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defaultThemeVersion="166925"/>
  <mc:AlternateContent xmlns:mc="http://schemas.openxmlformats.org/markup-compatibility/2006">
    <mc:Choice Requires="x15">
      <x15ac:absPath xmlns:x15ac="http://schemas.microsoft.com/office/spreadsheetml/2010/11/ac" url="/Users/stephanieflorin/Library/CloudStorage/Dropbox/Current Projects/Isotope Paper/"/>
    </mc:Choice>
  </mc:AlternateContent>
  <xr:revisionPtr revIDLastSave="0" documentId="13_ncr:1_{AC5EB186-148D-7240-A890-D3D0CA95A5E0}" xr6:coauthVersionLast="47" xr6:coauthVersionMax="47" xr10:uidLastSave="{00000000-0000-0000-0000-000000000000}"/>
  <bookViews>
    <workbookView xWindow="0" yWindow="500" windowWidth="28800" windowHeight="16400" xr2:uid="{750A5198-F4A5-445B-AA77-0E2041A65A4C}"/>
  </bookViews>
  <sheets>
    <sheet name="Database" sheetId="1" r:id="rId1"/>
  </sheets>
  <definedNames>
    <definedName name="_xlnm._FilterDatabase" localSheetId="0" hidden="1">Database!$A$1:$DK$6466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3350" i="1" l="1"/>
  <c r="AZ3350" i="1"/>
  <c r="AY3351" i="1"/>
  <c r="AZ3351" i="1"/>
  <c r="AY3352" i="1"/>
  <c r="AZ3352" i="1"/>
  <c r="AY3353" i="1"/>
  <c r="AZ3353" i="1"/>
  <c r="AY3354" i="1"/>
  <c r="AZ3354" i="1"/>
  <c r="AY3355" i="1"/>
  <c r="AZ3355" i="1"/>
  <c r="AY3356" i="1"/>
  <c r="AZ3356" i="1"/>
  <c r="AY3357" i="1"/>
  <c r="AZ3357" i="1"/>
  <c r="AY3358" i="1"/>
  <c r="AZ3358" i="1"/>
  <c r="AY3359" i="1"/>
  <c r="AZ3359" i="1"/>
  <c r="AY3360" i="1"/>
  <c r="AZ3360" i="1"/>
  <c r="AY3361" i="1"/>
  <c r="AZ3361" i="1"/>
  <c r="AY3362" i="1"/>
  <c r="AZ3362" i="1"/>
  <c r="AY3363" i="1"/>
  <c r="AZ3363" i="1"/>
  <c r="AY3364" i="1"/>
  <c r="AZ3364" i="1"/>
  <c r="AY3365" i="1"/>
  <c r="AZ3365" i="1"/>
  <c r="AY3366" i="1"/>
  <c r="AZ3366" i="1"/>
  <c r="AY3367" i="1"/>
  <c r="AZ3367" i="1"/>
  <c r="AY3368" i="1"/>
  <c r="AZ3368" i="1"/>
  <c r="AY3369" i="1"/>
  <c r="AZ3369" i="1"/>
  <c r="AY3370" i="1"/>
  <c r="AZ3370" i="1"/>
  <c r="AY3371" i="1"/>
  <c r="AZ3371" i="1"/>
  <c r="AY3372" i="1"/>
  <c r="AZ3372" i="1"/>
  <c r="AY3373" i="1"/>
  <c r="AZ3373" i="1"/>
  <c r="AY3374" i="1"/>
  <c r="AZ3374" i="1"/>
  <c r="AY3375" i="1"/>
  <c r="AZ3375" i="1"/>
  <c r="AY3376" i="1"/>
  <c r="AZ3376" i="1"/>
  <c r="AY3377" i="1"/>
  <c r="AZ3377" i="1"/>
  <c r="AY3378" i="1"/>
  <c r="AZ3378" i="1"/>
  <c r="AY3379" i="1"/>
  <c r="AZ3379" i="1"/>
  <c r="AY3380" i="1"/>
  <c r="AZ3380" i="1"/>
  <c r="AY3381" i="1"/>
  <c r="AZ3381" i="1"/>
  <c r="AY3382" i="1"/>
  <c r="AZ3382" i="1"/>
  <c r="AY3383" i="1"/>
  <c r="AZ3383" i="1"/>
  <c r="AY3349" i="1"/>
  <c r="AZ3349" i="1"/>
  <c r="AY3323" i="1"/>
  <c r="AZ3323" i="1"/>
  <c r="AY3324" i="1"/>
  <c r="AZ3324" i="1"/>
  <c r="AY3325" i="1"/>
  <c r="AZ3325" i="1"/>
  <c r="AY3326" i="1"/>
  <c r="AZ3326" i="1"/>
  <c r="AY3327" i="1"/>
  <c r="AZ3327" i="1"/>
  <c r="AY3328" i="1"/>
  <c r="AZ3328" i="1"/>
  <c r="AY3329" i="1"/>
  <c r="AZ3329" i="1"/>
  <c r="AY3330" i="1"/>
  <c r="AZ3330" i="1"/>
  <c r="AY3331" i="1"/>
  <c r="AZ3331" i="1"/>
  <c r="AY3332" i="1"/>
  <c r="AZ3332" i="1"/>
  <c r="AY3333" i="1"/>
  <c r="AZ3333" i="1"/>
  <c r="AY3334" i="1"/>
  <c r="AZ3334" i="1"/>
  <c r="AY3335" i="1"/>
  <c r="AZ3335" i="1"/>
  <c r="AY3336" i="1"/>
  <c r="AZ3336" i="1"/>
  <c r="AY3337" i="1"/>
  <c r="AZ3337" i="1"/>
  <c r="AY3338" i="1"/>
  <c r="AZ3338" i="1"/>
  <c r="AY3339" i="1"/>
  <c r="AZ3339" i="1"/>
  <c r="AY3340" i="1"/>
  <c r="AZ3340" i="1"/>
  <c r="AY3341" i="1"/>
  <c r="AZ3341" i="1"/>
  <c r="AY3342" i="1"/>
  <c r="AZ3342" i="1"/>
  <c r="AY3343" i="1"/>
  <c r="AZ3343" i="1"/>
  <c r="AY3344" i="1"/>
  <c r="AZ3344" i="1"/>
  <c r="AY3345" i="1"/>
  <c r="AZ3345" i="1"/>
  <c r="AY3346" i="1"/>
  <c r="AZ3346" i="1"/>
  <c r="AY3347" i="1"/>
  <c r="AZ3347" i="1"/>
  <c r="AY3348" i="1"/>
  <c r="AZ3348" i="1"/>
  <c r="AY3245" i="1"/>
  <c r="AZ3245" i="1"/>
  <c r="AY3246" i="1"/>
  <c r="AZ3246" i="1"/>
  <c r="AY3247" i="1"/>
  <c r="AZ3247" i="1"/>
  <c r="AY3248" i="1"/>
  <c r="AZ3248" i="1"/>
  <c r="AY3249" i="1"/>
  <c r="AZ3249" i="1"/>
  <c r="AY3250" i="1"/>
  <c r="AZ3250" i="1"/>
  <c r="AY3251" i="1"/>
  <c r="AZ3251" i="1"/>
  <c r="AY3252" i="1"/>
  <c r="AZ3252" i="1"/>
  <c r="AY3253" i="1"/>
  <c r="AZ3253" i="1"/>
  <c r="AY3254" i="1"/>
  <c r="AZ3254" i="1"/>
  <c r="AY3255" i="1"/>
  <c r="AZ3255" i="1"/>
  <c r="AY3256" i="1"/>
  <c r="AZ3256" i="1"/>
  <c r="AY3257" i="1"/>
  <c r="AZ3257" i="1"/>
  <c r="AY3258" i="1"/>
  <c r="AZ3258" i="1"/>
  <c r="AY3259" i="1"/>
  <c r="AZ3259" i="1"/>
  <c r="AY3260" i="1"/>
  <c r="AZ3260" i="1"/>
  <c r="AY3261" i="1"/>
  <c r="AZ3261" i="1"/>
  <c r="AY3262" i="1"/>
  <c r="AZ3262" i="1"/>
  <c r="AY3263" i="1"/>
  <c r="AZ3263" i="1"/>
  <c r="AY3264" i="1"/>
  <c r="AZ3264" i="1"/>
  <c r="AY3265" i="1"/>
  <c r="AZ3265" i="1"/>
  <c r="AY3266" i="1"/>
  <c r="AZ3266" i="1"/>
  <c r="AY3267" i="1"/>
  <c r="AZ3267" i="1"/>
  <c r="AY3268" i="1"/>
  <c r="AZ3268" i="1"/>
  <c r="AY3269" i="1"/>
  <c r="AZ3269" i="1"/>
  <c r="AY3270" i="1"/>
  <c r="AZ3270" i="1"/>
  <c r="AY3271" i="1"/>
  <c r="AZ3271" i="1"/>
  <c r="AY3272" i="1"/>
  <c r="AZ3272" i="1"/>
  <c r="AY3273" i="1"/>
  <c r="AZ3273" i="1"/>
  <c r="AY3274" i="1"/>
  <c r="AZ3274" i="1"/>
  <c r="AY3275" i="1"/>
  <c r="AZ3275" i="1"/>
  <c r="AY3276" i="1"/>
  <c r="AZ3276" i="1"/>
  <c r="AY3277" i="1"/>
  <c r="AZ3277" i="1"/>
  <c r="AY3278" i="1"/>
  <c r="AZ3278" i="1"/>
  <c r="AY3279" i="1"/>
  <c r="AZ3279" i="1"/>
  <c r="AY3280" i="1"/>
  <c r="AZ3280" i="1"/>
  <c r="AY3281" i="1"/>
  <c r="AZ3281" i="1"/>
  <c r="AY3282" i="1"/>
  <c r="AZ3282" i="1"/>
  <c r="AY3283" i="1"/>
  <c r="AZ3283" i="1"/>
  <c r="AY3284" i="1"/>
  <c r="AZ3284" i="1"/>
  <c r="AY3285" i="1"/>
  <c r="AZ3285" i="1"/>
  <c r="AY3286" i="1"/>
  <c r="AZ3286" i="1"/>
  <c r="AY3287" i="1"/>
  <c r="AZ3287" i="1"/>
  <c r="AY3288" i="1"/>
  <c r="AZ3288" i="1"/>
  <c r="AY3289" i="1"/>
  <c r="AZ3289" i="1"/>
  <c r="AY3290" i="1"/>
  <c r="AZ3290" i="1"/>
  <c r="AY3291" i="1"/>
  <c r="AZ3291" i="1"/>
  <c r="AY3292" i="1"/>
  <c r="AZ3292" i="1"/>
  <c r="AY3293" i="1"/>
  <c r="AZ3293" i="1"/>
  <c r="AY3294" i="1"/>
  <c r="AZ3294" i="1"/>
  <c r="AY3295" i="1"/>
  <c r="AZ3295" i="1"/>
  <c r="AY3296" i="1"/>
  <c r="AZ3296" i="1"/>
  <c r="AY3297" i="1"/>
  <c r="AZ3297" i="1"/>
  <c r="AY3298" i="1"/>
  <c r="AZ3298" i="1"/>
  <c r="AY3299" i="1"/>
  <c r="AZ3299" i="1"/>
  <c r="AY3300" i="1"/>
  <c r="AZ3300" i="1"/>
  <c r="AY3301" i="1"/>
  <c r="AZ3301" i="1"/>
  <c r="AY3302" i="1"/>
  <c r="AZ3302" i="1"/>
  <c r="AY3303" i="1"/>
  <c r="AZ3303" i="1"/>
  <c r="AY3304" i="1"/>
  <c r="AZ3304" i="1"/>
  <c r="AY3305" i="1"/>
  <c r="AZ3305" i="1"/>
  <c r="AY3306" i="1"/>
  <c r="AZ3306" i="1"/>
  <c r="AY3307" i="1"/>
  <c r="AZ3307" i="1"/>
  <c r="AY3308" i="1"/>
  <c r="AZ3308" i="1"/>
  <c r="AY3309" i="1"/>
  <c r="AZ3309" i="1"/>
  <c r="AY3310" i="1"/>
  <c r="AZ3310" i="1"/>
  <c r="AY3311" i="1"/>
  <c r="AZ3311" i="1"/>
  <c r="AY3312" i="1"/>
  <c r="AZ3312" i="1"/>
  <c r="AY3313" i="1"/>
  <c r="AZ3313" i="1"/>
  <c r="AY3314" i="1"/>
  <c r="AZ3314" i="1"/>
  <c r="AY3315" i="1"/>
  <c r="AZ3315" i="1"/>
  <c r="AY3316" i="1"/>
  <c r="AZ3316" i="1"/>
  <c r="AY3317" i="1"/>
  <c r="AZ3317" i="1"/>
  <c r="AY3318" i="1"/>
  <c r="AZ3318" i="1"/>
  <c r="AY3319" i="1"/>
  <c r="AZ3319" i="1"/>
  <c r="AY3320" i="1"/>
  <c r="AZ3320" i="1"/>
  <c r="AY3321" i="1"/>
  <c r="AZ3321" i="1"/>
  <c r="AY3322" i="1"/>
  <c r="AZ3322" i="1"/>
  <c r="AZ3244" i="1"/>
  <c r="AY3244" i="1"/>
  <c r="AZ43" i="1"/>
  <c r="AY43" i="1"/>
  <c r="AZ216" i="1"/>
  <c r="AY216" i="1"/>
  <c r="AZ215" i="1"/>
  <c r="AY215" i="1"/>
  <c r="AZ214" i="1"/>
  <c r="AY214" i="1"/>
  <c r="AZ213" i="1"/>
  <c r="AY213" i="1"/>
  <c r="AZ212" i="1"/>
  <c r="AY212" i="1"/>
  <c r="AZ211" i="1"/>
  <c r="AY211" i="1"/>
  <c r="AZ210" i="1"/>
  <c r="AY210" i="1"/>
  <c r="AZ209" i="1"/>
  <c r="AY209" i="1"/>
  <c r="AZ208" i="1"/>
  <c r="AY208" i="1"/>
  <c r="AZ207" i="1"/>
  <c r="AY207" i="1"/>
  <c r="AZ206" i="1"/>
  <c r="AY206" i="1"/>
  <c r="AZ205" i="1"/>
  <c r="AY205" i="1"/>
  <c r="AZ204" i="1"/>
  <c r="AY204" i="1"/>
  <c r="AZ203" i="1"/>
  <c r="AY203" i="1"/>
  <c r="AZ202" i="1"/>
  <c r="AY202" i="1"/>
  <c r="AZ201" i="1"/>
  <c r="AY201" i="1"/>
  <c r="AZ200" i="1"/>
  <c r="AY200" i="1"/>
  <c r="AZ199" i="1"/>
  <c r="AY199" i="1"/>
  <c r="AZ195" i="1"/>
  <c r="AZ196" i="1"/>
  <c r="AZ197" i="1"/>
  <c r="AZ198" i="1"/>
  <c r="AY198" i="1"/>
  <c r="AY197" i="1"/>
  <c r="AY196" i="1"/>
  <c r="AY195" i="1"/>
  <c r="AZ194" i="1"/>
  <c r="AY194" i="1"/>
  <c r="AY193" i="1"/>
  <c r="AZ193"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37" i="1"/>
  <c r="AY3063" i="1"/>
  <c r="AZ3063" i="1"/>
  <c r="AY3064" i="1"/>
  <c r="AZ3064" i="1"/>
  <c r="AY3065" i="1"/>
  <c r="AZ3065" i="1"/>
  <c r="AY3066" i="1"/>
  <c r="AZ3066" i="1"/>
  <c r="AZ3062" i="1"/>
  <c r="AY3062" i="1"/>
  <c r="AY3007" i="1"/>
  <c r="AY3057" i="1"/>
  <c r="AZ3057" i="1"/>
  <c r="AY3058" i="1"/>
  <c r="AZ3058" i="1"/>
  <c r="AY3059" i="1"/>
  <c r="AZ3059" i="1"/>
  <c r="AY3060" i="1"/>
  <c r="AZ3060" i="1"/>
  <c r="AY3061" i="1"/>
  <c r="AZ3061" i="1"/>
  <c r="AZ3056" i="1"/>
  <c r="AY3056" i="1"/>
  <c r="AY3054" i="1"/>
  <c r="AZ3054" i="1"/>
  <c r="AY3055" i="1"/>
  <c r="AZ3055" i="1"/>
  <c r="AZ3053" i="1"/>
  <c r="AY3053" i="1"/>
  <c r="AY3049" i="1"/>
  <c r="AZ3049" i="1"/>
  <c r="AY3050" i="1"/>
  <c r="AZ3050" i="1"/>
  <c r="AY3051" i="1"/>
  <c r="AZ3051" i="1"/>
  <c r="AY3052" i="1"/>
  <c r="AZ3052" i="1"/>
  <c r="AZ3048" i="1"/>
  <c r="AY3048" i="1"/>
  <c r="AY3039" i="1"/>
  <c r="AZ3039" i="1"/>
  <c r="AY3040" i="1"/>
  <c r="AZ3040" i="1"/>
  <c r="AY3041" i="1"/>
  <c r="AZ3041" i="1"/>
  <c r="AY3042" i="1"/>
  <c r="AZ3042" i="1"/>
  <c r="AZ3038" i="1"/>
  <c r="AY3038" i="1"/>
  <c r="AZ3044" i="1"/>
  <c r="AZ3045" i="1"/>
  <c r="AZ3046" i="1"/>
  <c r="AZ3047" i="1"/>
  <c r="AZ3043" i="1"/>
  <c r="AY3034" i="1"/>
  <c r="AZ3034" i="1"/>
  <c r="AY3035" i="1"/>
  <c r="AZ3035" i="1"/>
  <c r="AY3036" i="1"/>
  <c r="AZ3036" i="1"/>
  <c r="AY3037" i="1"/>
  <c r="AZ3037" i="1"/>
  <c r="AZ3033" i="1"/>
  <c r="AY3033" i="1"/>
  <c r="AY3028" i="1"/>
  <c r="AZ3028" i="1"/>
  <c r="AY3029" i="1"/>
  <c r="AZ3029" i="1"/>
  <c r="AY3030" i="1"/>
  <c r="AZ3030" i="1"/>
  <c r="AY3031" i="1"/>
  <c r="AZ3031" i="1"/>
  <c r="AY3032" i="1"/>
  <c r="AZ3032" i="1"/>
  <c r="AZ3027" i="1"/>
  <c r="AY3027" i="1"/>
  <c r="AY3023" i="1"/>
  <c r="AZ3023" i="1"/>
  <c r="AY3024" i="1"/>
  <c r="AZ3024" i="1"/>
  <c r="AY3025" i="1"/>
  <c r="AZ3025" i="1"/>
  <c r="AY3026" i="1"/>
  <c r="AZ3026" i="1"/>
  <c r="AZ3022" i="1"/>
  <c r="AY3022" i="1"/>
  <c r="AY3018" i="1"/>
  <c r="AZ3018" i="1"/>
  <c r="AY3019" i="1"/>
  <c r="AZ3019" i="1"/>
  <c r="AY3020" i="1"/>
  <c r="AZ3020" i="1"/>
  <c r="AY3021" i="1"/>
  <c r="AZ3021" i="1"/>
  <c r="AZ3017" i="1"/>
  <c r="AY3017" i="1"/>
  <c r="AY3013" i="1"/>
  <c r="AZ3013" i="1"/>
  <c r="AY3014" i="1"/>
  <c r="AZ3014" i="1"/>
  <c r="AY3015" i="1"/>
  <c r="AZ3015" i="1"/>
  <c r="AY3016" i="1"/>
  <c r="AZ3016" i="1"/>
  <c r="AZ3012" i="1"/>
  <c r="AY3012" i="1"/>
  <c r="AY3008" i="1"/>
  <c r="AZ3008" i="1"/>
  <c r="AY3009" i="1"/>
  <c r="AZ3009" i="1"/>
  <c r="AY3010" i="1"/>
  <c r="AZ3010" i="1"/>
  <c r="AY3011" i="1"/>
  <c r="AZ3011" i="1"/>
  <c r="AZ3007" i="1"/>
  <c r="AY3003" i="1"/>
  <c r="AZ3003" i="1"/>
  <c r="AY3004" i="1"/>
  <c r="AZ3004" i="1"/>
  <c r="AY3005" i="1"/>
  <c r="AZ3005" i="1"/>
  <c r="AY3006" i="1"/>
  <c r="AZ3006" i="1"/>
  <c r="AZ2992" i="1"/>
  <c r="AZ2993" i="1"/>
  <c r="AZ2994" i="1"/>
  <c r="AZ2995" i="1"/>
  <c r="AZ2996" i="1"/>
  <c r="AZ3002" i="1"/>
  <c r="AY3002" i="1"/>
  <c r="AZ2991" i="1"/>
  <c r="AZ2998" i="1"/>
  <c r="AZ2999" i="1"/>
  <c r="AZ3000" i="1"/>
  <c r="AZ3001" i="1"/>
  <c r="AZ2997" i="1"/>
  <c r="AY2992" i="1"/>
  <c r="AY2993" i="1"/>
  <c r="AY2994" i="1"/>
  <c r="AY2995" i="1"/>
  <c r="AY2996" i="1"/>
  <c r="AY2991" i="1"/>
  <c r="AZ2982" i="1"/>
  <c r="AZ2983" i="1"/>
  <c r="AZ2984" i="1"/>
  <c r="AZ2985" i="1"/>
  <c r="AZ2981" i="1"/>
  <c r="AZ2978" i="1"/>
  <c r="AZ2979" i="1"/>
  <c r="AZ2980" i="1"/>
  <c r="AZ2977" i="1"/>
  <c r="AZ2987" i="1"/>
  <c r="AZ2988" i="1"/>
  <c r="AZ2989" i="1"/>
  <c r="AZ2990" i="1"/>
  <c r="AZ2986" i="1"/>
  <c r="AY2982" i="1"/>
  <c r="AY2983" i="1"/>
  <c r="AY2984" i="1"/>
  <c r="AY2985" i="1"/>
  <c r="AY2981" i="1"/>
  <c r="AY2978" i="1"/>
  <c r="AY2979" i="1"/>
  <c r="AY2980" i="1"/>
  <c r="AY2977" i="1"/>
  <c r="AZ2973" i="1"/>
  <c r="AZ2974" i="1"/>
  <c r="AZ2975" i="1"/>
  <c r="AZ2976" i="1"/>
  <c r="AZ2972" i="1"/>
  <c r="AY2973" i="1"/>
  <c r="AY2974" i="1"/>
  <c r="AY2975" i="1"/>
  <c r="AY2976" i="1"/>
  <c r="AY2972" i="1"/>
  <c r="AZ2968" i="1"/>
  <c r="AZ2969" i="1"/>
  <c r="AZ2970" i="1"/>
  <c r="AZ2971" i="1"/>
  <c r="AZ2967" i="1"/>
  <c r="AY2968" i="1"/>
  <c r="AY2969" i="1"/>
  <c r="AY2970" i="1"/>
  <c r="AY2971" i="1"/>
  <c r="AY2967" i="1"/>
  <c r="AZ2963" i="1"/>
  <c r="AZ2964" i="1"/>
  <c r="AZ2965" i="1"/>
  <c r="AZ2966" i="1"/>
  <c r="AZ2962" i="1"/>
  <c r="AY2963" i="1"/>
  <c r="AY2964" i="1"/>
  <c r="AY2965" i="1"/>
  <c r="AY2966" i="1"/>
  <c r="AY2962" i="1"/>
  <c r="AZ2956" i="1"/>
  <c r="AZ2957" i="1"/>
  <c r="AZ2958" i="1"/>
  <c r="AZ2959" i="1"/>
  <c r="AZ2960" i="1"/>
  <c r="AZ2961" i="1"/>
  <c r="AZ2955" i="1"/>
  <c r="AY2956" i="1"/>
  <c r="AY2957" i="1"/>
  <c r="AY2958" i="1"/>
  <c r="AY2959" i="1"/>
  <c r="AY2960" i="1"/>
  <c r="AY2961" i="1"/>
  <c r="AY2955" i="1"/>
  <c r="AZ2951" i="1"/>
  <c r="AZ2952" i="1"/>
  <c r="AZ2953" i="1"/>
  <c r="AZ2954" i="1"/>
  <c r="AZ2950" i="1"/>
  <c r="AY2951" i="1"/>
  <c r="AY2952" i="1"/>
  <c r="AY2953" i="1"/>
  <c r="AY2954" i="1"/>
  <c r="AY2950" i="1"/>
  <c r="AZ2948" i="1"/>
  <c r="AZ2949" i="1"/>
  <c r="AZ2947" i="1"/>
  <c r="AY2948" i="1"/>
  <c r="AY2949" i="1"/>
  <c r="AY2947" i="1"/>
  <c r="AZ2943" i="1"/>
  <c r="AZ2944" i="1"/>
  <c r="AZ2945" i="1"/>
  <c r="AZ2946" i="1"/>
  <c r="AZ2942" i="1"/>
  <c r="AY2943" i="1"/>
  <c r="AY2944" i="1"/>
  <c r="AY2945" i="1"/>
  <c r="AY2946" i="1"/>
  <c r="AY2942" i="1"/>
  <c r="AZ2939" i="1"/>
  <c r="AZ2940" i="1"/>
  <c r="AZ2941" i="1"/>
  <c r="AZ2938" i="1"/>
  <c r="AY2939" i="1"/>
  <c r="AY2940" i="1"/>
  <c r="AY2941" i="1"/>
  <c r="AY2938" i="1"/>
  <c r="AZ2934" i="1"/>
  <c r="AZ2935" i="1"/>
  <c r="AZ2936" i="1"/>
  <c r="AZ2937" i="1"/>
  <c r="AZ2933" i="1"/>
  <c r="AY2934" i="1"/>
  <c r="AY2935" i="1"/>
  <c r="AY2936" i="1"/>
  <c r="AY2937" i="1"/>
  <c r="AY2933" i="1"/>
  <c r="AZ2928" i="1"/>
  <c r="AZ2929" i="1"/>
  <c r="AZ2930" i="1"/>
  <c r="AZ2931" i="1"/>
  <c r="AZ2932" i="1"/>
  <c r="AZ2927" i="1"/>
  <c r="AY392" i="1"/>
  <c r="AZ391" i="1"/>
  <c r="AY391" i="1"/>
  <c r="AZ390" i="1"/>
  <c r="AY390"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286" i="1"/>
  <c r="AY285" i="1"/>
  <c r="AY284" i="1"/>
  <c r="AZ281" i="1"/>
  <c r="AZ282" i="1"/>
  <c r="AZ283" i="1"/>
  <c r="AZ280" i="1"/>
  <c r="AY281" i="1"/>
  <c r="AY282" i="1"/>
  <c r="AY283" i="1"/>
  <c r="AY280" i="1"/>
  <c r="AY279" i="1"/>
  <c r="AY278" i="1"/>
  <c r="AY277" i="1"/>
  <c r="AZ33" i="1"/>
  <c r="AY33" i="1"/>
  <c r="AZ60" i="1"/>
  <c r="AZ59" i="1"/>
  <c r="AY60" i="1"/>
  <c r="AY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tc={A312FFF3-E196-6749-B9A8-51F0BD4666E1}</author>
    <author>tc={1039E5DB-39D6-2D4E-A3E2-C81D92F74EAB}</author>
    <author>tc={675E0E2B-27FB-0141-8781-3F96B6E5559E}</author>
  </authors>
  <commentList>
    <comment ref="AZ277" authorId="0" shapeId="0" xr:uid="{A312FFF3-E196-6749-B9A8-51F0BD4666E1}">
      <text>
        <t>[Threaded comment]
Your version of Excel allows you to read this threaded comment; however, any edits to it will get removed if the file is opened in a newer version of Excel. Learn more: https://go.microsoft.com/fwlink/?linkid=870924
Comment:
    What do I put when it says grater than &gt;80,000 etc?</t>
      </text>
    </comment>
    <comment ref="BU389" authorId="1" shapeId="0" xr:uid="{1039E5DB-39D6-2D4E-A3E2-C81D92F74EAB}">
      <text>
        <t>[Threaded comment]
Your version of Excel allows you to read this threaded comment; however, any edits to it will get removed if the file is opened in a newer version of Excel. Learn more: https://go.microsoft.com/fwlink/?linkid=870924
Comment:
    Dates given as a range! 6 individuals and then the spread given, not sure what to do. 
Reply:
    *Values, not dates</t>
      </text>
    </comment>
    <comment ref="AZ392" authorId="2" shapeId="0" xr:uid="{675E0E2B-27FB-0141-8781-3F96B6E5559E}">
      <text>
        <t>[Threaded comment]
Your version of Excel allows you to read this threaded comment; however, any edits to it will get removed if the file is opened in a newer version of Excel. Learn more: https://go.microsoft.com/fwlink/?linkid=870924
Comment:
    &gt;4750? What do I put here?</t>
      </text>
    </comment>
  </commentList>
</comments>
</file>

<file path=xl/sharedStrings.xml><?xml version="1.0" encoding="utf-8"?>
<sst xmlns="http://schemas.openxmlformats.org/spreadsheetml/2006/main" count="320213" uniqueCount="7947">
  <si>
    <t>Entry ID</t>
  </si>
  <si>
    <t>Submitter ID</t>
  </si>
  <si>
    <t>Submission date</t>
  </si>
  <si>
    <t>Comments</t>
  </si>
  <si>
    <t>Sample ID</t>
  </si>
  <si>
    <t>Individual ID</t>
  </si>
  <si>
    <t>Family</t>
  </si>
  <si>
    <t>Genus</t>
  </si>
  <si>
    <t>Species and subspecies</t>
  </si>
  <si>
    <t>Common name</t>
  </si>
  <si>
    <t>Living environment</t>
  </si>
  <si>
    <t>Trophic behaviour</t>
  </si>
  <si>
    <t>Native or introduced</t>
  </si>
  <si>
    <t>Biological sex</t>
  </si>
  <si>
    <t>Reported age</t>
  </si>
  <si>
    <t>Min. age individual (years)</t>
  </si>
  <si>
    <t>Max. age individual (years)</t>
  </si>
  <si>
    <t>Sampled element</t>
  </si>
  <si>
    <t>Bone type</t>
  </si>
  <si>
    <t>Bone side</t>
  </si>
  <si>
    <t>Tooth type as reported</t>
  </si>
  <si>
    <t>Analysed component</t>
  </si>
  <si>
    <t>Site name</t>
  </si>
  <si>
    <t>Region</t>
  </si>
  <si>
    <t>Country</t>
  </si>
  <si>
    <t>Year excavated</t>
  </si>
  <si>
    <t>Latitude</t>
  </si>
  <si>
    <t>Longitude</t>
  </si>
  <si>
    <t>Exact site location</t>
  </si>
  <si>
    <t>Radius</t>
  </si>
  <si>
    <t>Site description</t>
  </si>
  <si>
    <t>Site type</t>
  </si>
  <si>
    <t>Context description</t>
  </si>
  <si>
    <t>Context ID</t>
  </si>
  <si>
    <t>Presence of burial goods</t>
  </si>
  <si>
    <t>Min. date</t>
  </si>
  <si>
    <t>Max. date</t>
  </si>
  <si>
    <t>Dating method</t>
  </si>
  <si>
    <t>Date target</t>
  </si>
  <si>
    <t>Radiocarbon ID</t>
  </si>
  <si>
    <t>14C (BP)</t>
  </si>
  <si>
    <t>14C unc (BP)</t>
  </si>
  <si>
    <t>Local Marine Reservoir Effect (mean)</t>
  </si>
  <si>
    <t>Local Marine Reservoir Effect (unc)</t>
  </si>
  <si>
    <t>Period tags</t>
  </si>
  <si>
    <t>Reference</t>
  </si>
  <si>
    <t>URL link</t>
  </si>
  <si>
    <t>DOI</t>
  </si>
  <si>
    <t>Year of publication</t>
  </si>
  <si>
    <t>Organic IRMS δ13C (VPDB)</t>
  </si>
  <si>
    <t>Organic IRMS δ13C unc. (VPDB)</t>
  </si>
  <si>
    <t>δ15N (AIR)</t>
  </si>
  <si>
    <t>δ15N unc. (AIR)</t>
  </si>
  <si>
    <t>Organic AMS δ13C (VPDB) unc.</t>
  </si>
  <si>
    <t>Organic AMS δ13C (VPDB)</t>
  </si>
  <si>
    <t>Analysis organic δ13C &amp; δ15N</t>
  </si>
  <si>
    <t>Sample preparation organic δ13C &amp; δ15N</t>
  </si>
  <si>
    <t>Nr. of measurements organic δ13C &amp; δ15N</t>
  </si>
  <si>
    <t>Lab name organic δ13C &amp; δ15N</t>
  </si>
  <si>
    <t>Collagen yield</t>
  </si>
  <si>
    <t>Atomic C/N ratio</t>
  </si>
  <si>
    <t>%C</t>
  </si>
  <si>
    <t>%N</t>
  </si>
  <si>
    <t>Lab name carbonate δ13C &amp; δ18O</t>
  </si>
  <si>
    <t>Nr. of measurements carbonate δ13C &amp; δ18O</t>
  </si>
  <si>
    <t>Sample preparation carbonate δ13C &amp; δ18O</t>
  </si>
  <si>
    <t>Analysis carbonate δ13C &amp; δ18O</t>
  </si>
  <si>
    <t>carbonate δ13C (VPDB)</t>
  </si>
  <si>
    <t>carbonate δ13C unc. (VPDB)</t>
  </si>
  <si>
    <t>carbonate δ18O (VPDB)</t>
  </si>
  <si>
    <t>carbonate δ18O unc. (VPDB)</t>
  </si>
  <si>
    <t>carbonate δ18O (VSMOW)</t>
  </si>
  <si>
    <t>carbonate δ18O unc. (VSMOW)</t>
  </si>
  <si>
    <t>Lab name phosphate δ18O</t>
  </si>
  <si>
    <t>Nr. of measurements phosphate δ18O</t>
  </si>
  <si>
    <t>Sample preparation phosphate δ18O</t>
  </si>
  <si>
    <t>Phosphate δ18O (VPDB)</t>
  </si>
  <si>
    <t>Phosphate δ18O unc. (VPDB)</t>
  </si>
  <si>
    <t>Phosphate δ18O (VSMOW)</t>
  </si>
  <si>
    <t>Phosphate δ18O unc. (VSMOW)</t>
  </si>
  <si>
    <t>Lab name 87Sr/86Sr</t>
  </si>
  <si>
    <t>Sample preparation 87Sr/86Sr</t>
  </si>
  <si>
    <t>87Sr/86Sr</t>
  </si>
  <si>
    <t>87Sr/86Sr unc.</t>
  </si>
  <si>
    <t>Analysis 87Sr/86Sr</t>
  </si>
  <si>
    <t>Sample 9</t>
  </si>
  <si>
    <t>Sample 8</t>
  </si>
  <si>
    <t>Sample 7</t>
  </si>
  <si>
    <t>Sample 6</t>
  </si>
  <si>
    <t>Sample 1</t>
  </si>
  <si>
    <t>B3</t>
  </si>
  <si>
    <t>B2</t>
  </si>
  <si>
    <t>B1</t>
  </si>
  <si>
    <t>W15</t>
  </si>
  <si>
    <t>W13</t>
  </si>
  <si>
    <t>W9</t>
  </si>
  <si>
    <t>W8</t>
  </si>
  <si>
    <t>W10</t>
  </si>
  <si>
    <t>W5</t>
  </si>
  <si>
    <t>Burial 44</t>
  </si>
  <si>
    <t>Burial 43</t>
  </si>
  <si>
    <t>Burial 42</t>
  </si>
  <si>
    <t>Burial 40</t>
  </si>
  <si>
    <t>Burial 38</t>
  </si>
  <si>
    <t>Burial 37</t>
  </si>
  <si>
    <t>Burial 35</t>
  </si>
  <si>
    <t>Burial 34</t>
  </si>
  <si>
    <t>Burial 32</t>
  </si>
  <si>
    <t>Burial 31</t>
  </si>
  <si>
    <t>Burial 30</t>
  </si>
  <si>
    <t>Burial 27</t>
  </si>
  <si>
    <t>Burial 24</t>
  </si>
  <si>
    <t>Burial 22</t>
  </si>
  <si>
    <t>Burial 20</t>
  </si>
  <si>
    <t>Burial 19</t>
  </si>
  <si>
    <t>Burial 17</t>
  </si>
  <si>
    <t>Burial 16</t>
  </si>
  <si>
    <t>Burial 12</t>
  </si>
  <si>
    <t>Burial 11</t>
  </si>
  <si>
    <t>Burial 10</t>
  </si>
  <si>
    <t>Burial 9</t>
  </si>
  <si>
    <t>Burial 8</t>
  </si>
  <si>
    <t>Burial 6</t>
  </si>
  <si>
    <t>Burial 3</t>
  </si>
  <si>
    <t>Burial 2</t>
  </si>
  <si>
    <t>Burial 1</t>
  </si>
  <si>
    <t>Burial B3</t>
  </si>
  <si>
    <t>Burial 41</t>
  </si>
  <si>
    <t>Burial 39</t>
  </si>
  <si>
    <t>Burial 33</t>
  </si>
  <si>
    <t>Burial 28</t>
  </si>
  <si>
    <t>Burial 25</t>
  </si>
  <si>
    <t>Burial 23</t>
  </si>
  <si>
    <t>Burial 4</t>
  </si>
  <si>
    <t>L5</t>
  </si>
  <si>
    <t>L4</t>
  </si>
  <si>
    <t>L3</t>
  </si>
  <si>
    <t>L2</t>
  </si>
  <si>
    <t>L1</t>
  </si>
  <si>
    <t>NB9</t>
  </si>
  <si>
    <t>NB8</t>
  </si>
  <si>
    <t>NB7</t>
  </si>
  <si>
    <t>NB6</t>
  </si>
  <si>
    <t>NB5</t>
  </si>
  <si>
    <t>NB4</t>
  </si>
  <si>
    <t>NB3</t>
  </si>
  <si>
    <t>NB2</t>
  </si>
  <si>
    <t>NB1</t>
  </si>
  <si>
    <t>B10</t>
  </si>
  <si>
    <t>B9</t>
  </si>
  <si>
    <t>B8</t>
  </si>
  <si>
    <t>B6</t>
  </si>
  <si>
    <t>B4</t>
  </si>
  <si>
    <t>RA 78</t>
  </si>
  <si>
    <t xml:space="preserve">RA 70 </t>
  </si>
  <si>
    <t>RA 14</t>
  </si>
  <si>
    <t>RA 80</t>
  </si>
  <si>
    <t>RA 1</t>
  </si>
  <si>
    <t>RA 64</t>
  </si>
  <si>
    <t>RA 96</t>
  </si>
  <si>
    <t>RA 32</t>
  </si>
  <si>
    <t>RA 43</t>
  </si>
  <si>
    <t>RA 13C</t>
  </si>
  <si>
    <t>RA 77</t>
  </si>
  <si>
    <t>RA 52</t>
  </si>
  <si>
    <t>RA 50A</t>
  </si>
  <si>
    <t>RA 90</t>
  </si>
  <si>
    <t>RA 19</t>
  </si>
  <si>
    <t>RA 4</t>
  </si>
  <si>
    <t>RA 32A</t>
  </si>
  <si>
    <t>RA 8A</t>
  </si>
  <si>
    <t>RA 53</t>
  </si>
  <si>
    <t>RA 50</t>
  </si>
  <si>
    <t>RA 62</t>
  </si>
  <si>
    <t xml:space="preserve">RA 15 </t>
  </si>
  <si>
    <t>RA 62A</t>
  </si>
  <si>
    <t>RA 27</t>
  </si>
  <si>
    <t>RA 13D</t>
  </si>
  <si>
    <t>RA 26</t>
  </si>
  <si>
    <t>RA 29</t>
  </si>
  <si>
    <t>RA 28</t>
  </si>
  <si>
    <t>RA 8</t>
  </si>
  <si>
    <t>RA 18</t>
  </si>
  <si>
    <t>RA 17</t>
  </si>
  <si>
    <t>RA 92</t>
  </si>
  <si>
    <t>RA 86</t>
  </si>
  <si>
    <t>RA 30A</t>
  </si>
  <si>
    <t>RA 65</t>
  </si>
  <si>
    <t xml:space="preserve">RA 20 </t>
  </si>
  <si>
    <t>RA 12A</t>
  </si>
  <si>
    <t>RA 54</t>
  </si>
  <si>
    <t>RA 87</t>
  </si>
  <si>
    <t>RA 23</t>
  </si>
  <si>
    <t>RA 82</t>
  </si>
  <si>
    <t>RA 22</t>
  </si>
  <si>
    <t>RA 108A</t>
  </si>
  <si>
    <t>RA 51</t>
  </si>
  <si>
    <t>RA 5</t>
  </si>
  <si>
    <t>RA 31</t>
  </si>
  <si>
    <t>RA 21C</t>
  </si>
  <si>
    <t>RA 10A</t>
  </si>
  <si>
    <t>Roonka (Upper Murray)</t>
  </si>
  <si>
    <t>Swanport (Lower Murray)</t>
  </si>
  <si>
    <t>Lake Alexandria (Murray Mouth)</t>
  </si>
  <si>
    <t>Coorong</t>
  </si>
  <si>
    <t>Unprovenanced Lower Murray-Upper Murray</t>
  </si>
  <si>
    <t>Unprovenanced Swanport (Lower Murray)</t>
  </si>
  <si>
    <t>Unprovenanced Lake Alexandria (Murray Mouth)</t>
  </si>
  <si>
    <t>Unprovenanced Coorong-Lake Alexandria</t>
  </si>
  <si>
    <t>Unprovenanced Coorong</t>
  </si>
  <si>
    <t>MT6</t>
  </si>
  <si>
    <t>MT4</t>
  </si>
  <si>
    <t>MG25</t>
  </si>
  <si>
    <t>MACII</t>
  </si>
  <si>
    <t>MACI</t>
  </si>
  <si>
    <t>Swanport Oultier Subadults (Juveniles)</t>
  </si>
  <si>
    <t>Swanport Outlier Adult Females</t>
  </si>
  <si>
    <t>Swanport Outlier Adult Males</t>
  </si>
  <si>
    <t>Swanport Subadults (Juveniles)</t>
  </si>
  <si>
    <t>Swanport Adult Indeterminate Sex</t>
  </si>
  <si>
    <t>Swanport Adult Females</t>
  </si>
  <si>
    <t>Swanport Adult Males</t>
  </si>
  <si>
    <t>Blanchetown Bridge Individuals</t>
  </si>
  <si>
    <t>Humerus</t>
  </si>
  <si>
    <t>Femur 2</t>
  </si>
  <si>
    <t>Femur 1</t>
  </si>
  <si>
    <t>Old Sydney Burial Ground</t>
  </si>
  <si>
    <t>TH1991 Grave 2</t>
  </si>
  <si>
    <t>B11</t>
  </si>
  <si>
    <t>M</t>
  </si>
  <si>
    <t>F</t>
  </si>
  <si>
    <t>U</t>
  </si>
  <si>
    <t>Subadult</t>
  </si>
  <si>
    <t>Adult</t>
  </si>
  <si>
    <t>15-18</t>
  </si>
  <si>
    <t>28</t>
  </si>
  <si>
    <t>5</t>
  </si>
  <si>
    <t>Early 20s</t>
  </si>
  <si>
    <t>Juvenile</t>
  </si>
  <si>
    <t>Adolescent</t>
  </si>
  <si>
    <t>Child</t>
  </si>
  <si>
    <t>Young adult</t>
  </si>
  <si>
    <t>Middle adult</t>
  </si>
  <si>
    <t>Old adult</t>
  </si>
  <si>
    <t xml:space="preserve">Aboriginal and Torres Strait Islander </t>
  </si>
  <si>
    <t>Tooth</t>
  </si>
  <si>
    <t>Rib</t>
  </si>
  <si>
    <t>Fibula</t>
  </si>
  <si>
    <t>Long bone</t>
  </si>
  <si>
    <t xml:space="preserve">Tibia </t>
  </si>
  <si>
    <t>Femur</t>
  </si>
  <si>
    <t>Molar</t>
  </si>
  <si>
    <t>M2</t>
  </si>
  <si>
    <t>Premolar</t>
  </si>
  <si>
    <t>M3</t>
  </si>
  <si>
    <t>Canine</t>
  </si>
  <si>
    <t>Mandibular premolar</t>
  </si>
  <si>
    <t>Mandibular molar</t>
  </si>
  <si>
    <t>Incisor</t>
  </si>
  <si>
    <t>Papua New Guinea</t>
  </si>
  <si>
    <t>Watom Island</t>
  </si>
  <si>
    <t>SAC Site</t>
  </si>
  <si>
    <t>Roonka Flats</t>
  </si>
  <si>
    <t>Lake Alexandria (Murray River)</t>
  </si>
  <si>
    <t>Australia</t>
  </si>
  <si>
    <t>Northern Territory</t>
  </si>
  <si>
    <t>Malarrak</t>
  </si>
  <si>
    <t>Anuru Bay A</t>
  </si>
  <si>
    <t>South Australia</t>
  </si>
  <si>
    <t>Swanport</t>
  </si>
  <si>
    <t>Blanchetown</t>
  </si>
  <si>
    <t>Queensland</t>
  </si>
  <si>
    <t>Open Site</t>
  </si>
  <si>
    <t>Rockshelter</t>
  </si>
  <si>
    <t>Open site</t>
  </si>
  <si>
    <t>Burial</t>
  </si>
  <si>
    <t>Non-burial</t>
  </si>
  <si>
    <t>West bank of the Murray River</t>
  </si>
  <si>
    <t>40mm below surface in sandy sediment with dense charcoal concentrations</t>
  </si>
  <si>
    <t>80mm below surface in sandy sediment with dense charcoal concentrations</t>
  </si>
  <si>
    <t>Approximately one metre below the original surface and 15-20cm from the edge of the western bank in hard limestone</t>
  </si>
  <si>
    <t>Unprovenanced museum specimen</t>
  </si>
  <si>
    <t>The tomb was east-facing  (head at west end of coffin; </t>
  </si>
  <si>
    <t>East-facing (head at west end of coffin) </t>
  </si>
  <si>
    <t>West-facing (head at east end of coffin)</t>
  </si>
  <si>
    <t>West-facing (head at east end of coffin) </t>
  </si>
  <si>
    <t>West-facing (head at east end of coffin) and lying immediately beside and head to head with child burial OSBG 12. The two graves were possibly related. </t>
  </si>
  <si>
    <t>2008-2009</t>
  </si>
  <si>
    <t>1968-1969</t>
  </si>
  <si>
    <t>N</t>
  </si>
  <si>
    <t>Radiocarbon</t>
  </si>
  <si>
    <t>Unknown</t>
  </si>
  <si>
    <t>Modern</t>
  </si>
  <si>
    <t>Late Holocene</t>
  </si>
  <si>
    <t>Early Holocene</t>
  </si>
  <si>
    <t>Historic</t>
  </si>
  <si>
    <t>Mid-Holocene</t>
  </si>
  <si>
    <t>https://www.sciencedirect.com/science/article/pii/S0305440308003142</t>
  </si>
  <si>
    <t>https://journals.plos.org/plosone/article?id=10.1371/journal.pone.0090376</t>
  </si>
  <si>
    <t>https://www.sciencedirect.com/science/article/pii/S0278416511000286</t>
  </si>
  <si>
    <t>https://www.tandfonline.com/doi/abs/10.1080/03014220809510543</t>
  </si>
  <si>
    <t>https://www.sciencedirect.com/science/article/pii/S0305440312003998</t>
  </si>
  <si>
    <t>https://www.sciencedirect.com/science/article/pii/S0305440395801642</t>
  </si>
  <si>
    <t> https://www.jstor.org/stable/40287596</t>
  </si>
  <si>
    <t>https://www.tandfonline.com/doi/abs/10.1080/03122417.2011.11961922</t>
  </si>
  <si>
    <t>https://www.jstor.org/stable/10.2307/26503309 </t>
  </si>
  <si>
    <t> https://www.jstor.org/stable/2742832</t>
  </si>
  <si>
    <t>10.1016/j.jas.2008.12.010</t>
  </si>
  <si>
    <t>10.1002/ajpa.22685</t>
  </si>
  <si>
    <t>10.1016/j.jaa.2011.05.004</t>
  </si>
  <si>
    <t>10.1080/03014220809510543</t>
  </si>
  <si>
    <t>10.1016/j.jas.2012.09.002</t>
  </si>
  <si>
    <t>10.1016/j.jas.2009.10.025</t>
  </si>
  <si>
    <t>https://doi.org/10.1016/S0305-4403(95)80164-2</t>
  </si>
  <si>
    <t>10.1002/arco.5019</t>
  </si>
  <si>
    <t>All bone was processed at Rafter Radiocarbon by standard methods. (cf. Beavan-Athfield &amp; Sparks 2001) to purified collagen (gelatine).</t>
  </si>
  <si>
    <t>Whole bone chunks were scraped clean with a scalpel and demineralized in a dilute 2% HCl solution (Sealy 1986). Extracts were soaked and washed thoroughly in distilled water following treatment. The remaining organic component was oven dried at 35°C and ground in a Retsch mixer mill.</t>
  </si>
  <si>
    <t>CSIRO Land and Water Laboratories</t>
  </si>
  <si>
    <t>Collagen was prepared following Longin (1971)</t>
  </si>
  <si>
    <t>McMaster University Department of Geology</t>
  </si>
  <si>
    <t>Submitted for stable carbon isotope analysis by mass spectrometry</t>
  </si>
  <si>
    <t>Carbon and nitrogen concentrations were determined using an ANCA SL elemental analyzer. Stable carbon and nitrogen isotope values were determined by mass spectrometry. Analytical precision was better than ± 0.1%c for carbon and ± 0.3%c for nitrogen.</t>
  </si>
  <si>
    <t>Carbon and nitrogen concentrations were determined using an ANCA SL elemental analyser. Stable carbon and nitrogen isotope values were determined by mass spectrometry. Analytical precision was better than ± 0.1% for carbon and ± 0.3% for nitrogen.</t>
  </si>
  <si>
    <t>Australian National University Research School of Earth Sciences</t>
  </si>
  <si>
    <t>Oxygen and carbon isotope analyses on the tooth enamel were undertaken using an automated individual-carbonate reaction (Kiel). device coupled with a Finnigan MAT 251 mass spectro- meter </t>
  </si>
  <si>
    <t>Approximately 4 mg of each powdered enamel sample was reacted with 103 per cent H3PO4 at 90°C to liberate sufficient CO2 for isotopic analysis. </t>
  </si>
  <si>
    <t>Sample preparation of tooth enamel for d18O followed an established procedure presented by Koch et al. (1997) using NaOCl and acetic acid. Pre-treatment resulted in the enamel samples typically weighing between 20 and 50 mg.</t>
  </si>
  <si>
    <t>Geochemistry Laboratory at Victoria University ofWellington</t>
  </si>
  <si>
    <t>All extracted enamel samples were leached in 5 per cent acetic acid for six hours. The sam- ples were dissolved in concentrated HNO3 acid overnight on a hot plate. Some samples had insoluble residues that were centrifuged out. Strontium was extracted and concentrated using Sr Spec ion exchange columns. </t>
  </si>
  <si>
    <t>A SRM 987 Sr standard run during the session gave an 87Sr/86Sr ratio of 0.71025 ± 1 (2*s.e.). </t>
  </si>
  <si>
    <t>RN28</t>
  </si>
  <si>
    <t>RN27</t>
  </si>
  <si>
    <t>RN26</t>
  </si>
  <si>
    <t>RN23</t>
  </si>
  <si>
    <t>RN22</t>
  </si>
  <si>
    <t>RN21</t>
  </si>
  <si>
    <t>RN20</t>
  </si>
  <si>
    <t>RN18</t>
  </si>
  <si>
    <t>RN13</t>
  </si>
  <si>
    <t>RN09</t>
  </si>
  <si>
    <t>RN07</t>
  </si>
  <si>
    <t>RN04</t>
  </si>
  <si>
    <t>RN02</t>
  </si>
  <si>
    <t>RN01</t>
  </si>
  <si>
    <t>RN17</t>
  </si>
  <si>
    <t>RN16</t>
  </si>
  <si>
    <t>RN10</t>
  </si>
  <si>
    <t>RN12</t>
  </si>
  <si>
    <t>RN15</t>
  </si>
  <si>
    <t>RN08</t>
  </si>
  <si>
    <t>RN06</t>
  </si>
  <si>
    <t>RN19</t>
  </si>
  <si>
    <t>RN03</t>
  </si>
  <si>
    <t>RN25</t>
  </si>
  <si>
    <t>RN11</t>
  </si>
  <si>
    <t>RN05</t>
  </si>
  <si>
    <t>RN24</t>
  </si>
  <si>
    <t>RN14</t>
  </si>
  <si>
    <t>17-06-0715</t>
  </si>
  <si>
    <t>IP-136</t>
  </si>
  <si>
    <t>17-06-0709</t>
  </si>
  <si>
    <t>IP-135</t>
  </si>
  <si>
    <t>17-06-0713</t>
  </si>
  <si>
    <t>IP-134</t>
  </si>
  <si>
    <t>17-06-0714</t>
  </si>
  <si>
    <t>IP-133</t>
  </si>
  <si>
    <t>17-06-0217</t>
  </si>
  <si>
    <t>IP-132</t>
  </si>
  <si>
    <t>17-06-0712</t>
  </si>
  <si>
    <t>IP-131</t>
  </si>
  <si>
    <t>17-06-0708</t>
  </si>
  <si>
    <t>IP-130</t>
  </si>
  <si>
    <t>17-06-0692</t>
  </si>
  <si>
    <t>IP-129</t>
  </si>
  <si>
    <t>17-06-0691</t>
  </si>
  <si>
    <t>IP-128</t>
  </si>
  <si>
    <t>17-06-0687</t>
  </si>
  <si>
    <t>IP-127</t>
  </si>
  <si>
    <t>17-06-0686</t>
  </si>
  <si>
    <t>IP-126</t>
  </si>
  <si>
    <t>17-06-0678</t>
  </si>
  <si>
    <t>IP-125</t>
  </si>
  <si>
    <t>17-06-0683</t>
  </si>
  <si>
    <t>IP-124</t>
  </si>
  <si>
    <t>17-06-0682</t>
  </si>
  <si>
    <t>IP-123</t>
  </si>
  <si>
    <t>17-06-0676</t>
  </si>
  <si>
    <t>IP-122</t>
  </si>
  <si>
    <t>17-06-0671</t>
  </si>
  <si>
    <t>IP-121</t>
  </si>
  <si>
    <t>17-06-0670</t>
  </si>
  <si>
    <t>IP-120</t>
  </si>
  <si>
    <t>17-06-0677</t>
  </si>
  <si>
    <t>IP-119</t>
  </si>
  <si>
    <t>17-06-0669</t>
  </si>
  <si>
    <t>IP-118</t>
  </si>
  <si>
    <t>17-06-0666</t>
  </si>
  <si>
    <t>IP-117</t>
  </si>
  <si>
    <t>17-06-0642</t>
  </si>
  <si>
    <t>IP-116</t>
  </si>
  <si>
    <t>17-06-0641</t>
  </si>
  <si>
    <t>IP-115</t>
  </si>
  <si>
    <t>17-06-0659</t>
  </si>
  <si>
    <t>IP-114</t>
  </si>
  <si>
    <t>17-06-0645</t>
  </si>
  <si>
    <t>IP-113</t>
  </si>
  <si>
    <t>17-06-0640</t>
  </si>
  <si>
    <t>IP-112</t>
  </si>
  <si>
    <t>17-06-0637</t>
  </si>
  <si>
    <t>IP-111</t>
  </si>
  <si>
    <t>17-06-0633</t>
  </si>
  <si>
    <t>IP-110</t>
  </si>
  <si>
    <t>17-06-0632</t>
  </si>
  <si>
    <t>IP-109</t>
  </si>
  <si>
    <t>17-06-0630</t>
  </si>
  <si>
    <t>IP-108</t>
  </si>
  <si>
    <t>17-06-0627</t>
  </si>
  <si>
    <t>IP-107</t>
  </si>
  <si>
    <t>17-06-0623</t>
  </si>
  <si>
    <t>IP-105</t>
  </si>
  <si>
    <t>17-06-0618</t>
  </si>
  <si>
    <t>IP-104</t>
  </si>
  <si>
    <t>17-06-0626</t>
  </si>
  <si>
    <t>IP-103</t>
  </si>
  <si>
    <t>17-06-0617</t>
  </si>
  <si>
    <t>IP-102</t>
  </si>
  <si>
    <t>17-06-0616</t>
  </si>
  <si>
    <t>IP-101</t>
  </si>
  <si>
    <t>17-06-0615</t>
  </si>
  <si>
    <t>IP-100</t>
  </si>
  <si>
    <t>Reg 165</t>
  </si>
  <si>
    <t>IP-96</t>
  </si>
  <si>
    <t>Reg 164</t>
  </si>
  <si>
    <t>IP-95</t>
  </si>
  <si>
    <t>IP-94</t>
  </si>
  <si>
    <t>IP-93</t>
  </si>
  <si>
    <t>17-06-0162</t>
  </si>
  <si>
    <t>IP-92</t>
  </si>
  <si>
    <t>17-06-0175</t>
  </si>
  <si>
    <t>IP-91</t>
  </si>
  <si>
    <t>17-06-0512</t>
  </si>
  <si>
    <t>IP-90</t>
  </si>
  <si>
    <t>17-06-0048</t>
  </si>
  <si>
    <t>IP-88</t>
  </si>
  <si>
    <t>17-06-0014</t>
  </si>
  <si>
    <t>IP-87</t>
  </si>
  <si>
    <t>17-06-0431</t>
  </si>
  <si>
    <t>IP-86</t>
  </si>
  <si>
    <t>17-06-0449</t>
  </si>
  <si>
    <t>IP-85</t>
  </si>
  <si>
    <t>17-06-0469</t>
  </si>
  <si>
    <t>IP-84</t>
  </si>
  <si>
    <t>17-06-0520</t>
  </si>
  <si>
    <t>IP-83</t>
  </si>
  <si>
    <t>17-06-0011</t>
  </si>
  <si>
    <t>IP-82</t>
  </si>
  <si>
    <t>17-06-0479</t>
  </si>
  <si>
    <t>IP-81</t>
  </si>
  <si>
    <t>17-06-0159</t>
  </si>
  <si>
    <t>IP-80</t>
  </si>
  <si>
    <t>17-06-0592</t>
  </si>
  <si>
    <t>IP-79</t>
  </si>
  <si>
    <t>17-06-0174</t>
  </si>
  <si>
    <t>IP-78</t>
  </si>
  <si>
    <t>17-06-0444</t>
  </si>
  <si>
    <t>IP-77</t>
  </si>
  <si>
    <t>17-06-0462</t>
  </si>
  <si>
    <t>IP-76</t>
  </si>
  <si>
    <t>17-06-0017</t>
  </si>
  <si>
    <t>IP-75</t>
  </si>
  <si>
    <t>17-06-0082</t>
  </si>
  <si>
    <t>IP-74</t>
  </si>
  <si>
    <t>17-06-0006</t>
  </si>
  <si>
    <t>IP-73</t>
  </si>
  <si>
    <t>17-06-0528</t>
  </si>
  <si>
    <t>IP-72</t>
  </si>
  <si>
    <t>17-06-0572</t>
  </si>
  <si>
    <t>IP-71</t>
  </si>
  <si>
    <t>17-06-0047</t>
  </si>
  <si>
    <t>IP-70</t>
  </si>
  <si>
    <t>17-06-0513</t>
  </si>
  <si>
    <t>IP-69</t>
  </si>
  <si>
    <t>17-06-0468</t>
  </si>
  <si>
    <t>IP-68</t>
  </si>
  <si>
    <t>17-06-0104</t>
  </si>
  <si>
    <t>IP-67</t>
  </si>
  <si>
    <t>17-06-0474</t>
  </si>
  <si>
    <t>IP-66</t>
  </si>
  <si>
    <t>17-06-0446</t>
  </si>
  <si>
    <t>IP-65</t>
  </si>
  <si>
    <t>17-06-0584</t>
  </si>
  <si>
    <t>IP-64</t>
  </si>
  <si>
    <t>17-06-0325</t>
  </si>
  <si>
    <t>IP-63</t>
  </si>
  <si>
    <t>17-06-0022</t>
  </si>
  <si>
    <t>IP-62</t>
  </si>
  <si>
    <t>17-06-0612</t>
  </si>
  <si>
    <t>IP-61</t>
  </si>
  <si>
    <t>17-06-0036</t>
  </si>
  <si>
    <t>IP-60</t>
  </si>
  <si>
    <t>17-06-0250</t>
  </si>
  <si>
    <t>IP-58</t>
  </si>
  <si>
    <t>17-06-0450</t>
  </si>
  <si>
    <t>IP-57</t>
  </si>
  <si>
    <t>17-06-0489</t>
  </si>
  <si>
    <t>IP-56</t>
  </si>
  <si>
    <t>17-06-0168</t>
  </si>
  <si>
    <t>IP-55</t>
  </si>
  <si>
    <t>17-06-0471</t>
  </si>
  <si>
    <t>IP-54</t>
  </si>
  <si>
    <t>17-06-0610</t>
  </si>
  <si>
    <t>IP-53</t>
  </si>
  <si>
    <t>17-06-0142</t>
  </si>
  <si>
    <t>IP-52</t>
  </si>
  <si>
    <t>17-06-0441</t>
  </si>
  <si>
    <t>IP-51</t>
  </si>
  <si>
    <t>17-06-0122</t>
  </si>
  <si>
    <t>IP-50</t>
  </si>
  <si>
    <t>17-06-0245</t>
  </si>
  <si>
    <t>IP-49</t>
  </si>
  <si>
    <t>17-06-0613</t>
  </si>
  <si>
    <t>IP-48</t>
  </si>
  <si>
    <t>17-06-0589</t>
  </si>
  <si>
    <t>IP-47</t>
  </si>
  <si>
    <t>17-06-0103</t>
  </si>
  <si>
    <t>IP-46</t>
  </si>
  <si>
    <t>17-06-0007</t>
  </si>
  <si>
    <t>IP-45</t>
  </si>
  <si>
    <t>17-06-0101</t>
  </si>
  <si>
    <t>IP-44</t>
  </si>
  <si>
    <t>17-06-0445</t>
  </si>
  <si>
    <t>IP-43</t>
  </si>
  <si>
    <t>17-06-0573</t>
  </si>
  <si>
    <t>IP-42</t>
  </si>
  <si>
    <t>17-06-0611</t>
  </si>
  <si>
    <t>IP-41</t>
  </si>
  <si>
    <t>17-06-0443</t>
  </si>
  <si>
    <t>IP-40</t>
  </si>
  <si>
    <t>17-06-0608</t>
  </si>
  <si>
    <t>IP-39</t>
  </si>
  <si>
    <t>17-06-0009</t>
  </si>
  <si>
    <t>IP-38</t>
  </si>
  <si>
    <t>17-06-0102</t>
  </si>
  <si>
    <t>IP-36</t>
  </si>
  <si>
    <t>17-06-0473</t>
  </si>
  <si>
    <t>IP-35</t>
  </si>
  <si>
    <t>17-06-0112</t>
  </si>
  <si>
    <t>IP-34</t>
  </si>
  <si>
    <t>17-06-0001</t>
  </si>
  <si>
    <t>IP-33</t>
  </si>
  <si>
    <t>17-06-0119</t>
  </si>
  <si>
    <t>IP-32</t>
  </si>
  <si>
    <t>17-06-0086</t>
  </si>
  <si>
    <t>IP-31</t>
  </si>
  <si>
    <t>17-06-0603</t>
  </si>
  <si>
    <t>IP-30</t>
  </si>
  <si>
    <t>17-06-0087</t>
  </si>
  <si>
    <t>IP-29</t>
  </si>
  <si>
    <t>17-06-0328</t>
  </si>
  <si>
    <t>IP-28</t>
  </si>
  <si>
    <t>17-06-0480</t>
  </si>
  <si>
    <t>IP-27</t>
  </si>
  <si>
    <t>17-06-0056</t>
  </si>
  <si>
    <t>IP-25</t>
  </si>
  <si>
    <t>17-06-0521</t>
  </si>
  <si>
    <t>IP-24</t>
  </si>
  <si>
    <t>17-06-0018</t>
  </si>
  <si>
    <t>IP-23</t>
  </si>
  <si>
    <t>17-06-0609</t>
  </si>
  <si>
    <t>IP-21</t>
  </si>
  <si>
    <t>Juv. 4</t>
  </si>
  <si>
    <t>IP-18</t>
  </si>
  <si>
    <t>Juv. 3</t>
  </si>
  <si>
    <t>IP-17</t>
  </si>
  <si>
    <t>Juv. 2</t>
  </si>
  <si>
    <t>IP-16</t>
  </si>
  <si>
    <t>Juv. 1</t>
  </si>
  <si>
    <t>IP-15</t>
  </si>
  <si>
    <t>IP-14</t>
  </si>
  <si>
    <t>IP-13</t>
  </si>
  <si>
    <t>IP-12</t>
  </si>
  <si>
    <t>IP-11</t>
  </si>
  <si>
    <t>IP-10</t>
  </si>
  <si>
    <t>IP-9</t>
  </si>
  <si>
    <t>IP-8</t>
  </si>
  <si>
    <t>IP-7</t>
  </si>
  <si>
    <t>IP-6</t>
  </si>
  <si>
    <t>IP-5</t>
  </si>
  <si>
    <t>IP-4</t>
  </si>
  <si>
    <t>IP-3</t>
  </si>
  <si>
    <t>IP-2</t>
  </si>
  <si>
    <t>IP-1</t>
  </si>
  <si>
    <t>Burial 09</t>
  </si>
  <si>
    <t>Burial 03</t>
  </si>
  <si>
    <t>Burial 02</t>
  </si>
  <si>
    <t>Burial 01</t>
  </si>
  <si>
    <t>Burial 216</t>
  </si>
  <si>
    <t>Burial 197</t>
  </si>
  <si>
    <t>Burial 196</t>
  </si>
  <si>
    <t>Burial 188</t>
  </si>
  <si>
    <t>Burial 187</t>
  </si>
  <si>
    <t>Burial 184</t>
  </si>
  <si>
    <t>Burial 179</t>
  </si>
  <si>
    <t>Burial 159</t>
  </si>
  <si>
    <t>Burial 148</t>
  </si>
  <si>
    <t>Burial 147</t>
  </si>
  <si>
    <t>Burial 146</t>
  </si>
  <si>
    <t>Burial 145</t>
  </si>
  <si>
    <t>Burial 140</t>
  </si>
  <si>
    <t>Burial 110</t>
  </si>
  <si>
    <t>Burial 106</t>
  </si>
  <si>
    <t>Burial 016</t>
  </si>
  <si>
    <t>Burial 001</t>
  </si>
  <si>
    <t>197-1-M-9</t>
  </si>
  <si>
    <t xml:space="preserve">AY785 </t>
  </si>
  <si>
    <t xml:space="preserve">AY784 </t>
  </si>
  <si>
    <t xml:space="preserve">AY782 </t>
  </si>
  <si>
    <t xml:space="preserve">AY781 </t>
  </si>
  <si>
    <t xml:space="preserve">AY780 </t>
  </si>
  <si>
    <t xml:space="preserve">AY779 </t>
  </si>
  <si>
    <t xml:space="preserve">AY778 </t>
  </si>
  <si>
    <t xml:space="preserve">AY774 </t>
  </si>
  <si>
    <t>Burial Gl6/IV/6</t>
  </si>
  <si>
    <t>AY501</t>
  </si>
  <si>
    <t>Burial K20ffil/3</t>
  </si>
  <si>
    <t xml:space="preserve">AY500 </t>
  </si>
  <si>
    <t>Burial Ml Hl6-5B SK-I</t>
  </si>
  <si>
    <t xml:space="preserve">AY499 </t>
  </si>
  <si>
    <t>Burial M47 1/17/11/4</t>
  </si>
  <si>
    <t xml:space="preserve">AY498 </t>
  </si>
  <si>
    <t>Burial K20/IVSB/2</t>
  </si>
  <si>
    <t xml:space="preserve">AY497 </t>
  </si>
  <si>
    <t>Burial 116-4 WP SK I</t>
  </si>
  <si>
    <t xml:space="preserve">AY496 </t>
  </si>
  <si>
    <t>Burial H 17-111</t>
  </si>
  <si>
    <t xml:space="preserve">AY495 </t>
  </si>
  <si>
    <t xml:space="preserve">AY494 </t>
  </si>
  <si>
    <t>Burial K20-III-5</t>
  </si>
  <si>
    <t xml:space="preserve">AY493 </t>
  </si>
  <si>
    <t>Burial I l 7ffil SK 1</t>
  </si>
  <si>
    <t xml:space="preserve">AY492 </t>
  </si>
  <si>
    <t>Burial M27 Hl6/ll- IV/2 SK I</t>
  </si>
  <si>
    <t xml:space="preserve">AY491 </t>
  </si>
  <si>
    <t>Burial II 7-111 SK 2</t>
  </si>
  <si>
    <t xml:space="preserve">AY490 </t>
  </si>
  <si>
    <t>Burial K21 -3-4</t>
  </si>
  <si>
    <t xml:space="preserve">AY489 </t>
  </si>
  <si>
    <t xml:space="preserve"> Burial M3 H 16-11 SK I</t>
  </si>
  <si>
    <t xml:space="preserve">AY488 </t>
  </si>
  <si>
    <t>AY082</t>
  </si>
  <si>
    <t>104</t>
  </si>
  <si>
    <t xml:space="preserve">AY081 </t>
  </si>
  <si>
    <t>103</t>
  </si>
  <si>
    <t>AY080</t>
  </si>
  <si>
    <t>95</t>
  </si>
  <si>
    <t xml:space="preserve">AY079 </t>
  </si>
  <si>
    <t>94</t>
  </si>
  <si>
    <t xml:space="preserve">AY078 </t>
  </si>
  <si>
    <t>91</t>
  </si>
  <si>
    <t xml:space="preserve">AY077 </t>
  </si>
  <si>
    <t>90</t>
  </si>
  <si>
    <t xml:space="preserve">AY076 </t>
  </si>
  <si>
    <t>From S. Best</t>
  </si>
  <si>
    <t>AY787</t>
  </si>
  <si>
    <t>197-3-C Top of rocksbelter</t>
  </si>
  <si>
    <t>AY786</t>
  </si>
  <si>
    <t>197-1-M-9 Burnt</t>
  </si>
  <si>
    <t>AY785B</t>
  </si>
  <si>
    <t>AY075</t>
  </si>
  <si>
    <t>AY074</t>
  </si>
  <si>
    <t>AY073</t>
  </si>
  <si>
    <t>AY072</t>
  </si>
  <si>
    <t>AY071</t>
  </si>
  <si>
    <t>AY070</t>
  </si>
  <si>
    <t>AY069</t>
  </si>
  <si>
    <t>AY068</t>
  </si>
  <si>
    <t>AY067</t>
  </si>
  <si>
    <t>AY066</t>
  </si>
  <si>
    <t>AY065</t>
  </si>
  <si>
    <t>AY064</t>
  </si>
  <si>
    <t>AY063</t>
  </si>
  <si>
    <t>AY062</t>
  </si>
  <si>
    <t>07</t>
  </si>
  <si>
    <t>AY061</t>
  </si>
  <si>
    <t>06</t>
  </si>
  <si>
    <t>AY060</t>
  </si>
  <si>
    <t>05</t>
  </si>
  <si>
    <t>AY059</t>
  </si>
  <si>
    <t>04</t>
  </si>
  <si>
    <t>AY058</t>
  </si>
  <si>
    <t>03</t>
  </si>
  <si>
    <t>AY057</t>
  </si>
  <si>
    <t>01</t>
  </si>
  <si>
    <t>AY056</t>
  </si>
  <si>
    <t xml:space="preserve"> E83/8</t>
  </si>
  <si>
    <t>AY055</t>
  </si>
  <si>
    <t xml:space="preserve"> E83n</t>
  </si>
  <si>
    <t>AY054</t>
  </si>
  <si>
    <t xml:space="preserve"> E83/6</t>
  </si>
  <si>
    <t>AY053</t>
  </si>
  <si>
    <t>E83/5</t>
  </si>
  <si>
    <t>AY052</t>
  </si>
  <si>
    <t>E83/4</t>
  </si>
  <si>
    <t>AY051</t>
  </si>
  <si>
    <t>E83/3</t>
  </si>
  <si>
    <t>AY050</t>
  </si>
  <si>
    <t>E83/2</t>
  </si>
  <si>
    <t>AY049</t>
  </si>
  <si>
    <t>E83/l</t>
  </si>
  <si>
    <t>AY048</t>
  </si>
  <si>
    <t>El74 Waihora Burial 4</t>
  </si>
  <si>
    <t>AY047</t>
  </si>
  <si>
    <t>El73 Waihora Burial 3 AD 1800</t>
  </si>
  <si>
    <t>AY046</t>
  </si>
  <si>
    <t>E172 Waihora Burial 2 AD 1500</t>
  </si>
  <si>
    <t>AY045</t>
  </si>
  <si>
    <t>El71 Waihora Burial 1</t>
  </si>
  <si>
    <t>AY044</t>
  </si>
  <si>
    <t>E34</t>
  </si>
  <si>
    <t>AY043</t>
  </si>
  <si>
    <t>E32</t>
  </si>
  <si>
    <t>AY042</t>
  </si>
  <si>
    <t>E27</t>
  </si>
  <si>
    <t>AY041</t>
  </si>
  <si>
    <t>E26</t>
  </si>
  <si>
    <t>AY040</t>
  </si>
  <si>
    <t>E25</t>
  </si>
  <si>
    <t>AY039</t>
  </si>
  <si>
    <t>ACJ 20</t>
  </si>
  <si>
    <t>AY038</t>
  </si>
  <si>
    <t>ACJ 17</t>
  </si>
  <si>
    <t>AY037</t>
  </si>
  <si>
    <t>ACJ 04</t>
  </si>
  <si>
    <t>AY036</t>
  </si>
  <si>
    <t xml:space="preserve">ACJ 43 </t>
  </si>
  <si>
    <t>AY035</t>
  </si>
  <si>
    <t xml:space="preserve">TOAT 2/IC </t>
  </si>
  <si>
    <t>AY028</t>
  </si>
  <si>
    <t xml:space="preserve">TOA T 2111 </t>
  </si>
  <si>
    <t>AY027</t>
  </si>
  <si>
    <t>TOAT 2126</t>
  </si>
  <si>
    <t>AY026</t>
  </si>
  <si>
    <t>TOAT 1/11</t>
  </si>
  <si>
    <t>AY025</t>
  </si>
  <si>
    <t>TOA T 2127</t>
  </si>
  <si>
    <t>AY024</t>
  </si>
  <si>
    <t>TOAT 2/4</t>
  </si>
  <si>
    <t>AY023</t>
  </si>
  <si>
    <t>TOA T 2141</t>
  </si>
  <si>
    <t>AY022</t>
  </si>
  <si>
    <t>TOAT</t>
  </si>
  <si>
    <t>AY021</t>
  </si>
  <si>
    <t>TOAT 2140A</t>
  </si>
  <si>
    <t>AY020</t>
  </si>
  <si>
    <t>TOAT l/29A</t>
  </si>
  <si>
    <t>AY019</t>
  </si>
  <si>
    <t xml:space="preserve">TOAT 216 </t>
  </si>
  <si>
    <t>AY018</t>
  </si>
  <si>
    <t>TOAT 2118</t>
  </si>
  <si>
    <t>AY017</t>
  </si>
  <si>
    <t>TOA T 2142</t>
  </si>
  <si>
    <t>AY016</t>
  </si>
  <si>
    <t>TOAT 1/19</t>
  </si>
  <si>
    <t>AY015</t>
  </si>
  <si>
    <t>TOA T 2130</t>
  </si>
  <si>
    <t>AY014</t>
  </si>
  <si>
    <t xml:space="preserve">TOA T 2125 </t>
  </si>
  <si>
    <t>AY0 13</t>
  </si>
  <si>
    <t>TOAT 1/6</t>
  </si>
  <si>
    <t>AY0 12</t>
  </si>
  <si>
    <t>TOAT 1/14</t>
  </si>
  <si>
    <t>AY011</t>
  </si>
  <si>
    <t>TOAT 1/10</t>
  </si>
  <si>
    <t>AY010</t>
  </si>
  <si>
    <t>AA556</t>
  </si>
  <si>
    <t>AA555</t>
  </si>
  <si>
    <t>AA5W</t>
  </si>
  <si>
    <t>AA508</t>
  </si>
  <si>
    <t xml:space="preserve">TOATl/34 </t>
  </si>
  <si>
    <t>AY009</t>
  </si>
  <si>
    <t xml:space="preserve">ACJ 3 </t>
  </si>
  <si>
    <t>AX999</t>
  </si>
  <si>
    <t xml:space="preserve">POM 9 </t>
  </si>
  <si>
    <t>AX998</t>
  </si>
  <si>
    <t>POM 6</t>
  </si>
  <si>
    <t>AX997</t>
  </si>
  <si>
    <t xml:space="preserve">AAK 3115 </t>
  </si>
  <si>
    <t>AX996</t>
  </si>
  <si>
    <t xml:space="preserve">ACJ 11 </t>
  </si>
  <si>
    <t>AX995</t>
  </si>
  <si>
    <t xml:space="preserve">POM 22B 35 </t>
  </si>
  <si>
    <t>AX994</t>
  </si>
  <si>
    <t>ACJ 31</t>
  </si>
  <si>
    <t>AX993</t>
  </si>
  <si>
    <t xml:space="preserve">ACJ 10 </t>
  </si>
  <si>
    <t>AX992</t>
  </si>
  <si>
    <t xml:space="preserve">OM 1 </t>
  </si>
  <si>
    <t>AX991</t>
  </si>
  <si>
    <t>ACJ 30 PNG</t>
  </si>
  <si>
    <t>AX990</t>
  </si>
  <si>
    <t xml:space="preserve">ACJ25 </t>
  </si>
  <si>
    <t>AX989</t>
  </si>
  <si>
    <t>AX870</t>
  </si>
  <si>
    <t>AX869</t>
  </si>
  <si>
    <t>AX868</t>
  </si>
  <si>
    <t>AX867</t>
  </si>
  <si>
    <t>AX866</t>
  </si>
  <si>
    <t>AX865</t>
  </si>
  <si>
    <t>AX864</t>
  </si>
  <si>
    <t>AX863</t>
  </si>
  <si>
    <t>AX862</t>
  </si>
  <si>
    <t>AX861</t>
  </si>
  <si>
    <t>8-324 Ahu Kihi Kihi Rau Mea B 1</t>
  </si>
  <si>
    <t>AX860</t>
  </si>
  <si>
    <t>AX859</t>
  </si>
  <si>
    <t>AX848</t>
  </si>
  <si>
    <t xml:space="preserve">ACJ/2 </t>
  </si>
  <si>
    <t>AX1000</t>
  </si>
  <si>
    <t>MRQ-H6</t>
  </si>
  <si>
    <t>MRQ-H5</t>
  </si>
  <si>
    <t>MRQ-H4</t>
  </si>
  <si>
    <t>MRQ-H3</t>
  </si>
  <si>
    <t>AT16</t>
  </si>
  <si>
    <t>AT15</t>
  </si>
  <si>
    <t>AT14</t>
  </si>
  <si>
    <t>AT13</t>
  </si>
  <si>
    <t>AT12</t>
  </si>
  <si>
    <t>AT11</t>
  </si>
  <si>
    <t>AT8</t>
  </si>
  <si>
    <t>AT5</t>
  </si>
  <si>
    <t>AT4</t>
  </si>
  <si>
    <t>AT3</t>
  </si>
  <si>
    <t>AT2</t>
  </si>
  <si>
    <t>AT1</t>
  </si>
  <si>
    <t>Burial AK</t>
  </si>
  <si>
    <t>West 1</t>
  </si>
  <si>
    <t>Burial FC1</t>
  </si>
  <si>
    <t>196-28-B8-Lower</t>
  </si>
  <si>
    <t>196-28-B8</t>
  </si>
  <si>
    <t>WKO013C</t>
  </si>
  <si>
    <t>WKO013B</t>
  </si>
  <si>
    <t>Wk-15567a</t>
  </si>
  <si>
    <t>NZA-13685</t>
  </si>
  <si>
    <t>Wk-15568</t>
  </si>
  <si>
    <t>FDJ1000</t>
  </si>
  <si>
    <t>FDJ900</t>
  </si>
  <si>
    <t>FDJ800</t>
  </si>
  <si>
    <t>FDJ700</t>
  </si>
  <si>
    <t>FDJ600</t>
  </si>
  <si>
    <t>FDJ500</t>
  </si>
  <si>
    <t>FDJ400</t>
  </si>
  <si>
    <t>FDJ300</t>
  </si>
  <si>
    <t>FDJ200</t>
  </si>
  <si>
    <t>TEO49</t>
  </si>
  <si>
    <t>TEO48</t>
  </si>
  <si>
    <t>TEO47</t>
  </si>
  <si>
    <t>TEO44</t>
  </si>
  <si>
    <t>TEO40</t>
  </si>
  <si>
    <t>TEO38</t>
  </si>
  <si>
    <t>TEO37</t>
  </si>
  <si>
    <t>TEO36</t>
  </si>
  <si>
    <t>TEO34</t>
  </si>
  <si>
    <t>TEO33</t>
  </si>
  <si>
    <t>TEO32</t>
  </si>
  <si>
    <t>TEO31</t>
  </si>
  <si>
    <t>TEO27</t>
  </si>
  <si>
    <t>TEO25</t>
  </si>
  <si>
    <t>TEO23</t>
  </si>
  <si>
    <t>TEO20</t>
  </si>
  <si>
    <t>TEO19</t>
  </si>
  <si>
    <t>TEO18</t>
  </si>
  <si>
    <t>TEO16</t>
  </si>
  <si>
    <t>TEO15</t>
  </si>
  <si>
    <t>TEO14</t>
  </si>
  <si>
    <t>TEO12</t>
  </si>
  <si>
    <t>TEO11</t>
  </si>
  <si>
    <t>TEO10E</t>
  </si>
  <si>
    <t>TEO9</t>
  </si>
  <si>
    <t>TEO8</t>
  </si>
  <si>
    <t>TEO7</t>
  </si>
  <si>
    <t>TEO6</t>
  </si>
  <si>
    <t>TEO5A</t>
  </si>
  <si>
    <t>TEO4</t>
  </si>
  <si>
    <t>TEO3</t>
  </si>
  <si>
    <t>TEO2A</t>
  </si>
  <si>
    <t>TEO1</t>
  </si>
  <si>
    <t>MANA-11</t>
  </si>
  <si>
    <t>MANA-7</t>
  </si>
  <si>
    <t>MANA-4</t>
  </si>
  <si>
    <t>DFS-4</t>
  </si>
  <si>
    <t>DFS-3</t>
  </si>
  <si>
    <t>DFS-2</t>
  </si>
  <si>
    <t>DFS-1</t>
  </si>
  <si>
    <t>MHS-2</t>
  </si>
  <si>
    <t>SLH-1</t>
  </si>
  <si>
    <t>T49</t>
  </si>
  <si>
    <t>T44</t>
  </si>
  <si>
    <t>T31</t>
  </si>
  <si>
    <t>T25</t>
  </si>
  <si>
    <t>T23</t>
  </si>
  <si>
    <t>T20</t>
  </si>
  <si>
    <t>T19</t>
  </si>
  <si>
    <t>T18</t>
  </si>
  <si>
    <t>T14a</t>
  </si>
  <si>
    <t>T10e</t>
  </si>
  <si>
    <t>T8</t>
  </si>
  <si>
    <t>T6</t>
  </si>
  <si>
    <t>T4</t>
  </si>
  <si>
    <t>T2a</t>
  </si>
  <si>
    <t>T1</t>
  </si>
  <si>
    <t>T48</t>
  </si>
  <si>
    <t>T47</t>
  </si>
  <si>
    <t>T40</t>
  </si>
  <si>
    <t>T38</t>
  </si>
  <si>
    <t>T36</t>
  </si>
  <si>
    <t>T34</t>
  </si>
  <si>
    <t>T32</t>
  </si>
  <si>
    <t>T16</t>
  </si>
  <si>
    <t>T15</t>
  </si>
  <si>
    <t>T12</t>
  </si>
  <si>
    <t>T5a</t>
  </si>
  <si>
    <t>T3</t>
  </si>
  <si>
    <t>NU2</t>
  </si>
  <si>
    <t>N13</t>
  </si>
  <si>
    <t>N10</t>
  </si>
  <si>
    <t>N15</t>
  </si>
  <si>
    <t>A3</t>
  </si>
  <si>
    <t>BEL.31</t>
  </si>
  <si>
    <t>BEL.26</t>
  </si>
  <si>
    <t>BEL.25</t>
  </si>
  <si>
    <t>BEL.21.3</t>
  </si>
  <si>
    <t>BEL.19.3</t>
  </si>
  <si>
    <t>BEL.3</t>
  </si>
  <si>
    <t>BEL.2</t>
  </si>
  <si>
    <t>Wk-16990</t>
  </si>
  <si>
    <t>Wk-18857</t>
  </si>
  <si>
    <t>Wk-18859</t>
  </si>
  <si>
    <t>Wk-18853</t>
  </si>
  <si>
    <t>Wk-18858</t>
  </si>
  <si>
    <t>Wk-18855</t>
  </si>
  <si>
    <t>Wk-18856</t>
  </si>
  <si>
    <t>FF DR2</t>
  </si>
  <si>
    <t>Wk-18054</t>
  </si>
  <si>
    <t>FF DR3</t>
  </si>
  <si>
    <t>Wk-18055</t>
  </si>
  <si>
    <t>FF DR8</t>
  </si>
  <si>
    <t>Wk-18860</t>
  </si>
  <si>
    <t>FF DR1</t>
  </si>
  <si>
    <t>Wk-18053</t>
  </si>
  <si>
    <t>FF DR6</t>
  </si>
  <si>
    <t>Wk-18057</t>
  </si>
  <si>
    <t>FF DR5</t>
  </si>
  <si>
    <t>Wk-18056</t>
  </si>
  <si>
    <t>FF DR7</t>
  </si>
  <si>
    <t>Wk-18058</t>
  </si>
  <si>
    <t>8A</t>
  </si>
  <si>
    <t>7A</t>
  </si>
  <si>
    <t>6A</t>
  </si>
  <si>
    <t>5A</t>
  </si>
  <si>
    <t>4A</t>
  </si>
  <si>
    <t>3A</t>
  </si>
  <si>
    <t>2A</t>
  </si>
  <si>
    <t>1A</t>
  </si>
  <si>
    <t>To-At-2/42</t>
  </si>
  <si>
    <t>To-At-2/41a</t>
  </si>
  <si>
    <t>To-At-2/40b</t>
  </si>
  <si>
    <t>To-At-2/40a</t>
  </si>
  <si>
    <t>To-At-2/34</t>
  </si>
  <si>
    <t>To-At-2/33</t>
  </si>
  <si>
    <t>To-At-2/32</t>
  </si>
  <si>
    <t>To-At-2/31</t>
  </si>
  <si>
    <t>To-At-2/30</t>
  </si>
  <si>
    <t>To-At-2/27a</t>
  </si>
  <si>
    <t>To-At-2/27</t>
  </si>
  <si>
    <t>To-At-2/25</t>
  </si>
  <si>
    <t>To-At-2/24b</t>
  </si>
  <si>
    <t>To-At-2/24a</t>
  </si>
  <si>
    <t>To-At-2/21</t>
  </si>
  <si>
    <t>To-At-2/20a</t>
  </si>
  <si>
    <t>To-At-2/18</t>
  </si>
  <si>
    <t>To-At-2/16</t>
  </si>
  <si>
    <t>To-At-2/13b</t>
  </si>
  <si>
    <t>To-At-2/13a</t>
  </si>
  <si>
    <t>To-At-2/13</t>
  </si>
  <si>
    <t>To-At-2/11</t>
  </si>
  <si>
    <t>To-At-2/08</t>
  </si>
  <si>
    <t>To-At-2/06</t>
  </si>
  <si>
    <t>To-At-2/04</t>
  </si>
  <si>
    <t>To-At-2/01e(2)</t>
  </si>
  <si>
    <t>To-At-2/01c</t>
  </si>
  <si>
    <t>To-At-1/34</t>
  </si>
  <si>
    <t>To-At-1/31</t>
  </si>
  <si>
    <t>To-At-1/29a</t>
  </si>
  <si>
    <t>To-At-1/27</t>
  </si>
  <si>
    <t>To-At-1/26</t>
  </si>
  <si>
    <t>To-At-1/23</t>
  </si>
  <si>
    <t>To-At-1/21b</t>
  </si>
  <si>
    <t>To-At-1/21a(2)</t>
  </si>
  <si>
    <t>To-At-1/21a(1)</t>
  </si>
  <si>
    <t>To-At-1/20</t>
  </si>
  <si>
    <t>To-At-1/19</t>
  </si>
  <si>
    <t>To-At-1/13</t>
  </si>
  <si>
    <t>To-At-1/12</t>
  </si>
  <si>
    <t>To-At-1/11</t>
  </si>
  <si>
    <t>To-At-1/09</t>
  </si>
  <si>
    <t>To-At-1/07</t>
  </si>
  <si>
    <t>To-At-1/06</t>
  </si>
  <si>
    <t>To-At-1/04a</t>
  </si>
  <si>
    <t>B31</t>
  </si>
  <si>
    <t>B30</t>
  </si>
  <si>
    <t>B29</t>
  </si>
  <si>
    <t>B28</t>
  </si>
  <si>
    <t>B26</t>
  </si>
  <si>
    <t>B25</t>
  </si>
  <si>
    <t>B23</t>
  </si>
  <si>
    <t>B22</t>
  </si>
  <si>
    <t>B21</t>
  </si>
  <si>
    <t>B20</t>
  </si>
  <si>
    <t>B17</t>
  </si>
  <si>
    <t>B15</t>
  </si>
  <si>
    <t>B09</t>
  </si>
  <si>
    <t>B06</t>
  </si>
  <si>
    <t>B03</t>
  </si>
  <si>
    <t>B34</t>
  </si>
  <si>
    <t>B33</t>
  </si>
  <si>
    <t>B27</t>
  </si>
  <si>
    <t>B24</t>
  </si>
  <si>
    <t>B19</t>
  </si>
  <si>
    <t>B18</t>
  </si>
  <si>
    <t>B14</t>
  </si>
  <si>
    <t>B13</t>
  </si>
  <si>
    <t>B04</t>
  </si>
  <si>
    <t>Burial Y2-25-1</t>
  </si>
  <si>
    <t>96_1a</t>
  </si>
  <si>
    <t>92-B</t>
  </si>
  <si>
    <t>16a</t>
  </si>
  <si>
    <t>3b</t>
  </si>
  <si>
    <t>23a</t>
  </si>
  <si>
    <t>13b</t>
  </si>
  <si>
    <t>23b</t>
  </si>
  <si>
    <t>6b</t>
  </si>
  <si>
    <t>21/22a</t>
  </si>
  <si>
    <t>1a</t>
  </si>
  <si>
    <t>1c</t>
  </si>
  <si>
    <t>1b</t>
  </si>
  <si>
    <t>2b</t>
  </si>
  <si>
    <t>5c</t>
  </si>
  <si>
    <t>10a</t>
  </si>
  <si>
    <t>10c</t>
  </si>
  <si>
    <t>6a</t>
  </si>
  <si>
    <t>4a</t>
  </si>
  <si>
    <t>9a</t>
  </si>
  <si>
    <t>VDM-11</t>
  </si>
  <si>
    <t>VDM-10</t>
  </si>
  <si>
    <t>VDM-9</t>
  </si>
  <si>
    <t>VDM-7</t>
  </si>
  <si>
    <t>VDM-6</t>
  </si>
  <si>
    <t>VDM-5</t>
  </si>
  <si>
    <t>VDM-4</t>
  </si>
  <si>
    <t>VDM-3</t>
  </si>
  <si>
    <t>VDM-2</t>
  </si>
  <si>
    <t>VDM-1</t>
  </si>
  <si>
    <t>SNM-2</t>
  </si>
  <si>
    <t>SNM-1</t>
  </si>
  <si>
    <t>T67</t>
  </si>
  <si>
    <t>T66</t>
  </si>
  <si>
    <t>T65</t>
  </si>
  <si>
    <t>T64</t>
  </si>
  <si>
    <t>T63</t>
  </si>
  <si>
    <t>T60</t>
  </si>
  <si>
    <t>T59</t>
  </si>
  <si>
    <t>T58</t>
  </si>
  <si>
    <t>T57</t>
  </si>
  <si>
    <t>T56</t>
  </si>
  <si>
    <t>T55</t>
  </si>
  <si>
    <t>T54</t>
  </si>
  <si>
    <t>T53</t>
  </si>
  <si>
    <t>T52</t>
  </si>
  <si>
    <t>T51</t>
  </si>
  <si>
    <t>T50</t>
  </si>
  <si>
    <t>T43</t>
  </si>
  <si>
    <t>T41</t>
  </si>
  <si>
    <t>T37</t>
  </si>
  <si>
    <t>T33</t>
  </si>
  <si>
    <t>T27</t>
  </si>
  <si>
    <t>T11</t>
  </si>
  <si>
    <t>T10E</t>
  </si>
  <si>
    <t>T9</t>
  </si>
  <si>
    <t>T7</t>
  </si>
  <si>
    <t>UH37 - 23734</t>
  </si>
  <si>
    <t>UH37</t>
  </si>
  <si>
    <t>UH36</t>
  </si>
  <si>
    <t>UH34</t>
  </si>
  <si>
    <t>UH33 - 23733</t>
  </si>
  <si>
    <t>UH33</t>
  </si>
  <si>
    <t>UH32 - 23732</t>
  </si>
  <si>
    <t>UH32</t>
  </si>
  <si>
    <t>UH31 - 23731</t>
  </si>
  <si>
    <t>UH31</t>
  </si>
  <si>
    <t>UH30</t>
  </si>
  <si>
    <t>UH29 - 23730</t>
  </si>
  <si>
    <t>UH29</t>
  </si>
  <si>
    <t>UH28</t>
  </si>
  <si>
    <t>UH27 - 23729</t>
  </si>
  <si>
    <t>UH27</t>
  </si>
  <si>
    <t>UH26 - 23698</t>
  </si>
  <si>
    <t>UH26</t>
  </si>
  <si>
    <t>UH25</t>
  </si>
  <si>
    <t>UH23 - 23728</t>
  </si>
  <si>
    <t>UH23</t>
  </si>
  <si>
    <t>UH20</t>
  </si>
  <si>
    <t>UH19 - 23727</t>
  </si>
  <si>
    <t>UH19</t>
  </si>
  <si>
    <t>UH18 - 23726</t>
  </si>
  <si>
    <t>UH18</t>
  </si>
  <si>
    <t>UH17 - 23725</t>
  </si>
  <si>
    <t>UH17</t>
  </si>
  <si>
    <t>UH16 - 23724</t>
  </si>
  <si>
    <t>UH16</t>
  </si>
  <si>
    <t>UH15</t>
  </si>
  <si>
    <t>UH14</t>
  </si>
  <si>
    <t>UH12</t>
  </si>
  <si>
    <t>UH11</t>
  </si>
  <si>
    <t>UH10</t>
  </si>
  <si>
    <t>UH9</t>
  </si>
  <si>
    <t>UH8 - 23723</t>
  </si>
  <si>
    <t>UH8</t>
  </si>
  <si>
    <t>UH7</t>
  </si>
  <si>
    <t>UH6</t>
  </si>
  <si>
    <t>UH5</t>
  </si>
  <si>
    <t>UH2 - 23722</t>
  </si>
  <si>
    <t>UH2</t>
  </si>
  <si>
    <t>UH1 - 23721</t>
  </si>
  <si>
    <t>UH1</t>
  </si>
  <si>
    <t>N198</t>
  </si>
  <si>
    <t>N196</t>
  </si>
  <si>
    <t>N195</t>
  </si>
  <si>
    <t>N194</t>
  </si>
  <si>
    <t>N193</t>
  </si>
  <si>
    <t>N189</t>
  </si>
  <si>
    <t>N188</t>
  </si>
  <si>
    <t>N187</t>
  </si>
  <si>
    <t>N185</t>
  </si>
  <si>
    <t>N183</t>
  </si>
  <si>
    <t>N181</t>
  </si>
  <si>
    <t>N180</t>
  </si>
  <si>
    <t>N179</t>
  </si>
  <si>
    <t>N178</t>
  </si>
  <si>
    <t>N177</t>
  </si>
  <si>
    <t>N176</t>
  </si>
  <si>
    <t>NH172</t>
  </si>
  <si>
    <t>NH170</t>
  </si>
  <si>
    <t>N169</t>
  </si>
  <si>
    <t>NH168</t>
  </si>
  <si>
    <t>N167</t>
  </si>
  <si>
    <t>N166</t>
  </si>
  <si>
    <t>N164</t>
  </si>
  <si>
    <t>N163</t>
  </si>
  <si>
    <t>N161</t>
  </si>
  <si>
    <t>N160</t>
  </si>
  <si>
    <t>N159</t>
  </si>
  <si>
    <t>N155</t>
  </si>
  <si>
    <t>NH152</t>
  </si>
  <si>
    <t>N150</t>
  </si>
  <si>
    <t>N148</t>
  </si>
  <si>
    <t>N147</t>
  </si>
  <si>
    <t>NH146</t>
  </si>
  <si>
    <t>N145</t>
  </si>
  <si>
    <t>N141</t>
  </si>
  <si>
    <t>N140</t>
  </si>
  <si>
    <t>N139</t>
  </si>
  <si>
    <t>N137</t>
  </si>
  <si>
    <t>NH133</t>
  </si>
  <si>
    <t>N126</t>
  </si>
  <si>
    <t>N121</t>
  </si>
  <si>
    <t>N117</t>
  </si>
  <si>
    <t>N115</t>
  </si>
  <si>
    <t>N113</t>
  </si>
  <si>
    <t>N110</t>
  </si>
  <si>
    <t>N109</t>
  </si>
  <si>
    <t>N108</t>
  </si>
  <si>
    <t>N104</t>
  </si>
  <si>
    <t>N103</t>
  </si>
  <si>
    <t>NH94</t>
  </si>
  <si>
    <t>N91</t>
  </si>
  <si>
    <t>N90</t>
  </si>
  <si>
    <t>N88</t>
  </si>
  <si>
    <t>N87</t>
  </si>
  <si>
    <t>N85</t>
  </si>
  <si>
    <t>N84</t>
  </si>
  <si>
    <t>N79</t>
  </si>
  <si>
    <t>N76</t>
  </si>
  <si>
    <t>N74</t>
  </si>
  <si>
    <t>N73</t>
  </si>
  <si>
    <t>N72</t>
  </si>
  <si>
    <t>N71</t>
  </si>
  <si>
    <t>N70</t>
  </si>
  <si>
    <t>N68</t>
  </si>
  <si>
    <t>N67</t>
  </si>
  <si>
    <t>NH65</t>
  </si>
  <si>
    <t>NH64</t>
  </si>
  <si>
    <t>N63</t>
  </si>
  <si>
    <t>N62</t>
  </si>
  <si>
    <t>N59</t>
  </si>
  <si>
    <t>N57</t>
  </si>
  <si>
    <t>N54</t>
  </si>
  <si>
    <t>N53</t>
  </si>
  <si>
    <t>N51</t>
  </si>
  <si>
    <t>N47</t>
  </si>
  <si>
    <t>N43</t>
  </si>
  <si>
    <t>N42.1</t>
  </si>
  <si>
    <t>N40</t>
  </si>
  <si>
    <t>NH37</t>
  </si>
  <si>
    <t>N36</t>
  </si>
  <si>
    <t>NH35</t>
  </si>
  <si>
    <t>N34</t>
  </si>
  <si>
    <t>NH30</t>
  </si>
  <si>
    <t>NH28</t>
  </si>
  <si>
    <t>N25</t>
  </si>
  <si>
    <t>N24</t>
  </si>
  <si>
    <t>N21</t>
  </si>
  <si>
    <t>N18</t>
  </si>
  <si>
    <t>N17</t>
  </si>
  <si>
    <t>N16</t>
  </si>
  <si>
    <t>N14</t>
  </si>
  <si>
    <t>N11</t>
  </si>
  <si>
    <t>N8</t>
  </si>
  <si>
    <t>N4</t>
  </si>
  <si>
    <t>N3</t>
  </si>
  <si>
    <t>N2</t>
  </si>
  <si>
    <t>N1</t>
  </si>
  <si>
    <t>Sk17</t>
  </si>
  <si>
    <t>Sk16</t>
  </si>
  <si>
    <t>Sk14</t>
  </si>
  <si>
    <t>Sk13</t>
  </si>
  <si>
    <t>Sk12.1</t>
  </si>
  <si>
    <t>Sk12</t>
  </si>
  <si>
    <t>Sk11</t>
  </si>
  <si>
    <t>Sk10</t>
  </si>
  <si>
    <t>Sk9.3</t>
  </si>
  <si>
    <t>Sk9</t>
  </si>
  <si>
    <t>Sk9.2</t>
  </si>
  <si>
    <t>Sk9.1</t>
  </si>
  <si>
    <t>Sk7.2</t>
  </si>
  <si>
    <t>Sk7</t>
  </si>
  <si>
    <t>Sk7.1</t>
  </si>
  <si>
    <t>Sk5</t>
  </si>
  <si>
    <t>Sk3.2</t>
  </si>
  <si>
    <t>Sk3</t>
  </si>
  <si>
    <t>Sk3.1</t>
  </si>
  <si>
    <t>Sk2.4</t>
  </si>
  <si>
    <t>Sk2</t>
  </si>
  <si>
    <t>Sk2.2</t>
  </si>
  <si>
    <t>Sk2.1</t>
  </si>
  <si>
    <t>Sk1</t>
  </si>
  <si>
    <t>BG3</t>
  </si>
  <si>
    <t>BG2</t>
  </si>
  <si>
    <t>9A</t>
  </si>
  <si>
    <t>MSJ2</t>
  </si>
  <si>
    <t>MEC5</t>
  </si>
  <si>
    <t>MJF1</t>
  </si>
  <si>
    <t>MLSH4</t>
  </si>
  <si>
    <t>MAB3</t>
  </si>
  <si>
    <t>MFJ18</t>
  </si>
  <si>
    <t>MJF26</t>
  </si>
  <si>
    <t>MJF25</t>
  </si>
  <si>
    <t>MAB7</t>
  </si>
  <si>
    <t>MJF13</t>
  </si>
  <si>
    <t>MLP9</t>
  </si>
  <si>
    <t>MAC6</t>
  </si>
  <si>
    <t>MOC10</t>
  </si>
  <si>
    <t>MC11</t>
  </si>
  <si>
    <t>MJF16</t>
  </si>
  <si>
    <t>MJF14</t>
  </si>
  <si>
    <t>MKM12</t>
  </si>
  <si>
    <t>MJF17</t>
  </si>
  <si>
    <t>SHO3</t>
  </si>
  <si>
    <t>SHO1</t>
  </si>
  <si>
    <t>SHO2</t>
  </si>
  <si>
    <t>SHO4</t>
  </si>
  <si>
    <t>LAP5</t>
  </si>
  <si>
    <t>APSI15</t>
  </si>
  <si>
    <t>APSI14</t>
  </si>
  <si>
    <t>APSI13</t>
  </si>
  <si>
    <t>APSI12</t>
  </si>
  <si>
    <t>APSI11</t>
  </si>
  <si>
    <t>LAP4</t>
  </si>
  <si>
    <t>APSI10</t>
  </si>
  <si>
    <t>APSI9</t>
  </si>
  <si>
    <t>APSI8</t>
  </si>
  <si>
    <t>LAP3</t>
  </si>
  <si>
    <t>LAP2</t>
  </si>
  <si>
    <t>APSI7</t>
  </si>
  <si>
    <t>SHO8</t>
  </si>
  <si>
    <t>APSI6</t>
  </si>
  <si>
    <t>T2-8</t>
  </si>
  <si>
    <t>T2-7</t>
  </si>
  <si>
    <t>T2-6</t>
  </si>
  <si>
    <t>T2-5</t>
  </si>
  <si>
    <t>T2-3</t>
  </si>
  <si>
    <t>T2-2</t>
  </si>
  <si>
    <t>T2-10</t>
  </si>
  <si>
    <t>SHO7</t>
  </si>
  <si>
    <t>LAP6</t>
  </si>
  <si>
    <t>APSI16</t>
  </si>
  <si>
    <t>LAP1</t>
  </si>
  <si>
    <t>SHO5</t>
  </si>
  <si>
    <t>SHO6</t>
  </si>
  <si>
    <t>05_10</t>
  </si>
  <si>
    <t>04_10</t>
  </si>
  <si>
    <t>03_10</t>
  </si>
  <si>
    <t>02A-10</t>
  </si>
  <si>
    <t>92-A</t>
  </si>
  <si>
    <t>B21/22a</t>
  </si>
  <si>
    <t>B21/22c</t>
  </si>
  <si>
    <t>B96-1b</t>
  </si>
  <si>
    <t>B17b</t>
  </si>
  <si>
    <t>B18a</t>
  </si>
  <si>
    <t>B17c</t>
  </si>
  <si>
    <t>B23b</t>
  </si>
  <si>
    <t>B17a</t>
  </si>
  <si>
    <t>B17/1</t>
  </si>
  <si>
    <t>B16</t>
  </si>
  <si>
    <t>B13b</t>
  </si>
  <si>
    <t>B13a</t>
  </si>
  <si>
    <t>B13/1</t>
  </si>
  <si>
    <t>B6b</t>
  </si>
  <si>
    <t>B6a</t>
  </si>
  <si>
    <t>B4c</t>
  </si>
  <si>
    <t>B5c</t>
  </si>
  <si>
    <t>B4b</t>
  </si>
  <si>
    <t>B9b</t>
  </si>
  <si>
    <t>B9a</t>
  </si>
  <si>
    <t>B10a</t>
  </si>
  <si>
    <t>B10c</t>
  </si>
  <si>
    <t>B3a</t>
  </si>
  <si>
    <t>B3c</t>
  </si>
  <si>
    <t>B3d</t>
  </si>
  <si>
    <t>B3b</t>
  </si>
  <si>
    <t>B2c</t>
  </si>
  <si>
    <t>B2b</t>
  </si>
  <si>
    <t>B1/1</t>
  </si>
  <si>
    <t>B1a</t>
  </si>
  <si>
    <t>B1b</t>
  </si>
  <si>
    <t>B1c</t>
  </si>
  <si>
    <t>B4a</t>
  </si>
  <si>
    <t>08_2</t>
  </si>
  <si>
    <t>08_1(2)</t>
  </si>
  <si>
    <t>08_1(1)</t>
  </si>
  <si>
    <t>06_4a</t>
  </si>
  <si>
    <t>06-1(2)</t>
  </si>
  <si>
    <t>06-1(1)</t>
  </si>
  <si>
    <t>Burial 18</t>
  </si>
  <si>
    <t>Burial 15</t>
  </si>
  <si>
    <t>Burial 14</t>
  </si>
  <si>
    <t>Burial 10E</t>
  </si>
  <si>
    <t>Burial 10C</t>
  </si>
  <si>
    <t>Burial 10B</t>
  </si>
  <si>
    <t>Burial 10A</t>
  </si>
  <si>
    <t>Burial 5A</t>
  </si>
  <si>
    <t>Burial 2A</t>
  </si>
  <si>
    <t>Burial 7</t>
  </si>
  <si>
    <t>Burial 5</t>
  </si>
  <si>
    <t>B5</t>
  </si>
  <si>
    <t>F?</t>
  </si>
  <si>
    <t>M?</t>
  </si>
  <si>
    <t>East Polynesian</t>
  </si>
  <si>
    <t xml:space="preserve">Adult </t>
  </si>
  <si>
    <t>Infant</t>
  </si>
  <si>
    <t>Newborn</t>
  </si>
  <si>
    <t>Micronesian</t>
  </si>
  <si>
    <t>West Polynesian</t>
  </si>
  <si>
    <t>Middle to old adult</t>
  </si>
  <si>
    <t>Middle adult?</t>
  </si>
  <si>
    <t>Fetus</t>
  </si>
  <si>
    <t>Old adult?</t>
  </si>
  <si>
    <t>Tibia</t>
  </si>
  <si>
    <t>Cranium</t>
  </si>
  <si>
    <t>Skull</t>
  </si>
  <si>
    <t>Occipital</t>
  </si>
  <si>
    <t>Ulna</t>
  </si>
  <si>
    <t>Calcaneus</t>
  </si>
  <si>
    <t>Metacarpal</t>
  </si>
  <si>
    <t>Scapula</t>
  </si>
  <si>
    <t xml:space="preserve">Rib </t>
  </si>
  <si>
    <t>Pelvis</t>
  </si>
  <si>
    <t xml:space="preserve">Femur </t>
  </si>
  <si>
    <t>Sacrum</t>
  </si>
  <si>
    <t>Bone</t>
  </si>
  <si>
    <t>Metatarsal</t>
  </si>
  <si>
    <t xml:space="preserve">Long bone </t>
  </si>
  <si>
    <t>Mandible</t>
  </si>
  <si>
    <t>Phalanx (hand)</t>
  </si>
  <si>
    <t>R</t>
  </si>
  <si>
    <t>Rapa Nui</t>
  </si>
  <si>
    <t>Ana Oroi (Oroi Cave)</t>
  </si>
  <si>
    <t>Ana Akahanga</t>
  </si>
  <si>
    <t>Ahu One Makihi</t>
  </si>
  <si>
    <t>Ana Koe Hoko</t>
  </si>
  <si>
    <t>Ahu Kihi Kihi Rau Mea</t>
  </si>
  <si>
    <t>Ahu Mahatua</t>
  </si>
  <si>
    <t>Ahu Te Peu</t>
  </si>
  <si>
    <t>Ahu Nau Nau</t>
  </si>
  <si>
    <t>Ahu Akahanga</t>
  </si>
  <si>
    <t>Ahu O Nero</t>
  </si>
  <si>
    <t>Ana Mahiha</t>
  </si>
  <si>
    <t>Ahu O Rongo</t>
  </si>
  <si>
    <t>Ahu Hanga O Teo</t>
  </si>
  <si>
    <t>Ahu Papa Tekena</t>
  </si>
  <si>
    <t>Ahu Hanga O Honu</t>
  </si>
  <si>
    <t>Puna Marengo</t>
  </si>
  <si>
    <t>Central District</t>
  </si>
  <si>
    <t>Nebira (Site ACJ)</t>
  </si>
  <si>
    <t>Solomon Islands</t>
  </si>
  <si>
    <t>Taumako Island</t>
  </si>
  <si>
    <t>Fiji</t>
  </si>
  <si>
    <t>Lakeba Island</t>
  </si>
  <si>
    <t>Qaranipuqa Rockshelter (Site 197)</t>
  </si>
  <si>
    <t>Wakea (Site 196)</t>
  </si>
  <si>
    <t>Northern Mariana Islands</t>
  </si>
  <si>
    <t>Saipan Island</t>
  </si>
  <si>
    <t>Saipan Marianas High School</t>
  </si>
  <si>
    <t>Saipan Latte House (SLH-1)</t>
  </si>
  <si>
    <t>Tinian Island</t>
  </si>
  <si>
    <t>Tinian Latte House</t>
  </si>
  <si>
    <t>Tonga</t>
  </si>
  <si>
    <t>Tongatapu Island</t>
  </si>
  <si>
    <t>Pea Village (To-1)</t>
  </si>
  <si>
    <t>Bootless Inlet</t>
  </si>
  <si>
    <t>Motupore (Site AAK)</t>
  </si>
  <si>
    <t xml:space="preserve">Namu burial ground </t>
  </si>
  <si>
    <t>Viti Levu Island</t>
  </si>
  <si>
    <t>Sigatoka</t>
  </si>
  <si>
    <t>New Britain</t>
  </si>
  <si>
    <t>SAC site</t>
  </si>
  <si>
    <t>New Zealand</t>
  </si>
  <si>
    <t>Central North Island</t>
  </si>
  <si>
    <t>Rotoiti</t>
  </si>
  <si>
    <t>Chatham Islands</t>
  </si>
  <si>
    <t>Waihora (Site C240/283)</t>
  </si>
  <si>
    <t>New Caledonia</t>
  </si>
  <si>
    <t>13B</t>
  </si>
  <si>
    <t>Federated States of Micronesia</t>
  </si>
  <si>
    <t xml:space="preserve">Kapingamarangi  Atoll </t>
  </si>
  <si>
    <t>Claverley</t>
  </si>
  <si>
    <t>Lagoon Flat (Site O32/31)</t>
  </si>
  <si>
    <t>Marlborough</t>
  </si>
  <si>
    <t xml:space="preserve">Wairau Bar </t>
  </si>
  <si>
    <t>Mahatua Poe Poe</t>
  </si>
  <si>
    <t>Marquesas Islands</t>
  </si>
  <si>
    <t>Tahuata Island</t>
  </si>
  <si>
    <t>Hanamiai</t>
  </si>
  <si>
    <t>Natunuku (VL1/1)</t>
  </si>
  <si>
    <t>Cikobia Island</t>
  </si>
  <si>
    <t>Korotuku burial mound (CIK037D)</t>
  </si>
  <si>
    <t>Vanuatu</t>
  </si>
  <si>
    <t>Efate Island</t>
  </si>
  <si>
    <t>Teouma</t>
  </si>
  <si>
    <t>Moturiki Island</t>
  </si>
  <si>
    <t>Naitabale</t>
  </si>
  <si>
    <t>Afetna</t>
  </si>
  <si>
    <t xml:space="preserve">Nayau Island </t>
  </si>
  <si>
    <t>Ulunikoro</t>
  </si>
  <si>
    <t>Nayau Island</t>
  </si>
  <si>
    <t>Qara ni lulu</t>
  </si>
  <si>
    <t>Nukutubu Rockshelter 2</t>
  </si>
  <si>
    <t>Na Masimasi</t>
  </si>
  <si>
    <t>Korovatu Rockshelter 2</t>
  </si>
  <si>
    <t>Aiwa Levu Island</t>
  </si>
  <si>
    <t>Dau Rockshelter</t>
  </si>
  <si>
    <t>Coastal Rockshelter</t>
  </si>
  <si>
    <t>Waya Island</t>
  </si>
  <si>
    <t>Cook Islands</t>
  </si>
  <si>
    <t>Moturakau Island</t>
  </si>
  <si>
    <t>Aitutaki Island</t>
  </si>
  <si>
    <t>Samoa</t>
  </si>
  <si>
    <t>Tutuila Island</t>
  </si>
  <si>
    <t>Ili'ili</t>
  </si>
  <si>
    <t>Lauli'i</t>
  </si>
  <si>
    <t>Fatu-ma-Futi</t>
  </si>
  <si>
    <t>Palau</t>
  </si>
  <si>
    <t>Koror</t>
  </si>
  <si>
    <t>Koror Quarry</t>
  </si>
  <si>
    <t>Peleliu Island</t>
  </si>
  <si>
    <t>Orrak Island</t>
  </si>
  <si>
    <t>Chelechol ra Orrak</t>
  </si>
  <si>
    <t>Bourewa</t>
  </si>
  <si>
    <t>New Ireland</t>
  </si>
  <si>
    <t>Tanga Islands</t>
  </si>
  <si>
    <t>Lifafaesing</t>
  </si>
  <si>
    <t xml:space="preserve">Pea Village (To-1) </t>
  </si>
  <si>
    <t>Rota Island</t>
  </si>
  <si>
    <t>Vista del Mar (VDM)</t>
  </si>
  <si>
    <t>SNM Hotel Site</t>
  </si>
  <si>
    <t>Uripiv Island</t>
  </si>
  <si>
    <t>Wairau Bar</t>
  </si>
  <si>
    <t>To-At-36</t>
  </si>
  <si>
    <t>Nansay</t>
  </si>
  <si>
    <t>MacHomes</t>
  </si>
  <si>
    <t>Guam</t>
  </si>
  <si>
    <t>Guam Island</t>
  </si>
  <si>
    <t>San Antonio Burial Trench</t>
  </si>
  <si>
    <t>Backhoe Trench</t>
  </si>
  <si>
    <t>Salug-Songton</t>
  </si>
  <si>
    <t xml:space="preserve">Unginao-Uyulan </t>
  </si>
  <si>
    <t xml:space="preserve">Teteto-Guata </t>
  </si>
  <si>
    <t>Ana: cave</t>
  </si>
  <si>
    <t>Engraved skull housed in Royal Museums of Art and History</t>
  </si>
  <si>
    <t>Limestone rockshelter</t>
  </si>
  <si>
    <t>Burial M3 H 16-11 SK I</t>
  </si>
  <si>
    <t>Burial mound</t>
  </si>
  <si>
    <t>Site VL16/1</t>
  </si>
  <si>
    <t>Burial ground</t>
  </si>
  <si>
    <t>Burials</t>
  </si>
  <si>
    <t>Residential settlement</t>
  </si>
  <si>
    <t>Burial mounds</t>
  </si>
  <si>
    <t>Phase II</t>
  </si>
  <si>
    <t>Phase III</t>
  </si>
  <si>
    <t>Phase IV</t>
  </si>
  <si>
    <t>Sand beach</t>
  </si>
  <si>
    <t>Agricultural village</t>
  </si>
  <si>
    <t>Fortified village</t>
  </si>
  <si>
    <t>Cave</t>
  </si>
  <si>
    <t>Fortified house mounds and terraces</t>
  </si>
  <si>
    <t>Pit</t>
  </si>
  <si>
    <t>Coral feature</t>
  </si>
  <si>
    <t>Burial cairn</t>
  </si>
  <si>
    <t>Earth mound</t>
  </si>
  <si>
    <t>Elite chiefly precinct</t>
  </si>
  <si>
    <t>Sporadic use of dune front</t>
  </si>
  <si>
    <t>Cemetery</t>
  </si>
  <si>
    <t>Backhoe trench</t>
  </si>
  <si>
    <t>Y</t>
  </si>
  <si>
    <t>Obsidian hydration</t>
  </si>
  <si>
    <t>2013</t>
  </si>
  <si>
    <t>Late Prehistoric; Historic</t>
  </si>
  <si>
    <t>Late Prehistoric</t>
  </si>
  <si>
    <t>Early Prehistoric; Late Prehistoric</t>
  </si>
  <si>
    <t>2016</t>
  </si>
  <si>
    <t>10.1016/j.jasrep.2015.09.013</t>
  </si>
  <si>
    <t>Early Prehistoric</t>
  </si>
  <si>
    <t>https://nzarchaeology.org/download/the-use-of-multiple-isotope-signatures-in-reconstructing-prehistoric-human-diet-from-archaeological-bone-from-the-pacific-and-new-zealand</t>
  </si>
  <si>
    <t>Post-Lapita; Protohistoric</t>
  </si>
  <si>
    <t>Lapita</t>
  </si>
  <si>
    <t>Latte</t>
  </si>
  <si>
    <t>Lapita; Post-Lapita</t>
  </si>
  <si>
    <t>2015</t>
  </si>
  <si>
    <t>10.1016/j.jasrep.2014.11.008</t>
  </si>
  <si>
    <t>https://www.sciencedirect.com/science/article/pii/S2352409X14000157</t>
  </si>
  <si>
    <t>2011</t>
  </si>
  <si>
    <t>10.1016/j.jas.2010.07.029</t>
  </si>
  <si>
    <t>Post-Lapita</t>
  </si>
  <si>
    <t>10.1016/j.jas.2006.01.012</t>
  </si>
  <si>
    <t>2010</t>
  </si>
  <si>
    <t>10.1016/j.jas.2010.01.039</t>
  </si>
  <si>
    <t>2007</t>
  </si>
  <si>
    <t>10.1006/jasc.1996.0005</t>
  </si>
  <si>
    <t>Pre-Latte</t>
  </si>
  <si>
    <t>2009</t>
  </si>
  <si>
    <t>10.1016/j.jas.2009.09.004</t>
  </si>
  <si>
    <t>10.1016/j.jas.2009.08.014</t>
  </si>
  <si>
    <t>10.1016/j.jas.2009.03.016</t>
  </si>
  <si>
    <t>Post-Lapita; Protohistoric; Historic</t>
  </si>
  <si>
    <t>Protohistoric; Historic</t>
  </si>
  <si>
    <t>10.7183/0002-7316.76.3.473</t>
  </si>
  <si>
    <t>Protohistoric</t>
  </si>
  <si>
    <t>2019</t>
  </si>
  <si>
    <t>10.5744/bi.2019.1009</t>
  </si>
  <si>
    <t>10.1371/journal.pone.0123156</t>
  </si>
  <si>
    <t>https://journals.plos.org/plosone/article?id=10.1371/journal.pone.0123156</t>
  </si>
  <si>
    <t>10.1002/ajpa.22884</t>
  </si>
  <si>
    <t>10.1016/j.jasrep.2015.09.026</t>
  </si>
  <si>
    <t>10.1080/03122417.2001.11681705</t>
  </si>
  <si>
    <t>Pre-Latte; Latte; Historic</t>
  </si>
  <si>
    <t>10.1371/journal.pone.0090376</t>
  </si>
  <si>
    <t>https://journals.plos.org/plosone/article?id=10.1371/journal.pone.0090376#s4</t>
  </si>
  <si>
    <t>10.1371/journal.pone.0104071</t>
  </si>
  <si>
    <t>https://journals.plos.org/plosone/article?id=10.1371/journal.pone.0104071</t>
  </si>
  <si>
    <t>10.1371/journal.pone.0064580</t>
  </si>
  <si>
    <t>https://journals.plos.org/plosone/article?id=10.1371/journal.pone.0064580#s5</t>
  </si>
  <si>
    <t>10.1002/ajpa.22314</t>
  </si>
  <si>
    <t>https://onlinelibrary.wiley.com/doi/abs/10.1002/ajpa.22314</t>
  </si>
  <si>
    <t>10.1016/j.jasrep.2018.01.012</t>
  </si>
  <si>
    <t>https://www.semanticscholar.org/paper/Multi-isotopic-analysis-of-first-Polynesian-diet-of-Herrscher-Fenner/61a23ec5a86ddc925a140435db3e5ee3880b9e3d</t>
  </si>
  <si>
    <t>10.1016/j.jasrep.2017.12.016</t>
  </si>
  <si>
    <t>https://www.sciencedirect.com/science/article/pii/S2352409X17306375</t>
  </si>
  <si>
    <t>10.2307/25470438</t>
  </si>
  <si>
    <t>https://www.jstor.org/stable/25470438?seq=1#page_scan_tab_contents</t>
  </si>
  <si>
    <t>10.1002/(SICI)1096-8644(199711)104:3&lt;343::AID-AJPA5&gt;3.0.CO;2-W</t>
  </si>
  <si>
    <t>https://onlinelibrary.wiley.com/doi/abs/10.1002/%28SICI%291096-8644%28199711%29104%3A3%3C343%3A%3AAID-AJPA5%3E3.0.CO%3B2-W</t>
  </si>
  <si>
    <t xml:space="preserve">Latte </t>
  </si>
  <si>
    <t>Soaked 4hrs in 5% acetic acid</t>
  </si>
  <si>
    <t>Durham University Department of Earth Science</t>
  </si>
  <si>
    <t>Thermo Delta V Advantage Isotope Ratio Mass Spectrometer with ConFlo IV interface and Costech Elemental Analyser</t>
  </si>
  <si>
    <t>IsoPrime isotope ratio mass spectrometer</t>
  </si>
  <si>
    <t>ANCA SL elemental analyser</t>
  </si>
  <si>
    <t>Europa elemental analyser and Europa 20-20 mass spectrometer</t>
  </si>
  <si>
    <t>Roboprep CN elemental analyser and Finnigan MAT 252 mass spectrometer</t>
  </si>
  <si>
    <t>IRMS</t>
  </si>
  <si>
    <t>Thermo Fisher Neptune PIMMS</t>
  </si>
  <si>
    <t>Thermo Electron MAT253 with 'Gas Bench' extraction unit</t>
  </si>
  <si>
    <t>100% phosphoric acid at 90 degrees C for 13min</t>
  </si>
  <si>
    <t>National Oceanography Centre</t>
  </si>
  <si>
    <t>VG-MicroMass Sector 54 TIMS</t>
  </si>
  <si>
    <t>TIMS</t>
  </si>
  <si>
    <t>Nu Plasma MC-ICP-MS</t>
  </si>
  <si>
    <t>Ultrasonic cleaning and acid wash</t>
  </si>
  <si>
    <t>MC-LAM-ICPMS</t>
  </si>
  <si>
    <t>Human</t>
  </si>
  <si>
    <t>LTU 26</t>
  </si>
  <si>
    <t>LTU 27</t>
  </si>
  <si>
    <t>LTU 28</t>
  </si>
  <si>
    <t>LTU 29</t>
  </si>
  <si>
    <t>LTU 30</t>
  </si>
  <si>
    <t>LTU 31</t>
  </si>
  <si>
    <t>LTU 32</t>
  </si>
  <si>
    <t>LTU 33</t>
  </si>
  <si>
    <t>LTU 34</t>
  </si>
  <si>
    <t>LTU 35</t>
  </si>
  <si>
    <t>LTU 36</t>
  </si>
  <si>
    <t>LTU 37</t>
  </si>
  <si>
    <t>LTU 38</t>
  </si>
  <si>
    <t>LTU 39</t>
  </si>
  <si>
    <t>LTU 40</t>
  </si>
  <si>
    <t>LTU 41</t>
  </si>
  <si>
    <t>LTU 42</t>
  </si>
  <si>
    <t>LTU 43</t>
  </si>
  <si>
    <t>Archaeological 1</t>
  </si>
  <si>
    <t>Archaeological 2</t>
  </si>
  <si>
    <t>Archaeological 3</t>
  </si>
  <si>
    <t>Archaeological 4</t>
  </si>
  <si>
    <t>Archaeological 5</t>
  </si>
  <si>
    <t>Archaeological 6</t>
  </si>
  <si>
    <t>MARC 1496</t>
  </si>
  <si>
    <t>LL4201</t>
  </si>
  <si>
    <t>MARC 1494</t>
  </si>
  <si>
    <t>LL88230</t>
  </si>
  <si>
    <t>MARC 1497*</t>
  </si>
  <si>
    <t>LL36698</t>
  </si>
  <si>
    <t>MARC 1498</t>
  </si>
  <si>
    <t>LL89131</t>
  </si>
  <si>
    <t>MARC 1499</t>
  </si>
  <si>
    <t>LL19091</t>
  </si>
  <si>
    <t>MARC 1501*</t>
  </si>
  <si>
    <t>LL11681</t>
  </si>
  <si>
    <t>MARC 1502</t>
  </si>
  <si>
    <t>LL23723</t>
  </si>
  <si>
    <t>MARC 1503</t>
  </si>
  <si>
    <t>LL89785</t>
  </si>
  <si>
    <t>MARC 1507</t>
  </si>
  <si>
    <t>LL23576</t>
  </si>
  <si>
    <t>MARC 1512</t>
  </si>
  <si>
    <t>LL89882</t>
  </si>
  <si>
    <t>MARC 1553</t>
  </si>
  <si>
    <t>LL89893</t>
  </si>
  <si>
    <t>MARC 1510</t>
  </si>
  <si>
    <t>LL33811</t>
  </si>
  <si>
    <t>MARC 1508</t>
  </si>
  <si>
    <t>LL88071</t>
  </si>
  <si>
    <t>MARC 1509</t>
  </si>
  <si>
    <t>LL34071</t>
  </si>
  <si>
    <t>MARC 1513</t>
  </si>
  <si>
    <t>MARC 1511</t>
  </si>
  <si>
    <t>LL90493</t>
  </si>
  <si>
    <t>MARC 1495</t>
  </si>
  <si>
    <t>LL88232</t>
  </si>
  <si>
    <t>MARC 1514</t>
  </si>
  <si>
    <t>LL88284</t>
  </si>
  <si>
    <t>MARC 1515</t>
  </si>
  <si>
    <t>LL89228</t>
  </si>
  <si>
    <t>MARC 1516</t>
  </si>
  <si>
    <t>LL23104</t>
  </si>
  <si>
    <t>MARC 1518</t>
  </si>
  <si>
    <t>LL88777</t>
  </si>
  <si>
    <t>MARC 1519</t>
  </si>
  <si>
    <t>LL18736</t>
  </si>
  <si>
    <t>MARC 1520</t>
  </si>
  <si>
    <t>LL33820</t>
  </si>
  <si>
    <t>MARC 1521</t>
  </si>
  <si>
    <t>LL36708</t>
  </si>
  <si>
    <t>MARC 1523</t>
  </si>
  <si>
    <t>LL29870</t>
  </si>
  <si>
    <t>MARC 1524</t>
  </si>
  <si>
    <t>LL89707</t>
  </si>
  <si>
    <t>MARC 1526</t>
  </si>
  <si>
    <t>LL89700</t>
  </si>
  <si>
    <t>MARC 1530</t>
  </si>
  <si>
    <t>LL89697a</t>
  </si>
  <si>
    <t>MARC 1531</t>
  </si>
  <si>
    <t>LL89697b</t>
  </si>
  <si>
    <t>MARC 1532*</t>
  </si>
  <si>
    <t>LL89697c</t>
  </si>
  <si>
    <t>MARC 1528</t>
  </si>
  <si>
    <t>LL88653</t>
  </si>
  <si>
    <t>MARC 1527</t>
  </si>
  <si>
    <t>LL88656</t>
  </si>
  <si>
    <t>MARC 1529</t>
  </si>
  <si>
    <t>LL19105</t>
  </si>
  <si>
    <t>MARC 1534</t>
  </si>
  <si>
    <t>LL88429</t>
  </si>
  <si>
    <t>MARC 1536</t>
  </si>
  <si>
    <t>LL33851</t>
  </si>
  <si>
    <t>MARC 1537</t>
  </si>
  <si>
    <t>LL89132</t>
  </si>
  <si>
    <t>MARC 1538</t>
  </si>
  <si>
    <t>LL36728</t>
  </si>
  <si>
    <t>MARC 1539</t>
  </si>
  <si>
    <t>LL90305</t>
  </si>
  <si>
    <t>MARC 1540</t>
  </si>
  <si>
    <t>LL90304</t>
  </si>
  <si>
    <t>MARC 1542</t>
  </si>
  <si>
    <t>LL88659</t>
  </si>
  <si>
    <t>MARC 1541</t>
  </si>
  <si>
    <t>LL88658</t>
  </si>
  <si>
    <t>MARC 1544</t>
  </si>
  <si>
    <t>LL19103</t>
  </si>
  <si>
    <t>MARC 1545</t>
  </si>
  <si>
    <t>LL90255</t>
  </si>
  <si>
    <t>MARC 1533</t>
  </si>
  <si>
    <t>LL35264</t>
  </si>
  <si>
    <t>MARC 1535</t>
  </si>
  <si>
    <t>LL35267</t>
  </si>
  <si>
    <t>MARC 1548</t>
  </si>
  <si>
    <t>LL17459</t>
  </si>
  <si>
    <t>MARC 1549</t>
  </si>
  <si>
    <t>LL32508</t>
  </si>
  <si>
    <t>MARC 1547</t>
  </si>
  <si>
    <t>LL12436</t>
  </si>
  <si>
    <t>MARC 1550</t>
  </si>
  <si>
    <t>LL6620</t>
  </si>
  <si>
    <t>MARC 1551</t>
  </si>
  <si>
    <t>LL23765</t>
  </si>
  <si>
    <t>MARC 1552</t>
  </si>
  <si>
    <t>LL23470</t>
  </si>
  <si>
    <t>MK25</t>
  </si>
  <si>
    <t>A01</t>
  </si>
  <si>
    <t>A02</t>
  </si>
  <si>
    <t>A03</t>
  </si>
  <si>
    <t>A04</t>
  </si>
  <si>
    <t>A05</t>
  </si>
  <si>
    <t>A06</t>
  </si>
  <si>
    <t>A07</t>
  </si>
  <si>
    <t>A08</t>
  </si>
  <si>
    <t xml:space="preserve">WAM 05.4.58 </t>
  </si>
  <si>
    <t xml:space="preserve">WAM 05.4.59 </t>
  </si>
  <si>
    <t>WAM 03.5.6</t>
  </si>
  <si>
    <t>WAM 04.6.7</t>
  </si>
  <si>
    <t>WAM 04.6.4</t>
  </si>
  <si>
    <t>WAM 05.4.61</t>
  </si>
  <si>
    <t>WAM 02.7.24</t>
  </si>
  <si>
    <t>WAM 02.7.15</t>
  </si>
  <si>
    <t>WAM 02.7.26</t>
  </si>
  <si>
    <t>WAM 03.12.2</t>
  </si>
  <si>
    <t>WAM 03.5.18</t>
  </si>
  <si>
    <t>WAM 03.5.19</t>
  </si>
  <si>
    <t>WAM 03.5.5</t>
  </si>
  <si>
    <t>WAM 04.5.15</t>
  </si>
  <si>
    <t>WAM 02.7.25</t>
  </si>
  <si>
    <t>WAM 02.7.9</t>
  </si>
  <si>
    <t>WAM 02.7.10</t>
  </si>
  <si>
    <t>WAM 02.7.11</t>
  </si>
  <si>
    <t>WAM 05.5.60</t>
  </si>
  <si>
    <t>WAM 05.5.10</t>
  </si>
  <si>
    <t>WAM 05.5.47</t>
  </si>
  <si>
    <t>WAM 05.5.17</t>
  </si>
  <si>
    <t>WAM 05.5.59</t>
  </si>
  <si>
    <t>WAM 05.5.5</t>
  </si>
  <si>
    <t>WAM 05.5.38</t>
  </si>
  <si>
    <t>WAM 02.7.14</t>
  </si>
  <si>
    <t>WAM 02.7.13</t>
  </si>
  <si>
    <t>B661048</t>
  </si>
  <si>
    <t>B661049</t>
  </si>
  <si>
    <t>B661249</t>
  </si>
  <si>
    <t>B661251</t>
  </si>
  <si>
    <t>B1066</t>
  </si>
  <si>
    <t>RRD3</t>
  </si>
  <si>
    <t>FU1711</t>
  </si>
  <si>
    <t>FU1713</t>
  </si>
  <si>
    <t>FU1733</t>
  </si>
  <si>
    <t>FU1734</t>
  </si>
  <si>
    <t>FU1738</t>
  </si>
  <si>
    <t>FURR059</t>
  </si>
  <si>
    <t>FURR0004</t>
  </si>
  <si>
    <t>FUR0006</t>
  </si>
  <si>
    <t>FUR060</t>
  </si>
  <si>
    <t>C2140</t>
  </si>
  <si>
    <t>C2149a</t>
  </si>
  <si>
    <t>C2149b</t>
  </si>
  <si>
    <t xml:space="preserve">C2156 </t>
  </si>
  <si>
    <t>6 individuals grouped together</t>
  </si>
  <si>
    <t>Fromms Landing Levels 0-1</t>
  </si>
  <si>
    <t>Fromms Landing Level 4</t>
  </si>
  <si>
    <t>Fromms Landing Levels 8-9</t>
  </si>
  <si>
    <t>Fromms Landing Level 11</t>
  </si>
  <si>
    <t>PGI-15F</t>
  </si>
  <si>
    <t>16 juvenile valves</t>
  </si>
  <si>
    <t>PGI-12F</t>
  </si>
  <si>
    <t>1 fragment</t>
  </si>
  <si>
    <t>PGI-12Dia</t>
  </si>
  <si>
    <t>2 fragments</t>
  </si>
  <si>
    <t>PGI-12Dib</t>
  </si>
  <si>
    <t>PGI-12Dic</t>
  </si>
  <si>
    <t>8 adult valves</t>
  </si>
  <si>
    <t>PGI-11F</t>
  </si>
  <si>
    <t>3 fragments</t>
  </si>
  <si>
    <t>PGI-11Di</t>
  </si>
  <si>
    <t>25 valves</t>
  </si>
  <si>
    <t>PGI-11G</t>
  </si>
  <si>
    <t>PGI-2Di</t>
  </si>
  <si>
    <t>PGI-2Dii</t>
  </si>
  <si>
    <t>18 valves</t>
  </si>
  <si>
    <t>PGI-2G</t>
  </si>
  <si>
    <t>PGI-3Di</t>
  </si>
  <si>
    <t>4 shells</t>
  </si>
  <si>
    <t>PGI-3Dii</t>
  </si>
  <si>
    <t>PGI-4Di</t>
  </si>
  <si>
    <t>5 shells</t>
  </si>
  <si>
    <t>PGI-4Dii</t>
  </si>
  <si>
    <t>PGI-5Di</t>
  </si>
  <si>
    <t>PGI-5Dii</t>
  </si>
  <si>
    <t>1 adult valve</t>
  </si>
  <si>
    <t>PGI-5F</t>
  </si>
  <si>
    <t>2 adult valves</t>
  </si>
  <si>
    <t>PGI-6Fi</t>
  </si>
  <si>
    <t>PGI-6Fii</t>
  </si>
  <si>
    <t>4 juvenile valves</t>
  </si>
  <si>
    <t>PGI-6Fiii</t>
  </si>
  <si>
    <t>5 juvenile valves</t>
  </si>
  <si>
    <t>PGI-6Fiv</t>
  </si>
  <si>
    <t>15 valves</t>
  </si>
  <si>
    <t>PGI-6H</t>
  </si>
  <si>
    <t>1 medium shell</t>
  </si>
  <si>
    <t>PGI-6Dia</t>
  </si>
  <si>
    <t>PGI-6Dib</t>
  </si>
  <si>
    <t>PGI-6Dic</t>
  </si>
  <si>
    <t>1 small shell with sediment inside</t>
  </si>
  <si>
    <t>PGI-6Diia</t>
  </si>
  <si>
    <t>PGI-6Diib</t>
  </si>
  <si>
    <t>PGI-6Diic</t>
  </si>
  <si>
    <t>2 fragments of large shell</t>
  </si>
  <si>
    <t>PGI-7Di</t>
  </si>
  <si>
    <t>7 small shells</t>
  </si>
  <si>
    <t>PGI-7Dii</t>
  </si>
  <si>
    <t>2 valves</t>
  </si>
  <si>
    <t>PGI-8F</t>
  </si>
  <si>
    <t>7 valves</t>
  </si>
  <si>
    <t>PGI-8I</t>
  </si>
  <si>
    <t>PGI-8Di</t>
  </si>
  <si>
    <t>PGI-8Dii</t>
  </si>
  <si>
    <t>PGI-9Dia</t>
  </si>
  <si>
    <t>PGI-9Dib</t>
  </si>
  <si>
    <t>4 fragments</t>
  </si>
  <si>
    <t>PGI-9Dic</t>
  </si>
  <si>
    <t>13 juveniles &amp; fragments</t>
  </si>
  <si>
    <t>PGI-9F</t>
  </si>
  <si>
    <t>PGI-10Dia</t>
  </si>
  <si>
    <t>PGI-10DIb</t>
  </si>
  <si>
    <t>PGI-10DIc</t>
  </si>
  <si>
    <t>5 adult fragments &amp; 11 juveniles</t>
  </si>
  <si>
    <t>PGI-10F</t>
  </si>
  <si>
    <t>Others have argued these bones are much older than the associated stratigraphy</t>
  </si>
  <si>
    <t>CSG10D</t>
  </si>
  <si>
    <t>CSG1037A</t>
  </si>
  <si>
    <t>CSG1037B17</t>
  </si>
  <si>
    <t>CSF1028D46B</t>
  </si>
  <si>
    <t>CSF10D</t>
  </si>
  <si>
    <t>CSG1037B19</t>
  </si>
  <si>
    <t>HI80.B11.1 spit 20</t>
  </si>
  <si>
    <t>HI80.B11.2 spit 20</t>
  </si>
  <si>
    <t>HI80.B11.3 spit 20</t>
  </si>
  <si>
    <t>HI80.B11.4 spit 20</t>
  </si>
  <si>
    <t>HI81 wall 65 1 spit 20-21</t>
  </si>
  <si>
    <t>HI81 wall 65 2 spit 20-21</t>
  </si>
  <si>
    <t>HI81 wall 65 3 spit 20-21</t>
  </si>
  <si>
    <t>HI81 wall 65 4 spit 20-21</t>
  </si>
  <si>
    <t>BMB/29 TP1 spit 7a</t>
  </si>
  <si>
    <t>BMB/29 TP1 spit 7b</t>
  </si>
  <si>
    <t>BMB/29 TP1 spit 17a</t>
  </si>
  <si>
    <t>BMB/29 TP1 spit 17b</t>
  </si>
  <si>
    <t>BMB/71 TP1 spit 5a</t>
  </si>
  <si>
    <t>BMB/71 TP1 spit 5b</t>
  </si>
  <si>
    <t>BMB/45 TP1 spit 9a</t>
  </si>
  <si>
    <t>BMB/45 TP1 spit 9b</t>
  </si>
  <si>
    <t>J6 DJ-13</t>
  </si>
  <si>
    <t>J6 DJ-14</t>
  </si>
  <si>
    <t>J7 DJ-1</t>
  </si>
  <si>
    <t>J7 DJ-2</t>
  </si>
  <si>
    <t>J8 DJ-3</t>
  </si>
  <si>
    <t>J8 DJ-4</t>
  </si>
  <si>
    <t>J9 DJ-15</t>
  </si>
  <si>
    <t>J9 DJ-16</t>
  </si>
  <si>
    <t>J10 DJ-7</t>
  </si>
  <si>
    <t>J10 DJ-8</t>
  </si>
  <si>
    <t>J11 DJ-5</t>
  </si>
  <si>
    <t>J11 DJ-6</t>
  </si>
  <si>
    <t>J12 DJ-17</t>
  </si>
  <si>
    <t>J12 DJ-18</t>
  </si>
  <si>
    <t>J13 DJ-9</t>
  </si>
  <si>
    <t>J13 DJ-10</t>
  </si>
  <si>
    <t>J14 DJ-11</t>
  </si>
  <si>
    <t>J14 DJ-12</t>
  </si>
  <si>
    <t>M98-A060</t>
  </si>
  <si>
    <t>Webb 94-2</t>
  </si>
  <si>
    <t>M98-A057</t>
  </si>
  <si>
    <t>BJ94-A232</t>
  </si>
  <si>
    <t>BJ94-A264</t>
  </si>
  <si>
    <t>BJ94-A243</t>
  </si>
  <si>
    <t>BJ94-A242</t>
  </si>
  <si>
    <t>BJ94-A244</t>
  </si>
  <si>
    <t>M99-A021</t>
  </si>
  <si>
    <t>M93-A034</t>
  </si>
  <si>
    <t>M94-A086</t>
  </si>
  <si>
    <t>BJ94-A91</t>
  </si>
  <si>
    <t>M94-A115</t>
  </si>
  <si>
    <t>BJ94-A45</t>
  </si>
  <si>
    <t>M94-A084</t>
  </si>
  <si>
    <t>M93-A068</t>
  </si>
  <si>
    <t>M99-A327</t>
  </si>
  <si>
    <t>M94-A057</t>
  </si>
  <si>
    <t>M94-A031</t>
  </si>
  <si>
    <t>M99-A281</t>
  </si>
  <si>
    <t>M98-A052</t>
  </si>
  <si>
    <t>M99-A263</t>
  </si>
  <si>
    <t>M93-A038</t>
  </si>
  <si>
    <t>M96-A103</t>
  </si>
  <si>
    <t>BJ93-A31</t>
  </si>
  <si>
    <t>M93-A059</t>
  </si>
  <si>
    <t>M93-A036</t>
  </si>
  <si>
    <t>M95-A171</t>
  </si>
  <si>
    <t>M95-A097</t>
  </si>
  <si>
    <t>M92-A119</t>
  </si>
  <si>
    <t>M94-A084-12</t>
  </si>
  <si>
    <t>M00-A406</t>
  </si>
  <si>
    <t>M98-A024</t>
  </si>
  <si>
    <t>M00-A275</t>
  </si>
  <si>
    <t>M95-A024</t>
  </si>
  <si>
    <t>M96-A096</t>
  </si>
  <si>
    <t>M99-A302</t>
  </si>
  <si>
    <t>M93-A125</t>
  </si>
  <si>
    <t>M95-A176</t>
  </si>
  <si>
    <t>M94-A025</t>
  </si>
  <si>
    <t>M93-A111</t>
  </si>
  <si>
    <t>M93-A144</t>
  </si>
  <si>
    <t>M93-A042</t>
  </si>
  <si>
    <t>M96-A055</t>
  </si>
  <si>
    <t>M96-A111</t>
  </si>
  <si>
    <t>M96-A110</t>
  </si>
  <si>
    <t>L. Mulapula-920718/2</t>
  </si>
  <si>
    <t>M94-A013</t>
  </si>
  <si>
    <t>M93-A128</t>
  </si>
  <si>
    <t>M96-A070</t>
  </si>
  <si>
    <t>M93-A092</t>
  </si>
  <si>
    <t>M98-A061</t>
  </si>
  <si>
    <t>M95-A098</t>
  </si>
  <si>
    <t>M98-A020</t>
  </si>
  <si>
    <t>M96-A087</t>
  </si>
  <si>
    <t>M96-A069</t>
  </si>
  <si>
    <t>M94-A001</t>
  </si>
  <si>
    <t>920718/2</t>
  </si>
  <si>
    <t>M96-A098</t>
  </si>
  <si>
    <t>M98-A015</t>
  </si>
  <si>
    <t>M98-A013</t>
  </si>
  <si>
    <t>M96-A054</t>
  </si>
  <si>
    <t>M93-A063</t>
  </si>
  <si>
    <t>M98-A003</t>
  </si>
  <si>
    <t>Fly Lake 6 Australia</t>
  </si>
  <si>
    <t>971006/1</t>
  </si>
  <si>
    <t>M05-A292</t>
  </si>
  <si>
    <t>M92-A085</t>
  </si>
  <si>
    <t>M98-A007</t>
  </si>
  <si>
    <t>M05-A367</t>
  </si>
  <si>
    <t>M92-A120</t>
  </si>
  <si>
    <t>M95-A082</t>
  </si>
  <si>
    <t>M96-A109</t>
  </si>
  <si>
    <t>941022/3</t>
  </si>
  <si>
    <t>M99-A226</t>
  </si>
  <si>
    <t>M96-A053</t>
  </si>
  <si>
    <t>M95-A167</t>
  </si>
  <si>
    <t>M93-A115</t>
  </si>
  <si>
    <t>M96-A045</t>
  </si>
  <si>
    <t>M05-A338</t>
  </si>
  <si>
    <t>M99-A254</t>
  </si>
  <si>
    <t>M98-A009</t>
  </si>
  <si>
    <t>M96-A089</t>
  </si>
  <si>
    <t>941025/3</t>
  </si>
  <si>
    <t>M92-A086</t>
  </si>
  <si>
    <t>M99-A228</t>
  </si>
  <si>
    <t>Clayton North I</t>
  </si>
  <si>
    <t>M96-A112</t>
  </si>
  <si>
    <t>M96-A090</t>
  </si>
  <si>
    <t>M98-A027</t>
  </si>
  <si>
    <t>M93-A129</t>
  </si>
  <si>
    <t>Fly Lake 5 Australia</t>
  </si>
  <si>
    <t>M95-A168</t>
  </si>
  <si>
    <t>M98-A063</t>
  </si>
  <si>
    <t>M00-A345</t>
  </si>
  <si>
    <t>M95-A177</t>
  </si>
  <si>
    <t>M99-A287</t>
  </si>
  <si>
    <t>M05-A301</t>
  </si>
  <si>
    <t>920803/1</t>
  </si>
  <si>
    <t>M96-A095</t>
  </si>
  <si>
    <t>M02-A225</t>
  </si>
  <si>
    <t>M99-A234</t>
  </si>
  <si>
    <t>M99-A285</t>
  </si>
  <si>
    <t>M95-A023</t>
  </si>
  <si>
    <t>M05-A327</t>
  </si>
  <si>
    <t>M99-A257</t>
  </si>
  <si>
    <t>M99-A267</t>
  </si>
  <si>
    <t>M96-A076</t>
  </si>
  <si>
    <t>M93-A126</t>
  </si>
  <si>
    <t>M98-A059</t>
  </si>
  <si>
    <t>M96-A057</t>
  </si>
  <si>
    <t>M88-A024</t>
  </si>
  <si>
    <t>900813/3</t>
  </si>
  <si>
    <t>M96-A058</t>
  </si>
  <si>
    <t>M99-A288</t>
  </si>
  <si>
    <t>M96-A136</t>
  </si>
  <si>
    <t>SD03-A113</t>
  </si>
  <si>
    <t>M93-A061</t>
  </si>
  <si>
    <t>M93-A044</t>
  </si>
  <si>
    <t>M98-A022</t>
  </si>
  <si>
    <t>M92-A123</t>
  </si>
  <si>
    <t>M96-A102</t>
  </si>
  <si>
    <t>M96-A100</t>
  </si>
  <si>
    <t>M95-A025</t>
  </si>
  <si>
    <t>M95-A018</t>
  </si>
  <si>
    <t>BJ93-A34</t>
  </si>
  <si>
    <t>BJ97-A29</t>
  </si>
  <si>
    <t>M95-A012</t>
  </si>
  <si>
    <t>M05-A365</t>
  </si>
  <si>
    <t>M93-A040</t>
  </si>
  <si>
    <t>941022/1</t>
  </si>
  <si>
    <t>M95-A016</t>
  </si>
  <si>
    <t>M94-A014/CUBJ919.A</t>
  </si>
  <si>
    <t>M96-A044</t>
  </si>
  <si>
    <t>M05-A321</t>
  </si>
  <si>
    <t>M99-A255</t>
  </si>
  <si>
    <t>M99-A221</t>
  </si>
  <si>
    <t>M00-A361</t>
  </si>
  <si>
    <t>M96-A050</t>
  </si>
  <si>
    <t>M96-A060</t>
  </si>
  <si>
    <t>M96-A041</t>
  </si>
  <si>
    <t>M95-A015</t>
  </si>
  <si>
    <t>M05-A297</t>
  </si>
  <si>
    <t>M00-A367</t>
  </si>
  <si>
    <t>M93-A127</t>
  </si>
  <si>
    <t>M88-A001</t>
  </si>
  <si>
    <t>M99-A252</t>
  </si>
  <si>
    <t>M05-A305</t>
  </si>
  <si>
    <t>M98-A054</t>
  </si>
  <si>
    <t>M96-A140</t>
  </si>
  <si>
    <t>M05-A354</t>
  </si>
  <si>
    <t>M98-A041</t>
  </si>
  <si>
    <t>M96-A074</t>
  </si>
  <si>
    <t>M96-A047</t>
  </si>
  <si>
    <t>M88-A017</t>
  </si>
  <si>
    <t>M94-A019</t>
  </si>
  <si>
    <t>M98-A056</t>
  </si>
  <si>
    <t>M95-A093</t>
  </si>
  <si>
    <t>M96-A073</t>
  </si>
  <si>
    <t>M05-A295</t>
  </si>
  <si>
    <t>M96-A068</t>
  </si>
  <si>
    <t>M94-A014</t>
  </si>
  <si>
    <t>M95-A068</t>
  </si>
  <si>
    <t>M92-A075</t>
  </si>
  <si>
    <t>BJ97-A39</t>
  </si>
  <si>
    <t>M94-A015</t>
  </si>
  <si>
    <t>M93-A104</t>
  </si>
  <si>
    <t>M95-A166</t>
  </si>
  <si>
    <t>M92-A126</t>
  </si>
  <si>
    <t>M98-A012</t>
  </si>
  <si>
    <t>M99-A229</t>
  </si>
  <si>
    <t>M95-A067</t>
  </si>
  <si>
    <t>BJ97-A36</t>
  </si>
  <si>
    <t>M05-A352</t>
  </si>
  <si>
    <t>M05-A350</t>
  </si>
  <si>
    <t>M95-A019</t>
  </si>
  <si>
    <t>M94-A017</t>
  </si>
  <si>
    <t>920709/15</t>
  </si>
  <si>
    <t>M00-A332</t>
  </si>
  <si>
    <t>M95-A081</t>
  </si>
  <si>
    <t>M95-A164</t>
  </si>
  <si>
    <t>M95-A162</t>
  </si>
  <si>
    <t>SD03-A096</t>
  </si>
  <si>
    <t>M95-A017</t>
  </si>
  <si>
    <t>M99-A238</t>
  </si>
  <si>
    <t>M94-A011</t>
  </si>
  <si>
    <t>M93-A093</t>
  </si>
  <si>
    <t>M99-A324</t>
  </si>
  <si>
    <t>M95-A072</t>
  </si>
  <si>
    <t>M00-A396</t>
  </si>
  <si>
    <t>M00-A323</t>
  </si>
  <si>
    <t>M99-A310</t>
  </si>
  <si>
    <t>M93-A062</t>
  </si>
  <si>
    <t>SD03-A106</t>
  </si>
  <si>
    <t>SD03-A119</t>
  </si>
  <si>
    <t>M93-A095</t>
  </si>
  <si>
    <t>M00-A319</t>
  </si>
  <si>
    <t>M92-A121</t>
  </si>
  <si>
    <t>M00-A411</t>
  </si>
  <si>
    <t>SD03-A093</t>
  </si>
  <si>
    <t>M93-A084</t>
  </si>
  <si>
    <t>M00-A324</t>
  </si>
  <si>
    <t>M00-A354</t>
  </si>
  <si>
    <t>M00-A412</t>
  </si>
  <si>
    <t>M92-A125</t>
  </si>
  <si>
    <t>SD03-A116</t>
  </si>
  <si>
    <t>M92-A123b</t>
  </si>
  <si>
    <t>M00-A328</t>
  </si>
  <si>
    <t>M00-A369</t>
  </si>
  <si>
    <t>M00-A335</t>
  </si>
  <si>
    <t>M00-A400</t>
  </si>
  <si>
    <t>M00-A399</t>
  </si>
  <si>
    <t>SD03-A112</t>
  </si>
  <si>
    <t>M00-A392</t>
  </si>
  <si>
    <t>M00-A393</t>
  </si>
  <si>
    <t>M00-A359</t>
  </si>
  <si>
    <t>M00-A372</t>
  </si>
  <si>
    <t>M00-A364</t>
  </si>
  <si>
    <t>M00-A391</t>
  </si>
  <si>
    <t>M00-A381</t>
  </si>
  <si>
    <t>M00-A371</t>
  </si>
  <si>
    <t>M00-A326</t>
  </si>
  <si>
    <t>M00-A356</t>
  </si>
  <si>
    <t>M92-A087</t>
  </si>
  <si>
    <t>M99-A325</t>
  </si>
  <si>
    <t>M00-A397</t>
  </si>
  <si>
    <t>M00-A376</t>
  </si>
  <si>
    <t>M00-A327</t>
  </si>
  <si>
    <t>M00-A325</t>
  </si>
  <si>
    <t>M00-A380</t>
  </si>
  <si>
    <t>M00-A357</t>
  </si>
  <si>
    <t>M00-A352</t>
  </si>
  <si>
    <t>M00-A388</t>
  </si>
  <si>
    <t>M00-A377</t>
  </si>
  <si>
    <t>M88-A009</t>
  </si>
  <si>
    <t>M00-A409</t>
  </si>
  <si>
    <t>M93-A116</t>
  </si>
  <si>
    <t>M00-A379</t>
  </si>
  <si>
    <t>M00-A389</t>
  </si>
  <si>
    <t>M88-A021</t>
  </si>
  <si>
    <t>M00-A343</t>
  </si>
  <si>
    <t>M00-A382</t>
  </si>
  <si>
    <t>M95-A008</t>
  </si>
  <si>
    <t>M00-A342</t>
  </si>
  <si>
    <t>M96-A127</t>
  </si>
  <si>
    <t>M00-A387</t>
  </si>
  <si>
    <t>M00-A341</t>
  </si>
  <si>
    <t>M96-A125</t>
  </si>
  <si>
    <t>M00-A339</t>
  </si>
  <si>
    <t>M05-A334</t>
  </si>
  <si>
    <t>M00-A333</t>
  </si>
  <si>
    <t>M00-A340</t>
  </si>
  <si>
    <t>M00-A408</t>
  </si>
  <si>
    <t>M99-A274</t>
  </si>
  <si>
    <t>M99-A276</t>
  </si>
  <si>
    <t>M00-A349</t>
  </si>
  <si>
    <t>M99-A277</t>
  </si>
  <si>
    <t>M99-A279</t>
  </si>
  <si>
    <t>M00-A414</t>
  </si>
  <si>
    <t>M00-A374</t>
  </si>
  <si>
    <t>M88-A026</t>
  </si>
  <si>
    <t>Webb SDC</t>
  </si>
  <si>
    <t>M00-A404</t>
  </si>
  <si>
    <t>M93-A108</t>
  </si>
  <si>
    <t>M00-A373</t>
  </si>
  <si>
    <t>M98-A031</t>
  </si>
  <si>
    <t>M93-A143</t>
  </si>
  <si>
    <t>M94-A018</t>
  </si>
  <si>
    <t>970424/4</t>
  </si>
  <si>
    <t>M96-A084</t>
  </si>
  <si>
    <t>M94-A021</t>
  </si>
  <si>
    <t>M99-A247</t>
  </si>
  <si>
    <t>M96-A119</t>
  </si>
  <si>
    <t>M98-A036</t>
  </si>
  <si>
    <t>M94-A020</t>
  </si>
  <si>
    <t>M99-A304</t>
  </si>
  <si>
    <t>M98-A001</t>
  </si>
  <si>
    <t>M99-A216</t>
  </si>
  <si>
    <t>M98-A006</t>
  </si>
  <si>
    <t>M93-A041</t>
  </si>
  <si>
    <t>M98-A062</t>
  </si>
  <si>
    <t>M99-A326</t>
  </si>
  <si>
    <t>M99-A316</t>
  </si>
  <si>
    <t>M92-A083</t>
  </si>
  <si>
    <t>M92-A077</t>
  </si>
  <si>
    <t>M95-A163</t>
  </si>
  <si>
    <t>M98-A050</t>
  </si>
  <si>
    <t>BJ93-A32</t>
  </si>
  <si>
    <t>M99-A219</t>
  </si>
  <si>
    <t>M99-A213</t>
  </si>
  <si>
    <t>M99-A305</t>
  </si>
  <si>
    <t>M92-A124</t>
  </si>
  <si>
    <t>M96-A048</t>
  </si>
  <si>
    <t>M92-A118</t>
  </si>
  <si>
    <t>M99-A308</t>
  </si>
  <si>
    <t>M00-A395</t>
  </si>
  <si>
    <t>M99-A248</t>
  </si>
  <si>
    <t>M00-A322</t>
  </si>
  <si>
    <t>M98-A035</t>
  </si>
  <si>
    <t>M99-A321</t>
  </si>
  <si>
    <t>M99-A317</t>
  </si>
  <si>
    <t>M99-A290</t>
  </si>
  <si>
    <t>M99-A298</t>
  </si>
  <si>
    <t>M99-A323</t>
  </si>
  <si>
    <t>M88-A019</t>
  </si>
  <si>
    <t>M99-A218</t>
  </si>
  <si>
    <t>M99-A256</t>
  </si>
  <si>
    <t>M92-A079</t>
  </si>
  <si>
    <t>M00-A394</t>
  </si>
  <si>
    <t>M99-A264</t>
  </si>
  <si>
    <t>M99-A244</t>
  </si>
  <si>
    <t>M96-A124</t>
  </si>
  <si>
    <t>M99-A309</t>
  </si>
  <si>
    <t>M99-A239</t>
  </si>
  <si>
    <t>M99-A278</t>
  </si>
  <si>
    <t>M99-A261</t>
  </si>
  <si>
    <t>M00-A386</t>
  </si>
  <si>
    <t>M92-A082</t>
  </si>
  <si>
    <t>M92-A089</t>
  </si>
  <si>
    <t>M98-A030</t>
  </si>
  <si>
    <t>M99-A318</t>
  </si>
  <si>
    <t>M00-A346</t>
  </si>
  <si>
    <t>M92-A116</t>
  </si>
  <si>
    <t>M00-A365</t>
  </si>
  <si>
    <t>M00-A413</t>
  </si>
  <si>
    <t>M93-A091</t>
  </si>
  <si>
    <t>JWM920700/0</t>
  </si>
  <si>
    <t>M94-A022</t>
  </si>
  <si>
    <t>M92-A117</t>
  </si>
  <si>
    <t>M00-A370</t>
  </si>
  <si>
    <t>M95-A033</t>
  </si>
  <si>
    <t>M00-A407</t>
  </si>
  <si>
    <t>M05-A329</t>
  </si>
  <si>
    <t>M00-A410</t>
  </si>
  <si>
    <t>M00-A338</t>
  </si>
  <si>
    <t>M00-A398</t>
  </si>
  <si>
    <t>M00-A390</t>
  </si>
  <si>
    <t>M93-A086</t>
  </si>
  <si>
    <t>SD03-A110</t>
  </si>
  <si>
    <t>M00-A384</t>
  </si>
  <si>
    <t>M93-A083</t>
  </si>
  <si>
    <t>M93-A087</t>
  </si>
  <si>
    <t>941019/6</t>
  </si>
  <si>
    <t>M00-A368</t>
  </si>
  <si>
    <t>M92-A122</t>
  </si>
  <si>
    <t>M00-A330</t>
  </si>
  <si>
    <t>M00-A385</t>
  </si>
  <si>
    <t>M00-A360</t>
  </si>
  <si>
    <t>M96-A135</t>
  </si>
  <si>
    <t>M95-A086</t>
  </si>
  <si>
    <t>M95-A036</t>
  </si>
  <si>
    <t>M00-A358</t>
  </si>
  <si>
    <t>941024/3</t>
  </si>
  <si>
    <t>M99-A273</t>
  </si>
  <si>
    <t>M93-A121</t>
  </si>
  <si>
    <t>M96-A026</t>
  </si>
  <si>
    <t>M98-A064</t>
  </si>
  <si>
    <t>M93-A096</t>
  </si>
  <si>
    <t>M93-A109</t>
  </si>
  <si>
    <t>M95-A009</t>
  </si>
  <si>
    <t>M99-A272</t>
  </si>
  <si>
    <t>M00-A378</t>
  </si>
  <si>
    <t>M93-A110</t>
  </si>
  <si>
    <t>M95-A010</t>
  </si>
  <si>
    <t>M00-A383</t>
  </si>
  <si>
    <t>M96-A120</t>
  </si>
  <si>
    <t>M96-A002</t>
  </si>
  <si>
    <t>M93-A103</t>
  </si>
  <si>
    <t>920703/1</t>
  </si>
  <si>
    <t>M93-A131</t>
  </si>
  <si>
    <t>M93-A105</t>
  </si>
  <si>
    <t>M93-A119</t>
  </si>
  <si>
    <t>M95-A045</t>
  </si>
  <si>
    <t>M96-A025</t>
  </si>
  <si>
    <t>M99-A223</t>
  </si>
  <si>
    <t>M93-A114</t>
  </si>
  <si>
    <t>M95-A028</t>
  </si>
  <si>
    <t>M96-A011</t>
  </si>
  <si>
    <t>M95-A027</t>
  </si>
  <si>
    <t>M93-A112</t>
  </si>
  <si>
    <t>M96-A131</t>
  </si>
  <si>
    <t>941025/2</t>
  </si>
  <si>
    <t>M96-A132</t>
  </si>
  <si>
    <t>M93-A124</t>
  </si>
  <si>
    <t>M00-A405</t>
  </si>
  <si>
    <t>M99-A214</t>
  </si>
  <si>
    <t>M99-A212</t>
  </si>
  <si>
    <t>M00-A337</t>
  </si>
  <si>
    <t>M00-A375</t>
  </si>
  <si>
    <t>M00-A403</t>
  </si>
  <si>
    <t>M99-A275</t>
  </si>
  <si>
    <t>M93-A118</t>
  </si>
  <si>
    <t>M99-A224</t>
  </si>
  <si>
    <t>M96-A122</t>
  </si>
  <si>
    <t>M93-A136</t>
  </si>
  <si>
    <t>L. Hydra North</t>
  </si>
  <si>
    <t>M96-A123</t>
  </si>
  <si>
    <t>M96-A121</t>
  </si>
  <si>
    <t>Keek W.G.</t>
  </si>
  <si>
    <t>M88-A006</t>
  </si>
  <si>
    <t>M05-A522</t>
  </si>
  <si>
    <t>M88-A007</t>
  </si>
  <si>
    <t>M88-A004</t>
  </si>
  <si>
    <t>M92-A097</t>
  </si>
  <si>
    <t>M05-A391</t>
  </si>
  <si>
    <t>M05-A698</t>
  </si>
  <si>
    <t>M05-A396</t>
  </si>
  <si>
    <t>M05-A641</t>
  </si>
  <si>
    <t>M05-A640</t>
  </si>
  <si>
    <t>M05-A695</t>
  </si>
  <si>
    <t>M05-A394</t>
  </si>
  <si>
    <t>M05-A693</t>
  </si>
  <si>
    <t>M05-A402</t>
  </si>
  <si>
    <t>M05-A630</t>
  </si>
  <si>
    <t>M05-A644</t>
  </si>
  <si>
    <t>M05-A620</t>
  </si>
  <si>
    <t>M05-A455</t>
  </si>
  <si>
    <t>M05-A639</t>
  </si>
  <si>
    <t>M05-A646</t>
  </si>
  <si>
    <t>M95-A122</t>
  </si>
  <si>
    <t>M05-A399</t>
  </si>
  <si>
    <t>M05-A398</t>
  </si>
  <si>
    <t>M05-A704</t>
  </si>
  <si>
    <t>M92-A114</t>
  </si>
  <si>
    <t>M05-A657</t>
  </si>
  <si>
    <t>M95-A118</t>
  </si>
  <si>
    <t>M05-A386</t>
  </si>
  <si>
    <t>M05-A458</t>
  </si>
  <si>
    <t>M05-A633</t>
  </si>
  <si>
    <t>M05-A624</t>
  </si>
  <si>
    <t>M05-A430</t>
  </si>
  <si>
    <t>M05-A445</t>
  </si>
  <si>
    <t>M05-A637</t>
  </si>
  <si>
    <t>M05-A389</t>
  </si>
  <si>
    <t>M92-A108</t>
  </si>
  <si>
    <t>M05-A385</t>
  </si>
  <si>
    <t>M05-A652</t>
  </si>
  <si>
    <t>M05-A605</t>
  </si>
  <si>
    <t>M05-A411</t>
  </si>
  <si>
    <t>M05-A589</t>
  </si>
  <si>
    <t>M05-A446</t>
  </si>
  <si>
    <t>M05-A426</t>
  </si>
  <si>
    <t>M02-A229</t>
  </si>
  <si>
    <t>M05-A404</t>
  </si>
  <si>
    <t>M05-A442</t>
  </si>
  <si>
    <t>M02-A216</t>
  </si>
  <si>
    <t>M05-A416</t>
  </si>
  <si>
    <t>M05-A441</t>
  </si>
  <si>
    <t>M05-A568</t>
  </si>
  <si>
    <t>M95-A119</t>
  </si>
  <si>
    <t>M95-A132</t>
  </si>
  <si>
    <t>M05-A613</t>
  </si>
  <si>
    <t>M05-A413</t>
  </si>
  <si>
    <t>M05-A461</t>
  </si>
  <si>
    <t>M05-A432</t>
  </si>
  <si>
    <t>M05-A651</t>
  </si>
  <si>
    <t>M05-A437</t>
  </si>
  <si>
    <t>M05-A610</t>
  </si>
  <si>
    <t>M05-A425</t>
  </si>
  <si>
    <t>M05-A609</t>
  </si>
  <si>
    <t>M05-A444</t>
  </si>
  <si>
    <t>M92-A111</t>
  </si>
  <si>
    <t>M05-A617</t>
  </si>
  <si>
    <t>M05-A518</t>
  </si>
  <si>
    <t>M05-A454</t>
  </si>
  <si>
    <t>M05-A581</t>
  </si>
  <si>
    <t>M02-A218</t>
  </si>
  <si>
    <t>M05-A452</t>
  </si>
  <si>
    <t>M95-A147</t>
  </si>
  <si>
    <t>M02-A215</t>
  </si>
  <si>
    <t>M00-A296</t>
  </si>
  <si>
    <t>M05-A537</t>
  </si>
  <si>
    <t>M02-A195</t>
  </si>
  <si>
    <t>M05-A528</t>
  </si>
  <si>
    <t>M02-A204</t>
  </si>
  <si>
    <t>M02-A203</t>
  </si>
  <si>
    <t>M05-A543</t>
  </si>
  <si>
    <t>M05-A588</t>
  </si>
  <si>
    <t>M05-A436</t>
  </si>
  <si>
    <t>M05-A582</t>
  </si>
  <si>
    <t>M95-A154</t>
  </si>
  <si>
    <t>M05-A451</t>
  </si>
  <si>
    <t>M05-A579</t>
  </si>
  <si>
    <t>M05-A419</t>
  </si>
  <si>
    <t>M95-A146</t>
  </si>
  <si>
    <t>M95-A153</t>
  </si>
  <si>
    <t>M05-A408</t>
  </si>
  <si>
    <t>M95-A150</t>
  </si>
  <si>
    <t>M05-A590</t>
  </si>
  <si>
    <t>M05-A507</t>
  </si>
  <si>
    <t>M05-A683</t>
  </si>
  <si>
    <t>M95-A130</t>
  </si>
  <si>
    <t>M95-A144</t>
  </si>
  <si>
    <t>M95-A155</t>
  </si>
  <si>
    <t>M95-A131</t>
  </si>
  <si>
    <t>M05-A410</t>
  </si>
  <si>
    <t>M05-A540</t>
  </si>
  <si>
    <t>M95-A124</t>
  </si>
  <si>
    <t>M05-A533</t>
  </si>
  <si>
    <t>M05-A440</t>
  </si>
  <si>
    <t>M05-A509</t>
  </si>
  <si>
    <t>M05-A489</t>
  </si>
  <si>
    <t>M95-A116</t>
  </si>
  <si>
    <t>M95-A136</t>
  </si>
  <si>
    <t>M05-A494</t>
  </si>
  <si>
    <t>M05-A555</t>
  </si>
  <si>
    <t>M05-A552</t>
  </si>
  <si>
    <t>M95-A112</t>
  </si>
  <si>
    <t>M05-A456</t>
  </si>
  <si>
    <t>M05-A433</t>
  </si>
  <si>
    <t>M05-A670</t>
  </si>
  <si>
    <t>M05-A578</t>
  </si>
  <si>
    <t>M05-A673</t>
  </si>
  <si>
    <t>M02-A211</t>
  </si>
  <si>
    <t>M05-A594</t>
  </si>
  <si>
    <t>M05-A650</t>
  </si>
  <si>
    <t>M05-A649</t>
  </si>
  <si>
    <t>M02-A200</t>
  </si>
  <si>
    <t>M02-A206</t>
  </si>
  <si>
    <t>M00-A297</t>
  </si>
  <si>
    <t>M92-A102</t>
  </si>
  <si>
    <t>M05-A412</t>
  </si>
  <si>
    <t>M95-A152</t>
  </si>
  <si>
    <t>M95-A143</t>
  </si>
  <si>
    <t>M05-A539</t>
  </si>
  <si>
    <t>M05-A481</t>
  </si>
  <si>
    <t>M95-A126</t>
  </si>
  <si>
    <t>M95-A158</t>
  </si>
  <si>
    <t>M05-A499</t>
  </si>
  <si>
    <t>M95-A125</t>
  </si>
  <si>
    <t>M92-A106</t>
  </si>
  <si>
    <t>M92-A101</t>
  </si>
  <si>
    <t>M92-A103</t>
  </si>
  <si>
    <t>M05-A420</t>
  </si>
  <si>
    <t>M92-A110</t>
  </si>
  <si>
    <t>M92-A109</t>
  </si>
  <si>
    <t>M05-A476</t>
  </si>
  <si>
    <t>M05-A429</t>
  </si>
  <si>
    <t>M05-A464</t>
  </si>
  <si>
    <t>M05-A467</t>
  </si>
  <si>
    <t>M05-A470</t>
  </si>
  <si>
    <t>M05-A403</t>
  </si>
  <si>
    <t>M05-A431</t>
  </si>
  <si>
    <t>M92-A100</t>
  </si>
  <si>
    <t>M05-A401</t>
  </si>
  <si>
    <t>M05-A400</t>
  </si>
  <si>
    <t>M05-A459</t>
  </si>
  <si>
    <t>M05-A421</t>
  </si>
  <si>
    <t>M05-A677</t>
  </si>
  <si>
    <t>M05-A688</t>
  </si>
  <si>
    <t>M05-A681</t>
  </si>
  <si>
    <t>M05-A577</t>
  </si>
  <si>
    <t>M05-A664</t>
  </si>
  <si>
    <t>M05-A056</t>
  </si>
  <si>
    <t>M05-A001</t>
  </si>
  <si>
    <t>M05-A041</t>
  </si>
  <si>
    <t>M05-A232</t>
  </si>
  <si>
    <t>M05-A138</t>
  </si>
  <si>
    <t>M05-A036</t>
  </si>
  <si>
    <t>M05-A007</t>
  </si>
  <si>
    <t>M05-A074</t>
  </si>
  <si>
    <t>M05-A005</t>
  </si>
  <si>
    <t>M05-A233</t>
  </si>
  <si>
    <t>M05-A207</t>
  </si>
  <si>
    <t>M05-A208</t>
  </si>
  <si>
    <t>M05-A010</t>
  </si>
  <si>
    <t>M05-A009</t>
  </si>
  <si>
    <t>M05-A238</t>
  </si>
  <si>
    <t>M05-A048</t>
  </si>
  <si>
    <t>M05-A028</t>
  </si>
  <si>
    <t>M05-A043</t>
  </si>
  <si>
    <t>M05-A221</t>
  </si>
  <si>
    <t>M02-A180</t>
  </si>
  <si>
    <t>M02-A176</t>
  </si>
  <si>
    <t>M02-A146</t>
  </si>
  <si>
    <t>M05-A051</t>
  </si>
  <si>
    <t>M02-A147</t>
  </si>
  <si>
    <t>M02-A127</t>
  </si>
  <si>
    <t>M05-A066</t>
  </si>
  <si>
    <t>M05-A225</t>
  </si>
  <si>
    <t>M05-A234</t>
  </si>
  <si>
    <t>M05-A063</t>
  </si>
  <si>
    <t>M99-A187</t>
  </si>
  <si>
    <t>M05-A039</t>
  </si>
  <si>
    <t>M05-A228</t>
  </si>
  <si>
    <t>M05-A059</t>
  </si>
  <si>
    <t>M02-A153</t>
  </si>
  <si>
    <t>SD03-A053</t>
  </si>
  <si>
    <t>M02-A066</t>
  </si>
  <si>
    <t>M02-A169</t>
  </si>
  <si>
    <t>M05-A166</t>
  </si>
  <si>
    <t>M05-A018</t>
  </si>
  <si>
    <t>M02-A058</t>
  </si>
  <si>
    <t>M00-A249</t>
  </si>
  <si>
    <t>SD03-A068</t>
  </si>
  <si>
    <t>M05-A017</t>
  </si>
  <si>
    <t>M02-A068</t>
  </si>
  <si>
    <t>M02-A053</t>
  </si>
  <si>
    <t>M02-A107</t>
  </si>
  <si>
    <t>M99-A180</t>
  </si>
  <si>
    <t>M05-A216</t>
  </si>
  <si>
    <t>M05-A211</t>
  </si>
  <si>
    <t>M05-A198</t>
  </si>
  <si>
    <t>M02-A057</t>
  </si>
  <si>
    <t>M02-A160</t>
  </si>
  <si>
    <t>M05-A085</t>
  </si>
  <si>
    <t>SD03-A062</t>
  </si>
  <si>
    <t>M00-A198</t>
  </si>
  <si>
    <t>M99-A173</t>
  </si>
  <si>
    <t>M05-A158</t>
  </si>
  <si>
    <t>M99-A069</t>
  </si>
  <si>
    <t>M05-A217</t>
  </si>
  <si>
    <t>M99-A184</t>
  </si>
  <si>
    <t>SD03-A082</t>
  </si>
  <si>
    <t>M00-A257</t>
  </si>
  <si>
    <t>M02-A174</t>
  </si>
  <si>
    <t>M00-A251</t>
  </si>
  <si>
    <t>M05-A084</t>
  </si>
  <si>
    <t>M93-A033</t>
  </si>
  <si>
    <t>SD03-A063</t>
  </si>
  <si>
    <t>M05-A027</t>
  </si>
  <si>
    <t>SD03-A059</t>
  </si>
  <si>
    <t>M00-A215</t>
  </si>
  <si>
    <t>M00-A238</t>
  </si>
  <si>
    <t>M99-A191</t>
  </si>
  <si>
    <t>M00-A253</t>
  </si>
  <si>
    <t>M05-A083</t>
  </si>
  <si>
    <t>M02-A125</t>
  </si>
  <si>
    <t>M02-A150</t>
  </si>
  <si>
    <t>M02-A181</t>
  </si>
  <si>
    <t>M05-A044</t>
  </si>
  <si>
    <t>SD03-A001</t>
  </si>
  <si>
    <t>M05-A058</t>
  </si>
  <si>
    <t>SD03-A052</t>
  </si>
  <si>
    <t>M02-A154</t>
  </si>
  <si>
    <t>M02-A149</t>
  </si>
  <si>
    <t>M02-A148</t>
  </si>
  <si>
    <t>M00-A187</t>
  </si>
  <si>
    <t>M05-A215</t>
  </si>
  <si>
    <t>M02-A105</t>
  </si>
  <si>
    <t>SD03-A006</t>
  </si>
  <si>
    <t>SD03-A005</t>
  </si>
  <si>
    <t>M05-A067</t>
  </si>
  <si>
    <t>M02-A155</t>
  </si>
  <si>
    <t>M02-A163</t>
  </si>
  <si>
    <t>M02-A162</t>
  </si>
  <si>
    <t>M02-A166</t>
  </si>
  <si>
    <t>M05-A231</t>
  </si>
  <si>
    <t>M00-A182</t>
  </si>
  <si>
    <t>M99-A071</t>
  </si>
  <si>
    <t>M05-A079</t>
  </si>
  <si>
    <t>M02-A152</t>
  </si>
  <si>
    <t>M02-A170</t>
  </si>
  <si>
    <t>M02-A161</t>
  </si>
  <si>
    <t>SD03-A061</t>
  </si>
  <si>
    <t>M00-A184</t>
  </si>
  <si>
    <t>SD03-A004</t>
  </si>
  <si>
    <t>SD03-A003</t>
  </si>
  <si>
    <t>M02-A172</t>
  </si>
  <si>
    <t>M05-A213</t>
  </si>
  <si>
    <t>M02-A173</t>
  </si>
  <si>
    <t>M00-A214</t>
  </si>
  <si>
    <t>M02-A062</t>
  </si>
  <si>
    <t>M05-A133</t>
  </si>
  <si>
    <t>SD03-A020</t>
  </si>
  <si>
    <t>M00-A189</t>
  </si>
  <si>
    <t>M05-A061</t>
  </si>
  <si>
    <t>M02-A133</t>
  </si>
  <si>
    <t>M05-A015</t>
  </si>
  <si>
    <t>M05-A012</t>
  </si>
  <si>
    <t>SD03-A076</t>
  </si>
  <si>
    <t>M02-A104</t>
  </si>
  <si>
    <t>M00-A250</t>
  </si>
  <si>
    <t>M02-A061</t>
  </si>
  <si>
    <t>M93-A029</t>
  </si>
  <si>
    <t>M05-A078</t>
  </si>
  <si>
    <t>M00-A258</t>
  </si>
  <si>
    <t>SD03-A043</t>
  </si>
  <si>
    <t>M02-A064</t>
  </si>
  <si>
    <t>M02-A156</t>
  </si>
  <si>
    <t>M05-A126</t>
  </si>
  <si>
    <t>SD03-A085</t>
  </si>
  <si>
    <t>M02-A054</t>
  </si>
  <si>
    <t>M02-A082</t>
  </si>
  <si>
    <t>M99-A186</t>
  </si>
  <si>
    <t>M05-A116</t>
  </si>
  <si>
    <t>M92-A072</t>
  </si>
  <si>
    <t>M02-A184</t>
  </si>
  <si>
    <t>M00-A201</t>
  </si>
  <si>
    <t>M00-A259</t>
  </si>
  <si>
    <t>M05-A128</t>
  </si>
  <si>
    <t>M02-A124</t>
  </si>
  <si>
    <t>M05-A110</t>
  </si>
  <si>
    <t>SD03-A016</t>
  </si>
  <si>
    <t>SD03-A045</t>
  </si>
  <si>
    <t>M02-A140</t>
  </si>
  <si>
    <t>M02-A077</t>
  </si>
  <si>
    <t>M93-A030</t>
  </si>
  <si>
    <t>M02-A141</t>
  </si>
  <si>
    <t>M05-A165</t>
  </si>
  <si>
    <t>M02-A110</t>
  </si>
  <si>
    <t>M00-A210</t>
  </si>
  <si>
    <t>SD03-A014</t>
  </si>
  <si>
    <t>M05-A111</t>
  </si>
  <si>
    <t>M02-A075</t>
  </si>
  <si>
    <t>SD03-A088</t>
  </si>
  <si>
    <t>M02-A080</t>
  </si>
  <si>
    <t>M05-A093</t>
  </si>
  <si>
    <t>M05-A087</t>
  </si>
  <si>
    <t>M05-A105</t>
  </si>
  <si>
    <t>SD03-A089</t>
  </si>
  <si>
    <t>M05-A003</t>
  </si>
  <si>
    <t>M02-A157</t>
  </si>
  <si>
    <t>M05-A022</t>
  </si>
  <si>
    <t>M05-A019</t>
  </si>
  <si>
    <t>M05-A252</t>
  </si>
  <si>
    <t>M02-A182</t>
  </si>
  <si>
    <t>M07-A253</t>
  </si>
  <si>
    <t>SD03-A087</t>
  </si>
  <si>
    <t>M07-A255</t>
  </si>
  <si>
    <t>M05-A263</t>
  </si>
  <si>
    <t>M05-A047</t>
  </si>
  <si>
    <t>M05-A244</t>
  </si>
  <si>
    <t>M05-A251</t>
  </si>
  <si>
    <t>M07-A254</t>
  </si>
  <si>
    <t>M05-A094</t>
  </si>
  <si>
    <t>M07-A244</t>
  </si>
  <si>
    <t>M05-A099</t>
  </si>
  <si>
    <t>M05-A095</t>
  </si>
  <si>
    <t>M05-A098</t>
  </si>
  <si>
    <t>M00-A205</t>
  </si>
  <si>
    <t>M05-A262</t>
  </si>
  <si>
    <t>M05-A097</t>
  </si>
  <si>
    <t>M05-A006</t>
  </si>
  <si>
    <t>M05-A261</t>
  </si>
  <si>
    <t>M05-A245</t>
  </si>
  <si>
    <t>M05-A092</t>
  </si>
  <si>
    <t>M05-A258</t>
  </si>
  <si>
    <t>M05-A257</t>
  </si>
  <si>
    <t>M05-A055</t>
  </si>
  <si>
    <t>M05-A260</t>
  </si>
  <si>
    <t>M05-A096</t>
  </si>
  <si>
    <t>M05-A248</t>
  </si>
  <si>
    <t>M02-A098</t>
  </si>
  <si>
    <t>M02-A242</t>
  </si>
  <si>
    <t>M02-A051</t>
  </si>
  <si>
    <t>M02-A095</t>
  </si>
  <si>
    <t>M00-A236</t>
  </si>
  <si>
    <t>M00-A174</t>
  </si>
  <si>
    <t>M02-A084</t>
  </si>
  <si>
    <t>M02-A090</t>
  </si>
  <si>
    <t>M02-A089</t>
  </si>
  <si>
    <t>M00-A167</t>
  </si>
  <si>
    <t>M00-A170</t>
  </si>
  <si>
    <t>M00-A151</t>
  </si>
  <si>
    <t>M00-A168</t>
  </si>
  <si>
    <t>M00-A207</t>
  </si>
  <si>
    <t>M00-A233</t>
  </si>
  <si>
    <t>M05-A236</t>
  </si>
  <si>
    <t>M05-A101</t>
  </si>
  <si>
    <t>M99-A185</t>
  </si>
  <si>
    <t>M05-A029</t>
  </si>
  <si>
    <t>M00-A255</t>
  </si>
  <si>
    <t>M99-A175</t>
  </si>
  <si>
    <t>M99-A060</t>
  </si>
  <si>
    <t>M00-A224</t>
  </si>
  <si>
    <t>M99-A176</t>
  </si>
  <si>
    <t>M99-A181</t>
  </si>
  <si>
    <t>M00-A202</t>
  </si>
  <si>
    <t>M00-A240</t>
  </si>
  <si>
    <t>M00-A221</t>
  </si>
  <si>
    <t>M05-A002</t>
  </si>
  <si>
    <t>M99-A065</t>
  </si>
  <si>
    <t>M05-A024</t>
  </si>
  <si>
    <t>M05-A008</t>
  </si>
  <si>
    <t>M05-A032</t>
  </si>
  <si>
    <t>M05-A249</t>
  </si>
  <si>
    <t>M00-A261</t>
  </si>
  <si>
    <t>M05-A250</t>
  </si>
  <si>
    <t>M07-A245</t>
  </si>
  <si>
    <t>M07-A256</t>
  </si>
  <si>
    <t>M05-A220</t>
  </si>
  <si>
    <t>M05-A254</t>
  </si>
  <si>
    <t>M07-A243</t>
  </si>
  <si>
    <t>M05-A100</t>
  </si>
  <si>
    <t>M05-A255</t>
  </si>
  <si>
    <t>M05-A259</t>
  </si>
  <si>
    <t>M05-A247</t>
  </si>
  <si>
    <t>M05-A256</t>
  </si>
  <si>
    <t>M07-A247</t>
  </si>
  <si>
    <t>SD03-A013</t>
  </si>
  <si>
    <t>M07-A246</t>
  </si>
  <si>
    <t>M05-A222</t>
  </si>
  <si>
    <t>M06-A705</t>
  </si>
  <si>
    <t>M99-A020</t>
  </si>
  <si>
    <t>M99-A329</t>
  </si>
  <si>
    <t>M92-A015</t>
  </si>
  <si>
    <t>M06-A694</t>
  </si>
  <si>
    <t>M02-A044</t>
  </si>
  <si>
    <t>M02-A019</t>
  </si>
  <si>
    <t>M02-A018</t>
  </si>
  <si>
    <t>M00-A103</t>
  </si>
  <si>
    <t>M00-A109</t>
  </si>
  <si>
    <t>M02-A022</t>
  </si>
  <si>
    <t>M00-A095</t>
  </si>
  <si>
    <t>M02-A023</t>
  </si>
  <si>
    <t>M99-A141</t>
  </si>
  <si>
    <t>M02-A042</t>
  </si>
  <si>
    <t>M00-A113</t>
  </si>
  <si>
    <t>M02-A010</t>
  </si>
  <si>
    <t>M99-A172</t>
  </si>
  <si>
    <t>M99-A192</t>
  </si>
  <si>
    <t>M99-A190</t>
  </si>
  <si>
    <t>M99-A128</t>
  </si>
  <si>
    <t>M00-A110</t>
  </si>
  <si>
    <t>M93-A022</t>
  </si>
  <si>
    <t>M92-A024</t>
  </si>
  <si>
    <t>M00-A052</t>
  </si>
  <si>
    <t>M93-A021</t>
  </si>
  <si>
    <t>970316-2</t>
  </si>
  <si>
    <t>M92-A048</t>
  </si>
  <si>
    <t>M92-A030</t>
  </si>
  <si>
    <t>M00-A124</t>
  </si>
  <si>
    <t>M93-A017</t>
  </si>
  <si>
    <t>M02-A041</t>
  </si>
  <si>
    <t>M02-A006</t>
  </si>
  <si>
    <t>M92-A014</t>
  </si>
  <si>
    <t>M02-A037</t>
  </si>
  <si>
    <t>M92-A019</t>
  </si>
  <si>
    <t>M02-A007</t>
  </si>
  <si>
    <t>M02-A012</t>
  </si>
  <si>
    <t>M99-A149</t>
  </si>
  <si>
    <t>M00-A042</t>
  </si>
  <si>
    <t>M02-A024</t>
  </si>
  <si>
    <t>M99-A105</t>
  </si>
  <si>
    <t>M00-A057</t>
  </si>
  <si>
    <t>M00-A102</t>
  </si>
  <si>
    <t>M00-A138</t>
  </si>
  <si>
    <t>M02-A021</t>
  </si>
  <si>
    <t>M00-A133</t>
  </si>
  <si>
    <t>M99-A156</t>
  </si>
  <si>
    <t>M02-A025</t>
  </si>
  <si>
    <t>M02-A014</t>
  </si>
  <si>
    <t>M00-A134</t>
  </si>
  <si>
    <t>M99-A137</t>
  </si>
  <si>
    <t>M99-A152</t>
  </si>
  <si>
    <t>M99-A138</t>
  </si>
  <si>
    <t>M00-A093</t>
  </si>
  <si>
    <t>M93-A012</t>
  </si>
  <si>
    <t>M02-A028</t>
  </si>
  <si>
    <t>M92-A038</t>
  </si>
  <si>
    <t>M92-A135</t>
  </si>
  <si>
    <t>M02-A015</t>
  </si>
  <si>
    <t>M92-A018</t>
  </si>
  <si>
    <t>M92-A025</t>
  </si>
  <si>
    <t>M92-A031</t>
  </si>
  <si>
    <t>M00-A010</t>
  </si>
  <si>
    <t>M92-A040</t>
  </si>
  <si>
    <t>M99-A100</t>
  </si>
  <si>
    <t>M00-A047</t>
  </si>
  <si>
    <t>M92-A033</t>
  </si>
  <si>
    <t>M92-A002</t>
  </si>
  <si>
    <t>M00-A011</t>
  </si>
  <si>
    <t>M00-A009</t>
  </si>
  <si>
    <t>M93-A008</t>
  </si>
  <si>
    <t>M00-A007</t>
  </si>
  <si>
    <t>M00-A122</t>
  </si>
  <si>
    <t>M99-A169</t>
  </si>
  <si>
    <t>M99-A098</t>
  </si>
  <si>
    <t>M02-A034</t>
  </si>
  <si>
    <t>M00-A076</t>
  </si>
  <si>
    <t>M00-A059</t>
  </si>
  <si>
    <t>M02-A045</t>
  </si>
  <si>
    <t>M99-A109</t>
  </si>
  <si>
    <t>M99-A125</t>
  </si>
  <si>
    <t>M00-A100</t>
  </si>
  <si>
    <t>M00-A003</t>
  </si>
  <si>
    <t>M99-A073</t>
  </si>
  <si>
    <t>M00-A077</t>
  </si>
  <si>
    <t>M99-A090</t>
  </si>
  <si>
    <t>M00-A090</t>
  </si>
  <si>
    <t>M00-A092</t>
  </si>
  <si>
    <t>M99-A118</t>
  </si>
  <si>
    <t>M99-A101</t>
  </si>
  <si>
    <t>M00-A002</t>
  </si>
  <si>
    <t>M99-A084</t>
  </si>
  <si>
    <t>M00-A087</t>
  </si>
  <si>
    <t>M99-A074</t>
  </si>
  <si>
    <t>M00-A062</t>
  </si>
  <si>
    <t>M99-A086</t>
  </si>
  <si>
    <t>M00-A065</t>
  </si>
  <si>
    <t>M00-A024</t>
  </si>
  <si>
    <t>M00-A064</t>
  </si>
  <si>
    <t>M00-A004</t>
  </si>
  <si>
    <t>M99-A119</t>
  </si>
  <si>
    <t>M08-A379</t>
  </si>
  <si>
    <t>M08-A380</t>
  </si>
  <si>
    <t>M11-A335</t>
  </si>
  <si>
    <t>M08-A184</t>
  </si>
  <si>
    <t>M10-A175</t>
  </si>
  <si>
    <t>M10-A416</t>
  </si>
  <si>
    <t>M11-A318</t>
  </si>
  <si>
    <t>M08-A442</t>
  </si>
  <si>
    <t>M10-A414</t>
  </si>
  <si>
    <t>M08-A332</t>
  </si>
  <si>
    <t>M11-A010</t>
  </si>
  <si>
    <t>M08-A164</t>
  </si>
  <si>
    <t>M08-A425</t>
  </si>
  <si>
    <t>M08-A200</t>
  </si>
  <si>
    <t>M11-A314</t>
  </si>
  <si>
    <t>M08-A349</t>
  </si>
  <si>
    <t>M08-A293</t>
  </si>
  <si>
    <t>M11-A336</t>
  </si>
  <si>
    <t>M11-A338</t>
  </si>
  <si>
    <t>M11-A153</t>
  </si>
  <si>
    <t>M10-A287</t>
  </si>
  <si>
    <t>M08-A324</t>
  </si>
  <si>
    <t>M08-A241</t>
  </si>
  <si>
    <t>M08-A187</t>
  </si>
  <si>
    <t>M11-A345</t>
  </si>
  <si>
    <t>M11-A312</t>
  </si>
  <si>
    <t>M08-A233</t>
  </si>
  <si>
    <t>M08-A235</t>
  </si>
  <si>
    <t>M11-A154</t>
  </si>
  <si>
    <t>M08-A309</t>
  </si>
  <si>
    <t>M11-A160</t>
  </si>
  <si>
    <t>M08-A206</t>
  </si>
  <si>
    <t>M08-A234</t>
  </si>
  <si>
    <t>M10-A159</t>
  </si>
  <si>
    <t>M08-A209</t>
  </si>
  <si>
    <t>M08-A401</t>
  </si>
  <si>
    <t>M11-A131</t>
  </si>
  <si>
    <t>M07-A183</t>
  </si>
  <si>
    <t>M08-A246</t>
  </si>
  <si>
    <t>M08-A179</t>
  </si>
  <si>
    <t>M08-A407</t>
  </si>
  <si>
    <t>M10-A415</t>
  </si>
  <si>
    <t>M08-A248</t>
  </si>
  <si>
    <t>M08-A249</t>
  </si>
  <si>
    <t>M08-A387</t>
  </si>
  <si>
    <t>M08-A245</t>
  </si>
  <si>
    <t>M08-A264</t>
  </si>
  <si>
    <t>M08-A475</t>
  </si>
  <si>
    <t>M08-A474</t>
  </si>
  <si>
    <t>M08-A438</t>
  </si>
  <si>
    <t>M11-A161</t>
  </si>
  <si>
    <t>M08-A163</t>
  </si>
  <si>
    <t>M11-A066</t>
  </si>
  <si>
    <t>M08-A441</t>
  </si>
  <si>
    <t>M11-A157</t>
  </si>
  <si>
    <t>M08-A370</t>
  </si>
  <si>
    <t>M08-A211</t>
  </si>
  <si>
    <t>M08-A456</t>
  </si>
  <si>
    <t>M08-A374</t>
  </si>
  <si>
    <t>M08-A408</t>
  </si>
  <si>
    <t>M10-A423</t>
  </si>
  <si>
    <t>M98-A238</t>
  </si>
  <si>
    <t>M10-A302</t>
  </si>
  <si>
    <t>M08-A300</t>
  </si>
  <si>
    <t>M08-A403</t>
  </si>
  <si>
    <t>M10-A442</t>
  </si>
  <si>
    <t>M08-A237</t>
  </si>
  <si>
    <t>M10-A300</t>
  </si>
  <si>
    <t>M08-A440</t>
  </si>
  <si>
    <t>M08-A400</t>
  </si>
  <si>
    <t>M10-A664</t>
  </si>
  <si>
    <t>M11-A343</t>
  </si>
  <si>
    <t>M08-A423</t>
  </si>
  <si>
    <t>M08-A466</t>
  </si>
  <si>
    <t>M08-A250</t>
  </si>
  <si>
    <t>M08-A399</t>
  </si>
  <si>
    <t>M08-A225</t>
  </si>
  <si>
    <t>M08-A471</t>
  </si>
  <si>
    <t>M08-A483</t>
  </si>
  <si>
    <t>M08-A313</t>
  </si>
  <si>
    <t>M08-A458</t>
  </si>
  <si>
    <t>M08-A410</t>
  </si>
  <si>
    <t>M08-A482</t>
  </si>
  <si>
    <t>M08-A443</t>
  </si>
  <si>
    <t>M10-A070</t>
  </si>
  <si>
    <t>M10-A652</t>
  </si>
  <si>
    <t>M08-A097</t>
  </si>
  <si>
    <t>M08-A128</t>
  </si>
  <si>
    <t>M08-A490</t>
  </si>
  <si>
    <t>M08-A365</t>
  </si>
  <si>
    <t>M08-A239</t>
  </si>
  <si>
    <t>M98-A237</t>
  </si>
  <si>
    <t>M08-A405</t>
  </si>
  <si>
    <t>M08-A470</t>
  </si>
  <si>
    <t>M10-A655</t>
  </si>
  <si>
    <t>M08-A368</t>
  </si>
  <si>
    <t>M08-A469</t>
  </si>
  <si>
    <t>M08-A256</t>
  </si>
  <si>
    <t>M08-A484</t>
  </si>
  <si>
    <t>M08-A243</t>
  </si>
  <si>
    <t>M07-A138</t>
  </si>
  <si>
    <t>M08-A416</t>
  </si>
  <si>
    <t>M08-A376</t>
  </si>
  <si>
    <t>M08-A230</t>
  </si>
  <si>
    <t>M11-A174</t>
  </si>
  <si>
    <t>M08-A258</t>
  </si>
  <si>
    <t>M08-A253</t>
  </si>
  <si>
    <t>M08-A320</t>
  </si>
  <si>
    <t>M08-A428</t>
  </si>
  <si>
    <t>M08-A473</t>
  </si>
  <si>
    <t>M08-A366</t>
  </si>
  <si>
    <t>M08-A183</t>
  </si>
  <si>
    <t>M08-A219</t>
  </si>
  <si>
    <t>M08-A427</t>
  </si>
  <si>
    <t>M08-A277</t>
  </si>
  <si>
    <t>M08-A257</t>
  </si>
  <si>
    <t>M08-A229</t>
  </si>
  <si>
    <t>M08-A254</t>
  </si>
  <si>
    <t>M08-A457</t>
  </si>
  <si>
    <t>M08-A171</t>
  </si>
  <si>
    <t>M08-A105</t>
  </si>
  <si>
    <t>M08-A421</t>
  </si>
  <si>
    <t>M08-A415</t>
  </si>
  <si>
    <t>M10-A656</t>
  </si>
  <si>
    <t>M08-A413</t>
  </si>
  <si>
    <t>M11-A008</t>
  </si>
  <si>
    <t>M08-A227</t>
  </si>
  <si>
    <t>M08-A113</t>
  </si>
  <si>
    <t>M08-A341</t>
  </si>
  <si>
    <t>M10-A658</t>
  </si>
  <si>
    <t>M11-A020</t>
  </si>
  <si>
    <t>M08-A481</t>
  </si>
  <si>
    <t>M08-A114</t>
  </si>
  <si>
    <t>M08-A247</t>
  </si>
  <si>
    <t>M10-A439</t>
  </si>
  <si>
    <t>M08-A226</t>
  </si>
  <si>
    <t>M07-A104</t>
  </si>
  <si>
    <t>M08-A397</t>
  </si>
  <si>
    <t>M10-A474</t>
  </si>
  <si>
    <t>M10-A436</t>
  </si>
  <si>
    <t>M10-A470</t>
  </si>
  <si>
    <t>M10-A651</t>
  </si>
  <si>
    <t>M10-A312</t>
  </si>
  <si>
    <t>M10-A427</t>
  </si>
  <si>
    <t>M07-A231</t>
  </si>
  <si>
    <t>M08-A323</t>
  </si>
  <si>
    <t>M10-A363</t>
  </si>
  <si>
    <t>M10-A077</t>
  </si>
  <si>
    <t>M08-A192</t>
  </si>
  <si>
    <t>M08-A156</t>
  </si>
  <si>
    <t>M10-A426</t>
  </si>
  <si>
    <t>M10-A428</t>
  </si>
  <si>
    <t>M08-A384</t>
  </si>
  <si>
    <t>M08-A139</t>
  </si>
  <si>
    <t>M07-A232</t>
  </si>
  <si>
    <t>M07-A241</t>
  </si>
  <si>
    <t>M10-A362</t>
  </si>
  <si>
    <t>M11-A134</t>
  </si>
  <si>
    <t>M08-A087</t>
  </si>
  <si>
    <t>M10-A429</t>
  </si>
  <si>
    <t>M08-A129</t>
  </si>
  <si>
    <t>M08-A462</t>
  </si>
  <si>
    <t>M08-A478</t>
  </si>
  <si>
    <t>M08-A132</t>
  </si>
  <si>
    <t>M08-A093</t>
  </si>
  <si>
    <t>M08-A134</t>
  </si>
  <si>
    <t>M08-A118</t>
  </si>
  <si>
    <t>M08-A091</t>
  </si>
  <si>
    <t>M08-A505</t>
  </si>
  <si>
    <t>M08-A346</t>
  </si>
  <si>
    <t>M08-A294</t>
  </si>
  <si>
    <t>M08-A496</t>
  </si>
  <si>
    <t>M08-A205</t>
  </si>
  <si>
    <t>M10-A440</t>
  </si>
  <si>
    <t>M08-A448</t>
  </si>
  <si>
    <t>M08-A123</t>
  </si>
  <si>
    <t>M10-A199</t>
  </si>
  <si>
    <t>M08-A110</t>
  </si>
  <si>
    <t>M08-A130</t>
  </si>
  <si>
    <t>M11-A035</t>
  </si>
  <si>
    <t>M08-A107</t>
  </si>
  <si>
    <t>M07-A238</t>
  </si>
  <si>
    <t>M10-A215</t>
  </si>
  <si>
    <t>M10-A316</t>
  </si>
  <si>
    <t>M10-A386</t>
  </si>
  <si>
    <t>M10-A200</t>
  </si>
  <si>
    <t>M08-A331</t>
  </si>
  <si>
    <t>M10-A361</t>
  </si>
  <si>
    <t>M08-A430</t>
  </si>
  <si>
    <t>M08-A509</t>
  </si>
  <si>
    <t>M07-A237</t>
  </si>
  <si>
    <t>M08-A493</t>
  </si>
  <si>
    <t>M08-A447</t>
  </si>
  <si>
    <t>M08-A510</t>
  </si>
  <si>
    <t>M08-A522</t>
  </si>
  <si>
    <t>M08-A101</t>
  </si>
  <si>
    <t>M08-A498</t>
  </si>
  <si>
    <t>M10-A192</t>
  </si>
  <si>
    <t>M08-A504</t>
  </si>
  <si>
    <t>M10-A320</t>
  </si>
  <si>
    <t>M08-A485</t>
  </si>
  <si>
    <t>M11-A252</t>
  </si>
  <si>
    <t>M10-A319</t>
  </si>
  <si>
    <t>M08-A476</t>
  </si>
  <si>
    <t>M10-A504</t>
  </si>
  <si>
    <t>M10-A720</t>
  </si>
  <si>
    <t>M10-A659</t>
  </si>
  <si>
    <t>M10-A293</t>
  </si>
  <si>
    <t>M10-A657</t>
  </si>
  <si>
    <t>M10-A270</t>
  </si>
  <si>
    <t>M08-A461</t>
  </si>
  <si>
    <t>M10-A205</t>
  </si>
  <si>
    <t>M10-A271</t>
  </si>
  <si>
    <t>M07-A080</t>
  </si>
  <si>
    <t>M10-A661</t>
  </si>
  <si>
    <t>M08-A196</t>
  </si>
  <si>
    <t>M08-A089</t>
  </si>
  <si>
    <t>M08-A322</t>
  </si>
  <si>
    <t>M08-A195</t>
  </si>
  <si>
    <t>M08-A176</t>
  </si>
  <si>
    <t>M08-A299</t>
  </si>
  <si>
    <t>M08-A480</t>
  </si>
  <si>
    <t>M08-A343</t>
  </si>
  <si>
    <t>M08-A315</t>
  </si>
  <si>
    <t>M08-A291</t>
  </si>
  <si>
    <t>M08-A454</t>
  </si>
  <si>
    <t>M08-A090</t>
  </si>
  <si>
    <t>M08-A449</t>
  </si>
  <si>
    <t>M08-A252</t>
  </si>
  <si>
    <t>M10-A108</t>
  </si>
  <si>
    <t>M10-A276</t>
  </si>
  <si>
    <t>M10-A148</t>
  </si>
  <si>
    <t>M10-A432</t>
  </si>
  <si>
    <t>M10-A257</t>
  </si>
  <si>
    <t>M10-A434</t>
  </si>
  <si>
    <t>M08-A340</t>
  </si>
  <si>
    <t>M10-A433</t>
  </si>
  <si>
    <t>M10-A237</t>
  </si>
  <si>
    <t>M08-A311</t>
  </si>
  <si>
    <t>M10-A256</t>
  </si>
  <si>
    <t>M10-A438</t>
  </si>
  <si>
    <t>M10-A364</t>
  </si>
  <si>
    <t>M08-A151</t>
  </si>
  <si>
    <t>M08-A460</t>
  </si>
  <si>
    <t>M10-A431</t>
  </si>
  <si>
    <t>M08-A289</t>
  </si>
  <si>
    <t>M08-A396</t>
  </si>
  <si>
    <t>M08-A388</t>
  </si>
  <si>
    <t>M08-A338</t>
  </si>
  <si>
    <t>M08-A268</t>
  </si>
  <si>
    <t>M10-A389</t>
  </si>
  <si>
    <t>M08-A335</t>
  </si>
  <si>
    <t>M10-A054</t>
  </si>
  <si>
    <t>M08-A337</t>
  </si>
  <si>
    <t>M08-A106</t>
  </si>
  <si>
    <t>M08-A296</t>
  </si>
  <si>
    <t>M08-A116</t>
  </si>
  <si>
    <t>M08-A102</t>
  </si>
  <si>
    <t>M08-A150</t>
  </si>
  <si>
    <t>M08-A142</t>
  </si>
  <si>
    <t>M08-A336</t>
  </si>
  <si>
    <t>M08-A269</t>
  </si>
  <si>
    <t>M08-A145</t>
  </si>
  <si>
    <t>M10-A291</t>
  </si>
  <si>
    <t>M08-A265</t>
  </si>
  <si>
    <t>M08-A326</t>
  </si>
  <si>
    <t>M08-A149</t>
  </si>
  <si>
    <t>M08-A290</t>
  </si>
  <si>
    <t>M08-A117</t>
  </si>
  <si>
    <t>M10-A385</t>
  </si>
  <si>
    <t>M10-A383</t>
  </si>
  <si>
    <t>M08-A298</t>
  </si>
  <si>
    <t>M08-A295</t>
  </si>
  <si>
    <t>M10-A384</t>
  </si>
  <si>
    <t>M08-A297</t>
  </si>
  <si>
    <t>M08-A495</t>
  </si>
  <si>
    <t>P1</t>
  </si>
  <si>
    <t>P2</t>
  </si>
  <si>
    <t>P3</t>
  </si>
  <si>
    <t>P4</t>
  </si>
  <si>
    <t>P5</t>
  </si>
  <si>
    <t>P6</t>
  </si>
  <si>
    <t>WI/SAC RIV/JII L1/S1</t>
  </si>
  <si>
    <t>WI/SAC RIV/K10 L1/S2 #596 (1/7)</t>
  </si>
  <si>
    <t>RSCRF2001 RS-RL-2 A24 gr</t>
  </si>
  <si>
    <t>TP2B SPIT9</t>
  </si>
  <si>
    <t>ERA/TP17</t>
  </si>
  <si>
    <t>PPNG Yuk01</t>
  </si>
  <si>
    <t>PPNG K1001</t>
  </si>
  <si>
    <t>BF101</t>
  </si>
  <si>
    <t>BF103</t>
  </si>
  <si>
    <t>BF105</t>
  </si>
  <si>
    <t>BF109</t>
  </si>
  <si>
    <t>BF111</t>
  </si>
  <si>
    <t>BF112</t>
  </si>
  <si>
    <t>BF115</t>
  </si>
  <si>
    <t>BF116</t>
  </si>
  <si>
    <t>BF117</t>
  </si>
  <si>
    <t>BF119</t>
  </si>
  <si>
    <t>BF120</t>
  </si>
  <si>
    <t>BF122</t>
  </si>
  <si>
    <t>BF123</t>
  </si>
  <si>
    <t>BF124</t>
  </si>
  <si>
    <t>BF125</t>
  </si>
  <si>
    <t>BF126</t>
  </si>
  <si>
    <t>BF128</t>
  </si>
  <si>
    <t>BF130</t>
  </si>
  <si>
    <t>BF131</t>
  </si>
  <si>
    <t>BF132</t>
  </si>
  <si>
    <t>BF133</t>
  </si>
  <si>
    <t>BF135</t>
  </si>
  <si>
    <t>BF138</t>
  </si>
  <si>
    <t>BF139</t>
  </si>
  <si>
    <t>BF155</t>
  </si>
  <si>
    <t>BF157</t>
  </si>
  <si>
    <t>BF162</t>
  </si>
  <si>
    <t>BF167</t>
  </si>
  <si>
    <t>BF168</t>
  </si>
  <si>
    <t>BF169</t>
  </si>
  <si>
    <t>BF172</t>
  </si>
  <si>
    <t>Sample 2</t>
  </si>
  <si>
    <t>Sample 3</t>
  </si>
  <si>
    <t>Sample 4</t>
  </si>
  <si>
    <t>Sample 5</t>
  </si>
  <si>
    <t>Sample 10</t>
  </si>
  <si>
    <t>NG1</t>
  </si>
  <si>
    <t>NG2</t>
  </si>
  <si>
    <t>NG3</t>
  </si>
  <si>
    <t>NG4</t>
  </si>
  <si>
    <t>NG5</t>
  </si>
  <si>
    <t>NG6</t>
  </si>
  <si>
    <t>NG7</t>
  </si>
  <si>
    <t>NG8</t>
  </si>
  <si>
    <t>NG9</t>
  </si>
  <si>
    <t>NG10</t>
  </si>
  <si>
    <t>NG11</t>
  </si>
  <si>
    <t>NG12</t>
  </si>
  <si>
    <t>NG13</t>
  </si>
  <si>
    <t>NG14</t>
  </si>
  <si>
    <t>NG15</t>
  </si>
  <si>
    <t>NG16</t>
  </si>
  <si>
    <t>NG17</t>
  </si>
  <si>
    <t>NG18</t>
  </si>
  <si>
    <t>NG19</t>
  </si>
  <si>
    <t>NG20</t>
  </si>
  <si>
    <t>NG21</t>
  </si>
  <si>
    <t>NG22</t>
  </si>
  <si>
    <t>NG23</t>
  </si>
  <si>
    <t>NG24</t>
  </si>
  <si>
    <t>NG25</t>
  </si>
  <si>
    <t>NG26</t>
  </si>
  <si>
    <t>NG27</t>
  </si>
  <si>
    <t>NG28</t>
  </si>
  <si>
    <t>NG29</t>
  </si>
  <si>
    <t>NG30</t>
  </si>
  <si>
    <t>NG31</t>
  </si>
  <si>
    <t>NG32</t>
  </si>
  <si>
    <t>NG33</t>
  </si>
  <si>
    <t>NG34</t>
  </si>
  <si>
    <t>NG35</t>
  </si>
  <si>
    <t>NG36</t>
  </si>
  <si>
    <t>NG37</t>
  </si>
  <si>
    <t>NG38</t>
  </si>
  <si>
    <t>NG39</t>
  </si>
  <si>
    <t>NG40</t>
  </si>
  <si>
    <t>NG41</t>
  </si>
  <si>
    <t>NG42</t>
  </si>
  <si>
    <t>NG43</t>
  </si>
  <si>
    <t>NG44</t>
  </si>
  <si>
    <t>NG45</t>
  </si>
  <si>
    <t>NG46</t>
  </si>
  <si>
    <t>NG47</t>
  </si>
  <si>
    <t>NG48</t>
  </si>
  <si>
    <t>NG49</t>
  </si>
  <si>
    <t>NG50</t>
  </si>
  <si>
    <t>NG51</t>
  </si>
  <si>
    <t>NG52</t>
  </si>
  <si>
    <t>NG53</t>
  </si>
  <si>
    <t>NG54</t>
  </si>
  <si>
    <t>NG55</t>
  </si>
  <si>
    <t>NG56</t>
  </si>
  <si>
    <t>NG57</t>
  </si>
  <si>
    <t>NG58</t>
  </si>
  <si>
    <t>NG59</t>
  </si>
  <si>
    <t>NG60</t>
  </si>
  <si>
    <t>NG61</t>
  </si>
  <si>
    <t>NG62</t>
  </si>
  <si>
    <t>NG63</t>
  </si>
  <si>
    <t>NG64</t>
  </si>
  <si>
    <t>NG65</t>
  </si>
  <si>
    <t>NG66</t>
  </si>
  <si>
    <t>NG67</t>
  </si>
  <si>
    <t>NG68</t>
  </si>
  <si>
    <t>NG69</t>
  </si>
  <si>
    <t>NG70</t>
  </si>
  <si>
    <t>NG71</t>
  </si>
  <si>
    <t>NG72</t>
  </si>
  <si>
    <t>NG73</t>
  </si>
  <si>
    <t>NG74</t>
  </si>
  <si>
    <t>NG75</t>
  </si>
  <si>
    <t>NG76</t>
  </si>
  <si>
    <t>NG77</t>
  </si>
  <si>
    <t>NG78</t>
  </si>
  <si>
    <t>NG79</t>
  </si>
  <si>
    <t>NG80</t>
  </si>
  <si>
    <t>NG81</t>
  </si>
  <si>
    <t>NG82</t>
  </si>
  <si>
    <t>NG83</t>
  </si>
  <si>
    <t>NG84</t>
  </si>
  <si>
    <t>NG85</t>
  </si>
  <si>
    <t>NG86</t>
  </si>
  <si>
    <t>NG87</t>
  </si>
  <si>
    <t>NG88</t>
  </si>
  <si>
    <t>NG89</t>
  </si>
  <si>
    <t>NG90</t>
  </si>
  <si>
    <t>NG91</t>
  </si>
  <si>
    <t>NG92</t>
  </si>
  <si>
    <t>NG93</t>
  </si>
  <si>
    <t>NG94</t>
  </si>
  <si>
    <t>NG95</t>
  </si>
  <si>
    <t>NG96</t>
  </si>
  <si>
    <t>NG97</t>
  </si>
  <si>
    <t>NG98</t>
  </si>
  <si>
    <t>NG99</t>
  </si>
  <si>
    <t>NG100</t>
  </si>
  <si>
    <t>NG101</t>
  </si>
  <si>
    <t>NG102</t>
  </si>
  <si>
    <t>NG103</t>
  </si>
  <si>
    <t>NG104</t>
  </si>
  <si>
    <t>NG105</t>
  </si>
  <si>
    <t>NG106</t>
  </si>
  <si>
    <t>NG107</t>
  </si>
  <si>
    <t>NG108</t>
  </si>
  <si>
    <t>NG109</t>
  </si>
  <si>
    <t>NG110</t>
  </si>
  <si>
    <t>NG111</t>
  </si>
  <si>
    <t>NG112</t>
  </si>
  <si>
    <t>NG113</t>
  </si>
  <si>
    <t>NG114</t>
  </si>
  <si>
    <t>NG115</t>
  </si>
  <si>
    <t>NG116</t>
  </si>
  <si>
    <t>NG117</t>
  </si>
  <si>
    <t>NG118</t>
  </si>
  <si>
    <t>NG119</t>
  </si>
  <si>
    <t>NG120</t>
  </si>
  <si>
    <t>NG121</t>
  </si>
  <si>
    <t>NG122</t>
  </si>
  <si>
    <t>NG123</t>
  </si>
  <si>
    <t>NG124</t>
  </si>
  <si>
    <t>NG125</t>
  </si>
  <si>
    <t>NG126</t>
  </si>
  <si>
    <t>NG127</t>
  </si>
  <si>
    <t>NG128</t>
  </si>
  <si>
    <t>NG129</t>
  </si>
  <si>
    <t>NG130</t>
  </si>
  <si>
    <t>NG131</t>
  </si>
  <si>
    <t>NG132</t>
  </si>
  <si>
    <t>NG133</t>
  </si>
  <si>
    <t>NG134</t>
  </si>
  <si>
    <t>NG135</t>
  </si>
  <si>
    <t>NG136</t>
  </si>
  <si>
    <t>NG137</t>
  </si>
  <si>
    <t>NG138</t>
  </si>
  <si>
    <t>NG139</t>
  </si>
  <si>
    <t>NG140</t>
  </si>
  <si>
    <t>Reef I: crest</t>
  </si>
  <si>
    <t>Reef II: crest</t>
  </si>
  <si>
    <t>Reef IIIb: regrn</t>
  </si>
  <si>
    <t>Reef IIIb: crest</t>
  </si>
  <si>
    <t>Reef IIIb: trangsn</t>
  </si>
  <si>
    <t>Reef IIIa: regrn</t>
  </si>
  <si>
    <t>Reef IIIa: crest</t>
  </si>
  <si>
    <t>Reef IIIa: transgn</t>
  </si>
  <si>
    <t>Reef IV: crest</t>
  </si>
  <si>
    <t>Reef V: regrn</t>
  </si>
  <si>
    <t>Reef V: crest</t>
  </si>
  <si>
    <t>Reef V: transgn</t>
  </si>
  <si>
    <t>Reef VI: crest</t>
  </si>
  <si>
    <t>Reef VI: transgn</t>
  </si>
  <si>
    <t>Reef VIIb: regrn</t>
  </si>
  <si>
    <t>Reef VIIb: crest</t>
  </si>
  <si>
    <t>Reef VIIa: crest</t>
  </si>
  <si>
    <t>Reef VIIa: transgn(a)</t>
  </si>
  <si>
    <t>Reef VIIa: transgn( b)</t>
  </si>
  <si>
    <t>LAP8</t>
  </si>
  <si>
    <t>T.3</t>
  </si>
  <si>
    <t>T1-B</t>
  </si>
  <si>
    <t>T1-C</t>
  </si>
  <si>
    <t>T1-E</t>
  </si>
  <si>
    <t>T1-F</t>
  </si>
  <si>
    <t>T1-G</t>
  </si>
  <si>
    <t>T1-H</t>
  </si>
  <si>
    <t>T1-J</t>
  </si>
  <si>
    <t>LAP 15</t>
  </si>
  <si>
    <t>LAP 9</t>
  </si>
  <si>
    <t>LAP 10</t>
  </si>
  <si>
    <t>LAP 11</t>
  </si>
  <si>
    <t>Dense midden bottom</t>
  </si>
  <si>
    <t>LAP 12</t>
  </si>
  <si>
    <t>Dense midden top</t>
  </si>
  <si>
    <t>LAP 13</t>
  </si>
  <si>
    <t>543/485</t>
  </si>
  <si>
    <t>LAP 14</t>
  </si>
  <si>
    <t>522/504</t>
  </si>
  <si>
    <t>TPH2</t>
  </si>
  <si>
    <t>Animal</t>
  </si>
  <si>
    <t>TPI2</t>
  </si>
  <si>
    <t>WB dog 1</t>
  </si>
  <si>
    <t>WB dog 2</t>
  </si>
  <si>
    <t>WB dog 3</t>
  </si>
  <si>
    <t>WB dog 4</t>
  </si>
  <si>
    <t>WB dog 5</t>
  </si>
  <si>
    <t>WF1</t>
  </si>
  <si>
    <t>WF2</t>
  </si>
  <si>
    <t>WF3</t>
  </si>
  <si>
    <t>WF4</t>
  </si>
  <si>
    <t>WF5</t>
  </si>
  <si>
    <t>WF6</t>
  </si>
  <si>
    <t>WF7</t>
  </si>
  <si>
    <t>WF8</t>
  </si>
  <si>
    <t>WF9</t>
  </si>
  <si>
    <t>WF10</t>
  </si>
  <si>
    <t>WF11</t>
  </si>
  <si>
    <t>WF12</t>
  </si>
  <si>
    <t>WF13</t>
  </si>
  <si>
    <t>WF14</t>
  </si>
  <si>
    <t>WF15</t>
  </si>
  <si>
    <t>WF16</t>
  </si>
  <si>
    <t>WF17</t>
  </si>
  <si>
    <t>WF18</t>
  </si>
  <si>
    <t>WF19</t>
  </si>
  <si>
    <t>WF20</t>
  </si>
  <si>
    <t>WF21</t>
  </si>
  <si>
    <t>WF22</t>
  </si>
  <si>
    <t>WF23</t>
  </si>
  <si>
    <t>WF24</t>
  </si>
  <si>
    <t>WF25</t>
  </si>
  <si>
    <t>WF26</t>
  </si>
  <si>
    <t>WF27</t>
  </si>
  <si>
    <t>WF28</t>
  </si>
  <si>
    <t>WF29</t>
  </si>
  <si>
    <t>WF30</t>
  </si>
  <si>
    <t>WF31</t>
  </si>
  <si>
    <t>WF32</t>
  </si>
  <si>
    <t>WF33</t>
  </si>
  <si>
    <t>WF34</t>
  </si>
  <si>
    <t>WF35</t>
  </si>
  <si>
    <t>WF36</t>
  </si>
  <si>
    <t>WF37</t>
  </si>
  <si>
    <t>WB38</t>
  </si>
  <si>
    <t>WB39</t>
  </si>
  <si>
    <t>WB40</t>
  </si>
  <si>
    <t>WB41</t>
  </si>
  <si>
    <t>WB42</t>
  </si>
  <si>
    <t>WB43</t>
  </si>
  <si>
    <t>WB44.1</t>
  </si>
  <si>
    <t>WB44.2</t>
  </si>
  <si>
    <t>WB45</t>
  </si>
  <si>
    <t>WB46</t>
  </si>
  <si>
    <t>WB47</t>
  </si>
  <si>
    <t>WB48</t>
  </si>
  <si>
    <t>WB49</t>
  </si>
  <si>
    <t>WB50</t>
  </si>
  <si>
    <t>WB51</t>
  </si>
  <si>
    <t>WB52</t>
  </si>
  <si>
    <t>WB53</t>
  </si>
  <si>
    <t>WB54</t>
  </si>
  <si>
    <t>WB55</t>
  </si>
  <si>
    <t>WB56</t>
  </si>
  <si>
    <t>WB57</t>
  </si>
  <si>
    <t>WB58</t>
  </si>
  <si>
    <t>WB59</t>
  </si>
  <si>
    <t>WB60</t>
  </si>
  <si>
    <t>WB61</t>
  </si>
  <si>
    <t>WB62</t>
  </si>
  <si>
    <t>WB64</t>
  </si>
  <si>
    <t>WB65</t>
  </si>
  <si>
    <t>WB66</t>
  </si>
  <si>
    <t>WB67</t>
  </si>
  <si>
    <t>WB68</t>
  </si>
  <si>
    <t>WB69</t>
  </si>
  <si>
    <t>WB70</t>
  </si>
  <si>
    <t>WB71</t>
  </si>
  <si>
    <t>WB72</t>
  </si>
  <si>
    <t>WB73</t>
  </si>
  <si>
    <t>WB74</t>
  </si>
  <si>
    <t>WB75</t>
  </si>
  <si>
    <t>WB76</t>
  </si>
  <si>
    <t>WB77</t>
  </si>
  <si>
    <t>WB78</t>
  </si>
  <si>
    <t>WB79</t>
  </si>
  <si>
    <t>WB80</t>
  </si>
  <si>
    <t>WB81</t>
  </si>
  <si>
    <t>WB82</t>
  </si>
  <si>
    <t>WB83</t>
  </si>
  <si>
    <t>WB84</t>
  </si>
  <si>
    <t>WB85</t>
  </si>
  <si>
    <t>WB86</t>
  </si>
  <si>
    <t>WB87</t>
  </si>
  <si>
    <t>WB88</t>
  </si>
  <si>
    <t>UF1</t>
  </si>
  <si>
    <t>UF2</t>
  </si>
  <si>
    <t>UF3</t>
  </si>
  <si>
    <t>UF4</t>
  </si>
  <si>
    <t>UF5</t>
  </si>
  <si>
    <t>UF6</t>
  </si>
  <si>
    <t>UF7</t>
  </si>
  <si>
    <t>UF8</t>
  </si>
  <si>
    <t>UF9</t>
  </si>
  <si>
    <t>UF10</t>
  </si>
  <si>
    <t>UF11</t>
  </si>
  <si>
    <t>TF1</t>
  </si>
  <si>
    <t>TF2</t>
  </si>
  <si>
    <t>TF3</t>
  </si>
  <si>
    <t>TF4</t>
  </si>
  <si>
    <t>TF5</t>
  </si>
  <si>
    <t>VUTTEO003</t>
  </si>
  <si>
    <t>VUTTEO006</t>
  </si>
  <si>
    <t>TF7</t>
  </si>
  <si>
    <t>TF8</t>
  </si>
  <si>
    <t>TF9</t>
  </si>
  <si>
    <t>TF10</t>
  </si>
  <si>
    <t>TF11</t>
  </si>
  <si>
    <t>TF12</t>
  </si>
  <si>
    <t>TF13</t>
  </si>
  <si>
    <t>TF14</t>
  </si>
  <si>
    <t>TF15</t>
  </si>
  <si>
    <t>TF16</t>
  </si>
  <si>
    <t>TF17</t>
  </si>
  <si>
    <t>TF18</t>
  </si>
  <si>
    <t>TF19</t>
  </si>
  <si>
    <t>TF20</t>
  </si>
  <si>
    <t>TF21</t>
  </si>
  <si>
    <t>TF22</t>
  </si>
  <si>
    <t>TF23</t>
  </si>
  <si>
    <t>TF24</t>
  </si>
  <si>
    <t>TF03V</t>
  </si>
  <si>
    <t>TF04V</t>
  </si>
  <si>
    <t>TF26</t>
  </si>
  <si>
    <t>TF27</t>
  </si>
  <si>
    <t>TF28</t>
  </si>
  <si>
    <t>TF29</t>
  </si>
  <si>
    <t>TF30</t>
  </si>
  <si>
    <t>TF31</t>
  </si>
  <si>
    <t>TF32</t>
  </si>
  <si>
    <t>TF33</t>
  </si>
  <si>
    <t>TF35</t>
  </si>
  <si>
    <t>TF36</t>
  </si>
  <si>
    <t>TF38</t>
  </si>
  <si>
    <t>TF39</t>
  </si>
  <si>
    <t>TF42</t>
  </si>
  <si>
    <t>TF44</t>
  </si>
  <si>
    <t>TF46</t>
  </si>
  <si>
    <t>TF47</t>
  </si>
  <si>
    <t>Wk25601</t>
  </si>
  <si>
    <t>WK25602</t>
  </si>
  <si>
    <t>TF49</t>
  </si>
  <si>
    <t>TF51</t>
  </si>
  <si>
    <t>TF52</t>
  </si>
  <si>
    <t>TF54</t>
  </si>
  <si>
    <t>TF55</t>
  </si>
  <si>
    <t>TF56</t>
  </si>
  <si>
    <t>TF57</t>
  </si>
  <si>
    <t>TF58</t>
  </si>
  <si>
    <t>TF59</t>
  </si>
  <si>
    <t>TF60</t>
  </si>
  <si>
    <t>TF61</t>
  </si>
  <si>
    <t>TF62</t>
  </si>
  <si>
    <t>TF63</t>
  </si>
  <si>
    <t>TF64</t>
  </si>
  <si>
    <t>TF65</t>
  </si>
  <si>
    <t>TF66</t>
  </si>
  <si>
    <t>TF67</t>
  </si>
  <si>
    <t>TF68</t>
  </si>
  <si>
    <t>TF69</t>
  </si>
  <si>
    <t>TF70</t>
  </si>
  <si>
    <t>TF71</t>
  </si>
  <si>
    <t>TF72</t>
  </si>
  <si>
    <t>TF73</t>
  </si>
  <si>
    <t>TF01V</t>
  </si>
  <si>
    <t>TF02V</t>
  </si>
  <si>
    <t>TF05V</t>
  </si>
  <si>
    <t>TF06V</t>
  </si>
  <si>
    <t>TF07</t>
  </si>
  <si>
    <t xml:space="preserve">HAN-1 </t>
  </si>
  <si>
    <t xml:space="preserve">HAN-2 </t>
  </si>
  <si>
    <t>HAN-3</t>
  </si>
  <si>
    <t>HAN-4</t>
  </si>
  <si>
    <t xml:space="preserve">HAN-5 </t>
  </si>
  <si>
    <t xml:space="preserve">HAN-6 </t>
  </si>
  <si>
    <t xml:space="preserve">HAN-7 </t>
  </si>
  <si>
    <t xml:space="preserve">HAN-8 </t>
  </si>
  <si>
    <t xml:space="preserve">HAN-9 </t>
  </si>
  <si>
    <t xml:space="preserve">HAN-10 </t>
  </si>
  <si>
    <t xml:space="preserve">HAN-11 </t>
  </si>
  <si>
    <t xml:space="preserve">HAN-12 </t>
  </si>
  <si>
    <t xml:space="preserve">HAN-13 </t>
  </si>
  <si>
    <t xml:space="preserve">HAN-14 </t>
  </si>
  <si>
    <t xml:space="preserve">HAN-15 </t>
  </si>
  <si>
    <t xml:space="preserve">HAN-16 </t>
  </si>
  <si>
    <t xml:space="preserve">HAN-17 </t>
  </si>
  <si>
    <t>HAN-18</t>
  </si>
  <si>
    <t xml:space="preserve">HAN-19 </t>
  </si>
  <si>
    <t xml:space="preserve">HAN-20 </t>
  </si>
  <si>
    <t xml:space="preserve">HAN-21 </t>
  </si>
  <si>
    <t xml:space="preserve">HAN-22 </t>
  </si>
  <si>
    <t xml:space="preserve">HAN-23 </t>
  </si>
  <si>
    <t xml:space="preserve">HAN-24 </t>
  </si>
  <si>
    <t>HAN-25</t>
  </si>
  <si>
    <t>HAN-26</t>
  </si>
  <si>
    <t xml:space="preserve">HAN-27 </t>
  </si>
  <si>
    <t xml:space="preserve">HAN-30 </t>
  </si>
  <si>
    <t xml:space="preserve">HAN-31 </t>
  </si>
  <si>
    <t xml:space="preserve">HAN-32 </t>
  </si>
  <si>
    <t xml:space="preserve">HAN-34 </t>
  </si>
  <si>
    <t xml:space="preserve">HAN-35 </t>
  </si>
  <si>
    <t xml:space="preserve">HAN-36 </t>
  </si>
  <si>
    <t xml:space="preserve">HAN-37 </t>
  </si>
  <si>
    <t xml:space="preserve">HAN-38 </t>
  </si>
  <si>
    <t xml:space="preserve">HAN-39 </t>
  </si>
  <si>
    <t xml:space="preserve">HAN-40 </t>
  </si>
  <si>
    <t xml:space="preserve">HAN-50 </t>
  </si>
  <si>
    <t xml:space="preserve">HAN-52 </t>
  </si>
  <si>
    <t xml:space="preserve">HAN-53 </t>
  </si>
  <si>
    <t xml:space="preserve">HAN-54 </t>
  </si>
  <si>
    <t xml:space="preserve">HAN-55 </t>
  </si>
  <si>
    <t xml:space="preserve">HAN-56 </t>
  </si>
  <si>
    <t xml:space="preserve">HAN-59 </t>
  </si>
  <si>
    <t xml:space="preserve">HAN-62 </t>
  </si>
  <si>
    <t xml:space="preserve">HAN-63 </t>
  </si>
  <si>
    <t xml:space="preserve">HAN-65 </t>
  </si>
  <si>
    <t xml:space="preserve">HAN-66 </t>
  </si>
  <si>
    <t xml:space="preserve">HAN-67 </t>
  </si>
  <si>
    <t xml:space="preserve">HAN-101 </t>
  </si>
  <si>
    <t xml:space="preserve">HAN-102 </t>
  </si>
  <si>
    <t xml:space="preserve">HAN-103 </t>
  </si>
  <si>
    <t>HAN-300</t>
  </si>
  <si>
    <t xml:space="preserve">HAN-200 </t>
  </si>
  <si>
    <t xml:space="preserve">HAN-201 </t>
  </si>
  <si>
    <t xml:space="preserve">HAN-202 </t>
  </si>
  <si>
    <t xml:space="preserve">HAN-203 </t>
  </si>
  <si>
    <t xml:space="preserve">HAN-204 </t>
  </si>
  <si>
    <t xml:space="preserve">HAN-205 </t>
  </si>
  <si>
    <t>HAN-206</t>
  </si>
  <si>
    <t xml:space="preserve">HAN-207 </t>
  </si>
  <si>
    <t xml:space="preserve">HAN-208 </t>
  </si>
  <si>
    <t xml:space="preserve">HAN-209 </t>
  </si>
  <si>
    <t xml:space="preserve">HAN-210 </t>
  </si>
  <si>
    <t xml:space="preserve">HAN-211 </t>
  </si>
  <si>
    <t xml:space="preserve">HAN-212 </t>
  </si>
  <si>
    <t xml:space="preserve">HAN-213 </t>
  </si>
  <si>
    <t xml:space="preserve">HAN-214 </t>
  </si>
  <si>
    <t xml:space="preserve">HAN-215 </t>
  </si>
  <si>
    <t xml:space="preserve">HAN-216 </t>
  </si>
  <si>
    <t xml:space="preserve">HAN-217 </t>
  </si>
  <si>
    <t xml:space="preserve">HAN-218 </t>
  </si>
  <si>
    <t xml:space="preserve">HAN-301 </t>
  </si>
  <si>
    <t xml:space="preserve">HAN-303 </t>
  </si>
  <si>
    <t>S-EVA-508</t>
  </si>
  <si>
    <t>Rat</t>
  </si>
  <si>
    <t>Dog</t>
  </si>
  <si>
    <t>Chicken</t>
  </si>
  <si>
    <t>Fruit bat</t>
  </si>
  <si>
    <t>Sea turtle</t>
  </si>
  <si>
    <t>Fish</t>
  </si>
  <si>
    <t>TF01</t>
  </si>
  <si>
    <t>TF02</t>
  </si>
  <si>
    <t>TF03</t>
  </si>
  <si>
    <t>TF04</t>
  </si>
  <si>
    <t>TF05</t>
  </si>
  <si>
    <t>TF06</t>
  </si>
  <si>
    <t>FDJ1100</t>
  </si>
  <si>
    <t>KAM-1-1</t>
  </si>
  <si>
    <t>KAM-1-2</t>
  </si>
  <si>
    <t>KAM-1-3</t>
  </si>
  <si>
    <t>KAM-1-4</t>
  </si>
  <si>
    <t>KAM-1-5</t>
  </si>
  <si>
    <t>KAM-1-7</t>
  </si>
  <si>
    <t>KAM-1-8</t>
  </si>
  <si>
    <t>KAM-1-9</t>
  </si>
  <si>
    <t>KAM-1-10</t>
  </si>
  <si>
    <t>KAM-1-11</t>
  </si>
  <si>
    <t>KAM-1-12</t>
  </si>
  <si>
    <t>KAM-1-13</t>
  </si>
  <si>
    <t>KAM-1-14</t>
  </si>
  <si>
    <t>KAM-1-16</t>
  </si>
  <si>
    <t>KAM-1-17</t>
  </si>
  <si>
    <t>KAM-1-18</t>
  </si>
  <si>
    <t>KAM-1-19</t>
  </si>
  <si>
    <t>KAM-1-21</t>
  </si>
  <si>
    <t>KAM-1-22</t>
  </si>
  <si>
    <t>KAM-1-23</t>
  </si>
  <si>
    <t>KAM-1-24</t>
  </si>
  <si>
    <t>KAM-1-25</t>
  </si>
  <si>
    <t>KAM-1-26</t>
  </si>
  <si>
    <t>KAM-1-32</t>
  </si>
  <si>
    <t>KAM-1-33</t>
  </si>
  <si>
    <t>KAM-1-31</t>
  </si>
  <si>
    <t>KAM-1-34</t>
  </si>
  <si>
    <t>KAM-1-35</t>
  </si>
  <si>
    <t>KAM-1-28</t>
  </si>
  <si>
    <t>KAM-1-29</t>
  </si>
  <si>
    <t>KAM-1-30</t>
  </si>
  <si>
    <t>AGA-3-2</t>
  </si>
  <si>
    <t>AGA-3-22</t>
  </si>
  <si>
    <t>AGA-3-3</t>
  </si>
  <si>
    <t>AGA-3-4</t>
  </si>
  <si>
    <t>AGA-3-5</t>
  </si>
  <si>
    <t>AGA-3-6</t>
  </si>
  <si>
    <t>AGA-3-7</t>
  </si>
  <si>
    <t>AGA-3-23</t>
  </si>
  <si>
    <t>AGA-3-24</t>
  </si>
  <si>
    <t>AGA-3-25</t>
  </si>
  <si>
    <t>AGA-3-26</t>
  </si>
  <si>
    <t>AGA-3-27</t>
  </si>
  <si>
    <t>AGA-3-28</t>
  </si>
  <si>
    <t>AGA-3-29</t>
  </si>
  <si>
    <t>AGA-3-30</t>
  </si>
  <si>
    <t>AGA-3-8</t>
  </si>
  <si>
    <t>AGA-3-9</t>
  </si>
  <si>
    <t>AGA-3-10</t>
  </si>
  <si>
    <t>AGA-3-11</t>
  </si>
  <si>
    <t>AGA-3-31</t>
  </si>
  <si>
    <t>AGA-3-32</t>
  </si>
  <si>
    <t>AGA-3-33</t>
  </si>
  <si>
    <t>AGA-3-12</t>
  </si>
  <si>
    <t>AGA-3-13</t>
  </si>
  <si>
    <t>AGA-3-14</t>
  </si>
  <si>
    <t>AGA-3-15</t>
  </si>
  <si>
    <t>AGA-3-16</t>
  </si>
  <si>
    <t>AGA-3-17</t>
  </si>
  <si>
    <t>AGA-3-18</t>
  </si>
  <si>
    <t>AGA-3-19</t>
  </si>
  <si>
    <t>AGA-3-20</t>
  </si>
  <si>
    <t>AGA-3-21</t>
  </si>
  <si>
    <t>AGA-3-34</t>
  </si>
  <si>
    <t>AGA-3-35</t>
  </si>
  <si>
    <t>AGA-3-36</t>
  </si>
  <si>
    <t>AGA-3-37</t>
  </si>
  <si>
    <t>AGA-3-38</t>
  </si>
  <si>
    <t>TAR-6-1</t>
  </si>
  <si>
    <t>TAR-6-7</t>
  </si>
  <si>
    <t>TAR-6-8</t>
  </si>
  <si>
    <t>TAR-6-16</t>
  </si>
  <si>
    <t>TAR-6-2</t>
  </si>
  <si>
    <t>TAR-6-3</t>
  </si>
  <si>
    <t>TAR-6-4</t>
  </si>
  <si>
    <t>TAR-6-9</t>
  </si>
  <si>
    <t>TAR-6-10</t>
  </si>
  <si>
    <t>TAR-6-17</t>
  </si>
  <si>
    <t>TAR-6-18</t>
  </si>
  <si>
    <t>TAR-6-19</t>
  </si>
  <si>
    <t>TAR-6-5</t>
  </si>
  <si>
    <t>TAR-6-6</t>
  </si>
  <si>
    <t>TAR-6-11</t>
  </si>
  <si>
    <t>TAR-6-13</t>
  </si>
  <si>
    <t>HAN-202</t>
  </si>
  <si>
    <t>HAN-203</t>
  </si>
  <si>
    <t>HAN-204</t>
  </si>
  <si>
    <t>HAN-205</t>
  </si>
  <si>
    <t>HAN-207</t>
  </si>
  <si>
    <t>HAN-208</t>
  </si>
  <si>
    <t>HAN-209</t>
  </si>
  <si>
    <t>HAN-210</t>
  </si>
  <si>
    <t>HAN-211</t>
  </si>
  <si>
    <t>HAN-212</t>
  </si>
  <si>
    <t>HAN-213</t>
  </si>
  <si>
    <t>HAN-214</t>
  </si>
  <si>
    <t>HAN-215</t>
  </si>
  <si>
    <t>HAN-216</t>
  </si>
  <si>
    <t>HAN-217</t>
  </si>
  <si>
    <t>HAN-218</t>
  </si>
  <si>
    <t>HAN-302</t>
  </si>
  <si>
    <t>HAN-303</t>
  </si>
  <si>
    <t>HAN-304</t>
  </si>
  <si>
    <t>HAN-306</t>
  </si>
  <si>
    <t>HAN-1</t>
  </si>
  <si>
    <t>HAN-2</t>
  </si>
  <si>
    <t>HAN-5</t>
  </si>
  <si>
    <t>HAN-6</t>
  </si>
  <si>
    <t>HAN-10</t>
  </si>
  <si>
    <t>HAN-11</t>
  </si>
  <si>
    <t>HAN-12</t>
  </si>
  <si>
    <t>HAN-13</t>
  </si>
  <si>
    <t>HAN-14</t>
  </si>
  <si>
    <t>HAN-15</t>
  </si>
  <si>
    <t>HAN-16</t>
  </si>
  <si>
    <t>HAN-20</t>
  </si>
  <si>
    <t>HAN-21</t>
  </si>
  <si>
    <t>HAN-22</t>
  </si>
  <si>
    <t>HAN-23</t>
  </si>
  <si>
    <t>HAN-24</t>
  </si>
  <si>
    <t>HAN-27</t>
  </si>
  <si>
    <t>HAN-28</t>
  </si>
  <si>
    <t>HAN-30</t>
  </si>
  <si>
    <t>HAN-32</t>
  </si>
  <si>
    <t>HAN-33</t>
  </si>
  <si>
    <t>HAN-34</t>
  </si>
  <si>
    <t>HAN-38</t>
  </si>
  <si>
    <t>HAN-39</t>
  </si>
  <si>
    <t>HAN-40</t>
  </si>
  <si>
    <t>HAN-54</t>
  </si>
  <si>
    <t>HAN-55</t>
  </si>
  <si>
    <t>HAN-56</t>
  </si>
  <si>
    <t>TG111301</t>
  </si>
  <si>
    <t>TG111302</t>
  </si>
  <si>
    <t>TG111303</t>
  </si>
  <si>
    <t>TG111304</t>
  </si>
  <si>
    <t>TG111305</t>
  </si>
  <si>
    <t>TG111307</t>
  </si>
  <si>
    <t>TG111308</t>
  </si>
  <si>
    <t>TG111309</t>
  </si>
  <si>
    <t>TG111310</t>
  </si>
  <si>
    <t>TG111311</t>
  </si>
  <si>
    <t>HAN-7</t>
  </si>
  <si>
    <t>HAN-8</t>
  </si>
  <si>
    <t>HAN-9</t>
  </si>
  <si>
    <t>HAN-17</t>
  </si>
  <si>
    <t>HAN-19</t>
  </si>
  <si>
    <t>HAN-29</t>
  </si>
  <si>
    <t>HAN-31</t>
  </si>
  <si>
    <t>TKR-3</t>
  </si>
  <si>
    <t>TKR-7</t>
  </si>
  <si>
    <t>TKR-9</t>
  </si>
  <si>
    <t>TKR-10</t>
  </si>
  <si>
    <t>TKR-11</t>
  </si>
  <si>
    <t>TKR-12</t>
  </si>
  <si>
    <t>TKR-14</t>
  </si>
  <si>
    <t>TKR-15</t>
  </si>
  <si>
    <t>TKR-18</t>
  </si>
  <si>
    <t>TKR-19</t>
  </si>
  <si>
    <t>TKR-20</t>
  </si>
  <si>
    <t>TKR-23</t>
  </si>
  <si>
    <t>TKR-26</t>
  </si>
  <si>
    <t>TKR-87</t>
  </si>
  <si>
    <t>TKR-55</t>
  </si>
  <si>
    <t>TKR-56</t>
  </si>
  <si>
    <t>TKR-58</t>
  </si>
  <si>
    <t>TKR-59</t>
  </si>
  <si>
    <t>TKR-60</t>
  </si>
  <si>
    <t>TKR-61</t>
  </si>
  <si>
    <t>TKR-62</t>
  </si>
  <si>
    <t>TKR-63</t>
  </si>
  <si>
    <t>TKR-68</t>
  </si>
  <si>
    <t>TKR-36</t>
  </si>
  <si>
    <t>TKR-38</t>
  </si>
  <si>
    <t>TKR-40</t>
  </si>
  <si>
    <t>TKR-41</t>
  </si>
  <si>
    <t>TKR-53</t>
  </si>
  <si>
    <t>AA360</t>
  </si>
  <si>
    <t xml:space="preserve"> D2 No. 5</t>
  </si>
  <si>
    <t>AA490</t>
  </si>
  <si>
    <t>AA491</t>
  </si>
  <si>
    <t>AA492</t>
  </si>
  <si>
    <t>AA497</t>
  </si>
  <si>
    <t>Sl45</t>
  </si>
  <si>
    <t>AA498</t>
  </si>
  <si>
    <t xml:space="preserve">S317 </t>
  </si>
  <si>
    <t>AA499</t>
  </si>
  <si>
    <t>S96</t>
  </si>
  <si>
    <t>AA500</t>
  </si>
  <si>
    <t>S447</t>
  </si>
  <si>
    <t>AA501</t>
  </si>
  <si>
    <t>NMNZ S 1015</t>
  </si>
  <si>
    <t>AA502</t>
  </si>
  <si>
    <t xml:space="preserve">NMNZ Sl54 </t>
  </si>
  <si>
    <t>AA503</t>
  </si>
  <si>
    <t>AA504</t>
  </si>
  <si>
    <t>AA505</t>
  </si>
  <si>
    <t>S 1961</t>
  </si>
  <si>
    <t>AA506</t>
  </si>
  <si>
    <t>S 178</t>
  </si>
  <si>
    <t>AA507</t>
  </si>
  <si>
    <t>S25872</t>
  </si>
  <si>
    <t>AX.002</t>
  </si>
  <si>
    <t>AAK/l</t>
  </si>
  <si>
    <t>AX.004</t>
  </si>
  <si>
    <t>AX.006</t>
  </si>
  <si>
    <t>TmKoum</t>
  </si>
  <si>
    <t>HhBo</t>
  </si>
  <si>
    <t>TmBo</t>
  </si>
  <si>
    <t>TmBo2</t>
  </si>
  <si>
    <t>TmLifou</t>
  </si>
  <si>
    <t>HhPines</t>
  </si>
  <si>
    <t>TgES</t>
  </si>
  <si>
    <t>HhES</t>
  </si>
  <si>
    <t>Orr-1A</t>
  </si>
  <si>
    <t>Orr-1</t>
  </si>
  <si>
    <t>Orr-1B</t>
  </si>
  <si>
    <t>Orr -1C</t>
  </si>
  <si>
    <t>Orr-1D</t>
  </si>
  <si>
    <t>Orr-1E</t>
  </si>
  <si>
    <t>Orr-2A</t>
  </si>
  <si>
    <t>Orr-2</t>
  </si>
  <si>
    <t>Orr-2B</t>
  </si>
  <si>
    <t>Orr-2C</t>
  </si>
  <si>
    <t>Orr-2D</t>
  </si>
  <si>
    <t>Orr-2E</t>
  </si>
  <si>
    <t>Orr-3A</t>
  </si>
  <si>
    <t>Orr-3</t>
  </si>
  <si>
    <t>Orr-3B</t>
  </si>
  <si>
    <t>Orr-3C</t>
  </si>
  <si>
    <t>Orr-3D</t>
  </si>
  <si>
    <t>Orr-3E</t>
  </si>
  <si>
    <t>Orr-4A</t>
  </si>
  <si>
    <t>Orr-4</t>
  </si>
  <si>
    <t>Orr-4B</t>
  </si>
  <si>
    <t>Orr-4C</t>
  </si>
  <si>
    <t>Orr-4D</t>
  </si>
  <si>
    <t>Orr-4E</t>
  </si>
  <si>
    <t>Orr-5A</t>
  </si>
  <si>
    <t>Orr-5</t>
  </si>
  <si>
    <t>Orr-5B</t>
  </si>
  <si>
    <t>Orr-5C</t>
  </si>
  <si>
    <t>Orr-5D</t>
  </si>
  <si>
    <t>Orr-5E</t>
  </si>
  <si>
    <t>Orr-6A</t>
  </si>
  <si>
    <t>Orr-6</t>
  </si>
  <si>
    <t>Orr-6B</t>
  </si>
  <si>
    <t>Orr-6C</t>
  </si>
  <si>
    <t>Orr-6D</t>
  </si>
  <si>
    <t>Orr-6E</t>
  </si>
  <si>
    <t>Orr-7A</t>
  </si>
  <si>
    <t>Orr-7</t>
  </si>
  <si>
    <t>Orr-7B</t>
  </si>
  <si>
    <t>Orr-7C</t>
  </si>
  <si>
    <t>Orr-7D</t>
  </si>
  <si>
    <t>Orr-7E</t>
  </si>
  <si>
    <t>Orr-8A</t>
  </si>
  <si>
    <t>Orr-8</t>
  </si>
  <si>
    <t>Orr-8B</t>
  </si>
  <si>
    <t>Orr-8C</t>
  </si>
  <si>
    <t>Orr-8D</t>
  </si>
  <si>
    <t>Orr-8E</t>
  </si>
  <si>
    <t>Orr-9A</t>
  </si>
  <si>
    <t>Orr-9</t>
  </si>
  <si>
    <t>Orr-9B</t>
  </si>
  <si>
    <t>Orr-9C</t>
  </si>
  <si>
    <t>Orr-9D</t>
  </si>
  <si>
    <t>Orr-9E</t>
  </si>
  <si>
    <t>Orr-10A</t>
  </si>
  <si>
    <t>Orr-10</t>
  </si>
  <si>
    <t>Orr-10B</t>
  </si>
  <si>
    <t>Orr-10C</t>
  </si>
  <si>
    <t>Orr-10D</t>
  </si>
  <si>
    <t>Orr-10E</t>
  </si>
  <si>
    <t>Orr-11A</t>
  </si>
  <si>
    <t>Orr-11</t>
  </si>
  <si>
    <t>Orr-11B</t>
  </si>
  <si>
    <t>Orr-11C</t>
  </si>
  <si>
    <t>Orr-11D</t>
  </si>
  <si>
    <t>Orr-11E</t>
  </si>
  <si>
    <t>Orr-11F</t>
  </si>
  <si>
    <t>Orr-11G</t>
  </si>
  <si>
    <t>Orr-11H</t>
  </si>
  <si>
    <t>Orr-11I</t>
  </si>
  <si>
    <t>Orr-11J</t>
  </si>
  <si>
    <t>Orr-11K</t>
  </si>
  <si>
    <t>T. carnifex 1</t>
  </si>
  <si>
    <t>T. carnifex 2</t>
  </si>
  <si>
    <t>T. carnifex 3</t>
  </si>
  <si>
    <t>T. carnifex 4</t>
  </si>
  <si>
    <t>T. carnifex 5</t>
  </si>
  <si>
    <t>T. carnifex 6</t>
  </si>
  <si>
    <t>Parameles spp. 1</t>
  </si>
  <si>
    <t>Parameles spp. 2</t>
  </si>
  <si>
    <t>Parameles spp. 3</t>
  </si>
  <si>
    <t>Macropus spp. 1</t>
  </si>
  <si>
    <t>Macropus spp. 2</t>
  </si>
  <si>
    <t>Macropus spp. 3</t>
  </si>
  <si>
    <t>Macropus spp. 4</t>
  </si>
  <si>
    <t>Macropus spp. 5</t>
  </si>
  <si>
    <t>Macropus spp. 6</t>
  </si>
  <si>
    <t>Macropus spp. 7</t>
  </si>
  <si>
    <t>Sthenurus spp. 1</t>
  </si>
  <si>
    <t>Sthenurus spp. 2</t>
  </si>
  <si>
    <t>Sthenurus spp. 3</t>
  </si>
  <si>
    <t>Sthenurus spp. 4</t>
  </si>
  <si>
    <t>Sthenurus spp. 5</t>
  </si>
  <si>
    <t>Sthenurus spp. 6</t>
  </si>
  <si>
    <t>Sthenurus spp. 7</t>
  </si>
  <si>
    <t>Diprotodon spp. 1</t>
  </si>
  <si>
    <t>Diprotodon spp. 2</t>
  </si>
  <si>
    <t>Diprotodon spp. 3</t>
  </si>
  <si>
    <t>Diprotodon spp. 4</t>
  </si>
  <si>
    <t>Diprotodon spp. 5</t>
  </si>
  <si>
    <t>Diprotodon spp. 6</t>
  </si>
  <si>
    <t>Diprotodon spp. 7</t>
  </si>
  <si>
    <t>Cooper's Creek Macropus spp. 1</t>
  </si>
  <si>
    <t>Cooper's Creek Macropus spp. 2</t>
  </si>
  <si>
    <t>Cooper's Creek Macropus spp. 3</t>
  </si>
  <si>
    <t>Cooper's Creek Macropus spp. 4</t>
  </si>
  <si>
    <t>Cooper's Creek Macropus spp. 5</t>
  </si>
  <si>
    <t>Cooper's Creek Sthenurus spp. 1</t>
  </si>
  <si>
    <t>Cooper's Creek Sthenurus spp. 2</t>
  </si>
  <si>
    <t>Cooper's Creek Sthenurus spp. 3</t>
  </si>
  <si>
    <t>Cooper's Creek Sthenurus spp. 4</t>
  </si>
  <si>
    <t>Cooper's Creek Sthenurus spp. 5</t>
  </si>
  <si>
    <t>Cooper's Creek Sthenurus spp. 6</t>
  </si>
  <si>
    <t>Cooper's Creek Diprotodon spp. 1</t>
  </si>
  <si>
    <t>Cooper's Creek Diprotodon spp. 2</t>
  </si>
  <si>
    <t>Cooper's Creek Diprotodon spp. 3</t>
  </si>
  <si>
    <t>Cooper's Creek Diprotodon spp. 4</t>
  </si>
  <si>
    <t>Cooper's Creek Diprotodon spp. 5</t>
  </si>
  <si>
    <t>Dempsey's Lake Macropus spp. 1</t>
  </si>
  <si>
    <t>Dempsey's Lake Macropus spp. 2</t>
  </si>
  <si>
    <t>Dempsey's Lake Macropus spp. 3</t>
  </si>
  <si>
    <t>Dempsey's Lake Sthenurus spp. 1</t>
  </si>
  <si>
    <t>Dempsey's Lake Sthenurus spp. 2</t>
  </si>
  <si>
    <t>Dempsey's Lake Sthenurus spp. 3</t>
  </si>
  <si>
    <t>Dempsey's Lake Diprotodon spp. 1</t>
  </si>
  <si>
    <t>Dempsey's Lake Diprotodon spp. 2</t>
  </si>
  <si>
    <t>Baldina Creek Macropus spp. 1</t>
  </si>
  <si>
    <t>Baldina Creek Macropus spp. 2</t>
  </si>
  <si>
    <t>Baldina Creek Macropus spp. 3</t>
  </si>
  <si>
    <t>Baldina Creek Sthenurus spp. 1</t>
  </si>
  <si>
    <t>Baldina Creek Sthenurus spp. 2</t>
  </si>
  <si>
    <t>Baldina Creek Sthenurus spp. 3</t>
  </si>
  <si>
    <t>Baldina Creek Sthenurus spp. 4</t>
  </si>
  <si>
    <t>Rocky River Macropus spp. 1</t>
  </si>
  <si>
    <t>Rocky River Macropus spp. 2</t>
  </si>
  <si>
    <t>Rocky River Sthenurus spp. 1</t>
  </si>
  <si>
    <t>Rocky River Sthenurus spp. 2</t>
  </si>
  <si>
    <t>Rocky River Sthenurus spp. 3</t>
  </si>
  <si>
    <t>Rocky River Diprotodon spp. 1</t>
  </si>
  <si>
    <t>Rocky River Diprotodon spp. 2</t>
  </si>
  <si>
    <t>Rocky River Diprotodon spp. 3</t>
  </si>
  <si>
    <t>941022/2</t>
  </si>
  <si>
    <t>M98-A039</t>
  </si>
  <si>
    <t>M98-A032</t>
  </si>
  <si>
    <t>M00-A217</t>
  </si>
  <si>
    <t>M00-A164</t>
  </si>
  <si>
    <t>M00-A154</t>
  </si>
  <si>
    <t>M00-A166</t>
  </si>
  <si>
    <t>M00-A192</t>
  </si>
  <si>
    <t>M02-A237</t>
  </si>
  <si>
    <t>M00-A177</t>
  </si>
  <si>
    <t>M00-A247</t>
  </si>
  <si>
    <t>M00-A160</t>
  </si>
  <si>
    <t>M00-A239</t>
  </si>
  <si>
    <t>M00-A234</t>
  </si>
  <si>
    <t>M00-A193</t>
  </si>
  <si>
    <t>M00-A227</t>
  </si>
  <si>
    <t>M00-A245</t>
  </si>
  <si>
    <t>M00-A155</t>
  </si>
  <si>
    <t>Animal (non human)</t>
  </si>
  <si>
    <t>Suidae</t>
  </si>
  <si>
    <t>Sus</t>
  </si>
  <si>
    <t>Bovidae</t>
  </si>
  <si>
    <t>Bos</t>
  </si>
  <si>
    <t>taurus</t>
  </si>
  <si>
    <t>Congruus sp. nov. 1</t>
  </si>
  <si>
    <t>Macropus sp. nov. 1</t>
  </si>
  <si>
    <t>Congruus sp. nov. 2</t>
  </si>
  <si>
    <t>Baringa sp. nov. 1</t>
  </si>
  <si>
    <t>Baringa sp. nov. 2</t>
  </si>
  <si>
    <t>Scaridae</t>
  </si>
  <si>
    <t>Lutjanidae</t>
  </si>
  <si>
    <t>Pteropodidae</t>
  </si>
  <si>
    <t xml:space="preserve">Serranidae </t>
  </si>
  <si>
    <t xml:space="preserve">Carangidae </t>
  </si>
  <si>
    <t>Aves</t>
  </si>
  <si>
    <t>Actinopterygii</t>
  </si>
  <si>
    <t>Canis</t>
  </si>
  <si>
    <t>Lethrinidae</t>
  </si>
  <si>
    <t xml:space="preserve">Scombridae </t>
  </si>
  <si>
    <t>Phocoenidae</t>
  </si>
  <si>
    <t xml:space="preserve">Belonidae </t>
  </si>
  <si>
    <t xml:space="preserve">Sphyraena </t>
  </si>
  <si>
    <t>Diodontidae</t>
  </si>
  <si>
    <t>Cetacea</t>
  </si>
  <si>
    <t>Cheloniidae</t>
  </si>
  <si>
    <t>Terrestrial</t>
  </si>
  <si>
    <t>Omnivore</t>
  </si>
  <si>
    <t>Cattle</t>
  </si>
  <si>
    <t>Large kangaroo</t>
  </si>
  <si>
    <t>Pig</t>
  </si>
  <si>
    <t>Sheep</t>
  </si>
  <si>
    <t>Rabbit</t>
  </si>
  <si>
    <t>Fowl</t>
  </si>
  <si>
    <t>Cat</t>
  </si>
  <si>
    <t>Spectacled hare wallaby</t>
  </si>
  <si>
    <t>Common wallaroo</t>
  </si>
  <si>
    <t>Red kangaroo</t>
  </si>
  <si>
    <t>Tammar Wallaby</t>
  </si>
  <si>
    <t>Bandicoot</t>
  </si>
  <si>
    <t>Kangaroo</t>
  </si>
  <si>
    <t>Diprotodon</t>
  </si>
  <si>
    <t>Emu</t>
  </si>
  <si>
    <t>Possum</t>
  </si>
  <si>
    <t>Parrotfish</t>
  </si>
  <si>
    <t>Snapper</t>
  </si>
  <si>
    <t>Cuscus</t>
  </si>
  <si>
    <t>Giant clam</t>
  </si>
  <si>
    <t>Brown teal</t>
  </si>
  <si>
    <t>Pacific rat</t>
  </si>
  <si>
    <t xml:space="preserve">Pacific Rat </t>
  </si>
  <si>
    <t>Pacific Rat</t>
  </si>
  <si>
    <t>Porpoise</t>
  </si>
  <si>
    <t xml:space="preserve">Dogtooth tuna </t>
  </si>
  <si>
    <t>Skipjack tuna</t>
  </si>
  <si>
    <t>Needlefish</t>
  </si>
  <si>
    <t>Grouper</t>
  </si>
  <si>
    <t>Jackfish</t>
  </si>
  <si>
    <t>Pilot whale</t>
  </si>
  <si>
    <t>Green sea turtle</t>
  </si>
  <si>
    <t>Unknown seabird</t>
  </si>
  <si>
    <t>Barracuda</t>
  </si>
  <si>
    <t>Tuna</t>
  </si>
  <si>
    <t>Whale</t>
  </si>
  <si>
    <t>Dugong</t>
  </si>
  <si>
    <t>Small giant clam</t>
  </si>
  <si>
    <t>Surf clam</t>
  </si>
  <si>
    <t>Os coxae</t>
  </si>
  <si>
    <t>L</t>
  </si>
  <si>
    <t>Vertebra</t>
  </si>
  <si>
    <t>Phalange</t>
  </si>
  <si>
    <t>Maxilla</t>
  </si>
  <si>
    <t>Tarsometatarsus</t>
  </si>
  <si>
    <t>Molar M1</t>
  </si>
  <si>
    <t>Molar M3</t>
  </si>
  <si>
    <t>Molar pM</t>
  </si>
  <si>
    <t>M4</t>
  </si>
  <si>
    <t>M1</t>
  </si>
  <si>
    <t>dP3</t>
  </si>
  <si>
    <t>Eggshell</t>
  </si>
  <si>
    <t>Phalanx</t>
  </si>
  <si>
    <t>Dentary</t>
  </si>
  <si>
    <t>Premaxilla</t>
  </si>
  <si>
    <t>Hyomandibular</t>
  </si>
  <si>
    <t>Left mandible M3</t>
  </si>
  <si>
    <t>Right mandible M3</t>
  </si>
  <si>
    <t>Right mandible M2</t>
  </si>
  <si>
    <t>Right maxilla M3</t>
  </si>
  <si>
    <t>Right mandible M4</t>
  </si>
  <si>
    <t>Left maxilla M2</t>
  </si>
  <si>
    <t>Left maxilla M3</t>
  </si>
  <si>
    <t>Left mandible M4</t>
  </si>
  <si>
    <t>Right mandible M1</t>
  </si>
  <si>
    <t>Left mandible M2</t>
  </si>
  <si>
    <t>Right mandible P4</t>
  </si>
  <si>
    <t>Left mandible M1</t>
  </si>
  <si>
    <t>Left mandible P4</t>
  </si>
  <si>
    <t>Right mandible P3</t>
  </si>
  <si>
    <t>Left maxilla M4</t>
  </si>
  <si>
    <t>Tibiotarsus</t>
  </si>
  <si>
    <t>Astragalus</t>
  </si>
  <si>
    <t>Pectoral</t>
  </si>
  <si>
    <t>Long Bone</t>
  </si>
  <si>
    <t>Metapodial</t>
  </si>
  <si>
    <t xml:space="preserve">Dentary </t>
  </si>
  <si>
    <t>Innominate</t>
  </si>
  <si>
    <t>Ischium and phalanges</t>
  </si>
  <si>
    <t>William Salthouse</t>
  </si>
  <si>
    <t>Victoria</t>
  </si>
  <si>
    <t>Western Australia</t>
  </si>
  <si>
    <t>Shipwreck</t>
  </si>
  <si>
    <t>Maritime</t>
  </si>
  <si>
    <t>Barrel</t>
  </si>
  <si>
    <t>Historical site w/cesspits</t>
  </si>
  <si>
    <t>Lot 33B 147/148 Lonsdale Street; Bluestone Cesspit</t>
  </si>
  <si>
    <t>80mm beneath the surface in loose sediment</t>
  </si>
  <si>
    <t>Levels 0-1</t>
  </si>
  <si>
    <t>Level 4</t>
  </si>
  <si>
    <t>Levels 8-9</t>
  </si>
  <si>
    <t>Level 11</t>
  </si>
  <si>
    <t>8m-high vertical outcrop of flat-lying Late Pleistocene sediments</t>
  </si>
  <si>
    <t>593cm below  surface</t>
  </si>
  <si>
    <t>BG-15</t>
  </si>
  <si>
    <t>413cm below surface</t>
  </si>
  <si>
    <t>BG-12</t>
  </si>
  <si>
    <t>387cm below surface</t>
  </si>
  <si>
    <t>BG-11</t>
  </si>
  <si>
    <t>336cm below surface</t>
  </si>
  <si>
    <t>BG-2</t>
  </si>
  <si>
    <t>302cm below surface</t>
  </si>
  <si>
    <t>BG-3</t>
  </si>
  <si>
    <t>271.5cm below surface</t>
  </si>
  <si>
    <t>BG-4</t>
  </si>
  <si>
    <t>232cm below surface</t>
  </si>
  <si>
    <t>BG-5</t>
  </si>
  <si>
    <t>202cm below surface</t>
  </si>
  <si>
    <t>BG-6</t>
  </si>
  <si>
    <t>137cm below surface</t>
  </si>
  <si>
    <t>BG-7</t>
  </si>
  <si>
    <t>99cm below surface</t>
  </si>
  <si>
    <t>BG-8</t>
  </si>
  <si>
    <t>62cm below surface</t>
  </si>
  <si>
    <t>BG-9</t>
  </si>
  <si>
    <t>3.5cm below surface</t>
  </si>
  <si>
    <t>BG-10</t>
  </si>
  <si>
    <t>30cm thick deposit of silts and clays</t>
  </si>
  <si>
    <t>Stratigraphic Unit 6B</t>
  </si>
  <si>
    <t>Shell mound</t>
  </si>
  <si>
    <t>65cm below surface</t>
  </si>
  <si>
    <t>J6</t>
  </si>
  <si>
    <t>J7</t>
  </si>
  <si>
    <t xml:space="preserve">J7 </t>
  </si>
  <si>
    <t xml:space="preserve">J8 </t>
  </si>
  <si>
    <t>J8</t>
  </si>
  <si>
    <t>J9</t>
  </si>
  <si>
    <t>J10</t>
  </si>
  <si>
    <t>J11</t>
  </si>
  <si>
    <t>J12</t>
  </si>
  <si>
    <t>J13</t>
  </si>
  <si>
    <t>J14</t>
  </si>
  <si>
    <t>Burial 10 (fill)</t>
  </si>
  <si>
    <t>Burial 11 (fill)</t>
  </si>
  <si>
    <t>2B</t>
  </si>
  <si>
    <t>Lower sequence of raised coral-reef terraces fringing the north-east coast of the Huon Peninsula</t>
  </si>
  <si>
    <t>Modern reef</t>
  </si>
  <si>
    <t xml:space="preserve">Modern </t>
  </si>
  <si>
    <t>Culmination of a reef-building episode</t>
  </si>
  <si>
    <t>Regressive facies</t>
  </si>
  <si>
    <t>Transgressive shallow water facies</t>
  </si>
  <si>
    <t>Vault</t>
  </si>
  <si>
    <t>Shell midden</t>
  </si>
  <si>
    <t>Zone C/D</t>
  </si>
  <si>
    <t>Zone E</t>
  </si>
  <si>
    <t>Zone G</t>
  </si>
  <si>
    <t>Zone D</t>
  </si>
  <si>
    <t>Zone F</t>
  </si>
  <si>
    <t>Zone H</t>
  </si>
  <si>
    <t>Zone E Feature 2</t>
  </si>
  <si>
    <t>Unit G6 layer II/7</t>
  </si>
  <si>
    <t>Village</t>
  </si>
  <si>
    <t>Phase I</t>
  </si>
  <si>
    <t>Phase V</t>
  </si>
  <si>
    <t>Habitation with gardening</t>
  </si>
  <si>
    <t>Phase 2</t>
  </si>
  <si>
    <t>Human burials overlain by dense occupation refuse</t>
  </si>
  <si>
    <t>Sample 0mm from terminal edge</t>
  </si>
  <si>
    <t>Sample 2mm from terminal edge</t>
  </si>
  <si>
    <t>Sample 4mm from terminal edge</t>
  </si>
  <si>
    <t>Sample 6mm from terminal edge</t>
  </si>
  <si>
    <t>Sample 8mm from terminal edge</t>
  </si>
  <si>
    <t>Sample 10mm from terminal edge</t>
  </si>
  <si>
    <t>Sample 12mm from terminal edge</t>
  </si>
  <si>
    <t>Sample 14mm from terminal edge</t>
  </si>
  <si>
    <t>Sample 16mm from terminal edge</t>
  </si>
  <si>
    <t>Sample 18mm from terminal edge</t>
  </si>
  <si>
    <t>Sample 20mm from terminal edge</t>
  </si>
  <si>
    <t>2002-2003</t>
  </si>
  <si>
    <t>https://www.sciencedirect.com/science/article/pii/S2352409X14000054</t>
  </si>
  <si>
    <t>10.1016/j.jasrep.2014.10.001</t>
  </si>
  <si>
    <t>Pleistocene</t>
  </si>
  <si>
    <t>https://onlinelibrary.wiley.com/doi/full/10.1002/oa.2787</t>
  </si>
  <si>
    <t>10.1002/oa.2787</t>
  </si>
  <si>
    <t>Late Pleistocene</t>
  </si>
  <si>
    <t>Late Pleistocene; Last Glacial Maximum</t>
  </si>
  <si>
    <t>Historical</t>
  </si>
  <si>
    <t>https://link.springer.com/article/10.1007/s10761-014-0264-3</t>
  </si>
  <si>
    <t>10.1007/s10761-014-0264-3</t>
  </si>
  <si>
    <t>10.1080/03122417.2011.11961922</t>
  </si>
  <si>
    <t xml:space="preserve">https://www.sciencedirect.com/science/article/pii/S2352409X17305436?via%3Dihub </t>
  </si>
  <si>
    <t>10.1016/j.jasrep.2017.11.010</t>
  </si>
  <si>
    <t>https://www.ncbi.nlm.nih.gov/pubmed/17251978</t>
  </si>
  <si>
    <t>10.1038/nature05471</t>
  </si>
  <si>
    <t>https://www.sciencedirect.com/science/article/pii/S0031018210001318</t>
  </si>
  <si>
    <t>10.1016/j.palaeo.2010.03.003</t>
  </si>
  <si>
    <t>https://doi.org/10.1080/03122417.1999.11681652</t>
  </si>
  <si>
    <t>10.1080/03122417.1999.11681652</t>
  </si>
  <si>
    <t>https://onlinelibrary.wiley.com/doi/pdf/10.1111/j.1502-3931.1997.tb00445.x</t>
  </si>
  <si>
    <t>https://aqua.org.au/wp-content/uploads/2013/06/QA_Vol-24_No-1_July-2007.pdf#page=21</t>
  </si>
  <si>
    <t>http://www.publish.csiro.au.ezproxy.library.uq.edu.au/bt/BT96040</t>
  </si>
  <si>
    <t>10.1071/BT96040</t>
  </si>
  <si>
    <t>https://www.tandfonline.com/doi/abs/10.1080/03122417.2013.11681962</t>
  </si>
  <si>
    <t>10.1080/03122417.2013.11681962</t>
  </si>
  <si>
    <t>https://www.sciencedirect.com/science/article/pii/S0277379116302815</t>
  </si>
  <si>
    <t>10.1016/j.quascirev.2016.08.009</t>
  </si>
  <si>
    <t>https://www-nature-com.ezproxy.library.uq.edu.au/articles/s41559-016-0044</t>
  </si>
  <si>
    <t>10.1038/s41559-016-0044</t>
  </si>
  <si>
    <t>https://www.nature.com/articles/304720a0</t>
  </si>
  <si>
    <t>10.1038/304720a0</t>
  </si>
  <si>
    <t>10.1016/j.jas.2010.01.040</t>
  </si>
  <si>
    <t>10.1016/j.jas.2010.05.006</t>
  </si>
  <si>
    <t>10.1080/14614103.2016.1216933</t>
  </si>
  <si>
    <t>10.1016/j.jasrep.2017.07.020</t>
  </si>
  <si>
    <t>https://www.pnas.org/content/115/25/6392</t>
  </si>
  <si>
    <t>10.1073/pnas.1805787115</t>
  </si>
  <si>
    <t>10.1016/j.palaeo.2014.04.002</t>
  </si>
  <si>
    <t>10.1016/j.jasrep.2015.10.015</t>
  </si>
  <si>
    <t>One milligram subsamples of collagen were analyzed using a Carlo Erba NA 1500 Series II elemental analyzer coupled via continuous flow to a Thermo Delta V Plus isotope ratio mass spectrometer</t>
  </si>
  <si>
    <t>Whole bone samples were processed using standard collagen extraction methods (Sealy 1986).</t>
  </si>
  <si>
    <t>Whole bone samples were  analysed by mass spectrometry. Analytical precision was better than +0.1% for carbon and M.3%0 for nitrogen.</t>
  </si>
  <si>
    <t>All samples were prepared using a standard protocol (described on-line at &lt;http://www.anthro.utah.edu/papers. html&gt;). PAGE NO LONGER EXISTS.</t>
  </si>
  <si>
    <t>Samples of powdered enamel from fourth molars were subjected to 15-min treatments with 3%hydrogen peroxide followed by 0.1Macetic acid with several intervening rinses with demineralized water. Samples of 0.5–1.0 mg were reacted at 90 uC in a common acid bath. Evolved gases were cryogenically purified of H2O and transferred to a microvolume cold finger.</t>
  </si>
  <si>
    <t>2.13 </t>
  </si>
  <si>
    <t>2.53 </t>
  </si>
  <si>
    <t>2.29 </t>
  </si>
  <si>
    <t>2.09 </t>
  </si>
  <si>
    <t>1.95 </t>
  </si>
  <si>
    <t>3.00 </t>
  </si>
  <si>
    <t>2.32 </t>
  </si>
  <si>
    <t>1.89 </t>
  </si>
  <si>
    <t>University of Oregon Geological Sciences Stable Isotope Laboratory</t>
  </si>
  <si>
    <t>Research Institute for Humanity and Nature (RIHN)</t>
  </si>
  <si>
    <t>MJB1</t>
  </si>
  <si>
    <t>MJB2 </t>
  </si>
  <si>
    <t>MJB3 </t>
  </si>
  <si>
    <t>MJB4 </t>
  </si>
  <si>
    <t>MJB5 </t>
  </si>
  <si>
    <t>MJB6 </t>
  </si>
  <si>
    <t>MJB7 </t>
  </si>
  <si>
    <t>MJB8 </t>
  </si>
  <si>
    <t>MJB9 </t>
  </si>
  <si>
    <t>MJB10 </t>
  </si>
  <si>
    <t>MJB11 </t>
  </si>
  <si>
    <t>MJB12 </t>
  </si>
  <si>
    <t>MJB13 </t>
  </si>
  <si>
    <t>MJB14 </t>
  </si>
  <si>
    <t>MJB15 </t>
  </si>
  <si>
    <t>MJB16 </t>
  </si>
  <si>
    <t>MJB17 </t>
  </si>
  <si>
    <t>MJB18 </t>
  </si>
  <si>
    <t>MJB19 </t>
  </si>
  <si>
    <t>MJB20 </t>
  </si>
  <si>
    <t>MJB21 </t>
  </si>
  <si>
    <t>MJB23 </t>
  </si>
  <si>
    <t>MJB33 </t>
  </si>
  <si>
    <t>MJB34 </t>
  </si>
  <si>
    <t>MJB35 </t>
  </si>
  <si>
    <t>MJB45 </t>
  </si>
  <si>
    <t>MJB47 </t>
  </si>
  <si>
    <t>MJB48 </t>
  </si>
  <si>
    <t>MJB51 </t>
  </si>
  <si>
    <t>MJB52 </t>
  </si>
  <si>
    <t>MJB54 </t>
  </si>
  <si>
    <t>MJB67 </t>
  </si>
  <si>
    <t>MJB68 </t>
  </si>
  <si>
    <t>MJB70 </t>
  </si>
  <si>
    <t>MJB71 </t>
  </si>
  <si>
    <t>MJB73 </t>
  </si>
  <si>
    <t>MJB75 </t>
  </si>
  <si>
    <t>MJB76 </t>
  </si>
  <si>
    <t>MJB80 </t>
  </si>
  <si>
    <t>MJB81 </t>
  </si>
  <si>
    <t>MJB85 </t>
  </si>
  <si>
    <t>MJB91 </t>
  </si>
  <si>
    <t>MJB95 </t>
  </si>
  <si>
    <t>MJB96 </t>
  </si>
  <si>
    <t>MJB97 </t>
  </si>
  <si>
    <t>MJB98 </t>
  </si>
  <si>
    <t>MJB102 </t>
  </si>
  <si>
    <t>MJB118 </t>
  </si>
  <si>
    <t>MJB119 </t>
  </si>
  <si>
    <t>MJB120 </t>
  </si>
  <si>
    <t>MJB122 </t>
  </si>
  <si>
    <t>MJB125 </t>
  </si>
  <si>
    <t>MJB156 </t>
  </si>
  <si>
    <t>MJB157 </t>
  </si>
  <si>
    <t>MJB158 </t>
  </si>
  <si>
    <t>MJB159 </t>
  </si>
  <si>
    <t>MJB160 </t>
  </si>
  <si>
    <t>MJB162 </t>
  </si>
  <si>
    <t>MJB166 </t>
  </si>
  <si>
    <t>MJB169 </t>
  </si>
  <si>
    <t>MJB171 </t>
  </si>
  <si>
    <t>MJB200</t>
  </si>
  <si>
    <t>MJB202</t>
  </si>
  <si>
    <t>MJB203</t>
  </si>
  <si>
    <t>MJB204</t>
  </si>
  <si>
    <t>MJB205</t>
  </si>
  <si>
    <t>MJB207</t>
  </si>
  <si>
    <t>MJB208</t>
  </si>
  <si>
    <t>MJB209</t>
  </si>
  <si>
    <t>MJB210</t>
  </si>
  <si>
    <t>MJB231</t>
  </si>
  <si>
    <t>MJB238</t>
  </si>
  <si>
    <t>MJB262</t>
  </si>
  <si>
    <t>MJB263</t>
  </si>
  <si>
    <t>MJB265</t>
  </si>
  <si>
    <t>MJB267</t>
  </si>
  <si>
    <t>MJB268</t>
  </si>
  <si>
    <t>MJB269</t>
  </si>
  <si>
    <t>MJB294</t>
  </si>
  <si>
    <t>MJB363</t>
  </si>
  <si>
    <t>MJB364</t>
  </si>
  <si>
    <t>MJB365</t>
  </si>
  <si>
    <t>MJB366</t>
  </si>
  <si>
    <t>MJB367</t>
  </si>
  <si>
    <t>MJB368</t>
  </si>
  <si>
    <t>MJB369</t>
  </si>
  <si>
    <t>MJB370</t>
  </si>
  <si>
    <t>MJB372</t>
  </si>
  <si>
    <t>MJB373</t>
  </si>
  <si>
    <t>MJB375</t>
  </si>
  <si>
    <t>MJB377</t>
  </si>
  <si>
    <t>MJB387</t>
  </si>
  <si>
    <t>MJB389</t>
  </si>
  <si>
    <t>MJB396</t>
  </si>
  <si>
    <t>MJB397</t>
  </si>
  <si>
    <t>MJB398</t>
  </si>
  <si>
    <t>MJB399</t>
  </si>
  <si>
    <t>MJB400</t>
  </si>
  <si>
    <t>MJB401</t>
  </si>
  <si>
    <t>MJB402</t>
  </si>
  <si>
    <t>MJB403</t>
  </si>
  <si>
    <t>MJB404</t>
  </si>
  <si>
    <t>MJB405</t>
  </si>
  <si>
    <t>MJB407</t>
  </si>
  <si>
    <t>MJB408</t>
  </si>
  <si>
    <t>MJB409</t>
  </si>
  <si>
    <t>MJB410</t>
  </si>
  <si>
    <t>MJB411</t>
  </si>
  <si>
    <t>MJB412</t>
  </si>
  <si>
    <t>MJB413</t>
  </si>
  <si>
    <t>MJB415</t>
  </si>
  <si>
    <t>MJB416</t>
  </si>
  <si>
    <t>MJB417</t>
  </si>
  <si>
    <t>MJB418</t>
  </si>
  <si>
    <t>MJB419</t>
  </si>
  <si>
    <t>MJB420</t>
  </si>
  <si>
    <t>MJB421</t>
  </si>
  <si>
    <t>MJB422</t>
  </si>
  <si>
    <t>MJB423</t>
  </si>
  <si>
    <t>MJB424</t>
  </si>
  <si>
    <t>MJB425</t>
  </si>
  <si>
    <t>MJB426</t>
  </si>
  <si>
    <t>MJB427</t>
  </si>
  <si>
    <t>MJB429</t>
  </si>
  <si>
    <t>MJB430</t>
  </si>
  <si>
    <t>MJB431</t>
  </si>
  <si>
    <t>MJB432</t>
  </si>
  <si>
    <t>MJB433</t>
  </si>
  <si>
    <t>MJB435</t>
  </si>
  <si>
    <t>MJB437</t>
  </si>
  <si>
    <t>MJB438</t>
  </si>
  <si>
    <t>MJB439</t>
  </si>
  <si>
    <t>MJB440</t>
  </si>
  <si>
    <t>MJB441</t>
  </si>
  <si>
    <t>MJB443</t>
  </si>
  <si>
    <t>MJB444</t>
  </si>
  <si>
    <t>MJB445</t>
  </si>
  <si>
    <t>MJB446</t>
  </si>
  <si>
    <t>MJB447</t>
  </si>
  <si>
    <t>Plant</t>
  </si>
  <si>
    <t>Pandanceae</t>
  </si>
  <si>
    <t>Pandanus</t>
  </si>
  <si>
    <t>spiralis</t>
  </si>
  <si>
    <t>Lowland pandanus</t>
  </si>
  <si>
    <t>Endocarp</t>
  </si>
  <si>
    <t>Madjedbebe</t>
  </si>
  <si>
    <t>Phase 7b</t>
  </si>
  <si>
    <t>Phase 7a</t>
  </si>
  <si>
    <t>Phase 5</t>
  </si>
  <si>
    <t>Phase 4</t>
  </si>
  <si>
    <t>Phase 3b</t>
  </si>
  <si>
    <t>Phase 3a</t>
  </si>
  <si>
    <t>Optically stimulated luminescence</t>
  </si>
  <si>
    <t xml:space="preserve">https://www.nature.com/articles/s41559-020-01379-8#Sec15 </t>
  </si>
  <si>
    <t>10.1038/s41559-020-01379-8</t>
  </si>
  <si>
    <t>Australian Nuclear Science and Technology Organisation</t>
  </si>
  <si>
    <t>Hominidae</t>
  </si>
  <si>
    <t>Homo</t>
  </si>
  <si>
    <t>sapiens</t>
  </si>
  <si>
    <t>Taxonomy descriptive category</t>
  </si>
  <si>
    <t>NR</t>
  </si>
  <si>
    <t>I</t>
  </si>
  <si>
    <t>Old juvenile; adolescent; young adult</t>
  </si>
  <si>
    <t>Young juvenile</t>
  </si>
  <si>
    <t>Old juvenile</t>
  </si>
  <si>
    <t>Old juvenile; adolescent</t>
  </si>
  <si>
    <t>Young juvenile; old juvenile</t>
  </si>
  <si>
    <t>Adolescent; young adult</t>
  </si>
  <si>
    <t>Adolescent; young adult; young middle adult</t>
  </si>
  <si>
    <t>Adolescent; young adult; young middle adult; old middle adult; mature adult</t>
  </si>
  <si>
    <t>Young adult; young middle adult</t>
  </si>
  <si>
    <t>Young middle adult</t>
  </si>
  <si>
    <t>Young middle adult; old middle adult</t>
  </si>
  <si>
    <t>Young middle adult; old middle adult; mature adult</t>
  </si>
  <si>
    <t>Mature adult</t>
  </si>
  <si>
    <t>Old middle adult; mature adult</t>
  </si>
  <si>
    <t>Old middle adult</t>
  </si>
  <si>
    <t>Rib (1st)</t>
  </si>
  <si>
    <t>L Max. M2</t>
  </si>
  <si>
    <t>R Max. M1</t>
  </si>
  <si>
    <t>L Max. M1</t>
  </si>
  <si>
    <t>L Max. I1</t>
  </si>
  <si>
    <t>R Max. C1</t>
  </si>
  <si>
    <t>Mand. M1</t>
  </si>
  <si>
    <t>Mand. M2</t>
  </si>
  <si>
    <t>PM</t>
  </si>
  <si>
    <t>Max. M1</t>
  </si>
  <si>
    <t>Max. M2</t>
  </si>
  <si>
    <t>Max. I1</t>
  </si>
  <si>
    <t>Mand. I1</t>
  </si>
  <si>
    <t>scrofa</t>
  </si>
  <si>
    <t xml:space="preserve">cf. scrofa </t>
  </si>
  <si>
    <t>Domesticated or wild</t>
  </si>
  <si>
    <t>Snoek barracouta</t>
  </si>
  <si>
    <t>Thyrsites</t>
  </si>
  <si>
    <t>atun</t>
  </si>
  <si>
    <t>Gempylidae</t>
  </si>
  <si>
    <t>Sphyraenidae</t>
  </si>
  <si>
    <t>Marine</t>
  </si>
  <si>
    <t>Carnivore</t>
  </si>
  <si>
    <t>Cardiidae</t>
  </si>
  <si>
    <t>Hippopus</t>
  </si>
  <si>
    <t>hippopus</t>
  </si>
  <si>
    <t>Horse hoof clam</t>
  </si>
  <si>
    <t xml:space="preserve">forsteri </t>
  </si>
  <si>
    <t>Bigeye barracuda</t>
  </si>
  <si>
    <t>Black swan</t>
  </si>
  <si>
    <t>Anatidae</t>
  </si>
  <si>
    <t>atratus</t>
  </si>
  <si>
    <t xml:space="preserve">Cygnus </t>
  </si>
  <si>
    <t>Herbivore</t>
  </si>
  <si>
    <t>Aythya</t>
  </si>
  <si>
    <t>novaeseelandiae</t>
  </si>
  <si>
    <t>Black teal</t>
  </si>
  <si>
    <t>Black-billed gull</t>
  </si>
  <si>
    <t>Laridae</t>
  </si>
  <si>
    <t>Larus</t>
  </si>
  <si>
    <t xml:space="preserve">bulleri </t>
  </si>
  <si>
    <t>chlorotis</t>
  </si>
  <si>
    <t>Anas</t>
  </si>
  <si>
    <t>Emeidae</t>
  </si>
  <si>
    <t>Anomalopteryx</t>
  </si>
  <si>
    <t>didiformis</t>
  </si>
  <si>
    <t>gallus</t>
  </si>
  <si>
    <t>Gallus</t>
  </si>
  <si>
    <t>Phasianidae</t>
  </si>
  <si>
    <t>Euryapteryx</t>
  </si>
  <si>
    <t>lupus familiaris</t>
  </si>
  <si>
    <t>Canidae</t>
  </si>
  <si>
    <t>Scombridae</t>
  </si>
  <si>
    <t>Gymnosarda</t>
  </si>
  <si>
    <t xml:space="preserve">unicolor </t>
  </si>
  <si>
    <t xml:space="preserve">dugon </t>
  </si>
  <si>
    <t>Dugongidae</t>
  </si>
  <si>
    <t>Emeus</t>
  </si>
  <si>
    <t>crassus</t>
  </si>
  <si>
    <t>Pteropus </t>
  </si>
  <si>
    <t xml:space="preserve">Notopteris </t>
  </si>
  <si>
    <t>macdonaldi</t>
  </si>
  <si>
    <t>Long-tailed fruit bat</t>
  </si>
  <si>
    <t>Otariidae</t>
  </si>
  <si>
    <t>forsteri</t>
  </si>
  <si>
    <t>Arctocephalus</t>
  </si>
  <si>
    <t>Long-nosed fur seal</t>
  </si>
  <si>
    <t xml:space="preserve"> gigas</t>
  </si>
  <si>
    <t>Tridacna</t>
  </si>
  <si>
    <t>mydas</t>
  </si>
  <si>
    <t>Chelonia</t>
  </si>
  <si>
    <t>Arripidae</t>
  </si>
  <si>
    <t>trutta</t>
  </si>
  <si>
    <t>Arripis</t>
  </si>
  <si>
    <t>Australian salmon</t>
  </si>
  <si>
    <t>dominicanus</t>
  </si>
  <si>
    <t>Kelp gull</t>
  </si>
  <si>
    <t>King shag</t>
  </si>
  <si>
    <t>carunculatus</t>
  </si>
  <si>
    <t>Leucocarbo</t>
  </si>
  <si>
    <t>Phalacrocoracidae</t>
  </si>
  <si>
    <t>Eudyptula</t>
  </si>
  <si>
    <t>minor</t>
  </si>
  <si>
    <t>Spheniscidae</t>
  </si>
  <si>
    <t>Little penguin</t>
  </si>
  <si>
    <t>Phalacrocorax</t>
  </si>
  <si>
    <t>melanoleucos</t>
  </si>
  <si>
    <t>Little shag</t>
  </si>
  <si>
    <t>c.f. Chelonia</t>
  </si>
  <si>
    <t>curtis</t>
  </si>
  <si>
    <t xml:space="preserve">geranoides </t>
  </si>
  <si>
    <t>Dinornis</t>
  </si>
  <si>
    <t>Dinornithidae</t>
  </si>
  <si>
    <t xml:space="preserve">giganteus </t>
  </si>
  <si>
    <t>novaezealandiae</t>
  </si>
  <si>
    <t>struthoides</t>
  </si>
  <si>
    <t>Megalapteryx</t>
  </si>
  <si>
    <t>didinus</t>
  </si>
  <si>
    <t>Pachyornis</t>
  </si>
  <si>
    <t xml:space="preserve">elephantopus </t>
  </si>
  <si>
    <t>australis</t>
  </si>
  <si>
    <t>Fulica</t>
  </si>
  <si>
    <t>prisca</t>
  </si>
  <si>
    <t>Rallidae</t>
  </si>
  <si>
    <t>New Zealand pigeon</t>
  </si>
  <si>
    <t>Hemiphaga</t>
  </si>
  <si>
    <t>Columbidae</t>
  </si>
  <si>
    <t>Pacific black duck</t>
  </si>
  <si>
    <t>superciliosa</t>
  </si>
  <si>
    <t>Large New Guinea spiny rat</t>
  </si>
  <si>
    <t>Muridae</t>
  </si>
  <si>
    <t>praetor </t>
  </si>
  <si>
    <t>Rattus</t>
  </si>
  <si>
    <t>exulans</t>
  </si>
  <si>
    <t>Paradise shelduck</t>
  </si>
  <si>
    <t>variegata</t>
  </si>
  <si>
    <t>Tadorna</t>
  </si>
  <si>
    <t>Calotomus</t>
  </si>
  <si>
    <t>Scarus</t>
  </si>
  <si>
    <t>Globicephala</t>
  </si>
  <si>
    <t>Delphinidae</t>
  </si>
  <si>
    <t xml:space="preserve">Diodon  </t>
  </si>
  <si>
    <t>hystrix</t>
  </si>
  <si>
    <t>Porcupinefish</t>
  </si>
  <si>
    <t>Common rat</t>
  </si>
  <si>
    <t xml:space="preserve">rattus </t>
  </si>
  <si>
    <t>hookeri</t>
  </si>
  <si>
    <t>Phocarctos</t>
  </si>
  <si>
    <t>New Zealand sea lion</t>
  </si>
  <si>
    <t>robustus</t>
  </si>
  <si>
    <t xml:space="preserve">pelamis </t>
  </si>
  <si>
    <t>Katsuwonus</t>
  </si>
  <si>
    <t>maxima</t>
  </si>
  <si>
    <t>Lutjanus</t>
  </si>
  <si>
    <t>Spotted shag</t>
  </si>
  <si>
    <t>punctatus</t>
  </si>
  <si>
    <t>Stictocarbo</t>
  </si>
  <si>
    <t>Mesodesmatidae</t>
  </si>
  <si>
    <t>striata</t>
  </si>
  <si>
    <t>Atactodea</t>
  </si>
  <si>
    <t>Meiolaniidae</t>
  </si>
  <si>
    <t>c.f. Meiolania</t>
  </si>
  <si>
    <t>damelipi</t>
  </si>
  <si>
    <t>Identified to either Chelonia mydas or Eretmochelys imbricata</t>
  </si>
  <si>
    <t>Seabird</t>
  </si>
  <si>
    <t xml:space="preserve">Macropus </t>
  </si>
  <si>
    <t>agilis</t>
  </si>
  <si>
    <t>Macropodidae</t>
  </si>
  <si>
    <t>Agile wallaby</t>
  </si>
  <si>
    <t>Phocoena</t>
  </si>
  <si>
    <t>Mollusc shell</t>
  </si>
  <si>
    <t>Carpometacarpus</t>
  </si>
  <si>
    <t>Coracoid</t>
  </si>
  <si>
    <t>Crania</t>
  </si>
  <si>
    <t>Metacarpal (3rd)</t>
  </si>
  <si>
    <t>Metacarpal (5th)</t>
  </si>
  <si>
    <t>Furcula</t>
  </si>
  <si>
    <t>Vertebra (lumbar)</t>
  </si>
  <si>
    <t>Pharyngeal</t>
  </si>
  <si>
    <t>Quadrate</t>
  </si>
  <si>
    <t>Vertebra (thoracic)</t>
  </si>
  <si>
    <t>Lapaha Quarry</t>
  </si>
  <si>
    <t>To-At-96</t>
  </si>
  <si>
    <t>To-Nk-15</t>
  </si>
  <si>
    <t>To-Pi-13</t>
  </si>
  <si>
    <t>Pangaimotu Island</t>
  </si>
  <si>
    <t>To-Pi-5</t>
  </si>
  <si>
    <t>Aiwa 1</t>
  </si>
  <si>
    <t>Dakunituba</t>
  </si>
  <si>
    <t>Kamaka Island</t>
  </si>
  <si>
    <t>Mangareva</t>
  </si>
  <si>
    <t>Kitchen Cave (KAM-1)</t>
  </si>
  <si>
    <t>Agakauitai Island</t>
  </si>
  <si>
    <t>Nenega-Ita Rockshelter (AGA-3)</t>
  </si>
  <si>
    <t>Onemea (TAR-6)</t>
  </si>
  <si>
    <t>Taravai Island</t>
  </si>
  <si>
    <t>Fais Island</t>
  </si>
  <si>
    <t>Hane Dune Site</t>
  </si>
  <si>
    <t>Ua Huka Island</t>
  </si>
  <si>
    <t>Tikopia Island</t>
  </si>
  <si>
    <t>TK-4</t>
  </si>
  <si>
    <t>TK-36</t>
  </si>
  <si>
    <t>TK-35</t>
  </si>
  <si>
    <t xml:space="preserve">Kohika </t>
  </si>
  <si>
    <t>Honeycomb Hill Cemetery</t>
  </si>
  <si>
    <t>Nelson</t>
  </si>
  <si>
    <t>Broken River</t>
  </si>
  <si>
    <t>Otago</t>
  </si>
  <si>
    <t>Te Aute</t>
  </si>
  <si>
    <t>Hawkes Bay</t>
  </si>
  <si>
    <t>Makirikiri</t>
  </si>
  <si>
    <t>Wanganui</t>
  </si>
  <si>
    <t>Takapau Rd</t>
  </si>
  <si>
    <t>Manakau</t>
  </si>
  <si>
    <t>Takabe Valley</t>
  </si>
  <si>
    <t>Fiordland</t>
  </si>
  <si>
    <t>Castle Rock</t>
  </si>
  <si>
    <t>Southland</t>
  </si>
  <si>
    <t>Matariki</t>
  </si>
  <si>
    <t>Shag Mouth</t>
  </si>
  <si>
    <t>Bay of Plenty</t>
  </si>
  <si>
    <t>Koumac</t>
  </si>
  <si>
    <t>Nessadiou</t>
  </si>
  <si>
    <t>Bourail</t>
  </si>
  <si>
    <t>Gaxapo</t>
  </si>
  <si>
    <t>Lifou Island</t>
  </si>
  <si>
    <t>Vatcha</t>
  </si>
  <si>
    <t>Isle of Pines</t>
  </si>
  <si>
    <t>Espiritu Santo Island</t>
  </si>
  <si>
    <t xml:space="preserve">Shokraon </t>
  </si>
  <si>
    <t>Makué</t>
  </si>
  <si>
    <t>Duty Free Site (DFS-1)</t>
  </si>
  <si>
    <t xml:space="preserve">Nokonoko </t>
  </si>
  <si>
    <t>Bukusia</t>
  </si>
  <si>
    <t>Batiri</t>
  </si>
  <si>
    <t>Mariana High School Site (MHS-2)</t>
  </si>
  <si>
    <t>Aponima (J28)</t>
  </si>
  <si>
    <t>gigas</t>
  </si>
  <si>
    <t>Carbonate</t>
  </si>
  <si>
    <t>Huon Peninsula</t>
  </si>
  <si>
    <t>Morobe Province</t>
  </si>
  <si>
    <t>Uranium-thorium</t>
  </si>
  <si>
    <t>Thylogale</t>
  </si>
  <si>
    <t>brunii</t>
  </si>
  <si>
    <t>Phalangeridae</t>
  </si>
  <si>
    <t>Dusky pademelon</t>
  </si>
  <si>
    <t>Ngagaua Island</t>
  </si>
  <si>
    <t>Reber-Rakival</t>
  </si>
  <si>
    <t>Nenumbo</t>
  </si>
  <si>
    <t>Kamgot</t>
  </si>
  <si>
    <t>Papua New Guinean highlands</t>
  </si>
  <si>
    <t>Sample</t>
  </si>
  <si>
    <t>NZA-24914</t>
  </si>
  <si>
    <t>NZA-25082</t>
  </si>
  <si>
    <t>NZA-26177</t>
  </si>
  <si>
    <t>Arcidae</t>
  </si>
  <si>
    <t>Tegillarca</t>
  </si>
  <si>
    <t>granosa</t>
  </si>
  <si>
    <t>Veneridae</t>
  </si>
  <si>
    <t>Dosinia</t>
  </si>
  <si>
    <t>cf. laminata</t>
  </si>
  <si>
    <t>Saltwater clam</t>
  </si>
  <si>
    <t>Blood cockle</t>
  </si>
  <si>
    <t>Hope Inlet 80</t>
  </si>
  <si>
    <t>Hope Inlet 81</t>
  </si>
  <si>
    <t>Blue Mud Bay 29</t>
  </si>
  <si>
    <t>Blue Mud Bay 71</t>
  </si>
  <si>
    <t>Blue Mud Bay 45</t>
  </si>
  <si>
    <t>Jibena (Blyth River)</t>
  </si>
  <si>
    <t>OZC-958</t>
  </si>
  <si>
    <t>ANU-3416</t>
  </si>
  <si>
    <t>ANU-3417</t>
  </si>
  <si>
    <t>ANU-2817</t>
  </si>
  <si>
    <t>University of Washington</t>
  </si>
  <si>
    <t>Carbonate samples were reacted with two drops of 105% phosphoric acid at 90ºC over a reaction time of 13 minutes. Water was removed from the H2O-CO2 gas evolved from this reaction by freezing and then vaporising CO2 in a double trap system using liquid nitrogen. The pure CO2 then entered the inlet system of the mass spectrometer for measurement.</t>
  </si>
  <si>
    <t>Dromornithidae</t>
  </si>
  <si>
    <t>Genyornis</t>
  </si>
  <si>
    <t>cf. Genyornis</t>
  </si>
  <si>
    <t>Thunderbird</t>
  </si>
  <si>
    <t>New South Wales</t>
  </si>
  <si>
    <t>Cuddie Springs</t>
  </si>
  <si>
    <t>https://www.jstor.org/stable/40387274</t>
  </si>
  <si>
    <t>Freshwater</t>
  </si>
  <si>
    <t>Charred</t>
  </si>
  <si>
    <t>Charred remains</t>
  </si>
  <si>
    <t>Sandstone rockshelter</t>
  </si>
  <si>
    <t>OZQ464</t>
  </si>
  <si>
    <t>OZX661; OZX662</t>
  </si>
  <si>
    <t>690; 710</t>
  </si>
  <si>
    <t>Early Holocene; Pleistocene</t>
  </si>
  <si>
    <t>SI5327 </t>
  </si>
  <si>
    <t>SI5328 </t>
  </si>
  <si>
    <t>SI5329 </t>
  </si>
  <si>
    <t>SI5330 </t>
  </si>
  <si>
    <t>SI5331 </t>
  </si>
  <si>
    <t>SI5332 </t>
  </si>
  <si>
    <t>SI5333 </t>
  </si>
  <si>
    <t>SI5334 </t>
  </si>
  <si>
    <t>SI5335 </t>
  </si>
  <si>
    <t>SI5336 </t>
  </si>
  <si>
    <t>SI5337 </t>
  </si>
  <si>
    <t>SI5338 </t>
  </si>
  <si>
    <t>SI5339 </t>
  </si>
  <si>
    <t>SI5340 </t>
  </si>
  <si>
    <t>SI5341 </t>
  </si>
  <si>
    <t>SI5342 </t>
  </si>
  <si>
    <t>SI5343 </t>
  </si>
  <si>
    <t>SI5344 </t>
  </si>
  <si>
    <t>SI5345 </t>
  </si>
  <si>
    <t>SI5346 </t>
  </si>
  <si>
    <t>SI5347 </t>
  </si>
  <si>
    <t>SI5349 </t>
  </si>
  <si>
    <t>SI5359 </t>
  </si>
  <si>
    <t>SI5360 </t>
  </si>
  <si>
    <t>SI5361 </t>
  </si>
  <si>
    <t>SI5371 </t>
  </si>
  <si>
    <t>SI5373 </t>
  </si>
  <si>
    <t>SI5374 </t>
  </si>
  <si>
    <t>SI5377 </t>
  </si>
  <si>
    <t>SI5378 </t>
  </si>
  <si>
    <t>SI5380 </t>
  </si>
  <si>
    <t>SI5393 </t>
  </si>
  <si>
    <t>SI5394 </t>
  </si>
  <si>
    <t>SI5396 </t>
  </si>
  <si>
    <t>SI5397 </t>
  </si>
  <si>
    <t>SI5399 </t>
  </si>
  <si>
    <t>SI5401 </t>
  </si>
  <si>
    <t>SI5402 </t>
  </si>
  <si>
    <t>SI5406 </t>
  </si>
  <si>
    <t>SI5407 </t>
  </si>
  <si>
    <t>SI5728 </t>
  </si>
  <si>
    <t>SI5734 </t>
  </si>
  <si>
    <t>SI5738 </t>
  </si>
  <si>
    <t>SI5739 </t>
  </si>
  <si>
    <t>SI5740 </t>
  </si>
  <si>
    <t>SI5741 </t>
  </si>
  <si>
    <t>SI5745 </t>
  </si>
  <si>
    <t>SI5761 </t>
  </si>
  <si>
    <t>SI5762 </t>
  </si>
  <si>
    <t>SI5763 </t>
  </si>
  <si>
    <t>SI5765 </t>
  </si>
  <si>
    <t>SI5768 </t>
  </si>
  <si>
    <t>SI5799 </t>
  </si>
  <si>
    <t>SI5800 </t>
  </si>
  <si>
    <t>SI5801 </t>
  </si>
  <si>
    <t>SI5802 </t>
  </si>
  <si>
    <t>SI5803 </t>
  </si>
  <si>
    <t>SI5805 </t>
  </si>
  <si>
    <t>SI5809 </t>
  </si>
  <si>
    <t>SI5812 </t>
  </si>
  <si>
    <t>SI5814 </t>
  </si>
  <si>
    <t>SI5877</t>
  </si>
  <si>
    <t>SI5879</t>
  </si>
  <si>
    <t>SI5880</t>
  </si>
  <si>
    <t>SI5881</t>
  </si>
  <si>
    <t>SI5882</t>
  </si>
  <si>
    <t>SI5884</t>
  </si>
  <si>
    <t>SI5885</t>
  </si>
  <si>
    <t>SI5886</t>
  </si>
  <si>
    <t>SI5887</t>
  </si>
  <si>
    <t>SI5908</t>
  </si>
  <si>
    <t>SI5915</t>
  </si>
  <si>
    <t>SI5939</t>
  </si>
  <si>
    <t>SI5940</t>
  </si>
  <si>
    <t>SI5942</t>
  </si>
  <si>
    <t>SI5944</t>
  </si>
  <si>
    <t>SI5945</t>
  </si>
  <si>
    <t>SI5946</t>
  </si>
  <si>
    <t>SI5971</t>
  </si>
  <si>
    <t>SI6040</t>
  </si>
  <si>
    <t>SI6041</t>
  </si>
  <si>
    <t>SI6042</t>
  </si>
  <si>
    <t>SI6043</t>
  </si>
  <si>
    <t>SI6044</t>
  </si>
  <si>
    <t>SI6045</t>
  </si>
  <si>
    <t>SI6046</t>
  </si>
  <si>
    <t>SI6047</t>
  </si>
  <si>
    <t>SI6049</t>
  </si>
  <si>
    <t>SI6050</t>
  </si>
  <si>
    <t>SI6052</t>
  </si>
  <si>
    <t>SI6054</t>
  </si>
  <si>
    <t>SI6064</t>
  </si>
  <si>
    <t>SI6066</t>
  </si>
  <si>
    <t>SI6073</t>
  </si>
  <si>
    <t>SI6074</t>
  </si>
  <si>
    <t>SI6075</t>
  </si>
  <si>
    <t>SI6076</t>
  </si>
  <si>
    <t>SI6077</t>
  </si>
  <si>
    <t>SI6078</t>
  </si>
  <si>
    <t>SI6079</t>
  </si>
  <si>
    <t>SI6080</t>
  </si>
  <si>
    <t>SI6081</t>
  </si>
  <si>
    <t>SI6082</t>
  </si>
  <si>
    <t>SI6084</t>
  </si>
  <si>
    <t>SI6085</t>
  </si>
  <si>
    <t>SI6086</t>
  </si>
  <si>
    <t>SI6087</t>
  </si>
  <si>
    <t>SI6088</t>
  </si>
  <si>
    <t>SI6089</t>
  </si>
  <si>
    <t>SI6090</t>
  </si>
  <si>
    <t>SI6091</t>
  </si>
  <si>
    <t>SI6092</t>
  </si>
  <si>
    <t>SI6093</t>
  </si>
  <si>
    <t>SI6094</t>
  </si>
  <si>
    <t>SI6095</t>
  </si>
  <si>
    <t>SI6096</t>
  </si>
  <si>
    <t>SI6097</t>
  </si>
  <si>
    <t>SI6098</t>
  </si>
  <si>
    <t>SI6099</t>
  </si>
  <si>
    <t>SI6100</t>
  </si>
  <si>
    <t>SI6101</t>
  </si>
  <si>
    <t>SI6102</t>
  </si>
  <si>
    <t>SI6103</t>
  </si>
  <si>
    <t>SI6104</t>
  </si>
  <si>
    <t>SI6106</t>
  </si>
  <si>
    <t>SI6107</t>
  </si>
  <si>
    <t>SI6108</t>
  </si>
  <si>
    <t>SI6109</t>
  </si>
  <si>
    <t>SI6110</t>
  </si>
  <si>
    <t>SI6112</t>
  </si>
  <si>
    <t>SI6114</t>
  </si>
  <si>
    <t>SI6115</t>
  </si>
  <si>
    <t>SI6116</t>
  </si>
  <si>
    <t>SI6117</t>
  </si>
  <si>
    <t>SI6118</t>
  </si>
  <si>
    <t>SI6120</t>
  </si>
  <si>
    <t>SI6121</t>
  </si>
  <si>
    <t>SI6122</t>
  </si>
  <si>
    <t>SI6123</t>
  </si>
  <si>
    <t>SI6124</t>
  </si>
  <si>
    <t>Macropus</t>
  </si>
  <si>
    <t>eugenii</t>
  </si>
  <si>
    <t>fuliginosus</t>
  </si>
  <si>
    <t>Kangaroo Island</t>
  </si>
  <si>
    <t>Black Creek Swamp Fossil Site</t>
  </si>
  <si>
    <t>Site</t>
  </si>
  <si>
    <t>Candonocypris</t>
  </si>
  <si>
    <t>Darwinula</t>
  </si>
  <si>
    <t xml:space="preserve">Angrobia </t>
  </si>
  <si>
    <t>Cyprididae</t>
  </si>
  <si>
    <t>Darwinulidae</t>
  </si>
  <si>
    <t>Hydrobiidae</t>
  </si>
  <si>
    <t>Mollusca</t>
  </si>
  <si>
    <t>Ostracoda</t>
  </si>
  <si>
    <t>Slippery Dip Site</t>
  </si>
  <si>
    <t>Beta-96166; Beta-96679</t>
  </si>
  <si>
    <t>Beta-96167; Beta-96170</t>
  </si>
  <si>
    <t>Beta-96168; Beta-96167</t>
  </si>
  <si>
    <t>28120; 29080</t>
  </si>
  <si>
    <t>17070; 20650</t>
  </si>
  <si>
    <t>16200; 17070</t>
  </si>
  <si>
    <t>Sthenurus</t>
  </si>
  <si>
    <t>Diprotodontidae</t>
  </si>
  <si>
    <t>Cooper's Creek</t>
  </si>
  <si>
    <t>Dempsey's Lake</t>
  </si>
  <si>
    <t>Baldina Creek</t>
  </si>
  <si>
    <t>Rocky River</t>
  </si>
  <si>
    <t>Thermoluminescence</t>
  </si>
  <si>
    <t>Relative</t>
  </si>
  <si>
    <t>33000; 39000</t>
  </si>
  <si>
    <t>Pleistocene; Early Holocene</t>
  </si>
  <si>
    <t>Thylacoleo</t>
  </si>
  <si>
    <t>carnifex</t>
  </si>
  <si>
    <t>Thylacoleonidae</t>
  </si>
  <si>
    <t>Perameles</t>
  </si>
  <si>
    <t>Peramelidae</t>
  </si>
  <si>
    <t>Henschke Cave</t>
  </si>
  <si>
    <t>domesticus</t>
  </si>
  <si>
    <t>Ovis</t>
  </si>
  <si>
    <t>aries</t>
  </si>
  <si>
    <t>familiaris</t>
  </si>
  <si>
    <t>Oryctolagus</t>
  </si>
  <si>
    <t>cuniculus</t>
  </si>
  <si>
    <t>Felis</t>
  </si>
  <si>
    <t>catus</t>
  </si>
  <si>
    <t>Leporidae</t>
  </si>
  <si>
    <t>Felidae</t>
  </si>
  <si>
    <t>Commonwealth Block Site</t>
  </si>
  <si>
    <t>Swamport A46</t>
  </si>
  <si>
    <t>Swamport A63</t>
  </si>
  <si>
    <t>Swamport A89</t>
  </si>
  <si>
    <t>Swamport A90</t>
  </si>
  <si>
    <t>Swamport A61</t>
  </si>
  <si>
    <t>Swamport A91</t>
  </si>
  <si>
    <t>Swamport A108</t>
  </si>
  <si>
    <t>Swamport A125</t>
  </si>
  <si>
    <t>Broadbeach B11</t>
  </si>
  <si>
    <t>Broadbeach B32J</t>
  </si>
  <si>
    <t>Broadbeach B49</t>
  </si>
  <si>
    <t>Broadbeach B57J</t>
  </si>
  <si>
    <t>Broadbeach 61</t>
  </si>
  <si>
    <t>Broadbeach B76J</t>
  </si>
  <si>
    <t>Broadbeach B79</t>
  </si>
  <si>
    <t>Broadbeach B101</t>
  </si>
  <si>
    <t>Broadbeach B106</t>
  </si>
  <si>
    <t>Broadbeach B117J</t>
  </si>
  <si>
    <t>Late Holocene; Historic</t>
  </si>
  <si>
    <t>Monotaxis</t>
  </si>
  <si>
    <t>grandoculis</t>
  </si>
  <si>
    <t>Pharyngeal plate</t>
  </si>
  <si>
    <t>Pharyngeal plate; upper</t>
  </si>
  <si>
    <t>Pharyngeal plate; lower</t>
  </si>
  <si>
    <t>15 years old</t>
  </si>
  <si>
    <t>16 years old</t>
  </si>
  <si>
    <t>Pre-Lapita; Lapita</t>
  </si>
  <si>
    <t>Casuariidae</t>
  </si>
  <si>
    <t>Dromaius</t>
  </si>
  <si>
    <t>novaehollandiae</t>
  </si>
  <si>
    <t>KT-LE</t>
  </si>
  <si>
    <t>Port Augusta</t>
  </si>
  <si>
    <t>Darling</t>
  </si>
  <si>
    <t>North West Cape</t>
  </si>
  <si>
    <t>https://onlinelibrary.wiley.com/doi/full/10.1002/arco.5019</t>
  </si>
  <si>
    <t>Early Holocene; Middle Holocene</t>
  </si>
  <si>
    <t>Unprovenanced</t>
  </si>
  <si>
    <t>Middle Holocene</t>
  </si>
  <si>
    <t>1965-1967</t>
  </si>
  <si>
    <t>Wk-15567</t>
  </si>
  <si>
    <t>Protemnodon</t>
  </si>
  <si>
    <t>brehus</t>
  </si>
  <si>
    <t>Congruus</t>
  </si>
  <si>
    <t>ferragus</t>
  </si>
  <si>
    <t>rufus</t>
  </si>
  <si>
    <t>Procoptodon</t>
  </si>
  <si>
    <t>andersoni</t>
  </si>
  <si>
    <t>tindalei</t>
  </si>
  <si>
    <t>goliah</t>
  </si>
  <si>
    <t>Metasthenurus</t>
  </si>
  <si>
    <t>newtonae</t>
  </si>
  <si>
    <t>roechus</t>
  </si>
  <si>
    <t>Baringa</t>
  </si>
  <si>
    <t>Phascolonus</t>
  </si>
  <si>
    <t>Vombatidae</t>
  </si>
  <si>
    <t>Laena's Breadth Cave</t>
  </si>
  <si>
    <t>Flightstar Cave</t>
  </si>
  <si>
    <t>Middle Holocene; Late Holocene</t>
  </si>
  <si>
    <t>Pseudocheirus</t>
  </si>
  <si>
    <t>Phalanger</t>
  </si>
  <si>
    <t>Dobsonia</t>
  </si>
  <si>
    <t>Dorcopsulus</t>
  </si>
  <si>
    <t>cupreus</t>
  </si>
  <si>
    <t>corrinnae</t>
  </si>
  <si>
    <t>forbesi</t>
  </si>
  <si>
    <t>corrinnae/forbesi</t>
  </si>
  <si>
    <t>cupreus/corrinnae</t>
  </si>
  <si>
    <t>carmelitae</t>
  </si>
  <si>
    <t>magna</t>
  </si>
  <si>
    <t>Pseudocheiridae</t>
  </si>
  <si>
    <t>Pademelon</t>
  </si>
  <si>
    <t>Forest wallaby</t>
  </si>
  <si>
    <t>Dendrolagus</t>
  </si>
  <si>
    <t>Tree kangaroo</t>
  </si>
  <si>
    <t>Megabat</t>
  </si>
  <si>
    <t>Central Highlands</t>
  </si>
  <si>
    <t>Kiowa</t>
  </si>
  <si>
    <t>The Anir Islands</t>
  </si>
  <si>
    <t>Balbalankin</t>
  </si>
  <si>
    <t>The site of Balbalankin is located 150m from the present shore line off the northwest coast of Ambitle Island</t>
  </si>
  <si>
    <t>Lagorchestes</t>
  </si>
  <si>
    <t>Osphranter</t>
  </si>
  <si>
    <t>conspicillatus</t>
  </si>
  <si>
    <t>Barrow Island</t>
  </si>
  <si>
    <t>Boodie Cave</t>
  </si>
  <si>
    <t>Pleistocene; Early Holocene; Middle Holocene</t>
  </si>
  <si>
    <t>Archaeological 1a</t>
  </si>
  <si>
    <t>Archaeological 2a</t>
  </si>
  <si>
    <t>Archaeological 3a</t>
  </si>
  <si>
    <t>Archaeological 4a</t>
  </si>
  <si>
    <t>Archaeological 5a</t>
  </si>
  <si>
    <t>Archaeological 6a</t>
  </si>
  <si>
    <t>Archaeological 1b</t>
  </si>
  <si>
    <t>Archaeological 2b</t>
  </si>
  <si>
    <t>Archaeological 3b</t>
  </si>
  <si>
    <t>Archaeological 4b</t>
  </si>
  <si>
    <t>Archaeological 5b</t>
  </si>
  <si>
    <t>Archaeological 6b</t>
  </si>
  <si>
    <t>Archaeological 1c</t>
  </si>
  <si>
    <t>Archaeological 2c</t>
  </si>
  <si>
    <t>Archaeological 3c</t>
  </si>
  <si>
    <t>Archaeological 4c</t>
  </si>
  <si>
    <t>Archaeological 5c</t>
  </si>
  <si>
    <t>Archaeological 6c</t>
  </si>
  <si>
    <t>Archaeological 1d</t>
  </si>
  <si>
    <t>Archaeological 2d</t>
  </si>
  <si>
    <t>Archaeological 3d</t>
  </si>
  <si>
    <t>Archaeological 4d</t>
  </si>
  <si>
    <t>Archaeological 5d</t>
  </si>
  <si>
    <t>Archaeological 6d</t>
  </si>
  <si>
    <t>Juukan-2/Brock 21</t>
  </si>
  <si>
    <t>PIL_3160</t>
  </si>
  <si>
    <t>Burial I</t>
  </si>
  <si>
    <t>Burial II</t>
  </si>
  <si>
    <t>Small mammal</t>
  </si>
  <si>
    <t>Mandible fragment with three molars</t>
  </si>
  <si>
    <t>SS-119887</t>
  </si>
  <si>
    <t>SS-119888</t>
  </si>
  <si>
    <t>SS-119890</t>
  </si>
  <si>
    <t>SS-119889</t>
  </si>
  <si>
    <t>SS-19891</t>
  </si>
  <si>
    <t>SS-19892</t>
  </si>
  <si>
    <t>ANU-19410</t>
  </si>
  <si>
    <t>ANU-19411</t>
  </si>
  <si>
    <t>A1</t>
  </si>
  <si>
    <t>A2</t>
  </si>
  <si>
    <t>A4</t>
  </si>
  <si>
    <t>A5</t>
  </si>
  <si>
    <t>A6</t>
  </si>
  <si>
    <t>A7</t>
  </si>
  <si>
    <t>A8</t>
  </si>
  <si>
    <t>A9</t>
  </si>
  <si>
    <t>A10</t>
  </si>
  <si>
    <t>A11</t>
  </si>
  <si>
    <t>A12</t>
  </si>
  <si>
    <t>A13</t>
  </si>
  <si>
    <t>A14</t>
  </si>
  <si>
    <t>A15</t>
  </si>
  <si>
    <t>A16</t>
  </si>
  <si>
    <t>A17</t>
  </si>
  <si>
    <t>Fourth metatarsal</t>
  </si>
  <si>
    <t>Fifth metatarsal</t>
  </si>
  <si>
    <t>Bandicoot Bay</t>
  </si>
  <si>
    <t>2013-2014</t>
  </si>
  <si>
    <t>10.1007/s10761-021-00640-5</t>
  </si>
  <si>
    <t>https://link.springer.com/article/10.1007/s10761-021-00640-5</t>
  </si>
  <si>
    <t>Thiaridae</t>
  </si>
  <si>
    <t>Stenomelania</t>
  </si>
  <si>
    <t>Gastropod</t>
  </si>
  <si>
    <t>KTB 15_70</t>
  </si>
  <si>
    <t xml:space="preserve"> KTB 15_70 S1-1</t>
  </si>
  <si>
    <t>KTB 15_70 S1-2</t>
  </si>
  <si>
    <t>KTB 15_70 S1-3</t>
  </si>
  <si>
    <t>KTB 15_70 S1-4</t>
  </si>
  <si>
    <t>KTB 15_70 S1-5</t>
  </si>
  <si>
    <t>KTB 15_70 S1-6</t>
  </si>
  <si>
    <t>KTB 15_70 S1-7</t>
  </si>
  <si>
    <t>KTB 15_70 S1-8</t>
  </si>
  <si>
    <t>KTB 15_70 S1-9</t>
  </si>
  <si>
    <t>KTB 15_70 S1-10</t>
  </si>
  <si>
    <t>KTB 15_70 S1-11</t>
  </si>
  <si>
    <t>KTB 15_70 S1-12</t>
  </si>
  <si>
    <t>KTB 15_70 S1-13</t>
  </si>
  <si>
    <t>KTB 15_70 S1-14</t>
  </si>
  <si>
    <t>KTB 15_70 S1-15</t>
  </si>
  <si>
    <t>KTB 15_70 S1-16</t>
  </si>
  <si>
    <t>KTB 15_70 S1-17</t>
  </si>
  <si>
    <t>KTB 15_70 S1-18</t>
  </si>
  <si>
    <t>KTB 15_70 S1-19</t>
  </si>
  <si>
    <t>KTB 15_70 S2-1</t>
  </si>
  <si>
    <t>KTB 15_70 S2-2</t>
  </si>
  <si>
    <t>KTB 15_70 S2-3</t>
  </si>
  <si>
    <t>KTB 15_70 S2-4</t>
  </si>
  <si>
    <t>KTB 15_70 S2-5</t>
  </si>
  <si>
    <t>KTB 15_70 S2-6</t>
  </si>
  <si>
    <t>KTB 15_70 S2-7</t>
  </si>
  <si>
    <t>KTB 15_70 S2-8</t>
  </si>
  <si>
    <t>KTB 15_70 S2-9</t>
  </si>
  <si>
    <t>KTB 15_70 S2-10</t>
  </si>
  <si>
    <t>KTB 15_70 S2-11</t>
  </si>
  <si>
    <t>KTB 15_70 S2-12</t>
  </si>
  <si>
    <t>KTB 15_70 S3-1</t>
  </si>
  <si>
    <t>KTB 15_70 S3-2</t>
  </si>
  <si>
    <t>KTB 15_70 S3-3</t>
  </si>
  <si>
    <t>KTB 15_70 S3-4</t>
  </si>
  <si>
    <t>KTB 15_70 S3-4B</t>
  </si>
  <si>
    <t>KTB 15_70 S3-5</t>
  </si>
  <si>
    <t>KTB 15_70 S3-6</t>
  </si>
  <si>
    <t>KTB 15_70 S3-7</t>
  </si>
  <si>
    <t>KTB 15_70 S3-8</t>
  </si>
  <si>
    <t>KTB 15_70 S3-9</t>
  </si>
  <si>
    <t>KTB 15_70 S3-10</t>
  </si>
  <si>
    <t>KTB 15_70 S3-11</t>
  </si>
  <si>
    <t>KTB 15_70 S3-12</t>
  </si>
  <si>
    <t>KTB 15_70 S3-13</t>
  </si>
  <si>
    <t>KTB 15_70 S3-14</t>
  </si>
  <si>
    <t>KTB 15_70 S3-15</t>
  </si>
  <si>
    <t>KTB 15_70 S3-16</t>
  </si>
  <si>
    <t>KTB 15_70 S3-17</t>
  </si>
  <si>
    <t>KTB 15_70 S3-18</t>
  </si>
  <si>
    <t>KTB 15_70 S3-19</t>
  </si>
  <si>
    <t>KTB 15_70 S3-20</t>
  </si>
  <si>
    <t>KTB 15_70 S3-21</t>
  </si>
  <si>
    <t>KTB 15_70 S3-22</t>
  </si>
  <si>
    <t>KTB 15_70 S3-23</t>
  </si>
  <si>
    <t>KTB 15_70 S3-24</t>
  </si>
  <si>
    <t>KTB 15_70 S3-25</t>
  </si>
  <si>
    <t>KTB 15_70 S3-26</t>
  </si>
  <si>
    <t>KTB 15_70 S3-27</t>
  </si>
  <si>
    <t>KTB 15_70 S3-28</t>
  </si>
  <si>
    <t>KTB 15_70 S3-29</t>
  </si>
  <si>
    <t>KTB 15_70 S3-30</t>
  </si>
  <si>
    <t>KTB 15_70 S3-31</t>
  </si>
  <si>
    <t>KTB 15_70 S3-32</t>
  </si>
  <si>
    <t>KTB 15_70 S3-33</t>
  </si>
  <si>
    <t>KTB 15_70 S3-34</t>
  </si>
  <si>
    <t>KTB 15_70 S3-35</t>
  </si>
  <si>
    <t>KTB 15_70 S3-36</t>
  </si>
  <si>
    <t>KTB 15_70 S3-37</t>
  </si>
  <si>
    <t>KTB 15_70 S3-38</t>
  </si>
  <si>
    <t>KTB 15_70 S3-39</t>
  </si>
  <si>
    <t>KTB 15_70 S3-40</t>
  </si>
  <si>
    <t>KTB 15_70 S3-41</t>
  </si>
  <si>
    <t>KTB 15_70 S3-42</t>
  </si>
  <si>
    <t>KTB 15_70 S3-43</t>
  </si>
  <si>
    <t>KTB 15_70 S3-44</t>
  </si>
  <si>
    <t>KTB 15_70 S3-45</t>
  </si>
  <si>
    <t>KTB 15_70 S3-46</t>
  </si>
  <si>
    <t>KTB 15_70 S3-47</t>
  </si>
  <si>
    <t>KTB 15_70 S3-48</t>
  </si>
  <si>
    <t>KTB 15_70 S3-49</t>
  </si>
  <si>
    <t>KTB 15_70 S3-50</t>
  </si>
  <si>
    <t>KTB 15_70 S3-51</t>
  </si>
  <si>
    <t>KTB 15_70 S3-52</t>
  </si>
  <si>
    <t>KTB 15_70 S3-53</t>
  </si>
  <si>
    <t>KTB 15_70 S3-54</t>
  </si>
  <si>
    <t>KTB 15_70 S3-55</t>
  </si>
  <si>
    <t>KTB 15_70 S3-56</t>
  </si>
  <si>
    <t>KTB 15_70 S3-57</t>
  </si>
  <si>
    <t>KTB 15_70 S3-58</t>
  </si>
  <si>
    <t>KTB 15_70 S3-59</t>
  </si>
  <si>
    <t>KTB 15_70 S3-60</t>
  </si>
  <si>
    <t>KTB 15_70 S3-61</t>
  </si>
  <si>
    <t>KTB 15_70 S3-62</t>
  </si>
  <si>
    <t>KTB 15_70 S3-63</t>
  </si>
  <si>
    <t>KTB 15_70 S3-64</t>
  </si>
  <si>
    <t>KTB 15_70 S3-65</t>
  </si>
  <si>
    <t>KTB 15_70 S3-66</t>
  </si>
  <si>
    <t>KTB 15_70 S3-67</t>
  </si>
  <si>
    <t>KTB 15_70 S3-68</t>
  </si>
  <si>
    <t>KTB 15_70 S3-69</t>
  </si>
  <si>
    <t>KTB 15_70 S3-70</t>
  </si>
  <si>
    <t>KTB 15_70 S3-71</t>
  </si>
  <si>
    <t>KTB 15_70 S3-72</t>
  </si>
  <si>
    <t>KTB 15_70 S3-73</t>
  </si>
  <si>
    <t>KTB 05_538</t>
  </si>
  <si>
    <t>KTB 05_538 S1-1</t>
  </si>
  <si>
    <t>KTB 05_538 S1-2</t>
  </si>
  <si>
    <t>KTB 05_538 S1-3</t>
  </si>
  <si>
    <t>KTB 05_538 S1-4</t>
  </si>
  <si>
    <t>KTB 05_538 S1-5</t>
  </si>
  <si>
    <t>KTB 05_538 S1-6</t>
  </si>
  <si>
    <t>KTB 05_538 S1-7</t>
  </si>
  <si>
    <t>KTB 05_538 S1-8</t>
  </si>
  <si>
    <t>KTB 05_538 S1-9</t>
  </si>
  <si>
    <t>KTB 05_538 S1-10</t>
  </si>
  <si>
    <t>KTB 05_538 S1-11</t>
  </si>
  <si>
    <t>KTB 05_538 S1-12</t>
  </si>
  <si>
    <t>KTB 05_538 S1-13</t>
  </si>
  <si>
    <t>KTB 05_538 S1-14</t>
  </si>
  <si>
    <t>KTB 05_538 S1-15</t>
  </si>
  <si>
    <t>KTB 05_538 S1-16</t>
  </si>
  <si>
    <t>KTB 05_538 S1-17</t>
  </si>
  <si>
    <t>KTB 05_538 S1-18</t>
  </si>
  <si>
    <t>KTB 05_538 S1-19</t>
  </si>
  <si>
    <t>KTB 05_538 S1-20</t>
  </si>
  <si>
    <t>KTB 05_538 S1-21</t>
  </si>
  <si>
    <t>KTB 05_538 S1-22</t>
  </si>
  <si>
    <t>KTB 05_538 S2-1</t>
  </si>
  <si>
    <t>KTB 05_538 S2-3</t>
  </si>
  <si>
    <t>KTB 05_538 S2-4</t>
  </si>
  <si>
    <t>KTB 05_538 S2-5</t>
  </si>
  <si>
    <t>KTB 05_538 S2-6</t>
  </si>
  <si>
    <t>KTB 05_538 S2-7</t>
  </si>
  <si>
    <t>KTB 05_538 S2-8</t>
  </si>
  <si>
    <t>KTB 05_538 S2-9</t>
  </si>
  <si>
    <t>KTB 05_538 S2-10</t>
  </si>
  <si>
    <t>KTB 05_538 S2-11</t>
  </si>
  <si>
    <t>KTB 05_538 S2-12</t>
  </si>
  <si>
    <t>KTB 05_538 S2-13</t>
  </si>
  <si>
    <t>KTB 05_538 S2-14</t>
  </si>
  <si>
    <t>Lake Kutubu</t>
  </si>
  <si>
    <t>Southern Highlands</t>
  </si>
  <si>
    <t>Lake</t>
  </si>
  <si>
    <t>One shell (KTB 15_70) was collected from core KTB 15 at 70 cm below the top of the sediment core.</t>
  </si>
  <si>
    <t>Sediment core KTB 15</t>
  </si>
  <si>
    <t>S-ANU51819</t>
  </si>
  <si>
    <t>10.1002/jqs.3188</t>
  </si>
  <si>
    <t>https://onlinelibrary.wiley.com/doi/10.1002/jqs.3188</t>
  </si>
  <si>
    <t>Sediment core KTB 16</t>
  </si>
  <si>
    <t>Sediment core KTB 17</t>
  </si>
  <si>
    <t>Sediment core KTB 18</t>
  </si>
  <si>
    <t>Sediment core KTB 19</t>
  </si>
  <si>
    <t>Sediment core KTB 20</t>
  </si>
  <si>
    <t>Sediment core KTB 21</t>
  </si>
  <si>
    <t>Sediment core KTB 22</t>
  </si>
  <si>
    <t>Sediment core KTB 23</t>
  </si>
  <si>
    <t>Sediment core KTB 24</t>
  </si>
  <si>
    <t>Sediment core KTB 25</t>
  </si>
  <si>
    <t>Sediment core KTB 26</t>
  </si>
  <si>
    <t>Sediment core KTB 27</t>
  </si>
  <si>
    <t>Sediment core KTB 29</t>
  </si>
  <si>
    <t>Sediment core KTB 30</t>
  </si>
  <si>
    <t>Sediment core KTB 31</t>
  </si>
  <si>
    <t>Sediment core KTB 32</t>
  </si>
  <si>
    <t>Sediment core KTB 33</t>
  </si>
  <si>
    <t>Sediment core KTB 34</t>
  </si>
  <si>
    <t>Sediment core KTB 35</t>
  </si>
  <si>
    <t>Sediment core KTB 36</t>
  </si>
  <si>
    <t>Sediment core KTB 37</t>
  </si>
  <si>
    <t>Sediment core KTB 38</t>
  </si>
  <si>
    <t>Sediment core KTB 39</t>
  </si>
  <si>
    <t>Sediment core KTB 40</t>
  </si>
  <si>
    <t>One shell (KTB 05_538) was extracted from KTB 05 at 437 cm below the top of the sediment core.</t>
  </si>
  <si>
    <t>Sediment core KTB 05</t>
  </si>
  <si>
    <t>Sediment core KTB 06</t>
  </si>
  <si>
    <t>Sediment core KTB 07</t>
  </si>
  <si>
    <t>Sediment core KTB 08</t>
  </si>
  <si>
    <t>Sediment core KTB 09</t>
  </si>
  <si>
    <t>Sediment core KTB 10</t>
  </si>
  <si>
    <t>Sediment core KTB 11</t>
  </si>
  <si>
    <t>Sediment core KTB 12</t>
  </si>
  <si>
    <t>Sediment core KTB 13</t>
  </si>
  <si>
    <t>Sediment core KTB 14</t>
  </si>
  <si>
    <t>S-ANU51818</t>
  </si>
  <si>
    <t>Pre-Lapita</t>
  </si>
  <si>
    <t>Australian National University Sensitive High Resolution Ion Microprobe</t>
  </si>
  <si>
    <t>SMB9</t>
  </si>
  <si>
    <t>SMB23</t>
  </si>
  <si>
    <t>SMB28</t>
  </si>
  <si>
    <t>SMB52b</t>
  </si>
  <si>
    <t>SMB53c</t>
  </si>
  <si>
    <t>SMB57</t>
  </si>
  <si>
    <t>SMB59</t>
  </si>
  <si>
    <t>SMB66b</t>
  </si>
  <si>
    <t>SMB68</t>
  </si>
  <si>
    <t>SMB72</t>
  </si>
  <si>
    <t>SMB75</t>
  </si>
  <si>
    <t>SMB79</t>
  </si>
  <si>
    <t>SMB83</t>
  </si>
  <si>
    <t>European</t>
  </si>
  <si>
    <t>M1 (deciduous)</t>
  </si>
  <si>
    <t>SMB9 Enamel</t>
  </si>
  <si>
    <t>SMB23 Enamel</t>
  </si>
  <si>
    <t>SMB28 Enamel</t>
  </si>
  <si>
    <t>SMB52b Enamel</t>
  </si>
  <si>
    <t>SMB53c Enamel</t>
  </si>
  <si>
    <t>SMB57 Enamel</t>
  </si>
  <si>
    <t>SMB59 Enamel</t>
  </si>
  <si>
    <t>SMB66b Enamel</t>
  </si>
  <si>
    <t>SMB68 Enamel</t>
  </si>
  <si>
    <t>SMB72 Enamel</t>
  </si>
  <si>
    <t>SMB75 Enamel</t>
  </si>
  <si>
    <t>SMB79 Enamel</t>
  </si>
  <si>
    <t>SMB83 Enamel</t>
  </si>
  <si>
    <t>SMB9 Dentine</t>
  </si>
  <si>
    <t>SMB23 Dentine</t>
  </si>
  <si>
    <t>SMB28 Dentine</t>
  </si>
  <si>
    <t>SMB52b Dentine</t>
  </si>
  <si>
    <t>SMB53c Dentine</t>
  </si>
  <si>
    <t>SMB57 Dentine</t>
  </si>
  <si>
    <t>SMB59 Dentine</t>
  </si>
  <si>
    <t>SMB66b Dentine</t>
  </si>
  <si>
    <t>SMB68 Dentine</t>
  </si>
  <si>
    <t>SMB72 Dentine</t>
  </si>
  <si>
    <t>SMB75 Dentine</t>
  </si>
  <si>
    <t>SMB79 Dentine</t>
  </si>
  <si>
    <t>SMB83 Dentine</t>
  </si>
  <si>
    <t>10.1080/03122417.2022.2086200</t>
  </si>
  <si>
    <t>University of Adelaide</t>
  </si>
  <si>
    <t>https://www.tandfonline.com/doi/full/10.1080/03122417.2022.2086200</t>
  </si>
  <si>
    <t>Adult males</t>
  </si>
  <si>
    <t>Adult females</t>
  </si>
  <si>
    <t>Children</t>
  </si>
  <si>
    <t>Infants</t>
  </si>
  <si>
    <t>Phalanges; Long bone</t>
  </si>
  <si>
    <t>Stable carbon and nitrogen isotope values were determined by mass spectrometry using a Europa Scientific ANCAUSL system. Isotope ratios are expressed as delta (δ) values in parts per thousand (‰) relative to the PDB and atmospheric nitrogen (AIR) standards. Analytical precision was better than ± 0.1‰ for carbon and ± 0.3‰ for nitrogen.</t>
  </si>
  <si>
    <t>Burial good was brash flushloop bell</t>
  </si>
  <si>
    <t>L mandible P1</t>
  </si>
  <si>
    <t xml:space="preserve">Radiocarbon </t>
  </si>
  <si>
    <t>L maxilla P</t>
  </si>
  <si>
    <t>L maxilla M3</t>
  </si>
  <si>
    <t>R maxilla M1</t>
  </si>
  <si>
    <t>R maxilla M3</t>
  </si>
  <si>
    <t>L maxilla M1</t>
  </si>
  <si>
    <t>Secondary burial; skull placed on chest of Burial 10E</t>
  </si>
  <si>
    <t>L maxilla M2</t>
  </si>
  <si>
    <t>R maxilla CI</t>
  </si>
  <si>
    <t>L maxilla CI</t>
  </si>
  <si>
    <t>R maxilla P2</t>
  </si>
  <si>
    <t>Secondary burial; depositied in a potter vessel with another pot as a lid</t>
  </si>
  <si>
    <t>Unable to determine</t>
  </si>
  <si>
    <t>M2R</t>
  </si>
  <si>
    <t>Laboratory #1</t>
  </si>
  <si>
    <t>Laboratory #2</t>
  </si>
  <si>
    <t>M2L</t>
  </si>
  <si>
    <t>Wk-25217</t>
  </si>
  <si>
    <t>Laboratory #3</t>
  </si>
  <si>
    <t>Laboratory #4</t>
  </si>
  <si>
    <t>Wk-25218</t>
  </si>
  <si>
    <t>M3R</t>
  </si>
  <si>
    <t>Wk-25224</t>
  </si>
  <si>
    <t>Wk-25226</t>
  </si>
  <si>
    <t>Wk-25227</t>
  </si>
  <si>
    <t>Earth mound in non-elite location</t>
  </si>
  <si>
    <t>Earth mound burial with sand burial matrix</t>
  </si>
  <si>
    <t>Earth mound burial</t>
  </si>
  <si>
    <t>Earth mound burial with soil burial matrix</t>
  </si>
  <si>
    <t>To-Mu-2 (Talasiu)</t>
  </si>
  <si>
    <t>Europa Scientific elemental analyzer connected to an Europa Scientific 20-20 (IRMS)</t>
  </si>
  <si>
    <t>Europa Scientific 20-20 (CF-IRMS)</t>
  </si>
  <si>
    <t>TP.A2</t>
  </si>
  <si>
    <t>Wk-41883</t>
  </si>
  <si>
    <t>Finnigan Mat 252 IRMS</t>
  </si>
  <si>
    <t>Buried with prestige shell neck ornament made from Tridacna shell (tavi)</t>
  </si>
  <si>
    <t>Uripiv</t>
  </si>
  <si>
    <t>1.5 years</t>
  </si>
  <si>
    <t>5 years</t>
  </si>
  <si>
    <t>Unknown age child</t>
  </si>
  <si>
    <t>1984-1985</t>
  </si>
  <si>
    <t xml:space="preserve">Calcareous sand dune on leeward coast with cument a continuous 800-year archaeological sequence consisting of five cultural phases </t>
  </si>
  <si>
    <t>IV</t>
  </si>
  <si>
    <t>Phase</t>
  </si>
  <si>
    <t>ThermoFinnigan Flash EA coupled to a ThermoFinnigan Delta Plus XP mass spectrometer</t>
  </si>
  <si>
    <t>III</t>
  </si>
  <si>
    <t>II</t>
  </si>
  <si>
    <t>Cairn-burial cemetery associated with village dune site</t>
  </si>
  <si>
    <t>Pit extended</t>
  </si>
  <si>
    <t>Burial 1; subsample of AY056</t>
  </si>
  <si>
    <t>Wk-15567b</t>
  </si>
  <si>
    <t>PDZ Europa elemental analyser (GSL) connected to a continuous flow stable isotope mass spectrometer (20-20)</t>
  </si>
  <si>
    <t>WKO013B; subsample of AB705</t>
  </si>
  <si>
    <t>Wk-22480</t>
  </si>
  <si>
    <t>Complete pot of Podtanéan style covered the skull</t>
  </si>
  <si>
    <t>Wk-23255</t>
  </si>
  <si>
    <t>Wk-22473</t>
  </si>
  <si>
    <t>Wk-22476</t>
  </si>
  <si>
    <t>Burial 197-1-M-9; subsample of AY785</t>
  </si>
  <si>
    <t>Wk-22478</t>
  </si>
  <si>
    <t>Burial AK; subsample of AY774</t>
  </si>
  <si>
    <t>Wk-22479</t>
  </si>
  <si>
    <t>Unit G9; Layer A; Spit 2</t>
  </si>
  <si>
    <t>Unit H8; Layer C1; Spit 2</t>
  </si>
  <si>
    <t>Unit H8; Layer C2; Spit 2</t>
  </si>
  <si>
    <t>Unit J8; Layer C2; Spit 2</t>
  </si>
  <si>
    <t>Unit J9; Layer C2; Spit 1</t>
  </si>
  <si>
    <t>Unit K8; Layer C2; Spit 1</t>
  </si>
  <si>
    <t>Unit K8; Layer C2; Spit 4</t>
  </si>
  <si>
    <t>Unit K9; Layer C1; Spit 3</t>
  </si>
  <si>
    <t>Unit K9; Layer C2; Spit 3</t>
  </si>
  <si>
    <t>Test Pit 2; Layer 3; Spit 5.1</t>
  </si>
  <si>
    <t>Test Pit 2; Layer 3; Spit 5</t>
  </si>
  <si>
    <t>Test Pit 2; Layer 3; Spit 7.2</t>
  </si>
  <si>
    <t>Test Pit 2; Layer 6; Spit 9</t>
  </si>
  <si>
    <t>Test Pit 2; Layer 2</t>
  </si>
  <si>
    <t>Wk-17438</t>
  </si>
  <si>
    <t>Adult of indeterminate age</t>
  </si>
  <si>
    <t>Wk-17442</t>
  </si>
  <si>
    <t>Wk-17451</t>
  </si>
  <si>
    <t>Wk-17452</t>
  </si>
  <si>
    <t>Wk-17443</t>
  </si>
  <si>
    <t>Wk-17450</t>
  </si>
  <si>
    <t>Wk-17447</t>
  </si>
  <si>
    <t>Wk-17446</t>
  </si>
  <si>
    <t>Wk-17439</t>
  </si>
  <si>
    <t>Wk-22827</t>
  </si>
  <si>
    <t>Wk-22826</t>
  </si>
  <si>
    <t>Wk-17437</t>
  </si>
  <si>
    <t>Wk-38144</t>
  </si>
  <si>
    <t>Wk-38145</t>
  </si>
  <si>
    <t>Wk-38146</t>
  </si>
  <si>
    <t>Wk-38147</t>
  </si>
  <si>
    <t>Site is thought to be a Yapese stone money quarry and consists of a large rockshelter and smaller caves and a cemetary that continues to be used</t>
  </si>
  <si>
    <t>Cemetary burial</t>
  </si>
  <si>
    <t>LL4</t>
  </si>
  <si>
    <t>LL3</t>
  </si>
  <si>
    <t>LL6</t>
  </si>
  <si>
    <t>LL1</t>
  </si>
  <si>
    <t>LL7</t>
  </si>
  <si>
    <t>LL5</t>
  </si>
  <si>
    <t>II1</t>
  </si>
  <si>
    <t>Ureia site (AIT-10)</t>
  </si>
  <si>
    <t>Permanent residential area</t>
  </si>
  <si>
    <t>Burials in the upper cultural zone of the site (Zone C)</t>
  </si>
  <si>
    <t>https://www.muse.jhu.edu/article/632630</t>
  </si>
  <si>
    <t>GNS Science National Isotope Centre</t>
  </si>
  <si>
    <t>Samples sonically cleaned in deionized water and dried in a vacuum oven at 40 degrees Celsius. Samples were pulverised using a mortar and pestle to &lt;450 um then demineralised in 0.5 M HCl while stirring at room temp for 1-2hrs. Collagen was filtered from the solution and gelatinised with 0.01 M HCl in nitrogen atmosphere at 100 degrees C for 16hrs. Gelatin was double-filtered (Whatman GF/C and 0.45um Acrodisc filters) and lyophilised.</t>
  </si>
  <si>
    <t>Moturakau Rockshelter (MR-1)</t>
  </si>
  <si>
    <t>Short-term occupation associated with intensive fishing activities and adze manufacture</t>
  </si>
  <si>
    <t>F07</t>
  </si>
  <si>
    <t>F08</t>
  </si>
  <si>
    <t>F09</t>
  </si>
  <si>
    <t>Fortified occupation terraces and cave system</t>
  </si>
  <si>
    <t>F01</t>
  </si>
  <si>
    <t>Y2-25 (Olo)</t>
  </si>
  <si>
    <t xml:space="preserve">Occupation deposits immediately above palaeobeach stratum and capped by re-deposited colluvial sediments </t>
  </si>
  <si>
    <t>F02</t>
  </si>
  <si>
    <t>F04</t>
  </si>
  <si>
    <t>F05</t>
  </si>
  <si>
    <t>F06</t>
  </si>
  <si>
    <t>F12</t>
  </si>
  <si>
    <t>F13</t>
  </si>
  <si>
    <t>F20</t>
  </si>
  <si>
    <t>F25</t>
  </si>
  <si>
    <t>Y2-39 (Qaranicagi)</t>
  </si>
  <si>
    <t>F26</t>
  </si>
  <si>
    <t>F28</t>
  </si>
  <si>
    <t>F29</t>
  </si>
  <si>
    <t>F34</t>
  </si>
  <si>
    <t>F38</t>
  </si>
  <si>
    <t>GV Instruments Isoprime stable isotope mass spectrometer with Eurovector elemental analyser</t>
  </si>
  <si>
    <t>Micromass Optima stable isotope mass spectrometer interfaced with a multiprep device</t>
  </si>
  <si>
    <t>Aiwa Lailai Island</t>
  </si>
  <si>
    <t>Followed the procedures of Brown et al. (1988) and Collins and Galley (1998)</t>
  </si>
  <si>
    <t>Axial</t>
  </si>
  <si>
    <t>Nuclide 6–60 double inlet ratio mass spectrometer</t>
  </si>
  <si>
    <t>Pit T1</t>
  </si>
  <si>
    <t>NUTA2-5198a</t>
  </si>
  <si>
    <t>NUTA2-5200a</t>
  </si>
  <si>
    <t>1</t>
  </si>
  <si>
    <t>Enclosure D</t>
  </si>
  <si>
    <t>Ultrasonicated several times with acetone and rinsed in distilled water; collagen extracted according to Bocherens et al. 1997</t>
  </si>
  <si>
    <t>2</t>
  </si>
  <si>
    <t>8-9 years</t>
  </si>
  <si>
    <t>Enclosure E</t>
  </si>
  <si>
    <t>3</t>
  </si>
  <si>
    <t>Enclosure C</t>
  </si>
  <si>
    <t>4</t>
  </si>
  <si>
    <t>Enclosure F</t>
  </si>
  <si>
    <t>6</t>
  </si>
  <si>
    <t>Enclosure A</t>
  </si>
  <si>
    <t>7</t>
  </si>
  <si>
    <t>Enclosure G</t>
  </si>
  <si>
    <t>8</t>
  </si>
  <si>
    <t>Enclosure B</t>
  </si>
  <si>
    <t>9</t>
  </si>
  <si>
    <t>Phosphoric acid digestion</t>
  </si>
  <si>
    <t>Gelatinisation</t>
  </si>
  <si>
    <t>NZA-3013/AA726</t>
  </si>
  <si>
    <t>OxA-4908/AB705</t>
  </si>
  <si>
    <t>Ion exchange</t>
  </si>
  <si>
    <t>Beta-125136</t>
  </si>
  <si>
    <t>AY784</t>
  </si>
  <si>
    <t>AY785</t>
  </si>
  <si>
    <t>Wk-996b</t>
  </si>
  <si>
    <t>Acid digestion</t>
  </si>
  <si>
    <t>AY774</t>
  </si>
  <si>
    <t>AA725</t>
  </si>
  <si>
    <t>NZA-2512</t>
  </si>
  <si>
    <t>Non-elite burial mound</t>
  </si>
  <si>
    <t>1998; 2001</t>
  </si>
  <si>
    <t>Continuously occupied coastal sand dune</t>
  </si>
  <si>
    <t>Habitation site with increasing agricultural intensification including large-scale pig production and sociopolitical complexity</t>
  </si>
  <si>
    <t>Standard procedures outlined in Richards and Hedges (1999)</t>
  </si>
  <si>
    <t>Transition phase between developmental and expansion periods; expansion of agriculture and pig husbandry</t>
  </si>
  <si>
    <t>Funerary stone platform/monument (ahu)</t>
  </si>
  <si>
    <t>Cave (ana)</t>
  </si>
  <si>
    <t>Latte; Historic</t>
  </si>
  <si>
    <t>E83/6</t>
  </si>
  <si>
    <t>E83n</t>
  </si>
  <si>
    <t>E83/8</t>
  </si>
  <si>
    <t>Geochemistry Department at the University of Tübingen</t>
  </si>
  <si>
    <t>NC 2500 Elemental Analyzer connected to a Thermo Quest Delta and XL isotopic ratio mass spectrometer</t>
  </si>
  <si>
    <t xml:space="preserve">Canine </t>
  </si>
  <si>
    <t>Metacarpal (4th)</t>
  </si>
  <si>
    <t>1st molar</t>
  </si>
  <si>
    <t>Royal funerary stone platform/monument (ahu)</t>
  </si>
  <si>
    <t>Northwest coast</t>
  </si>
  <si>
    <t>Northeast coast</t>
  </si>
  <si>
    <t>Architectural construction (Ahu)</t>
  </si>
  <si>
    <t>Architectural</t>
  </si>
  <si>
    <t>062</t>
  </si>
  <si>
    <t>Ahu Tongariki</t>
  </si>
  <si>
    <t>South coast</t>
  </si>
  <si>
    <t>076</t>
  </si>
  <si>
    <t>050</t>
  </si>
  <si>
    <t>014</t>
  </si>
  <si>
    <t>036</t>
  </si>
  <si>
    <t>045</t>
  </si>
  <si>
    <t>018</t>
  </si>
  <si>
    <t>006</t>
  </si>
  <si>
    <t>038</t>
  </si>
  <si>
    <t>004</t>
  </si>
  <si>
    <t>021</t>
  </si>
  <si>
    <t>061</t>
  </si>
  <si>
    <t>Burial mound vault</t>
  </si>
  <si>
    <t>Post Lapita; Protohistoric; Historic</t>
  </si>
  <si>
    <t>Sand cay</t>
  </si>
  <si>
    <t>Disturbed</t>
  </si>
  <si>
    <t>Unit G8; Layer C2; Spit 1</t>
  </si>
  <si>
    <t>Unit G9; Layer B2; Spit 1</t>
  </si>
  <si>
    <t>Unit J9; Layer C1; Spit 2</t>
  </si>
  <si>
    <t>Late prehistoric</t>
  </si>
  <si>
    <t>Aretai site (AIT-49)</t>
  </si>
  <si>
    <t>Hosea site (AIT-50)</t>
  </si>
  <si>
    <t>F10</t>
  </si>
  <si>
    <t>F11</t>
  </si>
  <si>
    <t>F35</t>
  </si>
  <si>
    <t>F27</t>
  </si>
  <si>
    <t>F39</t>
  </si>
  <si>
    <t>Rafter Radiocarbon Laboratory</t>
  </si>
  <si>
    <t>2012; 2014</t>
  </si>
  <si>
    <t>Expansive shelter with a permanent cave drip for fresh water</t>
  </si>
  <si>
    <t>Modern overburden layer</t>
  </si>
  <si>
    <t>CHNOS Elemental analyser coupled with an IsoPrime 100 mass spectrometer</t>
  </si>
  <si>
    <t>Post-European contact</t>
  </si>
  <si>
    <t>Intensive occupation</t>
  </si>
  <si>
    <t>Intermittent occupation</t>
  </si>
  <si>
    <t xml:space="preserve">Late Prehistoric </t>
  </si>
  <si>
    <t>Initial human occupation of Kitchen Cave</t>
  </si>
  <si>
    <t xml:space="preserve">Early Prehistoric </t>
  </si>
  <si>
    <t>Prior to Polynesian occupation</t>
  </si>
  <si>
    <t>2003; 2012</t>
  </si>
  <si>
    <t>Permanent habitation site</t>
  </si>
  <si>
    <t>Termination of site use estimated to early 1800s</t>
  </si>
  <si>
    <t>Deposition of eroded colluvium; may be single event</t>
  </si>
  <si>
    <t>Initial human occupation of Nenega-Iti Rockshelter</t>
  </si>
  <si>
    <t xml:space="preserve">Early Prehistoric; Late Prehistoric </t>
  </si>
  <si>
    <t>Postdates human activity at site</t>
  </si>
  <si>
    <t>Period of intensive site use</t>
  </si>
  <si>
    <t>Initial settlement of area</t>
  </si>
  <si>
    <t>Initial settlement of area with appearance of permanent habitation features</t>
  </si>
  <si>
    <t>Monumental architecture visible on the present-day ground surface; European contact</t>
  </si>
  <si>
    <t>Medium whale</t>
  </si>
  <si>
    <t>Carapace</t>
  </si>
  <si>
    <t>Keratin</t>
  </si>
  <si>
    <t>Phase IV; Layer C</t>
  </si>
  <si>
    <t>Phase III; Layer F</t>
  </si>
  <si>
    <t>Phase IV; Layer D</t>
  </si>
  <si>
    <t>Phase III; Layer E</t>
  </si>
  <si>
    <t>Phase III; Layer F/G</t>
  </si>
  <si>
    <t>Phase II; Layer G</t>
  </si>
  <si>
    <t>Phase V; Layer B</t>
  </si>
  <si>
    <t>Pre-Latte; Latte</t>
  </si>
  <si>
    <t>Expansive residential dune complex</t>
  </si>
  <si>
    <t>Square E8; Cultural phase IV; Layer A</t>
  </si>
  <si>
    <t>CHNOS Elemental Analyser coupled with an IsoPrime 100 mass spectrometer</t>
  </si>
  <si>
    <t>Return to the site with appearance of human burials and funerary structures indicating the site functioned as cemetery rather than residential complex</t>
  </si>
  <si>
    <t>Square E10; Cultural phase III2; Layer B</t>
  </si>
  <si>
    <t>Square E7; Cultural phase III2; Layer B/C</t>
  </si>
  <si>
    <t>Square E7; Cultural phase III1; Layer C</t>
  </si>
  <si>
    <t>Square E8; Cultural phase III1; Layer C</t>
  </si>
  <si>
    <t>Long-term sustained human occupation and the development of the site into a coastal hamlet then abandoned as occupation shifted to the valley interior</t>
  </si>
  <si>
    <t>Square E7; Cultural phase II; Layer E</t>
  </si>
  <si>
    <t>Square E7; Cultural phase II; Layer E/F</t>
  </si>
  <si>
    <t>Square E8; Cultural phase II; Layer F</t>
  </si>
  <si>
    <t>Square E9; Cultural phase II; Layer F</t>
  </si>
  <si>
    <t>Square E7; Cultural phase II; Layer G</t>
  </si>
  <si>
    <t>Square E8; Cultural phase II; Layer G</t>
  </si>
  <si>
    <t>Initial dune settlement</t>
  </si>
  <si>
    <t>Square E9; Cultural phase II; Layer G</t>
  </si>
  <si>
    <t>Square E7; Cultural phase I; Layer H</t>
  </si>
  <si>
    <t>Square E9; Cultural phase I; Layer H</t>
  </si>
  <si>
    <t>Square E8; Cultural phase I; Layer I</t>
  </si>
  <si>
    <t>Square E9; Cultural phase I; Layer I</t>
  </si>
  <si>
    <t>Square E9; Cultural phase I; Layer J</t>
  </si>
  <si>
    <t>Square E10; Cultural phase I; Layer J</t>
  </si>
  <si>
    <t xml:space="preserve">Unit O18III; Phase II </t>
  </si>
  <si>
    <t xml:space="preserve">Unit P18IV; Phase II </t>
  </si>
  <si>
    <t xml:space="preserve">Unit R16II; Phase II </t>
  </si>
  <si>
    <t xml:space="preserve">Unit S15II; Phase II </t>
  </si>
  <si>
    <t xml:space="preserve">Unit U17II; Phase II </t>
  </si>
  <si>
    <t xml:space="preserve">Unit U18IV; Phase II </t>
  </si>
  <si>
    <t xml:space="preserve">Unit W13; Phase II </t>
  </si>
  <si>
    <t xml:space="preserve">Unit R16III; Phase II </t>
  </si>
  <si>
    <t xml:space="preserve">Unit A1; Phase II </t>
  </si>
  <si>
    <t xml:space="preserve">Unit A4; Phase II </t>
  </si>
  <si>
    <t xml:space="preserve">Unit B1; Phase II </t>
  </si>
  <si>
    <t>Unit A3; Phase III</t>
  </si>
  <si>
    <t>Unit A3; Phase 2</t>
  </si>
  <si>
    <t>Unit C2; Phase 2</t>
  </si>
  <si>
    <t>Unit A2; Phase 3</t>
  </si>
  <si>
    <t>Unit A4; Phase I</t>
  </si>
  <si>
    <t>D2 No. 5</t>
  </si>
  <si>
    <t xml:space="preserve">S l2 1 </t>
  </si>
  <si>
    <t>S 108</t>
  </si>
  <si>
    <t>Detritivore (filter feeder)</t>
  </si>
  <si>
    <t>Service de Spectrométrie de Masse Isotopique du Museum National d'Histoire Naturelle in Paris</t>
  </si>
  <si>
    <t>Mean isotopic results from numerous individuals; individual sample data not reported</t>
  </si>
  <si>
    <t>Terrestrial bird</t>
  </si>
  <si>
    <t>Anakena Beach</t>
  </si>
  <si>
    <t>2004-2006</t>
  </si>
  <si>
    <t>Marine bird</t>
  </si>
  <si>
    <t>Rodentia</t>
  </si>
  <si>
    <t>Terrestrial rat</t>
  </si>
  <si>
    <t>Inshore fish</t>
  </si>
  <si>
    <t>Offshore/carnivorous fish</t>
  </si>
  <si>
    <t>Sea mammal</t>
  </si>
  <si>
    <t>Mammalia</t>
  </si>
  <si>
    <t>Carlo Erba NA1500 coupled to a Europa 20/20IRMS</t>
  </si>
  <si>
    <t>PPNGYukOl</t>
  </si>
  <si>
    <t>Highlands</t>
  </si>
  <si>
    <t>Elite status</t>
  </si>
  <si>
    <t>LAN-9</t>
  </si>
  <si>
    <t>Tauatonga Royal Tomb (J09)</t>
  </si>
  <si>
    <t>Large tomb with four tiers of carbonate stone slabs</t>
  </si>
  <si>
    <t>Burial found beneath a royal tomb of the Tu’i Tonga</t>
  </si>
  <si>
    <t>Wk-36401</t>
  </si>
  <si>
    <t>Australian National University Research School of Earth Sciences Stable Isotope Facility</t>
  </si>
  <si>
    <t>F_GKP9</t>
  </si>
  <si>
    <t>F_GTS14</t>
  </si>
  <si>
    <t>F_GAB11</t>
  </si>
  <si>
    <t>F_GEB7</t>
  </si>
  <si>
    <t>F_GTL10</t>
  </si>
  <si>
    <t>F_GJF12</t>
  </si>
  <si>
    <t>B32</t>
  </si>
  <si>
    <t>F_GJF8</t>
  </si>
  <si>
    <t>F_GSM13</t>
  </si>
  <si>
    <t>B38</t>
  </si>
  <si>
    <t>F_BG2-B.B</t>
  </si>
  <si>
    <t>F_MEL8</t>
  </si>
  <si>
    <t>F_18-7-JF</t>
  </si>
  <si>
    <t>F_MJF21</t>
  </si>
  <si>
    <t>F_MJF15</t>
  </si>
  <si>
    <t>SK1</t>
  </si>
  <si>
    <t>F_TJF9</t>
  </si>
  <si>
    <t>SK10</t>
  </si>
  <si>
    <t>F_18-22</t>
  </si>
  <si>
    <t>SK12</t>
  </si>
  <si>
    <t>F_18-2-JF</t>
  </si>
  <si>
    <t>F_GLG6</t>
  </si>
  <si>
    <t>F_TYZ12</t>
  </si>
  <si>
    <t>F_GJF5</t>
  </si>
  <si>
    <t>SK13</t>
  </si>
  <si>
    <t>1.5-2.5 years</t>
  </si>
  <si>
    <t>F_18-3-GJR</t>
  </si>
  <si>
    <t>SK14</t>
  </si>
  <si>
    <t>F_TJF17</t>
  </si>
  <si>
    <t>F_18-15-14</t>
  </si>
  <si>
    <t>SK16</t>
  </si>
  <si>
    <t>F_TJF15</t>
  </si>
  <si>
    <t>F_GBL4</t>
  </si>
  <si>
    <t>SK17</t>
  </si>
  <si>
    <t>F_FJF-1</t>
  </si>
  <si>
    <t>SK2.1</t>
  </si>
  <si>
    <t>F_FJF-2</t>
  </si>
  <si>
    <t>SL2.2</t>
  </si>
  <si>
    <t>F_MJF23</t>
  </si>
  <si>
    <t>SK2.2</t>
  </si>
  <si>
    <t>F_MJF24</t>
  </si>
  <si>
    <t>F_FJF-3</t>
  </si>
  <si>
    <t>SK3.1</t>
  </si>
  <si>
    <t>F_18-6-AB</t>
  </si>
  <si>
    <t>SK3.2</t>
  </si>
  <si>
    <t>F_MJF27</t>
  </si>
  <si>
    <t>F_MJF19</t>
  </si>
  <si>
    <t>SK4</t>
  </si>
  <si>
    <t>2.5 years</t>
  </si>
  <si>
    <t>F_18-5-JF</t>
  </si>
  <si>
    <t>SK5</t>
  </si>
  <si>
    <t>F_MJF22</t>
  </si>
  <si>
    <t>F_MJF20</t>
  </si>
  <si>
    <t>SK6</t>
  </si>
  <si>
    <t>F_18-4-SK7-DOB</t>
  </si>
  <si>
    <t>SK7.1</t>
  </si>
  <si>
    <t>F_GSC3</t>
  </si>
  <si>
    <t>SK7.2</t>
  </si>
  <si>
    <t>F_18-1-HW</t>
  </si>
  <si>
    <t>SK9.1</t>
  </si>
  <si>
    <t>7-11 years</t>
  </si>
  <si>
    <t>Moderate wealth</t>
  </si>
  <si>
    <t>B-1.1</t>
  </si>
  <si>
    <t>Adolescent; Young adult; Young middle adult</t>
  </si>
  <si>
    <t>M3: #28</t>
  </si>
  <si>
    <t>Namu burial ground</t>
  </si>
  <si>
    <t>Burials recovered from low mound (70cm high x 7m diameter)</t>
  </si>
  <si>
    <t>Thermo Fisher Neptune MC-ICP-MS</t>
  </si>
  <si>
    <t>Nonwealthy</t>
  </si>
  <si>
    <t>B-2</t>
  </si>
  <si>
    <t>M3: #48</t>
  </si>
  <si>
    <t>B-11.1</t>
  </si>
  <si>
    <t>M2: #27</t>
  </si>
  <si>
    <t>B-13</t>
  </si>
  <si>
    <t>M3: #18</t>
  </si>
  <si>
    <t>B-14</t>
  </si>
  <si>
    <t>M2: #47</t>
  </si>
  <si>
    <t>B-16.1</t>
  </si>
  <si>
    <t>Young middle adult; Old middle adult; Mature adult</t>
  </si>
  <si>
    <t>B-19</t>
  </si>
  <si>
    <t>M3: #38</t>
  </si>
  <si>
    <t>B-20</t>
  </si>
  <si>
    <t>B-21</t>
  </si>
  <si>
    <t>B-33</t>
  </si>
  <si>
    <t>B-34</t>
  </si>
  <si>
    <t>B-40.1</t>
  </si>
  <si>
    <t>B-42</t>
  </si>
  <si>
    <t>B-48</t>
  </si>
  <si>
    <t>B-53.1</t>
  </si>
  <si>
    <t>B-54</t>
  </si>
  <si>
    <t>B-57</t>
  </si>
  <si>
    <t>B-59</t>
  </si>
  <si>
    <t>B-62</t>
  </si>
  <si>
    <t>B-63</t>
  </si>
  <si>
    <t>B-67</t>
  </si>
  <si>
    <t>B-68</t>
  </si>
  <si>
    <t>B-70</t>
  </si>
  <si>
    <t>B-73</t>
  </si>
  <si>
    <t>B-74</t>
  </si>
  <si>
    <t>B-85</t>
  </si>
  <si>
    <t>B-87</t>
  </si>
  <si>
    <t>Wealthy</t>
  </si>
  <si>
    <t>B-88</t>
  </si>
  <si>
    <t>B-90</t>
  </si>
  <si>
    <t>M2: #17</t>
  </si>
  <si>
    <t>B-91</t>
  </si>
  <si>
    <t>B-104.1</t>
  </si>
  <si>
    <t>B-108</t>
  </si>
  <si>
    <t>B-110</t>
  </si>
  <si>
    <t>B-113</t>
  </si>
  <si>
    <t>B-115</t>
  </si>
  <si>
    <t>B-121</t>
  </si>
  <si>
    <t>B-126</t>
  </si>
  <si>
    <t>B-137</t>
  </si>
  <si>
    <t>B-139.1</t>
  </si>
  <si>
    <t>B-140</t>
  </si>
  <si>
    <t>B-141.1</t>
  </si>
  <si>
    <t>B-150</t>
  </si>
  <si>
    <t>B-151</t>
  </si>
  <si>
    <t>B-155</t>
  </si>
  <si>
    <t>B-164</t>
  </si>
  <si>
    <t>B-167.1</t>
  </si>
  <si>
    <t>B-169</t>
  </si>
  <si>
    <t>B-177.1</t>
  </si>
  <si>
    <t>B-179.1</t>
  </si>
  <si>
    <t>B-180</t>
  </si>
  <si>
    <t>B-181.1</t>
  </si>
  <si>
    <t>B-183</t>
  </si>
  <si>
    <t>B-184</t>
  </si>
  <si>
    <t>B-185</t>
  </si>
  <si>
    <t>B-192</t>
  </si>
  <si>
    <t>B-194</t>
  </si>
  <si>
    <t>B-198</t>
  </si>
  <si>
    <t>B-Ind. 1</t>
  </si>
  <si>
    <t>Kurī 1</t>
  </si>
  <si>
    <t>Right Mandibular M1</t>
  </si>
  <si>
    <t>Auckland International Airport Northern Runway Development (NRD) site (R11/859)</t>
  </si>
  <si>
    <t>Manukau Harbor</t>
  </si>
  <si>
    <t>Pit Kurī Burial</t>
  </si>
  <si>
    <t>F.3768</t>
  </si>
  <si>
    <t>https://pacificarchaeology-org.ap1.proxy.openathens.net/index.php/journal/article/view/341</t>
  </si>
  <si>
    <t>Kurī 2</t>
  </si>
  <si>
    <t>Left Mandibular M1</t>
  </si>
  <si>
    <t>Midden</t>
  </si>
  <si>
    <t>Sq.R117</t>
  </si>
  <si>
    <t>Kurī 3</t>
  </si>
  <si>
    <t>Sq.C35</t>
  </si>
  <si>
    <t>Kurī 4</t>
  </si>
  <si>
    <t>F.3490</t>
  </si>
  <si>
    <t>Kurī 5</t>
  </si>
  <si>
    <t>F.5002</t>
  </si>
  <si>
    <t>Kurī 6</t>
  </si>
  <si>
    <t>Left Mandibular PM</t>
  </si>
  <si>
    <t>Midden fill in burial pit</t>
  </si>
  <si>
    <t>F.2105</t>
  </si>
  <si>
    <t>Kurī 7</t>
  </si>
  <si>
    <t>Right Maxillary PM</t>
  </si>
  <si>
    <t>Sq.P109</t>
  </si>
  <si>
    <t>Kurī 8</t>
  </si>
  <si>
    <t>F.885</t>
  </si>
  <si>
    <t>Kurī 9</t>
  </si>
  <si>
    <t>Left Maxillary PM</t>
  </si>
  <si>
    <t>Sq.H38</t>
  </si>
  <si>
    <t>Kurī 10</t>
  </si>
  <si>
    <t>F.2227</t>
  </si>
  <si>
    <t>Kurī 11</t>
  </si>
  <si>
    <t>F.923</t>
  </si>
  <si>
    <t>Kurī 12</t>
  </si>
  <si>
    <t>Right Maxillary Canine</t>
  </si>
  <si>
    <t>Sq.Z125</t>
  </si>
  <si>
    <t>Kurī 13</t>
  </si>
  <si>
    <t>Left Maxillary Canine</t>
  </si>
  <si>
    <t>Sq.C36</t>
  </si>
  <si>
    <t>Kurī 14</t>
  </si>
  <si>
    <t>Left Maxillary M2</t>
  </si>
  <si>
    <t>F.535</t>
  </si>
  <si>
    <t>Kurī 15</t>
  </si>
  <si>
    <t>Sq.Z120</t>
  </si>
  <si>
    <t>Kurī 16</t>
  </si>
  <si>
    <t>Left Mandibular M1: deciduous</t>
  </si>
  <si>
    <t>F.918</t>
  </si>
  <si>
    <t>Kurī 17</t>
  </si>
  <si>
    <t>Right Mandibular M1: deciduous</t>
  </si>
  <si>
    <t>F.3494</t>
  </si>
  <si>
    <t>Kurī 26</t>
  </si>
  <si>
    <t>F.2454</t>
  </si>
  <si>
    <t>Longin method</t>
  </si>
  <si>
    <t>EA-IRMS</t>
  </si>
  <si>
    <t>Kurī 27</t>
  </si>
  <si>
    <t>F.2867</t>
  </si>
  <si>
    <t>Kurī 28</t>
  </si>
  <si>
    <t>Post Hole</t>
  </si>
  <si>
    <t>F.2931</t>
  </si>
  <si>
    <t>F. 918</t>
  </si>
  <si>
    <t>Kurī 29</t>
  </si>
  <si>
    <t>Mandibular M</t>
  </si>
  <si>
    <t>F.583</t>
  </si>
  <si>
    <t>Kurī 30</t>
  </si>
  <si>
    <t>F.2097</t>
  </si>
  <si>
    <t>Area A</t>
  </si>
  <si>
    <t>Area B</t>
  </si>
  <si>
    <t>1.1</t>
  </si>
  <si>
    <t>Molar (1st)</t>
  </si>
  <si>
    <t>Center for Archaeology Materials and Applied Spectroscopy (CAMAS) at Idaho State University</t>
  </si>
  <si>
    <t>Powdered dentin rinsed in 2% bleach for 72h (changing every 24 h) and then placed in 0.1 M acetic acid for 12 h.</t>
  </si>
  <si>
    <t>GasBench II routed onto a ThermoScientific Delta Advantage stable isotope ratio mass spectrometer</t>
  </si>
  <si>
    <t>11.1</t>
  </si>
  <si>
    <t>20</t>
  </si>
  <si>
    <t>21</t>
  </si>
  <si>
    <t>32</t>
  </si>
  <si>
    <t>12 years</t>
  </si>
  <si>
    <t>34</t>
  </si>
  <si>
    <t>54</t>
  </si>
  <si>
    <t>57</t>
  </si>
  <si>
    <t>68</t>
  </si>
  <si>
    <t>70</t>
  </si>
  <si>
    <t>84</t>
  </si>
  <si>
    <t>88</t>
  </si>
  <si>
    <t>108</t>
  </si>
  <si>
    <t>109</t>
  </si>
  <si>
    <t>151</t>
  </si>
  <si>
    <t>15.5 years</t>
  </si>
  <si>
    <t xml:space="preserve">Adolescent </t>
  </si>
  <si>
    <t>159</t>
  </si>
  <si>
    <t>194</t>
  </si>
  <si>
    <t>N5</t>
  </si>
  <si>
    <t>13.5 years</t>
  </si>
  <si>
    <t>Long bone or rib</t>
  </si>
  <si>
    <t>6.5 years</t>
  </si>
  <si>
    <t>N19</t>
  </si>
  <si>
    <t>16.5 years</t>
  </si>
  <si>
    <t>N26</t>
  </si>
  <si>
    <t>0.25 years</t>
  </si>
  <si>
    <t>N28</t>
  </si>
  <si>
    <t>N30</t>
  </si>
  <si>
    <t>N32</t>
  </si>
  <si>
    <t>N35</t>
  </si>
  <si>
    <t>N37</t>
  </si>
  <si>
    <t>N50</t>
  </si>
  <si>
    <t>1.25 years</t>
  </si>
  <si>
    <t>N53.2</t>
  </si>
  <si>
    <t>0 years</t>
  </si>
  <si>
    <t>N53.3</t>
  </si>
  <si>
    <t>3 years</t>
  </si>
  <si>
    <t>N58</t>
  </si>
  <si>
    <t>0.5 years</t>
  </si>
  <si>
    <t>N60</t>
  </si>
  <si>
    <t>N61</t>
  </si>
  <si>
    <t>N64</t>
  </si>
  <si>
    <t>N65</t>
  </si>
  <si>
    <t>N66</t>
  </si>
  <si>
    <t>1.75 years</t>
  </si>
  <si>
    <t>N80</t>
  </si>
  <si>
    <t>2 years</t>
  </si>
  <si>
    <t>N89</t>
  </si>
  <si>
    <t>16 years</t>
  </si>
  <si>
    <t>N92</t>
  </si>
  <si>
    <t>N93</t>
  </si>
  <si>
    <t>N94</t>
  </si>
  <si>
    <t>N100a</t>
  </si>
  <si>
    <t>N100b</t>
  </si>
  <si>
    <t>1 years</t>
  </si>
  <si>
    <t>N101</t>
  </si>
  <si>
    <t>N102</t>
  </si>
  <si>
    <t>10 years</t>
  </si>
  <si>
    <t>N106</t>
  </si>
  <si>
    <t>N107</t>
  </si>
  <si>
    <t>N111</t>
  </si>
  <si>
    <t>N114</t>
  </si>
  <si>
    <t>14 years</t>
  </si>
  <si>
    <t>N119</t>
  </si>
  <si>
    <t>N120</t>
  </si>
  <si>
    <t>6 years</t>
  </si>
  <si>
    <t>N122.1</t>
  </si>
  <si>
    <t>N123</t>
  </si>
  <si>
    <t>N124</t>
  </si>
  <si>
    <t>0.75 years</t>
  </si>
  <si>
    <t>N125</t>
  </si>
  <si>
    <t>N127</t>
  </si>
  <si>
    <t>5.5 years</t>
  </si>
  <si>
    <t>N128</t>
  </si>
  <si>
    <t>N129</t>
  </si>
  <si>
    <t>N131</t>
  </si>
  <si>
    <t>N133</t>
  </si>
  <si>
    <t>N134.1</t>
  </si>
  <si>
    <t>N136</t>
  </si>
  <si>
    <t>N146</t>
  </si>
  <si>
    <t>N151</t>
  </si>
  <si>
    <t>N152</t>
  </si>
  <si>
    <t>N153.1</t>
  </si>
  <si>
    <t>N153.2</t>
  </si>
  <si>
    <t>N154</t>
  </si>
  <si>
    <t>N158</t>
  </si>
  <si>
    <t>N162</t>
  </si>
  <si>
    <t>N165</t>
  </si>
  <si>
    <t>N168</t>
  </si>
  <si>
    <t>N170</t>
  </si>
  <si>
    <t>N172</t>
  </si>
  <si>
    <t>N173</t>
  </si>
  <si>
    <t>N190</t>
  </si>
  <si>
    <t>N192</t>
  </si>
  <si>
    <t>N20</t>
  </si>
  <si>
    <t>N83</t>
  </si>
  <si>
    <t>N184</t>
  </si>
  <si>
    <t>RN001</t>
  </si>
  <si>
    <t xml:space="preserve">Terrestrial bird </t>
  </si>
  <si>
    <t>Ahu Nau Nau East</t>
  </si>
  <si>
    <t xml:space="preserve">10N/0E 140-160cm </t>
  </si>
  <si>
    <t>RN002</t>
  </si>
  <si>
    <t>Bird</t>
  </si>
  <si>
    <t>RN003</t>
  </si>
  <si>
    <t>RN004</t>
  </si>
  <si>
    <t>Osteichthyes</t>
  </si>
  <si>
    <t xml:space="preserve">Fish </t>
  </si>
  <si>
    <t>RN005</t>
  </si>
  <si>
    <t>9N/0E 120-140cm</t>
  </si>
  <si>
    <t>RN006</t>
  </si>
  <si>
    <t>Marine mammal</t>
  </si>
  <si>
    <t>RN007</t>
  </si>
  <si>
    <t>RN008</t>
  </si>
  <si>
    <t>RN009</t>
  </si>
  <si>
    <t>RN010</t>
  </si>
  <si>
    <t xml:space="preserve">Bird </t>
  </si>
  <si>
    <t>7N/2W 80-100cm</t>
  </si>
  <si>
    <t>RN011</t>
  </si>
  <si>
    <t>RN012</t>
  </si>
  <si>
    <t>Vertebral disc</t>
  </si>
  <si>
    <t>RN014</t>
  </si>
  <si>
    <t>RN016</t>
  </si>
  <si>
    <t xml:space="preserve">Furcula </t>
  </si>
  <si>
    <t>RN017</t>
  </si>
  <si>
    <t>RN018</t>
  </si>
  <si>
    <t>RN019</t>
  </si>
  <si>
    <t>RN020</t>
  </si>
  <si>
    <t>Fragments</t>
  </si>
  <si>
    <t>RN021</t>
  </si>
  <si>
    <t>RN022</t>
  </si>
  <si>
    <t xml:space="preserve">Humerus </t>
  </si>
  <si>
    <t>RN023</t>
  </si>
  <si>
    <t xml:space="preserve">Vertebra </t>
  </si>
  <si>
    <t>RN024</t>
  </si>
  <si>
    <t>RN025</t>
  </si>
  <si>
    <t>RN026</t>
  </si>
  <si>
    <t>RN028</t>
  </si>
  <si>
    <t>Ranu Raraku</t>
  </si>
  <si>
    <t>Statue 295; KTM 56-33-0091</t>
  </si>
  <si>
    <t>RN032</t>
  </si>
  <si>
    <t>Tr. K; KTM 88-2-0055</t>
  </si>
  <si>
    <t>RN033</t>
  </si>
  <si>
    <t>Tr. K; KTM 88-2-0017</t>
  </si>
  <si>
    <t>RN034</t>
  </si>
  <si>
    <t>Tr. K; KTM 88-2-0042</t>
  </si>
  <si>
    <t>RN035</t>
  </si>
  <si>
    <t>Tr. K; KTM 88-4-0004</t>
  </si>
  <si>
    <t>RN036</t>
  </si>
  <si>
    <t>Tr. K; KTM 88-2-0217</t>
  </si>
  <si>
    <t>RN037</t>
  </si>
  <si>
    <t>Tr. K; KTM 88-2-0135</t>
  </si>
  <si>
    <t>RN038</t>
  </si>
  <si>
    <t>Tr. K; KTM 88-2-0132</t>
  </si>
  <si>
    <t>RN039</t>
  </si>
  <si>
    <t>Tr. K; KTM 88-2-0098</t>
  </si>
  <si>
    <t>RN040</t>
  </si>
  <si>
    <t>Tr. K; KTM 88-2-0073</t>
  </si>
  <si>
    <t>RN041</t>
  </si>
  <si>
    <t>Tr. K; KTM 88-2-0082</t>
  </si>
  <si>
    <t>RN047</t>
  </si>
  <si>
    <t>Cyperaceae</t>
  </si>
  <si>
    <t>Schoenoplectus </t>
  </si>
  <si>
    <t>californicus tatora</t>
  </si>
  <si>
    <t>Totora reed</t>
  </si>
  <si>
    <t>E-13 grave 2</t>
  </si>
  <si>
    <t>RN073</t>
  </si>
  <si>
    <t>Arecaceae </t>
  </si>
  <si>
    <t>Palm nut endocarp</t>
  </si>
  <si>
    <t>Palm</t>
  </si>
  <si>
    <t>RN074</t>
  </si>
  <si>
    <t>II - 2</t>
  </si>
  <si>
    <t>Femur; mandible; tibia</t>
  </si>
  <si>
    <t>V - 6</t>
  </si>
  <si>
    <t>VI - 7</t>
  </si>
  <si>
    <t>VII - 8B</t>
  </si>
  <si>
    <t>VIII - 9</t>
  </si>
  <si>
    <t>IX - 10</t>
  </si>
  <si>
    <t>X - 23</t>
  </si>
  <si>
    <t>XII - 13</t>
  </si>
  <si>
    <t>https://researchdirect.westernsydney.edu.au/islandora/object/uws:39</t>
  </si>
  <si>
    <t>AY11</t>
  </si>
  <si>
    <t>AB1</t>
  </si>
  <si>
    <t>Sohano Rockshelter</t>
  </si>
  <si>
    <t>Buka Island</t>
  </si>
  <si>
    <t>AB2</t>
  </si>
  <si>
    <t>AB4</t>
  </si>
  <si>
    <t>AB5</t>
  </si>
  <si>
    <t>AB6</t>
  </si>
  <si>
    <t>AB7</t>
  </si>
  <si>
    <t>AB8</t>
  </si>
  <si>
    <t>AB12</t>
  </si>
  <si>
    <t>AB17</t>
  </si>
  <si>
    <t>AB26</t>
  </si>
  <si>
    <t>AB27</t>
  </si>
  <si>
    <t>F_GJT1</t>
  </si>
  <si>
    <t>F_TJF14</t>
  </si>
  <si>
    <t>SK9.2</t>
  </si>
  <si>
    <t>F_18-16-2</t>
  </si>
  <si>
    <t>SK9.3</t>
  </si>
  <si>
    <t>F_GAU2</t>
  </si>
  <si>
    <t>F_TJP11</t>
  </si>
  <si>
    <t>SK8</t>
  </si>
  <si>
    <t>R_WK-43505</t>
  </si>
  <si>
    <t>Wk-43505</t>
  </si>
  <si>
    <t>ANU-40135</t>
  </si>
  <si>
    <t>To-At-1</t>
  </si>
  <si>
    <t>ANU-40136</t>
  </si>
  <si>
    <t>31</t>
  </si>
  <si>
    <t>ANU-40221</t>
  </si>
  <si>
    <t>ANU-40137</t>
  </si>
  <si>
    <t>Clavicle</t>
  </si>
  <si>
    <t>ANU-40138</t>
  </si>
  <si>
    <t>To-At-2</t>
  </si>
  <si>
    <t>ANU-40220</t>
  </si>
  <si>
    <t>41</t>
  </si>
  <si>
    <t>ANU-40139</t>
  </si>
  <si>
    <t>40a</t>
  </si>
  <si>
    <t>18-17-13-SR</t>
  </si>
  <si>
    <t>Adult?</t>
  </si>
  <si>
    <t>F_17-13-SR</t>
  </si>
  <si>
    <t>ANU-39525</t>
  </si>
  <si>
    <t>F_17-4-NB</t>
  </si>
  <si>
    <t>F_TNH8</t>
  </si>
  <si>
    <t>F_TJF16</t>
  </si>
  <si>
    <t xml:space="preserve">F_TMW3 </t>
  </si>
  <si>
    <t>10</t>
  </si>
  <si>
    <t>Young adult; Young middle adult</t>
  </si>
  <si>
    <t xml:space="preserve">F_TIB7 </t>
  </si>
  <si>
    <t>12</t>
  </si>
  <si>
    <t>Adolescent; Young adult</t>
  </si>
  <si>
    <t xml:space="preserve">ANU-39523 </t>
  </si>
  <si>
    <t>14</t>
  </si>
  <si>
    <t>20-35 years</t>
  </si>
  <si>
    <t xml:space="preserve">F_17-14-GVDK </t>
  </si>
  <si>
    <t xml:space="preserve">M </t>
  </si>
  <si>
    <t xml:space="preserve">Mandible </t>
  </si>
  <si>
    <t xml:space="preserve">To-At-36 </t>
  </si>
  <si>
    <t xml:space="preserve">F_TLB6 </t>
  </si>
  <si>
    <t xml:space="preserve">F </t>
  </si>
  <si>
    <t xml:space="preserve">F_17-10-DR </t>
  </si>
  <si>
    <t xml:space="preserve">F_TGS2 </t>
  </si>
  <si>
    <t xml:space="preserve">F_17-1-JF </t>
  </si>
  <si>
    <t xml:space="preserve">U </t>
  </si>
  <si>
    <t xml:space="preserve">F_17-5-SA </t>
  </si>
  <si>
    <t xml:space="preserve">F_TJF1 </t>
  </si>
  <si>
    <t xml:space="preserve">ANU-39520 </t>
  </si>
  <si>
    <t xml:space="preserve">F_17-22-AB </t>
  </si>
  <si>
    <t xml:space="preserve">F_17-9-UE </t>
  </si>
  <si>
    <t xml:space="preserve">F_17-12-JF </t>
  </si>
  <si>
    <t xml:space="preserve">F_17-25-JF </t>
  </si>
  <si>
    <t xml:space="preserve">ANU-40133 </t>
  </si>
  <si>
    <t xml:space="preserve">Ulna </t>
  </si>
  <si>
    <t xml:space="preserve">NR </t>
  </si>
  <si>
    <t xml:space="preserve">F_17-20-PP </t>
  </si>
  <si>
    <t xml:space="preserve">ANU-39521 </t>
  </si>
  <si>
    <t xml:space="preserve">F_17-8-PB </t>
  </si>
  <si>
    <t xml:space="preserve">F_17-26-JF </t>
  </si>
  <si>
    <t xml:space="preserve">F_17-3-JF </t>
  </si>
  <si>
    <t xml:space="preserve">F_TSS5 </t>
  </si>
  <si>
    <t xml:space="preserve">F_17-18-ZT </t>
  </si>
  <si>
    <t xml:space="preserve">F_17-2-JF </t>
  </si>
  <si>
    <t xml:space="preserve">ANU-39524 </t>
  </si>
  <si>
    <t xml:space="preserve">F_17-7-IB </t>
  </si>
  <si>
    <t xml:space="preserve">F_TMP4 </t>
  </si>
  <si>
    <t xml:space="preserve">38A </t>
  </si>
  <si>
    <t xml:space="preserve">F_17-6-EW </t>
  </si>
  <si>
    <t xml:space="preserve">41/2 </t>
  </si>
  <si>
    <t>Young juvenile; Old juvenile</t>
  </si>
  <si>
    <t xml:space="preserve">F_17-19-BS </t>
  </si>
  <si>
    <t xml:space="preserve">9B </t>
  </si>
  <si>
    <t xml:space="preserve">F_17-11-CM </t>
  </si>
  <si>
    <t xml:space="preserve">9C </t>
  </si>
  <si>
    <t xml:space="preserve">F_17-21-JF </t>
  </si>
  <si>
    <t xml:space="preserve">MRS_X </t>
  </si>
  <si>
    <t xml:space="preserve">F_17-24-JF </t>
  </si>
  <si>
    <t xml:space="preserve">F_17-23-JF </t>
  </si>
  <si>
    <t xml:space="preserve">Trench_1 </t>
  </si>
  <si>
    <t xml:space="preserve">F_18-9-JF </t>
  </si>
  <si>
    <t xml:space="preserve">To-Fa-4 </t>
  </si>
  <si>
    <t>Large house and burial mound (40m diameter x 5m height)</t>
  </si>
  <si>
    <t>Collected from exposed face of mound</t>
  </si>
  <si>
    <t xml:space="preserve">F_17-16-SW </t>
  </si>
  <si>
    <t xml:space="preserve">F_17-17-LZ </t>
  </si>
  <si>
    <t xml:space="preserve">F_17-15-BMG </t>
  </si>
  <si>
    <t xml:space="preserve">F_18-10-JM </t>
  </si>
  <si>
    <t xml:space="preserve">F_18-12-To-Fa-4 </t>
  </si>
  <si>
    <t xml:space="preserve">F_18-16-JF </t>
  </si>
  <si>
    <t xml:space="preserve">To-Pi-15 </t>
  </si>
  <si>
    <t>Circular mound 20m diameter x 1.7 high</t>
  </si>
  <si>
    <t>F_18-14-JF</t>
  </si>
  <si>
    <t>To-Pi-15</t>
  </si>
  <si>
    <t>F_18-20</t>
  </si>
  <si>
    <t>Temporal</t>
  </si>
  <si>
    <t>Milton</t>
  </si>
  <si>
    <t>Colonial cemetery</t>
  </si>
  <si>
    <t>Excavated from inside coffin</t>
  </si>
  <si>
    <t>Durham University Stable Isotope Biogeochemistry Lab</t>
  </si>
  <si>
    <t>Wife of the doctor (B4). Resident in NZ for 21 years prior to death</t>
  </si>
  <si>
    <t>Ex-goldminer; possibly became the town butcher. Death from tuberculosis after prolonged period as an invalid. Resident in NZ for 12 years prior to death. Coffin not ornate and poor quality iron.</t>
  </si>
  <si>
    <t>Rib and limb-bone pathology suggestive of residual rickets. Coffin high-quality iron and ornate.</t>
  </si>
  <si>
    <t>St John’s Anglican Burial Ground (SJM)</t>
  </si>
  <si>
    <t>Northern Centre for Trace Element Analysis at Durham University</t>
  </si>
  <si>
    <t>Enamel chips were dissolved in 3N HNO3 prior to column chemistry. Column chemistry followed established methods involving running of solution through Sr Spec resin</t>
  </si>
  <si>
    <t>B20b</t>
  </si>
  <si>
    <t>Ardrossan Street Cemetery (LAS)</t>
  </si>
  <si>
    <t>Lawrence</t>
  </si>
  <si>
    <t>2018-2019</t>
  </si>
  <si>
    <t>Buried with rice offering</t>
  </si>
  <si>
    <t>A19</t>
  </si>
  <si>
    <t>A21</t>
  </si>
  <si>
    <t>Young middle adult; Old middle adult</t>
  </si>
  <si>
    <t>A22</t>
  </si>
  <si>
    <t>A23</t>
  </si>
  <si>
    <t>A24</t>
  </si>
  <si>
    <t>A25</t>
  </si>
  <si>
    <t>Burnt offering; burial with hat</t>
  </si>
  <si>
    <t>G1</t>
  </si>
  <si>
    <t>Gabriel Street Cemetary (LGS)</t>
  </si>
  <si>
    <t>G2</t>
  </si>
  <si>
    <t>G3</t>
  </si>
  <si>
    <t>Burnt offering; preserved queue</t>
  </si>
  <si>
    <t>G4</t>
  </si>
  <si>
    <t>Rice offering; preserved queue; coin; Chinese comb in burial</t>
  </si>
  <si>
    <t>G7</t>
  </si>
  <si>
    <t>Preserved queue</t>
  </si>
  <si>
    <t>G15</t>
  </si>
  <si>
    <t>G17</t>
  </si>
  <si>
    <t>G25</t>
  </si>
  <si>
    <t xml:space="preserve">B2 </t>
  </si>
  <si>
    <t>Hair</t>
  </si>
  <si>
    <t>Stable Isotope Biogeochemistry Laboratory (SIBL) at Durham University</t>
  </si>
  <si>
    <t>B8-1</t>
  </si>
  <si>
    <t>-0.1 years</t>
  </si>
  <si>
    <t>Max Rdc</t>
  </si>
  <si>
    <t>B8-2</t>
  </si>
  <si>
    <t>0.09 years</t>
  </si>
  <si>
    <t>B8-3</t>
  </si>
  <si>
    <t>0.28 years</t>
  </si>
  <si>
    <t>B8-4</t>
  </si>
  <si>
    <t>0.47 years</t>
  </si>
  <si>
    <t>B8-5</t>
  </si>
  <si>
    <t>0.66 years</t>
  </si>
  <si>
    <t>B8-6</t>
  </si>
  <si>
    <t>0.84 years</t>
  </si>
  <si>
    <t>B8-7</t>
  </si>
  <si>
    <t>1.03 years</t>
  </si>
  <si>
    <t>B8-8</t>
  </si>
  <si>
    <t>1.21 years</t>
  </si>
  <si>
    <t>B8-9</t>
  </si>
  <si>
    <t>1.40 years</t>
  </si>
  <si>
    <t>SJM 16-1</t>
  </si>
  <si>
    <t>SJM 16</t>
  </si>
  <si>
    <t>24 months</t>
  </si>
  <si>
    <t>SJM 16-2</t>
  </si>
  <si>
    <t>23 months</t>
  </si>
  <si>
    <t>SJM 16-3</t>
  </si>
  <si>
    <t>22 months</t>
  </si>
  <si>
    <t>SJM 16-4</t>
  </si>
  <si>
    <t>21 months</t>
  </si>
  <si>
    <t>SJM 16-5</t>
  </si>
  <si>
    <t>20 months</t>
  </si>
  <si>
    <t>SJM 16-6</t>
  </si>
  <si>
    <t>19 months</t>
  </si>
  <si>
    <t>SJM 16-7</t>
  </si>
  <si>
    <t>18 months</t>
  </si>
  <si>
    <t>SJM 16-8</t>
  </si>
  <si>
    <t>17 months</t>
  </si>
  <si>
    <t>SJM 16-9</t>
  </si>
  <si>
    <t>16 months</t>
  </si>
  <si>
    <t>SJM 16-10</t>
  </si>
  <si>
    <t>15 months</t>
  </si>
  <si>
    <t>SJM 16-11</t>
  </si>
  <si>
    <t>14 months</t>
  </si>
  <si>
    <t>SJM 16-12</t>
  </si>
  <si>
    <t>13 months</t>
  </si>
  <si>
    <t>SJM 18-1</t>
  </si>
  <si>
    <t>SJM 18</t>
  </si>
  <si>
    <t>SJM 18-2</t>
  </si>
  <si>
    <t>SJM 18-3</t>
  </si>
  <si>
    <t>SJM B19-1</t>
  </si>
  <si>
    <t>SJM B19</t>
  </si>
  <si>
    <t>12 months</t>
  </si>
  <si>
    <t>SJM B19-2</t>
  </si>
  <si>
    <t>11 months</t>
  </si>
  <si>
    <t>SJM B19-3</t>
  </si>
  <si>
    <t>10 months</t>
  </si>
  <si>
    <t>SJM B19-4</t>
  </si>
  <si>
    <t>9 months</t>
  </si>
  <si>
    <t>SJM B19-5</t>
  </si>
  <si>
    <t>8 months</t>
  </si>
  <si>
    <t>SJM B19-6</t>
  </si>
  <si>
    <t>7 months</t>
  </si>
  <si>
    <t>SJM B19-7</t>
  </si>
  <si>
    <t>6 months</t>
  </si>
  <si>
    <t>B20a-1</t>
  </si>
  <si>
    <t>B20a</t>
  </si>
  <si>
    <t>B20a-2</t>
  </si>
  <si>
    <t>SJM B20b-1</t>
  </si>
  <si>
    <t>SJM B20b</t>
  </si>
  <si>
    <t>SJM B20b-2</t>
  </si>
  <si>
    <t>2.9 years</t>
  </si>
  <si>
    <t>SJM B20b-3</t>
  </si>
  <si>
    <t>2.83 years</t>
  </si>
  <si>
    <t>SJM B20b-4</t>
  </si>
  <si>
    <t>2.75 years</t>
  </si>
  <si>
    <t>SJM B20b-5</t>
  </si>
  <si>
    <t>2.67 years</t>
  </si>
  <si>
    <t>SJM B20b-6</t>
  </si>
  <si>
    <t>2.58 years</t>
  </si>
  <si>
    <t>SJM B20b-7</t>
  </si>
  <si>
    <t xml:space="preserve">2.5 years </t>
  </si>
  <si>
    <t>SJM B27</t>
  </si>
  <si>
    <t xml:space="preserve">SJM B27 </t>
  </si>
  <si>
    <t>NA</t>
  </si>
  <si>
    <t>Chinese</t>
  </si>
  <si>
    <t>Bone; tooth</t>
  </si>
  <si>
    <t>Mud snail</t>
  </si>
  <si>
    <t>Mammal</t>
  </si>
  <si>
    <t>Mollusc</t>
  </si>
  <si>
    <t>Ostracod</t>
  </si>
  <si>
    <t>Brackish; freshwater; marine</t>
  </si>
  <si>
    <t>Brackish; marine</t>
  </si>
  <si>
    <t>Brackish; freshwater; terrestrial</t>
  </si>
  <si>
    <t>Brackish; marine; terrestrial</t>
  </si>
  <si>
    <t>Freshwater; terrestrial</t>
  </si>
  <si>
    <t>Brackish; freshwater; marine; terrestrial</t>
  </si>
  <si>
    <t>Marine; terrestrial</t>
  </si>
  <si>
    <t>Unknown mandibular incisor</t>
  </si>
  <si>
    <t>32 years</t>
  </si>
  <si>
    <t>7 years</t>
  </si>
  <si>
    <t>50 years</t>
  </si>
  <si>
    <t>45 years</t>
  </si>
  <si>
    <t>55 years</t>
  </si>
  <si>
    <t>20 years</t>
  </si>
  <si>
    <t>25 years</t>
  </si>
  <si>
    <t>26 years</t>
  </si>
  <si>
    <t>52 years</t>
  </si>
  <si>
    <t>59 years</t>
  </si>
  <si>
    <t>30 years</t>
  </si>
  <si>
    <t>10-11 years</t>
  </si>
  <si>
    <t>10-12 years</t>
  </si>
  <si>
    <t>1.8-2.5 years</t>
  </si>
  <si>
    <t>12-13 years</t>
  </si>
  <si>
    <t>13 years</t>
  </si>
  <si>
    <t>14-17 years</t>
  </si>
  <si>
    <t>15-17 years</t>
  </si>
  <si>
    <t>17-18 years</t>
  </si>
  <si>
    <t>16-17 years</t>
  </si>
  <si>
    <t>16-18 years</t>
  </si>
  <si>
    <t>16-19 years</t>
  </si>
  <si>
    <t>17-19 years</t>
  </si>
  <si>
    <t>18-20 years</t>
  </si>
  <si>
    <t>18-25 years</t>
  </si>
  <si>
    <t>20-25 years</t>
  </si>
  <si>
    <t>20-30 years</t>
  </si>
  <si>
    <t>20-22 years</t>
  </si>
  <si>
    <t>20-40 years</t>
  </si>
  <si>
    <t>25-30 years</t>
  </si>
  <si>
    <t>25-29 years</t>
  </si>
  <si>
    <t>23+ years</t>
  </si>
  <si>
    <t>25+ years</t>
  </si>
  <si>
    <t>30-35 years</t>
  </si>
  <si>
    <t>28 years</t>
  </si>
  <si>
    <t>28-32 years</t>
  </si>
  <si>
    <t>30-40 years</t>
  </si>
  <si>
    <t>35-40 years</t>
  </si>
  <si>
    <t>35 years</t>
  </si>
  <si>
    <t>38-40 years</t>
  </si>
  <si>
    <t>35-39 years</t>
  </si>
  <si>
    <t>35+ years</t>
  </si>
  <si>
    <t>39-45 years</t>
  </si>
  <si>
    <t>35-50 years</t>
  </si>
  <si>
    <t>36 years</t>
  </si>
  <si>
    <t>30-39 years</t>
  </si>
  <si>
    <t>40-45 years</t>
  </si>
  <si>
    <t>4-5 years</t>
  </si>
  <si>
    <t>40 years</t>
  </si>
  <si>
    <t>43-58 years</t>
  </si>
  <si>
    <t>45-50 years</t>
  </si>
  <si>
    <t>40-55 years</t>
  </si>
  <si>
    <t>45-55 years</t>
  </si>
  <si>
    <t>40-44 years</t>
  </si>
  <si>
    <t>40-50 years</t>
  </si>
  <si>
    <t>40-60 years</t>
  </si>
  <si>
    <t>44 years</t>
  </si>
  <si>
    <t>42 years</t>
  </si>
  <si>
    <t>55-60 years</t>
  </si>
  <si>
    <t>6-7 years</t>
  </si>
  <si>
    <t>50+ years</t>
  </si>
  <si>
    <t>9-10 years</t>
  </si>
  <si>
    <t>5-6 years</t>
  </si>
  <si>
    <t>7-9 years</t>
  </si>
  <si>
    <t>7-8 years</t>
  </si>
  <si>
    <t>15-19 years</t>
  </si>
  <si>
    <t>15-20 years</t>
  </si>
  <si>
    <t>Adult or late adolescent</t>
  </si>
  <si>
    <t>Adults from multiple individuals</t>
  </si>
  <si>
    <t>Adults and juveniles from multiple individuals</t>
  </si>
  <si>
    <t>Fetus close to birth</t>
  </si>
  <si>
    <t>6-13 years</t>
  </si>
  <si>
    <t>0-1 years</t>
  </si>
  <si>
    <t>Less than 3 years</t>
  </si>
  <si>
    <t>10-18 years from multiple individuals</t>
  </si>
  <si>
    <t>35-49 years</t>
  </si>
  <si>
    <t>37.8 fetal weeks</t>
  </si>
  <si>
    <t>35.4 fetal weeks</t>
  </si>
  <si>
    <t>35.5  fetal weeks</t>
  </si>
  <si>
    <t>19.8  fetal weeks</t>
  </si>
  <si>
    <t xml:space="preserve">33 fetal weeks </t>
  </si>
  <si>
    <t>34 fetal weeks</t>
  </si>
  <si>
    <t>37 fetal weeks</t>
  </si>
  <si>
    <t>38 fetal weeks</t>
  </si>
  <si>
    <t>40 fetal weeks</t>
  </si>
  <si>
    <t>17-34.9 years</t>
  </si>
  <si>
    <t>20-34 years</t>
  </si>
  <si>
    <t>Unknown age adult</t>
  </si>
  <si>
    <t>Architecture visible on the present-day ground surface</t>
  </si>
  <si>
    <t>Earth oven</t>
  </si>
  <si>
    <t>Grave cut containing secondary human burial</t>
  </si>
  <si>
    <t xml:space="preserve">Sl2 1 </t>
  </si>
  <si>
    <t>S108</t>
  </si>
  <si>
    <t>S1961</t>
  </si>
  <si>
    <t>S178</t>
  </si>
  <si>
    <t>Burial pit cut by secondary human burial</t>
  </si>
  <si>
    <t>Phase I; FSFA-2; Layer 5</t>
  </si>
  <si>
    <t>Phase III; FSPO-2; Layer 11</t>
  </si>
  <si>
    <t>Phase III; FSFA-2; Layer 3</t>
  </si>
  <si>
    <t>Phase IV; FSFA-1; Layer 1</t>
  </si>
  <si>
    <t>Phase II; FSFA-1;  Layer 3</t>
  </si>
  <si>
    <t>Phase IV; FSFA-1;  Layer 1</t>
  </si>
  <si>
    <t>Phase I; FSFA-2;  Layer 6</t>
  </si>
  <si>
    <t>Phase II; FSFA-2;  Layer 4</t>
  </si>
  <si>
    <t>Phase III; FSFA-2;  Layer 3</t>
  </si>
  <si>
    <t>Phase IV; FSFA-2;  Layer 1</t>
  </si>
  <si>
    <t>Main Shelter; Square G25; U8</t>
  </si>
  <si>
    <t>Shelter #4; trench 1; Square 11 U4</t>
  </si>
  <si>
    <t>Shelter #4; trench 1; Square 11 U6</t>
  </si>
  <si>
    <t>Test pit 2; Layer 2</t>
  </si>
  <si>
    <t>Test pit 14; Layer 1</t>
  </si>
  <si>
    <t>Test pit 14; Layer 2</t>
  </si>
  <si>
    <t>Test pit 12; Layer 1</t>
  </si>
  <si>
    <t>Main Shelter; Square K25; U4</t>
  </si>
  <si>
    <t>Square A102; SU2</t>
  </si>
  <si>
    <t>Square C111; SU1; XU108</t>
  </si>
  <si>
    <t>Square A103; SU7</t>
  </si>
  <si>
    <t>Square A103; SU5</t>
  </si>
  <si>
    <t>Square A106; SU10</t>
  </si>
  <si>
    <t>Square A103; SU 7</t>
  </si>
  <si>
    <t>Mound H180;  spit 20</t>
  </si>
  <si>
    <t>Wall of Mound H181; spits 20-21</t>
  </si>
  <si>
    <t>BMB-29; Test Pit 1; spit 7</t>
  </si>
  <si>
    <t>BMB-29; Test Pit 1; spit 17</t>
  </si>
  <si>
    <t>BMB-71; Test Pit 1; spit 5</t>
  </si>
  <si>
    <t>BMB-45; Test Pit 1; spit 9</t>
  </si>
  <si>
    <t>Test pit 7; Layer 2</t>
  </si>
  <si>
    <t>Test pit 16; Layer 1</t>
  </si>
  <si>
    <t>Test pit 16; Layer 2</t>
  </si>
  <si>
    <t>Test pit 12;  Layer 2</t>
  </si>
  <si>
    <t>Square J1; XU2</t>
  </si>
  <si>
    <t>Square J/K 10; XU7</t>
  </si>
  <si>
    <t>Square I8; XU2</t>
  </si>
  <si>
    <t>Square I8; XU3</t>
  </si>
  <si>
    <t>Square G3; XU3</t>
  </si>
  <si>
    <t>Square I8; XU4</t>
  </si>
  <si>
    <t>Square J8; XU3</t>
  </si>
  <si>
    <t>Square I9; XU2</t>
  </si>
  <si>
    <t>Square J6; XU3</t>
  </si>
  <si>
    <t>Square E7; XU1</t>
  </si>
  <si>
    <t>Square F5; 1</t>
  </si>
  <si>
    <t>Square J7; XU3</t>
  </si>
  <si>
    <t>Square F4; XU 1</t>
  </si>
  <si>
    <t>Square J4; XU 1</t>
  </si>
  <si>
    <t>Feature 11; Burial 1</t>
  </si>
  <si>
    <t>Feature 40; Burial 6</t>
  </si>
  <si>
    <t>Feature 43; Burial 8</t>
  </si>
  <si>
    <t>Feature 49; Burial 9</t>
  </si>
  <si>
    <t>Feature 50; Burial 11</t>
  </si>
  <si>
    <t>Feature 62; Burial 15</t>
  </si>
  <si>
    <t>Feature 66; Burial 19</t>
  </si>
  <si>
    <t>Feature 73; Burial 22</t>
  </si>
  <si>
    <t>Feature 38; Burial 5</t>
  </si>
  <si>
    <t>Feature 37; Burial 4</t>
  </si>
  <si>
    <t>Unit 1; burial 1;195–104 cmbs</t>
  </si>
  <si>
    <t>Unit 1; infant burial;84–95 cmbs</t>
  </si>
  <si>
    <t>Unit 2; fill; 90–100 cmbs</t>
  </si>
  <si>
    <t>Unit 3; layer I; level 16;160–170 cmbs</t>
  </si>
  <si>
    <t>Unit 3; layer I; level 15; subfeature 3; 196 cmbs</t>
  </si>
  <si>
    <t>Unit 5; layer II; level 9;130–140 cmbs</t>
  </si>
  <si>
    <t>Unit 5; layer II; level 10; subfeature 2; 140 cmbs</t>
  </si>
  <si>
    <t>Unit 4; layer I; level 12;110–120 cmbs</t>
  </si>
  <si>
    <t>Unit 4; layer 1; level 12;110–120 cmbs</t>
  </si>
  <si>
    <t>Unit 2; layer II; level 7;70–80 cmbs</t>
  </si>
  <si>
    <t>Unit 1; layer IV; level 8;70–80 cmbs</t>
  </si>
  <si>
    <t>Unit 5; layer II; level 10;140–150 cmbs</t>
  </si>
  <si>
    <t>Unit 1; layer I/1</t>
  </si>
  <si>
    <t>Unit 3; layer I/3</t>
  </si>
  <si>
    <t>Unit 1; layer I/2</t>
  </si>
  <si>
    <t>Unit D8; layer II/8</t>
  </si>
  <si>
    <t>Unit D8; layer II/7</t>
  </si>
  <si>
    <t>Unit G6; layer I/3</t>
  </si>
  <si>
    <t>Unit 1; layer III/4</t>
  </si>
  <si>
    <t>Burial 160; Taumako</t>
  </si>
  <si>
    <t>12-47la; Oroi Cave Bl</t>
  </si>
  <si>
    <t>12-469; Oroi Cave Bl</t>
  </si>
  <si>
    <t>12-469; Oroi Cave B2</t>
  </si>
  <si>
    <t xml:space="preserve"> 31-1; Ahu Mahatua B2</t>
  </si>
  <si>
    <t>14-21a; Ahu One Makihi B2</t>
  </si>
  <si>
    <t>7-584; Ahu Akabanga B4A</t>
  </si>
  <si>
    <t>7-598; Akabanga Cave BI</t>
  </si>
  <si>
    <t>7-584; Ahu Akabanga B 1</t>
  </si>
  <si>
    <t>31-4; Mahatua Poe Poe Bl</t>
  </si>
  <si>
    <t>31-4; Mahatua Poe Poe B2</t>
  </si>
  <si>
    <t>SK390A; Burial 41A; R4745/2</t>
  </si>
  <si>
    <t>SK532. Conway River; R4745/l</t>
  </si>
  <si>
    <t>Burial K21-Ill-2; Pit A</t>
  </si>
  <si>
    <t>196-28-BS; below complete burial</t>
  </si>
  <si>
    <t>Unit 1; 30–55 cmbs</t>
  </si>
  <si>
    <t>Unit 1; 95–104 cmbs</t>
  </si>
  <si>
    <t>Unit 1; layer IV; level 6;50–60 cmbs</t>
  </si>
  <si>
    <t>Unit 2; layer II; level 6; subfeature 4; 60 cmbs</t>
  </si>
  <si>
    <t>Unit 2; layer II; level 6; subfeature 4; 61 cmbs</t>
  </si>
  <si>
    <t>Unit 2; layer II/4</t>
  </si>
  <si>
    <t>Unit G6; layer II-III/9</t>
  </si>
  <si>
    <t>Unit D8; layer II-III/9</t>
  </si>
  <si>
    <t>Unit 2; layer I/1</t>
  </si>
  <si>
    <t>Unit D8; layer I-II/5</t>
  </si>
  <si>
    <t>Unit D8; layer I/2</t>
  </si>
  <si>
    <t>Unit G6; layer II/5</t>
  </si>
  <si>
    <t>Unit 3; layer I/2</t>
  </si>
  <si>
    <t>3B.4.6; Layer 2; Feature 2</t>
  </si>
  <si>
    <t>3A.2.8; Layer 3; Spit 3 (Burial 50)</t>
  </si>
  <si>
    <t>Unit B3; layer I</t>
  </si>
  <si>
    <t>Unit B3; layer II</t>
  </si>
  <si>
    <t>Unit B3; layer III</t>
  </si>
  <si>
    <t>Unit B3; layer IV1</t>
  </si>
  <si>
    <t>Unit B3; layer IV2</t>
  </si>
  <si>
    <t>Unit B2; layer IV2</t>
  </si>
  <si>
    <t>Unit B4; layer IV2</t>
  </si>
  <si>
    <t>Unit C3; layer IV2</t>
  </si>
  <si>
    <t>Unit B4; layer V</t>
  </si>
  <si>
    <t>Unit C3; layer V</t>
  </si>
  <si>
    <t>Unit B4; layer VI</t>
  </si>
  <si>
    <t>Unit E9; layer II1</t>
  </si>
  <si>
    <t>Unit F9; layer II1</t>
  </si>
  <si>
    <t>Unit E9; layer II2</t>
  </si>
  <si>
    <t>Unit F9; layer II2</t>
  </si>
  <si>
    <t>Unit F9; layer II3</t>
  </si>
  <si>
    <t>Unit E9; layer II3</t>
  </si>
  <si>
    <t>Unit F9; layer III</t>
  </si>
  <si>
    <t>Unit E9; layer IV</t>
  </si>
  <si>
    <t>Unit F9; layer IV</t>
  </si>
  <si>
    <t>Unit 5; layer I</t>
  </si>
  <si>
    <t>Unit 6; layer I</t>
  </si>
  <si>
    <t>Unit 11; layer I</t>
  </si>
  <si>
    <t>Unit 5; layer IIA</t>
  </si>
  <si>
    <t>Unit 6; layer IIA</t>
  </si>
  <si>
    <t>Unit 11; layer IIA</t>
  </si>
  <si>
    <t>Unit 5; layer IIB</t>
  </si>
  <si>
    <t>Unit 6; layer IIB</t>
  </si>
  <si>
    <t>Square E8; Cultural phase I;; Layer G</t>
  </si>
  <si>
    <t>SM/C; L4</t>
  </si>
  <si>
    <t>SM/C; L-7</t>
  </si>
  <si>
    <t>SM/C; F6; L-10</t>
  </si>
  <si>
    <t>Const. 21; 7N/2W; 100-120cm</t>
  </si>
  <si>
    <t>4N/4W; 80-100cm</t>
  </si>
  <si>
    <t>f17; N12/E0; 100-160cm</t>
  </si>
  <si>
    <t>f20; 150-200cm</t>
  </si>
  <si>
    <t>4S/0E; 20-40 cm</t>
  </si>
  <si>
    <t>11N/1E; 40-60cm</t>
  </si>
  <si>
    <t>Tr. E; sqm. 9-11; d 20-40cm</t>
  </si>
  <si>
    <t>Tr. E; sqm. 14; d 80cm</t>
  </si>
  <si>
    <t>Tr. E; sqm. 3; d. 87cm</t>
  </si>
  <si>
    <t>Tr. E; sqm. 10; d 40-60cm</t>
  </si>
  <si>
    <t>Tr. C; sqm. 8-11; d 290-300cm</t>
  </si>
  <si>
    <t>E-13; grave 2; 1956-41-006</t>
  </si>
  <si>
    <t>Trench M; Hor. 1-3m; Ver. 80-85cm</t>
  </si>
  <si>
    <t>Face downwards; head to the north; in a shallow grave</t>
  </si>
  <si>
    <t>Laid on his right side with his head to the east; with a row of stones laid behind him</t>
  </si>
  <si>
    <t>Isolated find; 150mm beneath surface of test pit</t>
  </si>
  <si>
    <t>Single burial; with grave goods</t>
  </si>
  <si>
    <t>Group burial (4; 5; 7 and 8); with grave goods</t>
  </si>
  <si>
    <t>Simultaneous burial (9; 10 and 12); with grave goods</t>
  </si>
  <si>
    <t>Single burial; without grave goods</t>
  </si>
  <si>
    <t>Simultaneous burial (16 and 17); without grave goods</t>
  </si>
  <si>
    <t>Group burial (20 and 21); without grave goods</t>
  </si>
  <si>
    <t>Simultaneous burial (24; 25); with grave goods</t>
  </si>
  <si>
    <t>Group burial (27; 31 and 32); with grave goods</t>
  </si>
  <si>
    <t>Group burial (30 and 44); without grave goods</t>
  </si>
  <si>
    <t>Simultaneous burial (31 and 32); group burial (27; 31 and 32); without grave goods</t>
  </si>
  <si>
    <t>Group burial (35 and 40); without grave goods</t>
  </si>
  <si>
    <t>Group burial (23; 26 and 38); with grave goods</t>
  </si>
  <si>
    <t>Group burial (42 and 43); without grave goods</t>
  </si>
  <si>
    <t>Lot 35; Little Leichardt Street/ Eagle Alley; Wooden Barrel-lined Cesspit</t>
  </si>
  <si>
    <t>Lot 84A; 128/45 Little Leichardt Street; Bluestone Cesspit</t>
  </si>
  <si>
    <t>Lot 36A; Little Leichardt Street; Bluestone Cesspit</t>
  </si>
  <si>
    <t>Lot 28B; 14  Leichardt Street; Wooden Barrel-lined Cesspit</t>
  </si>
  <si>
    <t>Lot 41D;  Little Leichardt Street; Wooden Barrel-lined Cesspit</t>
  </si>
  <si>
    <t>Lot 27; 18 Leichardt Street; Bluestone Cesspit</t>
  </si>
  <si>
    <t>Lot 25C; 22 Leichardt Street; Bluestone Cesspit</t>
  </si>
  <si>
    <t xml:space="preserve">Lot 41B; Tuckers Lane/ Little Leichardt Street; Wood Barrel-lined Cesspit </t>
  </si>
  <si>
    <t>Lot 36A; Little Leichardt Street; Wooden Barrel-lined Cesspit</t>
  </si>
  <si>
    <t>Lot 32; 143/154 Lonsdale Street; Wooden Barrel-lined</t>
  </si>
  <si>
    <t>Lot 28A; 16 Lonsdale Street; Wooden Barrel-lined Cesspit</t>
  </si>
  <si>
    <t>Lot 33A; 145/150-152 Lonsdale Street; Stone-capped Cesspit</t>
  </si>
  <si>
    <t>Burial with the skulls of Burials 10A; 10B; 10C; and the mandible of 10D (no teeth) in their secondary context placed on the chest of Burial 10E.</t>
  </si>
  <si>
    <t>Single-tiered; stone faced burial mound; clay burial matrix</t>
  </si>
  <si>
    <t>Single-tiered; stone faced burial mound; sand burial matrix</t>
  </si>
  <si>
    <t>Single-tiered; stone faced burial mound; clay/sand burial matrix</t>
  </si>
  <si>
    <t>Characterized by Lapita-style ceramics; wild resource exploitation and slash-and-burn agriculture</t>
  </si>
  <si>
    <t>Imported Mangaasi-style ceramics; agricultural intensification and pig husbandry; declining fire use</t>
  </si>
  <si>
    <t>Polynesian arrival; multi-story arboricultural cropping system; cessation of anthropogenic fire regimes</t>
  </si>
  <si>
    <t>Human age class</t>
  </si>
  <si>
    <t>Probable human cultural group</t>
  </si>
  <si>
    <t>Bone collagen</t>
  </si>
  <si>
    <t>Tooth enamel</t>
  </si>
  <si>
    <t>Bone carbonate</t>
  </si>
  <si>
    <t>Dentine carbonate</t>
  </si>
  <si>
    <t>Dentine collagen</t>
  </si>
  <si>
    <t>Compilation paper reference</t>
  </si>
  <si>
    <t>Compilation paper DOI</t>
  </si>
  <si>
    <t>Compilation paper URL link</t>
  </si>
  <si>
    <t>Compilation paper year of publication</t>
  </si>
  <si>
    <t>Nr. of measurements 87Sr/86Sr</t>
  </si>
  <si>
    <t>No details on sample. Location information is for centre of Rapa Nui.</t>
  </si>
  <si>
    <t>Engraved skull housed in Royal Museums of Art and History. No details on sample. Location information is for centre of Rapa Nui.</t>
  </si>
  <si>
    <t>Layer</t>
  </si>
  <si>
    <t>NZA-29452</t>
  </si>
  <si>
    <t>Wk-25198</t>
  </si>
  <si>
    <t>(VL1/1)</t>
  </si>
  <si>
    <t>Natunuku (VL1/1) primary burial</t>
  </si>
  <si>
    <t>Melanesian (post-Lapita)</t>
  </si>
  <si>
    <t>10.1002/ajpa.22339</t>
  </si>
  <si>
    <t>https://onlinelibrary.wiley.com/doi/10.1002/ajpa.22339</t>
  </si>
  <si>
    <t>https://www.sciencedirect.com/science/article/abs/pii/S0031018214001850</t>
  </si>
  <si>
    <t>10.1007/s12520-020-01267-z</t>
  </si>
  <si>
    <t>https://link.springer.com/article/10.1007/s12520-020-01267-z</t>
  </si>
  <si>
    <t>https://www.sciencedirect.com/science/article/abs/pii/S0305440309001046</t>
  </si>
  <si>
    <t>https://cir.nii.ac.jp/crid/1390853257564564736</t>
  </si>
  <si>
    <t>10.1002/ajpa.23273</t>
  </si>
  <si>
    <t>https://onlinelibrary.wiley.com/doi/full/10.1002/ajpa.23273</t>
  </si>
  <si>
    <t>https://www.sciencedirect.com/science/article/abs/pii/S2352409X15301425</t>
  </si>
  <si>
    <t>https://www.sciencedirect.com/science/article/abs/pii/S0305440309002957</t>
  </si>
  <si>
    <t>10.1007/s12520-016-0440-y</t>
  </si>
  <si>
    <t>https://link.springer.com/article/10.1007/s12520-016-0440-y</t>
  </si>
  <si>
    <t>https://www.sciencedirect.com/science/article/abs/pii/S0305440309003070</t>
  </si>
  <si>
    <t>10.1016/j.jas.2021.105337</t>
  </si>
  <si>
    <t>https://www.sciencedirect.com/science/article/abs/pii/S0305440321000078</t>
  </si>
  <si>
    <t>10.1080/17585716.2021.1989211</t>
  </si>
  <si>
    <t>https://www.tandfonline.com/doi/abs/10.1080/17585716.2021.1989211?tab=permissions&amp;scroll=top</t>
  </si>
  <si>
    <t>10.1007/s41636-020-00276-y</t>
  </si>
  <si>
    <t>10.1002/ajpa.24179</t>
  </si>
  <si>
    <t>https://onlinelibrary.wiley.com/doi/abs/10.1002/ajpa.24179</t>
  </si>
  <si>
    <t>https://www.sciencedirect.com/science/article/abs/pii/S0305440396900059</t>
  </si>
  <si>
    <t>https://www.jstor.org/stable/42928707</t>
  </si>
  <si>
    <t>https://www.tandfonline.com/doi/abs/10.1080/03122417.2001.11681705</t>
  </si>
  <si>
    <t>https://www.sciencedirect.com/science/article/abs/pii/S0305440310002694</t>
  </si>
  <si>
    <t>https://www.sciencedirect.com/science/article/abs/pii/S2352409X15301176</t>
  </si>
  <si>
    <t>https://onlinelibrary.wiley.com/doi/10.1002/j.1834-4453.2009.tb00042.x</t>
  </si>
  <si>
    <t>10.1002/j.1834-4453.2009.tb00042.x</t>
  </si>
  <si>
    <t>https://www.sciencedirect.com/science/article/abs/pii/S0305440309003926</t>
  </si>
  <si>
    <t>10.1016/j.jas.2020.105294</t>
  </si>
  <si>
    <t>https://www.sciencedirect.com/science/article/abs/pii/S0305440320302156</t>
  </si>
  <si>
    <t>https://onlinelibrary.wiley.com/doi/abs/10.1002/ajpa.22884</t>
  </si>
  <si>
    <t>https://www.sciencedirect.com/science/article/abs/pii/S0305440310001561</t>
  </si>
  <si>
    <t>https://www.tandfonline.com/doi/abs/10.1080/14614103.2016.1216933?journalCode=yenv20</t>
  </si>
  <si>
    <t>https://www.sciencedirect.com/science/article/abs/pii/S2352409X17302080</t>
  </si>
  <si>
    <t>https://www.sciencedirect.com/science/article/abs/pii/S0305440310000567</t>
  </si>
  <si>
    <t>https://www.sciencedirect.com/science/article/abs/pii/S0305440306000306</t>
  </si>
  <si>
    <t>https://www.cambridge.org/core/journals/american-antiquity/article/abs/an-analysis-of-the-last-1000-years-human-diet-on-tutuila-american-samoa-using-carbon-and-nitrogen-stable-isotope-data/342D0F52D5C2867D4009530238E0E44E</t>
  </si>
  <si>
    <t>https://catalogue.nla.gov.au/Record/4398389</t>
  </si>
  <si>
    <t>https://link.springer.com/article/10.1007/s41636-020-00276-y</t>
  </si>
  <si>
    <t>ANCA-SL elemental analyser interfaced to Europa Scientific Geo 20/20 mass spectrometer</t>
  </si>
  <si>
    <t>Geochron Laboratories University of Illinois; Illinois State Geological Survey</t>
  </si>
  <si>
    <t>AAA treatment method. Freeze-dried collagen placed with Cu CuO and Ag foil in furnace</t>
  </si>
  <si>
    <t>AMS</t>
  </si>
  <si>
    <t>WI/SAC RIV/JII L1/Sl</t>
  </si>
  <si>
    <t>Burial B1</t>
  </si>
  <si>
    <t>Waikato Radiocarbon Dating Laboratory Waikato University</t>
  </si>
  <si>
    <t>0.5 M HCl at 4 degrees C twice soaked in pH3 deionized water at 75 degrees C for 2 days then filtered using an Ezee filter frozen and freeze-dried</t>
  </si>
  <si>
    <t>Nagoya University Radiocarbon Dating Laboratory</t>
  </si>
  <si>
    <t>Agriculture and Life Sciences Divisions Lincoln University</t>
  </si>
  <si>
    <t>Australian National University Radiocarbon Dating Laboratory</t>
  </si>
  <si>
    <t>Analysis phosphate δ18O</t>
  </si>
  <si>
    <t>14; 87</t>
  </si>
  <si>
    <t>5; 79</t>
  </si>
  <si>
    <t>8; 81</t>
  </si>
  <si>
    <t>9; 82</t>
  </si>
  <si>
    <t>10; 83</t>
  </si>
  <si>
    <t>11; 84</t>
  </si>
  <si>
    <t>12; 85</t>
  </si>
  <si>
    <t>13; 86</t>
  </si>
  <si>
    <t>15; 88</t>
  </si>
  <si>
    <t>6; 80</t>
  </si>
  <si>
    <t>Geochron Laboratories University of Illinois; Illinois State Geological Survey; University of Illinois Department of Agronomy</t>
  </si>
  <si>
    <t>Max Planck Institute for Evolutionary Anthropology Department of Human Evolution</t>
  </si>
  <si>
    <t>Laboratoire Méditerranéen de Préhistoire Europe-Afrique Aix Marseille University</t>
  </si>
  <si>
    <t>Iso-Analytical Cheshire UK</t>
  </si>
  <si>
    <t>Iso-Trace Dunedin New Zealand</t>
  </si>
  <si>
    <t>Archaeological Chemistry Laboratory University of British Columbia</t>
  </si>
  <si>
    <t>Bone Chemistry Lab Department of Anthropology University of Florida</t>
  </si>
  <si>
    <t>Center for Environmental Science and Technology (CEST) University of Notre Dame</t>
  </si>
  <si>
    <t>Stable Isotope Laboratory Department of Earth and Planetary Sciences Rutgers University</t>
  </si>
  <si>
    <t>Institute of Nuclear Sciences Lower Hutt (carbon); Waikato Stable Isotope Unit (nitrogen)</t>
  </si>
  <si>
    <t>Laboratoire de Biogeochimie Isotopique Univerity of Paris; Institut des Sciences de l'Evolution University of Montpellier</t>
  </si>
  <si>
    <t>Waikato University Isotopes Laboratory Institute of Nuclear Sciences Lower Hutt</t>
  </si>
  <si>
    <t xml:space="preserve">Institute of Nuclear Sciences Lower Hutt </t>
  </si>
  <si>
    <t>Interdisciplinary Laboratory for Elemental and Isotopic Analysis (ILEIA) at the Center for Archaeology Materials and Applied Spectroscopy (CAMAS) at Idaho State University</t>
  </si>
  <si>
    <t>Centre for Stable Isotope Biogeochemistry University of California Berkeley</t>
  </si>
  <si>
    <t>2ml 65% nitric acid HNO3 re-dissolved with 1ml 3M HNO3 then washed with 400um 3M HNO3</t>
  </si>
  <si>
    <t>Sample was ground into a powder (&gt;700 µm). Then put in an acidic soak on stirrer (HCl 1M 20 minutes) followed by a basic solution soak (NaOH 0.125M &lt;18 hours) for removing contaminants. Collagens then solubilized in a weakly acidic solution (HCl pH=2 17 hours 100°C). Purified “collagen” was lyophilized for 48 hours.</t>
  </si>
  <si>
    <t>0.5 M HCl at 4 degrees C for several day rinsed H2O until neutral pH gelatanized at 70 degrees C in pH3 solution for 48hrs filtered and ultrafiltered using Millipore Amicon Ultra-4 centrifugal filters</t>
  </si>
  <si>
    <t>Demineralised in dilute HCl humic acids and other base-soluble contaminants removed using a 0.125 M NaOH solution extracts soaked and washed thoroughly remaining organic components oven dried at 35 degrees C</t>
  </si>
  <si>
    <t>Demineralised in 0.5M HCl for 3-5 days at 5 degrees C rinsed gelatinised in pH3 H2O for 48hrs ultrafiltered through 30kDa filter freeze-dried</t>
  </si>
  <si>
    <t>Demineralised in 0.5M HCl for 4-6 days gelatinised in pH3 solution for 48 hrs at 75 degrees C ultrafiltered through 30 kDA filter</t>
  </si>
  <si>
    <t>Decalcified in 2% HCI at 4 degrees C for 24 hrs rinsed gelatinised by heating in pH3 at 90 degrees C for 4hrs ultrafiltered with Ultracel YM-30 filters freeze dried</t>
  </si>
  <si>
    <t>Samples demineralised in 0.5 M HCl at 4 degrees C gelatinised in pH3 at 70 degrees C for 48hrs filtered and ultrafilter in Amicon Ultra-0.5 frozen lyophilised for 48hrs</t>
  </si>
  <si>
    <t>Demineralised in 0.5M HCl at 4 degrees C gelatinisation in 3pH HCL at 70 degrees C for 48hrs filtered using 5-8um Elkay Ezee mesh filter ultrafiltered using Amicon Ultra-0.5 centrifugal filter with Ultracel-30 membranes</t>
  </si>
  <si>
    <t>Demineralised in 0.1M HCl for 7 days with HCl refreshed every 24hrs rinsed to neutral pH with DI-H2) 0.125M NaOH for 16hrs solubilised in 10-3M HCl in oven at 95 degrees C for 5hrs reduced to 2ml at 60 degrees C freeze dried</t>
  </si>
  <si>
    <t>Decalcified in 2% HCl rinsed with distilled water gelatinised by heating weakly acidic water (pH3 at 90 degrees C for 4 hrs) freeze dried</t>
  </si>
  <si>
    <t>Demineralised in 0.25M HCl at room temperature multiple acid changes over several days rinsed with distilled water gelatinised in 0.01M HCl at 60 degrees C for 18hrs filtered dried</t>
  </si>
  <si>
    <t>Demineralised in 1M HCl soaked in 0.125 M sodium hydroxide for 20hrs filtered gelatinised by heating in 10-3 M HCl</t>
  </si>
  <si>
    <t>Bones were rinsed in distilled water dried at 35 degrees C and reduced to a fine powder (grain size between 10 and 100 um) in a tungsten carbide tema mortar. Bone powder was digested in 5% aqueous phosphoric acid adding approximately 30 g bone powder to each litre of acid. For nitrogen analysis 0·4 g bone powder from each sample was digested for 1·5–2 h at 340)C in 5 ml of a solution prepared in the following proportions: 1 l H2SO4 (N free) 100 g K2SO4 1 g selenium and 25 g salicylic acid. After cooling the samples were placed in distillation flasks with 25–30 ml 10N NaOH and distilled for 8–9 min on a micro-Kjeldahl distillation line into 5 ml 20 g/l boric acid. The distillate was titrated with an autuburette against sulphuric acid until the pH reached 4·9–5·0.</t>
  </si>
  <si>
    <t>Acid base acid pre-treatment</t>
  </si>
  <si>
    <t>Demineralisation with phosphoric acid for 3-5 days washed with distilled water until pH above 3 freeze dried</t>
  </si>
  <si>
    <t>Sampled 200–300mg of compact bone with a manual drill fitted with Bullet® bits. These bits do not compress the material and form shavings instead of powder. Small pieces of dentine were cut using a metal cutting handsaw (a new blade was used for each sample). Dentin samples were powdered using an agate mortar and pestle. About five milligrammes of each powder was then analysed Collagen was purified according to the modified Longin protocol (Longin 1971)</t>
  </si>
  <si>
    <t>Demineralised in 6m HCl and DI water for between 1-14 days rinsed to neutral. Immersed in 5% KOH and 5ml of DI water for eight hours. Gelatinised using 0.03m HCl at 70 degrees Celsius filtered using millex-HV</t>
  </si>
  <si>
    <t>Treated with 0.5M HCl (&gt;20mg) or 0.25M HCl (&lt;20mg) with acid changed every 24hrs then 0.1M NaOH for 24hrs rinsed freeze-dried</t>
  </si>
  <si>
    <t>Treated with 0.5M HCl (&gt;25mg) or 0.25M HCl (&lt;25mg) until demineralised rinsed to neutral treated with 0.1M NaOH for 24hrs rinsed freeze dried for 48hrs ultrafiltered</t>
  </si>
  <si>
    <t>Treated with 0.5M HCl (over 20mg) or 0.25M HCl (under 20mg) rinsed to neutral treated with 0.1M NaOH for 12 hrs rinsed freeze dried for 48hrs ultrafiltration not applied</t>
  </si>
  <si>
    <t>Demineralization in 0.5 M HCl humic removal via 0.0625 M NaOH gelatinization in pH 3 water filtering using an Ezee filter (60-to 90-μm pore size) freezing and freeze drying</t>
  </si>
  <si>
    <t>0.3 M HCl solution to be demineralized. The solution was replaced every 48 h until the sample was partially demineralized enough to facilitate cutting into 2 mm sections. Once the 2 mm sections were achieved the samples were placed back on 0.3 M HCl to complete the demineralization process. After rinsing to neutral with deionized water samples were placed on 0.1 M NaOH for 8 h to remove soil contaminants. After once again rinsing to neutral samples were gelatinized at 70 ◦C in a 0.01 M HCl solution. Samples were then frozen and freeze dried for 48 h</t>
  </si>
  <si>
    <t>Soaked in 0.5 M HCl at 4 °C (changed every other day) until completely demineralized. The demineralized samples were then rinsed in deionized H2O until they reached a neutral pH. The samples were gelatanized at 70 °C in a pH 3 solution for 48 h then ultrafiltered.</t>
  </si>
  <si>
    <t>Bone chunks (&lt;1 g) were crushed and dissolved in 0.5M HCl until demineralized (approx. 3 days); when necessary pH&lt;3 was maintained by addition of 0.5M HCl. Samples were rinsed with distilled water 0.001M HCl was added and samples gelatinized at either 70 degrees C for 48 h or 90 degrees C for 18 h then filtered.</t>
  </si>
  <si>
    <t>Sample (&lt;1 g) was crushed and dissolved in 0.5M HCl until demineralized (approx. 3 days); when necessary pH&lt;3 was maintained by addition of 0.5M HCl. Samples were rinsed with distilled water 0.001M HCl was added and samples gelatinized at either 70 degrees C for 48 h or 90 degrees C for 18 h then filtered.</t>
  </si>
  <si>
    <t>Bone was placed into 0.5M HCl at 4°C that was regularly changed until fully demineralized. Demineralized bone was rinsed in deionized water filtered with Ezee filters and gelatinized in pH 3 HCl at 70°C for 24–48 hr. It was then centrifuged decanted and then lyophilized</t>
  </si>
  <si>
    <t>Hari was gently pre-cleaned using DI H2O then sectioned into 1cm increments and placed in microcentrifuge tubes. Each increment was then solvent washed in 2:1 methanol: chloroform solution. This solution was added to each microtube lids were closed and the samples sonicated for 20 minutes. The solvent was then pipetted out and replaced with clean solvent. This process was repeated until the solvent remained clear after sonication</t>
  </si>
  <si>
    <t xml:space="preserve">Dentine was then demineralised in 0.5M HCl until able to be bent. The dentine collagen pseudomorph was rinsed in DI H2O before sectioning into 1mm increments using a sterilised surgical scalpel and metal ruler. Increments were placed into pre-weighed microcentrifuge tubes 1ml pH 3 HCl solution was then added and increments were gelatinised at 70oC for 48 hrs. Once gelatinised increments were frozen at -30oC before lyophilising. </t>
  </si>
  <si>
    <t>50% Clorox for 1-3 days 1 M acetic acid for 20-40 hours</t>
  </si>
  <si>
    <t>Soaked for 24hrs in 2% bleach rinsed immersed in 0.1N acetic acid for 4 hrs</t>
  </si>
  <si>
    <t>Soaked for 24hrs in 2% bleach rinsed immersed in 0.1N acetic acid for four hrs</t>
  </si>
  <si>
    <t>Sample was ground into a powder (&lt;700 µm) then placed in a soak of 2-3% sodium hypochlorite (NaOCl. 0.1ml per each 1mg of sample). A vortex is used to blend samples then dried at temperature room for 24 hours. Samples rinsed 5 times with distilled water for removing NaOCl by centrifugation. To remove diagenetic carbonates samples are soaked in acetic acid solution (CH3COOH 1M 1h room temperature 1ml per 1mg of sample). Samples are again rinsed 5 times with distilled water by centrifugation and then dried in oven at 65°C over night.</t>
  </si>
  <si>
    <t>Bulk samples were obtained by using a Micro-Mill device (New Wave®). For each sample a fine-sized and homogeneous carbonate powder was milled by using the following procedure: drilling speed: 50% scan speed: 15 μm.s−1 depth per pass: 30 μm. The number of passes ranged from 2 to 8 depending on the transect length</t>
  </si>
  <si>
    <t>Shell cleaned in distilled water etched with hydrocloric acid (0.5M) samples removed using Sherline 5410 Micromill vertically drilling to 0.5-1mm depth with carbide drill bit 1mm thick drill bits sonicated in distilled water and baked at 150 degrees C overnight between drilling samples cleaned with compressed air reacted with several drops of orthosphosphoric acid producing carbon dioxide</t>
  </si>
  <si>
    <t>Cleaned dentine removed and soaked for 8 hrs in 5% acetic acid</t>
  </si>
  <si>
    <t>Thermo Delta V Advantage mass-spectrometer coupled to a Thermo Kiel IV carbonate device</t>
  </si>
  <si>
    <t>Finnigan Delta Plus Carlo-Erba elemental analyser</t>
  </si>
  <si>
    <t>Reacted in 0.1M acetic buffer for 24hrs disolved in 6M nitric acid and dried in oven purified and extracted using column filled with cation exchange resin (Muromachi Technos) then samples loaded into tungsten filaments</t>
  </si>
  <si>
    <t>Reacted in 0.1M acetic buffer for 24hrs disolved in 6M nitric acid and dried in oven purified and extracted using column filled with cation exchange resin (Muromachi Technos) loaded in to tungsten filaments</t>
  </si>
  <si>
    <t>Samples were cleaned ultrasonically in Millipore Alpha-Q H2O for 5 minutes to remove dust. Rinsed twice then dried down in high purity acetone and then weighed into precleaned beakers. Samples acid washed for 7 minutes in 1.5M Teflon distilled HC1 to removed surface contamination.</t>
  </si>
  <si>
    <t>Key Centre for Geochemical Evolution and Metallogeny of Continents (GEMOC) Macquarie University</t>
  </si>
  <si>
    <t>Digested in 1ml 1.3 M HNO3 solution evaported on hotplate until dry then miced with 1ml of 3M HNO3 purified with Sr-spec resin (EiChrom) washed 3M HNO3 sample redissolved in 3% HNO3</t>
  </si>
  <si>
    <t>Enamel leach in cold 4 M HCl for 5 min rinsed with Milli-Q water digenested 3 M HNO3</t>
  </si>
  <si>
    <t>Finnigan Mat 252 IRMS with Europa Scientific elemental analyser</t>
  </si>
  <si>
    <t>Stable Isotope Laboratory Department of Archaeology Max Planck Institute for the Science of Human History</t>
  </si>
  <si>
    <t>Enamel chips were powdered using an agate pestle and mortar then pretreated with 1% NaClO rinsed with MilliQ H2O and further pretreated with 0.1 M acetic acid to remove organic and secondary carbonate contaminants. Samples were freeze dried then weighed out into 12 ml borosilicate glass vials and sealed with rubber septa. The vials were flush/filled with helium at 100 ml/min for 10 min. CO2 was liberated from samples following reaction with 100% phosphoric acid. Measurements using a Thermo Gas Bench 2 connected to a Thermo Delta V Advantage Mass Spectrometer</t>
  </si>
  <si>
    <t>Thermo Gas Bench 2 connected to a Thermo Delta V Advantage Mass Spectrometer</t>
  </si>
  <si>
    <t>Centre for Trace Element Analysis University of Otago</t>
  </si>
  <si>
    <t>Digestion in 2 mL of 3M HNO₃ solution at 110°C overnight. Once fully digested samples were evaporated for four hours at 110°C. Strontium was manually separated utilizing a micro-chromatographic exchange column Eichrom Sr-SPEC resin and the established method of column chemistry.</t>
  </si>
  <si>
    <t>Samples digested for 2hr at 120 degrees C in 2m of 65% HNO3. After evaporation dried samples dissolved in 3M HNO3. Strontium puried using established processes of column chemistry (Deniel and Pin 2001). Samples then dissolved in 3% HNO3.</t>
  </si>
  <si>
    <t>Iso-Analytic Cheshire UK</t>
  </si>
  <si>
    <t>Sonicated with 1ml acetone rinsed three times with water purified using ion exchange (Deniel and Pin 2001)</t>
  </si>
  <si>
    <t>Sonicated with 1ml acetone. Rinsed three times with water. Purified using ion exchange</t>
  </si>
  <si>
    <t>Carlo Erba NA 1500 Elemental Analyzer Finnigan MAT DeltaPlus IRMS</t>
  </si>
  <si>
    <t>MC-LAM-ICPMS; TIMS</t>
  </si>
  <si>
    <t>TRITON Thermo Fisher Scientific</t>
  </si>
  <si>
    <t>Thermo-Finnigan MAT253 isotope mass spectrometer with continuous helium flow</t>
  </si>
  <si>
    <t>Continuous flow isotope ratio mass spectrometry (CF-IR-MS)</t>
  </si>
  <si>
    <t>Costech Elemental Analyzer ECS 4010 coupled to a Thermo Delta V Advantage IRMS</t>
  </si>
  <si>
    <t>Costech Elemental Combustion System Model 4010 coupled to a ThermoFinnigan Delta Plus XP IRMS</t>
  </si>
  <si>
    <t>Flash EA 2112 coupled to a DeltaXP continuous-flow IRMS</t>
  </si>
  <si>
    <t>SJM B4</t>
  </si>
  <si>
    <t>SJM B4-1</t>
  </si>
  <si>
    <t>SJM B4-2</t>
  </si>
  <si>
    <t>SJM B4-3</t>
  </si>
  <si>
    <t>SJM B4-4</t>
  </si>
  <si>
    <t>SJM B4-5</t>
  </si>
  <si>
    <t>SJM B4-6</t>
  </si>
  <si>
    <t>SJM B4-7</t>
  </si>
  <si>
    <t>SJM B4-8</t>
  </si>
  <si>
    <t>SJM B4-9</t>
  </si>
  <si>
    <t>SJM B4-10</t>
  </si>
  <si>
    <t>SJM B4-11</t>
  </si>
  <si>
    <t>SJM B4-12</t>
  </si>
  <si>
    <t>SJM B4-13</t>
  </si>
  <si>
    <t>SJM B4-14</t>
  </si>
  <si>
    <t>9 years</t>
  </si>
  <si>
    <t>9.9 years</t>
  </si>
  <si>
    <t>10.9 years</t>
  </si>
  <si>
    <t>11.9 years</t>
  </si>
  <si>
    <t>12.8 years</t>
  </si>
  <si>
    <t>13.8 years</t>
  </si>
  <si>
    <t>14.8 years</t>
  </si>
  <si>
    <t>15.7 years</t>
  </si>
  <si>
    <t>16.7 years</t>
  </si>
  <si>
    <t>17.7 years</t>
  </si>
  <si>
    <t>18.6 years</t>
  </si>
  <si>
    <t>19.6 years</t>
  </si>
  <si>
    <t>20.6 years</t>
  </si>
  <si>
    <t>21.5 years</t>
  </si>
  <si>
    <t>10.1002/ajpa.24077</t>
  </si>
  <si>
    <t>https://onlinelibrary.wiley.com/doi/10.1002/ajpa.24077</t>
  </si>
  <si>
    <t>SJM B6</t>
  </si>
  <si>
    <t>SJM B6-2</t>
  </si>
  <si>
    <t>SJM B6-3</t>
  </si>
  <si>
    <t>SJM B6-4</t>
  </si>
  <si>
    <t>SJM B6-5</t>
  </si>
  <si>
    <t>SJM B6-6</t>
  </si>
  <si>
    <t>SJM B6-7</t>
  </si>
  <si>
    <t>SJM B6-8</t>
  </si>
  <si>
    <t>SJM B6-9</t>
  </si>
  <si>
    <t>SJM B6-10</t>
  </si>
  <si>
    <t>SJM B6-11</t>
  </si>
  <si>
    <t>SJM B6-12</t>
  </si>
  <si>
    <t>SJM B6-14</t>
  </si>
  <si>
    <t>1.6 years</t>
  </si>
  <si>
    <t>2.2 years</t>
  </si>
  <si>
    <t>3.5 years</t>
  </si>
  <si>
    <t>4.1 years</t>
  </si>
  <si>
    <t>4.8 years</t>
  </si>
  <si>
    <t>5.4 years</t>
  </si>
  <si>
    <t>6.1 years</t>
  </si>
  <si>
    <t>6.7 years</t>
  </si>
  <si>
    <t>7.4 years</t>
  </si>
  <si>
    <t>8 years</t>
  </si>
  <si>
    <t>9.3 years</t>
  </si>
  <si>
    <t>Mand. LM3</t>
  </si>
  <si>
    <t>SJM B11</t>
  </si>
  <si>
    <t>SJM B11-1</t>
  </si>
  <si>
    <t>SJM B11-2</t>
  </si>
  <si>
    <t>SJM B11-3</t>
  </si>
  <si>
    <t>SJM B11-4</t>
  </si>
  <si>
    <t>SJM B11-5</t>
  </si>
  <si>
    <t>SJM B11-6</t>
  </si>
  <si>
    <t>SJM B11-7</t>
  </si>
  <si>
    <t>SJM B11-8</t>
  </si>
  <si>
    <t>SJM B11-9</t>
  </si>
  <si>
    <t>SJM B11-10</t>
  </si>
  <si>
    <t>SJM B11-11</t>
  </si>
  <si>
    <t>SJM B11-12</t>
  </si>
  <si>
    <t>SJM B11-13</t>
  </si>
  <si>
    <t>SJM B11-14</t>
  </si>
  <si>
    <t>SJM B11-15</t>
  </si>
  <si>
    <t>SJM B11-16</t>
  </si>
  <si>
    <t>SJM B11-17</t>
  </si>
  <si>
    <t>SJM B11-18</t>
  </si>
  <si>
    <t>SJM B11-19</t>
  </si>
  <si>
    <t>SJM B11-20</t>
  </si>
  <si>
    <t>SJM B11-21</t>
  </si>
  <si>
    <t>SJM B11-22</t>
  </si>
  <si>
    <t>SJM B11-23</t>
  </si>
  <si>
    <t>SJM B11-1-hair</t>
  </si>
  <si>
    <t>0.9 years</t>
  </si>
  <si>
    <t>2.1 years</t>
  </si>
  <si>
    <t>2.7 years</t>
  </si>
  <si>
    <t>3.3 years</t>
  </si>
  <si>
    <t>3.9 years</t>
  </si>
  <si>
    <t>4.5 years</t>
  </si>
  <si>
    <t>5.1 years</t>
  </si>
  <si>
    <t>5.7 years</t>
  </si>
  <si>
    <t>6.3 years</t>
  </si>
  <si>
    <t>6.9 years</t>
  </si>
  <si>
    <t>7.6 years</t>
  </si>
  <si>
    <t>8.2 years</t>
  </si>
  <si>
    <t>8.8 years</t>
  </si>
  <si>
    <t>9.4 years</t>
  </si>
  <si>
    <t>10.6 years</t>
  </si>
  <si>
    <t>11.2 years</t>
  </si>
  <si>
    <t>11.8 years</t>
  </si>
  <si>
    <t>12.4 years</t>
  </si>
  <si>
    <t>13.6 years</t>
  </si>
  <si>
    <t>14.2 years</t>
  </si>
  <si>
    <t xml:space="preserve">R Max. canine </t>
  </si>
  <si>
    <t>SJM B21</t>
  </si>
  <si>
    <t>SJM B21-1</t>
  </si>
  <si>
    <t>SJM B21-2</t>
  </si>
  <si>
    <t>SJM B21-3</t>
  </si>
  <si>
    <t>SJM B21-4</t>
  </si>
  <si>
    <t>SJM B21-5</t>
  </si>
  <si>
    <t>SJM B21-6</t>
  </si>
  <si>
    <t>SJM B21-7</t>
  </si>
  <si>
    <t>SJM B21-8</t>
  </si>
  <si>
    <t>SJM B21-9</t>
  </si>
  <si>
    <t>SJM B21-10</t>
  </si>
  <si>
    <t>SJM B21-11</t>
  </si>
  <si>
    <t>SJM B21-12</t>
  </si>
  <si>
    <t>SJM B21-13</t>
  </si>
  <si>
    <t>SJM B21-14</t>
  </si>
  <si>
    <t>SJM B21-15</t>
  </si>
  <si>
    <t>SJM B21-16</t>
  </si>
  <si>
    <t>SJM B21-17</t>
  </si>
  <si>
    <t>SJM B21-18</t>
  </si>
  <si>
    <t>SJM B21-19</t>
  </si>
  <si>
    <t>SJM B21-20</t>
  </si>
  <si>
    <t>SJM B21-21</t>
  </si>
  <si>
    <t>SJM B21-21-hair1</t>
  </si>
  <si>
    <t>SJM B21-21-hair2</t>
  </si>
  <si>
    <t>SJM B21-21-hair3</t>
  </si>
  <si>
    <t>SJM B21-21-hair4</t>
  </si>
  <si>
    <t>1.2 years</t>
  </si>
  <si>
    <t>1.8 years</t>
  </si>
  <si>
    <t>2.3 years</t>
  </si>
  <si>
    <t>4.6 years</t>
  </si>
  <si>
    <t>5.2 years</t>
  </si>
  <si>
    <t>5.8 years</t>
  </si>
  <si>
    <t>6.4 years</t>
  </si>
  <si>
    <t>7.5 years</t>
  </si>
  <si>
    <t>8.1 years</t>
  </si>
  <si>
    <t>8.7 years</t>
  </si>
  <si>
    <t>9.8 years</t>
  </si>
  <si>
    <t>10.4 years</t>
  </si>
  <si>
    <t>11 years</t>
  </si>
  <si>
    <t>11.6 years</t>
  </si>
  <si>
    <t>12.1 years</t>
  </si>
  <si>
    <t>12.7 years</t>
  </si>
  <si>
    <t xml:space="preserve">L Mand. canine </t>
  </si>
  <si>
    <t>SJM B23</t>
  </si>
  <si>
    <t>SJM B23-hair1</t>
  </si>
  <si>
    <t>SJM B23-hair2</t>
  </si>
  <si>
    <t>SJM B23-hair3</t>
  </si>
  <si>
    <t>SJM B23-hair4</t>
  </si>
  <si>
    <t>SJM B23-hair5</t>
  </si>
  <si>
    <t>SJM B23-hair6</t>
  </si>
  <si>
    <t>SJM B23-hair7</t>
  </si>
  <si>
    <t>SJM B23-hair8</t>
  </si>
  <si>
    <t>SJM B23-hair9</t>
  </si>
  <si>
    <t>SJM B23-hair10</t>
  </si>
  <si>
    <t>SJM B29</t>
  </si>
  <si>
    <t>SJM B29-1</t>
  </si>
  <si>
    <t>SJM B29-2</t>
  </si>
  <si>
    <t>SJM B29-3</t>
  </si>
  <si>
    <t>SJM B29-4</t>
  </si>
  <si>
    <t>SJM B29-5</t>
  </si>
  <si>
    <t>SJM B29-6</t>
  </si>
  <si>
    <t>SJM B29-7</t>
  </si>
  <si>
    <t>SJM B29-8</t>
  </si>
  <si>
    <t>SJM B29-9</t>
  </si>
  <si>
    <t>SJM B29-10</t>
  </si>
  <si>
    <t>SJM B29-11</t>
  </si>
  <si>
    <t>SJM B29-12</t>
  </si>
  <si>
    <t>SJM B29-13</t>
  </si>
  <si>
    <t>1.51 years</t>
  </si>
  <si>
    <t>2.12 years</t>
  </si>
  <si>
    <t>2.73 years</t>
  </si>
  <si>
    <t>3.33 years</t>
  </si>
  <si>
    <t>3.94 years</t>
  </si>
  <si>
    <t>4.55 years</t>
  </si>
  <si>
    <t>5.16 years</t>
  </si>
  <si>
    <t>5.77 years</t>
  </si>
  <si>
    <t>6.37 years</t>
  </si>
  <si>
    <t>6.98 years</t>
  </si>
  <si>
    <t>7.59 years</t>
  </si>
  <si>
    <t>Mand. I2</t>
  </si>
  <si>
    <t>Department of Archeology Max Planck Institute for the Science of Human History</t>
  </si>
  <si>
    <t>For the incremental dentine analyses each tooth was half-sectioned longitudinally using a dental drill and half of the tooth prepared for carbon and nitrogen isotope analysis. Cleaned using a diamond bur and placed in 0.5 M HCl until demineralized. Cut into 1 mm increments using a sterilized surgical scalpel. Each increment was placed in its own labeled microtube. Collagen was gelatinized by heating in a pH 3 HCl solution at 70 degrees C for 24–48 hr.</t>
  </si>
  <si>
    <t>200 mg were removed using a dental drill with diamond cutting blade. The periosteal and medullary surfaces were cleaned of particulates using a dental burr and placed in 0.5 M HCl until demineralized. Collagen was gelatinized by heating in a pH 3 HCl solution at 70 degrees C for 24–48 hr. Gelatinized collagen from bone samples was filtered using Ezee filters and then lyophilized. Gelatinized increments were centrifuged prior to lyophilization rather than filtered.</t>
  </si>
  <si>
    <t>Costech Elemental Analyzer connected to a Thermo Delta V Advantage IRMS</t>
  </si>
  <si>
    <t>SJM B13</t>
  </si>
  <si>
    <t>Max. molar frags</t>
  </si>
  <si>
    <t>Mand LC</t>
  </si>
  <si>
    <t>Mandibular I2</t>
  </si>
  <si>
    <t>Enamel</t>
  </si>
  <si>
    <t>Arthur Holmes Isotope Geology Laboratory Department of Earth Sciences Durham University</t>
  </si>
  <si>
    <t>Multi-Collector Inductively Coupled Plasma Mass Spectrometry (MC-ICP-MS) using a ThermoFisher Neptune MC-ICPMS</t>
  </si>
  <si>
    <t>Wk-22876</t>
  </si>
  <si>
    <t>Wk-23002</t>
  </si>
  <si>
    <t>Wk-28235</t>
  </si>
  <si>
    <t>Wk-33572</t>
  </si>
  <si>
    <t>Wk-33573</t>
  </si>
  <si>
    <t>Wk-33574</t>
  </si>
  <si>
    <t>Wk-28234</t>
  </si>
  <si>
    <t>TP.1: 91 cm</t>
  </si>
  <si>
    <t>TP.1: 80 cm</t>
  </si>
  <si>
    <t>TP.1: 55–60 cm</t>
  </si>
  <si>
    <t>TP.1: 70–75 cm</t>
  </si>
  <si>
    <t>Coconut</t>
  </si>
  <si>
    <t>Plantae</t>
  </si>
  <si>
    <t>Cocos </t>
  </si>
  <si>
    <t>nucifera</t>
  </si>
  <si>
    <t>Arecaceae</t>
  </si>
  <si>
    <t>P3-8</t>
  </si>
  <si>
    <t>P3-11</t>
  </si>
  <si>
    <t>P3-13</t>
  </si>
  <si>
    <t>R2-5</t>
  </si>
  <si>
    <t>R2-10</t>
  </si>
  <si>
    <t>R2-11</t>
  </si>
  <si>
    <t>R2-12</t>
  </si>
  <si>
    <t>T1-7</t>
  </si>
  <si>
    <t>T1-11</t>
  </si>
  <si>
    <t>T1-14</t>
  </si>
  <si>
    <t>MANA-1</t>
  </si>
  <si>
    <t>MANA-2</t>
  </si>
  <si>
    <t>MANA-3</t>
  </si>
  <si>
    <t>MANA-5</t>
  </si>
  <si>
    <t>MANA-6</t>
  </si>
  <si>
    <t>MANA-8</t>
  </si>
  <si>
    <t>MANA-9</t>
  </si>
  <si>
    <t>Charcoal</t>
  </si>
  <si>
    <t>Anadara</t>
  </si>
  <si>
    <t>Tectus</t>
  </si>
  <si>
    <t>pyramis</t>
  </si>
  <si>
    <t>Ark clam</t>
  </si>
  <si>
    <t>Pyram top shell</t>
  </si>
  <si>
    <t>Tegulidae</t>
  </si>
  <si>
    <t>Commercial top shell</t>
  </si>
  <si>
    <t>Rochia </t>
  </si>
  <si>
    <t>nilotica</t>
  </si>
  <si>
    <t>Long bone (leg)</t>
  </si>
  <si>
    <t>Rib (2nd)</t>
  </si>
  <si>
    <t xml:space="preserve">Carbonised </t>
  </si>
  <si>
    <t>Pit P3</t>
  </si>
  <si>
    <t>Pit R2</t>
  </si>
  <si>
    <t>University of Waikato Radiocarbon Dating Laboratory</t>
  </si>
  <si>
    <t>Wk-11477</t>
  </si>
  <si>
    <t>Wk-11478</t>
  </si>
  <si>
    <t>Wk-13405</t>
  </si>
  <si>
    <t>Wk-11479</t>
  </si>
  <si>
    <t>Wk-11480</t>
  </si>
  <si>
    <t>Wk-11481</t>
  </si>
  <si>
    <t>Wk-11482</t>
  </si>
  <si>
    <t>Wk-11474</t>
  </si>
  <si>
    <t>Wk-11475</t>
  </si>
  <si>
    <t>Wk-11476</t>
  </si>
  <si>
    <t>Wk-13402</t>
  </si>
  <si>
    <t>Wk-13403</t>
  </si>
  <si>
    <t>Wk-13404</t>
  </si>
  <si>
    <t>NUTA2-5198b</t>
  </si>
  <si>
    <t>NUTA2-5198c</t>
  </si>
  <si>
    <t>NUTA2-5200b</t>
  </si>
  <si>
    <t>NUTA2-5200c</t>
  </si>
  <si>
    <t>Increment analysis</t>
  </si>
  <si>
    <t>Increment reported age</t>
  </si>
  <si>
    <t>Neonate</t>
  </si>
  <si>
    <t>1.3-1.5 years</t>
  </si>
  <si>
    <t>Time of death</t>
  </si>
  <si>
    <t>1 month before death</t>
  </si>
  <si>
    <t>2 months before death</t>
  </si>
  <si>
    <t>3 months before death</t>
  </si>
  <si>
    <t>4 months before death</t>
  </si>
  <si>
    <t>5 months before death</t>
  </si>
  <si>
    <t>6 months before death</t>
  </si>
  <si>
    <t>7 months before death</t>
  </si>
  <si>
    <t>8 months before death</t>
  </si>
  <si>
    <t>9 months before death</t>
  </si>
  <si>
    <t>0-18 months</t>
  </si>
  <si>
    <t>18-36 months</t>
  </si>
  <si>
    <t>3-4.5 years</t>
  </si>
  <si>
    <t>4.5-6 years</t>
  </si>
  <si>
    <t>6-7.5 years</t>
  </si>
  <si>
    <t xml:space="preserve">0-18 months </t>
  </si>
  <si>
    <t>7.5-9 years</t>
  </si>
  <si>
    <t>Tooth set</t>
  </si>
  <si>
    <t>Tooth position</t>
  </si>
  <si>
    <t>Tooth type</t>
  </si>
  <si>
    <t>CI</t>
  </si>
  <si>
    <t>Mandibular</t>
  </si>
  <si>
    <t>Maxillary</t>
  </si>
  <si>
    <t>Tooth side</t>
  </si>
  <si>
    <t>Permanent</t>
  </si>
  <si>
    <t>I1</t>
  </si>
  <si>
    <t>Deciduous</t>
  </si>
  <si>
    <t>I2</t>
  </si>
  <si>
    <t>C1</t>
  </si>
  <si>
    <t>PM1</t>
  </si>
  <si>
    <t>PM2</t>
  </si>
  <si>
    <t>Mandibular left 2nd deciduous molar</t>
  </si>
  <si>
    <t>Mandibular right 1st permanent molar</t>
  </si>
  <si>
    <t>Maxillary left 1st permanent canine</t>
  </si>
  <si>
    <t>Maxillary left 2nd molar</t>
  </si>
  <si>
    <t>Town doctor originally from Germany. Resident in NZ for 14 years prior to death. Coffin not ornate and poor-quality iron.</t>
  </si>
  <si>
    <t>Severe perimortem trauma of femur antemortem fractures of ribs possible fracture of left elbow</t>
  </si>
  <si>
    <t>Strontium was eluted and purified through Eichrom Sr-SPEC resin using a slightly modified version of an established method (Pin and Bassin 1992).</t>
  </si>
  <si>
    <t>Lab name δ34S</t>
  </si>
  <si>
    <t>Nr. of measurements δ34S</t>
  </si>
  <si>
    <t>Sample preparation δ34S</t>
  </si>
  <si>
    <t>Analysis δ34S</t>
  </si>
  <si>
    <t>δ34S (VCDT)</t>
  </si>
  <si>
    <t>δ34S (VCDT) unc.</t>
  </si>
  <si>
    <t>%S</t>
  </si>
  <si>
    <t>Atomic C/S ratio</t>
  </si>
  <si>
    <t>Atomic N/S ratio</t>
  </si>
  <si>
    <t>Sand layer; contained eroded sherds of Lapita and Podtanéan style pottery</t>
  </si>
  <si>
    <t>Burial mound; buried with canid FDJ1100</t>
  </si>
  <si>
    <t>Burial mound; Buried with FDJ400</t>
  </si>
  <si>
    <t>Plant sample status</t>
  </si>
  <si>
    <t>Bone collagen; Dentine collagen</t>
  </si>
  <si>
    <t>Bone collagen; Bone bioapatite</t>
  </si>
  <si>
    <t>Dentine collagen; Dentine mineral</t>
  </si>
  <si>
    <t>Roboprep elemental analyser attached to a Finnigan 252 mass spectrometer</t>
  </si>
  <si>
    <t>10 mg of V2O5 was added to sulphate to assist combustion</t>
  </si>
  <si>
    <t>RSCRF2001 RS-RL-2 A24gr</t>
  </si>
  <si>
    <t>Isotrace NZ</t>
  </si>
  <si>
    <t>Europa elemental analyser and mass spectrometer</t>
  </si>
  <si>
    <t>Finnigan Mat 252 IRMS coupled with a Europa Scientific elemental analyzer</t>
  </si>
  <si>
    <t>Burial 196-28-B8; subsample of AY082</t>
  </si>
  <si>
    <t>Isoprime Ltd Manchester</t>
  </si>
  <si>
    <t>Vario MICRO cube EA from Elementar GmbH coupled to an Isoprime IRMS</t>
  </si>
  <si>
    <t>HekaTech EuroVector elemental analyzer coupled to a Delta V Plus mass spectrometer</t>
  </si>
  <si>
    <t>Primary producer</t>
  </si>
  <si>
    <t>Culturally significant plant</t>
  </si>
  <si>
    <t>Surface; collected from exposed face of mound</t>
  </si>
  <si>
    <t>Burial 160</t>
  </si>
  <si>
    <t>8-324 B 1</t>
  </si>
  <si>
    <t>12-47la Bl</t>
  </si>
  <si>
    <t>12-469 Bl</t>
  </si>
  <si>
    <t>12-469 B2</t>
  </si>
  <si>
    <t>31-1 B2</t>
  </si>
  <si>
    <t>14-21a B2</t>
  </si>
  <si>
    <t>7-584 B4A</t>
  </si>
  <si>
    <t>7-598 BI</t>
  </si>
  <si>
    <t>7-584B 1</t>
  </si>
  <si>
    <t>31-4 Bl</t>
  </si>
  <si>
    <t>31-4 B2</t>
  </si>
  <si>
    <t>SK532 R4745/l</t>
  </si>
  <si>
    <t xml:space="preserve">E172 Waihora Burial 2 </t>
  </si>
  <si>
    <t xml:space="preserve">El73 Waihora Burial 3 </t>
  </si>
  <si>
    <t xml:space="preserve">197-3-C </t>
  </si>
  <si>
    <t>Burial K21-Ill-2</t>
  </si>
  <si>
    <t>196-28-BS</t>
  </si>
  <si>
    <t>SM/C L4</t>
  </si>
  <si>
    <t>SM/C L-7</t>
  </si>
  <si>
    <t>SM/C F6 L-10</t>
  </si>
  <si>
    <t>Site P28/21</t>
  </si>
  <si>
    <t>Village on dune</t>
  </si>
  <si>
    <t>Beach/coastal site</t>
  </si>
  <si>
    <t>Rockshelter on coast</t>
  </si>
  <si>
    <t>Rockshelter on coast. Long-term occupation site. Good preservation and a stratified deposit.</t>
  </si>
  <si>
    <t>Rockshelter inland</t>
  </si>
  <si>
    <t>Intermittent village salt production</t>
  </si>
  <si>
    <t>Dense ~90cm thick shell midden deposit with hearths and burials</t>
  </si>
  <si>
    <t>Domestic habitation later Lapita-style pottery fingernailimpressed pottery and burials</t>
  </si>
  <si>
    <t>Low lying site edge of lagoon</t>
  </si>
  <si>
    <t>Surface scatter of elaborately decorated dentate-stamped pottery sherds. Subsurface deposit contained pottery shell and bone.</t>
  </si>
  <si>
    <t>Island's largest rockshelter and permanent occupation site. Good preservation and highly stratified deep subsurface deposits</t>
  </si>
  <si>
    <t>Hunting camp with temporary repeated occupation</t>
  </si>
  <si>
    <t>Site containing faunal remains material culture and burials</t>
  </si>
  <si>
    <t xml:space="preserve">Enamel and Dentine were sampled from the same tooth. </t>
  </si>
  <si>
    <t>Higher taxonomic classification</t>
  </si>
  <si>
    <t>Limocytheridae</t>
  </si>
  <si>
    <t>Limnocythere</t>
  </si>
  <si>
    <t>Entry type</t>
  </si>
  <si>
    <t>Emperor bream</t>
  </si>
  <si>
    <t>Western grey kangaroo</t>
  </si>
  <si>
    <t>Domesticated</t>
  </si>
  <si>
    <t>Wild</t>
  </si>
  <si>
    <t>Freshwater; Terrestrial</t>
  </si>
  <si>
    <t>Native</t>
  </si>
  <si>
    <t>Introduced</t>
  </si>
  <si>
    <t>Mid (30-39.9)</t>
  </si>
  <si>
    <t>Young (20-29.9)</t>
  </si>
  <si>
    <t>Adult (&gt;20)</t>
  </si>
  <si>
    <t>Sub-adult</t>
  </si>
  <si>
    <t>Sub-adult; adult</t>
  </si>
  <si>
    <t>Young adult (17-34 years)</t>
  </si>
  <si>
    <t>Young to middle adult (17-49 years)</t>
  </si>
  <si>
    <t>39.2 fetal weeks</t>
  </si>
  <si>
    <t>38.2 fetal weeks</t>
  </si>
  <si>
    <t>Subadult (&lt;20 years)</t>
  </si>
  <si>
    <t>Sub-adult; young adult</t>
  </si>
  <si>
    <t>Young juvenile; old juvenile; young adult</t>
  </si>
  <si>
    <t>Lapita; Melanesian</t>
  </si>
  <si>
    <t>R mand. M1</t>
  </si>
  <si>
    <t>L max. M1</t>
  </si>
  <si>
    <t>L mand. M1</t>
  </si>
  <si>
    <t>R max. M1</t>
  </si>
  <si>
    <t>Non-cranial</t>
  </si>
  <si>
    <t>PM4</t>
  </si>
  <si>
    <t>PM3</t>
  </si>
  <si>
    <t>Dried</t>
  </si>
  <si>
    <t>Bone bioapatite</t>
  </si>
  <si>
    <t>Broadbeach burial ground</t>
  </si>
  <si>
    <t>Frome</t>
  </si>
  <si>
    <t>Fromm's Landing  Shelter 2</t>
  </si>
  <si>
    <t>Altitude (masl)</t>
  </si>
  <si>
    <t>Cave/rockshelter</t>
  </si>
  <si>
    <t>Modelling</t>
  </si>
  <si>
    <t>Historical/material culuture evidence</t>
  </si>
  <si>
    <t>Beta-96169</t>
  </si>
  <si>
    <t>OXA-4908/AB705</t>
  </si>
  <si>
    <t>160; 180</t>
  </si>
  <si>
    <t>70; 80</t>
  </si>
  <si>
    <t>80; 70</t>
  </si>
  <si>
    <t>20; 20</t>
  </si>
  <si>
    <t>https://www.academia.edu/43920519/Stable_isotopes_and_dietary_composition_in_a_mid_late_19th_century_Anglican_population_Adelaide_South_Australia</t>
  </si>
  <si>
    <t>https://www.academia.edu/20850447/Stable_isotopic_analysis_of_Indigenous_skeletal_remains_from_Blanchetown_Bridge_South_Australia</t>
  </si>
  <si>
    <t>https://openresearch-repository.anu.edu.au/handle/1885/82013?mode=full</t>
  </si>
  <si>
    <t>Uses outdated taxononic classification (Trochus niloticus)</t>
  </si>
  <si>
    <t>13-18 years</t>
  </si>
  <si>
    <t>&gt;40 years</t>
  </si>
  <si>
    <t>1.5-2 years</t>
  </si>
  <si>
    <t>19-21 years</t>
  </si>
  <si>
    <t>4 years</t>
  </si>
  <si>
    <t>25-27 years</t>
  </si>
  <si>
    <t>0-6 months</t>
  </si>
  <si>
    <t>6 months-1.5 years</t>
  </si>
  <si>
    <t>22 years</t>
  </si>
  <si>
    <t>1 year</t>
  </si>
  <si>
    <t>3-4 years</t>
  </si>
  <si>
    <t>19 years</t>
  </si>
  <si>
    <t>21-34 years</t>
  </si>
  <si>
    <t>15 years</t>
  </si>
  <si>
    <t>19-24 years</t>
  </si>
  <si>
    <t>18 years</t>
  </si>
  <si>
    <t>21-24 years</t>
  </si>
  <si>
    <t>13-16 years</t>
  </si>
  <si>
    <t>Middle adult (35-49 years)</t>
  </si>
  <si>
    <t>Old adult (50+)</t>
  </si>
  <si>
    <t>Adolescent (&lt;17 years)</t>
  </si>
  <si>
    <t>Infant; young juvenile; old juvenile; adolescent</t>
  </si>
  <si>
    <t>Adolescent (12-16 years)</t>
  </si>
  <si>
    <t>Adolescent to young adult (12-25 years)</t>
  </si>
  <si>
    <t>Young adult (20-30 years)</t>
  </si>
  <si>
    <t>Child (7-11 years)</t>
  </si>
  <si>
    <t>Child (1.5-2.5 years)</t>
  </si>
  <si>
    <t>Adult (30-35 years)</t>
  </si>
  <si>
    <t>Old adult (40+ years)</t>
  </si>
  <si>
    <t>Young adult (20-29.9 years)</t>
  </si>
  <si>
    <t>Middle adult (30-39.9 years)</t>
  </si>
  <si>
    <t>Adolescent (12-18 years)</t>
  </si>
  <si>
    <t>Adult (18+ years)</t>
  </si>
  <si>
    <t>Child (&lt;10 years)</t>
  </si>
  <si>
    <t>Infant; young juvenile; old juvenile</t>
  </si>
  <si>
    <t>Middle adult (35-50 years)</t>
  </si>
  <si>
    <t>Old adult (50+ years)</t>
  </si>
  <si>
    <t>Young adult (20-35 years)</t>
  </si>
  <si>
    <t>Adolescent (12-15/18-25 years)</t>
  </si>
  <si>
    <t>Young adult (20-34 years)</t>
  </si>
  <si>
    <t>Adult with unknown age</t>
  </si>
  <si>
    <t>Unknown age</t>
  </si>
  <si>
    <t>Unknown subadult</t>
  </si>
  <si>
    <t>Middle to old adult (35-50+ years)</t>
  </si>
  <si>
    <t>Adolescent (9-16.9 years)</t>
  </si>
  <si>
    <t>Young adult (17-34.9 years)</t>
  </si>
  <si>
    <t>Middle adult (35-49.9 years)</t>
  </si>
  <si>
    <t>Adult (30-40 years)</t>
  </si>
  <si>
    <t>Tot (&lt;5 years)</t>
  </si>
  <si>
    <t>Infant; young juvenile</t>
  </si>
  <si>
    <t>Thoracic vertebra</t>
  </si>
  <si>
    <t xml:space="preserve">Extinct </t>
  </si>
  <si>
    <t>Wombat</t>
  </si>
  <si>
    <t>Kangaroo (Baringa)</t>
  </si>
  <si>
    <t>Kangaroo (Protemnodon)</t>
  </si>
  <si>
    <t>Kangaroo (Metasthenurus)</t>
  </si>
  <si>
    <t>Kangaroo (Procoptodon)</t>
  </si>
  <si>
    <t>Kangaroo (Sthenurus)</t>
  </si>
  <si>
    <t>Kangaroo (Macropus)</t>
  </si>
  <si>
    <t>Kangaroo (Congruus)</t>
  </si>
  <si>
    <t>Marsupial lion (Thylacaleo)</t>
  </si>
  <si>
    <t>Giant wombat (Diprotodon)</t>
  </si>
  <si>
    <t>Moa (Eastern moa)</t>
  </si>
  <si>
    <t>Moa (Bush moa)</t>
  </si>
  <si>
    <t>Moa (Coastal moa)</t>
  </si>
  <si>
    <t>Moa (South Island giant moa)</t>
  </si>
  <si>
    <t>Giant tortoise</t>
  </si>
  <si>
    <t>Moa (North Island giant moa)</t>
  </si>
  <si>
    <t>Moa (Mantell's moa)</t>
  </si>
  <si>
    <t>Moa (Upland moa)</t>
  </si>
  <si>
    <t>Moa (Giant moa)</t>
  </si>
  <si>
    <t>Moa (Heavy-footed moa)</t>
  </si>
  <si>
    <t>Moa (Crested moa)</t>
  </si>
  <si>
    <t>Newton's mihirung (Genyornis)</t>
  </si>
  <si>
    <t>New Zealand coot</t>
  </si>
  <si>
    <t>https://www.sciencedirect.com/science/article/pii/S2352409X15301309</t>
  </si>
  <si>
    <t>https://www.proquest.com/docview/2300005745?parentSessionId=bjSyN2LYTVWrXM%2BL6X2DYCS114M9862R%2FrFpD57haYU%3D&amp;pq-origsite=primo&amp;accountid=8330</t>
  </si>
  <si>
    <t>Florin; S.A.</t>
  </si>
  <si>
    <t>HOBSON; K. A. &amp; COLLIER; S. 1984. Marine and terrestrial protein in Australian Aboriginal diets. Current Anthropology; 25; 238-240.</t>
  </si>
  <si>
    <t>OWEN; T. &amp; CASEY; M. 2017. The Old Sydney Burial Ground: Using isotopic analysis to infer the origin of individual skeletons. Australian Historical Archaeology; 35; 24-33.</t>
  </si>
  <si>
    <t>Research School of Earth Sciences; Australian National  University</t>
  </si>
  <si>
    <t>Research School of Earth Sciences; Australian National University </t>
  </si>
  <si>
    <t>WESTAWAY; M.; MÜLLER; W.; HARRADINE; H. &amp; CHATFIELD; J. 2004. Resolving complex provenancing issues through isotopic analysis of human bones and the potential benefits to Aboriginal communities. The Artefact; 27; 91-96.</t>
  </si>
  <si>
    <t>Found under a replacement bridge over the Murray River at Blanchetown; South Australia</t>
  </si>
  <si>
    <t>Replacement bridge over the Murray River at Blanchetown; South Australia</t>
  </si>
  <si>
    <t>PATE; F. D.; ROBERTS; A. L.; WALSHE; K. &amp; OWEN; T. D. 2011. Stable isotopic analysis of Indigenous skeletal remains from Blanchetown Bridge; South Australia. Journal of the Anthropological Society of South Australia; 34; 90-99.</t>
  </si>
  <si>
    <t>Sample preperation involved utrasonic cleaning of the bone pieces; demineralisation and sodium hydroxide treatment. Bone fragments were demineralised in dilute HCl according to the methods of Sealy (1986). Humic acids and other base-soluble contaminants were removed using a 0.125 M NaOH solution. Extracts were soaked and washed thoroughly folowing acid and base treatments in order to remove dissolved contaminants. The remaining organic component was oven dried at 35ºC.</t>
  </si>
  <si>
    <t>PATE; F. D. &amp; OWEN; T. D. 2014. Stable carbon and nitrogen isotopes as indicators of sedentism and territoriality in late Holocene South Australia. Archaeology in Oceania; 49; 86-94.</t>
  </si>
  <si>
    <t>Stable carbon and nitrogen isotope values were determined by mass spectrometry at the CSIRO Land and Europa Scientific ANCA-SL system. Carbon and nitrogen concentrations were determined using an ANCA-SL concentrations were determined using an ANCA-SL elemental analyser coupled to a Geo 20-20 IRMS. Isotope ratios are expressed as delta (δ) values in parts per thousand (‰) relative to the PDB and atmospheric nitrogen (AIR) standards. Analytical precision was better than Å} 0.1‰ for carbon and Å} 0.3‰ for nitrogen. The δ calibration method (Coplen et al. 2006). A number of samples were repeated during the mass spectrometry process to ensure accuracy. Where repeat testing was conducted; the values were averaged.</t>
  </si>
  <si>
    <t>Enamel was collected and pretreated to remove adhering contaminants following procedures adapted from Koch et al. (1998) and detailed in Fenner (2007:175-178). Briefly; teeth were mechanically cleaned and enamel powder collected using a drill. Samples were immersed in 2% NaOCl for 24 hours; rinsed; then immersed in 0.1N C2H4O for four hours.</t>
  </si>
  <si>
    <t>Oxygen and carbon isotope in enamel carbonate was determined at the Australian National University Research School of Earth Sciences on a Finnigan MAT 251 IRMS. Sample MAC I did not contain quite enough enamel to balance against the reference gas during the measurement; but the laboratory is confident the result is accurate. Results are reported using the VPDB standard. When compared with precipitation; δ18O values are converted to the SMOW standard and adjusted for fractionation during incorporation into enamel apatite using the equations in Coplen et al. (1983); Bryant et al. (1996:5147) and Daux et al. (2008).</t>
  </si>
  <si>
    <t>Geochron Laboratories; Massachusetts</t>
  </si>
  <si>
    <t>Strontium isotope composition was determined by Geochron Laboratories; Massachusetts using TIMS. NIST 987 standard samples run simultaneously produced a value of 0.710240±0.000012 (2σ error).</t>
  </si>
  <si>
    <t>PATE; F. D.; BRODIE; R. &amp; OWEN; T. D. 2002. Determination of geographic origin of unprovenanced Aboriginal skeletal remains in South Australia employing stable carbon and nitrogen isotope analysis. Australian Archaeology; 55; 1-7.</t>
  </si>
  <si>
    <t>A 1 - 1 .5 g cortical bone specimen was taken from each individual for stable isotope analysis. These whole bone specimens generally equated to the size of an adult thumb nail. Sample preparation involved ultrasonic cleaning of whole bone specimens; demineralization; and sodium hydroxide treatment. Whole bone chunks were demineralized in dilute HC1 according to the methods of Sealy (1986). Humic acids and other base-soluble contaminants were removed using a 0.125 M NaOH solution. Extracts were soaked and washed thoroughly following acid and base treatments in order to remove dissolved contaminants. The remaining organic component was oven dried at 35ºC.</t>
  </si>
  <si>
    <t>PATE; F. D. 1995. Stable carbon isotope assessment of hunter-gatherer mobility in prehistoric South Australia. Journal of Archaeological Science; 22; 81-87.</t>
  </si>
  <si>
    <t>A l-l.5 g cortical bone specimen was taken... Sample preparation involved ultrasonic cleaning of whole bone specimens; demineralization; and humic acid removal. Bone was demineralized in dilute HCl according to the methods of Sealy (1986). Humic acid contaminants were removed using a 0.125 M NaOH solution. The remaining organic component was oven dried at 35°C.</t>
  </si>
  <si>
    <t>Large inland settlement; containing a cemetery complex</t>
  </si>
  <si>
    <t>KINASTON; R.; BUCKLEY; H.; GRAY; A.; SHAW; B. &amp; MANDUI; H. 2013. Exploring subsistence and cultural complexes on the south coast of Papua New Guinea using palaeodietary analyses. Journal of Archaeological Science; 40; 904-913.</t>
  </si>
  <si>
    <t>Iso-Trace (Dunedin; NZ) and Iso-Analytical (Cheshire; UK)</t>
  </si>
  <si>
    <t>Collagen was extracted from sections of cortical long bone sampled from either the upper or lower limb. The method used to extract collagen followed a Longin method modified by Brown et al. (1988) and Collins and Galley (1998). Larger quantities of bone (0.5e 0.8 g) were sampled to ensure an adequate collagen yield was extracted for sulphur analysis. Specifically; bone chunks were cleaned with alum oxide air abrasive equipment (Bego Easyblast); demineralised in 0.5 M HCl at 4 C for several days followed by rinsing in de-ionisedH2Ountil thesamples reached a neutral pH. The samples were gelatanised at 70 C in a pH 3 solution for 48 h; followed by filtering with 5e8 mmEzee mesh filters (Elkay Laboratory Products) to remove any reflux-insoluble residues and ultrafiltered with Millipore Amicon Ultra-4 centrifugal filters (30;000 NMWL) to retain molecules larger than 30 kDa. The purified “collagen” was lyophilised for 48 h.</t>
  </si>
  <si>
    <t>Samples were analysed by EAeIRMS (Elemental Analyser Isotope Ratio Mass Spectrometry) at two labs; Iso-Trace (Dunedin; NZ) and Iso-Analytical (Cheshire; UK) as a result of the closure of Iso-Trace (Dunedin; NZ) (Table 1). Analytical error was routinely 0.1&amp;for d13C; 0.2&amp;for d15N and 0.4&amp; for d34S.</t>
  </si>
  <si>
    <t>Iso-Trace (Dunedin; NZ); Iso-Analytical (Cheshire; UK)</t>
  </si>
  <si>
    <t>Collagen was extracted from sections of cortical long bone sampled from either the upper or lower limb. The method used to extract collagen followed a Longin method modified by Brown et al. (1988) and Collins and Galley (1998). Larger quantities of bone (0.5e0.8 g) were sampled to ensure an adequate collagen yield was extracted for sulphur analysis. Specifically; bone chunks were cleaned with alum oxide air abrasive equipment (Bego Easyblast); demineralised in 0.5 M HCl at 4  C for several days followed by rinsing in de-ionisedH2Ountil thesamples reached a neutral pH. The samples were gelatanised at 70  C in a pH 3 solution for 48 h; followed by filtering with 5e8 mmEzee  mesh filters (Elkay Laboratory Products) to remove any reflux-insoluble residues and ultrafiltered with Millipore Amicon Ultra-4 centrifugal filters (30;000 NMWL) to retain molecules larger than 30 kDa. The purified “collagen” was lyophilised for 48 h.</t>
  </si>
  <si>
    <t>Samples were analysed by EAeIRMS (Elemental Analyser – Isotope Ratio Mass Spectrometry) at two labs; Iso-Trace (Dunedin; NZ) and Iso-Analytical (Cheshire; UK) as a result of the closure of Iso-Trace (Dunedin; NZ) (Table 1). Analytical error was routinely  0.1&amp; for d13C;  0.2&amp;for d15N and  0.4&amp; for d34S.</t>
  </si>
  <si>
    <t>Collagen was extracted from sections of cortical long bone sampled from either the upper or lower limb. The method used to extract collagen followed a Longin method modified by Brown et al. (1988) and Collins and Galley (1998). Larger quantities of bone (0.5e 0.8 g) were sampled to ensure an adequate collagen yield was extracted for sulphur analysis. Specifically; bone chunks were cleaned with alum oxide air abrasive equipment (Bego Easyblast); demineralised in 0.5 M HCl at 4 C for several days followed by rinsing in de-ionisedH2Ountil thesamples reached a neutral pH. The samples were gelatanised at 70 C in a pH 3 solution for 48 h; followed by filtering with 5e8 mmEzee mesh filters (Elkay Laboratory Products) to remove any reflux-insoluble residues and ultrafiltered with Millipore Amicon Ultra-4 centrifugal filters (30;000 NMWL) to retain molecules larger than 30 kDa. The purified “collagen” was lyophilised for 48 h and analysed by EAeIRMS (Elemental Analyser Isotope Ratio Mass Spectrometry) at two labs; Iso-Trace (Dunedin; NZ) and Iso-Analytical (Cheshire; UK) as a result of the closure of Iso-Trace (Dunedin; NZ) (Table 1). Analytical error was routinely 0.1&amp;for d13C; 0.2&amp;for d15N and 0.4&amp; for d34S.</t>
  </si>
  <si>
    <t>SHAW; B.; BUCKLEY; H.; SUMMERHAYES; G.; STIRLING; C. &amp; REID; M. 2011. Prehistoric migration at Nebira; South Coast of Papua New Guinea: New insights into interaction using isotope and trace element concentration analyses. Journal of Anthropological Archaeology; 30; 344-358.</t>
  </si>
  <si>
    <t>Sample preparation of tooth enamel for d18O followed an established  pre-treatment procedure presented by Koch et al. (1997) using NaOCl and acetic acid. Tooth enamel was ground to a rough powder using a pestle and mortar and transferred into acid cleaned glass vials. The samples were soaked in 2% NaOCL (sodium hypochlorite) for 24 h; rinsed in Milli-Q water and soaked in 0.1 M acetic acid for another 24 h to remove organic and secondary diagenetic carbonates in the tooth enamel. Pre-treatment resulted in the enamel samples typically weighing between 20 and 50 mg.</t>
  </si>
  <si>
    <t>Each enamel sample was weighed into a PFA vial prior to dissolution with quartz-distilled 3 N HNO3. Strontium was extracted from the sample matrix using a two-stage ion exchange separation protocol using Eichrom Sr-SPEC resin and a modified version of the established method by Pin and Bassin (1992). After elution; the strontium fraction was stored in 0.25 N HNO3 in preparation for mass spectrometric analysis. The 87Sr/86Sr isotopic composition was determined by Multiple-Collector Inductively Coupled Plasma Mass Spectrometry (MC-ICPMS) using a Nu Plasma-HR MC-ICPMS instrument (Nu Instruments Ltd.; UK).</t>
  </si>
  <si>
    <t>The strontium isotopic standard (NIST SRM 987 Sr) was analysed repeatedly throughout the course of the measurement session to assess the veracity of the analyses. Twenty-five measurements of this standard yielded an average 87Sr/86Sr value of 0.710286 ± 0.000013 (1r); in very good agreement with the accepted value of 0.71034 ± 0.00013 (1r) (Moore et al.; 1982). Furthermore; repeat measurements (N = 5) of an in-house Tridacna carbonate standard (sourced from the Australian National University) gave rise to an average 87Sr/86Sr value of 0.70920 ± 0.000006 (1r); in excellent agreement with the composition determined for present day open-ocean water of 0.7092 (Burke et al.; 1982; Veizer; 1989). Duplicate analyses were also performed on three samples which ranged between ±0.000013 and 0.000027 (2 SE). Total procedural blanks for the chemical separation process were 00.05 mg which is negligible.</t>
  </si>
  <si>
    <t>KINASTON; R. L.; ANSON; D.; PETCHEY; P.; WALTER; R.; ROBB; K. &amp; BUCKLEY; H. 2015. Lapita diet and subsistence strategies on Watom Island; Papua New Guinea: New stable isotope evidence from humans and animals. Am J Phys Anthropol; 157; 30-41.</t>
  </si>
  <si>
    <t>Approximately 1.5 g of cortical bone was sampled for the stable isotope analysis. The method used to extract the collagen from the bone samples followed the Longin (1971) method modified by Brown et al. (1988) and Collins and Galley (1998). Specifically; bone samples were cleaned with alum oxide air abrasive equipment (Bego Easyblast) and soaked in 0.5M HCl at 4C (changed every other day) until completely demineralized. The demineralized samples were then rinsed in deionized H2O until they reached a neutral pH. The samples were gelatinized at 70C in a pH 3 solution for 48 h; followed by filtering with 5–8 lm EzeeVR mesh filters (Elkay Laboratory Products) to remove any reflux-insoluble residues; ultrafiltered with Millipore Amicon Ultra-4 centrifugal filters (30;000 NMWL) to retain molecules larger than 30 kDa; and the purified “collagen” was frozen and then lyophilized for 48 h. Collagen extraction was undertaken at the University of Otago (Dunedin; New Zealand).</t>
  </si>
  <si>
    <t>All the samples for stable isotope analysis were analyzed by EA-IRMS (Elemental Analyzer Isotope Ratio Mass Spectrometry) at Iso-Analytical Ltd (Cheshire; UK) on a Europa elemental analyzer coupled with a Europa 20-20 mass spectrometer. Analytical error was routinely60.1&amp; for d13C and60.2&amp; for d15N.</t>
  </si>
  <si>
    <t>SHAW; B. J.; SUMMERHAYES; G. R.; BUCKLEY; H. R. &amp; BAKER; J. A. 2009. The use of strontium isotopes as an indicator of migration in human and pig Lapita populations in the Bismarck Archipelago; Papua New Guinea. Journal of Archaeological Science; 36; 1079-1091.</t>
  </si>
  <si>
    <t>Whole samples of teeth were cut in half using a 0.5 mm thick diamond saw. One half of the tooth was cleaned several times by ultra-sonicing in ultra-cleanwater (&gt;18.2 MOhm) and methanol to remove loosely attached contaminating material. The diamond saw was then used to remove a thin sliver of enamel; which was typically a w2 mm thick fragment weighing 5–50 mg. A tungsten carbide drill bit and hand operated dremel was then used to remove dentine or any other obvious superficial material adhering to the enamel. Chemical purification of strontium from the teeth was carried out in a class 10 clean room using clean acids prepared by subboiling distillation in quartz stills. Each fragment of enamel was distillation in quartz stills. Each fragment of enamel was leached forw5 min in cold 4 MHCL to remove secondary strontium which resulted in a sample weight loss ofw50%. After leaching; the enamel was rinsed multiple times in ultra-clean water and then digested in 3 M HNO3. Strontium was then separated from the samples by passing the dissolved sample twice through a micro-chromatographic exchange column loaded with Eichrom Sr-SPEC resin. The sample was loaded in 3 M HNO3 onto a 0.2 mL resin bed in a 1 mL polyproylene column. Matrix elements (mainly calcium and phosphorous) were eluted by washing with 3 mL of 3 M HNO3 and strontium was collected in 3 mL of ultra-clean water. Total procedural blanks for the chemical separation procedure were 0.05 ng which is negligible compared to the total amount of strontium present in each sample (350–2000 ng).</t>
  </si>
  <si>
    <t>Strontium isotope ratios were measured using a Nu Plasma multiple-collector inductively coupled plasma mass spectrometer. Mass spectrometer techniques used are a modified version of those described in Waight et al. (2002). The National Institute of Standards strontium standard (SRM987) yielded the following values during the period of sample analysis; 87Sr/86Sr . 0.710313 17 and 84Sr/86Sr . 0.05653 9 (2 SD; N. 5). In-run precisions on sample 87Sr/86Sr values ranged from 0.000009 to 0.000014 (2 standard errors). Two samples taken from tooth sample 6 yielded 87Sr/86Sr values that agreed within 0.000089; which is slightly larger than analytical uncertainty suggesting that some strontium heterogeneity characterises individual teeth. However; this difference is small compared to the variations observed between different tooth samples (a total range in 87Sr/86Sr of 0.035). Two separate analyses of the strontium extracted from tooth sample 1 yielded 87Sr/86Sr values that were identical within analytical uncertainties (0.00001). The raw strontium isotope ratios were normalised to calibrate the sample results to that of the SRM987 strontium (87Sr/86Sr) standard which yielded a value of 0.710313 while SRM987 has a recommended value of 0.710248. Samples 1 and 6 were analysed twice and were averaged before being normalised to gain a single value for both analyses. The normalised values were used in the calculation of the local variation of the 87Sr/86Sr data.</t>
  </si>
  <si>
    <t>GUIRY; E. J.; STANIFORTH; M.; NEHLICH; O.; GRIMES; V.; SMITH; C.; HARPLEY; B.; NOËL; S. &amp; RICHARDS; M. P. 2015. Tracing historical animal husbandry; meat trade; and food provisioning: A multi-isotopic approach to the analysis of shipwreck faunal remains from the William Salthouse; Port Phillip; Australia. Journal of Archaeological Science: Reports; 1; 21-28.</t>
  </si>
  <si>
    <t>Collagen extraction followed well-established procedures (Müldner and Richards; 2009; Richards and Hedges; 1999) and took place at La Trobe and then demineralized in 0.5Mhydrochloric acid at 4 °C. The resulting University inMelbourne; Australia. Samples of boneweighing between 150 and 300 mg were abraded to remove surface contamination collagen pseudomorphs were gelatinized on a heating block at 70 °C in a pH3 solution for 48 h. Gelatin residues were purified using 5–8 μm Eeze filters (and for sulfur analyses; 30 kDa ultrafilters) before freezing and lyophilization in a freeze dryer.</t>
  </si>
  <si>
    <t>Tests different types of pre-treatment; giving 4 different results for each sample</t>
  </si>
  <si>
    <t>SKIPPINGTON; J.; VETH; P.; MANNE; T. &amp; SLACK; M. 2019. Preanalytical processing of archaeological mammal enamel apatite carbonates for stable isotope investigations: A comparative analysis of the effect of acid treatment on samples from Northwest Australia. International Journal of Osteoarchaeology; 29; 760-771.</t>
  </si>
  <si>
    <t>West Australian Biochemistry Centre; School of Plant Biology; The University of Western Australia</t>
  </si>
  <si>
    <t>Enamel samples were ground to a fine powder using a mortar and pestle; and then; enamel for each tooth was separated into four 35 mg of aliquots. All powdered tooth enamel samples were treated overnight with 3% hydrogen peroxide to remove organic matter (40 μL per 1.0 mg of enamel). This was followed by treatment with 0.1 M of acetic acid to remove diagenetic and absorbed carbonate (40 μL per 1.0 mg of enamel). Aliquots for each tooth were subject to acid treatment times of 0; 0.25; 4; and 8 hr. These treatment times were chosen to reflect the range of times used in prior isotopic studies of archaeological kangaroos (Table 2). All pretreatments were conducted at room temperature. After treatment; samples were rinsed with demineralised water; centrifuged four times; and dried in a vacuum oven.</t>
  </si>
  <si>
    <t>Approximately 6 mg of samples of treated enamel (0.3 mg of carbonate) were analysed for δ13C and δ18O using a GasBench II coupled with a Delta XL Mass Spectrometer (Thermo‐Fisher Scientific). The isotope results were standardised to the Vienna PeeDee Belemnite and are given in per mil (‰). Three‐point normalisation was used in order to reduce raw values to the international scale (Skrzypek; 2013)and normalisation was performed based on international standards provided by IAEA: L‐SVEC; NBS19; and NBS18. The external error of δ13C analyses is &lt;0.10‰; and δ18O is &lt;0.10‰ (1 SD). Values of international standards for carbon (δ13C) were based on Coplen et al. (2006).</t>
  </si>
  <si>
    <t>GUIRY; E. J.; HARPLEY; B.; JONES; Z. &amp; SMITH; C. 2014. Integrating Stable Isotope and Zooarchaeological Analyses in Historical Archaeology: A Case Study from the Urban Nineteenth-Century Commonwealth Block Site; Melbourne; Australia. International Journal of Historical Archaeology; 18; 415-440.</t>
  </si>
  <si>
    <t>CREAIT Stable Isotope Laboratory at Memorial University of Newfoundland; Canada</t>
  </si>
  <si>
    <t>Bone samples of between 100 and 250 mg were cut from generally well-preserved bone using a diamond surfaced Dremel cut wheel and abraded using a dental bur to remove adhering surface contamination. Collagen extractions followed procedures laid out by Richards and Hedges (1999) and modified as seen in the work of Honch et al. (2006) and Müldner et al. (2011). Following Jørkov et al. (2007) an NaOH pretreatment was not used in this study. In brief; samples were demineralized in 0.5 M hydrochloric acid (HCl) at temperature of 4ºC. The remaining collagen pseudomorphs were gelatinized on a heating block at 70ºC for 48 h in water adjusted to a pH of 3 using 0.5 M HCL. Resulting gelatins were centrifuged and purified using 5-8 μm mesh Ezee® filters. Purified gelatins were then frozen and lyophilized in a freeze dryer for 48 h and sealed until isotopic analysis.</t>
  </si>
  <si>
    <t>Stable carbon and nitrogen isotope analyses were performed on 1 mg of collagen using a Carlo Erba NA 1500 Series II Elemental Analyzer® coupled via continuous flow to a Thermo Electron Delta V Plus® Gas Source Isotope Ratio Mass Spectrometer. Based on Protein B2155 standards (n=5); the instrumental error (1σ) was ±0.05‰ for δ13C and ±0.12‰ for δ15N. Collagen integrity was investigated using three criteria (Van Klinken 1999). Stable isotope values were considered acceptable if they derived from collagen with a yield above 2% percent elemental carbon and nitrogen values above 18 and 6%; respectively; and carbon to nitrogen ratios (C:N) falling between 2.9 and 3.6 (DeNiro 1985; Van Klinken 1999).</t>
  </si>
  <si>
    <t>Stable carbon and nitrogen isotope analyses were performed on 1 mg of collagen using a Carlo Erba NA 1500 Series II Elemental Analyzer® coupled via continuous flow to a Thermo Electron Delta V Plus® Gas Source Isotope Ratio Mass Spectrometer. Based on Protein B2155 standards (n=5); the instrumental error (1σ) was±0.05‰ for δ13C and±0.12‰ for δ15N. Collagen integrity was investigated using three criteria (Van Klinken 1999). Stable isotope values were considered acceptable if they derived from collagen with a yield above 2% percent elemental carbon and nitrogen values above 18 and 6 %; respectively; and carbon to nitrogen ratios (C:N) falling between 2.9 and 3.6 (DeNiro 1985; Van Klinken 1999).</t>
  </si>
  <si>
    <t>SKIPPINGTON; J.; MANNE; T. &amp; VETH; P. 2018. Macropods and measurables: A critical review of contemporary isotopic approaches to palaeo-environmental reconstructions in Australian zooarchaeology. Journal of Archaeological Science: Reports; 17; 144-154.</t>
  </si>
  <si>
    <t>Powdered enamel samples were prepared for analysis in accordance with contemporary methods (Balasse; 2002; Garvie-Lok et al.; 2004; Koch et al.; 1997; Norman Wilson; 2013). Powdered tooth enamel  samples were treated overnight with 3% hydrogen peroxide to remove organic matter (40 μL of per 1.0 mg of enamel). This was followed by a four-hour treatment with 0.1 M acetic acid to remove diagenetic and absorbed carbonate. After each treatment; samples were rinsed with demineralised water; centrifuged four times and dried in a vacuum oven.</t>
  </si>
  <si>
    <t>Approximately 6 mg samples of treated enamel (0.3 mg of carbonate) were analysed for δ13C and δ18O using an GasBench II coupled with Delta XL Mass Spectrometer (Thermo-Fisher Scientific) at the West Australian Biochemistry Centre; School of Plant Biology The University  of Western Australia (Paul and Skrzypek; 2007). The isotope results were standardised to the Vienna PeeDee Belemnite (VPDB) and given in per mil (‰). Three-points normalization used in order to reduce raw values to the international scale (e.g. Skrzypek; 2013) and normalization was done basis on international standards provided by IAEA: LSVEC; NBS19 and NBS18. The external error of δ13C analyses is&lt; 0.10‰ and δ18O is&lt; 0.10‰ (1 st dev). Values of international standards for carbon (δ13C) were based on Coplen et al. (2006).</t>
  </si>
  <si>
    <t>Approximately 6 mg samples of treated enamel (0.3 mg of carbonate) were analysed for δ13C and δ18O using an GasBench II coupled with Delta XL Mass Spectrometer (Thermo-Fisher Scientific) at the West Australian Biochemistry Centre; School of Plant Biology The University  of Western Australia (Paul and Skrzypek; 2007). The isotope results were standardised to the Vienna PeeDee Belemnite (VPDB) and given in per mil (‰). Three-points normalization used in order to reduce raw values to the international scale (e.g. Skrzypek; 2013) and normalization was done basis on international standards provided by IAEA: LSVEC; NBS19 and NBS18. The external error of δ13C analyses is &lt; 0.10‰ and δ18O is &lt; 0.10‰ (1 st dev). Values of international standards for carbon (δ13C) were based on Coplen et al. (2006).</t>
  </si>
  <si>
    <t>Limestone cave; entered through a solution pipe in the chamber roof</t>
  </si>
  <si>
    <t>PRIDEAUX; G. J.; LONG; J. A.; AYLIFFE; L. K.; HELLSTROM; J. C.; PILLANS; B.; BOLES; W. E.; HUTCHINSON; M. N.; ROBERTS; R. G.; CUPPER; M. L.; ARNOLD; L. J.; DEVINE; P. D. &amp; WARBURTON; N. M. 2007. An arid-adapted middle Pleistocene vertebrate fauna from south-central Australia. Nature; 445; 422-5.</t>
  </si>
  <si>
    <t>Analysis was carried out through the dual inlet of a Finnigan MAT 252 mass spectrometer. Isotope results were standardized to the Pee Dee Belemnite scale by in-run comparison of enamel standards calibrated against NBS-19. d13C; d18O5(Rsample/Rstandard21)31;000; where R is the 13C/12C or 18O/16O ratio.</t>
  </si>
  <si>
    <t>Analysis was carried out through the dual inlet of a Finnigan MAT 252 mass spectrometer. Isotope results were standardized to the Pee Dee Belemnite scale by in-run comparison of enamel standards calibrated against NBS-19. d13C; d18O5(Rsample/Rstandard-1)x1;000; where R is the 13C/12C or 18O/16O ratio.</t>
  </si>
  <si>
    <t>Limestone cave; entered through a now-collapsed solution pipe in the chamber roof</t>
  </si>
  <si>
    <t>Open; shallow site w/organic matter-rich sediments</t>
  </si>
  <si>
    <t>FORBES; M. S.; KOHN; M. J.; BESTLAND; E. A. &amp; WELLS; R. T. 2010. Late Pleistocene environmental change interpreted from δ13C and δ18O of tooth enamel from the Black Creek Swamp Megafauna site; Kangaroo Island; South Australia. Palaeogeography; Palaeoclimatology; Palaeoecology; 291; 319-327.</t>
  </si>
  <si>
    <t>Department of Geological Sciences; University of South Carolina; Columbia; SC; U.S.A</t>
  </si>
  <si>
    <t>Enamel  was separated from dentine; and then cut and ground; with 2–3mg weighed into 1.5 ml centrifuge tubes. 40 μl of 30% H2O2 (hydrogen peroxide)was then added permgof sample and left to sit overnight. The following day samples were rinsed and centrifuged four times with DI  water; decanted and then dried for 12 h in vacuum oven. 40 μl of 1 M acetate buffer per 1 mg of samplewas added and again allowed to react overnight. Samples were then rinsed and centrifuged three times and then dried in a vacuum oven for 12 h.</t>
  </si>
  <si>
    <t>Carbon isotope results were standardised to the Vienna PeeDee Belemnite (VPDB) scale: δ13C= (Rsample /Rstandard−1)×1000; where R is the 13C/12C ratio. Oxygen isotope ratios were measured relative to the Vienna Standard Mean Ocean Water (VSMOW) scale: δ18O=(Rsample/Rstandard−1)×1000; where R is the 18O/16O ratio. Internal precision was c. 0.01‰ for both C and O; and external reproducibility using NIST-120c phosphate standard was c. 0.2‰ for both C and O.</t>
  </si>
  <si>
    <t>Rockshelter; located on the west bank of the lower Murray River</t>
  </si>
  <si>
    <t>ROBERTS; A. L.; DONALD PATE; F. &amp; HUNTER; R. 2016. Late Holocene Climatic Changes Recorded In Macropod Bone Collagen Stable Carbon And Nitrogen Isotopes At Fromms Landing; South Australia. Australian Archaeology; 49; 48-49.</t>
  </si>
  <si>
    <t>-21.3;  -17.6</t>
  </si>
  <si>
    <t>-20.4; -17.4</t>
  </si>
  <si>
    <t>-20.2; -17.4</t>
  </si>
  <si>
    <t>GRÖCKE; D. R. 1997. Stable-isotope studies on the collagneic and hydroxylapatite compinent of fossils: Palaeocological implications. Lethaia; 30; 65-78.</t>
  </si>
  <si>
    <t>The samples were cleaned via scraping; sandblasting and sonification in distilled water; and the outer layer ofbone was removed to provide internal; dense bone for analysis. Samples weighted 3-6 g provided enough collagenic material for isotope analysis. They were finely ground; placed in 50 ml Greiner" polypropylene centrifuge tubes; and left to react with 1M HCl for between 40 and 60 minutes at room temperature. Samples were then rinsed and centrifuged until neutrality was obtained. The insoluble residue reacted with 0.125M NaOH for 20 hours at room temperature; with replacement of the NaOH mixture after 10 hours; or earlier if required; to completely remove humic acids (Grocke 1995). The samples were then centrifuged and rinsed to neutrality and placed in tubes with 0.01M HCl; sealed and placed in an oven set at 1O0+loC for approximately 17 hours. The solubilized collagenic material was immediately placed in separate tubes and lyophilized in a Sorvall Speedi-Vac.</t>
  </si>
  <si>
    <t>Isotope measurements were performed on a Finnigan MAT-251@; Finnigan MAT-252@ and a Europa Scientific Limited@ 'Robo-Prep' on-line combustion-sample preparation unit connected to a Europa Scientific Limited@20-20 Stable Isotope Gas Ratio Mass Spectrometer. Carbon-and nitrogen-isotope compositions were measured against international standards and calibrated against PeeDee Belemnite (Craig 1953;1957) and atmospheric N; (Mariotti 1984).</t>
  </si>
  <si>
    <t>5 small &amp; 5 large valves; 10 fragments</t>
  </si>
  <si>
    <t>GLASBY; P.; WILLIAMS; M. A. J.; MCKIRDY; D. M.; SYMONDS; R. &amp; CHIVAS; A. R. 2007. Late Pleistocene environments in the Flinder’s Ranges; Australia: Preliminary evidence from microfossils and stable isotopes. Quaternary Australasia; 24; 19-28.</t>
  </si>
  <si>
    <t>School of Earth Sciences; Wollongong University</t>
  </si>
  <si>
    <t>Subsamples of 40 g were soaked in 3% hydrogen peroxide solution for up to 3 days to remove the labile organic matter. When effervescence ceased; the residues were washed over a 90μm sieve. The retained sediments were oven dried at 60°C and set aside for microscopic examination. Using standard micropalaeontological procedures; fossil ostracods (single valves); rare charophyte oogonia and gastropods were extracted; identified and counted.</t>
  </si>
  <si>
    <t>Stable isotope analysis of selected; weighed and cleaned ostracod and mollusc tests was carried out in the School of Earth Sciences; Wollongong University; under the direction of Professor Allan Chivas. The results are reported relative to the V-PDB standard and have a precision of better than ±0.02‰ for both δ13C and δ18O. (Chivas et al. 2002).</t>
  </si>
  <si>
    <t>4 shells; dirty inside</t>
  </si>
  <si>
    <t>2 shells; dirty</t>
  </si>
  <si>
    <t>1 large &amp; 2 small shells; dirty inside</t>
  </si>
  <si>
    <t>GRÖCKE; D. R. 1997. Distribution of C3 and C4 plants in the Late Pleistocene of South Australia recorded by isotope biogeochemistry of collagen in megafauna. Australian Journal of Botany; 45; 607-617.</t>
  </si>
  <si>
    <t>Collagenic material was extracted from bones following techniques described by Bocherens et al. (1995); but with minor modifications (Gröcke and Bocherens 1996; Gröcke 1997). The samples were cleaned (by scraping; sandblasting and sonification in distilled water) and in most cases the external part of the bone was mechanically removed so that internal; dense bone could be obtained for collagenic extraction. The samples were finely ground and placed in 50 mL Greiner® polypropylene centrifuge tubes. The samples were then reacted with 1 M HCl for approximately 20 min at room temperature; rinsed and centrifuged. This process was repeated until neutrality (pH = 7) was obtained. The insoluble residue was then reacted with 0.125 M NaOH for 20 h at room temperature (to remove humic acids); centrifuged and then rinsed several times. The NaOH solution was replaced after 10 h; or earlier if required; depending on how quickly the solution discolored due to humic content. Collagenic material was solubilised using 0.01 M HCl in sealed tubes for 17 h in an oven set at 100°C. The soluble collagenic material was then lyophilised in a Sorvall Speedi-Vac® and expressed as ‘dry-weight extraction yields’ in milligrams per gram (mg g–1).</t>
  </si>
  <si>
    <t>The collagenic samples were analysed for carbon and nitrogen content on a CHN elemental analyser to determine the preservation of the collagenic material. Isotopic measurements were performed on a Finnigan MAT-251® and a Europa Scientific Limited Robo-Prep® on-line combustion-sample preparation unit with a Europa Scientific Limited 20-20 Stable Isotope Gas Ratio Mass Spectrometer®. Carbon-isotope compositions were measured against international standards; NBS-21 and ANU-Sucrose (ANU; Australian National University). Duplicate samples produced a d13C error of 0.1‰.</t>
  </si>
  <si>
    <t>COLTRAIN; B. J.; FIELD; J.; COSGROVE; R. &amp; O’CONNELL; J. 2004. Stable isotope and protein analyses of Cuddie Springs Genyornis. Archaeology in Oceania; 39; 50-51.</t>
  </si>
  <si>
    <t>BROCKWELL; S.; MARWICK; B.; BOURKE; P.; FAULKNER; P. &amp; WILLAN; R. 2016. Late Holocene Climate Change And Human Behavioural Variability In The Coastal Wet-Dry Tropics Of Northern Australia: Evidence from a pilot study of oxygen isotopes in marine bivalve shells from archaeological sites. Australian Archaeology; 76; 21-33.</t>
  </si>
  <si>
    <t>Analysed using a Finnigan DeltaPlus with Kiel III Carbonate Device. Following convention; the results are reported as delta (δ) values in units of per mil (‰). The delta value is an expression of the difference between the raw δ18O value of the shell and a standard; in this case Vienna Peedee Belemenite (VPDB; Criss 1999:35). National Bureau of Standards NBS-19 was used to normalise the data to the VPDB scale. The working gas (KAZZA) was composed of δ18OVPDB = -1.88‰ and δ13CVPDB = 2.39‰. The data were corrected for 17O interference using the method of Santrock et al. (1985) and normalised so that a sample of solid NBS-19 analysed by this method would yield δ18OVPDB = -2.20‰. The working gas values and ion correction methods are reported here to allow comparison with data produced in different laboratories. Analytical precision for replicate measurements of δ18O in NBS-19 was ±0.2‰ (2SD).</t>
  </si>
  <si>
    <t>Analysed on a Finnigan MAT 251 using a Kiel microcarbonate preparation device; both computer-controlled with ISODAT software. Following convention; the results are reported as delta (δ) values in units of per mil (‰). The delta value is an expression of the difference between the raw δ18O value of the shell and a standard; in this case Vienna Peedee Belemenite (VPDB; Criss 1999:35). National Bureau of Standards NBS-19 was used to normalise the data to the VPDB scale. The working gas (KAZZA) was composed of δ18OVPDB = -1.88‰ and δ13CVPDB = 2.39‰. The data were corrected for 17O interference using the method of Santrock et al. (1985) and normalised so that a sample of solid NBS-19 analysed by this method would yield δ18OVPDB = -2.20‰. The working gas values and ion correction methods are reported here to allow comparison with data produced in different laboratories. Analytical precision for replicate measurements of δ18O in NBS-19 was ±0.2‰ (2SD).</t>
  </si>
  <si>
    <t>MILLER; G. H.; FOGEL; M. L.; MAGEE; J. W. &amp; GAGAN; M. K. 2016. Disentangling the impacts of climate and human colonization on the flora and fauna of the Australian arid zone over the past 100 ka using stable isotopes in avian eggshell. Quaternary Science Reviews; 151; 27-57.</t>
  </si>
  <si>
    <t>ATHFIELD; N. B.; GREEN; R. C.; CRAIG; J.; MCFADGEN; B. &amp; BICKLER; S. 2008. Influence of marine sources on14C ages: Isotopic data from Watom Island; Papua New Guinea inhumations and pig teeth in light of new dietary standards. Journal of the Royal Society of New Zealand; 38; 1-23.</t>
  </si>
  <si>
    <t>Stable isotope analyses were performed at Isotrace NZ Ltd. Gelatine was analysed for δ13C and δ15N using EA-IRMS on a Carlo Erba NA1500 coupled to a Europa 20/20IRMS; on 1 mg of sample; in duplicate. Reference materials and an internal standard (EDTA) were calibrated and traceable to the international standards V-PDB for δ13C and Air for δ15N; and used EDTA as the internal standard in each run.</t>
  </si>
  <si>
    <t>ROBERTS; P.; GAFFNEY; D.; LEE-THORP; J. &amp; SUMMERHAYES; G. 2017. Persistent tropical foraging in the highlands of terminal Pleistocene/Holocene New Guinea. Nat Ecol Evol; 1; 44.</t>
  </si>
  <si>
    <t>All enamel powder was pretreated using a consistent technique to remove any organic or secondary carbonate contaminants68;69. This consisted of a series of washes in 1.5% sodium hypochlorite for 60 min; followed by three rinses in purified H2O and centrifugation; before 0.1 M acetic acid was added for 10 min; followed by another three rinses in purified H2O. </t>
  </si>
  <si>
    <t>Following reaction of the samples with 100% phosphoric acid; the gases evolved were analysed to identify the stable carbon and oxygen isotopic composition using a Gas Bench II (ThermoFisher) connected to a Delta V Advantage Mass Spectrometer (ThermoFisher). Carbon and oxygen isotope values were compared against an international standard registered by the International Atomic Energy Agency (NBS 19) and an in-house standard (MERCK). Replicate analysis of ostrich eggshell (OES) standards indicated that the machine measurement error was approximately ± 0.1‰ for δ 13C and ± 0.2‰ for δ 18O.</t>
  </si>
  <si>
    <t>AHARON; P. 1983. 140;000-yr isotope climate record from raised coral reefs in New Guinea. Nature; 304; 720-723.</t>
  </si>
  <si>
    <t>FLORIN; S. A.; ROBERTS; P.; MARWICK; B.; PATTON; N. R.; SHULMEISTER; J.; LOVELOCK; C. E.; BARRY; L. A.; HUA; Q.; NANGO; M.; DJANDJOMERR; D.; FULLAGAR; R.; WALLIS; L. A.; FAIRBAIRN; A. S. &amp; CLARKSON; C. 2021. Pandanus nutshell generates a palaeoprecipitation record for human occupation at Madjedbebe; northern Australia. Nature Ecology and Evolution; 5; 295–303.</t>
  </si>
  <si>
    <t>All samples underwent chemical pre-treatment. The charred samples underwent ABA pre-treatment. This procedure consisted of an acid treatment (10 ml of 2 M HCl at 60 °C for 2 h); two base treatments (10 ml of 0.25% NaOH at room temperature for 30 min) and another acid treatment (10 ml of 2 M HCl at room temperature for 2 h). The sample was rinsed three times with Milli-Q water between treatments and six times following the final acid treatment; before it was dried in an oven at 60 °C overnight and powdered with a glass rod. As many of the archaeological samples were significantly degraded; they required repetitions of the base stage of pre-treatment to be carried out; in somecases up to 16 times. Between base treatments; the specimens were washed once with Milli-Q water; allowing for the examination of the clarity of the sample and; therefore; the quantity of contaminants still present. Once samples were found to be clear; they underwent a final base treatment before moving to the second stage of acid treatment.</t>
  </si>
  <si>
    <t>All  samples were weighed (~30–60 μg) into tin capsules for analysis. They were then analysed across 37 runs on an Elementar VarioMICRO Elemental Analyser and an IsoPrime Continuous-Flow Isotope Ratio Mass Spectrometer at the Aus tralian Nuclear Science and Technology Organisation. The δ13C results were normalized to an International Atomic Energy Agency reference material; IAEA C8; with a consensus value of δ13CVPDB = −18.31‰ (refs. 52;53); where VPDB represents Vienna PeeDee Belemnite; and analysed with the commercial reference standards High Organic Sediment Standard OAS (Elemental Microanalysis; catalogue no. B2151) and Protein Standard OAS (Elemental Microanalysis; catalogue no. B2155) as quality control references. Supplementary Tables 5–9 list the results for the standards used. Unless otherwise stated (Supplementary Tables 3 and 4); all resultslisted are the mean of repeat measurements with the standard deviation of the replicate analyses less than or equal to ±0.3.</t>
  </si>
  <si>
    <t>D24-001 is a shallow but expansive site located in a low relief sand dune at the southern end of the island; overlooking a shallow inlet which would have provided protection for the pearling luggers</t>
  </si>
  <si>
    <t>SKIPPINGTON; J.; MANNE; T.; PATERSON; A. &amp; VETH; P. 2022. Macropod Bone Apatite Isotopic Analysis as Evidence for Recent Environmental Change at Bandicoot Bay Pearling Camp; Barrow Island; Australia. International Journal of Historical Archaeology; 26; 1054-1071.</t>
  </si>
  <si>
    <t>Bone samples were cleaned of debris (i.e.; organic material; dirt and plaque) using a diamond drill bit; washed in an ultra-sonicator using deionised water; and allowed to air dry at room temperature. Dry bone samples were then ground to a fine powder using an agate mortar and pestle. Preparation for carbonate analysis was conducted in accordance with standard contemporary methods (Garvie-Lok et al. 2004; Skippington et al. 2019). Aliquots of the powdered bone samples were treated overnight with 50 μL of 3% hydrogen peroxide per 1.0 mg of bone to remove organic matter. This was followed by a 15-min treatment with 0.1 M acetic acid (50 μL of per 1.0 mg of sample) to remove diagenetic and absorbed carbonate. After each treatment; samples were rinsed with demineralized water; centrifuged four times; and dried in a desiccator.</t>
  </si>
  <si>
    <t>Carbonate samples were analyzed for δ18O and δ13C values using an GasBench II coupled with Delta XL Mass Spectrometer (Thermo-Fisher Scientific/Germany). Three-points normalization was used to reduce raw values to the international scale (Skrzypek 2013) and normalization was undertaken in accordance with international standards provided by IAEA: L-SVEC; NBS19; and NBS18; IAEA603. Values of international standards for carbon (δ13C) followed Coplen et al. (2006). The GasBench technique is outlined in Paul and Skrzypek (2007).</t>
  </si>
  <si>
    <t>Between 35 and 158 spots were analysed from the centre of each whorl to the outer edge; from earlier to more recent shell growth.</t>
  </si>
  <si>
    <t>It is an oligomictic lake; exhibiting thermal and chemical stratification with rare periods of turnover at irregular intervals (Osborne and Totome; 1992).</t>
  </si>
  <si>
    <t>LONG; K.; SCHNEIDER; L.; WILLIAMS; I. S.; FALLON; S. J.; STUART‐WILLIAMS; H. &amp; HABERLE; S. 2020. A first look at oxygen isotope records from modern and Holocene‐aged gastropod (Stenomelania) shells from Lake Kutubu; Papua New Guinea. Journal of Quaternary Science; 35; 457-464.</t>
  </si>
  <si>
    <t>The shells were mounted in epoxy resin; and sectioned through the shell whorls. sections were then embedded in 35‐mm‐diameter epoxy discs along with calcite standards NBS 19 (limestone; −2.2‰VPDB) and NBS 18 (carbonatite; −23.2‰VPDB). After the surfaces of the mounts were polished; they were washed in petroleum spirit; warm detergent solution and Millipore water; then dried for a minimum of 24 h in a 60 °C vacuum oven before being coated with a thin (~10 nm) layer of aluminium. The mounts were outgassed in the SHRIMP for at least 12 h before analysis.</t>
  </si>
  <si>
    <t>A ca. 15‐kV beam of Cs+ions was focused to a ca. 25‐μm probe. Sputtered negative secondary ions were extracted at 10 kV and mass was analysed by multiple collection at a mass resolution of ca. 3000. Each analysis took ca. 7 min; consisting of 90 s preburn to stabilize the secondary ion O isotopic composition; automatic optimization of the secondary beam trajectory; and 12 Å~ 10‐s multicollector measurements of 18O/16O. Count rates of ~1.7 GHz on 16O gave an internal precision typically &lt;0.13‰ for each measurement. A standard was analysed after every 5–7 sample analyses. The typical standard deviation for the standards run during a working session was &lt;0.2‰.</t>
  </si>
  <si>
    <t>St Mary's Anglican Church cemetery; St Mary's-on-the-Sturt</t>
  </si>
  <si>
    <t>In 1846 the Anglican church of St Mary’s was established which included a small cemetery was established which included a small cemetery (1846–1927) identify 422 people buried within the consecrated church ground. A portion of the cemetery was allocated ‘free ground’ and used to bury individuals in unmarked graves. The ‘free ground’ burial area was used by families who could not afford a dedicated burial plot; and the records suggest that 195 individuals were buried in this area (Anson 2004; Gurr et al. 2022a; 2022b; Nicol 1994; Somerset and Ragless 2009).</t>
  </si>
  <si>
    <t>ADAMS; C.; OWEN; T. D.; PATE; F. D.; BRUCE; D.; NIELSEN; K.; KLAEBE; R.; HENNEBERG; M. &amp; MOFFAT; I. 2022. ‘Do dead men tell no tales?’: The geographic origin of a colonial period Anglican cemetery population in Adelaide South Australia determined by isotope analyses. Australian Archaeology; 88; 144-158.</t>
  </si>
  <si>
    <t>For strontium isotope analysis; enamel and dentine samples were dissolved in 6M hydrochloric acid and then evaporated to dryness on a hot plate.The strontium extraction procedure was similar to that of Krabbenh€oft et al. (2010). In summary; Biospin columns were loaded with 200 lL Sr resin then washed with 3mL of 8M nitric acid; 3mL of 18.2MX deionised water; 3mL of 8M nitric acid;3mL of deionised water; and equilibrated with 3mL of 8M nitric acid. The evaporated sample residue was redissolved in 1mL of 8M nitric acid and then pipetted into the column. The matrix was removed with 5mL of 8M nitric acid then the Sr was washed from the resin and collected with 6mL of 0.05M nitric acid. A drop of 0.1M phosphoric acid was then added to each vial and dried on a hot plate at 140  C.Any organic materials in the residue were oxidised with 1mL of 15M HNO3 before evaporating the sample until the remaining droplets turned colourless.</t>
  </si>
  <si>
    <t>One microlitre of 1M phosphoric acid was loaded using a pipette onto the Re filaments; drying using an electrical current of 0.5 A; then 0.5–1 lL Bircks solution (Birck 1986) was pipetted onto the filament and evaporated and 500 ng Sr was loaded into the 1 lL Bircks solution and dried at 0.5 A. To achieve this; 2mL of Bircks solution was combined with the sample; 1 mL of this mixture was then pipetted onto the filament and evaporated todryness using an electrical current. The amplitude was gradually increased to  1A. Over about 1 min; it was increased to 1.8A and left for 1 min; and was heated until just red for several seconds. Finally; the filaments were removed and placed in the magazine for loading into the TIMS. The 87Sr/86Sr isotopic abundance ratio measurements were carried out on an ISOTOPX Phoenix thermal ionisation mass spectrometer (TIMS) at the University of Adelaide. At least 100 ratios (5 blocks of 20 ratios) of multidynamic Sr measurements were taken. The ratios were normalised to 88Sr/86Sr ¼ 0.1194 using exponential mass fractionation correction. External precision based on repeated measurements of SRM987 Sr isotopic standard was ±0.000003 2SD. For the oxygen isotope analysis; the tooth fragments were weighed and ground with a mortar and pestle. Tooth enamel and dentine samples were loaded into exetainer vials and the headspace was purged using He. Each sample was manually injected with 104% phosphoric acid and held at 70 C overnight. The resultant CO2 was analysed at the University of Adelaide on a Nu Instruments GasPrep in line with a Nu Instruments Horizon Isotope Ratio Mass Spectrometer calibrated for continuous flow. Analytical precision was monitored using in-house isotope standards ANU P3 (d13C ¼ þ2.24&amp; d18O¼ 0.32&amp;); and UAC (d13C¼ 15.0&amp; d18O¼ 18.4&amp;).</t>
  </si>
  <si>
    <t>PATE; F. D. &amp; ANSON; T. J. 2012. Stable isotopes andd ietary composition in the mid-late 19th Century Anglican population; Adelaide; South Australia. Journal of the Anthropological Society of South Australia; 35; 1-16.</t>
  </si>
  <si>
    <t>In relation to the stable isotope analytical methods; small 1-2g pieces of cortical bone were obtained from phalanges and long bone fragments from individuals buried in the free ground area behind the church. The 1-2g whole bone chunks were scraped clean with a scalpel and demineralised in a dilute 2% HCl solution (Sealy 1986). Extracts were soaked and washed thoroughly in distilled water following treatment. The remaining organic component was oven dried at 35C and ground in a Retsch mixer mill.</t>
  </si>
  <si>
    <t>Rogers; A.J.</t>
  </si>
  <si>
    <t>AMBROSE; S. H.; BUTLER; B. M.; HANSON; D. B.; HUNTER-ANDERSON; R. L. &amp; KRUEGER; H. W. 1997. Stable isotopic analysis of human diet in the Marianas Archipelago; Western Pacific. American Journal of Physical Anthropology; 104; 343-361.</t>
  </si>
  <si>
    <t>BENTLEY; R. A.; BUCKLEY; H. R.; SPRIGGS; M.; BEDFORD; S.; OTTLEY; C. J.; NOWELL; G. M.; MACPHERSON; C. G. &amp; PEARSON; D. G. 2007. Lapita migrants in the Pacific's oldest cemetery: Isotopic analysis at Teouma; Vanuatu. American Antiquity; 72; 645-656.</t>
  </si>
  <si>
    <t>CHEUNG; C.; BURLEY; D. V.; PHAFF; B. &amp; RICHARDS; M. P. 2018. A palaeomobility study of the multi-period site of Sigatoka; Fiji; using strontium isotope analysis. Journal of Archaeological Science: Reports; 17; 762-774.</t>
  </si>
  <si>
    <t>FENNER; J. N.; CLARK; G.; CRESSEY; A.; VALENTIN; F.; OLESEN; S. H. &amp; ARMSTRONG; R. 2015. Isotopic uniformity and segregation in Tongan mounds. Journal of Archaeological Science: Reports; 2; 644-653.</t>
  </si>
  <si>
    <t>HERRSCHER; E.; FENNER; J. N.; VALENTIN; F.; CLARK; G.; REEPMEYER; C.; BOUFFANDEAU; L. &amp; ANDRÉ; G. 2018. Multi-isotopic analysis of first Polynesian diet (Talasiu; Tongatapu; Kingdom of Tonga). Journal of Archaeological Science: Reports; 18; 308-317.</t>
  </si>
  <si>
    <t>KINASTON; R. L.; BUCKLEY; H. R. &amp; GRAY; A. 2013. Diet and social status on Taumako; a Polynesian outlier in the Southeastern Solomon Islands. American Journal of Physical Anthropology; 151; 589-603.</t>
  </si>
  <si>
    <t>KINASTON; R. L.; WALTER; R. K.; JACOMB; C.; BROOKS; E.; TAYLES; N.; HALCROW; S. E.; STIRLING; C.; REID; M.; GRAY; A. R.; SPINKS; J.; SHAW; B.; FYFE; R. &amp; BUCKLEY; H. R. 2013. The first New Zealanders: Patterns of diet and mobility revealed through isotope analysis. PLoS One; 8; e64580.</t>
  </si>
  <si>
    <t>KINASTON; R.; BEDFORD; S.; RICHARDS; M.; HAWKINS; S.; GRAY; A.; JAOUEN; K.; VALENTIN; F. &amp; BUCKLEY; H. 2014. Diet and human mobility from the lapita to the early historic period on Uripiv island; Northeast Malakula; Vanuatu. PLoS One; 9; e104071.</t>
  </si>
  <si>
    <t>KINASTON; R.; BUCKLEY; H.; VALENTIN; F.; BEDFORD; S.; SPRIGGS; M.; HAWKINS; S. &amp; HERRSCHER; E. 2014. Lapita diet in remote oceania: new stable isotope evidence from the 3000-year-old Teouma site; Efate Island; Vanuatu. PLoS One; 9; e90376.</t>
  </si>
  <si>
    <t>PATE; F. D.; CRAIB; J. L. &amp; HEATHCOT; G. M. 2016. Stable isotopic analysis of prehistoric human diet in the Mariana Islands; western Pacific. Australian Archaeology; 52; 1-4.</t>
  </si>
  <si>
    <t>RICHARDS; M. P.; WEST; E.; ROLETT; B. &amp; DOBNEY; K. 2009. Isotope analysis of human and animal diets from the Hanamiai archaeological site (French Polynesia). Archaeology in Oceania; 44; 29-37.</t>
  </si>
  <si>
    <t>PHAFF; B.; BURLEY; D. V. &amp; RICHARDS; M. 2016. Dietary isotope patterns and their social implications in a prehistoric human population from Sigatoka; Fiji. Journal of Archaeological Science: Reports; 5; 680-688.</t>
  </si>
  <si>
    <t>PETCHEY; F.; SPRIGGS; M.; LEACH; F.; SEED; M.; SAND; C.; PIETRUSEWSKY; M. &amp; ANDERSON; K. 2011. Testing the human factor: Radiocarbon dating the first peoples of the South Pacific. Journal of Archaeological Science; 38; 29-44.</t>
  </si>
  <si>
    <t>Koné; Foue Peninsula</t>
  </si>
  <si>
    <t>SHAW; B.; BUCKLEY; H.; SUMMERHAYES; G.; ANSON; D.; GARLING; S.; VALENTIN; F.; MANDUI; H.; STIRLING; C. &amp; REID; M. 2010. Migration and mobility at the Late Lapita site of Reber–Rakival (SAC); Watom Island using isotope and trace element analysis: a new insight into Lapita interaction in the Bismarck Archipelago. Journal of Archaeological Science; 37; 605-613.</t>
  </si>
  <si>
    <t>STANTIS; C.; BUCKLEY; H. R.; KINASTON; R. L.; NUNN; P. D.; JAOUEN; K. &amp; RICHARDS; M. P. 2016. Isotopic evidence of human mobility and diet in a prehistoric/protohistoric Fijian coastal environment (c. 750-150 BP). American Journal of Physical Anthropology; 159; 478-95.</t>
  </si>
  <si>
    <t>Atele burial mounds (To-At-1; To-At-2)</t>
  </si>
  <si>
    <t>STANTIS; C.; KINASTON; R. L.; RICHARDS; M. P.; DAVIDSON; J. M. &amp; BUCKLEY; H. R. 2015. Assessing human diet and movement in the Tongan maritime chiefdom using isotopic analyses. PLoS One; 10; e0123156.</t>
  </si>
  <si>
    <t>STONE; J.; FITZPATRICK; S. &amp; KRIGBAUM; J. 2019. Stable isotope analysis of human diet at Chelechol ra Orrak; Palau. Bioarchaeology International; 3; 142-156.</t>
  </si>
  <si>
    <t>VALENTIN; F.; HERRSCHER; E.; PETCHEY; F. &amp; ADDISON; D. J. 2011. An Analysis of the last 1000 years human diet on Tutuila (American Samoa) using Carbon and Nitrogen stable isotope data. American Antiquity; 76; 473-486.</t>
  </si>
  <si>
    <t>ALLEN; M. S. &amp; CRAIG; J. A. 2009. Dynamics of Polynesian subsistence: Insights from archaeofauna and stable isotope atudies; Aitutaki; Southern Cook Islands. Pacific Science; 63; 477-506.</t>
  </si>
  <si>
    <t>Sigatoka Valley; Viti Levu Island</t>
  </si>
  <si>
    <t>FIELD; J. S.; COCHRANE; E. E. &amp; GREENLEE; D. M. 2009. Dietary change in Fijian prehistory: Isotopic analyses of human and animal skeletal material. Journal of Archaeological Science; 36; 1547-1556.</t>
  </si>
  <si>
    <t>JONES; S. &amp; QUINN; R. L. 2009. Prehistoric Fijian diet and subsistence: integration of faunal; ethnographic; and stable isotopic evidence from the Lau Island Group. Journal of Archaeological Science; 36; 2742-2754.</t>
  </si>
  <si>
    <t>KINASTON; R. L.; BUCKLEY; H. R.; HALCROW; S. E.; SPRIGGS; M. J. T.; BEDFORD; S.; NEAL; K. &amp; GRAY; A. 2009. Investigating foetal and perinatal mortality in prehistoric skeletal samples: a case study from a 3000-year-old Pacific Island cemetery site. Journal of Archaeological Science; 36; 2780-2787.</t>
  </si>
  <si>
    <t>MCGOVERN-WILSON; R. &amp; QUINN; C. 1996. Stable isotope analysis of ten individuals from Afetna; Saipan; northern Mariana Islands. Journal of Archaeological Science; 23; 59-65.</t>
  </si>
  <si>
    <t>Young adult; young middle adult; old middle adult</t>
  </si>
  <si>
    <t>NUNN; P. D.; ISHIMURA; T.; DICKINSON; W. R.; KATAYAMA; Z.; THOMAS; F.; KUMAR; R.; MATARARABA; S.; DAVIDSON; J. &amp; WORTHY; T. 2007. Lapita occupation at Naitabale; Moturiki Island; central Fiji. Asian Perspectives; 46; 96-132.</t>
  </si>
  <si>
    <t>VALENTIN; F.; BUCKLEY; H. R.; HERRSCHER; E.; KINASTON; R.; BEDFORD; S.; SPRIGGS; M.; HAWKINS; S. &amp; NEAL; K. 2010. Lapita subsistence strategies and food consumption patterns in the community of Teouma (Efate; Vanuatu). Journal of Archaeological Science; 37; 1820-1829.</t>
  </si>
  <si>
    <t>VALENTIN; F.; BOCHERENS; H.; GRATUZE; B. &amp; SAND; C. 2006. Dietary patterns during the late prehistoric/historic period in Cikobia island (Fiji): Insights from stable isotopes and dental pathologies. Journal of Archaeological Science; 33; 1396-1410.</t>
  </si>
  <si>
    <t>WEST; E. W. 2007. An archaeological investigation of pig husbandry on Tahua Island; Marquesas; French Polynesia. PhD; University of Hawai‘i.</t>
  </si>
  <si>
    <t>LEACH; F.; QUINN; C.; MORRISON; J. &amp; LYON; G. 2003. The use of multiple isotope signatures in reconstructing prehistoric human diet from archaeological bone from the Pacific and New Zealand. New Zealand Journal of Archaeology; 23; 31-98.</t>
  </si>
  <si>
    <t>POLET; C. &amp; BOCHERENS; H. 2016. New insights into the marine contribution to ancient Easter Islanders' diet. Journal of Archaeological Science: Reports; 6; 709-719.</t>
  </si>
  <si>
    <t>COMMENDADOR; A. S.; DUDGEON; J. V.; FINNEY; B. P.; FULLER; B. T. &amp; ESH; K. S. 2013. A stable isotope (delta13C and delta15N) perspective on human diet on Rapa Nui (Easter Island) ca. AD 1400-1900. American Journal of Physical Anthropology; 152; 173-85.</t>
  </si>
  <si>
    <t>TP.2: Spit 4; 15–20 cm</t>
  </si>
  <si>
    <t>TP.2: Spit 11; 50–55 cm</t>
  </si>
  <si>
    <t>TP.2: Spit 18; 85–90 cm</t>
  </si>
  <si>
    <t>STOREY; A. A.; SPRIGGS; M.; BEDFORD; S.; HAWKINS; S. C.; ROBINS; J. H.; HUYNEN; L. &amp; MATISOO-SMITH; E. 2010. Mitochondrial DNA from 3000-year old chickens at the Teouma site; Vanuatu. Journal of Archaeological Science; 37; 2459-2468.</t>
  </si>
  <si>
    <t>SWIFT; J. A.; MILLER; M. J. &amp; KIRCH; P. V. 2016. Stable isotope analysis of Pacific rat (Rattus exulans) from archaeological sites in Mangareva (French Polynesia): The use of commensal species for understanding human activity and ecosystem change. Environmental Archaeology; 22; 283-297.</t>
  </si>
  <si>
    <t>GAKUHARI; T.; INTOH; M.; NAKANO; T. &amp; YONEDA; M. 2013. Strontium isotope analysis of prehistoric faunal remains excavated from Fais Island in Micronesia. People and Culture in Oceania; 29; 69-81.</t>
  </si>
  <si>
    <t>SWIFT; J. A.; MOLLE; G. &amp; CONTE; E. 2017. Coastal subsistence and settlement at the Hane dune site; Ua Huka (Marquesas Islands): New insights from Pacific rat (Rattus exulans) stable isotope analysis. Journal of Archaeological Science: Reports; 15; 161-168.</t>
  </si>
  <si>
    <t>SWIFT; J. A.; ROBERTS; P.; BOIVIN; N. &amp; KIRCH; P. V. 2018. Restructuring of nutrient flows in island ecosystems following human colonization evidenced by isotopic analysis of commensal rats. Proceedings of the National Academy of Science USA; 115; 6392-6397.</t>
  </si>
  <si>
    <t>DUPREY; N.; GALIPAUD; J.-C.; CABIOCH; G. &amp; LAZARETH; C. E. 2014. Isotopic records from archeological giant clams reveal a variable climate during the southwestern Pacific colonization ca. 3.0ka BP. Palaeogeography; Palaeoclimatology; Palaeoecology; 404; 97-108.</t>
  </si>
  <si>
    <t>JEW; N. P. &amp; FITZPATRICK; S. F. 2015. δ18O analysis of Atactodea striata: Evaluating a proxy for sea-surface temperature and shellfish foraging from a prehistoric rockshelter in Palau; Micronesia. Journal of Archaeological Science: Reports; 4; 477-486.</t>
  </si>
  <si>
    <t>BEAVAN-ATHFIELD; N. R.; GREEN; R. C.; CRAIG; J.; MCFADGEN; B. G. &amp; BICKLER; S. 2008. The influence of marine sources on 14C ages. Isotopic data from Watom Island; Papua New Guinea Inhumations and pig teeth in light of new dietary standards. Journal of the Royal Society of New Zealand; 38; 1-23.</t>
  </si>
  <si>
    <t>FENNER; J. N.; HERRSCHER; E.; VALENTIN; F. &amp; CLARK; G. 2021. An isotopic analysis of Late Lapita and State Period diets in Tonga. Archaeological and Anthropological Sciences; 13.</t>
  </si>
  <si>
    <t>KRAMER; R. T.; KING; C. L.; BUCKLEY; H. R.; JAOUEN; K.; BOYD; D. A.; KIKO; L.; TROST; M.; PETCHEY; F. &amp; KINASTON; R. L. 2021. Strontium (87 Sr/86 Sr) isotope analysis of the Namu skeletal assemblage: A study of past human migration on Taumako; a Polynesian Outlier in the eastern Solomon Islands. American Journal of Physical Anthropology; 174; 479-499.</t>
  </si>
  <si>
    <t>KRAMER; R. T.; GREIG; K.; CAMPBELL; M.; PILLAY; P.; ALLEN; M. S.; KING; C.; BUCKLEY; H.; BATAILLE; C.; HUDSON; B.; HAWKINS; S.; BARR; D.; REID; M.; STIRLING; C.; MATISOO-SMITH; L. &amp; KINASTON; R. 2022. An exploratory and integrative study of Māori Kurī (Canis familiaris) at the NRD archaeological site in Aotearoa New Zealand. Journal of Pacific Archaeology; 13; 8-27.</t>
  </si>
  <si>
    <t>STANTIS; C.; BUCKLEY; H. R.; COMMENDADOR; A. &amp; DUDGEON; J. V. 2021. Expanding on incremental dentin methodology to investigate childhood and infant feeding practices on Taumako (southeast Solomon Islands). Journal of Archaeological Science; 126.</t>
  </si>
  <si>
    <t>KINASTON; R. L. &amp; BUCKLEY; H. R. 2016. Isotopic insights into diet and health at the site of Namu; Taumako Island; Southeast Solomon Islands. Archaeological and Anthropological Sciences; 9; 1405-1420.</t>
  </si>
  <si>
    <t>JARMAN; C. L.; LARSEN; T.; HUNT; T.; LIPO; C.; SOLSVIK; R.; WALLSGROVE; N.; KA'APU-LYONS; C.; CLOSE; H. G. &amp; POPP; B. N. 2017. Diet of the prehistoric population of Rapa Nui (Easter Island; Chile) shows environmental adaptation and resilience. American Journal of Physical Anthropology; 164; 343-361.</t>
  </si>
  <si>
    <t>JARIĆ; J. 2004. Use of Pb and Sr isotopes in human teeth as an indicator of Pacific Islander population dynamics. PhD; University of Western Sydney.</t>
  </si>
  <si>
    <t>KING; C. L.; PETCHEY; P.; KINASTON; R.; GRÖCKE; D. R.; MILLARD; A. R.; WANHALLA; A.; BROOKING; T.; MATISOO-SMITH; E. &amp; BUCKLEY; H. R. 2021. A land of plenty? Colonial diet in rural New Zealand. Historical Archaeology; 55; 250-268.</t>
  </si>
  <si>
    <t>KING; C. L.; BUCKLEY; H. R.; PETCHEY; P.; ROBERTS; P.; ZECH; J.; KINASTON; R.; COLLINS; C.; KARDAILSKY; O.; MATISOO-SMITH; E. &amp; NOWELL; G. 2021. An isotopic and genetic study of multi-cultural colonial New Zealand. Journal of Archaeological Science; 128.</t>
  </si>
  <si>
    <t>KING; C. L.; KINASTON; R. L.; SNODDY; A. M. E.; BUCKLEY; H. R.; PETCHEY; P.; MILLARD; A. R. &amp; GRÖCKE; D. R. 2021. Childhood in colonial Otago; New Zealand: Integrating isotopic and dental evidence for growth disturbance and oral health. Childhood in the Past; 15; 15-43.</t>
  </si>
  <si>
    <t>Hair increments were cleaned via a process of solvent washing. Each microtube was filled with a 2:1 methanol: chloroform mix; and sonicated for 20 min before decanting the solvent. This process was repeated until the solvent remained clear after sonication; and no obvious particulates remained adhering to the hair. For each individual five strands of 1 cm length were chosen for visual assessment. These were mounted on aluminum stubs using double sided carbon tape and coated in palladium. SEM was used to assess hair preservation All hair increments were rinsed in 18 MΩ water and allowed to air-dry prior to weighing into tin capsules for isotopic analysis.</t>
  </si>
  <si>
    <t>Enamel chips were ground to a powder using an agate pestle and mortar. Enamel powders were pretreated to remove organic and secondary carbonate contaminants. This involved washing in 1% NaClO followed by three rinses in MilliQ H2O. 0.1 M acetic acid was added for 10 min prior to rinsing again three times in MilliQ then H2O. Samples were then freeze dried. For isotopic analyses samples were weighed out into 12 ml borosilicate glass vials and sealed with rubber septa. Following reaction with 100% phosphoric acid; gases evolved from samples which were then analyzed</t>
  </si>
  <si>
    <t>A chip of crown enamel (~10 mg) was removed for strontium isotope analysis. A second enamel sample was removed as powder using a diamond burr for carbonate analysis. Samples were mechanically cleaned of particulates adhering to the external surface of the enamel prior to sampling; and dentine was similarly removed using a diamond burr. Enamel chips dissolved in 3 M HNO3 and passed through Eichrom Sr-Spec exchange resin columns.</t>
  </si>
  <si>
    <t>Bigeye seabream</t>
  </si>
  <si>
    <t>Oxygen isotopes were measured in the carbonate component of the tooth enamel, relative to V-PDB, using Continuous Flow Isotope Ratio Mass Spectrometry (CF-IR-MS). During sample analysis, repeated analyses of the calcium carbonate international reference standards NBS-18 (N = 2) and NBS-19 (N = 2) yielded mean values of  23.18 ± 0.1‰ (1 SD) and  2.2 ± 0.02‰ (1 SD) respectively. The d18O data was converted from V-PDB to V-SMOW using the equation d18OVSMOW = (1.03091   d18OV-PDB) + 30.91 presented in Coplen (1983: p. 237).</t>
  </si>
  <si>
    <t>KING; C. L.; BUCKLEY; H. R.; PETCHEY; P.; KINASTON; R.; MILLARD; A.; ZECH; J.; ROBERTS; P.; MATISOO-SMITH; E.; NOWELL; G.; &amp; GROCK; D. R. 2021. A multi-isotope, multi-tissue study of colonial origins and diet in New Zealand. American Journal of Physical Anthropology; 172; 605-620.</t>
  </si>
  <si>
    <t>PAMH1</t>
  </si>
  <si>
    <t>PAMH2</t>
  </si>
  <si>
    <t>PAMH3</t>
  </si>
  <si>
    <t>PAMH4</t>
  </si>
  <si>
    <t>PAMH5</t>
  </si>
  <si>
    <t>PAMH6</t>
  </si>
  <si>
    <t>PAMH7</t>
  </si>
  <si>
    <t>PAMH8</t>
  </si>
  <si>
    <t>BA1</t>
  </si>
  <si>
    <t>MAT1216-1 (MAT001)</t>
  </si>
  <si>
    <t>MAT1216-7 (MAT007)</t>
  </si>
  <si>
    <t>MAT1216-8 (MAT008)</t>
  </si>
  <si>
    <t>MAT1216-11 (MAT011)</t>
  </si>
  <si>
    <t>S20019</t>
  </si>
  <si>
    <t>S20020</t>
  </si>
  <si>
    <t>S20021</t>
  </si>
  <si>
    <t>S20022</t>
  </si>
  <si>
    <t>S20023</t>
  </si>
  <si>
    <t>S20024</t>
  </si>
  <si>
    <t>S20025</t>
  </si>
  <si>
    <t>S20026</t>
  </si>
  <si>
    <t>S20027</t>
  </si>
  <si>
    <t>S20028</t>
  </si>
  <si>
    <t>S20029</t>
  </si>
  <si>
    <t>Melanesian</t>
  </si>
  <si>
    <t>Left upper 2nd molar</t>
  </si>
  <si>
    <t>Left upper 3rd molar</t>
  </si>
  <si>
    <t>Left lower 1st molar</t>
  </si>
  <si>
    <t>Left lower 2nd premolar</t>
  </si>
  <si>
    <t>Left upper 2nd premolar</t>
  </si>
  <si>
    <t>Right upper 2nd molar (deciduous)</t>
  </si>
  <si>
    <t>Rigjt lower 1st molar</t>
  </si>
  <si>
    <t>Right lower 1st molar</t>
  </si>
  <si>
    <t>LM3</t>
  </si>
  <si>
    <t>Right lower 2nd incisor</t>
  </si>
  <si>
    <t>Right upper 1st premolar</t>
  </si>
  <si>
    <t>Right lower 2nd molar</t>
  </si>
  <si>
    <t>Left upper 1st incisor</t>
  </si>
  <si>
    <t>Right lower canine</t>
  </si>
  <si>
    <t>Right upper 3rd molar</t>
  </si>
  <si>
    <t>Left lower canine</t>
  </si>
  <si>
    <t>Right lower 3rd molar</t>
  </si>
  <si>
    <t>Right upper 2nd incisor</t>
  </si>
  <si>
    <t>Left lower 3rd molar</t>
  </si>
  <si>
    <t>Pamwak</t>
  </si>
  <si>
    <t>Matenkupkum</t>
  </si>
  <si>
    <t>2004-2005</t>
  </si>
  <si>
    <t>Lou Island</t>
  </si>
  <si>
    <t>Sasi</t>
  </si>
  <si>
    <t>Limestone cave</t>
  </si>
  <si>
    <t>Mortuary site and adjacent settlement</t>
  </si>
  <si>
    <t>Square 4, spit 6B</t>
  </si>
  <si>
    <t>Square 2, spit 5A</t>
  </si>
  <si>
    <t>Square 2, spit 6A</t>
  </si>
  <si>
    <t>Square 4, spit 7A</t>
  </si>
  <si>
    <t>Square 2, spit 9B</t>
  </si>
  <si>
    <t>Square 4, Spit 7A</t>
  </si>
  <si>
    <t>Square 2, Spit 8B</t>
  </si>
  <si>
    <t>Square 4, Spit 8B</t>
  </si>
  <si>
    <t>Square D, 10-20cm</t>
  </si>
  <si>
    <t>https://royalsocietypublishing.org/doi/10.1098/rstb.2020.0495</t>
  </si>
  <si>
    <t>ROBERTS; P.; DOUKA; K.; TROMP; M.; BEDFORD; S.; HAWKINS; S.; BOUFFANDEAU; L.; ILGNER; J.; LUCAS; M.; MARZO; S.; HAMILTON; R.; AMBROSE; W.; BULBECK; D.; LUU; S.; SHING; R.; GOSDEN; C.; SUMMERHAYES; G.; &amp; SPRIGGS; M. 2022. Fossils; fish and tropical forests: prehistoric human adaptations on the island frontiers of Oceania. Philosophical Transactions of the Royal Society B; 377; 20200495.</t>
  </si>
  <si>
    <t>https://doi.org/10.1098/rstb.2020.0495</t>
  </si>
  <si>
    <t>Phase B</t>
  </si>
  <si>
    <t>Square B, Spits 4-5</t>
  </si>
  <si>
    <t>OxA-36003</t>
  </si>
  <si>
    <t>OxA-36004</t>
  </si>
  <si>
    <t>OxA-36005</t>
  </si>
  <si>
    <t>OxA-36006</t>
  </si>
  <si>
    <t>Max Planck Institute for the Science of Human History, Jena, Germany.</t>
  </si>
  <si>
    <t>All sampled teeth were cleaned using air abrasion to remove any adhering external material. Enamel powder was obtained using gentle abrasion with a diamond-tipped drill along the full length of the buccal surface in order to ensure a representative measurement for the entire period of enamel formation. All enamel powder was pretreated to remove organics or secondary carbonate contaminants following existing protocols. A subsection of analysed samples was checked for preservation using Fourier transform infrared spectroscopy (FTIR) as per Roberts et al. [23,40] (electronic supplementary material, note S2, table S4). Samples were progressively washed in 1% sodium hypochlorite for 60 min, rinsed and centrifuged three times in purified H2O, submerged in 0.1 M acetic acid for 10 min, and again triple rinsed and centrifuged in purified H2O. Samples were then frozen and lyophilized for 4 h and weighed into borosilicate vials. The vials were flush-filled with helium at 100 ml min−1 for 10 min. After the addition of 20 µl of 100% phosphoric acid, gases evolved from the samples and were analysed</t>
  </si>
  <si>
    <t>Crowther; A.; Lyall; N.B.</t>
  </si>
  <si>
    <t>610-B-iv</t>
  </si>
  <si>
    <t>302-C-i</t>
  </si>
  <si>
    <t>302-C-ii</t>
  </si>
  <si>
    <t>608-F</t>
  </si>
  <si>
    <t>887-B</t>
  </si>
  <si>
    <t>1798-D-iv-6</t>
  </si>
  <si>
    <t>1744-D-v-33</t>
  </si>
  <si>
    <t>2004-C-i</t>
  </si>
  <si>
    <t>2004-C-ii</t>
  </si>
  <si>
    <t>2010-E-ii</t>
  </si>
  <si>
    <t>1981-B-i</t>
  </si>
  <si>
    <t>2026-E-ii</t>
  </si>
  <si>
    <t>1738-G-vii-64</t>
  </si>
  <si>
    <t>1810-C-ii-1</t>
  </si>
  <si>
    <t>1763-H-i-1</t>
  </si>
  <si>
    <t>1793-H-ii-1</t>
  </si>
  <si>
    <t>1131-A</t>
  </si>
  <si>
    <t>2009-C</t>
  </si>
  <si>
    <t>480-D</t>
  </si>
  <si>
    <t>721-B</t>
  </si>
  <si>
    <t>1169-D</t>
  </si>
  <si>
    <t>2100-A</t>
  </si>
  <si>
    <t>1263-D</t>
  </si>
  <si>
    <t>2102-D-i</t>
  </si>
  <si>
    <t>2094-C-i</t>
  </si>
  <si>
    <t>2094-C-ii</t>
  </si>
  <si>
    <t>2117-D-ii</t>
  </si>
  <si>
    <t>2097-A-iii</t>
  </si>
  <si>
    <t>2097-A-xii</t>
  </si>
  <si>
    <t>2091-B</t>
  </si>
  <si>
    <t>2093-E-iii</t>
  </si>
  <si>
    <t>2090-C-ii</t>
  </si>
  <si>
    <t>828-B</t>
  </si>
  <si>
    <t>663-C-i</t>
  </si>
  <si>
    <t>663-C-ii</t>
  </si>
  <si>
    <t>829-D-i</t>
  </si>
  <si>
    <t>741-C</t>
  </si>
  <si>
    <t>821-C-ii</t>
  </si>
  <si>
    <t>794-B-i</t>
  </si>
  <si>
    <t>1412-C</t>
  </si>
  <si>
    <t>1407-B</t>
  </si>
  <si>
    <t>1330-B</t>
  </si>
  <si>
    <t>648-A-i</t>
  </si>
  <si>
    <t>648-A-ii</t>
  </si>
  <si>
    <t>644-C-i-2</t>
  </si>
  <si>
    <t>1018-B</t>
  </si>
  <si>
    <t>693-B</t>
  </si>
  <si>
    <t>694-C-iii</t>
  </si>
  <si>
    <t>414-D</t>
  </si>
  <si>
    <t>403-B</t>
  </si>
  <si>
    <t>630-B</t>
  </si>
  <si>
    <t>1017-B</t>
  </si>
  <si>
    <t>1515-C</t>
  </si>
  <si>
    <t>1551-D-ii</t>
  </si>
  <si>
    <t>1261-E-vi</t>
  </si>
  <si>
    <t>2125-C-i</t>
  </si>
  <si>
    <t>2126-C-iii</t>
  </si>
  <si>
    <t>1149-C-i</t>
  </si>
  <si>
    <t>1398-B-i</t>
  </si>
  <si>
    <t>1272-D-xiii</t>
  </si>
  <si>
    <t>1272-D-xvii</t>
  </si>
  <si>
    <t>1272-D-xviii</t>
  </si>
  <si>
    <t>1272-D-xx</t>
  </si>
  <si>
    <t>1329-C</t>
  </si>
  <si>
    <t>1318-B</t>
  </si>
  <si>
    <t>365-B</t>
  </si>
  <si>
    <t>523-C</t>
  </si>
  <si>
    <t>694-C-ii</t>
  </si>
  <si>
    <t>711-B</t>
  </si>
  <si>
    <t>391-G-i</t>
  </si>
  <si>
    <t>2090-C-i</t>
  </si>
  <si>
    <t>1740-F-vii-10</t>
  </si>
  <si>
    <t>2084-A</t>
  </si>
  <si>
    <t>1526-D-i</t>
  </si>
  <si>
    <t>1542-D-i</t>
  </si>
  <si>
    <t>1542-D-ii</t>
  </si>
  <si>
    <t>1551-D-iv</t>
  </si>
  <si>
    <t>2115-F-iii</t>
  </si>
  <si>
    <t>2120-B</t>
  </si>
  <si>
    <t>2091-A</t>
  </si>
  <si>
    <t>2102-D-iii</t>
  </si>
  <si>
    <t>Lyall; N.B.</t>
  </si>
  <si>
    <t>praetor</t>
  </si>
  <si>
    <t>Uromys</t>
  </si>
  <si>
    <t>caudimaculatus</t>
  </si>
  <si>
    <t>Murid</t>
  </si>
  <si>
    <t>New Guinea naked-backed fruit bat</t>
  </si>
  <si>
    <t>Giant white-tailed rat</t>
  </si>
  <si>
    <t>W</t>
  </si>
  <si>
    <r>
      <t>C</t>
    </r>
    <r>
      <rPr>
        <vertAlign val="subscript"/>
        <sz val="11"/>
        <color rgb="FF000000"/>
        <rFont val="Calibri (Body)"/>
      </rPr>
      <t>1</t>
    </r>
  </si>
  <si>
    <r>
      <t>C</t>
    </r>
    <r>
      <rPr>
        <vertAlign val="superscript"/>
        <sz val="11"/>
        <color rgb="FF000000"/>
        <rFont val="Calibri (Body)"/>
      </rPr>
      <t>1</t>
    </r>
  </si>
  <si>
    <r>
      <t>I</t>
    </r>
    <r>
      <rPr>
        <vertAlign val="superscript"/>
        <sz val="11"/>
        <color rgb="FF000000"/>
        <rFont val="Calibri (Body)"/>
      </rPr>
      <t>1</t>
    </r>
  </si>
  <si>
    <r>
      <t>I</t>
    </r>
    <r>
      <rPr>
        <vertAlign val="subscript"/>
        <sz val="11"/>
        <color rgb="FF000000"/>
        <rFont val="Calibri (Body)"/>
      </rPr>
      <t>1</t>
    </r>
  </si>
  <si>
    <t>Mololo Cave</t>
  </si>
  <si>
    <t>Waigeo Island</t>
  </si>
  <si>
    <t>Indonesia</t>
  </si>
  <si>
    <t>Limestone Cave</t>
  </si>
  <si>
    <t>87 + 88</t>
  </si>
  <si>
    <r>
      <t xml:space="preserve">GAFFNEY; D.; TANUDIRJO; D. A.; DJAMI; E. N. I.; MAS'UD; Z.; MACAP; A. R.; RUSSELL; T.; DAILOM; M.; RAY; Y.; HIGHAM; T.; BRADSHAW; F.; PETCHEY; F.; FLORIN; S. A.; ROBERTS; P.; LUCAS; M.; TROMP; M.; GREIG; K.; XHAUFLAIR; H.; MONTENEGRO; A.; HALL; R.; BOULANGER; C.; ONO; R.; OERTLE; A.; SCHOLZ; D.; SPITZER; M.; SZABO; K.; BERTELLI; I.; RIBECHINI; E. &amp; HABERLE; S. 2024. Human dispersal and plant processing in the Pacific 55 000–50 000 years ago. </t>
    </r>
    <r>
      <rPr>
        <i/>
        <sz val="11"/>
        <color rgb="FF000000"/>
        <rFont val="Calibri"/>
        <family val="2"/>
        <scheme val="minor"/>
      </rPr>
      <t>Antiquity;</t>
    </r>
    <r>
      <rPr>
        <sz val="11"/>
        <color rgb="FF000000"/>
        <rFont val="Calibri"/>
        <family val="2"/>
        <scheme val="minor"/>
      </rPr>
      <t xml:space="preserve"> 98; 885-904.</t>
    </r>
  </si>
  <si>
    <t>https://www-cambridge-org.virtual.anu.edu.au/core/journals/antiquity/article/human-dispersal-and-plant-processing-in-the-pacific-55-00050-000-years-ago/49D5AEACCEA56622FEB88C0F248C63EE</t>
  </si>
  <si>
    <t>https://doi.org/10.15184/aqy.2024.83</t>
  </si>
  <si>
    <t xml:space="preserve">Adhering material was removed with air-abrasion. Molar teeth roots were removed, and teeth were sectioned to remove internal sediment. Teeth were crushed using an agate mortar and pestle. An attempt was made to remove dentine from enamel where possible. However, given the relatively short formation times for these small teeth, we assume that dentine apatite and enamel apatite represent the same period and conditions. Enamel powder was pretreated to remove organic or secondary carbonate contaminates. This consisted of a series of washes in 1.5% sodium hypochlorite for 60 minutes, followed by three rinses in purified H2O and centrifuging, before 0.1M acetic acid was added for 10 minutes, followed by another three rinses in purified H2O. Following reaction with 100% phosphoric acid, gases evolved from the samples were analysed </t>
  </si>
  <si>
    <t>Thermo Gas Bench 2 connected to a Thermo Delta V Advantage Mass Spectrometer.</t>
  </si>
  <si>
    <t>SANU-75927</t>
  </si>
  <si>
    <t>Mapala Rockshelter</t>
  </si>
  <si>
    <t>very black soil rich in bone, charcoal andcarbonised twigs.</t>
  </si>
  <si>
    <r>
      <t xml:space="preserve">KOUNGOULOS; L. G.; O'CONNOR; S.; &amp; BALME; J. 2024. A recent date for the dog (Canis familiaris) from Mapala Rockshelter and implications for associated mammal community changes in subalpine Highland West New Guinea. </t>
    </r>
    <r>
      <rPr>
        <i/>
        <sz val="11"/>
        <color rgb="FF000000"/>
        <rFont val="Calibri"/>
        <family val="2"/>
        <scheme val="minor"/>
      </rPr>
      <t>Australian Archaeology;</t>
    </r>
    <r>
      <rPr>
        <sz val="11"/>
        <color rgb="FF000000"/>
        <rFont val="Calibri"/>
        <family val="2"/>
        <scheme val="minor"/>
      </rPr>
      <t xml:space="preserve"> 90; 319-328.</t>
    </r>
  </si>
  <si>
    <t>https://www-tandfonline-com.virtual.anu.edu.au/doi/full/10.1080/03122417.2024.2408070</t>
  </si>
  <si>
    <t>https://doi-org.virtual.anu.edu.au/10.1080/03122417.2024.2408070</t>
  </si>
  <si>
    <t>ANU Stable Isotope Laboratory</t>
  </si>
  <si>
    <t>Most likely wild (not definite)</t>
  </si>
  <si>
    <t>3 specimens excluded for lack of isotopic data</t>
  </si>
  <si>
    <t xml:space="preserve">Spectacled hare-wallaby </t>
  </si>
  <si>
    <t>M3/M4</t>
  </si>
  <si>
    <t>M4 </t>
  </si>
  <si>
    <t>M3/4</t>
  </si>
  <si>
    <t>M3/M2</t>
  </si>
  <si>
    <t>? </t>
  </si>
  <si>
    <t>2013-2015</t>
  </si>
  <si>
    <t>3 to 4</t>
  </si>
  <si>
    <t>Mid-Holocene; Late Holocene</t>
  </si>
  <si>
    <t>Mid-Holocene; Early Holocene; Pleistocene</t>
  </si>
  <si>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(9):2582 </t>
    </r>
  </si>
  <si>
    <t>https://www.mdpi.com/1420-3049/26/9/2582</t>
  </si>
  <si>
    <t>https://doi.org/10.3390/molecules26092582</t>
  </si>
  <si>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(9):2583</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</si>
  <si>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(9):2584</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</si>
  <si>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(9):2585</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</si>
  <si>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(9):2586</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</si>
  <si>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(9):2588</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</si>
  <si>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(9):2589</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</si>
  <si>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(9):2590</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</si>
  <si>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(9):2591</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</si>
  <si>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(9):2592</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</si>
  <si>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(9):2593</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</si>
  <si>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(9):2594</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</si>
  <si>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(9):2595</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</si>
  <si>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(9):2596</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</si>
  <si>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(9):2597</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</si>
  <si>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(9):2598</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</si>
  <si>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(9):2599</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</si>
  <si>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(9):2600</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</si>
  <si>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(9):2601</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</si>
  <si>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(9):2602</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</si>
  <si>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(9):2603</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</si>
  <si>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(9):2604</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</si>
  <si>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(9):2605</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</si>
  <si>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(9):2606</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</si>
  <si>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(9):2607</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</si>
  <si>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(9):2608</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</si>
  <si>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(9):2609</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</si>
  <si>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(9):2610</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</si>
  <si>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(9):2611</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</si>
  <si>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(9):2612</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</si>
  <si>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(9):2613</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</si>
  <si>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(9):2614</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</si>
  <si>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(9):2615</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</si>
  <si>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(9):2616</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</si>
  <si>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(9):2617</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</si>
  <si>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(9):2618</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</si>
  <si>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(9):2619</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</si>
  <si>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(9):2620</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</si>
  <si>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(9):2621</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</si>
  <si>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(9):2622</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</si>
  <si>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(9):2623</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</si>
  <si>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(9):2624</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</si>
  <si>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(9):2625</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</si>
  <si>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(9):2626</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</si>
  <si>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(9):2627</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</si>
  <si>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(9):2628</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</si>
  <si>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(9):2629</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</si>
  <si>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(9):2630</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</si>
  <si>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(9):2631</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</si>
  <si>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(9):2632</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</si>
  <si>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(9):2633</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</si>
  <si>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(9):2634</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</si>
  <si>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(9):2635</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</si>
  <si>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(9):2636</t>
    </r>
    <r>
      <rPr>
        <sz val="12"/>
        <color theme="1"/>
        <rFont val="Calibri"/>
        <family val="2"/>
        <scheme val="minor"/>
      </rPr>
      <t/>
    </r>
  </si>
  <si>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(9):2637</t>
    </r>
    <r>
      <rPr>
        <sz val="12"/>
        <color theme="1"/>
        <rFont val="Calibri"/>
        <family val="2"/>
        <scheme val="minor"/>
      </rPr>
      <t/>
    </r>
  </si>
  <si>
    <t>Tooth enamel from whole teeth was separated from dentine using a Micro Dremel drill fitted with diamond coated drill-bits and subsequently ground into a fine powder using an agate mortar and pestle. Powdered tooth enamel samples were treated overnight with 50 μL of 3% hydrogen peroxide per 1.0 mg of enamel to remove organic matter. This was followed by a fifteen-minute treatment with 0.1 M acetic acid (50 μL of per 1.0 mg of sample) to remove diagenetic and absorbed carbonate. After each treatment, samples were rinsed with demineralized water, centrifuged four times, and dried in a desiccator.</t>
  </si>
  <si>
    <t>West Australian Biochemistry Centre, School of Plant Biology, University of Western Australia</t>
  </si>
  <si>
    <t>GasBench II coupled with Delta XL Mass Spectrometer (Thermo-Fisher Scientific, Bremen, Germany)</t>
  </si>
  <si>
    <t>&lt;0.1</t>
  </si>
  <si>
    <t>BM1</t>
  </si>
  <si>
    <t>BM10</t>
  </si>
  <si>
    <t>BM12</t>
  </si>
  <si>
    <t>BM13</t>
  </si>
  <si>
    <t>BM14</t>
  </si>
  <si>
    <t>BM15</t>
  </si>
  <si>
    <t>BM16</t>
  </si>
  <si>
    <t>BM17</t>
  </si>
  <si>
    <t>BM18</t>
  </si>
  <si>
    <t>BM2</t>
  </si>
  <si>
    <t>BM20</t>
  </si>
  <si>
    <t>BM21</t>
  </si>
  <si>
    <t>BM3</t>
  </si>
  <si>
    <t>BM4</t>
  </si>
  <si>
    <t>BM5</t>
  </si>
  <si>
    <t>BM6</t>
  </si>
  <si>
    <t>BM7</t>
  </si>
  <si>
    <t>BM8</t>
  </si>
  <si>
    <t>BM9</t>
  </si>
  <si>
    <t>MTB17</t>
  </si>
  <si>
    <t>MTB18</t>
  </si>
  <si>
    <t>MTB19</t>
  </si>
  <si>
    <t>MTB2</t>
  </si>
  <si>
    <t>MTB20</t>
  </si>
  <si>
    <t>MTB21</t>
  </si>
  <si>
    <t>MTB22</t>
  </si>
  <si>
    <t>MTB23</t>
  </si>
  <si>
    <t>MTB24</t>
  </si>
  <si>
    <t>MTB25</t>
  </si>
  <si>
    <t>MTB26</t>
  </si>
  <si>
    <t>MTB3</t>
  </si>
  <si>
    <t>MTB4</t>
  </si>
  <si>
    <t>MTB5</t>
  </si>
  <si>
    <t>MTB7</t>
  </si>
  <si>
    <t>MTB8</t>
  </si>
  <si>
    <t>MTB9</t>
  </si>
  <si>
    <t>MATF7</t>
  </si>
  <si>
    <t>MATF27</t>
  </si>
  <si>
    <t>MATF 42</t>
  </si>
  <si>
    <t>MATF 43</t>
  </si>
  <si>
    <t>MATF 44</t>
  </si>
  <si>
    <t>MATF8</t>
  </si>
  <si>
    <t>MATF9</t>
  </si>
  <si>
    <t>MATF10</t>
  </si>
  <si>
    <t>MATF21</t>
  </si>
  <si>
    <t>MATF22</t>
  </si>
  <si>
    <t>MATF23</t>
  </si>
  <si>
    <t>MATF24</t>
  </si>
  <si>
    <t>MATF 33</t>
  </si>
  <si>
    <t>MATF 34</t>
  </si>
  <si>
    <t>MATF1</t>
  </si>
  <si>
    <t>MATF2</t>
  </si>
  <si>
    <t>MATF3</t>
  </si>
  <si>
    <t>MATF4</t>
  </si>
  <si>
    <t>MATF5</t>
  </si>
  <si>
    <t>MATF6</t>
  </si>
  <si>
    <t>MATF11</t>
  </si>
  <si>
    <t>MATF12</t>
  </si>
  <si>
    <t>MATF13</t>
  </si>
  <si>
    <t>MATF14</t>
  </si>
  <si>
    <t>MATF15</t>
  </si>
  <si>
    <t>MATF16</t>
  </si>
  <si>
    <t>MATF17</t>
  </si>
  <si>
    <t>MATF18</t>
  </si>
  <si>
    <t>MATF19</t>
  </si>
  <si>
    <t>MATF20</t>
  </si>
  <si>
    <t>MATF25</t>
  </si>
  <si>
    <t>MATF 29</t>
  </si>
  <si>
    <t>MATF 30</t>
  </si>
  <si>
    <t>MATF 31</t>
  </si>
  <si>
    <t>MATF 32</t>
  </si>
  <si>
    <t>MATF26</t>
  </si>
  <si>
    <t>MATF 39</t>
  </si>
  <si>
    <t>MATF 35</t>
  </si>
  <si>
    <t>MATF 36</t>
  </si>
  <si>
    <t>MATF 37</t>
  </si>
  <si>
    <t>MATF 40</t>
  </si>
  <si>
    <t>PAMF1</t>
  </si>
  <si>
    <t>PAMF20</t>
  </si>
  <si>
    <t>PAMF24</t>
  </si>
  <si>
    <t>PAMF36</t>
  </si>
  <si>
    <t>PAMF39</t>
  </si>
  <si>
    <t>PAMF40</t>
  </si>
  <si>
    <t>PAMF46</t>
  </si>
  <si>
    <t>PAMF67</t>
  </si>
  <si>
    <t>PAMF68</t>
  </si>
  <si>
    <t>PAMF32</t>
  </si>
  <si>
    <t>PAMF47</t>
  </si>
  <si>
    <t>PAMF50</t>
  </si>
  <si>
    <t>PAMF51</t>
  </si>
  <si>
    <t>PAMF57</t>
  </si>
  <si>
    <t>PAMF59</t>
  </si>
  <si>
    <t>PAMF64</t>
  </si>
  <si>
    <t>PAMF65</t>
  </si>
  <si>
    <t>PAMF66</t>
  </si>
  <si>
    <t>PAMF23</t>
  </si>
  <si>
    <t>PAMF30</t>
  </si>
  <si>
    <t>PAMF38</t>
  </si>
  <si>
    <t>PAMF45</t>
  </si>
  <si>
    <t>PAMF55</t>
  </si>
  <si>
    <t>PAMF63</t>
  </si>
  <si>
    <t>PAMF69</t>
  </si>
  <si>
    <t>PAMF71</t>
  </si>
  <si>
    <t>PAMF72</t>
  </si>
  <si>
    <t>PAMF73</t>
  </si>
  <si>
    <t>PAMF74</t>
  </si>
  <si>
    <t>PAMF9</t>
  </si>
  <si>
    <t>PAMF12</t>
  </si>
  <si>
    <t>PAMF13</t>
  </si>
  <si>
    <t>PAMF17</t>
  </si>
  <si>
    <t>PAMF27</t>
  </si>
  <si>
    <t>PAMF37</t>
  </si>
  <si>
    <t>PAMF42</t>
  </si>
  <si>
    <t>PAMF48</t>
  </si>
  <si>
    <t>PAMF49</t>
  </si>
  <si>
    <t>PAMF56</t>
  </si>
  <si>
    <t>PAMF60</t>
  </si>
  <si>
    <t>PAMF61</t>
  </si>
  <si>
    <t>PAMF70</t>
  </si>
  <si>
    <t>PAMF75</t>
  </si>
  <si>
    <t>PAMF3</t>
  </si>
  <si>
    <t>PAMF4</t>
  </si>
  <si>
    <t>PAMF5</t>
  </si>
  <si>
    <t>PAMF6</t>
  </si>
  <si>
    <t>PAMF7</t>
  </si>
  <si>
    <t>PAMF8</t>
  </si>
  <si>
    <t>PAMF10</t>
  </si>
  <si>
    <t>PAMF11</t>
  </si>
  <si>
    <t>PAMF14</t>
  </si>
  <si>
    <t>PAMF15</t>
  </si>
  <si>
    <t>PAMF18</t>
  </si>
  <si>
    <t>PAMF25</t>
  </si>
  <si>
    <t>PAMF26</t>
  </si>
  <si>
    <t>PAMF28</t>
  </si>
  <si>
    <t>PAMF29</t>
  </si>
  <si>
    <t xml:space="preserve">Phalanger </t>
  </si>
  <si>
    <t>orientalis</t>
  </si>
  <si>
    <t>Rodent</t>
  </si>
  <si>
    <t>MTB1</t>
  </si>
  <si>
    <t>MTB10</t>
  </si>
  <si>
    <t>MTB11</t>
  </si>
  <si>
    <t>MTB12</t>
  </si>
  <si>
    <t>MTB13</t>
  </si>
  <si>
    <t>MTB14</t>
  </si>
  <si>
    <t>MTB15</t>
  </si>
  <si>
    <t>MTB16</t>
  </si>
  <si>
    <t>Dobsonia/Pteropodidae</t>
  </si>
  <si>
    <t>Echymipera</t>
  </si>
  <si>
    <t>kalubu</t>
  </si>
  <si>
    <t>Pteropus</t>
  </si>
  <si>
    <t>hypomelanus</t>
  </si>
  <si>
    <t>detentus</t>
  </si>
  <si>
    <t>neohibernicus</t>
  </si>
  <si>
    <t>admiraltatus</t>
  </si>
  <si>
    <t>Northern common cuscus</t>
  </si>
  <si>
    <t>Common spiny bandicoot</t>
  </si>
  <si>
    <t>Small flying fox</t>
  </si>
  <si>
    <t>Flying fox</t>
  </si>
  <si>
    <t>Manus Island spiny rat</t>
  </si>
  <si>
    <t>Great flying fox</t>
  </si>
  <si>
    <t>Admiralty flying fox</t>
  </si>
  <si>
    <t>species mispelt? Admiraltatum</t>
  </si>
  <si>
    <t>Molars</t>
  </si>
  <si>
    <t>2nd molar</t>
  </si>
  <si>
    <t>2nd and 3rd molars</t>
  </si>
  <si>
    <t>1st molar and Premolar</t>
  </si>
  <si>
    <t>1st and 2nd molars</t>
  </si>
  <si>
    <t>Upper incisor</t>
  </si>
  <si>
    <t>Lower incisor</t>
  </si>
  <si>
    <t>Lower incisors</t>
  </si>
  <si>
    <t>2nd and 3rd molar</t>
  </si>
  <si>
    <t>3rd molar</t>
  </si>
  <si>
    <t xml:space="preserve">3rd molar </t>
  </si>
  <si>
    <t>1st, 2nd, 3rd molar</t>
  </si>
  <si>
    <t>1st molar and premolar</t>
  </si>
  <si>
    <t>Premolars/molar</t>
  </si>
  <si>
    <t>Molar/ canine</t>
  </si>
  <si>
    <t>incisor</t>
  </si>
  <si>
    <t>1st and 2nd molar</t>
  </si>
  <si>
    <t>Dentary posterior</t>
  </si>
  <si>
    <t>Molar and premolar</t>
  </si>
  <si>
    <t>M2/3</t>
  </si>
  <si>
    <t>M1/P</t>
  </si>
  <si>
    <t>M1/2</t>
  </si>
  <si>
    <t>M1/2/3</t>
  </si>
  <si>
    <t>M1/premolar</t>
  </si>
  <si>
    <t>Premolar/Molar</t>
  </si>
  <si>
    <t>Molar/Canine</t>
  </si>
  <si>
    <t>Molar/Premolar</t>
  </si>
  <si>
    <t>Nolar</t>
  </si>
  <si>
    <t>Buang Merabak</t>
  </si>
  <si>
    <t>Matenbek</t>
  </si>
  <si>
    <t>Matenkupum</t>
  </si>
  <si>
    <t>Manus Island</t>
  </si>
  <si>
    <t>1985; 1988</t>
  </si>
  <si>
    <t>1985;1988</t>
  </si>
  <si>
    <t>1989-1990</t>
  </si>
  <si>
    <t>SQ 2B/ 9</t>
  </si>
  <si>
    <t>SQ 2B/ 7</t>
  </si>
  <si>
    <t>SQ 2B/ 6</t>
  </si>
  <si>
    <t>SQ 2A/ 11</t>
  </si>
  <si>
    <t>SQ 2B/ 8</t>
  </si>
  <si>
    <t>SQ 2B/ 10</t>
  </si>
  <si>
    <t>SQ 2B/ 11</t>
  </si>
  <si>
    <t>SQ 2B/ 12</t>
  </si>
  <si>
    <t>A 14</t>
  </si>
  <si>
    <t>B 6</t>
  </si>
  <si>
    <t>B 7</t>
  </si>
  <si>
    <t>Pleistocene; Early Holocene; Mid-Holocene</t>
  </si>
  <si>
    <t>Early Holocene; Mid-Holocene</t>
  </si>
  <si>
    <t>https://onlinelibrary-wiley-com.virtual.anu.edu.au/doi/full/10.1002/jqs.3555</t>
  </si>
  <si>
    <t>https://doi-org.virtual.anu.edu.au/10.1002/jqs.3555</t>
  </si>
  <si>
    <t>the Max Planck Institute for Geoanthropology</t>
  </si>
  <si>
    <t>the cleaning of the exterior surfaces of all teeth using aluminium sand blasting to remove any external material. The roots of molar teeth were then separated and the tooth was then crudely sectioned in order to be able to clean away dentine and dirt from inside the tooth. Due to the fact that the sampled teeth are very small, each tooth was crushed using an agate mortar and pestle in order to produce enough enamel powder for pretreatment and analysis. While efforts were made to minimise dentine contamination, given the relatively short formation times for these teeth it is also reasonable to assume that any remaining dentine apatite would represent the same period and conditions as the enamel apatite (Roberts et al., 2017b). the sample being submerged in 1.5% sodium hypochlorite for 60 min, followed by three rinses in purified H2O and centrifugation. 0.1 M acetic acid is then added to the sample for 10 min, followed by another three rinses in purified H2O. Samples are then lyophilised in a freeze-drier for a period of 3 h. Following reaction with 100% phosphoric acid, gases evolved from the samples were analysed for δ13C and δ18O</t>
  </si>
  <si>
    <t>E1</t>
  </si>
  <si>
    <t>H2</t>
  </si>
  <si>
    <t>J2</t>
  </si>
  <si>
    <t>E2</t>
  </si>
  <si>
    <t>E3</t>
  </si>
  <si>
    <t>F4</t>
  </si>
  <si>
    <t>E5</t>
  </si>
  <si>
    <t>E7</t>
  </si>
  <si>
    <t>E4</t>
  </si>
  <si>
    <t>E6</t>
  </si>
  <si>
    <t>F8</t>
  </si>
  <si>
    <t>E9</t>
  </si>
  <si>
    <t>K9</t>
  </si>
  <si>
    <t>H11</t>
  </si>
  <si>
    <t>G11</t>
  </si>
  <si>
    <t>G12</t>
  </si>
  <si>
    <t>4B SQ3</t>
  </si>
  <si>
    <t>3B SQ3</t>
  </si>
  <si>
    <t>2C SQ3</t>
  </si>
  <si>
    <t>2B SQ4</t>
  </si>
  <si>
    <t>2C SQ4</t>
  </si>
  <si>
    <t>2A SQ4</t>
  </si>
  <si>
    <t>General 7</t>
  </si>
  <si>
    <t xml:space="preserve">2C SQ4 </t>
  </si>
  <si>
    <t>3B SQ4</t>
  </si>
  <si>
    <t>2D SQ4</t>
  </si>
  <si>
    <t>5B SQ3</t>
  </si>
  <si>
    <t>6B SQ3</t>
  </si>
  <si>
    <t>4A SQ4</t>
  </si>
  <si>
    <t>6A SQ4</t>
  </si>
  <si>
    <t>4B SQ4</t>
  </si>
  <si>
    <t>5A SQ2</t>
  </si>
  <si>
    <t>5B SQ2</t>
  </si>
  <si>
    <t>16B SQ1</t>
  </si>
  <si>
    <t>13A SQ2</t>
  </si>
  <si>
    <t>12B SQ2</t>
  </si>
  <si>
    <t>10B SQ2</t>
  </si>
  <si>
    <t xml:space="preserve">4B SQ4 </t>
  </si>
  <si>
    <t>5A SQ4</t>
  </si>
  <si>
    <t>REAL 7B SQ4</t>
  </si>
  <si>
    <t>9A SQ4</t>
  </si>
  <si>
    <t>6B SQ4</t>
  </si>
  <si>
    <t>13B SQ2</t>
  </si>
  <si>
    <t>22A SQ1</t>
  </si>
  <si>
    <t>24B SQ1</t>
  </si>
  <si>
    <t>28A SQ1</t>
  </si>
  <si>
    <t>27A SQ1</t>
  </si>
  <si>
    <t>26A SQ1</t>
  </si>
  <si>
    <t>26B SQ1</t>
  </si>
  <si>
    <t>18A SQ1</t>
  </si>
  <si>
    <t>25A SQ1</t>
  </si>
  <si>
    <t>18A SQ2</t>
  </si>
  <si>
    <t>19B SQ2</t>
  </si>
  <si>
    <t>24B SQ2</t>
  </si>
  <si>
    <t>25B SQ1</t>
  </si>
  <si>
    <r>
      <t xml:space="preserve">ROBERTS; P.; HIXON; S.; HAMILTON; R.; LUCAS; M.; ILGNER; J.; MARZO; S.; HAWKINS; S.; LUU; S.; GOSDEN; C.; SPRIGGS; M. &amp; SUMMERHAYES; G. 2023. Assessing Pleistocene–Holocene climatic and environmental change in insular Near Oceania using stable isotope analysis of archaeological fauna. </t>
    </r>
    <r>
      <rPr>
        <i/>
        <sz val="11"/>
        <color rgb="FF222222"/>
        <rFont val="Calibri"/>
        <family val="2"/>
        <scheme val="minor"/>
      </rPr>
      <t>Journal of Quaternary Science;</t>
    </r>
    <r>
      <rPr>
        <sz val="11"/>
        <color rgb="FF222222"/>
        <rFont val="Calibri"/>
        <family val="2"/>
        <scheme val="minor"/>
      </rPr>
      <t xml:space="preserve"> 38; 1267-1278.</t>
    </r>
  </si>
  <si>
    <t>B2a</t>
  </si>
  <si>
    <t>B10b</t>
  </si>
  <si>
    <t>B21/22b</t>
  </si>
  <si>
    <t>B23a</t>
  </si>
  <si>
    <t>&gt;40 yrs</t>
  </si>
  <si>
    <t>&lt;40 yrs</t>
  </si>
  <si>
    <t>Old middle adult; Mature adult</t>
  </si>
  <si>
    <t>Young adult; Young middle adult; Old middle adult</t>
  </si>
  <si>
    <t>&gt;46</t>
  </si>
  <si>
    <t xml:space="preserve">Bone </t>
  </si>
  <si>
    <t>vertebra</t>
  </si>
  <si>
    <t>hand phalanx</t>
  </si>
  <si>
    <t>skull</t>
  </si>
  <si>
    <t>mandibula</t>
  </si>
  <si>
    <t>fibula</t>
  </si>
  <si>
    <t>scapula</t>
  </si>
  <si>
    <t>post-cranial</t>
  </si>
  <si>
    <t>long bone</t>
  </si>
  <si>
    <t>femur</t>
  </si>
  <si>
    <t>Sigatoka Sand Dunes site (Burial Ground 1)</t>
  </si>
  <si>
    <t>Viti Levu</t>
  </si>
  <si>
    <t>Sand dune burial ground (parabolic dune system)</t>
  </si>
  <si>
    <t>1987-1989</t>
  </si>
  <si>
    <t>1987-1990</t>
  </si>
  <si>
    <t>1987-1991</t>
  </si>
  <si>
    <t>1987-1992</t>
  </si>
  <si>
    <t>1987-1995</t>
  </si>
  <si>
    <t>1987-1996</t>
  </si>
  <si>
    <t>1987-1997</t>
  </si>
  <si>
    <t>1987-1998</t>
  </si>
  <si>
    <t>1987-1999</t>
  </si>
  <si>
    <t>1987-2000</t>
  </si>
  <si>
    <t>1987-2001</t>
  </si>
  <si>
    <t>1987-2002</t>
  </si>
  <si>
    <t>1987-2003</t>
  </si>
  <si>
    <t>1987-2004</t>
  </si>
  <si>
    <t>1987-2005</t>
  </si>
  <si>
    <t>1987-2006</t>
  </si>
  <si>
    <t>1987-2007</t>
  </si>
  <si>
    <t>1987-2008</t>
  </si>
  <si>
    <t>1987-2011</t>
  </si>
  <si>
    <t>1987-2012</t>
  </si>
  <si>
    <t>1987-2013</t>
  </si>
  <si>
    <t>1987-2014</t>
  </si>
  <si>
    <t>1987-2015</t>
  </si>
  <si>
    <t>1987-2016</t>
  </si>
  <si>
    <t>1987-2017</t>
  </si>
  <si>
    <t>1987-2019</t>
  </si>
  <si>
    <t>1987-2021</t>
  </si>
  <si>
    <t>1987-2022</t>
  </si>
  <si>
    <t>1987-2023</t>
  </si>
  <si>
    <t>1987-2024</t>
  </si>
  <si>
    <t>1987-2025</t>
  </si>
  <si>
    <t>1987-2026</t>
  </si>
  <si>
    <t>1987-2027</t>
  </si>
  <si>
    <t>1987-2028</t>
  </si>
  <si>
    <t>1987-2029</t>
  </si>
  <si>
    <t>1987-2030</t>
  </si>
  <si>
    <t>1987-2031</t>
  </si>
  <si>
    <t>1987-2032</t>
  </si>
  <si>
    <t>1987-2033</t>
  </si>
  <si>
    <t>1987-2034</t>
  </si>
  <si>
    <t>1987-2035</t>
  </si>
  <si>
    <t>1987-2036</t>
  </si>
  <si>
    <t>1987-2038</t>
  </si>
  <si>
    <t>1987-2039</t>
  </si>
  <si>
    <t>1987-2040</t>
  </si>
  <si>
    <t>1987-2041</t>
  </si>
  <si>
    <t>1987-2042</t>
  </si>
  <si>
    <t>1987-2043</t>
  </si>
  <si>
    <t>Level 2</t>
  </si>
  <si>
    <t>Wk026765</t>
  </si>
  <si>
    <t>Wk-26766</t>
  </si>
  <si>
    <t>Wk-26767</t>
  </si>
  <si>
    <t>Wk26764</t>
  </si>
  <si>
    <t>Poz-139058</t>
  </si>
  <si>
    <t>Poz-139002</t>
  </si>
  <si>
    <t>Poz-139046</t>
  </si>
  <si>
    <t>Poz-139044</t>
  </si>
  <si>
    <r>
      <t xml:space="preserve">​​HERRSCHER; E.; VALENTIN; F.; ZINGER; W.; PRADIER; B. &amp; ANDRÉ; G. 2024. Life histories in Fiji as reconstructed from first millennium CE Sigatoka Sand Dune burials using isotopes. </t>
    </r>
    <r>
      <rPr>
        <i/>
        <sz val="11"/>
        <color rgb="FF222222"/>
        <rFont val="Calibri"/>
        <family val="2"/>
        <scheme val="minor"/>
      </rPr>
      <t>PLoS One;</t>
    </r>
    <r>
      <rPr>
        <sz val="11"/>
        <color rgb="FF222222"/>
        <rFont val="Calibri"/>
        <family val="2"/>
        <scheme val="minor"/>
      </rPr>
      <t xml:space="preserve"> 19; e0300749.</t>
    </r>
  </si>
  <si>
    <t>Wk-26761</t>
  </si>
  <si>
    <t>The biochemical Laboratory at UMR 7269 LAMPEA, Aix-en-Provence (France); Analytical Limited (U.K)</t>
  </si>
  <si>
    <r>
      <t xml:space="preserve">Chunk samples of bone and dentin are submerged in a dilute HCl solution (0.5 N) at 4°C until samples were fully demineralized. Bone and dentine samples were then removed from the </t>
    </r>
    <r>
      <rPr>
        <sz val="11"/>
        <color rgb="FF000000"/>
        <rFont val="Calibri"/>
        <family val="2"/>
      </rPr>
      <t xml:space="preserve">acid solution, rinsed with MiliQ until to get a clear solution, then submerged in a 0.125N solution of NaOH </t>
    </r>
    <r>
      <rPr>
        <sz val="11"/>
        <color theme="1"/>
        <rFont val="Calibri"/>
        <family val="2"/>
        <scheme val="minor"/>
      </rPr>
      <t xml:space="preserve">at room temperature </t>
    </r>
    <r>
      <rPr>
        <sz val="11"/>
        <color rgb="FF000000"/>
        <rFont val="Calibri"/>
        <family val="2"/>
      </rPr>
      <t>for less than 15 hours. After several rinsing bath in MiliQ samples are solubilized in HCl solution (pH3, 75°C, 48hrs).</t>
    </r>
    <r>
      <rPr>
        <sz val="11"/>
        <color theme="1"/>
        <rFont val="Calibri"/>
        <family val="2"/>
        <scheme val="minor"/>
      </rPr>
      <t xml:space="preserve"> The resultant soluble collagen was filtered with Ezee filters and subsequently lyophilized</t>
    </r>
  </si>
  <si>
    <t>B1a - Bone</t>
  </si>
  <si>
    <t>B1b - Bone</t>
  </si>
  <si>
    <t>B1c - Bone</t>
  </si>
  <si>
    <t>B2b - Bone</t>
  </si>
  <si>
    <t>B4a - Bone</t>
  </si>
  <si>
    <t>B4b - Bone</t>
  </si>
  <si>
    <t>B4c - Bone</t>
  </si>
  <si>
    <t>B5c - Bone</t>
  </si>
  <si>
    <t>B6a - Bone</t>
  </si>
  <si>
    <t>B6b - Bone</t>
  </si>
  <si>
    <t>B8 - Bone</t>
  </si>
  <si>
    <t>B9a - Bone</t>
  </si>
  <si>
    <t>B10a - Bone</t>
  </si>
  <si>
    <t>B13/1 - Bone</t>
  </si>
  <si>
    <t>B13a - Bone</t>
  </si>
  <si>
    <t>B13b - Bone</t>
  </si>
  <si>
    <t>B14 - Bone</t>
  </si>
  <si>
    <t>B16 - Bone</t>
  </si>
  <si>
    <t>B18a - Bone</t>
  </si>
  <si>
    <t>B19 - Bone</t>
  </si>
  <si>
    <t>B20 - Bone</t>
  </si>
  <si>
    <t>B21/22a - Bone</t>
  </si>
  <si>
    <t>B21/22b - Bone</t>
  </si>
  <si>
    <t>B21/22c - Bone</t>
  </si>
  <si>
    <t>B23a - Bone</t>
  </si>
  <si>
    <t>B25 - Bone</t>
  </si>
  <si>
    <t>B1a - Tooth</t>
  </si>
  <si>
    <t>B1c - Tooth</t>
  </si>
  <si>
    <t>B2a - Tooth</t>
  </si>
  <si>
    <t>B2c - Tooth</t>
  </si>
  <si>
    <t>B4a - Tooth</t>
  </si>
  <si>
    <t>B4b - Tooth</t>
  </si>
  <si>
    <t>B4c - Tooth</t>
  </si>
  <si>
    <t>B5c - Tooth</t>
  </si>
  <si>
    <t>B6a - Tooth</t>
  </si>
  <si>
    <t>B6b - Tooth</t>
  </si>
  <si>
    <t>B8 - Tooth</t>
  </si>
  <si>
    <t>B10a - Tooth</t>
  </si>
  <si>
    <t>B10b - Tooth</t>
  </si>
  <si>
    <t>B10c - Tooth</t>
  </si>
  <si>
    <t>B13/1 - Tooth</t>
  </si>
  <si>
    <t>B13a - Tooth</t>
  </si>
  <si>
    <t>B14 - Tooth</t>
  </si>
  <si>
    <t>B16 - Tooth</t>
  </si>
  <si>
    <t>B17b - Tooth</t>
  </si>
  <si>
    <t>B18a - Tooth</t>
  </si>
  <si>
    <t>B21/22b - Tooth</t>
  </si>
  <si>
    <t>B25 - Tooth</t>
  </si>
  <si>
    <t>Omnivore; Herbivore; Carnivore</t>
  </si>
  <si>
    <r>
      <t xml:space="preserve">SKIPPINGTON; J.; MANNE; T. &amp; VETH; P. 2021. Isotopic Indications of Late Pleistocene and Holocene Paleoenvironmental Changes at Boodie Cave Archaeological Site; Barrow Island; Western Australia. </t>
    </r>
    <r>
      <rPr>
        <i/>
        <sz val="11"/>
        <color rgb="FF000000"/>
        <rFont val="Calibri"/>
        <family val="2"/>
        <scheme val="minor"/>
      </rPr>
      <t>Molecules;</t>
    </r>
    <r>
      <rPr>
        <sz val="11"/>
        <color rgb="FF000000"/>
        <rFont val="Calibri"/>
        <family val="2"/>
        <scheme val="minor"/>
      </rPr>
      <t xml:space="preserve"> 26 (9):2587</t>
    </r>
  </si>
  <si>
    <t>Makassan</t>
  </si>
  <si>
    <t>Large trepang processing site; with the remains of 21 lines of stone fireplaces for boiling trepang (Makassan); 15m behind the watermark of the Bay; in soft sand</t>
  </si>
  <si>
    <t>THEDEN-RINGL; F.; FENNER; J. N.; WESLEY; D. &amp; LAMILAMI; R. 2011. Buried on foreign shores: Isotope analysis of th eorigin of human remains recovered from a Makassan site in Arnhem Land. Australian Archaeology; 73; 41-48.</t>
  </si>
  <si>
    <t>https://journals.plos.org/plosone/article?id=10.1371/journal.pone.0300749</t>
  </si>
  <si>
    <t>https://doi.org/10.1371/journal.pone.0300749</t>
  </si>
  <si>
    <t>Sudirman 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</si>
</sst>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yy;@"/>
    <numFmt numFmtId="165" formatCode="0.0"/>
    <numFmt numFmtId="166" formatCode="0.0000000"/>
    <numFmt numFmtId="167" formatCode="0.00000"/>
  </numFmts>
  <fonts count="24">
    <font>
      <sz val="11"/>
      <color theme="1"/>
      <name val="Calibri"/>
      <family val="2"/>
      <scheme val="minor"/>
    </font>
    <font>
      <sz val="12"/>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sz val="11"/>
      <color rgb="FF000000"/>
      <name val="Calibri"/>
      <family val="2"/>
      <scheme val="minor"/>
    </font>
    <font>
      <sz val="8"/>
      <name val="Calibri"/>
      <family val="2"/>
      <scheme val="minor"/>
    </font>
    <font>
      <sz val="10"/>
      <color theme="1"/>
      <name val="Times"/>
      <family val="1"/>
    </font>
    <font>
      <sz val="11"/>
      <name val="Calibri"/>
      <family val="2"/>
      <scheme val="minor"/>
    </font>
    <font>
      <sz val="11"/>
      <color theme="1"/>
      <name val="Helvetica"/>
      <family val="2"/>
    </font>
    <font>
      <sz val="12"/>
      <color rgb="FF000000"/>
      <name val="Calibri (Body)"/>
    </font>
    <font>
      <vertAlign val="subscript"/>
      <sz val="11"/>
      <color rgb="FF000000"/>
      <name val="Calibri (Body)"/>
    </font>
    <font>
      <sz val="11"/>
      <color rgb="FF000000"/>
      <name val="Calibri (Body)"/>
    </font>
    <font>
      <vertAlign val="superscript"/>
      <sz val="11"/>
      <color rgb="FF000000"/>
      <name val="Calibri (Body)"/>
    </font>
    <font>
      <i/>
      <sz val="11"/>
      <color rgb="FF000000"/>
      <name val="Calibri"/>
      <family val="2"/>
      <scheme val="minor"/>
    </font>
    <font>
      <sz val="12"/>
      <name val="Calibri"/>
      <family val="2"/>
      <scheme val="minor"/>
    </font>
    <font>
      <sz val="11"/>
      <color rgb="FF000000"/>
      <name val="Myriad Pro"/>
    </font>
    <font>
      <sz val="11"/>
      <name val="Myriad Pro"/>
    </font>
    <font>
      <sz val="11"/>
      <color rgb="FF1B1B1B"/>
      <name val="Calibri"/>
      <family val="2"/>
      <scheme val="minor"/>
    </font>
    <font>
      <sz val="11"/>
      <color rgb="FF1B1B1B"/>
      <name val="Calibri (Body)"/>
    </font>
    <font>
      <sz val="11"/>
      <color rgb="FF222222"/>
      <name val="Calibri"/>
      <family val="2"/>
      <scheme val="minor"/>
    </font>
    <font>
      <i/>
      <sz val="11"/>
      <color rgb="FF222222"/>
      <name val="Calibri"/>
      <family val="2"/>
      <scheme val="minor"/>
    </font>
    <font>
      <sz val="11"/>
      <color rgb="FF000000"/>
      <name val="Calibri"/>
      <family val="2"/>
    </font>
    <font>
      <u/>
      <sz val="11"/>
      <color rgb="FF000000"/>
      <name val="Calibri"/>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6C9FF"/>
        <bgColor indexed="64"/>
      </patternFill>
    </fill>
  </fills>
  <borders count="2">
    <border>
      <left/>
      <right/>
      <top/>
      <bottom/>
      <diagonal/>
    </border>
    <border>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62">
    <xf numFmtId="0" fontId="0" fillId="0" borderId="0" xfId="0"/>
    <xf numFmtId="0" fontId="2" fillId="0" borderId="0" xfId="0" applyFont="1"/>
    <xf numFmtId="14" fontId="0" fillId="0" borderId="0" xfId="0" applyNumberFormat="1"/>
    <xf numFmtId="0" fontId="3" fillId="0" borderId="0" xfId="0" applyFont="1"/>
    <xf numFmtId="49" fontId="0" fillId="0" borderId="0" xfId="0" applyNumberFormat="1"/>
    <xf numFmtId="165" fontId="0" fillId="0" borderId="0" xfId="0" applyNumberFormat="1"/>
    <xf numFmtId="0" fontId="0" fillId="0" borderId="0" xfId="0" quotePrefix="1"/>
    <xf numFmtId="0" fontId="0" fillId="0" borderId="0" xfId="0" applyAlignment="1">
      <alignment horizontal="right"/>
    </xf>
    <xf numFmtId="164" fontId="0" fillId="0" borderId="0" xfId="0" applyNumberFormat="1"/>
    <xf numFmtId="0" fontId="0" fillId="0" borderId="0" xfId="0" applyAlignment="1">
      <alignment wrapText="1"/>
    </xf>
    <xf numFmtId="0" fontId="5" fillId="0" borderId="0" xfId="0" applyFont="1" applyAlignment="1">
      <alignment vertical="center"/>
    </xf>
    <xf numFmtId="0" fontId="0" fillId="0" borderId="0" xfId="0" applyAlignment="1">
      <alignment vertical="center"/>
    </xf>
    <xf numFmtId="0" fontId="5" fillId="0" borderId="0" xfId="0" applyFont="1"/>
    <xf numFmtId="0" fontId="5" fillId="0" borderId="0" xfId="0" applyFont="1" applyAlignment="1">
      <alignment horizontal="right" vertical="center"/>
    </xf>
    <xf numFmtId="0" fontId="7" fillId="0" borderId="0" xfId="0" applyFont="1"/>
    <xf numFmtId="10" fontId="0" fillId="0" borderId="0" xfId="0" applyNumberFormat="1"/>
    <xf numFmtId="166" fontId="0" fillId="0" borderId="0" xfId="0" applyNumberFormat="1"/>
    <xf numFmtId="0" fontId="0" fillId="0" borderId="0" xfId="0" applyAlignment="1">
      <alignment horizontal="left"/>
    </xf>
    <xf numFmtId="0" fontId="8" fillId="0" borderId="0" xfId="0" applyFont="1" applyAlignment="1">
      <alignment horizontal="right"/>
    </xf>
    <xf numFmtId="49" fontId="0" fillId="0" borderId="0" xfId="0" applyNumberFormat="1" applyAlignment="1">
      <alignment horizontal="left"/>
    </xf>
    <xf numFmtId="0" fontId="8" fillId="0" borderId="0" xfId="1" applyFont="1" applyFill="1"/>
    <xf numFmtId="3" fontId="0" fillId="0" borderId="0" xfId="0" applyNumberFormat="1"/>
    <xf numFmtId="0" fontId="8" fillId="0" borderId="0" xfId="0" applyFont="1"/>
    <xf numFmtId="0" fontId="2" fillId="0" borderId="1" xfId="0" applyFont="1" applyBorder="1"/>
    <xf numFmtId="164" fontId="2" fillId="0" borderId="1" xfId="0" applyNumberFormat="1" applyFont="1" applyBorder="1"/>
    <xf numFmtId="0" fontId="0" fillId="0" borderId="1" xfId="0" applyBorder="1"/>
    <xf numFmtId="2" fontId="0" fillId="0" borderId="0" xfId="0" applyNumberFormat="1"/>
    <xf numFmtId="0" fontId="9" fillId="0" borderId="0" xfId="0" applyFont="1"/>
    <xf numFmtId="0" fontId="2" fillId="0" borderId="1" xfId="0" applyFont="1" applyBorder="1" applyAlignment="1">
      <alignment horizontal="left"/>
    </xf>
    <xf numFmtId="1" fontId="0" fillId="0" borderId="0" xfId="0" applyNumberFormat="1"/>
    <xf numFmtId="1" fontId="2" fillId="0" borderId="1" xfId="0" applyNumberFormat="1" applyFont="1" applyBorder="1"/>
    <xf numFmtId="0" fontId="2" fillId="2" borderId="1" xfId="0" applyFont="1" applyFill="1" applyBorder="1"/>
    <xf numFmtId="0" fontId="2" fillId="3" borderId="1" xfId="0" applyFont="1" applyFill="1" applyBorder="1"/>
    <xf numFmtId="0" fontId="2" fillId="4" borderId="1" xfId="0" applyFont="1" applyFill="1" applyBorder="1"/>
    <xf numFmtId="0" fontId="2" fillId="5" borderId="1" xfId="0" applyFont="1" applyFill="1" applyBorder="1"/>
    <xf numFmtId="0" fontId="2" fillId="6" borderId="0" xfId="0" applyFont="1" applyFill="1"/>
    <xf numFmtId="0" fontId="2" fillId="6" borderId="1" xfId="0" applyFont="1" applyFill="1" applyBorder="1"/>
    <xf numFmtId="0" fontId="2" fillId="6" borderId="1" xfId="0" applyFont="1" applyFill="1" applyBorder="1" applyAlignment="1">
      <alignment horizontal="left"/>
    </xf>
    <xf numFmtId="0" fontId="0" fillId="0" borderId="0" xfId="0" applyAlignment="1">
      <alignment vertical="top"/>
    </xf>
    <xf numFmtId="0" fontId="0" fillId="0" borderId="0" xfId="0" applyAlignment="1">
      <alignment horizontal="left" vertical="top"/>
    </xf>
    <xf numFmtId="0" fontId="10" fillId="0" borderId="0" xfId="0" applyFont="1"/>
    <xf numFmtId="0" fontId="12" fillId="0" borderId="0" xfId="0" applyFont="1"/>
    <xf numFmtId="0" fontId="5" fillId="0" borderId="0" xfId="0" applyFont="1" applyAlignment="1">
      <alignment vertical="top"/>
    </xf>
    <xf numFmtId="0" fontId="12" fillId="0" borderId="0" xfId="0" applyFont="1" applyAlignment="1">
      <alignment horizontal="left"/>
    </xf>
    <xf numFmtId="0" fontId="5" fillId="0" borderId="0" xfId="0" applyFont="1" applyAlignment="1">
      <alignment horizontal="right"/>
    </xf>
    <xf numFmtId="0" fontId="5" fillId="0" borderId="0" xfId="0" applyFont="1" applyAlignment="1">
      <alignment horizontal="left" vertical="center"/>
    </xf>
    <xf numFmtId="165" fontId="15" fillId="0" borderId="0" xfId="0" applyNumberFormat="1" applyFont="1"/>
    <xf numFmtId="0" fontId="16" fillId="0" borderId="0" xfId="0"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5" fillId="0" borderId="0" xfId="0" applyFont="1" applyAlignment="1">
      <alignment horizontal="left"/>
    </xf>
    <xf numFmtId="14" fontId="5" fillId="0" borderId="0" xfId="0" applyNumberFormat="1" applyFont="1"/>
    <xf numFmtId="0" fontId="5" fillId="0" borderId="0" xfId="0" applyFont="1" applyAlignment="1">
      <alignment wrapText="1"/>
    </xf>
    <xf numFmtId="0" fontId="18" fillId="0" borderId="0" xfId="0" applyFont="1"/>
    <xf numFmtId="0" fontId="19" fillId="0" borderId="0" xfId="0" applyFont="1" applyAlignment="1">
      <alignment wrapText="1"/>
    </xf>
    <xf numFmtId="0" fontId="18" fillId="0" borderId="0" xfId="0" applyFont="1" applyAlignment="1">
      <alignment wrapText="1"/>
    </xf>
    <xf numFmtId="167" fontId="0" fillId="0" borderId="0" xfId="0" applyNumberFormat="1"/>
    <xf numFmtId="16" fontId="0" fillId="0" borderId="0" xfId="0" applyNumberFormat="1"/>
    <xf numFmtId="0" fontId="20" fillId="0" borderId="0" xfId="0" applyFont="1"/>
    <xf numFmtId="0" fontId="2" fillId="0" borderId="0" xfId="0" applyFont="1" applyAlignment="1">
      <alignment horizontal="left"/>
    </xf>
    <xf numFmtId="165" fontId="5" fillId="0" borderId="0" xfId="0" applyNumberFormat="1" applyFont="1" applyAlignment="1">
      <alignment horizontal="left"/>
    </xf>
    <xf numFmtId="0" fontId="23" fillId="0" borderId="0" xfId="0" applyFont="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F6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Anna Florin" id="{4A906FFE-1C67-9F4E-8236-1F9AAFC11126}" userId="Anna Florin" providerId="None"/>
  <person displayName="Anna Florin" id="{824D5339-3C4E-054D-A091-359A683D8FD7}" userId="S::saf68@cam.ac.uk::c8412936-a9f6-40b4-8b95-fd09a1403783"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Z277" dT="2023-03-28T20:38:00.68" personId="{824D5339-3C4E-054D-A091-359A683D8FD7}" id="{A312FFF3-E196-6749-B9A8-51F0BD4666E1}">
    <text>What do I put when it says grater than &gt;80,000 etc?</text>
  </threadedComment>
  <threadedComment ref="BU389" dT="2023-08-20T06:29:18.02" personId="{824D5339-3C4E-054D-A091-359A683D8FD7}" id="{1039E5DB-39D6-2D4E-A3E2-C81D92F74EAB}">
    <text xml:space="preserve">Dates given as a range! 6 individuals and then the spread given, not sure what to do. </text>
  </threadedComment>
  <threadedComment ref="BU389" dT="2023-12-11T22:59:14.14" personId="{4A906FFE-1C67-9F4E-8236-1F9AAFC11126}" id="{3FD88604-A2D3-5148-8601-4E1EFC7D0678}" parentId="{1039E5DB-39D6-2D4E-A3E2-C81D92F74EAB}">
    <text>*Values, not dates</text>
  </threadedComment>
  <threadedComment ref="AZ392" dT="2023-03-28T20:44:12.37" personId="{824D5339-3C4E-054D-A091-359A683D8FD7}" id="{675E0E2B-27FB-0141-8781-3F96B6E5559E}">
    <text>&gt;4750? What do I put here?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muse.jhu.edu/article/632630" TargetMode="External"/><Relationship Id="rId7" Type="http://schemas.microsoft.com/office/2017/10/relationships/threadedComment" Target="../threadedComments/threadedComment1.xml"/><Relationship Id="rId2" Type="http://schemas.openxmlformats.org/officeDocument/2006/relationships/hyperlink" Target="https://www.muse.jhu.edu/article/632630" TargetMode="External"/><Relationship Id="rId1" Type="http://schemas.openxmlformats.org/officeDocument/2006/relationships/hyperlink" Target="https://www.muse.jhu.edu/article/632630"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DB64A-32E0-4C9A-B9C9-F2982D1839F4}">
  <dimension ref="A1:DK6466"/>
  <sheetViews>
    <sheetView tabSelected="1" zoomScale="150" zoomScaleNormal="130" workbookViewId="0">
      <pane ySplit="1" topLeftCell="A5243" activePane="bottomLeft" state="frozen"/>
      <selection pane="bottomLeft" activeCell="G4348" sqref="G4348"/>
    </sheetView>
  </sheetViews>
  <sheetFormatPr baseColWidth="10" defaultColWidth="8.6640625" defaultRowHeight="16" customHeight="1"/>
  <cols>
    <col min="1" max="1" width="9.6640625" bestFit="1" customWidth="1"/>
    <col min="2" max="2" width="13.5" customWidth="1"/>
    <col min="3" max="3" width="16.1640625" style="8" customWidth="1"/>
    <col min="4" max="4" width="25.6640625" customWidth="1"/>
    <col min="5" max="5" width="13.5" customWidth="1"/>
    <col min="6" max="6" width="13.6640625" customWidth="1"/>
    <col min="7" max="7" width="16.6640625" customWidth="1"/>
    <col min="8" max="8" width="27.6640625" customWidth="1"/>
    <col min="9" max="9" width="15.1640625" customWidth="1"/>
    <col min="10" max="10" width="12.6640625" customWidth="1"/>
    <col min="11" max="11" width="27" customWidth="1"/>
    <col min="12" max="12" width="22.5" customWidth="1"/>
    <col min="13" max="13" width="28.1640625" customWidth="1"/>
    <col min="14" max="14" width="11" customWidth="1"/>
    <col min="15" max="15" width="20.33203125" customWidth="1"/>
    <col min="16" max="16" width="31.5" customWidth="1"/>
    <col min="17" max="17" width="25.1640625" customWidth="1"/>
    <col min="18" max="18" width="19.6640625" customWidth="1"/>
    <col min="19" max="19" width="14" customWidth="1"/>
    <col min="20" max="20" width="30.6640625" customWidth="1"/>
    <col min="21" max="21" width="60.33203125" customWidth="1"/>
    <col min="22" max="22" width="18.1640625" customWidth="1"/>
    <col min="23" max="23" width="16.6640625" customWidth="1"/>
    <col min="24" max="24" width="18.33203125" customWidth="1"/>
    <col min="25" max="25" width="24.1640625" customWidth="1"/>
    <col min="26" max="26" width="31.5" customWidth="1"/>
    <col min="27" max="27" width="22.5" customWidth="1"/>
    <col min="28" max="28" width="23.1640625" customWidth="1"/>
    <col min="29" max="29" width="11.1640625" customWidth="1"/>
    <col min="30" max="30" width="31.1640625" customWidth="1"/>
    <col min="31" max="34" width="16.33203125" customWidth="1"/>
    <col min="35" max="35" width="24" customWidth="1"/>
    <col min="36" max="36" width="20.1640625" customWidth="1"/>
    <col min="37" max="37" width="49.6640625" customWidth="1"/>
    <col min="38" max="39" width="24.6640625" customWidth="1"/>
    <col min="40" max="40" width="15.33203125" customWidth="1"/>
    <col min="41" max="41" width="15" style="29" customWidth="1"/>
    <col min="42" max="42" width="13.5" customWidth="1"/>
    <col min="43" max="43" width="12.6640625" customWidth="1"/>
    <col min="44" max="44" width="17.5" customWidth="1"/>
    <col min="45" max="45" width="8.6640625" customWidth="1"/>
    <col min="46" max="46" width="19.6640625" customWidth="1"/>
    <col min="47" max="47" width="13.6640625" bestFit="1" customWidth="1"/>
    <col min="48" max="48" width="25.5" customWidth="1"/>
    <col min="49" max="49" width="19.6640625" customWidth="1"/>
    <col min="50" max="50" width="18.33203125" customWidth="1"/>
    <col min="51" max="51" width="20.1640625" customWidth="1"/>
    <col min="52" max="52" width="19.1640625" customWidth="1"/>
    <col min="53" max="53" width="29.5" customWidth="1"/>
    <col min="54" max="54" width="31.6640625" customWidth="1"/>
    <col min="55" max="55" width="19.6640625" customWidth="1"/>
    <col min="56" max="56" width="15.33203125" customWidth="1"/>
    <col min="57" max="57" width="22.5" customWidth="1"/>
    <col min="58" max="58" width="15.5" customWidth="1"/>
    <col min="59" max="59" width="13.5" customWidth="1"/>
    <col min="60" max="60" width="17.5" customWidth="1"/>
    <col min="61" max="61" width="21.6640625" customWidth="1"/>
    <col min="62" max="62" width="15.5" customWidth="1"/>
    <col min="63" max="63" width="14.5" customWidth="1"/>
    <col min="64" max="64" width="13.6640625" style="7" customWidth="1"/>
    <col min="65" max="68" width="23.5" style="7" customWidth="1"/>
    <col min="69" max="69" width="43.5" customWidth="1"/>
    <col min="70" max="70" width="26.33203125" customWidth="1"/>
    <col min="71" max="71" width="24.6640625" customWidth="1"/>
    <col min="72" max="72" width="34.33203125" customWidth="1"/>
    <col min="73" max="73" width="23.6640625" customWidth="1"/>
    <col min="74" max="74" width="27.5" customWidth="1"/>
    <col min="75" max="75" width="24.5" style="1" customWidth="1"/>
    <col min="76" max="76" width="23.1640625" customWidth="1"/>
    <col min="77" max="77" width="11.6640625" style="1" customWidth="1"/>
    <col min="78" max="78" width="15.5" customWidth="1"/>
    <col min="79" max="79" width="14.5" customWidth="1"/>
    <col min="80" max="80" width="16.6640625" customWidth="1"/>
    <col min="81" max="81" width="6.1640625" customWidth="1"/>
    <col min="82" max="82" width="7.1640625" customWidth="1"/>
    <col min="83" max="83" width="27.33203125" customWidth="1"/>
    <col min="84" max="84" width="16.1640625" customWidth="1"/>
    <col min="85" max="85" width="43.1640625" customWidth="1"/>
    <col min="86" max="86" width="22.5" customWidth="1"/>
    <col min="87" max="87" width="21.6640625" customWidth="1"/>
    <col min="88" max="88" width="25.33203125" customWidth="1"/>
    <col min="89" max="89" width="21.6640625" customWidth="1"/>
    <col min="90" max="90" width="25.6640625" customWidth="1"/>
    <col min="91" max="91" width="24.1640625" customWidth="1"/>
    <col min="92" max="92" width="27.6640625" customWidth="1"/>
    <col min="93" max="93" width="24.33203125" customWidth="1"/>
    <col min="94" max="94" width="33.33203125" customWidth="1"/>
    <col min="95" max="95" width="33.6640625" customWidth="1"/>
    <col min="96" max="96" width="25.33203125" customWidth="1"/>
    <col min="97" max="97" width="22.1640625" customWidth="1"/>
    <col min="98" max="98" width="26" customWidth="1"/>
    <col min="99" max="99" width="24.6640625" customWidth="1"/>
    <col min="100" max="100" width="28.1640625" customWidth="1"/>
    <col min="101" max="101" width="26.1640625" customWidth="1"/>
    <col min="102" max="102" width="21.1640625" customWidth="1"/>
    <col min="103" max="103" width="31.1640625" customWidth="1"/>
    <col min="104" max="104" width="31.5" customWidth="1"/>
    <col min="105" max="105" width="11.5" customWidth="1"/>
    <col min="106" max="106" width="15.1640625" customWidth="1"/>
    <col min="107" max="107" width="18.1640625" customWidth="1"/>
    <col min="108" max="108" width="24.5" customWidth="1"/>
    <col min="109" max="109" width="23" customWidth="1"/>
    <col min="110" max="110" width="14.5" customWidth="1"/>
    <col min="111" max="111" width="14" customWidth="1"/>
    <col min="112" max="112" width="16.5" customWidth="1"/>
    <col min="113" max="113" width="18.6640625" customWidth="1"/>
    <col min="114" max="114" width="17.6640625" customWidth="1"/>
  </cols>
  <sheetData>
    <row r="1" spans="1:115" s="25" customFormat="1" ht="16" customHeight="1">
      <c r="A1" s="23" t="s">
        <v>0</v>
      </c>
      <c r="B1" s="23" t="s">
        <v>1</v>
      </c>
      <c r="C1" s="24" t="s">
        <v>2</v>
      </c>
      <c r="D1" s="23" t="s">
        <v>3</v>
      </c>
      <c r="E1" s="23" t="s">
        <v>4</v>
      </c>
      <c r="F1" s="23" t="s">
        <v>5</v>
      </c>
      <c r="G1" s="23" t="s">
        <v>6983</v>
      </c>
      <c r="H1" s="23" t="s">
        <v>6980</v>
      </c>
      <c r="I1" s="23" t="s">
        <v>6</v>
      </c>
      <c r="J1" s="23" t="s">
        <v>7</v>
      </c>
      <c r="K1" s="23" t="s">
        <v>8</v>
      </c>
      <c r="L1" s="23" t="s">
        <v>4352</v>
      </c>
      <c r="M1" s="23" t="s">
        <v>9</v>
      </c>
      <c r="N1" s="23" t="s">
        <v>7081</v>
      </c>
      <c r="O1" s="23" t="s">
        <v>4385</v>
      </c>
      <c r="P1" s="23" t="s">
        <v>10</v>
      </c>
      <c r="Q1" s="23" t="s">
        <v>11</v>
      </c>
      <c r="R1" s="23" t="s">
        <v>12</v>
      </c>
      <c r="S1" s="23" t="s">
        <v>13</v>
      </c>
      <c r="T1" s="23" t="s">
        <v>14</v>
      </c>
      <c r="U1" s="23" t="s">
        <v>6455</v>
      </c>
      <c r="V1" s="23" t="s">
        <v>15</v>
      </c>
      <c r="W1" s="23" t="s">
        <v>16</v>
      </c>
      <c r="X1" s="23" t="s">
        <v>6873</v>
      </c>
      <c r="Y1" s="23" t="s">
        <v>6874</v>
      </c>
      <c r="Z1" s="23" t="s">
        <v>6456</v>
      </c>
      <c r="AA1" s="23" t="s">
        <v>17</v>
      </c>
      <c r="AB1" s="23" t="s">
        <v>18</v>
      </c>
      <c r="AC1" s="23" t="s">
        <v>19</v>
      </c>
      <c r="AD1" s="23" t="s">
        <v>20</v>
      </c>
      <c r="AE1" s="23" t="s">
        <v>6894</v>
      </c>
      <c r="AF1" s="23" t="s">
        <v>6895</v>
      </c>
      <c r="AG1" s="23" t="s">
        <v>6900</v>
      </c>
      <c r="AH1" s="23" t="s">
        <v>6896</v>
      </c>
      <c r="AI1" s="23" t="s">
        <v>6927</v>
      </c>
      <c r="AJ1" s="23" t="s">
        <v>21</v>
      </c>
      <c r="AK1" s="23" t="s">
        <v>22</v>
      </c>
      <c r="AL1" s="23" t="s">
        <v>23</v>
      </c>
      <c r="AM1" s="23" t="s">
        <v>24</v>
      </c>
      <c r="AN1" s="23" t="s">
        <v>25</v>
      </c>
      <c r="AO1" s="30" t="s">
        <v>7016</v>
      </c>
      <c r="AP1" s="23" t="s">
        <v>26</v>
      </c>
      <c r="AQ1" s="23" t="s">
        <v>27</v>
      </c>
      <c r="AR1" s="23" t="s">
        <v>28</v>
      </c>
      <c r="AS1" s="23" t="s">
        <v>29</v>
      </c>
      <c r="AT1" s="23" t="s">
        <v>30</v>
      </c>
      <c r="AU1" s="23" t="s">
        <v>31</v>
      </c>
      <c r="AV1" s="23" t="s">
        <v>32</v>
      </c>
      <c r="AW1" s="23" t="s">
        <v>33</v>
      </c>
      <c r="AX1" s="23" t="s">
        <v>34</v>
      </c>
      <c r="AY1" s="23" t="s">
        <v>35</v>
      </c>
      <c r="AZ1" s="23" t="s">
        <v>36</v>
      </c>
      <c r="BA1" s="23" t="s">
        <v>37</v>
      </c>
      <c r="BB1" s="23" t="s">
        <v>38</v>
      </c>
      <c r="BC1" s="23" t="s">
        <v>39</v>
      </c>
      <c r="BD1" s="23" t="s">
        <v>40</v>
      </c>
      <c r="BE1" s="23" t="s">
        <v>41</v>
      </c>
      <c r="BF1" s="23" t="s">
        <v>42</v>
      </c>
      <c r="BG1" s="23" t="s">
        <v>43</v>
      </c>
      <c r="BH1" s="23" t="s">
        <v>44</v>
      </c>
      <c r="BI1" s="23" t="s">
        <v>45</v>
      </c>
      <c r="BJ1" s="23" t="s">
        <v>46</v>
      </c>
      <c r="BK1" s="23" t="s">
        <v>47</v>
      </c>
      <c r="BL1" s="28" t="s">
        <v>48</v>
      </c>
      <c r="BM1" s="28" t="s">
        <v>6462</v>
      </c>
      <c r="BN1" s="28" t="s">
        <v>6464</v>
      </c>
      <c r="BO1" s="28" t="s">
        <v>6463</v>
      </c>
      <c r="BP1" s="28" t="s">
        <v>6465</v>
      </c>
      <c r="BQ1" s="31" t="s">
        <v>58</v>
      </c>
      <c r="BR1" s="31" t="s">
        <v>57</v>
      </c>
      <c r="BS1" s="31" t="s">
        <v>56</v>
      </c>
      <c r="BT1" s="31" t="s">
        <v>55</v>
      </c>
      <c r="BU1" s="31" t="s">
        <v>54</v>
      </c>
      <c r="BV1" s="31" t="s">
        <v>53</v>
      </c>
      <c r="BW1" s="31" t="s">
        <v>49</v>
      </c>
      <c r="BX1" s="31" t="s">
        <v>50</v>
      </c>
      <c r="BY1" s="31" t="s">
        <v>51</v>
      </c>
      <c r="BZ1" s="31" t="s">
        <v>52</v>
      </c>
      <c r="CA1" s="31" t="s">
        <v>59</v>
      </c>
      <c r="CB1" s="31" t="s">
        <v>60</v>
      </c>
      <c r="CC1" s="31" t="s">
        <v>61</v>
      </c>
      <c r="CD1" s="31" t="s">
        <v>62</v>
      </c>
      <c r="CE1" s="32" t="s">
        <v>63</v>
      </c>
      <c r="CF1" s="32" t="s">
        <v>64</v>
      </c>
      <c r="CG1" s="32" t="s">
        <v>65</v>
      </c>
      <c r="CH1" s="32" t="s">
        <v>66</v>
      </c>
      <c r="CI1" s="32" t="s">
        <v>67</v>
      </c>
      <c r="CJ1" s="32" t="s">
        <v>68</v>
      </c>
      <c r="CK1" s="32" t="s">
        <v>69</v>
      </c>
      <c r="CL1" s="32" t="s">
        <v>70</v>
      </c>
      <c r="CM1" s="32" t="s">
        <v>71</v>
      </c>
      <c r="CN1" s="32" t="s">
        <v>72</v>
      </c>
      <c r="CO1" s="33" t="s">
        <v>73</v>
      </c>
      <c r="CP1" s="33" t="s">
        <v>74</v>
      </c>
      <c r="CQ1" s="33" t="s">
        <v>75</v>
      </c>
      <c r="CR1" s="33" t="s">
        <v>6526</v>
      </c>
      <c r="CS1" s="33" t="s">
        <v>76</v>
      </c>
      <c r="CT1" s="33" t="s">
        <v>77</v>
      </c>
      <c r="CU1" s="33" t="s">
        <v>78</v>
      </c>
      <c r="CV1" s="33" t="s">
        <v>79</v>
      </c>
      <c r="CW1" s="34" t="s">
        <v>80</v>
      </c>
      <c r="CX1" s="34" t="s">
        <v>6466</v>
      </c>
      <c r="CY1" s="34" t="s">
        <v>81</v>
      </c>
      <c r="CZ1" s="34" t="s">
        <v>84</v>
      </c>
      <c r="DA1" s="34" t="s">
        <v>82</v>
      </c>
      <c r="DB1" s="34" t="s">
        <v>83</v>
      </c>
      <c r="DC1" s="35" t="s">
        <v>6915</v>
      </c>
      <c r="DD1" s="36" t="s">
        <v>6916</v>
      </c>
      <c r="DE1" s="36" t="s">
        <v>6917</v>
      </c>
      <c r="DF1" s="37" t="s">
        <v>6918</v>
      </c>
      <c r="DG1" s="37" t="s">
        <v>6919</v>
      </c>
      <c r="DH1" s="37" t="s">
        <v>6920</v>
      </c>
      <c r="DI1" s="37" t="s">
        <v>6922</v>
      </c>
      <c r="DJ1" s="37" t="s">
        <v>6923</v>
      </c>
      <c r="DK1" s="37" t="s">
        <v>6921</v>
      </c>
    </row>
    <row r="2" spans="1:115" ht="16" customHeight="1">
      <c r="A2">
        <v>1</v>
      </c>
      <c r="B2" t="s">
        <v>7107</v>
      </c>
      <c r="C2" s="2">
        <v>44970</v>
      </c>
      <c r="E2" t="s">
        <v>4828</v>
      </c>
      <c r="F2" t="s">
        <v>4828</v>
      </c>
      <c r="G2" t="s">
        <v>1608</v>
      </c>
      <c r="H2" t="s">
        <v>6157</v>
      </c>
      <c r="I2" t="s">
        <v>4349</v>
      </c>
      <c r="J2" t="s">
        <v>4350</v>
      </c>
      <c r="K2" t="s">
        <v>4351</v>
      </c>
      <c r="L2" t="s">
        <v>6157</v>
      </c>
      <c r="M2" t="s">
        <v>1608</v>
      </c>
      <c r="N2" t="s">
        <v>289</v>
      </c>
      <c r="O2" t="s">
        <v>6157</v>
      </c>
      <c r="P2" t="s">
        <v>6157</v>
      </c>
      <c r="Q2" t="s">
        <v>3969</v>
      </c>
      <c r="R2" t="s">
        <v>6157</v>
      </c>
      <c r="S2" t="s">
        <v>229</v>
      </c>
      <c r="T2" s="4" t="s">
        <v>233</v>
      </c>
      <c r="U2" s="4" t="s">
        <v>233</v>
      </c>
      <c r="V2">
        <v>18</v>
      </c>
      <c r="W2">
        <v>80</v>
      </c>
      <c r="X2" t="s">
        <v>6157</v>
      </c>
      <c r="Y2" t="s">
        <v>6157</v>
      </c>
      <c r="Z2" t="s">
        <v>244</v>
      </c>
      <c r="AA2" t="s">
        <v>1388</v>
      </c>
      <c r="AB2" t="s">
        <v>246</v>
      </c>
      <c r="AC2" t="s">
        <v>4353</v>
      </c>
      <c r="AD2" t="s">
        <v>6157</v>
      </c>
      <c r="AE2" t="s">
        <v>6157</v>
      </c>
      <c r="AF2" t="s">
        <v>6157</v>
      </c>
      <c r="AG2" t="s">
        <v>6157</v>
      </c>
      <c r="AH2" t="s">
        <v>6157</v>
      </c>
      <c r="AI2" t="s">
        <v>6157</v>
      </c>
      <c r="AJ2" t="s">
        <v>6457</v>
      </c>
      <c r="AK2" t="s">
        <v>269</v>
      </c>
      <c r="AL2" t="s">
        <v>268</v>
      </c>
      <c r="AM2" t="s">
        <v>264</v>
      </c>
      <c r="AN2" t="s">
        <v>4353</v>
      </c>
      <c r="AO2" s="29">
        <v>20.585670499999999</v>
      </c>
      <c r="AP2">
        <v>-35.155738999999997</v>
      </c>
      <c r="AQ2">
        <v>139.30072000000001</v>
      </c>
      <c r="AR2" t="s">
        <v>289</v>
      </c>
      <c r="AS2">
        <v>20</v>
      </c>
      <c r="AT2" t="s">
        <v>274</v>
      </c>
      <c r="AU2" t="s">
        <v>274</v>
      </c>
      <c r="AV2" t="s">
        <v>4353</v>
      </c>
      <c r="AW2" t="s">
        <v>4353</v>
      </c>
      <c r="AX2" t="s">
        <v>4353</v>
      </c>
      <c r="AY2">
        <v>1830</v>
      </c>
      <c r="AZ2">
        <v>1830</v>
      </c>
      <c r="BA2" t="s">
        <v>7019</v>
      </c>
      <c r="BB2" t="s">
        <v>4785</v>
      </c>
      <c r="BC2" t="s">
        <v>6157</v>
      </c>
      <c r="BH2" t="s">
        <v>295</v>
      </c>
      <c r="BI2" t="s">
        <v>7108</v>
      </c>
      <c r="BJ2" t="s">
        <v>306</v>
      </c>
      <c r="BK2" t="s">
        <v>6157</v>
      </c>
      <c r="BL2">
        <v>1984</v>
      </c>
      <c r="BM2"/>
      <c r="BN2"/>
      <c r="BO2"/>
      <c r="BP2"/>
      <c r="BQ2" t="s">
        <v>319</v>
      </c>
      <c r="BR2">
        <v>1</v>
      </c>
      <c r="BS2" t="s">
        <v>318</v>
      </c>
      <c r="BW2">
        <v>-20.8</v>
      </c>
      <c r="BY2"/>
      <c r="CI2" s="5"/>
    </row>
    <row r="3" spans="1:115" ht="16" customHeight="1">
      <c r="A3">
        <v>2</v>
      </c>
      <c r="B3" t="s">
        <v>7107</v>
      </c>
      <c r="C3" s="2">
        <v>44970</v>
      </c>
      <c r="E3" t="s">
        <v>4829</v>
      </c>
      <c r="F3" t="s">
        <v>4829</v>
      </c>
      <c r="G3" t="s">
        <v>1608</v>
      </c>
      <c r="H3" t="s">
        <v>6157</v>
      </c>
      <c r="I3" t="s">
        <v>4349</v>
      </c>
      <c r="J3" t="s">
        <v>4350</v>
      </c>
      <c r="K3" t="s">
        <v>4351</v>
      </c>
      <c r="L3" t="s">
        <v>6157</v>
      </c>
      <c r="M3" t="s">
        <v>1608</v>
      </c>
      <c r="N3" t="s">
        <v>289</v>
      </c>
      <c r="O3" t="s">
        <v>6157</v>
      </c>
      <c r="P3" t="s">
        <v>6157</v>
      </c>
      <c r="Q3" t="s">
        <v>3969</v>
      </c>
      <c r="R3" t="s">
        <v>6157</v>
      </c>
      <c r="S3" t="s">
        <v>229</v>
      </c>
      <c r="T3" s="4" t="s">
        <v>233</v>
      </c>
      <c r="U3" s="4" t="s">
        <v>233</v>
      </c>
      <c r="V3">
        <v>18</v>
      </c>
      <c r="W3">
        <v>80</v>
      </c>
      <c r="X3" t="s">
        <v>6157</v>
      </c>
      <c r="Y3" t="s">
        <v>6157</v>
      </c>
      <c r="Z3" t="s">
        <v>244</v>
      </c>
      <c r="AA3" t="s">
        <v>1388</v>
      </c>
      <c r="AB3" t="s">
        <v>246</v>
      </c>
      <c r="AC3" t="s">
        <v>4353</v>
      </c>
      <c r="AD3" t="s">
        <v>6157</v>
      </c>
      <c r="AE3" t="s">
        <v>6157</v>
      </c>
      <c r="AF3" t="s">
        <v>6157</v>
      </c>
      <c r="AG3" t="s">
        <v>6157</v>
      </c>
      <c r="AH3" t="s">
        <v>6157</v>
      </c>
      <c r="AI3" t="s">
        <v>6157</v>
      </c>
      <c r="AJ3" t="s">
        <v>6457</v>
      </c>
      <c r="AK3" t="s">
        <v>269</v>
      </c>
      <c r="AL3" t="s">
        <v>268</v>
      </c>
      <c r="AM3" t="s">
        <v>264</v>
      </c>
      <c r="AN3" t="s">
        <v>4353</v>
      </c>
      <c r="AO3" s="29">
        <v>21</v>
      </c>
      <c r="AP3">
        <v>-35.155738999999997</v>
      </c>
      <c r="AQ3">
        <v>139.30072000000001</v>
      </c>
      <c r="AR3" t="s">
        <v>289</v>
      </c>
      <c r="AS3">
        <v>20</v>
      </c>
      <c r="AT3" t="s">
        <v>274</v>
      </c>
      <c r="AU3" t="s">
        <v>274</v>
      </c>
      <c r="AV3" t="s">
        <v>4353</v>
      </c>
      <c r="AW3" t="s">
        <v>4353</v>
      </c>
      <c r="AX3" t="s">
        <v>4353</v>
      </c>
      <c r="AY3">
        <v>1830</v>
      </c>
      <c r="AZ3">
        <v>1830</v>
      </c>
      <c r="BA3" t="s">
        <v>7019</v>
      </c>
      <c r="BB3" t="s">
        <v>4785</v>
      </c>
      <c r="BC3" t="s">
        <v>6157</v>
      </c>
      <c r="BH3" t="s">
        <v>295</v>
      </c>
      <c r="BI3" t="s">
        <v>7108</v>
      </c>
      <c r="BJ3" t="s">
        <v>306</v>
      </c>
      <c r="BK3" t="s">
        <v>6157</v>
      </c>
      <c r="BL3">
        <v>1984</v>
      </c>
      <c r="BM3"/>
      <c r="BN3"/>
      <c r="BO3"/>
      <c r="BP3"/>
      <c r="BQ3" t="s">
        <v>319</v>
      </c>
      <c r="BR3">
        <v>1</v>
      </c>
      <c r="BS3" t="s">
        <v>318</v>
      </c>
      <c r="BW3">
        <v>-19.3</v>
      </c>
      <c r="BY3"/>
      <c r="CI3" s="5"/>
    </row>
    <row r="4" spans="1:115" ht="16" customHeight="1">
      <c r="A4">
        <v>3</v>
      </c>
      <c r="B4" t="s">
        <v>7107</v>
      </c>
      <c r="C4" s="2">
        <v>44970</v>
      </c>
      <c r="E4" t="s">
        <v>4830</v>
      </c>
      <c r="F4" t="s">
        <v>4830</v>
      </c>
      <c r="G4" t="s">
        <v>1608</v>
      </c>
      <c r="H4" t="s">
        <v>6157</v>
      </c>
      <c r="I4" t="s">
        <v>4349</v>
      </c>
      <c r="J4" t="s">
        <v>4350</v>
      </c>
      <c r="K4" t="s">
        <v>4351</v>
      </c>
      <c r="L4" t="s">
        <v>6157</v>
      </c>
      <c r="M4" t="s">
        <v>1608</v>
      </c>
      <c r="N4" t="s">
        <v>289</v>
      </c>
      <c r="O4" t="s">
        <v>6157</v>
      </c>
      <c r="P4" t="s">
        <v>6157</v>
      </c>
      <c r="Q4" t="s">
        <v>3969</v>
      </c>
      <c r="R4" t="s">
        <v>6157</v>
      </c>
      <c r="S4" t="s">
        <v>229</v>
      </c>
      <c r="T4" s="4" t="s">
        <v>233</v>
      </c>
      <c r="U4" s="4" t="s">
        <v>233</v>
      </c>
      <c r="V4">
        <v>18</v>
      </c>
      <c r="W4">
        <v>80</v>
      </c>
      <c r="X4" t="s">
        <v>6157</v>
      </c>
      <c r="Y4" t="s">
        <v>6157</v>
      </c>
      <c r="Z4" t="s">
        <v>244</v>
      </c>
      <c r="AA4" t="s">
        <v>1388</v>
      </c>
      <c r="AB4" t="s">
        <v>246</v>
      </c>
      <c r="AC4" t="s">
        <v>4353</v>
      </c>
      <c r="AD4" t="s">
        <v>6157</v>
      </c>
      <c r="AE4" t="s">
        <v>6157</v>
      </c>
      <c r="AF4" t="s">
        <v>6157</v>
      </c>
      <c r="AG4" t="s">
        <v>6157</v>
      </c>
      <c r="AH4" t="s">
        <v>6157</v>
      </c>
      <c r="AI4" t="s">
        <v>6157</v>
      </c>
      <c r="AJ4" t="s">
        <v>6457</v>
      </c>
      <c r="AK4" t="s">
        <v>269</v>
      </c>
      <c r="AL4" t="s">
        <v>268</v>
      </c>
      <c r="AM4" t="s">
        <v>264</v>
      </c>
      <c r="AN4" t="s">
        <v>4353</v>
      </c>
      <c r="AO4" s="29">
        <v>21</v>
      </c>
      <c r="AP4">
        <v>-35.155738999999997</v>
      </c>
      <c r="AQ4">
        <v>139.30072000000001</v>
      </c>
      <c r="AR4" t="s">
        <v>289</v>
      </c>
      <c r="AS4">
        <v>20</v>
      </c>
      <c r="AT4" t="s">
        <v>274</v>
      </c>
      <c r="AU4" t="s">
        <v>274</v>
      </c>
      <c r="AV4" t="s">
        <v>4353</v>
      </c>
      <c r="AW4" t="s">
        <v>4353</v>
      </c>
      <c r="AX4" t="s">
        <v>4353</v>
      </c>
      <c r="AY4">
        <v>1830</v>
      </c>
      <c r="AZ4">
        <v>1830</v>
      </c>
      <c r="BA4" t="s">
        <v>7019</v>
      </c>
      <c r="BB4" t="s">
        <v>4785</v>
      </c>
      <c r="BC4" t="s">
        <v>6157</v>
      </c>
      <c r="BH4" t="s">
        <v>295</v>
      </c>
      <c r="BI4" t="s">
        <v>7108</v>
      </c>
      <c r="BJ4" t="s">
        <v>306</v>
      </c>
      <c r="BK4" t="s">
        <v>6157</v>
      </c>
      <c r="BL4">
        <v>1984</v>
      </c>
      <c r="BM4"/>
      <c r="BN4"/>
      <c r="BO4"/>
      <c r="BP4"/>
      <c r="BQ4" t="s">
        <v>319</v>
      </c>
      <c r="BR4">
        <v>1</v>
      </c>
      <c r="BS4" t="s">
        <v>318</v>
      </c>
      <c r="BW4">
        <v>-20</v>
      </c>
      <c r="BY4"/>
      <c r="CI4" s="5"/>
    </row>
    <row r="5" spans="1:115" ht="16" customHeight="1">
      <c r="A5">
        <v>4</v>
      </c>
      <c r="B5" t="s">
        <v>7107</v>
      </c>
      <c r="C5" s="2">
        <v>44970</v>
      </c>
      <c r="E5" t="s">
        <v>4831</v>
      </c>
      <c r="F5" t="s">
        <v>4831</v>
      </c>
      <c r="G5" t="s">
        <v>1608</v>
      </c>
      <c r="H5" t="s">
        <v>6157</v>
      </c>
      <c r="I5" t="s">
        <v>4349</v>
      </c>
      <c r="J5" t="s">
        <v>4350</v>
      </c>
      <c r="K5" t="s">
        <v>4351</v>
      </c>
      <c r="L5" t="s">
        <v>6157</v>
      </c>
      <c r="M5" t="s">
        <v>1608</v>
      </c>
      <c r="N5" t="s">
        <v>289</v>
      </c>
      <c r="O5" t="s">
        <v>6157</v>
      </c>
      <c r="P5" t="s">
        <v>6157</v>
      </c>
      <c r="Q5" t="s">
        <v>3969</v>
      </c>
      <c r="R5" t="s">
        <v>6157</v>
      </c>
      <c r="S5" t="s">
        <v>229</v>
      </c>
      <c r="T5" s="4" t="s">
        <v>233</v>
      </c>
      <c r="U5" s="4" t="s">
        <v>233</v>
      </c>
      <c r="V5">
        <v>18</v>
      </c>
      <c r="W5">
        <v>80</v>
      </c>
      <c r="X5" t="s">
        <v>6157</v>
      </c>
      <c r="Y5" t="s">
        <v>6157</v>
      </c>
      <c r="Z5" t="s">
        <v>244</v>
      </c>
      <c r="AA5" t="s">
        <v>1388</v>
      </c>
      <c r="AB5" t="s">
        <v>246</v>
      </c>
      <c r="AC5" t="s">
        <v>4353</v>
      </c>
      <c r="AD5" t="s">
        <v>6157</v>
      </c>
      <c r="AE5" t="s">
        <v>6157</v>
      </c>
      <c r="AF5" t="s">
        <v>6157</v>
      </c>
      <c r="AG5" t="s">
        <v>6157</v>
      </c>
      <c r="AH5" t="s">
        <v>6157</v>
      </c>
      <c r="AI5" t="s">
        <v>6157</v>
      </c>
      <c r="AJ5" t="s">
        <v>6457</v>
      </c>
      <c r="AK5" t="s">
        <v>269</v>
      </c>
      <c r="AL5" t="s">
        <v>268</v>
      </c>
      <c r="AM5" t="s">
        <v>264</v>
      </c>
      <c r="AN5" t="s">
        <v>4353</v>
      </c>
      <c r="AO5" s="29">
        <v>21</v>
      </c>
      <c r="AP5">
        <v>-35.155738999999997</v>
      </c>
      <c r="AQ5">
        <v>139.30072000000001</v>
      </c>
      <c r="AR5" t="s">
        <v>289</v>
      </c>
      <c r="AS5">
        <v>20</v>
      </c>
      <c r="AT5" t="s">
        <v>274</v>
      </c>
      <c r="AU5" t="s">
        <v>274</v>
      </c>
      <c r="AV5" t="s">
        <v>4353</v>
      </c>
      <c r="AW5" t="s">
        <v>4353</v>
      </c>
      <c r="AX5" t="s">
        <v>4353</v>
      </c>
      <c r="AY5">
        <v>1830</v>
      </c>
      <c r="AZ5">
        <v>1830</v>
      </c>
      <c r="BA5" t="s">
        <v>7019</v>
      </c>
      <c r="BB5" t="s">
        <v>4785</v>
      </c>
      <c r="BC5" t="s">
        <v>6157</v>
      </c>
      <c r="BH5" t="s">
        <v>295</v>
      </c>
      <c r="BI5" t="s">
        <v>7108</v>
      </c>
      <c r="BJ5" t="s">
        <v>306</v>
      </c>
      <c r="BK5" t="s">
        <v>6157</v>
      </c>
      <c r="BL5">
        <v>1984</v>
      </c>
      <c r="BM5"/>
      <c r="BN5"/>
      <c r="BO5"/>
      <c r="BP5"/>
      <c r="BQ5" t="s">
        <v>319</v>
      </c>
      <c r="BR5">
        <v>1</v>
      </c>
      <c r="BS5" t="s">
        <v>318</v>
      </c>
      <c r="BW5">
        <v>-21.5</v>
      </c>
      <c r="BY5"/>
      <c r="CI5" s="5"/>
    </row>
    <row r="6" spans="1:115" ht="16" customHeight="1">
      <c r="A6">
        <v>5</v>
      </c>
      <c r="B6" t="s">
        <v>7107</v>
      </c>
      <c r="C6" s="2">
        <v>44970</v>
      </c>
      <c r="E6" t="s">
        <v>4832</v>
      </c>
      <c r="F6" t="s">
        <v>4832</v>
      </c>
      <c r="G6" t="s">
        <v>1608</v>
      </c>
      <c r="H6" t="s">
        <v>6157</v>
      </c>
      <c r="I6" t="s">
        <v>4349</v>
      </c>
      <c r="J6" t="s">
        <v>4350</v>
      </c>
      <c r="K6" t="s">
        <v>4351</v>
      </c>
      <c r="L6" t="s">
        <v>6157</v>
      </c>
      <c r="M6" t="s">
        <v>1608</v>
      </c>
      <c r="N6" t="s">
        <v>289</v>
      </c>
      <c r="O6" t="s">
        <v>6157</v>
      </c>
      <c r="P6" t="s">
        <v>6157</v>
      </c>
      <c r="Q6" t="s">
        <v>3969</v>
      </c>
      <c r="R6" t="s">
        <v>6157</v>
      </c>
      <c r="S6" t="s">
        <v>230</v>
      </c>
      <c r="T6" s="4" t="s">
        <v>233</v>
      </c>
      <c r="U6" s="4" t="s">
        <v>233</v>
      </c>
      <c r="V6">
        <v>18</v>
      </c>
      <c r="W6">
        <v>80</v>
      </c>
      <c r="X6" t="s">
        <v>6157</v>
      </c>
      <c r="Y6" t="s">
        <v>6157</v>
      </c>
      <c r="Z6" t="s">
        <v>244</v>
      </c>
      <c r="AA6" t="s">
        <v>1388</v>
      </c>
      <c r="AB6" t="s">
        <v>246</v>
      </c>
      <c r="AC6" t="s">
        <v>4353</v>
      </c>
      <c r="AD6" t="s">
        <v>6157</v>
      </c>
      <c r="AE6" t="s">
        <v>6157</v>
      </c>
      <c r="AF6" t="s">
        <v>6157</v>
      </c>
      <c r="AG6" t="s">
        <v>6157</v>
      </c>
      <c r="AH6" t="s">
        <v>6157</v>
      </c>
      <c r="AI6" t="s">
        <v>6157</v>
      </c>
      <c r="AJ6" t="s">
        <v>6457</v>
      </c>
      <c r="AK6" t="s">
        <v>269</v>
      </c>
      <c r="AL6" t="s">
        <v>268</v>
      </c>
      <c r="AM6" t="s">
        <v>264</v>
      </c>
      <c r="AN6" t="s">
        <v>4353</v>
      </c>
      <c r="AO6" s="29">
        <v>21</v>
      </c>
      <c r="AP6">
        <v>-35.155738999999997</v>
      </c>
      <c r="AQ6">
        <v>139.30072000000001</v>
      </c>
      <c r="AR6" t="s">
        <v>289</v>
      </c>
      <c r="AS6">
        <v>20</v>
      </c>
      <c r="AT6" t="s">
        <v>274</v>
      </c>
      <c r="AU6" t="s">
        <v>274</v>
      </c>
      <c r="AV6" t="s">
        <v>4353</v>
      </c>
      <c r="AW6" t="s">
        <v>4353</v>
      </c>
      <c r="AX6" t="s">
        <v>4353</v>
      </c>
      <c r="AY6">
        <v>1830</v>
      </c>
      <c r="AZ6">
        <v>1830</v>
      </c>
      <c r="BA6" t="s">
        <v>7019</v>
      </c>
      <c r="BB6" t="s">
        <v>4785</v>
      </c>
      <c r="BC6" t="s">
        <v>6157</v>
      </c>
      <c r="BH6" t="s">
        <v>295</v>
      </c>
      <c r="BI6" t="s">
        <v>7108</v>
      </c>
      <c r="BJ6" t="s">
        <v>306</v>
      </c>
      <c r="BK6" t="s">
        <v>6157</v>
      </c>
      <c r="BL6">
        <v>1984</v>
      </c>
      <c r="BM6"/>
      <c r="BN6"/>
      <c r="BO6"/>
      <c r="BP6"/>
      <c r="BQ6" t="s">
        <v>319</v>
      </c>
      <c r="BR6">
        <v>1</v>
      </c>
      <c r="BS6" t="s">
        <v>318</v>
      </c>
      <c r="BW6">
        <v>-20.3</v>
      </c>
      <c r="BY6"/>
      <c r="CI6" s="5"/>
    </row>
    <row r="7" spans="1:115" ht="16" customHeight="1">
      <c r="A7">
        <v>6</v>
      </c>
      <c r="B7" t="s">
        <v>7107</v>
      </c>
      <c r="C7" s="2">
        <v>44970</v>
      </c>
      <c r="E7" t="s">
        <v>4833</v>
      </c>
      <c r="F7" t="s">
        <v>4833</v>
      </c>
      <c r="G7" t="s">
        <v>1608</v>
      </c>
      <c r="H7" t="s">
        <v>6157</v>
      </c>
      <c r="I7" t="s">
        <v>4349</v>
      </c>
      <c r="J7" t="s">
        <v>4350</v>
      </c>
      <c r="K7" t="s">
        <v>4351</v>
      </c>
      <c r="L7" t="s">
        <v>6157</v>
      </c>
      <c r="M7" t="s">
        <v>1608</v>
      </c>
      <c r="N7" t="s">
        <v>289</v>
      </c>
      <c r="O7" t="s">
        <v>6157</v>
      </c>
      <c r="P7" t="s">
        <v>6157</v>
      </c>
      <c r="Q7" t="s">
        <v>3969</v>
      </c>
      <c r="R7" t="s">
        <v>6157</v>
      </c>
      <c r="S7" t="s">
        <v>230</v>
      </c>
      <c r="T7" s="4" t="s">
        <v>233</v>
      </c>
      <c r="U7" s="4" t="s">
        <v>233</v>
      </c>
      <c r="V7">
        <v>18</v>
      </c>
      <c r="W7">
        <v>80</v>
      </c>
      <c r="X7" t="s">
        <v>6157</v>
      </c>
      <c r="Y7" t="s">
        <v>6157</v>
      </c>
      <c r="Z7" t="s">
        <v>244</v>
      </c>
      <c r="AA7" t="s">
        <v>1388</v>
      </c>
      <c r="AB7" t="s">
        <v>246</v>
      </c>
      <c r="AC7" t="s">
        <v>4353</v>
      </c>
      <c r="AD7" t="s">
        <v>6157</v>
      </c>
      <c r="AE7" t="s">
        <v>6157</v>
      </c>
      <c r="AF7" t="s">
        <v>6157</v>
      </c>
      <c r="AG7" t="s">
        <v>6157</v>
      </c>
      <c r="AH7" t="s">
        <v>6157</v>
      </c>
      <c r="AI7" t="s">
        <v>6157</v>
      </c>
      <c r="AJ7" t="s">
        <v>6457</v>
      </c>
      <c r="AK7" t="s">
        <v>269</v>
      </c>
      <c r="AL7" t="s">
        <v>268</v>
      </c>
      <c r="AM7" t="s">
        <v>264</v>
      </c>
      <c r="AN7" t="s">
        <v>4353</v>
      </c>
      <c r="AO7" s="29">
        <v>21</v>
      </c>
      <c r="AP7">
        <v>-35.155738999999997</v>
      </c>
      <c r="AQ7">
        <v>139.30072000000001</v>
      </c>
      <c r="AR7" t="s">
        <v>289</v>
      </c>
      <c r="AS7">
        <v>20</v>
      </c>
      <c r="AT7" t="s">
        <v>274</v>
      </c>
      <c r="AU7" t="s">
        <v>274</v>
      </c>
      <c r="AV7" t="s">
        <v>4353</v>
      </c>
      <c r="AW7" t="s">
        <v>4353</v>
      </c>
      <c r="AX7" t="s">
        <v>4353</v>
      </c>
      <c r="AY7">
        <v>1830</v>
      </c>
      <c r="AZ7">
        <v>1830</v>
      </c>
      <c r="BA7" t="s">
        <v>7019</v>
      </c>
      <c r="BB7" t="s">
        <v>4785</v>
      </c>
      <c r="BC7" t="s">
        <v>6157</v>
      </c>
      <c r="BH7" t="s">
        <v>295</v>
      </c>
      <c r="BI7" t="s">
        <v>7108</v>
      </c>
      <c r="BJ7" t="s">
        <v>306</v>
      </c>
      <c r="BK7" t="s">
        <v>6157</v>
      </c>
      <c r="BL7">
        <v>1984</v>
      </c>
      <c r="BM7"/>
      <c r="BN7"/>
      <c r="BO7"/>
      <c r="BP7"/>
      <c r="BQ7" t="s">
        <v>319</v>
      </c>
      <c r="BR7">
        <v>1</v>
      </c>
      <c r="BS7" t="s">
        <v>318</v>
      </c>
      <c r="BW7">
        <v>-19.5</v>
      </c>
      <c r="BY7"/>
      <c r="CI7" s="5"/>
    </row>
    <row r="8" spans="1:115" ht="16" customHeight="1">
      <c r="A8">
        <v>7</v>
      </c>
      <c r="B8" t="s">
        <v>7107</v>
      </c>
      <c r="C8" s="2">
        <v>44970</v>
      </c>
      <c r="E8" t="s">
        <v>4834</v>
      </c>
      <c r="F8" t="s">
        <v>4834</v>
      </c>
      <c r="G8" t="s">
        <v>1608</v>
      </c>
      <c r="H8" t="s">
        <v>6157</v>
      </c>
      <c r="I8" t="s">
        <v>4349</v>
      </c>
      <c r="J8" t="s">
        <v>4350</v>
      </c>
      <c r="K8" t="s">
        <v>4351</v>
      </c>
      <c r="L8" t="s">
        <v>6157</v>
      </c>
      <c r="M8" t="s">
        <v>1608</v>
      </c>
      <c r="N8" t="s">
        <v>289</v>
      </c>
      <c r="O8" t="s">
        <v>6157</v>
      </c>
      <c r="P8" t="s">
        <v>6157</v>
      </c>
      <c r="Q8" t="s">
        <v>3969</v>
      </c>
      <c r="R8" t="s">
        <v>6157</v>
      </c>
      <c r="S8" t="s">
        <v>230</v>
      </c>
      <c r="T8" s="4" t="s">
        <v>233</v>
      </c>
      <c r="U8" s="4" t="s">
        <v>233</v>
      </c>
      <c r="V8">
        <v>18</v>
      </c>
      <c r="W8">
        <v>80</v>
      </c>
      <c r="X8" t="s">
        <v>6157</v>
      </c>
      <c r="Y8" t="s">
        <v>6157</v>
      </c>
      <c r="Z8" t="s">
        <v>244</v>
      </c>
      <c r="AA8" t="s">
        <v>1388</v>
      </c>
      <c r="AB8" t="s">
        <v>246</v>
      </c>
      <c r="AC8" t="s">
        <v>4353</v>
      </c>
      <c r="AD8" t="s">
        <v>6157</v>
      </c>
      <c r="AE8" t="s">
        <v>6157</v>
      </c>
      <c r="AF8" t="s">
        <v>6157</v>
      </c>
      <c r="AG8" t="s">
        <v>6157</v>
      </c>
      <c r="AH8" t="s">
        <v>6157</v>
      </c>
      <c r="AI8" t="s">
        <v>6157</v>
      </c>
      <c r="AJ8" t="s">
        <v>6457</v>
      </c>
      <c r="AK8" t="s">
        <v>269</v>
      </c>
      <c r="AL8" t="s">
        <v>268</v>
      </c>
      <c r="AM8" t="s">
        <v>264</v>
      </c>
      <c r="AN8" t="s">
        <v>4353</v>
      </c>
      <c r="AO8" s="29">
        <v>21</v>
      </c>
      <c r="AP8">
        <v>-35.155738999999997</v>
      </c>
      <c r="AQ8">
        <v>139.30072000000001</v>
      </c>
      <c r="AR8" t="s">
        <v>289</v>
      </c>
      <c r="AS8">
        <v>20</v>
      </c>
      <c r="AT8" t="s">
        <v>274</v>
      </c>
      <c r="AU8" t="s">
        <v>274</v>
      </c>
      <c r="AV8" t="s">
        <v>4353</v>
      </c>
      <c r="AW8" t="s">
        <v>4353</v>
      </c>
      <c r="AX8" t="s">
        <v>4353</v>
      </c>
      <c r="AY8">
        <v>1830</v>
      </c>
      <c r="AZ8">
        <v>1830</v>
      </c>
      <c r="BA8" t="s">
        <v>7019</v>
      </c>
      <c r="BB8" t="s">
        <v>4785</v>
      </c>
      <c r="BC8" t="s">
        <v>6157</v>
      </c>
      <c r="BH8" t="s">
        <v>295</v>
      </c>
      <c r="BI8" t="s">
        <v>7108</v>
      </c>
      <c r="BJ8" t="s">
        <v>306</v>
      </c>
      <c r="BK8" t="s">
        <v>6157</v>
      </c>
      <c r="BL8">
        <v>1984</v>
      </c>
      <c r="BM8"/>
      <c r="BN8"/>
      <c r="BO8"/>
      <c r="BP8"/>
      <c r="BQ8" t="s">
        <v>319</v>
      </c>
      <c r="BR8">
        <v>1</v>
      </c>
      <c r="BS8" t="s">
        <v>318</v>
      </c>
      <c r="BW8">
        <v>-16</v>
      </c>
      <c r="BY8"/>
      <c r="CI8" s="5"/>
    </row>
    <row r="9" spans="1:115" ht="16" customHeight="1">
      <c r="A9">
        <v>8</v>
      </c>
      <c r="B9" t="s">
        <v>7107</v>
      </c>
      <c r="C9" s="2">
        <v>44970</v>
      </c>
      <c r="E9" t="s">
        <v>4835</v>
      </c>
      <c r="F9" t="s">
        <v>4835</v>
      </c>
      <c r="G9" t="s">
        <v>1608</v>
      </c>
      <c r="H9" t="s">
        <v>6157</v>
      </c>
      <c r="I9" t="s">
        <v>4349</v>
      </c>
      <c r="J9" t="s">
        <v>4350</v>
      </c>
      <c r="K9" t="s">
        <v>4351</v>
      </c>
      <c r="L9" t="s">
        <v>6157</v>
      </c>
      <c r="M9" t="s">
        <v>1608</v>
      </c>
      <c r="N9" t="s">
        <v>289</v>
      </c>
      <c r="O9" t="s">
        <v>6157</v>
      </c>
      <c r="P9" t="s">
        <v>6157</v>
      </c>
      <c r="Q9" t="s">
        <v>3969</v>
      </c>
      <c r="R9" t="s">
        <v>6157</v>
      </c>
      <c r="S9" t="s">
        <v>230</v>
      </c>
      <c r="T9" s="4" t="s">
        <v>233</v>
      </c>
      <c r="U9" s="4" t="s">
        <v>233</v>
      </c>
      <c r="V9">
        <v>18</v>
      </c>
      <c r="W9">
        <v>80</v>
      </c>
      <c r="X9" t="s">
        <v>6157</v>
      </c>
      <c r="Y9" t="s">
        <v>6157</v>
      </c>
      <c r="Z9" t="s">
        <v>244</v>
      </c>
      <c r="AA9" t="s">
        <v>1388</v>
      </c>
      <c r="AB9" t="s">
        <v>246</v>
      </c>
      <c r="AC9" t="s">
        <v>4353</v>
      </c>
      <c r="AD9" t="s">
        <v>6157</v>
      </c>
      <c r="AE9" t="s">
        <v>6157</v>
      </c>
      <c r="AF9" t="s">
        <v>6157</v>
      </c>
      <c r="AG9" t="s">
        <v>6157</v>
      </c>
      <c r="AH9" t="s">
        <v>6157</v>
      </c>
      <c r="AI9" t="s">
        <v>6157</v>
      </c>
      <c r="AJ9" t="s">
        <v>6457</v>
      </c>
      <c r="AK9" t="s">
        <v>269</v>
      </c>
      <c r="AL9" t="s">
        <v>268</v>
      </c>
      <c r="AM9" t="s">
        <v>264</v>
      </c>
      <c r="AN9" t="s">
        <v>4353</v>
      </c>
      <c r="AO9" s="29">
        <v>21</v>
      </c>
      <c r="AP9">
        <v>-35.155738999999997</v>
      </c>
      <c r="AQ9">
        <v>139.30072000000001</v>
      </c>
      <c r="AR9" t="s">
        <v>289</v>
      </c>
      <c r="AS9">
        <v>20</v>
      </c>
      <c r="AT9" t="s">
        <v>274</v>
      </c>
      <c r="AU9" t="s">
        <v>274</v>
      </c>
      <c r="AV9" t="s">
        <v>4353</v>
      </c>
      <c r="AW9" t="s">
        <v>4353</v>
      </c>
      <c r="AX9" t="s">
        <v>4353</v>
      </c>
      <c r="AY9">
        <v>1830</v>
      </c>
      <c r="AZ9">
        <v>1830</v>
      </c>
      <c r="BA9" t="s">
        <v>7019</v>
      </c>
      <c r="BB9" t="s">
        <v>4785</v>
      </c>
      <c r="BC9" t="s">
        <v>6157</v>
      </c>
      <c r="BH9" t="s">
        <v>295</v>
      </c>
      <c r="BI9" t="s">
        <v>7108</v>
      </c>
      <c r="BJ9" t="s">
        <v>306</v>
      </c>
      <c r="BK9" t="s">
        <v>6157</v>
      </c>
      <c r="BL9">
        <v>1984</v>
      </c>
      <c r="BM9"/>
      <c r="BN9"/>
      <c r="BO9"/>
      <c r="BP9"/>
      <c r="BQ9" t="s">
        <v>319</v>
      </c>
      <c r="BR9">
        <v>1</v>
      </c>
      <c r="BS9" t="s">
        <v>318</v>
      </c>
      <c r="BW9">
        <v>-19.600000000000001</v>
      </c>
      <c r="BY9"/>
      <c r="CI9" s="5"/>
    </row>
    <row r="10" spans="1:115" ht="16" customHeight="1">
      <c r="A10">
        <v>9</v>
      </c>
      <c r="B10" t="s">
        <v>7107</v>
      </c>
      <c r="C10" s="2">
        <v>44970</v>
      </c>
      <c r="E10" t="s">
        <v>4836</v>
      </c>
      <c r="F10" t="s">
        <v>4836</v>
      </c>
      <c r="G10" t="s">
        <v>1608</v>
      </c>
      <c r="H10" t="s">
        <v>6157</v>
      </c>
      <c r="I10" t="s">
        <v>4349</v>
      </c>
      <c r="J10" t="s">
        <v>4350</v>
      </c>
      <c r="K10" t="s">
        <v>4351</v>
      </c>
      <c r="L10" t="s">
        <v>6157</v>
      </c>
      <c r="M10" t="s">
        <v>1608</v>
      </c>
      <c r="N10" t="s">
        <v>289</v>
      </c>
      <c r="O10" t="s">
        <v>6157</v>
      </c>
      <c r="P10" t="s">
        <v>6157</v>
      </c>
      <c r="Q10" t="s">
        <v>3969</v>
      </c>
      <c r="R10" t="s">
        <v>6157</v>
      </c>
      <c r="S10" t="s">
        <v>4353</v>
      </c>
      <c r="T10" s="4" t="s">
        <v>233</v>
      </c>
      <c r="U10" s="4" t="s">
        <v>233</v>
      </c>
      <c r="V10">
        <v>18</v>
      </c>
      <c r="W10">
        <v>80</v>
      </c>
      <c r="X10" t="s">
        <v>6157</v>
      </c>
      <c r="Y10" t="s">
        <v>6157</v>
      </c>
      <c r="Z10" t="s">
        <v>244</v>
      </c>
      <c r="AA10" t="s">
        <v>1388</v>
      </c>
      <c r="AB10" t="s">
        <v>246</v>
      </c>
      <c r="AC10" t="s">
        <v>4353</v>
      </c>
      <c r="AD10" t="s">
        <v>6157</v>
      </c>
      <c r="AE10" t="s">
        <v>6157</v>
      </c>
      <c r="AF10" t="s">
        <v>6157</v>
      </c>
      <c r="AG10" t="s">
        <v>6157</v>
      </c>
      <c r="AH10" t="s">
        <v>6157</v>
      </c>
      <c r="AI10" t="s">
        <v>6157</v>
      </c>
      <c r="AJ10" t="s">
        <v>6457</v>
      </c>
      <c r="AK10" t="s">
        <v>7013</v>
      </c>
      <c r="AL10" t="s">
        <v>271</v>
      </c>
      <c r="AM10" t="s">
        <v>264</v>
      </c>
      <c r="AN10" t="s">
        <v>4353</v>
      </c>
      <c r="AO10" s="29">
        <v>5.7717995999999996</v>
      </c>
      <c r="AP10">
        <v>-28.0291</v>
      </c>
      <c r="AQ10">
        <v>153.43139600000001</v>
      </c>
      <c r="AR10" t="s">
        <v>289</v>
      </c>
      <c r="AS10">
        <v>3</v>
      </c>
      <c r="AT10" t="s">
        <v>274</v>
      </c>
      <c r="AU10" t="s">
        <v>274</v>
      </c>
      <c r="AV10" t="s">
        <v>4353</v>
      </c>
      <c r="AW10" t="s">
        <v>4353</v>
      </c>
      <c r="AX10" t="s">
        <v>4353</v>
      </c>
      <c r="AY10">
        <v>1850</v>
      </c>
      <c r="AZ10">
        <v>850</v>
      </c>
      <c r="BA10" t="s">
        <v>290</v>
      </c>
      <c r="BB10" t="s">
        <v>4785</v>
      </c>
      <c r="BC10" t="s">
        <v>6157</v>
      </c>
      <c r="BH10" t="s">
        <v>4846</v>
      </c>
      <c r="BI10" t="s">
        <v>7108</v>
      </c>
      <c r="BJ10" t="s">
        <v>306</v>
      </c>
      <c r="BK10" t="s">
        <v>6157</v>
      </c>
      <c r="BL10">
        <v>1984</v>
      </c>
      <c r="BM10"/>
      <c r="BN10"/>
      <c r="BO10"/>
      <c r="BP10"/>
      <c r="BQ10" t="s">
        <v>319</v>
      </c>
      <c r="BR10">
        <v>1</v>
      </c>
      <c r="BS10" t="s">
        <v>318</v>
      </c>
      <c r="BW10">
        <v>-14.8</v>
      </c>
      <c r="BY10"/>
      <c r="CI10" s="5"/>
    </row>
    <row r="11" spans="1:115" ht="16" customHeight="1">
      <c r="A11">
        <v>10</v>
      </c>
      <c r="B11" t="s">
        <v>7107</v>
      </c>
      <c r="C11" s="2">
        <v>44970</v>
      </c>
      <c r="E11" t="s">
        <v>4837</v>
      </c>
      <c r="F11" t="s">
        <v>4837</v>
      </c>
      <c r="G11" t="s">
        <v>1608</v>
      </c>
      <c r="H11" t="s">
        <v>6157</v>
      </c>
      <c r="I11" t="s">
        <v>4349</v>
      </c>
      <c r="J11" t="s">
        <v>4350</v>
      </c>
      <c r="K11" t="s">
        <v>4351</v>
      </c>
      <c r="L11" t="s">
        <v>6157</v>
      </c>
      <c r="M11" t="s">
        <v>1608</v>
      </c>
      <c r="N11" t="s">
        <v>289</v>
      </c>
      <c r="O11" t="s">
        <v>6157</v>
      </c>
      <c r="P11" t="s">
        <v>6157</v>
      </c>
      <c r="Q11" t="s">
        <v>3969</v>
      </c>
      <c r="R11" t="s">
        <v>6157</v>
      </c>
      <c r="S11" t="s">
        <v>4353</v>
      </c>
      <c r="T11" s="4" t="s">
        <v>238</v>
      </c>
      <c r="U11" s="4" t="s">
        <v>7002</v>
      </c>
      <c r="V11">
        <v>3</v>
      </c>
      <c r="W11">
        <v>20</v>
      </c>
      <c r="X11" t="s">
        <v>6157</v>
      </c>
      <c r="Y11" t="s">
        <v>6157</v>
      </c>
      <c r="Z11" t="s">
        <v>244</v>
      </c>
      <c r="AA11" t="s">
        <v>1388</v>
      </c>
      <c r="AB11" t="s">
        <v>246</v>
      </c>
      <c r="AC11" t="s">
        <v>4353</v>
      </c>
      <c r="AD11" t="s">
        <v>6157</v>
      </c>
      <c r="AE11" t="s">
        <v>6157</v>
      </c>
      <c r="AF11" t="s">
        <v>6157</v>
      </c>
      <c r="AG11" t="s">
        <v>6157</v>
      </c>
      <c r="AH11" t="s">
        <v>6157</v>
      </c>
      <c r="AI11" t="s">
        <v>6157</v>
      </c>
      <c r="AJ11" t="s">
        <v>6457</v>
      </c>
      <c r="AK11" t="s">
        <v>7013</v>
      </c>
      <c r="AL11" t="s">
        <v>271</v>
      </c>
      <c r="AM11" t="s">
        <v>264</v>
      </c>
      <c r="AN11" t="s">
        <v>4353</v>
      </c>
      <c r="AO11" s="29">
        <v>6</v>
      </c>
      <c r="AP11">
        <v>-28.0291</v>
      </c>
      <c r="AQ11">
        <v>153.43139600000001</v>
      </c>
      <c r="AR11" t="s">
        <v>289</v>
      </c>
      <c r="AS11">
        <v>3</v>
      </c>
      <c r="AT11" t="s">
        <v>274</v>
      </c>
      <c r="AU11" t="s">
        <v>274</v>
      </c>
      <c r="AV11" t="s">
        <v>4353</v>
      </c>
      <c r="AW11" t="s">
        <v>4353</v>
      </c>
      <c r="AX11" t="s">
        <v>4353</v>
      </c>
      <c r="AY11">
        <v>1850</v>
      </c>
      <c r="AZ11">
        <v>850</v>
      </c>
      <c r="BA11" t="s">
        <v>290</v>
      </c>
      <c r="BB11" t="s">
        <v>4785</v>
      </c>
      <c r="BC11" t="s">
        <v>6157</v>
      </c>
      <c r="BH11" t="s">
        <v>4846</v>
      </c>
      <c r="BI11" t="s">
        <v>7108</v>
      </c>
      <c r="BJ11" t="s">
        <v>306</v>
      </c>
      <c r="BK11" t="s">
        <v>6157</v>
      </c>
      <c r="BL11">
        <v>1984</v>
      </c>
      <c r="BM11"/>
      <c r="BN11"/>
      <c r="BO11"/>
      <c r="BP11"/>
      <c r="BQ11" t="s">
        <v>319</v>
      </c>
      <c r="BR11">
        <v>1</v>
      </c>
      <c r="BS11" t="s">
        <v>318</v>
      </c>
      <c r="BW11">
        <v>-17.7</v>
      </c>
      <c r="BY11"/>
      <c r="CI11" s="5"/>
    </row>
    <row r="12" spans="1:115" ht="16" customHeight="1">
      <c r="A12">
        <v>11</v>
      </c>
      <c r="B12" t="s">
        <v>7107</v>
      </c>
      <c r="C12" s="2">
        <v>44970</v>
      </c>
      <c r="E12" t="s">
        <v>4838</v>
      </c>
      <c r="F12" t="s">
        <v>4838</v>
      </c>
      <c r="G12" t="s">
        <v>1608</v>
      </c>
      <c r="H12" t="s">
        <v>6157</v>
      </c>
      <c r="I12" t="s">
        <v>4349</v>
      </c>
      <c r="J12" t="s">
        <v>4350</v>
      </c>
      <c r="K12" t="s">
        <v>4351</v>
      </c>
      <c r="L12" t="s">
        <v>6157</v>
      </c>
      <c r="M12" t="s">
        <v>1608</v>
      </c>
      <c r="N12" t="s">
        <v>289</v>
      </c>
      <c r="O12" t="s">
        <v>6157</v>
      </c>
      <c r="P12" t="s">
        <v>6157</v>
      </c>
      <c r="Q12" t="s">
        <v>3969</v>
      </c>
      <c r="R12" t="s">
        <v>6157</v>
      </c>
      <c r="S12" t="s">
        <v>4353</v>
      </c>
      <c r="T12" s="4" t="s">
        <v>233</v>
      </c>
      <c r="U12" s="4" t="s">
        <v>233</v>
      </c>
      <c r="V12">
        <v>18</v>
      </c>
      <c r="W12">
        <v>80</v>
      </c>
      <c r="X12" t="s">
        <v>6157</v>
      </c>
      <c r="Y12" t="s">
        <v>6157</v>
      </c>
      <c r="Z12" t="s">
        <v>244</v>
      </c>
      <c r="AA12" t="s">
        <v>1388</v>
      </c>
      <c r="AB12" t="s">
        <v>246</v>
      </c>
      <c r="AC12" t="s">
        <v>4353</v>
      </c>
      <c r="AD12" t="s">
        <v>6157</v>
      </c>
      <c r="AE12" t="s">
        <v>6157</v>
      </c>
      <c r="AF12" t="s">
        <v>6157</v>
      </c>
      <c r="AG12" t="s">
        <v>6157</v>
      </c>
      <c r="AH12" t="s">
        <v>6157</v>
      </c>
      <c r="AI12" t="s">
        <v>6157</v>
      </c>
      <c r="AJ12" t="s">
        <v>6457</v>
      </c>
      <c r="AK12" t="s">
        <v>7013</v>
      </c>
      <c r="AL12" t="s">
        <v>271</v>
      </c>
      <c r="AM12" t="s">
        <v>264</v>
      </c>
      <c r="AN12" t="s">
        <v>4353</v>
      </c>
      <c r="AO12" s="29">
        <v>6</v>
      </c>
      <c r="AP12">
        <v>-28.0291</v>
      </c>
      <c r="AQ12">
        <v>153.43139600000001</v>
      </c>
      <c r="AR12" t="s">
        <v>289</v>
      </c>
      <c r="AS12">
        <v>3</v>
      </c>
      <c r="AT12" t="s">
        <v>274</v>
      </c>
      <c r="AU12" t="s">
        <v>274</v>
      </c>
      <c r="AV12" t="s">
        <v>4353</v>
      </c>
      <c r="AW12" t="s">
        <v>4353</v>
      </c>
      <c r="AX12" t="s">
        <v>4353</v>
      </c>
      <c r="AY12">
        <v>1850</v>
      </c>
      <c r="AZ12">
        <v>850</v>
      </c>
      <c r="BA12" t="s">
        <v>290</v>
      </c>
      <c r="BB12" t="s">
        <v>4785</v>
      </c>
      <c r="BC12" t="s">
        <v>6157</v>
      </c>
      <c r="BH12" t="s">
        <v>4846</v>
      </c>
      <c r="BI12" t="s">
        <v>7108</v>
      </c>
      <c r="BJ12" t="s">
        <v>306</v>
      </c>
      <c r="BK12" t="s">
        <v>6157</v>
      </c>
      <c r="BL12">
        <v>1984</v>
      </c>
      <c r="BM12"/>
      <c r="BN12"/>
      <c r="BO12"/>
      <c r="BP12"/>
      <c r="BQ12" t="s">
        <v>319</v>
      </c>
      <c r="BR12">
        <v>1</v>
      </c>
      <c r="BS12" t="s">
        <v>318</v>
      </c>
      <c r="BW12">
        <v>-16.3</v>
      </c>
      <c r="BY12"/>
      <c r="CI12" s="5"/>
    </row>
    <row r="13" spans="1:115" ht="16" customHeight="1">
      <c r="A13">
        <v>12</v>
      </c>
      <c r="B13" t="s">
        <v>7107</v>
      </c>
      <c r="C13" s="2">
        <v>44970</v>
      </c>
      <c r="E13" t="s">
        <v>4839</v>
      </c>
      <c r="F13" t="s">
        <v>4839</v>
      </c>
      <c r="G13" t="s">
        <v>1608</v>
      </c>
      <c r="H13" t="s">
        <v>6157</v>
      </c>
      <c r="I13" t="s">
        <v>4349</v>
      </c>
      <c r="J13" t="s">
        <v>4350</v>
      </c>
      <c r="K13" t="s">
        <v>4351</v>
      </c>
      <c r="L13" t="s">
        <v>6157</v>
      </c>
      <c r="M13" t="s">
        <v>1608</v>
      </c>
      <c r="N13" t="s">
        <v>289</v>
      </c>
      <c r="O13" t="s">
        <v>6157</v>
      </c>
      <c r="P13" t="s">
        <v>6157</v>
      </c>
      <c r="Q13" t="s">
        <v>3969</v>
      </c>
      <c r="R13" t="s">
        <v>6157</v>
      </c>
      <c r="S13" t="s">
        <v>4353</v>
      </c>
      <c r="T13" s="4" t="s">
        <v>238</v>
      </c>
      <c r="U13" s="4" t="s">
        <v>7002</v>
      </c>
      <c r="V13">
        <v>3</v>
      </c>
      <c r="W13">
        <v>20</v>
      </c>
      <c r="X13" t="s">
        <v>6157</v>
      </c>
      <c r="Y13" t="s">
        <v>6157</v>
      </c>
      <c r="Z13" t="s">
        <v>244</v>
      </c>
      <c r="AA13" t="s">
        <v>1388</v>
      </c>
      <c r="AB13" t="s">
        <v>246</v>
      </c>
      <c r="AC13" t="s">
        <v>4353</v>
      </c>
      <c r="AD13" t="s">
        <v>6157</v>
      </c>
      <c r="AE13" t="s">
        <v>6157</v>
      </c>
      <c r="AF13" t="s">
        <v>6157</v>
      </c>
      <c r="AG13" t="s">
        <v>6157</v>
      </c>
      <c r="AH13" t="s">
        <v>6157</v>
      </c>
      <c r="AI13" t="s">
        <v>6157</v>
      </c>
      <c r="AJ13" t="s">
        <v>6457</v>
      </c>
      <c r="AK13" t="s">
        <v>7013</v>
      </c>
      <c r="AL13" t="s">
        <v>271</v>
      </c>
      <c r="AM13" t="s">
        <v>264</v>
      </c>
      <c r="AN13" t="s">
        <v>4353</v>
      </c>
      <c r="AO13" s="29">
        <v>6</v>
      </c>
      <c r="AP13">
        <v>-28.0291</v>
      </c>
      <c r="AQ13">
        <v>153.43139600000001</v>
      </c>
      <c r="AR13" t="s">
        <v>289</v>
      </c>
      <c r="AS13">
        <v>3</v>
      </c>
      <c r="AT13" t="s">
        <v>274</v>
      </c>
      <c r="AU13" t="s">
        <v>274</v>
      </c>
      <c r="AV13" t="s">
        <v>4353</v>
      </c>
      <c r="AW13" t="s">
        <v>4353</v>
      </c>
      <c r="AX13" t="s">
        <v>4353</v>
      </c>
      <c r="AY13">
        <v>1850</v>
      </c>
      <c r="AZ13">
        <v>850</v>
      </c>
      <c r="BA13" t="s">
        <v>290</v>
      </c>
      <c r="BB13" t="s">
        <v>4785</v>
      </c>
      <c r="BC13" t="s">
        <v>6157</v>
      </c>
      <c r="BH13" t="s">
        <v>4846</v>
      </c>
      <c r="BI13" t="s">
        <v>7108</v>
      </c>
      <c r="BJ13" t="s">
        <v>306</v>
      </c>
      <c r="BK13" t="s">
        <v>6157</v>
      </c>
      <c r="BL13">
        <v>1984</v>
      </c>
      <c r="BM13"/>
      <c r="BN13"/>
      <c r="BO13"/>
      <c r="BP13"/>
      <c r="BQ13" t="s">
        <v>319</v>
      </c>
      <c r="BR13">
        <v>1</v>
      </c>
      <c r="BS13" t="s">
        <v>318</v>
      </c>
      <c r="BW13">
        <v>-18.600000000000001</v>
      </c>
      <c r="BY13"/>
      <c r="CI13" s="5"/>
    </row>
    <row r="14" spans="1:115" ht="16" customHeight="1">
      <c r="A14">
        <v>13</v>
      </c>
      <c r="B14" t="s">
        <v>7107</v>
      </c>
      <c r="C14" s="2">
        <v>44970</v>
      </c>
      <c r="E14" t="s">
        <v>4840</v>
      </c>
      <c r="F14" t="s">
        <v>4840</v>
      </c>
      <c r="G14" t="s">
        <v>1608</v>
      </c>
      <c r="H14" t="s">
        <v>6157</v>
      </c>
      <c r="I14" t="s">
        <v>4349</v>
      </c>
      <c r="J14" t="s">
        <v>4350</v>
      </c>
      <c r="K14" t="s">
        <v>4351</v>
      </c>
      <c r="L14" t="s">
        <v>6157</v>
      </c>
      <c r="M14" t="s">
        <v>1608</v>
      </c>
      <c r="N14" t="s">
        <v>289</v>
      </c>
      <c r="O14" t="s">
        <v>6157</v>
      </c>
      <c r="P14" t="s">
        <v>6157</v>
      </c>
      <c r="Q14" t="s">
        <v>3969</v>
      </c>
      <c r="R14" t="s">
        <v>6157</v>
      </c>
      <c r="S14" t="s">
        <v>4353</v>
      </c>
      <c r="T14" s="4" t="s">
        <v>233</v>
      </c>
      <c r="U14" s="4" t="s">
        <v>233</v>
      </c>
      <c r="V14">
        <v>18</v>
      </c>
      <c r="W14">
        <v>80</v>
      </c>
      <c r="X14" t="s">
        <v>6157</v>
      </c>
      <c r="Y14" t="s">
        <v>6157</v>
      </c>
      <c r="Z14" t="s">
        <v>244</v>
      </c>
      <c r="AA14" t="s">
        <v>1388</v>
      </c>
      <c r="AB14" t="s">
        <v>246</v>
      </c>
      <c r="AC14" t="s">
        <v>4353</v>
      </c>
      <c r="AD14" t="s">
        <v>6157</v>
      </c>
      <c r="AE14" t="s">
        <v>6157</v>
      </c>
      <c r="AF14" t="s">
        <v>6157</v>
      </c>
      <c r="AG14" t="s">
        <v>6157</v>
      </c>
      <c r="AH14" t="s">
        <v>6157</v>
      </c>
      <c r="AI14" t="s">
        <v>6157</v>
      </c>
      <c r="AJ14" t="s">
        <v>6457</v>
      </c>
      <c r="AK14" t="s">
        <v>7013</v>
      </c>
      <c r="AL14" t="s">
        <v>271</v>
      </c>
      <c r="AM14" t="s">
        <v>264</v>
      </c>
      <c r="AN14" t="s">
        <v>4353</v>
      </c>
      <c r="AO14" s="29">
        <v>6</v>
      </c>
      <c r="AP14">
        <v>-28.0291</v>
      </c>
      <c r="AQ14">
        <v>153.43139600000001</v>
      </c>
      <c r="AR14" t="s">
        <v>289</v>
      </c>
      <c r="AS14">
        <v>3</v>
      </c>
      <c r="AT14" t="s">
        <v>274</v>
      </c>
      <c r="AU14" t="s">
        <v>274</v>
      </c>
      <c r="AV14" t="s">
        <v>4353</v>
      </c>
      <c r="AW14" t="s">
        <v>4353</v>
      </c>
      <c r="AX14" t="s">
        <v>4353</v>
      </c>
      <c r="AY14">
        <v>1850</v>
      </c>
      <c r="AZ14">
        <v>850</v>
      </c>
      <c r="BA14" t="s">
        <v>290</v>
      </c>
      <c r="BB14" t="s">
        <v>4785</v>
      </c>
      <c r="BC14" t="s">
        <v>6157</v>
      </c>
      <c r="BH14" t="s">
        <v>4846</v>
      </c>
      <c r="BI14" t="s">
        <v>7108</v>
      </c>
      <c r="BJ14" t="s">
        <v>306</v>
      </c>
      <c r="BK14" t="s">
        <v>6157</v>
      </c>
      <c r="BL14">
        <v>1984</v>
      </c>
      <c r="BM14"/>
      <c r="BN14"/>
      <c r="BO14"/>
      <c r="BP14"/>
      <c r="BQ14" t="s">
        <v>319</v>
      </c>
      <c r="BR14">
        <v>1</v>
      </c>
      <c r="BS14" t="s">
        <v>318</v>
      </c>
      <c r="BW14">
        <v>-16.600000000000001</v>
      </c>
      <c r="BY14"/>
      <c r="CI14" s="5"/>
    </row>
    <row r="15" spans="1:115" ht="16" customHeight="1">
      <c r="A15">
        <v>14</v>
      </c>
      <c r="B15" t="s">
        <v>7107</v>
      </c>
      <c r="C15" s="2">
        <v>44970</v>
      </c>
      <c r="E15" t="s">
        <v>4841</v>
      </c>
      <c r="F15" t="s">
        <v>4841</v>
      </c>
      <c r="G15" t="s">
        <v>1608</v>
      </c>
      <c r="H15" t="s">
        <v>6157</v>
      </c>
      <c r="I15" t="s">
        <v>4349</v>
      </c>
      <c r="J15" t="s">
        <v>4350</v>
      </c>
      <c r="K15" t="s">
        <v>4351</v>
      </c>
      <c r="L15" t="s">
        <v>6157</v>
      </c>
      <c r="M15" t="s">
        <v>1608</v>
      </c>
      <c r="N15" t="s">
        <v>289</v>
      </c>
      <c r="O15" t="s">
        <v>6157</v>
      </c>
      <c r="P15" t="s">
        <v>6157</v>
      </c>
      <c r="Q15" t="s">
        <v>3969</v>
      </c>
      <c r="R15" t="s">
        <v>6157</v>
      </c>
      <c r="S15" t="s">
        <v>4353</v>
      </c>
      <c r="T15" s="4" t="s">
        <v>238</v>
      </c>
      <c r="U15" s="4" t="s">
        <v>7002</v>
      </c>
      <c r="V15">
        <v>3</v>
      </c>
      <c r="W15">
        <v>20</v>
      </c>
      <c r="X15" t="s">
        <v>6157</v>
      </c>
      <c r="Y15" t="s">
        <v>6157</v>
      </c>
      <c r="Z15" t="s">
        <v>244</v>
      </c>
      <c r="AA15" t="s">
        <v>1388</v>
      </c>
      <c r="AB15" t="s">
        <v>246</v>
      </c>
      <c r="AC15" t="s">
        <v>4353</v>
      </c>
      <c r="AD15" t="s">
        <v>6157</v>
      </c>
      <c r="AE15" t="s">
        <v>6157</v>
      </c>
      <c r="AF15" t="s">
        <v>6157</v>
      </c>
      <c r="AG15" t="s">
        <v>6157</v>
      </c>
      <c r="AH15" t="s">
        <v>6157</v>
      </c>
      <c r="AI15" t="s">
        <v>6157</v>
      </c>
      <c r="AJ15" t="s">
        <v>6457</v>
      </c>
      <c r="AK15" t="s">
        <v>7013</v>
      </c>
      <c r="AL15" t="s">
        <v>271</v>
      </c>
      <c r="AM15" t="s">
        <v>264</v>
      </c>
      <c r="AN15" t="s">
        <v>4353</v>
      </c>
      <c r="AO15" s="29">
        <v>6</v>
      </c>
      <c r="AP15">
        <v>-28.0291</v>
      </c>
      <c r="AQ15">
        <v>153.43139600000001</v>
      </c>
      <c r="AR15" t="s">
        <v>289</v>
      </c>
      <c r="AS15">
        <v>3</v>
      </c>
      <c r="AT15" t="s">
        <v>274</v>
      </c>
      <c r="AU15" t="s">
        <v>274</v>
      </c>
      <c r="AV15" t="s">
        <v>4353</v>
      </c>
      <c r="AW15" t="s">
        <v>4353</v>
      </c>
      <c r="AX15" t="s">
        <v>4353</v>
      </c>
      <c r="AY15">
        <v>1850</v>
      </c>
      <c r="AZ15">
        <v>850</v>
      </c>
      <c r="BA15" t="s">
        <v>290</v>
      </c>
      <c r="BB15" t="s">
        <v>4785</v>
      </c>
      <c r="BC15" t="s">
        <v>6157</v>
      </c>
      <c r="BH15" t="s">
        <v>4846</v>
      </c>
      <c r="BI15" t="s">
        <v>7108</v>
      </c>
      <c r="BJ15" t="s">
        <v>306</v>
      </c>
      <c r="BK15" t="s">
        <v>6157</v>
      </c>
      <c r="BL15">
        <v>1984</v>
      </c>
      <c r="BM15"/>
      <c r="BN15"/>
      <c r="BO15"/>
      <c r="BP15"/>
      <c r="BQ15" t="s">
        <v>319</v>
      </c>
      <c r="BR15">
        <v>1</v>
      </c>
      <c r="BS15" t="s">
        <v>318</v>
      </c>
      <c r="BW15">
        <v>-17</v>
      </c>
      <c r="BY15"/>
      <c r="CI15" s="5"/>
    </row>
    <row r="16" spans="1:115" ht="16" customHeight="1">
      <c r="A16">
        <v>15</v>
      </c>
      <c r="B16" t="s">
        <v>7107</v>
      </c>
      <c r="C16" s="2">
        <v>44970</v>
      </c>
      <c r="E16" t="s">
        <v>4842</v>
      </c>
      <c r="F16" t="s">
        <v>4842</v>
      </c>
      <c r="G16" t="s">
        <v>1608</v>
      </c>
      <c r="H16" t="s">
        <v>6157</v>
      </c>
      <c r="I16" t="s">
        <v>4349</v>
      </c>
      <c r="J16" t="s">
        <v>4350</v>
      </c>
      <c r="K16" t="s">
        <v>4351</v>
      </c>
      <c r="L16" t="s">
        <v>6157</v>
      </c>
      <c r="M16" t="s">
        <v>1608</v>
      </c>
      <c r="N16" t="s">
        <v>289</v>
      </c>
      <c r="O16" t="s">
        <v>6157</v>
      </c>
      <c r="P16" t="s">
        <v>6157</v>
      </c>
      <c r="Q16" t="s">
        <v>3969</v>
      </c>
      <c r="R16" t="s">
        <v>6157</v>
      </c>
      <c r="S16" t="s">
        <v>4353</v>
      </c>
      <c r="T16" s="4" t="s">
        <v>233</v>
      </c>
      <c r="U16" s="4" t="s">
        <v>233</v>
      </c>
      <c r="V16">
        <v>18</v>
      </c>
      <c r="W16">
        <v>80</v>
      </c>
      <c r="X16" t="s">
        <v>6157</v>
      </c>
      <c r="Y16" t="s">
        <v>6157</v>
      </c>
      <c r="Z16" t="s">
        <v>244</v>
      </c>
      <c r="AA16" t="s">
        <v>1388</v>
      </c>
      <c r="AB16" t="s">
        <v>246</v>
      </c>
      <c r="AC16" t="s">
        <v>4353</v>
      </c>
      <c r="AD16" t="s">
        <v>6157</v>
      </c>
      <c r="AE16" t="s">
        <v>6157</v>
      </c>
      <c r="AF16" t="s">
        <v>6157</v>
      </c>
      <c r="AG16" t="s">
        <v>6157</v>
      </c>
      <c r="AH16" t="s">
        <v>6157</v>
      </c>
      <c r="AI16" t="s">
        <v>6157</v>
      </c>
      <c r="AJ16" t="s">
        <v>6457</v>
      </c>
      <c r="AK16" t="s">
        <v>7013</v>
      </c>
      <c r="AL16" t="s">
        <v>271</v>
      </c>
      <c r="AM16" t="s">
        <v>264</v>
      </c>
      <c r="AN16" t="s">
        <v>4353</v>
      </c>
      <c r="AO16" s="29">
        <v>6</v>
      </c>
      <c r="AP16">
        <v>-28.0291</v>
      </c>
      <c r="AQ16">
        <v>153.43139600000001</v>
      </c>
      <c r="AR16" t="s">
        <v>289</v>
      </c>
      <c r="AS16">
        <v>3</v>
      </c>
      <c r="AT16" t="s">
        <v>274</v>
      </c>
      <c r="AU16" t="s">
        <v>274</v>
      </c>
      <c r="AV16" t="s">
        <v>4353</v>
      </c>
      <c r="AW16" t="s">
        <v>4353</v>
      </c>
      <c r="AX16" t="s">
        <v>4353</v>
      </c>
      <c r="AY16">
        <v>1850</v>
      </c>
      <c r="AZ16">
        <v>850</v>
      </c>
      <c r="BA16" t="s">
        <v>290</v>
      </c>
      <c r="BB16" t="s">
        <v>4785</v>
      </c>
      <c r="BC16" t="s">
        <v>6157</v>
      </c>
      <c r="BH16" t="s">
        <v>4846</v>
      </c>
      <c r="BI16" t="s">
        <v>7108</v>
      </c>
      <c r="BJ16" t="s">
        <v>306</v>
      </c>
      <c r="BK16" t="s">
        <v>6157</v>
      </c>
      <c r="BL16">
        <v>1984</v>
      </c>
      <c r="BM16"/>
      <c r="BN16"/>
      <c r="BO16"/>
      <c r="BP16"/>
      <c r="BQ16" t="s">
        <v>319</v>
      </c>
      <c r="BR16">
        <v>1</v>
      </c>
      <c r="BS16" t="s">
        <v>318</v>
      </c>
      <c r="BW16">
        <v>-15.9</v>
      </c>
      <c r="BY16"/>
      <c r="CI16" s="5"/>
    </row>
    <row r="17" spans="1:105" ht="16" customHeight="1">
      <c r="A17">
        <v>16</v>
      </c>
      <c r="B17" t="s">
        <v>7107</v>
      </c>
      <c r="C17" s="2">
        <v>44970</v>
      </c>
      <c r="E17" t="s">
        <v>4843</v>
      </c>
      <c r="F17" t="s">
        <v>4843</v>
      </c>
      <c r="G17" t="s">
        <v>1608</v>
      </c>
      <c r="H17" t="s">
        <v>6157</v>
      </c>
      <c r="I17" t="s">
        <v>4349</v>
      </c>
      <c r="J17" t="s">
        <v>4350</v>
      </c>
      <c r="K17" t="s">
        <v>4351</v>
      </c>
      <c r="L17" t="s">
        <v>6157</v>
      </c>
      <c r="M17" t="s">
        <v>1608</v>
      </c>
      <c r="N17" t="s">
        <v>289</v>
      </c>
      <c r="O17" t="s">
        <v>6157</v>
      </c>
      <c r="P17" t="s">
        <v>6157</v>
      </c>
      <c r="Q17" t="s">
        <v>3969</v>
      </c>
      <c r="R17" t="s">
        <v>6157</v>
      </c>
      <c r="S17" t="s">
        <v>4353</v>
      </c>
      <c r="T17" s="4" t="s">
        <v>233</v>
      </c>
      <c r="U17" s="4" t="s">
        <v>233</v>
      </c>
      <c r="V17">
        <v>18</v>
      </c>
      <c r="W17">
        <v>80</v>
      </c>
      <c r="X17" t="s">
        <v>6157</v>
      </c>
      <c r="Y17" t="s">
        <v>6157</v>
      </c>
      <c r="Z17" t="s">
        <v>244</v>
      </c>
      <c r="AA17" t="s">
        <v>1388</v>
      </c>
      <c r="AB17" t="s">
        <v>246</v>
      </c>
      <c r="AC17" t="s">
        <v>4353</v>
      </c>
      <c r="AD17" t="s">
        <v>6157</v>
      </c>
      <c r="AE17" t="s">
        <v>6157</v>
      </c>
      <c r="AF17" t="s">
        <v>6157</v>
      </c>
      <c r="AG17" t="s">
        <v>6157</v>
      </c>
      <c r="AH17" t="s">
        <v>6157</v>
      </c>
      <c r="AI17" t="s">
        <v>6157</v>
      </c>
      <c r="AJ17" t="s">
        <v>6457</v>
      </c>
      <c r="AK17" t="s">
        <v>7013</v>
      </c>
      <c r="AL17" t="s">
        <v>271</v>
      </c>
      <c r="AM17" t="s">
        <v>264</v>
      </c>
      <c r="AN17" t="s">
        <v>4353</v>
      </c>
      <c r="AO17" s="29">
        <v>6</v>
      </c>
      <c r="AP17">
        <v>-28.0291</v>
      </c>
      <c r="AQ17">
        <v>153.43139600000001</v>
      </c>
      <c r="AR17" t="s">
        <v>289</v>
      </c>
      <c r="AS17">
        <v>3</v>
      </c>
      <c r="AT17" t="s">
        <v>274</v>
      </c>
      <c r="AU17" t="s">
        <v>274</v>
      </c>
      <c r="AV17" t="s">
        <v>4353</v>
      </c>
      <c r="AW17" t="s">
        <v>4353</v>
      </c>
      <c r="AX17" t="s">
        <v>4353</v>
      </c>
      <c r="AY17">
        <v>1850</v>
      </c>
      <c r="AZ17">
        <v>850</v>
      </c>
      <c r="BA17" t="s">
        <v>290</v>
      </c>
      <c r="BB17" t="s">
        <v>4785</v>
      </c>
      <c r="BC17" t="s">
        <v>6157</v>
      </c>
      <c r="BH17" t="s">
        <v>4846</v>
      </c>
      <c r="BI17" t="s">
        <v>7108</v>
      </c>
      <c r="BJ17" t="s">
        <v>306</v>
      </c>
      <c r="BK17" t="s">
        <v>6157</v>
      </c>
      <c r="BL17">
        <v>1984</v>
      </c>
      <c r="BM17"/>
      <c r="BN17"/>
      <c r="BO17"/>
      <c r="BP17"/>
      <c r="BQ17" t="s">
        <v>319</v>
      </c>
      <c r="BR17">
        <v>1</v>
      </c>
      <c r="BS17" t="s">
        <v>318</v>
      </c>
      <c r="BW17">
        <v>-15.4</v>
      </c>
      <c r="BY17"/>
      <c r="CI17" s="5"/>
    </row>
    <row r="18" spans="1:105" ht="16" customHeight="1">
      <c r="A18">
        <v>17</v>
      </c>
      <c r="B18" t="s">
        <v>7107</v>
      </c>
      <c r="C18" s="2">
        <v>44970</v>
      </c>
      <c r="E18" t="s">
        <v>4844</v>
      </c>
      <c r="F18" t="s">
        <v>4844</v>
      </c>
      <c r="G18" t="s">
        <v>1608</v>
      </c>
      <c r="H18" t="s">
        <v>6157</v>
      </c>
      <c r="I18" t="s">
        <v>4349</v>
      </c>
      <c r="J18" t="s">
        <v>4350</v>
      </c>
      <c r="K18" t="s">
        <v>4351</v>
      </c>
      <c r="L18" t="s">
        <v>6157</v>
      </c>
      <c r="M18" t="s">
        <v>1608</v>
      </c>
      <c r="N18" t="s">
        <v>289</v>
      </c>
      <c r="O18" t="s">
        <v>6157</v>
      </c>
      <c r="P18" t="s">
        <v>6157</v>
      </c>
      <c r="Q18" t="s">
        <v>3969</v>
      </c>
      <c r="R18" t="s">
        <v>6157</v>
      </c>
      <c r="S18" t="s">
        <v>4353</v>
      </c>
      <c r="T18" s="4" t="s">
        <v>233</v>
      </c>
      <c r="U18" s="4" t="s">
        <v>233</v>
      </c>
      <c r="V18">
        <v>18</v>
      </c>
      <c r="W18">
        <v>80</v>
      </c>
      <c r="X18" t="s">
        <v>6157</v>
      </c>
      <c r="Y18" t="s">
        <v>6157</v>
      </c>
      <c r="Z18" t="s">
        <v>244</v>
      </c>
      <c r="AA18" t="s">
        <v>1388</v>
      </c>
      <c r="AB18" t="s">
        <v>246</v>
      </c>
      <c r="AC18" t="s">
        <v>4353</v>
      </c>
      <c r="AD18" t="s">
        <v>6157</v>
      </c>
      <c r="AE18" t="s">
        <v>6157</v>
      </c>
      <c r="AF18" t="s">
        <v>6157</v>
      </c>
      <c r="AG18" t="s">
        <v>6157</v>
      </c>
      <c r="AH18" t="s">
        <v>6157</v>
      </c>
      <c r="AI18" t="s">
        <v>6157</v>
      </c>
      <c r="AJ18" t="s">
        <v>6457</v>
      </c>
      <c r="AK18" t="s">
        <v>7013</v>
      </c>
      <c r="AL18" t="s">
        <v>271</v>
      </c>
      <c r="AM18" t="s">
        <v>264</v>
      </c>
      <c r="AN18" t="s">
        <v>4353</v>
      </c>
      <c r="AO18" s="29">
        <v>6</v>
      </c>
      <c r="AP18">
        <v>-28.0291</v>
      </c>
      <c r="AQ18">
        <v>153.43139600000001</v>
      </c>
      <c r="AR18" t="s">
        <v>289</v>
      </c>
      <c r="AS18">
        <v>3</v>
      </c>
      <c r="AT18" t="s">
        <v>274</v>
      </c>
      <c r="AU18" t="s">
        <v>274</v>
      </c>
      <c r="AV18" t="s">
        <v>4353</v>
      </c>
      <c r="AW18" t="s">
        <v>4353</v>
      </c>
      <c r="AX18" t="s">
        <v>4353</v>
      </c>
      <c r="AY18">
        <v>1850</v>
      </c>
      <c r="AZ18">
        <v>850</v>
      </c>
      <c r="BA18" t="s">
        <v>290</v>
      </c>
      <c r="BB18" t="s">
        <v>4785</v>
      </c>
      <c r="BC18" t="s">
        <v>6157</v>
      </c>
      <c r="BH18" t="s">
        <v>4846</v>
      </c>
      <c r="BI18" t="s">
        <v>7108</v>
      </c>
      <c r="BJ18" t="s">
        <v>306</v>
      </c>
      <c r="BK18" t="s">
        <v>6157</v>
      </c>
      <c r="BL18">
        <v>1984</v>
      </c>
      <c r="BM18"/>
      <c r="BN18"/>
      <c r="BO18"/>
      <c r="BP18"/>
      <c r="BQ18" t="s">
        <v>319</v>
      </c>
      <c r="BR18">
        <v>1</v>
      </c>
      <c r="BS18" t="s">
        <v>318</v>
      </c>
      <c r="BW18">
        <v>-17.8</v>
      </c>
      <c r="BY18"/>
      <c r="CI18" s="5"/>
    </row>
    <row r="19" spans="1:105" ht="16" customHeight="1">
      <c r="A19">
        <v>18</v>
      </c>
      <c r="B19" t="s">
        <v>7107</v>
      </c>
      <c r="C19" s="2">
        <v>44970</v>
      </c>
      <c r="E19" t="s">
        <v>4845</v>
      </c>
      <c r="F19" t="s">
        <v>4845</v>
      </c>
      <c r="G19" t="s">
        <v>1608</v>
      </c>
      <c r="H19" t="s">
        <v>6157</v>
      </c>
      <c r="I19" t="s">
        <v>4349</v>
      </c>
      <c r="J19" t="s">
        <v>4350</v>
      </c>
      <c r="K19" t="s">
        <v>4351</v>
      </c>
      <c r="L19" t="s">
        <v>6157</v>
      </c>
      <c r="M19" t="s">
        <v>1608</v>
      </c>
      <c r="N19" t="s">
        <v>289</v>
      </c>
      <c r="O19" t="s">
        <v>6157</v>
      </c>
      <c r="P19" t="s">
        <v>6157</v>
      </c>
      <c r="Q19" t="s">
        <v>3969</v>
      </c>
      <c r="R19" t="s">
        <v>6157</v>
      </c>
      <c r="S19" t="s">
        <v>4353</v>
      </c>
      <c r="T19" s="4" t="s">
        <v>238</v>
      </c>
      <c r="U19" s="4" t="s">
        <v>7002</v>
      </c>
      <c r="V19">
        <v>3</v>
      </c>
      <c r="W19">
        <v>20</v>
      </c>
      <c r="X19" t="s">
        <v>6157</v>
      </c>
      <c r="Y19" t="s">
        <v>6157</v>
      </c>
      <c r="Z19" t="s">
        <v>244</v>
      </c>
      <c r="AA19" t="s">
        <v>1388</v>
      </c>
      <c r="AB19" t="s">
        <v>246</v>
      </c>
      <c r="AC19" t="s">
        <v>4353</v>
      </c>
      <c r="AD19" t="s">
        <v>6157</v>
      </c>
      <c r="AE19" t="s">
        <v>6157</v>
      </c>
      <c r="AF19" t="s">
        <v>6157</v>
      </c>
      <c r="AG19" t="s">
        <v>6157</v>
      </c>
      <c r="AH19" t="s">
        <v>6157</v>
      </c>
      <c r="AI19" t="s">
        <v>6157</v>
      </c>
      <c r="AJ19" t="s">
        <v>6457</v>
      </c>
      <c r="AK19" t="s">
        <v>7013</v>
      </c>
      <c r="AL19" t="s">
        <v>271</v>
      </c>
      <c r="AM19" t="s">
        <v>264</v>
      </c>
      <c r="AN19" t="s">
        <v>4353</v>
      </c>
      <c r="AO19" s="29">
        <v>6</v>
      </c>
      <c r="AP19">
        <v>-28.0291</v>
      </c>
      <c r="AQ19">
        <v>153.43139600000001</v>
      </c>
      <c r="AR19" t="s">
        <v>289</v>
      </c>
      <c r="AS19">
        <v>3</v>
      </c>
      <c r="AT19" t="s">
        <v>274</v>
      </c>
      <c r="AU19" t="s">
        <v>274</v>
      </c>
      <c r="AV19" t="s">
        <v>4353</v>
      </c>
      <c r="AW19" t="s">
        <v>4353</v>
      </c>
      <c r="AX19" t="s">
        <v>4353</v>
      </c>
      <c r="AY19">
        <v>1850</v>
      </c>
      <c r="AZ19">
        <v>850</v>
      </c>
      <c r="BA19" t="s">
        <v>290</v>
      </c>
      <c r="BB19" t="s">
        <v>4785</v>
      </c>
      <c r="BC19" t="s">
        <v>6157</v>
      </c>
      <c r="BH19" t="s">
        <v>4846</v>
      </c>
      <c r="BI19" t="s">
        <v>7108</v>
      </c>
      <c r="BJ19" t="s">
        <v>306</v>
      </c>
      <c r="BK19" t="s">
        <v>6157</v>
      </c>
      <c r="BL19">
        <v>1984</v>
      </c>
      <c r="BM19"/>
      <c r="BN19"/>
      <c r="BO19"/>
      <c r="BP19"/>
      <c r="BQ19" t="s">
        <v>319</v>
      </c>
      <c r="BR19">
        <v>1</v>
      </c>
      <c r="BS19" t="s">
        <v>318</v>
      </c>
      <c r="BW19">
        <v>-15.9</v>
      </c>
      <c r="BY19"/>
      <c r="CI19" s="5"/>
    </row>
    <row r="20" spans="1:105" ht="16" customHeight="1">
      <c r="A20">
        <v>19</v>
      </c>
      <c r="B20" t="s">
        <v>7107</v>
      </c>
      <c r="C20" s="2">
        <v>44970</v>
      </c>
      <c r="E20" t="s">
        <v>226</v>
      </c>
      <c r="F20">
        <v>14</v>
      </c>
      <c r="G20" t="s">
        <v>1608</v>
      </c>
      <c r="H20" t="s">
        <v>6157</v>
      </c>
      <c r="I20" t="s">
        <v>4349</v>
      </c>
      <c r="J20" t="s">
        <v>4350</v>
      </c>
      <c r="K20" t="s">
        <v>4351</v>
      </c>
      <c r="L20" t="s">
        <v>6157</v>
      </c>
      <c r="M20" t="s">
        <v>1608</v>
      </c>
      <c r="N20" t="s">
        <v>289</v>
      </c>
      <c r="O20" t="s">
        <v>6157</v>
      </c>
      <c r="P20" t="s">
        <v>6157</v>
      </c>
      <c r="Q20" t="s">
        <v>3969</v>
      </c>
      <c r="R20" t="s">
        <v>6157</v>
      </c>
      <c r="S20" t="s">
        <v>231</v>
      </c>
      <c r="T20" s="4" t="s">
        <v>233</v>
      </c>
      <c r="U20" s="4" t="s">
        <v>233</v>
      </c>
      <c r="V20">
        <v>18</v>
      </c>
      <c r="W20">
        <v>80</v>
      </c>
      <c r="X20" t="s">
        <v>6157</v>
      </c>
      <c r="Y20" t="s">
        <v>6157</v>
      </c>
      <c r="Z20" t="s">
        <v>5178</v>
      </c>
      <c r="AA20" t="s">
        <v>245</v>
      </c>
      <c r="AB20" t="s">
        <v>6157</v>
      </c>
      <c r="AC20" t="s">
        <v>6157</v>
      </c>
      <c r="AD20" t="s">
        <v>252</v>
      </c>
      <c r="AE20" t="s">
        <v>6901</v>
      </c>
      <c r="AF20" t="s">
        <v>4353</v>
      </c>
      <c r="AG20" t="s">
        <v>4353</v>
      </c>
      <c r="AH20" t="s">
        <v>252</v>
      </c>
      <c r="AI20" t="s">
        <v>6157</v>
      </c>
      <c r="AJ20" t="s">
        <v>6458</v>
      </c>
      <c r="AK20" t="s">
        <v>226</v>
      </c>
      <c r="AL20" t="s">
        <v>271</v>
      </c>
      <c r="AM20" t="s">
        <v>264</v>
      </c>
      <c r="AN20">
        <v>2008</v>
      </c>
      <c r="AO20" s="29">
        <v>24.617454500000001</v>
      </c>
      <c r="AP20">
        <v>-33.873241</v>
      </c>
      <c r="AQ20">
        <v>151.20614</v>
      </c>
      <c r="AR20" t="s">
        <v>289</v>
      </c>
      <c r="AS20">
        <v>1</v>
      </c>
      <c r="AT20" t="s">
        <v>4353</v>
      </c>
      <c r="AU20" t="s">
        <v>274</v>
      </c>
      <c r="AV20" t="s">
        <v>286</v>
      </c>
      <c r="AW20" t="s">
        <v>4353</v>
      </c>
      <c r="AX20" t="s">
        <v>4353</v>
      </c>
      <c r="AY20">
        <v>1792</v>
      </c>
      <c r="AZ20">
        <v>1820</v>
      </c>
      <c r="BA20" t="s">
        <v>7019</v>
      </c>
      <c r="BB20" t="s">
        <v>4785</v>
      </c>
      <c r="BC20" t="s">
        <v>6157</v>
      </c>
      <c r="BH20" t="s">
        <v>295</v>
      </c>
      <c r="BI20" t="s">
        <v>7109</v>
      </c>
      <c r="BJ20" t="s">
        <v>305</v>
      </c>
      <c r="BK20" t="s">
        <v>6157</v>
      </c>
      <c r="BL20">
        <v>2017</v>
      </c>
      <c r="BM20"/>
      <c r="BN20"/>
      <c r="BO20"/>
      <c r="BP20"/>
      <c r="BY20"/>
      <c r="CE20" t="s">
        <v>7110</v>
      </c>
      <c r="CF20">
        <v>1</v>
      </c>
      <c r="CG20" t="s">
        <v>325</v>
      </c>
      <c r="CH20" t="s">
        <v>324</v>
      </c>
      <c r="CI20" s="5"/>
      <c r="CK20">
        <v>-5.12</v>
      </c>
      <c r="CW20" t="s">
        <v>7111</v>
      </c>
      <c r="CX20">
        <v>1</v>
      </c>
      <c r="CY20" t="s">
        <v>328</v>
      </c>
      <c r="CZ20" t="s">
        <v>329</v>
      </c>
      <c r="DA20">
        <v>0.70923000000000003</v>
      </c>
    </row>
    <row r="21" spans="1:105" ht="16" customHeight="1">
      <c r="A21">
        <v>20</v>
      </c>
      <c r="B21" t="s">
        <v>7107</v>
      </c>
      <c r="C21" s="2">
        <v>44970</v>
      </c>
      <c r="E21" t="s">
        <v>226</v>
      </c>
      <c r="F21">
        <v>24</v>
      </c>
      <c r="G21" t="s">
        <v>1608</v>
      </c>
      <c r="H21" t="s">
        <v>6157</v>
      </c>
      <c r="I21" t="s">
        <v>4349</v>
      </c>
      <c r="J21" t="s">
        <v>4350</v>
      </c>
      <c r="K21" t="s">
        <v>4351</v>
      </c>
      <c r="L21" t="s">
        <v>6157</v>
      </c>
      <c r="M21" t="s">
        <v>1608</v>
      </c>
      <c r="N21" t="s">
        <v>289</v>
      </c>
      <c r="O21" t="s">
        <v>6157</v>
      </c>
      <c r="P21" t="s">
        <v>6157</v>
      </c>
      <c r="Q21" t="s">
        <v>3969</v>
      </c>
      <c r="R21" t="s">
        <v>6157</v>
      </c>
      <c r="S21" t="s">
        <v>231</v>
      </c>
      <c r="T21" s="4" t="s">
        <v>233</v>
      </c>
      <c r="U21" s="4" t="s">
        <v>233</v>
      </c>
      <c r="V21">
        <v>18</v>
      </c>
      <c r="W21">
        <v>80</v>
      </c>
      <c r="X21" t="s">
        <v>6157</v>
      </c>
      <c r="Y21" t="s">
        <v>6157</v>
      </c>
      <c r="Z21" t="s">
        <v>5178</v>
      </c>
      <c r="AA21" t="s">
        <v>245</v>
      </c>
      <c r="AB21" t="s">
        <v>6157</v>
      </c>
      <c r="AC21" t="s">
        <v>6157</v>
      </c>
      <c r="AD21" t="s">
        <v>253</v>
      </c>
      <c r="AE21" t="s">
        <v>6901</v>
      </c>
      <c r="AF21" t="s">
        <v>4353</v>
      </c>
      <c r="AG21" t="s">
        <v>4353</v>
      </c>
      <c r="AH21" t="s">
        <v>253</v>
      </c>
      <c r="AI21" t="s">
        <v>6157</v>
      </c>
      <c r="AJ21" t="s">
        <v>6458</v>
      </c>
      <c r="AK21" t="s">
        <v>226</v>
      </c>
      <c r="AL21" t="s">
        <v>271</v>
      </c>
      <c r="AM21" t="s">
        <v>264</v>
      </c>
      <c r="AN21">
        <v>2008</v>
      </c>
      <c r="AO21" s="29">
        <v>25</v>
      </c>
      <c r="AP21">
        <v>-33.873241</v>
      </c>
      <c r="AQ21">
        <v>151.20614</v>
      </c>
      <c r="AR21" t="s">
        <v>289</v>
      </c>
      <c r="AS21">
        <v>1</v>
      </c>
      <c r="AT21" t="s">
        <v>4353</v>
      </c>
      <c r="AU21" t="s">
        <v>274</v>
      </c>
      <c r="AV21" t="s">
        <v>283</v>
      </c>
      <c r="AW21" t="s">
        <v>4353</v>
      </c>
      <c r="AX21" t="s">
        <v>4353</v>
      </c>
      <c r="AY21">
        <v>1792</v>
      </c>
      <c r="AZ21">
        <v>1820</v>
      </c>
      <c r="BA21" t="s">
        <v>7019</v>
      </c>
      <c r="BB21" t="s">
        <v>4785</v>
      </c>
      <c r="BC21" t="s">
        <v>6157</v>
      </c>
      <c r="BH21" t="s">
        <v>295</v>
      </c>
      <c r="BI21" t="s">
        <v>7109</v>
      </c>
      <c r="BJ21" t="s">
        <v>305</v>
      </c>
      <c r="BK21" t="s">
        <v>6157</v>
      </c>
      <c r="BL21">
        <v>2017</v>
      </c>
      <c r="BM21"/>
      <c r="BN21"/>
      <c r="BO21"/>
      <c r="BP21"/>
      <c r="BY21"/>
      <c r="CE21" t="s">
        <v>7110</v>
      </c>
      <c r="CF21">
        <v>1</v>
      </c>
      <c r="CG21" t="s">
        <v>325</v>
      </c>
      <c r="CH21" t="s">
        <v>324</v>
      </c>
      <c r="CI21" s="5"/>
      <c r="CK21">
        <v>-4.63</v>
      </c>
      <c r="CW21" t="s">
        <v>7111</v>
      </c>
      <c r="CX21">
        <v>1</v>
      </c>
      <c r="CY21" t="s">
        <v>328</v>
      </c>
      <c r="CZ21" t="s">
        <v>329</v>
      </c>
      <c r="DA21">
        <v>0.70938999999999997</v>
      </c>
    </row>
    <row r="22" spans="1:105" ht="16" customHeight="1">
      <c r="A22">
        <v>21</v>
      </c>
      <c r="B22" t="s">
        <v>7107</v>
      </c>
      <c r="C22" s="2">
        <v>44970</v>
      </c>
      <c r="E22" t="s">
        <v>226</v>
      </c>
      <c r="F22">
        <v>30</v>
      </c>
      <c r="G22" t="s">
        <v>1608</v>
      </c>
      <c r="H22" t="s">
        <v>6157</v>
      </c>
      <c r="I22" t="s">
        <v>4349</v>
      </c>
      <c r="J22" t="s">
        <v>4350</v>
      </c>
      <c r="K22" t="s">
        <v>4351</v>
      </c>
      <c r="L22" t="s">
        <v>6157</v>
      </c>
      <c r="M22" t="s">
        <v>1608</v>
      </c>
      <c r="N22" t="s">
        <v>289</v>
      </c>
      <c r="O22" t="s">
        <v>6157</v>
      </c>
      <c r="P22" t="s">
        <v>6157</v>
      </c>
      <c r="Q22" t="s">
        <v>3969</v>
      </c>
      <c r="R22" t="s">
        <v>6157</v>
      </c>
      <c r="S22" t="s">
        <v>231</v>
      </c>
      <c r="T22" s="4" t="s">
        <v>233</v>
      </c>
      <c r="U22" s="4" t="s">
        <v>233</v>
      </c>
      <c r="V22">
        <v>18</v>
      </c>
      <c r="W22">
        <v>80</v>
      </c>
      <c r="X22" t="s">
        <v>6157</v>
      </c>
      <c r="Y22" t="s">
        <v>6157</v>
      </c>
      <c r="Z22" t="s">
        <v>5178</v>
      </c>
      <c r="AA22" t="s">
        <v>245</v>
      </c>
      <c r="AB22" t="s">
        <v>6157</v>
      </c>
      <c r="AC22" t="s">
        <v>6157</v>
      </c>
      <c r="AD22" t="s">
        <v>254</v>
      </c>
      <c r="AE22" t="s">
        <v>6901</v>
      </c>
      <c r="AF22" t="s">
        <v>4353</v>
      </c>
      <c r="AG22" t="s">
        <v>4353</v>
      </c>
      <c r="AH22" t="s">
        <v>254</v>
      </c>
      <c r="AI22" t="s">
        <v>6157</v>
      </c>
      <c r="AJ22" t="s">
        <v>6458</v>
      </c>
      <c r="AK22" t="s">
        <v>226</v>
      </c>
      <c r="AL22" t="s">
        <v>271</v>
      </c>
      <c r="AM22" t="s">
        <v>264</v>
      </c>
      <c r="AN22">
        <v>2008</v>
      </c>
      <c r="AO22" s="29">
        <v>25</v>
      </c>
      <c r="AP22">
        <v>-33.873241</v>
      </c>
      <c r="AQ22">
        <v>151.20614</v>
      </c>
      <c r="AR22" t="s">
        <v>289</v>
      </c>
      <c r="AS22">
        <v>1</v>
      </c>
      <c r="AT22" t="s">
        <v>4353</v>
      </c>
      <c r="AU22" t="s">
        <v>274</v>
      </c>
      <c r="AV22" t="s">
        <v>283</v>
      </c>
      <c r="AW22" t="s">
        <v>4353</v>
      </c>
      <c r="AX22" t="s">
        <v>4353</v>
      </c>
      <c r="AY22">
        <v>1792</v>
      </c>
      <c r="AZ22">
        <v>1820</v>
      </c>
      <c r="BA22" t="s">
        <v>7019</v>
      </c>
      <c r="BB22" t="s">
        <v>4785</v>
      </c>
      <c r="BC22" t="s">
        <v>6157</v>
      </c>
      <c r="BH22" t="s">
        <v>295</v>
      </c>
      <c r="BI22" t="s">
        <v>7109</v>
      </c>
      <c r="BJ22" t="s">
        <v>305</v>
      </c>
      <c r="BK22" t="s">
        <v>6157</v>
      </c>
      <c r="BL22">
        <v>2017</v>
      </c>
      <c r="BM22"/>
      <c r="BN22"/>
      <c r="BO22"/>
      <c r="BP22"/>
      <c r="BY22"/>
      <c r="CE22" t="s">
        <v>7110</v>
      </c>
      <c r="CF22">
        <v>1</v>
      </c>
      <c r="CG22" t="s">
        <v>325</v>
      </c>
      <c r="CH22" t="s">
        <v>324</v>
      </c>
      <c r="CI22" s="5"/>
      <c r="CK22">
        <v>-6.18</v>
      </c>
      <c r="CW22" t="s">
        <v>7111</v>
      </c>
      <c r="CX22">
        <v>1</v>
      </c>
      <c r="CY22" t="s">
        <v>328</v>
      </c>
      <c r="CZ22" t="s">
        <v>329</v>
      </c>
      <c r="DA22">
        <v>0.70972999999999997</v>
      </c>
    </row>
    <row r="23" spans="1:105" ht="16" customHeight="1">
      <c r="A23">
        <v>22</v>
      </c>
      <c r="B23" t="s">
        <v>7107</v>
      </c>
      <c r="C23" s="2">
        <v>44970</v>
      </c>
      <c r="E23" t="s">
        <v>226</v>
      </c>
      <c r="F23">
        <v>32</v>
      </c>
      <c r="G23" t="s">
        <v>1608</v>
      </c>
      <c r="H23" t="s">
        <v>6157</v>
      </c>
      <c r="I23" t="s">
        <v>4349</v>
      </c>
      <c r="J23" t="s">
        <v>4350</v>
      </c>
      <c r="K23" t="s">
        <v>4351</v>
      </c>
      <c r="L23" t="s">
        <v>6157</v>
      </c>
      <c r="M23" t="s">
        <v>1608</v>
      </c>
      <c r="N23" t="s">
        <v>289</v>
      </c>
      <c r="O23" t="s">
        <v>6157</v>
      </c>
      <c r="P23" t="s">
        <v>6157</v>
      </c>
      <c r="Q23" t="s">
        <v>3969</v>
      </c>
      <c r="R23" t="s">
        <v>6157</v>
      </c>
      <c r="S23" t="s">
        <v>231</v>
      </c>
      <c r="T23" s="4" t="s">
        <v>233</v>
      </c>
      <c r="U23" s="4" t="s">
        <v>233</v>
      </c>
      <c r="V23">
        <v>18</v>
      </c>
      <c r="W23">
        <v>80</v>
      </c>
      <c r="X23" t="s">
        <v>6157</v>
      </c>
      <c r="Y23" t="s">
        <v>6157</v>
      </c>
      <c r="Z23" t="s">
        <v>5178</v>
      </c>
      <c r="AA23" t="s">
        <v>245</v>
      </c>
      <c r="AB23" t="s">
        <v>6157</v>
      </c>
      <c r="AC23" t="s">
        <v>6157</v>
      </c>
      <c r="AD23" t="s">
        <v>255</v>
      </c>
      <c r="AE23" t="s">
        <v>6901</v>
      </c>
      <c r="AF23" t="s">
        <v>4353</v>
      </c>
      <c r="AG23" t="s">
        <v>4353</v>
      </c>
      <c r="AH23" t="s">
        <v>255</v>
      </c>
      <c r="AI23" t="s">
        <v>6157</v>
      </c>
      <c r="AJ23" t="s">
        <v>6458</v>
      </c>
      <c r="AK23" t="s">
        <v>226</v>
      </c>
      <c r="AL23" t="s">
        <v>271</v>
      </c>
      <c r="AM23" t="s">
        <v>264</v>
      </c>
      <c r="AN23">
        <v>2008</v>
      </c>
      <c r="AO23" s="29">
        <v>25</v>
      </c>
      <c r="AP23">
        <v>-33.873241</v>
      </c>
      <c r="AQ23">
        <v>151.20614</v>
      </c>
      <c r="AR23" t="s">
        <v>289</v>
      </c>
      <c r="AS23">
        <v>1</v>
      </c>
      <c r="AT23" t="s">
        <v>4353</v>
      </c>
      <c r="AU23" t="s">
        <v>274</v>
      </c>
      <c r="AV23" t="s">
        <v>285</v>
      </c>
      <c r="AW23" t="s">
        <v>4353</v>
      </c>
      <c r="AX23" t="s">
        <v>4353</v>
      </c>
      <c r="AY23">
        <v>1792</v>
      </c>
      <c r="AZ23">
        <v>1820</v>
      </c>
      <c r="BA23" t="s">
        <v>7019</v>
      </c>
      <c r="BB23" t="s">
        <v>4785</v>
      </c>
      <c r="BC23" t="s">
        <v>6157</v>
      </c>
      <c r="BH23" t="s">
        <v>295</v>
      </c>
      <c r="BI23" t="s">
        <v>7109</v>
      </c>
      <c r="BJ23" t="s">
        <v>305</v>
      </c>
      <c r="BK23" t="s">
        <v>6157</v>
      </c>
      <c r="BL23">
        <v>2017</v>
      </c>
      <c r="BM23"/>
      <c r="BN23"/>
      <c r="BO23"/>
      <c r="BP23"/>
      <c r="BY23"/>
      <c r="CE23" t="s">
        <v>7110</v>
      </c>
      <c r="CF23">
        <v>1</v>
      </c>
      <c r="CG23" t="s">
        <v>325</v>
      </c>
      <c r="CH23" t="s">
        <v>324</v>
      </c>
      <c r="CI23" s="5"/>
      <c r="CK23">
        <v>-4.43</v>
      </c>
      <c r="CW23" t="s">
        <v>7111</v>
      </c>
      <c r="CX23">
        <v>1</v>
      </c>
      <c r="CY23" t="s">
        <v>328</v>
      </c>
      <c r="CZ23" t="s">
        <v>329</v>
      </c>
      <c r="DA23">
        <v>0.70950999999999997</v>
      </c>
    </row>
    <row r="24" spans="1:105" ht="16" customHeight="1">
      <c r="A24">
        <v>23</v>
      </c>
      <c r="B24" t="s">
        <v>7107</v>
      </c>
      <c r="C24" s="2">
        <v>44970</v>
      </c>
      <c r="E24" t="s">
        <v>226</v>
      </c>
      <c r="F24">
        <v>34</v>
      </c>
      <c r="G24" t="s">
        <v>1608</v>
      </c>
      <c r="H24" t="s">
        <v>6157</v>
      </c>
      <c r="I24" t="s">
        <v>4349</v>
      </c>
      <c r="J24" t="s">
        <v>4350</v>
      </c>
      <c r="K24" t="s">
        <v>4351</v>
      </c>
      <c r="L24" t="s">
        <v>6157</v>
      </c>
      <c r="M24" t="s">
        <v>1608</v>
      </c>
      <c r="N24" t="s">
        <v>289</v>
      </c>
      <c r="O24" t="s">
        <v>6157</v>
      </c>
      <c r="P24" t="s">
        <v>6157</v>
      </c>
      <c r="Q24" t="s">
        <v>3969</v>
      </c>
      <c r="R24" t="s">
        <v>6157</v>
      </c>
      <c r="S24" t="s">
        <v>231</v>
      </c>
      <c r="T24" s="4" t="s">
        <v>233</v>
      </c>
      <c r="U24" s="4" t="s">
        <v>233</v>
      </c>
      <c r="V24">
        <v>18</v>
      </c>
      <c r="W24">
        <v>80</v>
      </c>
      <c r="X24" t="s">
        <v>6157</v>
      </c>
      <c r="Y24" t="s">
        <v>6157</v>
      </c>
      <c r="Z24" t="s">
        <v>5178</v>
      </c>
      <c r="AA24" t="s">
        <v>245</v>
      </c>
      <c r="AB24" t="s">
        <v>6157</v>
      </c>
      <c r="AC24" t="s">
        <v>6157</v>
      </c>
      <c r="AD24" t="s">
        <v>254</v>
      </c>
      <c r="AE24" t="s">
        <v>6901</v>
      </c>
      <c r="AF24" t="s">
        <v>4353</v>
      </c>
      <c r="AG24" t="s">
        <v>4353</v>
      </c>
      <c r="AH24" t="s">
        <v>254</v>
      </c>
      <c r="AI24" t="s">
        <v>6157</v>
      </c>
      <c r="AJ24" t="s">
        <v>6458</v>
      </c>
      <c r="AK24" t="s">
        <v>226</v>
      </c>
      <c r="AL24" t="s">
        <v>271</v>
      </c>
      <c r="AM24" t="s">
        <v>264</v>
      </c>
      <c r="AN24">
        <v>2008</v>
      </c>
      <c r="AO24" s="29">
        <v>25</v>
      </c>
      <c r="AP24">
        <v>-33.873241</v>
      </c>
      <c r="AQ24">
        <v>151.20614</v>
      </c>
      <c r="AR24" t="s">
        <v>289</v>
      </c>
      <c r="AS24">
        <v>1</v>
      </c>
      <c r="AT24" t="s">
        <v>4353</v>
      </c>
      <c r="AU24" t="s">
        <v>274</v>
      </c>
      <c r="AV24" t="s">
        <v>284</v>
      </c>
      <c r="AW24" t="s">
        <v>4353</v>
      </c>
      <c r="AX24" t="s">
        <v>4353</v>
      </c>
      <c r="AY24">
        <v>1792</v>
      </c>
      <c r="AZ24">
        <v>1820</v>
      </c>
      <c r="BA24" t="s">
        <v>7019</v>
      </c>
      <c r="BB24" t="s">
        <v>4785</v>
      </c>
      <c r="BC24" t="s">
        <v>6157</v>
      </c>
      <c r="BH24" t="s">
        <v>295</v>
      </c>
      <c r="BI24" t="s">
        <v>7109</v>
      </c>
      <c r="BJ24" t="s">
        <v>305</v>
      </c>
      <c r="BK24" t="s">
        <v>6157</v>
      </c>
      <c r="BL24">
        <v>2017</v>
      </c>
      <c r="BM24"/>
      <c r="BN24"/>
      <c r="BO24"/>
      <c r="BP24"/>
      <c r="BY24"/>
      <c r="CE24" t="s">
        <v>7110</v>
      </c>
      <c r="CF24">
        <v>1</v>
      </c>
      <c r="CG24" t="s">
        <v>325</v>
      </c>
      <c r="CH24" t="s">
        <v>324</v>
      </c>
      <c r="CI24" s="5"/>
      <c r="CK24">
        <v>-5.4</v>
      </c>
      <c r="CW24" t="s">
        <v>7111</v>
      </c>
      <c r="CX24">
        <v>1</v>
      </c>
      <c r="CY24" t="s">
        <v>328</v>
      </c>
      <c r="CZ24" t="s">
        <v>329</v>
      </c>
      <c r="DA24">
        <v>0.71001999999999998</v>
      </c>
    </row>
    <row r="25" spans="1:105" ht="16" customHeight="1">
      <c r="A25">
        <v>24</v>
      </c>
      <c r="B25" t="s">
        <v>7107</v>
      </c>
      <c r="C25" s="2">
        <v>44970</v>
      </c>
      <c r="E25" t="s">
        <v>226</v>
      </c>
      <c r="F25">
        <v>35</v>
      </c>
      <c r="G25" t="s">
        <v>1608</v>
      </c>
      <c r="H25" t="s">
        <v>6157</v>
      </c>
      <c r="I25" t="s">
        <v>4349</v>
      </c>
      <c r="J25" t="s">
        <v>4350</v>
      </c>
      <c r="K25" t="s">
        <v>4351</v>
      </c>
      <c r="L25" t="s">
        <v>6157</v>
      </c>
      <c r="M25" t="s">
        <v>1608</v>
      </c>
      <c r="N25" t="s">
        <v>289</v>
      </c>
      <c r="O25" t="s">
        <v>6157</v>
      </c>
      <c r="P25" t="s">
        <v>6157</v>
      </c>
      <c r="Q25" t="s">
        <v>3969</v>
      </c>
      <c r="R25" t="s">
        <v>6157</v>
      </c>
      <c r="S25" t="s">
        <v>230</v>
      </c>
      <c r="T25" s="4" t="s">
        <v>233</v>
      </c>
      <c r="U25" s="4" t="s">
        <v>233</v>
      </c>
      <c r="V25">
        <v>18</v>
      </c>
      <c r="W25">
        <v>80</v>
      </c>
      <c r="X25" t="s">
        <v>6157</v>
      </c>
      <c r="Y25" t="s">
        <v>6157</v>
      </c>
      <c r="Z25" t="s">
        <v>5178</v>
      </c>
      <c r="AA25" t="s">
        <v>245</v>
      </c>
      <c r="AB25" t="s">
        <v>6157</v>
      </c>
      <c r="AC25" t="s">
        <v>6157</v>
      </c>
      <c r="AD25" t="s">
        <v>253</v>
      </c>
      <c r="AE25" t="s">
        <v>6901</v>
      </c>
      <c r="AF25" t="s">
        <v>4353</v>
      </c>
      <c r="AG25" t="s">
        <v>4353</v>
      </c>
      <c r="AH25" t="s">
        <v>253</v>
      </c>
      <c r="AI25" t="s">
        <v>6157</v>
      </c>
      <c r="AJ25" t="s">
        <v>6458</v>
      </c>
      <c r="AK25" t="s">
        <v>226</v>
      </c>
      <c r="AL25" t="s">
        <v>271</v>
      </c>
      <c r="AM25" t="s">
        <v>264</v>
      </c>
      <c r="AN25">
        <v>2008</v>
      </c>
      <c r="AO25" s="29">
        <v>25</v>
      </c>
      <c r="AP25">
        <v>-33.873241</v>
      </c>
      <c r="AQ25">
        <v>151.20614</v>
      </c>
      <c r="AR25" t="s">
        <v>289</v>
      </c>
      <c r="AS25">
        <v>1</v>
      </c>
      <c r="AT25" t="s">
        <v>4353</v>
      </c>
      <c r="AU25" t="s">
        <v>274</v>
      </c>
      <c r="AV25" t="s">
        <v>283</v>
      </c>
      <c r="AW25" t="s">
        <v>4353</v>
      </c>
      <c r="AX25" t="s">
        <v>4353</v>
      </c>
      <c r="AY25">
        <v>1792</v>
      </c>
      <c r="AZ25">
        <v>1820</v>
      </c>
      <c r="BA25" t="s">
        <v>7019</v>
      </c>
      <c r="BB25" t="s">
        <v>4785</v>
      </c>
      <c r="BC25" t="s">
        <v>6157</v>
      </c>
      <c r="BH25" t="s">
        <v>295</v>
      </c>
      <c r="BI25" t="s">
        <v>7109</v>
      </c>
      <c r="BJ25" t="s">
        <v>305</v>
      </c>
      <c r="BK25" t="s">
        <v>6157</v>
      </c>
      <c r="BL25">
        <v>2017</v>
      </c>
      <c r="BM25"/>
      <c r="BN25"/>
      <c r="BO25"/>
      <c r="BP25"/>
      <c r="BY25"/>
      <c r="CI25" s="5"/>
      <c r="CW25" t="s">
        <v>7111</v>
      </c>
      <c r="CX25">
        <v>1</v>
      </c>
      <c r="CY25" t="s">
        <v>328</v>
      </c>
      <c r="CZ25" t="s">
        <v>329</v>
      </c>
      <c r="DA25">
        <v>0.71045999999999998</v>
      </c>
    </row>
    <row r="26" spans="1:105" ht="16" customHeight="1">
      <c r="A26">
        <v>25</v>
      </c>
      <c r="B26" t="s">
        <v>7107</v>
      </c>
      <c r="C26" s="2">
        <v>44970</v>
      </c>
      <c r="E26" t="s">
        <v>226</v>
      </c>
      <c r="F26">
        <v>37</v>
      </c>
      <c r="G26" t="s">
        <v>1608</v>
      </c>
      <c r="H26" t="s">
        <v>6157</v>
      </c>
      <c r="I26" t="s">
        <v>4349</v>
      </c>
      <c r="J26" t="s">
        <v>4350</v>
      </c>
      <c r="K26" t="s">
        <v>4351</v>
      </c>
      <c r="L26" t="s">
        <v>6157</v>
      </c>
      <c r="M26" t="s">
        <v>1608</v>
      </c>
      <c r="N26" t="s">
        <v>289</v>
      </c>
      <c r="O26" t="s">
        <v>6157</v>
      </c>
      <c r="P26" t="s">
        <v>6157</v>
      </c>
      <c r="Q26" t="s">
        <v>3969</v>
      </c>
      <c r="R26" t="s">
        <v>6157</v>
      </c>
      <c r="S26" t="s">
        <v>231</v>
      </c>
      <c r="T26" s="4" t="s">
        <v>233</v>
      </c>
      <c r="U26" s="4" t="s">
        <v>233</v>
      </c>
      <c r="V26">
        <v>18</v>
      </c>
      <c r="W26">
        <v>80</v>
      </c>
      <c r="X26" t="s">
        <v>6157</v>
      </c>
      <c r="Y26" t="s">
        <v>6157</v>
      </c>
      <c r="Z26" t="s">
        <v>5178</v>
      </c>
      <c r="AA26" t="s">
        <v>245</v>
      </c>
      <c r="AB26" t="s">
        <v>6157</v>
      </c>
      <c r="AC26" t="s">
        <v>6157</v>
      </c>
      <c r="AD26" t="s">
        <v>253</v>
      </c>
      <c r="AE26" t="s">
        <v>6901</v>
      </c>
      <c r="AF26" t="s">
        <v>4353</v>
      </c>
      <c r="AG26" t="s">
        <v>4353</v>
      </c>
      <c r="AH26" t="s">
        <v>253</v>
      </c>
      <c r="AI26" t="s">
        <v>6157</v>
      </c>
      <c r="AJ26" t="s">
        <v>6458</v>
      </c>
      <c r="AK26" t="s">
        <v>226</v>
      </c>
      <c r="AL26" t="s">
        <v>271</v>
      </c>
      <c r="AM26" t="s">
        <v>264</v>
      </c>
      <c r="AN26">
        <v>2008</v>
      </c>
      <c r="AO26" s="29">
        <v>25</v>
      </c>
      <c r="AP26">
        <v>-33.873241</v>
      </c>
      <c r="AQ26">
        <v>151.20614</v>
      </c>
      <c r="AR26" t="s">
        <v>289</v>
      </c>
      <c r="AS26">
        <v>1</v>
      </c>
      <c r="AT26" t="s">
        <v>4353</v>
      </c>
      <c r="AU26" t="s">
        <v>274</v>
      </c>
      <c r="AV26" t="s">
        <v>283</v>
      </c>
      <c r="AW26" t="s">
        <v>4353</v>
      </c>
      <c r="AX26" t="s">
        <v>4353</v>
      </c>
      <c r="AY26">
        <v>1792</v>
      </c>
      <c r="AZ26">
        <v>1820</v>
      </c>
      <c r="BA26" t="s">
        <v>7019</v>
      </c>
      <c r="BB26" t="s">
        <v>4785</v>
      </c>
      <c r="BC26" t="s">
        <v>6157</v>
      </c>
      <c r="BH26" t="s">
        <v>295</v>
      </c>
      <c r="BI26" t="s">
        <v>7109</v>
      </c>
      <c r="BJ26" t="s">
        <v>305</v>
      </c>
      <c r="BK26" t="s">
        <v>6157</v>
      </c>
      <c r="BL26">
        <v>2017</v>
      </c>
      <c r="BM26"/>
      <c r="BN26"/>
      <c r="BO26"/>
      <c r="BP26"/>
      <c r="BY26"/>
      <c r="CE26" t="s">
        <v>7110</v>
      </c>
      <c r="CF26">
        <v>1</v>
      </c>
      <c r="CG26" t="s">
        <v>325</v>
      </c>
      <c r="CH26" t="s">
        <v>324</v>
      </c>
      <c r="CI26" s="5"/>
      <c r="CK26">
        <v>-5.3</v>
      </c>
      <c r="CW26" t="s">
        <v>7111</v>
      </c>
      <c r="CX26">
        <v>1</v>
      </c>
      <c r="CY26" t="s">
        <v>328</v>
      </c>
      <c r="CZ26" t="s">
        <v>329</v>
      </c>
      <c r="DA26">
        <v>0.71050999999999997</v>
      </c>
    </row>
    <row r="27" spans="1:105" ht="16" customHeight="1">
      <c r="A27">
        <v>26</v>
      </c>
      <c r="B27" t="s">
        <v>7107</v>
      </c>
      <c r="C27" s="2">
        <v>44970</v>
      </c>
      <c r="E27" t="s">
        <v>226</v>
      </c>
      <c r="F27">
        <v>50</v>
      </c>
      <c r="G27" t="s">
        <v>1608</v>
      </c>
      <c r="H27" t="s">
        <v>6157</v>
      </c>
      <c r="I27" t="s">
        <v>4349</v>
      </c>
      <c r="J27" t="s">
        <v>4350</v>
      </c>
      <c r="K27" t="s">
        <v>4351</v>
      </c>
      <c r="L27" t="s">
        <v>6157</v>
      </c>
      <c r="M27" t="s">
        <v>1608</v>
      </c>
      <c r="N27" t="s">
        <v>289</v>
      </c>
      <c r="O27" t="s">
        <v>6157</v>
      </c>
      <c r="P27" t="s">
        <v>6157</v>
      </c>
      <c r="Q27" t="s">
        <v>3969</v>
      </c>
      <c r="R27" t="s">
        <v>6157</v>
      </c>
      <c r="S27" t="s">
        <v>231</v>
      </c>
      <c r="T27" s="4" t="s">
        <v>233</v>
      </c>
      <c r="U27" s="4" t="s">
        <v>233</v>
      </c>
      <c r="V27">
        <v>18</v>
      </c>
      <c r="W27">
        <v>80</v>
      </c>
      <c r="X27" t="s">
        <v>6157</v>
      </c>
      <c r="Y27" t="s">
        <v>6157</v>
      </c>
      <c r="Z27" t="s">
        <v>5178</v>
      </c>
      <c r="AA27" t="s">
        <v>245</v>
      </c>
      <c r="AB27" t="s">
        <v>6157</v>
      </c>
      <c r="AC27" t="s">
        <v>6157</v>
      </c>
      <c r="AD27" t="s">
        <v>255</v>
      </c>
      <c r="AE27" t="s">
        <v>6901</v>
      </c>
      <c r="AF27" t="s">
        <v>4353</v>
      </c>
      <c r="AG27" t="s">
        <v>4353</v>
      </c>
      <c r="AH27" t="s">
        <v>255</v>
      </c>
      <c r="AI27" t="s">
        <v>6157</v>
      </c>
      <c r="AJ27" t="s">
        <v>6458</v>
      </c>
      <c r="AK27" t="s">
        <v>226</v>
      </c>
      <c r="AL27" t="s">
        <v>271</v>
      </c>
      <c r="AM27" t="s">
        <v>264</v>
      </c>
      <c r="AN27">
        <v>2008</v>
      </c>
      <c r="AO27" s="29">
        <v>25</v>
      </c>
      <c r="AP27">
        <v>-33.873241</v>
      </c>
      <c r="AQ27">
        <v>151.20614</v>
      </c>
      <c r="AR27" t="s">
        <v>289</v>
      </c>
      <c r="AS27">
        <v>1</v>
      </c>
      <c r="AT27" t="s">
        <v>4353</v>
      </c>
      <c r="AU27" t="s">
        <v>274</v>
      </c>
      <c r="AV27" t="s">
        <v>283</v>
      </c>
      <c r="AW27" t="s">
        <v>4353</v>
      </c>
      <c r="AX27" t="s">
        <v>4353</v>
      </c>
      <c r="AY27">
        <v>1792</v>
      </c>
      <c r="AZ27">
        <v>1820</v>
      </c>
      <c r="BA27" t="s">
        <v>7019</v>
      </c>
      <c r="BB27" t="s">
        <v>4785</v>
      </c>
      <c r="BC27" t="s">
        <v>6157</v>
      </c>
      <c r="BH27" t="s">
        <v>295</v>
      </c>
      <c r="BI27" t="s">
        <v>7109</v>
      </c>
      <c r="BJ27" t="s">
        <v>305</v>
      </c>
      <c r="BK27" t="s">
        <v>6157</v>
      </c>
      <c r="BL27">
        <v>2017</v>
      </c>
      <c r="BM27"/>
      <c r="BN27"/>
      <c r="BO27"/>
      <c r="BP27"/>
      <c r="BY27"/>
      <c r="CE27" t="s">
        <v>7110</v>
      </c>
      <c r="CF27">
        <v>1</v>
      </c>
      <c r="CG27" t="s">
        <v>325</v>
      </c>
      <c r="CH27" t="s">
        <v>324</v>
      </c>
      <c r="CI27" s="5"/>
      <c r="CK27">
        <v>-4.21</v>
      </c>
      <c r="CW27" t="s">
        <v>7111</v>
      </c>
      <c r="CX27">
        <v>1</v>
      </c>
      <c r="CY27" t="s">
        <v>328</v>
      </c>
      <c r="CZ27" t="s">
        <v>329</v>
      </c>
      <c r="DA27">
        <v>0.70936999999999995</v>
      </c>
    </row>
    <row r="28" spans="1:105" ht="16" customHeight="1">
      <c r="A28">
        <v>27</v>
      </c>
      <c r="B28" t="s">
        <v>7107</v>
      </c>
      <c r="C28" s="2">
        <v>44970</v>
      </c>
      <c r="E28" t="s">
        <v>226</v>
      </c>
      <c r="F28">
        <v>72</v>
      </c>
      <c r="G28" t="s">
        <v>1608</v>
      </c>
      <c r="H28" t="s">
        <v>6157</v>
      </c>
      <c r="I28" t="s">
        <v>4349</v>
      </c>
      <c r="J28" t="s">
        <v>4350</v>
      </c>
      <c r="K28" t="s">
        <v>4351</v>
      </c>
      <c r="L28" t="s">
        <v>6157</v>
      </c>
      <c r="M28" t="s">
        <v>1608</v>
      </c>
      <c r="N28" t="s">
        <v>289</v>
      </c>
      <c r="O28" t="s">
        <v>6157</v>
      </c>
      <c r="P28" t="s">
        <v>6157</v>
      </c>
      <c r="Q28" t="s">
        <v>3969</v>
      </c>
      <c r="R28" t="s">
        <v>6157</v>
      </c>
      <c r="S28" t="s">
        <v>230</v>
      </c>
      <c r="T28" s="4" t="s">
        <v>6239</v>
      </c>
      <c r="U28" s="4" t="s">
        <v>6995</v>
      </c>
      <c r="V28">
        <v>0</v>
      </c>
      <c r="W28">
        <v>80</v>
      </c>
      <c r="X28" t="s">
        <v>6157</v>
      </c>
      <c r="Y28" t="s">
        <v>6157</v>
      </c>
      <c r="Z28" t="s">
        <v>5178</v>
      </c>
      <c r="AA28" t="s">
        <v>245</v>
      </c>
      <c r="AB28" t="s">
        <v>6157</v>
      </c>
      <c r="AC28" t="s">
        <v>6157</v>
      </c>
      <c r="AD28" t="s">
        <v>255</v>
      </c>
      <c r="AE28" t="s">
        <v>4353</v>
      </c>
      <c r="AF28" t="s">
        <v>4353</v>
      </c>
      <c r="AG28" t="s">
        <v>4353</v>
      </c>
      <c r="AH28" t="s">
        <v>255</v>
      </c>
      <c r="AI28" t="s">
        <v>6157</v>
      </c>
      <c r="AJ28" t="s">
        <v>6458</v>
      </c>
      <c r="AK28" t="s">
        <v>226</v>
      </c>
      <c r="AL28" t="s">
        <v>271</v>
      </c>
      <c r="AM28" t="s">
        <v>264</v>
      </c>
      <c r="AN28">
        <v>2008</v>
      </c>
      <c r="AO28" s="29">
        <v>25</v>
      </c>
      <c r="AP28">
        <v>-33.873241</v>
      </c>
      <c r="AQ28">
        <v>151.20614</v>
      </c>
      <c r="AR28" t="s">
        <v>289</v>
      </c>
      <c r="AS28">
        <v>1</v>
      </c>
      <c r="AT28" t="s">
        <v>4353</v>
      </c>
      <c r="AU28" t="s">
        <v>274</v>
      </c>
      <c r="AV28" t="s">
        <v>283</v>
      </c>
      <c r="AW28" t="s">
        <v>4353</v>
      </c>
      <c r="AX28" t="s">
        <v>4353</v>
      </c>
      <c r="AY28">
        <v>1792</v>
      </c>
      <c r="AZ28">
        <v>1820</v>
      </c>
      <c r="BA28" t="s">
        <v>7019</v>
      </c>
      <c r="BB28" t="s">
        <v>4785</v>
      </c>
      <c r="BC28" t="s">
        <v>6157</v>
      </c>
      <c r="BH28" t="s">
        <v>295</v>
      </c>
      <c r="BI28" t="s">
        <v>7109</v>
      </c>
      <c r="BJ28" t="s">
        <v>305</v>
      </c>
      <c r="BK28" t="s">
        <v>6157</v>
      </c>
      <c r="BL28">
        <v>2017</v>
      </c>
      <c r="BM28"/>
      <c r="BN28"/>
      <c r="BO28"/>
      <c r="BP28"/>
      <c r="BY28"/>
      <c r="CE28" t="s">
        <v>7110</v>
      </c>
      <c r="CF28">
        <v>1</v>
      </c>
      <c r="CG28" t="s">
        <v>325</v>
      </c>
      <c r="CH28" t="s">
        <v>324</v>
      </c>
      <c r="CI28" s="5"/>
      <c r="CK28">
        <v>-4.01</v>
      </c>
      <c r="CW28" t="s">
        <v>7111</v>
      </c>
      <c r="CX28">
        <v>1</v>
      </c>
      <c r="CY28" t="s">
        <v>328</v>
      </c>
      <c r="CZ28" t="s">
        <v>329</v>
      </c>
      <c r="DA28">
        <v>0.70886000000000005</v>
      </c>
    </row>
    <row r="29" spans="1:105" ht="16" customHeight="1">
      <c r="A29">
        <v>28</v>
      </c>
      <c r="B29" t="s">
        <v>7107</v>
      </c>
      <c r="C29" s="2">
        <v>44970</v>
      </c>
      <c r="E29" t="s">
        <v>226</v>
      </c>
      <c r="F29" t="s">
        <v>227</v>
      </c>
      <c r="G29" t="s">
        <v>1608</v>
      </c>
      <c r="H29" t="s">
        <v>6157</v>
      </c>
      <c r="I29" t="s">
        <v>4349</v>
      </c>
      <c r="J29" t="s">
        <v>4350</v>
      </c>
      <c r="K29" t="s">
        <v>4351</v>
      </c>
      <c r="L29" t="s">
        <v>6157</v>
      </c>
      <c r="M29" t="s">
        <v>1608</v>
      </c>
      <c r="N29" t="s">
        <v>289</v>
      </c>
      <c r="O29" t="s">
        <v>6157</v>
      </c>
      <c r="P29" t="s">
        <v>6157</v>
      </c>
      <c r="Q29" t="s">
        <v>3969</v>
      </c>
      <c r="R29" t="s">
        <v>6157</v>
      </c>
      <c r="S29" t="s">
        <v>230</v>
      </c>
      <c r="T29" s="4" t="s">
        <v>233</v>
      </c>
      <c r="U29" s="4" t="s">
        <v>233</v>
      </c>
      <c r="V29">
        <v>18</v>
      </c>
      <c r="W29">
        <v>80</v>
      </c>
      <c r="X29" t="s">
        <v>6157</v>
      </c>
      <c r="Y29" t="s">
        <v>6157</v>
      </c>
      <c r="Z29" t="s">
        <v>5178</v>
      </c>
      <c r="AA29" t="s">
        <v>245</v>
      </c>
      <c r="AB29" t="s">
        <v>6157</v>
      </c>
      <c r="AC29" t="s">
        <v>6157</v>
      </c>
      <c r="AD29" t="s">
        <v>254</v>
      </c>
      <c r="AE29" t="s">
        <v>6901</v>
      </c>
      <c r="AF29" t="s">
        <v>4353</v>
      </c>
      <c r="AG29" t="s">
        <v>4353</v>
      </c>
      <c r="AH29" t="s">
        <v>254</v>
      </c>
      <c r="AI29" t="s">
        <v>6157</v>
      </c>
      <c r="AJ29" t="s">
        <v>6458</v>
      </c>
      <c r="AK29" t="s">
        <v>226</v>
      </c>
      <c r="AL29" t="s">
        <v>271</v>
      </c>
      <c r="AM29" t="s">
        <v>264</v>
      </c>
      <c r="AN29">
        <v>1991</v>
      </c>
      <c r="AO29" s="29">
        <v>25</v>
      </c>
      <c r="AP29">
        <v>-33.873241</v>
      </c>
      <c r="AQ29">
        <v>151.20614</v>
      </c>
      <c r="AR29" t="s">
        <v>289</v>
      </c>
      <c r="AS29">
        <v>1</v>
      </c>
      <c r="AT29" t="s">
        <v>4353</v>
      </c>
      <c r="AU29" t="s">
        <v>274</v>
      </c>
      <c r="AV29" t="s">
        <v>282</v>
      </c>
      <c r="AW29" t="s">
        <v>4353</v>
      </c>
      <c r="AX29" t="s">
        <v>4353</v>
      </c>
      <c r="AY29">
        <v>1792</v>
      </c>
      <c r="AZ29">
        <v>1820</v>
      </c>
      <c r="BA29" t="s">
        <v>7019</v>
      </c>
      <c r="BB29" t="s">
        <v>4785</v>
      </c>
      <c r="BC29" t="s">
        <v>6157</v>
      </c>
      <c r="BH29" t="s">
        <v>295</v>
      </c>
      <c r="BI29" t="s">
        <v>7109</v>
      </c>
      <c r="BJ29" t="s">
        <v>305</v>
      </c>
      <c r="BK29" t="s">
        <v>6157</v>
      </c>
      <c r="BL29">
        <v>2017</v>
      </c>
      <c r="BM29"/>
      <c r="BN29"/>
      <c r="BO29"/>
      <c r="BP29"/>
      <c r="BY29"/>
      <c r="CE29" t="s">
        <v>7110</v>
      </c>
      <c r="CF29">
        <v>1</v>
      </c>
      <c r="CG29" t="s">
        <v>325</v>
      </c>
      <c r="CH29" t="s">
        <v>324</v>
      </c>
      <c r="CI29" s="5"/>
      <c r="CK29">
        <v>-4.62</v>
      </c>
      <c r="CW29" t="s">
        <v>7111</v>
      </c>
      <c r="CX29">
        <v>1</v>
      </c>
      <c r="CY29" t="s">
        <v>328</v>
      </c>
      <c r="CZ29" t="s">
        <v>329</v>
      </c>
      <c r="DA29">
        <v>0.70918000000000003</v>
      </c>
    </row>
    <row r="30" spans="1:105" ht="16" customHeight="1">
      <c r="A30">
        <v>29</v>
      </c>
      <c r="B30" t="s">
        <v>7107</v>
      </c>
      <c r="C30" s="2">
        <v>44970</v>
      </c>
      <c r="E30" t="s">
        <v>225</v>
      </c>
      <c r="G30" t="s">
        <v>1608</v>
      </c>
      <c r="H30" t="s">
        <v>6157</v>
      </c>
      <c r="I30" t="s">
        <v>4349</v>
      </c>
      <c r="J30" t="s">
        <v>4350</v>
      </c>
      <c r="K30" t="s">
        <v>4351</v>
      </c>
      <c r="L30" t="s">
        <v>6157</v>
      </c>
      <c r="M30" t="s">
        <v>1608</v>
      </c>
      <c r="N30" t="s">
        <v>289</v>
      </c>
      <c r="O30" t="s">
        <v>6157</v>
      </c>
      <c r="P30" t="s">
        <v>6157</v>
      </c>
      <c r="Q30" t="s">
        <v>3969</v>
      </c>
      <c r="R30" t="s">
        <v>6157</v>
      </c>
      <c r="S30" t="s">
        <v>230</v>
      </c>
      <c r="T30" s="4" t="s">
        <v>233</v>
      </c>
      <c r="U30" s="4" t="s">
        <v>233</v>
      </c>
      <c r="V30">
        <v>18</v>
      </c>
      <c r="W30">
        <v>80</v>
      </c>
      <c r="X30" t="s">
        <v>6157</v>
      </c>
      <c r="Y30" t="s">
        <v>6157</v>
      </c>
      <c r="Z30" t="s">
        <v>244</v>
      </c>
      <c r="AA30" t="s">
        <v>1388</v>
      </c>
      <c r="AB30" t="s">
        <v>250</v>
      </c>
      <c r="AC30" t="s">
        <v>4353</v>
      </c>
      <c r="AD30" t="s">
        <v>6157</v>
      </c>
      <c r="AE30" t="s">
        <v>6157</v>
      </c>
      <c r="AF30" t="s">
        <v>6157</v>
      </c>
      <c r="AG30" t="s">
        <v>6157</v>
      </c>
      <c r="AH30" t="s">
        <v>6157</v>
      </c>
      <c r="AI30" t="s">
        <v>6157</v>
      </c>
      <c r="AJ30" t="s">
        <v>7012</v>
      </c>
      <c r="AK30" t="s">
        <v>4353</v>
      </c>
      <c r="AL30" t="s">
        <v>4353</v>
      </c>
      <c r="AM30" t="s">
        <v>264</v>
      </c>
      <c r="AN30">
        <v>2004</v>
      </c>
      <c r="AO30" s="29">
        <v>406.75006100000002</v>
      </c>
      <c r="AP30">
        <v>-25.387176</v>
      </c>
      <c r="AQ30">
        <v>133.602003</v>
      </c>
      <c r="AR30" t="s">
        <v>289</v>
      </c>
      <c r="AS30">
        <v>2000</v>
      </c>
      <c r="AT30" t="s">
        <v>4353</v>
      </c>
      <c r="AU30" t="s">
        <v>4353</v>
      </c>
      <c r="AV30" t="s">
        <v>281</v>
      </c>
      <c r="AW30" t="s">
        <v>4353</v>
      </c>
      <c r="AX30" t="s">
        <v>4353</v>
      </c>
      <c r="AZ30">
        <v>1874</v>
      </c>
      <c r="BA30" t="s">
        <v>7019</v>
      </c>
      <c r="BB30" t="s">
        <v>4601</v>
      </c>
      <c r="BC30" t="s">
        <v>6157</v>
      </c>
      <c r="BH30" t="s">
        <v>295</v>
      </c>
      <c r="BI30" t="s">
        <v>7112</v>
      </c>
      <c r="BJ30" t="s">
        <v>7028</v>
      </c>
      <c r="BK30" t="s">
        <v>6157</v>
      </c>
      <c r="BL30">
        <v>2004</v>
      </c>
      <c r="BM30"/>
      <c r="BN30"/>
      <c r="BO30"/>
      <c r="BP30"/>
      <c r="BQ30" t="s">
        <v>4353</v>
      </c>
      <c r="BR30">
        <v>1</v>
      </c>
      <c r="BW30">
        <v>-12.02</v>
      </c>
      <c r="BY30"/>
      <c r="CF30">
        <v>1</v>
      </c>
      <c r="CI30" s="5"/>
      <c r="CM30">
        <v>-4.45</v>
      </c>
      <c r="CX30">
        <v>1</v>
      </c>
      <c r="DA30">
        <v>0.708565</v>
      </c>
    </row>
    <row r="31" spans="1:105" ht="16" customHeight="1">
      <c r="A31">
        <v>30</v>
      </c>
      <c r="B31" t="s">
        <v>7107</v>
      </c>
      <c r="C31" s="2">
        <v>44970</v>
      </c>
      <c r="E31" t="s">
        <v>224</v>
      </c>
      <c r="G31" t="s">
        <v>1608</v>
      </c>
      <c r="H31" t="s">
        <v>6157</v>
      </c>
      <c r="I31" t="s">
        <v>4349</v>
      </c>
      <c r="J31" t="s">
        <v>4350</v>
      </c>
      <c r="K31" t="s">
        <v>4351</v>
      </c>
      <c r="L31" t="s">
        <v>6157</v>
      </c>
      <c r="M31" t="s">
        <v>1608</v>
      </c>
      <c r="N31" t="s">
        <v>289</v>
      </c>
      <c r="O31" t="s">
        <v>6157</v>
      </c>
      <c r="P31" t="s">
        <v>6157</v>
      </c>
      <c r="Q31" t="s">
        <v>3969</v>
      </c>
      <c r="R31" t="s">
        <v>6157</v>
      </c>
      <c r="S31" t="s">
        <v>230</v>
      </c>
      <c r="T31" s="4" t="s">
        <v>233</v>
      </c>
      <c r="U31" s="4" t="s">
        <v>233</v>
      </c>
      <c r="V31">
        <v>18</v>
      </c>
      <c r="W31">
        <v>80</v>
      </c>
      <c r="X31" t="s">
        <v>6157</v>
      </c>
      <c r="Y31" t="s">
        <v>6157</v>
      </c>
      <c r="Z31" t="s">
        <v>244</v>
      </c>
      <c r="AA31" t="s">
        <v>1388</v>
      </c>
      <c r="AB31" t="s">
        <v>250</v>
      </c>
      <c r="AC31" t="s">
        <v>4353</v>
      </c>
      <c r="AD31" t="s">
        <v>6157</v>
      </c>
      <c r="AE31" t="s">
        <v>6157</v>
      </c>
      <c r="AF31" t="s">
        <v>6157</v>
      </c>
      <c r="AG31" t="s">
        <v>6157</v>
      </c>
      <c r="AH31" t="s">
        <v>6157</v>
      </c>
      <c r="AI31" t="s">
        <v>6157</v>
      </c>
      <c r="AJ31" t="s">
        <v>7012</v>
      </c>
      <c r="AK31" t="s">
        <v>4353</v>
      </c>
      <c r="AL31" t="s">
        <v>4353</v>
      </c>
      <c r="AM31" t="s">
        <v>264</v>
      </c>
      <c r="AN31">
        <v>2004</v>
      </c>
      <c r="AO31" s="29">
        <v>406.75006100000002</v>
      </c>
      <c r="AP31">
        <v>-25.387176</v>
      </c>
      <c r="AQ31">
        <v>133.602003</v>
      </c>
      <c r="AR31" t="s">
        <v>289</v>
      </c>
      <c r="AS31">
        <v>2000</v>
      </c>
      <c r="AT31" t="s">
        <v>4353</v>
      </c>
      <c r="AU31" t="s">
        <v>4353</v>
      </c>
      <c r="AV31" t="s">
        <v>281</v>
      </c>
      <c r="AW31" t="s">
        <v>4353</v>
      </c>
      <c r="AX31" t="s">
        <v>4353</v>
      </c>
      <c r="AZ31">
        <v>1874</v>
      </c>
      <c r="BA31" t="s">
        <v>7019</v>
      </c>
      <c r="BB31" t="s">
        <v>4601</v>
      </c>
      <c r="BC31" t="s">
        <v>6157</v>
      </c>
      <c r="BH31" t="s">
        <v>295</v>
      </c>
      <c r="BI31" t="s">
        <v>7112</v>
      </c>
      <c r="BJ31" t="s">
        <v>7028</v>
      </c>
      <c r="BK31" t="s">
        <v>6157</v>
      </c>
      <c r="BL31">
        <v>2004</v>
      </c>
      <c r="BM31"/>
      <c r="BN31"/>
      <c r="BO31"/>
      <c r="BP31"/>
      <c r="BQ31" t="s">
        <v>4353</v>
      </c>
      <c r="BR31">
        <v>1</v>
      </c>
      <c r="BW31">
        <v>-12.15</v>
      </c>
      <c r="BY31"/>
      <c r="CF31">
        <v>1</v>
      </c>
      <c r="CI31" s="5"/>
      <c r="CM31">
        <v>-3.98</v>
      </c>
      <c r="CX31">
        <v>1</v>
      </c>
      <c r="DA31">
        <v>0.70845499999999995</v>
      </c>
    </row>
    <row r="32" spans="1:105" ht="16" customHeight="1">
      <c r="A32">
        <v>31</v>
      </c>
      <c r="B32" t="s">
        <v>7107</v>
      </c>
      <c r="C32" s="2">
        <v>44970</v>
      </c>
      <c r="E32" t="s">
        <v>223</v>
      </c>
      <c r="G32" t="s">
        <v>1608</v>
      </c>
      <c r="H32" t="s">
        <v>6157</v>
      </c>
      <c r="I32" t="s">
        <v>4349</v>
      </c>
      <c r="J32" t="s">
        <v>4350</v>
      </c>
      <c r="K32" t="s">
        <v>4351</v>
      </c>
      <c r="L32" t="s">
        <v>6157</v>
      </c>
      <c r="M32" t="s">
        <v>1608</v>
      </c>
      <c r="N32" t="s">
        <v>289</v>
      </c>
      <c r="O32" t="s">
        <v>6157</v>
      </c>
      <c r="P32" t="s">
        <v>6157</v>
      </c>
      <c r="Q32" t="s">
        <v>3969</v>
      </c>
      <c r="R32" t="s">
        <v>6157</v>
      </c>
      <c r="S32" t="s">
        <v>230</v>
      </c>
      <c r="T32" s="4" t="s">
        <v>233</v>
      </c>
      <c r="U32" s="4" t="s">
        <v>233</v>
      </c>
      <c r="V32">
        <v>18</v>
      </c>
      <c r="W32">
        <v>80</v>
      </c>
      <c r="X32" t="s">
        <v>6157</v>
      </c>
      <c r="Y32" t="s">
        <v>6157</v>
      </c>
      <c r="Z32" t="s">
        <v>244</v>
      </c>
      <c r="AA32" t="s">
        <v>1388</v>
      </c>
      <c r="AB32" t="s">
        <v>223</v>
      </c>
      <c r="AC32" t="s">
        <v>4353</v>
      </c>
      <c r="AD32" t="s">
        <v>6157</v>
      </c>
      <c r="AE32" t="s">
        <v>6157</v>
      </c>
      <c r="AF32" t="s">
        <v>6157</v>
      </c>
      <c r="AG32" t="s">
        <v>6157</v>
      </c>
      <c r="AH32" t="s">
        <v>6157</v>
      </c>
      <c r="AI32" t="s">
        <v>6157</v>
      </c>
      <c r="AJ32" t="s">
        <v>7012</v>
      </c>
      <c r="AK32" t="s">
        <v>4353</v>
      </c>
      <c r="AL32" t="s">
        <v>4353</v>
      </c>
      <c r="AM32" t="s">
        <v>264</v>
      </c>
      <c r="AN32">
        <v>2004</v>
      </c>
      <c r="AO32" s="29">
        <v>406.75006100000002</v>
      </c>
      <c r="AP32">
        <v>-25.387176</v>
      </c>
      <c r="AQ32">
        <v>133.602003</v>
      </c>
      <c r="AR32" t="s">
        <v>289</v>
      </c>
      <c r="AS32">
        <v>2000</v>
      </c>
      <c r="AT32" t="s">
        <v>4353</v>
      </c>
      <c r="AU32" t="s">
        <v>4353</v>
      </c>
      <c r="AV32" t="s">
        <v>281</v>
      </c>
      <c r="AW32" t="s">
        <v>4353</v>
      </c>
      <c r="AX32" t="s">
        <v>4353</v>
      </c>
      <c r="AZ32">
        <v>1874</v>
      </c>
      <c r="BA32" t="s">
        <v>7019</v>
      </c>
      <c r="BB32" t="s">
        <v>4601</v>
      </c>
      <c r="BC32" t="s">
        <v>6157</v>
      </c>
      <c r="BH32" t="s">
        <v>295</v>
      </c>
      <c r="BI32" t="s">
        <v>7112</v>
      </c>
      <c r="BJ32" t="s">
        <v>7028</v>
      </c>
      <c r="BK32" t="s">
        <v>6157</v>
      </c>
      <c r="BL32">
        <v>2004</v>
      </c>
      <c r="BM32"/>
      <c r="BN32"/>
      <c r="BO32"/>
      <c r="BP32"/>
      <c r="BQ32" t="s">
        <v>4353</v>
      </c>
      <c r="BR32">
        <v>1</v>
      </c>
      <c r="BW32">
        <v>-12.16</v>
      </c>
      <c r="BY32"/>
      <c r="CF32">
        <v>1</v>
      </c>
      <c r="CI32" s="5"/>
      <c r="CM32">
        <v>-4.1500000000000004</v>
      </c>
      <c r="CX32">
        <v>1</v>
      </c>
      <c r="DA32">
        <v>0.70846399999999998</v>
      </c>
    </row>
    <row r="33" spans="1:107" ht="16" customHeight="1">
      <c r="A33">
        <v>32</v>
      </c>
      <c r="B33" t="s">
        <v>7107</v>
      </c>
      <c r="C33" s="2">
        <v>44970</v>
      </c>
      <c r="D33" t="s">
        <v>7113</v>
      </c>
      <c r="E33" t="s">
        <v>222</v>
      </c>
      <c r="G33" t="s">
        <v>1608</v>
      </c>
      <c r="H33" t="s">
        <v>6157</v>
      </c>
      <c r="I33" t="s">
        <v>4349</v>
      </c>
      <c r="J33" t="s">
        <v>4350</v>
      </c>
      <c r="K33" t="s">
        <v>4351</v>
      </c>
      <c r="L33" t="s">
        <v>6157</v>
      </c>
      <c r="M33" t="s">
        <v>1608</v>
      </c>
      <c r="N33" t="s">
        <v>289</v>
      </c>
      <c r="O33" t="s">
        <v>6157</v>
      </c>
      <c r="P33" t="s">
        <v>6157</v>
      </c>
      <c r="Q33" t="s">
        <v>3969</v>
      </c>
      <c r="R33" t="s">
        <v>6157</v>
      </c>
      <c r="S33" t="s">
        <v>4353</v>
      </c>
      <c r="T33" s="4" t="s">
        <v>4353</v>
      </c>
      <c r="U33" s="4" t="s">
        <v>4353</v>
      </c>
      <c r="V33">
        <v>0</v>
      </c>
      <c r="W33">
        <v>80</v>
      </c>
      <c r="X33" t="s">
        <v>6157</v>
      </c>
      <c r="Y33" t="s">
        <v>6157</v>
      </c>
      <c r="Z33" t="s">
        <v>244</v>
      </c>
      <c r="AA33" t="s">
        <v>1388</v>
      </c>
      <c r="AB33" t="s">
        <v>4353</v>
      </c>
      <c r="AC33" t="s">
        <v>4353</v>
      </c>
      <c r="AD33" t="s">
        <v>6157</v>
      </c>
      <c r="AE33" t="s">
        <v>6157</v>
      </c>
      <c r="AF33" t="s">
        <v>6157</v>
      </c>
      <c r="AG33" t="s">
        <v>6157</v>
      </c>
      <c r="AH33" t="s">
        <v>6157</v>
      </c>
      <c r="AI33" t="s">
        <v>6157</v>
      </c>
      <c r="AJ33" t="s">
        <v>6457</v>
      </c>
      <c r="AK33" t="s">
        <v>270</v>
      </c>
      <c r="AL33" t="s">
        <v>268</v>
      </c>
      <c r="AM33" t="s">
        <v>264</v>
      </c>
      <c r="AN33">
        <v>1998</v>
      </c>
      <c r="AO33" s="29">
        <v>32.931224800000003</v>
      </c>
      <c r="AP33">
        <v>-34.353619000000002</v>
      </c>
      <c r="AQ33">
        <v>139.61251799999999</v>
      </c>
      <c r="AR33" t="s">
        <v>289</v>
      </c>
      <c r="AS33">
        <v>2</v>
      </c>
      <c r="AT33" t="s">
        <v>7114</v>
      </c>
      <c r="AU33" t="s">
        <v>274</v>
      </c>
      <c r="AV33" t="s">
        <v>280</v>
      </c>
      <c r="AW33" t="s">
        <v>4353</v>
      </c>
      <c r="AX33" t="s">
        <v>4353</v>
      </c>
      <c r="AY33">
        <f>1950-6980</f>
        <v>-5030</v>
      </c>
      <c r="AZ33">
        <f>1950-7440</f>
        <v>-5490</v>
      </c>
      <c r="BA33" t="s">
        <v>290</v>
      </c>
      <c r="BB33" t="s">
        <v>6469</v>
      </c>
      <c r="BC33" t="s">
        <v>6157</v>
      </c>
      <c r="BH33" t="s">
        <v>4865</v>
      </c>
      <c r="BI33" t="s">
        <v>7115</v>
      </c>
      <c r="BJ33" t="s">
        <v>7027</v>
      </c>
      <c r="BK33" t="s">
        <v>6157</v>
      </c>
      <c r="BL33">
        <v>2011</v>
      </c>
      <c r="BM33"/>
      <c r="BN33"/>
      <c r="BO33"/>
      <c r="BP33"/>
      <c r="BQ33" t="s">
        <v>4353</v>
      </c>
      <c r="BR33">
        <v>7</v>
      </c>
      <c r="BS33" t="s">
        <v>7116</v>
      </c>
      <c r="BT33" t="s">
        <v>322</v>
      </c>
      <c r="BW33">
        <v>-19.100000000000001</v>
      </c>
      <c r="BX33" s="6">
        <v>0.7</v>
      </c>
      <c r="BY33">
        <v>11.2</v>
      </c>
      <c r="BZ33">
        <v>0.3</v>
      </c>
      <c r="CI33" s="5"/>
    </row>
    <row r="34" spans="1:107" ht="16" customHeight="1">
      <c r="A34">
        <v>33</v>
      </c>
      <c r="B34" t="s">
        <v>7107</v>
      </c>
      <c r="C34" s="2">
        <v>44970</v>
      </c>
      <c r="E34" t="s">
        <v>221</v>
      </c>
      <c r="G34" t="s">
        <v>1608</v>
      </c>
      <c r="H34" t="s">
        <v>6157</v>
      </c>
      <c r="I34" t="s">
        <v>4349</v>
      </c>
      <c r="J34" t="s">
        <v>4350</v>
      </c>
      <c r="K34" t="s">
        <v>4351</v>
      </c>
      <c r="L34" t="s">
        <v>6157</v>
      </c>
      <c r="M34" t="s">
        <v>1608</v>
      </c>
      <c r="N34" t="s">
        <v>289</v>
      </c>
      <c r="O34" t="s">
        <v>6157</v>
      </c>
      <c r="P34" t="s">
        <v>6157</v>
      </c>
      <c r="Q34" t="s">
        <v>3969</v>
      </c>
      <c r="R34" t="s">
        <v>6157</v>
      </c>
      <c r="S34" t="s">
        <v>229</v>
      </c>
      <c r="T34" s="4" t="s">
        <v>6240</v>
      </c>
      <c r="U34" s="4" t="s">
        <v>233</v>
      </c>
      <c r="V34">
        <v>18</v>
      </c>
      <c r="W34">
        <v>80</v>
      </c>
      <c r="X34" t="s">
        <v>6157</v>
      </c>
      <c r="Y34" t="s">
        <v>6157</v>
      </c>
      <c r="Z34" t="s">
        <v>244</v>
      </c>
      <c r="AA34" t="s">
        <v>1388</v>
      </c>
      <c r="AB34" t="s">
        <v>248</v>
      </c>
      <c r="AC34" t="s">
        <v>4353</v>
      </c>
      <c r="AD34" t="s">
        <v>6157</v>
      </c>
      <c r="AE34" t="s">
        <v>6157</v>
      </c>
      <c r="AF34" t="s">
        <v>6157</v>
      </c>
      <c r="AG34" t="s">
        <v>6157</v>
      </c>
      <c r="AH34" t="s">
        <v>6157</v>
      </c>
      <c r="AI34" t="s">
        <v>6157</v>
      </c>
      <c r="AJ34" t="s">
        <v>6457</v>
      </c>
      <c r="AK34" t="s">
        <v>269</v>
      </c>
      <c r="AL34" t="s">
        <v>268</v>
      </c>
      <c r="AM34" t="s">
        <v>264</v>
      </c>
      <c r="AN34" t="s">
        <v>4353</v>
      </c>
      <c r="AO34" s="29">
        <v>21</v>
      </c>
      <c r="AP34">
        <v>-35.155738999999997</v>
      </c>
      <c r="AQ34">
        <v>139.30072000000001</v>
      </c>
      <c r="AR34" t="s">
        <v>289</v>
      </c>
      <c r="AS34">
        <v>20</v>
      </c>
      <c r="AT34" t="s">
        <v>274</v>
      </c>
      <c r="AU34" t="s">
        <v>274</v>
      </c>
      <c r="AV34" t="s">
        <v>4353</v>
      </c>
      <c r="AW34" t="s">
        <v>4353</v>
      </c>
      <c r="AX34" t="s">
        <v>4353</v>
      </c>
      <c r="AY34">
        <v>380</v>
      </c>
      <c r="AZ34">
        <v>2830</v>
      </c>
      <c r="BA34" t="s">
        <v>290</v>
      </c>
      <c r="BB34" t="s">
        <v>4785</v>
      </c>
      <c r="BC34" t="s">
        <v>6157</v>
      </c>
      <c r="BH34" t="s">
        <v>4846</v>
      </c>
      <c r="BI34" t="s">
        <v>7117</v>
      </c>
      <c r="BJ34" t="s">
        <v>4862</v>
      </c>
      <c r="BK34" t="s">
        <v>314</v>
      </c>
      <c r="BL34">
        <v>2014</v>
      </c>
      <c r="BM34"/>
      <c r="BN34"/>
      <c r="BO34"/>
      <c r="BP34"/>
      <c r="BQ34" t="s">
        <v>317</v>
      </c>
      <c r="BR34">
        <v>42</v>
      </c>
      <c r="BS34" t="s">
        <v>316</v>
      </c>
      <c r="BT34" t="s">
        <v>7118</v>
      </c>
      <c r="BW34">
        <v>-19.7</v>
      </c>
      <c r="BX34" s="6">
        <v>0.7</v>
      </c>
      <c r="BY34">
        <v>10.5</v>
      </c>
      <c r="BZ34">
        <v>0.9</v>
      </c>
      <c r="CI34" s="5"/>
    </row>
    <row r="35" spans="1:107" ht="16" customHeight="1">
      <c r="A35">
        <v>34</v>
      </c>
      <c r="B35" t="s">
        <v>7107</v>
      </c>
      <c r="C35" s="2">
        <v>44970</v>
      </c>
      <c r="E35" t="s">
        <v>220</v>
      </c>
      <c r="G35" t="s">
        <v>1608</v>
      </c>
      <c r="H35" t="s">
        <v>6157</v>
      </c>
      <c r="I35" t="s">
        <v>4349</v>
      </c>
      <c r="J35" t="s">
        <v>4350</v>
      </c>
      <c r="K35" t="s">
        <v>4351</v>
      </c>
      <c r="L35" t="s">
        <v>6157</v>
      </c>
      <c r="M35" t="s">
        <v>1608</v>
      </c>
      <c r="N35" t="s">
        <v>289</v>
      </c>
      <c r="O35" t="s">
        <v>6157</v>
      </c>
      <c r="P35" t="s">
        <v>6157</v>
      </c>
      <c r="Q35" t="s">
        <v>3969</v>
      </c>
      <c r="R35" t="s">
        <v>6157</v>
      </c>
      <c r="S35" t="s">
        <v>230</v>
      </c>
      <c r="T35" s="4" t="s">
        <v>6240</v>
      </c>
      <c r="U35" s="4" t="s">
        <v>233</v>
      </c>
      <c r="V35">
        <v>18</v>
      </c>
      <c r="W35">
        <v>80</v>
      </c>
      <c r="X35" t="s">
        <v>6157</v>
      </c>
      <c r="Y35" t="s">
        <v>6157</v>
      </c>
      <c r="Z35" t="s">
        <v>244</v>
      </c>
      <c r="AA35" t="s">
        <v>1388</v>
      </c>
      <c r="AB35" t="s">
        <v>248</v>
      </c>
      <c r="AC35" t="s">
        <v>4353</v>
      </c>
      <c r="AD35" t="s">
        <v>6157</v>
      </c>
      <c r="AE35" t="s">
        <v>6157</v>
      </c>
      <c r="AF35" t="s">
        <v>6157</v>
      </c>
      <c r="AG35" t="s">
        <v>6157</v>
      </c>
      <c r="AH35" t="s">
        <v>6157</v>
      </c>
      <c r="AI35" t="s">
        <v>6157</v>
      </c>
      <c r="AJ35" t="s">
        <v>6457</v>
      </c>
      <c r="AK35" t="s">
        <v>269</v>
      </c>
      <c r="AL35" t="s">
        <v>268</v>
      </c>
      <c r="AM35" t="s">
        <v>264</v>
      </c>
      <c r="AN35" t="s">
        <v>4353</v>
      </c>
      <c r="AO35" s="29">
        <v>21</v>
      </c>
      <c r="AP35">
        <v>-35.155738999999997</v>
      </c>
      <c r="AQ35">
        <v>139.30072000000001</v>
      </c>
      <c r="AR35" t="s">
        <v>289</v>
      </c>
      <c r="AS35">
        <v>20</v>
      </c>
      <c r="AT35" t="s">
        <v>274</v>
      </c>
      <c r="AU35" t="s">
        <v>274</v>
      </c>
      <c r="AV35" t="s">
        <v>4353</v>
      </c>
      <c r="AW35" t="s">
        <v>4353</v>
      </c>
      <c r="AX35" t="s">
        <v>4353</v>
      </c>
      <c r="AY35">
        <v>380</v>
      </c>
      <c r="AZ35">
        <v>2830</v>
      </c>
      <c r="BA35" t="s">
        <v>290</v>
      </c>
      <c r="BB35" t="s">
        <v>4785</v>
      </c>
      <c r="BC35" t="s">
        <v>6157</v>
      </c>
      <c r="BH35" t="s">
        <v>4846</v>
      </c>
      <c r="BI35" t="s">
        <v>7117</v>
      </c>
      <c r="BJ35" t="s">
        <v>4862</v>
      </c>
      <c r="BK35" t="s">
        <v>314</v>
      </c>
      <c r="BL35">
        <v>2014</v>
      </c>
      <c r="BM35"/>
      <c r="BN35"/>
      <c r="BO35"/>
      <c r="BP35"/>
      <c r="BQ35" t="s">
        <v>317</v>
      </c>
      <c r="BR35">
        <v>52</v>
      </c>
      <c r="BS35" t="s">
        <v>316</v>
      </c>
      <c r="BT35" t="s">
        <v>7118</v>
      </c>
      <c r="BW35">
        <v>-20.2</v>
      </c>
      <c r="BX35" s="6">
        <v>0.9</v>
      </c>
      <c r="BY35">
        <v>9.8000000000000007</v>
      </c>
      <c r="BZ35">
        <v>1.2</v>
      </c>
      <c r="CI35" s="5"/>
    </row>
    <row r="36" spans="1:107" ht="16" customHeight="1">
      <c r="A36">
        <v>35</v>
      </c>
      <c r="B36" t="s">
        <v>7107</v>
      </c>
      <c r="C36" s="2">
        <v>44970</v>
      </c>
      <c r="E36" t="s">
        <v>219</v>
      </c>
      <c r="G36" t="s">
        <v>1608</v>
      </c>
      <c r="H36" t="s">
        <v>6157</v>
      </c>
      <c r="I36" t="s">
        <v>4349</v>
      </c>
      <c r="J36" t="s">
        <v>4350</v>
      </c>
      <c r="K36" t="s">
        <v>4351</v>
      </c>
      <c r="L36" t="s">
        <v>6157</v>
      </c>
      <c r="M36" t="s">
        <v>1608</v>
      </c>
      <c r="N36" t="s">
        <v>289</v>
      </c>
      <c r="O36" t="s">
        <v>6157</v>
      </c>
      <c r="P36" t="s">
        <v>6157</v>
      </c>
      <c r="Q36" t="s">
        <v>3969</v>
      </c>
      <c r="R36" t="s">
        <v>6157</v>
      </c>
      <c r="S36" t="s">
        <v>231</v>
      </c>
      <c r="T36" s="4" t="s">
        <v>6240</v>
      </c>
      <c r="U36" s="4" t="s">
        <v>233</v>
      </c>
      <c r="V36">
        <v>18</v>
      </c>
      <c r="W36">
        <v>80</v>
      </c>
      <c r="X36" t="s">
        <v>6157</v>
      </c>
      <c r="Y36" t="s">
        <v>6157</v>
      </c>
      <c r="Z36" t="s">
        <v>244</v>
      </c>
      <c r="AA36" t="s">
        <v>1388</v>
      </c>
      <c r="AB36" t="s">
        <v>248</v>
      </c>
      <c r="AC36" t="s">
        <v>4353</v>
      </c>
      <c r="AD36" t="s">
        <v>6157</v>
      </c>
      <c r="AE36" t="s">
        <v>6157</v>
      </c>
      <c r="AF36" t="s">
        <v>6157</v>
      </c>
      <c r="AG36" t="s">
        <v>6157</v>
      </c>
      <c r="AH36" t="s">
        <v>6157</v>
      </c>
      <c r="AI36" t="s">
        <v>6157</v>
      </c>
      <c r="AJ36" t="s">
        <v>6457</v>
      </c>
      <c r="AK36" t="s">
        <v>269</v>
      </c>
      <c r="AL36" t="s">
        <v>268</v>
      </c>
      <c r="AM36" t="s">
        <v>264</v>
      </c>
      <c r="AN36" t="s">
        <v>4353</v>
      </c>
      <c r="AO36" s="29">
        <v>21</v>
      </c>
      <c r="AP36">
        <v>-35.155738999999997</v>
      </c>
      <c r="AQ36">
        <v>139.30072000000001</v>
      </c>
      <c r="AR36" t="s">
        <v>289</v>
      </c>
      <c r="AS36">
        <v>20</v>
      </c>
      <c r="AT36" t="s">
        <v>274</v>
      </c>
      <c r="AU36" t="s">
        <v>274</v>
      </c>
      <c r="AV36" t="s">
        <v>4353</v>
      </c>
      <c r="AW36" t="s">
        <v>4353</v>
      </c>
      <c r="AX36" t="s">
        <v>4353</v>
      </c>
      <c r="AY36">
        <v>380</v>
      </c>
      <c r="AZ36">
        <v>2830</v>
      </c>
      <c r="BA36" t="s">
        <v>290</v>
      </c>
      <c r="BB36" t="s">
        <v>4785</v>
      </c>
      <c r="BC36" t="s">
        <v>6157</v>
      </c>
      <c r="BH36" t="s">
        <v>4846</v>
      </c>
      <c r="BI36" t="s">
        <v>7117</v>
      </c>
      <c r="BJ36" t="s">
        <v>4862</v>
      </c>
      <c r="BK36" t="s">
        <v>314</v>
      </c>
      <c r="BL36">
        <v>2014</v>
      </c>
      <c r="BM36"/>
      <c r="BN36"/>
      <c r="BO36"/>
      <c r="BP36"/>
      <c r="BQ36" t="s">
        <v>317</v>
      </c>
      <c r="BR36">
        <v>8</v>
      </c>
      <c r="BS36" t="s">
        <v>316</v>
      </c>
      <c r="BT36" t="s">
        <v>7118</v>
      </c>
      <c r="BW36">
        <v>-19.8</v>
      </c>
      <c r="BX36" s="6">
        <v>0.9</v>
      </c>
      <c r="BY36">
        <v>10.8</v>
      </c>
      <c r="BZ36">
        <v>0.6</v>
      </c>
      <c r="CI36" s="5"/>
    </row>
    <row r="37" spans="1:107" ht="16" customHeight="1">
      <c r="A37">
        <v>36</v>
      </c>
      <c r="B37" t="s">
        <v>7107</v>
      </c>
      <c r="C37" s="2">
        <v>44970</v>
      </c>
      <c r="E37" t="s">
        <v>218</v>
      </c>
      <c r="G37" t="s">
        <v>1608</v>
      </c>
      <c r="H37" t="s">
        <v>6157</v>
      </c>
      <c r="I37" t="s">
        <v>4349</v>
      </c>
      <c r="J37" t="s">
        <v>4350</v>
      </c>
      <c r="K37" t="s">
        <v>4351</v>
      </c>
      <c r="L37" t="s">
        <v>6157</v>
      </c>
      <c r="M37" t="s">
        <v>1608</v>
      </c>
      <c r="N37" t="s">
        <v>289</v>
      </c>
      <c r="O37" t="s">
        <v>6157</v>
      </c>
      <c r="P37" t="s">
        <v>6157</v>
      </c>
      <c r="Q37" t="s">
        <v>3969</v>
      </c>
      <c r="R37" t="s">
        <v>6157</v>
      </c>
      <c r="S37" t="s">
        <v>231</v>
      </c>
      <c r="T37" s="4" t="s">
        <v>6246</v>
      </c>
      <c r="U37" s="4" t="s">
        <v>4358</v>
      </c>
      <c r="V37">
        <v>10</v>
      </c>
      <c r="W37">
        <v>18</v>
      </c>
      <c r="X37" t="s">
        <v>6157</v>
      </c>
      <c r="Y37" t="s">
        <v>6157</v>
      </c>
      <c r="Z37" t="s">
        <v>244</v>
      </c>
      <c r="AA37" t="s">
        <v>1388</v>
      </c>
      <c r="AB37" t="s">
        <v>248</v>
      </c>
      <c r="AC37" t="s">
        <v>4353</v>
      </c>
      <c r="AD37" t="s">
        <v>6157</v>
      </c>
      <c r="AE37" t="s">
        <v>6157</v>
      </c>
      <c r="AF37" t="s">
        <v>6157</v>
      </c>
      <c r="AG37" t="s">
        <v>6157</v>
      </c>
      <c r="AH37" t="s">
        <v>6157</v>
      </c>
      <c r="AI37" t="s">
        <v>6157</v>
      </c>
      <c r="AJ37" t="s">
        <v>6457</v>
      </c>
      <c r="AK37" t="s">
        <v>269</v>
      </c>
      <c r="AL37" t="s">
        <v>268</v>
      </c>
      <c r="AM37" t="s">
        <v>264</v>
      </c>
      <c r="AN37" t="s">
        <v>4353</v>
      </c>
      <c r="AO37" s="29">
        <v>21</v>
      </c>
      <c r="AP37">
        <v>-35.155738999999997</v>
      </c>
      <c r="AQ37">
        <v>139.30072000000001</v>
      </c>
      <c r="AR37" t="s">
        <v>289</v>
      </c>
      <c r="AS37">
        <v>20</v>
      </c>
      <c r="AT37" t="s">
        <v>274</v>
      </c>
      <c r="AU37" t="s">
        <v>274</v>
      </c>
      <c r="AV37" t="s">
        <v>4353</v>
      </c>
      <c r="AW37" t="s">
        <v>4353</v>
      </c>
      <c r="AX37" t="s">
        <v>4353</v>
      </c>
      <c r="AY37">
        <v>380</v>
      </c>
      <c r="AZ37">
        <v>2830</v>
      </c>
      <c r="BA37" t="s">
        <v>290</v>
      </c>
      <c r="BB37" t="s">
        <v>4785</v>
      </c>
      <c r="BC37" t="s">
        <v>6157</v>
      </c>
      <c r="BH37" t="s">
        <v>4846</v>
      </c>
      <c r="BI37" t="s">
        <v>7117</v>
      </c>
      <c r="BJ37" t="s">
        <v>4862</v>
      </c>
      <c r="BK37" t="s">
        <v>314</v>
      </c>
      <c r="BL37">
        <v>2014</v>
      </c>
      <c r="BM37"/>
      <c r="BN37"/>
      <c r="BO37"/>
      <c r="BP37"/>
      <c r="BQ37" t="s">
        <v>317</v>
      </c>
      <c r="BR37">
        <v>9</v>
      </c>
      <c r="BS37" t="s">
        <v>316</v>
      </c>
      <c r="BT37" t="s">
        <v>7118</v>
      </c>
      <c r="BW37">
        <v>-20.7</v>
      </c>
      <c r="BX37" s="6">
        <v>0.6</v>
      </c>
      <c r="BY37">
        <v>9.1</v>
      </c>
      <c r="BZ37">
        <v>1.1000000000000001</v>
      </c>
      <c r="CI37" s="5"/>
    </row>
    <row r="38" spans="1:107" ht="16" customHeight="1">
      <c r="A38">
        <v>37</v>
      </c>
      <c r="B38" t="s">
        <v>7107</v>
      </c>
      <c r="C38" s="2">
        <v>44970</v>
      </c>
      <c r="E38" t="s">
        <v>217</v>
      </c>
      <c r="G38" t="s">
        <v>1608</v>
      </c>
      <c r="H38" t="s">
        <v>6157</v>
      </c>
      <c r="I38" t="s">
        <v>4349</v>
      </c>
      <c r="J38" t="s">
        <v>4350</v>
      </c>
      <c r="K38" t="s">
        <v>4351</v>
      </c>
      <c r="L38" t="s">
        <v>6157</v>
      </c>
      <c r="M38" t="s">
        <v>1608</v>
      </c>
      <c r="N38" t="s">
        <v>289</v>
      </c>
      <c r="O38" t="s">
        <v>6157</v>
      </c>
      <c r="P38" t="s">
        <v>6157</v>
      </c>
      <c r="Q38" t="s">
        <v>3969</v>
      </c>
      <c r="R38" t="s">
        <v>6157</v>
      </c>
      <c r="S38" t="s">
        <v>229</v>
      </c>
      <c r="T38" s="4" t="s">
        <v>6240</v>
      </c>
      <c r="U38" s="4" t="s">
        <v>233</v>
      </c>
      <c r="V38">
        <v>18</v>
      </c>
      <c r="W38">
        <v>80</v>
      </c>
      <c r="X38" t="s">
        <v>6157</v>
      </c>
      <c r="Y38" t="s">
        <v>6157</v>
      </c>
      <c r="Z38" t="s">
        <v>244</v>
      </c>
      <c r="AA38" t="s">
        <v>1388</v>
      </c>
      <c r="AB38" t="s">
        <v>248</v>
      </c>
      <c r="AC38" t="s">
        <v>4353</v>
      </c>
      <c r="AD38" t="s">
        <v>6157</v>
      </c>
      <c r="AE38" t="s">
        <v>6157</v>
      </c>
      <c r="AF38" t="s">
        <v>6157</v>
      </c>
      <c r="AG38" t="s">
        <v>6157</v>
      </c>
      <c r="AH38" t="s">
        <v>6157</v>
      </c>
      <c r="AI38" t="s">
        <v>6157</v>
      </c>
      <c r="AJ38" t="s">
        <v>6457</v>
      </c>
      <c r="AK38" t="s">
        <v>269</v>
      </c>
      <c r="AL38" t="s">
        <v>268</v>
      </c>
      <c r="AM38" t="s">
        <v>264</v>
      </c>
      <c r="AN38" t="s">
        <v>4353</v>
      </c>
      <c r="AO38" s="29">
        <v>21</v>
      </c>
      <c r="AP38">
        <v>-35.155738999999997</v>
      </c>
      <c r="AQ38">
        <v>139.30072000000001</v>
      </c>
      <c r="AR38" t="s">
        <v>289</v>
      </c>
      <c r="AS38">
        <v>20</v>
      </c>
      <c r="AT38" t="s">
        <v>274</v>
      </c>
      <c r="AU38" t="s">
        <v>274</v>
      </c>
      <c r="AV38" t="s">
        <v>4353</v>
      </c>
      <c r="AW38" t="s">
        <v>4353</v>
      </c>
      <c r="AX38" t="s">
        <v>4353</v>
      </c>
      <c r="AY38">
        <v>380</v>
      </c>
      <c r="AZ38">
        <v>2830</v>
      </c>
      <c r="BA38" t="s">
        <v>290</v>
      </c>
      <c r="BB38" t="s">
        <v>4785</v>
      </c>
      <c r="BC38" t="s">
        <v>6157</v>
      </c>
      <c r="BH38" t="s">
        <v>4846</v>
      </c>
      <c r="BI38" t="s">
        <v>7117</v>
      </c>
      <c r="BJ38" t="s">
        <v>4862</v>
      </c>
      <c r="BK38" t="s">
        <v>314</v>
      </c>
      <c r="BL38">
        <v>2014</v>
      </c>
      <c r="BM38"/>
      <c r="BN38"/>
      <c r="BO38"/>
      <c r="BP38"/>
      <c r="BQ38" t="s">
        <v>317</v>
      </c>
      <c r="BR38">
        <v>7</v>
      </c>
      <c r="BS38" t="s">
        <v>316</v>
      </c>
      <c r="BT38" t="s">
        <v>7118</v>
      </c>
      <c r="BW38">
        <v>-16.3</v>
      </c>
      <c r="BX38" s="6">
        <v>1.2</v>
      </c>
      <c r="BY38">
        <v>12.5</v>
      </c>
      <c r="BZ38">
        <v>1</v>
      </c>
      <c r="CI38" s="5"/>
    </row>
    <row r="39" spans="1:107" ht="16" customHeight="1">
      <c r="A39">
        <v>38</v>
      </c>
      <c r="B39" t="s">
        <v>7107</v>
      </c>
      <c r="C39" s="2">
        <v>44970</v>
      </c>
      <c r="E39" t="s">
        <v>216</v>
      </c>
      <c r="G39" t="s">
        <v>1608</v>
      </c>
      <c r="H39" t="s">
        <v>6157</v>
      </c>
      <c r="I39" t="s">
        <v>4349</v>
      </c>
      <c r="J39" t="s">
        <v>4350</v>
      </c>
      <c r="K39" t="s">
        <v>4351</v>
      </c>
      <c r="L39" t="s">
        <v>6157</v>
      </c>
      <c r="M39" t="s">
        <v>1608</v>
      </c>
      <c r="N39" t="s">
        <v>289</v>
      </c>
      <c r="O39" t="s">
        <v>6157</v>
      </c>
      <c r="P39" t="s">
        <v>6157</v>
      </c>
      <c r="Q39" t="s">
        <v>3969</v>
      </c>
      <c r="R39" t="s">
        <v>6157</v>
      </c>
      <c r="S39" t="s">
        <v>230</v>
      </c>
      <c r="T39" s="4" t="s">
        <v>6240</v>
      </c>
      <c r="U39" s="4" t="s">
        <v>233</v>
      </c>
      <c r="V39">
        <v>18</v>
      </c>
      <c r="W39">
        <v>80</v>
      </c>
      <c r="X39" t="s">
        <v>6157</v>
      </c>
      <c r="Y39" t="s">
        <v>6157</v>
      </c>
      <c r="Z39" t="s">
        <v>244</v>
      </c>
      <c r="AA39" t="s">
        <v>1388</v>
      </c>
      <c r="AB39" t="s">
        <v>248</v>
      </c>
      <c r="AC39" t="s">
        <v>4353</v>
      </c>
      <c r="AD39" t="s">
        <v>6157</v>
      </c>
      <c r="AE39" t="s">
        <v>6157</v>
      </c>
      <c r="AF39" t="s">
        <v>6157</v>
      </c>
      <c r="AG39" t="s">
        <v>6157</v>
      </c>
      <c r="AH39" t="s">
        <v>6157</v>
      </c>
      <c r="AI39" t="s">
        <v>6157</v>
      </c>
      <c r="AJ39" t="s">
        <v>6457</v>
      </c>
      <c r="AK39" t="s">
        <v>269</v>
      </c>
      <c r="AL39" t="s">
        <v>268</v>
      </c>
      <c r="AM39" t="s">
        <v>264</v>
      </c>
      <c r="AN39" t="s">
        <v>4353</v>
      </c>
      <c r="AO39" s="29">
        <v>21</v>
      </c>
      <c r="AP39">
        <v>-35.155738999999997</v>
      </c>
      <c r="AQ39">
        <v>139.30072000000001</v>
      </c>
      <c r="AR39" t="s">
        <v>289</v>
      </c>
      <c r="AS39">
        <v>20</v>
      </c>
      <c r="AT39" t="s">
        <v>274</v>
      </c>
      <c r="AU39" t="s">
        <v>274</v>
      </c>
      <c r="AV39" t="s">
        <v>4353</v>
      </c>
      <c r="AW39" t="s">
        <v>4353</v>
      </c>
      <c r="AX39" t="s">
        <v>4353</v>
      </c>
      <c r="AY39">
        <v>380</v>
      </c>
      <c r="AZ39">
        <v>2830</v>
      </c>
      <c r="BA39" t="s">
        <v>290</v>
      </c>
      <c r="BB39" t="s">
        <v>4785</v>
      </c>
      <c r="BC39" t="s">
        <v>6157</v>
      </c>
      <c r="BH39" t="s">
        <v>4846</v>
      </c>
      <c r="BI39" t="s">
        <v>7117</v>
      </c>
      <c r="BJ39" t="s">
        <v>4862</v>
      </c>
      <c r="BK39" t="s">
        <v>314</v>
      </c>
      <c r="BL39">
        <v>2014</v>
      </c>
      <c r="BM39"/>
      <c r="BN39"/>
      <c r="BO39"/>
      <c r="BP39"/>
      <c r="BQ39" t="s">
        <v>317</v>
      </c>
      <c r="BR39">
        <v>3</v>
      </c>
      <c r="BS39" t="s">
        <v>316</v>
      </c>
      <c r="BT39" t="s">
        <v>7118</v>
      </c>
      <c r="BW39">
        <v>-16.100000000000001</v>
      </c>
      <c r="BX39" s="6">
        <v>1.6</v>
      </c>
      <c r="BY39">
        <v>12.8</v>
      </c>
      <c r="BZ39">
        <v>0.6</v>
      </c>
      <c r="CI39" s="5"/>
    </row>
    <row r="40" spans="1:107" ht="16" customHeight="1">
      <c r="A40">
        <v>39</v>
      </c>
      <c r="B40" t="s">
        <v>7107</v>
      </c>
      <c r="C40" s="2">
        <v>44970</v>
      </c>
      <c r="E40" t="s">
        <v>215</v>
      </c>
      <c r="G40" t="s">
        <v>1608</v>
      </c>
      <c r="H40" t="s">
        <v>6157</v>
      </c>
      <c r="I40" t="s">
        <v>4349</v>
      </c>
      <c r="J40" t="s">
        <v>4350</v>
      </c>
      <c r="K40" t="s">
        <v>4351</v>
      </c>
      <c r="L40" t="s">
        <v>6157</v>
      </c>
      <c r="M40" t="s">
        <v>1608</v>
      </c>
      <c r="N40" t="s">
        <v>289</v>
      </c>
      <c r="O40" t="s">
        <v>6157</v>
      </c>
      <c r="P40" t="s">
        <v>6157</v>
      </c>
      <c r="Q40" t="s">
        <v>3969</v>
      </c>
      <c r="R40" t="s">
        <v>6157</v>
      </c>
      <c r="S40" t="s">
        <v>231</v>
      </c>
      <c r="T40" s="4" t="s">
        <v>6246</v>
      </c>
      <c r="U40" s="4" t="s">
        <v>4358</v>
      </c>
      <c r="V40">
        <v>10</v>
      </c>
      <c r="W40">
        <v>18</v>
      </c>
      <c r="X40" t="s">
        <v>6157</v>
      </c>
      <c r="Y40" t="s">
        <v>6157</v>
      </c>
      <c r="Z40" t="s">
        <v>244</v>
      </c>
      <c r="AA40" t="s">
        <v>1388</v>
      </c>
      <c r="AB40" t="s">
        <v>248</v>
      </c>
      <c r="AC40" t="s">
        <v>4353</v>
      </c>
      <c r="AD40" t="s">
        <v>6157</v>
      </c>
      <c r="AE40" t="s">
        <v>6157</v>
      </c>
      <c r="AF40" t="s">
        <v>6157</v>
      </c>
      <c r="AG40" t="s">
        <v>6157</v>
      </c>
      <c r="AH40" t="s">
        <v>6157</v>
      </c>
      <c r="AI40" t="s">
        <v>6157</v>
      </c>
      <c r="AJ40" t="s">
        <v>6457</v>
      </c>
      <c r="AK40" t="s">
        <v>269</v>
      </c>
      <c r="AL40" t="s">
        <v>268</v>
      </c>
      <c r="AM40" t="s">
        <v>264</v>
      </c>
      <c r="AN40" t="s">
        <v>4353</v>
      </c>
      <c r="AO40" s="29">
        <v>21</v>
      </c>
      <c r="AP40">
        <v>-35.155738999999997</v>
      </c>
      <c r="AQ40">
        <v>139.30072000000001</v>
      </c>
      <c r="AR40" t="s">
        <v>289</v>
      </c>
      <c r="AS40">
        <v>20</v>
      </c>
      <c r="AT40" t="s">
        <v>274</v>
      </c>
      <c r="AU40" t="s">
        <v>274</v>
      </c>
      <c r="AV40" t="s">
        <v>4353</v>
      </c>
      <c r="AW40" t="s">
        <v>4353</v>
      </c>
      <c r="AX40" t="s">
        <v>4353</v>
      </c>
      <c r="AY40">
        <v>380</v>
      </c>
      <c r="AZ40">
        <v>2830</v>
      </c>
      <c r="BA40" t="s">
        <v>290</v>
      </c>
      <c r="BB40" t="s">
        <v>4785</v>
      </c>
      <c r="BC40" t="s">
        <v>6157</v>
      </c>
      <c r="BH40" t="s">
        <v>4846</v>
      </c>
      <c r="BI40" t="s">
        <v>7117</v>
      </c>
      <c r="BJ40" t="s">
        <v>4862</v>
      </c>
      <c r="BK40" t="s">
        <v>314</v>
      </c>
      <c r="BL40">
        <v>2014</v>
      </c>
      <c r="BM40"/>
      <c r="BN40"/>
      <c r="BO40"/>
      <c r="BP40"/>
      <c r="BQ40" t="s">
        <v>317</v>
      </c>
      <c r="BR40">
        <v>1</v>
      </c>
      <c r="BS40" t="s">
        <v>316</v>
      </c>
      <c r="BT40" t="s">
        <v>7118</v>
      </c>
      <c r="BW40">
        <v>-14.4</v>
      </c>
      <c r="BX40" s="6"/>
      <c r="BY40">
        <v>12.3</v>
      </c>
      <c r="CI40" s="5"/>
    </row>
    <row r="41" spans="1:107" ht="16" customHeight="1">
      <c r="A41">
        <v>40</v>
      </c>
      <c r="B41" t="s">
        <v>7107</v>
      </c>
      <c r="C41" s="2">
        <v>44970</v>
      </c>
      <c r="E41" t="s">
        <v>4944</v>
      </c>
      <c r="F41" t="s">
        <v>214</v>
      </c>
      <c r="G41" t="s">
        <v>1608</v>
      </c>
      <c r="H41" t="s">
        <v>6157</v>
      </c>
      <c r="I41" t="s">
        <v>4349</v>
      </c>
      <c r="J41" t="s">
        <v>4350</v>
      </c>
      <c r="K41" t="s">
        <v>4351</v>
      </c>
      <c r="L41" t="s">
        <v>6157</v>
      </c>
      <c r="M41" t="s">
        <v>1608</v>
      </c>
      <c r="N41" t="s">
        <v>289</v>
      </c>
      <c r="O41" t="s">
        <v>6157</v>
      </c>
      <c r="P41" t="s">
        <v>6157</v>
      </c>
      <c r="Q41" t="s">
        <v>3969</v>
      </c>
      <c r="R41" t="s">
        <v>6157</v>
      </c>
      <c r="S41" t="s">
        <v>229</v>
      </c>
      <c r="T41" s="4" t="s">
        <v>6172</v>
      </c>
      <c r="U41" s="4" t="s">
        <v>4364</v>
      </c>
      <c r="V41">
        <v>32</v>
      </c>
      <c r="W41">
        <v>32</v>
      </c>
      <c r="X41" t="s">
        <v>6157</v>
      </c>
      <c r="Y41" t="s">
        <v>6157</v>
      </c>
      <c r="Z41" t="s">
        <v>7941</v>
      </c>
      <c r="AA41" t="s">
        <v>245</v>
      </c>
      <c r="AB41" t="s">
        <v>6157</v>
      </c>
      <c r="AC41" t="s">
        <v>6157</v>
      </c>
      <c r="AD41" t="s">
        <v>256</v>
      </c>
      <c r="AE41" t="s">
        <v>6901</v>
      </c>
      <c r="AF41" t="s">
        <v>6898</v>
      </c>
      <c r="AG41" t="s">
        <v>4353</v>
      </c>
      <c r="AH41" t="s">
        <v>253</v>
      </c>
      <c r="AI41" t="s">
        <v>6157</v>
      </c>
      <c r="AJ41" t="s">
        <v>6458</v>
      </c>
      <c r="AK41" t="s">
        <v>267</v>
      </c>
      <c r="AL41" t="s">
        <v>265</v>
      </c>
      <c r="AM41" t="s">
        <v>264</v>
      </c>
      <c r="AN41">
        <v>1966</v>
      </c>
      <c r="AO41" s="29">
        <v>9.8839044999999999</v>
      </c>
      <c r="AP41">
        <v>-11.769928999999999</v>
      </c>
      <c r="AQ41">
        <v>133.342803</v>
      </c>
      <c r="AR41" t="s">
        <v>289</v>
      </c>
      <c r="AS41">
        <v>10</v>
      </c>
      <c r="AT41" t="s">
        <v>7942</v>
      </c>
      <c r="AU41" t="s">
        <v>274</v>
      </c>
      <c r="AV41" t="s">
        <v>6420</v>
      </c>
      <c r="AW41" t="s">
        <v>4940</v>
      </c>
      <c r="AX41" t="s">
        <v>4353</v>
      </c>
      <c r="AY41">
        <v>1804</v>
      </c>
      <c r="AZ41">
        <v>1496</v>
      </c>
      <c r="BA41" t="s">
        <v>290</v>
      </c>
      <c r="BB41" t="s">
        <v>4601</v>
      </c>
      <c r="BC41" t="s">
        <v>4950</v>
      </c>
      <c r="BD41">
        <v>295</v>
      </c>
      <c r="BE41">
        <v>50</v>
      </c>
      <c r="BH41" t="s">
        <v>4846</v>
      </c>
      <c r="BI41" t="s">
        <v>7943</v>
      </c>
      <c r="BJ41" t="s">
        <v>304</v>
      </c>
      <c r="BK41" t="s">
        <v>4149</v>
      </c>
      <c r="BL41">
        <v>2011</v>
      </c>
      <c r="BM41"/>
      <c r="BN41"/>
      <c r="BO41"/>
      <c r="BP41"/>
      <c r="BY41"/>
      <c r="CE41" t="s">
        <v>323</v>
      </c>
      <c r="CF41">
        <v>1</v>
      </c>
      <c r="CG41" t="s">
        <v>7119</v>
      </c>
      <c r="CH41" t="s">
        <v>7120</v>
      </c>
      <c r="CI41" s="5">
        <v>-12.1</v>
      </c>
      <c r="CK41">
        <v>-3.4</v>
      </c>
      <c r="CW41" t="s">
        <v>7121</v>
      </c>
      <c r="CX41">
        <v>1</v>
      </c>
      <c r="CY41" t="s">
        <v>7119</v>
      </c>
      <c r="CZ41" t="s">
        <v>7122</v>
      </c>
      <c r="DA41">
        <v>0.70628000000000002</v>
      </c>
      <c r="DB41">
        <v>6.9999999999999999E-6</v>
      </c>
      <c r="DC41" s="16"/>
    </row>
    <row r="42" spans="1:107" ht="16" customHeight="1">
      <c r="A42">
        <v>41</v>
      </c>
      <c r="B42" t="s">
        <v>7107</v>
      </c>
      <c r="C42" s="2">
        <v>44970</v>
      </c>
      <c r="E42" t="s">
        <v>4945</v>
      </c>
      <c r="F42" t="s">
        <v>213</v>
      </c>
      <c r="G42" t="s">
        <v>1608</v>
      </c>
      <c r="H42" t="s">
        <v>6157</v>
      </c>
      <c r="I42" t="s">
        <v>4349</v>
      </c>
      <c r="J42" t="s">
        <v>4350</v>
      </c>
      <c r="K42" t="s">
        <v>4351</v>
      </c>
      <c r="L42" t="s">
        <v>6157</v>
      </c>
      <c r="M42" t="s">
        <v>1608</v>
      </c>
      <c r="N42" t="s">
        <v>289</v>
      </c>
      <c r="O42" t="s">
        <v>6157</v>
      </c>
      <c r="P42" t="s">
        <v>6157</v>
      </c>
      <c r="Q42" t="s">
        <v>3969</v>
      </c>
      <c r="R42" t="s">
        <v>6157</v>
      </c>
      <c r="S42" t="s">
        <v>229</v>
      </c>
      <c r="T42" s="4" t="s">
        <v>237</v>
      </c>
      <c r="U42" s="4" t="s">
        <v>241</v>
      </c>
      <c r="V42">
        <v>20</v>
      </c>
      <c r="W42">
        <v>25</v>
      </c>
      <c r="X42" t="s">
        <v>6157</v>
      </c>
      <c r="Y42" t="s">
        <v>6157</v>
      </c>
      <c r="Z42" t="s">
        <v>7941</v>
      </c>
      <c r="AA42" t="s">
        <v>245</v>
      </c>
      <c r="AB42" t="s">
        <v>6157</v>
      </c>
      <c r="AC42" t="s">
        <v>6157</v>
      </c>
      <c r="AD42" t="s">
        <v>256</v>
      </c>
      <c r="AE42" t="s">
        <v>6901</v>
      </c>
      <c r="AF42" t="s">
        <v>6898</v>
      </c>
      <c r="AG42" t="s">
        <v>4353</v>
      </c>
      <c r="AH42" t="s">
        <v>253</v>
      </c>
      <c r="AI42" t="s">
        <v>6157</v>
      </c>
      <c r="AJ42" t="s">
        <v>6458</v>
      </c>
      <c r="AK42" t="s">
        <v>267</v>
      </c>
      <c r="AL42" t="s">
        <v>265</v>
      </c>
      <c r="AM42" t="s">
        <v>264</v>
      </c>
      <c r="AN42">
        <v>1966</v>
      </c>
      <c r="AO42" s="29">
        <v>10</v>
      </c>
      <c r="AP42">
        <v>-11.769928999999999</v>
      </c>
      <c r="AQ42">
        <v>133.342803</v>
      </c>
      <c r="AR42" t="s">
        <v>289</v>
      </c>
      <c r="AS42">
        <v>10</v>
      </c>
      <c r="AT42" t="s">
        <v>7942</v>
      </c>
      <c r="AU42" t="s">
        <v>274</v>
      </c>
      <c r="AV42" t="s">
        <v>6421</v>
      </c>
      <c r="AW42" t="s">
        <v>4941</v>
      </c>
      <c r="AX42" t="s">
        <v>4353</v>
      </c>
      <c r="AY42">
        <v>1811</v>
      </c>
      <c r="AZ42">
        <v>1505</v>
      </c>
      <c r="BA42" t="s">
        <v>290</v>
      </c>
      <c r="BB42" t="s">
        <v>4601</v>
      </c>
      <c r="BC42" t="s">
        <v>4951</v>
      </c>
      <c r="BD42">
        <v>255</v>
      </c>
      <c r="BE42">
        <v>55</v>
      </c>
      <c r="BH42" t="s">
        <v>4846</v>
      </c>
      <c r="BI42" t="s">
        <v>7943</v>
      </c>
      <c r="BJ42" t="s">
        <v>304</v>
      </c>
      <c r="BK42" t="s">
        <v>4149</v>
      </c>
      <c r="BL42">
        <v>2011</v>
      </c>
      <c r="BM42"/>
      <c r="BN42"/>
      <c r="BO42"/>
      <c r="BP42"/>
      <c r="BY42"/>
      <c r="CE42" t="s">
        <v>323</v>
      </c>
      <c r="CF42">
        <v>1</v>
      </c>
      <c r="CG42" t="s">
        <v>7119</v>
      </c>
      <c r="CH42" t="s">
        <v>7120</v>
      </c>
      <c r="CI42" s="5">
        <v>-12.5</v>
      </c>
      <c r="CK42">
        <v>-5.9</v>
      </c>
      <c r="CW42" t="s">
        <v>7121</v>
      </c>
      <c r="CX42">
        <v>1</v>
      </c>
      <c r="CY42" t="s">
        <v>7119</v>
      </c>
      <c r="CZ42" t="s">
        <v>7122</v>
      </c>
      <c r="DA42">
        <v>0.70806999999999998</v>
      </c>
      <c r="DB42">
        <v>7.9999999999999996E-6</v>
      </c>
      <c r="DC42" s="16"/>
    </row>
    <row r="43" spans="1:107" ht="16" customHeight="1">
      <c r="A43">
        <v>42</v>
      </c>
      <c r="B43" t="s">
        <v>7107</v>
      </c>
      <c r="C43" s="2">
        <v>44970</v>
      </c>
      <c r="E43" t="s">
        <v>4946</v>
      </c>
      <c r="F43" t="s">
        <v>212</v>
      </c>
      <c r="G43" t="s">
        <v>1608</v>
      </c>
      <c r="H43" t="s">
        <v>6157</v>
      </c>
      <c r="I43" t="s">
        <v>4349</v>
      </c>
      <c r="J43" t="s">
        <v>4350</v>
      </c>
      <c r="K43" t="s">
        <v>4351</v>
      </c>
      <c r="L43" t="s">
        <v>6157</v>
      </c>
      <c r="M43" t="s">
        <v>1608</v>
      </c>
      <c r="N43" t="s">
        <v>289</v>
      </c>
      <c r="O43" t="s">
        <v>6157</v>
      </c>
      <c r="P43" t="s">
        <v>6157</v>
      </c>
      <c r="Q43" t="s">
        <v>3969</v>
      </c>
      <c r="R43" t="s">
        <v>6157</v>
      </c>
      <c r="S43" t="s">
        <v>4353</v>
      </c>
      <c r="T43" s="4" t="s">
        <v>4353</v>
      </c>
      <c r="U43" s="4" t="s">
        <v>6995</v>
      </c>
      <c r="V43">
        <v>0</v>
      </c>
      <c r="W43">
        <v>80</v>
      </c>
      <c r="X43" t="s">
        <v>6157</v>
      </c>
      <c r="Y43" t="s">
        <v>6157</v>
      </c>
      <c r="Z43" t="s">
        <v>244</v>
      </c>
      <c r="AA43" t="s">
        <v>245</v>
      </c>
      <c r="AB43" t="s">
        <v>6157</v>
      </c>
      <c r="AC43" t="s">
        <v>6157</v>
      </c>
      <c r="AD43" t="s">
        <v>257</v>
      </c>
      <c r="AE43" t="s">
        <v>4353</v>
      </c>
      <c r="AF43" t="s">
        <v>6898</v>
      </c>
      <c r="AG43" t="s">
        <v>4353</v>
      </c>
      <c r="AH43" t="s">
        <v>251</v>
      </c>
      <c r="AI43" t="s">
        <v>6157</v>
      </c>
      <c r="AJ43" t="s">
        <v>6458</v>
      </c>
      <c r="AK43" t="s">
        <v>266</v>
      </c>
      <c r="AL43" t="s">
        <v>265</v>
      </c>
      <c r="AM43" t="s">
        <v>264</v>
      </c>
      <c r="AN43">
        <v>2008</v>
      </c>
      <c r="AO43" s="29">
        <v>60.824745200000002</v>
      </c>
      <c r="AP43">
        <v>-11.892045</v>
      </c>
      <c r="AQ43">
        <v>133.18089499999999</v>
      </c>
      <c r="AR43" t="s">
        <v>289</v>
      </c>
      <c r="AS43">
        <v>20</v>
      </c>
      <c r="AT43" t="s">
        <v>273</v>
      </c>
      <c r="AU43" t="s">
        <v>7017</v>
      </c>
      <c r="AV43" t="s">
        <v>6422</v>
      </c>
      <c r="AW43" t="s">
        <v>6278</v>
      </c>
      <c r="AX43" t="s">
        <v>4353</v>
      </c>
      <c r="AY43">
        <f>1950-461</f>
        <v>1489</v>
      </c>
      <c r="AZ43">
        <f>1950-594</f>
        <v>1356</v>
      </c>
      <c r="BA43" t="s">
        <v>290</v>
      </c>
      <c r="BB43" t="s">
        <v>6469</v>
      </c>
      <c r="BC43" t="s">
        <v>6157</v>
      </c>
      <c r="BH43" t="s">
        <v>293</v>
      </c>
      <c r="BI43" t="s">
        <v>7943</v>
      </c>
      <c r="BJ43" t="s">
        <v>304</v>
      </c>
      <c r="BK43" t="s">
        <v>4149</v>
      </c>
      <c r="BL43">
        <v>2011</v>
      </c>
      <c r="BM43"/>
      <c r="BN43"/>
      <c r="BO43"/>
      <c r="BP43"/>
      <c r="BY43"/>
      <c r="CE43" t="s">
        <v>323</v>
      </c>
      <c r="CF43">
        <v>1</v>
      </c>
      <c r="CG43" t="s">
        <v>7119</v>
      </c>
      <c r="CH43" t="s">
        <v>7120</v>
      </c>
      <c r="CI43" s="5">
        <v>-13.1</v>
      </c>
      <c r="CK43">
        <v>-3.5</v>
      </c>
      <c r="CW43" t="s">
        <v>7121</v>
      </c>
      <c r="CX43">
        <v>1</v>
      </c>
      <c r="CY43" t="s">
        <v>7119</v>
      </c>
      <c r="CZ43" t="s">
        <v>7122</v>
      </c>
      <c r="DA43">
        <v>0.71786000000000005</v>
      </c>
      <c r="DB43">
        <v>1.1E-5</v>
      </c>
      <c r="DC43" s="16"/>
    </row>
    <row r="44" spans="1:107" ht="16" customHeight="1">
      <c r="A44">
        <v>43</v>
      </c>
      <c r="B44" t="s">
        <v>7107</v>
      </c>
      <c r="C44" s="2">
        <v>44970</v>
      </c>
      <c r="E44" t="s">
        <v>4947</v>
      </c>
      <c r="F44" t="s">
        <v>211</v>
      </c>
      <c r="G44" t="s">
        <v>1608</v>
      </c>
      <c r="H44" t="s">
        <v>6157</v>
      </c>
      <c r="I44" t="s">
        <v>4349</v>
      </c>
      <c r="J44" t="s">
        <v>4350</v>
      </c>
      <c r="K44" t="s">
        <v>4351</v>
      </c>
      <c r="L44" t="s">
        <v>6157</v>
      </c>
      <c r="M44" t="s">
        <v>1608</v>
      </c>
      <c r="N44" t="s">
        <v>289</v>
      </c>
      <c r="O44" t="s">
        <v>6157</v>
      </c>
      <c r="P44" t="s">
        <v>6157</v>
      </c>
      <c r="Q44" t="s">
        <v>3969</v>
      </c>
      <c r="R44" t="s">
        <v>6157</v>
      </c>
      <c r="S44" t="s">
        <v>4353</v>
      </c>
      <c r="T44" s="4" t="s">
        <v>4353</v>
      </c>
      <c r="U44" s="4" t="s">
        <v>6995</v>
      </c>
      <c r="V44">
        <v>0</v>
      </c>
      <c r="W44">
        <v>80</v>
      </c>
      <c r="X44" t="s">
        <v>6157</v>
      </c>
      <c r="Y44" t="s">
        <v>6157</v>
      </c>
      <c r="Z44" t="s">
        <v>244</v>
      </c>
      <c r="AA44" t="s">
        <v>245</v>
      </c>
      <c r="AB44" t="s">
        <v>6157</v>
      </c>
      <c r="AC44" t="s">
        <v>6157</v>
      </c>
      <c r="AD44" t="s">
        <v>253</v>
      </c>
      <c r="AE44" t="s">
        <v>6901</v>
      </c>
      <c r="AF44" t="s">
        <v>4353</v>
      </c>
      <c r="AG44" t="s">
        <v>4353</v>
      </c>
      <c r="AH44" t="s">
        <v>253</v>
      </c>
      <c r="AI44" t="s">
        <v>6157</v>
      </c>
      <c r="AJ44" t="s">
        <v>6458</v>
      </c>
      <c r="AK44" t="s">
        <v>266</v>
      </c>
      <c r="AL44" t="s">
        <v>265</v>
      </c>
      <c r="AM44" t="s">
        <v>264</v>
      </c>
      <c r="AN44">
        <v>2008</v>
      </c>
      <c r="AO44" s="29">
        <v>61</v>
      </c>
      <c r="AP44">
        <v>-11.892045</v>
      </c>
      <c r="AQ44">
        <v>133.18089499999999</v>
      </c>
      <c r="AR44" t="s">
        <v>289</v>
      </c>
      <c r="AS44">
        <v>20</v>
      </c>
      <c r="AT44" t="s">
        <v>273</v>
      </c>
      <c r="AU44" t="s">
        <v>7017</v>
      </c>
      <c r="AV44" t="s">
        <v>279</v>
      </c>
      <c r="AW44" t="s">
        <v>6279</v>
      </c>
      <c r="AX44" t="s">
        <v>4353</v>
      </c>
      <c r="AY44">
        <v>1850</v>
      </c>
      <c r="AZ44">
        <v>1788</v>
      </c>
      <c r="BA44" t="s">
        <v>7019</v>
      </c>
      <c r="BB44" t="s">
        <v>6469</v>
      </c>
      <c r="BC44" t="s">
        <v>6157</v>
      </c>
      <c r="BH44" t="s">
        <v>295</v>
      </c>
      <c r="BI44" t="s">
        <v>7943</v>
      </c>
      <c r="BJ44" t="s">
        <v>304</v>
      </c>
      <c r="BK44" t="s">
        <v>4149</v>
      </c>
      <c r="BL44">
        <v>2011</v>
      </c>
      <c r="BM44"/>
      <c r="BN44"/>
      <c r="BO44"/>
      <c r="BP44"/>
      <c r="BY44"/>
      <c r="CE44" t="s">
        <v>323</v>
      </c>
      <c r="CF44">
        <v>1</v>
      </c>
      <c r="CG44" t="s">
        <v>7119</v>
      </c>
      <c r="CH44" t="s">
        <v>7120</v>
      </c>
      <c r="CI44" s="5">
        <v>-13.2</v>
      </c>
      <c r="CK44">
        <v>-4.5999999999999996</v>
      </c>
      <c r="CW44" t="s">
        <v>7121</v>
      </c>
      <c r="CX44">
        <v>1</v>
      </c>
      <c r="CY44" t="s">
        <v>7119</v>
      </c>
      <c r="CZ44" t="s">
        <v>7122</v>
      </c>
      <c r="DA44">
        <v>0.71909999999999996</v>
      </c>
      <c r="DB44">
        <v>9.0000000000000002E-6</v>
      </c>
      <c r="DC44" s="16"/>
    </row>
    <row r="45" spans="1:107" ht="16" customHeight="1">
      <c r="A45">
        <v>44</v>
      </c>
      <c r="B45" t="s">
        <v>7107</v>
      </c>
      <c r="C45" s="2">
        <v>44970</v>
      </c>
      <c r="E45" t="s">
        <v>4948</v>
      </c>
      <c r="F45" t="s">
        <v>210</v>
      </c>
      <c r="G45" t="s">
        <v>1608</v>
      </c>
      <c r="H45" t="s">
        <v>6157</v>
      </c>
      <c r="I45" t="s">
        <v>4349</v>
      </c>
      <c r="J45" t="s">
        <v>4350</v>
      </c>
      <c r="K45" t="s">
        <v>4351</v>
      </c>
      <c r="L45" t="s">
        <v>6157</v>
      </c>
      <c r="M45" t="s">
        <v>1608</v>
      </c>
      <c r="N45" t="s">
        <v>289</v>
      </c>
      <c r="O45" t="s">
        <v>6157</v>
      </c>
      <c r="P45" t="s">
        <v>6157</v>
      </c>
      <c r="Q45" t="s">
        <v>3969</v>
      </c>
      <c r="R45" t="s">
        <v>6157</v>
      </c>
      <c r="S45" t="s">
        <v>4353</v>
      </c>
      <c r="T45" s="4" t="s">
        <v>4353</v>
      </c>
      <c r="U45" s="4" t="s">
        <v>6995</v>
      </c>
      <c r="V45">
        <v>0</v>
      </c>
      <c r="W45">
        <v>80</v>
      </c>
      <c r="X45" t="s">
        <v>6157</v>
      </c>
      <c r="Y45" t="s">
        <v>6157</v>
      </c>
      <c r="Z45" t="s">
        <v>244</v>
      </c>
      <c r="AA45" t="s">
        <v>245</v>
      </c>
      <c r="AB45" t="s">
        <v>6157</v>
      </c>
      <c r="AC45" t="s">
        <v>6157</v>
      </c>
      <c r="AD45" t="s">
        <v>251</v>
      </c>
      <c r="AE45" t="s">
        <v>4353</v>
      </c>
      <c r="AF45" t="s">
        <v>4353</v>
      </c>
      <c r="AG45" t="s">
        <v>4353</v>
      </c>
      <c r="AH45" t="s">
        <v>251</v>
      </c>
      <c r="AI45" t="s">
        <v>6157</v>
      </c>
      <c r="AJ45" t="s">
        <v>6458</v>
      </c>
      <c r="AK45" t="s">
        <v>266</v>
      </c>
      <c r="AL45" t="s">
        <v>265</v>
      </c>
      <c r="AM45" t="s">
        <v>264</v>
      </c>
      <c r="AN45">
        <v>2008</v>
      </c>
      <c r="AO45" s="29">
        <v>61</v>
      </c>
      <c r="AP45">
        <v>-11.892045</v>
      </c>
      <c r="AQ45">
        <v>133.18089499999999</v>
      </c>
      <c r="AR45" t="s">
        <v>289</v>
      </c>
      <c r="AS45">
        <v>20</v>
      </c>
      <c r="AT45" t="s">
        <v>273</v>
      </c>
      <c r="AU45" t="s">
        <v>7017</v>
      </c>
      <c r="AV45" t="s">
        <v>278</v>
      </c>
      <c r="AW45" t="s">
        <v>6280</v>
      </c>
      <c r="AX45" t="s">
        <v>4353</v>
      </c>
      <c r="AY45">
        <v>1850</v>
      </c>
      <c r="AZ45">
        <v>1788</v>
      </c>
      <c r="BA45" t="s">
        <v>7019</v>
      </c>
      <c r="BB45" t="s">
        <v>6469</v>
      </c>
      <c r="BC45" t="s">
        <v>6157</v>
      </c>
      <c r="BH45" t="s">
        <v>295</v>
      </c>
      <c r="BI45" t="s">
        <v>7943</v>
      </c>
      <c r="BJ45" t="s">
        <v>304</v>
      </c>
      <c r="BK45" t="s">
        <v>4149</v>
      </c>
      <c r="BL45">
        <v>2011</v>
      </c>
      <c r="BM45"/>
      <c r="BN45"/>
      <c r="BO45"/>
      <c r="BP45"/>
      <c r="BY45"/>
      <c r="CE45" t="s">
        <v>323</v>
      </c>
      <c r="CF45">
        <v>1</v>
      </c>
      <c r="CG45" t="s">
        <v>7119</v>
      </c>
      <c r="CH45" t="s">
        <v>7120</v>
      </c>
      <c r="CI45" s="5">
        <v>-13.1</v>
      </c>
      <c r="CK45">
        <v>-5.5</v>
      </c>
      <c r="CW45" t="s">
        <v>7121</v>
      </c>
      <c r="CX45">
        <v>1</v>
      </c>
      <c r="CY45" t="s">
        <v>7119</v>
      </c>
      <c r="CZ45" t="s">
        <v>7122</v>
      </c>
      <c r="DA45">
        <v>0.71909000000000001</v>
      </c>
      <c r="DB45">
        <v>1.2E-5</v>
      </c>
      <c r="DC45" s="16"/>
    </row>
    <row r="46" spans="1:107" ht="16" customHeight="1">
      <c r="A46">
        <v>45</v>
      </c>
      <c r="B46" t="s">
        <v>7107</v>
      </c>
      <c r="C46" s="2">
        <v>44970</v>
      </c>
      <c r="E46" t="s">
        <v>209</v>
      </c>
      <c r="G46" t="s">
        <v>1608</v>
      </c>
      <c r="H46" t="s">
        <v>6157</v>
      </c>
      <c r="I46" t="s">
        <v>4349</v>
      </c>
      <c r="J46" t="s">
        <v>4350</v>
      </c>
      <c r="K46" t="s">
        <v>4351</v>
      </c>
      <c r="L46" t="s">
        <v>6157</v>
      </c>
      <c r="M46" t="s">
        <v>1608</v>
      </c>
      <c r="N46" t="s">
        <v>289</v>
      </c>
      <c r="O46" t="s">
        <v>6157</v>
      </c>
      <c r="P46" t="s">
        <v>6157</v>
      </c>
      <c r="Q46" t="s">
        <v>3969</v>
      </c>
      <c r="R46" t="s">
        <v>6157</v>
      </c>
      <c r="S46" t="s">
        <v>4353</v>
      </c>
      <c r="T46" s="4" t="s">
        <v>4353</v>
      </c>
      <c r="U46" s="4" t="s">
        <v>6995</v>
      </c>
      <c r="V46">
        <v>0</v>
      </c>
      <c r="W46">
        <v>80</v>
      </c>
      <c r="X46" t="s">
        <v>6157</v>
      </c>
      <c r="Y46" t="s">
        <v>6157</v>
      </c>
      <c r="Z46" t="s">
        <v>244</v>
      </c>
      <c r="AA46" t="s">
        <v>1388</v>
      </c>
      <c r="AB46" t="s">
        <v>4353</v>
      </c>
      <c r="AC46" t="s">
        <v>4353</v>
      </c>
      <c r="AD46" t="s">
        <v>6157</v>
      </c>
      <c r="AE46" t="s">
        <v>6157</v>
      </c>
      <c r="AF46" t="s">
        <v>6157</v>
      </c>
      <c r="AG46" t="s">
        <v>6157</v>
      </c>
      <c r="AH46" t="s">
        <v>6157</v>
      </c>
      <c r="AI46" t="s">
        <v>6157</v>
      </c>
      <c r="AJ46" t="s">
        <v>6457</v>
      </c>
      <c r="AK46" t="s">
        <v>4353</v>
      </c>
      <c r="AL46" t="s">
        <v>268</v>
      </c>
      <c r="AM46" t="s">
        <v>264</v>
      </c>
      <c r="AN46" t="s">
        <v>4353</v>
      </c>
      <c r="AO46" s="29">
        <v>132.00572199999999</v>
      </c>
      <c r="AP46">
        <v>-30.000233000000001</v>
      </c>
      <c r="AQ46">
        <v>136.20915199999999</v>
      </c>
      <c r="AR46" t="s">
        <v>289</v>
      </c>
      <c r="AS46">
        <v>500</v>
      </c>
      <c r="AT46" t="s">
        <v>4353</v>
      </c>
      <c r="AU46" t="s">
        <v>4353</v>
      </c>
      <c r="AV46" t="s">
        <v>4864</v>
      </c>
      <c r="AW46" t="s">
        <v>4353</v>
      </c>
      <c r="AX46" t="s">
        <v>4353</v>
      </c>
      <c r="BB46" t="s">
        <v>6157</v>
      </c>
      <c r="BC46" t="s">
        <v>6157</v>
      </c>
      <c r="BH46" t="s">
        <v>231</v>
      </c>
      <c r="BI46" t="s">
        <v>7123</v>
      </c>
      <c r="BJ46" t="s">
        <v>303</v>
      </c>
      <c r="BK46" t="s">
        <v>6157</v>
      </c>
      <c r="BL46">
        <v>2002</v>
      </c>
      <c r="BM46"/>
      <c r="BN46"/>
      <c r="BO46"/>
      <c r="BP46"/>
      <c r="BQ46" t="s">
        <v>4353</v>
      </c>
      <c r="BR46">
        <v>24</v>
      </c>
      <c r="BS46" t="s">
        <v>7124</v>
      </c>
      <c r="BT46" t="s">
        <v>321</v>
      </c>
      <c r="BW46">
        <v>-11.6</v>
      </c>
      <c r="BX46" s="6">
        <v>1.2</v>
      </c>
      <c r="BY46">
        <v>14.7</v>
      </c>
      <c r="BZ46">
        <v>2.7</v>
      </c>
      <c r="CI46" s="5"/>
    </row>
    <row r="47" spans="1:107" ht="16" customHeight="1">
      <c r="A47">
        <v>46</v>
      </c>
      <c r="B47" t="s">
        <v>7107</v>
      </c>
      <c r="C47" s="2">
        <v>44970</v>
      </c>
      <c r="E47" t="s">
        <v>208</v>
      </c>
      <c r="G47" t="s">
        <v>1608</v>
      </c>
      <c r="H47" t="s">
        <v>6157</v>
      </c>
      <c r="I47" t="s">
        <v>4349</v>
      </c>
      <c r="J47" t="s">
        <v>4350</v>
      </c>
      <c r="K47" t="s">
        <v>4351</v>
      </c>
      <c r="L47" t="s">
        <v>6157</v>
      </c>
      <c r="M47" t="s">
        <v>1608</v>
      </c>
      <c r="N47" t="s">
        <v>289</v>
      </c>
      <c r="O47" t="s">
        <v>6157</v>
      </c>
      <c r="P47" t="s">
        <v>6157</v>
      </c>
      <c r="Q47" t="s">
        <v>3969</v>
      </c>
      <c r="R47" t="s">
        <v>6157</v>
      </c>
      <c r="S47" t="s">
        <v>4353</v>
      </c>
      <c r="T47" s="4" t="s">
        <v>4353</v>
      </c>
      <c r="U47" s="4" t="s">
        <v>6995</v>
      </c>
      <c r="V47">
        <v>0</v>
      </c>
      <c r="W47">
        <v>80</v>
      </c>
      <c r="X47" t="s">
        <v>6157</v>
      </c>
      <c r="Y47" t="s">
        <v>6157</v>
      </c>
      <c r="Z47" t="s">
        <v>244</v>
      </c>
      <c r="AA47" t="s">
        <v>1388</v>
      </c>
      <c r="AB47" t="s">
        <v>4353</v>
      </c>
      <c r="AC47" t="s">
        <v>4353</v>
      </c>
      <c r="AD47" t="s">
        <v>6157</v>
      </c>
      <c r="AE47" t="s">
        <v>6157</v>
      </c>
      <c r="AF47" t="s">
        <v>6157</v>
      </c>
      <c r="AG47" t="s">
        <v>6157</v>
      </c>
      <c r="AH47" t="s">
        <v>6157</v>
      </c>
      <c r="AI47" t="s">
        <v>6157</v>
      </c>
      <c r="AJ47" t="s">
        <v>6457</v>
      </c>
      <c r="AK47" t="s">
        <v>4353</v>
      </c>
      <c r="AL47" t="s">
        <v>268</v>
      </c>
      <c r="AM47" t="s">
        <v>264</v>
      </c>
      <c r="AN47" t="s">
        <v>4353</v>
      </c>
      <c r="AO47" s="29">
        <v>132.00572199999999</v>
      </c>
      <c r="AP47">
        <v>-30.000233000000001</v>
      </c>
      <c r="AQ47">
        <v>136.20915199999999</v>
      </c>
      <c r="AR47" t="s">
        <v>289</v>
      </c>
      <c r="AS47">
        <v>500</v>
      </c>
      <c r="AT47" t="s">
        <v>4353</v>
      </c>
      <c r="AU47" t="s">
        <v>4353</v>
      </c>
      <c r="AV47" t="s">
        <v>4864</v>
      </c>
      <c r="AW47" t="s">
        <v>4353</v>
      </c>
      <c r="AX47" t="s">
        <v>4353</v>
      </c>
      <c r="BB47" t="s">
        <v>6157</v>
      </c>
      <c r="BC47" t="s">
        <v>6157</v>
      </c>
      <c r="BH47" t="s">
        <v>231</v>
      </c>
      <c r="BI47" t="s">
        <v>7123</v>
      </c>
      <c r="BJ47" t="s">
        <v>303</v>
      </c>
      <c r="BK47" t="s">
        <v>6157</v>
      </c>
      <c r="BL47">
        <v>2002</v>
      </c>
      <c r="BM47"/>
      <c r="BN47"/>
      <c r="BO47"/>
      <c r="BP47"/>
      <c r="BQ47" t="s">
        <v>4353</v>
      </c>
      <c r="BR47">
        <v>3</v>
      </c>
      <c r="BS47" t="s">
        <v>7124</v>
      </c>
      <c r="BT47" t="s">
        <v>321</v>
      </c>
      <c r="BW47">
        <v>-13.6</v>
      </c>
      <c r="BX47" s="6">
        <v>0.2</v>
      </c>
      <c r="BY47">
        <v>13.3</v>
      </c>
      <c r="BZ47">
        <v>0.4</v>
      </c>
      <c r="CI47" s="5"/>
    </row>
    <row r="48" spans="1:107" ht="16" customHeight="1">
      <c r="A48">
        <v>47</v>
      </c>
      <c r="B48" t="s">
        <v>7107</v>
      </c>
      <c r="C48" s="2">
        <v>44970</v>
      </c>
      <c r="E48" t="s">
        <v>207</v>
      </c>
      <c r="G48" t="s">
        <v>1608</v>
      </c>
      <c r="H48" t="s">
        <v>6157</v>
      </c>
      <c r="I48" t="s">
        <v>4349</v>
      </c>
      <c r="J48" t="s">
        <v>4350</v>
      </c>
      <c r="K48" t="s">
        <v>4351</v>
      </c>
      <c r="L48" t="s">
        <v>6157</v>
      </c>
      <c r="M48" t="s">
        <v>1608</v>
      </c>
      <c r="N48" t="s">
        <v>289</v>
      </c>
      <c r="O48" t="s">
        <v>6157</v>
      </c>
      <c r="P48" t="s">
        <v>6157</v>
      </c>
      <c r="Q48" t="s">
        <v>3969</v>
      </c>
      <c r="R48" t="s">
        <v>6157</v>
      </c>
      <c r="S48" t="s">
        <v>4353</v>
      </c>
      <c r="T48" s="4" t="s">
        <v>4353</v>
      </c>
      <c r="U48" s="4" t="s">
        <v>6995</v>
      </c>
      <c r="V48">
        <v>0</v>
      </c>
      <c r="W48">
        <v>80</v>
      </c>
      <c r="X48" t="s">
        <v>6157</v>
      </c>
      <c r="Y48" t="s">
        <v>6157</v>
      </c>
      <c r="Z48" t="s">
        <v>244</v>
      </c>
      <c r="AA48" t="s">
        <v>1388</v>
      </c>
      <c r="AB48" t="s">
        <v>4353</v>
      </c>
      <c r="AC48" t="s">
        <v>4353</v>
      </c>
      <c r="AD48" t="s">
        <v>6157</v>
      </c>
      <c r="AE48" t="s">
        <v>6157</v>
      </c>
      <c r="AF48" t="s">
        <v>6157</v>
      </c>
      <c r="AG48" t="s">
        <v>6157</v>
      </c>
      <c r="AH48" t="s">
        <v>6157</v>
      </c>
      <c r="AI48" t="s">
        <v>6157</v>
      </c>
      <c r="AJ48" t="s">
        <v>6457</v>
      </c>
      <c r="AK48" t="s">
        <v>4353</v>
      </c>
      <c r="AL48" t="s">
        <v>268</v>
      </c>
      <c r="AM48" t="s">
        <v>264</v>
      </c>
      <c r="AN48" t="s">
        <v>4353</v>
      </c>
      <c r="AO48" s="29">
        <v>132.00572199999999</v>
      </c>
      <c r="AP48">
        <v>-30.000233000000001</v>
      </c>
      <c r="AQ48">
        <v>136.20915199999999</v>
      </c>
      <c r="AR48" t="s">
        <v>289</v>
      </c>
      <c r="AS48">
        <v>500</v>
      </c>
      <c r="AT48" t="s">
        <v>4353</v>
      </c>
      <c r="AU48" t="s">
        <v>4353</v>
      </c>
      <c r="AV48" t="s">
        <v>4864</v>
      </c>
      <c r="AW48" t="s">
        <v>4353</v>
      </c>
      <c r="AX48" t="s">
        <v>4353</v>
      </c>
      <c r="BB48" t="s">
        <v>6157</v>
      </c>
      <c r="BC48" t="s">
        <v>6157</v>
      </c>
      <c r="BH48" t="s">
        <v>231</v>
      </c>
      <c r="BI48" t="s">
        <v>7123</v>
      </c>
      <c r="BJ48" t="s">
        <v>303</v>
      </c>
      <c r="BK48" t="s">
        <v>6157</v>
      </c>
      <c r="BL48">
        <v>2002</v>
      </c>
      <c r="BM48"/>
      <c r="BN48"/>
      <c r="BO48"/>
      <c r="BP48"/>
      <c r="BQ48" t="s">
        <v>4353</v>
      </c>
      <c r="BR48">
        <v>27</v>
      </c>
      <c r="BS48" t="s">
        <v>7124</v>
      </c>
      <c r="BT48" t="s">
        <v>321</v>
      </c>
      <c r="BW48"/>
      <c r="BY48">
        <v>12</v>
      </c>
      <c r="BZ48">
        <v>1.9</v>
      </c>
      <c r="CI48" s="5"/>
    </row>
    <row r="49" spans="1:87" ht="16" customHeight="1">
      <c r="A49">
        <v>48</v>
      </c>
      <c r="B49" t="s">
        <v>7107</v>
      </c>
      <c r="C49" s="2">
        <v>44970</v>
      </c>
      <c r="E49" t="s">
        <v>206</v>
      </c>
      <c r="G49" t="s">
        <v>1608</v>
      </c>
      <c r="H49" t="s">
        <v>6157</v>
      </c>
      <c r="I49" t="s">
        <v>4349</v>
      </c>
      <c r="J49" t="s">
        <v>4350</v>
      </c>
      <c r="K49" t="s">
        <v>4351</v>
      </c>
      <c r="L49" t="s">
        <v>6157</v>
      </c>
      <c r="M49" t="s">
        <v>1608</v>
      </c>
      <c r="N49" t="s">
        <v>289</v>
      </c>
      <c r="O49" t="s">
        <v>6157</v>
      </c>
      <c r="P49" t="s">
        <v>6157</v>
      </c>
      <c r="Q49" t="s">
        <v>3969</v>
      </c>
      <c r="R49" t="s">
        <v>6157</v>
      </c>
      <c r="S49" t="s">
        <v>4353</v>
      </c>
      <c r="T49" s="4" t="s">
        <v>4353</v>
      </c>
      <c r="U49" s="4" t="s">
        <v>6995</v>
      </c>
      <c r="V49">
        <v>0</v>
      </c>
      <c r="W49">
        <v>80</v>
      </c>
      <c r="X49" t="s">
        <v>6157</v>
      </c>
      <c r="Y49" t="s">
        <v>6157</v>
      </c>
      <c r="Z49" t="s">
        <v>244</v>
      </c>
      <c r="AA49" t="s">
        <v>1388</v>
      </c>
      <c r="AB49" t="s">
        <v>4353</v>
      </c>
      <c r="AC49" t="s">
        <v>4353</v>
      </c>
      <c r="AD49" t="s">
        <v>6157</v>
      </c>
      <c r="AE49" t="s">
        <v>6157</v>
      </c>
      <c r="AF49" t="s">
        <v>6157</v>
      </c>
      <c r="AG49" t="s">
        <v>6157</v>
      </c>
      <c r="AH49" t="s">
        <v>6157</v>
      </c>
      <c r="AI49" t="s">
        <v>6157</v>
      </c>
      <c r="AJ49" t="s">
        <v>6457</v>
      </c>
      <c r="AK49" t="s">
        <v>4353</v>
      </c>
      <c r="AL49" t="s">
        <v>268</v>
      </c>
      <c r="AM49" t="s">
        <v>264</v>
      </c>
      <c r="AN49" t="s">
        <v>4353</v>
      </c>
      <c r="AO49" s="29">
        <v>132.00572199999999</v>
      </c>
      <c r="AP49">
        <v>-30.000233000000001</v>
      </c>
      <c r="AQ49">
        <v>136.20915199999999</v>
      </c>
      <c r="AR49" t="s">
        <v>289</v>
      </c>
      <c r="AS49">
        <v>500</v>
      </c>
      <c r="AT49" t="s">
        <v>4353</v>
      </c>
      <c r="AU49" t="s">
        <v>4353</v>
      </c>
      <c r="AV49" t="s">
        <v>4864</v>
      </c>
      <c r="AW49" t="s">
        <v>4353</v>
      </c>
      <c r="AX49" t="s">
        <v>4353</v>
      </c>
      <c r="BB49" t="s">
        <v>6157</v>
      </c>
      <c r="BC49" t="s">
        <v>6157</v>
      </c>
      <c r="BH49" t="s">
        <v>231</v>
      </c>
      <c r="BI49" t="s">
        <v>7123</v>
      </c>
      <c r="BJ49" t="s">
        <v>303</v>
      </c>
      <c r="BK49" t="s">
        <v>6157</v>
      </c>
      <c r="BL49">
        <v>2002</v>
      </c>
      <c r="BM49"/>
      <c r="BN49"/>
      <c r="BO49"/>
      <c r="BP49"/>
      <c r="BQ49" t="s">
        <v>4353</v>
      </c>
      <c r="BR49">
        <v>26</v>
      </c>
      <c r="BS49" t="s">
        <v>7124</v>
      </c>
      <c r="BT49" t="s">
        <v>321</v>
      </c>
      <c r="BW49"/>
      <c r="BY49">
        <v>9</v>
      </c>
      <c r="BZ49">
        <v>1</v>
      </c>
      <c r="CI49" s="5"/>
    </row>
    <row r="50" spans="1:87" ht="16" customHeight="1">
      <c r="A50">
        <v>49</v>
      </c>
      <c r="B50" t="s">
        <v>7107</v>
      </c>
      <c r="C50" s="2">
        <v>44970</v>
      </c>
      <c r="E50" t="s">
        <v>205</v>
      </c>
      <c r="G50" t="s">
        <v>1608</v>
      </c>
      <c r="H50" t="s">
        <v>6157</v>
      </c>
      <c r="I50" t="s">
        <v>4349</v>
      </c>
      <c r="J50" t="s">
        <v>4350</v>
      </c>
      <c r="K50" t="s">
        <v>4351</v>
      </c>
      <c r="L50" t="s">
        <v>6157</v>
      </c>
      <c r="M50" t="s">
        <v>1608</v>
      </c>
      <c r="N50" t="s">
        <v>289</v>
      </c>
      <c r="O50" t="s">
        <v>6157</v>
      </c>
      <c r="P50" t="s">
        <v>6157</v>
      </c>
      <c r="Q50" t="s">
        <v>3969</v>
      </c>
      <c r="R50" t="s">
        <v>6157</v>
      </c>
      <c r="S50" t="s">
        <v>4353</v>
      </c>
      <c r="T50" s="4" t="s">
        <v>4353</v>
      </c>
      <c r="U50" s="4" t="s">
        <v>6995</v>
      </c>
      <c r="V50">
        <v>0</v>
      </c>
      <c r="W50">
        <v>80</v>
      </c>
      <c r="X50" t="s">
        <v>6157</v>
      </c>
      <c r="Y50" t="s">
        <v>6157</v>
      </c>
      <c r="Z50" t="s">
        <v>244</v>
      </c>
      <c r="AA50" t="s">
        <v>1388</v>
      </c>
      <c r="AB50" t="s">
        <v>4353</v>
      </c>
      <c r="AC50" t="s">
        <v>4353</v>
      </c>
      <c r="AD50" t="s">
        <v>6157</v>
      </c>
      <c r="AE50" t="s">
        <v>6157</v>
      </c>
      <c r="AF50" t="s">
        <v>6157</v>
      </c>
      <c r="AG50" t="s">
        <v>6157</v>
      </c>
      <c r="AH50" t="s">
        <v>6157</v>
      </c>
      <c r="AI50" t="s">
        <v>6157</v>
      </c>
      <c r="AJ50" t="s">
        <v>6457</v>
      </c>
      <c r="AK50" t="s">
        <v>4353</v>
      </c>
      <c r="AL50" t="s">
        <v>268</v>
      </c>
      <c r="AM50" t="s">
        <v>264</v>
      </c>
      <c r="AN50" t="s">
        <v>4353</v>
      </c>
      <c r="AO50" s="29">
        <v>132.00572199999999</v>
      </c>
      <c r="AP50">
        <v>-30.000233000000001</v>
      </c>
      <c r="AQ50">
        <v>136.20915199999999</v>
      </c>
      <c r="AR50" t="s">
        <v>289</v>
      </c>
      <c r="AS50">
        <v>500</v>
      </c>
      <c r="AT50" t="s">
        <v>4353</v>
      </c>
      <c r="AU50" t="s">
        <v>4353</v>
      </c>
      <c r="AV50" t="s">
        <v>4864</v>
      </c>
      <c r="AW50" t="s">
        <v>4353</v>
      </c>
      <c r="AX50" t="s">
        <v>4353</v>
      </c>
      <c r="BB50" t="s">
        <v>6157</v>
      </c>
      <c r="BC50" t="s">
        <v>6157</v>
      </c>
      <c r="BH50" t="s">
        <v>231</v>
      </c>
      <c r="BI50" t="s">
        <v>7123</v>
      </c>
      <c r="BJ50" t="s">
        <v>303</v>
      </c>
      <c r="BK50" t="s">
        <v>6157</v>
      </c>
      <c r="BL50">
        <v>2002</v>
      </c>
      <c r="BM50"/>
      <c r="BN50"/>
      <c r="BO50"/>
      <c r="BP50"/>
      <c r="BQ50" t="s">
        <v>4353</v>
      </c>
      <c r="BR50">
        <v>9</v>
      </c>
      <c r="BS50" t="s">
        <v>7124</v>
      </c>
      <c r="BT50" t="s">
        <v>321</v>
      </c>
      <c r="BW50">
        <v>-19</v>
      </c>
      <c r="BX50" s="6">
        <v>0.2</v>
      </c>
      <c r="BY50">
        <v>11.6</v>
      </c>
      <c r="BZ50">
        <v>0.3</v>
      </c>
      <c r="CI50" s="5"/>
    </row>
    <row r="51" spans="1:87" ht="16" customHeight="1">
      <c r="A51">
        <v>50</v>
      </c>
      <c r="B51" t="s">
        <v>7107</v>
      </c>
      <c r="C51" s="2">
        <v>44970</v>
      </c>
      <c r="E51" t="s">
        <v>204</v>
      </c>
      <c r="G51" t="s">
        <v>1608</v>
      </c>
      <c r="H51" t="s">
        <v>6157</v>
      </c>
      <c r="I51" t="s">
        <v>4349</v>
      </c>
      <c r="J51" t="s">
        <v>4350</v>
      </c>
      <c r="K51" t="s">
        <v>4351</v>
      </c>
      <c r="L51" t="s">
        <v>6157</v>
      </c>
      <c r="M51" t="s">
        <v>1608</v>
      </c>
      <c r="N51" t="s">
        <v>289</v>
      </c>
      <c r="O51" t="s">
        <v>6157</v>
      </c>
      <c r="P51" t="s">
        <v>6157</v>
      </c>
      <c r="Q51" t="s">
        <v>3969</v>
      </c>
      <c r="R51" t="s">
        <v>6157</v>
      </c>
      <c r="S51" t="s">
        <v>4353</v>
      </c>
      <c r="T51" s="4" t="s">
        <v>4353</v>
      </c>
      <c r="U51" s="4" t="s">
        <v>6995</v>
      </c>
      <c r="V51">
        <v>0</v>
      </c>
      <c r="W51">
        <v>80</v>
      </c>
      <c r="X51" t="s">
        <v>6157</v>
      </c>
      <c r="Y51" t="s">
        <v>6157</v>
      </c>
      <c r="Z51" t="s">
        <v>244</v>
      </c>
      <c r="AA51" t="s">
        <v>1388</v>
      </c>
      <c r="AB51" t="s">
        <v>4353</v>
      </c>
      <c r="AC51" t="s">
        <v>4353</v>
      </c>
      <c r="AD51" t="s">
        <v>6157</v>
      </c>
      <c r="AE51" t="s">
        <v>6157</v>
      </c>
      <c r="AF51" t="s">
        <v>6157</v>
      </c>
      <c r="AG51" t="s">
        <v>6157</v>
      </c>
      <c r="AH51" t="s">
        <v>6157</v>
      </c>
      <c r="AI51" t="s">
        <v>6157</v>
      </c>
      <c r="AJ51" t="s">
        <v>6457</v>
      </c>
      <c r="AK51" t="s">
        <v>204</v>
      </c>
      <c r="AL51" t="s">
        <v>268</v>
      </c>
      <c r="AM51" t="s">
        <v>264</v>
      </c>
      <c r="AN51" t="s">
        <v>4353</v>
      </c>
      <c r="AO51" s="29">
        <v>0</v>
      </c>
      <c r="AP51">
        <v>-35.579517000000003</v>
      </c>
      <c r="AQ51">
        <v>138.986682</v>
      </c>
      <c r="AR51" t="s">
        <v>289</v>
      </c>
      <c r="AS51">
        <v>75</v>
      </c>
      <c r="AT51" t="s">
        <v>274</v>
      </c>
      <c r="AU51" t="s">
        <v>274</v>
      </c>
      <c r="AV51" t="s">
        <v>4353</v>
      </c>
      <c r="AW51" t="s">
        <v>4353</v>
      </c>
      <c r="AX51" t="s">
        <v>4353</v>
      </c>
      <c r="BB51" t="s">
        <v>6157</v>
      </c>
      <c r="BC51" t="s">
        <v>6157</v>
      </c>
      <c r="BH51" t="s">
        <v>293</v>
      </c>
      <c r="BI51" t="s">
        <v>7123</v>
      </c>
      <c r="BJ51" t="s">
        <v>303</v>
      </c>
      <c r="BK51" t="s">
        <v>6157</v>
      </c>
      <c r="BL51">
        <v>2002</v>
      </c>
      <c r="BM51"/>
      <c r="BN51"/>
      <c r="BO51"/>
      <c r="BP51"/>
      <c r="BQ51" t="s">
        <v>4353</v>
      </c>
      <c r="BR51">
        <v>3</v>
      </c>
      <c r="BS51" t="s">
        <v>7124</v>
      </c>
      <c r="BT51" t="s">
        <v>321</v>
      </c>
      <c r="BW51">
        <v>-12.3</v>
      </c>
      <c r="BX51" s="6">
        <v>0.8</v>
      </c>
      <c r="BY51">
        <v>14.6</v>
      </c>
      <c r="BZ51">
        <v>2</v>
      </c>
      <c r="CI51" s="5"/>
    </row>
    <row r="52" spans="1:87" ht="16" customHeight="1">
      <c r="A52">
        <v>51</v>
      </c>
      <c r="B52" t="s">
        <v>7107</v>
      </c>
      <c r="C52" s="2">
        <v>44970</v>
      </c>
      <c r="E52" t="s">
        <v>203</v>
      </c>
      <c r="G52" t="s">
        <v>1608</v>
      </c>
      <c r="H52" t="s">
        <v>6157</v>
      </c>
      <c r="I52" t="s">
        <v>4349</v>
      </c>
      <c r="J52" t="s">
        <v>4350</v>
      </c>
      <c r="K52" t="s">
        <v>4351</v>
      </c>
      <c r="L52" t="s">
        <v>6157</v>
      </c>
      <c r="M52" t="s">
        <v>1608</v>
      </c>
      <c r="N52" t="s">
        <v>289</v>
      </c>
      <c r="O52" t="s">
        <v>6157</v>
      </c>
      <c r="P52" t="s">
        <v>6157</v>
      </c>
      <c r="Q52" t="s">
        <v>3969</v>
      </c>
      <c r="R52" t="s">
        <v>6157</v>
      </c>
      <c r="S52" t="s">
        <v>4353</v>
      </c>
      <c r="T52" s="4" t="s">
        <v>4353</v>
      </c>
      <c r="U52" s="4" t="s">
        <v>6995</v>
      </c>
      <c r="V52">
        <v>0</v>
      </c>
      <c r="W52">
        <v>80</v>
      </c>
      <c r="X52" t="s">
        <v>6157</v>
      </c>
      <c r="Y52" t="s">
        <v>6157</v>
      </c>
      <c r="Z52" t="s">
        <v>244</v>
      </c>
      <c r="AA52" t="s">
        <v>1388</v>
      </c>
      <c r="AB52" t="s">
        <v>4353</v>
      </c>
      <c r="AC52" t="s">
        <v>4353</v>
      </c>
      <c r="AD52" t="s">
        <v>6157</v>
      </c>
      <c r="AE52" t="s">
        <v>6157</v>
      </c>
      <c r="AF52" t="s">
        <v>6157</v>
      </c>
      <c r="AG52" t="s">
        <v>6157</v>
      </c>
      <c r="AH52" t="s">
        <v>6157</v>
      </c>
      <c r="AI52" t="s">
        <v>6157</v>
      </c>
      <c r="AJ52" t="s">
        <v>6457</v>
      </c>
      <c r="AK52" t="s">
        <v>263</v>
      </c>
      <c r="AL52" t="s">
        <v>268</v>
      </c>
      <c r="AM52" t="s">
        <v>264</v>
      </c>
      <c r="AN52" t="s">
        <v>4353</v>
      </c>
      <c r="AO52" s="29">
        <v>3</v>
      </c>
      <c r="AP52">
        <v>-35.360343</v>
      </c>
      <c r="AQ52">
        <v>139.293915</v>
      </c>
      <c r="AR52" t="s">
        <v>289</v>
      </c>
      <c r="AS52">
        <v>50</v>
      </c>
      <c r="AT52" t="s">
        <v>274</v>
      </c>
      <c r="AU52" t="s">
        <v>274</v>
      </c>
      <c r="AV52" t="s">
        <v>4353</v>
      </c>
      <c r="AW52" t="s">
        <v>4353</v>
      </c>
      <c r="AX52" t="s">
        <v>4353</v>
      </c>
      <c r="BB52" t="s">
        <v>6157</v>
      </c>
      <c r="BC52" t="s">
        <v>6157</v>
      </c>
      <c r="BH52" t="s">
        <v>293</v>
      </c>
      <c r="BI52" t="s">
        <v>7123</v>
      </c>
      <c r="BJ52" t="s">
        <v>303</v>
      </c>
      <c r="BK52" t="s">
        <v>6157</v>
      </c>
      <c r="BL52">
        <v>2002</v>
      </c>
      <c r="BM52"/>
      <c r="BN52"/>
      <c r="BO52"/>
      <c r="BP52"/>
      <c r="BQ52" t="s">
        <v>4353</v>
      </c>
      <c r="BR52">
        <v>12</v>
      </c>
      <c r="BS52" t="s">
        <v>7124</v>
      </c>
      <c r="BT52" t="s">
        <v>321</v>
      </c>
      <c r="BW52">
        <v>-16</v>
      </c>
      <c r="BX52" s="6">
        <v>1.3</v>
      </c>
      <c r="BY52">
        <v>12.5</v>
      </c>
      <c r="BZ52">
        <v>0.8</v>
      </c>
      <c r="CI52" s="5"/>
    </row>
    <row r="53" spans="1:87" ht="16" customHeight="1">
      <c r="A53">
        <v>52</v>
      </c>
      <c r="B53" t="s">
        <v>7107</v>
      </c>
      <c r="C53" s="2">
        <v>44970</v>
      </c>
      <c r="E53" t="s">
        <v>202</v>
      </c>
      <c r="G53" t="s">
        <v>1608</v>
      </c>
      <c r="H53" t="s">
        <v>6157</v>
      </c>
      <c r="I53" t="s">
        <v>4349</v>
      </c>
      <c r="J53" t="s">
        <v>4350</v>
      </c>
      <c r="K53" t="s">
        <v>4351</v>
      </c>
      <c r="L53" t="s">
        <v>6157</v>
      </c>
      <c r="M53" t="s">
        <v>1608</v>
      </c>
      <c r="N53" t="s">
        <v>289</v>
      </c>
      <c r="O53" t="s">
        <v>6157</v>
      </c>
      <c r="P53" t="s">
        <v>6157</v>
      </c>
      <c r="Q53" t="s">
        <v>3969</v>
      </c>
      <c r="R53" t="s">
        <v>6157</v>
      </c>
      <c r="S53" t="s">
        <v>4353</v>
      </c>
      <c r="T53" s="4" t="s">
        <v>4353</v>
      </c>
      <c r="U53" s="4" t="s">
        <v>6995</v>
      </c>
      <c r="V53">
        <v>0</v>
      </c>
      <c r="W53">
        <v>80</v>
      </c>
      <c r="X53" t="s">
        <v>6157</v>
      </c>
      <c r="Y53" t="s">
        <v>6157</v>
      </c>
      <c r="Z53" t="s">
        <v>244</v>
      </c>
      <c r="AA53" t="s">
        <v>1388</v>
      </c>
      <c r="AB53" t="s">
        <v>4353</v>
      </c>
      <c r="AC53" t="s">
        <v>4353</v>
      </c>
      <c r="AD53" t="s">
        <v>6157</v>
      </c>
      <c r="AE53" t="s">
        <v>6157</v>
      </c>
      <c r="AF53" t="s">
        <v>6157</v>
      </c>
      <c r="AG53" t="s">
        <v>6157</v>
      </c>
      <c r="AH53" t="s">
        <v>6157</v>
      </c>
      <c r="AI53" t="s">
        <v>6157</v>
      </c>
      <c r="AJ53" t="s">
        <v>6457</v>
      </c>
      <c r="AK53" t="s">
        <v>269</v>
      </c>
      <c r="AL53" t="s">
        <v>268</v>
      </c>
      <c r="AM53" t="s">
        <v>264</v>
      </c>
      <c r="AN53" t="s">
        <v>4353</v>
      </c>
      <c r="AO53" s="29">
        <v>21</v>
      </c>
      <c r="AP53">
        <v>-35.155738999999997</v>
      </c>
      <c r="AQ53">
        <v>139.30072000000001</v>
      </c>
      <c r="AR53" t="s">
        <v>289</v>
      </c>
      <c r="AS53">
        <v>20</v>
      </c>
      <c r="AT53" t="s">
        <v>274</v>
      </c>
      <c r="AU53" t="s">
        <v>274</v>
      </c>
      <c r="AV53" t="s">
        <v>4353</v>
      </c>
      <c r="AW53" t="s">
        <v>4353</v>
      </c>
      <c r="AX53" t="s">
        <v>4353</v>
      </c>
      <c r="BB53" t="s">
        <v>6157</v>
      </c>
      <c r="BC53" t="s">
        <v>6157</v>
      </c>
      <c r="BH53" t="s">
        <v>293</v>
      </c>
      <c r="BI53" t="s">
        <v>7123</v>
      </c>
      <c r="BJ53" t="s">
        <v>303</v>
      </c>
      <c r="BK53" t="s">
        <v>6157</v>
      </c>
      <c r="BL53">
        <v>2002</v>
      </c>
      <c r="BM53"/>
      <c r="BN53"/>
      <c r="BO53"/>
      <c r="BP53"/>
      <c r="BQ53" t="s">
        <v>4353</v>
      </c>
      <c r="BR53">
        <v>110</v>
      </c>
      <c r="BS53" t="s">
        <v>7124</v>
      </c>
      <c r="BT53" t="s">
        <v>321</v>
      </c>
      <c r="BW53">
        <v>-20</v>
      </c>
      <c r="BX53" s="6">
        <v>0.8</v>
      </c>
      <c r="BY53">
        <v>10.1</v>
      </c>
      <c r="BZ53">
        <v>1.1000000000000001</v>
      </c>
      <c r="CI53" s="5"/>
    </row>
    <row r="54" spans="1:87" ht="16" customHeight="1">
      <c r="A54">
        <v>53</v>
      </c>
      <c r="B54" t="s">
        <v>7107</v>
      </c>
      <c r="C54" s="2">
        <v>44970</v>
      </c>
      <c r="E54" t="s">
        <v>201</v>
      </c>
      <c r="G54" t="s">
        <v>1608</v>
      </c>
      <c r="H54" t="s">
        <v>6157</v>
      </c>
      <c r="I54" t="s">
        <v>4349</v>
      </c>
      <c r="J54" t="s">
        <v>4350</v>
      </c>
      <c r="K54" t="s">
        <v>4351</v>
      </c>
      <c r="L54" t="s">
        <v>6157</v>
      </c>
      <c r="M54" t="s">
        <v>1608</v>
      </c>
      <c r="N54" t="s">
        <v>289</v>
      </c>
      <c r="O54" t="s">
        <v>6157</v>
      </c>
      <c r="P54" t="s">
        <v>6157</v>
      </c>
      <c r="Q54" t="s">
        <v>3969</v>
      </c>
      <c r="R54" t="s">
        <v>6157</v>
      </c>
      <c r="S54" t="s">
        <v>4353</v>
      </c>
      <c r="T54" s="4" t="s">
        <v>4353</v>
      </c>
      <c r="U54" s="4" t="s">
        <v>6995</v>
      </c>
      <c r="V54">
        <v>0</v>
      </c>
      <c r="W54">
        <v>80</v>
      </c>
      <c r="X54" t="s">
        <v>6157</v>
      </c>
      <c r="Y54" t="s">
        <v>6157</v>
      </c>
      <c r="Z54" t="s">
        <v>244</v>
      </c>
      <c r="AA54" t="s">
        <v>1388</v>
      </c>
      <c r="AB54" t="s">
        <v>4353</v>
      </c>
      <c r="AC54" t="s">
        <v>4353</v>
      </c>
      <c r="AD54" t="s">
        <v>6157</v>
      </c>
      <c r="AE54" t="s">
        <v>6157</v>
      </c>
      <c r="AF54" t="s">
        <v>6157</v>
      </c>
      <c r="AG54" t="s">
        <v>6157</v>
      </c>
      <c r="AH54" t="s">
        <v>6157</v>
      </c>
      <c r="AI54" t="s">
        <v>6157</v>
      </c>
      <c r="AJ54" t="s">
        <v>6457</v>
      </c>
      <c r="AK54" t="s">
        <v>262</v>
      </c>
      <c r="AL54" t="s">
        <v>268</v>
      </c>
      <c r="AM54" t="s">
        <v>264</v>
      </c>
      <c r="AN54" t="s">
        <v>4353</v>
      </c>
      <c r="AO54" s="29">
        <v>40.467731499999999</v>
      </c>
      <c r="AP54">
        <v>-34.313670000000002</v>
      </c>
      <c r="AQ54">
        <v>139.61324999999999</v>
      </c>
      <c r="AR54" t="s">
        <v>289</v>
      </c>
      <c r="AS54">
        <v>5</v>
      </c>
      <c r="AT54" t="s">
        <v>274</v>
      </c>
      <c r="AU54" t="s">
        <v>274</v>
      </c>
      <c r="AV54" t="s">
        <v>4353</v>
      </c>
      <c r="AW54" t="s">
        <v>4353</v>
      </c>
      <c r="AX54" t="s">
        <v>4353</v>
      </c>
      <c r="BB54" t="s">
        <v>6157</v>
      </c>
      <c r="BC54" t="s">
        <v>6157</v>
      </c>
      <c r="BH54" t="s">
        <v>293</v>
      </c>
      <c r="BI54" t="s">
        <v>7123</v>
      </c>
      <c r="BJ54" t="s">
        <v>303</v>
      </c>
      <c r="BK54" t="s">
        <v>6157</v>
      </c>
      <c r="BL54">
        <v>2002</v>
      </c>
      <c r="BM54"/>
      <c r="BN54"/>
      <c r="BO54"/>
      <c r="BP54"/>
      <c r="BQ54" t="s">
        <v>4353</v>
      </c>
      <c r="BR54">
        <v>32</v>
      </c>
      <c r="BS54" t="s">
        <v>7124</v>
      </c>
      <c r="BT54" t="s">
        <v>321</v>
      </c>
      <c r="BW54">
        <v>-20.100000000000001</v>
      </c>
      <c r="BX54" s="6">
        <v>1.2</v>
      </c>
      <c r="BY54">
        <v>13.4</v>
      </c>
      <c r="BZ54">
        <v>1.2</v>
      </c>
      <c r="CI54" s="5"/>
    </row>
    <row r="55" spans="1:87" ht="16" customHeight="1">
      <c r="A55">
        <v>54</v>
      </c>
      <c r="B55" t="s">
        <v>7107</v>
      </c>
      <c r="C55" s="2">
        <v>44970</v>
      </c>
      <c r="E55" t="s">
        <v>200</v>
      </c>
      <c r="G55" t="s">
        <v>1608</v>
      </c>
      <c r="H55" t="s">
        <v>6157</v>
      </c>
      <c r="I55" t="s">
        <v>4349</v>
      </c>
      <c r="J55" t="s">
        <v>4350</v>
      </c>
      <c r="K55" t="s">
        <v>4351</v>
      </c>
      <c r="L55" t="s">
        <v>6157</v>
      </c>
      <c r="M55" t="s">
        <v>1608</v>
      </c>
      <c r="N55" t="s">
        <v>289</v>
      </c>
      <c r="O55" t="s">
        <v>6157</v>
      </c>
      <c r="P55" t="s">
        <v>6157</v>
      </c>
      <c r="Q55" t="s">
        <v>3969</v>
      </c>
      <c r="R55" t="s">
        <v>6157</v>
      </c>
      <c r="S55" t="s">
        <v>231</v>
      </c>
      <c r="T55" s="4" t="s">
        <v>6173</v>
      </c>
      <c r="U55" s="4" t="s">
        <v>4359</v>
      </c>
      <c r="V55">
        <v>3</v>
      </c>
      <c r="W55">
        <v>12</v>
      </c>
      <c r="X55" t="s">
        <v>6157</v>
      </c>
      <c r="Y55" t="s">
        <v>6157</v>
      </c>
      <c r="Z55" t="s">
        <v>244</v>
      </c>
      <c r="AA55" t="s">
        <v>1388</v>
      </c>
      <c r="AB55" t="s">
        <v>4353</v>
      </c>
      <c r="AC55" t="s">
        <v>4353</v>
      </c>
      <c r="AD55" t="s">
        <v>6157</v>
      </c>
      <c r="AE55" t="s">
        <v>6157</v>
      </c>
      <c r="AF55" t="s">
        <v>6157</v>
      </c>
      <c r="AG55" t="s">
        <v>6157</v>
      </c>
      <c r="AH55" t="s">
        <v>6157</v>
      </c>
      <c r="AI55" t="s">
        <v>6157</v>
      </c>
      <c r="AJ55" t="s">
        <v>6457</v>
      </c>
      <c r="AK55" t="s">
        <v>262</v>
      </c>
      <c r="AL55" t="s">
        <v>268</v>
      </c>
      <c r="AM55" t="s">
        <v>264</v>
      </c>
      <c r="AN55" t="s">
        <v>4353</v>
      </c>
      <c r="AO55" s="29">
        <v>40</v>
      </c>
      <c r="AP55">
        <v>-34.313670000000002</v>
      </c>
      <c r="AQ55">
        <v>139.61324999999999</v>
      </c>
      <c r="AR55" t="s">
        <v>289</v>
      </c>
      <c r="AS55">
        <v>5</v>
      </c>
      <c r="AT55" t="s">
        <v>272</v>
      </c>
      <c r="AU55" t="s">
        <v>274</v>
      </c>
      <c r="AV55" t="s">
        <v>277</v>
      </c>
      <c r="AW55" t="s">
        <v>4353</v>
      </c>
      <c r="AX55" t="s">
        <v>4353</v>
      </c>
      <c r="AY55">
        <v>1840</v>
      </c>
      <c r="AZ55">
        <v>-3050</v>
      </c>
      <c r="BA55" t="s">
        <v>290</v>
      </c>
      <c r="BB55" t="s">
        <v>6469</v>
      </c>
      <c r="BC55" t="s">
        <v>6157</v>
      </c>
      <c r="BH55" t="s">
        <v>4846</v>
      </c>
      <c r="BI55" t="s">
        <v>7125</v>
      </c>
      <c r="BJ55" t="s">
        <v>302</v>
      </c>
      <c r="BK55" t="s">
        <v>313</v>
      </c>
      <c r="BL55">
        <v>1995</v>
      </c>
      <c r="BM55"/>
      <c r="BN55"/>
      <c r="BO55"/>
      <c r="BP55"/>
      <c r="BQ55" t="s">
        <v>4353</v>
      </c>
      <c r="BR55">
        <v>1</v>
      </c>
      <c r="BS55" t="s">
        <v>7126</v>
      </c>
      <c r="BT55" t="s">
        <v>320</v>
      </c>
      <c r="BU55">
        <v>-14.9</v>
      </c>
      <c r="BY55"/>
      <c r="CI55" s="5"/>
    </row>
    <row r="56" spans="1:87" ht="16" customHeight="1">
      <c r="A56">
        <v>55</v>
      </c>
      <c r="B56" t="s">
        <v>7107</v>
      </c>
      <c r="C56" s="2">
        <v>44970</v>
      </c>
      <c r="E56" t="s">
        <v>199</v>
      </c>
      <c r="G56" t="s">
        <v>1608</v>
      </c>
      <c r="H56" t="s">
        <v>6157</v>
      </c>
      <c r="I56" t="s">
        <v>4349</v>
      </c>
      <c r="J56" t="s">
        <v>4350</v>
      </c>
      <c r="K56" t="s">
        <v>4351</v>
      </c>
      <c r="L56" t="s">
        <v>6157</v>
      </c>
      <c r="M56" t="s">
        <v>1608</v>
      </c>
      <c r="N56" t="s">
        <v>289</v>
      </c>
      <c r="O56" t="s">
        <v>6157</v>
      </c>
      <c r="P56" t="s">
        <v>6157</v>
      </c>
      <c r="Q56" t="s">
        <v>3969</v>
      </c>
      <c r="R56" t="s">
        <v>6157</v>
      </c>
      <c r="S56" t="s">
        <v>230</v>
      </c>
      <c r="T56" s="4" t="s">
        <v>6190</v>
      </c>
      <c r="U56" s="4" t="s">
        <v>239</v>
      </c>
      <c r="V56">
        <v>17</v>
      </c>
      <c r="W56">
        <v>18</v>
      </c>
      <c r="X56" t="s">
        <v>6157</v>
      </c>
      <c r="Y56" t="s">
        <v>6157</v>
      </c>
      <c r="Z56" t="s">
        <v>244</v>
      </c>
      <c r="AA56" t="s">
        <v>1388</v>
      </c>
      <c r="AB56" t="s">
        <v>4353</v>
      </c>
      <c r="AC56" t="s">
        <v>4353</v>
      </c>
      <c r="AD56" t="s">
        <v>6157</v>
      </c>
      <c r="AE56" t="s">
        <v>6157</v>
      </c>
      <c r="AF56" t="s">
        <v>6157</v>
      </c>
      <c r="AG56" t="s">
        <v>6157</v>
      </c>
      <c r="AH56" t="s">
        <v>6157</v>
      </c>
      <c r="AI56" t="s">
        <v>6157</v>
      </c>
      <c r="AJ56" t="s">
        <v>6457</v>
      </c>
      <c r="AK56" t="s">
        <v>262</v>
      </c>
      <c r="AL56" t="s">
        <v>268</v>
      </c>
      <c r="AM56" t="s">
        <v>264</v>
      </c>
      <c r="AN56" t="s">
        <v>4353</v>
      </c>
      <c r="AO56" s="29">
        <v>40</v>
      </c>
      <c r="AP56">
        <v>-34.313670000000002</v>
      </c>
      <c r="AQ56">
        <v>139.61324999999999</v>
      </c>
      <c r="AR56" t="s">
        <v>289</v>
      </c>
      <c r="AS56">
        <v>5</v>
      </c>
      <c r="AT56" t="s">
        <v>272</v>
      </c>
      <c r="AU56" t="s">
        <v>274</v>
      </c>
      <c r="AV56" t="s">
        <v>277</v>
      </c>
      <c r="AW56" t="s">
        <v>4353</v>
      </c>
      <c r="AX56" t="s">
        <v>4353</v>
      </c>
      <c r="AY56">
        <v>1840</v>
      </c>
      <c r="AZ56">
        <v>-3050</v>
      </c>
      <c r="BA56" t="s">
        <v>290</v>
      </c>
      <c r="BB56" t="s">
        <v>6469</v>
      </c>
      <c r="BC56" t="s">
        <v>6157</v>
      </c>
      <c r="BH56" t="s">
        <v>4846</v>
      </c>
      <c r="BI56" t="s">
        <v>7125</v>
      </c>
      <c r="BJ56" t="s">
        <v>302</v>
      </c>
      <c r="BK56" t="s">
        <v>313</v>
      </c>
      <c r="BL56">
        <v>1995</v>
      </c>
      <c r="BM56"/>
      <c r="BN56"/>
      <c r="BO56"/>
      <c r="BP56"/>
      <c r="BQ56" t="s">
        <v>4353</v>
      </c>
      <c r="BR56">
        <v>1</v>
      </c>
      <c r="BS56" t="s">
        <v>7126</v>
      </c>
      <c r="BT56" t="s">
        <v>320</v>
      </c>
      <c r="BU56">
        <v>-15.2</v>
      </c>
      <c r="BY56"/>
      <c r="CI56" s="5"/>
    </row>
    <row r="57" spans="1:87" ht="16" customHeight="1">
      <c r="A57">
        <v>56</v>
      </c>
      <c r="B57" t="s">
        <v>7107</v>
      </c>
      <c r="C57" s="2">
        <v>44970</v>
      </c>
      <c r="E57" t="s">
        <v>198</v>
      </c>
      <c r="G57" t="s">
        <v>1608</v>
      </c>
      <c r="H57" t="s">
        <v>6157</v>
      </c>
      <c r="I57" t="s">
        <v>4349</v>
      </c>
      <c r="J57" t="s">
        <v>4350</v>
      </c>
      <c r="K57" t="s">
        <v>4351</v>
      </c>
      <c r="L57" t="s">
        <v>6157</v>
      </c>
      <c r="M57" t="s">
        <v>1608</v>
      </c>
      <c r="N57" t="s">
        <v>289</v>
      </c>
      <c r="O57" t="s">
        <v>6157</v>
      </c>
      <c r="P57" t="s">
        <v>6157</v>
      </c>
      <c r="Q57" t="s">
        <v>3969</v>
      </c>
      <c r="R57" t="s">
        <v>6157</v>
      </c>
      <c r="S57" t="s">
        <v>230</v>
      </c>
      <c r="T57" s="4" t="s">
        <v>6197</v>
      </c>
      <c r="U57" s="4" t="s">
        <v>241</v>
      </c>
      <c r="V57">
        <v>20</v>
      </c>
      <c r="W57">
        <v>25</v>
      </c>
      <c r="X57" t="s">
        <v>6157</v>
      </c>
      <c r="Y57" t="s">
        <v>6157</v>
      </c>
      <c r="Z57" t="s">
        <v>244</v>
      </c>
      <c r="AA57" t="s">
        <v>1388</v>
      </c>
      <c r="AB57" t="s">
        <v>4353</v>
      </c>
      <c r="AC57" t="s">
        <v>4353</v>
      </c>
      <c r="AD57" t="s">
        <v>6157</v>
      </c>
      <c r="AE57" t="s">
        <v>6157</v>
      </c>
      <c r="AF57" t="s">
        <v>6157</v>
      </c>
      <c r="AG57" t="s">
        <v>6157</v>
      </c>
      <c r="AH57" t="s">
        <v>6157</v>
      </c>
      <c r="AI57" t="s">
        <v>6157</v>
      </c>
      <c r="AJ57" t="s">
        <v>6457</v>
      </c>
      <c r="AK57" t="s">
        <v>262</v>
      </c>
      <c r="AL57" t="s">
        <v>268</v>
      </c>
      <c r="AM57" t="s">
        <v>264</v>
      </c>
      <c r="AN57" t="s">
        <v>4353</v>
      </c>
      <c r="AO57" s="29">
        <v>40</v>
      </c>
      <c r="AP57">
        <v>-34.313670000000002</v>
      </c>
      <c r="AQ57">
        <v>139.61324999999999</v>
      </c>
      <c r="AR57" t="s">
        <v>289</v>
      </c>
      <c r="AS57">
        <v>5</v>
      </c>
      <c r="AT57" t="s">
        <v>272</v>
      </c>
      <c r="AU57" t="s">
        <v>274</v>
      </c>
      <c r="AV57" t="s">
        <v>277</v>
      </c>
      <c r="AW57" t="s">
        <v>4353</v>
      </c>
      <c r="AX57" t="s">
        <v>4353</v>
      </c>
      <c r="AY57">
        <v>1840</v>
      </c>
      <c r="AZ57">
        <v>-3050</v>
      </c>
      <c r="BA57" t="s">
        <v>290</v>
      </c>
      <c r="BB57" t="s">
        <v>6469</v>
      </c>
      <c r="BC57" t="s">
        <v>6157</v>
      </c>
      <c r="BH57" t="s">
        <v>4846</v>
      </c>
      <c r="BI57" t="s">
        <v>7125</v>
      </c>
      <c r="BJ57" t="s">
        <v>302</v>
      </c>
      <c r="BK57" t="s">
        <v>313</v>
      </c>
      <c r="BL57">
        <v>1995</v>
      </c>
      <c r="BM57"/>
      <c r="BN57"/>
      <c r="BO57"/>
      <c r="BP57"/>
      <c r="BQ57" t="s">
        <v>4353</v>
      </c>
      <c r="BR57">
        <v>1</v>
      </c>
      <c r="BS57" t="s">
        <v>7126</v>
      </c>
      <c r="BT57" t="s">
        <v>320</v>
      </c>
      <c r="BU57">
        <v>-16.8</v>
      </c>
      <c r="BY57"/>
      <c r="CI57" s="5"/>
    </row>
    <row r="58" spans="1:87" ht="16" customHeight="1">
      <c r="A58">
        <v>57</v>
      </c>
      <c r="B58" t="s">
        <v>7107</v>
      </c>
      <c r="C58" s="2">
        <v>44970</v>
      </c>
      <c r="E58" t="s">
        <v>197</v>
      </c>
      <c r="G58" t="s">
        <v>1608</v>
      </c>
      <c r="H58" t="s">
        <v>6157</v>
      </c>
      <c r="I58" t="s">
        <v>4349</v>
      </c>
      <c r="J58" t="s">
        <v>4350</v>
      </c>
      <c r="K58" t="s">
        <v>4351</v>
      </c>
      <c r="L58" t="s">
        <v>6157</v>
      </c>
      <c r="M58" t="s">
        <v>1608</v>
      </c>
      <c r="N58" t="s">
        <v>289</v>
      </c>
      <c r="O58" t="s">
        <v>6157</v>
      </c>
      <c r="P58" t="s">
        <v>6157</v>
      </c>
      <c r="Q58" t="s">
        <v>3969</v>
      </c>
      <c r="R58" t="s">
        <v>6157</v>
      </c>
      <c r="S58" t="s">
        <v>229</v>
      </c>
      <c r="T58" s="4" t="s">
        <v>6230</v>
      </c>
      <c r="U58" s="4" t="s">
        <v>4367</v>
      </c>
      <c r="V58">
        <v>55</v>
      </c>
      <c r="W58">
        <v>60</v>
      </c>
      <c r="X58" t="s">
        <v>6157</v>
      </c>
      <c r="Y58" t="s">
        <v>6157</v>
      </c>
      <c r="Z58" t="s">
        <v>244</v>
      </c>
      <c r="AA58" t="s">
        <v>1388</v>
      </c>
      <c r="AB58" t="s">
        <v>4353</v>
      </c>
      <c r="AC58" t="s">
        <v>4353</v>
      </c>
      <c r="AD58" t="s">
        <v>6157</v>
      </c>
      <c r="AE58" t="s">
        <v>6157</v>
      </c>
      <c r="AF58" t="s">
        <v>6157</v>
      </c>
      <c r="AG58" t="s">
        <v>6157</v>
      </c>
      <c r="AH58" t="s">
        <v>6157</v>
      </c>
      <c r="AI58" t="s">
        <v>6157</v>
      </c>
      <c r="AJ58" t="s">
        <v>6457</v>
      </c>
      <c r="AK58" t="s">
        <v>262</v>
      </c>
      <c r="AL58" t="s">
        <v>268</v>
      </c>
      <c r="AM58" t="s">
        <v>264</v>
      </c>
      <c r="AN58" t="s">
        <v>4353</v>
      </c>
      <c r="AO58" s="29">
        <v>40</v>
      </c>
      <c r="AP58">
        <v>-34.313670000000002</v>
      </c>
      <c r="AQ58">
        <v>139.61324999999999</v>
      </c>
      <c r="AR58" t="s">
        <v>289</v>
      </c>
      <c r="AS58">
        <v>5</v>
      </c>
      <c r="AT58" t="s">
        <v>272</v>
      </c>
      <c r="AU58" t="s">
        <v>274</v>
      </c>
      <c r="AV58" t="s">
        <v>277</v>
      </c>
      <c r="AW58" t="s">
        <v>4353</v>
      </c>
      <c r="AX58" t="s">
        <v>4353</v>
      </c>
      <c r="AY58">
        <v>1840</v>
      </c>
      <c r="AZ58">
        <v>-3050</v>
      </c>
      <c r="BA58" t="s">
        <v>290</v>
      </c>
      <c r="BB58" t="s">
        <v>6469</v>
      </c>
      <c r="BC58" t="s">
        <v>6157</v>
      </c>
      <c r="BH58" t="s">
        <v>4846</v>
      </c>
      <c r="BI58" t="s">
        <v>7125</v>
      </c>
      <c r="BJ58" t="s">
        <v>302</v>
      </c>
      <c r="BK58" t="s">
        <v>313</v>
      </c>
      <c r="BL58">
        <v>1995</v>
      </c>
      <c r="BM58"/>
      <c r="BN58"/>
      <c r="BO58"/>
      <c r="BP58"/>
      <c r="BQ58" t="s">
        <v>4353</v>
      </c>
      <c r="BR58">
        <v>1</v>
      </c>
      <c r="BS58" t="s">
        <v>7126</v>
      </c>
      <c r="BT58" t="s">
        <v>320</v>
      </c>
      <c r="BU58">
        <v>-17.399999999999999</v>
      </c>
      <c r="BY58"/>
      <c r="CI58" s="5"/>
    </row>
    <row r="59" spans="1:87" ht="16" customHeight="1">
      <c r="A59">
        <v>58</v>
      </c>
      <c r="B59" t="s">
        <v>7107</v>
      </c>
      <c r="C59" s="2">
        <v>44970</v>
      </c>
      <c r="E59" t="s">
        <v>196</v>
      </c>
      <c r="G59" t="s">
        <v>1608</v>
      </c>
      <c r="H59" t="s">
        <v>6157</v>
      </c>
      <c r="I59" t="s">
        <v>4349</v>
      </c>
      <c r="J59" t="s">
        <v>4350</v>
      </c>
      <c r="K59" t="s">
        <v>4351</v>
      </c>
      <c r="L59" t="s">
        <v>6157</v>
      </c>
      <c r="M59" t="s">
        <v>1608</v>
      </c>
      <c r="N59" t="s">
        <v>289</v>
      </c>
      <c r="O59" t="s">
        <v>6157</v>
      </c>
      <c r="P59" t="s">
        <v>6157</v>
      </c>
      <c r="Q59" t="s">
        <v>3969</v>
      </c>
      <c r="R59" t="s">
        <v>6157</v>
      </c>
      <c r="S59" t="s">
        <v>229</v>
      </c>
      <c r="T59" s="4" t="s">
        <v>6174</v>
      </c>
      <c r="U59" s="4" t="s">
        <v>4367</v>
      </c>
      <c r="V59">
        <v>50</v>
      </c>
      <c r="W59">
        <v>50</v>
      </c>
      <c r="X59" t="s">
        <v>6157</v>
      </c>
      <c r="Y59" t="s">
        <v>6157</v>
      </c>
      <c r="Z59" t="s">
        <v>244</v>
      </c>
      <c r="AA59" t="s">
        <v>1388</v>
      </c>
      <c r="AB59" t="s">
        <v>4353</v>
      </c>
      <c r="AC59" t="s">
        <v>4353</v>
      </c>
      <c r="AD59" t="s">
        <v>6157</v>
      </c>
      <c r="AE59" t="s">
        <v>6157</v>
      </c>
      <c r="AF59" t="s">
        <v>6157</v>
      </c>
      <c r="AG59" t="s">
        <v>6157</v>
      </c>
      <c r="AH59" t="s">
        <v>6157</v>
      </c>
      <c r="AI59" t="s">
        <v>6157</v>
      </c>
      <c r="AJ59" t="s">
        <v>6457</v>
      </c>
      <c r="AK59" t="s">
        <v>262</v>
      </c>
      <c r="AL59" t="s">
        <v>268</v>
      </c>
      <c r="AM59" t="s">
        <v>264</v>
      </c>
      <c r="AN59" t="s">
        <v>4353</v>
      </c>
      <c r="AO59" s="29">
        <v>40</v>
      </c>
      <c r="AP59">
        <v>-34.313670000000002</v>
      </c>
      <c r="AQ59">
        <v>139.61324999999999</v>
      </c>
      <c r="AR59" t="s">
        <v>289</v>
      </c>
      <c r="AS59">
        <v>5</v>
      </c>
      <c r="AT59" t="s">
        <v>272</v>
      </c>
      <c r="AU59" t="s">
        <v>274</v>
      </c>
      <c r="AV59" t="s">
        <v>277</v>
      </c>
      <c r="AW59" t="s">
        <v>4353</v>
      </c>
      <c r="AX59" t="s">
        <v>4353</v>
      </c>
      <c r="AY59">
        <f>1950-5000</f>
        <v>-3050</v>
      </c>
      <c r="AZ59">
        <f>1950-10000</f>
        <v>-8050</v>
      </c>
      <c r="BA59" t="s">
        <v>290</v>
      </c>
      <c r="BB59" t="s">
        <v>6469</v>
      </c>
      <c r="BC59" t="s">
        <v>6157</v>
      </c>
      <c r="BH59" t="s">
        <v>4863</v>
      </c>
      <c r="BI59" t="s">
        <v>7125</v>
      </c>
      <c r="BJ59" t="s">
        <v>302</v>
      </c>
      <c r="BK59" t="s">
        <v>313</v>
      </c>
      <c r="BL59">
        <v>1995</v>
      </c>
      <c r="BM59"/>
      <c r="BN59"/>
      <c r="BO59"/>
      <c r="BP59"/>
      <c r="BQ59" t="s">
        <v>4353</v>
      </c>
      <c r="BR59">
        <v>1</v>
      </c>
      <c r="BS59" t="s">
        <v>7126</v>
      </c>
      <c r="BT59" t="s">
        <v>320</v>
      </c>
      <c r="BU59">
        <v>-17.5</v>
      </c>
      <c r="BY59"/>
      <c r="CI59" s="5"/>
    </row>
    <row r="60" spans="1:87" ht="16" customHeight="1">
      <c r="A60">
        <v>59</v>
      </c>
      <c r="B60" t="s">
        <v>7107</v>
      </c>
      <c r="C60" s="2">
        <v>44970</v>
      </c>
      <c r="E60" t="s">
        <v>195</v>
      </c>
      <c r="G60" t="s">
        <v>1608</v>
      </c>
      <c r="H60" t="s">
        <v>6157</v>
      </c>
      <c r="I60" t="s">
        <v>4349</v>
      </c>
      <c r="J60" t="s">
        <v>4350</v>
      </c>
      <c r="K60" t="s">
        <v>4351</v>
      </c>
      <c r="L60" t="s">
        <v>6157</v>
      </c>
      <c r="M60" t="s">
        <v>1608</v>
      </c>
      <c r="N60" t="s">
        <v>289</v>
      </c>
      <c r="O60" t="s">
        <v>6157</v>
      </c>
      <c r="P60" t="s">
        <v>6157</v>
      </c>
      <c r="Q60" t="s">
        <v>3969</v>
      </c>
      <c r="R60" t="s">
        <v>6157</v>
      </c>
      <c r="S60" t="s">
        <v>231</v>
      </c>
      <c r="T60" s="4" t="s">
        <v>6183</v>
      </c>
      <c r="U60" s="4" t="s">
        <v>4357</v>
      </c>
      <c r="V60">
        <v>10</v>
      </c>
      <c r="W60">
        <v>11</v>
      </c>
      <c r="X60" t="s">
        <v>6157</v>
      </c>
      <c r="Y60" t="s">
        <v>6157</v>
      </c>
      <c r="Z60" t="s">
        <v>244</v>
      </c>
      <c r="AA60" t="s">
        <v>1388</v>
      </c>
      <c r="AB60" t="s">
        <v>4353</v>
      </c>
      <c r="AC60" t="s">
        <v>4353</v>
      </c>
      <c r="AD60" t="s">
        <v>6157</v>
      </c>
      <c r="AE60" t="s">
        <v>6157</v>
      </c>
      <c r="AF60" t="s">
        <v>6157</v>
      </c>
      <c r="AG60" t="s">
        <v>6157</v>
      </c>
      <c r="AH60" t="s">
        <v>6157</v>
      </c>
      <c r="AI60" t="s">
        <v>6157</v>
      </c>
      <c r="AJ60" t="s">
        <v>6457</v>
      </c>
      <c r="AK60" t="s">
        <v>262</v>
      </c>
      <c r="AL60" t="s">
        <v>268</v>
      </c>
      <c r="AM60" t="s">
        <v>264</v>
      </c>
      <c r="AN60" t="s">
        <v>4353</v>
      </c>
      <c r="AO60" s="29">
        <v>40</v>
      </c>
      <c r="AP60">
        <v>-34.313670000000002</v>
      </c>
      <c r="AQ60">
        <v>139.61324999999999</v>
      </c>
      <c r="AR60" t="s">
        <v>289</v>
      </c>
      <c r="AS60">
        <v>5</v>
      </c>
      <c r="AT60" t="s">
        <v>272</v>
      </c>
      <c r="AU60" t="s">
        <v>274</v>
      </c>
      <c r="AV60" t="s">
        <v>277</v>
      </c>
      <c r="AW60" t="s">
        <v>4353</v>
      </c>
      <c r="AX60" t="s">
        <v>4353</v>
      </c>
      <c r="AY60">
        <f>1950-5000</f>
        <v>-3050</v>
      </c>
      <c r="AZ60">
        <f>1950-10000</f>
        <v>-8050</v>
      </c>
      <c r="BA60" t="s">
        <v>290</v>
      </c>
      <c r="BB60" t="s">
        <v>6469</v>
      </c>
      <c r="BC60" t="s">
        <v>6157</v>
      </c>
      <c r="BH60" t="s">
        <v>4863</v>
      </c>
      <c r="BI60" t="s">
        <v>7125</v>
      </c>
      <c r="BJ60" t="s">
        <v>302</v>
      </c>
      <c r="BK60" t="s">
        <v>313</v>
      </c>
      <c r="BL60">
        <v>1995</v>
      </c>
      <c r="BM60"/>
      <c r="BN60"/>
      <c r="BO60"/>
      <c r="BP60"/>
      <c r="BQ60" t="s">
        <v>4353</v>
      </c>
      <c r="BR60">
        <v>1</v>
      </c>
      <c r="BS60" t="s">
        <v>7126</v>
      </c>
      <c r="BT60" t="s">
        <v>320</v>
      </c>
      <c r="BU60">
        <v>-17.600000000000001</v>
      </c>
      <c r="BY60"/>
      <c r="CI60" s="5"/>
    </row>
    <row r="61" spans="1:87" ht="16" customHeight="1">
      <c r="A61">
        <v>60</v>
      </c>
      <c r="B61" t="s">
        <v>7107</v>
      </c>
      <c r="C61" s="2">
        <v>44970</v>
      </c>
      <c r="E61" t="s">
        <v>194</v>
      </c>
      <c r="G61" t="s">
        <v>1608</v>
      </c>
      <c r="H61" t="s">
        <v>6157</v>
      </c>
      <c r="I61" t="s">
        <v>4349</v>
      </c>
      <c r="J61" t="s">
        <v>4350</v>
      </c>
      <c r="K61" t="s">
        <v>4351</v>
      </c>
      <c r="L61" t="s">
        <v>6157</v>
      </c>
      <c r="M61" t="s">
        <v>1608</v>
      </c>
      <c r="N61" t="s">
        <v>289</v>
      </c>
      <c r="O61" t="s">
        <v>6157</v>
      </c>
      <c r="P61" t="s">
        <v>6157</v>
      </c>
      <c r="Q61" t="s">
        <v>3969</v>
      </c>
      <c r="R61" t="s">
        <v>6157</v>
      </c>
      <c r="S61" t="s">
        <v>230</v>
      </c>
      <c r="T61" s="4" t="s">
        <v>6201</v>
      </c>
      <c r="U61" s="4" t="s">
        <v>4363</v>
      </c>
      <c r="V61">
        <v>25</v>
      </c>
      <c r="W61">
        <v>30</v>
      </c>
      <c r="X61" t="s">
        <v>6157</v>
      </c>
      <c r="Y61" t="s">
        <v>6157</v>
      </c>
      <c r="Z61" t="s">
        <v>244</v>
      </c>
      <c r="AA61" t="s">
        <v>1388</v>
      </c>
      <c r="AB61" t="s">
        <v>4353</v>
      </c>
      <c r="AC61" t="s">
        <v>4353</v>
      </c>
      <c r="AD61" t="s">
        <v>6157</v>
      </c>
      <c r="AE61" t="s">
        <v>6157</v>
      </c>
      <c r="AF61" t="s">
        <v>6157</v>
      </c>
      <c r="AG61" t="s">
        <v>6157</v>
      </c>
      <c r="AH61" t="s">
        <v>6157</v>
      </c>
      <c r="AI61" t="s">
        <v>6157</v>
      </c>
      <c r="AJ61" t="s">
        <v>6457</v>
      </c>
      <c r="AK61" t="s">
        <v>262</v>
      </c>
      <c r="AL61" t="s">
        <v>268</v>
      </c>
      <c r="AM61" t="s">
        <v>264</v>
      </c>
      <c r="AN61" t="s">
        <v>4353</v>
      </c>
      <c r="AO61" s="29">
        <v>40</v>
      </c>
      <c r="AP61">
        <v>-34.313670000000002</v>
      </c>
      <c r="AQ61">
        <v>139.61324999999999</v>
      </c>
      <c r="AR61" t="s">
        <v>289</v>
      </c>
      <c r="AS61">
        <v>5</v>
      </c>
      <c r="AT61" t="s">
        <v>272</v>
      </c>
      <c r="AU61" t="s">
        <v>274</v>
      </c>
      <c r="AV61" t="s">
        <v>277</v>
      </c>
      <c r="AW61" t="s">
        <v>4353</v>
      </c>
      <c r="AX61" t="s">
        <v>4353</v>
      </c>
      <c r="AY61">
        <v>1840</v>
      </c>
      <c r="AZ61">
        <v>-3050</v>
      </c>
      <c r="BA61" t="s">
        <v>290</v>
      </c>
      <c r="BB61" t="s">
        <v>6469</v>
      </c>
      <c r="BC61" t="s">
        <v>6157</v>
      </c>
      <c r="BH61" t="s">
        <v>4846</v>
      </c>
      <c r="BI61" t="s">
        <v>7125</v>
      </c>
      <c r="BJ61" t="s">
        <v>302</v>
      </c>
      <c r="BK61" t="s">
        <v>313</v>
      </c>
      <c r="BL61">
        <v>1995</v>
      </c>
      <c r="BM61"/>
      <c r="BN61"/>
      <c r="BO61"/>
      <c r="BP61"/>
      <c r="BQ61" t="s">
        <v>4353</v>
      </c>
      <c r="BR61">
        <v>1</v>
      </c>
      <c r="BS61" t="s">
        <v>7126</v>
      </c>
      <c r="BT61" t="s">
        <v>320</v>
      </c>
      <c r="BU61">
        <v>-18.2</v>
      </c>
      <c r="BY61"/>
      <c r="CI61" s="5"/>
    </row>
    <row r="62" spans="1:87" ht="16" customHeight="1">
      <c r="A62">
        <v>61</v>
      </c>
      <c r="B62" t="s">
        <v>7107</v>
      </c>
      <c r="C62" s="2">
        <v>44970</v>
      </c>
      <c r="E62" t="s">
        <v>193</v>
      </c>
      <c r="G62" t="s">
        <v>1608</v>
      </c>
      <c r="H62" t="s">
        <v>6157</v>
      </c>
      <c r="I62" t="s">
        <v>4349</v>
      </c>
      <c r="J62" t="s">
        <v>4350</v>
      </c>
      <c r="K62" t="s">
        <v>4351</v>
      </c>
      <c r="L62" t="s">
        <v>6157</v>
      </c>
      <c r="M62" t="s">
        <v>1608</v>
      </c>
      <c r="N62" t="s">
        <v>289</v>
      </c>
      <c r="O62" t="s">
        <v>6157</v>
      </c>
      <c r="P62" t="s">
        <v>6157</v>
      </c>
      <c r="Q62" t="s">
        <v>3969</v>
      </c>
      <c r="R62" t="s">
        <v>6157</v>
      </c>
      <c r="S62" t="s">
        <v>230</v>
      </c>
      <c r="T62" s="4" t="s">
        <v>6209</v>
      </c>
      <c r="U62" s="4" t="s">
        <v>4365</v>
      </c>
      <c r="V62">
        <v>35</v>
      </c>
      <c r="W62">
        <v>40</v>
      </c>
      <c r="X62" t="s">
        <v>6157</v>
      </c>
      <c r="Y62" t="s">
        <v>6157</v>
      </c>
      <c r="Z62" t="s">
        <v>244</v>
      </c>
      <c r="AA62" t="s">
        <v>1388</v>
      </c>
      <c r="AB62" t="s">
        <v>4353</v>
      </c>
      <c r="AC62" t="s">
        <v>4353</v>
      </c>
      <c r="AD62" t="s">
        <v>6157</v>
      </c>
      <c r="AE62" t="s">
        <v>6157</v>
      </c>
      <c r="AF62" t="s">
        <v>6157</v>
      </c>
      <c r="AG62" t="s">
        <v>6157</v>
      </c>
      <c r="AH62" t="s">
        <v>6157</v>
      </c>
      <c r="AI62" t="s">
        <v>6157</v>
      </c>
      <c r="AJ62" t="s">
        <v>6457</v>
      </c>
      <c r="AK62" t="s">
        <v>262</v>
      </c>
      <c r="AL62" t="s">
        <v>268</v>
      </c>
      <c r="AM62" t="s">
        <v>264</v>
      </c>
      <c r="AN62" t="s">
        <v>4353</v>
      </c>
      <c r="AO62" s="29">
        <v>40</v>
      </c>
      <c r="AP62">
        <v>-34.313670000000002</v>
      </c>
      <c r="AQ62">
        <v>139.61324999999999</v>
      </c>
      <c r="AR62" t="s">
        <v>289</v>
      </c>
      <c r="AS62">
        <v>5</v>
      </c>
      <c r="AT62" t="s">
        <v>272</v>
      </c>
      <c r="AU62" t="s">
        <v>274</v>
      </c>
      <c r="AV62" t="s">
        <v>277</v>
      </c>
      <c r="AW62" t="s">
        <v>4353</v>
      </c>
      <c r="AX62" t="s">
        <v>4353</v>
      </c>
      <c r="AY62">
        <v>1840</v>
      </c>
      <c r="AZ62">
        <v>-3050</v>
      </c>
      <c r="BA62" t="s">
        <v>290</v>
      </c>
      <c r="BB62" t="s">
        <v>6469</v>
      </c>
      <c r="BC62" t="s">
        <v>6157</v>
      </c>
      <c r="BH62" t="s">
        <v>4846</v>
      </c>
      <c r="BI62" t="s">
        <v>7125</v>
      </c>
      <c r="BJ62" t="s">
        <v>302</v>
      </c>
      <c r="BK62" t="s">
        <v>313</v>
      </c>
      <c r="BL62">
        <v>1995</v>
      </c>
      <c r="BM62"/>
      <c r="BN62"/>
      <c r="BO62"/>
      <c r="BP62"/>
      <c r="BQ62" t="s">
        <v>4353</v>
      </c>
      <c r="BR62">
        <v>1</v>
      </c>
      <c r="BS62" t="s">
        <v>7126</v>
      </c>
      <c r="BT62" t="s">
        <v>320</v>
      </c>
      <c r="BU62">
        <v>-18.3</v>
      </c>
      <c r="BY62"/>
      <c r="CI62" s="5"/>
    </row>
    <row r="63" spans="1:87" ht="16" customHeight="1">
      <c r="A63">
        <v>62</v>
      </c>
      <c r="B63" t="s">
        <v>7107</v>
      </c>
      <c r="C63" s="2">
        <v>44970</v>
      </c>
      <c r="E63" t="s">
        <v>192</v>
      </c>
      <c r="G63" t="s">
        <v>1608</v>
      </c>
      <c r="H63" t="s">
        <v>6157</v>
      </c>
      <c r="I63" t="s">
        <v>4349</v>
      </c>
      <c r="J63" t="s">
        <v>4350</v>
      </c>
      <c r="K63" t="s">
        <v>4351</v>
      </c>
      <c r="L63" t="s">
        <v>6157</v>
      </c>
      <c r="M63" t="s">
        <v>1608</v>
      </c>
      <c r="N63" t="s">
        <v>289</v>
      </c>
      <c r="O63" t="s">
        <v>6157</v>
      </c>
      <c r="P63" t="s">
        <v>6157</v>
      </c>
      <c r="Q63" t="s">
        <v>3969</v>
      </c>
      <c r="R63" t="s">
        <v>6157</v>
      </c>
      <c r="S63" t="s">
        <v>229</v>
      </c>
      <c r="T63" s="4" t="s">
        <v>6175</v>
      </c>
      <c r="U63" s="4" t="s">
        <v>4369</v>
      </c>
      <c r="V63">
        <v>45</v>
      </c>
      <c r="W63">
        <v>45</v>
      </c>
      <c r="X63" t="s">
        <v>6157</v>
      </c>
      <c r="Y63" t="s">
        <v>6157</v>
      </c>
      <c r="Z63" t="s">
        <v>244</v>
      </c>
      <c r="AA63" t="s">
        <v>1388</v>
      </c>
      <c r="AB63" t="s">
        <v>4353</v>
      </c>
      <c r="AC63" t="s">
        <v>4353</v>
      </c>
      <c r="AD63" t="s">
        <v>6157</v>
      </c>
      <c r="AE63" t="s">
        <v>6157</v>
      </c>
      <c r="AF63" t="s">
        <v>6157</v>
      </c>
      <c r="AG63" t="s">
        <v>6157</v>
      </c>
      <c r="AH63" t="s">
        <v>6157</v>
      </c>
      <c r="AI63" t="s">
        <v>6157</v>
      </c>
      <c r="AJ63" t="s">
        <v>6457</v>
      </c>
      <c r="AK63" t="s">
        <v>262</v>
      </c>
      <c r="AL63" t="s">
        <v>268</v>
      </c>
      <c r="AM63" t="s">
        <v>264</v>
      </c>
      <c r="AN63" t="s">
        <v>4353</v>
      </c>
      <c r="AO63" s="29">
        <v>40</v>
      </c>
      <c r="AP63">
        <v>-34.313670000000002</v>
      </c>
      <c r="AQ63">
        <v>139.61324999999999</v>
      </c>
      <c r="AR63" t="s">
        <v>289</v>
      </c>
      <c r="AS63">
        <v>5</v>
      </c>
      <c r="AT63" t="s">
        <v>272</v>
      </c>
      <c r="AU63" t="s">
        <v>274</v>
      </c>
      <c r="AV63" t="s">
        <v>277</v>
      </c>
      <c r="AW63" t="s">
        <v>4353</v>
      </c>
      <c r="AX63" t="s">
        <v>4353</v>
      </c>
      <c r="AY63">
        <v>1840</v>
      </c>
      <c r="AZ63">
        <v>-3050</v>
      </c>
      <c r="BA63" t="s">
        <v>290</v>
      </c>
      <c r="BB63" t="s">
        <v>6469</v>
      </c>
      <c r="BC63" t="s">
        <v>6157</v>
      </c>
      <c r="BH63" t="s">
        <v>4846</v>
      </c>
      <c r="BI63" t="s">
        <v>7125</v>
      </c>
      <c r="BJ63" t="s">
        <v>302</v>
      </c>
      <c r="BK63" t="s">
        <v>313</v>
      </c>
      <c r="BL63">
        <v>1995</v>
      </c>
      <c r="BM63"/>
      <c r="BN63"/>
      <c r="BO63"/>
      <c r="BP63"/>
      <c r="BQ63" t="s">
        <v>4353</v>
      </c>
      <c r="BR63">
        <v>1</v>
      </c>
      <c r="BS63" t="s">
        <v>7126</v>
      </c>
      <c r="BT63" t="s">
        <v>320</v>
      </c>
      <c r="BU63">
        <v>-18.399999999999999</v>
      </c>
      <c r="BY63"/>
      <c r="CI63" s="5"/>
    </row>
    <row r="64" spans="1:87" ht="16" customHeight="1">
      <c r="A64">
        <v>63</v>
      </c>
      <c r="B64" t="s">
        <v>7107</v>
      </c>
      <c r="C64" s="2">
        <v>44970</v>
      </c>
      <c r="E64" t="s">
        <v>191</v>
      </c>
      <c r="G64" t="s">
        <v>1608</v>
      </c>
      <c r="H64" t="s">
        <v>6157</v>
      </c>
      <c r="I64" t="s">
        <v>4349</v>
      </c>
      <c r="J64" t="s">
        <v>4350</v>
      </c>
      <c r="K64" t="s">
        <v>4351</v>
      </c>
      <c r="L64" t="s">
        <v>6157</v>
      </c>
      <c r="M64" t="s">
        <v>1608</v>
      </c>
      <c r="N64" t="s">
        <v>289</v>
      </c>
      <c r="O64" t="s">
        <v>6157</v>
      </c>
      <c r="P64" t="s">
        <v>6157</v>
      </c>
      <c r="Q64" t="s">
        <v>3969</v>
      </c>
      <c r="R64" t="s">
        <v>6157</v>
      </c>
      <c r="S64" t="s">
        <v>229</v>
      </c>
      <c r="T64" s="4" t="s">
        <v>6209</v>
      </c>
      <c r="U64" s="4" t="s">
        <v>4365</v>
      </c>
      <c r="V64">
        <v>35</v>
      </c>
      <c r="W64">
        <v>40</v>
      </c>
      <c r="X64" t="s">
        <v>6157</v>
      </c>
      <c r="Y64" t="s">
        <v>6157</v>
      </c>
      <c r="Z64" t="s">
        <v>244</v>
      </c>
      <c r="AA64" t="s">
        <v>1388</v>
      </c>
      <c r="AB64" t="s">
        <v>4353</v>
      </c>
      <c r="AC64" t="s">
        <v>4353</v>
      </c>
      <c r="AD64" t="s">
        <v>6157</v>
      </c>
      <c r="AE64" t="s">
        <v>6157</v>
      </c>
      <c r="AF64" t="s">
        <v>6157</v>
      </c>
      <c r="AG64" t="s">
        <v>6157</v>
      </c>
      <c r="AH64" t="s">
        <v>6157</v>
      </c>
      <c r="AI64" t="s">
        <v>6157</v>
      </c>
      <c r="AJ64" t="s">
        <v>6457</v>
      </c>
      <c r="AK64" t="s">
        <v>262</v>
      </c>
      <c r="AL64" t="s">
        <v>268</v>
      </c>
      <c r="AM64" t="s">
        <v>264</v>
      </c>
      <c r="AN64" t="s">
        <v>4353</v>
      </c>
      <c r="AO64" s="29">
        <v>40</v>
      </c>
      <c r="AP64">
        <v>-34.313670000000002</v>
      </c>
      <c r="AQ64">
        <v>139.61324999999999</v>
      </c>
      <c r="AR64" t="s">
        <v>289</v>
      </c>
      <c r="AS64">
        <v>5</v>
      </c>
      <c r="AT64" t="s">
        <v>272</v>
      </c>
      <c r="AU64" t="s">
        <v>274</v>
      </c>
      <c r="AV64" t="s">
        <v>277</v>
      </c>
      <c r="AW64" t="s">
        <v>4353</v>
      </c>
      <c r="AX64" t="s">
        <v>4353</v>
      </c>
      <c r="AY64">
        <v>1840</v>
      </c>
      <c r="AZ64">
        <v>-3050</v>
      </c>
      <c r="BA64" t="s">
        <v>290</v>
      </c>
      <c r="BB64" t="s">
        <v>6469</v>
      </c>
      <c r="BC64" t="s">
        <v>6157</v>
      </c>
      <c r="BH64" t="s">
        <v>4846</v>
      </c>
      <c r="BI64" t="s">
        <v>7125</v>
      </c>
      <c r="BJ64" t="s">
        <v>302</v>
      </c>
      <c r="BK64" t="s">
        <v>313</v>
      </c>
      <c r="BL64">
        <v>1995</v>
      </c>
      <c r="BM64"/>
      <c r="BN64"/>
      <c r="BO64"/>
      <c r="BP64"/>
      <c r="BQ64" t="s">
        <v>4353</v>
      </c>
      <c r="BR64">
        <v>1</v>
      </c>
      <c r="BS64" t="s">
        <v>7126</v>
      </c>
      <c r="BT64" t="s">
        <v>320</v>
      </c>
      <c r="BU64">
        <v>-18.5</v>
      </c>
      <c r="BY64"/>
      <c r="CI64" s="5"/>
    </row>
    <row r="65" spans="1:87" ht="16" customHeight="1">
      <c r="A65">
        <v>64</v>
      </c>
      <c r="B65" t="s">
        <v>7107</v>
      </c>
      <c r="C65" s="2">
        <v>44970</v>
      </c>
      <c r="E65" t="s">
        <v>190</v>
      </c>
      <c r="G65" t="s">
        <v>1608</v>
      </c>
      <c r="H65" t="s">
        <v>6157</v>
      </c>
      <c r="I65" t="s">
        <v>4349</v>
      </c>
      <c r="J65" t="s">
        <v>4350</v>
      </c>
      <c r="K65" t="s">
        <v>4351</v>
      </c>
      <c r="L65" t="s">
        <v>6157</v>
      </c>
      <c r="M65" t="s">
        <v>1608</v>
      </c>
      <c r="N65" t="s">
        <v>289</v>
      </c>
      <c r="O65" t="s">
        <v>6157</v>
      </c>
      <c r="P65" t="s">
        <v>6157</v>
      </c>
      <c r="Q65" t="s">
        <v>3969</v>
      </c>
      <c r="R65" t="s">
        <v>6157</v>
      </c>
      <c r="S65" t="s">
        <v>230</v>
      </c>
      <c r="T65" s="4" t="s">
        <v>6190</v>
      </c>
      <c r="U65" s="4" t="s">
        <v>239</v>
      </c>
      <c r="V65">
        <v>17</v>
      </c>
      <c r="W65">
        <v>18</v>
      </c>
      <c r="X65" t="s">
        <v>6157</v>
      </c>
      <c r="Y65" t="s">
        <v>6157</v>
      </c>
      <c r="Z65" t="s">
        <v>244</v>
      </c>
      <c r="AA65" t="s">
        <v>1388</v>
      </c>
      <c r="AB65" t="s">
        <v>4353</v>
      </c>
      <c r="AC65" t="s">
        <v>4353</v>
      </c>
      <c r="AD65" t="s">
        <v>6157</v>
      </c>
      <c r="AE65" t="s">
        <v>6157</v>
      </c>
      <c r="AF65" t="s">
        <v>6157</v>
      </c>
      <c r="AG65" t="s">
        <v>6157</v>
      </c>
      <c r="AH65" t="s">
        <v>6157</v>
      </c>
      <c r="AI65" t="s">
        <v>6157</v>
      </c>
      <c r="AJ65" t="s">
        <v>6457</v>
      </c>
      <c r="AK65" t="s">
        <v>262</v>
      </c>
      <c r="AL65" t="s">
        <v>268</v>
      </c>
      <c r="AM65" t="s">
        <v>264</v>
      </c>
      <c r="AN65" t="s">
        <v>4353</v>
      </c>
      <c r="AO65" s="29">
        <v>40</v>
      </c>
      <c r="AP65">
        <v>-34.313670000000002</v>
      </c>
      <c r="AQ65">
        <v>139.61324999999999</v>
      </c>
      <c r="AR65" t="s">
        <v>289</v>
      </c>
      <c r="AS65">
        <v>5</v>
      </c>
      <c r="AT65" t="s">
        <v>272</v>
      </c>
      <c r="AU65" t="s">
        <v>274</v>
      </c>
      <c r="AV65" t="s">
        <v>277</v>
      </c>
      <c r="AW65" t="s">
        <v>4353</v>
      </c>
      <c r="AX65" t="s">
        <v>4353</v>
      </c>
      <c r="AY65">
        <v>1840</v>
      </c>
      <c r="AZ65">
        <v>-3050</v>
      </c>
      <c r="BA65" t="s">
        <v>290</v>
      </c>
      <c r="BB65" t="s">
        <v>6469</v>
      </c>
      <c r="BC65" t="s">
        <v>6157</v>
      </c>
      <c r="BH65" t="s">
        <v>4846</v>
      </c>
      <c r="BI65" t="s">
        <v>7125</v>
      </c>
      <c r="BJ65" t="s">
        <v>302</v>
      </c>
      <c r="BK65" t="s">
        <v>313</v>
      </c>
      <c r="BL65">
        <v>1995</v>
      </c>
      <c r="BM65"/>
      <c r="BN65"/>
      <c r="BO65"/>
      <c r="BP65"/>
      <c r="BQ65" t="s">
        <v>4353</v>
      </c>
      <c r="BR65">
        <v>1</v>
      </c>
      <c r="BS65" t="s">
        <v>7126</v>
      </c>
      <c r="BT65" t="s">
        <v>320</v>
      </c>
      <c r="BU65">
        <v>-18.600000000000001</v>
      </c>
      <c r="BY65"/>
      <c r="CI65" s="5"/>
    </row>
    <row r="66" spans="1:87" ht="16" customHeight="1">
      <c r="A66">
        <v>65</v>
      </c>
      <c r="B66" t="s">
        <v>7107</v>
      </c>
      <c r="C66" s="2">
        <v>44970</v>
      </c>
      <c r="E66" t="s">
        <v>189</v>
      </c>
      <c r="G66" t="s">
        <v>1608</v>
      </c>
      <c r="H66" t="s">
        <v>6157</v>
      </c>
      <c r="I66" t="s">
        <v>4349</v>
      </c>
      <c r="J66" t="s">
        <v>4350</v>
      </c>
      <c r="K66" t="s">
        <v>4351</v>
      </c>
      <c r="L66" t="s">
        <v>6157</v>
      </c>
      <c r="M66" t="s">
        <v>1608</v>
      </c>
      <c r="N66" t="s">
        <v>289</v>
      </c>
      <c r="O66" t="s">
        <v>6157</v>
      </c>
      <c r="P66" t="s">
        <v>6157</v>
      </c>
      <c r="Q66" t="s">
        <v>3969</v>
      </c>
      <c r="R66" t="s">
        <v>6157</v>
      </c>
      <c r="S66" t="s">
        <v>229</v>
      </c>
      <c r="T66" s="4" t="s">
        <v>6176</v>
      </c>
      <c r="U66" s="4" t="s">
        <v>4367</v>
      </c>
      <c r="V66">
        <v>55</v>
      </c>
      <c r="W66">
        <v>55</v>
      </c>
      <c r="X66" t="s">
        <v>6157</v>
      </c>
      <c r="Y66" t="s">
        <v>6157</v>
      </c>
      <c r="Z66" t="s">
        <v>244</v>
      </c>
      <c r="AA66" t="s">
        <v>1388</v>
      </c>
      <c r="AB66" t="s">
        <v>4353</v>
      </c>
      <c r="AC66" t="s">
        <v>4353</v>
      </c>
      <c r="AD66" t="s">
        <v>6157</v>
      </c>
      <c r="AE66" t="s">
        <v>6157</v>
      </c>
      <c r="AF66" t="s">
        <v>6157</v>
      </c>
      <c r="AG66" t="s">
        <v>6157</v>
      </c>
      <c r="AH66" t="s">
        <v>6157</v>
      </c>
      <c r="AI66" t="s">
        <v>6157</v>
      </c>
      <c r="AJ66" t="s">
        <v>6457</v>
      </c>
      <c r="AK66" t="s">
        <v>262</v>
      </c>
      <c r="AL66" t="s">
        <v>268</v>
      </c>
      <c r="AM66" t="s">
        <v>264</v>
      </c>
      <c r="AN66" t="s">
        <v>4353</v>
      </c>
      <c r="AO66" s="29">
        <v>40</v>
      </c>
      <c r="AP66">
        <v>-34.313670000000002</v>
      </c>
      <c r="AQ66">
        <v>139.61324999999999</v>
      </c>
      <c r="AR66" t="s">
        <v>289</v>
      </c>
      <c r="AS66">
        <v>5</v>
      </c>
      <c r="AT66" t="s">
        <v>272</v>
      </c>
      <c r="AU66" t="s">
        <v>274</v>
      </c>
      <c r="AV66" t="s">
        <v>277</v>
      </c>
      <c r="AW66" t="s">
        <v>4353</v>
      </c>
      <c r="AX66" t="s">
        <v>4353</v>
      </c>
      <c r="AY66">
        <v>1840</v>
      </c>
      <c r="AZ66">
        <v>-3050</v>
      </c>
      <c r="BA66" t="s">
        <v>290</v>
      </c>
      <c r="BB66" t="s">
        <v>6469</v>
      </c>
      <c r="BC66" t="s">
        <v>6157</v>
      </c>
      <c r="BH66" t="s">
        <v>4846</v>
      </c>
      <c r="BI66" t="s">
        <v>7125</v>
      </c>
      <c r="BJ66" t="s">
        <v>302</v>
      </c>
      <c r="BK66" t="s">
        <v>313</v>
      </c>
      <c r="BL66">
        <v>1995</v>
      </c>
      <c r="BM66"/>
      <c r="BN66"/>
      <c r="BO66"/>
      <c r="BP66"/>
      <c r="BQ66" t="s">
        <v>4353</v>
      </c>
      <c r="BR66">
        <v>1</v>
      </c>
      <c r="BS66" t="s">
        <v>7126</v>
      </c>
      <c r="BT66" t="s">
        <v>320</v>
      </c>
      <c r="BU66">
        <v>-18.7</v>
      </c>
      <c r="BY66"/>
      <c r="CI66" s="5"/>
    </row>
    <row r="67" spans="1:87" ht="16" customHeight="1">
      <c r="A67">
        <v>66</v>
      </c>
      <c r="B67" t="s">
        <v>7107</v>
      </c>
      <c r="C67" s="2">
        <v>44970</v>
      </c>
      <c r="E67" t="s">
        <v>188</v>
      </c>
      <c r="G67" t="s">
        <v>1608</v>
      </c>
      <c r="H67" t="s">
        <v>6157</v>
      </c>
      <c r="I67" t="s">
        <v>4349</v>
      </c>
      <c r="J67" t="s">
        <v>4350</v>
      </c>
      <c r="K67" t="s">
        <v>4351</v>
      </c>
      <c r="L67" t="s">
        <v>6157</v>
      </c>
      <c r="M67" t="s">
        <v>1608</v>
      </c>
      <c r="N67" t="s">
        <v>289</v>
      </c>
      <c r="O67" t="s">
        <v>6157</v>
      </c>
      <c r="P67" t="s">
        <v>6157</v>
      </c>
      <c r="Q67" t="s">
        <v>3969</v>
      </c>
      <c r="R67" t="s">
        <v>6157</v>
      </c>
      <c r="S67" t="s">
        <v>230</v>
      </c>
      <c r="T67" s="4" t="s">
        <v>6177</v>
      </c>
      <c r="U67" s="4" t="s">
        <v>241</v>
      </c>
      <c r="V67">
        <v>20</v>
      </c>
      <c r="W67">
        <v>20</v>
      </c>
      <c r="X67" t="s">
        <v>6157</v>
      </c>
      <c r="Y67" t="s">
        <v>6157</v>
      </c>
      <c r="Z67" t="s">
        <v>244</v>
      </c>
      <c r="AA67" t="s">
        <v>1388</v>
      </c>
      <c r="AB67" t="s">
        <v>4353</v>
      </c>
      <c r="AC67" t="s">
        <v>4353</v>
      </c>
      <c r="AD67" t="s">
        <v>6157</v>
      </c>
      <c r="AE67" t="s">
        <v>6157</v>
      </c>
      <c r="AF67" t="s">
        <v>6157</v>
      </c>
      <c r="AG67" t="s">
        <v>6157</v>
      </c>
      <c r="AH67" t="s">
        <v>6157</v>
      </c>
      <c r="AI67" t="s">
        <v>6157</v>
      </c>
      <c r="AJ67" t="s">
        <v>6457</v>
      </c>
      <c r="AK67" t="s">
        <v>262</v>
      </c>
      <c r="AL67" t="s">
        <v>268</v>
      </c>
      <c r="AM67" t="s">
        <v>264</v>
      </c>
      <c r="AN67" t="s">
        <v>4353</v>
      </c>
      <c r="AO67" s="29">
        <v>40</v>
      </c>
      <c r="AP67">
        <v>-34.313670000000002</v>
      </c>
      <c r="AQ67">
        <v>139.61324999999999</v>
      </c>
      <c r="AR67" t="s">
        <v>289</v>
      </c>
      <c r="AS67">
        <v>5</v>
      </c>
      <c r="AT67" t="s">
        <v>272</v>
      </c>
      <c r="AU67" t="s">
        <v>274</v>
      </c>
      <c r="AV67" t="s">
        <v>277</v>
      </c>
      <c r="AW67" t="s">
        <v>4353</v>
      </c>
      <c r="AX67" t="s">
        <v>4353</v>
      </c>
      <c r="AY67">
        <v>1840</v>
      </c>
      <c r="AZ67">
        <v>-3050</v>
      </c>
      <c r="BA67" t="s">
        <v>290</v>
      </c>
      <c r="BB67" t="s">
        <v>6469</v>
      </c>
      <c r="BC67" t="s">
        <v>6157</v>
      </c>
      <c r="BH67" t="s">
        <v>4846</v>
      </c>
      <c r="BI67" t="s">
        <v>7125</v>
      </c>
      <c r="BJ67" t="s">
        <v>302</v>
      </c>
      <c r="BK67" t="s">
        <v>313</v>
      </c>
      <c r="BL67">
        <v>1995</v>
      </c>
      <c r="BM67"/>
      <c r="BN67"/>
      <c r="BO67"/>
      <c r="BP67"/>
      <c r="BQ67" t="s">
        <v>4353</v>
      </c>
      <c r="BR67">
        <v>1</v>
      </c>
      <c r="BS67" t="s">
        <v>7126</v>
      </c>
      <c r="BT67" t="s">
        <v>320</v>
      </c>
      <c r="BU67">
        <v>-18.899999999999999</v>
      </c>
      <c r="BY67"/>
      <c r="CI67" s="5"/>
    </row>
    <row r="68" spans="1:87" ht="16" customHeight="1">
      <c r="A68">
        <v>67</v>
      </c>
      <c r="B68" t="s">
        <v>7107</v>
      </c>
      <c r="C68" s="2">
        <v>44970</v>
      </c>
      <c r="E68" t="s">
        <v>187</v>
      </c>
      <c r="G68" t="s">
        <v>1608</v>
      </c>
      <c r="H68" t="s">
        <v>6157</v>
      </c>
      <c r="I68" t="s">
        <v>4349</v>
      </c>
      <c r="J68" t="s">
        <v>4350</v>
      </c>
      <c r="K68" t="s">
        <v>4351</v>
      </c>
      <c r="L68" t="s">
        <v>6157</v>
      </c>
      <c r="M68" t="s">
        <v>1608</v>
      </c>
      <c r="N68" t="s">
        <v>289</v>
      </c>
      <c r="O68" t="s">
        <v>6157</v>
      </c>
      <c r="P68" t="s">
        <v>6157</v>
      </c>
      <c r="Q68" t="s">
        <v>3969</v>
      </c>
      <c r="R68" t="s">
        <v>6157</v>
      </c>
      <c r="S68" t="s">
        <v>229</v>
      </c>
      <c r="T68" s="4" t="s">
        <v>6177</v>
      </c>
      <c r="U68" s="4" t="s">
        <v>241</v>
      </c>
      <c r="V68">
        <v>20</v>
      </c>
      <c r="W68">
        <v>20</v>
      </c>
      <c r="X68" t="s">
        <v>6157</v>
      </c>
      <c r="Y68" t="s">
        <v>6157</v>
      </c>
      <c r="Z68" t="s">
        <v>244</v>
      </c>
      <c r="AA68" t="s">
        <v>1388</v>
      </c>
      <c r="AB68" t="s">
        <v>4353</v>
      </c>
      <c r="AC68" t="s">
        <v>4353</v>
      </c>
      <c r="AD68" t="s">
        <v>6157</v>
      </c>
      <c r="AE68" t="s">
        <v>6157</v>
      </c>
      <c r="AF68" t="s">
        <v>6157</v>
      </c>
      <c r="AG68" t="s">
        <v>6157</v>
      </c>
      <c r="AH68" t="s">
        <v>6157</v>
      </c>
      <c r="AI68" t="s">
        <v>6157</v>
      </c>
      <c r="AJ68" t="s">
        <v>6457</v>
      </c>
      <c r="AK68" t="s">
        <v>262</v>
      </c>
      <c r="AL68" t="s">
        <v>268</v>
      </c>
      <c r="AM68" t="s">
        <v>264</v>
      </c>
      <c r="AN68" t="s">
        <v>4353</v>
      </c>
      <c r="AO68" s="29">
        <v>40</v>
      </c>
      <c r="AP68">
        <v>-34.313670000000002</v>
      </c>
      <c r="AQ68">
        <v>139.61324999999999</v>
      </c>
      <c r="AR68" t="s">
        <v>289</v>
      </c>
      <c r="AS68">
        <v>5</v>
      </c>
      <c r="AT68" t="s">
        <v>272</v>
      </c>
      <c r="AU68" t="s">
        <v>274</v>
      </c>
      <c r="AV68" t="s">
        <v>277</v>
      </c>
      <c r="AW68" t="s">
        <v>4353</v>
      </c>
      <c r="AX68" t="s">
        <v>4353</v>
      </c>
      <c r="AY68">
        <v>1840</v>
      </c>
      <c r="AZ68">
        <v>-3050</v>
      </c>
      <c r="BA68" t="s">
        <v>290</v>
      </c>
      <c r="BB68" t="s">
        <v>6469</v>
      </c>
      <c r="BC68" t="s">
        <v>6157</v>
      </c>
      <c r="BH68" t="s">
        <v>4846</v>
      </c>
      <c r="BI68" t="s">
        <v>7125</v>
      </c>
      <c r="BJ68" t="s">
        <v>302</v>
      </c>
      <c r="BK68" t="s">
        <v>313</v>
      </c>
      <c r="BL68">
        <v>1995</v>
      </c>
      <c r="BM68"/>
      <c r="BN68"/>
      <c r="BO68"/>
      <c r="BP68"/>
      <c r="BQ68" t="s">
        <v>4353</v>
      </c>
      <c r="BR68">
        <v>1</v>
      </c>
      <c r="BS68" t="s">
        <v>7126</v>
      </c>
      <c r="BT68" t="s">
        <v>320</v>
      </c>
      <c r="BU68">
        <v>-19</v>
      </c>
      <c r="BY68"/>
      <c r="CI68" s="5"/>
    </row>
    <row r="69" spans="1:87" ht="16" customHeight="1">
      <c r="A69">
        <v>68</v>
      </c>
      <c r="B69" t="s">
        <v>7107</v>
      </c>
      <c r="C69" s="2">
        <v>44970</v>
      </c>
      <c r="E69" t="s">
        <v>186</v>
      </c>
      <c r="G69" t="s">
        <v>1608</v>
      </c>
      <c r="H69" t="s">
        <v>6157</v>
      </c>
      <c r="I69" t="s">
        <v>4349</v>
      </c>
      <c r="J69" t="s">
        <v>4350</v>
      </c>
      <c r="K69" t="s">
        <v>4351</v>
      </c>
      <c r="L69" t="s">
        <v>6157</v>
      </c>
      <c r="M69" t="s">
        <v>1608</v>
      </c>
      <c r="N69" t="s">
        <v>289</v>
      </c>
      <c r="O69" t="s">
        <v>6157</v>
      </c>
      <c r="P69" t="s">
        <v>6157</v>
      </c>
      <c r="Q69" t="s">
        <v>3969</v>
      </c>
      <c r="R69" t="s">
        <v>6157</v>
      </c>
      <c r="S69" t="s">
        <v>230</v>
      </c>
      <c r="T69" s="4" t="s">
        <v>6191</v>
      </c>
      <c r="U69" s="4" t="s">
        <v>239</v>
      </c>
      <c r="V69">
        <v>16</v>
      </c>
      <c r="W69">
        <v>17</v>
      </c>
      <c r="X69" t="s">
        <v>6157</v>
      </c>
      <c r="Y69" t="s">
        <v>6157</v>
      </c>
      <c r="Z69" t="s">
        <v>244</v>
      </c>
      <c r="AA69" t="s">
        <v>1388</v>
      </c>
      <c r="AB69" t="s">
        <v>4353</v>
      </c>
      <c r="AC69" t="s">
        <v>4353</v>
      </c>
      <c r="AD69" t="s">
        <v>6157</v>
      </c>
      <c r="AE69" t="s">
        <v>6157</v>
      </c>
      <c r="AF69" t="s">
        <v>6157</v>
      </c>
      <c r="AG69" t="s">
        <v>6157</v>
      </c>
      <c r="AH69" t="s">
        <v>6157</v>
      </c>
      <c r="AI69" t="s">
        <v>6157</v>
      </c>
      <c r="AJ69" t="s">
        <v>6457</v>
      </c>
      <c r="AK69" t="s">
        <v>262</v>
      </c>
      <c r="AL69" t="s">
        <v>268</v>
      </c>
      <c r="AM69" t="s">
        <v>264</v>
      </c>
      <c r="AN69" t="s">
        <v>4353</v>
      </c>
      <c r="AO69" s="29">
        <v>40</v>
      </c>
      <c r="AP69">
        <v>-34.313670000000002</v>
      </c>
      <c r="AQ69">
        <v>139.61324999999999</v>
      </c>
      <c r="AR69" t="s">
        <v>289</v>
      </c>
      <c r="AS69">
        <v>5</v>
      </c>
      <c r="AT69" t="s">
        <v>272</v>
      </c>
      <c r="AU69" t="s">
        <v>274</v>
      </c>
      <c r="AV69" t="s">
        <v>277</v>
      </c>
      <c r="AW69" t="s">
        <v>4353</v>
      </c>
      <c r="AX69" t="s">
        <v>4353</v>
      </c>
      <c r="AY69">
        <v>1840</v>
      </c>
      <c r="AZ69">
        <v>-3050</v>
      </c>
      <c r="BA69" t="s">
        <v>290</v>
      </c>
      <c r="BB69" t="s">
        <v>6469</v>
      </c>
      <c r="BC69" t="s">
        <v>6157</v>
      </c>
      <c r="BH69" t="s">
        <v>4846</v>
      </c>
      <c r="BI69" t="s">
        <v>7125</v>
      </c>
      <c r="BJ69" t="s">
        <v>302</v>
      </c>
      <c r="BK69" t="s">
        <v>313</v>
      </c>
      <c r="BL69">
        <v>1995</v>
      </c>
      <c r="BM69"/>
      <c r="BN69"/>
      <c r="BO69"/>
      <c r="BP69"/>
      <c r="BQ69" t="s">
        <v>4353</v>
      </c>
      <c r="BR69">
        <v>1</v>
      </c>
      <c r="BS69" t="s">
        <v>7126</v>
      </c>
      <c r="BT69" t="s">
        <v>320</v>
      </c>
      <c r="BU69">
        <v>-19.100000000000001</v>
      </c>
      <c r="BY69"/>
      <c r="CI69" s="5"/>
    </row>
    <row r="70" spans="1:87" ht="16" customHeight="1">
      <c r="A70">
        <v>69</v>
      </c>
      <c r="B70" t="s">
        <v>7107</v>
      </c>
      <c r="C70" s="2">
        <v>44970</v>
      </c>
      <c r="E70" t="s">
        <v>185</v>
      </c>
      <c r="G70" t="s">
        <v>1608</v>
      </c>
      <c r="H70" t="s">
        <v>6157</v>
      </c>
      <c r="I70" t="s">
        <v>4349</v>
      </c>
      <c r="J70" t="s">
        <v>4350</v>
      </c>
      <c r="K70" t="s">
        <v>4351</v>
      </c>
      <c r="L70" t="s">
        <v>6157</v>
      </c>
      <c r="M70" t="s">
        <v>1608</v>
      </c>
      <c r="N70" t="s">
        <v>289</v>
      </c>
      <c r="O70" t="s">
        <v>6157</v>
      </c>
      <c r="P70" t="s">
        <v>6157</v>
      </c>
      <c r="Q70" t="s">
        <v>3969</v>
      </c>
      <c r="R70" t="s">
        <v>6157</v>
      </c>
      <c r="S70" t="s">
        <v>229</v>
      </c>
      <c r="T70" s="4" t="s">
        <v>6198</v>
      </c>
      <c r="U70" s="4" t="s">
        <v>4363</v>
      </c>
      <c r="V70">
        <v>20</v>
      </c>
      <c r="W70">
        <v>30</v>
      </c>
      <c r="X70" t="s">
        <v>6157</v>
      </c>
      <c r="Y70" t="s">
        <v>6157</v>
      </c>
      <c r="Z70" t="s">
        <v>244</v>
      </c>
      <c r="AA70" t="s">
        <v>1388</v>
      </c>
      <c r="AB70" t="s">
        <v>4353</v>
      </c>
      <c r="AC70" t="s">
        <v>4353</v>
      </c>
      <c r="AD70" t="s">
        <v>6157</v>
      </c>
      <c r="AE70" t="s">
        <v>6157</v>
      </c>
      <c r="AF70" t="s">
        <v>6157</v>
      </c>
      <c r="AG70" t="s">
        <v>6157</v>
      </c>
      <c r="AH70" t="s">
        <v>6157</v>
      </c>
      <c r="AI70" t="s">
        <v>6157</v>
      </c>
      <c r="AJ70" t="s">
        <v>6457</v>
      </c>
      <c r="AK70" t="s">
        <v>262</v>
      </c>
      <c r="AL70" t="s">
        <v>268</v>
      </c>
      <c r="AM70" t="s">
        <v>264</v>
      </c>
      <c r="AN70" t="s">
        <v>4353</v>
      </c>
      <c r="AO70" s="29">
        <v>40</v>
      </c>
      <c r="AP70">
        <v>-34.313670000000002</v>
      </c>
      <c r="AQ70">
        <v>139.61324999999999</v>
      </c>
      <c r="AR70" t="s">
        <v>289</v>
      </c>
      <c r="AS70">
        <v>5</v>
      </c>
      <c r="AT70" t="s">
        <v>272</v>
      </c>
      <c r="AU70" t="s">
        <v>274</v>
      </c>
      <c r="AV70" t="s">
        <v>277</v>
      </c>
      <c r="AW70" t="s">
        <v>4353</v>
      </c>
      <c r="AX70" t="s">
        <v>4353</v>
      </c>
      <c r="AY70">
        <v>1840</v>
      </c>
      <c r="AZ70">
        <v>-3050</v>
      </c>
      <c r="BA70" t="s">
        <v>290</v>
      </c>
      <c r="BB70" t="s">
        <v>6469</v>
      </c>
      <c r="BC70" t="s">
        <v>6157</v>
      </c>
      <c r="BH70" t="s">
        <v>4846</v>
      </c>
      <c r="BI70" t="s">
        <v>7125</v>
      </c>
      <c r="BJ70" t="s">
        <v>302</v>
      </c>
      <c r="BK70" t="s">
        <v>313</v>
      </c>
      <c r="BL70">
        <v>1995</v>
      </c>
      <c r="BM70"/>
      <c r="BN70"/>
      <c r="BO70"/>
      <c r="BP70"/>
      <c r="BQ70" t="s">
        <v>4353</v>
      </c>
      <c r="BR70">
        <v>1</v>
      </c>
      <c r="BS70" t="s">
        <v>7126</v>
      </c>
      <c r="BT70" t="s">
        <v>320</v>
      </c>
      <c r="BU70">
        <v>-19.100000000000001</v>
      </c>
      <c r="BY70"/>
      <c r="CI70" s="5"/>
    </row>
    <row r="71" spans="1:87" ht="16" customHeight="1">
      <c r="A71">
        <v>70</v>
      </c>
      <c r="B71" t="s">
        <v>7107</v>
      </c>
      <c r="C71" s="2">
        <v>44970</v>
      </c>
      <c r="E71" t="s">
        <v>184</v>
      </c>
      <c r="G71" t="s">
        <v>1608</v>
      </c>
      <c r="H71" t="s">
        <v>6157</v>
      </c>
      <c r="I71" t="s">
        <v>4349</v>
      </c>
      <c r="J71" t="s">
        <v>4350</v>
      </c>
      <c r="K71" t="s">
        <v>4351</v>
      </c>
      <c r="L71" t="s">
        <v>6157</v>
      </c>
      <c r="M71" t="s">
        <v>1608</v>
      </c>
      <c r="N71" t="s">
        <v>289</v>
      </c>
      <c r="O71" t="s">
        <v>6157</v>
      </c>
      <c r="P71" t="s">
        <v>6157</v>
      </c>
      <c r="Q71" t="s">
        <v>3969</v>
      </c>
      <c r="R71" t="s">
        <v>6157</v>
      </c>
      <c r="S71" t="s">
        <v>229</v>
      </c>
      <c r="T71" s="4" t="s">
        <v>6174</v>
      </c>
      <c r="U71" s="4" t="s">
        <v>4367</v>
      </c>
      <c r="V71">
        <v>50</v>
      </c>
      <c r="W71">
        <v>50</v>
      </c>
      <c r="X71" t="s">
        <v>6157</v>
      </c>
      <c r="Y71" t="s">
        <v>6157</v>
      </c>
      <c r="Z71" t="s">
        <v>244</v>
      </c>
      <c r="AA71" t="s">
        <v>1388</v>
      </c>
      <c r="AB71" t="s">
        <v>4353</v>
      </c>
      <c r="AC71" t="s">
        <v>4353</v>
      </c>
      <c r="AD71" t="s">
        <v>6157</v>
      </c>
      <c r="AE71" t="s">
        <v>6157</v>
      </c>
      <c r="AF71" t="s">
        <v>6157</v>
      </c>
      <c r="AG71" t="s">
        <v>6157</v>
      </c>
      <c r="AH71" t="s">
        <v>6157</v>
      </c>
      <c r="AI71" t="s">
        <v>6157</v>
      </c>
      <c r="AJ71" t="s">
        <v>6457</v>
      </c>
      <c r="AK71" t="s">
        <v>262</v>
      </c>
      <c r="AL71" t="s">
        <v>268</v>
      </c>
      <c r="AM71" t="s">
        <v>264</v>
      </c>
      <c r="AN71" t="s">
        <v>4353</v>
      </c>
      <c r="AO71" s="29">
        <v>40</v>
      </c>
      <c r="AP71">
        <v>-34.313670000000002</v>
      </c>
      <c r="AQ71">
        <v>139.61324999999999</v>
      </c>
      <c r="AR71" t="s">
        <v>289</v>
      </c>
      <c r="AS71">
        <v>5</v>
      </c>
      <c r="AT71" t="s">
        <v>272</v>
      </c>
      <c r="AU71" t="s">
        <v>274</v>
      </c>
      <c r="AV71" t="s">
        <v>277</v>
      </c>
      <c r="AW71" t="s">
        <v>4353</v>
      </c>
      <c r="AX71" t="s">
        <v>4353</v>
      </c>
      <c r="AY71">
        <v>1840</v>
      </c>
      <c r="AZ71">
        <v>-3050</v>
      </c>
      <c r="BA71" t="s">
        <v>290</v>
      </c>
      <c r="BB71" t="s">
        <v>6469</v>
      </c>
      <c r="BC71" t="s">
        <v>6157</v>
      </c>
      <c r="BH71" t="s">
        <v>4846</v>
      </c>
      <c r="BI71" t="s">
        <v>7125</v>
      </c>
      <c r="BJ71" t="s">
        <v>302</v>
      </c>
      <c r="BK71" t="s">
        <v>313</v>
      </c>
      <c r="BL71">
        <v>1995</v>
      </c>
      <c r="BM71"/>
      <c r="BN71"/>
      <c r="BO71"/>
      <c r="BP71"/>
      <c r="BQ71" t="s">
        <v>4353</v>
      </c>
      <c r="BR71">
        <v>1</v>
      </c>
      <c r="BS71" t="s">
        <v>7126</v>
      </c>
      <c r="BT71" t="s">
        <v>320</v>
      </c>
      <c r="BU71">
        <v>-19.100000000000001</v>
      </c>
      <c r="BY71"/>
      <c r="CI71" s="5"/>
    </row>
    <row r="72" spans="1:87" ht="16" customHeight="1">
      <c r="A72">
        <v>71</v>
      </c>
      <c r="B72" t="s">
        <v>7107</v>
      </c>
      <c r="C72" s="2">
        <v>44970</v>
      </c>
      <c r="E72" t="s">
        <v>183</v>
      </c>
      <c r="G72" t="s">
        <v>1608</v>
      </c>
      <c r="H72" t="s">
        <v>6157</v>
      </c>
      <c r="I72" t="s">
        <v>4349</v>
      </c>
      <c r="J72" t="s">
        <v>4350</v>
      </c>
      <c r="K72" t="s">
        <v>4351</v>
      </c>
      <c r="L72" t="s">
        <v>6157</v>
      </c>
      <c r="M72" t="s">
        <v>1608</v>
      </c>
      <c r="N72" t="s">
        <v>289</v>
      </c>
      <c r="O72" t="s">
        <v>6157</v>
      </c>
      <c r="P72" t="s">
        <v>6157</v>
      </c>
      <c r="Q72" t="s">
        <v>3969</v>
      </c>
      <c r="R72" t="s">
        <v>6157</v>
      </c>
      <c r="S72" t="s">
        <v>229</v>
      </c>
      <c r="T72" s="4" t="s">
        <v>6177</v>
      </c>
      <c r="U72" s="4" t="s">
        <v>241</v>
      </c>
      <c r="V72">
        <v>20</v>
      </c>
      <c r="W72">
        <v>20</v>
      </c>
      <c r="X72" t="s">
        <v>6157</v>
      </c>
      <c r="Y72" t="s">
        <v>6157</v>
      </c>
      <c r="Z72" t="s">
        <v>244</v>
      </c>
      <c r="AA72" t="s">
        <v>1388</v>
      </c>
      <c r="AB72" t="s">
        <v>4353</v>
      </c>
      <c r="AC72" t="s">
        <v>4353</v>
      </c>
      <c r="AD72" t="s">
        <v>6157</v>
      </c>
      <c r="AE72" t="s">
        <v>6157</v>
      </c>
      <c r="AF72" t="s">
        <v>6157</v>
      </c>
      <c r="AG72" t="s">
        <v>6157</v>
      </c>
      <c r="AH72" t="s">
        <v>6157</v>
      </c>
      <c r="AI72" t="s">
        <v>6157</v>
      </c>
      <c r="AJ72" t="s">
        <v>6457</v>
      </c>
      <c r="AK72" t="s">
        <v>262</v>
      </c>
      <c r="AL72" t="s">
        <v>268</v>
      </c>
      <c r="AM72" t="s">
        <v>264</v>
      </c>
      <c r="AN72" t="s">
        <v>4353</v>
      </c>
      <c r="AO72" s="29">
        <v>40</v>
      </c>
      <c r="AP72">
        <v>-34.313670000000002</v>
      </c>
      <c r="AQ72">
        <v>139.61324999999999</v>
      </c>
      <c r="AR72" t="s">
        <v>289</v>
      </c>
      <c r="AS72">
        <v>5</v>
      </c>
      <c r="AT72" t="s">
        <v>272</v>
      </c>
      <c r="AU72" t="s">
        <v>274</v>
      </c>
      <c r="AV72" t="s">
        <v>277</v>
      </c>
      <c r="AW72" t="s">
        <v>4353</v>
      </c>
      <c r="AX72" t="s">
        <v>4353</v>
      </c>
      <c r="AY72">
        <v>1840</v>
      </c>
      <c r="AZ72">
        <v>-3050</v>
      </c>
      <c r="BA72" t="s">
        <v>290</v>
      </c>
      <c r="BB72" t="s">
        <v>6469</v>
      </c>
      <c r="BC72" t="s">
        <v>6157</v>
      </c>
      <c r="BH72" t="s">
        <v>4846</v>
      </c>
      <c r="BI72" t="s">
        <v>7125</v>
      </c>
      <c r="BJ72" t="s">
        <v>302</v>
      </c>
      <c r="BK72" t="s">
        <v>313</v>
      </c>
      <c r="BL72">
        <v>1995</v>
      </c>
      <c r="BM72"/>
      <c r="BN72"/>
      <c r="BO72"/>
      <c r="BP72"/>
      <c r="BQ72" t="s">
        <v>4353</v>
      </c>
      <c r="BR72">
        <v>1</v>
      </c>
      <c r="BS72" t="s">
        <v>7126</v>
      </c>
      <c r="BT72" t="s">
        <v>320</v>
      </c>
      <c r="BU72">
        <v>-19.2</v>
      </c>
      <c r="BY72"/>
      <c r="CI72" s="5"/>
    </row>
    <row r="73" spans="1:87" ht="16" customHeight="1">
      <c r="A73">
        <v>72</v>
      </c>
      <c r="B73" t="s">
        <v>7107</v>
      </c>
      <c r="C73" s="2">
        <v>44970</v>
      </c>
      <c r="E73" t="s">
        <v>182</v>
      </c>
      <c r="G73" t="s">
        <v>1608</v>
      </c>
      <c r="H73" t="s">
        <v>6157</v>
      </c>
      <c r="I73" t="s">
        <v>4349</v>
      </c>
      <c r="J73" t="s">
        <v>4350</v>
      </c>
      <c r="K73" t="s">
        <v>4351</v>
      </c>
      <c r="L73" t="s">
        <v>6157</v>
      </c>
      <c r="M73" t="s">
        <v>1608</v>
      </c>
      <c r="N73" t="s">
        <v>289</v>
      </c>
      <c r="O73" t="s">
        <v>6157</v>
      </c>
      <c r="P73" t="s">
        <v>6157</v>
      </c>
      <c r="Q73" t="s">
        <v>3969</v>
      </c>
      <c r="R73" t="s">
        <v>6157</v>
      </c>
      <c r="S73" t="s">
        <v>229</v>
      </c>
      <c r="T73" s="4" t="s">
        <v>6205</v>
      </c>
      <c r="U73" s="4" t="s">
        <v>4364</v>
      </c>
      <c r="V73">
        <v>30</v>
      </c>
      <c r="W73">
        <v>35</v>
      </c>
      <c r="X73" t="s">
        <v>6157</v>
      </c>
      <c r="Y73" t="s">
        <v>6157</v>
      </c>
      <c r="Z73" t="s">
        <v>244</v>
      </c>
      <c r="AA73" t="s">
        <v>1388</v>
      </c>
      <c r="AB73" t="s">
        <v>4353</v>
      </c>
      <c r="AC73" t="s">
        <v>4353</v>
      </c>
      <c r="AD73" t="s">
        <v>6157</v>
      </c>
      <c r="AE73" t="s">
        <v>6157</v>
      </c>
      <c r="AF73" t="s">
        <v>6157</v>
      </c>
      <c r="AG73" t="s">
        <v>6157</v>
      </c>
      <c r="AH73" t="s">
        <v>6157</v>
      </c>
      <c r="AI73" t="s">
        <v>6157</v>
      </c>
      <c r="AJ73" t="s">
        <v>6457</v>
      </c>
      <c r="AK73" t="s">
        <v>262</v>
      </c>
      <c r="AL73" t="s">
        <v>268</v>
      </c>
      <c r="AM73" t="s">
        <v>264</v>
      </c>
      <c r="AN73" t="s">
        <v>4353</v>
      </c>
      <c r="AO73" s="29">
        <v>40</v>
      </c>
      <c r="AP73">
        <v>-34.313670000000002</v>
      </c>
      <c r="AQ73">
        <v>139.61324999999999</v>
      </c>
      <c r="AR73" t="s">
        <v>289</v>
      </c>
      <c r="AS73">
        <v>5</v>
      </c>
      <c r="AT73" t="s">
        <v>272</v>
      </c>
      <c r="AU73" t="s">
        <v>274</v>
      </c>
      <c r="AV73" t="s">
        <v>277</v>
      </c>
      <c r="AW73" t="s">
        <v>4353</v>
      </c>
      <c r="AX73" t="s">
        <v>4353</v>
      </c>
      <c r="AY73">
        <v>1840</v>
      </c>
      <c r="AZ73">
        <v>-3050</v>
      </c>
      <c r="BA73" t="s">
        <v>290</v>
      </c>
      <c r="BB73" t="s">
        <v>6469</v>
      </c>
      <c r="BC73" t="s">
        <v>6157</v>
      </c>
      <c r="BH73" t="s">
        <v>4846</v>
      </c>
      <c r="BI73" t="s">
        <v>7125</v>
      </c>
      <c r="BJ73" t="s">
        <v>302</v>
      </c>
      <c r="BK73" t="s">
        <v>313</v>
      </c>
      <c r="BL73">
        <v>1995</v>
      </c>
      <c r="BM73"/>
      <c r="BN73"/>
      <c r="BO73"/>
      <c r="BP73"/>
      <c r="BQ73" t="s">
        <v>4353</v>
      </c>
      <c r="BR73">
        <v>1</v>
      </c>
      <c r="BS73" t="s">
        <v>7126</v>
      </c>
      <c r="BT73" t="s">
        <v>320</v>
      </c>
      <c r="BU73">
        <v>-19.2</v>
      </c>
      <c r="BY73"/>
      <c r="CI73" s="5"/>
    </row>
    <row r="74" spans="1:87" ht="16" customHeight="1">
      <c r="A74">
        <v>73</v>
      </c>
      <c r="B74" t="s">
        <v>7107</v>
      </c>
      <c r="C74" s="2">
        <v>44970</v>
      </c>
      <c r="E74" t="s">
        <v>181</v>
      </c>
      <c r="G74" t="s">
        <v>1608</v>
      </c>
      <c r="H74" t="s">
        <v>6157</v>
      </c>
      <c r="I74" t="s">
        <v>4349</v>
      </c>
      <c r="J74" t="s">
        <v>4350</v>
      </c>
      <c r="K74" t="s">
        <v>4351</v>
      </c>
      <c r="L74" t="s">
        <v>6157</v>
      </c>
      <c r="M74" t="s">
        <v>1608</v>
      </c>
      <c r="N74" t="s">
        <v>289</v>
      </c>
      <c r="O74" t="s">
        <v>6157</v>
      </c>
      <c r="P74" t="s">
        <v>6157</v>
      </c>
      <c r="Q74" t="s">
        <v>3969</v>
      </c>
      <c r="R74" t="s">
        <v>6157</v>
      </c>
      <c r="S74" t="s">
        <v>229</v>
      </c>
      <c r="T74" s="4" t="s">
        <v>6218</v>
      </c>
      <c r="U74" s="4" t="s">
        <v>4369</v>
      </c>
      <c r="V74">
        <v>40</v>
      </c>
      <c r="W74">
        <v>45</v>
      </c>
      <c r="X74" t="s">
        <v>6157</v>
      </c>
      <c r="Y74" t="s">
        <v>6157</v>
      </c>
      <c r="Z74" t="s">
        <v>244</v>
      </c>
      <c r="AA74" t="s">
        <v>1388</v>
      </c>
      <c r="AB74" t="s">
        <v>4353</v>
      </c>
      <c r="AC74" t="s">
        <v>4353</v>
      </c>
      <c r="AD74" t="s">
        <v>6157</v>
      </c>
      <c r="AE74" t="s">
        <v>6157</v>
      </c>
      <c r="AF74" t="s">
        <v>6157</v>
      </c>
      <c r="AG74" t="s">
        <v>6157</v>
      </c>
      <c r="AH74" t="s">
        <v>6157</v>
      </c>
      <c r="AI74" t="s">
        <v>6157</v>
      </c>
      <c r="AJ74" t="s">
        <v>6457</v>
      </c>
      <c r="AK74" t="s">
        <v>262</v>
      </c>
      <c r="AL74" t="s">
        <v>268</v>
      </c>
      <c r="AM74" t="s">
        <v>264</v>
      </c>
      <c r="AN74" t="s">
        <v>4353</v>
      </c>
      <c r="AO74" s="29">
        <v>40</v>
      </c>
      <c r="AP74">
        <v>-34.313670000000002</v>
      </c>
      <c r="AQ74">
        <v>139.61324999999999</v>
      </c>
      <c r="AR74" t="s">
        <v>289</v>
      </c>
      <c r="AS74">
        <v>5</v>
      </c>
      <c r="AT74" t="s">
        <v>272</v>
      </c>
      <c r="AU74" t="s">
        <v>274</v>
      </c>
      <c r="AV74" t="s">
        <v>277</v>
      </c>
      <c r="AW74" t="s">
        <v>4353</v>
      </c>
      <c r="AX74" t="s">
        <v>4353</v>
      </c>
      <c r="AY74">
        <v>1840</v>
      </c>
      <c r="AZ74">
        <v>-3050</v>
      </c>
      <c r="BA74" t="s">
        <v>290</v>
      </c>
      <c r="BB74" t="s">
        <v>6469</v>
      </c>
      <c r="BC74" t="s">
        <v>6157</v>
      </c>
      <c r="BH74" t="s">
        <v>4846</v>
      </c>
      <c r="BI74" t="s">
        <v>7125</v>
      </c>
      <c r="BJ74" t="s">
        <v>302</v>
      </c>
      <c r="BK74" t="s">
        <v>313</v>
      </c>
      <c r="BL74">
        <v>1995</v>
      </c>
      <c r="BM74"/>
      <c r="BN74"/>
      <c r="BO74"/>
      <c r="BP74"/>
      <c r="BQ74" t="s">
        <v>4353</v>
      </c>
      <c r="BR74">
        <v>1</v>
      </c>
      <c r="BT74" t="s">
        <v>320</v>
      </c>
      <c r="BU74">
        <v>-19.399999999999999</v>
      </c>
      <c r="BY74"/>
      <c r="CI74" s="5"/>
    </row>
    <row r="75" spans="1:87" ht="16" customHeight="1">
      <c r="A75">
        <v>74</v>
      </c>
      <c r="B75" t="s">
        <v>7107</v>
      </c>
      <c r="C75" s="2">
        <v>44970</v>
      </c>
      <c r="E75" t="s">
        <v>180</v>
      </c>
      <c r="G75" t="s">
        <v>1608</v>
      </c>
      <c r="H75" t="s">
        <v>6157</v>
      </c>
      <c r="I75" t="s">
        <v>4349</v>
      </c>
      <c r="J75" t="s">
        <v>4350</v>
      </c>
      <c r="K75" t="s">
        <v>4351</v>
      </c>
      <c r="L75" t="s">
        <v>6157</v>
      </c>
      <c r="M75" t="s">
        <v>1608</v>
      </c>
      <c r="N75" t="s">
        <v>289</v>
      </c>
      <c r="O75" t="s">
        <v>6157</v>
      </c>
      <c r="P75" t="s">
        <v>6157</v>
      </c>
      <c r="Q75" t="s">
        <v>3969</v>
      </c>
      <c r="R75" t="s">
        <v>6157</v>
      </c>
      <c r="S75" t="s">
        <v>230</v>
      </c>
      <c r="T75" s="4" t="s">
        <v>6197</v>
      </c>
      <c r="U75" s="4" t="s">
        <v>241</v>
      </c>
      <c r="V75">
        <v>20</v>
      </c>
      <c r="W75">
        <v>25</v>
      </c>
      <c r="X75" t="s">
        <v>6157</v>
      </c>
      <c r="Y75" t="s">
        <v>6157</v>
      </c>
      <c r="Z75" t="s">
        <v>244</v>
      </c>
      <c r="AA75" t="s">
        <v>1388</v>
      </c>
      <c r="AB75" t="s">
        <v>4353</v>
      </c>
      <c r="AC75" t="s">
        <v>4353</v>
      </c>
      <c r="AD75" t="s">
        <v>6157</v>
      </c>
      <c r="AE75" t="s">
        <v>6157</v>
      </c>
      <c r="AF75" t="s">
        <v>6157</v>
      </c>
      <c r="AG75" t="s">
        <v>6157</v>
      </c>
      <c r="AH75" t="s">
        <v>6157</v>
      </c>
      <c r="AI75" t="s">
        <v>6157</v>
      </c>
      <c r="AJ75" t="s">
        <v>6457</v>
      </c>
      <c r="AK75" t="s">
        <v>262</v>
      </c>
      <c r="AL75" t="s">
        <v>268</v>
      </c>
      <c r="AM75" t="s">
        <v>264</v>
      </c>
      <c r="AN75" t="s">
        <v>4353</v>
      </c>
      <c r="AO75" s="29">
        <v>40</v>
      </c>
      <c r="AP75">
        <v>-34.313670000000002</v>
      </c>
      <c r="AQ75">
        <v>139.61324999999999</v>
      </c>
      <c r="AR75" t="s">
        <v>289</v>
      </c>
      <c r="AS75">
        <v>5</v>
      </c>
      <c r="AT75" t="s">
        <v>272</v>
      </c>
      <c r="AU75" t="s">
        <v>274</v>
      </c>
      <c r="AV75" t="s">
        <v>277</v>
      </c>
      <c r="AW75" t="s">
        <v>4353</v>
      </c>
      <c r="AX75" t="s">
        <v>4353</v>
      </c>
      <c r="AY75">
        <v>1840</v>
      </c>
      <c r="AZ75">
        <v>-3050</v>
      </c>
      <c r="BA75" t="s">
        <v>290</v>
      </c>
      <c r="BB75" t="s">
        <v>6469</v>
      </c>
      <c r="BC75" t="s">
        <v>6157</v>
      </c>
      <c r="BH75" t="s">
        <v>4846</v>
      </c>
      <c r="BI75" t="s">
        <v>7125</v>
      </c>
      <c r="BJ75" t="s">
        <v>302</v>
      </c>
      <c r="BK75" t="s">
        <v>313</v>
      </c>
      <c r="BL75">
        <v>1995</v>
      </c>
      <c r="BM75"/>
      <c r="BN75"/>
      <c r="BO75"/>
      <c r="BP75"/>
      <c r="BQ75" t="s">
        <v>4353</v>
      </c>
      <c r="BR75">
        <v>1</v>
      </c>
      <c r="BS75" t="s">
        <v>7126</v>
      </c>
      <c r="BT75" t="s">
        <v>320</v>
      </c>
      <c r="BU75">
        <v>-19.399999999999999</v>
      </c>
      <c r="BY75"/>
      <c r="CI75" s="5"/>
    </row>
    <row r="76" spans="1:87" ht="16" customHeight="1">
      <c r="A76">
        <v>75</v>
      </c>
      <c r="B76" t="s">
        <v>7107</v>
      </c>
      <c r="C76" s="2">
        <v>44970</v>
      </c>
      <c r="E76" t="s">
        <v>179</v>
      </c>
      <c r="G76" t="s">
        <v>1608</v>
      </c>
      <c r="H76" t="s">
        <v>6157</v>
      </c>
      <c r="I76" t="s">
        <v>4349</v>
      </c>
      <c r="J76" t="s">
        <v>4350</v>
      </c>
      <c r="K76" t="s">
        <v>4351</v>
      </c>
      <c r="L76" t="s">
        <v>6157</v>
      </c>
      <c r="M76" t="s">
        <v>1608</v>
      </c>
      <c r="N76" t="s">
        <v>289</v>
      </c>
      <c r="O76" t="s">
        <v>6157</v>
      </c>
      <c r="P76" t="s">
        <v>6157</v>
      </c>
      <c r="Q76" t="s">
        <v>3969</v>
      </c>
      <c r="R76" t="s">
        <v>6157</v>
      </c>
      <c r="S76" t="s">
        <v>229</v>
      </c>
      <c r="T76" s="4" t="s">
        <v>6175</v>
      </c>
      <c r="U76" s="4" t="s">
        <v>4369</v>
      </c>
      <c r="V76">
        <v>45</v>
      </c>
      <c r="W76">
        <v>45</v>
      </c>
      <c r="X76" t="s">
        <v>6157</v>
      </c>
      <c r="Y76" t="s">
        <v>6157</v>
      </c>
      <c r="Z76" t="s">
        <v>244</v>
      </c>
      <c r="AA76" t="s">
        <v>1388</v>
      </c>
      <c r="AB76" t="s">
        <v>4353</v>
      </c>
      <c r="AC76" t="s">
        <v>4353</v>
      </c>
      <c r="AD76" t="s">
        <v>6157</v>
      </c>
      <c r="AE76" t="s">
        <v>6157</v>
      </c>
      <c r="AF76" t="s">
        <v>6157</v>
      </c>
      <c r="AG76" t="s">
        <v>6157</v>
      </c>
      <c r="AH76" t="s">
        <v>6157</v>
      </c>
      <c r="AI76" t="s">
        <v>6157</v>
      </c>
      <c r="AJ76" t="s">
        <v>6457</v>
      </c>
      <c r="AK76" t="s">
        <v>262</v>
      </c>
      <c r="AL76" t="s">
        <v>268</v>
      </c>
      <c r="AM76" t="s">
        <v>264</v>
      </c>
      <c r="AN76" t="s">
        <v>4353</v>
      </c>
      <c r="AO76" s="29">
        <v>40</v>
      </c>
      <c r="AP76">
        <v>-34.313670000000002</v>
      </c>
      <c r="AQ76">
        <v>139.61324999999999</v>
      </c>
      <c r="AR76" t="s">
        <v>289</v>
      </c>
      <c r="AS76">
        <v>5</v>
      </c>
      <c r="AT76" t="s">
        <v>272</v>
      </c>
      <c r="AU76" t="s">
        <v>274</v>
      </c>
      <c r="AV76" t="s">
        <v>277</v>
      </c>
      <c r="AW76" t="s">
        <v>4353</v>
      </c>
      <c r="AX76" t="s">
        <v>4353</v>
      </c>
      <c r="AY76">
        <v>1840</v>
      </c>
      <c r="AZ76">
        <v>-3050</v>
      </c>
      <c r="BA76" t="s">
        <v>290</v>
      </c>
      <c r="BB76" t="s">
        <v>6469</v>
      </c>
      <c r="BC76" t="s">
        <v>6157</v>
      </c>
      <c r="BH76" t="s">
        <v>4846</v>
      </c>
      <c r="BI76" t="s">
        <v>7125</v>
      </c>
      <c r="BJ76" t="s">
        <v>302</v>
      </c>
      <c r="BK76" t="s">
        <v>313</v>
      </c>
      <c r="BL76">
        <v>1995</v>
      </c>
      <c r="BM76"/>
      <c r="BN76"/>
      <c r="BO76"/>
      <c r="BP76"/>
      <c r="BQ76" t="s">
        <v>4353</v>
      </c>
      <c r="BR76">
        <v>1</v>
      </c>
      <c r="BS76" t="s">
        <v>7126</v>
      </c>
      <c r="BT76" t="s">
        <v>320</v>
      </c>
      <c r="BU76">
        <v>-19.399999999999999</v>
      </c>
      <c r="BY76"/>
      <c r="CI76" s="5"/>
    </row>
    <row r="77" spans="1:87" ht="16" customHeight="1">
      <c r="A77">
        <v>76</v>
      </c>
      <c r="B77" t="s">
        <v>7107</v>
      </c>
      <c r="C77" s="2">
        <v>44970</v>
      </c>
      <c r="E77" t="s">
        <v>178</v>
      </c>
      <c r="G77" t="s">
        <v>1608</v>
      </c>
      <c r="H77" t="s">
        <v>6157</v>
      </c>
      <c r="I77" t="s">
        <v>4349</v>
      </c>
      <c r="J77" t="s">
        <v>4350</v>
      </c>
      <c r="K77" t="s">
        <v>4351</v>
      </c>
      <c r="L77" t="s">
        <v>6157</v>
      </c>
      <c r="M77" t="s">
        <v>1608</v>
      </c>
      <c r="N77" t="s">
        <v>289</v>
      </c>
      <c r="O77" t="s">
        <v>6157</v>
      </c>
      <c r="P77" t="s">
        <v>6157</v>
      </c>
      <c r="Q77" t="s">
        <v>3969</v>
      </c>
      <c r="R77" t="s">
        <v>6157</v>
      </c>
      <c r="S77" t="s">
        <v>229</v>
      </c>
      <c r="T77" s="4" t="s">
        <v>6178</v>
      </c>
      <c r="U77" s="4" t="s">
        <v>241</v>
      </c>
      <c r="V77">
        <v>25</v>
      </c>
      <c r="W77">
        <v>25</v>
      </c>
      <c r="X77" t="s">
        <v>6157</v>
      </c>
      <c r="Y77" t="s">
        <v>6157</v>
      </c>
      <c r="Z77" t="s">
        <v>244</v>
      </c>
      <c r="AA77" t="s">
        <v>1388</v>
      </c>
      <c r="AB77" t="s">
        <v>4353</v>
      </c>
      <c r="AC77" t="s">
        <v>4353</v>
      </c>
      <c r="AD77" t="s">
        <v>6157</v>
      </c>
      <c r="AE77" t="s">
        <v>6157</v>
      </c>
      <c r="AF77" t="s">
        <v>6157</v>
      </c>
      <c r="AG77" t="s">
        <v>6157</v>
      </c>
      <c r="AH77" t="s">
        <v>6157</v>
      </c>
      <c r="AI77" t="s">
        <v>6157</v>
      </c>
      <c r="AJ77" t="s">
        <v>6457</v>
      </c>
      <c r="AK77" t="s">
        <v>262</v>
      </c>
      <c r="AL77" t="s">
        <v>268</v>
      </c>
      <c r="AM77" t="s">
        <v>264</v>
      </c>
      <c r="AN77" t="s">
        <v>4353</v>
      </c>
      <c r="AO77" s="29">
        <v>40</v>
      </c>
      <c r="AP77">
        <v>-34.313670000000002</v>
      </c>
      <c r="AQ77">
        <v>139.61324999999999</v>
      </c>
      <c r="AR77" t="s">
        <v>289</v>
      </c>
      <c r="AS77">
        <v>5</v>
      </c>
      <c r="AT77" t="s">
        <v>272</v>
      </c>
      <c r="AU77" t="s">
        <v>274</v>
      </c>
      <c r="AV77" t="s">
        <v>277</v>
      </c>
      <c r="AW77" t="s">
        <v>4353</v>
      </c>
      <c r="AX77" t="s">
        <v>4353</v>
      </c>
      <c r="AY77">
        <v>1840</v>
      </c>
      <c r="AZ77">
        <v>-3050</v>
      </c>
      <c r="BA77" t="s">
        <v>290</v>
      </c>
      <c r="BB77" t="s">
        <v>6469</v>
      </c>
      <c r="BC77" t="s">
        <v>6157</v>
      </c>
      <c r="BH77" t="s">
        <v>4846</v>
      </c>
      <c r="BI77" t="s">
        <v>7125</v>
      </c>
      <c r="BJ77" t="s">
        <v>302</v>
      </c>
      <c r="BK77" t="s">
        <v>313</v>
      </c>
      <c r="BL77">
        <v>1995</v>
      </c>
      <c r="BM77"/>
      <c r="BN77"/>
      <c r="BO77"/>
      <c r="BP77"/>
      <c r="BQ77" t="s">
        <v>4353</v>
      </c>
      <c r="BR77">
        <v>1</v>
      </c>
      <c r="BS77" t="s">
        <v>7126</v>
      </c>
      <c r="BT77" t="s">
        <v>320</v>
      </c>
      <c r="BU77">
        <v>-19.5</v>
      </c>
      <c r="BY77"/>
      <c r="CI77" s="5"/>
    </row>
    <row r="78" spans="1:87" ht="16" customHeight="1">
      <c r="A78">
        <v>77</v>
      </c>
      <c r="B78" t="s">
        <v>7107</v>
      </c>
      <c r="C78" s="2">
        <v>44970</v>
      </c>
      <c r="E78" t="s">
        <v>177</v>
      </c>
      <c r="G78" t="s">
        <v>1608</v>
      </c>
      <c r="H78" t="s">
        <v>6157</v>
      </c>
      <c r="I78" t="s">
        <v>4349</v>
      </c>
      <c r="J78" t="s">
        <v>4350</v>
      </c>
      <c r="K78" t="s">
        <v>4351</v>
      </c>
      <c r="L78" t="s">
        <v>6157</v>
      </c>
      <c r="M78" t="s">
        <v>1608</v>
      </c>
      <c r="N78" t="s">
        <v>289</v>
      </c>
      <c r="O78" t="s">
        <v>6157</v>
      </c>
      <c r="P78" t="s">
        <v>6157</v>
      </c>
      <c r="Q78" t="s">
        <v>3969</v>
      </c>
      <c r="R78" t="s">
        <v>6157</v>
      </c>
      <c r="S78" t="s">
        <v>231</v>
      </c>
      <c r="T78" s="4" t="s">
        <v>6184</v>
      </c>
      <c r="U78" s="4" t="s">
        <v>4357</v>
      </c>
      <c r="V78">
        <v>10</v>
      </c>
      <c r="W78">
        <v>12</v>
      </c>
      <c r="X78" t="s">
        <v>6157</v>
      </c>
      <c r="Y78" t="s">
        <v>6157</v>
      </c>
      <c r="Z78" t="s">
        <v>244</v>
      </c>
      <c r="AA78" t="s">
        <v>1388</v>
      </c>
      <c r="AB78" t="s">
        <v>4353</v>
      </c>
      <c r="AC78" t="s">
        <v>4353</v>
      </c>
      <c r="AD78" t="s">
        <v>6157</v>
      </c>
      <c r="AE78" t="s">
        <v>6157</v>
      </c>
      <c r="AF78" t="s">
        <v>6157</v>
      </c>
      <c r="AG78" t="s">
        <v>6157</v>
      </c>
      <c r="AH78" t="s">
        <v>6157</v>
      </c>
      <c r="AI78" t="s">
        <v>6157</v>
      </c>
      <c r="AJ78" t="s">
        <v>6457</v>
      </c>
      <c r="AK78" t="s">
        <v>262</v>
      </c>
      <c r="AL78" t="s">
        <v>268</v>
      </c>
      <c r="AM78" t="s">
        <v>264</v>
      </c>
      <c r="AN78" t="s">
        <v>4353</v>
      </c>
      <c r="AO78" s="29">
        <v>40</v>
      </c>
      <c r="AP78">
        <v>-34.313670000000002</v>
      </c>
      <c r="AQ78">
        <v>139.61324999999999</v>
      </c>
      <c r="AR78" t="s">
        <v>289</v>
      </c>
      <c r="AS78">
        <v>5</v>
      </c>
      <c r="AT78" t="s">
        <v>272</v>
      </c>
      <c r="AU78" t="s">
        <v>274</v>
      </c>
      <c r="AV78" t="s">
        <v>277</v>
      </c>
      <c r="AW78" t="s">
        <v>4353</v>
      </c>
      <c r="AX78" t="s">
        <v>4353</v>
      </c>
      <c r="AY78">
        <v>1840</v>
      </c>
      <c r="AZ78">
        <v>-3050</v>
      </c>
      <c r="BA78" t="s">
        <v>290</v>
      </c>
      <c r="BB78" t="s">
        <v>6469</v>
      </c>
      <c r="BC78" t="s">
        <v>6157</v>
      </c>
      <c r="BH78" t="s">
        <v>4846</v>
      </c>
      <c r="BI78" t="s">
        <v>7125</v>
      </c>
      <c r="BJ78" t="s">
        <v>302</v>
      </c>
      <c r="BK78" t="s">
        <v>313</v>
      </c>
      <c r="BL78">
        <v>1995</v>
      </c>
      <c r="BM78"/>
      <c r="BN78"/>
      <c r="BO78"/>
      <c r="BP78"/>
      <c r="BQ78" t="s">
        <v>4353</v>
      </c>
      <c r="BR78">
        <v>1</v>
      </c>
      <c r="BS78" t="s">
        <v>7126</v>
      </c>
      <c r="BT78" t="s">
        <v>320</v>
      </c>
      <c r="BU78">
        <v>-19.600000000000001</v>
      </c>
      <c r="BY78"/>
      <c r="CI78" s="5"/>
    </row>
    <row r="79" spans="1:87" ht="16" customHeight="1">
      <c r="A79">
        <v>78</v>
      </c>
      <c r="B79" t="s">
        <v>7107</v>
      </c>
      <c r="C79" s="2">
        <v>44970</v>
      </c>
      <c r="E79" t="s">
        <v>176</v>
      </c>
      <c r="G79" t="s">
        <v>1608</v>
      </c>
      <c r="H79" t="s">
        <v>6157</v>
      </c>
      <c r="I79" t="s">
        <v>4349</v>
      </c>
      <c r="J79" t="s">
        <v>4350</v>
      </c>
      <c r="K79" t="s">
        <v>4351</v>
      </c>
      <c r="L79" t="s">
        <v>6157</v>
      </c>
      <c r="M79" t="s">
        <v>1608</v>
      </c>
      <c r="N79" t="s">
        <v>289</v>
      </c>
      <c r="O79" t="s">
        <v>6157</v>
      </c>
      <c r="P79" t="s">
        <v>6157</v>
      </c>
      <c r="Q79" t="s">
        <v>3969</v>
      </c>
      <c r="R79" t="s">
        <v>6157</v>
      </c>
      <c r="S79" t="s">
        <v>231</v>
      </c>
      <c r="T79" s="4" t="s">
        <v>6231</v>
      </c>
      <c r="U79" s="4" t="s">
        <v>4359</v>
      </c>
      <c r="V79">
        <v>6</v>
      </c>
      <c r="W79">
        <v>7</v>
      </c>
      <c r="X79" t="s">
        <v>6157</v>
      </c>
      <c r="Y79" t="s">
        <v>6157</v>
      </c>
      <c r="Z79" t="s">
        <v>244</v>
      </c>
      <c r="AA79" t="s">
        <v>1388</v>
      </c>
      <c r="AB79" t="s">
        <v>4353</v>
      </c>
      <c r="AC79" t="s">
        <v>4353</v>
      </c>
      <c r="AD79" t="s">
        <v>6157</v>
      </c>
      <c r="AE79" t="s">
        <v>6157</v>
      </c>
      <c r="AF79" t="s">
        <v>6157</v>
      </c>
      <c r="AG79" t="s">
        <v>6157</v>
      </c>
      <c r="AH79" t="s">
        <v>6157</v>
      </c>
      <c r="AI79" t="s">
        <v>6157</v>
      </c>
      <c r="AJ79" t="s">
        <v>6457</v>
      </c>
      <c r="AK79" t="s">
        <v>262</v>
      </c>
      <c r="AL79" t="s">
        <v>268</v>
      </c>
      <c r="AM79" t="s">
        <v>264</v>
      </c>
      <c r="AN79" t="s">
        <v>4353</v>
      </c>
      <c r="AO79" s="29">
        <v>40</v>
      </c>
      <c r="AP79">
        <v>-34.313670000000002</v>
      </c>
      <c r="AQ79">
        <v>139.61324999999999</v>
      </c>
      <c r="AR79" t="s">
        <v>289</v>
      </c>
      <c r="AS79">
        <v>5</v>
      </c>
      <c r="AT79" t="s">
        <v>272</v>
      </c>
      <c r="AU79" t="s">
        <v>274</v>
      </c>
      <c r="AV79" t="s">
        <v>277</v>
      </c>
      <c r="AW79" t="s">
        <v>4353</v>
      </c>
      <c r="AX79" t="s">
        <v>4353</v>
      </c>
      <c r="AY79">
        <v>1840</v>
      </c>
      <c r="AZ79">
        <v>-3050</v>
      </c>
      <c r="BA79" t="s">
        <v>290</v>
      </c>
      <c r="BB79" t="s">
        <v>6469</v>
      </c>
      <c r="BC79" t="s">
        <v>6157</v>
      </c>
      <c r="BH79" t="s">
        <v>4846</v>
      </c>
      <c r="BI79" t="s">
        <v>7125</v>
      </c>
      <c r="BJ79" t="s">
        <v>302</v>
      </c>
      <c r="BK79" t="s">
        <v>313</v>
      </c>
      <c r="BL79">
        <v>1995</v>
      </c>
      <c r="BM79"/>
      <c r="BN79"/>
      <c r="BO79"/>
      <c r="BP79"/>
      <c r="BQ79" t="s">
        <v>4353</v>
      </c>
      <c r="BR79">
        <v>1</v>
      </c>
      <c r="BS79" t="s">
        <v>7126</v>
      </c>
      <c r="BT79" t="s">
        <v>320</v>
      </c>
      <c r="BU79">
        <v>-19.600000000000001</v>
      </c>
      <c r="BY79"/>
      <c r="CI79" s="5"/>
    </row>
    <row r="80" spans="1:87" ht="16" customHeight="1">
      <c r="A80">
        <v>79</v>
      </c>
      <c r="B80" t="s">
        <v>7107</v>
      </c>
      <c r="C80" s="2">
        <v>44970</v>
      </c>
      <c r="E80" t="s">
        <v>175</v>
      </c>
      <c r="G80" t="s">
        <v>1608</v>
      </c>
      <c r="H80" t="s">
        <v>6157</v>
      </c>
      <c r="I80" t="s">
        <v>4349</v>
      </c>
      <c r="J80" t="s">
        <v>4350</v>
      </c>
      <c r="K80" t="s">
        <v>4351</v>
      </c>
      <c r="L80" t="s">
        <v>6157</v>
      </c>
      <c r="M80" t="s">
        <v>1608</v>
      </c>
      <c r="N80" t="s">
        <v>289</v>
      </c>
      <c r="O80" t="s">
        <v>6157</v>
      </c>
      <c r="P80" t="s">
        <v>6157</v>
      </c>
      <c r="Q80" t="s">
        <v>3969</v>
      </c>
      <c r="R80" t="s">
        <v>6157</v>
      </c>
      <c r="S80" t="s">
        <v>230</v>
      </c>
      <c r="T80" s="4" t="s">
        <v>6195</v>
      </c>
      <c r="U80" s="4" t="s">
        <v>241</v>
      </c>
      <c r="V80">
        <v>18</v>
      </c>
      <c r="W80">
        <v>20</v>
      </c>
      <c r="X80" t="s">
        <v>6157</v>
      </c>
      <c r="Y80" t="s">
        <v>6157</v>
      </c>
      <c r="Z80" t="s">
        <v>244</v>
      </c>
      <c r="AA80" t="s">
        <v>1388</v>
      </c>
      <c r="AB80" t="s">
        <v>4353</v>
      </c>
      <c r="AC80" t="s">
        <v>4353</v>
      </c>
      <c r="AD80" t="s">
        <v>6157</v>
      </c>
      <c r="AE80" t="s">
        <v>6157</v>
      </c>
      <c r="AF80" t="s">
        <v>6157</v>
      </c>
      <c r="AG80" t="s">
        <v>6157</v>
      </c>
      <c r="AH80" t="s">
        <v>6157</v>
      </c>
      <c r="AI80" t="s">
        <v>6157</v>
      </c>
      <c r="AJ80" t="s">
        <v>6457</v>
      </c>
      <c r="AK80" t="s">
        <v>262</v>
      </c>
      <c r="AL80" t="s">
        <v>268</v>
      </c>
      <c r="AM80" t="s">
        <v>264</v>
      </c>
      <c r="AN80" t="s">
        <v>4353</v>
      </c>
      <c r="AO80" s="29">
        <v>40</v>
      </c>
      <c r="AP80">
        <v>-34.313670000000002</v>
      </c>
      <c r="AQ80">
        <v>139.61324999999999</v>
      </c>
      <c r="AR80" t="s">
        <v>289</v>
      </c>
      <c r="AS80">
        <v>5</v>
      </c>
      <c r="AT80" t="s">
        <v>272</v>
      </c>
      <c r="AU80" t="s">
        <v>274</v>
      </c>
      <c r="AV80" t="s">
        <v>277</v>
      </c>
      <c r="AW80" t="s">
        <v>4353</v>
      </c>
      <c r="AX80" t="s">
        <v>4353</v>
      </c>
      <c r="AY80">
        <v>1840</v>
      </c>
      <c r="AZ80">
        <v>-3050</v>
      </c>
      <c r="BA80" t="s">
        <v>290</v>
      </c>
      <c r="BB80" t="s">
        <v>6469</v>
      </c>
      <c r="BC80" t="s">
        <v>6157</v>
      </c>
      <c r="BH80" t="s">
        <v>4846</v>
      </c>
      <c r="BI80" t="s">
        <v>7125</v>
      </c>
      <c r="BJ80" t="s">
        <v>302</v>
      </c>
      <c r="BK80" t="s">
        <v>313</v>
      </c>
      <c r="BL80">
        <v>1995</v>
      </c>
      <c r="BM80"/>
      <c r="BN80"/>
      <c r="BO80"/>
      <c r="BP80"/>
      <c r="BQ80" t="s">
        <v>4353</v>
      </c>
      <c r="BR80">
        <v>1</v>
      </c>
      <c r="BS80" t="s">
        <v>7126</v>
      </c>
      <c r="BT80" t="s">
        <v>320</v>
      </c>
      <c r="BU80">
        <v>-19.600000000000001</v>
      </c>
      <c r="BY80"/>
      <c r="CI80" s="5"/>
    </row>
    <row r="81" spans="1:87" ht="16" customHeight="1">
      <c r="A81">
        <v>80</v>
      </c>
      <c r="B81" t="s">
        <v>7107</v>
      </c>
      <c r="C81" s="2">
        <v>44970</v>
      </c>
      <c r="E81" t="s">
        <v>174</v>
      </c>
      <c r="G81" t="s">
        <v>1608</v>
      </c>
      <c r="H81" t="s">
        <v>6157</v>
      </c>
      <c r="I81" t="s">
        <v>4349</v>
      </c>
      <c r="J81" t="s">
        <v>4350</v>
      </c>
      <c r="K81" t="s">
        <v>4351</v>
      </c>
      <c r="L81" t="s">
        <v>6157</v>
      </c>
      <c r="M81" t="s">
        <v>1608</v>
      </c>
      <c r="N81" t="s">
        <v>289</v>
      </c>
      <c r="O81" t="s">
        <v>6157</v>
      </c>
      <c r="P81" t="s">
        <v>6157</v>
      </c>
      <c r="Q81" t="s">
        <v>3969</v>
      </c>
      <c r="R81" t="s">
        <v>6157</v>
      </c>
      <c r="S81" t="s">
        <v>229</v>
      </c>
      <c r="T81" s="4" t="s">
        <v>6179</v>
      </c>
      <c r="U81" s="4" t="s">
        <v>4363</v>
      </c>
      <c r="V81">
        <v>26</v>
      </c>
      <c r="W81">
        <v>26</v>
      </c>
      <c r="X81" t="s">
        <v>6157</v>
      </c>
      <c r="Y81" t="s">
        <v>6157</v>
      </c>
      <c r="Z81" t="s">
        <v>244</v>
      </c>
      <c r="AA81" t="s">
        <v>1388</v>
      </c>
      <c r="AB81" t="s">
        <v>4353</v>
      </c>
      <c r="AC81" t="s">
        <v>4353</v>
      </c>
      <c r="AD81" t="s">
        <v>6157</v>
      </c>
      <c r="AE81" t="s">
        <v>6157</v>
      </c>
      <c r="AF81" t="s">
        <v>6157</v>
      </c>
      <c r="AG81" t="s">
        <v>6157</v>
      </c>
      <c r="AH81" t="s">
        <v>6157</v>
      </c>
      <c r="AI81" t="s">
        <v>6157</v>
      </c>
      <c r="AJ81" t="s">
        <v>6457</v>
      </c>
      <c r="AK81" t="s">
        <v>262</v>
      </c>
      <c r="AL81" t="s">
        <v>268</v>
      </c>
      <c r="AM81" t="s">
        <v>264</v>
      </c>
      <c r="AN81" t="s">
        <v>4353</v>
      </c>
      <c r="AO81" s="29">
        <v>40</v>
      </c>
      <c r="AP81">
        <v>-34.313670000000002</v>
      </c>
      <c r="AQ81">
        <v>139.61324999999999</v>
      </c>
      <c r="AR81" t="s">
        <v>289</v>
      </c>
      <c r="AS81">
        <v>5</v>
      </c>
      <c r="AT81" t="s">
        <v>272</v>
      </c>
      <c r="AU81" t="s">
        <v>274</v>
      </c>
      <c r="AV81" t="s">
        <v>277</v>
      </c>
      <c r="AW81" t="s">
        <v>4353</v>
      </c>
      <c r="AX81" t="s">
        <v>4353</v>
      </c>
      <c r="AY81">
        <v>1840</v>
      </c>
      <c r="AZ81">
        <v>-3050</v>
      </c>
      <c r="BA81" t="s">
        <v>290</v>
      </c>
      <c r="BB81" t="s">
        <v>6469</v>
      </c>
      <c r="BC81" t="s">
        <v>6157</v>
      </c>
      <c r="BH81" t="s">
        <v>4846</v>
      </c>
      <c r="BI81" t="s">
        <v>7125</v>
      </c>
      <c r="BJ81" t="s">
        <v>302</v>
      </c>
      <c r="BK81" t="s">
        <v>313</v>
      </c>
      <c r="BL81">
        <v>1995</v>
      </c>
      <c r="BM81"/>
      <c r="BN81"/>
      <c r="BO81"/>
      <c r="BP81"/>
      <c r="BQ81" t="s">
        <v>4353</v>
      </c>
      <c r="BR81">
        <v>1</v>
      </c>
      <c r="BS81" t="s">
        <v>7126</v>
      </c>
      <c r="BT81" t="s">
        <v>320</v>
      </c>
      <c r="BU81">
        <v>-19.7</v>
      </c>
      <c r="BY81"/>
      <c r="CI81" s="5"/>
    </row>
    <row r="82" spans="1:87" ht="16" customHeight="1">
      <c r="A82">
        <v>81</v>
      </c>
      <c r="B82" t="s">
        <v>7107</v>
      </c>
      <c r="C82" s="2">
        <v>44970</v>
      </c>
      <c r="E82" t="s">
        <v>173</v>
      </c>
      <c r="G82" t="s">
        <v>1608</v>
      </c>
      <c r="H82" t="s">
        <v>6157</v>
      </c>
      <c r="I82" t="s">
        <v>4349</v>
      </c>
      <c r="J82" t="s">
        <v>4350</v>
      </c>
      <c r="K82" t="s">
        <v>4351</v>
      </c>
      <c r="L82" t="s">
        <v>6157</v>
      </c>
      <c r="M82" t="s">
        <v>1608</v>
      </c>
      <c r="N82" t="s">
        <v>289</v>
      </c>
      <c r="O82" t="s">
        <v>6157</v>
      </c>
      <c r="P82" t="s">
        <v>6157</v>
      </c>
      <c r="Q82" t="s">
        <v>3969</v>
      </c>
      <c r="R82" t="s">
        <v>6157</v>
      </c>
      <c r="S82" t="s">
        <v>230</v>
      </c>
      <c r="T82" s="4" t="s">
        <v>6195</v>
      </c>
      <c r="U82" s="4" t="s">
        <v>241</v>
      </c>
      <c r="V82">
        <v>18</v>
      </c>
      <c r="W82">
        <v>20</v>
      </c>
      <c r="X82" t="s">
        <v>6157</v>
      </c>
      <c r="Y82" t="s">
        <v>6157</v>
      </c>
      <c r="Z82" t="s">
        <v>244</v>
      </c>
      <c r="AA82" t="s">
        <v>1388</v>
      </c>
      <c r="AB82" t="s">
        <v>4353</v>
      </c>
      <c r="AC82" t="s">
        <v>4353</v>
      </c>
      <c r="AD82" t="s">
        <v>6157</v>
      </c>
      <c r="AE82" t="s">
        <v>6157</v>
      </c>
      <c r="AF82" t="s">
        <v>6157</v>
      </c>
      <c r="AG82" t="s">
        <v>6157</v>
      </c>
      <c r="AH82" t="s">
        <v>6157</v>
      </c>
      <c r="AI82" t="s">
        <v>6157</v>
      </c>
      <c r="AJ82" t="s">
        <v>6457</v>
      </c>
      <c r="AK82" t="s">
        <v>262</v>
      </c>
      <c r="AL82" t="s">
        <v>268</v>
      </c>
      <c r="AM82" t="s">
        <v>264</v>
      </c>
      <c r="AN82" t="s">
        <v>4353</v>
      </c>
      <c r="AO82" s="29">
        <v>40</v>
      </c>
      <c r="AP82">
        <v>-34.313670000000002</v>
      </c>
      <c r="AQ82">
        <v>139.61324999999999</v>
      </c>
      <c r="AR82" t="s">
        <v>289</v>
      </c>
      <c r="AS82">
        <v>5</v>
      </c>
      <c r="AT82" t="s">
        <v>272</v>
      </c>
      <c r="AU82" t="s">
        <v>274</v>
      </c>
      <c r="AV82" t="s">
        <v>277</v>
      </c>
      <c r="AW82" t="s">
        <v>4353</v>
      </c>
      <c r="AX82" t="s">
        <v>4353</v>
      </c>
      <c r="AY82">
        <v>1840</v>
      </c>
      <c r="AZ82">
        <v>-3050</v>
      </c>
      <c r="BA82" t="s">
        <v>290</v>
      </c>
      <c r="BB82" t="s">
        <v>6469</v>
      </c>
      <c r="BC82" t="s">
        <v>6157</v>
      </c>
      <c r="BH82" t="s">
        <v>4846</v>
      </c>
      <c r="BI82" t="s">
        <v>7125</v>
      </c>
      <c r="BJ82" t="s">
        <v>302</v>
      </c>
      <c r="BK82" t="s">
        <v>313</v>
      </c>
      <c r="BL82">
        <v>1995</v>
      </c>
      <c r="BM82"/>
      <c r="BN82"/>
      <c r="BO82"/>
      <c r="BP82"/>
      <c r="BQ82" t="s">
        <v>4353</v>
      </c>
      <c r="BR82">
        <v>1</v>
      </c>
      <c r="BS82" t="s">
        <v>7126</v>
      </c>
      <c r="BT82" t="s">
        <v>320</v>
      </c>
      <c r="BU82">
        <v>-19.8</v>
      </c>
      <c r="BY82"/>
      <c r="CI82" s="5"/>
    </row>
    <row r="83" spans="1:87" ht="16" customHeight="1">
      <c r="A83">
        <v>82</v>
      </c>
      <c r="B83" t="s">
        <v>7107</v>
      </c>
      <c r="C83" s="2">
        <v>44970</v>
      </c>
      <c r="E83" t="s">
        <v>172</v>
      </c>
      <c r="G83" t="s">
        <v>1608</v>
      </c>
      <c r="H83" t="s">
        <v>6157</v>
      </c>
      <c r="I83" t="s">
        <v>4349</v>
      </c>
      <c r="J83" t="s">
        <v>4350</v>
      </c>
      <c r="K83" t="s">
        <v>4351</v>
      </c>
      <c r="L83" t="s">
        <v>6157</v>
      </c>
      <c r="M83" t="s">
        <v>1608</v>
      </c>
      <c r="N83" t="s">
        <v>289</v>
      </c>
      <c r="O83" t="s">
        <v>6157</v>
      </c>
      <c r="P83" t="s">
        <v>6157</v>
      </c>
      <c r="Q83" t="s">
        <v>3969</v>
      </c>
      <c r="R83" t="s">
        <v>6157</v>
      </c>
      <c r="S83" t="s">
        <v>229</v>
      </c>
      <c r="T83" s="4" t="s">
        <v>6174</v>
      </c>
      <c r="U83" s="4" t="s">
        <v>4367</v>
      </c>
      <c r="V83">
        <v>50</v>
      </c>
      <c r="W83">
        <v>50</v>
      </c>
      <c r="X83" t="s">
        <v>6157</v>
      </c>
      <c r="Y83" t="s">
        <v>6157</v>
      </c>
      <c r="Z83" t="s">
        <v>244</v>
      </c>
      <c r="AA83" t="s">
        <v>1388</v>
      </c>
      <c r="AB83" t="s">
        <v>4353</v>
      </c>
      <c r="AC83" t="s">
        <v>4353</v>
      </c>
      <c r="AD83" t="s">
        <v>6157</v>
      </c>
      <c r="AE83" t="s">
        <v>6157</v>
      </c>
      <c r="AF83" t="s">
        <v>6157</v>
      </c>
      <c r="AG83" t="s">
        <v>6157</v>
      </c>
      <c r="AH83" t="s">
        <v>6157</v>
      </c>
      <c r="AI83" t="s">
        <v>6157</v>
      </c>
      <c r="AJ83" t="s">
        <v>6457</v>
      </c>
      <c r="AK83" t="s">
        <v>262</v>
      </c>
      <c r="AL83" t="s">
        <v>268</v>
      </c>
      <c r="AM83" t="s">
        <v>264</v>
      </c>
      <c r="AN83" t="s">
        <v>4353</v>
      </c>
      <c r="AO83" s="29">
        <v>40</v>
      </c>
      <c r="AP83">
        <v>-34.313670000000002</v>
      </c>
      <c r="AQ83">
        <v>139.61324999999999</v>
      </c>
      <c r="AR83" t="s">
        <v>289</v>
      </c>
      <c r="AS83">
        <v>5</v>
      </c>
      <c r="AT83" t="s">
        <v>272</v>
      </c>
      <c r="AU83" t="s">
        <v>274</v>
      </c>
      <c r="AV83" t="s">
        <v>277</v>
      </c>
      <c r="AW83" t="s">
        <v>4353</v>
      </c>
      <c r="AX83" t="s">
        <v>4353</v>
      </c>
      <c r="AY83">
        <v>1840</v>
      </c>
      <c r="AZ83">
        <v>-3050</v>
      </c>
      <c r="BA83" t="s">
        <v>290</v>
      </c>
      <c r="BB83" t="s">
        <v>6469</v>
      </c>
      <c r="BC83" t="s">
        <v>6157</v>
      </c>
      <c r="BH83" t="s">
        <v>4846</v>
      </c>
      <c r="BI83" t="s">
        <v>7125</v>
      </c>
      <c r="BJ83" t="s">
        <v>302</v>
      </c>
      <c r="BK83" t="s">
        <v>313</v>
      </c>
      <c r="BL83">
        <v>1995</v>
      </c>
      <c r="BM83"/>
      <c r="BN83"/>
      <c r="BO83"/>
      <c r="BP83"/>
      <c r="BQ83" t="s">
        <v>4353</v>
      </c>
      <c r="BR83">
        <v>1</v>
      </c>
      <c r="BS83" t="s">
        <v>7126</v>
      </c>
      <c r="BT83" t="s">
        <v>320</v>
      </c>
      <c r="BU83">
        <v>-19.899999999999999</v>
      </c>
      <c r="BY83"/>
      <c r="CI83" s="5"/>
    </row>
    <row r="84" spans="1:87" ht="16" customHeight="1">
      <c r="A84">
        <v>83</v>
      </c>
      <c r="B84" t="s">
        <v>7107</v>
      </c>
      <c r="C84" s="2">
        <v>44970</v>
      </c>
      <c r="E84" t="s">
        <v>171</v>
      </c>
      <c r="G84" t="s">
        <v>1608</v>
      </c>
      <c r="H84" t="s">
        <v>6157</v>
      </c>
      <c r="I84" t="s">
        <v>4349</v>
      </c>
      <c r="J84" t="s">
        <v>4350</v>
      </c>
      <c r="K84" t="s">
        <v>4351</v>
      </c>
      <c r="L84" t="s">
        <v>6157</v>
      </c>
      <c r="M84" t="s">
        <v>1608</v>
      </c>
      <c r="N84" t="s">
        <v>289</v>
      </c>
      <c r="O84" t="s">
        <v>6157</v>
      </c>
      <c r="P84" t="s">
        <v>6157</v>
      </c>
      <c r="Q84" t="s">
        <v>3969</v>
      </c>
      <c r="R84" t="s">
        <v>6157</v>
      </c>
      <c r="S84" t="s">
        <v>229</v>
      </c>
      <c r="T84" s="4" t="s">
        <v>6232</v>
      </c>
      <c r="U84" s="4" t="s">
        <v>4367</v>
      </c>
      <c r="V84">
        <v>50</v>
      </c>
      <c r="W84">
        <v>80</v>
      </c>
      <c r="X84" t="s">
        <v>6157</v>
      </c>
      <c r="Y84" t="s">
        <v>6157</v>
      </c>
      <c r="Z84" t="s">
        <v>244</v>
      </c>
      <c r="AA84" t="s">
        <v>1388</v>
      </c>
      <c r="AB84" t="s">
        <v>4353</v>
      </c>
      <c r="AC84" t="s">
        <v>4353</v>
      </c>
      <c r="AD84" t="s">
        <v>6157</v>
      </c>
      <c r="AE84" t="s">
        <v>6157</v>
      </c>
      <c r="AF84" t="s">
        <v>6157</v>
      </c>
      <c r="AG84" t="s">
        <v>6157</v>
      </c>
      <c r="AH84" t="s">
        <v>6157</v>
      </c>
      <c r="AI84" t="s">
        <v>6157</v>
      </c>
      <c r="AJ84" t="s">
        <v>6457</v>
      </c>
      <c r="AK84" t="s">
        <v>262</v>
      </c>
      <c r="AL84" t="s">
        <v>268</v>
      </c>
      <c r="AM84" t="s">
        <v>264</v>
      </c>
      <c r="AN84" t="s">
        <v>4353</v>
      </c>
      <c r="AO84" s="29">
        <v>40</v>
      </c>
      <c r="AP84">
        <v>-34.313670000000002</v>
      </c>
      <c r="AQ84">
        <v>139.61324999999999</v>
      </c>
      <c r="AR84" t="s">
        <v>289</v>
      </c>
      <c r="AS84">
        <v>5</v>
      </c>
      <c r="AT84" t="s">
        <v>272</v>
      </c>
      <c r="AU84" t="s">
        <v>274</v>
      </c>
      <c r="AV84" t="s">
        <v>277</v>
      </c>
      <c r="AW84" t="s">
        <v>4353</v>
      </c>
      <c r="AX84" t="s">
        <v>4353</v>
      </c>
      <c r="AY84">
        <v>1840</v>
      </c>
      <c r="AZ84">
        <v>-3050</v>
      </c>
      <c r="BA84" t="s">
        <v>290</v>
      </c>
      <c r="BB84" t="s">
        <v>6469</v>
      </c>
      <c r="BC84" t="s">
        <v>6157</v>
      </c>
      <c r="BH84" t="s">
        <v>4846</v>
      </c>
      <c r="BI84" t="s">
        <v>7125</v>
      </c>
      <c r="BJ84" t="s">
        <v>302</v>
      </c>
      <c r="BK84" t="s">
        <v>313</v>
      </c>
      <c r="BL84">
        <v>1995</v>
      </c>
      <c r="BM84"/>
      <c r="BN84"/>
      <c r="BO84"/>
      <c r="BP84"/>
      <c r="BQ84" t="s">
        <v>4353</v>
      </c>
      <c r="BR84">
        <v>1</v>
      </c>
      <c r="BS84" t="s">
        <v>7126</v>
      </c>
      <c r="BT84" t="s">
        <v>320</v>
      </c>
      <c r="BU84">
        <v>-19.899999999999999</v>
      </c>
      <c r="BY84"/>
      <c r="CI84" s="5"/>
    </row>
    <row r="85" spans="1:87" ht="16" customHeight="1">
      <c r="A85">
        <v>84</v>
      </c>
      <c r="B85" t="s">
        <v>7107</v>
      </c>
      <c r="C85" s="2">
        <v>44970</v>
      </c>
      <c r="E85" t="s">
        <v>170</v>
      </c>
      <c r="G85" t="s">
        <v>1608</v>
      </c>
      <c r="H85" t="s">
        <v>6157</v>
      </c>
      <c r="I85" t="s">
        <v>4349</v>
      </c>
      <c r="J85" t="s">
        <v>4350</v>
      </c>
      <c r="K85" t="s">
        <v>4351</v>
      </c>
      <c r="L85" t="s">
        <v>6157</v>
      </c>
      <c r="M85" t="s">
        <v>1608</v>
      </c>
      <c r="N85" t="s">
        <v>289</v>
      </c>
      <c r="O85" t="s">
        <v>6157</v>
      </c>
      <c r="P85" t="s">
        <v>6157</v>
      </c>
      <c r="Q85" t="s">
        <v>3969</v>
      </c>
      <c r="R85" t="s">
        <v>6157</v>
      </c>
      <c r="S85" t="s">
        <v>229</v>
      </c>
      <c r="T85" s="4" t="s">
        <v>6201</v>
      </c>
      <c r="U85" s="4" t="s">
        <v>4363</v>
      </c>
      <c r="V85">
        <v>25</v>
      </c>
      <c r="W85">
        <v>30</v>
      </c>
      <c r="X85" t="s">
        <v>6157</v>
      </c>
      <c r="Y85" t="s">
        <v>6157</v>
      </c>
      <c r="Z85" t="s">
        <v>244</v>
      </c>
      <c r="AA85" t="s">
        <v>1388</v>
      </c>
      <c r="AB85" t="s">
        <v>4353</v>
      </c>
      <c r="AC85" t="s">
        <v>4353</v>
      </c>
      <c r="AD85" t="s">
        <v>6157</v>
      </c>
      <c r="AE85" t="s">
        <v>6157</v>
      </c>
      <c r="AF85" t="s">
        <v>6157</v>
      </c>
      <c r="AG85" t="s">
        <v>6157</v>
      </c>
      <c r="AH85" t="s">
        <v>6157</v>
      </c>
      <c r="AI85" t="s">
        <v>6157</v>
      </c>
      <c r="AJ85" t="s">
        <v>6457</v>
      </c>
      <c r="AK85" t="s">
        <v>262</v>
      </c>
      <c r="AL85" t="s">
        <v>268</v>
      </c>
      <c r="AM85" t="s">
        <v>264</v>
      </c>
      <c r="AN85" t="s">
        <v>4353</v>
      </c>
      <c r="AO85" s="29">
        <v>40</v>
      </c>
      <c r="AP85">
        <v>-34.313670000000002</v>
      </c>
      <c r="AQ85">
        <v>139.61324999999999</v>
      </c>
      <c r="AR85" t="s">
        <v>289</v>
      </c>
      <c r="AS85">
        <v>5</v>
      </c>
      <c r="AT85" t="s">
        <v>272</v>
      </c>
      <c r="AU85" t="s">
        <v>274</v>
      </c>
      <c r="AV85" t="s">
        <v>277</v>
      </c>
      <c r="AW85" t="s">
        <v>4353</v>
      </c>
      <c r="AX85" t="s">
        <v>4353</v>
      </c>
      <c r="AY85">
        <v>1840</v>
      </c>
      <c r="AZ85">
        <v>-3050</v>
      </c>
      <c r="BA85" t="s">
        <v>290</v>
      </c>
      <c r="BB85" t="s">
        <v>6469</v>
      </c>
      <c r="BC85" t="s">
        <v>6157</v>
      </c>
      <c r="BH85" t="s">
        <v>4846</v>
      </c>
      <c r="BI85" t="s">
        <v>7125</v>
      </c>
      <c r="BJ85" t="s">
        <v>302</v>
      </c>
      <c r="BK85" t="s">
        <v>313</v>
      </c>
      <c r="BL85">
        <v>1995</v>
      </c>
      <c r="BM85"/>
      <c r="BN85"/>
      <c r="BO85"/>
      <c r="BP85"/>
      <c r="BQ85" t="s">
        <v>4353</v>
      </c>
      <c r="BR85">
        <v>1</v>
      </c>
      <c r="BS85" t="s">
        <v>7126</v>
      </c>
      <c r="BT85" t="s">
        <v>320</v>
      </c>
      <c r="BU85">
        <v>-20.3</v>
      </c>
      <c r="BY85"/>
      <c r="CI85" s="5"/>
    </row>
    <row r="86" spans="1:87" ht="16" customHeight="1">
      <c r="A86">
        <v>85</v>
      </c>
      <c r="B86" t="s">
        <v>7107</v>
      </c>
      <c r="C86" s="2">
        <v>44970</v>
      </c>
      <c r="E86" t="s">
        <v>169</v>
      </c>
      <c r="G86" t="s">
        <v>1608</v>
      </c>
      <c r="H86" t="s">
        <v>6157</v>
      </c>
      <c r="I86" t="s">
        <v>4349</v>
      </c>
      <c r="J86" t="s">
        <v>4350</v>
      </c>
      <c r="K86" t="s">
        <v>4351</v>
      </c>
      <c r="L86" t="s">
        <v>6157</v>
      </c>
      <c r="M86" t="s">
        <v>1608</v>
      </c>
      <c r="N86" t="s">
        <v>289</v>
      </c>
      <c r="O86" t="s">
        <v>6157</v>
      </c>
      <c r="P86" t="s">
        <v>6157</v>
      </c>
      <c r="Q86" t="s">
        <v>3969</v>
      </c>
      <c r="R86" t="s">
        <v>6157</v>
      </c>
      <c r="S86" t="s">
        <v>230</v>
      </c>
      <c r="T86" s="4" t="s">
        <v>6178</v>
      </c>
      <c r="U86" s="4" t="s">
        <v>241</v>
      </c>
      <c r="V86">
        <v>25</v>
      </c>
      <c r="W86">
        <v>25</v>
      </c>
      <c r="X86" t="s">
        <v>6157</v>
      </c>
      <c r="Y86" t="s">
        <v>6157</v>
      </c>
      <c r="Z86" t="s">
        <v>244</v>
      </c>
      <c r="AA86" t="s">
        <v>1388</v>
      </c>
      <c r="AB86" t="s">
        <v>4353</v>
      </c>
      <c r="AC86" t="s">
        <v>4353</v>
      </c>
      <c r="AD86" t="s">
        <v>6157</v>
      </c>
      <c r="AE86" t="s">
        <v>6157</v>
      </c>
      <c r="AF86" t="s">
        <v>6157</v>
      </c>
      <c r="AG86" t="s">
        <v>6157</v>
      </c>
      <c r="AH86" t="s">
        <v>6157</v>
      </c>
      <c r="AI86" t="s">
        <v>6157</v>
      </c>
      <c r="AJ86" t="s">
        <v>6457</v>
      </c>
      <c r="AK86" t="s">
        <v>262</v>
      </c>
      <c r="AL86" t="s">
        <v>268</v>
      </c>
      <c r="AM86" t="s">
        <v>264</v>
      </c>
      <c r="AN86" t="s">
        <v>4353</v>
      </c>
      <c r="AO86" s="29">
        <v>40</v>
      </c>
      <c r="AP86">
        <v>-34.313670000000002</v>
      </c>
      <c r="AQ86">
        <v>139.61324999999999</v>
      </c>
      <c r="AR86" t="s">
        <v>289</v>
      </c>
      <c r="AS86">
        <v>5</v>
      </c>
      <c r="AT86" t="s">
        <v>272</v>
      </c>
      <c r="AU86" t="s">
        <v>274</v>
      </c>
      <c r="AV86" t="s">
        <v>277</v>
      </c>
      <c r="AW86" t="s">
        <v>4353</v>
      </c>
      <c r="AX86" t="s">
        <v>4353</v>
      </c>
      <c r="AY86">
        <v>1840</v>
      </c>
      <c r="AZ86">
        <v>-3050</v>
      </c>
      <c r="BA86" t="s">
        <v>290</v>
      </c>
      <c r="BB86" t="s">
        <v>6469</v>
      </c>
      <c r="BC86" t="s">
        <v>6157</v>
      </c>
      <c r="BH86" t="s">
        <v>4846</v>
      </c>
      <c r="BI86" t="s">
        <v>7125</v>
      </c>
      <c r="BJ86" t="s">
        <v>302</v>
      </c>
      <c r="BK86" t="s">
        <v>313</v>
      </c>
      <c r="BL86">
        <v>1995</v>
      </c>
      <c r="BM86"/>
      <c r="BN86"/>
      <c r="BO86"/>
      <c r="BP86"/>
      <c r="BQ86" t="s">
        <v>4353</v>
      </c>
      <c r="BR86">
        <v>1</v>
      </c>
      <c r="BS86" t="s">
        <v>7126</v>
      </c>
      <c r="BT86" t="s">
        <v>320</v>
      </c>
      <c r="BU86">
        <v>-20.3</v>
      </c>
      <c r="BY86"/>
      <c r="CI86" s="5"/>
    </row>
    <row r="87" spans="1:87" ht="16" customHeight="1">
      <c r="A87">
        <v>86</v>
      </c>
      <c r="B87" t="s">
        <v>7107</v>
      </c>
      <c r="C87" s="2">
        <v>44970</v>
      </c>
      <c r="E87" t="s">
        <v>168</v>
      </c>
      <c r="G87" t="s">
        <v>1608</v>
      </c>
      <c r="H87" t="s">
        <v>6157</v>
      </c>
      <c r="I87" t="s">
        <v>4349</v>
      </c>
      <c r="J87" t="s">
        <v>4350</v>
      </c>
      <c r="K87" t="s">
        <v>4351</v>
      </c>
      <c r="L87" t="s">
        <v>6157</v>
      </c>
      <c r="M87" t="s">
        <v>1608</v>
      </c>
      <c r="N87" t="s">
        <v>289</v>
      </c>
      <c r="O87" t="s">
        <v>6157</v>
      </c>
      <c r="P87" t="s">
        <v>6157</v>
      </c>
      <c r="Q87" t="s">
        <v>3969</v>
      </c>
      <c r="R87" t="s">
        <v>6157</v>
      </c>
      <c r="S87" t="s">
        <v>230</v>
      </c>
      <c r="T87" s="4" t="s">
        <v>6176</v>
      </c>
      <c r="U87" s="4" t="s">
        <v>4367</v>
      </c>
      <c r="V87">
        <v>55</v>
      </c>
      <c r="W87">
        <v>55</v>
      </c>
      <c r="X87" t="s">
        <v>6157</v>
      </c>
      <c r="Y87" t="s">
        <v>6157</v>
      </c>
      <c r="Z87" t="s">
        <v>244</v>
      </c>
      <c r="AA87" t="s">
        <v>1388</v>
      </c>
      <c r="AB87" t="s">
        <v>4353</v>
      </c>
      <c r="AC87" t="s">
        <v>4353</v>
      </c>
      <c r="AD87" t="s">
        <v>6157</v>
      </c>
      <c r="AE87" t="s">
        <v>6157</v>
      </c>
      <c r="AF87" t="s">
        <v>6157</v>
      </c>
      <c r="AG87" t="s">
        <v>6157</v>
      </c>
      <c r="AH87" t="s">
        <v>6157</v>
      </c>
      <c r="AI87" t="s">
        <v>6157</v>
      </c>
      <c r="AJ87" t="s">
        <v>6457</v>
      </c>
      <c r="AK87" t="s">
        <v>262</v>
      </c>
      <c r="AL87" t="s">
        <v>268</v>
      </c>
      <c r="AM87" t="s">
        <v>264</v>
      </c>
      <c r="AN87" t="s">
        <v>4353</v>
      </c>
      <c r="AO87" s="29">
        <v>40</v>
      </c>
      <c r="AP87">
        <v>-34.313670000000002</v>
      </c>
      <c r="AQ87">
        <v>139.61324999999999</v>
      </c>
      <c r="AR87" t="s">
        <v>289</v>
      </c>
      <c r="AS87">
        <v>5</v>
      </c>
      <c r="AT87" t="s">
        <v>272</v>
      </c>
      <c r="AU87" t="s">
        <v>274</v>
      </c>
      <c r="AV87" t="s">
        <v>277</v>
      </c>
      <c r="AW87" t="s">
        <v>4353</v>
      </c>
      <c r="AX87" t="s">
        <v>4353</v>
      </c>
      <c r="AY87">
        <v>1840</v>
      </c>
      <c r="AZ87">
        <v>-3050</v>
      </c>
      <c r="BA87" t="s">
        <v>290</v>
      </c>
      <c r="BB87" t="s">
        <v>6469</v>
      </c>
      <c r="BC87" t="s">
        <v>6157</v>
      </c>
      <c r="BH87" t="s">
        <v>4846</v>
      </c>
      <c r="BI87" t="s">
        <v>7125</v>
      </c>
      <c r="BJ87" t="s">
        <v>302</v>
      </c>
      <c r="BK87" t="s">
        <v>313</v>
      </c>
      <c r="BL87">
        <v>1995</v>
      </c>
      <c r="BM87"/>
      <c r="BN87"/>
      <c r="BO87"/>
      <c r="BP87"/>
      <c r="BQ87" t="s">
        <v>4353</v>
      </c>
      <c r="BR87">
        <v>1</v>
      </c>
      <c r="BS87" t="s">
        <v>7126</v>
      </c>
      <c r="BT87" t="s">
        <v>320</v>
      </c>
      <c r="BU87">
        <v>-20.399999999999999</v>
      </c>
      <c r="BY87"/>
      <c r="CI87" s="5"/>
    </row>
    <row r="88" spans="1:87" ht="16" customHeight="1">
      <c r="A88">
        <v>87</v>
      </c>
      <c r="B88" t="s">
        <v>7107</v>
      </c>
      <c r="C88" s="2">
        <v>44970</v>
      </c>
      <c r="E88" t="s">
        <v>167</v>
      </c>
      <c r="G88" t="s">
        <v>1608</v>
      </c>
      <c r="H88" t="s">
        <v>6157</v>
      </c>
      <c r="I88" t="s">
        <v>4349</v>
      </c>
      <c r="J88" t="s">
        <v>4350</v>
      </c>
      <c r="K88" t="s">
        <v>4351</v>
      </c>
      <c r="L88" t="s">
        <v>6157</v>
      </c>
      <c r="M88" t="s">
        <v>1608</v>
      </c>
      <c r="N88" t="s">
        <v>289</v>
      </c>
      <c r="O88" t="s">
        <v>6157</v>
      </c>
      <c r="P88" t="s">
        <v>6157</v>
      </c>
      <c r="Q88" t="s">
        <v>3969</v>
      </c>
      <c r="R88" t="s">
        <v>6157</v>
      </c>
      <c r="S88" t="s">
        <v>231</v>
      </c>
      <c r="T88" s="4" t="s">
        <v>6233</v>
      </c>
      <c r="U88" s="4" t="s">
        <v>4357</v>
      </c>
      <c r="V88">
        <v>9</v>
      </c>
      <c r="W88">
        <v>10</v>
      </c>
      <c r="X88" t="s">
        <v>6157</v>
      </c>
      <c r="Y88" t="s">
        <v>6157</v>
      </c>
      <c r="Z88" t="s">
        <v>244</v>
      </c>
      <c r="AA88" t="s">
        <v>1388</v>
      </c>
      <c r="AB88" t="s">
        <v>4353</v>
      </c>
      <c r="AC88" t="s">
        <v>4353</v>
      </c>
      <c r="AD88" t="s">
        <v>6157</v>
      </c>
      <c r="AE88" t="s">
        <v>6157</v>
      </c>
      <c r="AF88" t="s">
        <v>6157</v>
      </c>
      <c r="AG88" t="s">
        <v>6157</v>
      </c>
      <c r="AH88" t="s">
        <v>6157</v>
      </c>
      <c r="AI88" t="s">
        <v>6157</v>
      </c>
      <c r="AJ88" t="s">
        <v>6457</v>
      </c>
      <c r="AK88" t="s">
        <v>262</v>
      </c>
      <c r="AL88" t="s">
        <v>268</v>
      </c>
      <c r="AM88" t="s">
        <v>264</v>
      </c>
      <c r="AN88" t="s">
        <v>4353</v>
      </c>
      <c r="AO88" s="29">
        <v>40</v>
      </c>
      <c r="AP88">
        <v>-34.313670000000002</v>
      </c>
      <c r="AQ88">
        <v>139.61324999999999</v>
      </c>
      <c r="AR88" t="s">
        <v>289</v>
      </c>
      <c r="AS88">
        <v>5</v>
      </c>
      <c r="AT88" t="s">
        <v>272</v>
      </c>
      <c r="AU88" t="s">
        <v>274</v>
      </c>
      <c r="AV88" t="s">
        <v>277</v>
      </c>
      <c r="AW88" t="s">
        <v>4353</v>
      </c>
      <c r="AX88" t="s">
        <v>4353</v>
      </c>
      <c r="AY88">
        <v>1840</v>
      </c>
      <c r="AZ88">
        <v>-3050</v>
      </c>
      <c r="BA88" t="s">
        <v>290</v>
      </c>
      <c r="BB88" t="s">
        <v>6469</v>
      </c>
      <c r="BC88" t="s">
        <v>6157</v>
      </c>
      <c r="BH88" t="s">
        <v>4846</v>
      </c>
      <c r="BI88" t="s">
        <v>7125</v>
      </c>
      <c r="BJ88" t="s">
        <v>302</v>
      </c>
      <c r="BK88" t="s">
        <v>313</v>
      </c>
      <c r="BL88">
        <v>1995</v>
      </c>
      <c r="BM88"/>
      <c r="BN88"/>
      <c r="BO88"/>
      <c r="BP88"/>
      <c r="BQ88" t="s">
        <v>4353</v>
      </c>
      <c r="BR88">
        <v>1</v>
      </c>
      <c r="BS88" t="s">
        <v>7126</v>
      </c>
      <c r="BT88" t="s">
        <v>320</v>
      </c>
      <c r="BU88">
        <v>-20.399999999999999</v>
      </c>
      <c r="BY88"/>
      <c r="CI88" s="5"/>
    </row>
    <row r="89" spans="1:87" ht="16" customHeight="1">
      <c r="A89">
        <v>88</v>
      </c>
      <c r="B89" t="s">
        <v>7107</v>
      </c>
      <c r="C89" s="2">
        <v>44970</v>
      </c>
      <c r="E89" t="s">
        <v>166</v>
      </c>
      <c r="G89" t="s">
        <v>1608</v>
      </c>
      <c r="H89" t="s">
        <v>6157</v>
      </c>
      <c r="I89" t="s">
        <v>4349</v>
      </c>
      <c r="J89" t="s">
        <v>4350</v>
      </c>
      <c r="K89" t="s">
        <v>4351</v>
      </c>
      <c r="L89" t="s">
        <v>6157</v>
      </c>
      <c r="M89" t="s">
        <v>1608</v>
      </c>
      <c r="N89" t="s">
        <v>289</v>
      </c>
      <c r="O89" t="s">
        <v>6157</v>
      </c>
      <c r="P89" t="s">
        <v>6157</v>
      </c>
      <c r="Q89" t="s">
        <v>3969</v>
      </c>
      <c r="R89" t="s">
        <v>6157</v>
      </c>
      <c r="S89" t="s">
        <v>229</v>
      </c>
      <c r="T89" s="4" t="s">
        <v>6175</v>
      </c>
      <c r="U89" s="4" t="s">
        <v>4369</v>
      </c>
      <c r="V89">
        <v>45</v>
      </c>
      <c r="W89">
        <v>45</v>
      </c>
      <c r="X89" t="s">
        <v>6157</v>
      </c>
      <c r="Y89" t="s">
        <v>6157</v>
      </c>
      <c r="Z89" t="s">
        <v>244</v>
      </c>
      <c r="AA89" t="s">
        <v>1388</v>
      </c>
      <c r="AB89" t="s">
        <v>4353</v>
      </c>
      <c r="AC89" t="s">
        <v>4353</v>
      </c>
      <c r="AD89" t="s">
        <v>6157</v>
      </c>
      <c r="AE89" t="s">
        <v>6157</v>
      </c>
      <c r="AF89" t="s">
        <v>6157</v>
      </c>
      <c r="AG89" t="s">
        <v>6157</v>
      </c>
      <c r="AH89" t="s">
        <v>6157</v>
      </c>
      <c r="AI89" t="s">
        <v>6157</v>
      </c>
      <c r="AJ89" t="s">
        <v>6457</v>
      </c>
      <c r="AK89" t="s">
        <v>262</v>
      </c>
      <c r="AL89" t="s">
        <v>268</v>
      </c>
      <c r="AM89" t="s">
        <v>264</v>
      </c>
      <c r="AN89" t="s">
        <v>4353</v>
      </c>
      <c r="AO89" s="29">
        <v>40</v>
      </c>
      <c r="AP89">
        <v>-34.313670000000002</v>
      </c>
      <c r="AQ89">
        <v>139.61324999999999</v>
      </c>
      <c r="AR89" t="s">
        <v>289</v>
      </c>
      <c r="AS89">
        <v>5</v>
      </c>
      <c r="AT89" t="s">
        <v>272</v>
      </c>
      <c r="AU89" t="s">
        <v>274</v>
      </c>
      <c r="AV89" t="s">
        <v>277</v>
      </c>
      <c r="AW89" t="s">
        <v>4353</v>
      </c>
      <c r="AX89" t="s">
        <v>4353</v>
      </c>
      <c r="AY89">
        <v>1840</v>
      </c>
      <c r="AZ89">
        <v>-3050</v>
      </c>
      <c r="BA89" t="s">
        <v>290</v>
      </c>
      <c r="BB89" t="s">
        <v>6469</v>
      </c>
      <c r="BC89" t="s">
        <v>6157</v>
      </c>
      <c r="BH89" t="s">
        <v>4846</v>
      </c>
      <c r="BI89" t="s">
        <v>7125</v>
      </c>
      <c r="BJ89" t="s">
        <v>302</v>
      </c>
      <c r="BK89" t="s">
        <v>313</v>
      </c>
      <c r="BL89">
        <v>1995</v>
      </c>
      <c r="BM89"/>
      <c r="BN89"/>
      <c r="BO89"/>
      <c r="BP89"/>
      <c r="BQ89" t="s">
        <v>4353</v>
      </c>
      <c r="BR89">
        <v>1</v>
      </c>
      <c r="BS89" t="s">
        <v>7126</v>
      </c>
      <c r="BT89" t="s">
        <v>320</v>
      </c>
      <c r="BU89">
        <v>-20.399999999999999</v>
      </c>
      <c r="BY89"/>
      <c r="CI89" s="5"/>
    </row>
    <row r="90" spans="1:87" ht="16" customHeight="1">
      <c r="A90">
        <v>89</v>
      </c>
      <c r="B90" t="s">
        <v>7107</v>
      </c>
      <c r="C90" s="2">
        <v>44970</v>
      </c>
      <c r="E90" t="s">
        <v>165</v>
      </c>
      <c r="G90" t="s">
        <v>1608</v>
      </c>
      <c r="H90" t="s">
        <v>6157</v>
      </c>
      <c r="I90" t="s">
        <v>4349</v>
      </c>
      <c r="J90" t="s">
        <v>4350</v>
      </c>
      <c r="K90" t="s">
        <v>4351</v>
      </c>
      <c r="L90" t="s">
        <v>6157</v>
      </c>
      <c r="M90" t="s">
        <v>1608</v>
      </c>
      <c r="N90" t="s">
        <v>289</v>
      </c>
      <c r="O90" t="s">
        <v>6157</v>
      </c>
      <c r="P90" t="s">
        <v>6157</v>
      </c>
      <c r="Q90" t="s">
        <v>3969</v>
      </c>
      <c r="R90" t="s">
        <v>6157</v>
      </c>
      <c r="S90" t="s">
        <v>231</v>
      </c>
      <c r="T90" s="4" t="s">
        <v>6219</v>
      </c>
      <c r="U90" s="4" t="s">
        <v>4356</v>
      </c>
      <c r="V90">
        <v>4</v>
      </c>
      <c r="W90">
        <v>5</v>
      </c>
      <c r="X90" t="s">
        <v>6157</v>
      </c>
      <c r="Y90" t="s">
        <v>6157</v>
      </c>
      <c r="Z90" t="s">
        <v>244</v>
      </c>
      <c r="AA90" t="s">
        <v>1388</v>
      </c>
      <c r="AB90" t="s">
        <v>4353</v>
      </c>
      <c r="AC90" t="s">
        <v>4353</v>
      </c>
      <c r="AD90" t="s">
        <v>6157</v>
      </c>
      <c r="AE90" t="s">
        <v>6157</v>
      </c>
      <c r="AF90" t="s">
        <v>6157</v>
      </c>
      <c r="AG90" t="s">
        <v>6157</v>
      </c>
      <c r="AH90" t="s">
        <v>6157</v>
      </c>
      <c r="AI90" t="s">
        <v>6157</v>
      </c>
      <c r="AJ90" t="s">
        <v>6457</v>
      </c>
      <c r="AK90" t="s">
        <v>262</v>
      </c>
      <c r="AL90" t="s">
        <v>268</v>
      </c>
      <c r="AM90" t="s">
        <v>264</v>
      </c>
      <c r="AN90" t="s">
        <v>4353</v>
      </c>
      <c r="AO90" s="29">
        <v>40</v>
      </c>
      <c r="AP90">
        <v>-34.313670000000002</v>
      </c>
      <c r="AQ90">
        <v>139.61324999999999</v>
      </c>
      <c r="AR90" t="s">
        <v>289</v>
      </c>
      <c r="AS90">
        <v>5</v>
      </c>
      <c r="AT90" t="s">
        <v>272</v>
      </c>
      <c r="AU90" t="s">
        <v>274</v>
      </c>
      <c r="AV90" t="s">
        <v>277</v>
      </c>
      <c r="AW90" t="s">
        <v>4353</v>
      </c>
      <c r="AX90" t="s">
        <v>4353</v>
      </c>
      <c r="AY90">
        <v>1840</v>
      </c>
      <c r="AZ90">
        <v>-3050</v>
      </c>
      <c r="BA90" t="s">
        <v>290</v>
      </c>
      <c r="BB90" t="s">
        <v>6469</v>
      </c>
      <c r="BC90" t="s">
        <v>6157</v>
      </c>
      <c r="BH90" t="s">
        <v>4846</v>
      </c>
      <c r="BI90" t="s">
        <v>7125</v>
      </c>
      <c r="BJ90" t="s">
        <v>302</v>
      </c>
      <c r="BK90" t="s">
        <v>313</v>
      </c>
      <c r="BL90">
        <v>1995</v>
      </c>
      <c r="BM90"/>
      <c r="BN90"/>
      <c r="BO90"/>
      <c r="BP90"/>
      <c r="BQ90" t="s">
        <v>4353</v>
      </c>
      <c r="BR90">
        <v>1</v>
      </c>
      <c r="BS90" t="s">
        <v>7126</v>
      </c>
      <c r="BT90" t="s">
        <v>320</v>
      </c>
      <c r="BU90">
        <v>-20.6</v>
      </c>
      <c r="BY90"/>
      <c r="CI90" s="5"/>
    </row>
    <row r="91" spans="1:87" ht="16" customHeight="1">
      <c r="A91">
        <v>90</v>
      </c>
      <c r="B91" t="s">
        <v>7107</v>
      </c>
      <c r="C91" s="2">
        <v>44970</v>
      </c>
      <c r="E91" t="s">
        <v>164</v>
      </c>
      <c r="G91" t="s">
        <v>1608</v>
      </c>
      <c r="H91" t="s">
        <v>6157</v>
      </c>
      <c r="I91" t="s">
        <v>4349</v>
      </c>
      <c r="J91" t="s">
        <v>4350</v>
      </c>
      <c r="K91" t="s">
        <v>4351</v>
      </c>
      <c r="L91" t="s">
        <v>6157</v>
      </c>
      <c r="M91" t="s">
        <v>1608</v>
      </c>
      <c r="N91" t="s">
        <v>289</v>
      </c>
      <c r="O91" t="s">
        <v>6157</v>
      </c>
      <c r="P91" t="s">
        <v>6157</v>
      </c>
      <c r="Q91" t="s">
        <v>3969</v>
      </c>
      <c r="R91" t="s">
        <v>6157</v>
      </c>
      <c r="S91" t="s">
        <v>229</v>
      </c>
      <c r="T91" s="4" t="s">
        <v>6220</v>
      </c>
      <c r="U91" s="4" t="s">
        <v>4369</v>
      </c>
      <c r="V91">
        <v>40</v>
      </c>
      <c r="W91">
        <v>40</v>
      </c>
      <c r="X91" t="s">
        <v>6157</v>
      </c>
      <c r="Y91" t="s">
        <v>6157</v>
      </c>
      <c r="Z91" t="s">
        <v>244</v>
      </c>
      <c r="AA91" t="s">
        <v>1388</v>
      </c>
      <c r="AB91" t="s">
        <v>4353</v>
      </c>
      <c r="AC91" t="s">
        <v>4353</v>
      </c>
      <c r="AD91" t="s">
        <v>6157</v>
      </c>
      <c r="AE91" t="s">
        <v>6157</v>
      </c>
      <c r="AF91" t="s">
        <v>6157</v>
      </c>
      <c r="AG91" t="s">
        <v>6157</v>
      </c>
      <c r="AH91" t="s">
        <v>6157</v>
      </c>
      <c r="AI91" t="s">
        <v>6157</v>
      </c>
      <c r="AJ91" t="s">
        <v>6457</v>
      </c>
      <c r="AK91" t="s">
        <v>262</v>
      </c>
      <c r="AL91" t="s">
        <v>268</v>
      </c>
      <c r="AM91" t="s">
        <v>264</v>
      </c>
      <c r="AN91" t="s">
        <v>4353</v>
      </c>
      <c r="AO91" s="29">
        <v>40</v>
      </c>
      <c r="AP91">
        <v>-34.313670000000002</v>
      </c>
      <c r="AQ91">
        <v>139.61324999999999</v>
      </c>
      <c r="AR91" t="s">
        <v>289</v>
      </c>
      <c r="AS91">
        <v>5</v>
      </c>
      <c r="AT91" t="s">
        <v>272</v>
      </c>
      <c r="AU91" t="s">
        <v>274</v>
      </c>
      <c r="AV91" t="s">
        <v>277</v>
      </c>
      <c r="AW91" t="s">
        <v>4353</v>
      </c>
      <c r="AX91" t="s">
        <v>4353</v>
      </c>
      <c r="AY91">
        <v>1840</v>
      </c>
      <c r="AZ91">
        <v>-3050</v>
      </c>
      <c r="BA91" t="s">
        <v>290</v>
      </c>
      <c r="BB91" t="s">
        <v>6469</v>
      </c>
      <c r="BC91" t="s">
        <v>6157</v>
      </c>
      <c r="BH91" t="s">
        <v>4846</v>
      </c>
      <c r="BI91" t="s">
        <v>7125</v>
      </c>
      <c r="BJ91" t="s">
        <v>302</v>
      </c>
      <c r="BK91" t="s">
        <v>313</v>
      </c>
      <c r="BL91">
        <v>1995</v>
      </c>
      <c r="BM91"/>
      <c r="BN91"/>
      <c r="BO91"/>
      <c r="BP91"/>
      <c r="BQ91" t="s">
        <v>4353</v>
      </c>
      <c r="BR91">
        <v>1</v>
      </c>
      <c r="BS91" t="s">
        <v>7126</v>
      </c>
      <c r="BT91" t="s">
        <v>320</v>
      </c>
      <c r="BU91">
        <v>-20.6</v>
      </c>
      <c r="BY91"/>
      <c r="CI91" s="5"/>
    </row>
    <row r="92" spans="1:87" ht="16" customHeight="1">
      <c r="A92">
        <v>91</v>
      </c>
      <c r="B92" t="s">
        <v>7107</v>
      </c>
      <c r="C92" s="2">
        <v>44970</v>
      </c>
      <c r="E92" t="s">
        <v>163</v>
      </c>
      <c r="G92" t="s">
        <v>1608</v>
      </c>
      <c r="H92" t="s">
        <v>6157</v>
      </c>
      <c r="I92" t="s">
        <v>4349</v>
      </c>
      <c r="J92" t="s">
        <v>4350</v>
      </c>
      <c r="K92" t="s">
        <v>4351</v>
      </c>
      <c r="L92" t="s">
        <v>6157</v>
      </c>
      <c r="M92" t="s">
        <v>1608</v>
      </c>
      <c r="N92" t="s">
        <v>289</v>
      </c>
      <c r="O92" t="s">
        <v>6157</v>
      </c>
      <c r="P92" t="s">
        <v>6157</v>
      </c>
      <c r="Q92" t="s">
        <v>3969</v>
      </c>
      <c r="R92" t="s">
        <v>6157</v>
      </c>
      <c r="S92" t="s">
        <v>231</v>
      </c>
      <c r="T92" s="4" t="s">
        <v>5255</v>
      </c>
      <c r="U92" s="4" t="s">
        <v>4356</v>
      </c>
      <c r="V92">
        <v>5</v>
      </c>
      <c r="W92">
        <v>5</v>
      </c>
      <c r="X92" t="s">
        <v>6157</v>
      </c>
      <c r="Y92" t="s">
        <v>6157</v>
      </c>
      <c r="Z92" t="s">
        <v>244</v>
      </c>
      <c r="AA92" t="s">
        <v>1388</v>
      </c>
      <c r="AB92" t="s">
        <v>4353</v>
      </c>
      <c r="AC92" t="s">
        <v>4353</v>
      </c>
      <c r="AD92" t="s">
        <v>6157</v>
      </c>
      <c r="AE92" t="s">
        <v>6157</v>
      </c>
      <c r="AF92" t="s">
        <v>6157</v>
      </c>
      <c r="AG92" t="s">
        <v>6157</v>
      </c>
      <c r="AH92" t="s">
        <v>6157</v>
      </c>
      <c r="AI92" t="s">
        <v>6157</v>
      </c>
      <c r="AJ92" t="s">
        <v>6457</v>
      </c>
      <c r="AK92" t="s">
        <v>262</v>
      </c>
      <c r="AL92" t="s">
        <v>268</v>
      </c>
      <c r="AM92" t="s">
        <v>264</v>
      </c>
      <c r="AN92" t="s">
        <v>4353</v>
      </c>
      <c r="AO92" s="29">
        <v>40</v>
      </c>
      <c r="AP92">
        <v>-34.313670000000002</v>
      </c>
      <c r="AQ92">
        <v>139.61324999999999</v>
      </c>
      <c r="AR92" t="s">
        <v>289</v>
      </c>
      <c r="AS92">
        <v>5</v>
      </c>
      <c r="AT92" t="s">
        <v>272</v>
      </c>
      <c r="AU92" t="s">
        <v>274</v>
      </c>
      <c r="AV92" t="s">
        <v>277</v>
      </c>
      <c r="AW92" t="s">
        <v>4353</v>
      </c>
      <c r="AX92" t="s">
        <v>4353</v>
      </c>
      <c r="AY92">
        <v>1840</v>
      </c>
      <c r="AZ92">
        <v>-3050</v>
      </c>
      <c r="BA92" t="s">
        <v>290</v>
      </c>
      <c r="BB92" t="s">
        <v>6469</v>
      </c>
      <c r="BC92" t="s">
        <v>6157</v>
      </c>
      <c r="BH92" t="s">
        <v>4846</v>
      </c>
      <c r="BI92" t="s">
        <v>7125</v>
      </c>
      <c r="BJ92" t="s">
        <v>302</v>
      </c>
      <c r="BK92" t="s">
        <v>313</v>
      </c>
      <c r="BL92">
        <v>1995</v>
      </c>
      <c r="BM92"/>
      <c r="BN92"/>
      <c r="BO92"/>
      <c r="BP92"/>
      <c r="BQ92" t="s">
        <v>4353</v>
      </c>
      <c r="BR92">
        <v>1</v>
      </c>
      <c r="BS92" t="s">
        <v>7126</v>
      </c>
      <c r="BT92" t="s">
        <v>320</v>
      </c>
      <c r="BU92">
        <v>-20.7</v>
      </c>
      <c r="BY92"/>
      <c r="CI92" s="5"/>
    </row>
    <row r="93" spans="1:87" ht="16" customHeight="1">
      <c r="A93">
        <v>92</v>
      </c>
      <c r="B93" t="s">
        <v>7107</v>
      </c>
      <c r="C93" s="2">
        <v>44970</v>
      </c>
      <c r="E93" t="s">
        <v>162</v>
      </c>
      <c r="G93" t="s">
        <v>1608</v>
      </c>
      <c r="H93" t="s">
        <v>6157</v>
      </c>
      <c r="I93" t="s">
        <v>4349</v>
      </c>
      <c r="J93" t="s">
        <v>4350</v>
      </c>
      <c r="K93" t="s">
        <v>4351</v>
      </c>
      <c r="L93" t="s">
        <v>6157</v>
      </c>
      <c r="M93" t="s">
        <v>1608</v>
      </c>
      <c r="N93" t="s">
        <v>289</v>
      </c>
      <c r="O93" t="s">
        <v>6157</v>
      </c>
      <c r="P93" t="s">
        <v>6157</v>
      </c>
      <c r="Q93" t="s">
        <v>3969</v>
      </c>
      <c r="R93" t="s">
        <v>6157</v>
      </c>
      <c r="S93" t="s">
        <v>231</v>
      </c>
      <c r="T93" s="4" t="s">
        <v>6219</v>
      </c>
      <c r="U93" s="4" t="s">
        <v>4356</v>
      </c>
      <c r="V93">
        <v>4</v>
      </c>
      <c r="W93">
        <v>5</v>
      </c>
      <c r="X93" t="s">
        <v>6157</v>
      </c>
      <c r="Y93" t="s">
        <v>6157</v>
      </c>
      <c r="Z93" t="s">
        <v>244</v>
      </c>
      <c r="AA93" t="s">
        <v>1388</v>
      </c>
      <c r="AB93" t="s">
        <v>4353</v>
      </c>
      <c r="AC93" t="s">
        <v>4353</v>
      </c>
      <c r="AD93" t="s">
        <v>6157</v>
      </c>
      <c r="AE93" t="s">
        <v>6157</v>
      </c>
      <c r="AF93" t="s">
        <v>6157</v>
      </c>
      <c r="AG93" t="s">
        <v>6157</v>
      </c>
      <c r="AH93" t="s">
        <v>6157</v>
      </c>
      <c r="AI93" t="s">
        <v>6157</v>
      </c>
      <c r="AJ93" t="s">
        <v>6457</v>
      </c>
      <c r="AK93" t="s">
        <v>262</v>
      </c>
      <c r="AL93" t="s">
        <v>268</v>
      </c>
      <c r="AM93" t="s">
        <v>264</v>
      </c>
      <c r="AN93" t="s">
        <v>4353</v>
      </c>
      <c r="AO93" s="29">
        <v>40</v>
      </c>
      <c r="AP93">
        <v>-34.313670000000002</v>
      </c>
      <c r="AQ93">
        <v>139.61324999999999</v>
      </c>
      <c r="AR93" t="s">
        <v>289</v>
      </c>
      <c r="AS93">
        <v>5</v>
      </c>
      <c r="AT93" t="s">
        <v>272</v>
      </c>
      <c r="AU93" t="s">
        <v>274</v>
      </c>
      <c r="AV93" t="s">
        <v>277</v>
      </c>
      <c r="AW93" t="s">
        <v>4353</v>
      </c>
      <c r="AX93" t="s">
        <v>4353</v>
      </c>
      <c r="AY93">
        <v>1840</v>
      </c>
      <c r="AZ93">
        <v>-3050</v>
      </c>
      <c r="BA93" t="s">
        <v>290</v>
      </c>
      <c r="BB93" t="s">
        <v>6469</v>
      </c>
      <c r="BC93" t="s">
        <v>6157</v>
      </c>
      <c r="BH93" t="s">
        <v>4846</v>
      </c>
      <c r="BI93" t="s">
        <v>7125</v>
      </c>
      <c r="BJ93" t="s">
        <v>302</v>
      </c>
      <c r="BK93" t="s">
        <v>313</v>
      </c>
      <c r="BL93">
        <v>1995</v>
      </c>
      <c r="BM93"/>
      <c r="BN93"/>
      <c r="BO93"/>
      <c r="BP93"/>
      <c r="BQ93" t="s">
        <v>4353</v>
      </c>
      <c r="BR93">
        <v>1</v>
      </c>
      <c r="BS93" t="s">
        <v>7126</v>
      </c>
      <c r="BT93" t="s">
        <v>320</v>
      </c>
      <c r="BU93">
        <v>-20.8</v>
      </c>
      <c r="BY93"/>
      <c r="CI93" s="5"/>
    </row>
    <row r="94" spans="1:87" ht="16" customHeight="1">
      <c r="A94">
        <v>93</v>
      </c>
      <c r="B94" t="s">
        <v>7107</v>
      </c>
      <c r="C94" s="2">
        <v>44970</v>
      </c>
      <c r="E94" t="s">
        <v>161</v>
      </c>
      <c r="G94" t="s">
        <v>1608</v>
      </c>
      <c r="H94" t="s">
        <v>6157</v>
      </c>
      <c r="I94" t="s">
        <v>4349</v>
      </c>
      <c r="J94" t="s">
        <v>4350</v>
      </c>
      <c r="K94" t="s">
        <v>4351</v>
      </c>
      <c r="L94" t="s">
        <v>6157</v>
      </c>
      <c r="M94" t="s">
        <v>1608</v>
      </c>
      <c r="N94" t="s">
        <v>289</v>
      </c>
      <c r="O94" t="s">
        <v>6157</v>
      </c>
      <c r="P94" t="s">
        <v>6157</v>
      </c>
      <c r="Q94" t="s">
        <v>3969</v>
      </c>
      <c r="R94" t="s">
        <v>6157</v>
      </c>
      <c r="S94" t="s">
        <v>230</v>
      </c>
      <c r="T94" s="4" t="s">
        <v>6210</v>
      </c>
      <c r="U94" s="4" t="s">
        <v>4364</v>
      </c>
      <c r="V94">
        <v>35</v>
      </c>
      <c r="W94">
        <v>35</v>
      </c>
      <c r="X94" t="s">
        <v>6157</v>
      </c>
      <c r="Y94" t="s">
        <v>6157</v>
      </c>
      <c r="Z94" t="s">
        <v>244</v>
      </c>
      <c r="AA94" t="s">
        <v>1388</v>
      </c>
      <c r="AB94" t="s">
        <v>4353</v>
      </c>
      <c r="AC94" t="s">
        <v>4353</v>
      </c>
      <c r="AD94" t="s">
        <v>6157</v>
      </c>
      <c r="AE94" t="s">
        <v>6157</v>
      </c>
      <c r="AF94" t="s">
        <v>6157</v>
      </c>
      <c r="AG94" t="s">
        <v>6157</v>
      </c>
      <c r="AH94" t="s">
        <v>6157</v>
      </c>
      <c r="AI94" t="s">
        <v>6157</v>
      </c>
      <c r="AJ94" t="s">
        <v>6457</v>
      </c>
      <c r="AK94" t="s">
        <v>262</v>
      </c>
      <c r="AL94" t="s">
        <v>268</v>
      </c>
      <c r="AM94" t="s">
        <v>264</v>
      </c>
      <c r="AN94" t="s">
        <v>4353</v>
      </c>
      <c r="AO94" s="29">
        <v>40</v>
      </c>
      <c r="AP94">
        <v>-34.313670000000002</v>
      </c>
      <c r="AQ94">
        <v>139.61324999999999</v>
      </c>
      <c r="AR94" t="s">
        <v>289</v>
      </c>
      <c r="AS94">
        <v>5</v>
      </c>
      <c r="AT94" t="s">
        <v>272</v>
      </c>
      <c r="AU94" t="s">
        <v>274</v>
      </c>
      <c r="AV94" t="s">
        <v>277</v>
      </c>
      <c r="AW94" t="s">
        <v>4353</v>
      </c>
      <c r="AX94" t="s">
        <v>4353</v>
      </c>
      <c r="AY94">
        <v>1840</v>
      </c>
      <c r="AZ94">
        <v>-3050</v>
      </c>
      <c r="BA94" t="s">
        <v>290</v>
      </c>
      <c r="BB94" t="s">
        <v>6469</v>
      </c>
      <c r="BC94" t="s">
        <v>6157</v>
      </c>
      <c r="BH94" t="s">
        <v>4846</v>
      </c>
      <c r="BI94" t="s">
        <v>7125</v>
      </c>
      <c r="BJ94" t="s">
        <v>302</v>
      </c>
      <c r="BK94" t="s">
        <v>313</v>
      </c>
      <c r="BL94">
        <v>1995</v>
      </c>
      <c r="BM94"/>
      <c r="BN94"/>
      <c r="BO94"/>
      <c r="BP94"/>
      <c r="BQ94" t="s">
        <v>4353</v>
      </c>
      <c r="BR94">
        <v>1</v>
      </c>
      <c r="BS94" t="s">
        <v>7126</v>
      </c>
      <c r="BT94" t="s">
        <v>320</v>
      </c>
      <c r="BU94">
        <v>-21</v>
      </c>
      <c r="BY94"/>
      <c r="CI94" s="5"/>
    </row>
    <row r="95" spans="1:87" ht="16" customHeight="1">
      <c r="A95">
        <v>94</v>
      </c>
      <c r="B95" t="s">
        <v>7107</v>
      </c>
      <c r="C95" s="2">
        <v>44970</v>
      </c>
      <c r="E95" t="s">
        <v>160</v>
      </c>
      <c r="G95" t="s">
        <v>1608</v>
      </c>
      <c r="H95" t="s">
        <v>6157</v>
      </c>
      <c r="I95" t="s">
        <v>4349</v>
      </c>
      <c r="J95" t="s">
        <v>4350</v>
      </c>
      <c r="K95" t="s">
        <v>4351</v>
      </c>
      <c r="L95" t="s">
        <v>6157</v>
      </c>
      <c r="M95" t="s">
        <v>1608</v>
      </c>
      <c r="N95" t="s">
        <v>289</v>
      </c>
      <c r="O95" t="s">
        <v>6157</v>
      </c>
      <c r="P95" t="s">
        <v>6157</v>
      </c>
      <c r="Q95" t="s">
        <v>3969</v>
      </c>
      <c r="R95" t="s">
        <v>6157</v>
      </c>
      <c r="S95" t="s">
        <v>230</v>
      </c>
      <c r="T95" s="4" t="s">
        <v>6178</v>
      </c>
      <c r="U95" s="4" t="s">
        <v>241</v>
      </c>
      <c r="V95">
        <v>25</v>
      </c>
      <c r="W95">
        <v>25</v>
      </c>
      <c r="X95" t="s">
        <v>6157</v>
      </c>
      <c r="Y95" t="s">
        <v>6157</v>
      </c>
      <c r="Z95" t="s">
        <v>244</v>
      </c>
      <c r="AA95" t="s">
        <v>1388</v>
      </c>
      <c r="AB95" t="s">
        <v>4353</v>
      </c>
      <c r="AC95" t="s">
        <v>4353</v>
      </c>
      <c r="AD95" t="s">
        <v>6157</v>
      </c>
      <c r="AE95" t="s">
        <v>6157</v>
      </c>
      <c r="AF95" t="s">
        <v>6157</v>
      </c>
      <c r="AG95" t="s">
        <v>6157</v>
      </c>
      <c r="AH95" t="s">
        <v>6157</v>
      </c>
      <c r="AI95" t="s">
        <v>6157</v>
      </c>
      <c r="AJ95" t="s">
        <v>6457</v>
      </c>
      <c r="AK95" t="s">
        <v>262</v>
      </c>
      <c r="AL95" t="s">
        <v>268</v>
      </c>
      <c r="AM95" t="s">
        <v>264</v>
      </c>
      <c r="AN95" t="s">
        <v>4353</v>
      </c>
      <c r="AO95" s="29">
        <v>40</v>
      </c>
      <c r="AP95">
        <v>-34.313670000000002</v>
      </c>
      <c r="AQ95">
        <v>139.61324999999999</v>
      </c>
      <c r="AR95" t="s">
        <v>289</v>
      </c>
      <c r="AS95">
        <v>5</v>
      </c>
      <c r="AT95" t="s">
        <v>272</v>
      </c>
      <c r="AU95" t="s">
        <v>274</v>
      </c>
      <c r="AV95" t="s">
        <v>277</v>
      </c>
      <c r="AW95" t="s">
        <v>4353</v>
      </c>
      <c r="AX95" t="s">
        <v>4353</v>
      </c>
      <c r="AY95">
        <v>1840</v>
      </c>
      <c r="AZ95">
        <v>-3050</v>
      </c>
      <c r="BA95" t="s">
        <v>290</v>
      </c>
      <c r="BB95" t="s">
        <v>6469</v>
      </c>
      <c r="BC95" t="s">
        <v>6157</v>
      </c>
      <c r="BH95" t="s">
        <v>4846</v>
      </c>
      <c r="BI95" t="s">
        <v>7125</v>
      </c>
      <c r="BJ95" t="s">
        <v>302</v>
      </c>
      <c r="BK95" t="s">
        <v>313</v>
      </c>
      <c r="BL95">
        <v>1995</v>
      </c>
      <c r="BM95"/>
      <c r="BN95"/>
      <c r="BO95"/>
      <c r="BP95"/>
      <c r="BQ95" t="s">
        <v>4353</v>
      </c>
      <c r="BR95">
        <v>1</v>
      </c>
      <c r="BS95" t="s">
        <v>7126</v>
      </c>
      <c r="BT95" t="s">
        <v>320</v>
      </c>
      <c r="BU95">
        <v>-21.2</v>
      </c>
      <c r="BY95"/>
      <c r="CI95" s="5"/>
    </row>
    <row r="96" spans="1:87" ht="16" customHeight="1">
      <c r="A96">
        <v>95</v>
      </c>
      <c r="B96" t="s">
        <v>7107</v>
      </c>
      <c r="C96" s="2">
        <v>44970</v>
      </c>
      <c r="E96" t="s">
        <v>159</v>
      </c>
      <c r="G96" t="s">
        <v>1608</v>
      </c>
      <c r="H96" t="s">
        <v>6157</v>
      </c>
      <c r="I96" t="s">
        <v>4349</v>
      </c>
      <c r="J96" t="s">
        <v>4350</v>
      </c>
      <c r="K96" t="s">
        <v>4351</v>
      </c>
      <c r="L96" t="s">
        <v>6157</v>
      </c>
      <c r="M96" t="s">
        <v>1608</v>
      </c>
      <c r="N96" t="s">
        <v>289</v>
      </c>
      <c r="O96" t="s">
        <v>6157</v>
      </c>
      <c r="P96" t="s">
        <v>6157</v>
      </c>
      <c r="Q96" t="s">
        <v>3969</v>
      </c>
      <c r="R96" t="s">
        <v>6157</v>
      </c>
      <c r="S96" t="s">
        <v>230</v>
      </c>
      <c r="T96" s="4" t="s">
        <v>6220</v>
      </c>
      <c r="U96" s="4" t="s">
        <v>4369</v>
      </c>
      <c r="V96">
        <v>40</v>
      </c>
      <c r="W96">
        <v>40</v>
      </c>
      <c r="X96" t="s">
        <v>6157</v>
      </c>
      <c r="Y96" t="s">
        <v>6157</v>
      </c>
      <c r="Z96" t="s">
        <v>244</v>
      </c>
      <c r="AA96" t="s">
        <v>1388</v>
      </c>
      <c r="AB96" t="s">
        <v>4353</v>
      </c>
      <c r="AC96" t="s">
        <v>4353</v>
      </c>
      <c r="AD96" t="s">
        <v>6157</v>
      </c>
      <c r="AE96" t="s">
        <v>6157</v>
      </c>
      <c r="AF96" t="s">
        <v>6157</v>
      </c>
      <c r="AG96" t="s">
        <v>6157</v>
      </c>
      <c r="AH96" t="s">
        <v>6157</v>
      </c>
      <c r="AI96" t="s">
        <v>6157</v>
      </c>
      <c r="AJ96" t="s">
        <v>6457</v>
      </c>
      <c r="AK96" t="s">
        <v>262</v>
      </c>
      <c r="AL96" t="s">
        <v>268</v>
      </c>
      <c r="AM96" t="s">
        <v>264</v>
      </c>
      <c r="AN96" t="s">
        <v>4353</v>
      </c>
      <c r="AO96" s="29">
        <v>40</v>
      </c>
      <c r="AP96">
        <v>-34.313670000000002</v>
      </c>
      <c r="AQ96">
        <v>139.61324999999999</v>
      </c>
      <c r="AR96" t="s">
        <v>289</v>
      </c>
      <c r="AS96">
        <v>5</v>
      </c>
      <c r="AT96" t="s">
        <v>272</v>
      </c>
      <c r="AU96" t="s">
        <v>274</v>
      </c>
      <c r="AV96" t="s">
        <v>277</v>
      </c>
      <c r="AW96" t="s">
        <v>4353</v>
      </c>
      <c r="AX96" t="s">
        <v>4353</v>
      </c>
      <c r="AY96">
        <v>1840</v>
      </c>
      <c r="AZ96">
        <v>-3050</v>
      </c>
      <c r="BA96" t="s">
        <v>290</v>
      </c>
      <c r="BB96" t="s">
        <v>6469</v>
      </c>
      <c r="BC96" t="s">
        <v>6157</v>
      </c>
      <c r="BH96" t="s">
        <v>4846</v>
      </c>
      <c r="BI96" t="s">
        <v>7125</v>
      </c>
      <c r="BJ96" t="s">
        <v>302</v>
      </c>
      <c r="BK96" t="s">
        <v>313</v>
      </c>
      <c r="BL96">
        <v>1995</v>
      </c>
      <c r="BM96"/>
      <c r="BN96"/>
      <c r="BO96"/>
      <c r="BP96"/>
      <c r="BQ96" t="s">
        <v>4353</v>
      </c>
      <c r="BR96">
        <v>1</v>
      </c>
      <c r="BS96" t="s">
        <v>7126</v>
      </c>
      <c r="BT96" t="s">
        <v>320</v>
      </c>
      <c r="BU96">
        <v>-21.3</v>
      </c>
      <c r="BY96"/>
      <c r="CI96" s="5"/>
    </row>
    <row r="97" spans="1:115" ht="16" customHeight="1">
      <c r="A97">
        <v>96</v>
      </c>
      <c r="B97" t="s">
        <v>7107</v>
      </c>
      <c r="C97" s="2">
        <v>44970</v>
      </c>
      <c r="E97" t="s">
        <v>158</v>
      </c>
      <c r="G97" t="s">
        <v>1608</v>
      </c>
      <c r="H97" t="s">
        <v>6157</v>
      </c>
      <c r="I97" t="s">
        <v>4349</v>
      </c>
      <c r="J97" t="s">
        <v>4350</v>
      </c>
      <c r="K97" t="s">
        <v>4351</v>
      </c>
      <c r="L97" t="s">
        <v>6157</v>
      </c>
      <c r="M97" t="s">
        <v>1608</v>
      </c>
      <c r="N97" t="s">
        <v>289</v>
      </c>
      <c r="O97" t="s">
        <v>6157</v>
      </c>
      <c r="P97" t="s">
        <v>6157</v>
      </c>
      <c r="Q97" t="s">
        <v>3969</v>
      </c>
      <c r="R97" t="s">
        <v>6157</v>
      </c>
      <c r="S97" t="s">
        <v>229</v>
      </c>
      <c r="T97" s="4" t="s">
        <v>6206</v>
      </c>
      <c r="U97" s="4" t="s">
        <v>4364</v>
      </c>
      <c r="V97">
        <v>28</v>
      </c>
      <c r="W97">
        <v>28</v>
      </c>
      <c r="X97" t="s">
        <v>6157</v>
      </c>
      <c r="Y97" t="s">
        <v>6157</v>
      </c>
      <c r="Z97" t="s">
        <v>244</v>
      </c>
      <c r="AA97" t="s">
        <v>1388</v>
      </c>
      <c r="AB97" t="s">
        <v>4353</v>
      </c>
      <c r="AC97" t="s">
        <v>4353</v>
      </c>
      <c r="AD97" t="s">
        <v>6157</v>
      </c>
      <c r="AE97" t="s">
        <v>6157</v>
      </c>
      <c r="AF97" t="s">
        <v>6157</v>
      </c>
      <c r="AG97" t="s">
        <v>6157</v>
      </c>
      <c r="AH97" t="s">
        <v>6157</v>
      </c>
      <c r="AI97" t="s">
        <v>6157</v>
      </c>
      <c r="AJ97" t="s">
        <v>6457</v>
      </c>
      <c r="AK97" t="s">
        <v>262</v>
      </c>
      <c r="AL97" t="s">
        <v>268</v>
      </c>
      <c r="AM97" t="s">
        <v>264</v>
      </c>
      <c r="AN97" t="s">
        <v>4353</v>
      </c>
      <c r="AO97" s="29">
        <v>40</v>
      </c>
      <c r="AP97">
        <v>-34.313670000000002</v>
      </c>
      <c r="AQ97">
        <v>139.61324999999999</v>
      </c>
      <c r="AR97" t="s">
        <v>289</v>
      </c>
      <c r="AS97">
        <v>5</v>
      </c>
      <c r="AT97" t="s">
        <v>272</v>
      </c>
      <c r="AU97" t="s">
        <v>274</v>
      </c>
      <c r="AV97" t="s">
        <v>277</v>
      </c>
      <c r="AW97" t="s">
        <v>4353</v>
      </c>
      <c r="AX97" t="s">
        <v>4353</v>
      </c>
      <c r="AY97">
        <v>1840</v>
      </c>
      <c r="AZ97">
        <v>-3050</v>
      </c>
      <c r="BA97" t="s">
        <v>290</v>
      </c>
      <c r="BB97" t="s">
        <v>6469</v>
      </c>
      <c r="BC97" t="s">
        <v>6157</v>
      </c>
      <c r="BH97" t="s">
        <v>4846</v>
      </c>
      <c r="BI97" t="s">
        <v>7125</v>
      </c>
      <c r="BJ97" t="s">
        <v>302</v>
      </c>
      <c r="BK97" t="s">
        <v>313</v>
      </c>
      <c r="BL97">
        <v>1995</v>
      </c>
      <c r="BM97"/>
      <c r="BN97"/>
      <c r="BO97"/>
      <c r="BP97"/>
      <c r="BQ97" t="s">
        <v>4353</v>
      </c>
      <c r="BR97">
        <v>1</v>
      </c>
      <c r="BS97" t="s">
        <v>7126</v>
      </c>
      <c r="BT97" t="s">
        <v>320</v>
      </c>
      <c r="BU97">
        <v>-21.5</v>
      </c>
      <c r="BY97"/>
      <c r="CI97" s="5"/>
    </row>
    <row r="98" spans="1:115" ht="16" customHeight="1">
      <c r="A98">
        <v>97</v>
      </c>
      <c r="B98" t="s">
        <v>7107</v>
      </c>
      <c r="C98" s="2">
        <v>44970</v>
      </c>
      <c r="E98" t="s">
        <v>157</v>
      </c>
      <c r="G98" t="s">
        <v>1608</v>
      </c>
      <c r="H98" t="s">
        <v>6157</v>
      </c>
      <c r="I98" t="s">
        <v>4349</v>
      </c>
      <c r="J98" t="s">
        <v>4350</v>
      </c>
      <c r="K98" t="s">
        <v>4351</v>
      </c>
      <c r="L98" t="s">
        <v>6157</v>
      </c>
      <c r="M98" t="s">
        <v>1608</v>
      </c>
      <c r="N98" t="s">
        <v>289</v>
      </c>
      <c r="O98" t="s">
        <v>6157</v>
      </c>
      <c r="P98" t="s">
        <v>6157</v>
      </c>
      <c r="Q98" t="s">
        <v>3969</v>
      </c>
      <c r="R98" t="s">
        <v>6157</v>
      </c>
      <c r="S98" t="s">
        <v>229</v>
      </c>
      <c r="T98" s="4" t="s">
        <v>6197</v>
      </c>
      <c r="U98" s="4" t="s">
        <v>241</v>
      </c>
      <c r="V98">
        <v>20</v>
      </c>
      <c r="W98">
        <v>25</v>
      </c>
      <c r="X98" t="s">
        <v>6157</v>
      </c>
      <c r="Y98" t="s">
        <v>6157</v>
      </c>
      <c r="Z98" t="s">
        <v>244</v>
      </c>
      <c r="AA98" t="s">
        <v>1388</v>
      </c>
      <c r="AB98" t="s">
        <v>4353</v>
      </c>
      <c r="AC98" t="s">
        <v>4353</v>
      </c>
      <c r="AD98" t="s">
        <v>6157</v>
      </c>
      <c r="AE98" t="s">
        <v>6157</v>
      </c>
      <c r="AF98" t="s">
        <v>6157</v>
      </c>
      <c r="AG98" t="s">
        <v>6157</v>
      </c>
      <c r="AH98" t="s">
        <v>6157</v>
      </c>
      <c r="AI98" t="s">
        <v>6157</v>
      </c>
      <c r="AJ98" t="s">
        <v>6457</v>
      </c>
      <c r="AK98" t="s">
        <v>262</v>
      </c>
      <c r="AL98" t="s">
        <v>268</v>
      </c>
      <c r="AM98" t="s">
        <v>264</v>
      </c>
      <c r="AN98" t="s">
        <v>4353</v>
      </c>
      <c r="AO98" s="29">
        <v>40</v>
      </c>
      <c r="AP98">
        <v>-34.313670000000002</v>
      </c>
      <c r="AQ98">
        <v>139.61324999999999</v>
      </c>
      <c r="AR98" t="s">
        <v>289</v>
      </c>
      <c r="AS98">
        <v>5</v>
      </c>
      <c r="AT98" t="s">
        <v>272</v>
      </c>
      <c r="AU98" t="s">
        <v>274</v>
      </c>
      <c r="AV98" t="s">
        <v>277</v>
      </c>
      <c r="AW98" t="s">
        <v>4353</v>
      </c>
      <c r="AX98" t="s">
        <v>4353</v>
      </c>
      <c r="AY98">
        <v>-3050</v>
      </c>
      <c r="AZ98">
        <v>-8050</v>
      </c>
      <c r="BA98" t="s">
        <v>290</v>
      </c>
      <c r="BB98" t="s">
        <v>6469</v>
      </c>
      <c r="BC98" t="s">
        <v>6157</v>
      </c>
      <c r="BH98" t="s">
        <v>4863</v>
      </c>
      <c r="BI98" t="s">
        <v>7125</v>
      </c>
      <c r="BJ98" t="s">
        <v>302</v>
      </c>
      <c r="BK98" t="s">
        <v>313</v>
      </c>
      <c r="BL98">
        <v>1995</v>
      </c>
      <c r="BM98"/>
      <c r="BN98"/>
      <c r="BO98"/>
      <c r="BP98"/>
      <c r="BQ98" t="s">
        <v>4353</v>
      </c>
      <c r="BR98">
        <v>1</v>
      </c>
      <c r="BS98" t="s">
        <v>7126</v>
      </c>
      <c r="BT98" t="s">
        <v>320</v>
      </c>
      <c r="BU98">
        <v>-21.6</v>
      </c>
      <c r="BY98"/>
      <c r="CI98" s="5"/>
    </row>
    <row r="99" spans="1:115" ht="16" customHeight="1">
      <c r="A99">
        <v>98</v>
      </c>
      <c r="B99" t="s">
        <v>7107</v>
      </c>
      <c r="C99" s="2">
        <v>44970</v>
      </c>
      <c r="E99" t="s">
        <v>156</v>
      </c>
      <c r="G99" t="s">
        <v>1608</v>
      </c>
      <c r="H99" t="s">
        <v>6157</v>
      </c>
      <c r="I99" t="s">
        <v>4349</v>
      </c>
      <c r="J99" t="s">
        <v>4350</v>
      </c>
      <c r="K99" t="s">
        <v>4351</v>
      </c>
      <c r="L99" t="s">
        <v>6157</v>
      </c>
      <c r="M99" t="s">
        <v>1608</v>
      </c>
      <c r="N99" t="s">
        <v>289</v>
      </c>
      <c r="O99" t="s">
        <v>6157</v>
      </c>
      <c r="P99" t="s">
        <v>6157</v>
      </c>
      <c r="Q99" t="s">
        <v>3969</v>
      </c>
      <c r="R99" t="s">
        <v>6157</v>
      </c>
      <c r="S99" t="s">
        <v>229</v>
      </c>
      <c r="T99" s="4" t="s">
        <v>6220</v>
      </c>
      <c r="U99" s="4" t="s">
        <v>4369</v>
      </c>
      <c r="V99">
        <v>40</v>
      </c>
      <c r="W99">
        <v>40</v>
      </c>
      <c r="X99" t="s">
        <v>6157</v>
      </c>
      <c r="Y99" t="s">
        <v>6157</v>
      </c>
      <c r="Z99" t="s">
        <v>244</v>
      </c>
      <c r="AA99" t="s">
        <v>1388</v>
      </c>
      <c r="AB99" t="s">
        <v>4353</v>
      </c>
      <c r="AC99" t="s">
        <v>4353</v>
      </c>
      <c r="AD99" t="s">
        <v>6157</v>
      </c>
      <c r="AE99" t="s">
        <v>6157</v>
      </c>
      <c r="AF99" t="s">
        <v>6157</v>
      </c>
      <c r="AG99" t="s">
        <v>6157</v>
      </c>
      <c r="AH99" t="s">
        <v>6157</v>
      </c>
      <c r="AI99" t="s">
        <v>6157</v>
      </c>
      <c r="AJ99" t="s">
        <v>6457</v>
      </c>
      <c r="AK99" t="s">
        <v>262</v>
      </c>
      <c r="AL99" t="s">
        <v>268</v>
      </c>
      <c r="AM99" t="s">
        <v>264</v>
      </c>
      <c r="AN99" t="s">
        <v>4353</v>
      </c>
      <c r="AO99" s="29">
        <v>40</v>
      </c>
      <c r="AP99">
        <v>-34.313670000000002</v>
      </c>
      <c r="AQ99">
        <v>139.61324999999999</v>
      </c>
      <c r="AR99" t="s">
        <v>289</v>
      </c>
      <c r="AS99">
        <v>5</v>
      </c>
      <c r="AT99" t="s">
        <v>272</v>
      </c>
      <c r="AU99" t="s">
        <v>274</v>
      </c>
      <c r="AV99" t="s">
        <v>277</v>
      </c>
      <c r="AW99" t="s">
        <v>4353</v>
      </c>
      <c r="AX99" t="s">
        <v>4353</v>
      </c>
      <c r="AY99">
        <v>1840</v>
      </c>
      <c r="AZ99">
        <v>-3050</v>
      </c>
      <c r="BA99" t="s">
        <v>290</v>
      </c>
      <c r="BB99" t="s">
        <v>6469</v>
      </c>
      <c r="BC99" t="s">
        <v>6157</v>
      </c>
      <c r="BH99" t="s">
        <v>4846</v>
      </c>
      <c r="BI99" t="s">
        <v>7125</v>
      </c>
      <c r="BJ99" t="s">
        <v>302</v>
      </c>
      <c r="BK99" t="s">
        <v>313</v>
      </c>
      <c r="BL99">
        <v>1995</v>
      </c>
      <c r="BM99"/>
      <c r="BN99"/>
      <c r="BO99"/>
      <c r="BP99"/>
      <c r="BQ99" t="s">
        <v>4353</v>
      </c>
      <c r="BR99">
        <v>1</v>
      </c>
      <c r="BS99" t="s">
        <v>7126</v>
      </c>
      <c r="BT99" t="s">
        <v>320</v>
      </c>
      <c r="BU99">
        <v>-21.8</v>
      </c>
      <c r="BY99"/>
      <c r="CI99" s="5"/>
    </row>
    <row r="100" spans="1:115" ht="16" customHeight="1">
      <c r="A100">
        <v>99</v>
      </c>
      <c r="B100" t="s">
        <v>7107</v>
      </c>
      <c r="C100" s="2">
        <v>44970</v>
      </c>
      <c r="E100" t="s">
        <v>155</v>
      </c>
      <c r="G100" t="s">
        <v>1608</v>
      </c>
      <c r="H100" t="s">
        <v>6157</v>
      </c>
      <c r="I100" t="s">
        <v>4349</v>
      </c>
      <c r="J100" t="s">
        <v>4350</v>
      </c>
      <c r="K100" t="s">
        <v>4351</v>
      </c>
      <c r="L100" t="s">
        <v>6157</v>
      </c>
      <c r="M100" t="s">
        <v>1608</v>
      </c>
      <c r="N100" t="s">
        <v>289</v>
      </c>
      <c r="O100" t="s">
        <v>6157</v>
      </c>
      <c r="P100" t="s">
        <v>6157</v>
      </c>
      <c r="Q100" t="s">
        <v>3969</v>
      </c>
      <c r="R100" t="s">
        <v>6157</v>
      </c>
      <c r="S100" t="s">
        <v>230</v>
      </c>
      <c r="T100" s="4" t="s">
        <v>6201</v>
      </c>
      <c r="U100" s="4" t="s">
        <v>4363</v>
      </c>
      <c r="V100">
        <v>25</v>
      </c>
      <c r="W100">
        <v>30</v>
      </c>
      <c r="X100" t="s">
        <v>6157</v>
      </c>
      <c r="Y100" t="s">
        <v>6157</v>
      </c>
      <c r="Z100" t="s">
        <v>244</v>
      </c>
      <c r="AA100" t="s">
        <v>1388</v>
      </c>
      <c r="AB100" t="s">
        <v>4353</v>
      </c>
      <c r="AC100" t="s">
        <v>4353</v>
      </c>
      <c r="AD100" t="s">
        <v>6157</v>
      </c>
      <c r="AE100" t="s">
        <v>6157</v>
      </c>
      <c r="AF100" t="s">
        <v>6157</v>
      </c>
      <c r="AG100" t="s">
        <v>6157</v>
      </c>
      <c r="AH100" t="s">
        <v>6157</v>
      </c>
      <c r="AI100" t="s">
        <v>6157</v>
      </c>
      <c r="AJ100" t="s">
        <v>6457</v>
      </c>
      <c r="AK100" t="s">
        <v>262</v>
      </c>
      <c r="AL100" t="s">
        <v>268</v>
      </c>
      <c r="AM100" t="s">
        <v>264</v>
      </c>
      <c r="AN100" t="s">
        <v>4353</v>
      </c>
      <c r="AO100" s="29">
        <v>40</v>
      </c>
      <c r="AP100">
        <v>-34.313670000000002</v>
      </c>
      <c r="AQ100">
        <v>139.61324999999999</v>
      </c>
      <c r="AR100" t="s">
        <v>289</v>
      </c>
      <c r="AS100">
        <v>5</v>
      </c>
      <c r="AT100" t="s">
        <v>272</v>
      </c>
      <c r="AU100" t="s">
        <v>274</v>
      </c>
      <c r="AV100" t="s">
        <v>277</v>
      </c>
      <c r="AW100" t="s">
        <v>4353</v>
      </c>
      <c r="AX100" t="s">
        <v>4353</v>
      </c>
      <c r="AY100">
        <v>1840</v>
      </c>
      <c r="AZ100">
        <v>-3050</v>
      </c>
      <c r="BA100" t="s">
        <v>290</v>
      </c>
      <c r="BB100" t="s">
        <v>6469</v>
      </c>
      <c r="BC100" t="s">
        <v>6157</v>
      </c>
      <c r="BH100" t="s">
        <v>4846</v>
      </c>
      <c r="BI100" t="s">
        <v>7125</v>
      </c>
      <c r="BJ100" t="s">
        <v>302</v>
      </c>
      <c r="BK100" t="s">
        <v>313</v>
      </c>
      <c r="BL100">
        <v>1995</v>
      </c>
      <c r="BM100"/>
      <c r="BN100"/>
      <c r="BO100"/>
      <c r="BP100"/>
      <c r="BQ100" t="s">
        <v>4353</v>
      </c>
      <c r="BR100">
        <v>1</v>
      </c>
      <c r="BS100" t="s">
        <v>7126</v>
      </c>
      <c r="BT100" t="s">
        <v>320</v>
      </c>
      <c r="BU100">
        <v>-22.1</v>
      </c>
      <c r="BY100"/>
      <c r="CI100" s="5"/>
    </row>
    <row r="101" spans="1:115" ht="16" customHeight="1">
      <c r="A101">
        <v>100</v>
      </c>
      <c r="B101" t="s">
        <v>7107</v>
      </c>
      <c r="C101" s="2">
        <v>44970</v>
      </c>
      <c r="E101" t="s">
        <v>154</v>
      </c>
      <c r="G101" t="s">
        <v>1608</v>
      </c>
      <c r="H101" t="s">
        <v>6157</v>
      </c>
      <c r="I101" t="s">
        <v>4349</v>
      </c>
      <c r="J101" t="s">
        <v>4350</v>
      </c>
      <c r="K101" t="s">
        <v>4351</v>
      </c>
      <c r="L101" t="s">
        <v>6157</v>
      </c>
      <c r="M101" t="s">
        <v>1608</v>
      </c>
      <c r="N101" t="s">
        <v>289</v>
      </c>
      <c r="O101" t="s">
        <v>6157</v>
      </c>
      <c r="P101" t="s">
        <v>6157</v>
      </c>
      <c r="Q101" t="s">
        <v>3969</v>
      </c>
      <c r="R101" t="s">
        <v>6157</v>
      </c>
      <c r="S101" t="s">
        <v>229</v>
      </c>
      <c r="T101" s="4" t="s">
        <v>234</v>
      </c>
      <c r="U101" s="4" t="s">
        <v>239</v>
      </c>
      <c r="V101">
        <v>15</v>
      </c>
      <c r="W101">
        <v>18</v>
      </c>
      <c r="X101" t="s">
        <v>6157</v>
      </c>
      <c r="Y101" t="s">
        <v>6157</v>
      </c>
      <c r="Z101" t="s">
        <v>244</v>
      </c>
      <c r="AA101" t="s">
        <v>1388</v>
      </c>
      <c r="AB101" t="s">
        <v>4353</v>
      </c>
      <c r="AC101" t="s">
        <v>4353</v>
      </c>
      <c r="AD101" t="s">
        <v>6157</v>
      </c>
      <c r="AE101" t="s">
        <v>6157</v>
      </c>
      <c r="AF101" t="s">
        <v>6157</v>
      </c>
      <c r="AG101" t="s">
        <v>6157</v>
      </c>
      <c r="AH101" t="s">
        <v>6157</v>
      </c>
      <c r="AI101" t="s">
        <v>6157</v>
      </c>
      <c r="AJ101" t="s">
        <v>6457</v>
      </c>
      <c r="AK101" t="s">
        <v>262</v>
      </c>
      <c r="AL101" t="s">
        <v>268</v>
      </c>
      <c r="AM101" t="s">
        <v>264</v>
      </c>
      <c r="AN101" t="s">
        <v>4353</v>
      </c>
      <c r="AO101" s="29">
        <v>40</v>
      </c>
      <c r="AP101">
        <v>-34.313670000000002</v>
      </c>
      <c r="AQ101">
        <v>139.61324999999999</v>
      </c>
      <c r="AR101" t="s">
        <v>289</v>
      </c>
      <c r="AS101">
        <v>5</v>
      </c>
      <c r="AT101" t="s">
        <v>272</v>
      </c>
      <c r="AU101" t="s">
        <v>274</v>
      </c>
      <c r="AV101" t="s">
        <v>277</v>
      </c>
      <c r="AW101" t="s">
        <v>4353</v>
      </c>
      <c r="AX101" t="s">
        <v>4353</v>
      </c>
      <c r="AY101">
        <v>1840</v>
      </c>
      <c r="AZ101">
        <v>-3050</v>
      </c>
      <c r="BA101" t="s">
        <v>290</v>
      </c>
      <c r="BB101" t="s">
        <v>6469</v>
      </c>
      <c r="BC101" t="s">
        <v>6157</v>
      </c>
      <c r="BH101" t="s">
        <v>4846</v>
      </c>
      <c r="BI101" t="s">
        <v>7125</v>
      </c>
      <c r="BJ101" t="s">
        <v>302</v>
      </c>
      <c r="BK101" t="s">
        <v>313</v>
      </c>
      <c r="BL101">
        <v>1995</v>
      </c>
      <c r="BM101"/>
      <c r="BN101"/>
      <c r="BO101"/>
      <c r="BP101"/>
      <c r="BQ101" t="s">
        <v>4353</v>
      </c>
      <c r="BR101">
        <v>1</v>
      </c>
      <c r="BS101" t="s">
        <v>7126</v>
      </c>
      <c r="BT101" t="s">
        <v>320</v>
      </c>
      <c r="BU101">
        <v>-22.4</v>
      </c>
      <c r="BY101"/>
      <c r="CI101" s="5"/>
    </row>
    <row r="102" spans="1:115" ht="16" customHeight="1">
      <c r="A102">
        <v>101</v>
      </c>
      <c r="B102" t="s">
        <v>7107</v>
      </c>
      <c r="C102" s="2">
        <v>44970</v>
      </c>
      <c r="E102" t="s">
        <v>153</v>
      </c>
      <c r="G102" t="s">
        <v>1608</v>
      </c>
      <c r="H102" t="s">
        <v>6157</v>
      </c>
      <c r="I102" t="s">
        <v>4349</v>
      </c>
      <c r="J102" t="s">
        <v>4350</v>
      </c>
      <c r="K102" t="s">
        <v>4351</v>
      </c>
      <c r="L102" t="s">
        <v>6157</v>
      </c>
      <c r="M102" t="s">
        <v>1608</v>
      </c>
      <c r="N102" t="s">
        <v>289</v>
      </c>
      <c r="O102" t="s">
        <v>6157</v>
      </c>
      <c r="P102" t="s">
        <v>6157</v>
      </c>
      <c r="Q102" t="s">
        <v>3969</v>
      </c>
      <c r="R102" t="s">
        <v>6157</v>
      </c>
      <c r="S102" t="s">
        <v>230</v>
      </c>
      <c r="T102" s="4" t="s">
        <v>6201</v>
      </c>
      <c r="U102" s="4" t="s">
        <v>4363</v>
      </c>
      <c r="V102">
        <v>25</v>
      </c>
      <c r="W102">
        <v>30</v>
      </c>
      <c r="X102" t="s">
        <v>6157</v>
      </c>
      <c r="Y102" t="s">
        <v>6157</v>
      </c>
      <c r="Z102" t="s">
        <v>244</v>
      </c>
      <c r="AA102" t="s">
        <v>1388</v>
      </c>
      <c r="AB102" t="s">
        <v>4353</v>
      </c>
      <c r="AC102" t="s">
        <v>4353</v>
      </c>
      <c r="AD102" t="s">
        <v>6157</v>
      </c>
      <c r="AE102" t="s">
        <v>6157</v>
      </c>
      <c r="AF102" t="s">
        <v>6157</v>
      </c>
      <c r="AG102" t="s">
        <v>6157</v>
      </c>
      <c r="AH102" t="s">
        <v>6157</v>
      </c>
      <c r="AI102" t="s">
        <v>6157</v>
      </c>
      <c r="AJ102" t="s">
        <v>6457</v>
      </c>
      <c r="AK102" t="s">
        <v>262</v>
      </c>
      <c r="AL102" t="s">
        <v>268</v>
      </c>
      <c r="AM102" t="s">
        <v>264</v>
      </c>
      <c r="AN102" t="s">
        <v>4353</v>
      </c>
      <c r="AO102" s="29">
        <v>40</v>
      </c>
      <c r="AP102">
        <v>-34.313670000000002</v>
      </c>
      <c r="AQ102">
        <v>139.61324999999999</v>
      </c>
      <c r="AR102" t="s">
        <v>289</v>
      </c>
      <c r="AS102">
        <v>5</v>
      </c>
      <c r="AT102" t="s">
        <v>272</v>
      </c>
      <c r="AU102" t="s">
        <v>274</v>
      </c>
      <c r="AV102" t="s">
        <v>277</v>
      </c>
      <c r="AW102" t="s">
        <v>4353</v>
      </c>
      <c r="AX102" t="s">
        <v>4353</v>
      </c>
      <c r="AY102">
        <v>1840</v>
      </c>
      <c r="AZ102">
        <v>-3050</v>
      </c>
      <c r="BA102" t="s">
        <v>290</v>
      </c>
      <c r="BB102" t="s">
        <v>6469</v>
      </c>
      <c r="BC102" t="s">
        <v>6157</v>
      </c>
      <c r="BH102" t="s">
        <v>4846</v>
      </c>
      <c r="BI102" t="s">
        <v>7125</v>
      </c>
      <c r="BJ102" t="s">
        <v>302</v>
      </c>
      <c r="BK102" t="s">
        <v>313</v>
      </c>
      <c r="BL102">
        <v>1995</v>
      </c>
      <c r="BM102"/>
      <c r="BN102"/>
      <c r="BO102"/>
      <c r="BP102"/>
      <c r="BQ102" t="s">
        <v>4353</v>
      </c>
      <c r="BR102">
        <v>1</v>
      </c>
      <c r="BS102" t="s">
        <v>7126</v>
      </c>
      <c r="BT102" t="s">
        <v>320</v>
      </c>
      <c r="BU102">
        <v>-22.9</v>
      </c>
      <c r="BY102"/>
      <c r="CI102" s="5"/>
    </row>
    <row r="103" spans="1:115" ht="16" customHeight="1">
      <c r="A103">
        <v>102</v>
      </c>
      <c r="B103" t="s">
        <v>7107</v>
      </c>
      <c r="C103" s="2">
        <v>44970</v>
      </c>
      <c r="E103" t="s">
        <v>125</v>
      </c>
      <c r="F103" t="s">
        <v>125</v>
      </c>
      <c r="G103" t="s">
        <v>1608</v>
      </c>
      <c r="H103" t="s">
        <v>6157</v>
      </c>
      <c r="I103" t="s">
        <v>4349</v>
      </c>
      <c r="J103" t="s">
        <v>4350</v>
      </c>
      <c r="K103" t="s">
        <v>4351</v>
      </c>
      <c r="L103" t="s">
        <v>6157</v>
      </c>
      <c r="M103" t="s">
        <v>1608</v>
      </c>
      <c r="N103" t="s">
        <v>289</v>
      </c>
      <c r="O103" t="s">
        <v>6157</v>
      </c>
      <c r="P103" t="s">
        <v>6157</v>
      </c>
      <c r="Q103" t="s">
        <v>3969</v>
      </c>
      <c r="R103" t="s">
        <v>6157</v>
      </c>
      <c r="S103" t="s">
        <v>231</v>
      </c>
      <c r="T103" s="4" t="s">
        <v>4852</v>
      </c>
      <c r="U103" s="4" t="s">
        <v>239</v>
      </c>
      <c r="V103">
        <v>15</v>
      </c>
      <c r="W103">
        <v>15</v>
      </c>
      <c r="X103" t="s">
        <v>6157</v>
      </c>
      <c r="Y103" t="s">
        <v>6157</v>
      </c>
      <c r="Z103" t="s">
        <v>7003</v>
      </c>
      <c r="AA103" t="s">
        <v>1388</v>
      </c>
      <c r="AB103" t="s">
        <v>248</v>
      </c>
      <c r="AC103" t="s">
        <v>4353</v>
      </c>
      <c r="AD103" t="s">
        <v>6157</v>
      </c>
      <c r="AE103" t="s">
        <v>6157</v>
      </c>
      <c r="AF103" t="s">
        <v>6157</v>
      </c>
      <c r="AG103" t="s">
        <v>6157</v>
      </c>
      <c r="AH103" t="s">
        <v>6157</v>
      </c>
      <c r="AI103" t="s">
        <v>6157</v>
      </c>
      <c r="AJ103" t="s">
        <v>6457</v>
      </c>
      <c r="AK103" t="s">
        <v>1412</v>
      </c>
      <c r="AL103" t="s">
        <v>1411</v>
      </c>
      <c r="AM103" t="s">
        <v>259</v>
      </c>
      <c r="AN103" t="s">
        <v>288</v>
      </c>
      <c r="AO103" s="29">
        <v>25.9432945</v>
      </c>
      <c r="AP103">
        <v>-9.4145120000000002</v>
      </c>
      <c r="AQ103">
        <v>147.212932</v>
      </c>
      <c r="AR103" t="s">
        <v>289</v>
      </c>
      <c r="AS103">
        <v>5</v>
      </c>
      <c r="AT103" t="s">
        <v>7127</v>
      </c>
      <c r="AU103" t="s">
        <v>274</v>
      </c>
      <c r="AV103" t="s">
        <v>275</v>
      </c>
      <c r="AW103" t="s">
        <v>4353</v>
      </c>
      <c r="AX103" t="s">
        <v>4353</v>
      </c>
      <c r="AY103">
        <v>1750</v>
      </c>
      <c r="AZ103">
        <v>1150</v>
      </c>
      <c r="BA103" t="s">
        <v>290</v>
      </c>
      <c r="BB103" t="s">
        <v>4785</v>
      </c>
      <c r="BC103" t="s">
        <v>6157</v>
      </c>
      <c r="BH103" t="s">
        <v>4854</v>
      </c>
      <c r="BI103" t="s">
        <v>7128</v>
      </c>
      <c r="BJ103" t="s">
        <v>301</v>
      </c>
      <c r="BK103" t="s">
        <v>311</v>
      </c>
      <c r="BL103">
        <v>2013</v>
      </c>
      <c r="BM103"/>
      <c r="BN103"/>
      <c r="BO103"/>
      <c r="BP103"/>
      <c r="BQ103" t="s">
        <v>7129</v>
      </c>
      <c r="BR103">
        <v>1</v>
      </c>
      <c r="BS103" t="s">
        <v>7130</v>
      </c>
      <c r="BT103" t="s">
        <v>7131</v>
      </c>
      <c r="BW103">
        <v>-21.5</v>
      </c>
      <c r="BY103">
        <v>9.9</v>
      </c>
      <c r="CB103">
        <v>3.2</v>
      </c>
      <c r="CC103">
        <v>20.8</v>
      </c>
      <c r="CD103">
        <v>7.6</v>
      </c>
      <c r="CI103" s="5"/>
      <c r="DC103" t="s">
        <v>7132</v>
      </c>
      <c r="DE103" t="s">
        <v>7133</v>
      </c>
      <c r="DF103" t="s">
        <v>7134</v>
      </c>
      <c r="DG103">
        <v>4.75</v>
      </c>
      <c r="DI103">
        <v>206.9</v>
      </c>
      <c r="DJ103">
        <v>64.400000000000006</v>
      </c>
      <c r="DK103">
        <v>0.27</v>
      </c>
    </row>
    <row r="104" spans="1:115" ht="16" customHeight="1">
      <c r="A104">
        <v>103</v>
      </c>
      <c r="B104" t="s">
        <v>7107</v>
      </c>
      <c r="C104" s="2">
        <v>44970</v>
      </c>
      <c r="E104" t="s">
        <v>124</v>
      </c>
      <c r="F104" t="s">
        <v>124</v>
      </c>
      <c r="G104" t="s">
        <v>1608</v>
      </c>
      <c r="H104" t="s">
        <v>6157</v>
      </c>
      <c r="I104" t="s">
        <v>4349</v>
      </c>
      <c r="J104" t="s">
        <v>4350</v>
      </c>
      <c r="K104" t="s">
        <v>4351</v>
      </c>
      <c r="L104" t="s">
        <v>6157</v>
      </c>
      <c r="M104" t="s">
        <v>1608</v>
      </c>
      <c r="N104" t="s">
        <v>289</v>
      </c>
      <c r="O104" t="s">
        <v>6157</v>
      </c>
      <c r="P104" t="s">
        <v>6157</v>
      </c>
      <c r="Q104" t="s">
        <v>3969</v>
      </c>
      <c r="R104" t="s">
        <v>6157</v>
      </c>
      <c r="S104" t="s">
        <v>229</v>
      </c>
      <c r="T104" s="4" t="s">
        <v>6247</v>
      </c>
      <c r="U104" s="4" t="s">
        <v>4366</v>
      </c>
      <c r="V104">
        <v>35</v>
      </c>
      <c r="W104">
        <v>49</v>
      </c>
      <c r="X104" t="s">
        <v>6157</v>
      </c>
      <c r="Y104" t="s">
        <v>6157</v>
      </c>
      <c r="Z104" t="s">
        <v>7003</v>
      </c>
      <c r="AA104" t="s">
        <v>1388</v>
      </c>
      <c r="AB104" t="s">
        <v>248</v>
      </c>
      <c r="AC104" t="s">
        <v>4353</v>
      </c>
      <c r="AD104" t="s">
        <v>6157</v>
      </c>
      <c r="AE104" t="s">
        <v>6157</v>
      </c>
      <c r="AF104" t="s">
        <v>6157</v>
      </c>
      <c r="AG104" t="s">
        <v>6157</v>
      </c>
      <c r="AH104" t="s">
        <v>6157</v>
      </c>
      <c r="AI104" t="s">
        <v>6157</v>
      </c>
      <c r="AJ104" t="s">
        <v>6457</v>
      </c>
      <c r="AK104" t="s">
        <v>1412</v>
      </c>
      <c r="AL104" t="s">
        <v>1411</v>
      </c>
      <c r="AM104" t="s">
        <v>259</v>
      </c>
      <c r="AN104" t="s">
        <v>288</v>
      </c>
      <c r="AO104" s="29">
        <v>26</v>
      </c>
      <c r="AP104">
        <v>-9.4145120000000002</v>
      </c>
      <c r="AQ104">
        <v>147.212932</v>
      </c>
      <c r="AR104" t="s">
        <v>289</v>
      </c>
      <c r="AS104">
        <v>5</v>
      </c>
      <c r="AT104" t="s">
        <v>7127</v>
      </c>
      <c r="AU104" t="s">
        <v>274</v>
      </c>
      <c r="AV104" t="s">
        <v>275</v>
      </c>
      <c r="AW104" t="s">
        <v>4353</v>
      </c>
      <c r="AX104" t="s">
        <v>4353</v>
      </c>
      <c r="AY104">
        <v>1750</v>
      </c>
      <c r="AZ104">
        <v>1150</v>
      </c>
      <c r="BA104" t="s">
        <v>290</v>
      </c>
      <c r="BB104" t="s">
        <v>4785</v>
      </c>
      <c r="BC104" t="s">
        <v>6157</v>
      </c>
      <c r="BH104" t="s">
        <v>4854</v>
      </c>
      <c r="BI104" t="s">
        <v>7128</v>
      </c>
      <c r="BJ104" t="s">
        <v>301</v>
      </c>
      <c r="BK104" t="s">
        <v>311</v>
      </c>
      <c r="BL104">
        <v>2013</v>
      </c>
      <c r="BM104"/>
      <c r="BN104"/>
      <c r="BO104"/>
      <c r="BP104"/>
      <c r="BQ104" t="s">
        <v>7129</v>
      </c>
      <c r="BR104">
        <v>1</v>
      </c>
      <c r="BS104" t="s">
        <v>7135</v>
      </c>
      <c r="BT104" t="s">
        <v>7131</v>
      </c>
      <c r="BW104">
        <v>-13.4</v>
      </c>
      <c r="BY104">
        <v>8.8000000000000007</v>
      </c>
      <c r="CB104">
        <v>3.1</v>
      </c>
      <c r="CC104">
        <v>21.7</v>
      </c>
      <c r="CD104">
        <v>8.3000000000000007</v>
      </c>
      <c r="CI104" s="5"/>
      <c r="DC104" t="s">
        <v>7132</v>
      </c>
      <c r="DE104" t="s">
        <v>7133</v>
      </c>
      <c r="DF104" t="s">
        <v>7134</v>
      </c>
    </row>
    <row r="105" spans="1:115" ht="16" customHeight="1">
      <c r="A105">
        <v>104</v>
      </c>
      <c r="B105" t="s">
        <v>7107</v>
      </c>
      <c r="C105" s="2">
        <v>44970</v>
      </c>
      <c r="E105" t="s">
        <v>123</v>
      </c>
      <c r="F105" t="s">
        <v>123</v>
      </c>
      <c r="G105" t="s">
        <v>1608</v>
      </c>
      <c r="H105" t="s">
        <v>6157</v>
      </c>
      <c r="I105" t="s">
        <v>4349</v>
      </c>
      <c r="J105" t="s">
        <v>4350</v>
      </c>
      <c r="K105" t="s">
        <v>4351</v>
      </c>
      <c r="L105" t="s">
        <v>6157</v>
      </c>
      <c r="M105" t="s">
        <v>1608</v>
      </c>
      <c r="N105" t="s">
        <v>289</v>
      </c>
      <c r="O105" t="s">
        <v>6157</v>
      </c>
      <c r="P105" t="s">
        <v>6157</v>
      </c>
      <c r="Q105" t="s">
        <v>3969</v>
      </c>
      <c r="R105" t="s">
        <v>6157</v>
      </c>
      <c r="S105" t="s">
        <v>230</v>
      </c>
      <c r="T105" s="4" t="s">
        <v>6258</v>
      </c>
      <c r="U105" s="4" t="s">
        <v>4363</v>
      </c>
      <c r="V105">
        <v>20</v>
      </c>
      <c r="W105">
        <v>34</v>
      </c>
      <c r="X105" t="s">
        <v>6157</v>
      </c>
      <c r="Y105" t="s">
        <v>6157</v>
      </c>
      <c r="Z105" t="s">
        <v>7003</v>
      </c>
      <c r="AA105" t="s">
        <v>1388</v>
      </c>
      <c r="AB105" t="s">
        <v>248</v>
      </c>
      <c r="AC105" t="s">
        <v>4353</v>
      </c>
      <c r="AD105" t="s">
        <v>6157</v>
      </c>
      <c r="AE105" t="s">
        <v>6157</v>
      </c>
      <c r="AF105" t="s">
        <v>6157</v>
      </c>
      <c r="AG105" t="s">
        <v>6157</v>
      </c>
      <c r="AH105" t="s">
        <v>6157</v>
      </c>
      <c r="AI105" t="s">
        <v>6157</v>
      </c>
      <c r="AJ105" t="s">
        <v>6457</v>
      </c>
      <c r="AK105" t="s">
        <v>1412</v>
      </c>
      <c r="AL105" t="s">
        <v>1411</v>
      </c>
      <c r="AM105" t="s">
        <v>259</v>
      </c>
      <c r="AN105" t="s">
        <v>288</v>
      </c>
      <c r="AO105" s="29">
        <v>26</v>
      </c>
      <c r="AP105">
        <v>-9.4145120000000002</v>
      </c>
      <c r="AQ105">
        <v>147.212932</v>
      </c>
      <c r="AR105" t="s">
        <v>289</v>
      </c>
      <c r="AS105">
        <v>5</v>
      </c>
      <c r="AT105" t="s">
        <v>7127</v>
      </c>
      <c r="AU105" t="s">
        <v>274</v>
      </c>
      <c r="AV105" t="s">
        <v>275</v>
      </c>
      <c r="AW105" t="s">
        <v>4353</v>
      </c>
      <c r="AX105" t="s">
        <v>4353</v>
      </c>
      <c r="AY105">
        <v>1750</v>
      </c>
      <c r="AZ105">
        <v>1150</v>
      </c>
      <c r="BA105" t="s">
        <v>290</v>
      </c>
      <c r="BB105" t="s">
        <v>4785</v>
      </c>
      <c r="BC105" t="s">
        <v>6157</v>
      </c>
      <c r="BH105" t="s">
        <v>4854</v>
      </c>
      <c r="BI105" t="s">
        <v>7128</v>
      </c>
      <c r="BJ105" t="s">
        <v>301</v>
      </c>
      <c r="BK105" t="s">
        <v>311</v>
      </c>
      <c r="BL105">
        <v>2013</v>
      </c>
      <c r="BM105"/>
      <c r="BN105"/>
      <c r="BO105"/>
      <c r="BP105"/>
      <c r="BQ105" t="s">
        <v>7129</v>
      </c>
      <c r="BR105">
        <v>1</v>
      </c>
      <c r="BS105" t="s">
        <v>7135</v>
      </c>
      <c r="BT105" t="s">
        <v>7131</v>
      </c>
      <c r="BW105">
        <v>-13.9</v>
      </c>
      <c r="BY105">
        <v>9.6</v>
      </c>
      <c r="CB105">
        <v>3.2</v>
      </c>
      <c r="CC105">
        <v>29.2</v>
      </c>
      <c r="CD105">
        <v>10.8</v>
      </c>
      <c r="CI105" s="5"/>
      <c r="DC105" t="s">
        <v>7132</v>
      </c>
      <c r="DE105" t="s">
        <v>7133</v>
      </c>
      <c r="DF105" t="s">
        <v>7134</v>
      </c>
      <c r="DG105">
        <v>-1.34</v>
      </c>
      <c r="DI105">
        <v>777.2</v>
      </c>
      <c r="DJ105">
        <v>246</v>
      </c>
      <c r="DK105">
        <v>0.1</v>
      </c>
    </row>
    <row r="106" spans="1:115" ht="16" customHeight="1">
      <c r="A106">
        <v>105</v>
      </c>
      <c r="B106" t="s">
        <v>7107</v>
      </c>
      <c r="C106" s="2">
        <v>44970</v>
      </c>
      <c r="E106" t="s">
        <v>133</v>
      </c>
      <c r="F106" t="s">
        <v>133</v>
      </c>
      <c r="G106" t="s">
        <v>1608</v>
      </c>
      <c r="H106" t="s">
        <v>6157</v>
      </c>
      <c r="I106" t="s">
        <v>4349</v>
      </c>
      <c r="J106" t="s">
        <v>4350</v>
      </c>
      <c r="K106" t="s">
        <v>4351</v>
      </c>
      <c r="L106" t="s">
        <v>6157</v>
      </c>
      <c r="M106" t="s">
        <v>1608</v>
      </c>
      <c r="N106" t="s">
        <v>289</v>
      </c>
      <c r="O106" t="s">
        <v>6157</v>
      </c>
      <c r="P106" t="s">
        <v>6157</v>
      </c>
      <c r="Q106" t="s">
        <v>3969</v>
      </c>
      <c r="R106" t="s">
        <v>6157</v>
      </c>
      <c r="S106" t="s">
        <v>229</v>
      </c>
      <c r="T106" s="4" t="s">
        <v>6247</v>
      </c>
      <c r="U106" s="4" t="s">
        <v>4366</v>
      </c>
      <c r="V106">
        <v>35</v>
      </c>
      <c r="W106">
        <v>49</v>
      </c>
      <c r="X106" t="s">
        <v>6157</v>
      </c>
      <c r="Y106" t="s">
        <v>6157</v>
      </c>
      <c r="Z106" t="s">
        <v>7003</v>
      </c>
      <c r="AA106" t="s">
        <v>1388</v>
      </c>
      <c r="AB106" t="s">
        <v>248</v>
      </c>
      <c r="AC106" t="s">
        <v>4353</v>
      </c>
      <c r="AD106" t="s">
        <v>6157</v>
      </c>
      <c r="AE106" t="s">
        <v>6157</v>
      </c>
      <c r="AF106" t="s">
        <v>6157</v>
      </c>
      <c r="AG106" t="s">
        <v>6157</v>
      </c>
      <c r="AH106" t="s">
        <v>6157</v>
      </c>
      <c r="AI106" t="s">
        <v>6157</v>
      </c>
      <c r="AJ106" t="s">
        <v>6457</v>
      </c>
      <c r="AK106" t="s">
        <v>1412</v>
      </c>
      <c r="AL106" t="s">
        <v>1411</v>
      </c>
      <c r="AM106" t="s">
        <v>259</v>
      </c>
      <c r="AN106" t="s">
        <v>288</v>
      </c>
      <c r="AO106" s="29">
        <v>26</v>
      </c>
      <c r="AP106">
        <v>-9.4145120000000002</v>
      </c>
      <c r="AQ106">
        <v>147.212932</v>
      </c>
      <c r="AR106" t="s">
        <v>289</v>
      </c>
      <c r="AS106">
        <v>5</v>
      </c>
      <c r="AT106" t="s">
        <v>7127</v>
      </c>
      <c r="AU106" t="s">
        <v>274</v>
      </c>
      <c r="AV106" t="s">
        <v>275</v>
      </c>
      <c r="AW106" t="s">
        <v>4353</v>
      </c>
      <c r="AX106" t="s">
        <v>4353</v>
      </c>
      <c r="AY106">
        <v>1750</v>
      </c>
      <c r="AZ106">
        <v>1150</v>
      </c>
      <c r="BA106" t="s">
        <v>290</v>
      </c>
      <c r="BB106" t="s">
        <v>4785</v>
      </c>
      <c r="BC106" t="s">
        <v>6157</v>
      </c>
      <c r="BH106" t="s">
        <v>4854</v>
      </c>
      <c r="BI106" t="s">
        <v>7128</v>
      </c>
      <c r="BJ106" t="s">
        <v>301</v>
      </c>
      <c r="BK106" t="s">
        <v>311</v>
      </c>
      <c r="BL106">
        <v>2013</v>
      </c>
      <c r="BM106"/>
      <c r="BN106"/>
      <c r="BO106"/>
      <c r="BP106"/>
      <c r="BQ106" t="s">
        <v>7129</v>
      </c>
      <c r="BR106">
        <v>1</v>
      </c>
      <c r="BS106" t="s">
        <v>7135</v>
      </c>
      <c r="BT106" t="s">
        <v>7131</v>
      </c>
      <c r="BW106">
        <v>-14.2</v>
      </c>
      <c r="BY106">
        <v>9.5</v>
      </c>
      <c r="CB106">
        <v>3.8</v>
      </c>
      <c r="CC106">
        <v>45.5</v>
      </c>
      <c r="CD106">
        <v>14.1</v>
      </c>
      <c r="CI106" s="5"/>
      <c r="DC106" t="s">
        <v>7132</v>
      </c>
      <c r="DE106" t="s">
        <v>7133</v>
      </c>
      <c r="DF106" t="s">
        <v>7134</v>
      </c>
      <c r="DG106">
        <v>2.29</v>
      </c>
      <c r="DI106">
        <v>430.1</v>
      </c>
      <c r="DJ106">
        <v>114.2</v>
      </c>
      <c r="DK106">
        <v>0.28000000000000003</v>
      </c>
    </row>
    <row r="107" spans="1:115" ht="16" customHeight="1">
      <c r="A107">
        <v>106</v>
      </c>
      <c r="B107" t="s">
        <v>7107</v>
      </c>
      <c r="C107" s="2">
        <v>44970</v>
      </c>
      <c r="E107" t="s">
        <v>122</v>
      </c>
      <c r="F107" t="s">
        <v>122</v>
      </c>
      <c r="G107" t="s">
        <v>1608</v>
      </c>
      <c r="H107" t="s">
        <v>6157</v>
      </c>
      <c r="I107" t="s">
        <v>4349</v>
      </c>
      <c r="J107" t="s">
        <v>4350</v>
      </c>
      <c r="K107" t="s">
        <v>4351</v>
      </c>
      <c r="L107" t="s">
        <v>6157</v>
      </c>
      <c r="M107" t="s">
        <v>1608</v>
      </c>
      <c r="N107" t="s">
        <v>289</v>
      </c>
      <c r="O107" t="s">
        <v>6157</v>
      </c>
      <c r="P107" t="s">
        <v>6157</v>
      </c>
      <c r="Q107" t="s">
        <v>3969</v>
      </c>
      <c r="R107" t="s">
        <v>6157</v>
      </c>
      <c r="S107" t="s">
        <v>229</v>
      </c>
      <c r="T107" s="4" t="s">
        <v>6247</v>
      </c>
      <c r="U107" s="4" t="s">
        <v>4366</v>
      </c>
      <c r="V107">
        <v>35</v>
      </c>
      <c r="W107">
        <v>49</v>
      </c>
      <c r="X107" t="s">
        <v>6157</v>
      </c>
      <c r="Y107" t="s">
        <v>6157</v>
      </c>
      <c r="Z107" t="s">
        <v>7003</v>
      </c>
      <c r="AA107" t="s">
        <v>1388</v>
      </c>
      <c r="AB107" t="s">
        <v>248</v>
      </c>
      <c r="AC107" t="s">
        <v>4353</v>
      </c>
      <c r="AD107" t="s">
        <v>6157</v>
      </c>
      <c r="AE107" t="s">
        <v>6157</v>
      </c>
      <c r="AF107" t="s">
        <v>6157</v>
      </c>
      <c r="AG107" t="s">
        <v>6157</v>
      </c>
      <c r="AH107" t="s">
        <v>6157</v>
      </c>
      <c r="AI107" t="s">
        <v>6157</v>
      </c>
      <c r="AJ107" t="s">
        <v>6457</v>
      </c>
      <c r="AK107" t="s">
        <v>1412</v>
      </c>
      <c r="AL107" t="s">
        <v>1411</v>
      </c>
      <c r="AM107" t="s">
        <v>259</v>
      </c>
      <c r="AN107" t="s">
        <v>288</v>
      </c>
      <c r="AO107" s="29">
        <v>26</v>
      </c>
      <c r="AP107">
        <v>-9.4145120000000002</v>
      </c>
      <c r="AQ107">
        <v>147.212932</v>
      </c>
      <c r="AR107" t="s">
        <v>289</v>
      </c>
      <c r="AS107">
        <v>5</v>
      </c>
      <c r="AT107" t="s">
        <v>7127</v>
      </c>
      <c r="AU107" t="s">
        <v>274</v>
      </c>
      <c r="AV107" t="s">
        <v>275</v>
      </c>
      <c r="AW107" t="s">
        <v>4353</v>
      </c>
      <c r="AX107" t="s">
        <v>4353</v>
      </c>
      <c r="AY107">
        <v>1750</v>
      </c>
      <c r="AZ107">
        <v>1150</v>
      </c>
      <c r="BA107" t="s">
        <v>290</v>
      </c>
      <c r="BB107" t="s">
        <v>4785</v>
      </c>
      <c r="BC107" t="s">
        <v>6157</v>
      </c>
      <c r="BH107" t="s">
        <v>4854</v>
      </c>
      <c r="BI107" t="s">
        <v>7128</v>
      </c>
      <c r="BJ107" t="s">
        <v>301</v>
      </c>
      <c r="BK107" t="s">
        <v>311</v>
      </c>
      <c r="BL107">
        <v>2013</v>
      </c>
      <c r="BM107"/>
      <c r="BN107"/>
      <c r="BO107"/>
      <c r="BP107"/>
      <c r="BQ107" t="s">
        <v>7129</v>
      </c>
      <c r="BR107">
        <v>1</v>
      </c>
      <c r="BS107" t="s">
        <v>7135</v>
      </c>
      <c r="BT107" t="s">
        <v>7131</v>
      </c>
      <c r="BW107">
        <v>-14.3</v>
      </c>
      <c r="BY107">
        <v>9.1</v>
      </c>
      <c r="CB107">
        <v>3.6</v>
      </c>
      <c r="CC107">
        <v>38.4</v>
      </c>
      <c r="CD107">
        <v>12.3</v>
      </c>
      <c r="CI107" s="5"/>
      <c r="DC107" t="s">
        <v>7132</v>
      </c>
      <c r="DE107" t="s">
        <v>7133</v>
      </c>
      <c r="DF107" t="s">
        <v>7134</v>
      </c>
      <c r="DG107">
        <v>4.99</v>
      </c>
      <c r="DI107">
        <v>379.7</v>
      </c>
      <c r="DJ107">
        <v>104.5</v>
      </c>
      <c r="DK107">
        <v>0.27</v>
      </c>
    </row>
    <row r="108" spans="1:115" ht="16" customHeight="1">
      <c r="A108">
        <v>107</v>
      </c>
      <c r="B108" t="s">
        <v>7107</v>
      </c>
      <c r="C108" s="2">
        <v>44970</v>
      </c>
      <c r="E108" t="s">
        <v>121</v>
      </c>
      <c r="F108" t="s">
        <v>121</v>
      </c>
      <c r="G108" t="s">
        <v>1608</v>
      </c>
      <c r="H108" t="s">
        <v>6157</v>
      </c>
      <c r="I108" t="s">
        <v>4349</v>
      </c>
      <c r="J108" t="s">
        <v>4350</v>
      </c>
      <c r="K108" t="s">
        <v>4351</v>
      </c>
      <c r="L108" t="s">
        <v>6157</v>
      </c>
      <c r="M108" t="s">
        <v>1608</v>
      </c>
      <c r="N108" t="s">
        <v>289</v>
      </c>
      <c r="O108" t="s">
        <v>6157</v>
      </c>
      <c r="P108" t="s">
        <v>6157</v>
      </c>
      <c r="Q108" t="s">
        <v>3969</v>
      </c>
      <c r="R108" t="s">
        <v>6157</v>
      </c>
      <c r="S108" t="s">
        <v>229</v>
      </c>
      <c r="T108" s="4" t="s">
        <v>6247</v>
      </c>
      <c r="U108" s="4" t="s">
        <v>4366</v>
      </c>
      <c r="V108">
        <v>35</v>
      </c>
      <c r="W108">
        <v>49</v>
      </c>
      <c r="X108" t="s">
        <v>6157</v>
      </c>
      <c r="Y108" t="s">
        <v>6157</v>
      </c>
      <c r="Z108" t="s">
        <v>7003</v>
      </c>
      <c r="AA108" t="s">
        <v>1388</v>
      </c>
      <c r="AB108" t="s">
        <v>248</v>
      </c>
      <c r="AC108" t="s">
        <v>4353</v>
      </c>
      <c r="AD108" t="s">
        <v>6157</v>
      </c>
      <c r="AE108" t="s">
        <v>6157</v>
      </c>
      <c r="AF108" t="s">
        <v>6157</v>
      </c>
      <c r="AG108" t="s">
        <v>6157</v>
      </c>
      <c r="AH108" t="s">
        <v>6157</v>
      </c>
      <c r="AI108" t="s">
        <v>6157</v>
      </c>
      <c r="AJ108" t="s">
        <v>6457</v>
      </c>
      <c r="AK108" t="s">
        <v>1412</v>
      </c>
      <c r="AL108" t="s">
        <v>1411</v>
      </c>
      <c r="AM108" t="s">
        <v>259</v>
      </c>
      <c r="AN108" t="s">
        <v>288</v>
      </c>
      <c r="AO108" s="29">
        <v>26</v>
      </c>
      <c r="AP108">
        <v>-9.4145120000000002</v>
      </c>
      <c r="AQ108">
        <v>147.212932</v>
      </c>
      <c r="AR108" t="s">
        <v>289</v>
      </c>
      <c r="AS108">
        <v>5</v>
      </c>
      <c r="AT108" t="s">
        <v>7127</v>
      </c>
      <c r="AU108" t="s">
        <v>274</v>
      </c>
      <c r="AV108" t="s">
        <v>275</v>
      </c>
      <c r="AW108" t="s">
        <v>4353</v>
      </c>
      <c r="AX108" t="s">
        <v>4353</v>
      </c>
      <c r="AY108">
        <v>1750</v>
      </c>
      <c r="AZ108">
        <v>1150</v>
      </c>
      <c r="BA108" t="s">
        <v>290</v>
      </c>
      <c r="BB108" t="s">
        <v>4785</v>
      </c>
      <c r="BC108" t="s">
        <v>6157</v>
      </c>
      <c r="BH108" t="s">
        <v>4854</v>
      </c>
      <c r="BI108" t="s">
        <v>7128</v>
      </c>
      <c r="BJ108" t="s">
        <v>301</v>
      </c>
      <c r="BK108" t="s">
        <v>311</v>
      </c>
      <c r="BL108">
        <v>2013</v>
      </c>
      <c r="BM108"/>
      <c r="BN108"/>
      <c r="BO108"/>
      <c r="BP108"/>
      <c r="BQ108" t="s">
        <v>7129</v>
      </c>
      <c r="BR108">
        <v>1</v>
      </c>
      <c r="BS108" t="s">
        <v>7135</v>
      </c>
      <c r="BT108" t="s">
        <v>7131</v>
      </c>
      <c r="BW108">
        <v>-17.600000000000001</v>
      </c>
      <c r="BY108">
        <v>9.5</v>
      </c>
      <c r="CB108">
        <v>3.4</v>
      </c>
      <c r="CC108">
        <v>43.7</v>
      </c>
      <c r="CD108">
        <v>14.9</v>
      </c>
      <c r="CI108" s="5"/>
      <c r="DC108" t="s">
        <v>7132</v>
      </c>
      <c r="DE108" t="s">
        <v>7133</v>
      </c>
      <c r="DF108" t="s">
        <v>7134</v>
      </c>
      <c r="DG108">
        <v>4.62</v>
      </c>
      <c r="DI108">
        <v>556.70000000000005</v>
      </c>
      <c r="DJ108">
        <v>162.6</v>
      </c>
      <c r="DK108">
        <v>0.21</v>
      </c>
    </row>
    <row r="109" spans="1:115" ht="16" customHeight="1">
      <c r="A109">
        <v>108</v>
      </c>
      <c r="B109" t="s">
        <v>7107</v>
      </c>
      <c r="C109" s="2">
        <v>44970</v>
      </c>
      <c r="E109" t="s">
        <v>120</v>
      </c>
      <c r="F109" t="s">
        <v>120</v>
      </c>
      <c r="G109" t="s">
        <v>1608</v>
      </c>
      <c r="H109" t="s">
        <v>6157</v>
      </c>
      <c r="I109" t="s">
        <v>4349</v>
      </c>
      <c r="J109" t="s">
        <v>4350</v>
      </c>
      <c r="K109" t="s">
        <v>4351</v>
      </c>
      <c r="L109" t="s">
        <v>6157</v>
      </c>
      <c r="M109" t="s">
        <v>1608</v>
      </c>
      <c r="N109" t="s">
        <v>289</v>
      </c>
      <c r="O109" t="s">
        <v>6157</v>
      </c>
      <c r="P109" t="s">
        <v>6157</v>
      </c>
      <c r="Q109" t="s">
        <v>3969</v>
      </c>
      <c r="R109" t="s">
        <v>6157</v>
      </c>
      <c r="S109" t="s">
        <v>230</v>
      </c>
      <c r="T109" s="4" t="s">
        <v>6247</v>
      </c>
      <c r="U109" s="4" t="s">
        <v>4366</v>
      </c>
      <c r="V109">
        <v>35</v>
      </c>
      <c r="W109">
        <v>49</v>
      </c>
      <c r="X109" t="s">
        <v>6157</v>
      </c>
      <c r="Y109" t="s">
        <v>6157</v>
      </c>
      <c r="Z109" t="s">
        <v>7003</v>
      </c>
      <c r="AA109" t="s">
        <v>1388</v>
      </c>
      <c r="AB109" t="s">
        <v>248</v>
      </c>
      <c r="AC109" t="s">
        <v>4353</v>
      </c>
      <c r="AD109" t="s">
        <v>6157</v>
      </c>
      <c r="AE109" t="s">
        <v>6157</v>
      </c>
      <c r="AF109" t="s">
        <v>6157</v>
      </c>
      <c r="AG109" t="s">
        <v>6157</v>
      </c>
      <c r="AH109" t="s">
        <v>6157</v>
      </c>
      <c r="AI109" t="s">
        <v>6157</v>
      </c>
      <c r="AJ109" t="s">
        <v>6457</v>
      </c>
      <c r="AK109" t="s">
        <v>1412</v>
      </c>
      <c r="AL109" t="s">
        <v>1411</v>
      </c>
      <c r="AM109" t="s">
        <v>259</v>
      </c>
      <c r="AN109" t="s">
        <v>288</v>
      </c>
      <c r="AO109" s="29">
        <v>26</v>
      </c>
      <c r="AP109">
        <v>-9.4145120000000002</v>
      </c>
      <c r="AQ109">
        <v>147.212932</v>
      </c>
      <c r="AR109" t="s">
        <v>289</v>
      </c>
      <c r="AS109">
        <v>5</v>
      </c>
      <c r="AT109" t="s">
        <v>7127</v>
      </c>
      <c r="AU109" t="s">
        <v>274</v>
      </c>
      <c r="AV109" t="s">
        <v>275</v>
      </c>
      <c r="AW109" t="s">
        <v>4353</v>
      </c>
      <c r="AX109" t="s">
        <v>4353</v>
      </c>
      <c r="AY109">
        <v>1750</v>
      </c>
      <c r="AZ109">
        <v>1150</v>
      </c>
      <c r="BA109" t="s">
        <v>290</v>
      </c>
      <c r="BB109" t="s">
        <v>4785</v>
      </c>
      <c r="BC109" t="s">
        <v>6157</v>
      </c>
      <c r="BH109" t="s">
        <v>4854</v>
      </c>
      <c r="BI109" t="s">
        <v>7128</v>
      </c>
      <c r="BJ109" t="s">
        <v>301</v>
      </c>
      <c r="BK109" t="s">
        <v>311</v>
      </c>
      <c r="BL109">
        <v>2013</v>
      </c>
      <c r="BM109"/>
      <c r="BN109"/>
      <c r="BO109"/>
      <c r="BP109"/>
      <c r="BQ109" t="s">
        <v>7129</v>
      </c>
      <c r="BR109">
        <v>1</v>
      </c>
      <c r="BS109" t="s">
        <v>7135</v>
      </c>
      <c r="BT109" t="s">
        <v>7131</v>
      </c>
      <c r="BW109">
        <v>-15</v>
      </c>
      <c r="BY109">
        <v>10.7</v>
      </c>
      <c r="CB109">
        <v>4.0999999999999996</v>
      </c>
      <c r="CC109">
        <v>39.299999999999997</v>
      </c>
      <c r="CD109">
        <v>11</v>
      </c>
      <c r="CI109" s="5"/>
      <c r="DC109" t="s">
        <v>7132</v>
      </c>
      <c r="DE109" t="s">
        <v>7133</v>
      </c>
      <c r="DF109" t="s">
        <v>7134</v>
      </c>
    </row>
    <row r="110" spans="1:115" ht="16" customHeight="1">
      <c r="A110">
        <v>109</v>
      </c>
      <c r="B110" t="s">
        <v>7107</v>
      </c>
      <c r="C110" s="2">
        <v>44970</v>
      </c>
      <c r="E110" t="s">
        <v>119</v>
      </c>
      <c r="F110" t="s">
        <v>119</v>
      </c>
      <c r="G110" t="s">
        <v>1608</v>
      </c>
      <c r="H110" t="s">
        <v>6157</v>
      </c>
      <c r="I110" t="s">
        <v>4349</v>
      </c>
      <c r="J110" t="s">
        <v>4350</v>
      </c>
      <c r="K110" t="s">
        <v>4351</v>
      </c>
      <c r="L110" t="s">
        <v>6157</v>
      </c>
      <c r="M110" t="s">
        <v>1608</v>
      </c>
      <c r="N110" t="s">
        <v>289</v>
      </c>
      <c r="O110" t="s">
        <v>6157</v>
      </c>
      <c r="P110" t="s">
        <v>6157</v>
      </c>
      <c r="Q110" t="s">
        <v>3969</v>
      </c>
      <c r="R110" t="s">
        <v>6157</v>
      </c>
      <c r="S110" t="s">
        <v>229</v>
      </c>
      <c r="T110" s="4" t="s">
        <v>6258</v>
      </c>
      <c r="U110" s="4" t="s">
        <v>4363</v>
      </c>
      <c r="V110">
        <v>20</v>
      </c>
      <c r="W110">
        <v>34</v>
      </c>
      <c r="X110" t="s">
        <v>6157</v>
      </c>
      <c r="Y110" t="s">
        <v>6157</v>
      </c>
      <c r="Z110" t="s">
        <v>7003</v>
      </c>
      <c r="AA110" t="s">
        <v>1388</v>
      </c>
      <c r="AB110" t="s">
        <v>248</v>
      </c>
      <c r="AC110" t="s">
        <v>4353</v>
      </c>
      <c r="AD110" t="s">
        <v>6157</v>
      </c>
      <c r="AE110" t="s">
        <v>6157</v>
      </c>
      <c r="AF110" t="s">
        <v>6157</v>
      </c>
      <c r="AG110" t="s">
        <v>6157</v>
      </c>
      <c r="AH110" t="s">
        <v>6157</v>
      </c>
      <c r="AI110" t="s">
        <v>6157</v>
      </c>
      <c r="AJ110" t="s">
        <v>6457</v>
      </c>
      <c r="AK110" t="s">
        <v>1412</v>
      </c>
      <c r="AL110" t="s">
        <v>1411</v>
      </c>
      <c r="AM110" t="s">
        <v>259</v>
      </c>
      <c r="AN110" t="s">
        <v>288</v>
      </c>
      <c r="AO110" s="29">
        <v>26</v>
      </c>
      <c r="AP110">
        <v>-9.4145120000000002</v>
      </c>
      <c r="AQ110">
        <v>147.212932</v>
      </c>
      <c r="AR110" t="s">
        <v>289</v>
      </c>
      <c r="AS110">
        <v>5</v>
      </c>
      <c r="AT110" t="s">
        <v>7127</v>
      </c>
      <c r="AU110" t="s">
        <v>274</v>
      </c>
      <c r="AV110" t="s">
        <v>275</v>
      </c>
      <c r="AW110" t="s">
        <v>4353</v>
      </c>
      <c r="AX110" t="s">
        <v>4353</v>
      </c>
      <c r="AY110">
        <v>1750</v>
      </c>
      <c r="AZ110">
        <v>1150</v>
      </c>
      <c r="BA110" t="s">
        <v>290</v>
      </c>
      <c r="BB110" t="s">
        <v>4785</v>
      </c>
      <c r="BC110" t="s">
        <v>6157</v>
      </c>
      <c r="BH110" t="s">
        <v>4854</v>
      </c>
      <c r="BI110" t="s">
        <v>7128</v>
      </c>
      <c r="BJ110" t="s">
        <v>301</v>
      </c>
      <c r="BK110" t="s">
        <v>311</v>
      </c>
      <c r="BL110">
        <v>2013</v>
      </c>
      <c r="BM110"/>
      <c r="BN110"/>
      <c r="BO110"/>
      <c r="BP110"/>
      <c r="BQ110" t="s">
        <v>7129</v>
      </c>
      <c r="BR110">
        <v>1</v>
      </c>
      <c r="BS110" t="s">
        <v>7135</v>
      </c>
      <c r="BT110" t="s">
        <v>7131</v>
      </c>
      <c r="BW110">
        <v>-10.9</v>
      </c>
      <c r="BY110">
        <v>7.2</v>
      </c>
      <c r="CB110">
        <v>4</v>
      </c>
      <c r="CC110">
        <v>43.6</v>
      </c>
      <c r="CD110">
        <v>12.6</v>
      </c>
      <c r="CI110" s="5"/>
      <c r="DC110" t="s">
        <v>7132</v>
      </c>
      <c r="DE110" t="s">
        <v>7133</v>
      </c>
      <c r="DF110" t="s">
        <v>7134</v>
      </c>
      <c r="DG110">
        <v>6.63</v>
      </c>
      <c r="DI110">
        <v>229.8</v>
      </c>
      <c r="DJ110">
        <v>56.9</v>
      </c>
      <c r="DK110">
        <v>0.51</v>
      </c>
    </row>
    <row r="111" spans="1:115" ht="16" customHeight="1">
      <c r="A111">
        <v>110</v>
      </c>
      <c r="B111" t="s">
        <v>7107</v>
      </c>
      <c r="C111" s="2">
        <v>44970</v>
      </c>
      <c r="E111" t="s">
        <v>118</v>
      </c>
      <c r="F111" t="s">
        <v>118</v>
      </c>
      <c r="G111" t="s">
        <v>1608</v>
      </c>
      <c r="H111" t="s">
        <v>6157</v>
      </c>
      <c r="I111" t="s">
        <v>4349</v>
      </c>
      <c r="J111" t="s">
        <v>4350</v>
      </c>
      <c r="K111" t="s">
        <v>4351</v>
      </c>
      <c r="L111" t="s">
        <v>6157</v>
      </c>
      <c r="M111" t="s">
        <v>1608</v>
      </c>
      <c r="N111" t="s">
        <v>289</v>
      </c>
      <c r="O111" t="s">
        <v>6157</v>
      </c>
      <c r="P111" t="s">
        <v>6157</v>
      </c>
      <c r="Q111" t="s">
        <v>3969</v>
      </c>
      <c r="R111" t="s">
        <v>6157</v>
      </c>
      <c r="S111" t="s">
        <v>229</v>
      </c>
      <c r="T111" s="4" t="s">
        <v>6247</v>
      </c>
      <c r="U111" s="4" t="s">
        <v>4366</v>
      </c>
      <c r="V111">
        <v>35</v>
      </c>
      <c r="W111">
        <v>49</v>
      </c>
      <c r="X111" t="s">
        <v>6157</v>
      </c>
      <c r="Y111" t="s">
        <v>6157</v>
      </c>
      <c r="Z111" t="s">
        <v>7003</v>
      </c>
      <c r="AA111" t="s">
        <v>1388</v>
      </c>
      <c r="AB111" t="s">
        <v>248</v>
      </c>
      <c r="AC111" t="s">
        <v>4353</v>
      </c>
      <c r="AD111" t="s">
        <v>6157</v>
      </c>
      <c r="AE111" t="s">
        <v>6157</v>
      </c>
      <c r="AF111" t="s">
        <v>6157</v>
      </c>
      <c r="AG111" t="s">
        <v>6157</v>
      </c>
      <c r="AH111" t="s">
        <v>6157</v>
      </c>
      <c r="AI111" t="s">
        <v>6157</v>
      </c>
      <c r="AJ111" t="s">
        <v>6457</v>
      </c>
      <c r="AK111" t="s">
        <v>1412</v>
      </c>
      <c r="AL111" t="s">
        <v>1411</v>
      </c>
      <c r="AM111" t="s">
        <v>259</v>
      </c>
      <c r="AN111" t="s">
        <v>288</v>
      </c>
      <c r="AO111" s="29">
        <v>26</v>
      </c>
      <c r="AP111">
        <v>-9.4145120000000002</v>
      </c>
      <c r="AQ111">
        <v>147.212932</v>
      </c>
      <c r="AR111" t="s">
        <v>289</v>
      </c>
      <c r="AS111">
        <v>5</v>
      </c>
      <c r="AT111" t="s">
        <v>7127</v>
      </c>
      <c r="AU111" t="s">
        <v>274</v>
      </c>
      <c r="AV111" t="s">
        <v>275</v>
      </c>
      <c r="AW111" t="s">
        <v>4353</v>
      </c>
      <c r="AX111" t="s">
        <v>4353</v>
      </c>
      <c r="AY111">
        <v>1750</v>
      </c>
      <c r="AZ111">
        <v>1150</v>
      </c>
      <c r="BA111" t="s">
        <v>290</v>
      </c>
      <c r="BB111" t="s">
        <v>4785</v>
      </c>
      <c r="BC111" t="s">
        <v>6157</v>
      </c>
      <c r="BH111" t="s">
        <v>4854</v>
      </c>
      <c r="BI111" t="s">
        <v>7128</v>
      </c>
      <c r="BJ111" t="s">
        <v>301</v>
      </c>
      <c r="BK111" t="s">
        <v>311</v>
      </c>
      <c r="BL111">
        <v>2013</v>
      </c>
      <c r="BM111"/>
      <c r="BN111"/>
      <c r="BO111"/>
      <c r="BP111"/>
      <c r="BQ111" t="s">
        <v>7129</v>
      </c>
      <c r="BR111">
        <v>1</v>
      </c>
      <c r="BS111" t="s">
        <v>7135</v>
      </c>
      <c r="BT111" t="s">
        <v>7131</v>
      </c>
      <c r="BW111">
        <v>-16.899999999999999</v>
      </c>
      <c r="BY111">
        <v>10</v>
      </c>
      <c r="CB111">
        <v>3.5</v>
      </c>
      <c r="CC111">
        <v>42.5</v>
      </c>
      <c r="CD111">
        <v>14.3</v>
      </c>
      <c r="CI111" s="5"/>
      <c r="DC111" t="s">
        <v>7132</v>
      </c>
      <c r="DE111" t="s">
        <v>7133</v>
      </c>
      <c r="DF111" t="s">
        <v>7134</v>
      </c>
      <c r="DG111">
        <v>3.53</v>
      </c>
      <c r="DI111">
        <v>409.8</v>
      </c>
      <c r="DJ111">
        <v>117.9</v>
      </c>
      <c r="DK111">
        <v>0.28000000000000003</v>
      </c>
    </row>
    <row r="112" spans="1:115" ht="16" customHeight="1">
      <c r="A112">
        <v>111</v>
      </c>
      <c r="B112" t="s">
        <v>7107</v>
      </c>
      <c r="C112" s="2">
        <v>44970</v>
      </c>
      <c r="E112" t="s">
        <v>117</v>
      </c>
      <c r="F112" t="s">
        <v>117</v>
      </c>
      <c r="G112" t="s">
        <v>1608</v>
      </c>
      <c r="H112" t="s">
        <v>6157</v>
      </c>
      <c r="I112" t="s">
        <v>4349</v>
      </c>
      <c r="J112" t="s">
        <v>4350</v>
      </c>
      <c r="K112" t="s">
        <v>4351</v>
      </c>
      <c r="L112" t="s">
        <v>6157</v>
      </c>
      <c r="M112" t="s">
        <v>1608</v>
      </c>
      <c r="N112" t="s">
        <v>289</v>
      </c>
      <c r="O112" t="s">
        <v>6157</v>
      </c>
      <c r="P112" t="s">
        <v>6157</v>
      </c>
      <c r="Q112" t="s">
        <v>3969</v>
      </c>
      <c r="R112" t="s">
        <v>6157</v>
      </c>
      <c r="S112" t="s">
        <v>230</v>
      </c>
      <c r="T112" s="4" t="s">
        <v>6258</v>
      </c>
      <c r="U112" s="4" t="s">
        <v>4363</v>
      </c>
      <c r="V112">
        <v>20</v>
      </c>
      <c r="W112">
        <v>34</v>
      </c>
      <c r="X112" t="s">
        <v>6157</v>
      </c>
      <c r="Y112" t="s">
        <v>6157</v>
      </c>
      <c r="Z112" t="s">
        <v>7003</v>
      </c>
      <c r="AA112" t="s">
        <v>1388</v>
      </c>
      <c r="AB112" t="s">
        <v>248</v>
      </c>
      <c r="AC112" t="s">
        <v>4353</v>
      </c>
      <c r="AD112" t="s">
        <v>6157</v>
      </c>
      <c r="AE112" t="s">
        <v>6157</v>
      </c>
      <c r="AF112" t="s">
        <v>6157</v>
      </c>
      <c r="AG112" t="s">
        <v>6157</v>
      </c>
      <c r="AH112" t="s">
        <v>6157</v>
      </c>
      <c r="AI112" t="s">
        <v>6157</v>
      </c>
      <c r="AJ112" t="s">
        <v>6457</v>
      </c>
      <c r="AK112" t="s">
        <v>1412</v>
      </c>
      <c r="AL112" t="s">
        <v>1411</v>
      </c>
      <c r="AM112" t="s">
        <v>259</v>
      </c>
      <c r="AN112" t="s">
        <v>288</v>
      </c>
      <c r="AO112" s="29">
        <v>26</v>
      </c>
      <c r="AP112">
        <v>-9.4145120000000002</v>
      </c>
      <c r="AQ112">
        <v>147.212932</v>
      </c>
      <c r="AR112" t="s">
        <v>289</v>
      </c>
      <c r="AS112">
        <v>5</v>
      </c>
      <c r="AT112" t="s">
        <v>7127</v>
      </c>
      <c r="AU112" t="s">
        <v>274</v>
      </c>
      <c r="AV112" t="s">
        <v>275</v>
      </c>
      <c r="AW112" t="s">
        <v>4353</v>
      </c>
      <c r="AX112" t="s">
        <v>4353</v>
      </c>
      <c r="AY112">
        <v>1750</v>
      </c>
      <c r="AZ112">
        <v>1150</v>
      </c>
      <c r="BA112" t="s">
        <v>290</v>
      </c>
      <c r="BB112" t="s">
        <v>4785</v>
      </c>
      <c r="BC112" t="s">
        <v>6157</v>
      </c>
      <c r="BH112" t="s">
        <v>4854</v>
      </c>
      <c r="BI112" t="s">
        <v>7128</v>
      </c>
      <c r="BJ112" t="s">
        <v>301</v>
      </c>
      <c r="BK112" t="s">
        <v>311</v>
      </c>
      <c r="BL112">
        <v>2013</v>
      </c>
      <c r="BM112"/>
      <c r="BN112"/>
      <c r="BO112"/>
      <c r="BP112"/>
      <c r="BQ112" t="s">
        <v>7129</v>
      </c>
      <c r="BR112">
        <v>1</v>
      </c>
      <c r="BS112" t="s">
        <v>7135</v>
      </c>
      <c r="BT112" t="s">
        <v>7131</v>
      </c>
      <c r="BW112">
        <v>-17</v>
      </c>
      <c r="BY112">
        <v>9.5</v>
      </c>
      <c r="CB112">
        <v>3.1</v>
      </c>
      <c r="CC112">
        <v>27.9</v>
      </c>
      <c r="CD112">
        <v>10.7</v>
      </c>
      <c r="CI112" s="5"/>
      <c r="DC112" t="s">
        <v>7132</v>
      </c>
      <c r="DE112" t="s">
        <v>7133</v>
      </c>
      <c r="DF112" t="s">
        <v>7134</v>
      </c>
      <c r="DG112">
        <v>3.47</v>
      </c>
      <c r="DI112">
        <v>338</v>
      </c>
      <c r="DJ112">
        <v>110.8</v>
      </c>
      <c r="DK112">
        <v>0.22</v>
      </c>
    </row>
    <row r="113" spans="1:115" ht="16" customHeight="1">
      <c r="A113">
        <v>112</v>
      </c>
      <c r="B113" t="s">
        <v>7107</v>
      </c>
      <c r="C113" s="2">
        <v>44970</v>
      </c>
      <c r="E113" t="s">
        <v>116</v>
      </c>
      <c r="F113" t="s">
        <v>116</v>
      </c>
      <c r="G113" t="s">
        <v>1608</v>
      </c>
      <c r="H113" t="s">
        <v>6157</v>
      </c>
      <c r="I113" t="s">
        <v>4349</v>
      </c>
      <c r="J113" t="s">
        <v>4350</v>
      </c>
      <c r="K113" t="s">
        <v>4351</v>
      </c>
      <c r="L113" t="s">
        <v>6157</v>
      </c>
      <c r="M113" t="s">
        <v>1608</v>
      </c>
      <c r="N113" t="s">
        <v>289</v>
      </c>
      <c r="O113" t="s">
        <v>6157</v>
      </c>
      <c r="P113" t="s">
        <v>6157</v>
      </c>
      <c r="Q113" t="s">
        <v>3969</v>
      </c>
      <c r="R113" t="s">
        <v>6157</v>
      </c>
      <c r="S113" t="s">
        <v>229</v>
      </c>
      <c r="T113" s="4" t="s">
        <v>6247</v>
      </c>
      <c r="U113" s="4" t="s">
        <v>4366</v>
      </c>
      <c r="V113">
        <v>35</v>
      </c>
      <c r="W113">
        <v>49</v>
      </c>
      <c r="X113" t="s">
        <v>6157</v>
      </c>
      <c r="Y113" t="s">
        <v>6157</v>
      </c>
      <c r="Z113" t="s">
        <v>7003</v>
      </c>
      <c r="AA113" t="s">
        <v>1388</v>
      </c>
      <c r="AB113" t="s">
        <v>248</v>
      </c>
      <c r="AC113" t="s">
        <v>4353</v>
      </c>
      <c r="AD113" t="s">
        <v>6157</v>
      </c>
      <c r="AE113" t="s">
        <v>6157</v>
      </c>
      <c r="AF113" t="s">
        <v>6157</v>
      </c>
      <c r="AG113" t="s">
        <v>6157</v>
      </c>
      <c r="AH113" t="s">
        <v>6157</v>
      </c>
      <c r="AI113" t="s">
        <v>6157</v>
      </c>
      <c r="AJ113" t="s">
        <v>6457</v>
      </c>
      <c r="AK113" t="s">
        <v>1412</v>
      </c>
      <c r="AL113" t="s">
        <v>1411</v>
      </c>
      <c r="AM113" t="s">
        <v>259</v>
      </c>
      <c r="AN113" t="s">
        <v>288</v>
      </c>
      <c r="AO113" s="29">
        <v>26</v>
      </c>
      <c r="AP113">
        <v>-9.4145120000000002</v>
      </c>
      <c r="AQ113">
        <v>147.212932</v>
      </c>
      <c r="AR113" t="s">
        <v>289</v>
      </c>
      <c r="AS113">
        <v>5</v>
      </c>
      <c r="AT113" t="s">
        <v>7127</v>
      </c>
      <c r="AU113" t="s">
        <v>274</v>
      </c>
      <c r="AV113" t="s">
        <v>275</v>
      </c>
      <c r="AW113" t="s">
        <v>4353</v>
      </c>
      <c r="AX113" t="s">
        <v>4353</v>
      </c>
      <c r="AY113">
        <v>1750</v>
      </c>
      <c r="AZ113">
        <v>1150</v>
      </c>
      <c r="BA113" t="s">
        <v>290</v>
      </c>
      <c r="BB113" t="s">
        <v>4785</v>
      </c>
      <c r="BC113" t="s">
        <v>6157</v>
      </c>
      <c r="BH113" t="s">
        <v>4854</v>
      </c>
      <c r="BI113" t="s">
        <v>7128</v>
      </c>
      <c r="BJ113" t="s">
        <v>301</v>
      </c>
      <c r="BK113" t="s">
        <v>311</v>
      </c>
      <c r="BL113">
        <v>2013</v>
      </c>
      <c r="BM113"/>
      <c r="BN113"/>
      <c r="BO113"/>
      <c r="BP113"/>
      <c r="BQ113" t="s">
        <v>7129</v>
      </c>
      <c r="BR113">
        <v>1</v>
      </c>
      <c r="BS113" t="s">
        <v>7135</v>
      </c>
      <c r="BT113" t="s">
        <v>7131</v>
      </c>
      <c r="BW113">
        <v>-16.8</v>
      </c>
      <c r="BY113">
        <v>9.6999999999999993</v>
      </c>
      <c r="CB113">
        <v>3.2</v>
      </c>
      <c r="CC113">
        <v>20.6</v>
      </c>
      <c r="CD113">
        <v>7.5</v>
      </c>
      <c r="CI113" s="5"/>
      <c r="DC113" t="s">
        <v>7132</v>
      </c>
      <c r="DE113" t="s">
        <v>7133</v>
      </c>
      <c r="DF113" t="s">
        <v>7134</v>
      </c>
      <c r="DG113">
        <v>0.98</v>
      </c>
      <c r="DI113">
        <v>458.6</v>
      </c>
      <c r="DJ113">
        <v>143.69999999999999</v>
      </c>
      <c r="DK113">
        <v>0.12</v>
      </c>
    </row>
    <row r="114" spans="1:115" ht="16" customHeight="1">
      <c r="A114">
        <v>113</v>
      </c>
      <c r="B114" t="s">
        <v>7107</v>
      </c>
      <c r="C114" s="2">
        <v>44970</v>
      </c>
      <c r="E114" t="s">
        <v>115</v>
      </c>
      <c r="F114" t="s">
        <v>115</v>
      </c>
      <c r="G114" t="s">
        <v>1608</v>
      </c>
      <c r="H114" t="s">
        <v>6157</v>
      </c>
      <c r="I114" t="s">
        <v>4349</v>
      </c>
      <c r="J114" t="s">
        <v>4350</v>
      </c>
      <c r="K114" t="s">
        <v>4351</v>
      </c>
      <c r="L114" t="s">
        <v>6157</v>
      </c>
      <c r="M114" t="s">
        <v>1608</v>
      </c>
      <c r="N114" t="s">
        <v>289</v>
      </c>
      <c r="O114" t="s">
        <v>6157</v>
      </c>
      <c r="P114" t="s">
        <v>6157</v>
      </c>
      <c r="Q114" t="s">
        <v>3969</v>
      </c>
      <c r="R114" t="s">
        <v>6157</v>
      </c>
      <c r="S114" t="s">
        <v>230</v>
      </c>
      <c r="T114" s="4" t="s">
        <v>6258</v>
      </c>
      <c r="U114" s="4" t="s">
        <v>4363</v>
      </c>
      <c r="V114">
        <v>20</v>
      </c>
      <c r="W114">
        <v>34</v>
      </c>
      <c r="X114" t="s">
        <v>6157</v>
      </c>
      <c r="Y114" t="s">
        <v>6157</v>
      </c>
      <c r="Z114" t="s">
        <v>7003</v>
      </c>
      <c r="AA114" t="s">
        <v>1388</v>
      </c>
      <c r="AB114" t="s">
        <v>248</v>
      </c>
      <c r="AC114" t="s">
        <v>4353</v>
      </c>
      <c r="AD114" t="s">
        <v>6157</v>
      </c>
      <c r="AE114" t="s">
        <v>6157</v>
      </c>
      <c r="AF114" t="s">
        <v>6157</v>
      </c>
      <c r="AG114" t="s">
        <v>6157</v>
      </c>
      <c r="AH114" t="s">
        <v>6157</v>
      </c>
      <c r="AI114" t="s">
        <v>6157</v>
      </c>
      <c r="AJ114" t="s">
        <v>6457</v>
      </c>
      <c r="AK114" t="s">
        <v>1412</v>
      </c>
      <c r="AL114" t="s">
        <v>1411</v>
      </c>
      <c r="AM114" t="s">
        <v>259</v>
      </c>
      <c r="AN114" t="s">
        <v>288</v>
      </c>
      <c r="AO114" s="29">
        <v>26</v>
      </c>
      <c r="AP114">
        <v>-9.4145120000000002</v>
      </c>
      <c r="AQ114">
        <v>147.212932</v>
      </c>
      <c r="AR114" t="s">
        <v>289</v>
      </c>
      <c r="AS114">
        <v>5</v>
      </c>
      <c r="AT114" t="s">
        <v>7127</v>
      </c>
      <c r="AU114" t="s">
        <v>274</v>
      </c>
      <c r="AV114" t="s">
        <v>275</v>
      </c>
      <c r="AW114" t="s">
        <v>4353</v>
      </c>
      <c r="AX114" t="s">
        <v>4353</v>
      </c>
      <c r="AY114">
        <v>1750</v>
      </c>
      <c r="AZ114">
        <v>1150</v>
      </c>
      <c r="BA114" t="s">
        <v>290</v>
      </c>
      <c r="BB114" t="s">
        <v>4785</v>
      </c>
      <c r="BC114" t="s">
        <v>6157</v>
      </c>
      <c r="BH114" t="s">
        <v>4854</v>
      </c>
      <c r="BI114" t="s">
        <v>7128</v>
      </c>
      <c r="BJ114" t="s">
        <v>301</v>
      </c>
      <c r="BK114" t="s">
        <v>311</v>
      </c>
      <c r="BL114">
        <v>2013</v>
      </c>
      <c r="BM114"/>
      <c r="BN114"/>
      <c r="BO114"/>
      <c r="BP114"/>
      <c r="BQ114" t="s">
        <v>7129</v>
      </c>
      <c r="BR114">
        <v>1</v>
      </c>
      <c r="BS114" t="s">
        <v>7135</v>
      </c>
      <c r="BT114" t="s">
        <v>7131</v>
      </c>
      <c r="BW114">
        <v>-12.8</v>
      </c>
      <c r="BY114">
        <v>8.5</v>
      </c>
      <c r="CB114">
        <v>3.4</v>
      </c>
      <c r="CC114">
        <v>40.9</v>
      </c>
      <c r="CD114">
        <v>14.2</v>
      </c>
      <c r="CI114" s="5"/>
      <c r="DC114" t="s">
        <v>7132</v>
      </c>
      <c r="DE114" t="s">
        <v>7133</v>
      </c>
      <c r="DF114" t="s">
        <v>7134</v>
      </c>
      <c r="DG114">
        <v>1.1000000000000001</v>
      </c>
      <c r="DI114">
        <v>570.29999999999995</v>
      </c>
      <c r="DJ114">
        <v>169.5</v>
      </c>
      <c r="DK114">
        <v>0.19</v>
      </c>
    </row>
    <row r="115" spans="1:115" ht="16" customHeight="1">
      <c r="A115">
        <v>114</v>
      </c>
      <c r="B115" t="s">
        <v>7107</v>
      </c>
      <c r="C115" s="2">
        <v>44970</v>
      </c>
      <c r="E115" t="s">
        <v>114</v>
      </c>
      <c r="F115" t="s">
        <v>114</v>
      </c>
      <c r="G115" t="s">
        <v>1608</v>
      </c>
      <c r="H115" t="s">
        <v>6157</v>
      </c>
      <c r="I115" t="s">
        <v>4349</v>
      </c>
      <c r="J115" t="s">
        <v>4350</v>
      </c>
      <c r="K115" t="s">
        <v>4351</v>
      </c>
      <c r="L115" t="s">
        <v>6157</v>
      </c>
      <c r="M115" t="s">
        <v>1608</v>
      </c>
      <c r="N115" t="s">
        <v>289</v>
      </c>
      <c r="O115" t="s">
        <v>6157</v>
      </c>
      <c r="P115" t="s">
        <v>6157</v>
      </c>
      <c r="Q115" t="s">
        <v>3969</v>
      </c>
      <c r="R115" t="s">
        <v>6157</v>
      </c>
      <c r="S115" t="s">
        <v>229</v>
      </c>
      <c r="T115" s="4" t="s">
        <v>6259</v>
      </c>
      <c r="U115" s="4" t="s">
        <v>233</v>
      </c>
      <c r="V115">
        <v>18</v>
      </c>
      <c r="W115">
        <v>80</v>
      </c>
      <c r="X115" t="s">
        <v>6157</v>
      </c>
      <c r="Y115" t="s">
        <v>6157</v>
      </c>
      <c r="Z115" t="s">
        <v>7003</v>
      </c>
      <c r="AA115" t="s">
        <v>1388</v>
      </c>
      <c r="AB115" t="s">
        <v>248</v>
      </c>
      <c r="AC115" t="s">
        <v>4353</v>
      </c>
      <c r="AD115" t="s">
        <v>6157</v>
      </c>
      <c r="AE115" t="s">
        <v>6157</v>
      </c>
      <c r="AF115" t="s">
        <v>6157</v>
      </c>
      <c r="AG115" t="s">
        <v>6157</v>
      </c>
      <c r="AH115" t="s">
        <v>6157</v>
      </c>
      <c r="AI115" t="s">
        <v>6157</v>
      </c>
      <c r="AJ115" t="s">
        <v>6457</v>
      </c>
      <c r="AK115" t="s">
        <v>1412</v>
      </c>
      <c r="AL115" t="s">
        <v>1411</v>
      </c>
      <c r="AM115" t="s">
        <v>259</v>
      </c>
      <c r="AN115" t="s">
        <v>288</v>
      </c>
      <c r="AO115" s="29">
        <v>26</v>
      </c>
      <c r="AP115">
        <v>-9.4145120000000002</v>
      </c>
      <c r="AQ115">
        <v>147.212932</v>
      </c>
      <c r="AR115" t="s">
        <v>289</v>
      </c>
      <c r="AS115">
        <v>5</v>
      </c>
      <c r="AT115" t="s">
        <v>7127</v>
      </c>
      <c r="AU115" t="s">
        <v>274</v>
      </c>
      <c r="AV115" t="s">
        <v>275</v>
      </c>
      <c r="AW115" t="s">
        <v>4353</v>
      </c>
      <c r="AX115" t="s">
        <v>4353</v>
      </c>
      <c r="AY115">
        <v>1750</v>
      </c>
      <c r="AZ115">
        <v>1150</v>
      </c>
      <c r="BA115" t="s">
        <v>290</v>
      </c>
      <c r="BB115" t="s">
        <v>4785</v>
      </c>
      <c r="BC115" t="s">
        <v>6157</v>
      </c>
      <c r="BH115" t="s">
        <v>4854</v>
      </c>
      <c r="BI115" t="s">
        <v>7128</v>
      </c>
      <c r="BJ115" t="s">
        <v>301</v>
      </c>
      <c r="BK115" t="s">
        <v>311</v>
      </c>
      <c r="BL115">
        <v>2013</v>
      </c>
      <c r="BM115"/>
      <c r="BN115"/>
      <c r="BO115"/>
      <c r="BP115"/>
      <c r="BQ115" t="s">
        <v>7129</v>
      </c>
      <c r="BR115">
        <v>1</v>
      </c>
      <c r="BS115" t="s">
        <v>7135</v>
      </c>
      <c r="BT115" t="s">
        <v>7131</v>
      </c>
      <c r="BW115">
        <v>-19.899999999999999</v>
      </c>
      <c r="BY115">
        <v>10.7</v>
      </c>
      <c r="CB115">
        <v>3.2</v>
      </c>
      <c r="CC115">
        <v>20.5</v>
      </c>
      <c r="CD115">
        <v>7.6</v>
      </c>
      <c r="CI115" s="5"/>
      <c r="DC115" t="s">
        <v>7132</v>
      </c>
      <c r="DE115" t="s">
        <v>7133</v>
      </c>
      <c r="DF115" t="s">
        <v>7134</v>
      </c>
    </row>
    <row r="116" spans="1:115" ht="16" customHeight="1">
      <c r="A116">
        <v>115</v>
      </c>
      <c r="B116" t="s">
        <v>7107</v>
      </c>
      <c r="C116" s="2">
        <v>44970</v>
      </c>
      <c r="E116" t="s">
        <v>113</v>
      </c>
      <c r="F116" t="s">
        <v>113</v>
      </c>
      <c r="G116" t="s">
        <v>1608</v>
      </c>
      <c r="H116" t="s">
        <v>6157</v>
      </c>
      <c r="I116" t="s">
        <v>4349</v>
      </c>
      <c r="J116" t="s">
        <v>4350</v>
      </c>
      <c r="K116" t="s">
        <v>4351</v>
      </c>
      <c r="L116" t="s">
        <v>6157</v>
      </c>
      <c r="M116" t="s">
        <v>1608</v>
      </c>
      <c r="N116" t="s">
        <v>289</v>
      </c>
      <c r="O116" t="s">
        <v>6157</v>
      </c>
      <c r="P116" t="s">
        <v>6157</v>
      </c>
      <c r="Q116" t="s">
        <v>3969</v>
      </c>
      <c r="R116" t="s">
        <v>6157</v>
      </c>
      <c r="S116" t="s">
        <v>229</v>
      </c>
      <c r="T116" s="4" t="s">
        <v>6247</v>
      </c>
      <c r="U116" s="4" t="s">
        <v>4366</v>
      </c>
      <c r="V116">
        <v>35</v>
      </c>
      <c r="W116">
        <v>49</v>
      </c>
      <c r="X116" t="s">
        <v>6157</v>
      </c>
      <c r="Y116" t="s">
        <v>6157</v>
      </c>
      <c r="Z116" t="s">
        <v>7003</v>
      </c>
      <c r="AA116" t="s">
        <v>1388</v>
      </c>
      <c r="AB116" t="s">
        <v>248</v>
      </c>
      <c r="AC116" t="s">
        <v>4353</v>
      </c>
      <c r="AD116" t="s">
        <v>6157</v>
      </c>
      <c r="AE116" t="s">
        <v>6157</v>
      </c>
      <c r="AF116" t="s">
        <v>6157</v>
      </c>
      <c r="AG116" t="s">
        <v>6157</v>
      </c>
      <c r="AH116" t="s">
        <v>6157</v>
      </c>
      <c r="AI116" t="s">
        <v>6157</v>
      </c>
      <c r="AJ116" t="s">
        <v>6457</v>
      </c>
      <c r="AK116" t="s">
        <v>1412</v>
      </c>
      <c r="AL116" t="s">
        <v>1411</v>
      </c>
      <c r="AM116" t="s">
        <v>259</v>
      </c>
      <c r="AN116" t="s">
        <v>288</v>
      </c>
      <c r="AO116" s="29">
        <v>26</v>
      </c>
      <c r="AP116">
        <v>-9.4145120000000002</v>
      </c>
      <c r="AQ116">
        <v>147.212932</v>
      </c>
      <c r="AR116" t="s">
        <v>289</v>
      </c>
      <c r="AS116">
        <v>5</v>
      </c>
      <c r="AT116" t="s">
        <v>7127</v>
      </c>
      <c r="AU116" t="s">
        <v>274</v>
      </c>
      <c r="AV116" t="s">
        <v>275</v>
      </c>
      <c r="AW116" t="s">
        <v>4353</v>
      </c>
      <c r="AX116" t="s">
        <v>4353</v>
      </c>
      <c r="AY116">
        <v>1750</v>
      </c>
      <c r="AZ116">
        <v>1150</v>
      </c>
      <c r="BA116" t="s">
        <v>290</v>
      </c>
      <c r="BB116" t="s">
        <v>4785</v>
      </c>
      <c r="BC116" t="s">
        <v>6157</v>
      </c>
      <c r="BH116" t="s">
        <v>4854</v>
      </c>
      <c r="BI116" t="s">
        <v>7128</v>
      </c>
      <c r="BJ116" t="s">
        <v>301</v>
      </c>
      <c r="BK116" t="s">
        <v>311</v>
      </c>
      <c r="BL116">
        <v>2013</v>
      </c>
      <c r="BM116"/>
      <c r="BN116"/>
      <c r="BO116"/>
      <c r="BP116"/>
      <c r="BQ116" t="s">
        <v>7129</v>
      </c>
      <c r="BR116">
        <v>1</v>
      </c>
      <c r="BS116" t="s">
        <v>7135</v>
      </c>
      <c r="BT116" t="s">
        <v>7131</v>
      </c>
      <c r="BW116">
        <v>-17.600000000000001</v>
      </c>
      <c r="BY116">
        <v>10.1</v>
      </c>
      <c r="CB116">
        <v>3.4</v>
      </c>
      <c r="CC116">
        <v>43.8</v>
      </c>
      <c r="CD116">
        <v>15</v>
      </c>
      <c r="CI116" s="5"/>
      <c r="DC116" t="s">
        <v>7132</v>
      </c>
      <c r="DE116" t="s">
        <v>7133</v>
      </c>
      <c r="DF116" t="s">
        <v>7134</v>
      </c>
      <c r="DG116">
        <v>4.67</v>
      </c>
      <c r="DI116">
        <v>432.4</v>
      </c>
      <c r="DJ116">
        <v>126.7</v>
      </c>
      <c r="DK116">
        <v>0.27</v>
      </c>
    </row>
    <row r="117" spans="1:115" ht="16" customHeight="1">
      <c r="A117">
        <v>116</v>
      </c>
      <c r="B117" t="s">
        <v>7107</v>
      </c>
      <c r="C117" s="2">
        <v>44970</v>
      </c>
      <c r="E117" t="s">
        <v>112</v>
      </c>
      <c r="F117" t="s">
        <v>112</v>
      </c>
      <c r="G117" t="s">
        <v>1608</v>
      </c>
      <c r="H117" t="s">
        <v>6157</v>
      </c>
      <c r="I117" t="s">
        <v>4349</v>
      </c>
      <c r="J117" t="s">
        <v>4350</v>
      </c>
      <c r="K117" t="s">
        <v>4351</v>
      </c>
      <c r="L117" t="s">
        <v>6157</v>
      </c>
      <c r="M117" t="s">
        <v>1608</v>
      </c>
      <c r="N117" t="s">
        <v>289</v>
      </c>
      <c r="O117" t="s">
        <v>6157</v>
      </c>
      <c r="P117" t="s">
        <v>6157</v>
      </c>
      <c r="Q117" t="s">
        <v>3969</v>
      </c>
      <c r="R117" t="s">
        <v>6157</v>
      </c>
      <c r="S117" t="s">
        <v>230</v>
      </c>
      <c r="T117" s="4" t="s">
        <v>6258</v>
      </c>
      <c r="U117" s="4" t="s">
        <v>4363</v>
      </c>
      <c r="V117">
        <v>20</v>
      </c>
      <c r="W117">
        <v>34</v>
      </c>
      <c r="X117" t="s">
        <v>6157</v>
      </c>
      <c r="Y117" t="s">
        <v>6157</v>
      </c>
      <c r="Z117" t="s">
        <v>7003</v>
      </c>
      <c r="AA117" t="s">
        <v>1388</v>
      </c>
      <c r="AB117" t="s">
        <v>248</v>
      </c>
      <c r="AC117" t="s">
        <v>4353</v>
      </c>
      <c r="AD117" t="s">
        <v>6157</v>
      </c>
      <c r="AE117" t="s">
        <v>6157</v>
      </c>
      <c r="AF117" t="s">
        <v>6157</v>
      </c>
      <c r="AG117" t="s">
        <v>6157</v>
      </c>
      <c r="AH117" t="s">
        <v>6157</v>
      </c>
      <c r="AI117" t="s">
        <v>6157</v>
      </c>
      <c r="AJ117" t="s">
        <v>6457</v>
      </c>
      <c r="AK117" t="s">
        <v>1412</v>
      </c>
      <c r="AL117" t="s">
        <v>1411</v>
      </c>
      <c r="AM117" t="s">
        <v>259</v>
      </c>
      <c r="AN117" t="s">
        <v>288</v>
      </c>
      <c r="AO117" s="29">
        <v>26</v>
      </c>
      <c r="AP117">
        <v>-9.4145120000000002</v>
      </c>
      <c r="AQ117">
        <v>147.212932</v>
      </c>
      <c r="AR117" t="s">
        <v>289</v>
      </c>
      <c r="AS117">
        <v>5</v>
      </c>
      <c r="AT117" t="s">
        <v>7127</v>
      </c>
      <c r="AU117" t="s">
        <v>274</v>
      </c>
      <c r="AV117" t="s">
        <v>275</v>
      </c>
      <c r="AW117" t="s">
        <v>4353</v>
      </c>
      <c r="AX117" t="s">
        <v>4353</v>
      </c>
      <c r="AY117">
        <v>1750</v>
      </c>
      <c r="AZ117">
        <v>1150</v>
      </c>
      <c r="BA117" t="s">
        <v>290</v>
      </c>
      <c r="BB117" t="s">
        <v>4785</v>
      </c>
      <c r="BC117" t="s">
        <v>6157</v>
      </c>
      <c r="BH117" t="s">
        <v>4854</v>
      </c>
      <c r="BI117" t="s">
        <v>7128</v>
      </c>
      <c r="BJ117" t="s">
        <v>301</v>
      </c>
      <c r="BK117" t="s">
        <v>311</v>
      </c>
      <c r="BL117">
        <v>2013</v>
      </c>
      <c r="BM117"/>
      <c r="BN117"/>
      <c r="BO117"/>
      <c r="BP117"/>
      <c r="BQ117" t="s">
        <v>7129</v>
      </c>
      <c r="BR117">
        <v>1</v>
      </c>
      <c r="BS117" t="s">
        <v>7135</v>
      </c>
      <c r="BT117" t="s">
        <v>7131</v>
      </c>
      <c r="BW117">
        <v>-14.2</v>
      </c>
      <c r="BY117">
        <v>8.8000000000000007</v>
      </c>
      <c r="CB117">
        <v>3.2</v>
      </c>
      <c r="CC117">
        <v>19.8</v>
      </c>
      <c r="CD117">
        <v>7.2</v>
      </c>
      <c r="CI117" s="5"/>
      <c r="DC117" t="s">
        <v>7132</v>
      </c>
      <c r="DE117" t="s">
        <v>7133</v>
      </c>
      <c r="DF117" t="s">
        <v>7134</v>
      </c>
      <c r="DG117">
        <v>4.6500000000000004</v>
      </c>
      <c r="DI117">
        <v>208</v>
      </c>
      <c r="DJ117">
        <v>65.099999999999994</v>
      </c>
      <c r="DK117">
        <v>0.25</v>
      </c>
    </row>
    <row r="118" spans="1:115" ht="16" customHeight="1">
      <c r="A118">
        <v>117</v>
      </c>
      <c r="B118" t="s">
        <v>7107</v>
      </c>
      <c r="C118" s="2">
        <v>44970</v>
      </c>
      <c r="E118" t="s">
        <v>132</v>
      </c>
      <c r="F118" t="s">
        <v>132</v>
      </c>
      <c r="G118" t="s">
        <v>1608</v>
      </c>
      <c r="H118" t="s">
        <v>6157</v>
      </c>
      <c r="I118" t="s">
        <v>4349</v>
      </c>
      <c r="J118" t="s">
        <v>4350</v>
      </c>
      <c r="K118" t="s">
        <v>4351</v>
      </c>
      <c r="L118" t="s">
        <v>6157</v>
      </c>
      <c r="M118" t="s">
        <v>1608</v>
      </c>
      <c r="N118" t="s">
        <v>289</v>
      </c>
      <c r="O118" t="s">
        <v>6157</v>
      </c>
      <c r="P118" t="s">
        <v>6157</v>
      </c>
      <c r="Q118" t="s">
        <v>3969</v>
      </c>
      <c r="R118" t="s">
        <v>6157</v>
      </c>
      <c r="S118" t="s">
        <v>230</v>
      </c>
      <c r="T118" s="4" t="s">
        <v>6247</v>
      </c>
      <c r="U118" s="4" t="s">
        <v>4366</v>
      </c>
      <c r="V118">
        <v>35</v>
      </c>
      <c r="W118">
        <v>49</v>
      </c>
      <c r="X118" t="s">
        <v>6157</v>
      </c>
      <c r="Y118" t="s">
        <v>6157</v>
      </c>
      <c r="Z118" t="s">
        <v>7003</v>
      </c>
      <c r="AA118" t="s">
        <v>1388</v>
      </c>
      <c r="AB118" t="s">
        <v>248</v>
      </c>
      <c r="AC118" t="s">
        <v>4353</v>
      </c>
      <c r="AD118" t="s">
        <v>6157</v>
      </c>
      <c r="AE118" t="s">
        <v>6157</v>
      </c>
      <c r="AF118" t="s">
        <v>6157</v>
      </c>
      <c r="AG118" t="s">
        <v>6157</v>
      </c>
      <c r="AH118" t="s">
        <v>6157</v>
      </c>
      <c r="AI118" t="s">
        <v>6157</v>
      </c>
      <c r="AJ118" t="s">
        <v>6457</v>
      </c>
      <c r="AK118" t="s">
        <v>1412</v>
      </c>
      <c r="AL118" t="s">
        <v>1411</v>
      </c>
      <c r="AM118" t="s">
        <v>259</v>
      </c>
      <c r="AN118" t="s">
        <v>288</v>
      </c>
      <c r="AO118" s="29">
        <v>26</v>
      </c>
      <c r="AP118">
        <v>-9.4145120000000002</v>
      </c>
      <c r="AQ118">
        <v>147.212932</v>
      </c>
      <c r="AR118" t="s">
        <v>289</v>
      </c>
      <c r="AS118">
        <v>5</v>
      </c>
      <c r="AT118" t="s">
        <v>7127</v>
      </c>
      <c r="AU118" t="s">
        <v>274</v>
      </c>
      <c r="AV118" t="s">
        <v>275</v>
      </c>
      <c r="AW118" t="s">
        <v>4353</v>
      </c>
      <c r="AX118" t="s">
        <v>4353</v>
      </c>
      <c r="AY118">
        <v>1750</v>
      </c>
      <c r="AZ118">
        <v>1150</v>
      </c>
      <c r="BA118" t="s">
        <v>290</v>
      </c>
      <c r="BB118" t="s">
        <v>4785</v>
      </c>
      <c r="BC118" t="s">
        <v>6157</v>
      </c>
      <c r="BH118" t="s">
        <v>4854</v>
      </c>
      <c r="BI118" t="s">
        <v>7128</v>
      </c>
      <c r="BJ118" t="s">
        <v>301</v>
      </c>
      <c r="BK118" t="s">
        <v>311</v>
      </c>
      <c r="BL118">
        <v>2013</v>
      </c>
      <c r="BM118"/>
      <c r="BN118"/>
      <c r="BO118"/>
      <c r="BP118"/>
      <c r="BQ118" t="s">
        <v>7129</v>
      </c>
      <c r="BR118">
        <v>1</v>
      </c>
      <c r="BS118" t="s">
        <v>7135</v>
      </c>
      <c r="BT118" t="s">
        <v>7131</v>
      </c>
      <c r="BW118">
        <v>-16.100000000000001</v>
      </c>
      <c r="BY118">
        <v>10.5</v>
      </c>
      <c r="CB118">
        <v>3.1</v>
      </c>
      <c r="CC118">
        <v>17.399999999999999</v>
      </c>
      <c r="CD118">
        <v>6.6</v>
      </c>
      <c r="CI118" s="5"/>
      <c r="DC118" t="s">
        <v>7132</v>
      </c>
      <c r="DE118" t="s">
        <v>7133</v>
      </c>
      <c r="DF118" t="s">
        <v>7134</v>
      </c>
      <c r="DG118">
        <v>4.29</v>
      </c>
      <c r="DI118">
        <v>387.1</v>
      </c>
      <c r="DJ118">
        <v>125.2</v>
      </c>
      <c r="DK118">
        <v>0.12</v>
      </c>
    </row>
    <row r="119" spans="1:115" ht="16" customHeight="1">
      <c r="A119">
        <v>118</v>
      </c>
      <c r="B119" t="s">
        <v>7107</v>
      </c>
      <c r="C119" s="2">
        <v>44970</v>
      </c>
      <c r="E119" t="s">
        <v>111</v>
      </c>
      <c r="F119" t="s">
        <v>111</v>
      </c>
      <c r="G119" t="s">
        <v>1608</v>
      </c>
      <c r="H119" t="s">
        <v>6157</v>
      </c>
      <c r="I119" t="s">
        <v>4349</v>
      </c>
      <c r="J119" t="s">
        <v>4350</v>
      </c>
      <c r="K119" t="s">
        <v>4351</v>
      </c>
      <c r="L119" t="s">
        <v>6157</v>
      </c>
      <c r="M119" t="s">
        <v>1608</v>
      </c>
      <c r="N119" t="s">
        <v>289</v>
      </c>
      <c r="O119" t="s">
        <v>6157</v>
      </c>
      <c r="P119" t="s">
        <v>6157</v>
      </c>
      <c r="Q119" t="s">
        <v>3969</v>
      </c>
      <c r="R119" t="s">
        <v>6157</v>
      </c>
      <c r="S119" t="s">
        <v>229</v>
      </c>
      <c r="T119" s="4" t="s">
        <v>6258</v>
      </c>
      <c r="U119" s="4" t="s">
        <v>4363</v>
      </c>
      <c r="V119">
        <v>20</v>
      </c>
      <c r="W119">
        <v>34</v>
      </c>
      <c r="X119" t="s">
        <v>6157</v>
      </c>
      <c r="Y119" t="s">
        <v>6157</v>
      </c>
      <c r="Z119" t="s">
        <v>7003</v>
      </c>
      <c r="AA119" t="s">
        <v>1388</v>
      </c>
      <c r="AB119" t="s">
        <v>248</v>
      </c>
      <c r="AC119" t="s">
        <v>4353</v>
      </c>
      <c r="AD119" t="s">
        <v>6157</v>
      </c>
      <c r="AE119" t="s">
        <v>6157</v>
      </c>
      <c r="AF119" t="s">
        <v>6157</v>
      </c>
      <c r="AG119" t="s">
        <v>6157</v>
      </c>
      <c r="AH119" t="s">
        <v>6157</v>
      </c>
      <c r="AI119" t="s">
        <v>6157</v>
      </c>
      <c r="AJ119" t="s">
        <v>6457</v>
      </c>
      <c r="AK119" t="s">
        <v>1412</v>
      </c>
      <c r="AL119" t="s">
        <v>1411</v>
      </c>
      <c r="AM119" t="s">
        <v>259</v>
      </c>
      <c r="AN119" t="s">
        <v>288</v>
      </c>
      <c r="AO119" s="29">
        <v>26</v>
      </c>
      <c r="AP119">
        <v>-9.4145120000000002</v>
      </c>
      <c r="AQ119">
        <v>147.212932</v>
      </c>
      <c r="AR119" t="s">
        <v>289</v>
      </c>
      <c r="AS119">
        <v>5</v>
      </c>
      <c r="AT119" t="s">
        <v>7127</v>
      </c>
      <c r="AU119" t="s">
        <v>274</v>
      </c>
      <c r="AV119" t="s">
        <v>275</v>
      </c>
      <c r="AW119" t="s">
        <v>4353</v>
      </c>
      <c r="AX119" t="s">
        <v>4353</v>
      </c>
      <c r="AY119">
        <v>1750</v>
      </c>
      <c r="AZ119">
        <v>1150</v>
      </c>
      <c r="BA119" t="s">
        <v>290</v>
      </c>
      <c r="BB119" t="s">
        <v>4785</v>
      </c>
      <c r="BC119" t="s">
        <v>6157</v>
      </c>
      <c r="BH119" t="s">
        <v>4854</v>
      </c>
      <c r="BI119" t="s">
        <v>7128</v>
      </c>
      <c r="BJ119" t="s">
        <v>301</v>
      </c>
      <c r="BK119" t="s">
        <v>311</v>
      </c>
      <c r="BL119">
        <v>2013</v>
      </c>
      <c r="BM119"/>
      <c r="BN119"/>
      <c r="BO119"/>
      <c r="BP119"/>
      <c r="BQ119" t="s">
        <v>7129</v>
      </c>
      <c r="BR119">
        <v>1</v>
      </c>
      <c r="BS119" t="s">
        <v>7135</v>
      </c>
      <c r="BT119" t="s">
        <v>7131</v>
      </c>
      <c r="BW119">
        <v>-13</v>
      </c>
      <c r="BY119">
        <v>8.9</v>
      </c>
      <c r="CB119">
        <v>3.2</v>
      </c>
      <c r="CC119">
        <v>23.6</v>
      </c>
      <c r="CD119">
        <v>8.6</v>
      </c>
      <c r="CI119" s="5"/>
      <c r="DC119" t="s">
        <v>7132</v>
      </c>
      <c r="DE119" t="s">
        <v>7133</v>
      </c>
      <c r="DF119" t="s">
        <v>7134</v>
      </c>
      <c r="DG119">
        <v>3.38</v>
      </c>
      <c r="DI119">
        <v>525.4</v>
      </c>
      <c r="DJ119">
        <v>163.19999999999999</v>
      </c>
      <c r="DK119">
        <v>0.12</v>
      </c>
    </row>
    <row r="120" spans="1:115" ht="16" customHeight="1">
      <c r="A120">
        <v>119</v>
      </c>
      <c r="B120" t="s">
        <v>7107</v>
      </c>
      <c r="C120" s="2">
        <v>44970</v>
      </c>
      <c r="E120" t="s">
        <v>131</v>
      </c>
      <c r="F120" t="s">
        <v>131</v>
      </c>
      <c r="G120" t="s">
        <v>1608</v>
      </c>
      <c r="H120" t="s">
        <v>6157</v>
      </c>
      <c r="I120" t="s">
        <v>4349</v>
      </c>
      <c r="J120" t="s">
        <v>4350</v>
      </c>
      <c r="K120" t="s">
        <v>4351</v>
      </c>
      <c r="L120" t="s">
        <v>6157</v>
      </c>
      <c r="M120" t="s">
        <v>1608</v>
      </c>
      <c r="N120" t="s">
        <v>289</v>
      </c>
      <c r="O120" t="s">
        <v>6157</v>
      </c>
      <c r="P120" t="s">
        <v>6157</v>
      </c>
      <c r="Q120" t="s">
        <v>3969</v>
      </c>
      <c r="R120" t="s">
        <v>6157</v>
      </c>
      <c r="S120" t="s">
        <v>230</v>
      </c>
      <c r="T120" s="4" t="s">
        <v>6258</v>
      </c>
      <c r="U120" s="4" t="s">
        <v>4363</v>
      </c>
      <c r="V120">
        <v>20</v>
      </c>
      <c r="W120">
        <v>34</v>
      </c>
      <c r="X120" t="s">
        <v>6157</v>
      </c>
      <c r="Y120" t="s">
        <v>6157</v>
      </c>
      <c r="Z120" t="s">
        <v>7003</v>
      </c>
      <c r="AA120" t="s">
        <v>1388</v>
      </c>
      <c r="AB120" t="s">
        <v>248</v>
      </c>
      <c r="AC120" t="s">
        <v>4353</v>
      </c>
      <c r="AD120" t="s">
        <v>6157</v>
      </c>
      <c r="AE120" t="s">
        <v>6157</v>
      </c>
      <c r="AF120" t="s">
        <v>6157</v>
      </c>
      <c r="AG120" t="s">
        <v>6157</v>
      </c>
      <c r="AH120" t="s">
        <v>6157</v>
      </c>
      <c r="AI120" t="s">
        <v>6157</v>
      </c>
      <c r="AJ120" t="s">
        <v>6457</v>
      </c>
      <c r="AK120" t="s">
        <v>1412</v>
      </c>
      <c r="AL120" t="s">
        <v>1411</v>
      </c>
      <c r="AM120" t="s">
        <v>259</v>
      </c>
      <c r="AN120" t="s">
        <v>288</v>
      </c>
      <c r="AO120" s="29">
        <v>26</v>
      </c>
      <c r="AP120">
        <v>-9.4145120000000002</v>
      </c>
      <c r="AQ120">
        <v>147.212932</v>
      </c>
      <c r="AR120" t="s">
        <v>289</v>
      </c>
      <c r="AS120">
        <v>5</v>
      </c>
      <c r="AT120" t="s">
        <v>7127</v>
      </c>
      <c r="AU120" t="s">
        <v>274</v>
      </c>
      <c r="AV120" t="s">
        <v>275</v>
      </c>
      <c r="AW120" t="s">
        <v>4353</v>
      </c>
      <c r="AX120" t="s">
        <v>4353</v>
      </c>
      <c r="AY120">
        <v>1750</v>
      </c>
      <c r="AZ120">
        <v>1150</v>
      </c>
      <c r="BA120" t="s">
        <v>290</v>
      </c>
      <c r="BB120" t="s">
        <v>4785</v>
      </c>
      <c r="BC120" t="s">
        <v>6157</v>
      </c>
      <c r="BH120" t="s">
        <v>4854</v>
      </c>
      <c r="BI120" t="s">
        <v>7128</v>
      </c>
      <c r="BJ120" t="s">
        <v>301</v>
      </c>
      <c r="BK120" t="s">
        <v>311</v>
      </c>
      <c r="BL120">
        <v>2013</v>
      </c>
      <c r="BM120"/>
      <c r="BN120"/>
      <c r="BO120"/>
      <c r="BP120"/>
      <c r="BQ120" t="s">
        <v>7129</v>
      </c>
      <c r="BR120">
        <v>1</v>
      </c>
      <c r="BS120" t="s">
        <v>7135</v>
      </c>
      <c r="BT120" t="s">
        <v>7131</v>
      </c>
      <c r="BW120">
        <v>-26.7</v>
      </c>
      <c r="BY120">
        <v>10.6</v>
      </c>
      <c r="CB120">
        <v>3.1</v>
      </c>
      <c r="CC120">
        <v>16.8</v>
      </c>
      <c r="CD120">
        <v>6.4</v>
      </c>
      <c r="CI120" s="5"/>
      <c r="DC120" t="s">
        <v>7132</v>
      </c>
      <c r="DE120" t="s">
        <v>7133</v>
      </c>
      <c r="DF120" t="s">
        <v>7134</v>
      </c>
    </row>
    <row r="121" spans="1:115" ht="16" customHeight="1">
      <c r="A121">
        <v>120</v>
      </c>
      <c r="B121" t="s">
        <v>7107</v>
      </c>
      <c r="C121" s="2">
        <v>44970</v>
      </c>
      <c r="E121" t="s">
        <v>110</v>
      </c>
      <c r="F121" t="s">
        <v>110</v>
      </c>
      <c r="G121" t="s">
        <v>1608</v>
      </c>
      <c r="H121" t="s">
        <v>6157</v>
      </c>
      <c r="I121" t="s">
        <v>4349</v>
      </c>
      <c r="J121" t="s">
        <v>4350</v>
      </c>
      <c r="K121" t="s">
        <v>4351</v>
      </c>
      <c r="L121" t="s">
        <v>6157</v>
      </c>
      <c r="M121" t="s">
        <v>1608</v>
      </c>
      <c r="N121" t="s">
        <v>289</v>
      </c>
      <c r="O121" t="s">
        <v>6157</v>
      </c>
      <c r="P121" t="s">
        <v>6157</v>
      </c>
      <c r="Q121" t="s">
        <v>3969</v>
      </c>
      <c r="R121" t="s">
        <v>6157</v>
      </c>
      <c r="S121" t="s">
        <v>230</v>
      </c>
      <c r="T121" s="4" t="s">
        <v>6247</v>
      </c>
      <c r="U121" s="4" t="s">
        <v>4366</v>
      </c>
      <c r="V121">
        <v>35</v>
      </c>
      <c r="W121">
        <v>49</v>
      </c>
      <c r="X121" t="s">
        <v>6157</v>
      </c>
      <c r="Y121" t="s">
        <v>6157</v>
      </c>
      <c r="Z121" t="s">
        <v>7003</v>
      </c>
      <c r="AA121" t="s">
        <v>1388</v>
      </c>
      <c r="AB121" t="s">
        <v>248</v>
      </c>
      <c r="AC121" t="s">
        <v>4353</v>
      </c>
      <c r="AD121" t="s">
        <v>6157</v>
      </c>
      <c r="AE121" t="s">
        <v>6157</v>
      </c>
      <c r="AF121" t="s">
        <v>6157</v>
      </c>
      <c r="AG121" t="s">
        <v>6157</v>
      </c>
      <c r="AH121" t="s">
        <v>6157</v>
      </c>
      <c r="AI121" t="s">
        <v>6157</v>
      </c>
      <c r="AJ121" t="s">
        <v>6457</v>
      </c>
      <c r="AK121" t="s">
        <v>1412</v>
      </c>
      <c r="AL121" t="s">
        <v>1411</v>
      </c>
      <c r="AM121" t="s">
        <v>259</v>
      </c>
      <c r="AN121" t="s">
        <v>288</v>
      </c>
      <c r="AO121" s="29">
        <v>26</v>
      </c>
      <c r="AP121">
        <v>-9.4145120000000002</v>
      </c>
      <c r="AQ121">
        <v>147.212932</v>
      </c>
      <c r="AR121" t="s">
        <v>289</v>
      </c>
      <c r="AS121">
        <v>5</v>
      </c>
      <c r="AT121" t="s">
        <v>7127</v>
      </c>
      <c r="AU121" t="s">
        <v>274</v>
      </c>
      <c r="AV121" t="s">
        <v>275</v>
      </c>
      <c r="AW121" t="s">
        <v>4353</v>
      </c>
      <c r="AX121" t="s">
        <v>4353</v>
      </c>
      <c r="AY121">
        <v>1750</v>
      </c>
      <c r="AZ121">
        <v>1150</v>
      </c>
      <c r="BA121" t="s">
        <v>290</v>
      </c>
      <c r="BB121" t="s">
        <v>4785</v>
      </c>
      <c r="BC121" t="s">
        <v>6157</v>
      </c>
      <c r="BH121" t="s">
        <v>4854</v>
      </c>
      <c r="BI121" t="s">
        <v>7128</v>
      </c>
      <c r="BJ121" t="s">
        <v>301</v>
      </c>
      <c r="BK121" t="s">
        <v>311</v>
      </c>
      <c r="BL121">
        <v>2013</v>
      </c>
      <c r="BM121"/>
      <c r="BN121"/>
      <c r="BO121"/>
      <c r="BP121"/>
      <c r="BQ121" t="s">
        <v>7129</v>
      </c>
      <c r="BR121">
        <v>1</v>
      </c>
      <c r="BS121" t="s">
        <v>7135</v>
      </c>
      <c r="BT121" t="s">
        <v>7131</v>
      </c>
      <c r="BW121">
        <v>-21</v>
      </c>
      <c r="BY121">
        <v>9.1</v>
      </c>
      <c r="CB121">
        <v>3.1</v>
      </c>
      <c r="CC121">
        <v>21.7</v>
      </c>
      <c r="CD121">
        <v>8.1999999999999993</v>
      </c>
      <c r="CI121" s="5"/>
      <c r="DC121" t="s">
        <v>7132</v>
      </c>
      <c r="DE121" t="s">
        <v>7133</v>
      </c>
      <c r="DF121" t="s">
        <v>7134</v>
      </c>
      <c r="DG121">
        <v>5.43</v>
      </c>
      <c r="DI121">
        <v>221.8</v>
      </c>
      <c r="DJ121">
        <v>72.400000000000006</v>
      </c>
      <c r="DK121">
        <v>0.26</v>
      </c>
    </row>
    <row r="122" spans="1:115" ht="16" customHeight="1">
      <c r="A122">
        <v>121</v>
      </c>
      <c r="B122" t="s">
        <v>7107</v>
      </c>
      <c r="C122" s="2">
        <v>44970</v>
      </c>
      <c r="E122" t="s">
        <v>130</v>
      </c>
      <c r="F122" t="s">
        <v>130</v>
      </c>
      <c r="G122" t="s">
        <v>1608</v>
      </c>
      <c r="H122" t="s">
        <v>6157</v>
      </c>
      <c r="I122" t="s">
        <v>4349</v>
      </c>
      <c r="J122" t="s">
        <v>4350</v>
      </c>
      <c r="K122" t="s">
        <v>4351</v>
      </c>
      <c r="L122" t="s">
        <v>6157</v>
      </c>
      <c r="M122" t="s">
        <v>1608</v>
      </c>
      <c r="N122" t="s">
        <v>289</v>
      </c>
      <c r="O122" t="s">
        <v>6157</v>
      </c>
      <c r="P122" t="s">
        <v>6157</v>
      </c>
      <c r="Q122" t="s">
        <v>3969</v>
      </c>
      <c r="R122" t="s">
        <v>6157</v>
      </c>
      <c r="S122" t="s">
        <v>230</v>
      </c>
      <c r="T122" s="4" t="s">
        <v>6259</v>
      </c>
      <c r="U122" s="4" t="s">
        <v>233</v>
      </c>
      <c r="V122">
        <v>18</v>
      </c>
      <c r="W122">
        <v>80</v>
      </c>
      <c r="X122" t="s">
        <v>6157</v>
      </c>
      <c r="Y122" t="s">
        <v>6157</v>
      </c>
      <c r="Z122" t="s">
        <v>7003</v>
      </c>
      <c r="AA122" t="s">
        <v>1388</v>
      </c>
      <c r="AB122" t="s">
        <v>248</v>
      </c>
      <c r="AC122" t="s">
        <v>4353</v>
      </c>
      <c r="AD122" t="s">
        <v>6157</v>
      </c>
      <c r="AE122" t="s">
        <v>6157</v>
      </c>
      <c r="AF122" t="s">
        <v>6157</v>
      </c>
      <c r="AG122" t="s">
        <v>6157</v>
      </c>
      <c r="AH122" t="s">
        <v>6157</v>
      </c>
      <c r="AI122" t="s">
        <v>6157</v>
      </c>
      <c r="AJ122" t="s">
        <v>6457</v>
      </c>
      <c r="AK122" t="s">
        <v>1412</v>
      </c>
      <c r="AL122" t="s">
        <v>1411</v>
      </c>
      <c r="AM122" t="s">
        <v>259</v>
      </c>
      <c r="AN122" t="s">
        <v>288</v>
      </c>
      <c r="AO122" s="29">
        <v>26</v>
      </c>
      <c r="AP122">
        <v>-9.4145120000000002</v>
      </c>
      <c r="AQ122">
        <v>147.212932</v>
      </c>
      <c r="AR122" t="s">
        <v>289</v>
      </c>
      <c r="AS122">
        <v>5</v>
      </c>
      <c r="AT122" t="s">
        <v>7127</v>
      </c>
      <c r="AU122" t="s">
        <v>274</v>
      </c>
      <c r="AV122" t="s">
        <v>275</v>
      </c>
      <c r="AW122" t="s">
        <v>4353</v>
      </c>
      <c r="AX122" t="s">
        <v>4353</v>
      </c>
      <c r="AY122">
        <v>1750</v>
      </c>
      <c r="AZ122">
        <v>1150</v>
      </c>
      <c r="BA122" t="s">
        <v>290</v>
      </c>
      <c r="BB122" t="s">
        <v>4785</v>
      </c>
      <c r="BC122" t="s">
        <v>6157</v>
      </c>
      <c r="BH122" t="s">
        <v>4854</v>
      </c>
      <c r="BI122" t="s">
        <v>7128</v>
      </c>
      <c r="BJ122" t="s">
        <v>301</v>
      </c>
      <c r="BK122" t="s">
        <v>311</v>
      </c>
      <c r="BL122">
        <v>2013</v>
      </c>
      <c r="BM122"/>
      <c r="BN122"/>
      <c r="BO122"/>
      <c r="BP122"/>
      <c r="BQ122" t="s">
        <v>7129</v>
      </c>
      <c r="BR122">
        <v>1</v>
      </c>
      <c r="BS122" t="s">
        <v>7135</v>
      </c>
      <c r="BT122" t="s">
        <v>7131</v>
      </c>
      <c r="BW122">
        <v>-17.7</v>
      </c>
      <c r="BY122">
        <v>9.6999999999999993</v>
      </c>
      <c r="CB122">
        <v>3.5</v>
      </c>
      <c r="CC122">
        <v>46.2</v>
      </c>
      <c r="CD122">
        <v>15.5</v>
      </c>
      <c r="CI122" s="5"/>
      <c r="DC122" t="s">
        <v>7132</v>
      </c>
      <c r="DE122" t="s">
        <v>7133</v>
      </c>
      <c r="DF122" t="s">
        <v>7134</v>
      </c>
      <c r="DG122">
        <v>5.77</v>
      </c>
      <c r="DI122">
        <v>520.6</v>
      </c>
      <c r="DJ122">
        <v>150.19999999999999</v>
      </c>
      <c r="DK122">
        <v>0.24</v>
      </c>
    </row>
    <row r="123" spans="1:115" ht="16" customHeight="1">
      <c r="A123">
        <v>122</v>
      </c>
      <c r="B123" t="s">
        <v>7107</v>
      </c>
      <c r="C123" s="2">
        <v>44970</v>
      </c>
      <c r="E123" t="s">
        <v>109</v>
      </c>
      <c r="F123" t="s">
        <v>109</v>
      </c>
      <c r="G123" t="s">
        <v>1608</v>
      </c>
      <c r="H123" t="s">
        <v>6157</v>
      </c>
      <c r="I123" t="s">
        <v>4349</v>
      </c>
      <c r="J123" t="s">
        <v>4350</v>
      </c>
      <c r="K123" t="s">
        <v>4351</v>
      </c>
      <c r="L123" t="s">
        <v>6157</v>
      </c>
      <c r="M123" t="s">
        <v>1608</v>
      </c>
      <c r="N123" t="s">
        <v>289</v>
      </c>
      <c r="O123" t="s">
        <v>6157</v>
      </c>
      <c r="P123" t="s">
        <v>6157</v>
      </c>
      <c r="Q123" t="s">
        <v>3969</v>
      </c>
      <c r="R123" t="s">
        <v>6157</v>
      </c>
      <c r="S123" t="s">
        <v>229</v>
      </c>
      <c r="T123" s="4" t="s">
        <v>6247</v>
      </c>
      <c r="U123" s="4" t="s">
        <v>4366</v>
      </c>
      <c r="V123">
        <v>35</v>
      </c>
      <c r="W123">
        <v>49</v>
      </c>
      <c r="X123" t="s">
        <v>6157</v>
      </c>
      <c r="Y123" t="s">
        <v>6157</v>
      </c>
      <c r="Z123" t="s">
        <v>7003</v>
      </c>
      <c r="AA123" t="s">
        <v>1388</v>
      </c>
      <c r="AB123" t="s">
        <v>248</v>
      </c>
      <c r="AC123" t="s">
        <v>4353</v>
      </c>
      <c r="AD123" t="s">
        <v>6157</v>
      </c>
      <c r="AE123" t="s">
        <v>6157</v>
      </c>
      <c r="AF123" t="s">
        <v>6157</v>
      </c>
      <c r="AG123" t="s">
        <v>6157</v>
      </c>
      <c r="AH123" t="s">
        <v>6157</v>
      </c>
      <c r="AI123" t="s">
        <v>6157</v>
      </c>
      <c r="AJ123" t="s">
        <v>6457</v>
      </c>
      <c r="AK123" t="s">
        <v>1412</v>
      </c>
      <c r="AL123" t="s">
        <v>1411</v>
      </c>
      <c r="AM123" t="s">
        <v>259</v>
      </c>
      <c r="AN123" t="s">
        <v>288</v>
      </c>
      <c r="AO123" s="29">
        <v>26</v>
      </c>
      <c r="AP123">
        <v>-9.4145120000000002</v>
      </c>
      <c r="AQ123">
        <v>147.212932</v>
      </c>
      <c r="AR123" t="s">
        <v>289</v>
      </c>
      <c r="AS123">
        <v>5</v>
      </c>
      <c r="AT123" t="s">
        <v>7127</v>
      </c>
      <c r="AU123" t="s">
        <v>274</v>
      </c>
      <c r="AV123" t="s">
        <v>275</v>
      </c>
      <c r="AW123" t="s">
        <v>4353</v>
      </c>
      <c r="AX123" t="s">
        <v>4353</v>
      </c>
      <c r="AY123">
        <v>1750</v>
      </c>
      <c r="AZ123">
        <v>1150</v>
      </c>
      <c r="BA123" t="s">
        <v>290</v>
      </c>
      <c r="BB123" t="s">
        <v>4785</v>
      </c>
      <c r="BC123" t="s">
        <v>6157</v>
      </c>
      <c r="BH123" t="s">
        <v>4854</v>
      </c>
      <c r="BI123" t="s">
        <v>7128</v>
      </c>
      <c r="BJ123" t="s">
        <v>301</v>
      </c>
      <c r="BK123" t="s">
        <v>311</v>
      </c>
      <c r="BL123">
        <v>2013</v>
      </c>
      <c r="BM123"/>
      <c r="BN123"/>
      <c r="BO123"/>
      <c r="BP123"/>
      <c r="BQ123" t="s">
        <v>7129</v>
      </c>
      <c r="BR123">
        <v>1</v>
      </c>
      <c r="BS123" t="s">
        <v>7135</v>
      </c>
      <c r="BT123" t="s">
        <v>7131</v>
      </c>
      <c r="BW123">
        <v>-14.7</v>
      </c>
      <c r="BY123">
        <v>9.9</v>
      </c>
      <c r="CB123">
        <v>3.1</v>
      </c>
      <c r="CC123">
        <v>16.5</v>
      </c>
      <c r="CD123">
        <v>6.2</v>
      </c>
      <c r="CI123" s="5"/>
      <c r="DC123" t="s">
        <v>7132</v>
      </c>
      <c r="DE123" t="s">
        <v>7133</v>
      </c>
      <c r="DF123" t="s">
        <v>7134</v>
      </c>
      <c r="DG123">
        <v>0.79</v>
      </c>
      <c r="DI123">
        <v>367.1</v>
      </c>
      <c r="DJ123">
        <v>118.8</v>
      </c>
      <c r="DK123">
        <v>0.12</v>
      </c>
    </row>
    <row r="124" spans="1:115" ht="16" customHeight="1">
      <c r="A124">
        <v>123</v>
      </c>
      <c r="B124" t="s">
        <v>7107</v>
      </c>
      <c r="C124" s="2">
        <v>44970</v>
      </c>
      <c r="E124" t="s">
        <v>108</v>
      </c>
      <c r="F124" t="s">
        <v>108</v>
      </c>
      <c r="G124" t="s">
        <v>1608</v>
      </c>
      <c r="H124" t="s">
        <v>6157</v>
      </c>
      <c r="I124" t="s">
        <v>4349</v>
      </c>
      <c r="J124" t="s">
        <v>4350</v>
      </c>
      <c r="K124" t="s">
        <v>4351</v>
      </c>
      <c r="L124" t="s">
        <v>6157</v>
      </c>
      <c r="M124" t="s">
        <v>1608</v>
      </c>
      <c r="N124" t="s">
        <v>289</v>
      </c>
      <c r="O124" t="s">
        <v>6157</v>
      </c>
      <c r="P124" t="s">
        <v>6157</v>
      </c>
      <c r="Q124" t="s">
        <v>3969</v>
      </c>
      <c r="R124" t="s">
        <v>6157</v>
      </c>
      <c r="S124" t="s">
        <v>229</v>
      </c>
      <c r="T124" s="4" t="s">
        <v>6258</v>
      </c>
      <c r="U124" s="4" t="s">
        <v>4363</v>
      </c>
      <c r="V124">
        <v>20</v>
      </c>
      <c r="W124">
        <v>34</v>
      </c>
      <c r="X124" t="s">
        <v>6157</v>
      </c>
      <c r="Y124" t="s">
        <v>6157</v>
      </c>
      <c r="Z124" t="s">
        <v>7003</v>
      </c>
      <c r="AA124" t="s">
        <v>1388</v>
      </c>
      <c r="AB124" t="s">
        <v>248</v>
      </c>
      <c r="AC124" t="s">
        <v>4353</v>
      </c>
      <c r="AD124" t="s">
        <v>6157</v>
      </c>
      <c r="AE124" t="s">
        <v>6157</v>
      </c>
      <c r="AF124" t="s">
        <v>6157</v>
      </c>
      <c r="AG124" t="s">
        <v>6157</v>
      </c>
      <c r="AH124" t="s">
        <v>6157</v>
      </c>
      <c r="AI124" t="s">
        <v>6157</v>
      </c>
      <c r="AJ124" t="s">
        <v>6457</v>
      </c>
      <c r="AK124" t="s">
        <v>1412</v>
      </c>
      <c r="AL124" t="s">
        <v>1411</v>
      </c>
      <c r="AM124" t="s">
        <v>259</v>
      </c>
      <c r="AN124" t="s">
        <v>288</v>
      </c>
      <c r="AO124" s="29">
        <v>26</v>
      </c>
      <c r="AP124">
        <v>-9.4145120000000002</v>
      </c>
      <c r="AQ124">
        <v>147.212932</v>
      </c>
      <c r="AR124" t="s">
        <v>289</v>
      </c>
      <c r="AS124">
        <v>5</v>
      </c>
      <c r="AT124" t="s">
        <v>7127</v>
      </c>
      <c r="AU124" t="s">
        <v>274</v>
      </c>
      <c r="AV124" t="s">
        <v>275</v>
      </c>
      <c r="AW124" t="s">
        <v>4353</v>
      </c>
      <c r="AX124" t="s">
        <v>4353</v>
      </c>
      <c r="AY124">
        <v>1750</v>
      </c>
      <c r="AZ124">
        <v>1150</v>
      </c>
      <c r="BA124" t="s">
        <v>290</v>
      </c>
      <c r="BB124" t="s">
        <v>4785</v>
      </c>
      <c r="BC124" t="s">
        <v>6157</v>
      </c>
      <c r="BH124" t="s">
        <v>4854</v>
      </c>
      <c r="BI124" t="s">
        <v>7128</v>
      </c>
      <c r="BJ124" t="s">
        <v>301</v>
      </c>
      <c r="BK124" t="s">
        <v>311</v>
      </c>
      <c r="BL124">
        <v>2013</v>
      </c>
      <c r="BM124"/>
      <c r="BN124"/>
      <c r="BO124"/>
      <c r="BP124"/>
      <c r="BQ124" t="s">
        <v>7129</v>
      </c>
      <c r="BR124">
        <v>1</v>
      </c>
      <c r="BS124" t="s">
        <v>7135</v>
      </c>
      <c r="BT124" t="s">
        <v>7131</v>
      </c>
      <c r="BW124">
        <v>-17.7</v>
      </c>
      <c r="BY124">
        <v>8.5</v>
      </c>
      <c r="CB124">
        <v>3.1</v>
      </c>
      <c r="CC124">
        <v>18.100000000000001</v>
      </c>
      <c r="CD124">
        <v>6.9</v>
      </c>
      <c r="CI124" s="5"/>
      <c r="DC124" t="s">
        <v>7132</v>
      </c>
      <c r="DE124" t="s">
        <v>7133</v>
      </c>
      <c r="DF124" t="s">
        <v>7134</v>
      </c>
      <c r="DG124">
        <v>-0.51</v>
      </c>
      <c r="DI124">
        <v>165.3</v>
      </c>
      <c r="DJ124">
        <v>54.1</v>
      </c>
      <c r="DK124">
        <v>0.28999999999999998</v>
      </c>
    </row>
    <row r="125" spans="1:115" ht="16" customHeight="1">
      <c r="A125">
        <v>124</v>
      </c>
      <c r="B125" t="s">
        <v>7107</v>
      </c>
      <c r="C125" s="2">
        <v>44970</v>
      </c>
      <c r="E125" t="s">
        <v>107</v>
      </c>
      <c r="F125" t="s">
        <v>107</v>
      </c>
      <c r="G125" t="s">
        <v>1608</v>
      </c>
      <c r="H125" t="s">
        <v>6157</v>
      </c>
      <c r="I125" t="s">
        <v>4349</v>
      </c>
      <c r="J125" t="s">
        <v>4350</v>
      </c>
      <c r="K125" t="s">
        <v>4351</v>
      </c>
      <c r="L125" t="s">
        <v>6157</v>
      </c>
      <c r="M125" t="s">
        <v>1608</v>
      </c>
      <c r="N125" t="s">
        <v>289</v>
      </c>
      <c r="O125" t="s">
        <v>6157</v>
      </c>
      <c r="P125" t="s">
        <v>6157</v>
      </c>
      <c r="Q125" t="s">
        <v>3969</v>
      </c>
      <c r="R125" t="s">
        <v>6157</v>
      </c>
      <c r="S125" t="s">
        <v>229</v>
      </c>
      <c r="T125" s="4" t="s">
        <v>6247</v>
      </c>
      <c r="U125" s="4" t="s">
        <v>4366</v>
      </c>
      <c r="V125">
        <v>35</v>
      </c>
      <c r="W125">
        <v>49</v>
      </c>
      <c r="X125" t="s">
        <v>6157</v>
      </c>
      <c r="Y125" t="s">
        <v>6157</v>
      </c>
      <c r="Z125" t="s">
        <v>7003</v>
      </c>
      <c r="AA125" t="s">
        <v>1388</v>
      </c>
      <c r="AB125" t="s">
        <v>248</v>
      </c>
      <c r="AC125" t="s">
        <v>4353</v>
      </c>
      <c r="AD125" t="s">
        <v>6157</v>
      </c>
      <c r="AE125" t="s">
        <v>6157</v>
      </c>
      <c r="AF125" t="s">
        <v>6157</v>
      </c>
      <c r="AG125" t="s">
        <v>6157</v>
      </c>
      <c r="AH125" t="s">
        <v>6157</v>
      </c>
      <c r="AI125" t="s">
        <v>6157</v>
      </c>
      <c r="AJ125" t="s">
        <v>6457</v>
      </c>
      <c r="AK125" t="s">
        <v>1412</v>
      </c>
      <c r="AL125" t="s">
        <v>1411</v>
      </c>
      <c r="AM125" t="s">
        <v>259</v>
      </c>
      <c r="AN125" t="s">
        <v>288</v>
      </c>
      <c r="AO125" s="29">
        <v>26</v>
      </c>
      <c r="AP125">
        <v>-9.4145120000000002</v>
      </c>
      <c r="AQ125">
        <v>147.212932</v>
      </c>
      <c r="AR125" t="s">
        <v>289</v>
      </c>
      <c r="AS125">
        <v>5</v>
      </c>
      <c r="AT125" t="s">
        <v>7127</v>
      </c>
      <c r="AU125" t="s">
        <v>274</v>
      </c>
      <c r="AV125" t="s">
        <v>275</v>
      </c>
      <c r="AW125" t="s">
        <v>4353</v>
      </c>
      <c r="AX125" t="s">
        <v>4353</v>
      </c>
      <c r="AY125">
        <v>1750</v>
      </c>
      <c r="AZ125">
        <v>1150</v>
      </c>
      <c r="BA125" t="s">
        <v>290</v>
      </c>
      <c r="BB125" t="s">
        <v>4785</v>
      </c>
      <c r="BC125" t="s">
        <v>6157</v>
      </c>
      <c r="BH125" t="s">
        <v>4854</v>
      </c>
      <c r="BI125" t="s">
        <v>7128</v>
      </c>
      <c r="BJ125" t="s">
        <v>301</v>
      </c>
      <c r="BK125" t="s">
        <v>311</v>
      </c>
      <c r="BL125">
        <v>2013</v>
      </c>
      <c r="BM125"/>
      <c r="BN125"/>
      <c r="BO125"/>
      <c r="BP125"/>
      <c r="BQ125" t="s">
        <v>7129</v>
      </c>
      <c r="BR125">
        <v>1</v>
      </c>
      <c r="BS125" t="s">
        <v>7135</v>
      </c>
      <c r="BT125" t="s">
        <v>7131</v>
      </c>
      <c r="BW125">
        <v>-14.5</v>
      </c>
      <c r="BY125">
        <v>8.9</v>
      </c>
      <c r="CB125">
        <v>3</v>
      </c>
      <c r="CC125">
        <v>19.3</v>
      </c>
      <c r="CD125">
        <v>7.4</v>
      </c>
      <c r="CI125" s="5"/>
      <c r="DC125" t="s">
        <v>7132</v>
      </c>
      <c r="DE125" t="s">
        <v>7133</v>
      </c>
      <c r="DF125" t="s">
        <v>7134</v>
      </c>
      <c r="DG125">
        <v>-0.33</v>
      </c>
      <c r="DI125">
        <v>671.4</v>
      </c>
      <c r="DJ125">
        <v>187.6</v>
      </c>
      <c r="DK125">
        <v>0.09</v>
      </c>
    </row>
    <row r="126" spans="1:115" ht="16" customHeight="1">
      <c r="A126">
        <v>125</v>
      </c>
      <c r="B126" t="s">
        <v>7107</v>
      </c>
      <c r="C126" s="2">
        <v>44970</v>
      </c>
      <c r="E126" t="s">
        <v>129</v>
      </c>
      <c r="F126" t="s">
        <v>129</v>
      </c>
      <c r="G126" t="s">
        <v>1608</v>
      </c>
      <c r="H126" t="s">
        <v>6157</v>
      </c>
      <c r="I126" t="s">
        <v>4349</v>
      </c>
      <c r="J126" t="s">
        <v>4350</v>
      </c>
      <c r="K126" t="s">
        <v>4351</v>
      </c>
      <c r="L126" t="s">
        <v>6157</v>
      </c>
      <c r="M126" t="s">
        <v>1608</v>
      </c>
      <c r="N126" t="s">
        <v>289</v>
      </c>
      <c r="O126" t="s">
        <v>6157</v>
      </c>
      <c r="P126" t="s">
        <v>6157</v>
      </c>
      <c r="Q126" t="s">
        <v>3969</v>
      </c>
      <c r="R126" t="s">
        <v>6157</v>
      </c>
      <c r="S126" t="s">
        <v>230</v>
      </c>
      <c r="T126" s="4" t="s">
        <v>6259</v>
      </c>
      <c r="U126" s="4" t="s">
        <v>233</v>
      </c>
      <c r="V126">
        <v>18</v>
      </c>
      <c r="W126">
        <v>80</v>
      </c>
      <c r="X126" t="s">
        <v>6157</v>
      </c>
      <c r="Y126" t="s">
        <v>6157</v>
      </c>
      <c r="Z126" t="s">
        <v>7003</v>
      </c>
      <c r="AA126" t="s">
        <v>1388</v>
      </c>
      <c r="AB126" t="s">
        <v>248</v>
      </c>
      <c r="AC126" t="s">
        <v>4353</v>
      </c>
      <c r="AD126" t="s">
        <v>6157</v>
      </c>
      <c r="AE126" t="s">
        <v>6157</v>
      </c>
      <c r="AF126" t="s">
        <v>6157</v>
      </c>
      <c r="AG126" t="s">
        <v>6157</v>
      </c>
      <c r="AH126" t="s">
        <v>6157</v>
      </c>
      <c r="AI126" t="s">
        <v>6157</v>
      </c>
      <c r="AJ126" t="s">
        <v>6457</v>
      </c>
      <c r="AK126" t="s">
        <v>1412</v>
      </c>
      <c r="AL126" t="s">
        <v>1411</v>
      </c>
      <c r="AM126" t="s">
        <v>259</v>
      </c>
      <c r="AN126" t="s">
        <v>288</v>
      </c>
      <c r="AO126" s="29">
        <v>26</v>
      </c>
      <c r="AP126">
        <v>-9.4145120000000002</v>
      </c>
      <c r="AQ126">
        <v>147.212932</v>
      </c>
      <c r="AR126" t="s">
        <v>289</v>
      </c>
      <c r="AS126">
        <v>5</v>
      </c>
      <c r="AT126" t="s">
        <v>7127</v>
      </c>
      <c r="AU126" t="s">
        <v>274</v>
      </c>
      <c r="AV126" t="s">
        <v>275</v>
      </c>
      <c r="AW126" t="s">
        <v>4353</v>
      </c>
      <c r="AX126" t="s">
        <v>4353</v>
      </c>
      <c r="AY126">
        <v>1750</v>
      </c>
      <c r="AZ126">
        <v>1150</v>
      </c>
      <c r="BA126" t="s">
        <v>290</v>
      </c>
      <c r="BB126" t="s">
        <v>4785</v>
      </c>
      <c r="BC126" t="s">
        <v>6157</v>
      </c>
      <c r="BH126" t="s">
        <v>4854</v>
      </c>
      <c r="BI126" t="s">
        <v>7128</v>
      </c>
      <c r="BJ126" t="s">
        <v>301</v>
      </c>
      <c r="BK126" t="s">
        <v>311</v>
      </c>
      <c r="BL126">
        <v>2013</v>
      </c>
      <c r="BM126"/>
      <c r="BN126"/>
      <c r="BO126"/>
      <c r="BP126"/>
      <c r="BQ126" t="s">
        <v>7129</v>
      </c>
      <c r="BR126">
        <v>1</v>
      </c>
      <c r="BS126" t="s">
        <v>7135</v>
      </c>
      <c r="BT126" t="s">
        <v>7131</v>
      </c>
      <c r="BW126">
        <v>-18.3</v>
      </c>
      <c r="BY126">
        <v>10.1</v>
      </c>
      <c r="CB126">
        <v>3.2</v>
      </c>
      <c r="CC126">
        <v>20.9</v>
      </c>
      <c r="CD126">
        <v>7.5</v>
      </c>
      <c r="CI126" s="5"/>
      <c r="DC126" t="s">
        <v>7132</v>
      </c>
      <c r="DE126" t="s">
        <v>7133</v>
      </c>
      <c r="DF126" t="s">
        <v>7134</v>
      </c>
    </row>
    <row r="127" spans="1:115" ht="16" customHeight="1">
      <c r="A127">
        <v>126</v>
      </c>
      <c r="B127" t="s">
        <v>7107</v>
      </c>
      <c r="C127" s="2">
        <v>44970</v>
      </c>
      <c r="E127" t="s">
        <v>106</v>
      </c>
      <c r="F127" t="s">
        <v>106</v>
      </c>
      <c r="G127" t="s">
        <v>1608</v>
      </c>
      <c r="H127" t="s">
        <v>6157</v>
      </c>
      <c r="I127" t="s">
        <v>4349</v>
      </c>
      <c r="J127" t="s">
        <v>4350</v>
      </c>
      <c r="K127" t="s">
        <v>4351</v>
      </c>
      <c r="L127" t="s">
        <v>6157</v>
      </c>
      <c r="M127" t="s">
        <v>1608</v>
      </c>
      <c r="N127" t="s">
        <v>289</v>
      </c>
      <c r="O127" t="s">
        <v>6157</v>
      </c>
      <c r="P127" t="s">
        <v>6157</v>
      </c>
      <c r="Q127" t="s">
        <v>3969</v>
      </c>
      <c r="R127" t="s">
        <v>6157</v>
      </c>
      <c r="S127" t="s">
        <v>229</v>
      </c>
      <c r="T127" s="4" t="s">
        <v>6247</v>
      </c>
      <c r="U127" s="4" t="s">
        <v>4366</v>
      </c>
      <c r="V127">
        <v>35</v>
      </c>
      <c r="W127">
        <v>49</v>
      </c>
      <c r="X127" t="s">
        <v>6157</v>
      </c>
      <c r="Y127" t="s">
        <v>6157</v>
      </c>
      <c r="Z127" t="s">
        <v>7003</v>
      </c>
      <c r="AA127" t="s">
        <v>1388</v>
      </c>
      <c r="AB127" t="s">
        <v>248</v>
      </c>
      <c r="AC127" t="s">
        <v>4353</v>
      </c>
      <c r="AD127" t="s">
        <v>6157</v>
      </c>
      <c r="AE127" t="s">
        <v>6157</v>
      </c>
      <c r="AF127" t="s">
        <v>6157</v>
      </c>
      <c r="AG127" t="s">
        <v>6157</v>
      </c>
      <c r="AH127" t="s">
        <v>6157</v>
      </c>
      <c r="AI127" t="s">
        <v>6157</v>
      </c>
      <c r="AJ127" t="s">
        <v>6457</v>
      </c>
      <c r="AK127" t="s">
        <v>1412</v>
      </c>
      <c r="AL127" t="s">
        <v>1411</v>
      </c>
      <c r="AM127" t="s">
        <v>259</v>
      </c>
      <c r="AN127" t="s">
        <v>288</v>
      </c>
      <c r="AO127" s="29">
        <v>26</v>
      </c>
      <c r="AP127">
        <v>-9.4145120000000002</v>
      </c>
      <c r="AQ127">
        <v>147.212932</v>
      </c>
      <c r="AR127" t="s">
        <v>289</v>
      </c>
      <c r="AS127">
        <v>5</v>
      </c>
      <c r="AT127" t="s">
        <v>7127</v>
      </c>
      <c r="AU127" t="s">
        <v>274</v>
      </c>
      <c r="AV127" t="s">
        <v>275</v>
      </c>
      <c r="AW127" t="s">
        <v>4353</v>
      </c>
      <c r="AX127" t="s">
        <v>4353</v>
      </c>
      <c r="AY127">
        <v>1750</v>
      </c>
      <c r="AZ127">
        <v>1150</v>
      </c>
      <c r="BA127" t="s">
        <v>290</v>
      </c>
      <c r="BB127" t="s">
        <v>4785</v>
      </c>
      <c r="BC127" t="s">
        <v>6157</v>
      </c>
      <c r="BH127" t="s">
        <v>4854</v>
      </c>
      <c r="BI127" t="s">
        <v>7128</v>
      </c>
      <c r="BJ127" t="s">
        <v>301</v>
      </c>
      <c r="BK127" t="s">
        <v>311</v>
      </c>
      <c r="BL127">
        <v>2013</v>
      </c>
      <c r="BM127"/>
      <c r="BN127"/>
      <c r="BO127"/>
      <c r="BP127"/>
      <c r="BQ127" t="s">
        <v>7129</v>
      </c>
      <c r="BR127">
        <v>1</v>
      </c>
      <c r="BS127" t="s">
        <v>7135</v>
      </c>
      <c r="BT127" t="s">
        <v>7131</v>
      </c>
      <c r="BW127">
        <v>-14.6</v>
      </c>
      <c r="BY127">
        <v>9.6</v>
      </c>
      <c r="CB127">
        <v>3.2</v>
      </c>
      <c r="CC127">
        <v>16.8</v>
      </c>
      <c r="CD127">
        <v>6.1</v>
      </c>
      <c r="CI127" s="5"/>
      <c r="DC127" t="s">
        <v>7132</v>
      </c>
      <c r="DE127" t="s">
        <v>7133</v>
      </c>
      <c r="DF127" t="s">
        <v>7134</v>
      </c>
      <c r="DG127">
        <v>1.71</v>
      </c>
      <c r="DI127">
        <v>320.2</v>
      </c>
      <c r="DJ127">
        <v>100</v>
      </c>
      <c r="DK127">
        <v>0.14000000000000001</v>
      </c>
    </row>
    <row r="128" spans="1:115" ht="16" customHeight="1">
      <c r="A128">
        <v>127</v>
      </c>
      <c r="B128" t="s">
        <v>7107</v>
      </c>
      <c r="C128" s="2">
        <v>44970</v>
      </c>
      <c r="E128" t="s">
        <v>105</v>
      </c>
      <c r="F128" t="s">
        <v>105</v>
      </c>
      <c r="G128" t="s">
        <v>1608</v>
      </c>
      <c r="H128" t="s">
        <v>6157</v>
      </c>
      <c r="I128" t="s">
        <v>4349</v>
      </c>
      <c r="J128" t="s">
        <v>4350</v>
      </c>
      <c r="K128" t="s">
        <v>4351</v>
      </c>
      <c r="L128" t="s">
        <v>6157</v>
      </c>
      <c r="M128" t="s">
        <v>1608</v>
      </c>
      <c r="N128" t="s">
        <v>289</v>
      </c>
      <c r="O128" t="s">
        <v>6157</v>
      </c>
      <c r="P128" t="s">
        <v>6157</v>
      </c>
      <c r="Q128" t="s">
        <v>3969</v>
      </c>
      <c r="R128" t="s">
        <v>6157</v>
      </c>
      <c r="S128" t="s">
        <v>231</v>
      </c>
      <c r="T128" s="4" t="s">
        <v>6187</v>
      </c>
      <c r="U128" s="4" t="s">
        <v>4357</v>
      </c>
      <c r="V128">
        <v>13</v>
      </c>
      <c r="W128">
        <v>13</v>
      </c>
      <c r="X128" t="s">
        <v>6157</v>
      </c>
      <c r="Y128" t="s">
        <v>6157</v>
      </c>
      <c r="Z128" t="s">
        <v>7003</v>
      </c>
      <c r="AA128" t="s">
        <v>1388</v>
      </c>
      <c r="AB128" t="s">
        <v>248</v>
      </c>
      <c r="AC128" t="s">
        <v>4353</v>
      </c>
      <c r="AD128" t="s">
        <v>6157</v>
      </c>
      <c r="AE128" t="s">
        <v>6157</v>
      </c>
      <c r="AF128" t="s">
        <v>6157</v>
      </c>
      <c r="AG128" t="s">
        <v>6157</v>
      </c>
      <c r="AH128" t="s">
        <v>6157</v>
      </c>
      <c r="AI128" t="s">
        <v>6157</v>
      </c>
      <c r="AJ128" t="s">
        <v>6457</v>
      </c>
      <c r="AK128" t="s">
        <v>1412</v>
      </c>
      <c r="AL128" t="s">
        <v>1411</v>
      </c>
      <c r="AM128" t="s">
        <v>259</v>
      </c>
      <c r="AN128" t="s">
        <v>288</v>
      </c>
      <c r="AO128" s="29">
        <v>26</v>
      </c>
      <c r="AP128">
        <v>-9.4145120000000002</v>
      </c>
      <c r="AQ128">
        <v>147.212932</v>
      </c>
      <c r="AR128" t="s">
        <v>289</v>
      </c>
      <c r="AS128">
        <v>5</v>
      </c>
      <c r="AT128" t="s">
        <v>7127</v>
      </c>
      <c r="AU128" t="s">
        <v>274</v>
      </c>
      <c r="AV128" t="s">
        <v>275</v>
      </c>
      <c r="AW128" t="s">
        <v>4353</v>
      </c>
      <c r="AX128" t="s">
        <v>4353</v>
      </c>
      <c r="AY128">
        <v>1750</v>
      </c>
      <c r="AZ128">
        <v>1150</v>
      </c>
      <c r="BA128" t="s">
        <v>290</v>
      </c>
      <c r="BB128" t="s">
        <v>4785</v>
      </c>
      <c r="BC128" t="s">
        <v>6157</v>
      </c>
      <c r="BH128" t="s">
        <v>4854</v>
      </c>
      <c r="BI128" t="s">
        <v>7128</v>
      </c>
      <c r="BJ128" t="s">
        <v>301</v>
      </c>
      <c r="BK128" t="s">
        <v>311</v>
      </c>
      <c r="BL128">
        <v>2013</v>
      </c>
      <c r="BM128"/>
      <c r="BN128"/>
      <c r="BO128"/>
      <c r="BP128"/>
      <c r="BQ128" t="s">
        <v>7129</v>
      </c>
      <c r="BR128">
        <v>1</v>
      </c>
      <c r="BS128" t="s">
        <v>7135</v>
      </c>
      <c r="BT128" t="s">
        <v>7131</v>
      </c>
      <c r="BW128">
        <v>-14.8</v>
      </c>
      <c r="BY128">
        <v>9.3000000000000007</v>
      </c>
      <c r="CB128">
        <v>3.7</v>
      </c>
      <c r="CC128">
        <v>45.2</v>
      </c>
      <c r="CD128">
        <v>14.1</v>
      </c>
      <c r="CI128" s="5"/>
      <c r="DC128" t="s">
        <v>7132</v>
      </c>
      <c r="DE128" t="s">
        <v>7133</v>
      </c>
      <c r="DF128" t="s">
        <v>7134</v>
      </c>
      <c r="DG128">
        <v>4.8600000000000003</v>
      </c>
      <c r="DI128">
        <v>607.1</v>
      </c>
      <c r="DJ128">
        <v>165.4</v>
      </c>
      <c r="DK128">
        <v>0.2</v>
      </c>
    </row>
    <row r="129" spans="1:115" ht="16" customHeight="1">
      <c r="A129">
        <v>128</v>
      </c>
      <c r="B129" t="s">
        <v>7107</v>
      </c>
      <c r="C129" s="2">
        <v>44970</v>
      </c>
      <c r="E129" t="s">
        <v>104</v>
      </c>
      <c r="F129" t="s">
        <v>104</v>
      </c>
      <c r="G129" t="s">
        <v>1608</v>
      </c>
      <c r="H129" t="s">
        <v>6157</v>
      </c>
      <c r="I129" t="s">
        <v>4349</v>
      </c>
      <c r="J129" t="s">
        <v>4350</v>
      </c>
      <c r="K129" t="s">
        <v>4351</v>
      </c>
      <c r="L129" t="s">
        <v>6157</v>
      </c>
      <c r="M129" t="s">
        <v>1608</v>
      </c>
      <c r="N129" t="s">
        <v>289</v>
      </c>
      <c r="O129" t="s">
        <v>6157</v>
      </c>
      <c r="P129" t="s">
        <v>6157</v>
      </c>
      <c r="Q129" t="s">
        <v>3969</v>
      </c>
      <c r="R129" t="s">
        <v>6157</v>
      </c>
      <c r="S129" t="s">
        <v>231</v>
      </c>
      <c r="T129" s="4" t="s">
        <v>4853</v>
      </c>
      <c r="U129" s="4" t="s">
        <v>239</v>
      </c>
      <c r="V129">
        <v>16</v>
      </c>
      <c r="W129">
        <v>16</v>
      </c>
      <c r="X129" t="s">
        <v>6157</v>
      </c>
      <c r="Y129" t="s">
        <v>6157</v>
      </c>
      <c r="Z129" t="s">
        <v>7003</v>
      </c>
      <c r="AA129" t="s">
        <v>1388</v>
      </c>
      <c r="AB129" t="s">
        <v>248</v>
      </c>
      <c r="AC129" t="s">
        <v>4353</v>
      </c>
      <c r="AD129" t="s">
        <v>6157</v>
      </c>
      <c r="AE129" t="s">
        <v>6157</v>
      </c>
      <c r="AF129" t="s">
        <v>6157</v>
      </c>
      <c r="AG129" t="s">
        <v>6157</v>
      </c>
      <c r="AH129" t="s">
        <v>6157</v>
      </c>
      <c r="AI129" t="s">
        <v>6157</v>
      </c>
      <c r="AJ129" t="s">
        <v>6457</v>
      </c>
      <c r="AK129" t="s">
        <v>1412</v>
      </c>
      <c r="AL129" t="s">
        <v>1411</v>
      </c>
      <c r="AM129" t="s">
        <v>259</v>
      </c>
      <c r="AN129" t="s">
        <v>288</v>
      </c>
      <c r="AO129" s="29">
        <v>26</v>
      </c>
      <c r="AP129">
        <v>-9.4145120000000002</v>
      </c>
      <c r="AQ129">
        <v>147.212932</v>
      </c>
      <c r="AR129" t="s">
        <v>289</v>
      </c>
      <c r="AS129">
        <v>5</v>
      </c>
      <c r="AT129" t="s">
        <v>7127</v>
      </c>
      <c r="AU129" t="s">
        <v>274</v>
      </c>
      <c r="AV129" t="s">
        <v>275</v>
      </c>
      <c r="AW129" t="s">
        <v>4353</v>
      </c>
      <c r="AX129" t="s">
        <v>4353</v>
      </c>
      <c r="AY129">
        <v>1750</v>
      </c>
      <c r="AZ129">
        <v>1150</v>
      </c>
      <c r="BA129" t="s">
        <v>290</v>
      </c>
      <c r="BB129" t="s">
        <v>4785</v>
      </c>
      <c r="BC129" t="s">
        <v>6157</v>
      </c>
      <c r="BH129" t="s">
        <v>4854</v>
      </c>
      <c r="BI129" t="s">
        <v>7128</v>
      </c>
      <c r="BJ129" t="s">
        <v>301</v>
      </c>
      <c r="BK129" t="s">
        <v>311</v>
      </c>
      <c r="BL129">
        <v>2013</v>
      </c>
      <c r="BM129"/>
      <c r="BN129"/>
      <c r="BO129"/>
      <c r="BP129"/>
      <c r="BQ129" t="s">
        <v>7129</v>
      </c>
      <c r="BR129">
        <v>1</v>
      </c>
      <c r="BS129" t="s">
        <v>7135</v>
      </c>
      <c r="BT129" t="s">
        <v>7131</v>
      </c>
      <c r="BW129">
        <v>-20.3</v>
      </c>
      <c r="BY129">
        <v>9.8000000000000007</v>
      </c>
      <c r="CB129">
        <v>3.1</v>
      </c>
      <c r="CC129">
        <v>20.3</v>
      </c>
      <c r="CD129">
        <v>7.7</v>
      </c>
      <c r="CI129" s="5"/>
      <c r="DC129" t="s">
        <v>7132</v>
      </c>
      <c r="DE129" t="s">
        <v>7133</v>
      </c>
      <c r="DF129" t="s">
        <v>7134</v>
      </c>
    </row>
    <row r="130" spans="1:115" ht="16" customHeight="1">
      <c r="A130">
        <v>129</v>
      </c>
      <c r="B130" t="s">
        <v>7107</v>
      </c>
      <c r="C130" s="2">
        <v>44970</v>
      </c>
      <c r="E130" t="s">
        <v>103</v>
      </c>
      <c r="F130" t="s">
        <v>103</v>
      </c>
      <c r="G130" t="s">
        <v>1608</v>
      </c>
      <c r="H130" t="s">
        <v>6157</v>
      </c>
      <c r="I130" t="s">
        <v>4349</v>
      </c>
      <c r="J130" t="s">
        <v>4350</v>
      </c>
      <c r="K130" t="s">
        <v>4351</v>
      </c>
      <c r="L130" t="s">
        <v>6157</v>
      </c>
      <c r="M130" t="s">
        <v>1608</v>
      </c>
      <c r="N130" t="s">
        <v>289</v>
      </c>
      <c r="O130" t="s">
        <v>6157</v>
      </c>
      <c r="P130" t="s">
        <v>6157</v>
      </c>
      <c r="Q130" t="s">
        <v>3969</v>
      </c>
      <c r="R130" t="s">
        <v>6157</v>
      </c>
      <c r="S130" t="s">
        <v>230</v>
      </c>
      <c r="T130" s="4" t="s">
        <v>6247</v>
      </c>
      <c r="U130" s="4" t="s">
        <v>4366</v>
      </c>
      <c r="V130">
        <v>35</v>
      </c>
      <c r="W130">
        <v>49</v>
      </c>
      <c r="X130" t="s">
        <v>6157</v>
      </c>
      <c r="Y130" t="s">
        <v>6157</v>
      </c>
      <c r="Z130" t="s">
        <v>7003</v>
      </c>
      <c r="AA130" t="s">
        <v>1388</v>
      </c>
      <c r="AB130" t="s">
        <v>248</v>
      </c>
      <c r="AC130" t="s">
        <v>4353</v>
      </c>
      <c r="AD130" t="s">
        <v>6157</v>
      </c>
      <c r="AE130" t="s">
        <v>6157</v>
      </c>
      <c r="AF130" t="s">
        <v>6157</v>
      </c>
      <c r="AG130" t="s">
        <v>6157</v>
      </c>
      <c r="AH130" t="s">
        <v>6157</v>
      </c>
      <c r="AI130" t="s">
        <v>6157</v>
      </c>
      <c r="AJ130" t="s">
        <v>6457</v>
      </c>
      <c r="AK130" t="s">
        <v>1412</v>
      </c>
      <c r="AL130" t="s">
        <v>1411</v>
      </c>
      <c r="AM130" t="s">
        <v>259</v>
      </c>
      <c r="AN130" t="s">
        <v>288</v>
      </c>
      <c r="AO130" s="29">
        <v>26</v>
      </c>
      <c r="AP130">
        <v>-9.4145120000000002</v>
      </c>
      <c r="AQ130">
        <v>147.212932</v>
      </c>
      <c r="AR130" t="s">
        <v>289</v>
      </c>
      <c r="AS130">
        <v>5</v>
      </c>
      <c r="AT130" t="s">
        <v>7127</v>
      </c>
      <c r="AU130" t="s">
        <v>274</v>
      </c>
      <c r="AV130" t="s">
        <v>275</v>
      </c>
      <c r="AW130" t="s">
        <v>4353</v>
      </c>
      <c r="AX130" t="s">
        <v>4353</v>
      </c>
      <c r="AY130">
        <v>1750</v>
      </c>
      <c r="AZ130">
        <v>1150</v>
      </c>
      <c r="BA130" t="s">
        <v>290</v>
      </c>
      <c r="BB130" t="s">
        <v>4785</v>
      </c>
      <c r="BC130" t="s">
        <v>6157</v>
      </c>
      <c r="BH130" t="s">
        <v>4854</v>
      </c>
      <c r="BI130" t="s">
        <v>7128</v>
      </c>
      <c r="BJ130" t="s">
        <v>301</v>
      </c>
      <c r="BK130" t="s">
        <v>311</v>
      </c>
      <c r="BL130">
        <v>2013</v>
      </c>
      <c r="BM130"/>
      <c r="BN130"/>
      <c r="BO130"/>
      <c r="BP130"/>
      <c r="BQ130" t="s">
        <v>7129</v>
      </c>
      <c r="BR130">
        <v>1</v>
      </c>
      <c r="BS130" t="s">
        <v>7135</v>
      </c>
      <c r="BT130" t="s">
        <v>7131</v>
      </c>
      <c r="BW130">
        <v>-17.3</v>
      </c>
      <c r="BY130">
        <v>10.199999999999999</v>
      </c>
      <c r="CB130">
        <v>3.6</v>
      </c>
      <c r="CC130">
        <v>37.1</v>
      </c>
      <c r="CD130">
        <v>12.1</v>
      </c>
      <c r="CI130" s="5"/>
      <c r="DC130" t="s">
        <v>7132</v>
      </c>
      <c r="DE130" t="s">
        <v>7133</v>
      </c>
      <c r="DF130" t="s">
        <v>7134</v>
      </c>
      <c r="DG130">
        <v>4.9800000000000004</v>
      </c>
      <c r="DI130">
        <v>345.2</v>
      </c>
      <c r="DJ130">
        <v>96.3</v>
      </c>
      <c r="DK130">
        <v>0.28999999999999998</v>
      </c>
    </row>
    <row r="131" spans="1:115" ht="16" customHeight="1">
      <c r="A131">
        <v>130</v>
      </c>
      <c r="B131" t="s">
        <v>7107</v>
      </c>
      <c r="C131" s="2">
        <v>44970</v>
      </c>
      <c r="E131" t="s">
        <v>128</v>
      </c>
      <c r="F131" t="s">
        <v>128</v>
      </c>
      <c r="G131" t="s">
        <v>1608</v>
      </c>
      <c r="H131" t="s">
        <v>6157</v>
      </c>
      <c r="I131" t="s">
        <v>4349</v>
      </c>
      <c r="J131" t="s">
        <v>4350</v>
      </c>
      <c r="K131" t="s">
        <v>4351</v>
      </c>
      <c r="L131" t="s">
        <v>6157</v>
      </c>
      <c r="M131" t="s">
        <v>1608</v>
      </c>
      <c r="N131" t="s">
        <v>289</v>
      </c>
      <c r="O131" t="s">
        <v>6157</v>
      </c>
      <c r="P131" t="s">
        <v>6157</v>
      </c>
      <c r="Q131" t="s">
        <v>3969</v>
      </c>
      <c r="R131" t="s">
        <v>6157</v>
      </c>
      <c r="S131" t="s">
        <v>229</v>
      </c>
      <c r="T131" s="4" t="s">
        <v>6259</v>
      </c>
      <c r="U131" s="4" t="s">
        <v>233</v>
      </c>
      <c r="V131">
        <v>18</v>
      </c>
      <c r="W131">
        <v>80</v>
      </c>
      <c r="X131" t="s">
        <v>6157</v>
      </c>
      <c r="Y131" t="s">
        <v>6157</v>
      </c>
      <c r="Z131" t="s">
        <v>7003</v>
      </c>
      <c r="AA131" t="s">
        <v>1388</v>
      </c>
      <c r="AB131" t="s">
        <v>248</v>
      </c>
      <c r="AC131" t="s">
        <v>4353</v>
      </c>
      <c r="AD131" t="s">
        <v>6157</v>
      </c>
      <c r="AE131" t="s">
        <v>6157</v>
      </c>
      <c r="AF131" t="s">
        <v>6157</v>
      </c>
      <c r="AG131" t="s">
        <v>6157</v>
      </c>
      <c r="AH131" t="s">
        <v>6157</v>
      </c>
      <c r="AI131" t="s">
        <v>6157</v>
      </c>
      <c r="AJ131" t="s">
        <v>6457</v>
      </c>
      <c r="AK131" t="s">
        <v>1412</v>
      </c>
      <c r="AL131" t="s">
        <v>1411</v>
      </c>
      <c r="AM131" t="s">
        <v>259</v>
      </c>
      <c r="AN131" t="s">
        <v>288</v>
      </c>
      <c r="AO131" s="29">
        <v>26</v>
      </c>
      <c r="AP131">
        <v>-9.4145120000000002</v>
      </c>
      <c r="AQ131">
        <v>147.212932</v>
      </c>
      <c r="AR131" t="s">
        <v>289</v>
      </c>
      <c r="AS131">
        <v>5</v>
      </c>
      <c r="AT131" t="s">
        <v>7127</v>
      </c>
      <c r="AU131" t="s">
        <v>274</v>
      </c>
      <c r="AV131" t="s">
        <v>275</v>
      </c>
      <c r="AW131" t="s">
        <v>4353</v>
      </c>
      <c r="AX131" t="s">
        <v>4353</v>
      </c>
      <c r="AY131">
        <v>1750</v>
      </c>
      <c r="AZ131">
        <v>1150</v>
      </c>
      <c r="BA131" t="s">
        <v>290</v>
      </c>
      <c r="BB131" t="s">
        <v>4785</v>
      </c>
      <c r="BC131" t="s">
        <v>6157</v>
      </c>
      <c r="BH131" t="s">
        <v>4854</v>
      </c>
      <c r="BI131" t="s">
        <v>7128</v>
      </c>
      <c r="BJ131" t="s">
        <v>301</v>
      </c>
      <c r="BK131" t="s">
        <v>311</v>
      </c>
      <c r="BL131">
        <v>2013</v>
      </c>
      <c r="BM131"/>
      <c r="BN131"/>
      <c r="BO131"/>
      <c r="BP131"/>
      <c r="BQ131" t="s">
        <v>7129</v>
      </c>
      <c r="BR131">
        <v>1</v>
      </c>
      <c r="BS131" t="s">
        <v>7135</v>
      </c>
      <c r="BT131" t="s">
        <v>7131</v>
      </c>
      <c r="BW131">
        <v>-14.9</v>
      </c>
      <c r="BY131">
        <v>8.8000000000000007</v>
      </c>
      <c r="CB131">
        <v>3.3</v>
      </c>
      <c r="CC131">
        <v>14.1</v>
      </c>
      <c r="CD131">
        <v>5.0999999999999996</v>
      </c>
      <c r="CI131" s="5"/>
      <c r="DC131" t="s">
        <v>7132</v>
      </c>
      <c r="DE131" t="s">
        <v>7133</v>
      </c>
      <c r="DF131" t="s">
        <v>7134</v>
      </c>
      <c r="DG131">
        <v>5.45</v>
      </c>
      <c r="DI131">
        <v>469.9</v>
      </c>
      <c r="DJ131">
        <v>144.6</v>
      </c>
      <c r="DK131">
        <v>0.08</v>
      </c>
    </row>
    <row r="132" spans="1:115" ht="16" customHeight="1">
      <c r="A132">
        <v>131</v>
      </c>
      <c r="B132" t="s">
        <v>7107</v>
      </c>
      <c r="C132" s="2">
        <v>44970</v>
      </c>
      <c r="E132" t="s">
        <v>102</v>
      </c>
      <c r="F132" t="s">
        <v>102</v>
      </c>
      <c r="G132" t="s">
        <v>1608</v>
      </c>
      <c r="H132" t="s">
        <v>6157</v>
      </c>
      <c r="I132" t="s">
        <v>4349</v>
      </c>
      <c r="J132" t="s">
        <v>4350</v>
      </c>
      <c r="K132" t="s">
        <v>4351</v>
      </c>
      <c r="L132" t="s">
        <v>6157</v>
      </c>
      <c r="M132" t="s">
        <v>1608</v>
      </c>
      <c r="N132" t="s">
        <v>289</v>
      </c>
      <c r="O132" t="s">
        <v>6157</v>
      </c>
      <c r="P132" t="s">
        <v>6157</v>
      </c>
      <c r="Q132" t="s">
        <v>3969</v>
      </c>
      <c r="R132" t="s">
        <v>6157</v>
      </c>
      <c r="S132" t="s">
        <v>229</v>
      </c>
      <c r="T132" s="4" t="s">
        <v>6258</v>
      </c>
      <c r="U132" s="4" t="s">
        <v>4363</v>
      </c>
      <c r="V132">
        <v>20</v>
      </c>
      <c r="W132">
        <v>34</v>
      </c>
      <c r="X132" t="s">
        <v>6157</v>
      </c>
      <c r="Y132" t="s">
        <v>6157</v>
      </c>
      <c r="Z132" t="s">
        <v>7003</v>
      </c>
      <c r="AA132" t="s">
        <v>1388</v>
      </c>
      <c r="AB132" t="s">
        <v>248</v>
      </c>
      <c r="AC132" t="s">
        <v>4353</v>
      </c>
      <c r="AD132" t="s">
        <v>6157</v>
      </c>
      <c r="AE132" t="s">
        <v>6157</v>
      </c>
      <c r="AF132" t="s">
        <v>6157</v>
      </c>
      <c r="AG132" t="s">
        <v>6157</v>
      </c>
      <c r="AH132" t="s">
        <v>6157</v>
      </c>
      <c r="AI132" t="s">
        <v>6157</v>
      </c>
      <c r="AJ132" t="s">
        <v>6457</v>
      </c>
      <c r="AK132" t="s">
        <v>1412</v>
      </c>
      <c r="AL132" t="s">
        <v>1411</v>
      </c>
      <c r="AM132" t="s">
        <v>259</v>
      </c>
      <c r="AN132" t="s">
        <v>288</v>
      </c>
      <c r="AO132" s="29">
        <v>26</v>
      </c>
      <c r="AP132">
        <v>-9.4145120000000002</v>
      </c>
      <c r="AQ132">
        <v>147.212932</v>
      </c>
      <c r="AR132" t="s">
        <v>289</v>
      </c>
      <c r="AS132">
        <v>5</v>
      </c>
      <c r="AT132" t="s">
        <v>7127</v>
      </c>
      <c r="AU132" t="s">
        <v>274</v>
      </c>
      <c r="AV132" t="s">
        <v>275</v>
      </c>
      <c r="AW132" t="s">
        <v>4353</v>
      </c>
      <c r="AX132" t="s">
        <v>4353</v>
      </c>
      <c r="AY132">
        <v>1750</v>
      </c>
      <c r="AZ132">
        <v>1150</v>
      </c>
      <c r="BA132" t="s">
        <v>290</v>
      </c>
      <c r="BB132" t="s">
        <v>4785</v>
      </c>
      <c r="BC132" t="s">
        <v>6157</v>
      </c>
      <c r="BH132" t="s">
        <v>4854</v>
      </c>
      <c r="BI132" t="s">
        <v>7128</v>
      </c>
      <c r="BJ132" t="s">
        <v>301</v>
      </c>
      <c r="BK132" t="s">
        <v>311</v>
      </c>
      <c r="BL132">
        <v>2013</v>
      </c>
      <c r="BM132"/>
      <c r="BN132"/>
      <c r="BO132"/>
      <c r="BP132"/>
      <c r="BQ132" t="s">
        <v>7129</v>
      </c>
      <c r="BR132">
        <v>1</v>
      </c>
      <c r="BS132" t="s">
        <v>7135</v>
      </c>
      <c r="BT132" t="s">
        <v>7131</v>
      </c>
      <c r="BW132">
        <v>-17.399999999999999</v>
      </c>
      <c r="BY132">
        <v>10.8</v>
      </c>
      <c r="CB132">
        <v>3.9</v>
      </c>
      <c r="CC132">
        <v>43.9</v>
      </c>
      <c r="CD132">
        <v>13.2</v>
      </c>
      <c r="CI132" s="5"/>
      <c r="DC132" t="s">
        <v>7132</v>
      </c>
      <c r="DE132" t="s">
        <v>7133</v>
      </c>
      <c r="DF132" t="s">
        <v>7134</v>
      </c>
      <c r="DG132">
        <v>2.8</v>
      </c>
      <c r="DI132">
        <v>531.20000000000005</v>
      </c>
      <c r="DJ132">
        <v>137.19999999999999</v>
      </c>
      <c r="DK132">
        <v>0.22</v>
      </c>
    </row>
    <row r="133" spans="1:115" ht="16" customHeight="1">
      <c r="A133">
        <v>132</v>
      </c>
      <c r="B133" t="s">
        <v>7107</v>
      </c>
      <c r="C133" s="2">
        <v>44970</v>
      </c>
      <c r="E133" t="s">
        <v>127</v>
      </c>
      <c r="F133" t="s">
        <v>127</v>
      </c>
      <c r="G133" t="s">
        <v>1608</v>
      </c>
      <c r="H133" t="s">
        <v>6157</v>
      </c>
      <c r="I133" t="s">
        <v>4349</v>
      </c>
      <c r="J133" t="s">
        <v>4350</v>
      </c>
      <c r="K133" t="s">
        <v>4351</v>
      </c>
      <c r="L133" t="s">
        <v>6157</v>
      </c>
      <c r="M133" t="s">
        <v>1608</v>
      </c>
      <c r="N133" t="s">
        <v>289</v>
      </c>
      <c r="O133" t="s">
        <v>6157</v>
      </c>
      <c r="P133" t="s">
        <v>6157</v>
      </c>
      <c r="Q133" t="s">
        <v>3969</v>
      </c>
      <c r="R133" t="s">
        <v>6157</v>
      </c>
      <c r="S133" t="s">
        <v>231</v>
      </c>
      <c r="T133" s="4" t="s">
        <v>4853</v>
      </c>
      <c r="U133" s="4" t="s">
        <v>239</v>
      </c>
      <c r="V133">
        <v>16</v>
      </c>
      <c r="W133">
        <v>16</v>
      </c>
      <c r="X133" t="s">
        <v>6157</v>
      </c>
      <c r="Y133" t="s">
        <v>6157</v>
      </c>
      <c r="Z133" t="s">
        <v>7003</v>
      </c>
      <c r="AA133" t="s">
        <v>1388</v>
      </c>
      <c r="AB133" t="s">
        <v>248</v>
      </c>
      <c r="AC133" t="s">
        <v>4353</v>
      </c>
      <c r="AD133" t="s">
        <v>6157</v>
      </c>
      <c r="AE133" t="s">
        <v>6157</v>
      </c>
      <c r="AF133" t="s">
        <v>6157</v>
      </c>
      <c r="AG133" t="s">
        <v>6157</v>
      </c>
      <c r="AH133" t="s">
        <v>6157</v>
      </c>
      <c r="AI133" t="s">
        <v>6157</v>
      </c>
      <c r="AJ133" t="s">
        <v>6457</v>
      </c>
      <c r="AK133" t="s">
        <v>1412</v>
      </c>
      <c r="AL133" t="s">
        <v>1411</v>
      </c>
      <c r="AM133" t="s">
        <v>259</v>
      </c>
      <c r="AN133" t="s">
        <v>288</v>
      </c>
      <c r="AO133" s="29">
        <v>26</v>
      </c>
      <c r="AP133">
        <v>-9.4145120000000002</v>
      </c>
      <c r="AQ133">
        <v>147.212932</v>
      </c>
      <c r="AR133" t="s">
        <v>289</v>
      </c>
      <c r="AS133">
        <v>5</v>
      </c>
      <c r="AT133" t="s">
        <v>7127</v>
      </c>
      <c r="AU133" t="s">
        <v>274</v>
      </c>
      <c r="AV133" t="s">
        <v>275</v>
      </c>
      <c r="AW133" t="s">
        <v>4353</v>
      </c>
      <c r="AX133" t="s">
        <v>4353</v>
      </c>
      <c r="AY133">
        <v>1750</v>
      </c>
      <c r="AZ133">
        <v>1150</v>
      </c>
      <c r="BA133" t="s">
        <v>290</v>
      </c>
      <c r="BB133" t="s">
        <v>4785</v>
      </c>
      <c r="BC133" t="s">
        <v>6157</v>
      </c>
      <c r="BH133" t="s">
        <v>4854</v>
      </c>
      <c r="BI133" t="s">
        <v>7128</v>
      </c>
      <c r="BJ133" t="s">
        <v>301</v>
      </c>
      <c r="BK133" t="s">
        <v>311</v>
      </c>
      <c r="BL133">
        <v>2013</v>
      </c>
      <c r="BM133"/>
      <c r="BN133"/>
      <c r="BO133"/>
      <c r="BP133"/>
      <c r="BQ133" t="s">
        <v>7129</v>
      </c>
      <c r="BR133">
        <v>1</v>
      </c>
      <c r="BS133" t="s">
        <v>7135</v>
      </c>
      <c r="BT133" t="s">
        <v>7131</v>
      </c>
      <c r="BW133">
        <v>-13.1</v>
      </c>
      <c r="BY133">
        <v>8.3000000000000007</v>
      </c>
      <c r="CB133">
        <v>3.6</v>
      </c>
      <c r="CC133">
        <v>44.5</v>
      </c>
      <c r="CD133">
        <v>14.3</v>
      </c>
      <c r="CI133" s="5"/>
      <c r="DC133" t="s">
        <v>7132</v>
      </c>
      <c r="DE133" t="s">
        <v>7133</v>
      </c>
      <c r="DF133" t="s">
        <v>7134</v>
      </c>
      <c r="DG133">
        <v>7.7</v>
      </c>
      <c r="DI133">
        <v>440.3</v>
      </c>
      <c r="DJ133">
        <v>121.3</v>
      </c>
      <c r="DK133">
        <v>0.27</v>
      </c>
    </row>
    <row r="134" spans="1:115" ht="16" customHeight="1">
      <c r="A134">
        <v>133</v>
      </c>
      <c r="B134" t="s">
        <v>7107</v>
      </c>
      <c r="C134" s="2">
        <v>44970</v>
      </c>
      <c r="E134" t="s">
        <v>101</v>
      </c>
      <c r="F134" t="s">
        <v>101</v>
      </c>
      <c r="G134" t="s">
        <v>1608</v>
      </c>
      <c r="H134" t="s">
        <v>6157</v>
      </c>
      <c r="I134" t="s">
        <v>4349</v>
      </c>
      <c r="J134" t="s">
        <v>4350</v>
      </c>
      <c r="K134" t="s">
        <v>4351</v>
      </c>
      <c r="L134" t="s">
        <v>6157</v>
      </c>
      <c r="M134" t="s">
        <v>1608</v>
      </c>
      <c r="N134" t="s">
        <v>289</v>
      </c>
      <c r="O134" t="s">
        <v>6157</v>
      </c>
      <c r="P134" t="s">
        <v>6157</v>
      </c>
      <c r="Q134" t="s">
        <v>3969</v>
      </c>
      <c r="R134" t="s">
        <v>6157</v>
      </c>
      <c r="S134" t="s">
        <v>231</v>
      </c>
      <c r="T134" s="4" t="s">
        <v>5801</v>
      </c>
      <c r="U134" s="4" t="s">
        <v>4357</v>
      </c>
      <c r="V134">
        <v>10</v>
      </c>
      <c r="W134">
        <v>10</v>
      </c>
      <c r="X134" t="s">
        <v>6157</v>
      </c>
      <c r="Y134" t="s">
        <v>6157</v>
      </c>
      <c r="Z134" t="s">
        <v>7003</v>
      </c>
      <c r="AA134" t="s">
        <v>1388</v>
      </c>
      <c r="AB134" t="s">
        <v>248</v>
      </c>
      <c r="AC134" t="s">
        <v>4353</v>
      </c>
      <c r="AD134" t="s">
        <v>6157</v>
      </c>
      <c r="AE134" t="s">
        <v>6157</v>
      </c>
      <c r="AF134" t="s">
        <v>6157</v>
      </c>
      <c r="AG134" t="s">
        <v>6157</v>
      </c>
      <c r="AH134" t="s">
        <v>6157</v>
      </c>
      <c r="AI134" t="s">
        <v>6157</v>
      </c>
      <c r="AJ134" t="s">
        <v>6457</v>
      </c>
      <c r="AK134" t="s">
        <v>1412</v>
      </c>
      <c r="AL134" t="s">
        <v>1411</v>
      </c>
      <c r="AM134" t="s">
        <v>259</v>
      </c>
      <c r="AN134" t="s">
        <v>288</v>
      </c>
      <c r="AO134" s="29">
        <v>26</v>
      </c>
      <c r="AP134">
        <v>-9.4145120000000002</v>
      </c>
      <c r="AQ134">
        <v>147.212932</v>
      </c>
      <c r="AR134" t="s">
        <v>289</v>
      </c>
      <c r="AS134">
        <v>5</v>
      </c>
      <c r="AT134" t="s">
        <v>7127</v>
      </c>
      <c r="AU134" t="s">
        <v>274</v>
      </c>
      <c r="AV134" t="s">
        <v>275</v>
      </c>
      <c r="AW134" t="s">
        <v>4353</v>
      </c>
      <c r="AX134" t="s">
        <v>4353</v>
      </c>
      <c r="AY134">
        <v>1750</v>
      </c>
      <c r="AZ134">
        <v>1150</v>
      </c>
      <c r="BA134" t="s">
        <v>290</v>
      </c>
      <c r="BB134" t="s">
        <v>4785</v>
      </c>
      <c r="BC134" t="s">
        <v>6157</v>
      </c>
      <c r="BH134" t="s">
        <v>4854</v>
      </c>
      <c r="BI134" t="s">
        <v>7128</v>
      </c>
      <c r="BJ134" t="s">
        <v>301</v>
      </c>
      <c r="BK134" t="s">
        <v>311</v>
      </c>
      <c r="BL134">
        <v>2013</v>
      </c>
      <c r="BM134"/>
      <c r="BN134"/>
      <c r="BO134"/>
      <c r="BP134"/>
      <c r="BQ134" t="s">
        <v>7129</v>
      </c>
      <c r="BR134">
        <v>1</v>
      </c>
      <c r="BS134" t="s">
        <v>7135</v>
      </c>
      <c r="BT134" t="s">
        <v>7131</v>
      </c>
      <c r="BW134">
        <v>-17.5</v>
      </c>
      <c r="BY134">
        <v>10.199999999999999</v>
      </c>
      <c r="CB134">
        <v>3.8</v>
      </c>
      <c r="CC134">
        <v>44.4</v>
      </c>
      <c r="CD134">
        <v>13.5</v>
      </c>
      <c r="CI134" s="5"/>
      <c r="DC134" t="s">
        <v>7132</v>
      </c>
      <c r="DE134" t="s">
        <v>7133</v>
      </c>
      <c r="DF134" t="s">
        <v>7134</v>
      </c>
      <c r="DG134">
        <v>5.82</v>
      </c>
      <c r="DI134">
        <v>328.9</v>
      </c>
      <c r="DJ134">
        <v>85.4</v>
      </c>
      <c r="DK134">
        <v>0.36</v>
      </c>
    </row>
    <row r="135" spans="1:115" ht="16" customHeight="1">
      <c r="A135">
        <v>134</v>
      </c>
      <c r="B135" t="s">
        <v>7107</v>
      </c>
      <c r="C135" s="2">
        <v>44970</v>
      </c>
      <c r="E135" t="s">
        <v>100</v>
      </c>
      <c r="F135" t="s">
        <v>100</v>
      </c>
      <c r="G135" t="s">
        <v>1608</v>
      </c>
      <c r="H135" t="s">
        <v>6157</v>
      </c>
      <c r="I135" t="s">
        <v>4349</v>
      </c>
      <c r="J135" t="s">
        <v>4350</v>
      </c>
      <c r="K135" t="s">
        <v>4351</v>
      </c>
      <c r="L135" t="s">
        <v>6157</v>
      </c>
      <c r="M135" t="s">
        <v>1608</v>
      </c>
      <c r="N135" t="s">
        <v>289</v>
      </c>
      <c r="O135" t="s">
        <v>6157</v>
      </c>
      <c r="P135" t="s">
        <v>6157</v>
      </c>
      <c r="Q135" t="s">
        <v>3969</v>
      </c>
      <c r="R135" t="s">
        <v>6157</v>
      </c>
      <c r="S135" t="s">
        <v>230</v>
      </c>
      <c r="T135" s="4" t="s">
        <v>6247</v>
      </c>
      <c r="U135" s="4" t="s">
        <v>4366</v>
      </c>
      <c r="V135">
        <v>35</v>
      </c>
      <c r="W135">
        <v>49</v>
      </c>
      <c r="X135" t="s">
        <v>6157</v>
      </c>
      <c r="Y135" t="s">
        <v>6157</v>
      </c>
      <c r="Z135" t="s">
        <v>7003</v>
      </c>
      <c r="AA135" t="s">
        <v>1388</v>
      </c>
      <c r="AB135" t="s">
        <v>248</v>
      </c>
      <c r="AC135" t="s">
        <v>4353</v>
      </c>
      <c r="AD135" t="s">
        <v>6157</v>
      </c>
      <c r="AE135" t="s">
        <v>6157</v>
      </c>
      <c r="AF135" t="s">
        <v>6157</v>
      </c>
      <c r="AG135" t="s">
        <v>6157</v>
      </c>
      <c r="AH135" t="s">
        <v>6157</v>
      </c>
      <c r="AI135" t="s">
        <v>6157</v>
      </c>
      <c r="AJ135" t="s">
        <v>6457</v>
      </c>
      <c r="AK135" t="s">
        <v>1412</v>
      </c>
      <c r="AL135" t="s">
        <v>1411</v>
      </c>
      <c r="AM135" t="s">
        <v>259</v>
      </c>
      <c r="AN135" t="s">
        <v>288</v>
      </c>
      <c r="AO135" s="29">
        <v>26</v>
      </c>
      <c r="AP135">
        <v>-9.4145120000000002</v>
      </c>
      <c r="AQ135">
        <v>147.212932</v>
      </c>
      <c r="AR135" t="s">
        <v>289</v>
      </c>
      <c r="AS135">
        <v>5</v>
      </c>
      <c r="AT135" t="s">
        <v>7127</v>
      </c>
      <c r="AU135" t="s">
        <v>274</v>
      </c>
      <c r="AV135" t="s">
        <v>275</v>
      </c>
      <c r="AW135" t="s">
        <v>4353</v>
      </c>
      <c r="AX135" t="s">
        <v>4353</v>
      </c>
      <c r="AY135">
        <v>1750</v>
      </c>
      <c r="AZ135">
        <v>1150</v>
      </c>
      <c r="BA135" t="s">
        <v>290</v>
      </c>
      <c r="BB135" t="s">
        <v>4785</v>
      </c>
      <c r="BC135" t="s">
        <v>6157</v>
      </c>
      <c r="BH135" t="s">
        <v>4854</v>
      </c>
      <c r="BI135" t="s">
        <v>7128</v>
      </c>
      <c r="BJ135" t="s">
        <v>301</v>
      </c>
      <c r="BK135" t="s">
        <v>311</v>
      </c>
      <c r="BL135">
        <v>2013</v>
      </c>
      <c r="BM135"/>
      <c r="BN135"/>
      <c r="BO135"/>
      <c r="BP135"/>
      <c r="BQ135" t="s">
        <v>7129</v>
      </c>
      <c r="BR135">
        <v>1</v>
      </c>
      <c r="BS135" t="s">
        <v>7135</v>
      </c>
      <c r="BT135" t="s">
        <v>7131</v>
      </c>
      <c r="BW135">
        <v>-17.3</v>
      </c>
      <c r="BY135">
        <v>9.4</v>
      </c>
      <c r="CB135">
        <v>3.1</v>
      </c>
      <c r="CC135">
        <v>25.6</v>
      </c>
      <c r="CD135">
        <v>9.6999999999999993</v>
      </c>
      <c r="CI135" s="5"/>
      <c r="DC135" t="s">
        <v>7132</v>
      </c>
      <c r="DE135" t="s">
        <v>7133</v>
      </c>
      <c r="DF135" t="s">
        <v>7134</v>
      </c>
    </row>
    <row r="136" spans="1:115" ht="16" customHeight="1">
      <c r="A136">
        <v>135</v>
      </c>
      <c r="B136" t="s">
        <v>7107</v>
      </c>
      <c r="C136" s="2">
        <v>44970</v>
      </c>
      <c r="E136" t="s">
        <v>99</v>
      </c>
      <c r="F136" t="s">
        <v>99</v>
      </c>
      <c r="G136" t="s">
        <v>1608</v>
      </c>
      <c r="H136" t="s">
        <v>6157</v>
      </c>
      <c r="I136" t="s">
        <v>4349</v>
      </c>
      <c r="J136" t="s">
        <v>4350</v>
      </c>
      <c r="K136" t="s">
        <v>4351</v>
      </c>
      <c r="L136" t="s">
        <v>6157</v>
      </c>
      <c r="M136" t="s">
        <v>1608</v>
      </c>
      <c r="N136" t="s">
        <v>289</v>
      </c>
      <c r="O136" t="s">
        <v>6157</v>
      </c>
      <c r="P136" t="s">
        <v>6157</v>
      </c>
      <c r="Q136" t="s">
        <v>3969</v>
      </c>
      <c r="R136" t="s">
        <v>6157</v>
      </c>
      <c r="S136" t="s">
        <v>230</v>
      </c>
      <c r="T136" s="4" t="s">
        <v>6258</v>
      </c>
      <c r="U136" s="4" t="s">
        <v>4363</v>
      </c>
      <c r="V136">
        <v>20</v>
      </c>
      <c r="W136">
        <v>34</v>
      </c>
      <c r="X136" t="s">
        <v>6157</v>
      </c>
      <c r="Y136" t="s">
        <v>6157</v>
      </c>
      <c r="Z136" t="s">
        <v>7003</v>
      </c>
      <c r="AA136" t="s">
        <v>1388</v>
      </c>
      <c r="AB136" t="s">
        <v>248</v>
      </c>
      <c r="AC136" t="s">
        <v>4353</v>
      </c>
      <c r="AD136" t="s">
        <v>6157</v>
      </c>
      <c r="AE136" t="s">
        <v>6157</v>
      </c>
      <c r="AF136" t="s">
        <v>6157</v>
      </c>
      <c r="AG136" t="s">
        <v>6157</v>
      </c>
      <c r="AH136" t="s">
        <v>6157</v>
      </c>
      <c r="AI136" t="s">
        <v>6157</v>
      </c>
      <c r="AJ136" t="s">
        <v>6457</v>
      </c>
      <c r="AK136" t="s">
        <v>1412</v>
      </c>
      <c r="AL136" t="s">
        <v>1411</v>
      </c>
      <c r="AM136" t="s">
        <v>259</v>
      </c>
      <c r="AN136" t="s">
        <v>288</v>
      </c>
      <c r="AO136" s="29">
        <v>26</v>
      </c>
      <c r="AP136">
        <v>-9.4145120000000002</v>
      </c>
      <c r="AQ136">
        <v>147.212932</v>
      </c>
      <c r="AR136" t="s">
        <v>289</v>
      </c>
      <c r="AS136">
        <v>5</v>
      </c>
      <c r="AT136" t="s">
        <v>7127</v>
      </c>
      <c r="AU136" t="s">
        <v>274</v>
      </c>
      <c r="AV136" t="s">
        <v>275</v>
      </c>
      <c r="AW136" t="s">
        <v>4353</v>
      </c>
      <c r="AX136" t="s">
        <v>4353</v>
      </c>
      <c r="AY136">
        <v>1750</v>
      </c>
      <c r="AZ136">
        <v>1150</v>
      </c>
      <c r="BA136" t="s">
        <v>290</v>
      </c>
      <c r="BB136" t="s">
        <v>4785</v>
      </c>
      <c r="BC136" t="s">
        <v>6157</v>
      </c>
      <c r="BH136" t="s">
        <v>4854</v>
      </c>
      <c r="BI136" t="s">
        <v>7128</v>
      </c>
      <c r="BJ136" t="s">
        <v>301</v>
      </c>
      <c r="BK136" t="s">
        <v>311</v>
      </c>
      <c r="BL136">
        <v>2013</v>
      </c>
      <c r="BM136"/>
      <c r="BN136"/>
      <c r="BO136"/>
      <c r="BP136"/>
      <c r="BQ136" t="s">
        <v>7129</v>
      </c>
      <c r="BR136">
        <v>1</v>
      </c>
      <c r="BS136" t="s">
        <v>7135</v>
      </c>
      <c r="BT136" t="s">
        <v>7131</v>
      </c>
      <c r="BW136">
        <v>-15.3</v>
      </c>
      <c r="BY136">
        <v>9.1</v>
      </c>
      <c r="CB136">
        <v>3.6</v>
      </c>
      <c r="CC136">
        <v>42.7</v>
      </c>
      <c r="CD136">
        <v>13.7</v>
      </c>
      <c r="CI136" s="5"/>
      <c r="DC136" t="s">
        <v>7132</v>
      </c>
      <c r="DE136" t="s">
        <v>7133</v>
      </c>
      <c r="DF136" t="s">
        <v>7134</v>
      </c>
      <c r="DG136">
        <v>4.83</v>
      </c>
      <c r="DI136">
        <v>275.39999999999998</v>
      </c>
      <c r="DJ136">
        <v>75.900000000000006</v>
      </c>
      <c r="DK136">
        <v>0.41</v>
      </c>
    </row>
    <row r="137" spans="1:115" ht="16" customHeight="1">
      <c r="A137">
        <v>136</v>
      </c>
      <c r="B137" t="s">
        <v>7107</v>
      </c>
      <c r="C137" s="2">
        <v>44970</v>
      </c>
      <c r="E137" t="s">
        <v>125</v>
      </c>
      <c r="G137" t="s">
        <v>1608</v>
      </c>
      <c r="H137" t="s">
        <v>6157</v>
      </c>
      <c r="I137" t="s">
        <v>4349</v>
      </c>
      <c r="J137" t="s">
        <v>4350</v>
      </c>
      <c r="K137" t="s">
        <v>4351</v>
      </c>
      <c r="L137" t="s">
        <v>6157</v>
      </c>
      <c r="M137" t="s">
        <v>1608</v>
      </c>
      <c r="N137" t="s">
        <v>289</v>
      </c>
      <c r="O137" t="s">
        <v>6157</v>
      </c>
      <c r="P137" t="s">
        <v>6157</v>
      </c>
      <c r="Q137" t="s">
        <v>3969</v>
      </c>
      <c r="R137" t="s">
        <v>6157</v>
      </c>
      <c r="S137" t="s">
        <v>229</v>
      </c>
      <c r="T137" s="4" t="s">
        <v>6992</v>
      </c>
      <c r="U137" s="4" t="s">
        <v>4363</v>
      </c>
      <c r="V137">
        <v>20</v>
      </c>
      <c r="W137">
        <v>29.9</v>
      </c>
      <c r="X137" t="s">
        <v>6157</v>
      </c>
      <c r="Y137" t="s">
        <v>6157</v>
      </c>
      <c r="Z137" t="s">
        <v>7003</v>
      </c>
      <c r="AA137" t="s">
        <v>245</v>
      </c>
      <c r="AB137" t="s">
        <v>6157</v>
      </c>
      <c r="AC137" t="s">
        <v>6157</v>
      </c>
      <c r="AD137" t="s">
        <v>7004</v>
      </c>
      <c r="AE137" t="s">
        <v>6901</v>
      </c>
      <c r="AF137" t="s">
        <v>6898</v>
      </c>
      <c r="AG137" t="s">
        <v>1393</v>
      </c>
      <c r="AH137" t="s">
        <v>4019</v>
      </c>
      <c r="AI137" t="s">
        <v>6157</v>
      </c>
      <c r="AJ137" t="s">
        <v>6458</v>
      </c>
      <c r="AK137" t="s">
        <v>1412</v>
      </c>
      <c r="AL137" t="s">
        <v>1411</v>
      </c>
      <c r="AM137" t="s">
        <v>259</v>
      </c>
      <c r="AN137" t="s">
        <v>288</v>
      </c>
      <c r="AO137" s="29">
        <v>26</v>
      </c>
      <c r="AP137">
        <v>-9.4145120000000002</v>
      </c>
      <c r="AQ137">
        <v>147.212932</v>
      </c>
      <c r="AR137" t="s">
        <v>289</v>
      </c>
      <c r="AS137">
        <v>5</v>
      </c>
      <c r="AT137" t="s">
        <v>7127</v>
      </c>
      <c r="AU137" t="s">
        <v>274</v>
      </c>
      <c r="AV137" t="s">
        <v>6423</v>
      </c>
      <c r="AW137" t="s">
        <v>4353</v>
      </c>
      <c r="AX137" t="s">
        <v>1532</v>
      </c>
      <c r="AY137">
        <f t="shared" ref="AY137:AY163" si="0">1950-300</f>
        <v>1650</v>
      </c>
      <c r="AZ137">
        <f t="shared" ref="AZ137:AZ163" si="1">1950-720</f>
        <v>1230</v>
      </c>
      <c r="BA137" t="s">
        <v>290</v>
      </c>
      <c r="BB137" t="s">
        <v>4785</v>
      </c>
      <c r="BC137" t="s">
        <v>6157</v>
      </c>
      <c r="BH137" t="s">
        <v>1563</v>
      </c>
      <c r="BI137" t="s">
        <v>7136</v>
      </c>
      <c r="BJ137" t="s">
        <v>299</v>
      </c>
      <c r="BK137" t="s">
        <v>309</v>
      </c>
      <c r="BL137">
        <v>2011</v>
      </c>
      <c r="BM137"/>
      <c r="BN137"/>
      <c r="BO137"/>
      <c r="BP137"/>
      <c r="BY137"/>
      <c r="CF137">
        <v>1</v>
      </c>
      <c r="CG137" t="s">
        <v>7137</v>
      </c>
      <c r="CH137" t="s">
        <v>7281</v>
      </c>
      <c r="CM137">
        <v>23.8</v>
      </c>
      <c r="CX137">
        <v>1</v>
      </c>
      <c r="CY137" t="s">
        <v>7138</v>
      </c>
      <c r="CZ137" t="s">
        <v>7139</v>
      </c>
      <c r="DA137">
        <v>0.70572000000000001</v>
      </c>
    </row>
    <row r="138" spans="1:115" ht="16" customHeight="1">
      <c r="A138">
        <v>137</v>
      </c>
      <c r="B138" t="s">
        <v>7107</v>
      </c>
      <c r="C138" s="2">
        <v>44970</v>
      </c>
      <c r="E138" t="s">
        <v>124</v>
      </c>
      <c r="G138" t="s">
        <v>1608</v>
      </c>
      <c r="H138" t="s">
        <v>6157</v>
      </c>
      <c r="I138" t="s">
        <v>4349</v>
      </c>
      <c r="J138" t="s">
        <v>4350</v>
      </c>
      <c r="K138" t="s">
        <v>4351</v>
      </c>
      <c r="L138" t="s">
        <v>6157</v>
      </c>
      <c r="M138" t="s">
        <v>1608</v>
      </c>
      <c r="N138" t="s">
        <v>289</v>
      </c>
      <c r="O138" t="s">
        <v>6157</v>
      </c>
      <c r="P138" t="s">
        <v>6157</v>
      </c>
      <c r="Q138" t="s">
        <v>3969</v>
      </c>
      <c r="R138" t="s">
        <v>6157</v>
      </c>
      <c r="S138" t="s">
        <v>229</v>
      </c>
      <c r="T138" t="s">
        <v>6991</v>
      </c>
      <c r="U138" s="4" t="s">
        <v>4365</v>
      </c>
      <c r="V138">
        <v>30</v>
      </c>
      <c r="W138">
        <v>40</v>
      </c>
      <c r="X138" t="s">
        <v>6157</v>
      </c>
      <c r="Y138" t="s">
        <v>6157</v>
      </c>
      <c r="Z138" t="s">
        <v>7003</v>
      </c>
      <c r="AA138" t="s">
        <v>245</v>
      </c>
      <c r="AB138" t="s">
        <v>6157</v>
      </c>
      <c r="AC138" t="s">
        <v>6157</v>
      </c>
      <c r="AD138" t="s">
        <v>7005</v>
      </c>
      <c r="AE138" t="s">
        <v>6901</v>
      </c>
      <c r="AF138" t="s">
        <v>6899</v>
      </c>
      <c r="AG138" t="s">
        <v>4010</v>
      </c>
      <c r="AH138" t="s">
        <v>4019</v>
      </c>
      <c r="AI138" t="s">
        <v>6157</v>
      </c>
      <c r="AJ138" t="s">
        <v>6458</v>
      </c>
      <c r="AK138" t="s">
        <v>1412</v>
      </c>
      <c r="AL138" t="s">
        <v>1411</v>
      </c>
      <c r="AM138" t="s">
        <v>259</v>
      </c>
      <c r="AN138" t="s">
        <v>288</v>
      </c>
      <c r="AO138" s="29">
        <v>26</v>
      </c>
      <c r="AP138">
        <v>-9.4145120000000002</v>
      </c>
      <c r="AQ138">
        <v>147.212932</v>
      </c>
      <c r="AR138" t="s">
        <v>289</v>
      </c>
      <c r="AS138">
        <v>5</v>
      </c>
      <c r="AT138" t="s">
        <v>7127</v>
      </c>
      <c r="AU138" t="s">
        <v>274</v>
      </c>
      <c r="AV138" t="s">
        <v>6423</v>
      </c>
      <c r="AW138" t="s">
        <v>4353</v>
      </c>
      <c r="AX138" t="s">
        <v>1532</v>
      </c>
      <c r="AY138">
        <f t="shared" si="0"/>
        <v>1650</v>
      </c>
      <c r="AZ138">
        <f t="shared" si="1"/>
        <v>1230</v>
      </c>
      <c r="BA138" t="s">
        <v>290</v>
      </c>
      <c r="BB138" t="s">
        <v>4785</v>
      </c>
      <c r="BC138" t="s">
        <v>6157</v>
      </c>
      <c r="BH138" t="s">
        <v>1563</v>
      </c>
      <c r="BI138" t="s">
        <v>7136</v>
      </c>
      <c r="BJ138" t="s">
        <v>299</v>
      </c>
      <c r="BK138" t="s">
        <v>309</v>
      </c>
      <c r="BL138">
        <v>2011</v>
      </c>
      <c r="BM138"/>
      <c r="BN138"/>
      <c r="BO138"/>
      <c r="BP138"/>
      <c r="BY138"/>
      <c r="CF138">
        <v>1</v>
      </c>
      <c r="CG138" t="s">
        <v>7137</v>
      </c>
      <c r="CH138" t="s">
        <v>7281</v>
      </c>
      <c r="CM138">
        <v>23</v>
      </c>
      <c r="CX138">
        <v>1</v>
      </c>
      <c r="CY138" t="s">
        <v>7138</v>
      </c>
      <c r="CZ138" t="s">
        <v>7139</v>
      </c>
      <c r="DA138">
        <v>0.70557000000000003</v>
      </c>
    </row>
    <row r="139" spans="1:115" ht="16" customHeight="1">
      <c r="A139">
        <v>138</v>
      </c>
      <c r="B139" t="s">
        <v>7107</v>
      </c>
      <c r="C139" s="2">
        <v>44970</v>
      </c>
      <c r="E139" t="s">
        <v>123</v>
      </c>
      <c r="G139" t="s">
        <v>1608</v>
      </c>
      <c r="H139" t="s">
        <v>6157</v>
      </c>
      <c r="I139" t="s">
        <v>4349</v>
      </c>
      <c r="J139" t="s">
        <v>4350</v>
      </c>
      <c r="K139" t="s">
        <v>4351</v>
      </c>
      <c r="L139" t="s">
        <v>6157</v>
      </c>
      <c r="M139" t="s">
        <v>1608</v>
      </c>
      <c r="N139" t="s">
        <v>289</v>
      </c>
      <c r="O139" t="s">
        <v>6157</v>
      </c>
      <c r="P139" t="s">
        <v>6157</v>
      </c>
      <c r="Q139" t="s">
        <v>3969</v>
      </c>
      <c r="R139" t="s">
        <v>6157</v>
      </c>
      <c r="S139" t="s">
        <v>230</v>
      </c>
      <c r="T139" s="4" t="s">
        <v>6992</v>
      </c>
      <c r="U139" s="4" t="s">
        <v>4363</v>
      </c>
      <c r="V139">
        <v>20</v>
      </c>
      <c r="W139">
        <v>29.9</v>
      </c>
      <c r="X139" t="s">
        <v>6157</v>
      </c>
      <c r="Y139" t="s">
        <v>6157</v>
      </c>
      <c r="Z139" t="s">
        <v>7003</v>
      </c>
      <c r="AA139" t="s">
        <v>245</v>
      </c>
      <c r="AB139" t="s">
        <v>6157</v>
      </c>
      <c r="AC139" t="s">
        <v>6157</v>
      </c>
      <c r="AD139" t="s">
        <v>7004</v>
      </c>
      <c r="AE139" t="s">
        <v>6901</v>
      </c>
      <c r="AF139" t="s">
        <v>6898</v>
      </c>
      <c r="AG139" t="s">
        <v>1393</v>
      </c>
      <c r="AH139" t="s">
        <v>4019</v>
      </c>
      <c r="AI139" t="s">
        <v>6157</v>
      </c>
      <c r="AJ139" t="s">
        <v>6458</v>
      </c>
      <c r="AK139" t="s">
        <v>1412</v>
      </c>
      <c r="AL139" t="s">
        <v>1411</v>
      </c>
      <c r="AM139" t="s">
        <v>259</v>
      </c>
      <c r="AN139" t="s">
        <v>288</v>
      </c>
      <c r="AO139" s="29">
        <v>26</v>
      </c>
      <c r="AP139">
        <v>-9.4145120000000002</v>
      </c>
      <c r="AQ139">
        <v>147.212932</v>
      </c>
      <c r="AR139" t="s">
        <v>289</v>
      </c>
      <c r="AS139">
        <v>5</v>
      </c>
      <c r="AT139" t="s">
        <v>7127</v>
      </c>
      <c r="AU139" t="s">
        <v>274</v>
      </c>
      <c r="AV139" t="s">
        <v>6423</v>
      </c>
      <c r="AW139" t="s">
        <v>4353</v>
      </c>
      <c r="AX139" t="s">
        <v>1532</v>
      </c>
      <c r="AY139">
        <f t="shared" si="0"/>
        <v>1650</v>
      </c>
      <c r="AZ139">
        <f t="shared" si="1"/>
        <v>1230</v>
      </c>
      <c r="BA139" t="s">
        <v>290</v>
      </c>
      <c r="BB139" t="s">
        <v>4785</v>
      </c>
      <c r="BC139" t="s">
        <v>6157</v>
      </c>
      <c r="BH139" t="s">
        <v>1563</v>
      </c>
      <c r="BI139" t="s">
        <v>7136</v>
      </c>
      <c r="BJ139" t="s">
        <v>299</v>
      </c>
      <c r="BK139" t="s">
        <v>309</v>
      </c>
      <c r="BL139">
        <v>2011</v>
      </c>
      <c r="BM139"/>
      <c r="BN139"/>
      <c r="BO139"/>
      <c r="BP139"/>
      <c r="BY139"/>
      <c r="CF139">
        <v>1</v>
      </c>
      <c r="CG139" t="s">
        <v>7137</v>
      </c>
      <c r="CH139" t="s">
        <v>7281</v>
      </c>
      <c r="CM139">
        <v>24.2</v>
      </c>
      <c r="CX139">
        <v>1</v>
      </c>
      <c r="CY139" t="s">
        <v>7138</v>
      </c>
      <c r="CZ139" t="s">
        <v>7139</v>
      </c>
      <c r="DA139">
        <v>0.70774999999999999</v>
      </c>
    </row>
    <row r="140" spans="1:115" ht="16" customHeight="1">
      <c r="A140">
        <v>139</v>
      </c>
      <c r="B140" t="s">
        <v>7107</v>
      </c>
      <c r="C140" s="2">
        <v>44970</v>
      </c>
      <c r="E140" t="s">
        <v>122</v>
      </c>
      <c r="G140" t="s">
        <v>1608</v>
      </c>
      <c r="H140" t="s">
        <v>6157</v>
      </c>
      <c r="I140" t="s">
        <v>4349</v>
      </c>
      <c r="J140" t="s">
        <v>4350</v>
      </c>
      <c r="K140" t="s">
        <v>4351</v>
      </c>
      <c r="L140" t="s">
        <v>6157</v>
      </c>
      <c r="M140" t="s">
        <v>1608</v>
      </c>
      <c r="N140" t="s">
        <v>289</v>
      </c>
      <c r="O140" t="s">
        <v>6157</v>
      </c>
      <c r="P140" t="s">
        <v>6157</v>
      </c>
      <c r="Q140" t="s">
        <v>3969</v>
      </c>
      <c r="R140" t="s">
        <v>6157</v>
      </c>
      <c r="S140" t="s">
        <v>229</v>
      </c>
      <c r="T140" t="s">
        <v>6991</v>
      </c>
      <c r="U140" s="4" t="s">
        <v>4365</v>
      </c>
      <c r="V140">
        <v>30</v>
      </c>
      <c r="W140">
        <v>40</v>
      </c>
      <c r="X140" t="s">
        <v>6157</v>
      </c>
      <c r="Y140" t="s">
        <v>6157</v>
      </c>
      <c r="Z140" t="s">
        <v>7003</v>
      </c>
      <c r="AA140" t="s">
        <v>245</v>
      </c>
      <c r="AB140" t="s">
        <v>6157</v>
      </c>
      <c r="AC140" t="s">
        <v>6157</v>
      </c>
      <c r="AD140" t="s">
        <v>7005</v>
      </c>
      <c r="AE140" t="s">
        <v>6901</v>
      </c>
      <c r="AF140" t="s">
        <v>6899</v>
      </c>
      <c r="AG140" t="s">
        <v>4010</v>
      </c>
      <c r="AH140" t="s">
        <v>4019</v>
      </c>
      <c r="AI140" t="s">
        <v>6157</v>
      </c>
      <c r="AJ140" t="s">
        <v>6458</v>
      </c>
      <c r="AK140" t="s">
        <v>1412</v>
      </c>
      <c r="AL140" t="s">
        <v>1411</v>
      </c>
      <c r="AM140" t="s">
        <v>259</v>
      </c>
      <c r="AN140" t="s">
        <v>288</v>
      </c>
      <c r="AO140" s="29">
        <v>26</v>
      </c>
      <c r="AP140">
        <v>-9.4145120000000002</v>
      </c>
      <c r="AQ140">
        <v>147.212932</v>
      </c>
      <c r="AR140" t="s">
        <v>289</v>
      </c>
      <c r="AS140">
        <v>5</v>
      </c>
      <c r="AT140" t="s">
        <v>7127</v>
      </c>
      <c r="AU140" t="s">
        <v>274</v>
      </c>
      <c r="AV140" t="s">
        <v>6423</v>
      </c>
      <c r="AW140" t="s">
        <v>4353</v>
      </c>
      <c r="AX140" t="s">
        <v>1532</v>
      </c>
      <c r="AY140">
        <f t="shared" si="0"/>
        <v>1650</v>
      </c>
      <c r="AZ140">
        <f t="shared" si="1"/>
        <v>1230</v>
      </c>
      <c r="BA140" t="s">
        <v>290</v>
      </c>
      <c r="BB140" t="s">
        <v>4785</v>
      </c>
      <c r="BC140" t="s">
        <v>6157</v>
      </c>
      <c r="BH140" t="s">
        <v>1563</v>
      </c>
      <c r="BI140" t="s">
        <v>7136</v>
      </c>
      <c r="BJ140" t="s">
        <v>299</v>
      </c>
      <c r="BK140" t="s">
        <v>309</v>
      </c>
      <c r="BL140">
        <v>2011</v>
      </c>
      <c r="BM140"/>
      <c r="BN140"/>
      <c r="BO140"/>
      <c r="BP140"/>
      <c r="BY140"/>
      <c r="CF140">
        <v>1</v>
      </c>
      <c r="CG140" t="s">
        <v>7137</v>
      </c>
      <c r="CH140" t="s">
        <v>7281</v>
      </c>
      <c r="CM140">
        <v>23.1</v>
      </c>
      <c r="CX140">
        <v>1</v>
      </c>
      <c r="CY140" t="s">
        <v>7138</v>
      </c>
      <c r="CZ140" t="s">
        <v>7139</v>
      </c>
      <c r="DA140">
        <v>0.70826</v>
      </c>
    </row>
    <row r="141" spans="1:115" ht="16" customHeight="1">
      <c r="A141">
        <v>140</v>
      </c>
      <c r="B141" t="s">
        <v>7107</v>
      </c>
      <c r="C141" s="2">
        <v>44970</v>
      </c>
      <c r="E141" t="s">
        <v>121</v>
      </c>
      <c r="G141" t="s">
        <v>1608</v>
      </c>
      <c r="H141" t="s">
        <v>6157</v>
      </c>
      <c r="I141" t="s">
        <v>4349</v>
      </c>
      <c r="J141" t="s">
        <v>4350</v>
      </c>
      <c r="K141" t="s">
        <v>4351</v>
      </c>
      <c r="L141" t="s">
        <v>6157</v>
      </c>
      <c r="M141" t="s">
        <v>1608</v>
      </c>
      <c r="N141" t="s">
        <v>289</v>
      </c>
      <c r="O141" t="s">
        <v>6157</v>
      </c>
      <c r="P141" t="s">
        <v>6157</v>
      </c>
      <c r="Q141" t="s">
        <v>3969</v>
      </c>
      <c r="R141" t="s">
        <v>6157</v>
      </c>
      <c r="S141" t="s">
        <v>229</v>
      </c>
      <c r="T141" t="s">
        <v>6991</v>
      </c>
      <c r="U141" s="4" t="s">
        <v>4365</v>
      </c>
      <c r="V141">
        <v>30</v>
      </c>
      <c r="W141">
        <v>40</v>
      </c>
      <c r="X141" t="s">
        <v>6157</v>
      </c>
      <c r="Y141" t="s">
        <v>6157</v>
      </c>
      <c r="Z141" t="s">
        <v>7003</v>
      </c>
      <c r="AA141" t="s">
        <v>245</v>
      </c>
      <c r="AB141" t="s">
        <v>6157</v>
      </c>
      <c r="AC141" t="s">
        <v>6157</v>
      </c>
      <c r="AD141" t="s">
        <v>7006</v>
      </c>
      <c r="AE141" t="s">
        <v>6901</v>
      </c>
      <c r="AF141" t="s">
        <v>6898</v>
      </c>
      <c r="AG141" t="s">
        <v>4010</v>
      </c>
      <c r="AH141" t="s">
        <v>4019</v>
      </c>
      <c r="AI141" t="s">
        <v>6157</v>
      </c>
      <c r="AJ141" t="s">
        <v>6458</v>
      </c>
      <c r="AK141" t="s">
        <v>1412</v>
      </c>
      <c r="AL141" t="s">
        <v>1411</v>
      </c>
      <c r="AM141" t="s">
        <v>259</v>
      </c>
      <c r="AN141" t="s">
        <v>288</v>
      </c>
      <c r="AO141" s="29">
        <v>26</v>
      </c>
      <c r="AP141">
        <v>-9.4145120000000002</v>
      </c>
      <c r="AQ141">
        <v>147.212932</v>
      </c>
      <c r="AR141" t="s">
        <v>289</v>
      </c>
      <c r="AS141">
        <v>5</v>
      </c>
      <c r="AT141" t="s">
        <v>7127</v>
      </c>
      <c r="AU141" t="s">
        <v>274</v>
      </c>
      <c r="AV141" t="s">
        <v>6424</v>
      </c>
      <c r="AW141" t="s">
        <v>4353</v>
      </c>
      <c r="AX141" t="s">
        <v>1532</v>
      </c>
      <c r="AY141">
        <f t="shared" si="0"/>
        <v>1650</v>
      </c>
      <c r="AZ141">
        <f t="shared" si="1"/>
        <v>1230</v>
      </c>
      <c r="BA141" t="s">
        <v>290</v>
      </c>
      <c r="BB141" t="s">
        <v>4785</v>
      </c>
      <c r="BC141" t="s">
        <v>6157</v>
      </c>
      <c r="BH141" t="s">
        <v>1563</v>
      </c>
      <c r="BI141" t="s">
        <v>7136</v>
      </c>
      <c r="BJ141" t="s">
        <v>299</v>
      </c>
      <c r="BK141" t="s">
        <v>309</v>
      </c>
      <c r="BL141">
        <v>2011</v>
      </c>
      <c r="BM141"/>
      <c r="BN141"/>
      <c r="BO141"/>
      <c r="BP141"/>
      <c r="BY141"/>
      <c r="CF141">
        <v>1</v>
      </c>
      <c r="CG141" t="s">
        <v>7137</v>
      </c>
      <c r="CH141" t="s">
        <v>7281</v>
      </c>
      <c r="CM141">
        <v>23.9</v>
      </c>
      <c r="CX141">
        <v>1</v>
      </c>
      <c r="CY141" t="s">
        <v>7138</v>
      </c>
      <c r="CZ141" t="s">
        <v>7139</v>
      </c>
      <c r="DA141">
        <v>0.70587999999999995</v>
      </c>
    </row>
    <row r="142" spans="1:115" ht="16" customHeight="1">
      <c r="A142">
        <v>141</v>
      </c>
      <c r="B142" t="s">
        <v>7107</v>
      </c>
      <c r="C142" s="2">
        <v>44970</v>
      </c>
      <c r="E142" t="s">
        <v>120</v>
      </c>
      <c r="G142" t="s">
        <v>1608</v>
      </c>
      <c r="H142" t="s">
        <v>6157</v>
      </c>
      <c r="I142" t="s">
        <v>4349</v>
      </c>
      <c r="J142" t="s">
        <v>4350</v>
      </c>
      <c r="K142" t="s">
        <v>4351</v>
      </c>
      <c r="L142" t="s">
        <v>6157</v>
      </c>
      <c r="M142" t="s">
        <v>1608</v>
      </c>
      <c r="N142" t="s">
        <v>289</v>
      </c>
      <c r="O142" t="s">
        <v>6157</v>
      </c>
      <c r="P142" t="s">
        <v>6157</v>
      </c>
      <c r="Q142" t="s">
        <v>3969</v>
      </c>
      <c r="R142" t="s">
        <v>6157</v>
      </c>
      <c r="S142" t="s">
        <v>230</v>
      </c>
      <c r="T142" t="s">
        <v>6991</v>
      </c>
      <c r="U142" s="4" t="s">
        <v>4365</v>
      </c>
      <c r="V142">
        <v>30</v>
      </c>
      <c r="W142">
        <v>40</v>
      </c>
      <c r="X142" t="s">
        <v>6157</v>
      </c>
      <c r="Y142" t="s">
        <v>6157</v>
      </c>
      <c r="Z142" t="s">
        <v>7003</v>
      </c>
      <c r="AA142" t="s">
        <v>245</v>
      </c>
      <c r="AB142" t="s">
        <v>6157</v>
      </c>
      <c r="AC142" t="s">
        <v>6157</v>
      </c>
      <c r="AD142" t="s">
        <v>7007</v>
      </c>
      <c r="AE142" t="s">
        <v>6901</v>
      </c>
      <c r="AF142" t="s">
        <v>6899</v>
      </c>
      <c r="AG142" t="s">
        <v>1393</v>
      </c>
      <c r="AH142" t="s">
        <v>4019</v>
      </c>
      <c r="AI142" t="s">
        <v>6157</v>
      </c>
      <c r="AJ142" t="s">
        <v>6458</v>
      </c>
      <c r="AK142" t="s">
        <v>1412</v>
      </c>
      <c r="AL142" t="s">
        <v>1411</v>
      </c>
      <c r="AM142" t="s">
        <v>259</v>
      </c>
      <c r="AN142" t="s">
        <v>288</v>
      </c>
      <c r="AO142" s="29">
        <v>26</v>
      </c>
      <c r="AP142">
        <v>-9.4145120000000002</v>
      </c>
      <c r="AQ142">
        <v>147.212932</v>
      </c>
      <c r="AR142" t="s">
        <v>289</v>
      </c>
      <c r="AS142">
        <v>5</v>
      </c>
      <c r="AT142" t="s">
        <v>7127</v>
      </c>
      <c r="AU142" t="s">
        <v>274</v>
      </c>
      <c r="AV142" t="s">
        <v>6425</v>
      </c>
      <c r="AW142" t="s">
        <v>4353</v>
      </c>
      <c r="AX142" t="s">
        <v>1532</v>
      </c>
      <c r="AY142">
        <f t="shared" si="0"/>
        <v>1650</v>
      </c>
      <c r="AZ142">
        <f t="shared" si="1"/>
        <v>1230</v>
      </c>
      <c r="BA142" t="s">
        <v>290</v>
      </c>
      <c r="BB142" t="s">
        <v>4785</v>
      </c>
      <c r="BC142" t="s">
        <v>6157</v>
      </c>
      <c r="BH142" t="s">
        <v>1563</v>
      </c>
      <c r="BI142" t="s">
        <v>7136</v>
      </c>
      <c r="BJ142" t="s">
        <v>299</v>
      </c>
      <c r="BK142" t="s">
        <v>309</v>
      </c>
      <c r="BL142">
        <v>2011</v>
      </c>
      <c r="BM142"/>
      <c r="BN142"/>
      <c r="BO142"/>
      <c r="BP142"/>
      <c r="BY142"/>
      <c r="CF142">
        <v>1</v>
      </c>
      <c r="CG142" t="s">
        <v>7137</v>
      </c>
      <c r="CH142" t="s">
        <v>7281</v>
      </c>
      <c r="CM142">
        <v>25.1</v>
      </c>
      <c r="CX142">
        <v>1</v>
      </c>
      <c r="CY142" t="s">
        <v>7138</v>
      </c>
      <c r="CZ142" t="s">
        <v>7139</v>
      </c>
      <c r="DA142">
        <v>0.70625000000000004</v>
      </c>
    </row>
    <row r="143" spans="1:115" ht="16" customHeight="1">
      <c r="A143">
        <v>142</v>
      </c>
      <c r="B143" t="s">
        <v>7107</v>
      </c>
      <c r="C143" s="2">
        <v>44970</v>
      </c>
      <c r="E143" t="s">
        <v>119</v>
      </c>
      <c r="G143" t="s">
        <v>1608</v>
      </c>
      <c r="H143" t="s">
        <v>6157</v>
      </c>
      <c r="I143" t="s">
        <v>4349</v>
      </c>
      <c r="J143" t="s">
        <v>4350</v>
      </c>
      <c r="K143" t="s">
        <v>4351</v>
      </c>
      <c r="L143" t="s">
        <v>6157</v>
      </c>
      <c r="M143" t="s">
        <v>1608</v>
      </c>
      <c r="N143" t="s">
        <v>289</v>
      </c>
      <c r="O143" t="s">
        <v>6157</v>
      </c>
      <c r="P143" t="s">
        <v>6157</v>
      </c>
      <c r="Q143" t="s">
        <v>3969</v>
      </c>
      <c r="R143" t="s">
        <v>6157</v>
      </c>
      <c r="S143" t="s">
        <v>229</v>
      </c>
      <c r="T143" s="4" t="s">
        <v>6992</v>
      </c>
      <c r="U143" s="4" t="s">
        <v>4363</v>
      </c>
      <c r="V143">
        <v>20</v>
      </c>
      <c r="W143">
        <v>29.9</v>
      </c>
      <c r="X143" t="s">
        <v>6157</v>
      </c>
      <c r="Y143" t="s">
        <v>6157</v>
      </c>
      <c r="Z143" t="s">
        <v>7003</v>
      </c>
      <c r="AA143" t="s">
        <v>245</v>
      </c>
      <c r="AB143" t="s">
        <v>6157</v>
      </c>
      <c r="AC143" t="s">
        <v>6157</v>
      </c>
      <c r="AD143" t="s">
        <v>7006</v>
      </c>
      <c r="AE143" t="s">
        <v>6901</v>
      </c>
      <c r="AF143" t="s">
        <v>6898</v>
      </c>
      <c r="AG143" t="s">
        <v>4010</v>
      </c>
      <c r="AH143" t="s">
        <v>4019</v>
      </c>
      <c r="AI143" t="s">
        <v>6157</v>
      </c>
      <c r="AJ143" t="s">
        <v>6458</v>
      </c>
      <c r="AK143" t="s">
        <v>1412</v>
      </c>
      <c r="AL143" t="s">
        <v>1411</v>
      </c>
      <c r="AM143" t="s">
        <v>259</v>
      </c>
      <c r="AN143" t="s">
        <v>288</v>
      </c>
      <c r="AO143" s="29">
        <v>26</v>
      </c>
      <c r="AP143">
        <v>-9.4145120000000002</v>
      </c>
      <c r="AQ143">
        <v>147.212932</v>
      </c>
      <c r="AR143" t="s">
        <v>289</v>
      </c>
      <c r="AS143">
        <v>5</v>
      </c>
      <c r="AT143" t="s">
        <v>7127</v>
      </c>
      <c r="AU143" t="s">
        <v>274</v>
      </c>
      <c r="AV143" t="s">
        <v>6425</v>
      </c>
      <c r="AW143" t="s">
        <v>4353</v>
      </c>
      <c r="AX143" t="s">
        <v>1532</v>
      </c>
      <c r="AY143">
        <f t="shared" si="0"/>
        <v>1650</v>
      </c>
      <c r="AZ143">
        <f t="shared" si="1"/>
        <v>1230</v>
      </c>
      <c r="BA143" t="s">
        <v>290</v>
      </c>
      <c r="BB143" t="s">
        <v>4785</v>
      </c>
      <c r="BC143" t="s">
        <v>6157</v>
      </c>
      <c r="BH143" t="s">
        <v>1563</v>
      </c>
      <c r="BI143" t="s">
        <v>7136</v>
      </c>
      <c r="BJ143" t="s">
        <v>299</v>
      </c>
      <c r="BK143" t="s">
        <v>309</v>
      </c>
      <c r="BL143">
        <v>2011</v>
      </c>
      <c r="BM143"/>
      <c r="BN143"/>
      <c r="BO143"/>
      <c r="BP143"/>
      <c r="BY143"/>
      <c r="CF143">
        <v>1</v>
      </c>
      <c r="CG143" t="s">
        <v>7137</v>
      </c>
      <c r="CH143" t="s">
        <v>7281</v>
      </c>
      <c r="CM143">
        <v>23.6</v>
      </c>
      <c r="CX143">
        <v>1</v>
      </c>
      <c r="CY143" t="s">
        <v>7138</v>
      </c>
      <c r="CZ143" t="s">
        <v>7139</v>
      </c>
      <c r="DA143">
        <v>0.70582999999999996</v>
      </c>
    </row>
    <row r="144" spans="1:115" ht="16" customHeight="1">
      <c r="A144">
        <v>143</v>
      </c>
      <c r="B144" t="s">
        <v>7107</v>
      </c>
      <c r="C144" s="2">
        <v>44970</v>
      </c>
      <c r="E144" t="s">
        <v>118</v>
      </c>
      <c r="G144" t="s">
        <v>1608</v>
      </c>
      <c r="H144" t="s">
        <v>6157</v>
      </c>
      <c r="I144" t="s">
        <v>4349</v>
      </c>
      <c r="J144" t="s">
        <v>4350</v>
      </c>
      <c r="K144" t="s">
        <v>4351</v>
      </c>
      <c r="L144" t="s">
        <v>6157</v>
      </c>
      <c r="M144" t="s">
        <v>1608</v>
      </c>
      <c r="N144" t="s">
        <v>289</v>
      </c>
      <c r="O144" t="s">
        <v>6157</v>
      </c>
      <c r="P144" t="s">
        <v>6157</v>
      </c>
      <c r="Q144" t="s">
        <v>3969</v>
      </c>
      <c r="R144" t="s">
        <v>6157</v>
      </c>
      <c r="S144" t="s">
        <v>229</v>
      </c>
      <c r="T144" t="s">
        <v>6991</v>
      </c>
      <c r="U144" s="4" t="s">
        <v>4365</v>
      </c>
      <c r="V144">
        <v>30</v>
      </c>
      <c r="W144">
        <v>40</v>
      </c>
      <c r="X144" t="s">
        <v>6157</v>
      </c>
      <c r="Y144" t="s">
        <v>6157</v>
      </c>
      <c r="Z144" t="s">
        <v>7003</v>
      </c>
      <c r="AA144" t="s">
        <v>245</v>
      </c>
      <c r="AB144" t="s">
        <v>6157</v>
      </c>
      <c r="AC144" t="s">
        <v>6157</v>
      </c>
      <c r="AD144" t="s">
        <v>7006</v>
      </c>
      <c r="AE144" t="s">
        <v>6901</v>
      </c>
      <c r="AF144" t="s">
        <v>6898</v>
      </c>
      <c r="AG144" t="s">
        <v>4010</v>
      </c>
      <c r="AH144" t="s">
        <v>4019</v>
      </c>
      <c r="AI144" t="s">
        <v>6157</v>
      </c>
      <c r="AJ144" t="s">
        <v>6458</v>
      </c>
      <c r="AK144" t="s">
        <v>1412</v>
      </c>
      <c r="AL144" t="s">
        <v>1411</v>
      </c>
      <c r="AM144" t="s">
        <v>259</v>
      </c>
      <c r="AN144" t="s">
        <v>288</v>
      </c>
      <c r="AO144" s="29">
        <v>26</v>
      </c>
      <c r="AP144">
        <v>-9.4145120000000002</v>
      </c>
      <c r="AQ144">
        <v>147.212932</v>
      </c>
      <c r="AR144" t="s">
        <v>289</v>
      </c>
      <c r="AS144">
        <v>5</v>
      </c>
      <c r="AT144" t="s">
        <v>7127</v>
      </c>
      <c r="AU144" t="s">
        <v>274</v>
      </c>
      <c r="AV144" t="s">
        <v>6426</v>
      </c>
      <c r="AW144" t="s">
        <v>4353</v>
      </c>
      <c r="AX144" t="s">
        <v>289</v>
      </c>
      <c r="AY144">
        <f t="shared" si="0"/>
        <v>1650</v>
      </c>
      <c r="AZ144">
        <f t="shared" si="1"/>
        <v>1230</v>
      </c>
      <c r="BA144" t="s">
        <v>290</v>
      </c>
      <c r="BB144" t="s">
        <v>4785</v>
      </c>
      <c r="BC144" t="s">
        <v>6157</v>
      </c>
      <c r="BH144" t="s">
        <v>1563</v>
      </c>
      <c r="BI144" t="s">
        <v>7136</v>
      </c>
      <c r="BJ144" t="s">
        <v>299</v>
      </c>
      <c r="BK144" t="s">
        <v>309</v>
      </c>
      <c r="BL144">
        <v>2011</v>
      </c>
      <c r="BM144"/>
      <c r="BN144"/>
      <c r="BO144"/>
      <c r="BP144"/>
      <c r="BY144"/>
      <c r="CF144">
        <v>1</v>
      </c>
      <c r="CG144" t="s">
        <v>7137</v>
      </c>
      <c r="CH144" t="s">
        <v>7281</v>
      </c>
      <c r="CM144">
        <v>23.5</v>
      </c>
      <c r="CX144">
        <v>1</v>
      </c>
      <c r="CY144" t="s">
        <v>7138</v>
      </c>
      <c r="CZ144" t="s">
        <v>7139</v>
      </c>
      <c r="DA144">
        <v>0.70582999999999996</v>
      </c>
    </row>
    <row r="145" spans="1:105" ht="16" customHeight="1">
      <c r="A145">
        <v>144</v>
      </c>
      <c r="B145" t="s">
        <v>7107</v>
      </c>
      <c r="C145" s="2">
        <v>44970</v>
      </c>
      <c r="E145" t="s">
        <v>117</v>
      </c>
      <c r="G145" t="s">
        <v>1608</v>
      </c>
      <c r="H145" t="s">
        <v>6157</v>
      </c>
      <c r="I145" t="s">
        <v>4349</v>
      </c>
      <c r="J145" t="s">
        <v>4350</v>
      </c>
      <c r="K145" t="s">
        <v>4351</v>
      </c>
      <c r="L145" t="s">
        <v>6157</v>
      </c>
      <c r="M145" t="s">
        <v>1608</v>
      </c>
      <c r="N145" t="s">
        <v>289</v>
      </c>
      <c r="O145" t="s">
        <v>6157</v>
      </c>
      <c r="P145" t="s">
        <v>6157</v>
      </c>
      <c r="Q145" t="s">
        <v>3969</v>
      </c>
      <c r="R145" t="s">
        <v>6157</v>
      </c>
      <c r="S145" t="s">
        <v>230</v>
      </c>
      <c r="T145" s="4" t="s">
        <v>6992</v>
      </c>
      <c r="U145" s="4" t="s">
        <v>4363</v>
      </c>
      <c r="V145">
        <v>20</v>
      </c>
      <c r="W145">
        <v>29.9</v>
      </c>
      <c r="X145" t="s">
        <v>6157</v>
      </c>
      <c r="Y145" t="s">
        <v>6157</v>
      </c>
      <c r="Z145" t="s">
        <v>7003</v>
      </c>
      <c r="AA145" t="s">
        <v>245</v>
      </c>
      <c r="AB145" t="s">
        <v>6157</v>
      </c>
      <c r="AC145" t="s">
        <v>6157</v>
      </c>
      <c r="AD145" t="s">
        <v>7007</v>
      </c>
      <c r="AE145" t="s">
        <v>6901</v>
      </c>
      <c r="AF145" t="s">
        <v>6899</v>
      </c>
      <c r="AG145" t="s">
        <v>1393</v>
      </c>
      <c r="AH145" t="s">
        <v>4019</v>
      </c>
      <c r="AI145" t="s">
        <v>6157</v>
      </c>
      <c r="AJ145" t="s">
        <v>6458</v>
      </c>
      <c r="AK145" t="s">
        <v>1412</v>
      </c>
      <c r="AL145" t="s">
        <v>1411</v>
      </c>
      <c r="AM145" t="s">
        <v>259</v>
      </c>
      <c r="AN145" t="s">
        <v>288</v>
      </c>
      <c r="AO145" s="29">
        <v>26</v>
      </c>
      <c r="AP145">
        <v>-9.4145120000000002</v>
      </c>
      <c r="AQ145">
        <v>147.212932</v>
      </c>
      <c r="AR145" t="s">
        <v>289</v>
      </c>
      <c r="AS145">
        <v>5</v>
      </c>
      <c r="AT145" t="s">
        <v>7127</v>
      </c>
      <c r="AU145" t="s">
        <v>274</v>
      </c>
      <c r="AV145" t="s">
        <v>6425</v>
      </c>
      <c r="AW145" t="s">
        <v>4353</v>
      </c>
      <c r="AX145" t="s">
        <v>1532</v>
      </c>
      <c r="AY145">
        <f t="shared" si="0"/>
        <v>1650</v>
      </c>
      <c r="AZ145">
        <f t="shared" si="1"/>
        <v>1230</v>
      </c>
      <c r="BA145" t="s">
        <v>290</v>
      </c>
      <c r="BB145" t="s">
        <v>4785</v>
      </c>
      <c r="BC145" t="s">
        <v>6157</v>
      </c>
      <c r="BH145" t="s">
        <v>1563</v>
      </c>
      <c r="BI145" t="s">
        <v>7136</v>
      </c>
      <c r="BJ145" t="s">
        <v>299</v>
      </c>
      <c r="BK145" t="s">
        <v>309</v>
      </c>
      <c r="BL145">
        <v>2011</v>
      </c>
      <c r="BM145"/>
      <c r="BN145"/>
      <c r="BO145"/>
      <c r="BP145"/>
      <c r="BY145"/>
      <c r="CF145">
        <v>1</v>
      </c>
      <c r="CG145" t="s">
        <v>7137</v>
      </c>
      <c r="CH145" t="s">
        <v>7281</v>
      </c>
      <c r="CM145">
        <v>23.9</v>
      </c>
      <c r="CX145">
        <v>1</v>
      </c>
      <c r="CY145" t="s">
        <v>7138</v>
      </c>
      <c r="CZ145" t="s">
        <v>7139</v>
      </c>
      <c r="DA145">
        <v>0.70577000000000001</v>
      </c>
    </row>
    <row r="146" spans="1:105" ht="16" customHeight="1">
      <c r="A146">
        <v>145</v>
      </c>
      <c r="B146" t="s">
        <v>7107</v>
      </c>
      <c r="C146" s="2">
        <v>44970</v>
      </c>
      <c r="E146" t="s">
        <v>116</v>
      </c>
      <c r="G146" t="s">
        <v>1608</v>
      </c>
      <c r="H146" t="s">
        <v>6157</v>
      </c>
      <c r="I146" t="s">
        <v>4349</v>
      </c>
      <c r="J146" t="s">
        <v>4350</v>
      </c>
      <c r="K146" t="s">
        <v>4351</v>
      </c>
      <c r="L146" t="s">
        <v>6157</v>
      </c>
      <c r="M146" t="s">
        <v>1608</v>
      </c>
      <c r="N146" t="s">
        <v>289</v>
      </c>
      <c r="O146" t="s">
        <v>6157</v>
      </c>
      <c r="P146" t="s">
        <v>6157</v>
      </c>
      <c r="Q146" t="s">
        <v>3969</v>
      </c>
      <c r="R146" t="s">
        <v>6157</v>
      </c>
      <c r="S146" t="s">
        <v>229</v>
      </c>
      <c r="T146" t="s">
        <v>6991</v>
      </c>
      <c r="U146" s="4" t="s">
        <v>4365</v>
      </c>
      <c r="V146">
        <v>30</v>
      </c>
      <c r="W146">
        <v>40</v>
      </c>
      <c r="X146" t="s">
        <v>6157</v>
      </c>
      <c r="Y146" t="s">
        <v>6157</v>
      </c>
      <c r="Z146" t="s">
        <v>7003</v>
      </c>
      <c r="AA146" t="s">
        <v>245</v>
      </c>
      <c r="AB146" t="s">
        <v>6157</v>
      </c>
      <c r="AC146" t="s">
        <v>6157</v>
      </c>
      <c r="AD146" t="s">
        <v>7007</v>
      </c>
      <c r="AE146" t="s">
        <v>6901</v>
      </c>
      <c r="AF146" t="s">
        <v>6899</v>
      </c>
      <c r="AG146" t="s">
        <v>1393</v>
      </c>
      <c r="AH146" t="s">
        <v>4019</v>
      </c>
      <c r="AI146" t="s">
        <v>6157</v>
      </c>
      <c r="AJ146" t="s">
        <v>6458</v>
      </c>
      <c r="AK146" t="s">
        <v>1412</v>
      </c>
      <c r="AL146" t="s">
        <v>1411</v>
      </c>
      <c r="AM146" t="s">
        <v>259</v>
      </c>
      <c r="AN146" t="s">
        <v>288</v>
      </c>
      <c r="AO146" s="29">
        <v>26</v>
      </c>
      <c r="AP146">
        <v>-9.4145120000000002</v>
      </c>
      <c r="AQ146">
        <v>147.212932</v>
      </c>
      <c r="AR146" t="s">
        <v>289</v>
      </c>
      <c r="AS146">
        <v>5</v>
      </c>
      <c r="AT146" t="s">
        <v>7127</v>
      </c>
      <c r="AU146" t="s">
        <v>274</v>
      </c>
      <c r="AV146" t="s">
        <v>6427</v>
      </c>
      <c r="AW146" t="s">
        <v>4353</v>
      </c>
      <c r="AX146" t="s">
        <v>289</v>
      </c>
      <c r="AY146">
        <f t="shared" si="0"/>
        <v>1650</v>
      </c>
      <c r="AZ146">
        <f t="shared" si="1"/>
        <v>1230</v>
      </c>
      <c r="BA146" t="s">
        <v>290</v>
      </c>
      <c r="BB146" t="s">
        <v>4785</v>
      </c>
      <c r="BC146" t="s">
        <v>6157</v>
      </c>
      <c r="BH146" t="s">
        <v>1563</v>
      </c>
      <c r="BI146" t="s">
        <v>7136</v>
      </c>
      <c r="BJ146" t="s">
        <v>299</v>
      </c>
      <c r="BK146" t="s">
        <v>309</v>
      </c>
      <c r="BL146">
        <v>2011</v>
      </c>
      <c r="BM146"/>
      <c r="BN146"/>
      <c r="BO146"/>
      <c r="BP146"/>
      <c r="BY146"/>
      <c r="CF146">
        <v>1</v>
      </c>
      <c r="CG146" t="s">
        <v>7137</v>
      </c>
      <c r="CH146" t="s">
        <v>7281</v>
      </c>
      <c r="CM146">
        <v>24.1</v>
      </c>
      <c r="CX146">
        <v>1</v>
      </c>
      <c r="CY146" t="s">
        <v>7138</v>
      </c>
      <c r="CZ146" t="s">
        <v>7139</v>
      </c>
      <c r="DA146">
        <v>0.70596999999999999</v>
      </c>
    </row>
    <row r="147" spans="1:105" ht="16" customHeight="1">
      <c r="A147">
        <v>146</v>
      </c>
      <c r="B147" t="s">
        <v>7107</v>
      </c>
      <c r="C147" s="2">
        <v>44970</v>
      </c>
      <c r="E147" t="s">
        <v>115</v>
      </c>
      <c r="G147" t="s">
        <v>1608</v>
      </c>
      <c r="H147" t="s">
        <v>6157</v>
      </c>
      <c r="I147" t="s">
        <v>4349</v>
      </c>
      <c r="J147" t="s">
        <v>4350</v>
      </c>
      <c r="K147" t="s">
        <v>4351</v>
      </c>
      <c r="L147" t="s">
        <v>6157</v>
      </c>
      <c r="M147" t="s">
        <v>1608</v>
      </c>
      <c r="N147" t="s">
        <v>289</v>
      </c>
      <c r="O147" t="s">
        <v>6157</v>
      </c>
      <c r="P147" t="s">
        <v>6157</v>
      </c>
      <c r="Q147" t="s">
        <v>3969</v>
      </c>
      <c r="R147" t="s">
        <v>6157</v>
      </c>
      <c r="S147" t="s">
        <v>230</v>
      </c>
      <c r="T147" s="4" t="s">
        <v>6992</v>
      </c>
      <c r="U147" s="4" t="s">
        <v>4363</v>
      </c>
      <c r="V147">
        <v>20</v>
      </c>
      <c r="W147">
        <v>29.9</v>
      </c>
      <c r="X147" t="s">
        <v>6157</v>
      </c>
      <c r="Y147" t="s">
        <v>6157</v>
      </c>
      <c r="Z147" t="s">
        <v>7003</v>
      </c>
      <c r="AA147" t="s">
        <v>245</v>
      </c>
      <c r="AB147" t="s">
        <v>6157</v>
      </c>
      <c r="AC147" t="s">
        <v>6157</v>
      </c>
      <c r="AD147" t="s">
        <v>7005</v>
      </c>
      <c r="AE147" t="s">
        <v>6901</v>
      </c>
      <c r="AF147" t="s">
        <v>6899</v>
      </c>
      <c r="AG147" t="s">
        <v>4010</v>
      </c>
      <c r="AH147" t="s">
        <v>4019</v>
      </c>
      <c r="AI147" t="s">
        <v>6157</v>
      </c>
      <c r="AJ147" t="s">
        <v>6458</v>
      </c>
      <c r="AK147" t="s">
        <v>1412</v>
      </c>
      <c r="AL147" t="s">
        <v>1411</v>
      </c>
      <c r="AM147" t="s">
        <v>259</v>
      </c>
      <c r="AN147" t="s">
        <v>288</v>
      </c>
      <c r="AO147" s="29">
        <v>26</v>
      </c>
      <c r="AP147">
        <v>-9.4145120000000002</v>
      </c>
      <c r="AQ147">
        <v>147.212932</v>
      </c>
      <c r="AR147" t="s">
        <v>289</v>
      </c>
      <c r="AS147">
        <v>5</v>
      </c>
      <c r="AT147" t="s">
        <v>7127</v>
      </c>
      <c r="AU147" t="s">
        <v>274</v>
      </c>
      <c r="AV147" t="s">
        <v>6427</v>
      </c>
      <c r="AW147" t="s">
        <v>4353</v>
      </c>
      <c r="AX147" t="s">
        <v>289</v>
      </c>
      <c r="AY147">
        <f t="shared" si="0"/>
        <v>1650</v>
      </c>
      <c r="AZ147">
        <f t="shared" si="1"/>
        <v>1230</v>
      </c>
      <c r="BA147" t="s">
        <v>290</v>
      </c>
      <c r="BB147" t="s">
        <v>4785</v>
      </c>
      <c r="BC147" t="s">
        <v>6157</v>
      </c>
      <c r="BH147" t="s">
        <v>1563</v>
      </c>
      <c r="BI147" t="s">
        <v>7136</v>
      </c>
      <c r="BJ147" t="s">
        <v>299</v>
      </c>
      <c r="BK147" t="s">
        <v>309</v>
      </c>
      <c r="BL147">
        <v>2011</v>
      </c>
      <c r="BM147"/>
      <c r="BN147"/>
      <c r="BO147"/>
      <c r="BP147"/>
      <c r="BY147"/>
      <c r="CF147">
        <v>1</v>
      </c>
      <c r="CG147" t="s">
        <v>7137</v>
      </c>
      <c r="CH147" t="s">
        <v>7281</v>
      </c>
      <c r="CM147">
        <v>23.6</v>
      </c>
      <c r="CX147">
        <v>1</v>
      </c>
      <c r="CY147" t="s">
        <v>7138</v>
      </c>
      <c r="CZ147" t="s">
        <v>7139</v>
      </c>
      <c r="DA147">
        <v>0.70555000000000001</v>
      </c>
    </row>
    <row r="148" spans="1:105" ht="16" customHeight="1">
      <c r="A148">
        <v>147</v>
      </c>
      <c r="B148" t="s">
        <v>7107</v>
      </c>
      <c r="C148" s="2">
        <v>44970</v>
      </c>
      <c r="E148" t="s">
        <v>114</v>
      </c>
      <c r="G148" t="s">
        <v>1608</v>
      </c>
      <c r="H148" t="s">
        <v>6157</v>
      </c>
      <c r="I148" t="s">
        <v>4349</v>
      </c>
      <c r="J148" t="s">
        <v>4350</v>
      </c>
      <c r="K148" t="s">
        <v>4351</v>
      </c>
      <c r="L148" t="s">
        <v>6157</v>
      </c>
      <c r="M148" t="s">
        <v>1608</v>
      </c>
      <c r="N148" t="s">
        <v>289</v>
      </c>
      <c r="O148" t="s">
        <v>6157</v>
      </c>
      <c r="P148" t="s">
        <v>6157</v>
      </c>
      <c r="Q148" t="s">
        <v>3969</v>
      </c>
      <c r="R148" t="s">
        <v>6157</v>
      </c>
      <c r="S148" t="s">
        <v>229</v>
      </c>
      <c r="T148" s="4" t="s">
        <v>6993</v>
      </c>
      <c r="U148" s="4" t="s">
        <v>233</v>
      </c>
      <c r="V148">
        <v>20</v>
      </c>
      <c r="W148">
        <v>80</v>
      </c>
      <c r="X148" t="s">
        <v>6157</v>
      </c>
      <c r="Y148" t="s">
        <v>6157</v>
      </c>
      <c r="Z148" t="s">
        <v>7003</v>
      </c>
      <c r="AA148" t="s">
        <v>245</v>
      </c>
      <c r="AB148" t="s">
        <v>6157</v>
      </c>
      <c r="AC148" t="s">
        <v>6157</v>
      </c>
      <c r="AD148" t="s">
        <v>7005</v>
      </c>
      <c r="AE148" t="s">
        <v>6901</v>
      </c>
      <c r="AF148" t="s">
        <v>6899</v>
      </c>
      <c r="AG148" t="s">
        <v>4010</v>
      </c>
      <c r="AH148" t="s">
        <v>4019</v>
      </c>
      <c r="AI148" t="s">
        <v>6157</v>
      </c>
      <c r="AJ148" t="s">
        <v>6458</v>
      </c>
      <c r="AK148" t="s">
        <v>1412</v>
      </c>
      <c r="AL148" t="s">
        <v>1411</v>
      </c>
      <c r="AM148" t="s">
        <v>259</v>
      </c>
      <c r="AN148" t="s">
        <v>288</v>
      </c>
      <c r="AO148" s="29">
        <v>26</v>
      </c>
      <c r="AP148">
        <v>-9.4145120000000002</v>
      </c>
      <c r="AQ148">
        <v>147.212932</v>
      </c>
      <c r="AR148" t="s">
        <v>289</v>
      </c>
      <c r="AS148">
        <v>5</v>
      </c>
      <c r="AT148" t="s">
        <v>7127</v>
      </c>
      <c r="AU148" t="s">
        <v>274</v>
      </c>
      <c r="AV148" t="s">
        <v>6423</v>
      </c>
      <c r="AW148" t="s">
        <v>4353</v>
      </c>
      <c r="AX148" t="s">
        <v>1532</v>
      </c>
      <c r="AY148">
        <f t="shared" si="0"/>
        <v>1650</v>
      </c>
      <c r="AZ148">
        <f t="shared" si="1"/>
        <v>1230</v>
      </c>
      <c r="BA148" t="s">
        <v>290</v>
      </c>
      <c r="BB148" t="s">
        <v>4785</v>
      </c>
      <c r="BC148" t="s">
        <v>6157</v>
      </c>
      <c r="BH148" t="s">
        <v>1563</v>
      </c>
      <c r="BI148" t="s">
        <v>7136</v>
      </c>
      <c r="BJ148" t="s">
        <v>299</v>
      </c>
      <c r="BK148" t="s">
        <v>309</v>
      </c>
      <c r="BL148">
        <v>2011</v>
      </c>
      <c r="BM148"/>
      <c r="BN148"/>
      <c r="BO148"/>
      <c r="BP148"/>
      <c r="BY148"/>
      <c r="CF148">
        <v>1</v>
      </c>
      <c r="CG148" t="s">
        <v>7137</v>
      </c>
      <c r="CH148" t="s">
        <v>7281</v>
      </c>
      <c r="CM148">
        <v>23.3</v>
      </c>
      <c r="CX148">
        <v>1</v>
      </c>
      <c r="CY148" t="s">
        <v>7138</v>
      </c>
      <c r="CZ148" t="s">
        <v>7139</v>
      </c>
      <c r="DA148">
        <v>0.70596000000000003</v>
      </c>
    </row>
    <row r="149" spans="1:105" ht="16" customHeight="1">
      <c r="A149">
        <v>148</v>
      </c>
      <c r="B149" t="s">
        <v>7107</v>
      </c>
      <c r="C149" s="2">
        <v>44970</v>
      </c>
      <c r="E149" t="s">
        <v>113</v>
      </c>
      <c r="G149" t="s">
        <v>1608</v>
      </c>
      <c r="H149" t="s">
        <v>6157</v>
      </c>
      <c r="I149" t="s">
        <v>4349</v>
      </c>
      <c r="J149" t="s">
        <v>4350</v>
      </c>
      <c r="K149" t="s">
        <v>4351</v>
      </c>
      <c r="L149" t="s">
        <v>6157</v>
      </c>
      <c r="M149" t="s">
        <v>1608</v>
      </c>
      <c r="N149" t="s">
        <v>289</v>
      </c>
      <c r="O149" t="s">
        <v>6157</v>
      </c>
      <c r="P149" t="s">
        <v>6157</v>
      </c>
      <c r="Q149" t="s">
        <v>3969</v>
      </c>
      <c r="R149" t="s">
        <v>6157</v>
      </c>
      <c r="S149" t="s">
        <v>229</v>
      </c>
      <c r="T149" t="s">
        <v>6991</v>
      </c>
      <c r="U149" s="4" t="s">
        <v>4365</v>
      </c>
      <c r="V149">
        <v>30</v>
      </c>
      <c r="W149">
        <v>40</v>
      </c>
      <c r="X149" t="s">
        <v>6157</v>
      </c>
      <c r="Y149" t="s">
        <v>6157</v>
      </c>
      <c r="Z149" t="s">
        <v>7003</v>
      </c>
      <c r="AA149" t="s">
        <v>245</v>
      </c>
      <c r="AB149" t="s">
        <v>6157</v>
      </c>
      <c r="AC149" t="s">
        <v>6157</v>
      </c>
      <c r="AD149" t="s">
        <v>7007</v>
      </c>
      <c r="AE149" t="s">
        <v>6901</v>
      </c>
      <c r="AF149" t="s">
        <v>6899</v>
      </c>
      <c r="AG149" t="s">
        <v>1393</v>
      </c>
      <c r="AH149" t="s">
        <v>4019</v>
      </c>
      <c r="AI149" t="s">
        <v>6157</v>
      </c>
      <c r="AJ149" t="s">
        <v>6458</v>
      </c>
      <c r="AK149" t="s">
        <v>1412</v>
      </c>
      <c r="AL149" t="s">
        <v>1411</v>
      </c>
      <c r="AM149" t="s">
        <v>259</v>
      </c>
      <c r="AN149" t="s">
        <v>288</v>
      </c>
      <c r="AO149" s="29">
        <v>26</v>
      </c>
      <c r="AP149">
        <v>-9.4145120000000002</v>
      </c>
      <c r="AQ149">
        <v>147.212932</v>
      </c>
      <c r="AR149" t="s">
        <v>289</v>
      </c>
      <c r="AS149">
        <v>5</v>
      </c>
      <c r="AT149" t="s">
        <v>7127</v>
      </c>
      <c r="AU149" t="s">
        <v>274</v>
      </c>
      <c r="AV149" t="s">
        <v>6428</v>
      </c>
      <c r="AW149" t="s">
        <v>4353</v>
      </c>
      <c r="AX149" t="s">
        <v>289</v>
      </c>
      <c r="AY149">
        <f t="shared" si="0"/>
        <v>1650</v>
      </c>
      <c r="AZ149">
        <f t="shared" si="1"/>
        <v>1230</v>
      </c>
      <c r="BA149" t="s">
        <v>290</v>
      </c>
      <c r="BB149" t="s">
        <v>4785</v>
      </c>
      <c r="BC149" t="s">
        <v>6157</v>
      </c>
      <c r="BH149" t="s">
        <v>1563</v>
      </c>
      <c r="BI149" t="s">
        <v>7136</v>
      </c>
      <c r="BJ149" t="s">
        <v>299</v>
      </c>
      <c r="BK149" t="s">
        <v>309</v>
      </c>
      <c r="BL149">
        <v>2011</v>
      </c>
      <c r="BM149"/>
      <c r="BN149"/>
      <c r="BO149"/>
      <c r="BP149"/>
      <c r="BY149"/>
      <c r="CF149">
        <v>1</v>
      </c>
      <c r="CG149" t="s">
        <v>7137</v>
      </c>
      <c r="CH149" t="s">
        <v>7281</v>
      </c>
      <c r="CM149">
        <v>23.6</v>
      </c>
      <c r="CX149">
        <v>1</v>
      </c>
      <c r="CY149" t="s">
        <v>7138</v>
      </c>
      <c r="CZ149" t="s">
        <v>7139</v>
      </c>
      <c r="DA149">
        <v>0.70601000000000003</v>
      </c>
    </row>
    <row r="150" spans="1:105" ht="16" customHeight="1">
      <c r="A150">
        <v>149</v>
      </c>
      <c r="B150" t="s">
        <v>7107</v>
      </c>
      <c r="C150" s="2">
        <v>44970</v>
      </c>
      <c r="E150" t="s">
        <v>112</v>
      </c>
      <c r="G150" t="s">
        <v>1608</v>
      </c>
      <c r="H150" t="s">
        <v>6157</v>
      </c>
      <c r="I150" t="s">
        <v>4349</v>
      </c>
      <c r="J150" t="s">
        <v>4350</v>
      </c>
      <c r="K150" t="s">
        <v>4351</v>
      </c>
      <c r="L150" t="s">
        <v>6157</v>
      </c>
      <c r="M150" t="s">
        <v>1608</v>
      </c>
      <c r="N150" t="s">
        <v>289</v>
      </c>
      <c r="O150" t="s">
        <v>6157</v>
      </c>
      <c r="P150" t="s">
        <v>6157</v>
      </c>
      <c r="Q150" t="s">
        <v>3969</v>
      </c>
      <c r="R150" t="s">
        <v>6157</v>
      </c>
      <c r="S150" t="s">
        <v>230</v>
      </c>
      <c r="T150" s="4" t="s">
        <v>6992</v>
      </c>
      <c r="U150" s="4" t="s">
        <v>4363</v>
      </c>
      <c r="V150">
        <v>20</v>
      </c>
      <c r="W150">
        <v>29.9</v>
      </c>
      <c r="X150" t="s">
        <v>6157</v>
      </c>
      <c r="Y150" t="s">
        <v>6157</v>
      </c>
      <c r="Z150" t="s">
        <v>7003</v>
      </c>
      <c r="AA150" t="s">
        <v>245</v>
      </c>
      <c r="AB150" t="s">
        <v>6157</v>
      </c>
      <c r="AC150" t="s">
        <v>6157</v>
      </c>
      <c r="AD150" t="s">
        <v>7007</v>
      </c>
      <c r="AE150" t="s">
        <v>6901</v>
      </c>
      <c r="AF150" t="s">
        <v>6899</v>
      </c>
      <c r="AG150" t="s">
        <v>1393</v>
      </c>
      <c r="AH150" t="s">
        <v>4019</v>
      </c>
      <c r="AI150" t="s">
        <v>6157</v>
      </c>
      <c r="AJ150" t="s">
        <v>6458</v>
      </c>
      <c r="AK150" t="s">
        <v>1412</v>
      </c>
      <c r="AL150" t="s">
        <v>1411</v>
      </c>
      <c r="AM150" t="s">
        <v>259</v>
      </c>
      <c r="AN150" t="s">
        <v>288</v>
      </c>
      <c r="AO150" s="29">
        <v>26</v>
      </c>
      <c r="AP150">
        <v>-9.4145120000000002</v>
      </c>
      <c r="AQ150">
        <v>147.212932</v>
      </c>
      <c r="AR150" t="s">
        <v>289</v>
      </c>
      <c r="AS150">
        <v>5</v>
      </c>
      <c r="AT150" t="s">
        <v>7127</v>
      </c>
      <c r="AU150" t="s">
        <v>274</v>
      </c>
      <c r="AV150" t="s">
        <v>6423</v>
      </c>
      <c r="AW150" t="s">
        <v>4353</v>
      </c>
      <c r="AX150" t="s">
        <v>1532</v>
      </c>
      <c r="AY150">
        <f t="shared" si="0"/>
        <v>1650</v>
      </c>
      <c r="AZ150">
        <f t="shared" si="1"/>
        <v>1230</v>
      </c>
      <c r="BA150" t="s">
        <v>290</v>
      </c>
      <c r="BB150" t="s">
        <v>4785</v>
      </c>
      <c r="BC150" t="s">
        <v>6157</v>
      </c>
      <c r="BH150" t="s">
        <v>1563</v>
      </c>
      <c r="BI150" t="s">
        <v>7136</v>
      </c>
      <c r="BJ150" t="s">
        <v>299</v>
      </c>
      <c r="BK150" t="s">
        <v>309</v>
      </c>
      <c r="BL150">
        <v>2011</v>
      </c>
      <c r="BM150"/>
      <c r="BN150"/>
      <c r="BO150"/>
      <c r="BP150"/>
      <c r="BY150"/>
      <c r="CF150">
        <v>1</v>
      </c>
      <c r="CG150" t="s">
        <v>7137</v>
      </c>
      <c r="CH150" t="s">
        <v>7281</v>
      </c>
      <c r="CM150">
        <v>23.3</v>
      </c>
      <c r="CX150">
        <v>1</v>
      </c>
      <c r="CY150" t="s">
        <v>7138</v>
      </c>
      <c r="CZ150" t="s">
        <v>7139</v>
      </c>
      <c r="DA150">
        <v>0.70830000000000004</v>
      </c>
    </row>
    <row r="151" spans="1:105" ht="16" customHeight="1">
      <c r="A151">
        <v>150</v>
      </c>
      <c r="B151" t="s">
        <v>7107</v>
      </c>
      <c r="C151" s="2">
        <v>44970</v>
      </c>
      <c r="E151" t="s">
        <v>111</v>
      </c>
      <c r="G151" t="s">
        <v>1608</v>
      </c>
      <c r="H151" t="s">
        <v>6157</v>
      </c>
      <c r="I151" t="s">
        <v>4349</v>
      </c>
      <c r="J151" t="s">
        <v>4350</v>
      </c>
      <c r="K151" t="s">
        <v>4351</v>
      </c>
      <c r="L151" t="s">
        <v>6157</v>
      </c>
      <c r="M151" t="s">
        <v>1608</v>
      </c>
      <c r="N151" t="s">
        <v>289</v>
      </c>
      <c r="O151" t="s">
        <v>6157</v>
      </c>
      <c r="P151" t="s">
        <v>6157</v>
      </c>
      <c r="Q151" t="s">
        <v>3969</v>
      </c>
      <c r="R151" t="s">
        <v>6157</v>
      </c>
      <c r="S151" t="s">
        <v>229</v>
      </c>
      <c r="T151" s="4" t="s">
        <v>6992</v>
      </c>
      <c r="U151" s="4" t="s">
        <v>4363</v>
      </c>
      <c r="V151">
        <v>20</v>
      </c>
      <c r="W151">
        <v>29.9</v>
      </c>
      <c r="X151" t="s">
        <v>6157</v>
      </c>
      <c r="Y151" t="s">
        <v>6157</v>
      </c>
      <c r="Z151" t="s">
        <v>7003</v>
      </c>
      <c r="AA151" t="s">
        <v>245</v>
      </c>
      <c r="AB151" t="s">
        <v>6157</v>
      </c>
      <c r="AC151" t="s">
        <v>6157</v>
      </c>
      <c r="AD151" t="s">
        <v>7005</v>
      </c>
      <c r="AE151" t="s">
        <v>6901</v>
      </c>
      <c r="AF151" t="s">
        <v>6899</v>
      </c>
      <c r="AG151" t="s">
        <v>4010</v>
      </c>
      <c r="AH151" t="s">
        <v>4019</v>
      </c>
      <c r="AI151" t="s">
        <v>6157</v>
      </c>
      <c r="AJ151" t="s">
        <v>6458</v>
      </c>
      <c r="AK151" t="s">
        <v>1412</v>
      </c>
      <c r="AL151" t="s">
        <v>1411</v>
      </c>
      <c r="AM151" t="s">
        <v>259</v>
      </c>
      <c r="AN151" t="s">
        <v>288</v>
      </c>
      <c r="AO151" s="29">
        <v>26</v>
      </c>
      <c r="AP151">
        <v>-9.4145120000000002</v>
      </c>
      <c r="AQ151">
        <v>147.212932</v>
      </c>
      <c r="AR151" t="s">
        <v>289</v>
      </c>
      <c r="AS151">
        <v>5</v>
      </c>
      <c r="AT151" t="s">
        <v>7127</v>
      </c>
      <c r="AU151" t="s">
        <v>274</v>
      </c>
      <c r="AV151" t="s">
        <v>6429</v>
      </c>
      <c r="AW151" t="s">
        <v>4353</v>
      </c>
      <c r="AX151" t="s">
        <v>1532</v>
      </c>
      <c r="AY151">
        <f t="shared" si="0"/>
        <v>1650</v>
      </c>
      <c r="AZ151">
        <f t="shared" si="1"/>
        <v>1230</v>
      </c>
      <c r="BA151" t="s">
        <v>290</v>
      </c>
      <c r="BB151" t="s">
        <v>4785</v>
      </c>
      <c r="BC151" t="s">
        <v>6157</v>
      </c>
      <c r="BH151" t="s">
        <v>1563</v>
      </c>
      <c r="BI151" t="s">
        <v>7136</v>
      </c>
      <c r="BJ151" t="s">
        <v>299</v>
      </c>
      <c r="BK151" t="s">
        <v>309</v>
      </c>
      <c r="BL151">
        <v>2011</v>
      </c>
      <c r="BM151"/>
      <c r="BN151"/>
      <c r="BO151"/>
      <c r="BP151"/>
      <c r="BY151"/>
      <c r="CF151">
        <v>1</v>
      </c>
      <c r="CG151" t="s">
        <v>7137</v>
      </c>
      <c r="CH151" t="s">
        <v>7281</v>
      </c>
      <c r="CM151">
        <v>23.2</v>
      </c>
      <c r="CX151">
        <v>1</v>
      </c>
      <c r="CY151" t="s">
        <v>7138</v>
      </c>
      <c r="CZ151" t="s">
        <v>7139</v>
      </c>
      <c r="DA151">
        <v>0.70562999999999998</v>
      </c>
    </row>
    <row r="152" spans="1:105" ht="16" customHeight="1">
      <c r="A152">
        <v>151</v>
      </c>
      <c r="B152" t="s">
        <v>7107</v>
      </c>
      <c r="C152" s="2">
        <v>44970</v>
      </c>
      <c r="E152" t="s">
        <v>110</v>
      </c>
      <c r="G152" t="s">
        <v>1608</v>
      </c>
      <c r="H152" t="s">
        <v>6157</v>
      </c>
      <c r="I152" t="s">
        <v>4349</v>
      </c>
      <c r="J152" t="s">
        <v>4350</v>
      </c>
      <c r="K152" t="s">
        <v>4351</v>
      </c>
      <c r="L152" t="s">
        <v>6157</v>
      </c>
      <c r="M152" t="s">
        <v>1608</v>
      </c>
      <c r="N152" t="s">
        <v>289</v>
      </c>
      <c r="O152" t="s">
        <v>6157</v>
      </c>
      <c r="P152" t="s">
        <v>6157</v>
      </c>
      <c r="Q152" t="s">
        <v>3969</v>
      </c>
      <c r="R152" t="s">
        <v>6157</v>
      </c>
      <c r="S152" t="s">
        <v>230</v>
      </c>
      <c r="T152" t="s">
        <v>6991</v>
      </c>
      <c r="U152" s="4" t="s">
        <v>4365</v>
      </c>
      <c r="V152">
        <v>30</v>
      </c>
      <c r="W152">
        <v>40</v>
      </c>
      <c r="X152" t="s">
        <v>6157</v>
      </c>
      <c r="Y152" t="s">
        <v>6157</v>
      </c>
      <c r="Z152" t="s">
        <v>7003</v>
      </c>
      <c r="AA152" t="s">
        <v>245</v>
      </c>
      <c r="AB152" t="s">
        <v>6157</v>
      </c>
      <c r="AC152" t="s">
        <v>6157</v>
      </c>
      <c r="AD152" t="s">
        <v>7005</v>
      </c>
      <c r="AE152" t="s">
        <v>6901</v>
      </c>
      <c r="AF152" t="s">
        <v>6899</v>
      </c>
      <c r="AG152" t="s">
        <v>4010</v>
      </c>
      <c r="AH152" t="s">
        <v>4019</v>
      </c>
      <c r="AI152" t="s">
        <v>6157</v>
      </c>
      <c r="AJ152" t="s">
        <v>6458</v>
      </c>
      <c r="AK152" t="s">
        <v>1412</v>
      </c>
      <c r="AL152" t="s">
        <v>1411</v>
      </c>
      <c r="AM152" t="s">
        <v>259</v>
      </c>
      <c r="AN152" t="s">
        <v>288</v>
      </c>
      <c r="AO152" s="29">
        <v>26</v>
      </c>
      <c r="AP152">
        <v>-9.4145120000000002</v>
      </c>
      <c r="AQ152">
        <v>147.212932</v>
      </c>
      <c r="AR152" t="s">
        <v>289</v>
      </c>
      <c r="AS152">
        <v>5</v>
      </c>
      <c r="AT152" t="s">
        <v>7127</v>
      </c>
      <c r="AU152" t="s">
        <v>274</v>
      </c>
      <c r="AV152" t="s">
        <v>6430</v>
      </c>
      <c r="AW152" t="s">
        <v>4353</v>
      </c>
      <c r="AX152" t="s">
        <v>1532</v>
      </c>
      <c r="AY152">
        <f t="shared" si="0"/>
        <v>1650</v>
      </c>
      <c r="AZ152">
        <f t="shared" si="1"/>
        <v>1230</v>
      </c>
      <c r="BA152" t="s">
        <v>290</v>
      </c>
      <c r="BB152" t="s">
        <v>4785</v>
      </c>
      <c r="BC152" t="s">
        <v>6157</v>
      </c>
      <c r="BH152" t="s">
        <v>1563</v>
      </c>
      <c r="BI152" t="s">
        <v>7136</v>
      </c>
      <c r="BJ152" t="s">
        <v>299</v>
      </c>
      <c r="BK152" t="s">
        <v>309</v>
      </c>
      <c r="BL152">
        <v>2011</v>
      </c>
      <c r="BM152"/>
      <c r="BN152"/>
      <c r="BO152"/>
      <c r="BP152"/>
      <c r="BY152"/>
      <c r="CF152">
        <v>1</v>
      </c>
      <c r="CG152" t="s">
        <v>7137</v>
      </c>
      <c r="CH152" t="s">
        <v>7281</v>
      </c>
      <c r="CM152">
        <v>23.3</v>
      </c>
      <c r="CX152">
        <v>1</v>
      </c>
      <c r="CY152" t="s">
        <v>7138</v>
      </c>
      <c r="CZ152" t="s">
        <v>7139</v>
      </c>
      <c r="DA152">
        <v>0.70664000000000005</v>
      </c>
    </row>
    <row r="153" spans="1:105" ht="16" customHeight="1">
      <c r="A153">
        <v>152</v>
      </c>
      <c r="B153" t="s">
        <v>7107</v>
      </c>
      <c r="C153" s="2">
        <v>44970</v>
      </c>
      <c r="E153" t="s">
        <v>109</v>
      </c>
      <c r="G153" t="s">
        <v>1608</v>
      </c>
      <c r="H153" t="s">
        <v>6157</v>
      </c>
      <c r="I153" t="s">
        <v>4349</v>
      </c>
      <c r="J153" t="s">
        <v>4350</v>
      </c>
      <c r="K153" t="s">
        <v>4351</v>
      </c>
      <c r="L153" t="s">
        <v>6157</v>
      </c>
      <c r="M153" t="s">
        <v>1608</v>
      </c>
      <c r="N153" t="s">
        <v>289</v>
      </c>
      <c r="O153" t="s">
        <v>6157</v>
      </c>
      <c r="P153" t="s">
        <v>6157</v>
      </c>
      <c r="Q153" t="s">
        <v>3969</v>
      </c>
      <c r="R153" t="s">
        <v>6157</v>
      </c>
      <c r="S153" t="s">
        <v>229</v>
      </c>
      <c r="T153" t="s">
        <v>6991</v>
      </c>
      <c r="U153" s="4" t="s">
        <v>4365</v>
      </c>
      <c r="V153">
        <v>30</v>
      </c>
      <c r="W153">
        <v>40</v>
      </c>
      <c r="X153" t="s">
        <v>6157</v>
      </c>
      <c r="Y153" t="s">
        <v>6157</v>
      </c>
      <c r="Z153" t="s">
        <v>7003</v>
      </c>
      <c r="AA153" t="s">
        <v>245</v>
      </c>
      <c r="AB153" t="s">
        <v>6157</v>
      </c>
      <c r="AC153" t="s">
        <v>6157</v>
      </c>
      <c r="AD153" t="s">
        <v>7005</v>
      </c>
      <c r="AE153" t="s">
        <v>6901</v>
      </c>
      <c r="AF153" t="s">
        <v>6899</v>
      </c>
      <c r="AG153" t="s">
        <v>4010</v>
      </c>
      <c r="AH153" t="s">
        <v>4019</v>
      </c>
      <c r="AI153" t="s">
        <v>6157</v>
      </c>
      <c r="AJ153" t="s">
        <v>6458</v>
      </c>
      <c r="AK153" t="s">
        <v>1412</v>
      </c>
      <c r="AL153" t="s">
        <v>1411</v>
      </c>
      <c r="AM153" t="s">
        <v>259</v>
      </c>
      <c r="AN153" t="s">
        <v>288</v>
      </c>
      <c r="AO153" s="29">
        <v>26</v>
      </c>
      <c r="AP153">
        <v>-9.4145120000000002</v>
      </c>
      <c r="AQ153">
        <v>147.212932</v>
      </c>
      <c r="AR153" t="s">
        <v>289</v>
      </c>
      <c r="AS153">
        <v>5</v>
      </c>
      <c r="AT153" t="s">
        <v>7127</v>
      </c>
      <c r="AU153" t="s">
        <v>274</v>
      </c>
      <c r="AV153" t="s">
        <v>6431</v>
      </c>
      <c r="AW153" t="s">
        <v>4353</v>
      </c>
      <c r="AX153" t="s">
        <v>289</v>
      </c>
      <c r="AY153">
        <f t="shared" si="0"/>
        <v>1650</v>
      </c>
      <c r="AZ153">
        <f t="shared" si="1"/>
        <v>1230</v>
      </c>
      <c r="BA153" t="s">
        <v>290</v>
      </c>
      <c r="BB153" t="s">
        <v>4785</v>
      </c>
      <c r="BC153" t="s">
        <v>6157</v>
      </c>
      <c r="BH153" t="s">
        <v>1563</v>
      </c>
      <c r="BI153" t="s">
        <v>7136</v>
      </c>
      <c r="BJ153" t="s">
        <v>299</v>
      </c>
      <c r="BK153" t="s">
        <v>309</v>
      </c>
      <c r="BL153">
        <v>2011</v>
      </c>
      <c r="BM153"/>
      <c r="BN153"/>
      <c r="BO153"/>
      <c r="BP153"/>
      <c r="BY153"/>
      <c r="CF153">
        <v>1</v>
      </c>
      <c r="CG153" t="s">
        <v>7137</v>
      </c>
      <c r="CH153" t="s">
        <v>7281</v>
      </c>
      <c r="CM153">
        <v>23.8</v>
      </c>
      <c r="CX153">
        <v>1</v>
      </c>
      <c r="CY153" t="s">
        <v>7138</v>
      </c>
      <c r="CZ153" t="s">
        <v>7139</v>
      </c>
      <c r="DA153">
        <v>0.70655999999999997</v>
      </c>
    </row>
    <row r="154" spans="1:105" ht="16" customHeight="1">
      <c r="A154">
        <v>153</v>
      </c>
      <c r="B154" t="s">
        <v>7107</v>
      </c>
      <c r="C154" s="2">
        <v>44970</v>
      </c>
      <c r="E154" t="s">
        <v>108</v>
      </c>
      <c r="G154" t="s">
        <v>1608</v>
      </c>
      <c r="H154" t="s">
        <v>6157</v>
      </c>
      <c r="I154" t="s">
        <v>4349</v>
      </c>
      <c r="J154" t="s">
        <v>4350</v>
      </c>
      <c r="K154" t="s">
        <v>4351</v>
      </c>
      <c r="L154" t="s">
        <v>6157</v>
      </c>
      <c r="M154" t="s">
        <v>1608</v>
      </c>
      <c r="N154" t="s">
        <v>289</v>
      </c>
      <c r="O154" t="s">
        <v>6157</v>
      </c>
      <c r="P154" t="s">
        <v>6157</v>
      </c>
      <c r="Q154" t="s">
        <v>3969</v>
      </c>
      <c r="R154" t="s">
        <v>6157</v>
      </c>
      <c r="S154" t="s">
        <v>230</v>
      </c>
      <c r="T154" s="4" t="s">
        <v>6992</v>
      </c>
      <c r="U154" s="4" t="s">
        <v>4363</v>
      </c>
      <c r="V154">
        <v>20</v>
      </c>
      <c r="W154">
        <v>29.9</v>
      </c>
      <c r="X154" t="s">
        <v>6157</v>
      </c>
      <c r="Y154" t="s">
        <v>6157</v>
      </c>
      <c r="Z154" t="s">
        <v>7003</v>
      </c>
      <c r="AA154" t="s">
        <v>245</v>
      </c>
      <c r="AB154" t="s">
        <v>6157</v>
      </c>
      <c r="AC154" t="s">
        <v>6157</v>
      </c>
      <c r="AD154" t="s">
        <v>7005</v>
      </c>
      <c r="AE154" t="s">
        <v>6901</v>
      </c>
      <c r="AF154" t="s">
        <v>6899</v>
      </c>
      <c r="AG154" t="s">
        <v>4010</v>
      </c>
      <c r="AH154" t="s">
        <v>4019</v>
      </c>
      <c r="AI154" t="s">
        <v>6157</v>
      </c>
      <c r="AJ154" t="s">
        <v>6458</v>
      </c>
      <c r="AK154" t="s">
        <v>1412</v>
      </c>
      <c r="AL154" t="s">
        <v>1411</v>
      </c>
      <c r="AM154" t="s">
        <v>259</v>
      </c>
      <c r="AN154" t="s">
        <v>288</v>
      </c>
      <c r="AO154" s="29">
        <v>26</v>
      </c>
      <c r="AP154">
        <v>-9.4145120000000002</v>
      </c>
      <c r="AQ154">
        <v>147.212932</v>
      </c>
      <c r="AR154" t="s">
        <v>289</v>
      </c>
      <c r="AS154">
        <v>5</v>
      </c>
      <c r="AT154" t="s">
        <v>7127</v>
      </c>
      <c r="AU154" t="s">
        <v>274</v>
      </c>
      <c r="AV154" t="s">
        <v>6432</v>
      </c>
      <c r="AW154" t="s">
        <v>4353</v>
      </c>
      <c r="AX154" t="s">
        <v>289</v>
      </c>
      <c r="AY154">
        <f t="shared" si="0"/>
        <v>1650</v>
      </c>
      <c r="AZ154">
        <f t="shared" si="1"/>
        <v>1230</v>
      </c>
      <c r="BA154" t="s">
        <v>290</v>
      </c>
      <c r="BB154" t="s">
        <v>4785</v>
      </c>
      <c r="BC154" t="s">
        <v>6157</v>
      </c>
      <c r="BH154" t="s">
        <v>1563</v>
      </c>
      <c r="BI154" t="s">
        <v>7136</v>
      </c>
      <c r="BJ154" t="s">
        <v>299</v>
      </c>
      <c r="BK154" t="s">
        <v>309</v>
      </c>
      <c r="BL154">
        <v>2011</v>
      </c>
      <c r="BM154"/>
      <c r="BN154"/>
      <c r="BO154"/>
      <c r="BP154"/>
      <c r="BY154"/>
      <c r="CF154">
        <v>1</v>
      </c>
      <c r="CG154" t="s">
        <v>7137</v>
      </c>
      <c r="CH154" t="s">
        <v>7281</v>
      </c>
      <c r="CM154">
        <v>24.2</v>
      </c>
      <c r="CX154">
        <v>1</v>
      </c>
      <c r="CY154" t="s">
        <v>7138</v>
      </c>
      <c r="CZ154" t="s">
        <v>7139</v>
      </c>
      <c r="DA154">
        <v>0.70618999999999998</v>
      </c>
    </row>
    <row r="155" spans="1:105" ht="16" customHeight="1">
      <c r="A155">
        <v>154</v>
      </c>
      <c r="B155" t="s">
        <v>7107</v>
      </c>
      <c r="C155" s="2">
        <v>44970</v>
      </c>
      <c r="E155" t="s">
        <v>107</v>
      </c>
      <c r="G155" t="s">
        <v>1608</v>
      </c>
      <c r="H155" t="s">
        <v>6157</v>
      </c>
      <c r="I155" t="s">
        <v>4349</v>
      </c>
      <c r="J155" t="s">
        <v>4350</v>
      </c>
      <c r="K155" t="s">
        <v>4351</v>
      </c>
      <c r="L155" t="s">
        <v>6157</v>
      </c>
      <c r="M155" t="s">
        <v>1608</v>
      </c>
      <c r="N155" t="s">
        <v>289</v>
      </c>
      <c r="O155" t="s">
        <v>6157</v>
      </c>
      <c r="P155" t="s">
        <v>6157</v>
      </c>
      <c r="Q155" t="s">
        <v>3969</v>
      </c>
      <c r="R155" t="s">
        <v>6157</v>
      </c>
      <c r="S155" t="s">
        <v>229</v>
      </c>
      <c r="T155" t="s">
        <v>6991</v>
      </c>
      <c r="U155" s="4" t="s">
        <v>4365</v>
      </c>
      <c r="V155">
        <v>30</v>
      </c>
      <c r="W155">
        <v>40</v>
      </c>
      <c r="X155" t="s">
        <v>6157</v>
      </c>
      <c r="Y155" t="s">
        <v>6157</v>
      </c>
      <c r="Z155" t="s">
        <v>7003</v>
      </c>
      <c r="AA155" t="s">
        <v>245</v>
      </c>
      <c r="AB155" t="s">
        <v>6157</v>
      </c>
      <c r="AC155" t="s">
        <v>6157</v>
      </c>
      <c r="AD155" t="s">
        <v>7006</v>
      </c>
      <c r="AE155" t="s">
        <v>6901</v>
      </c>
      <c r="AF155" t="s">
        <v>6898</v>
      </c>
      <c r="AG155" t="s">
        <v>4010</v>
      </c>
      <c r="AH155" t="s">
        <v>4019</v>
      </c>
      <c r="AI155" t="s">
        <v>6157</v>
      </c>
      <c r="AJ155" t="s">
        <v>6458</v>
      </c>
      <c r="AK155" t="s">
        <v>1412</v>
      </c>
      <c r="AL155" t="s">
        <v>1411</v>
      </c>
      <c r="AM155" t="s">
        <v>259</v>
      </c>
      <c r="AN155" t="s">
        <v>288</v>
      </c>
      <c r="AO155" s="29">
        <v>26</v>
      </c>
      <c r="AP155">
        <v>-9.4145120000000002</v>
      </c>
      <c r="AQ155">
        <v>147.212932</v>
      </c>
      <c r="AR155" t="s">
        <v>289</v>
      </c>
      <c r="AS155">
        <v>5</v>
      </c>
      <c r="AT155" t="s">
        <v>7127</v>
      </c>
      <c r="AU155" t="s">
        <v>274</v>
      </c>
      <c r="AV155" t="s">
        <v>6432</v>
      </c>
      <c r="AW155" t="s">
        <v>4353</v>
      </c>
      <c r="AX155" t="s">
        <v>289</v>
      </c>
      <c r="AY155">
        <f t="shared" si="0"/>
        <v>1650</v>
      </c>
      <c r="AZ155">
        <f t="shared" si="1"/>
        <v>1230</v>
      </c>
      <c r="BA155" t="s">
        <v>290</v>
      </c>
      <c r="BB155" t="s">
        <v>4785</v>
      </c>
      <c r="BC155" t="s">
        <v>6157</v>
      </c>
      <c r="BH155" t="s">
        <v>1563</v>
      </c>
      <c r="BI155" t="s">
        <v>7136</v>
      </c>
      <c r="BJ155" t="s">
        <v>299</v>
      </c>
      <c r="BK155" t="s">
        <v>309</v>
      </c>
      <c r="BL155">
        <v>2011</v>
      </c>
      <c r="BM155"/>
      <c r="BN155"/>
      <c r="BO155"/>
      <c r="BP155"/>
      <c r="BY155"/>
      <c r="CF155">
        <v>1</v>
      </c>
      <c r="CG155" t="s">
        <v>7137</v>
      </c>
      <c r="CH155" t="s">
        <v>7281</v>
      </c>
      <c r="CM155">
        <v>23.6</v>
      </c>
      <c r="CX155">
        <v>1</v>
      </c>
      <c r="CY155" t="s">
        <v>7138</v>
      </c>
      <c r="CZ155" t="s">
        <v>7139</v>
      </c>
      <c r="DA155">
        <v>0.70591999999999999</v>
      </c>
    </row>
    <row r="156" spans="1:105" ht="16" customHeight="1">
      <c r="A156">
        <v>155</v>
      </c>
      <c r="B156" t="s">
        <v>7107</v>
      </c>
      <c r="C156" s="2">
        <v>44970</v>
      </c>
      <c r="E156" t="s">
        <v>106</v>
      </c>
      <c r="G156" t="s">
        <v>1608</v>
      </c>
      <c r="H156" t="s">
        <v>6157</v>
      </c>
      <c r="I156" t="s">
        <v>4349</v>
      </c>
      <c r="J156" t="s">
        <v>4350</v>
      </c>
      <c r="K156" t="s">
        <v>4351</v>
      </c>
      <c r="L156" t="s">
        <v>6157</v>
      </c>
      <c r="M156" t="s">
        <v>1608</v>
      </c>
      <c r="N156" t="s">
        <v>289</v>
      </c>
      <c r="O156" t="s">
        <v>6157</v>
      </c>
      <c r="P156" t="s">
        <v>6157</v>
      </c>
      <c r="Q156" t="s">
        <v>3969</v>
      </c>
      <c r="R156" t="s">
        <v>6157</v>
      </c>
      <c r="S156" t="s">
        <v>229</v>
      </c>
      <c r="T156" t="s">
        <v>6991</v>
      </c>
      <c r="U156" s="4" t="s">
        <v>4365</v>
      </c>
      <c r="V156">
        <v>30</v>
      </c>
      <c r="W156">
        <v>40</v>
      </c>
      <c r="X156" t="s">
        <v>6157</v>
      </c>
      <c r="Y156" t="s">
        <v>6157</v>
      </c>
      <c r="Z156" t="s">
        <v>7003</v>
      </c>
      <c r="AA156" t="s">
        <v>245</v>
      </c>
      <c r="AB156" t="s">
        <v>6157</v>
      </c>
      <c r="AC156" t="s">
        <v>6157</v>
      </c>
      <c r="AD156" t="s">
        <v>7004</v>
      </c>
      <c r="AE156" t="s">
        <v>6901</v>
      </c>
      <c r="AF156" t="s">
        <v>6898</v>
      </c>
      <c r="AG156" t="s">
        <v>1393</v>
      </c>
      <c r="AH156" t="s">
        <v>4019</v>
      </c>
      <c r="AI156" t="s">
        <v>6157</v>
      </c>
      <c r="AJ156" t="s">
        <v>6458</v>
      </c>
      <c r="AK156" t="s">
        <v>1412</v>
      </c>
      <c r="AL156" t="s">
        <v>1411</v>
      </c>
      <c r="AM156" t="s">
        <v>259</v>
      </c>
      <c r="AN156" t="s">
        <v>288</v>
      </c>
      <c r="AO156" s="29">
        <v>26</v>
      </c>
      <c r="AP156">
        <v>-9.4145120000000002</v>
      </c>
      <c r="AQ156">
        <v>147.212932</v>
      </c>
      <c r="AR156" t="s">
        <v>289</v>
      </c>
      <c r="AS156">
        <v>5</v>
      </c>
      <c r="AT156" t="s">
        <v>7127</v>
      </c>
      <c r="AU156" t="s">
        <v>274</v>
      </c>
      <c r="AV156" t="s">
        <v>6423</v>
      </c>
      <c r="AW156" t="s">
        <v>4353</v>
      </c>
      <c r="AX156" t="s">
        <v>1532</v>
      </c>
      <c r="AY156">
        <f t="shared" si="0"/>
        <v>1650</v>
      </c>
      <c r="AZ156">
        <f t="shared" si="1"/>
        <v>1230</v>
      </c>
      <c r="BA156" t="s">
        <v>290</v>
      </c>
      <c r="BB156" t="s">
        <v>4785</v>
      </c>
      <c r="BC156" t="s">
        <v>6157</v>
      </c>
      <c r="BH156" t="s">
        <v>1563</v>
      </c>
      <c r="BI156" t="s">
        <v>7136</v>
      </c>
      <c r="BJ156" t="s">
        <v>299</v>
      </c>
      <c r="BK156" t="s">
        <v>309</v>
      </c>
      <c r="BL156">
        <v>2011</v>
      </c>
      <c r="BM156"/>
      <c r="BN156"/>
      <c r="BO156"/>
      <c r="BP156"/>
      <c r="BY156"/>
      <c r="CF156">
        <v>1</v>
      </c>
      <c r="CG156" t="s">
        <v>7137</v>
      </c>
      <c r="CH156" t="s">
        <v>7281</v>
      </c>
      <c r="CM156">
        <v>23.6</v>
      </c>
      <c r="CX156">
        <v>1</v>
      </c>
      <c r="CY156" t="s">
        <v>7138</v>
      </c>
      <c r="CZ156" t="s">
        <v>7139</v>
      </c>
      <c r="DA156">
        <v>0.70786000000000004</v>
      </c>
    </row>
    <row r="157" spans="1:105" ht="16" customHeight="1">
      <c r="A157">
        <v>156</v>
      </c>
      <c r="B157" t="s">
        <v>7107</v>
      </c>
      <c r="C157" s="2">
        <v>44970</v>
      </c>
      <c r="E157" t="s">
        <v>105</v>
      </c>
      <c r="G157" t="s">
        <v>1608</v>
      </c>
      <c r="H157" t="s">
        <v>6157</v>
      </c>
      <c r="I157" t="s">
        <v>4349</v>
      </c>
      <c r="J157" t="s">
        <v>4350</v>
      </c>
      <c r="K157" t="s">
        <v>4351</v>
      </c>
      <c r="L157" t="s">
        <v>6157</v>
      </c>
      <c r="M157" t="s">
        <v>1608</v>
      </c>
      <c r="N157" t="s">
        <v>289</v>
      </c>
      <c r="O157" t="s">
        <v>6157</v>
      </c>
      <c r="P157" t="s">
        <v>6157</v>
      </c>
      <c r="Q157" t="s">
        <v>3969</v>
      </c>
      <c r="R157" t="s">
        <v>6157</v>
      </c>
      <c r="S157" t="s">
        <v>229</v>
      </c>
      <c r="T157" s="4" t="s">
        <v>6992</v>
      </c>
      <c r="U157" s="4" t="s">
        <v>4363</v>
      </c>
      <c r="V157">
        <v>20</v>
      </c>
      <c r="W157">
        <v>29.9</v>
      </c>
      <c r="X157" t="s">
        <v>6157</v>
      </c>
      <c r="Y157" t="s">
        <v>6157</v>
      </c>
      <c r="Z157" t="s">
        <v>7003</v>
      </c>
      <c r="AA157" t="s">
        <v>245</v>
      </c>
      <c r="AB157" t="s">
        <v>6157</v>
      </c>
      <c r="AC157" t="s">
        <v>6157</v>
      </c>
      <c r="AD157" t="s">
        <v>7006</v>
      </c>
      <c r="AE157" t="s">
        <v>6901</v>
      </c>
      <c r="AF157" t="s">
        <v>6898</v>
      </c>
      <c r="AG157" t="s">
        <v>4010</v>
      </c>
      <c r="AH157" t="s">
        <v>4019</v>
      </c>
      <c r="AI157" t="s">
        <v>6157</v>
      </c>
      <c r="AJ157" t="s">
        <v>6458</v>
      </c>
      <c r="AK157" t="s">
        <v>1412</v>
      </c>
      <c r="AL157" t="s">
        <v>1411</v>
      </c>
      <c r="AM157" t="s">
        <v>259</v>
      </c>
      <c r="AN157" t="s">
        <v>288</v>
      </c>
      <c r="AO157" s="29">
        <v>26</v>
      </c>
      <c r="AP157">
        <v>-9.4145120000000002</v>
      </c>
      <c r="AQ157">
        <v>147.212932</v>
      </c>
      <c r="AR157" t="s">
        <v>289</v>
      </c>
      <c r="AS157">
        <v>5</v>
      </c>
      <c r="AT157" t="s">
        <v>7127</v>
      </c>
      <c r="AU157" t="s">
        <v>274</v>
      </c>
      <c r="AV157" t="s">
        <v>6433</v>
      </c>
      <c r="AW157" t="s">
        <v>4353</v>
      </c>
      <c r="AX157" t="s">
        <v>289</v>
      </c>
      <c r="AY157">
        <f t="shared" si="0"/>
        <v>1650</v>
      </c>
      <c r="AZ157">
        <f t="shared" si="1"/>
        <v>1230</v>
      </c>
      <c r="BA157" t="s">
        <v>290</v>
      </c>
      <c r="BB157" t="s">
        <v>4785</v>
      </c>
      <c r="BC157" t="s">
        <v>6157</v>
      </c>
      <c r="BH157" t="s">
        <v>1563</v>
      </c>
      <c r="BI157" t="s">
        <v>7136</v>
      </c>
      <c r="BJ157" t="s">
        <v>299</v>
      </c>
      <c r="BK157" t="s">
        <v>309</v>
      </c>
      <c r="BL157">
        <v>2011</v>
      </c>
      <c r="BM157"/>
      <c r="BN157"/>
      <c r="BO157"/>
      <c r="BP157"/>
      <c r="BY157"/>
      <c r="CF157">
        <v>1</v>
      </c>
      <c r="CG157" t="s">
        <v>7137</v>
      </c>
      <c r="CH157" t="s">
        <v>7281</v>
      </c>
      <c r="CM157">
        <v>22.3</v>
      </c>
      <c r="CX157">
        <v>1</v>
      </c>
      <c r="CY157" t="s">
        <v>7138</v>
      </c>
      <c r="CZ157" t="s">
        <v>7139</v>
      </c>
      <c r="DA157">
        <v>0.70584000000000002</v>
      </c>
    </row>
    <row r="158" spans="1:105" ht="16" customHeight="1">
      <c r="A158">
        <v>157</v>
      </c>
      <c r="B158" t="s">
        <v>7107</v>
      </c>
      <c r="C158" s="2">
        <v>44970</v>
      </c>
      <c r="E158" t="s">
        <v>104</v>
      </c>
      <c r="G158" t="s">
        <v>1608</v>
      </c>
      <c r="H158" t="s">
        <v>6157</v>
      </c>
      <c r="I158" t="s">
        <v>4349</v>
      </c>
      <c r="J158" t="s">
        <v>4350</v>
      </c>
      <c r="K158" t="s">
        <v>4351</v>
      </c>
      <c r="L158" t="s">
        <v>6157</v>
      </c>
      <c r="M158" t="s">
        <v>1608</v>
      </c>
      <c r="N158" t="s">
        <v>289</v>
      </c>
      <c r="O158" t="s">
        <v>6157</v>
      </c>
      <c r="P158" t="s">
        <v>6157</v>
      </c>
      <c r="Q158" t="s">
        <v>3969</v>
      </c>
      <c r="R158" t="s">
        <v>6157</v>
      </c>
      <c r="S158" t="s">
        <v>231</v>
      </c>
      <c r="T158" s="4" t="s">
        <v>7000</v>
      </c>
      <c r="U158" s="4" t="s">
        <v>7001</v>
      </c>
      <c r="V158">
        <v>0</v>
      </c>
      <c r="W158">
        <v>20</v>
      </c>
      <c r="X158" t="s">
        <v>6157</v>
      </c>
      <c r="Y158" t="s">
        <v>6157</v>
      </c>
      <c r="Z158" t="s">
        <v>7003</v>
      </c>
      <c r="AA158" t="s">
        <v>245</v>
      </c>
      <c r="AB158" t="s">
        <v>6157</v>
      </c>
      <c r="AC158" t="s">
        <v>6157</v>
      </c>
      <c r="AD158" t="s">
        <v>7004</v>
      </c>
      <c r="AE158" t="s">
        <v>4353</v>
      </c>
      <c r="AF158" t="s">
        <v>6898</v>
      </c>
      <c r="AG158" t="s">
        <v>1393</v>
      </c>
      <c r="AH158" t="s">
        <v>4019</v>
      </c>
      <c r="AI158" t="s">
        <v>6157</v>
      </c>
      <c r="AJ158" t="s">
        <v>6458</v>
      </c>
      <c r="AK158" t="s">
        <v>1412</v>
      </c>
      <c r="AL158" t="s">
        <v>1411</v>
      </c>
      <c r="AM158" t="s">
        <v>259</v>
      </c>
      <c r="AN158" t="s">
        <v>288</v>
      </c>
      <c r="AO158" s="29">
        <v>26</v>
      </c>
      <c r="AP158">
        <v>-9.4145120000000002</v>
      </c>
      <c r="AQ158">
        <v>147.212932</v>
      </c>
      <c r="AR158" t="s">
        <v>289</v>
      </c>
      <c r="AS158">
        <v>5</v>
      </c>
      <c r="AT158" t="s">
        <v>7127</v>
      </c>
      <c r="AU158" t="s">
        <v>274</v>
      </c>
      <c r="AV158" t="s">
        <v>6423</v>
      </c>
      <c r="AW158" t="s">
        <v>4353</v>
      </c>
      <c r="AX158" t="s">
        <v>1532</v>
      </c>
      <c r="AY158">
        <f t="shared" si="0"/>
        <v>1650</v>
      </c>
      <c r="AZ158">
        <f t="shared" si="1"/>
        <v>1230</v>
      </c>
      <c r="BA158" t="s">
        <v>290</v>
      </c>
      <c r="BB158" t="s">
        <v>4785</v>
      </c>
      <c r="BC158" t="s">
        <v>6157</v>
      </c>
      <c r="BH158" t="s">
        <v>1563</v>
      </c>
      <c r="BI158" t="s">
        <v>7136</v>
      </c>
      <c r="BJ158" t="s">
        <v>299</v>
      </c>
      <c r="BK158" t="s">
        <v>309</v>
      </c>
      <c r="BL158">
        <v>2011</v>
      </c>
      <c r="BM158"/>
      <c r="BN158"/>
      <c r="BO158"/>
      <c r="BP158"/>
      <c r="BY158"/>
      <c r="CF158">
        <v>1</v>
      </c>
      <c r="CG158" t="s">
        <v>7137</v>
      </c>
      <c r="CH158" t="s">
        <v>7281</v>
      </c>
      <c r="CM158">
        <v>22.8</v>
      </c>
      <c r="CX158">
        <v>1</v>
      </c>
      <c r="CY158" t="s">
        <v>7138</v>
      </c>
      <c r="CZ158" t="s">
        <v>7139</v>
      </c>
      <c r="DA158">
        <v>0.70548</v>
      </c>
    </row>
    <row r="159" spans="1:105" ht="16" customHeight="1">
      <c r="A159">
        <v>158</v>
      </c>
      <c r="B159" t="s">
        <v>7107</v>
      </c>
      <c r="C159" s="2">
        <v>44970</v>
      </c>
      <c r="E159" t="s">
        <v>103</v>
      </c>
      <c r="G159" t="s">
        <v>1608</v>
      </c>
      <c r="H159" t="s">
        <v>6157</v>
      </c>
      <c r="I159" t="s">
        <v>4349</v>
      </c>
      <c r="J159" t="s">
        <v>4350</v>
      </c>
      <c r="K159" t="s">
        <v>4351</v>
      </c>
      <c r="L159" t="s">
        <v>6157</v>
      </c>
      <c r="M159" t="s">
        <v>1608</v>
      </c>
      <c r="N159" t="s">
        <v>289</v>
      </c>
      <c r="O159" t="s">
        <v>6157</v>
      </c>
      <c r="P159" t="s">
        <v>6157</v>
      </c>
      <c r="Q159" t="s">
        <v>3969</v>
      </c>
      <c r="R159" t="s">
        <v>6157</v>
      </c>
      <c r="S159" t="s">
        <v>230</v>
      </c>
      <c r="T159" t="s">
        <v>6991</v>
      </c>
      <c r="U159" s="4" t="s">
        <v>4365</v>
      </c>
      <c r="V159">
        <v>30</v>
      </c>
      <c r="W159">
        <v>40</v>
      </c>
      <c r="X159" t="s">
        <v>6157</v>
      </c>
      <c r="Y159" t="s">
        <v>6157</v>
      </c>
      <c r="Z159" t="s">
        <v>7003</v>
      </c>
      <c r="AA159" t="s">
        <v>245</v>
      </c>
      <c r="AB159" t="s">
        <v>6157</v>
      </c>
      <c r="AC159" t="s">
        <v>6157</v>
      </c>
      <c r="AD159" t="s">
        <v>7007</v>
      </c>
      <c r="AE159" t="s">
        <v>6901</v>
      </c>
      <c r="AF159" t="s">
        <v>6899</v>
      </c>
      <c r="AG159" t="s">
        <v>1393</v>
      </c>
      <c r="AH159" t="s">
        <v>4019</v>
      </c>
      <c r="AI159" t="s">
        <v>6157</v>
      </c>
      <c r="AJ159" t="s">
        <v>6458</v>
      </c>
      <c r="AK159" t="s">
        <v>1412</v>
      </c>
      <c r="AL159" t="s">
        <v>1411</v>
      </c>
      <c r="AM159" t="s">
        <v>259</v>
      </c>
      <c r="AN159" t="s">
        <v>288</v>
      </c>
      <c r="AO159" s="29">
        <v>26</v>
      </c>
      <c r="AP159">
        <v>-9.4145120000000002</v>
      </c>
      <c r="AQ159">
        <v>147.212932</v>
      </c>
      <c r="AR159" t="s">
        <v>289</v>
      </c>
      <c r="AS159">
        <v>5</v>
      </c>
      <c r="AT159" t="s">
        <v>7127</v>
      </c>
      <c r="AU159" t="s">
        <v>274</v>
      </c>
      <c r="AV159" t="s">
        <v>6434</v>
      </c>
      <c r="AW159" t="s">
        <v>4353</v>
      </c>
      <c r="AX159" t="s">
        <v>1532</v>
      </c>
      <c r="AY159">
        <f t="shared" si="0"/>
        <v>1650</v>
      </c>
      <c r="AZ159">
        <f t="shared" si="1"/>
        <v>1230</v>
      </c>
      <c r="BA159" t="s">
        <v>290</v>
      </c>
      <c r="BB159" t="s">
        <v>4785</v>
      </c>
      <c r="BC159" t="s">
        <v>6157</v>
      </c>
      <c r="BH159" t="s">
        <v>1563</v>
      </c>
      <c r="BI159" t="s">
        <v>7136</v>
      </c>
      <c r="BJ159" t="s">
        <v>299</v>
      </c>
      <c r="BK159" t="s">
        <v>309</v>
      </c>
      <c r="BL159">
        <v>2011</v>
      </c>
      <c r="BM159"/>
      <c r="BN159"/>
      <c r="BO159"/>
      <c r="BP159"/>
      <c r="BY159"/>
      <c r="CF159">
        <v>1</v>
      </c>
      <c r="CG159" t="s">
        <v>7137</v>
      </c>
      <c r="CH159" t="s">
        <v>7281</v>
      </c>
      <c r="CM159">
        <v>23.1</v>
      </c>
      <c r="CX159">
        <v>1</v>
      </c>
      <c r="CY159" t="s">
        <v>7138</v>
      </c>
      <c r="CZ159" t="s">
        <v>7139</v>
      </c>
      <c r="DA159">
        <v>0.70623000000000002</v>
      </c>
    </row>
    <row r="160" spans="1:105" ht="16" customHeight="1">
      <c r="A160">
        <v>159</v>
      </c>
      <c r="B160" t="s">
        <v>7107</v>
      </c>
      <c r="C160" s="2">
        <v>44970</v>
      </c>
      <c r="E160" t="s">
        <v>102</v>
      </c>
      <c r="G160" t="s">
        <v>1608</v>
      </c>
      <c r="H160" t="s">
        <v>6157</v>
      </c>
      <c r="I160" t="s">
        <v>4349</v>
      </c>
      <c r="J160" t="s">
        <v>4350</v>
      </c>
      <c r="K160" t="s">
        <v>4351</v>
      </c>
      <c r="L160" t="s">
        <v>6157</v>
      </c>
      <c r="M160" t="s">
        <v>1608</v>
      </c>
      <c r="N160" t="s">
        <v>289</v>
      </c>
      <c r="O160" t="s">
        <v>6157</v>
      </c>
      <c r="P160" t="s">
        <v>6157</v>
      </c>
      <c r="Q160" t="s">
        <v>3969</v>
      </c>
      <c r="R160" t="s">
        <v>6157</v>
      </c>
      <c r="S160" t="s">
        <v>229</v>
      </c>
      <c r="T160" s="4" t="s">
        <v>6992</v>
      </c>
      <c r="U160" s="4" t="s">
        <v>4363</v>
      </c>
      <c r="V160">
        <v>20</v>
      </c>
      <c r="W160">
        <v>29.9</v>
      </c>
      <c r="X160" t="s">
        <v>6157</v>
      </c>
      <c r="Y160" t="s">
        <v>6157</v>
      </c>
      <c r="Z160" t="s">
        <v>7003</v>
      </c>
      <c r="AA160" t="s">
        <v>245</v>
      </c>
      <c r="AB160" t="s">
        <v>6157</v>
      </c>
      <c r="AC160" t="s">
        <v>6157</v>
      </c>
      <c r="AD160" t="s">
        <v>7005</v>
      </c>
      <c r="AE160" t="s">
        <v>6901</v>
      </c>
      <c r="AF160" t="s">
        <v>6899</v>
      </c>
      <c r="AG160" t="s">
        <v>4010</v>
      </c>
      <c r="AH160" t="s">
        <v>4019</v>
      </c>
      <c r="AI160" t="s">
        <v>6157</v>
      </c>
      <c r="AJ160" t="s">
        <v>6458</v>
      </c>
      <c r="AK160" t="s">
        <v>1412</v>
      </c>
      <c r="AL160" t="s">
        <v>1411</v>
      </c>
      <c r="AM160" t="s">
        <v>259</v>
      </c>
      <c r="AN160" t="s">
        <v>288</v>
      </c>
      <c r="AO160" s="29">
        <v>26</v>
      </c>
      <c r="AP160">
        <v>-9.4145120000000002</v>
      </c>
      <c r="AQ160">
        <v>147.212932</v>
      </c>
      <c r="AR160" t="s">
        <v>289</v>
      </c>
      <c r="AS160">
        <v>5</v>
      </c>
      <c r="AT160" t="s">
        <v>7127</v>
      </c>
      <c r="AU160" t="s">
        <v>274</v>
      </c>
      <c r="AV160" t="s">
        <v>6433</v>
      </c>
      <c r="AW160" t="s">
        <v>4353</v>
      </c>
      <c r="AX160" t="s">
        <v>289</v>
      </c>
      <c r="AY160">
        <f t="shared" si="0"/>
        <v>1650</v>
      </c>
      <c r="AZ160">
        <f t="shared" si="1"/>
        <v>1230</v>
      </c>
      <c r="BA160" t="s">
        <v>290</v>
      </c>
      <c r="BB160" t="s">
        <v>4785</v>
      </c>
      <c r="BC160" t="s">
        <v>6157</v>
      </c>
      <c r="BH160" t="s">
        <v>1563</v>
      </c>
      <c r="BI160" t="s">
        <v>7136</v>
      </c>
      <c r="BJ160" t="s">
        <v>299</v>
      </c>
      <c r="BK160" t="s">
        <v>309</v>
      </c>
      <c r="BL160">
        <v>2011</v>
      </c>
      <c r="BM160"/>
      <c r="BN160"/>
      <c r="BO160"/>
      <c r="BP160"/>
      <c r="BY160"/>
      <c r="CF160">
        <v>1</v>
      </c>
      <c r="CG160" t="s">
        <v>7137</v>
      </c>
      <c r="CH160" t="s">
        <v>7281</v>
      </c>
      <c r="CM160">
        <v>22.9</v>
      </c>
      <c r="CX160">
        <v>1</v>
      </c>
      <c r="CY160" t="s">
        <v>7138</v>
      </c>
      <c r="CZ160" t="s">
        <v>7139</v>
      </c>
      <c r="DA160">
        <v>0.70572000000000001</v>
      </c>
    </row>
    <row r="161" spans="1:115" ht="16" customHeight="1">
      <c r="A161">
        <v>160</v>
      </c>
      <c r="B161" t="s">
        <v>7107</v>
      </c>
      <c r="C161" s="2">
        <v>44970</v>
      </c>
      <c r="E161" t="s">
        <v>101</v>
      </c>
      <c r="G161" t="s">
        <v>1608</v>
      </c>
      <c r="H161" t="s">
        <v>6157</v>
      </c>
      <c r="I161" t="s">
        <v>4349</v>
      </c>
      <c r="J161" t="s">
        <v>4350</v>
      </c>
      <c r="K161" t="s">
        <v>4351</v>
      </c>
      <c r="L161" t="s">
        <v>6157</v>
      </c>
      <c r="M161" t="s">
        <v>1608</v>
      </c>
      <c r="N161" t="s">
        <v>289</v>
      </c>
      <c r="O161" t="s">
        <v>6157</v>
      </c>
      <c r="P161" t="s">
        <v>6157</v>
      </c>
      <c r="Q161" t="s">
        <v>3969</v>
      </c>
      <c r="R161" t="s">
        <v>6157</v>
      </c>
      <c r="S161" t="s">
        <v>231</v>
      </c>
      <c r="T161" s="4" t="s">
        <v>7000</v>
      </c>
      <c r="U161" s="4" t="s">
        <v>7001</v>
      </c>
      <c r="V161">
        <v>0</v>
      </c>
      <c r="W161">
        <v>20</v>
      </c>
      <c r="X161" t="s">
        <v>6157</v>
      </c>
      <c r="Y161" t="s">
        <v>6157</v>
      </c>
      <c r="Z161" t="s">
        <v>7003</v>
      </c>
      <c r="AA161" t="s">
        <v>245</v>
      </c>
      <c r="AB161" t="s">
        <v>6157</v>
      </c>
      <c r="AC161" t="s">
        <v>6157</v>
      </c>
      <c r="AD161" t="s">
        <v>7004</v>
      </c>
      <c r="AE161" t="s">
        <v>4353</v>
      </c>
      <c r="AF161" t="s">
        <v>6898</v>
      </c>
      <c r="AG161" t="s">
        <v>1393</v>
      </c>
      <c r="AH161" t="s">
        <v>4019</v>
      </c>
      <c r="AI161" t="s">
        <v>6157</v>
      </c>
      <c r="AJ161" t="s">
        <v>6458</v>
      </c>
      <c r="AK161" t="s">
        <v>1412</v>
      </c>
      <c r="AL161" t="s">
        <v>1411</v>
      </c>
      <c r="AM161" t="s">
        <v>259</v>
      </c>
      <c r="AN161" t="s">
        <v>288</v>
      </c>
      <c r="AO161" s="29">
        <v>26</v>
      </c>
      <c r="AP161">
        <v>-9.4145120000000002</v>
      </c>
      <c r="AQ161">
        <v>147.212932</v>
      </c>
      <c r="AR161" t="s">
        <v>289</v>
      </c>
      <c r="AS161">
        <v>5</v>
      </c>
      <c r="AT161" t="s">
        <v>7127</v>
      </c>
      <c r="AU161" t="s">
        <v>274</v>
      </c>
      <c r="AV161" t="s">
        <v>6435</v>
      </c>
      <c r="AW161" t="s">
        <v>4353</v>
      </c>
      <c r="AX161" t="s">
        <v>289</v>
      </c>
      <c r="AY161">
        <f t="shared" si="0"/>
        <v>1650</v>
      </c>
      <c r="AZ161">
        <f t="shared" si="1"/>
        <v>1230</v>
      </c>
      <c r="BA161" t="s">
        <v>290</v>
      </c>
      <c r="BB161" t="s">
        <v>4785</v>
      </c>
      <c r="BC161" t="s">
        <v>6157</v>
      </c>
      <c r="BH161" t="s">
        <v>1563</v>
      </c>
      <c r="BI161" t="s">
        <v>7136</v>
      </c>
      <c r="BJ161" t="s">
        <v>299</v>
      </c>
      <c r="BK161" t="s">
        <v>309</v>
      </c>
      <c r="BL161">
        <v>2011</v>
      </c>
      <c r="BM161"/>
      <c r="BN161"/>
      <c r="BO161"/>
      <c r="BP161"/>
      <c r="BY161"/>
      <c r="CF161">
        <v>1</v>
      </c>
      <c r="CG161" t="s">
        <v>7137</v>
      </c>
      <c r="CH161" t="s">
        <v>7281</v>
      </c>
      <c r="CM161">
        <v>23.1</v>
      </c>
      <c r="CX161">
        <v>1</v>
      </c>
      <c r="CY161" t="s">
        <v>7138</v>
      </c>
      <c r="CZ161" t="s">
        <v>7139</v>
      </c>
      <c r="DA161">
        <v>0.70743999999999996</v>
      </c>
    </row>
    <row r="162" spans="1:115" ht="16" customHeight="1">
      <c r="A162">
        <v>161</v>
      </c>
      <c r="B162" t="s">
        <v>7107</v>
      </c>
      <c r="C162" s="2">
        <v>44970</v>
      </c>
      <c r="E162" t="s">
        <v>100</v>
      </c>
      <c r="G162" t="s">
        <v>1608</v>
      </c>
      <c r="H162" t="s">
        <v>6157</v>
      </c>
      <c r="I162" t="s">
        <v>4349</v>
      </c>
      <c r="J162" t="s">
        <v>4350</v>
      </c>
      <c r="K162" t="s">
        <v>4351</v>
      </c>
      <c r="L162" t="s">
        <v>6157</v>
      </c>
      <c r="M162" t="s">
        <v>1608</v>
      </c>
      <c r="N162" t="s">
        <v>289</v>
      </c>
      <c r="O162" t="s">
        <v>6157</v>
      </c>
      <c r="P162" t="s">
        <v>6157</v>
      </c>
      <c r="Q162" t="s">
        <v>3969</v>
      </c>
      <c r="R162" t="s">
        <v>6157</v>
      </c>
      <c r="S162" t="s">
        <v>230</v>
      </c>
      <c r="T162" t="s">
        <v>6991</v>
      </c>
      <c r="U162" s="4" t="s">
        <v>4365</v>
      </c>
      <c r="V162">
        <v>30</v>
      </c>
      <c r="W162">
        <v>40</v>
      </c>
      <c r="X162" t="s">
        <v>6157</v>
      </c>
      <c r="Y162" t="s">
        <v>6157</v>
      </c>
      <c r="Z162" t="s">
        <v>7003</v>
      </c>
      <c r="AA162" t="s">
        <v>245</v>
      </c>
      <c r="AB162" t="s">
        <v>6157</v>
      </c>
      <c r="AC162" t="s">
        <v>6157</v>
      </c>
      <c r="AD162" t="s">
        <v>7004</v>
      </c>
      <c r="AE162" t="s">
        <v>6901</v>
      </c>
      <c r="AF162" t="s">
        <v>6898</v>
      </c>
      <c r="AG162" t="s">
        <v>1393</v>
      </c>
      <c r="AH162" t="s">
        <v>4019</v>
      </c>
      <c r="AI162" t="s">
        <v>6157</v>
      </c>
      <c r="AJ162" t="s">
        <v>6458</v>
      </c>
      <c r="AK162" t="s">
        <v>1412</v>
      </c>
      <c r="AL162" t="s">
        <v>1411</v>
      </c>
      <c r="AM162" t="s">
        <v>259</v>
      </c>
      <c r="AN162" t="s">
        <v>288</v>
      </c>
      <c r="AO162" s="29">
        <v>26</v>
      </c>
      <c r="AP162">
        <v>-9.4145120000000002</v>
      </c>
      <c r="AQ162">
        <v>147.212932</v>
      </c>
      <c r="AR162" t="s">
        <v>289</v>
      </c>
      <c r="AS162">
        <v>5</v>
      </c>
      <c r="AT162" t="s">
        <v>7127</v>
      </c>
      <c r="AU162" t="s">
        <v>274</v>
      </c>
      <c r="AV162" t="s">
        <v>6435</v>
      </c>
      <c r="AW162" t="s">
        <v>4353</v>
      </c>
      <c r="AX162" t="s">
        <v>289</v>
      </c>
      <c r="AY162">
        <f t="shared" si="0"/>
        <v>1650</v>
      </c>
      <c r="AZ162">
        <f t="shared" si="1"/>
        <v>1230</v>
      </c>
      <c r="BA162" t="s">
        <v>290</v>
      </c>
      <c r="BB162" t="s">
        <v>4785</v>
      </c>
      <c r="BC162" t="s">
        <v>6157</v>
      </c>
      <c r="BH162" t="s">
        <v>1563</v>
      </c>
      <c r="BI162" t="s">
        <v>7136</v>
      </c>
      <c r="BJ162" t="s">
        <v>299</v>
      </c>
      <c r="BK162" t="s">
        <v>309</v>
      </c>
      <c r="BL162">
        <v>2011</v>
      </c>
      <c r="BM162"/>
      <c r="BN162"/>
      <c r="BO162"/>
      <c r="BP162"/>
      <c r="BY162"/>
      <c r="CF162">
        <v>1</v>
      </c>
      <c r="CG162" t="s">
        <v>7137</v>
      </c>
      <c r="CH162" t="s">
        <v>7281</v>
      </c>
      <c r="CM162">
        <v>23.3</v>
      </c>
      <c r="CX162">
        <v>1</v>
      </c>
      <c r="CY162" t="s">
        <v>7138</v>
      </c>
      <c r="CZ162" t="s">
        <v>7139</v>
      </c>
      <c r="DA162">
        <v>0.70579000000000003</v>
      </c>
    </row>
    <row r="163" spans="1:115" ht="16" customHeight="1">
      <c r="A163">
        <v>162</v>
      </c>
      <c r="B163" t="s">
        <v>7107</v>
      </c>
      <c r="C163" s="2">
        <v>44970</v>
      </c>
      <c r="E163" t="s">
        <v>99</v>
      </c>
      <c r="G163" t="s">
        <v>1608</v>
      </c>
      <c r="H163" t="s">
        <v>6157</v>
      </c>
      <c r="I163" t="s">
        <v>4349</v>
      </c>
      <c r="J163" t="s">
        <v>4350</v>
      </c>
      <c r="K163" t="s">
        <v>4351</v>
      </c>
      <c r="L163" t="s">
        <v>6157</v>
      </c>
      <c r="M163" t="s">
        <v>1608</v>
      </c>
      <c r="N163" t="s">
        <v>289</v>
      </c>
      <c r="O163" t="s">
        <v>6157</v>
      </c>
      <c r="P163" t="s">
        <v>6157</v>
      </c>
      <c r="Q163" t="s">
        <v>3969</v>
      </c>
      <c r="R163" t="s">
        <v>6157</v>
      </c>
      <c r="S163" t="s">
        <v>230</v>
      </c>
      <c r="T163" s="4" t="s">
        <v>6992</v>
      </c>
      <c r="U163" s="4" t="s">
        <v>4363</v>
      </c>
      <c r="V163">
        <v>20</v>
      </c>
      <c r="W163">
        <v>29.9</v>
      </c>
      <c r="X163" t="s">
        <v>6157</v>
      </c>
      <c r="Y163" t="s">
        <v>6157</v>
      </c>
      <c r="Z163" t="s">
        <v>7003</v>
      </c>
      <c r="AA163" t="s">
        <v>245</v>
      </c>
      <c r="AB163" t="s">
        <v>6157</v>
      </c>
      <c r="AC163" t="s">
        <v>6157</v>
      </c>
      <c r="AD163" t="s">
        <v>7004</v>
      </c>
      <c r="AE163" t="s">
        <v>6901</v>
      </c>
      <c r="AF163" t="s">
        <v>6898</v>
      </c>
      <c r="AG163" t="s">
        <v>1393</v>
      </c>
      <c r="AH163" t="s">
        <v>4019</v>
      </c>
      <c r="AI163" t="s">
        <v>6157</v>
      </c>
      <c r="AJ163" t="s">
        <v>6458</v>
      </c>
      <c r="AK163" t="s">
        <v>1412</v>
      </c>
      <c r="AL163" t="s">
        <v>1411</v>
      </c>
      <c r="AM163" t="s">
        <v>259</v>
      </c>
      <c r="AN163" t="s">
        <v>288</v>
      </c>
      <c r="AO163" s="29">
        <v>26</v>
      </c>
      <c r="AP163">
        <v>-9.4145120000000002</v>
      </c>
      <c r="AQ163">
        <v>147.212932</v>
      </c>
      <c r="AR163" t="s">
        <v>289</v>
      </c>
      <c r="AS163">
        <v>5</v>
      </c>
      <c r="AT163" t="s">
        <v>7127</v>
      </c>
      <c r="AU163" t="s">
        <v>274</v>
      </c>
      <c r="AV163" t="s">
        <v>6431</v>
      </c>
      <c r="AW163" t="s">
        <v>4353</v>
      </c>
      <c r="AX163" t="s">
        <v>289</v>
      </c>
      <c r="AY163">
        <f t="shared" si="0"/>
        <v>1650</v>
      </c>
      <c r="AZ163">
        <f t="shared" si="1"/>
        <v>1230</v>
      </c>
      <c r="BA163" t="s">
        <v>290</v>
      </c>
      <c r="BB163" t="s">
        <v>4785</v>
      </c>
      <c r="BC163" t="s">
        <v>6157</v>
      </c>
      <c r="BH163" t="s">
        <v>1563</v>
      </c>
      <c r="BI163" t="s">
        <v>7136</v>
      </c>
      <c r="BJ163" t="s">
        <v>299</v>
      </c>
      <c r="BK163" t="s">
        <v>309</v>
      </c>
      <c r="BL163">
        <v>2011</v>
      </c>
      <c r="BM163"/>
      <c r="BN163"/>
      <c r="BO163"/>
      <c r="BP163"/>
      <c r="BY163"/>
      <c r="CF163">
        <v>1</v>
      </c>
      <c r="CG163" t="s">
        <v>7137</v>
      </c>
      <c r="CH163" t="s">
        <v>7281</v>
      </c>
      <c r="CM163">
        <v>23</v>
      </c>
      <c r="CX163">
        <v>1</v>
      </c>
      <c r="CY163" t="s">
        <v>7138</v>
      </c>
      <c r="CZ163" t="s">
        <v>7139</v>
      </c>
      <c r="DA163">
        <v>0.70606000000000002</v>
      </c>
    </row>
    <row r="164" spans="1:115" ht="16" customHeight="1">
      <c r="A164">
        <v>163</v>
      </c>
      <c r="B164" t="s">
        <v>7107</v>
      </c>
      <c r="C164" s="2">
        <v>44970</v>
      </c>
      <c r="E164" t="s">
        <v>98</v>
      </c>
      <c r="F164" t="s">
        <v>98</v>
      </c>
      <c r="G164" t="s">
        <v>1608</v>
      </c>
      <c r="H164" t="s">
        <v>6157</v>
      </c>
      <c r="I164" t="s">
        <v>4349</v>
      </c>
      <c r="J164" t="s">
        <v>4350</v>
      </c>
      <c r="K164" t="s">
        <v>4351</v>
      </c>
      <c r="L164" t="s">
        <v>6157</v>
      </c>
      <c r="M164" t="s">
        <v>1608</v>
      </c>
      <c r="N164" t="s">
        <v>289</v>
      </c>
      <c r="O164" t="s">
        <v>6157</v>
      </c>
      <c r="P164" t="s">
        <v>6157</v>
      </c>
      <c r="Q164" t="s">
        <v>3969</v>
      </c>
      <c r="R164" t="s">
        <v>6157</v>
      </c>
      <c r="S164" t="s">
        <v>229</v>
      </c>
      <c r="T164" s="4" t="s">
        <v>6257</v>
      </c>
      <c r="U164" s="4" t="s">
        <v>241</v>
      </c>
      <c r="V164">
        <v>17</v>
      </c>
      <c r="W164">
        <v>34.9</v>
      </c>
      <c r="X164" t="s">
        <v>6157</v>
      </c>
      <c r="Y164" t="s">
        <v>6157</v>
      </c>
      <c r="Z164" t="s">
        <v>1543</v>
      </c>
      <c r="AA164" t="s">
        <v>1388</v>
      </c>
      <c r="AB164" t="s">
        <v>249</v>
      </c>
      <c r="AC164" t="s">
        <v>4353</v>
      </c>
      <c r="AD164" t="s">
        <v>6157</v>
      </c>
      <c r="AE164" t="s">
        <v>6157</v>
      </c>
      <c r="AF164" t="s">
        <v>6157</v>
      </c>
      <c r="AG164" t="s">
        <v>6157</v>
      </c>
      <c r="AH164" t="s">
        <v>6157</v>
      </c>
      <c r="AI164" t="s">
        <v>6157</v>
      </c>
      <c r="AJ164" t="s">
        <v>6457</v>
      </c>
      <c r="AK164" t="s">
        <v>261</v>
      </c>
      <c r="AL164" t="s">
        <v>260</v>
      </c>
      <c r="AM164" t="s">
        <v>1433</v>
      </c>
      <c r="AN164">
        <v>1985</v>
      </c>
      <c r="AO164" s="29">
        <v>172.80336</v>
      </c>
      <c r="AP164">
        <v>-4.1055780000000004</v>
      </c>
      <c r="AQ164">
        <v>152.07304999999999</v>
      </c>
      <c r="AR164" t="s">
        <v>289</v>
      </c>
      <c r="AS164">
        <v>3</v>
      </c>
      <c r="AT164" t="s">
        <v>4353</v>
      </c>
      <c r="AU164" t="s">
        <v>274</v>
      </c>
      <c r="AV164" t="s">
        <v>275</v>
      </c>
      <c r="AW164" t="s">
        <v>4353</v>
      </c>
      <c r="AX164" t="s">
        <v>4353</v>
      </c>
      <c r="AY164">
        <v>-400</v>
      </c>
      <c r="AZ164">
        <v>-850</v>
      </c>
      <c r="BA164" t="s">
        <v>290</v>
      </c>
      <c r="BB164" t="s">
        <v>4601</v>
      </c>
      <c r="BC164" t="s">
        <v>4353</v>
      </c>
      <c r="BH164" t="s">
        <v>1543</v>
      </c>
      <c r="BI164" t="s">
        <v>7140</v>
      </c>
      <c r="BJ164" t="s">
        <v>298</v>
      </c>
      <c r="BK164" t="s">
        <v>308</v>
      </c>
      <c r="BL164">
        <v>2015</v>
      </c>
      <c r="BM164"/>
      <c r="BN164"/>
      <c r="BO164"/>
      <c r="BP164"/>
      <c r="BQ164" t="s">
        <v>6540</v>
      </c>
      <c r="BR164">
        <v>1</v>
      </c>
      <c r="BS164" t="s">
        <v>7141</v>
      </c>
      <c r="BT164" t="s">
        <v>7142</v>
      </c>
      <c r="BW164">
        <v>-18.2</v>
      </c>
      <c r="BY164">
        <v>10.199999999999999</v>
      </c>
      <c r="CB164">
        <v>3.6</v>
      </c>
      <c r="CC164">
        <v>44.2</v>
      </c>
      <c r="CD164">
        <v>14.5</v>
      </c>
      <c r="CI164" s="5"/>
    </row>
    <row r="165" spans="1:115" ht="16" customHeight="1">
      <c r="A165">
        <v>164</v>
      </c>
      <c r="B165" t="s">
        <v>7107</v>
      </c>
      <c r="C165" s="2">
        <v>44970</v>
      </c>
      <c r="E165" t="s">
        <v>97</v>
      </c>
      <c r="F165" t="s">
        <v>97</v>
      </c>
      <c r="G165" t="s">
        <v>1608</v>
      </c>
      <c r="H165" t="s">
        <v>6157</v>
      </c>
      <c r="I165" t="s">
        <v>4349</v>
      </c>
      <c r="J165" t="s">
        <v>4350</v>
      </c>
      <c r="K165" t="s">
        <v>4351</v>
      </c>
      <c r="L165" t="s">
        <v>6157</v>
      </c>
      <c r="M165" t="s">
        <v>1608</v>
      </c>
      <c r="N165" t="s">
        <v>289</v>
      </c>
      <c r="O165" t="s">
        <v>6157</v>
      </c>
      <c r="P165" t="s">
        <v>6157</v>
      </c>
      <c r="Q165" t="s">
        <v>3969</v>
      </c>
      <c r="R165" t="s">
        <v>6157</v>
      </c>
      <c r="S165" t="s">
        <v>230</v>
      </c>
      <c r="T165" s="4" t="s">
        <v>6257</v>
      </c>
      <c r="U165" s="4" t="s">
        <v>241</v>
      </c>
      <c r="V165">
        <v>17</v>
      </c>
      <c r="W165">
        <v>34.9</v>
      </c>
      <c r="X165" t="s">
        <v>6157</v>
      </c>
      <c r="Y165" t="s">
        <v>6157</v>
      </c>
      <c r="Z165" t="s">
        <v>1543</v>
      </c>
      <c r="AA165" t="s">
        <v>1388</v>
      </c>
      <c r="AB165" t="s">
        <v>248</v>
      </c>
      <c r="AC165" t="s">
        <v>4353</v>
      </c>
      <c r="AD165" t="s">
        <v>6157</v>
      </c>
      <c r="AE165" t="s">
        <v>6157</v>
      </c>
      <c r="AF165" t="s">
        <v>6157</v>
      </c>
      <c r="AG165" t="s">
        <v>6157</v>
      </c>
      <c r="AH165" t="s">
        <v>6157</v>
      </c>
      <c r="AI165" t="s">
        <v>6157</v>
      </c>
      <c r="AJ165" t="s">
        <v>6457</v>
      </c>
      <c r="AK165" t="s">
        <v>261</v>
      </c>
      <c r="AL165" t="s">
        <v>260</v>
      </c>
      <c r="AM165" t="s">
        <v>1433</v>
      </c>
      <c r="AN165" t="s">
        <v>287</v>
      </c>
      <c r="AO165" s="29">
        <v>173</v>
      </c>
      <c r="AP165">
        <v>-4.1055780000000004</v>
      </c>
      <c r="AQ165">
        <v>152.07304999999999</v>
      </c>
      <c r="AR165" t="s">
        <v>289</v>
      </c>
      <c r="AS165">
        <v>3</v>
      </c>
      <c r="AT165" t="s">
        <v>4353</v>
      </c>
      <c r="AU165" t="s">
        <v>274</v>
      </c>
      <c r="AV165" t="s">
        <v>275</v>
      </c>
      <c r="AW165" t="s">
        <v>4353</v>
      </c>
      <c r="AX165" t="s">
        <v>4353</v>
      </c>
      <c r="AY165">
        <v>-400</v>
      </c>
      <c r="AZ165">
        <v>-850</v>
      </c>
      <c r="BA165" t="s">
        <v>290</v>
      </c>
      <c r="BB165" t="s">
        <v>4601</v>
      </c>
      <c r="BC165" t="s">
        <v>4353</v>
      </c>
      <c r="BH165" t="s">
        <v>1543</v>
      </c>
      <c r="BI165" t="s">
        <v>7140</v>
      </c>
      <c r="BJ165" t="s">
        <v>298</v>
      </c>
      <c r="BK165" t="s">
        <v>308</v>
      </c>
      <c r="BL165">
        <v>2015</v>
      </c>
      <c r="BM165"/>
      <c r="BN165"/>
      <c r="BO165"/>
      <c r="BP165"/>
      <c r="BQ165" t="s">
        <v>6540</v>
      </c>
      <c r="BR165">
        <v>1</v>
      </c>
      <c r="BS165" t="s">
        <v>7141</v>
      </c>
      <c r="BT165" t="s">
        <v>7142</v>
      </c>
      <c r="BW165">
        <v>-18.7</v>
      </c>
      <c r="BY165">
        <v>11.7</v>
      </c>
      <c r="CB165">
        <v>3.4</v>
      </c>
      <c r="CC165">
        <v>40.5</v>
      </c>
      <c r="CD165">
        <v>13.8</v>
      </c>
      <c r="CI165" s="5"/>
    </row>
    <row r="166" spans="1:115" ht="16" customHeight="1">
      <c r="A166">
        <v>165</v>
      </c>
      <c r="B166" t="s">
        <v>7107</v>
      </c>
      <c r="C166" s="2">
        <v>44970</v>
      </c>
      <c r="E166" t="s">
        <v>96</v>
      </c>
      <c r="F166" t="s">
        <v>96</v>
      </c>
      <c r="G166" t="s">
        <v>1608</v>
      </c>
      <c r="H166" t="s">
        <v>6157</v>
      </c>
      <c r="I166" t="s">
        <v>4349</v>
      </c>
      <c r="J166" t="s">
        <v>4350</v>
      </c>
      <c r="K166" t="s">
        <v>4351</v>
      </c>
      <c r="L166" t="s">
        <v>6157</v>
      </c>
      <c r="M166" t="s">
        <v>1608</v>
      </c>
      <c r="N166" t="s">
        <v>289</v>
      </c>
      <c r="O166" t="s">
        <v>6157</v>
      </c>
      <c r="P166" t="s">
        <v>6157</v>
      </c>
      <c r="Q166" t="s">
        <v>3969</v>
      </c>
      <c r="R166" t="s">
        <v>6157</v>
      </c>
      <c r="S166" t="s">
        <v>229</v>
      </c>
      <c r="T166" s="4" t="s">
        <v>6259</v>
      </c>
      <c r="U166" s="4" t="s">
        <v>233</v>
      </c>
      <c r="V166">
        <v>18</v>
      </c>
      <c r="W166">
        <v>80</v>
      </c>
      <c r="X166" t="s">
        <v>6157</v>
      </c>
      <c r="Y166" t="s">
        <v>6157</v>
      </c>
      <c r="Z166" t="s">
        <v>1543</v>
      </c>
      <c r="AA166" t="s">
        <v>1388</v>
      </c>
      <c r="AB166" t="s">
        <v>247</v>
      </c>
      <c r="AC166" t="s">
        <v>4353</v>
      </c>
      <c r="AD166" t="s">
        <v>6157</v>
      </c>
      <c r="AE166" t="s">
        <v>6157</v>
      </c>
      <c r="AF166" t="s">
        <v>6157</v>
      </c>
      <c r="AG166" t="s">
        <v>6157</v>
      </c>
      <c r="AH166" t="s">
        <v>6157</v>
      </c>
      <c r="AI166" t="s">
        <v>6157</v>
      </c>
      <c r="AJ166" t="s">
        <v>6457</v>
      </c>
      <c r="AK166" t="s">
        <v>261</v>
      </c>
      <c r="AL166" t="s">
        <v>260</v>
      </c>
      <c r="AM166" t="s">
        <v>1433</v>
      </c>
      <c r="AN166">
        <v>1985</v>
      </c>
      <c r="AO166" s="29">
        <v>173</v>
      </c>
      <c r="AP166">
        <v>-4.1055780000000004</v>
      </c>
      <c r="AQ166">
        <v>152.07304999999999</v>
      </c>
      <c r="AR166" t="s">
        <v>289</v>
      </c>
      <c r="AS166">
        <v>3</v>
      </c>
      <c r="AT166" t="s">
        <v>4353</v>
      </c>
      <c r="AU166" t="s">
        <v>274</v>
      </c>
      <c r="AV166" t="s">
        <v>275</v>
      </c>
      <c r="AW166" t="s">
        <v>4353</v>
      </c>
      <c r="AX166" t="s">
        <v>4353</v>
      </c>
      <c r="AY166">
        <v>-400</v>
      </c>
      <c r="AZ166">
        <v>-850</v>
      </c>
      <c r="BA166" t="s">
        <v>290</v>
      </c>
      <c r="BB166" t="s">
        <v>4601</v>
      </c>
      <c r="BC166" t="s">
        <v>4353</v>
      </c>
      <c r="BH166" t="s">
        <v>1543</v>
      </c>
      <c r="BI166" t="s">
        <v>7140</v>
      </c>
      <c r="BJ166" t="s">
        <v>298</v>
      </c>
      <c r="BK166" t="s">
        <v>308</v>
      </c>
      <c r="BL166">
        <v>2015</v>
      </c>
      <c r="BM166"/>
      <c r="BN166"/>
      <c r="BO166"/>
      <c r="BP166"/>
      <c r="BQ166" t="s">
        <v>6540</v>
      </c>
      <c r="BR166">
        <v>1</v>
      </c>
      <c r="BS166" t="s">
        <v>7141</v>
      </c>
      <c r="BT166" t="s">
        <v>7142</v>
      </c>
      <c r="BW166">
        <v>-18.399999999999999</v>
      </c>
      <c r="BY166">
        <v>10.5</v>
      </c>
      <c r="CB166">
        <v>3.5</v>
      </c>
      <c r="CC166">
        <v>42.7</v>
      </c>
      <c r="CD166">
        <v>14.3</v>
      </c>
      <c r="CI166" s="5"/>
    </row>
    <row r="167" spans="1:115" ht="16" customHeight="1">
      <c r="A167">
        <v>166</v>
      </c>
      <c r="B167" t="s">
        <v>7107</v>
      </c>
      <c r="C167" s="2">
        <v>44970</v>
      </c>
      <c r="E167" t="s">
        <v>95</v>
      </c>
      <c r="F167" t="s">
        <v>95</v>
      </c>
      <c r="G167" t="s">
        <v>1608</v>
      </c>
      <c r="H167" t="s">
        <v>6157</v>
      </c>
      <c r="I167" t="s">
        <v>4349</v>
      </c>
      <c r="J167" t="s">
        <v>4350</v>
      </c>
      <c r="K167" t="s">
        <v>4351</v>
      </c>
      <c r="L167" t="s">
        <v>6157</v>
      </c>
      <c r="M167" t="s">
        <v>1608</v>
      </c>
      <c r="N167" t="s">
        <v>289</v>
      </c>
      <c r="O167" t="s">
        <v>6157</v>
      </c>
      <c r="P167" t="s">
        <v>6157</v>
      </c>
      <c r="Q167" t="s">
        <v>3969</v>
      </c>
      <c r="R167" t="s">
        <v>6157</v>
      </c>
      <c r="S167" t="s">
        <v>230</v>
      </c>
      <c r="T167" s="4" t="s">
        <v>6232</v>
      </c>
      <c r="U167" s="4" t="s">
        <v>4367</v>
      </c>
      <c r="V167">
        <v>50</v>
      </c>
      <c r="W167">
        <v>80</v>
      </c>
      <c r="X167" t="s">
        <v>6157</v>
      </c>
      <c r="Y167" t="s">
        <v>6157</v>
      </c>
      <c r="Z167" t="s">
        <v>1543</v>
      </c>
      <c r="AA167" t="s">
        <v>1388</v>
      </c>
      <c r="AB167" t="s">
        <v>247</v>
      </c>
      <c r="AC167" t="s">
        <v>4353</v>
      </c>
      <c r="AD167" t="s">
        <v>6157</v>
      </c>
      <c r="AE167" t="s">
        <v>6157</v>
      </c>
      <c r="AF167" t="s">
        <v>6157</v>
      </c>
      <c r="AG167" t="s">
        <v>6157</v>
      </c>
      <c r="AH167" t="s">
        <v>6157</v>
      </c>
      <c r="AI167" t="s">
        <v>6157</v>
      </c>
      <c r="AJ167" t="s">
        <v>6457</v>
      </c>
      <c r="AK167" t="s">
        <v>261</v>
      </c>
      <c r="AL167" t="s">
        <v>260</v>
      </c>
      <c r="AM167" t="s">
        <v>1433</v>
      </c>
      <c r="AN167">
        <v>1985</v>
      </c>
      <c r="AO167" s="29">
        <v>173</v>
      </c>
      <c r="AP167">
        <v>-4.1055780000000004</v>
      </c>
      <c r="AQ167">
        <v>152.07304999999999</v>
      </c>
      <c r="AR167" t="s">
        <v>289</v>
      </c>
      <c r="AS167">
        <v>3</v>
      </c>
      <c r="AT167" t="s">
        <v>4353</v>
      </c>
      <c r="AU167" t="s">
        <v>274</v>
      </c>
      <c r="AV167" t="s">
        <v>275</v>
      </c>
      <c r="AW167" t="s">
        <v>4353</v>
      </c>
      <c r="AX167" t="s">
        <v>4353</v>
      </c>
      <c r="AY167">
        <v>-400</v>
      </c>
      <c r="AZ167">
        <v>-850</v>
      </c>
      <c r="BA167" t="s">
        <v>290</v>
      </c>
      <c r="BB167" t="s">
        <v>4601</v>
      </c>
      <c r="BC167" t="s">
        <v>4353</v>
      </c>
      <c r="BH167" t="s">
        <v>1543</v>
      </c>
      <c r="BI167" t="s">
        <v>7140</v>
      </c>
      <c r="BJ167" t="s">
        <v>298</v>
      </c>
      <c r="BK167" t="s">
        <v>308</v>
      </c>
      <c r="BL167">
        <v>2015</v>
      </c>
      <c r="BM167"/>
      <c r="BN167"/>
      <c r="BO167"/>
      <c r="BP167"/>
      <c r="BQ167" t="s">
        <v>6540</v>
      </c>
      <c r="BR167">
        <v>1</v>
      </c>
      <c r="BS167" t="s">
        <v>7141</v>
      </c>
      <c r="BT167" t="s">
        <v>7142</v>
      </c>
      <c r="BW167">
        <v>-16.8</v>
      </c>
      <c r="BY167">
        <v>13.5</v>
      </c>
      <c r="CB167">
        <v>3.4</v>
      </c>
      <c r="CC167">
        <v>42.1</v>
      </c>
      <c r="CD167">
        <v>14.4</v>
      </c>
      <c r="CI167" s="5"/>
    </row>
    <row r="168" spans="1:115" ht="16" customHeight="1">
      <c r="A168">
        <v>167</v>
      </c>
      <c r="B168" t="s">
        <v>7107</v>
      </c>
      <c r="C168" s="2">
        <v>44970</v>
      </c>
      <c r="E168" t="s">
        <v>94</v>
      </c>
      <c r="F168" t="s">
        <v>94</v>
      </c>
      <c r="G168" t="s">
        <v>1608</v>
      </c>
      <c r="H168" t="s">
        <v>6157</v>
      </c>
      <c r="I168" t="s">
        <v>4349</v>
      </c>
      <c r="J168" t="s">
        <v>4350</v>
      </c>
      <c r="K168" t="s">
        <v>4351</v>
      </c>
      <c r="L168" t="s">
        <v>6157</v>
      </c>
      <c r="M168" t="s">
        <v>1608</v>
      </c>
      <c r="N168" t="s">
        <v>289</v>
      </c>
      <c r="O168" t="s">
        <v>6157</v>
      </c>
      <c r="P168" t="s">
        <v>6157</v>
      </c>
      <c r="Q168" t="s">
        <v>3969</v>
      </c>
      <c r="R168" t="s">
        <v>6157</v>
      </c>
      <c r="S168" t="s">
        <v>229</v>
      </c>
      <c r="T168" s="4" t="s">
        <v>6259</v>
      </c>
      <c r="U168" s="4" t="s">
        <v>233</v>
      </c>
      <c r="V168">
        <v>18</v>
      </c>
      <c r="W168">
        <v>80</v>
      </c>
      <c r="X168" t="s">
        <v>6157</v>
      </c>
      <c r="Y168" t="s">
        <v>6157</v>
      </c>
      <c r="Z168" t="s">
        <v>1543</v>
      </c>
      <c r="AA168" t="s">
        <v>1388</v>
      </c>
      <c r="AB168" t="s">
        <v>29</v>
      </c>
      <c r="AC168" t="s">
        <v>4353</v>
      </c>
      <c r="AD168" t="s">
        <v>6157</v>
      </c>
      <c r="AE168" t="s">
        <v>6157</v>
      </c>
      <c r="AF168" t="s">
        <v>6157</v>
      </c>
      <c r="AG168" t="s">
        <v>6157</v>
      </c>
      <c r="AH168" t="s">
        <v>6157</v>
      </c>
      <c r="AI168" t="s">
        <v>6157</v>
      </c>
      <c r="AJ168" t="s">
        <v>6457</v>
      </c>
      <c r="AK168" t="s">
        <v>261</v>
      </c>
      <c r="AL168" t="s">
        <v>260</v>
      </c>
      <c r="AM168" t="s">
        <v>1433</v>
      </c>
      <c r="AN168" t="s">
        <v>287</v>
      </c>
      <c r="AO168" s="29">
        <v>173</v>
      </c>
      <c r="AP168">
        <v>-4.1055780000000004</v>
      </c>
      <c r="AQ168">
        <v>152.07304999999999</v>
      </c>
      <c r="AR168" t="s">
        <v>289</v>
      </c>
      <c r="AS168">
        <v>3</v>
      </c>
      <c r="AT168" t="s">
        <v>4353</v>
      </c>
      <c r="AU168" t="s">
        <v>274</v>
      </c>
      <c r="AV168" t="s">
        <v>275</v>
      </c>
      <c r="AW168" t="s">
        <v>4353</v>
      </c>
      <c r="AX168" t="s">
        <v>4353</v>
      </c>
      <c r="AY168">
        <v>-400</v>
      </c>
      <c r="AZ168">
        <v>-850</v>
      </c>
      <c r="BA168" t="s">
        <v>290</v>
      </c>
      <c r="BB168" t="s">
        <v>4601</v>
      </c>
      <c r="BC168" t="s">
        <v>4353</v>
      </c>
      <c r="BH168" t="s">
        <v>1543</v>
      </c>
      <c r="BI168" t="s">
        <v>7140</v>
      </c>
      <c r="BJ168" t="s">
        <v>298</v>
      </c>
      <c r="BK168" t="s">
        <v>308</v>
      </c>
      <c r="BL168">
        <v>2015</v>
      </c>
      <c r="BM168"/>
      <c r="BN168"/>
      <c r="BO168"/>
      <c r="BP168"/>
      <c r="BQ168" t="s">
        <v>6540</v>
      </c>
      <c r="BR168">
        <v>1</v>
      </c>
      <c r="BS168" t="s">
        <v>7141</v>
      </c>
      <c r="BT168" t="s">
        <v>7142</v>
      </c>
      <c r="BW168">
        <v>-18.100000000000001</v>
      </c>
      <c r="BY168">
        <v>11.2</v>
      </c>
      <c r="CB168">
        <v>3.3</v>
      </c>
      <c r="CC168">
        <v>41.2</v>
      </c>
      <c r="CD168">
        <v>14.7</v>
      </c>
      <c r="CI168" s="5"/>
    </row>
    <row r="169" spans="1:115" ht="16" customHeight="1">
      <c r="A169">
        <v>168</v>
      </c>
      <c r="B169" t="s">
        <v>7107</v>
      </c>
      <c r="C169" s="2">
        <v>44970</v>
      </c>
      <c r="E169" t="s">
        <v>93</v>
      </c>
      <c r="F169" t="s">
        <v>93</v>
      </c>
      <c r="G169" t="s">
        <v>1608</v>
      </c>
      <c r="H169" t="s">
        <v>6157</v>
      </c>
      <c r="I169" t="s">
        <v>4349</v>
      </c>
      <c r="J169" t="s">
        <v>4350</v>
      </c>
      <c r="K169" t="s">
        <v>4351</v>
      </c>
      <c r="L169" t="s">
        <v>6157</v>
      </c>
      <c r="M169" t="s">
        <v>1608</v>
      </c>
      <c r="N169" t="s">
        <v>289</v>
      </c>
      <c r="O169" t="s">
        <v>6157</v>
      </c>
      <c r="P169" t="s">
        <v>6157</v>
      </c>
      <c r="Q169" t="s">
        <v>3969</v>
      </c>
      <c r="R169" t="s">
        <v>6157</v>
      </c>
      <c r="S169" t="s">
        <v>229</v>
      </c>
      <c r="T169" s="4" t="s">
        <v>6257</v>
      </c>
      <c r="U169" s="4" t="s">
        <v>241</v>
      </c>
      <c r="V169">
        <v>17</v>
      </c>
      <c r="W169">
        <v>34.9</v>
      </c>
      <c r="X169" t="s">
        <v>6157</v>
      </c>
      <c r="Y169" t="s">
        <v>6157</v>
      </c>
      <c r="Z169" t="s">
        <v>1543</v>
      </c>
      <c r="AA169" t="s">
        <v>1388</v>
      </c>
      <c r="AB169" t="s">
        <v>223</v>
      </c>
      <c r="AC169" t="s">
        <v>4353</v>
      </c>
      <c r="AD169" t="s">
        <v>6157</v>
      </c>
      <c r="AE169" t="s">
        <v>6157</v>
      </c>
      <c r="AF169" t="s">
        <v>6157</v>
      </c>
      <c r="AG169" t="s">
        <v>6157</v>
      </c>
      <c r="AH169" t="s">
        <v>6157</v>
      </c>
      <c r="AI169" t="s">
        <v>6157</v>
      </c>
      <c r="AJ169" t="s">
        <v>6457</v>
      </c>
      <c r="AK169" t="s">
        <v>261</v>
      </c>
      <c r="AL169" t="s">
        <v>260</v>
      </c>
      <c r="AM169" t="s">
        <v>1433</v>
      </c>
      <c r="AN169" t="s">
        <v>287</v>
      </c>
      <c r="AO169" s="29">
        <v>173</v>
      </c>
      <c r="AP169">
        <v>-4.1055780000000004</v>
      </c>
      <c r="AQ169">
        <v>152.07304999999999</v>
      </c>
      <c r="AR169" t="s">
        <v>289</v>
      </c>
      <c r="AS169">
        <v>3</v>
      </c>
      <c r="AT169" t="s">
        <v>4353</v>
      </c>
      <c r="AU169" t="s">
        <v>274</v>
      </c>
      <c r="AV169" t="s">
        <v>275</v>
      </c>
      <c r="AW169" t="s">
        <v>4353</v>
      </c>
      <c r="AX169" t="s">
        <v>4353</v>
      </c>
      <c r="AY169">
        <v>-400</v>
      </c>
      <c r="AZ169">
        <v>-850</v>
      </c>
      <c r="BA169" t="s">
        <v>290</v>
      </c>
      <c r="BB169" t="s">
        <v>4601</v>
      </c>
      <c r="BC169" t="s">
        <v>4353</v>
      </c>
      <c r="BH169" t="s">
        <v>1543</v>
      </c>
      <c r="BI169" t="s">
        <v>7140</v>
      </c>
      <c r="BJ169" t="s">
        <v>298</v>
      </c>
      <c r="BK169" t="s">
        <v>308</v>
      </c>
      <c r="BL169">
        <v>2015</v>
      </c>
      <c r="BM169"/>
      <c r="BN169"/>
      <c r="BO169"/>
      <c r="BP169"/>
      <c r="BQ169" t="s">
        <v>6540</v>
      </c>
      <c r="BR169">
        <v>1</v>
      </c>
      <c r="BS169" t="s">
        <v>7141</v>
      </c>
      <c r="BT169" t="s">
        <v>7142</v>
      </c>
      <c r="BW169">
        <v>-19.8</v>
      </c>
      <c r="BY169">
        <v>10.5</v>
      </c>
      <c r="CB169">
        <v>4.8</v>
      </c>
      <c r="CC169">
        <v>39.1</v>
      </c>
      <c r="CD169">
        <v>9.6</v>
      </c>
      <c r="CI169" s="5"/>
    </row>
    <row r="170" spans="1:115" ht="16" customHeight="1">
      <c r="A170">
        <v>169</v>
      </c>
      <c r="B170" t="s">
        <v>7107</v>
      </c>
      <c r="C170" s="2">
        <v>44970</v>
      </c>
      <c r="E170" t="s">
        <v>89</v>
      </c>
      <c r="G170" t="s">
        <v>1608</v>
      </c>
      <c r="H170" t="s">
        <v>6157</v>
      </c>
      <c r="I170" t="s">
        <v>4349</v>
      </c>
      <c r="J170" t="s">
        <v>4350</v>
      </c>
      <c r="K170" t="s">
        <v>4351</v>
      </c>
      <c r="L170" t="s">
        <v>6157</v>
      </c>
      <c r="M170" t="s">
        <v>1608</v>
      </c>
      <c r="N170" t="s">
        <v>289</v>
      </c>
      <c r="O170" t="s">
        <v>6157</v>
      </c>
      <c r="P170" t="s">
        <v>6157</v>
      </c>
      <c r="Q170" t="s">
        <v>3969</v>
      </c>
      <c r="R170" t="s">
        <v>6157</v>
      </c>
      <c r="S170" t="s">
        <v>4353</v>
      </c>
      <c r="T170" s="4" t="s">
        <v>4353</v>
      </c>
      <c r="U170" s="4" t="s">
        <v>4353</v>
      </c>
      <c r="V170">
        <v>0</v>
      </c>
      <c r="W170">
        <v>80</v>
      </c>
      <c r="X170" t="s">
        <v>6157</v>
      </c>
      <c r="Y170" t="s">
        <v>6157</v>
      </c>
      <c r="Z170" t="s">
        <v>1543</v>
      </c>
      <c r="AA170" t="s">
        <v>245</v>
      </c>
      <c r="AB170" t="s">
        <v>6157</v>
      </c>
      <c r="AC170" t="s">
        <v>6157</v>
      </c>
      <c r="AD170" t="s">
        <v>251</v>
      </c>
      <c r="AE170" t="s">
        <v>4353</v>
      </c>
      <c r="AF170" t="s">
        <v>4353</v>
      </c>
      <c r="AG170" t="s">
        <v>4353</v>
      </c>
      <c r="AH170" t="s">
        <v>251</v>
      </c>
      <c r="AI170" t="s">
        <v>6157</v>
      </c>
      <c r="AJ170" t="s">
        <v>6458</v>
      </c>
      <c r="AK170" t="s">
        <v>4906</v>
      </c>
      <c r="AL170" t="s">
        <v>4905</v>
      </c>
      <c r="AM170" t="s">
        <v>259</v>
      </c>
      <c r="AN170" t="s">
        <v>4353</v>
      </c>
      <c r="AO170" s="29">
        <v>21.457227700000001</v>
      </c>
      <c r="AP170">
        <v>-4.018802</v>
      </c>
      <c r="AQ170">
        <v>153.636134</v>
      </c>
      <c r="AR170" t="s">
        <v>289</v>
      </c>
      <c r="AS170">
        <v>3</v>
      </c>
      <c r="AT170" s="27" t="s">
        <v>4907</v>
      </c>
      <c r="AU170" t="s">
        <v>274</v>
      </c>
      <c r="AV170" t="s">
        <v>4353</v>
      </c>
      <c r="AW170" t="s">
        <v>6281</v>
      </c>
      <c r="AX170" t="s">
        <v>4353</v>
      </c>
      <c r="AY170">
        <v>-750</v>
      </c>
      <c r="AZ170">
        <v>-850</v>
      </c>
      <c r="BA170" t="s">
        <v>290</v>
      </c>
      <c r="BB170" t="s">
        <v>6469</v>
      </c>
      <c r="BC170" t="s">
        <v>6157</v>
      </c>
      <c r="BH170" t="s">
        <v>1543</v>
      </c>
      <c r="BI170" t="s">
        <v>7143</v>
      </c>
      <c r="BJ170" t="s">
        <v>297</v>
      </c>
      <c r="BK170" t="s">
        <v>307</v>
      </c>
      <c r="BL170">
        <v>2009</v>
      </c>
      <c r="BM170"/>
      <c r="BN170"/>
      <c r="BO170"/>
      <c r="BP170"/>
      <c r="BY170"/>
      <c r="CI170" s="5"/>
      <c r="CW170" t="s">
        <v>327</v>
      </c>
      <c r="CX170">
        <v>2</v>
      </c>
      <c r="CY170" t="s">
        <v>7144</v>
      </c>
      <c r="CZ170" t="s">
        <v>7145</v>
      </c>
      <c r="DA170">
        <v>0.70625099999999996</v>
      </c>
      <c r="DB170">
        <v>1.1E-5</v>
      </c>
      <c r="DC170" s="16"/>
    </row>
    <row r="171" spans="1:115" ht="16" customHeight="1">
      <c r="A171">
        <v>170</v>
      </c>
      <c r="B171" t="s">
        <v>7107</v>
      </c>
      <c r="C171" s="2">
        <v>44970</v>
      </c>
      <c r="E171" t="s">
        <v>88</v>
      </c>
      <c r="G171" t="s">
        <v>1608</v>
      </c>
      <c r="H171" t="s">
        <v>6157</v>
      </c>
      <c r="I171" t="s">
        <v>4349</v>
      </c>
      <c r="J171" t="s">
        <v>4350</v>
      </c>
      <c r="K171" t="s">
        <v>4351</v>
      </c>
      <c r="L171" t="s">
        <v>6157</v>
      </c>
      <c r="M171" t="s">
        <v>1608</v>
      </c>
      <c r="N171" t="s">
        <v>289</v>
      </c>
      <c r="O171" t="s">
        <v>6157</v>
      </c>
      <c r="P171" t="s">
        <v>6157</v>
      </c>
      <c r="Q171" t="s">
        <v>3969</v>
      </c>
      <c r="R171" t="s">
        <v>6157</v>
      </c>
      <c r="S171" t="s">
        <v>4353</v>
      </c>
      <c r="T171" s="4" t="s">
        <v>4353</v>
      </c>
      <c r="U171" s="4" t="s">
        <v>4353</v>
      </c>
      <c r="V171">
        <v>0</v>
      </c>
      <c r="W171">
        <v>80</v>
      </c>
      <c r="X171" t="s">
        <v>6157</v>
      </c>
      <c r="Y171" t="s">
        <v>6157</v>
      </c>
      <c r="Z171" t="s">
        <v>1543</v>
      </c>
      <c r="AA171" t="s">
        <v>245</v>
      </c>
      <c r="AB171" t="s">
        <v>6157</v>
      </c>
      <c r="AC171" t="s">
        <v>6157</v>
      </c>
      <c r="AD171" t="s">
        <v>251</v>
      </c>
      <c r="AE171" t="s">
        <v>4353</v>
      </c>
      <c r="AF171" t="s">
        <v>4353</v>
      </c>
      <c r="AG171" t="s">
        <v>4353</v>
      </c>
      <c r="AH171" t="s">
        <v>251</v>
      </c>
      <c r="AI171" t="s">
        <v>6157</v>
      </c>
      <c r="AJ171" t="s">
        <v>6458</v>
      </c>
      <c r="AK171" t="s">
        <v>4599</v>
      </c>
      <c r="AL171" t="s">
        <v>4905</v>
      </c>
      <c r="AM171" t="s">
        <v>259</v>
      </c>
      <c r="AN171" t="s">
        <v>4353</v>
      </c>
      <c r="AO171" s="29">
        <v>21.640804299999999</v>
      </c>
      <c r="AP171">
        <v>-4.0181170000000002</v>
      </c>
      <c r="AQ171">
        <v>153.660155</v>
      </c>
      <c r="AR171" t="s">
        <v>289</v>
      </c>
      <c r="AS171">
        <v>3</v>
      </c>
      <c r="AT171" s="27" t="s">
        <v>4907</v>
      </c>
      <c r="AU171" t="s">
        <v>274</v>
      </c>
      <c r="AV171" t="s">
        <v>4353</v>
      </c>
      <c r="AW171" t="s">
        <v>6282</v>
      </c>
      <c r="AX171" t="s">
        <v>4353</v>
      </c>
      <c r="AY171">
        <v>1800</v>
      </c>
      <c r="AZ171">
        <v>1950</v>
      </c>
      <c r="BA171" t="s">
        <v>290</v>
      </c>
      <c r="BB171" t="s">
        <v>6469</v>
      </c>
      <c r="BC171" t="s">
        <v>6157</v>
      </c>
      <c r="BH171" t="s">
        <v>295</v>
      </c>
      <c r="BI171" t="s">
        <v>7143</v>
      </c>
      <c r="BJ171" t="s">
        <v>297</v>
      </c>
      <c r="BK171" t="s">
        <v>307</v>
      </c>
      <c r="BL171">
        <v>2009</v>
      </c>
      <c r="BM171"/>
      <c r="BN171"/>
      <c r="BO171"/>
      <c r="BP171"/>
      <c r="BY171"/>
      <c r="CI171" s="5"/>
      <c r="CW171" t="s">
        <v>327</v>
      </c>
      <c r="CX171">
        <v>2</v>
      </c>
      <c r="CY171" t="s">
        <v>7144</v>
      </c>
      <c r="CZ171" t="s">
        <v>7145</v>
      </c>
      <c r="DA171">
        <v>0.706924</v>
      </c>
      <c r="DB171">
        <v>1.4E-5</v>
      </c>
      <c r="DC171" s="16"/>
    </row>
    <row r="172" spans="1:115" ht="16" customHeight="1">
      <c r="A172">
        <v>171</v>
      </c>
      <c r="B172" t="s">
        <v>7107</v>
      </c>
      <c r="C172" s="2">
        <v>44970</v>
      </c>
      <c r="E172" t="s">
        <v>87</v>
      </c>
      <c r="G172" t="s">
        <v>1608</v>
      </c>
      <c r="H172" t="s">
        <v>6157</v>
      </c>
      <c r="I172" t="s">
        <v>4349</v>
      </c>
      <c r="J172" t="s">
        <v>4350</v>
      </c>
      <c r="K172" t="s">
        <v>4351</v>
      </c>
      <c r="L172" t="s">
        <v>6157</v>
      </c>
      <c r="M172" t="s">
        <v>1608</v>
      </c>
      <c r="N172" t="s">
        <v>289</v>
      </c>
      <c r="O172" t="s">
        <v>6157</v>
      </c>
      <c r="P172" t="s">
        <v>6157</v>
      </c>
      <c r="Q172" t="s">
        <v>3969</v>
      </c>
      <c r="R172" t="s">
        <v>6157</v>
      </c>
      <c r="S172" t="s">
        <v>4353</v>
      </c>
      <c r="T172" s="4" t="s">
        <v>4353</v>
      </c>
      <c r="U172" s="4" t="s">
        <v>4353</v>
      </c>
      <c r="V172">
        <v>0</v>
      </c>
      <c r="W172">
        <v>80</v>
      </c>
      <c r="X172" t="s">
        <v>6157</v>
      </c>
      <c r="Y172" t="s">
        <v>6157</v>
      </c>
      <c r="Z172" t="s">
        <v>1543</v>
      </c>
      <c r="AA172" t="s">
        <v>245</v>
      </c>
      <c r="AB172" t="s">
        <v>6157</v>
      </c>
      <c r="AC172" t="s">
        <v>6157</v>
      </c>
      <c r="AD172" t="s">
        <v>253</v>
      </c>
      <c r="AE172" t="s">
        <v>6901</v>
      </c>
      <c r="AF172" t="s">
        <v>4353</v>
      </c>
      <c r="AG172" t="s">
        <v>4353</v>
      </c>
      <c r="AH172" t="s">
        <v>253</v>
      </c>
      <c r="AI172" t="s">
        <v>6157</v>
      </c>
      <c r="AJ172" t="s">
        <v>6458</v>
      </c>
      <c r="AK172" t="s">
        <v>4599</v>
      </c>
      <c r="AL172" t="s">
        <v>4905</v>
      </c>
      <c r="AM172" t="s">
        <v>259</v>
      </c>
      <c r="AN172" t="s">
        <v>4353</v>
      </c>
      <c r="AO172" s="29">
        <v>22</v>
      </c>
      <c r="AP172">
        <v>-4.0181170000000002</v>
      </c>
      <c r="AQ172">
        <v>153.660155</v>
      </c>
      <c r="AR172" t="s">
        <v>289</v>
      </c>
      <c r="AS172">
        <v>3</v>
      </c>
      <c r="AT172" s="27" t="s">
        <v>4907</v>
      </c>
      <c r="AU172" t="s">
        <v>274</v>
      </c>
      <c r="AV172" t="s">
        <v>4353</v>
      </c>
      <c r="AW172" t="s">
        <v>6282</v>
      </c>
      <c r="AX172" t="s">
        <v>4353</v>
      </c>
      <c r="AY172">
        <v>1800</v>
      </c>
      <c r="AZ172">
        <v>1950</v>
      </c>
      <c r="BA172" t="s">
        <v>290</v>
      </c>
      <c r="BB172" t="s">
        <v>6469</v>
      </c>
      <c r="BC172" t="s">
        <v>6157</v>
      </c>
      <c r="BH172" t="s">
        <v>295</v>
      </c>
      <c r="BI172" t="s">
        <v>7143</v>
      </c>
      <c r="BJ172" t="s">
        <v>297</v>
      </c>
      <c r="BK172" t="s">
        <v>307</v>
      </c>
      <c r="BL172">
        <v>2009</v>
      </c>
      <c r="BM172"/>
      <c r="BN172"/>
      <c r="BO172"/>
      <c r="BP172"/>
      <c r="BY172"/>
      <c r="CI172" s="5"/>
      <c r="CW172" t="s">
        <v>327</v>
      </c>
      <c r="CX172">
        <v>1</v>
      </c>
      <c r="CY172" t="s">
        <v>7144</v>
      </c>
      <c r="CZ172" t="s">
        <v>7145</v>
      </c>
      <c r="DA172">
        <v>0.70720099999999997</v>
      </c>
      <c r="DB172">
        <v>1.1E-5</v>
      </c>
      <c r="DC172" s="16"/>
    </row>
    <row r="173" spans="1:115" ht="16" customHeight="1">
      <c r="A173">
        <v>172</v>
      </c>
      <c r="B173" t="s">
        <v>7107</v>
      </c>
      <c r="C173" s="2">
        <v>44970</v>
      </c>
      <c r="E173" t="s">
        <v>86</v>
      </c>
      <c r="G173" t="s">
        <v>1608</v>
      </c>
      <c r="H173" t="s">
        <v>6157</v>
      </c>
      <c r="I173" t="s">
        <v>4349</v>
      </c>
      <c r="J173" t="s">
        <v>4350</v>
      </c>
      <c r="K173" t="s">
        <v>4351</v>
      </c>
      <c r="L173" t="s">
        <v>6157</v>
      </c>
      <c r="M173" t="s">
        <v>1608</v>
      </c>
      <c r="N173" t="s">
        <v>289</v>
      </c>
      <c r="O173" t="s">
        <v>6157</v>
      </c>
      <c r="P173" t="s">
        <v>6157</v>
      </c>
      <c r="Q173" t="s">
        <v>3969</v>
      </c>
      <c r="R173" t="s">
        <v>6157</v>
      </c>
      <c r="S173" t="s">
        <v>4353</v>
      </c>
      <c r="T173" s="4" t="s">
        <v>4353</v>
      </c>
      <c r="U173" s="4" t="s">
        <v>4353</v>
      </c>
      <c r="V173">
        <v>0</v>
      </c>
      <c r="W173">
        <v>80</v>
      </c>
      <c r="X173" t="s">
        <v>6157</v>
      </c>
      <c r="Y173" t="s">
        <v>6157</v>
      </c>
      <c r="Z173" t="s">
        <v>1543</v>
      </c>
      <c r="AA173" t="s">
        <v>245</v>
      </c>
      <c r="AB173" t="s">
        <v>6157</v>
      </c>
      <c r="AC173" t="s">
        <v>6157</v>
      </c>
      <c r="AD173" t="s">
        <v>258</v>
      </c>
      <c r="AE173" t="s">
        <v>4353</v>
      </c>
      <c r="AF173" t="s">
        <v>4353</v>
      </c>
      <c r="AG173" t="s">
        <v>4353</v>
      </c>
      <c r="AH173" t="s">
        <v>258</v>
      </c>
      <c r="AI173" t="s">
        <v>6157</v>
      </c>
      <c r="AJ173" t="s">
        <v>6458</v>
      </c>
      <c r="AK173" t="s">
        <v>4599</v>
      </c>
      <c r="AL173" t="s">
        <v>4905</v>
      </c>
      <c r="AM173" t="s">
        <v>259</v>
      </c>
      <c r="AN173" t="s">
        <v>4353</v>
      </c>
      <c r="AO173" s="29">
        <v>22</v>
      </c>
      <c r="AP173">
        <v>-4.0181170000000002</v>
      </c>
      <c r="AQ173">
        <v>153.660155</v>
      </c>
      <c r="AR173" t="s">
        <v>289</v>
      </c>
      <c r="AS173">
        <v>3</v>
      </c>
      <c r="AT173" s="27" t="s">
        <v>4907</v>
      </c>
      <c r="AU173" t="s">
        <v>274</v>
      </c>
      <c r="AV173" t="s">
        <v>4353</v>
      </c>
      <c r="AW173" t="s">
        <v>6283</v>
      </c>
      <c r="AX173" t="s">
        <v>4353</v>
      </c>
      <c r="AY173">
        <v>-1300</v>
      </c>
      <c r="AZ173">
        <v>-1300</v>
      </c>
      <c r="BA173" t="s">
        <v>290</v>
      </c>
      <c r="BB173" t="s">
        <v>6469</v>
      </c>
      <c r="BC173" t="s">
        <v>6157</v>
      </c>
      <c r="BH173" t="s">
        <v>1543</v>
      </c>
      <c r="BI173" t="s">
        <v>7143</v>
      </c>
      <c r="BJ173" t="s">
        <v>297</v>
      </c>
      <c r="BK173" t="s">
        <v>307</v>
      </c>
      <c r="BL173">
        <v>2009</v>
      </c>
      <c r="BM173"/>
      <c r="BN173"/>
      <c r="BO173"/>
      <c r="BP173"/>
      <c r="BY173"/>
      <c r="CI173" s="5"/>
      <c r="CW173" t="s">
        <v>327</v>
      </c>
      <c r="CX173">
        <v>1</v>
      </c>
      <c r="CY173" t="s">
        <v>7144</v>
      </c>
      <c r="CZ173" t="s">
        <v>7145</v>
      </c>
      <c r="DA173">
        <v>0.70664099999999996</v>
      </c>
      <c r="DB173">
        <v>1.1E-5</v>
      </c>
      <c r="DC173" s="16"/>
    </row>
    <row r="174" spans="1:115" ht="16" customHeight="1">
      <c r="A174">
        <v>173</v>
      </c>
      <c r="B174" t="s">
        <v>7107</v>
      </c>
      <c r="C174" s="2">
        <v>44970</v>
      </c>
      <c r="E174" t="s">
        <v>85</v>
      </c>
      <c r="G174" t="s">
        <v>1608</v>
      </c>
      <c r="H174" t="s">
        <v>6157</v>
      </c>
      <c r="I174" t="s">
        <v>4349</v>
      </c>
      <c r="J174" t="s">
        <v>4350</v>
      </c>
      <c r="K174" t="s">
        <v>4351</v>
      </c>
      <c r="L174" t="s">
        <v>6157</v>
      </c>
      <c r="M174" t="s">
        <v>1608</v>
      </c>
      <c r="N174" t="s">
        <v>289</v>
      </c>
      <c r="O174" t="s">
        <v>6157</v>
      </c>
      <c r="P174" t="s">
        <v>6157</v>
      </c>
      <c r="Q174" t="s">
        <v>3969</v>
      </c>
      <c r="R174" t="s">
        <v>6157</v>
      </c>
      <c r="S174" t="s">
        <v>4353</v>
      </c>
      <c r="T174" s="4" t="s">
        <v>4353</v>
      </c>
      <c r="U174" s="4" t="s">
        <v>4353</v>
      </c>
      <c r="V174">
        <v>0</v>
      </c>
      <c r="W174">
        <v>80</v>
      </c>
      <c r="X174" t="s">
        <v>6157</v>
      </c>
      <c r="Y174" t="s">
        <v>6157</v>
      </c>
      <c r="Z174" t="s">
        <v>1543</v>
      </c>
      <c r="AA174" t="s">
        <v>245</v>
      </c>
      <c r="AB174" t="s">
        <v>6157</v>
      </c>
      <c r="AC174" t="s">
        <v>6157</v>
      </c>
      <c r="AD174" t="s">
        <v>253</v>
      </c>
      <c r="AE174" t="s">
        <v>6901</v>
      </c>
      <c r="AF174" t="s">
        <v>4353</v>
      </c>
      <c r="AG174" t="s">
        <v>4353</v>
      </c>
      <c r="AH174" t="s">
        <v>253</v>
      </c>
      <c r="AI174" t="s">
        <v>6157</v>
      </c>
      <c r="AJ174" t="s">
        <v>6458</v>
      </c>
      <c r="AK174" t="s">
        <v>4599</v>
      </c>
      <c r="AL174" t="s">
        <v>4905</v>
      </c>
      <c r="AM174" t="s">
        <v>259</v>
      </c>
      <c r="AN174" t="s">
        <v>4353</v>
      </c>
      <c r="AO174" s="29">
        <v>22</v>
      </c>
      <c r="AP174">
        <v>-4.0181170000000002</v>
      </c>
      <c r="AQ174">
        <v>153.660155</v>
      </c>
      <c r="AR174" t="s">
        <v>289</v>
      </c>
      <c r="AS174">
        <v>3</v>
      </c>
      <c r="AT174" s="27" t="s">
        <v>4907</v>
      </c>
      <c r="AU174" t="s">
        <v>274</v>
      </c>
      <c r="AV174" t="s">
        <v>4353</v>
      </c>
      <c r="AW174" t="s">
        <v>6284</v>
      </c>
      <c r="AX174" t="s">
        <v>4353</v>
      </c>
      <c r="AY174">
        <v>1800</v>
      </c>
      <c r="AZ174">
        <v>1950</v>
      </c>
      <c r="BA174" t="s">
        <v>290</v>
      </c>
      <c r="BB174" t="s">
        <v>6469</v>
      </c>
      <c r="BC174" t="s">
        <v>6157</v>
      </c>
      <c r="BH174" t="s">
        <v>295</v>
      </c>
      <c r="BI174" t="s">
        <v>7143</v>
      </c>
      <c r="BJ174" t="s">
        <v>297</v>
      </c>
      <c r="BK174" t="s">
        <v>307</v>
      </c>
      <c r="BL174">
        <v>2009</v>
      </c>
      <c r="BM174"/>
      <c r="BN174"/>
      <c r="BO174"/>
      <c r="BP174"/>
      <c r="BY174"/>
      <c r="CI174" s="5"/>
      <c r="CW174" t="s">
        <v>327</v>
      </c>
      <c r="CX174">
        <v>1</v>
      </c>
      <c r="CY174" t="s">
        <v>7144</v>
      </c>
      <c r="CZ174" t="s">
        <v>7145</v>
      </c>
      <c r="DA174">
        <v>0.70661499999999999</v>
      </c>
      <c r="DB174">
        <v>1.5E-5</v>
      </c>
      <c r="DC174" s="16"/>
    </row>
    <row r="175" spans="1:115" ht="16" customHeight="1">
      <c r="A175">
        <v>174</v>
      </c>
      <c r="B175" t="s">
        <v>7107</v>
      </c>
      <c r="C175" s="2">
        <v>44970</v>
      </c>
      <c r="E175" t="s">
        <v>1609</v>
      </c>
      <c r="G175" t="s">
        <v>3941</v>
      </c>
      <c r="H175" t="s">
        <v>6157</v>
      </c>
      <c r="I175" t="s">
        <v>3942</v>
      </c>
      <c r="J175" t="s">
        <v>3943</v>
      </c>
      <c r="K175" t="s">
        <v>4383</v>
      </c>
      <c r="L175" t="s">
        <v>6157</v>
      </c>
      <c r="M175" t="s">
        <v>3972</v>
      </c>
      <c r="N175" t="s">
        <v>289</v>
      </c>
      <c r="O175" t="s">
        <v>6986</v>
      </c>
      <c r="P175" t="s">
        <v>3968</v>
      </c>
      <c r="Q175" t="s">
        <v>3969</v>
      </c>
      <c r="R175" t="s">
        <v>6157</v>
      </c>
      <c r="S175" t="s">
        <v>4353</v>
      </c>
      <c r="T175" t="s">
        <v>4353</v>
      </c>
      <c r="U175" t="s">
        <v>6157</v>
      </c>
      <c r="X175" t="s">
        <v>6157</v>
      </c>
      <c r="Y175" t="s">
        <v>6157</v>
      </c>
      <c r="Z175" t="s">
        <v>6157</v>
      </c>
      <c r="AA175" t="s">
        <v>1388</v>
      </c>
      <c r="AB175" t="s">
        <v>4009</v>
      </c>
      <c r="AC175" t="s">
        <v>4353</v>
      </c>
      <c r="AD175" t="s">
        <v>6157</v>
      </c>
      <c r="AE175" t="s">
        <v>6157</v>
      </c>
      <c r="AF175" t="s">
        <v>6157</v>
      </c>
      <c r="AG175" t="s">
        <v>6157</v>
      </c>
      <c r="AH175" t="s">
        <v>6157</v>
      </c>
      <c r="AI175" t="s">
        <v>6157</v>
      </c>
      <c r="AJ175" t="s">
        <v>6457</v>
      </c>
      <c r="AK175" t="s">
        <v>4049</v>
      </c>
      <c r="AL175" t="s">
        <v>4050</v>
      </c>
      <c r="AM175" t="s">
        <v>264</v>
      </c>
      <c r="AN175" t="s">
        <v>4353</v>
      </c>
      <c r="AO175" s="29">
        <v>0</v>
      </c>
      <c r="AP175">
        <v>-38.246194000000003</v>
      </c>
      <c r="AQ175">
        <v>144.64244400000001</v>
      </c>
      <c r="AR175" t="s">
        <v>289</v>
      </c>
      <c r="AS175">
        <v>5</v>
      </c>
      <c r="AT175" t="s">
        <v>4052</v>
      </c>
      <c r="AU175" t="s">
        <v>4053</v>
      </c>
      <c r="AV175" t="s">
        <v>4054</v>
      </c>
      <c r="AW175" t="s">
        <v>4353</v>
      </c>
      <c r="AX175" t="s">
        <v>6157</v>
      </c>
      <c r="AY175">
        <v>1841</v>
      </c>
      <c r="AZ175">
        <v>1841</v>
      </c>
      <c r="BA175" t="s">
        <v>7019</v>
      </c>
      <c r="BB175" t="s">
        <v>4785</v>
      </c>
      <c r="BC175" t="s">
        <v>6157</v>
      </c>
      <c r="BH175" t="s">
        <v>295</v>
      </c>
      <c r="BI175" t="s">
        <v>7146</v>
      </c>
      <c r="BJ175" t="s">
        <v>4139</v>
      </c>
      <c r="BK175" t="s">
        <v>4140</v>
      </c>
      <c r="BL175">
        <v>2015</v>
      </c>
      <c r="BM175"/>
      <c r="BN175"/>
      <c r="BO175"/>
      <c r="BP175"/>
      <c r="BQ175" t="s">
        <v>7154</v>
      </c>
      <c r="BR175">
        <v>1</v>
      </c>
      <c r="BS175" t="s">
        <v>7147</v>
      </c>
      <c r="BT175" t="s">
        <v>4178</v>
      </c>
      <c r="BW175">
        <v>-15.8</v>
      </c>
      <c r="BY175">
        <v>6.4</v>
      </c>
      <c r="CA175">
        <v>18.7</v>
      </c>
      <c r="CB175">
        <v>3.2</v>
      </c>
      <c r="CC175">
        <v>16</v>
      </c>
      <c r="CD175">
        <v>44.1</v>
      </c>
      <c r="DG175">
        <v>12.9</v>
      </c>
      <c r="DK175">
        <v>0.28000000000000003</v>
      </c>
    </row>
    <row r="176" spans="1:115" ht="16" customHeight="1">
      <c r="A176">
        <v>175</v>
      </c>
      <c r="B176" t="s">
        <v>7107</v>
      </c>
      <c r="C176" s="2">
        <v>44970</v>
      </c>
      <c r="E176" t="s">
        <v>1610</v>
      </c>
      <c r="G176" t="s">
        <v>3941</v>
      </c>
      <c r="H176" t="s">
        <v>6157</v>
      </c>
      <c r="I176" t="s">
        <v>3942</v>
      </c>
      <c r="J176" t="s">
        <v>3943</v>
      </c>
      <c r="K176" t="s">
        <v>4383</v>
      </c>
      <c r="L176" t="s">
        <v>6157</v>
      </c>
      <c r="M176" t="s">
        <v>3972</v>
      </c>
      <c r="N176" t="s">
        <v>289</v>
      </c>
      <c r="O176" t="s">
        <v>6986</v>
      </c>
      <c r="P176" t="s">
        <v>3968</v>
      </c>
      <c r="Q176" t="s">
        <v>3969</v>
      </c>
      <c r="R176" t="s">
        <v>6157</v>
      </c>
      <c r="S176" t="s">
        <v>4353</v>
      </c>
      <c r="T176" t="s">
        <v>4353</v>
      </c>
      <c r="U176" t="s">
        <v>6157</v>
      </c>
      <c r="X176" t="s">
        <v>6157</v>
      </c>
      <c r="Y176" t="s">
        <v>6157</v>
      </c>
      <c r="Z176" t="s">
        <v>6157</v>
      </c>
      <c r="AA176" t="s">
        <v>1388</v>
      </c>
      <c r="AB176" t="s">
        <v>4009</v>
      </c>
      <c r="AC176" t="s">
        <v>4353</v>
      </c>
      <c r="AD176" t="s">
        <v>6157</v>
      </c>
      <c r="AE176" t="s">
        <v>6157</v>
      </c>
      <c r="AF176" t="s">
        <v>6157</v>
      </c>
      <c r="AG176" t="s">
        <v>6157</v>
      </c>
      <c r="AH176" t="s">
        <v>6157</v>
      </c>
      <c r="AI176" t="s">
        <v>6157</v>
      </c>
      <c r="AJ176" t="s">
        <v>6457</v>
      </c>
      <c r="AK176" t="s">
        <v>4049</v>
      </c>
      <c r="AL176" t="s">
        <v>4050</v>
      </c>
      <c r="AM176" t="s">
        <v>264</v>
      </c>
      <c r="AN176" t="s">
        <v>4353</v>
      </c>
      <c r="AO176" s="29">
        <v>0</v>
      </c>
      <c r="AP176">
        <v>-38.246194000000003</v>
      </c>
      <c r="AQ176">
        <v>144.64244400000001</v>
      </c>
      <c r="AR176" t="s">
        <v>289</v>
      </c>
      <c r="AS176">
        <v>5</v>
      </c>
      <c r="AT176" t="s">
        <v>4052</v>
      </c>
      <c r="AU176" t="s">
        <v>4053</v>
      </c>
      <c r="AV176" t="s">
        <v>4054</v>
      </c>
      <c r="AW176" t="s">
        <v>4353</v>
      </c>
      <c r="AX176" t="s">
        <v>6157</v>
      </c>
      <c r="AY176">
        <v>1841</v>
      </c>
      <c r="AZ176">
        <v>1841</v>
      </c>
      <c r="BA176" t="s">
        <v>7019</v>
      </c>
      <c r="BB176" t="s">
        <v>4785</v>
      </c>
      <c r="BC176" t="s">
        <v>6157</v>
      </c>
      <c r="BH176" t="s">
        <v>295</v>
      </c>
      <c r="BI176" t="s">
        <v>7146</v>
      </c>
      <c r="BJ176" t="s">
        <v>4139</v>
      </c>
      <c r="BK176" t="s">
        <v>4140</v>
      </c>
      <c r="BL176">
        <v>2015</v>
      </c>
      <c r="BM176"/>
      <c r="BN176"/>
      <c r="BO176"/>
      <c r="BP176"/>
      <c r="BQ176" t="s">
        <v>7154</v>
      </c>
      <c r="BR176">
        <v>1</v>
      </c>
      <c r="BS176" t="s">
        <v>7147</v>
      </c>
      <c r="BT176" t="s">
        <v>4178</v>
      </c>
      <c r="BW176">
        <v>-19.399999999999999</v>
      </c>
      <c r="BY176">
        <v>6.8</v>
      </c>
      <c r="CA176">
        <v>20.5</v>
      </c>
      <c r="CB176">
        <v>3.2</v>
      </c>
      <c r="CC176">
        <v>15.5</v>
      </c>
      <c r="CD176">
        <v>42.9</v>
      </c>
      <c r="DG176">
        <v>10.1</v>
      </c>
      <c r="DK176">
        <v>0.32</v>
      </c>
    </row>
    <row r="177" spans="1:115" ht="16" customHeight="1">
      <c r="A177">
        <v>176</v>
      </c>
      <c r="B177" t="s">
        <v>7107</v>
      </c>
      <c r="C177" s="2">
        <v>44970</v>
      </c>
      <c r="E177" t="s">
        <v>1611</v>
      </c>
      <c r="G177" t="s">
        <v>3941</v>
      </c>
      <c r="H177" t="s">
        <v>6157</v>
      </c>
      <c r="I177" t="s">
        <v>3942</v>
      </c>
      <c r="J177" t="s">
        <v>3943</v>
      </c>
      <c r="K177" t="s">
        <v>4383</v>
      </c>
      <c r="L177" t="s">
        <v>6157</v>
      </c>
      <c r="M177" t="s">
        <v>3972</v>
      </c>
      <c r="N177" t="s">
        <v>289</v>
      </c>
      <c r="O177" t="s">
        <v>6986</v>
      </c>
      <c r="P177" t="s">
        <v>3968</v>
      </c>
      <c r="Q177" t="s">
        <v>3969</v>
      </c>
      <c r="R177" t="s">
        <v>6157</v>
      </c>
      <c r="S177" t="s">
        <v>4353</v>
      </c>
      <c r="T177" t="s">
        <v>4353</v>
      </c>
      <c r="U177" t="s">
        <v>6157</v>
      </c>
      <c r="X177" t="s">
        <v>6157</v>
      </c>
      <c r="Y177" t="s">
        <v>6157</v>
      </c>
      <c r="Z177" t="s">
        <v>6157</v>
      </c>
      <c r="AA177" t="s">
        <v>1388</v>
      </c>
      <c r="AB177" t="s">
        <v>1391</v>
      </c>
      <c r="AC177" t="s">
        <v>6157</v>
      </c>
      <c r="AD177" t="s">
        <v>6157</v>
      </c>
      <c r="AE177" t="s">
        <v>6157</v>
      </c>
      <c r="AF177" t="s">
        <v>6157</v>
      </c>
      <c r="AG177" t="s">
        <v>6157</v>
      </c>
      <c r="AH177" t="s">
        <v>6157</v>
      </c>
      <c r="AI177" t="s">
        <v>6157</v>
      </c>
      <c r="AJ177" t="s">
        <v>6457</v>
      </c>
      <c r="AK177" t="s">
        <v>4049</v>
      </c>
      <c r="AL177" t="s">
        <v>4050</v>
      </c>
      <c r="AM177" t="s">
        <v>264</v>
      </c>
      <c r="AN177" t="s">
        <v>4353</v>
      </c>
      <c r="AO177" s="29">
        <v>0</v>
      </c>
      <c r="AP177">
        <v>-38.246194000000003</v>
      </c>
      <c r="AQ177">
        <v>144.64244400000001</v>
      </c>
      <c r="AR177" t="s">
        <v>289</v>
      </c>
      <c r="AS177">
        <v>5</v>
      </c>
      <c r="AT177" t="s">
        <v>4052</v>
      </c>
      <c r="AU177" t="s">
        <v>4053</v>
      </c>
      <c r="AV177" t="s">
        <v>4054</v>
      </c>
      <c r="AW177" t="s">
        <v>4353</v>
      </c>
      <c r="AX177" t="s">
        <v>6157</v>
      </c>
      <c r="AY177">
        <v>1841</v>
      </c>
      <c r="AZ177">
        <v>1841</v>
      </c>
      <c r="BA177" t="s">
        <v>7019</v>
      </c>
      <c r="BB177" t="s">
        <v>4785</v>
      </c>
      <c r="BC177" t="s">
        <v>6157</v>
      </c>
      <c r="BH177" t="s">
        <v>295</v>
      </c>
      <c r="BI177" t="s">
        <v>7146</v>
      </c>
      <c r="BJ177" t="s">
        <v>4139</v>
      </c>
      <c r="BK177" t="s">
        <v>4140</v>
      </c>
      <c r="BL177">
        <v>2015</v>
      </c>
      <c r="BM177"/>
      <c r="BN177"/>
      <c r="BO177"/>
      <c r="BP177"/>
      <c r="BQ177" t="s">
        <v>7154</v>
      </c>
      <c r="BR177">
        <v>1</v>
      </c>
      <c r="BS177" t="s">
        <v>7147</v>
      </c>
      <c r="BT177" t="s">
        <v>4178</v>
      </c>
      <c r="BW177">
        <v>-23.1</v>
      </c>
      <c r="BY177">
        <v>4.5999999999999996</v>
      </c>
      <c r="CA177">
        <v>13.4</v>
      </c>
      <c r="CB177">
        <v>3.4</v>
      </c>
      <c r="CC177">
        <v>15.1</v>
      </c>
      <c r="CD177">
        <v>43.9</v>
      </c>
      <c r="DK177">
        <v>0.3</v>
      </c>
    </row>
    <row r="178" spans="1:115" ht="16" customHeight="1">
      <c r="A178">
        <v>177</v>
      </c>
      <c r="B178" t="s">
        <v>7107</v>
      </c>
      <c r="C178" s="2">
        <v>44970</v>
      </c>
      <c r="E178" t="s">
        <v>1612</v>
      </c>
      <c r="G178" t="s">
        <v>3941</v>
      </c>
      <c r="H178" t="s">
        <v>6157</v>
      </c>
      <c r="I178" t="s">
        <v>3942</v>
      </c>
      <c r="J178" t="s">
        <v>3943</v>
      </c>
      <c r="K178" t="s">
        <v>4383</v>
      </c>
      <c r="L178" t="s">
        <v>6157</v>
      </c>
      <c r="M178" t="s">
        <v>3972</v>
      </c>
      <c r="N178" t="s">
        <v>289</v>
      </c>
      <c r="O178" t="s">
        <v>6986</v>
      </c>
      <c r="P178" t="s">
        <v>3968</v>
      </c>
      <c r="Q178" t="s">
        <v>3969</v>
      </c>
      <c r="R178" t="s">
        <v>6157</v>
      </c>
      <c r="S178" t="s">
        <v>4353</v>
      </c>
      <c r="T178" t="s">
        <v>4353</v>
      </c>
      <c r="U178" t="s">
        <v>6157</v>
      </c>
      <c r="X178" t="s">
        <v>6157</v>
      </c>
      <c r="Y178" t="s">
        <v>6157</v>
      </c>
      <c r="Z178" t="s">
        <v>6157</v>
      </c>
      <c r="AA178" t="s">
        <v>1388</v>
      </c>
      <c r="AB178" t="s">
        <v>1391</v>
      </c>
      <c r="AC178" t="s">
        <v>4010</v>
      </c>
      <c r="AD178" t="s">
        <v>6157</v>
      </c>
      <c r="AE178" t="s">
        <v>6157</v>
      </c>
      <c r="AF178" t="s">
        <v>6157</v>
      </c>
      <c r="AG178" t="s">
        <v>6157</v>
      </c>
      <c r="AH178" t="s">
        <v>6157</v>
      </c>
      <c r="AI178" t="s">
        <v>6157</v>
      </c>
      <c r="AJ178" t="s">
        <v>6457</v>
      </c>
      <c r="AK178" t="s">
        <v>4049</v>
      </c>
      <c r="AL178" t="s">
        <v>4050</v>
      </c>
      <c r="AM178" t="s">
        <v>264</v>
      </c>
      <c r="AN178" t="s">
        <v>4353</v>
      </c>
      <c r="AO178" s="29">
        <v>0</v>
      </c>
      <c r="AP178">
        <v>-38.246194000000003</v>
      </c>
      <c r="AQ178">
        <v>144.64244400000001</v>
      </c>
      <c r="AR178" t="s">
        <v>289</v>
      </c>
      <c r="AS178">
        <v>5</v>
      </c>
      <c r="AT178" t="s">
        <v>4052</v>
      </c>
      <c r="AU178" t="s">
        <v>4053</v>
      </c>
      <c r="AV178" t="s">
        <v>4054</v>
      </c>
      <c r="AW178" t="s">
        <v>4353</v>
      </c>
      <c r="AX178" t="s">
        <v>6157</v>
      </c>
      <c r="AY178">
        <v>1841</v>
      </c>
      <c r="AZ178">
        <v>1841</v>
      </c>
      <c r="BA178" t="s">
        <v>7019</v>
      </c>
      <c r="BB178" t="s">
        <v>4785</v>
      </c>
      <c r="BC178" t="s">
        <v>6157</v>
      </c>
      <c r="BH178" t="s">
        <v>295</v>
      </c>
      <c r="BI178" t="s">
        <v>7146</v>
      </c>
      <c r="BJ178" t="s">
        <v>4139</v>
      </c>
      <c r="BK178" t="s">
        <v>4140</v>
      </c>
      <c r="BL178">
        <v>2015</v>
      </c>
      <c r="BM178"/>
      <c r="BN178"/>
      <c r="BO178"/>
      <c r="BP178"/>
      <c r="BQ178" t="s">
        <v>7154</v>
      </c>
      <c r="BR178">
        <v>1</v>
      </c>
      <c r="BS178" t="s">
        <v>7147</v>
      </c>
      <c r="BT178" t="s">
        <v>4178</v>
      </c>
      <c r="BW178">
        <v>-19.7</v>
      </c>
      <c r="BY178">
        <v>5.9</v>
      </c>
      <c r="CA178">
        <v>13.1</v>
      </c>
      <c r="CB178">
        <v>3.2</v>
      </c>
      <c r="CC178">
        <v>16.2</v>
      </c>
      <c r="CD178">
        <v>45.1</v>
      </c>
      <c r="DG178">
        <v>9.1</v>
      </c>
      <c r="DK178">
        <v>0.25</v>
      </c>
    </row>
    <row r="179" spans="1:115" ht="16" customHeight="1">
      <c r="A179">
        <v>178</v>
      </c>
      <c r="B179" t="s">
        <v>7107</v>
      </c>
      <c r="C179" s="2">
        <v>44970</v>
      </c>
      <c r="E179" t="s">
        <v>1613</v>
      </c>
      <c r="G179" t="s">
        <v>3941</v>
      </c>
      <c r="H179" t="s">
        <v>6157</v>
      </c>
      <c r="I179" t="s">
        <v>3942</v>
      </c>
      <c r="J179" t="s">
        <v>3943</v>
      </c>
      <c r="K179" t="s">
        <v>4383</v>
      </c>
      <c r="L179" t="s">
        <v>6157</v>
      </c>
      <c r="M179" t="s">
        <v>3972</v>
      </c>
      <c r="N179" t="s">
        <v>289</v>
      </c>
      <c r="O179" t="s">
        <v>6986</v>
      </c>
      <c r="P179" t="s">
        <v>3968</v>
      </c>
      <c r="Q179" t="s">
        <v>3969</v>
      </c>
      <c r="R179" t="s">
        <v>6157</v>
      </c>
      <c r="S179" t="s">
        <v>4353</v>
      </c>
      <c r="T179" t="s">
        <v>4353</v>
      </c>
      <c r="U179" t="s">
        <v>6157</v>
      </c>
      <c r="X179" t="s">
        <v>6157</v>
      </c>
      <c r="Y179" t="s">
        <v>6157</v>
      </c>
      <c r="Z179" t="s">
        <v>6157</v>
      </c>
      <c r="AA179" t="s">
        <v>1388</v>
      </c>
      <c r="AB179" t="s">
        <v>1391</v>
      </c>
      <c r="AC179" t="s">
        <v>4010</v>
      </c>
      <c r="AD179" t="s">
        <v>6157</v>
      </c>
      <c r="AE179" t="s">
        <v>6157</v>
      </c>
      <c r="AF179" t="s">
        <v>6157</v>
      </c>
      <c r="AG179" t="s">
        <v>6157</v>
      </c>
      <c r="AH179" t="s">
        <v>6157</v>
      </c>
      <c r="AI179" t="s">
        <v>6157</v>
      </c>
      <c r="AJ179" t="s">
        <v>6457</v>
      </c>
      <c r="AK179" t="s">
        <v>4049</v>
      </c>
      <c r="AL179" t="s">
        <v>4050</v>
      </c>
      <c r="AM179" t="s">
        <v>264</v>
      </c>
      <c r="AN179" t="s">
        <v>4353</v>
      </c>
      <c r="AO179" s="29">
        <v>0</v>
      </c>
      <c r="AP179">
        <v>-38.246194000000003</v>
      </c>
      <c r="AQ179">
        <v>144.64244400000001</v>
      </c>
      <c r="AR179" t="s">
        <v>289</v>
      </c>
      <c r="AS179">
        <v>5</v>
      </c>
      <c r="AT179" t="s">
        <v>4052</v>
      </c>
      <c r="AU179" t="s">
        <v>4053</v>
      </c>
      <c r="AV179" t="s">
        <v>4054</v>
      </c>
      <c r="AW179" t="s">
        <v>4353</v>
      </c>
      <c r="AX179" t="s">
        <v>6157</v>
      </c>
      <c r="AY179">
        <v>1841</v>
      </c>
      <c r="AZ179">
        <v>1841</v>
      </c>
      <c r="BA179" t="s">
        <v>7019</v>
      </c>
      <c r="BB179" t="s">
        <v>4785</v>
      </c>
      <c r="BC179" t="s">
        <v>6157</v>
      </c>
      <c r="BH179" t="s">
        <v>295</v>
      </c>
      <c r="BI179" t="s">
        <v>7146</v>
      </c>
      <c r="BJ179" t="s">
        <v>4139</v>
      </c>
      <c r="BK179" t="s">
        <v>4140</v>
      </c>
      <c r="BL179">
        <v>2015</v>
      </c>
      <c r="BM179"/>
      <c r="BN179"/>
      <c r="BO179"/>
      <c r="BP179"/>
      <c r="BQ179" t="s">
        <v>7154</v>
      </c>
      <c r="BR179">
        <v>1</v>
      </c>
      <c r="BS179" t="s">
        <v>7147</v>
      </c>
      <c r="BT179" t="s">
        <v>4178</v>
      </c>
      <c r="BW179">
        <v>-21.9</v>
      </c>
      <c r="BY179">
        <v>6.2</v>
      </c>
      <c r="CA179">
        <v>10.8</v>
      </c>
      <c r="CB179">
        <v>3.3</v>
      </c>
      <c r="CC179">
        <v>15.5</v>
      </c>
      <c r="CD179">
        <v>43.4</v>
      </c>
      <c r="DG179">
        <v>9.6</v>
      </c>
      <c r="DK179">
        <v>0.27</v>
      </c>
    </row>
    <row r="180" spans="1:115" ht="16" customHeight="1">
      <c r="A180">
        <v>179</v>
      </c>
      <c r="B180" t="s">
        <v>7107</v>
      </c>
      <c r="C180" s="2">
        <v>44970</v>
      </c>
      <c r="E180" t="s">
        <v>1614</v>
      </c>
      <c r="G180" t="s">
        <v>3941</v>
      </c>
      <c r="H180" t="s">
        <v>6157</v>
      </c>
      <c r="I180" t="s">
        <v>3942</v>
      </c>
      <c r="J180" t="s">
        <v>3943</v>
      </c>
      <c r="K180" t="s">
        <v>4383</v>
      </c>
      <c r="L180" t="s">
        <v>6157</v>
      </c>
      <c r="M180" t="s">
        <v>3972</v>
      </c>
      <c r="N180" t="s">
        <v>289</v>
      </c>
      <c r="O180" t="s">
        <v>6986</v>
      </c>
      <c r="P180" t="s">
        <v>3968</v>
      </c>
      <c r="Q180" t="s">
        <v>3969</v>
      </c>
      <c r="R180" t="s">
        <v>6157</v>
      </c>
      <c r="S180" t="s">
        <v>4353</v>
      </c>
      <c r="T180" t="s">
        <v>4353</v>
      </c>
      <c r="U180" t="s">
        <v>6157</v>
      </c>
      <c r="X180" t="s">
        <v>6157</v>
      </c>
      <c r="Y180" t="s">
        <v>6157</v>
      </c>
      <c r="Z180" t="s">
        <v>6157</v>
      </c>
      <c r="AA180" t="s">
        <v>1388</v>
      </c>
      <c r="AB180" t="s">
        <v>1378</v>
      </c>
      <c r="AC180" t="s">
        <v>6157</v>
      </c>
      <c r="AD180" t="s">
        <v>6157</v>
      </c>
      <c r="AE180" t="s">
        <v>6157</v>
      </c>
      <c r="AF180" t="s">
        <v>6157</v>
      </c>
      <c r="AG180" t="s">
        <v>6157</v>
      </c>
      <c r="AH180" t="s">
        <v>6157</v>
      </c>
      <c r="AI180" t="s">
        <v>6157</v>
      </c>
      <c r="AJ180" t="s">
        <v>6457</v>
      </c>
      <c r="AK180" t="s">
        <v>4049</v>
      </c>
      <c r="AL180" t="s">
        <v>4050</v>
      </c>
      <c r="AM180" t="s">
        <v>264</v>
      </c>
      <c r="AN180" t="s">
        <v>4353</v>
      </c>
      <c r="AO180" s="29">
        <v>0</v>
      </c>
      <c r="AP180">
        <v>-38.246194000000003</v>
      </c>
      <c r="AQ180">
        <v>144.64244400000001</v>
      </c>
      <c r="AR180" t="s">
        <v>289</v>
      </c>
      <c r="AS180">
        <v>5</v>
      </c>
      <c r="AT180" t="s">
        <v>4052</v>
      </c>
      <c r="AU180" t="s">
        <v>4053</v>
      </c>
      <c r="AV180" t="s">
        <v>4054</v>
      </c>
      <c r="AW180" t="s">
        <v>4353</v>
      </c>
      <c r="AX180" t="s">
        <v>6157</v>
      </c>
      <c r="AY180">
        <v>1841</v>
      </c>
      <c r="AZ180">
        <v>1841</v>
      </c>
      <c r="BA180" t="s">
        <v>7019</v>
      </c>
      <c r="BB180" t="s">
        <v>4785</v>
      </c>
      <c r="BC180" t="s">
        <v>6157</v>
      </c>
      <c r="BH180" t="s">
        <v>295</v>
      </c>
      <c r="BI180" t="s">
        <v>7146</v>
      </c>
      <c r="BJ180" t="s">
        <v>4139</v>
      </c>
      <c r="BK180" t="s">
        <v>4140</v>
      </c>
      <c r="BL180">
        <v>2015</v>
      </c>
      <c r="BM180"/>
      <c r="BN180"/>
      <c r="BO180"/>
      <c r="BP180"/>
      <c r="BQ180" t="s">
        <v>7154</v>
      </c>
      <c r="BR180">
        <v>1</v>
      </c>
      <c r="BS180" t="s">
        <v>7147</v>
      </c>
      <c r="BT180" t="s">
        <v>4178</v>
      </c>
      <c r="BW180">
        <v>-23.2</v>
      </c>
      <c r="BY180">
        <v>6.9</v>
      </c>
      <c r="CA180">
        <v>5.9</v>
      </c>
      <c r="CB180">
        <v>3.5</v>
      </c>
      <c r="CC180">
        <v>15</v>
      </c>
      <c r="CD180">
        <v>44.8</v>
      </c>
      <c r="DG180">
        <v>13.2</v>
      </c>
      <c r="DK180">
        <v>0.41</v>
      </c>
    </row>
    <row r="181" spans="1:115" ht="16" customHeight="1">
      <c r="A181">
        <v>180</v>
      </c>
      <c r="B181" t="s">
        <v>7107</v>
      </c>
      <c r="C181" s="2">
        <v>44970</v>
      </c>
      <c r="E181" t="s">
        <v>1615</v>
      </c>
      <c r="G181" t="s">
        <v>3941</v>
      </c>
      <c r="H181" t="s">
        <v>6157</v>
      </c>
      <c r="I181" t="s">
        <v>3944</v>
      </c>
      <c r="J181" t="s">
        <v>3945</v>
      </c>
      <c r="K181" t="s">
        <v>3946</v>
      </c>
      <c r="L181" t="s">
        <v>6157</v>
      </c>
      <c r="M181" t="s">
        <v>3970</v>
      </c>
      <c r="N181" t="s">
        <v>289</v>
      </c>
      <c r="O181" t="s">
        <v>6986</v>
      </c>
      <c r="P181" t="s">
        <v>3968</v>
      </c>
      <c r="Q181" t="s">
        <v>4403</v>
      </c>
      <c r="R181" t="s">
        <v>6157</v>
      </c>
      <c r="S181" t="s">
        <v>4353</v>
      </c>
      <c r="T181" t="s">
        <v>4353</v>
      </c>
      <c r="U181" t="s">
        <v>6157</v>
      </c>
      <c r="X181" t="s">
        <v>6157</v>
      </c>
      <c r="Y181" t="s">
        <v>6157</v>
      </c>
      <c r="Z181" t="s">
        <v>6157</v>
      </c>
      <c r="AA181" t="s">
        <v>1388</v>
      </c>
      <c r="AB181" t="s">
        <v>4011</v>
      </c>
      <c r="AC181" t="s">
        <v>6157</v>
      </c>
      <c r="AD181" t="s">
        <v>6157</v>
      </c>
      <c r="AE181" t="s">
        <v>6157</v>
      </c>
      <c r="AF181" t="s">
        <v>6157</v>
      </c>
      <c r="AG181" t="s">
        <v>6157</v>
      </c>
      <c r="AH181" t="s">
        <v>6157</v>
      </c>
      <c r="AI181" t="s">
        <v>6157</v>
      </c>
      <c r="AJ181" t="s">
        <v>6457</v>
      </c>
      <c r="AK181" t="s">
        <v>4049</v>
      </c>
      <c r="AL181" t="s">
        <v>4050</v>
      </c>
      <c r="AM181" t="s">
        <v>264</v>
      </c>
      <c r="AN181" t="s">
        <v>4353</v>
      </c>
      <c r="AO181" s="29">
        <v>0</v>
      </c>
      <c r="AP181">
        <v>-38.246194000000003</v>
      </c>
      <c r="AQ181">
        <v>144.64244400000001</v>
      </c>
      <c r="AR181" t="s">
        <v>289</v>
      </c>
      <c r="AS181">
        <v>5</v>
      </c>
      <c r="AT181" t="s">
        <v>4052</v>
      </c>
      <c r="AU181" t="s">
        <v>4053</v>
      </c>
      <c r="AV181" t="s">
        <v>4054</v>
      </c>
      <c r="AW181" t="s">
        <v>4353</v>
      </c>
      <c r="AX181" t="s">
        <v>6157</v>
      </c>
      <c r="AY181">
        <v>1841</v>
      </c>
      <c r="AZ181">
        <v>1841</v>
      </c>
      <c r="BA181" t="s">
        <v>7019</v>
      </c>
      <c r="BB181" t="s">
        <v>4785</v>
      </c>
      <c r="BC181" t="s">
        <v>6157</v>
      </c>
      <c r="BH181" t="s">
        <v>295</v>
      </c>
      <c r="BI181" t="s">
        <v>7146</v>
      </c>
      <c r="BJ181" t="s">
        <v>4139</v>
      </c>
      <c r="BK181" t="s">
        <v>4140</v>
      </c>
      <c r="BL181">
        <v>2015</v>
      </c>
      <c r="BM181"/>
      <c r="BN181"/>
      <c r="BO181"/>
      <c r="BP181"/>
      <c r="BQ181" t="s">
        <v>7154</v>
      </c>
      <c r="BR181">
        <v>1</v>
      </c>
      <c r="BS181" t="s">
        <v>7147</v>
      </c>
      <c r="BT181" t="s">
        <v>4178</v>
      </c>
      <c r="BW181">
        <v>-21.9</v>
      </c>
      <c r="BY181">
        <v>3.7</v>
      </c>
      <c r="CA181">
        <v>22.6</v>
      </c>
      <c r="CB181">
        <v>3.2</v>
      </c>
      <c r="CC181">
        <v>15.7</v>
      </c>
      <c r="CD181">
        <v>43.5</v>
      </c>
      <c r="DG181">
        <v>8.6</v>
      </c>
      <c r="DK181">
        <v>0.27</v>
      </c>
    </row>
    <row r="182" spans="1:115" ht="16" customHeight="1">
      <c r="A182">
        <v>181</v>
      </c>
      <c r="B182" t="s">
        <v>7107</v>
      </c>
      <c r="C182" s="2">
        <v>44970</v>
      </c>
      <c r="E182" t="s">
        <v>1616</v>
      </c>
      <c r="G182" t="s">
        <v>3941</v>
      </c>
      <c r="H182" t="s">
        <v>6157</v>
      </c>
      <c r="I182" t="s">
        <v>3942</v>
      </c>
      <c r="J182" t="s">
        <v>3943</v>
      </c>
      <c r="K182" t="s">
        <v>4383</v>
      </c>
      <c r="L182" t="s">
        <v>6157</v>
      </c>
      <c r="M182" t="s">
        <v>3972</v>
      </c>
      <c r="N182" t="s">
        <v>289</v>
      </c>
      <c r="O182" t="s">
        <v>6986</v>
      </c>
      <c r="P182" t="s">
        <v>3968</v>
      </c>
      <c r="Q182" t="s">
        <v>3969</v>
      </c>
      <c r="R182" t="s">
        <v>6157</v>
      </c>
      <c r="S182" t="s">
        <v>4353</v>
      </c>
      <c r="T182" t="s">
        <v>4353</v>
      </c>
      <c r="U182" t="s">
        <v>6157</v>
      </c>
      <c r="X182" t="s">
        <v>6157</v>
      </c>
      <c r="Y182" t="s">
        <v>6157</v>
      </c>
      <c r="Z182" t="s">
        <v>6157</v>
      </c>
      <c r="AA182" t="s">
        <v>1388</v>
      </c>
      <c r="AB182" t="s">
        <v>1380</v>
      </c>
      <c r="AC182" t="s">
        <v>4010</v>
      </c>
      <c r="AD182" t="s">
        <v>6157</v>
      </c>
      <c r="AE182" t="s">
        <v>6157</v>
      </c>
      <c r="AF182" t="s">
        <v>6157</v>
      </c>
      <c r="AG182" t="s">
        <v>6157</v>
      </c>
      <c r="AH182" t="s">
        <v>6157</v>
      </c>
      <c r="AI182" t="s">
        <v>6157</v>
      </c>
      <c r="AJ182" t="s">
        <v>6457</v>
      </c>
      <c r="AK182" t="s">
        <v>4049</v>
      </c>
      <c r="AL182" t="s">
        <v>4050</v>
      </c>
      <c r="AM182" t="s">
        <v>264</v>
      </c>
      <c r="AN182" t="s">
        <v>4353</v>
      </c>
      <c r="AO182" s="29">
        <v>0</v>
      </c>
      <c r="AP182">
        <v>-38.246194000000003</v>
      </c>
      <c r="AQ182">
        <v>144.64244400000001</v>
      </c>
      <c r="AR182" t="s">
        <v>289</v>
      </c>
      <c r="AS182">
        <v>5</v>
      </c>
      <c r="AT182" t="s">
        <v>4052</v>
      </c>
      <c r="AU182" t="s">
        <v>4053</v>
      </c>
      <c r="AV182" t="s">
        <v>4054</v>
      </c>
      <c r="AW182" t="s">
        <v>4353</v>
      </c>
      <c r="AX182" t="s">
        <v>6157</v>
      </c>
      <c r="AY182">
        <v>1841</v>
      </c>
      <c r="AZ182">
        <v>1841</v>
      </c>
      <c r="BA182" t="s">
        <v>7019</v>
      </c>
      <c r="BB182" t="s">
        <v>4785</v>
      </c>
      <c r="BC182" t="s">
        <v>6157</v>
      </c>
      <c r="BH182" t="s">
        <v>295</v>
      </c>
      <c r="BI182" t="s">
        <v>7146</v>
      </c>
      <c r="BJ182" t="s">
        <v>4139</v>
      </c>
      <c r="BK182" t="s">
        <v>4140</v>
      </c>
      <c r="BL182">
        <v>2015</v>
      </c>
      <c r="BM182"/>
      <c r="BN182"/>
      <c r="BO182"/>
      <c r="BP182"/>
      <c r="BQ182" t="s">
        <v>7154</v>
      </c>
      <c r="BR182">
        <v>1</v>
      </c>
      <c r="BS182" t="s">
        <v>7147</v>
      </c>
      <c r="BT182" t="s">
        <v>4178</v>
      </c>
      <c r="BW182">
        <v>-21.8</v>
      </c>
      <c r="BY182">
        <v>4.2</v>
      </c>
      <c r="CA182">
        <v>19</v>
      </c>
      <c r="CB182">
        <v>3.2</v>
      </c>
      <c r="CC182">
        <v>16.100000000000001</v>
      </c>
      <c r="CD182">
        <v>44</v>
      </c>
      <c r="DG182">
        <v>10.5</v>
      </c>
      <c r="DK182">
        <v>0.26</v>
      </c>
    </row>
    <row r="183" spans="1:115" ht="16" customHeight="1">
      <c r="A183">
        <v>182</v>
      </c>
      <c r="B183" t="s">
        <v>7107</v>
      </c>
      <c r="C183" s="2">
        <v>44970</v>
      </c>
      <c r="E183" t="s">
        <v>1617</v>
      </c>
      <c r="G183" t="s">
        <v>3941</v>
      </c>
      <c r="H183" t="s">
        <v>6157</v>
      </c>
      <c r="I183" t="s">
        <v>3942</v>
      </c>
      <c r="J183" t="s">
        <v>3943</v>
      </c>
      <c r="K183" t="s">
        <v>4383</v>
      </c>
      <c r="L183" t="s">
        <v>6157</v>
      </c>
      <c r="M183" t="s">
        <v>3972</v>
      </c>
      <c r="N183" t="s">
        <v>289</v>
      </c>
      <c r="O183" t="s">
        <v>6986</v>
      </c>
      <c r="P183" t="s">
        <v>3968</v>
      </c>
      <c r="Q183" t="s">
        <v>3969</v>
      </c>
      <c r="R183" t="s">
        <v>6157</v>
      </c>
      <c r="S183" t="s">
        <v>4353</v>
      </c>
      <c r="T183" t="s">
        <v>4353</v>
      </c>
      <c r="U183" t="s">
        <v>6157</v>
      </c>
      <c r="X183" t="s">
        <v>6157</v>
      </c>
      <c r="Y183" t="s">
        <v>6157</v>
      </c>
      <c r="Z183" t="s">
        <v>6157</v>
      </c>
      <c r="AA183" t="s">
        <v>1388</v>
      </c>
      <c r="AB183" t="s">
        <v>1391</v>
      </c>
      <c r="AC183" t="s">
        <v>4010</v>
      </c>
      <c r="AD183" t="s">
        <v>6157</v>
      </c>
      <c r="AE183" t="s">
        <v>6157</v>
      </c>
      <c r="AF183" t="s">
        <v>6157</v>
      </c>
      <c r="AG183" t="s">
        <v>6157</v>
      </c>
      <c r="AH183" t="s">
        <v>6157</v>
      </c>
      <c r="AI183" t="s">
        <v>6157</v>
      </c>
      <c r="AJ183" t="s">
        <v>6457</v>
      </c>
      <c r="AK183" t="s">
        <v>4049</v>
      </c>
      <c r="AL183" t="s">
        <v>4050</v>
      </c>
      <c r="AM183" t="s">
        <v>264</v>
      </c>
      <c r="AN183" t="s">
        <v>4353</v>
      </c>
      <c r="AO183" s="29">
        <v>0</v>
      </c>
      <c r="AP183">
        <v>-38.246194000000003</v>
      </c>
      <c r="AQ183">
        <v>144.64244400000001</v>
      </c>
      <c r="AR183" t="s">
        <v>289</v>
      </c>
      <c r="AS183">
        <v>5</v>
      </c>
      <c r="AT183" t="s">
        <v>4052</v>
      </c>
      <c r="AU183" t="s">
        <v>4053</v>
      </c>
      <c r="AV183" t="s">
        <v>4054</v>
      </c>
      <c r="AW183" t="s">
        <v>4353</v>
      </c>
      <c r="AX183" t="s">
        <v>6157</v>
      </c>
      <c r="AY183">
        <v>1841</v>
      </c>
      <c r="AZ183">
        <v>1841</v>
      </c>
      <c r="BA183" t="s">
        <v>7019</v>
      </c>
      <c r="BB183" t="s">
        <v>4785</v>
      </c>
      <c r="BC183" t="s">
        <v>6157</v>
      </c>
      <c r="BH183" t="s">
        <v>295</v>
      </c>
      <c r="BI183" t="s">
        <v>7146</v>
      </c>
      <c r="BJ183" t="s">
        <v>4139</v>
      </c>
      <c r="BK183" t="s">
        <v>4140</v>
      </c>
      <c r="BL183">
        <v>2015</v>
      </c>
      <c r="BM183"/>
      <c r="BN183"/>
      <c r="BO183"/>
      <c r="BP183"/>
      <c r="BQ183" t="s">
        <v>7154</v>
      </c>
      <c r="BR183">
        <v>1</v>
      </c>
      <c r="BS183" t="s">
        <v>7147</v>
      </c>
      <c r="BT183" t="s">
        <v>4178</v>
      </c>
      <c r="BW183">
        <v>-21.9</v>
      </c>
      <c r="BY183">
        <v>6.3</v>
      </c>
      <c r="CA183">
        <v>18.100000000000001</v>
      </c>
      <c r="CB183">
        <v>3.3</v>
      </c>
      <c r="CC183">
        <v>15.6</v>
      </c>
      <c r="CD183">
        <v>43.7</v>
      </c>
      <c r="DG183">
        <v>11</v>
      </c>
      <c r="DK183">
        <v>0.26</v>
      </c>
    </row>
    <row r="184" spans="1:115" ht="16" customHeight="1">
      <c r="A184">
        <v>183</v>
      </c>
      <c r="B184" t="s">
        <v>7107</v>
      </c>
      <c r="C184" s="2">
        <v>44970</v>
      </c>
      <c r="E184" t="s">
        <v>1618</v>
      </c>
      <c r="G184" t="s">
        <v>3941</v>
      </c>
      <c r="H184" t="s">
        <v>6157</v>
      </c>
      <c r="I184" t="s">
        <v>3942</v>
      </c>
      <c r="J184" t="s">
        <v>3943</v>
      </c>
      <c r="K184" t="s">
        <v>4383</v>
      </c>
      <c r="L184" t="s">
        <v>6157</v>
      </c>
      <c r="M184" t="s">
        <v>3972</v>
      </c>
      <c r="N184" t="s">
        <v>289</v>
      </c>
      <c r="O184" t="s">
        <v>6986</v>
      </c>
      <c r="P184" t="s">
        <v>3968</v>
      </c>
      <c r="Q184" t="s">
        <v>3969</v>
      </c>
      <c r="R184" t="s">
        <v>6157</v>
      </c>
      <c r="S184" t="s">
        <v>4353</v>
      </c>
      <c r="T184" t="s">
        <v>4353</v>
      </c>
      <c r="U184" t="s">
        <v>6157</v>
      </c>
      <c r="X184" t="s">
        <v>6157</v>
      </c>
      <c r="Y184" t="s">
        <v>6157</v>
      </c>
      <c r="Z184" t="s">
        <v>6157</v>
      </c>
      <c r="AA184" t="s">
        <v>1388</v>
      </c>
      <c r="AB184" t="s">
        <v>1391</v>
      </c>
      <c r="AC184" t="s">
        <v>4010</v>
      </c>
      <c r="AD184" t="s">
        <v>6157</v>
      </c>
      <c r="AE184" t="s">
        <v>6157</v>
      </c>
      <c r="AF184" t="s">
        <v>6157</v>
      </c>
      <c r="AG184" t="s">
        <v>6157</v>
      </c>
      <c r="AH184" t="s">
        <v>6157</v>
      </c>
      <c r="AI184" t="s">
        <v>6157</v>
      </c>
      <c r="AJ184" t="s">
        <v>6457</v>
      </c>
      <c r="AK184" t="s">
        <v>4049</v>
      </c>
      <c r="AL184" t="s">
        <v>4050</v>
      </c>
      <c r="AM184" t="s">
        <v>264</v>
      </c>
      <c r="AN184" t="s">
        <v>4353</v>
      </c>
      <c r="AO184" s="29">
        <v>0</v>
      </c>
      <c r="AP184">
        <v>-38.246194000000003</v>
      </c>
      <c r="AQ184">
        <v>144.64244400000001</v>
      </c>
      <c r="AR184" t="s">
        <v>289</v>
      </c>
      <c r="AS184">
        <v>5</v>
      </c>
      <c r="AT184" t="s">
        <v>4052</v>
      </c>
      <c r="AU184" t="s">
        <v>4053</v>
      </c>
      <c r="AV184" t="s">
        <v>4054</v>
      </c>
      <c r="AW184" t="s">
        <v>4353</v>
      </c>
      <c r="AX184" t="s">
        <v>6157</v>
      </c>
      <c r="AY184">
        <v>1841</v>
      </c>
      <c r="AZ184">
        <v>1841</v>
      </c>
      <c r="BA184" t="s">
        <v>7019</v>
      </c>
      <c r="BB184" t="s">
        <v>4785</v>
      </c>
      <c r="BC184" t="s">
        <v>6157</v>
      </c>
      <c r="BH184" t="s">
        <v>295</v>
      </c>
      <c r="BI184" t="s">
        <v>7146</v>
      </c>
      <c r="BJ184" t="s">
        <v>4139</v>
      </c>
      <c r="BK184" t="s">
        <v>4140</v>
      </c>
      <c r="BL184">
        <v>2015</v>
      </c>
      <c r="BM184"/>
      <c r="BN184"/>
      <c r="BO184"/>
      <c r="BP184"/>
      <c r="BQ184" t="s">
        <v>7154</v>
      </c>
      <c r="BR184">
        <v>1</v>
      </c>
      <c r="BS184" t="s">
        <v>7147</v>
      </c>
      <c r="BT184" t="s">
        <v>4178</v>
      </c>
      <c r="BW184">
        <v>-21.8</v>
      </c>
      <c r="BY184">
        <v>4.9000000000000004</v>
      </c>
      <c r="CA184">
        <v>18.899999999999999</v>
      </c>
      <c r="CB184">
        <v>3.2</v>
      </c>
      <c r="CC184">
        <v>14.9</v>
      </c>
      <c r="CD184">
        <v>41.3</v>
      </c>
      <c r="DG184">
        <v>10.6</v>
      </c>
      <c r="DK184">
        <v>0.27</v>
      </c>
    </row>
    <row r="185" spans="1:115" ht="16" customHeight="1">
      <c r="A185">
        <v>184</v>
      </c>
      <c r="B185" t="s">
        <v>7107</v>
      </c>
      <c r="C185" s="2">
        <v>44970</v>
      </c>
      <c r="E185" t="s">
        <v>1619</v>
      </c>
      <c r="G185" t="s">
        <v>3941</v>
      </c>
      <c r="H185" t="s">
        <v>6157</v>
      </c>
      <c r="I185" t="s">
        <v>3942</v>
      </c>
      <c r="J185" t="s">
        <v>3943</v>
      </c>
      <c r="K185" t="s">
        <v>4383</v>
      </c>
      <c r="L185" t="s">
        <v>6157</v>
      </c>
      <c r="M185" t="s">
        <v>3972</v>
      </c>
      <c r="N185" t="s">
        <v>289</v>
      </c>
      <c r="O185" t="s">
        <v>6986</v>
      </c>
      <c r="P185" t="s">
        <v>3968</v>
      </c>
      <c r="Q185" t="s">
        <v>3969</v>
      </c>
      <c r="R185" t="s">
        <v>6157</v>
      </c>
      <c r="S185" t="s">
        <v>4353</v>
      </c>
      <c r="T185" t="s">
        <v>4353</v>
      </c>
      <c r="U185" t="s">
        <v>6157</v>
      </c>
      <c r="X185" t="s">
        <v>6157</v>
      </c>
      <c r="Y185" t="s">
        <v>6157</v>
      </c>
      <c r="Z185" t="s">
        <v>6157</v>
      </c>
      <c r="AA185" t="s">
        <v>1388</v>
      </c>
      <c r="AB185" t="s">
        <v>1391</v>
      </c>
      <c r="AC185" t="s">
        <v>4010</v>
      </c>
      <c r="AD185" t="s">
        <v>6157</v>
      </c>
      <c r="AE185" t="s">
        <v>6157</v>
      </c>
      <c r="AF185" t="s">
        <v>6157</v>
      </c>
      <c r="AG185" t="s">
        <v>6157</v>
      </c>
      <c r="AH185" t="s">
        <v>6157</v>
      </c>
      <c r="AI185" t="s">
        <v>6157</v>
      </c>
      <c r="AJ185" t="s">
        <v>6457</v>
      </c>
      <c r="AK185" t="s">
        <v>4049</v>
      </c>
      <c r="AL185" t="s">
        <v>4050</v>
      </c>
      <c r="AM185" t="s">
        <v>264</v>
      </c>
      <c r="AN185" t="s">
        <v>4353</v>
      </c>
      <c r="AO185" s="29">
        <v>0</v>
      </c>
      <c r="AP185">
        <v>-38.246194000000003</v>
      </c>
      <c r="AQ185">
        <v>144.64244400000001</v>
      </c>
      <c r="AR185" t="s">
        <v>289</v>
      </c>
      <c r="AS185">
        <v>5</v>
      </c>
      <c r="AT185" t="s">
        <v>4052</v>
      </c>
      <c r="AU185" t="s">
        <v>4053</v>
      </c>
      <c r="AV185" t="s">
        <v>4054</v>
      </c>
      <c r="AW185" t="s">
        <v>4353</v>
      </c>
      <c r="AX185" t="s">
        <v>6157</v>
      </c>
      <c r="AY185">
        <v>1841</v>
      </c>
      <c r="AZ185">
        <v>1841</v>
      </c>
      <c r="BA185" t="s">
        <v>7019</v>
      </c>
      <c r="BB185" t="s">
        <v>4785</v>
      </c>
      <c r="BC185" t="s">
        <v>6157</v>
      </c>
      <c r="BH185" t="s">
        <v>295</v>
      </c>
      <c r="BI185" t="s">
        <v>7146</v>
      </c>
      <c r="BJ185" t="s">
        <v>4139</v>
      </c>
      <c r="BK185" t="s">
        <v>4140</v>
      </c>
      <c r="BL185">
        <v>2015</v>
      </c>
      <c r="BM185"/>
      <c r="BN185"/>
      <c r="BO185"/>
      <c r="BP185"/>
      <c r="BQ185" t="s">
        <v>7154</v>
      </c>
      <c r="BR185">
        <v>1</v>
      </c>
      <c r="BS185" t="s">
        <v>7147</v>
      </c>
      <c r="BT185" t="s">
        <v>4178</v>
      </c>
      <c r="BW185">
        <v>-22.1</v>
      </c>
      <c r="BY185">
        <v>5.2</v>
      </c>
      <c r="CA185">
        <v>16.600000000000001</v>
      </c>
      <c r="CB185">
        <v>3.3</v>
      </c>
      <c r="CC185">
        <v>14.4</v>
      </c>
      <c r="CD185">
        <v>40.6</v>
      </c>
      <c r="DG185">
        <v>9</v>
      </c>
      <c r="DK185">
        <v>0.27</v>
      </c>
    </row>
    <row r="186" spans="1:115" ht="16" customHeight="1">
      <c r="A186">
        <v>185</v>
      </c>
      <c r="B186" t="s">
        <v>7107</v>
      </c>
      <c r="C186" s="2">
        <v>44970</v>
      </c>
      <c r="E186" t="s">
        <v>1620</v>
      </c>
      <c r="G186" t="s">
        <v>3941</v>
      </c>
      <c r="H186" t="s">
        <v>6157</v>
      </c>
      <c r="I186" t="s">
        <v>3942</v>
      </c>
      <c r="J186" t="s">
        <v>3943</v>
      </c>
      <c r="K186" t="s">
        <v>4383</v>
      </c>
      <c r="L186" t="s">
        <v>6157</v>
      </c>
      <c r="M186" t="s">
        <v>3972</v>
      </c>
      <c r="N186" t="s">
        <v>289</v>
      </c>
      <c r="O186" t="s">
        <v>6986</v>
      </c>
      <c r="P186" t="s">
        <v>3968</v>
      </c>
      <c r="Q186" t="s">
        <v>3969</v>
      </c>
      <c r="R186" t="s">
        <v>6157</v>
      </c>
      <c r="S186" t="s">
        <v>4353</v>
      </c>
      <c r="T186" t="s">
        <v>4353</v>
      </c>
      <c r="U186" t="s">
        <v>6157</v>
      </c>
      <c r="X186" t="s">
        <v>6157</v>
      </c>
      <c r="Y186" t="s">
        <v>6157</v>
      </c>
      <c r="Z186" t="s">
        <v>6157</v>
      </c>
      <c r="AA186" t="s">
        <v>1388</v>
      </c>
      <c r="AB186" t="s">
        <v>1378</v>
      </c>
      <c r="AC186" t="s">
        <v>6157</v>
      </c>
      <c r="AD186" t="s">
        <v>6157</v>
      </c>
      <c r="AE186" t="s">
        <v>6157</v>
      </c>
      <c r="AF186" t="s">
        <v>6157</v>
      </c>
      <c r="AG186" t="s">
        <v>6157</v>
      </c>
      <c r="AH186" t="s">
        <v>6157</v>
      </c>
      <c r="AI186" t="s">
        <v>6157</v>
      </c>
      <c r="AJ186" t="s">
        <v>6457</v>
      </c>
      <c r="AK186" t="s">
        <v>4049</v>
      </c>
      <c r="AL186" t="s">
        <v>4050</v>
      </c>
      <c r="AM186" t="s">
        <v>264</v>
      </c>
      <c r="AN186" t="s">
        <v>4353</v>
      </c>
      <c r="AO186" s="29">
        <v>0</v>
      </c>
      <c r="AP186">
        <v>-38.246194000000003</v>
      </c>
      <c r="AQ186">
        <v>144.64244400000001</v>
      </c>
      <c r="AR186" t="s">
        <v>289</v>
      </c>
      <c r="AS186">
        <v>5</v>
      </c>
      <c r="AT186" t="s">
        <v>4052</v>
      </c>
      <c r="AU186" t="s">
        <v>4053</v>
      </c>
      <c r="AV186" t="s">
        <v>4054</v>
      </c>
      <c r="AW186" t="s">
        <v>4353</v>
      </c>
      <c r="AX186" t="s">
        <v>6157</v>
      </c>
      <c r="AY186">
        <v>1841</v>
      </c>
      <c r="AZ186">
        <v>1841</v>
      </c>
      <c r="BA186" t="s">
        <v>7019</v>
      </c>
      <c r="BB186" t="s">
        <v>4785</v>
      </c>
      <c r="BC186" t="s">
        <v>6157</v>
      </c>
      <c r="BH186" t="s">
        <v>295</v>
      </c>
      <c r="BI186" t="s">
        <v>7146</v>
      </c>
      <c r="BJ186" t="s">
        <v>4139</v>
      </c>
      <c r="BK186" t="s">
        <v>4140</v>
      </c>
      <c r="BL186">
        <v>2015</v>
      </c>
      <c r="BM186"/>
      <c r="BN186"/>
      <c r="BO186"/>
      <c r="BP186"/>
      <c r="BQ186" t="s">
        <v>7154</v>
      </c>
      <c r="BR186">
        <v>1</v>
      </c>
      <c r="BS186" t="s">
        <v>7147</v>
      </c>
      <c r="BT186" t="s">
        <v>4178</v>
      </c>
      <c r="BW186">
        <v>-23.2</v>
      </c>
      <c r="BY186">
        <v>5.0999999999999996</v>
      </c>
      <c r="CA186">
        <v>2.4</v>
      </c>
      <c r="CB186">
        <v>3.4</v>
      </c>
      <c r="CC186">
        <v>14.7</v>
      </c>
      <c r="CD186">
        <v>42.7</v>
      </c>
      <c r="DG186">
        <v>9</v>
      </c>
      <c r="DK186">
        <v>0.22</v>
      </c>
    </row>
    <row r="187" spans="1:115" ht="16" customHeight="1">
      <c r="A187">
        <v>186</v>
      </c>
      <c r="B187" t="s">
        <v>7107</v>
      </c>
      <c r="C187" s="2">
        <v>44970</v>
      </c>
      <c r="E187" t="s">
        <v>1621</v>
      </c>
      <c r="G187" t="s">
        <v>3941</v>
      </c>
      <c r="H187" t="s">
        <v>6157</v>
      </c>
      <c r="I187" t="s">
        <v>3942</v>
      </c>
      <c r="J187" t="s">
        <v>3943</v>
      </c>
      <c r="K187" t="s">
        <v>4383</v>
      </c>
      <c r="L187" t="s">
        <v>6157</v>
      </c>
      <c r="M187" t="s">
        <v>3972</v>
      </c>
      <c r="N187" t="s">
        <v>289</v>
      </c>
      <c r="O187" t="s">
        <v>6986</v>
      </c>
      <c r="P187" t="s">
        <v>3968</v>
      </c>
      <c r="Q187" t="s">
        <v>3969</v>
      </c>
      <c r="R187" t="s">
        <v>6157</v>
      </c>
      <c r="S187" t="s">
        <v>4353</v>
      </c>
      <c r="T187" t="s">
        <v>4353</v>
      </c>
      <c r="U187" t="s">
        <v>6157</v>
      </c>
      <c r="X187" t="s">
        <v>6157</v>
      </c>
      <c r="Y187" t="s">
        <v>6157</v>
      </c>
      <c r="Z187" t="s">
        <v>6157</v>
      </c>
      <c r="AA187" t="s">
        <v>1388</v>
      </c>
      <c r="AB187" t="s">
        <v>1383</v>
      </c>
      <c r="AC187" t="s">
        <v>4353</v>
      </c>
      <c r="AD187" t="s">
        <v>6157</v>
      </c>
      <c r="AE187" t="s">
        <v>6157</v>
      </c>
      <c r="AF187" t="s">
        <v>6157</v>
      </c>
      <c r="AG187" t="s">
        <v>6157</v>
      </c>
      <c r="AH187" t="s">
        <v>6157</v>
      </c>
      <c r="AI187" t="s">
        <v>6157</v>
      </c>
      <c r="AJ187" t="s">
        <v>6457</v>
      </c>
      <c r="AK187" t="s">
        <v>4049</v>
      </c>
      <c r="AL187" t="s">
        <v>4050</v>
      </c>
      <c r="AM187" t="s">
        <v>264</v>
      </c>
      <c r="AN187" t="s">
        <v>4353</v>
      </c>
      <c r="AO187" s="29">
        <v>0</v>
      </c>
      <c r="AP187">
        <v>-38.246194000000003</v>
      </c>
      <c r="AQ187">
        <v>144.64244400000001</v>
      </c>
      <c r="AR187" t="s">
        <v>289</v>
      </c>
      <c r="AS187">
        <v>5</v>
      </c>
      <c r="AT187" t="s">
        <v>4052</v>
      </c>
      <c r="AU187" t="s">
        <v>4053</v>
      </c>
      <c r="AV187" t="s">
        <v>4054</v>
      </c>
      <c r="AW187" t="s">
        <v>4353</v>
      </c>
      <c r="AX187" t="s">
        <v>6157</v>
      </c>
      <c r="AY187">
        <v>1841</v>
      </c>
      <c r="AZ187">
        <v>1841</v>
      </c>
      <c r="BA187" t="s">
        <v>7019</v>
      </c>
      <c r="BB187" t="s">
        <v>4785</v>
      </c>
      <c r="BC187" t="s">
        <v>6157</v>
      </c>
      <c r="BH187" t="s">
        <v>295</v>
      </c>
      <c r="BI187" t="s">
        <v>7146</v>
      </c>
      <c r="BJ187" t="s">
        <v>4139</v>
      </c>
      <c r="BK187" t="s">
        <v>4140</v>
      </c>
      <c r="BL187">
        <v>2015</v>
      </c>
      <c r="BM187"/>
      <c r="BN187"/>
      <c r="BO187"/>
      <c r="BP187"/>
      <c r="BQ187" t="s">
        <v>7154</v>
      </c>
      <c r="BR187">
        <v>1</v>
      </c>
      <c r="BS187" t="s">
        <v>7147</v>
      </c>
      <c r="BT187" t="s">
        <v>4178</v>
      </c>
      <c r="BW187">
        <v>-20.7</v>
      </c>
      <c r="BY187">
        <v>6.2</v>
      </c>
      <c r="CA187">
        <v>11.6</v>
      </c>
      <c r="CB187">
        <v>3.3</v>
      </c>
      <c r="CC187">
        <v>13</v>
      </c>
      <c r="CD187">
        <v>36.700000000000003</v>
      </c>
    </row>
    <row r="188" spans="1:115" ht="16" customHeight="1">
      <c r="A188">
        <v>187</v>
      </c>
      <c r="B188" t="s">
        <v>7107</v>
      </c>
      <c r="C188" s="2">
        <v>44970</v>
      </c>
      <c r="E188" t="s">
        <v>1622</v>
      </c>
      <c r="G188" t="s">
        <v>3941</v>
      </c>
      <c r="H188" t="s">
        <v>6157</v>
      </c>
      <c r="I188" t="s">
        <v>3942</v>
      </c>
      <c r="J188" t="s">
        <v>3943</v>
      </c>
      <c r="K188" t="s">
        <v>4383</v>
      </c>
      <c r="L188" t="s">
        <v>6157</v>
      </c>
      <c r="M188" t="s">
        <v>3972</v>
      </c>
      <c r="N188" t="s">
        <v>289</v>
      </c>
      <c r="O188" t="s">
        <v>6986</v>
      </c>
      <c r="P188" t="s">
        <v>3968</v>
      </c>
      <c r="Q188" t="s">
        <v>3969</v>
      </c>
      <c r="R188" t="s">
        <v>6157</v>
      </c>
      <c r="S188" t="s">
        <v>4353</v>
      </c>
      <c r="T188" t="s">
        <v>4353</v>
      </c>
      <c r="U188" t="s">
        <v>6157</v>
      </c>
      <c r="X188" t="s">
        <v>6157</v>
      </c>
      <c r="Y188" t="s">
        <v>6157</v>
      </c>
      <c r="Z188" t="s">
        <v>6157</v>
      </c>
      <c r="AA188" t="s">
        <v>1388</v>
      </c>
      <c r="AB188" t="s">
        <v>1376</v>
      </c>
      <c r="AC188" t="s">
        <v>1393</v>
      </c>
      <c r="AD188" t="s">
        <v>6157</v>
      </c>
      <c r="AE188" t="s">
        <v>6157</v>
      </c>
      <c r="AF188" t="s">
        <v>6157</v>
      </c>
      <c r="AG188" t="s">
        <v>6157</v>
      </c>
      <c r="AH188" t="s">
        <v>6157</v>
      </c>
      <c r="AI188" t="s">
        <v>6157</v>
      </c>
      <c r="AJ188" t="s">
        <v>6457</v>
      </c>
      <c r="AK188" t="s">
        <v>4049</v>
      </c>
      <c r="AL188" t="s">
        <v>4050</v>
      </c>
      <c r="AM188" t="s">
        <v>264</v>
      </c>
      <c r="AN188" t="s">
        <v>4353</v>
      </c>
      <c r="AO188" s="29">
        <v>0</v>
      </c>
      <c r="AP188">
        <v>-38.246194000000003</v>
      </c>
      <c r="AQ188">
        <v>144.64244400000001</v>
      </c>
      <c r="AR188" t="s">
        <v>289</v>
      </c>
      <c r="AS188">
        <v>5</v>
      </c>
      <c r="AT188" t="s">
        <v>4052</v>
      </c>
      <c r="AU188" t="s">
        <v>4053</v>
      </c>
      <c r="AV188" t="s">
        <v>4054</v>
      </c>
      <c r="AW188" t="s">
        <v>4353</v>
      </c>
      <c r="AX188" t="s">
        <v>6157</v>
      </c>
      <c r="AY188">
        <v>1841</v>
      </c>
      <c r="AZ188">
        <v>1841</v>
      </c>
      <c r="BA188" t="s">
        <v>7019</v>
      </c>
      <c r="BB188" t="s">
        <v>4785</v>
      </c>
      <c r="BC188" t="s">
        <v>6157</v>
      </c>
      <c r="BH188" t="s">
        <v>295</v>
      </c>
      <c r="BI188" t="s">
        <v>7146</v>
      </c>
      <c r="BJ188" t="s">
        <v>4139</v>
      </c>
      <c r="BK188" t="s">
        <v>4140</v>
      </c>
      <c r="BL188">
        <v>2015</v>
      </c>
      <c r="BM188"/>
      <c r="BN188"/>
      <c r="BO188"/>
      <c r="BP188"/>
      <c r="BQ188" t="s">
        <v>7154</v>
      </c>
      <c r="BR188">
        <v>1</v>
      </c>
      <c r="BS188" t="s">
        <v>7147</v>
      </c>
      <c r="BT188" t="s">
        <v>4178</v>
      </c>
      <c r="BW188">
        <v>-22.3</v>
      </c>
      <c r="BY188">
        <v>5.0999999999999996</v>
      </c>
      <c r="CA188">
        <v>23.4</v>
      </c>
      <c r="CB188">
        <v>3.3</v>
      </c>
      <c r="CC188">
        <v>15.2</v>
      </c>
      <c r="CD188">
        <v>42.9</v>
      </c>
      <c r="DG188">
        <v>5.0999999999999996</v>
      </c>
      <c r="DK188">
        <v>0.25</v>
      </c>
    </row>
    <row r="189" spans="1:115" ht="16" customHeight="1">
      <c r="A189">
        <v>188</v>
      </c>
      <c r="B189" t="s">
        <v>7107</v>
      </c>
      <c r="C189" s="2">
        <v>44970</v>
      </c>
      <c r="E189" t="s">
        <v>1623</v>
      </c>
      <c r="G189" t="s">
        <v>3941</v>
      </c>
      <c r="H189" t="s">
        <v>6157</v>
      </c>
      <c r="I189" t="s">
        <v>3942</v>
      </c>
      <c r="J189" t="s">
        <v>3943</v>
      </c>
      <c r="K189" t="s">
        <v>4383</v>
      </c>
      <c r="L189" t="s">
        <v>6157</v>
      </c>
      <c r="M189" t="s">
        <v>3972</v>
      </c>
      <c r="N189" t="s">
        <v>289</v>
      </c>
      <c r="O189" t="s">
        <v>6986</v>
      </c>
      <c r="P189" t="s">
        <v>3968</v>
      </c>
      <c r="Q189" t="s">
        <v>3969</v>
      </c>
      <c r="R189" t="s">
        <v>6157</v>
      </c>
      <c r="S189" t="s">
        <v>4353</v>
      </c>
      <c r="T189" t="s">
        <v>4353</v>
      </c>
      <c r="U189" t="s">
        <v>6157</v>
      </c>
      <c r="X189" t="s">
        <v>6157</v>
      </c>
      <c r="Y189" t="s">
        <v>6157</v>
      </c>
      <c r="Z189" t="s">
        <v>6157</v>
      </c>
      <c r="AA189" t="s">
        <v>1388</v>
      </c>
      <c r="AB189" t="s">
        <v>1376</v>
      </c>
      <c r="AC189" t="s">
        <v>1393</v>
      </c>
      <c r="AD189" t="s">
        <v>6157</v>
      </c>
      <c r="AE189" t="s">
        <v>6157</v>
      </c>
      <c r="AF189" t="s">
        <v>6157</v>
      </c>
      <c r="AG189" t="s">
        <v>6157</v>
      </c>
      <c r="AH189" t="s">
        <v>6157</v>
      </c>
      <c r="AI189" t="s">
        <v>6157</v>
      </c>
      <c r="AJ189" t="s">
        <v>6457</v>
      </c>
      <c r="AK189" t="s">
        <v>4049</v>
      </c>
      <c r="AL189" t="s">
        <v>4050</v>
      </c>
      <c r="AM189" t="s">
        <v>264</v>
      </c>
      <c r="AN189" t="s">
        <v>4353</v>
      </c>
      <c r="AO189" s="29">
        <v>0</v>
      </c>
      <c r="AP189">
        <v>-38.246194000000003</v>
      </c>
      <c r="AQ189">
        <v>144.64244400000001</v>
      </c>
      <c r="AR189" t="s">
        <v>289</v>
      </c>
      <c r="AS189">
        <v>5</v>
      </c>
      <c r="AT189" t="s">
        <v>4052</v>
      </c>
      <c r="AU189" t="s">
        <v>4053</v>
      </c>
      <c r="AV189" t="s">
        <v>4054</v>
      </c>
      <c r="AW189" t="s">
        <v>4353</v>
      </c>
      <c r="AX189" t="s">
        <v>6157</v>
      </c>
      <c r="AY189">
        <v>1841</v>
      </c>
      <c r="AZ189">
        <v>1841</v>
      </c>
      <c r="BA189" t="s">
        <v>7019</v>
      </c>
      <c r="BB189" t="s">
        <v>4785</v>
      </c>
      <c r="BC189" t="s">
        <v>6157</v>
      </c>
      <c r="BH189" t="s">
        <v>295</v>
      </c>
      <c r="BI189" t="s">
        <v>7146</v>
      </c>
      <c r="BJ189" t="s">
        <v>4139</v>
      </c>
      <c r="BK189" t="s">
        <v>4140</v>
      </c>
      <c r="BL189">
        <v>2015</v>
      </c>
      <c r="BM189"/>
      <c r="BN189"/>
      <c r="BO189"/>
      <c r="BP189"/>
      <c r="BQ189" t="s">
        <v>7154</v>
      </c>
      <c r="BR189">
        <v>1</v>
      </c>
      <c r="BS189" t="s">
        <v>7147</v>
      </c>
      <c r="BT189" t="s">
        <v>4178</v>
      </c>
      <c r="BW189">
        <v>-21.9</v>
      </c>
      <c r="BY189">
        <v>8.1</v>
      </c>
      <c r="CA189">
        <v>19.5</v>
      </c>
      <c r="CB189">
        <v>3.3</v>
      </c>
      <c r="CC189">
        <v>14.7</v>
      </c>
      <c r="CD189">
        <v>41.9</v>
      </c>
      <c r="DG189">
        <v>4.5</v>
      </c>
      <c r="DK189">
        <v>0.28000000000000003</v>
      </c>
    </row>
    <row r="190" spans="1:115" ht="16" customHeight="1">
      <c r="A190">
        <v>189</v>
      </c>
      <c r="B190" t="s">
        <v>7107</v>
      </c>
      <c r="C190" s="2">
        <v>44970</v>
      </c>
      <c r="E190" t="s">
        <v>1624</v>
      </c>
      <c r="G190" t="s">
        <v>3941</v>
      </c>
      <c r="H190" t="s">
        <v>6157</v>
      </c>
      <c r="I190" t="s">
        <v>3942</v>
      </c>
      <c r="J190" t="s">
        <v>3943</v>
      </c>
      <c r="K190" t="s">
        <v>4383</v>
      </c>
      <c r="L190" t="s">
        <v>6157</v>
      </c>
      <c r="M190" t="s">
        <v>3972</v>
      </c>
      <c r="N190" t="s">
        <v>289</v>
      </c>
      <c r="O190" t="s">
        <v>6986</v>
      </c>
      <c r="P190" t="s">
        <v>3968</v>
      </c>
      <c r="Q190" t="s">
        <v>3969</v>
      </c>
      <c r="R190" t="s">
        <v>6157</v>
      </c>
      <c r="S190" t="s">
        <v>4353</v>
      </c>
      <c r="T190" t="s">
        <v>4353</v>
      </c>
      <c r="U190" t="s">
        <v>6157</v>
      </c>
      <c r="X190" t="s">
        <v>6157</v>
      </c>
      <c r="Y190" t="s">
        <v>6157</v>
      </c>
      <c r="Z190" t="s">
        <v>6157</v>
      </c>
      <c r="AA190" t="s">
        <v>1388</v>
      </c>
      <c r="AB190" t="s">
        <v>1391</v>
      </c>
      <c r="AC190" t="s">
        <v>4010</v>
      </c>
      <c r="AD190" t="s">
        <v>6157</v>
      </c>
      <c r="AE190" t="s">
        <v>6157</v>
      </c>
      <c r="AF190" t="s">
        <v>6157</v>
      </c>
      <c r="AG190" t="s">
        <v>6157</v>
      </c>
      <c r="AH190" t="s">
        <v>6157</v>
      </c>
      <c r="AI190" t="s">
        <v>6157</v>
      </c>
      <c r="AJ190" t="s">
        <v>6457</v>
      </c>
      <c r="AK190" t="s">
        <v>4049</v>
      </c>
      <c r="AL190" t="s">
        <v>4050</v>
      </c>
      <c r="AM190" t="s">
        <v>264</v>
      </c>
      <c r="AN190" t="s">
        <v>4353</v>
      </c>
      <c r="AO190" s="29">
        <v>0</v>
      </c>
      <c r="AP190">
        <v>-38.246194000000003</v>
      </c>
      <c r="AQ190">
        <v>144.64244400000001</v>
      </c>
      <c r="AR190" t="s">
        <v>289</v>
      </c>
      <c r="AS190">
        <v>5</v>
      </c>
      <c r="AT190" t="s">
        <v>4052</v>
      </c>
      <c r="AU190" t="s">
        <v>4053</v>
      </c>
      <c r="AV190" t="s">
        <v>4054</v>
      </c>
      <c r="AW190" t="s">
        <v>4353</v>
      </c>
      <c r="AX190" t="s">
        <v>6157</v>
      </c>
      <c r="AY190">
        <v>1841</v>
      </c>
      <c r="AZ190">
        <v>1841</v>
      </c>
      <c r="BA190" t="s">
        <v>7019</v>
      </c>
      <c r="BB190" t="s">
        <v>4785</v>
      </c>
      <c r="BC190" t="s">
        <v>6157</v>
      </c>
      <c r="BH190" t="s">
        <v>295</v>
      </c>
      <c r="BI190" t="s">
        <v>7146</v>
      </c>
      <c r="BJ190" t="s">
        <v>4139</v>
      </c>
      <c r="BK190" t="s">
        <v>4140</v>
      </c>
      <c r="BL190">
        <v>2015</v>
      </c>
      <c r="BM190"/>
      <c r="BN190"/>
      <c r="BO190"/>
      <c r="BP190"/>
      <c r="BQ190" t="s">
        <v>7154</v>
      </c>
      <c r="BR190">
        <v>1</v>
      </c>
      <c r="BS190" t="s">
        <v>7147</v>
      </c>
      <c r="BT190" t="s">
        <v>4178</v>
      </c>
      <c r="BW190">
        <v>-22.7</v>
      </c>
      <c r="BY190">
        <v>6.9</v>
      </c>
      <c r="CA190">
        <v>9.5</v>
      </c>
      <c r="CB190">
        <v>3.4</v>
      </c>
      <c r="CC190">
        <v>11.5</v>
      </c>
      <c r="CD190">
        <v>33.6</v>
      </c>
      <c r="DG190">
        <v>4.5999999999999996</v>
      </c>
      <c r="DK190">
        <v>0.23</v>
      </c>
    </row>
    <row r="191" spans="1:115" ht="16" customHeight="1">
      <c r="A191">
        <v>190</v>
      </c>
      <c r="B191" t="s">
        <v>7107</v>
      </c>
      <c r="C191" s="2">
        <v>44970</v>
      </c>
      <c r="E191" t="s">
        <v>1625</v>
      </c>
      <c r="G191" t="s">
        <v>3941</v>
      </c>
      <c r="H191" t="s">
        <v>6157</v>
      </c>
      <c r="I191" t="s">
        <v>3944</v>
      </c>
      <c r="J191" t="s">
        <v>3945</v>
      </c>
      <c r="K191" t="s">
        <v>3946</v>
      </c>
      <c r="L191" t="s">
        <v>6157</v>
      </c>
      <c r="M191" t="s">
        <v>3970</v>
      </c>
      <c r="N191" t="s">
        <v>289</v>
      </c>
      <c r="O191" t="s">
        <v>6986</v>
      </c>
      <c r="P191" t="s">
        <v>3968</v>
      </c>
      <c r="Q191" t="s">
        <v>4403</v>
      </c>
      <c r="R191" t="s">
        <v>6157</v>
      </c>
      <c r="S191" t="s">
        <v>4353</v>
      </c>
      <c r="T191" t="s">
        <v>4353</v>
      </c>
      <c r="U191" t="s">
        <v>6157</v>
      </c>
      <c r="X191" t="s">
        <v>6157</v>
      </c>
      <c r="Y191" t="s">
        <v>6157</v>
      </c>
      <c r="Z191" t="s">
        <v>6157</v>
      </c>
      <c r="AA191" t="s">
        <v>1388</v>
      </c>
      <c r="AB191" t="s">
        <v>250</v>
      </c>
      <c r="AC191" t="s">
        <v>4353</v>
      </c>
      <c r="AD191" t="s">
        <v>6157</v>
      </c>
      <c r="AE191" t="s">
        <v>6157</v>
      </c>
      <c r="AF191" t="s">
        <v>6157</v>
      </c>
      <c r="AG191" t="s">
        <v>6157</v>
      </c>
      <c r="AH191" t="s">
        <v>6157</v>
      </c>
      <c r="AI191" t="s">
        <v>6157</v>
      </c>
      <c r="AJ191" t="s">
        <v>6457</v>
      </c>
      <c r="AK191" t="s">
        <v>4049</v>
      </c>
      <c r="AL191" t="s">
        <v>4050</v>
      </c>
      <c r="AM191" t="s">
        <v>264</v>
      </c>
      <c r="AN191" t="s">
        <v>4353</v>
      </c>
      <c r="AO191" s="29">
        <v>0</v>
      </c>
      <c r="AP191">
        <v>-38.246194000000003</v>
      </c>
      <c r="AQ191">
        <v>144.64244400000001</v>
      </c>
      <c r="AR191" t="s">
        <v>289</v>
      </c>
      <c r="AS191">
        <v>5</v>
      </c>
      <c r="AT191" t="s">
        <v>4052</v>
      </c>
      <c r="AU191" t="s">
        <v>4053</v>
      </c>
      <c r="AV191" t="s">
        <v>4054</v>
      </c>
      <c r="AW191" t="s">
        <v>4353</v>
      </c>
      <c r="AX191" t="s">
        <v>6157</v>
      </c>
      <c r="AY191">
        <v>1841</v>
      </c>
      <c r="AZ191">
        <v>1841</v>
      </c>
      <c r="BA191" t="s">
        <v>7019</v>
      </c>
      <c r="BB191" t="s">
        <v>4785</v>
      </c>
      <c r="BC191" t="s">
        <v>6157</v>
      </c>
      <c r="BH191" t="s">
        <v>295</v>
      </c>
      <c r="BI191" t="s">
        <v>7146</v>
      </c>
      <c r="BJ191" t="s">
        <v>4139</v>
      </c>
      <c r="BK191" t="s">
        <v>4140</v>
      </c>
      <c r="BL191">
        <v>2015</v>
      </c>
      <c r="BM191"/>
      <c r="BN191"/>
      <c r="BO191"/>
      <c r="BP191"/>
      <c r="BQ191" t="s">
        <v>7154</v>
      </c>
      <c r="BR191">
        <v>1</v>
      </c>
      <c r="BS191" t="s">
        <v>7147</v>
      </c>
      <c r="BT191" t="s">
        <v>4178</v>
      </c>
      <c r="BW191">
        <v>-21.9</v>
      </c>
      <c r="BY191">
        <v>3.9</v>
      </c>
      <c r="CA191">
        <v>20.2</v>
      </c>
      <c r="CB191">
        <v>3.3</v>
      </c>
      <c r="CC191">
        <v>15.3</v>
      </c>
      <c r="CD191">
        <v>42.9</v>
      </c>
      <c r="DG191">
        <v>7.2</v>
      </c>
      <c r="DK191">
        <v>0.25</v>
      </c>
    </row>
    <row r="192" spans="1:115" ht="16" customHeight="1">
      <c r="A192">
        <v>191</v>
      </c>
      <c r="B192" t="s">
        <v>7107</v>
      </c>
      <c r="C192" s="2">
        <v>44970</v>
      </c>
      <c r="E192" t="s">
        <v>1626</v>
      </c>
      <c r="G192" t="s">
        <v>3941</v>
      </c>
      <c r="H192" t="s">
        <v>6157</v>
      </c>
      <c r="I192" t="s">
        <v>3942</v>
      </c>
      <c r="J192" t="s">
        <v>3943</v>
      </c>
      <c r="K192" t="s">
        <v>4383</v>
      </c>
      <c r="L192" t="s">
        <v>6157</v>
      </c>
      <c r="M192" t="s">
        <v>3972</v>
      </c>
      <c r="N192" t="s">
        <v>289</v>
      </c>
      <c r="O192" t="s">
        <v>6986</v>
      </c>
      <c r="P192" t="s">
        <v>3968</v>
      </c>
      <c r="Q192" t="s">
        <v>3969</v>
      </c>
      <c r="R192" t="s">
        <v>6157</v>
      </c>
      <c r="S192" t="s">
        <v>4353</v>
      </c>
      <c r="T192" t="s">
        <v>4353</v>
      </c>
      <c r="U192" t="s">
        <v>6157</v>
      </c>
      <c r="X192" t="s">
        <v>6157</v>
      </c>
      <c r="Y192" t="s">
        <v>6157</v>
      </c>
      <c r="Z192" t="s">
        <v>6157</v>
      </c>
      <c r="AA192" t="s">
        <v>1388</v>
      </c>
      <c r="AB192" t="s">
        <v>1391</v>
      </c>
      <c r="AC192" t="s">
        <v>4010</v>
      </c>
      <c r="AD192" t="s">
        <v>6157</v>
      </c>
      <c r="AE192" t="s">
        <v>6157</v>
      </c>
      <c r="AF192" t="s">
        <v>6157</v>
      </c>
      <c r="AG192" t="s">
        <v>6157</v>
      </c>
      <c r="AH192" t="s">
        <v>6157</v>
      </c>
      <c r="AI192" t="s">
        <v>6157</v>
      </c>
      <c r="AJ192" t="s">
        <v>6457</v>
      </c>
      <c r="AK192" t="s">
        <v>4049</v>
      </c>
      <c r="AL192" t="s">
        <v>4050</v>
      </c>
      <c r="AM192" t="s">
        <v>264</v>
      </c>
      <c r="AN192" t="s">
        <v>4353</v>
      </c>
      <c r="AO192" s="29">
        <v>0</v>
      </c>
      <c r="AP192">
        <v>-38.246194000000003</v>
      </c>
      <c r="AQ192">
        <v>144.64244400000001</v>
      </c>
      <c r="AR192" t="s">
        <v>289</v>
      </c>
      <c r="AS192">
        <v>5</v>
      </c>
      <c r="AT192" t="s">
        <v>4052</v>
      </c>
      <c r="AU192" t="s">
        <v>4053</v>
      </c>
      <c r="AV192" t="s">
        <v>4054</v>
      </c>
      <c r="AW192" t="s">
        <v>4353</v>
      </c>
      <c r="AX192" t="s">
        <v>6157</v>
      </c>
      <c r="AY192">
        <v>1841</v>
      </c>
      <c r="AZ192">
        <v>1841</v>
      </c>
      <c r="BA192" t="s">
        <v>7019</v>
      </c>
      <c r="BB192" t="s">
        <v>4785</v>
      </c>
      <c r="BC192" t="s">
        <v>6157</v>
      </c>
      <c r="BH192" t="s">
        <v>295</v>
      </c>
      <c r="BI192" t="s">
        <v>7146</v>
      </c>
      <c r="BJ192" t="s">
        <v>4139</v>
      </c>
      <c r="BK192" t="s">
        <v>4140</v>
      </c>
      <c r="BL192">
        <v>2015</v>
      </c>
      <c r="BM192"/>
      <c r="BN192"/>
      <c r="BO192"/>
      <c r="BP192"/>
      <c r="BQ192" t="s">
        <v>7154</v>
      </c>
      <c r="BR192">
        <v>1</v>
      </c>
      <c r="BS192" t="s">
        <v>7147</v>
      </c>
      <c r="BT192" t="s">
        <v>4178</v>
      </c>
      <c r="BW192">
        <v>-20.8</v>
      </c>
      <c r="BY192">
        <v>5.3</v>
      </c>
      <c r="CA192">
        <v>12.5</v>
      </c>
      <c r="CB192">
        <v>3.4</v>
      </c>
      <c r="CC192">
        <v>15.1</v>
      </c>
      <c r="CD192">
        <v>43.2</v>
      </c>
      <c r="DG192">
        <v>4.5</v>
      </c>
      <c r="DK192">
        <v>0.26</v>
      </c>
    </row>
    <row r="193" spans="1:89" ht="16" customHeight="1">
      <c r="A193">
        <v>192</v>
      </c>
      <c r="B193" t="s">
        <v>7107</v>
      </c>
      <c r="C193" s="2">
        <v>44970</v>
      </c>
      <c r="D193" t="s">
        <v>7148</v>
      </c>
      <c r="E193" t="s">
        <v>4914</v>
      </c>
      <c r="F193" t="s">
        <v>1627</v>
      </c>
      <c r="G193" t="s">
        <v>3941</v>
      </c>
      <c r="H193" t="s">
        <v>6157</v>
      </c>
      <c r="I193" t="s">
        <v>4517</v>
      </c>
      <c r="J193" t="s">
        <v>4909</v>
      </c>
      <c r="K193" t="s">
        <v>4353</v>
      </c>
      <c r="L193" t="s">
        <v>6157</v>
      </c>
      <c r="M193" t="s">
        <v>3971</v>
      </c>
      <c r="N193" t="s">
        <v>289</v>
      </c>
      <c r="O193" t="s">
        <v>6987</v>
      </c>
      <c r="P193" t="s">
        <v>3968</v>
      </c>
      <c r="Q193" t="s">
        <v>4403</v>
      </c>
      <c r="R193" t="s">
        <v>6157</v>
      </c>
      <c r="S193" t="s">
        <v>4353</v>
      </c>
      <c r="T193" t="s">
        <v>4353</v>
      </c>
      <c r="U193" t="s">
        <v>6157</v>
      </c>
      <c r="X193" t="s">
        <v>6157</v>
      </c>
      <c r="Y193" t="s">
        <v>6157</v>
      </c>
      <c r="Z193" t="s">
        <v>6157</v>
      </c>
      <c r="AA193" t="s">
        <v>245</v>
      </c>
      <c r="AB193" t="s">
        <v>6157</v>
      </c>
      <c r="AC193" t="s">
        <v>6157</v>
      </c>
      <c r="AD193" t="s">
        <v>245</v>
      </c>
      <c r="AE193" t="s">
        <v>4353</v>
      </c>
      <c r="AF193" t="s">
        <v>4353</v>
      </c>
      <c r="AG193" t="s">
        <v>4353</v>
      </c>
      <c r="AH193" t="s">
        <v>4353</v>
      </c>
      <c r="AI193" t="s">
        <v>6157</v>
      </c>
      <c r="AJ193" t="s">
        <v>6458</v>
      </c>
      <c r="AK193" t="s">
        <v>4938</v>
      </c>
      <c r="AL193" t="s">
        <v>4051</v>
      </c>
      <c r="AM193" t="s">
        <v>264</v>
      </c>
      <c r="AN193" t="s">
        <v>4353</v>
      </c>
      <c r="AO193" s="29">
        <v>472.41784669999998</v>
      </c>
      <c r="AP193">
        <v>-22.545696</v>
      </c>
      <c r="AQ193">
        <v>116.763684</v>
      </c>
      <c r="AR193" t="s">
        <v>289</v>
      </c>
      <c r="AS193">
        <v>50</v>
      </c>
      <c r="AT193" t="s">
        <v>4353</v>
      </c>
      <c r="AU193" t="s">
        <v>7017</v>
      </c>
      <c r="AV193" t="s">
        <v>4353</v>
      </c>
      <c r="AW193" t="s">
        <v>4353</v>
      </c>
      <c r="AX193" t="s">
        <v>6157</v>
      </c>
      <c r="AY193">
        <f>1950-17000</f>
        <v>-15050</v>
      </c>
      <c r="AZ193">
        <f>1950-17000</f>
        <v>-15050</v>
      </c>
      <c r="BA193" t="s">
        <v>290</v>
      </c>
      <c r="BB193" t="s">
        <v>6469</v>
      </c>
      <c r="BC193" t="s">
        <v>6157</v>
      </c>
      <c r="BH193" t="s">
        <v>4141</v>
      </c>
      <c r="BI193" t="s">
        <v>7149</v>
      </c>
      <c r="BJ193" t="s">
        <v>4142</v>
      </c>
      <c r="BK193" t="s">
        <v>4143</v>
      </c>
      <c r="BL193">
        <v>2019</v>
      </c>
      <c r="BM193"/>
      <c r="BN193"/>
      <c r="BO193"/>
      <c r="BP193"/>
      <c r="BY193"/>
      <c r="CE193" t="s">
        <v>7150</v>
      </c>
      <c r="CF193">
        <v>1</v>
      </c>
      <c r="CG193" t="s">
        <v>7151</v>
      </c>
      <c r="CH193" t="s">
        <v>7152</v>
      </c>
      <c r="CI193">
        <v>-1.22</v>
      </c>
      <c r="CK193">
        <v>2.5099999999999998</v>
      </c>
    </row>
    <row r="194" spans="1:89" ht="16" customHeight="1">
      <c r="A194">
        <v>193</v>
      </c>
      <c r="B194" t="s">
        <v>7107</v>
      </c>
      <c r="C194" s="2">
        <v>44970</v>
      </c>
      <c r="D194" t="s">
        <v>7148</v>
      </c>
      <c r="E194" t="s">
        <v>4915</v>
      </c>
      <c r="F194" t="s">
        <v>1628</v>
      </c>
      <c r="G194" t="s">
        <v>3941</v>
      </c>
      <c r="H194" t="s">
        <v>6157</v>
      </c>
      <c r="I194" t="s">
        <v>4517</v>
      </c>
      <c r="J194" t="s">
        <v>4909</v>
      </c>
      <c r="K194" t="s">
        <v>4353</v>
      </c>
      <c r="L194" t="s">
        <v>6157</v>
      </c>
      <c r="M194" t="s">
        <v>3971</v>
      </c>
      <c r="N194" t="s">
        <v>289</v>
      </c>
      <c r="O194" t="s">
        <v>6987</v>
      </c>
      <c r="P194" t="s">
        <v>3968</v>
      </c>
      <c r="Q194" t="s">
        <v>4403</v>
      </c>
      <c r="R194" t="s">
        <v>6157</v>
      </c>
      <c r="S194" t="s">
        <v>4353</v>
      </c>
      <c r="T194" t="s">
        <v>4353</v>
      </c>
      <c r="U194" t="s">
        <v>6157</v>
      </c>
      <c r="X194" t="s">
        <v>6157</v>
      </c>
      <c r="Y194" t="s">
        <v>6157</v>
      </c>
      <c r="Z194" t="s">
        <v>6157</v>
      </c>
      <c r="AA194" t="s">
        <v>245</v>
      </c>
      <c r="AB194" t="s">
        <v>6157</v>
      </c>
      <c r="AC194" t="s">
        <v>6157</v>
      </c>
      <c r="AD194" t="s">
        <v>245</v>
      </c>
      <c r="AE194" t="s">
        <v>4353</v>
      </c>
      <c r="AF194" t="s">
        <v>4353</v>
      </c>
      <c r="AG194" t="s">
        <v>4353</v>
      </c>
      <c r="AH194" t="s">
        <v>4353</v>
      </c>
      <c r="AI194" t="s">
        <v>6157</v>
      </c>
      <c r="AJ194" t="s">
        <v>6458</v>
      </c>
      <c r="AK194" t="s">
        <v>4938</v>
      </c>
      <c r="AL194" t="s">
        <v>4051</v>
      </c>
      <c r="AM194" t="s">
        <v>264</v>
      </c>
      <c r="AN194" t="s">
        <v>4353</v>
      </c>
      <c r="AO194" s="29">
        <v>472</v>
      </c>
      <c r="AP194">
        <v>-22.545696</v>
      </c>
      <c r="AQ194">
        <v>116.763684</v>
      </c>
      <c r="AR194" t="s">
        <v>289</v>
      </c>
      <c r="AS194">
        <v>50</v>
      </c>
      <c r="AT194" t="s">
        <v>4353</v>
      </c>
      <c r="AU194" t="s">
        <v>7017</v>
      </c>
      <c r="AV194" t="s">
        <v>4353</v>
      </c>
      <c r="AW194" t="s">
        <v>4353</v>
      </c>
      <c r="AX194" t="s">
        <v>6157</v>
      </c>
      <c r="AY194">
        <f>1950-10000</f>
        <v>-8050</v>
      </c>
      <c r="AZ194">
        <f>1950-10000</f>
        <v>-8050</v>
      </c>
      <c r="BA194" t="s">
        <v>290</v>
      </c>
      <c r="BB194" t="s">
        <v>6469</v>
      </c>
      <c r="BC194" t="s">
        <v>6157</v>
      </c>
      <c r="BH194" t="s">
        <v>294</v>
      </c>
      <c r="BI194" t="s">
        <v>7149</v>
      </c>
      <c r="BJ194" t="s">
        <v>4142</v>
      </c>
      <c r="BK194" t="s">
        <v>4143</v>
      </c>
      <c r="BL194">
        <v>2019</v>
      </c>
      <c r="BM194"/>
      <c r="BN194"/>
      <c r="BO194"/>
      <c r="BP194"/>
      <c r="BY194"/>
      <c r="CE194" t="s">
        <v>7150</v>
      </c>
      <c r="CF194">
        <v>1</v>
      </c>
      <c r="CG194" t="s">
        <v>7151</v>
      </c>
      <c r="CH194" t="s">
        <v>7152</v>
      </c>
      <c r="CI194">
        <v>-4.58</v>
      </c>
      <c r="CK194">
        <v>5.79</v>
      </c>
    </row>
    <row r="195" spans="1:89" ht="16" customHeight="1">
      <c r="A195">
        <v>194</v>
      </c>
      <c r="B195" t="s">
        <v>7107</v>
      </c>
      <c r="C195" s="2">
        <v>44970</v>
      </c>
      <c r="D195" t="s">
        <v>7148</v>
      </c>
      <c r="E195" t="s">
        <v>4916</v>
      </c>
      <c r="F195" t="s">
        <v>1629</v>
      </c>
      <c r="G195" t="s">
        <v>3941</v>
      </c>
      <c r="H195" t="s">
        <v>6157</v>
      </c>
      <c r="I195" t="s">
        <v>4517</v>
      </c>
      <c r="J195" t="s">
        <v>4909</v>
      </c>
      <c r="K195" t="s">
        <v>4353</v>
      </c>
      <c r="L195" t="s">
        <v>6157</v>
      </c>
      <c r="M195" t="s">
        <v>3971</v>
      </c>
      <c r="N195" t="s">
        <v>289</v>
      </c>
      <c r="O195" t="s">
        <v>6987</v>
      </c>
      <c r="P195" t="s">
        <v>3968</v>
      </c>
      <c r="Q195" t="s">
        <v>4403</v>
      </c>
      <c r="R195" t="s">
        <v>6157</v>
      </c>
      <c r="S195" t="s">
        <v>4353</v>
      </c>
      <c r="T195" t="s">
        <v>4353</v>
      </c>
      <c r="U195" t="s">
        <v>6157</v>
      </c>
      <c r="X195" t="s">
        <v>6157</v>
      </c>
      <c r="Y195" t="s">
        <v>6157</v>
      </c>
      <c r="Z195" t="s">
        <v>6157</v>
      </c>
      <c r="AA195" t="s">
        <v>245</v>
      </c>
      <c r="AB195" t="s">
        <v>6157</v>
      </c>
      <c r="AC195" t="s">
        <v>6157</v>
      </c>
      <c r="AD195" t="s">
        <v>245</v>
      </c>
      <c r="AE195" t="s">
        <v>4353</v>
      </c>
      <c r="AF195" t="s">
        <v>4353</v>
      </c>
      <c r="AG195" t="s">
        <v>4353</v>
      </c>
      <c r="AH195" t="s">
        <v>4353</v>
      </c>
      <c r="AI195" t="s">
        <v>6157</v>
      </c>
      <c r="AJ195" t="s">
        <v>6458</v>
      </c>
      <c r="AK195" t="s">
        <v>4938</v>
      </c>
      <c r="AL195" t="s">
        <v>4051</v>
      </c>
      <c r="AM195" t="s">
        <v>264</v>
      </c>
      <c r="AN195" t="s">
        <v>4353</v>
      </c>
      <c r="AO195" s="29">
        <v>472</v>
      </c>
      <c r="AP195">
        <v>-22.545696</v>
      </c>
      <c r="AQ195">
        <v>116.763684</v>
      </c>
      <c r="AR195" t="s">
        <v>289</v>
      </c>
      <c r="AS195">
        <v>50</v>
      </c>
      <c r="AT195" t="s">
        <v>4353</v>
      </c>
      <c r="AU195" t="s">
        <v>7017</v>
      </c>
      <c r="AV195" t="s">
        <v>4353</v>
      </c>
      <c r="AW195" t="s">
        <v>4353</v>
      </c>
      <c r="AX195" t="s">
        <v>6157</v>
      </c>
      <c r="AY195">
        <f>1950-14000</f>
        <v>-12050</v>
      </c>
      <c r="AZ195">
        <f>1950-14000</f>
        <v>-12050</v>
      </c>
      <c r="BA195" t="s">
        <v>290</v>
      </c>
      <c r="BB195" t="s">
        <v>6469</v>
      </c>
      <c r="BC195" t="s">
        <v>6157</v>
      </c>
      <c r="BH195" t="s">
        <v>4141</v>
      </c>
      <c r="BI195" t="s">
        <v>7149</v>
      </c>
      <c r="BJ195" t="s">
        <v>4142</v>
      </c>
      <c r="BK195" t="s">
        <v>4143</v>
      </c>
      <c r="BL195">
        <v>2019</v>
      </c>
      <c r="BM195"/>
      <c r="BN195"/>
      <c r="BO195"/>
      <c r="BP195"/>
      <c r="BY195"/>
      <c r="CE195" t="s">
        <v>7150</v>
      </c>
      <c r="CF195">
        <v>1</v>
      </c>
      <c r="CG195" t="s">
        <v>7151</v>
      </c>
      <c r="CH195" t="s">
        <v>7152</v>
      </c>
      <c r="CI195">
        <v>1.61</v>
      </c>
      <c r="CK195">
        <v>0.06</v>
      </c>
    </row>
    <row r="196" spans="1:89" ht="16" customHeight="1">
      <c r="A196">
        <v>195</v>
      </c>
      <c r="B196" t="s">
        <v>7107</v>
      </c>
      <c r="C196" s="2">
        <v>44970</v>
      </c>
      <c r="D196" t="s">
        <v>7148</v>
      </c>
      <c r="E196" t="s">
        <v>4917</v>
      </c>
      <c r="F196" t="s">
        <v>1630</v>
      </c>
      <c r="G196" t="s">
        <v>3941</v>
      </c>
      <c r="H196" t="s">
        <v>6157</v>
      </c>
      <c r="I196" t="s">
        <v>4517</v>
      </c>
      <c r="J196" t="s">
        <v>4909</v>
      </c>
      <c r="K196" t="s">
        <v>4353</v>
      </c>
      <c r="L196" t="s">
        <v>6157</v>
      </c>
      <c r="M196" t="s">
        <v>3971</v>
      </c>
      <c r="N196" t="s">
        <v>289</v>
      </c>
      <c r="O196" t="s">
        <v>6987</v>
      </c>
      <c r="P196" t="s">
        <v>3968</v>
      </c>
      <c r="Q196" t="s">
        <v>4403</v>
      </c>
      <c r="R196" t="s">
        <v>6157</v>
      </c>
      <c r="S196" t="s">
        <v>4353</v>
      </c>
      <c r="T196" t="s">
        <v>4353</v>
      </c>
      <c r="U196" t="s">
        <v>6157</v>
      </c>
      <c r="X196" t="s">
        <v>6157</v>
      </c>
      <c r="Y196" t="s">
        <v>6157</v>
      </c>
      <c r="Z196" t="s">
        <v>6157</v>
      </c>
      <c r="AA196" t="s">
        <v>245</v>
      </c>
      <c r="AB196" t="s">
        <v>6157</v>
      </c>
      <c r="AC196" t="s">
        <v>6157</v>
      </c>
      <c r="AD196" t="s">
        <v>245</v>
      </c>
      <c r="AE196" t="s">
        <v>4353</v>
      </c>
      <c r="AF196" t="s">
        <v>4353</v>
      </c>
      <c r="AG196" t="s">
        <v>4353</v>
      </c>
      <c r="AH196" t="s">
        <v>4353</v>
      </c>
      <c r="AI196" t="s">
        <v>6157</v>
      </c>
      <c r="AJ196" t="s">
        <v>6458</v>
      </c>
      <c r="AK196" t="s">
        <v>4938</v>
      </c>
      <c r="AL196" t="s">
        <v>4051</v>
      </c>
      <c r="AM196" t="s">
        <v>264</v>
      </c>
      <c r="AN196" t="s">
        <v>4353</v>
      </c>
      <c r="AO196" s="29">
        <v>472</v>
      </c>
      <c r="AP196">
        <v>-22.545696</v>
      </c>
      <c r="AQ196">
        <v>116.763684</v>
      </c>
      <c r="AR196" t="s">
        <v>289</v>
      </c>
      <c r="AS196">
        <v>50</v>
      </c>
      <c r="AT196" t="s">
        <v>4353</v>
      </c>
      <c r="AU196" t="s">
        <v>7017</v>
      </c>
      <c r="AV196" t="s">
        <v>4353</v>
      </c>
      <c r="AW196" t="s">
        <v>4353</v>
      </c>
      <c r="AX196" t="s">
        <v>6157</v>
      </c>
      <c r="AY196">
        <f>1950-21000</f>
        <v>-19050</v>
      </c>
      <c r="AZ196">
        <f>1950-21000</f>
        <v>-19050</v>
      </c>
      <c r="BA196" t="s">
        <v>290</v>
      </c>
      <c r="BB196" t="s">
        <v>6469</v>
      </c>
      <c r="BC196" t="s">
        <v>6157</v>
      </c>
      <c r="BH196" t="s">
        <v>4141</v>
      </c>
      <c r="BI196" t="s">
        <v>7149</v>
      </c>
      <c r="BJ196" t="s">
        <v>4142</v>
      </c>
      <c r="BK196" t="s">
        <v>4143</v>
      </c>
      <c r="BL196">
        <v>2019</v>
      </c>
      <c r="BM196"/>
      <c r="BN196"/>
      <c r="BO196"/>
      <c r="BP196"/>
      <c r="BY196"/>
      <c r="CE196" t="s">
        <v>7150</v>
      </c>
      <c r="CF196">
        <v>1</v>
      </c>
      <c r="CG196" t="s">
        <v>7151</v>
      </c>
      <c r="CH196" t="s">
        <v>7152</v>
      </c>
      <c r="CI196">
        <v>-0.97</v>
      </c>
      <c r="CK196">
        <v>2.67</v>
      </c>
    </row>
    <row r="197" spans="1:89" ht="16" customHeight="1">
      <c r="A197">
        <v>196</v>
      </c>
      <c r="B197" t="s">
        <v>7107</v>
      </c>
      <c r="C197" s="2">
        <v>44970</v>
      </c>
      <c r="D197" t="s">
        <v>7148</v>
      </c>
      <c r="E197" t="s">
        <v>4918</v>
      </c>
      <c r="F197" t="s">
        <v>1631</v>
      </c>
      <c r="G197" t="s">
        <v>3941</v>
      </c>
      <c r="H197" t="s">
        <v>6157</v>
      </c>
      <c r="I197" t="s">
        <v>4517</v>
      </c>
      <c r="J197" t="s">
        <v>4909</v>
      </c>
      <c r="K197" t="s">
        <v>4353</v>
      </c>
      <c r="L197" t="s">
        <v>6157</v>
      </c>
      <c r="M197" t="s">
        <v>3971</v>
      </c>
      <c r="N197" t="s">
        <v>289</v>
      </c>
      <c r="O197" t="s">
        <v>6987</v>
      </c>
      <c r="P197" t="s">
        <v>3968</v>
      </c>
      <c r="Q197" t="s">
        <v>4403</v>
      </c>
      <c r="R197" t="s">
        <v>6157</v>
      </c>
      <c r="S197" t="s">
        <v>4353</v>
      </c>
      <c r="T197" t="s">
        <v>4353</v>
      </c>
      <c r="U197" t="s">
        <v>6157</v>
      </c>
      <c r="X197" t="s">
        <v>6157</v>
      </c>
      <c r="Y197" t="s">
        <v>6157</v>
      </c>
      <c r="Z197" t="s">
        <v>6157</v>
      </c>
      <c r="AA197" t="s">
        <v>245</v>
      </c>
      <c r="AB197" t="s">
        <v>6157</v>
      </c>
      <c r="AC197" t="s">
        <v>6157</v>
      </c>
      <c r="AD197" t="s">
        <v>245</v>
      </c>
      <c r="AE197" t="s">
        <v>4353</v>
      </c>
      <c r="AF197" t="s">
        <v>4353</v>
      </c>
      <c r="AG197" t="s">
        <v>4353</v>
      </c>
      <c r="AH197" t="s">
        <v>4353</v>
      </c>
      <c r="AI197" t="s">
        <v>6157</v>
      </c>
      <c r="AJ197" t="s">
        <v>6458</v>
      </c>
      <c r="AK197" t="s">
        <v>4939</v>
      </c>
      <c r="AL197" t="s">
        <v>4051</v>
      </c>
      <c r="AM197" t="s">
        <v>264</v>
      </c>
      <c r="AN197" t="s">
        <v>4353</v>
      </c>
      <c r="AO197" s="29">
        <v>710.34820560000003</v>
      </c>
      <c r="AP197">
        <v>-23.011175999999999</v>
      </c>
      <c r="AQ197">
        <v>119.341528</v>
      </c>
      <c r="AR197" t="s">
        <v>289</v>
      </c>
      <c r="AS197">
        <v>50</v>
      </c>
      <c r="AT197" t="s">
        <v>4353</v>
      </c>
      <c r="AU197" t="s">
        <v>7017</v>
      </c>
      <c r="AV197" t="s">
        <v>4353</v>
      </c>
      <c r="AW197" t="s">
        <v>4353</v>
      </c>
      <c r="AX197" t="s">
        <v>6157</v>
      </c>
      <c r="AY197">
        <f>1950-1000</f>
        <v>950</v>
      </c>
      <c r="AZ197">
        <f>1950-1000</f>
        <v>950</v>
      </c>
      <c r="BA197" t="s">
        <v>290</v>
      </c>
      <c r="BB197" t="s">
        <v>6469</v>
      </c>
      <c r="BC197" t="s">
        <v>6157</v>
      </c>
      <c r="BH197" t="s">
        <v>293</v>
      </c>
      <c r="BI197" t="s">
        <v>7149</v>
      </c>
      <c r="BJ197" t="s">
        <v>4142</v>
      </c>
      <c r="BK197" t="s">
        <v>4143</v>
      </c>
      <c r="BL197">
        <v>2019</v>
      </c>
      <c r="BM197"/>
      <c r="BN197"/>
      <c r="BO197"/>
      <c r="BP197"/>
      <c r="BY197"/>
      <c r="CE197" t="s">
        <v>7150</v>
      </c>
      <c r="CF197">
        <v>1</v>
      </c>
      <c r="CG197" t="s">
        <v>7151</v>
      </c>
      <c r="CH197" t="s">
        <v>7152</v>
      </c>
      <c r="CI197">
        <v>-2.4300000000000002</v>
      </c>
      <c r="CK197">
        <v>2.77</v>
      </c>
    </row>
    <row r="198" spans="1:89" ht="16" customHeight="1">
      <c r="A198">
        <v>197</v>
      </c>
      <c r="B198" t="s">
        <v>7107</v>
      </c>
      <c r="C198" s="2">
        <v>44970</v>
      </c>
      <c r="D198" t="s">
        <v>7148</v>
      </c>
      <c r="E198" t="s">
        <v>4919</v>
      </c>
      <c r="F198" t="s">
        <v>1632</v>
      </c>
      <c r="G198" t="s">
        <v>3941</v>
      </c>
      <c r="H198" t="s">
        <v>6157</v>
      </c>
      <c r="I198" t="s">
        <v>4517</v>
      </c>
      <c r="J198" t="s">
        <v>4909</v>
      </c>
      <c r="K198" t="s">
        <v>4353</v>
      </c>
      <c r="L198" t="s">
        <v>6157</v>
      </c>
      <c r="M198" t="s">
        <v>3971</v>
      </c>
      <c r="N198" t="s">
        <v>289</v>
      </c>
      <c r="O198" t="s">
        <v>6987</v>
      </c>
      <c r="P198" t="s">
        <v>3968</v>
      </c>
      <c r="Q198" t="s">
        <v>4403</v>
      </c>
      <c r="R198" t="s">
        <v>6157</v>
      </c>
      <c r="S198" t="s">
        <v>4353</v>
      </c>
      <c r="T198" t="s">
        <v>4353</v>
      </c>
      <c r="U198" t="s">
        <v>6157</v>
      </c>
      <c r="X198" t="s">
        <v>6157</v>
      </c>
      <c r="Y198" t="s">
        <v>6157</v>
      </c>
      <c r="Z198" t="s">
        <v>6157</v>
      </c>
      <c r="AA198" t="s">
        <v>245</v>
      </c>
      <c r="AB198" t="s">
        <v>6157</v>
      </c>
      <c r="AC198" t="s">
        <v>6157</v>
      </c>
      <c r="AD198" t="s">
        <v>245</v>
      </c>
      <c r="AE198" t="s">
        <v>4353</v>
      </c>
      <c r="AF198" t="s">
        <v>4353</v>
      </c>
      <c r="AG198" t="s">
        <v>4353</v>
      </c>
      <c r="AH198" t="s">
        <v>4353</v>
      </c>
      <c r="AI198" t="s">
        <v>6157</v>
      </c>
      <c r="AJ198" t="s">
        <v>6458</v>
      </c>
      <c r="AK198" t="s">
        <v>4912</v>
      </c>
      <c r="AL198" t="s">
        <v>4911</v>
      </c>
      <c r="AM198" t="s">
        <v>264</v>
      </c>
      <c r="AN198" t="s">
        <v>4353</v>
      </c>
      <c r="AO198" s="29">
        <v>10.3484497</v>
      </c>
      <c r="AP198">
        <v>-20.706513000000001</v>
      </c>
      <c r="AQ198">
        <v>115.404453</v>
      </c>
      <c r="AR198" t="s">
        <v>289</v>
      </c>
      <c r="AS198">
        <v>5</v>
      </c>
      <c r="AT198" t="s">
        <v>4353</v>
      </c>
      <c r="AU198" t="s">
        <v>7017</v>
      </c>
      <c r="AV198" t="s">
        <v>4353</v>
      </c>
      <c r="AW198" t="s">
        <v>4353</v>
      </c>
      <c r="AX198" t="s">
        <v>6157</v>
      </c>
      <c r="AY198">
        <f>1950-46200</f>
        <v>-44250</v>
      </c>
      <c r="AZ198">
        <f>1950-46200</f>
        <v>-44250</v>
      </c>
      <c r="BA198" t="s">
        <v>7018</v>
      </c>
      <c r="BB198" t="s">
        <v>6469</v>
      </c>
      <c r="BC198" t="s">
        <v>6157</v>
      </c>
      <c r="BH198" t="s">
        <v>4141</v>
      </c>
      <c r="BI198" t="s">
        <v>7226</v>
      </c>
      <c r="BJ198" t="s">
        <v>1583</v>
      </c>
      <c r="BK198" t="s">
        <v>1582</v>
      </c>
      <c r="BL198">
        <v>2018</v>
      </c>
      <c r="BM198"/>
      <c r="BN198"/>
      <c r="BO198"/>
      <c r="BP198"/>
      <c r="BY198"/>
      <c r="CE198" t="s">
        <v>7150</v>
      </c>
      <c r="CF198">
        <v>1</v>
      </c>
      <c r="CG198" t="s">
        <v>7151</v>
      </c>
      <c r="CH198" t="s">
        <v>7152</v>
      </c>
      <c r="CI198">
        <v>-1.1200000000000001</v>
      </c>
      <c r="CK198">
        <v>0.28000000000000003</v>
      </c>
    </row>
    <row r="199" spans="1:89" ht="16" customHeight="1">
      <c r="A199">
        <v>198</v>
      </c>
      <c r="B199" t="s">
        <v>7107</v>
      </c>
      <c r="C199" s="2">
        <v>44970</v>
      </c>
      <c r="D199" t="s">
        <v>7148</v>
      </c>
      <c r="E199" t="s">
        <v>4920</v>
      </c>
      <c r="F199" t="s">
        <v>1627</v>
      </c>
      <c r="G199" t="s">
        <v>3941</v>
      </c>
      <c r="H199" t="s">
        <v>6157</v>
      </c>
      <c r="I199" t="s">
        <v>4517</v>
      </c>
      <c r="J199" t="s">
        <v>4909</v>
      </c>
      <c r="K199" t="s">
        <v>4353</v>
      </c>
      <c r="L199" t="s">
        <v>6157</v>
      </c>
      <c r="M199" t="s">
        <v>3971</v>
      </c>
      <c r="N199" t="s">
        <v>289</v>
      </c>
      <c r="O199" t="s">
        <v>6987</v>
      </c>
      <c r="P199" t="s">
        <v>3968</v>
      </c>
      <c r="Q199" t="s">
        <v>4403</v>
      </c>
      <c r="R199" t="s">
        <v>6157</v>
      </c>
      <c r="S199" t="s">
        <v>4353</v>
      </c>
      <c r="T199" t="s">
        <v>4353</v>
      </c>
      <c r="U199" t="s">
        <v>6157</v>
      </c>
      <c r="X199" t="s">
        <v>6157</v>
      </c>
      <c r="Y199" t="s">
        <v>6157</v>
      </c>
      <c r="Z199" t="s">
        <v>6157</v>
      </c>
      <c r="AA199" t="s">
        <v>245</v>
      </c>
      <c r="AB199" t="s">
        <v>6157</v>
      </c>
      <c r="AC199" t="s">
        <v>6157</v>
      </c>
      <c r="AD199" t="s">
        <v>245</v>
      </c>
      <c r="AE199" t="s">
        <v>4353</v>
      </c>
      <c r="AF199" t="s">
        <v>4353</v>
      </c>
      <c r="AG199" t="s">
        <v>4353</v>
      </c>
      <c r="AH199" t="s">
        <v>4353</v>
      </c>
      <c r="AI199" t="s">
        <v>6157</v>
      </c>
      <c r="AJ199" t="s">
        <v>6458</v>
      </c>
      <c r="AK199" t="s">
        <v>4938</v>
      </c>
      <c r="AL199" t="s">
        <v>4051</v>
      </c>
      <c r="AM199" t="s">
        <v>264</v>
      </c>
      <c r="AN199" t="s">
        <v>4353</v>
      </c>
      <c r="AO199" s="29">
        <v>472</v>
      </c>
      <c r="AP199">
        <v>-22.545696</v>
      </c>
      <c r="AQ199">
        <v>116.763684</v>
      </c>
      <c r="AR199" t="s">
        <v>289</v>
      </c>
      <c r="AS199">
        <v>50</v>
      </c>
      <c r="AT199" t="s">
        <v>4353</v>
      </c>
      <c r="AU199" t="s">
        <v>7017</v>
      </c>
      <c r="AV199" t="s">
        <v>4353</v>
      </c>
      <c r="AW199" t="s">
        <v>4353</v>
      </c>
      <c r="AX199" t="s">
        <v>6157</v>
      </c>
      <c r="AY199">
        <f>1950-17000</f>
        <v>-15050</v>
      </c>
      <c r="AZ199">
        <f>1950-17000</f>
        <v>-15050</v>
      </c>
      <c r="BA199" t="s">
        <v>290</v>
      </c>
      <c r="BB199" t="s">
        <v>6469</v>
      </c>
      <c r="BC199" t="s">
        <v>6157</v>
      </c>
      <c r="BH199" t="s">
        <v>4141</v>
      </c>
      <c r="BI199" t="s">
        <v>7149</v>
      </c>
      <c r="BJ199" t="s">
        <v>4142</v>
      </c>
      <c r="BK199" t="s">
        <v>4143</v>
      </c>
      <c r="BL199">
        <v>2019</v>
      </c>
      <c r="BM199"/>
      <c r="BN199"/>
      <c r="BO199"/>
      <c r="BP199"/>
      <c r="BY199"/>
      <c r="CE199" t="s">
        <v>7150</v>
      </c>
      <c r="CF199">
        <v>1</v>
      </c>
      <c r="CG199" t="s">
        <v>7151</v>
      </c>
      <c r="CH199" t="s">
        <v>7152</v>
      </c>
      <c r="CI199">
        <v>-1.42</v>
      </c>
      <c r="CK199">
        <v>2.52</v>
      </c>
    </row>
    <row r="200" spans="1:89" ht="16" customHeight="1">
      <c r="A200">
        <v>199</v>
      </c>
      <c r="B200" t="s">
        <v>7107</v>
      </c>
      <c r="C200" s="2">
        <v>44970</v>
      </c>
      <c r="D200" t="s">
        <v>7148</v>
      </c>
      <c r="E200" t="s">
        <v>4921</v>
      </c>
      <c r="F200" t="s">
        <v>1628</v>
      </c>
      <c r="G200" t="s">
        <v>3941</v>
      </c>
      <c r="H200" t="s">
        <v>6157</v>
      </c>
      <c r="I200" t="s">
        <v>4517</v>
      </c>
      <c r="J200" t="s">
        <v>4909</v>
      </c>
      <c r="K200" t="s">
        <v>4353</v>
      </c>
      <c r="L200" t="s">
        <v>6157</v>
      </c>
      <c r="M200" t="s">
        <v>3971</v>
      </c>
      <c r="N200" t="s">
        <v>289</v>
      </c>
      <c r="O200" t="s">
        <v>6987</v>
      </c>
      <c r="P200" t="s">
        <v>3968</v>
      </c>
      <c r="Q200" t="s">
        <v>4403</v>
      </c>
      <c r="R200" t="s">
        <v>6157</v>
      </c>
      <c r="S200" t="s">
        <v>4353</v>
      </c>
      <c r="T200" t="s">
        <v>4353</v>
      </c>
      <c r="U200" t="s">
        <v>6157</v>
      </c>
      <c r="X200" t="s">
        <v>6157</v>
      </c>
      <c r="Y200" t="s">
        <v>6157</v>
      </c>
      <c r="Z200" t="s">
        <v>6157</v>
      </c>
      <c r="AA200" t="s">
        <v>245</v>
      </c>
      <c r="AB200" t="s">
        <v>6157</v>
      </c>
      <c r="AC200" t="s">
        <v>6157</v>
      </c>
      <c r="AD200" t="s">
        <v>245</v>
      </c>
      <c r="AE200" t="s">
        <v>4353</v>
      </c>
      <c r="AF200" t="s">
        <v>4353</v>
      </c>
      <c r="AG200" t="s">
        <v>4353</v>
      </c>
      <c r="AH200" t="s">
        <v>4353</v>
      </c>
      <c r="AI200" t="s">
        <v>6157</v>
      </c>
      <c r="AJ200" t="s">
        <v>6458</v>
      </c>
      <c r="AK200" t="s">
        <v>4938</v>
      </c>
      <c r="AL200" t="s">
        <v>4051</v>
      </c>
      <c r="AM200" t="s">
        <v>264</v>
      </c>
      <c r="AN200" t="s">
        <v>4353</v>
      </c>
      <c r="AO200" s="29">
        <v>472</v>
      </c>
      <c r="AP200">
        <v>-22.545696</v>
      </c>
      <c r="AQ200">
        <v>116.763684</v>
      </c>
      <c r="AR200" t="s">
        <v>289</v>
      </c>
      <c r="AS200">
        <v>50</v>
      </c>
      <c r="AT200" t="s">
        <v>4353</v>
      </c>
      <c r="AU200" t="s">
        <v>7017</v>
      </c>
      <c r="AV200" t="s">
        <v>4353</v>
      </c>
      <c r="AW200" t="s">
        <v>4353</v>
      </c>
      <c r="AX200" t="s">
        <v>6157</v>
      </c>
      <c r="AY200">
        <f>1950-10000</f>
        <v>-8050</v>
      </c>
      <c r="AZ200">
        <f>1950-10000</f>
        <v>-8050</v>
      </c>
      <c r="BA200" t="s">
        <v>290</v>
      </c>
      <c r="BB200" t="s">
        <v>6469</v>
      </c>
      <c r="BC200" t="s">
        <v>6157</v>
      </c>
      <c r="BH200" t="s">
        <v>294</v>
      </c>
      <c r="BI200" t="s">
        <v>7149</v>
      </c>
      <c r="BJ200" t="s">
        <v>4142</v>
      </c>
      <c r="BK200" t="s">
        <v>4143</v>
      </c>
      <c r="BL200">
        <v>2019</v>
      </c>
      <c r="BM200"/>
      <c r="BN200"/>
      <c r="BO200"/>
      <c r="BP200"/>
      <c r="BY200"/>
      <c r="CE200" t="s">
        <v>7150</v>
      </c>
      <c r="CF200">
        <v>1</v>
      </c>
      <c r="CG200" t="s">
        <v>7151</v>
      </c>
      <c r="CH200" t="s">
        <v>7152</v>
      </c>
      <c r="CI200">
        <v>-4.67</v>
      </c>
      <c r="CK200">
        <v>5.89</v>
      </c>
    </row>
    <row r="201" spans="1:89" ht="16" customHeight="1">
      <c r="A201">
        <v>200</v>
      </c>
      <c r="B201" t="s">
        <v>7107</v>
      </c>
      <c r="C201" s="2">
        <v>44970</v>
      </c>
      <c r="D201" t="s">
        <v>7148</v>
      </c>
      <c r="E201" t="s">
        <v>4922</v>
      </c>
      <c r="F201" t="s">
        <v>1629</v>
      </c>
      <c r="G201" t="s">
        <v>3941</v>
      </c>
      <c r="H201" t="s">
        <v>6157</v>
      </c>
      <c r="I201" t="s">
        <v>4517</v>
      </c>
      <c r="J201" t="s">
        <v>4909</v>
      </c>
      <c r="K201" t="s">
        <v>4353</v>
      </c>
      <c r="L201" t="s">
        <v>6157</v>
      </c>
      <c r="M201" t="s">
        <v>3971</v>
      </c>
      <c r="N201" t="s">
        <v>289</v>
      </c>
      <c r="O201" t="s">
        <v>6987</v>
      </c>
      <c r="P201" t="s">
        <v>3968</v>
      </c>
      <c r="Q201" t="s">
        <v>4403</v>
      </c>
      <c r="R201" t="s">
        <v>6157</v>
      </c>
      <c r="S201" t="s">
        <v>4353</v>
      </c>
      <c r="T201" t="s">
        <v>4353</v>
      </c>
      <c r="U201" t="s">
        <v>6157</v>
      </c>
      <c r="X201" t="s">
        <v>6157</v>
      </c>
      <c r="Y201" t="s">
        <v>6157</v>
      </c>
      <c r="Z201" t="s">
        <v>6157</v>
      </c>
      <c r="AA201" t="s">
        <v>245</v>
      </c>
      <c r="AB201" t="s">
        <v>6157</v>
      </c>
      <c r="AC201" t="s">
        <v>6157</v>
      </c>
      <c r="AD201" t="s">
        <v>245</v>
      </c>
      <c r="AE201" t="s">
        <v>4353</v>
      </c>
      <c r="AF201" t="s">
        <v>4353</v>
      </c>
      <c r="AG201" t="s">
        <v>4353</v>
      </c>
      <c r="AH201" t="s">
        <v>4353</v>
      </c>
      <c r="AI201" t="s">
        <v>6157</v>
      </c>
      <c r="AJ201" t="s">
        <v>6458</v>
      </c>
      <c r="AK201" t="s">
        <v>4938</v>
      </c>
      <c r="AL201" t="s">
        <v>4051</v>
      </c>
      <c r="AM201" t="s">
        <v>264</v>
      </c>
      <c r="AN201" t="s">
        <v>4353</v>
      </c>
      <c r="AO201" s="29">
        <v>472</v>
      </c>
      <c r="AP201">
        <v>-22.545696</v>
      </c>
      <c r="AQ201">
        <v>116.763684</v>
      </c>
      <c r="AR201" t="s">
        <v>289</v>
      </c>
      <c r="AS201">
        <v>50</v>
      </c>
      <c r="AT201" t="s">
        <v>4353</v>
      </c>
      <c r="AU201" t="s">
        <v>7017</v>
      </c>
      <c r="AV201" t="s">
        <v>4353</v>
      </c>
      <c r="AW201" t="s">
        <v>4353</v>
      </c>
      <c r="AX201" t="s">
        <v>6157</v>
      </c>
      <c r="AY201">
        <f>1950-14000</f>
        <v>-12050</v>
      </c>
      <c r="AZ201">
        <f>1950-14000</f>
        <v>-12050</v>
      </c>
      <c r="BA201" t="s">
        <v>290</v>
      </c>
      <c r="BB201" t="s">
        <v>6469</v>
      </c>
      <c r="BC201" t="s">
        <v>6157</v>
      </c>
      <c r="BH201" t="s">
        <v>4141</v>
      </c>
      <c r="BI201" t="s">
        <v>7149</v>
      </c>
      <c r="BJ201" t="s">
        <v>4142</v>
      </c>
      <c r="BK201" t="s">
        <v>4143</v>
      </c>
      <c r="BL201">
        <v>2019</v>
      </c>
      <c r="BM201"/>
      <c r="BN201"/>
      <c r="BO201"/>
      <c r="BP201"/>
      <c r="BY201"/>
      <c r="CE201" t="s">
        <v>7150</v>
      </c>
      <c r="CF201">
        <v>1</v>
      </c>
      <c r="CG201" t="s">
        <v>7151</v>
      </c>
      <c r="CH201" t="s">
        <v>7152</v>
      </c>
      <c r="CI201">
        <v>-1.21</v>
      </c>
      <c r="CK201">
        <v>0.53</v>
      </c>
    </row>
    <row r="202" spans="1:89" ht="16" customHeight="1">
      <c r="A202">
        <v>201</v>
      </c>
      <c r="B202" t="s">
        <v>7107</v>
      </c>
      <c r="C202" s="2">
        <v>44970</v>
      </c>
      <c r="D202" t="s">
        <v>7148</v>
      </c>
      <c r="E202" t="s">
        <v>4923</v>
      </c>
      <c r="F202" t="s">
        <v>1630</v>
      </c>
      <c r="G202" t="s">
        <v>3941</v>
      </c>
      <c r="H202" t="s">
        <v>6157</v>
      </c>
      <c r="I202" t="s">
        <v>4517</v>
      </c>
      <c r="J202" t="s">
        <v>4909</v>
      </c>
      <c r="K202" t="s">
        <v>4353</v>
      </c>
      <c r="L202" t="s">
        <v>6157</v>
      </c>
      <c r="M202" t="s">
        <v>3971</v>
      </c>
      <c r="N202" t="s">
        <v>289</v>
      </c>
      <c r="O202" t="s">
        <v>6987</v>
      </c>
      <c r="P202" t="s">
        <v>3968</v>
      </c>
      <c r="Q202" t="s">
        <v>4403</v>
      </c>
      <c r="R202" t="s">
        <v>6157</v>
      </c>
      <c r="S202" t="s">
        <v>4353</v>
      </c>
      <c r="T202" t="s">
        <v>4353</v>
      </c>
      <c r="U202" t="s">
        <v>6157</v>
      </c>
      <c r="X202" t="s">
        <v>6157</v>
      </c>
      <c r="Y202" t="s">
        <v>6157</v>
      </c>
      <c r="Z202" t="s">
        <v>6157</v>
      </c>
      <c r="AA202" t="s">
        <v>245</v>
      </c>
      <c r="AB202" t="s">
        <v>6157</v>
      </c>
      <c r="AC202" t="s">
        <v>6157</v>
      </c>
      <c r="AD202" t="s">
        <v>245</v>
      </c>
      <c r="AE202" t="s">
        <v>4353</v>
      </c>
      <c r="AF202" t="s">
        <v>4353</v>
      </c>
      <c r="AG202" t="s">
        <v>4353</v>
      </c>
      <c r="AH202" t="s">
        <v>4353</v>
      </c>
      <c r="AI202" t="s">
        <v>6157</v>
      </c>
      <c r="AJ202" t="s">
        <v>6458</v>
      </c>
      <c r="AK202" t="s">
        <v>4938</v>
      </c>
      <c r="AL202" t="s">
        <v>4051</v>
      </c>
      <c r="AM202" t="s">
        <v>264</v>
      </c>
      <c r="AN202" t="s">
        <v>4353</v>
      </c>
      <c r="AO202" s="29">
        <v>472</v>
      </c>
      <c r="AP202">
        <v>-22.545696</v>
      </c>
      <c r="AQ202">
        <v>116.763684</v>
      </c>
      <c r="AR202" t="s">
        <v>289</v>
      </c>
      <c r="AS202">
        <v>50</v>
      </c>
      <c r="AT202" t="s">
        <v>4353</v>
      </c>
      <c r="AU202" t="s">
        <v>7017</v>
      </c>
      <c r="AV202" t="s">
        <v>4353</v>
      </c>
      <c r="AW202" t="s">
        <v>4353</v>
      </c>
      <c r="AX202" t="s">
        <v>6157</v>
      </c>
      <c r="AY202">
        <f>1950-21000</f>
        <v>-19050</v>
      </c>
      <c r="AZ202">
        <f>1950-21000</f>
        <v>-19050</v>
      </c>
      <c r="BA202" t="s">
        <v>290</v>
      </c>
      <c r="BB202" t="s">
        <v>6469</v>
      </c>
      <c r="BC202" t="s">
        <v>6157</v>
      </c>
      <c r="BH202" t="s">
        <v>4141</v>
      </c>
      <c r="BI202" t="s">
        <v>7149</v>
      </c>
      <c r="BJ202" t="s">
        <v>4142</v>
      </c>
      <c r="BK202" t="s">
        <v>4143</v>
      </c>
      <c r="BL202">
        <v>2019</v>
      </c>
      <c r="BM202"/>
      <c r="BN202"/>
      <c r="BO202"/>
      <c r="BP202"/>
      <c r="BY202"/>
      <c r="CE202" t="s">
        <v>7150</v>
      </c>
      <c r="CF202">
        <v>1</v>
      </c>
      <c r="CG202" t="s">
        <v>7151</v>
      </c>
      <c r="CH202" t="s">
        <v>7152</v>
      </c>
      <c r="CI202">
        <v>-0.91</v>
      </c>
      <c r="CK202">
        <v>2.58</v>
      </c>
    </row>
    <row r="203" spans="1:89" ht="16" customHeight="1">
      <c r="A203">
        <v>202</v>
      </c>
      <c r="B203" t="s">
        <v>7107</v>
      </c>
      <c r="C203" s="2">
        <v>44970</v>
      </c>
      <c r="D203" t="s">
        <v>7148</v>
      </c>
      <c r="E203" t="s">
        <v>4924</v>
      </c>
      <c r="F203" t="s">
        <v>1631</v>
      </c>
      <c r="G203" t="s">
        <v>3941</v>
      </c>
      <c r="H203" t="s">
        <v>6157</v>
      </c>
      <c r="I203" t="s">
        <v>4517</v>
      </c>
      <c r="J203" t="s">
        <v>4909</v>
      </c>
      <c r="K203" t="s">
        <v>4353</v>
      </c>
      <c r="L203" t="s">
        <v>6157</v>
      </c>
      <c r="M203" t="s">
        <v>3971</v>
      </c>
      <c r="N203" t="s">
        <v>289</v>
      </c>
      <c r="O203" t="s">
        <v>6987</v>
      </c>
      <c r="P203" t="s">
        <v>3968</v>
      </c>
      <c r="Q203" t="s">
        <v>4403</v>
      </c>
      <c r="R203" t="s">
        <v>6157</v>
      </c>
      <c r="S203" t="s">
        <v>4353</v>
      </c>
      <c r="T203" t="s">
        <v>4353</v>
      </c>
      <c r="U203" t="s">
        <v>6157</v>
      </c>
      <c r="X203" t="s">
        <v>6157</v>
      </c>
      <c r="Y203" t="s">
        <v>6157</v>
      </c>
      <c r="Z203" t="s">
        <v>6157</v>
      </c>
      <c r="AA203" t="s">
        <v>245</v>
      </c>
      <c r="AB203" t="s">
        <v>6157</v>
      </c>
      <c r="AC203" t="s">
        <v>6157</v>
      </c>
      <c r="AD203" t="s">
        <v>245</v>
      </c>
      <c r="AE203" t="s">
        <v>4353</v>
      </c>
      <c r="AF203" t="s">
        <v>4353</v>
      </c>
      <c r="AG203" t="s">
        <v>4353</v>
      </c>
      <c r="AH203" t="s">
        <v>4353</v>
      </c>
      <c r="AI203" t="s">
        <v>6157</v>
      </c>
      <c r="AJ203" t="s">
        <v>6458</v>
      </c>
      <c r="AK203" t="s">
        <v>4939</v>
      </c>
      <c r="AL203" t="s">
        <v>4051</v>
      </c>
      <c r="AM203" t="s">
        <v>264</v>
      </c>
      <c r="AN203" t="s">
        <v>4353</v>
      </c>
      <c r="AO203" s="29">
        <v>710</v>
      </c>
      <c r="AP203">
        <v>-23.011175999999999</v>
      </c>
      <c r="AQ203">
        <v>119.341528</v>
      </c>
      <c r="AR203" t="s">
        <v>289</v>
      </c>
      <c r="AS203">
        <v>50</v>
      </c>
      <c r="AT203" t="s">
        <v>4353</v>
      </c>
      <c r="AU203" t="s">
        <v>7017</v>
      </c>
      <c r="AV203" t="s">
        <v>4353</v>
      </c>
      <c r="AW203" t="s">
        <v>4353</v>
      </c>
      <c r="AX203" t="s">
        <v>6157</v>
      </c>
      <c r="AY203">
        <f>1950-1000</f>
        <v>950</v>
      </c>
      <c r="AZ203">
        <f>1950-1000</f>
        <v>950</v>
      </c>
      <c r="BA203" t="s">
        <v>290</v>
      </c>
      <c r="BB203" t="s">
        <v>6469</v>
      </c>
      <c r="BC203" t="s">
        <v>6157</v>
      </c>
      <c r="BH203" t="s">
        <v>293</v>
      </c>
      <c r="BI203" t="s">
        <v>7149</v>
      </c>
      <c r="BJ203" t="s">
        <v>4142</v>
      </c>
      <c r="BK203" t="s">
        <v>4143</v>
      </c>
      <c r="BL203">
        <v>2019</v>
      </c>
      <c r="BM203"/>
      <c r="BN203"/>
      <c r="BO203"/>
      <c r="BP203"/>
      <c r="BY203"/>
      <c r="CE203" t="s">
        <v>7150</v>
      </c>
      <c r="CF203">
        <v>1</v>
      </c>
      <c r="CG203" t="s">
        <v>7151</v>
      </c>
      <c r="CH203" t="s">
        <v>7152</v>
      </c>
      <c r="CI203">
        <v>-2.39</v>
      </c>
      <c r="CK203">
        <v>2.76</v>
      </c>
    </row>
    <row r="204" spans="1:89" ht="16" customHeight="1">
      <c r="A204">
        <v>203</v>
      </c>
      <c r="B204" t="s">
        <v>7107</v>
      </c>
      <c r="C204" s="2">
        <v>44970</v>
      </c>
      <c r="D204" t="s">
        <v>7148</v>
      </c>
      <c r="E204" t="s">
        <v>4925</v>
      </c>
      <c r="F204" t="s">
        <v>1632</v>
      </c>
      <c r="G204" t="s">
        <v>3941</v>
      </c>
      <c r="H204" t="s">
        <v>6157</v>
      </c>
      <c r="I204" t="s">
        <v>4517</v>
      </c>
      <c r="J204" t="s">
        <v>4909</v>
      </c>
      <c r="K204" t="s">
        <v>4353</v>
      </c>
      <c r="L204" t="s">
        <v>6157</v>
      </c>
      <c r="M204" t="s">
        <v>3971</v>
      </c>
      <c r="N204" t="s">
        <v>289</v>
      </c>
      <c r="O204" t="s">
        <v>6987</v>
      </c>
      <c r="P204" t="s">
        <v>3968</v>
      </c>
      <c r="Q204" t="s">
        <v>4403</v>
      </c>
      <c r="R204" t="s">
        <v>6157</v>
      </c>
      <c r="S204" t="s">
        <v>4353</v>
      </c>
      <c r="T204" t="s">
        <v>4353</v>
      </c>
      <c r="U204" t="s">
        <v>6157</v>
      </c>
      <c r="X204" t="s">
        <v>6157</v>
      </c>
      <c r="Y204" t="s">
        <v>6157</v>
      </c>
      <c r="Z204" t="s">
        <v>6157</v>
      </c>
      <c r="AA204" t="s">
        <v>245</v>
      </c>
      <c r="AB204" t="s">
        <v>6157</v>
      </c>
      <c r="AC204" t="s">
        <v>6157</v>
      </c>
      <c r="AD204" t="s">
        <v>245</v>
      </c>
      <c r="AE204" t="s">
        <v>4353</v>
      </c>
      <c r="AF204" t="s">
        <v>4353</v>
      </c>
      <c r="AG204" t="s">
        <v>4353</v>
      </c>
      <c r="AH204" t="s">
        <v>4353</v>
      </c>
      <c r="AI204" t="s">
        <v>6157</v>
      </c>
      <c r="AJ204" t="s">
        <v>6458</v>
      </c>
      <c r="AK204" t="s">
        <v>4912</v>
      </c>
      <c r="AL204" t="s">
        <v>4911</v>
      </c>
      <c r="AM204" t="s">
        <v>264</v>
      </c>
      <c r="AN204" t="s">
        <v>4353</v>
      </c>
      <c r="AO204" s="29">
        <v>10</v>
      </c>
      <c r="AP204">
        <v>-20.706513000000001</v>
      </c>
      <c r="AQ204">
        <v>115.404453</v>
      </c>
      <c r="AR204" t="s">
        <v>289</v>
      </c>
      <c r="AS204">
        <v>5</v>
      </c>
      <c r="AT204" t="s">
        <v>4353</v>
      </c>
      <c r="AU204" t="s">
        <v>7017</v>
      </c>
      <c r="AV204" t="s">
        <v>4353</v>
      </c>
      <c r="AW204" t="s">
        <v>4353</v>
      </c>
      <c r="AX204" t="s">
        <v>6157</v>
      </c>
      <c r="AY204">
        <f>1950-46200</f>
        <v>-44250</v>
      </c>
      <c r="AZ204">
        <f>1950-46200</f>
        <v>-44250</v>
      </c>
      <c r="BA204" t="s">
        <v>7018</v>
      </c>
      <c r="BB204" t="s">
        <v>6469</v>
      </c>
      <c r="BC204" t="s">
        <v>6157</v>
      </c>
      <c r="BH204" t="s">
        <v>4141</v>
      </c>
      <c r="BI204" t="s">
        <v>7149</v>
      </c>
      <c r="BJ204" t="s">
        <v>4142</v>
      </c>
      <c r="BK204" t="s">
        <v>4143</v>
      </c>
      <c r="BL204">
        <v>2019</v>
      </c>
      <c r="BM204"/>
      <c r="BN204"/>
      <c r="BO204"/>
      <c r="BP204"/>
      <c r="BY204"/>
      <c r="CE204" t="s">
        <v>7150</v>
      </c>
      <c r="CF204">
        <v>1</v>
      </c>
      <c r="CG204" t="s">
        <v>7151</v>
      </c>
      <c r="CH204" t="s">
        <v>7152</v>
      </c>
      <c r="CI204">
        <v>-1.04</v>
      </c>
      <c r="CK204">
        <v>0.33</v>
      </c>
    </row>
    <row r="205" spans="1:89" ht="16" customHeight="1">
      <c r="A205">
        <v>204</v>
      </c>
      <c r="B205" t="s">
        <v>7107</v>
      </c>
      <c r="C205" s="2">
        <v>44970</v>
      </c>
      <c r="D205" t="s">
        <v>7148</v>
      </c>
      <c r="E205" t="s">
        <v>4926</v>
      </c>
      <c r="F205" t="s">
        <v>1627</v>
      </c>
      <c r="G205" t="s">
        <v>3941</v>
      </c>
      <c r="H205" t="s">
        <v>6157</v>
      </c>
      <c r="I205" t="s">
        <v>4517</v>
      </c>
      <c r="J205" t="s">
        <v>4909</v>
      </c>
      <c r="K205" t="s">
        <v>4353</v>
      </c>
      <c r="L205" t="s">
        <v>6157</v>
      </c>
      <c r="M205" t="s">
        <v>3971</v>
      </c>
      <c r="N205" t="s">
        <v>289</v>
      </c>
      <c r="O205" t="s">
        <v>6987</v>
      </c>
      <c r="P205" t="s">
        <v>3968</v>
      </c>
      <c r="Q205" t="s">
        <v>4403</v>
      </c>
      <c r="R205" t="s">
        <v>6157</v>
      </c>
      <c r="S205" t="s">
        <v>4353</v>
      </c>
      <c r="T205" t="s">
        <v>4353</v>
      </c>
      <c r="U205" t="s">
        <v>6157</v>
      </c>
      <c r="X205" t="s">
        <v>6157</v>
      </c>
      <c r="Y205" t="s">
        <v>6157</v>
      </c>
      <c r="Z205" t="s">
        <v>6157</v>
      </c>
      <c r="AA205" t="s">
        <v>245</v>
      </c>
      <c r="AB205" t="s">
        <v>6157</v>
      </c>
      <c r="AC205" t="s">
        <v>6157</v>
      </c>
      <c r="AD205" t="s">
        <v>245</v>
      </c>
      <c r="AE205" t="s">
        <v>4353</v>
      </c>
      <c r="AF205" t="s">
        <v>4353</v>
      </c>
      <c r="AG205" t="s">
        <v>4353</v>
      </c>
      <c r="AH205" t="s">
        <v>4353</v>
      </c>
      <c r="AI205" t="s">
        <v>6157</v>
      </c>
      <c r="AJ205" t="s">
        <v>6458</v>
      </c>
      <c r="AK205" t="s">
        <v>4938</v>
      </c>
      <c r="AL205" t="s">
        <v>4051</v>
      </c>
      <c r="AM205" t="s">
        <v>264</v>
      </c>
      <c r="AN205" t="s">
        <v>4353</v>
      </c>
      <c r="AO205" s="29">
        <v>472</v>
      </c>
      <c r="AP205">
        <v>-22.545696</v>
      </c>
      <c r="AQ205">
        <v>116.763684</v>
      </c>
      <c r="AR205" t="s">
        <v>289</v>
      </c>
      <c r="AS205">
        <v>50</v>
      </c>
      <c r="AT205" t="s">
        <v>4353</v>
      </c>
      <c r="AU205" t="s">
        <v>7017</v>
      </c>
      <c r="AV205" t="s">
        <v>4353</v>
      </c>
      <c r="AW205" t="s">
        <v>4353</v>
      </c>
      <c r="AX205" t="s">
        <v>6157</v>
      </c>
      <c r="AY205">
        <f>1950-17000</f>
        <v>-15050</v>
      </c>
      <c r="AZ205">
        <f>1950-17000</f>
        <v>-15050</v>
      </c>
      <c r="BA205" t="s">
        <v>290</v>
      </c>
      <c r="BB205" t="s">
        <v>6469</v>
      </c>
      <c r="BC205" t="s">
        <v>6157</v>
      </c>
      <c r="BH205" t="s">
        <v>4141</v>
      </c>
      <c r="BI205" t="s">
        <v>7149</v>
      </c>
      <c r="BJ205" t="s">
        <v>4142</v>
      </c>
      <c r="BK205" t="s">
        <v>4143</v>
      </c>
      <c r="BL205">
        <v>2019</v>
      </c>
      <c r="BM205"/>
      <c r="BN205"/>
      <c r="BO205"/>
      <c r="BP205"/>
      <c r="BY205"/>
      <c r="CE205" t="s">
        <v>7150</v>
      </c>
      <c r="CF205">
        <v>1</v>
      </c>
      <c r="CG205" t="s">
        <v>7151</v>
      </c>
      <c r="CH205" t="s">
        <v>7152</v>
      </c>
      <c r="CI205">
        <v>-1.33</v>
      </c>
      <c r="CK205">
        <v>2.4700000000000002</v>
      </c>
    </row>
    <row r="206" spans="1:89" ht="16" customHeight="1">
      <c r="A206">
        <v>205</v>
      </c>
      <c r="B206" t="s">
        <v>7107</v>
      </c>
      <c r="C206" s="2">
        <v>44970</v>
      </c>
      <c r="D206" t="s">
        <v>7148</v>
      </c>
      <c r="E206" t="s">
        <v>4927</v>
      </c>
      <c r="F206" t="s">
        <v>1628</v>
      </c>
      <c r="G206" t="s">
        <v>3941</v>
      </c>
      <c r="H206" t="s">
        <v>6157</v>
      </c>
      <c r="I206" t="s">
        <v>4517</v>
      </c>
      <c r="J206" t="s">
        <v>4909</v>
      </c>
      <c r="K206" t="s">
        <v>4353</v>
      </c>
      <c r="L206" t="s">
        <v>6157</v>
      </c>
      <c r="M206" t="s">
        <v>3971</v>
      </c>
      <c r="N206" t="s">
        <v>289</v>
      </c>
      <c r="O206" t="s">
        <v>6987</v>
      </c>
      <c r="P206" t="s">
        <v>3968</v>
      </c>
      <c r="Q206" t="s">
        <v>4403</v>
      </c>
      <c r="R206" t="s">
        <v>6157</v>
      </c>
      <c r="S206" t="s">
        <v>4353</v>
      </c>
      <c r="T206" t="s">
        <v>4353</v>
      </c>
      <c r="U206" t="s">
        <v>6157</v>
      </c>
      <c r="X206" t="s">
        <v>6157</v>
      </c>
      <c r="Y206" t="s">
        <v>6157</v>
      </c>
      <c r="Z206" t="s">
        <v>6157</v>
      </c>
      <c r="AA206" t="s">
        <v>245</v>
      </c>
      <c r="AB206" t="s">
        <v>6157</v>
      </c>
      <c r="AC206" t="s">
        <v>6157</v>
      </c>
      <c r="AD206" t="s">
        <v>245</v>
      </c>
      <c r="AE206" t="s">
        <v>4353</v>
      </c>
      <c r="AF206" t="s">
        <v>4353</v>
      </c>
      <c r="AG206" t="s">
        <v>4353</v>
      </c>
      <c r="AH206" t="s">
        <v>4353</v>
      </c>
      <c r="AI206" t="s">
        <v>6157</v>
      </c>
      <c r="AJ206" t="s">
        <v>6458</v>
      </c>
      <c r="AK206" t="s">
        <v>4938</v>
      </c>
      <c r="AL206" t="s">
        <v>4051</v>
      </c>
      <c r="AM206" t="s">
        <v>264</v>
      </c>
      <c r="AN206" t="s">
        <v>4353</v>
      </c>
      <c r="AO206" s="29">
        <v>472</v>
      </c>
      <c r="AP206">
        <v>-22.545696</v>
      </c>
      <c r="AQ206">
        <v>116.763684</v>
      </c>
      <c r="AR206" t="s">
        <v>289</v>
      </c>
      <c r="AS206">
        <v>50</v>
      </c>
      <c r="AT206" t="s">
        <v>4353</v>
      </c>
      <c r="AU206" t="s">
        <v>7017</v>
      </c>
      <c r="AV206" t="s">
        <v>4353</v>
      </c>
      <c r="AW206" t="s">
        <v>4353</v>
      </c>
      <c r="AX206" t="s">
        <v>6157</v>
      </c>
      <c r="AY206">
        <f>1950-10000</f>
        <v>-8050</v>
      </c>
      <c r="AZ206">
        <f>1950-10000</f>
        <v>-8050</v>
      </c>
      <c r="BA206" t="s">
        <v>290</v>
      </c>
      <c r="BB206" t="s">
        <v>6469</v>
      </c>
      <c r="BC206" t="s">
        <v>6157</v>
      </c>
      <c r="BH206" t="s">
        <v>294</v>
      </c>
      <c r="BI206" t="s">
        <v>7149</v>
      </c>
      <c r="BJ206" t="s">
        <v>4142</v>
      </c>
      <c r="BK206" t="s">
        <v>4143</v>
      </c>
      <c r="BL206">
        <v>2019</v>
      </c>
      <c r="BM206"/>
      <c r="BN206"/>
      <c r="BO206"/>
      <c r="BP206"/>
      <c r="BY206"/>
      <c r="CE206" t="s">
        <v>7150</v>
      </c>
      <c r="CF206">
        <v>1</v>
      </c>
      <c r="CG206" t="s">
        <v>7151</v>
      </c>
      <c r="CH206" t="s">
        <v>7152</v>
      </c>
      <c r="CI206">
        <v>-4.6100000000000003</v>
      </c>
      <c r="CK206">
        <v>5.76</v>
      </c>
    </row>
    <row r="207" spans="1:89" ht="16" customHeight="1">
      <c r="A207">
        <v>206</v>
      </c>
      <c r="B207" t="s">
        <v>7107</v>
      </c>
      <c r="C207" s="2">
        <v>44970</v>
      </c>
      <c r="D207" t="s">
        <v>7148</v>
      </c>
      <c r="E207" t="s">
        <v>4928</v>
      </c>
      <c r="F207" t="s">
        <v>1629</v>
      </c>
      <c r="G207" t="s">
        <v>3941</v>
      </c>
      <c r="H207" t="s">
        <v>6157</v>
      </c>
      <c r="I207" t="s">
        <v>4517</v>
      </c>
      <c r="J207" t="s">
        <v>4909</v>
      </c>
      <c r="K207" t="s">
        <v>4353</v>
      </c>
      <c r="L207" t="s">
        <v>6157</v>
      </c>
      <c r="M207" t="s">
        <v>3971</v>
      </c>
      <c r="N207" t="s">
        <v>289</v>
      </c>
      <c r="O207" t="s">
        <v>6987</v>
      </c>
      <c r="P207" t="s">
        <v>3968</v>
      </c>
      <c r="Q207" t="s">
        <v>4403</v>
      </c>
      <c r="R207" t="s">
        <v>6157</v>
      </c>
      <c r="S207" t="s">
        <v>4353</v>
      </c>
      <c r="T207" t="s">
        <v>4353</v>
      </c>
      <c r="U207" t="s">
        <v>6157</v>
      </c>
      <c r="X207" t="s">
        <v>6157</v>
      </c>
      <c r="Y207" t="s">
        <v>6157</v>
      </c>
      <c r="Z207" t="s">
        <v>6157</v>
      </c>
      <c r="AA207" t="s">
        <v>245</v>
      </c>
      <c r="AB207" t="s">
        <v>6157</v>
      </c>
      <c r="AC207" t="s">
        <v>6157</v>
      </c>
      <c r="AD207" t="s">
        <v>245</v>
      </c>
      <c r="AE207" t="s">
        <v>4353</v>
      </c>
      <c r="AF207" t="s">
        <v>4353</v>
      </c>
      <c r="AG207" t="s">
        <v>4353</v>
      </c>
      <c r="AH207" t="s">
        <v>4353</v>
      </c>
      <c r="AI207" t="s">
        <v>6157</v>
      </c>
      <c r="AJ207" t="s">
        <v>6458</v>
      </c>
      <c r="AK207" t="s">
        <v>4938</v>
      </c>
      <c r="AL207" t="s">
        <v>4051</v>
      </c>
      <c r="AM207" t="s">
        <v>264</v>
      </c>
      <c r="AN207" t="s">
        <v>4353</v>
      </c>
      <c r="AO207" s="29">
        <v>472</v>
      </c>
      <c r="AP207">
        <v>-22.545696</v>
      </c>
      <c r="AQ207">
        <v>116.763684</v>
      </c>
      <c r="AR207" t="s">
        <v>289</v>
      </c>
      <c r="AS207">
        <v>50</v>
      </c>
      <c r="AT207" t="s">
        <v>4353</v>
      </c>
      <c r="AU207" t="s">
        <v>7017</v>
      </c>
      <c r="AV207" t="s">
        <v>4353</v>
      </c>
      <c r="AW207" t="s">
        <v>4353</v>
      </c>
      <c r="AX207" t="s">
        <v>6157</v>
      </c>
      <c r="AY207">
        <f>1950-14000</f>
        <v>-12050</v>
      </c>
      <c r="AZ207">
        <f>1950-14000</f>
        <v>-12050</v>
      </c>
      <c r="BA207" t="s">
        <v>290</v>
      </c>
      <c r="BB207" t="s">
        <v>6469</v>
      </c>
      <c r="BC207" t="s">
        <v>6157</v>
      </c>
      <c r="BH207" t="s">
        <v>4141</v>
      </c>
      <c r="BI207" t="s">
        <v>7149</v>
      </c>
      <c r="BJ207" t="s">
        <v>4142</v>
      </c>
      <c r="BK207" t="s">
        <v>4143</v>
      </c>
      <c r="BL207">
        <v>2019</v>
      </c>
      <c r="BM207"/>
      <c r="BN207"/>
      <c r="BO207"/>
      <c r="BP207"/>
      <c r="BY207"/>
      <c r="CE207" t="s">
        <v>7150</v>
      </c>
      <c r="CF207">
        <v>1</v>
      </c>
      <c r="CG207" t="s">
        <v>7151</v>
      </c>
      <c r="CH207" t="s">
        <v>7152</v>
      </c>
      <c r="CI207">
        <v>-1.06</v>
      </c>
      <c r="CK207">
        <v>0.37</v>
      </c>
    </row>
    <row r="208" spans="1:89" ht="16" customHeight="1">
      <c r="A208">
        <v>207</v>
      </c>
      <c r="B208" t="s">
        <v>7107</v>
      </c>
      <c r="C208" s="2">
        <v>44970</v>
      </c>
      <c r="D208" t="s">
        <v>7148</v>
      </c>
      <c r="E208" t="s">
        <v>4929</v>
      </c>
      <c r="F208" t="s">
        <v>1630</v>
      </c>
      <c r="G208" t="s">
        <v>3941</v>
      </c>
      <c r="H208" t="s">
        <v>6157</v>
      </c>
      <c r="I208" t="s">
        <v>4517</v>
      </c>
      <c r="J208" t="s">
        <v>4909</v>
      </c>
      <c r="K208" t="s">
        <v>4353</v>
      </c>
      <c r="L208" t="s">
        <v>6157</v>
      </c>
      <c r="M208" t="s">
        <v>3971</v>
      </c>
      <c r="N208" t="s">
        <v>289</v>
      </c>
      <c r="O208" t="s">
        <v>6987</v>
      </c>
      <c r="P208" t="s">
        <v>3968</v>
      </c>
      <c r="Q208" t="s">
        <v>4403</v>
      </c>
      <c r="R208" t="s">
        <v>6157</v>
      </c>
      <c r="S208" t="s">
        <v>4353</v>
      </c>
      <c r="T208" t="s">
        <v>4353</v>
      </c>
      <c r="U208" t="s">
        <v>6157</v>
      </c>
      <c r="X208" t="s">
        <v>6157</v>
      </c>
      <c r="Y208" t="s">
        <v>6157</v>
      </c>
      <c r="Z208" t="s">
        <v>6157</v>
      </c>
      <c r="AA208" t="s">
        <v>245</v>
      </c>
      <c r="AB208" t="s">
        <v>6157</v>
      </c>
      <c r="AC208" t="s">
        <v>6157</v>
      </c>
      <c r="AD208" t="s">
        <v>245</v>
      </c>
      <c r="AE208" t="s">
        <v>4353</v>
      </c>
      <c r="AF208" t="s">
        <v>4353</v>
      </c>
      <c r="AG208" t="s">
        <v>4353</v>
      </c>
      <c r="AH208" t="s">
        <v>4353</v>
      </c>
      <c r="AI208" t="s">
        <v>6157</v>
      </c>
      <c r="AJ208" t="s">
        <v>6458</v>
      </c>
      <c r="AK208" t="s">
        <v>4938</v>
      </c>
      <c r="AL208" t="s">
        <v>4051</v>
      </c>
      <c r="AM208" t="s">
        <v>264</v>
      </c>
      <c r="AN208" t="s">
        <v>4353</v>
      </c>
      <c r="AO208" s="29">
        <v>472</v>
      </c>
      <c r="AP208">
        <v>-22.545696</v>
      </c>
      <c r="AQ208">
        <v>116.763684</v>
      </c>
      <c r="AR208" t="s">
        <v>289</v>
      </c>
      <c r="AS208">
        <v>50</v>
      </c>
      <c r="AT208" t="s">
        <v>4353</v>
      </c>
      <c r="AU208" t="s">
        <v>7017</v>
      </c>
      <c r="AV208" t="s">
        <v>4353</v>
      </c>
      <c r="AW208" t="s">
        <v>4353</v>
      </c>
      <c r="AX208" t="s">
        <v>6157</v>
      </c>
      <c r="AY208">
        <f>1950-21000</f>
        <v>-19050</v>
      </c>
      <c r="AZ208">
        <f>1950-21000</f>
        <v>-19050</v>
      </c>
      <c r="BA208" t="s">
        <v>290</v>
      </c>
      <c r="BB208" t="s">
        <v>6469</v>
      </c>
      <c r="BC208" t="s">
        <v>6157</v>
      </c>
      <c r="BH208" t="s">
        <v>4141</v>
      </c>
      <c r="BI208" t="s">
        <v>7149</v>
      </c>
      <c r="BJ208" t="s">
        <v>4142</v>
      </c>
      <c r="BK208" t="s">
        <v>4143</v>
      </c>
      <c r="BL208">
        <v>2019</v>
      </c>
      <c r="BM208"/>
      <c r="BN208"/>
      <c r="BO208"/>
      <c r="BP208"/>
      <c r="BY208"/>
      <c r="CE208" t="s">
        <v>7150</v>
      </c>
      <c r="CF208">
        <v>1</v>
      </c>
      <c r="CG208" t="s">
        <v>7151</v>
      </c>
      <c r="CH208" t="s">
        <v>7152</v>
      </c>
      <c r="CI208">
        <v>-1.21</v>
      </c>
      <c r="CK208">
        <v>1.99</v>
      </c>
    </row>
    <row r="209" spans="1:89" ht="16" customHeight="1">
      <c r="A209">
        <v>208</v>
      </c>
      <c r="B209" t="s">
        <v>7107</v>
      </c>
      <c r="C209" s="2">
        <v>44970</v>
      </c>
      <c r="D209" t="s">
        <v>7148</v>
      </c>
      <c r="E209" t="s">
        <v>4930</v>
      </c>
      <c r="F209" t="s">
        <v>1631</v>
      </c>
      <c r="G209" t="s">
        <v>3941</v>
      </c>
      <c r="H209" t="s">
        <v>6157</v>
      </c>
      <c r="I209" t="s">
        <v>4517</v>
      </c>
      <c r="J209" t="s">
        <v>4909</v>
      </c>
      <c r="K209" t="s">
        <v>4353</v>
      </c>
      <c r="L209" t="s">
        <v>6157</v>
      </c>
      <c r="M209" t="s">
        <v>3971</v>
      </c>
      <c r="N209" t="s">
        <v>289</v>
      </c>
      <c r="O209" t="s">
        <v>6987</v>
      </c>
      <c r="P209" t="s">
        <v>3968</v>
      </c>
      <c r="Q209" t="s">
        <v>4403</v>
      </c>
      <c r="R209" t="s">
        <v>6157</v>
      </c>
      <c r="S209" t="s">
        <v>4353</v>
      </c>
      <c r="T209" t="s">
        <v>4353</v>
      </c>
      <c r="U209" t="s">
        <v>6157</v>
      </c>
      <c r="X209" t="s">
        <v>6157</v>
      </c>
      <c r="Y209" t="s">
        <v>6157</v>
      </c>
      <c r="Z209" t="s">
        <v>6157</v>
      </c>
      <c r="AA209" t="s">
        <v>245</v>
      </c>
      <c r="AB209" t="s">
        <v>6157</v>
      </c>
      <c r="AC209" t="s">
        <v>6157</v>
      </c>
      <c r="AD209" t="s">
        <v>245</v>
      </c>
      <c r="AE209" t="s">
        <v>4353</v>
      </c>
      <c r="AF209" t="s">
        <v>4353</v>
      </c>
      <c r="AG209" t="s">
        <v>4353</v>
      </c>
      <c r="AH209" t="s">
        <v>4353</v>
      </c>
      <c r="AI209" t="s">
        <v>6157</v>
      </c>
      <c r="AJ209" t="s">
        <v>6458</v>
      </c>
      <c r="AK209" t="s">
        <v>4939</v>
      </c>
      <c r="AL209" t="s">
        <v>4051</v>
      </c>
      <c r="AM209" t="s">
        <v>264</v>
      </c>
      <c r="AN209" t="s">
        <v>4353</v>
      </c>
      <c r="AO209" s="29">
        <v>710</v>
      </c>
      <c r="AP209">
        <v>-23.011175999999999</v>
      </c>
      <c r="AQ209">
        <v>119.341528</v>
      </c>
      <c r="AR209" t="s">
        <v>289</v>
      </c>
      <c r="AS209">
        <v>50</v>
      </c>
      <c r="AT209" t="s">
        <v>4353</v>
      </c>
      <c r="AU209" t="s">
        <v>7017</v>
      </c>
      <c r="AV209" t="s">
        <v>4353</v>
      </c>
      <c r="AW209" t="s">
        <v>4353</v>
      </c>
      <c r="AX209" t="s">
        <v>6157</v>
      </c>
      <c r="AY209">
        <f>1950-1000</f>
        <v>950</v>
      </c>
      <c r="AZ209">
        <f>1950-1000</f>
        <v>950</v>
      </c>
      <c r="BA209" t="s">
        <v>290</v>
      </c>
      <c r="BB209" t="s">
        <v>6469</v>
      </c>
      <c r="BC209" t="s">
        <v>6157</v>
      </c>
      <c r="BH209" t="s">
        <v>293</v>
      </c>
      <c r="BI209" t="s">
        <v>7149</v>
      </c>
      <c r="BJ209" t="s">
        <v>4142</v>
      </c>
      <c r="BK209" t="s">
        <v>4143</v>
      </c>
      <c r="BL209">
        <v>2019</v>
      </c>
      <c r="BM209"/>
      <c r="BN209"/>
      <c r="BO209"/>
      <c r="BP209"/>
      <c r="BY209"/>
      <c r="CE209" t="s">
        <v>7150</v>
      </c>
      <c r="CF209">
        <v>1</v>
      </c>
      <c r="CG209" t="s">
        <v>7151</v>
      </c>
      <c r="CH209" t="s">
        <v>7152</v>
      </c>
      <c r="CI209">
        <v>-2.16</v>
      </c>
      <c r="CK209">
        <v>2.89</v>
      </c>
    </row>
    <row r="210" spans="1:89" ht="16" customHeight="1">
      <c r="A210">
        <v>209</v>
      </c>
      <c r="B210" t="s">
        <v>7107</v>
      </c>
      <c r="C210" s="2">
        <v>44970</v>
      </c>
      <c r="D210" t="s">
        <v>7148</v>
      </c>
      <c r="E210" t="s">
        <v>4931</v>
      </c>
      <c r="F210" t="s">
        <v>1632</v>
      </c>
      <c r="G210" t="s">
        <v>3941</v>
      </c>
      <c r="H210" t="s">
        <v>6157</v>
      </c>
      <c r="I210" t="s">
        <v>4517</v>
      </c>
      <c r="J210" t="s">
        <v>4909</v>
      </c>
      <c r="K210" t="s">
        <v>4353</v>
      </c>
      <c r="L210" t="s">
        <v>6157</v>
      </c>
      <c r="M210" t="s">
        <v>3971</v>
      </c>
      <c r="N210" t="s">
        <v>289</v>
      </c>
      <c r="O210" t="s">
        <v>6987</v>
      </c>
      <c r="P210" t="s">
        <v>3968</v>
      </c>
      <c r="Q210" t="s">
        <v>4403</v>
      </c>
      <c r="R210" t="s">
        <v>6157</v>
      </c>
      <c r="S210" t="s">
        <v>4353</v>
      </c>
      <c r="T210" t="s">
        <v>4353</v>
      </c>
      <c r="U210" t="s">
        <v>6157</v>
      </c>
      <c r="X210" t="s">
        <v>6157</v>
      </c>
      <c r="Y210" t="s">
        <v>6157</v>
      </c>
      <c r="Z210" t="s">
        <v>6157</v>
      </c>
      <c r="AA210" t="s">
        <v>245</v>
      </c>
      <c r="AB210" t="s">
        <v>6157</v>
      </c>
      <c r="AC210" t="s">
        <v>6157</v>
      </c>
      <c r="AD210" t="s">
        <v>245</v>
      </c>
      <c r="AE210" t="s">
        <v>4353</v>
      </c>
      <c r="AF210" t="s">
        <v>4353</v>
      </c>
      <c r="AG210" t="s">
        <v>4353</v>
      </c>
      <c r="AH210" t="s">
        <v>4353</v>
      </c>
      <c r="AI210" t="s">
        <v>6157</v>
      </c>
      <c r="AJ210" t="s">
        <v>6458</v>
      </c>
      <c r="AK210" t="s">
        <v>4912</v>
      </c>
      <c r="AL210" t="s">
        <v>4051</v>
      </c>
      <c r="AM210" t="s">
        <v>264</v>
      </c>
      <c r="AN210" t="s">
        <v>4353</v>
      </c>
      <c r="AO210" s="29">
        <v>10</v>
      </c>
      <c r="AP210">
        <v>-20.706513000000001</v>
      </c>
      <c r="AQ210">
        <v>115.404453</v>
      </c>
      <c r="AR210" t="s">
        <v>289</v>
      </c>
      <c r="AS210">
        <v>5</v>
      </c>
      <c r="AT210" t="s">
        <v>4353</v>
      </c>
      <c r="AU210" t="s">
        <v>7017</v>
      </c>
      <c r="AV210" t="s">
        <v>4353</v>
      </c>
      <c r="AW210" t="s">
        <v>4353</v>
      </c>
      <c r="AX210" t="s">
        <v>6157</v>
      </c>
      <c r="AY210">
        <f>1950-46200</f>
        <v>-44250</v>
      </c>
      <c r="AZ210">
        <f>1950-46200</f>
        <v>-44250</v>
      </c>
      <c r="BA210" t="s">
        <v>7018</v>
      </c>
      <c r="BB210" t="s">
        <v>6469</v>
      </c>
      <c r="BC210" t="s">
        <v>6157</v>
      </c>
      <c r="BH210" t="s">
        <v>4141</v>
      </c>
      <c r="BI210" t="s">
        <v>7149</v>
      </c>
      <c r="BJ210" t="s">
        <v>4142</v>
      </c>
      <c r="BK210" t="s">
        <v>4143</v>
      </c>
      <c r="BL210">
        <v>2019</v>
      </c>
      <c r="BM210"/>
      <c r="BN210"/>
      <c r="BO210"/>
      <c r="BP210"/>
      <c r="BY210"/>
      <c r="CE210" t="s">
        <v>7150</v>
      </c>
      <c r="CF210">
        <v>1</v>
      </c>
      <c r="CG210" t="s">
        <v>7151</v>
      </c>
      <c r="CH210" t="s">
        <v>7152</v>
      </c>
      <c r="CI210">
        <v>-0.5</v>
      </c>
      <c r="CK210">
        <v>0.61</v>
      </c>
    </row>
    <row r="211" spans="1:89" ht="16" customHeight="1">
      <c r="A211">
        <v>210</v>
      </c>
      <c r="B211" t="s">
        <v>7107</v>
      </c>
      <c r="C211" s="2">
        <v>44970</v>
      </c>
      <c r="D211" t="s">
        <v>7148</v>
      </c>
      <c r="E211" t="s">
        <v>4932</v>
      </c>
      <c r="F211" t="s">
        <v>1627</v>
      </c>
      <c r="G211" t="s">
        <v>3941</v>
      </c>
      <c r="H211" t="s">
        <v>6157</v>
      </c>
      <c r="I211" t="s">
        <v>4517</v>
      </c>
      <c r="J211" t="s">
        <v>4909</v>
      </c>
      <c r="K211" t="s">
        <v>4353</v>
      </c>
      <c r="L211" t="s">
        <v>6157</v>
      </c>
      <c r="M211" t="s">
        <v>3971</v>
      </c>
      <c r="N211" t="s">
        <v>289</v>
      </c>
      <c r="O211" t="s">
        <v>6987</v>
      </c>
      <c r="P211" t="s">
        <v>3968</v>
      </c>
      <c r="Q211" t="s">
        <v>4403</v>
      </c>
      <c r="R211" t="s">
        <v>6157</v>
      </c>
      <c r="S211" t="s">
        <v>4353</v>
      </c>
      <c r="T211" t="s">
        <v>4353</v>
      </c>
      <c r="U211" t="s">
        <v>6157</v>
      </c>
      <c r="X211" t="s">
        <v>6157</v>
      </c>
      <c r="Y211" t="s">
        <v>6157</v>
      </c>
      <c r="Z211" t="s">
        <v>6157</v>
      </c>
      <c r="AA211" t="s">
        <v>245</v>
      </c>
      <c r="AB211" t="s">
        <v>6157</v>
      </c>
      <c r="AC211" t="s">
        <v>6157</v>
      </c>
      <c r="AD211" t="s">
        <v>245</v>
      </c>
      <c r="AE211" t="s">
        <v>4353</v>
      </c>
      <c r="AF211" t="s">
        <v>4353</v>
      </c>
      <c r="AG211" t="s">
        <v>4353</v>
      </c>
      <c r="AH211" t="s">
        <v>4353</v>
      </c>
      <c r="AI211" t="s">
        <v>6157</v>
      </c>
      <c r="AJ211" t="s">
        <v>6458</v>
      </c>
      <c r="AK211" t="s">
        <v>4938</v>
      </c>
      <c r="AL211" t="s">
        <v>4051</v>
      </c>
      <c r="AM211" t="s">
        <v>264</v>
      </c>
      <c r="AN211" t="s">
        <v>4353</v>
      </c>
      <c r="AO211" s="29">
        <v>472</v>
      </c>
      <c r="AP211">
        <v>-22.545696</v>
      </c>
      <c r="AQ211">
        <v>116.763684</v>
      </c>
      <c r="AR211" t="s">
        <v>289</v>
      </c>
      <c r="AS211">
        <v>50</v>
      </c>
      <c r="AT211" t="s">
        <v>4353</v>
      </c>
      <c r="AU211" t="s">
        <v>7017</v>
      </c>
      <c r="AV211" t="s">
        <v>4353</v>
      </c>
      <c r="AW211" t="s">
        <v>4353</v>
      </c>
      <c r="AX211" t="s">
        <v>6157</v>
      </c>
      <c r="AY211">
        <f>1950-17000</f>
        <v>-15050</v>
      </c>
      <c r="AZ211">
        <f>1950-17000</f>
        <v>-15050</v>
      </c>
      <c r="BA211" t="s">
        <v>290</v>
      </c>
      <c r="BB211" t="s">
        <v>6469</v>
      </c>
      <c r="BC211" t="s">
        <v>6157</v>
      </c>
      <c r="BH211" t="s">
        <v>4141</v>
      </c>
      <c r="BI211" t="s">
        <v>7149</v>
      </c>
      <c r="BJ211" t="s">
        <v>4142</v>
      </c>
      <c r="BK211" t="s">
        <v>4143</v>
      </c>
      <c r="BL211">
        <v>2019</v>
      </c>
      <c r="BM211"/>
      <c r="BN211"/>
      <c r="BO211"/>
      <c r="BP211"/>
      <c r="BY211"/>
      <c r="CE211" t="s">
        <v>7150</v>
      </c>
      <c r="CF211">
        <v>1</v>
      </c>
      <c r="CG211" t="s">
        <v>7151</v>
      </c>
      <c r="CH211" t="s">
        <v>7152</v>
      </c>
      <c r="CI211">
        <v>-1.04</v>
      </c>
      <c r="CK211">
        <v>2.46</v>
      </c>
    </row>
    <row r="212" spans="1:89" ht="16" customHeight="1">
      <c r="A212">
        <v>211</v>
      </c>
      <c r="B212" t="s">
        <v>7107</v>
      </c>
      <c r="C212" s="2">
        <v>44970</v>
      </c>
      <c r="D212" t="s">
        <v>7148</v>
      </c>
      <c r="E212" t="s">
        <v>4933</v>
      </c>
      <c r="F212" t="s">
        <v>1628</v>
      </c>
      <c r="G212" t="s">
        <v>3941</v>
      </c>
      <c r="H212" t="s">
        <v>6157</v>
      </c>
      <c r="I212" t="s">
        <v>4517</v>
      </c>
      <c r="J212" t="s">
        <v>4909</v>
      </c>
      <c r="K212" t="s">
        <v>4353</v>
      </c>
      <c r="L212" t="s">
        <v>6157</v>
      </c>
      <c r="M212" t="s">
        <v>3971</v>
      </c>
      <c r="N212" t="s">
        <v>289</v>
      </c>
      <c r="O212" t="s">
        <v>6987</v>
      </c>
      <c r="P212" t="s">
        <v>3968</v>
      </c>
      <c r="Q212" t="s">
        <v>4403</v>
      </c>
      <c r="R212" t="s">
        <v>6157</v>
      </c>
      <c r="S212" t="s">
        <v>4353</v>
      </c>
      <c r="T212" t="s">
        <v>4353</v>
      </c>
      <c r="U212" t="s">
        <v>6157</v>
      </c>
      <c r="X212" t="s">
        <v>6157</v>
      </c>
      <c r="Y212" t="s">
        <v>6157</v>
      </c>
      <c r="Z212" t="s">
        <v>6157</v>
      </c>
      <c r="AA212" t="s">
        <v>245</v>
      </c>
      <c r="AB212" t="s">
        <v>6157</v>
      </c>
      <c r="AC212" t="s">
        <v>6157</v>
      </c>
      <c r="AD212" t="s">
        <v>245</v>
      </c>
      <c r="AE212" t="s">
        <v>4353</v>
      </c>
      <c r="AF212" t="s">
        <v>4353</v>
      </c>
      <c r="AG212" t="s">
        <v>4353</v>
      </c>
      <c r="AH212" t="s">
        <v>4353</v>
      </c>
      <c r="AI212" t="s">
        <v>6157</v>
      </c>
      <c r="AJ212" t="s">
        <v>6458</v>
      </c>
      <c r="AK212" t="s">
        <v>4938</v>
      </c>
      <c r="AL212" t="s">
        <v>4051</v>
      </c>
      <c r="AM212" t="s">
        <v>264</v>
      </c>
      <c r="AN212" t="s">
        <v>4353</v>
      </c>
      <c r="AO212" s="29">
        <v>472</v>
      </c>
      <c r="AP212">
        <v>-22.545696</v>
      </c>
      <c r="AQ212">
        <v>116.763684</v>
      </c>
      <c r="AR212" t="s">
        <v>289</v>
      </c>
      <c r="AS212">
        <v>50</v>
      </c>
      <c r="AT212" t="s">
        <v>4353</v>
      </c>
      <c r="AU212" t="s">
        <v>7017</v>
      </c>
      <c r="AV212" t="s">
        <v>4353</v>
      </c>
      <c r="AW212" t="s">
        <v>4353</v>
      </c>
      <c r="AX212" t="s">
        <v>6157</v>
      </c>
      <c r="AY212">
        <f>1950-10000</f>
        <v>-8050</v>
      </c>
      <c r="AZ212">
        <f>1950-10000</f>
        <v>-8050</v>
      </c>
      <c r="BA212" t="s">
        <v>290</v>
      </c>
      <c r="BB212" t="s">
        <v>6469</v>
      </c>
      <c r="BC212" t="s">
        <v>6157</v>
      </c>
      <c r="BH212" t="s">
        <v>294</v>
      </c>
      <c r="BI212" t="s">
        <v>7149</v>
      </c>
      <c r="BJ212" t="s">
        <v>4142</v>
      </c>
      <c r="BK212" t="s">
        <v>4143</v>
      </c>
      <c r="BL212">
        <v>2019</v>
      </c>
      <c r="BM212"/>
      <c r="BN212"/>
      <c r="BO212"/>
      <c r="BP212"/>
      <c r="BY212"/>
      <c r="CE212" t="s">
        <v>7150</v>
      </c>
      <c r="CF212">
        <v>1</v>
      </c>
      <c r="CG212" t="s">
        <v>7151</v>
      </c>
      <c r="CH212" t="s">
        <v>7152</v>
      </c>
      <c r="CI212">
        <v>-3.65</v>
      </c>
      <c r="CK212">
        <v>6.36</v>
      </c>
    </row>
    <row r="213" spans="1:89" ht="16" customHeight="1">
      <c r="A213">
        <v>212</v>
      </c>
      <c r="B213" t="s">
        <v>7107</v>
      </c>
      <c r="C213" s="2">
        <v>44970</v>
      </c>
      <c r="D213" t="s">
        <v>7148</v>
      </c>
      <c r="E213" t="s">
        <v>4934</v>
      </c>
      <c r="F213" t="s">
        <v>1629</v>
      </c>
      <c r="G213" t="s">
        <v>3941</v>
      </c>
      <c r="H213" t="s">
        <v>6157</v>
      </c>
      <c r="I213" t="s">
        <v>4517</v>
      </c>
      <c r="J213" t="s">
        <v>4909</v>
      </c>
      <c r="K213" t="s">
        <v>4353</v>
      </c>
      <c r="L213" t="s">
        <v>6157</v>
      </c>
      <c r="M213" t="s">
        <v>3971</v>
      </c>
      <c r="N213" t="s">
        <v>289</v>
      </c>
      <c r="O213" t="s">
        <v>6987</v>
      </c>
      <c r="P213" t="s">
        <v>3968</v>
      </c>
      <c r="Q213" t="s">
        <v>4403</v>
      </c>
      <c r="R213" t="s">
        <v>6157</v>
      </c>
      <c r="S213" t="s">
        <v>4353</v>
      </c>
      <c r="T213" t="s">
        <v>4353</v>
      </c>
      <c r="U213" t="s">
        <v>6157</v>
      </c>
      <c r="X213" t="s">
        <v>6157</v>
      </c>
      <c r="Y213" t="s">
        <v>6157</v>
      </c>
      <c r="Z213" t="s">
        <v>6157</v>
      </c>
      <c r="AA213" t="s">
        <v>245</v>
      </c>
      <c r="AB213" t="s">
        <v>6157</v>
      </c>
      <c r="AC213" t="s">
        <v>6157</v>
      </c>
      <c r="AD213" t="s">
        <v>245</v>
      </c>
      <c r="AE213" t="s">
        <v>4353</v>
      </c>
      <c r="AF213" t="s">
        <v>4353</v>
      </c>
      <c r="AG213" t="s">
        <v>4353</v>
      </c>
      <c r="AH213" t="s">
        <v>4353</v>
      </c>
      <c r="AI213" t="s">
        <v>6157</v>
      </c>
      <c r="AJ213" t="s">
        <v>6458</v>
      </c>
      <c r="AK213" t="s">
        <v>4938</v>
      </c>
      <c r="AL213" t="s">
        <v>4051</v>
      </c>
      <c r="AM213" t="s">
        <v>264</v>
      </c>
      <c r="AN213" t="s">
        <v>4353</v>
      </c>
      <c r="AO213" s="29">
        <v>472</v>
      </c>
      <c r="AP213">
        <v>-22.545696</v>
      </c>
      <c r="AQ213">
        <v>116.763684</v>
      </c>
      <c r="AR213" t="s">
        <v>289</v>
      </c>
      <c r="AS213">
        <v>50</v>
      </c>
      <c r="AT213" t="s">
        <v>4353</v>
      </c>
      <c r="AU213" t="s">
        <v>7017</v>
      </c>
      <c r="AV213" t="s">
        <v>4353</v>
      </c>
      <c r="AW213" t="s">
        <v>4353</v>
      </c>
      <c r="AX213" t="s">
        <v>6157</v>
      </c>
      <c r="AY213">
        <f>1950-14000</f>
        <v>-12050</v>
      </c>
      <c r="AZ213">
        <f>1950-14000</f>
        <v>-12050</v>
      </c>
      <c r="BA213" t="s">
        <v>290</v>
      </c>
      <c r="BB213" t="s">
        <v>6469</v>
      </c>
      <c r="BC213" t="s">
        <v>6157</v>
      </c>
      <c r="BH213" t="s">
        <v>4141</v>
      </c>
      <c r="BI213" t="s">
        <v>7149</v>
      </c>
      <c r="BJ213" t="s">
        <v>4142</v>
      </c>
      <c r="BK213" t="s">
        <v>4143</v>
      </c>
      <c r="BL213">
        <v>2019</v>
      </c>
      <c r="BM213"/>
      <c r="BN213"/>
      <c r="BO213"/>
      <c r="BP213"/>
      <c r="BY213"/>
      <c r="CE213" t="s">
        <v>7150</v>
      </c>
      <c r="CF213">
        <v>1</v>
      </c>
      <c r="CG213" t="s">
        <v>7151</v>
      </c>
      <c r="CH213" t="s">
        <v>7152</v>
      </c>
      <c r="CI213">
        <v>-1.64</v>
      </c>
      <c r="CK213">
        <v>-0.27</v>
      </c>
    </row>
    <row r="214" spans="1:89" ht="16" customHeight="1">
      <c r="A214">
        <v>213</v>
      </c>
      <c r="B214" t="s">
        <v>7107</v>
      </c>
      <c r="C214" s="2">
        <v>44970</v>
      </c>
      <c r="D214" t="s">
        <v>7148</v>
      </c>
      <c r="E214" t="s">
        <v>4935</v>
      </c>
      <c r="F214" t="s">
        <v>1630</v>
      </c>
      <c r="G214" t="s">
        <v>3941</v>
      </c>
      <c r="H214" t="s">
        <v>6157</v>
      </c>
      <c r="I214" t="s">
        <v>4517</v>
      </c>
      <c r="J214" t="s">
        <v>4909</v>
      </c>
      <c r="K214" t="s">
        <v>4353</v>
      </c>
      <c r="L214" t="s">
        <v>6157</v>
      </c>
      <c r="M214" t="s">
        <v>3971</v>
      </c>
      <c r="N214" t="s">
        <v>289</v>
      </c>
      <c r="O214" t="s">
        <v>6987</v>
      </c>
      <c r="P214" t="s">
        <v>3968</v>
      </c>
      <c r="Q214" t="s">
        <v>4403</v>
      </c>
      <c r="R214" t="s">
        <v>6157</v>
      </c>
      <c r="S214" t="s">
        <v>4353</v>
      </c>
      <c r="T214" t="s">
        <v>4353</v>
      </c>
      <c r="U214" t="s">
        <v>6157</v>
      </c>
      <c r="X214" t="s">
        <v>6157</v>
      </c>
      <c r="Y214" t="s">
        <v>6157</v>
      </c>
      <c r="Z214" t="s">
        <v>6157</v>
      </c>
      <c r="AA214" t="s">
        <v>245</v>
      </c>
      <c r="AB214" t="s">
        <v>6157</v>
      </c>
      <c r="AC214" t="s">
        <v>6157</v>
      </c>
      <c r="AD214" t="s">
        <v>245</v>
      </c>
      <c r="AE214" t="s">
        <v>4353</v>
      </c>
      <c r="AF214" t="s">
        <v>4353</v>
      </c>
      <c r="AG214" t="s">
        <v>4353</v>
      </c>
      <c r="AH214" t="s">
        <v>4353</v>
      </c>
      <c r="AI214" t="s">
        <v>6157</v>
      </c>
      <c r="AJ214" t="s">
        <v>6458</v>
      </c>
      <c r="AK214" t="s">
        <v>4938</v>
      </c>
      <c r="AL214" t="s">
        <v>4051</v>
      </c>
      <c r="AM214" t="s">
        <v>264</v>
      </c>
      <c r="AN214" t="s">
        <v>4353</v>
      </c>
      <c r="AO214" s="29">
        <v>472</v>
      </c>
      <c r="AP214">
        <v>-22.545696</v>
      </c>
      <c r="AQ214">
        <v>116.763684</v>
      </c>
      <c r="AR214" t="s">
        <v>289</v>
      </c>
      <c r="AS214">
        <v>50</v>
      </c>
      <c r="AT214" t="s">
        <v>4353</v>
      </c>
      <c r="AU214" t="s">
        <v>7017</v>
      </c>
      <c r="AV214" t="s">
        <v>4353</v>
      </c>
      <c r="AW214" t="s">
        <v>4353</v>
      </c>
      <c r="AX214" t="s">
        <v>6157</v>
      </c>
      <c r="AY214">
        <f>1950-21000</f>
        <v>-19050</v>
      </c>
      <c r="AZ214">
        <f>1950-21000</f>
        <v>-19050</v>
      </c>
      <c r="BA214" t="s">
        <v>290</v>
      </c>
      <c r="BB214" t="s">
        <v>6469</v>
      </c>
      <c r="BC214" t="s">
        <v>6157</v>
      </c>
      <c r="BH214" t="s">
        <v>4141</v>
      </c>
      <c r="BI214" t="s">
        <v>7149</v>
      </c>
      <c r="BJ214" t="s">
        <v>4142</v>
      </c>
      <c r="BK214" t="s">
        <v>4143</v>
      </c>
      <c r="BL214">
        <v>2019</v>
      </c>
      <c r="BM214"/>
      <c r="BN214"/>
      <c r="BO214"/>
      <c r="BP214"/>
      <c r="BY214"/>
      <c r="CE214" t="s">
        <v>7150</v>
      </c>
      <c r="CF214">
        <v>1</v>
      </c>
      <c r="CG214" t="s">
        <v>7151</v>
      </c>
      <c r="CH214" t="s">
        <v>7152</v>
      </c>
      <c r="CI214">
        <v>-0.94</v>
      </c>
      <c r="CK214">
        <v>2.06</v>
      </c>
    </row>
    <row r="215" spans="1:89" ht="16" customHeight="1">
      <c r="A215">
        <v>214</v>
      </c>
      <c r="B215" t="s">
        <v>7107</v>
      </c>
      <c r="C215" s="2">
        <v>44970</v>
      </c>
      <c r="D215" t="s">
        <v>7148</v>
      </c>
      <c r="E215" t="s">
        <v>4936</v>
      </c>
      <c r="F215" t="s">
        <v>1631</v>
      </c>
      <c r="G215" t="s">
        <v>3941</v>
      </c>
      <c r="H215" t="s">
        <v>6157</v>
      </c>
      <c r="I215" t="s">
        <v>4517</v>
      </c>
      <c r="J215" t="s">
        <v>4909</v>
      </c>
      <c r="K215" t="s">
        <v>4353</v>
      </c>
      <c r="L215" t="s">
        <v>6157</v>
      </c>
      <c r="M215" t="s">
        <v>3971</v>
      </c>
      <c r="N215" t="s">
        <v>289</v>
      </c>
      <c r="O215" t="s">
        <v>6987</v>
      </c>
      <c r="P215" t="s">
        <v>3968</v>
      </c>
      <c r="Q215" t="s">
        <v>4403</v>
      </c>
      <c r="R215" t="s">
        <v>6157</v>
      </c>
      <c r="S215" t="s">
        <v>4353</v>
      </c>
      <c r="T215" t="s">
        <v>4353</v>
      </c>
      <c r="U215" t="s">
        <v>6157</v>
      </c>
      <c r="X215" t="s">
        <v>6157</v>
      </c>
      <c r="Y215" t="s">
        <v>6157</v>
      </c>
      <c r="Z215" t="s">
        <v>6157</v>
      </c>
      <c r="AA215" t="s">
        <v>245</v>
      </c>
      <c r="AB215" t="s">
        <v>6157</v>
      </c>
      <c r="AC215" t="s">
        <v>6157</v>
      </c>
      <c r="AD215" t="s">
        <v>245</v>
      </c>
      <c r="AE215" t="s">
        <v>4353</v>
      </c>
      <c r="AF215" t="s">
        <v>4353</v>
      </c>
      <c r="AG215" t="s">
        <v>4353</v>
      </c>
      <c r="AH215" t="s">
        <v>4353</v>
      </c>
      <c r="AI215" t="s">
        <v>6157</v>
      </c>
      <c r="AJ215" t="s">
        <v>6458</v>
      </c>
      <c r="AK215" t="s">
        <v>4939</v>
      </c>
      <c r="AL215" t="s">
        <v>4051</v>
      </c>
      <c r="AM215" t="s">
        <v>264</v>
      </c>
      <c r="AN215" t="s">
        <v>4353</v>
      </c>
      <c r="AO215" s="29">
        <v>710</v>
      </c>
      <c r="AP215">
        <v>-23.011175999999999</v>
      </c>
      <c r="AQ215">
        <v>119.341528</v>
      </c>
      <c r="AR215" t="s">
        <v>289</v>
      </c>
      <c r="AS215">
        <v>50</v>
      </c>
      <c r="AT215" t="s">
        <v>4353</v>
      </c>
      <c r="AU215" t="s">
        <v>7017</v>
      </c>
      <c r="AV215" t="s">
        <v>4353</v>
      </c>
      <c r="AW215" t="s">
        <v>4353</v>
      </c>
      <c r="AX215" t="s">
        <v>6157</v>
      </c>
      <c r="AY215">
        <f>1950-1000</f>
        <v>950</v>
      </c>
      <c r="AZ215">
        <f>1950-1000</f>
        <v>950</v>
      </c>
      <c r="BA215" t="s">
        <v>290</v>
      </c>
      <c r="BB215" t="s">
        <v>6469</v>
      </c>
      <c r="BC215" t="s">
        <v>6157</v>
      </c>
      <c r="BH215" t="s">
        <v>293</v>
      </c>
      <c r="BI215" t="s">
        <v>7149</v>
      </c>
      <c r="BJ215" t="s">
        <v>4142</v>
      </c>
      <c r="BK215" t="s">
        <v>4143</v>
      </c>
      <c r="BL215">
        <v>2019</v>
      </c>
      <c r="BM215"/>
      <c r="BN215"/>
      <c r="BO215"/>
      <c r="BP215"/>
      <c r="BY215"/>
      <c r="CE215" t="s">
        <v>7150</v>
      </c>
      <c r="CF215">
        <v>1</v>
      </c>
      <c r="CG215" t="s">
        <v>7151</v>
      </c>
      <c r="CH215" t="s">
        <v>7152</v>
      </c>
      <c r="CI215">
        <v>-1.1399999999999999</v>
      </c>
      <c r="CK215">
        <v>1.83</v>
      </c>
    </row>
    <row r="216" spans="1:89" ht="16" customHeight="1">
      <c r="A216">
        <v>215</v>
      </c>
      <c r="B216" t="s">
        <v>7107</v>
      </c>
      <c r="C216" s="2">
        <v>44970</v>
      </c>
      <c r="D216" t="s">
        <v>7148</v>
      </c>
      <c r="E216" t="s">
        <v>4937</v>
      </c>
      <c r="F216" t="s">
        <v>1632</v>
      </c>
      <c r="G216" t="s">
        <v>3941</v>
      </c>
      <c r="H216" t="s">
        <v>6157</v>
      </c>
      <c r="I216" t="s">
        <v>4517</v>
      </c>
      <c r="J216" t="s">
        <v>4909</v>
      </c>
      <c r="K216" t="s">
        <v>4353</v>
      </c>
      <c r="L216" t="s">
        <v>6157</v>
      </c>
      <c r="M216" t="s">
        <v>3971</v>
      </c>
      <c r="N216" t="s">
        <v>289</v>
      </c>
      <c r="O216" t="s">
        <v>6987</v>
      </c>
      <c r="P216" t="s">
        <v>3968</v>
      </c>
      <c r="Q216" t="s">
        <v>4403</v>
      </c>
      <c r="R216" t="s">
        <v>6157</v>
      </c>
      <c r="S216" t="s">
        <v>4353</v>
      </c>
      <c r="T216" t="s">
        <v>4353</v>
      </c>
      <c r="U216" t="s">
        <v>6157</v>
      </c>
      <c r="X216" t="s">
        <v>6157</v>
      </c>
      <c r="Y216" t="s">
        <v>6157</v>
      </c>
      <c r="Z216" t="s">
        <v>6157</v>
      </c>
      <c r="AA216" t="s">
        <v>245</v>
      </c>
      <c r="AB216" t="s">
        <v>6157</v>
      </c>
      <c r="AC216" t="s">
        <v>6157</v>
      </c>
      <c r="AD216" t="s">
        <v>245</v>
      </c>
      <c r="AE216" t="s">
        <v>4353</v>
      </c>
      <c r="AF216" t="s">
        <v>4353</v>
      </c>
      <c r="AG216" t="s">
        <v>4353</v>
      </c>
      <c r="AH216" t="s">
        <v>4353</v>
      </c>
      <c r="AI216" t="s">
        <v>6157</v>
      </c>
      <c r="AJ216" t="s">
        <v>6458</v>
      </c>
      <c r="AK216" t="s">
        <v>4912</v>
      </c>
      <c r="AL216" t="s">
        <v>4051</v>
      </c>
      <c r="AM216" t="s">
        <v>264</v>
      </c>
      <c r="AN216" t="s">
        <v>4353</v>
      </c>
      <c r="AO216" s="29">
        <v>10</v>
      </c>
      <c r="AP216">
        <v>-20.706513000000001</v>
      </c>
      <c r="AQ216">
        <v>115.404453</v>
      </c>
      <c r="AR216" t="s">
        <v>289</v>
      </c>
      <c r="AS216">
        <v>5</v>
      </c>
      <c r="AT216" t="s">
        <v>4353</v>
      </c>
      <c r="AU216" t="s">
        <v>7017</v>
      </c>
      <c r="AV216" t="s">
        <v>4353</v>
      </c>
      <c r="AW216" t="s">
        <v>4353</v>
      </c>
      <c r="AX216" t="s">
        <v>6157</v>
      </c>
      <c r="AY216">
        <f>1950-46200</f>
        <v>-44250</v>
      </c>
      <c r="AZ216">
        <f>1950-46200</f>
        <v>-44250</v>
      </c>
      <c r="BA216" t="s">
        <v>7018</v>
      </c>
      <c r="BB216" t="s">
        <v>6469</v>
      </c>
      <c r="BC216" t="s">
        <v>6157</v>
      </c>
      <c r="BH216" t="s">
        <v>4141</v>
      </c>
      <c r="BI216" t="s">
        <v>7149</v>
      </c>
      <c r="BJ216" t="s">
        <v>4142</v>
      </c>
      <c r="BK216" t="s">
        <v>4143</v>
      </c>
      <c r="BL216">
        <v>2019</v>
      </c>
      <c r="BM216"/>
      <c r="BN216"/>
      <c r="BO216"/>
      <c r="BP216"/>
      <c r="BY216"/>
      <c r="CE216" t="s">
        <v>7150</v>
      </c>
      <c r="CF216">
        <v>1</v>
      </c>
      <c r="CG216" t="s">
        <v>7151</v>
      </c>
      <c r="CH216" t="s">
        <v>7152</v>
      </c>
      <c r="CI216">
        <v>-0.35</v>
      </c>
      <c r="CK216">
        <v>0.69</v>
      </c>
    </row>
    <row r="217" spans="1:89" ht="16" customHeight="1">
      <c r="A217">
        <v>216</v>
      </c>
      <c r="B217" t="s">
        <v>7107</v>
      </c>
      <c r="C217" s="2">
        <v>44970</v>
      </c>
      <c r="E217" t="s">
        <v>1633</v>
      </c>
      <c r="F217" t="s">
        <v>1634</v>
      </c>
      <c r="G217" t="s">
        <v>3941</v>
      </c>
      <c r="H217" t="s">
        <v>6157</v>
      </c>
      <c r="I217" t="s">
        <v>3942</v>
      </c>
      <c r="J217" t="s">
        <v>3943</v>
      </c>
      <c r="K217" t="s">
        <v>4817</v>
      </c>
      <c r="L217" t="s">
        <v>6157</v>
      </c>
      <c r="M217" t="s">
        <v>3972</v>
      </c>
      <c r="N217" t="s">
        <v>289</v>
      </c>
      <c r="O217" t="s">
        <v>6986</v>
      </c>
      <c r="P217" t="s">
        <v>3968</v>
      </c>
      <c r="Q217" t="s">
        <v>3969</v>
      </c>
      <c r="R217" t="s">
        <v>6157</v>
      </c>
      <c r="S217" t="s">
        <v>4353</v>
      </c>
      <c r="T217" t="s">
        <v>4353</v>
      </c>
      <c r="U217" t="s">
        <v>6157</v>
      </c>
      <c r="X217" t="s">
        <v>6157</v>
      </c>
      <c r="Y217" t="s">
        <v>6157</v>
      </c>
      <c r="Z217" t="s">
        <v>6157</v>
      </c>
      <c r="AA217" t="s">
        <v>1388</v>
      </c>
      <c r="AB217" t="s">
        <v>1391</v>
      </c>
      <c r="AC217" t="s">
        <v>4353</v>
      </c>
      <c r="AD217" t="s">
        <v>6157</v>
      </c>
      <c r="AE217" t="s">
        <v>6157</v>
      </c>
      <c r="AF217" t="s">
        <v>6157</v>
      </c>
      <c r="AG217" t="s">
        <v>6157</v>
      </c>
      <c r="AH217" t="s">
        <v>6157</v>
      </c>
      <c r="AI217" t="s">
        <v>6157</v>
      </c>
      <c r="AJ217" t="s">
        <v>6457</v>
      </c>
      <c r="AK217" t="s">
        <v>4827</v>
      </c>
      <c r="AL217" t="s">
        <v>4050</v>
      </c>
      <c r="AM217" t="s">
        <v>264</v>
      </c>
      <c r="AN217" t="s">
        <v>4138</v>
      </c>
      <c r="AO217" s="29">
        <v>30.000699999999998</v>
      </c>
      <c r="AP217">
        <v>-37.809255</v>
      </c>
      <c r="AQ217">
        <v>144.97066599999999</v>
      </c>
      <c r="AR217" t="s">
        <v>1532</v>
      </c>
      <c r="AS217">
        <v>0</v>
      </c>
      <c r="AT217" t="s">
        <v>4055</v>
      </c>
      <c r="AU217" t="s">
        <v>274</v>
      </c>
      <c r="AV217" t="s">
        <v>6436</v>
      </c>
      <c r="AW217">
        <v>2.069</v>
      </c>
      <c r="AX217" t="s">
        <v>6157</v>
      </c>
      <c r="AY217">
        <v>1850</v>
      </c>
      <c r="AZ217">
        <v>1890</v>
      </c>
      <c r="BA217" t="s">
        <v>7019</v>
      </c>
      <c r="BB217" t="s">
        <v>6469</v>
      </c>
      <c r="BC217" t="s">
        <v>6157</v>
      </c>
      <c r="BH217" t="s">
        <v>4146</v>
      </c>
      <c r="BI217" t="s">
        <v>7153</v>
      </c>
      <c r="BJ217" t="s">
        <v>4147</v>
      </c>
      <c r="BK217" t="s">
        <v>4148</v>
      </c>
      <c r="BL217">
        <v>2014</v>
      </c>
      <c r="BM217"/>
      <c r="BN217"/>
      <c r="BO217"/>
      <c r="BP217"/>
      <c r="BQ217" t="s">
        <v>7154</v>
      </c>
      <c r="BR217">
        <v>1</v>
      </c>
      <c r="BS217" t="s">
        <v>7155</v>
      </c>
      <c r="BT217" t="s">
        <v>7156</v>
      </c>
      <c r="BW217">
        <v>-18.3</v>
      </c>
      <c r="BY217">
        <v>12</v>
      </c>
      <c r="CA217">
        <v>9</v>
      </c>
      <c r="CB217">
        <v>3.3</v>
      </c>
      <c r="CC217">
        <v>36.299999999999997</v>
      </c>
      <c r="CD217">
        <v>13</v>
      </c>
    </row>
    <row r="218" spans="1:89" ht="16" customHeight="1">
      <c r="A218">
        <v>217</v>
      </c>
      <c r="B218" t="s">
        <v>7107</v>
      </c>
      <c r="C218" s="2">
        <v>44970</v>
      </c>
      <c r="E218" t="s">
        <v>1635</v>
      </c>
      <c r="F218" t="s">
        <v>1636</v>
      </c>
      <c r="G218" t="s">
        <v>3941</v>
      </c>
      <c r="H218" t="s">
        <v>6157</v>
      </c>
      <c r="I218" t="s">
        <v>3942</v>
      </c>
      <c r="J218" t="s">
        <v>3943</v>
      </c>
      <c r="K218" t="s">
        <v>4817</v>
      </c>
      <c r="L218" t="s">
        <v>6157</v>
      </c>
      <c r="M218" t="s">
        <v>3972</v>
      </c>
      <c r="N218" t="s">
        <v>289</v>
      </c>
      <c r="O218" t="s">
        <v>6986</v>
      </c>
      <c r="P218" t="s">
        <v>3968</v>
      </c>
      <c r="Q218" t="s">
        <v>3969</v>
      </c>
      <c r="R218" t="s">
        <v>6157</v>
      </c>
      <c r="S218" t="s">
        <v>4353</v>
      </c>
      <c r="T218" t="s">
        <v>4353</v>
      </c>
      <c r="U218" t="s">
        <v>6157</v>
      </c>
      <c r="X218" t="s">
        <v>6157</v>
      </c>
      <c r="Y218" t="s">
        <v>6157</v>
      </c>
      <c r="Z218" t="s">
        <v>6157</v>
      </c>
      <c r="AA218" t="s">
        <v>1388</v>
      </c>
      <c r="AB218" t="s">
        <v>1391</v>
      </c>
      <c r="AC218" t="s">
        <v>4353</v>
      </c>
      <c r="AD218" t="s">
        <v>6157</v>
      </c>
      <c r="AE218" t="s">
        <v>6157</v>
      </c>
      <c r="AF218" t="s">
        <v>6157</v>
      </c>
      <c r="AG218" t="s">
        <v>6157</v>
      </c>
      <c r="AH218" t="s">
        <v>6157</v>
      </c>
      <c r="AI218" t="s">
        <v>6157</v>
      </c>
      <c r="AJ218" t="s">
        <v>6457</v>
      </c>
      <c r="AK218" t="s">
        <v>4827</v>
      </c>
      <c r="AL218" t="s">
        <v>4050</v>
      </c>
      <c r="AM218" t="s">
        <v>264</v>
      </c>
      <c r="AN218" t="s">
        <v>4138</v>
      </c>
      <c r="AO218" s="29">
        <v>30</v>
      </c>
      <c r="AP218">
        <v>-37.809255</v>
      </c>
      <c r="AQ218">
        <v>144.97066599999999</v>
      </c>
      <c r="AR218" t="s">
        <v>1532</v>
      </c>
      <c r="AS218">
        <v>0</v>
      </c>
      <c r="AT218" t="s">
        <v>4055</v>
      </c>
      <c r="AU218" t="s">
        <v>274</v>
      </c>
      <c r="AV218" t="s">
        <v>6437</v>
      </c>
      <c r="AW218">
        <v>1.0229999999999999</v>
      </c>
      <c r="AX218" t="s">
        <v>6157</v>
      </c>
      <c r="AY218">
        <v>1850</v>
      </c>
      <c r="AZ218">
        <v>1890</v>
      </c>
      <c r="BA218" t="s">
        <v>7019</v>
      </c>
      <c r="BB218" t="s">
        <v>6469</v>
      </c>
      <c r="BC218" t="s">
        <v>6157</v>
      </c>
      <c r="BH218" t="s">
        <v>4146</v>
      </c>
      <c r="BI218" t="s">
        <v>7153</v>
      </c>
      <c r="BJ218" t="s">
        <v>4147</v>
      </c>
      <c r="BK218" t="s">
        <v>4148</v>
      </c>
      <c r="BL218">
        <v>2014</v>
      </c>
      <c r="BM218"/>
      <c r="BN218"/>
      <c r="BO218"/>
      <c r="BP218"/>
      <c r="BQ218" t="s">
        <v>7154</v>
      </c>
      <c r="BR218">
        <v>1</v>
      </c>
      <c r="BS218" t="s">
        <v>7155</v>
      </c>
      <c r="BT218" t="s">
        <v>7157</v>
      </c>
      <c r="BW218">
        <v>-20.2</v>
      </c>
      <c r="BY218">
        <v>7.1</v>
      </c>
      <c r="CA218">
        <v>8.1999999999999993</v>
      </c>
      <c r="CB218">
        <v>3.2</v>
      </c>
      <c r="CC218">
        <v>43</v>
      </c>
      <c r="CD218">
        <v>15.6</v>
      </c>
    </row>
    <row r="219" spans="1:89" ht="16" customHeight="1">
      <c r="A219">
        <v>218</v>
      </c>
      <c r="B219" t="s">
        <v>7107</v>
      </c>
      <c r="C219" s="2">
        <v>44970</v>
      </c>
      <c r="E219" t="s">
        <v>1637</v>
      </c>
      <c r="F219" t="s">
        <v>1638</v>
      </c>
      <c r="G219" t="s">
        <v>3941</v>
      </c>
      <c r="H219" t="s">
        <v>6157</v>
      </c>
      <c r="I219" t="s">
        <v>3942</v>
      </c>
      <c r="J219" t="s">
        <v>3943</v>
      </c>
      <c r="K219" t="s">
        <v>4817</v>
      </c>
      <c r="L219" t="s">
        <v>6157</v>
      </c>
      <c r="M219" t="s">
        <v>3972</v>
      </c>
      <c r="N219" t="s">
        <v>289</v>
      </c>
      <c r="O219" t="s">
        <v>6986</v>
      </c>
      <c r="P219" t="s">
        <v>3968</v>
      </c>
      <c r="Q219" t="s">
        <v>3969</v>
      </c>
      <c r="R219" t="s">
        <v>6157</v>
      </c>
      <c r="S219" t="s">
        <v>4353</v>
      </c>
      <c r="T219" t="s">
        <v>4353</v>
      </c>
      <c r="U219" t="s">
        <v>6157</v>
      </c>
      <c r="X219" t="s">
        <v>6157</v>
      </c>
      <c r="Y219" t="s">
        <v>6157</v>
      </c>
      <c r="Z219" t="s">
        <v>6157</v>
      </c>
      <c r="AA219" t="s">
        <v>1388</v>
      </c>
      <c r="AB219" t="s">
        <v>1380</v>
      </c>
      <c r="AC219" t="s">
        <v>4353</v>
      </c>
      <c r="AD219" t="s">
        <v>6157</v>
      </c>
      <c r="AE219" t="s">
        <v>6157</v>
      </c>
      <c r="AF219" t="s">
        <v>6157</v>
      </c>
      <c r="AG219" t="s">
        <v>6157</v>
      </c>
      <c r="AH219" t="s">
        <v>6157</v>
      </c>
      <c r="AI219" t="s">
        <v>6157</v>
      </c>
      <c r="AJ219" t="s">
        <v>6457</v>
      </c>
      <c r="AK219" t="s">
        <v>4827</v>
      </c>
      <c r="AL219" t="s">
        <v>4050</v>
      </c>
      <c r="AM219" t="s">
        <v>264</v>
      </c>
      <c r="AN219" t="s">
        <v>4138</v>
      </c>
      <c r="AO219" s="29">
        <v>30</v>
      </c>
      <c r="AP219">
        <v>-37.809255</v>
      </c>
      <c r="AQ219">
        <v>144.97066599999999</v>
      </c>
      <c r="AR219" t="s">
        <v>1532</v>
      </c>
      <c r="AS219">
        <v>0</v>
      </c>
      <c r="AT219" t="s">
        <v>4055</v>
      </c>
      <c r="AU219" t="s">
        <v>274</v>
      </c>
      <c r="AV219" t="s">
        <v>6438</v>
      </c>
      <c r="AW219">
        <v>1.23</v>
      </c>
      <c r="AX219" t="s">
        <v>6157</v>
      </c>
      <c r="AY219">
        <v>1850</v>
      </c>
      <c r="AZ219">
        <v>1890</v>
      </c>
      <c r="BA219" t="s">
        <v>7019</v>
      </c>
      <c r="BB219" t="s">
        <v>6469</v>
      </c>
      <c r="BC219" t="s">
        <v>6157</v>
      </c>
      <c r="BH219" t="s">
        <v>4146</v>
      </c>
      <c r="BI219" t="s">
        <v>7153</v>
      </c>
      <c r="BJ219" t="s">
        <v>4147</v>
      </c>
      <c r="BK219" t="s">
        <v>4148</v>
      </c>
      <c r="BL219">
        <v>2014</v>
      </c>
      <c r="BM219"/>
      <c r="BN219"/>
      <c r="BO219"/>
      <c r="BP219"/>
      <c r="BQ219" t="s">
        <v>7154</v>
      </c>
      <c r="BR219">
        <v>1</v>
      </c>
      <c r="BS219" t="s">
        <v>7155</v>
      </c>
      <c r="BT219" t="s">
        <v>7157</v>
      </c>
      <c r="BW219">
        <v>-17.2</v>
      </c>
      <c r="BY219">
        <v>11.1</v>
      </c>
      <c r="CA219">
        <v>19.7</v>
      </c>
      <c r="CB219">
        <v>3.2</v>
      </c>
      <c r="CC219">
        <v>43.7</v>
      </c>
      <c r="CD219">
        <v>15.8</v>
      </c>
    </row>
    <row r="220" spans="1:89" ht="16" customHeight="1">
      <c r="A220">
        <v>219</v>
      </c>
      <c r="B220" t="s">
        <v>7107</v>
      </c>
      <c r="C220" s="2">
        <v>44970</v>
      </c>
      <c r="E220" t="s">
        <v>1639</v>
      </c>
      <c r="F220" t="s">
        <v>1640</v>
      </c>
      <c r="G220" t="s">
        <v>3941</v>
      </c>
      <c r="H220" t="s">
        <v>6157</v>
      </c>
      <c r="I220" t="s">
        <v>3942</v>
      </c>
      <c r="J220" t="s">
        <v>3943</v>
      </c>
      <c r="K220" t="s">
        <v>4817</v>
      </c>
      <c r="L220" t="s">
        <v>6157</v>
      </c>
      <c r="M220" t="s">
        <v>3972</v>
      </c>
      <c r="N220" t="s">
        <v>289</v>
      </c>
      <c r="O220" t="s">
        <v>6986</v>
      </c>
      <c r="P220" t="s">
        <v>3968</v>
      </c>
      <c r="Q220" t="s">
        <v>3969</v>
      </c>
      <c r="R220" t="s">
        <v>6157</v>
      </c>
      <c r="S220" t="s">
        <v>4353</v>
      </c>
      <c r="T220" t="s">
        <v>4353</v>
      </c>
      <c r="U220" t="s">
        <v>6157</v>
      </c>
      <c r="X220" t="s">
        <v>6157</v>
      </c>
      <c r="Y220" t="s">
        <v>6157</v>
      </c>
      <c r="Z220" t="s">
        <v>6157</v>
      </c>
      <c r="AA220" t="s">
        <v>1388</v>
      </c>
      <c r="AB220" t="s">
        <v>1380</v>
      </c>
      <c r="AC220" t="s">
        <v>4353</v>
      </c>
      <c r="AD220" t="s">
        <v>6157</v>
      </c>
      <c r="AE220" t="s">
        <v>6157</v>
      </c>
      <c r="AF220" t="s">
        <v>6157</v>
      </c>
      <c r="AG220" t="s">
        <v>6157</v>
      </c>
      <c r="AH220" t="s">
        <v>6157</v>
      </c>
      <c r="AI220" t="s">
        <v>6157</v>
      </c>
      <c r="AJ220" t="s">
        <v>6457</v>
      </c>
      <c r="AK220" t="s">
        <v>4827</v>
      </c>
      <c r="AL220" t="s">
        <v>4050</v>
      </c>
      <c r="AM220" t="s">
        <v>264</v>
      </c>
      <c r="AN220" t="s">
        <v>4138</v>
      </c>
      <c r="AO220" s="29">
        <v>30</v>
      </c>
      <c r="AP220">
        <v>-37.809255</v>
      </c>
      <c r="AQ220">
        <v>144.97066599999999</v>
      </c>
      <c r="AR220" t="s">
        <v>1532</v>
      </c>
      <c r="AS220">
        <v>0</v>
      </c>
      <c r="AT220" t="s">
        <v>4055</v>
      </c>
      <c r="AU220" t="s">
        <v>274</v>
      </c>
      <c r="AV220" t="s">
        <v>6438</v>
      </c>
      <c r="AW220">
        <v>1.23</v>
      </c>
      <c r="AX220" t="s">
        <v>6157</v>
      </c>
      <c r="AY220">
        <v>1850</v>
      </c>
      <c r="AZ220">
        <v>1890</v>
      </c>
      <c r="BA220" t="s">
        <v>7019</v>
      </c>
      <c r="BB220" t="s">
        <v>6469</v>
      </c>
      <c r="BC220" t="s">
        <v>6157</v>
      </c>
      <c r="BH220" t="s">
        <v>4146</v>
      </c>
      <c r="BI220" t="s">
        <v>7153</v>
      </c>
      <c r="BJ220" t="s">
        <v>4147</v>
      </c>
      <c r="BK220" t="s">
        <v>4148</v>
      </c>
      <c r="BL220">
        <v>2014</v>
      </c>
      <c r="BM220"/>
      <c r="BN220"/>
      <c r="BO220"/>
      <c r="BP220"/>
      <c r="BQ220" t="s">
        <v>7154</v>
      </c>
      <c r="BR220">
        <v>1</v>
      </c>
      <c r="BS220" t="s">
        <v>7155</v>
      </c>
      <c r="BT220" t="s">
        <v>7157</v>
      </c>
      <c r="BW220">
        <v>-19.2</v>
      </c>
      <c r="BY220">
        <v>12.9</v>
      </c>
      <c r="CA220">
        <v>5.0999999999999996</v>
      </c>
      <c r="CB220">
        <v>3.2</v>
      </c>
      <c r="CC220">
        <v>42.3</v>
      </c>
      <c r="CD220">
        <v>15.3</v>
      </c>
    </row>
    <row r="221" spans="1:89" ht="16" customHeight="1">
      <c r="A221">
        <v>220</v>
      </c>
      <c r="B221" t="s">
        <v>7107</v>
      </c>
      <c r="C221" s="2">
        <v>44970</v>
      </c>
      <c r="E221" t="s">
        <v>1641</v>
      </c>
      <c r="F221" t="s">
        <v>1642</v>
      </c>
      <c r="G221" t="s">
        <v>3941</v>
      </c>
      <c r="H221" t="s">
        <v>6157</v>
      </c>
      <c r="I221" t="s">
        <v>3942</v>
      </c>
      <c r="J221" t="s">
        <v>3943</v>
      </c>
      <c r="K221" t="s">
        <v>4817</v>
      </c>
      <c r="L221" t="s">
        <v>6157</v>
      </c>
      <c r="M221" t="s">
        <v>3972</v>
      </c>
      <c r="N221" t="s">
        <v>289</v>
      </c>
      <c r="O221" t="s">
        <v>6986</v>
      </c>
      <c r="P221" t="s">
        <v>3968</v>
      </c>
      <c r="Q221" t="s">
        <v>3969</v>
      </c>
      <c r="R221" t="s">
        <v>6157</v>
      </c>
      <c r="S221" t="s">
        <v>4353</v>
      </c>
      <c r="T221" t="s">
        <v>4353</v>
      </c>
      <c r="U221" t="s">
        <v>6157</v>
      </c>
      <c r="X221" t="s">
        <v>6157</v>
      </c>
      <c r="Y221" t="s">
        <v>6157</v>
      </c>
      <c r="Z221" t="s">
        <v>6157</v>
      </c>
      <c r="AA221" t="s">
        <v>1388</v>
      </c>
      <c r="AB221" t="s">
        <v>4012</v>
      </c>
      <c r="AC221" t="s">
        <v>4353</v>
      </c>
      <c r="AD221" t="s">
        <v>6157</v>
      </c>
      <c r="AE221" t="s">
        <v>6157</v>
      </c>
      <c r="AF221" t="s">
        <v>6157</v>
      </c>
      <c r="AG221" t="s">
        <v>6157</v>
      </c>
      <c r="AH221" t="s">
        <v>6157</v>
      </c>
      <c r="AI221" t="s">
        <v>6157</v>
      </c>
      <c r="AJ221" t="s">
        <v>6457</v>
      </c>
      <c r="AK221" t="s">
        <v>4827</v>
      </c>
      <c r="AL221" t="s">
        <v>4050</v>
      </c>
      <c r="AM221" t="s">
        <v>264</v>
      </c>
      <c r="AN221" t="s">
        <v>4138</v>
      </c>
      <c r="AO221" s="29">
        <v>30</v>
      </c>
      <c r="AP221">
        <v>-37.809255</v>
      </c>
      <c r="AQ221">
        <v>144.97066599999999</v>
      </c>
      <c r="AR221" t="s">
        <v>1532</v>
      </c>
      <c r="AS221">
        <v>0</v>
      </c>
      <c r="AT221" t="s">
        <v>4055</v>
      </c>
      <c r="AU221" t="s">
        <v>274</v>
      </c>
      <c r="AV221" t="s">
        <v>6439</v>
      </c>
      <c r="AW221">
        <v>2.4020000000000001</v>
      </c>
      <c r="AX221" t="s">
        <v>6157</v>
      </c>
      <c r="AY221">
        <v>1850</v>
      </c>
      <c r="AZ221">
        <v>1890</v>
      </c>
      <c r="BA221" t="s">
        <v>7019</v>
      </c>
      <c r="BB221" t="s">
        <v>6469</v>
      </c>
      <c r="BC221" t="s">
        <v>6157</v>
      </c>
      <c r="BH221" t="s">
        <v>4146</v>
      </c>
      <c r="BI221" t="s">
        <v>7153</v>
      </c>
      <c r="BJ221" t="s">
        <v>4147</v>
      </c>
      <c r="BK221" t="s">
        <v>4148</v>
      </c>
      <c r="BL221">
        <v>2014</v>
      </c>
      <c r="BM221"/>
      <c r="BN221"/>
      <c r="BO221"/>
      <c r="BP221"/>
      <c r="BQ221" t="s">
        <v>7154</v>
      </c>
      <c r="BR221">
        <v>1</v>
      </c>
      <c r="BS221" t="s">
        <v>7155</v>
      </c>
      <c r="BT221" t="s">
        <v>7157</v>
      </c>
      <c r="BW221">
        <v>-20.7</v>
      </c>
      <c r="BY221">
        <v>8.4</v>
      </c>
      <c r="CA221">
        <v>9</v>
      </c>
      <c r="CB221">
        <v>3.3</v>
      </c>
      <c r="CC221">
        <v>43.1</v>
      </c>
      <c r="CD221">
        <v>15.3</v>
      </c>
    </row>
    <row r="222" spans="1:89" ht="16" customHeight="1">
      <c r="A222">
        <v>221</v>
      </c>
      <c r="B222" t="s">
        <v>7107</v>
      </c>
      <c r="C222" s="2">
        <v>44970</v>
      </c>
      <c r="E222" t="s">
        <v>1643</v>
      </c>
      <c r="F222" t="s">
        <v>1644</v>
      </c>
      <c r="G222" t="s">
        <v>3941</v>
      </c>
      <c r="H222" t="s">
        <v>6157</v>
      </c>
      <c r="I222" t="s">
        <v>3942</v>
      </c>
      <c r="J222" t="s">
        <v>3943</v>
      </c>
      <c r="K222" t="s">
        <v>4817</v>
      </c>
      <c r="L222" t="s">
        <v>6157</v>
      </c>
      <c r="M222" t="s">
        <v>3972</v>
      </c>
      <c r="N222" t="s">
        <v>289</v>
      </c>
      <c r="O222" t="s">
        <v>6986</v>
      </c>
      <c r="P222" t="s">
        <v>3968</v>
      </c>
      <c r="Q222" t="s">
        <v>3969</v>
      </c>
      <c r="R222" t="s">
        <v>6157</v>
      </c>
      <c r="S222" t="s">
        <v>4353</v>
      </c>
      <c r="T222" t="s">
        <v>4353</v>
      </c>
      <c r="U222" t="s">
        <v>6157</v>
      </c>
      <c r="X222" t="s">
        <v>6157</v>
      </c>
      <c r="Y222" t="s">
        <v>6157</v>
      </c>
      <c r="Z222" t="s">
        <v>6157</v>
      </c>
      <c r="AA222" t="s">
        <v>1388</v>
      </c>
      <c r="AB222" t="s">
        <v>248</v>
      </c>
      <c r="AC222" t="s">
        <v>4353</v>
      </c>
      <c r="AD222" t="s">
        <v>6157</v>
      </c>
      <c r="AE222" t="s">
        <v>6157</v>
      </c>
      <c r="AF222" t="s">
        <v>6157</v>
      </c>
      <c r="AG222" t="s">
        <v>6157</v>
      </c>
      <c r="AH222" t="s">
        <v>6157</v>
      </c>
      <c r="AI222" t="s">
        <v>6157</v>
      </c>
      <c r="AJ222" t="s">
        <v>6457</v>
      </c>
      <c r="AK222" t="s">
        <v>4827</v>
      </c>
      <c r="AL222" t="s">
        <v>4050</v>
      </c>
      <c r="AM222" t="s">
        <v>264</v>
      </c>
      <c r="AN222" t="s">
        <v>4138</v>
      </c>
      <c r="AO222" s="29">
        <v>30</v>
      </c>
      <c r="AP222">
        <v>-37.809255</v>
      </c>
      <c r="AQ222">
        <v>144.97066599999999</v>
      </c>
      <c r="AR222" t="s">
        <v>1532</v>
      </c>
      <c r="AS222">
        <v>0</v>
      </c>
      <c r="AT222" t="s">
        <v>4055</v>
      </c>
      <c r="AU222" t="s">
        <v>274</v>
      </c>
      <c r="AV222" t="s">
        <v>6440</v>
      </c>
      <c r="AW222">
        <v>3.3410000000000002</v>
      </c>
      <c r="AX222" t="s">
        <v>6157</v>
      </c>
      <c r="AY222">
        <v>1850</v>
      </c>
      <c r="AZ222">
        <v>1890</v>
      </c>
      <c r="BA222" t="s">
        <v>7019</v>
      </c>
      <c r="BB222" t="s">
        <v>6469</v>
      </c>
      <c r="BC222" t="s">
        <v>6157</v>
      </c>
      <c r="BH222" t="s">
        <v>4146</v>
      </c>
      <c r="BI222" t="s">
        <v>7153</v>
      </c>
      <c r="BJ222" t="s">
        <v>4147</v>
      </c>
      <c r="BK222" t="s">
        <v>4148</v>
      </c>
      <c r="BL222">
        <v>2014</v>
      </c>
      <c r="BM222"/>
      <c r="BN222"/>
      <c r="BO222"/>
      <c r="BP222"/>
      <c r="BQ222" t="s">
        <v>7154</v>
      </c>
      <c r="BR222">
        <v>1</v>
      </c>
      <c r="BS222" t="s">
        <v>7155</v>
      </c>
      <c r="BT222" t="s">
        <v>7157</v>
      </c>
      <c r="BW222">
        <v>-19.2</v>
      </c>
      <c r="BY222">
        <v>9.1</v>
      </c>
      <c r="CA222">
        <v>15.5</v>
      </c>
      <c r="CB222">
        <v>3.3</v>
      </c>
      <c r="CC222">
        <v>43.7</v>
      </c>
      <c r="CD222">
        <v>15.3</v>
      </c>
    </row>
    <row r="223" spans="1:89" ht="16" customHeight="1">
      <c r="A223">
        <v>222</v>
      </c>
      <c r="B223" t="s">
        <v>7107</v>
      </c>
      <c r="C223" s="2">
        <v>44970</v>
      </c>
      <c r="E223" t="s">
        <v>1645</v>
      </c>
      <c r="F223" t="s">
        <v>1646</v>
      </c>
      <c r="G223" t="s">
        <v>3941</v>
      </c>
      <c r="H223" t="s">
        <v>6157</v>
      </c>
      <c r="I223" t="s">
        <v>3942</v>
      </c>
      <c r="J223" t="s">
        <v>3943</v>
      </c>
      <c r="K223" t="s">
        <v>4817</v>
      </c>
      <c r="L223" t="s">
        <v>6157</v>
      </c>
      <c r="M223" t="s">
        <v>3972</v>
      </c>
      <c r="N223" t="s">
        <v>289</v>
      </c>
      <c r="O223" t="s">
        <v>6986</v>
      </c>
      <c r="P223" t="s">
        <v>3968</v>
      </c>
      <c r="Q223" t="s">
        <v>3969</v>
      </c>
      <c r="R223" t="s">
        <v>6157</v>
      </c>
      <c r="S223" t="s">
        <v>4353</v>
      </c>
      <c r="T223" t="s">
        <v>4353</v>
      </c>
      <c r="U223" t="s">
        <v>6157</v>
      </c>
      <c r="X223" t="s">
        <v>6157</v>
      </c>
      <c r="Y223" t="s">
        <v>6157</v>
      </c>
      <c r="Z223" t="s">
        <v>6157</v>
      </c>
      <c r="AA223" t="s">
        <v>1388</v>
      </c>
      <c r="AB223" t="s">
        <v>247</v>
      </c>
      <c r="AC223" t="s">
        <v>4353</v>
      </c>
      <c r="AD223" t="s">
        <v>6157</v>
      </c>
      <c r="AE223" t="s">
        <v>6157</v>
      </c>
      <c r="AF223" t="s">
        <v>6157</v>
      </c>
      <c r="AG223" t="s">
        <v>6157</v>
      </c>
      <c r="AH223" t="s">
        <v>6157</v>
      </c>
      <c r="AI223" t="s">
        <v>6157</v>
      </c>
      <c r="AJ223" t="s">
        <v>6457</v>
      </c>
      <c r="AK223" t="s">
        <v>4827</v>
      </c>
      <c r="AL223" t="s">
        <v>4050</v>
      </c>
      <c r="AM223" t="s">
        <v>264</v>
      </c>
      <c r="AN223" t="s">
        <v>4138</v>
      </c>
      <c r="AO223" s="29">
        <v>30</v>
      </c>
      <c r="AP223">
        <v>-37.809255</v>
      </c>
      <c r="AQ223">
        <v>144.97066599999999</v>
      </c>
      <c r="AR223" t="s">
        <v>1532</v>
      </c>
      <c r="AS223">
        <v>0</v>
      </c>
      <c r="AT223" t="s">
        <v>4055</v>
      </c>
      <c r="AU223" t="s">
        <v>274</v>
      </c>
      <c r="AV223" t="s">
        <v>6440</v>
      </c>
      <c r="AW223">
        <v>3.0350000000000001</v>
      </c>
      <c r="AX223" t="s">
        <v>6157</v>
      </c>
      <c r="AY223">
        <v>1850</v>
      </c>
      <c r="AZ223">
        <v>1890</v>
      </c>
      <c r="BA223" t="s">
        <v>7019</v>
      </c>
      <c r="BB223" t="s">
        <v>6469</v>
      </c>
      <c r="BC223" t="s">
        <v>6157</v>
      </c>
      <c r="BH223" t="s">
        <v>4146</v>
      </c>
      <c r="BI223" t="s">
        <v>7153</v>
      </c>
      <c r="BJ223" t="s">
        <v>4147</v>
      </c>
      <c r="BK223" t="s">
        <v>4148</v>
      </c>
      <c r="BL223">
        <v>2014</v>
      </c>
      <c r="BM223"/>
      <c r="BN223"/>
      <c r="BO223"/>
      <c r="BP223"/>
      <c r="BQ223" t="s">
        <v>7154</v>
      </c>
      <c r="BR223">
        <v>1</v>
      </c>
      <c r="BS223" t="s">
        <v>7155</v>
      </c>
      <c r="BT223" t="s">
        <v>7157</v>
      </c>
      <c r="BW223">
        <v>-21.7</v>
      </c>
      <c r="BY223">
        <v>9.4</v>
      </c>
      <c r="CA223">
        <v>15.7</v>
      </c>
      <c r="CB223">
        <v>3.2</v>
      </c>
      <c r="CC223">
        <v>45.4</v>
      </c>
      <c r="CD223">
        <v>16.399999999999999</v>
      </c>
    </row>
    <row r="224" spans="1:89" ht="16" customHeight="1">
      <c r="A224">
        <v>223</v>
      </c>
      <c r="B224" t="s">
        <v>7107</v>
      </c>
      <c r="C224" s="2">
        <v>44970</v>
      </c>
      <c r="E224" t="s">
        <v>1647</v>
      </c>
      <c r="F224" t="s">
        <v>1648</v>
      </c>
      <c r="G224" t="s">
        <v>3941</v>
      </c>
      <c r="H224" t="s">
        <v>6157</v>
      </c>
      <c r="I224" t="s">
        <v>3942</v>
      </c>
      <c r="J224" t="s">
        <v>3943</v>
      </c>
      <c r="K224" t="s">
        <v>4817</v>
      </c>
      <c r="L224" t="s">
        <v>6157</v>
      </c>
      <c r="M224" t="s">
        <v>3972</v>
      </c>
      <c r="N224" t="s">
        <v>289</v>
      </c>
      <c r="O224" t="s">
        <v>6986</v>
      </c>
      <c r="P224" t="s">
        <v>3968</v>
      </c>
      <c r="Q224" t="s">
        <v>3969</v>
      </c>
      <c r="R224" t="s">
        <v>6157</v>
      </c>
      <c r="S224" t="s">
        <v>4353</v>
      </c>
      <c r="T224" t="s">
        <v>4353</v>
      </c>
      <c r="U224" t="s">
        <v>6157</v>
      </c>
      <c r="X224" t="s">
        <v>6157</v>
      </c>
      <c r="Y224" t="s">
        <v>6157</v>
      </c>
      <c r="Z224" t="s">
        <v>6157</v>
      </c>
      <c r="AA224" t="s">
        <v>1388</v>
      </c>
      <c r="AB224" t="s">
        <v>247</v>
      </c>
      <c r="AC224" t="s">
        <v>4353</v>
      </c>
      <c r="AD224" t="s">
        <v>6157</v>
      </c>
      <c r="AE224" t="s">
        <v>6157</v>
      </c>
      <c r="AF224" t="s">
        <v>6157</v>
      </c>
      <c r="AG224" t="s">
        <v>6157</v>
      </c>
      <c r="AH224" t="s">
        <v>6157</v>
      </c>
      <c r="AI224" t="s">
        <v>6157</v>
      </c>
      <c r="AJ224" t="s">
        <v>6457</v>
      </c>
      <c r="AK224" t="s">
        <v>4827</v>
      </c>
      <c r="AL224" t="s">
        <v>4050</v>
      </c>
      <c r="AM224" t="s">
        <v>264</v>
      </c>
      <c r="AN224" t="s">
        <v>4138</v>
      </c>
      <c r="AO224" s="29">
        <v>30</v>
      </c>
      <c r="AP224">
        <v>-37.809255</v>
      </c>
      <c r="AQ224">
        <v>144.97066599999999</v>
      </c>
      <c r="AR224" t="s">
        <v>1532</v>
      </c>
      <c r="AS224">
        <v>0</v>
      </c>
      <c r="AT224" t="s">
        <v>4055</v>
      </c>
      <c r="AU224" t="s">
        <v>274</v>
      </c>
      <c r="AV224" t="s">
        <v>4056</v>
      </c>
      <c r="AW224">
        <v>2.722</v>
      </c>
      <c r="AX224" t="s">
        <v>6157</v>
      </c>
      <c r="AY224">
        <v>1850</v>
      </c>
      <c r="AZ224">
        <v>1890</v>
      </c>
      <c r="BA224" t="s">
        <v>7019</v>
      </c>
      <c r="BB224" t="s">
        <v>6469</v>
      </c>
      <c r="BC224" t="s">
        <v>6157</v>
      </c>
      <c r="BH224" t="s">
        <v>4146</v>
      </c>
      <c r="BI224" t="s">
        <v>7153</v>
      </c>
      <c r="BJ224" t="s">
        <v>4147</v>
      </c>
      <c r="BK224" t="s">
        <v>4148</v>
      </c>
      <c r="BL224">
        <v>2014</v>
      </c>
      <c r="BM224"/>
      <c r="BN224"/>
      <c r="BO224"/>
      <c r="BP224"/>
      <c r="BQ224" t="s">
        <v>7154</v>
      </c>
      <c r="BR224">
        <v>1</v>
      </c>
      <c r="BS224" t="s">
        <v>7155</v>
      </c>
      <c r="BT224" t="s">
        <v>7157</v>
      </c>
      <c r="BW224">
        <v>-21.6</v>
      </c>
      <c r="BY224">
        <v>7.6</v>
      </c>
      <c r="CA224">
        <v>7.1</v>
      </c>
      <c r="CB224">
        <v>3.3</v>
      </c>
      <c r="CC224">
        <v>36.799999999999997</v>
      </c>
      <c r="CD224">
        <v>13.1</v>
      </c>
    </row>
    <row r="225" spans="1:82" ht="16" customHeight="1">
      <c r="A225">
        <v>224</v>
      </c>
      <c r="B225" t="s">
        <v>7107</v>
      </c>
      <c r="C225" s="2">
        <v>44970</v>
      </c>
      <c r="E225" t="s">
        <v>1649</v>
      </c>
      <c r="F225" t="s">
        <v>1650</v>
      </c>
      <c r="G225" t="s">
        <v>3941</v>
      </c>
      <c r="H225" t="s">
        <v>6157</v>
      </c>
      <c r="I225" t="s">
        <v>3942</v>
      </c>
      <c r="J225" t="s">
        <v>3943</v>
      </c>
      <c r="K225" t="s">
        <v>4817</v>
      </c>
      <c r="L225" t="s">
        <v>6157</v>
      </c>
      <c r="M225" t="s">
        <v>3972</v>
      </c>
      <c r="N225" t="s">
        <v>289</v>
      </c>
      <c r="O225" t="s">
        <v>6986</v>
      </c>
      <c r="P225" t="s">
        <v>3968</v>
      </c>
      <c r="Q225" t="s">
        <v>3969</v>
      </c>
      <c r="R225" t="s">
        <v>6157</v>
      </c>
      <c r="S225" t="s">
        <v>4353</v>
      </c>
      <c r="T225" t="s">
        <v>4353</v>
      </c>
      <c r="U225" t="s">
        <v>6157</v>
      </c>
      <c r="X225" t="s">
        <v>6157</v>
      </c>
      <c r="Y225" t="s">
        <v>6157</v>
      </c>
      <c r="Z225" t="s">
        <v>6157</v>
      </c>
      <c r="AA225" t="s">
        <v>1388</v>
      </c>
      <c r="AB225" t="s">
        <v>4011</v>
      </c>
      <c r="AC225" t="s">
        <v>4353</v>
      </c>
      <c r="AD225" t="s">
        <v>6157</v>
      </c>
      <c r="AE225" t="s">
        <v>6157</v>
      </c>
      <c r="AF225" t="s">
        <v>6157</v>
      </c>
      <c r="AG225" t="s">
        <v>6157</v>
      </c>
      <c r="AH225" t="s">
        <v>6157</v>
      </c>
      <c r="AI225" t="s">
        <v>6157</v>
      </c>
      <c r="AJ225" t="s">
        <v>6457</v>
      </c>
      <c r="AK225" t="s">
        <v>4827</v>
      </c>
      <c r="AL225" t="s">
        <v>4050</v>
      </c>
      <c r="AM225" t="s">
        <v>264</v>
      </c>
      <c r="AN225" t="s">
        <v>4138</v>
      </c>
      <c r="AO225" s="29">
        <v>30</v>
      </c>
      <c r="AP225">
        <v>-37.809255</v>
      </c>
      <c r="AQ225">
        <v>144.97066599999999</v>
      </c>
      <c r="AR225" t="s">
        <v>1532</v>
      </c>
      <c r="AS225">
        <v>0</v>
      </c>
      <c r="AT225" t="s">
        <v>4055</v>
      </c>
      <c r="AU225" t="s">
        <v>274</v>
      </c>
      <c r="AV225" t="s">
        <v>6440</v>
      </c>
      <c r="AW225">
        <v>3.04</v>
      </c>
      <c r="AX225" t="s">
        <v>6157</v>
      </c>
      <c r="AY225">
        <v>1850</v>
      </c>
      <c r="AZ225">
        <v>1890</v>
      </c>
      <c r="BA225" t="s">
        <v>7019</v>
      </c>
      <c r="BB225" t="s">
        <v>6469</v>
      </c>
      <c r="BC225" t="s">
        <v>6157</v>
      </c>
      <c r="BH225" t="s">
        <v>4146</v>
      </c>
      <c r="BI225" t="s">
        <v>7153</v>
      </c>
      <c r="BJ225" t="s">
        <v>4147</v>
      </c>
      <c r="BK225" t="s">
        <v>4148</v>
      </c>
      <c r="BL225">
        <v>2014</v>
      </c>
      <c r="BM225"/>
      <c r="BN225"/>
      <c r="BO225"/>
      <c r="BP225"/>
      <c r="BQ225" t="s">
        <v>7154</v>
      </c>
      <c r="BR225">
        <v>1</v>
      </c>
      <c r="BS225" t="s">
        <v>7155</v>
      </c>
      <c r="BT225" t="s">
        <v>7157</v>
      </c>
      <c r="BW225">
        <v>-19.100000000000001</v>
      </c>
      <c r="BY225">
        <v>9.8000000000000007</v>
      </c>
      <c r="CA225">
        <v>17.100000000000001</v>
      </c>
      <c r="CB225">
        <v>3.3</v>
      </c>
      <c r="CC225">
        <v>45.4</v>
      </c>
      <c r="CD225">
        <v>16</v>
      </c>
    </row>
    <row r="226" spans="1:82" ht="16" customHeight="1">
      <c r="A226">
        <v>225</v>
      </c>
      <c r="B226" t="s">
        <v>7107</v>
      </c>
      <c r="C226" s="2">
        <v>44970</v>
      </c>
      <c r="E226" t="s">
        <v>1651</v>
      </c>
      <c r="F226" t="s">
        <v>1652</v>
      </c>
      <c r="G226" t="s">
        <v>3941</v>
      </c>
      <c r="H226" t="s">
        <v>6157</v>
      </c>
      <c r="I226" t="s">
        <v>3944</v>
      </c>
      <c r="J226" t="s">
        <v>4818</v>
      </c>
      <c r="K226" t="s">
        <v>4819</v>
      </c>
      <c r="L226" t="s">
        <v>6157</v>
      </c>
      <c r="M226" t="s">
        <v>3973</v>
      </c>
      <c r="N226" t="s">
        <v>289</v>
      </c>
      <c r="O226" t="s">
        <v>6986</v>
      </c>
      <c r="P226" t="s">
        <v>3968</v>
      </c>
      <c r="Q226" t="s">
        <v>4403</v>
      </c>
      <c r="R226" t="s">
        <v>6157</v>
      </c>
      <c r="S226" t="s">
        <v>4353</v>
      </c>
      <c r="T226" t="s">
        <v>4353</v>
      </c>
      <c r="U226" t="s">
        <v>6157</v>
      </c>
      <c r="X226" t="s">
        <v>6157</v>
      </c>
      <c r="Y226" t="s">
        <v>6157</v>
      </c>
      <c r="Z226" t="s">
        <v>6157</v>
      </c>
      <c r="AA226" t="s">
        <v>1388</v>
      </c>
      <c r="AB226" t="s">
        <v>223</v>
      </c>
      <c r="AC226" t="s">
        <v>4353</v>
      </c>
      <c r="AD226" t="s">
        <v>6157</v>
      </c>
      <c r="AE226" t="s">
        <v>6157</v>
      </c>
      <c r="AF226" t="s">
        <v>6157</v>
      </c>
      <c r="AG226" t="s">
        <v>6157</v>
      </c>
      <c r="AH226" t="s">
        <v>6157</v>
      </c>
      <c r="AI226" t="s">
        <v>6157</v>
      </c>
      <c r="AJ226" t="s">
        <v>6457</v>
      </c>
      <c r="AK226" t="s">
        <v>4827</v>
      </c>
      <c r="AL226" t="s">
        <v>4050</v>
      </c>
      <c r="AM226" t="s">
        <v>264</v>
      </c>
      <c r="AN226" t="s">
        <v>4138</v>
      </c>
      <c r="AO226" s="29">
        <v>30</v>
      </c>
      <c r="AP226">
        <v>-37.809255</v>
      </c>
      <c r="AQ226">
        <v>144.97066599999999</v>
      </c>
      <c r="AR226" t="s">
        <v>1532</v>
      </c>
      <c r="AS226">
        <v>0</v>
      </c>
      <c r="AT226" t="s">
        <v>4055</v>
      </c>
      <c r="AU226" t="s">
        <v>274</v>
      </c>
      <c r="AV226" t="s">
        <v>6438</v>
      </c>
      <c r="AW226">
        <v>1.23</v>
      </c>
      <c r="AX226" t="s">
        <v>6157</v>
      </c>
      <c r="AY226">
        <v>1850</v>
      </c>
      <c r="AZ226">
        <v>1890</v>
      </c>
      <c r="BA226" t="s">
        <v>7019</v>
      </c>
      <c r="BB226" t="s">
        <v>6469</v>
      </c>
      <c r="BC226" t="s">
        <v>6157</v>
      </c>
      <c r="BH226" t="s">
        <v>4146</v>
      </c>
      <c r="BI226" t="s">
        <v>7153</v>
      </c>
      <c r="BJ226" t="s">
        <v>4147</v>
      </c>
      <c r="BK226" t="s">
        <v>4148</v>
      </c>
      <c r="BL226">
        <v>2014</v>
      </c>
      <c r="BM226"/>
      <c r="BN226"/>
      <c r="BO226"/>
      <c r="BP226"/>
      <c r="BQ226" t="s">
        <v>7154</v>
      </c>
      <c r="BR226">
        <v>1</v>
      </c>
      <c r="BS226" t="s">
        <v>7155</v>
      </c>
      <c r="BT226" t="s">
        <v>7157</v>
      </c>
      <c r="BW226">
        <v>-16.899999999999999</v>
      </c>
      <c r="BY226">
        <v>5.9</v>
      </c>
      <c r="CA226">
        <v>6.1</v>
      </c>
      <c r="CB226">
        <v>3.2</v>
      </c>
      <c r="CC226">
        <v>30.5</v>
      </c>
      <c r="CD226">
        <v>11.1</v>
      </c>
    </row>
    <row r="227" spans="1:82" ht="16" customHeight="1">
      <c r="A227">
        <v>226</v>
      </c>
      <c r="B227" t="s">
        <v>7107</v>
      </c>
      <c r="C227" s="2">
        <v>44970</v>
      </c>
      <c r="E227" t="s">
        <v>1653</v>
      </c>
      <c r="F227" t="s">
        <v>1654</v>
      </c>
      <c r="G227" t="s">
        <v>3941</v>
      </c>
      <c r="H227" t="s">
        <v>6157</v>
      </c>
      <c r="I227" t="s">
        <v>3944</v>
      </c>
      <c r="J227" t="s">
        <v>4818</v>
      </c>
      <c r="K227" t="s">
        <v>4819</v>
      </c>
      <c r="L227" t="s">
        <v>6157</v>
      </c>
      <c r="M227" t="s">
        <v>3973</v>
      </c>
      <c r="N227" t="s">
        <v>289</v>
      </c>
      <c r="O227" t="s">
        <v>6986</v>
      </c>
      <c r="P227" t="s">
        <v>3968</v>
      </c>
      <c r="Q227" t="s">
        <v>4403</v>
      </c>
      <c r="R227" t="s">
        <v>6157</v>
      </c>
      <c r="S227" t="s">
        <v>4353</v>
      </c>
      <c r="T227" t="s">
        <v>4353</v>
      </c>
      <c r="U227" t="s">
        <v>6157</v>
      </c>
      <c r="X227" t="s">
        <v>6157</v>
      </c>
      <c r="Y227" t="s">
        <v>6157</v>
      </c>
      <c r="Z227" t="s">
        <v>6157</v>
      </c>
      <c r="AA227" t="s">
        <v>1388</v>
      </c>
      <c r="AB227" t="s">
        <v>223</v>
      </c>
      <c r="AC227" t="s">
        <v>4353</v>
      </c>
      <c r="AD227" t="s">
        <v>6157</v>
      </c>
      <c r="AE227" t="s">
        <v>6157</v>
      </c>
      <c r="AF227" t="s">
        <v>6157</v>
      </c>
      <c r="AG227" t="s">
        <v>6157</v>
      </c>
      <c r="AH227" t="s">
        <v>6157</v>
      </c>
      <c r="AI227" t="s">
        <v>6157</v>
      </c>
      <c r="AJ227" t="s">
        <v>6457</v>
      </c>
      <c r="AK227" t="s">
        <v>4827</v>
      </c>
      <c r="AL227" t="s">
        <v>4050</v>
      </c>
      <c r="AM227" t="s">
        <v>264</v>
      </c>
      <c r="AN227" t="s">
        <v>4138</v>
      </c>
      <c r="AO227" s="29">
        <v>30</v>
      </c>
      <c r="AP227">
        <v>-37.809255</v>
      </c>
      <c r="AQ227">
        <v>144.97066599999999</v>
      </c>
      <c r="AR227" t="s">
        <v>1532</v>
      </c>
      <c r="AS227">
        <v>0</v>
      </c>
      <c r="AT227" t="s">
        <v>4055</v>
      </c>
      <c r="AU227" t="s">
        <v>274</v>
      </c>
      <c r="AV227" t="s">
        <v>6438</v>
      </c>
      <c r="AW227">
        <v>1.23</v>
      </c>
      <c r="AX227" t="s">
        <v>6157</v>
      </c>
      <c r="AY227">
        <v>1850</v>
      </c>
      <c r="AZ227">
        <v>1890</v>
      </c>
      <c r="BA227" t="s">
        <v>7019</v>
      </c>
      <c r="BB227" t="s">
        <v>6469</v>
      </c>
      <c r="BC227" t="s">
        <v>6157</v>
      </c>
      <c r="BH227" t="s">
        <v>4146</v>
      </c>
      <c r="BI227" t="s">
        <v>7153</v>
      </c>
      <c r="BJ227" t="s">
        <v>4147</v>
      </c>
      <c r="BK227" t="s">
        <v>4148</v>
      </c>
      <c r="BL227">
        <v>2014</v>
      </c>
      <c r="BM227"/>
      <c r="BN227"/>
      <c r="BO227"/>
      <c r="BP227"/>
      <c r="BQ227" t="s">
        <v>7154</v>
      </c>
      <c r="BR227">
        <v>1</v>
      </c>
      <c r="BS227" t="s">
        <v>7155</v>
      </c>
      <c r="BT227" t="s">
        <v>7157</v>
      </c>
      <c r="BW227">
        <v>-16.600000000000001</v>
      </c>
      <c r="BY227">
        <v>5.3</v>
      </c>
      <c r="CA227">
        <v>12.3</v>
      </c>
      <c r="CB227">
        <v>3.3</v>
      </c>
      <c r="CC227">
        <v>42</v>
      </c>
      <c r="CD227">
        <v>15</v>
      </c>
    </row>
    <row r="228" spans="1:82" ht="16" customHeight="1">
      <c r="A228">
        <v>227</v>
      </c>
      <c r="B228" t="s">
        <v>7107</v>
      </c>
      <c r="C228" s="2">
        <v>44970</v>
      </c>
      <c r="E228" t="s">
        <v>1655</v>
      </c>
      <c r="F228" t="s">
        <v>1656</v>
      </c>
      <c r="G228" t="s">
        <v>3941</v>
      </c>
      <c r="H228" t="s">
        <v>6157</v>
      </c>
      <c r="I228" t="s">
        <v>3944</v>
      </c>
      <c r="J228" t="s">
        <v>4818</v>
      </c>
      <c r="K228" t="s">
        <v>4819</v>
      </c>
      <c r="L228" t="s">
        <v>6157</v>
      </c>
      <c r="M228" t="s">
        <v>3973</v>
      </c>
      <c r="N228" t="s">
        <v>289</v>
      </c>
      <c r="O228" t="s">
        <v>6986</v>
      </c>
      <c r="P228" t="s">
        <v>3968</v>
      </c>
      <c r="Q228" t="s">
        <v>4403</v>
      </c>
      <c r="R228" t="s">
        <v>6157</v>
      </c>
      <c r="S228" t="s">
        <v>4353</v>
      </c>
      <c r="T228" t="s">
        <v>4353</v>
      </c>
      <c r="U228" t="s">
        <v>6157</v>
      </c>
      <c r="X228" t="s">
        <v>6157</v>
      </c>
      <c r="Y228" t="s">
        <v>6157</v>
      </c>
      <c r="Z228" t="s">
        <v>6157</v>
      </c>
      <c r="AA228" t="s">
        <v>1388</v>
      </c>
      <c r="AB228" t="s">
        <v>1376</v>
      </c>
      <c r="AC228" t="s">
        <v>4353</v>
      </c>
      <c r="AD228" t="s">
        <v>6157</v>
      </c>
      <c r="AE228" t="s">
        <v>6157</v>
      </c>
      <c r="AF228" t="s">
        <v>6157</v>
      </c>
      <c r="AG228" t="s">
        <v>6157</v>
      </c>
      <c r="AH228" t="s">
        <v>6157</v>
      </c>
      <c r="AI228" t="s">
        <v>6157</v>
      </c>
      <c r="AJ228" t="s">
        <v>6457</v>
      </c>
      <c r="AK228" t="s">
        <v>4827</v>
      </c>
      <c r="AL228" t="s">
        <v>4050</v>
      </c>
      <c r="AM228" t="s">
        <v>264</v>
      </c>
      <c r="AN228" t="s">
        <v>4138</v>
      </c>
      <c r="AO228" s="29">
        <v>30</v>
      </c>
      <c r="AP228">
        <v>-37.809255</v>
      </c>
      <c r="AQ228">
        <v>144.97066599999999</v>
      </c>
      <c r="AR228" t="s">
        <v>1532</v>
      </c>
      <c r="AS228">
        <v>0</v>
      </c>
      <c r="AT228" t="s">
        <v>4055</v>
      </c>
      <c r="AU228" t="s">
        <v>274</v>
      </c>
      <c r="AV228" t="s">
        <v>6437</v>
      </c>
      <c r="AW228">
        <v>1.0229999999999999</v>
      </c>
      <c r="AX228" t="s">
        <v>6157</v>
      </c>
      <c r="AY228">
        <v>1850</v>
      </c>
      <c r="AZ228">
        <v>1890</v>
      </c>
      <c r="BA228" t="s">
        <v>7019</v>
      </c>
      <c r="BB228" t="s">
        <v>6469</v>
      </c>
      <c r="BC228" t="s">
        <v>6157</v>
      </c>
      <c r="BH228" t="s">
        <v>4146</v>
      </c>
      <c r="BI228" t="s">
        <v>7153</v>
      </c>
      <c r="BJ228" t="s">
        <v>4147</v>
      </c>
      <c r="BK228" t="s">
        <v>4148</v>
      </c>
      <c r="BL228">
        <v>2014</v>
      </c>
      <c r="BM228"/>
      <c r="BN228"/>
      <c r="BO228"/>
      <c r="BP228"/>
      <c r="BQ228" t="s">
        <v>7154</v>
      </c>
      <c r="BR228">
        <v>1</v>
      </c>
      <c r="BS228" t="s">
        <v>7155</v>
      </c>
      <c r="BT228" t="s">
        <v>7157</v>
      </c>
      <c r="BW228">
        <v>-15.8</v>
      </c>
      <c r="BY228">
        <v>7.1</v>
      </c>
      <c r="CA228">
        <v>15.2</v>
      </c>
      <c r="CB228">
        <v>3.2</v>
      </c>
      <c r="CC228">
        <v>45</v>
      </c>
      <c r="CD228">
        <v>16.399999999999999</v>
      </c>
    </row>
    <row r="229" spans="1:82" ht="16" customHeight="1">
      <c r="A229">
        <v>228</v>
      </c>
      <c r="B229" t="s">
        <v>7107</v>
      </c>
      <c r="C229" s="2">
        <v>44970</v>
      </c>
      <c r="E229" t="s">
        <v>1657</v>
      </c>
      <c r="F229" t="s">
        <v>1658</v>
      </c>
      <c r="G229" t="s">
        <v>3941</v>
      </c>
      <c r="H229" t="s">
        <v>6157</v>
      </c>
      <c r="I229" t="s">
        <v>3944</v>
      </c>
      <c r="J229" t="s">
        <v>4818</v>
      </c>
      <c r="K229" t="s">
        <v>4819</v>
      </c>
      <c r="L229" t="s">
        <v>6157</v>
      </c>
      <c r="M229" t="s">
        <v>3973</v>
      </c>
      <c r="N229" t="s">
        <v>289</v>
      </c>
      <c r="O229" t="s">
        <v>6986</v>
      </c>
      <c r="P229" t="s">
        <v>3968</v>
      </c>
      <c r="Q229" t="s">
        <v>4403</v>
      </c>
      <c r="R229" t="s">
        <v>6157</v>
      </c>
      <c r="S229" t="s">
        <v>4353</v>
      </c>
      <c r="T229" t="s">
        <v>4353</v>
      </c>
      <c r="U229" t="s">
        <v>6157</v>
      </c>
      <c r="X229" t="s">
        <v>6157</v>
      </c>
      <c r="Y229" t="s">
        <v>6157</v>
      </c>
      <c r="Z229" t="s">
        <v>6157</v>
      </c>
      <c r="AA229" t="s">
        <v>1388</v>
      </c>
      <c r="AB229" t="s">
        <v>1376</v>
      </c>
      <c r="AC229" t="s">
        <v>4353</v>
      </c>
      <c r="AD229" t="s">
        <v>6157</v>
      </c>
      <c r="AE229" t="s">
        <v>6157</v>
      </c>
      <c r="AF229" t="s">
        <v>6157</v>
      </c>
      <c r="AG229" t="s">
        <v>6157</v>
      </c>
      <c r="AH229" t="s">
        <v>6157</v>
      </c>
      <c r="AI229" t="s">
        <v>6157</v>
      </c>
      <c r="AJ229" t="s">
        <v>6457</v>
      </c>
      <c r="AK229" t="s">
        <v>4827</v>
      </c>
      <c r="AL229" t="s">
        <v>4050</v>
      </c>
      <c r="AM229" t="s">
        <v>264</v>
      </c>
      <c r="AN229" t="s">
        <v>4138</v>
      </c>
      <c r="AO229" s="29">
        <v>30</v>
      </c>
      <c r="AP229">
        <v>-37.809255</v>
      </c>
      <c r="AQ229">
        <v>144.97066599999999</v>
      </c>
      <c r="AR229" t="s">
        <v>1532</v>
      </c>
      <c r="AS229">
        <v>0</v>
      </c>
      <c r="AT229" t="s">
        <v>4055</v>
      </c>
      <c r="AU229" t="s">
        <v>274</v>
      </c>
      <c r="AV229" t="s">
        <v>6437</v>
      </c>
      <c r="AW229">
        <v>1.0229999999999999</v>
      </c>
      <c r="AX229" t="s">
        <v>6157</v>
      </c>
      <c r="AY229">
        <v>1850</v>
      </c>
      <c r="AZ229">
        <v>1890</v>
      </c>
      <c r="BA229" t="s">
        <v>7019</v>
      </c>
      <c r="BB229" t="s">
        <v>6469</v>
      </c>
      <c r="BC229" t="s">
        <v>6157</v>
      </c>
      <c r="BH229" t="s">
        <v>4146</v>
      </c>
      <c r="BI229" t="s">
        <v>7153</v>
      </c>
      <c r="BJ229" t="s">
        <v>4147</v>
      </c>
      <c r="BK229" t="s">
        <v>4148</v>
      </c>
      <c r="BL229">
        <v>2014</v>
      </c>
      <c r="BM229"/>
      <c r="BN229"/>
      <c r="BO229"/>
      <c r="BP229"/>
      <c r="BQ229" t="s">
        <v>7154</v>
      </c>
      <c r="BR229">
        <v>1</v>
      </c>
      <c r="BS229" t="s">
        <v>7155</v>
      </c>
      <c r="BT229" t="s">
        <v>7157</v>
      </c>
      <c r="BW229">
        <v>-19.399999999999999</v>
      </c>
      <c r="BY229">
        <v>8.5</v>
      </c>
      <c r="CA229">
        <v>10.3</v>
      </c>
      <c r="CB229">
        <v>3.3</v>
      </c>
      <c r="CC229">
        <v>43.7</v>
      </c>
      <c r="CD229">
        <v>15.6</v>
      </c>
    </row>
    <row r="230" spans="1:82" ht="16" customHeight="1">
      <c r="A230">
        <v>229</v>
      </c>
      <c r="B230" t="s">
        <v>7107</v>
      </c>
      <c r="C230" s="2">
        <v>44970</v>
      </c>
      <c r="E230" t="s">
        <v>1659</v>
      </c>
      <c r="F230" t="s">
        <v>1660</v>
      </c>
      <c r="G230" t="s">
        <v>3941</v>
      </c>
      <c r="H230" t="s">
        <v>6157</v>
      </c>
      <c r="I230" t="s">
        <v>3944</v>
      </c>
      <c r="J230" t="s">
        <v>4818</v>
      </c>
      <c r="K230" t="s">
        <v>4819</v>
      </c>
      <c r="L230" t="s">
        <v>6157</v>
      </c>
      <c r="M230" t="s">
        <v>3973</v>
      </c>
      <c r="N230" t="s">
        <v>289</v>
      </c>
      <c r="O230" t="s">
        <v>6986</v>
      </c>
      <c r="P230" t="s">
        <v>3968</v>
      </c>
      <c r="Q230" t="s">
        <v>4403</v>
      </c>
      <c r="R230" t="s">
        <v>6157</v>
      </c>
      <c r="S230" t="s">
        <v>4353</v>
      </c>
      <c r="T230" t="s">
        <v>4353</v>
      </c>
      <c r="U230" t="s">
        <v>6157</v>
      </c>
      <c r="X230" t="s">
        <v>6157</v>
      </c>
      <c r="Y230" t="s">
        <v>6157</v>
      </c>
      <c r="Z230" t="s">
        <v>6157</v>
      </c>
      <c r="AA230" t="s">
        <v>1388</v>
      </c>
      <c r="AB230" t="s">
        <v>1376</v>
      </c>
      <c r="AC230" t="s">
        <v>4353</v>
      </c>
      <c r="AD230" t="s">
        <v>6157</v>
      </c>
      <c r="AE230" t="s">
        <v>6157</v>
      </c>
      <c r="AF230" t="s">
        <v>6157</v>
      </c>
      <c r="AG230" t="s">
        <v>6157</v>
      </c>
      <c r="AH230" t="s">
        <v>6157</v>
      </c>
      <c r="AI230" t="s">
        <v>6157</v>
      </c>
      <c r="AJ230" t="s">
        <v>6457</v>
      </c>
      <c r="AK230" t="s">
        <v>4827</v>
      </c>
      <c r="AL230" t="s">
        <v>4050</v>
      </c>
      <c r="AM230" t="s">
        <v>264</v>
      </c>
      <c r="AN230" t="s">
        <v>4138</v>
      </c>
      <c r="AO230" s="29">
        <v>30</v>
      </c>
      <c r="AP230">
        <v>-37.809255</v>
      </c>
      <c r="AQ230">
        <v>144.97066599999999</v>
      </c>
      <c r="AR230" t="s">
        <v>1532</v>
      </c>
      <c r="AS230">
        <v>0</v>
      </c>
      <c r="AT230" t="s">
        <v>4055</v>
      </c>
      <c r="AU230" t="s">
        <v>274</v>
      </c>
      <c r="AV230" t="s">
        <v>6437</v>
      </c>
      <c r="AW230">
        <v>1.0229999999999999</v>
      </c>
      <c r="AX230" t="s">
        <v>6157</v>
      </c>
      <c r="AY230">
        <v>1850</v>
      </c>
      <c r="AZ230">
        <v>1890</v>
      </c>
      <c r="BA230" t="s">
        <v>7019</v>
      </c>
      <c r="BB230" t="s">
        <v>6469</v>
      </c>
      <c r="BC230" t="s">
        <v>6157</v>
      </c>
      <c r="BH230" t="s">
        <v>4146</v>
      </c>
      <c r="BI230" t="s">
        <v>7153</v>
      </c>
      <c r="BJ230" t="s">
        <v>4147</v>
      </c>
      <c r="BK230" t="s">
        <v>4148</v>
      </c>
      <c r="BL230">
        <v>2014</v>
      </c>
      <c r="BM230"/>
      <c r="BN230"/>
      <c r="BO230"/>
      <c r="BP230"/>
      <c r="BQ230" t="s">
        <v>7154</v>
      </c>
      <c r="BR230">
        <v>1</v>
      </c>
      <c r="BS230" t="s">
        <v>7155</v>
      </c>
      <c r="BT230" t="s">
        <v>7157</v>
      </c>
      <c r="BW230">
        <v>-20.8</v>
      </c>
      <c r="BY230">
        <v>8.9</v>
      </c>
      <c r="CA230">
        <v>13.4</v>
      </c>
      <c r="CB230">
        <v>3.2</v>
      </c>
      <c r="CC230">
        <v>45.1</v>
      </c>
      <c r="CD230">
        <v>16.3</v>
      </c>
    </row>
    <row r="231" spans="1:82" ht="16" customHeight="1">
      <c r="A231">
        <v>230</v>
      </c>
      <c r="B231" t="s">
        <v>7107</v>
      </c>
      <c r="C231" s="2">
        <v>44970</v>
      </c>
      <c r="E231" t="s">
        <v>1661</v>
      </c>
      <c r="F231" t="s">
        <v>1654</v>
      </c>
      <c r="G231" t="s">
        <v>3941</v>
      </c>
      <c r="H231" t="s">
        <v>6157</v>
      </c>
      <c r="I231" t="s">
        <v>3944</v>
      </c>
      <c r="J231" t="s">
        <v>4818</v>
      </c>
      <c r="K231" t="s">
        <v>4819</v>
      </c>
      <c r="L231" t="s">
        <v>6157</v>
      </c>
      <c r="M231" t="s">
        <v>3973</v>
      </c>
      <c r="N231" t="s">
        <v>289</v>
      </c>
      <c r="O231" t="s">
        <v>6986</v>
      </c>
      <c r="P231" t="s">
        <v>3968</v>
      </c>
      <c r="Q231" t="s">
        <v>4403</v>
      </c>
      <c r="R231" t="s">
        <v>6157</v>
      </c>
      <c r="S231" t="s">
        <v>4353</v>
      </c>
      <c r="T231" t="s">
        <v>4353</v>
      </c>
      <c r="U231" t="s">
        <v>6157</v>
      </c>
      <c r="X231" t="s">
        <v>6157</v>
      </c>
      <c r="Y231" t="s">
        <v>6157</v>
      </c>
      <c r="Z231" t="s">
        <v>6157</v>
      </c>
      <c r="AA231" t="s">
        <v>1388</v>
      </c>
      <c r="AB231" t="s">
        <v>223</v>
      </c>
      <c r="AC231" t="s">
        <v>4353</v>
      </c>
      <c r="AD231" t="s">
        <v>6157</v>
      </c>
      <c r="AE231" t="s">
        <v>6157</v>
      </c>
      <c r="AF231" t="s">
        <v>6157</v>
      </c>
      <c r="AG231" t="s">
        <v>6157</v>
      </c>
      <c r="AH231" t="s">
        <v>6157</v>
      </c>
      <c r="AI231" t="s">
        <v>6157</v>
      </c>
      <c r="AJ231" t="s">
        <v>6457</v>
      </c>
      <c r="AK231" t="s">
        <v>4827</v>
      </c>
      <c r="AL231" t="s">
        <v>4050</v>
      </c>
      <c r="AM231" t="s">
        <v>264</v>
      </c>
      <c r="AN231" t="s">
        <v>4138</v>
      </c>
      <c r="AO231" s="29">
        <v>30</v>
      </c>
      <c r="AP231">
        <v>-37.809255</v>
      </c>
      <c r="AQ231">
        <v>144.97066599999999</v>
      </c>
      <c r="AR231" t="s">
        <v>1532</v>
      </c>
      <c r="AS231">
        <v>0</v>
      </c>
      <c r="AT231" t="s">
        <v>4055</v>
      </c>
      <c r="AU231" t="s">
        <v>274</v>
      </c>
      <c r="AV231" t="s">
        <v>6438</v>
      </c>
      <c r="AW231">
        <v>1.23</v>
      </c>
      <c r="AX231" t="s">
        <v>6157</v>
      </c>
      <c r="AY231">
        <v>1850</v>
      </c>
      <c r="AZ231">
        <v>1890</v>
      </c>
      <c r="BA231" t="s">
        <v>7019</v>
      </c>
      <c r="BB231" t="s">
        <v>6469</v>
      </c>
      <c r="BC231" t="s">
        <v>6157</v>
      </c>
      <c r="BH231" t="s">
        <v>4146</v>
      </c>
      <c r="BI231" t="s">
        <v>7153</v>
      </c>
      <c r="BJ231" t="s">
        <v>4147</v>
      </c>
      <c r="BK231" t="s">
        <v>4148</v>
      </c>
      <c r="BL231">
        <v>2014</v>
      </c>
      <c r="BM231"/>
      <c r="BN231"/>
      <c r="BO231"/>
      <c r="BP231"/>
      <c r="BQ231" t="s">
        <v>7154</v>
      </c>
      <c r="BR231">
        <v>1</v>
      </c>
      <c r="BS231" t="s">
        <v>7155</v>
      </c>
      <c r="BT231" t="s">
        <v>7157</v>
      </c>
      <c r="BW231">
        <v>-20.7</v>
      </c>
      <c r="BY231">
        <v>7.8</v>
      </c>
      <c r="CA231">
        <v>15.7</v>
      </c>
      <c r="CB231">
        <v>3.2</v>
      </c>
      <c r="CC231">
        <v>43.8</v>
      </c>
      <c r="CD231">
        <v>15.8</v>
      </c>
    </row>
    <row r="232" spans="1:82" ht="16" customHeight="1">
      <c r="A232">
        <v>231</v>
      </c>
      <c r="B232" t="s">
        <v>7107</v>
      </c>
      <c r="C232" s="2">
        <v>44970</v>
      </c>
      <c r="E232" t="s">
        <v>1662</v>
      </c>
      <c r="F232" t="s">
        <v>1663</v>
      </c>
      <c r="G232" t="s">
        <v>3941</v>
      </c>
      <c r="H232" t="s">
        <v>6157</v>
      </c>
      <c r="I232" t="s">
        <v>3944</v>
      </c>
      <c r="J232" t="s">
        <v>4818</v>
      </c>
      <c r="K232" t="s">
        <v>4819</v>
      </c>
      <c r="L232" t="s">
        <v>6157</v>
      </c>
      <c r="M232" t="s">
        <v>3973</v>
      </c>
      <c r="N232" t="s">
        <v>289</v>
      </c>
      <c r="O232" t="s">
        <v>6986</v>
      </c>
      <c r="P232" t="s">
        <v>3968</v>
      </c>
      <c r="Q232" t="s">
        <v>4403</v>
      </c>
      <c r="R232" t="s">
        <v>6157</v>
      </c>
      <c r="S232" t="s">
        <v>4353</v>
      </c>
      <c r="T232" t="s">
        <v>4353</v>
      </c>
      <c r="U232" t="s">
        <v>6157</v>
      </c>
      <c r="X232" t="s">
        <v>6157</v>
      </c>
      <c r="Y232" t="s">
        <v>6157</v>
      </c>
      <c r="Z232" t="s">
        <v>6157</v>
      </c>
      <c r="AA232" t="s">
        <v>1388</v>
      </c>
      <c r="AB232" t="s">
        <v>1376</v>
      </c>
      <c r="AC232" t="s">
        <v>4353</v>
      </c>
      <c r="AD232" t="s">
        <v>6157</v>
      </c>
      <c r="AE232" t="s">
        <v>6157</v>
      </c>
      <c r="AF232" t="s">
        <v>6157</v>
      </c>
      <c r="AG232" t="s">
        <v>6157</v>
      </c>
      <c r="AH232" t="s">
        <v>6157</v>
      </c>
      <c r="AI232" t="s">
        <v>6157</v>
      </c>
      <c r="AJ232" t="s">
        <v>6457</v>
      </c>
      <c r="AK232" t="s">
        <v>4827</v>
      </c>
      <c r="AL232" t="s">
        <v>4050</v>
      </c>
      <c r="AM232" t="s">
        <v>264</v>
      </c>
      <c r="AN232" t="s">
        <v>4138</v>
      </c>
      <c r="AO232" s="29">
        <v>30</v>
      </c>
      <c r="AP232">
        <v>-37.809255</v>
      </c>
      <c r="AQ232">
        <v>144.97066599999999</v>
      </c>
      <c r="AR232" t="s">
        <v>1532</v>
      </c>
      <c r="AS232">
        <v>0</v>
      </c>
      <c r="AT232" t="s">
        <v>4055</v>
      </c>
      <c r="AU232" t="s">
        <v>274</v>
      </c>
      <c r="AV232" t="s">
        <v>6437</v>
      </c>
      <c r="AW232">
        <v>1.0229999999999999</v>
      </c>
      <c r="AX232" t="s">
        <v>6157</v>
      </c>
      <c r="AY232">
        <v>1850</v>
      </c>
      <c r="AZ232">
        <v>1890</v>
      </c>
      <c r="BA232" t="s">
        <v>7019</v>
      </c>
      <c r="BB232" t="s">
        <v>6469</v>
      </c>
      <c r="BC232" t="s">
        <v>6157</v>
      </c>
      <c r="BH232" t="s">
        <v>4146</v>
      </c>
      <c r="BI232" t="s">
        <v>7153</v>
      </c>
      <c r="BJ232" t="s">
        <v>4147</v>
      </c>
      <c r="BK232" t="s">
        <v>4148</v>
      </c>
      <c r="BL232">
        <v>2014</v>
      </c>
      <c r="BM232"/>
      <c r="BN232"/>
      <c r="BO232"/>
      <c r="BP232"/>
      <c r="BQ232" t="s">
        <v>7154</v>
      </c>
      <c r="BR232">
        <v>1</v>
      </c>
      <c r="BS232" t="s">
        <v>7155</v>
      </c>
      <c r="BT232" t="s">
        <v>7157</v>
      </c>
      <c r="BW232">
        <v>-21.1</v>
      </c>
      <c r="BY232">
        <v>7.3</v>
      </c>
      <c r="CA232">
        <v>9</v>
      </c>
      <c r="CB232">
        <v>3.4</v>
      </c>
      <c r="CC232">
        <v>42.6</v>
      </c>
      <c r="CD232">
        <v>14.6</v>
      </c>
    </row>
    <row r="233" spans="1:82" ht="16" customHeight="1">
      <c r="A233">
        <v>232</v>
      </c>
      <c r="B233" t="s">
        <v>7107</v>
      </c>
      <c r="C233" s="2">
        <v>44970</v>
      </c>
      <c r="E233" t="s">
        <v>1664</v>
      </c>
      <c r="F233" t="s">
        <v>1665</v>
      </c>
      <c r="G233" t="s">
        <v>3941</v>
      </c>
      <c r="H233" t="s">
        <v>6157</v>
      </c>
      <c r="I233" t="s">
        <v>4421</v>
      </c>
      <c r="J233" t="s">
        <v>3959</v>
      </c>
      <c r="K233" t="s">
        <v>4820</v>
      </c>
      <c r="L233" t="s">
        <v>6157</v>
      </c>
      <c r="M233" t="s">
        <v>3556</v>
      </c>
      <c r="N233" t="s">
        <v>289</v>
      </c>
      <c r="O233" t="s">
        <v>6986</v>
      </c>
      <c r="P233" t="s">
        <v>3968</v>
      </c>
      <c r="Q233" t="s">
        <v>3969</v>
      </c>
      <c r="R233" t="s">
        <v>6157</v>
      </c>
      <c r="S233" t="s">
        <v>4353</v>
      </c>
      <c r="T233" t="s">
        <v>4353</v>
      </c>
      <c r="U233" t="s">
        <v>6157</v>
      </c>
      <c r="X233" t="s">
        <v>6157</v>
      </c>
      <c r="Y233" t="s">
        <v>6157</v>
      </c>
      <c r="Z233" t="s">
        <v>6157</v>
      </c>
      <c r="AA233" t="s">
        <v>1388</v>
      </c>
      <c r="AB233" t="s">
        <v>1391</v>
      </c>
      <c r="AC233" t="s">
        <v>4353</v>
      </c>
      <c r="AD233" t="s">
        <v>6157</v>
      </c>
      <c r="AE233" t="s">
        <v>6157</v>
      </c>
      <c r="AF233" t="s">
        <v>6157</v>
      </c>
      <c r="AG233" t="s">
        <v>6157</v>
      </c>
      <c r="AH233" t="s">
        <v>6157</v>
      </c>
      <c r="AI233" t="s">
        <v>6157</v>
      </c>
      <c r="AJ233" t="s">
        <v>6457</v>
      </c>
      <c r="AK233" t="s">
        <v>4827</v>
      </c>
      <c r="AL233" t="s">
        <v>4050</v>
      </c>
      <c r="AM233" t="s">
        <v>264</v>
      </c>
      <c r="AN233" t="s">
        <v>4138</v>
      </c>
      <c r="AO233" s="29">
        <v>30</v>
      </c>
      <c r="AP233">
        <v>-37.809255</v>
      </c>
      <c r="AQ233">
        <v>144.97066599999999</v>
      </c>
      <c r="AR233" t="s">
        <v>1532</v>
      </c>
      <c r="AS233">
        <v>0</v>
      </c>
      <c r="AT233" t="s">
        <v>4055</v>
      </c>
      <c r="AU233" t="s">
        <v>274</v>
      </c>
      <c r="AV233" t="s">
        <v>6437</v>
      </c>
      <c r="AW233">
        <v>1.0229999999999999</v>
      </c>
      <c r="AX233" t="s">
        <v>6157</v>
      </c>
      <c r="AY233">
        <v>1850</v>
      </c>
      <c r="AZ233">
        <v>1890</v>
      </c>
      <c r="BA233" t="s">
        <v>7019</v>
      </c>
      <c r="BB233" t="s">
        <v>6469</v>
      </c>
      <c r="BC233" t="s">
        <v>6157</v>
      </c>
      <c r="BH233" t="s">
        <v>4146</v>
      </c>
      <c r="BI233" t="s">
        <v>7153</v>
      </c>
      <c r="BJ233" t="s">
        <v>4147</v>
      </c>
      <c r="BK233" t="s">
        <v>4148</v>
      </c>
      <c r="BL233">
        <v>2014</v>
      </c>
      <c r="BM233"/>
      <c r="BN233"/>
      <c r="BO233"/>
      <c r="BP233"/>
      <c r="BQ233" t="s">
        <v>7154</v>
      </c>
      <c r="BR233">
        <v>1</v>
      </c>
      <c r="BS233" t="s">
        <v>7155</v>
      </c>
      <c r="BT233" t="s">
        <v>7157</v>
      </c>
      <c r="BW233">
        <v>-18.8</v>
      </c>
      <c r="BY233">
        <v>9.1999999999999993</v>
      </c>
      <c r="CA233">
        <v>11</v>
      </c>
      <c r="CB233">
        <v>3.2</v>
      </c>
      <c r="CC233">
        <v>43.9</v>
      </c>
      <c r="CD233">
        <v>15.9</v>
      </c>
    </row>
    <row r="234" spans="1:82" ht="16" customHeight="1">
      <c r="A234">
        <v>233</v>
      </c>
      <c r="B234" t="s">
        <v>7107</v>
      </c>
      <c r="C234" s="2">
        <v>44970</v>
      </c>
      <c r="E234" t="s">
        <v>1666</v>
      </c>
      <c r="F234" t="s">
        <v>1667</v>
      </c>
      <c r="G234" t="s">
        <v>3941</v>
      </c>
      <c r="H234" t="s">
        <v>6157</v>
      </c>
      <c r="I234" t="s">
        <v>4421</v>
      </c>
      <c r="J234" t="s">
        <v>3959</v>
      </c>
      <c r="K234" t="s">
        <v>4820</v>
      </c>
      <c r="L234" t="s">
        <v>6157</v>
      </c>
      <c r="M234" t="s">
        <v>3556</v>
      </c>
      <c r="N234" t="s">
        <v>289</v>
      </c>
      <c r="O234" t="s">
        <v>6986</v>
      </c>
      <c r="P234" t="s">
        <v>3968</v>
      </c>
      <c r="Q234" t="s">
        <v>3969</v>
      </c>
      <c r="R234" t="s">
        <v>6157</v>
      </c>
      <c r="S234" t="s">
        <v>4353</v>
      </c>
      <c r="T234" t="s">
        <v>238</v>
      </c>
      <c r="U234" t="s">
        <v>6157</v>
      </c>
      <c r="X234" t="s">
        <v>6157</v>
      </c>
      <c r="Y234" t="s">
        <v>6157</v>
      </c>
      <c r="Z234" t="s">
        <v>6157</v>
      </c>
      <c r="AA234" t="s">
        <v>1388</v>
      </c>
      <c r="AB234" t="s">
        <v>250</v>
      </c>
      <c r="AC234" t="s">
        <v>4353</v>
      </c>
      <c r="AD234" t="s">
        <v>6157</v>
      </c>
      <c r="AE234" t="s">
        <v>6157</v>
      </c>
      <c r="AF234" t="s">
        <v>6157</v>
      </c>
      <c r="AG234" t="s">
        <v>6157</v>
      </c>
      <c r="AH234" t="s">
        <v>6157</v>
      </c>
      <c r="AI234" t="s">
        <v>6157</v>
      </c>
      <c r="AJ234" t="s">
        <v>6457</v>
      </c>
      <c r="AK234" t="s">
        <v>4827</v>
      </c>
      <c r="AL234" t="s">
        <v>4050</v>
      </c>
      <c r="AM234" t="s">
        <v>264</v>
      </c>
      <c r="AN234" t="s">
        <v>4138</v>
      </c>
      <c r="AO234" s="29">
        <v>30</v>
      </c>
      <c r="AP234">
        <v>-37.809255</v>
      </c>
      <c r="AQ234">
        <v>144.97066599999999</v>
      </c>
      <c r="AR234" t="s">
        <v>1532</v>
      </c>
      <c r="AS234">
        <v>0</v>
      </c>
      <c r="AT234" t="s">
        <v>4055</v>
      </c>
      <c r="AU234" t="s">
        <v>274</v>
      </c>
      <c r="AV234" t="s">
        <v>6441</v>
      </c>
      <c r="AW234">
        <v>1.401</v>
      </c>
      <c r="AX234" t="s">
        <v>6157</v>
      </c>
      <c r="AY234">
        <v>1850</v>
      </c>
      <c r="AZ234">
        <v>1890</v>
      </c>
      <c r="BA234" t="s">
        <v>7019</v>
      </c>
      <c r="BB234" t="s">
        <v>6469</v>
      </c>
      <c r="BC234" t="s">
        <v>6157</v>
      </c>
      <c r="BH234" t="s">
        <v>4146</v>
      </c>
      <c r="BI234" t="s">
        <v>7153</v>
      </c>
      <c r="BJ234" t="s">
        <v>4147</v>
      </c>
      <c r="BK234" t="s">
        <v>4148</v>
      </c>
      <c r="BL234">
        <v>2014</v>
      </c>
      <c r="BM234"/>
      <c r="BN234"/>
      <c r="BO234"/>
      <c r="BP234"/>
      <c r="BQ234" t="s">
        <v>7154</v>
      </c>
      <c r="BR234">
        <v>1</v>
      </c>
      <c r="BS234" t="s">
        <v>7155</v>
      </c>
      <c r="BT234" t="s">
        <v>7157</v>
      </c>
      <c r="BW234">
        <v>-18.899999999999999</v>
      </c>
      <c r="BY234">
        <v>12.7</v>
      </c>
      <c r="CA234">
        <v>14.7</v>
      </c>
      <c r="CB234">
        <v>3.2</v>
      </c>
      <c r="CC234">
        <v>46</v>
      </c>
      <c r="CD234">
        <v>16.600000000000001</v>
      </c>
    </row>
    <row r="235" spans="1:82" ht="16" customHeight="1">
      <c r="A235">
        <v>234</v>
      </c>
      <c r="B235" t="s">
        <v>7107</v>
      </c>
      <c r="C235" s="2">
        <v>44970</v>
      </c>
      <c r="E235" t="s">
        <v>1668</v>
      </c>
      <c r="F235" t="s">
        <v>1669</v>
      </c>
      <c r="G235" t="s">
        <v>3941</v>
      </c>
      <c r="H235" t="s">
        <v>6157</v>
      </c>
      <c r="I235" t="s">
        <v>4421</v>
      </c>
      <c r="J235" t="s">
        <v>3959</v>
      </c>
      <c r="K235" t="s">
        <v>4820</v>
      </c>
      <c r="L235" t="s">
        <v>6157</v>
      </c>
      <c r="M235" t="s">
        <v>3556</v>
      </c>
      <c r="N235" t="s">
        <v>289</v>
      </c>
      <c r="O235" t="s">
        <v>6986</v>
      </c>
      <c r="P235" t="s">
        <v>3968</v>
      </c>
      <c r="Q235" t="s">
        <v>3969</v>
      </c>
      <c r="R235" t="s">
        <v>6157</v>
      </c>
      <c r="S235" t="s">
        <v>4353</v>
      </c>
      <c r="T235" t="s">
        <v>4353</v>
      </c>
      <c r="U235" t="s">
        <v>6157</v>
      </c>
      <c r="X235" t="s">
        <v>6157</v>
      </c>
      <c r="Y235" t="s">
        <v>6157</v>
      </c>
      <c r="Z235" t="s">
        <v>6157</v>
      </c>
      <c r="AA235" t="s">
        <v>1388</v>
      </c>
      <c r="AB235" t="s">
        <v>1391</v>
      </c>
      <c r="AC235" t="s">
        <v>4353</v>
      </c>
      <c r="AD235" t="s">
        <v>6157</v>
      </c>
      <c r="AE235" t="s">
        <v>6157</v>
      </c>
      <c r="AF235" t="s">
        <v>6157</v>
      </c>
      <c r="AG235" t="s">
        <v>6157</v>
      </c>
      <c r="AH235" t="s">
        <v>6157</v>
      </c>
      <c r="AI235" t="s">
        <v>6157</v>
      </c>
      <c r="AJ235" t="s">
        <v>6457</v>
      </c>
      <c r="AK235" t="s">
        <v>4827</v>
      </c>
      <c r="AL235" t="s">
        <v>4050</v>
      </c>
      <c r="AM235" t="s">
        <v>264</v>
      </c>
      <c r="AN235" t="s">
        <v>4138</v>
      </c>
      <c r="AO235" s="29">
        <v>30</v>
      </c>
      <c r="AP235">
        <v>-37.809255</v>
      </c>
      <c r="AQ235">
        <v>144.97066599999999</v>
      </c>
      <c r="AR235" t="s">
        <v>1532</v>
      </c>
      <c r="AS235">
        <v>0</v>
      </c>
      <c r="AT235" t="s">
        <v>4055</v>
      </c>
      <c r="AU235" t="s">
        <v>274</v>
      </c>
      <c r="AV235" t="s">
        <v>6438</v>
      </c>
      <c r="AW235">
        <v>1.23</v>
      </c>
      <c r="AX235" t="s">
        <v>6157</v>
      </c>
      <c r="AY235">
        <v>1850</v>
      </c>
      <c r="AZ235">
        <v>1890</v>
      </c>
      <c r="BA235" t="s">
        <v>7019</v>
      </c>
      <c r="BB235" t="s">
        <v>6469</v>
      </c>
      <c r="BC235" t="s">
        <v>6157</v>
      </c>
      <c r="BH235" t="s">
        <v>4146</v>
      </c>
      <c r="BI235" t="s">
        <v>7153</v>
      </c>
      <c r="BJ235" t="s">
        <v>4147</v>
      </c>
      <c r="BK235" t="s">
        <v>4148</v>
      </c>
      <c r="BL235">
        <v>2014</v>
      </c>
      <c r="BM235"/>
      <c r="BN235"/>
      <c r="BO235"/>
      <c r="BP235"/>
      <c r="BQ235" t="s">
        <v>7154</v>
      </c>
      <c r="BR235">
        <v>1</v>
      </c>
      <c r="BS235" t="s">
        <v>7155</v>
      </c>
      <c r="BT235" t="s">
        <v>7157</v>
      </c>
      <c r="BW235">
        <v>-17.899999999999999</v>
      </c>
      <c r="BY235">
        <v>10.6</v>
      </c>
      <c r="CA235">
        <v>5.4</v>
      </c>
      <c r="CB235">
        <v>3.3</v>
      </c>
      <c r="CC235">
        <v>42.3</v>
      </c>
      <c r="CD235">
        <v>15.2</v>
      </c>
    </row>
    <row r="236" spans="1:82" ht="16" customHeight="1">
      <c r="A236">
        <v>235</v>
      </c>
      <c r="B236" t="s">
        <v>7107</v>
      </c>
      <c r="C236" s="2">
        <v>44970</v>
      </c>
      <c r="E236" t="s">
        <v>1670</v>
      </c>
      <c r="F236" t="s">
        <v>1671</v>
      </c>
      <c r="G236" t="s">
        <v>3941</v>
      </c>
      <c r="H236" t="s">
        <v>6157</v>
      </c>
      <c r="I236" t="s">
        <v>4421</v>
      </c>
      <c r="J236" t="s">
        <v>3959</v>
      </c>
      <c r="K236" t="s">
        <v>4820</v>
      </c>
      <c r="L236" t="s">
        <v>6157</v>
      </c>
      <c r="M236" t="s">
        <v>3556</v>
      </c>
      <c r="N236" t="s">
        <v>289</v>
      </c>
      <c r="O236" t="s">
        <v>6986</v>
      </c>
      <c r="P236" t="s">
        <v>3968</v>
      </c>
      <c r="Q236" t="s">
        <v>3969</v>
      </c>
      <c r="R236" t="s">
        <v>6157</v>
      </c>
      <c r="S236" t="s">
        <v>4353</v>
      </c>
      <c r="T236" t="s">
        <v>4353</v>
      </c>
      <c r="U236" t="s">
        <v>6157</v>
      </c>
      <c r="X236" t="s">
        <v>6157</v>
      </c>
      <c r="Y236" t="s">
        <v>6157</v>
      </c>
      <c r="Z236" t="s">
        <v>6157</v>
      </c>
      <c r="AA236" t="s">
        <v>1388</v>
      </c>
      <c r="AB236" t="s">
        <v>1391</v>
      </c>
      <c r="AC236" t="s">
        <v>4353</v>
      </c>
      <c r="AD236" t="s">
        <v>6157</v>
      </c>
      <c r="AE236" t="s">
        <v>6157</v>
      </c>
      <c r="AF236" t="s">
        <v>6157</v>
      </c>
      <c r="AG236" t="s">
        <v>6157</v>
      </c>
      <c r="AH236" t="s">
        <v>6157</v>
      </c>
      <c r="AI236" t="s">
        <v>6157</v>
      </c>
      <c r="AJ236" t="s">
        <v>6457</v>
      </c>
      <c r="AK236" t="s">
        <v>4827</v>
      </c>
      <c r="AL236" t="s">
        <v>4050</v>
      </c>
      <c r="AM236" t="s">
        <v>264</v>
      </c>
      <c r="AN236" t="s">
        <v>4138</v>
      </c>
      <c r="AO236" s="29">
        <v>30</v>
      </c>
      <c r="AP236">
        <v>-37.809255</v>
      </c>
      <c r="AQ236">
        <v>144.97066599999999</v>
      </c>
      <c r="AR236" t="s">
        <v>1532</v>
      </c>
      <c r="AS236">
        <v>0</v>
      </c>
      <c r="AT236" t="s">
        <v>4055</v>
      </c>
      <c r="AU236" t="s">
        <v>274</v>
      </c>
      <c r="AV236" t="s">
        <v>6442</v>
      </c>
      <c r="AW236">
        <v>1.4</v>
      </c>
      <c r="AX236" t="s">
        <v>6157</v>
      </c>
      <c r="AY236">
        <v>1850</v>
      </c>
      <c r="AZ236">
        <v>1890</v>
      </c>
      <c r="BA236" t="s">
        <v>7019</v>
      </c>
      <c r="BB236" t="s">
        <v>6469</v>
      </c>
      <c r="BC236" t="s">
        <v>6157</v>
      </c>
      <c r="BH236" t="s">
        <v>4146</v>
      </c>
      <c r="BI236" t="s">
        <v>7153</v>
      </c>
      <c r="BJ236" t="s">
        <v>4147</v>
      </c>
      <c r="BK236" t="s">
        <v>4148</v>
      </c>
      <c r="BL236">
        <v>2014</v>
      </c>
      <c r="BM236"/>
      <c r="BN236"/>
      <c r="BO236"/>
      <c r="BP236"/>
      <c r="BQ236" t="s">
        <v>7154</v>
      </c>
      <c r="BR236">
        <v>1</v>
      </c>
      <c r="BS236" t="s">
        <v>7155</v>
      </c>
      <c r="BT236" t="s">
        <v>7157</v>
      </c>
      <c r="BW236">
        <v>-18</v>
      </c>
      <c r="BY236">
        <v>11.4</v>
      </c>
      <c r="CA236">
        <v>8</v>
      </c>
      <c r="CB236">
        <v>3.3</v>
      </c>
      <c r="CC236">
        <v>43.8</v>
      </c>
      <c r="CD236">
        <v>15.7</v>
      </c>
    </row>
    <row r="237" spans="1:82" ht="16" customHeight="1">
      <c r="A237">
        <v>236</v>
      </c>
      <c r="B237" t="s">
        <v>7107</v>
      </c>
      <c r="C237" s="2">
        <v>44970</v>
      </c>
      <c r="E237" t="s">
        <v>1672</v>
      </c>
      <c r="F237" t="s">
        <v>1673</v>
      </c>
      <c r="G237" t="s">
        <v>3941</v>
      </c>
      <c r="H237" t="s">
        <v>6157</v>
      </c>
      <c r="I237" t="s">
        <v>4825</v>
      </c>
      <c r="J237" t="s">
        <v>4821</v>
      </c>
      <c r="K237" t="s">
        <v>4822</v>
      </c>
      <c r="L237" t="s">
        <v>6157</v>
      </c>
      <c r="M237" t="s">
        <v>3974</v>
      </c>
      <c r="N237" t="s">
        <v>289</v>
      </c>
      <c r="O237" t="s">
        <v>6986</v>
      </c>
      <c r="P237" t="s">
        <v>3968</v>
      </c>
      <c r="Q237" t="s">
        <v>4403</v>
      </c>
      <c r="R237" t="s">
        <v>6157</v>
      </c>
      <c r="S237" t="s">
        <v>4353</v>
      </c>
      <c r="T237" t="s">
        <v>4353</v>
      </c>
      <c r="U237" t="s">
        <v>6157</v>
      </c>
      <c r="X237" t="s">
        <v>6157</v>
      </c>
      <c r="Y237" t="s">
        <v>6157</v>
      </c>
      <c r="Z237" t="s">
        <v>6157</v>
      </c>
      <c r="AA237" t="s">
        <v>1388</v>
      </c>
      <c r="AB237" t="s">
        <v>4013</v>
      </c>
      <c r="AC237" t="s">
        <v>4353</v>
      </c>
      <c r="AD237" t="s">
        <v>6157</v>
      </c>
      <c r="AE237" t="s">
        <v>6157</v>
      </c>
      <c r="AF237" t="s">
        <v>6157</v>
      </c>
      <c r="AG237" t="s">
        <v>6157</v>
      </c>
      <c r="AH237" t="s">
        <v>6157</v>
      </c>
      <c r="AI237" t="s">
        <v>6157</v>
      </c>
      <c r="AJ237" t="s">
        <v>6457</v>
      </c>
      <c r="AK237" t="s">
        <v>4827</v>
      </c>
      <c r="AL237" t="s">
        <v>4050</v>
      </c>
      <c r="AM237" t="s">
        <v>264</v>
      </c>
      <c r="AN237" t="s">
        <v>4138</v>
      </c>
      <c r="AO237" s="29">
        <v>30</v>
      </c>
      <c r="AP237">
        <v>-37.809255</v>
      </c>
      <c r="AQ237">
        <v>144.97066599999999</v>
      </c>
      <c r="AR237" t="s">
        <v>1532</v>
      </c>
      <c r="AS237">
        <v>0</v>
      </c>
      <c r="AT237" t="s">
        <v>4055</v>
      </c>
      <c r="AU237" t="s">
        <v>274</v>
      </c>
      <c r="AV237" t="s">
        <v>6443</v>
      </c>
      <c r="AW237">
        <v>3.177</v>
      </c>
      <c r="AX237" t="s">
        <v>6157</v>
      </c>
      <c r="AY237">
        <v>1850</v>
      </c>
      <c r="AZ237">
        <v>1890</v>
      </c>
      <c r="BA237" t="s">
        <v>7019</v>
      </c>
      <c r="BB237" t="s">
        <v>6469</v>
      </c>
      <c r="BC237" t="s">
        <v>6157</v>
      </c>
      <c r="BH237" t="s">
        <v>4146</v>
      </c>
      <c r="BI237" t="s">
        <v>7153</v>
      </c>
      <c r="BJ237" t="s">
        <v>4147</v>
      </c>
      <c r="BK237" t="s">
        <v>4148</v>
      </c>
      <c r="BL237">
        <v>2014</v>
      </c>
      <c r="BM237"/>
      <c r="BN237"/>
      <c r="BO237"/>
      <c r="BP237"/>
      <c r="BQ237" t="s">
        <v>7154</v>
      </c>
      <c r="BR237">
        <v>1</v>
      </c>
      <c r="BS237" t="s">
        <v>7155</v>
      </c>
      <c r="BT237" t="s">
        <v>7157</v>
      </c>
      <c r="BW237">
        <v>-23.5</v>
      </c>
      <c r="BY237">
        <v>5.3</v>
      </c>
      <c r="CA237">
        <v>4.7</v>
      </c>
      <c r="CB237">
        <v>3.5</v>
      </c>
      <c r="CC237">
        <v>41.2</v>
      </c>
      <c r="CD237">
        <v>13.8</v>
      </c>
    </row>
    <row r="238" spans="1:82" ht="16" customHeight="1">
      <c r="A238">
        <v>237</v>
      </c>
      <c r="B238" t="s">
        <v>7107</v>
      </c>
      <c r="C238" s="2">
        <v>44970</v>
      </c>
      <c r="E238" t="s">
        <v>1674</v>
      </c>
      <c r="F238" t="s">
        <v>1675</v>
      </c>
      <c r="G238" t="s">
        <v>3941</v>
      </c>
      <c r="H238" t="s">
        <v>6157</v>
      </c>
      <c r="I238" t="s">
        <v>4825</v>
      </c>
      <c r="J238" t="s">
        <v>4821</v>
      </c>
      <c r="K238" t="s">
        <v>4822</v>
      </c>
      <c r="L238" t="s">
        <v>6157</v>
      </c>
      <c r="M238" t="s">
        <v>3974</v>
      </c>
      <c r="N238" t="s">
        <v>289</v>
      </c>
      <c r="O238" t="s">
        <v>6986</v>
      </c>
      <c r="P238" t="s">
        <v>3968</v>
      </c>
      <c r="Q238" t="s">
        <v>4403</v>
      </c>
      <c r="R238" t="s">
        <v>6157</v>
      </c>
      <c r="S238" t="s">
        <v>4353</v>
      </c>
      <c r="T238" t="s">
        <v>4353</v>
      </c>
      <c r="U238" t="s">
        <v>6157</v>
      </c>
      <c r="X238" t="s">
        <v>6157</v>
      </c>
      <c r="Y238" t="s">
        <v>6157</v>
      </c>
      <c r="Z238" t="s">
        <v>6157</v>
      </c>
      <c r="AA238" t="s">
        <v>1388</v>
      </c>
      <c r="AB238" t="s">
        <v>1391</v>
      </c>
      <c r="AC238" t="s">
        <v>4353</v>
      </c>
      <c r="AD238" t="s">
        <v>6157</v>
      </c>
      <c r="AE238" t="s">
        <v>6157</v>
      </c>
      <c r="AF238" t="s">
        <v>6157</v>
      </c>
      <c r="AG238" t="s">
        <v>6157</v>
      </c>
      <c r="AH238" t="s">
        <v>6157</v>
      </c>
      <c r="AI238" t="s">
        <v>6157</v>
      </c>
      <c r="AJ238" t="s">
        <v>6457</v>
      </c>
      <c r="AK238" t="s">
        <v>4827</v>
      </c>
      <c r="AL238" t="s">
        <v>4050</v>
      </c>
      <c r="AM238" t="s">
        <v>264</v>
      </c>
      <c r="AN238" t="s">
        <v>4138</v>
      </c>
      <c r="AO238" s="29">
        <v>30</v>
      </c>
      <c r="AP238">
        <v>-37.809255</v>
      </c>
      <c r="AQ238">
        <v>144.97066599999999</v>
      </c>
      <c r="AR238" t="s">
        <v>1532</v>
      </c>
      <c r="AS238">
        <v>0</v>
      </c>
      <c r="AT238" t="s">
        <v>4055</v>
      </c>
      <c r="AU238" t="s">
        <v>274</v>
      </c>
      <c r="AV238" t="s">
        <v>6443</v>
      </c>
      <c r="AW238">
        <v>3.177</v>
      </c>
      <c r="AX238" t="s">
        <v>6157</v>
      </c>
      <c r="AY238">
        <v>1850</v>
      </c>
      <c r="AZ238">
        <v>1890</v>
      </c>
      <c r="BA238" t="s">
        <v>7019</v>
      </c>
      <c r="BB238" t="s">
        <v>6469</v>
      </c>
      <c r="BC238" t="s">
        <v>6157</v>
      </c>
      <c r="BH238" t="s">
        <v>4146</v>
      </c>
      <c r="BI238" t="s">
        <v>7153</v>
      </c>
      <c r="BJ238" t="s">
        <v>4147</v>
      </c>
      <c r="BK238" t="s">
        <v>4148</v>
      </c>
      <c r="BL238">
        <v>2014</v>
      </c>
      <c r="BM238"/>
      <c r="BN238"/>
      <c r="BO238"/>
      <c r="BP238"/>
      <c r="BQ238" t="s">
        <v>7154</v>
      </c>
      <c r="BR238">
        <v>1</v>
      </c>
      <c r="BS238" t="s">
        <v>7155</v>
      </c>
      <c r="BT238" t="s">
        <v>7157</v>
      </c>
      <c r="BW238">
        <v>-21.2</v>
      </c>
      <c r="BY238">
        <v>4.4000000000000004</v>
      </c>
      <c r="CA238">
        <v>5.4</v>
      </c>
      <c r="CB238">
        <v>3.5</v>
      </c>
      <c r="CC238">
        <v>26.3</v>
      </c>
      <c r="CD238">
        <v>8.9</v>
      </c>
    </row>
    <row r="239" spans="1:82" ht="16" customHeight="1">
      <c r="A239">
        <v>238</v>
      </c>
      <c r="B239" t="s">
        <v>7107</v>
      </c>
      <c r="C239" s="2">
        <v>44970</v>
      </c>
      <c r="E239" t="s">
        <v>1676</v>
      </c>
      <c r="F239" t="s">
        <v>1677</v>
      </c>
      <c r="G239" t="s">
        <v>3941</v>
      </c>
      <c r="H239" t="s">
        <v>6157</v>
      </c>
      <c r="I239" t="s">
        <v>4825</v>
      </c>
      <c r="J239" t="s">
        <v>4821</v>
      </c>
      <c r="K239" t="s">
        <v>4822</v>
      </c>
      <c r="L239" t="s">
        <v>6157</v>
      </c>
      <c r="M239" t="s">
        <v>3974</v>
      </c>
      <c r="N239" t="s">
        <v>289</v>
      </c>
      <c r="O239" t="s">
        <v>6986</v>
      </c>
      <c r="P239" t="s">
        <v>3968</v>
      </c>
      <c r="Q239" t="s">
        <v>4403</v>
      </c>
      <c r="R239" t="s">
        <v>6157</v>
      </c>
      <c r="S239" t="s">
        <v>4353</v>
      </c>
      <c r="T239" t="s">
        <v>4353</v>
      </c>
      <c r="U239" t="s">
        <v>6157</v>
      </c>
      <c r="X239" t="s">
        <v>6157</v>
      </c>
      <c r="Y239" t="s">
        <v>6157</v>
      </c>
      <c r="Z239" t="s">
        <v>6157</v>
      </c>
      <c r="AA239" t="s">
        <v>1388</v>
      </c>
      <c r="AB239" t="s">
        <v>1391</v>
      </c>
      <c r="AC239" t="s">
        <v>4353</v>
      </c>
      <c r="AD239" t="s">
        <v>6157</v>
      </c>
      <c r="AE239" t="s">
        <v>6157</v>
      </c>
      <c r="AF239" t="s">
        <v>6157</v>
      </c>
      <c r="AG239" t="s">
        <v>6157</v>
      </c>
      <c r="AH239" t="s">
        <v>6157</v>
      </c>
      <c r="AI239" t="s">
        <v>6157</v>
      </c>
      <c r="AJ239" t="s">
        <v>6457</v>
      </c>
      <c r="AK239" t="s">
        <v>4827</v>
      </c>
      <c r="AL239" t="s">
        <v>4050</v>
      </c>
      <c r="AM239" t="s">
        <v>264</v>
      </c>
      <c r="AN239" t="s">
        <v>4138</v>
      </c>
      <c r="AO239" s="29">
        <v>30</v>
      </c>
      <c r="AP239">
        <v>-37.809255</v>
      </c>
      <c r="AQ239">
        <v>144.97066599999999</v>
      </c>
      <c r="AR239" t="s">
        <v>1532</v>
      </c>
      <c r="AS239">
        <v>0</v>
      </c>
      <c r="AT239" t="s">
        <v>4055</v>
      </c>
      <c r="AU239" t="s">
        <v>274</v>
      </c>
      <c r="AV239" t="s">
        <v>6437</v>
      </c>
      <c r="AW239">
        <v>1.0229999999999999</v>
      </c>
      <c r="AX239" t="s">
        <v>6157</v>
      </c>
      <c r="AY239">
        <v>1850</v>
      </c>
      <c r="AZ239">
        <v>1890</v>
      </c>
      <c r="BA239" t="s">
        <v>7019</v>
      </c>
      <c r="BB239" t="s">
        <v>6469</v>
      </c>
      <c r="BC239" t="s">
        <v>6157</v>
      </c>
      <c r="BH239" t="s">
        <v>4146</v>
      </c>
      <c r="BI239" t="s">
        <v>7153</v>
      </c>
      <c r="BJ239" t="s">
        <v>4147</v>
      </c>
      <c r="BK239" t="s">
        <v>4148</v>
      </c>
      <c r="BL239">
        <v>2014</v>
      </c>
      <c r="BM239"/>
      <c r="BN239"/>
      <c r="BO239"/>
      <c r="BP239"/>
      <c r="BQ239" t="s">
        <v>7154</v>
      </c>
      <c r="BR239">
        <v>1</v>
      </c>
      <c r="BS239" t="s">
        <v>7155</v>
      </c>
      <c r="BT239" t="s">
        <v>7157</v>
      </c>
      <c r="BW239">
        <v>-22.9</v>
      </c>
      <c r="BY239">
        <v>5.0999999999999996</v>
      </c>
      <c r="CA239">
        <v>8.3000000000000007</v>
      </c>
      <c r="CB239">
        <v>3.4</v>
      </c>
      <c r="CC239">
        <v>42.6</v>
      </c>
      <c r="CD239">
        <v>14.9</v>
      </c>
    </row>
    <row r="240" spans="1:82" ht="16" customHeight="1">
      <c r="A240">
        <v>239</v>
      </c>
      <c r="B240" t="s">
        <v>7107</v>
      </c>
      <c r="C240" s="2">
        <v>44970</v>
      </c>
      <c r="E240" t="s">
        <v>1678</v>
      </c>
      <c r="F240" t="s">
        <v>1679</v>
      </c>
      <c r="G240" t="s">
        <v>3941</v>
      </c>
      <c r="H240" t="s">
        <v>6157</v>
      </c>
      <c r="I240" t="s">
        <v>4825</v>
      </c>
      <c r="J240" t="s">
        <v>4821</v>
      </c>
      <c r="K240" t="s">
        <v>4822</v>
      </c>
      <c r="L240" t="s">
        <v>6157</v>
      </c>
      <c r="M240" t="s">
        <v>3974</v>
      </c>
      <c r="N240" t="s">
        <v>289</v>
      </c>
      <c r="O240" t="s">
        <v>6986</v>
      </c>
      <c r="P240" t="s">
        <v>3968</v>
      </c>
      <c r="Q240" t="s">
        <v>4403</v>
      </c>
      <c r="R240" t="s">
        <v>6157</v>
      </c>
      <c r="S240" t="s">
        <v>4353</v>
      </c>
      <c r="T240" t="s">
        <v>4353</v>
      </c>
      <c r="U240" t="s">
        <v>6157</v>
      </c>
      <c r="X240" t="s">
        <v>6157</v>
      </c>
      <c r="Y240" t="s">
        <v>6157</v>
      </c>
      <c r="Z240" t="s">
        <v>6157</v>
      </c>
      <c r="AA240" t="s">
        <v>1388</v>
      </c>
      <c r="AB240" t="s">
        <v>4013</v>
      </c>
      <c r="AC240" t="s">
        <v>4353</v>
      </c>
      <c r="AD240" t="s">
        <v>6157</v>
      </c>
      <c r="AE240" t="s">
        <v>6157</v>
      </c>
      <c r="AF240" t="s">
        <v>6157</v>
      </c>
      <c r="AG240" t="s">
        <v>6157</v>
      </c>
      <c r="AH240" t="s">
        <v>6157</v>
      </c>
      <c r="AI240" t="s">
        <v>6157</v>
      </c>
      <c r="AJ240" t="s">
        <v>6457</v>
      </c>
      <c r="AK240" t="s">
        <v>4827</v>
      </c>
      <c r="AL240" t="s">
        <v>4050</v>
      </c>
      <c r="AM240" t="s">
        <v>264</v>
      </c>
      <c r="AN240" t="s">
        <v>4138</v>
      </c>
      <c r="AO240" s="29">
        <v>30</v>
      </c>
      <c r="AP240">
        <v>-37.809255</v>
      </c>
      <c r="AQ240">
        <v>144.97066599999999</v>
      </c>
      <c r="AR240" t="s">
        <v>1532</v>
      </c>
      <c r="AS240">
        <v>0</v>
      </c>
      <c r="AT240" t="s">
        <v>4055</v>
      </c>
      <c r="AU240" t="s">
        <v>274</v>
      </c>
      <c r="AV240" t="s">
        <v>6438</v>
      </c>
      <c r="AW240">
        <v>1.23</v>
      </c>
      <c r="AX240" t="s">
        <v>6157</v>
      </c>
      <c r="AY240">
        <v>1850</v>
      </c>
      <c r="AZ240">
        <v>1890</v>
      </c>
      <c r="BA240" t="s">
        <v>7019</v>
      </c>
      <c r="BB240" t="s">
        <v>6469</v>
      </c>
      <c r="BC240" t="s">
        <v>6157</v>
      </c>
      <c r="BH240" t="s">
        <v>4146</v>
      </c>
      <c r="BI240" t="s">
        <v>7153</v>
      </c>
      <c r="BJ240" t="s">
        <v>4147</v>
      </c>
      <c r="BK240" t="s">
        <v>4148</v>
      </c>
      <c r="BL240">
        <v>2014</v>
      </c>
      <c r="BM240"/>
      <c r="BN240"/>
      <c r="BO240"/>
      <c r="BP240"/>
      <c r="BQ240" t="s">
        <v>7154</v>
      </c>
      <c r="BR240">
        <v>1</v>
      </c>
      <c r="BS240" t="s">
        <v>7155</v>
      </c>
      <c r="BT240" t="s">
        <v>7157</v>
      </c>
      <c r="BW240">
        <v>-21.8</v>
      </c>
      <c r="BY240">
        <v>4.3</v>
      </c>
      <c r="CA240">
        <v>6.4</v>
      </c>
      <c r="CB240">
        <v>3.2</v>
      </c>
      <c r="CC240">
        <v>43.8</v>
      </c>
      <c r="CD240">
        <v>16</v>
      </c>
    </row>
    <row r="241" spans="1:82" ht="16" customHeight="1">
      <c r="A241">
        <v>240</v>
      </c>
      <c r="B241" t="s">
        <v>7107</v>
      </c>
      <c r="C241" s="2">
        <v>44970</v>
      </c>
      <c r="E241" t="s">
        <v>1680</v>
      </c>
      <c r="F241" t="s">
        <v>1681</v>
      </c>
      <c r="G241" t="s">
        <v>3941</v>
      </c>
      <c r="H241" t="s">
        <v>6157</v>
      </c>
      <c r="I241" t="s">
        <v>4825</v>
      </c>
      <c r="J241" t="s">
        <v>4821</v>
      </c>
      <c r="K241" t="s">
        <v>4822</v>
      </c>
      <c r="L241" t="s">
        <v>6157</v>
      </c>
      <c r="M241" t="s">
        <v>3974</v>
      </c>
      <c r="N241" t="s">
        <v>289</v>
      </c>
      <c r="O241" t="s">
        <v>6986</v>
      </c>
      <c r="P241" t="s">
        <v>3968</v>
      </c>
      <c r="Q241" t="s">
        <v>4403</v>
      </c>
      <c r="R241" t="s">
        <v>6157</v>
      </c>
      <c r="S241" t="s">
        <v>4353</v>
      </c>
      <c r="T241" t="s">
        <v>4353</v>
      </c>
      <c r="U241" t="s">
        <v>6157</v>
      </c>
      <c r="X241" t="s">
        <v>6157</v>
      </c>
      <c r="Y241" t="s">
        <v>6157</v>
      </c>
      <c r="Z241" t="s">
        <v>6157</v>
      </c>
      <c r="AA241" t="s">
        <v>1388</v>
      </c>
      <c r="AB241" t="s">
        <v>1391</v>
      </c>
      <c r="AC241" t="s">
        <v>4353</v>
      </c>
      <c r="AD241" t="s">
        <v>6157</v>
      </c>
      <c r="AE241" t="s">
        <v>6157</v>
      </c>
      <c r="AF241" t="s">
        <v>6157</v>
      </c>
      <c r="AG241" t="s">
        <v>6157</v>
      </c>
      <c r="AH241" t="s">
        <v>6157</v>
      </c>
      <c r="AI241" t="s">
        <v>6157</v>
      </c>
      <c r="AJ241" t="s">
        <v>6457</v>
      </c>
      <c r="AK241" t="s">
        <v>4827</v>
      </c>
      <c r="AL241" t="s">
        <v>4050</v>
      </c>
      <c r="AM241" t="s">
        <v>264</v>
      </c>
      <c r="AN241" t="s">
        <v>4138</v>
      </c>
      <c r="AO241" s="29">
        <v>30</v>
      </c>
      <c r="AP241">
        <v>-37.809255</v>
      </c>
      <c r="AQ241">
        <v>144.97066599999999</v>
      </c>
      <c r="AR241" t="s">
        <v>1532</v>
      </c>
      <c r="AS241">
        <v>0</v>
      </c>
      <c r="AT241" t="s">
        <v>4055</v>
      </c>
      <c r="AU241" t="s">
        <v>274</v>
      </c>
      <c r="AV241" t="s">
        <v>6440</v>
      </c>
      <c r="AW241">
        <v>3.3410000000000002</v>
      </c>
      <c r="AX241" t="s">
        <v>6157</v>
      </c>
      <c r="AY241">
        <v>1850</v>
      </c>
      <c r="AZ241">
        <v>1890</v>
      </c>
      <c r="BA241" t="s">
        <v>7019</v>
      </c>
      <c r="BB241" t="s">
        <v>6469</v>
      </c>
      <c r="BC241" t="s">
        <v>6157</v>
      </c>
      <c r="BH241" t="s">
        <v>4146</v>
      </c>
      <c r="BI241" t="s">
        <v>7153</v>
      </c>
      <c r="BJ241" t="s">
        <v>4147</v>
      </c>
      <c r="BK241" t="s">
        <v>4148</v>
      </c>
      <c r="BL241">
        <v>2014</v>
      </c>
      <c r="BM241"/>
      <c r="BN241"/>
      <c r="BO241"/>
      <c r="BP241"/>
      <c r="BQ241" t="s">
        <v>7154</v>
      </c>
      <c r="BR241">
        <v>1</v>
      </c>
      <c r="BS241" t="s">
        <v>7155</v>
      </c>
      <c r="BT241" t="s">
        <v>7157</v>
      </c>
      <c r="BW241">
        <v>-21.7</v>
      </c>
      <c r="BY241">
        <v>4.5</v>
      </c>
      <c r="CA241">
        <v>16.2</v>
      </c>
      <c r="CB241">
        <v>3.2</v>
      </c>
      <c r="CC241">
        <v>42.6</v>
      </c>
      <c r="CD241">
        <v>15.4</v>
      </c>
    </row>
    <row r="242" spans="1:82" ht="16" customHeight="1">
      <c r="A242">
        <v>241</v>
      </c>
      <c r="B242" t="s">
        <v>7107</v>
      </c>
      <c r="C242" s="2">
        <v>44970</v>
      </c>
      <c r="E242" t="s">
        <v>1682</v>
      </c>
      <c r="F242" t="s">
        <v>1683</v>
      </c>
      <c r="G242" t="s">
        <v>3941</v>
      </c>
      <c r="H242" t="s">
        <v>6157</v>
      </c>
      <c r="I242" t="s">
        <v>4418</v>
      </c>
      <c r="J242" t="s">
        <v>4417</v>
      </c>
      <c r="K242" t="s">
        <v>4353</v>
      </c>
      <c r="L242" t="s">
        <v>6157</v>
      </c>
      <c r="M242" t="s">
        <v>3975</v>
      </c>
      <c r="N242" t="s">
        <v>289</v>
      </c>
      <c r="O242" t="s">
        <v>6986</v>
      </c>
      <c r="P242" t="s">
        <v>3968</v>
      </c>
      <c r="Q242" t="s">
        <v>4403</v>
      </c>
      <c r="R242" t="s">
        <v>6157</v>
      </c>
      <c r="S242" t="s">
        <v>4353</v>
      </c>
      <c r="T242" t="s">
        <v>4353</v>
      </c>
      <c r="U242" t="s">
        <v>6157</v>
      </c>
      <c r="X242" t="s">
        <v>6157</v>
      </c>
      <c r="Y242" t="s">
        <v>6157</v>
      </c>
      <c r="Z242" t="s">
        <v>6157</v>
      </c>
      <c r="AA242" t="s">
        <v>1388</v>
      </c>
      <c r="AB242" t="s">
        <v>4014</v>
      </c>
      <c r="AC242" t="s">
        <v>4353</v>
      </c>
      <c r="AD242" t="s">
        <v>6157</v>
      </c>
      <c r="AE242" t="s">
        <v>6157</v>
      </c>
      <c r="AF242" t="s">
        <v>6157</v>
      </c>
      <c r="AG242" t="s">
        <v>6157</v>
      </c>
      <c r="AH242" t="s">
        <v>6157</v>
      </c>
      <c r="AI242" t="s">
        <v>6157</v>
      </c>
      <c r="AJ242" t="s">
        <v>6457</v>
      </c>
      <c r="AK242" t="s">
        <v>4827</v>
      </c>
      <c r="AL242" t="s">
        <v>4050</v>
      </c>
      <c r="AM242" t="s">
        <v>264</v>
      </c>
      <c r="AN242" t="s">
        <v>4138</v>
      </c>
      <c r="AO242" s="29">
        <v>30</v>
      </c>
      <c r="AP242">
        <v>-37.809255</v>
      </c>
      <c r="AQ242">
        <v>144.97066599999999</v>
      </c>
      <c r="AR242" t="s">
        <v>1532</v>
      </c>
      <c r="AS242">
        <v>0</v>
      </c>
      <c r="AT242" t="s">
        <v>4055</v>
      </c>
      <c r="AU242" t="s">
        <v>274</v>
      </c>
      <c r="AV242" t="s">
        <v>4056</v>
      </c>
      <c r="AW242">
        <v>2.722</v>
      </c>
      <c r="AX242" t="s">
        <v>6157</v>
      </c>
      <c r="AY242">
        <v>1850</v>
      </c>
      <c r="AZ242">
        <v>1890</v>
      </c>
      <c r="BA242" t="s">
        <v>7019</v>
      </c>
      <c r="BB242" t="s">
        <v>6469</v>
      </c>
      <c r="BC242" t="s">
        <v>6157</v>
      </c>
      <c r="BH242" t="s">
        <v>4146</v>
      </c>
      <c r="BI242" t="s">
        <v>7153</v>
      </c>
      <c r="BJ242" t="s">
        <v>4147</v>
      </c>
      <c r="BK242" t="s">
        <v>4148</v>
      </c>
      <c r="BL242">
        <v>2014</v>
      </c>
      <c r="BM242"/>
      <c r="BN242"/>
      <c r="BO242"/>
      <c r="BP242"/>
      <c r="BQ242" t="s">
        <v>7154</v>
      </c>
      <c r="BR242">
        <v>1</v>
      </c>
      <c r="BS242" t="s">
        <v>7155</v>
      </c>
      <c r="BT242" t="s">
        <v>7157</v>
      </c>
      <c r="BW242">
        <v>-18</v>
      </c>
      <c r="BY242">
        <v>14.4</v>
      </c>
      <c r="CA242">
        <v>5.7</v>
      </c>
      <c r="CB242">
        <v>3.3</v>
      </c>
      <c r="CC242">
        <v>43.2</v>
      </c>
      <c r="CD242">
        <v>15.4</v>
      </c>
    </row>
    <row r="243" spans="1:82" ht="16" customHeight="1">
      <c r="A243">
        <v>242</v>
      </c>
      <c r="B243" t="s">
        <v>7107</v>
      </c>
      <c r="C243" s="2">
        <v>44970</v>
      </c>
      <c r="E243" t="s">
        <v>1684</v>
      </c>
      <c r="F243" t="s">
        <v>1685</v>
      </c>
      <c r="G243" t="s">
        <v>3941</v>
      </c>
      <c r="H243" t="s">
        <v>6157</v>
      </c>
      <c r="I243" t="s">
        <v>4418</v>
      </c>
      <c r="J243" t="s">
        <v>4417</v>
      </c>
      <c r="K243" t="s">
        <v>4353</v>
      </c>
      <c r="L243" t="s">
        <v>6157</v>
      </c>
      <c r="M243" t="s">
        <v>3975</v>
      </c>
      <c r="N243" t="s">
        <v>289</v>
      </c>
      <c r="O243" t="s">
        <v>6986</v>
      </c>
      <c r="P243" t="s">
        <v>3968</v>
      </c>
      <c r="Q243" t="s">
        <v>4403</v>
      </c>
      <c r="R243" t="s">
        <v>6157</v>
      </c>
      <c r="S243" t="s">
        <v>4353</v>
      </c>
      <c r="T243" t="s">
        <v>4353</v>
      </c>
      <c r="U243" t="s">
        <v>6157</v>
      </c>
      <c r="X243" t="s">
        <v>6157</v>
      </c>
      <c r="Y243" t="s">
        <v>6157</v>
      </c>
      <c r="Z243" t="s">
        <v>6157</v>
      </c>
      <c r="AA243" t="s">
        <v>1388</v>
      </c>
      <c r="AB243" t="s">
        <v>4014</v>
      </c>
      <c r="AC243" t="s">
        <v>4353</v>
      </c>
      <c r="AD243" t="s">
        <v>6157</v>
      </c>
      <c r="AE243" t="s">
        <v>6157</v>
      </c>
      <c r="AF243" t="s">
        <v>6157</v>
      </c>
      <c r="AG243" t="s">
        <v>6157</v>
      </c>
      <c r="AH243" t="s">
        <v>6157</v>
      </c>
      <c r="AI243" t="s">
        <v>6157</v>
      </c>
      <c r="AJ243" t="s">
        <v>6457</v>
      </c>
      <c r="AK243" t="s">
        <v>4827</v>
      </c>
      <c r="AL243" t="s">
        <v>4050</v>
      </c>
      <c r="AM243" t="s">
        <v>264</v>
      </c>
      <c r="AN243" t="s">
        <v>4138</v>
      </c>
      <c r="AO243" s="29">
        <v>30</v>
      </c>
      <c r="AP243">
        <v>-37.809255</v>
      </c>
      <c r="AQ243">
        <v>144.97066599999999</v>
      </c>
      <c r="AR243" t="s">
        <v>1532</v>
      </c>
      <c r="AS243">
        <v>0</v>
      </c>
      <c r="AT243" t="s">
        <v>4055</v>
      </c>
      <c r="AU243" t="s">
        <v>274</v>
      </c>
      <c r="AV243" t="s">
        <v>4056</v>
      </c>
      <c r="AW243">
        <v>2.722</v>
      </c>
      <c r="AX243" t="s">
        <v>6157</v>
      </c>
      <c r="AY243">
        <v>1850</v>
      </c>
      <c r="AZ243">
        <v>1890</v>
      </c>
      <c r="BA243" t="s">
        <v>7019</v>
      </c>
      <c r="BB243" t="s">
        <v>6469</v>
      </c>
      <c r="BC243" t="s">
        <v>6157</v>
      </c>
      <c r="BH243" t="s">
        <v>4146</v>
      </c>
      <c r="BI243" t="s">
        <v>7153</v>
      </c>
      <c r="BJ243" t="s">
        <v>4147</v>
      </c>
      <c r="BK243" t="s">
        <v>4148</v>
      </c>
      <c r="BL243">
        <v>2014</v>
      </c>
      <c r="BM243"/>
      <c r="BN243"/>
      <c r="BO243"/>
      <c r="BP243"/>
      <c r="BQ243" t="s">
        <v>7154</v>
      </c>
      <c r="BR243">
        <v>1</v>
      </c>
      <c r="BS243" t="s">
        <v>7155</v>
      </c>
      <c r="BT243" t="s">
        <v>7157</v>
      </c>
      <c r="BW243">
        <v>-18.8</v>
      </c>
      <c r="BY243">
        <v>8.3000000000000007</v>
      </c>
      <c r="CB243">
        <v>3.2</v>
      </c>
      <c r="CC243">
        <v>39.4</v>
      </c>
      <c r="CD243">
        <v>14.4</v>
      </c>
    </row>
    <row r="244" spans="1:82" ht="16" customHeight="1">
      <c r="A244">
        <v>243</v>
      </c>
      <c r="B244" t="s">
        <v>7107</v>
      </c>
      <c r="C244" s="2">
        <v>44970</v>
      </c>
      <c r="E244" t="s">
        <v>1686</v>
      </c>
      <c r="F244" t="s">
        <v>1687</v>
      </c>
      <c r="G244" t="s">
        <v>3941</v>
      </c>
      <c r="H244" t="s">
        <v>6157</v>
      </c>
      <c r="I244" t="s">
        <v>4418</v>
      </c>
      <c r="J244" t="s">
        <v>4417</v>
      </c>
      <c r="K244" t="s">
        <v>4353</v>
      </c>
      <c r="L244" t="s">
        <v>6157</v>
      </c>
      <c r="M244" t="s">
        <v>3975</v>
      </c>
      <c r="N244" t="s">
        <v>289</v>
      </c>
      <c r="O244" t="s">
        <v>6986</v>
      </c>
      <c r="P244" t="s">
        <v>3968</v>
      </c>
      <c r="Q244" t="s">
        <v>4403</v>
      </c>
      <c r="R244" t="s">
        <v>6157</v>
      </c>
      <c r="S244" t="s">
        <v>4353</v>
      </c>
      <c r="T244" t="s">
        <v>4353</v>
      </c>
      <c r="U244" t="s">
        <v>6157</v>
      </c>
      <c r="X244" t="s">
        <v>6157</v>
      </c>
      <c r="Y244" t="s">
        <v>6157</v>
      </c>
      <c r="Z244" t="s">
        <v>6157</v>
      </c>
      <c r="AA244" t="s">
        <v>1388</v>
      </c>
      <c r="AB244" t="s">
        <v>4014</v>
      </c>
      <c r="AC244" t="s">
        <v>4353</v>
      </c>
      <c r="AD244" t="s">
        <v>6157</v>
      </c>
      <c r="AE244" t="s">
        <v>6157</v>
      </c>
      <c r="AF244" t="s">
        <v>6157</v>
      </c>
      <c r="AG244" t="s">
        <v>6157</v>
      </c>
      <c r="AH244" t="s">
        <v>6157</v>
      </c>
      <c r="AI244" t="s">
        <v>6157</v>
      </c>
      <c r="AJ244" t="s">
        <v>6457</v>
      </c>
      <c r="AK244" t="s">
        <v>4827</v>
      </c>
      <c r="AL244" t="s">
        <v>4050</v>
      </c>
      <c r="AM244" t="s">
        <v>264</v>
      </c>
      <c r="AN244" t="s">
        <v>4138</v>
      </c>
      <c r="AO244" s="29">
        <v>30</v>
      </c>
      <c r="AP244">
        <v>-37.809255</v>
      </c>
      <c r="AQ244">
        <v>144.97066599999999</v>
      </c>
      <c r="AR244" t="s">
        <v>1532</v>
      </c>
      <c r="AS244">
        <v>0</v>
      </c>
      <c r="AT244" t="s">
        <v>4055</v>
      </c>
      <c r="AU244" t="s">
        <v>274</v>
      </c>
      <c r="AV244" t="s">
        <v>4056</v>
      </c>
      <c r="AW244">
        <v>2.722</v>
      </c>
      <c r="AX244" t="s">
        <v>6157</v>
      </c>
      <c r="AY244">
        <v>1850</v>
      </c>
      <c r="AZ244">
        <v>1890</v>
      </c>
      <c r="BA244" t="s">
        <v>7019</v>
      </c>
      <c r="BB244" t="s">
        <v>6469</v>
      </c>
      <c r="BC244" t="s">
        <v>6157</v>
      </c>
      <c r="BH244" t="s">
        <v>4146</v>
      </c>
      <c r="BI244" t="s">
        <v>7153</v>
      </c>
      <c r="BJ244" t="s">
        <v>4147</v>
      </c>
      <c r="BK244" t="s">
        <v>4148</v>
      </c>
      <c r="BL244">
        <v>2014</v>
      </c>
      <c r="BM244"/>
      <c r="BN244"/>
      <c r="BO244"/>
      <c r="BP244"/>
      <c r="BQ244" t="s">
        <v>7154</v>
      </c>
      <c r="BR244">
        <v>1</v>
      </c>
      <c r="BS244" t="s">
        <v>7155</v>
      </c>
      <c r="BT244" t="s">
        <v>7157</v>
      </c>
      <c r="BW244">
        <v>-18.8</v>
      </c>
      <c r="BY244">
        <v>9.1</v>
      </c>
      <c r="CA244">
        <v>12.8</v>
      </c>
      <c r="CB244">
        <v>3.3</v>
      </c>
      <c r="CC244">
        <v>43.8</v>
      </c>
      <c r="CD244">
        <v>15.6</v>
      </c>
    </row>
    <row r="245" spans="1:82" ht="16" customHeight="1">
      <c r="A245">
        <v>244</v>
      </c>
      <c r="B245" t="s">
        <v>7107</v>
      </c>
      <c r="C245" s="2">
        <v>44970</v>
      </c>
      <c r="E245" t="s">
        <v>1688</v>
      </c>
      <c r="F245" t="s">
        <v>1689</v>
      </c>
      <c r="G245" t="s">
        <v>3941</v>
      </c>
      <c r="H245" t="s">
        <v>6157</v>
      </c>
      <c r="I245" t="s">
        <v>4418</v>
      </c>
      <c r="J245" t="s">
        <v>4417</v>
      </c>
      <c r="K245" t="s">
        <v>4353</v>
      </c>
      <c r="L245" t="s">
        <v>6157</v>
      </c>
      <c r="M245" t="s">
        <v>3975</v>
      </c>
      <c r="N245" t="s">
        <v>289</v>
      </c>
      <c r="O245" t="s">
        <v>6986</v>
      </c>
      <c r="P245" t="s">
        <v>3968</v>
      </c>
      <c r="Q245" t="s">
        <v>4403</v>
      </c>
      <c r="R245" t="s">
        <v>6157</v>
      </c>
      <c r="S245" t="s">
        <v>4353</v>
      </c>
      <c r="T245" t="s">
        <v>4353</v>
      </c>
      <c r="U245" t="s">
        <v>6157</v>
      </c>
      <c r="X245" t="s">
        <v>6157</v>
      </c>
      <c r="Y245" t="s">
        <v>6157</v>
      </c>
      <c r="Z245" t="s">
        <v>6157</v>
      </c>
      <c r="AA245" t="s">
        <v>1388</v>
      </c>
      <c r="AB245" t="s">
        <v>4014</v>
      </c>
      <c r="AC245" t="s">
        <v>4353</v>
      </c>
      <c r="AD245" t="s">
        <v>6157</v>
      </c>
      <c r="AE245" t="s">
        <v>6157</v>
      </c>
      <c r="AF245" t="s">
        <v>6157</v>
      </c>
      <c r="AG245" t="s">
        <v>6157</v>
      </c>
      <c r="AH245" t="s">
        <v>6157</v>
      </c>
      <c r="AI245" t="s">
        <v>6157</v>
      </c>
      <c r="AJ245" t="s">
        <v>6457</v>
      </c>
      <c r="AK245" t="s">
        <v>4827</v>
      </c>
      <c r="AL245" t="s">
        <v>4050</v>
      </c>
      <c r="AM245" t="s">
        <v>264</v>
      </c>
      <c r="AN245" t="s">
        <v>4138</v>
      </c>
      <c r="AO245" s="29">
        <v>30</v>
      </c>
      <c r="AP245">
        <v>-37.809255</v>
      </c>
      <c r="AQ245">
        <v>144.97066599999999</v>
      </c>
      <c r="AR245" t="s">
        <v>1532</v>
      </c>
      <c r="AS245">
        <v>0</v>
      </c>
      <c r="AT245" t="s">
        <v>4055</v>
      </c>
      <c r="AU245" t="s">
        <v>274</v>
      </c>
      <c r="AV245" t="s">
        <v>4056</v>
      </c>
      <c r="AW245">
        <v>2.722</v>
      </c>
      <c r="AX245" t="s">
        <v>6157</v>
      </c>
      <c r="AY245">
        <v>1850</v>
      </c>
      <c r="AZ245">
        <v>1890</v>
      </c>
      <c r="BA245" t="s">
        <v>7019</v>
      </c>
      <c r="BB245" t="s">
        <v>6469</v>
      </c>
      <c r="BC245" t="s">
        <v>6157</v>
      </c>
      <c r="BH245" t="s">
        <v>4146</v>
      </c>
      <c r="BI245" t="s">
        <v>7153</v>
      </c>
      <c r="BJ245" t="s">
        <v>4147</v>
      </c>
      <c r="BK245" t="s">
        <v>4148</v>
      </c>
      <c r="BL245">
        <v>2014</v>
      </c>
      <c r="BM245"/>
      <c r="BN245"/>
      <c r="BO245"/>
      <c r="BP245"/>
      <c r="BQ245" t="s">
        <v>7154</v>
      </c>
      <c r="BR245">
        <v>1</v>
      </c>
      <c r="BS245" t="s">
        <v>7155</v>
      </c>
      <c r="BT245" t="s">
        <v>7157</v>
      </c>
      <c r="BW245">
        <v>-18.2</v>
      </c>
      <c r="BY245">
        <v>14.6</v>
      </c>
      <c r="CA245">
        <v>8.1</v>
      </c>
      <c r="CB245">
        <v>3.3</v>
      </c>
      <c r="CC245">
        <v>43.4</v>
      </c>
      <c r="CD245">
        <v>15.6</v>
      </c>
    </row>
    <row r="246" spans="1:82" ht="16" customHeight="1">
      <c r="A246">
        <v>245</v>
      </c>
      <c r="B246" t="s">
        <v>7107</v>
      </c>
      <c r="C246" s="2">
        <v>44970</v>
      </c>
      <c r="E246" t="s">
        <v>1690</v>
      </c>
      <c r="F246" t="s">
        <v>1691</v>
      </c>
      <c r="G246" t="s">
        <v>3941</v>
      </c>
      <c r="H246" t="s">
        <v>6157</v>
      </c>
      <c r="I246" t="s">
        <v>4418</v>
      </c>
      <c r="J246" t="s">
        <v>4417</v>
      </c>
      <c r="K246" t="s">
        <v>4353</v>
      </c>
      <c r="L246" t="s">
        <v>6157</v>
      </c>
      <c r="M246" t="s">
        <v>3975</v>
      </c>
      <c r="N246" t="s">
        <v>289</v>
      </c>
      <c r="O246" t="s">
        <v>6986</v>
      </c>
      <c r="P246" t="s">
        <v>3968</v>
      </c>
      <c r="Q246" t="s">
        <v>4403</v>
      </c>
      <c r="R246" t="s">
        <v>6157</v>
      </c>
      <c r="S246" t="s">
        <v>4353</v>
      </c>
      <c r="T246" t="s">
        <v>4353</v>
      </c>
      <c r="U246" t="s">
        <v>6157</v>
      </c>
      <c r="X246" t="s">
        <v>6157</v>
      </c>
      <c r="Y246" t="s">
        <v>6157</v>
      </c>
      <c r="Z246" t="s">
        <v>6157</v>
      </c>
      <c r="AA246" t="s">
        <v>1388</v>
      </c>
      <c r="AB246" t="s">
        <v>4014</v>
      </c>
      <c r="AC246" t="s">
        <v>4353</v>
      </c>
      <c r="AD246" t="s">
        <v>6157</v>
      </c>
      <c r="AE246" t="s">
        <v>6157</v>
      </c>
      <c r="AF246" t="s">
        <v>6157</v>
      </c>
      <c r="AG246" t="s">
        <v>6157</v>
      </c>
      <c r="AH246" t="s">
        <v>6157</v>
      </c>
      <c r="AI246" t="s">
        <v>6157</v>
      </c>
      <c r="AJ246" t="s">
        <v>6457</v>
      </c>
      <c r="AK246" t="s">
        <v>4827</v>
      </c>
      <c r="AL246" t="s">
        <v>4050</v>
      </c>
      <c r="AM246" t="s">
        <v>264</v>
      </c>
      <c r="AN246" t="s">
        <v>4138</v>
      </c>
      <c r="AO246" s="29">
        <v>30</v>
      </c>
      <c r="AP246">
        <v>-37.809255</v>
      </c>
      <c r="AQ246">
        <v>144.97066599999999</v>
      </c>
      <c r="AR246" t="s">
        <v>1532</v>
      </c>
      <c r="AS246">
        <v>0</v>
      </c>
      <c r="AT246" t="s">
        <v>4055</v>
      </c>
      <c r="AU246" t="s">
        <v>274</v>
      </c>
      <c r="AV246" t="s">
        <v>4056</v>
      </c>
      <c r="AW246">
        <v>2.722</v>
      </c>
      <c r="AX246" t="s">
        <v>6157</v>
      </c>
      <c r="AY246">
        <v>1850</v>
      </c>
      <c r="AZ246">
        <v>1890</v>
      </c>
      <c r="BA246" t="s">
        <v>7019</v>
      </c>
      <c r="BB246" t="s">
        <v>6469</v>
      </c>
      <c r="BC246" t="s">
        <v>6157</v>
      </c>
      <c r="BH246" t="s">
        <v>4146</v>
      </c>
      <c r="BI246" t="s">
        <v>7153</v>
      </c>
      <c r="BJ246" t="s">
        <v>4147</v>
      </c>
      <c r="BK246" t="s">
        <v>4148</v>
      </c>
      <c r="BL246">
        <v>2014</v>
      </c>
      <c r="BM246"/>
      <c r="BN246"/>
      <c r="BO246"/>
      <c r="BP246"/>
      <c r="BQ246" t="s">
        <v>7154</v>
      </c>
      <c r="BR246">
        <v>1</v>
      </c>
      <c r="BS246" t="s">
        <v>7155</v>
      </c>
      <c r="BT246" t="s">
        <v>7157</v>
      </c>
      <c r="BW246">
        <v>-18.7</v>
      </c>
      <c r="BY246">
        <v>8.5</v>
      </c>
      <c r="CA246">
        <v>8.5</v>
      </c>
      <c r="CB246">
        <v>3.3</v>
      </c>
      <c r="CC246">
        <v>36</v>
      </c>
      <c r="CD246">
        <v>12.8</v>
      </c>
    </row>
    <row r="247" spans="1:82" ht="16" customHeight="1">
      <c r="A247">
        <v>246</v>
      </c>
      <c r="B247" t="s">
        <v>7107</v>
      </c>
      <c r="C247" s="2">
        <v>44970</v>
      </c>
      <c r="E247" t="s">
        <v>1692</v>
      </c>
      <c r="F247" t="s">
        <v>1693</v>
      </c>
      <c r="G247" t="s">
        <v>3941</v>
      </c>
      <c r="H247" t="s">
        <v>6157</v>
      </c>
      <c r="I247" t="s">
        <v>4418</v>
      </c>
      <c r="J247" t="s">
        <v>4417</v>
      </c>
      <c r="K247" t="s">
        <v>4353</v>
      </c>
      <c r="L247" t="s">
        <v>6157</v>
      </c>
      <c r="M247" t="s">
        <v>3975</v>
      </c>
      <c r="N247" t="s">
        <v>289</v>
      </c>
      <c r="O247" t="s">
        <v>6986</v>
      </c>
      <c r="P247" t="s">
        <v>3968</v>
      </c>
      <c r="Q247" t="s">
        <v>4403</v>
      </c>
      <c r="R247" t="s">
        <v>6157</v>
      </c>
      <c r="S247" t="s">
        <v>4353</v>
      </c>
      <c r="T247" t="s">
        <v>4353</v>
      </c>
      <c r="U247" t="s">
        <v>6157</v>
      </c>
      <c r="X247" t="s">
        <v>6157</v>
      </c>
      <c r="Y247" t="s">
        <v>6157</v>
      </c>
      <c r="Z247" t="s">
        <v>6157</v>
      </c>
      <c r="AA247" t="s">
        <v>1388</v>
      </c>
      <c r="AB247" t="s">
        <v>1380</v>
      </c>
      <c r="AC247" t="s">
        <v>4353</v>
      </c>
      <c r="AD247" t="s">
        <v>6157</v>
      </c>
      <c r="AE247" t="s">
        <v>6157</v>
      </c>
      <c r="AF247" t="s">
        <v>6157</v>
      </c>
      <c r="AG247" t="s">
        <v>6157</v>
      </c>
      <c r="AH247" t="s">
        <v>6157</v>
      </c>
      <c r="AI247" t="s">
        <v>6157</v>
      </c>
      <c r="AJ247" t="s">
        <v>6457</v>
      </c>
      <c r="AK247" t="s">
        <v>4827</v>
      </c>
      <c r="AL247" t="s">
        <v>4050</v>
      </c>
      <c r="AM247" t="s">
        <v>264</v>
      </c>
      <c r="AN247" t="s">
        <v>4138</v>
      </c>
      <c r="AO247" s="29">
        <v>30</v>
      </c>
      <c r="AP247">
        <v>-37.809255</v>
      </c>
      <c r="AQ247">
        <v>144.97066599999999</v>
      </c>
      <c r="AR247" t="s">
        <v>1532</v>
      </c>
      <c r="AS247">
        <v>0</v>
      </c>
      <c r="AT247" t="s">
        <v>4055</v>
      </c>
      <c r="AU247" t="s">
        <v>274</v>
      </c>
      <c r="AV247" t="s">
        <v>6439</v>
      </c>
      <c r="AW247">
        <v>2.4020000000000001</v>
      </c>
      <c r="AX247" t="s">
        <v>6157</v>
      </c>
      <c r="AY247">
        <v>1850</v>
      </c>
      <c r="AZ247">
        <v>1890</v>
      </c>
      <c r="BA247" t="s">
        <v>7019</v>
      </c>
      <c r="BB247" t="s">
        <v>6469</v>
      </c>
      <c r="BC247" t="s">
        <v>6157</v>
      </c>
      <c r="BH247" t="s">
        <v>4146</v>
      </c>
      <c r="BI247" t="s">
        <v>7153</v>
      </c>
      <c r="BJ247" t="s">
        <v>4147</v>
      </c>
      <c r="BK247" t="s">
        <v>4148</v>
      </c>
      <c r="BL247">
        <v>2014</v>
      </c>
      <c r="BM247"/>
      <c r="BN247"/>
      <c r="BO247"/>
      <c r="BP247"/>
      <c r="BQ247" t="s">
        <v>7154</v>
      </c>
      <c r="BR247">
        <v>1</v>
      </c>
      <c r="BS247" t="s">
        <v>7155</v>
      </c>
      <c r="BT247" t="s">
        <v>7157</v>
      </c>
      <c r="BW247">
        <v>-20.399999999999999</v>
      </c>
      <c r="BY247">
        <v>12.6</v>
      </c>
      <c r="CA247">
        <v>13.5</v>
      </c>
      <c r="CB247">
        <v>3.4</v>
      </c>
      <c r="CC247">
        <v>42.9</v>
      </c>
      <c r="CD247">
        <v>14.9</v>
      </c>
    </row>
    <row r="248" spans="1:82" ht="16" customHeight="1">
      <c r="A248">
        <v>247</v>
      </c>
      <c r="B248" t="s">
        <v>7107</v>
      </c>
      <c r="C248" s="2">
        <v>44970</v>
      </c>
      <c r="E248" t="s">
        <v>1694</v>
      </c>
      <c r="F248" t="s">
        <v>1695</v>
      </c>
      <c r="G248" t="s">
        <v>3941</v>
      </c>
      <c r="H248" t="s">
        <v>6157</v>
      </c>
      <c r="I248" t="s">
        <v>4418</v>
      </c>
      <c r="J248" t="s">
        <v>4417</v>
      </c>
      <c r="K248" t="s">
        <v>4353</v>
      </c>
      <c r="L248" t="s">
        <v>6157</v>
      </c>
      <c r="M248" t="s">
        <v>3975</v>
      </c>
      <c r="N248" t="s">
        <v>289</v>
      </c>
      <c r="O248" t="s">
        <v>6986</v>
      </c>
      <c r="P248" t="s">
        <v>3968</v>
      </c>
      <c r="Q248" t="s">
        <v>4403</v>
      </c>
      <c r="R248" t="s">
        <v>6157</v>
      </c>
      <c r="S248" t="s">
        <v>4353</v>
      </c>
      <c r="T248" t="s">
        <v>4353</v>
      </c>
      <c r="U248" t="s">
        <v>6157</v>
      </c>
      <c r="X248" t="s">
        <v>6157</v>
      </c>
      <c r="Y248" t="s">
        <v>6157</v>
      </c>
      <c r="Z248" t="s">
        <v>6157</v>
      </c>
      <c r="AA248" t="s">
        <v>1388</v>
      </c>
      <c r="AB248" t="s">
        <v>1380</v>
      </c>
      <c r="AC248" t="s">
        <v>4353</v>
      </c>
      <c r="AD248" t="s">
        <v>6157</v>
      </c>
      <c r="AE248" t="s">
        <v>6157</v>
      </c>
      <c r="AF248" t="s">
        <v>6157</v>
      </c>
      <c r="AG248" t="s">
        <v>6157</v>
      </c>
      <c r="AH248" t="s">
        <v>6157</v>
      </c>
      <c r="AI248" t="s">
        <v>6157</v>
      </c>
      <c r="AJ248" t="s">
        <v>6457</v>
      </c>
      <c r="AK248" t="s">
        <v>4827</v>
      </c>
      <c r="AL248" t="s">
        <v>4050</v>
      </c>
      <c r="AM248" t="s">
        <v>264</v>
      </c>
      <c r="AN248" t="s">
        <v>4138</v>
      </c>
      <c r="AO248" s="29">
        <v>30</v>
      </c>
      <c r="AP248">
        <v>-37.809255</v>
      </c>
      <c r="AQ248">
        <v>144.97066599999999</v>
      </c>
      <c r="AR248" t="s">
        <v>1532</v>
      </c>
      <c r="AS248">
        <v>0</v>
      </c>
      <c r="AT248" t="s">
        <v>4055</v>
      </c>
      <c r="AU248" t="s">
        <v>274</v>
      </c>
      <c r="AV248" t="s">
        <v>6439</v>
      </c>
      <c r="AW248">
        <v>2.4020000000000001</v>
      </c>
      <c r="AX248" t="s">
        <v>6157</v>
      </c>
      <c r="AY248">
        <v>1850</v>
      </c>
      <c r="AZ248">
        <v>1890</v>
      </c>
      <c r="BA248" t="s">
        <v>7019</v>
      </c>
      <c r="BB248" t="s">
        <v>6469</v>
      </c>
      <c r="BC248" t="s">
        <v>6157</v>
      </c>
      <c r="BH248" t="s">
        <v>4146</v>
      </c>
      <c r="BI248" t="s">
        <v>7153</v>
      </c>
      <c r="BJ248" t="s">
        <v>4147</v>
      </c>
      <c r="BK248" t="s">
        <v>4148</v>
      </c>
      <c r="BL248">
        <v>2014</v>
      </c>
      <c r="BM248"/>
      <c r="BN248"/>
      <c r="BO248"/>
      <c r="BP248"/>
      <c r="BQ248" t="s">
        <v>7154</v>
      </c>
      <c r="BR248">
        <v>1</v>
      </c>
      <c r="BS248" t="s">
        <v>7155</v>
      </c>
      <c r="BT248" t="s">
        <v>7157</v>
      </c>
      <c r="BW248">
        <v>-20.3</v>
      </c>
      <c r="BY248">
        <v>12.9</v>
      </c>
      <c r="CA248">
        <v>7.5</v>
      </c>
      <c r="CB248">
        <v>3.5</v>
      </c>
      <c r="CC248">
        <v>40.9</v>
      </c>
      <c r="CD248">
        <v>13.8</v>
      </c>
    </row>
    <row r="249" spans="1:82" ht="16" customHeight="1">
      <c r="A249">
        <v>248</v>
      </c>
      <c r="B249" t="s">
        <v>7107</v>
      </c>
      <c r="C249" s="2">
        <v>44970</v>
      </c>
      <c r="E249" t="s">
        <v>1696</v>
      </c>
      <c r="F249" t="s">
        <v>1697</v>
      </c>
      <c r="G249" t="s">
        <v>3941</v>
      </c>
      <c r="H249" t="s">
        <v>6157</v>
      </c>
      <c r="I249" t="s">
        <v>4418</v>
      </c>
      <c r="J249" t="s">
        <v>4417</v>
      </c>
      <c r="K249" t="s">
        <v>4353</v>
      </c>
      <c r="L249" t="s">
        <v>6157</v>
      </c>
      <c r="M249" t="s">
        <v>3975</v>
      </c>
      <c r="N249" t="s">
        <v>289</v>
      </c>
      <c r="O249" t="s">
        <v>6986</v>
      </c>
      <c r="P249" t="s">
        <v>3968</v>
      </c>
      <c r="Q249" t="s">
        <v>4403</v>
      </c>
      <c r="R249" t="s">
        <v>6157</v>
      </c>
      <c r="S249" t="s">
        <v>4353</v>
      </c>
      <c r="T249" t="s">
        <v>4353</v>
      </c>
      <c r="U249" t="s">
        <v>6157</v>
      </c>
      <c r="X249" t="s">
        <v>6157</v>
      </c>
      <c r="Y249" t="s">
        <v>6157</v>
      </c>
      <c r="Z249" t="s">
        <v>6157</v>
      </c>
      <c r="AA249" t="s">
        <v>1388</v>
      </c>
      <c r="AB249" t="s">
        <v>1380</v>
      </c>
      <c r="AC249" t="s">
        <v>4353</v>
      </c>
      <c r="AD249" t="s">
        <v>6157</v>
      </c>
      <c r="AE249" t="s">
        <v>6157</v>
      </c>
      <c r="AF249" t="s">
        <v>6157</v>
      </c>
      <c r="AG249" t="s">
        <v>6157</v>
      </c>
      <c r="AH249" t="s">
        <v>6157</v>
      </c>
      <c r="AI249" t="s">
        <v>6157</v>
      </c>
      <c r="AJ249" t="s">
        <v>6457</v>
      </c>
      <c r="AK249" t="s">
        <v>4827</v>
      </c>
      <c r="AL249" t="s">
        <v>4050</v>
      </c>
      <c r="AM249" t="s">
        <v>264</v>
      </c>
      <c r="AN249" t="s">
        <v>4138</v>
      </c>
      <c r="AO249" s="29">
        <v>30</v>
      </c>
      <c r="AP249">
        <v>-37.809255</v>
      </c>
      <c r="AQ249">
        <v>144.97066599999999</v>
      </c>
      <c r="AR249" t="s">
        <v>1532</v>
      </c>
      <c r="AS249">
        <v>0</v>
      </c>
      <c r="AT249" t="s">
        <v>4055</v>
      </c>
      <c r="AU249" t="s">
        <v>274</v>
      </c>
      <c r="AV249" t="s">
        <v>6439</v>
      </c>
      <c r="AW249">
        <v>2.4020000000000001</v>
      </c>
      <c r="AX249" t="s">
        <v>6157</v>
      </c>
      <c r="AY249">
        <v>1850</v>
      </c>
      <c r="AZ249">
        <v>1890</v>
      </c>
      <c r="BA249" t="s">
        <v>7019</v>
      </c>
      <c r="BB249" t="s">
        <v>6469</v>
      </c>
      <c r="BC249" t="s">
        <v>6157</v>
      </c>
      <c r="BH249" t="s">
        <v>4146</v>
      </c>
      <c r="BI249" t="s">
        <v>7153</v>
      </c>
      <c r="BJ249" t="s">
        <v>4147</v>
      </c>
      <c r="BK249" t="s">
        <v>4148</v>
      </c>
      <c r="BL249">
        <v>2014</v>
      </c>
      <c r="BM249"/>
      <c r="BN249"/>
      <c r="BO249"/>
      <c r="BP249"/>
      <c r="BQ249" t="s">
        <v>7154</v>
      </c>
      <c r="BR249">
        <v>1</v>
      </c>
      <c r="BS249" t="s">
        <v>7155</v>
      </c>
      <c r="BT249" t="s">
        <v>7157</v>
      </c>
      <c r="BW249">
        <v>-19.8</v>
      </c>
      <c r="BY249">
        <v>11.8</v>
      </c>
      <c r="CA249">
        <v>16.399999999999999</v>
      </c>
      <c r="CB249">
        <v>3.3</v>
      </c>
      <c r="CC249">
        <v>39.9</v>
      </c>
      <c r="CD249">
        <v>14</v>
      </c>
    </row>
    <row r="250" spans="1:82" ht="16" customHeight="1">
      <c r="A250">
        <v>249</v>
      </c>
      <c r="B250" t="s">
        <v>7107</v>
      </c>
      <c r="C250" s="2">
        <v>44970</v>
      </c>
      <c r="E250" t="s">
        <v>1698</v>
      </c>
      <c r="F250" t="s">
        <v>1699</v>
      </c>
      <c r="G250" t="s">
        <v>3941</v>
      </c>
      <c r="H250" t="s">
        <v>6157</v>
      </c>
      <c r="I250" t="s">
        <v>4826</v>
      </c>
      <c r="J250" t="s">
        <v>4823</v>
      </c>
      <c r="K250" t="s">
        <v>4824</v>
      </c>
      <c r="L250" t="s">
        <v>6157</v>
      </c>
      <c r="M250" t="s">
        <v>3976</v>
      </c>
      <c r="N250" t="s">
        <v>289</v>
      </c>
      <c r="O250" t="s">
        <v>6986</v>
      </c>
      <c r="P250" t="s">
        <v>3968</v>
      </c>
      <c r="Q250" t="s">
        <v>4392</v>
      </c>
      <c r="R250" t="s">
        <v>6157</v>
      </c>
      <c r="S250" t="s">
        <v>4353</v>
      </c>
      <c r="T250" t="s">
        <v>4353</v>
      </c>
      <c r="U250" t="s">
        <v>6157</v>
      </c>
      <c r="X250" t="s">
        <v>6157</v>
      </c>
      <c r="Y250" t="s">
        <v>6157</v>
      </c>
      <c r="Z250" t="s">
        <v>6157</v>
      </c>
      <c r="AA250" t="s">
        <v>1388</v>
      </c>
      <c r="AB250" t="s">
        <v>223</v>
      </c>
      <c r="AC250" t="s">
        <v>4353</v>
      </c>
      <c r="AD250" t="s">
        <v>6157</v>
      </c>
      <c r="AE250" t="s">
        <v>6157</v>
      </c>
      <c r="AF250" t="s">
        <v>6157</v>
      </c>
      <c r="AG250" t="s">
        <v>6157</v>
      </c>
      <c r="AH250" t="s">
        <v>6157</v>
      </c>
      <c r="AI250" t="s">
        <v>6157</v>
      </c>
      <c r="AJ250" t="s">
        <v>6457</v>
      </c>
      <c r="AK250" t="s">
        <v>4827</v>
      </c>
      <c r="AL250" t="s">
        <v>4050</v>
      </c>
      <c r="AM250" t="s">
        <v>264</v>
      </c>
      <c r="AN250" t="s">
        <v>4138</v>
      </c>
      <c r="AO250" s="29">
        <v>30</v>
      </c>
      <c r="AP250">
        <v>-37.809255</v>
      </c>
      <c r="AQ250">
        <v>144.97066599999999</v>
      </c>
      <c r="AR250" t="s">
        <v>1532</v>
      </c>
      <c r="AS250">
        <v>0</v>
      </c>
      <c r="AT250" t="s">
        <v>4055</v>
      </c>
      <c r="AU250" t="s">
        <v>274</v>
      </c>
      <c r="AV250" t="s">
        <v>6442</v>
      </c>
      <c r="AW250">
        <v>1.4</v>
      </c>
      <c r="AX250" t="s">
        <v>6157</v>
      </c>
      <c r="AY250">
        <v>1850</v>
      </c>
      <c r="AZ250">
        <v>1890</v>
      </c>
      <c r="BA250" t="s">
        <v>7019</v>
      </c>
      <c r="BB250" t="s">
        <v>6469</v>
      </c>
      <c r="BC250" t="s">
        <v>6157</v>
      </c>
      <c r="BH250" t="s">
        <v>4146</v>
      </c>
      <c r="BI250" t="s">
        <v>7153</v>
      </c>
      <c r="BJ250" t="s">
        <v>4147</v>
      </c>
      <c r="BK250" t="s">
        <v>4148</v>
      </c>
      <c r="BL250">
        <v>2014</v>
      </c>
      <c r="BM250"/>
      <c r="BN250"/>
      <c r="BO250"/>
      <c r="BP250"/>
      <c r="BQ250" t="s">
        <v>7154</v>
      </c>
      <c r="BR250">
        <v>1</v>
      </c>
      <c r="BS250" t="s">
        <v>7155</v>
      </c>
      <c r="BT250" t="s">
        <v>7157</v>
      </c>
      <c r="BW250">
        <v>-18.8</v>
      </c>
      <c r="BY250">
        <v>11.5</v>
      </c>
      <c r="CA250">
        <v>8.3000000000000007</v>
      </c>
      <c r="CB250">
        <v>3.3</v>
      </c>
      <c r="CC250">
        <v>42.7</v>
      </c>
      <c r="CD250">
        <v>15</v>
      </c>
    </row>
    <row r="251" spans="1:82" ht="16" customHeight="1">
      <c r="A251">
        <v>250</v>
      </c>
      <c r="B251" t="s">
        <v>7107</v>
      </c>
      <c r="C251" s="2">
        <v>44970</v>
      </c>
      <c r="E251" t="s">
        <v>1700</v>
      </c>
      <c r="F251" t="s">
        <v>1701</v>
      </c>
      <c r="G251" t="s">
        <v>3941</v>
      </c>
      <c r="H251" t="s">
        <v>6157</v>
      </c>
      <c r="I251" t="s">
        <v>4826</v>
      </c>
      <c r="J251" t="s">
        <v>4823</v>
      </c>
      <c r="K251" t="s">
        <v>4824</v>
      </c>
      <c r="L251" t="s">
        <v>6157</v>
      </c>
      <c r="M251" t="s">
        <v>3976</v>
      </c>
      <c r="N251" t="s">
        <v>289</v>
      </c>
      <c r="O251" t="s">
        <v>6986</v>
      </c>
      <c r="P251" t="s">
        <v>3968</v>
      </c>
      <c r="Q251" t="s">
        <v>4392</v>
      </c>
      <c r="R251" t="s">
        <v>6157</v>
      </c>
      <c r="S251" t="s">
        <v>4353</v>
      </c>
      <c r="T251" t="s">
        <v>4353</v>
      </c>
      <c r="U251" t="s">
        <v>6157</v>
      </c>
      <c r="X251" t="s">
        <v>6157</v>
      </c>
      <c r="Y251" t="s">
        <v>6157</v>
      </c>
      <c r="Z251" t="s">
        <v>6157</v>
      </c>
      <c r="AA251" t="s">
        <v>1388</v>
      </c>
      <c r="AB251" t="s">
        <v>1382</v>
      </c>
      <c r="AC251" t="s">
        <v>4353</v>
      </c>
      <c r="AD251" t="s">
        <v>6157</v>
      </c>
      <c r="AE251" t="s">
        <v>6157</v>
      </c>
      <c r="AF251" t="s">
        <v>6157</v>
      </c>
      <c r="AG251" t="s">
        <v>6157</v>
      </c>
      <c r="AH251" t="s">
        <v>6157</v>
      </c>
      <c r="AI251" t="s">
        <v>6157</v>
      </c>
      <c r="AJ251" t="s">
        <v>6457</v>
      </c>
      <c r="AK251" t="s">
        <v>4827</v>
      </c>
      <c r="AL251" t="s">
        <v>4050</v>
      </c>
      <c r="AM251" t="s">
        <v>264</v>
      </c>
      <c r="AN251" t="s">
        <v>4138</v>
      </c>
      <c r="AO251" s="29">
        <v>30</v>
      </c>
      <c r="AP251">
        <v>-37.809255</v>
      </c>
      <c r="AQ251">
        <v>144.97066599999999</v>
      </c>
      <c r="AR251" t="s">
        <v>1532</v>
      </c>
      <c r="AS251">
        <v>0</v>
      </c>
      <c r="AT251" t="s">
        <v>4055</v>
      </c>
      <c r="AU251" t="s">
        <v>274</v>
      </c>
      <c r="AV251" t="s">
        <v>6437</v>
      </c>
      <c r="AW251">
        <v>1.0229999999999999</v>
      </c>
      <c r="AX251" t="s">
        <v>6157</v>
      </c>
      <c r="AY251">
        <v>1850</v>
      </c>
      <c r="AZ251">
        <v>1890</v>
      </c>
      <c r="BA251" t="s">
        <v>7019</v>
      </c>
      <c r="BB251" t="s">
        <v>6469</v>
      </c>
      <c r="BC251" t="s">
        <v>6157</v>
      </c>
      <c r="BH251" t="s">
        <v>4146</v>
      </c>
      <c r="BI251" t="s">
        <v>7153</v>
      </c>
      <c r="BJ251" t="s">
        <v>4147</v>
      </c>
      <c r="BK251" t="s">
        <v>4148</v>
      </c>
      <c r="BL251">
        <v>2014</v>
      </c>
      <c r="BM251"/>
      <c r="BN251"/>
      <c r="BO251"/>
      <c r="BP251"/>
      <c r="BQ251" t="s">
        <v>7154</v>
      </c>
      <c r="BR251">
        <v>1</v>
      </c>
      <c r="BS251" t="s">
        <v>7155</v>
      </c>
      <c r="BT251" t="s">
        <v>7157</v>
      </c>
      <c r="BW251">
        <v>-17.600000000000001</v>
      </c>
      <c r="BY251">
        <v>11.3</v>
      </c>
      <c r="CA251">
        <v>19.5</v>
      </c>
      <c r="CB251">
        <v>3.2</v>
      </c>
      <c r="CC251">
        <v>43.8</v>
      </c>
      <c r="CD251">
        <v>16.100000000000001</v>
      </c>
    </row>
    <row r="252" spans="1:82" ht="16" customHeight="1">
      <c r="A252">
        <v>251</v>
      </c>
      <c r="B252" t="s">
        <v>7107</v>
      </c>
      <c r="C252" s="2">
        <v>44970</v>
      </c>
      <c r="E252" t="s">
        <v>1702</v>
      </c>
      <c r="F252" t="s">
        <v>1703</v>
      </c>
      <c r="G252" t="s">
        <v>3941</v>
      </c>
      <c r="H252" t="s">
        <v>6157</v>
      </c>
      <c r="I252" t="s">
        <v>4826</v>
      </c>
      <c r="J252" t="s">
        <v>4823</v>
      </c>
      <c r="K252" t="s">
        <v>4824</v>
      </c>
      <c r="L252" t="s">
        <v>6157</v>
      </c>
      <c r="M252" t="s">
        <v>3976</v>
      </c>
      <c r="N252" t="s">
        <v>289</v>
      </c>
      <c r="O252" t="s">
        <v>6986</v>
      </c>
      <c r="P252" t="s">
        <v>3968</v>
      </c>
      <c r="Q252" t="s">
        <v>4392</v>
      </c>
      <c r="R252" t="s">
        <v>6157</v>
      </c>
      <c r="S252" t="s">
        <v>4353</v>
      </c>
      <c r="T252" t="s">
        <v>4353</v>
      </c>
      <c r="U252" t="s">
        <v>6157</v>
      </c>
      <c r="X252" t="s">
        <v>6157</v>
      </c>
      <c r="Y252" t="s">
        <v>6157</v>
      </c>
      <c r="Z252" t="s">
        <v>6157</v>
      </c>
      <c r="AA252" t="s">
        <v>1388</v>
      </c>
      <c r="AB252" t="s">
        <v>1380</v>
      </c>
      <c r="AC252" t="s">
        <v>4353</v>
      </c>
      <c r="AD252" t="s">
        <v>6157</v>
      </c>
      <c r="AE252" t="s">
        <v>6157</v>
      </c>
      <c r="AF252" t="s">
        <v>6157</v>
      </c>
      <c r="AG252" t="s">
        <v>6157</v>
      </c>
      <c r="AH252" t="s">
        <v>6157</v>
      </c>
      <c r="AI252" t="s">
        <v>6157</v>
      </c>
      <c r="AJ252" t="s">
        <v>6457</v>
      </c>
      <c r="AK252" t="s">
        <v>4827</v>
      </c>
      <c r="AL252" t="s">
        <v>4050</v>
      </c>
      <c r="AM252" t="s">
        <v>264</v>
      </c>
      <c r="AN252" t="s">
        <v>4138</v>
      </c>
      <c r="AO252" s="29">
        <v>30</v>
      </c>
      <c r="AP252">
        <v>-37.809255</v>
      </c>
      <c r="AQ252">
        <v>144.97066599999999</v>
      </c>
      <c r="AR252" t="s">
        <v>1532</v>
      </c>
      <c r="AS252">
        <v>0</v>
      </c>
      <c r="AT252" t="s">
        <v>4055</v>
      </c>
      <c r="AU252" t="s">
        <v>274</v>
      </c>
      <c r="AV252" t="s">
        <v>6438</v>
      </c>
      <c r="AW252">
        <v>1.23</v>
      </c>
      <c r="AX252" t="s">
        <v>6157</v>
      </c>
      <c r="AY252">
        <v>1850</v>
      </c>
      <c r="AZ252">
        <v>1890</v>
      </c>
      <c r="BA252" t="s">
        <v>7019</v>
      </c>
      <c r="BB252" t="s">
        <v>6469</v>
      </c>
      <c r="BC252" t="s">
        <v>6157</v>
      </c>
      <c r="BH252" t="s">
        <v>4146</v>
      </c>
      <c r="BI252" t="s">
        <v>7153</v>
      </c>
      <c r="BJ252" t="s">
        <v>4147</v>
      </c>
      <c r="BK252" t="s">
        <v>4148</v>
      </c>
      <c r="BL252">
        <v>2014</v>
      </c>
      <c r="BM252"/>
      <c r="BN252"/>
      <c r="BO252"/>
      <c r="BP252"/>
      <c r="BQ252" t="s">
        <v>7154</v>
      </c>
      <c r="BR252">
        <v>1</v>
      </c>
      <c r="BS252" t="s">
        <v>7155</v>
      </c>
      <c r="BT252" t="s">
        <v>7157</v>
      </c>
      <c r="BW252">
        <v>-17.3</v>
      </c>
      <c r="BY252">
        <v>10.6</v>
      </c>
      <c r="CA252">
        <v>8.4</v>
      </c>
      <c r="CB252">
        <v>3.2</v>
      </c>
      <c r="CC252">
        <v>42.9</v>
      </c>
      <c r="CD252">
        <v>15.6</v>
      </c>
    </row>
    <row r="253" spans="1:82" ht="16" customHeight="1">
      <c r="A253">
        <v>252</v>
      </c>
      <c r="B253" t="s">
        <v>7107</v>
      </c>
      <c r="C253" s="2">
        <v>44970</v>
      </c>
      <c r="E253" t="s">
        <v>1704</v>
      </c>
      <c r="F253" t="s">
        <v>1705</v>
      </c>
      <c r="G253" t="s">
        <v>3941</v>
      </c>
      <c r="H253" t="s">
        <v>6157</v>
      </c>
      <c r="I253" t="s">
        <v>4480</v>
      </c>
      <c r="J253" t="s">
        <v>4482</v>
      </c>
      <c r="K253" t="s">
        <v>4353</v>
      </c>
      <c r="L253" t="s">
        <v>6157</v>
      </c>
      <c r="M253" t="s">
        <v>3555</v>
      </c>
      <c r="N253" t="s">
        <v>289</v>
      </c>
      <c r="O253" t="s">
        <v>6987</v>
      </c>
      <c r="P253" t="s">
        <v>3968</v>
      </c>
      <c r="Q253" t="s">
        <v>3969</v>
      </c>
      <c r="R253" t="s">
        <v>6157</v>
      </c>
      <c r="S253" t="s">
        <v>4353</v>
      </c>
      <c r="T253" t="s">
        <v>4353</v>
      </c>
      <c r="U253" t="s">
        <v>6157</v>
      </c>
      <c r="X253" t="s">
        <v>6157</v>
      </c>
      <c r="Y253" t="s">
        <v>6157</v>
      </c>
      <c r="Z253" t="s">
        <v>6157</v>
      </c>
      <c r="AA253" t="s">
        <v>1388</v>
      </c>
      <c r="AB253" t="s">
        <v>250</v>
      </c>
      <c r="AC253" t="s">
        <v>4353</v>
      </c>
      <c r="AD253" t="s">
        <v>6157</v>
      </c>
      <c r="AE253" t="s">
        <v>6157</v>
      </c>
      <c r="AF253" t="s">
        <v>6157</v>
      </c>
      <c r="AG253" t="s">
        <v>6157</v>
      </c>
      <c r="AH253" t="s">
        <v>6157</v>
      </c>
      <c r="AI253" t="s">
        <v>6157</v>
      </c>
      <c r="AJ253" t="s">
        <v>6457</v>
      </c>
      <c r="AK253" t="s">
        <v>4827</v>
      </c>
      <c r="AL253" t="s">
        <v>4050</v>
      </c>
      <c r="AM253" t="s">
        <v>264</v>
      </c>
      <c r="AN253" t="s">
        <v>4138</v>
      </c>
      <c r="AO253" s="29">
        <v>30</v>
      </c>
      <c r="AP253">
        <v>-37.809255</v>
      </c>
      <c r="AQ253">
        <v>144.97066599999999</v>
      </c>
      <c r="AR253" t="s">
        <v>1532</v>
      </c>
      <c r="AS253">
        <v>0</v>
      </c>
      <c r="AT253" t="s">
        <v>4055</v>
      </c>
      <c r="AU253" t="s">
        <v>274</v>
      </c>
      <c r="AV253" t="s">
        <v>6438</v>
      </c>
      <c r="AW253">
        <v>1.23</v>
      </c>
      <c r="AX253" t="s">
        <v>6157</v>
      </c>
      <c r="AY253">
        <v>1850</v>
      </c>
      <c r="AZ253">
        <v>1890</v>
      </c>
      <c r="BA253" t="s">
        <v>7019</v>
      </c>
      <c r="BB253" t="s">
        <v>6469</v>
      </c>
      <c r="BC253" t="s">
        <v>6157</v>
      </c>
      <c r="BH253" t="s">
        <v>4146</v>
      </c>
      <c r="BI253" t="s">
        <v>7153</v>
      </c>
      <c r="BJ253" t="s">
        <v>4147</v>
      </c>
      <c r="BK253" t="s">
        <v>4148</v>
      </c>
      <c r="BL253">
        <v>2014</v>
      </c>
      <c r="BM253"/>
      <c r="BN253"/>
      <c r="BO253"/>
      <c r="BP253"/>
      <c r="BQ253" t="s">
        <v>7154</v>
      </c>
      <c r="BR253">
        <v>1</v>
      </c>
      <c r="BS253" t="s">
        <v>7155</v>
      </c>
      <c r="BT253" t="s">
        <v>7157</v>
      </c>
      <c r="BW253">
        <v>-17.7</v>
      </c>
      <c r="BY253">
        <v>10.7</v>
      </c>
      <c r="CA253">
        <v>11.4</v>
      </c>
      <c r="CB253">
        <v>3.2</v>
      </c>
      <c r="CC253">
        <v>46.5</v>
      </c>
      <c r="CD253">
        <v>16.899999999999999</v>
      </c>
    </row>
    <row r="254" spans="1:82" ht="16" customHeight="1">
      <c r="A254">
        <v>253</v>
      </c>
      <c r="B254" t="s">
        <v>7107</v>
      </c>
      <c r="C254" s="2">
        <v>44970</v>
      </c>
      <c r="E254" t="s">
        <v>1706</v>
      </c>
      <c r="F254" t="s">
        <v>1707</v>
      </c>
      <c r="G254" t="s">
        <v>3941</v>
      </c>
      <c r="H254" t="s">
        <v>6157</v>
      </c>
      <c r="I254" t="s">
        <v>4480</v>
      </c>
      <c r="J254" t="s">
        <v>4482</v>
      </c>
      <c r="K254" t="s">
        <v>4353</v>
      </c>
      <c r="L254" t="s">
        <v>6157</v>
      </c>
      <c r="M254" t="s">
        <v>3555</v>
      </c>
      <c r="N254" t="s">
        <v>289</v>
      </c>
      <c r="O254" t="s">
        <v>6987</v>
      </c>
      <c r="P254" t="s">
        <v>3968</v>
      </c>
      <c r="Q254" t="s">
        <v>3969</v>
      </c>
      <c r="R254" t="s">
        <v>6157</v>
      </c>
      <c r="S254" t="s">
        <v>4353</v>
      </c>
      <c r="T254" t="s">
        <v>4353</v>
      </c>
      <c r="U254" t="s">
        <v>6157</v>
      </c>
      <c r="X254" t="s">
        <v>6157</v>
      </c>
      <c r="Y254" t="s">
        <v>6157</v>
      </c>
      <c r="Z254" t="s">
        <v>6157</v>
      </c>
      <c r="AA254" t="s">
        <v>1388</v>
      </c>
      <c r="AB254" t="s">
        <v>250</v>
      </c>
      <c r="AC254" t="s">
        <v>4353</v>
      </c>
      <c r="AD254" t="s">
        <v>6157</v>
      </c>
      <c r="AE254" t="s">
        <v>6157</v>
      </c>
      <c r="AF254" t="s">
        <v>6157</v>
      </c>
      <c r="AG254" t="s">
        <v>6157</v>
      </c>
      <c r="AH254" t="s">
        <v>6157</v>
      </c>
      <c r="AI254" t="s">
        <v>6157</v>
      </c>
      <c r="AJ254" t="s">
        <v>6457</v>
      </c>
      <c r="AK254" t="s">
        <v>4827</v>
      </c>
      <c r="AL254" t="s">
        <v>4050</v>
      </c>
      <c r="AM254" t="s">
        <v>264</v>
      </c>
      <c r="AN254" t="s">
        <v>4138</v>
      </c>
      <c r="AO254" s="29">
        <v>30</v>
      </c>
      <c r="AP254">
        <v>-37.809255</v>
      </c>
      <c r="AQ254">
        <v>144.97066599999999</v>
      </c>
      <c r="AR254" t="s">
        <v>1532</v>
      </c>
      <c r="AS254">
        <v>0</v>
      </c>
      <c r="AT254" t="s">
        <v>4055</v>
      </c>
      <c r="AU254" t="s">
        <v>274</v>
      </c>
      <c r="AV254" t="s">
        <v>6444</v>
      </c>
      <c r="AW254">
        <v>1.2789999999999999</v>
      </c>
      <c r="AX254" t="s">
        <v>6157</v>
      </c>
      <c r="AY254">
        <v>1850</v>
      </c>
      <c r="AZ254">
        <v>1890</v>
      </c>
      <c r="BA254" t="s">
        <v>7019</v>
      </c>
      <c r="BB254" t="s">
        <v>6469</v>
      </c>
      <c r="BC254" t="s">
        <v>6157</v>
      </c>
      <c r="BH254" t="s">
        <v>4146</v>
      </c>
      <c r="BI254" t="s">
        <v>7153</v>
      </c>
      <c r="BJ254" t="s">
        <v>4147</v>
      </c>
      <c r="BK254" t="s">
        <v>4148</v>
      </c>
      <c r="BL254">
        <v>2014</v>
      </c>
      <c r="BM254"/>
      <c r="BN254"/>
      <c r="BO254"/>
      <c r="BP254"/>
      <c r="BQ254" t="s">
        <v>7154</v>
      </c>
      <c r="BR254">
        <v>1</v>
      </c>
      <c r="BS254" t="s">
        <v>7155</v>
      </c>
      <c r="BT254" t="s">
        <v>7157</v>
      </c>
      <c r="BW254">
        <v>-18.399999999999999</v>
      </c>
      <c r="BY254">
        <v>10.4</v>
      </c>
      <c r="CA254">
        <v>10.6</v>
      </c>
      <c r="CB254">
        <v>3.3</v>
      </c>
      <c r="CC254">
        <v>38.700000000000003</v>
      </c>
      <c r="CD254">
        <v>13.9</v>
      </c>
    </row>
    <row r="255" spans="1:82" ht="16" customHeight="1">
      <c r="A255">
        <v>254</v>
      </c>
      <c r="B255" t="s">
        <v>7107</v>
      </c>
      <c r="C255" s="2">
        <v>44970</v>
      </c>
      <c r="E255" t="s">
        <v>1708</v>
      </c>
      <c r="F255" t="s">
        <v>1709</v>
      </c>
      <c r="G255" t="s">
        <v>3941</v>
      </c>
      <c r="H255" t="s">
        <v>6157</v>
      </c>
      <c r="I255" t="s">
        <v>4480</v>
      </c>
      <c r="J255" t="s">
        <v>4482</v>
      </c>
      <c r="K255" t="s">
        <v>4353</v>
      </c>
      <c r="L255" t="s">
        <v>6157</v>
      </c>
      <c r="M255" t="s">
        <v>3555</v>
      </c>
      <c r="N255" t="s">
        <v>289</v>
      </c>
      <c r="O255" t="s">
        <v>6987</v>
      </c>
      <c r="P255" t="s">
        <v>3968</v>
      </c>
      <c r="Q255" t="s">
        <v>3969</v>
      </c>
      <c r="R255" t="s">
        <v>6157</v>
      </c>
      <c r="S255" t="s">
        <v>4353</v>
      </c>
      <c r="T255" t="s">
        <v>4353</v>
      </c>
      <c r="U255" t="s">
        <v>6157</v>
      </c>
      <c r="X255" t="s">
        <v>6157</v>
      </c>
      <c r="Y255" t="s">
        <v>6157</v>
      </c>
      <c r="Z255" t="s">
        <v>6157</v>
      </c>
      <c r="AA255" t="s">
        <v>1388</v>
      </c>
      <c r="AB255" t="s">
        <v>250</v>
      </c>
      <c r="AC255" t="s">
        <v>4353</v>
      </c>
      <c r="AD255" t="s">
        <v>6157</v>
      </c>
      <c r="AE255" t="s">
        <v>6157</v>
      </c>
      <c r="AF255" t="s">
        <v>6157</v>
      </c>
      <c r="AG255" t="s">
        <v>6157</v>
      </c>
      <c r="AH255" t="s">
        <v>6157</v>
      </c>
      <c r="AI255" t="s">
        <v>6157</v>
      </c>
      <c r="AJ255" t="s">
        <v>6457</v>
      </c>
      <c r="AK255" t="s">
        <v>4827</v>
      </c>
      <c r="AL255" t="s">
        <v>4050</v>
      </c>
      <c r="AM255" t="s">
        <v>264</v>
      </c>
      <c r="AN255" t="s">
        <v>4138</v>
      </c>
      <c r="AO255" s="29">
        <v>30</v>
      </c>
      <c r="AP255">
        <v>-37.809255</v>
      </c>
      <c r="AQ255">
        <v>144.97066599999999</v>
      </c>
      <c r="AR255" t="s">
        <v>1532</v>
      </c>
      <c r="AS255">
        <v>0</v>
      </c>
      <c r="AT255" t="s">
        <v>4055</v>
      </c>
      <c r="AU255" t="s">
        <v>274</v>
      </c>
      <c r="AV255" t="s">
        <v>6444</v>
      </c>
      <c r="AW255">
        <v>1.2789999999999999</v>
      </c>
      <c r="AX255" t="s">
        <v>6157</v>
      </c>
      <c r="AY255">
        <v>1850</v>
      </c>
      <c r="AZ255">
        <v>1890</v>
      </c>
      <c r="BA255" t="s">
        <v>7019</v>
      </c>
      <c r="BB255" t="s">
        <v>6469</v>
      </c>
      <c r="BC255" t="s">
        <v>6157</v>
      </c>
      <c r="BH255" t="s">
        <v>4146</v>
      </c>
      <c r="BI255" t="s">
        <v>7153</v>
      </c>
      <c r="BJ255" t="s">
        <v>4147</v>
      </c>
      <c r="BK255" t="s">
        <v>4148</v>
      </c>
      <c r="BL255">
        <v>2014</v>
      </c>
      <c r="BM255"/>
      <c r="BN255"/>
      <c r="BO255"/>
      <c r="BP255"/>
      <c r="BQ255" t="s">
        <v>7154</v>
      </c>
      <c r="BR255">
        <v>1</v>
      </c>
      <c r="BS255" t="s">
        <v>7155</v>
      </c>
      <c r="BT255" t="s">
        <v>7157</v>
      </c>
      <c r="BW255">
        <v>-18.2</v>
      </c>
      <c r="BY255">
        <v>11.8</v>
      </c>
      <c r="CA255">
        <v>11.1</v>
      </c>
      <c r="CB255">
        <v>3.4</v>
      </c>
      <c r="CC255">
        <v>42.1</v>
      </c>
      <c r="CD255">
        <v>14.5</v>
      </c>
    </row>
    <row r="256" spans="1:82" ht="16" customHeight="1">
      <c r="A256">
        <v>255</v>
      </c>
      <c r="B256" t="s">
        <v>7107</v>
      </c>
      <c r="C256" s="2">
        <v>44970</v>
      </c>
      <c r="E256" t="s">
        <v>1710</v>
      </c>
      <c r="F256" t="s">
        <v>1711</v>
      </c>
      <c r="G256" t="s">
        <v>3941</v>
      </c>
      <c r="H256" t="s">
        <v>6157</v>
      </c>
      <c r="I256" t="s">
        <v>4480</v>
      </c>
      <c r="J256" t="s">
        <v>4482</v>
      </c>
      <c r="K256" t="s">
        <v>4353</v>
      </c>
      <c r="L256" t="s">
        <v>6157</v>
      </c>
      <c r="M256" t="s">
        <v>3555</v>
      </c>
      <c r="N256" t="s">
        <v>289</v>
      </c>
      <c r="O256" t="s">
        <v>6987</v>
      </c>
      <c r="P256" t="s">
        <v>3968</v>
      </c>
      <c r="Q256" t="s">
        <v>3969</v>
      </c>
      <c r="R256" t="s">
        <v>6157</v>
      </c>
      <c r="S256" t="s">
        <v>4353</v>
      </c>
      <c r="T256" t="s">
        <v>4353</v>
      </c>
      <c r="U256" t="s">
        <v>6157</v>
      </c>
      <c r="X256" t="s">
        <v>6157</v>
      </c>
      <c r="Y256" t="s">
        <v>6157</v>
      </c>
      <c r="Z256" t="s">
        <v>6157</v>
      </c>
      <c r="AA256" t="s">
        <v>1388</v>
      </c>
      <c r="AB256" t="s">
        <v>250</v>
      </c>
      <c r="AC256" t="s">
        <v>4353</v>
      </c>
      <c r="AD256" t="s">
        <v>6157</v>
      </c>
      <c r="AE256" t="s">
        <v>6157</v>
      </c>
      <c r="AF256" t="s">
        <v>6157</v>
      </c>
      <c r="AG256" t="s">
        <v>6157</v>
      </c>
      <c r="AH256" t="s">
        <v>6157</v>
      </c>
      <c r="AI256" t="s">
        <v>6157</v>
      </c>
      <c r="AJ256" t="s">
        <v>6457</v>
      </c>
      <c r="AK256" t="s">
        <v>4827</v>
      </c>
      <c r="AL256" t="s">
        <v>4050</v>
      </c>
      <c r="AM256" t="s">
        <v>264</v>
      </c>
      <c r="AN256" t="s">
        <v>4138</v>
      </c>
      <c r="AO256" s="29">
        <v>30</v>
      </c>
      <c r="AP256">
        <v>-37.809255</v>
      </c>
      <c r="AQ256">
        <v>144.97066599999999</v>
      </c>
      <c r="AR256" t="s">
        <v>1532</v>
      </c>
      <c r="AS256">
        <v>0</v>
      </c>
      <c r="AT256" t="s">
        <v>4055</v>
      </c>
      <c r="AU256" t="s">
        <v>274</v>
      </c>
      <c r="AV256" t="s">
        <v>6439</v>
      </c>
      <c r="AW256">
        <v>2.4020000000000001</v>
      </c>
      <c r="AX256" t="s">
        <v>6157</v>
      </c>
      <c r="AY256">
        <v>1850</v>
      </c>
      <c r="AZ256">
        <v>1890</v>
      </c>
      <c r="BA256" t="s">
        <v>7019</v>
      </c>
      <c r="BB256" t="s">
        <v>6469</v>
      </c>
      <c r="BC256" t="s">
        <v>6157</v>
      </c>
      <c r="BH256" t="s">
        <v>4146</v>
      </c>
      <c r="BI256" t="s">
        <v>7153</v>
      </c>
      <c r="BJ256" t="s">
        <v>4147</v>
      </c>
      <c r="BK256" t="s">
        <v>4148</v>
      </c>
      <c r="BL256">
        <v>2014</v>
      </c>
      <c r="BM256"/>
      <c r="BN256"/>
      <c r="BO256"/>
      <c r="BP256"/>
      <c r="BQ256" t="s">
        <v>7154</v>
      </c>
      <c r="BR256">
        <v>1</v>
      </c>
      <c r="BS256" t="s">
        <v>7155</v>
      </c>
      <c r="BT256" t="s">
        <v>7157</v>
      </c>
      <c r="BW256">
        <v>-16.899999999999999</v>
      </c>
      <c r="BY256">
        <v>8.8000000000000007</v>
      </c>
      <c r="CA256">
        <v>12.7</v>
      </c>
      <c r="CB256">
        <v>3.3</v>
      </c>
      <c r="CC256">
        <v>43</v>
      </c>
      <c r="CD256">
        <v>15.1</v>
      </c>
    </row>
    <row r="257" spans="1:107" ht="16" customHeight="1">
      <c r="A257">
        <v>256</v>
      </c>
      <c r="B257" t="s">
        <v>7107</v>
      </c>
      <c r="C257" s="2">
        <v>44970</v>
      </c>
      <c r="E257" t="s">
        <v>1712</v>
      </c>
      <c r="F257" t="s">
        <v>1713</v>
      </c>
      <c r="G257" t="s">
        <v>3941</v>
      </c>
      <c r="H257" t="s">
        <v>6157</v>
      </c>
      <c r="I257" t="s">
        <v>4480</v>
      </c>
      <c r="J257" t="s">
        <v>4482</v>
      </c>
      <c r="K257" t="s">
        <v>4353</v>
      </c>
      <c r="L257" t="s">
        <v>6157</v>
      </c>
      <c r="M257" t="s">
        <v>3555</v>
      </c>
      <c r="N257" t="s">
        <v>289</v>
      </c>
      <c r="O257" t="s">
        <v>6987</v>
      </c>
      <c r="P257" t="s">
        <v>3968</v>
      </c>
      <c r="Q257" t="s">
        <v>3969</v>
      </c>
      <c r="R257" t="s">
        <v>6157</v>
      </c>
      <c r="S257" t="s">
        <v>4353</v>
      </c>
      <c r="T257" t="s">
        <v>4353</v>
      </c>
      <c r="U257" t="s">
        <v>6157</v>
      </c>
      <c r="X257" t="s">
        <v>6157</v>
      </c>
      <c r="Y257" t="s">
        <v>6157</v>
      </c>
      <c r="Z257" t="s">
        <v>6157</v>
      </c>
      <c r="AA257" t="s">
        <v>1388</v>
      </c>
      <c r="AB257" t="s">
        <v>250</v>
      </c>
      <c r="AC257" t="s">
        <v>4353</v>
      </c>
      <c r="AD257" t="s">
        <v>6157</v>
      </c>
      <c r="AE257" t="s">
        <v>6157</v>
      </c>
      <c r="AF257" t="s">
        <v>6157</v>
      </c>
      <c r="AG257" t="s">
        <v>6157</v>
      </c>
      <c r="AH257" t="s">
        <v>6157</v>
      </c>
      <c r="AI257" t="s">
        <v>6157</v>
      </c>
      <c r="AJ257" t="s">
        <v>6457</v>
      </c>
      <c r="AK257" t="s">
        <v>4827</v>
      </c>
      <c r="AL257" t="s">
        <v>4050</v>
      </c>
      <c r="AM257" t="s">
        <v>264</v>
      </c>
      <c r="AN257" t="s">
        <v>4138</v>
      </c>
      <c r="AO257" s="29">
        <v>30</v>
      </c>
      <c r="AP257">
        <v>-37.809255</v>
      </c>
      <c r="AQ257">
        <v>144.97066599999999</v>
      </c>
      <c r="AR257" t="s">
        <v>1532</v>
      </c>
      <c r="AS257">
        <v>0</v>
      </c>
      <c r="AT257" t="s">
        <v>4055</v>
      </c>
      <c r="AU257" t="s">
        <v>274</v>
      </c>
      <c r="AV257" t="s">
        <v>6439</v>
      </c>
      <c r="AW257">
        <v>2.4020000000000001</v>
      </c>
      <c r="AX257" t="s">
        <v>6157</v>
      </c>
      <c r="AY257">
        <v>1850</v>
      </c>
      <c r="AZ257">
        <v>1890</v>
      </c>
      <c r="BA257" t="s">
        <v>7019</v>
      </c>
      <c r="BB257" t="s">
        <v>6469</v>
      </c>
      <c r="BC257" t="s">
        <v>6157</v>
      </c>
      <c r="BH257" t="s">
        <v>4146</v>
      </c>
      <c r="BI257" t="s">
        <v>7153</v>
      </c>
      <c r="BJ257" t="s">
        <v>4147</v>
      </c>
      <c r="BK257" t="s">
        <v>4148</v>
      </c>
      <c r="BL257">
        <v>2014</v>
      </c>
      <c r="BM257"/>
      <c r="BN257"/>
      <c r="BO257"/>
      <c r="BP257"/>
      <c r="BQ257" t="s">
        <v>7154</v>
      </c>
      <c r="BR257">
        <v>1</v>
      </c>
      <c r="BS257" t="s">
        <v>7155</v>
      </c>
      <c r="BT257" t="s">
        <v>7157</v>
      </c>
      <c r="BW257">
        <v>-17.5</v>
      </c>
      <c r="BY257">
        <v>9.4</v>
      </c>
      <c r="CA257">
        <v>10.6</v>
      </c>
      <c r="CB257">
        <v>3.4</v>
      </c>
      <c r="CC257">
        <v>42.5</v>
      </c>
      <c r="CD257">
        <v>14.7</v>
      </c>
    </row>
    <row r="258" spans="1:107" ht="16" customHeight="1">
      <c r="A258">
        <v>257</v>
      </c>
      <c r="B258" t="s">
        <v>7107</v>
      </c>
      <c r="C258" s="2">
        <v>44970</v>
      </c>
      <c r="E258" t="s">
        <v>1714</v>
      </c>
      <c r="F258" t="s">
        <v>1715</v>
      </c>
      <c r="G258" t="s">
        <v>3941</v>
      </c>
      <c r="H258" t="s">
        <v>6157</v>
      </c>
      <c r="I258" t="s">
        <v>4480</v>
      </c>
      <c r="J258" t="s">
        <v>4482</v>
      </c>
      <c r="K258" t="s">
        <v>4353</v>
      </c>
      <c r="L258" t="s">
        <v>6157</v>
      </c>
      <c r="M258" t="s">
        <v>3555</v>
      </c>
      <c r="N258" t="s">
        <v>289</v>
      </c>
      <c r="O258" t="s">
        <v>6987</v>
      </c>
      <c r="P258" t="s">
        <v>3968</v>
      </c>
      <c r="Q258" t="s">
        <v>3969</v>
      </c>
      <c r="R258" t="s">
        <v>6157</v>
      </c>
      <c r="S258" t="s">
        <v>4353</v>
      </c>
      <c r="T258" t="s">
        <v>4353</v>
      </c>
      <c r="U258" t="s">
        <v>6157</v>
      </c>
      <c r="X258" t="s">
        <v>6157</v>
      </c>
      <c r="Y258" t="s">
        <v>6157</v>
      </c>
      <c r="Z258" t="s">
        <v>6157</v>
      </c>
      <c r="AA258" t="s">
        <v>1388</v>
      </c>
      <c r="AB258" t="s">
        <v>250</v>
      </c>
      <c r="AC258" t="s">
        <v>4353</v>
      </c>
      <c r="AD258" t="s">
        <v>6157</v>
      </c>
      <c r="AE258" t="s">
        <v>6157</v>
      </c>
      <c r="AF258" t="s">
        <v>6157</v>
      </c>
      <c r="AG258" t="s">
        <v>6157</v>
      </c>
      <c r="AH258" t="s">
        <v>6157</v>
      </c>
      <c r="AI258" t="s">
        <v>6157</v>
      </c>
      <c r="AJ258" t="s">
        <v>6457</v>
      </c>
      <c r="AK258" t="s">
        <v>4827</v>
      </c>
      <c r="AL258" t="s">
        <v>4050</v>
      </c>
      <c r="AM258" t="s">
        <v>264</v>
      </c>
      <c r="AN258" t="s">
        <v>4138</v>
      </c>
      <c r="AO258" s="29">
        <v>30</v>
      </c>
      <c r="AP258">
        <v>-37.809255</v>
      </c>
      <c r="AQ258">
        <v>144.97066599999999</v>
      </c>
      <c r="AR258" t="s">
        <v>1532</v>
      </c>
      <c r="AS258">
        <v>0</v>
      </c>
      <c r="AT258" t="s">
        <v>4055</v>
      </c>
      <c r="AU258" t="s">
        <v>274</v>
      </c>
      <c r="AV258" t="s">
        <v>6439</v>
      </c>
      <c r="AW258">
        <v>2.4020000000000001</v>
      </c>
      <c r="AX258" t="s">
        <v>6157</v>
      </c>
      <c r="AY258">
        <v>1850</v>
      </c>
      <c r="AZ258">
        <v>1890</v>
      </c>
      <c r="BA258" t="s">
        <v>7019</v>
      </c>
      <c r="BB258" t="s">
        <v>6469</v>
      </c>
      <c r="BC258" t="s">
        <v>6157</v>
      </c>
      <c r="BH258" t="s">
        <v>4146</v>
      </c>
      <c r="BI258" t="s">
        <v>7153</v>
      </c>
      <c r="BJ258" t="s">
        <v>4147</v>
      </c>
      <c r="BK258" t="s">
        <v>4148</v>
      </c>
      <c r="BL258">
        <v>2014</v>
      </c>
      <c r="BM258"/>
      <c r="BN258"/>
      <c r="BO258"/>
      <c r="BP258"/>
      <c r="BQ258" t="s">
        <v>7154</v>
      </c>
      <c r="BR258">
        <v>1</v>
      </c>
      <c r="BS258" t="s">
        <v>7155</v>
      </c>
      <c r="BT258" t="s">
        <v>7157</v>
      </c>
      <c r="BW258">
        <v>-18.100000000000001</v>
      </c>
      <c r="BY258">
        <v>10.4</v>
      </c>
      <c r="CA258">
        <v>13.2</v>
      </c>
      <c r="CB258">
        <v>3.4</v>
      </c>
      <c r="CC258">
        <v>41.6</v>
      </c>
      <c r="CD258">
        <v>14.5</v>
      </c>
    </row>
    <row r="259" spans="1:107" ht="16" customHeight="1">
      <c r="A259">
        <v>258</v>
      </c>
      <c r="B259" t="s">
        <v>7107</v>
      </c>
      <c r="C259" s="2">
        <v>44970</v>
      </c>
      <c r="E259" t="s">
        <v>1716</v>
      </c>
      <c r="F259" t="s">
        <v>1717</v>
      </c>
      <c r="G259" t="s">
        <v>3941</v>
      </c>
      <c r="H259" t="s">
        <v>6157</v>
      </c>
      <c r="I259" t="s">
        <v>4480</v>
      </c>
      <c r="J259" t="s">
        <v>4482</v>
      </c>
      <c r="K259" t="s">
        <v>4353</v>
      </c>
      <c r="L259" t="s">
        <v>6157</v>
      </c>
      <c r="M259" t="s">
        <v>3555</v>
      </c>
      <c r="N259" t="s">
        <v>289</v>
      </c>
      <c r="O259" t="s">
        <v>6987</v>
      </c>
      <c r="P259" t="s">
        <v>3968</v>
      </c>
      <c r="Q259" t="s">
        <v>3969</v>
      </c>
      <c r="R259" t="s">
        <v>6157</v>
      </c>
      <c r="S259" t="s">
        <v>4353</v>
      </c>
      <c r="T259" t="s">
        <v>4353</v>
      </c>
      <c r="U259" t="s">
        <v>6157</v>
      </c>
      <c r="X259" t="s">
        <v>6157</v>
      </c>
      <c r="Y259" t="s">
        <v>6157</v>
      </c>
      <c r="Z259" t="s">
        <v>6157</v>
      </c>
      <c r="AA259" t="s">
        <v>1388</v>
      </c>
      <c r="AB259" t="s">
        <v>250</v>
      </c>
      <c r="AC259" t="s">
        <v>4353</v>
      </c>
      <c r="AD259" t="s">
        <v>6157</v>
      </c>
      <c r="AE259" t="s">
        <v>6157</v>
      </c>
      <c r="AF259" t="s">
        <v>6157</v>
      </c>
      <c r="AG259" t="s">
        <v>6157</v>
      </c>
      <c r="AH259" t="s">
        <v>6157</v>
      </c>
      <c r="AI259" t="s">
        <v>6157</v>
      </c>
      <c r="AJ259" t="s">
        <v>6457</v>
      </c>
      <c r="AK259" t="s">
        <v>4827</v>
      </c>
      <c r="AL259" t="s">
        <v>4050</v>
      </c>
      <c r="AM259" t="s">
        <v>264</v>
      </c>
      <c r="AN259" t="s">
        <v>4138</v>
      </c>
      <c r="AO259" s="29">
        <v>30</v>
      </c>
      <c r="AP259">
        <v>-37.809255</v>
      </c>
      <c r="AQ259">
        <v>144.97066599999999</v>
      </c>
      <c r="AR259" t="s">
        <v>1532</v>
      </c>
      <c r="AS259">
        <v>0</v>
      </c>
      <c r="AT259" t="s">
        <v>4055</v>
      </c>
      <c r="AU259" t="s">
        <v>274</v>
      </c>
      <c r="AV259" t="s">
        <v>6439</v>
      </c>
      <c r="AW259">
        <v>2.4020000000000001</v>
      </c>
      <c r="AX259" t="s">
        <v>6157</v>
      </c>
      <c r="AY259">
        <v>1850</v>
      </c>
      <c r="AZ259">
        <v>1890</v>
      </c>
      <c r="BA259" t="s">
        <v>7019</v>
      </c>
      <c r="BB259" t="s">
        <v>6469</v>
      </c>
      <c r="BC259" t="s">
        <v>6157</v>
      </c>
      <c r="BH259" t="s">
        <v>4146</v>
      </c>
      <c r="BI259" t="s">
        <v>7153</v>
      </c>
      <c r="BJ259" t="s">
        <v>4147</v>
      </c>
      <c r="BK259" t="s">
        <v>4148</v>
      </c>
      <c r="BL259">
        <v>2014</v>
      </c>
      <c r="BM259"/>
      <c r="BN259"/>
      <c r="BO259"/>
      <c r="BP259"/>
      <c r="BQ259" t="s">
        <v>7154</v>
      </c>
      <c r="BR259">
        <v>1</v>
      </c>
      <c r="BS259" t="s">
        <v>7155</v>
      </c>
      <c r="BT259" t="s">
        <v>7157</v>
      </c>
      <c r="BW259">
        <v>-17.100000000000001</v>
      </c>
      <c r="BY259">
        <v>9.9</v>
      </c>
      <c r="CA259">
        <v>16.100000000000001</v>
      </c>
      <c r="CB259">
        <v>3.3</v>
      </c>
      <c r="CC259">
        <v>42.8</v>
      </c>
      <c r="CD259">
        <v>15</v>
      </c>
    </row>
    <row r="260" spans="1:107" ht="16" customHeight="1">
      <c r="A260">
        <v>259</v>
      </c>
      <c r="B260" t="s">
        <v>7107</v>
      </c>
      <c r="C260" s="2">
        <v>44970</v>
      </c>
      <c r="E260" t="s">
        <v>1718</v>
      </c>
      <c r="F260" t="s">
        <v>1719</v>
      </c>
      <c r="G260" t="s">
        <v>3941</v>
      </c>
      <c r="H260" t="s">
        <v>6157</v>
      </c>
      <c r="I260" t="s">
        <v>3944</v>
      </c>
      <c r="J260" t="s">
        <v>3945</v>
      </c>
      <c r="K260" t="s">
        <v>3946</v>
      </c>
      <c r="L260" t="s">
        <v>6157</v>
      </c>
      <c r="M260" t="s">
        <v>3970</v>
      </c>
      <c r="N260" t="s">
        <v>289</v>
      </c>
      <c r="O260" t="s">
        <v>6986</v>
      </c>
      <c r="P260" t="s">
        <v>3968</v>
      </c>
      <c r="Q260" t="s">
        <v>4403</v>
      </c>
      <c r="R260" t="s">
        <v>6157</v>
      </c>
      <c r="S260" t="s">
        <v>4353</v>
      </c>
      <c r="T260" t="s">
        <v>4353</v>
      </c>
      <c r="U260" t="s">
        <v>6157</v>
      </c>
      <c r="X260" t="s">
        <v>6157</v>
      </c>
      <c r="Y260" t="s">
        <v>6157</v>
      </c>
      <c r="Z260" t="s">
        <v>6157</v>
      </c>
      <c r="AA260" t="s">
        <v>1388</v>
      </c>
      <c r="AB260" t="s">
        <v>4013</v>
      </c>
      <c r="AC260" t="s">
        <v>4353</v>
      </c>
      <c r="AD260" t="s">
        <v>6157</v>
      </c>
      <c r="AE260" t="s">
        <v>6157</v>
      </c>
      <c r="AF260" t="s">
        <v>6157</v>
      </c>
      <c r="AG260" t="s">
        <v>6157</v>
      </c>
      <c r="AH260" t="s">
        <v>6157</v>
      </c>
      <c r="AI260" t="s">
        <v>6157</v>
      </c>
      <c r="AJ260" t="s">
        <v>6457</v>
      </c>
      <c r="AK260" t="s">
        <v>4827</v>
      </c>
      <c r="AL260" t="s">
        <v>4050</v>
      </c>
      <c r="AM260" t="s">
        <v>264</v>
      </c>
      <c r="AN260" t="s">
        <v>4138</v>
      </c>
      <c r="AO260" s="29">
        <v>30</v>
      </c>
      <c r="AP260">
        <v>-37.809255</v>
      </c>
      <c r="AQ260">
        <v>144.97066599999999</v>
      </c>
      <c r="AR260" t="s">
        <v>1532</v>
      </c>
      <c r="AS260">
        <v>0</v>
      </c>
      <c r="AT260" t="s">
        <v>4055</v>
      </c>
      <c r="AU260" t="s">
        <v>274</v>
      </c>
      <c r="AV260" t="s">
        <v>4056</v>
      </c>
      <c r="AW260">
        <v>2.722</v>
      </c>
      <c r="AX260" t="s">
        <v>6157</v>
      </c>
      <c r="AY260">
        <v>1850</v>
      </c>
      <c r="AZ260">
        <v>1890</v>
      </c>
      <c r="BA260" t="s">
        <v>7019</v>
      </c>
      <c r="BB260" t="s">
        <v>6469</v>
      </c>
      <c r="BC260" t="s">
        <v>6157</v>
      </c>
      <c r="BH260" t="s">
        <v>4146</v>
      </c>
      <c r="BI260" t="s">
        <v>7153</v>
      </c>
      <c r="BJ260" t="s">
        <v>4147</v>
      </c>
      <c r="BK260" t="s">
        <v>4148</v>
      </c>
      <c r="BL260">
        <v>2014</v>
      </c>
      <c r="BM260"/>
      <c r="BN260"/>
      <c r="BO260"/>
      <c r="BP260"/>
      <c r="BQ260" t="s">
        <v>7154</v>
      </c>
      <c r="BR260">
        <v>1</v>
      </c>
      <c r="BS260" t="s">
        <v>7155</v>
      </c>
      <c r="BT260" t="s">
        <v>7157</v>
      </c>
      <c r="BW260">
        <v>-14.4</v>
      </c>
      <c r="BY260">
        <v>4.9000000000000004</v>
      </c>
      <c r="CA260">
        <v>15.7</v>
      </c>
      <c r="CB260">
        <v>3.2</v>
      </c>
      <c r="CC260">
        <v>44.8</v>
      </c>
      <c r="CD260">
        <v>16.3</v>
      </c>
    </row>
    <row r="261" spans="1:107" ht="16" customHeight="1">
      <c r="A261">
        <v>260</v>
      </c>
      <c r="B261" t="s">
        <v>7107</v>
      </c>
      <c r="C261" s="2">
        <v>44970</v>
      </c>
      <c r="E261" t="s">
        <v>1720</v>
      </c>
      <c r="F261" t="s">
        <v>1721</v>
      </c>
      <c r="G261" t="s">
        <v>3941</v>
      </c>
      <c r="H261" t="s">
        <v>6157</v>
      </c>
      <c r="I261" t="s">
        <v>3944</v>
      </c>
      <c r="J261" t="s">
        <v>3945</v>
      </c>
      <c r="K261" t="s">
        <v>3946</v>
      </c>
      <c r="L261" t="s">
        <v>6157</v>
      </c>
      <c r="M261" t="s">
        <v>3970</v>
      </c>
      <c r="N261" t="s">
        <v>289</v>
      </c>
      <c r="O261" t="s">
        <v>6986</v>
      </c>
      <c r="P261" t="s">
        <v>3968</v>
      </c>
      <c r="Q261" t="s">
        <v>4403</v>
      </c>
      <c r="R261" t="s">
        <v>6157</v>
      </c>
      <c r="S261" t="s">
        <v>4353</v>
      </c>
      <c r="T261" t="s">
        <v>4353</v>
      </c>
      <c r="U261" t="s">
        <v>6157</v>
      </c>
      <c r="X261" t="s">
        <v>6157</v>
      </c>
      <c r="Y261" t="s">
        <v>6157</v>
      </c>
      <c r="Z261" t="s">
        <v>6157</v>
      </c>
      <c r="AA261" t="s">
        <v>1388</v>
      </c>
      <c r="AB261" t="s">
        <v>1391</v>
      </c>
      <c r="AC261" t="s">
        <v>4353</v>
      </c>
      <c r="AD261" t="s">
        <v>6157</v>
      </c>
      <c r="AE261" t="s">
        <v>6157</v>
      </c>
      <c r="AF261" t="s">
        <v>6157</v>
      </c>
      <c r="AG261" t="s">
        <v>6157</v>
      </c>
      <c r="AH261" t="s">
        <v>6157</v>
      </c>
      <c r="AI261" t="s">
        <v>6157</v>
      </c>
      <c r="AJ261" t="s">
        <v>6457</v>
      </c>
      <c r="AK261" t="s">
        <v>4827</v>
      </c>
      <c r="AL261" t="s">
        <v>4050</v>
      </c>
      <c r="AM261" t="s">
        <v>264</v>
      </c>
      <c r="AN261" t="s">
        <v>4138</v>
      </c>
      <c r="AO261" s="29">
        <v>30</v>
      </c>
      <c r="AP261">
        <v>-37.809255</v>
      </c>
      <c r="AQ261">
        <v>144.97066599999999</v>
      </c>
      <c r="AR261" t="s">
        <v>1532</v>
      </c>
      <c r="AS261">
        <v>0</v>
      </c>
      <c r="AT261" t="s">
        <v>4055</v>
      </c>
      <c r="AU261" t="s">
        <v>274</v>
      </c>
      <c r="AV261" t="s">
        <v>4056</v>
      </c>
      <c r="AW261">
        <v>2.722</v>
      </c>
      <c r="AX261" t="s">
        <v>6157</v>
      </c>
      <c r="AY261">
        <v>1850</v>
      </c>
      <c r="AZ261">
        <v>1890</v>
      </c>
      <c r="BA261" t="s">
        <v>7019</v>
      </c>
      <c r="BB261" t="s">
        <v>6469</v>
      </c>
      <c r="BC261" t="s">
        <v>6157</v>
      </c>
      <c r="BH261" t="s">
        <v>4146</v>
      </c>
      <c r="BI261" t="s">
        <v>7153</v>
      </c>
      <c r="BJ261" t="s">
        <v>4147</v>
      </c>
      <c r="BK261" t="s">
        <v>4148</v>
      </c>
      <c r="BL261">
        <v>2014</v>
      </c>
      <c r="BM261"/>
      <c r="BN261"/>
      <c r="BO261"/>
      <c r="BP261"/>
      <c r="BQ261" t="s">
        <v>7154</v>
      </c>
      <c r="BR261">
        <v>1</v>
      </c>
      <c r="BS261" t="s">
        <v>7155</v>
      </c>
      <c r="BT261" t="s">
        <v>7157</v>
      </c>
      <c r="BW261">
        <v>-17.100000000000001</v>
      </c>
      <c r="BY261">
        <v>5.4</v>
      </c>
      <c r="CA261">
        <v>2.2999999999999998</v>
      </c>
      <c r="CB261">
        <v>3.4</v>
      </c>
      <c r="CC261">
        <v>12.4</v>
      </c>
      <c r="CD261">
        <v>4.3</v>
      </c>
    </row>
    <row r="262" spans="1:107" ht="16" customHeight="1">
      <c r="A262">
        <v>261</v>
      </c>
      <c r="B262" t="s">
        <v>7107</v>
      </c>
      <c r="C262" s="2">
        <v>44970</v>
      </c>
      <c r="E262" t="s">
        <v>1722</v>
      </c>
      <c r="F262" t="s">
        <v>1723</v>
      </c>
      <c r="G262" t="s">
        <v>3941</v>
      </c>
      <c r="H262" t="s">
        <v>6157</v>
      </c>
      <c r="I262" t="s">
        <v>3944</v>
      </c>
      <c r="J262" t="s">
        <v>3945</v>
      </c>
      <c r="K262" t="s">
        <v>3946</v>
      </c>
      <c r="L262" t="s">
        <v>6157</v>
      </c>
      <c r="M262" t="s">
        <v>3970</v>
      </c>
      <c r="N262" t="s">
        <v>289</v>
      </c>
      <c r="O262" t="s">
        <v>6986</v>
      </c>
      <c r="P262" t="s">
        <v>3968</v>
      </c>
      <c r="Q262" t="s">
        <v>4403</v>
      </c>
      <c r="R262" t="s">
        <v>6157</v>
      </c>
      <c r="S262" t="s">
        <v>4353</v>
      </c>
      <c r="T262" t="s">
        <v>4353</v>
      </c>
      <c r="U262" t="s">
        <v>6157</v>
      </c>
      <c r="X262" t="s">
        <v>6157</v>
      </c>
      <c r="Y262" t="s">
        <v>6157</v>
      </c>
      <c r="Z262" t="s">
        <v>6157</v>
      </c>
      <c r="AA262" t="s">
        <v>1388</v>
      </c>
      <c r="AB262" t="s">
        <v>246</v>
      </c>
      <c r="AC262" t="s">
        <v>4353</v>
      </c>
      <c r="AD262" t="s">
        <v>6157</v>
      </c>
      <c r="AE262" t="s">
        <v>6157</v>
      </c>
      <c r="AF262" t="s">
        <v>6157</v>
      </c>
      <c r="AG262" t="s">
        <v>6157</v>
      </c>
      <c r="AH262" t="s">
        <v>6157</v>
      </c>
      <c r="AI262" t="s">
        <v>6157</v>
      </c>
      <c r="AJ262" t="s">
        <v>6457</v>
      </c>
      <c r="AK262" t="s">
        <v>4827</v>
      </c>
      <c r="AL262" t="s">
        <v>4050</v>
      </c>
      <c r="AM262" t="s">
        <v>264</v>
      </c>
      <c r="AN262" t="s">
        <v>4138</v>
      </c>
      <c r="AO262" s="29">
        <v>30</v>
      </c>
      <c r="AP262">
        <v>-37.809255</v>
      </c>
      <c r="AQ262">
        <v>144.97066599999999</v>
      </c>
      <c r="AR262" t="s">
        <v>1532</v>
      </c>
      <c r="AS262">
        <v>0</v>
      </c>
      <c r="AT262" t="s">
        <v>4055</v>
      </c>
      <c r="AU262" t="s">
        <v>274</v>
      </c>
      <c r="AV262" t="s">
        <v>6445</v>
      </c>
      <c r="AW262">
        <v>2.556</v>
      </c>
      <c r="AX262" t="s">
        <v>6157</v>
      </c>
      <c r="AY262">
        <v>1850</v>
      </c>
      <c r="AZ262">
        <v>1890</v>
      </c>
      <c r="BA262" t="s">
        <v>7019</v>
      </c>
      <c r="BB262" t="s">
        <v>6469</v>
      </c>
      <c r="BC262" t="s">
        <v>6157</v>
      </c>
      <c r="BH262" t="s">
        <v>4146</v>
      </c>
      <c r="BI262" t="s">
        <v>7153</v>
      </c>
      <c r="BJ262" t="s">
        <v>4147</v>
      </c>
      <c r="BK262" t="s">
        <v>4148</v>
      </c>
      <c r="BL262">
        <v>2014</v>
      </c>
      <c r="BM262"/>
      <c r="BN262"/>
      <c r="BO262"/>
      <c r="BP262"/>
      <c r="BQ262" t="s">
        <v>7154</v>
      </c>
      <c r="BR262">
        <v>1</v>
      </c>
      <c r="BS262" t="s">
        <v>7155</v>
      </c>
      <c r="BT262" t="s">
        <v>7157</v>
      </c>
      <c r="BW262">
        <v>-8.4</v>
      </c>
      <c r="BY262">
        <v>3.8</v>
      </c>
      <c r="CA262">
        <v>7.8</v>
      </c>
      <c r="CB262">
        <v>3.2</v>
      </c>
      <c r="CC262">
        <v>42.2</v>
      </c>
      <c r="CD262">
        <v>15.3</v>
      </c>
    </row>
    <row r="263" spans="1:107" ht="16" customHeight="1">
      <c r="A263">
        <v>262</v>
      </c>
      <c r="B263" t="s">
        <v>7107</v>
      </c>
      <c r="C263" s="2">
        <v>44970</v>
      </c>
      <c r="E263" t="s">
        <v>1724</v>
      </c>
      <c r="F263" t="s">
        <v>1725</v>
      </c>
      <c r="G263" t="s">
        <v>3941</v>
      </c>
      <c r="H263" t="s">
        <v>6157</v>
      </c>
      <c r="I263" t="s">
        <v>3944</v>
      </c>
      <c r="J263" t="s">
        <v>3945</v>
      </c>
      <c r="K263" t="s">
        <v>3946</v>
      </c>
      <c r="L263" t="s">
        <v>6157</v>
      </c>
      <c r="M263" t="s">
        <v>3970</v>
      </c>
      <c r="N263" t="s">
        <v>289</v>
      </c>
      <c r="O263" t="s">
        <v>6986</v>
      </c>
      <c r="P263" t="s">
        <v>3968</v>
      </c>
      <c r="Q263" t="s">
        <v>4403</v>
      </c>
      <c r="R263" t="s">
        <v>6157</v>
      </c>
      <c r="S263" t="s">
        <v>4353</v>
      </c>
      <c r="T263" t="s">
        <v>4353</v>
      </c>
      <c r="U263" t="s">
        <v>6157</v>
      </c>
      <c r="X263" t="s">
        <v>6157</v>
      </c>
      <c r="Y263" t="s">
        <v>6157</v>
      </c>
      <c r="Z263" t="s">
        <v>6157</v>
      </c>
      <c r="AA263" t="s">
        <v>1388</v>
      </c>
      <c r="AB263" t="s">
        <v>4011</v>
      </c>
      <c r="AC263" t="s">
        <v>4353</v>
      </c>
      <c r="AD263" t="s">
        <v>6157</v>
      </c>
      <c r="AE263" t="s">
        <v>6157</v>
      </c>
      <c r="AF263" t="s">
        <v>6157</v>
      </c>
      <c r="AG263" t="s">
        <v>6157</v>
      </c>
      <c r="AH263" t="s">
        <v>6157</v>
      </c>
      <c r="AI263" t="s">
        <v>6157</v>
      </c>
      <c r="AJ263" t="s">
        <v>6457</v>
      </c>
      <c r="AK263" t="s">
        <v>4827</v>
      </c>
      <c r="AL263" t="s">
        <v>4050</v>
      </c>
      <c r="AM263" t="s">
        <v>264</v>
      </c>
      <c r="AN263" t="s">
        <v>4138</v>
      </c>
      <c r="AO263" s="29">
        <v>30</v>
      </c>
      <c r="AP263">
        <v>-37.809255</v>
      </c>
      <c r="AQ263">
        <v>144.97066599999999</v>
      </c>
      <c r="AR263" t="s">
        <v>1532</v>
      </c>
      <c r="AS263">
        <v>0</v>
      </c>
      <c r="AT263" t="s">
        <v>4055</v>
      </c>
      <c r="AU263" t="s">
        <v>274</v>
      </c>
      <c r="AV263" t="s">
        <v>6446</v>
      </c>
      <c r="AW263">
        <v>1.2190000000000001</v>
      </c>
      <c r="AX263" t="s">
        <v>6157</v>
      </c>
      <c r="AY263">
        <v>1850</v>
      </c>
      <c r="AZ263">
        <v>1890</v>
      </c>
      <c r="BA263" t="s">
        <v>7019</v>
      </c>
      <c r="BB263" t="s">
        <v>6469</v>
      </c>
      <c r="BC263" t="s">
        <v>6157</v>
      </c>
      <c r="BH263" t="s">
        <v>4146</v>
      </c>
      <c r="BI263" t="s">
        <v>7153</v>
      </c>
      <c r="BJ263" t="s">
        <v>4147</v>
      </c>
      <c r="BK263" t="s">
        <v>4148</v>
      </c>
      <c r="BL263">
        <v>2014</v>
      </c>
      <c r="BM263"/>
      <c r="BN263"/>
      <c r="BO263"/>
      <c r="BP263"/>
      <c r="BQ263" t="s">
        <v>7154</v>
      </c>
      <c r="BR263">
        <v>1</v>
      </c>
      <c r="BS263" t="s">
        <v>7155</v>
      </c>
      <c r="BT263" t="s">
        <v>7157</v>
      </c>
      <c r="BW263">
        <v>-14.9</v>
      </c>
      <c r="BY263">
        <v>8.3000000000000007</v>
      </c>
      <c r="CA263">
        <v>9.9</v>
      </c>
      <c r="CB263">
        <v>3.3</v>
      </c>
      <c r="CC263">
        <v>41.7</v>
      </c>
      <c r="CD263">
        <v>14.7</v>
      </c>
    </row>
    <row r="264" spans="1:107" ht="16" customHeight="1">
      <c r="A264">
        <v>263</v>
      </c>
      <c r="B264" t="s">
        <v>7107</v>
      </c>
      <c r="C264" s="2">
        <v>44970</v>
      </c>
      <c r="E264" t="s">
        <v>1726</v>
      </c>
      <c r="F264" t="s">
        <v>1727</v>
      </c>
      <c r="G264" t="s">
        <v>3941</v>
      </c>
      <c r="H264" t="s">
        <v>6157</v>
      </c>
      <c r="I264" t="s">
        <v>3944</v>
      </c>
      <c r="J264" t="s">
        <v>3945</v>
      </c>
      <c r="K264" t="s">
        <v>3946</v>
      </c>
      <c r="L264" t="s">
        <v>6157</v>
      </c>
      <c r="M264" t="s">
        <v>3970</v>
      </c>
      <c r="N264" t="s">
        <v>289</v>
      </c>
      <c r="O264" t="s">
        <v>6986</v>
      </c>
      <c r="P264" t="s">
        <v>3968</v>
      </c>
      <c r="Q264" t="s">
        <v>4403</v>
      </c>
      <c r="R264" t="s">
        <v>6157</v>
      </c>
      <c r="S264" t="s">
        <v>4353</v>
      </c>
      <c r="T264" t="s">
        <v>4353</v>
      </c>
      <c r="U264" t="s">
        <v>6157</v>
      </c>
      <c r="X264" t="s">
        <v>6157</v>
      </c>
      <c r="Y264" t="s">
        <v>6157</v>
      </c>
      <c r="Z264" t="s">
        <v>6157</v>
      </c>
      <c r="AA264" t="s">
        <v>1388</v>
      </c>
      <c r="AB264" t="s">
        <v>7080</v>
      </c>
      <c r="AC264" t="s">
        <v>4353</v>
      </c>
      <c r="AD264" t="s">
        <v>6157</v>
      </c>
      <c r="AE264" t="s">
        <v>6157</v>
      </c>
      <c r="AF264" t="s">
        <v>6157</v>
      </c>
      <c r="AG264" t="s">
        <v>6157</v>
      </c>
      <c r="AH264" t="s">
        <v>6157</v>
      </c>
      <c r="AI264" t="s">
        <v>6157</v>
      </c>
      <c r="AJ264" t="s">
        <v>6457</v>
      </c>
      <c r="AK264" t="s">
        <v>4827</v>
      </c>
      <c r="AL264" t="s">
        <v>4050</v>
      </c>
      <c r="AM264" t="s">
        <v>264</v>
      </c>
      <c r="AN264" t="s">
        <v>4138</v>
      </c>
      <c r="AO264" s="29">
        <v>30</v>
      </c>
      <c r="AP264">
        <v>-37.809255</v>
      </c>
      <c r="AQ264">
        <v>144.97066599999999</v>
      </c>
      <c r="AR264" t="s">
        <v>1532</v>
      </c>
      <c r="AS264">
        <v>0</v>
      </c>
      <c r="AT264" t="s">
        <v>4055</v>
      </c>
      <c r="AU264" t="s">
        <v>274</v>
      </c>
      <c r="AV264" t="s">
        <v>6447</v>
      </c>
      <c r="AW264">
        <v>2.29</v>
      </c>
      <c r="AX264" t="s">
        <v>6157</v>
      </c>
      <c r="AY264">
        <v>1850</v>
      </c>
      <c r="AZ264">
        <v>1890</v>
      </c>
      <c r="BA264" t="s">
        <v>7019</v>
      </c>
      <c r="BB264" t="s">
        <v>6469</v>
      </c>
      <c r="BC264" t="s">
        <v>6157</v>
      </c>
      <c r="BH264" t="s">
        <v>4146</v>
      </c>
      <c r="BI264" t="s">
        <v>7153</v>
      </c>
      <c r="BJ264" t="s">
        <v>4147</v>
      </c>
      <c r="BK264" t="s">
        <v>4148</v>
      </c>
      <c r="BL264">
        <v>2014</v>
      </c>
      <c r="BM264"/>
      <c r="BN264"/>
      <c r="BO264"/>
      <c r="BP264"/>
      <c r="BQ264" t="s">
        <v>7154</v>
      </c>
      <c r="BR264">
        <v>1</v>
      </c>
      <c r="BS264" t="s">
        <v>7155</v>
      </c>
      <c r="BT264" t="s">
        <v>7157</v>
      </c>
      <c r="BW264">
        <v>-20.5</v>
      </c>
      <c r="BY264">
        <v>7.5</v>
      </c>
      <c r="CA264">
        <v>2.5</v>
      </c>
      <c r="CB264">
        <v>3.5</v>
      </c>
      <c r="CC264">
        <v>40</v>
      </c>
      <c r="CD264">
        <v>13.3</v>
      </c>
    </row>
    <row r="265" spans="1:107" ht="16" customHeight="1">
      <c r="A265">
        <v>264</v>
      </c>
      <c r="B265" t="s">
        <v>7107</v>
      </c>
      <c r="C265" s="2">
        <v>44970</v>
      </c>
      <c r="E265" t="s">
        <v>1728</v>
      </c>
      <c r="F265" t="s">
        <v>1729</v>
      </c>
      <c r="G265" t="s">
        <v>3941</v>
      </c>
      <c r="H265" t="s">
        <v>6157</v>
      </c>
      <c r="I265" t="s">
        <v>3944</v>
      </c>
      <c r="J265" t="s">
        <v>3945</v>
      </c>
      <c r="K265" t="s">
        <v>3946</v>
      </c>
      <c r="L265" t="s">
        <v>6157</v>
      </c>
      <c r="M265" t="s">
        <v>3970</v>
      </c>
      <c r="N265" t="s">
        <v>289</v>
      </c>
      <c r="O265" t="s">
        <v>6986</v>
      </c>
      <c r="P265" t="s">
        <v>3968</v>
      </c>
      <c r="Q265" t="s">
        <v>4403</v>
      </c>
      <c r="R265" t="s">
        <v>6157</v>
      </c>
      <c r="S265" t="s">
        <v>4353</v>
      </c>
      <c r="T265" t="s">
        <v>4353</v>
      </c>
      <c r="U265" t="s">
        <v>6157</v>
      </c>
      <c r="X265" t="s">
        <v>6157</v>
      </c>
      <c r="Y265" t="s">
        <v>6157</v>
      </c>
      <c r="Z265" t="s">
        <v>6157</v>
      </c>
      <c r="AA265" t="s">
        <v>1388</v>
      </c>
      <c r="AB265" t="s">
        <v>1376</v>
      </c>
      <c r="AC265" t="s">
        <v>4353</v>
      </c>
      <c r="AD265" t="s">
        <v>6157</v>
      </c>
      <c r="AE265" t="s">
        <v>6157</v>
      </c>
      <c r="AF265" t="s">
        <v>6157</v>
      </c>
      <c r="AG265" t="s">
        <v>6157</v>
      </c>
      <c r="AH265" t="s">
        <v>6157</v>
      </c>
      <c r="AI265" t="s">
        <v>6157</v>
      </c>
      <c r="AJ265" t="s">
        <v>6457</v>
      </c>
      <c r="AK265" t="s">
        <v>4827</v>
      </c>
      <c r="AL265" t="s">
        <v>4050</v>
      </c>
      <c r="AM265" t="s">
        <v>264</v>
      </c>
      <c r="AN265" t="s">
        <v>4138</v>
      </c>
      <c r="AO265" s="29">
        <v>30</v>
      </c>
      <c r="AP265">
        <v>-37.809255</v>
      </c>
      <c r="AQ265">
        <v>144.97066599999999</v>
      </c>
      <c r="AR265" t="s">
        <v>1532</v>
      </c>
      <c r="AS265">
        <v>0</v>
      </c>
      <c r="AT265" t="s">
        <v>4055</v>
      </c>
      <c r="AU265" t="s">
        <v>274</v>
      </c>
      <c r="AV265" t="s">
        <v>6441</v>
      </c>
      <c r="AW265">
        <v>1.401</v>
      </c>
      <c r="AX265" t="s">
        <v>6157</v>
      </c>
      <c r="AY265">
        <v>1850</v>
      </c>
      <c r="AZ265">
        <v>1890</v>
      </c>
      <c r="BA265" t="s">
        <v>7019</v>
      </c>
      <c r="BB265" t="s">
        <v>6469</v>
      </c>
      <c r="BC265" t="s">
        <v>6157</v>
      </c>
      <c r="BH265" t="s">
        <v>4146</v>
      </c>
      <c r="BI265" t="s">
        <v>7153</v>
      </c>
      <c r="BJ265" t="s">
        <v>4147</v>
      </c>
      <c r="BK265" t="s">
        <v>4148</v>
      </c>
      <c r="BL265">
        <v>2014</v>
      </c>
      <c r="BM265"/>
      <c r="BN265"/>
      <c r="BO265"/>
      <c r="BP265"/>
      <c r="BQ265" t="s">
        <v>7154</v>
      </c>
      <c r="BR265">
        <v>1</v>
      </c>
      <c r="BS265" t="s">
        <v>7155</v>
      </c>
      <c r="BT265" t="s">
        <v>7157</v>
      </c>
      <c r="BW265">
        <v>-19</v>
      </c>
      <c r="BY265">
        <v>8.1</v>
      </c>
      <c r="CA265">
        <v>6.1</v>
      </c>
      <c r="CB265">
        <v>3.3</v>
      </c>
      <c r="CC265">
        <v>40.5</v>
      </c>
      <c r="CD265">
        <v>14.5</v>
      </c>
    </row>
    <row r="266" spans="1:107" ht="16" customHeight="1">
      <c r="A266">
        <v>265</v>
      </c>
      <c r="B266" t="s">
        <v>7107</v>
      </c>
      <c r="C266" s="2">
        <v>44970</v>
      </c>
      <c r="E266" t="s">
        <v>1730</v>
      </c>
      <c r="F266" t="s">
        <v>1731</v>
      </c>
      <c r="G266" t="s">
        <v>3941</v>
      </c>
      <c r="H266" t="s">
        <v>6157</v>
      </c>
      <c r="I266" t="s">
        <v>3944</v>
      </c>
      <c r="J266" t="s">
        <v>3945</v>
      </c>
      <c r="K266" t="s">
        <v>3946</v>
      </c>
      <c r="L266" t="s">
        <v>6157</v>
      </c>
      <c r="M266" t="s">
        <v>3970</v>
      </c>
      <c r="N266" t="s">
        <v>289</v>
      </c>
      <c r="O266" t="s">
        <v>6986</v>
      </c>
      <c r="P266" t="s">
        <v>3968</v>
      </c>
      <c r="Q266" t="s">
        <v>4403</v>
      </c>
      <c r="R266" t="s">
        <v>6157</v>
      </c>
      <c r="S266" t="s">
        <v>4353</v>
      </c>
      <c r="T266" t="s">
        <v>4353</v>
      </c>
      <c r="U266" t="s">
        <v>6157</v>
      </c>
      <c r="X266" t="s">
        <v>6157</v>
      </c>
      <c r="Y266" t="s">
        <v>6157</v>
      </c>
      <c r="Z266" t="s">
        <v>6157</v>
      </c>
      <c r="AA266" t="s">
        <v>1388</v>
      </c>
      <c r="AB266" t="s">
        <v>223</v>
      </c>
      <c r="AC266" t="s">
        <v>4353</v>
      </c>
      <c r="AD266" t="s">
        <v>6157</v>
      </c>
      <c r="AE266" t="s">
        <v>6157</v>
      </c>
      <c r="AF266" t="s">
        <v>6157</v>
      </c>
      <c r="AG266" t="s">
        <v>6157</v>
      </c>
      <c r="AH266" t="s">
        <v>6157</v>
      </c>
      <c r="AI266" t="s">
        <v>6157</v>
      </c>
      <c r="AJ266" t="s">
        <v>6457</v>
      </c>
      <c r="AK266" t="s">
        <v>4827</v>
      </c>
      <c r="AL266" t="s">
        <v>4050</v>
      </c>
      <c r="AM266" t="s">
        <v>264</v>
      </c>
      <c r="AN266" t="s">
        <v>4138</v>
      </c>
      <c r="AO266" s="29">
        <v>30</v>
      </c>
      <c r="AP266">
        <v>-37.809255</v>
      </c>
      <c r="AQ266">
        <v>144.97066599999999</v>
      </c>
      <c r="AR266" t="s">
        <v>1532</v>
      </c>
      <c r="AS266">
        <v>0</v>
      </c>
      <c r="AT266" t="s">
        <v>4055</v>
      </c>
      <c r="AU266" t="s">
        <v>274</v>
      </c>
      <c r="AV266" t="s">
        <v>6439</v>
      </c>
      <c r="AW266">
        <v>2.4020000000000001</v>
      </c>
      <c r="AX266" t="s">
        <v>6157</v>
      </c>
      <c r="AY266">
        <v>1850</v>
      </c>
      <c r="AZ266">
        <v>1890</v>
      </c>
      <c r="BA266" t="s">
        <v>7019</v>
      </c>
      <c r="BB266" t="s">
        <v>6469</v>
      </c>
      <c r="BC266" t="s">
        <v>6157</v>
      </c>
      <c r="BH266" t="s">
        <v>4146</v>
      </c>
      <c r="BI266" t="s">
        <v>7153</v>
      </c>
      <c r="BJ266" t="s">
        <v>4147</v>
      </c>
      <c r="BK266" t="s">
        <v>4148</v>
      </c>
      <c r="BL266">
        <v>2014</v>
      </c>
      <c r="BM266"/>
      <c r="BN266"/>
      <c r="BO266"/>
      <c r="BP266"/>
      <c r="BQ266" t="s">
        <v>7154</v>
      </c>
      <c r="BR266">
        <v>1</v>
      </c>
      <c r="BS266" t="s">
        <v>7155</v>
      </c>
      <c r="BT266" t="s">
        <v>7157</v>
      </c>
      <c r="BW266">
        <v>-20.6</v>
      </c>
      <c r="BY266">
        <v>6.9</v>
      </c>
      <c r="CA266">
        <v>11.7</v>
      </c>
      <c r="CB266">
        <v>3.3</v>
      </c>
      <c r="CC266">
        <v>42.5</v>
      </c>
      <c r="CD266">
        <v>15.2</v>
      </c>
    </row>
    <row r="267" spans="1:107" ht="16" customHeight="1">
      <c r="A267">
        <v>266</v>
      </c>
      <c r="B267" t="s">
        <v>7107</v>
      </c>
      <c r="C267" s="2">
        <v>44970</v>
      </c>
      <c r="E267" t="s">
        <v>1732</v>
      </c>
      <c r="F267" t="s">
        <v>1733</v>
      </c>
      <c r="G267" t="s">
        <v>3941</v>
      </c>
      <c r="H267" t="s">
        <v>6157</v>
      </c>
      <c r="I267" t="s">
        <v>3944</v>
      </c>
      <c r="J267" t="s">
        <v>3945</v>
      </c>
      <c r="K267" t="s">
        <v>3946</v>
      </c>
      <c r="L267" t="s">
        <v>6157</v>
      </c>
      <c r="M267" t="s">
        <v>3970</v>
      </c>
      <c r="N267" t="s">
        <v>289</v>
      </c>
      <c r="O267" t="s">
        <v>6986</v>
      </c>
      <c r="P267" t="s">
        <v>3968</v>
      </c>
      <c r="Q267" t="s">
        <v>4403</v>
      </c>
      <c r="R267" t="s">
        <v>6157</v>
      </c>
      <c r="S267" t="s">
        <v>4353</v>
      </c>
      <c r="T267" t="s">
        <v>4353</v>
      </c>
      <c r="U267" t="s">
        <v>6157</v>
      </c>
      <c r="X267" t="s">
        <v>6157</v>
      </c>
      <c r="Y267" t="s">
        <v>6157</v>
      </c>
      <c r="Z267" t="s">
        <v>6157</v>
      </c>
      <c r="AA267" t="s">
        <v>1388</v>
      </c>
      <c r="AB267" t="s">
        <v>250</v>
      </c>
      <c r="AC267" t="s">
        <v>4353</v>
      </c>
      <c r="AD267" t="s">
        <v>6157</v>
      </c>
      <c r="AE267" t="s">
        <v>6157</v>
      </c>
      <c r="AF267" t="s">
        <v>6157</v>
      </c>
      <c r="AG267" t="s">
        <v>6157</v>
      </c>
      <c r="AH267" t="s">
        <v>6157</v>
      </c>
      <c r="AI267" t="s">
        <v>6157</v>
      </c>
      <c r="AJ267" t="s">
        <v>6457</v>
      </c>
      <c r="AK267" t="s">
        <v>4827</v>
      </c>
      <c r="AL267" t="s">
        <v>4050</v>
      </c>
      <c r="AM267" t="s">
        <v>264</v>
      </c>
      <c r="AN267" t="s">
        <v>4138</v>
      </c>
      <c r="AO267" s="29">
        <v>30</v>
      </c>
      <c r="AP267">
        <v>-37.809255</v>
      </c>
      <c r="AQ267">
        <v>144.97066599999999</v>
      </c>
      <c r="AR267" t="s">
        <v>1532</v>
      </c>
      <c r="AS267">
        <v>0</v>
      </c>
      <c r="AT267" t="s">
        <v>4055</v>
      </c>
      <c r="AU267" t="s">
        <v>274</v>
      </c>
      <c r="AV267" t="s">
        <v>6442</v>
      </c>
      <c r="AW267">
        <v>1.4</v>
      </c>
      <c r="AX267" t="s">
        <v>6157</v>
      </c>
      <c r="AY267">
        <v>1850</v>
      </c>
      <c r="AZ267">
        <v>1890</v>
      </c>
      <c r="BA267" t="s">
        <v>7019</v>
      </c>
      <c r="BB267" t="s">
        <v>6469</v>
      </c>
      <c r="BC267" t="s">
        <v>6157</v>
      </c>
      <c r="BH267" t="s">
        <v>4146</v>
      </c>
      <c r="BI267" t="s">
        <v>7153</v>
      </c>
      <c r="BJ267" t="s">
        <v>4147</v>
      </c>
      <c r="BK267" t="s">
        <v>4148</v>
      </c>
      <c r="BL267">
        <v>2014</v>
      </c>
      <c r="BM267"/>
      <c r="BN267"/>
      <c r="BO267"/>
      <c r="BP267"/>
      <c r="BQ267" t="s">
        <v>7154</v>
      </c>
      <c r="BR267">
        <v>1</v>
      </c>
      <c r="BS267" t="s">
        <v>7155</v>
      </c>
      <c r="BT267" t="s">
        <v>7157</v>
      </c>
      <c r="BW267">
        <v>-20.5</v>
      </c>
      <c r="BY267">
        <v>7.2</v>
      </c>
      <c r="CA267">
        <v>5.2</v>
      </c>
      <c r="CB267">
        <v>3.2</v>
      </c>
      <c r="CC267">
        <v>43</v>
      </c>
      <c r="CD267">
        <v>15.6</v>
      </c>
    </row>
    <row r="268" spans="1:107" ht="16" customHeight="1">
      <c r="A268">
        <v>267</v>
      </c>
      <c r="B268" t="s">
        <v>7107</v>
      </c>
      <c r="C268" s="2">
        <v>44970</v>
      </c>
      <c r="E268" t="s">
        <v>4949</v>
      </c>
      <c r="F268" t="s">
        <v>1734</v>
      </c>
      <c r="G268" t="s">
        <v>3941</v>
      </c>
      <c r="H268" t="s">
        <v>5526</v>
      </c>
      <c r="I268" t="s">
        <v>4353</v>
      </c>
      <c r="J268" t="s">
        <v>4353</v>
      </c>
      <c r="K268" t="s">
        <v>4353</v>
      </c>
      <c r="L268" t="s">
        <v>4942</v>
      </c>
      <c r="M268" t="s">
        <v>6161</v>
      </c>
      <c r="N268" t="s">
        <v>289</v>
      </c>
      <c r="O268" t="s">
        <v>6987</v>
      </c>
      <c r="P268" t="s">
        <v>3968</v>
      </c>
      <c r="Q268" t="s">
        <v>4403</v>
      </c>
      <c r="R268" t="s">
        <v>6157</v>
      </c>
      <c r="S268" t="s">
        <v>4353</v>
      </c>
      <c r="T268" t="s">
        <v>4353</v>
      </c>
      <c r="U268" t="s">
        <v>6157</v>
      </c>
      <c r="X268" t="s">
        <v>6157</v>
      </c>
      <c r="Y268" t="s">
        <v>6157</v>
      </c>
      <c r="Z268" t="s">
        <v>6157</v>
      </c>
      <c r="AA268" t="s">
        <v>245</v>
      </c>
      <c r="AB268" t="s">
        <v>6157</v>
      </c>
      <c r="AC268" t="s">
        <v>6157</v>
      </c>
      <c r="AD268" t="s">
        <v>4943</v>
      </c>
      <c r="AE268" t="s">
        <v>4353</v>
      </c>
      <c r="AF268" t="s">
        <v>6898</v>
      </c>
      <c r="AG268" t="s">
        <v>4353</v>
      </c>
      <c r="AH268" t="s">
        <v>251</v>
      </c>
      <c r="AI268" t="s">
        <v>6157</v>
      </c>
      <c r="AJ268" t="s">
        <v>6458</v>
      </c>
      <c r="AK268" t="s">
        <v>266</v>
      </c>
      <c r="AL268" t="s">
        <v>265</v>
      </c>
      <c r="AM268" t="s">
        <v>264</v>
      </c>
      <c r="AN268">
        <v>2008</v>
      </c>
      <c r="AO268" s="29">
        <v>61</v>
      </c>
      <c r="AP268">
        <v>-11.892045</v>
      </c>
      <c r="AQ268">
        <v>133.18089499999999</v>
      </c>
      <c r="AR268" t="s">
        <v>289</v>
      </c>
      <c r="AS268">
        <v>20</v>
      </c>
      <c r="AT268" t="s">
        <v>273</v>
      </c>
      <c r="AU268" t="s">
        <v>7017</v>
      </c>
      <c r="AV268" t="s">
        <v>4057</v>
      </c>
      <c r="AW268" t="s">
        <v>6285</v>
      </c>
      <c r="AX268" t="s">
        <v>6157</v>
      </c>
      <c r="BB268" t="s">
        <v>6157</v>
      </c>
      <c r="BC268" t="s">
        <v>6157</v>
      </c>
      <c r="BH268" t="s">
        <v>231</v>
      </c>
      <c r="BI268" t="s">
        <v>7943</v>
      </c>
      <c r="BJ268" t="s">
        <v>304</v>
      </c>
      <c r="BK268" t="s">
        <v>4149</v>
      </c>
      <c r="BL268">
        <v>2011</v>
      </c>
      <c r="BM268"/>
      <c r="BN268"/>
      <c r="BO268"/>
      <c r="BP268"/>
      <c r="BY268"/>
      <c r="CE268" t="s">
        <v>323</v>
      </c>
      <c r="CF268">
        <v>1</v>
      </c>
      <c r="CG268" t="s">
        <v>7119</v>
      </c>
      <c r="CH268" t="s">
        <v>7120</v>
      </c>
      <c r="CI268">
        <v>-12.7</v>
      </c>
      <c r="CK268">
        <v>-0.4</v>
      </c>
      <c r="CW268" t="s">
        <v>7121</v>
      </c>
      <c r="CX268">
        <v>1</v>
      </c>
      <c r="CY268" t="s">
        <v>7119</v>
      </c>
      <c r="CZ268" t="s">
        <v>7122</v>
      </c>
      <c r="DA268">
        <v>0.72097</v>
      </c>
      <c r="DB268">
        <v>1.2E-5</v>
      </c>
      <c r="DC268" s="16"/>
    </row>
    <row r="269" spans="1:107" ht="16" customHeight="1">
      <c r="A269">
        <v>268</v>
      </c>
      <c r="B269" t="s">
        <v>7107</v>
      </c>
      <c r="C269" s="2">
        <v>44970</v>
      </c>
      <c r="E269" t="s">
        <v>1735</v>
      </c>
      <c r="G269" t="s">
        <v>3941</v>
      </c>
      <c r="H269" t="s">
        <v>6157</v>
      </c>
      <c r="I269" t="s">
        <v>4517</v>
      </c>
      <c r="J269" t="s">
        <v>4908</v>
      </c>
      <c r="K269" t="s">
        <v>4910</v>
      </c>
      <c r="L269" t="s">
        <v>6157</v>
      </c>
      <c r="M269" t="s">
        <v>3977</v>
      </c>
      <c r="N269" t="s">
        <v>289</v>
      </c>
      <c r="O269" t="s">
        <v>6987</v>
      </c>
      <c r="P269" t="s">
        <v>3968</v>
      </c>
      <c r="Q269" t="s">
        <v>4403</v>
      </c>
      <c r="R269" t="s">
        <v>6157</v>
      </c>
      <c r="S269" t="s">
        <v>4353</v>
      </c>
      <c r="T269" t="s">
        <v>4353</v>
      </c>
      <c r="U269" t="s">
        <v>6157</v>
      </c>
      <c r="X269" t="s">
        <v>6157</v>
      </c>
      <c r="Y269" t="s">
        <v>6157</v>
      </c>
      <c r="Z269" t="s">
        <v>6157</v>
      </c>
      <c r="AA269" t="s">
        <v>245</v>
      </c>
      <c r="AB269" t="s">
        <v>6157</v>
      </c>
      <c r="AC269" t="s">
        <v>6157</v>
      </c>
      <c r="AD269" t="s">
        <v>4015</v>
      </c>
      <c r="AE269" t="s">
        <v>4353</v>
      </c>
      <c r="AF269" t="s">
        <v>4353</v>
      </c>
      <c r="AG269" t="s">
        <v>4353</v>
      </c>
      <c r="AH269" t="s">
        <v>4019</v>
      </c>
      <c r="AI269" t="s">
        <v>6157</v>
      </c>
      <c r="AJ269" t="s">
        <v>6458</v>
      </c>
      <c r="AK269" t="s">
        <v>4912</v>
      </c>
      <c r="AL269" t="s">
        <v>4911</v>
      </c>
      <c r="AM269" t="s">
        <v>264</v>
      </c>
      <c r="AN269" t="s">
        <v>4353</v>
      </c>
      <c r="AO269" s="29">
        <v>10</v>
      </c>
      <c r="AP269">
        <v>-20.706513000000001</v>
      </c>
      <c r="AQ269">
        <v>115.404453</v>
      </c>
      <c r="AR269" t="s">
        <v>289</v>
      </c>
      <c r="AS269">
        <v>5</v>
      </c>
      <c r="AT269" t="s">
        <v>4353</v>
      </c>
      <c r="AU269" t="s">
        <v>7017</v>
      </c>
      <c r="AV269" t="s">
        <v>4353</v>
      </c>
      <c r="AW269" t="s">
        <v>6286</v>
      </c>
      <c r="AX269" t="s">
        <v>6157</v>
      </c>
      <c r="AY269" s="13">
        <v>-550</v>
      </c>
      <c r="AZ269" s="13">
        <v>-4850</v>
      </c>
      <c r="BA269" t="s">
        <v>7018</v>
      </c>
      <c r="BB269" t="s">
        <v>6469</v>
      </c>
      <c r="BC269" t="s">
        <v>6157</v>
      </c>
      <c r="BH269" t="s">
        <v>4885</v>
      </c>
      <c r="BI269" t="s">
        <v>7158</v>
      </c>
      <c r="BJ269" t="s">
        <v>4150</v>
      </c>
      <c r="BK269" t="s">
        <v>4151</v>
      </c>
      <c r="BL269">
        <v>2018</v>
      </c>
      <c r="BM269"/>
      <c r="BN269"/>
      <c r="BO269"/>
      <c r="BP269"/>
      <c r="BY269"/>
      <c r="CE269" t="s">
        <v>7150</v>
      </c>
      <c r="CF269">
        <v>1</v>
      </c>
      <c r="CG269" t="s">
        <v>7159</v>
      </c>
      <c r="CH269" t="s">
        <v>7160</v>
      </c>
      <c r="CI269">
        <v>-6.39</v>
      </c>
      <c r="CK269">
        <v>-0.66</v>
      </c>
    </row>
    <row r="270" spans="1:107" ht="16" customHeight="1">
      <c r="A270">
        <v>269</v>
      </c>
      <c r="B270" t="s">
        <v>7107</v>
      </c>
      <c r="C270" s="2">
        <v>44970</v>
      </c>
      <c r="E270" t="s">
        <v>1736</v>
      </c>
      <c r="G270" t="s">
        <v>3941</v>
      </c>
      <c r="H270" t="s">
        <v>6157</v>
      </c>
      <c r="I270" t="s">
        <v>4517</v>
      </c>
      <c r="J270" t="s">
        <v>4908</v>
      </c>
      <c r="K270" t="s">
        <v>4910</v>
      </c>
      <c r="L270" t="s">
        <v>6157</v>
      </c>
      <c r="M270" t="s">
        <v>3977</v>
      </c>
      <c r="N270" t="s">
        <v>289</v>
      </c>
      <c r="O270" t="s">
        <v>6987</v>
      </c>
      <c r="P270" t="s">
        <v>3968</v>
      </c>
      <c r="Q270" t="s">
        <v>4403</v>
      </c>
      <c r="R270" t="s">
        <v>6157</v>
      </c>
      <c r="S270" t="s">
        <v>4353</v>
      </c>
      <c r="T270" t="s">
        <v>4353</v>
      </c>
      <c r="U270" t="s">
        <v>6157</v>
      </c>
      <c r="X270" t="s">
        <v>6157</v>
      </c>
      <c r="Y270" t="s">
        <v>6157</v>
      </c>
      <c r="Z270" t="s">
        <v>6157</v>
      </c>
      <c r="AA270" t="s">
        <v>245</v>
      </c>
      <c r="AB270" t="s">
        <v>6157</v>
      </c>
      <c r="AC270" t="s">
        <v>6157</v>
      </c>
      <c r="AD270" t="s">
        <v>4016</v>
      </c>
      <c r="AE270" t="s">
        <v>4353</v>
      </c>
      <c r="AF270" t="s">
        <v>4353</v>
      </c>
      <c r="AG270" t="s">
        <v>4353</v>
      </c>
      <c r="AH270" t="s">
        <v>254</v>
      </c>
      <c r="AI270" t="s">
        <v>6157</v>
      </c>
      <c r="AJ270" t="s">
        <v>6458</v>
      </c>
      <c r="AK270" t="s">
        <v>4912</v>
      </c>
      <c r="AL270" t="s">
        <v>4911</v>
      </c>
      <c r="AM270" t="s">
        <v>264</v>
      </c>
      <c r="AN270" t="s">
        <v>4353</v>
      </c>
      <c r="AO270" s="29">
        <v>10</v>
      </c>
      <c r="AP270">
        <v>-20.706513000000001</v>
      </c>
      <c r="AQ270">
        <v>115.404453</v>
      </c>
      <c r="AR270" t="s">
        <v>289</v>
      </c>
      <c r="AS270">
        <v>5</v>
      </c>
      <c r="AT270" t="s">
        <v>4353</v>
      </c>
      <c r="AU270" t="s">
        <v>7017</v>
      </c>
      <c r="AV270" t="s">
        <v>4353</v>
      </c>
      <c r="AW270" t="s">
        <v>6287</v>
      </c>
      <c r="AX270" t="s">
        <v>6157</v>
      </c>
      <c r="AY270" s="13">
        <v>-5050</v>
      </c>
      <c r="AZ270" s="13">
        <v>-8050</v>
      </c>
      <c r="BA270" t="s">
        <v>7018</v>
      </c>
      <c r="BB270" t="s">
        <v>6469</v>
      </c>
      <c r="BC270" t="s">
        <v>6157</v>
      </c>
      <c r="BH270" t="s">
        <v>4863</v>
      </c>
      <c r="BI270" t="s">
        <v>7158</v>
      </c>
      <c r="BJ270" t="s">
        <v>4150</v>
      </c>
      <c r="BK270" t="s">
        <v>4151</v>
      </c>
      <c r="BL270">
        <v>2018</v>
      </c>
      <c r="BM270"/>
      <c r="BN270"/>
      <c r="BO270"/>
      <c r="BP270"/>
      <c r="BY270"/>
      <c r="CE270" t="s">
        <v>7150</v>
      </c>
      <c r="CF270">
        <v>1</v>
      </c>
      <c r="CG270" t="s">
        <v>7159</v>
      </c>
      <c r="CH270" t="s">
        <v>7160</v>
      </c>
      <c r="CI270">
        <v>-7.29</v>
      </c>
      <c r="CK270">
        <v>1.03</v>
      </c>
    </row>
    <row r="271" spans="1:107" ht="16" customHeight="1">
      <c r="A271">
        <v>270</v>
      </c>
      <c r="B271" t="s">
        <v>7107</v>
      </c>
      <c r="C271" s="2">
        <v>44970</v>
      </c>
      <c r="E271" t="s">
        <v>1737</v>
      </c>
      <c r="G271" t="s">
        <v>3941</v>
      </c>
      <c r="H271" t="s">
        <v>6157</v>
      </c>
      <c r="I271" t="s">
        <v>4517</v>
      </c>
      <c r="J271" t="s">
        <v>4908</v>
      </c>
      <c r="K271" t="s">
        <v>4910</v>
      </c>
      <c r="L271" t="s">
        <v>6157</v>
      </c>
      <c r="M271" t="s">
        <v>3977</v>
      </c>
      <c r="N271" t="s">
        <v>289</v>
      </c>
      <c r="O271" t="s">
        <v>6987</v>
      </c>
      <c r="P271" t="s">
        <v>3968</v>
      </c>
      <c r="Q271" t="s">
        <v>4403</v>
      </c>
      <c r="R271" t="s">
        <v>6157</v>
      </c>
      <c r="S271" t="s">
        <v>4353</v>
      </c>
      <c r="T271" t="s">
        <v>4353</v>
      </c>
      <c r="U271" t="s">
        <v>6157</v>
      </c>
      <c r="X271" t="s">
        <v>6157</v>
      </c>
      <c r="Y271" t="s">
        <v>6157</v>
      </c>
      <c r="Z271" t="s">
        <v>6157</v>
      </c>
      <c r="AA271" t="s">
        <v>245</v>
      </c>
      <c r="AB271" t="s">
        <v>6157</v>
      </c>
      <c r="AC271" t="s">
        <v>6157</v>
      </c>
      <c r="AD271" t="s">
        <v>4016</v>
      </c>
      <c r="AE271" t="s">
        <v>4353</v>
      </c>
      <c r="AF271" t="s">
        <v>4353</v>
      </c>
      <c r="AG271" t="s">
        <v>4353</v>
      </c>
      <c r="AH271" t="s">
        <v>254</v>
      </c>
      <c r="AI271" t="s">
        <v>6157</v>
      </c>
      <c r="AJ271" t="s">
        <v>6458</v>
      </c>
      <c r="AK271" t="s">
        <v>4912</v>
      </c>
      <c r="AL271" t="s">
        <v>4911</v>
      </c>
      <c r="AM271" t="s">
        <v>264</v>
      </c>
      <c r="AN271" t="s">
        <v>4353</v>
      </c>
      <c r="AO271" s="29">
        <v>10</v>
      </c>
      <c r="AP271">
        <v>-20.706513000000001</v>
      </c>
      <c r="AQ271">
        <v>115.404453</v>
      </c>
      <c r="AR271" t="s">
        <v>289</v>
      </c>
      <c r="AS271">
        <v>5</v>
      </c>
      <c r="AT271" t="s">
        <v>4353</v>
      </c>
      <c r="AU271" t="s">
        <v>7017</v>
      </c>
      <c r="AV271" t="s">
        <v>4353</v>
      </c>
      <c r="AW271" t="s">
        <v>6286</v>
      </c>
      <c r="AX271" t="s">
        <v>6157</v>
      </c>
      <c r="AY271" s="13">
        <v>-550</v>
      </c>
      <c r="AZ271" s="13">
        <v>-4850</v>
      </c>
      <c r="BA271" t="s">
        <v>7018</v>
      </c>
      <c r="BB271" t="s">
        <v>6469</v>
      </c>
      <c r="BC271" t="s">
        <v>6157</v>
      </c>
      <c r="BH271" t="s">
        <v>4885</v>
      </c>
      <c r="BI271" t="s">
        <v>7158</v>
      </c>
      <c r="BJ271" t="s">
        <v>4150</v>
      </c>
      <c r="BK271" t="s">
        <v>4151</v>
      </c>
      <c r="BL271">
        <v>2018</v>
      </c>
      <c r="BM271"/>
      <c r="BN271"/>
      <c r="BO271"/>
      <c r="BP271"/>
      <c r="BY271"/>
      <c r="CE271" t="s">
        <v>7150</v>
      </c>
      <c r="CF271">
        <v>1</v>
      </c>
      <c r="CG271" t="s">
        <v>7159</v>
      </c>
      <c r="CH271" t="s">
        <v>7160</v>
      </c>
      <c r="CI271">
        <v>-5.29</v>
      </c>
      <c r="CK271">
        <v>4.41</v>
      </c>
    </row>
    <row r="272" spans="1:107" ht="16" customHeight="1">
      <c r="A272">
        <v>271</v>
      </c>
      <c r="B272" t="s">
        <v>7107</v>
      </c>
      <c r="C272" s="2">
        <v>44970</v>
      </c>
      <c r="E272" t="s">
        <v>1738</v>
      </c>
      <c r="G272" t="s">
        <v>3941</v>
      </c>
      <c r="H272" t="s">
        <v>6157</v>
      </c>
      <c r="I272" t="s">
        <v>4517</v>
      </c>
      <c r="J272" t="s">
        <v>4909</v>
      </c>
      <c r="K272" t="s">
        <v>4499</v>
      </c>
      <c r="L272" t="s">
        <v>6157</v>
      </c>
      <c r="M272" t="s">
        <v>3978</v>
      </c>
      <c r="N272" t="s">
        <v>289</v>
      </c>
      <c r="O272" t="s">
        <v>6987</v>
      </c>
      <c r="P272" t="s">
        <v>3968</v>
      </c>
      <c r="Q272" t="s">
        <v>4403</v>
      </c>
      <c r="R272" t="s">
        <v>6157</v>
      </c>
      <c r="S272" t="s">
        <v>4353</v>
      </c>
      <c r="T272" t="s">
        <v>4353</v>
      </c>
      <c r="U272" t="s">
        <v>6157</v>
      </c>
      <c r="X272" t="s">
        <v>6157</v>
      </c>
      <c r="Y272" t="s">
        <v>6157</v>
      </c>
      <c r="Z272" t="s">
        <v>6157</v>
      </c>
      <c r="AA272" t="s">
        <v>245</v>
      </c>
      <c r="AB272" t="s">
        <v>6157</v>
      </c>
      <c r="AC272" t="s">
        <v>6157</v>
      </c>
      <c r="AD272" t="s">
        <v>4017</v>
      </c>
      <c r="AE272" t="s">
        <v>6901</v>
      </c>
      <c r="AF272" t="s">
        <v>4353</v>
      </c>
      <c r="AG272" t="s">
        <v>4353</v>
      </c>
      <c r="AH272" t="s">
        <v>253</v>
      </c>
      <c r="AI272" t="s">
        <v>6157</v>
      </c>
      <c r="AJ272" t="s">
        <v>6458</v>
      </c>
      <c r="AK272" t="s">
        <v>4912</v>
      </c>
      <c r="AL272" t="s">
        <v>4911</v>
      </c>
      <c r="AM272" t="s">
        <v>264</v>
      </c>
      <c r="AN272" t="s">
        <v>4353</v>
      </c>
      <c r="AO272" s="29">
        <v>10</v>
      </c>
      <c r="AP272">
        <v>-20.706513000000001</v>
      </c>
      <c r="AQ272">
        <v>115.404453</v>
      </c>
      <c r="AR272" t="s">
        <v>289</v>
      </c>
      <c r="AS272">
        <v>5</v>
      </c>
      <c r="AT272" t="s">
        <v>4353</v>
      </c>
      <c r="AU272" t="s">
        <v>7017</v>
      </c>
      <c r="AV272" t="s">
        <v>4353</v>
      </c>
      <c r="AW272" t="s">
        <v>6288</v>
      </c>
      <c r="AX272" t="s">
        <v>6157</v>
      </c>
      <c r="AY272" s="13">
        <v>-44250</v>
      </c>
      <c r="AZ272" s="13">
        <v>-44250</v>
      </c>
      <c r="BA272" t="s">
        <v>7018</v>
      </c>
      <c r="BB272" t="s">
        <v>6469</v>
      </c>
      <c r="BC272" t="s">
        <v>6157</v>
      </c>
      <c r="BH272" t="s">
        <v>4141</v>
      </c>
      <c r="BI272" t="s">
        <v>7158</v>
      </c>
      <c r="BJ272" t="s">
        <v>4150</v>
      </c>
      <c r="BK272" t="s">
        <v>4151</v>
      </c>
      <c r="BL272">
        <v>2018</v>
      </c>
      <c r="BM272"/>
      <c r="BN272"/>
      <c r="BO272"/>
      <c r="BP272"/>
      <c r="BY272"/>
      <c r="CE272" t="s">
        <v>7150</v>
      </c>
      <c r="CF272">
        <v>1</v>
      </c>
      <c r="CG272" t="s">
        <v>7159</v>
      </c>
      <c r="CH272" t="s">
        <v>7160</v>
      </c>
      <c r="CI272">
        <v>-3.84</v>
      </c>
      <c r="CK272">
        <v>0.65</v>
      </c>
    </row>
    <row r="273" spans="1:89" ht="16" customHeight="1">
      <c r="A273">
        <v>272</v>
      </c>
      <c r="B273" t="s">
        <v>7107</v>
      </c>
      <c r="C273" s="2">
        <v>44970</v>
      </c>
      <c r="E273" t="s">
        <v>1739</v>
      </c>
      <c r="G273" t="s">
        <v>3941</v>
      </c>
      <c r="H273" t="s">
        <v>6157</v>
      </c>
      <c r="I273" t="s">
        <v>4517</v>
      </c>
      <c r="J273" t="s">
        <v>4909</v>
      </c>
      <c r="K273" t="s">
        <v>4499</v>
      </c>
      <c r="L273" t="s">
        <v>6157</v>
      </c>
      <c r="M273" t="s">
        <v>3978</v>
      </c>
      <c r="N273" t="s">
        <v>289</v>
      </c>
      <c r="O273" t="s">
        <v>6987</v>
      </c>
      <c r="P273" t="s">
        <v>3968</v>
      </c>
      <c r="Q273" t="s">
        <v>4403</v>
      </c>
      <c r="R273" t="s">
        <v>6157</v>
      </c>
      <c r="S273" t="s">
        <v>4353</v>
      </c>
      <c r="T273" t="s">
        <v>4353</v>
      </c>
      <c r="U273" t="s">
        <v>6157</v>
      </c>
      <c r="X273" t="s">
        <v>6157</v>
      </c>
      <c r="Y273" t="s">
        <v>6157</v>
      </c>
      <c r="Z273" t="s">
        <v>6157</v>
      </c>
      <c r="AA273" t="s">
        <v>245</v>
      </c>
      <c r="AB273" t="s">
        <v>6157</v>
      </c>
      <c r="AC273" t="s">
        <v>6157</v>
      </c>
      <c r="AD273" t="s">
        <v>4016</v>
      </c>
      <c r="AE273" t="s">
        <v>4353</v>
      </c>
      <c r="AF273" t="s">
        <v>4353</v>
      </c>
      <c r="AG273" t="s">
        <v>4353</v>
      </c>
      <c r="AH273" t="s">
        <v>254</v>
      </c>
      <c r="AI273" t="s">
        <v>6157</v>
      </c>
      <c r="AJ273" t="s">
        <v>6458</v>
      </c>
      <c r="AK273" t="s">
        <v>4912</v>
      </c>
      <c r="AL273" t="s">
        <v>4911</v>
      </c>
      <c r="AM273" t="s">
        <v>264</v>
      </c>
      <c r="AN273" t="s">
        <v>4353</v>
      </c>
      <c r="AO273" s="29">
        <v>10</v>
      </c>
      <c r="AP273">
        <v>-20.706513000000001</v>
      </c>
      <c r="AQ273">
        <v>115.404453</v>
      </c>
      <c r="AR273" t="s">
        <v>289</v>
      </c>
      <c r="AS273">
        <v>5</v>
      </c>
      <c r="AT273" t="s">
        <v>4353</v>
      </c>
      <c r="AU273" t="s">
        <v>7017</v>
      </c>
      <c r="AV273" t="s">
        <v>4353</v>
      </c>
      <c r="AW273" t="s">
        <v>6288</v>
      </c>
      <c r="AX273" t="s">
        <v>6157</v>
      </c>
      <c r="AY273" s="13">
        <v>-44250</v>
      </c>
      <c r="AZ273" s="13">
        <v>-44250</v>
      </c>
      <c r="BA273" t="s">
        <v>7018</v>
      </c>
      <c r="BB273" t="s">
        <v>6469</v>
      </c>
      <c r="BC273" t="s">
        <v>6157</v>
      </c>
      <c r="BH273" t="s">
        <v>4141</v>
      </c>
      <c r="BI273" t="s">
        <v>7158</v>
      </c>
      <c r="BJ273" t="s">
        <v>4150</v>
      </c>
      <c r="BK273" t="s">
        <v>4151</v>
      </c>
      <c r="BL273">
        <v>2018</v>
      </c>
      <c r="BM273"/>
      <c r="BN273"/>
      <c r="BO273"/>
      <c r="BP273"/>
      <c r="BY273"/>
      <c r="CE273" t="s">
        <v>7150</v>
      </c>
      <c r="CF273">
        <v>1</v>
      </c>
      <c r="CG273" t="s">
        <v>7159</v>
      </c>
      <c r="CH273" t="s">
        <v>7161</v>
      </c>
      <c r="CI273">
        <v>-1.88</v>
      </c>
      <c r="CK273">
        <v>0.44</v>
      </c>
    </row>
    <row r="274" spans="1:89" ht="16" customHeight="1">
      <c r="A274">
        <v>273</v>
      </c>
      <c r="B274" t="s">
        <v>7107</v>
      </c>
      <c r="C274" s="2">
        <v>44970</v>
      </c>
      <c r="E274" t="s">
        <v>1740</v>
      </c>
      <c r="G274" t="s">
        <v>3941</v>
      </c>
      <c r="H274" t="s">
        <v>6157</v>
      </c>
      <c r="I274" t="s">
        <v>4517</v>
      </c>
      <c r="J274" t="s">
        <v>4908</v>
      </c>
      <c r="K274" t="s">
        <v>4910</v>
      </c>
      <c r="L274" t="s">
        <v>6157</v>
      </c>
      <c r="M274" t="s">
        <v>3977</v>
      </c>
      <c r="N274" t="s">
        <v>289</v>
      </c>
      <c r="O274" t="s">
        <v>6987</v>
      </c>
      <c r="P274" t="s">
        <v>3968</v>
      </c>
      <c r="Q274" t="s">
        <v>4403</v>
      </c>
      <c r="R274" t="s">
        <v>6157</v>
      </c>
      <c r="S274" t="s">
        <v>4353</v>
      </c>
      <c r="T274" t="s">
        <v>4353</v>
      </c>
      <c r="U274" t="s">
        <v>6157</v>
      </c>
      <c r="X274" t="s">
        <v>6157</v>
      </c>
      <c r="Y274" t="s">
        <v>6157</v>
      </c>
      <c r="Z274" t="s">
        <v>6157</v>
      </c>
      <c r="AA274" t="s">
        <v>245</v>
      </c>
      <c r="AB274" t="s">
        <v>6157</v>
      </c>
      <c r="AC274" t="s">
        <v>6157</v>
      </c>
      <c r="AD274" t="s">
        <v>4016</v>
      </c>
      <c r="AE274" t="s">
        <v>4353</v>
      </c>
      <c r="AF274" t="s">
        <v>4353</v>
      </c>
      <c r="AG274" t="s">
        <v>4353</v>
      </c>
      <c r="AH274" t="s">
        <v>254</v>
      </c>
      <c r="AI274" t="s">
        <v>6157</v>
      </c>
      <c r="AJ274" t="s">
        <v>6458</v>
      </c>
      <c r="AK274" t="s">
        <v>4912</v>
      </c>
      <c r="AL274" t="s">
        <v>4911</v>
      </c>
      <c r="AM274" t="s">
        <v>264</v>
      </c>
      <c r="AN274" t="s">
        <v>4353</v>
      </c>
      <c r="AO274" s="29">
        <v>10</v>
      </c>
      <c r="AP274">
        <v>-20.706513000000001</v>
      </c>
      <c r="AQ274">
        <v>115.404453</v>
      </c>
      <c r="AR274" t="s">
        <v>289</v>
      </c>
      <c r="AS274">
        <v>5</v>
      </c>
      <c r="AT274" t="s">
        <v>4353</v>
      </c>
      <c r="AU274" t="s">
        <v>7017</v>
      </c>
      <c r="AV274" t="s">
        <v>4353</v>
      </c>
      <c r="AW274" t="s">
        <v>6289</v>
      </c>
      <c r="AX274" t="s">
        <v>6157</v>
      </c>
      <c r="AY274" s="13">
        <v>-5250</v>
      </c>
      <c r="AZ274" s="13">
        <v>-20450</v>
      </c>
      <c r="BA274" t="s">
        <v>7018</v>
      </c>
      <c r="BB274" t="s">
        <v>6469</v>
      </c>
      <c r="BC274" t="s">
        <v>6157</v>
      </c>
      <c r="BH274" t="s">
        <v>4913</v>
      </c>
      <c r="BI274" t="s">
        <v>7158</v>
      </c>
      <c r="BJ274" t="s">
        <v>4150</v>
      </c>
      <c r="BK274" t="s">
        <v>4151</v>
      </c>
      <c r="BL274">
        <v>2018</v>
      </c>
      <c r="BM274"/>
      <c r="BN274"/>
      <c r="BO274"/>
      <c r="BP274"/>
      <c r="BY274"/>
      <c r="CE274" t="s">
        <v>7150</v>
      </c>
      <c r="CF274">
        <v>1</v>
      </c>
      <c r="CG274" t="s">
        <v>7159</v>
      </c>
      <c r="CH274" t="s">
        <v>7160</v>
      </c>
      <c r="CI274">
        <v>-4.99</v>
      </c>
      <c r="CK274">
        <v>3.57</v>
      </c>
    </row>
    <row r="275" spans="1:89" ht="16" customHeight="1">
      <c r="A275">
        <v>274</v>
      </c>
      <c r="B275" t="s">
        <v>7107</v>
      </c>
      <c r="C275" s="2">
        <v>44970</v>
      </c>
      <c r="E275" t="s">
        <v>1741</v>
      </c>
      <c r="G275" t="s">
        <v>3941</v>
      </c>
      <c r="H275" t="s">
        <v>6157</v>
      </c>
      <c r="I275" t="s">
        <v>4517</v>
      </c>
      <c r="J275" t="s">
        <v>4908</v>
      </c>
      <c r="K275" t="s">
        <v>4910</v>
      </c>
      <c r="L275" t="s">
        <v>6157</v>
      </c>
      <c r="M275" t="s">
        <v>3977</v>
      </c>
      <c r="N275" t="s">
        <v>289</v>
      </c>
      <c r="O275" t="s">
        <v>6987</v>
      </c>
      <c r="P275" t="s">
        <v>3968</v>
      </c>
      <c r="Q275" t="s">
        <v>4403</v>
      </c>
      <c r="R275" t="s">
        <v>6157</v>
      </c>
      <c r="S275" t="s">
        <v>4353</v>
      </c>
      <c r="T275" t="s">
        <v>4353</v>
      </c>
      <c r="U275" t="s">
        <v>6157</v>
      </c>
      <c r="X275" t="s">
        <v>6157</v>
      </c>
      <c r="Y275" t="s">
        <v>6157</v>
      </c>
      <c r="Z275" t="s">
        <v>6157</v>
      </c>
      <c r="AA275" t="s">
        <v>245</v>
      </c>
      <c r="AB275" t="s">
        <v>6157</v>
      </c>
      <c r="AC275" t="s">
        <v>6157</v>
      </c>
      <c r="AD275" t="s">
        <v>4017</v>
      </c>
      <c r="AE275" t="s">
        <v>6901</v>
      </c>
      <c r="AF275" t="s">
        <v>4353</v>
      </c>
      <c r="AG275" t="s">
        <v>4353</v>
      </c>
      <c r="AH275" t="s">
        <v>253</v>
      </c>
      <c r="AI275" t="s">
        <v>6157</v>
      </c>
      <c r="AJ275" t="s">
        <v>6458</v>
      </c>
      <c r="AK275" t="s">
        <v>4912</v>
      </c>
      <c r="AL275" t="s">
        <v>4911</v>
      </c>
      <c r="AM275" t="s">
        <v>264</v>
      </c>
      <c r="AN275" t="s">
        <v>4353</v>
      </c>
      <c r="AO275" s="29">
        <v>10</v>
      </c>
      <c r="AP275">
        <v>-20.706513000000001</v>
      </c>
      <c r="AQ275">
        <v>115.404453</v>
      </c>
      <c r="AR275" t="s">
        <v>289</v>
      </c>
      <c r="AS275">
        <v>5</v>
      </c>
      <c r="AT275" t="s">
        <v>4353</v>
      </c>
      <c r="AU275" t="s">
        <v>7017</v>
      </c>
      <c r="AV275" t="s">
        <v>4353</v>
      </c>
      <c r="AW275" t="s">
        <v>6290</v>
      </c>
      <c r="AX275" t="s">
        <v>6157</v>
      </c>
      <c r="AY275" s="13">
        <v>-6050</v>
      </c>
      <c r="AZ275" s="13">
        <v>-15050</v>
      </c>
      <c r="BA275" t="s">
        <v>7018</v>
      </c>
      <c r="BB275" t="s">
        <v>6469</v>
      </c>
      <c r="BC275" t="s">
        <v>6157</v>
      </c>
      <c r="BH275" t="s">
        <v>4810</v>
      </c>
      <c r="BI275" t="s">
        <v>7158</v>
      </c>
      <c r="BJ275" t="s">
        <v>4150</v>
      </c>
      <c r="BK275" t="s">
        <v>4151</v>
      </c>
      <c r="BL275">
        <v>2018</v>
      </c>
      <c r="BM275"/>
      <c r="BN275"/>
      <c r="BO275"/>
      <c r="BP275"/>
      <c r="BY275"/>
      <c r="CE275" t="s">
        <v>7150</v>
      </c>
      <c r="CF275">
        <v>1</v>
      </c>
      <c r="CG275" t="s">
        <v>7159</v>
      </c>
      <c r="CH275" t="s">
        <v>7160</v>
      </c>
      <c r="CI275">
        <v>-4.6399999999999997</v>
      </c>
      <c r="CK275">
        <v>2.38</v>
      </c>
    </row>
    <row r="276" spans="1:89" ht="16" customHeight="1">
      <c r="A276">
        <v>275</v>
      </c>
      <c r="B276" t="s">
        <v>7107</v>
      </c>
      <c r="C276" s="2">
        <v>44970</v>
      </c>
      <c r="E276" t="s">
        <v>1742</v>
      </c>
      <c r="G276" t="s">
        <v>3941</v>
      </c>
      <c r="H276" t="s">
        <v>6157</v>
      </c>
      <c r="I276" t="s">
        <v>4517</v>
      </c>
      <c r="J276" t="s">
        <v>4909</v>
      </c>
      <c r="K276" t="s">
        <v>4499</v>
      </c>
      <c r="L276" t="s">
        <v>6157</v>
      </c>
      <c r="M276" t="s">
        <v>3978</v>
      </c>
      <c r="N276" t="s">
        <v>289</v>
      </c>
      <c r="O276" t="s">
        <v>6987</v>
      </c>
      <c r="P276" t="s">
        <v>3968</v>
      </c>
      <c r="Q276" t="s">
        <v>4403</v>
      </c>
      <c r="R276" t="s">
        <v>6157</v>
      </c>
      <c r="S276" t="s">
        <v>4353</v>
      </c>
      <c r="T276" t="s">
        <v>4353</v>
      </c>
      <c r="U276" t="s">
        <v>6157</v>
      </c>
      <c r="X276" t="s">
        <v>6157</v>
      </c>
      <c r="Y276" t="s">
        <v>6157</v>
      </c>
      <c r="Z276" t="s">
        <v>6157</v>
      </c>
      <c r="AA276" t="s">
        <v>245</v>
      </c>
      <c r="AB276" t="s">
        <v>6157</v>
      </c>
      <c r="AC276" t="s">
        <v>6157</v>
      </c>
      <c r="AD276" t="s">
        <v>4015</v>
      </c>
      <c r="AE276" t="s">
        <v>4353</v>
      </c>
      <c r="AF276" t="s">
        <v>4353</v>
      </c>
      <c r="AG276" t="s">
        <v>4353</v>
      </c>
      <c r="AH276" t="s">
        <v>4019</v>
      </c>
      <c r="AI276" t="s">
        <v>6157</v>
      </c>
      <c r="AJ276" t="s">
        <v>6458</v>
      </c>
      <c r="AK276" t="s">
        <v>4912</v>
      </c>
      <c r="AL276" t="s">
        <v>4911</v>
      </c>
      <c r="AM276" t="s">
        <v>264</v>
      </c>
      <c r="AN276" t="s">
        <v>4353</v>
      </c>
      <c r="AO276" s="29">
        <v>10</v>
      </c>
      <c r="AP276">
        <v>-20.706513000000001</v>
      </c>
      <c r="AQ276">
        <v>115.404453</v>
      </c>
      <c r="AR276" t="s">
        <v>289</v>
      </c>
      <c r="AS276">
        <v>5</v>
      </c>
      <c r="AT276" t="s">
        <v>4353</v>
      </c>
      <c r="AU276" t="s">
        <v>7017</v>
      </c>
      <c r="AV276" t="s">
        <v>4353</v>
      </c>
      <c r="AW276" t="s">
        <v>6291</v>
      </c>
      <c r="AX276" t="s">
        <v>6157</v>
      </c>
      <c r="AY276" s="13">
        <v>-44250</v>
      </c>
      <c r="AZ276" s="13">
        <v>-44250</v>
      </c>
      <c r="BA276" t="s">
        <v>7018</v>
      </c>
      <c r="BB276" t="s">
        <v>6469</v>
      </c>
      <c r="BC276" t="s">
        <v>6157</v>
      </c>
      <c r="BH276" t="s">
        <v>4141</v>
      </c>
      <c r="BI276" t="s">
        <v>7158</v>
      </c>
      <c r="BJ276" t="s">
        <v>4150</v>
      </c>
      <c r="BK276" t="s">
        <v>4151</v>
      </c>
      <c r="BL276">
        <v>2018</v>
      </c>
      <c r="BM276"/>
      <c r="BN276"/>
      <c r="BO276"/>
      <c r="BP276"/>
      <c r="BY276"/>
      <c r="CE276" t="s">
        <v>7150</v>
      </c>
      <c r="CF276">
        <v>1</v>
      </c>
      <c r="CG276" t="s">
        <v>7159</v>
      </c>
      <c r="CH276" t="s">
        <v>7160</v>
      </c>
      <c r="CI276">
        <v>-4.51</v>
      </c>
      <c r="CK276">
        <v>0.2</v>
      </c>
    </row>
    <row r="277" spans="1:89" ht="16" customHeight="1">
      <c r="A277">
        <v>276</v>
      </c>
      <c r="B277" t="s">
        <v>7107</v>
      </c>
      <c r="C277" s="2">
        <v>44970</v>
      </c>
      <c r="E277" t="s">
        <v>1743</v>
      </c>
      <c r="G277" t="s">
        <v>3941</v>
      </c>
      <c r="H277" t="s">
        <v>6157</v>
      </c>
      <c r="I277" t="s">
        <v>4517</v>
      </c>
      <c r="J277" t="s">
        <v>4868</v>
      </c>
      <c r="K277" t="s">
        <v>4869</v>
      </c>
      <c r="L277" t="s">
        <v>6157</v>
      </c>
      <c r="M277" t="s">
        <v>7084</v>
      </c>
      <c r="N277" t="s">
        <v>1532</v>
      </c>
      <c r="O277" t="s">
        <v>6987</v>
      </c>
      <c r="P277" t="s">
        <v>3968</v>
      </c>
      <c r="Q277" t="s">
        <v>4403</v>
      </c>
      <c r="R277" t="s">
        <v>6157</v>
      </c>
      <c r="S277" t="s">
        <v>4353</v>
      </c>
      <c r="T277" t="s">
        <v>4353</v>
      </c>
      <c r="U277" t="s">
        <v>6157</v>
      </c>
      <c r="X277" t="s">
        <v>6157</v>
      </c>
      <c r="Y277" t="s">
        <v>6157</v>
      </c>
      <c r="Z277" t="s">
        <v>6157</v>
      </c>
      <c r="AA277" t="s">
        <v>245</v>
      </c>
      <c r="AB277" t="s">
        <v>6157</v>
      </c>
      <c r="AC277" t="s">
        <v>6157</v>
      </c>
      <c r="AD277" t="s">
        <v>4018</v>
      </c>
      <c r="AE277" t="s">
        <v>4353</v>
      </c>
      <c r="AF277" t="s">
        <v>4353</v>
      </c>
      <c r="AG277" t="s">
        <v>4353</v>
      </c>
      <c r="AH277" t="s">
        <v>4018</v>
      </c>
      <c r="AI277" t="s">
        <v>6157</v>
      </c>
      <c r="AJ277" t="s">
        <v>6458</v>
      </c>
      <c r="AK277" t="s">
        <v>4883</v>
      </c>
      <c r="AL277" t="s">
        <v>4051</v>
      </c>
      <c r="AM277" t="s">
        <v>264</v>
      </c>
      <c r="AN277">
        <v>2002</v>
      </c>
      <c r="AO277" s="29">
        <v>154.11457820000001</v>
      </c>
      <c r="AP277">
        <v>-31.024514270000001</v>
      </c>
      <c r="AQ277">
        <v>128.45826656</v>
      </c>
      <c r="AR277" t="s">
        <v>289</v>
      </c>
      <c r="AS277">
        <v>30</v>
      </c>
      <c r="AT277" t="s">
        <v>7162</v>
      </c>
      <c r="AU277" t="s">
        <v>7017</v>
      </c>
      <c r="AV277" t="s">
        <v>4353</v>
      </c>
      <c r="AW277" t="s">
        <v>4353</v>
      </c>
      <c r="AX277" t="s">
        <v>6157</v>
      </c>
      <c r="AY277">
        <f>1950-780000</f>
        <v>-778050</v>
      </c>
      <c r="BA277" t="s">
        <v>4591</v>
      </c>
      <c r="BB277" t="s">
        <v>6469</v>
      </c>
      <c r="BC277" t="s">
        <v>6157</v>
      </c>
      <c r="BH277" t="s">
        <v>4141</v>
      </c>
      <c r="BI277" t="s">
        <v>7163</v>
      </c>
      <c r="BJ277" t="s">
        <v>4152</v>
      </c>
      <c r="BK277" t="s">
        <v>4153</v>
      </c>
      <c r="BL277">
        <v>2007</v>
      </c>
      <c r="BM277"/>
      <c r="BN277"/>
      <c r="BO277"/>
      <c r="BP277"/>
      <c r="BY277"/>
      <c r="CF277">
        <v>1</v>
      </c>
      <c r="CG277" t="s">
        <v>4182</v>
      </c>
      <c r="CH277" t="s">
        <v>7164</v>
      </c>
      <c r="CI277">
        <v>-10.9</v>
      </c>
      <c r="CK277">
        <v>3.16</v>
      </c>
    </row>
    <row r="278" spans="1:89" ht="16" customHeight="1">
      <c r="A278">
        <v>277</v>
      </c>
      <c r="B278" t="s">
        <v>7107</v>
      </c>
      <c r="C278" s="2">
        <v>44970</v>
      </c>
      <c r="E278" t="s">
        <v>1744</v>
      </c>
      <c r="G278" t="s">
        <v>3941</v>
      </c>
      <c r="H278" t="s">
        <v>6157</v>
      </c>
      <c r="I278" t="s">
        <v>4517</v>
      </c>
      <c r="J278" t="s">
        <v>4780</v>
      </c>
      <c r="K278" t="s">
        <v>4871</v>
      </c>
      <c r="L278" t="s">
        <v>6157</v>
      </c>
      <c r="M278" t="s">
        <v>7088</v>
      </c>
      <c r="N278" t="s">
        <v>1532</v>
      </c>
      <c r="O278" t="s">
        <v>6987</v>
      </c>
      <c r="P278" t="s">
        <v>3968</v>
      </c>
      <c r="Q278" t="s">
        <v>4403</v>
      </c>
      <c r="R278" t="s">
        <v>6157</v>
      </c>
      <c r="S278" t="s">
        <v>4353</v>
      </c>
      <c r="T278" t="s">
        <v>4353</v>
      </c>
      <c r="U278" t="s">
        <v>6157</v>
      </c>
      <c r="X278" t="s">
        <v>6157</v>
      </c>
      <c r="Y278" t="s">
        <v>6157</v>
      </c>
      <c r="Z278" t="s">
        <v>6157</v>
      </c>
      <c r="AA278" t="s">
        <v>245</v>
      </c>
      <c r="AB278" t="s">
        <v>6157</v>
      </c>
      <c r="AC278" t="s">
        <v>6157</v>
      </c>
      <c r="AD278" t="s">
        <v>4018</v>
      </c>
      <c r="AE278" t="s">
        <v>4353</v>
      </c>
      <c r="AF278" t="s">
        <v>4353</v>
      </c>
      <c r="AG278" t="s">
        <v>4353</v>
      </c>
      <c r="AH278" t="s">
        <v>4018</v>
      </c>
      <c r="AI278" t="s">
        <v>6157</v>
      </c>
      <c r="AJ278" t="s">
        <v>6458</v>
      </c>
      <c r="AK278" t="s">
        <v>4883</v>
      </c>
      <c r="AL278" t="s">
        <v>4051</v>
      </c>
      <c r="AM278" t="s">
        <v>264</v>
      </c>
      <c r="AN278">
        <v>2002</v>
      </c>
      <c r="AO278" s="29">
        <v>154</v>
      </c>
      <c r="AP278">
        <v>-31.024514270000001</v>
      </c>
      <c r="AQ278">
        <v>128.45826656</v>
      </c>
      <c r="AR278" t="s">
        <v>289</v>
      </c>
      <c r="AS278">
        <v>30</v>
      </c>
      <c r="AT278" t="s">
        <v>7162</v>
      </c>
      <c r="AU278" t="s">
        <v>7017</v>
      </c>
      <c r="AV278" t="s">
        <v>4353</v>
      </c>
      <c r="AW278" t="s">
        <v>4353</v>
      </c>
      <c r="AX278" t="s">
        <v>6157</v>
      </c>
      <c r="AY278">
        <f>1950-400000</f>
        <v>-398050</v>
      </c>
      <c r="BA278" t="s">
        <v>4591</v>
      </c>
      <c r="BB278" t="s">
        <v>6469</v>
      </c>
      <c r="BC278" t="s">
        <v>6157</v>
      </c>
      <c r="BH278" t="s">
        <v>4141</v>
      </c>
      <c r="BI278" t="s">
        <v>7163</v>
      </c>
      <c r="BJ278" t="s">
        <v>4152</v>
      </c>
      <c r="BK278" t="s">
        <v>4153</v>
      </c>
      <c r="BL278">
        <v>2007</v>
      </c>
      <c r="BM278"/>
      <c r="BN278"/>
      <c r="BO278"/>
      <c r="BP278"/>
      <c r="BY278"/>
      <c r="CF278">
        <v>1</v>
      </c>
      <c r="CG278" t="s">
        <v>4182</v>
      </c>
      <c r="CH278" t="s">
        <v>7164</v>
      </c>
      <c r="CI278">
        <v>-9.1</v>
      </c>
      <c r="CK278">
        <v>0.14000000000000001</v>
      </c>
    </row>
    <row r="279" spans="1:89" ht="16" customHeight="1">
      <c r="A279">
        <v>278</v>
      </c>
      <c r="B279" t="s">
        <v>7107</v>
      </c>
      <c r="C279" s="2">
        <v>44970</v>
      </c>
      <c r="E279" t="s">
        <v>1745</v>
      </c>
      <c r="G279" t="s">
        <v>3941</v>
      </c>
      <c r="H279" t="s">
        <v>6157</v>
      </c>
      <c r="I279" t="s">
        <v>4517</v>
      </c>
      <c r="J279" t="s">
        <v>4870</v>
      </c>
      <c r="K279" t="s">
        <v>4353</v>
      </c>
      <c r="L279" t="s">
        <v>3947</v>
      </c>
      <c r="M279" t="s">
        <v>7089</v>
      </c>
      <c r="N279" t="s">
        <v>1532</v>
      </c>
      <c r="O279" t="s">
        <v>6987</v>
      </c>
      <c r="P279" t="s">
        <v>3968</v>
      </c>
      <c r="Q279" t="s">
        <v>4403</v>
      </c>
      <c r="R279" t="s">
        <v>6157</v>
      </c>
      <c r="S279" t="s">
        <v>4353</v>
      </c>
      <c r="T279" t="s">
        <v>4353</v>
      </c>
      <c r="U279" t="s">
        <v>6157</v>
      </c>
      <c r="X279" t="s">
        <v>6157</v>
      </c>
      <c r="Y279" t="s">
        <v>6157</v>
      </c>
      <c r="Z279" t="s">
        <v>6157</v>
      </c>
      <c r="AA279" t="s">
        <v>245</v>
      </c>
      <c r="AB279" t="s">
        <v>6157</v>
      </c>
      <c r="AC279" t="s">
        <v>6157</v>
      </c>
      <c r="AD279" t="s">
        <v>4018</v>
      </c>
      <c r="AE279" t="s">
        <v>4353</v>
      </c>
      <c r="AF279" t="s">
        <v>4353</v>
      </c>
      <c r="AG279" t="s">
        <v>4353</v>
      </c>
      <c r="AH279" t="s">
        <v>4018</v>
      </c>
      <c r="AI279" t="s">
        <v>6157</v>
      </c>
      <c r="AJ279" t="s">
        <v>6458</v>
      </c>
      <c r="AK279" t="s">
        <v>4883</v>
      </c>
      <c r="AL279" t="s">
        <v>4051</v>
      </c>
      <c r="AM279" t="s">
        <v>264</v>
      </c>
      <c r="AN279">
        <v>2002</v>
      </c>
      <c r="AO279" s="29">
        <v>154</v>
      </c>
      <c r="AP279">
        <v>-31.024514270000001</v>
      </c>
      <c r="AQ279">
        <v>128.45826656</v>
      </c>
      <c r="AR279" t="s">
        <v>289</v>
      </c>
      <c r="AS279">
        <v>30</v>
      </c>
      <c r="AT279" t="s">
        <v>7162</v>
      </c>
      <c r="AU279" t="s">
        <v>7017</v>
      </c>
      <c r="AV279" t="s">
        <v>4353</v>
      </c>
      <c r="AW279" t="s">
        <v>4353</v>
      </c>
      <c r="AX279" t="s">
        <v>6157</v>
      </c>
      <c r="AY279">
        <f>1950-400000</f>
        <v>-398050</v>
      </c>
      <c r="BA279" t="s">
        <v>4591</v>
      </c>
      <c r="BB279" t="s">
        <v>6469</v>
      </c>
      <c r="BC279" t="s">
        <v>6157</v>
      </c>
      <c r="BH279" t="s">
        <v>4141</v>
      </c>
      <c r="BI279" t="s">
        <v>7163</v>
      </c>
      <c r="BJ279" t="s">
        <v>4152</v>
      </c>
      <c r="BK279" t="s">
        <v>4153</v>
      </c>
      <c r="BL279">
        <v>2007</v>
      </c>
      <c r="BM279"/>
      <c r="BN279"/>
      <c r="BO279"/>
      <c r="BP279"/>
      <c r="BY279"/>
      <c r="CF279">
        <v>1</v>
      </c>
      <c r="CG279" t="s">
        <v>4182</v>
      </c>
      <c r="CH279" t="s">
        <v>7164</v>
      </c>
      <c r="CI279">
        <v>-7.59</v>
      </c>
      <c r="CK279">
        <v>2.25</v>
      </c>
    </row>
    <row r="280" spans="1:89" ht="16" customHeight="1">
      <c r="A280">
        <v>279</v>
      </c>
      <c r="B280" t="s">
        <v>7107</v>
      </c>
      <c r="C280" s="2">
        <v>44970</v>
      </c>
      <c r="E280" t="s">
        <v>1746</v>
      </c>
      <c r="G280" t="s">
        <v>3941</v>
      </c>
      <c r="H280" t="s">
        <v>6157</v>
      </c>
      <c r="I280" t="s">
        <v>4517</v>
      </c>
      <c r="J280" t="s">
        <v>4780</v>
      </c>
      <c r="K280" t="s">
        <v>4871</v>
      </c>
      <c r="L280" t="s">
        <v>6157</v>
      </c>
      <c r="M280" t="s">
        <v>7088</v>
      </c>
      <c r="N280" t="s">
        <v>1532</v>
      </c>
      <c r="O280" t="s">
        <v>6987</v>
      </c>
      <c r="P280" t="s">
        <v>3968</v>
      </c>
      <c r="Q280" t="s">
        <v>4403</v>
      </c>
      <c r="R280" t="s">
        <v>6157</v>
      </c>
      <c r="S280" t="s">
        <v>4353</v>
      </c>
      <c r="T280" t="s">
        <v>4353</v>
      </c>
      <c r="U280" t="s">
        <v>6157</v>
      </c>
      <c r="X280" t="s">
        <v>6157</v>
      </c>
      <c r="Y280" t="s">
        <v>6157</v>
      </c>
      <c r="Z280" t="s">
        <v>6157</v>
      </c>
      <c r="AA280" t="s">
        <v>245</v>
      </c>
      <c r="AB280" t="s">
        <v>6157</v>
      </c>
      <c r="AC280" t="s">
        <v>6157</v>
      </c>
      <c r="AD280" t="s">
        <v>4018</v>
      </c>
      <c r="AE280" t="s">
        <v>4353</v>
      </c>
      <c r="AF280" t="s">
        <v>4353</v>
      </c>
      <c r="AG280" t="s">
        <v>4353</v>
      </c>
      <c r="AH280" t="s">
        <v>4018</v>
      </c>
      <c r="AI280" t="s">
        <v>6157</v>
      </c>
      <c r="AJ280" t="s">
        <v>6458</v>
      </c>
      <c r="AK280" t="s">
        <v>4883</v>
      </c>
      <c r="AL280" t="s">
        <v>4051</v>
      </c>
      <c r="AM280" t="s">
        <v>264</v>
      </c>
      <c r="AN280">
        <v>2002</v>
      </c>
      <c r="AO280" s="29">
        <v>154</v>
      </c>
      <c r="AP280">
        <v>-31.024514270000001</v>
      </c>
      <c r="AQ280">
        <v>128.45826656</v>
      </c>
      <c r="AR280" t="s">
        <v>289</v>
      </c>
      <c r="AS280">
        <v>30</v>
      </c>
      <c r="AT280" t="s">
        <v>7162</v>
      </c>
      <c r="AU280" t="s">
        <v>7017</v>
      </c>
      <c r="AV280" t="s">
        <v>4353</v>
      </c>
      <c r="AW280" t="s">
        <v>4353</v>
      </c>
      <c r="AX280" t="s">
        <v>6157</v>
      </c>
      <c r="AY280">
        <f>1950-200000</f>
        <v>-198050</v>
      </c>
      <c r="AZ280">
        <f>1950-400000</f>
        <v>-398050</v>
      </c>
      <c r="BA280" t="s">
        <v>4591</v>
      </c>
      <c r="BB280" t="s">
        <v>6469</v>
      </c>
      <c r="BC280" t="s">
        <v>6157</v>
      </c>
      <c r="BH280" t="s">
        <v>4141</v>
      </c>
      <c r="BI280" t="s">
        <v>7163</v>
      </c>
      <c r="BJ280" t="s">
        <v>4152</v>
      </c>
      <c r="BK280" t="s">
        <v>4153</v>
      </c>
      <c r="BL280">
        <v>2007</v>
      </c>
      <c r="BM280"/>
      <c r="BN280"/>
      <c r="BO280"/>
      <c r="BP280"/>
      <c r="BY280"/>
      <c r="CF280">
        <v>1</v>
      </c>
      <c r="CG280" t="s">
        <v>4182</v>
      </c>
      <c r="CH280" t="s">
        <v>7165</v>
      </c>
      <c r="CI280">
        <v>-10.220000000000001</v>
      </c>
      <c r="CK280">
        <v>-0.13</v>
      </c>
    </row>
    <row r="281" spans="1:89" ht="16" customHeight="1">
      <c r="A281">
        <v>280</v>
      </c>
      <c r="B281" t="s">
        <v>7107</v>
      </c>
      <c r="C281" s="2">
        <v>44970</v>
      </c>
      <c r="E281" t="s">
        <v>1747</v>
      </c>
      <c r="G281" t="s">
        <v>3941</v>
      </c>
      <c r="H281" t="s">
        <v>6157</v>
      </c>
      <c r="I281" t="s">
        <v>4517</v>
      </c>
      <c r="J281" t="s">
        <v>4909</v>
      </c>
      <c r="K281" t="s">
        <v>4872</v>
      </c>
      <c r="L281" t="s">
        <v>6157</v>
      </c>
      <c r="M281" t="s">
        <v>3979</v>
      </c>
      <c r="N281" t="s">
        <v>289</v>
      </c>
      <c r="O281" t="s">
        <v>6987</v>
      </c>
      <c r="P281" t="s">
        <v>3968</v>
      </c>
      <c r="Q281" t="s">
        <v>4403</v>
      </c>
      <c r="R281" t="s">
        <v>6157</v>
      </c>
      <c r="S281" t="s">
        <v>4353</v>
      </c>
      <c r="T281" t="s">
        <v>4353</v>
      </c>
      <c r="U281" t="s">
        <v>6157</v>
      </c>
      <c r="X281" t="s">
        <v>6157</v>
      </c>
      <c r="Y281" t="s">
        <v>6157</v>
      </c>
      <c r="Z281" t="s">
        <v>6157</v>
      </c>
      <c r="AA281" t="s">
        <v>245</v>
      </c>
      <c r="AB281" t="s">
        <v>6157</v>
      </c>
      <c r="AC281" t="s">
        <v>6157</v>
      </c>
      <c r="AD281" t="s">
        <v>4018</v>
      </c>
      <c r="AE281" t="s">
        <v>4353</v>
      </c>
      <c r="AF281" t="s">
        <v>4353</v>
      </c>
      <c r="AG281" t="s">
        <v>4353</v>
      </c>
      <c r="AH281" t="s">
        <v>4018</v>
      </c>
      <c r="AI281" t="s">
        <v>6157</v>
      </c>
      <c r="AJ281" t="s">
        <v>6458</v>
      </c>
      <c r="AK281" t="s">
        <v>4883</v>
      </c>
      <c r="AL281" t="s">
        <v>4051</v>
      </c>
      <c r="AM281" t="s">
        <v>264</v>
      </c>
      <c r="AN281">
        <v>2002</v>
      </c>
      <c r="AO281" s="29">
        <v>154</v>
      </c>
      <c r="AP281">
        <v>-31.024514270000001</v>
      </c>
      <c r="AQ281">
        <v>128.45826656</v>
      </c>
      <c r="AR281" t="s">
        <v>289</v>
      </c>
      <c r="AS281">
        <v>30</v>
      </c>
      <c r="AT281" t="s">
        <v>7162</v>
      </c>
      <c r="AU281" t="s">
        <v>7017</v>
      </c>
      <c r="AV281" t="s">
        <v>4353</v>
      </c>
      <c r="AW281" t="s">
        <v>4353</v>
      </c>
      <c r="AX281" t="s">
        <v>6157</v>
      </c>
      <c r="AY281">
        <f>1950-200000</f>
        <v>-198050</v>
      </c>
      <c r="AZ281">
        <f>1950-400000</f>
        <v>-398050</v>
      </c>
      <c r="BA281" t="s">
        <v>4591</v>
      </c>
      <c r="BB281" t="s">
        <v>6469</v>
      </c>
      <c r="BC281" t="s">
        <v>6157</v>
      </c>
      <c r="BH281" t="s">
        <v>4141</v>
      </c>
      <c r="BI281" t="s">
        <v>7163</v>
      </c>
      <c r="BJ281" t="s">
        <v>4152</v>
      </c>
      <c r="BK281" t="s">
        <v>4153</v>
      </c>
      <c r="BL281">
        <v>2007</v>
      </c>
      <c r="BM281"/>
      <c r="BN281"/>
      <c r="BO281"/>
      <c r="BP281"/>
      <c r="BY281"/>
      <c r="CF281">
        <v>1</v>
      </c>
      <c r="CG281" t="s">
        <v>4182</v>
      </c>
      <c r="CH281" t="s">
        <v>7164</v>
      </c>
      <c r="CI281">
        <v>-12.57</v>
      </c>
      <c r="CK281">
        <v>0.16</v>
      </c>
    </row>
    <row r="282" spans="1:89" ht="16" customHeight="1">
      <c r="A282">
        <v>281</v>
      </c>
      <c r="B282" t="s">
        <v>7107</v>
      </c>
      <c r="C282" s="2">
        <v>44970</v>
      </c>
      <c r="E282" t="s">
        <v>1748</v>
      </c>
      <c r="G282" t="s">
        <v>3941</v>
      </c>
      <c r="H282" t="s">
        <v>6157</v>
      </c>
      <c r="I282" t="s">
        <v>4517</v>
      </c>
      <c r="J282" t="s">
        <v>4909</v>
      </c>
      <c r="K282" t="s">
        <v>4872</v>
      </c>
      <c r="L282" t="s">
        <v>6157</v>
      </c>
      <c r="M282" t="s">
        <v>3979</v>
      </c>
      <c r="N282" t="s">
        <v>289</v>
      </c>
      <c r="O282" t="s">
        <v>6987</v>
      </c>
      <c r="P282" t="s">
        <v>3968</v>
      </c>
      <c r="Q282" t="s">
        <v>4403</v>
      </c>
      <c r="R282" t="s">
        <v>6157</v>
      </c>
      <c r="S282" t="s">
        <v>4353</v>
      </c>
      <c r="T282" t="s">
        <v>4353</v>
      </c>
      <c r="U282" t="s">
        <v>6157</v>
      </c>
      <c r="X282" t="s">
        <v>6157</v>
      </c>
      <c r="Y282" t="s">
        <v>6157</v>
      </c>
      <c r="Z282" t="s">
        <v>6157</v>
      </c>
      <c r="AA282" t="s">
        <v>245</v>
      </c>
      <c r="AB282" t="s">
        <v>6157</v>
      </c>
      <c r="AC282" t="s">
        <v>6157</v>
      </c>
      <c r="AD282" t="s">
        <v>4018</v>
      </c>
      <c r="AE282" t="s">
        <v>4353</v>
      </c>
      <c r="AF282" t="s">
        <v>4353</v>
      </c>
      <c r="AG282" t="s">
        <v>4353</v>
      </c>
      <c r="AH282" t="s">
        <v>4018</v>
      </c>
      <c r="AI282" t="s">
        <v>6157</v>
      </c>
      <c r="AJ282" t="s">
        <v>6458</v>
      </c>
      <c r="AK282" t="s">
        <v>4883</v>
      </c>
      <c r="AL282" t="s">
        <v>4051</v>
      </c>
      <c r="AM282" t="s">
        <v>264</v>
      </c>
      <c r="AN282">
        <v>2002</v>
      </c>
      <c r="AO282" s="29">
        <v>154</v>
      </c>
      <c r="AP282">
        <v>-31.024514270000001</v>
      </c>
      <c r="AQ282">
        <v>128.45826656</v>
      </c>
      <c r="AR282" t="s">
        <v>289</v>
      </c>
      <c r="AS282">
        <v>30</v>
      </c>
      <c r="AT282" t="s">
        <v>7162</v>
      </c>
      <c r="AU282" t="s">
        <v>7017</v>
      </c>
      <c r="AV282" t="s">
        <v>4353</v>
      </c>
      <c r="AW282" t="s">
        <v>4353</v>
      </c>
      <c r="AX282" t="s">
        <v>6157</v>
      </c>
      <c r="AY282">
        <f>1950-200000</f>
        <v>-198050</v>
      </c>
      <c r="AZ282">
        <f>1950-400000</f>
        <v>-398050</v>
      </c>
      <c r="BA282" t="s">
        <v>4591</v>
      </c>
      <c r="BB282" t="s">
        <v>6469</v>
      </c>
      <c r="BC282" t="s">
        <v>6157</v>
      </c>
      <c r="BH282" t="s">
        <v>4141</v>
      </c>
      <c r="BI282" t="s">
        <v>7163</v>
      </c>
      <c r="BJ282" t="s">
        <v>4152</v>
      </c>
      <c r="BK282" t="s">
        <v>4153</v>
      </c>
      <c r="BL282">
        <v>2007</v>
      </c>
      <c r="BM282"/>
      <c r="BN282"/>
      <c r="BO282"/>
      <c r="BP282"/>
      <c r="BY282"/>
      <c r="CF282">
        <v>1</v>
      </c>
      <c r="CG282" t="s">
        <v>4182</v>
      </c>
      <c r="CH282" t="s">
        <v>7164</v>
      </c>
      <c r="CI282">
        <v>-9.7799999999999994</v>
      </c>
      <c r="CK282">
        <v>2.08</v>
      </c>
    </row>
    <row r="283" spans="1:89" ht="16" customHeight="1">
      <c r="A283">
        <v>282</v>
      </c>
      <c r="B283" t="s">
        <v>7107</v>
      </c>
      <c r="C283" s="2">
        <v>44970</v>
      </c>
      <c r="E283" t="s">
        <v>1749</v>
      </c>
      <c r="G283" t="s">
        <v>3941</v>
      </c>
      <c r="H283" t="s">
        <v>6157</v>
      </c>
      <c r="I283" t="s">
        <v>4517</v>
      </c>
      <c r="J283" t="s">
        <v>4780</v>
      </c>
      <c r="K283" t="s">
        <v>4353</v>
      </c>
      <c r="L283" t="s">
        <v>3948</v>
      </c>
      <c r="M283" t="s">
        <v>7088</v>
      </c>
      <c r="N283" t="s">
        <v>1532</v>
      </c>
      <c r="O283" t="s">
        <v>6987</v>
      </c>
      <c r="P283" t="s">
        <v>3968</v>
      </c>
      <c r="Q283" t="s">
        <v>4403</v>
      </c>
      <c r="R283" t="s">
        <v>6157</v>
      </c>
      <c r="S283" t="s">
        <v>4353</v>
      </c>
      <c r="T283" t="s">
        <v>4353</v>
      </c>
      <c r="U283" t="s">
        <v>6157</v>
      </c>
      <c r="X283" t="s">
        <v>6157</v>
      </c>
      <c r="Y283" t="s">
        <v>6157</v>
      </c>
      <c r="Z283" t="s">
        <v>6157</v>
      </c>
      <c r="AA283" t="s">
        <v>245</v>
      </c>
      <c r="AB283" t="s">
        <v>6157</v>
      </c>
      <c r="AC283" t="s">
        <v>6157</v>
      </c>
      <c r="AD283" t="s">
        <v>4018</v>
      </c>
      <c r="AE283" t="s">
        <v>4353</v>
      </c>
      <c r="AF283" t="s">
        <v>4353</v>
      </c>
      <c r="AG283" t="s">
        <v>4353</v>
      </c>
      <c r="AH283" t="s">
        <v>4018</v>
      </c>
      <c r="AI283" t="s">
        <v>6157</v>
      </c>
      <c r="AJ283" t="s">
        <v>6458</v>
      </c>
      <c r="AK283" t="s">
        <v>4883</v>
      </c>
      <c r="AL283" t="s">
        <v>4051</v>
      </c>
      <c r="AM283" t="s">
        <v>264</v>
      </c>
      <c r="AN283">
        <v>2002</v>
      </c>
      <c r="AO283" s="29">
        <v>154</v>
      </c>
      <c r="AP283">
        <v>-31.024514270000001</v>
      </c>
      <c r="AQ283">
        <v>128.45826656</v>
      </c>
      <c r="AR283" t="s">
        <v>289</v>
      </c>
      <c r="AS283">
        <v>30</v>
      </c>
      <c r="AT283" t="s">
        <v>7162</v>
      </c>
      <c r="AU283" t="s">
        <v>7017</v>
      </c>
      <c r="AV283" t="s">
        <v>4353</v>
      </c>
      <c r="AW283" t="s">
        <v>4353</v>
      </c>
      <c r="AX283" t="s">
        <v>6157</v>
      </c>
      <c r="AY283">
        <f>1950-200000</f>
        <v>-198050</v>
      </c>
      <c r="AZ283">
        <f>1950-400000</f>
        <v>-398050</v>
      </c>
      <c r="BA283" t="s">
        <v>4591</v>
      </c>
      <c r="BB283" t="s">
        <v>6469</v>
      </c>
      <c r="BC283" t="s">
        <v>6157</v>
      </c>
      <c r="BH283" t="s">
        <v>4141</v>
      </c>
      <c r="BI283" t="s">
        <v>7163</v>
      </c>
      <c r="BJ283" t="s">
        <v>4152</v>
      </c>
      <c r="BK283" t="s">
        <v>4153</v>
      </c>
      <c r="BL283">
        <v>2007</v>
      </c>
      <c r="BM283"/>
      <c r="BN283"/>
      <c r="BO283"/>
      <c r="BP283"/>
      <c r="BY283"/>
      <c r="CF283">
        <v>1</v>
      </c>
      <c r="CG283" t="s">
        <v>4182</v>
      </c>
      <c r="CH283" t="s">
        <v>7164</v>
      </c>
      <c r="CI283">
        <v>-10.17</v>
      </c>
      <c r="CK283">
        <v>2.99</v>
      </c>
    </row>
    <row r="284" spans="1:89" ht="16" customHeight="1">
      <c r="A284">
        <v>283</v>
      </c>
      <c r="B284" t="s">
        <v>7107</v>
      </c>
      <c r="C284" s="2">
        <v>44970</v>
      </c>
      <c r="E284" t="s">
        <v>1750</v>
      </c>
      <c r="G284" t="s">
        <v>3941</v>
      </c>
      <c r="H284" t="s">
        <v>6157</v>
      </c>
      <c r="I284" t="s">
        <v>4517</v>
      </c>
      <c r="J284" t="s">
        <v>4870</v>
      </c>
      <c r="K284" t="s">
        <v>4353</v>
      </c>
      <c r="L284" t="s">
        <v>3947</v>
      </c>
      <c r="M284" t="s">
        <v>7089</v>
      </c>
      <c r="N284" t="s">
        <v>1532</v>
      </c>
      <c r="O284" t="s">
        <v>6987</v>
      </c>
      <c r="P284" t="s">
        <v>3968</v>
      </c>
      <c r="Q284" t="s">
        <v>4403</v>
      </c>
      <c r="R284" t="s">
        <v>6157</v>
      </c>
      <c r="S284" t="s">
        <v>4353</v>
      </c>
      <c r="T284" t="s">
        <v>4353</v>
      </c>
      <c r="U284" t="s">
        <v>6157</v>
      </c>
      <c r="X284" t="s">
        <v>6157</v>
      </c>
      <c r="Y284" t="s">
        <v>6157</v>
      </c>
      <c r="Z284" t="s">
        <v>6157</v>
      </c>
      <c r="AA284" t="s">
        <v>245</v>
      </c>
      <c r="AB284" t="s">
        <v>6157</v>
      </c>
      <c r="AC284" t="s">
        <v>6157</v>
      </c>
      <c r="AD284" t="s">
        <v>4018</v>
      </c>
      <c r="AE284" t="s">
        <v>4353</v>
      </c>
      <c r="AF284" t="s">
        <v>4353</v>
      </c>
      <c r="AG284" t="s">
        <v>4353</v>
      </c>
      <c r="AH284" t="s">
        <v>4018</v>
      </c>
      <c r="AI284" t="s">
        <v>6157</v>
      </c>
      <c r="AJ284" t="s">
        <v>6458</v>
      </c>
      <c r="AK284" t="s">
        <v>4884</v>
      </c>
      <c r="AL284" t="s">
        <v>4051</v>
      </c>
      <c r="AM284" t="s">
        <v>264</v>
      </c>
      <c r="AN284">
        <v>2002</v>
      </c>
      <c r="AO284" s="29">
        <v>154</v>
      </c>
      <c r="AP284">
        <v>-31.024514270000001</v>
      </c>
      <c r="AQ284">
        <v>128.45826656</v>
      </c>
      <c r="AR284" t="s">
        <v>289</v>
      </c>
      <c r="AS284">
        <v>30</v>
      </c>
      <c r="AT284" t="s">
        <v>7162</v>
      </c>
      <c r="AU284" t="s">
        <v>7017</v>
      </c>
      <c r="AV284" t="s">
        <v>4353</v>
      </c>
      <c r="AW284" t="s">
        <v>4353</v>
      </c>
      <c r="AX284" t="s">
        <v>6157</v>
      </c>
      <c r="AY284">
        <f>1950-230000</f>
        <v>-228050</v>
      </c>
      <c r="BA284" t="s">
        <v>4591</v>
      </c>
      <c r="BB284" t="s">
        <v>6469</v>
      </c>
      <c r="BC284" t="s">
        <v>6157</v>
      </c>
      <c r="BH284" t="s">
        <v>4141</v>
      </c>
      <c r="BI284" t="s">
        <v>7163</v>
      </c>
      <c r="BJ284" t="s">
        <v>4152</v>
      </c>
      <c r="BK284" t="s">
        <v>4153</v>
      </c>
      <c r="BL284">
        <v>2007</v>
      </c>
      <c r="BM284"/>
      <c r="BN284"/>
      <c r="BO284"/>
      <c r="BP284"/>
      <c r="BY284"/>
      <c r="CF284">
        <v>1</v>
      </c>
      <c r="CG284" t="s">
        <v>4182</v>
      </c>
      <c r="CH284" t="s">
        <v>7164</v>
      </c>
      <c r="CI284">
        <v>-11.37</v>
      </c>
      <c r="CK284">
        <v>7.46</v>
      </c>
    </row>
    <row r="285" spans="1:89" ht="16" customHeight="1">
      <c r="A285">
        <v>284</v>
      </c>
      <c r="B285" t="s">
        <v>7107</v>
      </c>
      <c r="C285" s="2">
        <v>44970</v>
      </c>
      <c r="E285" t="s">
        <v>1751</v>
      </c>
      <c r="G285" t="s">
        <v>3941</v>
      </c>
      <c r="H285" t="s">
        <v>6157</v>
      </c>
      <c r="I285" t="s">
        <v>4517</v>
      </c>
      <c r="J285" t="s">
        <v>4870</v>
      </c>
      <c r="K285" t="s">
        <v>4353</v>
      </c>
      <c r="L285" t="s">
        <v>3949</v>
      </c>
      <c r="M285" t="s">
        <v>7089</v>
      </c>
      <c r="N285" t="s">
        <v>1532</v>
      </c>
      <c r="O285" t="s">
        <v>6987</v>
      </c>
      <c r="P285" t="s">
        <v>3968</v>
      </c>
      <c r="Q285" t="s">
        <v>4403</v>
      </c>
      <c r="R285" t="s">
        <v>6157</v>
      </c>
      <c r="S285" t="s">
        <v>4353</v>
      </c>
      <c r="T285" t="s">
        <v>4353</v>
      </c>
      <c r="U285" t="s">
        <v>6157</v>
      </c>
      <c r="X285" t="s">
        <v>6157</v>
      </c>
      <c r="Y285" t="s">
        <v>6157</v>
      </c>
      <c r="Z285" t="s">
        <v>6157</v>
      </c>
      <c r="AA285" t="s">
        <v>245</v>
      </c>
      <c r="AB285" t="s">
        <v>6157</v>
      </c>
      <c r="AC285" t="s">
        <v>6157</v>
      </c>
      <c r="AD285" t="s">
        <v>4018</v>
      </c>
      <c r="AE285" t="s">
        <v>4353</v>
      </c>
      <c r="AF285" t="s">
        <v>4353</v>
      </c>
      <c r="AG285" t="s">
        <v>4353</v>
      </c>
      <c r="AH285" t="s">
        <v>4018</v>
      </c>
      <c r="AI285" t="s">
        <v>6157</v>
      </c>
      <c r="AJ285" t="s">
        <v>6458</v>
      </c>
      <c r="AK285" t="s">
        <v>4884</v>
      </c>
      <c r="AL285" t="s">
        <v>4051</v>
      </c>
      <c r="AM285" t="s">
        <v>264</v>
      </c>
      <c r="AN285">
        <v>2002</v>
      </c>
      <c r="AO285" s="29">
        <v>154</v>
      </c>
      <c r="AP285">
        <v>-31.024514270000001</v>
      </c>
      <c r="AQ285">
        <v>128.45826656</v>
      </c>
      <c r="AR285" t="s">
        <v>289</v>
      </c>
      <c r="AS285">
        <v>30</v>
      </c>
      <c r="AT285" t="s">
        <v>7162</v>
      </c>
      <c r="AU285" t="s">
        <v>7017</v>
      </c>
      <c r="AV285" t="s">
        <v>4353</v>
      </c>
      <c r="AW285" t="s">
        <v>4353</v>
      </c>
      <c r="AX285" t="s">
        <v>6157</v>
      </c>
      <c r="AY285">
        <f>1950-230000</f>
        <v>-228050</v>
      </c>
      <c r="BA285" t="s">
        <v>4591</v>
      </c>
      <c r="BB285" t="s">
        <v>6469</v>
      </c>
      <c r="BC285" t="s">
        <v>6157</v>
      </c>
      <c r="BH285" t="s">
        <v>4141</v>
      </c>
      <c r="BI285" t="s">
        <v>7163</v>
      </c>
      <c r="BJ285" t="s">
        <v>4152</v>
      </c>
      <c r="BK285" t="s">
        <v>4153</v>
      </c>
      <c r="BL285">
        <v>2007</v>
      </c>
      <c r="BM285"/>
      <c r="BN285"/>
      <c r="BO285"/>
      <c r="BP285"/>
      <c r="BY285"/>
      <c r="CF285">
        <v>1</v>
      </c>
      <c r="CG285" t="s">
        <v>4182</v>
      </c>
      <c r="CH285" t="s">
        <v>7164</v>
      </c>
      <c r="CI285">
        <v>-9.58</v>
      </c>
      <c r="CK285">
        <v>7.59</v>
      </c>
    </row>
    <row r="286" spans="1:89" ht="16" customHeight="1">
      <c r="A286">
        <v>285</v>
      </c>
      <c r="B286" t="s">
        <v>7107</v>
      </c>
      <c r="C286" s="2">
        <v>44970</v>
      </c>
      <c r="E286" t="s">
        <v>1752</v>
      </c>
      <c r="G286" t="s">
        <v>3941</v>
      </c>
      <c r="H286" t="s">
        <v>6157</v>
      </c>
      <c r="I286" t="s">
        <v>4517</v>
      </c>
      <c r="J286" t="s">
        <v>4780</v>
      </c>
      <c r="K286" t="s">
        <v>4353</v>
      </c>
      <c r="L286" t="s">
        <v>3948</v>
      </c>
      <c r="M286" t="s">
        <v>7088</v>
      </c>
      <c r="N286" t="s">
        <v>1532</v>
      </c>
      <c r="O286" t="s">
        <v>6987</v>
      </c>
      <c r="P286" t="s">
        <v>3968</v>
      </c>
      <c r="Q286" t="s">
        <v>4403</v>
      </c>
      <c r="R286" t="s">
        <v>6157</v>
      </c>
      <c r="S286" t="s">
        <v>4353</v>
      </c>
      <c r="T286" t="s">
        <v>4353</v>
      </c>
      <c r="U286" t="s">
        <v>6157</v>
      </c>
      <c r="X286" t="s">
        <v>6157</v>
      </c>
      <c r="Y286" t="s">
        <v>6157</v>
      </c>
      <c r="Z286" t="s">
        <v>6157</v>
      </c>
      <c r="AA286" t="s">
        <v>245</v>
      </c>
      <c r="AB286" t="s">
        <v>6157</v>
      </c>
      <c r="AC286" t="s">
        <v>6157</v>
      </c>
      <c r="AD286" t="s">
        <v>4018</v>
      </c>
      <c r="AE286" t="s">
        <v>4353</v>
      </c>
      <c r="AF286" t="s">
        <v>4353</v>
      </c>
      <c r="AG286" t="s">
        <v>4353</v>
      </c>
      <c r="AH286" t="s">
        <v>4018</v>
      </c>
      <c r="AI286" t="s">
        <v>6157</v>
      </c>
      <c r="AJ286" t="s">
        <v>6458</v>
      </c>
      <c r="AK286" t="s">
        <v>4884</v>
      </c>
      <c r="AL286" t="s">
        <v>4051</v>
      </c>
      <c r="AM286" t="s">
        <v>264</v>
      </c>
      <c r="AN286">
        <v>2002</v>
      </c>
      <c r="AO286" s="29">
        <v>154</v>
      </c>
      <c r="AP286">
        <v>-31.024514270000001</v>
      </c>
      <c r="AQ286">
        <v>128.45826656</v>
      </c>
      <c r="AR286" t="s">
        <v>289</v>
      </c>
      <c r="AS286">
        <v>30</v>
      </c>
      <c r="AT286" t="s">
        <v>7166</v>
      </c>
      <c r="AU286" t="s">
        <v>7017</v>
      </c>
      <c r="AV286" t="s">
        <v>4353</v>
      </c>
      <c r="AW286" t="s">
        <v>4353</v>
      </c>
      <c r="AX286" t="s">
        <v>6157</v>
      </c>
      <c r="AY286">
        <f t="shared" ref="AY286:AY317" si="2">1950-101000</f>
        <v>-99050</v>
      </c>
      <c r="BA286" t="s">
        <v>4591</v>
      </c>
      <c r="BB286" t="s">
        <v>6469</v>
      </c>
      <c r="BC286" t="s">
        <v>6157</v>
      </c>
      <c r="BH286" t="s">
        <v>4141</v>
      </c>
      <c r="BI286" t="s">
        <v>7163</v>
      </c>
      <c r="BJ286" t="s">
        <v>4152</v>
      </c>
      <c r="BK286" t="s">
        <v>4153</v>
      </c>
      <c r="BL286">
        <v>2007</v>
      </c>
      <c r="BM286"/>
      <c r="BN286"/>
      <c r="BO286"/>
      <c r="BP286"/>
      <c r="BY286"/>
      <c r="CF286">
        <v>1</v>
      </c>
      <c r="CG286" t="s">
        <v>4182</v>
      </c>
      <c r="CH286" t="s">
        <v>7164</v>
      </c>
      <c r="CI286">
        <v>-9.7899999999999991</v>
      </c>
      <c r="CK286">
        <v>1.91</v>
      </c>
    </row>
    <row r="287" spans="1:89" ht="16" customHeight="1">
      <c r="A287">
        <v>286</v>
      </c>
      <c r="B287" t="s">
        <v>7107</v>
      </c>
      <c r="C287" s="2">
        <v>44970</v>
      </c>
      <c r="E287" t="s">
        <v>1753</v>
      </c>
      <c r="G287" t="s">
        <v>3941</v>
      </c>
      <c r="H287" t="s">
        <v>6157</v>
      </c>
      <c r="I287" t="s">
        <v>4517</v>
      </c>
      <c r="J287" t="s">
        <v>4801</v>
      </c>
      <c r="K287" t="s">
        <v>4874</v>
      </c>
      <c r="L287" t="s">
        <v>6157</v>
      </c>
      <c r="M287" t="s">
        <v>7087</v>
      </c>
      <c r="N287" t="s">
        <v>1532</v>
      </c>
      <c r="O287" t="s">
        <v>6987</v>
      </c>
      <c r="P287" t="s">
        <v>3968</v>
      </c>
      <c r="Q287" t="s">
        <v>4403</v>
      </c>
      <c r="R287" t="s">
        <v>6157</v>
      </c>
      <c r="S287" t="s">
        <v>4353</v>
      </c>
      <c r="T287" t="s">
        <v>4353</v>
      </c>
      <c r="U287" t="s">
        <v>6157</v>
      </c>
      <c r="X287" t="s">
        <v>6157</v>
      </c>
      <c r="Y287" t="s">
        <v>6157</v>
      </c>
      <c r="Z287" t="s">
        <v>6157</v>
      </c>
      <c r="AA287" t="s">
        <v>245</v>
      </c>
      <c r="AB287" t="s">
        <v>6157</v>
      </c>
      <c r="AC287" t="s">
        <v>6157</v>
      </c>
      <c r="AD287" t="s">
        <v>4018</v>
      </c>
      <c r="AE287" t="s">
        <v>4353</v>
      </c>
      <c r="AF287" t="s">
        <v>4353</v>
      </c>
      <c r="AG287" t="s">
        <v>4353</v>
      </c>
      <c r="AH287" t="s">
        <v>4018</v>
      </c>
      <c r="AI287" t="s">
        <v>6157</v>
      </c>
      <c r="AJ287" t="s">
        <v>6458</v>
      </c>
      <c r="AK287" t="s">
        <v>4884</v>
      </c>
      <c r="AL287" t="s">
        <v>4051</v>
      </c>
      <c r="AM287" t="s">
        <v>264</v>
      </c>
      <c r="AN287">
        <v>2002</v>
      </c>
      <c r="AO287" s="29">
        <v>154</v>
      </c>
      <c r="AP287">
        <v>-31.024514270000001</v>
      </c>
      <c r="AQ287">
        <v>128.45826656</v>
      </c>
      <c r="AR287" t="s">
        <v>289</v>
      </c>
      <c r="AS287">
        <v>30</v>
      </c>
      <c r="AT287" t="s">
        <v>7166</v>
      </c>
      <c r="AU287" t="s">
        <v>7017</v>
      </c>
      <c r="AV287" t="s">
        <v>4353</v>
      </c>
      <c r="AW287" t="s">
        <v>4353</v>
      </c>
      <c r="AX287" t="s">
        <v>6157</v>
      </c>
      <c r="AY287">
        <f t="shared" si="2"/>
        <v>-99050</v>
      </c>
      <c r="BA287" t="s">
        <v>4591</v>
      </c>
      <c r="BB287" t="s">
        <v>6469</v>
      </c>
      <c r="BC287" t="s">
        <v>6157</v>
      </c>
      <c r="BH287" t="s">
        <v>4141</v>
      </c>
      <c r="BI287" t="s">
        <v>7163</v>
      </c>
      <c r="BJ287" t="s">
        <v>4152</v>
      </c>
      <c r="BK287" t="s">
        <v>4153</v>
      </c>
      <c r="BL287">
        <v>2007</v>
      </c>
      <c r="BM287"/>
      <c r="BN287"/>
      <c r="BO287"/>
      <c r="BP287"/>
      <c r="BY287"/>
      <c r="CF287">
        <v>1</v>
      </c>
      <c r="CG287" t="s">
        <v>4182</v>
      </c>
      <c r="CH287" t="s">
        <v>7164</v>
      </c>
      <c r="CI287">
        <v>-10.39</v>
      </c>
      <c r="CK287">
        <v>2</v>
      </c>
    </row>
    <row r="288" spans="1:89" ht="16" customHeight="1">
      <c r="A288">
        <v>287</v>
      </c>
      <c r="B288" t="s">
        <v>7107</v>
      </c>
      <c r="C288" s="2">
        <v>44970</v>
      </c>
      <c r="E288" t="s">
        <v>1754</v>
      </c>
      <c r="G288" t="s">
        <v>3941</v>
      </c>
      <c r="H288" t="s">
        <v>6157</v>
      </c>
      <c r="I288" t="s">
        <v>4517</v>
      </c>
      <c r="J288" t="s">
        <v>4801</v>
      </c>
      <c r="K288" t="s">
        <v>4874</v>
      </c>
      <c r="L288" t="s">
        <v>6157</v>
      </c>
      <c r="M288" t="s">
        <v>7087</v>
      </c>
      <c r="N288" t="s">
        <v>1532</v>
      </c>
      <c r="O288" t="s">
        <v>6987</v>
      </c>
      <c r="P288" t="s">
        <v>3968</v>
      </c>
      <c r="Q288" t="s">
        <v>4403</v>
      </c>
      <c r="R288" t="s">
        <v>6157</v>
      </c>
      <c r="S288" t="s">
        <v>4353</v>
      </c>
      <c r="T288" t="s">
        <v>4353</v>
      </c>
      <c r="U288" t="s">
        <v>6157</v>
      </c>
      <c r="X288" t="s">
        <v>6157</v>
      </c>
      <c r="Y288" t="s">
        <v>6157</v>
      </c>
      <c r="Z288" t="s">
        <v>6157</v>
      </c>
      <c r="AA288" t="s">
        <v>245</v>
      </c>
      <c r="AB288" t="s">
        <v>6157</v>
      </c>
      <c r="AC288" t="s">
        <v>6157</v>
      </c>
      <c r="AD288" t="s">
        <v>4018</v>
      </c>
      <c r="AE288" t="s">
        <v>4353</v>
      </c>
      <c r="AF288" t="s">
        <v>4353</v>
      </c>
      <c r="AG288" t="s">
        <v>4353</v>
      </c>
      <c r="AH288" t="s">
        <v>4018</v>
      </c>
      <c r="AI288" t="s">
        <v>6157</v>
      </c>
      <c r="AJ288" t="s">
        <v>6458</v>
      </c>
      <c r="AK288" t="s">
        <v>4884</v>
      </c>
      <c r="AL288" t="s">
        <v>4051</v>
      </c>
      <c r="AM288" t="s">
        <v>264</v>
      </c>
      <c r="AN288">
        <v>2002</v>
      </c>
      <c r="AO288" s="29">
        <v>154</v>
      </c>
      <c r="AP288">
        <v>-31.024514270000001</v>
      </c>
      <c r="AQ288">
        <v>128.45826656</v>
      </c>
      <c r="AR288" t="s">
        <v>289</v>
      </c>
      <c r="AS288">
        <v>30</v>
      </c>
      <c r="AT288" t="s">
        <v>7166</v>
      </c>
      <c r="AU288" t="s">
        <v>7017</v>
      </c>
      <c r="AV288" t="s">
        <v>4353</v>
      </c>
      <c r="AW288" t="s">
        <v>4353</v>
      </c>
      <c r="AX288" t="s">
        <v>6157</v>
      </c>
      <c r="AY288">
        <f t="shared" si="2"/>
        <v>-99050</v>
      </c>
      <c r="BA288" t="s">
        <v>4591</v>
      </c>
      <c r="BB288" t="s">
        <v>6469</v>
      </c>
      <c r="BC288" t="s">
        <v>6157</v>
      </c>
      <c r="BH288" t="s">
        <v>4141</v>
      </c>
      <c r="BI288" t="s">
        <v>7163</v>
      </c>
      <c r="BJ288" t="s">
        <v>4152</v>
      </c>
      <c r="BK288" t="s">
        <v>4153</v>
      </c>
      <c r="BL288">
        <v>2007</v>
      </c>
      <c r="BM288"/>
      <c r="BN288"/>
      <c r="BO288"/>
      <c r="BP288"/>
      <c r="BY288"/>
      <c r="CF288">
        <v>1</v>
      </c>
      <c r="CG288" t="s">
        <v>4182</v>
      </c>
      <c r="CH288" t="s">
        <v>7164</v>
      </c>
      <c r="CI288">
        <v>-9.4499999999999993</v>
      </c>
      <c r="CK288">
        <v>3.96</v>
      </c>
    </row>
    <row r="289" spans="1:89" ht="16" customHeight="1">
      <c r="A289">
        <v>288</v>
      </c>
      <c r="B289" t="s">
        <v>7107</v>
      </c>
      <c r="C289" s="2">
        <v>44970</v>
      </c>
      <c r="E289" t="s">
        <v>1755</v>
      </c>
      <c r="G289" t="s">
        <v>3941</v>
      </c>
      <c r="H289" t="s">
        <v>6157</v>
      </c>
      <c r="I289" t="s">
        <v>4517</v>
      </c>
      <c r="J289" t="s">
        <v>4801</v>
      </c>
      <c r="K289" t="s">
        <v>4874</v>
      </c>
      <c r="L289" t="s">
        <v>6157</v>
      </c>
      <c r="M289" t="s">
        <v>7087</v>
      </c>
      <c r="N289" t="s">
        <v>1532</v>
      </c>
      <c r="O289" t="s">
        <v>6987</v>
      </c>
      <c r="P289" t="s">
        <v>3968</v>
      </c>
      <c r="Q289" t="s">
        <v>4403</v>
      </c>
      <c r="R289" t="s">
        <v>6157</v>
      </c>
      <c r="S289" t="s">
        <v>4353</v>
      </c>
      <c r="T289" t="s">
        <v>4353</v>
      </c>
      <c r="U289" t="s">
        <v>6157</v>
      </c>
      <c r="X289" t="s">
        <v>6157</v>
      </c>
      <c r="Y289" t="s">
        <v>6157</v>
      </c>
      <c r="Z289" t="s">
        <v>6157</v>
      </c>
      <c r="AA289" t="s">
        <v>245</v>
      </c>
      <c r="AB289" t="s">
        <v>6157</v>
      </c>
      <c r="AC289" t="s">
        <v>6157</v>
      </c>
      <c r="AD289" t="s">
        <v>4018</v>
      </c>
      <c r="AE289" t="s">
        <v>4353</v>
      </c>
      <c r="AF289" t="s">
        <v>4353</v>
      </c>
      <c r="AG289" t="s">
        <v>4353</v>
      </c>
      <c r="AH289" t="s">
        <v>4018</v>
      </c>
      <c r="AI289" t="s">
        <v>6157</v>
      </c>
      <c r="AJ289" t="s">
        <v>6458</v>
      </c>
      <c r="AK289" t="s">
        <v>4884</v>
      </c>
      <c r="AL289" t="s">
        <v>4051</v>
      </c>
      <c r="AM289" t="s">
        <v>264</v>
      </c>
      <c r="AN289">
        <v>2002</v>
      </c>
      <c r="AO289" s="29">
        <v>154</v>
      </c>
      <c r="AP289">
        <v>-31.024514270000001</v>
      </c>
      <c r="AQ289">
        <v>128.45826656</v>
      </c>
      <c r="AR289" t="s">
        <v>289</v>
      </c>
      <c r="AS289">
        <v>30</v>
      </c>
      <c r="AT289" t="s">
        <v>7166</v>
      </c>
      <c r="AU289" t="s">
        <v>7017</v>
      </c>
      <c r="AV289" t="s">
        <v>4353</v>
      </c>
      <c r="AW289" t="s">
        <v>4353</v>
      </c>
      <c r="AX289" t="s">
        <v>6157</v>
      </c>
      <c r="AY289">
        <f t="shared" si="2"/>
        <v>-99050</v>
      </c>
      <c r="BA289" t="s">
        <v>4591</v>
      </c>
      <c r="BB289" t="s">
        <v>6469</v>
      </c>
      <c r="BC289" t="s">
        <v>6157</v>
      </c>
      <c r="BH289" t="s">
        <v>4141</v>
      </c>
      <c r="BI289" t="s">
        <v>7163</v>
      </c>
      <c r="BJ289" t="s">
        <v>4152</v>
      </c>
      <c r="BK289" t="s">
        <v>4153</v>
      </c>
      <c r="BL289">
        <v>2007</v>
      </c>
      <c r="BM289"/>
      <c r="BN289"/>
      <c r="BO289"/>
      <c r="BP289"/>
      <c r="BY289"/>
      <c r="CF289">
        <v>1</v>
      </c>
      <c r="CG289" t="s">
        <v>4182</v>
      </c>
      <c r="CH289" t="s">
        <v>7164</v>
      </c>
      <c r="CI289">
        <v>-10.86</v>
      </c>
      <c r="CK289">
        <v>4.5999999999999996</v>
      </c>
    </row>
    <row r="290" spans="1:89" ht="16" customHeight="1">
      <c r="A290">
        <v>289</v>
      </c>
      <c r="B290" t="s">
        <v>7107</v>
      </c>
      <c r="C290" s="2">
        <v>44970</v>
      </c>
      <c r="E290" t="s">
        <v>1756</v>
      </c>
      <c r="G290" t="s">
        <v>3941</v>
      </c>
      <c r="H290" t="s">
        <v>6157</v>
      </c>
      <c r="I290" t="s">
        <v>4517</v>
      </c>
      <c r="J290" t="s">
        <v>4801</v>
      </c>
      <c r="K290" t="s">
        <v>4875</v>
      </c>
      <c r="L290" t="s">
        <v>6157</v>
      </c>
      <c r="M290" t="s">
        <v>7087</v>
      </c>
      <c r="N290" t="s">
        <v>1532</v>
      </c>
      <c r="O290" t="s">
        <v>6987</v>
      </c>
      <c r="P290" t="s">
        <v>3968</v>
      </c>
      <c r="Q290" t="s">
        <v>4403</v>
      </c>
      <c r="R290" t="s">
        <v>6157</v>
      </c>
      <c r="S290" t="s">
        <v>4353</v>
      </c>
      <c r="T290" t="s">
        <v>4353</v>
      </c>
      <c r="U290" t="s">
        <v>6157</v>
      </c>
      <c r="X290" t="s">
        <v>6157</v>
      </c>
      <c r="Y290" t="s">
        <v>6157</v>
      </c>
      <c r="Z290" t="s">
        <v>6157</v>
      </c>
      <c r="AA290" t="s">
        <v>245</v>
      </c>
      <c r="AB290" t="s">
        <v>6157</v>
      </c>
      <c r="AC290" t="s">
        <v>6157</v>
      </c>
      <c r="AD290" t="s">
        <v>4018</v>
      </c>
      <c r="AE290" t="s">
        <v>4353</v>
      </c>
      <c r="AF290" t="s">
        <v>4353</v>
      </c>
      <c r="AG290" t="s">
        <v>4353</v>
      </c>
      <c r="AH290" t="s">
        <v>4018</v>
      </c>
      <c r="AI290" t="s">
        <v>6157</v>
      </c>
      <c r="AJ290" t="s">
        <v>6458</v>
      </c>
      <c r="AK290" t="s">
        <v>4884</v>
      </c>
      <c r="AL290" t="s">
        <v>4051</v>
      </c>
      <c r="AM290" t="s">
        <v>264</v>
      </c>
      <c r="AN290">
        <v>2002</v>
      </c>
      <c r="AO290" s="29">
        <v>154</v>
      </c>
      <c r="AP290">
        <v>-31.024514270000001</v>
      </c>
      <c r="AQ290">
        <v>128.45826656</v>
      </c>
      <c r="AR290" t="s">
        <v>289</v>
      </c>
      <c r="AS290">
        <v>30</v>
      </c>
      <c r="AT290" t="s">
        <v>7166</v>
      </c>
      <c r="AU290" t="s">
        <v>7017</v>
      </c>
      <c r="AV290" t="s">
        <v>4353</v>
      </c>
      <c r="AW290" t="s">
        <v>4353</v>
      </c>
      <c r="AX290" t="s">
        <v>6157</v>
      </c>
      <c r="AY290">
        <f t="shared" si="2"/>
        <v>-99050</v>
      </c>
      <c r="BA290" t="s">
        <v>4591</v>
      </c>
      <c r="BB290" t="s">
        <v>6469</v>
      </c>
      <c r="BC290" t="s">
        <v>6157</v>
      </c>
      <c r="BH290" t="s">
        <v>4141</v>
      </c>
      <c r="BI290" t="s">
        <v>7163</v>
      </c>
      <c r="BJ290" t="s">
        <v>4152</v>
      </c>
      <c r="BK290" t="s">
        <v>4153</v>
      </c>
      <c r="BL290">
        <v>2007</v>
      </c>
      <c r="BM290"/>
      <c r="BN290"/>
      <c r="BO290"/>
      <c r="BP290"/>
      <c r="BY290"/>
      <c r="CF290">
        <v>1</v>
      </c>
      <c r="CG290" t="s">
        <v>4182</v>
      </c>
      <c r="CH290" t="s">
        <v>7164</v>
      </c>
      <c r="CI290">
        <v>-7.69</v>
      </c>
      <c r="CK290">
        <v>7.64</v>
      </c>
    </row>
    <row r="291" spans="1:89" ht="16" customHeight="1">
      <c r="A291">
        <v>290</v>
      </c>
      <c r="B291" t="s">
        <v>7107</v>
      </c>
      <c r="C291" s="2">
        <v>44970</v>
      </c>
      <c r="E291" t="s">
        <v>1757</v>
      </c>
      <c r="G291" t="s">
        <v>3941</v>
      </c>
      <c r="H291" t="s">
        <v>6157</v>
      </c>
      <c r="I291" t="s">
        <v>4517</v>
      </c>
      <c r="J291" t="s">
        <v>4801</v>
      </c>
      <c r="K291" t="s">
        <v>4875</v>
      </c>
      <c r="L291" t="s">
        <v>6157</v>
      </c>
      <c r="M291" t="s">
        <v>7087</v>
      </c>
      <c r="N291" t="s">
        <v>1532</v>
      </c>
      <c r="O291" t="s">
        <v>6987</v>
      </c>
      <c r="P291" t="s">
        <v>3968</v>
      </c>
      <c r="Q291" t="s">
        <v>4403</v>
      </c>
      <c r="R291" t="s">
        <v>6157</v>
      </c>
      <c r="S291" t="s">
        <v>4353</v>
      </c>
      <c r="T291" t="s">
        <v>4353</v>
      </c>
      <c r="U291" t="s">
        <v>6157</v>
      </c>
      <c r="X291" t="s">
        <v>6157</v>
      </c>
      <c r="Y291" t="s">
        <v>6157</v>
      </c>
      <c r="Z291" t="s">
        <v>6157</v>
      </c>
      <c r="AA291" t="s">
        <v>245</v>
      </c>
      <c r="AB291" t="s">
        <v>6157</v>
      </c>
      <c r="AC291" t="s">
        <v>6157</v>
      </c>
      <c r="AD291" t="s">
        <v>4018</v>
      </c>
      <c r="AE291" t="s">
        <v>4353</v>
      </c>
      <c r="AF291" t="s">
        <v>4353</v>
      </c>
      <c r="AG291" t="s">
        <v>4353</v>
      </c>
      <c r="AH291" t="s">
        <v>4018</v>
      </c>
      <c r="AI291" t="s">
        <v>6157</v>
      </c>
      <c r="AJ291" t="s">
        <v>6458</v>
      </c>
      <c r="AK291" t="s">
        <v>4884</v>
      </c>
      <c r="AL291" t="s">
        <v>4051</v>
      </c>
      <c r="AM291" t="s">
        <v>264</v>
      </c>
      <c r="AN291">
        <v>2002</v>
      </c>
      <c r="AO291" s="29">
        <v>154</v>
      </c>
      <c r="AP291">
        <v>-31.024514270000001</v>
      </c>
      <c r="AQ291">
        <v>128.45826656</v>
      </c>
      <c r="AR291" t="s">
        <v>289</v>
      </c>
      <c r="AS291">
        <v>30</v>
      </c>
      <c r="AT291" t="s">
        <v>7166</v>
      </c>
      <c r="AU291" t="s">
        <v>7017</v>
      </c>
      <c r="AV291" t="s">
        <v>4353</v>
      </c>
      <c r="AW291" t="s">
        <v>4353</v>
      </c>
      <c r="AX291" t="s">
        <v>6157</v>
      </c>
      <c r="AY291">
        <f t="shared" si="2"/>
        <v>-99050</v>
      </c>
      <c r="BA291" t="s">
        <v>4591</v>
      </c>
      <c r="BB291" t="s">
        <v>6469</v>
      </c>
      <c r="BC291" t="s">
        <v>6157</v>
      </c>
      <c r="BH291" t="s">
        <v>4141</v>
      </c>
      <c r="BI291" t="s">
        <v>7163</v>
      </c>
      <c r="BJ291" t="s">
        <v>4152</v>
      </c>
      <c r="BK291" t="s">
        <v>4153</v>
      </c>
      <c r="BL291">
        <v>2007</v>
      </c>
      <c r="BM291"/>
      <c r="BN291"/>
      <c r="BO291"/>
      <c r="BP291"/>
      <c r="BY291"/>
      <c r="CF291">
        <v>1</v>
      </c>
      <c r="CG291" t="s">
        <v>4182</v>
      </c>
      <c r="CH291" t="s">
        <v>7164</v>
      </c>
      <c r="CI291">
        <v>-7.15</v>
      </c>
      <c r="CK291">
        <v>5.84</v>
      </c>
    </row>
    <row r="292" spans="1:89" ht="16" customHeight="1">
      <c r="A292">
        <v>291</v>
      </c>
      <c r="B292" t="s">
        <v>7107</v>
      </c>
      <c r="C292" s="2">
        <v>44970</v>
      </c>
      <c r="E292" t="s">
        <v>1758</v>
      </c>
      <c r="G292" t="s">
        <v>3941</v>
      </c>
      <c r="H292" t="s">
        <v>6157</v>
      </c>
      <c r="I292" t="s">
        <v>4517</v>
      </c>
      <c r="J292" t="s">
        <v>4873</v>
      </c>
      <c r="K292" t="s">
        <v>4876</v>
      </c>
      <c r="L292" t="s">
        <v>6157</v>
      </c>
      <c r="M292" t="s">
        <v>7086</v>
      </c>
      <c r="N292" t="s">
        <v>1532</v>
      </c>
      <c r="O292" t="s">
        <v>6987</v>
      </c>
      <c r="P292" t="s">
        <v>3968</v>
      </c>
      <c r="Q292" t="s">
        <v>4403</v>
      </c>
      <c r="R292" t="s">
        <v>6157</v>
      </c>
      <c r="S292" t="s">
        <v>4353</v>
      </c>
      <c r="T292" t="s">
        <v>4353</v>
      </c>
      <c r="U292" t="s">
        <v>6157</v>
      </c>
      <c r="X292" t="s">
        <v>6157</v>
      </c>
      <c r="Y292" t="s">
        <v>6157</v>
      </c>
      <c r="Z292" t="s">
        <v>6157</v>
      </c>
      <c r="AA292" t="s">
        <v>245</v>
      </c>
      <c r="AB292" t="s">
        <v>6157</v>
      </c>
      <c r="AC292" t="s">
        <v>6157</v>
      </c>
      <c r="AD292" t="s">
        <v>4018</v>
      </c>
      <c r="AE292" t="s">
        <v>4353</v>
      </c>
      <c r="AF292" t="s">
        <v>4353</v>
      </c>
      <c r="AG292" t="s">
        <v>4353</v>
      </c>
      <c r="AH292" t="s">
        <v>4018</v>
      </c>
      <c r="AI292" t="s">
        <v>6157</v>
      </c>
      <c r="AJ292" t="s">
        <v>6458</v>
      </c>
      <c r="AK292" t="s">
        <v>4884</v>
      </c>
      <c r="AL292" t="s">
        <v>4051</v>
      </c>
      <c r="AM292" t="s">
        <v>264</v>
      </c>
      <c r="AN292">
        <v>2002</v>
      </c>
      <c r="AO292" s="29">
        <v>154</v>
      </c>
      <c r="AP292">
        <v>-31.024514270000001</v>
      </c>
      <c r="AQ292">
        <v>128.45826656</v>
      </c>
      <c r="AR292" t="s">
        <v>289</v>
      </c>
      <c r="AS292">
        <v>30</v>
      </c>
      <c r="AT292" t="s">
        <v>7166</v>
      </c>
      <c r="AU292" t="s">
        <v>7017</v>
      </c>
      <c r="AV292" t="s">
        <v>4353</v>
      </c>
      <c r="AW292" t="s">
        <v>4353</v>
      </c>
      <c r="AX292" t="s">
        <v>6157</v>
      </c>
      <c r="AY292">
        <f t="shared" si="2"/>
        <v>-99050</v>
      </c>
      <c r="BA292" t="s">
        <v>4591</v>
      </c>
      <c r="BB292" t="s">
        <v>6469</v>
      </c>
      <c r="BC292" t="s">
        <v>6157</v>
      </c>
      <c r="BH292" t="s">
        <v>4141</v>
      </c>
      <c r="BI292" t="s">
        <v>7163</v>
      </c>
      <c r="BJ292" t="s">
        <v>4152</v>
      </c>
      <c r="BK292" t="s">
        <v>4153</v>
      </c>
      <c r="BL292">
        <v>2007</v>
      </c>
      <c r="BM292"/>
      <c r="BN292"/>
      <c r="BO292"/>
      <c r="BP292"/>
      <c r="BY292"/>
      <c r="CF292">
        <v>1</v>
      </c>
      <c r="CG292" t="s">
        <v>4182</v>
      </c>
      <c r="CH292" t="s">
        <v>7164</v>
      </c>
      <c r="CI292">
        <v>-12.61</v>
      </c>
      <c r="CK292">
        <v>2.7</v>
      </c>
    </row>
    <row r="293" spans="1:89" ht="16" customHeight="1">
      <c r="A293">
        <v>292</v>
      </c>
      <c r="B293" t="s">
        <v>7107</v>
      </c>
      <c r="C293" s="2">
        <v>44970</v>
      </c>
      <c r="E293" t="s">
        <v>1759</v>
      </c>
      <c r="G293" t="s">
        <v>3941</v>
      </c>
      <c r="H293" t="s">
        <v>6157</v>
      </c>
      <c r="I293" t="s">
        <v>4517</v>
      </c>
      <c r="J293" t="s">
        <v>4877</v>
      </c>
      <c r="K293" t="s">
        <v>4878</v>
      </c>
      <c r="L293" t="s">
        <v>6157</v>
      </c>
      <c r="M293" t="s">
        <v>7085</v>
      </c>
      <c r="N293" t="s">
        <v>1532</v>
      </c>
      <c r="O293" t="s">
        <v>6987</v>
      </c>
      <c r="P293" t="s">
        <v>3968</v>
      </c>
      <c r="Q293" t="s">
        <v>4403</v>
      </c>
      <c r="R293" t="s">
        <v>6157</v>
      </c>
      <c r="S293" t="s">
        <v>4353</v>
      </c>
      <c r="T293" t="s">
        <v>4353</v>
      </c>
      <c r="U293" t="s">
        <v>6157</v>
      </c>
      <c r="X293" t="s">
        <v>6157</v>
      </c>
      <c r="Y293" t="s">
        <v>6157</v>
      </c>
      <c r="Z293" t="s">
        <v>6157</v>
      </c>
      <c r="AA293" t="s">
        <v>245</v>
      </c>
      <c r="AB293" t="s">
        <v>6157</v>
      </c>
      <c r="AC293" t="s">
        <v>6157</v>
      </c>
      <c r="AD293" t="s">
        <v>4018</v>
      </c>
      <c r="AE293" t="s">
        <v>4353</v>
      </c>
      <c r="AF293" t="s">
        <v>4353</v>
      </c>
      <c r="AG293" t="s">
        <v>4353</v>
      </c>
      <c r="AH293" t="s">
        <v>4018</v>
      </c>
      <c r="AI293" t="s">
        <v>6157</v>
      </c>
      <c r="AJ293" t="s">
        <v>6458</v>
      </c>
      <c r="AK293" t="s">
        <v>4884</v>
      </c>
      <c r="AL293" t="s">
        <v>4051</v>
      </c>
      <c r="AM293" t="s">
        <v>264</v>
      </c>
      <c r="AN293">
        <v>2002</v>
      </c>
      <c r="AO293" s="29">
        <v>154</v>
      </c>
      <c r="AP293">
        <v>-31.024514270000001</v>
      </c>
      <c r="AQ293">
        <v>128.45826656</v>
      </c>
      <c r="AR293" t="s">
        <v>289</v>
      </c>
      <c r="AS293">
        <v>30</v>
      </c>
      <c r="AT293" t="s">
        <v>7166</v>
      </c>
      <c r="AU293" t="s">
        <v>7017</v>
      </c>
      <c r="AV293" t="s">
        <v>4353</v>
      </c>
      <c r="AW293" t="s">
        <v>4353</v>
      </c>
      <c r="AX293" t="s">
        <v>6157</v>
      </c>
      <c r="AY293">
        <f t="shared" si="2"/>
        <v>-99050</v>
      </c>
      <c r="BA293" t="s">
        <v>4591</v>
      </c>
      <c r="BB293" t="s">
        <v>6469</v>
      </c>
      <c r="BC293" t="s">
        <v>6157</v>
      </c>
      <c r="BH293" t="s">
        <v>4141</v>
      </c>
      <c r="BI293" t="s">
        <v>7163</v>
      </c>
      <c r="BJ293" t="s">
        <v>4152</v>
      </c>
      <c r="BK293" t="s">
        <v>4153</v>
      </c>
      <c r="BL293">
        <v>2007</v>
      </c>
      <c r="BM293"/>
      <c r="BN293"/>
      <c r="BO293"/>
      <c r="BP293"/>
      <c r="BY293"/>
      <c r="CF293">
        <v>1</v>
      </c>
      <c r="CG293" t="s">
        <v>4182</v>
      </c>
      <c r="CH293" t="s">
        <v>7164</v>
      </c>
      <c r="CI293">
        <v>-12.37</v>
      </c>
      <c r="CK293">
        <v>2.09</v>
      </c>
    </row>
    <row r="294" spans="1:89" ht="16" customHeight="1">
      <c r="A294">
        <v>293</v>
      </c>
      <c r="B294" t="s">
        <v>7107</v>
      </c>
      <c r="C294" s="2">
        <v>44970</v>
      </c>
      <c r="E294" t="s">
        <v>1760</v>
      </c>
      <c r="G294" t="s">
        <v>3941</v>
      </c>
      <c r="H294" t="s">
        <v>6157</v>
      </c>
      <c r="I294" t="s">
        <v>4517</v>
      </c>
      <c r="J294" t="s">
        <v>4868</v>
      </c>
      <c r="K294" t="s">
        <v>4879</v>
      </c>
      <c r="L294" t="s">
        <v>6157</v>
      </c>
      <c r="M294" t="s">
        <v>7084</v>
      </c>
      <c r="N294" t="s">
        <v>1532</v>
      </c>
      <c r="O294" t="s">
        <v>6987</v>
      </c>
      <c r="P294" t="s">
        <v>3968</v>
      </c>
      <c r="Q294" t="s">
        <v>4403</v>
      </c>
      <c r="R294" t="s">
        <v>6157</v>
      </c>
      <c r="S294" t="s">
        <v>4353</v>
      </c>
      <c r="T294" t="s">
        <v>4353</v>
      </c>
      <c r="U294" t="s">
        <v>6157</v>
      </c>
      <c r="X294" t="s">
        <v>6157</v>
      </c>
      <c r="Y294" t="s">
        <v>6157</v>
      </c>
      <c r="Z294" t="s">
        <v>6157</v>
      </c>
      <c r="AA294" t="s">
        <v>245</v>
      </c>
      <c r="AB294" t="s">
        <v>6157</v>
      </c>
      <c r="AC294" t="s">
        <v>6157</v>
      </c>
      <c r="AD294" t="s">
        <v>4018</v>
      </c>
      <c r="AE294" t="s">
        <v>4353</v>
      </c>
      <c r="AF294" t="s">
        <v>4353</v>
      </c>
      <c r="AG294" t="s">
        <v>4353</v>
      </c>
      <c r="AH294" t="s">
        <v>4018</v>
      </c>
      <c r="AI294" t="s">
        <v>6157</v>
      </c>
      <c r="AJ294" t="s">
        <v>6458</v>
      </c>
      <c r="AK294" t="s">
        <v>4884</v>
      </c>
      <c r="AL294" t="s">
        <v>4051</v>
      </c>
      <c r="AM294" t="s">
        <v>264</v>
      </c>
      <c r="AN294">
        <v>2002</v>
      </c>
      <c r="AO294" s="29">
        <v>154</v>
      </c>
      <c r="AP294">
        <v>-31.024514270000001</v>
      </c>
      <c r="AQ294">
        <v>128.45826656</v>
      </c>
      <c r="AR294" t="s">
        <v>289</v>
      </c>
      <c r="AS294">
        <v>30</v>
      </c>
      <c r="AT294" t="s">
        <v>7166</v>
      </c>
      <c r="AU294" t="s">
        <v>7017</v>
      </c>
      <c r="AV294" t="s">
        <v>4353</v>
      </c>
      <c r="AW294" t="s">
        <v>4353</v>
      </c>
      <c r="AX294" t="s">
        <v>6157</v>
      </c>
      <c r="AY294">
        <f t="shared" si="2"/>
        <v>-99050</v>
      </c>
      <c r="BA294" t="s">
        <v>4591</v>
      </c>
      <c r="BB294" t="s">
        <v>6469</v>
      </c>
      <c r="BC294" t="s">
        <v>6157</v>
      </c>
      <c r="BH294" t="s">
        <v>4141</v>
      </c>
      <c r="BI294" t="s">
        <v>7163</v>
      </c>
      <c r="BJ294" t="s">
        <v>4152</v>
      </c>
      <c r="BK294" t="s">
        <v>4153</v>
      </c>
      <c r="BL294">
        <v>2007</v>
      </c>
      <c r="BM294"/>
      <c r="BN294"/>
      <c r="BO294"/>
      <c r="BP294"/>
      <c r="BY294"/>
      <c r="CF294">
        <v>1</v>
      </c>
      <c r="CG294" t="s">
        <v>4182</v>
      </c>
      <c r="CH294" t="s">
        <v>7164</v>
      </c>
      <c r="CI294">
        <v>-9.9600000000000009</v>
      </c>
      <c r="CK294">
        <v>3.06</v>
      </c>
    </row>
    <row r="295" spans="1:89" ht="16" customHeight="1">
      <c r="A295">
        <v>294</v>
      </c>
      <c r="B295" t="s">
        <v>7107</v>
      </c>
      <c r="C295" s="2">
        <v>44970</v>
      </c>
      <c r="E295" t="s">
        <v>1761</v>
      </c>
      <c r="G295" t="s">
        <v>3941</v>
      </c>
      <c r="H295" t="s">
        <v>6157</v>
      </c>
      <c r="I295" t="s">
        <v>4517</v>
      </c>
      <c r="J295" t="s">
        <v>4880</v>
      </c>
      <c r="K295" t="s">
        <v>4353</v>
      </c>
      <c r="L295" t="s">
        <v>3950</v>
      </c>
      <c r="M295" t="s">
        <v>7083</v>
      </c>
      <c r="N295" t="s">
        <v>1532</v>
      </c>
      <c r="O295" t="s">
        <v>6987</v>
      </c>
      <c r="P295" t="s">
        <v>3968</v>
      </c>
      <c r="Q295" t="s">
        <v>4403</v>
      </c>
      <c r="R295" t="s">
        <v>6157</v>
      </c>
      <c r="S295" t="s">
        <v>4353</v>
      </c>
      <c r="T295" t="s">
        <v>4353</v>
      </c>
      <c r="U295" t="s">
        <v>6157</v>
      </c>
      <c r="X295" t="s">
        <v>6157</v>
      </c>
      <c r="Y295" t="s">
        <v>6157</v>
      </c>
      <c r="Z295" t="s">
        <v>6157</v>
      </c>
      <c r="AA295" t="s">
        <v>245</v>
      </c>
      <c r="AB295" t="s">
        <v>6157</v>
      </c>
      <c r="AC295" t="s">
        <v>6157</v>
      </c>
      <c r="AD295" t="s">
        <v>4018</v>
      </c>
      <c r="AE295" t="s">
        <v>4353</v>
      </c>
      <c r="AF295" t="s">
        <v>4353</v>
      </c>
      <c r="AG295" t="s">
        <v>4353</v>
      </c>
      <c r="AH295" t="s">
        <v>4018</v>
      </c>
      <c r="AI295" t="s">
        <v>6157</v>
      </c>
      <c r="AJ295" t="s">
        <v>6458</v>
      </c>
      <c r="AK295" t="s">
        <v>4884</v>
      </c>
      <c r="AL295" t="s">
        <v>4051</v>
      </c>
      <c r="AM295" t="s">
        <v>264</v>
      </c>
      <c r="AN295">
        <v>2002</v>
      </c>
      <c r="AO295" s="29">
        <v>154</v>
      </c>
      <c r="AP295">
        <v>-31.024514270000001</v>
      </c>
      <c r="AQ295">
        <v>128.45826656</v>
      </c>
      <c r="AR295" t="s">
        <v>289</v>
      </c>
      <c r="AS295">
        <v>30</v>
      </c>
      <c r="AT295" t="s">
        <v>7166</v>
      </c>
      <c r="AU295" t="s">
        <v>7017</v>
      </c>
      <c r="AV295" t="s">
        <v>4353</v>
      </c>
      <c r="AW295" t="s">
        <v>4353</v>
      </c>
      <c r="AX295" t="s">
        <v>6157</v>
      </c>
      <c r="AY295">
        <f t="shared" si="2"/>
        <v>-99050</v>
      </c>
      <c r="BA295" t="s">
        <v>4591</v>
      </c>
      <c r="BB295" t="s">
        <v>6469</v>
      </c>
      <c r="BC295" t="s">
        <v>6157</v>
      </c>
      <c r="BH295" t="s">
        <v>4141</v>
      </c>
      <c r="BI295" t="s">
        <v>7163</v>
      </c>
      <c r="BJ295" t="s">
        <v>4152</v>
      </c>
      <c r="BK295" t="s">
        <v>4153</v>
      </c>
      <c r="BL295">
        <v>2007</v>
      </c>
      <c r="BM295"/>
      <c r="BN295"/>
      <c r="BO295"/>
      <c r="BP295"/>
      <c r="BY295"/>
      <c r="CF295">
        <v>1</v>
      </c>
      <c r="CG295" t="s">
        <v>4182</v>
      </c>
      <c r="CH295" t="s">
        <v>7164</v>
      </c>
      <c r="CI295">
        <v>-9.0399999999999991</v>
      </c>
      <c r="CK295">
        <v>2.1</v>
      </c>
    </row>
    <row r="296" spans="1:89" ht="16" customHeight="1">
      <c r="A296">
        <v>295</v>
      </c>
      <c r="B296" t="s">
        <v>7107</v>
      </c>
      <c r="C296" s="2">
        <v>44970</v>
      </c>
      <c r="E296" t="s">
        <v>1762</v>
      </c>
      <c r="G296" t="s">
        <v>3941</v>
      </c>
      <c r="H296" t="s">
        <v>6157</v>
      </c>
      <c r="I296" t="s">
        <v>4517</v>
      </c>
      <c r="J296" t="s">
        <v>4880</v>
      </c>
      <c r="K296" t="s">
        <v>4353</v>
      </c>
      <c r="L296" t="s">
        <v>3950</v>
      </c>
      <c r="M296" t="s">
        <v>7083</v>
      </c>
      <c r="N296" t="s">
        <v>1532</v>
      </c>
      <c r="O296" t="s">
        <v>6987</v>
      </c>
      <c r="P296" t="s">
        <v>3968</v>
      </c>
      <c r="Q296" t="s">
        <v>4403</v>
      </c>
      <c r="R296" t="s">
        <v>6157</v>
      </c>
      <c r="S296" t="s">
        <v>4353</v>
      </c>
      <c r="T296" t="s">
        <v>4353</v>
      </c>
      <c r="U296" t="s">
        <v>6157</v>
      </c>
      <c r="X296" t="s">
        <v>6157</v>
      </c>
      <c r="Y296" t="s">
        <v>6157</v>
      </c>
      <c r="Z296" t="s">
        <v>6157</v>
      </c>
      <c r="AA296" t="s">
        <v>245</v>
      </c>
      <c r="AB296" t="s">
        <v>6157</v>
      </c>
      <c r="AC296" t="s">
        <v>6157</v>
      </c>
      <c r="AD296" t="s">
        <v>4018</v>
      </c>
      <c r="AE296" t="s">
        <v>4353</v>
      </c>
      <c r="AF296" t="s">
        <v>4353</v>
      </c>
      <c r="AG296" t="s">
        <v>4353</v>
      </c>
      <c r="AH296" t="s">
        <v>4018</v>
      </c>
      <c r="AI296" t="s">
        <v>6157</v>
      </c>
      <c r="AJ296" t="s">
        <v>6458</v>
      </c>
      <c r="AK296" t="s">
        <v>4884</v>
      </c>
      <c r="AL296" t="s">
        <v>4051</v>
      </c>
      <c r="AM296" t="s">
        <v>264</v>
      </c>
      <c r="AN296">
        <v>2002</v>
      </c>
      <c r="AO296" s="29">
        <v>154</v>
      </c>
      <c r="AP296">
        <v>-31.024514270000001</v>
      </c>
      <c r="AQ296">
        <v>128.45826656</v>
      </c>
      <c r="AR296" t="s">
        <v>289</v>
      </c>
      <c r="AS296">
        <v>30</v>
      </c>
      <c r="AT296" t="s">
        <v>7166</v>
      </c>
      <c r="AU296" t="s">
        <v>7017</v>
      </c>
      <c r="AV296" t="s">
        <v>4353</v>
      </c>
      <c r="AW296" t="s">
        <v>4353</v>
      </c>
      <c r="AX296" t="s">
        <v>6157</v>
      </c>
      <c r="AY296">
        <f t="shared" si="2"/>
        <v>-99050</v>
      </c>
      <c r="BA296" t="s">
        <v>4591</v>
      </c>
      <c r="BB296" t="s">
        <v>6469</v>
      </c>
      <c r="BC296" t="s">
        <v>6157</v>
      </c>
      <c r="BH296" t="s">
        <v>4141</v>
      </c>
      <c r="BI296" t="s">
        <v>7163</v>
      </c>
      <c r="BJ296" t="s">
        <v>4152</v>
      </c>
      <c r="BK296" t="s">
        <v>4153</v>
      </c>
      <c r="BL296">
        <v>2007</v>
      </c>
      <c r="BM296"/>
      <c r="BN296"/>
      <c r="BO296"/>
      <c r="BP296"/>
      <c r="BY296"/>
      <c r="CF296">
        <v>1</v>
      </c>
      <c r="CG296" t="s">
        <v>4182</v>
      </c>
      <c r="CH296" t="s">
        <v>7164</v>
      </c>
      <c r="CI296">
        <v>-12.55</v>
      </c>
      <c r="CK296">
        <v>2.93</v>
      </c>
    </row>
    <row r="297" spans="1:89" ht="16" customHeight="1">
      <c r="A297">
        <v>296</v>
      </c>
      <c r="B297" t="s">
        <v>7107</v>
      </c>
      <c r="C297" s="2">
        <v>44970</v>
      </c>
      <c r="E297" t="s">
        <v>1763</v>
      </c>
      <c r="G297" t="s">
        <v>3941</v>
      </c>
      <c r="H297" t="s">
        <v>6157</v>
      </c>
      <c r="I297" t="s">
        <v>4517</v>
      </c>
      <c r="J297" t="s">
        <v>4880</v>
      </c>
      <c r="K297" t="s">
        <v>4353</v>
      </c>
      <c r="L297" t="s">
        <v>3950</v>
      </c>
      <c r="M297" t="s">
        <v>7083</v>
      </c>
      <c r="N297" t="s">
        <v>1532</v>
      </c>
      <c r="O297" t="s">
        <v>6987</v>
      </c>
      <c r="P297" t="s">
        <v>3968</v>
      </c>
      <c r="Q297" t="s">
        <v>4403</v>
      </c>
      <c r="R297" t="s">
        <v>6157</v>
      </c>
      <c r="S297" t="s">
        <v>4353</v>
      </c>
      <c r="T297" t="s">
        <v>4353</v>
      </c>
      <c r="U297" t="s">
        <v>6157</v>
      </c>
      <c r="X297" t="s">
        <v>6157</v>
      </c>
      <c r="Y297" t="s">
        <v>6157</v>
      </c>
      <c r="Z297" t="s">
        <v>6157</v>
      </c>
      <c r="AA297" t="s">
        <v>245</v>
      </c>
      <c r="AB297" t="s">
        <v>6157</v>
      </c>
      <c r="AC297" t="s">
        <v>6157</v>
      </c>
      <c r="AD297" t="s">
        <v>4018</v>
      </c>
      <c r="AE297" t="s">
        <v>4353</v>
      </c>
      <c r="AF297" t="s">
        <v>4353</v>
      </c>
      <c r="AG297" t="s">
        <v>4353</v>
      </c>
      <c r="AH297" t="s">
        <v>4018</v>
      </c>
      <c r="AI297" t="s">
        <v>6157</v>
      </c>
      <c r="AJ297" t="s">
        <v>6458</v>
      </c>
      <c r="AK297" t="s">
        <v>4884</v>
      </c>
      <c r="AL297" t="s">
        <v>4051</v>
      </c>
      <c r="AM297" t="s">
        <v>264</v>
      </c>
      <c r="AN297">
        <v>2002</v>
      </c>
      <c r="AO297" s="29">
        <v>154</v>
      </c>
      <c r="AP297">
        <v>-31.024514270000001</v>
      </c>
      <c r="AQ297">
        <v>128.45826656</v>
      </c>
      <c r="AR297" t="s">
        <v>289</v>
      </c>
      <c r="AS297">
        <v>30</v>
      </c>
      <c r="AT297" t="s">
        <v>7166</v>
      </c>
      <c r="AU297" t="s">
        <v>7017</v>
      </c>
      <c r="AV297" t="s">
        <v>4353</v>
      </c>
      <c r="AW297" t="s">
        <v>4353</v>
      </c>
      <c r="AX297" t="s">
        <v>6157</v>
      </c>
      <c r="AY297">
        <f t="shared" si="2"/>
        <v>-99050</v>
      </c>
      <c r="BA297" t="s">
        <v>4591</v>
      </c>
      <c r="BB297" t="s">
        <v>6469</v>
      </c>
      <c r="BC297" t="s">
        <v>6157</v>
      </c>
      <c r="BH297" t="s">
        <v>4141</v>
      </c>
      <c r="BI297" t="s">
        <v>7163</v>
      </c>
      <c r="BJ297" t="s">
        <v>4152</v>
      </c>
      <c r="BK297" t="s">
        <v>4153</v>
      </c>
      <c r="BL297">
        <v>2007</v>
      </c>
      <c r="BM297"/>
      <c r="BN297"/>
      <c r="BO297"/>
      <c r="BP297"/>
      <c r="BY297"/>
      <c r="CF297">
        <v>1</v>
      </c>
      <c r="CG297" t="s">
        <v>4182</v>
      </c>
      <c r="CH297" t="s">
        <v>7164</v>
      </c>
      <c r="CI297">
        <v>-9.4700000000000006</v>
      </c>
      <c r="CK297">
        <v>3.58</v>
      </c>
    </row>
    <row r="298" spans="1:89" ht="16" customHeight="1">
      <c r="A298">
        <v>297</v>
      </c>
      <c r="B298" t="s">
        <v>7107</v>
      </c>
      <c r="C298" s="2">
        <v>44970</v>
      </c>
      <c r="E298" t="s">
        <v>1764</v>
      </c>
      <c r="G298" t="s">
        <v>3941</v>
      </c>
      <c r="H298" t="s">
        <v>6157</v>
      </c>
      <c r="I298" t="s">
        <v>4517</v>
      </c>
      <c r="J298" t="s">
        <v>4880</v>
      </c>
      <c r="K298" t="s">
        <v>4353</v>
      </c>
      <c r="L298" t="s">
        <v>3950</v>
      </c>
      <c r="M298" t="s">
        <v>7083</v>
      </c>
      <c r="N298" t="s">
        <v>1532</v>
      </c>
      <c r="O298" t="s">
        <v>6987</v>
      </c>
      <c r="P298" t="s">
        <v>3968</v>
      </c>
      <c r="Q298" t="s">
        <v>4403</v>
      </c>
      <c r="R298" t="s">
        <v>6157</v>
      </c>
      <c r="S298" t="s">
        <v>4353</v>
      </c>
      <c r="T298" t="s">
        <v>4353</v>
      </c>
      <c r="U298" t="s">
        <v>6157</v>
      </c>
      <c r="X298" t="s">
        <v>6157</v>
      </c>
      <c r="Y298" t="s">
        <v>6157</v>
      </c>
      <c r="Z298" t="s">
        <v>6157</v>
      </c>
      <c r="AA298" t="s">
        <v>245</v>
      </c>
      <c r="AB298" t="s">
        <v>6157</v>
      </c>
      <c r="AC298" t="s">
        <v>6157</v>
      </c>
      <c r="AD298" t="s">
        <v>4018</v>
      </c>
      <c r="AE298" t="s">
        <v>4353</v>
      </c>
      <c r="AF298" t="s">
        <v>4353</v>
      </c>
      <c r="AG298" t="s">
        <v>4353</v>
      </c>
      <c r="AH298" t="s">
        <v>4018</v>
      </c>
      <c r="AI298" t="s">
        <v>6157</v>
      </c>
      <c r="AJ298" t="s">
        <v>6458</v>
      </c>
      <c r="AK298" t="s">
        <v>4884</v>
      </c>
      <c r="AL298" t="s">
        <v>4051</v>
      </c>
      <c r="AM298" t="s">
        <v>264</v>
      </c>
      <c r="AN298">
        <v>2002</v>
      </c>
      <c r="AO298" s="29">
        <v>154</v>
      </c>
      <c r="AP298">
        <v>-31.024514270000001</v>
      </c>
      <c r="AQ298">
        <v>128.45826656</v>
      </c>
      <c r="AR298" t="s">
        <v>289</v>
      </c>
      <c r="AS298">
        <v>30</v>
      </c>
      <c r="AT298" t="s">
        <v>7166</v>
      </c>
      <c r="AU298" t="s">
        <v>7017</v>
      </c>
      <c r="AV298" t="s">
        <v>4353</v>
      </c>
      <c r="AW298" t="s">
        <v>4353</v>
      </c>
      <c r="AX298" t="s">
        <v>6157</v>
      </c>
      <c r="AY298">
        <f t="shared" si="2"/>
        <v>-99050</v>
      </c>
      <c r="BA298" t="s">
        <v>4591</v>
      </c>
      <c r="BB298" t="s">
        <v>6469</v>
      </c>
      <c r="BC298" t="s">
        <v>6157</v>
      </c>
      <c r="BH298" t="s">
        <v>4141</v>
      </c>
      <c r="BI298" t="s">
        <v>7163</v>
      </c>
      <c r="BJ298" t="s">
        <v>4152</v>
      </c>
      <c r="BK298" t="s">
        <v>4153</v>
      </c>
      <c r="BL298">
        <v>2007</v>
      </c>
      <c r="BM298"/>
      <c r="BN298"/>
      <c r="BO298"/>
      <c r="BP298"/>
      <c r="BY298"/>
      <c r="CF298">
        <v>1</v>
      </c>
      <c r="CG298" t="s">
        <v>4182</v>
      </c>
      <c r="CH298" t="s">
        <v>7164</v>
      </c>
      <c r="CI298">
        <v>-10.93</v>
      </c>
      <c r="CK298">
        <v>4</v>
      </c>
    </row>
    <row r="299" spans="1:89" ht="16" customHeight="1">
      <c r="A299">
        <v>298</v>
      </c>
      <c r="B299" t="s">
        <v>7107</v>
      </c>
      <c r="C299" s="2">
        <v>44970</v>
      </c>
      <c r="E299" t="s">
        <v>1765</v>
      </c>
      <c r="G299" t="s">
        <v>3941</v>
      </c>
      <c r="H299" t="s">
        <v>6157</v>
      </c>
      <c r="I299" t="s">
        <v>4517</v>
      </c>
      <c r="J299" t="s">
        <v>4880</v>
      </c>
      <c r="K299" t="s">
        <v>4353</v>
      </c>
      <c r="L299" t="s">
        <v>3950</v>
      </c>
      <c r="M299" t="s">
        <v>7083</v>
      </c>
      <c r="N299" t="s">
        <v>1532</v>
      </c>
      <c r="O299" t="s">
        <v>6987</v>
      </c>
      <c r="P299" t="s">
        <v>3968</v>
      </c>
      <c r="Q299" t="s">
        <v>4403</v>
      </c>
      <c r="R299" t="s">
        <v>6157</v>
      </c>
      <c r="S299" t="s">
        <v>4353</v>
      </c>
      <c r="T299" t="s">
        <v>4353</v>
      </c>
      <c r="U299" t="s">
        <v>6157</v>
      </c>
      <c r="X299" t="s">
        <v>6157</v>
      </c>
      <c r="Y299" t="s">
        <v>6157</v>
      </c>
      <c r="Z299" t="s">
        <v>6157</v>
      </c>
      <c r="AA299" t="s">
        <v>245</v>
      </c>
      <c r="AB299" t="s">
        <v>6157</v>
      </c>
      <c r="AC299" t="s">
        <v>6157</v>
      </c>
      <c r="AD299" t="s">
        <v>4018</v>
      </c>
      <c r="AE299" t="s">
        <v>4353</v>
      </c>
      <c r="AF299" t="s">
        <v>4353</v>
      </c>
      <c r="AG299" t="s">
        <v>4353</v>
      </c>
      <c r="AH299" t="s">
        <v>4018</v>
      </c>
      <c r="AI299" t="s">
        <v>6157</v>
      </c>
      <c r="AJ299" t="s">
        <v>6458</v>
      </c>
      <c r="AK299" t="s">
        <v>4884</v>
      </c>
      <c r="AL299" t="s">
        <v>4051</v>
      </c>
      <c r="AM299" t="s">
        <v>264</v>
      </c>
      <c r="AN299">
        <v>2002</v>
      </c>
      <c r="AO299" s="29">
        <v>154</v>
      </c>
      <c r="AP299">
        <v>-31.024514270000001</v>
      </c>
      <c r="AQ299">
        <v>128.45826656</v>
      </c>
      <c r="AR299" t="s">
        <v>289</v>
      </c>
      <c r="AS299">
        <v>30</v>
      </c>
      <c r="AT299" t="s">
        <v>7166</v>
      </c>
      <c r="AU299" t="s">
        <v>7017</v>
      </c>
      <c r="AV299" t="s">
        <v>4353</v>
      </c>
      <c r="AW299" t="s">
        <v>4353</v>
      </c>
      <c r="AX299" t="s">
        <v>6157</v>
      </c>
      <c r="AY299">
        <f t="shared" si="2"/>
        <v>-99050</v>
      </c>
      <c r="BA299" t="s">
        <v>4591</v>
      </c>
      <c r="BB299" t="s">
        <v>6469</v>
      </c>
      <c r="BC299" t="s">
        <v>6157</v>
      </c>
      <c r="BH299" t="s">
        <v>4141</v>
      </c>
      <c r="BI299" t="s">
        <v>7163</v>
      </c>
      <c r="BJ299" t="s">
        <v>4152</v>
      </c>
      <c r="BK299" t="s">
        <v>4153</v>
      </c>
      <c r="BL299">
        <v>2007</v>
      </c>
      <c r="BM299"/>
      <c r="BN299"/>
      <c r="BO299"/>
      <c r="BP299"/>
      <c r="BY299"/>
      <c r="CF299">
        <v>1</v>
      </c>
      <c r="CG299" t="s">
        <v>4182</v>
      </c>
      <c r="CH299" t="s">
        <v>7164</v>
      </c>
      <c r="CI299">
        <v>-13.29</v>
      </c>
      <c r="CK299">
        <v>4.38</v>
      </c>
    </row>
    <row r="300" spans="1:89" ht="16" customHeight="1">
      <c r="A300">
        <v>299</v>
      </c>
      <c r="B300" t="s">
        <v>7107</v>
      </c>
      <c r="C300" s="2">
        <v>44970</v>
      </c>
      <c r="E300" t="s">
        <v>1766</v>
      </c>
      <c r="G300" t="s">
        <v>3941</v>
      </c>
      <c r="H300" t="s">
        <v>6157</v>
      </c>
      <c r="I300" t="s">
        <v>4517</v>
      </c>
      <c r="J300" t="s">
        <v>4880</v>
      </c>
      <c r="K300" t="s">
        <v>4353</v>
      </c>
      <c r="L300" t="s">
        <v>3951</v>
      </c>
      <c r="M300" t="s">
        <v>7083</v>
      </c>
      <c r="N300" t="s">
        <v>1532</v>
      </c>
      <c r="O300" t="s">
        <v>6987</v>
      </c>
      <c r="P300" t="s">
        <v>3968</v>
      </c>
      <c r="Q300" t="s">
        <v>4403</v>
      </c>
      <c r="R300" t="s">
        <v>6157</v>
      </c>
      <c r="S300" t="s">
        <v>4353</v>
      </c>
      <c r="T300" t="s">
        <v>4353</v>
      </c>
      <c r="U300" t="s">
        <v>6157</v>
      </c>
      <c r="X300" t="s">
        <v>6157</v>
      </c>
      <c r="Y300" t="s">
        <v>6157</v>
      </c>
      <c r="Z300" t="s">
        <v>6157</v>
      </c>
      <c r="AA300" t="s">
        <v>245</v>
      </c>
      <c r="AB300" t="s">
        <v>6157</v>
      </c>
      <c r="AC300" t="s">
        <v>6157</v>
      </c>
      <c r="AD300" t="s">
        <v>4018</v>
      </c>
      <c r="AE300" t="s">
        <v>4353</v>
      </c>
      <c r="AF300" t="s">
        <v>4353</v>
      </c>
      <c r="AG300" t="s">
        <v>4353</v>
      </c>
      <c r="AH300" t="s">
        <v>4018</v>
      </c>
      <c r="AI300" t="s">
        <v>6157</v>
      </c>
      <c r="AJ300" t="s">
        <v>6458</v>
      </c>
      <c r="AK300" t="s">
        <v>4884</v>
      </c>
      <c r="AL300" t="s">
        <v>4051</v>
      </c>
      <c r="AM300" t="s">
        <v>264</v>
      </c>
      <c r="AN300">
        <v>2002</v>
      </c>
      <c r="AO300" s="29">
        <v>154</v>
      </c>
      <c r="AP300">
        <v>-31.024514270000001</v>
      </c>
      <c r="AQ300">
        <v>128.45826656</v>
      </c>
      <c r="AR300" t="s">
        <v>289</v>
      </c>
      <c r="AS300">
        <v>30</v>
      </c>
      <c r="AT300" t="s">
        <v>7166</v>
      </c>
      <c r="AU300" t="s">
        <v>7017</v>
      </c>
      <c r="AV300" t="s">
        <v>4353</v>
      </c>
      <c r="AW300" t="s">
        <v>4353</v>
      </c>
      <c r="AX300" t="s">
        <v>6157</v>
      </c>
      <c r="AY300">
        <f t="shared" si="2"/>
        <v>-99050</v>
      </c>
      <c r="BA300" t="s">
        <v>4591</v>
      </c>
      <c r="BB300" t="s">
        <v>6469</v>
      </c>
      <c r="BC300" t="s">
        <v>6157</v>
      </c>
      <c r="BH300" t="s">
        <v>4141</v>
      </c>
      <c r="BI300" t="s">
        <v>7163</v>
      </c>
      <c r="BJ300" t="s">
        <v>4152</v>
      </c>
      <c r="BK300" t="s">
        <v>4153</v>
      </c>
      <c r="BL300">
        <v>2007</v>
      </c>
      <c r="BM300"/>
      <c r="BN300"/>
      <c r="BO300"/>
      <c r="BP300"/>
      <c r="BY300"/>
      <c r="CF300">
        <v>1</v>
      </c>
      <c r="CG300" t="s">
        <v>4182</v>
      </c>
      <c r="CH300" t="s">
        <v>7164</v>
      </c>
      <c r="CI300">
        <v>-13.1</v>
      </c>
      <c r="CK300">
        <v>2.29</v>
      </c>
    </row>
    <row r="301" spans="1:89" ht="16" customHeight="1">
      <c r="A301">
        <v>300</v>
      </c>
      <c r="B301" t="s">
        <v>7107</v>
      </c>
      <c r="C301" s="2">
        <v>44970</v>
      </c>
      <c r="E301" t="s">
        <v>1767</v>
      </c>
      <c r="G301" t="s">
        <v>3941</v>
      </c>
      <c r="H301" t="s">
        <v>6157</v>
      </c>
      <c r="I301" t="s">
        <v>4517</v>
      </c>
      <c r="J301" t="s">
        <v>4880</v>
      </c>
      <c r="K301" t="s">
        <v>4353</v>
      </c>
      <c r="L301" t="s">
        <v>3951</v>
      </c>
      <c r="M301" t="s">
        <v>7083</v>
      </c>
      <c r="N301" t="s">
        <v>1532</v>
      </c>
      <c r="O301" t="s">
        <v>6987</v>
      </c>
      <c r="P301" t="s">
        <v>3968</v>
      </c>
      <c r="Q301" t="s">
        <v>4403</v>
      </c>
      <c r="R301" t="s">
        <v>6157</v>
      </c>
      <c r="S301" t="s">
        <v>4353</v>
      </c>
      <c r="T301" t="s">
        <v>4353</v>
      </c>
      <c r="U301" t="s">
        <v>6157</v>
      </c>
      <c r="X301" t="s">
        <v>6157</v>
      </c>
      <c r="Y301" t="s">
        <v>6157</v>
      </c>
      <c r="Z301" t="s">
        <v>6157</v>
      </c>
      <c r="AA301" t="s">
        <v>245</v>
      </c>
      <c r="AB301" t="s">
        <v>6157</v>
      </c>
      <c r="AC301" t="s">
        <v>6157</v>
      </c>
      <c r="AD301" t="s">
        <v>4018</v>
      </c>
      <c r="AE301" t="s">
        <v>4353</v>
      </c>
      <c r="AF301" t="s">
        <v>4353</v>
      </c>
      <c r="AG301" t="s">
        <v>4353</v>
      </c>
      <c r="AH301" t="s">
        <v>4018</v>
      </c>
      <c r="AI301" t="s">
        <v>6157</v>
      </c>
      <c r="AJ301" t="s">
        <v>6458</v>
      </c>
      <c r="AK301" t="s">
        <v>4884</v>
      </c>
      <c r="AL301" t="s">
        <v>4051</v>
      </c>
      <c r="AM301" t="s">
        <v>264</v>
      </c>
      <c r="AN301">
        <v>2002</v>
      </c>
      <c r="AO301" s="29">
        <v>154</v>
      </c>
      <c r="AP301">
        <v>-31.024514270000001</v>
      </c>
      <c r="AQ301">
        <v>128.45826656</v>
      </c>
      <c r="AR301" t="s">
        <v>289</v>
      </c>
      <c r="AS301">
        <v>30</v>
      </c>
      <c r="AT301" t="s">
        <v>7166</v>
      </c>
      <c r="AU301" t="s">
        <v>7017</v>
      </c>
      <c r="AV301" t="s">
        <v>4353</v>
      </c>
      <c r="AW301" t="s">
        <v>4353</v>
      </c>
      <c r="AX301" t="s">
        <v>6157</v>
      </c>
      <c r="AY301">
        <f t="shared" si="2"/>
        <v>-99050</v>
      </c>
      <c r="BA301" t="s">
        <v>4591</v>
      </c>
      <c r="BB301" t="s">
        <v>6469</v>
      </c>
      <c r="BC301" t="s">
        <v>6157</v>
      </c>
      <c r="BH301" t="s">
        <v>4141</v>
      </c>
      <c r="BI301" t="s">
        <v>7163</v>
      </c>
      <c r="BJ301" t="s">
        <v>4152</v>
      </c>
      <c r="BK301" t="s">
        <v>4153</v>
      </c>
      <c r="BL301">
        <v>2007</v>
      </c>
      <c r="BM301"/>
      <c r="BN301"/>
      <c r="BO301"/>
      <c r="BP301"/>
      <c r="BY301"/>
      <c r="CF301">
        <v>1</v>
      </c>
      <c r="CG301" t="s">
        <v>4182</v>
      </c>
      <c r="CH301" t="s">
        <v>7164</v>
      </c>
      <c r="CI301">
        <v>-11.85</v>
      </c>
      <c r="CK301">
        <v>3.49</v>
      </c>
    </row>
    <row r="302" spans="1:89" ht="16" customHeight="1">
      <c r="A302">
        <v>301</v>
      </c>
      <c r="B302" t="s">
        <v>7107</v>
      </c>
      <c r="C302" s="2">
        <v>44970</v>
      </c>
      <c r="E302" t="s">
        <v>1768</v>
      </c>
      <c r="G302" t="s">
        <v>3941</v>
      </c>
      <c r="H302" t="s">
        <v>6157</v>
      </c>
      <c r="I302" t="s">
        <v>4882</v>
      </c>
      <c r="J302" t="s">
        <v>4881</v>
      </c>
      <c r="K302" t="s">
        <v>4587</v>
      </c>
      <c r="L302" t="s">
        <v>6157</v>
      </c>
      <c r="M302" t="s">
        <v>7082</v>
      </c>
      <c r="N302" t="s">
        <v>1532</v>
      </c>
      <c r="O302" t="s">
        <v>6987</v>
      </c>
      <c r="P302" t="s">
        <v>3968</v>
      </c>
      <c r="Q302" t="s">
        <v>4403</v>
      </c>
      <c r="R302" t="s">
        <v>6157</v>
      </c>
      <c r="S302" t="s">
        <v>4353</v>
      </c>
      <c r="T302" t="s">
        <v>4353</v>
      </c>
      <c r="U302" t="s">
        <v>6157</v>
      </c>
      <c r="X302" t="s">
        <v>6157</v>
      </c>
      <c r="Y302" t="s">
        <v>6157</v>
      </c>
      <c r="Z302" t="s">
        <v>6157</v>
      </c>
      <c r="AA302" t="s">
        <v>245</v>
      </c>
      <c r="AB302" t="s">
        <v>6157</v>
      </c>
      <c r="AC302" t="s">
        <v>6157</v>
      </c>
      <c r="AD302" t="s">
        <v>4018</v>
      </c>
      <c r="AE302" t="s">
        <v>4353</v>
      </c>
      <c r="AF302" t="s">
        <v>4353</v>
      </c>
      <c r="AG302" t="s">
        <v>4353</v>
      </c>
      <c r="AH302" t="s">
        <v>4018</v>
      </c>
      <c r="AI302" t="s">
        <v>6157</v>
      </c>
      <c r="AJ302" t="s">
        <v>6458</v>
      </c>
      <c r="AK302" t="s">
        <v>4884</v>
      </c>
      <c r="AL302" t="s">
        <v>4051</v>
      </c>
      <c r="AM302" t="s">
        <v>264</v>
      </c>
      <c r="AN302">
        <v>2002</v>
      </c>
      <c r="AO302" s="29">
        <v>154</v>
      </c>
      <c r="AP302">
        <v>-31.024514270000001</v>
      </c>
      <c r="AQ302">
        <v>128.45826656</v>
      </c>
      <c r="AR302" t="s">
        <v>289</v>
      </c>
      <c r="AS302">
        <v>30</v>
      </c>
      <c r="AT302" t="s">
        <v>7166</v>
      </c>
      <c r="AU302" t="s">
        <v>7017</v>
      </c>
      <c r="AV302" t="s">
        <v>4353</v>
      </c>
      <c r="AW302" t="s">
        <v>4353</v>
      </c>
      <c r="AX302" t="s">
        <v>6157</v>
      </c>
      <c r="AY302">
        <f t="shared" si="2"/>
        <v>-99050</v>
      </c>
      <c r="BA302" t="s">
        <v>4591</v>
      </c>
      <c r="BB302" t="s">
        <v>6469</v>
      </c>
      <c r="BC302" t="s">
        <v>6157</v>
      </c>
      <c r="BH302" t="s">
        <v>4141</v>
      </c>
      <c r="BI302" t="s">
        <v>7163</v>
      </c>
      <c r="BJ302" t="s">
        <v>4152</v>
      </c>
      <c r="BK302" t="s">
        <v>4153</v>
      </c>
      <c r="BL302">
        <v>2007</v>
      </c>
      <c r="BM302"/>
      <c r="BN302"/>
      <c r="BO302"/>
      <c r="BP302"/>
      <c r="BY302"/>
      <c r="CF302">
        <v>1</v>
      </c>
      <c r="CG302" t="s">
        <v>4182</v>
      </c>
      <c r="CH302" t="s">
        <v>7164</v>
      </c>
      <c r="CI302">
        <v>-12.27</v>
      </c>
      <c r="CK302">
        <v>2.14</v>
      </c>
    </row>
    <row r="303" spans="1:89" ht="16" customHeight="1">
      <c r="A303">
        <v>302</v>
      </c>
      <c r="B303" t="s">
        <v>7107</v>
      </c>
      <c r="C303" s="2">
        <v>44970</v>
      </c>
      <c r="E303" t="s">
        <v>1769</v>
      </c>
      <c r="G303" t="s">
        <v>3941</v>
      </c>
      <c r="H303" t="s">
        <v>6157</v>
      </c>
      <c r="I303" t="s">
        <v>4882</v>
      </c>
      <c r="J303" t="s">
        <v>4881</v>
      </c>
      <c r="K303" t="s">
        <v>4587</v>
      </c>
      <c r="L303" t="s">
        <v>6157</v>
      </c>
      <c r="M303" t="s">
        <v>7082</v>
      </c>
      <c r="N303" t="s">
        <v>1532</v>
      </c>
      <c r="O303" t="s">
        <v>6987</v>
      </c>
      <c r="P303" t="s">
        <v>3968</v>
      </c>
      <c r="Q303" t="s">
        <v>4403</v>
      </c>
      <c r="R303" t="s">
        <v>6157</v>
      </c>
      <c r="S303" t="s">
        <v>4353</v>
      </c>
      <c r="T303" t="s">
        <v>4353</v>
      </c>
      <c r="U303" t="s">
        <v>6157</v>
      </c>
      <c r="X303" t="s">
        <v>6157</v>
      </c>
      <c r="Y303" t="s">
        <v>6157</v>
      </c>
      <c r="Z303" t="s">
        <v>6157</v>
      </c>
      <c r="AA303" t="s">
        <v>245</v>
      </c>
      <c r="AB303" t="s">
        <v>6157</v>
      </c>
      <c r="AC303" t="s">
        <v>6157</v>
      </c>
      <c r="AD303" t="s">
        <v>4018</v>
      </c>
      <c r="AE303" t="s">
        <v>4353</v>
      </c>
      <c r="AF303" t="s">
        <v>4353</v>
      </c>
      <c r="AG303" t="s">
        <v>4353</v>
      </c>
      <c r="AH303" t="s">
        <v>4018</v>
      </c>
      <c r="AI303" t="s">
        <v>6157</v>
      </c>
      <c r="AJ303" t="s">
        <v>6458</v>
      </c>
      <c r="AK303" t="s">
        <v>4884</v>
      </c>
      <c r="AL303" t="s">
        <v>4051</v>
      </c>
      <c r="AM303" t="s">
        <v>264</v>
      </c>
      <c r="AN303">
        <v>2002</v>
      </c>
      <c r="AO303" s="29">
        <v>154</v>
      </c>
      <c r="AP303">
        <v>-31.024514270000001</v>
      </c>
      <c r="AQ303">
        <v>128.45826656</v>
      </c>
      <c r="AR303" t="s">
        <v>289</v>
      </c>
      <c r="AS303">
        <v>30</v>
      </c>
      <c r="AT303" t="s">
        <v>7166</v>
      </c>
      <c r="AU303" t="s">
        <v>7017</v>
      </c>
      <c r="AV303" t="s">
        <v>4353</v>
      </c>
      <c r="AW303" t="s">
        <v>4353</v>
      </c>
      <c r="AX303" t="s">
        <v>6157</v>
      </c>
      <c r="AY303">
        <f t="shared" si="2"/>
        <v>-99050</v>
      </c>
      <c r="BA303" t="s">
        <v>4591</v>
      </c>
      <c r="BB303" t="s">
        <v>6469</v>
      </c>
      <c r="BC303" t="s">
        <v>6157</v>
      </c>
      <c r="BH303" t="s">
        <v>4141</v>
      </c>
      <c r="BI303" t="s">
        <v>7163</v>
      </c>
      <c r="BJ303" t="s">
        <v>4152</v>
      </c>
      <c r="BK303" t="s">
        <v>4153</v>
      </c>
      <c r="BL303">
        <v>2007</v>
      </c>
      <c r="BM303"/>
      <c r="BN303"/>
      <c r="BO303"/>
      <c r="BP303"/>
      <c r="BY303"/>
      <c r="CF303">
        <v>1</v>
      </c>
      <c r="CG303" t="s">
        <v>4182</v>
      </c>
      <c r="CH303" t="s">
        <v>7164</v>
      </c>
      <c r="CI303">
        <v>-11.81</v>
      </c>
      <c r="CK303">
        <v>2.0699999999999998</v>
      </c>
    </row>
    <row r="304" spans="1:89" ht="16" customHeight="1">
      <c r="A304">
        <v>303</v>
      </c>
      <c r="B304" t="s">
        <v>7107</v>
      </c>
      <c r="C304" s="2">
        <v>44970</v>
      </c>
      <c r="E304" t="s">
        <v>1769</v>
      </c>
      <c r="G304" t="s">
        <v>3941</v>
      </c>
      <c r="H304" t="s">
        <v>6157</v>
      </c>
      <c r="I304" t="s">
        <v>4882</v>
      </c>
      <c r="J304" t="s">
        <v>4881</v>
      </c>
      <c r="K304" t="s">
        <v>4587</v>
      </c>
      <c r="L304" t="s">
        <v>6157</v>
      </c>
      <c r="M304" t="s">
        <v>7082</v>
      </c>
      <c r="N304" t="s">
        <v>1532</v>
      </c>
      <c r="O304" t="s">
        <v>6987</v>
      </c>
      <c r="P304" t="s">
        <v>3968</v>
      </c>
      <c r="Q304" t="s">
        <v>4403</v>
      </c>
      <c r="R304" t="s">
        <v>6157</v>
      </c>
      <c r="S304" t="s">
        <v>4353</v>
      </c>
      <c r="T304" t="s">
        <v>4353</v>
      </c>
      <c r="U304" t="s">
        <v>6157</v>
      </c>
      <c r="X304" t="s">
        <v>6157</v>
      </c>
      <c r="Y304" t="s">
        <v>6157</v>
      </c>
      <c r="Z304" t="s">
        <v>6157</v>
      </c>
      <c r="AA304" t="s">
        <v>245</v>
      </c>
      <c r="AB304" t="s">
        <v>6157</v>
      </c>
      <c r="AC304" t="s">
        <v>6157</v>
      </c>
      <c r="AD304" t="s">
        <v>4018</v>
      </c>
      <c r="AE304" t="s">
        <v>4353</v>
      </c>
      <c r="AF304" t="s">
        <v>4353</v>
      </c>
      <c r="AG304" t="s">
        <v>4353</v>
      </c>
      <c r="AH304" t="s">
        <v>4018</v>
      </c>
      <c r="AI304" t="s">
        <v>6157</v>
      </c>
      <c r="AJ304" t="s">
        <v>6458</v>
      </c>
      <c r="AK304" t="s">
        <v>4884</v>
      </c>
      <c r="AL304" t="s">
        <v>4051</v>
      </c>
      <c r="AM304" t="s">
        <v>264</v>
      </c>
      <c r="AN304">
        <v>2002</v>
      </c>
      <c r="AO304" s="29">
        <v>154</v>
      </c>
      <c r="AP304">
        <v>-31.024514270000001</v>
      </c>
      <c r="AQ304">
        <v>128.45826656</v>
      </c>
      <c r="AR304" t="s">
        <v>289</v>
      </c>
      <c r="AS304">
        <v>30</v>
      </c>
      <c r="AT304" t="s">
        <v>7166</v>
      </c>
      <c r="AU304" t="s">
        <v>7017</v>
      </c>
      <c r="AV304" t="s">
        <v>4353</v>
      </c>
      <c r="AW304" t="s">
        <v>4353</v>
      </c>
      <c r="AX304" t="s">
        <v>6157</v>
      </c>
      <c r="AY304">
        <f t="shared" si="2"/>
        <v>-99050</v>
      </c>
      <c r="BA304" t="s">
        <v>4591</v>
      </c>
      <c r="BB304" t="s">
        <v>6469</v>
      </c>
      <c r="BC304" t="s">
        <v>6157</v>
      </c>
      <c r="BH304" t="s">
        <v>4141</v>
      </c>
      <c r="BI304" t="s">
        <v>7163</v>
      </c>
      <c r="BJ304" t="s">
        <v>4152</v>
      </c>
      <c r="BK304" t="s">
        <v>4153</v>
      </c>
      <c r="BL304">
        <v>2007</v>
      </c>
      <c r="BM304"/>
      <c r="BN304"/>
      <c r="BO304"/>
      <c r="BP304"/>
      <c r="BY304"/>
      <c r="CF304">
        <v>1</v>
      </c>
      <c r="CG304" t="s">
        <v>4182</v>
      </c>
      <c r="CH304" t="s">
        <v>7164</v>
      </c>
      <c r="CI304">
        <v>-12.02</v>
      </c>
      <c r="CK304">
        <v>2.46</v>
      </c>
    </row>
    <row r="305" spans="1:91" ht="16" customHeight="1">
      <c r="A305">
        <v>304</v>
      </c>
      <c r="B305" t="s">
        <v>7107</v>
      </c>
      <c r="C305" s="2">
        <v>44970</v>
      </c>
      <c r="E305" t="s">
        <v>1769</v>
      </c>
      <c r="G305" t="s">
        <v>3941</v>
      </c>
      <c r="H305" t="s">
        <v>6157</v>
      </c>
      <c r="I305" t="s">
        <v>4882</v>
      </c>
      <c r="J305" t="s">
        <v>4881</v>
      </c>
      <c r="K305" t="s">
        <v>4587</v>
      </c>
      <c r="L305" t="s">
        <v>6157</v>
      </c>
      <c r="M305" t="s">
        <v>7082</v>
      </c>
      <c r="N305" t="s">
        <v>1532</v>
      </c>
      <c r="O305" t="s">
        <v>6987</v>
      </c>
      <c r="P305" t="s">
        <v>3968</v>
      </c>
      <c r="Q305" t="s">
        <v>4403</v>
      </c>
      <c r="R305" t="s">
        <v>6157</v>
      </c>
      <c r="S305" t="s">
        <v>4353</v>
      </c>
      <c r="T305" t="s">
        <v>4353</v>
      </c>
      <c r="U305" t="s">
        <v>6157</v>
      </c>
      <c r="X305" t="s">
        <v>6157</v>
      </c>
      <c r="Y305" t="s">
        <v>6157</v>
      </c>
      <c r="Z305" t="s">
        <v>6157</v>
      </c>
      <c r="AA305" t="s">
        <v>245</v>
      </c>
      <c r="AB305" t="s">
        <v>6157</v>
      </c>
      <c r="AC305" t="s">
        <v>6157</v>
      </c>
      <c r="AD305" t="s">
        <v>4018</v>
      </c>
      <c r="AE305" t="s">
        <v>4353</v>
      </c>
      <c r="AF305" t="s">
        <v>4353</v>
      </c>
      <c r="AG305" t="s">
        <v>4353</v>
      </c>
      <c r="AH305" t="s">
        <v>4018</v>
      </c>
      <c r="AI305" t="s">
        <v>6157</v>
      </c>
      <c r="AJ305" t="s">
        <v>6458</v>
      </c>
      <c r="AK305" t="s">
        <v>4884</v>
      </c>
      <c r="AL305" t="s">
        <v>4051</v>
      </c>
      <c r="AM305" t="s">
        <v>264</v>
      </c>
      <c r="AN305">
        <v>2002</v>
      </c>
      <c r="AO305" s="29">
        <v>154</v>
      </c>
      <c r="AP305">
        <v>-31.024514270000001</v>
      </c>
      <c r="AQ305">
        <v>128.45826656</v>
      </c>
      <c r="AR305" t="s">
        <v>289</v>
      </c>
      <c r="AS305">
        <v>30</v>
      </c>
      <c r="AT305" t="s">
        <v>7166</v>
      </c>
      <c r="AU305" t="s">
        <v>7017</v>
      </c>
      <c r="AV305" t="s">
        <v>4353</v>
      </c>
      <c r="AW305" t="s">
        <v>4353</v>
      </c>
      <c r="AX305" t="s">
        <v>6157</v>
      </c>
      <c r="AY305">
        <f t="shared" si="2"/>
        <v>-99050</v>
      </c>
      <c r="BA305" t="s">
        <v>4591</v>
      </c>
      <c r="BB305" t="s">
        <v>6469</v>
      </c>
      <c r="BC305" t="s">
        <v>6157</v>
      </c>
      <c r="BH305" t="s">
        <v>4141</v>
      </c>
      <c r="BI305" t="s">
        <v>7163</v>
      </c>
      <c r="BJ305" t="s">
        <v>4152</v>
      </c>
      <c r="BK305" t="s">
        <v>4153</v>
      </c>
      <c r="BL305">
        <v>2007</v>
      </c>
      <c r="BM305"/>
      <c r="BN305"/>
      <c r="BO305"/>
      <c r="BP305"/>
      <c r="BY305"/>
      <c r="CF305">
        <v>1</v>
      </c>
      <c r="CG305" t="s">
        <v>4182</v>
      </c>
      <c r="CH305" t="s">
        <v>7164</v>
      </c>
      <c r="CI305">
        <v>-11.94</v>
      </c>
      <c r="CK305">
        <v>2.2000000000000002</v>
      </c>
    </row>
    <row r="306" spans="1:91" ht="16" customHeight="1">
      <c r="A306">
        <v>305</v>
      </c>
      <c r="B306" t="s">
        <v>7107</v>
      </c>
      <c r="C306" s="2">
        <v>44970</v>
      </c>
      <c r="E306" t="s">
        <v>1769</v>
      </c>
      <c r="G306" t="s">
        <v>3941</v>
      </c>
      <c r="H306" t="s">
        <v>6157</v>
      </c>
      <c r="I306" t="s">
        <v>4882</v>
      </c>
      <c r="J306" t="s">
        <v>4881</v>
      </c>
      <c r="K306" t="s">
        <v>4587</v>
      </c>
      <c r="L306" t="s">
        <v>6157</v>
      </c>
      <c r="M306" t="s">
        <v>7082</v>
      </c>
      <c r="N306" t="s">
        <v>1532</v>
      </c>
      <c r="O306" t="s">
        <v>6987</v>
      </c>
      <c r="P306" t="s">
        <v>3968</v>
      </c>
      <c r="Q306" t="s">
        <v>4403</v>
      </c>
      <c r="R306" t="s">
        <v>6157</v>
      </c>
      <c r="S306" t="s">
        <v>4353</v>
      </c>
      <c r="T306" t="s">
        <v>4353</v>
      </c>
      <c r="U306" t="s">
        <v>6157</v>
      </c>
      <c r="X306" t="s">
        <v>6157</v>
      </c>
      <c r="Y306" t="s">
        <v>6157</v>
      </c>
      <c r="Z306" t="s">
        <v>6157</v>
      </c>
      <c r="AA306" t="s">
        <v>245</v>
      </c>
      <c r="AB306" t="s">
        <v>6157</v>
      </c>
      <c r="AC306" t="s">
        <v>6157</v>
      </c>
      <c r="AD306" t="s">
        <v>4018</v>
      </c>
      <c r="AE306" t="s">
        <v>4353</v>
      </c>
      <c r="AF306" t="s">
        <v>4353</v>
      </c>
      <c r="AG306" t="s">
        <v>4353</v>
      </c>
      <c r="AH306" t="s">
        <v>4018</v>
      </c>
      <c r="AI306" t="s">
        <v>6157</v>
      </c>
      <c r="AJ306" t="s">
        <v>6458</v>
      </c>
      <c r="AK306" t="s">
        <v>4884</v>
      </c>
      <c r="AL306" t="s">
        <v>4051</v>
      </c>
      <c r="AM306" t="s">
        <v>264</v>
      </c>
      <c r="AN306">
        <v>2002</v>
      </c>
      <c r="AO306" s="29">
        <v>154</v>
      </c>
      <c r="AP306">
        <v>-31.024514270000001</v>
      </c>
      <c r="AQ306">
        <v>128.45826656</v>
      </c>
      <c r="AR306" t="s">
        <v>289</v>
      </c>
      <c r="AS306">
        <v>30</v>
      </c>
      <c r="AT306" t="s">
        <v>7166</v>
      </c>
      <c r="AU306" t="s">
        <v>7017</v>
      </c>
      <c r="AV306" t="s">
        <v>4353</v>
      </c>
      <c r="AW306" t="s">
        <v>4353</v>
      </c>
      <c r="AX306" t="s">
        <v>6157</v>
      </c>
      <c r="AY306">
        <f t="shared" si="2"/>
        <v>-99050</v>
      </c>
      <c r="BA306" t="s">
        <v>4591</v>
      </c>
      <c r="BB306" t="s">
        <v>6469</v>
      </c>
      <c r="BC306" t="s">
        <v>6157</v>
      </c>
      <c r="BH306" t="s">
        <v>4141</v>
      </c>
      <c r="BI306" t="s">
        <v>7163</v>
      </c>
      <c r="BJ306" t="s">
        <v>4152</v>
      </c>
      <c r="BK306" t="s">
        <v>4153</v>
      </c>
      <c r="BL306">
        <v>2007</v>
      </c>
      <c r="BM306"/>
      <c r="BN306"/>
      <c r="BO306"/>
      <c r="BP306"/>
      <c r="BY306"/>
      <c r="CF306">
        <v>1</v>
      </c>
      <c r="CG306" t="s">
        <v>4182</v>
      </c>
      <c r="CH306" t="s">
        <v>7164</v>
      </c>
      <c r="CI306">
        <v>-12.03</v>
      </c>
      <c r="CK306">
        <v>2.67</v>
      </c>
    </row>
    <row r="307" spans="1:91" ht="16" customHeight="1">
      <c r="A307">
        <v>306</v>
      </c>
      <c r="B307" t="s">
        <v>7107</v>
      </c>
      <c r="C307" s="2">
        <v>44970</v>
      </c>
      <c r="E307" t="s">
        <v>1769</v>
      </c>
      <c r="G307" t="s">
        <v>3941</v>
      </c>
      <c r="H307" t="s">
        <v>6157</v>
      </c>
      <c r="I307" t="s">
        <v>4882</v>
      </c>
      <c r="J307" t="s">
        <v>4881</v>
      </c>
      <c r="K307" t="s">
        <v>4587</v>
      </c>
      <c r="L307" t="s">
        <v>6157</v>
      </c>
      <c r="M307" t="s">
        <v>7082</v>
      </c>
      <c r="N307" t="s">
        <v>1532</v>
      </c>
      <c r="O307" t="s">
        <v>6987</v>
      </c>
      <c r="P307" t="s">
        <v>3968</v>
      </c>
      <c r="Q307" t="s">
        <v>4403</v>
      </c>
      <c r="R307" t="s">
        <v>6157</v>
      </c>
      <c r="S307" t="s">
        <v>4353</v>
      </c>
      <c r="T307" t="s">
        <v>4353</v>
      </c>
      <c r="U307" t="s">
        <v>6157</v>
      </c>
      <c r="X307" t="s">
        <v>6157</v>
      </c>
      <c r="Y307" t="s">
        <v>6157</v>
      </c>
      <c r="Z307" t="s">
        <v>6157</v>
      </c>
      <c r="AA307" t="s">
        <v>245</v>
      </c>
      <c r="AB307" t="s">
        <v>6157</v>
      </c>
      <c r="AC307" t="s">
        <v>6157</v>
      </c>
      <c r="AD307" t="s">
        <v>4018</v>
      </c>
      <c r="AE307" t="s">
        <v>4353</v>
      </c>
      <c r="AF307" t="s">
        <v>4353</v>
      </c>
      <c r="AG307" t="s">
        <v>4353</v>
      </c>
      <c r="AH307" t="s">
        <v>4018</v>
      </c>
      <c r="AI307" t="s">
        <v>6157</v>
      </c>
      <c r="AJ307" t="s">
        <v>6458</v>
      </c>
      <c r="AK307" t="s">
        <v>4884</v>
      </c>
      <c r="AL307" t="s">
        <v>4051</v>
      </c>
      <c r="AM307" t="s">
        <v>264</v>
      </c>
      <c r="AN307">
        <v>2002</v>
      </c>
      <c r="AO307" s="29">
        <v>154</v>
      </c>
      <c r="AP307">
        <v>-31.024514270000001</v>
      </c>
      <c r="AQ307">
        <v>128.45826656</v>
      </c>
      <c r="AR307" t="s">
        <v>289</v>
      </c>
      <c r="AS307">
        <v>30</v>
      </c>
      <c r="AT307" t="s">
        <v>7166</v>
      </c>
      <c r="AU307" t="s">
        <v>7017</v>
      </c>
      <c r="AV307" t="s">
        <v>4353</v>
      </c>
      <c r="AW307" t="s">
        <v>4353</v>
      </c>
      <c r="AX307" t="s">
        <v>6157</v>
      </c>
      <c r="AY307">
        <f t="shared" si="2"/>
        <v>-99050</v>
      </c>
      <c r="BA307" t="s">
        <v>4591</v>
      </c>
      <c r="BB307" t="s">
        <v>6469</v>
      </c>
      <c r="BC307" t="s">
        <v>6157</v>
      </c>
      <c r="BH307" t="s">
        <v>4141</v>
      </c>
      <c r="BI307" t="s">
        <v>7163</v>
      </c>
      <c r="BJ307" t="s">
        <v>4152</v>
      </c>
      <c r="BK307" t="s">
        <v>4153</v>
      </c>
      <c r="BL307">
        <v>2007</v>
      </c>
      <c r="BM307"/>
      <c r="BN307"/>
      <c r="BO307"/>
      <c r="BP307"/>
      <c r="BY307"/>
      <c r="CF307">
        <v>1</v>
      </c>
      <c r="CG307" t="s">
        <v>4182</v>
      </c>
      <c r="CH307" t="s">
        <v>7164</v>
      </c>
      <c r="CI307">
        <v>-11.92</v>
      </c>
      <c r="CK307">
        <v>2.5</v>
      </c>
    </row>
    <row r="308" spans="1:91" ht="16" customHeight="1">
      <c r="A308">
        <v>307</v>
      </c>
      <c r="B308" t="s">
        <v>7107</v>
      </c>
      <c r="C308" s="2">
        <v>44970</v>
      </c>
      <c r="E308" t="s">
        <v>1769</v>
      </c>
      <c r="G308" t="s">
        <v>3941</v>
      </c>
      <c r="H308" t="s">
        <v>6157</v>
      </c>
      <c r="I308" t="s">
        <v>4882</v>
      </c>
      <c r="J308" t="s">
        <v>4881</v>
      </c>
      <c r="K308" t="s">
        <v>4587</v>
      </c>
      <c r="L308" t="s">
        <v>6157</v>
      </c>
      <c r="M308" t="s">
        <v>7082</v>
      </c>
      <c r="N308" t="s">
        <v>1532</v>
      </c>
      <c r="O308" t="s">
        <v>6987</v>
      </c>
      <c r="P308" t="s">
        <v>3968</v>
      </c>
      <c r="Q308" t="s">
        <v>4403</v>
      </c>
      <c r="R308" t="s">
        <v>6157</v>
      </c>
      <c r="S308" t="s">
        <v>4353</v>
      </c>
      <c r="T308" t="s">
        <v>4353</v>
      </c>
      <c r="U308" t="s">
        <v>6157</v>
      </c>
      <c r="X308" t="s">
        <v>6157</v>
      </c>
      <c r="Y308" t="s">
        <v>6157</v>
      </c>
      <c r="Z308" t="s">
        <v>6157</v>
      </c>
      <c r="AA308" t="s">
        <v>245</v>
      </c>
      <c r="AB308" t="s">
        <v>6157</v>
      </c>
      <c r="AC308" t="s">
        <v>6157</v>
      </c>
      <c r="AD308" t="s">
        <v>4018</v>
      </c>
      <c r="AE308" t="s">
        <v>4353</v>
      </c>
      <c r="AF308" t="s">
        <v>4353</v>
      </c>
      <c r="AG308" t="s">
        <v>4353</v>
      </c>
      <c r="AH308" t="s">
        <v>4018</v>
      </c>
      <c r="AI308" t="s">
        <v>6157</v>
      </c>
      <c r="AJ308" t="s">
        <v>6458</v>
      </c>
      <c r="AK308" t="s">
        <v>4884</v>
      </c>
      <c r="AL308" t="s">
        <v>4051</v>
      </c>
      <c r="AM308" t="s">
        <v>264</v>
      </c>
      <c r="AN308">
        <v>2002</v>
      </c>
      <c r="AO308" s="29">
        <v>154</v>
      </c>
      <c r="AP308">
        <v>-31.024514270000001</v>
      </c>
      <c r="AQ308">
        <v>128.45826656</v>
      </c>
      <c r="AR308" t="s">
        <v>289</v>
      </c>
      <c r="AS308">
        <v>30</v>
      </c>
      <c r="AT308" t="s">
        <v>7166</v>
      </c>
      <c r="AU308" t="s">
        <v>7017</v>
      </c>
      <c r="AV308" t="s">
        <v>4353</v>
      </c>
      <c r="AW308" t="s">
        <v>4353</v>
      </c>
      <c r="AX308" t="s">
        <v>6157</v>
      </c>
      <c r="AY308">
        <f t="shared" si="2"/>
        <v>-99050</v>
      </c>
      <c r="BA308" t="s">
        <v>4591</v>
      </c>
      <c r="BB308" t="s">
        <v>6469</v>
      </c>
      <c r="BC308" t="s">
        <v>6157</v>
      </c>
      <c r="BH308" t="s">
        <v>4141</v>
      </c>
      <c r="BI308" t="s">
        <v>7163</v>
      </c>
      <c r="BJ308" t="s">
        <v>4152</v>
      </c>
      <c r="BK308" t="s">
        <v>4153</v>
      </c>
      <c r="BL308">
        <v>2007</v>
      </c>
      <c r="BM308"/>
      <c r="BN308"/>
      <c r="BO308"/>
      <c r="BP308"/>
      <c r="BY308"/>
      <c r="CF308">
        <v>1</v>
      </c>
      <c r="CG308" t="s">
        <v>4182</v>
      </c>
      <c r="CH308" t="s">
        <v>7164</v>
      </c>
      <c r="CI308">
        <v>-11.82</v>
      </c>
      <c r="CK308">
        <v>2.87</v>
      </c>
    </row>
    <row r="309" spans="1:91" ht="16" customHeight="1">
      <c r="A309">
        <v>308</v>
      </c>
      <c r="B309" t="s">
        <v>7107</v>
      </c>
      <c r="C309" s="2">
        <v>44970</v>
      </c>
      <c r="E309" t="s">
        <v>1769</v>
      </c>
      <c r="G309" t="s">
        <v>3941</v>
      </c>
      <c r="H309" t="s">
        <v>6157</v>
      </c>
      <c r="I309" t="s">
        <v>4882</v>
      </c>
      <c r="J309" t="s">
        <v>4881</v>
      </c>
      <c r="K309" t="s">
        <v>4587</v>
      </c>
      <c r="L309" t="s">
        <v>6157</v>
      </c>
      <c r="M309" t="s">
        <v>7082</v>
      </c>
      <c r="N309" t="s">
        <v>1532</v>
      </c>
      <c r="O309" t="s">
        <v>6987</v>
      </c>
      <c r="P309" t="s">
        <v>3968</v>
      </c>
      <c r="Q309" t="s">
        <v>4403</v>
      </c>
      <c r="R309" t="s">
        <v>6157</v>
      </c>
      <c r="S309" t="s">
        <v>4353</v>
      </c>
      <c r="T309" t="s">
        <v>4353</v>
      </c>
      <c r="U309" t="s">
        <v>6157</v>
      </c>
      <c r="X309" t="s">
        <v>6157</v>
      </c>
      <c r="Y309" t="s">
        <v>6157</v>
      </c>
      <c r="Z309" t="s">
        <v>6157</v>
      </c>
      <c r="AA309" t="s">
        <v>245</v>
      </c>
      <c r="AB309" t="s">
        <v>6157</v>
      </c>
      <c r="AC309" t="s">
        <v>6157</v>
      </c>
      <c r="AD309" t="s">
        <v>4018</v>
      </c>
      <c r="AE309" t="s">
        <v>4353</v>
      </c>
      <c r="AF309" t="s">
        <v>4353</v>
      </c>
      <c r="AG309" t="s">
        <v>4353</v>
      </c>
      <c r="AH309" t="s">
        <v>4018</v>
      </c>
      <c r="AI309" t="s">
        <v>6157</v>
      </c>
      <c r="AJ309" t="s">
        <v>6458</v>
      </c>
      <c r="AK309" t="s">
        <v>4884</v>
      </c>
      <c r="AL309" t="s">
        <v>4051</v>
      </c>
      <c r="AM309" t="s">
        <v>264</v>
      </c>
      <c r="AN309">
        <v>2002</v>
      </c>
      <c r="AO309" s="29">
        <v>154</v>
      </c>
      <c r="AP309">
        <v>-31.024514270000001</v>
      </c>
      <c r="AQ309">
        <v>128.45826656</v>
      </c>
      <c r="AR309" t="s">
        <v>289</v>
      </c>
      <c r="AS309">
        <v>30</v>
      </c>
      <c r="AT309" t="s">
        <v>7166</v>
      </c>
      <c r="AU309" t="s">
        <v>7017</v>
      </c>
      <c r="AV309" t="s">
        <v>4353</v>
      </c>
      <c r="AW309" t="s">
        <v>4353</v>
      </c>
      <c r="AX309" t="s">
        <v>6157</v>
      </c>
      <c r="AY309">
        <f t="shared" si="2"/>
        <v>-99050</v>
      </c>
      <c r="BA309" t="s">
        <v>4591</v>
      </c>
      <c r="BB309" t="s">
        <v>6469</v>
      </c>
      <c r="BC309" t="s">
        <v>6157</v>
      </c>
      <c r="BH309" t="s">
        <v>4141</v>
      </c>
      <c r="BI309" t="s">
        <v>7163</v>
      </c>
      <c r="BJ309" t="s">
        <v>4152</v>
      </c>
      <c r="BK309" t="s">
        <v>4153</v>
      </c>
      <c r="BL309">
        <v>2007</v>
      </c>
      <c r="BM309"/>
      <c r="BN309"/>
      <c r="BO309"/>
      <c r="BP309"/>
      <c r="BY309"/>
      <c r="CF309">
        <v>1</v>
      </c>
      <c r="CG309" t="s">
        <v>4182</v>
      </c>
      <c r="CH309" t="s">
        <v>7164</v>
      </c>
      <c r="CI309">
        <v>-11.62</v>
      </c>
      <c r="CK309">
        <v>3.15</v>
      </c>
    </row>
    <row r="310" spans="1:91" ht="16" customHeight="1">
      <c r="A310">
        <v>309</v>
      </c>
      <c r="B310" t="s">
        <v>7107</v>
      </c>
      <c r="C310" s="2">
        <v>44970</v>
      </c>
      <c r="E310" t="s">
        <v>1769</v>
      </c>
      <c r="G310" t="s">
        <v>3941</v>
      </c>
      <c r="H310" t="s">
        <v>6157</v>
      </c>
      <c r="I310" t="s">
        <v>4882</v>
      </c>
      <c r="J310" t="s">
        <v>4881</v>
      </c>
      <c r="K310" t="s">
        <v>4587</v>
      </c>
      <c r="L310" t="s">
        <v>6157</v>
      </c>
      <c r="M310" t="s">
        <v>7082</v>
      </c>
      <c r="N310" t="s">
        <v>1532</v>
      </c>
      <c r="O310" t="s">
        <v>6987</v>
      </c>
      <c r="P310" t="s">
        <v>3968</v>
      </c>
      <c r="Q310" t="s">
        <v>4403</v>
      </c>
      <c r="R310" t="s">
        <v>6157</v>
      </c>
      <c r="S310" t="s">
        <v>4353</v>
      </c>
      <c r="T310" t="s">
        <v>4353</v>
      </c>
      <c r="U310" t="s">
        <v>6157</v>
      </c>
      <c r="X310" t="s">
        <v>6157</v>
      </c>
      <c r="Y310" t="s">
        <v>6157</v>
      </c>
      <c r="Z310" t="s">
        <v>6157</v>
      </c>
      <c r="AA310" t="s">
        <v>245</v>
      </c>
      <c r="AB310" t="s">
        <v>6157</v>
      </c>
      <c r="AC310" t="s">
        <v>6157</v>
      </c>
      <c r="AD310" t="s">
        <v>4018</v>
      </c>
      <c r="AE310" t="s">
        <v>4353</v>
      </c>
      <c r="AF310" t="s">
        <v>4353</v>
      </c>
      <c r="AG310" t="s">
        <v>4353</v>
      </c>
      <c r="AH310" t="s">
        <v>4018</v>
      </c>
      <c r="AI310" t="s">
        <v>6157</v>
      </c>
      <c r="AJ310" t="s">
        <v>6458</v>
      </c>
      <c r="AK310" t="s">
        <v>4884</v>
      </c>
      <c r="AL310" t="s">
        <v>4051</v>
      </c>
      <c r="AM310" t="s">
        <v>264</v>
      </c>
      <c r="AN310">
        <v>2002</v>
      </c>
      <c r="AO310" s="29">
        <v>154</v>
      </c>
      <c r="AP310">
        <v>-31.024514270000001</v>
      </c>
      <c r="AQ310">
        <v>128.45826656</v>
      </c>
      <c r="AR310" t="s">
        <v>289</v>
      </c>
      <c r="AS310">
        <v>30</v>
      </c>
      <c r="AT310" t="s">
        <v>7166</v>
      </c>
      <c r="AU310" t="s">
        <v>7017</v>
      </c>
      <c r="AV310" t="s">
        <v>4353</v>
      </c>
      <c r="AW310" t="s">
        <v>4353</v>
      </c>
      <c r="AX310" t="s">
        <v>6157</v>
      </c>
      <c r="AY310">
        <f t="shared" si="2"/>
        <v>-99050</v>
      </c>
      <c r="BA310" t="s">
        <v>4591</v>
      </c>
      <c r="BB310" t="s">
        <v>6469</v>
      </c>
      <c r="BC310" t="s">
        <v>6157</v>
      </c>
      <c r="BH310" t="s">
        <v>4141</v>
      </c>
      <c r="BI310" t="s">
        <v>7163</v>
      </c>
      <c r="BJ310" t="s">
        <v>4152</v>
      </c>
      <c r="BK310" t="s">
        <v>4153</v>
      </c>
      <c r="BL310">
        <v>2007</v>
      </c>
      <c r="BM310"/>
      <c r="BN310"/>
      <c r="BO310"/>
      <c r="BP310"/>
      <c r="BY310"/>
      <c r="CF310">
        <v>1</v>
      </c>
      <c r="CG310" t="s">
        <v>4182</v>
      </c>
      <c r="CH310" t="s">
        <v>7164</v>
      </c>
      <c r="CI310">
        <v>-11.48</v>
      </c>
      <c r="CK310">
        <v>3.81</v>
      </c>
    </row>
    <row r="311" spans="1:91" ht="16" customHeight="1">
      <c r="A311">
        <v>310</v>
      </c>
      <c r="B311" t="s">
        <v>7107</v>
      </c>
      <c r="C311" s="2">
        <v>44970</v>
      </c>
      <c r="E311" t="s">
        <v>1769</v>
      </c>
      <c r="G311" t="s">
        <v>3941</v>
      </c>
      <c r="H311" t="s">
        <v>6157</v>
      </c>
      <c r="I311" t="s">
        <v>4882</v>
      </c>
      <c r="J311" t="s">
        <v>4881</v>
      </c>
      <c r="K311" t="s">
        <v>4587</v>
      </c>
      <c r="L311" t="s">
        <v>6157</v>
      </c>
      <c r="M311" t="s">
        <v>7082</v>
      </c>
      <c r="N311" t="s">
        <v>1532</v>
      </c>
      <c r="O311" t="s">
        <v>6987</v>
      </c>
      <c r="P311" t="s">
        <v>3968</v>
      </c>
      <c r="Q311" t="s">
        <v>4403</v>
      </c>
      <c r="R311" t="s">
        <v>6157</v>
      </c>
      <c r="S311" t="s">
        <v>4353</v>
      </c>
      <c r="T311" t="s">
        <v>4353</v>
      </c>
      <c r="U311" t="s">
        <v>6157</v>
      </c>
      <c r="X311" t="s">
        <v>6157</v>
      </c>
      <c r="Y311" t="s">
        <v>6157</v>
      </c>
      <c r="Z311" t="s">
        <v>6157</v>
      </c>
      <c r="AA311" t="s">
        <v>245</v>
      </c>
      <c r="AB311" t="s">
        <v>6157</v>
      </c>
      <c r="AC311" t="s">
        <v>6157</v>
      </c>
      <c r="AD311" t="s">
        <v>4018</v>
      </c>
      <c r="AE311" t="s">
        <v>4353</v>
      </c>
      <c r="AF311" t="s">
        <v>4353</v>
      </c>
      <c r="AG311" t="s">
        <v>4353</v>
      </c>
      <c r="AH311" t="s">
        <v>4018</v>
      </c>
      <c r="AI311" t="s">
        <v>6157</v>
      </c>
      <c r="AJ311" t="s">
        <v>6458</v>
      </c>
      <c r="AK311" t="s">
        <v>4884</v>
      </c>
      <c r="AL311" t="s">
        <v>4051</v>
      </c>
      <c r="AM311" t="s">
        <v>264</v>
      </c>
      <c r="AN311">
        <v>2002</v>
      </c>
      <c r="AO311" s="29">
        <v>154</v>
      </c>
      <c r="AP311">
        <v>-31.024514270000001</v>
      </c>
      <c r="AQ311">
        <v>128.45826656</v>
      </c>
      <c r="AR311" t="s">
        <v>289</v>
      </c>
      <c r="AS311">
        <v>30</v>
      </c>
      <c r="AT311" t="s">
        <v>7166</v>
      </c>
      <c r="AU311" t="s">
        <v>7017</v>
      </c>
      <c r="AV311" t="s">
        <v>4353</v>
      </c>
      <c r="AW311" t="s">
        <v>4353</v>
      </c>
      <c r="AX311" t="s">
        <v>6157</v>
      </c>
      <c r="AY311">
        <f t="shared" si="2"/>
        <v>-99050</v>
      </c>
      <c r="BA311" t="s">
        <v>4591</v>
      </c>
      <c r="BB311" t="s">
        <v>6469</v>
      </c>
      <c r="BC311" t="s">
        <v>6157</v>
      </c>
      <c r="BH311" t="s">
        <v>4141</v>
      </c>
      <c r="BI311" t="s">
        <v>7163</v>
      </c>
      <c r="BJ311" t="s">
        <v>4152</v>
      </c>
      <c r="BK311" t="s">
        <v>4153</v>
      </c>
      <c r="BL311">
        <v>2007</v>
      </c>
      <c r="BM311"/>
      <c r="BN311"/>
      <c r="BO311"/>
      <c r="BP311"/>
      <c r="BY311"/>
      <c r="CF311">
        <v>1</v>
      </c>
      <c r="CG311" t="s">
        <v>4182</v>
      </c>
      <c r="CH311" t="s">
        <v>7164</v>
      </c>
      <c r="CI311">
        <v>-11.39</v>
      </c>
      <c r="CK311">
        <v>4.21</v>
      </c>
    </row>
    <row r="312" spans="1:91" ht="16" customHeight="1">
      <c r="A312">
        <v>311</v>
      </c>
      <c r="B312" t="s">
        <v>7107</v>
      </c>
      <c r="C312" s="2">
        <v>44970</v>
      </c>
      <c r="E312" t="s">
        <v>1769</v>
      </c>
      <c r="G312" t="s">
        <v>3941</v>
      </c>
      <c r="H312" t="s">
        <v>6157</v>
      </c>
      <c r="I312" t="s">
        <v>4882</v>
      </c>
      <c r="J312" t="s">
        <v>4881</v>
      </c>
      <c r="K312" t="s">
        <v>4587</v>
      </c>
      <c r="L312" t="s">
        <v>6157</v>
      </c>
      <c r="M312" t="s">
        <v>7082</v>
      </c>
      <c r="N312" t="s">
        <v>1532</v>
      </c>
      <c r="O312" t="s">
        <v>6987</v>
      </c>
      <c r="P312" t="s">
        <v>3968</v>
      </c>
      <c r="Q312" t="s">
        <v>4403</v>
      </c>
      <c r="R312" t="s">
        <v>6157</v>
      </c>
      <c r="S312" t="s">
        <v>4353</v>
      </c>
      <c r="T312" t="s">
        <v>4353</v>
      </c>
      <c r="U312" t="s">
        <v>6157</v>
      </c>
      <c r="X312" t="s">
        <v>6157</v>
      </c>
      <c r="Y312" t="s">
        <v>6157</v>
      </c>
      <c r="Z312" t="s">
        <v>6157</v>
      </c>
      <c r="AA312" t="s">
        <v>245</v>
      </c>
      <c r="AB312" t="s">
        <v>6157</v>
      </c>
      <c r="AC312" t="s">
        <v>6157</v>
      </c>
      <c r="AD312" t="s">
        <v>4018</v>
      </c>
      <c r="AE312" t="s">
        <v>4353</v>
      </c>
      <c r="AF312" t="s">
        <v>4353</v>
      </c>
      <c r="AG312" t="s">
        <v>4353</v>
      </c>
      <c r="AH312" t="s">
        <v>4018</v>
      </c>
      <c r="AI312" t="s">
        <v>6157</v>
      </c>
      <c r="AJ312" t="s">
        <v>6458</v>
      </c>
      <c r="AK312" t="s">
        <v>4884</v>
      </c>
      <c r="AL312" t="s">
        <v>4051</v>
      </c>
      <c r="AM312" t="s">
        <v>264</v>
      </c>
      <c r="AN312">
        <v>2002</v>
      </c>
      <c r="AO312" s="29">
        <v>154</v>
      </c>
      <c r="AP312">
        <v>-31.024514270000001</v>
      </c>
      <c r="AQ312">
        <v>128.45826656</v>
      </c>
      <c r="AR312" t="s">
        <v>289</v>
      </c>
      <c r="AS312">
        <v>30</v>
      </c>
      <c r="AT312" t="s">
        <v>7166</v>
      </c>
      <c r="AU312" t="s">
        <v>7017</v>
      </c>
      <c r="AV312" t="s">
        <v>4353</v>
      </c>
      <c r="AW312" t="s">
        <v>4353</v>
      </c>
      <c r="AX312" t="s">
        <v>6157</v>
      </c>
      <c r="AY312">
        <f t="shared" si="2"/>
        <v>-99050</v>
      </c>
      <c r="BA312" t="s">
        <v>4591</v>
      </c>
      <c r="BB312" t="s">
        <v>6469</v>
      </c>
      <c r="BC312" t="s">
        <v>6157</v>
      </c>
      <c r="BH312" t="s">
        <v>4141</v>
      </c>
      <c r="BI312" t="s">
        <v>7163</v>
      </c>
      <c r="BJ312" t="s">
        <v>4152</v>
      </c>
      <c r="BK312" t="s">
        <v>4153</v>
      </c>
      <c r="BL312">
        <v>2007</v>
      </c>
      <c r="BM312"/>
      <c r="BN312"/>
      <c r="BO312"/>
      <c r="BP312"/>
      <c r="BY312"/>
      <c r="CF312">
        <v>1</v>
      </c>
      <c r="CG312" t="s">
        <v>4182</v>
      </c>
      <c r="CH312" t="s">
        <v>7164</v>
      </c>
      <c r="CI312">
        <v>-11.14</v>
      </c>
      <c r="CK312">
        <v>4.22</v>
      </c>
    </row>
    <row r="313" spans="1:91" ht="16" customHeight="1">
      <c r="A313">
        <v>312</v>
      </c>
      <c r="B313" t="s">
        <v>7107</v>
      </c>
      <c r="C313" s="2">
        <v>44970</v>
      </c>
      <c r="E313" t="s">
        <v>1769</v>
      </c>
      <c r="G313" t="s">
        <v>3941</v>
      </c>
      <c r="H313" t="s">
        <v>6157</v>
      </c>
      <c r="I313" t="s">
        <v>4882</v>
      </c>
      <c r="J313" t="s">
        <v>4881</v>
      </c>
      <c r="K313" t="s">
        <v>4587</v>
      </c>
      <c r="L313" t="s">
        <v>6157</v>
      </c>
      <c r="M313" t="s">
        <v>7082</v>
      </c>
      <c r="N313" t="s">
        <v>1532</v>
      </c>
      <c r="O313" t="s">
        <v>6987</v>
      </c>
      <c r="P313" t="s">
        <v>3968</v>
      </c>
      <c r="Q313" t="s">
        <v>4403</v>
      </c>
      <c r="R313" t="s">
        <v>6157</v>
      </c>
      <c r="S313" t="s">
        <v>4353</v>
      </c>
      <c r="T313" t="s">
        <v>4353</v>
      </c>
      <c r="U313" t="s">
        <v>6157</v>
      </c>
      <c r="X313" t="s">
        <v>6157</v>
      </c>
      <c r="Y313" t="s">
        <v>6157</v>
      </c>
      <c r="Z313" t="s">
        <v>6157</v>
      </c>
      <c r="AA313" t="s">
        <v>245</v>
      </c>
      <c r="AB313" t="s">
        <v>6157</v>
      </c>
      <c r="AC313" t="s">
        <v>6157</v>
      </c>
      <c r="AD313" t="s">
        <v>4018</v>
      </c>
      <c r="AE313" t="s">
        <v>4353</v>
      </c>
      <c r="AF313" t="s">
        <v>4353</v>
      </c>
      <c r="AG313" t="s">
        <v>4353</v>
      </c>
      <c r="AH313" t="s">
        <v>4018</v>
      </c>
      <c r="AI313" t="s">
        <v>6157</v>
      </c>
      <c r="AJ313" t="s">
        <v>6458</v>
      </c>
      <c r="AK313" t="s">
        <v>4884</v>
      </c>
      <c r="AL313" t="s">
        <v>4051</v>
      </c>
      <c r="AM313" t="s">
        <v>264</v>
      </c>
      <c r="AN313">
        <v>2002</v>
      </c>
      <c r="AO313" s="29">
        <v>154</v>
      </c>
      <c r="AP313">
        <v>-31.024514270000001</v>
      </c>
      <c r="AQ313">
        <v>128.45826656</v>
      </c>
      <c r="AR313" t="s">
        <v>289</v>
      </c>
      <c r="AS313">
        <v>30</v>
      </c>
      <c r="AT313" t="s">
        <v>7166</v>
      </c>
      <c r="AU313" t="s">
        <v>7017</v>
      </c>
      <c r="AV313" t="s">
        <v>4353</v>
      </c>
      <c r="AW313" t="s">
        <v>4353</v>
      </c>
      <c r="AX313" t="s">
        <v>6157</v>
      </c>
      <c r="AY313">
        <f t="shared" si="2"/>
        <v>-99050</v>
      </c>
      <c r="BA313" t="s">
        <v>4591</v>
      </c>
      <c r="BB313" t="s">
        <v>6469</v>
      </c>
      <c r="BC313" t="s">
        <v>6157</v>
      </c>
      <c r="BH313" t="s">
        <v>4141</v>
      </c>
      <c r="BI313" t="s">
        <v>7163</v>
      </c>
      <c r="BJ313" t="s">
        <v>4152</v>
      </c>
      <c r="BK313" t="s">
        <v>4153</v>
      </c>
      <c r="BL313">
        <v>2007</v>
      </c>
      <c r="BM313"/>
      <c r="BN313"/>
      <c r="BO313"/>
      <c r="BP313"/>
      <c r="BY313"/>
      <c r="CF313">
        <v>1</v>
      </c>
      <c r="CG313" t="s">
        <v>4182</v>
      </c>
      <c r="CH313" t="s">
        <v>7164</v>
      </c>
      <c r="CI313">
        <v>-11.07</v>
      </c>
      <c r="CK313">
        <v>4.12</v>
      </c>
    </row>
    <row r="314" spans="1:91" ht="16" customHeight="1">
      <c r="A314">
        <v>313</v>
      </c>
      <c r="B314" t="s">
        <v>7107</v>
      </c>
      <c r="C314" s="2">
        <v>44970</v>
      </c>
      <c r="E314" t="s">
        <v>1769</v>
      </c>
      <c r="G314" t="s">
        <v>3941</v>
      </c>
      <c r="H314" t="s">
        <v>6157</v>
      </c>
      <c r="I314" t="s">
        <v>4882</v>
      </c>
      <c r="J314" t="s">
        <v>4881</v>
      </c>
      <c r="K314" t="s">
        <v>4587</v>
      </c>
      <c r="L314" t="s">
        <v>6157</v>
      </c>
      <c r="M314" t="s">
        <v>7082</v>
      </c>
      <c r="N314" t="s">
        <v>1532</v>
      </c>
      <c r="O314" t="s">
        <v>6987</v>
      </c>
      <c r="P314" t="s">
        <v>3968</v>
      </c>
      <c r="Q314" t="s">
        <v>4403</v>
      </c>
      <c r="R314" t="s">
        <v>6157</v>
      </c>
      <c r="S314" t="s">
        <v>4353</v>
      </c>
      <c r="T314" t="s">
        <v>4353</v>
      </c>
      <c r="U314" t="s">
        <v>6157</v>
      </c>
      <c r="X314" t="s">
        <v>6157</v>
      </c>
      <c r="Y314" t="s">
        <v>6157</v>
      </c>
      <c r="Z314" t="s">
        <v>6157</v>
      </c>
      <c r="AA314" t="s">
        <v>245</v>
      </c>
      <c r="AB314" t="s">
        <v>6157</v>
      </c>
      <c r="AC314" t="s">
        <v>6157</v>
      </c>
      <c r="AD314" t="s">
        <v>4018</v>
      </c>
      <c r="AE314" t="s">
        <v>4353</v>
      </c>
      <c r="AF314" t="s">
        <v>4353</v>
      </c>
      <c r="AG314" t="s">
        <v>4353</v>
      </c>
      <c r="AH314" t="s">
        <v>4018</v>
      </c>
      <c r="AI314" t="s">
        <v>6157</v>
      </c>
      <c r="AJ314" t="s">
        <v>6458</v>
      </c>
      <c r="AK314" t="s">
        <v>4884</v>
      </c>
      <c r="AL314" t="s">
        <v>4051</v>
      </c>
      <c r="AM314" t="s">
        <v>264</v>
      </c>
      <c r="AN314">
        <v>2002</v>
      </c>
      <c r="AO314" s="29">
        <v>154</v>
      </c>
      <c r="AP314">
        <v>-31.024514270000001</v>
      </c>
      <c r="AQ314">
        <v>128.45826656</v>
      </c>
      <c r="AR314" t="s">
        <v>289</v>
      </c>
      <c r="AS314">
        <v>30</v>
      </c>
      <c r="AT314" t="s">
        <v>7166</v>
      </c>
      <c r="AU314" t="s">
        <v>7017</v>
      </c>
      <c r="AV314" t="s">
        <v>4353</v>
      </c>
      <c r="AW314" t="s">
        <v>4353</v>
      </c>
      <c r="AX314" t="s">
        <v>6157</v>
      </c>
      <c r="AY314">
        <f t="shared" si="2"/>
        <v>-99050</v>
      </c>
      <c r="BA314" t="s">
        <v>4591</v>
      </c>
      <c r="BB314" t="s">
        <v>6469</v>
      </c>
      <c r="BC314" t="s">
        <v>6157</v>
      </c>
      <c r="BH314" t="s">
        <v>4141</v>
      </c>
      <c r="BI314" t="s">
        <v>7163</v>
      </c>
      <c r="BJ314" t="s">
        <v>4152</v>
      </c>
      <c r="BK314" t="s">
        <v>4153</v>
      </c>
      <c r="BL314">
        <v>2007</v>
      </c>
      <c r="BM314"/>
      <c r="BN314"/>
      <c r="BO314"/>
      <c r="BP314"/>
      <c r="BY314"/>
      <c r="CF314">
        <v>1</v>
      </c>
      <c r="CG314" t="s">
        <v>4182</v>
      </c>
      <c r="CH314" t="s">
        <v>7164</v>
      </c>
      <c r="CI314">
        <v>-11.05</v>
      </c>
      <c r="CK314">
        <v>4.4800000000000004</v>
      </c>
    </row>
    <row r="315" spans="1:91" ht="16" customHeight="1">
      <c r="A315">
        <v>314</v>
      </c>
      <c r="B315" t="s">
        <v>7107</v>
      </c>
      <c r="C315" s="2">
        <v>44970</v>
      </c>
      <c r="E315" t="s">
        <v>1769</v>
      </c>
      <c r="G315" t="s">
        <v>3941</v>
      </c>
      <c r="H315" t="s">
        <v>6157</v>
      </c>
      <c r="I315" t="s">
        <v>4882</v>
      </c>
      <c r="J315" t="s">
        <v>4881</v>
      </c>
      <c r="K315" t="s">
        <v>4587</v>
      </c>
      <c r="L315" t="s">
        <v>6157</v>
      </c>
      <c r="M315" t="s">
        <v>7082</v>
      </c>
      <c r="N315" t="s">
        <v>1532</v>
      </c>
      <c r="O315" t="s">
        <v>6987</v>
      </c>
      <c r="P315" t="s">
        <v>3968</v>
      </c>
      <c r="Q315" t="s">
        <v>4403</v>
      </c>
      <c r="R315" t="s">
        <v>6157</v>
      </c>
      <c r="S315" t="s">
        <v>4353</v>
      </c>
      <c r="T315" t="s">
        <v>4353</v>
      </c>
      <c r="U315" t="s">
        <v>6157</v>
      </c>
      <c r="X315" t="s">
        <v>6157</v>
      </c>
      <c r="Y315" t="s">
        <v>6157</v>
      </c>
      <c r="Z315" t="s">
        <v>6157</v>
      </c>
      <c r="AA315" t="s">
        <v>245</v>
      </c>
      <c r="AB315" t="s">
        <v>6157</v>
      </c>
      <c r="AC315" t="s">
        <v>6157</v>
      </c>
      <c r="AD315" t="s">
        <v>4018</v>
      </c>
      <c r="AE315" t="s">
        <v>4353</v>
      </c>
      <c r="AF315" t="s">
        <v>4353</v>
      </c>
      <c r="AG315" t="s">
        <v>4353</v>
      </c>
      <c r="AH315" t="s">
        <v>4018</v>
      </c>
      <c r="AI315" t="s">
        <v>6157</v>
      </c>
      <c r="AJ315" t="s">
        <v>6458</v>
      </c>
      <c r="AK315" t="s">
        <v>4884</v>
      </c>
      <c r="AL315" t="s">
        <v>4051</v>
      </c>
      <c r="AM315" t="s">
        <v>264</v>
      </c>
      <c r="AN315">
        <v>2002</v>
      </c>
      <c r="AO315" s="29">
        <v>154</v>
      </c>
      <c r="AP315">
        <v>-31.024514270000001</v>
      </c>
      <c r="AQ315">
        <v>128.45826656</v>
      </c>
      <c r="AR315" t="s">
        <v>289</v>
      </c>
      <c r="AS315">
        <v>30</v>
      </c>
      <c r="AT315" t="s">
        <v>7166</v>
      </c>
      <c r="AU315" t="s">
        <v>7017</v>
      </c>
      <c r="AV315" t="s">
        <v>4353</v>
      </c>
      <c r="AW315" t="s">
        <v>4353</v>
      </c>
      <c r="AX315" t="s">
        <v>6157</v>
      </c>
      <c r="AY315">
        <f t="shared" si="2"/>
        <v>-99050</v>
      </c>
      <c r="BA315" t="s">
        <v>4591</v>
      </c>
      <c r="BB315" t="s">
        <v>6469</v>
      </c>
      <c r="BC315" t="s">
        <v>6157</v>
      </c>
      <c r="BH315" t="s">
        <v>4141</v>
      </c>
      <c r="BI315" t="s">
        <v>7163</v>
      </c>
      <c r="BJ315" t="s">
        <v>4152</v>
      </c>
      <c r="BK315" t="s">
        <v>4153</v>
      </c>
      <c r="BL315">
        <v>2007</v>
      </c>
      <c r="BM315"/>
      <c r="BN315"/>
      <c r="BO315"/>
      <c r="BP315"/>
      <c r="BY315"/>
      <c r="CF315">
        <v>1</v>
      </c>
      <c r="CG315" t="s">
        <v>4182</v>
      </c>
      <c r="CH315" t="s">
        <v>7164</v>
      </c>
      <c r="CI315">
        <v>-11.12</v>
      </c>
      <c r="CK315">
        <v>4.42</v>
      </c>
    </row>
    <row r="316" spans="1:91" ht="16" customHeight="1">
      <c r="A316">
        <v>315</v>
      </c>
      <c r="B316" t="s">
        <v>7107</v>
      </c>
      <c r="C316" s="2">
        <v>44970</v>
      </c>
      <c r="E316" t="s">
        <v>1769</v>
      </c>
      <c r="G316" t="s">
        <v>3941</v>
      </c>
      <c r="H316" t="s">
        <v>6157</v>
      </c>
      <c r="I316" t="s">
        <v>4882</v>
      </c>
      <c r="J316" t="s">
        <v>4881</v>
      </c>
      <c r="K316" t="s">
        <v>4587</v>
      </c>
      <c r="L316" t="s">
        <v>6157</v>
      </c>
      <c r="M316" t="s">
        <v>7082</v>
      </c>
      <c r="N316" t="s">
        <v>1532</v>
      </c>
      <c r="O316" t="s">
        <v>6987</v>
      </c>
      <c r="P316" t="s">
        <v>3968</v>
      </c>
      <c r="Q316" t="s">
        <v>4403</v>
      </c>
      <c r="R316" t="s">
        <v>6157</v>
      </c>
      <c r="S316" t="s">
        <v>4353</v>
      </c>
      <c r="T316" t="s">
        <v>4353</v>
      </c>
      <c r="U316" t="s">
        <v>6157</v>
      </c>
      <c r="X316" t="s">
        <v>6157</v>
      </c>
      <c r="Y316" t="s">
        <v>6157</v>
      </c>
      <c r="Z316" t="s">
        <v>6157</v>
      </c>
      <c r="AA316" t="s">
        <v>245</v>
      </c>
      <c r="AB316" t="s">
        <v>6157</v>
      </c>
      <c r="AC316" t="s">
        <v>6157</v>
      </c>
      <c r="AD316" t="s">
        <v>4018</v>
      </c>
      <c r="AE316" t="s">
        <v>4353</v>
      </c>
      <c r="AF316" t="s">
        <v>4353</v>
      </c>
      <c r="AG316" t="s">
        <v>4353</v>
      </c>
      <c r="AH316" t="s">
        <v>4018</v>
      </c>
      <c r="AI316" t="s">
        <v>6157</v>
      </c>
      <c r="AJ316" t="s">
        <v>6458</v>
      </c>
      <c r="AK316" t="s">
        <v>4884</v>
      </c>
      <c r="AL316" t="s">
        <v>4051</v>
      </c>
      <c r="AM316" t="s">
        <v>264</v>
      </c>
      <c r="AN316">
        <v>2002</v>
      </c>
      <c r="AO316" s="29">
        <v>154</v>
      </c>
      <c r="AP316">
        <v>-31.024514270000001</v>
      </c>
      <c r="AQ316">
        <v>128.45826656</v>
      </c>
      <c r="AR316" t="s">
        <v>289</v>
      </c>
      <c r="AS316">
        <v>30</v>
      </c>
      <c r="AT316" t="s">
        <v>7166</v>
      </c>
      <c r="AU316" t="s">
        <v>7017</v>
      </c>
      <c r="AV316" t="s">
        <v>4353</v>
      </c>
      <c r="AW316" t="s">
        <v>4353</v>
      </c>
      <c r="AX316" t="s">
        <v>6157</v>
      </c>
      <c r="AY316">
        <f t="shared" si="2"/>
        <v>-99050</v>
      </c>
      <c r="BA316" t="s">
        <v>4591</v>
      </c>
      <c r="BB316" t="s">
        <v>6469</v>
      </c>
      <c r="BC316" t="s">
        <v>6157</v>
      </c>
      <c r="BH316" t="s">
        <v>4141</v>
      </c>
      <c r="BI316" t="s">
        <v>7163</v>
      </c>
      <c r="BJ316" t="s">
        <v>4152</v>
      </c>
      <c r="BK316" t="s">
        <v>4153</v>
      </c>
      <c r="BL316">
        <v>2007</v>
      </c>
      <c r="BM316"/>
      <c r="BN316"/>
      <c r="BO316"/>
      <c r="BP316"/>
      <c r="BY316"/>
      <c r="CF316">
        <v>1</v>
      </c>
      <c r="CG316" t="s">
        <v>4182</v>
      </c>
      <c r="CH316" t="s">
        <v>7164</v>
      </c>
      <c r="CI316">
        <v>-11.09</v>
      </c>
      <c r="CK316">
        <v>5.01</v>
      </c>
    </row>
    <row r="317" spans="1:91" ht="16" customHeight="1">
      <c r="A317">
        <v>316</v>
      </c>
      <c r="B317" t="s">
        <v>7107</v>
      </c>
      <c r="C317" s="2">
        <v>44970</v>
      </c>
      <c r="E317" t="s">
        <v>1769</v>
      </c>
      <c r="G317" t="s">
        <v>3941</v>
      </c>
      <c r="H317" t="s">
        <v>6157</v>
      </c>
      <c r="I317" t="s">
        <v>4882</v>
      </c>
      <c r="J317" t="s">
        <v>4881</v>
      </c>
      <c r="K317" t="s">
        <v>4587</v>
      </c>
      <c r="L317" t="s">
        <v>6157</v>
      </c>
      <c r="M317" t="s">
        <v>7082</v>
      </c>
      <c r="N317" t="s">
        <v>1532</v>
      </c>
      <c r="O317" t="s">
        <v>6987</v>
      </c>
      <c r="P317" t="s">
        <v>3968</v>
      </c>
      <c r="Q317" t="s">
        <v>4403</v>
      </c>
      <c r="R317" t="s">
        <v>6157</v>
      </c>
      <c r="S317" t="s">
        <v>4353</v>
      </c>
      <c r="T317" t="s">
        <v>4353</v>
      </c>
      <c r="U317" t="s">
        <v>6157</v>
      </c>
      <c r="X317" t="s">
        <v>6157</v>
      </c>
      <c r="Y317" t="s">
        <v>6157</v>
      </c>
      <c r="Z317" t="s">
        <v>6157</v>
      </c>
      <c r="AA317" t="s">
        <v>245</v>
      </c>
      <c r="AB317" t="s">
        <v>6157</v>
      </c>
      <c r="AC317" t="s">
        <v>6157</v>
      </c>
      <c r="AD317" t="s">
        <v>4018</v>
      </c>
      <c r="AE317" t="s">
        <v>4353</v>
      </c>
      <c r="AF317" t="s">
        <v>4353</v>
      </c>
      <c r="AG317" t="s">
        <v>4353</v>
      </c>
      <c r="AH317" t="s">
        <v>4018</v>
      </c>
      <c r="AI317" t="s">
        <v>6157</v>
      </c>
      <c r="AJ317" t="s">
        <v>6458</v>
      </c>
      <c r="AK317" t="s">
        <v>4884</v>
      </c>
      <c r="AL317" t="s">
        <v>4051</v>
      </c>
      <c r="AM317" t="s">
        <v>264</v>
      </c>
      <c r="AN317">
        <v>2002</v>
      </c>
      <c r="AO317" s="29">
        <v>154</v>
      </c>
      <c r="AP317">
        <v>-31.024514270000001</v>
      </c>
      <c r="AQ317">
        <v>128.45826656</v>
      </c>
      <c r="AR317" t="s">
        <v>289</v>
      </c>
      <c r="AS317">
        <v>30</v>
      </c>
      <c r="AT317" t="s">
        <v>7166</v>
      </c>
      <c r="AU317" t="s">
        <v>7017</v>
      </c>
      <c r="AV317" t="s">
        <v>4353</v>
      </c>
      <c r="AW317" t="s">
        <v>4353</v>
      </c>
      <c r="AX317" t="s">
        <v>6157</v>
      </c>
      <c r="AY317">
        <f t="shared" si="2"/>
        <v>-99050</v>
      </c>
      <c r="BA317" t="s">
        <v>4591</v>
      </c>
      <c r="BB317" t="s">
        <v>6469</v>
      </c>
      <c r="BC317" t="s">
        <v>6157</v>
      </c>
      <c r="BH317" t="s">
        <v>4141</v>
      </c>
      <c r="BI317" t="s">
        <v>7163</v>
      </c>
      <c r="BJ317" t="s">
        <v>4152</v>
      </c>
      <c r="BK317" t="s">
        <v>4153</v>
      </c>
      <c r="BL317">
        <v>2007</v>
      </c>
      <c r="BM317"/>
      <c r="BN317"/>
      <c r="BO317"/>
      <c r="BP317"/>
      <c r="BY317"/>
      <c r="CF317">
        <v>1</v>
      </c>
      <c r="CG317" t="s">
        <v>4182</v>
      </c>
      <c r="CH317" t="s">
        <v>7164</v>
      </c>
      <c r="CI317">
        <v>-11.24</v>
      </c>
      <c r="CK317">
        <v>5.19</v>
      </c>
    </row>
    <row r="318" spans="1:91" ht="16" customHeight="1">
      <c r="A318">
        <v>317</v>
      </c>
      <c r="B318" t="s">
        <v>7107</v>
      </c>
      <c r="C318" s="2">
        <v>44970</v>
      </c>
      <c r="E318" t="s">
        <v>1770</v>
      </c>
      <c r="F318" t="s">
        <v>1770</v>
      </c>
      <c r="G318" t="s">
        <v>3941</v>
      </c>
      <c r="H318" t="s">
        <v>6157</v>
      </c>
      <c r="I318" t="s">
        <v>4517</v>
      </c>
      <c r="J318" t="s">
        <v>4780</v>
      </c>
      <c r="K318" t="s">
        <v>4781</v>
      </c>
      <c r="L318" t="s">
        <v>6157</v>
      </c>
      <c r="M318" t="s">
        <v>3980</v>
      </c>
      <c r="N318" t="s">
        <v>289</v>
      </c>
      <c r="O318" t="s">
        <v>6987</v>
      </c>
      <c r="P318" t="s">
        <v>3968</v>
      </c>
      <c r="Q318" t="s">
        <v>4403</v>
      </c>
      <c r="R318" t="s">
        <v>6989</v>
      </c>
      <c r="S318" t="s">
        <v>4353</v>
      </c>
      <c r="T318" t="s">
        <v>4353</v>
      </c>
      <c r="U318" t="s">
        <v>6157</v>
      </c>
      <c r="X318" t="s">
        <v>6157</v>
      </c>
      <c r="Y318" t="s">
        <v>6157</v>
      </c>
      <c r="Z318" t="s">
        <v>6157</v>
      </c>
      <c r="AA318" t="s">
        <v>245</v>
      </c>
      <c r="AB318" t="s">
        <v>6157</v>
      </c>
      <c r="AC318" t="s">
        <v>6157</v>
      </c>
      <c r="AD318" t="s">
        <v>4019</v>
      </c>
      <c r="AE318" t="s">
        <v>6901</v>
      </c>
      <c r="AF318" t="s">
        <v>4353</v>
      </c>
      <c r="AG318" t="s">
        <v>4353</v>
      </c>
      <c r="AH318" t="s">
        <v>4019</v>
      </c>
      <c r="AI318" t="s">
        <v>6157</v>
      </c>
      <c r="AJ318" t="s">
        <v>6458</v>
      </c>
      <c r="AK318" t="s">
        <v>4784</v>
      </c>
      <c r="AL318" t="s">
        <v>4783</v>
      </c>
      <c r="AM318" t="s">
        <v>264</v>
      </c>
      <c r="AN318" t="s">
        <v>4353</v>
      </c>
      <c r="AO318" s="29">
        <v>100.7121124</v>
      </c>
      <c r="AP318">
        <v>-35.930447999999998</v>
      </c>
      <c r="AQ318">
        <v>136.74530899999999</v>
      </c>
      <c r="AR318" t="s">
        <v>289</v>
      </c>
      <c r="AS318">
        <v>5</v>
      </c>
      <c r="AT318" t="s">
        <v>7167</v>
      </c>
      <c r="AU318" t="s">
        <v>274</v>
      </c>
      <c r="AV318" t="s">
        <v>4353</v>
      </c>
      <c r="AW318" t="s">
        <v>4353</v>
      </c>
      <c r="AX318" t="s">
        <v>6157</v>
      </c>
      <c r="AY318">
        <v>-48050</v>
      </c>
      <c r="AZ318">
        <v>-98050</v>
      </c>
      <c r="BA318" t="s">
        <v>4591</v>
      </c>
      <c r="BB318" t="s">
        <v>4785</v>
      </c>
      <c r="BC318" t="s">
        <v>6157</v>
      </c>
      <c r="BH318" t="s">
        <v>4141</v>
      </c>
      <c r="BI318" t="s">
        <v>7168</v>
      </c>
      <c r="BJ318" t="s">
        <v>4154</v>
      </c>
      <c r="BK318" t="s">
        <v>4155</v>
      </c>
      <c r="BL318">
        <v>2010</v>
      </c>
      <c r="BM318"/>
      <c r="BN318"/>
      <c r="BO318"/>
      <c r="BP318"/>
      <c r="BY318"/>
      <c r="CE318" t="s">
        <v>7169</v>
      </c>
      <c r="CF318">
        <v>1</v>
      </c>
      <c r="CG318" t="s">
        <v>7170</v>
      </c>
      <c r="CH318" t="s">
        <v>7171</v>
      </c>
      <c r="CI318">
        <v>-14.063000000000001</v>
      </c>
      <c r="CM318">
        <v>27.545999999999999</v>
      </c>
    </row>
    <row r="319" spans="1:91" ht="16" customHeight="1">
      <c r="A319">
        <v>318</v>
      </c>
      <c r="B319" t="s">
        <v>7107</v>
      </c>
      <c r="C319" s="2">
        <v>44970</v>
      </c>
      <c r="E319" t="s">
        <v>1770</v>
      </c>
      <c r="F319" t="s">
        <v>1770</v>
      </c>
      <c r="G319" t="s">
        <v>3941</v>
      </c>
      <c r="H319" t="s">
        <v>6157</v>
      </c>
      <c r="I319" t="s">
        <v>4517</v>
      </c>
      <c r="J319" t="s">
        <v>4780</v>
      </c>
      <c r="K319" t="s">
        <v>4781</v>
      </c>
      <c r="L319" t="s">
        <v>6157</v>
      </c>
      <c r="M319" t="s">
        <v>3980</v>
      </c>
      <c r="N319" t="s">
        <v>289</v>
      </c>
      <c r="O319" t="s">
        <v>6987</v>
      </c>
      <c r="P319" t="s">
        <v>3968</v>
      </c>
      <c r="Q319" t="s">
        <v>4403</v>
      </c>
      <c r="R319" t="s">
        <v>6989</v>
      </c>
      <c r="S319" t="s">
        <v>4353</v>
      </c>
      <c r="T319" t="s">
        <v>4353</v>
      </c>
      <c r="U319" t="s">
        <v>6157</v>
      </c>
      <c r="X319" t="s">
        <v>6157</v>
      </c>
      <c r="Y319" t="s">
        <v>6157</v>
      </c>
      <c r="Z319" t="s">
        <v>6157</v>
      </c>
      <c r="AA319" t="s">
        <v>245</v>
      </c>
      <c r="AB319" t="s">
        <v>6157</v>
      </c>
      <c r="AC319" t="s">
        <v>6157</v>
      </c>
      <c r="AD319" t="s">
        <v>254</v>
      </c>
      <c r="AE319" t="s">
        <v>6901</v>
      </c>
      <c r="AF319" t="s">
        <v>4353</v>
      </c>
      <c r="AG319" t="s">
        <v>4353</v>
      </c>
      <c r="AH319" t="s">
        <v>254</v>
      </c>
      <c r="AI319" t="s">
        <v>6157</v>
      </c>
      <c r="AJ319" t="s">
        <v>6458</v>
      </c>
      <c r="AK319" t="s">
        <v>4784</v>
      </c>
      <c r="AL319" t="s">
        <v>4783</v>
      </c>
      <c r="AM319" t="s">
        <v>264</v>
      </c>
      <c r="AN319" t="s">
        <v>4353</v>
      </c>
      <c r="AO319" s="29">
        <v>101</v>
      </c>
      <c r="AP319">
        <v>-35.930447999999998</v>
      </c>
      <c r="AQ319">
        <v>136.74530899999999</v>
      </c>
      <c r="AR319" t="s">
        <v>289</v>
      </c>
      <c r="AS319">
        <v>5</v>
      </c>
      <c r="AT319" t="s">
        <v>7167</v>
      </c>
      <c r="AU319" t="s">
        <v>274</v>
      </c>
      <c r="AV319" t="s">
        <v>4353</v>
      </c>
      <c r="AW319" t="s">
        <v>4353</v>
      </c>
      <c r="AX319" t="s">
        <v>6157</v>
      </c>
      <c r="AY319">
        <v>-48050</v>
      </c>
      <c r="AZ319">
        <v>-98050</v>
      </c>
      <c r="BA319" t="s">
        <v>4591</v>
      </c>
      <c r="BB319" t="s">
        <v>4785</v>
      </c>
      <c r="BC319" t="s">
        <v>6157</v>
      </c>
      <c r="BH319" t="s">
        <v>4141</v>
      </c>
      <c r="BI319" t="s">
        <v>7168</v>
      </c>
      <c r="BJ319" t="s">
        <v>4154</v>
      </c>
      <c r="BK319" t="s">
        <v>4155</v>
      </c>
      <c r="BL319">
        <v>2010</v>
      </c>
      <c r="BM319"/>
      <c r="BN319"/>
      <c r="BO319"/>
      <c r="BP319"/>
      <c r="BY319"/>
      <c r="CE319" t="s">
        <v>7169</v>
      </c>
      <c r="CF319">
        <v>1</v>
      </c>
      <c r="CG319" t="s">
        <v>7170</v>
      </c>
      <c r="CH319" t="s">
        <v>7171</v>
      </c>
      <c r="CI319">
        <v>-13.571999999999999</v>
      </c>
      <c r="CM319">
        <v>29.887</v>
      </c>
    </row>
    <row r="320" spans="1:91" ht="16" customHeight="1">
      <c r="A320">
        <v>319</v>
      </c>
      <c r="B320" t="s">
        <v>7107</v>
      </c>
      <c r="C320" s="2">
        <v>44970</v>
      </c>
      <c r="E320" t="s">
        <v>1771</v>
      </c>
      <c r="F320" t="s">
        <v>1771</v>
      </c>
      <c r="G320" t="s">
        <v>3941</v>
      </c>
      <c r="H320" t="s">
        <v>6157</v>
      </c>
      <c r="I320" t="s">
        <v>4517</v>
      </c>
      <c r="J320" t="s">
        <v>4780</v>
      </c>
      <c r="K320" t="s">
        <v>4781</v>
      </c>
      <c r="L320" t="s">
        <v>6157</v>
      </c>
      <c r="M320" t="s">
        <v>3980</v>
      </c>
      <c r="N320" t="s">
        <v>289</v>
      </c>
      <c r="O320" t="s">
        <v>6987</v>
      </c>
      <c r="P320" t="s">
        <v>3968</v>
      </c>
      <c r="Q320" t="s">
        <v>4403</v>
      </c>
      <c r="R320" t="s">
        <v>6989</v>
      </c>
      <c r="S320" t="s">
        <v>4353</v>
      </c>
      <c r="T320" t="s">
        <v>4353</v>
      </c>
      <c r="U320" t="s">
        <v>6157</v>
      </c>
      <c r="X320" t="s">
        <v>6157</v>
      </c>
      <c r="Y320" t="s">
        <v>6157</v>
      </c>
      <c r="Z320" t="s">
        <v>6157</v>
      </c>
      <c r="AA320" t="s">
        <v>245</v>
      </c>
      <c r="AB320" t="s">
        <v>6157</v>
      </c>
      <c r="AC320" t="s">
        <v>6157</v>
      </c>
      <c r="AD320" t="s">
        <v>254</v>
      </c>
      <c r="AE320" t="s">
        <v>6901</v>
      </c>
      <c r="AF320" t="s">
        <v>4353</v>
      </c>
      <c r="AG320" t="s">
        <v>4353</v>
      </c>
      <c r="AH320" t="s">
        <v>254</v>
      </c>
      <c r="AI320" t="s">
        <v>6157</v>
      </c>
      <c r="AJ320" t="s">
        <v>6458</v>
      </c>
      <c r="AK320" t="s">
        <v>4784</v>
      </c>
      <c r="AL320" t="s">
        <v>4783</v>
      </c>
      <c r="AM320" t="s">
        <v>264</v>
      </c>
      <c r="AN320" t="s">
        <v>4353</v>
      </c>
      <c r="AO320" s="29">
        <v>101</v>
      </c>
      <c r="AP320">
        <v>-35.930447999999998</v>
      </c>
      <c r="AQ320">
        <v>136.74530899999999</v>
      </c>
      <c r="AR320" t="s">
        <v>289</v>
      </c>
      <c r="AS320">
        <v>5</v>
      </c>
      <c r="AT320" t="s">
        <v>7167</v>
      </c>
      <c r="AU320" t="s">
        <v>274</v>
      </c>
      <c r="AV320" t="s">
        <v>4353</v>
      </c>
      <c r="AW320" t="s">
        <v>4353</v>
      </c>
      <c r="AX320" t="s">
        <v>6157</v>
      </c>
      <c r="AY320">
        <v>-48050</v>
      </c>
      <c r="AZ320">
        <v>-98050</v>
      </c>
      <c r="BA320" t="s">
        <v>4591</v>
      </c>
      <c r="BB320" t="s">
        <v>4785</v>
      </c>
      <c r="BC320" t="s">
        <v>6157</v>
      </c>
      <c r="BH320" t="s">
        <v>4141</v>
      </c>
      <c r="BI320" t="s">
        <v>7168</v>
      </c>
      <c r="BJ320" t="s">
        <v>4154</v>
      </c>
      <c r="BK320" t="s">
        <v>4155</v>
      </c>
      <c r="BL320">
        <v>2010</v>
      </c>
      <c r="BM320"/>
      <c r="BN320"/>
      <c r="BO320"/>
      <c r="BP320"/>
      <c r="BY320"/>
      <c r="CE320" t="s">
        <v>7169</v>
      </c>
      <c r="CF320">
        <v>1</v>
      </c>
      <c r="CG320" t="s">
        <v>7170</v>
      </c>
      <c r="CH320" t="s">
        <v>7171</v>
      </c>
      <c r="CI320">
        <v>-15.923999999999999</v>
      </c>
      <c r="CM320">
        <v>26.369</v>
      </c>
    </row>
    <row r="321" spans="1:91" ht="16" customHeight="1">
      <c r="A321">
        <v>320</v>
      </c>
      <c r="B321" t="s">
        <v>7107</v>
      </c>
      <c r="C321" s="2">
        <v>44970</v>
      </c>
      <c r="E321" t="s">
        <v>1772</v>
      </c>
      <c r="F321" t="s">
        <v>1772</v>
      </c>
      <c r="G321" t="s">
        <v>3941</v>
      </c>
      <c r="H321" t="s">
        <v>6157</v>
      </c>
      <c r="I321" t="s">
        <v>4517</v>
      </c>
      <c r="J321" t="s">
        <v>4780</v>
      </c>
      <c r="K321" t="s">
        <v>4781</v>
      </c>
      <c r="L321" t="s">
        <v>6157</v>
      </c>
      <c r="M321" t="s">
        <v>3980</v>
      </c>
      <c r="N321" t="s">
        <v>289</v>
      </c>
      <c r="O321" t="s">
        <v>6987</v>
      </c>
      <c r="P321" t="s">
        <v>3968</v>
      </c>
      <c r="Q321" t="s">
        <v>4403</v>
      </c>
      <c r="R321" t="s">
        <v>6989</v>
      </c>
      <c r="S321" t="s">
        <v>4353</v>
      </c>
      <c r="T321" t="s">
        <v>4353</v>
      </c>
      <c r="U321" t="s">
        <v>6157</v>
      </c>
      <c r="X321" t="s">
        <v>6157</v>
      </c>
      <c r="Y321" t="s">
        <v>6157</v>
      </c>
      <c r="Z321" t="s">
        <v>6157</v>
      </c>
      <c r="AA321" t="s">
        <v>245</v>
      </c>
      <c r="AB321" t="s">
        <v>6157</v>
      </c>
      <c r="AC321" t="s">
        <v>6157</v>
      </c>
      <c r="AD321" t="s">
        <v>4020</v>
      </c>
      <c r="AE321" t="s">
        <v>6903</v>
      </c>
      <c r="AF321" t="s">
        <v>4353</v>
      </c>
      <c r="AG321" t="s">
        <v>4353</v>
      </c>
      <c r="AH321" t="s">
        <v>7010</v>
      </c>
      <c r="AI321" t="s">
        <v>6157</v>
      </c>
      <c r="AJ321" t="s">
        <v>6458</v>
      </c>
      <c r="AK321" t="s">
        <v>4784</v>
      </c>
      <c r="AL321" t="s">
        <v>4783</v>
      </c>
      <c r="AM321" t="s">
        <v>264</v>
      </c>
      <c r="AN321" t="s">
        <v>4353</v>
      </c>
      <c r="AO321" s="29">
        <v>101</v>
      </c>
      <c r="AP321">
        <v>-35.930447999999998</v>
      </c>
      <c r="AQ321">
        <v>136.74530899999999</v>
      </c>
      <c r="AR321" t="s">
        <v>289</v>
      </c>
      <c r="AS321">
        <v>5</v>
      </c>
      <c r="AT321" t="s">
        <v>7167</v>
      </c>
      <c r="AU321" t="s">
        <v>274</v>
      </c>
      <c r="AV321" t="s">
        <v>4353</v>
      </c>
      <c r="AW321" t="s">
        <v>4353</v>
      </c>
      <c r="AX321" t="s">
        <v>6157</v>
      </c>
      <c r="AY321">
        <v>-48050</v>
      </c>
      <c r="AZ321">
        <v>-98050</v>
      </c>
      <c r="BA321" t="s">
        <v>4591</v>
      </c>
      <c r="BB321" t="s">
        <v>4785</v>
      </c>
      <c r="BC321" t="s">
        <v>6157</v>
      </c>
      <c r="BH321" t="s">
        <v>4141</v>
      </c>
      <c r="BI321" t="s">
        <v>7168</v>
      </c>
      <c r="BJ321" t="s">
        <v>4154</v>
      </c>
      <c r="BK321" t="s">
        <v>4155</v>
      </c>
      <c r="BL321">
        <v>2010</v>
      </c>
      <c r="BM321"/>
      <c r="BN321"/>
      <c r="BO321"/>
      <c r="BP321"/>
      <c r="BY321"/>
      <c r="CE321" t="s">
        <v>7169</v>
      </c>
      <c r="CF321">
        <v>1</v>
      </c>
      <c r="CG321" t="s">
        <v>7170</v>
      </c>
      <c r="CH321" t="s">
        <v>7171</v>
      </c>
      <c r="CI321">
        <v>-15.432</v>
      </c>
      <c r="CM321">
        <v>26.405000000000001</v>
      </c>
    </row>
    <row r="322" spans="1:91" ht="16" customHeight="1">
      <c r="A322">
        <v>321</v>
      </c>
      <c r="B322" t="s">
        <v>7107</v>
      </c>
      <c r="C322" s="2">
        <v>44970</v>
      </c>
      <c r="E322" t="s">
        <v>1772</v>
      </c>
      <c r="F322" t="s">
        <v>1772</v>
      </c>
      <c r="G322" t="s">
        <v>3941</v>
      </c>
      <c r="H322" t="s">
        <v>6157</v>
      </c>
      <c r="I322" t="s">
        <v>4517</v>
      </c>
      <c r="J322" t="s">
        <v>4780</v>
      </c>
      <c r="K322" t="s">
        <v>4781</v>
      </c>
      <c r="L322" t="s">
        <v>6157</v>
      </c>
      <c r="M322" t="s">
        <v>3980</v>
      </c>
      <c r="N322" t="s">
        <v>289</v>
      </c>
      <c r="O322" t="s">
        <v>6987</v>
      </c>
      <c r="P322" t="s">
        <v>3968</v>
      </c>
      <c r="Q322" t="s">
        <v>4403</v>
      </c>
      <c r="R322" t="s">
        <v>6989</v>
      </c>
      <c r="S322" t="s">
        <v>4353</v>
      </c>
      <c r="T322" t="s">
        <v>4353</v>
      </c>
      <c r="U322" t="s">
        <v>6157</v>
      </c>
      <c r="X322" t="s">
        <v>6157</v>
      </c>
      <c r="Y322" t="s">
        <v>6157</v>
      </c>
      <c r="Z322" t="s">
        <v>6157</v>
      </c>
      <c r="AA322" t="s">
        <v>245</v>
      </c>
      <c r="AB322" t="s">
        <v>6157</v>
      </c>
      <c r="AC322" t="s">
        <v>6157</v>
      </c>
      <c r="AD322" t="s">
        <v>4019</v>
      </c>
      <c r="AE322" t="s">
        <v>6901</v>
      </c>
      <c r="AF322" t="s">
        <v>4353</v>
      </c>
      <c r="AG322" t="s">
        <v>4353</v>
      </c>
      <c r="AH322" t="s">
        <v>4019</v>
      </c>
      <c r="AI322" t="s">
        <v>6157</v>
      </c>
      <c r="AJ322" t="s">
        <v>6458</v>
      </c>
      <c r="AK322" t="s">
        <v>4784</v>
      </c>
      <c r="AL322" t="s">
        <v>4783</v>
      </c>
      <c r="AM322" t="s">
        <v>264</v>
      </c>
      <c r="AN322" t="s">
        <v>4353</v>
      </c>
      <c r="AO322" s="29">
        <v>101</v>
      </c>
      <c r="AP322">
        <v>-35.930447999999998</v>
      </c>
      <c r="AQ322">
        <v>136.74530899999999</v>
      </c>
      <c r="AR322" t="s">
        <v>289</v>
      </c>
      <c r="AS322">
        <v>5</v>
      </c>
      <c r="AT322" t="s">
        <v>7167</v>
      </c>
      <c r="AU322" t="s">
        <v>274</v>
      </c>
      <c r="AV322" t="s">
        <v>4353</v>
      </c>
      <c r="AW322" t="s">
        <v>4353</v>
      </c>
      <c r="AX322" t="s">
        <v>6157</v>
      </c>
      <c r="AY322">
        <v>-48050</v>
      </c>
      <c r="AZ322">
        <v>-98050</v>
      </c>
      <c r="BA322" t="s">
        <v>4591</v>
      </c>
      <c r="BB322" t="s">
        <v>4785</v>
      </c>
      <c r="BC322" t="s">
        <v>6157</v>
      </c>
      <c r="BH322" t="s">
        <v>4141</v>
      </c>
      <c r="BI322" t="s">
        <v>7168</v>
      </c>
      <c r="BJ322" t="s">
        <v>4154</v>
      </c>
      <c r="BK322" t="s">
        <v>4155</v>
      </c>
      <c r="BL322">
        <v>2010</v>
      </c>
      <c r="BM322"/>
      <c r="BN322"/>
      <c r="BO322"/>
      <c r="BP322"/>
      <c r="BY322"/>
      <c r="CE322" t="s">
        <v>7169</v>
      </c>
      <c r="CF322">
        <v>1</v>
      </c>
      <c r="CG322" t="s">
        <v>7170</v>
      </c>
      <c r="CH322" t="s">
        <v>7171</v>
      </c>
      <c r="CI322">
        <v>-15.239000000000001</v>
      </c>
      <c r="CM322">
        <v>26.581</v>
      </c>
    </row>
    <row r="323" spans="1:91" ht="16" customHeight="1">
      <c r="A323">
        <v>322</v>
      </c>
      <c r="B323" t="s">
        <v>7107</v>
      </c>
      <c r="C323" s="2">
        <v>44970</v>
      </c>
      <c r="E323" t="s">
        <v>1773</v>
      </c>
      <c r="F323" t="s">
        <v>1773</v>
      </c>
      <c r="G323" t="s">
        <v>3941</v>
      </c>
      <c r="H323" t="s">
        <v>6157</v>
      </c>
      <c r="I323" t="s">
        <v>4517</v>
      </c>
      <c r="J323" t="s">
        <v>4780</v>
      </c>
      <c r="K323" t="s">
        <v>4781</v>
      </c>
      <c r="L323" t="s">
        <v>6157</v>
      </c>
      <c r="M323" t="s">
        <v>3980</v>
      </c>
      <c r="N323" t="s">
        <v>289</v>
      </c>
      <c r="O323" t="s">
        <v>6987</v>
      </c>
      <c r="P323" t="s">
        <v>3968</v>
      </c>
      <c r="Q323" t="s">
        <v>4403</v>
      </c>
      <c r="R323" t="s">
        <v>6989</v>
      </c>
      <c r="S323" t="s">
        <v>4353</v>
      </c>
      <c r="T323" t="s">
        <v>4353</v>
      </c>
      <c r="U323" t="s">
        <v>6157</v>
      </c>
      <c r="X323" t="s">
        <v>6157</v>
      </c>
      <c r="Y323" t="s">
        <v>6157</v>
      </c>
      <c r="Z323" t="s">
        <v>6157</v>
      </c>
      <c r="AA323" t="s">
        <v>245</v>
      </c>
      <c r="AB323" t="s">
        <v>6157</v>
      </c>
      <c r="AC323" t="s">
        <v>6157</v>
      </c>
      <c r="AD323" t="s">
        <v>252</v>
      </c>
      <c r="AE323" t="s">
        <v>6901</v>
      </c>
      <c r="AF323" t="s">
        <v>4353</v>
      </c>
      <c r="AG323" t="s">
        <v>4353</v>
      </c>
      <c r="AH323" t="s">
        <v>252</v>
      </c>
      <c r="AI323" t="s">
        <v>6157</v>
      </c>
      <c r="AJ323" t="s">
        <v>6458</v>
      </c>
      <c r="AK323" t="s">
        <v>4784</v>
      </c>
      <c r="AL323" t="s">
        <v>4783</v>
      </c>
      <c r="AM323" t="s">
        <v>264</v>
      </c>
      <c r="AN323" t="s">
        <v>4353</v>
      </c>
      <c r="AO323" s="29">
        <v>101</v>
      </c>
      <c r="AP323">
        <v>-35.930447999999998</v>
      </c>
      <c r="AQ323">
        <v>136.74530899999999</v>
      </c>
      <c r="AR323" t="s">
        <v>289</v>
      </c>
      <c r="AS323">
        <v>5</v>
      </c>
      <c r="AT323" t="s">
        <v>7167</v>
      </c>
      <c r="AU323" t="s">
        <v>274</v>
      </c>
      <c r="AV323" t="s">
        <v>4353</v>
      </c>
      <c r="AW323" t="s">
        <v>4353</v>
      </c>
      <c r="AX323" t="s">
        <v>6157</v>
      </c>
      <c r="AY323">
        <v>-48050</v>
      </c>
      <c r="AZ323">
        <v>-98050</v>
      </c>
      <c r="BA323" t="s">
        <v>4591</v>
      </c>
      <c r="BB323" t="s">
        <v>4785</v>
      </c>
      <c r="BC323" t="s">
        <v>6157</v>
      </c>
      <c r="BH323" t="s">
        <v>4141</v>
      </c>
      <c r="BI323" t="s">
        <v>7168</v>
      </c>
      <c r="BJ323" t="s">
        <v>4154</v>
      </c>
      <c r="BK323" t="s">
        <v>4155</v>
      </c>
      <c r="BL323">
        <v>2010</v>
      </c>
      <c r="BM323"/>
      <c r="BN323"/>
      <c r="BO323"/>
      <c r="BP323"/>
      <c r="BY323"/>
      <c r="CE323" t="s">
        <v>7169</v>
      </c>
      <c r="CF323">
        <v>1</v>
      </c>
      <c r="CG323" t="s">
        <v>7170</v>
      </c>
      <c r="CH323" t="s">
        <v>7171</v>
      </c>
      <c r="CI323">
        <v>-13.811</v>
      </c>
      <c r="CM323">
        <v>28.213999999999999</v>
      </c>
    </row>
    <row r="324" spans="1:91" ht="16" customHeight="1">
      <c r="A324">
        <v>323</v>
      </c>
      <c r="B324" t="s">
        <v>7107</v>
      </c>
      <c r="C324" s="2">
        <v>44970</v>
      </c>
      <c r="E324" t="s">
        <v>1773</v>
      </c>
      <c r="F324" t="s">
        <v>1773</v>
      </c>
      <c r="G324" t="s">
        <v>3941</v>
      </c>
      <c r="H324" t="s">
        <v>6157</v>
      </c>
      <c r="I324" t="s">
        <v>4517</v>
      </c>
      <c r="J324" t="s">
        <v>4780</v>
      </c>
      <c r="K324" t="s">
        <v>4781</v>
      </c>
      <c r="L324" t="s">
        <v>6157</v>
      </c>
      <c r="M324" t="s">
        <v>3980</v>
      </c>
      <c r="N324" t="s">
        <v>289</v>
      </c>
      <c r="O324" t="s">
        <v>6987</v>
      </c>
      <c r="P324" t="s">
        <v>3968</v>
      </c>
      <c r="Q324" t="s">
        <v>4403</v>
      </c>
      <c r="R324" t="s">
        <v>6989</v>
      </c>
      <c r="S324" t="s">
        <v>4353</v>
      </c>
      <c r="T324" t="s">
        <v>4353</v>
      </c>
      <c r="U324" t="s">
        <v>6157</v>
      </c>
      <c r="X324" t="s">
        <v>6157</v>
      </c>
      <c r="Y324" t="s">
        <v>6157</v>
      </c>
      <c r="Z324" t="s">
        <v>6157</v>
      </c>
      <c r="AA324" t="s">
        <v>245</v>
      </c>
      <c r="AB324" t="s">
        <v>6157</v>
      </c>
      <c r="AC324" t="s">
        <v>6157</v>
      </c>
      <c r="AD324" t="s">
        <v>252</v>
      </c>
      <c r="AE324" t="s">
        <v>6901</v>
      </c>
      <c r="AF324" t="s">
        <v>4353</v>
      </c>
      <c r="AG324" t="s">
        <v>4353</v>
      </c>
      <c r="AH324" t="s">
        <v>252</v>
      </c>
      <c r="AI324" t="s">
        <v>6157</v>
      </c>
      <c r="AJ324" t="s">
        <v>6458</v>
      </c>
      <c r="AK324" t="s">
        <v>4784</v>
      </c>
      <c r="AL324" t="s">
        <v>4783</v>
      </c>
      <c r="AM324" t="s">
        <v>264</v>
      </c>
      <c r="AN324" t="s">
        <v>4353</v>
      </c>
      <c r="AO324" s="29">
        <v>101</v>
      </c>
      <c r="AP324">
        <v>-35.930447999999998</v>
      </c>
      <c r="AQ324">
        <v>136.74530899999999</v>
      </c>
      <c r="AR324" t="s">
        <v>289</v>
      </c>
      <c r="AS324">
        <v>5</v>
      </c>
      <c r="AT324" t="s">
        <v>7167</v>
      </c>
      <c r="AU324" t="s">
        <v>274</v>
      </c>
      <c r="AV324" t="s">
        <v>4353</v>
      </c>
      <c r="AW324" t="s">
        <v>4353</v>
      </c>
      <c r="AX324" t="s">
        <v>6157</v>
      </c>
      <c r="AY324">
        <v>-48050</v>
      </c>
      <c r="AZ324">
        <v>-98050</v>
      </c>
      <c r="BA324" t="s">
        <v>4591</v>
      </c>
      <c r="BB324" t="s">
        <v>4785</v>
      </c>
      <c r="BC324" t="s">
        <v>6157</v>
      </c>
      <c r="BH324" t="s">
        <v>4141</v>
      </c>
      <c r="BI324" t="s">
        <v>7168</v>
      </c>
      <c r="BJ324" t="s">
        <v>4154</v>
      </c>
      <c r="BK324" t="s">
        <v>4155</v>
      </c>
      <c r="BL324">
        <v>2010</v>
      </c>
      <c r="BM324"/>
      <c r="BN324"/>
      <c r="BO324"/>
      <c r="BP324"/>
      <c r="BY324"/>
      <c r="CE324" t="s">
        <v>7169</v>
      </c>
      <c r="CF324">
        <v>1</v>
      </c>
      <c r="CG324" t="s">
        <v>7170</v>
      </c>
      <c r="CH324" t="s">
        <v>7171</v>
      </c>
      <c r="CI324">
        <v>-14.137</v>
      </c>
      <c r="CM324">
        <v>28.396999999999998</v>
      </c>
    </row>
    <row r="325" spans="1:91" ht="16" customHeight="1">
      <c r="A325">
        <v>324</v>
      </c>
      <c r="B325" t="s">
        <v>7107</v>
      </c>
      <c r="C325" s="2">
        <v>44970</v>
      </c>
      <c r="E325" t="s">
        <v>1774</v>
      </c>
      <c r="F325" t="s">
        <v>1774</v>
      </c>
      <c r="G325" t="s">
        <v>3941</v>
      </c>
      <c r="H325" t="s">
        <v>6157</v>
      </c>
      <c r="I325" t="s">
        <v>4517</v>
      </c>
      <c r="J325" t="s">
        <v>4780</v>
      </c>
      <c r="K325" t="s">
        <v>4781</v>
      </c>
      <c r="L325" t="s">
        <v>6157</v>
      </c>
      <c r="M325" t="s">
        <v>3980</v>
      </c>
      <c r="N325" t="s">
        <v>289</v>
      </c>
      <c r="O325" t="s">
        <v>6987</v>
      </c>
      <c r="P325" t="s">
        <v>3968</v>
      </c>
      <c r="Q325" t="s">
        <v>4403</v>
      </c>
      <c r="R325" t="s">
        <v>6989</v>
      </c>
      <c r="S325" t="s">
        <v>4353</v>
      </c>
      <c r="T325" t="s">
        <v>4353</v>
      </c>
      <c r="U325" t="s">
        <v>6157</v>
      </c>
      <c r="X325" t="s">
        <v>6157</v>
      </c>
      <c r="Y325" t="s">
        <v>6157</v>
      </c>
      <c r="Z325" t="s">
        <v>6157</v>
      </c>
      <c r="AA325" t="s">
        <v>245</v>
      </c>
      <c r="AB325" t="s">
        <v>6157</v>
      </c>
      <c r="AC325" t="s">
        <v>6157</v>
      </c>
      <c r="AD325" t="s">
        <v>252</v>
      </c>
      <c r="AE325" t="s">
        <v>6901</v>
      </c>
      <c r="AF325" t="s">
        <v>4353</v>
      </c>
      <c r="AG325" t="s">
        <v>4353</v>
      </c>
      <c r="AH325" t="s">
        <v>252</v>
      </c>
      <c r="AI325" t="s">
        <v>6157</v>
      </c>
      <c r="AJ325" t="s">
        <v>6458</v>
      </c>
      <c r="AK325" t="s">
        <v>4784</v>
      </c>
      <c r="AL325" t="s">
        <v>4783</v>
      </c>
      <c r="AM325" t="s">
        <v>264</v>
      </c>
      <c r="AN325" t="s">
        <v>4353</v>
      </c>
      <c r="AO325" s="29">
        <v>101</v>
      </c>
      <c r="AP325">
        <v>-35.930447999999998</v>
      </c>
      <c r="AQ325">
        <v>136.74530899999999</v>
      </c>
      <c r="AR325" t="s">
        <v>289</v>
      </c>
      <c r="AS325">
        <v>5</v>
      </c>
      <c r="AT325" t="s">
        <v>7167</v>
      </c>
      <c r="AU325" t="s">
        <v>274</v>
      </c>
      <c r="AV325" t="s">
        <v>4353</v>
      </c>
      <c r="AW325" t="s">
        <v>4353</v>
      </c>
      <c r="AX325" t="s">
        <v>6157</v>
      </c>
      <c r="AY325">
        <v>-48050</v>
      </c>
      <c r="AZ325">
        <v>-98050</v>
      </c>
      <c r="BA325" t="s">
        <v>4591</v>
      </c>
      <c r="BB325" t="s">
        <v>4785</v>
      </c>
      <c r="BC325" t="s">
        <v>6157</v>
      </c>
      <c r="BH325" t="s">
        <v>4141</v>
      </c>
      <c r="BI325" t="s">
        <v>7168</v>
      </c>
      <c r="BJ325" t="s">
        <v>4154</v>
      </c>
      <c r="BK325" t="s">
        <v>4155</v>
      </c>
      <c r="BL325">
        <v>2010</v>
      </c>
      <c r="BM325"/>
      <c r="BN325"/>
      <c r="BO325"/>
      <c r="BP325"/>
      <c r="BY325"/>
      <c r="CE325" t="s">
        <v>7169</v>
      </c>
      <c r="CF325">
        <v>1</v>
      </c>
      <c r="CG325" t="s">
        <v>7170</v>
      </c>
      <c r="CH325" t="s">
        <v>7171</v>
      </c>
      <c r="CI325">
        <v>-15.967000000000001</v>
      </c>
      <c r="CM325">
        <v>26.658000000000001</v>
      </c>
    </row>
    <row r="326" spans="1:91" ht="16" customHeight="1">
      <c r="A326">
        <v>325</v>
      </c>
      <c r="B326" t="s">
        <v>7107</v>
      </c>
      <c r="C326" s="2">
        <v>44970</v>
      </c>
      <c r="E326" t="s">
        <v>1775</v>
      </c>
      <c r="F326" t="s">
        <v>1775</v>
      </c>
      <c r="G326" t="s">
        <v>3941</v>
      </c>
      <c r="H326" t="s">
        <v>6157</v>
      </c>
      <c r="I326" t="s">
        <v>4517</v>
      </c>
      <c r="J326" t="s">
        <v>4780</v>
      </c>
      <c r="K326" t="s">
        <v>4781</v>
      </c>
      <c r="L326" t="s">
        <v>6157</v>
      </c>
      <c r="M326" t="s">
        <v>3980</v>
      </c>
      <c r="N326" t="s">
        <v>289</v>
      </c>
      <c r="O326" t="s">
        <v>6987</v>
      </c>
      <c r="P326" t="s">
        <v>3968</v>
      </c>
      <c r="Q326" t="s">
        <v>4403</v>
      </c>
      <c r="R326" t="s">
        <v>6989</v>
      </c>
      <c r="S326" t="s">
        <v>4353</v>
      </c>
      <c r="T326" t="s">
        <v>4353</v>
      </c>
      <c r="U326" t="s">
        <v>6157</v>
      </c>
      <c r="X326" t="s">
        <v>6157</v>
      </c>
      <c r="Y326" t="s">
        <v>6157</v>
      </c>
      <c r="Z326" t="s">
        <v>6157</v>
      </c>
      <c r="AA326" t="s">
        <v>245</v>
      </c>
      <c r="AB326" t="s">
        <v>6157</v>
      </c>
      <c r="AC326" t="s">
        <v>6157</v>
      </c>
      <c r="AD326" t="s">
        <v>4020</v>
      </c>
      <c r="AE326" t="s">
        <v>6903</v>
      </c>
      <c r="AF326" t="s">
        <v>4353</v>
      </c>
      <c r="AG326" t="s">
        <v>4353</v>
      </c>
      <c r="AH326" t="s">
        <v>7010</v>
      </c>
      <c r="AI326" t="s">
        <v>6157</v>
      </c>
      <c r="AJ326" t="s">
        <v>6458</v>
      </c>
      <c r="AK326" t="s">
        <v>4784</v>
      </c>
      <c r="AL326" t="s">
        <v>4783</v>
      </c>
      <c r="AM326" t="s">
        <v>264</v>
      </c>
      <c r="AN326" t="s">
        <v>4353</v>
      </c>
      <c r="AO326" s="29">
        <v>101</v>
      </c>
      <c r="AP326">
        <v>-35.930447999999998</v>
      </c>
      <c r="AQ326">
        <v>136.74530899999999</v>
      </c>
      <c r="AR326" t="s">
        <v>289</v>
      </c>
      <c r="AS326">
        <v>5</v>
      </c>
      <c r="AT326" t="s">
        <v>7167</v>
      </c>
      <c r="AU326" t="s">
        <v>274</v>
      </c>
      <c r="AV326" t="s">
        <v>4353</v>
      </c>
      <c r="AW326" t="s">
        <v>4353</v>
      </c>
      <c r="AX326" t="s">
        <v>6157</v>
      </c>
      <c r="AY326">
        <v>-48050</v>
      </c>
      <c r="AZ326">
        <v>-98050</v>
      </c>
      <c r="BA326" t="s">
        <v>4591</v>
      </c>
      <c r="BB326" t="s">
        <v>4785</v>
      </c>
      <c r="BC326" t="s">
        <v>6157</v>
      </c>
      <c r="BH326" t="s">
        <v>4141</v>
      </c>
      <c r="BI326" t="s">
        <v>7168</v>
      </c>
      <c r="BJ326" t="s">
        <v>4154</v>
      </c>
      <c r="BK326" t="s">
        <v>4155</v>
      </c>
      <c r="BL326">
        <v>2010</v>
      </c>
      <c r="BM326"/>
      <c r="BN326"/>
      <c r="BO326"/>
      <c r="BP326"/>
      <c r="BY326"/>
      <c r="CE326" t="s">
        <v>7169</v>
      </c>
      <c r="CF326">
        <v>1</v>
      </c>
      <c r="CG326" t="s">
        <v>7170</v>
      </c>
      <c r="CH326" t="s">
        <v>7171</v>
      </c>
      <c r="CI326">
        <v>-17.841000000000001</v>
      </c>
      <c r="CM326">
        <v>24.66</v>
      </c>
    </row>
    <row r="327" spans="1:91" ht="16" customHeight="1">
      <c r="A327">
        <v>326</v>
      </c>
      <c r="B327" t="s">
        <v>7107</v>
      </c>
      <c r="C327" s="2">
        <v>44970</v>
      </c>
      <c r="E327" t="s">
        <v>1775</v>
      </c>
      <c r="F327" t="s">
        <v>1775</v>
      </c>
      <c r="G327" t="s">
        <v>3941</v>
      </c>
      <c r="H327" t="s">
        <v>6157</v>
      </c>
      <c r="I327" t="s">
        <v>4517</v>
      </c>
      <c r="J327" t="s">
        <v>4780</v>
      </c>
      <c r="K327" t="s">
        <v>4781</v>
      </c>
      <c r="L327" t="s">
        <v>6157</v>
      </c>
      <c r="M327" t="s">
        <v>3980</v>
      </c>
      <c r="N327" t="s">
        <v>289</v>
      </c>
      <c r="O327" t="s">
        <v>6987</v>
      </c>
      <c r="P327" t="s">
        <v>3968</v>
      </c>
      <c r="Q327" t="s">
        <v>4403</v>
      </c>
      <c r="R327" t="s">
        <v>6989</v>
      </c>
      <c r="S327" t="s">
        <v>4353</v>
      </c>
      <c r="T327" t="s">
        <v>4353</v>
      </c>
      <c r="U327" t="s">
        <v>6157</v>
      </c>
      <c r="X327" t="s">
        <v>6157</v>
      </c>
      <c r="Y327" t="s">
        <v>6157</v>
      </c>
      <c r="Z327" t="s">
        <v>6157</v>
      </c>
      <c r="AA327" t="s">
        <v>245</v>
      </c>
      <c r="AB327" t="s">
        <v>6157</v>
      </c>
      <c r="AC327" t="s">
        <v>6157</v>
      </c>
      <c r="AD327" t="s">
        <v>252</v>
      </c>
      <c r="AE327" t="s">
        <v>6901</v>
      </c>
      <c r="AF327" t="s">
        <v>4353</v>
      </c>
      <c r="AG327" t="s">
        <v>4353</v>
      </c>
      <c r="AH327" t="s">
        <v>252</v>
      </c>
      <c r="AI327" t="s">
        <v>6157</v>
      </c>
      <c r="AJ327" t="s">
        <v>6458</v>
      </c>
      <c r="AK327" t="s">
        <v>4784</v>
      </c>
      <c r="AL327" t="s">
        <v>4783</v>
      </c>
      <c r="AM327" t="s">
        <v>264</v>
      </c>
      <c r="AN327" t="s">
        <v>4353</v>
      </c>
      <c r="AO327" s="29">
        <v>101</v>
      </c>
      <c r="AP327">
        <v>-35.930447999999998</v>
      </c>
      <c r="AQ327">
        <v>136.74530899999999</v>
      </c>
      <c r="AR327" t="s">
        <v>289</v>
      </c>
      <c r="AS327">
        <v>5</v>
      </c>
      <c r="AT327" t="s">
        <v>7167</v>
      </c>
      <c r="AU327" t="s">
        <v>274</v>
      </c>
      <c r="AV327" t="s">
        <v>4353</v>
      </c>
      <c r="AW327" t="s">
        <v>4353</v>
      </c>
      <c r="AX327" t="s">
        <v>6157</v>
      </c>
      <c r="AY327">
        <v>-48050</v>
      </c>
      <c r="AZ327">
        <v>-98050</v>
      </c>
      <c r="BA327" t="s">
        <v>4591</v>
      </c>
      <c r="BB327" t="s">
        <v>4785</v>
      </c>
      <c r="BC327" t="s">
        <v>6157</v>
      </c>
      <c r="BH327" t="s">
        <v>4141</v>
      </c>
      <c r="BI327" t="s">
        <v>7168</v>
      </c>
      <c r="BJ327" t="s">
        <v>4154</v>
      </c>
      <c r="BK327" t="s">
        <v>4155</v>
      </c>
      <c r="BL327">
        <v>2010</v>
      </c>
      <c r="BM327"/>
      <c r="BN327"/>
      <c r="BO327"/>
      <c r="BP327"/>
      <c r="BY327"/>
      <c r="CE327" t="s">
        <v>7169</v>
      </c>
      <c r="CF327">
        <v>1</v>
      </c>
      <c r="CG327" t="s">
        <v>7170</v>
      </c>
      <c r="CH327" t="s">
        <v>7171</v>
      </c>
      <c r="CI327">
        <v>-18.768000000000001</v>
      </c>
      <c r="CM327">
        <v>27.391999999999999</v>
      </c>
    </row>
    <row r="328" spans="1:91" ht="16" customHeight="1">
      <c r="A328">
        <v>327</v>
      </c>
      <c r="B328" t="s">
        <v>7107</v>
      </c>
      <c r="C328" s="2">
        <v>44970</v>
      </c>
      <c r="E328" t="s">
        <v>1776</v>
      </c>
      <c r="F328" t="s">
        <v>1776</v>
      </c>
      <c r="G328" t="s">
        <v>3941</v>
      </c>
      <c r="H328" t="s">
        <v>6157</v>
      </c>
      <c r="I328" t="s">
        <v>4517</v>
      </c>
      <c r="J328" t="s">
        <v>4780</v>
      </c>
      <c r="K328" t="s">
        <v>4782</v>
      </c>
      <c r="L328" t="s">
        <v>6157</v>
      </c>
      <c r="M328" t="s">
        <v>6985</v>
      </c>
      <c r="N328" t="s">
        <v>289</v>
      </c>
      <c r="O328" t="s">
        <v>6987</v>
      </c>
      <c r="P328" t="s">
        <v>3968</v>
      </c>
      <c r="Q328" t="s">
        <v>4403</v>
      </c>
      <c r="R328" t="s">
        <v>6989</v>
      </c>
      <c r="S328" t="s">
        <v>4353</v>
      </c>
      <c r="T328" t="s">
        <v>4353</v>
      </c>
      <c r="U328" t="s">
        <v>6157</v>
      </c>
      <c r="X328" t="s">
        <v>6157</v>
      </c>
      <c r="Y328" t="s">
        <v>6157</v>
      </c>
      <c r="Z328" t="s">
        <v>6157</v>
      </c>
      <c r="AA328" t="s">
        <v>245</v>
      </c>
      <c r="AB328" t="s">
        <v>6157</v>
      </c>
      <c r="AC328" t="s">
        <v>6157</v>
      </c>
      <c r="AD328" t="s">
        <v>4018</v>
      </c>
      <c r="AE328" t="s">
        <v>6901</v>
      </c>
      <c r="AF328" t="s">
        <v>4353</v>
      </c>
      <c r="AG328" t="s">
        <v>4353</v>
      </c>
      <c r="AH328" t="s">
        <v>4018</v>
      </c>
      <c r="AI328" t="s">
        <v>6157</v>
      </c>
      <c r="AJ328" t="s">
        <v>6458</v>
      </c>
      <c r="AK328" t="s">
        <v>4784</v>
      </c>
      <c r="AL328" t="s">
        <v>4783</v>
      </c>
      <c r="AM328" t="s">
        <v>264</v>
      </c>
      <c r="AN328" t="s">
        <v>4353</v>
      </c>
      <c r="AO328" s="29">
        <v>101</v>
      </c>
      <c r="AP328">
        <v>-35.930447999999998</v>
      </c>
      <c r="AQ328">
        <v>136.74530899999999</v>
      </c>
      <c r="AR328" t="s">
        <v>289</v>
      </c>
      <c r="AS328">
        <v>5</v>
      </c>
      <c r="AT328" t="s">
        <v>7167</v>
      </c>
      <c r="AU328" t="s">
        <v>274</v>
      </c>
      <c r="AV328" t="s">
        <v>4353</v>
      </c>
      <c r="AW328" t="s">
        <v>4353</v>
      </c>
      <c r="AX328" t="s">
        <v>6157</v>
      </c>
      <c r="AY328">
        <v>-48050</v>
      </c>
      <c r="AZ328">
        <v>-98050</v>
      </c>
      <c r="BA328" t="s">
        <v>4591</v>
      </c>
      <c r="BB328" t="s">
        <v>4785</v>
      </c>
      <c r="BC328" t="s">
        <v>6157</v>
      </c>
      <c r="BH328" t="s">
        <v>4141</v>
      </c>
      <c r="BI328" t="s">
        <v>7168</v>
      </c>
      <c r="BJ328" t="s">
        <v>4154</v>
      </c>
      <c r="BK328" t="s">
        <v>4155</v>
      </c>
      <c r="BL328">
        <v>2010</v>
      </c>
      <c r="BM328"/>
      <c r="BN328"/>
      <c r="BO328"/>
      <c r="BP328"/>
      <c r="BY328"/>
      <c r="CE328" t="s">
        <v>7169</v>
      </c>
      <c r="CF328">
        <v>1</v>
      </c>
      <c r="CG328" t="s">
        <v>7170</v>
      </c>
      <c r="CH328" t="s">
        <v>7171</v>
      </c>
      <c r="CI328">
        <v>-13.154999999999999</v>
      </c>
      <c r="CM328">
        <v>27.704000000000001</v>
      </c>
    </row>
    <row r="329" spans="1:91" ht="16" customHeight="1">
      <c r="A329">
        <v>328</v>
      </c>
      <c r="B329" t="s">
        <v>7107</v>
      </c>
      <c r="C329" s="2">
        <v>44970</v>
      </c>
      <c r="E329" t="s">
        <v>1776</v>
      </c>
      <c r="F329" t="s">
        <v>1776</v>
      </c>
      <c r="G329" t="s">
        <v>3941</v>
      </c>
      <c r="H329" t="s">
        <v>6157</v>
      </c>
      <c r="I329" t="s">
        <v>4517</v>
      </c>
      <c r="J329" t="s">
        <v>4780</v>
      </c>
      <c r="K329" t="s">
        <v>4782</v>
      </c>
      <c r="L329" t="s">
        <v>6157</v>
      </c>
      <c r="M329" t="s">
        <v>6985</v>
      </c>
      <c r="N329" t="s">
        <v>289</v>
      </c>
      <c r="O329" t="s">
        <v>6987</v>
      </c>
      <c r="P329" t="s">
        <v>3968</v>
      </c>
      <c r="Q329" t="s">
        <v>4403</v>
      </c>
      <c r="R329" t="s">
        <v>6989</v>
      </c>
      <c r="S329" t="s">
        <v>4353</v>
      </c>
      <c r="T329" t="s">
        <v>4353</v>
      </c>
      <c r="U329" t="s">
        <v>6157</v>
      </c>
      <c r="X329" t="s">
        <v>6157</v>
      </c>
      <c r="Y329" t="s">
        <v>6157</v>
      </c>
      <c r="Z329" t="s">
        <v>6157</v>
      </c>
      <c r="AA329" t="s">
        <v>245</v>
      </c>
      <c r="AB329" t="s">
        <v>6157</v>
      </c>
      <c r="AC329" t="s">
        <v>6157</v>
      </c>
      <c r="AD329" t="s">
        <v>4018</v>
      </c>
      <c r="AE329" t="s">
        <v>6901</v>
      </c>
      <c r="AF329" t="s">
        <v>4353</v>
      </c>
      <c r="AG329" t="s">
        <v>4353</v>
      </c>
      <c r="AH329" t="s">
        <v>4018</v>
      </c>
      <c r="AI329" t="s">
        <v>6157</v>
      </c>
      <c r="AJ329" t="s">
        <v>6458</v>
      </c>
      <c r="AK329" t="s">
        <v>4784</v>
      </c>
      <c r="AL329" t="s">
        <v>4783</v>
      </c>
      <c r="AM329" t="s">
        <v>264</v>
      </c>
      <c r="AN329" t="s">
        <v>4353</v>
      </c>
      <c r="AO329" s="29">
        <v>101</v>
      </c>
      <c r="AP329">
        <v>-35.930447999999998</v>
      </c>
      <c r="AQ329">
        <v>136.74530899999999</v>
      </c>
      <c r="AR329" t="s">
        <v>289</v>
      </c>
      <c r="AS329">
        <v>5</v>
      </c>
      <c r="AT329" t="s">
        <v>7167</v>
      </c>
      <c r="AU329" t="s">
        <v>274</v>
      </c>
      <c r="AV329" t="s">
        <v>4353</v>
      </c>
      <c r="AW329" t="s">
        <v>4353</v>
      </c>
      <c r="AX329" t="s">
        <v>6157</v>
      </c>
      <c r="AY329">
        <v>-48050</v>
      </c>
      <c r="AZ329">
        <v>-98050</v>
      </c>
      <c r="BA329" t="s">
        <v>4591</v>
      </c>
      <c r="BB329" t="s">
        <v>4785</v>
      </c>
      <c r="BC329" t="s">
        <v>6157</v>
      </c>
      <c r="BH329" t="s">
        <v>4141</v>
      </c>
      <c r="BI329" t="s">
        <v>7168</v>
      </c>
      <c r="BJ329" t="s">
        <v>4154</v>
      </c>
      <c r="BK329" t="s">
        <v>4155</v>
      </c>
      <c r="BL329">
        <v>2010</v>
      </c>
      <c r="BM329"/>
      <c r="BN329"/>
      <c r="BO329"/>
      <c r="BP329"/>
      <c r="BY329"/>
      <c r="CE329" t="s">
        <v>7169</v>
      </c>
      <c r="CF329">
        <v>1</v>
      </c>
      <c r="CG329" t="s">
        <v>7170</v>
      </c>
      <c r="CH329" t="s">
        <v>7171</v>
      </c>
      <c r="CI329">
        <v>-13.635</v>
      </c>
      <c r="CM329">
        <v>26.981000000000002</v>
      </c>
    </row>
    <row r="330" spans="1:91" ht="16" customHeight="1">
      <c r="A330">
        <v>329</v>
      </c>
      <c r="B330" t="s">
        <v>7107</v>
      </c>
      <c r="C330" s="2">
        <v>44970</v>
      </c>
      <c r="E330" t="s">
        <v>1776</v>
      </c>
      <c r="F330" t="s">
        <v>1776</v>
      </c>
      <c r="G330" t="s">
        <v>3941</v>
      </c>
      <c r="H330" t="s">
        <v>6157</v>
      </c>
      <c r="I330" t="s">
        <v>4517</v>
      </c>
      <c r="J330" t="s">
        <v>4780</v>
      </c>
      <c r="K330" t="s">
        <v>4782</v>
      </c>
      <c r="L330" t="s">
        <v>6157</v>
      </c>
      <c r="M330" t="s">
        <v>6985</v>
      </c>
      <c r="N330" t="s">
        <v>289</v>
      </c>
      <c r="O330" t="s">
        <v>6987</v>
      </c>
      <c r="P330" t="s">
        <v>3968</v>
      </c>
      <c r="Q330" t="s">
        <v>4403</v>
      </c>
      <c r="R330" t="s">
        <v>6989</v>
      </c>
      <c r="S330" t="s">
        <v>4353</v>
      </c>
      <c r="T330" t="s">
        <v>4353</v>
      </c>
      <c r="U330" t="s">
        <v>6157</v>
      </c>
      <c r="X330" t="s">
        <v>6157</v>
      </c>
      <c r="Y330" t="s">
        <v>6157</v>
      </c>
      <c r="Z330" t="s">
        <v>6157</v>
      </c>
      <c r="AA330" t="s">
        <v>245</v>
      </c>
      <c r="AB330" t="s">
        <v>6157</v>
      </c>
      <c r="AC330" t="s">
        <v>6157</v>
      </c>
      <c r="AD330" t="s">
        <v>4018</v>
      </c>
      <c r="AE330" t="s">
        <v>6901</v>
      </c>
      <c r="AF330" t="s">
        <v>4353</v>
      </c>
      <c r="AG330" t="s">
        <v>4353</v>
      </c>
      <c r="AH330" t="s">
        <v>4018</v>
      </c>
      <c r="AI330" t="s">
        <v>6157</v>
      </c>
      <c r="AJ330" t="s">
        <v>6458</v>
      </c>
      <c r="AK330" t="s">
        <v>4784</v>
      </c>
      <c r="AL330" t="s">
        <v>4783</v>
      </c>
      <c r="AM330" t="s">
        <v>264</v>
      </c>
      <c r="AN330" t="s">
        <v>4353</v>
      </c>
      <c r="AO330" s="29">
        <v>101</v>
      </c>
      <c r="AP330">
        <v>-35.930447999999998</v>
      </c>
      <c r="AQ330">
        <v>136.74530899999999</v>
      </c>
      <c r="AR330" t="s">
        <v>289</v>
      </c>
      <c r="AS330">
        <v>5</v>
      </c>
      <c r="AT330" t="s">
        <v>7167</v>
      </c>
      <c r="AU330" t="s">
        <v>274</v>
      </c>
      <c r="AV330" t="s">
        <v>4353</v>
      </c>
      <c r="AW330" t="s">
        <v>4353</v>
      </c>
      <c r="AX330" t="s">
        <v>6157</v>
      </c>
      <c r="AY330">
        <v>-48050</v>
      </c>
      <c r="AZ330">
        <v>-98050</v>
      </c>
      <c r="BA330" t="s">
        <v>4591</v>
      </c>
      <c r="BB330" t="s">
        <v>4785</v>
      </c>
      <c r="BC330" t="s">
        <v>6157</v>
      </c>
      <c r="BH330" t="s">
        <v>4141</v>
      </c>
      <c r="BI330" t="s">
        <v>7168</v>
      </c>
      <c r="BJ330" t="s">
        <v>4154</v>
      </c>
      <c r="BK330" t="s">
        <v>4155</v>
      </c>
      <c r="BL330">
        <v>2010</v>
      </c>
      <c r="BM330"/>
      <c r="BN330"/>
      <c r="BO330"/>
      <c r="BP330"/>
      <c r="BY330"/>
      <c r="CE330" t="s">
        <v>7169</v>
      </c>
      <c r="CF330">
        <v>1</v>
      </c>
      <c r="CG330" t="s">
        <v>7170</v>
      </c>
      <c r="CH330" t="s">
        <v>7171</v>
      </c>
      <c r="CI330">
        <v>-13.978</v>
      </c>
      <c r="CM330">
        <v>27.2</v>
      </c>
    </row>
    <row r="331" spans="1:91" ht="16" customHeight="1">
      <c r="A331">
        <v>330</v>
      </c>
      <c r="B331" t="s">
        <v>7107</v>
      </c>
      <c r="C331" s="2">
        <v>44970</v>
      </c>
      <c r="E331" t="s">
        <v>1777</v>
      </c>
      <c r="F331" t="s">
        <v>1777</v>
      </c>
      <c r="G331" t="s">
        <v>3941</v>
      </c>
      <c r="H331" t="s">
        <v>6157</v>
      </c>
      <c r="I331" t="s">
        <v>4517</v>
      </c>
      <c r="J331" t="s">
        <v>4780</v>
      </c>
      <c r="K331" t="s">
        <v>4782</v>
      </c>
      <c r="L331" t="s">
        <v>6157</v>
      </c>
      <c r="M331" t="s">
        <v>6985</v>
      </c>
      <c r="N331" t="s">
        <v>289</v>
      </c>
      <c r="O331" t="s">
        <v>6987</v>
      </c>
      <c r="P331" t="s">
        <v>3968</v>
      </c>
      <c r="Q331" t="s">
        <v>4403</v>
      </c>
      <c r="R331" t="s">
        <v>6989</v>
      </c>
      <c r="S331" t="s">
        <v>4353</v>
      </c>
      <c r="T331" t="s">
        <v>4353</v>
      </c>
      <c r="U331" t="s">
        <v>6157</v>
      </c>
      <c r="X331" t="s">
        <v>6157</v>
      </c>
      <c r="Y331" t="s">
        <v>6157</v>
      </c>
      <c r="Z331" t="s">
        <v>6157</v>
      </c>
      <c r="AA331" t="s">
        <v>245</v>
      </c>
      <c r="AB331" t="s">
        <v>6157</v>
      </c>
      <c r="AC331" t="s">
        <v>6157</v>
      </c>
      <c r="AD331" t="s">
        <v>254</v>
      </c>
      <c r="AE331" t="s">
        <v>6901</v>
      </c>
      <c r="AF331" t="s">
        <v>4353</v>
      </c>
      <c r="AG331" t="s">
        <v>4353</v>
      </c>
      <c r="AH331" t="s">
        <v>254</v>
      </c>
      <c r="AI331" t="s">
        <v>6157</v>
      </c>
      <c r="AJ331" t="s">
        <v>6458</v>
      </c>
      <c r="AK331" t="s">
        <v>4784</v>
      </c>
      <c r="AL331" t="s">
        <v>4783</v>
      </c>
      <c r="AM331" t="s">
        <v>264</v>
      </c>
      <c r="AN331" t="s">
        <v>4353</v>
      </c>
      <c r="AO331" s="29">
        <v>101</v>
      </c>
      <c r="AP331">
        <v>-35.930447999999998</v>
      </c>
      <c r="AQ331">
        <v>136.74530899999999</v>
      </c>
      <c r="AR331" t="s">
        <v>289</v>
      </c>
      <c r="AS331">
        <v>5</v>
      </c>
      <c r="AT331" t="s">
        <v>7167</v>
      </c>
      <c r="AU331" t="s">
        <v>274</v>
      </c>
      <c r="AV331" t="s">
        <v>4353</v>
      </c>
      <c r="AW331" t="s">
        <v>4353</v>
      </c>
      <c r="AX331" t="s">
        <v>6157</v>
      </c>
      <c r="AY331">
        <v>-48050</v>
      </c>
      <c r="AZ331">
        <v>-98050</v>
      </c>
      <c r="BA331" t="s">
        <v>4591</v>
      </c>
      <c r="BB331" t="s">
        <v>4785</v>
      </c>
      <c r="BC331" t="s">
        <v>6157</v>
      </c>
      <c r="BH331" t="s">
        <v>4141</v>
      </c>
      <c r="BI331" t="s">
        <v>7168</v>
      </c>
      <c r="BJ331" t="s">
        <v>4154</v>
      </c>
      <c r="BK331" t="s">
        <v>4155</v>
      </c>
      <c r="BL331">
        <v>2010</v>
      </c>
      <c r="BM331"/>
      <c r="BN331"/>
      <c r="BO331"/>
      <c r="BP331"/>
      <c r="BY331"/>
      <c r="CE331" t="s">
        <v>7169</v>
      </c>
      <c r="CF331">
        <v>1</v>
      </c>
      <c r="CG331" t="s">
        <v>7170</v>
      </c>
      <c r="CH331" t="s">
        <v>7171</v>
      </c>
      <c r="CI331">
        <v>-14.765000000000001</v>
      </c>
      <c r="CM331">
        <v>27.72</v>
      </c>
    </row>
    <row r="332" spans="1:91" ht="16" customHeight="1">
      <c r="A332">
        <v>331</v>
      </c>
      <c r="B332" t="s">
        <v>7107</v>
      </c>
      <c r="C332" s="2">
        <v>44970</v>
      </c>
      <c r="E332" t="s">
        <v>1777</v>
      </c>
      <c r="F332" t="s">
        <v>1777</v>
      </c>
      <c r="G332" t="s">
        <v>3941</v>
      </c>
      <c r="H332" t="s">
        <v>6157</v>
      </c>
      <c r="I332" t="s">
        <v>4517</v>
      </c>
      <c r="J332" t="s">
        <v>4780</v>
      </c>
      <c r="K332" t="s">
        <v>4782</v>
      </c>
      <c r="L332" t="s">
        <v>6157</v>
      </c>
      <c r="M332" t="s">
        <v>6985</v>
      </c>
      <c r="N332" t="s">
        <v>289</v>
      </c>
      <c r="O332" t="s">
        <v>6987</v>
      </c>
      <c r="P332" t="s">
        <v>3968</v>
      </c>
      <c r="Q332" t="s">
        <v>4403</v>
      </c>
      <c r="R332" t="s">
        <v>6989</v>
      </c>
      <c r="S332" t="s">
        <v>4353</v>
      </c>
      <c r="T332" t="s">
        <v>4353</v>
      </c>
      <c r="U332" t="s">
        <v>6157</v>
      </c>
      <c r="X332" t="s">
        <v>6157</v>
      </c>
      <c r="Y332" t="s">
        <v>6157</v>
      </c>
      <c r="Z332" t="s">
        <v>6157</v>
      </c>
      <c r="AA332" t="s">
        <v>245</v>
      </c>
      <c r="AB332" t="s">
        <v>6157</v>
      </c>
      <c r="AC332" t="s">
        <v>6157</v>
      </c>
      <c r="AD332" t="s">
        <v>4018</v>
      </c>
      <c r="AE332" t="s">
        <v>6901</v>
      </c>
      <c r="AF332" t="s">
        <v>4353</v>
      </c>
      <c r="AG332" t="s">
        <v>4353</v>
      </c>
      <c r="AH332" t="s">
        <v>4018</v>
      </c>
      <c r="AI332" t="s">
        <v>6157</v>
      </c>
      <c r="AJ332" t="s">
        <v>6458</v>
      </c>
      <c r="AK332" t="s">
        <v>4784</v>
      </c>
      <c r="AL332" t="s">
        <v>4783</v>
      </c>
      <c r="AM332" t="s">
        <v>264</v>
      </c>
      <c r="AN332" t="s">
        <v>4353</v>
      </c>
      <c r="AO332" s="29">
        <v>101</v>
      </c>
      <c r="AP332">
        <v>-35.930447999999998</v>
      </c>
      <c r="AQ332">
        <v>136.74530899999999</v>
      </c>
      <c r="AR332" t="s">
        <v>289</v>
      </c>
      <c r="AS332">
        <v>5</v>
      </c>
      <c r="AT332" t="s">
        <v>7167</v>
      </c>
      <c r="AU332" t="s">
        <v>274</v>
      </c>
      <c r="AV332" t="s">
        <v>4353</v>
      </c>
      <c r="AW332" t="s">
        <v>4353</v>
      </c>
      <c r="AX332" t="s">
        <v>6157</v>
      </c>
      <c r="AY332">
        <v>-48050</v>
      </c>
      <c r="AZ332">
        <v>-98050</v>
      </c>
      <c r="BA332" t="s">
        <v>4591</v>
      </c>
      <c r="BB332" t="s">
        <v>4785</v>
      </c>
      <c r="BC332" t="s">
        <v>6157</v>
      </c>
      <c r="BH332" t="s">
        <v>4141</v>
      </c>
      <c r="BI332" t="s">
        <v>7168</v>
      </c>
      <c r="BJ332" t="s">
        <v>4154</v>
      </c>
      <c r="BK332" t="s">
        <v>4155</v>
      </c>
      <c r="BL332">
        <v>2010</v>
      </c>
      <c r="BM332"/>
      <c r="BN332"/>
      <c r="BO332"/>
      <c r="BP332"/>
      <c r="BY332"/>
      <c r="CE332" t="s">
        <v>7169</v>
      </c>
      <c r="CF332">
        <v>1</v>
      </c>
      <c r="CG332" t="s">
        <v>7170</v>
      </c>
      <c r="CH332" t="s">
        <v>7171</v>
      </c>
      <c r="CI332">
        <v>-13.805999999999999</v>
      </c>
      <c r="CM332">
        <v>27.46</v>
      </c>
    </row>
    <row r="333" spans="1:91" ht="16" customHeight="1">
      <c r="A333">
        <v>332</v>
      </c>
      <c r="B333" t="s">
        <v>7107</v>
      </c>
      <c r="C333" s="2">
        <v>44970</v>
      </c>
      <c r="E333" t="s">
        <v>1777</v>
      </c>
      <c r="F333" t="s">
        <v>1777</v>
      </c>
      <c r="G333" t="s">
        <v>3941</v>
      </c>
      <c r="H333" t="s">
        <v>6157</v>
      </c>
      <c r="I333" t="s">
        <v>4517</v>
      </c>
      <c r="J333" t="s">
        <v>4780</v>
      </c>
      <c r="K333" t="s">
        <v>4782</v>
      </c>
      <c r="L333" t="s">
        <v>6157</v>
      </c>
      <c r="M333" t="s">
        <v>6985</v>
      </c>
      <c r="N333" t="s">
        <v>289</v>
      </c>
      <c r="O333" t="s">
        <v>6987</v>
      </c>
      <c r="P333" t="s">
        <v>3968</v>
      </c>
      <c r="Q333" t="s">
        <v>4403</v>
      </c>
      <c r="R333" t="s">
        <v>6989</v>
      </c>
      <c r="S333" t="s">
        <v>4353</v>
      </c>
      <c r="T333" t="s">
        <v>4353</v>
      </c>
      <c r="U333" t="s">
        <v>6157</v>
      </c>
      <c r="X333" t="s">
        <v>6157</v>
      </c>
      <c r="Y333" t="s">
        <v>6157</v>
      </c>
      <c r="Z333" t="s">
        <v>6157</v>
      </c>
      <c r="AA333" t="s">
        <v>245</v>
      </c>
      <c r="AB333" t="s">
        <v>6157</v>
      </c>
      <c r="AC333" t="s">
        <v>6157</v>
      </c>
      <c r="AD333" t="s">
        <v>4018</v>
      </c>
      <c r="AE333" t="s">
        <v>6901</v>
      </c>
      <c r="AF333" t="s">
        <v>4353</v>
      </c>
      <c r="AG333" t="s">
        <v>4353</v>
      </c>
      <c r="AH333" t="s">
        <v>4018</v>
      </c>
      <c r="AI333" t="s">
        <v>6157</v>
      </c>
      <c r="AJ333" t="s">
        <v>6458</v>
      </c>
      <c r="AK333" t="s">
        <v>4784</v>
      </c>
      <c r="AL333" t="s">
        <v>4783</v>
      </c>
      <c r="AM333" t="s">
        <v>264</v>
      </c>
      <c r="AN333" t="s">
        <v>4353</v>
      </c>
      <c r="AO333" s="29">
        <v>101</v>
      </c>
      <c r="AP333">
        <v>-35.930447999999998</v>
      </c>
      <c r="AQ333">
        <v>136.74530899999999</v>
      </c>
      <c r="AR333" t="s">
        <v>289</v>
      </c>
      <c r="AS333">
        <v>5</v>
      </c>
      <c r="AT333" t="s">
        <v>7167</v>
      </c>
      <c r="AU333" t="s">
        <v>274</v>
      </c>
      <c r="AV333" t="s">
        <v>4353</v>
      </c>
      <c r="AW333" t="s">
        <v>4353</v>
      </c>
      <c r="AX333" t="s">
        <v>6157</v>
      </c>
      <c r="AY333">
        <v>-48050</v>
      </c>
      <c r="AZ333">
        <v>-98050</v>
      </c>
      <c r="BA333" t="s">
        <v>4591</v>
      </c>
      <c r="BB333" t="s">
        <v>4785</v>
      </c>
      <c r="BC333" t="s">
        <v>6157</v>
      </c>
      <c r="BH333" t="s">
        <v>4141</v>
      </c>
      <c r="BI333" t="s">
        <v>7168</v>
      </c>
      <c r="BJ333" t="s">
        <v>4154</v>
      </c>
      <c r="BK333" t="s">
        <v>4155</v>
      </c>
      <c r="BL333">
        <v>2010</v>
      </c>
      <c r="BM333"/>
      <c r="BN333"/>
      <c r="BO333"/>
      <c r="BP333"/>
      <c r="BY333"/>
      <c r="CE333" t="s">
        <v>7169</v>
      </c>
      <c r="CF333">
        <v>1</v>
      </c>
      <c r="CG333" t="s">
        <v>7170</v>
      </c>
      <c r="CH333" t="s">
        <v>7171</v>
      </c>
      <c r="CI333">
        <v>-13.255000000000001</v>
      </c>
      <c r="CM333">
        <v>26.885999999999999</v>
      </c>
    </row>
    <row r="334" spans="1:91" ht="16" customHeight="1">
      <c r="A334">
        <v>333</v>
      </c>
      <c r="B334" t="s">
        <v>7107</v>
      </c>
      <c r="C334" s="2">
        <v>44970</v>
      </c>
      <c r="E334" t="s">
        <v>1778</v>
      </c>
      <c r="F334" t="s">
        <v>1778</v>
      </c>
      <c r="G334" t="s">
        <v>3941</v>
      </c>
      <c r="H334" t="s">
        <v>6157</v>
      </c>
      <c r="I334" t="s">
        <v>4517</v>
      </c>
      <c r="J334" t="s">
        <v>4780</v>
      </c>
      <c r="K334" t="s">
        <v>4782</v>
      </c>
      <c r="L334" t="s">
        <v>6157</v>
      </c>
      <c r="M334" t="s">
        <v>6985</v>
      </c>
      <c r="N334" t="s">
        <v>289</v>
      </c>
      <c r="O334" t="s">
        <v>6987</v>
      </c>
      <c r="P334" t="s">
        <v>3968</v>
      </c>
      <c r="Q334" t="s">
        <v>4403</v>
      </c>
      <c r="R334" t="s">
        <v>6989</v>
      </c>
      <c r="S334" t="s">
        <v>4353</v>
      </c>
      <c r="T334" t="s">
        <v>4353</v>
      </c>
      <c r="U334" t="s">
        <v>6157</v>
      </c>
      <c r="X334" t="s">
        <v>6157</v>
      </c>
      <c r="Y334" t="s">
        <v>6157</v>
      </c>
      <c r="Z334" t="s">
        <v>6157</v>
      </c>
      <c r="AA334" t="s">
        <v>245</v>
      </c>
      <c r="AB334" t="s">
        <v>6157</v>
      </c>
      <c r="AC334" t="s">
        <v>6157</v>
      </c>
      <c r="AD334" t="s">
        <v>4019</v>
      </c>
      <c r="AE334" t="s">
        <v>6901</v>
      </c>
      <c r="AF334" t="s">
        <v>4353</v>
      </c>
      <c r="AG334" t="s">
        <v>4353</v>
      </c>
      <c r="AH334" t="s">
        <v>4019</v>
      </c>
      <c r="AI334" t="s">
        <v>6157</v>
      </c>
      <c r="AJ334" t="s">
        <v>6458</v>
      </c>
      <c r="AK334" t="s">
        <v>4784</v>
      </c>
      <c r="AL334" t="s">
        <v>4783</v>
      </c>
      <c r="AM334" t="s">
        <v>264</v>
      </c>
      <c r="AN334" t="s">
        <v>4353</v>
      </c>
      <c r="AO334" s="29">
        <v>101</v>
      </c>
      <c r="AP334">
        <v>-35.930447999999998</v>
      </c>
      <c r="AQ334">
        <v>136.74530899999999</v>
      </c>
      <c r="AR334" t="s">
        <v>289</v>
      </c>
      <c r="AS334">
        <v>5</v>
      </c>
      <c r="AT334" t="s">
        <v>7167</v>
      </c>
      <c r="AU334" t="s">
        <v>274</v>
      </c>
      <c r="AV334" t="s">
        <v>4353</v>
      </c>
      <c r="AW334" t="s">
        <v>4353</v>
      </c>
      <c r="AX334" t="s">
        <v>6157</v>
      </c>
      <c r="AY334">
        <v>-48050</v>
      </c>
      <c r="AZ334">
        <v>-98050</v>
      </c>
      <c r="BA334" t="s">
        <v>4591</v>
      </c>
      <c r="BB334" t="s">
        <v>4785</v>
      </c>
      <c r="BC334" t="s">
        <v>6157</v>
      </c>
      <c r="BH334" t="s">
        <v>4141</v>
      </c>
      <c r="BI334" t="s">
        <v>7168</v>
      </c>
      <c r="BJ334" t="s">
        <v>4154</v>
      </c>
      <c r="BK334" t="s">
        <v>4155</v>
      </c>
      <c r="BL334">
        <v>2010</v>
      </c>
      <c r="BM334"/>
      <c r="BN334"/>
      <c r="BO334"/>
      <c r="BP334"/>
      <c r="BY334"/>
      <c r="CE334" t="s">
        <v>7169</v>
      </c>
      <c r="CF334">
        <v>1</v>
      </c>
      <c r="CG334" t="s">
        <v>7170</v>
      </c>
      <c r="CH334" t="s">
        <v>7171</v>
      </c>
      <c r="CI334">
        <v>-17.155000000000001</v>
      </c>
      <c r="CM334">
        <v>28.324000000000002</v>
      </c>
    </row>
    <row r="335" spans="1:91" ht="16" customHeight="1">
      <c r="A335">
        <v>334</v>
      </c>
      <c r="B335" t="s">
        <v>7107</v>
      </c>
      <c r="C335" s="2">
        <v>44970</v>
      </c>
      <c r="E335" t="s">
        <v>1778</v>
      </c>
      <c r="F335" t="s">
        <v>1778</v>
      </c>
      <c r="G335" t="s">
        <v>3941</v>
      </c>
      <c r="H335" t="s">
        <v>6157</v>
      </c>
      <c r="I335" t="s">
        <v>4517</v>
      </c>
      <c r="J335" t="s">
        <v>4780</v>
      </c>
      <c r="K335" t="s">
        <v>4782</v>
      </c>
      <c r="L335" t="s">
        <v>6157</v>
      </c>
      <c r="M335" t="s">
        <v>6985</v>
      </c>
      <c r="N335" t="s">
        <v>289</v>
      </c>
      <c r="O335" t="s">
        <v>6987</v>
      </c>
      <c r="P335" t="s">
        <v>3968</v>
      </c>
      <c r="Q335" t="s">
        <v>4403</v>
      </c>
      <c r="R335" t="s">
        <v>6989</v>
      </c>
      <c r="S335" t="s">
        <v>4353</v>
      </c>
      <c r="T335" t="s">
        <v>4353</v>
      </c>
      <c r="U335" t="s">
        <v>6157</v>
      </c>
      <c r="X335" t="s">
        <v>6157</v>
      </c>
      <c r="Y335" t="s">
        <v>6157</v>
      </c>
      <c r="Z335" t="s">
        <v>6157</v>
      </c>
      <c r="AA335" t="s">
        <v>245</v>
      </c>
      <c r="AB335" t="s">
        <v>6157</v>
      </c>
      <c r="AC335" t="s">
        <v>6157</v>
      </c>
      <c r="AD335" t="s">
        <v>4018</v>
      </c>
      <c r="AE335" t="s">
        <v>6901</v>
      </c>
      <c r="AF335" t="s">
        <v>4353</v>
      </c>
      <c r="AG335" t="s">
        <v>4353</v>
      </c>
      <c r="AH335" t="s">
        <v>4018</v>
      </c>
      <c r="AI335" t="s">
        <v>6157</v>
      </c>
      <c r="AJ335" t="s">
        <v>6458</v>
      </c>
      <c r="AK335" t="s">
        <v>4784</v>
      </c>
      <c r="AL335" t="s">
        <v>4783</v>
      </c>
      <c r="AM335" t="s">
        <v>264</v>
      </c>
      <c r="AN335" t="s">
        <v>4353</v>
      </c>
      <c r="AO335" s="29">
        <v>101</v>
      </c>
      <c r="AP335">
        <v>-35.930447999999998</v>
      </c>
      <c r="AQ335">
        <v>136.74530899999999</v>
      </c>
      <c r="AR335" t="s">
        <v>289</v>
      </c>
      <c r="AS335">
        <v>5</v>
      </c>
      <c r="AT335" t="s">
        <v>7167</v>
      </c>
      <c r="AU335" t="s">
        <v>274</v>
      </c>
      <c r="AV335" t="s">
        <v>4353</v>
      </c>
      <c r="AW335" t="s">
        <v>4353</v>
      </c>
      <c r="AX335" t="s">
        <v>6157</v>
      </c>
      <c r="AY335">
        <v>-48050</v>
      </c>
      <c r="AZ335">
        <v>-98050</v>
      </c>
      <c r="BA335" t="s">
        <v>4591</v>
      </c>
      <c r="BB335" t="s">
        <v>4785</v>
      </c>
      <c r="BC335" t="s">
        <v>6157</v>
      </c>
      <c r="BH335" t="s">
        <v>4141</v>
      </c>
      <c r="BI335" t="s">
        <v>7168</v>
      </c>
      <c r="BJ335" t="s">
        <v>4154</v>
      </c>
      <c r="BK335" t="s">
        <v>4155</v>
      </c>
      <c r="BL335">
        <v>2010</v>
      </c>
      <c r="BM335"/>
      <c r="BN335"/>
      <c r="BO335"/>
      <c r="BP335"/>
      <c r="BY335"/>
      <c r="CE335" t="s">
        <v>7169</v>
      </c>
      <c r="CF335">
        <v>1</v>
      </c>
      <c r="CG335" t="s">
        <v>7170</v>
      </c>
      <c r="CH335" t="s">
        <v>7171</v>
      </c>
      <c r="CI335">
        <v>-13.571999999999999</v>
      </c>
      <c r="CM335">
        <v>28.786000000000001</v>
      </c>
    </row>
    <row r="336" spans="1:91" ht="16" customHeight="1">
      <c r="A336">
        <v>335</v>
      </c>
      <c r="B336" t="s">
        <v>7107</v>
      </c>
      <c r="C336" s="2">
        <v>44970</v>
      </c>
      <c r="E336" t="s">
        <v>1778</v>
      </c>
      <c r="F336" t="s">
        <v>1778</v>
      </c>
      <c r="G336" t="s">
        <v>3941</v>
      </c>
      <c r="H336" t="s">
        <v>6157</v>
      </c>
      <c r="I336" t="s">
        <v>4517</v>
      </c>
      <c r="J336" t="s">
        <v>4780</v>
      </c>
      <c r="K336" t="s">
        <v>4782</v>
      </c>
      <c r="L336" t="s">
        <v>6157</v>
      </c>
      <c r="M336" t="s">
        <v>6985</v>
      </c>
      <c r="N336" t="s">
        <v>289</v>
      </c>
      <c r="O336" t="s">
        <v>6987</v>
      </c>
      <c r="P336" t="s">
        <v>3968</v>
      </c>
      <c r="Q336" t="s">
        <v>4403</v>
      </c>
      <c r="R336" t="s">
        <v>6989</v>
      </c>
      <c r="S336" t="s">
        <v>4353</v>
      </c>
      <c r="T336" t="s">
        <v>4353</v>
      </c>
      <c r="U336" t="s">
        <v>6157</v>
      </c>
      <c r="X336" t="s">
        <v>6157</v>
      </c>
      <c r="Y336" t="s">
        <v>6157</v>
      </c>
      <c r="Z336" t="s">
        <v>6157</v>
      </c>
      <c r="AA336" t="s">
        <v>245</v>
      </c>
      <c r="AB336" t="s">
        <v>6157</v>
      </c>
      <c r="AC336" t="s">
        <v>6157</v>
      </c>
      <c r="AD336" t="s">
        <v>4018</v>
      </c>
      <c r="AE336" t="s">
        <v>6901</v>
      </c>
      <c r="AF336" t="s">
        <v>4353</v>
      </c>
      <c r="AG336" t="s">
        <v>4353</v>
      </c>
      <c r="AH336" t="s">
        <v>4018</v>
      </c>
      <c r="AI336" t="s">
        <v>6157</v>
      </c>
      <c r="AJ336" t="s">
        <v>6458</v>
      </c>
      <c r="AK336" t="s">
        <v>4784</v>
      </c>
      <c r="AL336" t="s">
        <v>4783</v>
      </c>
      <c r="AM336" t="s">
        <v>264</v>
      </c>
      <c r="AN336" t="s">
        <v>4353</v>
      </c>
      <c r="AO336" s="29">
        <v>101</v>
      </c>
      <c r="AP336">
        <v>-35.930447999999998</v>
      </c>
      <c r="AQ336">
        <v>136.74530899999999</v>
      </c>
      <c r="AR336" t="s">
        <v>289</v>
      </c>
      <c r="AS336">
        <v>5</v>
      </c>
      <c r="AT336" t="s">
        <v>7167</v>
      </c>
      <c r="AU336" t="s">
        <v>274</v>
      </c>
      <c r="AV336" t="s">
        <v>4353</v>
      </c>
      <c r="AW336" t="s">
        <v>4353</v>
      </c>
      <c r="AX336" t="s">
        <v>6157</v>
      </c>
      <c r="AY336">
        <v>-48050</v>
      </c>
      <c r="AZ336">
        <v>-98050</v>
      </c>
      <c r="BA336" t="s">
        <v>4591</v>
      </c>
      <c r="BB336" t="s">
        <v>4785</v>
      </c>
      <c r="BC336" t="s">
        <v>6157</v>
      </c>
      <c r="BH336" t="s">
        <v>4141</v>
      </c>
      <c r="BI336" t="s">
        <v>7168</v>
      </c>
      <c r="BJ336" t="s">
        <v>4154</v>
      </c>
      <c r="BK336" t="s">
        <v>4155</v>
      </c>
      <c r="BL336">
        <v>2010</v>
      </c>
      <c r="BM336"/>
      <c r="BN336"/>
      <c r="BO336"/>
      <c r="BP336"/>
      <c r="BY336"/>
      <c r="CE336" t="s">
        <v>7169</v>
      </c>
      <c r="CF336">
        <v>1</v>
      </c>
      <c r="CG336" t="s">
        <v>7170</v>
      </c>
      <c r="CH336" t="s">
        <v>7171</v>
      </c>
      <c r="CI336">
        <v>-13.632999999999999</v>
      </c>
      <c r="CM336">
        <v>28.863</v>
      </c>
    </row>
    <row r="337" spans="1:91" ht="16" customHeight="1">
      <c r="A337">
        <v>336</v>
      </c>
      <c r="B337" t="s">
        <v>7107</v>
      </c>
      <c r="C337" s="2">
        <v>44970</v>
      </c>
      <c r="E337" t="s">
        <v>1779</v>
      </c>
      <c r="F337" t="s">
        <v>1779</v>
      </c>
      <c r="G337" t="s">
        <v>3941</v>
      </c>
      <c r="H337" t="s">
        <v>6157</v>
      </c>
      <c r="I337" t="s">
        <v>4517</v>
      </c>
      <c r="J337" t="s">
        <v>4780</v>
      </c>
      <c r="K337" t="s">
        <v>4782</v>
      </c>
      <c r="L337" t="s">
        <v>6157</v>
      </c>
      <c r="M337" t="s">
        <v>6985</v>
      </c>
      <c r="N337" t="s">
        <v>289</v>
      </c>
      <c r="O337" t="s">
        <v>6987</v>
      </c>
      <c r="P337" t="s">
        <v>3968</v>
      </c>
      <c r="Q337" t="s">
        <v>4403</v>
      </c>
      <c r="R337" t="s">
        <v>6989</v>
      </c>
      <c r="S337" t="s">
        <v>4353</v>
      </c>
      <c r="T337" t="s">
        <v>4353</v>
      </c>
      <c r="U337" t="s">
        <v>6157</v>
      </c>
      <c r="X337" t="s">
        <v>6157</v>
      </c>
      <c r="Y337" t="s">
        <v>6157</v>
      </c>
      <c r="Z337" t="s">
        <v>6157</v>
      </c>
      <c r="AA337" t="s">
        <v>245</v>
      </c>
      <c r="AB337" t="s">
        <v>6157</v>
      </c>
      <c r="AC337" t="s">
        <v>6157</v>
      </c>
      <c r="AD337" t="s">
        <v>4020</v>
      </c>
      <c r="AE337" t="s">
        <v>6903</v>
      </c>
      <c r="AF337" t="s">
        <v>4353</v>
      </c>
      <c r="AG337" t="s">
        <v>4353</v>
      </c>
      <c r="AH337" t="s">
        <v>7010</v>
      </c>
      <c r="AI337" t="s">
        <v>6157</v>
      </c>
      <c r="AJ337" t="s">
        <v>6458</v>
      </c>
      <c r="AK337" t="s">
        <v>4784</v>
      </c>
      <c r="AL337" t="s">
        <v>4783</v>
      </c>
      <c r="AM337" t="s">
        <v>264</v>
      </c>
      <c r="AN337" t="s">
        <v>4353</v>
      </c>
      <c r="AO337" s="29">
        <v>101</v>
      </c>
      <c r="AP337">
        <v>-35.930447999999998</v>
      </c>
      <c r="AQ337">
        <v>136.74530899999999</v>
      </c>
      <c r="AR337" t="s">
        <v>289</v>
      </c>
      <c r="AS337">
        <v>5</v>
      </c>
      <c r="AT337" t="s">
        <v>7167</v>
      </c>
      <c r="AU337" t="s">
        <v>274</v>
      </c>
      <c r="AV337" t="s">
        <v>4353</v>
      </c>
      <c r="AW337" t="s">
        <v>4353</v>
      </c>
      <c r="AX337" t="s">
        <v>6157</v>
      </c>
      <c r="AY337">
        <v>-48050</v>
      </c>
      <c r="AZ337">
        <v>-98050</v>
      </c>
      <c r="BA337" t="s">
        <v>4591</v>
      </c>
      <c r="BB337" t="s">
        <v>4785</v>
      </c>
      <c r="BC337" t="s">
        <v>6157</v>
      </c>
      <c r="BH337" t="s">
        <v>4141</v>
      </c>
      <c r="BI337" t="s">
        <v>7168</v>
      </c>
      <c r="BJ337" t="s">
        <v>4154</v>
      </c>
      <c r="BK337" t="s">
        <v>4155</v>
      </c>
      <c r="BL337">
        <v>2010</v>
      </c>
      <c r="BM337"/>
      <c r="BN337"/>
      <c r="BO337"/>
      <c r="BP337"/>
      <c r="BY337"/>
      <c r="CE337" t="s">
        <v>7169</v>
      </c>
      <c r="CF337">
        <v>1</v>
      </c>
      <c r="CG337" t="s">
        <v>7170</v>
      </c>
      <c r="CH337" t="s">
        <v>7171</v>
      </c>
      <c r="CI337">
        <v>-15.935</v>
      </c>
      <c r="CM337">
        <v>27.222000000000001</v>
      </c>
    </row>
    <row r="338" spans="1:91" ht="16" customHeight="1">
      <c r="A338">
        <v>337</v>
      </c>
      <c r="B338" t="s">
        <v>7107</v>
      </c>
      <c r="C338" s="2">
        <v>44970</v>
      </c>
      <c r="E338" t="s">
        <v>1779</v>
      </c>
      <c r="F338" t="s">
        <v>1779</v>
      </c>
      <c r="G338" t="s">
        <v>3941</v>
      </c>
      <c r="H338" t="s">
        <v>6157</v>
      </c>
      <c r="I338" t="s">
        <v>4517</v>
      </c>
      <c r="J338" t="s">
        <v>4780</v>
      </c>
      <c r="K338" t="s">
        <v>4782</v>
      </c>
      <c r="L338" t="s">
        <v>6157</v>
      </c>
      <c r="M338" t="s">
        <v>6985</v>
      </c>
      <c r="N338" t="s">
        <v>289</v>
      </c>
      <c r="O338" t="s">
        <v>6987</v>
      </c>
      <c r="P338" t="s">
        <v>3968</v>
      </c>
      <c r="Q338" t="s">
        <v>4403</v>
      </c>
      <c r="R338" t="s">
        <v>6989</v>
      </c>
      <c r="S338" t="s">
        <v>4353</v>
      </c>
      <c r="T338" t="s">
        <v>4353</v>
      </c>
      <c r="U338" t="s">
        <v>6157</v>
      </c>
      <c r="X338" t="s">
        <v>6157</v>
      </c>
      <c r="Y338" t="s">
        <v>6157</v>
      </c>
      <c r="Z338" t="s">
        <v>6157</v>
      </c>
      <c r="AA338" t="s">
        <v>245</v>
      </c>
      <c r="AB338" t="s">
        <v>6157</v>
      </c>
      <c r="AC338" t="s">
        <v>6157</v>
      </c>
      <c r="AD338" t="s">
        <v>4020</v>
      </c>
      <c r="AE338" t="s">
        <v>6903</v>
      </c>
      <c r="AF338" t="s">
        <v>4353</v>
      </c>
      <c r="AG338" t="s">
        <v>4353</v>
      </c>
      <c r="AH338" t="s">
        <v>7010</v>
      </c>
      <c r="AI338" t="s">
        <v>6157</v>
      </c>
      <c r="AJ338" t="s">
        <v>6458</v>
      </c>
      <c r="AK338" t="s">
        <v>4784</v>
      </c>
      <c r="AL338" t="s">
        <v>4783</v>
      </c>
      <c r="AM338" t="s">
        <v>264</v>
      </c>
      <c r="AN338" t="s">
        <v>4353</v>
      </c>
      <c r="AO338" s="29">
        <v>101</v>
      </c>
      <c r="AP338">
        <v>-35.930447999999998</v>
      </c>
      <c r="AQ338">
        <v>136.74530899999999</v>
      </c>
      <c r="AR338" t="s">
        <v>289</v>
      </c>
      <c r="AS338">
        <v>5</v>
      </c>
      <c r="AT338" t="s">
        <v>7167</v>
      </c>
      <c r="AU338" t="s">
        <v>274</v>
      </c>
      <c r="AV338" t="s">
        <v>4353</v>
      </c>
      <c r="AW338" t="s">
        <v>4353</v>
      </c>
      <c r="AX338" t="s">
        <v>6157</v>
      </c>
      <c r="AY338">
        <v>-48050</v>
      </c>
      <c r="AZ338">
        <v>-98050</v>
      </c>
      <c r="BA338" t="s">
        <v>4591</v>
      </c>
      <c r="BB338" t="s">
        <v>4785</v>
      </c>
      <c r="BC338" t="s">
        <v>6157</v>
      </c>
      <c r="BH338" t="s">
        <v>4141</v>
      </c>
      <c r="BI338" t="s">
        <v>7168</v>
      </c>
      <c r="BJ338" t="s">
        <v>4154</v>
      </c>
      <c r="BK338" t="s">
        <v>4155</v>
      </c>
      <c r="BL338">
        <v>2010</v>
      </c>
      <c r="BM338"/>
      <c r="BN338"/>
      <c r="BO338"/>
      <c r="BP338"/>
      <c r="BY338"/>
      <c r="CE338" t="s">
        <v>7169</v>
      </c>
      <c r="CF338">
        <v>1</v>
      </c>
      <c r="CG338" t="s">
        <v>7170</v>
      </c>
      <c r="CH338" t="s">
        <v>7171</v>
      </c>
      <c r="CI338">
        <v>-16.187000000000001</v>
      </c>
      <c r="CM338">
        <v>28.585000000000001</v>
      </c>
    </row>
    <row r="339" spans="1:91" ht="16" customHeight="1">
      <c r="A339">
        <v>338</v>
      </c>
      <c r="B339" t="s">
        <v>7107</v>
      </c>
      <c r="C339" s="2">
        <v>44970</v>
      </c>
      <c r="E339" t="s">
        <v>1779</v>
      </c>
      <c r="F339" t="s">
        <v>1779</v>
      </c>
      <c r="G339" t="s">
        <v>3941</v>
      </c>
      <c r="H339" t="s">
        <v>6157</v>
      </c>
      <c r="I339" t="s">
        <v>4517</v>
      </c>
      <c r="J339" t="s">
        <v>4780</v>
      </c>
      <c r="K339" t="s">
        <v>4782</v>
      </c>
      <c r="L339" t="s">
        <v>6157</v>
      </c>
      <c r="M339" t="s">
        <v>6985</v>
      </c>
      <c r="N339" t="s">
        <v>289</v>
      </c>
      <c r="O339" t="s">
        <v>6987</v>
      </c>
      <c r="P339" t="s">
        <v>3968</v>
      </c>
      <c r="Q339" t="s">
        <v>4403</v>
      </c>
      <c r="R339" t="s">
        <v>6989</v>
      </c>
      <c r="S339" t="s">
        <v>4353</v>
      </c>
      <c r="T339" t="s">
        <v>4353</v>
      </c>
      <c r="U339" t="s">
        <v>6157</v>
      </c>
      <c r="X339" t="s">
        <v>6157</v>
      </c>
      <c r="Y339" t="s">
        <v>6157</v>
      </c>
      <c r="Z339" t="s">
        <v>6157</v>
      </c>
      <c r="AA339" t="s">
        <v>245</v>
      </c>
      <c r="AB339" t="s">
        <v>6157</v>
      </c>
      <c r="AC339" t="s">
        <v>6157</v>
      </c>
      <c r="AD339" t="s">
        <v>4019</v>
      </c>
      <c r="AE339" t="s">
        <v>6901</v>
      </c>
      <c r="AF339" t="s">
        <v>4353</v>
      </c>
      <c r="AG339" t="s">
        <v>4353</v>
      </c>
      <c r="AH339" t="s">
        <v>4019</v>
      </c>
      <c r="AI339" t="s">
        <v>6157</v>
      </c>
      <c r="AJ339" t="s">
        <v>6458</v>
      </c>
      <c r="AK339" t="s">
        <v>4784</v>
      </c>
      <c r="AL339" t="s">
        <v>4783</v>
      </c>
      <c r="AM339" t="s">
        <v>264</v>
      </c>
      <c r="AN339" t="s">
        <v>4353</v>
      </c>
      <c r="AO339" s="29">
        <v>101</v>
      </c>
      <c r="AP339">
        <v>-35.930447999999998</v>
      </c>
      <c r="AQ339">
        <v>136.74530899999999</v>
      </c>
      <c r="AR339" t="s">
        <v>289</v>
      </c>
      <c r="AS339">
        <v>5</v>
      </c>
      <c r="AT339" t="s">
        <v>7167</v>
      </c>
      <c r="AU339" t="s">
        <v>274</v>
      </c>
      <c r="AV339" t="s">
        <v>4353</v>
      </c>
      <c r="AW339" t="s">
        <v>4353</v>
      </c>
      <c r="AX339" t="s">
        <v>6157</v>
      </c>
      <c r="AY339">
        <v>-48050</v>
      </c>
      <c r="AZ339">
        <v>-98050</v>
      </c>
      <c r="BA339" t="s">
        <v>4591</v>
      </c>
      <c r="BB339" t="s">
        <v>4785</v>
      </c>
      <c r="BC339" t="s">
        <v>6157</v>
      </c>
      <c r="BH339" t="s">
        <v>4141</v>
      </c>
      <c r="BI339" t="s">
        <v>7168</v>
      </c>
      <c r="BJ339" t="s">
        <v>4154</v>
      </c>
      <c r="BK339" t="s">
        <v>4155</v>
      </c>
      <c r="BL339">
        <v>2010</v>
      </c>
      <c r="BM339"/>
      <c r="BN339"/>
      <c r="BO339"/>
      <c r="BP339"/>
      <c r="BY339"/>
      <c r="CE339" t="s">
        <v>7169</v>
      </c>
      <c r="CF339">
        <v>1</v>
      </c>
      <c r="CG339" t="s">
        <v>7170</v>
      </c>
      <c r="CH339" t="s">
        <v>7171</v>
      </c>
      <c r="CI339">
        <v>-16.574999999999999</v>
      </c>
      <c r="CM339">
        <v>28.283999999999999</v>
      </c>
    </row>
    <row r="340" spans="1:91" ht="16" customHeight="1">
      <c r="A340">
        <v>339</v>
      </c>
      <c r="B340" t="s">
        <v>7107</v>
      </c>
      <c r="C340" s="2">
        <v>44970</v>
      </c>
      <c r="E340" t="s">
        <v>1779</v>
      </c>
      <c r="F340" t="s">
        <v>1779</v>
      </c>
      <c r="G340" t="s">
        <v>3941</v>
      </c>
      <c r="H340" t="s">
        <v>6157</v>
      </c>
      <c r="I340" t="s">
        <v>4517</v>
      </c>
      <c r="J340" t="s">
        <v>4780</v>
      </c>
      <c r="K340" t="s">
        <v>4782</v>
      </c>
      <c r="L340" t="s">
        <v>6157</v>
      </c>
      <c r="M340" t="s">
        <v>6985</v>
      </c>
      <c r="N340" t="s">
        <v>289</v>
      </c>
      <c r="O340" t="s">
        <v>6987</v>
      </c>
      <c r="P340" t="s">
        <v>3968</v>
      </c>
      <c r="Q340" t="s">
        <v>4403</v>
      </c>
      <c r="R340" t="s">
        <v>6989</v>
      </c>
      <c r="S340" t="s">
        <v>4353</v>
      </c>
      <c r="T340" t="s">
        <v>4353</v>
      </c>
      <c r="U340" t="s">
        <v>6157</v>
      </c>
      <c r="X340" t="s">
        <v>6157</v>
      </c>
      <c r="Y340" t="s">
        <v>6157</v>
      </c>
      <c r="Z340" t="s">
        <v>6157</v>
      </c>
      <c r="AA340" t="s">
        <v>245</v>
      </c>
      <c r="AB340" t="s">
        <v>6157</v>
      </c>
      <c r="AC340" t="s">
        <v>6157</v>
      </c>
      <c r="AD340" t="s">
        <v>4019</v>
      </c>
      <c r="AE340" t="s">
        <v>6901</v>
      </c>
      <c r="AF340" t="s">
        <v>4353</v>
      </c>
      <c r="AG340" t="s">
        <v>4353</v>
      </c>
      <c r="AH340" t="s">
        <v>4019</v>
      </c>
      <c r="AI340" t="s">
        <v>6157</v>
      </c>
      <c r="AJ340" t="s">
        <v>6458</v>
      </c>
      <c r="AK340" t="s">
        <v>4784</v>
      </c>
      <c r="AL340" t="s">
        <v>4783</v>
      </c>
      <c r="AM340" t="s">
        <v>264</v>
      </c>
      <c r="AN340" t="s">
        <v>4353</v>
      </c>
      <c r="AO340" s="29">
        <v>101</v>
      </c>
      <c r="AP340">
        <v>-35.930447999999998</v>
      </c>
      <c r="AQ340">
        <v>136.74530899999999</v>
      </c>
      <c r="AR340" t="s">
        <v>289</v>
      </c>
      <c r="AS340">
        <v>5</v>
      </c>
      <c r="AT340" t="s">
        <v>7167</v>
      </c>
      <c r="AU340" t="s">
        <v>274</v>
      </c>
      <c r="AV340" t="s">
        <v>4353</v>
      </c>
      <c r="AW340" t="s">
        <v>4353</v>
      </c>
      <c r="AX340" t="s">
        <v>6157</v>
      </c>
      <c r="AY340">
        <v>-48050</v>
      </c>
      <c r="AZ340">
        <v>-98050</v>
      </c>
      <c r="BA340" t="s">
        <v>4591</v>
      </c>
      <c r="BB340" t="s">
        <v>4785</v>
      </c>
      <c r="BC340" t="s">
        <v>6157</v>
      </c>
      <c r="BH340" t="s">
        <v>4141</v>
      </c>
      <c r="BI340" t="s">
        <v>7168</v>
      </c>
      <c r="BJ340" t="s">
        <v>4154</v>
      </c>
      <c r="BK340" t="s">
        <v>4155</v>
      </c>
      <c r="BL340">
        <v>2010</v>
      </c>
      <c r="BM340"/>
      <c r="BN340"/>
      <c r="BO340"/>
      <c r="BP340"/>
      <c r="BY340"/>
      <c r="CE340" t="s">
        <v>7169</v>
      </c>
      <c r="CF340">
        <v>1</v>
      </c>
      <c r="CG340" t="s">
        <v>7170</v>
      </c>
      <c r="CH340" t="s">
        <v>7171</v>
      </c>
      <c r="CI340">
        <v>-16.640999999999998</v>
      </c>
      <c r="CM340">
        <v>28.707000000000001</v>
      </c>
    </row>
    <row r="341" spans="1:91" ht="16" customHeight="1">
      <c r="A341">
        <v>340</v>
      </c>
      <c r="B341" t="s">
        <v>7107</v>
      </c>
      <c r="C341" s="2">
        <v>44970</v>
      </c>
      <c r="E341" t="s">
        <v>1779</v>
      </c>
      <c r="F341" t="s">
        <v>1779</v>
      </c>
      <c r="G341" t="s">
        <v>3941</v>
      </c>
      <c r="H341" t="s">
        <v>6157</v>
      </c>
      <c r="I341" t="s">
        <v>4517</v>
      </c>
      <c r="J341" t="s">
        <v>4780</v>
      </c>
      <c r="K341" t="s">
        <v>4782</v>
      </c>
      <c r="L341" t="s">
        <v>6157</v>
      </c>
      <c r="M341" t="s">
        <v>6985</v>
      </c>
      <c r="N341" t="s">
        <v>289</v>
      </c>
      <c r="O341" t="s">
        <v>6987</v>
      </c>
      <c r="P341" t="s">
        <v>3968</v>
      </c>
      <c r="Q341" t="s">
        <v>4403</v>
      </c>
      <c r="R341" t="s">
        <v>6989</v>
      </c>
      <c r="S341" t="s">
        <v>4353</v>
      </c>
      <c r="T341" t="s">
        <v>4353</v>
      </c>
      <c r="U341" t="s">
        <v>6157</v>
      </c>
      <c r="X341" t="s">
        <v>6157</v>
      </c>
      <c r="Y341" t="s">
        <v>6157</v>
      </c>
      <c r="Z341" t="s">
        <v>6157</v>
      </c>
      <c r="AA341" t="s">
        <v>245</v>
      </c>
      <c r="AB341" t="s">
        <v>6157</v>
      </c>
      <c r="AC341" t="s">
        <v>6157</v>
      </c>
      <c r="AD341" t="s">
        <v>252</v>
      </c>
      <c r="AE341" t="s">
        <v>6901</v>
      </c>
      <c r="AF341" t="s">
        <v>4353</v>
      </c>
      <c r="AG341" t="s">
        <v>4353</v>
      </c>
      <c r="AH341" t="s">
        <v>252</v>
      </c>
      <c r="AI341" t="s">
        <v>6157</v>
      </c>
      <c r="AJ341" t="s">
        <v>6458</v>
      </c>
      <c r="AK341" t="s">
        <v>4784</v>
      </c>
      <c r="AL341" t="s">
        <v>4783</v>
      </c>
      <c r="AM341" t="s">
        <v>264</v>
      </c>
      <c r="AN341" t="s">
        <v>4353</v>
      </c>
      <c r="AO341" s="29">
        <v>101</v>
      </c>
      <c r="AP341">
        <v>-35.930447999999998</v>
      </c>
      <c r="AQ341">
        <v>136.74530899999999</v>
      </c>
      <c r="AR341" t="s">
        <v>289</v>
      </c>
      <c r="AS341">
        <v>5</v>
      </c>
      <c r="AT341" t="s">
        <v>7167</v>
      </c>
      <c r="AU341" t="s">
        <v>274</v>
      </c>
      <c r="AV341" t="s">
        <v>4353</v>
      </c>
      <c r="AW341" t="s">
        <v>4353</v>
      </c>
      <c r="AX341" t="s">
        <v>6157</v>
      </c>
      <c r="AY341">
        <v>-48050</v>
      </c>
      <c r="AZ341">
        <v>-98050</v>
      </c>
      <c r="BA341" t="s">
        <v>4591</v>
      </c>
      <c r="BB341" t="s">
        <v>4785</v>
      </c>
      <c r="BC341" t="s">
        <v>6157</v>
      </c>
      <c r="BH341" t="s">
        <v>4141</v>
      </c>
      <c r="BI341" t="s">
        <v>7168</v>
      </c>
      <c r="BJ341" t="s">
        <v>4154</v>
      </c>
      <c r="BK341" t="s">
        <v>4155</v>
      </c>
      <c r="BL341">
        <v>2010</v>
      </c>
      <c r="BM341"/>
      <c r="BN341"/>
      <c r="BO341"/>
      <c r="BP341"/>
      <c r="BY341"/>
      <c r="CE341" t="s">
        <v>7169</v>
      </c>
      <c r="CF341">
        <v>1</v>
      </c>
      <c r="CG341" t="s">
        <v>7170</v>
      </c>
      <c r="CH341" t="s">
        <v>7171</v>
      </c>
      <c r="CI341">
        <v>-14.792</v>
      </c>
      <c r="CM341">
        <v>28.841999999999999</v>
      </c>
    </row>
    <row r="342" spans="1:91" ht="16" customHeight="1">
      <c r="A342">
        <v>341</v>
      </c>
      <c r="B342" t="s">
        <v>7107</v>
      </c>
      <c r="C342" s="2">
        <v>44970</v>
      </c>
      <c r="E342" t="s">
        <v>1779</v>
      </c>
      <c r="F342" t="s">
        <v>1779</v>
      </c>
      <c r="G342" t="s">
        <v>3941</v>
      </c>
      <c r="H342" t="s">
        <v>6157</v>
      </c>
      <c r="I342" t="s">
        <v>4517</v>
      </c>
      <c r="J342" t="s">
        <v>4780</v>
      </c>
      <c r="K342" t="s">
        <v>4782</v>
      </c>
      <c r="L342" t="s">
        <v>6157</v>
      </c>
      <c r="M342" t="s">
        <v>6985</v>
      </c>
      <c r="N342" t="s">
        <v>289</v>
      </c>
      <c r="O342" t="s">
        <v>6987</v>
      </c>
      <c r="P342" t="s">
        <v>3968</v>
      </c>
      <c r="Q342" t="s">
        <v>4403</v>
      </c>
      <c r="R342" t="s">
        <v>6989</v>
      </c>
      <c r="S342" t="s">
        <v>4353</v>
      </c>
      <c r="T342" t="s">
        <v>4353</v>
      </c>
      <c r="U342" t="s">
        <v>6157</v>
      </c>
      <c r="X342" t="s">
        <v>6157</v>
      </c>
      <c r="Y342" t="s">
        <v>6157</v>
      </c>
      <c r="Z342" t="s">
        <v>6157</v>
      </c>
      <c r="AA342" t="s">
        <v>245</v>
      </c>
      <c r="AB342" t="s">
        <v>6157</v>
      </c>
      <c r="AC342" t="s">
        <v>6157</v>
      </c>
      <c r="AD342" t="s">
        <v>252</v>
      </c>
      <c r="AE342" t="s">
        <v>6901</v>
      </c>
      <c r="AF342" t="s">
        <v>4353</v>
      </c>
      <c r="AG342" t="s">
        <v>4353</v>
      </c>
      <c r="AH342" t="s">
        <v>252</v>
      </c>
      <c r="AI342" t="s">
        <v>6157</v>
      </c>
      <c r="AJ342" t="s">
        <v>6458</v>
      </c>
      <c r="AK342" t="s">
        <v>4784</v>
      </c>
      <c r="AL342" t="s">
        <v>4783</v>
      </c>
      <c r="AM342" t="s">
        <v>264</v>
      </c>
      <c r="AN342" t="s">
        <v>4353</v>
      </c>
      <c r="AO342" s="29">
        <v>101</v>
      </c>
      <c r="AP342">
        <v>-35.930447999999998</v>
      </c>
      <c r="AQ342">
        <v>136.74530899999999</v>
      </c>
      <c r="AR342" t="s">
        <v>289</v>
      </c>
      <c r="AS342">
        <v>5</v>
      </c>
      <c r="AT342" t="s">
        <v>7167</v>
      </c>
      <c r="AU342" t="s">
        <v>274</v>
      </c>
      <c r="AV342" t="s">
        <v>4353</v>
      </c>
      <c r="AW342" t="s">
        <v>4353</v>
      </c>
      <c r="AX342" t="s">
        <v>6157</v>
      </c>
      <c r="AY342">
        <v>-48050</v>
      </c>
      <c r="AZ342">
        <v>-98050</v>
      </c>
      <c r="BA342" t="s">
        <v>4591</v>
      </c>
      <c r="BB342" t="s">
        <v>4785</v>
      </c>
      <c r="BC342" t="s">
        <v>6157</v>
      </c>
      <c r="BH342" t="s">
        <v>4141</v>
      </c>
      <c r="BI342" t="s">
        <v>7168</v>
      </c>
      <c r="BJ342" t="s">
        <v>4154</v>
      </c>
      <c r="BK342" t="s">
        <v>4155</v>
      </c>
      <c r="BL342">
        <v>2010</v>
      </c>
      <c r="BM342"/>
      <c r="BN342"/>
      <c r="BO342"/>
      <c r="BP342"/>
      <c r="BY342"/>
      <c r="CE342" t="s">
        <v>7169</v>
      </c>
      <c r="CF342">
        <v>1</v>
      </c>
      <c r="CG342" t="s">
        <v>7170</v>
      </c>
      <c r="CH342" t="s">
        <v>7171</v>
      </c>
      <c r="CI342">
        <v>-14.911</v>
      </c>
      <c r="CM342">
        <v>28.419</v>
      </c>
    </row>
    <row r="343" spans="1:91" ht="16" customHeight="1">
      <c r="A343">
        <v>342</v>
      </c>
      <c r="B343" t="s">
        <v>7107</v>
      </c>
      <c r="C343" s="2">
        <v>44970</v>
      </c>
      <c r="E343" t="s">
        <v>1779</v>
      </c>
      <c r="F343" t="s">
        <v>1779</v>
      </c>
      <c r="G343" t="s">
        <v>3941</v>
      </c>
      <c r="H343" t="s">
        <v>6157</v>
      </c>
      <c r="I343" t="s">
        <v>4517</v>
      </c>
      <c r="J343" t="s">
        <v>4780</v>
      </c>
      <c r="K343" t="s">
        <v>4782</v>
      </c>
      <c r="L343" t="s">
        <v>6157</v>
      </c>
      <c r="M343" t="s">
        <v>6985</v>
      </c>
      <c r="N343" t="s">
        <v>289</v>
      </c>
      <c r="O343" t="s">
        <v>6987</v>
      </c>
      <c r="P343" t="s">
        <v>3968</v>
      </c>
      <c r="Q343" t="s">
        <v>4403</v>
      </c>
      <c r="R343" t="s">
        <v>6989</v>
      </c>
      <c r="S343" t="s">
        <v>4353</v>
      </c>
      <c r="T343" t="s">
        <v>4353</v>
      </c>
      <c r="U343" t="s">
        <v>6157</v>
      </c>
      <c r="X343" t="s">
        <v>6157</v>
      </c>
      <c r="Y343" t="s">
        <v>6157</v>
      </c>
      <c r="Z343" t="s">
        <v>6157</v>
      </c>
      <c r="AA343" t="s">
        <v>245</v>
      </c>
      <c r="AB343" t="s">
        <v>6157</v>
      </c>
      <c r="AC343" t="s">
        <v>6157</v>
      </c>
      <c r="AD343" t="s">
        <v>254</v>
      </c>
      <c r="AE343" t="s">
        <v>6901</v>
      </c>
      <c r="AF343" t="s">
        <v>4353</v>
      </c>
      <c r="AG343" t="s">
        <v>4353</v>
      </c>
      <c r="AH343" t="s">
        <v>254</v>
      </c>
      <c r="AI343" t="s">
        <v>6157</v>
      </c>
      <c r="AJ343" t="s">
        <v>6458</v>
      </c>
      <c r="AK343" t="s">
        <v>4784</v>
      </c>
      <c r="AL343" t="s">
        <v>4783</v>
      </c>
      <c r="AM343" t="s">
        <v>264</v>
      </c>
      <c r="AN343" t="s">
        <v>4353</v>
      </c>
      <c r="AO343" s="29">
        <v>101</v>
      </c>
      <c r="AP343">
        <v>-35.930447999999998</v>
      </c>
      <c r="AQ343">
        <v>136.74530899999999</v>
      </c>
      <c r="AR343" t="s">
        <v>289</v>
      </c>
      <c r="AS343">
        <v>5</v>
      </c>
      <c r="AT343" t="s">
        <v>7167</v>
      </c>
      <c r="AU343" t="s">
        <v>274</v>
      </c>
      <c r="AV343" t="s">
        <v>4353</v>
      </c>
      <c r="AW343" t="s">
        <v>4353</v>
      </c>
      <c r="AX343" t="s">
        <v>6157</v>
      </c>
      <c r="AY343">
        <v>-48050</v>
      </c>
      <c r="AZ343">
        <v>-98050</v>
      </c>
      <c r="BA343" t="s">
        <v>4591</v>
      </c>
      <c r="BB343" t="s">
        <v>4785</v>
      </c>
      <c r="BC343" t="s">
        <v>6157</v>
      </c>
      <c r="BH343" t="s">
        <v>4141</v>
      </c>
      <c r="BI343" t="s">
        <v>7168</v>
      </c>
      <c r="BJ343" t="s">
        <v>4154</v>
      </c>
      <c r="BK343" t="s">
        <v>4155</v>
      </c>
      <c r="BL343">
        <v>2010</v>
      </c>
      <c r="BM343"/>
      <c r="BN343"/>
      <c r="BO343"/>
      <c r="BP343"/>
      <c r="BY343"/>
      <c r="CE343" t="s">
        <v>7169</v>
      </c>
      <c r="CF343">
        <v>1</v>
      </c>
      <c r="CG343" t="s">
        <v>7170</v>
      </c>
      <c r="CH343" t="s">
        <v>7171</v>
      </c>
      <c r="CI343">
        <v>-13.513</v>
      </c>
      <c r="CM343">
        <v>28.234999999999999</v>
      </c>
    </row>
    <row r="344" spans="1:91" ht="16" customHeight="1">
      <c r="A344">
        <v>343</v>
      </c>
      <c r="B344" t="s">
        <v>7107</v>
      </c>
      <c r="C344" s="2">
        <v>44970</v>
      </c>
      <c r="E344" t="s">
        <v>1779</v>
      </c>
      <c r="F344" t="s">
        <v>1779</v>
      </c>
      <c r="G344" t="s">
        <v>3941</v>
      </c>
      <c r="H344" t="s">
        <v>6157</v>
      </c>
      <c r="I344" t="s">
        <v>4517</v>
      </c>
      <c r="J344" t="s">
        <v>4780</v>
      </c>
      <c r="K344" t="s">
        <v>4782</v>
      </c>
      <c r="L344" t="s">
        <v>6157</v>
      </c>
      <c r="M344" t="s">
        <v>6985</v>
      </c>
      <c r="N344" t="s">
        <v>289</v>
      </c>
      <c r="O344" t="s">
        <v>6987</v>
      </c>
      <c r="P344" t="s">
        <v>3968</v>
      </c>
      <c r="Q344" t="s">
        <v>4403</v>
      </c>
      <c r="R344" t="s">
        <v>6989</v>
      </c>
      <c r="S344" t="s">
        <v>4353</v>
      </c>
      <c r="T344" t="s">
        <v>4353</v>
      </c>
      <c r="U344" t="s">
        <v>6157</v>
      </c>
      <c r="X344" t="s">
        <v>6157</v>
      </c>
      <c r="Y344" t="s">
        <v>6157</v>
      </c>
      <c r="Z344" t="s">
        <v>6157</v>
      </c>
      <c r="AA344" t="s">
        <v>245</v>
      </c>
      <c r="AB344" t="s">
        <v>6157</v>
      </c>
      <c r="AC344" t="s">
        <v>6157</v>
      </c>
      <c r="AD344" t="s">
        <v>254</v>
      </c>
      <c r="AE344" t="s">
        <v>6901</v>
      </c>
      <c r="AF344" t="s">
        <v>4353</v>
      </c>
      <c r="AG344" t="s">
        <v>4353</v>
      </c>
      <c r="AH344" t="s">
        <v>254</v>
      </c>
      <c r="AI344" t="s">
        <v>6157</v>
      </c>
      <c r="AJ344" t="s">
        <v>6458</v>
      </c>
      <c r="AK344" t="s">
        <v>4784</v>
      </c>
      <c r="AL344" t="s">
        <v>4783</v>
      </c>
      <c r="AM344" t="s">
        <v>264</v>
      </c>
      <c r="AN344" t="s">
        <v>4353</v>
      </c>
      <c r="AO344" s="29">
        <v>101</v>
      </c>
      <c r="AP344">
        <v>-35.930447999999998</v>
      </c>
      <c r="AQ344">
        <v>136.74530899999999</v>
      </c>
      <c r="AR344" t="s">
        <v>289</v>
      </c>
      <c r="AS344">
        <v>5</v>
      </c>
      <c r="AT344" t="s">
        <v>7167</v>
      </c>
      <c r="AU344" t="s">
        <v>274</v>
      </c>
      <c r="AV344" t="s">
        <v>4353</v>
      </c>
      <c r="AW344" t="s">
        <v>4353</v>
      </c>
      <c r="AX344" t="s">
        <v>6157</v>
      </c>
      <c r="AY344">
        <v>-48050</v>
      </c>
      <c r="AZ344">
        <v>-98050</v>
      </c>
      <c r="BA344" t="s">
        <v>4591</v>
      </c>
      <c r="BB344" t="s">
        <v>4785</v>
      </c>
      <c r="BC344" t="s">
        <v>6157</v>
      </c>
      <c r="BH344" t="s">
        <v>4141</v>
      </c>
      <c r="BI344" t="s">
        <v>7168</v>
      </c>
      <c r="BJ344" t="s">
        <v>4154</v>
      </c>
      <c r="BK344" t="s">
        <v>4155</v>
      </c>
      <c r="BL344">
        <v>2010</v>
      </c>
      <c r="BM344"/>
      <c r="BN344"/>
      <c r="BO344"/>
      <c r="BP344"/>
      <c r="BY344"/>
      <c r="CE344" t="s">
        <v>7169</v>
      </c>
      <c r="CF344">
        <v>1</v>
      </c>
      <c r="CG344" t="s">
        <v>7170</v>
      </c>
      <c r="CH344" t="s">
        <v>7171</v>
      </c>
      <c r="CI344">
        <v>-13.837</v>
      </c>
      <c r="CM344">
        <v>28.602</v>
      </c>
    </row>
    <row r="345" spans="1:91" ht="16" customHeight="1">
      <c r="A345">
        <v>344</v>
      </c>
      <c r="B345" t="s">
        <v>7107</v>
      </c>
      <c r="C345" s="2">
        <v>44970</v>
      </c>
      <c r="E345" t="s">
        <v>1779</v>
      </c>
      <c r="F345" t="s">
        <v>1779</v>
      </c>
      <c r="G345" t="s">
        <v>3941</v>
      </c>
      <c r="H345" t="s">
        <v>6157</v>
      </c>
      <c r="I345" t="s">
        <v>4517</v>
      </c>
      <c r="J345" t="s">
        <v>4780</v>
      </c>
      <c r="K345" t="s">
        <v>4782</v>
      </c>
      <c r="L345" t="s">
        <v>6157</v>
      </c>
      <c r="M345" t="s">
        <v>6985</v>
      </c>
      <c r="N345" t="s">
        <v>289</v>
      </c>
      <c r="O345" t="s">
        <v>6987</v>
      </c>
      <c r="P345" t="s">
        <v>3968</v>
      </c>
      <c r="Q345" t="s">
        <v>4403</v>
      </c>
      <c r="R345" t="s">
        <v>6989</v>
      </c>
      <c r="S345" t="s">
        <v>4353</v>
      </c>
      <c r="T345" t="s">
        <v>4353</v>
      </c>
      <c r="U345" t="s">
        <v>6157</v>
      </c>
      <c r="X345" t="s">
        <v>6157</v>
      </c>
      <c r="Y345" t="s">
        <v>6157</v>
      </c>
      <c r="Z345" t="s">
        <v>6157</v>
      </c>
      <c r="AA345" t="s">
        <v>245</v>
      </c>
      <c r="AB345" t="s">
        <v>6157</v>
      </c>
      <c r="AC345" t="s">
        <v>6157</v>
      </c>
      <c r="AD345" t="s">
        <v>254</v>
      </c>
      <c r="AE345" t="s">
        <v>6901</v>
      </c>
      <c r="AF345" t="s">
        <v>4353</v>
      </c>
      <c r="AG345" t="s">
        <v>4353</v>
      </c>
      <c r="AH345" t="s">
        <v>254</v>
      </c>
      <c r="AI345" t="s">
        <v>6157</v>
      </c>
      <c r="AJ345" t="s">
        <v>6458</v>
      </c>
      <c r="AK345" t="s">
        <v>4784</v>
      </c>
      <c r="AL345" t="s">
        <v>4783</v>
      </c>
      <c r="AM345" t="s">
        <v>264</v>
      </c>
      <c r="AN345" t="s">
        <v>4353</v>
      </c>
      <c r="AO345" s="29">
        <v>101</v>
      </c>
      <c r="AP345">
        <v>-35.930447999999998</v>
      </c>
      <c r="AQ345">
        <v>136.74530899999999</v>
      </c>
      <c r="AR345" t="s">
        <v>289</v>
      </c>
      <c r="AS345">
        <v>5</v>
      </c>
      <c r="AT345" t="s">
        <v>7167</v>
      </c>
      <c r="AU345" t="s">
        <v>274</v>
      </c>
      <c r="AV345" t="s">
        <v>4353</v>
      </c>
      <c r="AW345" t="s">
        <v>4353</v>
      </c>
      <c r="AX345" t="s">
        <v>6157</v>
      </c>
      <c r="AY345">
        <v>-48050</v>
      </c>
      <c r="AZ345">
        <v>-98050</v>
      </c>
      <c r="BA345" t="s">
        <v>4591</v>
      </c>
      <c r="BB345" t="s">
        <v>4785</v>
      </c>
      <c r="BC345" t="s">
        <v>6157</v>
      </c>
      <c r="BH345" t="s">
        <v>4141</v>
      </c>
      <c r="BI345" t="s">
        <v>7168</v>
      </c>
      <c r="BJ345" t="s">
        <v>4154</v>
      </c>
      <c r="BK345" t="s">
        <v>4155</v>
      </c>
      <c r="BL345">
        <v>2010</v>
      </c>
      <c r="BM345"/>
      <c r="BN345"/>
      <c r="BO345"/>
      <c r="BP345"/>
      <c r="BY345"/>
      <c r="CE345" t="s">
        <v>7169</v>
      </c>
      <c r="CF345">
        <v>1</v>
      </c>
      <c r="CG345" t="s">
        <v>7170</v>
      </c>
      <c r="CH345" t="s">
        <v>7171</v>
      </c>
      <c r="CI345">
        <v>-14.041</v>
      </c>
      <c r="CM345">
        <v>28.501000000000001</v>
      </c>
    </row>
    <row r="346" spans="1:91" ht="16" customHeight="1">
      <c r="A346">
        <v>345</v>
      </c>
      <c r="B346" t="s">
        <v>7107</v>
      </c>
      <c r="C346" s="2">
        <v>44970</v>
      </c>
      <c r="E346" t="s">
        <v>1780</v>
      </c>
      <c r="F346" t="s">
        <v>1780</v>
      </c>
      <c r="G346" t="s">
        <v>3941</v>
      </c>
      <c r="H346" t="s">
        <v>6157</v>
      </c>
      <c r="I346" t="s">
        <v>4517</v>
      </c>
      <c r="J346" t="s">
        <v>4780</v>
      </c>
      <c r="K346" t="s">
        <v>4782</v>
      </c>
      <c r="L346" t="s">
        <v>6157</v>
      </c>
      <c r="M346" t="s">
        <v>6985</v>
      </c>
      <c r="N346" t="s">
        <v>289</v>
      </c>
      <c r="O346" t="s">
        <v>6987</v>
      </c>
      <c r="P346" t="s">
        <v>3968</v>
      </c>
      <c r="Q346" t="s">
        <v>4403</v>
      </c>
      <c r="R346" t="s">
        <v>6989</v>
      </c>
      <c r="S346" t="s">
        <v>4353</v>
      </c>
      <c r="T346" t="s">
        <v>4353</v>
      </c>
      <c r="U346" t="s">
        <v>6157</v>
      </c>
      <c r="X346" t="s">
        <v>6157</v>
      </c>
      <c r="Y346" t="s">
        <v>6157</v>
      </c>
      <c r="Z346" t="s">
        <v>6157</v>
      </c>
      <c r="AA346" t="s">
        <v>245</v>
      </c>
      <c r="AB346" t="s">
        <v>6157</v>
      </c>
      <c r="AC346" t="s">
        <v>6157</v>
      </c>
      <c r="AD346" t="s">
        <v>4019</v>
      </c>
      <c r="AE346" t="s">
        <v>6901</v>
      </c>
      <c r="AF346" t="s">
        <v>4353</v>
      </c>
      <c r="AG346" t="s">
        <v>4353</v>
      </c>
      <c r="AH346" t="s">
        <v>4019</v>
      </c>
      <c r="AI346" t="s">
        <v>6157</v>
      </c>
      <c r="AJ346" t="s">
        <v>6458</v>
      </c>
      <c r="AK346" t="s">
        <v>4784</v>
      </c>
      <c r="AL346" t="s">
        <v>4783</v>
      </c>
      <c r="AM346" t="s">
        <v>264</v>
      </c>
      <c r="AN346" t="s">
        <v>4353</v>
      </c>
      <c r="AO346" s="29">
        <v>101</v>
      </c>
      <c r="AP346">
        <v>-35.930447999999998</v>
      </c>
      <c r="AQ346">
        <v>136.74530899999999</v>
      </c>
      <c r="AR346" t="s">
        <v>289</v>
      </c>
      <c r="AS346">
        <v>5</v>
      </c>
      <c r="AT346" t="s">
        <v>7167</v>
      </c>
      <c r="AU346" t="s">
        <v>274</v>
      </c>
      <c r="AV346" t="s">
        <v>4353</v>
      </c>
      <c r="AW346" t="s">
        <v>4353</v>
      </c>
      <c r="AX346" t="s">
        <v>6157</v>
      </c>
      <c r="AY346">
        <v>-48050</v>
      </c>
      <c r="AZ346">
        <v>-98050</v>
      </c>
      <c r="BA346" t="s">
        <v>4591</v>
      </c>
      <c r="BB346" t="s">
        <v>4785</v>
      </c>
      <c r="BC346" t="s">
        <v>6157</v>
      </c>
      <c r="BH346" t="s">
        <v>4141</v>
      </c>
      <c r="BI346" t="s">
        <v>7168</v>
      </c>
      <c r="BJ346" t="s">
        <v>4154</v>
      </c>
      <c r="BK346" t="s">
        <v>4155</v>
      </c>
      <c r="BL346">
        <v>2010</v>
      </c>
      <c r="BM346"/>
      <c r="BN346"/>
      <c r="BO346"/>
      <c r="BP346"/>
      <c r="BY346"/>
      <c r="CE346" t="s">
        <v>7169</v>
      </c>
      <c r="CF346">
        <v>1</v>
      </c>
      <c r="CG346" t="s">
        <v>7170</v>
      </c>
      <c r="CH346" t="s">
        <v>7171</v>
      </c>
      <c r="CI346">
        <v>-17.001000000000001</v>
      </c>
      <c r="CM346">
        <v>28.27</v>
      </c>
    </row>
    <row r="347" spans="1:91" ht="16" customHeight="1">
      <c r="A347">
        <v>346</v>
      </c>
      <c r="B347" t="s">
        <v>7107</v>
      </c>
      <c r="C347" s="2">
        <v>44970</v>
      </c>
      <c r="E347" t="s">
        <v>1780</v>
      </c>
      <c r="F347" t="s">
        <v>1780</v>
      </c>
      <c r="G347" t="s">
        <v>3941</v>
      </c>
      <c r="H347" t="s">
        <v>6157</v>
      </c>
      <c r="I347" t="s">
        <v>4517</v>
      </c>
      <c r="J347" t="s">
        <v>4780</v>
      </c>
      <c r="K347" t="s">
        <v>4782</v>
      </c>
      <c r="L347" t="s">
        <v>6157</v>
      </c>
      <c r="M347" t="s">
        <v>6985</v>
      </c>
      <c r="N347" t="s">
        <v>289</v>
      </c>
      <c r="O347" t="s">
        <v>6987</v>
      </c>
      <c r="P347" t="s">
        <v>3968</v>
      </c>
      <c r="Q347" t="s">
        <v>4403</v>
      </c>
      <c r="R347" t="s">
        <v>6989</v>
      </c>
      <c r="S347" t="s">
        <v>4353</v>
      </c>
      <c r="T347" t="s">
        <v>4353</v>
      </c>
      <c r="U347" t="s">
        <v>6157</v>
      </c>
      <c r="X347" t="s">
        <v>6157</v>
      </c>
      <c r="Y347" t="s">
        <v>6157</v>
      </c>
      <c r="Z347" t="s">
        <v>6157</v>
      </c>
      <c r="AA347" t="s">
        <v>245</v>
      </c>
      <c r="AB347" t="s">
        <v>6157</v>
      </c>
      <c r="AC347" t="s">
        <v>6157</v>
      </c>
      <c r="AD347" t="s">
        <v>252</v>
      </c>
      <c r="AE347" t="s">
        <v>6901</v>
      </c>
      <c r="AF347" t="s">
        <v>4353</v>
      </c>
      <c r="AG347" t="s">
        <v>4353</v>
      </c>
      <c r="AH347" t="s">
        <v>252</v>
      </c>
      <c r="AI347" t="s">
        <v>6157</v>
      </c>
      <c r="AJ347" t="s">
        <v>6458</v>
      </c>
      <c r="AK347" t="s">
        <v>4784</v>
      </c>
      <c r="AL347" t="s">
        <v>4783</v>
      </c>
      <c r="AM347" t="s">
        <v>264</v>
      </c>
      <c r="AN347" t="s">
        <v>4353</v>
      </c>
      <c r="AO347" s="29">
        <v>101</v>
      </c>
      <c r="AP347">
        <v>-35.930447999999998</v>
      </c>
      <c r="AQ347">
        <v>136.74530899999999</v>
      </c>
      <c r="AR347" t="s">
        <v>289</v>
      </c>
      <c r="AS347">
        <v>5</v>
      </c>
      <c r="AT347" t="s">
        <v>7167</v>
      </c>
      <c r="AU347" t="s">
        <v>274</v>
      </c>
      <c r="AV347" t="s">
        <v>4353</v>
      </c>
      <c r="AW347" t="s">
        <v>4353</v>
      </c>
      <c r="AX347" t="s">
        <v>6157</v>
      </c>
      <c r="AY347">
        <v>-48050</v>
      </c>
      <c r="AZ347">
        <v>-98050</v>
      </c>
      <c r="BA347" t="s">
        <v>4591</v>
      </c>
      <c r="BB347" t="s">
        <v>4785</v>
      </c>
      <c r="BC347" t="s">
        <v>6157</v>
      </c>
      <c r="BH347" t="s">
        <v>4141</v>
      </c>
      <c r="BI347" t="s">
        <v>7168</v>
      </c>
      <c r="BJ347" t="s">
        <v>4154</v>
      </c>
      <c r="BK347" t="s">
        <v>4155</v>
      </c>
      <c r="BL347">
        <v>2010</v>
      </c>
      <c r="BM347"/>
      <c r="BN347"/>
      <c r="BO347"/>
      <c r="BP347"/>
      <c r="BY347"/>
      <c r="CE347" t="s">
        <v>7169</v>
      </c>
      <c r="CF347">
        <v>1</v>
      </c>
      <c r="CG347" t="s">
        <v>7170</v>
      </c>
      <c r="CH347" t="s">
        <v>7171</v>
      </c>
      <c r="CI347">
        <v>-15.723000000000001</v>
      </c>
      <c r="CM347">
        <v>28.507000000000001</v>
      </c>
    </row>
    <row r="348" spans="1:91" ht="16" customHeight="1">
      <c r="A348">
        <v>347</v>
      </c>
      <c r="B348" t="s">
        <v>7107</v>
      </c>
      <c r="C348" s="2">
        <v>44970</v>
      </c>
      <c r="E348" t="s">
        <v>1780</v>
      </c>
      <c r="F348" t="s">
        <v>1780</v>
      </c>
      <c r="G348" t="s">
        <v>3941</v>
      </c>
      <c r="H348" t="s">
        <v>6157</v>
      </c>
      <c r="I348" t="s">
        <v>4517</v>
      </c>
      <c r="J348" t="s">
        <v>4780</v>
      </c>
      <c r="K348" t="s">
        <v>4782</v>
      </c>
      <c r="L348" t="s">
        <v>6157</v>
      </c>
      <c r="M348" t="s">
        <v>6985</v>
      </c>
      <c r="N348" t="s">
        <v>289</v>
      </c>
      <c r="O348" t="s">
        <v>6987</v>
      </c>
      <c r="P348" t="s">
        <v>3968</v>
      </c>
      <c r="Q348" t="s">
        <v>4403</v>
      </c>
      <c r="R348" t="s">
        <v>6989</v>
      </c>
      <c r="S348" t="s">
        <v>4353</v>
      </c>
      <c r="T348" t="s">
        <v>4353</v>
      </c>
      <c r="U348" t="s">
        <v>6157</v>
      </c>
      <c r="X348" t="s">
        <v>6157</v>
      </c>
      <c r="Y348" t="s">
        <v>6157</v>
      </c>
      <c r="Z348" t="s">
        <v>6157</v>
      </c>
      <c r="AA348" t="s">
        <v>245</v>
      </c>
      <c r="AB348" t="s">
        <v>6157</v>
      </c>
      <c r="AC348" t="s">
        <v>6157</v>
      </c>
      <c r="AD348" t="s">
        <v>252</v>
      </c>
      <c r="AE348" t="s">
        <v>6901</v>
      </c>
      <c r="AF348" t="s">
        <v>4353</v>
      </c>
      <c r="AG348" t="s">
        <v>4353</v>
      </c>
      <c r="AH348" t="s">
        <v>252</v>
      </c>
      <c r="AI348" t="s">
        <v>6157</v>
      </c>
      <c r="AJ348" t="s">
        <v>6458</v>
      </c>
      <c r="AK348" t="s">
        <v>4784</v>
      </c>
      <c r="AL348" t="s">
        <v>4783</v>
      </c>
      <c r="AM348" t="s">
        <v>264</v>
      </c>
      <c r="AN348" t="s">
        <v>4353</v>
      </c>
      <c r="AO348" s="29">
        <v>101</v>
      </c>
      <c r="AP348">
        <v>-35.930447999999998</v>
      </c>
      <c r="AQ348">
        <v>136.74530899999999</v>
      </c>
      <c r="AR348" t="s">
        <v>289</v>
      </c>
      <c r="AS348">
        <v>5</v>
      </c>
      <c r="AT348" t="s">
        <v>7167</v>
      </c>
      <c r="AU348" t="s">
        <v>274</v>
      </c>
      <c r="AV348" t="s">
        <v>4353</v>
      </c>
      <c r="AW348" t="s">
        <v>4353</v>
      </c>
      <c r="AX348" t="s">
        <v>6157</v>
      </c>
      <c r="AY348">
        <v>-48050</v>
      </c>
      <c r="AZ348">
        <v>-98050</v>
      </c>
      <c r="BA348" t="s">
        <v>4591</v>
      </c>
      <c r="BB348" t="s">
        <v>4785</v>
      </c>
      <c r="BC348" t="s">
        <v>6157</v>
      </c>
      <c r="BH348" t="s">
        <v>4141</v>
      </c>
      <c r="BI348" t="s">
        <v>7168</v>
      </c>
      <c r="BJ348" t="s">
        <v>4154</v>
      </c>
      <c r="BK348" t="s">
        <v>4155</v>
      </c>
      <c r="BL348">
        <v>2010</v>
      </c>
      <c r="BM348"/>
      <c r="BN348"/>
      <c r="BO348"/>
      <c r="BP348"/>
      <c r="BY348"/>
      <c r="CE348" t="s">
        <v>7169</v>
      </c>
      <c r="CF348">
        <v>1</v>
      </c>
      <c r="CG348" t="s">
        <v>7170</v>
      </c>
      <c r="CH348" t="s">
        <v>7171</v>
      </c>
      <c r="CI348">
        <v>-15.932</v>
      </c>
      <c r="CM348">
        <v>28.722000000000001</v>
      </c>
    </row>
    <row r="349" spans="1:91" ht="16" customHeight="1">
      <c r="A349">
        <v>348</v>
      </c>
      <c r="B349" t="s">
        <v>7107</v>
      </c>
      <c r="C349" s="2">
        <v>44970</v>
      </c>
      <c r="E349" t="s">
        <v>1780</v>
      </c>
      <c r="F349" t="s">
        <v>1780</v>
      </c>
      <c r="G349" t="s">
        <v>3941</v>
      </c>
      <c r="H349" t="s">
        <v>6157</v>
      </c>
      <c r="I349" t="s">
        <v>4517</v>
      </c>
      <c r="J349" t="s">
        <v>4780</v>
      </c>
      <c r="K349" t="s">
        <v>4782</v>
      </c>
      <c r="L349" t="s">
        <v>6157</v>
      </c>
      <c r="M349" t="s">
        <v>6985</v>
      </c>
      <c r="N349" t="s">
        <v>289</v>
      </c>
      <c r="O349" t="s">
        <v>6987</v>
      </c>
      <c r="P349" t="s">
        <v>3968</v>
      </c>
      <c r="Q349" t="s">
        <v>4403</v>
      </c>
      <c r="R349" t="s">
        <v>6989</v>
      </c>
      <c r="S349" t="s">
        <v>4353</v>
      </c>
      <c r="T349" t="s">
        <v>4353</v>
      </c>
      <c r="U349" t="s">
        <v>6157</v>
      </c>
      <c r="X349" t="s">
        <v>6157</v>
      </c>
      <c r="Y349" t="s">
        <v>6157</v>
      </c>
      <c r="Z349" t="s">
        <v>6157</v>
      </c>
      <c r="AA349" t="s">
        <v>245</v>
      </c>
      <c r="AB349" t="s">
        <v>6157</v>
      </c>
      <c r="AC349" t="s">
        <v>6157</v>
      </c>
      <c r="AD349" t="s">
        <v>252</v>
      </c>
      <c r="AE349" t="s">
        <v>6901</v>
      </c>
      <c r="AF349" t="s">
        <v>4353</v>
      </c>
      <c r="AG349" t="s">
        <v>4353</v>
      </c>
      <c r="AH349" t="s">
        <v>252</v>
      </c>
      <c r="AI349" t="s">
        <v>6157</v>
      </c>
      <c r="AJ349" t="s">
        <v>6458</v>
      </c>
      <c r="AK349" t="s">
        <v>4784</v>
      </c>
      <c r="AL349" t="s">
        <v>4783</v>
      </c>
      <c r="AM349" t="s">
        <v>264</v>
      </c>
      <c r="AN349" t="s">
        <v>4353</v>
      </c>
      <c r="AO349" s="29">
        <v>101</v>
      </c>
      <c r="AP349">
        <v>-35.930447999999998</v>
      </c>
      <c r="AQ349">
        <v>136.74530899999999</v>
      </c>
      <c r="AR349" t="s">
        <v>289</v>
      </c>
      <c r="AS349">
        <v>5</v>
      </c>
      <c r="AT349" t="s">
        <v>7167</v>
      </c>
      <c r="AU349" t="s">
        <v>274</v>
      </c>
      <c r="AV349" t="s">
        <v>4353</v>
      </c>
      <c r="AW349" t="s">
        <v>4353</v>
      </c>
      <c r="AX349" t="s">
        <v>6157</v>
      </c>
      <c r="AY349">
        <v>-48050</v>
      </c>
      <c r="AZ349">
        <v>-98050</v>
      </c>
      <c r="BA349" t="s">
        <v>4591</v>
      </c>
      <c r="BB349" t="s">
        <v>4785</v>
      </c>
      <c r="BC349" t="s">
        <v>6157</v>
      </c>
      <c r="BH349" t="s">
        <v>4141</v>
      </c>
      <c r="BI349" t="s">
        <v>7168</v>
      </c>
      <c r="BJ349" t="s">
        <v>4154</v>
      </c>
      <c r="BK349" t="s">
        <v>4155</v>
      </c>
      <c r="BL349">
        <v>2010</v>
      </c>
      <c r="BM349"/>
      <c r="BN349"/>
      <c r="BO349"/>
      <c r="BP349"/>
      <c r="BY349"/>
      <c r="CE349" t="s">
        <v>7169</v>
      </c>
      <c r="CF349">
        <v>1</v>
      </c>
      <c r="CG349" t="s">
        <v>7170</v>
      </c>
      <c r="CH349" t="s">
        <v>7171</v>
      </c>
      <c r="CI349">
        <v>-15.606</v>
      </c>
      <c r="CM349">
        <v>28.46</v>
      </c>
    </row>
    <row r="350" spans="1:91" ht="16" customHeight="1">
      <c r="A350">
        <v>349</v>
      </c>
      <c r="B350" t="s">
        <v>7107</v>
      </c>
      <c r="C350" s="2">
        <v>44970</v>
      </c>
      <c r="E350" t="s">
        <v>1781</v>
      </c>
      <c r="F350" t="s">
        <v>1781</v>
      </c>
      <c r="G350" t="s">
        <v>3941</v>
      </c>
      <c r="H350" t="s">
        <v>6157</v>
      </c>
      <c r="I350" t="s">
        <v>4517</v>
      </c>
      <c r="J350" t="s">
        <v>4780</v>
      </c>
      <c r="K350" t="s">
        <v>4782</v>
      </c>
      <c r="L350" t="s">
        <v>6157</v>
      </c>
      <c r="M350" t="s">
        <v>6985</v>
      </c>
      <c r="N350" t="s">
        <v>289</v>
      </c>
      <c r="O350" t="s">
        <v>6987</v>
      </c>
      <c r="P350" t="s">
        <v>3968</v>
      </c>
      <c r="Q350" t="s">
        <v>4403</v>
      </c>
      <c r="R350" t="s">
        <v>6989</v>
      </c>
      <c r="S350" t="s">
        <v>4353</v>
      </c>
      <c r="T350" t="s">
        <v>4353</v>
      </c>
      <c r="U350" t="s">
        <v>6157</v>
      </c>
      <c r="X350" t="s">
        <v>6157</v>
      </c>
      <c r="Y350" t="s">
        <v>6157</v>
      </c>
      <c r="Z350" t="s">
        <v>6157</v>
      </c>
      <c r="AA350" t="s">
        <v>245</v>
      </c>
      <c r="AB350" t="s">
        <v>6157</v>
      </c>
      <c r="AC350" t="s">
        <v>6157</v>
      </c>
      <c r="AD350" t="s">
        <v>4019</v>
      </c>
      <c r="AE350" t="s">
        <v>6901</v>
      </c>
      <c r="AF350" t="s">
        <v>4353</v>
      </c>
      <c r="AG350" t="s">
        <v>4353</v>
      </c>
      <c r="AH350" t="s">
        <v>4019</v>
      </c>
      <c r="AI350" t="s">
        <v>6157</v>
      </c>
      <c r="AJ350" t="s">
        <v>6458</v>
      </c>
      <c r="AK350" t="s">
        <v>4784</v>
      </c>
      <c r="AL350" t="s">
        <v>4783</v>
      </c>
      <c r="AM350" t="s">
        <v>264</v>
      </c>
      <c r="AN350" t="s">
        <v>4353</v>
      </c>
      <c r="AO350" s="29">
        <v>101</v>
      </c>
      <c r="AP350">
        <v>-35.930447999999998</v>
      </c>
      <c r="AQ350">
        <v>136.74530899999999</v>
      </c>
      <c r="AR350" t="s">
        <v>289</v>
      </c>
      <c r="AS350">
        <v>5</v>
      </c>
      <c r="AT350" t="s">
        <v>7167</v>
      </c>
      <c r="AU350" t="s">
        <v>274</v>
      </c>
      <c r="AV350" t="s">
        <v>4353</v>
      </c>
      <c r="AW350" t="s">
        <v>4353</v>
      </c>
      <c r="AX350" t="s">
        <v>6157</v>
      </c>
      <c r="AY350">
        <v>-48050</v>
      </c>
      <c r="AZ350">
        <v>-98050</v>
      </c>
      <c r="BA350" t="s">
        <v>4591</v>
      </c>
      <c r="BB350" t="s">
        <v>4785</v>
      </c>
      <c r="BC350" t="s">
        <v>6157</v>
      </c>
      <c r="BH350" t="s">
        <v>4141</v>
      </c>
      <c r="BI350" t="s">
        <v>7168</v>
      </c>
      <c r="BJ350" t="s">
        <v>4154</v>
      </c>
      <c r="BK350" t="s">
        <v>4155</v>
      </c>
      <c r="BL350">
        <v>2010</v>
      </c>
      <c r="BM350"/>
      <c r="BN350"/>
      <c r="BO350"/>
      <c r="BP350"/>
      <c r="BY350"/>
      <c r="CE350" t="s">
        <v>7169</v>
      </c>
      <c r="CF350">
        <v>1</v>
      </c>
      <c r="CG350" t="s">
        <v>7170</v>
      </c>
      <c r="CH350" t="s">
        <v>7171</v>
      </c>
      <c r="CI350">
        <v>-15.645</v>
      </c>
      <c r="CM350">
        <v>28.678999999999998</v>
      </c>
    </row>
    <row r="351" spans="1:91" ht="16" customHeight="1">
      <c r="A351">
        <v>350</v>
      </c>
      <c r="B351" t="s">
        <v>7107</v>
      </c>
      <c r="C351" s="2">
        <v>44970</v>
      </c>
      <c r="E351" t="s">
        <v>1781</v>
      </c>
      <c r="F351" t="s">
        <v>1781</v>
      </c>
      <c r="G351" t="s">
        <v>3941</v>
      </c>
      <c r="H351" t="s">
        <v>6157</v>
      </c>
      <c r="I351" t="s">
        <v>4517</v>
      </c>
      <c r="J351" t="s">
        <v>4780</v>
      </c>
      <c r="K351" t="s">
        <v>4782</v>
      </c>
      <c r="L351" t="s">
        <v>6157</v>
      </c>
      <c r="M351" t="s">
        <v>6985</v>
      </c>
      <c r="N351" t="s">
        <v>289</v>
      </c>
      <c r="O351" t="s">
        <v>6987</v>
      </c>
      <c r="P351" t="s">
        <v>3968</v>
      </c>
      <c r="Q351" t="s">
        <v>4403</v>
      </c>
      <c r="R351" t="s">
        <v>6989</v>
      </c>
      <c r="S351" t="s">
        <v>4353</v>
      </c>
      <c r="T351" t="s">
        <v>4353</v>
      </c>
      <c r="U351" t="s">
        <v>6157</v>
      </c>
      <c r="X351" t="s">
        <v>6157</v>
      </c>
      <c r="Y351" t="s">
        <v>6157</v>
      </c>
      <c r="Z351" t="s">
        <v>6157</v>
      </c>
      <c r="AA351" t="s">
        <v>245</v>
      </c>
      <c r="AB351" t="s">
        <v>6157</v>
      </c>
      <c r="AC351" t="s">
        <v>6157</v>
      </c>
      <c r="AD351" t="s">
        <v>4019</v>
      </c>
      <c r="AE351" t="s">
        <v>6901</v>
      </c>
      <c r="AF351" t="s">
        <v>4353</v>
      </c>
      <c r="AG351" t="s">
        <v>4353</v>
      </c>
      <c r="AH351" t="s">
        <v>4019</v>
      </c>
      <c r="AI351" t="s">
        <v>6157</v>
      </c>
      <c r="AJ351" t="s">
        <v>6458</v>
      </c>
      <c r="AK351" t="s">
        <v>4784</v>
      </c>
      <c r="AL351" t="s">
        <v>4783</v>
      </c>
      <c r="AM351" t="s">
        <v>264</v>
      </c>
      <c r="AN351" t="s">
        <v>4353</v>
      </c>
      <c r="AO351" s="29">
        <v>101</v>
      </c>
      <c r="AP351">
        <v>-35.930447999999998</v>
      </c>
      <c r="AQ351">
        <v>136.74530899999999</v>
      </c>
      <c r="AR351" t="s">
        <v>289</v>
      </c>
      <c r="AS351">
        <v>5</v>
      </c>
      <c r="AT351" t="s">
        <v>7167</v>
      </c>
      <c r="AU351" t="s">
        <v>274</v>
      </c>
      <c r="AV351" t="s">
        <v>4353</v>
      </c>
      <c r="AW351" t="s">
        <v>4353</v>
      </c>
      <c r="AX351" t="s">
        <v>6157</v>
      </c>
      <c r="AY351">
        <v>-48050</v>
      </c>
      <c r="AZ351">
        <v>-98050</v>
      </c>
      <c r="BA351" t="s">
        <v>4591</v>
      </c>
      <c r="BB351" t="s">
        <v>4785</v>
      </c>
      <c r="BC351" t="s">
        <v>6157</v>
      </c>
      <c r="BH351" t="s">
        <v>4141</v>
      </c>
      <c r="BI351" t="s">
        <v>7168</v>
      </c>
      <c r="BJ351" t="s">
        <v>4154</v>
      </c>
      <c r="BK351" t="s">
        <v>4155</v>
      </c>
      <c r="BL351">
        <v>2010</v>
      </c>
      <c r="BM351"/>
      <c r="BN351"/>
      <c r="BO351"/>
      <c r="BP351"/>
      <c r="BY351"/>
      <c r="CE351" t="s">
        <v>7169</v>
      </c>
      <c r="CF351">
        <v>1</v>
      </c>
      <c r="CG351" t="s">
        <v>7170</v>
      </c>
      <c r="CH351" t="s">
        <v>7171</v>
      </c>
      <c r="CI351">
        <v>-15.391</v>
      </c>
      <c r="CM351">
        <v>28.791</v>
      </c>
    </row>
    <row r="352" spans="1:91" ht="16" customHeight="1">
      <c r="A352">
        <v>351</v>
      </c>
      <c r="B352" t="s">
        <v>7107</v>
      </c>
      <c r="C352" s="2">
        <v>44970</v>
      </c>
      <c r="E352" t="s">
        <v>1781</v>
      </c>
      <c r="F352" t="s">
        <v>1781</v>
      </c>
      <c r="G352" t="s">
        <v>3941</v>
      </c>
      <c r="H352" t="s">
        <v>6157</v>
      </c>
      <c r="I352" t="s">
        <v>4517</v>
      </c>
      <c r="J352" t="s">
        <v>4780</v>
      </c>
      <c r="K352" t="s">
        <v>4782</v>
      </c>
      <c r="L352" t="s">
        <v>6157</v>
      </c>
      <c r="M352" t="s">
        <v>6985</v>
      </c>
      <c r="N352" t="s">
        <v>289</v>
      </c>
      <c r="O352" t="s">
        <v>6987</v>
      </c>
      <c r="P352" t="s">
        <v>3968</v>
      </c>
      <c r="Q352" t="s">
        <v>4403</v>
      </c>
      <c r="R352" t="s">
        <v>6989</v>
      </c>
      <c r="S352" t="s">
        <v>4353</v>
      </c>
      <c r="T352" t="s">
        <v>4353</v>
      </c>
      <c r="U352" t="s">
        <v>6157</v>
      </c>
      <c r="X352" t="s">
        <v>6157</v>
      </c>
      <c r="Y352" t="s">
        <v>6157</v>
      </c>
      <c r="Z352" t="s">
        <v>6157</v>
      </c>
      <c r="AA352" t="s">
        <v>245</v>
      </c>
      <c r="AB352" t="s">
        <v>6157</v>
      </c>
      <c r="AC352" t="s">
        <v>6157</v>
      </c>
      <c r="AD352" t="s">
        <v>252</v>
      </c>
      <c r="AE352" t="s">
        <v>6901</v>
      </c>
      <c r="AF352" t="s">
        <v>4353</v>
      </c>
      <c r="AG352" t="s">
        <v>4353</v>
      </c>
      <c r="AH352" t="s">
        <v>252</v>
      </c>
      <c r="AI352" t="s">
        <v>6157</v>
      </c>
      <c r="AJ352" t="s">
        <v>6458</v>
      </c>
      <c r="AK352" t="s">
        <v>4784</v>
      </c>
      <c r="AL352" t="s">
        <v>4783</v>
      </c>
      <c r="AM352" t="s">
        <v>264</v>
      </c>
      <c r="AN352" t="s">
        <v>4353</v>
      </c>
      <c r="AO352" s="29">
        <v>101</v>
      </c>
      <c r="AP352">
        <v>-35.930447999999998</v>
      </c>
      <c r="AQ352">
        <v>136.74530899999999</v>
      </c>
      <c r="AR352" t="s">
        <v>289</v>
      </c>
      <c r="AS352">
        <v>5</v>
      </c>
      <c r="AT352" t="s">
        <v>7167</v>
      </c>
      <c r="AU352" t="s">
        <v>274</v>
      </c>
      <c r="AV352" t="s">
        <v>4353</v>
      </c>
      <c r="AW352" t="s">
        <v>4353</v>
      </c>
      <c r="AX352" t="s">
        <v>6157</v>
      </c>
      <c r="AY352">
        <v>-48050</v>
      </c>
      <c r="AZ352">
        <v>-98050</v>
      </c>
      <c r="BA352" t="s">
        <v>4591</v>
      </c>
      <c r="BB352" t="s">
        <v>4785</v>
      </c>
      <c r="BC352" t="s">
        <v>6157</v>
      </c>
      <c r="BH352" t="s">
        <v>4141</v>
      </c>
      <c r="BI352" t="s">
        <v>7168</v>
      </c>
      <c r="BJ352" t="s">
        <v>4154</v>
      </c>
      <c r="BK352" t="s">
        <v>4155</v>
      </c>
      <c r="BL352">
        <v>2010</v>
      </c>
      <c r="BM352"/>
      <c r="BN352"/>
      <c r="BO352"/>
      <c r="BP352"/>
      <c r="BY352"/>
      <c r="CE352" t="s">
        <v>7169</v>
      </c>
      <c r="CF352">
        <v>1</v>
      </c>
      <c r="CG352" t="s">
        <v>7170</v>
      </c>
      <c r="CH352" t="s">
        <v>7171</v>
      </c>
      <c r="CI352">
        <v>-13.87</v>
      </c>
      <c r="CM352">
        <v>28.791</v>
      </c>
    </row>
    <row r="353" spans="1:91" ht="16" customHeight="1">
      <c r="A353">
        <v>352</v>
      </c>
      <c r="B353" t="s">
        <v>7107</v>
      </c>
      <c r="C353" s="2">
        <v>44970</v>
      </c>
      <c r="E353" t="s">
        <v>1781</v>
      </c>
      <c r="F353" t="s">
        <v>1781</v>
      </c>
      <c r="G353" t="s">
        <v>3941</v>
      </c>
      <c r="H353" t="s">
        <v>6157</v>
      </c>
      <c r="I353" t="s">
        <v>4517</v>
      </c>
      <c r="J353" t="s">
        <v>4780</v>
      </c>
      <c r="K353" t="s">
        <v>4782</v>
      </c>
      <c r="L353" t="s">
        <v>6157</v>
      </c>
      <c r="M353" t="s">
        <v>6985</v>
      </c>
      <c r="N353" t="s">
        <v>289</v>
      </c>
      <c r="O353" t="s">
        <v>6987</v>
      </c>
      <c r="P353" t="s">
        <v>3968</v>
      </c>
      <c r="Q353" t="s">
        <v>4403</v>
      </c>
      <c r="R353" t="s">
        <v>6989</v>
      </c>
      <c r="S353" t="s">
        <v>4353</v>
      </c>
      <c r="T353" t="s">
        <v>4353</v>
      </c>
      <c r="U353" t="s">
        <v>6157</v>
      </c>
      <c r="X353" t="s">
        <v>6157</v>
      </c>
      <c r="Y353" t="s">
        <v>6157</v>
      </c>
      <c r="Z353" t="s">
        <v>6157</v>
      </c>
      <c r="AA353" t="s">
        <v>245</v>
      </c>
      <c r="AB353" t="s">
        <v>6157</v>
      </c>
      <c r="AC353" t="s">
        <v>6157</v>
      </c>
      <c r="AD353" t="s">
        <v>252</v>
      </c>
      <c r="AE353" t="s">
        <v>6901</v>
      </c>
      <c r="AF353" t="s">
        <v>4353</v>
      </c>
      <c r="AG353" t="s">
        <v>4353</v>
      </c>
      <c r="AH353" t="s">
        <v>252</v>
      </c>
      <c r="AI353" t="s">
        <v>6157</v>
      </c>
      <c r="AJ353" t="s">
        <v>6458</v>
      </c>
      <c r="AK353" t="s">
        <v>4784</v>
      </c>
      <c r="AL353" t="s">
        <v>4783</v>
      </c>
      <c r="AM353" t="s">
        <v>264</v>
      </c>
      <c r="AN353" t="s">
        <v>4353</v>
      </c>
      <c r="AO353" s="29">
        <v>101</v>
      </c>
      <c r="AP353">
        <v>-35.930447999999998</v>
      </c>
      <c r="AQ353">
        <v>136.74530899999999</v>
      </c>
      <c r="AR353" t="s">
        <v>289</v>
      </c>
      <c r="AS353">
        <v>5</v>
      </c>
      <c r="AT353" t="s">
        <v>7167</v>
      </c>
      <c r="AU353" t="s">
        <v>274</v>
      </c>
      <c r="AV353" t="s">
        <v>4353</v>
      </c>
      <c r="AW353" t="s">
        <v>4353</v>
      </c>
      <c r="AX353" t="s">
        <v>6157</v>
      </c>
      <c r="AY353">
        <v>-48050</v>
      </c>
      <c r="AZ353">
        <v>-98050</v>
      </c>
      <c r="BA353" t="s">
        <v>4591</v>
      </c>
      <c r="BB353" t="s">
        <v>4785</v>
      </c>
      <c r="BC353" t="s">
        <v>6157</v>
      </c>
      <c r="BH353" t="s">
        <v>4141</v>
      </c>
      <c r="BI353" t="s">
        <v>7168</v>
      </c>
      <c r="BJ353" t="s">
        <v>4154</v>
      </c>
      <c r="BK353" t="s">
        <v>4155</v>
      </c>
      <c r="BL353">
        <v>2010</v>
      </c>
      <c r="BM353"/>
      <c r="BN353"/>
      <c r="BO353"/>
      <c r="BP353"/>
      <c r="BY353"/>
      <c r="CE353" t="s">
        <v>7169</v>
      </c>
      <c r="CF353">
        <v>1</v>
      </c>
      <c r="CG353" t="s">
        <v>7170</v>
      </c>
      <c r="CH353" t="s">
        <v>7171</v>
      </c>
      <c r="CI353">
        <v>-11.882</v>
      </c>
      <c r="CM353">
        <v>29.007000000000001</v>
      </c>
    </row>
    <row r="354" spans="1:91" ht="16" customHeight="1">
      <c r="A354">
        <v>353</v>
      </c>
      <c r="B354" t="s">
        <v>7107</v>
      </c>
      <c r="C354" s="2">
        <v>44970</v>
      </c>
      <c r="E354" t="s">
        <v>1781</v>
      </c>
      <c r="F354" t="s">
        <v>1781</v>
      </c>
      <c r="G354" t="s">
        <v>3941</v>
      </c>
      <c r="H354" t="s">
        <v>6157</v>
      </c>
      <c r="I354" t="s">
        <v>4517</v>
      </c>
      <c r="J354" t="s">
        <v>4780</v>
      </c>
      <c r="K354" t="s">
        <v>4782</v>
      </c>
      <c r="L354" t="s">
        <v>6157</v>
      </c>
      <c r="M354" t="s">
        <v>6985</v>
      </c>
      <c r="N354" t="s">
        <v>289</v>
      </c>
      <c r="O354" t="s">
        <v>6987</v>
      </c>
      <c r="P354" t="s">
        <v>3968</v>
      </c>
      <c r="Q354" t="s">
        <v>4403</v>
      </c>
      <c r="R354" t="s">
        <v>6989</v>
      </c>
      <c r="S354" t="s">
        <v>4353</v>
      </c>
      <c r="T354" t="s">
        <v>4353</v>
      </c>
      <c r="U354" t="s">
        <v>6157</v>
      </c>
      <c r="X354" t="s">
        <v>6157</v>
      </c>
      <c r="Y354" t="s">
        <v>6157</v>
      </c>
      <c r="Z354" t="s">
        <v>6157</v>
      </c>
      <c r="AA354" t="s">
        <v>245</v>
      </c>
      <c r="AB354" t="s">
        <v>6157</v>
      </c>
      <c r="AC354" t="s">
        <v>6157</v>
      </c>
      <c r="AD354" t="s">
        <v>252</v>
      </c>
      <c r="AE354" t="s">
        <v>6901</v>
      </c>
      <c r="AF354" t="s">
        <v>4353</v>
      </c>
      <c r="AG354" t="s">
        <v>4353</v>
      </c>
      <c r="AH354" t="s">
        <v>252</v>
      </c>
      <c r="AI354" t="s">
        <v>6157</v>
      </c>
      <c r="AJ354" t="s">
        <v>6458</v>
      </c>
      <c r="AK354" t="s">
        <v>4784</v>
      </c>
      <c r="AL354" t="s">
        <v>4783</v>
      </c>
      <c r="AM354" t="s">
        <v>264</v>
      </c>
      <c r="AN354" t="s">
        <v>4353</v>
      </c>
      <c r="AO354" s="29">
        <v>101</v>
      </c>
      <c r="AP354">
        <v>-35.930447999999998</v>
      </c>
      <c r="AQ354">
        <v>136.74530899999999</v>
      </c>
      <c r="AR354" t="s">
        <v>289</v>
      </c>
      <c r="AS354">
        <v>5</v>
      </c>
      <c r="AT354" t="s">
        <v>7167</v>
      </c>
      <c r="AU354" t="s">
        <v>274</v>
      </c>
      <c r="AV354" t="s">
        <v>4353</v>
      </c>
      <c r="AW354" t="s">
        <v>4353</v>
      </c>
      <c r="AX354" t="s">
        <v>6157</v>
      </c>
      <c r="AY354">
        <v>-48050</v>
      </c>
      <c r="AZ354">
        <v>-98050</v>
      </c>
      <c r="BA354" t="s">
        <v>4591</v>
      </c>
      <c r="BB354" t="s">
        <v>4785</v>
      </c>
      <c r="BC354" t="s">
        <v>6157</v>
      </c>
      <c r="BH354" t="s">
        <v>4141</v>
      </c>
      <c r="BI354" t="s">
        <v>7168</v>
      </c>
      <c r="BJ354" t="s">
        <v>4154</v>
      </c>
      <c r="BK354" t="s">
        <v>4155</v>
      </c>
      <c r="BL354">
        <v>2010</v>
      </c>
      <c r="BM354"/>
      <c r="BN354"/>
      <c r="BO354"/>
      <c r="BP354"/>
      <c r="BY354"/>
      <c r="CE354" t="s">
        <v>7169</v>
      </c>
      <c r="CF354">
        <v>1</v>
      </c>
      <c r="CG354" t="s">
        <v>7170</v>
      </c>
      <c r="CH354" t="s">
        <v>7171</v>
      </c>
      <c r="CI354">
        <v>-12.776</v>
      </c>
      <c r="CM354">
        <v>28.72</v>
      </c>
    </row>
    <row r="355" spans="1:91" ht="16" customHeight="1">
      <c r="A355">
        <v>354</v>
      </c>
      <c r="B355" t="s">
        <v>7107</v>
      </c>
      <c r="C355" s="2">
        <v>44970</v>
      </c>
      <c r="E355" t="s">
        <v>1782</v>
      </c>
      <c r="F355" t="s">
        <v>1782</v>
      </c>
      <c r="G355" t="s">
        <v>3941</v>
      </c>
      <c r="H355" t="s">
        <v>6157</v>
      </c>
      <c r="I355" t="s">
        <v>4517</v>
      </c>
      <c r="J355" t="s">
        <v>4780</v>
      </c>
      <c r="K355" t="s">
        <v>4782</v>
      </c>
      <c r="L355" t="s">
        <v>6157</v>
      </c>
      <c r="M355" t="s">
        <v>6985</v>
      </c>
      <c r="N355" t="s">
        <v>289</v>
      </c>
      <c r="O355" t="s">
        <v>6987</v>
      </c>
      <c r="P355" t="s">
        <v>3968</v>
      </c>
      <c r="Q355" t="s">
        <v>4403</v>
      </c>
      <c r="R355" t="s">
        <v>6989</v>
      </c>
      <c r="S355" t="s">
        <v>4353</v>
      </c>
      <c r="T355" t="s">
        <v>4353</v>
      </c>
      <c r="U355" t="s">
        <v>6157</v>
      </c>
      <c r="X355" t="s">
        <v>6157</v>
      </c>
      <c r="Y355" t="s">
        <v>6157</v>
      </c>
      <c r="Z355" t="s">
        <v>6157</v>
      </c>
      <c r="AA355" t="s">
        <v>245</v>
      </c>
      <c r="AB355" t="s">
        <v>6157</v>
      </c>
      <c r="AC355" t="s">
        <v>6157</v>
      </c>
      <c r="AD355" t="s">
        <v>4019</v>
      </c>
      <c r="AE355" t="s">
        <v>6901</v>
      </c>
      <c r="AF355" t="s">
        <v>4353</v>
      </c>
      <c r="AG355" t="s">
        <v>4353</v>
      </c>
      <c r="AH355" t="s">
        <v>4019</v>
      </c>
      <c r="AI355" t="s">
        <v>6157</v>
      </c>
      <c r="AJ355" t="s">
        <v>6458</v>
      </c>
      <c r="AK355" t="s">
        <v>4784</v>
      </c>
      <c r="AL355" t="s">
        <v>4783</v>
      </c>
      <c r="AM355" t="s">
        <v>264</v>
      </c>
      <c r="AN355" t="s">
        <v>4353</v>
      </c>
      <c r="AO355" s="29">
        <v>101</v>
      </c>
      <c r="AP355">
        <v>-35.930447999999998</v>
      </c>
      <c r="AQ355">
        <v>136.74530899999999</v>
      </c>
      <c r="AR355" t="s">
        <v>289</v>
      </c>
      <c r="AS355">
        <v>5</v>
      </c>
      <c r="AT355" t="s">
        <v>7167</v>
      </c>
      <c r="AU355" t="s">
        <v>274</v>
      </c>
      <c r="AV355" t="s">
        <v>4353</v>
      </c>
      <c r="AW355" t="s">
        <v>4353</v>
      </c>
      <c r="AX355" t="s">
        <v>6157</v>
      </c>
      <c r="AY355">
        <v>-48050</v>
      </c>
      <c r="AZ355">
        <v>-98050</v>
      </c>
      <c r="BA355" t="s">
        <v>4591</v>
      </c>
      <c r="BB355" t="s">
        <v>4785</v>
      </c>
      <c r="BC355" t="s">
        <v>6157</v>
      </c>
      <c r="BH355" t="s">
        <v>4141</v>
      </c>
      <c r="BI355" t="s">
        <v>7168</v>
      </c>
      <c r="BJ355" t="s">
        <v>4154</v>
      </c>
      <c r="BK355" t="s">
        <v>4155</v>
      </c>
      <c r="BL355">
        <v>2010</v>
      </c>
      <c r="BM355"/>
      <c r="BN355"/>
      <c r="BO355"/>
      <c r="BP355"/>
      <c r="BY355"/>
      <c r="CE355" t="s">
        <v>7169</v>
      </c>
      <c r="CF355">
        <v>1</v>
      </c>
      <c r="CG355" t="s">
        <v>7170</v>
      </c>
      <c r="CH355" t="s">
        <v>7171</v>
      </c>
      <c r="CI355">
        <v>-11.983000000000001</v>
      </c>
      <c r="CM355">
        <v>28.872</v>
      </c>
    </row>
    <row r="356" spans="1:91" ht="16" customHeight="1">
      <c r="A356">
        <v>355</v>
      </c>
      <c r="B356" t="s">
        <v>7107</v>
      </c>
      <c r="C356" s="2">
        <v>44970</v>
      </c>
      <c r="E356" t="s">
        <v>1782</v>
      </c>
      <c r="F356" t="s">
        <v>1782</v>
      </c>
      <c r="G356" t="s">
        <v>3941</v>
      </c>
      <c r="H356" t="s">
        <v>6157</v>
      </c>
      <c r="I356" t="s">
        <v>4517</v>
      </c>
      <c r="J356" t="s">
        <v>4780</v>
      </c>
      <c r="K356" t="s">
        <v>4782</v>
      </c>
      <c r="L356" t="s">
        <v>6157</v>
      </c>
      <c r="M356" t="s">
        <v>6985</v>
      </c>
      <c r="N356" t="s">
        <v>289</v>
      </c>
      <c r="O356" t="s">
        <v>6987</v>
      </c>
      <c r="P356" t="s">
        <v>3968</v>
      </c>
      <c r="Q356" t="s">
        <v>4403</v>
      </c>
      <c r="R356" t="s">
        <v>6989</v>
      </c>
      <c r="S356" t="s">
        <v>4353</v>
      </c>
      <c r="T356" t="s">
        <v>4353</v>
      </c>
      <c r="U356" t="s">
        <v>6157</v>
      </c>
      <c r="X356" t="s">
        <v>6157</v>
      </c>
      <c r="Y356" t="s">
        <v>6157</v>
      </c>
      <c r="Z356" t="s">
        <v>6157</v>
      </c>
      <c r="AA356" t="s">
        <v>245</v>
      </c>
      <c r="AB356" t="s">
        <v>6157</v>
      </c>
      <c r="AC356" t="s">
        <v>6157</v>
      </c>
      <c r="AD356" t="s">
        <v>4019</v>
      </c>
      <c r="AE356" t="s">
        <v>6901</v>
      </c>
      <c r="AF356" t="s">
        <v>4353</v>
      </c>
      <c r="AG356" t="s">
        <v>4353</v>
      </c>
      <c r="AH356" t="s">
        <v>4019</v>
      </c>
      <c r="AI356" t="s">
        <v>6157</v>
      </c>
      <c r="AJ356" t="s">
        <v>6458</v>
      </c>
      <c r="AK356" t="s">
        <v>4784</v>
      </c>
      <c r="AL356" t="s">
        <v>4783</v>
      </c>
      <c r="AM356" t="s">
        <v>264</v>
      </c>
      <c r="AN356" t="s">
        <v>4353</v>
      </c>
      <c r="AO356" s="29">
        <v>101</v>
      </c>
      <c r="AP356">
        <v>-35.930447999999998</v>
      </c>
      <c r="AQ356">
        <v>136.74530899999999</v>
      </c>
      <c r="AR356" t="s">
        <v>289</v>
      </c>
      <c r="AS356">
        <v>5</v>
      </c>
      <c r="AT356" t="s">
        <v>7167</v>
      </c>
      <c r="AU356" t="s">
        <v>274</v>
      </c>
      <c r="AV356" t="s">
        <v>4353</v>
      </c>
      <c r="AW356" t="s">
        <v>4353</v>
      </c>
      <c r="AX356" t="s">
        <v>6157</v>
      </c>
      <c r="AY356">
        <v>-48050</v>
      </c>
      <c r="AZ356">
        <v>-98050</v>
      </c>
      <c r="BA356" t="s">
        <v>4591</v>
      </c>
      <c r="BB356" t="s">
        <v>4785</v>
      </c>
      <c r="BC356" t="s">
        <v>6157</v>
      </c>
      <c r="BH356" t="s">
        <v>4141</v>
      </c>
      <c r="BI356" t="s">
        <v>7168</v>
      </c>
      <c r="BJ356" t="s">
        <v>4154</v>
      </c>
      <c r="BK356" t="s">
        <v>4155</v>
      </c>
      <c r="BL356">
        <v>2010</v>
      </c>
      <c r="BM356"/>
      <c r="BN356"/>
      <c r="BO356"/>
      <c r="BP356"/>
      <c r="BY356"/>
      <c r="CE356" t="s">
        <v>7169</v>
      </c>
      <c r="CF356">
        <v>1</v>
      </c>
      <c r="CG356" t="s">
        <v>7170</v>
      </c>
      <c r="CH356" t="s">
        <v>7171</v>
      </c>
      <c r="CI356">
        <v>-4.9619999999999997</v>
      </c>
      <c r="CM356">
        <v>29.777000000000001</v>
      </c>
    </row>
    <row r="357" spans="1:91" ht="16" customHeight="1">
      <c r="A357">
        <v>356</v>
      </c>
      <c r="B357" t="s">
        <v>7107</v>
      </c>
      <c r="C357" s="2">
        <v>44970</v>
      </c>
      <c r="E357" t="s">
        <v>1782</v>
      </c>
      <c r="F357" t="s">
        <v>1782</v>
      </c>
      <c r="G357" t="s">
        <v>3941</v>
      </c>
      <c r="H357" t="s">
        <v>6157</v>
      </c>
      <c r="I357" t="s">
        <v>4517</v>
      </c>
      <c r="J357" t="s">
        <v>4780</v>
      </c>
      <c r="K357" t="s">
        <v>4782</v>
      </c>
      <c r="L357" t="s">
        <v>6157</v>
      </c>
      <c r="M357" t="s">
        <v>6985</v>
      </c>
      <c r="N357" t="s">
        <v>289</v>
      </c>
      <c r="O357" t="s">
        <v>6987</v>
      </c>
      <c r="P357" t="s">
        <v>3968</v>
      </c>
      <c r="Q357" t="s">
        <v>4403</v>
      </c>
      <c r="R357" t="s">
        <v>6989</v>
      </c>
      <c r="S357" t="s">
        <v>4353</v>
      </c>
      <c r="T357" t="s">
        <v>4353</v>
      </c>
      <c r="U357" t="s">
        <v>6157</v>
      </c>
      <c r="X357" t="s">
        <v>6157</v>
      </c>
      <c r="Y357" t="s">
        <v>6157</v>
      </c>
      <c r="Z357" t="s">
        <v>6157</v>
      </c>
      <c r="AA357" t="s">
        <v>245</v>
      </c>
      <c r="AB357" t="s">
        <v>6157</v>
      </c>
      <c r="AC357" t="s">
        <v>6157</v>
      </c>
      <c r="AD357" t="s">
        <v>4019</v>
      </c>
      <c r="AE357" t="s">
        <v>6901</v>
      </c>
      <c r="AF357" t="s">
        <v>4353</v>
      </c>
      <c r="AG357" t="s">
        <v>4353</v>
      </c>
      <c r="AH357" t="s">
        <v>4019</v>
      </c>
      <c r="AI357" t="s">
        <v>6157</v>
      </c>
      <c r="AJ357" t="s">
        <v>6458</v>
      </c>
      <c r="AK357" t="s">
        <v>4784</v>
      </c>
      <c r="AL357" t="s">
        <v>4783</v>
      </c>
      <c r="AM357" t="s">
        <v>264</v>
      </c>
      <c r="AN357" t="s">
        <v>4353</v>
      </c>
      <c r="AO357" s="29">
        <v>101</v>
      </c>
      <c r="AP357">
        <v>-35.930447999999998</v>
      </c>
      <c r="AQ357">
        <v>136.74530899999999</v>
      </c>
      <c r="AR357" t="s">
        <v>289</v>
      </c>
      <c r="AS357">
        <v>5</v>
      </c>
      <c r="AT357" t="s">
        <v>7167</v>
      </c>
      <c r="AU357" t="s">
        <v>274</v>
      </c>
      <c r="AV357" t="s">
        <v>4353</v>
      </c>
      <c r="AW357" t="s">
        <v>4353</v>
      </c>
      <c r="AX357" t="s">
        <v>6157</v>
      </c>
      <c r="AY357">
        <v>-48050</v>
      </c>
      <c r="AZ357">
        <v>-98050</v>
      </c>
      <c r="BA357" t="s">
        <v>4591</v>
      </c>
      <c r="BB357" t="s">
        <v>4785</v>
      </c>
      <c r="BC357" t="s">
        <v>6157</v>
      </c>
      <c r="BH357" t="s">
        <v>4141</v>
      </c>
      <c r="BI357" t="s">
        <v>7168</v>
      </c>
      <c r="BJ357" t="s">
        <v>4154</v>
      </c>
      <c r="BK357" t="s">
        <v>4155</v>
      </c>
      <c r="BL357">
        <v>2010</v>
      </c>
      <c r="BM357"/>
      <c r="BN357"/>
      <c r="BO357"/>
      <c r="BP357"/>
      <c r="BY357"/>
      <c r="CE357" t="s">
        <v>7169</v>
      </c>
      <c r="CF357">
        <v>1</v>
      </c>
      <c r="CG357" t="s">
        <v>7170</v>
      </c>
      <c r="CH357" t="s">
        <v>7171</v>
      </c>
      <c r="CI357">
        <v>-12.861000000000001</v>
      </c>
      <c r="CM357">
        <v>27.891999999999999</v>
      </c>
    </row>
    <row r="358" spans="1:91" ht="16" customHeight="1">
      <c r="A358">
        <v>357</v>
      </c>
      <c r="B358" t="s">
        <v>7107</v>
      </c>
      <c r="C358" s="2">
        <v>44970</v>
      </c>
      <c r="E358" t="s">
        <v>1782</v>
      </c>
      <c r="F358" t="s">
        <v>1782</v>
      </c>
      <c r="G358" t="s">
        <v>3941</v>
      </c>
      <c r="H358" t="s">
        <v>6157</v>
      </c>
      <c r="I358" t="s">
        <v>4517</v>
      </c>
      <c r="J358" t="s">
        <v>4780</v>
      </c>
      <c r="K358" t="s">
        <v>4782</v>
      </c>
      <c r="L358" t="s">
        <v>6157</v>
      </c>
      <c r="M358" t="s">
        <v>6985</v>
      </c>
      <c r="N358" t="s">
        <v>289</v>
      </c>
      <c r="O358" t="s">
        <v>6987</v>
      </c>
      <c r="P358" t="s">
        <v>3968</v>
      </c>
      <c r="Q358" t="s">
        <v>4403</v>
      </c>
      <c r="R358" t="s">
        <v>6989</v>
      </c>
      <c r="S358" t="s">
        <v>4353</v>
      </c>
      <c r="T358" t="s">
        <v>4353</v>
      </c>
      <c r="U358" t="s">
        <v>6157</v>
      </c>
      <c r="X358" t="s">
        <v>6157</v>
      </c>
      <c r="Y358" t="s">
        <v>6157</v>
      </c>
      <c r="Z358" t="s">
        <v>6157</v>
      </c>
      <c r="AA358" t="s">
        <v>245</v>
      </c>
      <c r="AB358" t="s">
        <v>6157</v>
      </c>
      <c r="AC358" t="s">
        <v>6157</v>
      </c>
      <c r="AD358" t="s">
        <v>252</v>
      </c>
      <c r="AE358" t="s">
        <v>6901</v>
      </c>
      <c r="AF358" t="s">
        <v>4353</v>
      </c>
      <c r="AG358" t="s">
        <v>4353</v>
      </c>
      <c r="AH358" t="s">
        <v>252</v>
      </c>
      <c r="AI358" t="s">
        <v>6157</v>
      </c>
      <c r="AJ358" t="s">
        <v>6458</v>
      </c>
      <c r="AK358" t="s">
        <v>4784</v>
      </c>
      <c r="AL358" t="s">
        <v>4783</v>
      </c>
      <c r="AM358" t="s">
        <v>264</v>
      </c>
      <c r="AN358" t="s">
        <v>4353</v>
      </c>
      <c r="AO358" s="29">
        <v>101</v>
      </c>
      <c r="AP358">
        <v>-35.930447999999998</v>
      </c>
      <c r="AQ358">
        <v>136.74530899999999</v>
      </c>
      <c r="AR358" t="s">
        <v>289</v>
      </c>
      <c r="AS358">
        <v>5</v>
      </c>
      <c r="AT358" t="s">
        <v>7167</v>
      </c>
      <c r="AU358" t="s">
        <v>274</v>
      </c>
      <c r="AV358" t="s">
        <v>4353</v>
      </c>
      <c r="AW358" t="s">
        <v>4353</v>
      </c>
      <c r="AX358" t="s">
        <v>6157</v>
      </c>
      <c r="AY358">
        <v>-48050</v>
      </c>
      <c r="AZ358">
        <v>-98050</v>
      </c>
      <c r="BA358" t="s">
        <v>4591</v>
      </c>
      <c r="BB358" t="s">
        <v>4785</v>
      </c>
      <c r="BC358" t="s">
        <v>6157</v>
      </c>
      <c r="BH358" t="s">
        <v>4141</v>
      </c>
      <c r="BI358" t="s">
        <v>7168</v>
      </c>
      <c r="BJ358" t="s">
        <v>4154</v>
      </c>
      <c r="BK358" t="s">
        <v>4155</v>
      </c>
      <c r="BL358">
        <v>2010</v>
      </c>
      <c r="BM358"/>
      <c r="BN358"/>
      <c r="BO358"/>
      <c r="BP358"/>
      <c r="BY358"/>
      <c r="CE358" t="s">
        <v>7169</v>
      </c>
      <c r="CF358">
        <v>1</v>
      </c>
      <c r="CG358" t="s">
        <v>7170</v>
      </c>
      <c r="CH358" t="s">
        <v>7171</v>
      </c>
      <c r="CI358">
        <v>-8.1950000000000003</v>
      </c>
      <c r="CM358">
        <v>28.844000000000001</v>
      </c>
    </row>
    <row r="359" spans="1:91" ht="16" customHeight="1">
      <c r="A359">
        <v>358</v>
      </c>
      <c r="B359" t="s">
        <v>7107</v>
      </c>
      <c r="C359" s="2">
        <v>44970</v>
      </c>
      <c r="E359" t="s">
        <v>1782</v>
      </c>
      <c r="F359" t="s">
        <v>1782</v>
      </c>
      <c r="G359" t="s">
        <v>3941</v>
      </c>
      <c r="H359" t="s">
        <v>6157</v>
      </c>
      <c r="I359" t="s">
        <v>4517</v>
      </c>
      <c r="J359" t="s">
        <v>4780</v>
      </c>
      <c r="K359" t="s">
        <v>4782</v>
      </c>
      <c r="L359" t="s">
        <v>6157</v>
      </c>
      <c r="M359" t="s">
        <v>6985</v>
      </c>
      <c r="N359" t="s">
        <v>289</v>
      </c>
      <c r="O359" t="s">
        <v>6987</v>
      </c>
      <c r="P359" t="s">
        <v>3968</v>
      </c>
      <c r="Q359" t="s">
        <v>4403</v>
      </c>
      <c r="R359" t="s">
        <v>6989</v>
      </c>
      <c r="S359" t="s">
        <v>4353</v>
      </c>
      <c r="T359" t="s">
        <v>4353</v>
      </c>
      <c r="U359" t="s">
        <v>6157</v>
      </c>
      <c r="X359" t="s">
        <v>6157</v>
      </c>
      <c r="Y359" t="s">
        <v>6157</v>
      </c>
      <c r="Z359" t="s">
        <v>6157</v>
      </c>
      <c r="AA359" t="s">
        <v>245</v>
      </c>
      <c r="AB359" t="s">
        <v>6157</v>
      </c>
      <c r="AC359" t="s">
        <v>6157</v>
      </c>
      <c r="AD359" t="s">
        <v>252</v>
      </c>
      <c r="AE359" t="s">
        <v>6901</v>
      </c>
      <c r="AF359" t="s">
        <v>4353</v>
      </c>
      <c r="AG359" t="s">
        <v>4353</v>
      </c>
      <c r="AH359" t="s">
        <v>252</v>
      </c>
      <c r="AI359" t="s">
        <v>6157</v>
      </c>
      <c r="AJ359" t="s">
        <v>6458</v>
      </c>
      <c r="AK359" t="s">
        <v>4784</v>
      </c>
      <c r="AL359" t="s">
        <v>4783</v>
      </c>
      <c r="AM359" t="s">
        <v>264</v>
      </c>
      <c r="AN359" t="s">
        <v>4353</v>
      </c>
      <c r="AO359" s="29">
        <v>101</v>
      </c>
      <c r="AP359">
        <v>-35.930447999999998</v>
      </c>
      <c r="AQ359">
        <v>136.74530899999999</v>
      </c>
      <c r="AR359" t="s">
        <v>289</v>
      </c>
      <c r="AS359">
        <v>5</v>
      </c>
      <c r="AT359" t="s">
        <v>7167</v>
      </c>
      <c r="AU359" t="s">
        <v>274</v>
      </c>
      <c r="AV359" t="s">
        <v>4353</v>
      </c>
      <c r="AW359" t="s">
        <v>4353</v>
      </c>
      <c r="AX359" t="s">
        <v>6157</v>
      </c>
      <c r="AY359">
        <v>-48050</v>
      </c>
      <c r="AZ359">
        <v>-98050</v>
      </c>
      <c r="BA359" t="s">
        <v>4591</v>
      </c>
      <c r="BB359" t="s">
        <v>4785</v>
      </c>
      <c r="BC359" t="s">
        <v>6157</v>
      </c>
      <c r="BH359" t="s">
        <v>4141</v>
      </c>
      <c r="BI359" t="s">
        <v>7168</v>
      </c>
      <c r="BJ359" t="s">
        <v>4154</v>
      </c>
      <c r="BK359" t="s">
        <v>4155</v>
      </c>
      <c r="BL359">
        <v>2010</v>
      </c>
      <c r="BM359"/>
      <c r="BN359"/>
      <c r="BO359"/>
      <c r="BP359"/>
      <c r="BY359"/>
      <c r="CE359" t="s">
        <v>7169</v>
      </c>
      <c r="CF359">
        <v>1</v>
      </c>
      <c r="CG359" t="s">
        <v>7170</v>
      </c>
      <c r="CH359" t="s">
        <v>7171</v>
      </c>
      <c r="CI359">
        <v>-10.423999999999999</v>
      </c>
      <c r="CM359">
        <v>28.315999999999999</v>
      </c>
    </row>
    <row r="360" spans="1:91" ht="16" customHeight="1">
      <c r="A360">
        <v>359</v>
      </c>
      <c r="B360" t="s">
        <v>7107</v>
      </c>
      <c r="C360" s="2">
        <v>44970</v>
      </c>
      <c r="E360" t="s">
        <v>1783</v>
      </c>
      <c r="F360" t="s">
        <v>1783</v>
      </c>
      <c r="G360" t="s">
        <v>3941</v>
      </c>
      <c r="H360" t="s">
        <v>6157</v>
      </c>
      <c r="I360" t="s">
        <v>4517</v>
      </c>
      <c r="J360" t="s">
        <v>4780</v>
      </c>
      <c r="K360" t="s">
        <v>4782</v>
      </c>
      <c r="L360" t="s">
        <v>6157</v>
      </c>
      <c r="M360" t="s">
        <v>6985</v>
      </c>
      <c r="N360" t="s">
        <v>289</v>
      </c>
      <c r="O360" t="s">
        <v>6987</v>
      </c>
      <c r="P360" t="s">
        <v>3968</v>
      </c>
      <c r="Q360" t="s">
        <v>4403</v>
      </c>
      <c r="R360" t="s">
        <v>6989</v>
      </c>
      <c r="S360" t="s">
        <v>4353</v>
      </c>
      <c r="T360" t="s">
        <v>4353</v>
      </c>
      <c r="U360" t="s">
        <v>6157</v>
      </c>
      <c r="X360" t="s">
        <v>6157</v>
      </c>
      <c r="Y360" t="s">
        <v>6157</v>
      </c>
      <c r="Z360" t="s">
        <v>6157</v>
      </c>
      <c r="AA360" t="s">
        <v>245</v>
      </c>
      <c r="AB360" t="s">
        <v>6157</v>
      </c>
      <c r="AC360" t="s">
        <v>6157</v>
      </c>
      <c r="AD360" t="s">
        <v>254</v>
      </c>
      <c r="AE360" t="s">
        <v>6901</v>
      </c>
      <c r="AF360" t="s">
        <v>4353</v>
      </c>
      <c r="AG360" t="s">
        <v>4353</v>
      </c>
      <c r="AH360" t="s">
        <v>254</v>
      </c>
      <c r="AI360" t="s">
        <v>6157</v>
      </c>
      <c r="AJ360" t="s">
        <v>6458</v>
      </c>
      <c r="AK360" t="s">
        <v>4784</v>
      </c>
      <c r="AL360" t="s">
        <v>4783</v>
      </c>
      <c r="AM360" t="s">
        <v>264</v>
      </c>
      <c r="AN360" t="s">
        <v>4353</v>
      </c>
      <c r="AO360" s="29">
        <v>101</v>
      </c>
      <c r="AP360">
        <v>-35.930447999999998</v>
      </c>
      <c r="AQ360">
        <v>136.74530899999999</v>
      </c>
      <c r="AR360" t="s">
        <v>289</v>
      </c>
      <c r="AS360">
        <v>5</v>
      </c>
      <c r="AT360" t="s">
        <v>7167</v>
      </c>
      <c r="AU360" t="s">
        <v>274</v>
      </c>
      <c r="AV360" t="s">
        <v>4353</v>
      </c>
      <c r="AW360" t="s">
        <v>4353</v>
      </c>
      <c r="AX360" t="s">
        <v>6157</v>
      </c>
      <c r="AY360">
        <v>-48050</v>
      </c>
      <c r="AZ360">
        <v>-98050</v>
      </c>
      <c r="BA360" t="s">
        <v>4591</v>
      </c>
      <c r="BB360" t="s">
        <v>4785</v>
      </c>
      <c r="BC360" t="s">
        <v>6157</v>
      </c>
      <c r="BH360" t="s">
        <v>4141</v>
      </c>
      <c r="BI360" t="s">
        <v>7168</v>
      </c>
      <c r="BJ360" t="s">
        <v>4154</v>
      </c>
      <c r="BK360" t="s">
        <v>4155</v>
      </c>
      <c r="BL360">
        <v>2010</v>
      </c>
      <c r="BM360"/>
      <c r="BN360"/>
      <c r="BO360"/>
      <c r="BP360"/>
      <c r="BY360"/>
      <c r="CE360" t="s">
        <v>7169</v>
      </c>
      <c r="CF360">
        <v>1</v>
      </c>
      <c r="CG360" t="s">
        <v>7170</v>
      </c>
      <c r="CH360" t="s">
        <v>7171</v>
      </c>
      <c r="CI360">
        <v>-13.749000000000001</v>
      </c>
      <c r="CM360">
        <v>27.960999999999999</v>
      </c>
    </row>
    <row r="361" spans="1:91" ht="16" customHeight="1">
      <c r="A361">
        <v>360</v>
      </c>
      <c r="B361" t="s">
        <v>7107</v>
      </c>
      <c r="C361" s="2">
        <v>44970</v>
      </c>
      <c r="E361" t="s">
        <v>1783</v>
      </c>
      <c r="F361" t="s">
        <v>1783</v>
      </c>
      <c r="G361" t="s">
        <v>3941</v>
      </c>
      <c r="H361" t="s">
        <v>6157</v>
      </c>
      <c r="I361" t="s">
        <v>4517</v>
      </c>
      <c r="J361" t="s">
        <v>4780</v>
      </c>
      <c r="K361" t="s">
        <v>4782</v>
      </c>
      <c r="L361" t="s">
        <v>6157</v>
      </c>
      <c r="M361" t="s">
        <v>6985</v>
      </c>
      <c r="N361" t="s">
        <v>289</v>
      </c>
      <c r="O361" t="s">
        <v>6987</v>
      </c>
      <c r="P361" t="s">
        <v>3968</v>
      </c>
      <c r="Q361" t="s">
        <v>4403</v>
      </c>
      <c r="R361" t="s">
        <v>6989</v>
      </c>
      <c r="S361" t="s">
        <v>4353</v>
      </c>
      <c r="T361" t="s">
        <v>4353</v>
      </c>
      <c r="U361" t="s">
        <v>6157</v>
      </c>
      <c r="X361" t="s">
        <v>6157</v>
      </c>
      <c r="Y361" t="s">
        <v>6157</v>
      </c>
      <c r="Z361" t="s">
        <v>6157</v>
      </c>
      <c r="AA361" t="s">
        <v>245</v>
      </c>
      <c r="AB361" t="s">
        <v>6157</v>
      </c>
      <c r="AC361" t="s">
        <v>6157</v>
      </c>
      <c r="AD361" t="s">
        <v>254</v>
      </c>
      <c r="AE361" t="s">
        <v>6901</v>
      </c>
      <c r="AF361" t="s">
        <v>4353</v>
      </c>
      <c r="AG361" t="s">
        <v>4353</v>
      </c>
      <c r="AH361" t="s">
        <v>254</v>
      </c>
      <c r="AI361" t="s">
        <v>6157</v>
      </c>
      <c r="AJ361" t="s">
        <v>6458</v>
      </c>
      <c r="AK361" t="s">
        <v>4784</v>
      </c>
      <c r="AL361" t="s">
        <v>4783</v>
      </c>
      <c r="AM361" t="s">
        <v>264</v>
      </c>
      <c r="AN361" t="s">
        <v>4353</v>
      </c>
      <c r="AO361" s="29">
        <v>101</v>
      </c>
      <c r="AP361">
        <v>-35.930447999999998</v>
      </c>
      <c r="AQ361">
        <v>136.74530899999999</v>
      </c>
      <c r="AR361" t="s">
        <v>289</v>
      </c>
      <c r="AS361">
        <v>5</v>
      </c>
      <c r="AT361" t="s">
        <v>7167</v>
      </c>
      <c r="AU361" t="s">
        <v>274</v>
      </c>
      <c r="AV361" t="s">
        <v>4353</v>
      </c>
      <c r="AW361" t="s">
        <v>4353</v>
      </c>
      <c r="AX361" t="s">
        <v>6157</v>
      </c>
      <c r="AY361">
        <v>-48050</v>
      </c>
      <c r="AZ361">
        <v>-98050</v>
      </c>
      <c r="BA361" t="s">
        <v>4591</v>
      </c>
      <c r="BB361" t="s">
        <v>4785</v>
      </c>
      <c r="BC361" t="s">
        <v>6157</v>
      </c>
      <c r="BH361" t="s">
        <v>4141</v>
      </c>
      <c r="BI361" t="s">
        <v>7168</v>
      </c>
      <c r="BJ361" t="s">
        <v>4154</v>
      </c>
      <c r="BK361" t="s">
        <v>4155</v>
      </c>
      <c r="BL361">
        <v>2010</v>
      </c>
      <c r="BM361"/>
      <c r="BN361"/>
      <c r="BO361"/>
      <c r="BP361"/>
      <c r="BY361"/>
      <c r="CE361" t="s">
        <v>7169</v>
      </c>
      <c r="CF361">
        <v>1</v>
      </c>
      <c r="CG361" t="s">
        <v>7170</v>
      </c>
      <c r="CH361" t="s">
        <v>7171</v>
      </c>
      <c r="CI361">
        <v>-10.573</v>
      </c>
      <c r="CM361">
        <v>28.693000000000001</v>
      </c>
    </row>
    <row r="362" spans="1:91" ht="16" customHeight="1">
      <c r="A362">
        <v>361</v>
      </c>
      <c r="B362" t="s">
        <v>7107</v>
      </c>
      <c r="C362" s="2">
        <v>44970</v>
      </c>
      <c r="E362" t="s">
        <v>1784</v>
      </c>
      <c r="F362" t="s">
        <v>1784</v>
      </c>
      <c r="G362" t="s">
        <v>3941</v>
      </c>
      <c r="H362" t="s">
        <v>6157</v>
      </c>
      <c r="I362" t="s">
        <v>4517</v>
      </c>
      <c r="J362" t="s">
        <v>4780</v>
      </c>
      <c r="K362" t="s">
        <v>4782</v>
      </c>
      <c r="L362" t="s">
        <v>6157</v>
      </c>
      <c r="M362" t="s">
        <v>6985</v>
      </c>
      <c r="N362" t="s">
        <v>289</v>
      </c>
      <c r="O362" t="s">
        <v>6987</v>
      </c>
      <c r="P362" t="s">
        <v>3968</v>
      </c>
      <c r="Q362" t="s">
        <v>4403</v>
      </c>
      <c r="R362" t="s">
        <v>6989</v>
      </c>
      <c r="S362" t="s">
        <v>4353</v>
      </c>
      <c r="T362" t="s">
        <v>4353</v>
      </c>
      <c r="U362" t="s">
        <v>6157</v>
      </c>
      <c r="X362" t="s">
        <v>6157</v>
      </c>
      <c r="Y362" t="s">
        <v>6157</v>
      </c>
      <c r="Z362" t="s">
        <v>6157</v>
      </c>
      <c r="AA362" t="s">
        <v>245</v>
      </c>
      <c r="AB362" t="s">
        <v>6157</v>
      </c>
      <c r="AC362" t="s">
        <v>6157</v>
      </c>
      <c r="AD362" t="s">
        <v>4020</v>
      </c>
      <c r="AE362" t="s">
        <v>6903</v>
      </c>
      <c r="AF362" t="s">
        <v>4353</v>
      </c>
      <c r="AG362" t="s">
        <v>4353</v>
      </c>
      <c r="AH362" t="s">
        <v>7010</v>
      </c>
      <c r="AI362" t="s">
        <v>6157</v>
      </c>
      <c r="AJ362" t="s">
        <v>6458</v>
      </c>
      <c r="AK362" t="s">
        <v>4784</v>
      </c>
      <c r="AL362" t="s">
        <v>4783</v>
      </c>
      <c r="AM362" t="s">
        <v>264</v>
      </c>
      <c r="AN362" t="s">
        <v>4353</v>
      </c>
      <c r="AO362" s="29">
        <v>101</v>
      </c>
      <c r="AP362">
        <v>-35.930447999999998</v>
      </c>
      <c r="AQ362">
        <v>136.74530899999999</v>
      </c>
      <c r="AR362" t="s">
        <v>289</v>
      </c>
      <c r="AS362">
        <v>5</v>
      </c>
      <c r="AT362" t="s">
        <v>7167</v>
      </c>
      <c r="AU362" t="s">
        <v>274</v>
      </c>
      <c r="AV362" t="s">
        <v>4353</v>
      </c>
      <c r="AW362" t="s">
        <v>4353</v>
      </c>
      <c r="AX362" t="s">
        <v>6157</v>
      </c>
      <c r="AY362">
        <v>-48050</v>
      </c>
      <c r="AZ362">
        <v>-98050</v>
      </c>
      <c r="BA362" t="s">
        <v>4591</v>
      </c>
      <c r="BB362" t="s">
        <v>4785</v>
      </c>
      <c r="BC362" t="s">
        <v>6157</v>
      </c>
      <c r="BH362" t="s">
        <v>4141</v>
      </c>
      <c r="BI362" t="s">
        <v>7168</v>
      </c>
      <c r="BJ362" t="s">
        <v>4154</v>
      </c>
      <c r="BK362" t="s">
        <v>4155</v>
      </c>
      <c r="BL362">
        <v>2010</v>
      </c>
      <c r="BM362"/>
      <c r="BN362"/>
      <c r="BO362"/>
      <c r="BP362"/>
      <c r="BY362"/>
      <c r="CE362" t="s">
        <v>7169</v>
      </c>
      <c r="CF362">
        <v>1</v>
      </c>
      <c r="CG362" t="s">
        <v>7170</v>
      </c>
      <c r="CH362" t="s">
        <v>7171</v>
      </c>
      <c r="CI362">
        <v>-12.186</v>
      </c>
      <c r="CM362">
        <v>28.414000000000001</v>
      </c>
    </row>
    <row r="363" spans="1:91" ht="16" customHeight="1">
      <c r="A363">
        <v>362</v>
      </c>
      <c r="B363" t="s">
        <v>7107</v>
      </c>
      <c r="C363" s="2">
        <v>44970</v>
      </c>
      <c r="E363" t="s">
        <v>1784</v>
      </c>
      <c r="F363" t="s">
        <v>1784</v>
      </c>
      <c r="G363" t="s">
        <v>3941</v>
      </c>
      <c r="H363" t="s">
        <v>6157</v>
      </c>
      <c r="I363" t="s">
        <v>4517</v>
      </c>
      <c r="J363" t="s">
        <v>4780</v>
      </c>
      <c r="K363" t="s">
        <v>4782</v>
      </c>
      <c r="L363" t="s">
        <v>6157</v>
      </c>
      <c r="M363" t="s">
        <v>6985</v>
      </c>
      <c r="N363" t="s">
        <v>289</v>
      </c>
      <c r="O363" t="s">
        <v>6987</v>
      </c>
      <c r="P363" t="s">
        <v>3968</v>
      </c>
      <c r="Q363" t="s">
        <v>4403</v>
      </c>
      <c r="R363" t="s">
        <v>6989</v>
      </c>
      <c r="S363" t="s">
        <v>4353</v>
      </c>
      <c r="T363" t="s">
        <v>4353</v>
      </c>
      <c r="U363" t="s">
        <v>6157</v>
      </c>
      <c r="X363" t="s">
        <v>6157</v>
      </c>
      <c r="Y363" t="s">
        <v>6157</v>
      </c>
      <c r="Z363" t="s">
        <v>6157</v>
      </c>
      <c r="AA363" t="s">
        <v>245</v>
      </c>
      <c r="AB363" t="s">
        <v>6157</v>
      </c>
      <c r="AC363" t="s">
        <v>6157</v>
      </c>
      <c r="AD363" t="s">
        <v>254</v>
      </c>
      <c r="AE363" t="s">
        <v>6901</v>
      </c>
      <c r="AF363" t="s">
        <v>4353</v>
      </c>
      <c r="AG363" t="s">
        <v>4353</v>
      </c>
      <c r="AH363" t="s">
        <v>254</v>
      </c>
      <c r="AI363" t="s">
        <v>6157</v>
      </c>
      <c r="AJ363" t="s">
        <v>6458</v>
      </c>
      <c r="AK363" t="s">
        <v>4784</v>
      </c>
      <c r="AL363" t="s">
        <v>4783</v>
      </c>
      <c r="AM363" t="s">
        <v>264</v>
      </c>
      <c r="AN363" t="s">
        <v>4353</v>
      </c>
      <c r="AO363" s="29">
        <v>101</v>
      </c>
      <c r="AP363">
        <v>-35.930447999999998</v>
      </c>
      <c r="AQ363">
        <v>136.74530899999999</v>
      </c>
      <c r="AR363" t="s">
        <v>289</v>
      </c>
      <c r="AS363">
        <v>5</v>
      </c>
      <c r="AT363" t="s">
        <v>7167</v>
      </c>
      <c r="AU363" t="s">
        <v>274</v>
      </c>
      <c r="AV363" t="s">
        <v>4353</v>
      </c>
      <c r="AW363" t="s">
        <v>4353</v>
      </c>
      <c r="AX363" t="s">
        <v>6157</v>
      </c>
      <c r="AY363">
        <v>-48050</v>
      </c>
      <c r="AZ363">
        <v>-98050</v>
      </c>
      <c r="BA363" t="s">
        <v>4591</v>
      </c>
      <c r="BB363" t="s">
        <v>4785</v>
      </c>
      <c r="BC363" t="s">
        <v>6157</v>
      </c>
      <c r="BH363" t="s">
        <v>4141</v>
      </c>
      <c r="BI363" t="s">
        <v>7168</v>
      </c>
      <c r="BJ363" t="s">
        <v>4154</v>
      </c>
      <c r="BK363" t="s">
        <v>4155</v>
      </c>
      <c r="BL363">
        <v>2010</v>
      </c>
      <c r="BM363"/>
      <c r="BN363"/>
      <c r="BO363"/>
      <c r="BP363"/>
      <c r="BY363"/>
      <c r="CE363" t="s">
        <v>7169</v>
      </c>
      <c r="CF363">
        <v>1</v>
      </c>
      <c r="CG363" t="s">
        <v>7170</v>
      </c>
      <c r="CH363" t="s">
        <v>7171</v>
      </c>
      <c r="CI363">
        <v>-13.532</v>
      </c>
      <c r="CM363">
        <v>28.25</v>
      </c>
    </row>
    <row r="364" spans="1:91" ht="16" customHeight="1">
      <c r="A364">
        <v>363</v>
      </c>
      <c r="B364" t="s">
        <v>7107</v>
      </c>
      <c r="C364" s="2">
        <v>44970</v>
      </c>
      <c r="E364" t="s">
        <v>1784</v>
      </c>
      <c r="F364" t="s">
        <v>1784</v>
      </c>
      <c r="G364" t="s">
        <v>3941</v>
      </c>
      <c r="H364" t="s">
        <v>6157</v>
      </c>
      <c r="I364" t="s">
        <v>4517</v>
      </c>
      <c r="J364" t="s">
        <v>4780</v>
      </c>
      <c r="K364" t="s">
        <v>4782</v>
      </c>
      <c r="L364" t="s">
        <v>6157</v>
      </c>
      <c r="M364" t="s">
        <v>6985</v>
      </c>
      <c r="N364" t="s">
        <v>289</v>
      </c>
      <c r="O364" t="s">
        <v>6987</v>
      </c>
      <c r="P364" t="s">
        <v>3968</v>
      </c>
      <c r="Q364" t="s">
        <v>4403</v>
      </c>
      <c r="R364" t="s">
        <v>6989</v>
      </c>
      <c r="S364" t="s">
        <v>4353</v>
      </c>
      <c r="T364" t="s">
        <v>4353</v>
      </c>
      <c r="U364" t="s">
        <v>6157</v>
      </c>
      <c r="X364" t="s">
        <v>6157</v>
      </c>
      <c r="Y364" t="s">
        <v>6157</v>
      </c>
      <c r="Z364" t="s">
        <v>6157</v>
      </c>
      <c r="AA364" t="s">
        <v>245</v>
      </c>
      <c r="AB364" t="s">
        <v>6157</v>
      </c>
      <c r="AC364" t="s">
        <v>6157</v>
      </c>
      <c r="AD364" t="s">
        <v>4018</v>
      </c>
      <c r="AE364" t="s">
        <v>6901</v>
      </c>
      <c r="AF364" t="s">
        <v>4353</v>
      </c>
      <c r="AG364" t="s">
        <v>4353</v>
      </c>
      <c r="AH364" t="s">
        <v>4018</v>
      </c>
      <c r="AI364" t="s">
        <v>6157</v>
      </c>
      <c r="AJ364" t="s">
        <v>6458</v>
      </c>
      <c r="AK364" t="s">
        <v>4784</v>
      </c>
      <c r="AL364" t="s">
        <v>4783</v>
      </c>
      <c r="AM364" t="s">
        <v>264</v>
      </c>
      <c r="AN364" t="s">
        <v>4353</v>
      </c>
      <c r="AO364" s="29">
        <v>101</v>
      </c>
      <c r="AP364">
        <v>-35.930447999999998</v>
      </c>
      <c r="AQ364">
        <v>136.74530899999999</v>
      </c>
      <c r="AR364" t="s">
        <v>289</v>
      </c>
      <c r="AS364">
        <v>5</v>
      </c>
      <c r="AT364" t="s">
        <v>7167</v>
      </c>
      <c r="AU364" t="s">
        <v>274</v>
      </c>
      <c r="AV364" t="s">
        <v>4353</v>
      </c>
      <c r="AW364" t="s">
        <v>4353</v>
      </c>
      <c r="AX364" t="s">
        <v>6157</v>
      </c>
      <c r="AY364">
        <v>-48050</v>
      </c>
      <c r="AZ364">
        <v>-98050</v>
      </c>
      <c r="BA364" t="s">
        <v>4591</v>
      </c>
      <c r="BB364" t="s">
        <v>4785</v>
      </c>
      <c r="BC364" t="s">
        <v>6157</v>
      </c>
      <c r="BH364" t="s">
        <v>4141</v>
      </c>
      <c r="BI364" t="s">
        <v>7168</v>
      </c>
      <c r="BJ364" t="s">
        <v>4154</v>
      </c>
      <c r="BK364" t="s">
        <v>4155</v>
      </c>
      <c r="BL364">
        <v>2010</v>
      </c>
      <c r="BM364"/>
      <c r="BN364"/>
      <c r="BO364"/>
      <c r="BP364"/>
      <c r="BY364"/>
      <c r="CE364" t="s">
        <v>7169</v>
      </c>
      <c r="CF364">
        <v>1</v>
      </c>
      <c r="CG364" t="s">
        <v>7170</v>
      </c>
      <c r="CH364" t="s">
        <v>7171</v>
      </c>
      <c r="CI364">
        <v>-14.323</v>
      </c>
      <c r="CM364">
        <v>27.727</v>
      </c>
    </row>
    <row r="365" spans="1:91" ht="16" customHeight="1">
      <c r="A365">
        <v>364</v>
      </c>
      <c r="B365" t="s">
        <v>7107</v>
      </c>
      <c r="C365" s="2">
        <v>44970</v>
      </c>
      <c r="E365" t="s">
        <v>1785</v>
      </c>
      <c r="F365" t="s">
        <v>1785</v>
      </c>
      <c r="G365" t="s">
        <v>3941</v>
      </c>
      <c r="H365" t="s">
        <v>6157</v>
      </c>
      <c r="I365" t="s">
        <v>4517</v>
      </c>
      <c r="J365" t="s">
        <v>4780</v>
      </c>
      <c r="K365" t="s">
        <v>4782</v>
      </c>
      <c r="L365" t="s">
        <v>6157</v>
      </c>
      <c r="M365" t="s">
        <v>6985</v>
      </c>
      <c r="N365" t="s">
        <v>289</v>
      </c>
      <c r="O365" t="s">
        <v>6987</v>
      </c>
      <c r="P365" t="s">
        <v>3968</v>
      </c>
      <c r="Q365" t="s">
        <v>4403</v>
      </c>
      <c r="R365" t="s">
        <v>6989</v>
      </c>
      <c r="S365" t="s">
        <v>4353</v>
      </c>
      <c r="T365" t="s">
        <v>4353</v>
      </c>
      <c r="U365" t="s">
        <v>6157</v>
      </c>
      <c r="X365" t="s">
        <v>6157</v>
      </c>
      <c r="Y365" t="s">
        <v>6157</v>
      </c>
      <c r="Z365" t="s">
        <v>6157</v>
      </c>
      <c r="AA365" t="s">
        <v>245</v>
      </c>
      <c r="AB365" t="s">
        <v>6157</v>
      </c>
      <c r="AC365" t="s">
        <v>6157</v>
      </c>
      <c r="AD365" t="s">
        <v>4019</v>
      </c>
      <c r="AE365" t="s">
        <v>6901</v>
      </c>
      <c r="AF365" t="s">
        <v>4353</v>
      </c>
      <c r="AG365" t="s">
        <v>4353</v>
      </c>
      <c r="AH365" t="s">
        <v>4019</v>
      </c>
      <c r="AI365" t="s">
        <v>6157</v>
      </c>
      <c r="AJ365" t="s">
        <v>6458</v>
      </c>
      <c r="AK365" t="s">
        <v>4784</v>
      </c>
      <c r="AL365" t="s">
        <v>4783</v>
      </c>
      <c r="AM365" t="s">
        <v>264</v>
      </c>
      <c r="AN365" t="s">
        <v>4353</v>
      </c>
      <c r="AO365" s="29">
        <v>101</v>
      </c>
      <c r="AP365">
        <v>-35.930447999999998</v>
      </c>
      <c r="AQ365">
        <v>136.74530899999999</v>
      </c>
      <c r="AR365" t="s">
        <v>289</v>
      </c>
      <c r="AS365">
        <v>5</v>
      </c>
      <c r="AT365" t="s">
        <v>7167</v>
      </c>
      <c r="AU365" t="s">
        <v>274</v>
      </c>
      <c r="AV365" t="s">
        <v>4353</v>
      </c>
      <c r="AW365" t="s">
        <v>4353</v>
      </c>
      <c r="AX365" t="s">
        <v>6157</v>
      </c>
      <c r="AY365">
        <v>-48050</v>
      </c>
      <c r="AZ365">
        <v>-98050</v>
      </c>
      <c r="BA365" t="s">
        <v>4591</v>
      </c>
      <c r="BB365" t="s">
        <v>4785</v>
      </c>
      <c r="BC365" t="s">
        <v>6157</v>
      </c>
      <c r="BH365" t="s">
        <v>4141</v>
      </c>
      <c r="BI365" t="s">
        <v>7168</v>
      </c>
      <c r="BJ365" t="s">
        <v>4154</v>
      </c>
      <c r="BK365" t="s">
        <v>4155</v>
      </c>
      <c r="BL365">
        <v>2010</v>
      </c>
      <c r="BM365"/>
      <c r="BN365"/>
      <c r="BO365"/>
      <c r="BP365"/>
      <c r="BY365"/>
      <c r="CE365" t="s">
        <v>7169</v>
      </c>
      <c r="CF365">
        <v>1</v>
      </c>
      <c r="CG365" t="s">
        <v>7170</v>
      </c>
      <c r="CH365" t="s">
        <v>7171</v>
      </c>
      <c r="CI365">
        <v>-15.851000000000001</v>
      </c>
      <c r="CM365">
        <v>27.745999999999999</v>
      </c>
    </row>
    <row r="366" spans="1:91" ht="16" customHeight="1">
      <c r="A366">
        <v>365</v>
      </c>
      <c r="B366" t="s">
        <v>7107</v>
      </c>
      <c r="C366" s="2">
        <v>44970</v>
      </c>
      <c r="E366" t="s">
        <v>1785</v>
      </c>
      <c r="F366" t="s">
        <v>1785</v>
      </c>
      <c r="G366" t="s">
        <v>3941</v>
      </c>
      <c r="H366" t="s">
        <v>6157</v>
      </c>
      <c r="I366" t="s">
        <v>4517</v>
      </c>
      <c r="J366" t="s">
        <v>4780</v>
      </c>
      <c r="K366" t="s">
        <v>4782</v>
      </c>
      <c r="L366" t="s">
        <v>6157</v>
      </c>
      <c r="M366" t="s">
        <v>6985</v>
      </c>
      <c r="N366" t="s">
        <v>289</v>
      </c>
      <c r="O366" t="s">
        <v>6987</v>
      </c>
      <c r="P366" t="s">
        <v>3968</v>
      </c>
      <c r="Q366" t="s">
        <v>4403</v>
      </c>
      <c r="R366" t="s">
        <v>6989</v>
      </c>
      <c r="S366" t="s">
        <v>4353</v>
      </c>
      <c r="T366" t="s">
        <v>4353</v>
      </c>
      <c r="U366" t="s">
        <v>6157</v>
      </c>
      <c r="X366" t="s">
        <v>6157</v>
      </c>
      <c r="Y366" t="s">
        <v>6157</v>
      </c>
      <c r="Z366" t="s">
        <v>6157</v>
      </c>
      <c r="AA366" t="s">
        <v>245</v>
      </c>
      <c r="AB366" t="s">
        <v>6157</v>
      </c>
      <c r="AC366" t="s">
        <v>6157</v>
      </c>
      <c r="AD366" t="s">
        <v>4019</v>
      </c>
      <c r="AE366" t="s">
        <v>6901</v>
      </c>
      <c r="AF366" t="s">
        <v>4353</v>
      </c>
      <c r="AG366" t="s">
        <v>4353</v>
      </c>
      <c r="AH366" t="s">
        <v>4019</v>
      </c>
      <c r="AI366" t="s">
        <v>6157</v>
      </c>
      <c r="AJ366" t="s">
        <v>6458</v>
      </c>
      <c r="AK366" t="s">
        <v>4784</v>
      </c>
      <c r="AL366" t="s">
        <v>4783</v>
      </c>
      <c r="AM366" t="s">
        <v>264</v>
      </c>
      <c r="AN366" t="s">
        <v>4353</v>
      </c>
      <c r="AO366" s="29">
        <v>101</v>
      </c>
      <c r="AP366">
        <v>-35.930447999999998</v>
      </c>
      <c r="AQ366">
        <v>136.74530899999999</v>
      </c>
      <c r="AR366" t="s">
        <v>289</v>
      </c>
      <c r="AS366">
        <v>5</v>
      </c>
      <c r="AT366" t="s">
        <v>7167</v>
      </c>
      <c r="AU366" t="s">
        <v>274</v>
      </c>
      <c r="AV366" t="s">
        <v>4353</v>
      </c>
      <c r="AW366" t="s">
        <v>4353</v>
      </c>
      <c r="AX366" t="s">
        <v>6157</v>
      </c>
      <c r="AY366">
        <v>-48050</v>
      </c>
      <c r="AZ366">
        <v>-98050</v>
      </c>
      <c r="BA366" t="s">
        <v>4591</v>
      </c>
      <c r="BB366" t="s">
        <v>4785</v>
      </c>
      <c r="BC366" t="s">
        <v>6157</v>
      </c>
      <c r="BH366" t="s">
        <v>4141</v>
      </c>
      <c r="BI366" t="s">
        <v>7168</v>
      </c>
      <c r="BJ366" t="s">
        <v>4154</v>
      </c>
      <c r="BK366" t="s">
        <v>4155</v>
      </c>
      <c r="BL366">
        <v>2010</v>
      </c>
      <c r="BM366"/>
      <c r="BN366"/>
      <c r="BO366"/>
      <c r="BP366"/>
      <c r="BY366"/>
      <c r="CE366" t="s">
        <v>7169</v>
      </c>
      <c r="CF366">
        <v>1</v>
      </c>
      <c r="CG366" t="s">
        <v>7170</v>
      </c>
      <c r="CH366" t="s">
        <v>7171</v>
      </c>
      <c r="CI366">
        <v>-15.778</v>
      </c>
      <c r="CM366">
        <v>28.72</v>
      </c>
    </row>
    <row r="367" spans="1:91" ht="16" customHeight="1">
      <c r="A367">
        <v>366</v>
      </c>
      <c r="B367" t="s">
        <v>7107</v>
      </c>
      <c r="C367" s="2">
        <v>44970</v>
      </c>
      <c r="E367" t="s">
        <v>1785</v>
      </c>
      <c r="F367" t="s">
        <v>1785</v>
      </c>
      <c r="G367" t="s">
        <v>3941</v>
      </c>
      <c r="H367" t="s">
        <v>6157</v>
      </c>
      <c r="I367" t="s">
        <v>4517</v>
      </c>
      <c r="J367" t="s">
        <v>4780</v>
      </c>
      <c r="K367" t="s">
        <v>4782</v>
      </c>
      <c r="L367" t="s">
        <v>6157</v>
      </c>
      <c r="M367" t="s">
        <v>6985</v>
      </c>
      <c r="N367" t="s">
        <v>289</v>
      </c>
      <c r="O367" t="s">
        <v>6987</v>
      </c>
      <c r="P367" t="s">
        <v>3968</v>
      </c>
      <c r="Q367" t="s">
        <v>4403</v>
      </c>
      <c r="R367" t="s">
        <v>6989</v>
      </c>
      <c r="S367" t="s">
        <v>4353</v>
      </c>
      <c r="T367" t="s">
        <v>4353</v>
      </c>
      <c r="U367" t="s">
        <v>6157</v>
      </c>
      <c r="X367" t="s">
        <v>6157</v>
      </c>
      <c r="Y367" t="s">
        <v>6157</v>
      </c>
      <c r="Z367" t="s">
        <v>6157</v>
      </c>
      <c r="AA367" t="s">
        <v>245</v>
      </c>
      <c r="AB367" t="s">
        <v>6157</v>
      </c>
      <c r="AC367" t="s">
        <v>6157</v>
      </c>
      <c r="AD367" t="s">
        <v>252</v>
      </c>
      <c r="AE367" t="s">
        <v>6901</v>
      </c>
      <c r="AF367" t="s">
        <v>4353</v>
      </c>
      <c r="AG367" t="s">
        <v>4353</v>
      </c>
      <c r="AH367" t="s">
        <v>252</v>
      </c>
      <c r="AI367" t="s">
        <v>6157</v>
      </c>
      <c r="AJ367" t="s">
        <v>6458</v>
      </c>
      <c r="AK367" t="s">
        <v>4784</v>
      </c>
      <c r="AL367" t="s">
        <v>4783</v>
      </c>
      <c r="AM367" t="s">
        <v>264</v>
      </c>
      <c r="AN367" t="s">
        <v>4353</v>
      </c>
      <c r="AO367" s="29">
        <v>101</v>
      </c>
      <c r="AP367">
        <v>-35.930447999999998</v>
      </c>
      <c r="AQ367">
        <v>136.74530899999999</v>
      </c>
      <c r="AR367" t="s">
        <v>289</v>
      </c>
      <c r="AS367">
        <v>5</v>
      </c>
      <c r="AT367" t="s">
        <v>7167</v>
      </c>
      <c r="AU367" t="s">
        <v>274</v>
      </c>
      <c r="AV367" t="s">
        <v>4353</v>
      </c>
      <c r="AW367" t="s">
        <v>4353</v>
      </c>
      <c r="AX367" t="s">
        <v>6157</v>
      </c>
      <c r="AY367">
        <v>-48050</v>
      </c>
      <c r="AZ367">
        <v>-98050</v>
      </c>
      <c r="BA367" t="s">
        <v>4591</v>
      </c>
      <c r="BB367" t="s">
        <v>4785</v>
      </c>
      <c r="BC367" t="s">
        <v>6157</v>
      </c>
      <c r="BH367" t="s">
        <v>4141</v>
      </c>
      <c r="BI367" t="s">
        <v>7168</v>
      </c>
      <c r="BJ367" t="s">
        <v>4154</v>
      </c>
      <c r="BK367" t="s">
        <v>4155</v>
      </c>
      <c r="BL367">
        <v>2010</v>
      </c>
      <c r="BM367"/>
      <c r="BN367"/>
      <c r="BO367"/>
      <c r="BP367"/>
      <c r="BY367"/>
      <c r="CE367" t="s">
        <v>7169</v>
      </c>
      <c r="CF367">
        <v>1</v>
      </c>
      <c r="CG367" t="s">
        <v>7170</v>
      </c>
      <c r="CH367" t="s">
        <v>7171</v>
      </c>
      <c r="CI367">
        <v>-14.101000000000001</v>
      </c>
      <c r="CM367">
        <v>28.908000000000001</v>
      </c>
    </row>
    <row r="368" spans="1:91" ht="16" customHeight="1">
      <c r="A368">
        <v>367</v>
      </c>
      <c r="B368" t="s">
        <v>7107</v>
      </c>
      <c r="C368" s="2">
        <v>44970</v>
      </c>
      <c r="E368" t="s">
        <v>1785</v>
      </c>
      <c r="F368" t="s">
        <v>1785</v>
      </c>
      <c r="G368" t="s">
        <v>3941</v>
      </c>
      <c r="H368" t="s">
        <v>6157</v>
      </c>
      <c r="I368" t="s">
        <v>4517</v>
      </c>
      <c r="J368" t="s">
        <v>4780</v>
      </c>
      <c r="K368" t="s">
        <v>4782</v>
      </c>
      <c r="L368" t="s">
        <v>6157</v>
      </c>
      <c r="M368" t="s">
        <v>6985</v>
      </c>
      <c r="N368" t="s">
        <v>289</v>
      </c>
      <c r="O368" t="s">
        <v>6987</v>
      </c>
      <c r="P368" t="s">
        <v>3968</v>
      </c>
      <c r="Q368" t="s">
        <v>4403</v>
      </c>
      <c r="R368" t="s">
        <v>6989</v>
      </c>
      <c r="S368" t="s">
        <v>4353</v>
      </c>
      <c r="T368" t="s">
        <v>4353</v>
      </c>
      <c r="U368" t="s">
        <v>6157</v>
      </c>
      <c r="X368" t="s">
        <v>6157</v>
      </c>
      <c r="Y368" t="s">
        <v>6157</v>
      </c>
      <c r="Z368" t="s">
        <v>6157</v>
      </c>
      <c r="AA368" t="s">
        <v>245</v>
      </c>
      <c r="AB368" t="s">
        <v>6157</v>
      </c>
      <c r="AC368" t="s">
        <v>6157</v>
      </c>
      <c r="AD368" t="s">
        <v>252</v>
      </c>
      <c r="AE368" t="s">
        <v>6901</v>
      </c>
      <c r="AF368" t="s">
        <v>4353</v>
      </c>
      <c r="AG368" t="s">
        <v>4353</v>
      </c>
      <c r="AH368" t="s">
        <v>252</v>
      </c>
      <c r="AI368" t="s">
        <v>6157</v>
      </c>
      <c r="AJ368" t="s">
        <v>6458</v>
      </c>
      <c r="AK368" t="s">
        <v>4784</v>
      </c>
      <c r="AL368" t="s">
        <v>4783</v>
      </c>
      <c r="AM368" t="s">
        <v>264</v>
      </c>
      <c r="AN368" t="s">
        <v>4353</v>
      </c>
      <c r="AO368" s="29">
        <v>101</v>
      </c>
      <c r="AP368">
        <v>-35.930447999999998</v>
      </c>
      <c r="AQ368">
        <v>136.74530899999999</v>
      </c>
      <c r="AR368" t="s">
        <v>289</v>
      </c>
      <c r="AS368">
        <v>5</v>
      </c>
      <c r="AT368" t="s">
        <v>7167</v>
      </c>
      <c r="AU368" t="s">
        <v>274</v>
      </c>
      <c r="AV368" t="s">
        <v>4353</v>
      </c>
      <c r="AW368" t="s">
        <v>4353</v>
      </c>
      <c r="AX368" t="s">
        <v>6157</v>
      </c>
      <c r="AY368">
        <v>-48050</v>
      </c>
      <c r="AZ368">
        <v>-98050</v>
      </c>
      <c r="BA368" t="s">
        <v>4591</v>
      </c>
      <c r="BB368" t="s">
        <v>4785</v>
      </c>
      <c r="BC368" t="s">
        <v>6157</v>
      </c>
      <c r="BH368" t="s">
        <v>4141</v>
      </c>
      <c r="BI368" t="s">
        <v>7168</v>
      </c>
      <c r="BJ368" t="s">
        <v>4154</v>
      </c>
      <c r="BK368" t="s">
        <v>4155</v>
      </c>
      <c r="BL368">
        <v>2010</v>
      </c>
      <c r="BM368"/>
      <c r="BN368"/>
      <c r="BO368"/>
      <c r="BP368"/>
      <c r="BY368"/>
      <c r="CE368" t="s">
        <v>7169</v>
      </c>
      <c r="CF368">
        <v>1</v>
      </c>
      <c r="CG368" t="s">
        <v>7170</v>
      </c>
      <c r="CH368" t="s">
        <v>7171</v>
      </c>
      <c r="CI368">
        <v>-14.192</v>
      </c>
      <c r="CM368">
        <v>28.774000000000001</v>
      </c>
    </row>
    <row r="369" spans="1:91" ht="16" customHeight="1">
      <c r="A369">
        <v>368</v>
      </c>
      <c r="B369" t="s">
        <v>7107</v>
      </c>
      <c r="C369" s="2">
        <v>44970</v>
      </c>
      <c r="E369" t="s">
        <v>1785</v>
      </c>
      <c r="F369" t="s">
        <v>1785</v>
      </c>
      <c r="G369" t="s">
        <v>3941</v>
      </c>
      <c r="H369" t="s">
        <v>6157</v>
      </c>
      <c r="I369" t="s">
        <v>4517</v>
      </c>
      <c r="J369" t="s">
        <v>4780</v>
      </c>
      <c r="K369" t="s">
        <v>4782</v>
      </c>
      <c r="L369" t="s">
        <v>6157</v>
      </c>
      <c r="M369" t="s">
        <v>6985</v>
      </c>
      <c r="N369" t="s">
        <v>289</v>
      </c>
      <c r="O369" t="s">
        <v>6987</v>
      </c>
      <c r="P369" t="s">
        <v>3968</v>
      </c>
      <c r="Q369" t="s">
        <v>4403</v>
      </c>
      <c r="R369" t="s">
        <v>6989</v>
      </c>
      <c r="S369" t="s">
        <v>4353</v>
      </c>
      <c r="T369" t="s">
        <v>4353</v>
      </c>
      <c r="U369" t="s">
        <v>6157</v>
      </c>
      <c r="X369" t="s">
        <v>6157</v>
      </c>
      <c r="Y369" t="s">
        <v>6157</v>
      </c>
      <c r="Z369" t="s">
        <v>6157</v>
      </c>
      <c r="AA369" t="s">
        <v>245</v>
      </c>
      <c r="AB369" t="s">
        <v>6157</v>
      </c>
      <c r="AC369" t="s">
        <v>6157</v>
      </c>
      <c r="AD369" t="s">
        <v>4018</v>
      </c>
      <c r="AE369" t="s">
        <v>6901</v>
      </c>
      <c r="AF369" t="s">
        <v>4353</v>
      </c>
      <c r="AG369" t="s">
        <v>4353</v>
      </c>
      <c r="AH369" t="s">
        <v>4018</v>
      </c>
      <c r="AI369" t="s">
        <v>6157</v>
      </c>
      <c r="AJ369" t="s">
        <v>6458</v>
      </c>
      <c r="AK369" t="s">
        <v>4784</v>
      </c>
      <c r="AL369" t="s">
        <v>4783</v>
      </c>
      <c r="AM369" t="s">
        <v>264</v>
      </c>
      <c r="AN369" t="s">
        <v>4353</v>
      </c>
      <c r="AO369" s="29">
        <v>101</v>
      </c>
      <c r="AP369">
        <v>-35.930447999999998</v>
      </c>
      <c r="AQ369">
        <v>136.74530899999999</v>
      </c>
      <c r="AR369" t="s">
        <v>289</v>
      </c>
      <c r="AS369">
        <v>5</v>
      </c>
      <c r="AT369" t="s">
        <v>7167</v>
      </c>
      <c r="AU369" t="s">
        <v>274</v>
      </c>
      <c r="AV369" t="s">
        <v>4353</v>
      </c>
      <c r="AW369" t="s">
        <v>4353</v>
      </c>
      <c r="AX369" t="s">
        <v>6157</v>
      </c>
      <c r="AY369">
        <v>-48050</v>
      </c>
      <c r="AZ369">
        <v>-98050</v>
      </c>
      <c r="BA369" t="s">
        <v>4591</v>
      </c>
      <c r="BB369" t="s">
        <v>4785</v>
      </c>
      <c r="BC369" t="s">
        <v>6157</v>
      </c>
      <c r="BH369" t="s">
        <v>4141</v>
      </c>
      <c r="BI369" t="s">
        <v>7168</v>
      </c>
      <c r="BJ369" t="s">
        <v>4154</v>
      </c>
      <c r="BK369" t="s">
        <v>4155</v>
      </c>
      <c r="BL369">
        <v>2010</v>
      </c>
      <c r="BM369"/>
      <c r="BN369"/>
      <c r="BO369"/>
      <c r="BP369"/>
      <c r="BY369"/>
      <c r="CE369" t="s">
        <v>7169</v>
      </c>
      <c r="CF369">
        <v>1</v>
      </c>
      <c r="CG369" t="s">
        <v>7170</v>
      </c>
      <c r="CH369" t="s">
        <v>7171</v>
      </c>
      <c r="CI369">
        <v>-12.116</v>
      </c>
      <c r="CM369">
        <v>28.988</v>
      </c>
    </row>
    <row r="370" spans="1:91" ht="16" customHeight="1">
      <c r="A370">
        <v>369</v>
      </c>
      <c r="B370" t="s">
        <v>7107</v>
      </c>
      <c r="C370" s="2">
        <v>44970</v>
      </c>
      <c r="E370" t="s">
        <v>1785</v>
      </c>
      <c r="F370" t="s">
        <v>1785</v>
      </c>
      <c r="G370" t="s">
        <v>3941</v>
      </c>
      <c r="H370" t="s">
        <v>6157</v>
      </c>
      <c r="I370" t="s">
        <v>4517</v>
      </c>
      <c r="J370" t="s">
        <v>4780</v>
      </c>
      <c r="K370" t="s">
        <v>4782</v>
      </c>
      <c r="L370" t="s">
        <v>6157</v>
      </c>
      <c r="M370" t="s">
        <v>6985</v>
      </c>
      <c r="N370" t="s">
        <v>289</v>
      </c>
      <c r="O370" t="s">
        <v>6987</v>
      </c>
      <c r="P370" t="s">
        <v>3968</v>
      </c>
      <c r="Q370" t="s">
        <v>4403</v>
      </c>
      <c r="R370" t="s">
        <v>6989</v>
      </c>
      <c r="S370" t="s">
        <v>4353</v>
      </c>
      <c r="T370" t="s">
        <v>4353</v>
      </c>
      <c r="U370" t="s">
        <v>6157</v>
      </c>
      <c r="X370" t="s">
        <v>6157</v>
      </c>
      <c r="Y370" t="s">
        <v>6157</v>
      </c>
      <c r="Z370" t="s">
        <v>6157</v>
      </c>
      <c r="AA370" t="s">
        <v>245</v>
      </c>
      <c r="AB370" t="s">
        <v>6157</v>
      </c>
      <c r="AC370" t="s">
        <v>6157</v>
      </c>
      <c r="AD370" t="s">
        <v>4018</v>
      </c>
      <c r="AE370" t="s">
        <v>6901</v>
      </c>
      <c r="AF370" t="s">
        <v>4353</v>
      </c>
      <c r="AG370" t="s">
        <v>4353</v>
      </c>
      <c r="AH370" t="s">
        <v>4018</v>
      </c>
      <c r="AI370" t="s">
        <v>6157</v>
      </c>
      <c r="AJ370" t="s">
        <v>6458</v>
      </c>
      <c r="AK370" t="s">
        <v>4784</v>
      </c>
      <c r="AL370" t="s">
        <v>4783</v>
      </c>
      <c r="AM370" t="s">
        <v>264</v>
      </c>
      <c r="AN370" t="s">
        <v>4353</v>
      </c>
      <c r="AO370" s="29">
        <v>101</v>
      </c>
      <c r="AP370">
        <v>-35.930447999999998</v>
      </c>
      <c r="AQ370">
        <v>136.74530899999999</v>
      </c>
      <c r="AR370" t="s">
        <v>289</v>
      </c>
      <c r="AS370">
        <v>5</v>
      </c>
      <c r="AT370" t="s">
        <v>7167</v>
      </c>
      <c r="AU370" t="s">
        <v>274</v>
      </c>
      <c r="AV370" t="s">
        <v>4353</v>
      </c>
      <c r="AW370" t="s">
        <v>4353</v>
      </c>
      <c r="AX370" t="s">
        <v>6157</v>
      </c>
      <c r="AY370">
        <v>-48050</v>
      </c>
      <c r="AZ370">
        <v>-98050</v>
      </c>
      <c r="BA370" t="s">
        <v>4591</v>
      </c>
      <c r="BB370" t="s">
        <v>4785</v>
      </c>
      <c r="BC370" t="s">
        <v>6157</v>
      </c>
      <c r="BH370" t="s">
        <v>4141</v>
      </c>
      <c r="BI370" t="s">
        <v>7168</v>
      </c>
      <c r="BJ370" t="s">
        <v>4154</v>
      </c>
      <c r="BK370" t="s">
        <v>4155</v>
      </c>
      <c r="BL370">
        <v>2010</v>
      </c>
      <c r="BM370"/>
      <c r="BN370"/>
      <c r="BO370"/>
      <c r="BP370"/>
      <c r="BY370"/>
      <c r="CE370" t="s">
        <v>7169</v>
      </c>
      <c r="CF370">
        <v>1</v>
      </c>
      <c r="CG370" t="s">
        <v>7170</v>
      </c>
      <c r="CH370" t="s">
        <v>7171</v>
      </c>
      <c r="CI370">
        <v>-12.464</v>
      </c>
      <c r="CM370">
        <v>28.687000000000001</v>
      </c>
    </row>
    <row r="371" spans="1:91" ht="16" customHeight="1">
      <c r="A371">
        <v>370</v>
      </c>
      <c r="B371" t="s">
        <v>7107</v>
      </c>
      <c r="C371" s="2">
        <v>44970</v>
      </c>
      <c r="E371" t="s">
        <v>1786</v>
      </c>
      <c r="F371" t="s">
        <v>1786</v>
      </c>
      <c r="G371" t="s">
        <v>3941</v>
      </c>
      <c r="H371" t="s">
        <v>6157</v>
      </c>
      <c r="I371" t="s">
        <v>4517</v>
      </c>
      <c r="J371" t="s">
        <v>4780</v>
      </c>
      <c r="K371" t="s">
        <v>4782</v>
      </c>
      <c r="L371" t="s">
        <v>6157</v>
      </c>
      <c r="M371" t="s">
        <v>6985</v>
      </c>
      <c r="N371" t="s">
        <v>289</v>
      </c>
      <c r="O371" t="s">
        <v>6987</v>
      </c>
      <c r="P371" t="s">
        <v>3968</v>
      </c>
      <c r="Q371" t="s">
        <v>4403</v>
      </c>
      <c r="R371" t="s">
        <v>6989</v>
      </c>
      <c r="S371" t="s">
        <v>4353</v>
      </c>
      <c r="T371" t="s">
        <v>4353</v>
      </c>
      <c r="U371" t="s">
        <v>6157</v>
      </c>
      <c r="X371" t="s">
        <v>6157</v>
      </c>
      <c r="Y371" t="s">
        <v>6157</v>
      </c>
      <c r="Z371" t="s">
        <v>6157</v>
      </c>
      <c r="AA371" t="s">
        <v>245</v>
      </c>
      <c r="AB371" t="s">
        <v>6157</v>
      </c>
      <c r="AC371" t="s">
        <v>6157</v>
      </c>
      <c r="AD371" t="s">
        <v>3074</v>
      </c>
      <c r="AE371" t="s">
        <v>6901</v>
      </c>
      <c r="AF371" t="s">
        <v>4353</v>
      </c>
      <c r="AG371" t="s">
        <v>4353</v>
      </c>
      <c r="AH371" t="s">
        <v>7010</v>
      </c>
      <c r="AI371" t="s">
        <v>6157</v>
      </c>
      <c r="AJ371" t="s">
        <v>6458</v>
      </c>
      <c r="AK371" t="s">
        <v>4784</v>
      </c>
      <c r="AL371" t="s">
        <v>4783</v>
      </c>
      <c r="AM371" t="s">
        <v>264</v>
      </c>
      <c r="AN371" t="s">
        <v>4353</v>
      </c>
      <c r="AO371" s="29">
        <v>101</v>
      </c>
      <c r="AP371">
        <v>-35.930447999999998</v>
      </c>
      <c r="AQ371">
        <v>136.74530899999999</v>
      </c>
      <c r="AR371" t="s">
        <v>289</v>
      </c>
      <c r="AS371">
        <v>5</v>
      </c>
      <c r="AT371" t="s">
        <v>7167</v>
      </c>
      <c r="AU371" t="s">
        <v>274</v>
      </c>
      <c r="AV371" t="s">
        <v>4353</v>
      </c>
      <c r="AW371" t="s">
        <v>4353</v>
      </c>
      <c r="AX371" t="s">
        <v>6157</v>
      </c>
      <c r="AY371">
        <v>-48050</v>
      </c>
      <c r="AZ371">
        <v>-98050</v>
      </c>
      <c r="BA371" t="s">
        <v>4591</v>
      </c>
      <c r="BB371" t="s">
        <v>4785</v>
      </c>
      <c r="BC371" t="s">
        <v>6157</v>
      </c>
      <c r="BH371" t="s">
        <v>4141</v>
      </c>
      <c r="BI371" t="s">
        <v>7168</v>
      </c>
      <c r="BJ371" t="s">
        <v>4154</v>
      </c>
      <c r="BK371" t="s">
        <v>4155</v>
      </c>
      <c r="BL371">
        <v>2010</v>
      </c>
      <c r="BM371"/>
      <c r="BN371"/>
      <c r="BO371"/>
      <c r="BP371"/>
      <c r="BY371"/>
      <c r="CE371" t="s">
        <v>7169</v>
      </c>
      <c r="CF371">
        <v>1</v>
      </c>
      <c r="CG371" t="s">
        <v>7170</v>
      </c>
      <c r="CH371" t="s">
        <v>7171</v>
      </c>
      <c r="CI371">
        <v>-15.087999999999999</v>
      </c>
      <c r="CM371">
        <v>27.713999999999999</v>
      </c>
    </row>
    <row r="372" spans="1:91" ht="16" customHeight="1">
      <c r="A372">
        <v>371</v>
      </c>
      <c r="B372" t="s">
        <v>7107</v>
      </c>
      <c r="C372" s="2">
        <v>44970</v>
      </c>
      <c r="E372" t="s">
        <v>1786</v>
      </c>
      <c r="F372" t="s">
        <v>1786</v>
      </c>
      <c r="G372" t="s">
        <v>3941</v>
      </c>
      <c r="H372" t="s">
        <v>6157</v>
      </c>
      <c r="I372" t="s">
        <v>4517</v>
      </c>
      <c r="J372" t="s">
        <v>4780</v>
      </c>
      <c r="K372" t="s">
        <v>4782</v>
      </c>
      <c r="L372" t="s">
        <v>6157</v>
      </c>
      <c r="M372" t="s">
        <v>6985</v>
      </c>
      <c r="N372" t="s">
        <v>289</v>
      </c>
      <c r="O372" t="s">
        <v>6987</v>
      </c>
      <c r="P372" t="s">
        <v>3968</v>
      </c>
      <c r="Q372" t="s">
        <v>4403</v>
      </c>
      <c r="R372" t="s">
        <v>6989</v>
      </c>
      <c r="S372" t="s">
        <v>4353</v>
      </c>
      <c r="T372" t="s">
        <v>4353</v>
      </c>
      <c r="U372" t="s">
        <v>6157</v>
      </c>
      <c r="X372" t="s">
        <v>6157</v>
      </c>
      <c r="Y372" t="s">
        <v>6157</v>
      </c>
      <c r="Z372" t="s">
        <v>6157</v>
      </c>
      <c r="AA372" t="s">
        <v>245</v>
      </c>
      <c r="AB372" t="s">
        <v>6157</v>
      </c>
      <c r="AC372" t="s">
        <v>6157</v>
      </c>
      <c r="AD372" t="s">
        <v>4019</v>
      </c>
      <c r="AE372" t="s">
        <v>6901</v>
      </c>
      <c r="AF372" t="s">
        <v>4353</v>
      </c>
      <c r="AG372" t="s">
        <v>4353</v>
      </c>
      <c r="AH372" t="s">
        <v>4019</v>
      </c>
      <c r="AI372" t="s">
        <v>6157</v>
      </c>
      <c r="AJ372" t="s">
        <v>6458</v>
      </c>
      <c r="AK372" t="s">
        <v>4784</v>
      </c>
      <c r="AL372" t="s">
        <v>4783</v>
      </c>
      <c r="AM372" t="s">
        <v>264</v>
      </c>
      <c r="AN372" t="s">
        <v>4353</v>
      </c>
      <c r="AO372" s="29">
        <v>101</v>
      </c>
      <c r="AP372">
        <v>-35.930447999999998</v>
      </c>
      <c r="AQ372">
        <v>136.74530899999999</v>
      </c>
      <c r="AR372" t="s">
        <v>289</v>
      </c>
      <c r="AS372">
        <v>5</v>
      </c>
      <c r="AT372" t="s">
        <v>7167</v>
      </c>
      <c r="AU372" t="s">
        <v>274</v>
      </c>
      <c r="AV372" t="s">
        <v>4353</v>
      </c>
      <c r="AW372" t="s">
        <v>4353</v>
      </c>
      <c r="AX372" t="s">
        <v>6157</v>
      </c>
      <c r="AY372">
        <v>-48050</v>
      </c>
      <c r="AZ372">
        <v>-98050</v>
      </c>
      <c r="BA372" t="s">
        <v>4591</v>
      </c>
      <c r="BB372" t="s">
        <v>4785</v>
      </c>
      <c r="BC372" t="s">
        <v>6157</v>
      </c>
      <c r="BH372" t="s">
        <v>4141</v>
      </c>
      <c r="BI372" t="s">
        <v>7168</v>
      </c>
      <c r="BJ372" t="s">
        <v>4154</v>
      </c>
      <c r="BK372" t="s">
        <v>4155</v>
      </c>
      <c r="BL372">
        <v>2010</v>
      </c>
      <c r="BM372"/>
      <c r="BN372"/>
      <c r="BO372"/>
      <c r="BP372"/>
      <c r="BY372"/>
      <c r="CE372" t="s">
        <v>7169</v>
      </c>
      <c r="CF372">
        <v>1</v>
      </c>
      <c r="CG372" t="s">
        <v>7170</v>
      </c>
      <c r="CH372" t="s">
        <v>7171</v>
      </c>
      <c r="CI372">
        <v>-13.489000000000001</v>
      </c>
      <c r="CM372">
        <v>28.966000000000001</v>
      </c>
    </row>
    <row r="373" spans="1:91" ht="16" customHeight="1">
      <c r="A373">
        <v>372</v>
      </c>
      <c r="B373" t="s">
        <v>7107</v>
      </c>
      <c r="C373" s="2">
        <v>44970</v>
      </c>
      <c r="E373" t="s">
        <v>1786</v>
      </c>
      <c r="F373" t="s">
        <v>1786</v>
      </c>
      <c r="G373" t="s">
        <v>3941</v>
      </c>
      <c r="H373" t="s">
        <v>6157</v>
      </c>
      <c r="I373" t="s">
        <v>4517</v>
      </c>
      <c r="J373" t="s">
        <v>4780</v>
      </c>
      <c r="K373" t="s">
        <v>4782</v>
      </c>
      <c r="L373" t="s">
        <v>6157</v>
      </c>
      <c r="M373" t="s">
        <v>6985</v>
      </c>
      <c r="N373" t="s">
        <v>289</v>
      </c>
      <c r="O373" t="s">
        <v>6987</v>
      </c>
      <c r="P373" t="s">
        <v>3968</v>
      </c>
      <c r="Q373" t="s">
        <v>4403</v>
      </c>
      <c r="R373" t="s">
        <v>6989</v>
      </c>
      <c r="S373" t="s">
        <v>4353</v>
      </c>
      <c r="T373" t="s">
        <v>4353</v>
      </c>
      <c r="U373" t="s">
        <v>6157</v>
      </c>
      <c r="X373" t="s">
        <v>6157</v>
      </c>
      <c r="Y373" t="s">
        <v>6157</v>
      </c>
      <c r="Z373" t="s">
        <v>6157</v>
      </c>
      <c r="AA373" t="s">
        <v>245</v>
      </c>
      <c r="AB373" t="s">
        <v>6157</v>
      </c>
      <c r="AC373" t="s">
        <v>6157</v>
      </c>
      <c r="AD373" t="s">
        <v>252</v>
      </c>
      <c r="AE373" t="s">
        <v>6901</v>
      </c>
      <c r="AF373" t="s">
        <v>4353</v>
      </c>
      <c r="AG373" t="s">
        <v>4353</v>
      </c>
      <c r="AH373" t="s">
        <v>252</v>
      </c>
      <c r="AI373" t="s">
        <v>6157</v>
      </c>
      <c r="AJ373" t="s">
        <v>6458</v>
      </c>
      <c r="AK373" t="s">
        <v>4784</v>
      </c>
      <c r="AL373" t="s">
        <v>4783</v>
      </c>
      <c r="AM373" t="s">
        <v>264</v>
      </c>
      <c r="AN373" t="s">
        <v>4353</v>
      </c>
      <c r="AO373" s="29">
        <v>101</v>
      </c>
      <c r="AP373">
        <v>-35.930447999999998</v>
      </c>
      <c r="AQ373">
        <v>136.74530899999999</v>
      </c>
      <c r="AR373" t="s">
        <v>289</v>
      </c>
      <c r="AS373">
        <v>5</v>
      </c>
      <c r="AT373" t="s">
        <v>7167</v>
      </c>
      <c r="AU373" t="s">
        <v>274</v>
      </c>
      <c r="AV373" t="s">
        <v>4353</v>
      </c>
      <c r="AW373" t="s">
        <v>4353</v>
      </c>
      <c r="AX373" t="s">
        <v>6157</v>
      </c>
      <c r="AY373">
        <v>-48050</v>
      </c>
      <c r="AZ373">
        <v>-98050</v>
      </c>
      <c r="BA373" t="s">
        <v>4591</v>
      </c>
      <c r="BB373" t="s">
        <v>4785</v>
      </c>
      <c r="BC373" t="s">
        <v>6157</v>
      </c>
      <c r="BH373" t="s">
        <v>4141</v>
      </c>
      <c r="BI373" t="s">
        <v>7168</v>
      </c>
      <c r="BJ373" t="s">
        <v>4154</v>
      </c>
      <c r="BK373" t="s">
        <v>4155</v>
      </c>
      <c r="BL373">
        <v>2010</v>
      </c>
      <c r="BM373"/>
      <c r="BN373"/>
      <c r="BO373"/>
      <c r="BP373"/>
      <c r="BY373"/>
      <c r="CE373" t="s">
        <v>7169</v>
      </c>
      <c r="CF373">
        <v>1</v>
      </c>
      <c r="CG373" t="s">
        <v>7170</v>
      </c>
      <c r="CH373" t="s">
        <v>7171</v>
      </c>
      <c r="CI373">
        <v>-15.635</v>
      </c>
      <c r="CM373">
        <v>27.664999999999999</v>
      </c>
    </row>
    <row r="374" spans="1:91" ht="16" customHeight="1">
      <c r="A374">
        <v>373</v>
      </c>
      <c r="B374" t="s">
        <v>7107</v>
      </c>
      <c r="C374" s="2">
        <v>44970</v>
      </c>
      <c r="E374" t="s">
        <v>1786</v>
      </c>
      <c r="F374" t="s">
        <v>1786</v>
      </c>
      <c r="G374" t="s">
        <v>3941</v>
      </c>
      <c r="H374" t="s">
        <v>6157</v>
      </c>
      <c r="I374" t="s">
        <v>4517</v>
      </c>
      <c r="J374" t="s">
        <v>4780</v>
      </c>
      <c r="K374" t="s">
        <v>4782</v>
      </c>
      <c r="L374" t="s">
        <v>6157</v>
      </c>
      <c r="M374" t="s">
        <v>6985</v>
      </c>
      <c r="N374" t="s">
        <v>289</v>
      </c>
      <c r="O374" t="s">
        <v>6987</v>
      </c>
      <c r="P374" t="s">
        <v>3968</v>
      </c>
      <c r="Q374" t="s">
        <v>4403</v>
      </c>
      <c r="R374" t="s">
        <v>6989</v>
      </c>
      <c r="S374" t="s">
        <v>4353</v>
      </c>
      <c r="T374" t="s">
        <v>4353</v>
      </c>
      <c r="U374" t="s">
        <v>6157</v>
      </c>
      <c r="X374" t="s">
        <v>6157</v>
      </c>
      <c r="Y374" t="s">
        <v>6157</v>
      </c>
      <c r="Z374" t="s">
        <v>6157</v>
      </c>
      <c r="AA374" t="s">
        <v>245</v>
      </c>
      <c r="AB374" t="s">
        <v>6157</v>
      </c>
      <c r="AC374" t="s">
        <v>6157</v>
      </c>
      <c r="AD374" t="s">
        <v>252</v>
      </c>
      <c r="AE374" t="s">
        <v>6901</v>
      </c>
      <c r="AF374" t="s">
        <v>4353</v>
      </c>
      <c r="AG374" t="s">
        <v>4353</v>
      </c>
      <c r="AH374" t="s">
        <v>252</v>
      </c>
      <c r="AI374" t="s">
        <v>6157</v>
      </c>
      <c r="AJ374" t="s">
        <v>6458</v>
      </c>
      <c r="AK374" t="s">
        <v>4784</v>
      </c>
      <c r="AL374" t="s">
        <v>4783</v>
      </c>
      <c r="AM374" t="s">
        <v>264</v>
      </c>
      <c r="AN374" t="s">
        <v>4353</v>
      </c>
      <c r="AO374" s="29">
        <v>101</v>
      </c>
      <c r="AP374">
        <v>-35.930447999999998</v>
      </c>
      <c r="AQ374">
        <v>136.74530899999999</v>
      </c>
      <c r="AR374" t="s">
        <v>289</v>
      </c>
      <c r="AS374">
        <v>5</v>
      </c>
      <c r="AT374" t="s">
        <v>7167</v>
      </c>
      <c r="AU374" t="s">
        <v>274</v>
      </c>
      <c r="AV374" t="s">
        <v>4353</v>
      </c>
      <c r="AW374" t="s">
        <v>4353</v>
      </c>
      <c r="AX374" t="s">
        <v>6157</v>
      </c>
      <c r="AY374">
        <v>-48050</v>
      </c>
      <c r="AZ374">
        <v>-98050</v>
      </c>
      <c r="BA374" t="s">
        <v>4591</v>
      </c>
      <c r="BB374" t="s">
        <v>4785</v>
      </c>
      <c r="BC374" t="s">
        <v>6157</v>
      </c>
      <c r="BH374" t="s">
        <v>4141</v>
      </c>
      <c r="BI374" t="s">
        <v>7168</v>
      </c>
      <c r="BJ374" t="s">
        <v>4154</v>
      </c>
      <c r="BK374" t="s">
        <v>4155</v>
      </c>
      <c r="BL374">
        <v>2010</v>
      </c>
      <c r="BM374"/>
      <c r="BN374"/>
      <c r="BO374"/>
      <c r="BP374"/>
      <c r="BY374"/>
      <c r="CE374" t="s">
        <v>7169</v>
      </c>
      <c r="CF374">
        <v>1</v>
      </c>
      <c r="CG374" t="s">
        <v>7170</v>
      </c>
      <c r="CH374" t="s">
        <v>7171</v>
      </c>
      <c r="CI374">
        <v>-15.882999999999999</v>
      </c>
      <c r="CM374">
        <v>27.541</v>
      </c>
    </row>
    <row r="375" spans="1:91" ht="16" customHeight="1">
      <c r="A375">
        <v>374</v>
      </c>
      <c r="B375" t="s">
        <v>7107</v>
      </c>
      <c r="C375" s="2">
        <v>44970</v>
      </c>
      <c r="E375" t="s">
        <v>1786</v>
      </c>
      <c r="F375" t="s">
        <v>1786</v>
      </c>
      <c r="G375" t="s">
        <v>3941</v>
      </c>
      <c r="H375" t="s">
        <v>6157</v>
      </c>
      <c r="I375" t="s">
        <v>4517</v>
      </c>
      <c r="J375" t="s">
        <v>4780</v>
      </c>
      <c r="K375" t="s">
        <v>4782</v>
      </c>
      <c r="L375" t="s">
        <v>6157</v>
      </c>
      <c r="M375" t="s">
        <v>6985</v>
      </c>
      <c r="N375" t="s">
        <v>289</v>
      </c>
      <c r="O375" t="s">
        <v>6987</v>
      </c>
      <c r="P375" t="s">
        <v>3968</v>
      </c>
      <c r="Q375" t="s">
        <v>4403</v>
      </c>
      <c r="R375" t="s">
        <v>6989</v>
      </c>
      <c r="S375" t="s">
        <v>4353</v>
      </c>
      <c r="T375" t="s">
        <v>4353</v>
      </c>
      <c r="U375" t="s">
        <v>6157</v>
      </c>
      <c r="X375" t="s">
        <v>6157</v>
      </c>
      <c r="Y375" t="s">
        <v>6157</v>
      </c>
      <c r="Z375" t="s">
        <v>6157</v>
      </c>
      <c r="AA375" t="s">
        <v>245</v>
      </c>
      <c r="AB375" t="s">
        <v>6157</v>
      </c>
      <c r="AC375" t="s">
        <v>6157</v>
      </c>
      <c r="AD375" t="s">
        <v>252</v>
      </c>
      <c r="AE375" t="s">
        <v>6901</v>
      </c>
      <c r="AF375" t="s">
        <v>4353</v>
      </c>
      <c r="AG375" t="s">
        <v>4353</v>
      </c>
      <c r="AH375" t="s">
        <v>252</v>
      </c>
      <c r="AI375" t="s">
        <v>6157</v>
      </c>
      <c r="AJ375" t="s">
        <v>6458</v>
      </c>
      <c r="AK375" t="s">
        <v>4784</v>
      </c>
      <c r="AL375" t="s">
        <v>4783</v>
      </c>
      <c r="AM375" t="s">
        <v>264</v>
      </c>
      <c r="AN375" t="s">
        <v>4353</v>
      </c>
      <c r="AO375" s="29">
        <v>101</v>
      </c>
      <c r="AP375">
        <v>-35.930447999999998</v>
      </c>
      <c r="AQ375">
        <v>136.74530899999999</v>
      </c>
      <c r="AR375" t="s">
        <v>289</v>
      </c>
      <c r="AS375">
        <v>5</v>
      </c>
      <c r="AT375" t="s">
        <v>7167</v>
      </c>
      <c r="AU375" t="s">
        <v>274</v>
      </c>
      <c r="AV375" t="s">
        <v>4353</v>
      </c>
      <c r="AW375" t="s">
        <v>4353</v>
      </c>
      <c r="AX375" t="s">
        <v>6157</v>
      </c>
      <c r="AY375">
        <v>-48050</v>
      </c>
      <c r="AZ375">
        <v>-98050</v>
      </c>
      <c r="BA375" t="s">
        <v>4591</v>
      </c>
      <c r="BB375" t="s">
        <v>4785</v>
      </c>
      <c r="BC375" t="s">
        <v>6157</v>
      </c>
      <c r="BH375" t="s">
        <v>4141</v>
      </c>
      <c r="BI375" t="s">
        <v>7168</v>
      </c>
      <c r="BJ375" t="s">
        <v>4154</v>
      </c>
      <c r="BK375" t="s">
        <v>4155</v>
      </c>
      <c r="BL375">
        <v>2010</v>
      </c>
      <c r="BM375"/>
      <c r="BN375"/>
      <c r="BO375"/>
      <c r="BP375"/>
      <c r="BY375"/>
      <c r="CE375" t="s">
        <v>7169</v>
      </c>
      <c r="CF375">
        <v>1</v>
      </c>
      <c r="CG375" t="s">
        <v>7170</v>
      </c>
      <c r="CH375" t="s">
        <v>7171</v>
      </c>
      <c r="CI375">
        <v>-16.167999999999999</v>
      </c>
      <c r="CM375">
        <v>27.484999999999999</v>
      </c>
    </row>
    <row r="376" spans="1:91" ht="16" customHeight="1">
      <c r="A376">
        <v>375</v>
      </c>
      <c r="B376" t="s">
        <v>7107</v>
      </c>
      <c r="C376" s="2">
        <v>44970</v>
      </c>
      <c r="E376" t="s">
        <v>1786</v>
      </c>
      <c r="F376" t="s">
        <v>1786</v>
      </c>
      <c r="G376" t="s">
        <v>3941</v>
      </c>
      <c r="H376" t="s">
        <v>6157</v>
      </c>
      <c r="I376" t="s">
        <v>4517</v>
      </c>
      <c r="J376" t="s">
        <v>4780</v>
      </c>
      <c r="K376" t="s">
        <v>4782</v>
      </c>
      <c r="L376" t="s">
        <v>6157</v>
      </c>
      <c r="M376" t="s">
        <v>6985</v>
      </c>
      <c r="N376" t="s">
        <v>289</v>
      </c>
      <c r="O376" t="s">
        <v>6987</v>
      </c>
      <c r="P376" t="s">
        <v>3968</v>
      </c>
      <c r="Q376" t="s">
        <v>4403</v>
      </c>
      <c r="R376" t="s">
        <v>6989</v>
      </c>
      <c r="S376" t="s">
        <v>4353</v>
      </c>
      <c r="T376" t="s">
        <v>4353</v>
      </c>
      <c r="U376" t="s">
        <v>6157</v>
      </c>
      <c r="X376" t="s">
        <v>6157</v>
      </c>
      <c r="Y376" t="s">
        <v>6157</v>
      </c>
      <c r="Z376" t="s">
        <v>6157</v>
      </c>
      <c r="AA376" t="s">
        <v>245</v>
      </c>
      <c r="AB376" t="s">
        <v>6157</v>
      </c>
      <c r="AC376" t="s">
        <v>6157</v>
      </c>
      <c r="AD376" t="s">
        <v>254</v>
      </c>
      <c r="AE376" t="s">
        <v>6901</v>
      </c>
      <c r="AF376" t="s">
        <v>4353</v>
      </c>
      <c r="AG376" t="s">
        <v>4353</v>
      </c>
      <c r="AH376" t="s">
        <v>254</v>
      </c>
      <c r="AI376" t="s">
        <v>6157</v>
      </c>
      <c r="AJ376" t="s">
        <v>6458</v>
      </c>
      <c r="AK376" t="s">
        <v>4784</v>
      </c>
      <c r="AL376" t="s">
        <v>4783</v>
      </c>
      <c r="AM376" t="s">
        <v>264</v>
      </c>
      <c r="AN376" t="s">
        <v>4353</v>
      </c>
      <c r="AO376" s="29">
        <v>101</v>
      </c>
      <c r="AP376">
        <v>-35.930447999999998</v>
      </c>
      <c r="AQ376">
        <v>136.74530899999999</v>
      </c>
      <c r="AR376" t="s">
        <v>289</v>
      </c>
      <c r="AS376">
        <v>5</v>
      </c>
      <c r="AT376" t="s">
        <v>7167</v>
      </c>
      <c r="AU376" t="s">
        <v>274</v>
      </c>
      <c r="AV376" t="s">
        <v>4353</v>
      </c>
      <c r="AW376" t="s">
        <v>4353</v>
      </c>
      <c r="AX376" t="s">
        <v>6157</v>
      </c>
      <c r="AY376">
        <v>-48050</v>
      </c>
      <c r="AZ376">
        <v>-98050</v>
      </c>
      <c r="BA376" t="s">
        <v>4591</v>
      </c>
      <c r="BB376" t="s">
        <v>4785</v>
      </c>
      <c r="BC376" t="s">
        <v>6157</v>
      </c>
      <c r="BH376" t="s">
        <v>4141</v>
      </c>
      <c r="BI376" t="s">
        <v>7168</v>
      </c>
      <c r="BJ376" t="s">
        <v>4154</v>
      </c>
      <c r="BK376" t="s">
        <v>4155</v>
      </c>
      <c r="BL376">
        <v>2010</v>
      </c>
      <c r="BM376"/>
      <c r="BN376"/>
      <c r="BO376"/>
      <c r="BP376"/>
      <c r="BY376"/>
      <c r="CE376" t="s">
        <v>7169</v>
      </c>
      <c r="CF376">
        <v>1</v>
      </c>
      <c r="CG376" t="s">
        <v>7170</v>
      </c>
      <c r="CH376" t="s">
        <v>7171</v>
      </c>
      <c r="CI376">
        <v>-13.804</v>
      </c>
      <c r="CM376">
        <v>28.277999999999999</v>
      </c>
    </row>
    <row r="377" spans="1:91" ht="16" customHeight="1">
      <c r="A377">
        <v>376</v>
      </c>
      <c r="B377" t="s">
        <v>7107</v>
      </c>
      <c r="C377" s="2">
        <v>44970</v>
      </c>
      <c r="E377" t="s">
        <v>1786</v>
      </c>
      <c r="F377" t="s">
        <v>1786</v>
      </c>
      <c r="G377" t="s">
        <v>3941</v>
      </c>
      <c r="H377" t="s">
        <v>6157</v>
      </c>
      <c r="I377" t="s">
        <v>4517</v>
      </c>
      <c r="J377" t="s">
        <v>4780</v>
      </c>
      <c r="K377" t="s">
        <v>4782</v>
      </c>
      <c r="L377" t="s">
        <v>6157</v>
      </c>
      <c r="M377" t="s">
        <v>6985</v>
      </c>
      <c r="N377" t="s">
        <v>289</v>
      </c>
      <c r="O377" t="s">
        <v>6987</v>
      </c>
      <c r="P377" t="s">
        <v>3968</v>
      </c>
      <c r="Q377" t="s">
        <v>4403</v>
      </c>
      <c r="R377" t="s">
        <v>6989</v>
      </c>
      <c r="S377" t="s">
        <v>4353</v>
      </c>
      <c r="T377" t="s">
        <v>4353</v>
      </c>
      <c r="U377" t="s">
        <v>6157</v>
      </c>
      <c r="X377" t="s">
        <v>6157</v>
      </c>
      <c r="Y377" t="s">
        <v>6157</v>
      </c>
      <c r="Z377" t="s">
        <v>6157</v>
      </c>
      <c r="AA377" t="s">
        <v>245</v>
      </c>
      <c r="AB377" t="s">
        <v>6157</v>
      </c>
      <c r="AC377" t="s">
        <v>6157</v>
      </c>
      <c r="AD377" t="s">
        <v>254</v>
      </c>
      <c r="AE377" t="s">
        <v>6901</v>
      </c>
      <c r="AF377" t="s">
        <v>4353</v>
      </c>
      <c r="AG377" t="s">
        <v>4353</v>
      </c>
      <c r="AH377" t="s">
        <v>254</v>
      </c>
      <c r="AI377" t="s">
        <v>6157</v>
      </c>
      <c r="AJ377" t="s">
        <v>6458</v>
      </c>
      <c r="AK377" t="s">
        <v>4784</v>
      </c>
      <c r="AL377" t="s">
        <v>4783</v>
      </c>
      <c r="AM377" t="s">
        <v>264</v>
      </c>
      <c r="AN377" t="s">
        <v>4353</v>
      </c>
      <c r="AO377" s="29">
        <v>101</v>
      </c>
      <c r="AP377">
        <v>-35.930447999999998</v>
      </c>
      <c r="AQ377">
        <v>136.74530899999999</v>
      </c>
      <c r="AR377" t="s">
        <v>289</v>
      </c>
      <c r="AS377">
        <v>5</v>
      </c>
      <c r="AT377" t="s">
        <v>7167</v>
      </c>
      <c r="AU377" t="s">
        <v>274</v>
      </c>
      <c r="AV377" t="s">
        <v>4353</v>
      </c>
      <c r="AW377" t="s">
        <v>4353</v>
      </c>
      <c r="AX377" t="s">
        <v>6157</v>
      </c>
      <c r="AY377">
        <v>-48050</v>
      </c>
      <c r="AZ377">
        <v>-98050</v>
      </c>
      <c r="BA377" t="s">
        <v>4591</v>
      </c>
      <c r="BB377" t="s">
        <v>4785</v>
      </c>
      <c r="BC377" t="s">
        <v>6157</v>
      </c>
      <c r="BH377" t="s">
        <v>4141</v>
      </c>
      <c r="BI377" t="s">
        <v>7168</v>
      </c>
      <c r="BJ377" t="s">
        <v>4154</v>
      </c>
      <c r="BK377" t="s">
        <v>4155</v>
      </c>
      <c r="BL377">
        <v>2010</v>
      </c>
      <c r="BM377"/>
      <c r="BN377"/>
      <c r="BO377"/>
      <c r="BP377"/>
      <c r="BY377"/>
      <c r="CE377" t="s">
        <v>7169</v>
      </c>
      <c r="CF377">
        <v>1</v>
      </c>
      <c r="CG377" t="s">
        <v>7170</v>
      </c>
      <c r="CH377" t="s">
        <v>7171</v>
      </c>
      <c r="CI377">
        <v>-13.416</v>
      </c>
      <c r="CM377">
        <v>28.648</v>
      </c>
    </row>
    <row r="378" spans="1:91" ht="16" customHeight="1">
      <c r="A378">
        <v>377</v>
      </c>
      <c r="B378" t="s">
        <v>7107</v>
      </c>
      <c r="C378" s="2">
        <v>44970</v>
      </c>
      <c r="E378" t="s">
        <v>1786</v>
      </c>
      <c r="F378" t="s">
        <v>1786</v>
      </c>
      <c r="G378" t="s">
        <v>3941</v>
      </c>
      <c r="H378" t="s">
        <v>6157</v>
      </c>
      <c r="I378" t="s">
        <v>4517</v>
      </c>
      <c r="J378" t="s">
        <v>4780</v>
      </c>
      <c r="K378" t="s">
        <v>4782</v>
      </c>
      <c r="L378" t="s">
        <v>6157</v>
      </c>
      <c r="M378" t="s">
        <v>6985</v>
      </c>
      <c r="N378" t="s">
        <v>289</v>
      </c>
      <c r="O378" t="s">
        <v>6987</v>
      </c>
      <c r="P378" t="s">
        <v>3968</v>
      </c>
      <c r="Q378" t="s">
        <v>4403</v>
      </c>
      <c r="R378" t="s">
        <v>6989</v>
      </c>
      <c r="S378" t="s">
        <v>4353</v>
      </c>
      <c r="T378" t="s">
        <v>4353</v>
      </c>
      <c r="U378" t="s">
        <v>6157</v>
      </c>
      <c r="X378" t="s">
        <v>6157</v>
      </c>
      <c r="Y378" t="s">
        <v>6157</v>
      </c>
      <c r="Z378" t="s">
        <v>6157</v>
      </c>
      <c r="AA378" t="s">
        <v>245</v>
      </c>
      <c r="AB378" t="s">
        <v>6157</v>
      </c>
      <c r="AC378" t="s">
        <v>6157</v>
      </c>
      <c r="AD378" t="s">
        <v>4018</v>
      </c>
      <c r="AE378" t="s">
        <v>6901</v>
      </c>
      <c r="AF378" t="s">
        <v>4353</v>
      </c>
      <c r="AG378" t="s">
        <v>4353</v>
      </c>
      <c r="AH378" t="s">
        <v>4018</v>
      </c>
      <c r="AI378" t="s">
        <v>6157</v>
      </c>
      <c r="AJ378" t="s">
        <v>6458</v>
      </c>
      <c r="AK378" t="s">
        <v>4784</v>
      </c>
      <c r="AL378" t="s">
        <v>4783</v>
      </c>
      <c r="AM378" t="s">
        <v>264</v>
      </c>
      <c r="AN378" t="s">
        <v>4353</v>
      </c>
      <c r="AO378" s="29">
        <v>101</v>
      </c>
      <c r="AP378">
        <v>-35.930447999999998</v>
      </c>
      <c r="AQ378">
        <v>136.74530899999999</v>
      </c>
      <c r="AR378" t="s">
        <v>289</v>
      </c>
      <c r="AS378">
        <v>5</v>
      </c>
      <c r="AT378" t="s">
        <v>7167</v>
      </c>
      <c r="AU378" t="s">
        <v>274</v>
      </c>
      <c r="AV378" t="s">
        <v>4353</v>
      </c>
      <c r="AW378" t="s">
        <v>4353</v>
      </c>
      <c r="AX378" t="s">
        <v>6157</v>
      </c>
      <c r="AY378">
        <v>-48050</v>
      </c>
      <c r="AZ378">
        <v>-98050</v>
      </c>
      <c r="BA378" t="s">
        <v>4591</v>
      </c>
      <c r="BB378" t="s">
        <v>4785</v>
      </c>
      <c r="BC378" t="s">
        <v>6157</v>
      </c>
      <c r="BH378" t="s">
        <v>4141</v>
      </c>
      <c r="BI378" t="s">
        <v>7168</v>
      </c>
      <c r="BJ378" t="s">
        <v>4154</v>
      </c>
      <c r="BK378" t="s">
        <v>4155</v>
      </c>
      <c r="BL378">
        <v>2010</v>
      </c>
      <c r="BM378"/>
      <c r="BN378"/>
      <c r="BO378"/>
      <c r="BP378"/>
      <c r="BY378"/>
      <c r="CE378" t="s">
        <v>7169</v>
      </c>
      <c r="CF378">
        <v>1</v>
      </c>
      <c r="CG378" t="s">
        <v>7170</v>
      </c>
      <c r="CH378" t="s">
        <v>7171</v>
      </c>
      <c r="CI378">
        <v>-12.73</v>
      </c>
      <c r="CM378">
        <v>28.231999999999999</v>
      </c>
    </row>
    <row r="379" spans="1:91" ht="16" customHeight="1">
      <c r="A379">
        <v>378</v>
      </c>
      <c r="B379" t="s">
        <v>7107</v>
      </c>
      <c r="C379" s="2">
        <v>44970</v>
      </c>
      <c r="E379" t="s">
        <v>1786</v>
      </c>
      <c r="F379" t="s">
        <v>1786</v>
      </c>
      <c r="G379" t="s">
        <v>3941</v>
      </c>
      <c r="H379" t="s">
        <v>6157</v>
      </c>
      <c r="I379" t="s">
        <v>4517</v>
      </c>
      <c r="J379" t="s">
        <v>4780</v>
      </c>
      <c r="K379" t="s">
        <v>4782</v>
      </c>
      <c r="L379" t="s">
        <v>6157</v>
      </c>
      <c r="M379" t="s">
        <v>6985</v>
      </c>
      <c r="N379" t="s">
        <v>289</v>
      </c>
      <c r="O379" t="s">
        <v>6987</v>
      </c>
      <c r="P379" t="s">
        <v>3968</v>
      </c>
      <c r="Q379" t="s">
        <v>4403</v>
      </c>
      <c r="R379" t="s">
        <v>6989</v>
      </c>
      <c r="S379" t="s">
        <v>4353</v>
      </c>
      <c r="T379" t="s">
        <v>4353</v>
      </c>
      <c r="U379" t="s">
        <v>6157</v>
      </c>
      <c r="X379" t="s">
        <v>6157</v>
      </c>
      <c r="Y379" t="s">
        <v>6157</v>
      </c>
      <c r="Z379" t="s">
        <v>6157</v>
      </c>
      <c r="AA379" t="s">
        <v>245</v>
      </c>
      <c r="AB379" t="s">
        <v>6157</v>
      </c>
      <c r="AC379" t="s">
        <v>6157</v>
      </c>
      <c r="AD379" t="s">
        <v>4018</v>
      </c>
      <c r="AE379" t="s">
        <v>6901</v>
      </c>
      <c r="AF379" t="s">
        <v>4353</v>
      </c>
      <c r="AG379" t="s">
        <v>4353</v>
      </c>
      <c r="AH379" t="s">
        <v>4018</v>
      </c>
      <c r="AI379" t="s">
        <v>6157</v>
      </c>
      <c r="AJ379" t="s">
        <v>6458</v>
      </c>
      <c r="AK379" t="s">
        <v>4784</v>
      </c>
      <c r="AL379" t="s">
        <v>4783</v>
      </c>
      <c r="AM379" t="s">
        <v>264</v>
      </c>
      <c r="AN379" t="s">
        <v>4353</v>
      </c>
      <c r="AO379" s="29">
        <v>101</v>
      </c>
      <c r="AP379">
        <v>-35.930447999999998</v>
      </c>
      <c r="AQ379">
        <v>136.74530899999999</v>
      </c>
      <c r="AR379" t="s">
        <v>289</v>
      </c>
      <c r="AS379">
        <v>5</v>
      </c>
      <c r="AT379" t="s">
        <v>7167</v>
      </c>
      <c r="AU379" t="s">
        <v>274</v>
      </c>
      <c r="AV379" t="s">
        <v>4353</v>
      </c>
      <c r="AW379" t="s">
        <v>4353</v>
      </c>
      <c r="AX379" t="s">
        <v>6157</v>
      </c>
      <c r="AY379">
        <v>-48050</v>
      </c>
      <c r="AZ379">
        <v>-98050</v>
      </c>
      <c r="BA379" t="s">
        <v>4591</v>
      </c>
      <c r="BB379" t="s">
        <v>4785</v>
      </c>
      <c r="BC379" t="s">
        <v>6157</v>
      </c>
      <c r="BH379" t="s">
        <v>4141</v>
      </c>
      <c r="BI379" t="s">
        <v>7168</v>
      </c>
      <c r="BJ379" t="s">
        <v>4154</v>
      </c>
      <c r="BK379" t="s">
        <v>4155</v>
      </c>
      <c r="BL379">
        <v>2010</v>
      </c>
      <c r="BM379"/>
      <c r="BN379"/>
      <c r="BO379"/>
      <c r="BP379"/>
      <c r="BY379"/>
      <c r="CE379" t="s">
        <v>7169</v>
      </c>
      <c r="CF379">
        <v>1</v>
      </c>
      <c r="CG379" t="s">
        <v>7170</v>
      </c>
      <c r="CH379" t="s">
        <v>7171</v>
      </c>
      <c r="CI379">
        <v>-13.178000000000001</v>
      </c>
      <c r="CM379">
        <v>28.134</v>
      </c>
    </row>
    <row r="380" spans="1:91" ht="16" customHeight="1">
      <c r="A380">
        <v>379</v>
      </c>
      <c r="B380" t="s">
        <v>7107</v>
      </c>
      <c r="C380" s="2">
        <v>44970</v>
      </c>
      <c r="E380" t="s">
        <v>1787</v>
      </c>
      <c r="F380" t="s">
        <v>1787</v>
      </c>
      <c r="G380" t="s">
        <v>3941</v>
      </c>
      <c r="H380" t="s">
        <v>6157</v>
      </c>
      <c r="I380" t="s">
        <v>4517</v>
      </c>
      <c r="J380" t="s">
        <v>4780</v>
      </c>
      <c r="K380" t="s">
        <v>4782</v>
      </c>
      <c r="L380" t="s">
        <v>6157</v>
      </c>
      <c r="M380" t="s">
        <v>6985</v>
      </c>
      <c r="N380" t="s">
        <v>289</v>
      </c>
      <c r="O380" t="s">
        <v>6987</v>
      </c>
      <c r="P380" t="s">
        <v>3968</v>
      </c>
      <c r="Q380" t="s">
        <v>4403</v>
      </c>
      <c r="R380" t="s">
        <v>6989</v>
      </c>
      <c r="S380" t="s">
        <v>4353</v>
      </c>
      <c r="T380" t="s">
        <v>4353</v>
      </c>
      <c r="U380" t="s">
        <v>6157</v>
      </c>
      <c r="X380" t="s">
        <v>6157</v>
      </c>
      <c r="Y380" t="s">
        <v>6157</v>
      </c>
      <c r="Z380" t="s">
        <v>6157</v>
      </c>
      <c r="AA380" t="s">
        <v>245</v>
      </c>
      <c r="AB380" t="s">
        <v>6157</v>
      </c>
      <c r="AC380" t="s">
        <v>6157</v>
      </c>
      <c r="AD380" t="s">
        <v>254</v>
      </c>
      <c r="AE380" t="s">
        <v>6901</v>
      </c>
      <c r="AF380" t="s">
        <v>4353</v>
      </c>
      <c r="AG380" t="s">
        <v>4353</v>
      </c>
      <c r="AH380" t="s">
        <v>254</v>
      </c>
      <c r="AI380" t="s">
        <v>6157</v>
      </c>
      <c r="AJ380" t="s">
        <v>6458</v>
      </c>
      <c r="AK380" t="s">
        <v>4784</v>
      </c>
      <c r="AL380" t="s">
        <v>4783</v>
      </c>
      <c r="AM380" t="s">
        <v>264</v>
      </c>
      <c r="AN380" t="s">
        <v>4353</v>
      </c>
      <c r="AO380" s="29">
        <v>101</v>
      </c>
      <c r="AP380">
        <v>-35.930447999999998</v>
      </c>
      <c r="AQ380">
        <v>136.74530899999999</v>
      </c>
      <c r="AR380" t="s">
        <v>289</v>
      </c>
      <c r="AS380">
        <v>5</v>
      </c>
      <c r="AT380" t="s">
        <v>7167</v>
      </c>
      <c r="AU380" t="s">
        <v>274</v>
      </c>
      <c r="AV380" t="s">
        <v>4353</v>
      </c>
      <c r="AW380" t="s">
        <v>4353</v>
      </c>
      <c r="AX380" t="s">
        <v>6157</v>
      </c>
      <c r="AY380">
        <v>-48050</v>
      </c>
      <c r="AZ380">
        <v>-98050</v>
      </c>
      <c r="BA380" t="s">
        <v>4591</v>
      </c>
      <c r="BB380" t="s">
        <v>4785</v>
      </c>
      <c r="BC380" t="s">
        <v>6157</v>
      </c>
      <c r="BH380" t="s">
        <v>4141</v>
      </c>
      <c r="BI380" t="s">
        <v>7168</v>
      </c>
      <c r="BJ380" t="s">
        <v>4154</v>
      </c>
      <c r="BK380" t="s">
        <v>4155</v>
      </c>
      <c r="BL380">
        <v>2010</v>
      </c>
      <c r="BM380"/>
      <c r="BN380"/>
      <c r="BO380"/>
      <c r="BP380"/>
      <c r="BY380"/>
      <c r="CE380" t="s">
        <v>7169</v>
      </c>
      <c r="CF380">
        <v>1</v>
      </c>
      <c r="CG380" t="s">
        <v>7170</v>
      </c>
      <c r="CH380" t="s">
        <v>7171</v>
      </c>
      <c r="CI380">
        <v>-14.512</v>
      </c>
      <c r="CM380">
        <v>29.004000000000001</v>
      </c>
    </row>
    <row r="381" spans="1:91" ht="16" customHeight="1">
      <c r="A381">
        <v>380</v>
      </c>
      <c r="B381" t="s">
        <v>7107</v>
      </c>
      <c r="C381" s="2">
        <v>44970</v>
      </c>
      <c r="E381" t="s">
        <v>1787</v>
      </c>
      <c r="F381" t="s">
        <v>1787</v>
      </c>
      <c r="G381" t="s">
        <v>3941</v>
      </c>
      <c r="H381" t="s">
        <v>6157</v>
      </c>
      <c r="I381" t="s">
        <v>4517</v>
      </c>
      <c r="J381" t="s">
        <v>4780</v>
      </c>
      <c r="K381" t="s">
        <v>4782</v>
      </c>
      <c r="L381" t="s">
        <v>6157</v>
      </c>
      <c r="M381" t="s">
        <v>6985</v>
      </c>
      <c r="N381" t="s">
        <v>289</v>
      </c>
      <c r="O381" t="s">
        <v>6987</v>
      </c>
      <c r="P381" t="s">
        <v>3968</v>
      </c>
      <c r="Q381" t="s">
        <v>4403</v>
      </c>
      <c r="R381" t="s">
        <v>6989</v>
      </c>
      <c r="S381" t="s">
        <v>4353</v>
      </c>
      <c r="T381" t="s">
        <v>4353</v>
      </c>
      <c r="U381" t="s">
        <v>6157</v>
      </c>
      <c r="X381" t="s">
        <v>6157</v>
      </c>
      <c r="Y381" t="s">
        <v>6157</v>
      </c>
      <c r="Z381" t="s">
        <v>6157</v>
      </c>
      <c r="AA381" t="s">
        <v>245</v>
      </c>
      <c r="AB381" t="s">
        <v>6157</v>
      </c>
      <c r="AC381" t="s">
        <v>6157</v>
      </c>
      <c r="AD381" t="s">
        <v>254</v>
      </c>
      <c r="AE381" t="s">
        <v>6901</v>
      </c>
      <c r="AF381" t="s">
        <v>4353</v>
      </c>
      <c r="AG381" t="s">
        <v>4353</v>
      </c>
      <c r="AH381" t="s">
        <v>254</v>
      </c>
      <c r="AI381" t="s">
        <v>6157</v>
      </c>
      <c r="AJ381" t="s">
        <v>6458</v>
      </c>
      <c r="AK381" t="s">
        <v>4784</v>
      </c>
      <c r="AL381" t="s">
        <v>4783</v>
      </c>
      <c r="AM381" t="s">
        <v>264</v>
      </c>
      <c r="AN381" t="s">
        <v>4353</v>
      </c>
      <c r="AO381" s="29">
        <v>101</v>
      </c>
      <c r="AP381">
        <v>-35.930447999999998</v>
      </c>
      <c r="AQ381">
        <v>136.74530899999999</v>
      </c>
      <c r="AR381" t="s">
        <v>289</v>
      </c>
      <c r="AS381">
        <v>5</v>
      </c>
      <c r="AT381" t="s">
        <v>7167</v>
      </c>
      <c r="AU381" t="s">
        <v>274</v>
      </c>
      <c r="AV381" t="s">
        <v>4353</v>
      </c>
      <c r="AW381" t="s">
        <v>4353</v>
      </c>
      <c r="AX381" t="s">
        <v>6157</v>
      </c>
      <c r="AY381">
        <v>-48050</v>
      </c>
      <c r="AZ381">
        <v>-98050</v>
      </c>
      <c r="BA381" t="s">
        <v>4591</v>
      </c>
      <c r="BB381" t="s">
        <v>4785</v>
      </c>
      <c r="BC381" t="s">
        <v>6157</v>
      </c>
      <c r="BH381" t="s">
        <v>4141</v>
      </c>
      <c r="BI381" t="s">
        <v>7168</v>
      </c>
      <c r="BJ381" t="s">
        <v>4154</v>
      </c>
      <c r="BK381" t="s">
        <v>4155</v>
      </c>
      <c r="BL381">
        <v>2010</v>
      </c>
      <c r="BM381"/>
      <c r="BN381"/>
      <c r="BO381"/>
      <c r="BP381"/>
      <c r="BY381"/>
      <c r="CE381" t="s">
        <v>7169</v>
      </c>
      <c r="CF381">
        <v>1</v>
      </c>
      <c r="CG381" t="s">
        <v>7170</v>
      </c>
      <c r="CH381" t="s">
        <v>7171</v>
      </c>
      <c r="CI381">
        <v>-13.959</v>
      </c>
      <c r="CM381">
        <v>28.388000000000002</v>
      </c>
    </row>
    <row r="382" spans="1:91" ht="16" customHeight="1">
      <c r="A382">
        <v>381</v>
      </c>
      <c r="B382" t="s">
        <v>7107</v>
      </c>
      <c r="C382" s="2">
        <v>44970</v>
      </c>
      <c r="E382" t="s">
        <v>1787</v>
      </c>
      <c r="F382" t="s">
        <v>1787</v>
      </c>
      <c r="G382" t="s">
        <v>3941</v>
      </c>
      <c r="H382" t="s">
        <v>6157</v>
      </c>
      <c r="I382" t="s">
        <v>4517</v>
      </c>
      <c r="J382" t="s">
        <v>4780</v>
      </c>
      <c r="K382" t="s">
        <v>4782</v>
      </c>
      <c r="L382" t="s">
        <v>6157</v>
      </c>
      <c r="M382" t="s">
        <v>6985</v>
      </c>
      <c r="N382" t="s">
        <v>289</v>
      </c>
      <c r="O382" t="s">
        <v>6987</v>
      </c>
      <c r="P382" t="s">
        <v>3968</v>
      </c>
      <c r="Q382" t="s">
        <v>4403</v>
      </c>
      <c r="R382" t="s">
        <v>6989</v>
      </c>
      <c r="S382" t="s">
        <v>4353</v>
      </c>
      <c r="T382" t="s">
        <v>4353</v>
      </c>
      <c r="U382" t="s">
        <v>6157</v>
      </c>
      <c r="X382" t="s">
        <v>6157</v>
      </c>
      <c r="Y382" t="s">
        <v>6157</v>
      </c>
      <c r="Z382" t="s">
        <v>6157</v>
      </c>
      <c r="AA382" t="s">
        <v>245</v>
      </c>
      <c r="AB382" t="s">
        <v>6157</v>
      </c>
      <c r="AC382" t="s">
        <v>6157</v>
      </c>
      <c r="AD382" t="s">
        <v>4018</v>
      </c>
      <c r="AE382" t="s">
        <v>6901</v>
      </c>
      <c r="AF382" t="s">
        <v>4353</v>
      </c>
      <c r="AG382" t="s">
        <v>4353</v>
      </c>
      <c r="AH382" t="s">
        <v>4018</v>
      </c>
      <c r="AI382" t="s">
        <v>6157</v>
      </c>
      <c r="AJ382" t="s">
        <v>6458</v>
      </c>
      <c r="AK382" t="s">
        <v>4784</v>
      </c>
      <c r="AL382" t="s">
        <v>4783</v>
      </c>
      <c r="AM382" t="s">
        <v>264</v>
      </c>
      <c r="AN382" t="s">
        <v>4353</v>
      </c>
      <c r="AO382" s="29">
        <v>101</v>
      </c>
      <c r="AP382">
        <v>-35.930447999999998</v>
      </c>
      <c r="AQ382">
        <v>136.74530899999999</v>
      </c>
      <c r="AR382" t="s">
        <v>289</v>
      </c>
      <c r="AS382">
        <v>5</v>
      </c>
      <c r="AT382" t="s">
        <v>7167</v>
      </c>
      <c r="AU382" t="s">
        <v>274</v>
      </c>
      <c r="AV382" t="s">
        <v>4353</v>
      </c>
      <c r="AW382" t="s">
        <v>4353</v>
      </c>
      <c r="AX382" t="s">
        <v>6157</v>
      </c>
      <c r="AY382">
        <v>-48050</v>
      </c>
      <c r="AZ382">
        <v>-98050</v>
      </c>
      <c r="BA382" t="s">
        <v>4591</v>
      </c>
      <c r="BB382" t="s">
        <v>4785</v>
      </c>
      <c r="BC382" t="s">
        <v>6157</v>
      </c>
      <c r="BH382" t="s">
        <v>4141</v>
      </c>
      <c r="BI382" t="s">
        <v>7168</v>
      </c>
      <c r="BJ382" t="s">
        <v>4154</v>
      </c>
      <c r="BK382" t="s">
        <v>4155</v>
      </c>
      <c r="BL382">
        <v>2010</v>
      </c>
      <c r="BM382"/>
      <c r="BN382"/>
      <c r="BO382"/>
      <c r="BP382"/>
      <c r="BY382"/>
      <c r="CE382" t="s">
        <v>7169</v>
      </c>
      <c r="CF382">
        <v>1</v>
      </c>
      <c r="CG382" t="s">
        <v>7170</v>
      </c>
      <c r="CH382" t="s">
        <v>7171</v>
      </c>
      <c r="CI382">
        <v>-13.226000000000001</v>
      </c>
      <c r="CM382">
        <v>28.14</v>
      </c>
    </row>
    <row r="383" spans="1:91" ht="16" customHeight="1">
      <c r="A383">
        <v>382</v>
      </c>
      <c r="B383" t="s">
        <v>7107</v>
      </c>
      <c r="C383" s="2">
        <v>44970</v>
      </c>
      <c r="E383" t="s">
        <v>1788</v>
      </c>
      <c r="F383" t="s">
        <v>1788</v>
      </c>
      <c r="G383" t="s">
        <v>3941</v>
      </c>
      <c r="H383" t="s">
        <v>6157</v>
      </c>
      <c r="I383" t="s">
        <v>4517</v>
      </c>
      <c r="J383" t="s">
        <v>4780</v>
      </c>
      <c r="K383" t="s">
        <v>4782</v>
      </c>
      <c r="L383" t="s">
        <v>6157</v>
      </c>
      <c r="M383" t="s">
        <v>6985</v>
      </c>
      <c r="N383" t="s">
        <v>289</v>
      </c>
      <c r="O383" t="s">
        <v>6987</v>
      </c>
      <c r="P383" t="s">
        <v>3968</v>
      </c>
      <c r="Q383" t="s">
        <v>4403</v>
      </c>
      <c r="R383" t="s">
        <v>6989</v>
      </c>
      <c r="S383" t="s">
        <v>4353</v>
      </c>
      <c r="T383" t="s">
        <v>4353</v>
      </c>
      <c r="U383" t="s">
        <v>6157</v>
      </c>
      <c r="X383" t="s">
        <v>6157</v>
      </c>
      <c r="Y383" t="s">
        <v>6157</v>
      </c>
      <c r="Z383" t="s">
        <v>6157</v>
      </c>
      <c r="AA383" t="s">
        <v>245</v>
      </c>
      <c r="AB383" t="s">
        <v>6157</v>
      </c>
      <c r="AC383" t="s">
        <v>6157</v>
      </c>
      <c r="AD383" t="s">
        <v>252</v>
      </c>
      <c r="AE383" t="s">
        <v>6901</v>
      </c>
      <c r="AF383" t="s">
        <v>4353</v>
      </c>
      <c r="AG383" t="s">
        <v>4353</v>
      </c>
      <c r="AH383" t="s">
        <v>252</v>
      </c>
      <c r="AI383" t="s">
        <v>6157</v>
      </c>
      <c r="AJ383" t="s">
        <v>6458</v>
      </c>
      <c r="AK383" t="s">
        <v>4784</v>
      </c>
      <c r="AL383" t="s">
        <v>4783</v>
      </c>
      <c r="AM383" t="s">
        <v>264</v>
      </c>
      <c r="AN383" t="s">
        <v>4353</v>
      </c>
      <c r="AO383" s="29">
        <v>101</v>
      </c>
      <c r="AP383">
        <v>-35.930447999999998</v>
      </c>
      <c r="AQ383">
        <v>136.74530899999999</v>
      </c>
      <c r="AR383" t="s">
        <v>289</v>
      </c>
      <c r="AS383">
        <v>5</v>
      </c>
      <c r="AT383" t="s">
        <v>7167</v>
      </c>
      <c r="AU383" t="s">
        <v>274</v>
      </c>
      <c r="AV383" t="s">
        <v>4353</v>
      </c>
      <c r="AW383" t="s">
        <v>4353</v>
      </c>
      <c r="AX383" t="s">
        <v>6157</v>
      </c>
      <c r="AY383">
        <v>-48050</v>
      </c>
      <c r="AZ383">
        <v>-98050</v>
      </c>
      <c r="BA383" t="s">
        <v>4591</v>
      </c>
      <c r="BB383" t="s">
        <v>4785</v>
      </c>
      <c r="BC383" t="s">
        <v>6157</v>
      </c>
      <c r="BH383" t="s">
        <v>4141</v>
      </c>
      <c r="BI383" t="s">
        <v>7168</v>
      </c>
      <c r="BJ383" t="s">
        <v>4154</v>
      </c>
      <c r="BK383" t="s">
        <v>4155</v>
      </c>
      <c r="BL383">
        <v>2010</v>
      </c>
      <c r="BM383"/>
      <c r="BN383"/>
      <c r="BO383"/>
      <c r="BP383"/>
      <c r="BY383"/>
      <c r="CE383" t="s">
        <v>7169</v>
      </c>
      <c r="CF383">
        <v>1</v>
      </c>
      <c r="CG383" t="s">
        <v>7170</v>
      </c>
      <c r="CH383" t="s">
        <v>7171</v>
      </c>
      <c r="CI383">
        <v>-15.33</v>
      </c>
      <c r="CM383">
        <v>27.709</v>
      </c>
    </row>
    <row r="384" spans="1:91" ht="16" customHeight="1">
      <c r="A384">
        <v>383</v>
      </c>
      <c r="B384" t="s">
        <v>7107</v>
      </c>
      <c r="C384" s="2">
        <v>44970</v>
      </c>
      <c r="E384" t="s">
        <v>1788</v>
      </c>
      <c r="F384" t="s">
        <v>1788</v>
      </c>
      <c r="G384" t="s">
        <v>3941</v>
      </c>
      <c r="H384" t="s">
        <v>6157</v>
      </c>
      <c r="I384" t="s">
        <v>4517</v>
      </c>
      <c r="J384" t="s">
        <v>4780</v>
      </c>
      <c r="K384" t="s">
        <v>4782</v>
      </c>
      <c r="L384" t="s">
        <v>6157</v>
      </c>
      <c r="M384" t="s">
        <v>6985</v>
      </c>
      <c r="N384" t="s">
        <v>289</v>
      </c>
      <c r="O384" t="s">
        <v>6987</v>
      </c>
      <c r="P384" t="s">
        <v>3968</v>
      </c>
      <c r="Q384" t="s">
        <v>4403</v>
      </c>
      <c r="R384" t="s">
        <v>6989</v>
      </c>
      <c r="S384" t="s">
        <v>4353</v>
      </c>
      <c r="T384" t="s">
        <v>4353</v>
      </c>
      <c r="U384" t="s">
        <v>6157</v>
      </c>
      <c r="X384" t="s">
        <v>6157</v>
      </c>
      <c r="Y384" t="s">
        <v>6157</v>
      </c>
      <c r="Z384" t="s">
        <v>6157</v>
      </c>
      <c r="AA384" t="s">
        <v>245</v>
      </c>
      <c r="AB384" t="s">
        <v>6157</v>
      </c>
      <c r="AC384" t="s">
        <v>6157</v>
      </c>
      <c r="AD384" t="s">
        <v>252</v>
      </c>
      <c r="AE384" t="s">
        <v>6901</v>
      </c>
      <c r="AF384" t="s">
        <v>4353</v>
      </c>
      <c r="AG384" t="s">
        <v>4353</v>
      </c>
      <c r="AH384" t="s">
        <v>252</v>
      </c>
      <c r="AI384" t="s">
        <v>6157</v>
      </c>
      <c r="AJ384" t="s">
        <v>6458</v>
      </c>
      <c r="AK384" t="s">
        <v>4784</v>
      </c>
      <c r="AL384" t="s">
        <v>4783</v>
      </c>
      <c r="AM384" t="s">
        <v>264</v>
      </c>
      <c r="AN384" t="s">
        <v>4353</v>
      </c>
      <c r="AO384" s="29">
        <v>101</v>
      </c>
      <c r="AP384">
        <v>-35.930447999999998</v>
      </c>
      <c r="AQ384">
        <v>136.74530899999999</v>
      </c>
      <c r="AR384" t="s">
        <v>289</v>
      </c>
      <c r="AS384">
        <v>5</v>
      </c>
      <c r="AT384" t="s">
        <v>7167</v>
      </c>
      <c r="AU384" t="s">
        <v>274</v>
      </c>
      <c r="AV384" t="s">
        <v>4353</v>
      </c>
      <c r="AW384" t="s">
        <v>4353</v>
      </c>
      <c r="AX384" t="s">
        <v>6157</v>
      </c>
      <c r="AY384">
        <v>-48050</v>
      </c>
      <c r="AZ384">
        <v>-98050</v>
      </c>
      <c r="BA384" t="s">
        <v>4591</v>
      </c>
      <c r="BB384" t="s">
        <v>4785</v>
      </c>
      <c r="BC384" t="s">
        <v>6157</v>
      </c>
      <c r="BH384" t="s">
        <v>4141</v>
      </c>
      <c r="BI384" t="s">
        <v>7168</v>
      </c>
      <c r="BJ384" t="s">
        <v>4154</v>
      </c>
      <c r="BK384" t="s">
        <v>4155</v>
      </c>
      <c r="BL384">
        <v>2010</v>
      </c>
      <c r="BM384"/>
      <c r="BN384"/>
      <c r="BO384"/>
      <c r="BP384"/>
      <c r="BY384"/>
      <c r="CE384" t="s">
        <v>7169</v>
      </c>
      <c r="CF384">
        <v>1</v>
      </c>
      <c r="CG384" t="s">
        <v>7170</v>
      </c>
      <c r="CH384" t="s">
        <v>7171</v>
      </c>
      <c r="CI384">
        <v>-16.100999999999999</v>
      </c>
      <c r="CM384">
        <v>28.54</v>
      </c>
    </row>
    <row r="385" spans="1:91" ht="16" customHeight="1">
      <c r="A385">
        <v>384</v>
      </c>
      <c r="B385" t="s">
        <v>7107</v>
      </c>
      <c r="C385" s="2">
        <v>44970</v>
      </c>
      <c r="E385" t="s">
        <v>1788</v>
      </c>
      <c r="F385" t="s">
        <v>1788</v>
      </c>
      <c r="G385" t="s">
        <v>3941</v>
      </c>
      <c r="H385" t="s">
        <v>6157</v>
      </c>
      <c r="I385" t="s">
        <v>4517</v>
      </c>
      <c r="J385" t="s">
        <v>4780</v>
      </c>
      <c r="K385" t="s">
        <v>4782</v>
      </c>
      <c r="L385" t="s">
        <v>6157</v>
      </c>
      <c r="M385" t="s">
        <v>6985</v>
      </c>
      <c r="N385" t="s">
        <v>289</v>
      </c>
      <c r="O385" t="s">
        <v>6987</v>
      </c>
      <c r="P385" t="s">
        <v>3968</v>
      </c>
      <c r="Q385" t="s">
        <v>4403</v>
      </c>
      <c r="R385" t="s">
        <v>6989</v>
      </c>
      <c r="S385" t="s">
        <v>4353</v>
      </c>
      <c r="T385" t="s">
        <v>4353</v>
      </c>
      <c r="U385" t="s">
        <v>6157</v>
      </c>
      <c r="X385" t="s">
        <v>6157</v>
      </c>
      <c r="Y385" t="s">
        <v>6157</v>
      </c>
      <c r="Z385" t="s">
        <v>6157</v>
      </c>
      <c r="AA385" t="s">
        <v>245</v>
      </c>
      <c r="AB385" t="s">
        <v>6157</v>
      </c>
      <c r="AC385" t="s">
        <v>6157</v>
      </c>
      <c r="AD385" t="s">
        <v>252</v>
      </c>
      <c r="AE385" t="s">
        <v>6901</v>
      </c>
      <c r="AF385" t="s">
        <v>4353</v>
      </c>
      <c r="AG385" t="s">
        <v>4353</v>
      </c>
      <c r="AH385" t="s">
        <v>252</v>
      </c>
      <c r="AI385" t="s">
        <v>6157</v>
      </c>
      <c r="AJ385" t="s">
        <v>6458</v>
      </c>
      <c r="AK385" t="s">
        <v>4784</v>
      </c>
      <c r="AL385" t="s">
        <v>4783</v>
      </c>
      <c r="AM385" t="s">
        <v>264</v>
      </c>
      <c r="AN385" t="s">
        <v>4353</v>
      </c>
      <c r="AO385" s="29">
        <v>101</v>
      </c>
      <c r="AP385">
        <v>-35.930447999999998</v>
      </c>
      <c r="AQ385">
        <v>136.74530899999999</v>
      </c>
      <c r="AR385" t="s">
        <v>289</v>
      </c>
      <c r="AS385">
        <v>5</v>
      </c>
      <c r="AT385" t="s">
        <v>7167</v>
      </c>
      <c r="AU385" t="s">
        <v>274</v>
      </c>
      <c r="AV385" t="s">
        <v>4353</v>
      </c>
      <c r="AW385" t="s">
        <v>4353</v>
      </c>
      <c r="AX385" t="s">
        <v>6157</v>
      </c>
      <c r="AY385">
        <v>-48050</v>
      </c>
      <c r="AZ385">
        <v>-98050</v>
      </c>
      <c r="BA385" t="s">
        <v>4591</v>
      </c>
      <c r="BB385" t="s">
        <v>4785</v>
      </c>
      <c r="BC385" t="s">
        <v>6157</v>
      </c>
      <c r="BH385" t="s">
        <v>4141</v>
      </c>
      <c r="BI385" t="s">
        <v>7168</v>
      </c>
      <c r="BJ385" t="s">
        <v>4154</v>
      </c>
      <c r="BK385" t="s">
        <v>4155</v>
      </c>
      <c r="BL385">
        <v>2010</v>
      </c>
      <c r="BM385"/>
      <c r="BN385"/>
      <c r="BO385"/>
      <c r="BP385"/>
      <c r="BY385"/>
      <c r="CE385" t="s">
        <v>7169</v>
      </c>
      <c r="CF385">
        <v>1</v>
      </c>
      <c r="CG385" t="s">
        <v>7170</v>
      </c>
      <c r="CH385" t="s">
        <v>7171</v>
      </c>
      <c r="CI385">
        <v>-16.207999999999998</v>
      </c>
      <c r="CM385">
        <v>28.53</v>
      </c>
    </row>
    <row r="386" spans="1:91" ht="16" customHeight="1">
      <c r="A386">
        <v>385</v>
      </c>
      <c r="B386" t="s">
        <v>7107</v>
      </c>
      <c r="C386" s="2">
        <v>44970</v>
      </c>
      <c r="E386" t="s">
        <v>1788</v>
      </c>
      <c r="F386" t="s">
        <v>1788</v>
      </c>
      <c r="G386" t="s">
        <v>3941</v>
      </c>
      <c r="H386" t="s">
        <v>6157</v>
      </c>
      <c r="I386" t="s">
        <v>4517</v>
      </c>
      <c r="J386" t="s">
        <v>4780</v>
      </c>
      <c r="K386" t="s">
        <v>4782</v>
      </c>
      <c r="L386" t="s">
        <v>6157</v>
      </c>
      <c r="M386" t="s">
        <v>6985</v>
      </c>
      <c r="N386" t="s">
        <v>289</v>
      </c>
      <c r="O386" t="s">
        <v>6987</v>
      </c>
      <c r="P386" t="s">
        <v>3968</v>
      </c>
      <c r="Q386" t="s">
        <v>4403</v>
      </c>
      <c r="R386" t="s">
        <v>6989</v>
      </c>
      <c r="S386" t="s">
        <v>4353</v>
      </c>
      <c r="T386" t="s">
        <v>4353</v>
      </c>
      <c r="U386" t="s">
        <v>6157</v>
      </c>
      <c r="X386" t="s">
        <v>6157</v>
      </c>
      <c r="Y386" t="s">
        <v>6157</v>
      </c>
      <c r="Z386" t="s">
        <v>6157</v>
      </c>
      <c r="AA386" t="s">
        <v>245</v>
      </c>
      <c r="AB386" t="s">
        <v>6157</v>
      </c>
      <c r="AC386" t="s">
        <v>6157</v>
      </c>
      <c r="AD386" t="s">
        <v>252</v>
      </c>
      <c r="AE386" t="s">
        <v>6901</v>
      </c>
      <c r="AF386" t="s">
        <v>4353</v>
      </c>
      <c r="AG386" t="s">
        <v>4353</v>
      </c>
      <c r="AH386" t="s">
        <v>252</v>
      </c>
      <c r="AI386" t="s">
        <v>6157</v>
      </c>
      <c r="AJ386" t="s">
        <v>6458</v>
      </c>
      <c r="AK386" t="s">
        <v>4784</v>
      </c>
      <c r="AL386" t="s">
        <v>4783</v>
      </c>
      <c r="AM386" t="s">
        <v>264</v>
      </c>
      <c r="AN386" t="s">
        <v>4353</v>
      </c>
      <c r="AO386" s="29">
        <v>101</v>
      </c>
      <c r="AP386">
        <v>-35.930447999999998</v>
      </c>
      <c r="AQ386">
        <v>136.74530899999999</v>
      </c>
      <c r="AR386" t="s">
        <v>289</v>
      </c>
      <c r="AS386">
        <v>5</v>
      </c>
      <c r="AT386" t="s">
        <v>7167</v>
      </c>
      <c r="AU386" t="s">
        <v>274</v>
      </c>
      <c r="AV386" t="s">
        <v>4353</v>
      </c>
      <c r="AW386" t="s">
        <v>4353</v>
      </c>
      <c r="AX386" t="s">
        <v>6157</v>
      </c>
      <c r="AY386">
        <v>-48050</v>
      </c>
      <c r="AZ386">
        <v>-98050</v>
      </c>
      <c r="BA386" t="s">
        <v>4591</v>
      </c>
      <c r="BB386" t="s">
        <v>4785</v>
      </c>
      <c r="BC386" t="s">
        <v>6157</v>
      </c>
      <c r="BH386" t="s">
        <v>4141</v>
      </c>
      <c r="BI386" t="s">
        <v>7168</v>
      </c>
      <c r="BJ386" t="s">
        <v>4154</v>
      </c>
      <c r="BK386" t="s">
        <v>4155</v>
      </c>
      <c r="BL386">
        <v>2010</v>
      </c>
      <c r="BM386"/>
      <c r="BN386"/>
      <c r="BO386"/>
      <c r="BP386"/>
      <c r="BY386"/>
      <c r="CE386" t="s">
        <v>7169</v>
      </c>
      <c r="CF386">
        <v>1</v>
      </c>
      <c r="CG386" t="s">
        <v>7170</v>
      </c>
      <c r="CH386" t="s">
        <v>7171</v>
      </c>
      <c r="CI386">
        <v>-16.457999999999998</v>
      </c>
      <c r="CM386">
        <v>27.838999999999999</v>
      </c>
    </row>
    <row r="387" spans="1:91" ht="16" customHeight="1">
      <c r="A387">
        <v>386</v>
      </c>
      <c r="B387" t="s">
        <v>7107</v>
      </c>
      <c r="C387" s="2">
        <v>44970</v>
      </c>
      <c r="E387" t="s">
        <v>1788</v>
      </c>
      <c r="F387" t="s">
        <v>1788</v>
      </c>
      <c r="G387" t="s">
        <v>3941</v>
      </c>
      <c r="H387" t="s">
        <v>6157</v>
      </c>
      <c r="I387" t="s">
        <v>4517</v>
      </c>
      <c r="J387" t="s">
        <v>4780</v>
      </c>
      <c r="K387" t="s">
        <v>4782</v>
      </c>
      <c r="L387" t="s">
        <v>6157</v>
      </c>
      <c r="M387" t="s">
        <v>6985</v>
      </c>
      <c r="N387" t="s">
        <v>289</v>
      </c>
      <c r="O387" t="s">
        <v>6987</v>
      </c>
      <c r="P387" t="s">
        <v>3968</v>
      </c>
      <c r="Q387" t="s">
        <v>4403</v>
      </c>
      <c r="R387" t="s">
        <v>6989</v>
      </c>
      <c r="S387" t="s">
        <v>4353</v>
      </c>
      <c r="T387" t="s">
        <v>4353</v>
      </c>
      <c r="U387" t="s">
        <v>6157</v>
      </c>
      <c r="X387" t="s">
        <v>6157</v>
      </c>
      <c r="Y387" t="s">
        <v>6157</v>
      </c>
      <c r="Z387" t="s">
        <v>6157</v>
      </c>
      <c r="AA387" t="s">
        <v>245</v>
      </c>
      <c r="AB387" t="s">
        <v>6157</v>
      </c>
      <c r="AC387" t="s">
        <v>6157</v>
      </c>
      <c r="AD387" t="s">
        <v>254</v>
      </c>
      <c r="AE387" t="s">
        <v>6901</v>
      </c>
      <c r="AF387" t="s">
        <v>4353</v>
      </c>
      <c r="AG387" t="s">
        <v>4353</v>
      </c>
      <c r="AH387" t="s">
        <v>254</v>
      </c>
      <c r="AI387" t="s">
        <v>6157</v>
      </c>
      <c r="AJ387" t="s">
        <v>6458</v>
      </c>
      <c r="AK387" t="s">
        <v>4784</v>
      </c>
      <c r="AL387" t="s">
        <v>4783</v>
      </c>
      <c r="AM387" t="s">
        <v>264</v>
      </c>
      <c r="AN387" t="s">
        <v>4353</v>
      </c>
      <c r="AO387" s="29">
        <v>101</v>
      </c>
      <c r="AP387">
        <v>-35.930447999999998</v>
      </c>
      <c r="AQ387">
        <v>136.74530899999999</v>
      </c>
      <c r="AR387" t="s">
        <v>289</v>
      </c>
      <c r="AS387">
        <v>5</v>
      </c>
      <c r="AT387" t="s">
        <v>7167</v>
      </c>
      <c r="AU387" t="s">
        <v>274</v>
      </c>
      <c r="AV387" t="s">
        <v>4353</v>
      </c>
      <c r="AW387" t="s">
        <v>4353</v>
      </c>
      <c r="AX387" t="s">
        <v>6157</v>
      </c>
      <c r="AY387">
        <v>-48050</v>
      </c>
      <c r="AZ387">
        <v>-98050</v>
      </c>
      <c r="BA387" t="s">
        <v>4591</v>
      </c>
      <c r="BB387" t="s">
        <v>4785</v>
      </c>
      <c r="BC387" t="s">
        <v>6157</v>
      </c>
      <c r="BH387" t="s">
        <v>4141</v>
      </c>
      <c r="BI387" t="s">
        <v>7168</v>
      </c>
      <c r="BJ387" t="s">
        <v>4154</v>
      </c>
      <c r="BK387" t="s">
        <v>4155</v>
      </c>
      <c r="BL387">
        <v>2010</v>
      </c>
      <c r="BM387"/>
      <c r="BN387"/>
      <c r="BO387"/>
      <c r="BP387"/>
      <c r="BY387"/>
      <c r="CE387" t="s">
        <v>7169</v>
      </c>
      <c r="CF387">
        <v>1</v>
      </c>
      <c r="CG387" t="s">
        <v>7170</v>
      </c>
      <c r="CH387" t="s">
        <v>7171</v>
      </c>
      <c r="CI387">
        <v>-15.048999999999999</v>
      </c>
      <c r="CM387">
        <v>28.064</v>
      </c>
    </row>
    <row r="388" spans="1:91" ht="16" customHeight="1">
      <c r="A388">
        <v>387</v>
      </c>
      <c r="B388" t="s">
        <v>7107</v>
      </c>
      <c r="C388" s="2">
        <v>44970</v>
      </c>
      <c r="E388" t="s">
        <v>1788</v>
      </c>
      <c r="F388" t="s">
        <v>1788</v>
      </c>
      <c r="G388" t="s">
        <v>3941</v>
      </c>
      <c r="H388" t="s">
        <v>6157</v>
      </c>
      <c r="I388" t="s">
        <v>4517</v>
      </c>
      <c r="J388" t="s">
        <v>4780</v>
      </c>
      <c r="K388" t="s">
        <v>4782</v>
      </c>
      <c r="L388" t="s">
        <v>6157</v>
      </c>
      <c r="M388" t="s">
        <v>6985</v>
      </c>
      <c r="N388" t="s">
        <v>289</v>
      </c>
      <c r="O388" t="s">
        <v>6987</v>
      </c>
      <c r="P388" t="s">
        <v>3968</v>
      </c>
      <c r="Q388" t="s">
        <v>4403</v>
      </c>
      <c r="R388" t="s">
        <v>6989</v>
      </c>
      <c r="S388" t="s">
        <v>4353</v>
      </c>
      <c r="T388" t="s">
        <v>4353</v>
      </c>
      <c r="U388" t="s">
        <v>6157</v>
      </c>
      <c r="X388" t="s">
        <v>6157</v>
      </c>
      <c r="Y388" t="s">
        <v>6157</v>
      </c>
      <c r="Z388" t="s">
        <v>6157</v>
      </c>
      <c r="AA388" t="s">
        <v>245</v>
      </c>
      <c r="AB388" t="s">
        <v>6157</v>
      </c>
      <c r="AC388" t="s">
        <v>6157</v>
      </c>
      <c r="AD388" t="s">
        <v>254</v>
      </c>
      <c r="AE388" t="s">
        <v>6901</v>
      </c>
      <c r="AF388" t="s">
        <v>4353</v>
      </c>
      <c r="AG388" t="s">
        <v>4353</v>
      </c>
      <c r="AH388" t="s">
        <v>254</v>
      </c>
      <c r="AI388" t="s">
        <v>6157</v>
      </c>
      <c r="AJ388" t="s">
        <v>6458</v>
      </c>
      <c r="AK388" t="s">
        <v>4784</v>
      </c>
      <c r="AL388" t="s">
        <v>4783</v>
      </c>
      <c r="AM388" t="s">
        <v>264</v>
      </c>
      <c r="AN388" t="s">
        <v>4353</v>
      </c>
      <c r="AO388" s="29">
        <v>101</v>
      </c>
      <c r="AP388">
        <v>-35.930447999999998</v>
      </c>
      <c r="AQ388">
        <v>136.74530899999999</v>
      </c>
      <c r="AR388" t="s">
        <v>289</v>
      </c>
      <c r="AS388">
        <v>5</v>
      </c>
      <c r="AT388" t="s">
        <v>7167</v>
      </c>
      <c r="AU388" t="s">
        <v>274</v>
      </c>
      <c r="AV388" t="s">
        <v>4353</v>
      </c>
      <c r="AW388" t="s">
        <v>4353</v>
      </c>
      <c r="AX388" t="s">
        <v>6157</v>
      </c>
      <c r="AY388">
        <v>-48050</v>
      </c>
      <c r="AZ388">
        <v>-98050</v>
      </c>
      <c r="BA388" t="s">
        <v>4591</v>
      </c>
      <c r="BB388" t="s">
        <v>4785</v>
      </c>
      <c r="BC388" t="s">
        <v>6157</v>
      </c>
      <c r="BH388" t="s">
        <v>4141</v>
      </c>
      <c r="BI388" t="s">
        <v>7168</v>
      </c>
      <c r="BJ388" t="s">
        <v>4154</v>
      </c>
      <c r="BK388" t="s">
        <v>4155</v>
      </c>
      <c r="BL388">
        <v>2010</v>
      </c>
      <c r="BM388"/>
      <c r="BN388"/>
      <c r="BO388"/>
      <c r="BP388"/>
      <c r="BY388"/>
      <c r="CE388" t="s">
        <v>7169</v>
      </c>
      <c r="CF388">
        <v>1</v>
      </c>
      <c r="CG388" t="s">
        <v>7170</v>
      </c>
      <c r="CH388" t="s">
        <v>7171</v>
      </c>
      <c r="CI388">
        <v>-14.462999999999999</v>
      </c>
      <c r="CM388">
        <v>28.713999999999999</v>
      </c>
    </row>
    <row r="389" spans="1:91" ht="16" customHeight="1">
      <c r="A389">
        <v>388</v>
      </c>
      <c r="B389" t="s">
        <v>7107</v>
      </c>
      <c r="C389" s="2">
        <v>44970</v>
      </c>
      <c r="D389" t="s">
        <v>1789</v>
      </c>
      <c r="E389" t="s">
        <v>1790</v>
      </c>
      <c r="G389" t="s">
        <v>3941</v>
      </c>
      <c r="H389" t="s">
        <v>6157</v>
      </c>
      <c r="I389" t="s">
        <v>4517</v>
      </c>
      <c r="J389" t="s">
        <v>4780</v>
      </c>
      <c r="K389" t="s">
        <v>4353</v>
      </c>
      <c r="L389" t="s">
        <v>6157</v>
      </c>
      <c r="M389" t="s">
        <v>3982</v>
      </c>
      <c r="N389" t="s">
        <v>289</v>
      </c>
      <c r="O389" t="s">
        <v>6987</v>
      </c>
      <c r="P389" t="s">
        <v>3968</v>
      </c>
      <c r="Q389" t="s">
        <v>4403</v>
      </c>
      <c r="R389" t="s">
        <v>6989</v>
      </c>
      <c r="S389" t="s">
        <v>4353</v>
      </c>
      <c r="T389" t="s">
        <v>4353</v>
      </c>
      <c r="U389" t="s">
        <v>6157</v>
      </c>
      <c r="X389" t="s">
        <v>6157</v>
      </c>
      <c r="Y389" t="s">
        <v>6157</v>
      </c>
      <c r="Z389" t="s">
        <v>6157</v>
      </c>
      <c r="AA389" t="s">
        <v>1388</v>
      </c>
      <c r="AB389" t="s">
        <v>4353</v>
      </c>
      <c r="AC389" t="s">
        <v>4353</v>
      </c>
      <c r="AD389" t="s">
        <v>6157</v>
      </c>
      <c r="AE389" t="s">
        <v>6157</v>
      </c>
      <c r="AF389" t="s">
        <v>6157</v>
      </c>
      <c r="AG389" t="s">
        <v>6157</v>
      </c>
      <c r="AH389" t="s">
        <v>6157</v>
      </c>
      <c r="AI389" t="s">
        <v>6157</v>
      </c>
      <c r="AJ389" t="s">
        <v>6457</v>
      </c>
      <c r="AK389" t="s">
        <v>7015</v>
      </c>
      <c r="AL389" t="s">
        <v>268</v>
      </c>
      <c r="AM389" t="s">
        <v>264</v>
      </c>
      <c r="AN389" t="s">
        <v>4353</v>
      </c>
      <c r="AO389" s="29">
        <v>31.468223600000002</v>
      </c>
      <c r="AP389">
        <v>-35.036638000000004</v>
      </c>
      <c r="AQ389">
        <v>139.357069</v>
      </c>
      <c r="AR389" t="s">
        <v>289</v>
      </c>
      <c r="AS389">
        <v>15</v>
      </c>
      <c r="AT389" t="s">
        <v>7172</v>
      </c>
      <c r="AU389" t="s">
        <v>7017</v>
      </c>
      <c r="AV389" t="s">
        <v>4353</v>
      </c>
      <c r="AW389" t="s">
        <v>4058</v>
      </c>
      <c r="AX389" t="s">
        <v>6157</v>
      </c>
      <c r="AY389">
        <v>1849</v>
      </c>
      <c r="AZ389">
        <v>1840</v>
      </c>
      <c r="BA389" t="s">
        <v>7019</v>
      </c>
      <c r="BB389" t="s">
        <v>6469</v>
      </c>
      <c r="BC389" t="s">
        <v>6157</v>
      </c>
      <c r="BH389" t="s">
        <v>4146</v>
      </c>
      <c r="BI389" t="s">
        <v>7173</v>
      </c>
      <c r="BJ389" t="s">
        <v>4156</v>
      </c>
      <c r="BK389" t="s">
        <v>4157</v>
      </c>
      <c r="BL389">
        <v>2016</v>
      </c>
      <c r="BM389"/>
      <c r="BN389"/>
      <c r="BO389"/>
      <c r="BP389"/>
      <c r="BQ389" t="s">
        <v>4353</v>
      </c>
      <c r="BR389">
        <v>6</v>
      </c>
      <c r="BS389" t="s">
        <v>4179</v>
      </c>
      <c r="BT389" t="s">
        <v>4180</v>
      </c>
      <c r="BU389" t="s">
        <v>7174</v>
      </c>
      <c r="BY389">
        <v>5.3</v>
      </c>
    </row>
    <row r="390" spans="1:91" ht="16" customHeight="1">
      <c r="A390">
        <v>389</v>
      </c>
      <c r="B390" t="s">
        <v>7107</v>
      </c>
      <c r="C390" s="2">
        <v>44970</v>
      </c>
      <c r="D390" t="s">
        <v>1789</v>
      </c>
      <c r="E390" t="s">
        <v>1791</v>
      </c>
      <c r="G390" t="s">
        <v>3941</v>
      </c>
      <c r="H390" t="s">
        <v>6157</v>
      </c>
      <c r="I390" t="s">
        <v>4517</v>
      </c>
      <c r="J390" t="s">
        <v>4780</v>
      </c>
      <c r="K390" t="s">
        <v>4353</v>
      </c>
      <c r="L390" t="s">
        <v>6157</v>
      </c>
      <c r="M390" t="s">
        <v>3982</v>
      </c>
      <c r="N390" t="s">
        <v>289</v>
      </c>
      <c r="O390" t="s">
        <v>6987</v>
      </c>
      <c r="P390" t="s">
        <v>3968</v>
      </c>
      <c r="Q390" t="s">
        <v>4403</v>
      </c>
      <c r="R390" t="s">
        <v>6989</v>
      </c>
      <c r="S390" t="s">
        <v>4353</v>
      </c>
      <c r="T390" t="s">
        <v>4353</v>
      </c>
      <c r="U390" t="s">
        <v>6157</v>
      </c>
      <c r="X390" t="s">
        <v>6157</v>
      </c>
      <c r="Y390" t="s">
        <v>6157</v>
      </c>
      <c r="Z390" t="s">
        <v>6157</v>
      </c>
      <c r="AA390" t="s">
        <v>1388</v>
      </c>
      <c r="AB390" t="s">
        <v>4353</v>
      </c>
      <c r="AC390" t="s">
        <v>4353</v>
      </c>
      <c r="AD390" t="s">
        <v>6157</v>
      </c>
      <c r="AE390" t="s">
        <v>6157</v>
      </c>
      <c r="AF390" t="s">
        <v>6157</v>
      </c>
      <c r="AG390" t="s">
        <v>6157</v>
      </c>
      <c r="AH390" t="s">
        <v>6157</v>
      </c>
      <c r="AI390" t="s">
        <v>6157</v>
      </c>
      <c r="AJ390" t="s">
        <v>6457</v>
      </c>
      <c r="AK390" t="s">
        <v>7015</v>
      </c>
      <c r="AL390" t="s">
        <v>268</v>
      </c>
      <c r="AM390" t="s">
        <v>264</v>
      </c>
      <c r="AN390" t="s">
        <v>4353</v>
      </c>
      <c r="AO390" s="29">
        <v>31</v>
      </c>
      <c r="AP390">
        <v>-35.036638000000004</v>
      </c>
      <c r="AQ390">
        <v>139.357069</v>
      </c>
      <c r="AR390" t="s">
        <v>289</v>
      </c>
      <c r="AS390">
        <v>15</v>
      </c>
      <c r="AT390" t="s">
        <v>7172</v>
      </c>
      <c r="AU390" t="s">
        <v>7017</v>
      </c>
      <c r="AV390" t="s">
        <v>4353</v>
      </c>
      <c r="AW390" t="s">
        <v>4059</v>
      </c>
      <c r="AX390" t="s">
        <v>6157</v>
      </c>
      <c r="AY390">
        <f>1950-3160</f>
        <v>-1210</v>
      </c>
      <c r="AZ390">
        <f>1950-3320</f>
        <v>-1370</v>
      </c>
      <c r="BA390" t="s">
        <v>290</v>
      </c>
      <c r="BB390" t="s">
        <v>6469</v>
      </c>
      <c r="BC390" t="s">
        <v>6157</v>
      </c>
      <c r="BH390" t="s">
        <v>293</v>
      </c>
      <c r="BI390" t="s">
        <v>7173</v>
      </c>
      <c r="BJ390" t="s">
        <v>4156</v>
      </c>
      <c r="BK390" t="s">
        <v>4157</v>
      </c>
      <c r="BL390">
        <v>2016</v>
      </c>
      <c r="BM390"/>
      <c r="BN390"/>
      <c r="BO390"/>
      <c r="BP390"/>
      <c r="BQ390" t="s">
        <v>4353</v>
      </c>
      <c r="BR390">
        <v>6</v>
      </c>
      <c r="BS390" t="s">
        <v>4179</v>
      </c>
      <c r="BT390" t="s">
        <v>4180</v>
      </c>
      <c r="BU390" t="s">
        <v>7175</v>
      </c>
      <c r="BY390">
        <v>5.6</v>
      </c>
    </row>
    <row r="391" spans="1:91" ht="16" customHeight="1">
      <c r="A391">
        <v>390</v>
      </c>
      <c r="B391" t="s">
        <v>7107</v>
      </c>
      <c r="C391" s="2">
        <v>44970</v>
      </c>
      <c r="D391" t="s">
        <v>1789</v>
      </c>
      <c r="E391" t="s">
        <v>1792</v>
      </c>
      <c r="G391" t="s">
        <v>3941</v>
      </c>
      <c r="H391" t="s">
        <v>6157</v>
      </c>
      <c r="I391" t="s">
        <v>4517</v>
      </c>
      <c r="J391" t="s">
        <v>4780</v>
      </c>
      <c r="K391" t="s">
        <v>4353</v>
      </c>
      <c r="L391" t="s">
        <v>6157</v>
      </c>
      <c r="M391" t="s">
        <v>3982</v>
      </c>
      <c r="N391" t="s">
        <v>289</v>
      </c>
      <c r="O391" t="s">
        <v>6987</v>
      </c>
      <c r="P391" t="s">
        <v>3968</v>
      </c>
      <c r="Q391" t="s">
        <v>4403</v>
      </c>
      <c r="R391" t="s">
        <v>6989</v>
      </c>
      <c r="S391" t="s">
        <v>4353</v>
      </c>
      <c r="T391" t="s">
        <v>4353</v>
      </c>
      <c r="U391" t="s">
        <v>6157</v>
      </c>
      <c r="X391" t="s">
        <v>6157</v>
      </c>
      <c r="Y391" t="s">
        <v>6157</v>
      </c>
      <c r="Z391" t="s">
        <v>6157</v>
      </c>
      <c r="AA391" t="s">
        <v>1388</v>
      </c>
      <c r="AB391" t="s">
        <v>4353</v>
      </c>
      <c r="AC391" t="s">
        <v>4353</v>
      </c>
      <c r="AD391" t="s">
        <v>6157</v>
      </c>
      <c r="AE391" t="s">
        <v>6157</v>
      </c>
      <c r="AF391" t="s">
        <v>6157</v>
      </c>
      <c r="AG391" t="s">
        <v>6157</v>
      </c>
      <c r="AH391" t="s">
        <v>6157</v>
      </c>
      <c r="AI391" t="s">
        <v>6157</v>
      </c>
      <c r="AJ391" t="s">
        <v>6457</v>
      </c>
      <c r="AK391" t="s">
        <v>7015</v>
      </c>
      <c r="AL391" t="s">
        <v>268</v>
      </c>
      <c r="AM391" t="s">
        <v>264</v>
      </c>
      <c r="AN391" t="s">
        <v>4353</v>
      </c>
      <c r="AO391" s="29">
        <v>31</v>
      </c>
      <c r="AP391">
        <v>-35.036638000000004</v>
      </c>
      <c r="AQ391">
        <v>139.357069</v>
      </c>
      <c r="AR391" t="s">
        <v>289</v>
      </c>
      <c r="AS391">
        <v>15</v>
      </c>
      <c r="AT391" t="s">
        <v>7172</v>
      </c>
      <c r="AU391" t="s">
        <v>7017</v>
      </c>
      <c r="AV391" t="s">
        <v>4353</v>
      </c>
      <c r="AW391" t="s">
        <v>4060</v>
      </c>
      <c r="AX391" t="s">
        <v>6157</v>
      </c>
      <c r="AY391">
        <f>1950-3785</f>
        <v>-1835</v>
      </c>
      <c r="AZ391">
        <f>1950-4135</f>
        <v>-2185</v>
      </c>
      <c r="BA391" t="s">
        <v>290</v>
      </c>
      <c r="BB391" t="s">
        <v>6469</v>
      </c>
      <c r="BC391" t="s">
        <v>6157</v>
      </c>
      <c r="BH391" t="s">
        <v>293</v>
      </c>
      <c r="BI391" t="s">
        <v>7173</v>
      </c>
      <c r="BJ391" t="s">
        <v>4156</v>
      </c>
      <c r="BK391" t="s">
        <v>4157</v>
      </c>
      <c r="BL391">
        <v>2016</v>
      </c>
      <c r="BM391"/>
      <c r="BN391"/>
      <c r="BO391"/>
      <c r="BP391"/>
      <c r="BQ391" t="s">
        <v>4353</v>
      </c>
      <c r="BR391">
        <v>6</v>
      </c>
      <c r="BS391" t="s">
        <v>4179</v>
      </c>
      <c r="BT391" t="s">
        <v>4180</v>
      </c>
      <c r="BU391" t="s">
        <v>7176</v>
      </c>
      <c r="BY391">
        <v>5.4</v>
      </c>
    </row>
    <row r="392" spans="1:91" ht="16" customHeight="1">
      <c r="A392">
        <v>391</v>
      </c>
      <c r="B392" t="s">
        <v>7107</v>
      </c>
      <c r="C392" s="2">
        <v>44970</v>
      </c>
      <c r="E392" t="s">
        <v>1793</v>
      </c>
      <c r="G392" t="s">
        <v>3941</v>
      </c>
      <c r="H392" t="s">
        <v>6157</v>
      </c>
      <c r="I392" t="s">
        <v>4517</v>
      </c>
      <c r="J392" t="s">
        <v>4780</v>
      </c>
      <c r="K392" t="s">
        <v>4353</v>
      </c>
      <c r="L392" t="s">
        <v>6157</v>
      </c>
      <c r="M392" t="s">
        <v>3982</v>
      </c>
      <c r="N392" t="s">
        <v>289</v>
      </c>
      <c r="O392" t="s">
        <v>6987</v>
      </c>
      <c r="P392" t="s">
        <v>3968</v>
      </c>
      <c r="Q392" t="s">
        <v>4403</v>
      </c>
      <c r="R392" t="s">
        <v>6157</v>
      </c>
      <c r="S392" t="s">
        <v>4353</v>
      </c>
      <c r="T392" t="s">
        <v>4353</v>
      </c>
      <c r="U392" t="s">
        <v>6157</v>
      </c>
      <c r="X392" t="s">
        <v>6157</v>
      </c>
      <c r="Y392" t="s">
        <v>6157</v>
      </c>
      <c r="Z392" t="s">
        <v>6157</v>
      </c>
      <c r="AA392" t="s">
        <v>1388</v>
      </c>
      <c r="AB392" t="s">
        <v>4353</v>
      </c>
      <c r="AC392" t="s">
        <v>4353</v>
      </c>
      <c r="AD392" t="s">
        <v>6157</v>
      </c>
      <c r="AE392" t="s">
        <v>6157</v>
      </c>
      <c r="AF392" t="s">
        <v>6157</v>
      </c>
      <c r="AG392" t="s">
        <v>6157</v>
      </c>
      <c r="AH392" t="s">
        <v>6157</v>
      </c>
      <c r="AI392" t="s">
        <v>6157</v>
      </c>
      <c r="AJ392" t="s">
        <v>6457</v>
      </c>
      <c r="AK392" t="s">
        <v>7015</v>
      </c>
      <c r="AL392" t="s">
        <v>268</v>
      </c>
      <c r="AM392" t="s">
        <v>264</v>
      </c>
      <c r="AN392" t="s">
        <v>4353</v>
      </c>
      <c r="AO392" s="29">
        <v>31</v>
      </c>
      <c r="AP392">
        <v>-35.036638000000004</v>
      </c>
      <c r="AQ392">
        <v>139.357069</v>
      </c>
      <c r="AR392" t="s">
        <v>289</v>
      </c>
      <c r="AS392">
        <v>15</v>
      </c>
      <c r="AT392" t="s">
        <v>7172</v>
      </c>
      <c r="AU392" t="s">
        <v>7017</v>
      </c>
      <c r="AV392" t="s">
        <v>4353</v>
      </c>
      <c r="AW392" t="s">
        <v>4061</v>
      </c>
      <c r="AX392" t="s">
        <v>6157</v>
      </c>
      <c r="AY392">
        <f>1950-4750</f>
        <v>-2800</v>
      </c>
      <c r="BA392" t="s">
        <v>290</v>
      </c>
      <c r="BB392" t="s">
        <v>6469</v>
      </c>
      <c r="BC392" t="s">
        <v>6157</v>
      </c>
      <c r="BH392" t="s">
        <v>4885</v>
      </c>
      <c r="BI392" t="s">
        <v>7173</v>
      </c>
      <c r="BJ392" t="s">
        <v>4156</v>
      </c>
      <c r="BK392" t="s">
        <v>4157</v>
      </c>
      <c r="BL392">
        <v>2016</v>
      </c>
      <c r="BM392"/>
      <c r="BN392"/>
      <c r="BO392"/>
      <c r="BP392"/>
      <c r="BQ392" t="s">
        <v>4353</v>
      </c>
      <c r="BR392">
        <v>1</v>
      </c>
      <c r="BS392" t="s">
        <v>4179</v>
      </c>
      <c r="BT392" t="s">
        <v>4180</v>
      </c>
      <c r="BW392">
        <v>-18.3</v>
      </c>
      <c r="BY392">
        <v>5.6</v>
      </c>
    </row>
    <row r="393" spans="1:91" ht="16" customHeight="1">
      <c r="A393">
        <v>392</v>
      </c>
      <c r="B393" t="s">
        <v>7107</v>
      </c>
      <c r="C393" s="2">
        <v>44970</v>
      </c>
      <c r="E393" t="s">
        <v>3854</v>
      </c>
      <c r="G393" t="s">
        <v>3941</v>
      </c>
      <c r="H393" t="s">
        <v>6157</v>
      </c>
      <c r="I393" t="s">
        <v>4813</v>
      </c>
      <c r="J393" t="s">
        <v>4811</v>
      </c>
      <c r="K393" t="s">
        <v>4812</v>
      </c>
      <c r="L393" t="s">
        <v>6157</v>
      </c>
      <c r="M393" t="s">
        <v>7090</v>
      </c>
      <c r="N393" t="s">
        <v>1532</v>
      </c>
      <c r="O393" t="s">
        <v>6987</v>
      </c>
      <c r="P393" t="s">
        <v>3968</v>
      </c>
      <c r="Q393" t="s">
        <v>4392</v>
      </c>
      <c r="R393" t="s">
        <v>6157</v>
      </c>
      <c r="S393" t="s">
        <v>4353</v>
      </c>
      <c r="T393" t="s">
        <v>4353</v>
      </c>
      <c r="U393" t="s">
        <v>6157</v>
      </c>
      <c r="X393" t="s">
        <v>6157</v>
      </c>
      <c r="Y393" t="s">
        <v>6157</v>
      </c>
      <c r="Z393" t="s">
        <v>6157</v>
      </c>
      <c r="AA393" t="s">
        <v>1388</v>
      </c>
      <c r="AB393" t="s">
        <v>7008</v>
      </c>
      <c r="AC393" t="s">
        <v>4353</v>
      </c>
      <c r="AD393" t="s">
        <v>6157</v>
      </c>
      <c r="AE393" t="s">
        <v>6157</v>
      </c>
      <c r="AF393" t="s">
        <v>6157</v>
      </c>
      <c r="AG393" t="s">
        <v>6157</v>
      </c>
      <c r="AH393" t="s">
        <v>6157</v>
      </c>
      <c r="AI393" t="s">
        <v>6157</v>
      </c>
      <c r="AJ393" t="s">
        <v>6457</v>
      </c>
      <c r="AK393" t="s">
        <v>4816</v>
      </c>
      <c r="AL393" t="s">
        <v>268</v>
      </c>
      <c r="AM393" t="s">
        <v>264</v>
      </c>
      <c r="AN393" t="s">
        <v>4353</v>
      </c>
      <c r="AO393" s="29">
        <v>65.312820400000007</v>
      </c>
      <c r="AP393">
        <v>-37.060519999999997</v>
      </c>
      <c r="AQ393">
        <v>140.77193</v>
      </c>
      <c r="AR393" t="s">
        <v>289</v>
      </c>
      <c r="AS393">
        <v>50</v>
      </c>
      <c r="AT393" t="s">
        <v>1522</v>
      </c>
      <c r="AU393" t="s">
        <v>7017</v>
      </c>
      <c r="AV393" t="s">
        <v>4353</v>
      </c>
      <c r="AW393" t="s">
        <v>4353</v>
      </c>
      <c r="AX393" t="s">
        <v>6157</v>
      </c>
      <c r="AY393">
        <v>-40050</v>
      </c>
      <c r="AZ393">
        <v>-40050</v>
      </c>
      <c r="BA393" t="s">
        <v>4808</v>
      </c>
      <c r="BB393" t="s">
        <v>4785</v>
      </c>
      <c r="BC393" t="s">
        <v>6157</v>
      </c>
      <c r="BH393" t="s">
        <v>4141</v>
      </c>
      <c r="BI393" t="s">
        <v>7177</v>
      </c>
      <c r="BJ393" t="s">
        <v>4158</v>
      </c>
      <c r="BK393" t="s">
        <v>6157</v>
      </c>
      <c r="BL393">
        <v>1997</v>
      </c>
      <c r="BM393"/>
      <c r="BN393"/>
      <c r="BO393"/>
      <c r="BP393"/>
      <c r="BQ393" t="s">
        <v>4353</v>
      </c>
      <c r="BR393">
        <v>1</v>
      </c>
      <c r="BS393" t="s">
        <v>7178</v>
      </c>
      <c r="BT393" t="s">
        <v>7179</v>
      </c>
      <c r="BW393">
        <v>-19.7</v>
      </c>
      <c r="BY393">
        <v>0.8</v>
      </c>
      <c r="CB393">
        <v>2.9</v>
      </c>
    </row>
    <row r="394" spans="1:91" ht="16" customHeight="1">
      <c r="A394">
        <v>393</v>
      </c>
      <c r="B394" t="s">
        <v>7107</v>
      </c>
      <c r="C394" s="2">
        <v>44970</v>
      </c>
      <c r="E394" t="s">
        <v>3855</v>
      </c>
      <c r="G394" t="s">
        <v>3941</v>
      </c>
      <c r="H394" t="s">
        <v>6157</v>
      </c>
      <c r="I394" t="s">
        <v>4813</v>
      </c>
      <c r="J394" t="s">
        <v>4811</v>
      </c>
      <c r="K394" t="s">
        <v>4812</v>
      </c>
      <c r="L394" t="s">
        <v>6157</v>
      </c>
      <c r="M394" t="s">
        <v>7090</v>
      </c>
      <c r="N394" t="s">
        <v>1532</v>
      </c>
      <c r="O394" t="s">
        <v>6987</v>
      </c>
      <c r="P394" t="s">
        <v>3968</v>
      </c>
      <c r="Q394" t="s">
        <v>4392</v>
      </c>
      <c r="R394" t="s">
        <v>6157</v>
      </c>
      <c r="S394" t="s">
        <v>4353</v>
      </c>
      <c r="T394" t="s">
        <v>4353</v>
      </c>
      <c r="U394" t="s">
        <v>6157</v>
      </c>
      <c r="X394" t="s">
        <v>6157</v>
      </c>
      <c r="Y394" t="s">
        <v>6157</v>
      </c>
      <c r="Z394" t="s">
        <v>6157</v>
      </c>
      <c r="AA394" t="s">
        <v>1388</v>
      </c>
      <c r="AB394" t="s">
        <v>7008</v>
      </c>
      <c r="AC394" t="s">
        <v>4353</v>
      </c>
      <c r="AD394" t="s">
        <v>6157</v>
      </c>
      <c r="AE394" t="s">
        <v>6157</v>
      </c>
      <c r="AF394" t="s">
        <v>6157</v>
      </c>
      <c r="AG394" t="s">
        <v>6157</v>
      </c>
      <c r="AH394" t="s">
        <v>6157</v>
      </c>
      <c r="AI394" t="s">
        <v>6157</v>
      </c>
      <c r="AJ394" t="s">
        <v>6457</v>
      </c>
      <c r="AK394" t="s">
        <v>4816</v>
      </c>
      <c r="AL394" t="s">
        <v>268</v>
      </c>
      <c r="AM394" t="s">
        <v>264</v>
      </c>
      <c r="AN394" t="s">
        <v>4353</v>
      </c>
      <c r="AO394" s="29">
        <v>65</v>
      </c>
      <c r="AP394">
        <v>-37.060519999999997</v>
      </c>
      <c r="AQ394">
        <v>140.77193</v>
      </c>
      <c r="AR394" t="s">
        <v>289</v>
      </c>
      <c r="AS394">
        <v>50</v>
      </c>
      <c r="AT394" t="s">
        <v>1522</v>
      </c>
      <c r="AU394" t="s">
        <v>7017</v>
      </c>
      <c r="AV394" t="s">
        <v>4353</v>
      </c>
      <c r="AW394" t="s">
        <v>4353</v>
      </c>
      <c r="AX394" t="s">
        <v>6157</v>
      </c>
      <c r="AY394">
        <v>-40050</v>
      </c>
      <c r="AZ394">
        <v>-40050</v>
      </c>
      <c r="BA394" t="s">
        <v>4808</v>
      </c>
      <c r="BB394" t="s">
        <v>4785</v>
      </c>
      <c r="BC394" t="s">
        <v>6157</v>
      </c>
      <c r="BH394" t="s">
        <v>4141</v>
      </c>
      <c r="BI394" t="s">
        <v>7177</v>
      </c>
      <c r="BJ394" t="s">
        <v>4158</v>
      </c>
      <c r="BK394" t="s">
        <v>6157</v>
      </c>
      <c r="BL394">
        <v>1997</v>
      </c>
      <c r="BM394"/>
      <c r="BN394"/>
      <c r="BO394"/>
      <c r="BP394"/>
      <c r="BQ394" t="s">
        <v>4353</v>
      </c>
      <c r="BR394">
        <v>1</v>
      </c>
      <c r="BS394" t="s">
        <v>7178</v>
      </c>
      <c r="BT394" t="s">
        <v>7179</v>
      </c>
      <c r="BW394">
        <v>-22.2</v>
      </c>
      <c r="BY394">
        <v>2</v>
      </c>
      <c r="CB394">
        <v>3.2</v>
      </c>
    </row>
    <row r="395" spans="1:91" ht="16" customHeight="1">
      <c r="A395">
        <v>394</v>
      </c>
      <c r="B395" t="s">
        <v>7107</v>
      </c>
      <c r="C395" s="2">
        <v>44970</v>
      </c>
      <c r="E395" t="s">
        <v>3856</v>
      </c>
      <c r="G395" t="s">
        <v>3941</v>
      </c>
      <c r="H395" t="s">
        <v>6157</v>
      </c>
      <c r="I395" t="s">
        <v>4813</v>
      </c>
      <c r="J395" t="s">
        <v>4811</v>
      </c>
      <c r="K395" t="s">
        <v>4812</v>
      </c>
      <c r="L395" t="s">
        <v>6157</v>
      </c>
      <c r="M395" t="s">
        <v>7090</v>
      </c>
      <c r="N395" t="s">
        <v>1532</v>
      </c>
      <c r="O395" t="s">
        <v>6987</v>
      </c>
      <c r="P395" t="s">
        <v>3968</v>
      </c>
      <c r="Q395" t="s">
        <v>4392</v>
      </c>
      <c r="R395" t="s">
        <v>6157</v>
      </c>
      <c r="S395" t="s">
        <v>4353</v>
      </c>
      <c r="T395" t="s">
        <v>4353</v>
      </c>
      <c r="U395" t="s">
        <v>6157</v>
      </c>
      <c r="X395" t="s">
        <v>6157</v>
      </c>
      <c r="Y395" t="s">
        <v>6157</v>
      </c>
      <c r="Z395" t="s">
        <v>6157</v>
      </c>
      <c r="AA395" t="s">
        <v>1388</v>
      </c>
      <c r="AB395" t="s">
        <v>7008</v>
      </c>
      <c r="AC395" t="s">
        <v>4353</v>
      </c>
      <c r="AD395" t="s">
        <v>6157</v>
      </c>
      <c r="AE395" t="s">
        <v>6157</v>
      </c>
      <c r="AF395" t="s">
        <v>6157</v>
      </c>
      <c r="AG395" t="s">
        <v>6157</v>
      </c>
      <c r="AH395" t="s">
        <v>6157</v>
      </c>
      <c r="AI395" t="s">
        <v>6157</v>
      </c>
      <c r="AJ395" t="s">
        <v>6457</v>
      </c>
      <c r="AK395" t="s">
        <v>4816</v>
      </c>
      <c r="AL395" t="s">
        <v>268</v>
      </c>
      <c r="AM395" t="s">
        <v>264</v>
      </c>
      <c r="AN395" t="s">
        <v>4353</v>
      </c>
      <c r="AO395" s="29">
        <v>65</v>
      </c>
      <c r="AP395">
        <v>-37.060519999999997</v>
      </c>
      <c r="AQ395">
        <v>140.77193</v>
      </c>
      <c r="AR395" t="s">
        <v>289</v>
      </c>
      <c r="AS395">
        <v>50</v>
      </c>
      <c r="AT395" t="s">
        <v>1522</v>
      </c>
      <c r="AU395" t="s">
        <v>7017</v>
      </c>
      <c r="AV395" t="s">
        <v>4353</v>
      </c>
      <c r="AW395" t="s">
        <v>4353</v>
      </c>
      <c r="AX395" t="s">
        <v>6157</v>
      </c>
      <c r="AY395">
        <v>-40050</v>
      </c>
      <c r="AZ395">
        <v>-40050</v>
      </c>
      <c r="BA395" t="s">
        <v>4808</v>
      </c>
      <c r="BB395" t="s">
        <v>4785</v>
      </c>
      <c r="BC395" t="s">
        <v>6157</v>
      </c>
      <c r="BH395" t="s">
        <v>4141</v>
      </c>
      <c r="BI395" t="s">
        <v>7177</v>
      </c>
      <c r="BJ395" t="s">
        <v>4158</v>
      </c>
      <c r="BK395" t="s">
        <v>6157</v>
      </c>
      <c r="BL395">
        <v>1997</v>
      </c>
      <c r="BM395"/>
      <c r="BN395"/>
      <c r="BO395"/>
      <c r="BP395"/>
      <c r="BQ395" t="s">
        <v>4353</v>
      </c>
      <c r="BR395">
        <v>1</v>
      </c>
      <c r="BS395" t="s">
        <v>7178</v>
      </c>
      <c r="BT395" t="s">
        <v>7179</v>
      </c>
      <c r="BW395">
        <v>-13.5</v>
      </c>
      <c r="BY395">
        <v>5.9</v>
      </c>
      <c r="CB395">
        <v>2.9</v>
      </c>
    </row>
    <row r="396" spans="1:91" ht="16" customHeight="1">
      <c r="A396">
        <v>395</v>
      </c>
      <c r="B396" t="s">
        <v>7107</v>
      </c>
      <c r="C396" s="2">
        <v>44970</v>
      </c>
      <c r="E396" t="s">
        <v>3857</v>
      </c>
      <c r="G396" t="s">
        <v>3941</v>
      </c>
      <c r="H396" t="s">
        <v>6157</v>
      </c>
      <c r="I396" t="s">
        <v>4813</v>
      </c>
      <c r="J396" t="s">
        <v>4811</v>
      </c>
      <c r="K396" t="s">
        <v>4812</v>
      </c>
      <c r="L396" t="s">
        <v>6157</v>
      </c>
      <c r="M396" t="s">
        <v>7090</v>
      </c>
      <c r="N396" t="s">
        <v>1532</v>
      </c>
      <c r="O396" t="s">
        <v>6987</v>
      </c>
      <c r="P396" t="s">
        <v>3968</v>
      </c>
      <c r="Q396" t="s">
        <v>4392</v>
      </c>
      <c r="R396" t="s">
        <v>6157</v>
      </c>
      <c r="S396" t="s">
        <v>4353</v>
      </c>
      <c r="T396" t="s">
        <v>4353</v>
      </c>
      <c r="U396" t="s">
        <v>6157</v>
      </c>
      <c r="X396" t="s">
        <v>6157</v>
      </c>
      <c r="Y396" t="s">
        <v>6157</v>
      </c>
      <c r="Z396" t="s">
        <v>6157</v>
      </c>
      <c r="AA396" t="s">
        <v>1388</v>
      </c>
      <c r="AB396" t="s">
        <v>7008</v>
      </c>
      <c r="AC396" t="s">
        <v>4353</v>
      </c>
      <c r="AD396" t="s">
        <v>6157</v>
      </c>
      <c r="AE396" t="s">
        <v>6157</v>
      </c>
      <c r="AF396" t="s">
        <v>6157</v>
      </c>
      <c r="AG396" t="s">
        <v>6157</v>
      </c>
      <c r="AH396" t="s">
        <v>6157</v>
      </c>
      <c r="AI396" t="s">
        <v>6157</v>
      </c>
      <c r="AJ396" t="s">
        <v>6457</v>
      </c>
      <c r="AK396" t="s">
        <v>4816</v>
      </c>
      <c r="AL396" t="s">
        <v>268</v>
      </c>
      <c r="AM396" t="s">
        <v>264</v>
      </c>
      <c r="AN396" t="s">
        <v>4353</v>
      </c>
      <c r="AO396" s="29">
        <v>65</v>
      </c>
      <c r="AP396">
        <v>-37.060519999999997</v>
      </c>
      <c r="AQ396">
        <v>140.77193</v>
      </c>
      <c r="AR396" t="s">
        <v>289</v>
      </c>
      <c r="AS396">
        <v>50</v>
      </c>
      <c r="AT396" t="s">
        <v>1522</v>
      </c>
      <c r="AU396" t="s">
        <v>7017</v>
      </c>
      <c r="AV396" t="s">
        <v>4353</v>
      </c>
      <c r="AW396" t="s">
        <v>4353</v>
      </c>
      <c r="AX396" t="s">
        <v>6157</v>
      </c>
      <c r="AY396">
        <v>-40050</v>
      </c>
      <c r="AZ396">
        <v>-40050</v>
      </c>
      <c r="BA396" t="s">
        <v>4808</v>
      </c>
      <c r="BB396" t="s">
        <v>4785</v>
      </c>
      <c r="BC396" t="s">
        <v>6157</v>
      </c>
      <c r="BH396" t="s">
        <v>4141</v>
      </c>
      <c r="BI396" t="s">
        <v>7177</v>
      </c>
      <c r="BJ396" t="s">
        <v>4158</v>
      </c>
      <c r="BK396" t="s">
        <v>6157</v>
      </c>
      <c r="BL396">
        <v>1997</v>
      </c>
      <c r="BM396"/>
      <c r="BN396"/>
      <c r="BO396"/>
      <c r="BP396"/>
      <c r="BQ396" t="s">
        <v>4353</v>
      </c>
      <c r="BR396">
        <v>1</v>
      </c>
      <c r="BS396" t="s">
        <v>7178</v>
      </c>
      <c r="BT396" t="s">
        <v>7179</v>
      </c>
      <c r="BW396">
        <v>-20.5</v>
      </c>
      <c r="BY396">
        <v>2.1</v>
      </c>
      <c r="CB396">
        <v>3.1</v>
      </c>
    </row>
    <row r="397" spans="1:91" ht="16" customHeight="1">
      <c r="A397">
        <v>396</v>
      </c>
      <c r="B397" t="s">
        <v>7107</v>
      </c>
      <c r="C397" s="2">
        <v>44970</v>
      </c>
      <c r="E397" t="s">
        <v>3858</v>
      </c>
      <c r="G397" t="s">
        <v>3941</v>
      </c>
      <c r="H397" t="s">
        <v>6157</v>
      </c>
      <c r="I397" t="s">
        <v>4813</v>
      </c>
      <c r="J397" t="s">
        <v>4811</v>
      </c>
      <c r="K397" t="s">
        <v>4812</v>
      </c>
      <c r="L397" t="s">
        <v>6157</v>
      </c>
      <c r="M397" t="s">
        <v>7090</v>
      </c>
      <c r="N397" t="s">
        <v>1532</v>
      </c>
      <c r="O397" t="s">
        <v>6987</v>
      </c>
      <c r="P397" t="s">
        <v>3968</v>
      </c>
      <c r="Q397" t="s">
        <v>4392</v>
      </c>
      <c r="R397" t="s">
        <v>6157</v>
      </c>
      <c r="S397" t="s">
        <v>4353</v>
      </c>
      <c r="T397" t="s">
        <v>4353</v>
      </c>
      <c r="U397" t="s">
        <v>6157</v>
      </c>
      <c r="X397" t="s">
        <v>6157</v>
      </c>
      <c r="Y397" t="s">
        <v>6157</v>
      </c>
      <c r="Z397" t="s">
        <v>6157</v>
      </c>
      <c r="AA397" t="s">
        <v>1388</v>
      </c>
      <c r="AB397" t="s">
        <v>7008</v>
      </c>
      <c r="AC397" t="s">
        <v>4353</v>
      </c>
      <c r="AD397" t="s">
        <v>6157</v>
      </c>
      <c r="AE397" t="s">
        <v>6157</v>
      </c>
      <c r="AF397" t="s">
        <v>6157</v>
      </c>
      <c r="AG397" t="s">
        <v>6157</v>
      </c>
      <c r="AH397" t="s">
        <v>6157</v>
      </c>
      <c r="AI397" t="s">
        <v>6157</v>
      </c>
      <c r="AJ397" t="s">
        <v>6457</v>
      </c>
      <c r="AK397" t="s">
        <v>4816</v>
      </c>
      <c r="AL397" t="s">
        <v>268</v>
      </c>
      <c r="AM397" t="s">
        <v>264</v>
      </c>
      <c r="AN397" t="s">
        <v>4353</v>
      </c>
      <c r="AO397" s="29">
        <v>65</v>
      </c>
      <c r="AP397">
        <v>-37.060519999999997</v>
      </c>
      <c r="AQ397">
        <v>140.77193</v>
      </c>
      <c r="AR397" t="s">
        <v>289</v>
      </c>
      <c r="AS397">
        <v>50</v>
      </c>
      <c r="AT397" t="s">
        <v>1522</v>
      </c>
      <c r="AU397" t="s">
        <v>7017</v>
      </c>
      <c r="AV397" t="s">
        <v>4353</v>
      </c>
      <c r="AW397" t="s">
        <v>4353</v>
      </c>
      <c r="AX397" t="s">
        <v>6157</v>
      </c>
      <c r="AY397">
        <v>-40050</v>
      </c>
      <c r="AZ397">
        <v>-40050</v>
      </c>
      <c r="BA397" t="s">
        <v>4808</v>
      </c>
      <c r="BB397" t="s">
        <v>4785</v>
      </c>
      <c r="BC397" t="s">
        <v>6157</v>
      </c>
      <c r="BH397" t="s">
        <v>4141</v>
      </c>
      <c r="BI397" t="s">
        <v>7177</v>
      </c>
      <c r="BJ397" t="s">
        <v>4158</v>
      </c>
      <c r="BK397" t="s">
        <v>6157</v>
      </c>
      <c r="BL397">
        <v>1997</v>
      </c>
      <c r="BM397"/>
      <c r="BN397"/>
      <c r="BO397"/>
      <c r="BP397"/>
      <c r="BQ397" t="s">
        <v>4353</v>
      </c>
      <c r="BR397">
        <v>1</v>
      </c>
      <c r="BS397" t="s">
        <v>7178</v>
      </c>
      <c r="BT397" t="s">
        <v>7179</v>
      </c>
      <c r="BW397">
        <v>-20.3</v>
      </c>
      <c r="BY397">
        <v>1.9</v>
      </c>
      <c r="CB397">
        <v>3.2</v>
      </c>
    </row>
    <row r="398" spans="1:91" ht="16" customHeight="1">
      <c r="A398">
        <v>397</v>
      </c>
      <c r="B398" t="s">
        <v>7107</v>
      </c>
      <c r="C398" s="2">
        <v>44970</v>
      </c>
      <c r="E398" t="s">
        <v>3859</v>
      </c>
      <c r="G398" t="s">
        <v>3941</v>
      </c>
      <c r="H398" t="s">
        <v>6157</v>
      </c>
      <c r="I398" t="s">
        <v>4813</v>
      </c>
      <c r="J398" t="s">
        <v>4811</v>
      </c>
      <c r="K398" t="s">
        <v>4812</v>
      </c>
      <c r="L398" t="s">
        <v>6157</v>
      </c>
      <c r="M398" t="s">
        <v>7090</v>
      </c>
      <c r="N398" t="s">
        <v>1532</v>
      </c>
      <c r="O398" t="s">
        <v>6987</v>
      </c>
      <c r="P398" t="s">
        <v>3968</v>
      </c>
      <c r="Q398" t="s">
        <v>4392</v>
      </c>
      <c r="R398" t="s">
        <v>6157</v>
      </c>
      <c r="S398" t="s">
        <v>4353</v>
      </c>
      <c r="T398" t="s">
        <v>4353</v>
      </c>
      <c r="U398" t="s">
        <v>6157</v>
      </c>
      <c r="X398" t="s">
        <v>6157</v>
      </c>
      <c r="Y398" t="s">
        <v>6157</v>
      </c>
      <c r="Z398" t="s">
        <v>6157</v>
      </c>
      <c r="AA398" t="s">
        <v>1388</v>
      </c>
      <c r="AB398" t="s">
        <v>7008</v>
      </c>
      <c r="AC398" t="s">
        <v>4353</v>
      </c>
      <c r="AD398" t="s">
        <v>6157</v>
      </c>
      <c r="AE398" t="s">
        <v>6157</v>
      </c>
      <c r="AF398" t="s">
        <v>6157</v>
      </c>
      <c r="AG398" t="s">
        <v>6157</v>
      </c>
      <c r="AH398" t="s">
        <v>6157</v>
      </c>
      <c r="AI398" t="s">
        <v>6157</v>
      </c>
      <c r="AJ398" t="s">
        <v>6457</v>
      </c>
      <c r="AK398" t="s">
        <v>4816</v>
      </c>
      <c r="AL398" t="s">
        <v>268</v>
      </c>
      <c r="AM398" t="s">
        <v>264</v>
      </c>
      <c r="AN398" t="s">
        <v>4353</v>
      </c>
      <c r="AO398" s="29">
        <v>65</v>
      </c>
      <c r="AP398">
        <v>-37.060519999999997</v>
      </c>
      <c r="AQ398">
        <v>140.77193</v>
      </c>
      <c r="AR398" t="s">
        <v>289</v>
      </c>
      <c r="AS398">
        <v>50</v>
      </c>
      <c r="AT398" t="s">
        <v>1522</v>
      </c>
      <c r="AU398" t="s">
        <v>7017</v>
      </c>
      <c r="AV398" t="s">
        <v>4353</v>
      </c>
      <c r="AW398" t="s">
        <v>4353</v>
      </c>
      <c r="AX398" t="s">
        <v>6157</v>
      </c>
      <c r="AY398">
        <v>-40050</v>
      </c>
      <c r="AZ398">
        <v>-40050</v>
      </c>
      <c r="BA398" t="s">
        <v>4808</v>
      </c>
      <c r="BB398" t="s">
        <v>4785</v>
      </c>
      <c r="BC398" t="s">
        <v>6157</v>
      </c>
      <c r="BH398" t="s">
        <v>4141</v>
      </c>
      <c r="BI398" t="s">
        <v>7177</v>
      </c>
      <c r="BJ398" t="s">
        <v>4158</v>
      </c>
      <c r="BK398" t="s">
        <v>6157</v>
      </c>
      <c r="BL398">
        <v>1997</v>
      </c>
      <c r="BM398"/>
      <c r="BN398"/>
      <c r="BO398"/>
      <c r="BP398"/>
      <c r="BQ398" t="s">
        <v>4353</v>
      </c>
      <c r="BR398">
        <v>1</v>
      </c>
      <c r="BS398" t="s">
        <v>7178</v>
      </c>
      <c r="BT398" t="s">
        <v>7179</v>
      </c>
      <c r="BW398">
        <v>-21.3</v>
      </c>
      <c r="BY398">
        <v>1.5</v>
      </c>
      <c r="CB398">
        <v>3.2</v>
      </c>
    </row>
    <row r="399" spans="1:91" ht="16" customHeight="1">
      <c r="A399">
        <v>398</v>
      </c>
      <c r="B399" t="s">
        <v>7107</v>
      </c>
      <c r="C399" s="2">
        <v>44970</v>
      </c>
      <c r="E399" t="s">
        <v>3860</v>
      </c>
      <c r="G399" t="s">
        <v>3941</v>
      </c>
      <c r="H399" t="s">
        <v>6157</v>
      </c>
      <c r="I399" t="s">
        <v>4815</v>
      </c>
      <c r="J399" t="s">
        <v>4814</v>
      </c>
      <c r="K399" t="s">
        <v>4353</v>
      </c>
      <c r="L399" t="s">
        <v>6157</v>
      </c>
      <c r="M399" t="s">
        <v>3981</v>
      </c>
      <c r="N399" t="s">
        <v>289</v>
      </c>
      <c r="O399" t="s">
        <v>6987</v>
      </c>
      <c r="P399" t="s">
        <v>3968</v>
      </c>
      <c r="Q399" t="s">
        <v>4403</v>
      </c>
      <c r="R399" t="s">
        <v>6157</v>
      </c>
      <c r="S399" t="s">
        <v>4353</v>
      </c>
      <c r="T399" t="s">
        <v>4353</v>
      </c>
      <c r="U399" t="s">
        <v>6157</v>
      </c>
      <c r="X399" t="s">
        <v>6157</v>
      </c>
      <c r="Y399" t="s">
        <v>6157</v>
      </c>
      <c r="Z399" t="s">
        <v>6157</v>
      </c>
      <c r="AA399" t="s">
        <v>1388</v>
      </c>
      <c r="AB399" t="s">
        <v>7008</v>
      </c>
      <c r="AC399" t="s">
        <v>4353</v>
      </c>
      <c r="AD399" t="s">
        <v>6157</v>
      </c>
      <c r="AE399" t="s">
        <v>6157</v>
      </c>
      <c r="AF399" t="s">
        <v>6157</v>
      </c>
      <c r="AG399" t="s">
        <v>6157</v>
      </c>
      <c r="AH399" t="s">
        <v>6157</v>
      </c>
      <c r="AI399" t="s">
        <v>6157</v>
      </c>
      <c r="AJ399" t="s">
        <v>6457</v>
      </c>
      <c r="AK399" t="s">
        <v>4816</v>
      </c>
      <c r="AL399" t="s">
        <v>268</v>
      </c>
      <c r="AM399" t="s">
        <v>264</v>
      </c>
      <c r="AN399" t="s">
        <v>4353</v>
      </c>
      <c r="AO399" s="29">
        <v>65</v>
      </c>
      <c r="AP399">
        <v>-37.060519999999997</v>
      </c>
      <c r="AQ399">
        <v>140.77193</v>
      </c>
      <c r="AR399" t="s">
        <v>289</v>
      </c>
      <c r="AS399">
        <v>50</v>
      </c>
      <c r="AT399" t="s">
        <v>1522</v>
      </c>
      <c r="AU399" t="s">
        <v>7017</v>
      </c>
      <c r="AV399" t="s">
        <v>4353</v>
      </c>
      <c r="AW399" t="s">
        <v>4353</v>
      </c>
      <c r="AX399" t="s">
        <v>6157</v>
      </c>
      <c r="AY399">
        <v>-40050</v>
      </c>
      <c r="AZ399">
        <v>-40050</v>
      </c>
      <c r="BA399" t="s">
        <v>4808</v>
      </c>
      <c r="BB399" t="s">
        <v>4785</v>
      </c>
      <c r="BC399" t="s">
        <v>6157</v>
      </c>
      <c r="BH399" t="s">
        <v>4141</v>
      </c>
      <c r="BI399" t="s">
        <v>7177</v>
      </c>
      <c r="BJ399" t="s">
        <v>4158</v>
      </c>
      <c r="BK399" t="s">
        <v>6157</v>
      </c>
      <c r="BL399">
        <v>1997</v>
      </c>
      <c r="BM399"/>
      <c r="BN399"/>
      <c r="BO399"/>
      <c r="BP399"/>
      <c r="BQ399" t="s">
        <v>4353</v>
      </c>
      <c r="BR399">
        <v>1</v>
      </c>
      <c r="BS399" t="s">
        <v>7178</v>
      </c>
      <c r="BT399" t="s">
        <v>7179</v>
      </c>
      <c r="BW399">
        <v>-25.1</v>
      </c>
      <c r="BY399">
        <v>0.5</v>
      </c>
      <c r="CB399">
        <v>3.2</v>
      </c>
    </row>
    <row r="400" spans="1:91" ht="16" customHeight="1">
      <c r="A400">
        <v>399</v>
      </c>
      <c r="B400" t="s">
        <v>7107</v>
      </c>
      <c r="C400" s="2">
        <v>44970</v>
      </c>
      <c r="E400" t="s">
        <v>3861</v>
      </c>
      <c r="G400" t="s">
        <v>3941</v>
      </c>
      <c r="H400" t="s">
        <v>6157</v>
      </c>
      <c r="I400" t="s">
        <v>4815</v>
      </c>
      <c r="J400" t="s">
        <v>4814</v>
      </c>
      <c r="K400" t="s">
        <v>4353</v>
      </c>
      <c r="L400" t="s">
        <v>6157</v>
      </c>
      <c r="M400" t="s">
        <v>3981</v>
      </c>
      <c r="N400" t="s">
        <v>289</v>
      </c>
      <c r="O400" t="s">
        <v>6987</v>
      </c>
      <c r="P400" t="s">
        <v>3968</v>
      </c>
      <c r="Q400" t="s">
        <v>4403</v>
      </c>
      <c r="R400" t="s">
        <v>6157</v>
      </c>
      <c r="S400" t="s">
        <v>4353</v>
      </c>
      <c r="T400" t="s">
        <v>4353</v>
      </c>
      <c r="U400" t="s">
        <v>6157</v>
      </c>
      <c r="X400" t="s">
        <v>6157</v>
      </c>
      <c r="Y400" t="s">
        <v>6157</v>
      </c>
      <c r="Z400" t="s">
        <v>6157</v>
      </c>
      <c r="AA400" t="s">
        <v>1388</v>
      </c>
      <c r="AB400" t="s">
        <v>7008</v>
      </c>
      <c r="AC400" t="s">
        <v>4353</v>
      </c>
      <c r="AD400" t="s">
        <v>6157</v>
      </c>
      <c r="AE400" t="s">
        <v>6157</v>
      </c>
      <c r="AF400" t="s">
        <v>6157</v>
      </c>
      <c r="AG400" t="s">
        <v>6157</v>
      </c>
      <c r="AH400" t="s">
        <v>6157</v>
      </c>
      <c r="AI400" t="s">
        <v>6157</v>
      </c>
      <c r="AJ400" t="s">
        <v>6457</v>
      </c>
      <c r="AK400" t="s">
        <v>4816</v>
      </c>
      <c r="AL400" t="s">
        <v>268</v>
      </c>
      <c r="AM400" t="s">
        <v>264</v>
      </c>
      <c r="AN400" t="s">
        <v>4353</v>
      </c>
      <c r="AO400" s="29">
        <v>65</v>
      </c>
      <c r="AP400">
        <v>-37.060519999999997</v>
      </c>
      <c r="AQ400">
        <v>140.77193</v>
      </c>
      <c r="AR400" t="s">
        <v>289</v>
      </c>
      <c r="AS400">
        <v>50</v>
      </c>
      <c r="AT400" t="s">
        <v>1522</v>
      </c>
      <c r="AU400" t="s">
        <v>7017</v>
      </c>
      <c r="AV400" t="s">
        <v>4353</v>
      </c>
      <c r="AW400" t="s">
        <v>4353</v>
      </c>
      <c r="AX400" t="s">
        <v>6157</v>
      </c>
      <c r="AY400">
        <v>-40050</v>
      </c>
      <c r="AZ400">
        <v>-40050</v>
      </c>
      <c r="BA400" t="s">
        <v>4808</v>
      </c>
      <c r="BB400" t="s">
        <v>4785</v>
      </c>
      <c r="BC400" t="s">
        <v>6157</v>
      </c>
      <c r="BH400" t="s">
        <v>4141</v>
      </c>
      <c r="BI400" t="s">
        <v>7177</v>
      </c>
      <c r="BJ400" t="s">
        <v>4158</v>
      </c>
      <c r="BK400" t="s">
        <v>6157</v>
      </c>
      <c r="BL400">
        <v>1997</v>
      </c>
      <c r="BM400"/>
      <c r="BN400"/>
      <c r="BO400"/>
      <c r="BP400"/>
      <c r="BQ400" t="s">
        <v>4353</v>
      </c>
      <c r="BR400">
        <v>1</v>
      </c>
      <c r="BS400" t="s">
        <v>7178</v>
      </c>
      <c r="BT400" t="s">
        <v>7179</v>
      </c>
      <c r="BW400">
        <v>-24.8</v>
      </c>
      <c r="BY400">
        <v>-0.4</v>
      </c>
      <c r="CB400">
        <v>3.1</v>
      </c>
    </row>
    <row r="401" spans="1:80" ht="16" customHeight="1">
      <c r="A401">
        <v>400</v>
      </c>
      <c r="B401" t="s">
        <v>7107</v>
      </c>
      <c r="C401" s="2">
        <v>44970</v>
      </c>
      <c r="E401" t="s">
        <v>3862</v>
      </c>
      <c r="G401" t="s">
        <v>3941</v>
      </c>
      <c r="H401" t="s">
        <v>6157</v>
      </c>
      <c r="I401" t="s">
        <v>4815</v>
      </c>
      <c r="J401" t="s">
        <v>4814</v>
      </c>
      <c r="K401" t="s">
        <v>4353</v>
      </c>
      <c r="L401" t="s">
        <v>6157</v>
      </c>
      <c r="M401" t="s">
        <v>3981</v>
      </c>
      <c r="N401" t="s">
        <v>289</v>
      </c>
      <c r="O401" t="s">
        <v>6987</v>
      </c>
      <c r="P401" t="s">
        <v>3968</v>
      </c>
      <c r="Q401" t="s">
        <v>4403</v>
      </c>
      <c r="R401" t="s">
        <v>6157</v>
      </c>
      <c r="S401" t="s">
        <v>4353</v>
      </c>
      <c r="T401" t="s">
        <v>4353</v>
      </c>
      <c r="U401" t="s">
        <v>6157</v>
      </c>
      <c r="X401" t="s">
        <v>6157</v>
      </c>
      <c r="Y401" t="s">
        <v>6157</v>
      </c>
      <c r="Z401" t="s">
        <v>6157</v>
      </c>
      <c r="AA401" t="s">
        <v>1388</v>
      </c>
      <c r="AB401" t="s">
        <v>7008</v>
      </c>
      <c r="AC401" t="s">
        <v>4353</v>
      </c>
      <c r="AD401" t="s">
        <v>6157</v>
      </c>
      <c r="AE401" t="s">
        <v>6157</v>
      </c>
      <c r="AF401" t="s">
        <v>6157</v>
      </c>
      <c r="AG401" t="s">
        <v>6157</v>
      </c>
      <c r="AH401" t="s">
        <v>6157</v>
      </c>
      <c r="AI401" t="s">
        <v>6157</v>
      </c>
      <c r="AJ401" t="s">
        <v>6457</v>
      </c>
      <c r="AK401" t="s">
        <v>4816</v>
      </c>
      <c r="AL401" t="s">
        <v>268</v>
      </c>
      <c r="AM401" t="s">
        <v>264</v>
      </c>
      <c r="AN401" t="s">
        <v>4353</v>
      </c>
      <c r="AO401" s="29">
        <v>65</v>
      </c>
      <c r="AP401">
        <v>-37.060519999999997</v>
      </c>
      <c r="AQ401">
        <v>140.77193</v>
      </c>
      <c r="AR401" t="s">
        <v>289</v>
      </c>
      <c r="AS401">
        <v>50</v>
      </c>
      <c r="AT401" t="s">
        <v>1522</v>
      </c>
      <c r="AU401" t="s">
        <v>7017</v>
      </c>
      <c r="AV401" t="s">
        <v>4353</v>
      </c>
      <c r="AW401" t="s">
        <v>4353</v>
      </c>
      <c r="AX401" t="s">
        <v>6157</v>
      </c>
      <c r="AY401">
        <v>-40050</v>
      </c>
      <c r="AZ401">
        <v>-40050</v>
      </c>
      <c r="BA401" t="s">
        <v>4808</v>
      </c>
      <c r="BB401" t="s">
        <v>4785</v>
      </c>
      <c r="BC401" t="s">
        <v>6157</v>
      </c>
      <c r="BH401" t="s">
        <v>4141</v>
      </c>
      <c r="BI401" t="s">
        <v>7177</v>
      </c>
      <c r="BJ401" t="s">
        <v>4158</v>
      </c>
      <c r="BK401" t="s">
        <v>6157</v>
      </c>
      <c r="BL401">
        <v>1997</v>
      </c>
      <c r="BM401"/>
      <c r="BN401"/>
      <c r="BO401"/>
      <c r="BP401"/>
      <c r="BQ401" t="s">
        <v>4353</v>
      </c>
      <c r="BR401">
        <v>1</v>
      </c>
      <c r="BS401" t="s">
        <v>7178</v>
      </c>
      <c r="BT401" t="s">
        <v>7179</v>
      </c>
      <c r="BW401">
        <v>-22.5</v>
      </c>
      <c r="BY401">
        <v>0.8</v>
      </c>
      <c r="CB401">
        <v>3.2</v>
      </c>
    </row>
    <row r="402" spans="1:80" ht="16" customHeight="1">
      <c r="A402">
        <v>401</v>
      </c>
      <c r="B402" t="s">
        <v>7107</v>
      </c>
      <c r="C402" s="2">
        <v>44970</v>
      </c>
      <c r="E402" t="s">
        <v>3863</v>
      </c>
      <c r="G402" t="s">
        <v>3941</v>
      </c>
      <c r="H402" t="s">
        <v>6157</v>
      </c>
      <c r="I402" t="s">
        <v>4517</v>
      </c>
      <c r="J402" t="s">
        <v>4780</v>
      </c>
      <c r="K402" t="s">
        <v>4353</v>
      </c>
      <c r="L402" t="s">
        <v>6157</v>
      </c>
      <c r="M402" t="s">
        <v>3982</v>
      </c>
      <c r="N402" t="s">
        <v>289</v>
      </c>
      <c r="O402" t="s">
        <v>6987</v>
      </c>
      <c r="P402" t="s">
        <v>3968</v>
      </c>
      <c r="Q402" t="s">
        <v>4403</v>
      </c>
      <c r="R402" t="s">
        <v>6157</v>
      </c>
      <c r="S402" t="s">
        <v>4353</v>
      </c>
      <c r="T402" t="s">
        <v>4353</v>
      </c>
      <c r="U402" t="s">
        <v>6157</v>
      </c>
      <c r="X402" t="s">
        <v>6157</v>
      </c>
      <c r="Y402" t="s">
        <v>6157</v>
      </c>
      <c r="Z402" t="s">
        <v>6157</v>
      </c>
      <c r="AA402" t="s">
        <v>1388</v>
      </c>
      <c r="AB402" t="s">
        <v>7008</v>
      </c>
      <c r="AC402" t="s">
        <v>4353</v>
      </c>
      <c r="AD402" t="s">
        <v>6157</v>
      </c>
      <c r="AE402" t="s">
        <v>6157</v>
      </c>
      <c r="AF402" t="s">
        <v>6157</v>
      </c>
      <c r="AG402" t="s">
        <v>6157</v>
      </c>
      <c r="AH402" t="s">
        <v>6157</v>
      </c>
      <c r="AI402" t="s">
        <v>6157</v>
      </c>
      <c r="AJ402" t="s">
        <v>6457</v>
      </c>
      <c r="AK402" t="s">
        <v>4816</v>
      </c>
      <c r="AL402" t="s">
        <v>268</v>
      </c>
      <c r="AM402" t="s">
        <v>264</v>
      </c>
      <c r="AN402" t="s">
        <v>4353</v>
      </c>
      <c r="AO402" s="29">
        <v>65</v>
      </c>
      <c r="AP402">
        <v>-37.060519999999997</v>
      </c>
      <c r="AQ402">
        <v>140.77193</v>
      </c>
      <c r="AR402" t="s">
        <v>289</v>
      </c>
      <c r="AS402">
        <v>50</v>
      </c>
      <c r="AT402" t="s">
        <v>1522</v>
      </c>
      <c r="AU402" t="s">
        <v>7017</v>
      </c>
      <c r="AV402" t="s">
        <v>4353</v>
      </c>
      <c r="AW402" t="s">
        <v>4353</v>
      </c>
      <c r="AX402" t="s">
        <v>6157</v>
      </c>
      <c r="AY402">
        <v>-40050</v>
      </c>
      <c r="AZ402">
        <v>-40050</v>
      </c>
      <c r="BA402" t="s">
        <v>4808</v>
      </c>
      <c r="BB402" t="s">
        <v>4785</v>
      </c>
      <c r="BC402" t="s">
        <v>6157</v>
      </c>
      <c r="BH402" t="s">
        <v>4141</v>
      </c>
      <c r="BI402" t="s">
        <v>7177</v>
      </c>
      <c r="BJ402" t="s">
        <v>4158</v>
      </c>
      <c r="BK402" t="s">
        <v>6157</v>
      </c>
      <c r="BL402">
        <v>1997</v>
      </c>
      <c r="BM402"/>
      <c r="BN402"/>
      <c r="BO402"/>
      <c r="BP402"/>
      <c r="BQ402" t="s">
        <v>4353</v>
      </c>
      <c r="BR402">
        <v>1</v>
      </c>
      <c r="BS402" t="s">
        <v>7178</v>
      </c>
      <c r="BT402" t="s">
        <v>7179</v>
      </c>
      <c r="BW402">
        <v>-25.1</v>
      </c>
      <c r="BY402">
        <v>-2.4</v>
      </c>
      <c r="CB402">
        <v>3.5</v>
      </c>
    </row>
    <row r="403" spans="1:80" ht="16" customHeight="1">
      <c r="A403">
        <v>402</v>
      </c>
      <c r="B403" t="s">
        <v>7107</v>
      </c>
      <c r="C403" s="2">
        <v>44970</v>
      </c>
      <c r="E403" t="s">
        <v>3864</v>
      </c>
      <c r="G403" t="s">
        <v>3941</v>
      </c>
      <c r="H403" t="s">
        <v>6157</v>
      </c>
      <c r="I403" t="s">
        <v>4517</v>
      </c>
      <c r="J403" t="s">
        <v>4780</v>
      </c>
      <c r="K403" t="s">
        <v>4353</v>
      </c>
      <c r="L403" t="s">
        <v>6157</v>
      </c>
      <c r="M403" t="s">
        <v>3982</v>
      </c>
      <c r="N403" t="s">
        <v>289</v>
      </c>
      <c r="O403" t="s">
        <v>6987</v>
      </c>
      <c r="P403" t="s">
        <v>3968</v>
      </c>
      <c r="Q403" t="s">
        <v>4403</v>
      </c>
      <c r="R403" t="s">
        <v>6157</v>
      </c>
      <c r="S403" t="s">
        <v>4353</v>
      </c>
      <c r="T403" t="s">
        <v>4353</v>
      </c>
      <c r="U403" t="s">
        <v>6157</v>
      </c>
      <c r="X403" t="s">
        <v>6157</v>
      </c>
      <c r="Y403" t="s">
        <v>6157</v>
      </c>
      <c r="Z403" t="s">
        <v>6157</v>
      </c>
      <c r="AA403" t="s">
        <v>1388</v>
      </c>
      <c r="AB403" t="s">
        <v>7008</v>
      </c>
      <c r="AC403" t="s">
        <v>4353</v>
      </c>
      <c r="AD403" t="s">
        <v>6157</v>
      </c>
      <c r="AE403" t="s">
        <v>6157</v>
      </c>
      <c r="AF403" t="s">
        <v>6157</v>
      </c>
      <c r="AG403" t="s">
        <v>6157</v>
      </c>
      <c r="AH403" t="s">
        <v>6157</v>
      </c>
      <c r="AI403" t="s">
        <v>6157</v>
      </c>
      <c r="AJ403" t="s">
        <v>6457</v>
      </c>
      <c r="AK403" t="s">
        <v>4816</v>
      </c>
      <c r="AL403" t="s">
        <v>268</v>
      </c>
      <c r="AM403" t="s">
        <v>264</v>
      </c>
      <c r="AN403" t="s">
        <v>4353</v>
      </c>
      <c r="AO403" s="29">
        <v>65</v>
      </c>
      <c r="AP403">
        <v>-37.060519999999997</v>
      </c>
      <c r="AQ403">
        <v>140.77193</v>
      </c>
      <c r="AR403" t="s">
        <v>289</v>
      </c>
      <c r="AS403">
        <v>50</v>
      </c>
      <c r="AT403" t="s">
        <v>1522</v>
      </c>
      <c r="AU403" t="s">
        <v>7017</v>
      </c>
      <c r="AV403" t="s">
        <v>4353</v>
      </c>
      <c r="AW403" t="s">
        <v>4353</v>
      </c>
      <c r="AX403" t="s">
        <v>6157</v>
      </c>
      <c r="AY403">
        <v>-40050</v>
      </c>
      <c r="AZ403">
        <v>-40050</v>
      </c>
      <c r="BA403" t="s">
        <v>4808</v>
      </c>
      <c r="BB403" t="s">
        <v>4785</v>
      </c>
      <c r="BC403" t="s">
        <v>6157</v>
      </c>
      <c r="BH403" t="s">
        <v>4141</v>
      </c>
      <c r="BI403" t="s">
        <v>7177</v>
      </c>
      <c r="BJ403" t="s">
        <v>4158</v>
      </c>
      <c r="BK403" t="s">
        <v>6157</v>
      </c>
      <c r="BL403">
        <v>1997</v>
      </c>
      <c r="BM403"/>
      <c r="BN403"/>
      <c r="BO403"/>
      <c r="BP403"/>
      <c r="BQ403" t="s">
        <v>4353</v>
      </c>
      <c r="BR403">
        <v>1</v>
      </c>
      <c r="BS403" t="s">
        <v>7178</v>
      </c>
      <c r="BT403" t="s">
        <v>7179</v>
      </c>
      <c r="BW403">
        <v>-25</v>
      </c>
      <c r="BY403">
        <v>-2.2000000000000002</v>
      </c>
      <c r="CB403">
        <v>3.1</v>
      </c>
    </row>
    <row r="404" spans="1:80" ht="16" customHeight="1">
      <c r="A404">
        <v>403</v>
      </c>
      <c r="B404" t="s">
        <v>7107</v>
      </c>
      <c r="C404" s="2">
        <v>44970</v>
      </c>
      <c r="E404" t="s">
        <v>3865</v>
      </c>
      <c r="G404" t="s">
        <v>3941</v>
      </c>
      <c r="H404" t="s">
        <v>6157</v>
      </c>
      <c r="I404" t="s">
        <v>4517</v>
      </c>
      <c r="J404" t="s">
        <v>4780</v>
      </c>
      <c r="K404" t="s">
        <v>4353</v>
      </c>
      <c r="L404" t="s">
        <v>6157</v>
      </c>
      <c r="M404" t="s">
        <v>3982</v>
      </c>
      <c r="N404" t="s">
        <v>289</v>
      </c>
      <c r="O404" t="s">
        <v>6987</v>
      </c>
      <c r="P404" t="s">
        <v>3968</v>
      </c>
      <c r="Q404" t="s">
        <v>4403</v>
      </c>
      <c r="R404" t="s">
        <v>6157</v>
      </c>
      <c r="S404" t="s">
        <v>4353</v>
      </c>
      <c r="T404" t="s">
        <v>4353</v>
      </c>
      <c r="U404" t="s">
        <v>6157</v>
      </c>
      <c r="X404" t="s">
        <v>6157</v>
      </c>
      <c r="Y404" t="s">
        <v>6157</v>
      </c>
      <c r="Z404" t="s">
        <v>6157</v>
      </c>
      <c r="AA404" t="s">
        <v>1388</v>
      </c>
      <c r="AB404" t="s">
        <v>7008</v>
      </c>
      <c r="AC404" t="s">
        <v>4353</v>
      </c>
      <c r="AD404" t="s">
        <v>6157</v>
      </c>
      <c r="AE404" t="s">
        <v>6157</v>
      </c>
      <c r="AF404" t="s">
        <v>6157</v>
      </c>
      <c r="AG404" t="s">
        <v>6157</v>
      </c>
      <c r="AH404" t="s">
        <v>6157</v>
      </c>
      <c r="AI404" t="s">
        <v>6157</v>
      </c>
      <c r="AJ404" t="s">
        <v>6457</v>
      </c>
      <c r="AK404" t="s">
        <v>4816</v>
      </c>
      <c r="AL404" t="s">
        <v>268</v>
      </c>
      <c r="AM404" t="s">
        <v>264</v>
      </c>
      <c r="AN404" t="s">
        <v>4353</v>
      </c>
      <c r="AO404" s="29">
        <v>65</v>
      </c>
      <c r="AP404">
        <v>-37.060519999999997</v>
      </c>
      <c r="AQ404">
        <v>140.77193</v>
      </c>
      <c r="AR404" t="s">
        <v>289</v>
      </c>
      <c r="AS404">
        <v>50</v>
      </c>
      <c r="AT404" t="s">
        <v>1522</v>
      </c>
      <c r="AU404" t="s">
        <v>7017</v>
      </c>
      <c r="AV404" t="s">
        <v>4353</v>
      </c>
      <c r="AW404" t="s">
        <v>4353</v>
      </c>
      <c r="AX404" t="s">
        <v>6157</v>
      </c>
      <c r="AY404">
        <v>-40050</v>
      </c>
      <c r="AZ404">
        <v>-40050</v>
      </c>
      <c r="BA404" t="s">
        <v>4808</v>
      </c>
      <c r="BB404" t="s">
        <v>4785</v>
      </c>
      <c r="BC404" t="s">
        <v>6157</v>
      </c>
      <c r="BH404" t="s">
        <v>4141</v>
      </c>
      <c r="BI404" t="s">
        <v>7177</v>
      </c>
      <c r="BJ404" t="s">
        <v>4158</v>
      </c>
      <c r="BK404" t="s">
        <v>6157</v>
      </c>
      <c r="BL404">
        <v>1997</v>
      </c>
      <c r="BM404"/>
      <c r="BN404"/>
      <c r="BO404"/>
      <c r="BP404"/>
      <c r="BQ404" t="s">
        <v>4353</v>
      </c>
      <c r="BR404">
        <v>1</v>
      </c>
      <c r="BS404" t="s">
        <v>7178</v>
      </c>
      <c r="BT404" t="s">
        <v>7179</v>
      </c>
      <c r="BW404">
        <v>-25.1</v>
      </c>
      <c r="BY404">
        <v>-2</v>
      </c>
      <c r="CB404">
        <v>3.3</v>
      </c>
    </row>
    <row r="405" spans="1:80" ht="16" customHeight="1">
      <c r="A405">
        <v>404</v>
      </c>
      <c r="B405" t="s">
        <v>7107</v>
      </c>
      <c r="C405" s="2">
        <v>44970</v>
      </c>
      <c r="E405" t="s">
        <v>3866</v>
      </c>
      <c r="G405" t="s">
        <v>3941</v>
      </c>
      <c r="H405" t="s">
        <v>6157</v>
      </c>
      <c r="I405" t="s">
        <v>4517</v>
      </c>
      <c r="J405" t="s">
        <v>4780</v>
      </c>
      <c r="K405" t="s">
        <v>4353</v>
      </c>
      <c r="L405" t="s">
        <v>6157</v>
      </c>
      <c r="M405" t="s">
        <v>3982</v>
      </c>
      <c r="N405" t="s">
        <v>289</v>
      </c>
      <c r="O405" t="s">
        <v>6987</v>
      </c>
      <c r="P405" t="s">
        <v>3968</v>
      </c>
      <c r="Q405" t="s">
        <v>4403</v>
      </c>
      <c r="R405" t="s">
        <v>6157</v>
      </c>
      <c r="S405" t="s">
        <v>4353</v>
      </c>
      <c r="T405" t="s">
        <v>4353</v>
      </c>
      <c r="U405" t="s">
        <v>6157</v>
      </c>
      <c r="X405" t="s">
        <v>6157</v>
      </c>
      <c r="Y405" t="s">
        <v>6157</v>
      </c>
      <c r="Z405" t="s">
        <v>6157</v>
      </c>
      <c r="AA405" t="s">
        <v>1388</v>
      </c>
      <c r="AB405" t="s">
        <v>7008</v>
      </c>
      <c r="AC405" t="s">
        <v>4353</v>
      </c>
      <c r="AD405" t="s">
        <v>6157</v>
      </c>
      <c r="AE405" t="s">
        <v>6157</v>
      </c>
      <c r="AF405" t="s">
        <v>6157</v>
      </c>
      <c r="AG405" t="s">
        <v>6157</v>
      </c>
      <c r="AH405" t="s">
        <v>6157</v>
      </c>
      <c r="AI405" t="s">
        <v>6157</v>
      </c>
      <c r="AJ405" t="s">
        <v>6457</v>
      </c>
      <c r="AK405" t="s">
        <v>4816</v>
      </c>
      <c r="AL405" t="s">
        <v>268</v>
      </c>
      <c r="AM405" t="s">
        <v>264</v>
      </c>
      <c r="AN405" t="s">
        <v>4353</v>
      </c>
      <c r="AO405" s="29">
        <v>65</v>
      </c>
      <c r="AP405">
        <v>-37.060519999999997</v>
      </c>
      <c r="AQ405">
        <v>140.77193</v>
      </c>
      <c r="AR405" t="s">
        <v>289</v>
      </c>
      <c r="AS405">
        <v>50</v>
      </c>
      <c r="AT405" t="s">
        <v>1522</v>
      </c>
      <c r="AU405" t="s">
        <v>7017</v>
      </c>
      <c r="AV405" t="s">
        <v>4353</v>
      </c>
      <c r="AW405" t="s">
        <v>4353</v>
      </c>
      <c r="AX405" t="s">
        <v>6157</v>
      </c>
      <c r="AY405">
        <v>-40050</v>
      </c>
      <c r="AZ405">
        <v>-40050</v>
      </c>
      <c r="BA405" t="s">
        <v>4808</v>
      </c>
      <c r="BB405" t="s">
        <v>4785</v>
      </c>
      <c r="BC405" t="s">
        <v>6157</v>
      </c>
      <c r="BH405" t="s">
        <v>4141</v>
      </c>
      <c r="BI405" t="s">
        <v>7177</v>
      </c>
      <c r="BJ405" t="s">
        <v>4158</v>
      </c>
      <c r="BK405" t="s">
        <v>6157</v>
      </c>
      <c r="BL405">
        <v>1997</v>
      </c>
      <c r="BM405"/>
      <c r="BN405"/>
      <c r="BO405"/>
      <c r="BP405"/>
      <c r="BQ405" t="s">
        <v>4353</v>
      </c>
      <c r="BR405">
        <v>1</v>
      </c>
      <c r="BS405" t="s">
        <v>7178</v>
      </c>
      <c r="BT405" t="s">
        <v>7179</v>
      </c>
      <c r="BW405">
        <v>-26.8</v>
      </c>
      <c r="BY405">
        <v>-2</v>
      </c>
      <c r="CB405">
        <v>3.6</v>
      </c>
    </row>
    <row r="406" spans="1:80" ht="16" customHeight="1">
      <c r="A406">
        <v>405</v>
      </c>
      <c r="B406" t="s">
        <v>7107</v>
      </c>
      <c r="C406" s="2">
        <v>44970</v>
      </c>
      <c r="E406" t="s">
        <v>3867</v>
      </c>
      <c r="G406" t="s">
        <v>3941</v>
      </c>
      <c r="H406" t="s">
        <v>6157</v>
      </c>
      <c r="I406" t="s">
        <v>4517</v>
      </c>
      <c r="J406" t="s">
        <v>4780</v>
      </c>
      <c r="K406" t="s">
        <v>4353</v>
      </c>
      <c r="L406" t="s">
        <v>6157</v>
      </c>
      <c r="M406" t="s">
        <v>3982</v>
      </c>
      <c r="N406" t="s">
        <v>289</v>
      </c>
      <c r="O406" t="s">
        <v>6987</v>
      </c>
      <c r="P406" t="s">
        <v>3968</v>
      </c>
      <c r="Q406" t="s">
        <v>4403</v>
      </c>
      <c r="R406" t="s">
        <v>6157</v>
      </c>
      <c r="S406" t="s">
        <v>4353</v>
      </c>
      <c r="T406" t="s">
        <v>4353</v>
      </c>
      <c r="U406" t="s">
        <v>6157</v>
      </c>
      <c r="X406" t="s">
        <v>6157</v>
      </c>
      <c r="Y406" t="s">
        <v>6157</v>
      </c>
      <c r="Z406" t="s">
        <v>6157</v>
      </c>
      <c r="AA406" t="s">
        <v>1388</v>
      </c>
      <c r="AB406" t="s">
        <v>7008</v>
      </c>
      <c r="AC406" t="s">
        <v>4353</v>
      </c>
      <c r="AD406" t="s">
        <v>6157</v>
      </c>
      <c r="AE406" t="s">
        <v>6157</v>
      </c>
      <c r="AF406" t="s">
        <v>6157</v>
      </c>
      <c r="AG406" t="s">
        <v>6157</v>
      </c>
      <c r="AH406" t="s">
        <v>6157</v>
      </c>
      <c r="AI406" t="s">
        <v>6157</v>
      </c>
      <c r="AJ406" t="s">
        <v>6457</v>
      </c>
      <c r="AK406" t="s">
        <v>4816</v>
      </c>
      <c r="AL406" t="s">
        <v>268</v>
      </c>
      <c r="AM406" t="s">
        <v>264</v>
      </c>
      <c r="AN406" t="s">
        <v>4353</v>
      </c>
      <c r="AO406" s="29">
        <v>65</v>
      </c>
      <c r="AP406">
        <v>-37.060519999999997</v>
      </c>
      <c r="AQ406">
        <v>140.77193</v>
      </c>
      <c r="AR406" t="s">
        <v>289</v>
      </c>
      <c r="AS406">
        <v>50</v>
      </c>
      <c r="AT406" t="s">
        <v>1522</v>
      </c>
      <c r="AU406" t="s">
        <v>7017</v>
      </c>
      <c r="AV406" t="s">
        <v>4353</v>
      </c>
      <c r="AW406" t="s">
        <v>4353</v>
      </c>
      <c r="AX406" t="s">
        <v>6157</v>
      </c>
      <c r="AY406">
        <v>-40050</v>
      </c>
      <c r="AZ406">
        <v>-40050</v>
      </c>
      <c r="BA406" t="s">
        <v>4808</v>
      </c>
      <c r="BB406" t="s">
        <v>4785</v>
      </c>
      <c r="BC406" t="s">
        <v>6157</v>
      </c>
      <c r="BH406" t="s">
        <v>4141</v>
      </c>
      <c r="BI406" t="s">
        <v>7177</v>
      </c>
      <c r="BJ406" t="s">
        <v>4158</v>
      </c>
      <c r="BK406" t="s">
        <v>6157</v>
      </c>
      <c r="BL406">
        <v>1997</v>
      </c>
      <c r="BM406"/>
      <c r="BN406"/>
      <c r="BO406"/>
      <c r="BP406"/>
      <c r="BQ406" t="s">
        <v>4353</v>
      </c>
      <c r="BR406">
        <v>1</v>
      </c>
      <c r="BS406" t="s">
        <v>7178</v>
      </c>
      <c r="BT406" t="s">
        <v>7179</v>
      </c>
      <c r="BW406">
        <v>-22.8</v>
      </c>
      <c r="BY406">
        <v>-2.1</v>
      </c>
      <c r="CB406">
        <v>3.2</v>
      </c>
    </row>
    <row r="407" spans="1:80" ht="16" customHeight="1">
      <c r="A407">
        <v>406</v>
      </c>
      <c r="B407" t="s">
        <v>7107</v>
      </c>
      <c r="C407" s="2">
        <v>44970</v>
      </c>
      <c r="E407" t="s">
        <v>3868</v>
      </c>
      <c r="G407" t="s">
        <v>3941</v>
      </c>
      <c r="H407" t="s">
        <v>6157</v>
      </c>
      <c r="I407" t="s">
        <v>4517</v>
      </c>
      <c r="J407" t="s">
        <v>4780</v>
      </c>
      <c r="K407" t="s">
        <v>4353</v>
      </c>
      <c r="L407" t="s">
        <v>6157</v>
      </c>
      <c r="M407" t="s">
        <v>3982</v>
      </c>
      <c r="N407" t="s">
        <v>289</v>
      </c>
      <c r="O407" t="s">
        <v>6987</v>
      </c>
      <c r="P407" t="s">
        <v>3968</v>
      </c>
      <c r="Q407" t="s">
        <v>4403</v>
      </c>
      <c r="R407" t="s">
        <v>6157</v>
      </c>
      <c r="S407" t="s">
        <v>4353</v>
      </c>
      <c r="T407" t="s">
        <v>4353</v>
      </c>
      <c r="U407" t="s">
        <v>6157</v>
      </c>
      <c r="X407" t="s">
        <v>6157</v>
      </c>
      <c r="Y407" t="s">
        <v>6157</v>
      </c>
      <c r="Z407" t="s">
        <v>6157</v>
      </c>
      <c r="AA407" t="s">
        <v>1388</v>
      </c>
      <c r="AB407" t="s">
        <v>7008</v>
      </c>
      <c r="AC407" t="s">
        <v>4353</v>
      </c>
      <c r="AD407" t="s">
        <v>6157</v>
      </c>
      <c r="AE407" t="s">
        <v>6157</v>
      </c>
      <c r="AF407" t="s">
        <v>6157</v>
      </c>
      <c r="AG407" t="s">
        <v>6157</v>
      </c>
      <c r="AH407" t="s">
        <v>6157</v>
      </c>
      <c r="AI407" t="s">
        <v>6157</v>
      </c>
      <c r="AJ407" t="s">
        <v>6457</v>
      </c>
      <c r="AK407" t="s">
        <v>4816</v>
      </c>
      <c r="AL407" t="s">
        <v>268</v>
      </c>
      <c r="AM407" t="s">
        <v>264</v>
      </c>
      <c r="AN407" t="s">
        <v>4353</v>
      </c>
      <c r="AO407" s="29">
        <v>65</v>
      </c>
      <c r="AP407">
        <v>-37.060519999999997</v>
      </c>
      <c r="AQ407">
        <v>140.77193</v>
      </c>
      <c r="AR407" t="s">
        <v>289</v>
      </c>
      <c r="AS407">
        <v>50</v>
      </c>
      <c r="AT407" t="s">
        <v>1522</v>
      </c>
      <c r="AU407" t="s">
        <v>7017</v>
      </c>
      <c r="AV407" t="s">
        <v>4353</v>
      </c>
      <c r="AW407" t="s">
        <v>4353</v>
      </c>
      <c r="AX407" t="s">
        <v>6157</v>
      </c>
      <c r="AY407">
        <v>-40050</v>
      </c>
      <c r="AZ407">
        <v>-40050</v>
      </c>
      <c r="BA407" t="s">
        <v>4808</v>
      </c>
      <c r="BB407" t="s">
        <v>4785</v>
      </c>
      <c r="BC407" t="s">
        <v>6157</v>
      </c>
      <c r="BH407" t="s">
        <v>4141</v>
      </c>
      <c r="BI407" t="s">
        <v>7177</v>
      </c>
      <c r="BJ407" t="s">
        <v>4158</v>
      </c>
      <c r="BK407" t="s">
        <v>6157</v>
      </c>
      <c r="BL407">
        <v>1997</v>
      </c>
      <c r="BM407"/>
      <c r="BN407"/>
      <c r="BO407"/>
      <c r="BP407"/>
      <c r="BQ407" t="s">
        <v>4353</v>
      </c>
      <c r="BR407">
        <v>1</v>
      </c>
      <c r="BS407" t="s">
        <v>7178</v>
      </c>
      <c r="BT407" t="s">
        <v>7179</v>
      </c>
      <c r="BW407">
        <v>-21.9</v>
      </c>
      <c r="BY407">
        <v>-1.5</v>
      </c>
      <c r="CB407">
        <v>3.2</v>
      </c>
    </row>
    <row r="408" spans="1:80" ht="16" customHeight="1">
      <c r="A408">
        <v>407</v>
      </c>
      <c r="B408" t="s">
        <v>7107</v>
      </c>
      <c r="C408" s="2">
        <v>44970</v>
      </c>
      <c r="E408" t="s">
        <v>3869</v>
      </c>
      <c r="G408" t="s">
        <v>3941</v>
      </c>
      <c r="H408" t="s">
        <v>6157</v>
      </c>
      <c r="I408" t="s">
        <v>4517</v>
      </c>
      <c r="J408" t="s">
        <v>4780</v>
      </c>
      <c r="K408" t="s">
        <v>4353</v>
      </c>
      <c r="L408" t="s">
        <v>6157</v>
      </c>
      <c r="M408" t="s">
        <v>3982</v>
      </c>
      <c r="N408" t="s">
        <v>289</v>
      </c>
      <c r="O408" t="s">
        <v>6987</v>
      </c>
      <c r="P408" t="s">
        <v>3968</v>
      </c>
      <c r="Q408" t="s">
        <v>4403</v>
      </c>
      <c r="R408" t="s">
        <v>6157</v>
      </c>
      <c r="S408" t="s">
        <v>4353</v>
      </c>
      <c r="T408" t="s">
        <v>4353</v>
      </c>
      <c r="U408" t="s">
        <v>6157</v>
      </c>
      <c r="X408" t="s">
        <v>6157</v>
      </c>
      <c r="Y408" t="s">
        <v>6157</v>
      </c>
      <c r="Z408" t="s">
        <v>6157</v>
      </c>
      <c r="AA408" t="s">
        <v>1388</v>
      </c>
      <c r="AB408" t="s">
        <v>7008</v>
      </c>
      <c r="AC408" t="s">
        <v>4353</v>
      </c>
      <c r="AD408" t="s">
        <v>6157</v>
      </c>
      <c r="AE408" t="s">
        <v>6157</v>
      </c>
      <c r="AF408" t="s">
        <v>6157</v>
      </c>
      <c r="AG408" t="s">
        <v>6157</v>
      </c>
      <c r="AH408" t="s">
        <v>6157</v>
      </c>
      <c r="AI408" t="s">
        <v>6157</v>
      </c>
      <c r="AJ408" t="s">
        <v>6457</v>
      </c>
      <c r="AK408" t="s">
        <v>4816</v>
      </c>
      <c r="AL408" t="s">
        <v>268</v>
      </c>
      <c r="AM408" t="s">
        <v>264</v>
      </c>
      <c r="AN408" t="s">
        <v>4353</v>
      </c>
      <c r="AO408" s="29">
        <v>65</v>
      </c>
      <c r="AP408">
        <v>-37.060519999999997</v>
      </c>
      <c r="AQ408">
        <v>140.77193</v>
      </c>
      <c r="AR408" t="s">
        <v>289</v>
      </c>
      <c r="AS408">
        <v>50</v>
      </c>
      <c r="AT408" t="s">
        <v>1522</v>
      </c>
      <c r="AU408" t="s">
        <v>7017</v>
      </c>
      <c r="AV408" t="s">
        <v>4353</v>
      </c>
      <c r="AW408" t="s">
        <v>4353</v>
      </c>
      <c r="AX408" t="s">
        <v>6157</v>
      </c>
      <c r="AY408">
        <v>-40050</v>
      </c>
      <c r="AZ408">
        <v>-40050</v>
      </c>
      <c r="BA408" t="s">
        <v>4808</v>
      </c>
      <c r="BB408" t="s">
        <v>4785</v>
      </c>
      <c r="BC408" t="s">
        <v>6157</v>
      </c>
      <c r="BH408" t="s">
        <v>4141</v>
      </c>
      <c r="BI408" t="s">
        <v>7177</v>
      </c>
      <c r="BJ408" t="s">
        <v>4158</v>
      </c>
      <c r="BK408" t="s">
        <v>6157</v>
      </c>
      <c r="BL408">
        <v>1997</v>
      </c>
      <c r="BM408"/>
      <c r="BN408"/>
      <c r="BO408"/>
      <c r="BP408"/>
      <c r="BQ408" t="s">
        <v>4353</v>
      </c>
      <c r="BR408">
        <v>1</v>
      </c>
      <c r="BS408" t="s">
        <v>7178</v>
      </c>
      <c r="BT408" t="s">
        <v>7179</v>
      </c>
      <c r="BW408">
        <v>-26.3</v>
      </c>
      <c r="BY408">
        <v>-1.7</v>
      </c>
      <c r="CB408">
        <v>2.9</v>
      </c>
    </row>
    <row r="409" spans="1:80" ht="16" customHeight="1">
      <c r="A409">
        <v>408</v>
      </c>
      <c r="B409" t="s">
        <v>7107</v>
      </c>
      <c r="C409" s="2">
        <v>44970</v>
      </c>
      <c r="E409" t="s">
        <v>3870</v>
      </c>
      <c r="G409" t="s">
        <v>3941</v>
      </c>
      <c r="H409" t="s">
        <v>6157</v>
      </c>
      <c r="I409" t="s">
        <v>4517</v>
      </c>
      <c r="J409" t="s">
        <v>4801</v>
      </c>
      <c r="K409" t="s">
        <v>4353</v>
      </c>
      <c r="L409" t="s">
        <v>6157</v>
      </c>
      <c r="M409" t="s">
        <v>7087</v>
      </c>
      <c r="N409" t="s">
        <v>1532</v>
      </c>
      <c r="O409" t="s">
        <v>6987</v>
      </c>
      <c r="P409" t="s">
        <v>3968</v>
      </c>
      <c r="Q409" t="s">
        <v>4403</v>
      </c>
      <c r="R409" t="s">
        <v>6157</v>
      </c>
      <c r="S409" t="s">
        <v>4353</v>
      </c>
      <c r="T409" t="s">
        <v>4353</v>
      </c>
      <c r="U409" t="s">
        <v>6157</v>
      </c>
      <c r="X409" t="s">
        <v>6157</v>
      </c>
      <c r="Y409" t="s">
        <v>6157</v>
      </c>
      <c r="Z409" t="s">
        <v>6157</v>
      </c>
      <c r="AA409" t="s">
        <v>1388</v>
      </c>
      <c r="AB409" t="s">
        <v>7008</v>
      </c>
      <c r="AC409" t="s">
        <v>4353</v>
      </c>
      <c r="AD409" t="s">
        <v>6157</v>
      </c>
      <c r="AE409" t="s">
        <v>6157</v>
      </c>
      <c r="AF409" t="s">
        <v>6157</v>
      </c>
      <c r="AG409" t="s">
        <v>6157</v>
      </c>
      <c r="AH409" t="s">
        <v>6157</v>
      </c>
      <c r="AI409" t="s">
        <v>6157</v>
      </c>
      <c r="AJ409" t="s">
        <v>6457</v>
      </c>
      <c r="AK409" t="s">
        <v>4816</v>
      </c>
      <c r="AL409" t="s">
        <v>268</v>
      </c>
      <c r="AM409" t="s">
        <v>264</v>
      </c>
      <c r="AN409" t="s">
        <v>4353</v>
      </c>
      <c r="AO409" s="29">
        <v>65</v>
      </c>
      <c r="AP409">
        <v>-37.060519999999997</v>
      </c>
      <c r="AQ409">
        <v>140.77193</v>
      </c>
      <c r="AR409" t="s">
        <v>289</v>
      </c>
      <c r="AS409">
        <v>50</v>
      </c>
      <c r="AT409" t="s">
        <v>1522</v>
      </c>
      <c r="AU409" t="s">
        <v>7017</v>
      </c>
      <c r="AV409" t="s">
        <v>4353</v>
      </c>
      <c r="AW409" t="s">
        <v>4353</v>
      </c>
      <c r="AX409" t="s">
        <v>6157</v>
      </c>
      <c r="AY409">
        <v>-40050</v>
      </c>
      <c r="AZ409">
        <v>-40050</v>
      </c>
      <c r="BA409" t="s">
        <v>4808</v>
      </c>
      <c r="BB409" t="s">
        <v>4785</v>
      </c>
      <c r="BC409" t="s">
        <v>6157</v>
      </c>
      <c r="BH409" t="s">
        <v>4141</v>
      </c>
      <c r="BI409" t="s">
        <v>7177</v>
      </c>
      <c r="BJ409" t="s">
        <v>4158</v>
      </c>
      <c r="BK409" t="s">
        <v>6157</v>
      </c>
      <c r="BL409">
        <v>1997</v>
      </c>
      <c r="BM409"/>
      <c r="BN409"/>
      <c r="BO409"/>
      <c r="BP409"/>
      <c r="BQ409" t="s">
        <v>4353</v>
      </c>
      <c r="BR409">
        <v>1</v>
      </c>
      <c r="BS409" t="s">
        <v>7178</v>
      </c>
      <c r="BT409" t="s">
        <v>7179</v>
      </c>
      <c r="BW409">
        <v>-25.7</v>
      </c>
      <c r="BY409">
        <v>-2.8</v>
      </c>
      <c r="CB409">
        <v>3.1</v>
      </c>
    </row>
    <row r="410" spans="1:80" ht="16" customHeight="1">
      <c r="A410">
        <v>409</v>
      </c>
      <c r="B410" t="s">
        <v>7107</v>
      </c>
      <c r="C410" s="2">
        <v>44970</v>
      </c>
      <c r="E410" t="s">
        <v>3871</v>
      </c>
      <c r="G410" t="s">
        <v>3941</v>
      </c>
      <c r="H410" t="s">
        <v>6157</v>
      </c>
      <c r="I410" t="s">
        <v>4517</v>
      </c>
      <c r="J410" t="s">
        <v>4801</v>
      </c>
      <c r="K410" t="s">
        <v>4353</v>
      </c>
      <c r="L410" t="s">
        <v>6157</v>
      </c>
      <c r="M410" t="s">
        <v>7087</v>
      </c>
      <c r="N410" t="s">
        <v>1532</v>
      </c>
      <c r="O410" t="s">
        <v>6987</v>
      </c>
      <c r="P410" t="s">
        <v>3968</v>
      </c>
      <c r="Q410" t="s">
        <v>4403</v>
      </c>
      <c r="R410" t="s">
        <v>6157</v>
      </c>
      <c r="S410" t="s">
        <v>4353</v>
      </c>
      <c r="T410" t="s">
        <v>4353</v>
      </c>
      <c r="U410" t="s">
        <v>6157</v>
      </c>
      <c r="X410" t="s">
        <v>6157</v>
      </c>
      <c r="Y410" t="s">
        <v>6157</v>
      </c>
      <c r="Z410" t="s">
        <v>6157</v>
      </c>
      <c r="AA410" t="s">
        <v>1388</v>
      </c>
      <c r="AB410" t="s">
        <v>7008</v>
      </c>
      <c r="AC410" t="s">
        <v>4353</v>
      </c>
      <c r="AD410" t="s">
        <v>6157</v>
      </c>
      <c r="AE410" t="s">
        <v>6157</v>
      </c>
      <c r="AF410" t="s">
        <v>6157</v>
      </c>
      <c r="AG410" t="s">
        <v>6157</v>
      </c>
      <c r="AH410" t="s">
        <v>6157</v>
      </c>
      <c r="AI410" t="s">
        <v>6157</v>
      </c>
      <c r="AJ410" t="s">
        <v>6457</v>
      </c>
      <c r="AK410" t="s">
        <v>4816</v>
      </c>
      <c r="AL410" t="s">
        <v>268</v>
      </c>
      <c r="AM410" t="s">
        <v>264</v>
      </c>
      <c r="AN410" t="s">
        <v>4353</v>
      </c>
      <c r="AO410" s="29">
        <v>65</v>
      </c>
      <c r="AP410">
        <v>-37.060519999999997</v>
      </c>
      <c r="AQ410">
        <v>140.77193</v>
      </c>
      <c r="AR410" t="s">
        <v>289</v>
      </c>
      <c r="AS410">
        <v>50</v>
      </c>
      <c r="AT410" t="s">
        <v>1522</v>
      </c>
      <c r="AU410" t="s">
        <v>7017</v>
      </c>
      <c r="AV410" t="s">
        <v>4353</v>
      </c>
      <c r="AW410" t="s">
        <v>4353</v>
      </c>
      <c r="AX410" t="s">
        <v>6157</v>
      </c>
      <c r="AY410">
        <v>-40050</v>
      </c>
      <c r="AZ410">
        <v>-40050</v>
      </c>
      <c r="BA410" t="s">
        <v>4808</v>
      </c>
      <c r="BB410" t="s">
        <v>4785</v>
      </c>
      <c r="BC410" t="s">
        <v>6157</v>
      </c>
      <c r="BH410" t="s">
        <v>4141</v>
      </c>
      <c r="BI410" t="s">
        <v>7177</v>
      </c>
      <c r="BJ410" t="s">
        <v>4158</v>
      </c>
      <c r="BK410" t="s">
        <v>6157</v>
      </c>
      <c r="BL410">
        <v>1997</v>
      </c>
      <c r="BM410"/>
      <c r="BN410"/>
      <c r="BO410"/>
      <c r="BP410"/>
      <c r="BQ410" t="s">
        <v>4353</v>
      </c>
      <c r="BR410">
        <v>1</v>
      </c>
      <c r="BS410" t="s">
        <v>7178</v>
      </c>
      <c r="BT410" t="s">
        <v>7179</v>
      </c>
      <c r="BW410">
        <v>-26</v>
      </c>
      <c r="BY410">
        <v>-3.4</v>
      </c>
      <c r="CB410">
        <v>3.1</v>
      </c>
    </row>
    <row r="411" spans="1:80" ht="16" customHeight="1">
      <c r="A411">
        <v>410</v>
      </c>
      <c r="B411" t="s">
        <v>7107</v>
      </c>
      <c r="C411" s="2">
        <v>44970</v>
      </c>
      <c r="E411" t="s">
        <v>3872</v>
      </c>
      <c r="G411" t="s">
        <v>3941</v>
      </c>
      <c r="H411" t="s">
        <v>6157</v>
      </c>
      <c r="I411" t="s">
        <v>4517</v>
      </c>
      <c r="J411" t="s">
        <v>4801</v>
      </c>
      <c r="K411" t="s">
        <v>4353</v>
      </c>
      <c r="L411" t="s">
        <v>6157</v>
      </c>
      <c r="M411" t="s">
        <v>7087</v>
      </c>
      <c r="N411" t="s">
        <v>1532</v>
      </c>
      <c r="O411" t="s">
        <v>6987</v>
      </c>
      <c r="P411" t="s">
        <v>3968</v>
      </c>
      <c r="Q411" t="s">
        <v>4403</v>
      </c>
      <c r="R411" t="s">
        <v>6157</v>
      </c>
      <c r="S411" t="s">
        <v>4353</v>
      </c>
      <c r="T411" t="s">
        <v>4353</v>
      </c>
      <c r="U411" t="s">
        <v>6157</v>
      </c>
      <c r="X411" t="s">
        <v>6157</v>
      </c>
      <c r="Y411" t="s">
        <v>6157</v>
      </c>
      <c r="Z411" t="s">
        <v>6157</v>
      </c>
      <c r="AA411" t="s">
        <v>1388</v>
      </c>
      <c r="AB411" t="s">
        <v>7008</v>
      </c>
      <c r="AC411" t="s">
        <v>4353</v>
      </c>
      <c r="AD411" t="s">
        <v>6157</v>
      </c>
      <c r="AE411" t="s">
        <v>6157</v>
      </c>
      <c r="AF411" t="s">
        <v>6157</v>
      </c>
      <c r="AG411" t="s">
        <v>6157</v>
      </c>
      <c r="AH411" t="s">
        <v>6157</v>
      </c>
      <c r="AI411" t="s">
        <v>6157</v>
      </c>
      <c r="AJ411" t="s">
        <v>6457</v>
      </c>
      <c r="AK411" t="s">
        <v>4816</v>
      </c>
      <c r="AL411" t="s">
        <v>268</v>
      </c>
      <c r="AM411" t="s">
        <v>264</v>
      </c>
      <c r="AN411" t="s">
        <v>4353</v>
      </c>
      <c r="AO411" s="29">
        <v>65</v>
      </c>
      <c r="AP411">
        <v>-37.060519999999997</v>
      </c>
      <c r="AQ411">
        <v>140.77193</v>
      </c>
      <c r="AR411" t="s">
        <v>289</v>
      </c>
      <c r="AS411">
        <v>50</v>
      </c>
      <c r="AT411" t="s">
        <v>1522</v>
      </c>
      <c r="AU411" t="s">
        <v>7017</v>
      </c>
      <c r="AV411" t="s">
        <v>4353</v>
      </c>
      <c r="AW411" t="s">
        <v>4353</v>
      </c>
      <c r="AX411" t="s">
        <v>6157</v>
      </c>
      <c r="AY411">
        <v>-40050</v>
      </c>
      <c r="AZ411">
        <v>-40050</v>
      </c>
      <c r="BA411" t="s">
        <v>4808</v>
      </c>
      <c r="BB411" t="s">
        <v>4785</v>
      </c>
      <c r="BC411" t="s">
        <v>6157</v>
      </c>
      <c r="BH411" t="s">
        <v>4141</v>
      </c>
      <c r="BI411" t="s">
        <v>7177</v>
      </c>
      <c r="BJ411" t="s">
        <v>4158</v>
      </c>
      <c r="BK411" t="s">
        <v>6157</v>
      </c>
      <c r="BL411">
        <v>1997</v>
      </c>
      <c r="BM411"/>
      <c r="BN411"/>
      <c r="BO411"/>
      <c r="BP411"/>
      <c r="BQ411" t="s">
        <v>4353</v>
      </c>
      <c r="BR411">
        <v>1</v>
      </c>
      <c r="BS411" t="s">
        <v>7178</v>
      </c>
      <c r="BT411" t="s">
        <v>7179</v>
      </c>
      <c r="BW411">
        <v>-24.1</v>
      </c>
      <c r="BY411">
        <v>-3.8</v>
      </c>
      <c r="CB411">
        <v>3.4</v>
      </c>
    </row>
    <row r="412" spans="1:80" ht="16" customHeight="1">
      <c r="A412">
        <v>411</v>
      </c>
      <c r="B412" t="s">
        <v>7107</v>
      </c>
      <c r="C412" s="2">
        <v>44970</v>
      </c>
      <c r="E412" t="s">
        <v>3873</v>
      </c>
      <c r="G412" t="s">
        <v>3941</v>
      </c>
      <c r="H412" t="s">
        <v>6157</v>
      </c>
      <c r="I412" t="s">
        <v>4517</v>
      </c>
      <c r="J412" t="s">
        <v>4801</v>
      </c>
      <c r="K412" t="s">
        <v>4353</v>
      </c>
      <c r="L412" t="s">
        <v>6157</v>
      </c>
      <c r="M412" t="s">
        <v>7087</v>
      </c>
      <c r="N412" t="s">
        <v>1532</v>
      </c>
      <c r="O412" t="s">
        <v>6987</v>
      </c>
      <c r="P412" t="s">
        <v>3968</v>
      </c>
      <c r="Q412" t="s">
        <v>4403</v>
      </c>
      <c r="R412" t="s">
        <v>6157</v>
      </c>
      <c r="S412" t="s">
        <v>4353</v>
      </c>
      <c r="T412" t="s">
        <v>4353</v>
      </c>
      <c r="U412" t="s">
        <v>6157</v>
      </c>
      <c r="X412" t="s">
        <v>6157</v>
      </c>
      <c r="Y412" t="s">
        <v>6157</v>
      </c>
      <c r="Z412" t="s">
        <v>6157</v>
      </c>
      <c r="AA412" t="s">
        <v>1388</v>
      </c>
      <c r="AB412" t="s">
        <v>7008</v>
      </c>
      <c r="AC412" t="s">
        <v>4353</v>
      </c>
      <c r="AD412" t="s">
        <v>6157</v>
      </c>
      <c r="AE412" t="s">
        <v>6157</v>
      </c>
      <c r="AF412" t="s">
        <v>6157</v>
      </c>
      <c r="AG412" t="s">
        <v>6157</v>
      </c>
      <c r="AH412" t="s">
        <v>6157</v>
      </c>
      <c r="AI412" t="s">
        <v>6157</v>
      </c>
      <c r="AJ412" t="s">
        <v>6457</v>
      </c>
      <c r="AK412" t="s">
        <v>4816</v>
      </c>
      <c r="AL412" t="s">
        <v>268</v>
      </c>
      <c r="AM412" t="s">
        <v>264</v>
      </c>
      <c r="AN412" t="s">
        <v>4353</v>
      </c>
      <c r="AO412" s="29">
        <v>65</v>
      </c>
      <c r="AP412">
        <v>-37.060519999999997</v>
      </c>
      <c r="AQ412">
        <v>140.77193</v>
      </c>
      <c r="AR412" t="s">
        <v>289</v>
      </c>
      <c r="AS412">
        <v>50</v>
      </c>
      <c r="AT412" t="s">
        <v>1522</v>
      </c>
      <c r="AU412" t="s">
        <v>7017</v>
      </c>
      <c r="AV412" t="s">
        <v>4353</v>
      </c>
      <c r="AW412" t="s">
        <v>4353</v>
      </c>
      <c r="AX412" t="s">
        <v>6157</v>
      </c>
      <c r="AY412">
        <v>-40050</v>
      </c>
      <c r="AZ412">
        <v>-40050</v>
      </c>
      <c r="BA412" t="s">
        <v>4808</v>
      </c>
      <c r="BB412" t="s">
        <v>4785</v>
      </c>
      <c r="BC412" t="s">
        <v>6157</v>
      </c>
      <c r="BH412" t="s">
        <v>4141</v>
      </c>
      <c r="BI412" t="s">
        <v>7177</v>
      </c>
      <c r="BJ412" t="s">
        <v>4158</v>
      </c>
      <c r="BK412" t="s">
        <v>6157</v>
      </c>
      <c r="BL412">
        <v>1997</v>
      </c>
      <c r="BM412"/>
      <c r="BN412"/>
      <c r="BO412"/>
      <c r="BP412"/>
      <c r="BQ412" t="s">
        <v>4353</v>
      </c>
      <c r="BR412">
        <v>1</v>
      </c>
      <c r="BS412" t="s">
        <v>7178</v>
      </c>
      <c r="BT412" t="s">
        <v>7179</v>
      </c>
      <c r="BW412">
        <v>-22.7</v>
      </c>
      <c r="BY412">
        <v>-2.9</v>
      </c>
      <c r="CB412">
        <v>3.2</v>
      </c>
    </row>
    <row r="413" spans="1:80" ht="16" customHeight="1">
      <c r="A413">
        <v>412</v>
      </c>
      <c r="B413" t="s">
        <v>7107</v>
      </c>
      <c r="C413" s="2">
        <v>44970</v>
      </c>
      <c r="E413" t="s">
        <v>3874</v>
      </c>
      <c r="G413" t="s">
        <v>3941</v>
      </c>
      <c r="H413" t="s">
        <v>6157</v>
      </c>
      <c r="I413" t="s">
        <v>4517</v>
      </c>
      <c r="J413" t="s">
        <v>4801</v>
      </c>
      <c r="K413" t="s">
        <v>4353</v>
      </c>
      <c r="L413" t="s">
        <v>6157</v>
      </c>
      <c r="M413" t="s">
        <v>7087</v>
      </c>
      <c r="N413" t="s">
        <v>1532</v>
      </c>
      <c r="O413" t="s">
        <v>6987</v>
      </c>
      <c r="P413" t="s">
        <v>3968</v>
      </c>
      <c r="Q413" t="s">
        <v>4403</v>
      </c>
      <c r="R413" t="s">
        <v>6157</v>
      </c>
      <c r="S413" t="s">
        <v>4353</v>
      </c>
      <c r="T413" t="s">
        <v>4353</v>
      </c>
      <c r="U413" t="s">
        <v>6157</v>
      </c>
      <c r="X413" t="s">
        <v>6157</v>
      </c>
      <c r="Y413" t="s">
        <v>6157</v>
      </c>
      <c r="Z413" t="s">
        <v>6157</v>
      </c>
      <c r="AA413" t="s">
        <v>1388</v>
      </c>
      <c r="AB413" t="s">
        <v>7008</v>
      </c>
      <c r="AC413" t="s">
        <v>4353</v>
      </c>
      <c r="AD413" t="s">
        <v>6157</v>
      </c>
      <c r="AE413" t="s">
        <v>6157</v>
      </c>
      <c r="AF413" t="s">
        <v>6157</v>
      </c>
      <c r="AG413" t="s">
        <v>6157</v>
      </c>
      <c r="AH413" t="s">
        <v>6157</v>
      </c>
      <c r="AI413" t="s">
        <v>6157</v>
      </c>
      <c r="AJ413" t="s">
        <v>6457</v>
      </c>
      <c r="AK413" t="s">
        <v>4816</v>
      </c>
      <c r="AL413" t="s">
        <v>268</v>
      </c>
      <c r="AM413" t="s">
        <v>264</v>
      </c>
      <c r="AN413" t="s">
        <v>4353</v>
      </c>
      <c r="AO413" s="29">
        <v>65</v>
      </c>
      <c r="AP413">
        <v>-37.060519999999997</v>
      </c>
      <c r="AQ413">
        <v>140.77193</v>
      </c>
      <c r="AR413" t="s">
        <v>289</v>
      </c>
      <c r="AS413">
        <v>50</v>
      </c>
      <c r="AT413" t="s">
        <v>1522</v>
      </c>
      <c r="AU413" t="s">
        <v>7017</v>
      </c>
      <c r="AV413" t="s">
        <v>4353</v>
      </c>
      <c r="AW413" t="s">
        <v>4353</v>
      </c>
      <c r="AX413" t="s">
        <v>6157</v>
      </c>
      <c r="AY413">
        <v>-40050</v>
      </c>
      <c r="AZ413">
        <v>-40050</v>
      </c>
      <c r="BA413" t="s">
        <v>4808</v>
      </c>
      <c r="BB413" t="s">
        <v>4785</v>
      </c>
      <c r="BC413" t="s">
        <v>6157</v>
      </c>
      <c r="BH413" t="s">
        <v>4141</v>
      </c>
      <c r="BI413" t="s">
        <v>7177</v>
      </c>
      <c r="BJ413" t="s">
        <v>4158</v>
      </c>
      <c r="BK413" t="s">
        <v>6157</v>
      </c>
      <c r="BL413">
        <v>1997</v>
      </c>
      <c r="BM413"/>
      <c r="BN413"/>
      <c r="BO413"/>
      <c r="BP413"/>
      <c r="BQ413" t="s">
        <v>4353</v>
      </c>
      <c r="BR413">
        <v>1</v>
      </c>
      <c r="BS413" t="s">
        <v>7178</v>
      </c>
      <c r="BT413" t="s">
        <v>7179</v>
      </c>
      <c r="BW413">
        <v>-21.4</v>
      </c>
      <c r="BY413">
        <v>-2.2000000000000002</v>
      </c>
      <c r="CB413">
        <v>3</v>
      </c>
    </row>
    <row r="414" spans="1:80" ht="16" customHeight="1">
      <c r="A414">
        <v>413</v>
      </c>
      <c r="B414" t="s">
        <v>7107</v>
      </c>
      <c r="C414" s="2">
        <v>44970</v>
      </c>
      <c r="E414" t="s">
        <v>3875</v>
      </c>
      <c r="G414" t="s">
        <v>3941</v>
      </c>
      <c r="H414" t="s">
        <v>6157</v>
      </c>
      <c r="I414" t="s">
        <v>4517</v>
      </c>
      <c r="J414" t="s">
        <v>4801</v>
      </c>
      <c r="K414" t="s">
        <v>4353</v>
      </c>
      <c r="L414" t="s">
        <v>6157</v>
      </c>
      <c r="M414" t="s">
        <v>7087</v>
      </c>
      <c r="N414" t="s">
        <v>1532</v>
      </c>
      <c r="O414" t="s">
        <v>6987</v>
      </c>
      <c r="P414" t="s">
        <v>3968</v>
      </c>
      <c r="Q414" t="s">
        <v>4403</v>
      </c>
      <c r="R414" t="s">
        <v>6157</v>
      </c>
      <c r="S414" t="s">
        <v>4353</v>
      </c>
      <c r="T414" t="s">
        <v>4353</v>
      </c>
      <c r="U414" t="s">
        <v>6157</v>
      </c>
      <c r="X414" t="s">
        <v>6157</v>
      </c>
      <c r="Y414" t="s">
        <v>6157</v>
      </c>
      <c r="Z414" t="s">
        <v>6157</v>
      </c>
      <c r="AA414" t="s">
        <v>1388</v>
      </c>
      <c r="AB414" t="s">
        <v>7008</v>
      </c>
      <c r="AC414" t="s">
        <v>4353</v>
      </c>
      <c r="AD414" t="s">
        <v>6157</v>
      </c>
      <c r="AE414" t="s">
        <v>6157</v>
      </c>
      <c r="AF414" t="s">
        <v>6157</v>
      </c>
      <c r="AG414" t="s">
        <v>6157</v>
      </c>
      <c r="AH414" t="s">
        <v>6157</v>
      </c>
      <c r="AI414" t="s">
        <v>6157</v>
      </c>
      <c r="AJ414" t="s">
        <v>6457</v>
      </c>
      <c r="AK414" t="s">
        <v>4816</v>
      </c>
      <c r="AL414" t="s">
        <v>268</v>
      </c>
      <c r="AM414" t="s">
        <v>264</v>
      </c>
      <c r="AN414" t="s">
        <v>4353</v>
      </c>
      <c r="AO414" s="29">
        <v>65</v>
      </c>
      <c r="AP414">
        <v>-37.060519999999997</v>
      </c>
      <c r="AQ414">
        <v>140.77193</v>
      </c>
      <c r="AR414" t="s">
        <v>289</v>
      </c>
      <c r="AS414">
        <v>50</v>
      </c>
      <c r="AT414" t="s">
        <v>1522</v>
      </c>
      <c r="AU414" t="s">
        <v>7017</v>
      </c>
      <c r="AV414" t="s">
        <v>4353</v>
      </c>
      <c r="AW414" t="s">
        <v>4353</v>
      </c>
      <c r="AX414" t="s">
        <v>6157</v>
      </c>
      <c r="AY414">
        <v>-40050</v>
      </c>
      <c r="AZ414">
        <v>-40050</v>
      </c>
      <c r="BA414" t="s">
        <v>4808</v>
      </c>
      <c r="BB414" t="s">
        <v>4785</v>
      </c>
      <c r="BC414" t="s">
        <v>6157</v>
      </c>
      <c r="BH414" t="s">
        <v>4141</v>
      </c>
      <c r="BI414" t="s">
        <v>7177</v>
      </c>
      <c r="BJ414" t="s">
        <v>4158</v>
      </c>
      <c r="BK414" t="s">
        <v>6157</v>
      </c>
      <c r="BL414">
        <v>1997</v>
      </c>
      <c r="BM414"/>
      <c r="BN414"/>
      <c r="BO414"/>
      <c r="BP414"/>
      <c r="BQ414" t="s">
        <v>4353</v>
      </c>
      <c r="BR414">
        <v>1</v>
      </c>
      <c r="BS414" t="s">
        <v>7178</v>
      </c>
      <c r="BT414" t="s">
        <v>7179</v>
      </c>
      <c r="BW414">
        <v>-24.9</v>
      </c>
      <c r="BY414">
        <v>-4.3</v>
      </c>
      <c r="CB414">
        <v>3.2</v>
      </c>
    </row>
    <row r="415" spans="1:80" ht="16" customHeight="1">
      <c r="A415">
        <v>414</v>
      </c>
      <c r="B415" t="s">
        <v>7107</v>
      </c>
      <c r="C415" s="2">
        <v>44970</v>
      </c>
      <c r="E415" t="s">
        <v>3876</v>
      </c>
      <c r="G415" t="s">
        <v>3941</v>
      </c>
      <c r="H415" t="s">
        <v>6157</v>
      </c>
      <c r="I415" t="s">
        <v>4517</v>
      </c>
      <c r="J415" t="s">
        <v>4801</v>
      </c>
      <c r="K415" t="s">
        <v>4353</v>
      </c>
      <c r="L415" t="s">
        <v>6157</v>
      </c>
      <c r="M415" t="s">
        <v>7087</v>
      </c>
      <c r="N415" t="s">
        <v>1532</v>
      </c>
      <c r="O415" t="s">
        <v>6987</v>
      </c>
      <c r="P415" t="s">
        <v>3968</v>
      </c>
      <c r="Q415" t="s">
        <v>4403</v>
      </c>
      <c r="R415" t="s">
        <v>6157</v>
      </c>
      <c r="S415" t="s">
        <v>4353</v>
      </c>
      <c r="T415" t="s">
        <v>4353</v>
      </c>
      <c r="U415" t="s">
        <v>6157</v>
      </c>
      <c r="X415" t="s">
        <v>6157</v>
      </c>
      <c r="Y415" t="s">
        <v>6157</v>
      </c>
      <c r="Z415" t="s">
        <v>6157</v>
      </c>
      <c r="AA415" t="s">
        <v>1388</v>
      </c>
      <c r="AB415" t="s">
        <v>7008</v>
      </c>
      <c r="AC415" t="s">
        <v>4353</v>
      </c>
      <c r="AD415" t="s">
        <v>6157</v>
      </c>
      <c r="AE415" t="s">
        <v>6157</v>
      </c>
      <c r="AF415" t="s">
        <v>6157</v>
      </c>
      <c r="AG415" t="s">
        <v>6157</v>
      </c>
      <c r="AH415" t="s">
        <v>6157</v>
      </c>
      <c r="AI415" t="s">
        <v>6157</v>
      </c>
      <c r="AJ415" t="s">
        <v>6457</v>
      </c>
      <c r="AK415" t="s">
        <v>4816</v>
      </c>
      <c r="AL415" t="s">
        <v>268</v>
      </c>
      <c r="AM415" t="s">
        <v>264</v>
      </c>
      <c r="AN415" t="s">
        <v>4353</v>
      </c>
      <c r="AO415" s="29">
        <v>65</v>
      </c>
      <c r="AP415">
        <v>-37.060519999999997</v>
      </c>
      <c r="AQ415">
        <v>140.77193</v>
      </c>
      <c r="AR415" t="s">
        <v>289</v>
      </c>
      <c r="AS415">
        <v>50</v>
      </c>
      <c r="AT415" t="s">
        <v>1522</v>
      </c>
      <c r="AU415" t="s">
        <v>7017</v>
      </c>
      <c r="AV415" t="s">
        <v>4353</v>
      </c>
      <c r="AW415" t="s">
        <v>4353</v>
      </c>
      <c r="AX415" t="s">
        <v>6157</v>
      </c>
      <c r="AY415">
        <v>-40050</v>
      </c>
      <c r="AZ415">
        <v>-40050</v>
      </c>
      <c r="BA415" t="s">
        <v>4808</v>
      </c>
      <c r="BB415" t="s">
        <v>4785</v>
      </c>
      <c r="BC415" t="s">
        <v>6157</v>
      </c>
      <c r="BH415" t="s">
        <v>4141</v>
      </c>
      <c r="BI415" t="s">
        <v>7177</v>
      </c>
      <c r="BJ415" t="s">
        <v>4158</v>
      </c>
      <c r="BK415" t="s">
        <v>6157</v>
      </c>
      <c r="BL415">
        <v>1997</v>
      </c>
      <c r="BM415"/>
      <c r="BN415"/>
      <c r="BO415"/>
      <c r="BP415"/>
      <c r="BQ415" t="s">
        <v>4353</v>
      </c>
      <c r="BR415">
        <v>1</v>
      </c>
      <c r="BS415" t="s">
        <v>7178</v>
      </c>
      <c r="BT415" t="s">
        <v>7179</v>
      </c>
      <c r="BW415">
        <v>-23.6</v>
      </c>
      <c r="BY415">
        <v>-4.0999999999999996</v>
      </c>
      <c r="CB415">
        <v>3.3</v>
      </c>
    </row>
    <row r="416" spans="1:80" ht="16" customHeight="1">
      <c r="A416">
        <v>415</v>
      </c>
      <c r="B416" t="s">
        <v>7107</v>
      </c>
      <c r="C416" s="2">
        <v>44970</v>
      </c>
      <c r="E416" t="s">
        <v>3877</v>
      </c>
      <c r="G416" t="s">
        <v>3941</v>
      </c>
      <c r="H416" t="s">
        <v>6157</v>
      </c>
      <c r="I416" t="s">
        <v>4802</v>
      </c>
      <c r="J416" t="s">
        <v>3983</v>
      </c>
      <c r="K416" t="s">
        <v>4353</v>
      </c>
      <c r="L416" t="s">
        <v>6157</v>
      </c>
      <c r="M416" t="s">
        <v>7091</v>
      </c>
      <c r="N416" t="s">
        <v>1532</v>
      </c>
      <c r="O416" t="s">
        <v>6987</v>
      </c>
      <c r="P416" t="s">
        <v>3968</v>
      </c>
      <c r="Q416" t="s">
        <v>4403</v>
      </c>
      <c r="R416" t="s">
        <v>6157</v>
      </c>
      <c r="S416" t="s">
        <v>4353</v>
      </c>
      <c r="T416" t="s">
        <v>4353</v>
      </c>
      <c r="U416" t="s">
        <v>6157</v>
      </c>
      <c r="X416" t="s">
        <v>6157</v>
      </c>
      <c r="Y416" t="s">
        <v>6157</v>
      </c>
      <c r="Z416" t="s">
        <v>6157</v>
      </c>
      <c r="AA416" t="s">
        <v>1388</v>
      </c>
      <c r="AB416" t="s">
        <v>7008</v>
      </c>
      <c r="AC416" t="s">
        <v>4353</v>
      </c>
      <c r="AD416" t="s">
        <v>6157</v>
      </c>
      <c r="AE416" t="s">
        <v>6157</v>
      </c>
      <c r="AF416" t="s">
        <v>6157</v>
      </c>
      <c r="AG416" t="s">
        <v>6157</v>
      </c>
      <c r="AH416" t="s">
        <v>6157</v>
      </c>
      <c r="AI416" t="s">
        <v>6157</v>
      </c>
      <c r="AJ416" t="s">
        <v>6457</v>
      </c>
      <c r="AK416" t="s">
        <v>4816</v>
      </c>
      <c r="AL416" t="s">
        <v>268</v>
      </c>
      <c r="AM416" t="s">
        <v>264</v>
      </c>
      <c r="AN416" t="s">
        <v>4353</v>
      </c>
      <c r="AO416" s="29">
        <v>65</v>
      </c>
      <c r="AP416">
        <v>-37.060519999999997</v>
      </c>
      <c r="AQ416">
        <v>140.77193</v>
      </c>
      <c r="AR416" t="s">
        <v>289</v>
      </c>
      <c r="AS416">
        <v>50</v>
      </c>
      <c r="AT416" t="s">
        <v>1522</v>
      </c>
      <c r="AU416" t="s">
        <v>7017</v>
      </c>
      <c r="AV416" t="s">
        <v>4353</v>
      </c>
      <c r="AW416" t="s">
        <v>4353</v>
      </c>
      <c r="AX416" t="s">
        <v>6157</v>
      </c>
      <c r="AY416">
        <v>-40050</v>
      </c>
      <c r="AZ416">
        <v>-40050</v>
      </c>
      <c r="BA416" t="s">
        <v>4808</v>
      </c>
      <c r="BB416" t="s">
        <v>4785</v>
      </c>
      <c r="BC416" t="s">
        <v>6157</v>
      </c>
      <c r="BH416" t="s">
        <v>4141</v>
      </c>
      <c r="BI416" t="s">
        <v>7177</v>
      </c>
      <c r="BJ416" t="s">
        <v>4158</v>
      </c>
      <c r="BK416" t="s">
        <v>6157</v>
      </c>
      <c r="BL416">
        <v>1997</v>
      </c>
      <c r="BM416"/>
      <c r="BN416"/>
      <c r="BO416"/>
      <c r="BP416"/>
      <c r="BQ416" t="s">
        <v>4353</v>
      </c>
      <c r="BR416">
        <v>1</v>
      </c>
      <c r="BS416" t="s">
        <v>7178</v>
      </c>
      <c r="BT416" t="s">
        <v>7179</v>
      </c>
      <c r="BW416">
        <v>-23.4</v>
      </c>
      <c r="BY416">
        <v>-2.8</v>
      </c>
      <c r="CB416">
        <v>3.5</v>
      </c>
    </row>
    <row r="417" spans="1:89" ht="16" customHeight="1">
      <c r="A417">
        <v>416</v>
      </c>
      <c r="B417" t="s">
        <v>7107</v>
      </c>
      <c r="C417" s="2">
        <v>44970</v>
      </c>
      <c r="E417" t="s">
        <v>3878</v>
      </c>
      <c r="G417" t="s">
        <v>3941</v>
      </c>
      <c r="H417" t="s">
        <v>6157</v>
      </c>
      <c r="I417" t="s">
        <v>4802</v>
      </c>
      <c r="J417" t="s">
        <v>3983</v>
      </c>
      <c r="K417" t="s">
        <v>4353</v>
      </c>
      <c r="L417" t="s">
        <v>6157</v>
      </c>
      <c r="M417" t="s">
        <v>7091</v>
      </c>
      <c r="N417" t="s">
        <v>1532</v>
      </c>
      <c r="O417" t="s">
        <v>6987</v>
      </c>
      <c r="P417" t="s">
        <v>3968</v>
      </c>
      <c r="Q417" t="s">
        <v>4403</v>
      </c>
      <c r="R417" t="s">
        <v>6157</v>
      </c>
      <c r="S417" t="s">
        <v>4353</v>
      </c>
      <c r="T417" t="s">
        <v>4353</v>
      </c>
      <c r="U417" t="s">
        <v>6157</v>
      </c>
      <c r="X417" t="s">
        <v>6157</v>
      </c>
      <c r="Y417" t="s">
        <v>6157</v>
      </c>
      <c r="Z417" t="s">
        <v>6157</v>
      </c>
      <c r="AA417" t="s">
        <v>1388</v>
      </c>
      <c r="AB417" t="s">
        <v>7008</v>
      </c>
      <c r="AC417" t="s">
        <v>4353</v>
      </c>
      <c r="AD417" t="s">
        <v>6157</v>
      </c>
      <c r="AE417" t="s">
        <v>6157</v>
      </c>
      <c r="AF417" t="s">
        <v>6157</v>
      </c>
      <c r="AG417" t="s">
        <v>6157</v>
      </c>
      <c r="AH417" t="s">
        <v>6157</v>
      </c>
      <c r="AI417" t="s">
        <v>6157</v>
      </c>
      <c r="AJ417" t="s">
        <v>6457</v>
      </c>
      <c r="AK417" t="s">
        <v>4816</v>
      </c>
      <c r="AL417" t="s">
        <v>268</v>
      </c>
      <c r="AM417" t="s">
        <v>264</v>
      </c>
      <c r="AN417" t="s">
        <v>4353</v>
      </c>
      <c r="AO417" s="29">
        <v>65</v>
      </c>
      <c r="AP417">
        <v>-37.060519999999997</v>
      </c>
      <c r="AQ417">
        <v>140.77193</v>
      </c>
      <c r="AR417" t="s">
        <v>289</v>
      </c>
      <c r="AS417">
        <v>50</v>
      </c>
      <c r="AT417" t="s">
        <v>1522</v>
      </c>
      <c r="AU417" t="s">
        <v>7017</v>
      </c>
      <c r="AV417" t="s">
        <v>4353</v>
      </c>
      <c r="AW417" t="s">
        <v>4353</v>
      </c>
      <c r="AX417" t="s">
        <v>6157</v>
      </c>
      <c r="AY417">
        <v>-40050</v>
      </c>
      <c r="AZ417">
        <v>-40050</v>
      </c>
      <c r="BA417" t="s">
        <v>4808</v>
      </c>
      <c r="BB417" t="s">
        <v>4785</v>
      </c>
      <c r="BC417" t="s">
        <v>6157</v>
      </c>
      <c r="BH417" t="s">
        <v>4141</v>
      </c>
      <c r="BI417" t="s">
        <v>7177</v>
      </c>
      <c r="BJ417" t="s">
        <v>4158</v>
      </c>
      <c r="BK417" t="s">
        <v>6157</v>
      </c>
      <c r="BL417">
        <v>1997</v>
      </c>
      <c r="BM417"/>
      <c r="BN417"/>
      <c r="BO417"/>
      <c r="BP417"/>
      <c r="BQ417" t="s">
        <v>4353</v>
      </c>
      <c r="BR417">
        <v>1</v>
      </c>
      <c r="BS417" t="s">
        <v>7178</v>
      </c>
      <c r="BT417" t="s">
        <v>7179</v>
      </c>
      <c r="BW417">
        <v>-20.2</v>
      </c>
      <c r="BY417">
        <v>-1.9</v>
      </c>
      <c r="CB417">
        <v>3.2</v>
      </c>
    </row>
    <row r="418" spans="1:89" ht="16" customHeight="1">
      <c r="A418">
        <v>417</v>
      </c>
      <c r="B418" t="s">
        <v>7107</v>
      </c>
      <c r="C418" s="2">
        <v>44970</v>
      </c>
      <c r="E418" t="s">
        <v>3879</v>
      </c>
      <c r="G418" t="s">
        <v>3941</v>
      </c>
      <c r="H418" t="s">
        <v>6157</v>
      </c>
      <c r="I418" t="s">
        <v>4802</v>
      </c>
      <c r="J418" t="s">
        <v>3983</v>
      </c>
      <c r="K418" t="s">
        <v>4353</v>
      </c>
      <c r="L418" t="s">
        <v>6157</v>
      </c>
      <c r="M418" t="s">
        <v>7091</v>
      </c>
      <c r="N418" t="s">
        <v>1532</v>
      </c>
      <c r="O418" t="s">
        <v>6987</v>
      </c>
      <c r="P418" t="s">
        <v>3968</v>
      </c>
      <c r="Q418" t="s">
        <v>4403</v>
      </c>
      <c r="R418" t="s">
        <v>6157</v>
      </c>
      <c r="S418" t="s">
        <v>4353</v>
      </c>
      <c r="T418" t="s">
        <v>4353</v>
      </c>
      <c r="U418" t="s">
        <v>6157</v>
      </c>
      <c r="X418" t="s">
        <v>6157</v>
      </c>
      <c r="Y418" t="s">
        <v>6157</v>
      </c>
      <c r="Z418" t="s">
        <v>6157</v>
      </c>
      <c r="AA418" t="s">
        <v>1388</v>
      </c>
      <c r="AB418" t="s">
        <v>7008</v>
      </c>
      <c r="AC418" t="s">
        <v>4353</v>
      </c>
      <c r="AD418" t="s">
        <v>6157</v>
      </c>
      <c r="AE418" t="s">
        <v>6157</v>
      </c>
      <c r="AF418" t="s">
        <v>6157</v>
      </c>
      <c r="AG418" t="s">
        <v>6157</v>
      </c>
      <c r="AH418" t="s">
        <v>6157</v>
      </c>
      <c r="AI418" t="s">
        <v>6157</v>
      </c>
      <c r="AJ418" t="s">
        <v>6457</v>
      </c>
      <c r="AK418" t="s">
        <v>4816</v>
      </c>
      <c r="AL418" t="s">
        <v>268</v>
      </c>
      <c r="AM418" t="s">
        <v>264</v>
      </c>
      <c r="AN418" t="s">
        <v>4353</v>
      </c>
      <c r="AO418" s="29">
        <v>65</v>
      </c>
      <c r="AP418">
        <v>-37.060519999999997</v>
      </c>
      <c r="AQ418">
        <v>140.77193</v>
      </c>
      <c r="AR418" t="s">
        <v>289</v>
      </c>
      <c r="AS418">
        <v>50</v>
      </c>
      <c r="AT418" t="s">
        <v>1522</v>
      </c>
      <c r="AU418" t="s">
        <v>7017</v>
      </c>
      <c r="AV418" t="s">
        <v>4353</v>
      </c>
      <c r="AW418" t="s">
        <v>4353</v>
      </c>
      <c r="AX418" t="s">
        <v>6157</v>
      </c>
      <c r="AY418">
        <v>-40050</v>
      </c>
      <c r="AZ418">
        <v>-40050</v>
      </c>
      <c r="BA418" t="s">
        <v>4808</v>
      </c>
      <c r="BB418" t="s">
        <v>4785</v>
      </c>
      <c r="BC418" t="s">
        <v>6157</v>
      </c>
      <c r="BH418" t="s">
        <v>4141</v>
      </c>
      <c r="BI418" t="s">
        <v>7177</v>
      </c>
      <c r="BJ418" t="s">
        <v>4158</v>
      </c>
      <c r="BK418" t="s">
        <v>6157</v>
      </c>
      <c r="BL418">
        <v>1997</v>
      </c>
      <c r="BM418"/>
      <c r="BN418"/>
      <c r="BO418"/>
      <c r="BP418"/>
      <c r="BQ418" t="s">
        <v>4353</v>
      </c>
      <c r="BR418">
        <v>1</v>
      </c>
      <c r="BS418" t="s">
        <v>7178</v>
      </c>
      <c r="BT418" t="s">
        <v>7179</v>
      </c>
      <c r="BW418">
        <v>-22</v>
      </c>
      <c r="BY418">
        <v>-1.4</v>
      </c>
      <c r="CB418">
        <v>3.1</v>
      </c>
    </row>
    <row r="419" spans="1:89" ht="16" customHeight="1">
      <c r="A419">
        <v>418</v>
      </c>
      <c r="B419" t="s">
        <v>7107</v>
      </c>
      <c r="C419" s="2">
        <v>44970</v>
      </c>
      <c r="E419" t="s">
        <v>3880</v>
      </c>
      <c r="G419" t="s">
        <v>3941</v>
      </c>
      <c r="H419" t="s">
        <v>6157</v>
      </c>
      <c r="I419" t="s">
        <v>4802</v>
      </c>
      <c r="J419" t="s">
        <v>3983</v>
      </c>
      <c r="K419" t="s">
        <v>4353</v>
      </c>
      <c r="L419" t="s">
        <v>6157</v>
      </c>
      <c r="M419" t="s">
        <v>7091</v>
      </c>
      <c r="N419" t="s">
        <v>1532</v>
      </c>
      <c r="O419" t="s">
        <v>6987</v>
      </c>
      <c r="P419" t="s">
        <v>3968</v>
      </c>
      <c r="Q419" t="s">
        <v>4403</v>
      </c>
      <c r="R419" t="s">
        <v>6157</v>
      </c>
      <c r="S419" t="s">
        <v>4353</v>
      </c>
      <c r="T419" t="s">
        <v>4353</v>
      </c>
      <c r="U419" t="s">
        <v>6157</v>
      </c>
      <c r="X419" t="s">
        <v>6157</v>
      </c>
      <c r="Y419" t="s">
        <v>6157</v>
      </c>
      <c r="Z419" t="s">
        <v>6157</v>
      </c>
      <c r="AA419" t="s">
        <v>1388</v>
      </c>
      <c r="AB419" t="s">
        <v>7008</v>
      </c>
      <c r="AC419" t="s">
        <v>4353</v>
      </c>
      <c r="AD419" t="s">
        <v>6157</v>
      </c>
      <c r="AE419" t="s">
        <v>6157</v>
      </c>
      <c r="AF419" t="s">
        <v>6157</v>
      </c>
      <c r="AG419" t="s">
        <v>6157</v>
      </c>
      <c r="AH419" t="s">
        <v>6157</v>
      </c>
      <c r="AI419" t="s">
        <v>6157</v>
      </c>
      <c r="AJ419" t="s">
        <v>6457</v>
      </c>
      <c r="AK419" t="s">
        <v>4816</v>
      </c>
      <c r="AL419" t="s">
        <v>268</v>
      </c>
      <c r="AM419" t="s">
        <v>264</v>
      </c>
      <c r="AN419" t="s">
        <v>4353</v>
      </c>
      <c r="AO419" s="29">
        <v>65</v>
      </c>
      <c r="AP419">
        <v>-37.060519999999997</v>
      </c>
      <c r="AQ419">
        <v>140.77193</v>
      </c>
      <c r="AR419" t="s">
        <v>289</v>
      </c>
      <c r="AS419">
        <v>50</v>
      </c>
      <c r="AT419" t="s">
        <v>1522</v>
      </c>
      <c r="AU419" t="s">
        <v>7017</v>
      </c>
      <c r="AV419" t="s">
        <v>4353</v>
      </c>
      <c r="AW419" t="s">
        <v>4353</v>
      </c>
      <c r="AX419" t="s">
        <v>6157</v>
      </c>
      <c r="AY419">
        <v>-40050</v>
      </c>
      <c r="AZ419">
        <v>-40050</v>
      </c>
      <c r="BA419" t="s">
        <v>4808</v>
      </c>
      <c r="BB419" t="s">
        <v>4785</v>
      </c>
      <c r="BC419" t="s">
        <v>6157</v>
      </c>
      <c r="BH419" t="s">
        <v>4141</v>
      </c>
      <c r="BI419" t="s">
        <v>7177</v>
      </c>
      <c r="BJ419" t="s">
        <v>4158</v>
      </c>
      <c r="BK419" t="s">
        <v>6157</v>
      </c>
      <c r="BL419">
        <v>1997</v>
      </c>
      <c r="BM419"/>
      <c r="BN419"/>
      <c r="BO419"/>
      <c r="BP419"/>
      <c r="BQ419" t="s">
        <v>4353</v>
      </c>
      <c r="BR419">
        <v>1</v>
      </c>
      <c r="BS419" t="s">
        <v>7178</v>
      </c>
      <c r="BT419" t="s">
        <v>7179</v>
      </c>
      <c r="BW419">
        <v>-24.6</v>
      </c>
      <c r="BY419">
        <v>-2.7</v>
      </c>
      <c r="CB419">
        <v>3.3</v>
      </c>
    </row>
    <row r="420" spans="1:89" ht="16" customHeight="1">
      <c r="A420">
        <v>419</v>
      </c>
      <c r="B420" t="s">
        <v>7107</v>
      </c>
      <c r="C420" s="2">
        <v>44970</v>
      </c>
      <c r="E420" t="s">
        <v>3881</v>
      </c>
      <c r="G420" t="s">
        <v>3941</v>
      </c>
      <c r="H420" t="s">
        <v>6157</v>
      </c>
      <c r="I420" t="s">
        <v>4802</v>
      </c>
      <c r="J420" t="s">
        <v>3983</v>
      </c>
      <c r="K420" t="s">
        <v>4353</v>
      </c>
      <c r="L420" t="s">
        <v>6157</v>
      </c>
      <c r="M420" t="s">
        <v>7091</v>
      </c>
      <c r="N420" t="s">
        <v>1532</v>
      </c>
      <c r="O420" t="s">
        <v>6987</v>
      </c>
      <c r="P420" t="s">
        <v>3968</v>
      </c>
      <c r="Q420" t="s">
        <v>4403</v>
      </c>
      <c r="R420" t="s">
        <v>6157</v>
      </c>
      <c r="S420" t="s">
        <v>4353</v>
      </c>
      <c r="T420" t="s">
        <v>4353</v>
      </c>
      <c r="U420" t="s">
        <v>6157</v>
      </c>
      <c r="X420" t="s">
        <v>6157</v>
      </c>
      <c r="Y420" t="s">
        <v>6157</v>
      </c>
      <c r="Z420" t="s">
        <v>6157</v>
      </c>
      <c r="AA420" t="s">
        <v>1388</v>
      </c>
      <c r="AB420" t="s">
        <v>7008</v>
      </c>
      <c r="AC420" t="s">
        <v>4353</v>
      </c>
      <c r="AD420" t="s">
        <v>6157</v>
      </c>
      <c r="AE420" t="s">
        <v>6157</v>
      </c>
      <c r="AF420" t="s">
        <v>6157</v>
      </c>
      <c r="AG420" t="s">
        <v>6157</v>
      </c>
      <c r="AH420" t="s">
        <v>6157</v>
      </c>
      <c r="AI420" t="s">
        <v>6157</v>
      </c>
      <c r="AJ420" t="s">
        <v>6457</v>
      </c>
      <c r="AK420" t="s">
        <v>4816</v>
      </c>
      <c r="AL420" t="s">
        <v>268</v>
      </c>
      <c r="AM420" t="s">
        <v>264</v>
      </c>
      <c r="AN420" t="s">
        <v>4353</v>
      </c>
      <c r="AO420" s="29">
        <v>65</v>
      </c>
      <c r="AP420">
        <v>-37.060519999999997</v>
      </c>
      <c r="AQ420">
        <v>140.77193</v>
      </c>
      <c r="AR420" t="s">
        <v>289</v>
      </c>
      <c r="AS420">
        <v>50</v>
      </c>
      <c r="AT420" t="s">
        <v>1522</v>
      </c>
      <c r="AU420" t="s">
        <v>7017</v>
      </c>
      <c r="AV420" t="s">
        <v>4353</v>
      </c>
      <c r="AW420" t="s">
        <v>4353</v>
      </c>
      <c r="AX420" t="s">
        <v>6157</v>
      </c>
      <c r="AY420">
        <v>-40050</v>
      </c>
      <c r="AZ420">
        <v>-40050</v>
      </c>
      <c r="BA420" t="s">
        <v>4808</v>
      </c>
      <c r="BB420" t="s">
        <v>4785</v>
      </c>
      <c r="BC420" t="s">
        <v>6157</v>
      </c>
      <c r="BH420" t="s">
        <v>4141</v>
      </c>
      <c r="BI420" t="s">
        <v>7177</v>
      </c>
      <c r="BJ420" t="s">
        <v>4158</v>
      </c>
      <c r="BK420" t="s">
        <v>6157</v>
      </c>
      <c r="BL420">
        <v>1997</v>
      </c>
      <c r="BM420"/>
      <c r="BN420"/>
      <c r="BO420"/>
      <c r="BP420"/>
      <c r="BQ420" t="s">
        <v>4353</v>
      </c>
      <c r="BR420">
        <v>1</v>
      </c>
      <c r="BS420" t="s">
        <v>7178</v>
      </c>
      <c r="BT420" t="s">
        <v>7179</v>
      </c>
      <c r="BW420">
        <v>-25.1</v>
      </c>
      <c r="BY420">
        <v>-2.7</v>
      </c>
      <c r="CB420">
        <v>3.2</v>
      </c>
    </row>
    <row r="421" spans="1:89" ht="16" customHeight="1">
      <c r="A421">
        <v>420</v>
      </c>
      <c r="B421" t="s">
        <v>7107</v>
      </c>
      <c r="C421" s="2">
        <v>44970</v>
      </c>
      <c r="E421" t="s">
        <v>3882</v>
      </c>
      <c r="G421" t="s">
        <v>3941</v>
      </c>
      <c r="H421" t="s">
        <v>6157</v>
      </c>
      <c r="I421" t="s">
        <v>4802</v>
      </c>
      <c r="J421" t="s">
        <v>3983</v>
      </c>
      <c r="K421" t="s">
        <v>4353</v>
      </c>
      <c r="L421" t="s">
        <v>6157</v>
      </c>
      <c r="M421" t="s">
        <v>7091</v>
      </c>
      <c r="N421" t="s">
        <v>1532</v>
      </c>
      <c r="O421" t="s">
        <v>6987</v>
      </c>
      <c r="P421" t="s">
        <v>3968</v>
      </c>
      <c r="Q421" t="s">
        <v>4403</v>
      </c>
      <c r="R421" t="s">
        <v>6157</v>
      </c>
      <c r="S421" t="s">
        <v>4353</v>
      </c>
      <c r="T421" t="s">
        <v>4353</v>
      </c>
      <c r="U421" t="s">
        <v>6157</v>
      </c>
      <c r="X421" t="s">
        <v>6157</v>
      </c>
      <c r="Y421" t="s">
        <v>6157</v>
      </c>
      <c r="Z421" t="s">
        <v>6157</v>
      </c>
      <c r="AA421" t="s">
        <v>1388</v>
      </c>
      <c r="AB421" t="s">
        <v>7008</v>
      </c>
      <c r="AC421" t="s">
        <v>4353</v>
      </c>
      <c r="AD421" t="s">
        <v>6157</v>
      </c>
      <c r="AE421" t="s">
        <v>6157</v>
      </c>
      <c r="AF421" t="s">
        <v>6157</v>
      </c>
      <c r="AG421" t="s">
        <v>6157</v>
      </c>
      <c r="AH421" t="s">
        <v>6157</v>
      </c>
      <c r="AI421" t="s">
        <v>6157</v>
      </c>
      <c r="AJ421" t="s">
        <v>6457</v>
      </c>
      <c r="AK421" t="s">
        <v>4816</v>
      </c>
      <c r="AL421" t="s">
        <v>268</v>
      </c>
      <c r="AM421" t="s">
        <v>264</v>
      </c>
      <c r="AN421" t="s">
        <v>4353</v>
      </c>
      <c r="AO421" s="29">
        <v>65</v>
      </c>
      <c r="AP421">
        <v>-37.060519999999997</v>
      </c>
      <c r="AQ421">
        <v>140.77193</v>
      </c>
      <c r="AR421" t="s">
        <v>289</v>
      </c>
      <c r="AS421">
        <v>50</v>
      </c>
      <c r="AT421" t="s">
        <v>1522</v>
      </c>
      <c r="AU421" t="s">
        <v>7017</v>
      </c>
      <c r="AV421" t="s">
        <v>4353</v>
      </c>
      <c r="AW421" t="s">
        <v>4353</v>
      </c>
      <c r="AX421" t="s">
        <v>6157</v>
      </c>
      <c r="AY421">
        <v>-40050</v>
      </c>
      <c r="AZ421">
        <v>-40050</v>
      </c>
      <c r="BA421" t="s">
        <v>4808</v>
      </c>
      <c r="BB421" t="s">
        <v>4785</v>
      </c>
      <c r="BC421" t="s">
        <v>6157</v>
      </c>
      <c r="BH421" t="s">
        <v>4141</v>
      </c>
      <c r="BI421" t="s">
        <v>7177</v>
      </c>
      <c r="BJ421" t="s">
        <v>4158</v>
      </c>
      <c r="BK421" t="s">
        <v>6157</v>
      </c>
      <c r="BL421">
        <v>1997</v>
      </c>
      <c r="BM421"/>
      <c r="BN421"/>
      <c r="BO421"/>
      <c r="BP421"/>
      <c r="BQ421" t="s">
        <v>4353</v>
      </c>
      <c r="BR421">
        <v>1</v>
      </c>
      <c r="BS421" t="s">
        <v>7178</v>
      </c>
      <c r="BT421" t="s">
        <v>7179</v>
      </c>
      <c r="BW421">
        <v>-23.6</v>
      </c>
      <c r="BY421">
        <v>-1.8</v>
      </c>
      <c r="CB421">
        <v>2.9</v>
      </c>
    </row>
    <row r="422" spans="1:89" ht="16" customHeight="1">
      <c r="A422">
        <v>421</v>
      </c>
      <c r="B422" t="s">
        <v>7107</v>
      </c>
      <c r="C422" s="2">
        <v>44970</v>
      </c>
      <c r="E422" t="s">
        <v>3883</v>
      </c>
      <c r="G422" t="s">
        <v>3941</v>
      </c>
      <c r="H422" t="s">
        <v>6157</v>
      </c>
      <c r="I422" t="s">
        <v>4802</v>
      </c>
      <c r="J422" t="s">
        <v>3983</v>
      </c>
      <c r="K422" t="s">
        <v>4353</v>
      </c>
      <c r="L422" t="s">
        <v>6157</v>
      </c>
      <c r="M422" t="s">
        <v>7091</v>
      </c>
      <c r="N422" t="s">
        <v>1532</v>
      </c>
      <c r="O422" t="s">
        <v>6987</v>
      </c>
      <c r="P422" t="s">
        <v>3968</v>
      </c>
      <c r="Q422" t="s">
        <v>4403</v>
      </c>
      <c r="R422" t="s">
        <v>6157</v>
      </c>
      <c r="S422" t="s">
        <v>4353</v>
      </c>
      <c r="T422" t="s">
        <v>4353</v>
      </c>
      <c r="U422" t="s">
        <v>6157</v>
      </c>
      <c r="X422" t="s">
        <v>6157</v>
      </c>
      <c r="Y422" t="s">
        <v>6157</v>
      </c>
      <c r="Z422" t="s">
        <v>6157</v>
      </c>
      <c r="AA422" t="s">
        <v>1388</v>
      </c>
      <c r="AB422" t="s">
        <v>7008</v>
      </c>
      <c r="AC422" t="s">
        <v>4353</v>
      </c>
      <c r="AD422" t="s">
        <v>6157</v>
      </c>
      <c r="AE422" t="s">
        <v>6157</v>
      </c>
      <c r="AF422" t="s">
        <v>6157</v>
      </c>
      <c r="AG422" t="s">
        <v>6157</v>
      </c>
      <c r="AH422" t="s">
        <v>6157</v>
      </c>
      <c r="AI422" t="s">
        <v>6157</v>
      </c>
      <c r="AJ422" t="s">
        <v>6457</v>
      </c>
      <c r="AK422" t="s">
        <v>4816</v>
      </c>
      <c r="AL422" t="s">
        <v>268</v>
      </c>
      <c r="AM422" t="s">
        <v>264</v>
      </c>
      <c r="AN422" t="s">
        <v>4353</v>
      </c>
      <c r="AO422" s="29">
        <v>65</v>
      </c>
      <c r="AP422">
        <v>-37.060519999999997</v>
      </c>
      <c r="AQ422">
        <v>140.77193</v>
      </c>
      <c r="AR422" t="s">
        <v>289</v>
      </c>
      <c r="AS422">
        <v>50</v>
      </c>
      <c r="AT422" t="s">
        <v>1522</v>
      </c>
      <c r="AU422" t="s">
        <v>7017</v>
      </c>
      <c r="AV422" t="s">
        <v>4353</v>
      </c>
      <c r="AW422" t="s">
        <v>4353</v>
      </c>
      <c r="AX422" t="s">
        <v>6157</v>
      </c>
      <c r="AY422">
        <v>-40050</v>
      </c>
      <c r="AZ422">
        <v>-40050</v>
      </c>
      <c r="BA422" t="s">
        <v>4808</v>
      </c>
      <c r="BB422" t="s">
        <v>4785</v>
      </c>
      <c r="BC422" t="s">
        <v>6157</v>
      </c>
      <c r="BH422" t="s">
        <v>4141</v>
      </c>
      <c r="BI422" t="s">
        <v>7177</v>
      </c>
      <c r="BJ422" t="s">
        <v>4158</v>
      </c>
      <c r="BK422" t="s">
        <v>6157</v>
      </c>
      <c r="BL422">
        <v>1997</v>
      </c>
      <c r="BM422"/>
      <c r="BN422"/>
      <c r="BO422"/>
      <c r="BP422"/>
      <c r="BQ422" t="s">
        <v>4353</v>
      </c>
      <c r="BR422">
        <v>1</v>
      </c>
      <c r="BS422" t="s">
        <v>7178</v>
      </c>
      <c r="BT422" t="s">
        <v>7179</v>
      </c>
      <c r="BW422">
        <v>-24.1</v>
      </c>
      <c r="BY422">
        <v>-1.9</v>
      </c>
      <c r="CB422">
        <v>3.2</v>
      </c>
    </row>
    <row r="423" spans="1:89" ht="16" customHeight="1">
      <c r="A423">
        <v>422</v>
      </c>
      <c r="B423" t="s">
        <v>7107</v>
      </c>
      <c r="C423" s="2">
        <v>44970</v>
      </c>
      <c r="D423" t="s">
        <v>7180</v>
      </c>
      <c r="E423" t="s">
        <v>1794</v>
      </c>
      <c r="G423" t="s">
        <v>3941</v>
      </c>
      <c r="H423" t="s">
        <v>6157</v>
      </c>
      <c r="I423" t="s">
        <v>4789</v>
      </c>
      <c r="J423" t="s">
        <v>4786</v>
      </c>
      <c r="K423" t="s">
        <v>4353</v>
      </c>
      <c r="L423" t="s">
        <v>6157</v>
      </c>
      <c r="M423" t="s">
        <v>6163</v>
      </c>
      <c r="N423" t="s">
        <v>289</v>
      </c>
      <c r="O423" t="s">
        <v>6987</v>
      </c>
      <c r="P423" t="s">
        <v>4632</v>
      </c>
      <c r="Q423" t="s">
        <v>5514</v>
      </c>
      <c r="R423" t="s">
        <v>6157</v>
      </c>
      <c r="S423" t="s">
        <v>4353</v>
      </c>
      <c r="T423" t="s">
        <v>4353</v>
      </c>
      <c r="U423" t="s">
        <v>6157</v>
      </c>
      <c r="X423" t="s">
        <v>6157</v>
      </c>
      <c r="Y423" t="s">
        <v>6157</v>
      </c>
      <c r="Z423" t="s">
        <v>6157</v>
      </c>
      <c r="AA423" t="s">
        <v>4520</v>
      </c>
      <c r="AB423" t="s">
        <v>6157</v>
      </c>
      <c r="AC423" t="s">
        <v>6157</v>
      </c>
      <c r="AD423" t="s">
        <v>6157</v>
      </c>
      <c r="AE423" t="s">
        <v>6157</v>
      </c>
      <c r="AF423" t="s">
        <v>6157</v>
      </c>
      <c r="AG423" t="s">
        <v>6157</v>
      </c>
      <c r="AH423" t="s">
        <v>6157</v>
      </c>
      <c r="AI423" t="s">
        <v>6157</v>
      </c>
      <c r="AJ423" t="s">
        <v>4588</v>
      </c>
      <c r="AK423" t="s">
        <v>4794</v>
      </c>
      <c r="AL423" t="s">
        <v>268</v>
      </c>
      <c r="AM423" t="s">
        <v>264</v>
      </c>
      <c r="AN423" t="s">
        <v>4353</v>
      </c>
      <c r="AO423" s="29">
        <v>411.9940186</v>
      </c>
      <c r="AP423">
        <v>-31.3766</v>
      </c>
      <c r="AQ423">
        <v>138.61473599999999</v>
      </c>
      <c r="AR423" t="s">
        <v>289</v>
      </c>
      <c r="AS423">
        <v>10</v>
      </c>
      <c r="AT423" t="s">
        <v>4062</v>
      </c>
      <c r="AU423" t="s">
        <v>274</v>
      </c>
      <c r="AV423" t="s">
        <v>4063</v>
      </c>
      <c r="AW423" t="s">
        <v>4064</v>
      </c>
      <c r="AX423" t="s">
        <v>6157</v>
      </c>
      <c r="AY423">
        <v>-30723</v>
      </c>
      <c r="AZ423">
        <v>-36256</v>
      </c>
      <c r="BA423" t="s">
        <v>290</v>
      </c>
      <c r="BB423" t="s">
        <v>6469</v>
      </c>
      <c r="BC423" t="s">
        <v>4795</v>
      </c>
      <c r="BD423" t="s">
        <v>4798</v>
      </c>
      <c r="BE423" t="s">
        <v>7022</v>
      </c>
      <c r="BH423" t="s">
        <v>4145</v>
      </c>
      <c r="BI423" t="s">
        <v>7181</v>
      </c>
      <c r="BJ423" t="s">
        <v>4159</v>
      </c>
      <c r="BK423" t="s">
        <v>6157</v>
      </c>
      <c r="BL423">
        <v>2007</v>
      </c>
      <c r="BM423"/>
      <c r="BN423"/>
      <c r="BO423"/>
      <c r="BP423"/>
      <c r="BW423"/>
      <c r="BY423"/>
      <c r="CE423" t="s">
        <v>7182</v>
      </c>
      <c r="CF423">
        <v>10</v>
      </c>
      <c r="CG423" t="s">
        <v>7183</v>
      </c>
      <c r="CH423" t="s">
        <v>7184</v>
      </c>
      <c r="CI423">
        <v>-8.9</v>
      </c>
      <c r="CK423">
        <v>-2.2000000000000002</v>
      </c>
    </row>
    <row r="424" spans="1:89" ht="16" customHeight="1">
      <c r="A424">
        <v>423</v>
      </c>
      <c r="B424" t="s">
        <v>7107</v>
      </c>
      <c r="C424" s="2">
        <v>44970</v>
      </c>
      <c r="D424" t="s">
        <v>1795</v>
      </c>
      <c r="E424" t="s">
        <v>1796</v>
      </c>
      <c r="G424" t="s">
        <v>3941</v>
      </c>
      <c r="H424" t="s">
        <v>6157</v>
      </c>
      <c r="I424" t="s">
        <v>4789</v>
      </c>
      <c r="J424" t="s">
        <v>4786</v>
      </c>
      <c r="K424" t="s">
        <v>4353</v>
      </c>
      <c r="L424" t="s">
        <v>6157</v>
      </c>
      <c r="M424" t="s">
        <v>6163</v>
      </c>
      <c r="N424" t="s">
        <v>289</v>
      </c>
      <c r="O424" t="s">
        <v>6987</v>
      </c>
      <c r="P424" t="s">
        <v>4632</v>
      </c>
      <c r="Q424" t="s">
        <v>5514</v>
      </c>
      <c r="R424" t="s">
        <v>6157</v>
      </c>
      <c r="S424" t="s">
        <v>4353</v>
      </c>
      <c r="T424" t="s">
        <v>238</v>
      </c>
      <c r="U424" t="s">
        <v>6157</v>
      </c>
      <c r="X424" t="s">
        <v>6157</v>
      </c>
      <c r="Y424" t="s">
        <v>6157</v>
      </c>
      <c r="Z424" t="s">
        <v>6157</v>
      </c>
      <c r="AA424" t="s">
        <v>4520</v>
      </c>
      <c r="AB424" t="s">
        <v>6157</v>
      </c>
      <c r="AC424" t="s">
        <v>6157</v>
      </c>
      <c r="AD424" t="s">
        <v>6157</v>
      </c>
      <c r="AE424" t="s">
        <v>6157</v>
      </c>
      <c r="AF424" t="s">
        <v>6157</v>
      </c>
      <c r="AG424" t="s">
        <v>6157</v>
      </c>
      <c r="AH424" t="s">
        <v>6157</v>
      </c>
      <c r="AI424" t="s">
        <v>6157</v>
      </c>
      <c r="AJ424" t="s">
        <v>4588</v>
      </c>
      <c r="AK424" t="s">
        <v>4794</v>
      </c>
      <c r="AL424" t="s">
        <v>268</v>
      </c>
      <c r="AM424" t="s">
        <v>264</v>
      </c>
      <c r="AN424" t="s">
        <v>4353</v>
      </c>
      <c r="AO424" s="29">
        <v>412</v>
      </c>
      <c r="AP424">
        <v>-31.3766</v>
      </c>
      <c r="AQ424">
        <v>138.61473599999999</v>
      </c>
      <c r="AR424" t="s">
        <v>289</v>
      </c>
      <c r="AS424">
        <v>10</v>
      </c>
      <c r="AT424" t="s">
        <v>4062</v>
      </c>
      <c r="AU424" t="s">
        <v>274</v>
      </c>
      <c r="AV424" t="s">
        <v>4065</v>
      </c>
      <c r="AW424" t="s">
        <v>4066</v>
      </c>
      <c r="AX424" t="s">
        <v>6157</v>
      </c>
      <c r="AY424">
        <v>-18351</v>
      </c>
      <c r="AZ424">
        <v>-22713</v>
      </c>
      <c r="BA424" t="s">
        <v>290</v>
      </c>
      <c r="BB424" t="s">
        <v>6469</v>
      </c>
      <c r="BC424" t="s">
        <v>4796</v>
      </c>
      <c r="BD424" t="s">
        <v>4799</v>
      </c>
      <c r="BE424" t="s">
        <v>7023</v>
      </c>
      <c r="BH424" t="s">
        <v>4145</v>
      </c>
      <c r="BI424" t="s">
        <v>7181</v>
      </c>
      <c r="BJ424" t="s">
        <v>4159</v>
      </c>
      <c r="BK424" t="s">
        <v>6157</v>
      </c>
      <c r="BL424">
        <v>2007</v>
      </c>
      <c r="BM424"/>
      <c r="BN424"/>
      <c r="BO424"/>
      <c r="BP424"/>
      <c r="BW424"/>
      <c r="BY424"/>
      <c r="CE424" t="s">
        <v>7182</v>
      </c>
      <c r="CF424">
        <v>16</v>
      </c>
      <c r="CG424" t="s">
        <v>7183</v>
      </c>
      <c r="CH424" t="s">
        <v>7184</v>
      </c>
      <c r="CI424">
        <v>-4.8</v>
      </c>
      <c r="CK424">
        <v>-1.6</v>
      </c>
    </row>
    <row r="425" spans="1:89" ht="16" customHeight="1">
      <c r="A425">
        <v>424</v>
      </c>
      <c r="B425" t="s">
        <v>7107</v>
      </c>
      <c r="C425" s="2">
        <v>44970</v>
      </c>
      <c r="D425" t="s">
        <v>1797</v>
      </c>
      <c r="E425" t="s">
        <v>1798</v>
      </c>
      <c r="G425" t="s">
        <v>3941</v>
      </c>
      <c r="H425" t="s">
        <v>4792</v>
      </c>
      <c r="I425" t="s">
        <v>4353</v>
      </c>
      <c r="J425" t="s">
        <v>4353</v>
      </c>
      <c r="K425" t="s">
        <v>4353</v>
      </c>
      <c r="L425" t="s">
        <v>6157</v>
      </c>
      <c r="M425" t="s">
        <v>6162</v>
      </c>
      <c r="N425" t="s">
        <v>289</v>
      </c>
      <c r="O425" t="s">
        <v>6987</v>
      </c>
      <c r="P425" t="s">
        <v>4632</v>
      </c>
      <c r="Q425" t="s">
        <v>5514</v>
      </c>
      <c r="R425" t="s">
        <v>6157</v>
      </c>
      <c r="S425" t="s">
        <v>4353</v>
      </c>
      <c r="T425" t="s">
        <v>4353</v>
      </c>
      <c r="U425" t="s">
        <v>6157</v>
      </c>
      <c r="X425" t="s">
        <v>6157</v>
      </c>
      <c r="Y425" t="s">
        <v>6157</v>
      </c>
      <c r="Z425" t="s">
        <v>6157</v>
      </c>
      <c r="AA425" t="s">
        <v>4520</v>
      </c>
      <c r="AB425" t="s">
        <v>6157</v>
      </c>
      <c r="AC425" t="s">
        <v>6157</v>
      </c>
      <c r="AD425" t="s">
        <v>6157</v>
      </c>
      <c r="AE425" t="s">
        <v>6157</v>
      </c>
      <c r="AF425" t="s">
        <v>6157</v>
      </c>
      <c r="AG425" t="s">
        <v>6157</v>
      </c>
      <c r="AH425" t="s">
        <v>6157</v>
      </c>
      <c r="AI425" t="s">
        <v>6157</v>
      </c>
      <c r="AJ425" t="s">
        <v>4588</v>
      </c>
      <c r="AK425" t="s">
        <v>4794</v>
      </c>
      <c r="AL425" t="s">
        <v>268</v>
      </c>
      <c r="AM425" t="s">
        <v>264</v>
      </c>
      <c r="AN425" t="s">
        <v>4353</v>
      </c>
      <c r="AO425" s="29">
        <v>412</v>
      </c>
      <c r="AP425">
        <v>-31.3766</v>
      </c>
      <c r="AQ425">
        <v>138.61473599999999</v>
      </c>
      <c r="AR425" t="s">
        <v>289</v>
      </c>
      <c r="AS425">
        <v>10</v>
      </c>
      <c r="AT425" t="s">
        <v>4062</v>
      </c>
      <c r="AU425" t="s">
        <v>274</v>
      </c>
      <c r="AV425" t="s">
        <v>4065</v>
      </c>
      <c r="AW425" t="s">
        <v>4066</v>
      </c>
      <c r="AX425" t="s">
        <v>6157</v>
      </c>
      <c r="AY425">
        <v>-18351</v>
      </c>
      <c r="AZ425">
        <v>-22713</v>
      </c>
      <c r="BA425" t="s">
        <v>290</v>
      </c>
      <c r="BB425" t="s">
        <v>6469</v>
      </c>
      <c r="BC425" t="s">
        <v>4796</v>
      </c>
      <c r="BD425" t="s">
        <v>4799</v>
      </c>
      <c r="BE425" t="s">
        <v>7023</v>
      </c>
      <c r="BH425" t="s">
        <v>4145</v>
      </c>
      <c r="BI425" t="s">
        <v>7181</v>
      </c>
      <c r="BJ425" t="s">
        <v>4159</v>
      </c>
      <c r="BK425" t="s">
        <v>6157</v>
      </c>
      <c r="BL425">
        <v>2007</v>
      </c>
      <c r="BM425"/>
      <c r="BN425"/>
      <c r="BO425"/>
      <c r="BP425"/>
      <c r="BW425"/>
      <c r="BY425"/>
      <c r="CE425" t="s">
        <v>7182</v>
      </c>
      <c r="CF425">
        <v>1</v>
      </c>
      <c r="CG425" t="s">
        <v>7183</v>
      </c>
      <c r="CH425" t="s">
        <v>7184</v>
      </c>
      <c r="CI425">
        <v>-9.5</v>
      </c>
      <c r="CK425">
        <v>-3.5</v>
      </c>
    </row>
    <row r="426" spans="1:89" ht="16" customHeight="1">
      <c r="A426">
        <v>425</v>
      </c>
      <c r="B426" t="s">
        <v>7107</v>
      </c>
      <c r="C426" s="2">
        <v>44970</v>
      </c>
      <c r="D426" t="s">
        <v>1799</v>
      </c>
      <c r="E426" t="s">
        <v>1800</v>
      </c>
      <c r="G426" t="s">
        <v>3941</v>
      </c>
      <c r="H426" t="s">
        <v>4792</v>
      </c>
      <c r="I426" t="s">
        <v>4353</v>
      </c>
      <c r="J426" t="s">
        <v>4353</v>
      </c>
      <c r="K426" t="s">
        <v>4353</v>
      </c>
      <c r="L426" t="s">
        <v>6157</v>
      </c>
      <c r="M426" t="s">
        <v>6162</v>
      </c>
      <c r="N426" t="s">
        <v>289</v>
      </c>
      <c r="O426" t="s">
        <v>6987</v>
      </c>
      <c r="P426" t="s">
        <v>4632</v>
      </c>
      <c r="Q426" t="s">
        <v>5514</v>
      </c>
      <c r="R426" t="s">
        <v>6157</v>
      </c>
      <c r="S426" t="s">
        <v>4353</v>
      </c>
      <c r="T426" t="s">
        <v>4353</v>
      </c>
      <c r="U426" t="s">
        <v>6157</v>
      </c>
      <c r="X426" t="s">
        <v>6157</v>
      </c>
      <c r="Y426" t="s">
        <v>6157</v>
      </c>
      <c r="Z426" t="s">
        <v>6157</v>
      </c>
      <c r="AA426" t="s">
        <v>4520</v>
      </c>
      <c r="AB426" t="s">
        <v>6157</v>
      </c>
      <c r="AC426" t="s">
        <v>6157</v>
      </c>
      <c r="AD426" t="s">
        <v>6157</v>
      </c>
      <c r="AE426" t="s">
        <v>6157</v>
      </c>
      <c r="AF426" t="s">
        <v>6157</v>
      </c>
      <c r="AG426" t="s">
        <v>6157</v>
      </c>
      <c r="AH426" t="s">
        <v>6157</v>
      </c>
      <c r="AI426" t="s">
        <v>6157</v>
      </c>
      <c r="AJ426" t="s">
        <v>4588</v>
      </c>
      <c r="AK426" t="s">
        <v>4794</v>
      </c>
      <c r="AL426" t="s">
        <v>268</v>
      </c>
      <c r="AM426" t="s">
        <v>264</v>
      </c>
      <c r="AN426" t="s">
        <v>4353</v>
      </c>
      <c r="AO426" s="29">
        <v>412</v>
      </c>
      <c r="AP426">
        <v>-31.3766</v>
      </c>
      <c r="AQ426">
        <v>138.61473599999999</v>
      </c>
      <c r="AR426" t="s">
        <v>289</v>
      </c>
      <c r="AS426">
        <v>10</v>
      </c>
      <c r="AT426" t="s">
        <v>4062</v>
      </c>
      <c r="AU426" t="s">
        <v>274</v>
      </c>
      <c r="AV426" t="s">
        <v>4065</v>
      </c>
      <c r="AW426" t="s">
        <v>4066</v>
      </c>
      <c r="AX426" t="s">
        <v>6157</v>
      </c>
      <c r="AY426">
        <v>-18351</v>
      </c>
      <c r="AZ426">
        <v>-22713</v>
      </c>
      <c r="BA426" t="s">
        <v>290</v>
      </c>
      <c r="BB426" t="s">
        <v>6469</v>
      </c>
      <c r="BC426" t="s">
        <v>4796</v>
      </c>
      <c r="BD426" t="s">
        <v>4799</v>
      </c>
      <c r="BE426" t="s">
        <v>7023</v>
      </c>
      <c r="BH426" t="s">
        <v>4145</v>
      </c>
      <c r="BI426" t="s">
        <v>7181</v>
      </c>
      <c r="BJ426" t="s">
        <v>4159</v>
      </c>
      <c r="BK426" t="s">
        <v>6157</v>
      </c>
      <c r="BL426">
        <v>2007</v>
      </c>
      <c r="BM426"/>
      <c r="BN426"/>
      <c r="BO426"/>
      <c r="BP426"/>
      <c r="BW426"/>
      <c r="BY426"/>
      <c r="CE426" t="s">
        <v>7182</v>
      </c>
      <c r="CF426">
        <v>2</v>
      </c>
      <c r="CG426" t="s">
        <v>7183</v>
      </c>
      <c r="CH426" t="s">
        <v>7184</v>
      </c>
      <c r="CI426">
        <v>-7.3</v>
      </c>
      <c r="CK426">
        <v>-3.2</v>
      </c>
    </row>
    <row r="427" spans="1:89" ht="16" customHeight="1">
      <c r="A427">
        <v>426</v>
      </c>
      <c r="B427" t="s">
        <v>7107</v>
      </c>
      <c r="C427" s="2">
        <v>44970</v>
      </c>
      <c r="D427" t="s">
        <v>1797</v>
      </c>
      <c r="E427" t="s">
        <v>1801</v>
      </c>
      <c r="G427" t="s">
        <v>3941</v>
      </c>
      <c r="H427" t="s">
        <v>4792</v>
      </c>
      <c r="I427" t="s">
        <v>4353</v>
      </c>
      <c r="J427" t="s">
        <v>4353</v>
      </c>
      <c r="K427" t="s">
        <v>4353</v>
      </c>
      <c r="L427" t="s">
        <v>6157</v>
      </c>
      <c r="M427" t="s">
        <v>6162</v>
      </c>
      <c r="N427" t="s">
        <v>289</v>
      </c>
      <c r="O427" t="s">
        <v>6987</v>
      </c>
      <c r="P427" t="s">
        <v>4632</v>
      </c>
      <c r="Q427" t="s">
        <v>5514</v>
      </c>
      <c r="R427" t="s">
        <v>6157</v>
      </c>
      <c r="S427" t="s">
        <v>4353</v>
      </c>
      <c r="T427" t="s">
        <v>4353</v>
      </c>
      <c r="U427" t="s">
        <v>6157</v>
      </c>
      <c r="X427" t="s">
        <v>6157</v>
      </c>
      <c r="Y427" t="s">
        <v>6157</v>
      </c>
      <c r="Z427" t="s">
        <v>6157</v>
      </c>
      <c r="AA427" t="s">
        <v>4520</v>
      </c>
      <c r="AB427" t="s">
        <v>6157</v>
      </c>
      <c r="AC427" t="s">
        <v>6157</v>
      </c>
      <c r="AD427" t="s">
        <v>6157</v>
      </c>
      <c r="AE427" t="s">
        <v>6157</v>
      </c>
      <c r="AF427" t="s">
        <v>6157</v>
      </c>
      <c r="AG427" t="s">
        <v>6157</v>
      </c>
      <c r="AH427" t="s">
        <v>6157</v>
      </c>
      <c r="AI427" t="s">
        <v>6157</v>
      </c>
      <c r="AJ427" t="s">
        <v>4588</v>
      </c>
      <c r="AK427" t="s">
        <v>4794</v>
      </c>
      <c r="AL427" t="s">
        <v>268</v>
      </c>
      <c r="AM427" t="s">
        <v>264</v>
      </c>
      <c r="AN427" t="s">
        <v>4353</v>
      </c>
      <c r="AO427" s="29">
        <v>412</v>
      </c>
      <c r="AP427">
        <v>-31.3766</v>
      </c>
      <c r="AQ427">
        <v>138.61473599999999</v>
      </c>
      <c r="AR427" t="s">
        <v>289</v>
      </c>
      <c r="AS427">
        <v>10</v>
      </c>
      <c r="AT427" t="s">
        <v>4062</v>
      </c>
      <c r="AU427" t="s">
        <v>274</v>
      </c>
      <c r="AV427" t="s">
        <v>4067</v>
      </c>
      <c r="AW427" t="s">
        <v>4068</v>
      </c>
      <c r="AX427" t="s">
        <v>6157</v>
      </c>
      <c r="AY427">
        <v>-18351</v>
      </c>
      <c r="AZ427">
        <v>-22713</v>
      </c>
      <c r="BA427" t="s">
        <v>290</v>
      </c>
      <c r="BB427" t="s">
        <v>6469</v>
      </c>
      <c r="BC427" t="s">
        <v>4796</v>
      </c>
      <c r="BD427" t="s">
        <v>4799</v>
      </c>
      <c r="BE427" t="s">
        <v>7023</v>
      </c>
      <c r="BH427" t="s">
        <v>4145</v>
      </c>
      <c r="BI427" t="s">
        <v>7181</v>
      </c>
      <c r="BJ427" t="s">
        <v>4159</v>
      </c>
      <c r="BK427" t="s">
        <v>6157</v>
      </c>
      <c r="BL427">
        <v>2007</v>
      </c>
      <c r="BM427"/>
      <c r="BN427"/>
      <c r="BO427"/>
      <c r="BP427"/>
      <c r="BW427"/>
      <c r="BY427"/>
      <c r="CE427" t="s">
        <v>7182</v>
      </c>
      <c r="CF427">
        <v>1</v>
      </c>
      <c r="CG427" t="s">
        <v>7183</v>
      </c>
      <c r="CH427" t="s">
        <v>7184</v>
      </c>
      <c r="CI427">
        <v>-8.4</v>
      </c>
      <c r="CK427">
        <v>-2</v>
      </c>
    </row>
    <row r="428" spans="1:89" ht="16" customHeight="1">
      <c r="A428">
        <v>427</v>
      </c>
      <c r="B428" t="s">
        <v>7107</v>
      </c>
      <c r="C428" s="2">
        <v>44970</v>
      </c>
      <c r="D428" t="s">
        <v>1802</v>
      </c>
      <c r="E428" t="s">
        <v>1803</v>
      </c>
      <c r="G428" t="s">
        <v>3941</v>
      </c>
      <c r="H428" t="s">
        <v>6157</v>
      </c>
      <c r="I428" t="s">
        <v>4789</v>
      </c>
      <c r="J428" t="s">
        <v>4786</v>
      </c>
      <c r="K428" t="s">
        <v>4353</v>
      </c>
      <c r="L428" t="s">
        <v>6157</v>
      </c>
      <c r="M428" t="s">
        <v>6163</v>
      </c>
      <c r="N428" t="s">
        <v>289</v>
      </c>
      <c r="O428" t="s">
        <v>6987</v>
      </c>
      <c r="P428" t="s">
        <v>4632</v>
      </c>
      <c r="Q428" t="s">
        <v>5514</v>
      </c>
      <c r="R428" t="s">
        <v>6157</v>
      </c>
      <c r="S428" t="s">
        <v>4353</v>
      </c>
      <c r="T428" t="s">
        <v>233</v>
      </c>
      <c r="U428" t="s">
        <v>6157</v>
      </c>
      <c r="X428" t="s">
        <v>6157</v>
      </c>
      <c r="Y428" t="s">
        <v>6157</v>
      </c>
      <c r="Z428" t="s">
        <v>6157</v>
      </c>
      <c r="AA428" t="s">
        <v>4520</v>
      </c>
      <c r="AB428" t="s">
        <v>6157</v>
      </c>
      <c r="AC428" t="s">
        <v>6157</v>
      </c>
      <c r="AD428" t="s">
        <v>6157</v>
      </c>
      <c r="AE428" t="s">
        <v>6157</v>
      </c>
      <c r="AF428" t="s">
        <v>6157</v>
      </c>
      <c r="AG428" t="s">
        <v>6157</v>
      </c>
      <c r="AH428" t="s">
        <v>6157</v>
      </c>
      <c r="AI428" t="s">
        <v>6157</v>
      </c>
      <c r="AJ428" t="s">
        <v>4588</v>
      </c>
      <c r="AK428" t="s">
        <v>4794</v>
      </c>
      <c r="AL428" t="s">
        <v>268</v>
      </c>
      <c r="AM428" t="s">
        <v>264</v>
      </c>
      <c r="AN428" t="s">
        <v>4353</v>
      </c>
      <c r="AO428" s="29">
        <v>412</v>
      </c>
      <c r="AP428">
        <v>-31.3766</v>
      </c>
      <c r="AQ428">
        <v>138.61473599999999</v>
      </c>
      <c r="AR428" t="s">
        <v>289</v>
      </c>
      <c r="AS428">
        <v>10</v>
      </c>
      <c r="AT428" t="s">
        <v>4062</v>
      </c>
      <c r="AU428" t="s">
        <v>274</v>
      </c>
      <c r="AV428" t="s">
        <v>4067</v>
      </c>
      <c r="AW428" t="s">
        <v>4068</v>
      </c>
      <c r="AX428" t="s">
        <v>6157</v>
      </c>
      <c r="AY428">
        <v>-18351</v>
      </c>
      <c r="AZ428">
        <v>-22713</v>
      </c>
      <c r="BA428" t="s">
        <v>290</v>
      </c>
      <c r="BB428" t="s">
        <v>6469</v>
      </c>
      <c r="BC428" t="s">
        <v>4796</v>
      </c>
      <c r="BD428" t="s">
        <v>4799</v>
      </c>
      <c r="BE428" t="s">
        <v>7023</v>
      </c>
      <c r="BH428" t="s">
        <v>4145</v>
      </c>
      <c r="BI428" t="s">
        <v>7181</v>
      </c>
      <c r="BJ428" t="s">
        <v>4159</v>
      </c>
      <c r="BK428" t="s">
        <v>6157</v>
      </c>
      <c r="BL428">
        <v>2007</v>
      </c>
      <c r="BM428"/>
      <c r="BN428"/>
      <c r="BO428"/>
      <c r="BP428"/>
      <c r="BW428"/>
      <c r="BY428"/>
      <c r="CE428" t="s">
        <v>7182</v>
      </c>
      <c r="CF428">
        <v>8</v>
      </c>
      <c r="CG428" t="s">
        <v>7183</v>
      </c>
      <c r="CH428" t="s">
        <v>7184</v>
      </c>
      <c r="CI428">
        <v>-8.3000000000000007</v>
      </c>
      <c r="CK428">
        <v>-2.9</v>
      </c>
    </row>
    <row r="429" spans="1:89" ht="16" customHeight="1">
      <c r="A429">
        <v>428</v>
      </c>
      <c r="B429" t="s">
        <v>7107</v>
      </c>
      <c r="C429" s="2">
        <v>44970</v>
      </c>
      <c r="D429" t="s">
        <v>1804</v>
      </c>
      <c r="E429" t="s">
        <v>1805</v>
      </c>
      <c r="G429" t="s">
        <v>3941</v>
      </c>
      <c r="H429" t="s">
        <v>4792</v>
      </c>
      <c r="I429" t="s">
        <v>4353</v>
      </c>
      <c r="J429" t="s">
        <v>4353</v>
      </c>
      <c r="K429" t="s">
        <v>4353</v>
      </c>
      <c r="L429" t="s">
        <v>6157</v>
      </c>
      <c r="M429" t="s">
        <v>6162</v>
      </c>
      <c r="N429" t="s">
        <v>289</v>
      </c>
      <c r="O429" t="s">
        <v>6987</v>
      </c>
      <c r="P429" t="s">
        <v>4632</v>
      </c>
      <c r="Q429" t="s">
        <v>5514</v>
      </c>
      <c r="R429" t="s">
        <v>6157</v>
      </c>
      <c r="S429" t="s">
        <v>4353</v>
      </c>
      <c r="T429" t="s">
        <v>4353</v>
      </c>
      <c r="U429" t="s">
        <v>6157</v>
      </c>
      <c r="X429" t="s">
        <v>6157</v>
      </c>
      <c r="Y429" t="s">
        <v>6157</v>
      </c>
      <c r="Z429" t="s">
        <v>6157</v>
      </c>
      <c r="AA429" t="s">
        <v>4520</v>
      </c>
      <c r="AB429" t="s">
        <v>6157</v>
      </c>
      <c r="AC429" t="s">
        <v>6157</v>
      </c>
      <c r="AD429" t="s">
        <v>6157</v>
      </c>
      <c r="AE429" t="s">
        <v>6157</v>
      </c>
      <c r="AF429" t="s">
        <v>6157</v>
      </c>
      <c r="AG429" t="s">
        <v>6157</v>
      </c>
      <c r="AH429" t="s">
        <v>6157</v>
      </c>
      <c r="AI429" t="s">
        <v>6157</v>
      </c>
      <c r="AJ429" t="s">
        <v>4588</v>
      </c>
      <c r="AK429" t="s">
        <v>4794</v>
      </c>
      <c r="AL429" t="s">
        <v>268</v>
      </c>
      <c r="AM429" t="s">
        <v>264</v>
      </c>
      <c r="AN429" t="s">
        <v>4353</v>
      </c>
      <c r="AO429" s="29">
        <v>412</v>
      </c>
      <c r="AP429">
        <v>-31.3766</v>
      </c>
      <c r="AQ429">
        <v>138.61473599999999</v>
      </c>
      <c r="AR429" t="s">
        <v>289</v>
      </c>
      <c r="AS429">
        <v>10</v>
      </c>
      <c r="AT429" t="s">
        <v>4062</v>
      </c>
      <c r="AU429" t="s">
        <v>274</v>
      </c>
      <c r="AV429" t="s">
        <v>4067</v>
      </c>
      <c r="AW429" t="s">
        <v>4068</v>
      </c>
      <c r="AX429" t="s">
        <v>6157</v>
      </c>
      <c r="AY429">
        <v>-18351</v>
      </c>
      <c r="AZ429">
        <v>-22713</v>
      </c>
      <c r="BA429" t="s">
        <v>290</v>
      </c>
      <c r="BB429" t="s">
        <v>6469</v>
      </c>
      <c r="BC429" t="s">
        <v>4796</v>
      </c>
      <c r="BD429" t="s">
        <v>4799</v>
      </c>
      <c r="BE429" t="s">
        <v>7023</v>
      </c>
      <c r="BH429" t="s">
        <v>4145</v>
      </c>
      <c r="BI429" t="s">
        <v>7181</v>
      </c>
      <c r="BJ429" t="s">
        <v>4159</v>
      </c>
      <c r="BK429" t="s">
        <v>6157</v>
      </c>
      <c r="BL429">
        <v>2007</v>
      </c>
      <c r="BM429"/>
      <c r="BN429"/>
      <c r="BO429"/>
      <c r="BP429"/>
      <c r="BW429"/>
      <c r="BY429"/>
      <c r="CE429" t="s">
        <v>7182</v>
      </c>
      <c r="CF429">
        <v>3</v>
      </c>
      <c r="CG429" t="s">
        <v>7183</v>
      </c>
      <c r="CH429" t="s">
        <v>7184</v>
      </c>
      <c r="CI429">
        <v>-7.7</v>
      </c>
      <c r="CK429">
        <v>-2.7</v>
      </c>
    </row>
    <row r="430" spans="1:89" ht="16" customHeight="1">
      <c r="A430">
        <v>429</v>
      </c>
      <c r="B430" t="s">
        <v>7107</v>
      </c>
      <c r="C430" s="2">
        <v>44970</v>
      </c>
      <c r="D430" t="s">
        <v>1806</v>
      </c>
      <c r="E430" t="s">
        <v>1807</v>
      </c>
      <c r="G430" t="s">
        <v>3941</v>
      </c>
      <c r="H430" t="s">
        <v>6157</v>
      </c>
      <c r="I430" t="s">
        <v>4790</v>
      </c>
      <c r="J430" t="s">
        <v>4787</v>
      </c>
      <c r="K430" t="s">
        <v>4353</v>
      </c>
      <c r="L430" t="s">
        <v>6157</v>
      </c>
      <c r="M430" t="s">
        <v>6163</v>
      </c>
      <c r="N430" t="s">
        <v>289</v>
      </c>
      <c r="O430" t="s">
        <v>6987</v>
      </c>
      <c r="P430" t="s">
        <v>4632</v>
      </c>
      <c r="Q430" t="s">
        <v>5514</v>
      </c>
      <c r="R430" t="s">
        <v>6157</v>
      </c>
      <c r="S430" t="s">
        <v>4353</v>
      </c>
      <c r="T430" t="s">
        <v>4353</v>
      </c>
      <c r="U430" t="s">
        <v>6157</v>
      </c>
      <c r="X430" t="s">
        <v>6157</v>
      </c>
      <c r="Y430" t="s">
        <v>6157</v>
      </c>
      <c r="Z430" t="s">
        <v>6157</v>
      </c>
      <c r="AA430" t="s">
        <v>4520</v>
      </c>
      <c r="AB430" t="s">
        <v>6157</v>
      </c>
      <c r="AC430" t="s">
        <v>6157</v>
      </c>
      <c r="AD430" t="s">
        <v>6157</v>
      </c>
      <c r="AE430" t="s">
        <v>6157</v>
      </c>
      <c r="AF430" t="s">
        <v>6157</v>
      </c>
      <c r="AG430" t="s">
        <v>6157</v>
      </c>
      <c r="AH430" t="s">
        <v>6157</v>
      </c>
      <c r="AI430" t="s">
        <v>6157</v>
      </c>
      <c r="AJ430" t="s">
        <v>4588</v>
      </c>
      <c r="AK430" t="s">
        <v>4794</v>
      </c>
      <c r="AL430" t="s">
        <v>268</v>
      </c>
      <c r="AM430" t="s">
        <v>264</v>
      </c>
      <c r="AN430" t="s">
        <v>4353</v>
      </c>
      <c r="AO430" s="29">
        <v>412</v>
      </c>
      <c r="AP430">
        <v>-31.3766</v>
      </c>
      <c r="AQ430">
        <v>138.61473599999999</v>
      </c>
      <c r="AR430" t="s">
        <v>289</v>
      </c>
      <c r="AS430">
        <v>10</v>
      </c>
      <c r="AT430" t="s">
        <v>4062</v>
      </c>
      <c r="AU430" t="s">
        <v>274</v>
      </c>
      <c r="AV430" t="s">
        <v>4069</v>
      </c>
      <c r="AW430" t="s">
        <v>4070</v>
      </c>
      <c r="AX430" t="s">
        <v>6157</v>
      </c>
      <c r="AY430">
        <v>-18351</v>
      </c>
      <c r="AZ430">
        <v>-22713</v>
      </c>
      <c r="BA430" t="s">
        <v>290</v>
      </c>
      <c r="BB430" t="s">
        <v>6469</v>
      </c>
      <c r="BC430" t="s">
        <v>4796</v>
      </c>
      <c r="BD430" t="s">
        <v>4799</v>
      </c>
      <c r="BE430" t="s">
        <v>7023</v>
      </c>
      <c r="BH430" t="s">
        <v>4145</v>
      </c>
      <c r="BI430" t="s">
        <v>7181</v>
      </c>
      <c r="BJ430" t="s">
        <v>4159</v>
      </c>
      <c r="BK430" t="s">
        <v>6157</v>
      </c>
      <c r="BL430">
        <v>2007</v>
      </c>
      <c r="BM430"/>
      <c r="BN430"/>
      <c r="BO430"/>
      <c r="BP430"/>
      <c r="BW430"/>
      <c r="BY430"/>
      <c r="CE430" t="s">
        <v>7182</v>
      </c>
      <c r="CF430">
        <v>25</v>
      </c>
      <c r="CG430" t="s">
        <v>7183</v>
      </c>
      <c r="CH430" t="s">
        <v>7184</v>
      </c>
      <c r="CI430">
        <v>-7.7</v>
      </c>
      <c r="CK430">
        <v>-2.9</v>
      </c>
    </row>
    <row r="431" spans="1:89" ht="16" customHeight="1">
      <c r="A431">
        <v>430</v>
      </c>
      <c r="B431" t="s">
        <v>7107</v>
      </c>
      <c r="C431" s="2">
        <v>44970</v>
      </c>
      <c r="D431" t="s">
        <v>1797</v>
      </c>
      <c r="E431" t="s">
        <v>1808</v>
      </c>
      <c r="G431" t="s">
        <v>3941</v>
      </c>
      <c r="H431" t="s">
        <v>6157</v>
      </c>
      <c r="I431" t="s">
        <v>4791</v>
      </c>
      <c r="J431" t="s">
        <v>4788</v>
      </c>
      <c r="K431" t="s">
        <v>4353</v>
      </c>
      <c r="L431" t="s">
        <v>6157</v>
      </c>
      <c r="M431" t="s">
        <v>6160</v>
      </c>
      <c r="N431" t="s">
        <v>289</v>
      </c>
      <c r="O431" t="s">
        <v>6987</v>
      </c>
      <c r="P431" t="s">
        <v>4632</v>
      </c>
      <c r="Q431" t="s">
        <v>5514</v>
      </c>
      <c r="R431" t="s">
        <v>6157</v>
      </c>
      <c r="S431" t="s">
        <v>4353</v>
      </c>
      <c r="T431" t="s">
        <v>4353</v>
      </c>
      <c r="U431" t="s">
        <v>6157</v>
      </c>
      <c r="X431" t="s">
        <v>6157</v>
      </c>
      <c r="Y431" t="s">
        <v>6157</v>
      </c>
      <c r="Z431" t="s">
        <v>6157</v>
      </c>
      <c r="AA431" t="s">
        <v>4520</v>
      </c>
      <c r="AB431" t="s">
        <v>6157</v>
      </c>
      <c r="AC431" t="s">
        <v>6157</v>
      </c>
      <c r="AD431" t="s">
        <v>6157</v>
      </c>
      <c r="AE431" t="s">
        <v>6157</v>
      </c>
      <c r="AF431" t="s">
        <v>6157</v>
      </c>
      <c r="AG431" t="s">
        <v>6157</v>
      </c>
      <c r="AH431" t="s">
        <v>6157</v>
      </c>
      <c r="AI431" t="s">
        <v>6157</v>
      </c>
      <c r="AJ431" t="s">
        <v>4588</v>
      </c>
      <c r="AK431" t="s">
        <v>4794</v>
      </c>
      <c r="AL431" t="s">
        <v>268</v>
      </c>
      <c r="AM431" t="s">
        <v>264</v>
      </c>
      <c r="AN431" t="s">
        <v>4353</v>
      </c>
      <c r="AO431" s="29">
        <v>412</v>
      </c>
      <c r="AP431">
        <v>-31.3766</v>
      </c>
      <c r="AQ431">
        <v>138.61473599999999</v>
      </c>
      <c r="AR431" t="s">
        <v>289</v>
      </c>
      <c r="AS431">
        <v>10</v>
      </c>
      <c r="AT431" t="s">
        <v>4062</v>
      </c>
      <c r="AU431" t="s">
        <v>274</v>
      </c>
      <c r="AV431" t="s">
        <v>4069</v>
      </c>
      <c r="AW431" t="s">
        <v>4070</v>
      </c>
      <c r="AX431" t="s">
        <v>6157</v>
      </c>
      <c r="AY431">
        <v>-18351</v>
      </c>
      <c r="AZ431">
        <v>-22713</v>
      </c>
      <c r="BA431" t="s">
        <v>290</v>
      </c>
      <c r="BB431" t="s">
        <v>6469</v>
      </c>
      <c r="BC431" t="s">
        <v>4796</v>
      </c>
      <c r="BD431" t="s">
        <v>4799</v>
      </c>
      <c r="BE431" t="s">
        <v>7023</v>
      </c>
      <c r="BH431" t="s">
        <v>4145</v>
      </c>
      <c r="BI431" t="s">
        <v>7181</v>
      </c>
      <c r="BJ431" t="s">
        <v>4159</v>
      </c>
      <c r="BK431" t="s">
        <v>6157</v>
      </c>
      <c r="BL431">
        <v>2007</v>
      </c>
      <c r="BM431"/>
      <c r="BN431"/>
      <c r="BO431"/>
      <c r="BP431"/>
      <c r="BW431"/>
      <c r="BY431"/>
      <c r="CE431" t="s">
        <v>7182</v>
      </c>
      <c r="CF431">
        <v>1</v>
      </c>
      <c r="CG431" t="s">
        <v>7183</v>
      </c>
      <c r="CH431" t="s">
        <v>7184</v>
      </c>
      <c r="CI431">
        <v>-9</v>
      </c>
      <c r="CK431">
        <v>-3.2</v>
      </c>
    </row>
    <row r="432" spans="1:89" ht="16" customHeight="1">
      <c r="A432">
        <v>431</v>
      </c>
      <c r="B432" t="s">
        <v>7107</v>
      </c>
      <c r="C432" s="2">
        <v>44970</v>
      </c>
      <c r="D432" t="s">
        <v>7185</v>
      </c>
      <c r="E432" t="s">
        <v>1809</v>
      </c>
      <c r="G432" t="s">
        <v>3941</v>
      </c>
      <c r="H432" t="s">
        <v>4792</v>
      </c>
      <c r="I432" t="s">
        <v>4353</v>
      </c>
      <c r="J432" t="s">
        <v>4353</v>
      </c>
      <c r="K432" t="s">
        <v>4353</v>
      </c>
      <c r="L432" t="s">
        <v>6157</v>
      </c>
      <c r="M432" t="s">
        <v>6162</v>
      </c>
      <c r="N432" t="s">
        <v>289</v>
      </c>
      <c r="O432" t="s">
        <v>6987</v>
      </c>
      <c r="P432" t="s">
        <v>4632</v>
      </c>
      <c r="Q432" t="s">
        <v>5514</v>
      </c>
      <c r="R432" t="s">
        <v>6157</v>
      </c>
      <c r="S432" t="s">
        <v>4353</v>
      </c>
      <c r="T432" t="s">
        <v>4353</v>
      </c>
      <c r="U432" t="s">
        <v>6157</v>
      </c>
      <c r="X432" t="s">
        <v>6157</v>
      </c>
      <c r="Y432" t="s">
        <v>6157</v>
      </c>
      <c r="Z432" t="s">
        <v>6157</v>
      </c>
      <c r="AA432" t="s">
        <v>4520</v>
      </c>
      <c r="AB432" t="s">
        <v>6157</v>
      </c>
      <c r="AC432" t="s">
        <v>6157</v>
      </c>
      <c r="AD432" t="s">
        <v>6157</v>
      </c>
      <c r="AE432" t="s">
        <v>6157</v>
      </c>
      <c r="AF432" t="s">
        <v>6157</v>
      </c>
      <c r="AG432" t="s">
        <v>6157</v>
      </c>
      <c r="AH432" t="s">
        <v>6157</v>
      </c>
      <c r="AI432" t="s">
        <v>6157</v>
      </c>
      <c r="AJ432" t="s">
        <v>4588</v>
      </c>
      <c r="AK432" t="s">
        <v>4794</v>
      </c>
      <c r="AL432" t="s">
        <v>268</v>
      </c>
      <c r="AM432" t="s">
        <v>264</v>
      </c>
      <c r="AN432" t="s">
        <v>4353</v>
      </c>
      <c r="AO432" s="29">
        <v>412</v>
      </c>
      <c r="AP432">
        <v>-31.3766</v>
      </c>
      <c r="AQ432">
        <v>138.61473599999999</v>
      </c>
      <c r="AR432" t="s">
        <v>289</v>
      </c>
      <c r="AS432">
        <v>10</v>
      </c>
      <c r="AT432" t="s">
        <v>4062</v>
      </c>
      <c r="AU432" t="s">
        <v>274</v>
      </c>
      <c r="AV432" t="s">
        <v>4069</v>
      </c>
      <c r="AW432" t="s">
        <v>4070</v>
      </c>
      <c r="AX432" t="s">
        <v>6157</v>
      </c>
      <c r="AY432">
        <v>-18351</v>
      </c>
      <c r="AZ432">
        <v>-22713</v>
      </c>
      <c r="BA432" t="s">
        <v>290</v>
      </c>
      <c r="BB432" t="s">
        <v>6469</v>
      </c>
      <c r="BC432" t="s">
        <v>4796</v>
      </c>
      <c r="BD432" t="s">
        <v>4799</v>
      </c>
      <c r="BE432" t="s">
        <v>7023</v>
      </c>
      <c r="BH432" t="s">
        <v>4145</v>
      </c>
      <c r="BI432" t="s">
        <v>7181</v>
      </c>
      <c r="BJ432" t="s">
        <v>4159</v>
      </c>
      <c r="BK432" t="s">
        <v>6157</v>
      </c>
      <c r="BL432">
        <v>2007</v>
      </c>
      <c r="BM432"/>
      <c r="BN432"/>
      <c r="BO432"/>
      <c r="BP432"/>
      <c r="BW432"/>
      <c r="BY432"/>
      <c r="CE432" t="s">
        <v>7182</v>
      </c>
      <c r="CF432">
        <v>4</v>
      </c>
      <c r="CG432" t="s">
        <v>7183</v>
      </c>
      <c r="CH432" t="s">
        <v>7184</v>
      </c>
      <c r="CI432">
        <v>-8.5</v>
      </c>
      <c r="CK432">
        <v>-3</v>
      </c>
    </row>
    <row r="433" spans="1:89" ht="16" customHeight="1">
      <c r="A433">
        <v>432</v>
      </c>
      <c r="B433" t="s">
        <v>7107</v>
      </c>
      <c r="C433" s="2">
        <v>44970</v>
      </c>
      <c r="D433" t="s">
        <v>1810</v>
      </c>
      <c r="E433" t="s">
        <v>1811</v>
      </c>
      <c r="G433" t="s">
        <v>3941</v>
      </c>
      <c r="H433" t="s">
        <v>6157</v>
      </c>
      <c r="I433" t="s">
        <v>4790</v>
      </c>
      <c r="J433" t="s">
        <v>4787</v>
      </c>
      <c r="K433" t="s">
        <v>4353</v>
      </c>
      <c r="L433" t="s">
        <v>6157</v>
      </c>
      <c r="M433" t="s">
        <v>6163</v>
      </c>
      <c r="N433" t="s">
        <v>289</v>
      </c>
      <c r="O433" t="s">
        <v>6987</v>
      </c>
      <c r="P433" t="s">
        <v>4632</v>
      </c>
      <c r="Q433" t="s">
        <v>5514</v>
      </c>
      <c r="R433" t="s">
        <v>6157</v>
      </c>
      <c r="S433" t="s">
        <v>4353</v>
      </c>
      <c r="T433" t="s">
        <v>4353</v>
      </c>
      <c r="U433" t="s">
        <v>6157</v>
      </c>
      <c r="X433" t="s">
        <v>6157</v>
      </c>
      <c r="Y433" t="s">
        <v>6157</v>
      </c>
      <c r="Z433" t="s">
        <v>6157</v>
      </c>
      <c r="AA433" t="s">
        <v>4520</v>
      </c>
      <c r="AB433" t="s">
        <v>6157</v>
      </c>
      <c r="AC433" t="s">
        <v>6157</v>
      </c>
      <c r="AD433" t="s">
        <v>6157</v>
      </c>
      <c r="AE433" t="s">
        <v>6157</v>
      </c>
      <c r="AF433" t="s">
        <v>6157</v>
      </c>
      <c r="AG433" t="s">
        <v>6157</v>
      </c>
      <c r="AH433" t="s">
        <v>6157</v>
      </c>
      <c r="AI433" t="s">
        <v>6157</v>
      </c>
      <c r="AJ433" t="s">
        <v>4588</v>
      </c>
      <c r="AK433" t="s">
        <v>4794</v>
      </c>
      <c r="AL433" t="s">
        <v>268</v>
      </c>
      <c r="AM433" t="s">
        <v>264</v>
      </c>
      <c r="AN433" t="s">
        <v>4353</v>
      </c>
      <c r="AO433" s="29">
        <v>412</v>
      </c>
      <c r="AP433">
        <v>-31.3766</v>
      </c>
      <c r="AQ433">
        <v>138.61473599999999</v>
      </c>
      <c r="AR433" t="s">
        <v>289</v>
      </c>
      <c r="AS433">
        <v>10</v>
      </c>
      <c r="AT433" t="s">
        <v>4062</v>
      </c>
      <c r="AU433" t="s">
        <v>274</v>
      </c>
      <c r="AV433" t="s">
        <v>4071</v>
      </c>
      <c r="AW433" t="s">
        <v>4072</v>
      </c>
      <c r="AX433" t="s">
        <v>6157</v>
      </c>
      <c r="AY433">
        <v>-18351</v>
      </c>
      <c r="AZ433">
        <v>-22713</v>
      </c>
      <c r="BA433" t="s">
        <v>290</v>
      </c>
      <c r="BB433" t="s">
        <v>6469</v>
      </c>
      <c r="BC433" t="s">
        <v>4796</v>
      </c>
      <c r="BD433" t="s">
        <v>4799</v>
      </c>
      <c r="BE433" t="s">
        <v>7023</v>
      </c>
      <c r="BH433" t="s">
        <v>4145</v>
      </c>
      <c r="BI433" t="s">
        <v>7181</v>
      </c>
      <c r="BJ433" t="s">
        <v>4159</v>
      </c>
      <c r="BK433" t="s">
        <v>6157</v>
      </c>
      <c r="BL433">
        <v>2007</v>
      </c>
      <c r="BM433"/>
      <c r="BN433"/>
      <c r="BO433"/>
      <c r="BP433"/>
      <c r="BW433"/>
      <c r="BY433"/>
      <c r="CE433" t="s">
        <v>7182</v>
      </c>
      <c r="CF433">
        <v>18</v>
      </c>
      <c r="CG433" t="s">
        <v>7183</v>
      </c>
      <c r="CH433" t="s">
        <v>7184</v>
      </c>
      <c r="CI433">
        <v>-8.6</v>
      </c>
      <c r="CK433">
        <v>-3.4</v>
      </c>
    </row>
    <row r="434" spans="1:89" ht="16" customHeight="1">
      <c r="A434">
        <v>433</v>
      </c>
      <c r="B434" t="s">
        <v>7107</v>
      </c>
      <c r="C434" s="2">
        <v>44970</v>
      </c>
      <c r="D434" t="s">
        <v>7186</v>
      </c>
      <c r="E434" t="s">
        <v>1812</v>
      </c>
      <c r="G434" t="s">
        <v>3941</v>
      </c>
      <c r="H434" t="s">
        <v>4792</v>
      </c>
      <c r="I434" t="s">
        <v>4353</v>
      </c>
      <c r="J434" t="s">
        <v>4353</v>
      </c>
      <c r="K434" t="s">
        <v>4353</v>
      </c>
      <c r="L434" t="s">
        <v>6157</v>
      </c>
      <c r="M434" t="s">
        <v>6162</v>
      </c>
      <c r="N434" t="s">
        <v>289</v>
      </c>
      <c r="O434" t="s">
        <v>6987</v>
      </c>
      <c r="P434" t="s">
        <v>4632</v>
      </c>
      <c r="Q434" t="s">
        <v>5514</v>
      </c>
      <c r="R434" t="s">
        <v>6157</v>
      </c>
      <c r="S434" t="s">
        <v>4353</v>
      </c>
      <c r="T434" t="s">
        <v>4353</v>
      </c>
      <c r="U434" t="s">
        <v>6157</v>
      </c>
      <c r="X434" t="s">
        <v>6157</v>
      </c>
      <c r="Y434" t="s">
        <v>6157</v>
      </c>
      <c r="Z434" t="s">
        <v>6157</v>
      </c>
      <c r="AA434" t="s">
        <v>4520</v>
      </c>
      <c r="AB434" t="s">
        <v>6157</v>
      </c>
      <c r="AC434" t="s">
        <v>6157</v>
      </c>
      <c r="AD434" t="s">
        <v>6157</v>
      </c>
      <c r="AE434" t="s">
        <v>6157</v>
      </c>
      <c r="AF434" t="s">
        <v>6157</v>
      </c>
      <c r="AG434" t="s">
        <v>6157</v>
      </c>
      <c r="AH434" t="s">
        <v>6157</v>
      </c>
      <c r="AI434" t="s">
        <v>6157</v>
      </c>
      <c r="AJ434" t="s">
        <v>4588</v>
      </c>
      <c r="AK434" t="s">
        <v>4794</v>
      </c>
      <c r="AL434" t="s">
        <v>268</v>
      </c>
      <c r="AM434" t="s">
        <v>264</v>
      </c>
      <c r="AN434" t="s">
        <v>4353</v>
      </c>
      <c r="AO434" s="29">
        <v>412</v>
      </c>
      <c r="AP434">
        <v>-31.3766</v>
      </c>
      <c r="AQ434">
        <v>138.61473599999999</v>
      </c>
      <c r="AR434" t="s">
        <v>289</v>
      </c>
      <c r="AS434">
        <v>10</v>
      </c>
      <c r="AT434" t="s">
        <v>4062</v>
      </c>
      <c r="AU434" t="s">
        <v>274</v>
      </c>
      <c r="AV434" t="s">
        <v>4071</v>
      </c>
      <c r="AW434" t="s">
        <v>4072</v>
      </c>
      <c r="AX434" t="s">
        <v>6157</v>
      </c>
      <c r="AY434">
        <v>-18351</v>
      </c>
      <c r="AZ434">
        <v>-22713</v>
      </c>
      <c r="BA434" t="s">
        <v>290</v>
      </c>
      <c r="BB434" t="s">
        <v>6469</v>
      </c>
      <c r="BC434" t="s">
        <v>4796</v>
      </c>
      <c r="BD434" t="s">
        <v>4799</v>
      </c>
      <c r="BE434" t="s">
        <v>7023</v>
      </c>
      <c r="BH434" t="s">
        <v>4145</v>
      </c>
      <c r="BI434" t="s">
        <v>7181</v>
      </c>
      <c r="BJ434" t="s">
        <v>4159</v>
      </c>
      <c r="BK434" t="s">
        <v>6157</v>
      </c>
      <c r="BL434">
        <v>2007</v>
      </c>
      <c r="BM434"/>
      <c r="BN434"/>
      <c r="BO434"/>
      <c r="BP434"/>
      <c r="BW434"/>
      <c r="BY434"/>
      <c r="CE434" t="s">
        <v>7182</v>
      </c>
      <c r="CF434">
        <v>2</v>
      </c>
      <c r="CG434" t="s">
        <v>7183</v>
      </c>
      <c r="CH434" t="s">
        <v>7184</v>
      </c>
      <c r="CI434">
        <v>-6.1</v>
      </c>
      <c r="CK434">
        <v>-3.2</v>
      </c>
    </row>
    <row r="435" spans="1:89" ht="16" customHeight="1">
      <c r="A435">
        <v>434</v>
      </c>
      <c r="B435" t="s">
        <v>7107</v>
      </c>
      <c r="C435" s="2">
        <v>44970</v>
      </c>
      <c r="D435" t="s">
        <v>1813</v>
      </c>
      <c r="E435" t="s">
        <v>1814</v>
      </c>
      <c r="G435" t="s">
        <v>3941</v>
      </c>
      <c r="H435" t="s">
        <v>4792</v>
      </c>
      <c r="I435" t="s">
        <v>4353</v>
      </c>
      <c r="J435" t="s">
        <v>4353</v>
      </c>
      <c r="K435" t="s">
        <v>4353</v>
      </c>
      <c r="L435" t="s">
        <v>6157</v>
      </c>
      <c r="M435" t="s">
        <v>6162</v>
      </c>
      <c r="N435" t="s">
        <v>289</v>
      </c>
      <c r="O435" t="s">
        <v>6987</v>
      </c>
      <c r="P435" t="s">
        <v>4632</v>
      </c>
      <c r="Q435" t="s">
        <v>5514</v>
      </c>
      <c r="R435" t="s">
        <v>6157</v>
      </c>
      <c r="S435" t="s">
        <v>4353</v>
      </c>
      <c r="T435" t="s">
        <v>4353</v>
      </c>
      <c r="U435" t="s">
        <v>6157</v>
      </c>
      <c r="X435" t="s">
        <v>6157</v>
      </c>
      <c r="Y435" t="s">
        <v>6157</v>
      </c>
      <c r="Z435" t="s">
        <v>6157</v>
      </c>
      <c r="AA435" t="s">
        <v>4520</v>
      </c>
      <c r="AB435" t="s">
        <v>6157</v>
      </c>
      <c r="AC435" t="s">
        <v>6157</v>
      </c>
      <c r="AD435" t="s">
        <v>6157</v>
      </c>
      <c r="AE435" t="s">
        <v>6157</v>
      </c>
      <c r="AF435" t="s">
        <v>6157</v>
      </c>
      <c r="AG435" t="s">
        <v>6157</v>
      </c>
      <c r="AH435" t="s">
        <v>6157</v>
      </c>
      <c r="AI435" t="s">
        <v>6157</v>
      </c>
      <c r="AJ435" t="s">
        <v>4588</v>
      </c>
      <c r="AK435" t="s">
        <v>4794</v>
      </c>
      <c r="AL435" t="s">
        <v>268</v>
      </c>
      <c r="AM435" t="s">
        <v>264</v>
      </c>
      <c r="AN435" t="s">
        <v>4353</v>
      </c>
      <c r="AO435" s="29">
        <v>412</v>
      </c>
      <c r="AP435">
        <v>-31.3766</v>
      </c>
      <c r="AQ435">
        <v>138.61473599999999</v>
      </c>
      <c r="AR435" t="s">
        <v>289</v>
      </c>
      <c r="AS435">
        <v>10</v>
      </c>
      <c r="AT435" t="s">
        <v>4062</v>
      </c>
      <c r="AU435" t="s">
        <v>274</v>
      </c>
      <c r="AV435" t="s">
        <v>4073</v>
      </c>
      <c r="AW435" t="s">
        <v>4074</v>
      </c>
      <c r="AX435" t="s">
        <v>6157</v>
      </c>
      <c r="AY435">
        <v>-18351</v>
      </c>
      <c r="AZ435">
        <v>-22713</v>
      </c>
      <c r="BA435" t="s">
        <v>290</v>
      </c>
      <c r="BB435" t="s">
        <v>6469</v>
      </c>
      <c r="BC435" t="s">
        <v>4796</v>
      </c>
      <c r="BD435" t="s">
        <v>4799</v>
      </c>
      <c r="BE435" t="s">
        <v>7023</v>
      </c>
      <c r="BH435" t="s">
        <v>4145</v>
      </c>
      <c r="BI435" t="s">
        <v>7181</v>
      </c>
      <c r="BJ435" t="s">
        <v>4159</v>
      </c>
      <c r="BK435" t="s">
        <v>6157</v>
      </c>
      <c r="BL435">
        <v>2007</v>
      </c>
      <c r="BM435"/>
      <c r="BN435"/>
      <c r="BO435"/>
      <c r="BP435"/>
      <c r="BW435"/>
      <c r="BY435"/>
      <c r="CE435" t="s">
        <v>7182</v>
      </c>
      <c r="CF435">
        <v>4</v>
      </c>
      <c r="CG435" t="s">
        <v>7183</v>
      </c>
      <c r="CH435" t="s">
        <v>7184</v>
      </c>
      <c r="CI435">
        <v>-7.1</v>
      </c>
      <c r="CK435">
        <v>-3</v>
      </c>
    </row>
    <row r="436" spans="1:89" ht="16" customHeight="1">
      <c r="A436">
        <v>435</v>
      </c>
      <c r="B436" t="s">
        <v>7107</v>
      </c>
      <c r="C436" s="2">
        <v>44970</v>
      </c>
      <c r="D436" t="s">
        <v>1799</v>
      </c>
      <c r="E436" t="s">
        <v>1815</v>
      </c>
      <c r="G436" t="s">
        <v>3941</v>
      </c>
      <c r="H436" t="s">
        <v>4792</v>
      </c>
      <c r="I436" t="s">
        <v>4353</v>
      </c>
      <c r="J436" t="s">
        <v>4353</v>
      </c>
      <c r="K436" t="s">
        <v>4353</v>
      </c>
      <c r="L436" t="s">
        <v>6157</v>
      </c>
      <c r="M436" t="s">
        <v>6162</v>
      </c>
      <c r="N436" t="s">
        <v>289</v>
      </c>
      <c r="O436" t="s">
        <v>6987</v>
      </c>
      <c r="P436" t="s">
        <v>4632</v>
      </c>
      <c r="Q436" t="s">
        <v>5514</v>
      </c>
      <c r="R436" t="s">
        <v>6157</v>
      </c>
      <c r="S436" t="s">
        <v>4353</v>
      </c>
      <c r="T436" t="s">
        <v>4353</v>
      </c>
      <c r="U436" t="s">
        <v>6157</v>
      </c>
      <c r="X436" t="s">
        <v>6157</v>
      </c>
      <c r="Y436" t="s">
        <v>6157</v>
      </c>
      <c r="Z436" t="s">
        <v>6157</v>
      </c>
      <c r="AA436" t="s">
        <v>4520</v>
      </c>
      <c r="AB436" t="s">
        <v>6157</v>
      </c>
      <c r="AC436" t="s">
        <v>6157</v>
      </c>
      <c r="AD436" t="s">
        <v>6157</v>
      </c>
      <c r="AE436" t="s">
        <v>6157</v>
      </c>
      <c r="AF436" t="s">
        <v>6157</v>
      </c>
      <c r="AG436" t="s">
        <v>6157</v>
      </c>
      <c r="AH436" t="s">
        <v>6157</v>
      </c>
      <c r="AI436" t="s">
        <v>6157</v>
      </c>
      <c r="AJ436" t="s">
        <v>4588</v>
      </c>
      <c r="AK436" t="s">
        <v>4794</v>
      </c>
      <c r="AL436" t="s">
        <v>268</v>
      </c>
      <c r="AM436" t="s">
        <v>264</v>
      </c>
      <c r="AN436" t="s">
        <v>4353</v>
      </c>
      <c r="AO436" s="29">
        <v>412</v>
      </c>
      <c r="AP436">
        <v>-31.3766</v>
      </c>
      <c r="AQ436">
        <v>138.61473599999999</v>
      </c>
      <c r="AR436" t="s">
        <v>289</v>
      </c>
      <c r="AS436">
        <v>10</v>
      </c>
      <c r="AT436" t="s">
        <v>4062</v>
      </c>
      <c r="AU436" t="s">
        <v>274</v>
      </c>
      <c r="AV436" t="s">
        <v>4073</v>
      </c>
      <c r="AW436" t="s">
        <v>4074</v>
      </c>
      <c r="AX436" t="s">
        <v>6157</v>
      </c>
      <c r="AY436">
        <v>-18351</v>
      </c>
      <c r="AZ436">
        <v>-22713</v>
      </c>
      <c r="BA436" t="s">
        <v>290</v>
      </c>
      <c r="BB436" t="s">
        <v>6469</v>
      </c>
      <c r="BC436" t="s">
        <v>4796</v>
      </c>
      <c r="BD436" t="s">
        <v>4799</v>
      </c>
      <c r="BE436" t="s">
        <v>7023</v>
      </c>
      <c r="BH436" t="s">
        <v>4145</v>
      </c>
      <c r="BI436" t="s">
        <v>7181</v>
      </c>
      <c r="BJ436" t="s">
        <v>4159</v>
      </c>
      <c r="BK436" t="s">
        <v>6157</v>
      </c>
      <c r="BL436">
        <v>2007</v>
      </c>
      <c r="BM436"/>
      <c r="BN436"/>
      <c r="BO436"/>
      <c r="BP436"/>
      <c r="BW436"/>
      <c r="BY436"/>
      <c r="CE436" t="s">
        <v>7182</v>
      </c>
      <c r="CF436">
        <v>2</v>
      </c>
      <c r="CG436" t="s">
        <v>7183</v>
      </c>
      <c r="CH436" t="s">
        <v>7184</v>
      </c>
      <c r="CI436">
        <v>-8.1</v>
      </c>
      <c r="CK436">
        <v>-1.4</v>
      </c>
    </row>
    <row r="437" spans="1:89" ht="16" customHeight="1">
      <c r="A437">
        <v>436</v>
      </c>
      <c r="B437" t="s">
        <v>7107</v>
      </c>
      <c r="C437" s="2">
        <v>44970</v>
      </c>
      <c r="D437" t="s">
        <v>1816</v>
      </c>
      <c r="E437" t="s">
        <v>1817</v>
      </c>
      <c r="G437" t="s">
        <v>3941</v>
      </c>
      <c r="H437" t="s">
        <v>4792</v>
      </c>
      <c r="I437" t="s">
        <v>4353</v>
      </c>
      <c r="J437" t="s">
        <v>4353</v>
      </c>
      <c r="K437" t="s">
        <v>4353</v>
      </c>
      <c r="L437" t="s">
        <v>6157</v>
      </c>
      <c r="M437" t="s">
        <v>6162</v>
      </c>
      <c r="N437" t="s">
        <v>289</v>
      </c>
      <c r="O437" t="s">
        <v>6987</v>
      </c>
      <c r="P437" t="s">
        <v>4632</v>
      </c>
      <c r="Q437" t="s">
        <v>5514</v>
      </c>
      <c r="R437" t="s">
        <v>6157</v>
      </c>
      <c r="S437" t="s">
        <v>4353</v>
      </c>
      <c r="T437" t="s">
        <v>4353</v>
      </c>
      <c r="U437" t="s">
        <v>6157</v>
      </c>
      <c r="X437" t="s">
        <v>6157</v>
      </c>
      <c r="Y437" t="s">
        <v>6157</v>
      </c>
      <c r="Z437" t="s">
        <v>6157</v>
      </c>
      <c r="AA437" t="s">
        <v>4520</v>
      </c>
      <c r="AB437" t="s">
        <v>6157</v>
      </c>
      <c r="AC437" t="s">
        <v>6157</v>
      </c>
      <c r="AD437" t="s">
        <v>6157</v>
      </c>
      <c r="AE437" t="s">
        <v>6157</v>
      </c>
      <c r="AF437" t="s">
        <v>6157</v>
      </c>
      <c r="AG437" t="s">
        <v>6157</v>
      </c>
      <c r="AH437" t="s">
        <v>6157</v>
      </c>
      <c r="AI437" t="s">
        <v>6157</v>
      </c>
      <c r="AJ437" t="s">
        <v>4588</v>
      </c>
      <c r="AK437" t="s">
        <v>4794</v>
      </c>
      <c r="AL437" t="s">
        <v>268</v>
      </c>
      <c r="AM437" t="s">
        <v>264</v>
      </c>
      <c r="AN437" t="s">
        <v>4353</v>
      </c>
      <c r="AO437" s="29">
        <v>412</v>
      </c>
      <c r="AP437">
        <v>-31.3766</v>
      </c>
      <c r="AQ437">
        <v>138.61473599999999</v>
      </c>
      <c r="AR437" t="s">
        <v>289</v>
      </c>
      <c r="AS437">
        <v>10</v>
      </c>
      <c r="AT437" t="s">
        <v>4062</v>
      </c>
      <c r="AU437" t="s">
        <v>274</v>
      </c>
      <c r="AV437" t="s">
        <v>4075</v>
      </c>
      <c r="AW437" t="s">
        <v>4076</v>
      </c>
      <c r="AX437" t="s">
        <v>6157</v>
      </c>
      <c r="AY437">
        <v>-18351</v>
      </c>
      <c r="AZ437">
        <v>-22713</v>
      </c>
      <c r="BA437" t="s">
        <v>290</v>
      </c>
      <c r="BB437" t="s">
        <v>6469</v>
      </c>
      <c r="BC437" t="s">
        <v>4796</v>
      </c>
      <c r="BD437" t="s">
        <v>4799</v>
      </c>
      <c r="BE437" t="s">
        <v>7023</v>
      </c>
      <c r="BH437" t="s">
        <v>4145</v>
      </c>
      <c r="BI437" t="s">
        <v>7181</v>
      </c>
      <c r="BJ437" t="s">
        <v>4159</v>
      </c>
      <c r="BK437" t="s">
        <v>6157</v>
      </c>
      <c r="BL437">
        <v>2007</v>
      </c>
      <c r="BM437"/>
      <c r="BN437"/>
      <c r="BO437"/>
      <c r="BP437"/>
      <c r="BW437"/>
      <c r="BY437"/>
      <c r="CE437" t="s">
        <v>7182</v>
      </c>
      <c r="CF437">
        <v>5</v>
      </c>
      <c r="CG437" t="s">
        <v>7183</v>
      </c>
      <c r="CH437" t="s">
        <v>7184</v>
      </c>
      <c r="CI437">
        <v>-7.1</v>
      </c>
      <c r="CK437">
        <v>-3.1</v>
      </c>
    </row>
    <row r="438" spans="1:89" ht="16" customHeight="1">
      <c r="A438">
        <v>437</v>
      </c>
      <c r="B438" t="s">
        <v>7107</v>
      </c>
      <c r="C438" s="2">
        <v>44970</v>
      </c>
      <c r="D438" t="s">
        <v>1799</v>
      </c>
      <c r="E438" t="s">
        <v>1818</v>
      </c>
      <c r="G438" t="s">
        <v>3941</v>
      </c>
      <c r="H438" t="s">
        <v>4792</v>
      </c>
      <c r="I438" t="s">
        <v>4353</v>
      </c>
      <c r="J438" t="s">
        <v>4353</v>
      </c>
      <c r="K438" t="s">
        <v>4353</v>
      </c>
      <c r="L438" t="s">
        <v>6157</v>
      </c>
      <c r="M438" t="s">
        <v>6162</v>
      </c>
      <c r="N438" t="s">
        <v>289</v>
      </c>
      <c r="O438" t="s">
        <v>6987</v>
      </c>
      <c r="P438" t="s">
        <v>4632</v>
      </c>
      <c r="Q438" t="s">
        <v>5514</v>
      </c>
      <c r="R438" t="s">
        <v>6157</v>
      </c>
      <c r="S438" t="s">
        <v>4353</v>
      </c>
      <c r="T438" t="s">
        <v>4353</v>
      </c>
      <c r="U438" t="s">
        <v>6157</v>
      </c>
      <c r="X438" t="s">
        <v>6157</v>
      </c>
      <c r="Y438" t="s">
        <v>6157</v>
      </c>
      <c r="Z438" t="s">
        <v>6157</v>
      </c>
      <c r="AA438" t="s">
        <v>4520</v>
      </c>
      <c r="AB438" t="s">
        <v>6157</v>
      </c>
      <c r="AC438" t="s">
        <v>6157</v>
      </c>
      <c r="AD438" t="s">
        <v>6157</v>
      </c>
      <c r="AE438" t="s">
        <v>6157</v>
      </c>
      <c r="AF438" t="s">
        <v>6157</v>
      </c>
      <c r="AG438" t="s">
        <v>6157</v>
      </c>
      <c r="AH438" t="s">
        <v>6157</v>
      </c>
      <c r="AI438" t="s">
        <v>6157</v>
      </c>
      <c r="AJ438" t="s">
        <v>4588</v>
      </c>
      <c r="AK438" t="s">
        <v>4794</v>
      </c>
      <c r="AL438" t="s">
        <v>268</v>
      </c>
      <c r="AM438" t="s">
        <v>264</v>
      </c>
      <c r="AN438" t="s">
        <v>4353</v>
      </c>
      <c r="AO438" s="29">
        <v>412</v>
      </c>
      <c r="AP438">
        <v>-31.3766</v>
      </c>
      <c r="AQ438">
        <v>138.61473599999999</v>
      </c>
      <c r="AR438" t="s">
        <v>289</v>
      </c>
      <c r="AS438">
        <v>10</v>
      </c>
      <c r="AT438" t="s">
        <v>4062</v>
      </c>
      <c r="AU438" t="s">
        <v>274</v>
      </c>
      <c r="AV438" t="s">
        <v>4075</v>
      </c>
      <c r="AW438" t="s">
        <v>4076</v>
      </c>
      <c r="AX438" t="s">
        <v>6157</v>
      </c>
      <c r="AY438">
        <v>-18351</v>
      </c>
      <c r="AZ438">
        <v>-22713</v>
      </c>
      <c r="BA438" t="s">
        <v>290</v>
      </c>
      <c r="BB438" t="s">
        <v>6469</v>
      </c>
      <c r="BC438" t="s">
        <v>4796</v>
      </c>
      <c r="BD438" t="s">
        <v>4799</v>
      </c>
      <c r="BE438" t="s">
        <v>7023</v>
      </c>
      <c r="BH438" t="s">
        <v>4145</v>
      </c>
      <c r="BI438" t="s">
        <v>7181</v>
      </c>
      <c r="BJ438" t="s">
        <v>4159</v>
      </c>
      <c r="BK438" t="s">
        <v>6157</v>
      </c>
      <c r="BL438">
        <v>2007</v>
      </c>
      <c r="BM438"/>
      <c r="BN438"/>
      <c r="BO438"/>
      <c r="BP438"/>
      <c r="BW438"/>
      <c r="BY438"/>
      <c r="CE438" t="s">
        <v>7182</v>
      </c>
      <c r="CF438">
        <v>2</v>
      </c>
      <c r="CG438" t="s">
        <v>7183</v>
      </c>
      <c r="CH438" t="s">
        <v>7184</v>
      </c>
      <c r="CI438">
        <v>-11.3</v>
      </c>
      <c r="CK438">
        <v>-3</v>
      </c>
    </row>
    <row r="439" spans="1:89" ht="16" customHeight="1">
      <c r="A439">
        <v>438</v>
      </c>
      <c r="B439" t="s">
        <v>7107</v>
      </c>
      <c r="C439" s="2">
        <v>44970</v>
      </c>
      <c r="D439" t="s">
        <v>7187</v>
      </c>
      <c r="E439" t="s">
        <v>1819</v>
      </c>
      <c r="G439" t="s">
        <v>3941</v>
      </c>
      <c r="H439" t="s">
        <v>4792</v>
      </c>
      <c r="I439" t="s">
        <v>4353</v>
      </c>
      <c r="J439" t="s">
        <v>4353</v>
      </c>
      <c r="K439" t="s">
        <v>4353</v>
      </c>
      <c r="L439" t="s">
        <v>6157</v>
      </c>
      <c r="M439" t="s">
        <v>6162</v>
      </c>
      <c r="N439" t="s">
        <v>289</v>
      </c>
      <c r="O439" t="s">
        <v>6987</v>
      </c>
      <c r="P439" t="s">
        <v>4632</v>
      </c>
      <c r="Q439" t="s">
        <v>5514</v>
      </c>
      <c r="R439" t="s">
        <v>6157</v>
      </c>
      <c r="S439" t="s">
        <v>4353</v>
      </c>
      <c r="T439" t="s">
        <v>4353</v>
      </c>
      <c r="U439" t="s">
        <v>6157</v>
      </c>
      <c r="X439" t="s">
        <v>6157</v>
      </c>
      <c r="Y439" t="s">
        <v>6157</v>
      </c>
      <c r="Z439" t="s">
        <v>6157</v>
      </c>
      <c r="AA439" t="s">
        <v>4520</v>
      </c>
      <c r="AB439" t="s">
        <v>6157</v>
      </c>
      <c r="AC439" t="s">
        <v>6157</v>
      </c>
      <c r="AD439" t="s">
        <v>6157</v>
      </c>
      <c r="AE439" t="s">
        <v>6157</v>
      </c>
      <c r="AF439" t="s">
        <v>6157</v>
      </c>
      <c r="AG439" t="s">
        <v>6157</v>
      </c>
      <c r="AH439" t="s">
        <v>6157</v>
      </c>
      <c r="AI439" t="s">
        <v>6157</v>
      </c>
      <c r="AJ439" t="s">
        <v>4588</v>
      </c>
      <c r="AK439" t="s">
        <v>4794</v>
      </c>
      <c r="AL439" t="s">
        <v>268</v>
      </c>
      <c r="AM439" t="s">
        <v>264</v>
      </c>
      <c r="AN439" t="s">
        <v>4353</v>
      </c>
      <c r="AO439" s="29">
        <v>412</v>
      </c>
      <c r="AP439">
        <v>-31.3766</v>
      </c>
      <c r="AQ439">
        <v>138.61473599999999</v>
      </c>
      <c r="AR439" t="s">
        <v>289</v>
      </c>
      <c r="AS439">
        <v>10</v>
      </c>
      <c r="AT439" t="s">
        <v>4062</v>
      </c>
      <c r="AU439" t="s">
        <v>274</v>
      </c>
      <c r="AV439" t="s">
        <v>4075</v>
      </c>
      <c r="AW439" t="s">
        <v>4076</v>
      </c>
      <c r="AX439" t="s">
        <v>6157</v>
      </c>
      <c r="AY439">
        <v>-18351</v>
      </c>
      <c r="AZ439">
        <v>-22713</v>
      </c>
      <c r="BA439" t="s">
        <v>290</v>
      </c>
      <c r="BB439" t="s">
        <v>6469</v>
      </c>
      <c r="BC439" t="s">
        <v>4796</v>
      </c>
      <c r="BD439" t="s">
        <v>4799</v>
      </c>
      <c r="BE439" t="s">
        <v>7023</v>
      </c>
      <c r="BH439" t="s">
        <v>4145</v>
      </c>
      <c r="BI439" t="s">
        <v>7181</v>
      </c>
      <c r="BJ439" t="s">
        <v>4159</v>
      </c>
      <c r="BK439" t="s">
        <v>6157</v>
      </c>
      <c r="BL439">
        <v>2007</v>
      </c>
      <c r="BM439"/>
      <c r="BN439"/>
      <c r="BO439"/>
      <c r="BP439"/>
      <c r="BW439"/>
      <c r="BY439"/>
      <c r="CE439" t="s">
        <v>7182</v>
      </c>
      <c r="CF439">
        <v>3</v>
      </c>
      <c r="CG439" t="s">
        <v>7183</v>
      </c>
      <c r="CH439" t="s">
        <v>7184</v>
      </c>
      <c r="CI439">
        <v>-8.3000000000000007</v>
      </c>
      <c r="CK439">
        <v>-2.7</v>
      </c>
    </row>
    <row r="440" spans="1:89" ht="16" customHeight="1">
      <c r="A440">
        <v>439</v>
      </c>
      <c r="B440" t="s">
        <v>7107</v>
      </c>
      <c r="C440" s="2">
        <v>44970</v>
      </c>
      <c r="D440" t="s">
        <v>1820</v>
      </c>
      <c r="E440" t="s">
        <v>1821</v>
      </c>
      <c r="G440" t="s">
        <v>3941</v>
      </c>
      <c r="H440" t="s">
        <v>6157</v>
      </c>
      <c r="I440" t="s">
        <v>4789</v>
      </c>
      <c r="J440" t="s">
        <v>4786</v>
      </c>
      <c r="K440" t="s">
        <v>4353</v>
      </c>
      <c r="L440" t="s">
        <v>6157</v>
      </c>
      <c r="M440" t="s">
        <v>6163</v>
      </c>
      <c r="N440" t="s">
        <v>289</v>
      </c>
      <c r="O440" t="s">
        <v>6987</v>
      </c>
      <c r="P440" t="s">
        <v>4632</v>
      </c>
      <c r="Q440" t="s">
        <v>5514</v>
      </c>
      <c r="R440" t="s">
        <v>6157</v>
      </c>
      <c r="S440" t="s">
        <v>4353</v>
      </c>
      <c r="T440" t="s">
        <v>233</v>
      </c>
      <c r="U440" t="s">
        <v>6157</v>
      </c>
      <c r="X440" t="s">
        <v>6157</v>
      </c>
      <c r="Y440" t="s">
        <v>6157</v>
      </c>
      <c r="Z440" t="s">
        <v>6157</v>
      </c>
      <c r="AA440" t="s">
        <v>4520</v>
      </c>
      <c r="AB440" t="s">
        <v>6157</v>
      </c>
      <c r="AC440" t="s">
        <v>6157</v>
      </c>
      <c r="AD440" t="s">
        <v>6157</v>
      </c>
      <c r="AE440" t="s">
        <v>6157</v>
      </c>
      <c r="AF440" t="s">
        <v>6157</v>
      </c>
      <c r="AG440" t="s">
        <v>6157</v>
      </c>
      <c r="AH440" t="s">
        <v>6157</v>
      </c>
      <c r="AI440" t="s">
        <v>6157</v>
      </c>
      <c r="AJ440" t="s">
        <v>4588</v>
      </c>
      <c r="AK440" t="s">
        <v>4794</v>
      </c>
      <c r="AL440" t="s">
        <v>268</v>
      </c>
      <c r="AM440" t="s">
        <v>264</v>
      </c>
      <c r="AN440" t="s">
        <v>4353</v>
      </c>
      <c r="AO440" s="29">
        <v>412</v>
      </c>
      <c r="AP440">
        <v>-31.3766</v>
      </c>
      <c r="AQ440">
        <v>138.61473599999999</v>
      </c>
      <c r="AR440" t="s">
        <v>289</v>
      </c>
      <c r="AS440">
        <v>10</v>
      </c>
      <c r="AT440" t="s">
        <v>4062</v>
      </c>
      <c r="AU440" t="s">
        <v>274</v>
      </c>
      <c r="AV440" t="s">
        <v>4077</v>
      </c>
      <c r="AW440" t="s">
        <v>4078</v>
      </c>
      <c r="AX440" t="s">
        <v>6157</v>
      </c>
      <c r="AY440">
        <v>-17493</v>
      </c>
      <c r="AZ440">
        <v>-18351</v>
      </c>
      <c r="BA440" t="s">
        <v>290</v>
      </c>
      <c r="BB440" t="s">
        <v>6469</v>
      </c>
      <c r="BC440" t="s">
        <v>4797</v>
      </c>
      <c r="BD440" t="s">
        <v>4800</v>
      </c>
      <c r="BE440" t="s">
        <v>7024</v>
      </c>
      <c r="BH440" t="s">
        <v>4145</v>
      </c>
      <c r="BI440" t="s">
        <v>7181</v>
      </c>
      <c r="BJ440" t="s">
        <v>4159</v>
      </c>
      <c r="BK440" t="s">
        <v>6157</v>
      </c>
      <c r="BL440">
        <v>2007</v>
      </c>
      <c r="BM440"/>
      <c r="BN440"/>
      <c r="BO440"/>
      <c r="BP440"/>
      <c r="BW440"/>
      <c r="BY440"/>
      <c r="CE440" t="s">
        <v>7182</v>
      </c>
      <c r="CF440">
        <v>1</v>
      </c>
      <c r="CG440" t="s">
        <v>7183</v>
      </c>
      <c r="CH440" t="s">
        <v>7184</v>
      </c>
      <c r="CI440">
        <v>-7</v>
      </c>
      <c r="CK440">
        <v>-4.0999999999999996</v>
      </c>
    </row>
    <row r="441" spans="1:89" ht="16" customHeight="1">
      <c r="A441">
        <v>440</v>
      </c>
      <c r="B441" t="s">
        <v>7107</v>
      </c>
      <c r="C441" s="2">
        <v>44970</v>
      </c>
      <c r="D441" t="s">
        <v>1822</v>
      </c>
      <c r="E441" t="s">
        <v>1823</v>
      </c>
      <c r="G441" t="s">
        <v>3941</v>
      </c>
      <c r="H441" t="s">
        <v>6157</v>
      </c>
      <c r="I441" t="s">
        <v>4789</v>
      </c>
      <c r="J441" t="s">
        <v>4786</v>
      </c>
      <c r="K441" t="s">
        <v>4353</v>
      </c>
      <c r="L441" t="s">
        <v>6157</v>
      </c>
      <c r="M441" t="s">
        <v>6163</v>
      </c>
      <c r="N441" t="s">
        <v>289</v>
      </c>
      <c r="O441" t="s">
        <v>6987</v>
      </c>
      <c r="P441" t="s">
        <v>4632</v>
      </c>
      <c r="Q441" t="s">
        <v>5514</v>
      </c>
      <c r="R441" t="s">
        <v>6157</v>
      </c>
      <c r="S441" t="s">
        <v>4353</v>
      </c>
      <c r="T441" t="s">
        <v>233</v>
      </c>
      <c r="U441" t="s">
        <v>6157</v>
      </c>
      <c r="X441" t="s">
        <v>6157</v>
      </c>
      <c r="Y441" t="s">
        <v>6157</v>
      </c>
      <c r="Z441" t="s">
        <v>6157</v>
      </c>
      <c r="AA441" t="s">
        <v>4520</v>
      </c>
      <c r="AB441" t="s">
        <v>6157</v>
      </c>
      <c r="AC441" t="s">
        <v>6157</v>
      </c>
      <c r="AD441" t="s">
        <v>6157</v>
      </c>
      <c r="AE441" t="s">
        <v>6157</v>
      </c>
      <c r="AF441" t="s">
        <v>6157</v>
      </c>
      <c r="AG441" t="s">
        <v>6157</v>
      </c>
      <c r="AH441" t="s">
        <v>6157</v>
      </c>
      <c r="AI441" t="s">
        <v>6157</v>
      </c>
      <c r="AJ441" t="s">
        <v>4588</v>
      </c>
      <c r="AK441" t="s">
        <v>4794</v>
      </c>
      <c r="AL441" t="s">
        <v>268</v>
      </c>
      <c r="AM441" t="s">
        <v>264</v>
      </c>
      <c r="AN441" t="s">
        <v>4353</v>
      </c>
      <c r="AO441" s="29">
        <v>412</v>
      </c>
      <c r="AP441">
        <v>-31.3766</v>
      </c>
      <c r="AQ441">
        <v>138.61473599999999</v>
      </c>
      <c r="AR441" t="s">
        <v>289</v>
      </c>
      <c r="AS441">
        <v>10</v>
      </c>
      <c r="AT441" t="s">
        <v>4062</v>
      </c>
      <c r="AU441" t="s">
        <v>274</v>
      </c>
      <c r="AV441" t="s">
        <v>4077</v>
      </c>
      <c r="AW441" t="s">
        <v>4078</v>
      </c>
      <c r="AX441" t="s">
        <v>6157</v>
      </c>
      <c r="AY441">
        <v>-17493</v>
      </c>
      <c r="AZ441">
        <v>-18351</v>
      </c>
      <c r="BA441" t="s">
        <v>290</v>
      </c>
      <c r="BB441" t="s">
        <v>6469</v>
      </c>
      <c r="BC441" t="s">
        <v>4797</v>
      </c>
      <c r="BD441" t="s">
        <v>4800</v>
      </c>
      <c r="BE441" t="s">
        <v>7024</v>
      </c>
      <c r="BH441" t="s">
        <v>4145</v>
      </c>
      <c r="BI441" t="s">
        <v>7181</v>
      </c>
      <c r="BJ441" t="s">
        <v>4159</v>
      </c>
      <c r="BK441" t="s">
        <v>6157</v>
      </c>
      <c r="BL441">
        <v>2007</v>
      </c>
      <c r="BM441"/>
      <c r="BN441"/>
      <c r="BO441"/>
      <c r="BP441"/>
      <c r="BW441"/>
      <c r="BY441"/>
      <c r="CE441" t="s">
        <v>7182</v>
      </c>
      <c r="CF441">
        <v>2</v>
      </c>
      <c r="CG441" t="s">
        <v>7183</v>
      </c>
      <c r="CH441" t="s">
        <v>7184</v>
      </c>
      <c r="CI441">
        <v>-7.7</v>
      </c>
      <c r="CK441">
        <v>-2.2000000000000002</v>
      </c>
    </row>
    <row r="442" spans="1:89" ht="16" customHeight="1">
      <c r="A442">
        <v>441</v>
      </c>
      <c r="B442" t="s">
        <v>7107</v>
      </c>
      <c r="C442" s="2">
        <v>44970</v>
      </c>
      <c r="D442" t="s">
        <v>1820</v>
      </c>
      <c r="E442" t="s">
        <v>1824</v>
      </c>
      <c r="G442" t="s">
        <v>3941</v>
      </c>
      <c r="H442" t="s">
        <v>6157</v>
      </c>
      <c r="I442" t="s">
        <v>4789</v>
      </c>
      <c r="J442" t="s">
        <v>4786</v>
      </c>
      <c r="K442" t="s">
        <v>4353</v>
      </c>
      <c r="L442" t="s">
        <v>6157</v>
      </c>
      <c r="M442" t="s">
        <v>6163</v>
      </c>
      <c r="N442" t="s">
        <v>289</v>
      </c>
      <c r="O442" t="s">
        <v>6987</v>
      </c>
      <c r="P442" t="s">
        <v>4632</v>
      </c>
      <c r="Q442" t="s">
        <v>5514</v>
      </c>
      <c r="R442" t="s">
        <v>6157</v>
      </c>
      <c r="S442" t="s">
        <v>4353</v>
      </c>
      <c r="T442" t="s">
        <v>233</v>
      </c>
      <c r="U442" t="s">
        <v>6157</v>
      </c>
      <c r="X442" t="s">
        <v>6157</v>
      </c>
      <c r="Y442" t="s">
        <v>6157</v>
      </c>
      <c r="Z442" t="s">
        <v>6157</v>
      </c>
      <c r="AA442" t="s">
        <v>4520</v>
      </c>
      <c r="AB442" t="s">
        <v>6157</v>
      </c>
      <c r="AC442" t="s">
        <v>6157</v>
      </c>
      <c r="AD442" t="s">
        <v>6157</v>
      </c>
      <c r="AE442" t="s">
        <v>6157</v>
      </c>
      <c r="AF442" t="s">
        <v>6157</v>
      </c>
      <c r="AG442" t="s">
        <v>6157</v>
      </c>
      <c r="AH442" t="s">
        <v>6157</v>
      </c>
      <c r="AI442" t="s">
        <v>6157</v>
      </c>
      <c r="AJ442" t="s">
        <v>4588</v>
      </c>
      <c r="AK442" t="s">
        <v>4794</v>
      </c>
      <c r="AL442" t="s">
        <v>268</v>
      </c>
      <c r="AM442" t="s">
        <v>264</v>
      </c>
      <c r="AN442" t="s">
        <v>4353</v>
      </c>
      <c r="AO442" s="29">
        <v>412</v>
      </c>
      <c r="AP442">
        <v>-31.3766</v>
      </c>
      <c r="AQ442">
        <v>138.61473599999999</v>
      </c>
      <c r="AR442" t="s">
        <v>289</v>
      </c>
      <c r="AS442">
        <v>10</v>
      </c>
      <c r="AT442" t="s">
        <v>4062</v>
      </c>
      <c r="AU442" t="s">
        <v>274</v>
      </c>
      <c r="AV442" t="s">
        <v>4077</v>
      </c>
      <c r="AW442" t="s">
        <v>4078</v>
      </c>
      <c r="AX442" t="s">
        <v>6157</v>
      </c>
      <c r="AY442">
        <v>-17493</v>
      </c>
      <c r="AZ442">
        <v>-18351</v>
      </c>
      <c r="BA442" t="s">
        <v>290</v>
      </c>
      <c r="BB442" t="s">
        <v>6469</v>
      </c>
      <c r="BC442" t="s">
        <v>4797</v>
      </c>
      <c r="BD442" t="s">
        <v>4800</v>
      </c>
      <c r="BE442" t="s">
        <v>7024</v>
      </c>
      <c r="BH442" t="s">
        <v>4145</v>
      </c>
      <c r="BI442" t="s">
        <v>7181</v>
      </c>
      <c r="BJ442" t="s">
        <v>4159</v>
      </c>
      <c r="BK442" t="s">
        <v>6157</v>
      </c>
      <c r="BL442">
        <v>2007</v>
      </c>
      <c r="BM442"/>
      <c r="BN442"/>
      <c r="BO442"/>
      <c r="BP442"/>
      <c r="BW442"/>
      <c r="BY442"/>
      <c r="CE442" t="s">
        <v>7182</v>
      </c>
      <c r="CF442">
        <v>1</v>
      </c>
      <c r="CG442" t="s">
        <v>7183</v>
      </c>
      <c r="CH442" t="s">
        <v>7184</v>
      </c>
      <c r="CI442">
        <v>-8.6</v>
      </c>
      <c r="CK442">
        <v>-3</v>
      </c>
    </row>
    <row r="443" spans="1:89" ht="16" customHeight="1">
      <c r="A443">
        <v>442</v>
      </c>
      <c r="B443" t="s">
        <v>7107</v>
      </c>
      <c r="C443" s="2">
        <v>44970</v>
      </c>
      <c r="D443" t="s">
        <v>1825</v>
      </c>
      <c r="E443" t="s">
        <v>1826</v>
      </c>
      <c r="G443" t="s">
        <v>3941</v>
      </c>
      <c r="H443" t="s">
        <v>6157</v>
      </c>
      <c r="I443" t="s">
        <v>4789</v>
      </c>
      <c r="J443" t="s">
        <v>4786</v>
      </c>
      <c r="K443" t="s">
        <v>4353</v>
      </c>
      <c r="L443" t="s">
        <v>6157</v>
      </c>
      <c r="M443" t="s">
        <v>6163</v>
      </c>
      <c r="N443" t="s">
        <v>289</v>
      </c>
      <c r="O443" t="s">
        <v>6987</v>
      </c>
      <c r="P443" t="s">
        <v>4632</v>
      </c>
      <c r="Q443" t="s">
        <v>5514</v>
      </c>
      <c r="R443" t="s">
        <v>6157</v>
      </c>
      <c r="S443" t="s">
        <v>4353</v>
      </c>
      <c r="T443" t="s">
        <v>238</v>
      </c>
      <c r="U443" t="s">
        <v>6157</v>
      </c>
      <c r="X443" t="s">
        <v>6157</v>
      </c>
      <c r="Y443" t="s">
        <v>6157</v>
      </c>
      <c r="Z443" t="s">
        <v>6157</v>
      </c>
      <c r="AA443" t="s">
        <v>4520</v>
      </c>
      <c r="AB443" t="s">
        <v>6157</v>
      </c>
      <c r="AC443" t="s">
        <v>6157</v>
      </c>
      <c r="AD443" t="s">
        <v>6157</v>
      </c>
      <c r="AE443" t="s">
        <v>6157</v>
      </c>
      <c r="AF443" t="s">
        <v>6157</v>
      </c>
      <c r="AG443" t="s">
        <v>6157</v>
      </c>
      <c r="AH443" t="s">
        <v>6157</v>
      </c>
      <c r="AI443" t="s">
        <v>6157</v>
      </c>
      <c r="AJ443" t="s">
        <v>4588</v>
      </c>
      <c r="AK443" t="s">
        <v>4794</v>
      </c>
      <c r="AL443" t="s">
        <v>268</v>
      </c>
      <c r="AM443" t="s">
        <v>264</v>
      </c>
      <c r="AN443" t="s">
        <v>4353</v>
      </c>
      <c r="AO443" s="29">
        <v>412</v>
      </c>
      <c r="AP443">
        <v>-31.3766</v>
      </c>
      <c r="AQ443">
        <v>138.61473599999999</v>
      </c>
      <c r="AR443" t="s">
        <v>289</v>
      </c>
      <c r="AS443">
        <v>10</v>
      </c>
      <c r="AT443" t="s">
        <v>4062</v>
      </c>
      <c r="AU443" t="s">
        <v>274</v>
      </c>
      <c r="AV443" t="s">
        <v>4077</v>
      </c>
      <c r="AW443" t="s">
        <v>4078</v>
      </c>
      <c r="AX443" t="s">
        <v>6157</v>
      </c>
      <c r="AY443">
        <v>-17493</v>
      </c>
      <c r="AZ443">
        <v>-18351</v>
      </c>
      <c r="BA443" t="s">
        <v>290</v>
      </c>
      <c r="BB443" t="s">
        <v>6469</v>
      </c>
      <c r="BC443" t="s">
        <v>4797</v>
      </c>
      <c r="BD443" t="s">
        <v>4800</v>
      </c>
      <c r="BE443" t="s">
        <v>7024</v>
      </c>
      <c r="BH443" t="s">
        <v>4145</v>
      </c>
      <c r="BI443" t="s">
        <v>7181</v>
      </c>
      <c r="BJ443" t="s">
        <v>4159</v>
      </c>
      <c r="BK443" t="s">
        <v>6157</v>
      </c>
      <c r="BL443">
        <v>2007</v>
      </c>
      <c r="BM443"/>
      <c r="BN443"/>
      <c r="BO443"/>
      <c r="BP443"/>
      <c r="BW443"/>
      <c r="BY443"/>
      <c r="CE443" t="s">
        <v>7182</v>
      </c>
      <c r="CF443">
        <v>4</v>
      </c>
      <c r="CG443" t="s">
        <v>7183</v>
      </c>
      <c r="CH443" t="s">
        <v>7184</v>
      </c>
      <c r="CI443">
        <v>-8.3000000000000007</v>
      </c>
      <c r="CK443">
        <v>-2.2000000000000002</v>
      </c>
    </row>
    <row r="444" spans="1:89" ht="16" customHeight="1">
      <c r="A444">
        <v>443</v>
      </c>
      <c r="B444" t="s">
        <v>7107</v>
      </c>
      <c r="C444" s="2">
        <v>44970</v>
      </c>
      <c r="D444" t="s">
        <v>1827</v>
      </c>
      <c r="E444" t="s">
        <v>1828</v>
      </c>
      <c r="G444" t="s">
        <v>3941</v>
      </c>
      <c r="H444" t="s">
        <v>6157</v>
      </c>
      <c r="I444" t="s">
        <v>4789</v>
      </c>
      <c r="J444" t="s">
        <v>4786</v>
      </c>
      <c r="K444" t="s">
        <v>4353</v>
      </c>
      <c r="L444" t="s">
        <v>6157</v>
      </c>
      <c r="M444" t="s">
        <v>6163</v>
      </c>
      <c r="N444" t="s">
        <v>289</v>
      </c>
      <c r="O444" t="s">
        <v>6987</v>
      </c>
      <c r="P444" t="s">
        <v>4632</v>
      </c>
      <c r="Q444" t="s">
        <v>5514</v>
      </c>
      <c r="R444" t="s">
        <v>6157</v>
      </c>
      <c r="S444" t="s">
        <v>4353</v>
      </c>
      <c r="T444" t="s">
        <v>238</v>
      </c>
      <c r="U444" t="s">
        <v>6157</v>
      </c>
      <c r="X444" t="s">
        <v>6157</v>
      </c>
      <c r="Y444" t="s">
        <v>6157</v>
      </c>
      <c r="Z444" t="s">
        <v>6157</v>
      </c>
      <c r="AA444" t="s">
        <v>4520</v>
      </c>
      <c r="AB444" t="s">
        <v>6157</v>
      </c>
      <c r="AC444" t="s">
        <v>6157</v>
      </c>
      <c r="AD444" t="s">
        <v>6157</v>
      </c>
      <c r="AE444" t="s">
        <v>6157</v>
      </c>
      <c r="AF444" t="s">
        <v>6157</v>
      </c>
      <c r="AG444" t="s">
        <v>6157</v>
      </c>
      <c r="AH444" t="s">
        <v>6157</v>
      </c>
      <c r="AI444" t="s">
        <v>6157</v>
      </c>
      <c r="AJ444" t="s">
        <v>4588</v>
      </c>
      <c r="AK444" t="s">
        <v>4794</v>
      </c>
      <c r="AL444" t="s">
        <v>268</v>
      </c>
      <c r="AM444" t="s">
        <v>264</v>
      </c>
      <c r="AN444" t="s">
        <v>4353</v>
      </c>
      <c r="AO444" s="29">
        <v>412</v>
      </c>
      <c r="AP444">
        <v>-31.3766</v>
      </c>
      <c r="AQ444">
        <v>138.61473599999999</v>
      </c>
      <c r="AR444" t="s">
        <v>289</v>
      </c>
      <c r="AS444">
        <v>10</v>
      </c>
      <c r="AT444" t="s">
        <v>4062</v>
      </c>
      <c r="AU444" t="s">
        <v>274</v>
      </c>
      <c r="AV444" t="s">
        <v>4077</v>
      </c>
      <c r="AW444" t="s">
        <v>4078</v>
      </c>
      <c r="AX444" t="s">
        <v>6157</v>
      </c>
      <c r="AY444">
        <v>-17493</v>
      </c>
      <c r="AZ444">
        <v>-18351</v>
      </c>
      <c r="BA444" t="s">
        <v>290</v>
      </c>
      <c r="BB444" t="s">
        <v>6469</v>
      </c>
      <c r="BC444" t="s">
        <v>4797</v>
      </c>
      <c r="BD444" t="s">
        <v>4800</v>
      </c>
      <c r="BE444" t="s">
        <v>7024</v>
      </c>
      <c r="BH444" t="s">
        <v>4145</v>
      </c>
      <c r="BI444" t="s">
        <v>7181</v>
      </c>
      <c r="BJ444" t="s">
        <v>4159</v>
      </c>
      <c r="BK444" t="s">
        <v>6157</v>
      </c>
      <c r="BL444">
        <v>2007</v>
      </c>
      <c r="BM444"/>
      <c r="BN444"/>
      <c r="BO444"/>
      <c r="BP444"/>
      <c r="BW444"/>
      <c r="BY444"/>
      <c r="CE444" t="s">
        <v>7182</v>
      </c>
      <c r="CF444">
        <v>5</v>
      </c>
      <c r="CG444" t="s">
        <v>7183</v>
      </c>
      <c r="CH444" t="s">
        <v>7184</v>
      </c>
      <c r="CI444">
        <v>-7.5</v>
      </c>
      <c r="CK444">
        <v>-2</v>
      </c>
    </row>
    <row r="445" spans="1:89" ht="16" customHeight="1">
      <c r="A445">
        <v>444</v>
      </c>
      <c r="B445" t="s">
        <v>7107</v>
      </c>
      <c r="C445" s="2">
        <v>44970</v>
      </c>
      <c r="D445" t="s">
        <v>1829</v>
      </c>
      <c r="E445" t="s">
        <v>1830</v>
      </c>
      <c r="G445" t="s">
        <v>3941</v>
      </c>
      <c r="H445" t="s">
        <v>6157</v>
      </c>
      <c r="I445" t="s">
        <v>6981</v>
      </c>
      <c r="J445" t="s">
        <v>6982</v>
      </c>
      <c r="K445" t="s">
        <v>4353</v>
      </c>
      <c r="L445" t="s">
        <v>6157</v>
      </c>
      <c r="M445" t="s">
        <v>6163</v>
      </c>
      <c r="N445" t="s">
        <v>289</v>
      </c>
      <c r="O445" t="s">
        <v>6987</v>
      </c>
      <c r="P445" t="s">
        <v>4632</v>
      </c>
      <c r="Q445" t="s">
        <v>5514</v>
      </c>
      <c r="R445" t="s">
        <v>6157</v>
      </c>
      <c r="S445" t="s">
        <v>4353</v>
      </c>
      <c r="T445" t="s">
        <v>4353</v>
      </c>
      <c r="U445" t="s">
        <v>6157</v>
      </c>
      <c r="X445" t="s">
        <v>6157</v>
      </c>
      <c r="Y445" t="s">
        <v>6157</v>
      </c>
      <c r="Z445" t="s">
        <v>6157</v>
      </c>
      <c r="AA445" t="s">
        <v>4520</v>
      </c>
      <c r="AB445" t="s">
        <v>6157</v>
      </c>
      <c r="AC445" t="s">
        <v>6157</v>
      </c>
      <c r="AD445" t="s">
        <v>6157</v>
      </c>
      <c r="AE445" t="s">
        <v>6157</v>
      </c>
      <c r="AF445" t="s">
        <v>6157</v>
      </c>
      <c r="AG445" t="s">
        <v>6157</v>
      </c>
      <c r="AH445" t="s">
        <v>6157</v>
      </c>
      <c r="AI445" t="s">
        <v>6157</v>
      </c>
      <c r="AJ445" t="s">
        <v>4588</v>
      </c>
      <c r="AK445" t="s">
        <v>4794</v>
      </c>
      <c r="AL445" t="s">
        <v>268</v>
      </c>
      <c r="AM445" t="s">
        <v>264</v>
      </c>
      <c r="AN445" t="s">
        <v>4353</v>
      </c>
      <c r="AO445" s="29">
        <v>412</v>
      </c>
      <c r="AP445">
        <v>-31.3766</v>
      </c>
      <c r="AQ445">
        <v>138.61473599999999</v>
      </c>
      <c r="AR445" t="s">
        <v>289</v>
      </c>
      <c r="AS445">
        <v>10</v>
      </c>
      <c r="AT445" t="s">
        <v>4062</v>
      </c>
      <c r="AU445" t="s">
        <v>274</v>
      </c>
      <c r="AV445" t="s">
        <v>4077</v>
      </c>
      <c r="AW445" t="s">
        <v>4078</v>
      </c>
      <c r="AX445" t="s">
        <v>6157</v>
      </c>
      <c r="AY445">
        <v>-17493</v>
      </c>
      <c r="AZ445">
        <v>-18351</v>
      </c>
      <c r="BA445" t="s">
        <v>290</v>
      </c>
      <c r="BB445" t="s">
        <v>6469</v>
      </c>
      <c r="BC445" t="s">
        <v>4797</v>
      </c>
      <c r="BD445" t="s">
        <v>4800</v>
      </c>
      <c r="BE445" t="s">
        <v>7024</v>
      </c>
      <c r="BH445" t="s">
        <v>4145</v>
      </c>
      <c r="BI445" t="s">
        <v>7181</v>
      </c>
      <c r="BJ445" t="s">
        <v>4159</v>
      </c>
      <c r="BK445" t="s">
        <v>6157</v>
      </c>
      <c r="BL445">
        <v>2007</v>
      </c>
      <c r="BM445"/>
      <c r="BN445"/>
      <c r="BO445"/>
      <c r="BP445"/>
      <c r="BW445"/>
      <c r="BY445"/>
      <c r="CE445" t="s">
        <v>7182</v>
      </c>
      <c r="CF445">
        <v>15</v>
      </c>
      <c r="CG445" t="s">
        <v>7183</v>
      </c>
      <c r="CH445" t="s">
        <v>7184</v>
      </c>
      <c r="CI445">
        <v>-10.4</v>
      </c>
      <c r="CK445">
        <v>-3.5</v>
      </c>
    </row>
    <row r="446" spans="1:89" ht="16" customHeight="1">
      <c r="A446">
        <v>445</v>
      </c>
      <c r="B446" t="s">
        <v>7107</v>
      </c>
      <c r="C446" s="2">
        <v>44970</v>
      </c>
      <c r="D446" t="s">
        <v>1831</v>
      </c>
      <c r="E446" t="s">
        <v>1832</v>
      </c>
      <c r="G446" t="s">
        <v>3941</v>
      </c>
      <c r="H446" t="s">
        <v>4792</v>
      </c>
      <c r="I446" t="s">
        <v>4353</v>
      </c>
      <c r="J446" t="s">
        <v>4353</v>
      </c>
      <c r="K446" t="s">
        <v>4353</v>
      </c>
      <c r="L446" t="s">
        <v>6157</v>
      </c>
      <c r="M446" t="s">
        <v>6162</v>
      </c>
      <c r="N446" t="s">
        <v>289</v>
      </c>
      <c r="O446" t="s">
        <v>6987</v>
      </c>
      <c r="P446" t="s">
        <v>4632</v>
      </c>
      <c r="Q446" t="s">
        <v>5514</v>
      </c>
      <c r="R446" t="s">
        <v>6157</v>
      </c>
      <c r="S446" t="s">
        <v>4353</v>
      </c>
      <c r="T446" t="s">
        <v>4353</v>
      </c>
      <c r="U446" t="s">
        <v>6157</v>
      </c>
      <c r="X446" t="s">
        <v>6157</v>
      </c>
      <c r="Y446" t="s">
        <v>6157</v>
      </c>
      <c r="Z446" t="s">
        <v>6157</v>
      </c>
      <c r="AA446" t="s">
        <v>4520</v>
      </c>
      <c r="AB446" t="s">
        <v>6157</v>
      </c>
      <c r="AC446" t="s">
        <v>6157</v>
      </c>
      <c r="AD446" t="s">
        <v>6157</v>
      </c>
      <c r="AE446" t="s">
        <v>6157</v>
      </c>
      <c r="AF446" t="s">
        <v>6157</v>
      </c>
      <c r="AG446" t="s">
        <v>6157</v>
      </c>
      <c r="AH446" t="s">
        <v>6157</v>
      </c>
      <c r="AI446" t="s">
        <v>6157</v>
      </c>
      <c r="AJ446" t="s">
        <v>4588</v>
      </c>
      <c r="AK446" t="s">
        <v>4794</v>
      </c>
      <c r="AL446" t="s">
        <v>268</v>
      </c>
      <c r="AM446" t="s">
        <v>264</v>
      </c>
      <c r="AN446" t="s">
        <v>4353</v>
      </c>
      <c r="AO446" s="29">
        <v>412</v>
      </c>
      <c r="AP446">
        <v>-31.3766</v>
      </c>
      <c r="AQ446">
        <v>138.61473599999999</v>
      </c>
      <c r="AR446" t="s">
        <v>289</v>
      </c>
      <c r="AS446">
        <v>10</v>
      </c>
      <c r="AT446" t="s">
        <v>4062</v>
      </c>
      <c r="AU446" t="s">
        <v>274</v>
      </c>
      <c r="AV446" t="s">
        <v>4077</v>
      </c>
      <c r="AW446" t="s">
        <v>4078</v>
      </c>
      <c r="AX446" t="s">
        <v>6157</v>
      </c>
      <c r="AY446">
        <v>-17493</v>
      </c>
      <c r="AZ446">
        <v>-18351</v>
      </c>
      <c r="BA446" t="s">
        <v>290</v>
      </c>
      <c r="BB446" t="s">
        <v>6469</v>
      </c>
      <c r="BC446" t="s">
        <v>4797</v>
      </c>
      <c r="BD446" t="s">
        <v>4800</v>
      </c>
      <c r="BE446" t="s">
        <v>7024</v>
      </c>
      <c r="BH446" t="s">
        <v>4145</v>
      </c>
      <c r="BI446" t="s">
        <v>7181</v>
      </c>
      <c r="BJ446" t="s">
        <v>4159</v>
      </c>
      <c r="BK446" t="s">
        <v>6157</v>
      </c>
      <c r="BL446">
        <v>2007</v>
      </c>
      <c r="BM446"/>
      <c r="BN446"/>
      <c r="BO446"/>
      <c r="BP446"/>
      <c r="BW446"/>
      <c r="BY446"/>
      <c r="CE446" t="s">
        <v>7182</v>
      </c>
      <c r="CF446">
        <v>1</v>
      </c>
      <c r="CG446" t="s">
        <v>7183</v>
      </c>
      <c r="CH446" t="s">
        <v>7184</v>
      </c>
      <c r="CI446">
        <v>-8.6</v>
      </c>
      <c r="CK446">
        <v>-1.4</v>
      </c>
    </row>
    <row r="447" spans="1:89" ht="16" customHeight="1">
      <c r="A447">
        <v>446</v>
      </c>
      <c r="B447" t="s">
        <v>7107</v>
      </c>
      <c r="C447" s="2">
        <v>44970</v>
      </c>
      <c r="D447" t="s">
        <v>1831</v>
      </c>
      <c r="E447" t="s">
        <v>1833</v>
      </c>
      <c r="G447" t="s">
        <v>3941</v>
      </c>
      <c r="H447" t="s">
        <v>4792</v>
      </c>
      <c r="I447" t="s">
        <v>4353</v>
      </c>
      <c r="J447" t="s">
        <v>4353</v>
      </c>
      <c r="K447" t="s">
        <v>4353</v>
      </c>
      <c r="L447" t="s">
        <v>6157</v>
      </c>
      <c r="M447" t="s">
        <v>6162</v>
      </c>
      <c r="N447" t="s">
        <v>289</v>
      </c>
      <c r="O447" t="s">
        <v>6987</v>
      </c>
      <c r="P447" t="s">
        <v>4632</v>
      </c>
      <c r="Q447" t="s">
        <v>5514</v>
      </c>
      <c r="R447" t="s">
        <v>6157</v>
      </c>
      <c r="S447" t="s">
        <v>4353</v>
      </c>
      <c r="T447" t="s">
        <v>4353</v>
      </c>
      <c r="U447" t="s">
        <v>6157</v>
      </c>
      <c r="X447" t="s">
        <v>6157</v>
      </c>
      <c r="Y447" t="s">
        <v>6157</v>
      </c>
      <c r="Z447" t="s">
        <v>6157</v>
      </c>
      <c r="AA447" t="s">
        <v>4520</v>
      </c>
      <c r="AB447" t="s">
        <v>6157</v>
      </c>
      <c r="AC447" t="s">
        <v>6157</v>
      </c>
      <c r="AD447" t="s">
        <v>6157</v>
      </c>
      <c r="AE447" t="s">
        <v>6157</v>
      </c>
      <c r="AF447" t="s">
        <v>6157</v>
      </c>
      <c r="AG447" t="s">
        <v>6157</v>
      </c>
      <c r="AH447" t="s">
        <v>6157</v>
      </c>
      <c r="AI447" t="s">
        <v>6157</v>
      </c>
      <c r="AJ447" t="s">
        <v>4588</v>
      </c>
      <c r="AK447" t="s">
        <v>4794</v>
      </c>
      <c r="AL447" t="s">
        <v>268</v>
      </c>
      <c r="AM447" t="s">
        <v>264</v>
      </c>
      <c r="AN447" t="s">
        <v>4353</v>
      </c>
      <c r="AO447" s="29">
        <v>412</v>
      </c>
      <c r="AP447">
        <v>-31.3766</v>
      </c>
      <c r="AQ447">
        <v>138.61473599999999</v>
      </c>
      <c r="AR447" t="s">
        <v>289</v>
      </c>
      <c r="AS447">
        <v>10</v>
      </c>
      <c r="AT447" t="s">
        <v>4062</v>
      </c>
      <c r="AU447" t="s">
        <v>274</v>
      </c>
      <c r="AV447" t="s">
        <v>4077</v>
      </c>
      <c r="AW447" t="s">
        <v>4078</v>
      </c>
      <c r="AX447" t="s">
        <v>6157</v>
      </c>
      <c r="AY447">
        <v>-17493</v>
      </c>
      <c r="AZ447">
        <v>-18351</v>
      </c>
      <c r="BA447" t="s">
        <v>290</v>
      </c>
      <c r="BB447" t="s">
        <v>6469</v>
      </c>
      <c r="BC447" t="s">
        <v>4797</v>
      </c>
      <c r="BD447" t="s">
        <v>4800</v>
      </c>
      <c r="BE447" t="s">
        <v>7024</v>
      </c>
      <c r="BH447" t="s">
        <v>4145</v>
      </c>
      <c r="BI447" t="s">
        <v>7181</v>
      </c>
      <c r="BJ447" t="s">
        <v>4159</v>
      </c>
      <c r="BK447" t="s">
        <v>6157</v>
      </c>
      <c r="BL447">
        <v>2007</v>
      </c>
      <c r="BM447"/>
      <c r="BN447"/>
      <c r="BO447"/>
      <c r="BP447"/>
      <c r="BW447"/>
      <c r="BY447"/>
      <c r="CE447" t="s">
        <v>7182</v>
      </c>
      <c r="CF447">
        <v>1</v>
      </c>
      <c r="CG447" t="s">
        <v>7183</v>
      </c>
      <c r="CH447" t="s">
        <v>7184</v>
      </c>
      <c r="CI447">
        <v>-8.1999999999999993</v>
      </c>
      <c r="CK447">
        <v>-2.7</v>
      </c>
    </row>
    <row r="448" spans="1:89" ht="16" customHeight="1">
      <c r="A448">
        <v>447</v>
      </c>
      <c r="B448" t="s">
        <v>7107</v>
      </c>
      <c r="C448" s="2">
        <v>44970</v>
      </c>
      <c r="D448" t="s">
        <v>1831</v>
      </c>
      <c r="E448" t="s">
        <v>1834</v>
      </c>
      <c r="G448" t="s">
        <v>3941</v>
      </c>
      <c r="H448" t="s">
        <v>4792</v>
      </c>
      <c r="I448" t="s">
        <v>4353</v>
      </c>
      <c r="J448" t="s">
        <v>4353</v>
      </c>
      <c r="K448" t="s">
        <v>4353</v>
      </c>
      <c r="L448" t="s">
        <v>6157</v>
      </c>
      <c r="M448" t="s">
        <v>6162</v>
      </c>
      <c r="N448" t="s">
        <v>289</v>
      </c>
      <c r="O448" t="s">
        <v>6987</v>
      </c>
      <c r="P448" t="s">
        <v>4632</v>
      </c>
      <c r="Q448" t="s">
        <v>5514</v>
      </c>
      <c r="R448" t="s">
        <v>6157</v>
      </c>
      <c r="S448" t="s">
        <v>4353</v>
      </c>
      <c r="T448" t="s">
        <v>4353</v>
      </c>
      <c r="U448" t="s">
        <v>6157</v>
      </c>
      <c r="X448" t="s">
        <v>6157</v>
      </c>
      <c r="Y448" t="s">
        <v>6157</v>
      </c>
      <c r="Z448" t="s">
        <v>6157</v>
      </c>
      <c r="AA448" t="s">
        <v>4520</v>
      </c>
      <c r="AB448" t="s">
        <v>6157</v>
      </c>
      <c r="AC448" t="s">
        <v>6157</v>
      </c>
      <c r="AD448" t="s">
        <v>6157</v>
      </c>
      <c r="AE448" t="s">
        <v>6157</v>
      </c>
      <c r="AF448" t="s">
        <v>6157</v>
      </c>
      <c r="AG448" t="s">
        <v>6157</v>
      </c>
      <c r="AH448" t="s">
        <v>6157</v>
      </c>
      <c r="AI448" t="s">
        <v>6157</v>
      </c>
      <c r="AJ448" t="s">
        <v>4588</v>
      </c>
      <c r="AK448" t="s">
        <v>4794</v>
      </c>
      <c r="AL448" t="s">
        <v>268</v>
      </c>
      <c r="AM448" t="s">
        <v>264</v>
      </c>
      <c r="AN448" t="s">
        <v>4353</v>
      </c>
      <c r="AO448" s="29">
        <v>412</v>
      </c>
      <c r="AP448">
        <v>-31.3766</v>
      </c>
      <c r="AQ448">
        <v>138.61473599999999</v>
      </c>
      <c r="AR448" t="s">
        <v>289</v>
      </c>
      <c r="AS448">
        <v>10</v>
      </c>
      <c r="AT448" t="s">
        <v>4062</v>
      </c>
      <c r="AU448" t="s">
        <v>274</v>
      </c>
      <c r="AV448" t="s">
        <v>4077</v>
      </c>
      <c r="AW448" t="s">
        <v>4078</v>
      </c>
      <c r="AX448" t="s">
        <v>6157</v>
      </c>
      <c r="AY448">
        <v>-17493</v>
      </c>
      <c r="AZ448">
        <v>-18351</v>
      </c>
      <c r="BA448" t="s">
        <v>290</v>
      </c>
      <c r="BB448" t="s">
        <v>6469</v>
      </c>
      <c r="BC448" t="s">
        <v>4797</v>
      </c>
      <c r="BD448" t="s">
        <v>4800</v>
      </c>
      <c r="BE448" t="s">
        <v>7024</v>
      </c>
      <c r="BH448" t="s">
        <v>4145</v>
      </c>
      <c r="BI448" t="s">
        <v>7181</v>
      </c>
      <c r="BJ448" t="s">
        <v>4159</v>
      </c>
      <c r="BK448" t="s">
        <v>6157</v>
      </c>
      <c r="BL448">
        <v>2007</v>
      </c>
      <c r="BM448"/>
      <c r="BN448"/>
      <c r="BO448"/>
      <c r="BP448"/>
      <c r="BW448"/>
      <c r="BY448"/>
      <c r="CE448" t="s">
        <v>7182</v>
      </c>
      <c r="CF448">
        <v>1</v>
      </c>
      <c r="CG448" t="s">
        <v>7183</v>
      </c>
      <c r="CH448" t="s">
        <v>7184</v>
      </c>
      <c r="CI448">
        <v>-8.3000000000000007</v>
      </c>
      <c r="CK448">
        <v>-2.6</v>
      </c>
    </row>
    <row r="449" spans="1:89" ht="16" customHeight="1">
      <c r="A449">
        <v>448</v>
      </c>
      <c r="B449" t="s">
        <v>7107</v>
      </c>
      <c r="C449" s="2">
        <v>44970</v>
      </c>
      <c r="D449" t="s">
        <v>1835</v>
      </c>
      <c r="E449" t="s">
        <v>1836</v>
      </c>
      <c r="G449" t="s">
        <v>3941</v>
      </c>
      <c r="H449" t="s">
        <v>4792</v>
      </c>
      <c r="I449" t="s">
        <v>4353</v>
      </c>
      <c r="J449" t="s">
        <v>4353</v>
      </c>
      <c r="K449" t="s">
        <v>4353</v>
      </c>
      <c r="L449" t="s">
        <v>6157</v>
      </c>
      <c r="M449" t="s">
        <v>6162</v>
      </c>
      <c r="N449" t="s">
        <v>289</v>
      </c>
      <c r="O449" t="s">
        <v>6987</v>
      </c>
      <c r="P449" t="s">
        <v>4632</v>
      </c>
      <c r="Q449" t="s">
        <v>5514</v>
      </c>
      <c r="R449" t="s">
        <v>6157</v>
      </c>
      <c r="S449" t="s">
        <v>4353</v>
      </c>
      <c r="T449" t="s">
        <v>4353</v>
      </c>
      <c r="U449" t="s">
        <v>6157</v>
      </c>
      <c r="X449" t="s">
        <v>6157</v>
      </c>
      <c r="Y449" t="s">
        <v>6157</v>
      </c>
      <c r="Z449" t="s">
        <v>6157</v>
      </c>
      <c r="AA449" t="s">
        <v>4520</v>
      </c>
      <c r="AB449" t="s">
        <v>6157</v>
      </c>
      <c r="AC449" t="s">
        <v>6157</v>
      </c>
      <c r="AD449" t="s">
        <v>6157</v>
      </c>
      <c r="AE449" t="s">
        <v>6157</v>
      </c>
      <c r="AF449" t="s">
        <v>6157</v>
      </c>
      <c r="AG449" t="s">
        <v>6157</v>
      </c>
      <c r="AH449" t="s">
        <v>6157</v>
      </c>
      <c r="AI449" t="s">
        <v>6157</v>
      </c>
      <c r="AJ449" t="s">
        <v>4588</v>
      </c>
      <c r="AK449" t="s">
        <v>4794</v>
      </c>
      <c r="AL449" t="s">
        <v>268</v>
      </c>
      <c r="AM449" t="s">
        <v>264</v>
      </c>
      <c r="AN449" t="s">
        <v>4353</v>
      </c>
      <c r="AO449" s="29">
        <v>412</v>
      </c>
      <c r="AP449">
        <v>-31.3766</v>
      </c>
      <c r="AQ449">
        <v>138.61473599999999</v>
      </c>
      <c r="AR449" t="s">
        <v>289</v>
      </c>
      <c r="AS449">
        <v>10</v>
      </c>
      <c r="AT449" t="s">
        <v>4062</v>
      </c>
      <c r="AU449" t="s">
        <v>274</v>
      </c>
      <c r="AV449" t="s">
        <v>4077</v>
      </c>
      <c r="AW449" t="s">
        <v>4078</v>
      </c>
      <c r="AX449" t="s">
        <v>6157</v>
      </c>
      <c r="AY449">
        <v>-17493</v>
      </c>
      <c r="AZ449">
        <v>-18351</v>
      </c>
      <c r="BA449" t="s">
        <v>290</v>
      </c>
      <c r="BB449" t="s">
        <v>6469</v>
      </c>
      <c r="BC449" t="s">
        <v>4797</v>
      </c>
      <c r="BD449" t="s">
        <v>4800</v>
      </c>
      <c r="BE449" t="s">
        <v>7024</v>
      </c>
      <c r="BH449" t="s">
        <v>4145</v>
      </c>
      <c r="BI449" t="s">
        <v>7181</v>
      </c>
      <c r="BJ449" t="s">
        <v>4159</v>
      </c>
      <c r="BK449" t="s">
        <v>6157</v>
      </c>
      <c r="BL449">
        <v>2007</v>
      </c>
      <c r="BM449"/>
      <c r="BN449"/>
      <c r="BO449"/>
      <c r="BP449"/>
      <c r="BW449"/>
      <c r="BY449"/>
      <c r="CE449" t="s">
        <v>7182</v>
      </c>
      <c r="CF449">
        <v>1</v>
      </c>
      <c r="CG449" t="s">
        <v>7183</v>
      </c>
      <c r="CH449" t="s">
        <v>7184</v>
      </c>
      <c r="CI449">
        <v>-8.5</v>
      </c>
      <c r="CK449">
        <v>-3.2</v>
      </c>
    </row>
    <row r="450" spans="1:89" ht="16" customHeight="1">
      <c r="A450">
        <v>449</v>
      </c>
      <c r="B450" t="s">
        <v>7107</v>
      </c>
      <c r="C450" s="2">
        <v>44970</v>
      </c>
      <c r="D450" t="s">
        <v>1835</v>
      </c>
      <c r="E450" t="s">
        <v>1837</v>
      </c>
      <c r="G450" t="s">
        <v>3941</v>
      </c>
      <c r="H450" t="s">
        <v>4792</v>
      </c>
      <c r="I450" t="s">
        <v>4353</v>
      </c>
      <c r="J450" t="s">
        <v>4353</v>
      </c>
      <c r="K450" t="s">
        <v>4353</v>
      </c>
      <c r="L450" t="s">
        <v>6157</v>
      </c>
      <c r="M450" t="s">
        <v>6162</v>
      </c>
      <c r="N450" t="s">
        <v>289</v>
      </c>
      <c r="O450" t="s">
        <v>6987</v>
      </c>
      <c r="P450" t="s">
        <v>4632</v>
      </c>
      <c r="Q450" t="s">
        <v>5514</v>
      </c>
      <c r="R450" t="s">
        <v>6157</v>
      </c>
      <c r="S450" t="s">
        <v>4353</v>
      </c>
      <c r="T450" t="s">
        <v>4353</v>
      </c>
      <c r="U450" t="s">
        <v>6157</v>
      </c>
      <c r="X450" t="s">
        <v>6157</v>
      </c>
      <c r="Y450" t="s">
        <v>6157</v>
      </c>
      <c r="Z450" t="s">
        <v>6157</v>
      </c>
      <c r="AA450" t="s">
        <v>4520</v>
      </c>
      <c r="AB450" t="s">
        <v>6157</v>
      </c>
      <c r="AC450" t="s">
        <v>6157</v>
      </c>
      <c r="AD450" t="s">
        <v>6157</v>
      </c>
      <c r="AE450" t="s">
        <v>6157</v>
      </c>
      <c r="AF450" t="s">
        <v>6157</v>
      </c>
      <c r="AG450" t="s">
        <v>6157</v>
      </c>
      <c r="AH450" t="s">
        <v>6157</v>
      </c>
      <c r="AI450" t="s">
        <v>6157</v>
      </c>
      <c r="AJ450" t="s">
        <v>4588</v>
      </c>
      <c r="AK450" t="s">
        <v>4794</v>
      </c>
      <c r="AL450" t="s">
        <v>268</v>
      </c>
      <c r="AM450" t="s">
        <v>264</v>
      </c>
      <c r="AN450" t="s">
        <v>4353</v>
      </c>
      <c r="AO450" s="29">
        <v>412</v>
      </c>
      <c r="AP450">
        <v>-31.3766</v>
      </c>
      <c r="AQ450">
        <v>138.61473599999999</v>
      </c>
      <c r="AR450" t="s">
        <v>289</v>
      </c>
      <c r="AS450">
        <v>10</v>
      </c>
      <c r="AT450" t="s">
        <v>4062</v>
      </c>
      <c r="AU450" t="s">
        <v>274</v>
      </c>
      <c r="AV450" t="s">
        <v>4077</v>
      </c>
      <c r="AW450" t="s">
        <v>4078</v>
      </c>
      <c r="AX450" t="s">
        <v>6157</v>
      </c>
      <c r="AY450">
        <v>-17493</v>
      </c>
      <c r="AZ450">
        <v>-18351</v>
      </c>
      <c r="BA450" t="s">
        <v>290</v>
      </c>
      <c r="BB450" t="s">
        <v>6469</v>
      </c>
      <c r="BC450" t="s">
        <v>4797</v>
      </c>
      <c r="BD450" t="s">
        <v>4800</v>
      </c>
      <c r="BE450" t="s">
        <v>7024</v>
      </c>
      <c r="BH450" t="s">
        <v>4145</v>
      </c>
      <c r="BI450" t="s">
        <v>7181</v>
      </c>
      <c r="BJ450" t="s">
        <v>4159</v>
      </c>
      <c r="BK450" t="s">
        <v>6157</v>
      </c>
      <c r="BL450">
        <v>2007</v>
      </c>
      <c r="BM450"/>
      <c r="BN450"/>
      <c r="BO450"/>
      <c r="BP450"/>
      <c r="BW450"/>
      <c r="BY450"/>
      <c r="CE450" t="s">
        <v>7182</v>
      </c>
      <c r="CF450">
        <v>1</v>
      </c>
      <c r="CG450" t="s">
        <v>7183</v>
      </c>
      <c r="CH450" t="s">
        <v>7184</v>
      </c>
      <c r="CI450">
        <v>-7.7</v>
      </c>
      <c r="CK450">
        <v>-3.9</v>
      </c>
    </row>
    <row r="451" spans="1:89" ht="16" customHeight="1">
      <c r="A451">
        <v>450</v>
      </c>
      <c r="B451" t="s">
        <v>7107</v>
      </c>
      <c r="C451" s="2">
        <v>44970</v>
      </c>
      <c r="D451" t="s">
        <v>1835</v>
      </c>
      <c r="E451" t="s">
        <v>1838</v>
      </c>
      <c r="G451" t="s">
        <v>3941</v>
      </c>
      <c r="H451" t="s">
        <v>4792</v>
      </c>
      <c r="I451" t="s">
        <v>4353</v>
      </c>
      <c r="J451" t="s">
        <v>4353</v>
      </c>
      <c r="K451" t="s">
        <v>4353</v>
      </c>
      <c r="L451" t="s">
        <v>6157</v>
      </c>
      <c r="M451" t="s">
        <v>6162</v>
      </c>
      <c r="N451" t="s">
        <v>289</v>
      </c>
      <c r="O451" t="s">
        <v>6987</v>
      </c>
      <c r="P451" t="s">
        <v>4632</v>
      </c>
      <c r="Q451" t="s">
        <v>5514</v>
      </c>
      <c r="R451" t="s">
        <v>6157</v>
      </c>
      <c r="S451" t="s">
        <v>4353</v>
      </c>
      <c r="T451" t="s">
        <v>4353</v>
      </c>
      <c r="U451" t="s">
        <v>6157</v>
      </c>
      <c r="X451" t="s">
        <v>6157</v>
      </c>
      <c r="Y451" t="s">
        <v>6157</v>
      </c>
      <c r="Z451" t="s">
        <v>6157</v>
      </c>
      <c r="AA451" t="s">
        <v>4520</v>
      </c>
      <c r="AB451" t="s">
        <v>6157</v>
      </c>
      <c r="AC451" t="s">
        <v>6157</v>
      </c>
      <c r="AD451" t="s">
        <v>6157</v>
      </c>
      <c r="AE451" t="s">
        <v>6157</v>
      </c>
      <c r="AF451" t="s">
        <v>6157</v>
      </c>
      <c r="AG451" t="s">
        <v>6157</v>
      </c>
      <c r="AH451" t="s">
        <v>6157</v>
      </c>
      <c r="AI451" t="s">
        <v>6157</v>
      </c>
      <c r="AJ451" t="s">
        <v>4588</v>
      </c>
      <c r="AK451" t="s">
        <v>4794</v>
      </c>
      <c r="AL451" t="s">
        <v>268</v>
      </c>
      <c r="AM451" t="s">
        <v>264</v>
      </c>
      <c r="AN451" t="s">
        <v>4353</v>
      </c>
      <c r="AO451" s="29">
        <v>412</v>
      </c>
      <c r="AP451">
        <v>-31.3766</v>
      </c>
      <c r="AQ451">
        <v>138.61473599999999</v>
      </c>
      <c r="AR451" t="s">
        <v>289</v>
      </c>
      <c r="AS451">
        <v>10</v>
      </c>
      <c r="AT451" t="s">
        <v>4062</v>
      </c>
      <c r="AU451" t="s">
        <v>274</v>
      </c>
      <c r="AV451" t="s">
        <v>4077</v>
      </c>
      <c r="AW451" t="s">
        <v>4078</v>
      </c>
      <c r="AX451" t="s">
        <v>6157</v>
      </c>
      <c r="AY451">
        <v>-17493</v>
      </c>
      <c r="AZ451">
        <v>-18351</v>
      </c>
      <c r="BA451" t="s">
        <v>290</v>
      </c>
      <c r="BB451" t="s">
        <v>6469</v>
      </c>
      <c r="BC451" t="s">
        <v>4797</v>
      </c>
      <c r="BD451" t="s">
        <v>4800</v>
      </c>
      <c r="BE451" t="s">
        <v>7024</v>
      </c>
      <c r="BH451" t="s">
        <v>4145</v>
      </c>
      <c r="BI451" t="s">
        <v>7181</v>
      </c>
      <c r="BJ451" t="s">
        <v>4159</v>
      </c>
      <c r="BK451" t="s">
        <v>6157</v>
      </c>
      <c r="BL451">
        <v>2007</v>
      </c>
      <c r="BM451"/>
      <c r="BN451"/>
      <c r="BO451"/>
      <c r="BP451"/>
      <c r="BW451"/>
      <c r="BY451"/>
      <c r="CE451" t="s">
        <v>7182</v>
      </c>
      <c r="CF451">
        <v>1</v>
      </c>
      <c r="CG451" t="s">
        <v>7183</v>
      </c>
      <c r="CH451" t="s">
        <v>7184</v>
      </c>
      <c r="CI451">
        <v>-7</v>
      </c>
      <c r="CK451">
        <v>-2.7</v>
      </c>
    </row>
    <row r="452" spans="1:89" ht="16" customHeight="1">
      <c r="A452">
        <v>451</v>
      </c>
      <c r="B452" t="s">
        <v>7107</v>
      </c>
      <c r="C452" s="2">
        <v>44970</v>
      </c>
      <c r="D452" t="s">
        <v>1839</v>
      </c>
      <c r="E452" t="s">
        <v>1840</v>
      </c>
      <c r="G452" t="s">
        <v>3941</v>
      </c>
      <c r="H452" t="s">
        <v>4792</v>
      </c>
      <c r="I452" t="s">
        <v>4353</v>
      </c>
      <c r="J452" t="s">
        <v>4353</v>
      </c>
      <c r="K452" t="s">
        <v>4353</v>
      </c>
      <c r="L452" t="s">
        <v>6157</v>
      </c>
      <c r="M452" t="s">
        <v>6162</v>
      </c>
      <c r="N452" t="s">
        <v>289</v>
      </c>
      <c r="O452" t="s">
        <v>6987</v>
      </c>
      <c r="P452" t="s">
        <v>4632</v>
      </c>
      <c r="Q452" t="s">
        <v>5514</v>
      </c>
      <c r="R452" t="s">
        <v>6157</v>
      </c>
      <c r="S452" t="s">
        <v>4353</v>
      </c>
      <c r="T452" t="s">
        <v>4353</v>
      </c>
      <c r="U452" t="s">
        <v>6157</v>
      </c>
      <c r="X452" t="s">
        <v>6157</v>
      </c>
      <c r="Y452" t="s">
        <v>6157</v>
      </c>
      <c r="Z452" t="s">
        <v>6157</v>
      </c>
      <c r="AA452" t="s">
        <v>4520</v>
      </c>
      <c r="AB452" t="s">
        <v>6157</v>
      </c>
      <c r="AC452" t="s">
        <v>6157</v>
      </c>
      <c r="AD452" t="s">
        <v>6157</v>
      </c>
      <c r="AE452" t="s">
        <v>6157</v>
      </c>
      <c r="AF452" t="s">
        <v>6157</v>
      </c>
      <c r="AG452" t="s">
        <v>6157</v>
      </c>
      <c r="AH452" t="s">
        <v>6157</v>
      </c>
      <c r="AI452" t="s">
        <v>6157</v>
      </c>
      <c r="AJ452" t="s">
        <v>4588</v>
      </c>
      <c r="AK452" t="s">
        <v>4794</v>
      </c>
      <c r="AL452" t="s">
        <v>268</v>
      </c>
      <c r="AM452" t="s">
        <v>264</v>
      </c>
      <c r="AN452" t="s">
        <v>4353</v>
      </c>
      <c r="AO452" s="29">
        <v>412</v>
      </c>
      <c r="AP452">
        <v>-31.3766</v>
      </c>
      <c r="AQ452">
        <v>138.61473599999999</v>
      </c>
      <c r="AR452" t="s">
        <v>289</v>
      </c>
      <c r="AS452">
        <v>10</v>
      </c>
      <c r="AT452" t="s">
        <v>4062</v>
      </c>
      <c r="AU452" t="s">
        <v>274</v>
      </c>
      <c r="AV452" t="s">
        <v>4079</v>
      </c>
      <c r="AW452" t="s">
        <v>4080</v>
      </c>
      <c r="AX452" t="s">
        <v>6157</v>
      </c>
      <c r="AY452">
        <v>-10050</v>
      </c>
      <c r="AZ452">
        <v>-17472</v>
      </c>
      <c r="BA452" t="s">
        <v>290</v>
      </c>
      <c r="BB452" t="s">
        <v>6469</v>
      </c>
      <c r="BC452" t="s">
        <v>7020</v>
      </c>
      <c r="BD452">
        <v>16150</v>
      </c>
      <c r="BE452">
        <v>80</v>
      </c>
      <c r="BH452" t="s">
        <v>4145</v>
      </c>
      <c r="BI452" t="s">
        <v>7181</v>
      </c>
      <c r="BJ452" t="s">
        <v>4159</v>
      </c>
      <c r="BK452" t="s">
        <v>6157</v>
      </c>
      <c r="BL452">
        <v>2007</v>
      </c>
      <c r="BM452"/>
      <c r="BN452"/>
      <c r="BO452"/>
      <c r="BP452"/>
      <c r="BW452"/>
      <c r="BY452"/>
      <c r="CE452" t="s">
        <v>7182</v>
      </c>
      <c r="CF452">
        <v>2</v>
      </c>
      <c r="CG452" t="s">
        <v>7183</v>
      </c>
      <c r="CH452" t="s">
        <v>7184</v>
      </c>
      <c r="CI452">
        <v>-8.6999999999999993</v>
      </c>
      <c r="CK452">
        <v>-3.1</v>
      </c>
    </row>
    <row r="453" spans="1:89" ht="16" customHeight="1">
      <c r="A453">
        <v>452</v>
      </c>
      <c r="B453" t="s">
        <v>7107</v>
      </c>
      <c r="C453" s="2">
        <v>44970</v>
      </c>
      <c r="D453" t="s">
        <v>1841</v>
      </c>
      <c r="E453" t="s">
        <v>1842</v>
      </c>
      <c r="G453" t="s">
        <v>3941</v>
      </c>
      <c r="H453" t="s">
        <v>4792</v>
      </c>
      <c r="I453" t="s">
        <v>4353</v>
      </c>
      <c r="J453" t="s">
        <v>4353</v>
      </c>
      <c r="K453" t="s">
        <v>4353</v>
      </c>
      <c r="L453" t="s">
        <v>6157</v>
      </c>
      <c r="M453" t="s">
        <v>6162</v>
      </c>
      <c r="N453" t="s">
        <v>289</v>
      </c>
      <c r="O453" t="s">
        <v>6987</v>
      </c>
      <c r="P453" t="s">
        <v>4632</v>
      </c>
      <c r="Q453" t="s">
        <v>5514</v>
      </c>
      <c r="R453" t="s">
        <v>6157</v>
      </c>
      <c r="S453" t="s">
        <v>4353</v>
      </c>
      <c r="T453" t="s">
        <v>4353</v>
      </c>
      <c r="U453" t="s">
        <v>6157</v>
      </c>
      <c r="X453" t="s">
        <v>6157</v>
      </c>
      <c r="Y453" t="s">
        <v>6157</v>
      </c>
      <c r="Z453" t="s">
        <v>6157</v>
      </c>
      <c r="AA453" t="s">
        <v>4520</v>
      </c>
      <c r="AB453" t="s">
        <v>6157</v>
      </c>
      <c r="AC453" t="s">
        <v>6157</v>
      </c>
      <c r="AD453" t="s">
        <v>6157</v>
      </c>
      <c r="AE453" t="s">
        <v>6157</v>
      </c>
      <c r="AF453" t="s">
        <v>6157</v>
      </c>
      <c r="AG453" t="s">
        <v>6157</v>
      </c>
      <c r="AH453" t="s">
        <v>6157</v>
      </c>
      <c r="AI453" t="s">
        <v>6157</v>
      </c>
      <c r="AJ453" t="s">
        <v>4588</v>
      </c>
      <c r="AK453" t="s">
        <v>4794</v>
      </c>
      <c r="AL453" t="s">
        <v>268</v>
      </c>
      <c r="AM453" t="s">
        <v>264</v>
      </c>
      <c r="AN453" t="s">
        <v>4353</v>
      </c>
      <c r="AO453" s="29">
        <v>412</v>
      </c>
      <c r="AP453">
        <v>-31.3766</v>
      </c>
      <c r="AQ453">
        <v>138.61473599999999</v>
      </c>
      <c r="AR453" t="s">
        <v>289</v>
      </c>
      <c r="AS453">
        <v>10</v>
      </c>
      <c r="AT453" t="s">
        <v>4062</v>
      </c>
      <c r="AU453" t="s">
        <v>274</v>
      </c>
      <c r="AV453" t="s">
        <v>4079</v>
      </c>
      <c r="AW453" t="s">
        <v>4080</v>
      </c>
      <c r="AX453" t="s">
        <v>6157</v>
      </c>
      <c r="AY453">
        <v>-10050</v>
      </c>
      <c r="AZ453">
        <v>-17472</v>
      </c>
      <c r="BA453" t="s">
        <v>290</v>
      </c>
      <c r="BB453" t="s">
        <v>6469</v>
      </c>
      <c r="BC453" t="s">
        <v>7020</v>
      </c>
      <c r="BD453">
        <v>16150</v>
      </c>
      <c r="BE453">
        <v>80</v>
      </c>
      <c r="BH453" t="s">
        <v>4145</v>
      </c>
      <c r="BI453" t="s">
        <v>7181</v>
      </c>
      <c r="BJ453" t="s">
        <v>4159</v>
      </c>
      <c r="BK453" t="s">
        <v>6157</v>
      </c>
      <c r="BL453">
        <v>2007</v>
      </c>
      <c r="BM453"/>
      <c r="BN453"/>
      <c r="BO453"/>
      <c r="BP453"/>
      <c r="BW453"/>
      <c r="BY453"/>
      <c r="CE453" t="s">
        <v>7182</v>
      </c>
      <c r="CF453">
        <v>7</v>
      </c>
      <c r="CG453" t="s">
        <v>7183</v>
      </c>
      <c r="CH453" t="s">
        <v>7184</v>
      </c>
      <c r="CI453">
        <v>-7.2</v>
      </c>
      <c r="CK453">
        <v>-3.8</v>
      </c>
    </row>
    <row r="454" spans="1:89" ht="16" customHeight="1">
      <c r="A454">
        <v>453</v>
      </c>
      <c r="B454" t="s">
        <v>7107</v>
      </c>
      <c r="C454" s="2">
        <v>44970</v>
      </c>
      <c r="D454" t="s">
        <v>1843</v>
      </c>
      <c r="E454" t="s">
        <v>1844</v>
      </c>
      <c r="G454" t="s">
        <v>3941</v>
      </c>
      <c r="H454" t="s">
        <v>6157</v>
      </c>
      <c r="I454" t="s">
        <v>4789</v>
      </c>
      <c r="J454" t="s">
        <v>4786</v>
      </c>
      <c r="K454" t="s">
        <v>4353</v>
      </c>
      <c r="L454" t="s">
        <v>6157</v>
      </c>
      <c r="M454" t="s">
        <v>6163</v>
      </c>
      <c r="N454" t="s">
        <v>289</v>
      </c>
      <c r="O454" t="s">
        <v>6987</v>
      </c>
      <c r="P454" t="s">
        <v>4632</v>
      </c>
      <c r="Q454" t="s">
        <v>5514</v>
      </c>
      <c r="R454" t="s">
        <v>6157</v>
      </c>
      <c r="S454" t="s">
        <v>4353</v>
      </c>
      <c r="T454" t="s">
        <v>4353</v>
      </c>
      <c r="U454" t="s">
        <v>6157</v>
      </c>
      <c r="X454" t="s">
        <v>6157</v>
      </c>
      <c r="Y454" t="s">
        <v>6157</v>
      </c>
      <c r="Z454" t="s">
        <v>6157</v>
      </c>
      <c r="AA454" t="s">
        <v>4520</v>
      </c>
      <c r="AB454" t="s">
        <v>6157</v>
      </c>
      <c r="AC454" t="s">
        <v>6157</v>
      </c>
      <c r="AD454" t="s">
        <v>6157</v>
      </c>
      <c r="AE454" t="s">
        <v>6157</v>
      </c>
      <c r="AF454" t="s">
        <v>6157</v>
      </c>
      <c r="AG454" t="s">
        <v>6157</v>
      </c>
      <c r="AH454" t="s">
        <v>6157</v>
      </c>
      <c r="AI454" t="s">
        <v>6157</v>
      </c>
      <c r="AJ454" t="s">
        <v>4588</v>
      </c>
      <c r="AK454" t="s">
        <v>4794</v>
      </c>
      <c r="AL454" t="s">
        <v>268</v>
      </c>
      <c r="AM454" t="s">
        <v>264</v>
      </c>
      <c r="AN454" t="s">
        <v>4353</v>
      </c>
      <c r="AO454" s="29">
        <v>412</v>
      </c>
      <c r="AP454">
        <v>-31.3766</v>
      </c>
      <c r="AQ454">
        <v>138.61473599999999</v>
      </c>
      <c r="AR454" t="s">
        <v>289</v>
      </c>
      <c r="AS454">
        <v>10</v>
      </c>
      <c r="AT454" t="s">
        <v>4062</v>
      </c>
      <c r="AU454" t="s">
        <v>274</v>
      </c>
      <c r="AV454" t="s">
        <v>4081</v>
      </c>
      <c r="AW454" t="s">
        <v>4082</v>
      </c>
      <c r="AX454" t="s">
        <v>6157</v>
      </c>
      <c r="AY454">
        <v>-10050</v>
      </c>
      <c r="AZ454">
        <v>-17472</v>
      </c>
      <c r="BA454" t="s">
        <v>290</v>
      </c>
      <c r="BB454" t="s">
        <v>6469</v>
      </c>
      <c r="BC454" t="s">
        <v>7020</v>
      </c>
      <c r="BD454">
        <v>16150</v>
      </c>
      <c r="BE454">
        <v>80</v>
      </c>
      <c r="BH454" t="s">
        <v>4145</v>
      </c>
      <c r="BI454" t="s">
        <v>7181</v>
      </c>
      <c r="BJ454" t="s">
        <v>4159</v>
      </c>
      <c r="BK454" t="s">
        <v>6157</v>
      </c>
      <c r="BL454">
        <v>2007</v>
      </c>
      <c r="BM454"/>
      <c r="BN454"/>
      <c r="BO454"/>
      <c r="BP454"/>
      <c r="BW454"/>
      <c r="BY454"/>
      <c r="CE454" t="s">
        <v>7182</v>
      </c>
      <c r="CF454">
        <v>2</v>
      </c>
      <c r="CG454" t="s">
        <v>7183</v>
      </c>
      <c r="CH454" t="s">
        <v>7184</v>
      </c>
      <c r="CI454">
        <v>-8.9</v>
      </c>
      <c r="CK454">
        <v>-2.4</v>
      </c>
    </row>
    <row r="455" spans="1:89" ht="16" customHeight="1">
      <c r="A455">
        <v>454</v>
      </c>
      <c r="B455" t="s">
        <v>7107</v>
      </c>
      <c r="C455" s="2">
        <v>44970</v>
      </c>
      <c r="D455" t="s">
        <v>1845</v>
      </c>
      <c r="E455" t="s">
        <v>1846</v>
      </c>
      <c r="G455" t="s">
        <v>3941</v>
      </c>
      <c r="H455" t="s">
        <v>4793</v>
      </c>
      <c r="I455" t="s">
        <v>4353</v>
      </c>
      <c r="J455" t="s">
        <v>4353</v>
      </c>
      <c r="K455" t="s">
        <v>4353</v>
      </c>
      <c r="L455" t="s">
        <v>6157</v>
      </c>
      <c r="M455" t="s">
        <v>6163</v>
      </c>
      <c r="N455" t="s">
        <v>289</v>
      </c>
      <c r="O455" t="s">
        <v>6987</v>
      </c>
      <c r="P455" t="s">
        <v>4632</v>
      </c>
      <c r="Q455" t="s">
        <v>5514</v>
      </c>
      <c r="R455" t="s">
        <v>6157</v>
      </c>
      <c r="S455" t="s">
        <v>4353</v>
      </c>
      <c r="T455" t="s">
        <v>4353</v>
      </c>
      <c r="U455" t="s">
        <v>6157</v>
      </c>
      <c r="X455" t="s">
        <v>6157</v>
      </c>
      <c r="Y455" t="s">
        <v>6157</v>
      </c>
      <c r="Z455" t="s">
        <v>6157</v>
      </c>
      <c r="AA455" t="s">
        <v>4520</v>
      </c>
      <c r="AB455" t="s">
        <v>6157</v>
      </c>
      <c r="AC455" t="s">
        <v>6157</v>
      </c>
      <c r="AD455" t="s">
        <v>6157</v>
      </c>
      <c r="AE455" t="s">
        <v>6157</v>
      </c>
      <c r="AF455" t="s">
        <v>6157</v>
      </c>
      <c r="AG455" t="s">
        <v>6157</v>
      </c>
      <c r="AH455" t="s">
        <v>6157</v>
      </c>
      <c r="AI455" t="s">
        <v>6157</v>
      </c>
      <c r="AJ455" t="s">
        <v>4588</v>
      </c>
      <c r="AK455" t="s">
        <v>4794</v>
      </c>
      <c r="AL455" t="s">
        <v>268</v>
      </c>
      <c r="AM455" t="s">
        <v>264</v>
      </c>
      <c r="AN455" t="s">
        <v>4353</v>
      </c>
      <c r="AO455" s="29">
        <v>412</v>
      </c>
      <c r="AP455">
        <v>-31.3766</v>
      </c>
      <c r="AQ455">
        <v>138.61473599999999</v>
      </c>
      <c r="AR455" t="s">
        <v>289</v>
      </c>
      <c r="AS455">
        <v>10</v>
      </c>
      <c r="AT455" t="s">
        <v>4062</v>
      </c>
      <c r="AU455" t="s">
        <v>274</v>
      </c>
      <c r="AV455" t="s">
        <v>4081</v>
      </c>
      <c r="AW455" t="s">
        <v>4082</v>
      </c>
      <c r="AX455" t="s">
        <v>6157</v>
      </c>
      <c r="AY455">
        <v>-10050</v>
      </c>
      <c r="AZ455">
        <v>-17472</v>
      </c>
      <c r="BA455" t="s">
        <v>290</v>
      </c>
      <c r="BB455" t="s">
        <v>6469</v>
      </c>
      <c r="BC455" t="s">
        <v>7020</v>
      </c>
      <c r="BD455">
        <v>16150</v>
      </c>
      <c r="BE455">
        <v>80</v>
      </c>
      <c r="BH455" t="s">
        <v>4145</v>
      </c>
      <c r="BI455" t="s">
        <v>7181</v>
      </c>
      <c r="BJ455" t="s">
        <v>4159</v>
      </c>
      <c r="BK455" t="s">
        <v>6157</v>
      </c>
      <c r="BL455">
        <v>2007</v>
      </c>
      <c r="BM455"/>
      <c r="BN455"/>
      <c r="BO455"/>
      <c r="BP455"/>
      <c r="BW455"/>
      <c r="BY455"/>
      <c r="CE455" t="s">
        <v>7182</v>
      </c>
      <c r="CF455">
        <v>7</v>
      </c>
      <c r="CG455" t="s">
        <v>7183</v>
      </c>
      <c r="CH455" t="s">
        <v>7184</v>
      </c>
      <c r="CI455">
        <v>-6.9</v>
      </c>
      <c r="CK455">
        <v>-3.3</v>
      </c>
    </row>
    <row r="456" spans="1:89" ht="16" customHeight="1">
      <c r="A456">
        <v>455</v>
      </c>
      <c r="B456" t="s">
        <v>7107</v>
      </c>
      <c r="C456" s="2">
        <v>44970</v>
      </c>
      <c r="D456" t="s">
        <v>1797</v>
      </c>
      <c r="E456" t="s">
        <v>1847</v>
      </c>
      <c r="G456" t="s">
        <v>3941</v>
      </c>
      <c r="H456" t="s">
        <v>4792</v>
      </c>
      <c r="I456" t="s">
        <v>4353</v>
      </c>
      <c r="J456" t="s">
        <v>4353</v>
      </c>
      <c r="K456" t="s">
        <v>4353</v>
      </c>
      <c r="L456" t="s">
        <v>6157</v>
      </c>
      <c r="M456" t="s">
        <v>6162</v>
      </c>
      <c r="N456" t="s">
        <v>289</v>
      </c>
      <c r="O456" t="s">
        <v>6987</v>
      </c>
      <c r="P456" t="s">
        <v>4632</v>
      </c>
      <c r="Q456" t="s">
        <v>5514</v>
      </c>
      <c r="R456" t="s">
        <v>6157</v>
      </c>
      <c r="S456" t="s">
        <v>4353</v>
      </c>
      <c r="T456" t="s">
        <v>4353</v>
      </c>
      <c r="U456" t="s">
        <v>6157</v>
      </c>
      <c r="X456" t="s">
        <v>6157</v>
      </c>
      <c r="Y456" t="s">
        <v>6157</v>
      </c>
      <c r="Z456" t="s">
        <v>6157</v>
      </c>
      <c r="AA456" t="s">
        <v>4520</v>
      </c>
      <c r="AB456" t="s">
        <v>6157</v>
      </c>
      <c r="AC456" t="s">
        <v>6157</v>
      </c>
      <c r="AD456" t="s">
        <v>6157</v>
      </c>
      <c r="AE456" t="s">
        <v>6157</v>
      </c>
      <c r="AF456" t="s">
        <v>6157</v>
      </c>
      <c r="AG456" t="s">
        <v>6157</v>
      </c>
      <c r="AH456" t="s">
        <v>6157</v>
      </c>
      <c r="AI456" t="s">
        <v>6157</v>
      </c>
      <c r="AJ456" t="s">
        <v>4588</v>
      </c>
      <c r="AK456" t="s">
        <v>4794</v>
      </c>
      <c r="AL456" t="s">
        <v>268</v>
      </c>
      <c r="AM456" t="s">
        <v>264</v>
      </c>
      <c r="AN456" t="s">
        <v>4353</v>
      </c>
      <c r="AO456" s="29">
        <v>412</v>
      </c>
      <c r="AP456">
        <v>-31.3766</v>
      </c>
      <c r="AQ456">
        <v>138.61473599999999</v>
      </c>
      <c r="AR456" t="s">
        <v>289</v>
      </c>
      <c r="AS456">
        <v>10</v>
      </c>
      <c r="AT456" t="s">
        <v>4062</v>
      </c>
      <c r="AU456" t="s">
        <v>274</v>
      </c>
      <c r="AV456" t="s">
        <v>4081</v>
      </c>
      <c r="AW456" t="s">
        <v>4082</v>
      </c>
      <c r="AX456" t="s">
        <v>6157</v>
      </c>
      <c r="AY456">
        <v>-10050</v>
      </c>
      <c r="AZ456">
        <v>-17472</v>
      </c>
      <c r="BA456" t="s">
        <v>290</v>
      </c>
      <c r="BB456" t="s">
        <v>6469</v>
      </c>
      <c r="BC456" t="s">
        <v>7020</v>
      </c>
      <c r="BD456">
        <v>16150</v>
      </c>
      <c r="BE456">
        <v>80</v>
      </c>
      <c r="BH456" t="s">
        <v>4145</v>
      </c>
      <c r="BI456" t="s">
        <v>7181</v>
      </c>
      <c r="BJ456" t="s">
        <v>4159</v>
      </c>
      <c r="BK456" t="s">
        <v>6157</v>
      </c>
      <c r="BL456">
        <v>2007</v>
      </c>
      <c r="BM456"/>
      <c r="BN456"/>
      <c r="BO456"/>
      <c r="BP456"/>
      <c r="BW456"/>
      <c r="BY456"/>
      <c r="CE456" t="s">
        <v>7182</v>
      </c>
      <c r="CF456">
        <v>1</v>
      </c>
      <c r="CG456" t="s">
        <v>7183</v>
      </c>
      <c r="CH456" t="s">
        <v>7184</v>
      </c>
      <c r="CI456">
        <v>-8.5</v>
      </c>
      <c r="CK456">
        <v>-3</v>
      </c>
    </row>
    <row r="457" spans="1:89" ht="16" customHeight="1">
      <c r="A457">
        <v>456</v>
      </c>
      <c r="B457" t="s">
        <v>7107</v>
      </c>
      <c r="C457" s="2">
        <v>44970</v>
      </c>
      <c r="D457" t="s">
        <v>1841</v>
      </c>
      <c r="E457" t="s">
        <v>1848</v>
      </c>
      <c r="G457" t="s">
        <v>3941</v>
      </c>
      <c r="H457" t="s">
        <v>4792</v>
      </c>
      <c r="I457" t="s">
        <v>4353</v>
      </c>
      <c r="J457" t="s">
        <v>4353</v>
      </c>
      <c r="K457" t="s">
        <v>4353</v>
      </c>
      <c r="L457" t="s">
        <v>6157</v>
      </c>
      <c r="M457" t="s">
        <v>6162</v>
      </c>
      <c r="N457" t="s">
        <v>289</v>
      </c>
      <c r="O457" t="s">
        <v>6987</v>
      </c>
      <c r="P457" t="s">
        <v>4632</v>
      </c>
      <c r="Q457" t="s">
        <v>5514</v>
      </c>
      <c r="R457" t="s">
        <v>6157</v>
      </c>
      <c r="S457" t="s">
        <v>4353</v>
      </c>
      <c r="T457" t="s">
        <v>4353</v>
      </c>
      <c r="U457" t="s">
        <v>6157</v>
      </c>
      <c r="X457" t="s">
        <v>6157</v>
      </c>
      <c r="Y457" t="s">
        <v>6157</v>
      </c>
      <c r="Z457" t="s">
        <v>6157</v>
      </c>
      <c r="AA457" t="s">
        <v>4520</v>
      </c>
      <c r="AB457" t="s">
        <v>6157</v>
      </c>
      <c r="AC457" t="s">
        <v>6157</v>
      </c>
      <c r="AD457" t="s">
        <v>6157</v>
      </c>
      <c r="AE457" t="s">
        <v>6157</v>
      </c>
      <c r="AF457" t="s">
        <v>6157</v>
      </c>
      <c r="AG457" t="s">
        <v>6157</v>
      </c>
      <c r="AH457" t="s">
        <v>6157</v>
      </c>
      <c r="AI457" t="s">
        <v>6157</v>
      </c>
      <c r="AJ457" t="s">
        <v>4588</v>
      </c>
      <c r="AK457" t="s">
        <v>4794</v>
      </c>
      <c r="AL457" t="s">
        <v>268</v>
      </c>
      <c r="AM457" t="s">
        <v>264</v>
      </c>
      <c r="AN457" t="s">
        <v>4353</v>
      </c>
      <c r="AO457" s="29">
        <v>412</v>
      </c>
      <c r="AP457">
        <v>-31.3766</v>
      </c>
      <c r="AQ457">
        <v>138.61473599999999</v>
      </c>
      <c r="AR457" t="s">
        <v>289</v>
      </c>
      <c r="AS457">
        <v>10</v>
      </c>
      <c r="AT457" t="s">
        <v>4062</v>
      </c>
      <c r="AU457" t="s">
        <v>274</v>
      </c>
      <c r="AV457" t="s">
        <v>4081</v>
      </c>
      <c r="AW457" t="s">
        <v>4082</v>
      </c>
      <c r="AX457" t="s">
        <v>6157</v>
      </c>
      <c r="AY457">
        <v>-10050</v>
      </c>
      <c r="AZ457">
        <v>-17472</v>
      </c>
      <c r="BA457" t="s">
        <v>290</v>
      </c>
      <c r="BB457" t="s">
        <v>6469</v>
      </c>
      <c r="BC457" t="s">
        <v>7020</v>
      </c>
      <c r="BD457">
        <v>16150</v>
      </c>
      <c r="BE457">
        <v>80</v>
      </c>
      <c r="BH457" t="s">
        <v>4145</v>
      </c>
      <c r="BI457" t="s">
        <v>7181</v>
      </c>
      <c r="BJ457" t="s">
        <v>4159</v>
      </c>
      <c r="BK457" t="s">
        <v>6157</v>
      </c>
      <c r="BL457">
        <v>2007</v>
      </c>
      <c r="BM457"/>
      <c r="BN457"/>
      <c r="BO457"/>
      <c r="BP457"/>
      <c r="BW457"/>
      <c r="BY457"/>
      <c r="CE457" t="s">
        <v>7182</v>
      </c>
      <c r="CF457">
        <v>7</v>
      </c>
      <c r="CG457" t="s">
        <v>7183</v>
      </c>
      <c r="CH457" t="s">
        <v>7184</v>
      </c>
      <c r="CI457">
        <v>-7.7</v>
      </c>
      <c r="CK457">
        <v>-2.6</v>
      </c>
    </row>
    <row r="458" spans="1:89" ht="16" customHeight="1">
      <c r="A458">
        <v>457</v>
      </c>
      <c r="B458" t="s">
        <v>7107</v>
      </c>
      <c r="C458" s="2">
        <v>44970</v>
      </c>
      <c r="D458" t="s">
        <v>1797</v>
      </c>
      <c r="E458" t="s">
        <v>1849</v>
      </c>
      <c r="G458" t="s">
        <v>3941</v>
      </c>
      <c r="H458" t="s">
        <v>4792</v>
      </c>
      <c r="I458" t="s">
        <v>4353</v>
      </c>
      <c r="J458" t="s">
        <v>4353</v>
      </c>
      <c r="K458" t="s">
        <v>4353</v>
      </c>
      <c r="L458" t="s">
        <v>6157</v>
      </c>
      <c r="M458" t="s">
        <v>6162</v>
      </c>
      <c r="N458" t="s">
        <v>289</v>
      </c>
      <c r="O458" t="s">
        <v>6987</v>
      </c>
      <c r="P458" t="s">
        <v>4632</v>
      </c>
      <c r="Q458" t="s">
        <v>5514</v>
      </c>
      <c r="R458" t="s">
        <v>6157</v>
      </c>
      <c r="S458" t="s">
        <v>4353</v>
      </c>
      <c r="T458" t="s">
        <v>4353</v>
      </c>
      <c r="U458" t="s">
        <v>6157</v>
      </c>
      <c r="X458" t="s">
        <v>6157</v>
      </c>
      <c r="Y458" t="s">
        <v>6157</v>
      </c>
      <c r="Z458" t="s">
        <v>6157</v>
      </c>
      <c r="AA458" t="s">
        <v>4520</v>
      </c>
      <c r="AB458" t="s">
        <v>6157</v>
      </c>
      <c r="AC458" t="s">
        <v>6157</v>
      </c>
      <c r="AD458" t="s">
        <v>6157</v>
      </c>
      <c r="AE458" t="s">
        <v>6157</v>
      </c>
      <c r="AF458" t="s">
        <v>6157</v>
      </c>
      <c r="AG458" t="s">
        <v>6157</v>
      </c>
      <c r="AH458" t="s">
        <v>6157</v>
      </c>
      <c r="AI458" t="s">
        <v>6157</v>
      </c>
      <c r="AJ458" t="s">
        <v>4588</v>
      </c>
      <c r="AK458" t="s">
        <v>4794</v>
      </c>
      <c r="AL458" t="s">
        <v>268</v>
      </c>
      <c r="AM458" t="s">
        <v>264</v>
      </c>
      <c r="AN458" t="s">
        <v>4353</v>
      </c>
      <c r="AO458" s="29">
        <v>412</v>
      </c>
      <c r="AP458">
        <v>-31.3766</v>
      </c>
      <c r="AQ458">
        <v>138.61473599999999</v>
      </c>
      <c r="AR458" t="s">
        <v>289</v>
      </c>
      <c r="AS458">
        <v>10</v>
      </c>
      <c r="AT458" t="s">
        <v>4062</v>
      </c>
      <c r="AU458" t="s">
        <v>274</v>
      </c>
      <c r="AV458" t="s">
        <v>4083</v>
      </c>
      <c r="AW458" t="s">
        <v>4084</v>
      </c>
      <c r="AX458" t="s">
        <v>6157</v>
      </c>
      <c r="AY458">
        <v>-10050</v>
      </c>
      <c r="AZ458">
        <v>-17472</v>
      </c>
      <c r="BA458" t="s">
        <v>290</v>
      </c>
      <c r="BB458" t="s">
        <v>6469</v>
      </c>
      <c r="BC458" t="s">
        <v>7020</v>
      </c>
      <c r="BD458">
        <v>16150</v>
      </c>
      <c r="BE458">
        <v>80</v>
      </c>
      <c r="BH458" t="s">
        <v>4145</v>
      </c>
      <c r="BI458" t="s">
        <v>7181</v>
      </c>
      <c r="BJ458" t="s">
        <v>4159</v>
      </c>
      <c r="BK458" t="s">
        <v>6157</v>
      </c>
      <c r="BL458">
        <v>2007</v>
      </c>
      <c r="BM458"/>
      <c r="BN458"/>
      <c r="BO458"/>
      <c r="BP458"/>
      <c r="BW458"/>
      <c r="BY458"/>
      <c r="CE458" t="s">
        <v>7182</v>
      </c>
      <c r="CF458">
        <v>1</v>
      </c>
      <c r="CG458" t="s">
        <v>7183</v>
      </c>
      <c r="CH458" t="s">
        <v>7184</v>
      </c>
      <c r="CI458">
        <v>-8.1</v>
      </c>
      <c r="CK458">
        <v>-4.3</v>
      </c>
    </row>
    <row r="459" spans="1:89" ht="16" customHeight="1">
      <c r="A459">
        <v>458</v>
      </c>
      <c r="B459" t="s">
        <v>7107</v>
      </c>
      <c r="C459" s="2">
        <v>44970</v>
      </c>
      <c r="D459" t="s">
        <v>1797</v>
      </c>
      <c r="E459" t="s">
        <v>1850</v>
      </c>
      <c r="G459" t="s">
        <v>3941</v>
      </c>
      <c r="H459" t="s">
        <v>4792</v>
      </c>
      <c r="I459" t="s">
        <v>4353</v>
      </c>
      <c r="J459" t="s">
        <v>4353</v>
      </c>
      <c r="K459" t="s">
        <v>4353</v>
      </c>
      <c r="L459" t="s">
        <v>6157</v>
      </c>
      <c r="M459" t="s">
        <v>6162</v>
      </c>
      <c r="N459" t="s">
        <v>289</v>
      </c>
      <c r="O459" t="s">
        <v>6987</v>
      </c>
      <c r="P459" t="s">
        <v>4632</v>
      </c>
      <c r="Q459" t="s">
        <v>5514</v>
      </c>
      <c r="R459" t="s">
        <v>6157</v>
      </c>
      <c r="S459" t="s">
        <v>4353</v>
      </c>
      <c r="T459" t="s">
        <v>4353</v>
      </c>
      <c r="U459" t="s">
        <v>6157</v>
      </c>
      <c r="X459" t="s">
        <v>6157</v>
      </c>
      <c r="Y459" t="s">
        <v>6157</v>
      </c>
      <c r="Z459" t="s">
        <v>6157</v>
      </c>
      <c r="AA459" t="s">
        <v>4520</v>
      </c>
      <c r="AB459" t="s">
        <v>6157</v>
      </c>
      <c r="AC459" t="s">
        <v>6157</v>
      </c>
      <c r="AD459" t="s">
        <v>6157</v>
      </c>
      <c r="AE459" t="s">
        <v>6157</v>
      </c>
      <c r="AF459" t="s">
        <v>6157</v>
      </c>
      <c r="AG459" t="s">
        <v>6157</v>
      </c>
      <c r="AH459" t="s">
        <v>6157</v>
      </c>
      <c r="AI459" t="s">
        <v>6157</v>
      </c>
      <c r="AJ459" t="s">
        <v>4588</v>
      </c>
      <c r="AK459" t="s">
        <v>4794</v>
      </c>
      <c r="AL459" t="s">
        <v>268</v>
      </c>
      <c r="AM459" t="s">
        <v>264</v>
      </c>
      <c r="AN459" t="s">
        <v>4353</v>
      </c>
      <c r="AO459" s="29">
        <v>412</v>
      </c>
      <c r="AP459">
        <v>-31.3766</v>
      </c>
      <c r="AQ459">
        <v>138.61473599999999</v>
      </c>
      <c r="AR459" t="s">
        <v>289</v>
      </c>
      <c r="AS459">
        <v>10</v>
      </c>
      <c r="AT459" t="s">
        <v>4062</v>
      </c>
      <c r="AU459" t="s">
        <v>274</v>
      </c>
      <c r="AV459" t="s">
        <v>4083</v>
      </c>
      <c r="AW459" t="s">
        <v>4084</v>
      </c>
      <c r="AX459" t="s">
        <v>6157</v>
      </c>
      <c r="AY459">
        <v>-10050</v>
      </c>
      <c r="AZ459">
        <v>-17472</v>
      </c>
      <c r="BA459" t="s">
        <v>290</v>
      </c>
      <c r="BB459" t="s">
        <v>6469</v>
      </c>
      <c r="BC459" t="s">
        <v>7020</v>
      </c>
      <c r="BD459">
        <v>16150</v>
      </c>
      <c r="BE459">
        <v>80</v>
      </c>
      <c r="BH459" t="s">
        <v>4145</v>
      </c>
      <c r="BI459" t="s">
        <v>7181</v>
      </c>
      <c r="BJ459" t="s">
        <v>4159</v>
      </c>
      <c r="BK459" t="s">
        <v>6157</v>
      </c>
      <c r="BL459">
        <v>2007</v>
      </c>
      <c r="BM459"/>
      <c r="BN459"/>
      <c r="BO459"/>
      <c r="BP459"/>
      <c r="BW459"/>
      <c r="BY459"/>
      <c r="CE459" t="s">
        <v>7182</v>
      </c>
      <c r="CF459">
        <v>1</v>
      </c>
      <c r="CG459" t="s">
        <v>7183</v>
      </c>
      <c r="CH459" t="s">
        <v>7184</v>
      </c>
      <c r="CI459">
        <v>-7.4</v>
      </c>
      <c r="CK459">
        <v>-4.4000000000000004</v>
      </c>
    </row>
    <row r="460" spans="1:89" ht="16" customHeight="1">
      <c r="A460">
        <v>459</v>
      </c>
      <c r="B460" t="s">
        <v>7107</v>
      </c>
      <c r="C460" s="2">
        <v>44970</v>
      </c>
      <c r="D460" t="s">
        <v>1851</v>
      </c>
      <c r="E460" t="s">
        <v>1852</v>
      </c>
      <c r="G460" t="s">
        <v>3941</v>
      </c>
      <c r="H460" t="s">
        <v>4792</v>
      </c>
      <c r="I460" t="s">
        <v>4353</v>
      </c>
      <c r="J460" t="s">
        <v>4353</v>
      </c>
      <c r="K460" t="s">
        <v>4353</v>
      </c>
      <c r="L460" t="s">
        <v>6157</v>
      </c>
      <c r="M460" t="s">
        <v>6162</v>
      </c>
      <c r="N460" t="s">
        <v>289</v>
      </c>
      <c r="O460" t="s">
        <v>6987</v>
      </c>
      <c r="P460" t="s">
        <v>4632</v>
      </c>
      <c r="Q460" t="s">
        <v>5514</v>
      </c>
      <c r="R460" t="s">
        <v>6157</v>
      </c>
      <c r="S460" t="s">
        <v>4353</v>
      </c>
      <c r="T460" t="s">
        <v>4353</v>
      </c>
      <c r="U460" t="s">
        <v>6157</v>
      </c>
      <c r="X460" t="s">
        <v>6157</v>
      </c>
      <c r="Y460" t="s">
        <v>6157</v>
      </c>
      <c r="Z460" t="s">
        <v>6157</v>
      </c>
      <c r="AA460" t="s">
        <v>4520</v>
      </c>
      <c r="AB460" t="s">
        <v>6157</v>
      </c>
      <c r="AC460" t="s">
        <v>6157</v>
      </c>
      <c r="AD460" t="s">
        <v>6157</v>
      </c>
      <c r="AE460" t="s">
        <v>6157</v>
      </c>
      <c r="AF460" t="s">
        <v>6157</v>
      </c>
      <c r="AG460" t="s">
        <v>6157</v>
      </c>
      <c r="AH460" t="s">
        <v>6157</v>
      </c>
      <c r="AI460" t="s">
        <v>6157</v>
      </c>
      <c r="AJ460" t="s">
        <v>4588</v>
      </c>
      <c r="AK460" t="s">
        <v>4794</v>
      </c>
      <c r="AL460" t="s">
        <v>268</v>
      </c>
      <c r="AM460" t="s">
        <v>264</v>
      </c>
      <c r="AN460" t="s">
        <v>4353</v>
      </c>
      <c r="AO460" s="29">
        <v>412</v>
      </c>
      <c r="AP460">
        <v>-31.3766</v>
      </c>
      <c r="AQ460">
        <v>138.61473599999999</v>
      </c>
      <c r="AR460" t="s">
        <v>289</v>
      </c>
      <c r="AS460">
        <v>10</v>
      </c>
      <c r="AT460" t="s">
        <v>4062</v>
      </c>
      <c r="AU460" t="s">
        <v>274</v>
      </c>
      <c r="AV460" t="s">
        <v>4083</v>
      </c>
      <c r="AW460" t="s">
        <v>4084</v>
      </c>
      <c r="AX460" t="s">
        <v>6157</v>
      </c>
      <c r="AY460">
        <v>-10050</v>
      </c>
      <c r="AZ460">
        <v>-17472</v>
      </c>
      <c r="BA460" t="s">
        <v>290</v>
      </c>
      <c r="BB460" t="s">
        <v>6469</v>
      </c>
      <c r="BC460" t="s">
        <v>7020</v>
      </c>
      <c r="BD460">
        <v>16150</v>
      </c>
      <c r="BE460">
        <v>80</v>
      </c>
      <c r="BH460" t="s">
        <v>4145</v>
      </c>
      <c r="BI460" t="s">
        <v>7181</v>
      </c>
      <c r="BJ460" t="s">
        <v>4159</v>
      </c>
      <c r="BK460" t="s">
        <v>6157</v>
      </c>
      <c r="BL460">
        <v>2007</v>
      </c>
      <c r="BM460"/>
      <c r="BN460"/>
      <c r="BO460"/>
      <c r="BP460"/>
      <c r="BW460"/>
      <c r="BY460"/>
      <c r="CE460" t="s">
        <v>7182</v>
      </c>
      <c r="CF460">
        <v>4</v>
      </c>
      <c r="CG460" t="s">
        <v>7183</v>
      </c>
      <c r="CH460" t="s">
        <v>7184</v>
      </c>
      <c r="CI460">
        <v>-7.3</v>
      </c>
      <c r="CK460">
        <v>-3.9</v>
      </c>
    </row>
    <row r="461" spans="1:89" ht="16" customHeight="1">
      <c r="A461">
        <v>460</v>
      </c>
      <c r="B461" t="s">
        <v>7107</v>
      </c>
      <c r="C461" s="2">
        <v>44970</v>
      </c>
      <c r="D461" t="s">
        <v>1853</v>
      </c>
      <c r="E461" t="s">
        <v>1854</v>
      </c>
      <c r="G461" t="s">
        <v>3941</v>
      </c>
      <c r="H461" t="s">
        <v>4793</v>
      </c>
      <c r="I461" t="s">
        <v>4353</v>
      </c>
      <c r="J461" t="s">
        <v>4353</v>
      </c>
      <c r="K461" t="s">
        <v>4353</v>
      </c>
      <c r="L461" t="s">
        <v>6157</v>
      </c>
      <c r="M461" t="s">
        <v>6163</v>
      </c>
      <c r="N461" t="s">
        <v>289</v>
      </c>
      <c r="O461" t="s">
        <v>6987</v>
      </c>
      <c r="P461" t="s">
        <v>4632</v>
      </c>
      <c r="Q461" t="s">
        <v>5514</v>
      </c>
      <c r="R461" t="s">
        <v>6157</v>
      </c>
      <c r="S461" t="s">
        <v>4353</v>
      </c>
      <c r="T461" t="s">
        <v>238</v>
      </c>
      <c r="U461" t="s">
        <v>6157</v>
      </c>
      <c r="X461" t="s">
        <v>6157</v>
      </c>
      <c r="Y461" t="s">
        <v>6157</v>
      </c>
      <c r="Z461" t="s">
        <v>6157</v>
      </c>
      <c r="AA461" t="s">
        <v>4520</v>
      </c>
      <c r="AB461" t="s">
        <v>6157</v>
      </c>
      <c r="AC461" t="s">
        <v>6157</v>
      </c>
      <c r="AD461" t="s">
        <v>6157</v>
      </c>
      <c r="AE461" t="s">
        <v>6157</v>
      </c>
      <c r="AF461" t="s">
        <v>6157</v>
      </c>
      <c r="AG461" t="s">
        <v>6157</v>
      </c>
      <c r="AH461" t="s">
        <v>6157</v>
      </c>
      <c r="AI461" t="s">
        <v>6157</v>
      </c>
      <c r="AJ461" t="s">
        <v>4588</v>
      </c>
      <c r="AK461" t="s">
        <v>4794</v>
      </c>
      <c r="AL461" t="s">
        <v>268</v>
      </c>
      <c r="AM461" t="s">
        <v>264</v>
      </c>
      <c r="AN461" t="s">
        <v>4353</v>
      </c>
      <c r="AO461" s="29">
        <v>412</v>
      </c>
      <c r="AP461">
        <v>-31.3766</v>
      </c>
      <c r="AQ461">
        <v>138.61473599999999</v>
      </c>
      <c r="AR461" t="s">
        <v>289</v>
      </c>
      <c r="AS461">
        <v>10</v>
      </c>
      <c r="AT461" t="s">
        <v>4062</v>
      </c>
      <c r="AU461" t="s">
        <v>274</v>
      </c>
      <c r="AV461" t="s">
        <v>4083</v>
      </c>
      <c r="AW461" t="s">
        <v>4084</v>
      </c>
      <c r="AX461" t="s">
        <v>6157</v>
      </c>
      <c r="AY461">
        <v>-10050</v>
      </c>
      <c r="AZ461">
        <v>-17472</v>
      </c>
      <c r="BA461" t="s">
        <v>290</v>
      </c>
      <c r="BB461" t="s">
        <v>6469</v>
      </c>
      <c r="BC461" t="s">
        <v>7020</v>
      </c>
      <c r="BD461">
        <v>16150</v>
      </c>
      <c r="BE461">
        <v>80</v>
      </c>
      <c r="BH461" t="s">
        <v>4145</v>
      </c>
      <c r="BI461" t="s">
        <v>7181</v>
      </c>
      <c r="BJ461" t="s">
        <v>4159</v>
      </c>
      <c r="BK461" t="s">
        <v>6157</v>
      </c>
      <c r="BL461">
        <v>2007</v>
      </c>
      <c r="BM461"/>
      <c r="BN461"/>
      <c r="BO461"/>
      <c r="BP461"/>
      <c r="BW461"/>
      <c r="BY461"/>
      <c r="CE461" t="s">
        <v>7182</v>
      </c>
      <c r="CF461">
        <v>13</v>
      </c>
      <c r="CG461" t="s">
        <v>7183</v>
      </c>
      <c r="CH461" t="s">
        <v>7184</v>
      </c>
      <c r="CI461">
        <v>-7.6</v>
      </c>
      <c r="CK461">
        <v>-3.4</v>
      </c>
    </row>
    <row r="462" spans="1:89" ht="16" customHeight="1">
      <c r="A462">
        <v>461</v>
      </c>
      <c r="B462" t="s">
        <v>7107</v>
      </c>
      <c r="C462" s="2">
        <v>44970</v>
      </c>
      <c r="D462" t="s">
        <v>1797</v>
      </c>
      <c r="E462" t="s">
        <v>1855</v>
      </c>
      <c r="G462" t="s">
        <v>3941</v>
      </c>
      <c r="H462" t="s">
        <v>4792</v>
      </c>
      <c r="I462" t="s">
        <v>4353</v>
      </c>
      <c r="J462" t="s">
        <v>4353</v>
      </c>
      <c r="K462" t="s">
        <v>4353</v>
      </c>
      <c r="L462" t="s">
        <v>6157</v>
      </c>
      <c r="M462" t="s">
        <v>6162</v>
      </c>
      <c r="N462" t="s">
        <v>289</v>
      </c>
      <c r="O462" t="s">
        <v>6987</v>
      </c>
      <c r="P462" t="s">
        <v>4632</v>
      </c>
      <c r="Q462" t="s">
        <v>5514</v>
      </c>
      <c r="R462" t="s">
        <v>6157</v>
      </c>
      <c r="S462" t="s">
        <v>4353</v>
      </c>
      <c r="T462" t="s">
        <v>4353</v>
      </c>
      <c r="U462" t="s">
        <v>6157</v>
      </c>
      <c r="X462" t="s">
        <v>6157</v>
      </c>
      <c r="Y462" t="s">
        <v>6157</v>
      </c>
      <c r="Z462" t="s">
        <v>6157</v>
      </c>
      <c r="AA462" t="s">
        <v>4520</v>
      </c>
      <c r="AB462" t="s">
        <v>6157</v>
      </c>
      <c r="AC462" t="s">
        <v>6157</v>
      </c>
      <c r="AD462" t="s">
        <v>6157</v>
      </c>
      <c r="AE462" t="s">
        <v>6157</v>
      </c>
      <c r="AF462" t="s">
        <v>6157</v>
      </c>
      <c r="AG462" t="s">
        <v>6157</v>
      </c>
      <c r="AH462" t="s">
        <v>6157</v>
      </c>
      <c r="AI462" t="s">
        <v>6157</v>
      </c>
      <c r="AJ462" t="s">
        <v>4588</v>
      </c>
      <c r="AK462" t="s">
        <v>4794</v>
      </c>
      <c r="AL462" t="s">
        <v>268</v>
      </c>
      <c r="AM462" t="s">
        <v>264</v>
      </c>
      <c r="AN462" t="s">
        <v>4353</v>
      </c>
      <c r="AO462" s="29">
        <v>412</v>
      </c>
      <c r="AP462">
        <v>-31.3766</v>
      </c>
      <c r="AQ462">
        <v>138.61473599999999</v>
      </c>
      <c r="AR462" t="s">
        <v>289</v>
      </c>
      <c r="AS462">
        <v>10</v>
      </c>
      <c r="AT462" t="s">
        <v>4062</v>
      </c>
      <c r="AU462" t="s">
        <v>274</v>
      </c>
      <c r="AV462" t="s">
        <v>4085</v>
      </c>
      <c r="AW462" t="s">
        <v>4086</v>
      </c>
      <c r="AX462" t="s">
        <v>6157</v>
      </c>
      <c r="AY462">
        <v>-10050</v>
      </c>
      <c r="AZ462">
        <v>-17472</v>
      </c>
      <c r="BA462" t="s">
        <v>290</v>
      </c>
      <c r="BB462" t="s">
        <v>6469</v>
      </c>
      <c r="BC462" t="s">
        <v>7020</v>
      </c>
      <c r="BD462">
        <v>16150</v>
      </c>
      <c r="BE462">
        <v>80</v>
      </c>
      <c r="BH462" t="s">
        <v>4145</v>
      </c>
      <c r="BI462" t="s">
        <v>7181</v>
      </c>
      <c r="BJ462" t="s">
        <v>4159</v>
      </c>
      <c r="BK462" t="s">
        <v>6157</v>
      </c>
      <c r="BL462">
        <v>2007</v>
      </c>
      <c r="BM462"/>
      <c r="BN462"/>
      <c r="BO462"/>
      <c r="BP462"/>
      <c r="BW462"/>
      <c r="BY462"/>
      <c r="CE462" t="s">
        <v>7182</v>
      </c>
      <c r="CF462">
        <v>1</v>
      </c>
      <c r="CG462" t="s">
        <v>7183</v>
      </c>
      <c r="CH462" t="s">
        <v>7184</v>
      </c>
      <c r="CI462">
        <v>-7.6</v>
      </c>
      <c r="CK462">
        <v>-4.3</v>
      </c>
    </row>
    <row r="463" spans="1:89" ht="16" customHeight="1">
      <c r="A463">
        <v>462</v>
      </c>
      <c r="B463" t="s">
        <v>7107</v>
      </c>
      <c r="C463" s="2">
        <v>44970</v>
      </c>
      <c r="D463" t="s">
        <v>1797</v>
      </c>
      <c r="E463" t="s">
        <v>1856</v>
      </c>
      <c r="G463" t="s">
        <v>3941</v>
      </c>
      <c r="H463" t="s">
        <v>4792</v>
      </c>
      <c r="I463" t="s">
        <v>4353</v>
      </c>
      <c r="J463" t="s">
        <v>4353</v>
      </c>
      <c r="K463" t="s">
        <v>4353</v>
      </c>
      <c r="L463" t="s">
        <v>6157</v>
      </c>
      <c r="M463" t="s">
        <v>6162</v>
      </c>
      <c r="N463" t="s">
        <v>289</v>
      </c>
      <c r="O463" t="s">
        <v>6987</v>
      </c>
      <c r="P463" t="s">
        <v>4632</v>
      </c>
      <c r="Q463" t="s">
        <v>5514</v>
      </c>
      <c r="R463" t="s">
        <v>6157</v>
      </c>
      <c r="S463" t="s">
        <v>4353</v>
      </c>
      <c r="T463" t="s">
        <v>4353</v>
      </c>
      <c r="U463" t="s">
        <v>6157</v>
      </c>
      <c r="X463" t="s">
        <v>6157</v>
      </c>
      <c r="Y463" t="s">
        <v>6157</v>
      </c>
      <c r="Z463" t="s">
        <v>6157</v>
      </c>
      <c r="AA463" t="s">
        <v>4520</v>
      </c>
      <c r="AB463" t="s">
        <v>6157</v>
      </c>
      <c r="AC463" t="s">
        <v>6157</v>
      </c>
      <c r="AD463" t="s">
        <v>6157</v>
      </c>
      <c r="AE463" t="s">
        <v>6157</v>
      </c>
      <c r="AF463" t="s">
        <v>6157</v>
      </c>
      <c r="AG463" t="s">
        <v>6157</v>
      </c>
      <c r="AH463" t="s">
        <v>6157</v>
      </c>
      <c r="AI463" t="s">
        <v>6157</v>
      </c>
      <c r="AJ463" t="s">
        <v>4588</v>
      </c>
      <c r="AK463" t="s">
        <v>4794</v>
      </c>
      <c r="AL463" t="s">
        <v>268</v>
      </c>
      <c r="AM463" t="s">
        <v>264</v>
      </c>
      <c r="AN463" t="s">
        <v>4353</v>
      </c>
      <c r="AO463" s="29">
        <v>412</v>
      </c>
      <c r="AP463">
        <v>-31.3766</v>
      </c>
      <c r="AQ463">
        <v>138.61473599999999</v>
      </c>
      <c r="AR463" t="s">
        <v>289</v>
      </c>
      <c r="AS463">
        <v>10</v>
      </c>
      <c r="AT463" t="s">
        <v>4062</v>
      </c>
      <c r="AU463" t="s">
        <v>274</v>
      </c>
      <c r="AV463" t="s">
        <v>4085</v>
      </c>
      <c r="AW463" t="s">
        <v>4086</v>
      </c>
      <c r="AX463" t="s">
        <v>6157</v>
      </c>
      <c r="AY463">
        <v>-10050</v>
      </c>
      <c r="AZ463">
        <v>-17472</v>
      </c>
      <c r="BA463" t="s">
        <v>290</v>
      </c>
      <c r="BB463" t="s">
        <v>6469</v>
      </c>
      <c r="BC463" t="s">
        <v>7020</v>
      </c>
      <c r="BD463">
        <v>16150</v>
      </c>
      <c r="BE463">
        <v>80</v>
      </c>
      <c r="BH463" t="s">
        <v>4145</v>
      </c>
      <c r="BI463" t="s">
        <v>7181</v>
      </c>
      <c r="BJ463" t="s">
        <v>4159</v>
      </c>
      <c r="BK463" t="s">
        <v>6157</v>
      </c>
      <c r="BL463">
        <v>2007</v>
      </c>
      <c r="BM463"/>
      <c r="BN463"/>
      <c r="BO463"/>
      <c r="BP463"/>
      <c r="BW463"/>
      <c r="BY463"/>
      <c r="CE463" t="s">
        <v>7182</v>
      </c>
      <c r="CF463">
        <v>1</v>
      </c>
      <c r="CG463" t="s">
        <v>7183</v>
      </c>
      <c r="CH463" t="s">
        <v>7184</v>
      </c>
      <c r="CI463">
        <v>-6.3</v>
      </c>
      <c r="CK463">
        <v>0.8</v>
      </c>
    </row>
    <row r="464" spans="1:89" ht="16" customHeight="1">
      <c r="A464">
        <v>463</v>
      </c>
      <c r="B464" t="s">
        <v>7107</v>
      </c>
      <c r="C464" s="2">
        <v>44970</v>
      </c>
      <c r="D464" t="s">
        <v>1797</v>
      </c>
      <c r="E464" t="s">
        <v>1857</v>
      </c>
      <c r="G464" t="s">
        <v>3941</v>
      </c>
      <c r="H464" t="s">
        <v>4792</v>
      </c>
      <c r="I464" t="s">
        <v>4353</v>
      </c>
      <c r="J464" t="s">
        <v>4353</v>
      </c>
      <c r="K464" t="s">
        <v>4353</v>
      </c>
      <c r="L464" t="s">
        <v>6157</v>
      </c>
      <c r="M464" t="s">
        <v>6162</v>
      </c>
      <c r="N464" t="s">
        <v>289</v>
      </c>
      <c r="O464" t="s">
        <v>6987</v>
      </c>
      <c r="P464" t="s">
        <v>4632</v>
      </c>
      <c r="Q464" t="s">
        <v>5514</v>
      </c>
      <c r="R464" t="s">
        <v>6157</v>
      </c>
      <c r="S464" t="s">
        <v>4353</v>
      </c>
      <c r="T464" t="s">
        <v>4353</v>
      </c>
      <c r="U464" t="s">
        <v>6157</v>
      </c>
      <c r="X464" t="s">
        <v>6157</v>
      </c>
      <c r="Y464" t="s">
        <v>6157</v>
      </c>
      <c r="Z464" t="s">
        <v>6157</v>
      </c>
      <c r="AA464" t="s">
        <v>4520</v>
      </c>
      <c r="AB464" t="s">
        <v>6157</v>
      </c>
      <c r="AC464" t="s">
        <v>6157</v>
      </c>
      <c r="AD464" t="s">
        <v>6157</v>
      </c>
      <c r="AE464" t="s">
        <v>6157</v>
      </c>
      <c r="AF464" t="s">
        <v>6157</v>
      </c>
      <c r="AG464" t="s">
        <v>6157</v>
      </c>
      <c r="AH464" t="s">
        <v>6157</v>
      </c>
      <c r="AI464" t="s">
        <v>6157</v>
      </c>
      <c r="AJ464" t="s">
        <v>4588</v>
      </c>
      <c r="AK464" t="s">
        <v>4794</v>
      </c>
      <c r="AL464" t="s">
        <v>268</v>
      </c>
      <c r="AM464" t="s">
        <v>264</v>
      </c>
      <c r="AN464" t="s">
        <v>4353</v>
      </c>
      <c r="AO464" s="29">
        <v>412</v>
      </c>
      <c r="AP464">
        <v>-31.3766</v>
      </c>
      <c r="AQ464">
        <v>138.61473599999999</v>
      </c>
      <c r="AR464" t="s">
        <v>289</v>
      </c>
      <c r="AS464">
        <v>10</v>
      </c>
      <c r="AT464" t="s">
        <v>4062</v>
      </c>
      <c r="AU464" t="s">
        <v>274</v>
      </c>
      <c r="AV464" t="s">
        <v>4085</v>
      </c>
      <c r="AW464" t="s">
        <v>4086</v>
      </c>
      <c r="AX464" t="s">
        <v>6157</v>
      </c>
      <c r="AY464">
        <v>-10050</v>
      </c>
      <c r="AZ464">
        <v>-17472</v>
      </c>
      <c r="BA464" t="s">
        <v>290</v>
      </c>
      <c r="BB464" t="s">
        <v>6469</v>
      </c>
      <c r="BC464" t="s">
        <v>7020</v>
      </c>
      <c r="BD464">
        <v>16150</v>
      </c>
      <c r="BE464">
        <v>80</v>
      </c>
      <c r="BH464" t="s">
        <v>4145</v>
      </c>
      <c r="BI464" t="s">
        <v>7181</v>
      </c>
      <c r="BJ464" t="s">
        <v>4159</v>
      </c>
      <c r="BK464" t="s">
        <v>6157</v>
      </c>
      <c r="BL464">
        <v>2007</v>
      </c>
      <c r="BM464"/>
      <c r="BN464"/>
      <c r="BO464"/>
      <c r="BP464"/>
      <c r="BW464"/>
      <c r="BY464"/>
      <c r="CE464" t="s">
        <v>7182</v>
      </c>
      <c r="CF464">
        <v>1</v>
      </c>
      <c r="CG464" t="s">
        <v>7183</v>
      </c>
      <c r="CH464" t="s">
        <v>7184</v>
      </c>
      <c r="CI464">
        <v>-8.4</v>
      </c>
      <c r="CK464">
        <v>-4.4000000000000004</v>
      </c>
    </row>
    <row r="465" spans="1:89" ht="16" customHeight="1">
      <c r="A465">
        <v>464</v>
      </c>
      <c r="B465" t="s">
        <v>7107</v>
      </c>
      <c r="C465" s="2">
        <v>44970</v>
      </c>
      <c r="D465" t="s">
        <v>1858</v>
      </c>
      <c r="E465" t="s">
        <v>1859</v>
      </c>
      <c r="G465" t="s">
        <v>3941</v>
      </c>
      <c r="H465" t="s">
        <v>4793</v>
      </c>
      <c r="I465" t="s">
        <v>4353</v>
      </c>
      <c r="J465" t="s">
        <v>4353</v>
      </c>
      <c r="K465" t="s">
        <v>4353</v>
      </c>
      <c r="L465" t="s">
        <v>6157</v>
      </c>
      <c r="M465" t="s">
        <v>6163</v>
      </c>
      <c r="N465" t="s">
        <v>289</v>
      </c>
      <c r="O465" t="s">
        <v>6987</v>
      </c>
      <c r="P465" t="s">
        <v>4632</v>
      </c>
      <c r="Q465" t="s">
        <v>5514</v>
      </c>
      <c r="R465" t="s">
        <v>6157</v>
      </c>
      <c r="S465" t="s">
        <v>4353</v>
      </c>
      <c r="T465" t="s">
        <v>6241</v>
      </c>
      <c r="U465" t="s">
        <v>6157</v>
      </c>
      <c r="X465" t="s">
        <v>6157</v>
      </c>
      <c r="Y465" t="s">
        <v>6157</v>
      </c>
      <c r="Z465" t="s">
        <v>6157</v>
      </c>
      <c r="AA465" t="s">
        <v>4520</v>
      </c>
      <c r="AB465" t="s">
        <v>6157</v>
      </c>
      <c r="AC465" t="s">
        <v>6157</v>
      </c>
      <c r="AD465" t="s">
        <v>6157</v>
      </c>
      <c r="AE465" t="s">
        <v>6157</v>
      </c>
      <c r="AF465" t="s">
        <v>6157</v>
      </c>
      <c r="AG465" t="s">
        <v>6157</v>
      </c>
      <c r="AH465" t="s">
        <v>6157</v>
      </c>
      <c r="AI465" t="s">
        <v>6157</v>
      </c>
      <c r="AJ465" t="s">
        <v>4588</v>
      </c>
      <c r="AK465" t="s">
        <v>4794</v>
      </c>
      <c r="AL465" t="s">
        <v>268</v>
      </c>
      <c r="AM465" t="s">
        <v>264</v>
      </c>
      <c r="AN465" t="s">
        <v>4353</v>
      </c>
      <c r="AO465" s="29">
        <v>412</v>
      </c>
      <c r="AP465">
        <v>-31.3766</v>
      </c>
      <c r="AQ465">
        <v>138.61473599999999</v>
      </c>
      <c r="AR465" t="s">
        <v>289</v>
      </c>
      <c r="AS465">
        <v>10</v>
      </c>
      <c r="AT465" t="s">
        <v>4062</v>
      </c>
      <c r="AU465" t="s">
        <v>274</v>
      </c>
      <c r="AV465" t="s">
        <v>4085</v>
      </c>
      <c r="AW465" t="s">
        <v>4086</v>
      </c>
      <c r="AX465" t="s">
        <v>6157</v>
      </c>
      <c r="AY465">
        <v>-10050</v>
      </c>
      <c r="AZ465">
        <v>-17472</v>
      </c>
      <c r="BA465" t="s">
        <v>290</v>
      </c>
      <c r="BB465" t="s">
        <v>6469</v>
      </c>
      <c r="BC465" t="s">
        <v>7020</v>
      </c>
      <c r="BD465">
        <v>16150</v>
      </c>
      <c r="BE465">
        <v>80</v>
      </c>
      <c r="BH465" t="s">
        <v>4145</v>
      </c>
      <c r="BI465" t="s">
        <v>7181</v>
      </c>
      <c r="BJ465" t="s">
        <v>4159</v>
      </c>
      <c r="BK465" t="s">
        <v>6157</v>
      </c>
      <c r="BL465">
        <v>2007</v>
      </c>
      <c r="BM465"/>
      <c r="BN465"/>
      <c r="BO465"/>
      <c r="BP465"/>
      <c r="BW465"/>
      <c r="BY465"/>
      <c r="CE465" t="s">
        <v>7182</v>
      </c>
      <c r="CF465">
        <v>16</v>
      </c>
      <c r="CG465" t="s">
        <v>7183</v>
      </c>
      <c r="CH465" t="s">
        <v>7184</v>
      </c>
      <c r="CI465">
        <v>-7.7</v>
      </c>
      <c r="CK465">
        <v>-3.7</v>
      </c>
    </row>
    <row r="466" spans="1:89" ht="16" customHeight="1">
      <c r="A466">
        <v>465</v>
      </c>
      <c r="B466" t="s">
        <v>7107</v>
      </c>
      <c r="C466" s="2">
        <v>44970</v>
      </c>
      <c r="E466" t="s">
        <v>3884</v>
      </c>
      <c r="G466" t="s">
        <v>3941</v>
      </c>
      <c r="H466" t="s">
        <v>6157</v>
      </c>
      <c r="I466" t="s">
        <v>4517</v>
      </c>
      <c r="J466" t="s">
        <v>4780</v>
      </c>
      <c r="K466" t="s">
        <v>4353</v>
      </c>
      <c r="L466" t="s">
        <v>6157</v>
      </c>
      <c r="M466" t="s">
        <v>3982</v>
      </c>
      <c r="N466" t="s">
        <v>289</v>
      </c>
      <c r="O466" t="s">
        <v>6987</v>
      </c>
      <c r="P466" t="s">
        <v>3968</v>
      </c>
      <c r="Q466" t="s">
        <v>4403</v>
      </c>
      <c r="R466" t="s">
        <v>6157</v>
      </c>
      <c r="S466" t="s">
        <v>4353</v>
      </c>
      <c r="T466" t="s">
        <v>4353</v>
      </c>
      <c r="U466" t="s">
        <v>6157</v>
      </c>
      <c r="X466" t="s">
        <v>6157</v>
      </c>
      <c r="Y466" t="s">
        <v>6157</v>
      </c>
      <c r="Z466" t="s">
        <v>6157</v>
      </c>
      <c r="AA466" t="s">
        <v>1388</v>
      </c>
      <c r="AB466" t="s">
        <v>250</v>
      </c>
      <c r="AC466" t="s">
        <v>4353</v>
      </c>
      <c r="AD466" t="s">
        <v>6157</v>
      </c>
      <c r="AE466" t="s">
        <v>6157</v>
      </c>
      <c r="AF466" t="s">
        <v>6157</v>
      </c>
      <c r="AG466" t="s">
        <v>6157</v>
      </c>
      <c r="AH466" t="s">
        <v>6157</v>
      </c>
      <c r="AI466" t="s">
        <v>6157</v>
      </c>
      <c r="AJ466" t="s">
        <v>6457</v>
      </c>
      <c r="AK466" t="s">
        <v>4803</v>
      </c>
      <c r="AL466" t="s">
        <v>268</v>
      </c>
      <c r="AM466" t="s">
        <v>264</v>
      </c>
      <c r="AN466" t="s">
        <v>4353</v>
      </c>
      <c r="AO466" s="29">
        <v>57.980159800000003</v>
      </c>
      <c r="AP466">
        <v>-28.020610000000001</v>
      </c>
      <c r="AQ466">
        <v>138.66140999999999</v>
      </c>
      <c r="AR466" t="s">
        <v>289</v>
      </c>
      <c r="AS466">
        <v>20</v>
      </c>
      <c r="AT466" t="s">
        <v>4353</v>
      </c>
      <c r="AU466" t="s">
        <v>274</v>
      </c>
      <c r="AV466" t="s">
        <v>4353</v>
      </c>
      <c r="AW466" t="s">
        <v>4353</v>
      </c>
      <c r="AX466" t="s">
        <v>6157</v>
      </c>
      <c r="AY466">
        <v>-108050</v>
      </c>
      <c r="AZ466">
        <v>-108050</v>
      </c>
      <c r="BA466" t="s">
        <v>4807</v>
      </c>
      <c r="BB466" t="s">
        <v>6469</v>
      </c>
      <c r="BC466" t="s">
        <v>6157</v>
      </c>
      <c r="BH466" t="s">
        <v>4141</v>
      </c>
      <c r="BI466" t="s">
        <v>7188</v>
      </c>
      <c r="BJ466" t="s">
        <v>4160</v>
      </c>
      <c r="BK466" t="s">
        <v>4161</v>
      </c>
      <c r="BL466">
        <v>1997</v>
      </c>
      <c r="BM466"/>
      <c r="BN466"/>
      <c r="BO466"/>
      <c r="BP466"/>
      <c r="BQ466" t="s">
        <v>4353</v>
      </c>
      <c r="BR466">
        <v>1</v>
      </c>
      <c r="BS466" t="s">
        <v>7189</v>
      </c>
      <c r="BT466" t="s">
        <v>7190</v>
      </c>
      <c r="BW466">
        <v>-24.1</v>
      </c>
      <c r="BY466"/>
      <c r="CB466">
        <v>3.4</v>
      </c>
    </row>
    <row r="467" spans="1:89" ht="16" customHeight="1">
      <c r="A467">
        <v>466</v>
      </c>
      <c r="B467" t="s">
        <v>7107</v>
      </c>
      <c r="C467" s="2">
        <v>44970</v>
      </c>
      <c r="E467" t="s">
        <v>3885</v>
      </c>
      <c r="G467" t="s">
        <v>3941</v>
      </c>
      <c r="H467" t="s">
        <v>6157</v>
      </c>
      <c r="I467" t="s">
        <v>4517</v>
      </c>
      <c r="J467" t="s">
        <v>4780</v>
      </c>
      <c r="K467" t="s">
        <v>4353</v>
      </c>
      <c r="L467" t="s">
        <v>6157</v>
      </c>
      <c r="M467" t="s">
        <v>3982</v>
      </c>
      <c r="N467" t="s">
        <v>289</v>
      </c>
      <c r="O467" t="s">
        <v>6987</v>
      </c>
      <c r="P467" t="s">
        <v>3968</v>
      </c>
      <c r="Q467" t="s">
        <v>4403</v>
      </c>
      <c r="R467" t="s">
        <v>6157</v>
      </c>
      <c r="S467" t="s">
        <v>4353</v>
      </c>
      <c r="T467" t="s">
        <v>4353</v>
      </c>
      <c r="U467" t="s">
        <v>6157</v>
      </c>
      <c r="X467" t="s">
        <v>6157</v>
      </c>
      <c r="Y467" t="s">
        <v>6157</v>
      </c>
      <c r="Z467" t="s">
        <v>6157</v>
      </c>
      <c r="AA467" t="s">
        <v>1388</v>
      </c>
      <c r="AB467" t="s">
        <v>1376</v>
      </c>
      <c r="AC467" t="s">
        <v>4353</v>
      </c>
      <c r="AD467" t="s">
        <v>6157</v>
      </c>
      <c r="AE467" t="s">
        <v>6157</v>
      </c>
      <c r="AF467" t="s">
        <v>6157</v>
      </c>
      <c r="AG467" t="s">
        <v>6157</v>
      </c>
      <c r="AH467" t="s">
        <v>6157</v>
      </c>
      <c r="AI467" t="s">
        <v>6157</v>
      </c>
      <c r="AJ467" t="s">
        <v>6457</v>
      </c>
      <c r="AK467" t="s">
        <v>4803</v>
      </c>
      <c r="AL467" t="s">
        <v>268</v>
      </c>
      <c r="AM467" t="s">
        <v>264</v>
      </c>
      <c r="AN467" t="s">
        <v>4353</v>
      </c>
      <c r="AO467" s="29">
        <v>58</v>
      </c>
      <c r="AP467">
        <v>-28.020610000000001</v>
      </c>
      <c r="AQ467">
        <v>138.66140999999999</v>
      </c>
      <c r="AR467" t="s">
        <v>289</v>
      </c>
      <c r="AS467">
        <v>20</v>
      </c>
      <c r="AT467" t="s">
        <v>4353</v>
      </c>
      <c r="AU467" t="s">
        <v>274</v>
      </c>
      <c r="AV467" t="s">
        <v>4353</v>
      </c>
      <c r="AW467" t="s">
        <v>4353</v>
      </c>
      <c r="AX467" t="s">
        <v>6157</v>
      </c>
      <c r="AY467">
        <v>-108050</v>
      </c>
      <c r="AZ467">
        <v>-108050</v>
      </c>
      <c r="BA467" t="s">
        <v>4807</v>
      </c>
      <c r="BB467" t="s">
        <v>6469</v>
      </c>
      <c r="BC467" t="s">
        <v>6157</v>
      </c>
      <c r="BH467" t="s">
        <v>4141</v>
      </c>
      <c r="BI467" t="s">
        <v>7188</v>
      </c>
      <c r="BJ467" t="s">
        <v>4160</v>
      </c>
      <c r="BK467" t="s">
        <v>4161</v>
      </c>
      <c r="BL467">
        <v>1997</v>
      </c>
      <c r="BM467"/>
      <c r="BN467"/>
      <c r="BO467"/>
      <c r="BP467"/>
      <c r="BQ467" t="s">
        <v>4353</v>
      </c>
      <c r="BR467">
        <v>1</v>
      </c>
      <c r="BS467" t="s">
        <v>7189</v>
      </c>
      <c r="BT467" t="s">
        <v>7190</v>
      </c>
      <c r="BW467">
        <v>-24.8</v>
      </c>
      <c r="BY467"/>
      <c r="CB467">
        <v>3.2</v>
      </c>
    </row>
    <row r="468" spans="1:89" ht="16" customHeight="1">
      <c r="A468">
        <v>467</v>
      </c>
      <c r="B468" t="s">
        <v>7107</v>
      </c>
      <c r="C468" s="2">
        <v>44970</v>
      </c>
      <c r="E468" t="s">
        <v>3886</v>
      </c>
      <c r="G468" t="s">
        <v>3941</v>
      </c>
      <c r="H468" t="s">
        <v>6157</v>
      </c>
      <c r="I468" t="s">
        <v>4517</v>
      </c>
      <c r="J468" t="s">
        <v>4780</v>
      </c>
      <c r="K468" t="s">
        <v>4353</v>
      </c>
      <c r="L468" t="s">
        <v>6157</v>
      </c>
      <c r="M468" t="s">
        <v>3982</v>
      </c>
      <c r="N468" t="s">
        <v>289</v>
      </c>
      <c r="O468" t="s">
        <v>6987</v>
      </c>
      <c r="P468" t="s">
        <v>3968</v>
      </c>
      <c r="Q468" t="s">
        <v>4403</v>
      </c>
      <c r="R468" t="s">
        <v>6157</v>
      </c>
      <c r="S468" t="s">
        <v>4353</v>
      </c>
      <c r="T468" t="s">
        <v>4353</v>
      </c>
      <c r="U468" t="s">
        <v>6157</v>
      </c>
      <c r="X468" t="s">
        <v>6157</v>
      </c>
      <c r="Y468" t="s">
        <v>6157</v>
      </c>
      <c r="Z468" t="s">
        <v>6157</v>
      </c>
      <c r="AA468" t="s">
        <v>1388</v>
      </c>
      <c r="AB468" t="s">
        <v>250</v>
      </c>
      <c r="AC468" t="s">
        <v>4353</v>
      </c>
      <c r="AD468" t="s">
        <v>6157</v>
      </c>
      <c r="AE468" t="s">
        <v>6157</v>
      </c>
      <c r="AF468" t="s">
        <v>6157</v>
      </c>
      <c r="AG468" t="s">
        <v>6157</v>
      </c>
      <c r="AH468" t="s">
        <v>6157</v>
      </c>
      <c r="AI468" t="s">
        <v>6157</v>
      </c>
      <c r="AJ468" t="s">
        <v>6457</v>
      </c>
      <c r="AK468" t="s">
        <v>4803</v>
      </c>
      <c r="AL468" t="s">
        <v>268</v>
      </c>
      <c r="AM468" t="s">
        <v>264</v>
      </c>
      <c r="AN468" t="s">
        <v>4353</v>
      </c>
      <c r="AO468" s="29">
        <v>58</v>
      </c>
      <c r="AP468">
        <v>-28.020610000000001</v>
      </c>
      <c r="AQ468">
        <v>138.66140999999999</v>
      </c>
      <c r="AR468" t="s">
        <v>289</v>
      </c>
      <c r="AS468">
        <v>20</v>
      </c>
      <c r="AT468" t="s">
        <v>4353</v>
      </c>
      <c r="AU468" t="s">
        <v>274</v>
      </c>
      <c r="AV468" t="s">
        <v>4353</v>
      </c>
      <c r="AW468" t="s">
        <v>4353</v>
      </c>
      <c r="AX468" t="s">
        <v>6157</v>
      </c>
      <c r="AY468">
        <v>-108050</v>
      </c>
      <c r="AZ468">
        <v>-108050</v>
      </c>
      <c r="BA468" t="s">
        <v>4807</v>
      </c>
      <c r="BB468" t="s">
        <v>6469</v>
      </c>
      <c r="BC468" t="s">
        <v>6157</v>
      </c>
      <c r="BH468" t="s">
        <v>4141</v>
      </c>
      <c r="BI468" t="s">
        <v>7188</v>
      </c>
      <c r="BJ468" t="s">
        <v>4160</v>
      </c>
      <c r="BK468" t="s">
        <v>4161</v>
      </c>
      <c r="BL468">
        <v>1997</v>
      </c>
      <c r="BM468"/>
      <c r="BN468"/>
      <c r="BO468"/>
      <c r="BP468"/>
      <c r="BQ468" t="s">
        <v>4353</v>
      </c>
      <c r="BR468">
        <v>1</v>
      </c>
      <c r="BS468" t="s">
        <v>7189</v>
      </c>
      <c r="BT468" t="s">
        <v>7190</v>
      </c>
      <c r="BW468">
        <v>-25.2</v>
      </c>
      <c r="BY468"/>
      <c r="CB468">
        <v>3.2</v>
      </c>
    </row>
    <row r="469" spans="1:89" ht="16" customHeight="1">
      <c r="A469">
        <v>468</v>
      </c>
      <c r="B469" t="s">
        <v>7107</v>
      </c>
      <c r="C469" s="2">
        <v>44970</v>
      </c>
      <c r="E469" t="s">
        <v>3887</v>
      </c>
      <c r="G469" t="s">
        <v>3941</v>
      </c>
      <c r="H469" t="s">
        <v>6157</v>
      </c>
      <c r="I469" t="s">
        <v>4517</v>
      </c>
      <c r="J469" t="s">
        <v>4780</v>
      </c>
      <c r="K469" t="s">
        <v>4353</v>
      </c>
      <c r="L469" t="s">
        <v>6157</v>
      </c>
      <c r="M469" t="s">
        <v>3982</v>
      </c>
      <c r="N469" t="s">
        <v>289</v>
      </c>
      <c r="O469" t="s">
        <v>6987</v>
      </c>
      <c r="P469" t="s">
        <v>3968</v>
      </c>
      <c r="Q469" t="s">
        <v>4403</v>
      </c>
      <c r="R469" t="s">
        <v>6157</v>
      </c>
      <c r="S469" t="s">
        <v>4353</v>
      </c>
      <c r="T469" t="s">
        <v>4353</v>
      </c>
      <c r="U469" t="s">
        <v>6157</v>
      </c>
      <c r="X469" t="s">
        <v>6157</v>
      </c>
      <c r="Y469" t="s">
        <v>6157</v>
      </c>
      <c r="Z469" t="s">
        <v>6157</v>
      </c>
      <c r="AA469" t="s">
        <v>1388</v>
      </c>
      <c r="AB469" t="s">
        <v>223</v>
      </c>
      <c r="AC469" t="s">
        <v>4353</v>
      </c>
      <c r="AD469" t="s">
        <v>6157</v>
      </c>
      <c r="AE469" t="s">
        <v>6157</v>
      </c>
      <c r="AF469" t="s">
        <v>6157</v>
      </c>
      <c r="AG469" t="s">
        <v>6157</v>
      </c>
      <c r="AH469" t="s">
        <v>6157</v>
      </c>
      <c r="AI469" t="s">
        <v>6157</v>
      </c>
      <c r="AJ469" t="s">
        <v>6457</v>
      </c>
      <c r="AK469" t="s">
        <v>4803</v>
      </c>
      <c r="AL469" t="s">
        <v>268</v>
      </c>
      <c r="AM469" t="s">
        <v>264</v>
      </c>
      <c r="AN469" t="s">
        <v>4353</v>
      </c>
      <c r="AO469" s="29">
        <v>58</v>
      </c>
      <c r="AP469">
        <v>-28.020610000000001</v>
      </c>
      <c r="AQ469">
        <v>138.66140999999999</v>
      </c>
      <c r="AR469" t="s">
        <v>289</v>
      </c>
      <c r="AS469">
        <v>20</v>
      </c>
      <c r="AT469" t="s">
        <v>4353</v>
      </c>
      <c r="AU469" t="s">
        <v>274</v>
      </c>
      <c r="AV469" t="s">
        <v>4353</v>
      </c>
      <c r="AW469" t="s">
        <v>4353</v>
      </c>
      <c r="AX469" t="s">
        <v>6157</v>
      </c>
      <c r="AY469">
        <v>-108050</v>
      </c>
      <c r="AZ469">
        <v>-108050</v>
      </c>
      <c r="BA469" t="s">
        <v>4807</v>
      </c>
      <c r="BB469" t="s">
        <v>6469</v>
      </c>
      <c r="BC469" t="s">
        <v>6157</v>
      </c>
      <c r="BH469" t="s">
        <v>4141</v>
      </c>
      <c r="BI469" t="s">
        <v>7188</v>
      </c>
      <c r="BJ469" t="s">
        <v>4160</v>
      </c>
      <c r="BK469" t="s">
        <v>4161</v>
      </c>
      <c r="BL469">
        <v>1997</v>
      </c>
      <c r="BM469"/>
      <c r="BN469"/>
      <c r="BO469"/>
      <c r="BP469"/>
      <c r="BQ469" t="s">
        <v>4353</v>
      </c>
      <c r="BR469">
        <v>1</v>
      </c>
      <c r="BS469" t="s">
        <v>7189</v>
      </c>
      <c r="BT469" t="s">
        <v>7190</v>
      </c>
      <c r="BW469">
        <v>-25.3</v>
      </c>
      <c r="BY469"/>
      <c r="CB469">
        <v>3.4</v>
      </c>
    </row>
    <row r="470" spans="1:89" ht="16" customHeight="1">
      <c r="A470">
        <v>469</v>
      </c>
      <c r="B470" t="s">
        <v>7107</v>
      </c>
      <c r="C470" s="2">
        <v>44970</v>
      </c>
      <c r="E470" t="s">
        <v>3888</v>
      </c>
      <c r="G470" t="s">
        <v>3941</v>
      </c>
      <c r="H470" t="s">
        <v>6157</v>
      </c>
      <c r="I470" t="s">
        <v>4517</v>
      </c>
      <c r="J470" t="s">
        <v>4780</v>
      </c>
      <c r="K470" t="s">
        <v>4353</v>
      </c>
      <c r="L470" t="s">
        <v>6157</v>
      </c>
      <c r="M470" t="s">
        <v>3982</v>
      </c>
      <c r="N470" t="s">
        <v>289</v>
      </c>
      <c r="O470" t="s">
        <v>6987</v>
      </c>
      <c r="P470" t="s">
        <v>3968</v>
      </c>
      <c r="Q470" t="s">
        <v>4403</v>
      </c>
      <c r="R470" t="s">
        <v>6157</v>
      </c>
      <c r="S470" t="s">
        <v>4353</v>
      </c>
      <c r="T470" t="s">
        <v>4353</v>
      </c>
      <c r="U470" t="s">
        <v>6157</v>
      </c>
      <c r="X470" t="s">
        <v>6157</v>
      </c>
      <c r="Y470" t="s">
        <v>6157</v>
      </c>
      <c r="Z470" t="s">
        <v>6157</v>
      </c>
      <c r="AA470" t="s">
        <v>1388</v>
      </c>
      <c r="AB470" t="s">
        <v>250</v>
      </c>
      <c r="AC470" t="s">
        <v>4353</v>
      </c>
      <c r="AD470" t="s">
        <v>6157</v>
      </c>
      <c r="AE470" t="s">
        <v>6157</v>
      </c>
      <c r="AF470" t="s">
        <v>6157</v>
      </c>
      <c r="AG470" t="s">
        <v>6157</v>
      </c>
      <c r="AH470" t="s">
        <v>6157</v>
      </c>
      <c r="AI470" t="s">
        <v>6157</v>
      </c>
      <c r="AJ470" t="s">
        <v>6457</v>
      </c>
      <c r="AK470" t="s">
        <v>4803</v>
      </c>
      <c r="AL470" t="s">
        <v>268</v>
      </c>
      <c r="AM470" t="s">
        <v>264</v>
      </c>
      <c r="AN470" t="s">
        <v>4353</v>
      </c>
      <c r="AO470" s="29">
        <v>58</v>
      </c>
      <c r="AP470">
        <v>-28.020610000000001</v>
      </c>
      <c r="AQ470">
        <v>138.66140999999999</v>
      </c>
      <c r="AR470" t="s">
        <v>289</v>
      </c>
      <c r="AS470">
        <v>20</v>
      </c>
      <c r="AT470" t="s">
        <v>4353</v>
      </c>
      <c r="AU470" t="s">
        <v>274</v>
      </c>
      <c r="AV470" t="s">
        <v>4353</v>
      </c>
      <c r="AW470" t="s">
        <v>4353</v>
      </c>
      <c r="AX470" t="s">
        <v>6157</v>
      </c>
      <c r="AY470">
        <v>-108050</v>
      </c>
      <c r="AZ470">
        <v>-108050</v>
      </c>
      <c r="BA470" t="s">
        <v>4807</v>
      </c>
      <c r="BB470" t="s">
        <v>6469</v>
      </c>
      <c r="BC470" t="s">
        <v>6157</v>
      </c>
      <c r="BH470" t="s">
        <v>4141</v>
      </c>
      <c r="BI470" t="s">
        <v>7188</v>
      </c>
      <c r="BJ470" t="s">
        <v>4160</v>
      </c>
      <c r="BK470" t="s">
        <v>4161</v>
      </c>
      <c r="BL470">
        <v>1997</v>
      </c>
      <c r="BM470"/>
      <c r="BN470"/>
      <c r="BO470"/>
      <c r="BP470"/>
      <c r="BQ470" t="s">
        <v>4353</v>
      </c>
      <c r="BR470">
        <v>1</v>
      </c>
      <c r="BS470" t="s">
        <v>7189</v>
      </c>
      <c r="BT470" t="s">
        <v>7190</v>
      </c>
      <c r="BW470">
        <v>-23.6</v>
      </c>
      <c r="BY470"/>
      <c r="CB470">
        <v>3.1</v>
      </c>
    </row>
    <row r="471" spans="1:89" ht="16" customHeight="1">
      <c r="A471">
        <v>470</v>
      </c>
      <c r="B471" t="s">
        <v>7107</v>
      </c>
      <c r="C471" s="2">
        <v>44970</v>
      </c>
      <c r="E471" t="s">
        <v>3889</v>
      </c>
      <c r="G471" t="s">
        <v>3941</v>
      </c>
      <c r="H471" t="s">
        <v>6157</v>
      </c>
      <c r="I471" t="s">
        <v>4517</v>
      </c>
      <c r="J471" t="s">
        <v>4801</v>
      </c>
      <c r="K471" t="s">
        <v>4353</v>
      </c>
      <c r="L471" t="s">
        <v>6157</v>
      </c>
      <c r="M471" t="s">
        <v>7087</v>
      </c>
      <c r="N471" t="s">
        <v>1532</v>
      </c>
      <c r="O471" t="s">
        <v>6987</v>
      </c>
      <c r="P471" t="s">
        <v>3968</v>
      </c>
      <c r="Q471" t="s">
        <v>4403</v>
      </c>
      <c r="R471" t="s">
        <v>6157</v>
      </c>
      <c r="S471" t="s">
        <v>4353</v>
      </c>
      <c r="T471" t="s">
        <v>4353</v>
      </c>
      <c r="U471" t="s">
        <v>6157</v>
      </c>
      <c r="X471" t="s">
        <v>6157</v>
      </c>
      <c r="Y471" t="s">
        <v>6157</v>
      </c>
      <c r="Z471" t="s">
        <v>6157</v>
      </c>
      <c r="AA471" t="s">
        <v>1388</v>
      </c>
      <c r="AB471" t="s">
        <v>1376</v>
      </c>
      <c r="AC471" t="s">
        <v>4353</v>
      </c>
      <c r="AD471" t="s">
        <v>6157</v>
      </c>
      <c r="AE471" t="s">
        <v>6157</v>
      </c>
      <c r="AF471" t="s">
        <v>6157</v>
      </c>
      <c r="AG471" t="s">
        <v>6157</v>
      </c>
      <c r="AH471" t="s">
        <v>6157</v>
      </c>
      <c r="AI471" t="s">
        <v>6157</v>
      </c>
      <c r="AJ471" t="s">
        <v>6457</v>
      </c>
      <c r="AK471" t="s">
        <v>4803</v>
      </c>
      <c r="AL471" t="s">
        <v>268</v>
      </c>
      <c r="AM471" t="s">
        <v>264</v>
      </c>
      <c r="AN471" t="s">
        <v>4353</v>
      </c>
      <c r="AO471" s="29">
        <v>58</v>
      </c>
      <c r="AP471">
        <v>-28.020610000000001</v>
      </c>
      <c r="AQ471">
        <v>138.66140999999999</v>
      </c>
      <c r="AR471" t="s">
        <v>289</v>
      </c>
      <c r="AS471">
        <v>20</v>
      </c>
      <c r="AT471" t="s">
        <v>4353</v>
      </c>
      <c r="AU471" t="s">
        <v>274</v>
      </c>
      <c r="AV471" t="s">
        <v>4353</v>
      </c>
      <c r="AW471" t="s">
        <v>4353</v>
      </c>
      <c r="AX471" t="s">
        <v>6157</v>
      </c>
      <c r="AY471">
        <v>-108050</v>
      </c>
      <c r="AZ471">
        <v>-108050</v>
      </c>
      <c r="BA471" t="s">
        <v>4807</v>
      </c>
      <c r="BB471" t="s">
        <v>6469</v>
      </c>
      <c r="BC471" t="s">
        <v>6157</v>
      </c>
      <c r="BH471" t="s">
        <v>4141</v>
      </c>
      <c r="BI471" t="s">
        <v>7188</v>
      </c>
      <c r="BJ471" t="s">
        <v>4160</v>
      </c>
      <c r="BK471" t="s">
        <v>4161</v>
      </c>
      <c r="BL471">
        <v>1997</v>
      </c>
      <c r="BM471"/>
      <c r="BN471"/>
      <c r="BO471"/>
      <c r="BP471"/>
      <c r="BQ471" t="s">
        <v>4353</v>
      </c>
      <c r="BR471">
        <v>1</v>
      </c>
      <c r="BS471" t="s">
        <v>7189</v>
      </c>
      <c r="BT471" t="s">
        <v>7190</v>
      </c>
      <c r="BW471">
        <v>-25.4</v>
      </c>
      <c r="BY471"/>
      <c r="CB471">
        <v>3.6</v>
      </c>
    </row>
    <row r="472" spans="1:89" ht="16" customHeight="1">
      <c r="A472">
        <v>471</v>
      </c>
      <c r="B472" t="s">
        <v>7107</v>
      </c>
      <c r="C472" s="2">
        <v>44970</v>
      </c>
      <c r="E472" t="s">
        <v>3890</v>
      </c>
      <c r="G472" t="s">
        <v>3941</v>
      </c>
      <c r="H472" t="s">
        <v>6157</v>
      </c>
      <c r="I472" t="s">
        <v>4517</v>
      </c>
      <c r="J472" t="s">
        <v>4801</v>
      </c>
      <c r="K472" t="s">
        <v>4353</v>
      </c>
      <c r="L472" t="s">
        <v>6157</v>
      </c>
      <c r="M472" t="s">
        <v>7087</v>
      </c>
      <c r="N472" t="s">
        <v>1532</v>
      </c>
      <c r="O472" t="s">
        <v>6987</v>
      </c>
      <c r="P472" t="s">
        <v>3968</v>
      </c>
      <c r="Q472" t="s">
        <v>4403</v>
      </c>
      <c r="R472" t="s">
        <v>6157</v>
      </c>
      <c r="S472" t="s">
        <v>4353</v>
      </c>
      <c r="T472" t="s">
        <v>4353</v>
      </c>
      <c r="U472" t="s">
        <v>6157</v>
      </c>
      <c r="X472" t="s">
        <v>6157</v>
      </c>
      <c r="Y472" t="s">
        <v>6157</v>
      </c>
      <c r="Z472" t="s">
        <v>6157</v>
      </c>
      <c r="AA472" t="s">
        <v>1388</v>
      </c>
      <c r="AB472" t="s">
        <v>250</v>
      </c>
      <c r="AC472" t="s">
        <v>4353</v>
      </c>
      <c r="AD472" t="s">
        <v>6157</v>
      </c>
      <c r="AE472" t="s">
        <v>6157</v>
      </c>
      <c r="AF472" t="s">
        <v>6157</v>
      </c>
      <c r="AG472" t="s">
        <v>6157</v>
      </c>
      <c r="AH472" t="s">
        <v>6157</v>
      </c>
      <c r="AI472" t="s">
        <v>6157</v>
      </c>
      <c r="AJ472" t="s">
        <v>6457</v>
      </c>
      <c r="AK472" t="s">
        <v>4803</v>
      </c>
      <c r="AL472" t="s">
        <v>268</v>
      </c>
      <c r="AM472" t="s">
        <v>264</v>
      </c>
      <c r="AN472" t="s">
        <v>4353</v>
      </c>
      <c r="AO472" s="29">
        <v>58</v>
      </c>
      <c r="AP472">
        <v>-28.020610000000001</v>
      </c>
      <c r="AQ472">
        <v>138.66140999999999</v>
      </c>
      <c r="AR472" t="s">
        <v>289</v>
      </c>
      <c r="AS472">
        <v>20</v>
      </c>
      <c r="AT472" t="s">
        <v>4353</v>
      </c>
      <c r="AU472" t="s">
        <v>274</v>
      </c>
      <c r="AV472" t="s">
        <v>4353</v>
      </c>
      <c r="AW472" t="s">
        <v>4353</v>
      </c>
      <c r="AX472" t="s">
        <v>6157</v>
      </c>
      <c r="AY472">
        <v>-108050</v>
      </c>
      <c r="AZ472">
        <v>-108050</v>
      </c>
      <c r="BA472" t="s">
        <v>4807</v>
      </c>
      <c r="BB472" t="s">
        <v>6469</v>
      </c>
      <c r="BC472" t="s">
        <v>6157</v>
      </c>
      <c r="BH472" t="s">
        <v>4141</v>
      </c>
      <c r="BI472" t="s">
        <v>7188</v>
      </c>
      <c r="BJ472" t="s">
        <v>4160</v>
      </c>
      <c r="BK472" t="s">
        <v>4161</v>
      </c>
      <c r="BL472">
        <v>1997</v>
      </c>
      <c r="BM472"/>
      <c r="BN472"/>
      <c r="BO472"/>
      <c r="BP472"/>
      <c r="BQ472" t="s">
        <v>4353</v>
      </c>
      <c r="BR472">
        <v>1</v>
      </c>
      <c r="BS472" t="s">
        <v>7189</v>
      </c>
      <c r="BT472" t="s">
        <v>7190</v>
      </c>
      <c r="BW472">
        <v>-23.1</v>
      </c>
      <c r="BY472"/>
      <c r="CB472">
        <v>3.2</v>
      </c>
    </row>
    <row r="473" spans="1:89" ht="16" customHeight="1">
      <c r="A473">
        <v>472</v>
      </c>
      <c r="B473" t="s">
        <v>7107</v>
      </c>
      <c r="C473" s="2">
        <v>44970</v>
      </c>
      <c r="E473" t="s">
        <v>3891</v>
      </c>
      <c r="G473" t="s">
        <v>3941</v>
      </c>
      <c r="H473" t="s">
        <v>6157</v>
      </c>
      <c r="I473" t="s">
        <v>4517</v>
      </c>
      <c r="J473" t="s">
        <v>4801</v>
      </c>
      <c r="K473" t="s">
        <v>4353</v>
      </c>
      <c r="L473" t="s">
        <v>6157</v>
      </c>
      <c r="M473" t="s">
        <v>7087</v>
      </c>
      <c r="N473" t="s">
        <v>1532</v>
      </c>
      <c r="O473" t="s">
        <v>6987</v>
      </c>
      <c r="P473" t="s">
        <v>3968</v>
      </c>
      <c r="Q473" t="s">
        <v>4403</v>
      </c>
      <c r="R473" t="s">
        <v>6157</v>
      </c>
      <c r="S473" t="s">
        <v>4353</v>
      </c>
      <c r="T473" t="s">
        <v>4353</v>
      </c>
      <c r="U473" t="s">
        <v>6157</v>
      </c>
      <c r="X473" t="s">
        <v>6157</v>
      </c>
      <c r="Y473" t="s">
        <v>6157</v>
      </c>
      <c r="Z473" t="s">
        <v>6157</v>
      </c>
      <c r="AA473" t="s">
        <v>1388</v>
      </c>
      <c r="AB473" t="s">
        <v>250</v>
      </c>
      <c r="AC473" t="s">
        <v>4353</v>
      </c>
      <c r="AD473" t="s">
        <v>6157</v>
      </c>
      <c r="AE473" t="s">
        <v>6157</v>
      </c>
      <c r="AF473" t="s">
        <v>6157</v>
      </c>
      <c r="AG473" t="s">
        <v>6157</v>
      </c>
      <c r="AH473" t="s">
        <v>6157</v>
      </c>
      <c r="AI473" t="s">
        <v>6157</v>
      </c>
      <c r="AJ473" t="s">
        <v>6457</v>
      </c>
      <c r="AK473" t="s">
        <v>4803</v>
      </c>
      <c r="AL473" t="s">
        <v>268</v>
      </c>
      <c r="AM473" t="s">
        <v>264</v>
      </c>
      <c r="AN473" t="s">
        <v>4353</v>
      </c>
      <c r="AO473" s="29">
        <v>58</v>
      </c>
      <c r="AP473">
        <v>-28.020610000000001</v>
      </c>
      <c r="AQ473">
        <v>138.66140999999999</v>
      </c>
      <c r="AR473" t="s">
        <v>289</v>
      </c>
      <c r="AS473">
        <v>20</v>
      </c>
      <c r="AT473" t="s">
        <v>4353</v>
      </c>
      <c r="AU473" t="s">
        <v>274</v>
      </c>
      <c r="AV473" t="s">
        <v>4353</v>
      </c>
      <c r="AW473" t="s">
        <v>4353</v>
      </c>
      <c r="AX473" t="s">
        <v>6157</v>
      </c>
      <c r="AY473">
        <v>-108050</v>
      </c>
      <c r="AZ473">
        <v>-108050</v>
      </c>
      <c r="BA473" t="s">
        <v>4807</v>
      </c>
      <c r="BB473" t="s">
        <v>6469</v>
      </c>
      <c r="BC473" t="s">
        <v>6157</v>
      </c>
      <c r="BH473" t="s">
        <v>4141</v>
      </c>
      <c r="BI473" t="s">
        <v>7188</v>
      </c>
      <c r="BJ473" t="s">
        <v>4160</v>
      </c>
      <c r="BK473" t="s">
        <v>4161</v>
      </c>
      <c r="BL473">
        <v>1997</v>
      </c>
      <c r="BM473"/>
      <c r="BN473"/>
      <c r="BO473"/>
      <c r="BP473"/>
      <c r="BQ473" t="s">
        <v>4353</v>
      </c>
      <c r="BR473">
        <v>1</v>
      </c>
      <c r="BS473" t="s">
        <v>7189</v>
      </c>
      <c r="BT473" t="s">
        <v>7190</v>
      </c>
      <c r="BW473">
        <v>-24</v>
      </c>
      <c r="BY473"/>
      <c r="CB473">
        <v>3.5</v>
      </c>
    </row>
    <row r="474" spans="1:89" ht="16" customHeight="1">
      <c r="A474">
        <v>473</v>
      </c>
      <c r="B474" t="s">
        <v>7107</v>
      </c>
      <c r="C474" s="2">
        <v>44970</v>
      </c>
      <c r="E474" t="s">
        <v>3892</v>
      </c>
      <c r="G474" t="s">
        <v>3941</v>
      </c>
      <c r="H474" t="s">
        <v>6157</v>
      </c>
      <c r="I474" t="s">
        <v>4517</v>
      </c>
      <c r="J474" t="s">
        <v>4801</v>
      </c>
      <c r="K474" t="s">
        <v>4353</v>
      </c>
      <c r="L474" t="s">
        <v>6157</v>
      </c>
      <c r="M474" t="s">
        <v>7087</v>
      </c>
      <c r="N474" t="s">
        <v>1532</v>
      </c>
      <c r="O474" t="s">
        <v>6987</v>
      </c>
      <c r="P474" t="s">
        <v>3968</v>
      </c>
      <c r="Q474" t="s">
        <v>4403</v>
      </c>
      <c r="R474" t="s">
        <v>6157</v>
      </c>
      <c r="S474" t="s">
        <v>4353</v>
      </c>
      <c r="T474" t="s">
        <v>4353</v>
      </c>
      <c r="U474" t="s">
        <v>6157</v>
      </c>
      <c r="X474" t="s">
        <v>6157</v>
      </c>
      <c r="Y474" t="s">
        <v>6157</v>
      </c>
      <c r="Z474" t="s">
        <v>6157</v>
      </c>
      <c r="AA474" t="s">
        <v>1388</v>
      </c>
      <c r="AB474" t="s">
        <v>1376</v>
      </c>
      <c r="AC474" t="s">
        <v>4353</v>
      </c>
      <c r="AD474" t="s">
        <v>6157</v>
      </c>
      <c r="AE474" t="s">
        <v>6157</v>
      </c>
      <c r="AF474" t="s">
        <v>6157</v>
      </c>
      <c r="AG474" t="s">
        <v>6157</v>
      </c>
      <c r="AH474" t="s">
        <v>6157</v>
      </c>
      <c r="AI474" t="s">
        <v>6157</v>
      </c>
      <c r="AJ474" t="s">
        <v>6457</v>
      </c>
      <c r="AK474" t="s">
        <v>4803</v>
      </c>
      <c r="AL474" t="s">
        <v>268</v>
      </c>
      <c r="AM474" t="s">
        <v>264</v>
      </c>
      <c r="AN474" t="s">
        <v>4353</v>
      </c>
      <c r="AO474" s="29">
        <v>58</v>
      </c>
      <c r="AP474">
        <v>-28.020610000000001</v>
      </c>
      <c r="AQ474">
        <v>138.66140999999999</v>
      </c>
      <c r="AR474" t="s">
        <v>289</v>
      </c>
      <c r="AS474">
        <v>20</v>
      </c>
      <c r="AT474" t="s">
        <v>4353</v>
      </c>
      <c r="AU474" t="s">
        <v>274</v>
      </c>
      <c r="AV474" t="s">
        <v>4353</v>
      </c>
      <c r="AW474" t="s">
        <v>4353</v>
      </c>
      <c r="AX474" t="s">
        <v>6157</v>
      </c>
      <c r="AY474">
        <v>-108050</v>
      </c>
      <c r="AZ474">
        <v>-108050</v>
      </c>
      <c r="BA474" t="s">
        <v>4807</v>
      </c>
      <c r="BB474" t="s">
        <v>6469</v>
      </c>
      <c r="BC474" t="s">
        <v>6157</v>
      </c>
      <c r="BH474" t="s">
        <v>4141</v>
      </c>
      <c r="BI474" t="s">
        <v>7188</v>
      </c>
      <c r="BJ474" t="s">
        <v>4160</v>
      </c>
      <c r="BK474" t="s">
        <v>4161</v>
      </c>
      <c r="BL474">
        <v>1997</v>
      </c>
      <c r="BM474"/>
      <c r="BN474"/>
      <c r="BO474"/>
      <c r="BP474"/>
      <c r="BQ474" t="s">
        <v>4353</v>
      </c>
      <c r="BR474">
        <v>1</v>
      </c>
      <c r="BS474" t="s">
        <v>7189</v>
      </c>
      <c r="BT474" t="s">
        <v>7190</v>
      </c>
      <c r="BW474">
        <v>-25.1</v>
      </c>
      <c r="BY474"/>
      <c r="CB474">
        <v>3.3</v>
      </c>
    </row>
    <row r="475" spans="1:89" ht="16" customHeight="1">
      <c r="A475">
        <v>474</v>
      </c>
      <c r="B475" t="s">
        <v>7107</v>
      </c>
      <c r="C475" s="2">
        <v>44970</v>
      </c>
      <c r="E475" t="s">
        <v>3893</v>
      </c>
      <c r="G475" t="s">
        <v>3941</v>
      </c>
      <c r="H475" t="s">
        <v>6157</v>
      </c>
      <c r="I475" t="s">
        <v>4517</v>
      </c>
      <c r="J475" t="s">
        <v>4801</v>
      </c>
      <c r="K475" t="s">
        <v>4353</v>
      </c>
      <c r="L475" t="s">
        <v>6157</v>
      </c>
      <c r="M475" t="s">
        <v>7087</v>
      </c>
      <c r="N475" t="s">
        <v>1532</v>
      </c>
      <c r="O475" t="s">
        <v>6987</v>
      </c>
      <c r="P475" t="s">
        <v>3968</v>
      </c>
      <c r="Q475" t="s">
        <v>4403</v>
      </c>
      <c r="R475" t="s">
        <v>6157</v>
      </c>
      <c r="S475" t="s">
        <v>4353</v>
      </c>
      <c r="T475" t="s">
        <v>4353</v>
      </c>
      <c r="U475" t="s">
        <v>6157</v>
      </c>
      <c r="X475" t="s">
        <v>6157</v>
      </c>
      <c r="Y475" t="s">
        <v>6157</v>
      </c>
      <c r="Z475" t="s">
        <v>6157</v>
      </c>
      <c r="AA475" t="s">
        <v>1388</v>
      </c>
      <c r="AB475" t="s">
        <v>250</v>
      </c>
      <c r="AC475" t="s">
        <v>4353</v>
      </c>
      <c r="AD475" t="s">
        <v>6157</v>
      </c>
      <c r="AE475" t="s">
        <v>6157</v>
      </c>
      <c r="AF475" t="s">
        <v>6157</v>
      </c>
      <c r="AG475" t="s">
        <v>6157</v>
      </c>
      <c r="AH475" t="s">
        <v>6157</v>
      </c>
      <c r="AI475" t="s">
        <v>6157</v>
      </c>
      <c r="AJ475" t="s">
        <v>6457</v>
      </c>
      <c r="AK475" t="s">
        <v>4803</v>
      </c>
      <c r="AL475" t="s">
        <v>268</v>
      </c>
      <c r="AM475" t="s">
        <v>264</v>
      </c>
      <c r="AN475" t="s">
        <v>4353</v>
      </c>
      <c r="AO475" s="29">
        <v>58</v>
      </c>
      <c r="AP475">
        <v>-28.020610000000001</v>
      </c>
      <c r="AQ475">
        <v>138.66140999999999</v>
      </c>
      <c r="AR475" t="s">
        <v>289</v>
      </c>
      <c r="AS475">
        <v>20</v>
      </c>
      <c r="AT475" t="s">
        <v>4353</v>
      </c>
      <c r="AU475" t="s">
        <v>274</v>
      </c>
      <c r="AV475" t="s">
        <v>4353</v>
      </c>
      <c r="AW475" t="s">
        <v>4353</v>
      </c>
      <c r="AX475" t="s">
        <v>6157</v>
      </c>
      <c r="AY475">
        <v>-108050</v>
      </c>
      <c r="AZ475">
        <v>-108050</v>
      </c>
      <c r="BA475" t="s">
        <v>4807</v>
      </c>
      <c r="BB475" t="s">
        <v>6469</v>
      </c>
      <c r="BC475" t="s">
        <v>6157</v>
      </c>
      <c r="BH475" t="s">
        <v>4141</v>
      </c>
      <c r="BI475" t="s">
        <v>7188</v>
      </c>
      <c r="BJ475" t="s">
        <v>4160</v>
      </c>
      <c r="BK475" t="s">
        <v>4161</v>
      </c>
      <c r="BL475">
        <v>1997</v>
      </c>
      <c r="BM475"/>
      <c r="BN475"/>
      <c r="BO475"/>
      <c r="BP475"/>
      <c r="BQ475" t="s">
        <v>4353</v>
      </c>
      <c r="BR475">
        <v>1</v>
      </c>
      <c r="BS475" t="s">
        <v>7189</v>
      </c>
      <c r="BT475" t="s">
        <v>7190</v>
      </c>
      <c r="BW475">
        <v>-24.1</v>
      </c>
      <c r="BY475"/>
      <c r="CB475">
        <v>3.1</v>
      </c>
    </row>
    <row r="476" spans="1:89" ht="16" customHeight="1">
      <c r="A476">
        <v>475</v>
      </c>
      <c r="B476" t="s">
        <v>7107</v>
      </c>
      <c r="C476" s="2">
        <v>44970</v>
      </c>
      <c r="E476" t="s">
        <v>3894</v>
      </c>
      <c r="G476" t="s">
        <v>3941</v>
      </c>
      <c r="H476" t="s">
        <v>6157</v>
      </c>
      <c r="I476" t="s">
        <v>4517</v>
      </c>
      <c r="J476" t="s">
        <v>4801</v>
      </c>
      <c r="K476" t="s">
        <v>4353</v>
      </c>
      <c r="L476" t="s">
        <v>6157</v>
      </c>
      <c r="M476" t="s">
        <v>7087</v>
      </c>
      <c r="N476" t="s">
        <v>1532</v>
      </c>
      <c r="O476" t="s">
        <v>6987</v>
      </c>
      <c r="P476" t="s">
        <v>3968</v>
      </c>
      <c r="Q476" t="s">
        <v>4403</v>
      </c>
      <c r="R476" t="s">
        <v>6157</v>
      </c>
      <c r="S476" t="s">
        <v>4353</v>
      </c>
      <c r="T476" t="s">
        <v>4353</v>
      </c>
      <c r="U476" t="s">
        <v>6157</v>
      </c>
      <c r="X476" t="s">
        <v>6157</v>
      </c>
      <c r="Y476" t="s">
        <v>6157</v>
      </c>
      <c r="Z476" t="s">
        <v>6157</v>
      </c>
      <c r="AA476" t="s">
        <v>1388</v>
      </c>
      <c r="AB476" t="s">
        <v>250</v>
      </c>
      <c r="AC476" t="s">
        <v>4353</v>
      </c>
      <c r="AD476" t="s">
        <v>6157</v>
      </c>
      <c r="AE476" t="s">
        <v>6157</v>
      </c>
      <c r="AF476" t="s">
        <v>6157</v>
      </c>
      <c r="AG476" t="s">
        <v>6157</v>
      </c>
      <c r="AH476" t="s">
        <v>6157</v>
      </c>
      <c r="AI476" t="s">
        <v>6157</v>
      </c>
      <c r="AJ476" t="s">
        <v>6457</v>
      </c>
      <c r="AK476" t="s">
        <v>4803</v>
      </c>
      <c r="AL476" t="s">
        <v>268</v>
      </c>
      <c r="AM476" t="s">
        <v>264</v>
      </c>
      <c r="AN476" t="s">
        <v>4353</v>
      </c>
      <c r="AO476" s="29">
        <v>58</v>
      </c>
      <c r="AP476">
        <v>-28.020610000000001</v>
      </c>
      <c r="AQ476">
        <v>138.66140999999999</v>
      </c>
      <c r="AR476" t="s">
        <v>289</v>
      </c>
      <c r="AS476">
        <v>20</v>
      </c>
      <c r="AT476" t="s">
        <v>4353</v>
      </c>
      <c r="AU476" t="s">
        <v>274</v>
      </c>
      <c r="AV476" t="s">
        <v>4353</v>
      </c>
      <c r="AW476" t="s">
        <v>4353</v>
      </c>
      <c r="AX476" t="s">
        <v>6157</v>
      </c>
      <c r="AY476">
        <v>-108050</v>
      </c>
      <c r="AZ476">
        <v>-108050</v>
      </c>
      <c r="BA476" t="s">
        <v>4807</v>
      </c>
      <c r="BB476" t="s">
        <v>6469</v>
      </c>
      <c r="BC476" t="s">
        <v>6157</v>
      </c>
      <c r="BH476" t="s">
        <v>4141</v>
      </c>
      <c r="BI476" t="s">
        <v>7188</v>
      </c>
      <c r="BJ476" t="s">
        <v>4160</v>
      </c>
      <c r="BK476" t="s">
        <v>4161</v>
      </c>
      <c r="BL476">
        <v>1997</v>
      </c>
      <c r="BM476"/>
      <c r="BN476"/>
      <c r="BO476"/>
      <c r="BP476"/>
      <c r="BQ476" t="s">
        <v>4353</v>
      </c>
      <c r="BR476">
        <v>1</v>
      </c>
      <c r="BS476" t="s">
        <v>7189</v>
      </c>
      <c r="BT476" t="s">
        <v>7190</v>
      </c>
      <c r="BW476">
        <v>-26.4</v>
      </c>
      <c r="BY476"/>
      <c r="CB476">
        <v>3</v>
      </c>
    </row>
    <row r="477" spans="1:89" ht="16" customHeight="1">
      <c r="A477">
        <v>476</v>
      </c>
      <c r="B477" t="s">
        <v>7107</v>
      </c>
      <c r="C477" s="2">
        <v>44970</v>
      </c>
      <c r="E477" t="s">
        <v>3895</v>
      </c>
      <c r="G477" t="s">
        <v>3941</v>
      </c>
      <c r="H477" t="s">
        <v>6157</v>
      </c>
      <c r="I477" t="s">
        <v>4802</v>
      </c>
      <c r="J477" t="s">
        <v>3983</v>
      </c>
      <c r="K477" t="s">
        <v>4353</v>
      </c>
      <c r="L477" t="s">
        <v>6157</v>
      </c>
      <c r="M477" t="s">
        <v>7091</v>
      </c>
      <c r="N477" t="s">
        <v>1532</v>
      </c>
      <c r="O477" t="s">
        <v>6987</v>
      </c>
      <c r="P477" t="s">
        <v>3968</v>
      </c>
      <c r="Q477" t="s">
        <v>4403</v>
      </c>
      <c r="R477" t="s">
        <v>6157</v>
      </c>
      <c r="S477" t="s">
        <v>4353</v>
      </c>
      <c r="T477" t="s">
        <v>4353</v>
      </c>
      <c r="U477" t="s">
        <v>6157</v>
      </c>
      <c r="X477" t="s">
        <v>6157</v>
      </c>
      <c r="Y477" t="s">
        <v>6157</v>
      </c>
      <c r="Z477" t="s">
        <v>6157</v>
      </c>
      <c r="AA477" t="s">
        <v>1388</v>
      </c>
      <c r="AB477" t="s">
        <v>1376</v>
      </c>
      <c r="AC477" t="s">
        <v>4353</v>
      </c>
      <c r="AD477" t="s">
        <v>6157</v>
      </c>
      <c r="AE477" t="s">
        <v>6157</v>
      </c>
      <c r="AF477" t="s">
        <v>6157</v>
      </c>
      <c r="AG477" t="s">
        <v>6157</v>
      </c>
      <c r="AH477" t="s">
        <v>6157</v>
      </c>
      <c r="AI477" t="s">
        <v>6157</v>
      </c>
      <c r="AJ477" t="s">
        <v>6457</v>
      </c>
      <c r="AK477" t="s">
        <v>4803</v>
      </c>
      <c r="AL477" t="s">
        <v>268</v>
      </c>
      <c r="AM477" t="s">
        <v>264</v>
      </c>
      <c r="AN477" t="s">
        <v>4353</v>
      </c>
      <c r="AO477" s="29">
        <v>58</v>
      </c>
      <c r="AP477">
        <v>-28.020610000000001</v>
      </c>
      <c r="AQ477">
        <v>138.66140999999999</v>
      </c>
      <c r="AR477" t="s">
        <v>289</v>
      </c>
      <c r="AS477">
        <v>20</v>
      </c>
      <c r="AT477" t="s">
        <v>4353</v>
      </c>
      <c r="AU477" t="s">
        <v>274</v>
      </c>
      <c r="AV477" t="s">
        <v>4353</v>
      </c>
      <c r="AW477" t="s">
        <v>4353</v>
      </c>
      <c r="AX477" t="s">
        <v>6157</v>
      </c>
      <c r="AY477">
        <v>-108050</v>
      </c>
      <c r="AZ477">
        <v>-108050</v>
      </c>
      <c r="BA477" t="s">
        <v>4807</v>
      </c>
      <c r="BB477" t="s">
        <v>6469</v>
      </c>
      <c r="BC477" t="s">
        <v>6157</v>
      </c>
      <c r="BH477" t="s">
        <v>4141</v>
      </c>
      <c r="BI477" t="s">
        <v>7188</v>
      </c>
      <c r="BJ477" t="s">
        <v>4160</v>
      </c>
      <c r="BK477" t="s">
        <v>4161</v>
      </c>
      <c r="BL477">
        <v>1997</v>
      </c>
      <c r="BM477"/>
      <c r="BN477"/>
      <c r="BO477"/>
      <c r="BP477"/>
      <c r="BQ477" t="s">
        <v>4353</v>
      </c>
      <c r="BR477">
        <v>1</v>
      </c>
      <c r="BS477" t="s">
        <v>7189</v>
      </c>
      <c r="BT477" t="s">
        <v>7190</v>
      </c>
      <c r="BW477">
        <v>-22.7</v>
      </c>
      <c r="BY477"/>
      <c r="CB477">
        <v>3.3</v>
      </c>
    </row>
    <row r="478" spans="1:89" ht="16" customHeight="1">
      <c r="A478">
        <v>477</v>
      </c>
      <c r="B478" t="s">
        <v>7107</v>
      </c>
      <c r="C478" s="2">
        <v>44970</v>
      </c>
      <c r="E478" t="s">
        <v>3896</v>
      </c>
      <c r="G478" t="s">
        <v>3941</v>
      </c>
      <c r="H478" t="s">
        <v>6157</v>
      </c>
      <c r="I478" t="s">
        <v>4802</v>
      </c>
      <c r="J478" t="s">
        <v>3983</v>
      </c>
      <c r="K478" t="s">
        <v>4353</v>
      </c>
      <c r="L478" t="s">
        <v>6157</v>
      </c>
      <c r="M478" t="s">
        <v>7091</v>
      </c>
      <c r="N478" t="s">
        <v>1532</v>
      </c>
      <c r="O478" t="s">
        <v>6987</v>
      </c>
      <c r="P478" t="s">
        <v>3968</v>
      </c>
      <c r="Q478" t="s">
        <v>4403</v>
      </c>
      <c r="R478" t="s">
        <v>6157</v>
      </c>
      <c r="S478" t="s">
        <v>4353</v>
      </c>
      <c r="T478" t="s">
        <v>4353</v>
      </c>
      <c r="U478" t="s">
        <v>6157</v>
      </c>
      <c r="X478" t="s">
        <v>6157</v>
      </c>
      <c r="Y478" t="s">
        <v>6157</v>
      </c>
      <c r="Z478" t="s">
        <v>6157</v>
      </c>
      <c r="AA478" t="s">
        <v>1388</v>
      </c>
      <c r="AB478" t="s">
        <v>250</v>
      </c>
      <c r="AC478" t="s">
        <v>4353</v>
      </c>
      <c r="AD478" t="s">
        <v>6157</v>
      </c>
      <c r="AE478" t="s">
        <v>6157</v>
      </c>
      <c r="AF478" t="s">
        <v>6157</v>
      </c>
      <c r="AG478" t="s">
        <v>6157</v>
      </c>
      <c r="AH478" t="s">
        <v>6157</v>
      </c>
      <c r="AI478" t="s">
        <v>6157</v>
      </c>
      <c r="AJ478" t="s">
        <v>6457</v>
      </c>
      <c r="AK478" t="s">
        <v>4803</v>
      </c>
      <c r="AL478" t="s">
        <v>268</v>
      </c>
      <c r="AM478" t="s">
        <v>264</v>
      </c>
      <c r="AN478" t="s">
        <v>4353</v>
      </c>
      <c r="AO478" s="29">
        <v>58</v>
      </c>
      <c r="AP478">
        <v>-28.020610000000001</v>
      </c>
      <c r="AQ478">
        <v>138.66140999999999</v>
      </c>
      <c r="AR478" t="s">
        <v>289</v>
      </c>
      <c r="AS478">
        <v>20</v>
      </c>
      <c r="AT478" t="s">
        <v>4353</v>
      </c>
      <c r="AU478" t="s">
        <v>274</v>
      </c>
      <c r="AV478" t="s">
        <v>4353</v>
      </c>
      <c r="AW478" t="s">
        <v>4353</v>
      </c>
      <c r="AX478" t="s">
        <v>6157</v>
      </c>
      <c r="AY478">
        <v>-108050</v>
      </c>
      <c r="AZ478">
        <v>-108050</v>
      </c>
      <c r="BA478" t="s">
        <v>4807</v>
      </c>
      <c r="BB478" t="s">
        <v>6469</v>
      </c>
      <c r="BC478" t="s">
        <v>6157</v>
      </c>
      <c r="BH478" t="s">
        <v>4141</v>
      </c>
      <c r="BI478" t="s">
        <v>7188</v>
      </c>
      <c r="BJ478" t="s">
        <v>4160</v>
      </c>
      <c r="BK478" t="s">
        <v>4161</v>
      </c>
      <c r="BL478">
        <v>1997</v>
      </c>
      <c r="BM478"/>
      <c r="BN478"/>
      <c r="BO478"/>
      <c r="BP478"/>
      <c r="BQ478" t="s">
        <v>4353</v>
      </c>
      <c r="BR478">
        <v>1</v>
      </c>
      <c r="BS478" t="s">
        <v>7189</v>
      </c>
      <c r="BT478" t="s">
        <v>7190</v>
      </c>
      <c r="BW478">
        <v>-19.8</v>
      </c>
      <c r="BY478"/>
      <c r="CB478">
        <v>3.2</v>
      </c>
    </row>
    <row r="479" spans="1:89" ht="16" customHeight="1">
      <c r="A479">
        <v>478</v>
      </c>
      <c r="B479" t="s">
        <v>7107</v>
      </c>
      <c r="C479" s="2">
        <v>44970</v>
      </c>
      <c r="E479" t="s">
        <v>3897</v>
      </c>
      <c r="G479" t="s">
        <v>3941</v>
      </c>
      <c r="H479" t="s">
        <v>6157</v>
      </c>
      <c r="I479" t="s">
        <v>4802</v>
      </c>
      <c r="J479" t="s">
        <v>3983</v>
      </c>
      <c r="K479" t="s">
        <v>4353</v>
      </c>
      <c r="L479" t="s">
        <v>6157</v>
      </c>
      <c r="M479" t="s">
        <v>7091</v>
      </c>
      <c r="N479" t="s">
        <v>1532</v>
      </c>
      <c r="O479" t="s">
        <v>6987</v>
      </c>
      <c r="P479" t="s">
        <v>3968</v>
      </c>
      <c r="Q479" t="s">
        <v>4403</v>
      </c>
      <c r="R479" t="s">
        <v>6157</v>
      </c>
      <c r="S479" t="s">
        <v>4353</v>
      </c>
      <c r="T479" t="s">
        <v>4353</v>
      </c>
      <c r="U479" t="s">
        <v>6157</v>
      </c>
      <c r="X479" t="s">
        <v>6157</v>
      </c>
      <c r="Y479" t="s">
        <v>6157</v>
      </c>
      <c r="Z479" t="s">
        <v>6157</v>
      </c>
      <c r="AA479" t="s">
        <v>1388</v>
      </c>
      <c r="AB479" t="s">
        <v>223</v>
      </c>
      <c r="AC479" t="s">
        <v>4353</v>
      </c>
      <c r="AD479" t="s">
        <v>6157</v>
      </c>
      <c r="AE479" t="s">
        <v>6157</v>
      </c>
      <c r="AF479" t="s">
        <v>6157</v>
      </c>
      <c r="AG479" t="s">
        <v>6157</v>
      </c>
      <c r="AH479" t="s">
        <v>6157</v>
      </c>
      <c r="AI479" t="s">
        <v>6157</v>
      </c>
      <c r="AJ479" t="s">
        <v>6457</v>
      </c>
      <c r="AK479" t="s">
        <v>4803</v>
      </c>
      <c r="AL479" t="s">
        <v>268</v>
      </c>
      <c r="AM479" t="s">
        <v>264</v>
      </c>
      <c r="AN479" t="s">
        <v>4353</v>
      </c>
      <c r="AO479" s="29">
        <v>58</v>
      </c>
      <c r="AP479">
        <v>-28.020610000000001</v>
      </c>
      <c r="AQ479">
        <v>138.66140999999999</v>
      </c>
      <c r="AR479" t="s">
        <v>289</v>
      </c>
      <c r="AS479">
        <v>20</v>
      </c>
      <c r="AT479" t="s">
        <v>4353</v>
      </c>
      <c r="AU479" t="s">
        <v>274</v>
      </c>
      <c r="AV479" t="s">
        <v>4353</v>
      </c>
      <c r="AW479" t="s">
        <v>4353</v>
      </c>
      <c r="AX479" t="s">
        <v>6157</v>
      </c>
      <c r="AY479">
        <v>-108050</v>
      </c>
      <c r="AZ479">
        <v>-108050</v>
      </c>
      <c r="BA479" t="s">
        <v>4807</v>
      </c>
      <c r="BB479" t="s">
        <v>6469</v>
      </c>
      <c r="BC479" t="s">
        <v>6157</v>
      </c>
      <c r="BH479" t="s">
        <v>4141</v>
      </c>
      <c r="BI479" t="s">
        <v>7188</v>
      </c>
      <c r="BJ479" t="s">
        <v>4160</v>
      </c>
      <c r="BK479" t="s">
        <v>4161</v>
      </c>
      <c r="BL479">
        <v>1997</v>
      </c>
      <c r="BM479"/>
      <c r="BN479"/>
      <c r="BO479"/>
      <c r="BP479"/>
      <c r="BQ479" t="s">
        <v>4353</v>
      </c>
      <c r="BR479">
        <v>1</v>
      </c>
      <c r="BS479" t="s">
        <v>7189</v>
      </c>
      <c r="BT479" t="s">
        <v>7190</v>
      </c>
      <c r="BW479">
        <v>-18.399999999999999</v>
      </c>
      <c r="BY479"/>
      <c r="CB479">
        <v>3.4</v>
      </c>
    </row>
    <row r="480" spans="1:89" ht="16" customHeight="1">
      <c r="A480">
        <v>479</v>
      </c>
      <c r="B480" t="s">
        <v>7107</v>
      </c>
      <c r="C480" s="2">
        <v>44970</v>
      </c>
      <c r="E480" t="s">
        <v>3898</v>
      </c>
      <c r="G480" t="s">
        <v>3941</v>
      </c>
      <c r="H480" t="s">
        <v>6157</v>
      </c>
      <c r="I480" t="s">
        <v>4802</v>
      </c>
      <c r="J480" t="s">
        <v>3983</v>
      </c>
      <c r="K480" t="s">
        <v>4353</v>
      </c>
      <c r="L480" t="s">
        <v>6157</v>
      </c>
      <c r="M480" t="s">
        <v>7091</v>
      </c>
      <c r="N480" t="s">
        <v>1532</v>
      </c>
      <c r="O480" t="s">
        <v>6987</v>
      </c>
      <c r="P480" t="s">
        <v>3968</v>
      </c>
      <c r="Q480" t="s">
        <v>4403</v>
      </c>
      <c r="R480" t="s">
        <v>6157</v>
      </c>
      <c r="S480" t="s">
        <v>4353</v>
      </c>
      <c r="T480" t="s">
        <v>4353</v>
      </c>
      <c r="U480" t="s">
        <v>6157</v>
      </c>
      <c r="X480" t="s">
        <v>6157</v>
      </c>
      <c r="Y480" t="s">
        <v>6157</v>
      </c>
      <c r="Z480" t="s">
        <v>6157</v>
      </c>
      <c r="AA480" t="s">
        <v>1388</v>
      </c>
      <c r="AB480" t="s">
        <v>223</v>
      </c>
      <c r="AC480" t="s">
        <v>4353</v>
      </c>
      <c r="AD480" t="s">
        <v>6157</v>
      </c>
      <c r="AE480" t="s">
        <v>6157</v>
      </c>
      <c r="AF480" t="s">
        <v>6157</v>
      </c>
      <c r="AG480" t="s">
        <v>6157</v>
      </c>
      <c r="AH480" t="s">
        <v>6157</v>
      </c>
      <c r="AI480" t="s">
        <v>6157</v>
      </c>
      <c r="AJ480" t="s">
        <v>6457</v>
      </c>
      <c r="AK480" t="s">
        <v>4803</v>
      </c>
      <c r="AL480" t="s">
        <v>268</v>
      </c>
      <c r="AM480" t="s">
        <v>264</v>
      </c>
      <c r="AN480" t="s">
        <v>4353</v>
      </c>
      <c r="AO480" s="29">
        <v>58</v>
      </c>
      <c r="AP480">
        <v>-28.020610000000001</v>
      </c>
      <c r="AQ480">
        <v>138.66140999999999</v>
      </c>
      <c r="AR480" t="s">
        <v>289</v>
      </c>
      <c r="AS480">
        <v>20</v>
      </c>
      <c r="AT480" t="s">
        <v>4353</v>
      </c>
      <c r="AU480" t="s">
        <v>274</v>
      </c>
      <c r="AV480" t="s">
        <v>4353</v>
      </c>
      <c r="AW480" t="s">
        <v>4353</v>
      </c>
      <c r="AX480" t="s">
        <v>6157</v>
      </c>
      <c r="AY480">
        <v>-108050</v>
      </c>
      <c r="AZ480">
        <v>-108050</v>
      </c>
      <c r="BA480" t="s">
        <v>4807</v>
      </c>
      <c r="BB480" t="s">
        <v>6469</v>
      </c>
      <c r="BC480" t="s">
        <v>6157</v>
      </c>
      <c r="BH480" t="s">
        <v>4141</v>
      </c>
      <c r="BI480" t="s">
        <v>7188</v>
      </c>
      <c r="BJ480" t="s">
        <v>4160</v>
      </c>
      <c r="BK480" t="s">
        <v>4161</v>
      </c>
      <c r="BL480">
        <v>1997</v>
      </c>
      <c r="BM480"/>
      <c r="BN480"/>
      <c r="BO480"/>
      <c r="BP480"/>
      <c r="BQ480" t="s">
        <v>4353</v>
      </c>
      <c r="BR480">
        <v>1</v>
      </c>
      <c r="BS480" t="s">
        <v>7189</v>
      </c>
      <c r="BT480" t="s">
        <v>7190</v>
      </c>
      <c r="BW480">
        <v>-18.7</v>
      </c>
      <c r="BY480"/>
      <c r="CB480">
        <v>3.5</v>
      </c>
    </row>
    <row r="481" spans="1:80" ht="16" customHeight="1">
      <c r="A481">
        <v>480</v>
      </c>
      <c r="B481" t="s">
        <v>7107</v>
      </c>
      <c r="C481" s="2">
        <v>44970</v>
      </c>
      <c r="E481" t="s">
        <v>3899</v>
      </c>
      <c r="G481" t="s">
        <v>3941</v>
      </c>
      <c r="H481" t="s">
        <v>6157</v>
      </c>
      <c r="I481" t="s">
        <v>4802</v>
      </c>
      <c r="J481" t="s">
        <v>3983</v>
      </c>
      <c r="K481" t="s">
        <v>4353</v>
      </c>
      <c r="L481" t="s">
        <v>6157</v>
      </c>
      <c r="M481" t="s">
        <v>7091</v>
      </c>
      <c r="N481" t="s">
        <v>1532</v>
      </c>
      <c r="O481" t="s">
        <v>6987</v>
      </c>
      <c r="P481" t="s">
        <v>3968</v>
      </c>
      <c r="Q481" t="s">
        <v>4403</v>
      </c>
      <c r="R481" t="s">
        <v>6157</v>
      </c>
      <c r="S481" t="s">
        <v>4353</v>
      </c>
      <c r="T481" t="s">
        <v>4353</v>
      </c>
      <c r="U481" t="s">
        <v>6157</v>
      </c>
      <c r="X481" t="s">
        <v>6157</v>
      </c>
      <c r="Y481" t="s">
        <v>6157</v>
      </c>
      <c r="Z481" t="s">
        <v>6157</v>
      </c>
      <c r="AA481" t="s">
        <v>1388</v>
      </c>
      <c r="AB481" t="s">
        <v>1391</v>
      </c>
      <c r="AC481" t="s">
        <v>4353</v>
      </c>
      <c r="AD481" t="s">
        <v>6157</v>
      </c>
      <c r="AE481" t="s">
        <v>6157</v>
      </c>
      <c r="AF481" t="s">
        <v>6157</v>
      </c>
      <c r="AG481" t="s">
        <v>6157</v>
      </c>
      <c r="AH481" t="s">
        <v>6157</v>
      </c>
      <c r="AI481" t="s">
        <v>6157</v>
      </c>
      <c r="AJ481" t="s">
        <v>6457</v>
      </c>
      <c r="AK481" t="s">
        <v>4803</v>
      </c>
      <c r="AL481" t="s">
        <v>268</v>
      </c>
      <c r="AM481" t="s">
        <v>264</v>
      </c>
      <c r="AN481" t="s">
        <v>4353</v>
      </c>
      <c r="AO481" s="29">
        <v>58</v>
      </c>
      <c r="AP481">
        <v>-28.020610000000001</v>
      </c>
      <c r="AQ481">
        <v>138.66140999999999</v>
      </c>
      <c r="AR481" t="s">
        <v>289</v>
      </c>
      <c r="AS481">
        <v>20</v>
      </c>
      <c r="AT481" t="s">
        <v>4353</v>
      </c>
      <c r="AU481" t="s">
        <v>274</v>
      </c>
      <c r="AV481" t="s">
        <v>4353</v>
      </c>
      <c r="AW481" t="s">
        <v>4353</v>
      </c>
      <c r="AX481" t="s">
        <v>6157</v>
      </c>
      <c r="AY481">
        <v>-108050</v>
      </c>
      <c r="AZ481">
        <v>-108050</v>
      </c>
      <c r="BA481" t="s">
        <v>4807</v>
      </c>
      <c r="BB481" t="s">
        <v>6469</v>
      </c>
      <c r="BC481" t="s">
        <v>6157</v>
      </c>
      <c r="BH481" t="s">
        <v>4141</v>
      </c>
      <c r="BI481" t="s">
        <v>7188</v>
      </c>
      <c r="BJ481" t="s">
        <v>4160</v>
      </c>
      <c r="BK481" t="s">
        <v>4161</v>
      </c>
      <c r="BL481">
        <v>1997</v>
      </c>
      <c r="BM481"/>
      <c r="BN481"/>
      <c r="BO481"/>
      <c r="BP481"/>
      <c r="BQ481" t="s">
        <v>4353</v>
      </c>
      <c r="BR481">
        <v>1</v>
      </c>
      <c r="BS481" t="s">
        <v>7189</v>
      </c>
      <c r="BT481" t="s">
        <v>7190</v>
      </c>
      <c r="BW481">
        <v>-14.3</v>
      </c>
      <c r="BY481"/>
      <c r="CB481">
        <v>3.3</v>
      </c>
    </row>
    <row r="482" spans="1:80" ht="16" customHeight="1">
      <c r="A482">
        <v>481</v>
      </c>
      <c r="B482" t="s">
        <v>7107</v>
      </c>
      <c r="C482" s="2">
        <v>44970</v>
      </c>
      <c r="E482" t="s">
        <v>3900</v>
      </c>
      <c r="G482" t="s">
        <v>3941</v>
      </c>
      <c r="H482" t="s">
        <v>6157</v>
      </c>
      <c r="I482" t="s">
        <v>4517</v>
      </c>
      <c r="J482" t="s">
        <v>4780</v>
      </c>
      <c r="K482" t="s">
        <v>4353</v>
      </c>
      <c r="L482" t="s">
        <v>6157</v>
      </c>
      <c r="M482" t="s">
        <v>3982</v>
      </c>
      <c r="N482" t="s">
        <v>289</v>
      </c>
      <c r="O482" t="s">
        <v>6987</v>
      </c>
      <c r="P482" t="s">
        <v>3968</v>
      </c>
      <c r="Q482" t="s">
        <v>4403</v>
      </c>
      <c r="R482" t="s">
        <v>6157</v>
      </c>
      <c r="S482" t="s">
        <v>4353</v>
      </c>
      <c r="T482" t="s">
        <v>4353</v>
      </c>
      <c r="U482" t="s">
        <v>6157</v>
      </c>
      <c r="X482" t="s">
        <v>6157</v>
      </c>
      <c r="Y482" t="s">
        <v>6157</v>
      </c>
      <c r="Z482" t="s">
        <v>6157</v>
      </c>
      <c r="AA482" t="s">
        <v>1388</v>
      </c>
      <c r="AB482" t="s">
        <v>250</v>
      </c>
      <c r="AC482" t="s">
        <v>4353</v>
      </c>
      <c r="AD482" t="s">
        <v>6157</v>
      </c>
      <c r="AE482" t="s">
        <v>6157</v>
      </c>
      <c r="AF482" t="s">
        <v>6157</v>
      </c>
      <c r="AG482" t="s">
        <v>6157</v>
      </c>
      <c r="AH482" t="s">
        <v>6157</v>
      </c>
      <c r="AI482" t="s">
        <v>6157</v>
      </c>
      <c r="AJ482" t="s">
        <v>6457</v>
      </c>
      <c r="AK482" t="s">
        <v>4804</v>
      </c>
      <c r="AL482" t="s">
        <v>268</v>
      </c>
      <c r="AM482" t="s">
        <v>264</v>
      </c>
      <c r="AN482" t="s">
        <v>4353</v>
      </c>
      <c r="AO482" s="29">
        <v>98.429191599999996</v>
      </c>
      <c r="AP482">
        <v>-32.606411000000001</v>
      </c>
      <c r="AQ482">
        <v>137.34597299999999</v>
      </c>
      <c r="AR482" t="s">
        <v>289</v>
      </c>
      <c r="AS482">
        <v>20</v>
      </c>
      <c r="AT482" t="s">
        <v>4353</v>
      </c>
      <c r="AU482" t="s">
        <v>274</v>
      </c>
      <c r="AV482" t="s">
        <v>4353</v>
      </c>
      <c r="AW482" t="s">
        <v>4353</v>
      </c>
      <c r="AX482" t="s">
        <v>6157</v>
      </c>
      <c r="AY482">
        <v>-31050</v>
      </c>
      <c r="AZ482">
        <v>-37050</v>
      </c>
      <c r="BA482" t="s">
        <v>290</v>
      </c>
      <c r="BB482" t="s">
        <v>6469</v>
      </c>
      <c r="BC482" t="s">
        <v>6157</v>
      </c>
      <c r="BD482">
        <v>36000</v>
      </c>
      <c r="BE482" t="s">
        <v>4809</v>
      </c>
      <c r="BH482" t="s">
        <v>4141</v>
      </c>
      <c r="BI482" t="s">
        <v>7188</v>
      </c>
      <c r="BJ482" t="s">
        <v>4160</v>
      </c>
      <c r="BK482" t="s">
        <v>4161</v>
      </c>
      <c r="BL482">
        <v>1997</v>
      </c>
      <c r="BM482"/>
      <c r="BN482"/>
      <c r="BO482"/>
      <c r="BP482"/>
      <c r="BQ482" t="s">
        <v>4353</v>
      </c>
      <c r="BR482">
        <v>1</v>
      </c>
      <c r="BS482" t="s">
        <v>7189</v>
      </c>
      <c r="BT482" t="s">
        <v>7190</v>
      </c>
      <c r="BW482">
        <v>-10.4</v>
      </c>
      <c r="BY482"/>
      <c r="CB482">
        <v>3.4</v>
      </c>
    </row>
    <row r="483" spans="1:80" ht="16" customHeight="1">
      <c r="A483">
        <v>482</v>
      </c>
      <c r="B483" t="s">
        <v>7107</v>
      </c>
      <c r="C483" s="2">
        <v>44970</v>
      </c>
      <c r="E483" t="s">
        <v>3901</v>
      </c>
      <c r="G483" t="s">
        <v>3941</v>
      </c>
      <c r="H483" t="s">
        <v>6157</v>
      </c>
      <c r="I483" t="s">
        <v>4517</v>
      </c>
      <c r="J483" t="s">
        <v>4780</v>
      </c>
      <c r="K483" t="s">
        <v>4353</v>
      </c>
      <c r="L483" t="s">
        <v>6157</v>
      </c>
      <c r="M483" t="s">
        <v>3982</v>
      </c>
      <c r="N483" t="s">
        <v>289</v>
      </c>
      <c r="O483" t="s">
        <v>6987</v>
      </c>
      <c r="P483" t="s">
        <v>3968</v>
      </c>
      <c r="Q483" t="s">
        <v>4403</v>
      </c>
      <c r="R483" t="s">
        <v>6157</v>
      </c>
      <c r="S483" t="s">
        <v>4353</v>
      </c>
      <c r="T483" t="s">
        <v>4353</v>
      </c>
      <c r="U483" t="s">
        <v>6157</v>
      </c>
      <c r="X483" t="s">
        <v>6157</v>
      </c>
      <c r="Y483" t="s">
        <v>6157</v>
      </c>
      <c r="Z483" t="s">
        <v>6157</v>
      </c>
      <c r="AA483" t="s">
        <v>1388</v>
      </c>
      <c r="AB483" t="s">
        <v>1376</v>
      </c>
      <c r="AC483" t="s">
        <v>4353</v>
      </c>
      <c r="AD483" t="s">
        <v>6157</v>
      </c>
      <c r="AE483" t="s">
        <v>6157</v>
      </c>
      <c r="AF483" t="s">
        <v>6157</v>
      </c>
      <c r="AG483" t="s">
        <v>6157</v>
      </c>
      <c r="AH483" t="s">
        <v>6157</v>
      </c>
      <c r="AI483" t="s">
        <v>6157</v>
      </c>
      <c r="AJ483" t="s">
        <v>6457</v>
      </c>
      <c r="AK483" t="s">
        <v>4804</v>
      </c>
      <c r="AL483" t="s">
        <v>268</v>
      </c>
      <c r="AM483" t="s">
        <v>264</v>
      </c>
      <c r="AN483" t="s">
        <v>4353</v>
      </c>
      <c r="AO483" s="29">
        <v>98</v>
      </c>
      <c r="AP483">
        <v>-32.606411000000001</v>
      </c>
      <c r="AQ483">
        <v>137.34597299999999</v>
      </c>
      <c r="AR483" t="s">
        <v>289</v>
      </c>
      <c r="AS483">
        <v>20</v>
      </c>
      <c r="AT483" t="s">
        <v>4353</v>
      </c>
      <c r="AU483" t="s">
        <v>274</v>
      </c>
      <c r="AV483" t="s">
        <v>4353</v>
      </c>
      <c r="AW483" t="s">
        <v>4353</v>
      </c>
      <c r="AX483" t="s">
        <v>6157</v>
      </c>
      <c r="AY483">
        <v>-31050</v>
      </c>
      <c r="AZ483">
        <v>-37050</v>
      </c>
      <c r="BA483" t="s">
        <v>290</v>
      </c>
      <c r="BB483" t="s">
        <v>6469</v>
      </c>
      <c r="BC483" t="s">
        <v>6157</v>
      </c>
      <c r="BD483">
        <v>36000</v>
      </c>
      <c r="BE483" t="s">
        <v>4809</v>
      </c>
      <c r="BH483" t="s">
        <v>4141</v>
      </c>
      <c r="BI483" t="s">
        <v>7188</v>
      </c>
      <c r="BJ483" t="s">
        <v>4160</v>
      </c>
      <c r="BK483" t="s">
        <v>4161</v>
      </c>
      <c r="BL483">
        <v>1997</v>
      </c>
      <c r="BM483"/>
      <c r="BN483"/>
      <c r="BO483"/>
      <c r="BP483"/>
      <c r="BQ483" t="s">
        <v>4353</v>
      </c>
      <c r="BR483">
        <v>1</v>
      </c>
      <c r="BS483" t="s">
        <v>7189</v>
      </c>
      <c r="BT483" t="s">
        <v>7190</v>
      </c>
      <c r="BW483">
        <v>-12.3</v>
      </c>
      <c r="BY483"/>
      <c r="CB483">
        <v>3.5</v>
      </c>
    </row>
    <row r="484" spans="1:80" ht="16" customHeight="1">
      <c r="A484">
        <v>483</v>
      </c>
      <c r="B484" t="s">
        <v>7107</v>
      </c>
      <c r="C484" s="2">
        <v>44970</v>
      </c>
      <c r="E484" t="s">
        <v>3902</v>
      </c>
      <c r="G484" t="s">
        <v>3941</v>
      </c>
      <c r="H484" t="s">
        <v>6157</v>
      </c>
      <c r="I484" t="s">
        <v>4517</v>
      </c>
      <c r="J484" t="s">
        <v>4780</v>
      </c>
      <c r="K484" t="s">
        <v>4353</v>
      </c>
      <c r="L484" t="s">
        <v>6157</v>
      </c>
      <c r="M484" t="s">
        <v>3982</v>
      </c>
      <c r="N484" t="s">
        <v>289</v>
      </c>
      <c r="O484" t="s">
        <v>6987</v>
      </c>
      <c r="P484" t="s">
        <v>3968</v>
      </c>
      <c r="Q484" t="s">
        <v>4403</v>
      </c>
      <c r="R484" t="s">
        <v>6157</v>
      </c>
      <c r="S484" t="s">
        <v>4353</v>
      </c>
      <c r="T484" t="s">
        <v>4353</v>
      </c>
      <c r="U484" t="s">
        <v>6157</v>
      </c>
      <c r="X484" t="s">
        <v>6157</v>
      </c>
      <c r="Y484" t="s">
        <v>6157</v>
      </c>
      <c r="Z484" t="s">
        <v>6157</v>
      </c>
      <c r="AA484" t="s">
        <v>1388</v>
      </c>
      <c r="AB484" t="s">
        <v>250</v>
      </c>
      <c r="AC484" t="s">
        <v>4353</v>
      </c>
      <c r="AD484" t="s">
        <v>6157</v>
      </c>
      <c r="AE484" t="s">
        <v>6157</v>
      </c>
      <c r="AF484" t="s">
        <v>6157</v>
      </c>
      <c r="AG484" t="s">
        <v>6157</v>
      </c>
      <c r="AH484" t="s">
        <v>6157</v>
      </c>
      <c r="AI484" t="s">
        <v>6157</v>
      </c>
      <c r="AJ484" t="s">
        <v>6457</v>
      </c>
      <c r="AK484" t="s">
        <v>4804</v>
      </c>
      <c r="AL484" t="s">
        <v>268</v>
      </c>
      <c r="AM484" t="s">
        <v>264</v>
      </c>
      <c r="AN484" t="s">
        <v>4353</v>
      </c>
      <c r="AO484" s="29">
        <v>98</v>
      </c>
      <c r="AP484">
        <v>-32.606411000000001</v>
      </c>
      <c r="AQ484">
        <v>137.34597299999999</v>
      </c>
      <c r="AR484" t="s">
        <v>289</v>
      </c>
      <c r="AS484">
        <v>20</v>
      </c>
      <c r="AT484" t="s">
        <v>4353</v>
      </c>
      <c r="AU484" t="s">
        <v>274</v>
      </c>
      <c r="AV484" t="s">
        <v>4353</v>
      </c>
      <c r="AW484" t="s">
        <v>4353</v>
      </c>
      <c r="AX484" t="s">
        <v>6157</v>
      </c>
      <c r="AY484">
        <v>-31050</v>
      </c>
      <c r="AZ484">
        <v>-37050</v>
      </c>
      <c r="BA484" t="s">
        <v>290</v>
      </c>
      <c r="BB484" t="s">
        <v>6469</v>
      </c>
      <c r="BC484" t="s">
        <v>6157</v>
      </c>
      <c r="BD484">
        <v>36000</v>
      </c>
      <c r="BE484" t="s">
        <v>4809</v>
      </c>
      <c r="BH484" t="s">
        <v>4141</v>
      </c>
      <c r="BI484" t="s">
        <v>7188</v>
      </c>
      <c r="BJ484" t="s">
        <v>4160</v>
      </c>
      <c r="BK484" t="s">
        <v>4161</v>
      </c>
      <c r="BL484">
        <v>1997</v>
      </c>
      <c r="BM484"/>
      <c r="BN484"/>
      <c r="BO484"/>
      <c r="BP484"/>
      <c r="BQ484" t="s">
        <v>4353</v>
      </c>
      <c r="BR484">
        <v>1</v>
      </c>
      <c r="BS484" t="s">
        <v>7189</v>
      </c>
      <c r="BT484" t="s">
        <v>7190</v>
      </c>
      <c r="BW484">
        <v>-12</v>
      </c>
      <c r="BY484"/>
      <c r="CB484">
        <v>3.2</v>
      </c>
    </row>
    <row r="485" spans="1:80" ht="16" customHeight="1">
      <c r="A485">
        <v>484</v>
      </c>
      <c r="B485" t="s">
        <v>7107</v>
      </c>
      <c r="C485" s="2">
        <v>44970</v>
      </c>
      <c r="E485" t="s">
        <v>3903</v>
      </c>
      <c r="G485" t="s">
        <v>3941</v>
      </c>
      <c r="H485" t="s">
        <v>6157</v>
      </c>
      <c r="I485" t="s">
        <v>4517</v>
      </c>
      <c r="J485" t="s">
        <v>4801</v>
      </c>
      <c r="K485" t="s">
        <v>4353</v>
      </c>
      <c r="L485" t="s">
        <v>6157</v>
      </c>
      <c r="M485" t="s">
        <v>7087</v>
      </c>
      <c r="N485" t="s">
        <v>1532</v>
      </c>
      <c r="O485" t="s">
        <v>6987</v>
      </c>
      <c r="P485" t="s">
        <v>3968</v>
      </c>
      <c r="Q485" t="s">
        <v>4403</v>
      </c>
      <c r="R485" t="s">
        <v>6157</v>
      </c>
      <c r="S485" t="s">
        <v>4353</v>
      </c>
      <c r="T485" t="s">
        <v>4353</v>
      </c>
      <c r="U485" t="s">
        <v>6157</v>
      </c>
      <c r="X485" t="s">
        <v>6157</v>
      </c>
      <c r="Y485" t="s">
        <v>6157</v>
      </c>
      <c r="Z485" t="s">
        <v>6157</v>
      </c>
      <c r="AA485" t="s">
        <v>1388</v>
      </c>
      <c r="AB485" t="s">
        <v>250</v>
      </c>
      <c r="AC485" t="s">
        <v>4353</v>
      </c>
      <c r="AD485" t="s">
        <v>6157</v>
      </c>
      <c r="AE485" t="s">
        <v>6157</v>
      </c>
      <c r="AF485" t="s">
        <v>6157</v>
      </c>
      <c r="AG485" t="s">
        <v>6157</v>
      </c>
      <c r="AH485" t="s">
        <v>6157</v>
      </c>
      <c r="AI485" t="s">
        <v>6157</v>
      </c>
      <c r="AJ485" t="s">
        <v>6457</v>
      </c>
      <c r="AK485" t="s">
        <v>4804</v>
      </c>
      <c r="AL485" t="s">
        <v>268</v>
      </c>
      <c r="AM485" t="s">
        <v>264</v>
      </c>
      <c r="AN485" t="s">
        <v>4353</v>
      </c>
      <c r="AO485" s="29">
        <v>98</v>
      </c>
      <c r="AP485">
        <v>-32.606411000000001</v>
      </c>
      <c r="AQ485">
        <v>137.34597299999999</v>
      </c>
      <c r="AR485" t="s">
        <v>289</v>
      </c>
      <c r="AS485">
        <v>20</v>
      </c>
      <c r="AT485" t="s">
        <v>4353</v>
      </c>
      <c r="AU485" t="s">
        <v>274</v>
      </c>
      <c r="AV485" t="s">
        <v>4353</v>
      </c>
      <c r="AW485" t="s">
        <v>4353</v>
      </c>
      <c r="AX485" t="s">
        <v>6157</v>
      </c>
      <c r="AY485">
        <v>-31050</v>
      </c>
      <c r="AZ485">
        <v>-37050</v>
      </c>
      <c r="BA485" t="s">
        <v>290</v>
      </c>
      <c r="BB485" t="s">
        <v>6469</v>
      </c>
      <c r="BC485" t="s">
        <v>6157</v>
      </c>
      <c r="BD485">
        <v>36000</v>
      </c>
      <c r="BE485" t="s">
        <v>4809</v>
      </c>
      <c r="BH485" t="s">
        <v>4141</v>
      </c>
      <c r="BI485" t="s">
        <v>7188</v>
      </c>
      <c r="BJ485" t="s">
        <v>4160</v>
      </c>
      <c r="BK485" t="s">
        <v>4161</v>
      </c>
      <c r="BL485">
        <v>1997</v>
      </c>
      <c r="BM485"/>
      <c r="BN485"/>
      <c r="BO485"/>
      <c r="BP485"/>
      <c r="BQ485" t="s">
        <v>4353</v>
      </c>
      <c r="BR485">
        <v>1</v>
      </c>
      <c r="BS485" t="s">
        <v>7189</v>
      </c>
      <c r="BT485" t="s">
        <v>7190</v>
      </c>
      <c r="BW485">
        <v>-12.9</v>
      </c>
      <c r="BY485"/>
      <c r="CB485">
        <v>3.1</v>
      </c>
    </row>
    <row r="486" spans="1:80" ht="16" customHeight="1">
      <c r="A486">
        <v>485</v>
      </c>
      <c r="B486" t="s">
        <v>7107</v>
      </c>
      <c r="C486" s="2">
        <v>44970</v>
      </c>
      <c r="E486" t="s">
        <v>3904</v>
      </c>
      <c r="G486" t="s">
        <v>3941</v>
      </c>
      <c r="H486" t="s">
        <v>6157</v>
      </c>
      <c r="I486" t="s">
        <v>4517</v>
      </c>
      <c r="J486" t="s">
        <v>4801</v>
      </c>
      <c r="K486" t="s">
        <v>4353</v>
      </c>
      <c r="L486" t="s">
        <v>6157</v>
      </c>
      <c r="M486" t="s">
        <v>7087</v>
      </c>
      <c r="N486" t="s">
        <v>1532</v>
      </c>
      <c r="O486" t="s">
        <v>6987</v>
      </c>
      <c r="P486" t="s">
        <v>3968</v>
      </c>
      <c r="Q486" t="s">
        <v>4403</v>
      </c>
      <c r="R486" t="s">
        <v>6157</v>
      </c>
      <c r="S486" t="s">
        <v>4353</v>
      </c>
      <c r="T486" t="s">
        <v>4353</v>
      </c>
      <c r="U486" t="s">
        <v>6157</v>
      </c>
      <c r="X486" t="s">
        <v>6157</v>
      </c>
      <c r="Y486" t="s">
        <v>6157</v>
      </c>
      <c r="Z486" t="s">
        <v>6157</v>
      </c>
      <c r="AA486" t="s">
        <v>1388</v>
      </c>
      <c r="AB486" t="s">
        <v>250</v>
      </c>
      <c r="AC486" t="s">
        <v>4353</v>
      </c>
      <c r="AD486" t="s">
        <v>6157</v>
      </c>
      <c r="AE486" t="s">
        <v>6157</v>
      </c>
      <c r="AF486" t="s">
        <v>6157</v>
      </c>
      <c r="AG486" t="s">
        <v>6157</v>
      </c>
      <c r="AH486" t="s">
        <v>6157</v>
      </c>
      <c r="AI486" t="s">
        <v>6157</v>
      </c>
      <c r="AJ486" t="s">
        <v>6457</v>
      </c>
      <c r="AK486" t="s">
        <v>4804</v>
      </c>
      <c r="AL486" t="s">
        <v>268</v>
      </c>
      <c r="AM486" t="s">
        <v>264</v>
      </c>
      <c r="AN486" t="s">
        <v>4353</v>
      </c>
      <c r="AO486" s="29">
        <v>98</v>
      </c>
      <c r="AP486">
        <v>-32.606411000000001</v>
      </c>
      <c r="AQ486">
        <v>137.34597299999999</v>
      </c>
      <c r="AR486" t="s">
        <v>289</v>
      </c>
      <c r="AS486">
        <v>20</v>
      </c>
      <c r="AT486" t="s">
        <v>4353</v>
      </c>
      <c r="AU486" t="s">
        <v>274</v>
      </c>
      <c r="AV486" t="s">
        <v>4353</v>
      </c>
      <c r="AW486" t="s">
        <v>4353</v>
      </c>
      <c r="AX486" t="s">
        <v>6157</v>
      </c>
      <c r="AY486">
        <v>-31050</v>
      </c>
      <c r="AZ486">
        <v>-37050</v>
      </c>
      <c r="BA486" t="s">
        <v>290</v>
      </c>
      <c r="BB486" t="s">
        <v>6469</v>
      </c>
      <c r="BC486" t="s">
        <v>6157</v>
      </c>
      <c r="BD486">
        <v>36000</v>
      </c>
      <c r="BE486" t="s">
        <v>4809</v>
      </c>
      <c r="BH486" t="s">
        <v>4141</v>
      </c>
      <c r="BI486" t="s">
        <v>7188</v>
      </c>
      <c r="BJ486" t="s">
        <v>4160</v>
      </c>
      <c r="BK486" t="s">
        <v>4161</v>
      </c>
      <c r="BL486">
        <v>1997</v>
      </c>
      <c r="BM486"/>
      <c r="BN486"/>
      <c r="BO486"/>
      <c r="BP486"/>
      <c r="BQ486" t="s">
        <v>4353</v>
      </c>
      <c r="BR486">
        <v>1</v>
      </c>
      <c r="BS486" t="s">
        <v>7189</v>
      </c>
      <c r="BT486" t="s">
        <v>7190</v>
      </c>
      <c r="BW486">
        <v>-11.3</v>
      </c>
      <c r="BY486"/>
      <c r="CB486">
        <v>3.3</v>
      </c>
    </row>
    <row r="487" spans="1:80" ht="16" customHeight="1">
      <c r="A487">
        <v>486</v>
      </c>
      <c r="B487" t="s">
        <v>7107</v>
      </c>
      <c r="C487" s="2">
        <v>44970</v>
      </c>
      <c r="E487" t="s">
        <v>3905</v>
      </c>
      <c r="G487" t="s">
        <v>3941</v>
      </c>
      <c r="H487" t="s">
        <v>6157</v>
      </c>
      <c r="I487" t="s">
        <v>4517</v>
      </c>
      <c r="J487" t="s">
        <v>4801</v>
      </c>
      <c r="K487" t="s">
        <v>4353</v>
      </c>
      <c r="L487" t="s">
        <v>6157</v>
      </c>
      <c r="M487" t="s">
        <v>7087</v>
      </c>
      <c r="N487" t="s">
        <v>1532</v>
      </c>
      <c r="O487" t="s">
        <v>6987</v>
      </c>
      <c r="P487" t="s">
        <v>3968</v>
      </c>
      <c r="Q487" t="s">
        <v>4403</v>
      </c>
      <c r="R487" t="s">
        <v>6157</v>
      </c>
      <c r="S487" t="s">
        <v>4353</v>
      </c>
      <c r="T487" t="s">
        <v>4353</v>
      </c>
      <c r="U487" t="s">
        <v>6157</v>
      </c>
      <c r="X487" t="s">
        <v>6157</v>
      </c>
      <c r="Y487" t="s">
        <v>6157</v>
      </c>
      <c r="Z487" t="s">
        <v>6157</v>
      </c>
      <c r="AA487" t="s">
        <v>1388</v>
      </c>
      <c r="AB487" t="s">
        <v>250</v>
      </c>
      <c r="AC487" t="s">
        <v>4353</v>
      </c>
      <c r="AD487" t="s">
        <v>6157</v>
      </c>
      <c r="AE487" t="s">
        <v>6157</v>
      </c>
      <c r="AF487" t="s">
        <v>6157</v>
      </c>
      <c r="AG487" t="s">
        <v>6157</v>
      </c>
      <c r="AH487" t="s">
        <v>6157</v>
      </c>
      <c r="AI487" t="s">
        <v>6157</v>
      </c>
      <c r="AJ487" t="s">
        <v>6457</v>
      </c>
      <c r="AK487" t="s">
        <v>4804</v>
      </c>
      <c r="AL487" t="s">
        <v>268</v>
      </c>
      <c r="AM487" t="s">
        <v>264</v>
      </c>
      <c r="AN487" t="s">
        <v>4353</v>
      </c>
      <c r="AO487" s="29">
        <v>98</v>
      </c>
      <c r="AP487">
        <v>-32.606411000000001</v>
      </c>
      <c r="AQ487">
        <v>137.34597299999999</v>
      </c>
      <c r="AR487" t="s">
        <v>289</v>
      </c>
      <c r="AS487">
        <v>20</v>
      </c>
      <c r="AT487" t="s">
        <v>4353</v>
      </c>
      <c r="AU487" t="s">
        <v>274</v>
      </c>
      <c r="AV487" t="s">
        <v>4353</v>
      </c>
      <c r="AW487" t="s">
        <v>4353</v>
      </c>
      <c r="AX487" t="s">
        <v>6157</v>
      </c>
      <c r="AY487">
        <v>-31050</v>
      </c>
      <c r="AZ487">
        <v>-37050</v>
      </c>
      <c r="BA487" t="s">
        <v>290</v>
      </c>
      <c r="BB487" t="s">
        <v>6469</v>
      </c>
      <c r="BC487" t="s">
        <v>6157</v>
      </c>
      <c r="BD487">
        <v>36000</v>
      </c>
      <c r="BE487" t="s">
        <v>4809</v>
      </c>
      <c r="BH487" t="s">
        <v>4141</v>
      </c>
      <c r="BI487" t="s">
        <v>7188</v>
      </c>
      <c r="BJ487" t="s">
        <v>4160</v>
      </c>
      <c r="BK487" t="s">
        <v>4161</v>
      </c>
      <c r="BL487">
        <v>1997</v>
      </c>
      <c r="BM487"/>
      <c r="BN487"/>
      <c r="BO487"/>
      <c r="BP487"/>
      <c r="BQ487" t="s">
        <v>4353</v>
      </c>
      <c r="BR487">
        <v>1</v>
      </c>
      <c r="BS487" t="s">
        <v>7189</v>
      </c>
      <c r="BT487" t="s">
        <v>7190</v>
      </c>
      <c r="BW487">
        <v>-11.2</v>
      </c>
      <c r="BY487"/>
      <c r="CB487">
        <v>3.2</v>
      </c>
    </row>
    <row r="488" spans="1:80" ht="16" customHeight="1">
      <c r="A488">
        <v>487</v>
      </c>
      <c r="B488" t="s">
        <v>7107</v>
      </c>
      <c r="C488" s="2">
        <v>44970</v>
      </c>
      <c r="E488" t="s">
        <v>3906</v>
      </c>
      <c r="G488" t="s">
        <v>3941</v>
      </c>
      <c r="H488" t="s">
        <v>6157</v>
      </c>
      <c r="I488" t="s">
        <v>4802</v>
      </c>
      <c r="J488" t="s">
        <v>3983</v>
      </c>
      <c r="K488" t="s">
        <v>4353</v>
      </c>
      <c r="L488" t="s">
        <v>6157</v>
      </c>
      <c r="M488" t="s">
        <v>7091</v>
      </c>
      <c r="N488" t="s">
        <v>1532</v>
      </c>
      <c r="O488" t="s">
        <v>6987</v>
      </c>
      <c r="P488" t="s">
        <v>3968</v>
      </c>
      <c r="Q488" t="s">
        <v>4403</v>
      </c>
      <c r="R488" t="s">
        <v>6157</v>
      </c>
      <c r="S488" t="s">
        <v>4353</v>
      </c>
      <c r="T488" t="s">
        <v>4353</v>
      </c>
      <c r="U488" t="s">
        <v>6157</v>
      </c>
      <c r="X488" t="s">
        <v>6157</v>
      </c>
      <c r="Y488" t="s">
        <v>6157</v>
      </c>
      <c r="Z488" t="s">
        <v>6157</v>
      </c>
      <c r="AA488" t="s">
        <v>1388</v>
      </c>
      <c r="AB488" t="s">
        <v>250</v>
      </c>
      <c r="AC488" t="s">
        <v>4353</v>
      </c>
      <c r="AD488" t="s">
        <v>6157</v>
      </c>
      <c r="AE488" t="s">
        <v>6157</v>
      </c>
      <c r="AF488" t="s">
        <v>6157</v>
      </c>
      <c r="AG488" t="s">
        <v>6157</v>
      </c>
      <c r="AH488" t="s">
        <v>6157</v>
      </c>
      <c r="AI488" t="s">
        <v>6157</v>
      </c>
      <c r="AJ488" t="s">
        <v>6457</v>
      </c>
      <c r="AK488" t="s">
        <v>4804</v>
      </c>
      <c r="AL488" t="s">
        <v>268</v>
      </c>
      <c r="AM488" t="s">
        <v>264</v>
      </c>
      <c r="AN488" t="s">
        <v>4353</v>
      </c>
      <c r="AO488" s="29">
        <v>98</v>
      </c>
      <c r="AP488">
        <v>-32.606411000000001</v>
      </c>
      <c r="AQ488">
        <v>137.34597299999999</v>
      </c>
      <c r="AR488" t="s">
        <v>289</v>
      </c>
      <c r="AS488">
        <v>20</v>
      </c>
      <c r="AT488" t="s">
        <v>4353</v>
      </c>
      <c r="AU488" t="s">
        <v>274</v>
      </c>
      <c r="AV488" t="s">
        <v>4353</v>
      </c>
      <c r="AW488" t="s">
        <v>4353</v>
      </c>
      <c r="AX488" t="s">
        <v>6157</v>
      </c>
      <c r="AY488">
        <v>-31050</v>
      </c>
      <c r="AZ488">
        <v>-37050</v>
      </c>
      <c r="BA488" t="s">
        <v>290</v>
      </c>
      <c r="BB488" t="s">
        <v>6469</v>
      </c>
      <c r="BC488" t="s">
        <v>6157</v>
      </c>
      <c r="BD488">
        <v>36000</v>
      </c>
      <c r="BE488" t="s">
        <v>4809</v>
      </c>
      <c r="BH488" t="s">
        <v>4141</v>
      </c>
      <c r="BI488" t="s">
        <v>7188</v>
      </c>
      <c r="BJ488" t="s">
        <v>4160</v>
      </c>
      <c r="BK488" t="s">
        <v>4161</v>
      </c>
      <c r="BL488">
        <v>1997</v>
      </c>
      <c r="BM488"/>
      <c r="BN488"/>
      <c r="BO488"/>
      <c r="BP488"/>
      <c r="BQ488" t="s">
        <v>4353</v>
      </c>
      <c r="BR488">
        <v>1</v>
      </c>
      <c r="BS488" t="s">
        <v>7189</v>
      </c>
      <c r="BT488" t="s">
        <v>7190</v>
      </c>
      <c r="BW488">
        <v>-5.5</v>
      </c>
      <c r="BY488"/>
      <c r="CB488">
        <v>3.3</v>
      </c>
    </row>
    <row r="489" spans="1:80" ht="16" customHeight="1">
      <c r="A489">
        <v>488</v>
      </c>
      <c r="B489" t="s">
        <v>7107</v>
      </c>
      <c r="C489" s="2">
        <v>44970</v>
      </c>
      <c r="E489" t="s">
        <v>3907</v>
      </c>
      <c r="G489" t="s">
        <v>3941</v>
      </c>
      <c r="H489" t="s">
        <v>6157</v>
      </c>
      <c r="I489" t="s">
        <v>4802</v>
      </c>
      <c r="J489" t="s">
        <v>3983</v>
      </c>
      <c r="K489" t="s">
        <v>4353</v>
      </c>
      <c r="L489" t="s">
        <v>6157</v>
      </c>
      <c r="M489" t="s">
        <v>7091</v>
      </c>
      <c r="N489" t="s">
        <v>1532</v>
      </c>
      <c r="O489" t="s">
        <v>6987</v>
      </c>
      <c r="P489" t="s">
        <v>3968</v>
      </c>
      <c r="Q489" t="s">
        <v>4403</v>
      </c>
      <c r="R489" t="s">
        <v>6157</v>
      </c>
      <c r="S489" t="s">
        <v>4353</v>
      </c>
      <c r="T489" t="s">
        <v>4353</v>
      </c>
      <c r="U489" t="s">
        <v>6157</v>
      </c>
      <c r="X489" t="s">
        <v>6157</v>
      </c>
      <c r="Y489" t="s">
        <v>6157</v>
      </c>
      <c r="Z489" t="s">
        <v>6157</v>
      </c>
      <c r="AA489" t="s">
        <v>1388</v>
      </c>
      <c r="AB489" t="s">
        <v>1391</v>
      </c>
      <c r="AC489" t="s">
        <v>4353</v>
      </c>
      <c r="AD489" t="s">
        <v>6157</v>
      </c>
      <c r="AE489" t="s">
        <v>6157</v>
      </c>
      <c r="AF489" t="s">
        <v>6157</v>
      </c>
      <c r="AG489" t="s">
        <v>6157</v>
      </c>
      <c r="AH489" t="s">
        <v>6157</v>
      </c>
      <c r="AI489" t="s">
        <v>6157</v>
      </c>
      <c r="AJ489" t="s">
        <v>6457</v>
      </c>
      <c r="AK489" t="s">
        <v>4804</v>
      </c>
      <c r="AL489" t="s">
        <v>268</v>
      </c>
      <c r="AM489" t="s">
        <v>264</v>
      </c>
      <c r="AN489" t="s">
        <v>4353</v>
      </c>
      <c r="AO489" s="29">
        <v>98</v>
      </c>
      <c r="AP489">
        <v>-32.606411000000001</v>
      </c>
      <c r="AQ489">
        <v>137.34597299999999</v>
      </c>
      <c r="AR489" t="s">
        <v>289</v>
      </c>
      <c r="AS489">
        <v>20</v>
      </c>
      <c r="AT489" t="s">
        <v>4353</v>
      </c>
      <c r="AU489" t="s">
        <v>274</v>
      </c>
      <c r="AV489" t="s">
        <v>4353</v>
      </c>
      <c r="AW489" t="s">
        <v>4353</v>
      </c>
      <c r="AX489" t="s">
        <v>6157</v>
      </c>
      <c r="AY489">
        <v>-31050</v>
      </c>
      <c r="AZ489">
        <v>-37050</v>
      </c>
      <c r="BA489" t="s">
        <v>290</v>
      </c>
      <c r="BB489" t="s">
        <v>6469</v>
      </c>
      <c r="BC489" t="s">
        <v>6157</v>
      </c>
      <c r="BD489">
        <v>36000</v>
      </c>
      <c r="BE489" t="s">
        <v>4809</v>
      </c>
      <c r="BH489" t="s">
        <v>4141</v>
      </c>
      <c r="BI489" t="s">
        <v>7188</v>
      </c>
      <c r="BJ489" t="s">
        <v>4160</v>
      </c>
      <c r="BK489" t="s">
        <v>4161</v>
      </c>
      <c r="BL489">
        <v>1997</v>
      </c>
      <c r="BM489"/>
      <c r="BN489"/>
      <c r="BO489"/>
      <c r="BP489"/>
      <c r="BQ489" t="s">
        <v>4353</v>
      </c>
      <c r="BR489">
        <v>1</v>
      </c>
      <c r="BS489" t="s">
        <v>7189</v>
      </c>
      <c r="BT489" t="s">
        <v>7190</v>
      </c>
      <c r="BW489">
        <v>-4.8</v>
      </c>
      <c r="BY489"/>
      <c r="CB489">
        <v>3.5</v>
      </c>
    </row>
    <row r="490" spans="1:80" ht="16" customHeight="1">
      <c r="A490">
        <v>489</v>
      </c>
      <c r="B490" t="s">
        <v>7107</v>
      </c>
      <c r="C490" s="2">
        <v>44970</v>
      </c>
      <c r="E490" t="s">
        <v>3908</v>
      </c>
      <c r="G490" t="s">
        <v>3941</v>
      </c>
      <c r="H490" t="s">
        <v>6157</v>
      </c>
      <c r="I490" t="s">
        <v>4517</v>
      </c>
      <c r="J490" t="s">
        <v>4780</v>
      </c>
      <c r="K490" t="s">
        <v>4353</v>
      </c>
      <c r="L490" t="s">
        <v>6157</v>
      </c>
      <c r="M490" t="s">
        <v>3982</v>
      </c>
      <c r="N490" t="s">
        <v>289</v>
      </c>
      <c r="O490" t="s">
        <v>6987</v>
      </c>
      <c r="P490" t="s">
        <v>3968</v>
      </c>
      <c r="Q490" t="s">
        <v>4403</v>
      </c>
      <c r="R490" t="s">
        <v>6157</v>
      </c>
      <c r="S490" t="s">
        <v>4353</v>
      </c>
      <c r="T490" t="s">
        <v>4353</v>
      </c>
      <c r="U490" t="s">
        <v>6157</v>
      </c>
      <c r="X490" t="s">
        <v>6157</v>
      </c>
      <c r="Y490" t="s">
        <v>6157</v>
      </c>
      <c r="Z490" t="s">
        <v>6157</v>
      </c>
      <c r="AA490" t="s">
        <v>1388</v>
      </c>
      <c r="AB490" t="s">
        <v>250</v>
      </c>
      <c r="AC490" t="s">
        <v>4353</v>
      </c>
      <c r="AD490" t="s">
        <v>6157</v>
      </c>
      <c r="AE490" t="s">
        <v>6157</v>
      </c>
      <c r="AF490" t="s">
        <v>6157</v>
      </c>
      <c r="AG490" t="s">
        <v>6157</v>
      </c>
      <c r="AH490" t="s">
        <v>6157</v>
      </c>
      <c r="AI490" t="s">
        <v>6157</v>
      </c>
      <c r="AJ490" t="s">
        <v>6457</v>
      </c>
      <c r="AK490" t="s">
        <v>4805</v>
      </c>
      <c r="AL490" t="s">
        <v>268</v>
      </c>
      <c r="AM490" t="s">
        <v>264</v>
      </c>
      <c r="AN490" t="s">
        <v>4353</v>
      </c>
      <c r="AO490" s="29">
        <v>135.74475100000001</v>
      </c>
      <c r="AP490">
        <v>-33.892646999999997</v>
      </c>
      <c r="AQ490">
        <v>139.36657400000001</v>
      </c>
      <c r="AR490" t="s">
        <v>289</v>
      </c>
      <c r="AS490">
        <v>20</v>
      </c>
      <c r="AT490" t="s">
        <v>4353</v>
      </c>
      <c r="AU490" t="s">
        <v>274</v>
      </c>
      <c r="AV490" t="s">
        <v>4353</v>
      </c>
      <c r="AW490" t="s">
        <v>4353</v>
      </c>
      <c r="AX490" t="s">
        <v>6157</v>
      </c>
      <c r="AY490">
        <v>-31650</v>
      </c>
      <c r="AZ490">
        <v>-31650</v>
      </c>
      <c r="BA490" t="s">
        <v>290</v>
      </c>
      <c r="BB490" t="s">
        <v>6469</v>
      </c>
      <c r="BC490" t="s">
        <v>6157</v>
      </c>
      <c r="BD490">
        <v>36000</v>
      </c>
      <c r="BE490" t="s">
        <v>4809</v>
      </c>
      <c r="BH490" t="s">
        <v>4141</v>
      </c>
      <c r="BI490" t="s">
        <v>7188</v>
      </c>
      <c r="BJ490" t="s">
        <v>4160</v>
      </c>
      <c r="BK490" t="s">
        <v>4161</v>
      </c>
      <c r="BL490">
        <v>1997</v>
      </c>
      <c r="BM490"/>
      <c r="BN490"/>
      <c r="BO490"/>
      <c r="BP490"/>
      <c r="BQ490" t="s">
        <v>4353</v>
      </c>
      <c r="BR490">
        <v>1</v>
      </c>
      <c r="BS490" t="s">
        <v>7189</v>
      </c>
      <c r="BT490" t="s">
        <v>7190</v>
      </c>
      <c r="BW490">
        <v>-3.6</v>
      </c>
      <c r="BY490"/>
      <c r="CB490">
        <v>3.3</v>
      </c>
    </row>
    <row r="491" spans="1:80" ht="16" customHeight="1">
      <c r="A491">
        <v>490</v>
      </c>
      <c r="B491" t="s">
        <v>7107</v>
      </c>
      <c r="C491" s="2">
        <v>44970</v>
      </c>
      <c r="E491" t="s">
        <v>3909</v>
      </c>
      <c r="G491" t="s">
        <v>3941</v>
      </c>
      <c r="H491" t="s">
        <v>6157</v>
      </c>
      <c r="I491" t="s">
        <v>4517</v>
      </c>
      <c r="J491" t="s">
        <v>4780</v>
      </c>
      <c r="K491" t="s">
        <v>4353</v>
      </c>
      <c r="L491" t="s">
        <v>6157</v>
      </c>
      <c r="M491" t="s">
        <v>3982</v>
      </c>
      <c r="N491" t="s">
        <v>289</v>
      </c>
      <c r="O491" t="s">
        <v>6987</v>
      </c>
      <c r="P491" t="s">
        <v>3968</v>
      </c>
      <c r="Q491" t="s">
        <v>4403</v>
      </c>
      <c r="R491" t="s">
        <v>6157</v>
      </c>
      <c r="S491" t="s">
        <v>4353</v>
      </c>
      <c r="T491" t="s">
        <v>4353</v>
      </c>
      <c r="U491" t="s">
        <v>6157</v>
      </c>
      <c r="X491" t="s">
        <v>6157</v>
      </c>
      <c r="Y491" t="s">
        <v>6157</v>
      </c>
      <c r="Z491" t="s">
        <v>6157</v>
      </c>
      <c r="AA491" t="s">
        <v>1388</v>
      </c>
      <c r="AB491" t="s">
        <v>1385</v>
      </c>
      <c r="AC491" t="s">
        <v>4353</v>
      </c>
      <c r="AD491" t="s">
        <v>6157</v>
      </c>
      <c r="AE491" t="s">
        <v>6157</v>
      </c>
      <c r="AF491" t="s">
        <v>6157</v>
      </c>
      <c r="AG491" t="s">
        <v>6157</v>
      </c>
      <c r="AH491" t="s">
        <v>6157</v>
      </c>
      <c r="AI491" t="s">
        <v>6157</v>
      </c>
      <c r="AJ491" t="s">
        <v>6457</v>
      </c>
      <c r="AK491" t="s">
        <v>4805</v>
      </c>
      <c r="AL491" t="s">
        <v>268</v>
      </c>
      <c r="AM491" t="s">
        <v>264</v>
      </c>
      <c r="AN491" t="s">
        <v>4353</v>
      </c>
      <c r="AO491" s="29">
        <v>136</v>
      </c>
      <c r="AP491">
        <v>-33.892646999999997</v>
      </c>
      <c r="AQ491">
        <v>139.36657400000001</v>
      </c>
      <c r="AR491" t="s">
        <v>289</v>
      </c>
      <c r="AS491">
        <v>20</v>
      </c>
      <c r="AT491" t="s">
        <v>4353</v>
      </c>
      <c r="AU491" t="s">
        <v>274</v>
      </c>
      <c r="AV491" t="s">
        <v>4353</v>
      </c>
      <c r="AW491" t="s">
        <v>4353</v>
      </c>
      <c r="AX491" t="s">
        <v>6157</v>
      </c>
      <c r="AY491">
        <v>-31650</v>
      </c>
      <c r="AZ491">
        <v>-31650</v>
      </c>
      <c r="BA491" t="s">
        <v>290</v>
      </c>
      <c r="BB491" t="s">
        <v>6469</v>
      </c>
      <c r="BC491" t="s">
        <v>6157</v>
      </c>
      <c r="BD491">
        <v>36000</v>
      </c>
      <c r="BE491" t="s">
        <v>4809</v>
      </c>
      <c r="BH491" t="s">
        <v>4141</v>
      </c>
      <c r="BI491" t="s">
        <v>7188</v>
      </c>
      <c r="BJ491" t="s">
        <v>4160</v>
      </c>
      <c r="BK491" t="s">
        <v>4161</v>
      </c>
      <c r="BL491">
        <v>1997</v>
      </c>
      <c r="BM491"/>
      <c r="BN491"/>
      <c r="BO491"/>
      <c r="BP491"/>
      <c r="BQ491" t="s">
        <v>4353</v>
      </c>
      <c r="BR491">
        <v>1</v>
      </c>
      <c r="BS491" t="s">
        <v>7189</v>
      </c>
      <c r="BT491" t="s">
        <v>7190</v>
      </c>
      <c r="BW491">
        <v>-6.6</v>
      </c>
      <c r="BY491"/>
      <c r="CB491">
        <v>3.6</v>
      </c>
    </row>
    <row r="492" spans="1:80" ht="16" customHeight="1">
      <c r="A492">
        <v>491</v>
      </c>
      <c r="B492" t="s">
        <v>7107</v>
      </c>
      <c r="C492" s="2">
        <v>44970</v>
      </c>
      <c r="E492" t="s">
        <v>3910</v>
      </c>
      <c r="G492" t="s">
        <v>3941</v>
      </c>
      <c r="H492" t="s">
        <v>6157</v>
      </c>
      <c r="I492" t="s">
        <v>4517</v>
      </c>
      <c r="J492" t="s">
        <v>4780</v>
      </c>
      <c r="K492" t="s">
        <v>4353</v>
      </c>
      <c r="L492" t="s">
        <v>6157</v>
      </c>
      <c r="M492" t="s">
        <v>3982</v>
      </c>
      <c r="N492" t="s">
        <v>289</v>
      </c>
      <c r="O492" t="s">
        <v>6987</v>
      </c>
      <c r="P492" t="s">
        <v>3968</v>
      </c>
      <c r="Q492" t="s">
        <v>4403</v>
      </c>
      <c r="R492" t="s">
        <v>6157</v>
      </c>
      <c r="S492" t="s">
        <v>4353</v>
      </c>
      <c r="T492" t="s">
        <v>4353</v>
      </c>
      <c r="U492" t="s">
        <v>6157</v>
      </c>
      <c r="X492" t="s">
        <v>6157</v>
      </c>
      <c r="Y492" t="s">
        <v>6157</v>
      </c>
      <c r="Z492" t="s">
        <v>6157</v>
      </c>
      <c r="AA492" t="s">
        <v>1388</v>
      </c>
      <c r="AB492" t="s">
        <v>1391</v>
      </c>
      <c r="AC492" t="s">
        <v>4353</v>
      </c>
      <c r="AD492" t="s">
        <v>6157</v>
      </c>
      <c r="AE492" t="s">
        <v>6157</v>
      </c>
      <c r="AF492" t="s">
        <v>6157</v>
      </c>
      <c r="AG492" t="s">
        <v>6157</v>
      </c>
      <c r="AH492" t="s">
        <v>6157</v>
      </c>
      <c r="AI492" t="s">
        <v>6157</v>
      </c>
      <c r="AJ492" t="s">
        <v>6457</v>
      </c>
      <c r="AK492" t="s">
        <v>4805</v>
      </c>
      <c r="AL492" t="s">
        <v>268</v>
      </c>
      <c r="AM492" t="s">
        <v>264</v>
      </c>
      <c r="AN492" t="s">
        <v>4353</v>
      </c>
      <c r="AO492" s="29">
        <v>136</v>
      </c>
      <c r="AP492">
        <v>-33.892646999999997</v>
      </c>
      <c r="AQ492">
        <v>139.36657400000001</v>
      </c>
      <c r="AR492" t="s">
        <v>289</v>
      </c>
      <c r="AS492">
        <v>20</v>
      </c>
      <c r="AT492" t="s">
        <v>4353</v>
      </c>
      <c r="AU492" t="s">
        <v>274</v>
      </c>
      <c r="AV492" t="s">
        <v>4353</v>
      </c>
      <c r="AW492" t="s">
        <v>4353</v>
      </c>
      <c r="AX492" t="s">
        <v>6157</v>
      </c>
      <c r="AY492">
        <v>-31650</v>
      </c>
      <c r="AZ492">
        <v>-31650</v>
      </c>
      <c r="BA492" t="s">
        <v>290</v>
      </c>
      <c r="BB492" t="s">
        <v>6469</v>
      </c>
      <c r="BC492" t="s">
        <v>6157</v>
      </c>
      <c r="BD492">
        <v>36000</v>
      </c>
      <c r="BE492" t="s">
        <v>4809</v>
      </c>
      <c r="BH492" t="s">
        <v>4141</v>
      </c>
      <c r="BI492" t="s">
        <v>7188</v>
      </c>
      <c r="BJ492" t="s">
        <v>4160</v>
      </c>
      <c r="BK492" t="s">
        <v>4161</v>
      </c>
      <c r="BL492">
        <v>1997</v>
      </c>
      <c r="BM492"/>
      <c r="BN492"/>
      <c r="BO492"/>
      <c r="BP492"/>
      <c r="BQ492" t="s">
        <v>4353</v>
      </c>
      <c r="BR492">
        <v>1</v>
      </c>
      <c r="BS492" t="s">
        <v>7189</v>
      </c>
      <c r="BT492" t="s">
        <v>7190</v>
      </c>
      <c r="BW492">
        <v>-5.2</v>
      </c>
      <c r="BY492"/>
      <c r="CB492">
        <v>3.3</v>
      </c>
    </row>
    <row r="493" spans="1:80" ht="16" customHeight="1">
      <c r="A493">
        <v>492</v>
      </c>
      <c r="B493" t="s">
        <v>7107</v>
      </c>
      <c r="C493" s="2">
        <v>44970</v>
      </c>
      <c r="E493" t="s">
        <v>3911</v>
      </c>
      <c r="G493" t="s">
        <v>3941</v>
      </c>
      <c r="H493" t="s">
        <v>6157</v>
      </c>
      <c r="I493" t="s">
        <v>4517</v>
      </c>
      <c r="J493" t="s">
        <v>4801</v>
      </c>
      <c r="K493" t="s">
        <v>4353</v>
      </c>
      <c r="L493" t="s">
        <v>6157</v>
      </c>
      <c r="M493" t="s">
        <v>7087</v>
      </c>
      <c r="N493" t="s">
        <v>1532</v>
      </c>
      <c r="O493" t="s">
        <v>6987</v>
      </c>
      <c r="P493" t="s">
        <v>3968</v>
      </c>
      <c r="Q493" t="s">
        <v>4403</v>
      </c>
      <c r="R493" t="s">
        <v>6157</v>
      </c>
      <c r="S493" t="s">
        <v>4353</v>
      </c>
      <c r="T493" t="s">
        <v>4353</v>
      </c>
      <c r="U493" t="s">
        <v>6157</v>
      </c>
      <c r="X493" t="s">
        <v>6157</v>
      </c>
      <c r="Y493" t="s">
        <v>6157</v>
      </c>
      <c r="Z493" t="s">
        <v>6157</v>
      </c>
      <c r="AA493" t="s">
        <v>1388</v>
      </c>
      <c r="AB493" t="s">
        <v>1376</v>
      </c>
      <c r="AC493" t="s">
        <v>4353</v>
      </c>
      <c r="AD493" t="s">
        <v>6157</v>
      </c>
      <c r="AE493" t="s">
        <v>6157</v>
      </c>
      <c r="AF493" t="s">
        <v>6157</v>
      </c>
      <c r="AG493" t="s">
        <v>6157</v>
      </c>
      <c r="AH493" t="s">
        <v>6157</v>
      </c>
      <c r="AI493" t="s">
        <v>6157</v>
      </c>
      <c r="AJ493" t="s">
        <v>6457</v>
      </c>
      <c r="AK493" t="s">
        <v>4805</v>
      </c>
      <c r="AL493" t="s">
        <v>268</v>
      </c>
      <c r="AM493" t="s">
        <v>264</v>
      </c>
      <c r="AN493" t="s">
        <v>4353</v>
      </c>
      <c r="AO493" s="29">
        <v>136</v>
      </c>
      <c r="AP493">
        <v>-33.892646999999997</v>
      </c>
      <c r="AQ493">
        <v>139.36657400000001</v>
      </c>
      <c r="AR493" t="s">
        <v>289</v>
      </c>
      <c r="AS493">
        <v>20</v>
      </c>
      <c r="AT493" t="s">
        <v>4353</v>
      </c>
      <c r="AU493" t="s">
        <v>274</v>
      </c>
      <c r="AV493" t="s">
        <v>4353</v>
      </c>
      <c r="AW493" t="s">
        <v>4353</v>
      </c>
      <c r="AX493" t="s">
        <v>6157</v>
      </c>
      <c r="AY493">
        <v>-31650</v>
      </c>
      <c r="AZ493">
        <v>-31650</v>
      </c>
      <c r="BA493" t="s">
        <v>290</v>
      </c>
      <c r="BB493" t="s">
        <v>6469</v>
      </c>
      <c r="BC493" t="s">
        <v>6157</v>
      </c>
      <c r="BD493">
        <v>36000</v>
      </c>
      <c r="BE493" t="s">
        <v>4809</v>
      </c>
      <c r="BH493" t="s">
        <v>4141</v>
      </c>
      <c r="BI493" t="s">
        <v>7188</v>
      </c>
      <c r="BJ493" t="s">
        <v>4160</v>
      </c>
      <c r="BK493" t="s">
        <v>4161</v>
      </c>
      <c r="BL493">
        <v>1997</v>
      </c>
      <c r="BM493"/>
      <c r="BN493"/>
      <c r="BO493"/>
      <c r="BP493"/>
      <c r="BQ493" t="s">
        <v>4353</v>
      </c>
      <c r="BR493">
        <v>1</v>
      </c>
      <c r="BS493" t="s">
        <v>7189</v>
      </c>
      <c r="BT493" t="s">
        <v>7190</v>
      </c>
      <c r="BW493">
        <v>-8.4</v>
      </c>
      <c r="BY493"/>
      <c r="CB493">
        <v>3.5</v>
      </c>
    </row>
    <row r="494" spans="1:80" ht="16" customHeight="1">
      <c r="A494">
        <v>493</v>
      </c>
      <c r="B494" t="s">
        <v>7107</v>
      </c>
      <c r="C494" s="2">
        <v>44970</v>
      </c>
      <c r="E494" t="s">
        <v>3912</v>
      </c>
      <c r="G494" t="s">
        <v>3941</v>
      </c>
      <c r="H494" t="s">
        <v>6157</v>
      </c>
      <c r="I494" t="s">
        <v>4517</v>
      </c>
      <c r="J494" t="s">
        <v>4801</v>
      </c>
      <c r="K494" t="s">
        <v>4353</v>
      </c>
      <c r="L494" t="s">
        <v>6157</v>
      </c>
      <c r="M494" t="s">
        <v>7087</v>
      </c>
      <c r="N494" t="s">
        <v>1532</v>
      </c>
      <c r="O494" t="s">
        <v>6987</v>
      </c>
      <c r="P494" t="s">
        <v>3968</v>
      </c>
      <c r="Q494" t="s">
        <v>4403</v>
      </c>
      <c r="R494" t="s">
        <v>6157</v>
      </c>
      <c r="S494" t="s">
        <v>4353</v>
      </c>
      <c r="T494" t="s">
        <v>4353</v>
      </c>
      <c r="U494" t="s">
        <v>6157</v>
      </c>
      <c r="X494" t="s">
        <v>6157</v>
      </c>
      <c r="Y494" t="s">
        <v>6157</v>
      </c>
      <c r="Z494" t="s">
        <v>6157</v>
      </c>
      <c r="AA494" t="s">
        <v>1388</v>
      </c>
      <c r="AB494" t="s">
        <v>223</v>
      </c>
      <c r="AC494" t="s">
        <v>4353</v>
      </c>
      <c r="AD494" t="s">
        <v>6157</v>
      </c>
      <c r="AE494" t="s">
        <v>6157</v>
      </c>
      <c r="AF494" t="s">
        <v>6157</v>
      </c>
      <c r="AG494" t="s">
        <v>6157</v>
      </c>
      <c r="AH494" t="s">
        <v>6157</v>
      </c>
      <c r="AI494" t="s">
        <v>6157</v>
      </c>
      <c r="AJ494" t="s">
        <v>6457</v>
      </c>
      <c r="AK494" t="s">
        <v>4805</v>
      </c>
      <c r="AL494" t="s">
        <v>268</v>
      </c>
      <c r="AM494" t="s">
        <v>264</v>
      </c>
      <c r="AN494" t="s">
        <v>4353</v>
      </c>
      <c r="AO494" s="29">
        <v>136</v>
      </c>
      <c r="AP494">
        <v>-33.892646999999997</v>
      </c>
      <c r="AQ494">
        <v>139.36657400000001</v>
      </c>
      <c r="AR494" t="s">
        <v>289</v>
      </c>
      <c r="AS494">
        <v>20</v>
      </c>
      <c r="AT494" t="s">
        <v>4353</v>
      </c>
      <c r="AU494" t="s">
        <v>274</v>
      </c>
      <c r="AV494" t="s">
        <v>4353</v>
      </c>
      <c r="AW494" t="s">
        <v>4353</v>
      </c>
      <c r="AX494" t="s">
        <v>6157</v>
      </c>
      <c r="AY494">
        <v>-31650</v>
      </c>
      <c r="AZ494">
        <v>-31650</v>
      </c>
      <c r="BA494" t="s">
        <v>290</v>
      </c>
      <c r="BB494" t="s">
        <v>6469</v>
      </c>
      <c r="BC494" t="s">
        <v>6157</v>
      </c>
      <c r="BD494">
        <v>36000</v>
      </c>
      <c r="BE494" t="s">
        <v>4809</v>
      </c>
      <c r="BH494" t="s">
        <v>4141</v>
      </c>
      <c r="BI494" t="s">
        <v>7188</v>
      </c>
      <c r="BJ494" t="s">
        <v>4160</v>
      </c>
      <c r="BK494" t="s">
        <v>4161</v>
      </c>
      <c r="BL494">
        <v>1997</v>
      </c>
      <c r="BM494"/>
      <c r="BN494"/>
      <c r="BO494"/>
      <c r="BP494"/>
      <c r="BQ494" t="s">
        <v>4353</v>
      </c>
      <c r="BR494">
        <v>1</v>
      </c>
      <c r="BS494" t="s">
        <v>7189</v>
      </c>
      <c r="BT494" t="s">
        <v>7190</v>
      </c>
      <c r="BW494">
        <v>-7.9</v>
      </c>
      <c r="BY494"/>
      <c r="CB494">
        <v>3.4</v>
      </c>
    </row>
    <row r="495" spans="1:80" ht="16" customHeight="1">
      <c r="A495">
        <v>494</v>
      </c>
      <c r="B495" t="s">
        <v>7107</v>
      </c>
      <c r="C495" s="2">
        <v>44970</v>
      </c>
      <c r="E495" t="s">
        <v>3913</v>
      </c>
      <c r="G495" t="s">
        <v>3941</v>
      </c>
      <c r="H495" t="s">
        <v>6157</v>
      </c>
      <c r="I495" t="s">
        <v>4517</v>
      </c>
      <c r="J495" t="s">
        <v>4801</v>
      </c>
      <c r="K495" t="s">
        <v>4353</v>
      </c>
      <c r="L495" t="s">
        <v>6157</v>
      </c>
      <c r="M495" t="s">
        <v>7087</v>
      </c>
      <c r="N495" t="s">
        <v>1532</v>
      </c>
      <c r="O495" t="s">
        <v>6987</v>
      </c>
      <c r="P495" t="s">
        <v>3968</v>
      </c>
      <c r="Q495" t="s">
        <v>4403</v>
      </c>
      <c r="R495" t="s">
        <v>6157</v>
      </c>
      <c r="S495" t="s">
        <v>4353</v>
      </c>
      <c r="T495" t="s">
        <v>4353</v>
      </c>
      <c r="U495" t="s">
        <v>6157</v>
      </c>
      <c r="X495" t="s">
        <v>6157</v>
      </c>
      <c r="Y495" t="s">
        <v>6157</v>
      </c>
      <c r="Z495" t="s">
        <v>6157</v>
      </c>
      <c r="AA495" t="s">
        <v>1388</v>
      </c>
      <c r="AB495" t="s">
        <v>250</v>
      </c>
      <c r="AC495" t="s">
        <v>4353</v>
      </c>
      <c r="AD495" t="s">
        <v>6157</v>
      </c>
      <c r="AE495" t="s">
        <v>6157</v>
      </c>
      <c r="AF495" t="s">
        <v>6157</v>
      </c>
      <c r="AG495" t="s">
        <v>6157</v>
      </c>
      <c r="AH495" t="s">
        <v>6157</v>
      </c>
      <c r="AI495" t="s">
        <v>6157</v>
      </c>
      <c r="AJ495" t="s">
        <v>6457</v>
      </c>
      <c r="AK495" t="s">
        <v>4805</v>
      </c>
      <c r="AL495" t="s">
        <v>268</v>
      </c>
      <c r="AM495" t="s">
        <v>264</v>
      </c>
      <c r="AN495" t="s">
        <v>4353</v>
      </c>
      <c r="AO495" s="29">
        <v>136</v>
      </c>
      <c r="AP495">
        <v>-33.892646999999997</v>
      </c>
      <c r="AQ495">
        <v>139.36657400000001</v>
      </c>
      <c r="AR495" t="s">
        <v>289</v>
      </c>
      <c r="AS495">
        <v>20</v>
      </c>
      <c r="AT495" t="s">
        <v>4353</v>
      </c>
      <c r="AU495" t="s">
        <v>274</v>
      </c>
      <c r="AV495" t="s">
        <v>4353</v>
      </c>
      <c r="AW495" t="s">
        <v>4353</v>
      </c>
      <c r="AX495" t="s">
        <v>6157</v>
      </c>
      <c r="AY495">
        <v>-31650</v>
      </c>
      <c r="AZ495">
        <v>-31650</v>
      </c>
      <c r="BA495" t="s">
        <v>290</v>
      </c>
      <c r="BB495" t="s">
        <v>6469</v>
      </c>
      <c r="BC495" t="s">
        <v>6157</v>
      </c>
      <c r="BD495">
        <v>36000</v>
      </c>
      <c r="BE495" t="s">
        <v>4809</v>
      </c>
      <c r="BH495" t="s">
        <v>4141</v>
      </c>
      <c r="BI495" t="s">
        <v>7188</v>
      </c>
      <c r="BJ495" t="s">
        <v>4160</v>
      </c>
      <c r="BK495" t="s">
        <v>4161</v>
      </c>
      <c r="BL495">
        <v>1997</v>
      </c>
      <c r="BM495"/>
      <c r="BN495"/>
      <c r="BO495"/>
      <c r="BP495"/>
      <c r="BQ495" t="s">
        <v>4353</v>
      </c>
      <c r="BR495">
        <v>1</v>
      </c>
      <c r="BS495" t="s">
        <v>7189</v>
      </c>
      <c r="BT495" t="s">
        <v>7190</v>
      </c>
      <c r="BW495">
        <v>-7.7</v>
      </c>
      <c r="BY495"/>
      <c r="CB495">
        <v>3.3</v>
      </c>
    </row>
    <row r="496" spans="1:80" ht="16" customHeight="1">
      <c r="A496">
        <v>495</v>
      </c>
      <c r="B496" t="s">
        <v>7107</v>
      </c>
      <c r="C496" s="2">
        <v>44970</v>
      </c>
      <c r="E496" t="s">
        <v>3914</v>
      </c>
      <c r="G496" t="s">
        <v>3941</v>
      </c>
      <c r="H496" t="s">
        <v>6157</v>
      </c>
      <c r="I496" t="s">
        <v>4517</v>
      </c>
      <c r="J496" t="s">
        <v>4801</v>
      </c>
      <c r="K496" t="s">
        <v>4353</v>
      </c>
      <c r="L496" t="s">
        <v>6157</v>
      </c>
      <c r="M496" t="s">
        <v>7087</v>
      </c>
      <c r="N496" t="s">
        <v>1532</v>
      </c>
      <c r="O496" t="s">
        <v>6987</v>
      </c>
      <c r="P496" t="s">
        <v>3968</v>
      </c>
      <c r="Q496" t="s">
        <v>4403</v>
      </c>
      <c r="R496" t="s">
        <v>6157</v>
      </c>
      <c r="S496" t="s">
        <v>4353</v>
      </c>
      <c r="T496" t="s">
        <v>4353</v>
      </c>
      <c r="U496" t="s">
        <v>6157</v>
      </c>
      <c r="X496" t="s">
        <v>6157</v>
      </c>
      <c r="Y496" t="s">
        <v>6157</v>
      </c>
      <c r="Z496" t="s">
        <v>6157</v>
      </c>
      <c r="AA496" t="s">
        <v>1388</v>
      </c>
      <c r="AB496" t="s">
        <v>250</v>
      </c>
      <c r="AC496" t="s">
        <v>4353</v>
      </c>
      <c r="AD496" t="s">
        <v>6157</v>
      </c>
      <c r="AE496" t="s">
        <v>6157</v>
      </c>
      <c r="AF496" t="s">
        <v>6157</v>
      </c>
      <c r="AG496" t="s">
        <v>6157</v>
      </c>
      <c r="AH496" t="s">
        <v>6157</v>
      </c>
      <c r="AI496" t="s">
        <v>6157</v>
      </c>
      <c r="AJ496" t="s">
        <v>6457</v>
      </c>
      <c r="AK496" t="s">
        <v>4805</v>
      </c>
      <c r="AL496" t="s">
        <v>268</v>
      </c>
      <c r="AM496" t="s">
        <v>264</v>
      </c>
      <c r="AN496" t="s">
        <v>4353</v>
      </c>
      <c r="AO496" s="29">
        <v>136</v>
      </c>
      <c r="AP496">
        <v>-33.892646999999997</v>
      </c>
      <c r="AQ496">
        <v>139.36657400000001</v>
      </c>
      <c r="AR496" t="s">
        <v>289</v>
      </c>
      <c r="AS496">
        <v>20</v>
      </c>
      <c r="AT496" t="s">
        <v>4353</v>
      </c>
      <c r="AU496" t="s">
        <v>274</v>
      </c>
      <c r="AV496" t="s">
        <v>4353</v>
      </c>
      <c r="AW496" t="s">
        <v>4353</v>
      </c>
      <c r="AX496" t="s">
        <v>6157</v>
      </c>
      <c r="AY496">
        <v>-31650</v>
      </c>
      <c r="AZ496">
        <v>-31650</v>
      </c>
      <c r="BA496" t="s">
        <v>290</v>
      </c>
      <c r="BB496" t="s">
        <v>6469</v>
      </c>
      <c r="BC496" t="s">
        <v>6157</v>
      </c>
      <c r="BD496">
        <v>36000</v>
      </c>
      <c r="BE496" t="s">
        <v>4809</v>
      </c>
      <c r="BH496" t="s">
        <v>4810</v>
      </c>
      <c r="BI496" t="s">
        <v>7188</v>
      </c>
      <c r="BJ496" t="s">
        <v>4160</v>
      </c>
      <c r="BK496" t="s">
        <v>4161</v>
      </c>
      <c r="BL496">
        <v>1997</v>
      </c>
      <c r="BM496"/>
      <c r="BN496"/>
      <c r="BO496"/>
      <c r="BP496"/>
      <c r="BQ496" t="s">
        <v>4353</v>
      </c>
      <c r="BR496">
        <v>1</v>
      </c>
      <c r="BS496" t="s">
        <v>7189</v>
      </c>
      <c r="BT496" t="s">
        <v>7190</v>
      </c>
      <c r="BW496">
        <v>-10.3</v>
      </c>
      <c r="BY496"/>
      <c r="CB496">
        <v>3.2</v>
      </c>
    </row>
    <row r="497" spans="1:89" ht="16" customHeight="1">
      <c r="A497">
        <v>496</v>
      </c>
      <c r="B497" t="s">
        <v>7107</v>
      </c>
      <c r="C497" s="2">
        <v>44970</v>
      </c>
      <c r="E497" t="s">
        <v>3915</v>
      </c>
      <c r="G497" t="s">
        <v>3941</v>
      </c>
      <c r="H497" t="s">
        <v>6157</v>
      </c>
      <c r="I497" t="s">
        <v>4517</v>
      </c>
      <c r="J497" t="s">
        <v>4780</v>
      </c>
      <c r="K497" t="s">
        <v>4353</v>
      </c>
      <c r="L497" t="s">
        <v>6157</v>
      </c>
      <c r="M497" t="s">
        <v>3982</v>
      </c>
      <c r="N497" t="s">
        <v>289</v>
      </c>
      <c r="O497" t="s">
        <v>6987</v>
      </c>
      <c r="P497" t="s">
        <v>3968</v>
      </c>
      <c r="Q497" t="s">
        <v>4403</v>
      </c>
      <c r="R497" t="s">
        <v>6157</v>
      </c>
      <c r="S497" t="s">
        <v>4353</v>
      </c>
      <c r="T497" t="s">
        <v>4353</v>
      </c>
      <c r="U497" t="s">
        <v>6157</v>
      </c>
      <c r="X497" t="s">
        <v>6157</v>
      </c>
      <c r="Y497" t="s">
        <v>6157</v>
      </c>
      <c r="Z497" t="s">
        <v>6157</v>
      </c>
      <c r="AA497" t="s">
        <v>1388</v>
      </c>
      <c r="AB497" t="s">
        <v>250</v>
      </c>
      <c r="AC497" t="s">
        <v>4353</v>
      </c>
      <c r="AD497" t="s">
        <v>6157</v>
      </c>
      <c r="AE497" t="s">
        <v>6157</v>
      </c>
      <c r="AF497" t="s">
        <v>6157</v>
      </c>
      <c r="AG497" t="s">
        <v>6157</v>
      </c>
      <c r="AH497" t="s">
        <v>6157</v>
      </c>
      <c r="AI497" t="s">
        <v>6157</v>
      </c>
      <c r="AJ497" t="s">
        <v>6457</v>
      </c>
      <c r="AK497" t="s">
        <v>4806</v>
      </c>
      <c r="AL497" t="s">
        <v>268</v>
      </c>
      <c r="AM497" t="s">
        <v>264</v>
      </c>
      <c r="AN497" t="s">
        <v>4353</v>
      </c>
      <c r="AO497" s="29">
        <v>52.868278500000002</v>
      </c>
      <c r="AP497">
        <v>-35.981895999999999</v>
      </c>
      <c r="AQ497">
        <v>136.906712</v>
      </c>
      <c r="AR497" t="s">
        <v>289</v>
      </c>
      <c r="AS497">
        <v>20</v>
      </c>
      <c r="AT497" t="s">
        <v>4353</v>
      </c>
      <c r="AU497" t="s">
        <v>274</v>
      </c>
      <c r="AV497" t="s">
        <v>4353</v>
      </c>
      <c r="AW497" t="s">
        <v>4353</v>
      </c>
      <c r="AX497" t="s">
        <v>6157</v>
      </c>
      <c r="AY497">
        <v>-9050</v>
      </c>
      <c r="AZ497">
        <v>-16050</v>
      </c>
      <c r="BA497" t="s">
        <v>4808</v>
      </c>
      <c r="BB497" t="s">
        <v>6469</v>
      </c>
      <c r="BC497" t="s">
        <v>6157</v>
      </c>
      <c r="BH497" t="s">
        <v>4810</v>
      </c>
      <c r="BI497" t="s">
        <v>7188</v>
      </c>
      <c r="BJ497" t="s">
        <v>4160</v>
      </c>
      <c r="BK497" t="s">
        <v>4161</v>
      </c>
      <c r="BL497">
        <v>1997</v>
      </c>
      <c r="BM497"/>
      <c r="BN497"/>
      <c r="BO497"/>
      <c r="BP497"/>
      <c r="BQ497" t="s">
        <v>4353</v>
      </c>
      <c r="BR497">
        <v>1</v>
      </c>
      <c r="BS497" t="s">
        <v>7189</v>
      </c>
      <c r="BT497" t="s">
        <v>7190</v>
      </c>
      <c r="BW497">
        <v>-7.9</v>
      </c>
      <c r="BY497"/>
      <c r="CB497">
        <v>3.2</v>
      </c>
    </row>
    <row r="498" spans="1:89" ht="16" customHeight="1">
      <c r="A498">
        <v>497</v>
      </c>
      <c r="B498" t="s">
        <v>7107</v>
      </c>
      <c r="C498" s="2">
        <v>44970</v>
      </c>
      <c r="E498" t="s">
        <v>3916</v>
      </c>
      <c r="G498" t="s">
        <v>3941</v>
      </c>
      <c r="H498" t="s">
        <v>6157</v>
      </c>
      <c r="I498" t="s">
        <v>4517</v>
      </c>
      <c r="J498" t="s">
        <v>4780</v>
      </c>
      <c r="K498" t="s">
        <v>4353</v>
      </c>
      <c r="L498" t="s">
        <v>6157</v>
      </c>
      <c r="M498" t="s">
        <v>3982</v>
      </c>
      <c r="N498" t="s">
        <v>289</v>
      </c>
      <c r="O498" t="s">
        <v>6987</v>
      </c>
      <c r="P498" t="s">
        <v>3968</v>
      </c>
      <c r="Q498" t="s">
        <v>4403</v>
      </c>
      <c r="R498" t="s">
        <v>6157</v>
      </c>
      <c r="S498" t="s">
        <v>4353</v>
      </c>
      <c r="T498" t="s">
        <v>4353</v>
      </c>
      <c r="U498" t="s">
        <v>6157</v>
      </c>
      <c r="X498" t="s">
        <v>6157</v>
      </c>
      <c r="Y498" t="s">
        <v>6157</v>
      </c>
      <c r="Z498" t="s">
        <v>6157</v>
      </c>
      <c r="AA498" t="s">
        <v>1388</v>
      </c>
      <c r="AB498" t="s">
        <v>250</v>
      </c>
      <c r="AC498" t="s">
        <v>4353</v>
      </c>
      <c r="AD498" t="s">
        <v>6157</v>
      </c>
      <c r="AE498" t="s">
        <v>6157</v>
      </c>
      <c r="AF498" t="s">
        <v>6157</v>
      </c>
      <c r="AG498" t="s">
        <v>6157</v>
      </c>
      <c r="AH498" t="s">
        <v>6157</v>
      </c>
      <c r="AI498" t="s">
        <v>6157</v>
      </c>
      <c r="AJ498" t="s">
        <v>6457</v>
      </c>
      <c r="AK498" t="s">
        <v>4806</v>
      </c>
      <c r="AL498" t="s">
        <v>268</v>
      </c>
      <c r="AM498" t="s">
        <v>264</v>
      </c>
      <c r="AN498" t="s">
        <v>4353</v>
      </c>
      <c r="AO498" s="29">
        <v>53</v>
      </c>
      <c r="AP498">
        <v>-35.981895999999999</v>
      </c>
      <c r="AQ498">
        <v>136.906712</v>
      </c>
      <c r="AR498" t="s">
        <v>289</v>
      </c>
      <c r="AS498">
        <v>20</v>
      </c>
      <c r="AT498" t="s">
        <v>4353</v>
      </c>
      <c r="AU498" t="s">
        <v>274</v>
      </c>
      <c r="AV498" t="s">
        <v>4353</v>
      </c>
      <c r="AW498" t="s">
        <v>4353</v>
      </c>
      <c r="AX498" t="s">
        <v>6157</v>
      </c>
      <c r="AY498">
        <v>-9050</v>
      </c>
      <c r="AZ498">
        <v>-16050</v>
      </c>
      <c r="BA498" t="s">
        <v>4808</v>
      </c>
      <c r="BB498" t="s">
        <v>6469</v>
      </c>
      <c r="BC498" t="s">
        <v>6157</v>
      </c>
      <c r="BH498" t="s">
        <v>4810</v>
      </c>
      <c r="BI498" t="s">
        <v>7188</v>
      </c>
      <c r="BJ498" t="s">
        <v>4160</v>
      </c>
      <c r="BK498" t="s">
        <v>4161</v>
      </c>
      <c r="BL498">
        <v>1997</v>
      </c>
      <c r="BM498"/>
      <c r="BN498"/>
      <c r="BO498"/>
      <c r="BP498"/>
      <c r="BQ498" t="s">
        <v>4353</v>
      </c>
      <c r="BR498">
        <v>1</v>
      </c>
      <c r="BS498" t="s">
        <v>7189</v>
      </c>
      <c r="BT498" t="s">
        <v>7190</v>
      </c>
      <c r="BW498">
        <v>-6.9</v>
      </c>
      <c r="BY498"/>
      <c r="CB498">
        <v>3.4</v>
      </c>
    </row>
    <row r="499" spans="1:89" ht="16" customHeight="1">
      <c r="A499">
        <v>498</v>
      </c>
      <c r="B499" t="s">
        <v>7107</v>
      </c>
      <c r="C499" s="2">
        <v>44970</v>
      </c>
      <c r="E499" t="s">
        <v>3917</v>
      </c>
      <c r="G499" t="s">
        <v>3941</v>
      </c>
      <c r="H499" t="s">
        <v>6157</v>
      </c>
      <c r="I499" t="s">
        <v>4517</v>
      </c>
      <c r="J499" t="s">
        <v>4801</v>
      </c>
      <c r="K499" t="s">
        <v>4353</v>
      </c>
      <c r="L499" t="s">
        <v>6157</v>
      </c>
      <c r="M499" t="s">
        <v>7087</v>
      </c>
      <c r="N499" t="s">
        <v>1532</v>
      </c>
      <c r="O499" t="s">
        <v>6987</v>
      </c>
      <c r="P499" t="s">
        <v>3968</v>
      </c>
      <c r="Q499" t="s">
        <v>4403</v>
      </c>
      <c r="R499" t="s">
        <v>6157</v>
      </c>
      <c r="S499" t="s">
        <v>4353</v>
      </c>
      <c r="T499" t="s">
        <v>4353</v>
      </c>
      <c r="U499" t="s">
        <v>6157</v>
      </c>
      <c r="X499" t="s">
        <v>6157</v>
      </c>
      <c r="Y499" t="s">
        <v>6157</v>
      </c>
      <c r="Z499" t="s">
        <v>6157</v>
      </c>
      <c r="AA499" t="s">
        <v>1388</v>
      </c>
      <c r="AB499" t="s">
        <v>250</v>
      </c>
      <c r="AC499" t="s">
        <v>4353</v>
      </c>
      <c r="AD499" t="s">
        <v>6157</v>
      </c>
      <c r="AE499" t="s">
        <v>6157</v>
      </c>
      <c r="AF499" t="s">
        <v>6157</v>
      </c>
      <c r="AG499" t="s">
        <v>6157</v>
      </c>
      <c r="AH499" t="s">
        <v>6157</v>
      </c>
      <c r="AI499" t="s">
        <v>6157</v>
      </c>
      <c r="AJ499" t="s">
        <v>6457</v>
      </c>
      <c r="AK499" t="s">
        <v>4806</v>
      </c>
      <c r="AL499" t="s">
        <v>268</v>
      </c>
      <c r="AM499" t="s">
        <v>264</v>
      </c>
      <c r="AN499" t="s">
        <v>4353</v>
      </c>
      <c r="AO499" s="29">
        <v>53</v>
      </c>
      <c r="AP499">
        <v>-35.981895999999999</v>
      </c>
      <c r="AQ499">
        <v>136.906712</v>
      </c>
      <c r="AR499" t="s">
        <v>289</v>
      </c>
      <c r="AS499">
        <v>20</v>
      </c>
      <c r="AT499" t="s">
        <v>4353</v>
      </c>
      <c r="AU499" t="s">
        <v>274</v>
      </c>
      <c r="AV499" t="s">
        <v>4353</v>
      </c>
      <c r="AW499" t="s">
        <v>4353</v>
      </c>
      <c r="AX499" t="s">
        <v>6157</v>
      </c>
      <c r="AY499">
        <v>-9050</v>
      </c>
      <c r="AZ499">
        <v>-16050</v>
      </c>
      <c r="BA499" t="s">
        <v>4808</v>
      </c>
      <c r="BB499" t="s">
        <v>6469</v>
      </c>
      <c r="BC499" t="s">
        <v>6157</v>
      </c>
      <c r="BH499" t="s">
        <v>4810</v>
      </c>
      <c r="BI499" t="s">
        <v>7188</v>
      </c>
      <c r="BJ499" t="s">
        <v>4160</v>
      </c>
      <c r="BK499" t="s">
        <v>4161</v>
      </c>
      <c r="BL499">
        <v>1997</v>
      </c>
      <c r="BM499"/>
      <c r="BN499"/>
      <c r="BO499"/>
      <c r="BP499"/>
      <c r="BQ499" t="s">
        <v>4353</v>
      </c>
      <c r="BR499">
        <v>1</v>
      </c>
      <c r="BS499" t="s">
        <v>7189</v>
      </c>
      <c r="BT499" t="s">
        <v>7190</v>
      </c>
      <c r="BW499">
        <v>-8.3000000000000007</v>
      </c>
      <c r="BY499"/>
      <c r="CB499">
        <v>3.2</v>
      </c>
    </row>
    <row r="500" spans="1:89" ht="16" customHeight="1">
      <c r="A500">
        <v>499</v>
      </c>
      <c r="B500" t="s">
        <v>7107</v>
      </c>
      <c r="C500" s="2">
        <v>44970</v>
      </c>
      <c r="E500" t="s">
        <v>3918</v>
      </c>
      <c r="G500" t="s">
        <v>3941</v>
      </c>
      <c r="H500" t="s">
        <v>6157</v>
      </c>
      <c r="I500" t="s">
        <v>4517</v>
      </c>
      <c r="J500" t="s">
        <v>4801</v>
      </c>
      <c r="K500" t="s">
        <v>4353</v>
      </c>
      <c r="L500" t="s">
        <v>6157</v>
      </c>
      <c r="M500" t="s">
        <v>7087</v>
      </c>
      <c r="N500" t="s">
        <v>1532</v>
      </c>
      <c r="O500" t="s">
        <v>6987</v>
      </c>
      <c r="P500" t="s">
        <v>3968</v>
      </c>
      <c r="Q500" t="s">
        <v>4403</v>
      </c>
      <c r="R500" t="s">
        <v>6157</v>
      </c>
      <c r="S500" t="s">
        <v>4353</v>
      </c>
      <c r="T500" t="s">
        <v>4353</v>
      </c>
      <c r="U500" t="s">
        <v>6157</v>
      </c>
      <c r="X500" t="s">
        <v>6157</v>
      </c>
      <c r="Y500" t="s">
        <v>6157</v>
      </c>
      <c r="Z500" t="s">
        <v>6157</v>
      </c>
      <c r="AA500" t="s">
        <v>1388</v>
      </c>
      <c r="AB500" t="s">
        <v>223</v>
      </c>
      <c r="AC500" t="s">
        <v>4353</v>
      </c>
      <c r="AD500" t="s">
        <v>6157</v>
      </c>
      <c r="AE500" t="s">
        <v>6157</v>
      </c>
      <c r="AF500" t="s">
        <v>6157</v>
      </c>
      <c r="AG500" t="s">
        <v>6157</v>
      </c>
      <c r="AH500" t="s">
        <v>6157</v>
      </c>
      <c r="AI500" t="s">
        <v>6157</v>
      </c>
      <c r="AJ500" t="s">
        <v>6457</v>
      </c>
      <c r="AK500" t="s">
        <v>4806</v>
      </c>
      <c r="AL500" t="s">
        <v>268</v>
      </c>
      <c r="AM500" t="s">
        <v>264</v>
      </c>
      <c r="AN500" t="s">
        <v>4353</v>
      </c>
      <c r="AO500" s="29">
        <v>53</v>
      </c>
      <c r="AP500">
        <v>-35.981895999999999</v>
      </c>
      <c r="AQ500">
        <v>136.906712</v>
      </c>
      <c r="AR500" t="s">
        <v>289</v>
      </c>
      <c r="AS500">
        <v>20</v>
      </c>
      <c r="AT500" t="s">
        <v>4353</v>
      </c>
      <c r="AU500" t="s">
        <v>274</v>
      </c>
      <c r="AV500" t="s">
        <v>4353</v>
      </c>
      <c r="AW500" t="s">
        <v>4353</v>
      </c>
      <c r="AX500" t="s">
        <v>6157</v>
      </c>
      <c r="AY500">
        <v>-9050</v>
      </c>
      <c r="AZ500">
        <v>-16050</v>
      </c>
      <c r="BA500" t="s">
        <v>4808</v>
      </c>
      <c r="BB500" t="s">
        <v>6469</v>
      </c>
      <c r="BC500" t="s">
        <v>6157</v>
      </c>
      <c r="BH500" t="s">
        <v>4810</v>
      </c>
      <c r="BI500" t="s">
        <v>7188</v>
      </c>
      <c r="BJ500" t="s">
        <v>4160</v>
      </c>
      <c r="BK500" t="s">
        <v>4161</v>
      </c>
      <c r="BL500">
        <v>1997</v>
      </c>
      <c r="BM500"/>
      <c r="BN500"/>
      <c r="BO500"/>
      <c r="BP500"/>
      <c r="BQ500" t="s">
        <v>4353</v>
      </c>
      <c r="BR500">
        <v>1</v>
      </c>
      <c r="BS500" t="s">
        <v>7189</v>
      </c>
      <c r="BT500" t="s">
        <v>7190</v>
      </c>
      <c r="BW500">
        <v>-11.2</v>
      </c>
      <c r="BY500"/>
      <c r="CB500">
        <v>3.4</v>
      </c>
    </row>
    <row r="501" spans="1:89" ht="16" customHeight="1">
      <c r="A501">
        <v>500</v>
      </c>
      <c r="B501" t="s">
        <v>7107</v>
      </c>
      <c r="C501" s="2">
        <v>44970</v>
      </c>
      <c r="E501" t="s">
        <v>3919</v>
      </c>
      <c r="G501" t="s">
        <v>3941</v>
      </c>
      <c r="H501" t="s">
        <v>6157</v>
      </c>
      <c r="I501" t="s">
        <v>4517</v>
      </c>
      <c r="J501" t="s">
        <v>4801</v>
      </c>
      <c r="K501" t="s">
        <v>4353</v>
      </c>
      <c r="L501" t="s">
        <v>6157</v>
      </c>
      <c r="M501" t="s">
        <v>7087</v>
      </c>
      <c r="N501" t="s">
        <v>1532</v>
      </c>
      <c r="O501" t="s">
        <v>6987</v>
      </c>
      <c r="P501" t="s">
        <v>3968</v>
      </c>
      <c r="Q501" t="s">
        <v>4403</v>
      </c>
      <c r="R501" t="s">
        <v>6157</v>
      </c>
      <c r="S501" t="s">
        <v>4353</v>
      </c>
      <c r="T501" t="s">
        <v>4353</v>
      </c>
      <c r="U501" t="s">
        <v>6157</v>
      </c>
      <c r="X501" t="s">
        <v>6157</v>
      </c>
      <c r="Y501" t="s">
        <v>6157</v>
      </c>
      <c r="Z501" t="s">
        <v>6157</v>
      </c>
      <c r="AA501" t="s">
        <v>1388</v>
      </c>
      <c r="AB501" t="s">
        <v>1376</v>
      </c>
      <c r="AC501" t="s">
        <v>4353</v>
      </c>
      <c r="AD501" t="s">
        <v>6157</v>
      </c>
      <c r="AE501" t="s">
        <v>6157</v>
      </c>
      <c r="AF501" t="s">
        <v>6157</v>
      </c>
      <c r="AG501" t="s">
        <v>6157</v>
      </c>
      <c r="AH501" t="s">
        <v>6157</v>
      </c>
      <c r="AI501" t="s">
        <v>6157</v>
      </c>
      <c r="AJ501" t="s">
        <v>6457</v>
      </c>
      <c r="AK501" t="s">
        <v>4806</v>
      </c>
      <c r="AL501" t="s">
        <v>268</v>
      </c>
      <c r="AM501" t="s">
        <v>264</v>
      </c>
      <c r="AN501" t="s">
        <v>4353</v>
      </c>
      <c r="AO501" s="29">
        <v>53</v>
      </c>
      <c r="AP501">
        <v>-35.981895999999999</v>
      </c>
      <c r="AQ501">
        <v>136.906712</v>
      </c>
      <c r="AR501" t="s">
        <v>289</v>
      </c>
      <c r="AS501">
        <v>20</v>
      </c>
      <c r="AT501" t="s">
        <v>4353</v>
      </c>
      <c r="AU501" t="s">
        <v>274</v>
      </c>
      <c r="AV501" t="s">
        <v>4353</v>
      </c>
      <c r="AW501" t="s">
        <v>4353</v>
      </c>
      <c r="AX501" t="s">
        <v>6157</v>
      </c>
      <c r="AY501">
        <v>-9050</v>
      </c>
      <c r="AZ501">
        <v>-16050</v>
      </c>
      <c r="BA501" t="s">
        <v>4808</v>
      </c>
      <c r="BB501" t="s">
        <v>6469</v>
      </c>
      <c r="BC501" t="s">
        <v>6157</v>
      </c>
      <c r="BH501" t="s">
        <v>4810</v>
      </c>
      <c r="BI501" t="s">
        <v>7188</v>
      </c>
      <c r="BJ501" t="s">
        <v>4160</v>
      </c>
      <c r="BK501" t="s">
        <v>4161</v>
      </c>
      <c r="BL501">
        <v>1997</v>
      </c>
      <c r="BM501"/>
      <c r="BN501"/>
      <c r="BO501"/>
      <c r="BP501"/>
      <c r="BQ501" t="s">
        <v>4353</v>
      </c>
      <c r="BR501">
        <v>1</v>
      </c>
      <c r="BS501" t="s">
        <v>7189</v>
      </c>
      <c r="BT501" t="s">
        <v>7190</v>
      </c>
      <c r="BW501">
        <v>-13.2</v>
      </c>
      <c r="BY501"/>
      <c r="CB501">
        <v>3.3</v>
      </c>
    </row>
    <row r="502" spans="1:89" ht="16" customHeight="1">
      <c r="A502">
        <v>501</v>
      </c>
      <c r="B502" t="s">
        <v>7107</v>
      </c>
      <c r="C502" s="2">
        <v>44970</v>
      </c>
      <c r="E502" t="s">
        <v>3920</v>
      </c>
      <c r="G502" t="s">
        <v>3941</v>
      </c>
      <c r="H502" t="s">
        <v>6157</v>
      </c>
      <c r="I502" t="s">
        <v>4802</v>
      </c>
      <c r="J502" t="s">
        <v>3983</v>
      </c>
      <c r="K502" t="s">
        <v>4353</v>
      </c>
      <c r="L502" t="s">
        <v>6157</v>
      </c>
      <c r="M502" t="s">
        <v>7091</v>
      </c>
      <c r="N502" t="s">
        <v>1532</v>
      </c>
      <c r="O502" t="s">
        <v>6987</v>
      </c>
      <c r="P502" t="s">
        <v>3968</v>
      </c>
      <c r="Q502" t="s">
        <v>4403</v>
      </c>
      <c r="R502" t="s">
        <v>6157</v>
      </c>
      <c r="S502" t="s">
        <v>4353</v>
      </c>
      <c r="T502" t="s">
        <v>4353</v>
      </c>
      <c r="U502" t="s">
        <v>6157</v>
      </c>
      <c r="X502" t="s">
        <v>6157</v>
      </c>
      <c r="Y502" t="s">
        <v>6157</v>
      </c>
      <c r="Z502" t="s">
        <v>6157</v>
      </c>
      <c r="AA502" t="s">
        <v>1388</v>
      </c>
      <c r="AB502" t="s">
        <v>223</v>
      </c>
      <c r="AC502" t="s">
        <v>4353</v>
      </c>
      <c r="AD502" t="s">
        <v>6157</v>
      </c>
      <c r="AE502" t="s">
        <v>6157</v>
      </c>
      <c r="AF502" t="s">
        <v>6157</v>
      </c>
      <c r="AG502" t="s">
        <v>6157</v>
      </c>
      <c r="AH502" t="s">
        <v>6157</v>
      </c>
      <c r="AI502" t="s">
        <v>6157</v>
      </c>
      <c r="AJ502" t="s">
        <v>6457</v>
      </c>
      <c r="AK502" t="s">
        <v>4806</v>
      </c>
      <c r="AL502" t="s">
        <v>268</v>
      </c>
      <c r="AM502" t="s">
        <v>264</v>
      </c>
      <c r="AN502" t="s">
        <v>4353</v>
      </c>
      <c r="AO502" s="29">
        <v>53</v>
      </c>
      <c r="AP502">
        <v>-35.981895999999999</v>
      </c>
      <c r="AQ502">
        <v>136.906712</v>
      </c>
      <c r="AR502" t="s">
        <v>289</v>
      </c>
      <c r="AS502">
        <v>20</v>
      </c>
      <c r="AT502" t="s">
        <v>4353</v>
      </c>
      <c r="AU502" t="s">
        <v>274</v>
      </c>
      <c r="AV502" t="s">
        <v>4353</v>
      </c>
      <c r="AW502" t="s">
        <v>4353</v>
      </c>
      <c r="AX502" t="s">
        <v>6157</v>
      </c>
      <c r="AY502">
        <v>-9050</v>
      </c>
      <c r="AZ502">
        <v>-16050</v>
      </c>
      <c r="BA502" t="s">
        <v>4808</v>
      </c>
      <c r="BB502" t="s">
        <v>6469</v>
      </c>
      <c r="BC502" t="s">
        <v>6157</v>
      </c>
      <c r="BH502" t="s">
        <v>4810</v>
      </c>
      <c r="BI502" t="s">
        <v>7188</v>
      </c>
      <c r="BJ502" t="s">
        <v>4160</v>
      </c>
      <c r="BK502" t="s">
        <v>4161</v>
      </c>
      <c r="BL502">
        <v>1997</v>
      </c>
      <c r="BM502"/>
      <c r="BN502"/>
      <c r="BO502"/>
      <c r="BP502"/>
      <c r="BQ502" t="s">
        <v>4353</v>
      </c>
      <c r="BR502">
        <v>1</v>
      </c>
      <c r="BS502" t="s">
        <v>7189</v>
      </c>
      <c r="BT502" t="s">
        <v>7190</v>
      </c>
      <c r="BW502">
        <v>-11.7</v>
      </c>
      <c r="BY502"/>
      <c r="CB502">
        <v>3.2</v>
      </c>
    </row>
    <row r="503" spans="1:89" ht="16" customHeight="1">
      <c r="A503">
        <v>502</v>
      </c>
      <c r="B503" t="s">
        <v>7107</v>
      </c>
      <c r="C503" s="2">
        <v>44970</v>
      </c>
      <c r="E503" t="s">
        <v>3921</v>
      </c>
      <c r="G503" t="s">
        <v>3941</v>
      </c>
      <c r="H503" t="s">
        <v>6157</v>
      </c>
      <c r="I503" t="s">
        <v>4802</v>
      </c>
      <c r="J503" t="s">
        <v>3983</v>
      </c>
      <c r="K503" t="s">
        <v>4353</v>
      </c>
      <c r="L503" t="s">
        <v>6157</v>
      </c>
      <c r="M503" t="s">
        <v>7091</v>
      </c>
      <c r="N503" t="s">
        <v>1532</v>
      </c>
      <c r="O503" t="s">
        <v>6987</v>
      </c>
      <c r="P503" t="s">
        <v>3968</v>
      </c>
      <c r="Q503" t="s">
        <v>4403</v>
      </c>
      <c r="R503" t="s">
        <v>6157</v>
      </c>
      <c r="S503" t="s">
        <v>4353</v>
      </c>
      <c r="T503" t="s">
        <v>4353</v>
      </c>
      <c r="U503" t="s">
        <v>6157</v>
      </c>
      <c r="X503" t="s">
        <v>6157</v>
      </c>
      <c r="Y503" t="s">
        <v>6157</v>
      </c>
      <c r="Z503" t="s">
        <v>6157</v>
      </c>
      <c r="AA503" t="s">
        <v>1388</v>
      </c>
      <c r="AB503" t="s">
        <v>250</v>
      </c>
      <c r="AC503" t="s">
        <v>4353</v>
      </c>
      <c r="AD503" t="s">
        <v>6157</v>
      </c>
      <c r="AE503" t="s">
        <v>6157</v>
      </c>
      <c r="AF503" t="s">
        <v>6157</v>
      </c>
      <c r="AG503" t="s">
        <v>6157</v>
      </c>
      <c r="AH503" t="s">
        <v>6157</v>
      </c>
      <c r="AI503" t="s">
        <v>6157</v>
      </c>
      <c r="AJ503" t="s">
        <v>6457</v>
      </c>
      <c r="AK503" t="s">
        <v>4806</v>
      </c>
      <c r="AL503" t="s">
        <v>268</v>
      </c>
      <c r="AM503" t="s">
        <v>264</v>
      </c>
      <c r="AN503" t="s">
        <v>4353</v>
      </c>
      <c r="AO503" s="29">
        <v>53</v>
      </c>
      <c r="AP503">
        <v>-35.981895999999999</v>
      </c>
      <c r="AQ503">
        <v>136.906712</v>
      </c>
      <c r="AR503" t="s">
        <v>289</v>
      </c>
      <c r="AS503">
        <v>20</v>
      </c>
      <c r="AT503" t="s">
        <v>4353</v>
      </c>
      <c r="AU503" t="s">
        <v>274</v>
      </c>
      <c r="AV503" t="s">
        <v>4353</v>
      </c>
      <c r="AW503" t="s">
        <v>4353</v>
      </c>
      <c r="AX503" t="s">
        <v>6157</v>
      </c>
      <c r="AY503">
        <v>-9050</v>
      </c>
      <c r="AZ503">
        <v>-16050</v>
      </c>
      <c r="BA503" t="s">
        <v>4808</v>
      </c>
      <c r="BB503" t="s">
        <v>6469</v>
      </c>
      <c r="BC503" t="s">
        <v>6157</v>
      </c>
      <c r="BH503" t="s">
        <v>4810</v>
      </c>
      <c r="BI503" t="s">
        <v>7188</v>
      </c>
      <c r="BJ503" t="s">
        <v>4160</v>
      </c>
      <c r="BK503" t="s">
        <v>4161</v>
      </c>
      <c r="BL503">
        <v>1997</v>
      </c>
      <c r="BM503"/>
      <c r="BN503"/>
      <c r="BO503"/>
      <c r="BP503"/>
      <c r="BQ503" t="s">
        <v>4353</v>
      </c>
      <c r="BR503">
        <v>1</v>
      </c>
      <c r="BS503" t="s">
        <v>7189</v>
      </c>
      <c r="BT503" t="s">
        <v>7190</v>
      </c>
      <c r="BW503">
        <v>-14.2</v>
      </c>
      <c r="BY503"/>
      <c r="CB503">
        <v>2.9</v>
      </c>
    </row>
    <row r="504" spans="1:89" ht="16" customHeight="1">
      <c r="A504">
        <v>503</v>
      </c>
      <c r="B504" t="s">
        <v>7107</v>
      </c>
      <c r="C504" s="2">
        <v>44970</v>
      </c>
      <c r="E504" t="s">
        <v>3922</v>
      </c>
      <c r="G504" t="s">
        <v>3941</v>
      </c>
      <c r="H504" t="s">
        <v>6157</v>
      </c>
      <c r="I504" t="s">
        <v>4802</v>
      </c>
      <c r="J504" t="s">
        <v>3983</v>
      </c>
      <c r="K504" t="s">
        <v>4353</v>
      </c>
      <c r="L504" t="s">
        <v>6157</v>
      </c>
      <c r="M504" t="s">
        <v>7091</v>
      </c>
      <c r="N504" t="s">
        <v>1532</v>
      </c>
      <c r="O504" t="s">
        <v>6987</v>
      </c>
      <c r="P504" t="s">
        <v>3968</v>
      </c>
      <c r="Q504" t="s">
        <v>4403</v>
      </c>
      <c r="R504" t="s">
        <v>6157</v>
      </c>
      <c r="S504" t="s">
        <v>4353</v>
      </c>
      <c r="T504" t="s">
        <v>4353</v>
      </c>
      <c r="U504" t="s">
        <v>6157</v>
      </c>
      <c r="X504" t="s">
        <v>6157</v>
      </c>
      <c r="Y504" t="s">
        <v>6157</v>
      </c>
      <c r="Z504" t="s">
        <v>6157</v>
      </c>
      <c r="AA504" t="s">
        <v>1388</v>
      </c>
      <c r="AB504" t="s">
        <v>223</v>
      </c>
      <c r="AC504" t="s">
        <v>4353</v>
      </c>
      <c r="AD504" t="s">
        <v>6157</v>
      </c>
      <c r="AE504" t="s">
        <v>6157</v>
      </c>
      <c r="AF504" t="s">
        <v>6157</v>
      </c>
      <c r="AG504" t="s">
        <v>6157</v>
      </c>
      <c r="AH504" t="s">
        <v>6157</v>
      </c>
      <c r="AI504" t="s">
        <v>6157</v>
      </c>
      <c r="AJ504" t="s">
        <v>6457</v>
      </c>
      <c r="AK504" t="s">
        <v>4806</v>
      </c>
      <c r="AL504" t="s">
        <v>268</v>
      </c>
      <c r="AM504" t="s">
        <v>264</v>
      </c>
      <c r="AN504" t="s">
        <v>4353</v>
      </c>
      <c r="AO504" s="29">
        <v>53</v>
      </c>
      <c r="AP504">
        <v>-35.981895999999999</v>
      </c>
      <c r="AQ504">
        <v>136.906712</v>
      </c>
      <c r="AR504" t="s">
        <v>289</v>
      </c>
      <c r="AS504">
        <v>20</v>
      </c>
      <c r="AT504" t="s">
        <v>4353</v>
      </c>
      <c r="AU504" t="s">
        <v>274</v>
      </c>
      <c r="AV504" t="s">
        <v>4353</v>
      </c>
      <c r="AW504" t="s">
        <v>4353</v>
      </c>
      <c r="AX504" t="s">
        <v>6157</v>
      </c>
      <c r="AY504">
        <v>-9050</v>
      </c>
      <c r="AZ504">
        <v>-16050</v>
      </c>
      <c r="BA504" t="s">
        <v>4808</v>
      </c>
      <c r="BB504" t="s">
        <v>6469</v>
      </c>
      <c r="BC504" t="s">
        <v>6157</v>
      </c>
      <c r="BH504" t="s">
        <v>4810</v>
      </c>
      <c r="BI504" t="s">
        <v>7188</v>
      </c>
      <c r="BJ504" t="s">
        <v>4160</v>
      </c>
      <c r="BK504" t="s">
        <v>4161</v>
      </c>
      <c r="BL504">
        <v>1997</v>
      </c>
      <c r="BM504"/>
      <c r="BN504"/>
      <c r="BO504"/>
      <c r="BP504"/>
      <c r="BQ504" t="s">
        <v>4353</v>
      </c>
      <c r="BR504">
        <v>1</v>
      </c>
      <c r="BS504" t="s">
        <v>7189</v>
      </c>
      <c r="BT504" t="s">
        <v>7190</v>
      </c>
      <c r="BW504">
        <v>-12.3</v>
      </c>
      <c r="BY504"/>
      <c r="CB504">
        <v>3.1</v>
      </c>
    </row>
    <row r="505" spans="1:89" ht="16" customHeight="1">
      <c r="A505">
        <v>504</v>
      </c>
      <c r="B505" t="s">
        <v>7107</v>
      </c>
      <c r="C505" s="2">
        <v>44970</v>
      </c>
      <c r="D505" t="s">
        <v>1860</v>
      </c>
      <c r="E505" t="s">
        <v>1861</v>
      </c>
      <c r="G505" t="s">
        <v>3941</v>
      </c>
      <c r="H505" t="s">
        <v>6157</v>
      </c>
      <c r="I505" t="s">
        <v>4625</v>
      </c>
      <c r="J505" t="s">
        <v>4626</v>
      </c>
      <c r="K505" t="s">
        <v>4353</v>
      </c>
      <c r="L505" t="s">
        <v>6157</v>
      </c>
      <c r="M505" t="s">
        <v>4628</v>
      </c>
      <c r="N505" t="s">
        <v>289</v>
      </c>
      <c r="O505" t="s">
        <v>6987</v>
      </c>
      <c r="P505" t="s">
        <v>3968</v>
      </c>
      <c r="Q505" t="s">
        <v>4403</v>
      </c>
      <c r="R505" t="s">
        <v>6157</v>
      </c>
      <c r="S505" t="s">
        <v>4354</v>
      </c>
      <c r="T505" t="s">
        <v>4353</v>
      </c>
      <c r="U505" t="s">
        <v>6157</v>
      </c>
      <c r="X505" t="s">
        <v>6157</v>
      </c>
      <c r="Y505" t="s">
        <v>6157</v>
      </c>
      <c r="Z505" t="s">
        <v>6157</v>
      </c>
      <c r="AA505" t="s">
        <v>1388</v>
      </c>
      <c r="AB505" t="s">
        <v>248</v>
      </c>
      <c r="AC505" t="s">
        <v>4353</v>
      </c>
      <c r="AD505" t="s">
        <v>6157</v>
      </c>
      <c r="AE505" t="s">
        <v>6157</v>
      </c>
      <c r="AF505" t="s">
        <v>6157</v>
      </c>
      <c r="AG505" t="s">
        <v>6157</v>
      </c>
      <c r="AH505" t="s">
        <v>6157</v>
      </c>
      <c r="AI505" t="s">
        <v>6157</v>
      </c>
      <c r="AJ505" t="s">
        <v>6457</v>
      </c>
      <c r="AK505" t="s">
        <v>4630</v>
      </c>
      <c r="AL505" t="s">
        <v>4629</v>
      </c>
      <c r="AM505" t="s">
        <v>264</v>
      </c>
      <c r="AN505" t="s">
        <v>4353</v>
      </c>
      <c r="AO505" s="29">
        <v>181.0485382</v>
      </c>
      <c r="AP505">
        <v>-31.017633</v>
      </c>
      <c r="AQ505">
        <v>148.25855000000001</v>
      </c>
      <c r="AR505" t="s">
        <v>289</v>
      </c>
      <c r="AS505">
        <v>50</v>
      </c>
      <c r="AT505" t="s">
        <v>274</v>
      </c>
      <c r="AU505" t="s">
        <v>274</v>
      </c>
      <c r="AV505" t="s">
        <v>4087</v>
      </c>
      <c r="AW505" t="s">
        <v>4088</v>
      </c>
      <c r="AX505" t="s">
        <v>6157</v>
      </c>
      <c r="AY505">
        <v>-30750</v>
      </c>
      <c r="AZ505">
        <v>-34450</v>
      </c>
      <c r="BA505" t="s">
        <v>290</v>
      </c>
      <c r="BB505" t="s">
        <v>6469</v>
      </c>
      <c r="BC505" t="s">
        <v>6157</v>
      </c>
      <c r="BH505" t="s">
        <v>4141</v>
      </c>
      <c r="BI505" t="s">
        <v>7191</v>
      </c>
      <c r="BJ505" t="s">
        <v>4631</v>
      </c>
      <c r="BK505" t="s">
        <v>6157</v>
      </c>
      <c r="BL505">
        <v>2004</v>
      </c>
      <c r="BM505"/>
      <c r="BN505"/>
      <c r="BO505"/>
      <c r="BP505"/>
      <c r="BR505">
        <v>1</v>
      </c>
      <c r="BS505" t="s">
        <v>4181</v>
      </c>
      <c r="BW505">
        <v>-26.65</v>
      </c>
      <c r="BY505"/>
      <c r="CA505">
        <v>0.08</v>
      </c>
    </row>
    <row r="506" spans="1:89" ht="16" customHeight="1">
      <c r="A506">
        <v>505</v>
      </c>
      <c r="B506" t="s">
        <v>7107</v>
      </c>
      <c r="C506" s="2">
        <v>44970</v>
      </c>
      <c r="D506" t="s">
        <v>1860</v>
      </c>
      <c r="E506" t="s">
        <v>1862</v>
      </c>
      <c r="G506" t="s">
        <v>3941</v>
      </c>
      <c r="H506" t="s">
        <v>6157</v>
      </c>
      <c r="I506" t="s">
        <v>4625</v>
      </c>
      <c r="J506" t="s">
        <v>4626</v>
      </c>
      <c r="K506" t="s">
        <v>4353</v>
      </c>
      <c r="L506" t="s">
        <v>6157</v>
      </c>
      <c r="M506" t="s">
        <v>4628</v>
      </c>
      <c r="N506" t="s">
        <v>289</v>
      </c>
      <c r="O506" t="s">
        <v>6987</v>
      </c>
      <c r="P506" t="s">
        <v>3968</v>
      </c>
      <c r="Q506" t="s">
        <v>4403</v>
      </c>
      <c r="R506" t="s">
        <v>6157</v>
      </c>
      <c r="S506" t="s">
        <v>4354</v>
      </c>
      <c r="T506" t="s">
        <v>4353</v>
      </c>
      <c r="U506" t="s">
        <v>6157</v>
      </c>
      <c r="X506" t="s">
        <v>6157</v>
      </c>
      <c r="Y506" t="s">
        <v>6157</v>
      </c>
      <c r="Z506" t="s">
        <v>6157</v>
      </c>
      <c r="AA506" t="s">
        <v>1388</v>
      </c>
      <c r="AB506" t="s">
        <v>4014</v>
      </c>
      <c r="AC506" t="s">
        <v>4353</v>
      </c>
      <c r="AD506" t="s">
        <v>6157</v>
      </c>
      <c r="AE506" t="s">
        <v>6157</v>
      </c>
      <c r="AF506" t="s">
        <v>6157</v>
      </c>
      <c r="AG506" t="s">
        <v>6157</v>
      </c>
      <c r="AH506" t="s">
        <v>6157</v>
      </c>
      <c r="AI506" t="s">
        <v>6157</v>
      </c>
      <c r="AJ506" t="s">
        <v>6457</v>
      </c>
      <c r="AK506" t="s">
        <v>4630</v>
      </c>
      <c r="AL506" t="s">
        <v>4629</v>
      </c>
      <c r="AM506" t="s">
        <v>264</v>
      </c>
      <c r="AN506" t="s">
        <v>4353</v>
      </c>
      <c r="AO506" s="29">
        <v>181</v>
      </c>
      <c r="AP506">
        <v>-31.017633</v>
      </c>
      <c r="AQ506">
        <v>148.25855000000001</v>
      </c>
      <c r="AR506" t="s">
        <v>289</v>
      </c>
      <c r="AS506">
        <v>50</v>
      </c>
      <c r="AT506" t="s">
        <v>274</v>
      </c>
      <c r="AU506" t="s">
        <v>274</v>
      </c>
      <c r="AV506" t="s">
        <v>4087</v>
      </c>
      <c r="AW506" t="s">
        <v>4088</v>
      </c>
      <c r="AX506" t="s">
        <v>6157</v>
      </c>
      <c r="AY506">
        <v>-30750</v>
      </c>
      <c r="AZ506">
        <v>-34450</v>
      </c>
      <c r="BA506" t="s">
        <v>290</v>
      </c>
      <c r="BB506" t="s">
        <v>6469</v>
      </c>
      <c r="BC506" t="s">
        <v>6157</v>
      </c>
      <c r="BH506" t="s">
        <v>4141</v>
      </c>
      <c r="BI506" t="s">
        <v>7191</v>
      </c>
      <c r="BJ506" t="s">
        <v>4631</v>
      </c>
      <c r="BK506" t="s">
        <v>6157</v>
      </c>
      <c r="BL506">
        <v>2004</v>
      </c>
      <c r="BM506"/>
      <c r="BN506"/>
      <c r="BO506"/>
      <c r="BP506"/>
      <c r="BR506">
        <v>1</v>
      </c>
      <c r="BS506" t="s">
        <v>4181</v>
      </c>
      <c r="BW506">
        <v>-25.33</v>
      </c>
      <c r="BY506">
        <v>7.87</v>
      </c>
      <c r="CA506">
        <v>0.27</v>
      </c>
      <c r="CB506">
        <v>13.85</v>
      </c>
      <c r="CD506">
        <v>3.08</v>
      </c>
    </row>
    <row r="507" spans="1:89" ht="16" customHeight="1">
      <c r="A507">
        <v>506</v>
      </c>
      <c r="B507" t="s">
        <v>7107</v>
      </c>
      <c r="C507" s="2">
        <v>44970</v>
      </c>
      <c r="D507" t="s">
        <v>1860</v>
      </c>
      <c r="E507" t="s">
        <v>1863</v>
      </c>
      <c r="G507" t="s">
        <v>3941</v>
      </c>
      <c r="H507" t="s">
        <v>6157</v>
      </c>
      <c r="I507" t="s">
        <v>4625</v>
      </c>
      <c r="J507" t="s">
        <v>4626</v>
      </c>
      <c r="K507" t="s">
        <v>4353</v>
      </c>
      <c r="L507" t="s">
        <v>6157</v>
      </c>
      <c r="M507" t="s">
        <v>4628</v>
      </c>
      <c r="N507" t="s">
        <v>289</v>
      </c>
      <c r="O507" t="s">
        <v>6987</v>
      </c>
      <c r="P507" t="s">
        <v>3968</v>
      </c>
      <c r="Q507" t="s">
        <v>4403</v>
      </c>
      <c r="R507" t="s">
        <v>6157</v>
      </c>
      <c r="S507" t="s">
        <v>4354</v>
      </c>
      <c r="T507" t="s">
        <v>4353</v>
      </c>
      <c r="U507" t="s">
        <v>6157</v>
      </c>
      <c r="X507" t="s">
        <v>6157</v>
      </c>
      <c r="Y507" t="s">
        <v>6157</v>
      </c>
      <c r="Z507" t="s">
        <v>6157</v>
      </c>
      <c r="AA507" t="s">
        <v>1388</v>
      </c>
      <c r="AB507" t="s">
        <v>248</v>
      </c>
      <c r="AC507" t="s">
        <v>4353</v>
      </c>
      <c r="AD507" t="s">
        <v>6157</v>
      </c>
      <c r="AE507" t="s">
        <v>6157</v>
      </c>
      <c r="AF507" t="s">
        <v>6157</v>
      </c>
      <c r="AG507" t="s">
        <v>6157</v>
      </c>
      <c r="AH507" t="s">
        <v>6157</v>
      </c>
      <c r="AI507" t="s">
        <v>6157</v>
      </c>
      <c r="AJ507" t="s">
        <v>6457</v>
      </c>
      <c r="AK507" t="s">
        <v>4630</v>
      </c>
      <c r="AL507" t="s">
        <v>4629</v>
      </c>
      <c r="AM507" t="s">
        <v>264</v>
      </c>
      <c r="AN507" t="s">
        <v>4353</v>
      </c>
      <c r="AO507" s="29">
        <v>181</v>
      </c>
      <c r="AP507">
        <v>-31.017633</v>
      </c>
      <c r="AQ507">
        <v>148.25855000000001</v>
      </c>
      <c r="AR507" t="s">
        <v>289</v>
      </c>
      <c r="AS507">
        <v>50</v>
      </c>
      <c r="AT507" t="s">
        <v>274</v>
      </c>
      <c r="AU507" t="s">
        <v>274</v>
      </c>
      <c r="AV507" t="s">
        <v>4087</v>
      </c>
      <c r="AW507" t="s">
        <v>4088</v>
      </c>
      <c r="AX507" t="s">
        <v>6157</v>
      </c>
      <c r="AY507">
        <v>-30750</v>
      </c>
      <c r="AZ507">
        <v>-34450</v>
      </c>
      <c r="BA507" t="s">
        <v>290</v>
      </c>
      <c r="BB507" t="s">
        <v>6469</v>
      </c>
      <c r="BC507" t="s">
        <v>6157</v>
      </c>
      <c r="BH507" t="s">
        <v>4141</v>
      </c>
      <c r="BI507" t="s">
        <v>7191</v>
      </c>
      <c r="BJ507" t="s">
        <v>4631</v>
      </c>
      <c r="BK507" t="s">
        <v>6157</v>
      </c>
      <c r="BL507">
        <v>2004</v>
      </c>
      <c r="BM507"/>
      <c r="BN507"/>
      <c r="BO507"/>
      <c r="BP507"/>
      <c r="BR507">
        <v>1</v>
      </c>
      <c r="BS507" t="s">
        <v>4181</v>
      </c>
      <c r="BW507">
        <v>-19.45</v>
      </c>
      <c r="BY507">
        <v>8.34</v>
      </c>
      <c r="CA507">
        <v>0.53</v>
      </c>
      <c r="CB507">
        <v>10.47</v>
      </c>
    </row>
    <row r="508" spans="1:89" ht="16" customHeight="1">
      <c r="A508">
        <v>507</v>
      </c>
      <c r="B508" t="s">
        <v>7107</v>
      </c>
      <c r="C508" s="2">
        <v>44970</v>
      </c>
      <c r="D508" t="s">
        <v>1860</v>
      </c>
      <c r="E508" t="s">
        <v>1864</v>
      </c>
      <c r="G508" t="s">
        <v>3941</v>
      </c>
      <c r="H508" t="s">
        <v>6157</v>
      </c>
      <c r="I508" t="s">
        <v>4625</v>
      </c>
      <c r="J508" t="s">
        <v>4627</v>
      </c>
      <c r="K508" t="s">
        <v>4353</v>
      </c>
      <c r="L508" t="s">
        <v>6157</v>
      </c>
      <c r="M508" t="s">
        <v>4628</v>
      </c>
      <c r="N508" t="s">
        <v>289</v>
      </c>
      <c r="O508" t="s">
        <v>6987</v>
      </c>
      <c r="P508" t="s">
        <v>3968</v>
      </c>
      <c r="Q508" t="s">
        <v>4403</v>
      </c>
      <c r="R508" t="s">
        <v>6157</v>
      </c>
      <c r="S508" t="s">
        <v>4354</v>
      </c>
      <c r="T508" t="s">
        <v>4353</v>
      </c>
      <c r="U508" t="s">
        <v>6157</v>
      </c>
      <c r="X508" t="s">
        <v>6157</v>
      </c>
      <c r="Y508" t="s">
        <v>6157</v>
      </c>
      <c r="Z508" t="s">
        <v>6157</v>
      </c>
      <c r="AA508" t="s">
        <v>1388</v>
      </c>
      <c r="AB508" t="s">
        <v>248</v>
      </c>
      <c r="AC508" t="s">
        <v>4353</v>
      </c>
      <c r="AD508" t="s">
        <v>6157</v>
      </c>
      <c r="AE508" t="s">
        <v>6157</v>
      </c>
      <c r="AF508" t="s">
        <v>6157</v>
      </c>
      <c r="AG508" t="s">
        <v>6157</v>
      </c>
      <c r="AH508" t="s">
        <v>6157</v>
      </c>
      <c r="AI508" t="s">
        <v>6157</v>
      </c>
      <c r="AJ508" t="s">
        <v>6457</v>
      </c>
      <c r="AK508" t="s">
        <v>4630</v>
      </c>
      <c r="AL508" t="s">
        <v>4629</v>
      </c>
      <c r="AM508" t="s">
        <v>264</v>
      </c>
      <c r="AN508" t="s">
        <v>4353</v>
      </c>
      <c r="AO508" s="29">
        <v>181</v>
      </c>
      <c r="AP508">
        <v>-31.017633</v>
      </c>
      <c r="AQ508">
        <v>148.25855000000001</v>
      </c>
      <c r="AR508" t="s">
        <v>289</v>
      </c>
      <c r="AS508">
        <v>50</v>
      </c>
      <c r="AT508" t="s">
        <v>274</v>
      </c>
      <c r="AU508" t="s">
        <v>274</v>
      </c>
      <c r="AV508" t="s">
        <v>4087</v>
      </c>
      <c r="AW508" t="s">
        <v>4088</v>
      </c>
      <c r="AX508" t="s">
        <v>6157</v>
      </c>
      <c r="AY508">
        <v>-30750</v>
      </c>
      <c r="AZ508">
        <v>-34450</v>
      </c>
      <c r="BA508" t="s">
        <v>290</v>
      </c>
      <c r="BB508" t="s">
        <v>6469</v>
      </c>
      <c r="BC508" t="s">
        <v>6157</v>
      </c>
      <c r="BH508" t="s">
        <v>4141</v>
      </c>
      <c r="BI508" t="s">
        <v>7191</v>
      </c>
      <c r="BJ508" t="s">
        <v>4631</v>
      </c>
      <c r="BK508" t="s">
        <v>6157</v>
      </c>
      <c r="BL508">
        <v>2004</v>
      </c>
      <c r="BM508"/>
      <c r="BN508"/>
      <c r="BO508"/>
      <c r="BP508"/>
      <c r="BR508">
        <v>1</v>
      </c>
      <c r="BS508" t="s">
        <v>4181</v>
      </c>
      <c r="BW508">
        <v>-23.46</v>
      </c>
      <c r="BY508">
        <v>5.64</v>
      </c>
      <c r="CA508">
        <v>0.04</v>
      </c>
      <c r="CB508">
        <v>22.96</v>
      </c>
    </row>
    <row r="509" spans="1:89" ht="16" customHeight="1">
      <c r="A509">
        <v>508</v>
      </c>
      <c r="B509" t="s">
        <v>7107</v>
      </c>
      <c r="C509" s="2">
        <v>44970</v>
      </c>
      <c r="D509" t="s">
        <v>1860</v>
      </c>
      <c r="E509" t="s">
        <v>1865</v>
      </c>
      <c r="G509" t="s">
        <v>3941</v>
      </c>
      <c r="H509" t="s">
        <v>6157</v>
      </c>
      <c r="I509" t="s">
        <v>4625</v>
      </c>
      <c r="J509" t="s">
        <v>4626</v>
      </c>
      <c r="K509" t="s">
        <v>4353</v>
      </c>
      <c r="L509" t="s">
        <v>6157</v>
      </c>
      <c r="M509" t="s">
        <v>4628</v>
      </c>
      <c r="N509" t="s">
        <v>289</v>
      </c>
      <c r="O509" t="s">
        <v>6987</v>
      </c>
      <c r="P509" t="s">
        <v>3968</v>
      </c>
      <c r="Q509" t="s">
        <v>4403</v>
      </c>
      <c r="R509" t="s">
        <v>6157</v>
      </c>
      <c r="S509" t="s">
        <v>4354</v>
      </c>
      <c r="T509" t="s">
        <v>4353</v>
      </c>
      <c r="U509" t="s">
        <v>6157</v>
      </c>
      <c r="X509" t="s">
        <v>6157</v>
      </c>
      <c r="Y509" t="s">
        <v>6157</v>
      </c>
      <c r="Z509" t="s">
        <v>6157</v>
      </c>
      <c r="AA509" t="s">
        <v>1388</v>
      </c>
      <c r="AB509" t="s">
        <v>250</v>
      </c>
      <c r="AC509" t="s">
        <v>4353</v>
      </c>
      <c r="AD509" t="s">
        <v>6157</v>
      </c>
      <c r="AE509" t="s">
        <v>6157</v>
      </c>
      <c r="AF509" t="s">
        <v>6157</v>
      </c>
      <c r="AG509" t="s">
        <v>6157</v>
      </c>
      <c r="AH509" t="s">
        <v>6157</v>
      </c>
      <c r="AI509" t="s">
        <v>6157</v>
      </c>
      <c r="AJ509" t="s">
        <v>6457</v>
      </c>
      <c r="AK509" t="s">
        <v>4630</v>
      </c>
      <c r="AL509" t="s">
        <v>4629</v>
      </c>
      <c r="AM509" t="s">
        <v>264</v>
      </c>
      <c r="AN509" t="s">
        <v>4353</v>
      </c>
      <c r="AO509" s="29">
        <v>181</v>
      </c>
      <c r="AP509">
        <v>-31.017633</v>
      </c>
      <c r="AQ509">
        <v>148.25855000000001</v>
      </c>
      <c r="AR509" t="s">
        <v>289</v>
      </c>
      <c r="AS509">
        <v>50</v>
      </c>
      <c r="AT509" t="s">
        <v>274</v>
      </c>
      <c r="AU509" t="s">
        <v>274</v>
      </c>
      <c r="AV509" t="s">
        <v>4087</v>
      </c>
      <c r="AW509" t="s">
        <v>4088</v>
      </c>
      <c r="AX509" t="s">
        <v>6157</v>
      </c>
      <c r="AY509">
        <v>-30750</v>
      </c>
      <c r="AZ509">
        <v>-34450</v>
      </c>
      <c r="BA509" t="s">
        <v>290</v>
      </c>
      <c r="BB509" t="s">
        <v>6469</v>
      </c>
      <c r="BC509" t="s">
        <v>6157</v>
      </c>
      <c r="BH509" t="s">
        <v>4141</v>
      </c>
      <c r="BI509" t="s">
        <v>7191</v>
      </c>
      <c r="BJ509" t="s">
        <v>4631</v>
      </c>
      <c r="BK509" t="s">
        <v>6157</v>
      </c>
      <c r="BL509">
        <v>2004</v>
      </c>
      <c r="BM509"/>
      <c r="BN509"/>
      <c r="BO509"/>
      <c r="BP509"/>
      <c r="BR509">
        <v>1</v>
      </c>
      <c r="BS509" t="s">
        <v>4181</v>
      </c>
      <c r="BW509">
        <v>-23.55</v>
      </c>
      <c r="BY509">
        <v>8.0399999999999991</v>
      </c>
      <c r="CA509">
        <v>0.06</v>
      </c>
      <c r="CB509">
        <v>19.97</v>
      </c>
    </row>
    <row r="510" spans="1:89" ht="16" customHeight="1">
      <c r="A510">
        <v>509</v>
      </c>
      <c r="B510" t="s">
        <v>7107</v>
      </c>
      <c r="C510" s="2">
        <v>44970</v>
      </c>
      <c r="D510" t="s">
        <v>1860</v>
      </c>
      <c r="E510" t="s">
        <v>1866</v>
      </c>
      <c r="G510" t="s">
        <v>3941</v>
      </c>
      <c r="H510" t="s">
        <v>6157</v>
      </c>
      <c r="I510" t="s">
        <v>4625</v>
      </c>
      <c r="J510" t="s">
        <v>4627</v>
      </c>
      <c r="K510" t="s">
        <v>4353</v>
      </c>
      <c r="L510" t="s">
        <v>6157</v>
      </c>
      <c r="M510" t="s">
        <v>4628</v>
      </c>
      <c r="N510" t="s">
        <v>289</v>
      </c>
      <c r="O510" t="s">
        <v>6987</v>
      </c>
      <c r="P510" t="s">
        <v>3968</v>
      </c>
      <c r="Q510" t="s">
        <v>4403</v>
      </c>
      <c r="R510" t="s">
        <v>6157</v>
      </c>
      <c r="S510" t="s">
        <v>4354</v>
      </c>
      <c r="T510" t="s">
        <v>4353</v>
      </c>
      <c r="U510" t="s">
        <v>6157</v>
      </c>
      <c r="X510" t="s">
        <v>6157</v>
      </c>
      <c r="Y510" t="s">
        <v>6157</v>
      </c>
      <c r="Z510" t="s">
        <v>6157</v>
      </c>
      <c r="AA510" t="s">
        <v>1388</v>
      </c>
      <c r="AB510" t="s">
        <v>248</v>
      </c>
      <c r="AC510" t="s">
        <v>4353</v>
      </c>
      <c r="AD510" t="s">
        <v>6157</v>
      </c>
      <c r="AE510" t="s">
        <v>6157</v>
      </c>
      <c r="AF510" t="s">
        <v>6157</v>
      </c>
      <c r="AG510" t="s">
        <v>6157</v>
      </c>
      <c r="AH510" t="s">
        <v>6157</v>
      </c>
      <c r="AI510" t="s">
        <v>6157</v>
      </c>
      <c r="AJ510" t="s">
        <v>6457</v>
      </c>
      <c r="AK510" t="s">
        <v>4630</v>
      </c>
      <c r="AL510" t="s">
        <v>4629</v>
      </c>
      <c r="AM510" t="s">
        <v>264</v>
      </c>
      <c r="AN510" t="s">
        <v>4353</v>
      </c>
      <c r="AO510" s="29">
        <v>181</v>
      </c>
      <c r="AP510">
        <v>-31.017633</v>
      </c>
      <c r="AQ510">
        <v>148.25855000000001</v>
      </c>
      <c r="AR510" t="s">
        <v>289</v>
      </c>
      <c r="AS510">
        <v>50</v>
      </c>
      <c r="AT510" t="s">
        <v>274</v>
      </c>
      <c r="AU510" t="s">
        <v>274</v>
      </c>
      <c r="AV510" t="s">
        <v>4087</v>
      </c>
      <c r="AW510" t="s">
        <v>4088</v>
      </c>
      <c r="AX510" t="s">
        <v>6157</v>
      </c>
      <c r="AY510">
        <v>-30750</v>
      </c>
      <c r="AZ510">
        <v>-34450</v>
      </c>
      <c r="BA510" t="s">
        <v>290</v>
      </c>
      <c r="BB510" t="s">
        <v>6469</v>
      </c>
      <c r="BC510" t="s">
        <v>6157</v>
      </c>
      <c r="BH510" t="s">
        <v>4141</v>
      </c>
      <c r="BI510" t="s">
        <v>7191</v>
      </c>
      <c r="BJ510" t="s">
        <v>4631</v>
      </c>
      <c r="BK510" t="s">
        <v>6157</v>
      </c>
      <c r="BL510">
        <v>2004</v>
      </c>
      <c r="BM510"/>
      <c r="BN510"/>
      <c r="BO510"/>
      <c r="BP510"/>
      <c r="BR510">
        <v>1</v>
      </c>
      <c r="BS510" t="s">
        <v>4181</v>
      </c>
      <c r="BW510">
        <v>-23.96</v>
      </c>
      <c r="BY510"/>
      <c r="CA510">
        <v>0.03</v>
      </c>
    </row>
    <row r="511" spans="1:89" ht="16" customHeight="1">
      <c r="A511">
        <v>510</v>
      </c>
      <c r="B511" t="s">
        <v>7107</v>
      </c>
      <c r="C511" s="2">
        <v>44970</v>
      </c>
      <c r="E511" t="s">
        <v>1867</v>
      </c>
      <c r="G511" t="s">
        <v>3941</v>
      </c>
      <c r="H511" t="s">
        <v>6157</v>
      </c>
      <c r="I511" t="s">
        <v>4605</v>
      </c>
      <c r="J511" t="s">
        <v>4606</v>
      </c>
      <c r="K511" t="s">
        <v>4607</v>
      </c>
      <c r="L511" t="s">
        <v>6157</v>
      </c>
      <c r="M511" t="s">
        <v>4612</v>
      </c>
      <c r="N511" t="s">
        <v>289</v>
      </c>
      <c r="O511" t="s">
        <v>6987</v>
      </c>
      <c r="P511" t="s">
        <v>4391</v>
      </c>
      <c r="Q511" t="s">
        <v>5514</v>
      </c>
      <c r="R511" t="s">
        <v>6157</v>
      </c>
      <c r="S511" t="s">
        <v>4354</v>
      </c>
      <c r="T511" t="s">
        <v>4353</v>
      </c>
      <c r="U511" t="s">
        <v>6157</v>
      </c>
      <c r="X511" t="s">
        <v>6157</v>
      </c>
      <c r="Y511" t="s">
        <v>6157</v>
      </c>
      <c r="Z511" t="s">
        <v>6157</v>
      </c>
      <c r="AA511" t="s">
        <v>4520</v>
      </c>
      <c r="AB511" t="s">
        <v>6157</v>
      </c>
      <c r="AC511" t="s">
        <v>6157</v>
      </c>
      <c r="AD511" t="s">
        <v>6157</v>
      </c>
      <c r="AE511" t="s">
        <v>6157</v>
      </c>
      <c r="AF511" t="s">
        <v>6157</v>
      </c>
      <c r="AG511" t="s">
        <v>6157</v>
      </c>
      <c r="AH511" t="s">
        <v>6157</v>
      </c>
      <c r="AI511" t="s">
        <v>6157</v>
      </c>
      <c r="AJ511" t="s">
        <v>4588</v>
      </c>
      <c r="AK511" t="s">
        <v>4613</v>
      </c>
      <c r="AL511" t="s">
        <v>265</v>
      </c>
      <c r="AM511" t="s">
        <v>264</v>
      </c>
      <c r="AN511" t="s">
        <v>4353</v>
      </c>
      <c r="AO511" s="29">
        <v>8.9402837999999996</v>
      </c>
      <c r="AP511">
        <v>-12.314804000000001</v>
      </c>
      <c r="AQ511">
        <v>131.02395000000001</v>
      </c>
      <c r="AR511" t="s">
        <v>289</v>
      </c>
      <c r="AS511">
        <v>5</v>
      </c>
      <c r="AT511" t="s">
        <v>4089</v>
      </c>
      <c r="AU511" t="s">
        <v>274</v>
      </c>
      <c r="AV511" t="s">
        <v>4353</v>
      </c>
      <c r="AW511" t="s">
        <v>6292</v>
      </c>
      <c r="AX511" t="s">
        <v>6157</v>
      </c>
      <c r="AY511">
        <v>1064</v>
      </c>
      <c r="AZ511">
        <v>1420</v>
      </c>
      <c r="BA511" t="s">
        <v>290</v>
      </c>
      <c r="BB511" t="s">
        <v>6469</v>
      </c>
      <c r="BC511" t="s">
        <v>4619</v>
      </c>
      <c r="BD511">
        <v>1090</v>
      </c>
      <c r="BE511">
        <v>80</v>
      </c>
      <c r="BH511" t="s">
        <v>293</v>
      </c>
      <c r="BI511" t="s">
        <v>7192</v>
      </c>
      <c r="BJ511" t="s">
        <v>4162</v>
      </c>
      <c r="BK511" t="s">
        <v>4163</v>
      </c>
      <c r="BL511">
        <v>2016</v>
      </c>
      <c r="BM511"/>
      <c r="BN511"/>
      <c r="BO511"/>
      <c r="BP511"/>
      <c r="BY511"/>
      <c r="CE511" t="s">
        <v>4623</v>
      </c>
      <c r="CF511">
        <v>1</v>
      </c>
      <c r="CG511" t="s">
        <v>4624</v>
      </c>
      <c r="CH511" s="9" t="s">
        <v>7193</v>
      </c>
      <c r="CK511">
        <v>-1.4</v>
      </c>
    </row>
    <row r="512" spans="1:89" ht="16" customHeight="1">
      <c r="A512">
        <v>511</v>
      </c>
      <c r="B512" t="s">
        <v>7107</v>
      </c>
      <c r="C512" s="2">
        <v>44970</v>
      </c>
      <c r="E512" t="s">
        <v>1868</v>
      </c>
      <c r="G512" t="s">
        <v>3941</v>
      </c>
      <c r="H512" t="s">
        <v>6157</v>
      </c>
      <c r="I512" t="s">
        <v>4605</v>
      </c>
      <c r="J512" t="s">
        <v>4606</v>
      </c>
      <c r="K512" t="s">
        <v>4607</v>
      </c>
      <c r="L512" t="s">
        <v>6157</v>
      </c>
      <c r="M512" t="s">
        <v>4612</v>
      </c>
      <c r="N512" t="s">
        <v>289</v>
      </c>
      <c r="O512" t="s">
        <v>6987</v>
      </c>
      <c r="P512" t="s">
        <v>4391</v>
      </c>
      <c r="Q512" t="s">
        <v>5514</v>
      </c>
      <c r="R512" t="s">
        <v>6157</v>
      </c>
      <c r="S512" t="s">
        <v>4354</v>
      </c>
      <c r="T512" t="s">
        <v>4353</v>
      </c>
      <c r="U512" t="s">
        <v>6157</v>
      </c>
      <c r="X512" t="s">
        <v>6157</v>
      </c>
      <c r="Y512" t="s">
        <v>6157</v>
      </c>
      <c r="Z512" t="s">
        <v>6157</v>
      </c>
      <c r="AA512" t="s">
        <v>4520</v>
      </c>
      <c r="AB512" t="s">
        <v>6157</v>
      </c>
      <c r="AC512" t="s">
        <v>6157</v>
      </c>
      <c r="AD512" t="s">
        <v>6157</v>
      </c>
      <c r="AE512" t="s">
        <v>6157</v>
      </c>
      <c r="AF512" t="s">
        <v>6157</v>
      </c>
      <c r="AG512" t="s">
        <v>6157</v>
      </c>
      <c r="AH512" t="s">
        <v>6157</v>
      </c>
      <c r="AI512" t="s">
        <v>6157</v>
      </c>
      <c r="AJ512" t="s">
        <v>4588</v>
      </c>
      <c r="AK512" t="s">
        <v>4613</v>
      </c>
      <c r="AL512" t="s">
        <v>265</v>
      </c>
      <c r="AM512" t="s">
        <v>264</v>
      </c>
      <c r="AN512" t="s">
        <v>4353</v>
      </c>
      <c r="AO512" s="29">
        <v>9</v>
      </c>
      <c r="AP512">
        <v>-12.314804000000001</v>
      </c>
      <c r="AQ512">
        <v>131.02395000000001</v>
      </c>
      <c r="AR512" t="s">
        <v>289</v>
      </c>
      <c r="AS512">
        <v>5</v>
      </c>
      <c r="AT512" t="s">
        <v>4089</v>
      </c>
      <c r="AU512" t="s">
        <v>274</v>
      </c>
      <c r="AV512" t="s">
        <v>4353</v>
      </c>
      <c r="AW512" t="s">
        <v>6292</v>
      </c>
      <c r="AX512" t="s">
        <v>6157</v>
      </c>
      <c r="AY512">
        <v>1064</v>
      </c>
      <c r="AZ512">
        <v>1420</v>
      </c>
      <c r="BA512" t="s">
        <v>290</v>
      </c>
      <c r="BB512" t="s">
        <v>6469</v>
      </c>
      <c r="BC512" t="s">
        <v>4619</v>
      </c>
      <c r="BD512">
        <v>1090</v>
      </c>
      <c r="BE512">
        <v>80</v>
      </c>
      <c r="BH512" t="s">
        <v>293</v>
      </c>
      <c r="BI512" t="s">
        <v>7192</v>
      </c>
      <c r="BJ512" t="s">
        <v>4162</v>
      </c>
      <c r="BK512" t="s">
        <v>4163</v>
      </c>
      <c r="BL512">
        <v>2016</v>
      </c>
      <c r="BM512"/>
      <c r="BN512"/>
      <c r="BO512"/>
      <c r="BP512"/>
      <c r="BY512"/>
      <c r="CE512" t="s">
        <v>4623</v>
      </c>
      <c r="CF512">
        <v>1</v>
      </c>
      <c r="CG512" t="s">
        <v>4624</v>
      </c>
      <c r="CH512" s="9" t="s">
        <v>7193</v>
      </c>
      <c r="CK512">
        <v>-2.2999999999999998</v>
      </c>
    </row>
    <row r="513" spans="1:89" ht="16" customHeight="1">
      <c r="A513">
        <v>512</v>
      </c>
      <c r="B513" t="s">
        <v>7107</v>
      </c>
      <c r="C513" s="2">
        <v>44970</v>
      </c>
      <c r="E513" t="s">
        <v>1869</v>
      </c>
      <c r="G513" t="s">
        <v>3941</v>
      </c>
      <c r="H513" t="s">
        <v>6157</v>
      </c>
      <c r="I513" t="s">
        <v>4605</v>
      </c>
      <c r="J513" t="s">
        <v>4606</v>
      </c>
      <c r="K513" t="s">
        <v>4607</v>
      </c>
      <c r="L513" t="s">
        <v>6157</v>
      </c>
      <c r="M513" t="s">
        <v>4612</v>
      </c>
      <c r="N513" t="s">
        <v>289</v>
      </c>
      <c r="O513" t="s">
        <v>6987</v>
      </c>
      <c r="P513" t="s">
        <v>4391</v>
      </c>
      <c r="Q513" t="s">
        <v>5514</v>
      </c>
      <c r="R513" t="s">
        <v>6157</v>
      </c>
      <c r="S513" t="s">
        <v>4354</v>
      </c>
      <c r="T513" t="s">
        <v>4353</v>
      </c>
      <c r="U513" t="s">
        <v>6157</v>
      </c>
      <c r="X513" t="s">
        <v>6157</v>
      </c>
      <c r="Y513" t="s">
        <v>6157</v>
      </c>
      <c r="Z513" t="s">
        <v>6157</v>
      </c>
      <c r="AA513" t="s">
        <v>4520</v>
      </c>
      <c r="AB513" t="s">
        <v>6157</v>
      </c>
      <c r="AC513" t="s">
        <v>6157</v>
      </c>
      <c r="AD513" t="s">
        <v>6157</v>
      </c>
      <c r="AE513" t="s">
        <v>6157</v>
      </c>
      <c r="AF513" t="s">
        <v>6157</v>
      </c>
      <c r="AG513" t="s">
        <v>6157</v>
      </c>
      <c r="AH513" t="s">
        <v>6157</v>
      </c>
      <c r="AI513" t="s">
        <v>6157</v>
      </c>
      <c r="AJ513" t="s">
        <v>4588</v>
      </c>
      <c r="AK513" t="s">
        <v>4613</v>
      </c>
      <c r="AL513" t="s">
        <v>265</v>
      </c>
      <c r="AM513" t="s">
        <v>264</v>
      </c>
      <c r="AN513" t="s">
        <v>4353</v>
      </c>
      <c r="AO513" s="29">
        <v>9</v>
      </c>
      <c r="AP513">
        <v>-12.314804000000001</v>
      </c>
      <c r="AQ513">
        <v>131.02395000000001</v>
      </c>
      <c r="AR513" t="s">
        <v>289</v>
      </c>
      <c r="AS513">
        <v>5</v>
      </c>
      <c r="AT513" t="s">
        <v>4089</v>
      </c>
      <c r="AU513" t="s">
        <v>274</v>
      </c>
      <c r="AV513" t="s">
        <v>4353</v>
      </c>
      <c r="AW513" t="s">
        <v>6292</v>
      </c>
      <c r="AX513" t="s">
        <v>6157</v>
      </c>
      <c r="AY513">
        <v>1064</v>
      </c>
      <c r="AZ513">
        <v>1420</v>
      </c>
      <c r="BA513" t="s">
        <v>290</v>
      </c>
      <c r="BB513" t="s">
        <v>6469</v>
      </c>
      <c r="BC513" t="s">
        <v>4619</v>
      </c>
      <c r="BD513">
        <v>1090</v>
      </c>
      <c r="BE513">
        <v>80</v>
      </c>
      <c r="BH513" t="s">
        <v>293</v>
      </c>
      <c r="BI513" t="s">
        <v>7192</v>
      </c>
      <c r="BJ513" t="s">
        <v>4162</v>
      </c>
      <c r="BK513" t="s">
        <v>4163</v>
      </c>
      <c r="BL513">
        <v>2016</v>
      </c>
      <c r="BM513"/>
      <c r="BN513"/>
      <c r="BO513"/>
      <c r="BP513"/>
      <c r="BY513"/>
      <c r="CE513" t="s">
        <v>4623</v>
      </c>
      <c r="CF513">
        <v>1</v>
      </c>
      <c r="CG513" t="s">
        <v>4624</v>
      </c>
      <c r="CH513" s="9" t="s">
        <v>7193</v>
      </c>
      <c r="CK513">
        <v>-1.5</v>
      </c>
    </row>
    <row r="514" spans="1:89" ht="16" customHeight="1">
      <c r="A514">
        <v>513</v>
      </c>
      <c r="B514" t="s">
        <v>7107</v>
      </c>
      <c r="C514" s="2">
        <v>44970</v>
      </c>
      <c r="E514" t="s">
        <v>1870</v>
      </c>
      <c r="G514" t="s">
        <v>3941</v>
      </c>
      <c r="H514" t="s">
        <v>6157</v>
      </c>
      <c r="I514" t="s">
        <v>4605</v>
      </c>
      <c r="J514" t="s">
        <v>4606</v>
      </c>
      <c r="K514" t="s">
        <v>4607</v>
      </c>
      <c r="L514" t="s">
        <v>6157</v>
      </c>
      <c r="M514" t="s">
        <v>4612</v>
      </c>
      <c r="N514" t="s">
        <v>289</v>
      </c>
      <c r="O514" t="s">
        <v>6987</v>
      </c>
      <c r="P514" t="s">
        <v>4391</v>
      </c>
      <c r="Q514" t="s">
        <v>5514</v>
      </c>
      <c r="R514" t="s">
        <v>6157</v>
      </c>
      <c r="S514" t="s">
        <v>4354</v>
      </c>
      <c r="T514" t="s">
        <v>4353</v>
      </c>
      <c r="U514" t="s">
        <v>6157</v>
      </c>
      <c r="X514" t="s">
        <v>6157</v>
      </c>
      <c r="Y514" t="s">
        <v>6157</v>
      </c>
      <c r="Z514" t="s">
        <v>6157</v>
      </c>
      <c r="AA514" t="s">
        <v>4520</v>
      </c>
      <c r="AB514" t="s">
        <v>6157</v>
      </c>
      <c r="AC514" t="s">
        <v>6157</v>
      </c>
      <c r="AD514" t="s">
        <v>6157</v>
      </c>
      <c r="AE514" t="s">
        <v>6157</v>
      </c>
      <c r="AF514" t="s">
        <v>6157</v>
      </c>
      <c r="AG514" t="s">
        <v>6157</v>
      </c>
      <c r="AH514" t="s">
        <v>6157</v>
      </c>
      <c r="AI514" t="s">
        <v>6157</v>
      </c>
      <c r="AJ514" t="s">
        <v>4588</v>
      </c>
      <c r="AK514" t="s">
        <v>4613</v>
      </c>
      <c r="AL514" t="s">
        <v>265</v>
      </c>
      <c r="AM514" t="s">
        <v>264</v>
      </c>
      <c r="AN514" t="s">
        <v>4353</v>
      </c>
      <c r="AO514" s="29">
        <v>9</v>
      </c>
      <c r="AP514">
        <v>-12.314804000000001</v>
      </c>
      <c r="AQ514">
        <v>131.02395000000001</v>
      </c>
      <c r="AR514" t="s">
        <v>289</v>
      </c>
      <c r="AS514">
        <v>5</v>
      </c>
      <c r="AT514" t="s">
        <v>4089</v>
      </c>
      <c r="AU514" t="s">
        <v>274</v>
      </c>
      <c r="AV514" t="s">
        <v>4353</v>
      </c>
      <c r="AW514" t="s">
        <v>6292</v>
      </c>
      <c r="AX514" t="s">
        <v>6157</v>
      </c>
      <c r="AY514">
        <v>1064</v>
      </c>
      <c r="AZ514">
        <v>1420</v>
      </c>
      <c r="BA514" t="s">
        <v>290</v>
      </c>
      <c r="BB514" t="s">
        <v>6469</v>
      </c>
      <c r="BC514" t="s">
        <v>4619</v>
      </c>
      <c r="BD514">
        <v>1090</v>
      </c>
      <c r="BE514">
        <v>80</v>
      </c>
      <c r="BH514" t="s">
        <v>293</v>
      </c>
      <c r="BI514" t="s">
        <v>7192</v>
      </c>
      <c r="BJ514" t="s">
        <v>4162</v>
      </c>
      <c r="BK514" t="s">
        <v>4163</v>
      </c>
      <c r="BL514">
        <v>2016</v>
      </c>
      <c r="BM514"/>
      <c r="BN514"/>
      <c r="BO514"/>
      <c r="BP514"/>
      <c r="BY514"/>
      <c r="CE514" t="s">
        <v>4623</v>
      </c>
      <c r="CF514">
        <v>1</v>
      </c>
      <c r="CG514" t="s">
        <v>4624</v>
      </c>
      <c r="CH514" s="9" t="s">
        <v>7193</v>
      </c>
      <c r="CK514">
        <v>-2.2000000000000002</v>
      </c>
    </row>
    <row r="515" spans="1:89" ht="16" customHeight="1">
      <c r="A515">
        <v>514</v>
      </c>
      <c r="B515" t="s">
        <v>7107</v>
      </c>
      <c r="C515" s="2">
        <v>44970</v>
      </c>
      <c r="E515" t="s">
        <v>1871</v>
      </c>
      <c r="G515" t="s">
        <v>3941</v>
      </c>
      <c r="H515" t="s">
        <v>6157</v>
      </c>
      <c r="I515" t="s">
        <v>4605</v>
      </c>
      <c r="J515" t="s">
        <v>4606</v>
      </c>
      <c r="K515" t="s">
        <v>4607</v>
      </c>
      <c r="L515" t="s">
        <v>6157</v>
      </c>
      <c r="M515" t="s">
        <v>4612</v>
      </c>
      <c r="N515" t="s">
        <v>289</v>
      </c>
      <c r="O515" t="s">
        <v>6987</v>
      </c>
      <c r="P515" t="s">
        <v>4391</v>
      </c>
      <c r="Q515" t="s">
        <v>5514</v>
      </c>
      <c r="R515" t="s">
        <v>6157</v>
      </c>
      <c r="S515" t="s">
        <v>4354</v>
      </c>
      <c r="T515" t="s">
        <v>4353</v>
      </c>
      <c r="U515" t="s">
        <v>6157</v>
      </c>
      <c r="X515" t="s">
        <v>6157</v>
      </c>
      <c r="Y515" t="s">
        <v>6157</v>
      </c>
      <c r="Z515" t="s">
        <v>6157</v>
      </c>
      <c r="AA515" t="s">
        <v>4520</v>
      </c>
      <c r="AB515" t="s">
        <v>6157</v>
      </c>
      <c r="AC515" t="s">
        <v>6157</v>
      </c>
      <c r="AD515" t="s">
        <v>6157</v>
      </c>
      <c r="AE515" t="s">
        <v>6157</v>
      </c>
      <c r="AF515" t="s">
        <v>6157</v>
      </c>
      <c r="AG515" t="s">
        <v>6157</v>
      </c>
      <c r="AH515" t="s">
        <v>6157</v>
      </c>
      <c r="AI515" t="s">
        <v>6157</v>
      </c>
      <c r="AJ515" t="s">
        <v>4588</v>
      </c>
      <c r="AK515" t="s">
        <v>4614</v>
      </c>
      <c r="AL515" t="s">
        <v>265</v>
      </c>
      <c r="AM515" t="s">
        <v>264</v>
      </c>
      <c r="AN515" t="s">
        <v>4353</v>
      </c>
      <c r="AO515" s="29">
        <v>9</v>
      </c>
      <c r="AP515">
        <v>-12.314804000000001</v>
      </c>
      <c r="AQ515">
        <v>131.02395000000001</v>
      </c>
      <c r="AR515" t="s">
        <v>289</v>
      </c>
      <c r="AS515">
        <v>5</v>
      </c>
      <c r="AT515" t="s">
        <v>4089</v>
      </c>
      <c r="AU515" t="s">
        <v>274</v>
      </c>
      <c r="AV515" t="s">
        <v>4090</v>
      </c>
      <c r="AW515" t="s">
        <v>6293</v>
      </c>
      <c r="AX515" t="s">
        <v>6157</v>
      </c>
      <c r="AY515">
        <v>450</v>
      </c>
      <c r="AZ515">
        <v>450</v>
      </c>
      <c r="BA515" t="s">
        <v>7018</v>
      </c>
      <c r="BB515" t="s">
        <v>6469</v>
      </c>
      <c r="BC515" t="s">
        <v>6157</v>
      </c>
      <c r="BH515" t="s">
        <v>293</v>
      </c>
      <c r="BI515" t="s">
        <v>7192</v>
      </c>
      <c r="BJ515" t="s">
        <v>4162</v>
      </c>
      <c r="BK515" t="s">
        <v>4163</v>
      </c>
      <c r="BL515">
        <v>2016</v>
      </c>
      <c r="BM515"/>
      <c r="BN515"/>
      <c r="BO515"/>
      <c r="BP515"/>
      <c r="BY515"/>
      <c r="CE515" t="s">
        <v>4623</v>
      </c>
      <c r="CF515">
        <v>1</v>
      </c>
      <c r="CG515" t="s">
        <v>4624</v>
      </c>
      <c r="CH515" s="9" t="s">
        <v>7193</v>
      </c>
      <c r="CK515">
        <v>-1.3</v>
      </c>
    </row>
    <row r="516" spans="1:89" ht="16" customHeight="1">
      <c r="A516">
        <v>515</v>
      </c>
      <c r="B516" t="s">
        <v>7107</v>
      </c>
      <c r="C516" s="2">
        <v>44970</v>
      </c>
      <c r="E516" t="s">
        <v>1872</v>
      </c>
      <c r="G516" t="s">
        <v>3941</v>
      </c>
      <c r="H516" t="s">
        <v>6157</v>
      </c>
      <c r="I516" t="s">
        <v>4605</v>
      </c>
      <c r="J516" t="s">
        <v>4606</v>
      </c>
      <c r="K516" t="s">
        <v>4607</v>
      </c>
      <c r="L516" t="s">
        <v>6157</v>
      </c>
      <c r="M516" t="s">
        <v>4612</v>
      </c>
      <c r="N516" t="s">
        <v>289</v>
      </c>
      <c r="O516" t="s">
        <v>6987</v>
      </c>
      <c r="P516" t="s">
        <v>4391</v>
      </c>
      <c r="Q516" t="s">
        <v>5514</v>
      </c>
      <c r="R516" t="s">
        <v>6157</v>
      </c>
      <c r="S516" t="s">
        <v>4354</v>
      </c>
      <c r="T516" t="s">
        <v>4353</v>
      </c>
      <c r="U516" t="s">
        <v>6157</v>
      </c>
      <c r="X516" t="s">
        <v>6157</v>
      </c>
      <c r="Y516" t="s">
        <v>6157</v>
      </c>
      <c r="Z516" t="s">
        <v>6157</v>
      </c>
      <c r="AA516" t="s">
        <v>4520</v>
      </c>
      <c r="AB516" t="s">
        <v>6157</v>
      </c>
      <c r="AC516" t="s">
        <v>6157</v>
      </c>
      <c r="AD516" t="s">
        <v>6157</v>
      </c>
      <c r="AE516" t="s">
        <v>6157</v>
      </c>
      <c r="AF516" t="s">
        <v>6157</v>
      </c>
      <c r="AG516" t="s">
        <v>6157</v>
      </c>
      <c r="AH516" t="s">
        <v>6157</v>
      </c>
      <c r="AI516" t="s">
        <v>6157</v>
      </c>
      <c r="AJ516" t="s">
        <v>4588</v>
      </c>
      <c r="AK516" t="s">
        <v>4614</v>
      </c>
      <c r="AL516" t="s">
        <v>265</v>
      </c>
      <c r="AM516" t="s">
        <v>264</v>
      </c>
      <c r="AN516" t="s">
        <v>4353</v>
      </c>
      <c r="AO516" s="29">
        <v>9</v>
      </c>
      <c r="AP516">
        <v>-12.314804000000001</v>
      </c>
      <c r="AQ516">
        <v>131.02395000000001</v>
      </c>
      <c r="AR516" t="s">
        <v>289</v>
      </c>
      <c r="AS516">
        <v>5</v>
      </c>
      <c r="AT516" t="s">
        <v>4089</v>
      </c>
      <c r="AU516" t="s">
        <v>274</v>
      </c>
      <c r="AV516" t="s">
        <v>4090</v>
      </c>
      <c r="AW516" t="s">
        <v>6293</v>
      </c>
      <c r="AX516" t="s">
        <v>6157</v>
      </c>
      <c r="AY516">
        <v>450</v>
      </c>
      <c r="AZ516">
        <v>450</v>
      </c>
      <c r="BA516" t="s">
        <v>7018</v>
      </c>
      <c r="BB516" t="s">
        <v>6469</v>
      </c>
      <c r="BC516" t="s">
        <v>6157</v>
      </c>
      <c r="BH516" t="s">
        <v>293</v>
      </c>
      <c r="BI516" t="s">
        <v>7192</v>
      </c>
      <c r="BJ516" t="s">
        <v>4162</v>
      </c>
      <c r="BK516" t="s">
        <v>4163</v>
      </c>
      <c r="BL516">
        <v>2016</v>
      </c>
      <c r="BM516"/>
      <c r="BN516"/>
      <c r="BO516"/>
      <c r="BP516"/>
      <c r="BY516"/>
      <c r="CE516" t="s">
        <v>4623</v>
      </c>
      <c r="CF516">
        <v>1</v>
      </c>
      <c r="CG516" t="s">
        <v>4624</v>
      </c>
      <c r="CH516" s="9" t="s">
        <v>7193</v>
      </c>
      <c r="CK516">
        <v>-3.3</v>
      </c>
    </row>
    <row r="517" spans="1:89" ht="16" customHeight="1">
      <c r="A517">
        <v>516</v>
      </c>
      <c r="B517" t="s">
        <v>7107</v>
      </c>
      <c r="C517" s="2">
        <v>44970</v>
      </c>
      <c r="E517" t="s">
        <v>1873</v>
      </c>
      <c r="G517" t="s">
        <v>3941</v>
      </c>
      <c r="H517" t="s">
        <v>6157</v>
      </c>
      <c r="I517" t="s">
        <v>4605</v>
      </c>
      <c r="J517" t="s">
        <v>4606</v>
      </c>
      <c r="K517" t="s">
        <v>4607</v>
      </c>
      <c r="L517" t="s">
        <v>6157</v>
      </c>
      <c r="M517" t="s">
        <v>4612</v>
      </c>
      <c r="N517" t="s">
        <v>289</v>
      </c>
      <c r="O517" t="s">
        <v>6987</v>
      </c>
      <c r="P517" t="s">
        <v>4391</v>
      </c>
      <c r="Q517" t="s">
        <v>5514</v>
      </c>
      <c r="R517" t="s">
        <v>6157</v>
      </c>
      <c r="S517" t="s">
        <v>4354</v>
      </c>
      <c r="T517" t="s">
        <v>4353</v>
      </c>
      <c r="U517" t="s">
        <v>6157</v>
      </c>
      <c r="X517" t="s">
        <v>6157</v>
      </c>
      <c r="Y517" t="s">
        <v>6157</v>
      </c>
      <c r="Z517" t="s">
        <v>6157</v>
      </c>
      <c r="AA517" t="s">
        <v>4520</v>
      </c>
      <c r="AB517" t="s">
        <v>6157</v>
      </c>
      <c r="AC517" t="s">
        <v>6157</v>
      </c>
      <c r="AD517" t="s">
        <v>6157</v>
      </c>
      <c r="AE517" t="s">
        <v>6157</v>
      </c>
      <c r="AF517" t="s">
        <v>6157</v>
      </c>
      <c r="AG517" t="s">
        <v>6157</v>
      </c>
      <c r="AH517" t="s">
        <v>6157</v>
      </c>
      <c r="AI517" t="s">
        <v>6157</v>
      </c>
      <c r="AJ517" t="s">
        <v>4588</v>
      </c>
      <c r="AK517" t="s">
        <v>4614</v>
      </c>
      <c r="AL517" t="s">
        <v>265</v>
      </c>
      <c r="AM517" t="s">
        <v>264</v>
      </c>
      <c r="AN517" t="s">
        <v>4353</v>
      </c>
      <c r="AO517" s="29">
        <v>9</v>
      </c>
      <c r="AP517">
        <v>-12.314804000000001</v>
      </c>
      <c r="AQ517">
        <v>131.02395000000001</v>
      </c>
      <c r="AR517" t="s">
        <v>289</v>
      </c>
      <c r="AS517">
        <v>5</v>
      </c>
      <c r="AT517" t="s">
        <v>4089</v>
      </c>
      <c r="AU517" t="s">
        <v>274</v>
      </c>
      <c r="AV517" t="s">
        <v>4090</v>
      </c>
      <c r="AW517" t="s">
        <v>6293</v>
      </c>
      <c r="AX517" t="s">
        <v>6157</v>
      </c>
      <c r="AY517">
        <v>450</v>
      </c>
      <c r="AZ517">
        <v>450</v>
      </c>
      <c r="BA517" t="s">
        <v>7018</v>
      </c>
      <c r="BB517" t="s">
        <v>6469</v>
      </c>
      <c r="BC517" t="s">
        <v>6157</v>
      </c>
      <c r="BH517" t="s">
        <v>293</v>
      </c>
      <c r="BI517" t="s">
        <v>7192</v>
      </c>
      <c r="BJ517" t="s">
        <v>4162</v>
      </c>
      <c r="BK517" t="s">
        <v>4163</v>
      </c>
      <c r="BL517">
        <v>2016</v>
      </c>
      <c r="BM517"/>
      <c r="BN517"/>
      <c r="BO517"/>
      <c r="BP517"/>
      <c r="BY517"/>
      <c r="CE517" t="s">
        <v>4623</v>
      </c>
      <c r="CF517">
        <v>1</v>
      </c>
      <c r="CG517" t="s">
        <v>4624</v>
      </c>
      <c r="CH517" s="9" t="s">
        <v>7193</v>
      </c>
      <c r="CK517">
        <v>-2.8</v>
      </c>
    </row>
    <row r="518" spans="1:89" ht="16" customHeight="1">
      <c r="A518">
        <v>517</v>
      </c>
      <c r="B518" t="s">
        <v>7107</v>
      </c>
      <c r="C518" s="2">
        <v>44970</v>
      </c>
      <c r="E518" t="s">
        <v>1874</v>
      </c>
      <c r="G518" t="s">
        <v>3941</v>
      </c>
      <c r="H518" t="s">
        <v>6157</v>
      </c>
      <c r="I518" t="s">
        <v>4605</v>
      </c>
      <c r="J518" t="s">
        <v>4606</v>
      </c>
      <c r="K518" t="s">
        <v>4607</v>
      </c>
      <c r="L518" t="s">
        <v>6157</v>
      </c>
      <c r="M518" t="s">
        <v>4612</v>
      </c>
      <c r="N518" t="s">
        <v>289</v>
      </c>
      <c r="O518" t="s">
        <v>6987</v>
      </c>
      <c r="P518" t="s">
        <v>4391</v>
      </c>
      <c r="Q518" t="s">
        <v>5514</v>
      </c>
      <c r="R518" t="s">
        <v>6157</v>
      </c>
      <c r="S518" t="s">
        <v>4354</v>
      </c>
      <c r="T518" t="s">
        <v>4353</v>
      </c>
      <c r="U518" t="s">
        <v>6157</v>
      </c>
      <c r="X518" t="s">
        <v>6157</v>
      </c>
      <c r="Y518" t="s">
        <v>6157</v>
      </c>
      <c r="Z518" t="s">
        <v>6157</v>
      </c>
      <c r="AA518" t="s">
        <v>4520</v>
      </c>
      <c r="AB518" t="s">
        <v>6157</v>
      </c>
      <c r="AC518" t="s">
        <v>6157</v>
      </c>
      <c r="AD518" t="s">
        <v>6157</v>
      </c>
      <c r="AE518" t="s">
        <v>6157</v>
      </c>
      <c r="AF518" t="s">
        <v>6157</v>
      </c>
      <c r="AG518" t="s">
        <v>6157</v>
      </c>
      <c r="AH518" t="s">
        <v>6157</v>
      </c>
      <c r="AI518" t="s">
        <v>6157</v>
      </c>
      <c r="AJ518" t="s">
        <v>4588</v>
      </c>
      <c r="AK518" t="s">
        <v>4614</v>
      </c>
      <c r="AL518" t="s">
        <v>265</v>
      </c>
      <c r="AM518" t="s">
        <v>264</v>
      </c>
      <c r="AN518" t="s">
        <v>4353</v>
      </c>
      <c r="AO518" s="29">
        <v>9</v>
      </c>
      <c r="AP518">
        <v>-12.314804000000001</v>
      </c>
      <c r="AQ518">
        <v>131.02395000000001</v>
      </c>
      <c r="AR518" t="s">
        <v>289</v>
      </c>
      <c r="AS518">
        <v>5</v>
      </c>
      <c r="AT518" t="s">
        <v>4089</v>
      </c>
      <c r="AU518" t="s">
        <v>274</v>
      </c>
      <c r="AV518" t="s">
        <v>4090</v>
      </c>
      <c r="AW518" t="s">
        <v>6293</v>
      </c>
      <c r="AX518" t="s">
        <v>6157</v>
      </c>
      <c r="AY518">
        <v>450</v>
      </c>
      <c r="AZ518">
        <v>450</v>
      </c>
      <c r="BA518" t="s">
        <v>7018</v>
      </c>
      <c r="BB518" t="s">
        <v>6469</v>
      </c>
      <c r="BC518" t="s">
        <v>6157</v>
      </c>
      <c r="BH518" t="s">
        <v>293</v>
      </c>
      <c r="BI518" t="s">
        <v>7192</v>
      </c>
      <c r="BJ518" t="s">
        <v>4162</v>
      </c>
      <c r="BK518" t="s">
        <v>4163</v>
      </c>
      <c r="BL518">
        <v>2016</v>
      </c>
      <c r="BM518"/>
      <c r="BN518"/>
      <c r="BO518"/>
      <c r="BP518"/>
      <c r="BY518"/>
      <c r="CE518" t="s">
        <v>4623</v>
      </c>
      <c r="CF518">
        <v>1</v>
      </c>
      <c r="CG518" t="s">
        <v>4624</v>
      </c>
      <c r="CH518" s="9" t="s">
        <v>7193</v>
      </c>
      <c r="CK518">
        <v>-2</v>
      </c>
    </row>
    <row r="519" spans="1:89" ht="16" customHeight="1">
      <c r="A519">
        <v>518</v>
      </c>
      <c r="B519" t="s">
        <v>7107</v>
      </c>
      <c r="C519" s="2">
        <v>44970</v>
      </c>
      <c r="E519" t="s">
        <v>1875</v>
      </c>
      <c r="G519" t="s">
        <v>3941</v>
      </c>
      <c r="H519" t="s">
        <v>6157</v>
      </c>
      <c r="I519" t="s">
        <v>4605</v>
      </c>
      <c r="J519" t="s">
        <v>4606</v>
      </c>
      <c r="K519" t="s">
        <v>4607</v>
      </c>
      <c r="L519" t="s">
        <v>6157</v>
      </c>
      <c r="M519" t="s">
        <v>4612</v>
      </c>
      <c r="N519" t="s">
        <v>289</v>
      </c>
      <c r="O519" t="s">
        <v>6987</v>
      </c>
      <c r="P519" t="s">
        <v>4391</v>
      </c>
      <c r="Q519" t="s">
        <v>5514</v>
      </c>
      <c r="R519" t="s">
        <v>6157</v>
      </c>
      <c r="S519" t="s">
        <v>4354</v>
      </c>
      <c r="T519" t="s">
        <v>4353</v>
      </c>
      <c r="U519" t="s">
        <v>6157</v>
      </c>
      <c r="X519" t="s">
        <v>6157</v>
      </c>
      <c r="Y519" t="s">
        <v>6157</v>
      </c>
      <c r="Z519" t="s">
        <v>6157</v>
      </c>
      <c r="AA519" t="s">
        <v>4520</v>
      </c>
      <c r="AB519" t="s">
        <v>6157</v>
      </c>
      <c r="AC519" t="s">
        <v>6157</v>
      </c>
      <c r="AD519" t="s">
        <v>6157</v>
      </c>
      <c r="AE519" t="s">
        <v>6157</v>
      </c>
      <c r="AF519" t="s">
        <v>6157</v>
      </c>
      <c r="AG519" t="s">
        <v>6157</v>
      </c>
      <c r="AH519" t="s">
        <v>6157</v>
      </c>
      <c r="AI519" t="s">
        <v>6157</v>
      </c>
      <c r="AJ519" t="s">
        <v>4588</v>
      </c>
      <c r="AK519" t="s">
        <v>4615</v>
      </c>
      <c r="AL519" t="s">
        <v>265</v>
      </c>
      <c r="AM519" t="s">
        <v>264</v>
      </c>
      <c r="AN519" t="s">
        <v>4353</v>
      </c>
      <c r="AO519" s="29">
        <v>14.7153215</v>
      </c>
      <c r="AP519">
        <v>-13.192506</v>
      </c>
      <c r="AQ519">
        <v>136.18396200000001</v>
      </c>
      <c r="AR519" t="s">
        <v>289</v>
      </c>
      <c r="AS519">
        <v>5</v>
      </c>
      <c r="AT519" t="s">
        <v>4089</v>
      </c>
      <c r="AU519" t="s">
        <v>274</v>
      </c>
      <c r="AV519" t="s">
        <v>4353</v>
      </c>
      <c r="AW519" t="s">
        <v>6294</v>
      </c>
      <c r="AX519" t="s">
        <v>6157</v>
      </c>
      <c r="AY519">
        <v>-48</v>
      </c>
      <c r="AZ519">
        <v>-48</v>
      </c>
      <c r="BA519" t="s">
        <v>7018</v>
      </c>
      <c r="BB519" t="s">
        <v>6469</v>
      </c>
      <c r="BC519" t="s">
        <v>6157</v>
      </c>
      <c r="BH519" t="s">
        <v>293</v>
      </c>
      <c r="BI519" t="s">
        <v>7192</v>
      </c>
      <c r="BJ519" t="s">
        <v>4162</v>
      </c>
      <c r="BK519" t="s">
        <v>4163</v>
      </c>
      <c r="BL519">
        <v>2016</v>
      </c>
      <c r="BM519"/>
      <c r="BN519"/>
      <c r="BO519"/>
      <c r="BP519"/>
      <c r="BY519"/>
      <c r="CE519" t="s">
        <v>323</v>
      </c>
      <c r="CF519">
        <v>1</v>
      </c>
      <c r="CG519" t="s">
        <v>4624</v>
      </c>
      <c r="CH519" s="9" t="s">
        <v>7194</v>
      </c>
      <c r="CK519">
        <v>-2.9</v>
      </c>
    </row>
    <row r="520" spans="1:89" ht="16" customHeight="1">
      <c r="A520">
        <v>519</v>
      </c>
      <c r="B520" t="s">
        <v>7107</v>
      </c>
      <c r="C520" s="2">
        <v>44970</v>
      </c>
      <c r="E520" t="s">
        <v>1876</v>
      </c>
      <c r="G520" t="s">
        <v>3941</v>
      </c>
      <c r="H520" t="s">
        <v>6157</v>
      </c>
      <c r="I520" t="s">
        <v>4605</v>
      </c>
      <c r="J520" t="s">
        <v>4606</v>
      </c>
      <c r="K520" t="s">
        <v>4607</v>
      </c>
      <c r="L520" t="s">
        <v>6157</v>
      </c>
      <c r="M520" t="s">
        <v>4612</v>
      </c>
      <c r="N520" t="s">
        <v>289</v>
      </c>
      <c r="O520" t="s">
        <v>6987</v>
      </c>
      <c r="P520" t="s">
        <v>4391</v>
      </c>
      <c r="Q520" t="s">
        <v>5514</v>
      </c>
      <c r="R520" t="s">
        <v>6157</v>
      </c>
      <c r="S520" t="s">
        <v>4354</v>
      </c>
      <c r="T520" t="s">
        <v>4353</v>
      </c>
      <c r="U520" t="s">
        <v>6157</v>
      </c>
      <c r="X520" t="s">
        <v>6157</v>
      </c>
      <c r="Y520" t="s">
        <v>6157</v>
      </c>
      <c r="Z520" t="s">
        <v>6157</v>
      </c>
      <c r="AA520" t="s">
        <v>4520</v>
      </c>
      <c r="AB520" t="s">
        <v>6157</v>
      </c>
      <c r="AC520" t="s">
        <v>6157</v>
      </c>
      <c r="AD520" t="s">
        <v>6157</v>
      </c>
      <c r="AE520" t="s">
        <v>6157</v>
      </c>
      <c r="AF520" t="s">
        <v>6157</v>
      </c>
      <c r="AG520" t="s">
        <v>6157</v>
      </c>
      <c r="AH520" t="s">
        <v>6157</v>
      </c>
      <c r="AI520" t="s">
        <v>6157</v>
      </c>
      <c r="AJ520" t="s">
        <v>4588</v>
      </c>
      <c r="AK520" t="s">
        <v>4615</v>
      </c>
      <c r="AL520" t="s">
        <v>265</v>
      </c>
      <c r="AM520" t="s">
        <v>264</v>
      </c>
      <c r="AN520" t="s">
        <v>4353</v>
      </c>
      <c r="AO520" s="29">
        <v>15</v>
      </c>
      <c r="AP520">
        <v>-13.192506</v>
      </c>
      <c r="AQ520">
        <v>136.18396200000001</v>
      </c>
      <c r="AR520" t="s">
        <v>289</v>
      </c>
      <c r="AS520">
        <v>5</v>
      </c>
      <c r="AT520" t="s">
        <v>4089</v>
      </c>
      <c r="AU520" t="s">
        <v>274</v>
      </c>
      <c r="AV520" t="s">
        <v>4353</v>
      </c>
      <c r="AW520" t="s">
        <v>6294</v>
      </c>
      <c r="AX520" t="s">
        <v>6157</v>
      </c>
      <c r="AY520">
        <v>-48</v>
      </c>
      <c r="AZ520">
        <v>-48</v>
      </c>
      <c r="BA520" t="s">
        <v>7018</v>
      </c>
      <c r="BB520" t="s">
        <v>6469</v>
      </c>
      <c r="BC520" t="s">
        <v>6157</v>
      </c>
      <c r="BH520" t="s">
        <v>293</v>
      </c>
      <c r="BI520" t="s">
        <v>7192</v>
      </c>
      <c r="BJ520" t="s">
        <v>4162</v>
      </c>
      <c r="BK520" t="s">
        <v>4163</v>
      </c>
      <c r="BL520">
        <v>2016</v>
      </c>
      <c r="BM520"/>
      <c r="BN520"/>
      <c r="BO520"/>
      <c r="BP520"/>
      <c r="BY520"/>
      <c r="CE520" t="s">
        <v>323</v>
      </c>
      <c r="CF520">
        <v>1</v>
      </c>
      <c r="CG520" t="s">
        <v>4624</v>
      </c>
      <c r="CH520" s="9" t="s">
        <v>7194</v>
      </c>
      <c r="CK520">
        <v>-2.4</v>
      </c>
    </row>
    <row r="521" spans="1:89" ht="16" customHeight="1">
      <c r="A521">
        <v>520</v>
      </c>
      <c r="B521" t="s">
        <v>7107</v>
      </c>
      <c r="C521" s="2">
        <v>44970</v>
      </c>
      <c r="E521" t="s">
        <v>1877</v>
      </c>
      <c r="G521" t="s">
        <v>3941</v>
      </c>
      <c r="H521" t="s">
        <v>6157</v>
      </c>
      <c r="I521" t="s">
        <v>4605</v>
      </c>
      <c r="J521" t="s">
        <v>4606</v>
      </c>
      <c r="K521" t="s">
        <v>4607</v>
      </c>
      <c r="L521" t="s">
        <v>6157</v>
      </c>
      <c r="M521" t="s">
        <v>4612</v>
      </c>
      <c r="N521" t="s">
        <v>289</v>
      </c>
      <c r="O521" t="s">
        <v>6987</v>
      </c>
      <c r="P521" t="s">
        <v>4391</v>
      </c>
      <c r="Q521" t="s">
        <v>5514</v>
      </c>
      <c r="R521" t="s">
        <v>6157</v>
      </c>
      <c r="S521" t="s">
        <v>4354</v>
      </c>
      <c r="T521" t="s">
        <v>4353</v>
      </c>
      <c r="U521" t="s">
        <v>6157</v>
      </c>
      <c r="X521" t="s">
        <v>6157</v>
      </c>
      <c r="Y521" t="s">
        <v>6157</v>
      </c>
      <c r="Z521" t="s">
        <v>6157</v>
      </c>
      <c r="AA521" t="s">
        <v>4520</v>
      </c>
      <c r="AB521" t="s">
        <v>6157</v>
      </c>
      <c r="AC521" t="s">
        <v>6157</v>
      </c>
      <c r="AD521" t="s">
        <v>6157</v>
      </c>
      <c r="AE521" t="s">
        <v>6157</v>
      </c>
      <c r="AF521" t="s">
        <v>6157</v>
      </c>
      <c r="AG521" t="s">
        <v>6157</v>
      </c>
      <c r="AH521" t="s">
        <v>6157</v>
      </c>
      <c r="AI521" t="s">
        <v>6157</v>
      </c>
      <c r="AJ521" t="s">
        <v>4588</v>
      </c>
      <c r="AK521" t="s">
        <v>4615</v>
      </c>
      <c r="AL521" t="s">
        <v>265</v>
      </c>
      <c r="AM521" t="s">
        <v>264</v>
      </c>
      <c r="AN521" t="s">
        <v>4353</v>
      </c>
      <c r="AO521" s="29">
        <v>15</v>
      </c>
      <c r="AP521">
        <v>-13.192506</v>
      </c>
      <c r="AQ521">
        <v>136.18396200000001</v>
      </c>
      <c r="AR521" t="s">
        <v>289</v>
      </c>
      <c r="AS521">
        <v>5</v>
      </c>
      <c r="AT521" t="s">
        <v>4089</v>
      </c>
      <c r="AU521" t="s">
        <v>274</v>
      </c>
      <c r="AV521" t="s">
        <v>4353</v>
      </c>
      <c r="AW521" t="s">
        <v>6295</v>
      </c>
      <c r="AX521" t="s">
        <v>6157</v>
      </c>
      <c r="AY521">
        <v>-346</v>
      </c>
      <c r="AZ521">
        <v>-346</v>
      </c>
      <c r="BA521" t="s">
        <v>7018</v>
      </c>
      <c r="BB521" t="s">
        <v>6469</v>
      </c>
      <c r="BC521" t="s">
        <v>6157</v>
      </c>
      <c r="BH521" t="s">
        <v>293</v>
      </c>
      <c r="BI521" t="s">
        <v>7192</v>
      </c>
      <c r="BJ521" t="s">
        <v>4162</v>
      </c>
      <c r="BK521" t="s">
        <v>4163</v>
      </c>
      <c r="BL521">
        <v>2016</v>
      </c>
      <c r="BM521"/>
      <c r="BN521"/>
      <c r="BO521"/>
      <c r="BP521"/>
      <c r="BY521"/>
      <c r="CE521" t="s">
        <v>323</v>
      </c>
      <c r="CF521">
        <v>1</v>
      </c>
      <c r="CG521" t="s">
        <v>4624</v>
      </c>
      <c r="CH521" s="9" t="s">
        <v>7194</v>
      </c>
      <c r="CK521">
        <v>-1.4</v>
      </c>
    </row>
    <row r="522" spans="1:89" ht="16" customHeight="1">
      <c r="A522">
        <v>521</v>
      </c>
      <c r="B522" t="s">
        <v>7107</v>
      </c>
      <c r="C522" s="2">
        <v>44970</v>
      </c>
      <c r="E522" t="s">
        <v>1878</v>
      </c>
      <c r="G522" t="s">
        <v>3941</v>
      </c>
      <c r="H522" t="s">
        <v>6157</v>
      </c>
      <c r="I522" t="s">
        <v>4605</v>
      </c>
      <c r="J522" t="s">
        <v>4606</v>
      </c>
      <c r="K522" t="s">
        <v>4607</v>
      </c>
      <c r="L522" t="s">
        <v>6157</v>
      </c>
      <c r="M522" t="s">
        <v>4612</v>
      </c>
      <c r="N522" t="s">
        <v>289</v>
      </c>
      <c r="O522" t="s">
        <v>6987</v>
      </c>
      <c r="P522" t="s">
        <v>4391</v>
      </c>
      <c r="Q522" t="s">
        <v>5514</v>
      </c>
      <c r="R522" t="s">
        <v>6157</v>
      </c>
      <c r="S522" t="s">
        <v>4354</v>
      </c>
      <c r="T522" t="s">
        <v>4353</v>
      </c>
      <c r="U522" t="s">
        <v>6157</v>
      </c>
      <c r="X522" t="s">
        <v>6157</v>
      </c>
      <c r="Y522" t="s">
        <v>6157</v>
      </c>
      <c r="Z522" t="s">
        <v>6157</v>
      </c>
      <c r="AA522" t="s">
        <v>4520</v>
      </c>
      <c r="AB522" t="s">
        <v>6157</v>
      </c>
      <c r="AC522" t="s">
        <v>6157</v>
      </c>
      <c r="AD522" t="s">
        <v>6157</v>
      </c>
      <c r="AE522" t="s">
        <v>6157</v>
      </c>
      <c r="AF522" t="s">
        <v>6157</v>
      </c>
      <c r="AG522" t="s">
        <v>6157</v>
      </c>
      <c r="AH522" t="s">
        <v>6157</v>
      </c>
      <c r="AI522" t="s">
        <v>6157</v>
      </c>
      <c r="AJ522" t="s">
        <v>4588</v>
      </c>
      <c r="AK522" t="s">
        <v>4615</v>
      </c>
      <c r="AL522" t="s">
        <v>265</v>
      </c>
      <c r="AM522" t="s">
        <v>264</v>
      </c>
      <c r="AN522" t="s">
        <v>4353</v>
      </c>
      <c r="AO522" s="29">
        <v>15</v>
      </c>
      <c r="AP522">
        <v>-13.192506</v>
      </c>
      <c r="AQ522">
        <v>136.18396200000001</v>
      </c>
      <c r="AR522" t="s">
        <v>289</v>
      </c>
      <c r="AS522">
        <v>5</v>
      </c>
      <c r="AT522" t="s">
        <v>4089</v>
      </c>
      <c r="AU522" t="s">
        <v>274</v>
      </c>
      <c r="AV522" t="s">
        <v>4353</v>
      </c>
      <c r="AW522" t="s">
        <v>6295</v>
      </c>
      <c r="AX522" t="s">
        <v>6157</v>
      </c>
      <c r="AY522">
        <v>-346</v>
      </c>
      <c r="AZ522">
        <v>-346</v>
      </c>
      <c r="BA522" t="s">
        <v>7018</v>
      </c>
      <c r="BB522" t="s">
        <v>6469</v>
      </c>
      <c r="BC522" t="s">
        <v>6157</v>
      </c>
      <c r="BH522" t="s">
        <v>293</v>
      </c>
      <c r="BI522" t="s">
        <v>7192</v>
      </c>
      <c r="BJ522" t="s">
        <v>4162</v>
      </c>
      <c r="BK522" t="s">
        <v>4163</v>
      </c>
      <c r="BL522">
        <v>2016</v>
      </c>
      <c r="BM522"/>
      <c r="BN522"/>
      <c r="BO522"/>
      <c r="BP522"/>
      <c r="BY522"/>
      <c r="CE522" t="s">
        <v>323</v>
      </c>
      <c r="CF522">
        <v>1</v>
      </c>
      <c r="CG522" t="s">
        <v>4624</v>
      </c>
      <c r="CH522" s="9" t="s">
        <v>7194</v>
      </c>
      <c r="CK522">
        <v>-2</v>
      </c>
    </row>
    <row r="523" spans="1:89" ht="16" customHeight="1">
      <c r="A523">
        <v>522</v>
      </c>
      <c r="B523" t="s">
        <v>7107</v>
      </c>
      <c r="C523" s="2">
        <v>44970</v>
      </c>
      <c r="E523" t="s">
        <v>1879</v>
      </c>
      <c r="G523" t="s">
        <v>3941</v>
      </c>
      <c r="H523" t="s">
        <v>6157</v>
      </c>
      <c r="I523" t="s">
        <v>4605</v>
      </c>
      <c r="J523" t="s">
        <v>4606</v>
      </c>
      <c r="K523" t="s">
        <v>4607</v>
      </c>
      <c r="L523" t="s">
        <v>6157</v>
      </c>
      <c r="M523" t="s">
        <v>4612</v>
      </c>
      <c r="N523" t="s">
        <v>289</v>
      </c>
      <c r="O523" t="s">
        <v>6987</v>
      </c>
      <c r="P523" t="s">
        <v>4391</v>
      </c>
      <c r="Q523" t="s">
        <v>5514</v>
      </c>
      <c r="R523" t="s">
        <v>6157</v>
      </c>
      <c r="S523" t="s">
        <v>4354</v>
      </c>
      <c r="T523" t="s">
        <v>4353</v>
      </c>
      <c r="U523" t="s">
        <v>6157</v>
      </c>
      <c r="X523" t="s">
        <v>6157</v>
      </c>
      <c r="Y523" t="s">
        <v>6157</v>
      </c>
      <c r="Z523" t="s">
        <v>6157</v>
      </c>
      <c r="AA523" t="s">
        <v>4520</v>
      </c>
      <c r="AB523" t="s">
        <v>6157</v>
      </c>
      <c r="AC523" t="s">
        <v>6157</v>
      </c>
      <c r="AD523" t="s">
        <v>6157</v>
      </c>
      <c r="AE523" t="s">
        <v>6157</v>
      </c>
      <c r="AF523" t="s">
        <v>6157</v>
      </c>
      <c r="AG523" t="s">
        <v>6157</v>
      </c>
      <c r="AH523" t="s">
        <v>6157</v>
      </c>
      <c r="AI523" t="s">
        <v>6157</v>
      </c>
      <c r="AJ523" t="s">
        <v>4588</v>
      </c>
      <c r="AK523" t="s">
        <v>4616</v>
      </c>
      <c r="AL523" t="s">
        <v>265</v>
      </c>
      <c r="AM523" t="s">
        <v>264</v>
      </c>
      <c r="AN523" t="s">
        <v>4353</v>
      </c>
      <c r="AO523" s="29">
        <v>15</v>
      </c>
      <c r="AP523">
        <v>-13.192506</v>
      </c>
      <c r="AQ523">
        <v>136.18396200000001</v>
      </c>
      <c r="AR523" t="s">
        <v>289</v>
      </c>
      <c r="AS523">
        <v>5</v>
      </c>
      <c r="AT523" t="s">
        <v>4089</v>
      </c>
      <c r="AU523" t="s">
        <v>274</v>
      </c>
      <c r="AV523" t="s">
        <v>4353</v>
      </c>
      <c r="AW523" t="s">
        <v>6296</v>
      </c>
      <c r="AX523" t="s">
        <v>6157</v>
      </c>
      <c r="AY523">
        <v>627</v>
      </c>
      <c r="AZ523">
        <v>627</v>
      </c>
      <c r="BA523" t="s">
        <v>7018</v>
      </c>
      <c r="BB523" t="s">
        <v>6469</v>
      </c>
      <c r="BC523" t="s">
        <v>6157</v>
      </c>
      <c r="BH523" t="s">
        <v>293</v>
      </c>
      <c r="BI523" t="s">
        <v>7192</v>
      </c>
      <c r="BJ523" t="s">
        <v>4162</v>
      </c>
      <c r="BK523" t="s">
        <v>4163</v>
      </c>
      <c r="BL523">
        <v>2016</v>
      </c>
      <c r="BM523"/>
      <c r="BN523"/>
      <c r="BO523"/>
      <c r="BP523"/>
      <c r="BY523"/>
      <c r="CE523" t="s">
        <v>323</v>
      </c>
      <c r="CF523">
        <v>1</v>
      </c>
      <c r="CG523" t="s">
        <v>4624</v>
      </c>
      <c r="CH523" s="9" t="s">
        <v>7194</v>
      </c>
      <c r="CK523">
        <v>-1.3</v>
      </c>
    </row>
    <row r="524" spans="1:89" ht="16" customHeight="1">
      <c r="A524">
        <v>523</v>
      </c>
      <c r="B524" t="s">
        <v>7107</v>
      </c>
      <c r="C524" s="2">
        <v>44970</v>
      </c>
      <c r="E524" t="s">
        <v>1880</v>
      </c>
      <c r="G524" t="s">
        <v>3941</v>
      </c>
      <c r="H524" t="s">
        <v>6157</v>
      </c>
      <c r="I524" t="s">
        <v>4605</v>
      </c>
      <c r="J524" t="s">
        <v>4606</v>
      </c>
      <c r="K524" t="s">
        <v>4607</v>
      </c>
      <c r="L524" t="s">
        <v>6157</v>
      </c>
      <c r="M524" t="s">
        <v>4612</v>
      </c>
      <c r="N524" t="s">
        <v>289</v>
      </c>
      <c r="O524" t="s">
        <v>6987</v>
      </c>
      <c r="P524" t="s">
        <v>4391</v>
      </c>
      <c r="Q524" t="s">
        <v>5514</v>
      </c>
      <c r="R524" t="s">
        <v>6157</v>
      </c>
      <c r="S524" t="s">
        <v>4354</v>
      </c>
      <c r="T524" t="s">
        <v>4353</v>
      </c>
      <c r="U524" t="s">
        <v>6157</v>
      </c>
      <c r="X524" t="s">
        <v>6157</v>
      </c>
      <c r="Y524" t="s">
        <v>6157</v>
      </c>
      <c r="Z524" t="s">
        <v>6157</v>
      </c>
      <c r="AA524" t="s">
        <v>4520</v>
      </c>
      <c r="AB524" t="s">
        <v>6157</v>
      </c>
      <c r="AC524" t="s">
        <v>6157</v>
      </c>
      <c r="AD524" t="s">
        <v>6157</v>
      </c>
      <c r="AE524" t="s">
        <v>6157</v>
      </c>
      <c r="AF524" t="s">
        <v>6157</v>
      </c>
      <c r="AG524" t="s">
        <v>6157</v>
      </c>
      <c r="AH524" t="s">
        <v>6157</v>
      </c>
      <c r="AI524" t="s">
        <v>6157</v>
      </c>
      <c r="AJ524" t="s">
        <v>4588</v>
      </c>
      <c r="AK524" t="s">
        <v>4616</v>
      </c>
      <c r="AL524" t="s">
        <v>265</v>
      </c>
      <c r="AM524" t="s">
        <v>264</v>
      </c>
      <c r="AN524" t="s">
        <v>4353</v>
      </c>
      <c r="AO524" s="29">
        <v>15</v>
      </c>
      <c r="AP524">
        <v>-13.192506</v>
      </c>
      <c r="AQ524">
        <v>136.18396200000001</v>
      </c>
      <c r="AR524" t="s">
        <v>289</v>
      </c>
      <c r="AS524">
        <v>5</v>
      </c>
      <c r="AT524" t="s">
        <v>4089</v>
      </c>
      <c r="AU524" t="s">
        <v>274</v>
      </c>
      <c r="AV524" t="s">
        <v>4353</v>
      </c>
      <c r="AW524" t="s">
        <v>6296</v>
      </c>
      <c r="AX524" t="s">
        <v>6157</v>
      </c>
      <c r="AY524">
        <v>627</v>
      </c>
      <c r="AZ524">
        <v>627</v>
      </c>
      <c r="BA524" t="s">
        <v>7018</v>
      </c>
      <c r="BB524" t="s">
        <v>6469</v>
      </c>
      <c r="BC524" t="s">
        <v>6157</v>
      </c>
      <c r="BH524" t="s">
        <v>293</v>
      </c>
      <c r="BI524" t="s">
        <v>7192</v>
      </c>
      <c r="BJ524" t="s">
        <v>4162</v>
      </c>
      <c r="BK524" t="s">
        <v>4163</v>
      </c>
      <c r="BL524">
        <v>2016</v>
      </c>
      <c r="BM524"/>
      <c r="BN524"/>
      <c r="BO524"/>
      <c r="BP524"/>
      <c r="BY524"/>
      <c r="CE524" t="s">
        <v>323</v>
      </c>
      <c r="CF524">
        <v>1</v>
      </c>
      <c r="CG524" t="s">
        <v>4624</v>
      </c>
      <c r="CH524" s="9" t="s">
        <v>7194</v>
      </c>
      <c r="CK524">
        <v>-1.7</v>
      </c>
    </row>
    <row r="525" spans="1:89" ht="16" customHeight="1">
      <c r="A525">
        <v>524</v>
      </c>
      <c r="B525" t="s">
        <v>7107</v>
      </c>
      <c r="C525" s="2">
        <v>44970</v>
      </c>
      <c r="E525" t="s">
        <v>1881</v>
      </c>
      <c r="G525" t="s">
        <v>3941</v>
      </c>
      <c r="H525" t="s">
        <v>6157</v>
      </c>
      <c r="I525" t="s">
        <v>4605</v>
      </c>
      <c r="J525" t="s">
        <v>4606</v>
      </c>
      <c r="K525" t="s">
        <v>4607</v>
      </c>
      <c r="L525" t="s">
        <v>6157</v>
      </c>
      <c r="M525" t="s">
        <v>4612</v>
      </c>
      <c r="N525" t="s">
        <v>289</v>
      </c>
      <c r="O525" t="s">
        <v>6987</v>
      </c>
      <c r="P525" t="s">
        <v>4391</v>
      </c>
      <c r="Q525" t="s">
        <v>5514</v>
      </c>
      <c r="R525" t="s">
        <v>6157</v>
      </c>
      <c r="S525" t="s">
        <v>4354</v>
      </c>
      <c r="T525" t="s">
        <v>4353</v>
      </c>
      <c r="U525" t="s">
        <v>6157</v>
      </c>
      <c r="X525" t="s">
        <v>6157</v>
      </c>
      <c r="Y525" t="s">
        <v>6157</v>
      </c>
      <c r="Z525" t="s">
        <v>6157</v>
      </c>
      <c r="AA525" t="s">
        <v>4520</v>
      </c>
      <c r="AB525" t="s">
        <v>6157</v>
      </c>
      <c r="AC525" t="s">
        <v>6157</v>
      </c>
      <c r="AD525" t="s">
        <v>6157</v>
      </c>
      <c r="AE525" t="s">
        <v>6157</v>
      </c>
      <c r="AF525" t="s">
        <v>6157</v>
      </c>
      <c r="AG525" t="s">
        <v>6157</v>
      </c>
      <c r="AH525" t="s">
        <v>6157</v>
      </c>
      <c r="AI525" t="s">
        <v>6157</v>
      </c>
      <c r="AJ525" t="s">
        <v>4588</v>
      </c>
      <c r="AK525" t="s">
        <v>4617</v>
      </c>
      <c r="AL525" t="s">
        <v>265</v>
      </c>
      <c r="AM525" t="s">
        <v>264</v>
      </c>
      <c r="AN525" t="s">
        <v>4353</v>
      </c>
      <c r="AO525" s="29">
        <v>15</v>
      </c>
      <c r="AP525">
        <v>-13.192506</v>
      </c>
      <c r="AQ525">
        <v>136.18396200000001</v>
      </c>
      <c r="AR525" t="s">
        <v>289</v>
      </c>
      <c r="AS525">
        <v>5</v>
      </c>
      <c r="AT525" t="s">
        <v>4089</v>
      </c>
      <c r="AU525" t="s">
        <v>274</v>
      </c>
      <c r="AV525" t="s">
        <v>4353</v>
      </c>
      <c r="AW525" t="s">
        <v>6297</v>
      </c>
      <c r="AX525" t="s">
        <v>6157</v>
      </c>
      <c r="AY525">
        <v>1365</v>
      </c>
      <c r="AZ525">
        <v>1365</v>
      </c>
      <c r="BA525" t="s">
        <v>7018</v>
      </c>
      <c r="BB525" t="s">
        <v>6469</v>
      </c>
      <c r="BC525" t="s">
        <v>6157</v>
      </c>
      <c r="BH525" t="s">
        <v>293</v>
      </c>
      <c r="BI525" t="s">
        <v>7192</v>
      </c>
      <c r="BJ525" t="s">
        <v>4162</v>
      </c>
      <c r="BK525" t="s">
        <v>4163</v>
      </c>
      <c r="BL525">
        <v>2016</v>
      </c>
      <c r="BM525"/>
      <c r="BN525"/>
      <c r="BO525"/>
      <c r="BP525"/>
      <c r="BY525"/>
      <c r="CE525" t="s">
        <v>323</v>
      </c>
      <c r="CF525">
        <v>1</v>
      </c>
      <c r="CG525" t="s">
        <v>4624</v>
      </c>
      <c r="CH525" s="9" t="s">
        <v>7194</v>
      </c>
      <c r="CK525">
        <v>-0.5</v>
      </c>
    </row>
    <row r="526" spans="1:89" ht="16" customHeight="1">
      <c r="A526">
        <v>525</v>
      </c>
      <c r="B526" t="s">
        <v>7107</v>
      </c>
      <c r="C526" s="2">
        <v>44970</v>
      </c>
      <c r="E526" t="s">
        <v>1882</v>
      </c>
      <c r="G526" t="s">
        <v>3941</v>
      </c>
      <c r="H526" t="s">
        <v>6157</v>
      </c>
      <c r="I526" t="s">
        <v>4605</v>
      </c>
      <c r="J526" t="s">
        <v>4606</v>
      </c>
      <c r="K526" t="s">
        <v>4607</v>
      </c>
      <c r="L526" t="s">
        <v>6157</v>
      </c>
      <c r="M526" t="s">
        <v>4612</v>
      </c>
      <c r="N526" t="s">
        <v>289</v>
      </c>
      <c r="O526" t="s">
        <v>6987</v>
      </c>
      <c r="P526" t="s">
        <v>4391</v>
      </c>
      <c r="Q526" t="s">
        <v>5514</v>
      </c>
      <c r="R526" t="s">
        <v>6157</v>
      </c>
      <c r="S526" t="s">
        <v>4354</v>
      </c>
      <c r="T526" t="s">
        <v>4353</v>
      </c>
      <c r="U526" t="s">
        <v>6157</v>
      </c>
      <c r="X526" t="s">
        <v>6157</v>
      </c>
      <c r="Y526" t="s">
        <v>6157</v>
      </c>
      <c r="Z526" t="s">
        <v>6157</v>
      </c>
      <c r="AA526" t="s">
        <v>4520</v>
      </c>
      <c r="AB526" t="s">
        <v>6157</v>
      </c>
      <c r="AC526" t="s">
        <v>6157</v>
      </c>
      <c r="AD526" t="s">
        <v>6157</v>
      </c>
      <c r="AE526" t="s">
        <v>6157</v>
      </c>
      <c r="AF526" t="s">
        <v>6157</v>
      </c>
      <c r="AG526" t="s">
        <v>6157</v>
      </c>
      <c r="AH526" t="s">
        <v>6157</v>
      </c>
      <c r="AI526" t="s">
        <v>6157</v>
      </c>
      <c r="AJ526" t="s">
        <v>4588</v>
      </c>
      <c r="AK526" t="s">
        <v>4617</v>
      </c>
      <c r="AL526" t="s">
        <v>265</v>
      </c>
      <c r="AM526" t="s">
        <v>264</v>
      </c>
      <c r="AN526" t="s">
        <v>4353</v>
      </c>
      <c r="AO526" s="29">
        <v>15</v>
      </c>
      <c r="AP526">
        <v>-13.192506</v>
      </c>
      <c r="AQ526">
        <v>136.18396200000001</v>
      </c>
      <c r="AR526" t="s">
        <v>289</v>
      </c>
      <c r="AS526">
        <v>5</v>
      </c>
      <c r="AT526" t="s">
        <v>4089</v>
      </c>
      <c r="AU526" t="s">
        <v>274</v>
      </c>
      <c r="AV526" t="s">
        <v>4353</v>
      </c>
      <c r="AW526" t="s">
        <v>6297</v>
      </c>
      <c r="AX526" t="s">
        <v>6157</v>
      </c>
      <c r="AY526">
        <v>1365</v>
      </c>
      <c r="AZ526">
        <v>1365</v>
      </c>
      <c r="BA526" t="s">
        <v>7018</v>
      </c>
      <c r="BB526" t="s">
        <v>6469</v>
      </c>
      <c r="BC526" t="s">
        <v>6157</v>
      </c>
      <c r="BH526" t="s">
        <v>293</v>
      </c>
      <c r="BI526" t="s">
        <v>7192</v>
      </c>
      <c r="BJ526" t="s">
        <v>4162</v>
      </c>
      <c r="BK526" t="s">
        <v>4163</v>
      </c>
      <c r="BL526">
        <v>2016</v>
      </c>
      <c r="BM526"/>
      <c r="BN526"/>
      <c r="BO526"/>
      <c r="BP526"/>
      <c r="BY526"/>
      <c r="CE526" t="s">
        <v>323</v>
      </c>
      <c r="CF526">
        <v>1</v>
      </c>
      <c r="CG526" t="s">
        <v>4624</v>
      </c>
      <c r="CH526" s="9" t="s">
        <v>7194</v>
      </c>
      <c r="CK526">
        <v>-0.9</v>
      </c>
    </row>
    <row r="527" spans="1:89" ht="16" customHeight="1">
      <c r="A527">
        <v>526</v>
      </c>
      <c r="B527" t="s">
        <v>7107</v>
      </c>
      <c r="C527" s="2">
        <v>44970</v>
      </c>
      <c r="E527" t="s">
        <v>1883</v>
      </c>
      <c r="G527" t="s">
        <v>3941</v>
      </c>
      <c r="H527" t="s">
        <v>6157</v>
      </c>
      <c r="I527" t="s">
        <v>4608</v>
      </c>
      <c r="J527" t="s">
        <v>4609</v>
      </c>
      <c r="K527" t="s">
        <v>4610</v>
      </c>
      <c r="L527" t="s">
        <v>6157</v>
      </c>
      <c r="M527" t="s">
        <v>4611</v>
      </c>
      <c r="N527" t="s">
        <v>289</v>
      </c>
      <c r="O527" t="s">
        <v>6987</v>
      </c>
      <c r="P527" t="s">
        <v>4391</v>
      </c>
      <c r="Q527" t="s">
        <v>5514</v>
      </c>
      <c r="R527" t="s">
        <v>6157</v>
      </c>
      <c r="S527" t="s">
        <v>4354</v>
      </c>
      <c r="T527" t="s">
        <v>4353</v>
      </c>
      <c r="U527" t="s">
        <v>6157</v>
      </c>
      <c r="X527" t="s">
        <v>6157</v>
      </c>
      <c r="Y527" t="s">
        <v>6157</v>
      </c>
      <c r="Z527" t="s">
        <v>6157</v>
      </c>
      <c r="AA527" t="s">
        <v>4520</v>
      </c>
      <c r="AB527" t="s">
        <v>6157</v>
      </c>
      <c r="AC527" t="s">
        <v>6157</v>
      </c>
      <c r="AD527" t="s">
        <v>6157</v>
      </c>
      <c r="AE527" t="s">
        <v>6157</v>
      </c>
      <c r="AF527" t="s">
        <v>6157</v>
      </c>
      <c r="AG527" t="s">
        <v>6157</v>
      </c>
      <c r="AH527" t="s">
        <v>6157</v>
      </c>
      <c r="AI527" t="s">
        <v>6157</v>
      </c>
      <c r="AJ527" t="s">
        <v>4588</v>
      </c>
      <c r="AK527" t="s">
        <v>4618</v>
      </c>
      <c r="AL527" t="s">
        <v>265</v>
      </c>
      <c r="AM527" t="s">
        <v>264</v>
      </c>
      <c r="AN527" t="s">
        <v>4353</v>
      </c>
      <c r="AO527" s="29">
        <v>0.1229611</v>
      </c>
      <c r="AP527">
        <v>-12.078099</v>
      </c>
      <c r="AQ527">
        <v>134.574882</v>
      </c>
      <c r="AR527" t="s">
        <v>289</v>
      </c>
      <c r="AS527">
        <v>5</v>
      </c>
      <c r="AT527" t="s">
        <v>1527</v>
      </c>
      <c r="AU527" t="s">
        <v>274</v>
      </c>
      <c r="AV527" t="s">
        <v>4353</v>
      </c>
      <c r="AW527" t="s">
        <v>4091</v>
      </c>
      <c r="AX527" t="s">
        <v>6157</v>
      </c>
      <c r="AY527">
        <v>1400</v>
      </c>
      <c r="AZ527">
        <v>1400</v>
      </c>
      <c r="BA527" t="s">
        <v>7018</v>
      </c>
      <c r="BB527" t="s">
        <v>6469</v>
      </c>
      <c r="BC527" t="s">
        <v>6157</v>
      </c>
      <c r="BH527" t="s">
        <v>293</v>
      </c>
      <c r="BI527" t="s">
        <v>7192</v>
      </c>
      <c r="BJ527" t="s">
        <v>4162</v>
      </c>
      <c r="BK527" t="s">
        <v>4163</v>
      </c>
      <c r="BL527">
        <v>2016</v>
      </c>
      <c r="BM527"/>
      <c r="BN527"/>
      <c r="BO527"/>
      <c r="BP527"/>
      <c r="BY527"/>
      <c r="CE527" t="s">
        <v>323</v>
      </c>
      <c r="CF527">
        <v>1</v>
      </c>
      <c r="CG527" t="s">
        <v>4624</v>
      </c>
      <c r="CH527" s="9" t="s">
        <v>7194</v>
      </c>
      <c r="CK527">
        <v>-2.9</v>
      </c>
    </row>
    <row r="528" spans="1:89" ht="16" customHeight="1">
      <c r="A528">
        <v>527</v>
      </c>
      <c r="B528" t="s">
        <v>7107</v>
      </c>
      <c r="C528" s="2">
        <v>44970</v>
      </c>
      <c r="E528" t="s">
        <v>1884</v>
      </c>
      <c r="G528" t="s">
        <v>3941</v>
      </c>
      <c r="H528" t="s">
        <v>6157</v>
      </c>
      <c r="I528" t="s">
        <v>4608</v>
      </c>
      <c r="J528" t="s">
        <v>4609</v>
      </c>
      <c r="K528" t="s">
        <v>4610</v>
      </c>
      <c r="L528" t="s">
        <v>6157</v>
      </c>
      <c r="M528" t="s">
        <v>4611</v>
      </c>
      <c r="N528" t="s">
        <v>289</v>
      </c>
      <c r="O528" t="s">
        <v>6987</v>
      </c>
      <c r="P528" t="s">
        <v>4391</v>
      </c>
      <c r="Q528" t="s">
        <v>5514</v>
      </c>
      <c r="R528" t="s">
        <v>6157</v>
      </c>
      <c r="S528" t="s">
        <v>4354</v>
      </c>
      <c r="T528" t="s">
        <v>4353</v>
      </c>
      <c r="U528" t="s">
        <v>6157</v>
      </c>
      <c r="X528" t="s">
        <v>6157</v>
      </c>
      <c r="Y528" t="s">
        <v>6157</v>
      </c>
      <c r="Z528" t="s">
        <v>6157</v>
      </c>
      <c r="AA528" t="s">
        <v>4520</v>
      </c>
      <c r="AB528" t="s">
        <v>6157</v>
      </c>
      <c r="AC528" t="s">
        <v>6157</v>
      </c>
      <c r="AD528" t="s">
        <v>6157</v>
      </c>
      <c r="AE528" t="s">
        <v>6157</v>
      </c>
      <c r="AF528" t="s">
        <v>6157</v>
      </c>
      <c r="AG528" t="s">
        <v>6157</v>
      </c>
      <c r="AH528" t="s">
        <v>6157</v>
      </c>
      <c r="AI528" t="s">
        <v>6157</v>
      </c>
      <c r="AJ528" t="s">
        <v>4588</v>
      </c>
      <c r="AK528" t="s">
        <v>4618</v>
      </c>
      <c r="AL528" t="s">
        <v>265</v>
      </c>
      <c r="AM528" t="s">
        <v>264</v>
      </c>
      <c r="AN528" t="s">
        <v>4353</v>
      </c>
      <c r="AO528" s="29">
        <v>0.1229611</v>
      </c>
      <c r="AP528">
        <v>-12.078099</v>
      </c>
      <c r="AQ528">
        <v>134.574882</v>
      </c>
      <c r="AR528" t="s">
        <v>289</v>
      </c>
      <c r="AS528">
        <v>5</v>
      </c>
      <c r="AT528" t="s">
        <v>1527</v>
      </c>
      <c r="AU528" t="s">
        <v>274</v>
      </c>
      <c r="AV528" t="s">
        <v>4353</v>
      </c>
      <c r="AW528" t="s">
        <v>4091</v>
      </c>
      <c r="AX528" t="s">
        <v>6157</v>
      </c>
      <c r="AY528">
        <v>1400</v>
      </c>
      <c r="AZ528">
        <v>1400</v>
      </c>
      <c r="BA528" t="s">
        <v>7018</v>
      </c>
      <c r="BB528" t="s">
        <v>6469</v>
      </c>
      <c r="BC528" t="s">
        <v>6157</v>
      </c>
      <c r="BH528" t="s">
        <v>293</v>
      </c>
      <c r="BI528" t="s">
        <v>7192</v>
      </c>
      <c r="BJ528" t="s">
        <v>4162</v>
      </c>
      <c r="BK528" t="s">
        <v>4163</v>
      </c>
      <c r="BL528">
        <v>2016</v>
      </c>
      <c r="BM528"/>
      <c r="BN528"/>
      <c r="BO528"/>
      <c r="BP528"/>
      <c r="BY528"/>
      <c r="CE528" t="s">
        <v>323</v>
      </c>
      <c r="CF528">
        <v>1</v>
      </c>
      <c r="CG528" t="s">
        <v>4624</v>
      </c>
      <c r="CH528" s="9" t="s">
        <v>7194</v>
      </c>
      <c r="CK528">
        <v>-2.1</v>
      </c>
    </row>
    <row r="529" spans="1:89" ht="16" customHeight="1">
      <c r="A529">
        <v>528</v>
      </c>
      <c r="B529" t="s">
        <v>7107</v>
      </c>
      <c r="C529" s="2">
        <v>44970</v>
      </c>
      <c r="E529" t="s">
        <v>1885</v>
      </c>
      <c r="G529" t="s">
        <v>3941</v>
      </c>
      <c r="H529" t="s">
        <v>6157</v>
      </c>
      <c r="I529" t="s">
        <v>4608</v>
      </c>
      <c r="J529" t="s">
        <v>4609</v>
      </c>
      <c r="K529" t="s">
        <v>4610</v>
      </c>
      <c r="L529" t="s">
        <v>6157</v>
      </c>
      <c r="M529" t="s">
        <v>4611</v>
      </c>
      <c r="N529" t="s">
        <v>289</v>
      </c>
      <c r="O529" t="s">
        <v>6987</v>
      </c>
      <c r="P529" t="s">
        <v>4391</v>
      </c>
      <c r="Q529" t="s">
        <v>5514</v>
      </c>
      <c r="R529" t="s">
        <v>6157</v>
      </c>
      <c r="S529" t="s">
        <v>4354</v>
      </c>
      <c r="T529" t="s">
        <v>4353</v>
      </c>
      <c r="U529" t="s">
        <v>6157</v>
      </c>
      <c r="X529" t="s">
        <v>6157</v>
      </c>
      <c r="Y529" t="s">
        <v>6157</v>
      </c>
      <c r="Z529" t="s">
        <v>6157</v>
      </c>
      <c r="AA529" t="s">
        <v>4520</v>
      </c>
      <c r="AB529" t="s">
        <v>6157</v>
      </c>
      <c r="AC529" t="s">
        <v>6157</v>
      </c>
      <c r="AD529" t="s">
        <v>6157</v>
      </c>
      <c r="AE529" t="s">
        <v>6157</v>
      </c>
      <c r="AF529" t="s">
        <v>6157</v>
      </c>
      <c r="AG529" t="s">
        <v>6157</v>
      </c>
      <c r="AH529" t="s">
        <v>6157</v>
      </c>
      <c r="AI529" t="s">
        <v>6157</v>
      </c>
      <c r="AJ529" t="s">
        <v>4588</v>
      </c>
      <c r="AK529" t="s">
        <v>4618</v>
      </c>
      <c r="AL529" t="s">
        <v>265</v>
      </c>
      <c r="AM529" t="s">
        <v>264</v>
      </c>
      <c r="AN529" t="s">
        <v>4353</v>
      </c>
      <c r="AO529" s="29">
        <v>0.1229611</v>
      </c>
      <c r="AP529">
        <v>-12.078099</v>
      </c>
      <c r="AQ529">
        <v>134.574882</v>
      </c>
      <c r="AR529" t="s">
        <v>289</v>
      </c>
      <c r="AS529">
        <v>5</v>
      </c>
      <c r="AT529" t="s">
        <v>1527</v>
      </c>
      <c r="AU529" t="s">
        <v>274</v>
      </c>
      <c r="AV529" t="s">
        <v>4353</v>
      </c>
      <c r="AW529" t="s">
        <v>4092</v>
      </c>
      <c r="AX529" t="s">
        <v>6157</v>
      </c>
      <c r="AY529">
        <v>1300</v>
      </c>
      <c r="AZ529">
        <v>1300</v>
      </c>
      <c r="BA529" t="s">
        <v>7018</v>
      </c>
      <c r="BB529" t="s">
        <v>6469</v>
      </c>
      <c r="BC529" t="s">
        <v>6157</v>
      </c>
      <c r="BH529" t="s">
        <v>293</v>
      </c>
      <c r="BI529" t="s">
        <v>7192</v>
      </c>
      <c r="BJ529" t="s">
        <v>4162</v>
      </c>
      <c r="BK529" t="s">
        <v>4163</v>
      </c>
      <c r="BL529">
        <v>2016</v>
      </c>
      <c r="BM529"/>
      <c r="BN529"/>
      <c r="BO529"/>
      <c r="BP529"/>
      <c r="BY529"/>
      <c r="CE529" t="s">
        <v>323</v>
      </c>
      <c r="CF529">
        <v>1</v>
      </c>
      <c r="CG529" t="s">
        <v>4624</v>
      </c>
      <c r="CH529" s="9" t="s">
        <v>7194</v>
      </c>
      <c r="CK529">
        <v>-2.2999999999999998</v>
      </c>
    </row>
    <row r="530" spans="1:89" ht="16" customHeight="1">
      <c r="A530">
        <v>529</v>
      </c>
      <c r="B530" t="s">
        <v>7107</v>
      </c>
      <c r="C530" s="2">
        <v>44970</v>
      </c>
      <c r="E530" t="s">
        <v>1886</v>
      </c>
      <c r="G530" t="s">
        <v>3941</v>
      </c>
      <c r="H530" t="s">
        <v>6157</v>
      </c>
      <c r="I530" t="s">
        <v>4608</v>
      </c>
      <c r="J530" t="s">
        <v>4609</v>
      </c>
      <c r="K530" t="s">
        <v>4610</v>
      </c>
      <c r="L530" t="s">
        <v>6157</v>
      </c>
      <c r="M530" t="s">
        <v>4611</v>
      </c>
      <c r="N530" t="s">
        <v>289</v>
      </c>
      <c r="O530" t="s">
        <v>6987</v>
      </c>
      <c r="P530" t="s">
        <v>4391</v>
      </c>
      <c r="Q530" t="s">
        <v>5514</v>
      </c>
      <c r="R530" t="s">
        <v>6157</v>
      </c>
      <c r="S530" t="s">
        <v>4354</v>
      </c>
      <c r="T530" t="s">
        <v>4353</v>
      </c>
      <c r="U530" t="s">
        <v>6157</v>
      </c>
      <c r="X530" t="s">
        <v>6157</v>
      </c>
      <c r="Y530" t="s">
        <v>6157</v>
      </c>
      <c r="Z530" t="s">
        <v>6157</v>
      </c>
      <c r="AA530" t="s">
        <v>4520</v>
      </c>
      <c r="AB530" t="s">
        <v>6157</v>
      </c>
      <c r="AC530" t="s">
        <v>6157</v>
      </c>
      <c r="AD530" t="s">
        <v>6157</v>
      </c>
      <c r="AE530" t="s">
        <v>6157</v>
      </c>
      <c r="AF530" t="s">
        <v>6157</v>
      </c>
      <c r="AG530" t="s">
        <v>6157</v>
      </c>
      <c r="AH530" t="s">
        <v>6157</v>
      </c>
      <c r="AI530" t="s">
        <v>6157</v>
      </c>
      <c r="AJ530" t="s">
        <v>4588</v>
      </c>
      <c r="AK530" t="s">
        <v>4618</v>
      </c>
      <c r="AL530" t="s">
        <v>265</v>
      </c>
      <c r="AM530" t="s">
        <v>264</v>
      </c>
      <c r="AN530" t="s">
        <v>4353</v>
      </c>
      <c r="AO530" s="29">
        <v>0.1229611</v>
      </c>
      <c r="AP530">
        <v>-12.078099</v>
      </c>
      <c r="AQ530">
        <v>134.574882</v>
      </c>
      <c r="AR530" t="s">
        <v>289</v>
      </c>
      <c r="AS530">
        <v>5</v>
      </c>
      <c r="AT530" t="s">
        <v>1527</v>
      </c>
      <c r="AU530" t="s">
        <v>274</v>
      </c>
      <c r="AV530" t="s">
        <v>4353</v>
      </c>
      <c r="AW530" t="s">
        <v>4093</v>
      </c>
      <c r="AX530" t="s">
        <v>6157</v>
      </c>
      <c r="AY530">
        <v>1300</v>
      </c>
      <c r="AZ530">
        <v>1300</v>
      </c>
      <c r="BA530" t="s">
        <v>7018</v>
      </c>
      <c r="BB530" t="s">
        <v>6469</v>
      </c>
      <c r="BC530" t="s">
        <v>6157</v>
      </c>
      <c r="BH530" t="s">
        <v>293</v>
      </c>
      <c r="BI530" t="s">
        <v>7192</v>
      </c>
      <c r="BJ530" t="s">
        <v>4162</v>
      </c>
      <c r="BK530" t="s">
        <v>4163</v>
      </c>
      <c r="BL530">
        <v>2016</v>
      </c>
      <c r="BM530"/>
      <c r="BN530"/>
      <c r="BO530"/>
      <c r="BP530"/>
      <c r="BY530"/>
      <c r="CE530" t="s">
        <v>323</v>
      </c>
      <c r="CF530">
        <v>1</v>
      </c>
      <c r="CG530" t="s">
        <v>4624</v>
      </c>
      <c r="CH530" s="9" t="s">
        <v>7194</v>
      </c>
      <c r="CK530">
        <v>-3.3</v>
      </c>
    </row>
    <row r="531" spans="1:89" ht="16" customHeight="1">
      <c r="A531">
        <v>530</v>
      </c>
      <c r="B531" t="s">
        <v>7107</v>
      </c>
      <c r="C531" s="2">
        <v>44970</v>
      </c>
      <c r="E531" t="s">
        <v>1887</v>
      </c>
      <c r="G531" t="s">
        <v>3941</v>
      </c>
      <c r="H531" t="s">
        <v>6157</v>
      </c>
      <c r="I531" t="s">
        <v>4608</v>
      </c>
      <c r="J531" t="s">
        <v>4609</v>
      </c>
      <c r="K531" t="s">
        <v>4610</v>
      </c>
      <c r="L531" t="s">
        <v>6157</v>
      </c>
      <c r="M531" t="s">
        <v>4611</v>
      </c>
      <c r="N531" t="s">
        <v>289</v>
      </c>
      <c r="O531" t="s">
        <v>6987</v>
      </c>
      <c r="P531" t="s">
        <v>4391</v>
      </c>
      <c r="Q531" t="s">
        <v>5514</v>
      </c>
      <c r="R531" t="s">
        <v>6157</v>
      </c>
      <c r="S531" t="s">
        <v>4354</v>
      </c>
      <c r="T531" t="s">
        <v>4353</v>
      </c>
      <c r="U531" t="s">
        <v>6157</v>
      </c>
      <c r="X531" t="s">
        <v>6157</v>
      </c>
      <c r="Y531" t="s">
        <v>6157</v>
      </c>
      <c r="Z531" t="s">
        <v>6157</v>
      </c>
      <c r="AA531" t="s">
        <v>4520</v>
      </c>
      <c r="AB531" t="s">
        <v>6157</v>
      </c>
      <c r="AC531" t="s">
        <v>6157</v>
      </c>
      <c r="AD531" t="s">
        <v>6157</v>
      </c>
      <c r="AE531" t="s">
        <v>6157</v>
      </c>
      <c r="AF531" t="s">
        <v>6157</v>
      </c>
      <c r="AG531" t="s">
        <v>6157</v>
      </c>
      <c r="AH531" t="s">
        <v>6157</v>
      </c>
      <c r="AI531" t="s">
        <v>6157</v>
      </c>
      <c r="AJ531" t="s">
        <v>4588</v>
      </c>
      <c r="AK531" t="s">
        <v>4618</v>
      </c>
      <c r="AL531" t="s">
        <v>265</v>
      </c>
      <c r="AM531" t="s">
        <v>264</v>
      </c>
      <c r="AN531" t="s">
        <v>4353</v>
      </c>
      <c r="AO531" s="29">
        <v>0.1229611</v>
      </c>
      <c r="AP531">
        <v>-12.078099</v>
      </c>
      <c r="AQ531">
        <v>134.574882</v>
      </c>
      <c r="AR531" t="s">
        <v>289</v>
      </c>
      <c r="AS531">
        <v>5</v>
      </c>
      <c r="AT531" t="s">
        <v>1527</v>
      </c>
      <c r="AU531" t="s">
        <v>274</v>
      </c>
      <c r="AV531" t="s">
        <v>4353</v>
      </c>
      <c r="AW531" t="s">
        <v>4094</v>
      </c>
      <c r="AX531" t="s">
        <v>6157</v>
      </c>
      <c r="AY531">
        <v>1035</v>
      </c>
      <c r="AZ531">
        <v>1325</v>
      </c>
      <c r="BA531" t="s">
        <v>290</v>
      </c>
      <c r="BB531" t="s">
        <v>6469</v>
      </c>
      <c r="BC531" t="s">
        <v>4620</v>
      </c>
      <c r="BD531">
        <v>1260</v>
      </c>
      <c r="BE531">
        <v>70</v>
      </c>
      <c r="BH531" t="s">
        <v>293</v>
      </c>
      <c r="BI531" t="s">
        <v>7192</v>
      </c>
      <c r="BJ531" t="s">
        <v>4162</v>
      </c>
      <c r="BK531" t="s">
        <v>4163</v>
      </c>
      <c r="BL531">
        <v>2016</v>
      </c>
      <c r="BM531"/>
      <c r="BN531"/>
      <c r="BO531"/>
      <c r="BP531"/>
      <c r="BY531"/>
      <c r="CE531" t="s">
        <v>323</v>
      </c>
      <c r="CF531">
        <v>1</v>
      </c>
      <c r="CG531" t="s">
        <v>4624</v>
      </c>
      <c r="CH531" s="9" t="s">
        <v>7194</v>
      </c>
      <c r="CK531">
        <v>-2.4</v>
      </c>
    </row>
    <row r="532" spans="1:89" ht="16" customHeight="1">
      <c r="A532">
        <v>531</v>
      </c>
      <c r="B532" t="s">
        <v>7107</v>
      </c>
      <c r="C532" s="2">
        <v>44970</v>
      </c>
      <c r="E532" t="s">
        <v>1888</v>
      </c>
      <c r="G532" t="s">
        <v>3941</v>
      </c>
      <c r="H532" t="s">
        <v>6157</v>
      </c>
      <c r="I532" t="s">
        <v>4608</v>
      </c>
      <c r="J532" t="s">
        <v>4609</v>
      </c>
      <c r="K532" t="s">
        <v>4610</v>
      </c>
      <c r="L532" t="s">
        <v>6157</v>
      </c>
      <c r="M532" t="s">
        <v>4611</v>
      </c>
      <c r="N532" t="s">
        <v>289</v>
      </c>
      <c r="O532" t="s">
        <v>6987</v>
      </c>
      <c r="P532" t="s">
        <v>4391</v>
      </c>
      <c r="Q532" t="s">
        <v>5514</v>
      </c>
      <c r="R532" t="s">
        <v>6157</v>
      </c>
      <c r="S532" t="s">
        <v>4354</v>
      </c>
      <c r="T532" t="s">
        <v>4353</v>
      </c>
      <c r="U532" t="s">
        <v>6157</v>
      </c>
      <c r="X532" t="s">
        <v>6157</v>
      </c>
      <c r="Y532" t="s">
        <v>6157</v>
      </c>
      <c r="Z532" t="s">
        <v>6157</v>
      </c>
      <c r="AA532" t="s">
        <v>4520</v>
      </c>
      <c r="AB532" t="s">
        <v>6157</v>
      </c>
      <c r="AC532" t="s">
        <v>6157</v>
      </c>
      <c r="AD532" t="s">
        <v>6157</v>
      </c>
      <c r="AE532" t="s">
        <v>6157</v>
      </c>
      <c r="AF532" t="s">
        <v>6157</v>
      </c>
      <c r="AG532" t="s">
        <v>6157</v>
      </c>
      <c r="AH532" t="s">
        <v>6157</v>
      </c>
      <c r="AI532" t="s">
        <v>6157</v>
      </c>
      <c r="AJ532" t="s">
        <v>4588</v>
      </c>
      <c r="AK532" t="s">
        <v>4618</v>
      </c>
      <c r="AL532" t="s">
        <v>265</v>
      </c>
      <c r="AM532" t="s">
        <v>264</v>
      </c>
      <c r="AN532" t="s">
        <v>4353</v>
      </c>
      <c r="AO532" s="29">
        <v>0.1229611</v>
      </c>
      <c r="AP532">
        <v>-12.078099</v>
      </c>
      <c r="AQ532">
        <v>134.574882</v>
      </c>
      <c r="AR532" t="s">
        <v>289</v>
      </c>
      <c r="AS532">
        <v>5</v>
      </c>
      <c r="AT532" t="s">
        <v>1527</v>
      </c>
      <c r="AU532" t="s">
        <v>274</v>
      </c>
      <c r="AV532" t="s">
        <v>4353</v>
      </c>
      <c r="AW532" t="s">
        <v>4095</v>
      </c>
      <c r="AX532" t="s">
        <v>6157</v>
      </c>
      <c r="AY532">
        <v>1035</v>
      </c>
      <c r="AZ532">
        <v>1325</v>
      </c>
      <c r="BA532" t="s">
        <v>290</v>
      </c>
      <c r="BB532" t="s">
        <v>6469</v>
      </c>
      <c r="BC532" t="s">
        <v>4620</v>
      </c>
      <c r="BD532">
        <v>1260</v>
      </c>
      <c r="BE532">
        <v>70</v>
      </c>
      <c r="BH532" t="s">
        <v>293</v>
      </c>
      <c r="BI532" t="s">
        <v>7192</v>
      </c>
      <c r="BJ532" t="s">
        <v>4162</v>
      </c>
      <c r="BK532" t="s">
        <v>4163</v>
      </c>
      <c r="BL532">
        <v>2016</v>
      </c>
      <c r="BM532"/>
      <c r="BN532"/>
      <c r="BO532"/>
      <c r="BP532"/>
      <c r="BY532"/>
      <c r="CE532" t="s">
        <v>323</v>
      </c>
      <c r="CF532">
        <v>1</v>
      </c>
      <c r="CG532" t="s">
        <v>4624</v>
      </c>
      <c r="CH532" s="9" t="s">
        <v>7194</v>
      </c>
      <c r="CK532">
        <v>-2.6</v>
      </c>
    </row>
    <row r="533" spans="1:89" ht="16" customHeight="1">
      <c r="A533">
        <v>532</v>
      </c>
      <c r="B533" t="s">
        <v>7107</v>
      </c>
      <c r="C533" s="2">
        <v>44970</v>
      </c>
      <c r="E533" t="s">
        <v>1889</v>
      </c>
      <c r="G533" t="s">
        <v>3941</v>
      </c>
      <c r="H533" t="s">
        <v>6157</v>
      </c>
      <c r="I533" t="s">
        <v>4608</v>
      </c>
      <c r="J533" t="s">
        <v>4609</v>
      </c>
      <c r="K533" t="s">
        <v>4610</v>
      </c>
      <c r="L533" t="s">
        <v>6157</v>
      </c>
      <c r="M533" t="s">
        <v>4611</v>
      </c>
      <c r="N533" t="s">
        <v>289</v>
      </c>
      <c r="O533" t="s">
        <v>6987</v>
      </c>
      <c r="P533" t="s">
        <v>4391</v>
      </c>
      <c r="Q533" t="s">
        <v>5514</v>
      </c>
      <c r="R533" t="s">
        <v>6157</v>
      </c>
      <c r="S533" t="s">
        <v>4354</v>
      </c>
      <c r="T533" t="s">
        <v>4353</v>
      </c>
      <c r="U533" t="s">
        <v>6157</v>
      </c>
      <c r="X533" t="s">
        <v>6157</v>
      </c>
      <c r="Y533" t="s">
        <v>6157</v>
      </c>
      <c r="Z533" t="s">
        <v>6157</v>
      </c>
      <c r="AA533" t="s">
        <v>4520</v>
      </c>
      <c r="AB533" t="s">
        <v>6157</v>
      </c>
      <c r="AC533" t="s">
        <v>6157</v>
      </c>
      <c r="AD533" t="s">
        <v>6157</v>
      </c>
      <c r="AE533" t="s">
        <v>6157</v>
      </c>
      <c r="AF533" t="s">
        <v>6157</v>
      </c>
      <c r="AG533" t="s">
        <v>6157</v>
      </c>
      <c r="AH533" t="s">
        <v>6157</v>
      </c>
      <c r="AI533" t="s">
        <v>6157</v>
      </c>
      <c r="AJ533" t="s">
        <v>4588</v>
      </c>
      <c r="AK533" t="s">
        <v>4618</v>
      </c>
      <c r="AL533" t="s">
        <v>265</v>
      </c>
      <c r="AM533" t="s">
        <v>264</v>
      </c>
      <c r="AN533" t="s">
        <v>4353</v>
      </c>
      <c r="AO533" s="29">
        <v>0.1229611</v>
      </c>
      <c r="AP533">
        <v>-12.078099</v>
      </c>
      <c r="AQ533">
        <v>134.574882</v>
      </c>
      <c r="AR533" t="s">
        <v>289</v>
      </c>
      <c r="AS533">
        <v>5</v>
      </c>
      <c r="AT533" t="s">
        <v>1527</v>
      </c>
      <c r="AU533" t="s">
        <v>274</v>
      </c>
      <c r="AV533" t="s">
        <v>4353</v>
      </c>
      <c r="AW533" t="s">
        <v>4096</v>
      </c>
      <c r="AX533" t="s">
        <v>6157</v>
      </c>
      <c r="AY533">
        <v>1172.5</v>
      </c>
      <c r="AZ533">
        <v>1172.5</v>
      </c>
      <c r="BA533" t="s">
        <v>7018</v>
      </c>
      <c r="BB533" t="s">
        <v>6469</v>
      </c>
      <c r="BC533" t="s">
        <v>6157</v>
      </c>
      <c r="BH533" t="s">
        <v>293</v>
      </c>
      <c r="BI533" t="s">
        <v>7192</v>
      </c>
      <c r="BJ533" t="s">
        <v>4162</v>
      </c>
      <c r="BK533" t="s">
        <v>4163</v>
      </c>
      <c r="BL533">
        <v>2016</v>
      </c>
      <c r="BM533"/>
      <c r="BN533"/>
      <c r="BO533"/>
      <c r="BP533"/>
      <c r="BY533"/>
      <c r="CE533" t="s">
        <v>323</v>
      </c>
      <c r="CF533">
        <v>1</v>
      </c>
      <c r="CG533" t="s">
        <v>4624</v>
      </c>
      <c r="CH533" s="9" t="s">
        <v>7194</v>
      </c>
      <c r="CK533">
        <v>-2.8</v>
      </c>
    </row>
    <row r="534" spans="1:89" ht="16" customHeight="1">
      <c r="A534">
        <v>533</v>
      </c>
      <c r="B534" t="s">
        <v>7107</v>
      </c>
      <c r="C534" s="2">
        <v>44970</v>
      </c>
      <c r="E534" t="s">
        <v>1890</v>
      </c>
      <c r="G534" t="s">
        <v>3941</v>
      </c>
      <c r="H534" t="s">
        <v>6157</v>
      </c>
      <c r="I534" t="s">
        <v>4608</v>
      </c>
      <c r="J534" t="s">
        <v>4609</v>
      </c>
      <c r="K534" t="s">
        <v>4610</v>
      </c>
      <c r="L534" t="s">
        <v>6157</v>
      </c>
      <c r="M534" t="s">
        <v>4611</v>
      </c>
      <c r="N534" t="s">
        <v>289</v>
      </c>
      <c r="O534" t="s">
        <v>6987</v>
      </c>
      <c r="P534" t="s">
        <v>4391</v>
      </c>
      <c r="Q534" t="s">
        <v>5514</v>
      </c>
      <c r="R534" t="s">
        <v>6157</v>
      </c>
      <c r="S534" t="s">
        <v>4354</v>
      </c>
      <c r="T534" t="s">
        <v>4353</v>
      </c>
      <c r="U534" t="s">
        <v>6157</v>
      </c>
      <c r="X534" t="s">
        <v>6157</v>
      </c>
      <c r="Y534" t="s">
        <v>6157</v>
      </c>
      <c r="Z534" t="s">
        <v>6157</v>
      </c>
      <c r="AA534" t="s">
        <v>4520</v>
      </c>
      <c r="AB534" t="s">
        <v>6157</v>
      </c>
      <c r="AC534" t="s">
        <v>6157</v>
      </c>
      <c r="AD534" t="s">
        <v>6157</v>
      </c>
      <c r="AE534" t="s">
        <v>6157</v>
      </c>
      <c r="AF534" t="s">
        <v>6157</v>
      </c>
      <c r="AG534" t="s">
        <v>6157</v>
      </c>
      <c r="AH534" t="s">
        <v>6157</v>
      </c>
      <c r="AI534" t="s">
        <v>6157</v>
      </c>
      <c r="AJ534" t="s">
        <v>4588</v>
      </c>
      <c r="AK534" t="s">
        <v>4618</v>
      </c>
      <c r="AL534" t="s">
        <v>265</v>
      </c>
      <c r="AM534" t="s">
        <v>264</v>
      </c>
      <c r="AN534" t="s">
        <v>4353</v>
      </c>
      <c r="AO534" s="29">
        <v>0.1229611</v>
      </c>
      <c r="AP534">
        <v>-12.078099</v>
      </c>
      <c r="AQ534">
        <v>134.574882</v>
      </c>
      <c r="AR534" t="s">
        <v>289</v>
      </c>
      <c r="AS534">
        <v>5</v>
      </c>
      <c r="AT534" t="s">
        <v>1527</v>
      </c>
      <c r="AU534" t="s">
        <v>274</v>
      </c>
      <c r="AV534" t="s">
        <v>4353</v>
      </c>
      <c r="AW534" t="s">
        <v>4096</v>
      </c>
      <c r="AX534" t="s">
        <v>6157</v>
      </c>
      <c r="AY534">
        <v>1172.5</v>
      </c>
      <c r="AZ534">
        <v>1172.5</v>
      </c>
      <c r="BA534" t="s">
        <v>7018</v>
      </c>
      <c r="BB534" t="s">
        <v>6469</v>
      </c>
      <c r="BC534" t="s">
        <v>6157</v>
      </c>
      <c r="BH534" t="s">
        <v>293</v>
      </c>
      <c r="BI534" t="s">
        <v>7192</v>
      </c>
      <c r="BJ534" t="s">
        <v>4162</v>
      </c>
      <c r="BK534" t="s">
        <v>4163</v>
      </c>
      <c r="BL534">
        <v>2016</v>
      </c>
      <c r="BM534"/>
      <c r="BN534"/>
      <c r="BO534"/>
      <c r="BP534"/>
      <c r="BY534"/>
      <c r="CE534" t="s">
        <v>323</v>
      </c>
      <c r="CF534">
        <v>1</v>
      </c>
      <c r="CG534" t="s">
        <v>4624</v>
      </c>
      <c r="CH534" s="9" t="s">
        <v>7194</v>
      </c>
      <c r="CK534">
        <v>-2.5</v>
      </c>
    </row>
    <row r="535" spans="1:89" ht="16" customHeight="1">
      <c r="A535">
        <v>534</v>
      </c>
      <c r="B535" t="s">
        <v>7107</v>
      </c>
      <c r="C535" s="2">
        <v>44970</v>
      </c>
      <c r="E535" t="s">
        <v>1891</v>
      </c>
      <c r="G535" t="s">
        <v>3941</v>
      </c>
      <c r="H535" t="s">
        <v>6157</v>
      </c>
      <c r="I535" t="s">
        <v>4608</v>
      </c>
      <c r="J535" t="s">
        <v>4609</v>
      </c>
      <c r="K535" t="s">
        <v>4610</v>
      </c>
      <c r="L535" t="s">
        <v>6157</v>
      </c>
      <c r="M535" t="s">
        <v>4611</v>
      </c>
      <c r="N535" t="s">
        <v>289</v>
      </c>
      <c r="O535" t="s">
        <v>6987</v>
      </c>
      <c r="P535" t="s">
        <v>4391</v>
      </c>
      <c r="Q535" t="s">
        <v>5514</v>
      </c>
      <c r="R535" t="s">
        <v>6157</v>
      </c>
      <c r="S535" t="s">
        <v>4354</v>
      </c>
      <c r="T535" t="s">
        <v>4353</v>
      </c>
      <c r="U535" t="s">
        <v>6157</v>
      </c>
      <c r="X535" t="s">
        <v>6157</v>
      </c>
      <c r="Y535" t="s">
        <v>6157</v>
      </c>
      <c r="Z535" t="s">
        <v>6157</v>
      </c>
      <c r="AA535" t="s">
        <v>4520</v>
      </c>
      <c r="AB535" t="s">
        <v>6157</v>
      </c>
      <c r="AC535" t="s">
        <v>6157</v>
      </c>
      <c r="AD535" t="s">
        <v>6157</v>
      </c>
      <c r="AE535" t="s">
        <v>6157</v>
      </c>
      <c r="AF535" t="s">
        <v>6157</v>
      </c>
      <c r="AG535" t="s">
        <v>6157</v>
      </c>
      <c r="AH535" t="s">
        <v>6157</v>
      </c>
      <c r="AI535" t="s">
        <v>6157</v>
      </c>
      <c r="AJ535" t="s">
        <v>4588</v>
      </c>
      <c r="AK535" t="s">
        <v>4618</v>
      </c>
      <c r="AL535" t="s">
        <v>265</v>
      </c>
      <c r="AM535" t="s">
        <v>264</v>
      </c>
      <c r="AN535" t="s">
        <v>4353</v>
      </c>
      <c r="AO535" s="29">
        <v>0.1229611</v>
      </c>
      <c r="AP535">
        <v>-12.078099</v>
      </c>
      <c r="AQ535">
        <v>134.574882</v>
      </c>
      <c r="AR535" t="s">
        <v>289</v>
      </c>
      <c r="AS535">
        <v>5</v>
      </c>
      <c r="AT535" t="s">
        <v>1527</v>
      </c>
      <c r="AU535" t="s">
        <v>274</v>
      </c>
      <c r="AV535" t="s">
        <v>4353</v>
      </c>
      <c r="AW535" t="s">
        <v>4097</v>
      </c>
      <c r="AX535" t="s">
        <v>6157</v>
      </c>
      <c r="AY535">
        <v>1155</v>
      </c>
      <c r="AZ535">
        <v>1155</v>
      </c>
      <c r="BA535" t="s">
        <v>7018</v>
      </c>
      <c r="BB535" t="s">
        <v>6469</v>
      </c>
      <c r="BC535" t="s">
        <v>6157</v>
      </c>
      <c r="BH535" t="s">
        <v>293</v>
      </c>
      <c r="BI535" t="s">
        <v>7192</v>
      </c>
      <c r="BJ535" t="s">
        <v>4162</v>
      </c>
      <c r="BK535" t="s">
        <v>4163</v>
      </c>
      <c r="BL535">
        <v>2016</v>
      </c>
      <c r="BM535"/>
      <c r="BN535"/>
      <c r="BO535"/>
      <c r="BP535"/>
      <c r="BY535"/>
      <c r="CE535" t="s">
        <v>323</v>
      </c>
      <c r="CF535">
        <v>1</v>
      </c>
      <c r="CG535" t="s">
        <v>4624</v>
      </c>
      <c r="CH535" s="9" t="s">
        <v>7194</v>
      </c>
      <c r="CK535">
        <v>-2.4</v>
      </c>
    </row>
    <row r="536" spans="1:89" ht="16" customHeight="1">
      <c r="A536">
        <v>535</v>
      </c>
      <c r="B536" t="s">
        <v>7107</v>
      </c>
      <c r="C536" s="2">
        <v>44970</v>
      </c>
      <c r="E536" t="s">
        <v>1892</v>
      </c>
      <c r="G536" t="s">
        <v>3941</v>
      </c>
      <c r="H536" t="s">
        <v>6157</v>
      </c>
      <c r="I536" t="s">
        <v>4608</v>
      </c>
      <c r="J536" t="s">
        <v>4609</v>
      </c>
      <c r="K536" t="s">
        <v>4610</v>
      </c>
      <c r="L536" t="s">
        <v>6157</v>
      </c>
      <c r="M536" t="s">
        <v>4611</v>
      </c>
      <c r="N536" t="s">
        <v>289</v>
      </c>
      <c r="O536" t="s">
        <v>6987</v>
      </c>
      <c r="P536" t="s">
        <v>4391</v>
      </c>
      <c r="Q536" t="s">
        <v>5514</v>
      </c>
      <c r="R536" t="s">
        <v>6157</v>
      </c>
      <c r="S536" t="s">
        <v>4354</v>
      </c>
      <c r="T536" t="s">
        <v>4353</v>
      </c>
      <c r="U536" t="s">
        <v>6157</v>
      </c>
      <c r="X536" t="s">
        <v>6157</v>
      </c>
      <c r="Y536" t="s">
        <v>6157</v>
      </c>
      <c r="Z536" t="s">
        <v>6157</v>
      </c>
      <c r="AA536" t="s">
        <v>4520</v>
      </c>
      <c r="AB536" t="s">
        <v>6157</v>
      </c>
      <c r="AC536" t="s">
        <v>6157</v>
      </c>
      <c r="AD536" t="s">
        <v>6157</v>
      </c>
      <c r="AE536" t="s">
        <v>6157</v>
      </c>
      <c r="AF536" t="s">
        <v>6157</v>
      </c>
      <c r="AG536" t="s">
        <v>6157</v>
      </c>
      <c r="AH536" t="s">
        <v>6157</v>
      </c>
      <c r="AI536" t="s">
        <v>6157</v>
      </c>
      <c r="AJ536" t="s">
        <v>4588</v>
      </c>
      <c r="AK536" t="s">
        <v>4618</v>
      </c>
      <c r="AL536" t="s">
        <v>265</v>
      </c>
      <c r="AM536" t="s">
        <v>264</v>
      </c>
      <c r="AN536" t="s">
        <v>4353</v>
      </c>
      <c r="AO536" s="29">
        <v>0.1229611</v>
      </c>
      <c r="AP536">
        <v>-12.078099</v>
      </c>
      <c r="AQ536">
        <v>134.574882</v>
      </c>
      <c r="AR536" t="s">
        <v>289</v>
      </c>
      <c r="AS536">
        <v>5</v>
      </c>
      <c r="AT536" t="s">
        <v>1527</v>
      </c>
      <c r="AU536" t="s">
        <v>274</v>
      </c>
      <c r="AV536" t="s">
        <v>4353</v>
      </c>
      <c r="AW536" t="s">
        <v>4097</v>
      </c>
      <c r="AX536" t="s">
        <v>6157</v>
      </c>
      <c r="AY536">
        <v>1155</v>
      </c>
      <c r="AZ536">
        <v>1155</v>
      </c>
      <c r="BA536" t="s">
        <v>7018</v>
      </c>
      <c r="BB536" t="s">
        <v>6469</v>
      </c>
      <c r="BC536" t="s">
        <v>6157</v>
      </c>
      <c r="BH536" t="s">
        <v>293</v>
      </c>
      <c r="BI536" t="s">
        <v>7192</v>
      </c>
      <c r="BJ536" t="s">
        <v>4162</v>
      </c>
      <c r="BK536" t="s">
        <v>4163</v>
      </c>
      <c r="BL536">
        <v>2016</v>
      </c>
      <c r="BM536"/>
      <c r="BN536"/>
      <c r="BO536"/>
      <c r="BP536"/>
      <c r="BY536"/>
      <c r="CE536" t="s">
        <v>323</v>
      </c>
      <c r="CF536">
        <v>1</v>
      </c>
      <c r="CG536" t="s">
        <v>4624</v>
      </c>
      <c r="CH536" s="9" t="s">
        <v>7194</v>
      </c>
      <c r="CK536">
        <v>-2.6</v>
      </c>
    </row>
    <row r="537" spans="1:89" ht="16" customHeight="1">
      <c r="A537">
        <v>536</v>
      </c>
      <c r="B537" t="s">
        <v>7107</v>
      </c>
      <c r="C537" s="2">
        <v>44970</v>
      </c>
      <c r="E537" t="s">
        <v>1893</v>
      </c>
      <c r="G537" t="s">
        <v>3941</v>
      </c>
      <c r="H537" t="s">
        <v>6157</v>
      </c>
      <c r="I537" t="s">
        <v>4608</v>
      </c>
      <c r="J537" t="s">
        <v>4609</v>
      </c>
      <c r="K537" t="s">
        <v>4610</v>
      </c>
      <c r="L537" t="s">
        <v>6157</v>
      </c>
      <c r="M537" t="s">
        <v>4611</v>
      </c>
      <c r="N537" t="s">
        <v>289</v>
      </c>
      <c r="O537" t="s">
        <v>6987</v>
      </c>
      <c r="P537" t="s">
        <v>4391</v>
      </c>
      <c r="Q537" t="s">
        <v>5514</v>
      </c>
      <c r="R537" t="s">
        <v>6157</v>
      </c>
      <c r="S537" t="s">
        <v>4354</v>
      </c>
      <c r="T537" t="s">
        <v>4353</v>
      </c>
      <c r="U537" t="s">
        <v>6157</v>
      </c>
      <c r="X537" t="s">
        <v>6157</v>
      </c>
      <c r="Y537" t="s">
        <v>6157</v>
      </c>
      <c r="Z537" t="s">
        <v>6157</v>
      </c>
      <c r="AA537" t="s">
        <v>4520</v>
      </c>
      <c r="AB537" t="s">
        <v>6157</v>
      </c>
      <c r="AC537" t="s">
        <v>6157</v>
      </c>
      <c r="AD537" t="s">
        <v>6157</v>
      </c>
      <c r="AE537" t="s">
        <v>6157</v>
      </c>
      <c r="AF537" t="s">
        <v>6157</v>
      </c>
      <c r="AG537" t="s">
        <v>6157</v>
      </c>
      <c r="AH537" t="s">
        <v>6157</v>
      </c>
      <c r="AI537" t="s">
        <v>6157</v>
      </c>
      <c r="AJ537" t="s">
        <v>4588</v>
      </c>
      <c r="AK537" t="s">
        <v>4618</v>
      </c>
      <c r="AL537" t="s">
        <v>265</v>
      </c>
      <c r="AM537" t="s">
        <v>264</v>
      </c>
      <c r="AN537" t="s">
        <v>4353</v>
      </c>
      <c r="AO537" s="29">
        <v>0.1229611</v>
      </c>
      <c r="AP537">
        <v>-12.078099</v>
      </c>
      <c r="AQ537">
        <v>134.574882</v>
      </c>
      <c r="AR537" t="s">
        <v>289</v>
      </c>
      <c r="AS537">
        <v>5</v>
      </c>
      <c r="AT537" t="s">
        <v>1527</v>
      </c>
      <c r="AU537" t="s">
        <v>274</v>
      </c>
      <c r="AV537" t="s">
        <v>4353</v>
      </c>
      <c r="AW537" t="s">
        <v>4098</v>
      </c>
      <c r="AX537" t="s">
        <v>6157</v>
      </c>
      <c r="AY537">
        <v>1137.5</v>
      </c>
      <c r="AZ537">
        <v>1137.5</v>
      </c>
      <c r="BA537" t="s">
        <v>7018</v>
      </c>
      <c r="BB537" t="s">
        <v>6469</v>
      </c>
      <c r="BC537" t="s">
        <v>6157</v>
      </c>
      <c r="BH537" t="s">
        <v>293</v>
      </c>
      <c r="BI537" t="s">
        <v>7192</v>
      </c>
      <c r="BJ537" t="s">
        <v>4162</v>
      </c>
      <c r="BK537" t="s">
        <v>4163</v>
      </c>
      <c r="BL537">
        <v>2016</v>
      </c>
      <c r="BM537"/>
      <c r="BN537"/>
      <c r="BO537"/>
      <c r="BP537"/>
      <c r="BY537"/>
      <c r="CE537" t="s">
        <v>323</v>
      </c>
      <c r="CF537">
        <v>1</v>
      </c>
      <c r="CG537" t="s">
        <v>4624</v>
      </c>
      <c r="CH537" s="9" t="s">
        <v>7194</v>
      </c>
      <c r="CK537">
        <v>-2.2000000000000002</v>
      </c>
    </row>
    <row r="538" spans="1:89" ht="16" customHeight="1">
      <c r="A538">
        <v>537</v>
      </c>
      <c r="B538" t="s">
        <v>7107</v>
      </c>
      <c r="C538" s="2">
        <v>44970</v>
      </c>
      <c r="E538" t="s">
        <v>1894</v>
      </c>
      <c r="G538" t="s">
        <v>3941</v>
      </c>
      <c r="H538" t="s">
        <v>6157</v>
      </c>
      <c r="I538" t="s">
        <v>4608</v>
      </c>
      <c r="J538" t="s">
        <v>4609</v>
      </c>
      <c r="K538" t="s">
        <v>4610</v>
      </c>
      <c r="L538" t="s">
        <v>6157</v>
      </c>
      <c r="M538" t="s">
        <v>4611</v>
      </c>
      <c r="N538" t="s">
        <v>289</v>
      </c>
      <c r="O538" t="s">
        <v>6987</v>
      </c>
      <c r="P538" t="s">
        <v>4391</v>
      </c>
      <c r="Q538" t="s">
        <v>5514</v>
      </c>
      <c r="R538" t="s">
        <v>6157</v>
      </c>
      <c r="S538" t="s">
        <v>4354</v>
      </c>
      <c r="T538" t="s">
        <v>4353</v>
      </c>
      <c r="U538" t="s">
        <v>6157</v>
      </c>
      <c r="X538" t="s">
        <v>6157</v>
      </c>
      <c r="Y538" t="s">
        <v>6157</v>
      </c>
      <c r="Z538" t="s">
        <v>6157</v>
      </c>
      <c r="AA538" t="s">
        <v>4520</v>
      </c>
      <c r="AB538" t="s">
        <v>6157</v>
      </c>
      <c r="AC538" t="s">
        <v>6157</v>
      </c>
      <c r="AD538" t="s">
        <v>6157</v>
      </c>
      <c r="AE538" t="s">
        <v>6157</v>
      </c>
      <c r="AF538" t="s">
        <v>6157</v>
      </c>
      <c r="AG538" t="s">
        <v>6157</v>
      </c>
      <c r="AH538" t="s">
        <v>6157</v>
      </c>
      <c r="AI538" t="s">
        <v>6157</v>
      </c>
      <c r="AJ538" t="s">
        <v>4588</v>
      </c>
      <c r="AK538" t="s">
        <v>4618</v>
      </c>
      <c r="AL538" t="s">
        <v>265</v>
      </c>
      <c r="AM538" t="s">
        <v>264</v>
      </c>
      <c r="AN538" t="s">
        <v>4353</v>
      </c>
      <c r="AO538" s="29">
        <v>0.1229611</v>
      </c>
      <c r="AP538">
        <v>-12.078099</v>
      </c>
      <c r="AQ538">
        <v>134.574882</v>
      </c>
      <c r="AR538" t="s">
        <v>289</v>
      </c>
      <c r="AS538">
        <v>5</v>
      </c>
      <c r="AT538" t="s">
        <v>1527</v>
      </c>
      <c r="AU538" t="s">
        <v>274</v>
      </c>
      <c r="AV538" t="s">
        <v>4353</v>
      </c>
      <c r="AW538" t="s">
        <v>4098</v>
      </c>
      <c r="AX538" t="s">
        <v>6157</v>
      </c>
      <c r="AY538">
        <v>1137.5</v>
      </c>
      <c r="AZ538">
        <v>1137.5</v>
      </c>
      <c r="BA538" t="s">
        <v>7018</v>
      </c>
      <c r="BB538" t="s">
        <v>6469</v>
      </c>
      <c r="BC538" t="s">
        <v>6157</v>
      </c>
      <c r="BH538" t="s">
        <v>293</v>
      </c>
      <c r="BI538" t="s">
        <v>7192</v>
      </c>
      <c r="BJ538" t="s">
        <v>4162</v>
      </c>
      <c r="BK538" t="s">
        <v>4163</v>
      </c>
      <c r="BL538">
        <v>2016</v>
      </c>
      <c r="BM538"/>
      <c r="BN538"/>
      <c r="BO538"/>
      <c r="BP538"/>
      <c r="BY538"/>
      <c r="CE538" t="s">
        <v>323</v>
      </c>
      <c r="CF538">
        <v>1</v>
      </c>
      <c r="CG538" t="s">
        <v>4624</v>
      </c>
      <c r="CH538" s="9" t="s">
        <v>7194</v>
      </c>
      <c r="CK538">
        <v>-2.7</v>
      </c>
    </row>
    <row r="539" spans="1:89" ht="16" customHeight="1">
      <c r="A539">
        <v>538</v>
      </c>
      <c r="B539" t="s">
        <v>7107</v>
      </c>
      <c r="C539" s="2">
        <v>44970</v>
      </c>
      <c r="E539" t="s">
        <v>1895</v>
      </c>
      <c r="G539" t="s">
        <v>3941</v>
      </c>
      <c r="H539" t="s">
        <v>6157</v>
      </c>
      <c r="I539" t="s">
        <v>4608</v>
      </c>
      <c r="J539" t="s">
        <v>4609</v>
      </c>
      <c r="K539" t="s">
        <v>4610</v>
      </c>
      <c r="L539" t="s">
        <v>6157</v>
      </c>
      <c r="M539" t="s">
        <v>4611</v>
      </c>
      <c r="N539" t="s">
        <v>289</v>
      </c>
      <c r="O539" t="s">
        <v>6987</v>
      </c>
      <c r="P539" t="s">
        <v>4391</v>
      </c>
      <c r="Q539" t="s">
        <v>5514</v>
      </c>
      <c r="R539" t="s">
        <v>6157</v>
      </c>
      <c r="S539" t="s">
        <v>4354</v>
      </c>
      <c r="T539" t="s">
        <v>4353</v>
      </c>
      <c r="U539" t="s">
        <v>6157</v>
      </c>
      <c r="X539" t="s">
        <v>6157</v>
      </c>
      <c r="Y539" t="s">
        <v>6157</v>
      </c>
      <c r="Z539" t="s">
        <v>6157</v>
      </c>
      <c r="AA539" t="s">
        <v>4520</v>
      </c>
      <c r="AB539" t="s">
        <v>6157</v>
      </c>
      <c r="AC539" t="s">
        <v>6157</v>
      </c>
      <c r="AD539" t="s">
        <v>6157</v>
      </c>
      <c r="AE539" t="s">
        <v>6157</v>
      </c>
      <c r="AF539" t="s">
        <v>6157</v>
      </c>
      <c r="AG539" t="s">
        <v>6157</v>
      </c>
      <c r="AH539" t="s">
        <v>6157</v>
      </c>
      <c r="AI539" t="s">
        <v>6157</v>
      </c>
      <c r="AJ539" t="s">
        <v>4588</v>
      </c>
      <c r="AK539" t="s">
        <v>4618</v>
      </c>
      <c r="AL539" t="s">
        <v>265</v>
      </c>
      <c r="AM539" t="s">
        <v>264</v>
      </c>
      <c r="AN539" t="s">
        <v>4353</v>
      </c>
      <c r="AO539" s="29">
        <v>0.1229611</v>
      </c>
      <c r="AP539">
        <v>-12.078099</v>
      </c>
      <c r="AQ539">
        <v>134.574882</v>
      </c>
      <c r="AR539" t="s">
        <v>289</v>
      </c>
      <c r="AS539">
        <v>5</v>
      </c>
      <c r="AT539" t="s">
        <v>1527</v>
      </c>
      <c r="AU539" t="s">
        <v>274</v>
      </c>
      <c r="AV539" t="s">
        <v>4353</v>
      </c>
      <c r="AW539" t="s">
        <v>4099</v>
      </c>
      <c r="AX539" t="s">
        <v>6157</v>
      </c>
      <c r="AY539">
        <v>1115</v>
      </c>
      <c r="AZ539">
        <v>1115</v>
      </c>
      <c r="BA539" t="s">
        <v>7018</v>
      </c>
      <c r="BB539" t="s">
        <v>6469</v>
      </c>
      <c r="BC539" t="s">
        <v>6157</v>
      </c>
      <c r="BH539" t="s">
        <v>293</v>
      </c>
      <c r="BI539" t="s">
        <v>7192</v>
      </c>
      <c r="BJ539" t="s">
        <v>4162</v>
      </c>
      <c r="BK539" t="s">
        <v>4163</v>
      </c>
      <c r="BL539">
        <v>2016</v>
      </c>
      <c r="BM539"/>
      <c r="BN539"/>
      <c r="BO539"/>
      <c r="BP539"/>
      <c r="BY539"/>
      <c r="CE539" t="s">
        <v>323</v>
      </c>
      <c r="CF539">
        <v>1</v>
      </c>
      <c r="CG539" t="s">
        <v>4624</v>
      </c>
      <c r="CH539" s="9" t="s">
        <v>7194</v>
      </c>
      <c r="CK539">
        <v>-2.2999999999999998</v>
      </c>
    </row>
    <row r="540" spans="1:89" ht="16" customHeight="1">
      <c r="A540">
        <v>539</v>
      </c>
      <c r="B540" t="s">
        <v>7107</v>
      </c>
      <c r="C540" s="2">
        <v>44970</v>
      </c>
      <c r="E540" t="s">
        <v>1896</v>
      </c>
      <c r="G540" t="s">
        <v>3941</v>
      </c>
      <c r="H540" t="s">
        <v>6157</v>
      </c>
      <c r="I540" t="s">
        <v>4608</v>
      </c>
      <c r="J540" t="s">
        <v>4609</v>
      </c>
      <c r="K540" t="s">
        <v>4610</v>
      </c>
      <c r="L540" t="s">
        <v>6157</v>
      </c>
      <c r="M540" t="s">
        <v>4611</v>
      </c>
      <c r="N540" t="s">
        <v>289</v>
      </c>
      <c r="O540" t="s">
        <v>6987</v>
      </c>
      <c r="P540" t="s">
        <v>4391</v>
      </c>
      <c r="Q540" t="s">
        <v>5514</v>
      </c>
      <c r="R540" t="s">
        <v>6157</v>
      </c>
      <c r="S540" t="s">
        <v>4354</v>
      </c>
      <c r="T540" t="s">
        <v>4353</v>
      </c>
      <c r="U540" t="s">
        <v>6157</v>
      </c>
      <c r="X540" t="s">
        <v>6157</v>
      </c>
      <c r="Y540" t="s">
        <v>6157</v>
      </c>
      <c r="Z540" t="s">
        <v>6157</v>
      </c>
      <c r="AA540" t="s">
        <v>4520</v>
      </c>
      <c r="AB540" t="s">
        <v>6157</v>
      </c>
      <c r="AC540" t="s">
        <v>6157</v>
      </c>
      <c r="AD540" t="s">
        <v>6157</v>
      </c>
      <c r="AE540" t="s">
        <v>6157</v>
      </c>
      <c r="AF540" t="s">
        <v>6157</v>
      </c>
      <c r="AG540" t="s">
        <v>6157</v>
      </c>
      <c r="AH540" t="s">
        <v>6157</v>
      </c>
      <c r="AI540" t="s">
        <v>6157</v>
      </c>
      <c r="AJ540" t="s">
        <v>4588</v>
      </c>
      <c r="AK540" t="s">
        <v>4618</v>
      </c>
      <c r="AL540" t="s">
        <v>265</v>
      </c>
      <c r="AM540" t="s">
        <v>264</v>
      </c>
      <c r="AN540" t="s">
        <v>4353</v>
      </c>
      <c r="AO540" s="29">
        <v>0.1229611</v>
      </c>
      <c r="AP540">
        <v>-12.078099</v>
      </c>
      <c r="AQ540">
        <v>134.574882</v>
      </c>
      <c r="AR540" t="s">
        <v>289</v>
      </c>
      <c r="AS540">
        <v>5</v>
      </c>
      <c r="AT540" t="s">
        <v>1527</v>
      </c>
      <c r="AU540" t="s">
        <v>274</v>
      </c>
      <c r="AV540" t="s">
        <v>4353</v>
      </c>
      <c r="AW540" t="s">
        <v>4099</v>
      </c>
      <c r="AX540" t="s">
        <v>6157</v>
      </c>
      <c r="AY540">
        <v>1115</v>
      </c>
      <c r="AZ540">
        <v>1115</v>
      </c>
      <c r="BA540" t="s">
        <v>7018</v>
      </c>
      <c r="BB540" t="s">
        <v>6469</v>
      </c>
      <c r="BC540" t="s">
        <v>6157</v>
      </c>
      <c r="BH540" t="s">
        <v>293</v>
      </c>
      <c r="BI540" t="s">
        <v>7192</v>
      </c>
      <c r="BJ540" t="s">
        <v>4162</v>
      </c>
      <c r="BK540" t="s">
        <v>4163</v>
      </c>
      <c r="BL540">
        <v>2016</v>
      </c>
      <c r="BM540"/>
      <c r="BN540"/>
      <c r="BO540"/>
      <c r="BP540"/>
      <c r="BY540"/>
      <c r="CE540" t="s">
        <v>323</v>
      </c>
      <c r="CF540">
        <v>1</v>
      </c>
      <c r="CG540" t="s">
        <v>4624</v>
      </c>
      <c r="CH540" s="9" t="s">
        <v>7194</v>
      </c>
      <c r="CK540">
        <v>-2.2999999999999998</v>
      </c>
    </row>
    <row r="541" spans="1:89" ht="16" customHeight="1">
      <c r="A541">
        <v>540</v>
      </c>
      <c r="B541" t="s">
        <v>7107</v>
      </c>
      <c r="C541" s="2">
        <v>44970</v>
      </c>
      <c r="E541" t="s">
        <v>1897</v>
      </c>
      <c r="G541" t="s">
        <v>3941</v>
      </c>
      <c r="H541" t="s">
        <v>6157</v>
      </c>
      <c r="I541" t="s">
        <v>4608</v>
      </c>
      <c r="J541" t="s">
        <v>4609</v>
      </c>
      <c r="K541" t="s">
        <v>4610</v>
      </c>
      <c r="L541" t="s">
        <v>6157</v>
      </c>
      <c r="M541" t="s">
        <v>4611</v>
      </c>
      <c r="N541" t="s">
        <v>289</v>
      </c>
      <c r="O541" t="s">
        <v>6987</v>
      </c>
      <c r="P541" t="s">
        <v>4391</v>
      </c>
      <c r="Q541" t="s">
        <v>5514</v>
      </c>
      <c r="R541" t="s">
        <v>6157</v>
      </c>
      <c r="S541" t="s">
        <v>4354</v>
      </c>
      <c r="T541" t="s">
        <v>4353</v>
      </c>
      <c r="U541" t="s">
        <v>6157</v>
      </c>
      <c r="X541" t="s">
        <v>6157</v>
      </c>
      <c r="Y541" t="s">
        <v>6157</v>
      </c>
      <c r="Z541" t="s">
        <v>6157</v>
      </c>
      <c r="AA541" t="s">
        <v>4520</v>
      </c>
      <c r="AB541" t="s">
        <v>6157</v>
      </c>
      <c r="AC541" t="s">
        <v>6157</v>
      </c>
      <c r="AD541" t="s">
        <v>6157</v>
      </c>
      <c r="AE541" t="s">
        <v>6157</v>
      </c>
      <c r="AF541" t="s">
        <v>6157</v>
      </c>
      <c r="AG541" t="s">
        <v>6157</v>
      </c>
      <c r="AH541" t="s">
        <v>6157</v>
      </c>
      <c r="AI541" t="s">
        <v>6157</v>
      </c>
      <c r="AJ541" t="s">
        <v>4588</v>
      </c>
      <c r="AK541" t="s">
        <v>4618</v>
      </c>
      <c r="AL541" t="s">
        <v>265</v>
      </c>
      <c r="AM541" t="s">
        <v>264</v>
      </c>
      <c r="AN541" t="s">
        <v>4353</v>
      </c>
      <c r="AO541" s="29">
        <v>0.1229611</v>
      </c>
      <c r="AP541">
        <v>-12.078099</v>
      </c>
      <c r="AQ541">
        <v>134.574882</v>
      </c>
      <c r="AR541" t="s">
        <v>289</v>
      </c>
      <c r="AS541">
        <v>5</v>
      </c>
      <c r="AT541" t="s">
        <v>1527</v>
      </c>
      <c r="AU541" t="s">
        <v>274</v>
      </c>
      <c r="AV541" t="s">
        <v>4353</v>
      </c>
      <c r="AW541" t="s">
        <v>4100</v>
      </c>
      <c r="AX541" t="s">
        <v>6157</v>
      </c>
      <c r="AY541">
        <v>947</v>
      </c>
      <c r="AZ541">
        <v>1275</v>
      </c>
      <c r="BA541" t="s">
        <v>290</v>
      </c>
      <c r="BB541" t="s">
        <v>6469</v>
      </c>
      <c r="BC541" t="s">
        <v>4621</v>
      </c>
      <c r="BD541">
        <v>1360</v>
      </c>
      <c r="BE541">
        <v>70</v>
      </c>
      <c r="BH541" t="s">
        <v>293</v>
      </c>
      <c r="BI541" t="s">
        <v>7192</v>
      </c>
      <c r="BJ541" t="s">
        <v>4162</v>
      </c>
      <c r="BK541" t="s">
        <v>4163</v>
      </c>
      <c r="BL541">
        <v>2016</v>
      </c>
      <c r="BM541"/>
      <c r="BN541"/>
      <c r="BO541"/>
      <c r="BP541"/>
      <c r="BY541"/>
      <c r="CE541" t="s">
        <v>323</v>
      </c>
      <c r="CF541">
        <v>1</v>
      </c>
      <c r="CG541" t="s">
        <v>4624</v>
      </c>
      <c r="CH541" s="9" t="s">
        <v>7194</v>
      </c>
      <c r="CK541">
        <v>-2.6</v>
      </c>
    </row>
    <row r="542" spans="1:89" ht="16" customHeight="1">
      <c r="A542">
        <v>541</v>
      </c>
      <c r="B542" t="s">
        <v>7107</v>
      </c>
      <c r="C542" s="2">
        <v>44970</v>
      </c>
      <c r="E542" t="s">
        <v>1898</v>
      </c>
      <c r="G542" t="s">
        <v>3941</v>
      </c>
      <c r="H542" t="s">
        <v>6157</v>
      </c>
      <c r="I542" t="s">
        <v>4608</v>
      </c>
      <c r="J542" t="s">
        <v>4609</v>
      </c>
      <c r="K542" t="s">
        <v>4610</v>
      </c>
      <c r="L542" t="s">
        <v>6157</v>
      </c>
      <c r="M542" t="s">
        <v>4611</v>
      </c>
      <c r="N542" t="s">
        <v>289</v>
      </c>
      <c r="O542" t="s">
        <v>6987</v>
      </c>
      <c r="P542" t="s">
        <v>4391</v>
      </c>
      <c r="Q542" t="s">
        <v>5514</v>
      </c>
      <c r="R542" t="s">
        <v>6157</v>
      </c>
      <c r="S542" t="s">
        <v>4354</v>
      </c>
      <c r="T542" t="s">
        <v>4353</v>
      </c>
      <c r="U542" t="s">
        <v>6157</v>
      </c>
      <c r="X542" t="s">
        <v>6157</v>
      </c>
      <c r="Y542" t="s">
        <v>6157</v>
      </c>
      <c r="Z542" t="s">
        <v>6157</v>
      </c>
      <c r="AA542" t="s">
        <v>4520</v>
      </c>
      <c r="AB542" t="s">
        <v>6157</v>
      </c>
      <c r="AC542" t="s">
        <v>6157</v>
      </c>
      <c r="AD542" t="s">
        <v>6157</v>
      </c>
      <c r="AE542" t="s">
        <v>6157</v>
      </c>
      <c r="AF542" t="s">
        <v>6157</v>
      </c>
      <c r="AG542" t="s">
        <v>6157</v>
      </c>
      <c r="AH542" t="s">
        <v>6157</v>
      </c>
      <c r="AI542" t="s">
        <v>6157</v>
      </c>
      <c r="AJ542" t="s">
        <v>4588</v>
      </c>
      <c r="AK542" t="s">
        <v>4618</v>
      </c>
      <c r="AL542" t="s">
        <v>265</v>
      </c>
      <c r="AM542" t="s">
        <v>264</v>
      </c>
      <c r="AN542" t="s">
        <v>4353</v>
      </c>
      <c r="AO542" s="29">
        <v>0.1229611</v>
      </c>
      <c r="AP542">
        <v>-12.078099</v>
      </c>
      <c r="AQ542">
        <v>134.574882</v>
      </c>
      <c r="AR542" t="s">
        <v>289</v>
      </c>
      <c r="AS542">
        <v>5</v>
      </c>
      <c r="AT542" t="s">
        <v>1527</v>
      </c>
      <c r="AU542" t="s">
        <v>274</v>
      </c>
      <c r="AV542" t="s">
        <v>4353</v>
      </c>
      <c r="AW542" t="s">
        <v>4100</v>
      </c>
      <c r="AX542" t="s">
        <v>6157</v>
      </c>
      <c r="AY542">
        <v>947</v>
      </c>
      <c r="AZ542">
        <v>1275</v>
      </c>
      <c r="BA542" t="s">
        <v>290</v>
      </c>
      <c r="BB542" t="s">
        <v>6469</v>
      </c>
      <c r="BC542" t="s">
        <v>4621</v>
      </c>
      <c r="BD542">
        <v>1360</v>
      </c>
      <c r="BE542">
        <v>70</v>
      </c>
      <c r="BH542" t="s">
        <v>293</v>
      </c>
      <c r="BI542" t="s">
        <v>7192</v>
      </c>
      <c r="BJ542" t="s">
        <v>4162</v>
      </c>
      <c r="BK542" t="s">
        <v>4163</v>
      </c>
      <c r="BL542">
        <v>2016</v>
      </c>
      <c r="BM542"/>
      <c r="BN542"/>
      <c r="BO542"/>
      <c r="BP542"/>
      <c r="BY542"/>
      <c r="CE542" t="s">
        <v>323</v>
      </c>
      <c r="CF542">
        <v>1</v>
      </c>
      <c r="CG542" t="s">
        <v>4624</v>
      </c>
      <c r="CH542" s="9" t="s">
        <v>7194</v>
      </c>
      <c r="CK542">
        <v>-2.2999999999999998</v>
      </c>
    </row>
    <row r="543" spans="1:89" ht="16" customHeight="1">
      <c r="A543">
        <v>542</v>
      </c>
      <c r="B543" t="s">
        <v>7107</v>
      </c>
      <c r="C543" s="2">
        <v>44970</v>
      </c>
      <c r="E543" t="s">
        <v>1899</v>
      </c>
      <c r="G543" t="s">
        <v>3941</v>
      </c>
      <c r="H543" t="s">
        <v>6157</v>
      </c>
      <c r="I543" t="s">
        <v>4608</v>
      </c>
      <c r="J543" t="s">
        <v>4609</v>
      </c>
      <c r="K543" t="s">
        <v>4610</v>
      </c>
      <c r="L543" t="s">
        <v>6157</v>
      </c>
      <c r="M543" t="s">
        <v>4611</v>
      </c>
      <c r="N543" t="s">
        <v>289</v>
      </c>
      <c r="O543" t="s">
        <v>6987</v>
      </c>
      <c r="P543" t="s">
        <v>4391</v>
      </c>
      <c r="Q543" t="s">
        <v>5514</v>
      </c>
      <c r="R543" t="s">
        <v>6157</v>
      </c>
      <c r="S543" t="s">
        <v>4354</v>
      </c>
      <c r="T543" t="s">
        <v>4353</v>
      </c>
      <c r="U543" t="s">
        <v>6157</v>
      </c>
      <c r="X543" t="s">
        <v>6157</v>
      </c>
      <c r="Y543" t="s">
        <v>6157</v>
      </c>
      <c r="Z543" t="s">
        <v>6157</v>
      </c>
      <c r="AA543" t="s">
        <v>4520</v>
      </c>
      <c r="AB543" t="s">
        <v>6157</v>
      </c>
      <c r="AC543" t="s">
        <v>6157</v>
      </c>
      <c r="AD543" t="s">
        <v>6157</v>
      </c>
      <c r="AE543" t="s">
        <v>6157</v>
      </c>
      <c r="AF543" t="s">
        <v>6157</v>
      </c>
      <c r="AG543" t="s">
        <v>6157</v>
      </c>
      <c r="AH543" t="s">
        <v>6157</v>
      </c>
      <c r="AI543" t="s">
        <v>6157</v>
      </c>
      <c r="AJ543" t="s">
        <v>4588</v>
      </c>
      <c r="AK543" t="s">
        <v>4618</v>
      </c>
      <c r="AL543" t="s">
        <v>265</v>
      </c>
      <c r="AM543" t="s">
        <v>264</v>
      </c>
      <c r="AN543" t="s">
        <v>4353</v>
      </c>
      <c r="AO543" s="29">
        <v>0.1229611</v>
      </c>
      <c r="AP543">
        <v>-12.078099</v>
      </c>
      <c r="AQ543">
        <v>134.574882</v>
      </c>
      <c r="AR543" t="s">
        <v>289</v>
      </c>
      <c r="AS543">
        <v>5</v>
      </c>
      <c r="AT543" t="s">
        <v>1527</v>
      </c>
      <c r="AU543" t="s">
        <v>274</v>
      </c>
      <c r="AV543" t="s">
        <v>4353</v>
      </c>
      <c r="AW543" t="s">
        <v>4101</v>
      </c>
      <c r="AX543" t="s">
        <v>6157</v>
      </c>
      <c r="AY543">
        <v>714</v>
      </c>
      <c r="AZ543">
        <v>1175</v>
      </c>
      <c r="BA543" t="s">
        <v>290</v>
      </c>
      <c r="BB543" t="s">
        <v>6469</v>
      </c>
      <c r="BC543" t="s">
        <v>4622</v>
      </c>
      <c r="BD543">
        <v>1510</v>
      </c>
      <c r="BE543">
        <v>100</v>
      </c>
      <c r="BH543" t="s">
        <v>293</v>
      </c>
      <c r="BI543" t="s">
        <v>7192</v>
      </c>
      <c r="BJ543" t="s">
        <v>4162</v>
      </c>
      <c r="BK543" t="s">
        <v>4163</v>
      </c>
      <c r="BL543">
        <v>2016</v>
      </c>
      <c r="BM543"/>
      <c r="BN543"/>
      <c r="BO543"/>
      <c r="BP543"/>
      <c r="BY543"/>
      <c r="CE543" t="s">
        <v>323</v>
      </c>
      <c r="CF543">
        <v>1</v>
      </c>
      <c r="CG543" t="s">
        <v>4624</v>
      </c>
      <c r="CH543" s="9" t="s">
        <v>7194</v>
      </c>
      <c r="CK543">
        <v>-2.8</v>
      </c>
    </row>
    <row r="544" spans="1:89" ht="16" customHeight="1">
      <c r="A544">
        <v>543</v>
      </c>
      <c r="B544" t="s">
        <v>7107</v>
      </c>
      <c r="C544" s="2">
        <v>44970</v>
      </c>
      <c r="E544" t="s">
        <v>1900</v>
      </c>
      <c r="G544" t="s">
        <v>3941</v>
      </c>
      <c r="H544" t="s">
        <v>6157</v>
      </c>
      <c r="I544" t="s">
        <v>4608</v>
      </c>
      <c r="J544" t="s">
        <v>4609</v>
      </c>
      <c r="K544" t="s">
        <v>4610</v>
      </c>
      <c r="L544" t="s">
        <v>6157</v>
      </c>
      <c r="M544" t="s">
        <v>4611</v>
      </c>
      <c r="N544" t="s">
        <v>289</v>
      </c>
      <c r="O544" t="s">
        <v>6987</v>
      </c>
      <c r="P544" t="s">
        <v>4391</v>
      </c>
      <c r="Q544" t="s">
        <v>5514</v>
      </c>
      <c r="R544" t="s">
        <v>6157</v>
      </c>
      <c r="S544" t="s">
        <v>4354</v>
      </c>
      <c r="T544" t="s">
        <v>4353</v>
      </c>
      <c r="U544" t="s">
        <v>6157</v>
      </c>
      <c r="X544" t="s">
        <v>6157</v>
      </c>
      <c r="Y544" t="s">
        <v>6157</v>
      </c>
      <c r="Z544" t="s">
        <v>6157</v>
      </c>
      <c r="AA544" t="s">
        <v>4520</v>
      </c>
      <c r="AB544" t="s">
        <v>6157</v>
      </c>
      <c r="AC544" t="s">
        <v>6157</v>
      </c>
      <c r="AD544" t="s">
        <v>6157</v>
      </c>
      <c r="AE544" t="s">
        <v>6157</v>
      </c>
      <c r="AF544" t="s">
        <v>6157</v>
      </c>
      <c r="AG544" t="s">
        <v>6157</v>
      </c>
      <c r="AH544" t="s">
        <v>6157</v>
      </c>
      <c r="AI544" t="s">
        <v>6157</v>
      </c>
      <c r="AJ544" t="s">
        <v>4588</v>
      </c>
      <c r="AK544" t="s">
        <v>4618</v>
      </c>
      <c r="AL544" t="s">
        <v>265</v>
      </c>
      <c r="AM544" t="s">
        <v>264</v>
      </c>
      <c r="AN544" t="s">
        <v>4353</v>
      </c>
      <c r="AO544" s="29">
        <v>0.1229611</v>
      </c>
      <c r="AP544">
        <v>-12.078099</v>
      </c>
      <c r="AQ544">
        <v>134.574882</v>
      </c>
      <c r="AR544" t="s">
        <v>289</v>
      </c>
      <c r="AS544">
        <v>5</v>
      </c>
      <c r="AT544" t="s">
        <v>1527</v>
      </c>
      <c r="AU544" t="s">
        <v>274</v>
      </c>
      <c r="AV544" t="s">
        <v>4353</v>
      </c>
      <c r="AW544" t="s">
        <v>4101</v>
      </c>
      <c r="AX544" t="s">
        <v>6157</v>
      </c>
      <c r="AY544">
        <v>714</v>
      </c>
      <c r="AZ544">
        <v>1175</v>
      </c>
      <c r="BA544" t="s">
        <v>290</v>
      </c>
      <c r="BB544" t="s">
        <v>6469</v>
      </c>
      <c r="BC544" t="s">
        <v>4622</v>
      </c>
      <c r="BD544">
        <v>1510</v>
      </c>
      <c r="BE544">
        <v>100</v>
      </c>
      <c r="BH544" t="s">
        <v>293</v>
      </c>
      <c r="BI544" t="s">
        <v>7192</v>
      </c>
      <c r="BJ544" t="s">
        <v>4162</v>
      </c>
      <c r="BK544" t="s">
        <v>4163</v>
      </c>
      <c r="BL544">
        <v>2016</v>
      </c>
      <c r="BM544"/>
      <c r="BN544"/>
      <c r="BO544"/>
      <c r="BP544"/>
      <c r="BY544"/>
      <c r="CE544" t="s">
        <v>323</v>
      </c>
      <c r="CF544">
        <v>1</v>
      </c>
      <c r="CG544" t="s">
        <v>4624</v>
      </c>
      <c r="CH544" s="9" t="s">
        <v>7194</v>
      </c>
      <c r="CK544">
        <v>-2.7</v>
      </c>
    </row>
    <row r="545" spans="1:89" ht="16" customHeight="1">
      <c r="A545">
        <v>544</v>
      </c>
      <c r="B545" t="s">
        <v>7107</v>
      </c>
      <c r="C545" s="2">
        <v>44970</v>
      </c>
      <c r="E545" t="s">
        <v>1901</v>
      </c>
      <c r="F545" t="s">
        <v>1901</v>
      </c>
      <c r="G545" t="s">
        <v>3941</v>
      </c>
      <c r="H545" t="s">
        <v>6157</v>
      </c>
      <c r="I545" t="s">
        <v>4855</v>
      </c>
      <c r="J545" t="s">
        <v>4856</v>
      </c>
      <c r="K545" t="s">
        <v>4857</v>
      </c>
      <c r="L545" t="s">
        <v>6157</v>
      </c>
      <c r="M545" t="s">
        <v>3984</v>
      </c>
      <c r="N545" t="s">
        <v>289</v>
      </c>
      <c r="O545" t="s">
        <v>6987</v>
      </c>
      <c r="P545" t="s">
        <v>3968</v>
      </c>
      <c r="Q545" t="s">
        <v>4403</v>
      </c>
      <c r="R545" t="s">
        <v>6157</v>
      </c>
      <c r="S545" t="s">
        <v>4353</v>
      </c>
      <c r="T545" t="s">
        <v>4353</v>
      </c>
      <c r="U545" t="s">
        <v>6157</v>
      </c>
      <c r="X545" t="s">
        <v>6157</v>
      </c>
      <c r="Y545" t="s">
        <v>6157</v>
      </c>
      <c r="Z545" t="s">
        <v>6157</v>
      </c>
      <c r="AA545" t="s">
        <v>4021</v>
      </c>
      <c r="AB545" t="s">
        <v>6157</v>
      </c>
      <c r="AC545" t="s">
        <v>6157</v>
      </c>
      <c r="AD545" t="s">
        <v>6157</v>
      </c>
      <c r="AE545" t="s">
        <v>6157</v>
      </c>
      <c r="AF545" t="s">
        <v>6157</v>
      </c>
      <c r="AG545" t="s">
        <v>6157</v>
      </c>
      <c r="AH545" t="s">
        <v>6157</v>
      </c>
      <c r="AI545" t="s">
        <v>6157</v>
      </c>
      <c r="AJ545" t="s">
        <v>4588</v>
      </c>
      <c r="AK545" t="s">
        <v>4858</v>
      </c>
      <c r="AL545" t="s">
        <v>268</v>
      </c>
      <c r="AM545" t="s">
        <v>264</v>
      </c>
      <c r="AN545" t="s">
        <v>4353</v>
      </c>
      <c r="AO545" s="29">
        <v>4.7071218000000004</v>
      </c>
      <c r="AP545">
        <v>-28.04167</v>
      </c>
      <c r="AQ545">
        <v>137.53083000000001</v>
      </c>
      <c r="AR545" t="s">
        <v>1532</v>
      </c>
      <c r="AS545">
        <v>0</v>
      </c>
      <c r="AT545" t="s">
        <v>4353</v>
      </c>
      <c r="AU545" t="s">
        <v>274</v>
      </c>
      <c r="AV545" t="s">
        <v>4353</v>
      </c>
      <c r="AW545" t="s">
        <v>4353</v>
      </c>
      <c r="AX545" t="s">
        <v>6157</v>
      </c>
      <c r="AY545">
        <v>1928</v>
      </c>
      <c r="AZ545">
        <v>1928</v>
      </c>
      <c r="BA545" t="s">
        <v>7018</v>
      </c>
      <c r="BB545" t="s">
        <v>4785</v>
      </c>
      <c r="BC545" t="s">
        <v>6157</v>
      </c>
      <c r="BH545" t="s">
        <v>293</v>
      </c>
      <c r="BI545" t="s">
        <v>7195</v>
      </c>
      <c r="BJ545" t="s">
        <v>4164</v>
      </c>
      <c r="BK545" t="s">
        <v>4165</v>
      </c>
      <c r="BL545">
        <v>2016</v>
      </c>
      <c r="BM545"/>
      <c r="BN545"/>
      <c r="BO545"/>
      <c r="BP545"/>
      <c r="BW545">
        <v>-20.7</v>
      </c>
      <c r="BY545">
        <v>14</v>
      </c>
      <c r="CF545">
        <v>1</v>
      </c>
      <c r="CI545">
        <v>-12.3</v>
      </c>
      <c r="CK545">
        <v>5</v>
      </c>
    </row>
    <row r="546" spans="1:89" ht="16" customHeight="1">
      <c r="A546">
        <v>545</v>
      </c>
      <c r="B546" t="s">
        <v>7107</v>
      </c>
      <c r="C546" s="2">
        <v>44970</v>
      </c>
      <c r="E546" t="s">
        <v>1902</v>
      </c>
      <c r="F546" t="s">
        <v>1902</v>
      </c>
      <c r="G546" t="s">
        <v>3941</v>
      </c>
      <c r="H546" t="s">
        <v>6157</v>
      </c>
      <c r="I546" t="s">
        <v>4855</v>
      </c>
      <c r="J546" t="s">
        <v>4856</v>
      </c>
      <c r="K546" t="s">
        <v>4857</v>
      </c>
      <c r="L546" t="s">
        <v>6157</v>
      </c>
      <c r="M546" t="s">
        <v>3984</v>
      </c>
      <c r="N546" t="s">
        <v>289</v>
      </c>
      <c r="O546" t="s">
        <v>6987</v>
      </c>
      <c r="P546" t="s">
        <v>3968</v>
      </c>
      <c r="Q546" t="s">
        <v>4403</v>
      </c>
      <c r="R546" t="s">
        <v>6157</v>
      </c>
      <c r="S546" t="s">
        <v>4353</v>
      </c>
      <c r="T546" t="s">
        <v>4353</v>
      </c>
      <c r="U546" t="s">
        <v>6157</v>
      </c>
      <c r="X546" t="s">
        <v>6157</v>
      </c>
      <c r="Y546" t="s">
        <v>6157</v>
      </c>
      <c r="Z546" t="s">
        <v>6157</v>
      </c>
      <c r="AA546" t="s">
        <v>4021</v>
      </c>
      <c r="AB546" t="s">
        <v>6157</v>
      </c>
      <c r="AC546" t="s">
        <v>6157</v>
      </c>
      <c r="AD546" t="s">
        <v>6157</v>
      </c>
      <c r="AE546" t="s">
        <v>6157</v>
      </c>
      <c r="AF546" t="s">
        <v>6157</v>
      </c>
      <c r="AG546" t="s">
        <v>6157</v>
      </c>
      <c r="AH546" t="s">
        <v>6157</v>
      </c>
      <c r="AI546" t="s">
        <v>6157</v>
      </c>
      <c r="AJ546" t="s">
        <v>4588</v>
      </c>
      <c r="AK546" t="s">
        <v>4858</v>
      </c>
      <c r="AL546" t="s">
        <v>268</v>
      </c>
      <c r="AM546" t="s">
        <v>264</v>
      </c>
      <c r="AN546" t="s">
        <v>4353</v>
      </c>
      <c r="AO546" s="29">
        <v>5</v>
      </c>
      <c r="AP546">
        <v>-28.04167</v>
      </c>
      <c r="AQ546">
        <v>137.53083000000001</v>
      </c>
      <c r="AR546" t="s">
        <v>1532</v>
      </c>
      <c r="AS546">
        <v>0</v>
      </c>
      <c r="AT546" t="s">
        <v>4353</v>
      </c>
      <c r="AU546" t="s">
        <v>274</v>
      </c>
      <c r="AV546" t="s">
        <v>4353</v>
      </c>
      <c r="AW546" t="s">
        <v>4353</v>
      </c>
      <c r="AX546" t="s">
        <v>6157</v>
      </c>
      <c r="AY546">
        <v>1928</v>
      </c>
      <c r="AZ546">
        <v>1928</v>
      </c>
      <c r="BA546" t="s">
        <v>7018</v>
      </c>
      <c r="BB546" t="s">
        <v>4785</v>
      </c>
      <c r="BC546" t="s">
        <v>6157</v>
      </c>
      <c r="BH546" t="s">
        <v>293</v>
      </c>
      <c r="BI546" t="s">
        <v>7195</v>
      </c>
      <c r="BJ546" t="s">
        <v>4164</v>
      </c>
      <c r="BK546" t="s">
        <v>4165</v>
      </c>
      <c r="BL546">
        <v>2016</v>
      </c>
      <c r="BM546"/>
      <c r="BN546"/>
      <c r="BO546"/>
      <c r="BP546"/>
      <c r="BW546"/>
      <c r="BY546"/>
      <c r="CF546">
        <v>1</v>
      </c>
      <c r="CI546">
        <v>-11.7</v>
      </c>
      <c r="CK546">
        <v>4.0999999999999996</v>
      </c>
    </row>
    <row r="547" spans="1:89" ht="16" customHeight="1">
      <c r="A547">
        <v>546</v>
      </c>
      <c r="B547" t="s">
        <v>7107</v>
      </c>
      <c r="C547" s="2">
        <v>44970</v>
      </c>
      <c r="E547" t="s">
        <v>1902</v>
      </c>
      <c r="F547" t="s">
        <v>1902</v>
      </c>
      <c r="G547" t="s">
        <v>3941</v>
      </c>
      <c r="H547" t="s">
        <v>6157</v>
      </c>
      <c r="I547" t="s">
        <v>4855</v>
      </c>
      <c r="J547" t="s">
        <v>4856</v>
      </c>
      <c r="K547" t="s">
        <v>4857</v>
      </c>
      <c r="L547" t="s">
        <v>6157</v>
      </c>
      <c r="M547" t="s">
        <v>3984</v>
      </c>
      <c r="N547" t="s">
        <v>289</v>
      </c>
      <c r="O547" t="s">
        <v>6987</v>
      </c>
      <c r="P547" t="s">
        <v>3968</v>
      </c>
      <c r="Q547" t="s">
        <v>4403</v>
      </c>
      <c r="R547" t="s">
        <v>6157</v>
      </c>
      <c r="S547" t="s">
        <v>4353</v>
      </c>
      <c r="T547" t="s">
        <v>4353</v>
      </c>
      <c r="U547" t="s">
        <v>6157</v>
      </c>
      <c r="X547" t="s">
        <v>6157</v>
      </c>
      <c r="Y547" t="s">
        <v>6157</v>
      </c>
      <c r="Z547" t="s">
        <v>6157</v>
      </c>
      <c r="AA547" t="s">
        <v>4021</v>
      </c>
      <c r="AB547" t="s">
        <v>6157</v>
      </c>
      <c r="AC547" t="s">
        <v>6157</v>
      </c>
      <c r="AD547" t="s">
        <v>6157</v>
      </c>
      <c r="AE547" t="s">
        <v>6157</v>
      </c>
      <c r="AF547" t="s">
        <v>6157</v>
      </c>
      <c r="AG547" t="s">
        <v>6157</v>
      </c>
      <c r="AH547" t="s">
        <v>6157</v>
      </c>
      <c r="AI547" t="s">
        <v>6157</v>
      </c>
      <c r="AJ547" t="s">
        <v>4588</v>
      </c>
      <c r="AK547" t="s">
        <v>4858</v>
      </c>
      <c r="AL547" t="s">
        <v>268</v>
      </c>
      <c r="AM547" t="s">
        <v>264</v>
      </c>
      <c r="AN547" t="s">
        <v>4353</v>
      </c>
      <c r="AO547" s="29">
        <v>5</v>
      </c>
      <c r="AP547">
        <v>-28.04167</v>
      </c>
      <c r="AQ547">
        <v>137.53083000000001</v>
      </c>
      <c r="AR547" t="s">
        <v>1532</v>
      </c>
      <c r="AS547">
        <v>0</v>
      </c>
      <c r="AT547" t="s">
        <v>4353</v>
      </c>
      <c r="AU547" t="s">
        <v>274</v>
      </c>
      <c r="AV547" t="s">
        <v>4353</v>
      </c>
      <c r="AW547" t="s">
        <v>4353</v>
      </c>
      <c r="AX547" t="s">
        <v>6157</v>
      </c>
      <c r="AY547">
        <v>1928</v>
      </c>
      <c r="AZ547">
        <v>1928</v>
      </c>
      <c r="BA547" t="s">
        <v>7018</v>
      </c>
      <c r="BB547" t="s">
        <v>4785</v>
      </c>
      <c r="BC547" t="s">
        <v>6157</v>
      </c>
      <c r="BH547" t="s">
        <v>293</v>
      </c>
      <c r="BI547" t="s">
        <v>7195</v>
      </c>
      <c r="BJ547" t="s">
        <v>4164</v>
      </c>
      <c r="BK547" t="s">
        <v>4165</v>
      </c>
      <c r="BL547">
        <v>2016</v>
      </c>
      <c r="BM547"/>
      <c r="BN547"/>
      <c r="BO547"/>
      <c r="BP547"/>
      <c r="BW547"/>
      <c r="BY547"/>
      <c r="CF547">
        <v>1</v>
      </c>
      <c r="CI547">
        <v>-11.6</v>
      </c>
      <c r="CK547">
        <v>4</v>
      </c>
    </row>
    <row r="548" spans="1:89" ht="16" customHeight="1">
      <c r="A548">
        <v>547</v>
      </c>
      <c r="B548" t="s">
        <v>7107</v>
      </c>
      <c r="C548" s="2">
        <v>44970</v>
      </c>
      <c r="E548" t="s">
        <v>1903</v>
      </c>
      <c r="F548" t="s">
        <v>1903</v>
      </c>
      <c r="G548" t="s">
        <v>3941</v>
      </c>
      <c r="H548" t="s">
        <v>6157</v>
      </c>
      <c r="I548" t="s">
        <v>4855</v>
      </c>
      <c r="J548" t="s">
        <v>4856</v>
      </c>
      <c r="K548" t="s">
        <v>4857</v>
      </c>
      <c r="L548" t="s">
        <v>6157</v>
      </c>
      <c r="M548" t="s">
        <v>3984</v>
      </c>
      <c r="N548" t="s">
        <v>289</v>
      </c>
      <c r="O548" t="s">
        <v>6987</v>
      </c>
      <c r="P548" t="s">
        <v>3968</v>
      </c>
      <c r="Q548" t="s">
        <v>4403</v>
      </c>
      <c r="R548" t="s">
        <v>6157</v>
      </c>
      <c r="S548" t="s">
        <v>4353</v>
      </c>
      <c r="T548" t="s">
        <v>4353</v>
      </c>
      <c r="U548" t="s">
        <v>6157</v>
      </c>
      <c r="X548" t="s">
        <v>6157</v>
      </c>
      <c r="Y548" t="s">
        <v>6157</v>
      </c>
      <c r="Z548" t="s">
        <v>6157</v>
      </c>
      <c r="AA548" t="s">
        <v>4021</v>
      </c>
      <c r="AB548" t="s">
        <v>6157</v>
      </c>
      <c r="AC548" t="s">
        <v>6157</v>
      </c>
      <c r="AD548" t="s">
        <v>6157</v>
      </c>
      <c r="AE548" t="s">
        <v>6157</v>
      </c>
      <c r="AF548" t="s">
        <v>6157</v>
      </c>
      <c r="AG548" t="s">
        <v>6157</v>
      </c>
      <c r="AH548" t="s">
        <v>6157</v>
      </c>
      <c r="AI548" t="s">
        <v>6157</v>
      </c>
      <c r="AJ548" t="s">
        <v>4588</v>
      </c>
      <c r="AK548" t="s">
        <v>4858</v>
      </c>
      <c r="AL548" t="s">
        <v>268</v>
      </c>
      <c r="AM548" t="s">
        <v>264</v>
      </c>
      <c r="AN548" t="s">
        <v>4353</v>
      </c>
      <c r="AO548" s="29">
        <v>5.0257230000000002</v>
      </c>
      <c r="AP548">
        <v>-28.141670000000001</v>
      </c>
      <c r="AQ548">
        <v>137.55833000000001</v>
      </c>
      <c r="AR548" t="s">
        <v>1532</v>
      </c>
      <c r="AS548">
        <v>0</v>
      </c>
      <c r="AT548" t="s">
        <v>4353</v>
      </c>
      <c r="AU548" t="s">
        <v>274</v>
      </c>
      <c r="AV548" t="s">
        <v>4353</v>
      </c>
      <c r="AW548" t="s">
        <v>4353</v>
      </c>
      <c r="AX548" t="s">
        <v>6157</v>
      </c>
      <c r="AY548">
        <v>1916</v>
      </c>
      <c r="AZ548">
        <v>1916</v>
      </c>
      <c r="BA548" t="s">
        <v>7018</v>
      </c>
      <c r="BB548" t="s">
        <v>4785</v>
      </c>
      <c r="BC548" t="s">
        <v>6157</v>
      </c>
      <c r="BH548" t="s">
        <v>293</v>
      </c>
      <c r="BI548" t="s">
        <v>7195</v>
      </c>
      <c r="BJ548" t="s">
        <v>4164</v>
      </c>
      <c r="BK548" t="s">
        <v>4165</v>
      </c>
      <c r="BL548">
        <v>2016</v>
      </c>
      <c r="BM548"/>
      <c r="BN548"/>
      <c r="BO548"/>
      <c r="BP548"/>
      <c r="BW548"/>
      <c r="BY548"/>
      <c r="CF548">
        <v>1</v>
      </c>
      <c r="CI548">
        <v>-10.1</v>
      </c>
      <c r="CK548">
        <v>1.9</v>
      </c>
    </row>
    <row r="549" spans="1:89" ht="16" customHeight="1">
      <c r="A549">
        <v>548</v>
      </c>
      <c r="B549" t="s">
        <v>7107</v>
      </c>
      <c r="C549" s="2">
        <v>44970</v>
      </c>
      <c r="E549" t="s">
        <v>1904</v>
      </c>
      <c r="F549" t="s">
        <v>1904</v>
      </c>
      <c r="G549" t="s">
        <v>3941</v>
      </c>
      <c r="H549" t="s">
        <v>6157</v>
      </c>
      <c r="I549" t="s">
        <v>4855</v>
      </c>
      <c r="J549" t="s">
        <v>4856</v>
      </c>
      <c r="K549" t="s">
        <v>4857</v>
      </c>
      <c r="L549" t="s">
        <v>6157</v>
      </c>
      <c r="M549" t="s">
        <v>3984</v>
      </c>
      <c r="N549" t="s">
        <v>289</v>
      </c>
      <c r="O549" t="s">
        <v>6987</v>
      </c>
      <c r="P549" t="s">
        <v>3968</v>
      </c>
      <c r="Q549" t="s">
        <v>4403</v>
      </c>
      <c r="R549" t="s">
        <v>6157</v>
      </c>
      <c r="S549" t="s">
        <v>4353</v>
      </c>
      <c r="T549" t="s">
        <v>4353</v>
      </c>
      <c r="U549" t="s">
        <v>6157</v>
      </c>
      <c r="X549" t="s">
        <v>6157</v>
      </c>
      <c r="Y549" t="s">
        <v>6157</v>
      </c>
      <c r="Z549" t="s">
        <v>6157</v>
      </c>
      <c r="AA549" t="s">
        <v>4021</v>
      </c>
      <c r="AB549" t="s">
        <v>6157</v>
      </c>
      <c r="AC549" t="s">
        <v>6157</v>
      </c>
      <c r="AD549" t="s">
        <v>6157</v>
      </c>
      <c r="AE549" t="s">
        <v>6157</v>
      </c>
      <c r="AF549" t="s">
        <v>6157</v>
      </c>
      <c r="AG549" t="s">
        <v>6157</v>
      </c>
      <c r="AH549" t="s">
        <v>6157</v>
      </c>
      <c r="AI549" t="s">
        <v>6157</v>
      </c>
      <c r="AJ549" t="s">
        <v>4588</v>
      </c>
      <c r="AK549" t="s">
        <v>4858</v>
      </c>
      <c r="AL549" t="s">
        <v>268</v>
      </c>
      <c r="AM549" t="s">
        <v>264</v>
      </c>
      <c r="AN549" t="s">
        <v>4353</v>
      </c>
      <c r="AO549" s="29">
        <v>5</v>
      </c>
      <c r="AP549">
        <v>-28.141670000000001</v>
      </c>
      <c r="AQ549">
        <v>137.55833000000001</v>
      </c>
      <c r="AR549" t="s">
        <v>1532</v>
      </c>
      <c r="AS549">
        <v>0</v>
      </c>
      <c r="AT549" t="s">
        <v>4353</v>
      </c>
      <c r="AU549" t="s">
        <v>274</v>
      </c>
      <c r="AV549" t="s">
        <v>4353</v>
      </c>
      <c r="AW549" t="s">
        <v>4353</v>
      </c>
      <c r="AX549" t="s">
        <v>6157</v>
      </c>
      <c r="AY549">
        <v>1912</v>
      </c>
      <c r="AZ549">
        <v>1912</v>
      </c>
      <c r="BA549" t="s">
        <v>7018</v>
      </c>
      <c r="BB549" t="s">
        <v>4785</v>
      </c>
      <c r="BC549" t="s">
        <v>6157</v>
      </c>
      <c r="BH549" t="s">
        <v>293</v>
      </c>
      <c r="BI549" t="s">
        <v>7195</v>
      </c>
      <c r="BJ549" t="s">
        <v>4164</v>
      </c>
      <c r="BK549" t="s">
        <v>4165</v>
      </c>
      <c r="BL549">
        <v>2016</v>
      </c>
      <c r="BM549"/>
      <c r="BN549"/>
      <c r="BO549"/>
      <c r="BP549"/>
      <c r="BW549">
        <v>-23.2</v>
      </c>
      <c r="BY549">
        <v>12.3</v>
      </c>
      <c r="CF549">
        <v>1</v>
      </c>
      <c r="CI549">
        <v>-12.6</v>
      </c>
      <c r="CK549">
        <v>5.0999999999999996</v>
      </c>
    </row>
    <row r="550" spans="1:89" ht="16" customHeight="1">
      <c r="A550">
        <v>549</v>
      </c>
      <c r="B550" t="s">
        <v>7107</v>
      </c>
      <c r="C550" s="2">
        <v>44970</v>
      </c>
      <c r="E550" t="s">
        <v>1905</v>
      </c>
      <c r="F550" t="s">
        <v>1905</v>
      </c>
      <c r="G550" t="s">
        <v>3941</v>
      </c>
      <c r="H550" t="s">
        <v>6157</v>
      </c>
      <c r="I550" t="s">
        <v>4855</v>
      </c>
      <c r="J550" t="s">
        <v>4856</v>
      </c>
      <c r="K550" t="s">
        <v>4857</v>
      </c>
      <c r="L550" t="s">
        <v>6157</v>
      </c>
      <c r="M550" t="s">
        <v>3984</v>
      </c>
      <c r="N550" t="s">
        <v>289</v>
      </c>
      <c r="O550" t="s">
        <v>6987</v>
      </c>
      <c r="P550" t="s">
        <v>3968</v>
      </c>
      <c r="Q550" t="s">
        <v>4403</v>
      </c>
      <c r="R550" t="s">
        <v>6157</v>
      </c>
      <c r="S550" t="s">
        <v>4353</v>
      </c>
      <c r="T550" t="s">
        <v>4353</v>
      </c>
      <c r="U550" t="s">
        <v>6157</v>
      </c>
      <c r="X550" t="s">
        <v>6157</v>
      </c>
      <c r="Y550" t="s">
        <v>6157</v>
      </c>
      <c r="Z550" t="s">
        <v>6157</v>
      </c>
      <c r="AA550" t="s">
        <v>4021</v>
      </c>
      <c r="AB550" t="s">
        <v>6157</v>
      </c>
      <c r="AC550" t="s">
        <v>6157</v>
      </c>
      <c r="AD550" t="s">
        <v>6157</v>
      </c>
      <c r="AE550" t="s">
        <v>6157</v>
      </c>
      <c r="AF550" t="s">
        <v>6157</v>
      </c>
      <c r="AG550" t="s">
        <v>6157</v>
      </c>
      <c r="AH550" t="s">
        <v>6157</v>
      </c>
      <c r="AI550" t="s">
        <v>6157</v>
      </c>
      <c r="AJ550" t="s">
        <v>4588</v>
      </c>
      <c r="AK550" t="s">
        <v>4858</v>
      </c>
      <c r="AL550" t="s">
        <v>268</v>
      </c>
      <c r="AM550" t="s">
        <v>264</v>
      </c>
      <c r="AN550" t="s">
        <v>4353</v>
      </c>
      <c r="AO550" s="29">
        <v>5</v>
      </c>
      <c r="AP550">
        <v>-28.141670000000001</v>
      </c>
      <c r="AQ550">
        <v>137.55833000000001</v>
      </c>
      <c r="AR550" t="s">
        <v>1532</v>
      </c>
      <c r="AS550">
        <v>0</v>
      </c>
      <c r="AT550" t="s">
        <v>4353</v>
      </c>
      <c r="AU550" t="s">
        <v>274</v>
      </c>
      <c r="AV550" t="s">
        <v>4353</v>
      </c>
      <c r="AW550" t="s">
        <v>4353</v>
      </c>
      <c r="AX550" t="s">
        <v>6157</v>
      </c>
      <c r="AY550">
        <v>1912</v>
      </c>
      <c r="AZ550">
        <v>1912</v>
      </c>
      <c r="BA550" t="s">
        <v>7018</v>
      </c>
      <c r="BB550" t="s">
        <v>4785</v>
      </c>
      <c r="BC550" t="s">
        <v>6157</v>
      </c>
      <c r="BH550" t="s">
        <v>293</v>
      </c>
      <c r="BI550" t="s">
        <v>7195</v>
      </c>
      <c r="BJ550" t="s">
        <v>4164</v>
      </c>
      <c r="BK550" t="s">
        <v>4165</v>
      </c>
      <c r="BL550">
        <v>2016</v>
      </c>
      <c r="BM550"/>
      <c r="BN550"/>
      <c r="BO550"/>
      <c r="BP550"/>
      <c r="BW550">
        <v>-19.5</v>
      </c>
      <c r="BY550">
        <v>10.7</v>
      </c>
      <c r="CF550">
        <v>1</v>
      </c>
      <c r="CI550">
        <v>-10.5</v>
      </c>
      <c r="CK550">
        <v>6.6</v>
      </c>
    </row>
    <row r="551" spans="1:89" ht="16" customHeight="1">
      <c r="A551">
        <v>550</v>
      </c>
      <c r="B551" t="s">
        <v>7107</v>
      </c>
      <c r="C551" s="2">
        <v>44970</v>
      </c>
      <c r="E551" t="s">
        <v>1906</v>
      </c>
      <c r="F551" t="s">
        <v>1906</v>
      </c>
      <c r="G551" t="s">
        <v>3941</v>
      </c>
      <c r="H551" t="s">
        <v>6157</v>
      </c>
      <c r="I551" t="s">
        <v>4855</v>
      </c>
      <c r="J551" t="s">
        <v>4856</v>
      </c>
      <c r="K551" t="s">
        <v>4857</v>
      </c>
      <c r="L551" t="s">
        <v>6157</v>
      </c>
      <c r="M551" t="s">
        <v>3984</v>
      </c>
      <c r="N551" t="s">
        <v>289</v>
      </c>
      <c r="O551" t="s">
        <v>6987</v>
      </c>
      <c r="P551" t="s">
        <v>3968</v>
      </c>
      <c r="Q551" t="s">
        <v>4403</v>
      </c>
      <c r="R551" t="s">
        <v>6157</v>
      </c>
      <c r="S551" t="s">
        <v>4353</v>
      </c>
      <c r="T551" t="s">
        <v>4353</v>
      </c>
      <c r="U551" t="s">
        <v>6157</v>
      </c>
      <c r="X551" t="s">
        <v>6157</v>
      </c>
      <c r="Y551" t="s">
        <v>6157</v>
      </c>
      <c r="Z551" t="s">
        <v>6157</v>
      </c>
      <c r="AA551" t="s">
        <v>4021</v>
      </c>
      <c r="AB551" t="s">
        <v>6157</v>
      </c>
      <c r="AC551" t="s">
        <v>6157</v>
      </c>
      <c r="AD551" t="s">
        <v>6157</v>
      </c>
      <c r="AE551" t="s">
        <v>6157</v>
      </c>
      <c r="AF551" t="s">
        <v>6157</v>
      </c>
      <c r="AG551" t="s">
        <v>6157</v>
      </c>
      <c r="AH551" t="s">
        <v>6157</v>
      </c>
      <c r="AI551" t="s">
        <v>6157</v>
      </c>
      <c r="AJ551" t="s">
        <v>4588</v>
      </c>
      <c r="AK551" t="s">
        <v>4858</v>
      </c>
      <c r="AL551" t="s">
        <v>268</v>
      </c>
      <c r="AM551" t="s">
        <v>264</v>
      </c>
      <c r="AN551" t="s">
        <v>4353</v>
      </c>
      <c r="AO551" s="29">
        <v>5</v>
      </c>
      <c r="AP551">
        <v>-28.141670000000001</v>
      </c>
      <c r="AQ551">
        <v>137.55833000000001</v>
      </c>
      <c r="AR551" t="s">
        <v>1532</v>
      </c>
      <c r="AS551">
        <v>0</v>
      </c>
      <c r="AT551" t="s">
        <v>4353</v>
      </c>
      <c r="AU551" t="s">
        <v>274</v>
      </c>
      <c r="AV551" t="s">
        <v>4353</v>
      </c>
      <c r="AW551" t="s">
        <v>4353</v>
      </c>
      <c r="AX551" t="s">
        <v>6157</v>
      </c>
      <c r="AY551">
        <v>1912</v>
      </c>
      <c r="AZ551">
        <v>1912</v>
      </c>
      <c r="BA551" t="s">
        <v>7018</v>
      </c>
      <c r="BB551" t="s">
        <v>4785</v>
      </c>
      <c r="BC551" t="s">
        <v>6157</v>
      </c>
      <c r="BH551" t="s">
        <v>293</v>
      </c>
      <c r="BI551" t="s">
        <v>7195</v>
      </c>
      <c r="BJ551" t="s">
        <v>4164</v>
      </c>
      <c r="BK551" t="s">
        <v>4165</v>
      </c>
      <c r="BL551">
        <v>2016</v>
      </c>
      <c r="BM551"/>
      <c r="BN551"/>
      <c r="BO551"/>
      <c r="BP551"/>
      <c r="BW551">
        <v>-16.3</v>
      </c>
      <c r="BY551">
        <v>12.3</v>
      </c>
      <c r="CF551">
        <v>1</v>
      </c>
      <c r="CI551">
        <v>-7.3</v>
      </c>
      <c r="CK551">
        <v>4.5</v>
      </c>
    </row>
    <row r="552" spans="1:89" ht="16" customHeight="1">
      <c r="A552">
        <v>551</v>
      </c>
      <c r="B552" t="s">
        <v>7107</v>
      </c>
      <c r="C552" s="2">
        <v>44970</v>
      </c>
      <c r="E552" t="s">
        <v>1907</v>
      </c>
      <c r="F552" t="s">
        <v>1907</v>
      </c>
      <c r="G552" t="s">
        <v>3941</v>
      </c>
      <c r="H552" t="s">
        <v>6157</v>
      </c>
      <c r="I552" t="s">
        <v>4855</v>
      </c>
      <c r="J552" t="s">
        <v>4856</v>
      </c>
      <c r="K552" t="s">
        <v>4857</v>
      </c>
      <c r="L552" t="s">
        <v>6157</v>
      </c>
      <c r="M552" t="s">
        <v>3984</v>
      </c>
      <c r="N552" t="s">
        <v>289</v>
      </c>
      <c r="O552" t="s">
        <v>6987</v>
      </c>
      <c r="P552" t="s">
        <v>3968</v>
      </c>
      <c r="Q552" t="s">
        <v>4403</v>
      </c>
      <c r="R552" t="s">
        <v>6157</v>
      </c>
      <c r="S552" t="s">
        <v>4353</v>
      </c>
      <c r="T552" t="s">
        <v>4353</v>
      </c>
      <c r="U552" t="s">
        <v>6157</v>
      </c>
      <c r="X552" t="s">
        <v>6157</v>
      </c>
      <c r="Y552" t="s">
        <v>6157</v>
      </c>
      <c r="Z552" t="s">
        <v>6157</v>
      </c>
      <c r="AA552" t="s">
        <v>4021</v>
      </c>
      <c r="AB552" t="s">
        <v>6157</v>
      </c>
      <c r="AC552" t="s">
        <v>6157</v>
      </c>
      <c r="AD552" t="s">
        <v>6157</v>
      </c>
      <c r="AE552" t="s">
        <v>6157</v>
      </c>
      <c r="AF552" t="s">
        <v>6157</v>
      </c>
      <c r="AG552" t="s">
        <v>6157</v>
      </c>
      <c r="AH552" t="s">
        <v>6157</v>
      </c>
      <c r="AI552" t="s">
        <v>6157</v>
      </c>
      <c r="AJ552" t="s">
        <v>4588</v>
      </c>
      <c r="AK552" t="s">
        <v>4858</v>
      </c>
      <c r="AL552" t="s">
        <v>268</v>
      </c>
      <c r="AM552" t="s">
        <v>264</v>
      </c>
      <c r="AN552" t="s">
        <v>4353</v>
      </c>
      <c r="AO552" s="29">
        <v>5</v>
      </c>
      <c r="AP552">
        <v>-28.141670000000001</v>
      </c>
      <c r="AQ552">
        <v>137.55833000000001</v>
      </c>
      <c r="AR552" t="s">
        <v>1532</v>
      </c>
      <c r="AS552">
        <v>0</v>
      </c>
      <c r="AT552" t="s">
        <v>4353</v>
      </c>
      <c r="AU552" t="s">
        <v>274</v>
      </c>
      <c r="AV552" t="s">
        <v>4353</v>
      </c>
      <c r="AW552" t="s">
        <v>4353</v>
      </c>
      <c r="AX552" t="s">
        <v>6157</v>
      </c>
      <c r="AY552">
        <v>1912</v>
      </c>
      <c r="AZ552">
        <v>1912</v>
      </c>
      <c r="BA552" t="s">
        <v>7018</v>
      </c>
      <c r="BB552" t="s">
        <v>4785</v>
      </c>
      <c r="BC552" t="s">
        <v>6157</v>
      </c>
      <c r="BH552" t="s">
        <v>293</v>
      </c>
      <c r="BI552" t="s">
        <v>7195</v>
      </c>
      <c r="BJ552" t="s">
        <v>4164</v>
      </c>
      <c r="BK552" t="s">
        <v>4165</v>
      </c>
      <c r="BL552">
        <v>2016</v>
      </c>
      <c r="BM552"/>
      <c r="BN552"/>
      <c r="BO552"/>
      <c r="BP552"/>
      <c r="BW552">
        <v>-15.8</v>
      </c>
      <c r="BY552">
        <v>12.4</v>
      </c>
      <c r="CF552">
        <v>1</v>
      </c>
      <c r="CI552">
        <v>-7.1</v>
      </c>
      <c r="CK552">
        <v>5.6</v>
      </c>
    </row>
    <row r="553" spans="1:89" ht="16" customHeight="1">
      <c r="A553">
        <v>552</v>
      </c>
      <c r="B553" t="s">
        <v>7107</v>
      </c>
      <c r="C553" s="2">
        <v>44970</v>
      </c>
      <c r="E553" t="s">
        <v>1908</v>
      </c>
      <c r="F553" t="s">
        <v>1908</v>
      </c>
      <c r="G553" t="s">
        <v>3941</v>
      </c>
      <c r="H553" t="s">
        <v>6157</v>
      </c>
      <c r="I553" t="s">
        <v>4855</v>
      </c>
      <c r="J553" t="s">
        <v>4856</v>
      </c>
      <c r="K553" t="s">
        <v>4857</v>
      </c>
      <c r="L553" t="s">
        <v>6157</v>
      </c>
      <c r="M553" t="s">
        <v>3984</v>
      </c>
      <c r="N553" t="s">
        <v>289</v>
      </c>
      <c r="O553" t="s">
        <v>6987</v>
      </c>
      <c r="P553" t="s">
        <v>3968</v>
      </c>
      <c r="Q553" t="s">
        <v>4403</v>
      </c>
      <c r="R553" t="s">
        <v>6157</v>
      </c>
      <c r="S553" t="s">
        <v>4353</v>
      </c>
      <c r="T553" t="s">
        <v>4353</v>
      </c>
      <c r="U553" t="s">
        <v>6157</v>
      </c>
      <c r="X553" t="s">
        <v>6157</v>
      </c>
      <c r="Y553" t="s">
        <v>6157</v>
      </c>
      <c r="Z553" t="s">
        <v>6157</v>
      </c>
      <c r="AA553" t="s">
        <v>4021</v>
      </c>
      <c r="AB553" t="s">
        <v>6157</v>
      </c>
      <c r="AC553" t="s">
        <v>6157</v>
      </c>
      <c r="AD553" t="s">
        <v>6157</v>
      </c>
      <c r="AE553" t="s">
        <v>6157</v>
      </c>
      <c r="AF553" t="s">
        <v>6157</v>
      </c>
      <c r="AG553" t="s">
        <v>6157</v>
      </c>
      <c r="AH553" t="s">
        <v>6157</v>
      </c>
      <c r="AI553" t="s">
        <v>6157</v>
      </c>
      <c r="AJ553" t="s">
        <v>4588</v>
      </c>
      <c r="AK553" t="s">
        <v>4858</v>
      </c>
      <c r="AL553" t="s">
        <v>268</v>
      </c>
      <c r="AM553" t="s">
        <v>264</v>
      </c>
      <c r="AN553" t="s">
        <v>4353</v>
      </c>
      <c r="AO553" s="29">
        <v>5</v>
      </c>
      <c r="AP553">
        <v>-28.141670000000001</v>
      </c>
      <c r="AQ553">
        <v>137.55833000000001</v>
      </c>
      <c r="AR553" t="s">
        <v>1532</v>
      </c>
      <c r="AS553">
        <v>0</v>
      </c>
      <c r="AT553" t="s">
        <v>4353</v>
      </c>
      <c r="AU553" t="s">
        <v>274</v>
      </c>
      <c r="AV553" t="s">
        <v>4353</v>
      </c>
      <c r="AW553" t="s">
        <v>4353</v>
      </c>
      <c r="AX553" t="s">
        <v>6157</v>
      </c>
      <c r="AY553">
        <v>1912</v>
      </c>
      <c r="AZ553">
        <v>1912</v>
      </c>
      <c r="BA553" t="s">
        <v>7018</v>
      </c>
      <c r="BB553" t="s">
        <v>4785</v>
      </c>
      <c r="BC553" t="s">
        <v>6157</v>
      </c>
      <c r="BH553" t="s">
        <v>293</v>
      </c>
      <c r="BI553" t="s">
        <v>7195</v>
      </c>
      <c r="BJ553" t="s">
        <v>4164</v>
      </c>
      <c r="BK553" t="s">
        <v>4165</v>
      </c>
      <c r="BL553">
        <v>2016</v>
      </c>
      <c r="BM553"/>
      <c r="BN553"/>
      <c r="BO553"/>
      <c r="BP553"/>
      <c r="BW553">
        <v>-15.7</v>
      </c>
      <c r="BY553">
        <v>12.2</v>
      </c>
      <c r="CF553">
        <v>1</v>
      </c>
      <c r="CI553">
        <v>-6.4</v>
      </c>
      <c r="CK553">
        <v>5</v>
      </c>
    </row>
    <row r="554" spans="1:89" ht="16" customHeight="1">
      <c r="A554">
        <v>553</v>
      </c>
      <c r="B554" t="s">
        <v>7107</v>
      </c>
      <c r="C554" s="2">
        <v>44970</v>
      </c>
      <c r="E554" t="s">
        <v>1909</v>
      </c>
      <c r="F554" t="s">
        <v>1909</v>
      </c>
      <c r="G554" t="s">
        <v>3941</v>
      </c>
      <c r="H554" t="s">
        <v>6157</v>
      </c>
      <c r="I554" t="s">
        <v>4855</v>
      </c>
      <c r="J554" t="s">
        <v>4856</v>
      </c>
      <c r="K554" t="s">
        <v>4857</v>
      </c>
      <c r="L554" t="s">
        <v>6157</v>
      </c>
      <c r="M554" t="s">
        <v>3984</v>
      </c>
      <c r="N554" t="s">
        <v>289</v>
      </c>
      <c r="O554" t="s">
        <v>6987</v>
      </c>
      <c r="P554" t="s">
        <v>3968</v>
      </c>
      <c r="Q554" t="s">
        <v>4403</v>
      </c>
      <c r="R554" t="s">
        <v>6157</v>
      </c>
      <c r="S554" t="s">
        <v>4353</v>
      </c>
      <c r="T554" t="s">
        <v>4353</v>
      </c>
      <c r="U554" t="s">
        <v>6157</v>
      </c>
      <c r="X554" t="s">
        <v>6157</v>
      </c>
      <c r="Y554" t="s">
        <v>6157</v>
      </c>
      <c r="Z554" t="s">
        <v>6157</v>
      </c>
      <c r="AA554" t="s">
        <v>4021</v>
      </c>
      <c r="AB554" t="s">
        <v>6157</v>
      </c>
      <c r="AC554" t="s">
        <v>6157</v>
      </c>
      <c r="AD554" t="s">
        <v>6157</v>
      </c>
      <c r="AE554" t="s">
        <v>6157</v>
      </c>
      <c r="AF554" t="s">
        <v>6157</v>
      </c>
      <c r="AG554" t="s">
        <v>6157</v>
      </c>
      <c r="AH554" t="s">
        <v>6157</v>
      </c>
      <c r="AI554" t="s">
        <v>6157</v>
      </c>
      <c r="AJ554" t="s">
        <v>4588</v>
      </c>
      <c r="AK554" t="s">
        <v>4858</v>
      </c>
      <c r="AL554" t="s">
        <v>268</v>
      </c>
      <c r="AM554" t="s">
        <v>264</v>
      </c>
      <c r="AN554" t="s">
        <v>4353</v>
      </c>
      <c r="AO554" s="29">
        <v>91.7618942</v>
      </c>
      <c r="AP554">
        <v>-30.066669999999998</v>
      </c>
      <c r="AQ554">
        <v>138.28333000000001</v>
      </c>
      <c r="AR554" t="s">
        <v>1532</v>
      </c>
      <c r="AS554">
        <v>0</v>
      </c>
      <c r="AT554" t="s">
        <v>4353</v>
      </c>
      <c r="AU554" t="s">
        <v>274</v>
      </c>
      <c r="AV554" t="s">
        <v>4353</v>
      </c>
      <c r="AW554" t="s">
        <v>4353</v>
      </c>
      <c r="AX554" t="s">
        <v>6157</v>
      </c>
      <c r="AY554">
        <v>1904</v>
      </c>
      <c r="AZ554">
        <v>1904</v>
      </c>
      <c r="BA554" t="s">
        <v>7018</v>
      </c>
      <c r="BB554" t="s">
        <v>4785</v>
      </c>
      <c r="BC554" t="s">
        <v>6157</v>
      </c>
      <c r="BH554" t="s">
        <v>293</v>
      </c>
      <c r="BI554" t="s">
        <v>7195</v>
      </c>
      <c r="BJ554" t="s">
        <v>4164</v>
      </c>
      <c r="BK554" t="s">
        <v>4165</v>
      </c>
      <c r="BL554">
        <v>2016</v>
      </c>
      <c r="BM554"/>
      <c r="BN554"/>
      <c r="BO554"/>
      <c r="BP554"/>
      <c r="BW554"/>
      <c r="BY554"/>
      <c r="CF554">
        <v>1</v>
      </c>
      <c r="CI554">
        <v>-16.100000000000001</v>
      </c>
      <c r="CK554">
        <v>-2.5</v>
      </c>
    </row>
    <row r="555" spans="1:89" ht="16" customHeight="1">
      <c r="A555">
        <v>554</v>
      </c>
      <c r="B555" t="s">
        <v>7107</v>
      </c>
      <c r="C555" s="2">
        <v>44970</v>
      </c>
      <c r="E555" t="s">
        <v>1910</v>
      </c>
      <c r="F555" t="s">
        <v>1910</v>
      </c>
      <c r="G555" t="s">
        <v>3941</v>
      </c>
      <c r="H555" t="s">
        <v>6157</v>
      </c>
      <c r="I555" t="s">
        <v>4855</v>
      </c>
      <c r="J555" t="s">
        <v>4856</v>
      </c>
      <c r="K555" t="s">
        <v>4857</v>
      </c>
      <c r="L555" t="s">
        <v>6157</v>
      </c>
      <c r="M555" t="s">
        <v>3984</v>
      </c>
      <c r="N555" t="s">
        <v>289</v>
      </c>
      <c r="O555" t="s">
        <v>6987</v>
      </c>
      <c r="P555" t="s">
        <v>3968</v>
      </c>
      <c r="Q555" t="s">
        <v>4403</v>
      </c>
      <c r="R555" t="s">
        <v>6157</v>
      </c>
      <c r="S555" t="s">
        <v>4353</v>
      </c>
      <c r="T555" t="s">
        <v>4353</v>
      </c>
      <c r="U555" t="s">
        <v>6157</v>
      </c>
      <c r="X555" t="s">
        <v>6157</v>
      </c>
      <c r="Y555" t="s">
        <v>6157</v>
      </c>
      <c r="Z555" t="s">
        <v>6157</v>
      </c>
      <c r="AA555" t="s">
        <v>4021</v>
      </c>
      <c r="AB555" t="s">
        <v>6157</v>
      </c>
      <c r="AC555" t="s">
        <v>6157</v>
      </c>
      <c r="AD555" t="s">
        <v>6157</v>
      </c>
      <c r="AE555" t="s">
        <v>6157</v>
      </c>
      <c r="AF555" t="s">
        <v>6157</v>
      </c>
      <c r="AG555" t="s">
        <v>6157</v>
      </c>
      <c r="AH555" t="s">
        <v>6157</v>
      </c>
      <c r="AI555" t="s">
        <v>6157</v>
      </c>
      <c r="AJ555" t="s">
        <v>4588</v>
      </c>
      <c r="AK555" t="s">
        <v>4858</v>
      </c>
      <c r="AL555" t="s">
        <v>268</v>
      </c>
      <c r="AM555" t="s">
        <v>264</v>
      </c>
      <c r="AN555" t="s">
        <v>4353</v>
      </c>
      <c r="AO555" s="29">
        <v>16.716621400000001</v>
      </c>
      <c r="AP555">
        <v>-29.376999999999999</v>
      </c>
      <c r="AQ555">
        <v>137.761</v>
      </c>
      <c r="AR555" t="s">
        <v>1532</v>
      </c>
      <c r="AS555">
        <v>0</v>
      </c>
      <c r="AT555" t="s">
        <v>4353</v>
      </c>
      <c r="AU555" t="s">
        <v>274</v>
      </c>
      <c r="AV555" t="s">
        <v>4353</v>
      </c>
      <c r="AW555" t="s">
        <v>4353</v>
      </c>
      <c r="AX555" t="s">
        <v>6157</v>
      </c>
      <c r="AY555">
        <v>1904</v>
      </c>
      <c r="AZ555">
        <v>1904</v>
      </c>
      <c r="BA555" t="s">
        <v>7018</v>
      </c>
      <c r="BB555" t="s">
        <v>4785</v>
      </c>
      <c r="BC555" t="s">
        <v>6157</v>
      </c>
      <c r="BH555" t="s">
        <v>293</v>
      </c>
      <c r="BI555" t="s">
        <v>7195</v>
      </c>
      <c r="BJ555" t="s">
        <v>4164</v>
      </c>
      <c r="BK555" t="s">
        <v>4165</v>
      </c>
      <c r="BL555">
        <v>2016</v>
      </c>
      <c r="BM555"/>
      <c r="BN555"/>
      <c r="BO555"/>
      <c r="BP555"/>
      <c r="BW555"/>
      <c r="BY555"/>
      <c r="CF555">
        <v>1</v>
      </c>
      <c r="CI555">
        <v>-14.5</v>
      </c>
    </row>
    <row r="556" spans="1:89" ht="16" customHeight="1">
      <c r="A556">
        <v>555</v>
      </c>
      <c r="B556" t="s">
        <v>7107</v>
      </c>
      <c r="C556" s="2">
        <v>44970</v>
      </c>
      <c r="E556" t="s">
        <v>1911</v>
      </c>
      <c r="F556" t="s">
        <v>1911</v>
      </c>
      <c r="G556" t="s">
        <v>3941</v>
      </c>
      <c r="H556" t="s">
        <v>6157</v>
      </c>
      <c r="I556" t="s">
        <v>4855</v>
      </c>
      <c r="J556" t="s">
        <v>4856</v>
      </c>
      <c r="K556" t="s">
        <v>4857</v>
      </c>
      <c r="L556" t="s">
        <v>6157</v>
      </c>
      <c r="M556" t="s">
        <v>3984</v>
      </c>
      <c r="N556" t="s">
        <v>289</v>
      </c>
      <c r="O556" t="s">
        <v>6987</v>
      </c>
      <c r="P556" t="s">
        <v>3968</v>
      </c>
      <c r="Q556" t="s">
        <v>4403</v>
      </c>
      <c r="R556" t="s">
        <v>6157</v>
      </c>
      <c r="S556" t="s">
        <v>4353</v>
      </c>
      <c r="T556" t="s">
        <v>4353</v>
      </c>
      <c r="U556" t="s">
        <v>6157</v>
      </c>
      <c r="X556" t="s">
        <v>6157</v>
      </c>
      <c r="Y556" t="s">
        <v>6157</v>
      </c>
      <c r="Z556" t="s">
        <v>6157</v>
      </c>
      <c r="AA556" t="s">
        <v>4021</v>
      </c>
      <c r="AB556" t="s">
        <v>6157</v>
      </c>
      <c r="AC556" t="s">
        <v>6157</v>
      </c>
      <c r="AD556" t="s">
        <v>6157</v>
      </c>
      <c r="AE556" t="s">
        <v>6157</v>
      </c>
      <c r="AF556" t="s">
        <v>6157</v>
      </c>
      <c r="AG556" t="s">
        <v>6157</v>
      </c>
      <c r="AH556" t="s">
        <v>6157</v>
      </c>
      <c r="AI556" t="s">
        <v>6157</v>
      </c>
      <c r="AJ556" t="s">
        <v>4588</v>
      </c>
      <c r="AK556" t="s">
        <v>4858</v>
      </c>
      <c r="AL556" t="s">
        <v>268</v>
      </c>
      <c r="AM556" t="s">
        <v>264</v>
      </c>
      <c r="AN556" t="s">
        <v>4353</v>
      </c>
      <c r="AO556" s="29">
        <v>105.7569809</v>
      </c>
      <c r="AP556">
        <v>-23.581900000000001</v>
      </c>
      <c r="AQ556">
        <v>138.68109999999999</v>
      </c>
      <c r="AR556" t="s">
        <v>1532</v>
      </c>
      <c r="AS556">
        <v>0</v>
      </c>
      <c r="AT556" t="s">
        <v>4353</v>
      </c>
      <c r="AU556" t="s">
        <v>274</v>
      </c>
      <c r="AV556" t="s">
        <v>4353</v>
      </c>
      <c r="AW556" t="s">
        <v>4353</v>
      </c>
      <c r="AX556" t="s">
        <v>6157</v>
      </c>
      <c r="AY556">
        <v>1904</v>
      </c>
      <c r="AZ556">
        <v>1904</v>
      </c>
      <c r="BA556" t="s">
        <v>7018</v>
      </c>
      <c r="BB556" t="s">
        <v>4785</v>
      </c>
      <c r="BC556" t="s">
        <v>6157</v>
      </c>
      <c r="BH556" t="s">
        <v>293</v>
      </c>
      <c r="BI556" t="s">
        <v>7195</v>
      </c>
      <c r="BJ556" t="s">
        <v>4164</v>
      </c>
      <c r="BK556" t="s">
        <v>4165</v>
      </c>
      <c r="BL556">
        <v>2016</v>
      </c>
      <c r="BM556"/>
      <c r="BN556"/>
      <c r="BO556"/>
      <c r="BP556"/>
      <c r="BW556">
        <v>-20.9</v>
      </c>
      <c r="BY556">
        <v>11</v>
      </c>
      <c r="CF556">
        <v>1</v>
      </c>
      <c r="CI556">
        <v>-12.3</v>
      </c>
      <c r="CK556">
        <v>-4</v>
      </c>
    </row>
    <row r="557" spans="1:89" ht="16" customHeight="1">
      <c r="A557">
        <v>556</v>
      </c>
      <c r="B557" t="s">
        <v>7107</v>
      </c>
      <c r="C557" s="2">
        <v>44970</v>
      </c>
      <c r="E557" t="s">
        <v>1912</v>
      </c>
      <c r="F557" t="s">
        <v>1912</v>
      </c>
      <c r="G557" t="s">
        <v>3941</v>
      </c>
      <c r="H557" t="s">
        <v>6157</v>
      </c>
      <c r="I557" t="s">
        <v>4855</v>
      </c>
      <c r="J557" t="s">
        <v>4856</v>
      </c>
      <c r="K557" t="s">
        <v>4857</v>
      </c>
      <c r="L557" t="s">
        <v>6157</v>
      </c>
      <c r="M557" t="s">
        <v>3984</v>
      </c>
      <c r="N557" t="s">
        <v>289</v>
      </c>
      <c r="O557" t="s">
        <v>6987</v>
      </c>
      <c r="P557" t="s">
        <v>3968</v>
      </c>
      <c r="Q557" t="s">
        <v>4403</v>
      </c>
      <c r="R557" t="s">
        <v>6157</v>
      </c>
      <c r="S557" t="s">
        <v>4353</v>
      </c>
      <c r="T557" t="s">
        <v>4353</v>
      </c>
      <c r="U557" t="s">
        <v>6157</v>
      </c>
      <c r="X557" t="s">
        <v>6157</v>
      </c>
      <c r="Y557" t="s">
        <v>6157</v>
      </c>
      <c r="Z557" t="s">
        <v>6157</v>
      </c>
      <c r="AA557" t="s">
        <v>4021</v>
      </c>
      <c r="AB557" t="s">
        <v>6157</v>
      </c>
      <c r="AC557" t="s">
        <v>6157</v>
      </c>
      <c r="AD557" t="s">
        <v>6157</v>
      </c>
      <c r="AE557" t="s">
        <v>6157</v>
      </c>
      <c r="AF557" t="s">
        <v>6157</v>
      </c>
      <c r="AG557" t="s">
        <v>6157</v>
      </c>
      <c r="AH557" t="s">
        <v>6157</v>
      </c>
      <c r="AI557" t="s">
        <v>6157</v>
      </c>
      <c r="AJ557" t="s">
        <v>4588</v>
      </c>
      <c r="AK557" t="s">
        <v>4858</v>
      </c>
      <c r="AL557" t="s">
        <v>268</v>
      </c>
      <c r="AM557" t="s">
        <v>264</v>
      </c>
      <c r="AN557" t="s">
        <v>4353</v>
      </c>
      <c r="AO557" s="29">
        <v>106</v>
      </c>
      <c r="AP557">
        <v>-23.581900000000001</v>
      </c>
      <c r="AQ557">
        <v>138.68109999999999</v>
      </c>
      <c r="AR557" t="s">
        <v>1532</v>
      </c>
      <c r="AS557">
        <v>0</v>
      </c>
      <c r="AT557" t="s">
        <v>4353</v>
      </c>
      <c r="AU557" t="s">
        <v>274</v>
      </c>
      <c r="AV557" t="s">
        <v>4353</v>
      </c>
      <c r="AW557" t="s">
        <v>4353</v>
      </c>
      <c r="AX557" t="s">
        <v>6157</v>
      </c>
      <c r="AY557">
        <v>1904</v>
      </c>
      <c r="AZ557">
        <v>1904</v>
      </c>
      <c r="BA557" t="s">
        <v>7018</v>
      </c>
      <c r="BB557" t="s">
        <v>4785</v>
      </c>
      <c r="BC557" t="s">
        <v>6157</v>
      </c>
      <c r="BH557" t="s">
        <v>293</v>
      </c>
      <c r="BI557" t="s">
        <v>7195</v>
      </c>
      <c r="BJ557" t="s">
        <v>4164</v>
      </c>
      <c r="BK557" t="s">
        <v>4165</v>
      </c>
      <c r="BL557">
        <v>2016</v>
      </c>
      <c r="BM557"/>
      <c r="BN557"/>
      <c r="BO557"/>
      <c r="BP557"/>
      <c r="BW557">
        <v>-21.3</v>
      </c>
      <c r="BY557">
        <v>13.7</v>
      </c>
      <c r="CF557">
        <v>1</v>
      </c>
      <c r="CI557">
        <v>-12</v>
      </c>
      <c r="CK557">
        <v>-3.9</v>
      </c>
    </row>
    <row r="558" spans="1:89" ht="16" customHeight="1">
      <c r="A558">
        <v>557</v>
      </c>
      <c r="B558" t="s">
        <v>7107</v>
      </c>
      <c r="C558" s="2">
        <v>44970</v>
      </c>
      <c r="E558" t="s">
        <v>1913</v>
      </c>
      <c r="F558" t="s">
        <v>1913</v>
      </c>
      <c r="G558" t="s">
        <v>3941</v>
      </c>
      <c r="H558" t="s">
        <v>6157</v>
      </c>
      <c r="I558" t="s">
        <v>4855</v>
      </c>
      <c r="J558" t="s">
        <v>4856</v>
      </c>
      <c r="K558" t="s">
        <v>4857</v>
      </c>
      <c r="L558" t="s">
        <v>6157</v>
      </c>
      <c r="M558" t="s">
        <v>3984</v>
      </c>
      <c r="N558" t="s">
        <v>289</v>
      </c>
      <c r="O558" t="s">
        <v>6987</v>
      </c>
      <c r="P558" t="s">
        <v>3968</v>
      </c>
      <c r="Q558" t="s">
        <v>4403</v>
      </c>
      <c r="R558" t="s">
        <v>6157</v>
      </c>
      <c r="S558" t="s">
        <v>4353</v>
      </c>
      <c r="T558" t="s">
        <v>4353</v>
      </c>
      <c r="U558" t="s">
        <v>6157</v>
      </c>
      <c r="X558" t="s">
        <v>6157</v>
      </c>
      <c r="Y558" t="s">
        <v>6157</v>
      </c>
      <c r="Z558" t="s">
        <v>6157</v>
      </c>
      <c r="AA558" t="s">
        <v>4021</v>
      </c>
      <c r="AB558" t="s">
        <v>6157</v>
      </c>
      <c r="AC558" t="s">
        <v>6157</v>
      </c>
      <c r="AD558" t="s">
        <v>6157</v>
      </c>
      <c r="AE558" t="s">
        <v>6157</v>
      </c>
      <c r="AF558" t="s">
        <v>6157</v>
      </c>
      <c r="AG558" t="s">
        <v>6157</v>
      </c>
      <c r="AH558" t="s">
        <v>6157</v>
      </c>
      <c r="AI558" t="s">
        <v>6157</v>
      </c>
      <c r="AJ558" t="s">
        <v>4588</v>
      </c>
      <c r="AK558" t="s">
        <v>4858</v>
      </c>
      <c r="AL558" t="s">
        <v>268</v>
      </c>
      <c r="AM558" t="s">
        <v>264</v>
      </c>
      <c r="AN558" t="s">
        <v>4353</v>
      </c>
      <c r="AO558" s="29">
        <v>106</v>
      </c>
      <c r="AP558">
        <v>-23.581900000000001</v>
      </c>
      <c r="AQ558">
        <v>138.68109999999999</v>
      </c>
      <c r="AR558" t="s">
        <v>1532</v>
      </c>
      <c r="AS558">
        <v>0</v>
      </c>
      <c r="AT558" t="s">
        <v>4353</v>
      </c>
      <c r="AU558" t="s">
        <v>274</v>
      </c>
      <c r="AV558" t="s">
        <v>4353</v>
      </c>
      <c r="AW558" t="s">
        <v>4353</v>
      </c>
      <c r="AX558" t="s">
        <v>6157</v>
      </c>
      <c r="AY558">
        <v>1904</v>
      </c>
      <c r="AZ558">
        <v>1904</v>
      </c>
      <c r="BA558" t="s">
        <v>7018</v>
      </c>
      <c r="BB558" t="s">
        <v>4785</v>
      </c>
      <c r="BC558" t="s">
        <v>6157</v>
      </c>
      <c r="BH558" t="s">
        <v>293</v>
      </c>
      <c r="BI558" t="s">
        <v>7195</v>
      </c>
      <c r="BJ558" t="s">
        <v>4164</v>
      </c>
      <c r="BK558" t="s">
        <v>4165</v>
      </c>
      <c r="BL558">
        <v>2016</v>
      </c>
      <c r="BM558"/>
      <c r="BN558"/>
      <c r="BO558"/>
      <c r="BP558"/>
      <c r="BW558">
        <v>-21.1</v>
      </c>
      <c r="BY558">
        <v>11.2</v>
      </c>
      <c r="CF558">
        <v>1</v>
      </c>
      <c r="CI558">
        <v>-11.9</v>
      </c>
      <c r="CK558">
        <v>5.3</v>
      </c>
    </row>
    <row r="559" spans="1:89" ht="16" customHeight="1">
      <c r="A559">
        <v>558</v>
      </c>
      <c r="B559" t="s">
        <v>7107</v>
      </c>
      <c r="C559" s="2">
        <v>44970</v>
      </c>
      <c r="E559" t="s">
        <v>1914</v>
      </c>
      <c r="F559" t="s">
        <v>1914</v>
      </c>
      <c r="G559" t="s">
        <v>3941</v>
      </c>
      <c r="H559" t="s">
        <v>6157</v>
      </c>
      <c r="I559" t="s">
        <v>4855</v>
      </c>
      <c r="J559" t="s">
        <v>4856</v>
      </c>
      <c r="K559" t="s">
        <v>4857</v>
      </c>
      <c r="L559" t="s">
        <v>6157</v>
      </c>
      <c r="M559" t="s">
        <v>3984</v>
      </c>
      <c r="N559" t="s">
        <v>289</v>
      </c>
      <c r="O559" t="s">
        <v>6987</v>
      </c>
      <c r="P559" t="s">
        <v>3968</v>
      </c>
      <c r="Q559" t="s">
        <v>4403</v>
      </c>
      <c r="R559" t="s">
        <v>6157</v>
      </c>
      <c r="S559" t="s">
        <v>4353</v>
      </c>
      <c r="T559" t="s">
        <v>4353</v>
      </c>
      <c r="U559" t="s">
        <v>6157</v>
      </c>
      <c r="X559" t="s">
        <v>6157</v>
      </c>
      <c r="Y559" t="s">
        <v>6157</v>
      </c>
      <c r="Z559" t="s">
        <v>6157</v>
      </c>
      <c r="AA559" t="s">
        <v>4021</v>
      </c>
      <c r="AB559" t="s">
        <v>6157</v>
      </c>
      <c r="AC559" t="s">
        <v>6157</v>
      </c>
      <c r="AD559" t="s">
        <v>6157</v>
      </c>
      <c r="AE559" t="s">
        <v>6157</v>
      </c>
      <c r="AF559" t="s">
        <v>6157</v>
      </c>
      <c r="AG559" t="s">
        <v>6157</v>
      </c>
      <c r="AH559" t="s">
        <v>6157</v>
      </c>
      <c r="AI559" t="s">
        <v>6157</v>
      </c>
      <c r="AJ559" t="s">
        <v>4588</v>
      </c>
      <c r="AK559" t="s">
        <v>4858</v>
      </c>
      <c r="AL559" t="s">
        <v>268</v>
      </c>
      <c r="AM559" t="s">
        <v>264</v>
      </c>
      <c r="AN559" t="s">
        <v>4353</v>
      </c>
      <c r="AO559" s="29">
        <v>106</v>
      </c>
      <c r="AP559">
        <v>-23.581900000000001</v>
      </c>
      <c r="AQ559">
        <v>138.68109999999999</v>
      </c>
      <c r="AR559" t="s">
        <v>1532</v>
      </c>
      <c r="AS559">
        <v>0</v>
      </c>
      <c r="AT559" t="s">
        <v>4353</v>
      </c>
      <c r="AU559" t="s">
        <v>274</v>
      </c>
      <c r="AV559" t="s">
        <v>4353</v>
      </c>
      <c r="AW559" t="s">
        <v>4353</v>
      </c>
      <c r="AX559" t="s">
        <v>6157</v>
      </c>
      <c r="AY559">
        <v>1904</v>
      </c>
      <c r="AZ559">
        <v>1904</v>
      </c>
      <c r="BA559" t="s">
        <v>7018</v>
      </c>
      <c r="BB559" t="s">
        <v>4785</v>
      </c>
      <c r="BC559" t="s">
        <v>6157</v>
      </c>
      <c r="BH559" t="s">
        <v>293</v>
      </c>
      <c r="BI559" t="s">
        <v>7195</v>
      </c>
      <c r="BJ559" t="s">
        <v>4164</v>
      </c>
      <c r="BK559" t="s">
        <v>4165</v>
      </c>
      <c r="BL559">
        <v>2016</v>
      </c>
      <c r="BM559"/>
      <c r="BN559"/>
      <c r="BO559"/>
      <c r="BP559"/>
      <c r="BW559">
        <v>-21.1</v>
      </c>
      <c r="BY559">
        <v>12.7</v>
      </c>
      <c r="CF559">
        <v>1</v>
      </c>
      <c r="CI559">
        <v>-11.8</v>
      </c>
      <c r="CK559">
        <v>4.5</v>
      </c>
    </row>
    <row r="560" spans="1:89" ht="16" customHeight="1">
      <c r="A560">
        <v>559</v>
      </c>
      <c r="B560" t="s">
        <v>7107</v>
      </c>
      <c r="C560" s="2">
        <v>44970</v>
      </c>
      <c r="E560" t="s">
        <v>1915</v>
      </c>
      <c r="F560" t="s">
        <v>1915</v>
      </c>
      <c r="G560" t="s">
        <v>3941</v>
      </c>
      <c r="H560" t="s">
        <v>6157</v>
      </c>
      <c r="I560" t="s">
        <v>4855</v>
      </c>
      <c r="J560" t="s">
        <v>4856</v>
      </c>
      <c r="K560" t="s">
        <v>4857</v>
      </c>
      <c r="L560" t="s">
        <v>6157</v>
      </c>
      <c r="M560" t="s">
        <v>3984</v>
      </c>
      <c r="N560" t="s">
        <v>289</v>
      </c>
      <c r="O560" t="s">
        <v>6987</v>
      </c>
      <c r="P560" t="s">
        <v>3968</v>
      </c>
      <c r="Q560" t="s">
        <v>4403</v>
      </c>
      <c r="R560" t="s">
        <v>6157</v>
      </c>
      <c r="S560" t="s">
        <v>4353</v>
      </c>
      <c r="T560" t="s">
        <v>4353</v>
      </c>
      <c r="U560" t="s">
        <v>6157</v>
      </c>
      <c r="X560" t="s">
        <v>6157</v>
      </c>
      <c r="Y560" t="s">
        <v>6157</v>
      </c>
      <c r="Z560" t="s">
        <v>6157</v>
      </c>
      <c r="AA560" t="s">
        <v>4021</v>
      </c>
      <c r="AB560" t="s">
        <v>6157</v>
      </c>
      <c r="AC560" t="s">
        <v>6157</v>
      </c>
      <c r="AD560" t="s">
        <v>6157</v>
      </c>
      <c r="AE560" t="s">
        <v>6157</v>
      </c>
      <c r="AF560" t="s">
        <v>6157</v>
      </c>
      <c r="AG560" t="s">
        <v>6157</v>
      </c>
      <c r="AH560" t="s">
        <v>6157</v>
      </c>
      <c r="AI560" t="s">
        <v>6157</v>
      </c>
      <c r="AJ560" t="s">
        <v>4588</v>
      </c>
      <c r="AK560" t="s">
        <v>4858</v>
      </c>
      <c r="AL560" t="s">
        <v>268</v>
      </c>
      <c r="AM560" t="s">
        <v>264</v>
      </c>
      <c r="AN560" t="s">
        <v>4353</v>
      </c>
      <c r="AO560" s="29">
        <v>106.95146939999999</v>
      </c>
      <c r="AP560">
        <v>-23.581499999999998</v>
      </c>
      <c r="AQ560">
        <v>138.6833</v>
      </c>
      <c r="AR560" t="s">
        <v>1532</v>
      </c>
      <c r="AS560">
        <v>0</v>
      </c>
      <c r="AT560" t="s">
        <v>4353</v>
      </c>
      <c r="AU560" t="s">
        <v>274</v>
      </c>
      <c r="AV560" t="s">
        <v>4353</v>
      </c>
      <c r="AW560" t="s">
        <v>4353</v>
      </c>
      <c r="AX560" t="s">
        <v>6157</v>
      </c>
      <c r="AY560">
        <v>1904</v>
      </c>
      <c r="AZ560">
        <v>1904</v>
      </c>
      <c r="BA560" t="s">
        <v>7018</v>
      </c>
      <c r="BB560" t="s">
        <v>4785</v>
      </c>
      <c r="BC560" t="s">
        <v>6157</v>
      </c>
      <c r="BH560" t="s">
        <v>293</v>
      </c>
      <c r="BI560" t="s">
        <v>7195</v>
      </c>
      <c r="BJ560" t="s">
        <v>4164</v>
      </c>
      <c r="BK560" t="s">
        <v>4165</v>
      </c>
      <c r="BL560">
        <v>2016</v>
      </c>
      <c r="BM560"/>
      <c r="BN560"/>
      <c r="BO560"/>
      <c r="BP560"/>
      <c r="BW560">
        <v>-20</v>
      </c>
      <c r="BY560">
        <v>13.7</v>
      </c>
      <c r="CF560">
        <v>1</v>
      </c>
      <c r="CI560">
        <v>-11.6</v>
      </c>
      <c r="CK560">
        <v>12.2</v>
      </c>
    </row>
    <row r="561" spans="1:89" ht="16" customHeight="1">
      <c r="A561">
        <v>560</v>
      </c>
      <c r="B561" t="s">
        <v>7107</v>
      </c>
      <c r="C561" s="2">
        <v>44970</v>
      </c>
      <c r="E561" t="s">
        <v>1910</v>
      </c>
      <c r="F561" t="s">
        <v>1910</v>
      </c>
      <c r="G561" t="s">
        <v>3941</v>
      </c>
      <c r="H561" t="s">
        <v>6157</v>
      </c>
      <c r="I561" t="s">
        <v>4855</v>
      </c>
      <c r="J561" t="s">
        <v>4856</v>
      </c>
      <c r="K561" t="s">
        <v>4857</v>
      </c>
      <c r="L561" t="s">
        <v>6157</v>
      </c>
      <c r="M561" t="s">
        <v>3984</v>
      </c>
      <c r="N561" t="s">
        <v>289</v>
      </c>
      <c r="O561" t="s">
        <v>6987</v>
      </c>
      <c r="P561" t="s">
        <v>3968</v>
      </c>
      <c r="Q561" t="s">
        <v>4403</v>
      </c>
      <c r="R561" t="s">
        <v>6157</v>
      </c>
      <c r="S561" t="s">
        <v>4353</v>
      </c>
      <c r="T561" t="s">
        <v>4353</v>
      </c>
      <c r="U561" t="s">
        <v>6157</v>
      </c>
      <c r="X561" t="s">
        <v>6157</v>
      </c>
      <c r="Y561" t="s">
        <v>6157</v>
      </c>
      <c r="Z561" t="s">
        <v>6157</v>
      </c>
      <c r="AA561" t="s">
        <v>4021</v>
      </c>
      <c r="AB561" t="s">
        <v>6157</v>
      </c>
      <c r="AC561" t="s">
        <v>6157</v>
      </c>
      <c r="AD561" t="s">
        <v>6157</v>
      </c>
      <c r="AE561" t="s">
        <v>6157</v>
      </c>
      <c r="AF561" t="s">
        <v>6157</v>
      </c>
      <c r="AG561" t="s">
        <v>6157</v>
      </c>
      <c r="AH561" t="s">
        <v>6157</v>
      </c>
      <c r="AI561" t="s">
        <v>6157</v>
      </c>
      <c r="AJ561" t="s">
        <v>4588</v>
      </c>
      <c r="AK561" t="s">
        <v>4858</v>
      </c>
      <c r="AL561" t="s">
        <v>268</v>
      </c>
      <c r="AM561" t="s">
        <v>264</v>
      </c>
      <c r="AN561" t="s">
        <v>4353</v>
      </c>
      <c r="AO561" s="29">
        <v>17</v>
      </c>
      <c r="AP561">
        <v>-29.376999999999999</v>
      </c>
      <c r="AQ561">
        <v>137.761</v>
      </c>
      <c r="AR561" t="s">
        <v>1532</v>
      </c>
      <c r="AS561">
        <v>0</v>
      </c>
      <c r="AT561" t="s">
        <v>4353</v>
      </c>
      <c r="AU561" t="s">
        <v>274</v>
      </c>
      <c r="AV561" t="s">
        <v>4353</v>
      </c>
      <c r="AW561" t="s">
        <v>4353</v>
      </c>
      <c r="AX561" t="s">
        <v>6157</v>
      </c>
      <c r="AY561">
        <v>1879</v>
      </c>
      <c r="AZ561">
        <v>1879</v>
      </c>
      <c r="BA561" t="s">
        <v>7018</v>
      </c>
      <c r="BB561" t="s">
        <v>4785</v>
      </c>
      <c r="BC561" t="s">
        <v>6157</v>
      </c>
      <c r="BH561" t="s">
        <v>293</v>
      </c>
      <c r="BI561" t="s">
        <v>7195</v>
      </c>
      <c r="BJ561" t="s">
        <v>4164</v>
      </c>
      <c r="BK561" t="s">
        <v>4165</v>
      </c>
      <c r="BL561">
        <v>2016</v>
      </c>
      <c r="BM561"/>
      <c r="BN561"/>
      <c r="BO561"/>
      <c r="BP561"/>
      <c r="BW561">
        <v>-23.1</v>
      </c>
      <c r="BY561">
        <v>7.8</v>
      </c>
      <c r="CF561">
        <v>1</v>
      </c>
      <c r="CI561">
        <v>-13.8</v>
      </c>
      <c r="CK561">
        <v>5.3</v>
      </c>
    </row>
    <row r="562" spans="1:89" ht="16" customHeight="1">
      <c r="A562">
        <v>561</v>
      </c>
      <c r="B562" t="s">
        <v>7107</v>
      </c>
      <c r="C562" s="2">
        <v>44970</v>
      </c>
      <c r="E562" t="s">
        <v>1915</v>
      </c>
      <c r="F562" t="s">
        <v>1915</v>
      </c>
      <c r="G562" t="s">
        <v>3941</v>
      </c>
      <c r="H562" t="s">
        <v>6157</v>
      </c>
      <c r="I562" t="s">
        <v>4855</v>
      </c>
      <c r="J562" t="s">
        <v>4856</v>
      </c>
      <c r="K562" t="s">
        <v>4857</v>
      </c>
      <c r="L562" t="s">
        <v>6157</v>
      </c>
      <c r="M562" t="s">
        <v>3984</v>
      </c>
      <c r="N562" t="s">
        <v>289</v>
      </c>
      <c r="O562" t="s">
        <v>6987</v>
      </c>
      <c r="P562" t="s">
        <v>3968</v>
      </c>
      <c r="Q562" t="s">
        <v>4403</v>
      </c>
      <c r="R562" t="s">
        <v>6157</v>
      </c>
      <c r="S562" t="s">
        <v>4353</v>
      </c>
      <c r="T562" t="s">
        <v>4353</v>
      </c>
      <c r="U562" t="s">
        <v>6157</v>
      </c>
      <c r="X562" t="s">
        <v>6157</v>
      </c>
      <c r="Y562" t="s">
        <v>6157</v>
      </c>
      <c r="Z562" t="s">
        <v>6157</v>
      </c>
      <c r="AA562" t="s">
        <v>4021</v>
      </c>
      <c r="AB562" t="s">
        <v>6157</v>
      </c>
      <c r="AC562" t="s">
        <v>6157</v>
      </c>
      <c r="AD562" t="s">
        <v>6157</v>
      </c>
      <c r="AE562" t="s">
        <v>6157</v>
      </c>
      <c r="AF562" t="s">
        <v>6157</v>
      </c>
      <c r="AG562" t="s">
        <v>6157</v>
      </c>
      <c r="AH562" t="s">
        <v>6157</v>
      </c>
      <c r="AI562" t="s">
        <v>6157</v>
      </c>
      <c r="AJ562" t="s">
        <v>4588</v>
      </c>
      <c r="AK562" t="s">
        <v>4858</v>
      </c>
      <c r="AL562" t="s">
        <v>268</v>
      </c>
      <c r="AM562" t="s">
        <v>264</v>
      </c>
      <c r="AN562" t="s">
        <v>4353</v>
      </c>
      <c r="AO562" s="29">
        <v>107</v>
      </c>
      <c r="AP562">
        <v>-23.581499999999998</v>
      </c>
      <c r="AQ562">
        <v>138.6833</v>
      </c>
      <c r="AR562" t="s">
        <v>1532</v>
      </c>
      <c r="AS562">
        <v>0</v>
      </c>
      <c r="AT562" t="s">
        <v>4353</v>
      </c>
      <c r="AU562" t="s">
        <v>274</v>
      </c>
      <c r="AV562" t="s">
        <v>4353</v>
      </c>
      <c r="AW562" t="s">
        <v>4353</v>
      </c>
      <c r="AX562" t="s">
        <v>6157</v>
      </c>
      <c r="AY562">
        <v>1816</v>
      </c>
      <c r="AZ562">
        <v>1816</v>
      </c>
      <c r="BA562" t="s">
        <v>7018</v>
      </c>
      <c r="BB562" t="s">
        <v>4785</v>
      </c>
      <c r="BC562" t="s">
        <v>6157</v>
      </c>
      <c r="BH562" t="s">
        <v>293</v>
      </c>
      <c r="BI562" t="s">
        <v>7195</v>
      </c>
      <c r="BJ562" t="s">
        <v>4164</v>
      </c>
      <c r="BK562" t="s">
        <v>4165</v>
      </c>
      <c r="BL562">
        <v>2016</v>
      </c>
      <c r="BM562"/>
      <c r="BN562"/>
      <c r="BO562"/>
      <c r="BP562"/>
      <c r="BW562">
        <v>-20.3</v>
      </c>
      <c r="BY562">
        <v>13.6</v>
      </c>
      <c r="CF562">
        <v>1</v>
      </c>
      <c r="CI562">
        <v>-11.9</v>
      </c>
      <c r="CK562">
        <v>11.3</v>
      </c>
    </row>
    <row r="563" spans="1:89" ht="16" customHeight="1">
      <c r="A563">
        <v>562</v>
      </c>
      <c r="B563" t="s">
        <v>7107</v>
      </c>
      <c r="C563" s="2">
        <v>44970</v>
      </c>
      <c r="E563" t="s">
        <v>1916</v>
      </c>
      <c r="F563" t="s">
        <v>1916</v>
      </c>
      <c r="G563" t="s">
        <v>3941</v>
      </c>
      <c r="H563" t="s">
        <v>6157</v>
      </c>
      <c r="I563" t="s">
        <v>4855</v>
      </c>
      <c r="J563" t="s">
        <v>4856</v>
      </c>
      <c r="K563" t="s">
        <v>4857</v>
      </c>
      <c r="L563" t="s">
        <v>6157</v>
      </c>
      <c r="M563" t="s">
        <v>3984</v>
      </c>
      <c r="N563" t="s">
        <v>289</v>
      </c>
      <c r="O563" t="s">
        <v>6987</v>
      </c>
      <c r="P563" t="s">
        <v>3968</v>
      </c>
      <c r="Q563" t="s">
        <v>4403</v>
      </c>
      <c r="R563" t="s">
        <v>6157</v>
      </c>
      <c r="S563" t="s">
        <v>4353</v>
      </c>
      <c r="T563" t="s">
        <v>4353</v>
      </c>
      <c r="U563" t="s">
        <v>6157</v>
      </c>
      <c r="X563" t="s">
        <v>6157</v>
      </c>
      <c r="Y563" t="s">
        <v>6157</v>
      </c>
      <c r="Z563" t="s">
        <v>6157</v>
      </c>
      <c r="AA563" t="s">
        <v>4021</v>
      </c>
      <c r="AB563" t="s">
        <v>6157</v>
      </c>
      <c r="AC563" t="s">
        <v>6157</v>
      </c>
      <c r="AD563" t="s">
        <v>6157</v>
      </c>
      <c r="AE563" t="s">
        <v>6157</v>
      </c>
      <c r="AF563" t="s">
        <v>6157</v>
      </c>
      <c r="AG563" t="s">
        <v>6157</v>
      </c>
      <c r="AH563" t="s">
        <v>6157</v>
      </c>
      <c r="AI563" t="s">
        <v>6157</v>
      </c>
      <c r="AJ563" t="s">
        <v>4588</v>
      </c>
      <c r="AK563" t="s">
        <v>4858</v>
      </c>
      <c r="AL563" t="s">
        <v>268</v>
      </c>
      <c r="AM563" t="s">
        <v>264</v>
      </c>
      <c r="AN563" t="s">
        <v>4353</v>
      </c>
      <c r="AO563" s="29">
        <v>15.6003551</v>
      </c>
      <c r="AP563">
        <v>-27.181000000000001</v>
      </c>
      <c r="AQ563">
        <v>138.01300000000001</v>
      </c>
      <c r="AR563" t="s">
        <v>1532</v>
      </c>
      <c r="AS563">
        <v>0</v>
      </c>
      <c r="AT563" t="s">
        <v>4353</v>
      </c>
      <c r="AU563" t="s">
        <v>274</v>
      </c>
      <c r="AV563" t="s">
        <v>4353</v>
      </c>
      <c r="AW563" t="s">
        <v>4353</v>
      </c>
      <c r="AX563" t="s">
        <v>6157</v>
      </c>
      <c r="AY563">
        <v>1816</v>
      </c>
      <c r="AZ563">
        <v>1816</v>
      </c>
      <c r="BA563" t="s">
        <v>7018</v>
      </c>
      <c r="BB563" t="s">
        <v>4785</v>
      </c>
      <c r="BC563" t="s">
        <v>6157</v>
      </c>
      <c r="BH563" t="s">
        <v>293</v>
      </c>
      <c r="BI563" t="s">
        <v>7195</v>
      </c>
      <c r="BJ563" t="s">
        <v>4164</v>
      </c>
      <c r="BK563" t="s">
        <v>4165</v>
      </c>
      <c r="BL563">
        <v>2016</v>
      </c>
      <c r="BM563"/>
      <c r="BN563"/>
      <c r="BO563"/>
      <c r="BP563"/>
      <c r="BW563">
        <v>-22.3</v>
      </c>
      <c r="BY563">
        <v>9.9</v>
      </c>
      <c r="CF563">
        <v>1</v>
      </c>
      <c r="CI563">
        <v>-9.4</v>
      </c>
      <c r="CK563">
        <v>8.1</v>
      </c>
    </row>
    <row r="564" spans="1:89" ht="16" customHeight="1">
      <c r="A564">
        <v>563</v>
      </c>
      <c r="B564" t="s">
        <v>7107</v>
      </c>
      <c r="C564" s="2">
        <v>44970</v>
      </c>
      <c r="E564" t="s">
        <v>1917</v>
      </c>
      <c r="F564" t="s">
        <v>1917</v>
      </c>
      <c r="G564" t="s">
        <v>3941</v>
      </c>
      <c r="H564" t="s">
        <v>6157</v>
      </c>
      <c r="I564" t="s">
        <v>4855</v>
      </c>
      <c r="J564" t="s">
        <v>4856</v>
      </c>
      <c r="K564" t="s">
        <v>4857</v>
      </c>
      <c r="L564" t="s">
        <v>6157</v>
      </c>
      <c r="M564" t="s">
        <v>3984</v>
      </c>
      <c r="N564" t="s">
        <v>289</v>
      </c>
      <c r="O564" t="s">
        <v>6987</v>
      </c>
      <c r="P564" t="s">
        <v>3968</v>
      </c>
      <c r="Q564" t="s">
        <v>4403</v>
      </c>
      <c r="R564" t="s">
        <v>6157</v>
      </c>
      <c r="S564" t="s">
        <v>4353</v>
      </c>
      <c r="T564" t="s">
        <v>4353</v>
      </c>
      <c r="U564" t="s">
        <v>6157</v>
      </c>
      <c r="X564" t="s">
        <v>6157</v>
      </c>
      <c r="Y564" t="s">
        <v>6157</v>
      </c>
      <c r="Z564" t="s">
        <v>6157</v>
      </c>
      <c r="AA564" t="s">
        <v>4021</v>
      </c>
      <c r="AB564" t="s">
        <v>6157</v>
      </c>
      <c r="AC564" t="s">
        <v>6157</v>
      </c>
      <c r="AD564" t="s">
        <v>6157</v>
      </c>
      <c r="AE564" t="s">
        <v>6157</v>
      </c>
      <c r="AF564" t="s">
        <v>6157</v>
      </c>
      <c r="AG564" t="s">
        <v>6157</v>
      </c>
      <c r="AH564" t="s">
        <v>6157</v>
      </c>
      <c r="AI564" t="s">
        <v>6157</v>
      </c>
      <c r="AJ564" t="s">
        <v>4588</v>
      </c>
      <c r="AK564" t="s">
        <v>4858</v>
      </c>
      <c r="AL564" t="s">
        <v>268</v>
      </c>
      <c r="AM564" t="s">
        <v>264</v>
      </c>
      <c r="AN564" t="s">
        <v>4353</v>
      </c>
      <c r="AO564" s="29">
        <v>8.1791601000000007</v>
      </c>
      <c r="AP564">
        <v>-27.95</v>
      </c>
      <c r="AQ564">
        <v>137.75</v>
      </c>
      <c r="AR564" t="s">
        <v>1532</v>
      </c>
      <c r="AS564">
        <v>0</v>
      </c>
      <c r="AT564" t="s">
        <v>4353</v>
      </c>
      <c r="AU564" t="s">
        <v>274</v>
      </c>
      <c r="AV564" t="s">
        <v>4353</v>
      </c>
      <c r="AW564" t="s">
        <v>4353</v>
      </c>
      <c r="AX564" t="s">
        <v>6157</v>
      </c>
      <c r="AY564">
        <v>1805</v>
      </c>
      <c r="AZ564">
        <v>1805</v>
      </c>
      <c r="BA564" t="s">
        <v>7018</v>
      </c>
      <c r="BB564" t="s">
        <v>4785</v>
      </c>
      <c r="BC564" t="s">
        <v>6157</v>
      </c>
      <c r="BH564" t="s">
        <v>293</v>
      </c>
      <c r="BI564" t="s">
        <v>7195</v>
      </c>
      <c r="BJ564" t="s">
        <v>4164</v>
      </c>
      <c r="BK564" t="s">
        <v>4165</v>
      </c>
      <c r="BL564">
        <v>2016</v>
      </c>
      <c r="BM564"/>
      <c r="BN564"/>
      <c r="BO564"/>
      <c r="BP564"/>
      <c r="BW564"/>
      <c r="BY564"/>
      <c r="CF564">
        <v>1</v>
      </c>
      <c r="CI564">
        <v>-13.8</v>
      </c>
      <c r="CK564">
        <v>6.2</v>
      </c>
    </row>
    <row r="565" spans="1:89" ht="16" customHeight="1">
      <c r="A565">
        <v>564</v>
      </c>
      <c r="B565" t="s">
        <v>7107</v>
      </c>
      <c r="C565" s="2">
        <v>44970</v>
      </c>
      <c r="E565" t="s">
        <v>1918</v>
      </c>
      <c r="F565" t="s">
        <v>1918</v>
      </c>
      <c r="G565" t="s">
        <v>3941</v>
      </c>
      <c r="H565" t="s">
        <v>6157</v>
      </c>
      <c r="I565" t="s">
        <v>4855</v>
      </c>
      <c r="J565" t="s">
        <v>4856</v>
      </c>
      <c r="K565" t="s">
        <v>4857</v>
      </c>
      <c r="L565" t="s">
        <v>6157</v>
      </c>
      <c r="M565" t="s">
        <v>3984</v>
      </c>
      <c r="N565" t="s">
        <v>289</v>
      </c>
      <c r="O565" t="s">
        <v>6987</v>
      </c>
      <c r="P565" t="s">
        <v>3968</v>
      </c>
      <c r="Q565" t="s">
        <v>4403</v>
      </c>
      <c r="R565" t="s">
        <v>6157</v>
      </c>
      <c r="S565" t="s">
        <v>4353</v>
      </c>
      <c r="T565" t="s">
        <v>4353</v>
      </c>
      <c r="U565" t="s">
        <v>6157</v>
      </c>
      <c r="X565" t="s">
        <v>6157</v>
      </c>
      <c r="Y565" t="s">
        <v>6157</v>
      </c>
      <c r="Z565" t="s">
        <v>6157</v>
      </c>
      <c r="AA565" t="s">
        <v>4021</v>
      </c>
      <c r="AB565" t="s">
        <v>6157</v>
      </c>
      <c r="AC565" t="s">
        <v>6157</v>
      </c>
      <c r="AD565" t="s">
        <v>6157</v>
      </c>
      <c r="AE565" t="s">
        <v>6157</v>
      </c>
      <c r="AF565" t="s">
        <v>6157</v>
      </c>
      <c r="AG565" t="s">
        <v>6157</v>
      </c>
      <c r="AH565" t="s">
        <v>6157</v>
      </c>
      <c r="AI565" t="s">
        <v>6157</v>
      </c>
      <c r="AJ565" t="s">
        <v>4588</v>
      </c>
      <c r="AK565" t="s">
        <v>4858</v>
      </c>
      <c r="AL565" t="s">
        <v>268</v>
      </c>
      <c r="AM565" t="s">
        <v>264</v>
      </c>
      <c r="AN565" t="s">
        <v>4353</v>
      </c>
      <c r="AO565" s="29">
        <v>107.86367799999999</v>
      </c>
      <c r="AP565">
        <v>-23.5913</v>
      </c>
      <c r="AQ565">
        <v>138.68709999999999</v>
      </c>
      <c r="AR565" t="s">
        <v>1532</v>
      </c>
      <c r="AS565">
        <v>0</v>
      </c>
      <c r="AT565" t="s">
        <v>4353</v>
      </c>
      <c r="AU565" t="s">
        <v>274</v>
      </c>
      <c r="AV565" t="s">
        <v>4353</v>
      </c>
      <c r="AW565" t="s">
        <v>4353</v>
      </c>
      <c r="AX565" t="s">
        <v>6157</v>
      </c>
      <c r="AY565">
        <v>1777</v>
      </c>
      <c r="AZ565">
        <v>1777</v>
      </c>
      <c r="BA565" t="s">
        <v>7018</v>
      </c>
      <c r="BB565" t="s">
        <v>4785</v>
      </c>
      <c r="BC565" t="s">
        <v>6157</v>
      </c>
      <c r="BH565" t="s">
        <v>293</v>
      </c>
      <c r="BI565" t="s">
        <v>7195</v>
      </c>
      <c r="BJ565" t="s">
        <v>4164</v>
      </c>
      <c r="BK565" t="s">
        <v>4165</v>
      </c>
      <c r="BL565">
        <v>2016</v>
      </c>
      <c r="BM565"/>
      <c r="BN565"/>
      <c r="BO565"/>
      <c r="BP565"/>
      <c r="BW565">
        <v>-19.7</v>
      </c>
      <c r="BY565">
        <v>13.9</v>
      </c>
      <c r="CF565">
        <v>1</v>
      </c>
      <c r="CI565">
        <v>-11</v>
      </c>
      <c r="CK565">
        <v>7.6</v>
      </c>
    </row>
    <row r="566" spans="1:89" ht="16" customHeight="1">
      <c r="A566">
        <v>565</v>
      </c>
      <c r="B566" t="s">
        <v>7107</v>
      </c>
      <c r="C566" s="2">
        <v>44970</v>
      </c>
      <c r="E566" t="s">
        <v>1901</v>
      </c>
      <c r="F566" t="s">
        <v>1901</v>
      </c>
      <c r="G566" t="s">
        <v>3941</v>
      </c>
      <c r="H566" t="s">
        <v>6157</v>
      </c>
      <c r="I566" t="s">
        <v>4855</v>
      </c>
      <c r="J566" t="s">
        <v>4856</v>
      </c>
      <c r="K566" t="s">
        <v>4857</v>
      </c>
      <c r="L566" t="s">
        <v>6157</v>
      </c>
      <c r="M566" t="s">
        <v>3984</v>
      </c>
      <c r="N566" t="s">
        <v>289</v>
      </c>
      <c r="O566" t="s">
        <v>6987</v>
      </c>
      <c r="P566" t="s">
        <v>3968</v>
      </c>
      <c r="Q566" t="s">
        <v>4403</v>
      </c>
      <c r="R566" t="s">
        <v>6157</v>
      </c>
      <c r="S566" t="s">
        <v>4353</v>
      </c>
      <c r="T566" t="s">
        <v>4353</v>
      </c>
      <c r="U566" t="s">
        <v>6157</v>
      </c>
      <c r="X566" t="s">
        <v>6157</v>
      </c>
      <c r="Y566" t="s">
        <v>6157</v>
      </c>
      <c r="Z566" t="s">
        <v>6157</v>
      </c>
      <c r="AA566" t="s">
        <v>4021</v>
      </c>
      <c r="AB566" t="s">
        <v>6157</v>
      </c>
      <c r="AC566" t="s">
        <v>6157</v>
      </c>
      <c r="AD566" t="s">
        <v>6157</v>
      </c>
      <c r="AE566" t="s">
        <v>6157</v>
      </c>
      <c r="AF566" t="s">
        <v>6157</v>
      </c>
      <c r="AG566" t="s">
        <v>6157</v>
      </c>
      <c r="AH566" t="s">
        <v>6157</v>
      </c>
      <c r="AI566" t="s">
        <v>6157</v>
      </c>
      <c r="AJ566" t="s">
        <v>4588</v>
      </c>
      <c r="AK566" t="s">
        <v>4858</v>
      </c>
      <c r="AL566" t="s">
        <v>268</v>
      </c>
      <c r="AM566" t="s">
        <v>264</v>
      </c>
      <c r="AN566" t="s">
        <v>4353</v>
      </c>
      <c r="AO566" s="29">
        <v>5</v>
      </c>
      <c r="AP566">
        <v>-28.04167</v>
      </c>
      <c r="AQ566">
        <v>137.53083000000001</v>
      </c>
      <c r="AR566" t="s">
        <v>1532</v>
      </c>
      <c r="AS566">
        <v>0</v>
      </c>
      <c r="AT566" t="s">
        <v>4353</v>
      </c>
      <c r="AU566" t="s">
        <v>274</v>
      </c>
      <c r="AV566" t="s">
        <v>4353</v>
      </c>
      <c r="AW566" t="s">
        <v>4353</v>
      </c>
      <c r="AX566" t="s">
        <v>6157</v>
      </c>
      <c r="AY566">
        <v>1759</v>
      </c>
      <c r="AZ566">
        <v>1759</v>
      </c>
      <c r="BA566" t="s">
        <v>7018</v>
      </c>
      <c r="BB566" t="s">
        <v>4785</v>
      </c>
      <c r="BC566" t="s">
        <v>6157</v>
      </c>
      <c r="BH566" t="s">
        <v>293</v>
      </c>
      <c r="BI566" t="s">
        <v>7195</v>
      </c>
      <c r="BJ566" t="s">
        <v>4164</v>
      </c>
      <c r="BK566" t="s">
        <v>4165</v>
      </c>
      <c r="BL566">
        <v>2016</v>
      </c>
      <c r="BM566"/>
      <c r="BN566"/>
      <c r="BO566"/>
      <c r="BP566"/>
      <c r="BW566"/>
      <c r="BY566"/>
      <c r="CF566">
        <v>1</v>
      </c>
      <c r="CI566">
        <v>-11.1</v>
      </c>
      <c r="CK566">
        <v>5.9</v>
      </c>
    </row>
    <row r="567" spans="1:89" ht="16" customHeight="1">
      <c r="A567">
        <v>566</v>
      </c>
      <c r="B567" t="s">
        <v>7107</v>
      </c>
      <c r="C567" s="2">
        <v>44970</v>
      </c>
      <c r="E567" t="s">
        <v>1919</v>
      </c>
      <c r="F567" t="s">
        <v>1919</v>
      </c>
      <c r="G567" t="s">
        <v>3941</v>
      </c>
      <c r="H567" t="s">
        <v>6157</v>
      </c>
      <c r="I567" t="s">
        <v>4855</v>
      </c>
      <c r="J567" t="s">
        <v>4856</v>
      </c>
      <c r="K567" t="s">
        <v>4857</v>
      </c>
      <c r="L567" t="s">
        <v>6157</v>
      </c>
      <c r="M567" t="s">
        <v>3984</v>
      </c>
      <c r="N567" t="s">
        <v>289</v>
      </c>
      <c r="O567" t="s">
        <v>6987</v>
      </c>
      <c r="P567" t="s">
        <v>3968</v>
      </c>
      <c r="Q567" t="s">
        <v>4403</v>
      </c>
      <c r="R567" t="s">
        <v>6157</v>
      </c>
      <c r="S567" t="s">
        <v>4353</v>
      </c>
      <c r="T567" t="s">
        <v>4353</v>
      </c>
      <c r="U567" t="s">
        <v>6157</v>
      </c>
      <c r="X567" t="s">
        <v>6157</v>
      </c>
      <c r="Y567" t="s">
        <v>6157</v>
      </c>
      <c r="Z567" t="s">
        <v>6157</v>
      </c>
      <c r="AA567" t="s">
        <v>4021</v>
      </c>
      <c r="AB567" t="s">
        <v>6157</v>
      </c>
      <c r="AC567" t="s">
        <v>6157</v>
      </c>
      <c r="AD567" t="s">
        <v>6157</v>
      </c>
      <c r="AE567" t="s">
        <v>6157</v>
      </c>
      <c r="AF567" t="s">
        <v>6157</v>
      </c>
      <c r="AG567" t="s">
        <v>6157</v>
      </c>
      <c r="AH567" t="s">
        <v>6157</v>
      </c>
      <c r="AI567" t="s">
        <v>6157</v>
      </c>
      <c r="AJ567" t="s">
        <v>4588</v>
      </c>
      <c r="AK567" t="s">
        <v>4858</v>
      </c>
      <c r="AL567" t="s">
        <v>268</v>
      </c>
      <c r="AM567" t="s">
        <v>264</v>
      </c>
      <c r="AN567" t="s">
        <v>4353</v>
      </c>
      <c r="AO567" s="29">
        <v>2.2840433</v>
      </c>
      <c r="AP567">
        <v>-27.216670000000001</v>
      </c>
      <c r="AQ567">
        <v>137.61000000000001</v>
      </c>
      <c r="AR567" t="s">
        <v>1532</v>
      </c>
      <c r="AS567">
        <v>0</v>
      </c>
      <c r="AT567" t="s">
        <v>4353</v>
      </c>
      <c r="AU567" t="s">
        <v>274</v>
      </c>
      <c r="AV567" t="s">
        <v>4353</v>
      </c>
      <c r="AW567" t="s">
        <v>4353</v>
      </c>
      <c r="AX567" t="s">
        <v>6157</v>
      </c>
      <c r="AY567">
        <v>1708</v>
      </c>
      <c r="AZ567">
        <v>1708</v>
      </c>
      <c r="BA567" t="s">
        <v>7018</v>
      </c>
      <c r="BB567" t="s">
        <v>4785</v>
      </c>
      <c r="BC567" t="s">
        <v>6157</v>
      </c>
      <c r="BH567" t="s">
        <v>293</v>
      </c>
      <c r="BI567" t="s">
        <v>7195</v>
      </c>
      <c r="BJ567" t="s">
        <v>4164</v>
      </c>
      <c r="BK567" t="s">
        <v>4165</v>
      </c>
      <c r="BL567">
        <v>2016</v>
      </c>
      <c r="BM567"/>
      <c r="BN567"/>
      <c r="BO567"/>
      <c r="BP567"/>
      <c r="BW567">
        <v>-21.4</v>
      </c>
      <c r="BY567">
        <v>12.7</v>
      </c>
      <c r="CF567">
        <v>1</v>
      </c>
      <c r="CI567">
        <v>-12.4</v>
      </c>
    </row>
    <row r="568" spans="1:89" ht="16" customHeight="1">
      <c r="A568">
        <v>567</v>
      </c>
      <c r="B568" t="s">
        <v>7107</v>
      </c>
      <c r="C568" s="2">
        <v>44970</v>
      </c>
      <c r="E568" t="s">
        <v>1910</v>
      </c>
      <c r="F568" t="s">
        <v>1910</v>
      </c>
      <c r="G568" t="s">
        <v>3941</v>
      </c>
      <c r="H568" t="s">
        <v>6157</v>
      </c>
      <c r="I568" t="s">
        <v>4855</v>
      </c>
      <c r="J568" t="s">
        <v>4856</v>
      </c>
      <c r="K568" t="s">
        <v>4857</v>
      </c>
      <c r="L568" t="s">
        <v>6157</v>
      </c>
      <c r="M568" t="s">
        <v>3984</v>
      </c>
      <c r="N568" t="s">
        <v>289</v>
      </c>
      <c r="O568" t="s">
        <v>6987</v>
      </c>
      <c r="P568" t="s">
        <v>3968</v>
      </c>
      <c r="Q568" t="s">
        <v>4403</v>
      </c>
      <c r="R568" t="s">
        <v>6157</v>
      </c>
      <c r="S568" t="s">
        <v>4353</v>
      </c>
      <c r="T568" t="s">
        <v>4353</v>
      </c>
      <c r="U568" t="s">
        <v>6157</v>
      </c>
      <c r="X568" t="s">
        <v>6157</v>
      </c>
      <c r="Y568" t="s">
        <v>6157</v>
      </c>
      <c r="Z568" t="s">
        <v>6157</v>
      </c>
      <c r="AA568" t="s">
        <v>4021</v>
      </c>
      <c r="AB568" t="s">
        <v>6157</v>
      </c>
      <c r="AC568" t="s">
        <v>6157</v>
      </c>
      <c r="AD568" t="s">
        <v>6157</v>
      </c>
      <c r="AE568" t="s">
        <v>6157</v>
      </c>
      <c r="AF568" t="s">
        <v>6157</v>
      </c>
      <c r="AG568" t="s">
        <v>6157</v>
      </c>
      <c r="AH568" t="s">
        <v>6157</v>
      </c>
      <c r="AI568" t="s">
        <v>6157</v>
      </c>
      <c r="AJ568" t="s">
        <v>4588</v>
      </c>
      <c r="AK568" t="s">
        <v>4858</v>
      </c>
      <c r="AL568" t="s">
        <v>268</v>
      </c>
      <c r="AM568" t="s">
        <v>264</v>
      </c>
      <c r="AN568" t="s">
        <v>4353</v>
      </c>
      <c r="AO568" s="29">
        <v>17</v>
      </c>
      <c r="AP568">
        <v>-29.376999999999999</v>
      </c>
      <c r="AQ568">
        <v>137.761</v>
      </c>
      <c r="AR568" t="s">
        <v>1532</v>
      </c>
      <c r="AS568">
        <v>0</v>
      </c>
      <c r="AT568" t="s">
        <v>4353</v>
      </c>
      <c r="AU568" t="s">
        <v>274</v>
      </c>
      <c r="AV568" t="s">
        <v>4353</v>
      </c>
      <c r="AW568" t="s">
        <v>4353</v>
      </c>
      <c r="AX568" t="s">
        <v>6157</v>
      </c>
      <c r="AY568">
        <v>1701</v>
      </c>
      <c r="AZ568">
        <v>1701</v>
      </c>
      <c r="BA568" t="s">
        <v>7018</v>
      </c>
      <c r="BB568" t="s">
        <v>4785</v>
      </c>
      <c r="BC568" t="s">
        <v>6157</v>
      </c>
      <c r="BH568" t="s">
        <v>293</v>
      </c>
      <c r="BI568" t="s">
        <v>7195</v>
      </c>
      <c r="BJ568" t="s">
        <v>4164</v>
      </c>
      <c r="BK568" t="s">
        <v>4165</v>
      </c>
      <c r="BL568">
        <v>2016</v>
      </c>
      <c r="BM568"/>
      <c r="BN568"/>
      <c r="BO568"/>
      <c r="BP568"/>
      <c r="BW568">
        <v>-22.4</v>
      </c>
      <c r="BY568">
        <v>8.1999999999999993</v>
      </c>
      <c r="CF568">
        <v>1</v>
      </c>
      <c r="CI568">
        <v>-13.8</v>
      </c>
      <c r="CK568">
        <v>5.5</v>
      </c>
    </row>
    <row r="569" spans="1:89" ht="16" customHeight="1">
      <c r="A569">
        <v>568</v>
      </c>
      <c r="B569" t="s">
        <v>7107</v>
      </c>
      <c r="C569" s="2">
        <v>44970</v>
      </c>
      <c r="E569" t="s">
        <v>1920</v>
      </c>
      <c r="F569" t="s">
        <v>1920</v>
      </c>
      <c r="G569" t="s">
        <v>3941</v>
      </c>
      <c r="H569" t="s">
        <v>6157</v>
      </c>
      <c r="I569" t="s">
        <v>4855</v>
      </c>
      <c r="J569" t="s">
        <v>4856</v>
      </c>
      <c r="K569" t="s">
        <v>4857</v>
      </c>
      <c r="L569" t="s">
        <v>6157</v>
      </c>
      <c r="M569" t="s">
        <v>3984</v>
      </c>
      <c r="N569" t="s">
        <v>289</v>
      </c>
      <c r="O569" t="s">
        <v>6987</v>
      </c>
      <c r="P569" t="s">
        <v>3968</v>
      </c>
      <c r="Q569" t="s">
        <v>4403</v>
      </c>
      <c r="R569" t="s">
        <v>6157</v>
      </c>
      <c r="S569" t="s">
        <v>4353</v>
      </c>
      <c r="T569" t="s">
        <v>4353</v>
      </c>
      <c r="U569" t="s">
        <v>6157</v>
      </c>
      <c r="X569" t="s">
        <v>6157</v>
      </c>
      <c r="Y569" t="s">
        <v>6157</v>
      </c>
      <c r="Z569" t="s">
        <v>6157</v>
      </c>
      <c r="AA569" t="s">
        <v>4021</v>
      </c>
      <c r="AB569" t="s">
        <v>6157</v>
      </c>
      <c r="AC569" t="s">
        <v>6157</v>
      </c>
      <c r="AD569" t="s">
        <v>6157</v>
      </c>
      <c r="AE569" t="s">
        <v>6157</v>
      </c>
      <c r="AF569" t="s">
        <v>6157</v>
      </c>
      <c r="AG569" t="s">
        <v>6157</v>
      </c>
      <c r="AH569" t="s">
        <v>6157</v>
      </c>
      <c r="AI569" t="s">
        <v>6157</v>
      </c>
      <c r="AJ569" t="s">
        <v>4588</v>
      </c>
      <c r="AK569" t="s">
        <v>4858</v>
      </c>
      <c r="AL569" t="s">
        <v>268</v>
      </c>
      <c r="AM569" t="s">
        <v>264</v>
      </c>
      <c r="AN569" t="s">
        <v>4353</v>
      </c>
      <c r="AO569" s="29">
        <v>5</v>
      </c>
      <c r="AP569">
        <v>-28.141670000000001</v>
      </c>
      <c r="AQ569">
        <v>137.55833000000001</v>
      </c>
      <c r="AR569" t="s">
        <v>1532</v>
      </c>
      <c r="AS569">
        <v>0</v>
      </c>
      <c r="AT569" t="s">
        <v>4353</v>
      </c>
      <c r="AU569" t="s">
        <v>274</v>
      </c>
      <c r="AV569" t="s">
        <v>4353</v>
      </c>
      <c r="AW569" t="s">
        <v>4353</v>
      </c>
      <c r="AX569" t="s">
        <v>6157</v>
      </c>
      <c r="AY569">
        <v>1599</v>
      </c>
      <c r="AZ569">
        <v>1599</v>
      </c>
      <c r="BA569" t="s">
        <v>7018</v>
      </c>
      <c r="BB569" t="s">
        <v>4785</v>
      </c>
      <c r="BC569" t="s">
        <v>6157</v>
      </c>
      <c r="BH569" t="s">
        <v>293</v>
      </c>
      <c r="BI569" t="s">
        <v>7195</v>
      </c>
      <c r="BJ569" t="s">
        <v>4164</v>
      </c>
      <c r="BK569" t="s">
        <v>4165</v>
      </c>
      <c r="BL569">
        <v>2016</v>
      </c>
      <c r="BM569"/>
      <c r="BN569"/>
      <c r="BO569"/>
      <c r="BP569"/>
      <c r="BW569"/>
      <c r="BY569"/>
      <c r="CF569">
        <v>1</v>
      </c>
      <c r="CI569">
        <v>-9.4</v>
      </c>
      <c r="CK569">
        <v>2.5</v>
      </c>
    </row>
    <row r="570" spans="1:89" ht="16" customHeight="1">
      <c r="A570">
        <v>569</v>
      </c>
      <c r="B570" t="s">
        <v>7107</v>
      </c>
      <c r="C570" s="2">
        <v>44970</v>
      </c>
      <c r="E570" t="s">
        <v>1921</v>
      </c>
      <c r="F570" t="s">
        <v>1921</v>
      </c>
      <c r="G570" t="s">
        <v>3941</v>
      </c>
      <c r="H570" t="s">
        <v>6157</v>
      </c>
      <c r="I570" t="s">
        <v>4855</v>
      </c>
      <c r="J570" t="s">
        <v>4856</v>
      </c>
      <c r="K570" t="s">
        <v>4857</v>
      </c>
      <c r="L570" t="s">
        <v>6157</v>
      </c>
      <c r="M570" t="s">
        <v>3984</v>
      </c>
      <c r="N570" t="s">
        <v>289</v>
      </c>
      <c r="O570" t="s">
        <v>6987</v>
      </c>
      <c r="P570" t="s">
        <v>3968</v>
      </c>
      <c r="Q570" t="s">
        <v>4403</v>
      </c>
      <c r="R570" t="s">
        <v>6157</v>
      </c>
      <c r="S570" t="s">
        <v>4353</v>
      </c>
      <c r="T570" t="s">
        <v>4353</v>
      </c>
      <c r="U570" t="s">
        <v>6157</v>
      </c>
      <c r="X570" t="s">
        <v>6157</v>
      </c>
      <c r="Y570" t="s">
        <v>6157</v>
      </c>
      <c r="Z570" t="s">
        <v>6157</v>
      </c>
      <c r="AA570" t="s">
        <v>4021</v>
      </c>
      <c r="AB570" t="s">
        <v>6157</v>
      </c>
      <c r="AC570" t="s">
        <v>6157</v>
      </c>
      <c r="AD570" t="s">
        <v>6157</v>
      </c>
      <c r="AE570" t="s">
        <v>6157</v>
      </c>
      <c r="AF570" t="s">
        <v>6157</v>
      </c>
      <c r="AG570" t="s">
        <v>6157</v>
      </c>
      <c r="AH570" t="s">
        <v>6157</v>
      </c>
      <c r="AI570" t="s">
        <v>6157</v>
      </c>
      <c r="AJ570" t="s">
        <v>4588</v>
      </c>
      <c r="AK570" t="s">
        <v>4858</v>
      </c>
      <c r="AL570" t="s">
        <v>268</v>
      </c>
      <c r="AM570" t="s">
        <v>264</v>
      </c>
      <c r="AN570" t="s">
        <v>4353</v>
      </c>
      <c r="AO570" s="29">
        <v>5</v>
      </c>
      <c r="AP570">
        <v>-28.141670000000001</v>
      </c>
      <c r="AQ570">
        <v>137.55833000000001</v>
      </c>
      <c r="AR570" t="s">
        <v>1532</v>
      </c>
      <c r="AS570">
        <v>0</v>
      </c>
      <c r="AT570" t="s">
        <v>4353</v>
      </c>
      <c r="AU570" t="s">
        <v>274</v>
      </c>
      <c r="AV570" t="s">
        <v>4353</v>
      </c>
      <c r="AW570" t="s">
        <v>4353</v>
      </c>
      <c r="AX570" t="s">
        <v>6157</v>
      </c>
      <c r="AY570">
        <v>1555</v>
      </c>
      <c r="AZ570">
        <v>1555</v>
      </c>
      <c r="BA570" t="s">
        <v>7018</v>
      </c>
      <c r="BB570" t="s">
        <v>4785</v>
      </c>
      <c r="BC570" t="s">
        <v>6157</v>
      </c>
      <c r="BH570" t="s">
        <v>293</v>
      </c>
      <c r="BI570" t="s">
        <v>7195</v>
      </c>
      <c r="BJ570" t="s">
        <v>4164</v>
      </c>
      <c r="BK570" t="s">
        <v>4165</v>
      </c>
      <c r="BL570">
        <v>2016</v>
      </c>
      <c r="BM570"/>
      <c r="BN570"/>
      <c r="BO570"/>
      <c r="BP570"/>
      <c r="BW570">
        <v>-17.5</v>
      </c>
      <c r="BY570">
        <v>13.4</v>
      </c>
      <c r="CF570">
        <v>1</v>
      </c>
      <c r="CI570">
        <v>-9.5</v>
      </c>
      <c r="CK570">
        <v>3.9</v>
      </c>
    </row>
    <row r="571" spans="1:89" ht="16" customHeight="1">
      <c r="A571">
        <v>570</v>
      </c>
      <c r="B571" t="s">
        <v>7107</v>
      </c>
      <c r="C571" s="2">
        <v>44970</v>
      </c>
      <c r="E571" t="s">
        <v>1921</v>
      </c>
      <c r="F571" t="s">
        <v>1921</v>
      </c>
      <c r="G571" t="s">
        <v>3941</v>
      </c>
      <c r="H571" t="s">
        <v>6157</v>
      </c>
      <c r="I571" t="s">
        <v>4855</v>
      </c>
      <c r="J571" t="s">
        <v>4856</v>
      </c>
      <c r="K571" t="s">
        <v>4857</v>
      </c>
      <c r="L571" t="s">
        <v>6157</v>
      </c>
      <c r="M571" t="s">
        <v>3984</v>
      </c>
      <c r="N571" t="s">
        <v>289</v>
      </c>
      <c r="O571" t="s">
        <v>6987</v>
      </c>
      <c r="P571" t="s">
        <v>3968</v>
      </c>
      <c r="Q571" t="s">
        <v>4403</v>
      </c>
      <c r="R571" t="s">
        <v>6157</v>
      </c>
      <c r="S571" t="s">
        <v>4353</v>
      </c>
      <c r="T571" t="s">
        <v>4353</v>
      </c>
      <c r="U571" t="s">
        <v>6157</v>
      </c>
      <c r="X571" t="s">
        <v>6157</v>
      </c>
      <c r="Y571" t="s">
        <v>6157</v>
      </c>
      <c r="Z571" t="s">
        <v>6157</v>
      </c>
      <c r="AA571" t="s">
        <v>4021</v>
      </c>
      <c r="AB571" t="s">
        <v>6157</v>
      </c>
      <c r="AC571" t="s">
        <v>6157</v>
      </c>
      <c r="AD571" t="s">
        <v>6157</v>
      </c>
      <c r="AE571" t="s">
        <v>6157</v>
      </c>
      <c r="AF571" t="s">
        <v>6157</v>
      </c>
      <c r="AG571" t="s">
        <v>6157</v>
      </c>
      <c r="AH571" t="s">
        <v>6157</v>
      </c>
      <c r="AI571" t="s">
        <v>6157</v>
      </c>
      <c r="AJ571" t="s">
        <v>4588</v>
      </c>
      <c r="AK571" t="s">
        <v>4858</v>
      </c>
      <c r="AL571" t="s">
        <v>268</v>
      </c>
      <c r="AM571" t="s">
        <v>264</v>
      </c>
      <c r="AN571" t="s">
        <v>4353</v>
      </c>
      <c r="AO571" s="29">
        <v>5</v>
      </c>
      <c r="AP571">
        <v>-28.141670000000001</v>
      </c>
      <c r="AQ571">
        <v>137.55833000000001</v>
      </c>
      <c r="AR571" t="s">
        <v>1532</v>
      </c>
      <c r="AS571">
        <v>0</v>
      </c>
      <c r="AT571" t="s">
        <v>4353</v>
      </c>
      <c r="AU571" t="s">
        <v>274</v>
      </c>
      <c r="AV571" t="s">
        <v>4353</v>
      </c>
      <c r="AW571" t="s">
        <v>4353</v>
      </c>
      <c r="AX571" t="s">
        <v>6157</v>
      </c>
      <c r="AY571">
        <v>1547</v>
      </c>
      <c r="AZ571">
        <v>1547</v>
      </c>
      <c r="BA571" t="s">
        <v>7018</v>
      </c>
      <c r="BB571" t="s">
        <v>4785</v>
      </c>
      <c r="BC571" t="s">
        <v>6157</v>
      </c>
      <c r="BH571" t="s">
        <v>293</v>
      </c>
      <c r="BI571" t="s">
        <v>7195</v>
      </c>
      <c r="BJ571" t="s">
        <v>4164</v>
      </c>
      <c r="BK571" t="s">
        <v>4165</v>
      </c>
      <c r="BL571">
        <v>2016</v>
      </c>
      <c r="BM571"/>
      <c r="BN571"/>
      <c r="BO571"/>
      <c r="BP571"/>
      <c r="BW571">
        <v>-17.100000000000001</v>
      </c>
      <c r="BY571">
        <v>14.3</v>
      </c>
      <c r="CF571">
        <v>1</v>
      </c>
      <c r="CI571">
        <v>-9.4</v>
      </c>
      <c r="CK571">
        <v>8.6999999999999993</v>
      </c>
    </row>
    <row r="572" spans="1:89" ht="16" customHeight="1">
      <c r="A572">
        <v>571</v>
      </c>
      <c r="B572" t="s">
        <v>7107</v>
      </c>
      <c r="C572" s="2">
        <v>44970</v>
      </c>
      <c r="E572" t="s">
        <v>1922</v>
      </c>
      <c r="F572" t="s">
        <v>1922</v>
      </c>
      <c r="G572" t="s">
        <v>3941</v>
      </c>
      <c r="H572" t="s">
        <v>6157</v>
      </c>
      <c r="I572" t="s">
        <v>4855</v>
      </c>
      <c r="J572" t="s">
        <v>4856</v>
      </c>
      <c r="K572" t="s">
        <v>4857</v>
      </c>
      <c r="L572" t="s">
        <v>6157</v>
      </c>
      <c r="M572" t="s">
        <v>3984</v>
      </c>
      <c r="N572" t="s">
        <v>289</v>
      </c>
      <c r="O572" t="s">
        <v>6987</v>
      </c>
      <c r="P572" t="s">
        <v>3968</v>
      </c>
      <c r="Q572" t="s">
        <v>4403</v>
      </c>
      <c r="R572" t="s">
        <v>6157</v>
      </c>
      <c r="S572" t="s">
        <v>4353</v>
      </c>
      <c r="T572" t="s">
        <v>4353</v>
      </c>
      <c r="U572" t="s">
        <v>6157</v>
      </c>
      <c r="X572" t="s">
        <v>6157</v>
      </c>
      <c r="Y572" t="s">
        <v>6157</v>
      </c>
      <c r="Z572" t="s">
        <v>6157</v>
      </c>
      <c r="AA572" t="s">
        <v>4021</v>
      </c>
      <c r="AB572" t="s">
        <v>6157</v>
      </c>
      <c r="AC572" t="s">
        <v>6157</v>
      </c>
      <c r="AD572" t="s">
        <v>6157</v>
      </c>
      <c r="AE572" t="s">
        <v>6157</v>
      </c>
      <c r="AF572" t="s">
        <v>6157</v>
      </c>
      <c r="AG572" t="s">
        <v>6157</v>
      </c>
      <c r="AH572" t="s">
        <v>6157</v>
      </c>
      <c r="AI572" t="s">
        <v>6157</v>
      </c>
      <c r="AJ572" t="s">
        <v>4588</v>
      </c>
      <c r="AK572" t="s">
        <v>4858</v>
      </c>
      <c r="AL572" t="s">
        <v>268</v>
      </c>
      <c r="AM572" t="s">
        <v>264</v>
      </c>
      <c r="AN572" t="s">
        <v>4353</v>
      </c>
      <c r="AO572" s="29">
        <v>2.2110181</v>
      </c>
      <c r="AP572">
        <v>-28.105</v>
      </c>
      <c r="AQ572">
        <v>137.50833</v>
      </c>
      <c r="AR572" t="s">
        <v>1532</v>
      </c>
      <c r="AS572">
        <v>0</v>
      </c>
      <c r="AT572" t="s">
        <v>4353</v>
      </c>
      <c r="AU572" t="s">
        <v>274</v>
      </c>
      <c r="AV572" t="s">
        <v>4353</v>
      </c>
      <c r="AW572" t="s">
        <v>4353</v>
      </c>
      <c r="AX572" t="s">
        <v>6157</v>
      </c>
      <c r="AY572">
        <v>1495</v>
      </c>
      <c r="AZ572">
        <v>1495</v>
      </c>
      <c r="BA572" t="s">
        <v>7018</v>
      </c>
      <c r="BB572" t="s">
        <v>4785</v>
      </c>
      <c r="BC572" t="s">
        <v>6157</v>
      </c>
      <c r="BH572" t="s">
        <v>293</v>
      </c>
      <c r="BI572" t="s">
        <v>7195</v>
      </c>
      <c r="BJ572" t="s">
        <v>4164</v>
      </c>
      <c r="BK572" t="s">
        <v>4165</v>
      </c>
      <c r="BL572">
        <v>2016</v>
      </c>
      <c r="BM572"/>
      <c r="BN572"/>
      <c r="BO572"/>
      <c r="BP572"/>
      <c r="BW572"/>
      <c r="BY572"/>
      <c r="CF572">
        <v>1</v>
      </c>
      <c r="CI572">
        <v>-10</v>
      </c>
      <c r="CK572">
        <v>5.2</v>
      </c>
    </row>
    <row r="573" spans="1:89" ht="16" customHeight="1">
      <c r="A573">
        <v>572</v>
      </c>
      <c r="B573" t="s">
        <v>7107</v>
      </c>
      <c r="C573" s="2">
        <v>44970</v>
      </c>
      <c r="E573" t="s">
        <v>1923</v>
      </c>
      <c r="F573" t="s">
        <v>1923</v>
      </c>
      <c r="G573" t="s">
        <v>3941</v>
      </c>
      <c r="H573" t="s">
        <v>6157</v>
      </c>
      <c r="I573" t="s">
        <v>4855</v>
      </c>
      <c r="J573" t="s">
        <v>4856</v>
      </c>
      <c r="K573" t="s">
        <v>4857</v>
      </c>
      <c r="L573" t="s">
        <v>6157</v>
      </c>
      <c r="M573" t="s">
        <v>3984</v>
      </c>
      <c r="N573" t="s">
        <v>289</v>
      </c>
      <c r="O573" t="s">
        <v>6987</v>
      </c>
      <c r="P573" t="s">
        <v>3968</v>
      </c>
      <c r="Q573" t="s">
        <v>4403</v>
      </c>
      <c r="R573" t="s">
        <v>6157</v>
      </c>
      <c r="S573" t="s">
        <v>4353</v>
      </c>
      <c r="T573" t="s">
        <v>4353</v>
      </c>
      <c r="U573" t="s">
        <v>6157</v>
      </c>
      <c r="X573" t="s">
        <v>6157</v>
      </c>
      <c r="Y573" t="s">
        <v>6157</v>
      </c>
      <c r="Z573" t="s">
        <v>6157</v>
      </c>
      <c r="AA573" t="s">
        <v>4021</v>
      </c>
      <c r="AB573" t="s">
        <v>6157</v>
      </c>
      <c r="AC573" t="s">
        <v>6157</v>
      </c>
      <c r="AD573" t="s">
        <v>6157</v>
      </c>
      <c r="AE573" t="s">
        <v>6157</v>
      </c>
      <c r="AF573" t="s">
        <v>6157</v>
      </c>
      <c r="AG573" t="s">
        <v>6157</v>
      </c>
      <c r="AH573" t="s">
        <v>6157</v>
      </c>
      <c r="AI573" t="s">
        <v>6157</v>
      </c>
      <c r="AJ573" t="s">
        <v>4588</v>
      </c>
      <c r="AK573" t="s">
        <v>4858</v>
      </c>
      <c r="AL573" t="s">
        <v>268</v>
      </c>
      <c r="AM573" t="s">
        <v>264</v>
      </c>
      <c r="AN573" t="s">
        <v>4353</v>
      </c>
      <c r="AO573" s="29">
        <v>-8.7085743000000004</v>
      </c>
      <c r="AP573">
        <v>-29.030670000000001</v>
      </c>
      <c r="AQ573">
        <v>137.67083</v>
      </c>
      <c r="AR573" t="s">
        <v>1532</v>
      </c>
      <c r="AS573">
        <v>0</v>
      </c>
      <c r="AT573" t="s">
        <v>4353</v>
      </c>
      <c r="AU573" t="s">
        <v>274</v>
      </c>
      <c r="AV573" t="s">
        <v>4353</v>
      </c>
      <c r="AW573" t="s">
        <v>4353</v>
      </c>
      <c r="AX573" t="s">
        <v>6157</v>
      </c>
      <c r="AY573">
        <v>1194</v>
      </c>
      <c r="AZ573">
        <v>1194</v>
      </c>
      <c r="BA573" t="s">
        <v>7018</v>
      </c>
      <c r="BB573" t="s">
        <v>4785</v>
      </c>
      <c r="BC573" t="s">
        <v>6157</v>
      </c>
      <c r="BH573" t="s">
        <v>293</v>
      </c>
      <c r="BI573" t="s">
        <v>7195</v>
      </c>
      <c r="BJ573" t="s">
        <v>4164</v>
      </c>
      <c r="BK573" t="s">
        <v>4165</v>
      </c>
      <c r="BL573">
        <v>2016</v>
      </c>
      <c r="BM573"/>
      <c r="BN573"/>
      <c r="BO573"/>
      <c r="BP573"/>
      <c r="BW573"/>
      <c r="BY573"/>
      <c r="CF573">
        <v>1</v>
      </c>
      <c r="CI573">
        <v>-7.4</v>
      </c>
      <c r="CK573">
        <v>12.6</v>
      </c>
    </row>
    <row r="574" spans="1:89" ht="16" customHeight="1">
      <c r="A574">
        <v>573</v>
      </c>
      <c r="B574" t="s">
        <v>7107</v>
      </c>
      <c r="C574" s="2">
        <v>44970</v>
      </c>
      <c r="E574" t="s">
        <v>1923</v>
      </c>
      <c r="F574" t="s">
        <v>1923</v>
      </c>
      <c r="G574" t="s">
        <v>3941</v>
      </c>
      <c r="H574" t="s">
        <v>6157</v>
      </c>
      <c r="I574" t="s">
        <v>4855</v>
      </c>
      <c r="J574" t="s">
        <v>4856</v>
      </c>
      <c r="K574" t="s">
        <v>4857</v>
      </c>
      <c r="L574" t="s">
        <v>6157</v>
      </c>
      <c r="M574" t="s">
        <v>3984</v>
      </c>
      <c r="N574" t="s">
        <v>289</v>
      </c>
      <c r="O574" t="s">
        <v>6987</v>
      </c>
      <c r="P574" t="s">
        <v>3968</v>
      </c>
      <c r="Q574" t="s">
        <v>4403</v>
      </c>
      <c r="R574" t="s">
        <v>6157</v>
      </c>
      <c r="S574" t="s">
        <v>4353</v>
      </c>
      <c r="T574" t="s">
        <v>4353</v>
      </c>
      <c r="U574" t="s">
        <v>6157</v>
      </c>
      <c r="X574" t="s">
        <v>6157</v>
      </c>
      <c r="Y574" t="s">
        <v>6157</v>
      </c>
      <c r="Z574" t="s">
        <v>6157</v>
      </c>
      <c r="AA574" t="s">
        <v>4021</v>
      </c>
      <c r="AB574" t="s">
        <v>6157</v>
      </c>
      <c r="AC574" t="s">
        <v>6157</v>
      </c>
      <c r="AD574" t="s">
        <v>6157</v>
      </c>
      <c r="AE574" t="s">
        <v>6157</v>
      </c>
      <c r="AF574" t="s">
        <v>6157</v>
      </c>
      <c r="AG574" t="s">
        <v>6157</v>
      </c>
      <c r="AH574" t="s">
        <v>6157</v>
      </c>
      <c r="AI574" t="s">
        <v>6157</v>
      </c>
      <c r="AJ574" t="s">
        <v>4588</v>
      </c>
      <c r="AK574" t="s">
        <v>4858</v>
      </c>
      <c r="AL574" t="s">
        <v>268</v>
      </c>
      <c r="AM574" t="s">
        <v>264</v>
      </c>
      <c r="AN574" t="s">
        <v>4353</v>
      </c>
      <c r="AO574" s="29">
        <v>-9</v>
      </c>
      <c r="AP574">
        <v>-29.030670000000001</v>
      </c>
      <c r="AQ574">
        <v>137.67083</v>
      </c>
      <c r="AR574" t="s">
        <v>1532</v>
      </c>
      <c r="AS574">
        <v>0</v>
      </c>
      <c r="AT574" t="s">
        <v>4353</v>
      </c>
      <c r="AU574" t="s">
        <v>274</v>
      </c>
      <c r="AV574" t="s">
        <v>4353</v>
      </c>
      <c r="AW574" t="s">
        <v>4353</v>
      </c>
      <c r="AX574" t="s">
        <v>6157</v>
      </c>
      <c r="AY574">
        <v>1045</v>
      </c>
      <c r="AZ574">
        <v>1045</v>
      </c>
      <c r="BA574" t="s">
        <v>7018</v>
      </c>
      <c r="BB574" t="s">
        <v>4785</v>
      </c>
      <c r="BC574" t="s">
        <v>6157</v>
      </c>
      <c r="BH574" t="s">
        <v>293</v>
      </c>
      <c r="BI574" t="s">
        <v>7195</v>
      </c>
      <c r="BJ574" t="s">
        <v>4164</v>
      </c>
      <c r="BK574" t="s">
        <v>4165</v>
      </c>
      <c r="BL574">
        <v>2016</v>
      </c>
      <c r="BM574"/>
      <c r="BN574"/>
      <c r="BO574"/>
      <c r="BP574"/>
      <c r="BW574"/>
      <c r="BY574"/>
      <c r="CF574">
        <v>1</v>
      </c>
      <c r="CI574">
        <v>-10.3</v>
      </c>
      <c r="CK574">
        <v>10.96</v>
      </c>
    </row>
    <row r="575" spans="1:89" ht="16" customHeight="1">
      <c r="A575">
        <v>574</v>
      </c>
      <c r="B575" t="s">
        <v>7107</v>
      </c>
      <c r="C575" s="2">
        <v>44970</v>
      </c>
      <c r="E575" t="s">
        <v>1923</v>
      </c>
      <c r="F575" t="s">
        <v>1923</v>
      </c>
      <c r="G575" t="s">
        <v>3941</v>
      </c>
      <c r="H575" t="s">
        <v>6157</v>
      </c>
      <c r="I575" t="s">
        <v>4855</v>
      </c>
      <c r="J575" t="s">
        <v>4856</v>
      </c>
      <c r="K575" t="s">
        <v>4857</v>
      </c>
      <c r="L575" t="s">
        <v>6157</v>
      </c>
      <c r="M575" t="s">
        <v>3984</v>
      </c>
      <c r="N575" t="s">
        <v>289</v>
      </c>
      <c r="O575" t="s">
        <v>6987</v>
      </c>
      <c r="P575" t="s">
        <v>3968</v>
      </c>
      <c r="Q575" t="s">
        <v>4403</v>
      </c>
      <c r="R575" t="s">
        <v>6157</v>
      </c>
      <c r="S575" t="s">
        <v>4353</v>
      </c>
      <c r="T575" t="s">
        <v>4353</v>
      </c>
      <c r="U575" t="s">
        <v>6157</v>
      </c>
      <c r="X575" t="s">
        <v>6157</v>
      </c>
      <c r="Y575" t="s">
        <v>6157</v>
      </c>
      <c r="Z575" t="s">
        <v>6157</v>
      </c>
      <c r="AA575" t="s">
        <v>4021</v>
      </c>
      <c r="AB575" t="s">
        <v>6157</v>
      </c>
      <c r="AC575" t="s">
        <v>6157</v>
      </c>
      <c r="AD575" t="s">
        <v>6157</v>
      </c>
      <c r="AE575" t="s">
        <v>6157</v>
      </c>
      <c r="AF575" t="s">
        <v>6157</v>
      </c>
      <c r="AG575" t="s">
        <v>6157</v>
      </c>
      <c r="AH575" t="s">
        <v>6157</v>
      </c>
      <c r="AI575" t="s">
        <v>6157</v>
      </c>
      <c r="AJ575" t="s">
        <v>4588</v>
      </c>
      <c r="AK575" t="s">
        <v>4858</v>
      </c>
      <c r="AL575" t="s">
        <v>268</v>
      </c>
      <c r="AM575" t="s">
        <v>264</v>
      </c>
      <c r="AN575" t="s">
        <v>4353</v>
      </c>
      <c r="AO575" s="29">
        <v>-9</v>
      </c>
      <c r="AP575">
        <v>-29.030670000000001</v>
      </c>
      <c r="AQ575">
        <v>137.67083</v>
      </c>
      <c r="AR575" t="s">
        <v>1532</v>
      </c>
      <c r="AS575">
        <v>0</v>
      </c>
      <c r="AT575" t="s">
        <v>4353</v>
      </c>
      <c r="AU575" t="s">
        <v>274</v>
      </c>
      <c r="AV575" t="s">
        <v>4353</v>
      </c>
      <c r="AW575" t="s">
        <v>4353</v>
      </c>
      <c r="AX575" t="s">
        <v>6157</v>
      </c>
      <c r="AY575">
        <v>1045</v>
      </c>
      <c r="AZ575">
        <v>1045</v>
      </c>
      <c r="BA575" t="s">
        <v>7018</v>
      </c>
      <c r="BB575" t="s">
        <v>4785</v>
      </c>
      <c r="BC575" t="s">
        <v>6157</v>
      </c>
      <c r="BH575" t="s">
        <v>293</v>
      </c>
      <c r="BI575" t="s">
        <v>7195</v>
      </c>
      <c r="BJ575" t="s">
        <v>4164</v>
      </c>
      <c r="BK575" t="s">
        <v>4165</v>
      </c>
      <c r="BL575">
        <v>2016</v>
      </c>
      <c r="BM575"/>
      <c r="BN575"/>
      <c r="BO575"/>
      <c r="BP575"/>
      <c r="BW575">
        <v>-19.8</v>
      </c>
      <c r="BY575">
        <v>5.3</v>
      </c>
    </row>
    <row r="576" spans="1:89" ht="16" customHeight="1">
      <c r="A576">
        <v>575</v>
      </c>
      <c r="B576" t="s">
        <v>7107</v>
      </c>
      <c r="C576" s="2">
        <v>44970</v>
      </c>
      <c r="E576" t="s">
        <v>1923</v>
      </c>
      <c r="F576" t="s">
        <v>1923</v>
      </c>
      <c r="G576" t="s">
        <v>3941</v>
      </c>
      <c r="H576" t="s">
        <v>6157</v>
      </c>
      <c r="I576" t="s">
        <v>4855</v>
      </c>
      <c r="J576" t="s">
        <v>4856</v>
      </c>
      <c r="K576" t="s">
        <v>4857</v>
      </c>
      <c r="L576" t="s">
        <v>6157</v>
      </c>
      <c r="M576" t="s">
        <v>3984</v>
      </c>
      <c r="N576" t="s">
        <v>289</v>
      </c>
      <c r="O576" t="s">
        <v>6987</v>
      </c>
      <c r="P576" t="s">
        <v>3968</v>
      </c>
      <c r="Q576" t="s">
        <v>4403</v>
      </c>
      <c r="R576" t="s">
        <v>6157</v>
      </c>
      <c r="S576" t="s">
        <v>4353</v>
      </c>
      <c r="T576" t="s">
        <v>4353</v>
      </c>
      <c r="U576" t="s">
        <v>6157</v>
      </c>
      <c r="X576" t="s">
        <v>6157</v>
      </c>
      <c r="Y576" t="s">
        <v>6157</v>
      </c>
      <c r="Z576" t="s">
        <v>6157</v>
      </c>
      <c r="AA576" t="s">
        <v>4021</v>
      </c>
      <c r="AB576" t="s">
        <v>6157</v>
      </c>
      <c r="AC576" t="s">
        <v>6157</v>
      </c>
      <c r="AD576" t="s">
        <v>6157</v>
      </c>
      <c r="AE576" t="s">
        <v>6157</v>
      </c>
      <c r="AF576" t="s">
        <v>6157</v>
      </c>
      <c r="AG576" t="s">
        <v>6157</v>
      </c>
      <c r="AH576" t="s">
        <v>6157</v>
      </c>
      <c r="AI576" t="s">
        <v>6157</v>
      </c>
      <c r="AJ576" t="s">
        <v>4588</v>
      </c>
      <c r="AK576" t="s">
        <v>4858</v>
      </c>
      <c r="AL576" t="s">
        <v>268</v>
      </c>
      <c r="AM576" t="s">
        <v>264</v>
      </c>
      <c r="AN576" t="s">
        <v>4353</v>
      </c>
      <c r="AO576" s="29">
        <v>-9</v>
      </c>
      <c r="AP576">
        <v>-29.030670000000001</v>
      </c>
      <c r="AQ576">
        <v>137.67083</v>
      </c>
      <c r="AR576" t="s">
        <v>1532</v>
      </c>
      <c r="AS576">
        <v>0</v>
      </c>
      <c r="AT576" t="s">
        <v>4353</v>
      </c>
      <c r="AU576" t="s">
        <v>274</v>
      </c>
      <c r="AV576" t="s">
        <v>4353</v>
      </c>
      <c r="AW576" t="s">
        <v>4353</v>
      </c>
      <c r="AX576" t="s">
        <v>6157</v>
      </c>
      <c r="AY576">
        <v>967</v>
      </c>
      <c r="AZ576">
        <v>967</v>
      </c>
      <c r="BA576" t="s">
        <v>7018</v>
      </c>
      <c r="BB576" t="s">
        <v>4785</v>
      </c>
      <c r="BC576" t="s">
        <v>6157</v>
      </c>
      <c r="BH576" t="s">
        <v>293</v>
      </c>
      <c r="BI576" t="s">
        <v>7195</v>
      </c>
      <c r="BJ576" t="s">
        <v>4164</v>
      </c>
      <c r="BK576" t="s">
        <v>4165</v>
      </c>
      <c r="BL576">
        <v>2016</v>
      </c>
      <c r="BM576"/>
      <c r="BN576"/>
      <c r="BO576"/>
      <c r="BP576"/>
      <c r="BW576"/>
      <c r="BY576"/>
      <c r="CF576">
        <v>1</v>
      </c>
      <c r="CI576">
        <v>-7.3</v>
      </c>
      <c r="CK576">
        <v>12.7</v>
      </c>
    </row>
    <row r="577" spans="1:89" ht="16" customHeight="1">
      <c r="A577">
        <v>576</v>
      </c>
      <c r="B577" t="s">
        <v>7107</v>
      </c>
      <c r="C577" s="2">
        <v>44970</v>
      </c>
      <c r="E577" t="s">
        <v>1923</v>
      </c>
      <c r="F577" t="s">
        <v>1923</v>
      </c>
      <c r="G577" t="s">
        <v>3941</v>
      </c>
      <c r="H577" t="s">
        <v>6157</v>
      </c>
      <c r="I577" t="s">
        <v>4855</v>
      </c>
      <c r="J577" t="s">
        <v>4856</v>
      </c>
      <c r="K577" t="s">
        <v>4857</v>
      </c>
      <c r="L577" t="s">
        <v>6157</v>
      </c>
      <c r="M577" t="s">
        <v>3984</v>
      </c>
      <c r="N577" t="s">
        <v>289</v>
      </c>
      <c r="O577" t="s">
        <v>6987</v>
      </c>
      <c r="P577" t="s">
        <v>3968</v>
      </c>
      <c r="Q577" t="s">
        <v>4403</v>
      </c>
      <c r="R577" t="s">
        <v>6157</v>
      </c>
      <c r="S577" t="s">
        <v>4353</v>
      </c>
      <c r="T577" t="s">
        <v>4353</v>
      </c>
      <c r="U577" t="s">
        <v>6157</v>
      </c>
      <c r="X577" t="s">
        <v>6157</v>
      </c>
      <c r="Y577" t="s">
        <v>6157</v>
      </c>
      <c r="Z577" t="s">
        <v>6157</v>
      </c>
      <c r="AA577" t="s">
        <v>4021</v>
      </c>
      <c r="AB577" t="s">
        <v>6157</v>
      </c>
      <c r="AC577" t="s">
        <v>6157</v>
      </c>
      <c r="AD577" t="s">
        <v>6157</v>
      </c>
      <c r="AE577" t="s">
        <v>6157</v>
      </c>
      <c r="AF577" t="s">
        <v>6157</v>
      </c>
      <c r="AG577" t="s">
        <v>6157</v>
      </c>
      <c r="AH577" t="s">
        <v>6157</v>
      </c>
      <c r="AI577" t="s">
        <v>6157</v>
      </c>
      <c r="AJ577" t="s">
        <v>4588</v>
      </c>
      <c r="AK577" t="s">
        <v>4858</v>
      </c>
      <c r="AL577" t="s">
        <v>268</v>
      </c>
      <c r="AM577" t="s">
        <v>264</v>
      </c>
      <c r="AN577" t="s">
        <v>4353</v>
      </c>
      <c r="AO577" s="29">
        <v>-9</v>
      </c>
      <c r="AP577">
        <v>-29.030670000000001</v>
      </c>
      <c r="AQ577">
        <v>137.67083</v>
      </c>
      <c r="AR577" t="s">
        <v>1532</v>
      </c>
      <c r="AS577">
        <v>0</v>
      </c>
      <c r="AT577" t="s">
        <v>4353</v>
      </c>
      <c r="AU577" t="s">
        <v>274</v>
      </c>
      <c r="AV577" t="s">
        <v>4353</v>
      </c>
      <c r="AW577" t="s">
        <v>4353</v>
      </c>
      <c r="AX577" t="s">
        <v>6157</v>
      </c>
      <c r="AY577">
        <v>947</v>
      </c>
      <c r="AZ577">
        <v>947</v>
      </c>
      <c r="BA577" t="s">
        <v>7018</v>
      </c>
      <c r="BB577" t="s">
        <v>4785</v>
      </c>
      <c r="BC577" t="s">
        <v>6157</v>
      </c>
      <c r="BH577" t="s">
        <v>293</v>
      </c>
      <c r="BI577" t="s">
        <v>7195</v>
      </c>
      <c r="BJ577" t="s">
        <v>4164</v>
      </c>
      <c r="BK577" t="s">
        <v>4165</v>
      </c>
      <c r="BL577">
        <v>2016</v>
      </c>
      <c r="BM577"/>
      <c r="BN577"/>
      <c r="BO577"/>
      <c r="BP577"/>
      <c r="BW577"/>
      <c r="BY577"/>
      <c r="CF577">
        <v>1</v>
      </c>
      <c r="CI577">
        <v>-9.1999999999999993</v>
      </c>
      <c r="CK577">
        <v>11.1</v>
      </c>
    </row>
    <row r="578" spans="1:89" ht="16" customHeight="1">
      <c r="A578">
        <v>577</v>
      </c>
      <c r="B578" t="s">
        <v>7107</v>
      </c>
      <c r="C578" s="2">
        <v>44970</v>
      </c>
      <c r="E578" t="s">
        <v>1924</v>
      </c>
      <c r="F578" t="s">
        <v>1924</v>
      </c>
      <c r="G578" t="s">
        <v>3941</v>
      </c>
      <c r="H578" t="s">
        <v>6157</v>
      </c>
      <c r="I578" t="s">
        <v>4855</v>
      </c>
      <c r="J578" t="s">
        <v>4856</v>
      </c>
      <c r="K578" t="s">
        <v>4857</v>
      </c>
      <c r="L578" t="s">
        <v>6157</v>
      </c>
      <c r="M578" t="s">
        <v>3984</v>
      </c>
      <c r="N578" t="s">
        <v>289</v>
      </c>
      <c r="O578" t="s">
        <v>6987</v>
      </c>
      <c r="P578" t="s">
        <v>3968</v>
      </c>
      <c r="Q578" t="s">
        <v>4403</v>
      </c>
      <c r="R578" t="s">
        <v>6157</v>
      </c>
      <c r="S578" t="s">
        <v>4353</v>
      </c>
      <c r="T578" t="s">
        <v>4353</v>
      </c>
      <c r="U578" t="s">
        <v>6157</v>
      </c>
      <c r="X578" t="s">
        <v>6157</v>
      </c>
      <c r="Y578" t="s">
        <v>6157</v>
      </c>
      <c r="Z578" t="s">
        <v>6157</v>
      </c>
      <c r="AA578" t="s">
        <v>4021</v>
      </c>
      <c r="AB578" t="s">
        <v>6157</v>
      </c>
      <c r="AC578" t="s">
        <v>6157</v>
      </c>
      <c r="AD578" t="s">
        <v>6157</v>
      </c>
      <c r="AE578" t="s">
        <v>6157</v>
      </c>
      <c r="AF578" t="s">
        <v>6157</v>
      </c>
      <c r="AG578" t="s">
        <v>6157</v>
      </c>
      <c r="AH578" t="s">
        <v>6157</v>
      </c>
      <c r="AI578" t="s">
        <v>6157</v>
      </c>
      <c r="AJ578" t="s">
        <v>4588</v>
      </c>
      <c r="AK578" t="s">
        <v>4858</v>
      </c>
      <c r="AL578" t="s">
        <v>268</v>
      </c>
      <c r="AM578" t="s">
        <v>264</v>
      </c>
      <c r="AN578" t="s">
        <v>4353</v>
      </c>
      <c r="AO578" s="29">
        <v>0.43992019999999998</v>
      </c>
      <c r="AP578">
        <v>-28.893599999999999</v>
      </c>
      <c r="AQ578">
        <v>137.2149</v>
      </c>
      <c r="AR578" t="s">
        <v>1532</v>
      </c>
      <c r="AS578">
        <v>0</v>
      </c>
      <c r="AT578" t="s">
        <v>4353</v>
      </c>
      <c r="AU578" t="s">
        <v>274</v>
      </c>
      <c r="AV578" t="s">
        <v>4353</v>
      </c>
      <c r="AW578" t="s">
        <v>4353</v>
      </c>
      <c r="AX578" t="s">
        <v>6157</v>
      </c>
      <c r="AY578">
        <v>883</v>
      </c>
      <c r="AZ578">
        <v>883</v>
      </c>
      <c r="BA578" t="s">
        <v>7018</v>
      </c>
      <c r="BB578" t="s">
        <v>4785</v>
      </c>
      <c r="BC578" t="s">
        <v>6157</v>
      </c>
      <c r="BH578" t="s">
        <v>293</v>
      </c>
      <c r="BI578" t="s">
        <v>7195</v>
      </c>
      <c r="BJ578" t="s">
        <v>4164</v>
      </c>
      <c r="BK578" t="s">
        <v>4165</v>
      </c>
      <c r="BL578">
        <v>2016</v>
      </c>
      <c r="BM578"/>
      <c r="BN578"/>
      <c r="BO578"/>
      <c r="BP578"/>
      <c r="BW578">
        <v>-22.3</v>
      </c>
      <c r="BY578">
        <v>11.7</v>
      </c>
      <c r="CF578">
        <v>1</v>
      </c>
      <c r="CI578">
        <v>-10.4</v>
      </c>
      <c r="CK578">
        <v>2.9</v>
      </c>
    </row>
    <row r="579" spans="1:89" ht="16" customHeight="1">
      <c r="A579">
        <v>578</v>
      </c>
      <c r="B579" t="s">
        <v>7107</v>
      </c>
      <c r="C579" s="2">
        <v>44970</v>
      </c>
      <c r="E579" t="s">
        <v>1925</v>
      </c>
      <c r="F579" t="s">
        <v>1925</v>
      </c>
      <c r="G579" t="s">
        <v>3941</v>
      </c>
      <c r="H579" t="s">
        <v>6157</v>
      </c>
      <c r="I579" t="s">
        <v>4855</v>
      </c>
      <c r="J579" t="s">
        <v>4856</v>
      </c>
      <c r="K579" t="s">
        <v>4857</v>
      </c>
      <c r="L579" t="s">
        <v>6157</v>
      </c>
      <c r="M579" t="s">
        <v>3984</v>
      </c>
      <c r="N579" t="s">
        <v>289</v>
      </c>
      <c r="O579" t="s">
        <v>6987</v>
      </c>
      <c r="P579" t="s">
        <v>3968</v>
      </c>
      <c r="Q579" t="s">
        <v>4403</v>
      </c>
      <c r="R579" t="s">
        <v>6157</v>
      </c>
      <c r="S579" t="s">
        <v>4353</v>
      </c>
      <c r="T579" t="s">
        <v>4353</v>
      </c>
      <c r="U579" t="s">
        <v>6157</v>
      </c>
      <c r="X579" t="s">
        <v>6157</v>
      </c>
      <c r="Y579" t="s">
        <v>6157</v>
      </c>
      <c r="Z579" t="s">
        <v>6157</v>
      </c>
      <c r="AA579" t="s">
        <v>4021</v>
      </c>
      <c r="AB579" t="s">
        <v>6157</v>
      </c>
      <c r="AC579" t="s">
        <v>6157</v>
      </c>
      <c r="AD579" t="s">
        <v>6157</v>
      </c>
      <c r="AE579" t="s">
        <v>6157</v>
      </c>
      <c r="AF579" t="s">
        <v>6157</v>
      </c>
      <c r="AG579" t="s">
        <v>6157</v>
      </c>
      <c r="AH579" t="s">
        <v>6157</v>
      </c>
      <c r="AI579" t="s">
        <v>6157</v>
      </c>
      <c r="AJ579" t="s">
        <v>4588</v>
      </c>
      <c r="AK579" t="s">
        <v>4858</v>
      </c>
      <c r="AL579" t="s">
        <v>268</v>
      </c>
      <c r="AM579" t="s">
        <v>264</v>
      </c>
      <c r="AN579" t="s">
        <v>4353</v>
      </c>
      <c r="AO579" s="29">
        <v>0.43992019999999998</v>
      </c>
      <c r="AP579">
        <v>-28.893599999999999</v>
      </c>
      <c r="AQ579">
        <v>137.2149</v>
      </c>
      <c r="AR579" t="s">
        <v>1532</v>
      </c>
      <c r="AS579">
        <v>0</v>
      </c>
      <c r="AT579" t="s">
        <v>4353</v>
      </c>
      <c r="AU579" t="s">
        <v>274</v>
      </c>
      <c r="AV579" t="s">
        <v>4353</v>
      </c>
      <c r="AW579" t="s">
        <v>4353</v>
      </c>
      <c r="AX579" t="s">
        <v>6157</v>
      </c>
      <c r="AY579">
        <v>785</v>
      </c>
      <c r="AZ579">
        <v>785</v>
      </c>
      <c r="BA579" t="s">
        <v>7018</v>
      </c>
      <c r="BB579" t="s">
        <v>4785</v>
      </c>
      <c r="BC579" t="s">
        <v>6157</v>
      </c>
      <c r="BH579" t="s">
        <v>293</v>
      </c>
      <c r="BI579" t="s">
        <v>7195</v>
      </c>
      <c r="BJ579" t="s">
        <v>4164</v>
      </c>
      <c r="BK579" t="s">
        <v>4165</v>
      </c>
      <c r="BL579">
        <v>2016</v>
      </c>
      <c r="BM579"/>
      <c r="BN579"/>
      <c r="BO579"/>
      <c r="BP579"/>
      <c r="BW579">
        <v>-17.5</v>
      </c>
      <c r="BY579">
        <v>12.5</v>
      </c>
      <c r="CF579">
        <v>1</v>
      </c>
      <c r="CI579">
        <v>-6.3</v>
      </c>
      <c r="CK579">
        <v>12.8</v>
      </c>
    </row>
    <row r="580" spans="1:89" ht="16" customHeight="1">
      <c r="A580">
        <v>579</v>
      </c>
      <c r="B580" t="s">
        <v>7107</v>
      </c>
      <c r="C580" s="2">
        <v>44970</v>
      </c>
      <c r="E580" t="s">
        <v>1923</v>
      </c>
      <c r="F580" t="s">
        <v>1923</v>
      </c>
      <c r="G580" t="s">
        <v>3941</v>
      </c>
      <c r="H580" t="s">
        <v>6157</v>
      </c>
      <c r="I580" t="s">
        <v>4855</v>
      </c>
      <c r="J580" t="s">
        <v>4856</v>
      </c>
      <c r="K580" t="s">
        <v>4857</v>
      </c>
      <c r="L580" t="s">
        <v>6157</v>
      </c>
      <c r="M580" t="s">
        <v>3984</v>
      </c>
      <c r="N580" t="s">
        <v>289</v>
      </c>
      <c r="O580" t="s">
        <v>6987</v>
      </c>
      <c r="P580" t="s">
        <v>3968</v>
      </c>
      <c r="Q580" t="s">
        <v>4403</v>
      </c>
      <c r="R580" t="s">
        <v>6157</v>
      </c>
      <c r="S580" t="s">
        <v>4353</v>
      </c>
      <c r="T580" t="s">
        <v>4353</v>
      </c>
      <c r="U580" t="s">
        <v>6157</v>
      </c>
      <c r="X580" t="s">
        <v>6157</v>
      </c>
      <c r="Y580" t="s">
        <v>6157</v>
      </c>
      <c r="Z580" t="s">
        <v>6157</v>
      </c>
      <c r="AA580" t="s">
        <v>4021</v>
      </c>
      <c r="AB580" t="s">
        <v>6157</v>
      </c>
      <c r="AC580" t="s">
        <v>6157</v>
      </c>
      <c r="AD580" t="s">
        <v>6157</v>
      </c>
      <c r="AE580" t="s">
        <v>6157</v>
      </c>
      <c r="AF580" t="s">
        <v>6157</v>
      </c>
      <c r="AG580" t="s">
        <v>6157</v>
      </c>
      <c r="AH580" t="s">
        <v>6157</v>
      </c>
      <c r="AI580" t="s">
        <v>6157</v>
      </c>
      <c r="AJ580" t="s">
        <v>4588</v>
      </c>
      <c r="AK580" t="s">
        <v>4858</v>
      </c>
      <c r="AL580" t="s">
        <v>268</v>
      </c>
      <c r="AM580" t="s">
        <v>264</v>
      </c>
      <c r="AN580" t="s">
        <v>4353</v>
      </c>
      <c r="AO580" s="29">
        <v>-9</v>
      </c>
      <c r="AP580">
        <v>-29.030670000000001</v>
      </c>
      <c r="AQ580">
        <v>137.67083</v>
      </c>
      <c r="AR580" t="s">
        <v>1532</v>
      </c>
      <c r="AS580">
        <v>0</v>
      </c>
      <c r="AT580" t="s">
        <v>4353</v>
      </c>
      <c r="AU580" t="s">
        <v>274</v>
      </c>
      <c r="AV580" t="s">
        <v>4353</v>
      </c>
      <c r="AW580" t="s">
        <v>4353</v>
      </c>
      <c r="AX580" t="s">
        <v>6157</v>
      </c>
      <c r="AY580">
        <v>654</v>
      </c>
      <c r="AZ580">
        <v>654</v>
      </c>
      <c r="BA580" t="s">
        <v>7018</v>
      </c>
      <c r="BB580" t="s">
        <v>4785</v>
      </c>
      <c r="BC580" t="s">
        <v>6157</v>
      </c>
      <c r="BH580" t="s">
        <v>293</v>
      </c>
      <c r="BI580" t="s">
        <v>7195</v>
      </c>
      <c r="BJ580" t="s">
        <v>4164</v>
      </c>
      <c r="BK580" t="s">
        <v>4165</v>
      </c>
      <c r="BL580">
        <v>2016</v>
      </c>
      <c r="BM580"/>
      <c r="BN580"/>
      <c r="BO580"/>
      <c r="BP580"/>
      <c r="BW580">
        <v>-20</v>
      </c>
      <c r="BY580">
        <v>12</v>
      </c>
      <c r="CF580">
        <v>1</v>
      </c>
      <c r="CI580">
        <v>-9.1</v>
      </c>
      <c r="CK580">
        <v>11</v>
      </c>
    </row>
    <row r="581" spans="1:89" ht="16" customHeight="1">
      <c r="A581">
        <v>580</v>
      </c>
      <c r="B581" t="s">
        <v>7107</v>
      </c>
      <c r="C581" s="2">
        <v>44970</v>
      </c>
      <c r="E581" t="s">
        <v>1926</v>
      </c>
      <c r="F581" t="s">
        <v>1926</v>
      </c>
      <c r="G581" t="s">
        <v>3941</v>
      </c>
      <c r="H581" t="s">
        <v>6157</v>
      </c>
      <c r="I581" t="s">
        <v>4855</v>
      </c>
      <c r="J581" t="s">
        <v>4856</v>
      </c>
      <c r="K581" t="s">
        <v>4857</v>
      </c>
      <c r="L581" t="s">
        <v>6157</v>
      </c>
      <c r="M581" t="s">
        <v>3984</v>
      </c>
      <c r="N581" t="s">
        <v>289</v>
      </c>
      <c r="O581" t="s">
        <v>6987</v>
      </c>
      <c r="P581" t="s">
        <v>3968</v>
      </c>
      <c r="Q581" t="s">
        <v>4403</v>
      </c>
      <c r="R581" t="s">
        <v>6157</v>
      </c>
      <c r="S581" t="s">
        <v>4353</v>
      </c>
      <c r="T581" t="s">
        <v>4353</v>
      </c>
      <c r="U581" t="s">
        <v>6157</v>
      </c>
      <c r="X581" t="s">
        <v>6157</v>
      </c>
      <c r="Y581" t="s">
        <v>6157</v>
      </c>
      <c r="Z581" t="s">
        <v>6157</v>
      </c>
      <c r="AA581" t="s">
        <v>4021</v>
      </c>
      <c r="AB581" t="s">
        <v>6157</v>
      </c>
      <c r="AC581" t="s">
        <v>6157</v>
      </c>
      <c r="AD581" t="s">
        <v>6157</v>
      </c>
      <c r="AE581" t="s">
        <v>6157</v>
      </c>
      <c r="AF581" t="s">
        <v>6157</v>
      </c>
      <c r="AG581" t="s">
        <v>6157</v>
      </c>
      <c r="AH581" t="s">
        <v>6157</v>
      </c>
      <c r="AI581" t="s">
        <v>6157</v>
      </c>
      <c r="AJ581" t="s">
        <v>4588</v>
      </c>
      <c r="AK581" t="s">
        <v>4858</v>
      </c>
      <c r="AL581" t="s">
        <v>268</v>
      </c>
      <c r="AM581" t="s">
        <v>264</v>
      </c>
      <c r="AN581" t="s">
        <v>4353</v>
      </c>
      <c r="AO581" s="29">
        <v>-0.66932360000000002</v>
      </c>
      <c r="AP581">
        <v>-29.029399999999999</v>
      </c>
      <c r="AQ581">
        <v>137.55420000000001</v>
      </c>
      <c r="AR581" t="s">
        <v>1532</v>
      </c>
      <c r="AS581">
        <v>0</v>
      </c>
      <c r="AT581" t="s">
        <v>4353</v>
      </c>
      <c r="AU581" t="s">
        <v>274</v>
      </c>
      <c r="AV581" t="s">
        <v>4353</v>
      </c>
      <c r="AW581" t="s">
        <v>4353</v>
      </c>
      <c r="AX581" t="s">
        <v>6157</v>
      </c>
      <c r="AY581">
        <v>501</v>
      </c>
      <c r="AZ581">
        <v>501</v>
      </c>
      <c r="BA581" t="s">
        <v>7018</v>
      </c>
      <c r="BB581" t="s">
        <v>4785</v>
      </c>
      <c r="BC581" t="s">
        <v>6157</v>
      </c>
      <c r="BH581" t="s">
        <v>293</v>
      </c>
      <c r="BI581" t="s">
        <v>7195</v>
      </c>
      <c r="BJ581" t="s">
        <v>4164</v>
      </c>
      <c r="BK581" t="s">
        <v>4165</v>
      </c>
      <c r="BL581">
        <v>2016</v>
      </c>
      <c r="BM581"/>
      <c r="BN581"/>
      <c r="BO581"/>
      <c r="BP581"/>
      <c r="BW581">
        <v>-21.4</v>
      </c>
      <c r="BY581">
        <v>13.3</v>
      </c>
      <c r="CF581">
        <v>1</v>
      </c>
      <c r="CI581">
        <v>-9.1999999999999993</v>
      </c>
      <c r="CK581">
        <v>3.5</v>
      </c>
    </row>
    <row r="582" spans="1:89" ht="16" customHeight="1">
      <c r="A582">
        <v>581</v>
      </c>
      <c r="B582" t="s">
        <v>7107</v>
      </c>
      <c r="C582" s="2">
        <v>44970</v>
      </c>
      <c r="E582" t="s">
        <v>1927</v>
      </c>
      <c r="F582" t="s">
        <v>1927</v>
      </c>
      <c r="G582" t="s">
        <v>3941</v>
      </c>
      <c r="H582" t="s">
        <v>6157</v>
      </c>
      <c r="I582" t="s">
        <v>4855</v>
      </c>
      <c r="J582" t="s">
        <v>4856</v>
      </c>
      <c r="K582" t="s">
        <v>4857</v>
      </c>
      <c r="L582" t="s">
        <v>6157</v>
      </c>
      <c r="M582" t="s">
        <v>3984</v>
      </c>
      <c r="N582" t="s">
        <v>289</v>
      </c>
      <c r="O582" t="s">
        <v>6987</v>
      </c>
      <c r="P582" t="s">
        <v>3968</v>
      </c>
      <c r="Q582" t="s">
        <v>4403</v>
      </c>
      <c r="R582" t="s">
        <v>6157</v>
      </c>
      <c r="S582" t="s">
        <v>4353</v>
      </c>
      <c r="T582" t="s">
        <v>4353</v>
      </c>
      <c r="U582" t="s">
        <v>6157</v>
      </c>
      <c r="X582" t="s">
        <v>6157</v>
      </c>
      <c r="Y582" t="s">
        <v>6157</v>
      </c>
      <c r="Z582" t="s">
        <v>6157</v>
      </c>
      <c r="AA582" t="s">
        <v>4021</v>
      </c>
      <c r="AB582" t="s">
        <v>6157</v>
      </c>
      <c r="AC582" t="s">
        <v>6157</v>
      </c>
      <c r="AD582" t="s">
        <v>6157</v>
      </c>
      <c r="AE582" t="s">
        <v>6157</v>
      </c>
      <c r="AF582" t="s">
        <v>6157</v>
      </c>
      <c r="AG582" t="s">
        <v>6157</v>
      </c>
      <c r="AH582" t="s">
        <v>6157</v>
      </c>
      <c r="AI582" t="s">
        <v>6157</v>
      </c>
      <c r="AJ582" t="s">
        <v>4588</v>
      </c>
      <c r="AK582" t="s">
        <v>4858</v>
      </c>
      <c r="AL582" t="s">
        <v>268</v>
      </c>
      <c r="AM582" t="s">
        <v>264</v>
      </c>
      <c r="AN582" t="s">
        <v>4353</v>
      </c>
      <c r="AO582" s="29">
        <v>-6.3159580000000002</v>
      </c>
      <c r="AP582">
        <v>-28.994669999999999</v>
      </c>
      <c r="AQ582">
        <v>137.72649999999999</v>
      </c>
      <c r="AR582" t="s">
        <v>1532</v>
      </c>
      <c r="AS582">
        <v>0</v>
      </c>
      <c r="AT582" t="s">
        <v>4353</v>
      </c>
      <c r="AU582" t="s">
        <v>274</v>
      </c>
      <c r="AV582" t="s">
        <v>4353</v>
      </c>
      <c r="AW582" t="s">
        <v>4353</v>
      </c>
      <c r="AX582" t="s">
        <v>6157</v>
      </c>
      <c r="AY582">
        <v>481</v>
      </c>
      <c r="AZ582">
        <v>481</v>
      </c>
      <c r="BA582" t="s">
        <v>7018</v>
      </c>
      <c r="BB582" t="s">
        <v>4785</v>
      </c>
      <c r="BC582" t="s">
        <v>6157</v>
      </c>
      <c r="BH582" t="s">
        <v>293</v>
      </c>
      <c r="BI582" t="s">
        <v>7195</v>
      </c>
      <c r="BJ582" t="s">
        <v>4164</v>
      </c>
      <c r="BK582" t="s">
        <v>4165</v>
      </c>
      <c r="BL582">
        <v>2016</v>
      </c>
      <c r="BM582"/>
      <c r="BN582"/>
      <c r="BO582"/>
      <c r="BP582"/>
      <c r="BW582"/>
      <c r="BY582"/>
      <c r="CF582">
        <v>1</v>
      </c>
      <c r="CI582">
        <v>-9.1999999999999993</v>
      </c>
      <c r="CK582">
        <v>10.220000000000001</v>
      </c>
    </row>
    <row r="583" spans="1:89" ht="16" customHeight="1">
      <c r="A583">
        <v>582</v>
      </c>
      <c r="B583" t="s">
        <v>7107</v>
      </c>
      <c r="C583" s="2">
        <v>44970</v>
      </c>
      <c r="E583" t="s">
        <v>1927</v>
      </c>
      <c r="F583" t="s">
        <v>1927</v>
      </c>
      <c r="G583" t="s">
        <v>3941</v>
      </c>
      <c r="H583" t="s">
        <v>6157</v>
      </c>
      <c r="I583" t="s">
        <v>4855</v>
      </c>
      <c r="J583" t="s">
        <v>4856</v>
      </c>
      <c r="K583" t="s">
        <v>4857</v>
      </c>
      <c r="L583" t="s">
        <v>6157</v>
      </c>
      <c r="M583" t="s">
        <v>3984</v>
      </c>
      <c r="N583" t="s">
        <v>289</v>
      </c>
      <c r="O583" t="s">
        <v>6987</v>
      </c>
      <c r="P583" t="s">
        <v>3968</v>
      </c>
      <c r="Q583" t="s">
        <v>4403</v>
      </c>
      <c r="R583" t="s">
        <v>6157</v>
      </c>
      <c r="S583" t="s">
        <v>4353</v>
      </c>
      <c r="T583" t="s">
        <v>4353</v>
      </c>
      <c r="U583" t="s">
        <v>6157</v>
      </c>
      <c r="X583" t="s">
        <v>6157</v>
      </c>
      <c r="Y583" t="s">
        <v>6157</v>
      </c>
      <c r="Z583" t="s">
        <v>6157</v>
      </c>
      <c r="AA583" t="s">
        <v>4021</v>
      </c>
      <c r="AB583" t="s">
        <v>6157</v>
      </c>
      <c r="AC583" t="s">
        <v>6157</v>
      </c>
      <c r="AD583" t="s">
        <v>6157</v>
      </c>
      <c r="AE583" t="s">
        <v>6157</v>
      </c>
      <c r="AF583" t="s">
        <v>6157</v>
      </c>
      <c r="AG583" t="s">
        <v>6157</v>
      </c>
      <c r="AH583" t="s">
        <v>6157</v>
      </c>
      <c r="AI583" t="s">
        <v>6157</v>
      </c>
      <c r="AJ583" t="s">
        <v>4588</v>
      </c>
      <c r="AK583" t="s">
        <v>4858</v>
      </c>
      <c r="AL583" t="s">
        <v>268</v>
      </c>
      <c r="AM583" t="s">
        <v>264</v>
      </c>
      <c r="AN583" t="s">
        <v>4353</v>
      </c>
      <c r="AO583" s="29">
        <v>-6</v>
      </c>
      <c r="AP583">
        <v>-28.994669999999999</v>
      </c>
      <c r="AQ583">
        <v>137.72649999999999</v>
      </c>
      <c r="AR583" t="s">
        <v>1532</v>
      </c>
      <c r="AS583">
        <v>0</v>
      </c>
      <c r="AT583" t="s">
        <v>4353</v>
      </c>
      <c r="AU583" t="s">
        <v>274</v>
      </c>
      <c r="AV583" t="s">
        <v>4353</v>
      </c>
      <c r="AW583" t="s">
        <v>4353</v>
      </c>
      <c r="AX583" t="s">
        <v>6157</v>
      </c>
      <c r="AY583">
        <v>481</v>
      </c>
      <c r="AZ583">
        <v>481</v>
      </c>
      <c r="BA583" t="s">
        <v>7018</v>
      </c>
      <c r="BB583" t="s">
        <v>4785</v>
      </c>
      <c r="BC583" t="s">
        <v>6157</v>
      </c>
      <c r="BH583" t="s">
        <v>293</v>
      </c>
      <c r="BI583" t="s">
        <v>7195</v>
      </c>
      <c r="BJ583" t="s">
        <v>4164</v>
      </c>
      <c r="BK583" t="s">
        <v>4165</v>
      </c>
      <c r="BL583">
        <v>2016</v>
      </c>
      <c r="BM583"/>
      <c r="BN583"/>
      <c r="BO583"/>
      <c r="BP583"/>
      <c r="BW583">
        <v>-21.4</v>
      </c>
      <c r="BY583">
        <v>6.5</v>
      </c>
    </row>
    <row r="584" spans="1:89" ht="16" customHeight="1">
      <c r="A584">
        <v>583</v>
      </c>
      <c r="B584" t="s">
        <v>7107</v>
      </c>
      <c r="C584" s="2">
        <v>44970</v>
      </c>
      <c r="E584" t="s">
        <v>1928</v>
      </c>
      <c r="F584" t="s">
        <v>1928</v>
      </c>
      <c r="G584" t="s">
        <v>3941</v>
      </c>
      <c r="H584" t="s">
        <v>6157</v>
      </c>
      <c r="I584" t="s">
        <v>4855</v>
      </c>
      <c r="J584" t="s">
        <v>4856</v>
      </c>
      <c r="K584" t="s">
        <v>4857</v>
      </c>
      <c r="L584" t="s">
        <v>6157</v>
      </c>
      <c r="M584" t="s">
        <v>3984</v>
      </c>
      <c r="N584" t="s">
        <v>289</v>
      </c>
      <c r="O584" t="s">
        <v>6987</v>
      </c>
      <c r="P584" t="s">
        <v>3968</v>
      </c>
      <c r="Q584" t="s">
        <v>4403</v>
      </c>
      <c r="R584" t="s">
        <v>6157</v>
      </c>
      <c r="S584" t="s">
        <v>4353</v>
      </c>
      <c r="T584" t="s">
        <v>4353</v>
      </c>
      <c r="U584" t="s">
        <v>6157</v>
      </c>
      <c r="X584" t="s">
        <v>6157</v>
      </c>
      <c r="Y584" t="s">
        <v>6157</v>
      </c>
      <c r="Z584" t="s">
        <v>6157</v>
      </c>
      <c r="AA584" t="s">
        <v>4021</v>
      </c>
      <c r="AB584" t="s">
        <v>6157</v>
      </c>
      <c r="AC584" t="s">
        <v>6157</v>
      </c>
      <c r="AD584" t="s">
        <v>6157</v>
      </c>
      <c r="AE584" t="s">
        <v>6157</v>
      </c>
      <c r="AF584" t="s">
        <v>6157</v>
      </c>
      <c r="AG584" t="s">
        <v>6157</v>
      </c>
      <c r="AH584" t="s">
        <v>6157</v>
      </c>
      <c r="AI584" t="s">
        <v>6157</v>
      </c>
      <c r="AJ584" t="s">
        <v>4588</v>
      </c>
      <c r="AK584" t="s">
        <v>4858</v>
      </c>
      <c r="AL584" t="s">
        <v>268</v>
      </c>
      <c r="AM584" t="s">
        <v>264</v>
      </c>
      <c r="AN584" t="s">
        <v>4353</v>
      </c>
      <c r="AO584" s="29">
        <v>1.7259377</v>
      </c>
      <c r="AP584">
        <v>-29.0398</v>
      </c>
      <c r="AQ584">
        <v>137.84710000000001</v>
      </c>
      <c r="AR584" t="s">
        <v>1532</v>
      </c>
      <c r="AS584">
        <v>0</v>
      </c>
      <c r="AT584" t="s">
        <v>4353</v>
      </c>
      <c r="AU584" t="s">
        <v>274</v>
      </c>
      <c r="AV584" t="s">
        <v>4353</v>
      </c>
      <c r="AW584" t="s">
        <v>4353</v>
      </c>
      <c r="AX584" t="s">
        <v>6157</v>
      </c>
      <c r="AY584">
        <v>459</v>
      </c>
      <c r="AZ584">
        <v>459</v>
      </c>
      <c r="BA584" t="s">
        <v>7018</v>
      </c>
      <c r="BB584" t="s">
        <v>4785</v>
      </c>
      <c r="BC584" t="s">
        <v>6157</v>
      </c>
      <c r="BH584" t="s">
        <v>293</v>
      </c>
      <c r="BI584" t="s">
        <v>7195</v>
      </c>
      <c r="BJ584" t="s">
        <v>4164</v>
      </c>
      <c r="BK584" t="s">
        <v>4165</v>
      </c>
      <c r="BL584">
        <v>2016</v>
      </c>
      <c r="BM584"/>
      <c r="BN584"/>
      <c r="BO584"/>
      <c r="BP584"/>
      <c r="BW584">
        <v>-20.7</v>
      </c>
      <c r="BY584">
        <v>10.8</v>
      </c>
      <c r="CF584">
        <v>1</v>
      </c>
      <c r="CI584">
        <v>-9.8000000000000007</v>
      </c>
      <c r="CK584">
        <v>6.3</v>
      </c>
    </row>
    <row r="585" spans="1:89" ht="16" customHeight="1">
      <c r="A585">
        <v>584</v>
      </c>
      <c r="B585" t="s">
        <v>7107</v>
      </c>
      <c r="C585" s="2">
        <v>44970</v>
      </c>
      <c r="E585" t="s">
        <v>1929</v>
      </c>
      <c r="F585" t="s">
        <v>1929</v>
      </c>
      <c r="G585" t="s">
        <v>3941</v>
      </c>
      <c r="H585" t="s">
        <v>6157</v>
      </c>
      <c r="I585" t="s">
        <v>4855</v>
      </c>
      <c r="J585" t="s">
        <v>4856</v>
      </c>
      <c r="K585" t="s">
        <v>4857</v>
      </c>
      <c r="L585" t="s">
        <v>6157</v>
      </c>
      <c r="M585" t="s">
        <v>3984</v>
      </c>
      <c r="N585" t="s">
        <v>289</v>
      </c>
      <c r="O585" t="s">
        <v>6987</v>
      </c>
      <c r="P585" t="s">
        <v>3968</v>
      </c>
      <c r="Q585" t="s">
        <v>4403</v>
      </c>
      <c r="R585" t="s">
        <v>6157</v>
      </c>
      <c r="S585" t="s">
        <v>4353</v>
      </c>
      <c r="T585" t="s">
        <v>4353</v>
      </c>
      <c r="U585" t="s">
        <v>6157</v>
      </c>
      <c r="X585" t="s">
        <v>6157</v>
      </c>
      <c r="Y585" t="s">
        <v>6157</v>
      </c>
      <c r="Z585" t="s">
        <v>6157</v>
      </c>
      <c r="AA585" t="s">
        <v>4021</v>
      </c>
      <c r="AB585" t="s">
        <v>6157</v>
      </c>
      <c r="AC585" t="s">
        <v>6157</v>
      </c>
      <c r="AD585" t="s">
        <v>6157</v>
      </c>
      <c r="AE585" t="s">
        <v>6157</v>
      </c>
      <c r="AF585" t="s">
        <v>6157</v>
      </c>
      <c r="AG585" t="s">
        <v>6157</v>
      </c>
      <c r="AH585" t="s">
        <v>6157</v>
      </c>
      <c r="AI585" t="s">
        <v>6157</v>
      </c>
      <c r="AJ585" t="s">
        <v>4588</v>
      </c>
      <c r="AK585" t="s">
        <v>4858</v>
      </c>
      <c r="AL585" t="s">
        <v>268</v>
      </c>
      <c r="AM585" t="s">
        <v>264</v>
      </c>
      <c r="AN585" t="s">
        <v>4353</v>
      </c>
      <c r="AO585" s="29">
        <v>-4</v>
      </c>
      <c r="AP585">
        <v>-28.573329999999999</v>
      </c>
      <c r="AQ585">
        <v>137.60333</v>
      </c>
      <c r="AR585" t="s">
        <v>1532</v>
      </c>
      <c r="AS585">
        <v>0</v>
      </c>
      <c r="AT585" t="s">
        <v>4353</v>
      </c>
      <c r="AU585" t="s">
        <v>274</v>
      </c>
      <c r="AV585" t="s">
        <v>4353</v>
      </c>
      <c r="AW585" t="s">
        <v>4353</v>
      </c>
      <c r="AX585" t="s">
        <v>6157</v>
      </c>
      <c r="AY585">
        <v>443</v>
      </c>
      <c r="AZ585">
        <v>443</v>
      </c>
      <c r="BA585" t="s">
        <v>7018</v>
      </c>
      <c r="BB585" t="s">
        <v>4785</v>
      </c>
      <c r="BC585" t="s">
        <v>6157</v>
      </c>
      <c r="BH585" t="s">
        <v>293</v>
      </c>
      <c r="BI585" t="s">
        <v>7195</v>
      </c>
      <c r="BJ585" t="s">
        <v>4164</v>
      </c>
      <c r="BK585" t="s">
        <v>4165</v>
      </c>
      <c r="BL585">
        <v>2016</v>
      </c>
      <c r="BM585"/>
      <c r="BN585"/>
      <c r="BO585"/>
      <c r="BP585"/>
      <c r="BW585">
        <v>-20.5</v>
      </c>
      <c r="BY585">
        <v>13.9</v>
      </c>
      <c r="CF585">
        <v>1</v>
      </c>
      <c r="CI585">
        <v>-12.7</v>
      </c>
      <c r="CK585">
        <v>8.1999999999999993</v>
      </c>
    </row>
    <row r="586" spans="1:89" ht="16" customHeight="1">
      <c r="A586">
        <v>585</v>
      </c>
      <c r="B586" t="s">
        <v>7107</v>
      </c>
      <c r="C586" s="2">
        <v>44970</v>
      </c>
      <c r="E586" t="s">
        <v>1930</v>
      </c>
      <c r="F586" t="s">
        <v>1930</v>
      </c>
      <c r="G586" t="s">
        <v>3941</v>
      </c>
      <c r="H586" t="s">
        <v>6157</v>
      </c>
      <c r="I586" t="s">
        <v>4855</v>
      </c>
      <c r="J586" t="s">
        <v>4856</v>
      </c>
      <c r="K586" t="s">
        <v>4857</v>
      </c>
      <c r="L586" t="s">
        <v>6157</v>
      </c>
      <c r="M586" t="s">
        <v>3984</v>
      </c>
      <c r="N586" t="s">
        <v>289</v>
      </c>
      <c r="O586" t="s">
        <v>6987</v>
      </c>
      <c r="P586" t="s">
        <v>3968</v>
      </c>
      <c r="Q586" t="s">
        <v>4403</v>
      </c>
      <c r="R586" t="s">
        <v>6157</v>
      </c>
      <c r="S586" t="s">
        <v>4353</v>
      </c>
      <c r="T586" t="s">
        <v>4353</v>
      </c>
      <c r="U586" t="s">
        <v>6157</v>
      </c>
      <c r="X586" t="s">
        <v>6157</v>
      </c>
      <c r="Y586" t="s">
        <v>6157</v>
      </c>
      <c r="Z586" t="s">
        <v>6157</v>
      </c>
      <c r="AA586" t="s">
        <v>4021</v>
      </c>
      <c r="AB586" t="s">
        <v>6157</v>
      </c>
      <c r="AC586" t="s">
        <v>6157</v>
      </c>
      <c r="AD586" t="s">
        <v>6157</v>
      </c>
      <c r="AE586" t="s">
        <v>6157</v>
      </c>
      <c r="AF586" t="s">
        <v>6157</v>
      </c>
      <c r="AG586" t="s">
        <v>6157</v>
      </c>
      <c r="AH586" t="s">
        <v>6157</v>
      </c>
      <c r="AI586" t="s">
        <v>6157</v>
      </c>
      <c r="AJ586" t="s">
        <v>4588</v>
      </c>
      <c r="AK586" t="s">
        <v>4858</v>
      </c>
      <c r="AL586" t="s">
        <v>268</v>
      </c>
      <c r="AM586" t="s">
        <v>264</v>
      </c>
      <c r="AN586" t="s">
        <v>4353</v>
      </c>
      <c r="AO586" s="29">
        <v>3.6274559000000002</v>
      </c>
      <c r="AP586">
        <v>-29.07283</v>
      </c>
      <c r="AQ586">
        <v>138.01433</v>
      </c>
      <c r="AR586" t="s">
        <v>1532</v>
      </c>
      <c r="AS586">
        <v>0</v>
      </c>
      <c r="AT586" t="s">
        <v>4353</v>
      </c>
      <c r="AU586" t="s">
        <v>274</v>
      </c>
      <c r="AV586" t="s">
        <v>4353</v>
      </c>
      <c r="AW586" t="s">
        <v>4353</v>
      </c>
      <c r="AX586" t="s">
        <v>6157</v>
      </c>
      <c r="AY586">
        <v>413</v>
      </c>
      <c r="AZ586">
        <v>413</v>
      </c>
      <c r="BA586" t="s">
        <v>7018</v>
      </c>
      <c r="BB586" t="s">
        <v>4785</v>
      </c>
      <c r="BC586" t="s">
        <v>6157</v>
      </c>
      <c r="BH586" t="s">
        <v>293</v>
      </c>
      <c r="BI586" t="s">
        <v>7195</v>
      </c>
      <c r="BJ586" t="s">
        <v>4164</v>
      </c>
      <c r="BK586" t="s">
        <v>4165</v>
      </c>
      <c r="BL586">
        <v>2016</v>
      </c>
      <c r="BM586"/>
      <c r="BN586"/>
      <c r="BO586"/>
      <c r="BP586"/>
      <c r="BW586">
        <v>-21.6</v>
      </c>
      <c r="BY586">
        <v>12</v>
      </c>
      <c r="CF586">
        <v>1</v>
      </c>
      <c r="CI586">
        <v>-11.5</v>
      </c>
      <c r="CK586">
        <v>2.5</v>
      </c>
    </row>
    <row r="587" spans="1:89" ht="16" customHeight="1">
      <c r="A587">
        <v>586</v>
      </c>
      <c r="B587" t="s">
        <v>7107</v>
      </c>
      <c r="C587" s="2">
        <v>44970</v>
      </c>
      <c r="E587" t="s">
        <v>1931</v>
      </c>
      <c r="F587" t="s">
        <v>1931</v>
      </c>
      <c r="G587" t="s">
        <v>3941</v>
      </c>
      <c r="H587" t="s">
        <v>6157</v>
      </c>
      <c r="I587" t="s">
        <v>4855</v>
      </c>
      <c r="J587" t="s">
        <v>4856</v>
      </c>
      <c r="K587" t="s">
        <v>4857</v>
      </c>
      <c r="L587" t="s">
        <v>6157</v>
      </c>
      <c r="M587" t="s">
        <v>3984</v>
      </c>
      <c r="N587" t="s">
        <v>289</v>
      </c>
      <c r="O587" t="s">
        <v>6987</v>
      </c>
      <c r="P587" t="s">
        <v>3968</v>
      </c>
      <c r="Q587" t="s">
        <v>4403</v>
      </c>
      <c r="R587" t="s">
        <v>6157</v>
      </c>
      <c r="S587" t="s">
        <v>4353</v>
      </c>
      <c r="T587" t="s">
        <v>4353</v>
      </c>
      <c r="U587" t="s">
        <v>6157</v>
      </c>
      <c r="X587" t="s">
        <v>6157</v>
      </c>
      <c r="Y587" t="s">
        <v>6157</v>
      </c>
      <c r="Z587" t="s">
        <v>6157</v>
      </c>
      <c r="AA587" t="s">
        <v>4021</v>
      </c>
      <c r="AB587" t="s">
        <v>6157</v>
      </c>
      <c r="AC587" t="s">
        <v>6157</v>
      </c>
      <c r="AD587" t="s">
        <v>6157</v>
      </c>
      <c r="AE587" t="s">
        <v>6157</v>
      </c>
      <c r="AF587" t="s">
        <v>6157</v>
      </c>
      <c r="AG587" t="s">
        <v>6157</v>
      </c>
      <c r="AH587" t="s">
        <v>6157</v>
      </c>
      <c r="AI587" t="s">
        <v>6157</v>
      </c>
      <c r="AJ587" t="s">
        <v>4588</v>
      </c>
      <c r="AK587" t="s">
        <v>4858</v>
      </c>
      <c r="AL587" t="s">
        <v>268</v>
      </c>
      <c r="AM587" t="s">
        <v>264</v>
      </c>
      <c r="AN587" t="s">
        <v>4353</v>
      </c>
      <c r="AO587" s="29">
        <v>4</v>
      </c>
      <c r="AP587">
        <v>-29.07283</v>
      </c>
      <c r="AQ587">
        <v>138.01433</v>
      </c>
      <c r="AR587" t="s">
        <v>1532</v>
      </c>
      <c r="AS587">
        <v>0</v>
      </c>
      <c r="AT587" t="s">
        <v>4353</v>
      </c>
      <c r="AU587" t="s">
        <v>274</v>
      </c>
      <c r="AV587" t="s">
        <v>4353</v>
      </c>
      <c r="AW587" t="s">
        <v>4353</v>
      </c>
      <c r="AX587" t="s">
        <v>6157</v>
      </c>
      <c r="AY587">
        <v>390</v>
      </c>
      <c r="AZ587">
        <v>390</v>
      </c>
      <c r="BA587" t="s">
        <v>7018</v>
      </c>
      <c r="BB587" t="s">
        <v>4785</v>
      </c>
      <c r="BC587" t="s">
        <v>6157</v>
      </c>
      <c r="BH587" t="s">
        <v>293</v>
      </c>
      <c r="BI587" t="s">
        <v>7195</v>
      </c>
      <c r="BJ587" t="s">
        <v>4164</v>
      </c>
      <c r="BK587" t="s">
        <v>4165</v>
      </c>
      <c r="BL587">
        <v>2016</v>
      </c>
      <c r="BM587"/>
      <c r="BN587"/>
      <c r="BO587"/>
      <c r="BP587"/>
      <c r="BW587"/>
      <c r="BY587"/>
      <c r="CF587">
        <v>1</v>
      </c>
      <c r="CI587">
        <v>-10.7</v>
      </c>
      <c r="CK587">
        <v>0.8</v>
      </c>
    </row>
    <row r="588" spans="1:89" ht="16" customHeight="1">
      <c r="A588">
        <v>587</v>
      </c>
      <c r="B588" t="s">
        <v>7107</v>
      </c>
      <c r="C588" s="2">
        <v>44970</v>
      </c>
      <c r="E588" t="s">
        <v>1928</v>
      </c>
      <c r="F588" t="s">
        <v>1928</v>
      </c>
      <c r="G588" t="s">
        <v>3941</v>
      </c>
      <c r="H588" t="s">
        <v>6157</v>
      </c>
      <c r="I588" t="s">
        <v>4855</v>
      </c>
      <c r="J588" t="s">
        <v>4856</v>
      </c>
      <c r="K588" t="s">
        <v>4857</v>
      </c>
      <c r="L588" t="s">
        <v>6157</v>
      </c>
      <c r="M588" t="s">
        <v>3984</v>
      </c>
      <c r="N588" t="s">
        <v>289</v>
      </c>
      <c r="O588" t="s">
        <v>6987</v>
      </c>
      <c r="P588" t="s">
        <v>3968</v>
      </c>
      <c r="Q588" t="s">
        <v>4403</v>
      </c>
      <c r="R588" t="s">
        <v>6157</v>
      </c>
      <c r="S588" t="s">
        <v>4353</v>
      </c>
      <c r="T588" t="s">
        <v>4353</v>
      </c>
      <c r="U588" t="s">
        <v>6157</v>
      </c>
      <c r="X588" t="s">
        <v>6157</v>
      </c>
      <c r="Y588" t="s">
        <v>6157</v>
      </c>
      <c r="Z588" t="s">
        <v>6157</v>
      </c>
      <c r="AA588" t="s">
        <v>4021</v>
      </c>
      <c r="AB588" t="s">
        <v>6157</v>
      </c>
      <c r="AC588" t="s">
        <v>6157</v>
      </c>
      <c r="AD588" t="s">
        <v>6157</v>
      </c>
      <c r="AE588" t="s">
        <v>6157</v>
      </c>
      <c r="AF588" t="s">
        <v>6157</v>
      </c>
      <c r="AG588" t="s">
        <v>6157</v>
      </c>
      <c r="AH588" t="s">
        <v>6157</v>
      </c>
      <c r="AI588" t="s">
        <v>6157</v>
      </c>
      <c r="AJ588" t="s">
        <v>4588</v>
      </c>
      <c r="AK588" t="s">
        <v>4858</v>
      </c>
      <c r="AL588" t="s">
        <v>268</v>
      </c>
      <c r="AM588" t="s">
        <v>264</v>
      </c>
      <c r="AN588" t="s">
        <v>4353</v>
      </c>
      <c r="AO588" s="29">
        <v>2</v>
      </c>
      <c r="AP588">
        <v>-29.0398</v>
      </c>
      <c r="AQ588">
        <v>137.84710000000001</v>
      </c>
      <c r="AR588" t="s">
        <v>1532</v>
      </c>
      <c r="AS588">
        <v>0</v>
      </c>
      <c r="AT588" t="s">
        <v>4353</v>
      </c>
      <c r="AU588" t="s">
        <v>274</v>
      </c>
      <c r="AV588" t="s">
        <v>4353</v>
      </c>
      <c r="AW588" t="s">
        <v>4353</v>
      </c>
      <c r="AX588" t="s">
        <v>6157</v>
      </c>
      <c r="AY588">
        <v>390</v>
      </c>
      <c r="AZ588">
        <v>390</v>
      </c>
      <c r="BA588" t="s">
        <v>7018</v>
      </c>
      <c r="BB588" t="s">
        <v>4785</v>
      </c>
      <c r="BC588" t="s">
        <v>6157</v>
      </c>
      <c r="BH588" t="s">
        <v>293</v>
      </c>
      <c r="BI588" t="s">
        <v>7195</v>
      </c>
      <c r="BJ588" t="s">
        <v>4164</v>
      </c>
      <c r="BK588" t="s">
        <v>4165</v>
      </c>
      <c r="BL588">
        <v>2016</v>
      </c>
      <c r="BM588"/>
      <c r="BN588"/>
      <c r="BO588"/>
      <c r="BP588"/>
      <c r="BW588">
        <v>-19.100000000000001</v>
      </c>
      <c r="BY588">
        <v>11.9</v>
      </c>
      <c r="CF588">
        <v>1</v>
      </c>
      <c r="CI588">
        <v>-9.6</v>
      </c>
      <c r="CK588">
        <v>6.9</v>
      </c>
    </row>
    <row r="589" spans="1:89" ht="16" customHeight="1">
      <c r="A589">
        <v>588</v>
      </c>
      <c r="B589" t="s">
        <v>7107</v>
      </c>
      <c r="C589" s="2">
        <v>44970</v>
      </c>
      <c r="E589" t="s">
        <v>1926</v>
      </c>
      <c r="F589" t="s">
        <v>1926</v>
      </c>
      <c r="G589" t="s">
        <v>3941</v>
      </c>
      <c r="H589" t="s">
        <v>6157</v>
      </c>
      <c r="I589" t="s">
        <v>4855</v>
      </c>
      <c r="J589" t="s">
        <v>4856</v>
      </c>
      <c r="K589" t="s">
        <v>4857</v>
      </c>
      <c r="L589" t="s">
        <v>6157</v>
      </c>
      <c r="M589" t="s">
        <v>3984</v>
      </c>
      <c r="N589" t="s">
        <v>289</v>
      </c>
      <c r="O589" t="s">
        <v>6987</v>
      </c>
      <c r="P589" t="s">
        <v>3968</v>
      </c>
      <c r="Q589" t="s">
        <v>4403</v>
      </c>
      <c r="R589" t="s">
        <v>6157</v>
      </c>
      <c r="S589" t="s">
        <v>4353</v>
      </c>
      <c r="T589" t="s">
        <v>4353</v>
      </c>
      <c r="U589" t="s">
        <v>6157</v>
      </c>
      <c r="X589" t="s">
        <v>6157</v>
      </c>
      <c r="Y589" t="s">
        <v>6157</v>
      </c>
      <c r="Z589" t="s">
        <v>6157</v>
      </c>
      <c r="AA589" t="s">
        <v>4021</v>
      </c>
      <c r="AB589" t="s">
        <v>6157</v>
      </c>
      <c r="AC589" t="s">
        <v>6157</v>
      </c>
      <c r="AD589" t="s">
        <v>6157</v>
      </c>
      <c r="AE589" t="s">
        <v>6157</v>
      </c>
      <c r="AF589" t="s">
        <v>6157</v>
      </c>
      <c r="AG589" t="s">
        <v>6157</v>
      </c>
      <c r="AH589" t="s">
        <v>6157</v>
      </c>
      <c r="AI589" t="s">
        <v>6157</v>
      </c>
      <c r="AJ589" t="s">
        <v>4588</v>
      </c>
      <c r="AK589" t="s">
        <v>4858</v>
      </c>
      <c r="AL589" t="s">
        <v>268</v>
      </c>
      <c r="AM589" t="s">
        <v>264</v>
      </c>
      <c r="AN589" t="s">
        <v>4353</v>
      </c>
      <c r="AO589" s="29">
        <v>-1</v>
      </c>
      <c r="AP589">
        <v>-29.029399999999999</v>
      </c>
      <c r="AQ589">
        <v>137.55420000000001</v>
      </c>
      <c r="AR589" t="s">
        <v>1532</v>
      </c>
      <c r="AS589">
        <v>0</v>
      </c>
      <c r="AT589" t="s">
        <v>4353</v>
      </c>
      <c r="AU589" t="s">
        <v>274</v>
      </c>
      <c r="AV589" t="s">
        <v>4353</v>
      </c>
      <c r="AW589" t="s">
        <v>4353</v>
      </c>
      <c r="AX589" t="s">
        <v>6157</v>
      </c>
      <c r="AY589">
        <v>317</v>
      </c>
      <c r="AZ589">
        <v>317</v>
      </c>
      <c r="BA589" t="s">
        <v>7018</v>
      </c>
      <c r="BB589" t="s">
        <v>4785</v>
      </c>
      <c r="BC589" t="s">
        <v>6157</v>
      </c>
      <c r="BH589" t="s">
        <v>293</v>
      </c>
      <c r="BI589" t="s">
        <v>7195</v>
      </c>
      <c r="BJ589" t="s">
        <v>4164</v>
      </c>
      <c r="BK589" t="s">
        <v>4165</v>
      </c>
      <c r="BL589">
        <v>2016</v>
      </c>
      <c r="BM589"/>
      <c r="BN589"/>
      <c r="BO589"/>
      <c r="BP589"/>
      <c r="BW589">
        <v>-21.2</v>
      </c>
      <c r="BY589">
        <v>13.3</v>
      </c>
      <c r="CF589">
        <v>1</v>
      </c>
      <c r="CI589">
        <v>-6.2</v>
      </c>
      <c r="CK589">
        <v>-3.4</v>
      </c>
    </row>
    <row r="590" spans="1:89" ht="16" customHeight="1">
      <c r="A590">
        <v>589</v>
      </c>
      <c r="B590" t="s">
        <v>7107</v>
      </c>
      <c r="C590" s="2">
        <v>44970</v>
      </c>
      <c r="E590" t="s">
        <v>1930</v>
      </c>
      <c r="F590" t="s">
        <v>1930</v>
      </c>
      <c r="G590" t="s">
        <v>3941</v>
      </c>
      <c r="H590" t="s">
        <v>6157</v>
      </c>
      <c r="I590" t="s">
        <v>4855</v>
      </c>
      <c r="J590" t="s">
        <v>4856</v>
      </c>
      <c r="K590" t="s">
        <v>4857</v>
      </c>
      <c r="L590" t="s">
        <v>6157</v>
      </c>
      <c r="M590" t="s">
        <v>3984</v>
      </c>
      <c r="N590" t="s">
        <v>289</v>
      </c>
      <c r="O590" t="s">
        <v>6987</v>
      </c>
      <c r="P590" t="s">
        <v>3968</v>
      </c>
      <c r="Q590" t="s">
        <v>4403</v>
      </c>
      <c r="R590" t="s">
        <v>6157</v>
      </c>
      <c r="S590" t="s">
        <v>4353</v>
      </c>
      <c r="T590" t="s">
        <v>4353</v>
      </c>
      <c r="U590" t="s">
        <v>6157</v>
      </c>
      <c r="X590" t="s">
        <v>6157</v>
      </c>
      <c r="Y590" t="s">
        <v>6157</v>
      </c>
      <c r="Z590" t="s">
        <v>6157</v>
      </c>
      <c r="AA590" t="s">
        <v>4021</v>
      </c>
      <c r="AB590" t="s">
        <v>6157</v>
      </c>
      <c r="AC590" t="s">
        <v>6157</v>
      </c>
      <c r="AD590" t="s">
        <v>6157</v>
      </c>
      <c r="AE590" t="s">
        <v>6157</v>
      </c>
      <c r="AF590" t="s">
        <v>6157</v>
      </c>
      <c r="AG590" t="s">
        <v>6157</v>
      </c>
      <c r="AH590" t="s">
        <v>6157</v>
      </c>
      <c r="AI590" t="s">
        <v>6157</v>
      </c>
      <c r="AJ590" t="s">
        <v>4588</v>
      </c>
      <c r="AK590" t="s">
        <v>4858</v>
      </c>
      <c r="AL590" t="s">
        <v>268</v>
      </c>
      <c r="AM590" t="s">
        <v>264</v>
      </c>
      <c r="AN590" t="s">
        <v>4353</v>
      </c>
      <c r="AO590" s="29">
        <v>4</v>
      </c>
      <c r="AP590">
        <v>-29.07283</v>
      </c>
      <c r="AQ590">
        <v>138.01433</v>
      </c>
      <c r="AR590" t="s">
        <v>1532</v>
      </c>
      <c r="AS590">
        <v>0</v>
      </c>
      <c r="AT590" t="s">
        <v>4353</v>
      </c>
      <c r="AU590" t="s">
        <v>274</v>
      </c>
      <c r="AV590" t="s">
        <v>4353</v>
      </c>
      <c r="AW590" t="s">
        <v>4353</v>
      </c>
      <c r="AX590" t="s">
        <v>6157</v>
      </c>
      <c r="AY590">
        <v>273</v>
      </c>
      <c r="AZ590">
        <v>273</v>
      </c>
      <c r="BA590" t="s">
        <v>7018</v>
      </c>
      <c r="BB590" t="s">
        <v>4785</v>
      </c>
      <c r="BC590" t="s">
        <v>6157</v>
      </c>
      <c r="BH590" t="s">
        <v>293</v>
      </c>
      <c r="BI590" t="s">
        <v>7195</v>
      </c>
      <c r="BJ590" t="s">
        <v>4164</v>
      </c>
      <c r="BK590" t="s">
        <v>4165</v>
      </c>
      <c r="BL590">
        <v>2016</v>
      </c>
      <c r="BM590"/>
      <c r="BN590"/>
      <c r="BO590"/>
      <c r="BP590"/>
      <c r="BW590">
        <v>-20.399999999999999</v>
      </c>
      <c r="BY590">
        <v>12.4</v>
      </c>
      <c r="CF590">
        <v>1</v>
      </c>
      <c r="CI590">
        <v>-9.6999999999999993</v>
      </c>
      <c r="CK590">
        <v>2.5</v>
      </c>
    </row>
    <row r="591" spans="1:89" ht="16" customHeight="1">
      <c r="A591">
        <v>590</v>
      </c>
      <c r="B591" t="s">
        <v>7107</v>
      </c>
      <c r="C591" s="2">
        <v>44970</v>
      </c>
      <c r="E591" t="s">
        <v>1927</v>
      </c>
      <c r="F591" t="s">
        <v>1927</v>
      </c>
      <c r="G591" t="s">
        <v>3941</v>
      </c>
      <c r="H591" t="s">
        <v>6157</v>
      </c>
      <c r="I591" t="s">
        <v>4855</v>
      </c>
      <c r="J591" t="s">
        <v>4856</v>
      </c>
      <c r="K591" t="s">
        <v>4857</v>
      </c>
      <c r="L591" t="s">
        <v>6157</v>
      </c>
      <c r="M591" t="s">
        <v>3984</v>
      </c>
      <c r="N591" t="s">
        <v>289</v>
      </c>
      <c r="O591" t="s">
        <v>6987</v>
      </c>
      <c r="P591" t="s">
        <v>3968</v>
      </c>
      <c r="Q591" t="s">
        <v>4403</v>
      </c>
      <c r="R591" t="s">
        <v>6157</v>
      </c>
      <c r="S591" t="s">
        <v>4353</v>
      </c>
      <c r="T591" t="s">
        <v>4353</v>
      </c>
      <c r="U591" t="s">
        <v>6157</v>
      </c>
      <c r="X591" t="s">
        <v>6157</v>
      </c>
      <c r="Y591" t="s">
        <v>6157</v>
      </c>
      <c r="Z591" t="s">
        <v>6157</v>
      </c>
      <c r="AA591" t="s">
        <v>4021</v>
      </c>
      <c r="AB591" t="s">
        <v>6157</v>
      </c>
      <c r="AC591" t="s">
        <v>6157</v>
      </c>
      <c r="AD591" t="s">
        <v>6157</v>
      </c>
      <c r="AE591" t="s">
        <v>6157</v>
      </c>
      <c r="AF591" t="s">
        <v>6157</v>
      </c>
      <c r="AG591" t="s">
        <v>6157</v>
      </c>
      <c r="AH591" t="s">
        <v>6157</v>
      </c>
      <c r="AI591" t="s">
        <v>6157</v>
      </c>
      <c r="AJ591" t="s">
        <v>4588</v>
      </c>
      <c r="AK591" t="s">
        <v>4858</v>
      </c>
      <c r="AL591" t="s">
        <v>268</v>
      </c>
      <c r="AM591" t="s">
        <v>264</v>
      </c>
      <c r="AN591" t="s">
        <v>4353</v>
      </c>
      <c r="AO591" s="29">
        <v>-6</v>
      </c>
      <c r="AP591">
        <v>-28.994669999999999</v>
      </c>
      <c r="AQ591">
        <v>137.72649999999999</v>
      </c>
      <c r="AR591" t="s">
        <v>1532</v>
      </c>
      <c r="AS591">
        <v>0</v>
      </c>
      <c r="AT591" t="s">
        <v>4353</v>
      </c>
      <c r="AU591" t="s">
        <v>274</v>
      </c>
      <c r="AV591" t="s">
        <v>4353</v>
      </c>
      <c r="AW591" t="s">
        <v>4353</v>
      </c>
      <c r="AX591" t="s">
        <v>6157</v>
      </c>
      <c r="AY591">
        <v>266</v>
      </c>
      <c r="AZ591">
        <v>266</v>
      </c>
      <c r="BA591" t="s">
        <v>7018</v>
      </c>
      <c r="BB591" t="s">
        <v>4785</v>
      </c>
      <c r="BC591" t="s">
        <v>6157</v>
      </c>
      <c r="BH591" t="s">
        <v>293</v>
      </c>
      <c r="BI591" t="s">
        <v>7195</v>
      </c>
      <c r="BJ591" t="s">
        <v>4164</v>
      </c>
      <c r="BK591" t="s">
        <v>4165</v>
      </c>
      <c r="BL591">
        <v>2016</v>
      </c>
      <c r="BM591"/>
      <c r="BN591"/>
      <c r="BO591"/>
      <c r="BP591"/>
      <c r="BW591">
        <v>-20.6</v>
      </c>
      <c r="BY591">
        <v>13</v>
      </c>
      <c r="CF591">
        <v>1</v>
      </c>
      <c r="CI591">
        <v>-10.5</v>
      </c>
      <c r="CK591">
        <v>9.6999999999999993</v>
      </c>
    </row>
    <row r="592" spans="1:89" ht="16" customHeight="1">
      <c r="A592">
        <v>591</v>
      </c>
      <c r="B592" t="s">
        <v>7107</v>
      </c>
      <c r="C592" s="2">
        <v>44970</v>
      </c>
      <c r="E592" t="s">
        <v>1932</v>
      </c>
      <c r="F592" t="s">
        <v>1932</v>
      </c>
      <c r="G592" t="s">
        <v>3941</v>
      </c>
      <c r="H592" t="s">
        <v>6157</v>
      </c>
      <c r="I592" t="s">
        <v>4855</v>
      </c>
      <c r="J592" t="s">
        <v>4856</v>
      </c>
      <c r="K592" t="s">
        <v>4857</v>
      </c>
      <c r="L592" t="s">
        <v>6157</v>
      </c>
      <c r="M592" t="s">
        <v>3984</v>
      </c>
      <c r="N592" t="s">
        <v>289</v>
      </c>
      <c r="O592" t="s">
        <v>6987</v>
      </c>
      <c r="P592" t="s">
        <v>3968</v>
      </c>
      <c r="Q592" t="s">
        <v>4403</v>
      </c>
      <c r="R592" t="s">
        <v>6157</v>
      </c>
      <c r="S592" t="s">
        <v>4353</v>
      </c>
      <c r="T592" t="s">
        <v>4353</v>
      </c>
      <c r="U592" t="s">
        <v>6157</v>
      </c>
      <c r="X592" t="s">
        <v>6157</v>
      </c>
      <c r="Y592" t="s">
        <v>6157</v>
      </c>
      <c r="Z592" t="s">
        <v>6157</v>
      </c>
      <c r="AA592" t="s">
        <v>4021</v>
      </c>
      <c r="AB592" t="s">
        <v>6157</v>
      </c>
      <c r="AC592" t="s">
        <v>6157</v>
      </c>
      <c r="AD592" t="s">
        <v>6157</v>
      </c>
      <c r="AE592" t="s">
        <v>6157</v>
      </c>
      <c r="AF592" t="s">
        <v>6157</v>
      </c>
      <c r="AG592" t="s">
        <v>6157</v>
      </c>
      <c r="AH592" t="s">
        <v>6157</v>
      </c>
      <c r="AI592" t="s">
        <v>6157</v>
      </c>
      <c r="AJ592" t="s">
        <v>4588</v>
      </c>
      <c r="AK592" t="s">
        <v>4858</v>
      </c>
      <c r="AL592" t="s">
        <v>268</v>
      </c>
      <c r="AM592" t="s">
        <v>264</v>
      </c>
      <c r="AN592" t="s">
        <v>4353</v>
      </c>
      <c r="AO592" s="29">
        <v>18.233913399999999</v>
      </c>
      <c r="AP592">
        <v>-28.031980000000001</v>
      </c>
      <c r="AQ592">
        <v>137.70930000000001</v>
      </c>
      <c r="AR592" t="s">
        <v>1532</v>
      </c>
      <c r="AS592">
        <v>0</v>
      </c>
      <c r="AT592" t="s">
        <v>4353</v>
      </c>
      <c r="AU592" t="s">
        <v>274</v>
      </c>
      <c r="AV592" t="s">
        <v>4353</v>
      </c>
      <c r="AW592" t="s">
        <v>4353</v>
      </c>
      <c r="AX592" t="s">
        <v>6157</v>
      </c>
      <c r="AY592">
        <v>145</v>
      </c>
      <c r="AZ592">
        <v>145</v>
      </c>
      <c r="BA592" t="s">
        <v>7018</v>
      </c>
      <c r="BB592" t="s">
        <v>4785</v>
      </c>
      <c r="BC592" t="s">
        <v>6157</v>
      </c>
      <c r="BH592" t="s">
        <v>293</v>
      </c>
      <c r="BI592" t="s">
        <v>7195</v>
      </c>
      <c r="BJ592" t="s">
        <v>4164</v>
      </c>
      <c r="BK592" t="s">
        <v>4165</v>
      </c>
      <c r="BL592">
        <v>2016</v>
      </c>
      <c r="BM592"/>
      <c r="BN592"/>
      <c r="BO592"/>
      <c r="BP592"/>
      <c r="BW592">
        <v>-21.1</v>
      </c>
      <c r="BY592">
        <v>13.3</v>
      </c>
      <c r="CF592">
        <v>1</v>
      </c>
      <c r="CI592">
        <v>-9.5</v>
      </c>
      <c r="CK592">
        <v>9.1</v>
      </c>
    </row>
    <row r="593" spans="1:89" ht="16" customHeight="1">
      <c r="A593">
        <v>592</v>
      </c>
      <c r="B593" t="s">
        <v>7107</v>
      </c>
      <c r="C593" s="2">
        <v>44970</v>
      </c>
      <c r="E593" t="s">
        <v>1930</v>
      </c>
      <c r="F593" t="s">
        <v>1930</v>
      </c>
      <c r="G593" t="s">
        <v>3941</v>
      </c>
      <c r="H593" t="s">
        <v>6157</v>
      </c>
      <c r="I593" t="s">
        <v>4855</v>
      </c>
      <c r="J593" t="s">
        <v>4856</v>
      </c>
      <c r="K593" t="s">
        <v>4857</v>
      </c>
      <c r="L593" t="s">
        <v>6157</v>
      </c>
      <c r="M593" t="s">
        <v>3984</v>
      </c>
      <c r="N593" t="s">
        <v>289</v>
      </c>
      <c r="O593" t="s">
        <v>6987</v>
      </c>
      <c r="P593" t="s">
        <v>3968</v>
      </c>
      <c r="Q593" t="s">
        <v>4403</v>
      </c>
      <c r="R593" t="s">
        <v>6157</v>
      </c>
      <c r="S593" t="s">
        <v>4353</v>
      </c>
      <c r="T593" t="s">
        <v>4353</v>
      </c>
      <c r="U593" t="s">
        <v>6157</v>
      </c>
      <c r="X593" t="s">
        <v>6157</v>
      </c>
      <c r="Y593" t="s">
        <v>6157</v>
      </c>
      <c r="Z593" t="s">
        <v>6157</v>
      </c>
      <c r="AA593" t="s">
        <v>4021</v>
      </c>
      <c r="AB593" t="s">
        <v>6157</v>
      </c>
      <c r="AC593" t="s">
        <v>6157</v>
      </c>
      <c r="AD593" t="s">
        <v>6157</v>
      </c>
      <c r="AE593" t="s">
        <v>6157</v>
      </c>
      <c r="AF593" t="s">
        <v>6157</v>
      </c>
      <c r="AG593" t="s">
        <v>6157</v>
      </c>
      <c r="AH593" t="s">
        <v>6157</v>
      </c>
      <c r="AI593" t="s">
        <v>6157</v>
      </c>
      <c r="AJ593" t="s">
        <v>4588</v>
      </c>
      <c r="AK593" t="s">
        <v>4858</v>
      </c>
      <c r="AL593" t="s">
        <v>268</v>
      </c>
      <c r="AM593" t="s">
        <v>264</v>
      </c>
      <c r="AN593" t="s">
        <v>4353</v>
      </c>
      <c r="AO593" s="29">
        <v>4</v>
      </c>
      <c r="AP593">
        <v>-29.07283</v>
      </c>
      <c r="AQ593">
        <v>138.01433</v>
      </c>
      <c r="AR593" t="s">
        <v>1532</v>
      </c>
      <c r="AS593">
        <v>0</v>
      </c>
      <c r="AT593" t="s">
        <v>4353</v>
      </c>
      <c r="AU593" t="s">
        <v>274</v>
      </c>
      <c r="AV593" t="s">
        <v>4353</v>
      </c>
      <c r="AW593" t="s">
        <v>4353</v>
      </c>
      <c r="AX593" t="s">
        <v>6157</v>
      </c>
      <c r="AY593">
        <v>136</v>
      </c>
      <c r="AZ593">
        <v>136</v>
      </c>
      <c r="BA593" t="s">
        <v>7018</v>
      </c>
      <c r="BB593" t="s">
        <v>4785</v>
      </c>
      <c r="BC593" t="s">
        <v>6157</v>
      </c>
      <c r="BH593" t="s">
        <v>293</v>
      </c>
      <c r="BI593" t="s">
        <v>7195</v>
      </c>
      <c r="BJ593" t="s">
        <v>4164</v>
      </c>
      <c r="BK593" t="s">
        <v>4165</v>
      </c>
      <c r="BL593">
        <v>2016</v>
      </c>
      <c r="BM593"/>
      <c r="BN593"/>
      <c r="BO593"/>
      <c r="BP593"/>
      <c r="BW593">
        <v>-21.8</v>
      </c>
      <c r="BY593">
        <v>13.7</v>
      </c>
      <c r="CF593">
        <v>1</v>
      </c>
      <c r="CI593">
        <v>-12.1</v>
      </c>
      <c r="CK593">
        <v>1.9</v>
      </c>
    </row>
    <row r="594" spans="1:89" ht="16" customHeight="1">
      <c r="A594">
        <v>593</v>
      </c>
      <c r="B594" t="s">
        <v>7107</v>
      </c>
      <c r="C594" s="2">
        <v>44970</v>
      </c>
      <c r="E594" t="s">
        <v>1923</v>
      </c>
      <c r="F594" t="s">
        <v>1923</v>
      </c>
      <c r="G594" t="s">
        <v>3941</v>
      </c>
      <c r="H594" t="s">
        <v>6157</v>
      </c>
      <c r="I594" t="s">
        <v>4855</v>
      </c>
      <c r="J594" t="s">
        <v>4856</v>
      </c>
      <c r="K594" t="s">
        <v>4857</v>
      </c>
      <c r="L594" t="s">
        <v>6157</v>
      </c>
      <c r="M594" t="s">
        <v>3984</v>
      </c>
      <c r="N594" t="s">
        <v>289</v>
      </c>
      <c r="O594" t="s">
        <v>6987</v>
      </c>
      <c r="P594" t="s">
        <v>3968</v>
      </c>
      <c r="Q594" t="s">
        <v>4403</v>
      </c>
      <c r="R594" t="s">
        <v>6157</v>
      </c>
      <c r="S594" t="s">
        <v>4353</v>
      </c>
      <c r="T594" t="s">
        <v>4353</v>
      </c>
      <c r="U594" t="s">
        <v>6157</v>
      </c>
      <c r="X594" t="s">
        <v>6157</v>
      </c>
      <c r="Y594" t="s">
        <v>6157</v>
      </c>
      <c r="Z594" t="s">
        <v>6157</v>
      </c>
      <c r="AA594" t="s">
        <v>4021</v>
      </c>
      <c r="AB594" t="s">
        <v>6157</v>
      </c>
      <c r="AC594" t="s">
        <v>6157</v>
      </c>
      <c r="AD594" t="s">
        <v>6157</v>
      </c>
      <c r="AE594" t="s">
        <v>6157</v>
      </c>
      <c r="AF594" t="s">
        <v>6157</v>
      </c>
      <c r="AG594" t="s">
        <v>6157</v>
      </c>
      <c r="AH594" t="s">
        <v>6157</v>
      </c>
      <c r="AI594" t="s">
        <v>6157</v>
      </c>
      <c r="AJ594" t="s">
        <v>4588</v>
      </c>
      <c r="AK594" t="s">
        <v>4858</v>
      </c>
      <c r="AL594" t="s">
        <v>268</v>
      </c>
      <c r="AM594" t="s">
        <v>264</v>
      </c>
      <c r="AN594" t="s">
        <v>4353</v>
      </c>
      <c r="AO594" s="29">
        <v>-9</v>
      </c>
      <c r="AP594">
        <v>-29.030670000000001</v>
      </c>
      <c r="AQ594">
        <v>137.67083</v>
      </c>
      <c r="AR594" t="s">
        <v>1532</v>
      </c>
      <c r="AS594">
        <v>0</v>
      </c>
      <c r="AT594" t="s">
        <v>4353</v>
      </c>
      <c r="AU594" t="s">
        <v>274</v>
      </c>
      <c r="AV594" t="s">
        <v>4353</v>
      </c>
      <c r="AW594" t="s">
        <v>4353</v>
      </c>
      <c r="AX594" t="s">
        <v>6157</v>
      </c>
      <c r="AY594">
        <v>29</v>
      </c>
      <c r="AZ594">
        <v>29</v>
      </c>
      <c r="BA594" t="s">
        <v>7018</v>
      </c>
      <c r="BB594" t="s">
        <v>4785</v>
      </c>
      <c r="BC594" t="s">
        <v>6157</v>
      </c>
      <c r="BH594" t="s">
        <v>293</v>
      </c>
      <c r="BI594" t="s">
        <v>7195</v>
      </c>
      <c r="BJ594" t="s">
        <v>4164</v>
      </c>
      <c r="BK594" t="s">
        <v>4165</v>
      </c>
      <c r="BL594">
        <v>2016</v>
      </c>
      <c r="BM594"/>
      <c r="BN594"/>
      <c r="BO594"/>
      <c r="BP594"/>
      <c r="BW594"/>
      <c r="BY594"/>
      <c r="CF594">
        <v>1</v>
      </c>
      <c r="CI594">
        <v>-10.199999999999999</v>
      </c>
      <c r="CK594">
        <v>7.3</v>
      </c>
    </row>
    <row r="595" spans="1:89" ht="16" customHeight="1">
      <c r="A595">
        <v>594</v>
      </c>
      <c r="B595" t="s">
        <v>7107</v>
      </c>
      <c r="C595" s="2">
        <v>44970</v>
      </c>
      <c r="E595" t="s">
        <v>1923</v>
      </c>
      <c r="F595" t="s">
        <v>1923</v>
      </c>
      <c r="G595" t="s">
        <v>3941</v>
      </c>
      <c r="H595" t="s">
        <v>6157</v>
      </c>
      <c r="I595" t="s">
        <v>4855</v>
      </c>
      <c r="J595" t="s">
        <v>4856</v>
      </c>
      <c r="K595" t="s">
        <v>4857</v>
      </c>
      <c r="L595" t="s">
        <v>6157</v>
      </c>
      <c r="M595" t="s">
        <v>3984</v>
      </c>
      <c r="N595" t="s">
        <v>289</v>
      </c>
      <c r="O595" t="s">
        <v>6987</v>
      </c>
      <c r="P595" t="s">
        <v>3968</v>
      </c>
      <c r="Q595" t="s">
        <v>4403</v>
      </c>
      <c r="R595" t="s">
        <v>6157</v>
      </c>
      <c r="S595" t="s">
        <v>4353</v>
      </c>
      <c r="T595" t="s">
        <v>4353</v>
      </c>
      <c r="U595" t="s">
        <v>6157</v>
      </c>
      <c r="X595" t="s">
        <v>6157</v>
      </c>
      <c r="Y595" t="s">
        <v>6157</v>
      </c>
      <c r="Z595" t="s">
        <v>6157</v>
      </c>
      <c r="AA595" t="s">
        <v>4021</v>
      </c>
      <c r="AB595" t="s">
        <v>6157</v>
      </c>
      <c r="AC595" t="s">
        <v>6157</v>
      </c>
      <c r="AD595" t="s">
        <v>6157</v>
      </c>
      <c r="AE595" t="s">
        <v>6157</v>
      </c>
      <c r="AF595" t="s">
        <v>6157</v>
      </c>
      <c r="AG595" t="s">
        <v>6157</v>
      </c>
      <c r="AH595" t="s">
        <v>6157</v>
      </c>
      <c r="AI595" t="s">
        <v>6157</v>
      </c>
      <c r="AJ595" t="s">
        <v>4588</v>
      </c>
      <c r="AK595" t="s">
        <v>4858</v>
      </c>
      <c r="AL595" t="s">
        <v>268</v>
      </c>
      <c r="AM595" t="s">
        <v>264</v>
      </c>
      <c r="AN595" t="s">
        <v>4353</v>
      </c>
      <c r="AO595" s="29">
        <v>-9</v>
      </c>
      <c r="AP595">
        <v>-29.030670000000001</v>
      </c>
      <c r="AQ595">
        <v>137.67083</v>
      </c>
      <c r="AR595" t="s">
        <v>1532</v>
      </c>
      <c r="AS595">
        <v>0</v>
      </c>
      <c r="AT595" t="s">
        <v>4353</v>
      </c>
      <c r="AU595" t="s">
        <v>274</v>
      </c>
      <c r="AV595" t="s">
        <v>4353</v>
      </c>
      <c r="AW595" t="s">
        <v>4353</v>
      </c>
      <c r="AX595" t="s">
        <v>6157</v>
      </c>
      <c r="AY595">
        <v>-72</v>
      </c>
      <c r="AZ595">
        <v>-72</v>
      </c>
      <c r="BA595" t="s">
        <v>7018</v>
      </c>
      <c r="BB595" t="s">
        <v>4785</v>
      </c>
      <c r="BC595" t="s">
        <v>6157</v>
      </c>
      <c r="BH595" t="s">
        <v>293</v>
      </c>
      <c r="BI595" t="s">
        <v>7195</v>
      </c>
      <c r="BJ595" t="s">
        <v>4164</v>
      </c>
      <c r="BK595" t="s">
        <v>4165</v>
      </c>
      <c r="BL595">
        <v>2016</v>
      </c>
      <c r="BM595"/>
      <c r="BN595"/>
      <c r="BO595"/>
      <c r="BP595"/>
      <c r="BW595"/>
      <c r="BY595"/>
      <c r="CF595">
        <v>1</v>
      </c>
      <c r="CI595">
        <v>-9.1999999999999993</v>
      </c>
      <c r="CK595">
        <v>10.9</v>
      </c>
    </row>
    <row r="596" spans="1:89" ht="16" customHeight="1">
      <c r="A596">
        <v>595</v>
      </c>
      <c r="B596" t="s">
        <v>7107</v>
      </c>
      <c r="C596" s="2">
        <v>44970</v>
      </c>
      <c r="E596" t="s">
        <v>1933</v>
      </c>
      <c r="F596" t="s">
        <v>1933</v>
      </c>
      <c r="G596" t="s">
        <v>3941</v>
      </c>
      <c r="H596" t="s">
        <v>6157</v>
      </c>
      <c r="I596" t="s">
        <v>4855</v>
      </c>
      <c r="J596" t="s">
        <v>4856</v>
      </c>
      <c r="K596" t="s">
        <v>4857</v>
      </c>
      <c r="L596" t="s">
        <v>6157</v>
      </c>
      <c r="M596" t="s">
        <v>3984</v>
      </c>
      <c r="N596" t="s">
        <v>289</v>
      </c>
      <c r="O596" t="s">
        <v>6987</v>
      </c>
      <c r="P596" t="s">
        <v>3968</v>
      </c>
      <c r="Q596" t="s">
        <v>4403</v>
      </c>
      <c r="R596" t="s">
        <v>6157</v>
      </c>
      <c r="S596" t="s">
        <v>4353</v>
      </c>
      <c r="T596" t="s">
        <v>4353</v>
      </c>
      <c r="U596" t="s">
        <v>6157</v>
      </c>
      <c r="X596" t="s">
        <v>6157</v>
      </c>
      <c r="Y596" t="s">
        <v>6157</v>
      </c>
      <c r="Z596" t="s">
        <v>6157</v>
      </c>
      <c r="AA596" t="s">
        <v>4021</v>
      </c>
      <c r="AB596" t="s">
        <v>6157</v>
      </c>
      <c r="AC596" t="s">
        <v>6157</v>
      </c>
      <c r="AD596" t="s">
        <v>6157</v>
      </c>
      <c r="AE596" t="s">
        <v>6157</v>
      </c>
      <c r="AF596" t="s">
        <v>6157</v>
      </c>
      <c r="AG596" t="s">
        <v>6157</v>
      </c>
      <c r="AH596" t="s">
        <v>6157</v>
      </c>
      <c r="AI596" t="s">
        <v>6157</v>
      </c>
      <c r="AJ596" t="s">
        <v>4588</v>
      </c>
      <c r="AK596" t="s">
        <v>4858</v>
      </c>
      <c r="AL596" t="s">
        <v>268</v>
      </c>
      <c r="AM596" t="s">
        <v>264</v>
      </c>
      <c r="AN596" t="s">
        <v>4353</v>
      </c>
      <c r="AO596" s="29">
        <v>10.5495424</v>
      </c>
      <c r="AP596">
        <v>-28.11167</v>
      </c>
      <c r="AQ596">
        <v>137.51167000000001</v>
      </c>
      <c r="AR596" t="s">
        <v>1532</v>
      </c>
      <c r="AS596">
        <v>0</v>
      </c>
      <c r="AT596" t="s">
        <v>4353</v>
      </c>
      <c r="AU596" t="s">
        <v>274</v>
      </c>
      <c r="AV596" t="s">
        <v>4353</v>
      </c>
      <c r="AW596" t="s">
        <v>4353</v>
      </c>
      <c r="AX596" t="s">
        <v>6157</v>
      </c>
      <c r="AY596">
        <v>-97</v>
      </c>
      <c r="AZ596">
        <v>-97</v>
      </c>
      <c r="BA596" t="s">
        <v>7018</v>
      </c>
      <c r="BB596" t="s">
        <v>4785</v>
      </c>
      <c r="BC596" t="s">
        <v>6157</v>
      </c>
      <c r="BH596" t="s">
        <v>293</v>
      </c>
      <c r="BI596" t="s">
        <v>7195</v>
      </c>
      <c r="BJ596" t="s">
        <v>4164</v>
      </c>
      <c r="BK596" t="s">
        <v>4165</v>
      </c>
      <c r="BL596">
        <v>2016</v>
      </c>
      <c r="BM596"/>
      <c r="BN596"/>
      <c r="BO596"/>
      <c r="BP596"/>
      <c r="BW596"/>
      <c r="BY596"/>
      <c r="CF596">
        <v>1</v>
      </c>
      <c r="CI596">
        <v>-10.7</v>
      </c>
      <c r="CK596">
        <v>2.8</v>
      </c>
    </row>
    <row r="597" spans="1:89" ht="16" customHeight="1">
      <c r="A597">
        <v>596</v>
      </c>
      <c r="B597" t="s">
        <v>7107</v>
      </c>
      <c r="C597" s="2">
        <v>44970</v>
      </c>
      <c r="E597" t="s">
        <v>1934</v>
      </c>
      <c r="F597" t="s">
        <v>1934</v>
      </c>
      <c r="G597" t="s">
        <v>3941</v>
      </c>
      <c r="H597" t="s">
        <v>6157</v>
      </c>
      <c r="I597" t="s">
        <v>4855</v>
      </c>
      <c r="J597" t="s">
        <v>4856</v>
      </c>
      <c r="K597" t="s">
        <v>4857</v>
      </c>
      <c r="L597" t="s">
        <v>6157</v>
      </c>
      <c r="M597" t="s">
        <v>3984</v>
      </c>
      <c r="N597" t="s">
        <v>289</v>
      </c>
      <c r="O597" t="s">
        <v>6987</v>
      </c>
      <c r="P597" t="s">
        <v>3968</v>
      </c>
      <c r="Q597" t="s">
        <v>4403</v>
      </c>
      <c r="R597" t="s">
        <v>6157</v>
      </c>
      <c r="S597" t="s">
        <v>4353</v>
      </c>
      <c r="T597" t="s">
        <v>4353</v>
      </c>
      <c r="U597" t="s">
        <v>6157</v>
      </c>
      <c r="X597" t="s">
        <v>6157</v>
      </c>
      <c r="Y597" t="s">
        <v>6157</v>
      </c>
      <c r="Z597" t="s">
        <v>6157</v>
      </c>
      <c r="AA597" t="s">
        <v>4021</v>
      </c>
      <c r="AB597" t="s">
        <v>6157</v>
      </c>
      <c r="AC597" t="s">
        <v>6157</v>
      </c>
      <c r="AD597" t="s">
        <v>6157</v>
      </c>
      <c r="AE597" t="s">
        <v>6157</v>
      </c>
      <c r="AF597" t="s">
        <v>6157</v>
      </c>
      <c r="AG597" t="s">
        <v>6157</v>
      </c>
      <c r="AH597" t="s">
        <v>6157</v>
      </c>
      <c r="AI597" t="s">
        <v>6157</v>
      </c>
      <c r="AJ597" t="s">
        <v>4588</v>
      </c>
      <c r="AK597" t="s">
        <v>4858</v>
      </c>
      <c r="AL597" t="s">
        <v>268</v>
      </c>
      <c r="AM597" t="s">
        <v>264</v>
      </c>
      <c r="AN597" t="s">
        <v>4353</v>
      </c>
      <c r="AO597" s="29">
        <v>11</v>
      </c>
      <c r="AP597">
        <v>-28.11167</v>
      </c>
      <c r="AQ597">
        <v>137.51167000000001</v>
      </c>
      <c r="AR597" t="s">
        <v>1532</v>
      </c>
      <c r="AS597">
        <v>0</v>
      </c>
      <c r="AT597" t="s">
        <v>4353</v>
      </c>
      <c r="AU597" t="s">
        <v>274</v>
      </c>
      <c r="AV597" t="s">
        <v>4353</v>
      </c>
      <c r="AW597" t="s">
        <v>4353</v>
      </c>
      <c r="AX597" t="s">
        <v>6157</v>
      </c>
      <c r="AY597">
        <v>-149</v>
      </c>
      <c r="AZ597">
        <v>-149</v>
      </c>
      <c r="BA597" t="s">
        <v>7018</v>
      </c>
      <c r="BB597" t="s">
        <v>4785</v>
      </c>
      <c r="BC597" t="s">
        <v>6157</v>
      </c>
      <c r="BH597" t="s">
        <v>293</v>
      </c>
      <c r="BI597" t="s">
        <v>7195</v>
      </c>
      <c r="BJ597" t="s">
        <v>4164</v>
      </c>
      <c r="BK597" t="s">
        <v>4165</v>
      </c>
      <c r="BL597">
        <v>2016</v>
      </c>
      <c r="BM597"/>
      <c r="BN597"/>
      <c r="BO597"/>
      <c r="BP597"/>
      <c r="BW597"/>
      <c r="BY597"/>
      <c r="CF597">
        <v>1</v>
      </c>
      <c r="CI597">
        <v>-10.1</v>
      </c>
      <c r="CK597">
        <v>1.1499999999999999</v>
      </c>
    </row>
    <row r="598" spans="1:89" ht="16" customHeight="1">
      <c r="A598">
        <v>597</v>
      </c>
      <c r="B598" t="s">
        <v>7107</v>
      </c>
      <c r="C598" s="2">
        <v>44970</v>
      </c>
      <c r="E598" t="s">
        <v>1934</v>
      </c>
      <c r="F598" t="s">
        <v>1934</v>
      </c>
      <c r="G598" t="s">
        <v>3941</v>
      </c>
      <c r="H598" t="s">
        <v>6157</v>
      </c>
      <c r="I598" t="s">
        <v>4855</v>
      </c>
      <c r="J598" t="s">
        <v>4856</v>
      </c>
      <c r="K598" t="s">
        <v>4857</v>
      </c>
      <c r="L598" t="s">
        <v>6157</v>
      </c>
      <c r="M598" t="s">
        <v>3984</v>
      </c>
      <c r="N598" t="s">
        <v>289</v>
      </c>
      <c r="O598" t="s">
        <v>6987</v>
      </c>
      <c r="P598" t="s">
        <v>3968</v>
      </c>
      <c r="Q598" t="s">
        <v>4403</v>
      </c>
      <c r="R598" t="s">
        <v>6157</v>
      </c>
      <c r="S598" t="s">
        <v>4353</v>
      </c>
      <c r="T598" t="s">
        <v>4353</v>
      </c>
      <c r="U598" t="s">
        <v>6157</v>
      </c>
      <c r="X598" t="s">
        <v>6157</v>
      </c>
      <c r="Y598" t="s">
        <v>6157</v>
      </c>
      <c r="Z598" t="s">
        <v>6157</v>
      </c>
      <c r="AA598" t="s">
        <v>4021</v>
      </c>
      <c r="AB598" t="s">
        <v>6157</v>
      </c>
      <c r="AC598" t="s">
        <v>6157</v>
      </c>
      <c r="AD598" t="s">
        <v>6157</v>
      </c>
      <c r="AE598" t="s">
        <v>6157</v>
      </c>
      <c r="AF598" t="s">
        <v>6157</v>
      </c>
      <c r="AG598" t="s">
        <v>6157</v>
      </c>
      <c r="AH598" t="s">
        <v>6157</v>
      </c>
      <c r="AI598" t="s">
        <v>6157</v>
      </c>
      <c r="AJ598" t="s">
        <v>4588</v>
      </c>
      <c r="AK598" t="s">
        <v>4858</v>
      </c>
      <c r="AL598" t="s">
        <v>268</v>
      </c>
      <c r="AM598" t="s">
        <v>264</v>
      </c>
      <c r="AN598" t="s">
        <v>4353</v>
      </c>
      <c r="AO598" s="29">
        <v>11</v>
      </c>
      <c r="AP598">
        <v>-28.11167</v>
      </c>
      <c r="AQ598">
        <v>137.51167000000001</v>
      </c>
      <c r="AR598" t="s">
        <v>1532</v>
      </c>
      <c r="AS598">
        <v>0</v>
      </c>
      <c r="AT598" t="s">
        <v>4353</v>
      </c>
      <c r="AU598" t="s">
        <v>274</v>
      </c>
      <c r="AV598" t="s">
        <v>4353</v>
      </c>
      <c r="AW598" t="s">
        <v>4353</v>
      </c>
      <c r="AX598" t="s">
        <v>6157</v>
      </c>
      <c r="AY598">
        <v>-149</v>
      </c>
      <c r="AZ598">
        <v>-149</v>
      </c>
      <c r="BA598" t="s">
        <v>7018</v>
      </c>
      <c r="BB598" t="s">
        <v>4785</v>
      </c>
      <c r="BC598" t="s">
        <v>6157</v>
      </c>
      <c r="BH598" t="s">
        <v>293</v>
      </c>
      <c r="BI598" t="s">
        <v>7195</v>
      </c>
      <c r="BJ598" t="s">
        <v>4164</v>
      </c>
      <c r="BK598" t="s">
        <v>4165</v>
      </c>
      <c r="BL598">
        <v>2016</v>
      </c>
      <c r="BM598"/>
      <c r="BN598"/>
      <c r="BO598"/>
      <c r="BP598"/>
      <c r="BW598">
        <v>-18.600000000000001</v>
      </c>
      <c r="BY598">
        <v>10.3</v>
      </c>
    </row>
    <row r="599" spans="1:89" ht="16" customHeight="1">
      <c r="A599">
        <v>598</v>
      </c>
      <c r="B599" t="s">
        <v>7107</v>
      </c>
      <c r="C599" s="2">
        <v>44970</v>
      </c>
      <c r="E599" t="s">
        <v>1930</v>
      </c>
      <c r="F599" t="s">
        <v>1930</v>
      </c>
      <c r="G599" t="s">
        <v>3941</v>
      </c>
      <c r="H599" t="s">
        <v>6157</v>
      </c>
      <c r="I599" t="s">
        <v>4855</v>
      </c>
      <c r="J599" t="s">
        <v>4856</v>
      </c>
      <c r="K599" t="s">
        <v>4857</v>
      </c>
      <c r="L599" t="s">
        <v>6157</v>
      </c>
      <c r="M599" t="s">
        <v>3984</v>
      </c>
      <c r="N599" t="s">
        <v>289</v>
      </c>
      <c r="O599" t="s">
        <v>6987</v>
      </c>
      <c r="P599" t="s">
        <v>3968</v>
      </c>
      <c r="Q599" t="s">
        <v>4403</v>
      </c>
      <c r="R599" t="s">
        <v>6157</v>
      </c>
      <c r="S599" t="s">
        <v>4353</v>
      </c>
      <c r="T599" t="s">
        <v>4353</v>
      </c>
      <c r="U599" t="s">
        <v>6157</v>
      </c>
      <c r="X599" t="s">
        <v>6157</v>
      </c>
      <c r="Y599" t="s">
        <v>6157</v>
      </c>
      <c r="Z599" t="s">
        <v>6157</v>
      </c>
      <c r="AA599" t="s">
        <v>4021</v>
      </c>
      <c r="AB599" t="s">
        <v>6157</v>
      </c>
      <c r="AC599" t="s">
        <v>6157</v>
      </c>
      <c r="AD599" t="s">
        <v>6157</v>
      </c>
      <c r="AE599" t="s">
        <v>6157</v>
      </c>
      <c r="AF599" t="s">
        <v>6157</v>
      </c>
      <c r="AG599" t="s">
        <v>6157</v>
      </c>
      <c r="AH599" t="s">
        <v>6157</v>
      </c>
      <c r="AI599" t="s">
        <v>6157</v>
      </c>
      <c r="AJ599" t="s">
        <v>4588</v>
      </c>
      <c r="AK599" t="s">
        <v>4858</v>
      </c>
      <c r="AL599" t="s">
        <v>268</v>
      </c>
      <c r="AM599" t="s">
        <v>264</v>
      </c>
      <c r="AN599" t="s">
        <v>4353</v>
      </c>
      <c r="AO599" s="29">
        <v>4</v>
      </c>
      <c r="AP599">
        <v>-29.07283</v>
      </c>
      <c r="AQ599">
        <v>138.01433</v>
      </c>
      <c r="AR599" t="s">
        <v>1532</v>
      </c>
      <c r="AS599">
        <v>0</v>
      </c>
      <c r="AT599" t="s">
        <v>4353</v>
      </c>
      <c r="AU599" t="s">
        <v>274</v>
      </c>
      <c r="AV599" t="s">
        <v>4353</v>
      </c>
      <c r="AW599" t="s">
        <v>4353</v>
      </c>
      <c r="AX599" t="s">
        <v>6157</v>
      </c>
      <c r="AY599">
        <v>-387</v>
      </c>
      <c r="AZ599">
        <v>-387</v>
      </c>
      <c r="BA599" t="s">
        <v>7018</v>
      </c>
      <c r="BB599" t="s">
        <v>4785</v>
      </c>
      <c r="BC599" t="s">
        <v>6157</v>
      </c>
      <c r="BH599" t="s">
        <v>293</v>
      </c>
      <c r="BI599" t="s">
        <v>7195</v>
      </c>
      <c r="BJ599" t="s">
        <v>4164</v>
      </c>
      <c r="BK599" t="s">
        <v>4165</v>
      </c>
      <c r="BL599">
        <v>2016</v>
      </c>
      <c r="BM599"/>
      <c r="BN599"/>
      <c r="BO599"/>
      <c r="BP599"/>
      <c r="BW599"/>
      <c r="BY599"/>
      <c r="CF599">
        <v>1</v>
      </c>
      <c r="CI599">
        <v>-11.9</v>
      </c>
      <c r="CK599">
        <v>2.1</v>
      </c>
    </row>
    <row r="600" spans="1:89" ht="16" customHeight="1">
      <c r="A600">
        <v>599</v>
      </c>
      <c r="B600" t="s">
        <v>7107</v>
      </c>
      <c r="C600" s="2">
        <v>44970</v>
      </c>
      <c r="E600" t="s">
        <v>1926</v>
      </c>
      <c r="F600" t="s">
        <v>1926</v>
      </c>
      <c r="G600" t="s">
        <v>3941</v>
      </c>
      <c r="H600" t="s">
        <v>6157</v>
      </c>
      <c r="I600" t="s">
        <v>4855</v>
      </c>
      <c r="J600" t="s">
        <v>4856</v>
      </c>
      <c r="K600" t="s">
        <v>4857</v>
      </c>
      <c r="L600" t="s">
        <v>6157</v>
      </c>
      <c r="M600" t="s">
        <v>3984</v>
      </c>
      <c r="N600" t="s">
        <v>289</v>
      </c>
      <c r="O600" t="s">
        <v>6987</v>
      </c>
      <c r="P600" t="s">
        <v>3968</v>
      </c>
      <c r="Q600" t="s">
        <v>4403</v>
      </c>
      <c r="R600" t="s">
        <v>6157</v>
      </c>
      <c r="S600" t="s">
        <v>4353</v>
      </c>
      <c r="T600" t="s">
        <v>4353</v>
      </c>
      <c r="U600" t="s">
        <v>6157</v>
      </c>
      <c r="X600" t="s">
        <v>6157</v>
      </c>
      <c r="Y600" t="s">
        <v>6157</v>
      </c>
      <c r="Z600" t="s">
        <v>6157</v>
      </c>
      <c r="AA600" t="s">
        <v>4021</v>
      </c>
      <c r="AB600" t="s">
        <v>6157</v>
      </c>
      <c r="AC600" t="s">
        <v>6157</v>
      </c>
      <c r="AD600" t="s">
        <v>6157</v>
      </c>
      <c r="AE600" t="s">
        <v>6157</v>
      </c>
      <c r="AF600" t="s">
        <v>6157</v>
      </c>
      <c r="AG600" t="s">
        <v>6157</v>
      </c>
      <c r="AH600" t="s">
        <v>6157</v>
      </c>
      <c r="AI600" t="s">
        <v>6157</v>
      </c>
      <c r="AJ600" t="s">
        <v>4588</v>
      </c>
      <c r="AK600" t="s">
        <v>4858</v>
      </c>
      <c r="AL600" t="s">
        <v>268</v>
      </c>
      <c r="AM600" t="s">
        <v>264</v>
      </c>
      <c r="AN600" t="s">
        <v>4353</v>
      </c>
      <c r="AO600" s="29">
        <v>-1</v>
      </c>
      <c r="AP600">
        <v>-29.029399999999999</v>
      </c>
      <c r="AQ600">
        <v>137.55420000000001</v>
      </c>
      <c r="AR600" t="s">
        <v>1532</v>
      </c>
      <c r="AS600">
        <v>0</v>
      </c>
      <c r="AT600" t="s">
        <v>4353</v>
      </c>
      <c r="AU600" t="s">
        <v>274</v>
      </c>
      <c r="AV600" t="s">
        <v>4353</v>
      </c>
      <c r="AW600" t="s">
        <v>4353</v>
      </c>
      <c r="AX600" t="s">
        <v>6157</v>
      </c>
      <c r="AY600">
        <v>-387</v>
      </c>
      <c r="AZ600">
        <v>-387</v>
      </c>
      <c r="BA600" t="s">
        <v>7018</v>
      </c>
      <c r="BB600" t="s">
        <v>4785</v>
      </c>
      <c r="BC600" t="s">
        <v>6157</v>
      </c>
      <c r="BH600" t="s">
        <v>293</v>
      </c>
      <c r="BI600" t="s">
        <v>7195</v>
      </c>
      <c r="BJ600" t="s">
        <v>4164</v>
      </c>
      <c r="BK600" t="s">
        <v>4165</v>
      </c>
      <c r="BL600">
        <v>2016</v>
      </c>
      <c r="BM600"/>
      <c r="BN600"/>
      <c r="BO600"/>
      <c r="BP600"/>
      <c r="BW600">
        <v>-21.4</v>
      </c>
      <c r="BY600">
        <v>12.9</v>
      </c>
      <c r="CF600">
        <v>1</v>
      </c>
      <c r="CI600">
        <v>-7.9</v>
      </c>
      <c r="CK600">
        <v>0.5</v>
      </c>
    </row>
    <row r="601" spans="1:89" ht="16" customHeight="1">
      <c r="A601">
        <v>600</v>
      </c>
      <c r="B601" t="s">
        <v>7107</v>
      </c>
      <c r="C601" s="2">
        <v>44970</v>
      </c>
      <c r="E601" t="s">
        <v>1930</v>
      </c>
      <c r="F601" t="s">
        <v>1930</v>
      </c>
      <c r="G601" t="s">
        <v>3941</v>
      </c>
      <c r="H601" t="s">
        <v>6157</v>
      </c>
      <c r="I601" t="s">
        <v>4855</v>
      </c>
      <c r="J601" t="s">
        <v>4856</v>
      </c>
      <c r="K601" t="s">
        <v>4857</v>
      </c>
      <c r="L601" t="s">
        <v>6157</v>
      </c>
      <c r="M601" t="s">
        <v>3984</v>
      </c>
      <c r="N601" t="s">
        <v>289</v>
      </c>
      <c r="O601" t="s">
        <v>6987</v>
      </c>
      <c r="P601" t="s">
        <v>3968</v>
      </c>
      <c r="Q601" t="s">
        <v>4403</v>
      </c>
      <c r="R601" t="s">
        <v>6157</v>
      </c>
      <c r="S601" t="s">
        <v>4353</v>
      </c>
      <c r="T601" t="s">
        <v>4353</v>
      </c>
      <c r="U601" t="s">
        <v>6157</v>
      </c>
      <c r="X601" t="s">
        <v>6157</v>
      </c>
      <c r="Y601" t="s">
        <v>6157</v>
      </c>
      <c r="Z601" t="s">
        <v>6157</v>
      </c>
      <c r="AA601" t="s">
        <v>4021</v>
      </c>
      <c r="AB601" t="s">
        <v>6157</v>
      </c>
      <c r="AC601" t="s">
        <v>6157</v>
      </c>
      <c r="AD601" t="s">
        <v>6157</v>
      </c>
      <c r="AE601" t="s">
        <v>6157</v>
      </c>
      <c r="AF601" t="s">
        <v>6157</v>
      </c>
      <c r="AG601" t="s">
        <v>6157</v>
      </c>
      <c r="AH601" t="s">
        <v>6157</v>
      </c>
      <c r="AI601" t="s">
        <v>6157</v>
      </c>
      <c r="AJ601" t="s">
        <v>4588</v>
      </c>
      <c r="AK601" t="s">
        <v>4858</v>
      </c>
      <c r="AL601" t="s">
        <v>268</v>
      </c>
      <c r="AM601" t="s">
        <v>264</v>
      </c>
      <c r="AN601" t="s">
        <v>4353</v>
      </c>
      <c r="AO601" s="29">
        <v>4</v>
      </c>
      <c r="AP601">
        <v>-29.07283</v>
      </c>
      <c r="AQ601">
        <v>138.01433</v>
      </c>
      <c r="AR601" t="s">
        <v>1532</v>
      </c>
      <c r="AS601">
        <v>0</v>
      </c>
      <c r="AT601" t="s">
        <v>4353</v>
      </c>
      <c r="AU601" t="s">
        <v>274</v>
      </c>
      <c r="AV601" t="s">
        <v>4353</v>
      </c>
      <c r="AW601" t="s">
        <v>4353</v>
      </c>
      <c r="AX601" t="s">
        <v>6157</v>
      </c>
      <c r="AY601">
        <v>-524</v>
      </c>
      <c r="AZ601">
        <v>-524</v>
      </c>
      <c r="BA601" t="s">
        <v>7018</v>
      </c>
      <c r="BB601" t="s">
        <v>4785</v>
      </c>
      <c r="BC601" t="s">
        <v>6157</v>
      </c>
      <c r="BH601" t="s">
        <v>293</v>
      </c>
      <c r="BI601" t="s">
        <v>7195</v>
      </c>
      <c r="BJ601" t="s">
        <v>4164</v>
      </c>
      <c r="BK601" t="s">
        <v>4165</v>
      </c>
      <c r="BL601">
        <v>2016</v>
      </c>
      <c r="BM601"/>
      <c r="BN601"/>
      <c r="BO601"/>
      <c r="BP601"/>
      <c r="BW601"/>
      <c r="BY601"/>
      <c r="CF601">
        <v>1</v>
      </c>
      <c r="CI601">
        <v>-9.8000000000000007</v>
      </c>
      <c r="CK601">
        <v>2.4</v>
      </c>
    </row>
    <row r="602" spans="1:89" ht="16" customHeight="1">
      <c r="A602">
        <v>601</v>
      </c>
      <c r="B602" t="s">
        <v>7107</v>
      </c>
      <c r="C602" s="2">
        <v>44970</v>
      </c>
      <c r="E602" t="s">
        <v>1935</v>
      </c>
      <c r="F602" t="s">
        <v>1935</v>
      </c>
      <c r="G602" t="s">
        <v>3941</v>
      </c>
      <c r="H602" t="s">
        <v>6157</v>
      </c>
      <c r="I602" t="s">
        <v>4855</v>
      </c>
      <c r="J602" t="s">
        <v>4856</v>
      </c>
      <c r="K602" t="s">
        <v>4857</v>
      </c>
      <c r="L602" t="s">
        <v>6157</v>
      </c>
      <c r="M602" t="s">
        <v>3984</v>
      </c>
      <c r="N602" t="s">
        <v>289</v>
      </c>
      <c r="O602" t="s">
        <v>6987</v>
      </c>
      <c r="P602" t="s">
        <v>3968</v>
      </c>
      <c r="Q602" t="s">
        <v>4403</v>
      </c>
      <c r="R602" t="s">
        <v>6157</v>
      </c>
      <c r="S602" t="s">
        <v>4353</v>
      </c>
      <c r="T602" t="s">
        <v>4353</v>
      </c>
      <c r="U602" t="s">
        <v>6157</v>
      </c>
      <c r="X602" t="s">
        <v>6157</v>
      </c>
      <c r="Y602" t="s">
        <v>6157</v>
      </c>
      <c r="Z602" t="s">
        <v>6157</v>
      </c>
      <c r="AA602" t="s">
        <v>4021</v>
      </c>
      <c r="AB602" t="s">
        <v>6157</v>
      </c>
      <c r="AC602" t="s">
        <v>6157</v>
      </c>
      <c r="AD602" t="s">
        <v>6157</v>
      </c>
      <c r="AE602" t="s">
        <v>6157</v>
      </c>
      <c r="AF602" t="s">
        <v>6157</v>
      </c>
      <c r="AG602" t="s">
        <v>6157</v>
      </c>
      <c r="AH602" t="s">
        <v>6157</v>
      </c>
      <c r="AI602" t="s">
        <v>6157</v>
      </c>
      <c r="AJ602" t="s">
        <v>4588</v>
      </c>
      <c r="AK602" t="s">
        <v>4858</v>
      </c>
      <c r="AL602" t="s">
        <v>268</v>
      </c>
      <c r="AM602" t="s">
        <v>264</v>
      </c>
      <c r="AN602" t="s">
        <v>4353</v>
      </c>
      <c r="AO602" s="29">
        <v>-15</v>
      </c>
      <c r="AP602">
        <v>-29.0242</v>
      </c>
      <c r="AQ602">
        <v>137.5975</v>
      </c>
      <c r="AR602" t="s">
        <v>1532</v>
      </c>
      <c r="AS602">
        <v>0</v>
      </c>
      <c r="AT602" t="s">
        <v>4353</v>
      </c>
      <c r="AU602" t="s">
        <v>274</v>
      </c>
      <c r="AV602" t="s">
        <v>4353</v>
      </c>
      <c r="AW602" t="s">
        <v>4353</v>
      </c>
      <c r="AX602" t="s">
        <v>6157</v>
      </c>
      <c r="AY602">
        <v>-779</v>
      </c>
      <c r="AZ602">
        <v>-779</v>
      </c>
      <c r="BA602" t="s">
        <v>7018</v>
      </c>
      <c r="BB602" t="s">
        <v>4785</v>
      </c>
      <c r="BC602" t="s">
        <v>6157</v>
      </c>
      <c r="BH602" t="s">
        <v>293</v>
      </c>
      <c r="BI602" t="s">
        <v>7195</v>
      </c>
      <c r="BJ602" t="s">
        <v>4164</v>
      </c>
      <c r="BK602" t="s">
        <v>4165</v>
      </c>
      <c r="BL602">
        <v>2016</v>
      </c>
      <c r="BM602"/>
      <c r="BN602"/>
      <c r="BO602"/>
      <c r="BP602"/>
      <c r="BW602"/>
      <c r="BY602"/>
      <c r="CF602">
        <v>1</v>
      </c>
      <c r="CI602">
        <v>-10.9</v>
      </c>
      <c r="CK602">
        <v>2.6</v>
      </c>
    </row>
    <row r="603" spans="1:89" ht="16" customHeight="1">
      <c r="A603">
        <v>602</v>
      </c>
      <c r="B603" t="s">
        <v>7107</v>
      </c>
      <c r="C603" s="2">
        <v>44970</v>
      </c>
      <c r="E603" t="s">
        <v>1936</v>
      </c>
      <c r="F603" t="s">
        <v>1936</v>
      </c>
      <c r="G603" t="s">
        <v>3941</v>
      </c>
      <c r="H603" t="s">
        <v>6157</v>
      </c>
      <c r="I603" t="s">
        <v>4855</v>
      </c>
      <c r="J603" t="s">
        <v>4856</v>
      </c>
      <c r="K603" t="s">
        <v>4857</v>
      </c>
      <c r="L603" t="s">
        <v>6157</v>
      </c>
      <c r="M603" t="s">
        <v>3984</v>
      </c>
      <c r="N603" t="s">
        <v>289</v>
      </c>
      <c r="O603" t="s">
        <v>6987</v>
      </c>
      <c r="P603" t="s">
        <v>3968</v>
      </c>
      <c r="Q603" t="s">
        <v>4403</v>
      </c>
      <c r="R603" t="s">
        <v>6157</v>
      </c>
      <c r="S603" t="s">
        <v>4353</v>
      </c>
      <c r="T603" t="s">
        <v>4353</v>
      </c>
      <c r="U603" t="s">
        <v>6157</v>
      </c>
      <c r="X603" t="s">
        <v>6157</v>
      </c>
      <c r="Y603" t="s">
        <v>6157</v>
      </c>
      <c r="Z603" t="s">
        <v>6157</v>
      </c>
      <c r="AA603" t="s">
        <v>4021</v>
      </c>
      <c r="AB603" t="s">
        <v>6157</v>
      </c>
      <c r="AC603" t="s">
        <v>6157</v>
      </c>
      <c r="AD603" t="s">
        <v>6157</v>
      </c>
      <c r="AE603" t="s">
        <v>6157</v>
      </c>
      <c r="AF603" t="s">
        <v>6157</v>
      </c>
      <c r="AG603" t="s">
        <v>6157</v>
      </c>
      <c r="AH603" t="s">
        <v>6157</v>
      </c>
      <c r="AI603" t="s">
        <v>6157</v>
      </c>
      <c r="AJ603" t="s">
        <v>4588</v>
      </c>
      <c r="AK603" t="s">
        <v>4858</v>
      </c>
      <c r="AL603" t="s">
        <v>268</v>
      </c>
      <c r="AM603" t="s">
        <v>264</v>
      </c>
      <c r="AN603" t="s">
        <v>4353</v>
      </c>
      <c r="AO603" s="29">
        <v>-1.7324667</v>
      </c>
      <c r="AP603">
        <v>-28.895900000000001</v>
      </c>
      <c r="AQ603">
        <v>137.21780000000001</v>
      </c>
      <c r="AR603" t="s">
        <v>1532</v>
      </c>
      <c r="AS603">
        <v>0</v>
      </c>
      <c r="AT603" t="s">
        <v>4353</v>
      </c>
      <c r="AU603" t="s">
        <v>274</v>
      </c>
      <c r="AV603" t="s">
        <v>4353</v>
      </c>
      <c r="AW603" t="s">
        <v>4353</v>
      </c>
      <c r="AX603" t="s">
        <v>6157</v>
      </c>
      <c r="AY603">
        <v>-866</v>
      </c>
      <c r="AZ603">
        <v>-866</v>
      </c>
      <c r="BA603" t="s">
        <v>7018</v>
      </c>
      <c r="BB603" t="s">
        <v>4785</v>
      </c>
      <c r="BC603" t="s">
        <v>6157</v>
      </c>
      <c r="BH603" t="s">
        <v>293</v>
      </c>
      <c r="BI603" t="s">
        <v>7195</v>
      </c>
      <c r="BJ603" t="s">
        <v>4164</v>
      </c>
      <c r="BK603" t="s">
        <v>4165</v>
      </c>
      <c r="BL603">
        <v>2016</v>
      </c>
      <c r="BM603"/>
      <c r="BN603"/>
      <c r="BO603"/>
      <c r="BP603"/>
      <c r="BW603"/>
      <c r="BY603"/>
      <c r="CF603">
        <v>1</v>
      </c>
      <c r="CI603">
        <v>-11.2</v>
      </c>
      <c r="CK603">
        <v>5.0999999999999996</v>
      </c>
    </row>
    <row r="604" spans="1:89" ht="16" customHeight="1">
      <c r="A604">
        <v>603</v>
      </c>
      <c r="B604" t="s">
        <v>7107</v>
      </c>
      <c r="C604" s="2">
        <v>44970</v>
      </c>
      <c r="E604" t="s">
        <v>1937</v>
      </c>
      <c r="F604" t="s">
        <v>1937</v>
      </c>
      <c r="G604" t="s">
        <v>3941</v>
      </c>
      <c r="H604" t="s">
        <v>6157</v>
      </c>
      <c r="I604" t="s">
        <v>4855</v>
      </c>
      <c r="J604" t="s">
        <v>4856</v>
      </c>
      <c r="K604" t="s">
        <v>4857</v>
      </c>
      <c r="L604" t="s">
        <v>6157</v>
      </c>
      <c r="M604" t="s">
        <v>3984</v>
      </c>
      <c r="N604" t="s">
        <v>289</v>
      </c>
      <c r="O604" t="s">
        <v>6987</v>
      </c>
      <c r="P604" t="s">
        <v>3968</v>
      </c>
      <c r="Q604" t="s">
        <v>4403</v>
      </c>
      <c r="R604" t="s">
        <v>6157</v>
      </c>
      <c r="S604" t="s">
        <v>4353</v>
      </c>
      <c r="T604" t="s">
        <v>4353</v>
      </c>
      <c r="U604" t="s">
        <v>6157</v>
      </c>
      <c r="X604" t="s">
        <v>6157</v>
      </c>
      <c r="Y604" t="s">
        <v>6157</v>
      </c>
      <c r="Z604" t="s">
        <v>6157</v>
      </c>
      <c r="AA604" t="s">
        <v>4021</v>
      </c>
      <c r="AB604" t="s">
        <v>6157</v>
      </c>
      <c r="AC604" t="s">
        <v>6157</v>
      </c>
      <c r="AD604" t="s">
        <v>6157</v>
      </c>
      <c r="AE604" t="s">
        <v>6157</v>
      </c>
      <c r="AF604" t="s">
        <v>6157</v>
      </c>
      <c r="AG604" t="s">
        <v>6157</v>
      </c>
      <c r="AH604" t="s">
        <v>6157</v>
      </c>
      <c r="AI604" t="s">
        <v>6157</v>
      </c>
      <c r="AJ604" t="s">
        <v>4588</v>
      </c>
      <c r="AK604" t="s">
        <v>4858</v>
      </c>
      <c r="AL604" t="s">
        <v>268</v>
      </c>
      <c r="AM604" t="s">
        <v>264</v>
      </c>
      <c r="AN604" t="s">
        <v>4353</v>
      </c>
      <c r="AO604" s="29">
        <v>1.0403142000000001</v>
      </c>
      <c r="AP604">
        <v>-28.13233</v>
      </c>
      <c r="AQ604">
        <v>137.57933</v>
      </c>
      <c r="AR604" t="s">
        <v>1532</v>
      </c>
      <c r="AS604">
        <v>0</v>
      </c>
      <c r="AT604" t="s">
        <v>4353</v>
      </c>
      <c r="AU604" t="s">
        <v>274</v>
      </c>
      <c r="AV604" t="s">
        <v>4353</v>
      </c>
      <c r="AW604" t="s">
        <v>4353</v>
      </c>
      <c r="AX604" t="s">
        <v>6157</v>
      </c>
      <c r="AY604">
        <v>-957</v>
      </c>
      <c r="AZ604">
        <v>-957</v>
      </c>
      <c r="BA604" t="s">
        <v>7018</v>
      </c>
      <c r="BB604" t="s">
        <v>4785</v>
      </c>
      <c r="BC604" t="s">
        <v>6157</v>
      </c>
      <c r="BH604" t="s">
        <v>293</v>
      </c>
      <c r="BI604" t="s">
        <v>7195</v>
      </c>
      <c r="BJ604" t="s">
        <v>4164</v>
      </c>
      <c r="BK604" t="s">
        <v>4165</v>
      </c>
      <c r="BL604">
        <v>2016</v>
      </c>
      <c r="BM604"/>
      <c r="BN604"/>
      <c r="BO604"/>
      <c r="BP604"/>
      <c r="BW604">
        <v>-18.399999999999999</v>
      </c>
      <c r="BY604">
        <v>11.5</v>
      </c>
      <c r="CF604">
        <v>1</v>
      </c>
      <c r="CI604">
        <v>-7.3</v>
      </c>
      <c r="CK604">
        <v>8.1</v>
      </c>
    </row>
    <row r="605" spans="1:89" ht="16" customHeight="1">
      <c r="A605">
        <v>604</v>
      </c>
      <c r="B605" t="s">
        <v>7107</v>
      </c>
      <c r="C605" s="2">
        <v>44970</v>
      </c>
      <c r="E605" t="s">
        <v>1938</v>
      </c>
      <c r="F605" t="s">
        <v>1938</v>
      </c>
      <c r="G605" t="s">
        <v>3941</v>
      </c>
      <c r="H605" t="s">
        <v>6157</v>
      </c>
      <c r="I605" t="s">
        <v>4855</v>
      </c>
      <c r="J605" t="s">
        <v>4856</v>
      </c>
      <c r="K605" t="s">
        <v>4857</v>
      </c>
      <c r="L605" t="s">
        <v>6157</v>
      </c>
      <c r="M605" t="s">
        <v>3984</v>
      </c>
      <c r="N605" t="s">
        <v>289</v>
      </c>
      <c r="O605" t="s">
        <v>6987</v>
      </c>
      <c r="P605" t="s">
        <v>3968</v>
      </c>
      <c r="Q605" t="s">
        <v>4403</v>
      </c>
      <c r="R605" t="s">
        <v>6157</v>
      </c>
      <c r="S605" t="s">
        <v>4353</v>
      </c>
      <c r="T605" t="s">
        <v>4353</v>
      </c>
      <c r="U605" t="s">
        <v>6157</v>
      </c>
      <c r="X605" t="s">
        <v>6157</v>
      </c>
      <c r="Y605" t="s">
        <v>6157</v>
      </c>
      <c r="Z605" t="s">
        <v>6157</v>
      </c>
      <c r="AA605" t="s">
        <v>4021</v>
      </c>
      <c r="AB605" t="s">
        <v>6157</v>
      </c>
      <c r="AC605" t="s">
        <v>6157</v>
      </c>
      <c r="AD605" t="s">
        <v>6157</v>
      </c>
      <c r="AE605" t="s">
        <v>6157</v>
      </c>
      <c r="AF605" t="s">
        <v>6157</v>
      </c>
      <c r="AG605" t="s">
        <v>6157</v>
      </c>
      <c r="AH605" t="s">
        <v>6157</v>
      </c>
      <c r="AI605" t="s">
        <v>6157</v>
      </c>
      <c r="AJ605" t="s">
        <v>4588</v>
      </c>
      <c r="AK605" t="s">
        <v>4858</v>
      </c>
      <c r="AL605" t="s">
        <v>268</v>
      </c>
      <c r="AM605" t="s">
        <v>264</v>
      </c>
      <c r="AN605" t="s">
        <v>4353</v>
      </c>
      <c r="AO605" s="29">
        <v>-15</v>
      </c>
      <c r="AP605">
        <v>-28.66442</v>
      </c>
      <c r="AQ605">
        <v>137.631</v>
      </c>
      <c r="AR605" t="s">
        <v>1532</v>
      </c>
      <c r="AS605">
        <v>0</v>
      </c>
      <c r="AT605" t="s">
        <v>4353</v>
      </c>
      <c r="AU605" t="s">
        <v>274</v>
      </c>
      <c r="AV605" t="s">
        <v>4353</v>
      </c>
      <c r="AW605" t="s">
        <v>4353</v>
      </c>
      <c r="AX605" t="s">
        <v>6157</v>
      </c>
      <c r="AY605">
        <v>-1207</v>
      </c>
      <c r="AZ605">
        <v>-1207</v>
      </c>
      <c r="BA605" t="s">
        <v>7018</v>
      </c>
      <c r="BB605" t="s">
        <v>4785</v>
      </c>
      <c r="BC605" t="s">
        <v>6157</v>
      </c>
      <c r="BH605" t="s">
        <v>293</v>
      </c>
      <c r="BI605" t="s">
        <v>7195</v>
      </c>
      <c r="BJ605" t="s">
        <v>4164</v>
      </c>
      <c r="BK605" t="s">
        <v>4165</v>
      </c>
      <c r="BL605">
        <v>2016</v>
      </c>
      <c r="BM605"/>
      <c r="BN605"/>
      <c r="BO605"/>
      <c r="BP605"/>
      <c r="BW605">
        <v>-20.7</v>
      </c>
      <c r="BY605">
        <v>13.8</v>
      </c>
      <c r="CF605">
        <v>1</v>
      </c>
      <c r="CI605">
        <v>-8.9</v>
      </c>
      <c r="CK605">
        <v>6.4</v>
      </c>
    </row>
    <row r="606" spans="1:89" ht="16" customHeight="1">
      <c r="A606">
        <v>605</v>
      </c>
      <c r="B606" t="s">
        <v>7107</v>
      </c>
      <c r="C606" s="2">
        <v>44970</v>
      </c>
      <c r="E606" t="s">
        <v>1939</v>
      </c>
      <c r="F606" t="s">
        <v>1939</v>
      </c>
      <c r="G606" t="s">
        <v>3941</v>
      </c>
      <c r="H606" t="s">
        <v>6157</v>
      </c>
      <c r="I606" t="s">
        <v>4855</v>
      </c>
      <c r="J606" t="s">
        <v>4856</v>
      </c>
      <c r="K606" t="s">
        <v>4857</v>
      </c>
      <c r="L606" t="s">
        <v>6157</v>
      </c>
      <c r="M606" t="s">
        <v>3984</v>
      </c>
      <c r="N606" t="s">
        <v>289</v>
      </c>
      <c r="O606" t="s">
        <v>6987</v>
      </c>
      <c r="P606" t="s">
        <v>3968</v>
      </c>
      <c r="Q606" t="s">
        <v>4403</v>
      </c>
      <c r="R606" t="s">
        <v>6157</v>
      </c>
      <c r="S606" t="s">
        <v>4353</v>
      </c>
      <c r="T606" t="s">
        <v>4353</v>
      </c>
      <c r="U606" t="s">
        <v>6157</v>
      </c>
      <c r="X606" t="s">
        <v>6157</v>
      </c>
      <c r="Y606" t="s">
        <v>6157</v>
      </c>
      <c r="Z606" t="s">
        <v>6157</v>
      </c>
      <c r="AA606" t="s">
        <v>4021</v>
      </c>
      <c r="AB606" t="s">
        <v>6157</v>
      </c>
      <c r="AC606" t="s">
        <v>6157</v>
      </c>
      <c r="AD606" t="s">
        <v>6157</v>
      </c>
      <c r="AE606" t="s">
        <v>6157</v>
      </c>
      <c r="AF606" t="s">
        <v>6157</v>
      </c>
      <c r="AG606" t="s">
        <v>6157</v>
      </c>
      <c r="AH606" t="s">
        <v>6157</v>
      </c>
      <c r="AI606" t="s">
        <v>6157</v>
      </c>
      <c r="AJ606" t="s">
        <v>4588</v>
      </c>
      <c r="AK606" t="s">
        <v>4858</v>
      </c>
      <c r="AL606" t="s">
        <v>268</v>
      </c>
      <c r="AM606" t="s">
        <v>264</v>
      </c>
      <c r="AN606" t="s">
        <v>4353</v>
      </c>
      <c r="AO606" s="29">
        <v>-4.3478398</v>
      </c>
      <c r="AP606">
        <v>-29.0091</v>
      </c>
      <c r="AQ606">
        <v>137.84790000000001</v>
      </c>
      <c r="AR606" t="s">
        <v>1532</v>
      </c>
      <c r="AS606">
        <v>0</v>
      </c>
      <c r="AT606" t="s">
        <v>4353</v>
      </c>
      <c r="AU606" t="s">
        <v>274</v>
      </c>
      <c r="AV606" t="s">
        <v>4353</v>
      </c>
      <c r="AW606" t="s">
        <v>4353</v>
      </c>
      <c r="AX606" t="s">
        <v>6157</v>
      </c>
      <c r="AY606">
        <v>-1226</v>
      </c>
      <c r="AZ606">
        <v>-1226</v>
      </c>
      <c r="BA606" t="s">
        <v>7018</v>
      </c>
      <c r="BB606" t="s">
        <v>4785</v>
      </c>
      <c r="BC606" t="s">
        <v>6157</v>
      </c>
      <c r="BH606" t="s">
        <v>293</v>
      </c>
      <c r="BI606" t="s">
        <v>7195</v>
      </c>
      <c r="BJ606" t="s">
        <v>4164</v>
      </c>
      <c r="BK606" t="s">
        <v>4165</v>
      </c>
      <c r="BL606">
        <v>2016</v>
      </c>
      <c r="BM606"/>
      <c r="BN606"/>
      <c r="BO606"/>
      <c r="BP606"/>
      <c r="BW606"/>
      <c r="BY606"/>
      <c r="CF606">
        <v>1</v>
      </c>
      <c r="CI606">
        <v>-12</v>
      </c>
      <c r="CK606">
        <v>8.1999999999999993</v>
      </c>
    </row>
    <row r="607" spans="1:89" ht="16" customHeight="1">
      <c r="A607">
        <v>606</v>
      </c>
      <c r="B607" t="s">
        <v>7107</v>
      </c>
      <c r="C607" s="2">
        <v>44970</v>
      </c>
      <c r="E607" t="s">
        <v>1940</v>
      </c>
      <c r="F607" t="s">
        <v>1940</v>
      </c>
      <c r="G607" t="s">
        <v>3941</v>
      </c>
      <c r="H607" t="s">
        <v>6157</v>
      </c>
      <c r="I607" t="s">
        <v>4855</v>
      </c>
      <c r="J607" t="s">
        <v>4856</v>
      </c>
      <c r="K607" t="s">
        <v>4857</v>
      </c>
      <c r="L607" t="s">
        <v>6157</v>
      </c>
      <c r="M607" t="s">
        <v>3984</v>
      </c>
      <c r="N607" t="s">
        <v>289</v>
      </c>
      <c r="O607" t="s">
        <v>6987</v>
      </c>
      <c r="P607" t="s">
        <v>3968</v>
      </c>
      <c r="Q607" t="s">
        <v>4403</v>
      </c>
      <c r="R607" t="s">
        <v>6157</v>
      </c>
      <c r="S607" t="s">
        <v>4353</v>
      </c>
      <c r="T607" t="s">
        <v>4353</v>
      </c>
      <c r="U607" t="s">
        <v>6157</v>
      </c>
      <c r="X607" t="s">
        <v>6157</v>
      </c>
      <c r="Y607" t="s">
        <v>6157</v>
      </c>
      <c r="Z607" t="s">
        <v>6157</v>
      </c>
      <c r="AA607" t="s">
        <v>4021</v>
      </c>
      <c r="AB607" t="s">
        <v>6157</v>
      </c>
      <c r="AC607" t="s">
        <v>6157</v>
      </c>
      <c r="AD607" t="s">
        <v>6157</v>
      </c>
      <c r="AE607" t="s">
        <v>6157</v>
      </c>
      <c r="AF607" t="s">
        <v>6157</v>
      </c>
      <c r="AG607" t="s">
        <v>6157</v>
      </c>
      <c r="AH607" t="s">
        <v>6157</v>
      </c>
      <c r="AI607" t="s">
        <v>6157</v>
      </c>
      <c r="AJ607" t="s">
        <v>4588</v>
      </c>
      <c r="AK607" t="s">
        <v>4858</v>
      </c>
      <c r="AL607" t="s">
        <v>268</v>
      </c>
      <c r="AM607" t="s">
        <v>264</v>
      </c>
      <c r="AN607" t="s">
        <v>4353</v>
      </c>
      <c r="AO607" s="29">
        <v>10.0711403</v>
      </c>
      <c r="AP607">
        <v>-29.453330000000001</v>
      </c>
      <c r="AQ607">
        <v>136.85833</v>
      </c>
      <c r="AR607" t="s">
        <v>1532</v>
      </c>
      <c r="AS607">
        <v>0</v>
      </c>
      <c r="AT607" t="s">
        <v>4353</v>
      </c>
      <c r="AU607" t="s">
        <v>274</v>
      </c>
      <c r="AV607" t="s">
        <v>4353</v>
      </c>
      <c r="AW607" t="s">
        <v>4353</v>
      </c>
      <c r="AX607" t="s">
        <v>6157</v>
      </c>
      <c r="AY607">
        <v>-1902</v>
      </c>
      <c r="AZ607">
        <v>-1902</v>
      </c>
      <c r="BA607" t="s">
        <v>7018</v>
      </c>
      <c r="BB607" t="s">
        <v>4785</v>
      </c>
      <c r="BC607" t="s">
        <v>6157</v>
      </c>
      <c r="BH607" t="s">
        <v>293</v>
      </c>
      <c r="BI607" t="s">
        <v>7195</v>
      </c>
      <c r="BJ607" t="s">
        <v>4164</v>
      </c>
      <c r="BK607" t="s">
        <v>4165</v>
      </c>
      <c r="BL607">
        <v>2016</v>
      </c>
      <c r="BM607"/>
      <c r="BN607"/>
      <c r="BO607"/>
      <c r="BP607"/>
      <c r="BW607">
        <v>-20.100000000000001</v>
      </c>
      <c r="BY607">
        <v>12.5</v>
      </c>
    </row>
    <row r="608" spans="1:89" ht="16" customHeight="1">
      <c r="A608">
        <v>607</v>
      </c>
      <c r="B608" t="s">
        <v>7107</v>
      </c>
      <c r="C608" s="2">
        <v>44970</v>
      </c>
      <c r="E608" t="s">
        <v>1941</v>
      </c>
      <c r="F608" t="s">
        <v>1941</v>
      </c>
      <c r="G608" t="s">
        <v>3941</v>
      </c>
      <c r="H608" t="s">
        <v>6157</v>
      </c>
      <c r="I608" t="s">
        <v>4855</v>
      </c>
      <c r="J608" t="s">
        <v>4856</v>
      </c>
      <c r="K608" t="s">
        <v>4857</v>
      </c>
      <c r="L608" t="s">
        <v>6157</v>
      </c>
      <c r="M608" t="s">
        <v>3984</v>
      </c>
      <c r="N608" t="s">
        <v>289</v>
      </c>
      <c r="O608" t="s">
        <v>6987</v>
      </c>
      <c r="P608" t="s">
        <v>3968</v>
      </c>
      <c r="Q608" t="s">
        <v>4403</v>
      </c>
      <c r="R608" t="s">
        <v>6157</v>
      </c>
      <c r="S608" t="s">
        <v>4353</v>
      </c>
      <c r="T608" t="s">
        <v>4353</v>
      </c>
      <c r="U608" t="s">
        <v>6157</v>
      </c>
      <c r="X608" t="s">
        <v>6157</v>
      </c>
      <c r="Y608" t="s">
        <v>6157</v>
      </c>
      <c r="Z608" t="s">
        <v>6157</v>
      </c>
      <c r="AA608" t="s">
        <v>4021</v>
      </c>
      <c r="AB608" t="s">
        <v>6157</v>
      </c>
      <c r="AC608" t="s">
        <v>6157</v>
      </c>
      <c r="AD608" t="s">
        <v>6157</v>
      </c>
      <c r="AE608" t="s">
        <v>6157</v>
      </c>
      <c r="AF608" t="s">
        <v>6157</v>
      </c>
      <c r="AG608" t="s">
        <v>6157</v>
      </c>
      <c r="AH608" t="s">
        <v>6157</v>
      </c>
      <c r="AI608" t="s">
        <v>6157</v>
      </c>
      <c r="AJ608" t="s">
        <v>4588</v>
      </c>
      <c r="AK608" t="s">
        <v>4858</v>
      </c>
      <c r="AL608" t="s">
        <v>268</v>
      </c>
      <c r="AM608" t="s">
        <v>264</v>
      </c>
      <c r="AN608" t="s">
        <v>4353</v>
      </c>
      <c r="AO608" s="29">
        <v>-4.7118459000000001</v>
      </c>
      <c r="AP608">
        <v>-28.701499999999999</v>
      </c>
      <c r="AQ608">
        <v>137.68100000000001</v>
      </c>
      <c r="AR608" t="s">
        <v>1532</v>
      </c>
      <c r="AS608">
        <v>0</v>
      </c>
      <c r="AT608" t="s">
        <v>4353</v>
      </c>
      <c r="AU608" t="s">
        <v>274</v>
      </c>
      <c r="AV608" t="s">
        <v>4353</v>
      </c>
      <c r="AW608" t="s">
        <v>4353</v>
      </c>
      <c r="AX608" t="s">
        <v>6157</v>
      </c>
      <c r="AY608">
        <v>-2127</v>
      </c>
      <c r="AZ608">
        <v>-2127</v>
      </c>
      <c r="BA608" t="s">
        <v>7018</v>
      </c>
      <c r="BB608" t="s">
        <v>4785</v>
      </c>
      <c r="BC608" t="s">
        <v>6157</v>
      </c>
      <c r="BH608" t="s">
        <v>296</v>
      </c>
      <c r="BI608" t="s">
        <v>7195</v>
      </c>
      <c r="BJ608" t="s">
        <v>4164</v>
      </c>
      <c r="BK608" t="s">
        <v>4165</v>
      </c>
      <c r="BL608">
        <v>2016</v>
      </c>
      <c r="BM608"/>
      <c r="BN608"/>
      <c r="BO608"/>
      <c r="BP608"/>
      <c r="BW608">
        <v>-20.6</v>
      </c>
      <c r="BY608">
        <v>16.3</v>
      </c>
      <c r="CF608">
        <v>1</v>
      </c>
      <c r="CI608">
        <v>-8.4</v>
      </c>
      <c r="CK608">
        <v>4.4000000000000004</v>
      </c>
    </row>
    <row r="609" spans="1:89" ht="16" customHeight="1">
      <c r="A609">
        <v>608</v>
      </c>
      <c r="B609" t="s">
        <v>7107</v>
      </c>
      <c r="C609" s="2">
        <v>44970</v>
      </c>
      <c r="E609" t="s">
        <v>1942</v>
      </c>
      <c r="F609" t="s">
        <v>1942</v>
      </c>
      <c r="G609" t="s">
        <v>3941</v>
      </c>
      <c r="H609" t="s">
        <v>6157</v>
      </c>
      <c r="I609" t="s">
        <v>4855</v>
      </c>
      <c r="J609" t="s">
        <v>4856</v>
      </c>
      <c r="K609" t="s">
        <v>4857</v>
      </c>
      <c r="L609" t="s">
        <v>6157</v>
      </c>
      <c r="M609" t="s">
        <v>3984</v>
      </c>
      <c r="N609" t="s">
        <v>289</v>
      </c>
      <c r="O609" t="s">
        <v>6987</v>
      </c>
      <c r="P609" t="s">
        <v>3968</v>
      </c>
      <c r="Q609" t="s">
        <v>4403</v>
      </c>
      <c r="R609" t="s">
        <v>6157</v>
      </c>
      <c r="S609" t="s">
        <v>4353</v>
      </c>
      <c r="T609" t="s">
        <v>4353</v>
      </c>
      <c r="U609" t="s">
        <v>6157</v>
      </c>
      <c r="X609" t="s">
        <v>6157</v>
      </c>
      <c r="Y609" t="s">
        <v>6157</v>
      </c>
      <c r="Z609" t="s">
        <v>6157</v>
      </c>
      <c r="AA609" t="s">
        <v>4021</v>
      </c>
      <c r="AB609" t="s">
        <v>6157</v>
      </c>
      <c r="AC609" t="s">
        <v>6157</v>
      </c>
      <c r="AD609" t="s">
        <v>6157</v>
      </c>
      <c r="AE609" t="s">
        <v>6157</v>
      </c>
      <c r="AF609" t="s">
        <v>6157</v>
      </c>
      <c r="AG609" t="s">
        <v>6157</v>
      </c>
      <c r="AH609" t="s">
        <v>6157</v>
      </c>
      <c r="AI609" t="s">
        <v>6157</v>
      </c>
      <c r="AJ609" t="s">
        <v>4588</v>
      </c>
      <c r="AK609" t="s">
        <v>4858</v>
      </c>
      <c r="AL609" t="s">
        <v>268</v>
      </c>
      <c r="AM609" t="s">
        <v>264</v>
      </c>
      <c r="AN609" t="s">
        <v>4353</v>
      </c>
      <c r="AO609" s="29">
        <v>0</v>
      </c>
      <c r="AP609">
        <v>-29.043330000000001</v>
      </c>
      <c r="AQ609">
        <v>138.04</v>
      </c>
      <c r="AR609" t="s">
        <v>1532</v>
      </c>
      <c r="AS609">
        <v>0</v>
      </c>
      <c r="AT609" t="s">
        <v>4353</v>
      </c>
      <c r="AU609" t="s">
        <v>274</v>
      </c>
      <c r="AV609" t="s">
        <v>4353</v>
      </c>
      <c r="AW609" t="s">
        <v>4353</v>
      </c>
      <c r="AX609" t="s">
        <v>6157</v>
      </c>
      <c r="AY609">
        <v>-2243</v>
      </c>
      <c r="AZ609">
        <v>-2243</v>
      </c>
      <c r="BA609" t="s">
        <v>7018</v>
      </c>
      <c r="BB609" t="s">
        <v>4785</v>
      </c>
      <c r="BC609" t="s">
        <v>6157</v>
      </c>
      <c r="BH609" t="s">
        <v>296</v>
      </c>
      <c r="BI609" t="s">
        <v>7195</v>
      </c>
      <c r="BJ609" t="s">
        <v>4164</v>
      </c>
      <c r="BK609" t="s">
        <v>4165</v>
      </c>
      <c r="BL609">
        <v>2016</v>
      </c>
      <c r="BM609"/>
      <c r="BN609"/>
      <c r="BO609"/>
      <c r="BP609"/>
      <c r="BW609">
        <v>-22</v>
      </c>
      <c r="BY609">
        <v>13.9</v>
      </c>
    </row>
    <row r="610" spans="1:89" ht="16" customHeight="1">
      <c r="A610">
        <v>609</v>
      </c>
      <c r="B610" t="s">
        <v>7107</v>
      </c>
      <c r="C610" s="2">
        <v>44970</v>
      </c>
      <c r="E610" t="s">
        <v>1930</v>
      </c>
      <c r="F610" t="s">
        <v>1930</v>
      </c>
      <c r="G610" t="s">
        <v>3941</v>
      </c>
      <c r="H610" t="s">
        <v>6157</v>
      </c>
      <c r="I610" t="s">
        <v>4855</v>
      </c>
      <c r="J610" t="s">
        <v>4856</v>
      </c>
      <c r="K610" t="s">
        <v>4857</v>
      </c>
      <c r="L610" t="s">
        <v>6157</v>
      </c>
      <c r="M610" t="s">
        <v>3984</v>
      </c>
      <c r="N610" t="s">
        <v>289</v>
      </c>
      <c r="O610" t="s">
        <v>6987</v>
      </c>
      <c r="P610" t="s">
        <v>3968</v>
      </c>
      <c r="Q610" t="s">
        <v>4403</v>
      </c>
      <c r="R610" t="s">
        <v>6157</v>
      </c>
      <c r="S610" t="s">
        <v>4353</v>
      </c>
      <c r="T610" t="s">
        <v>4353</v>
      </c>
      <c r="U610" t="s">
        <v>6157</v>
      </c>
      <c r="X610" t="s">
        <v>6157</v>
      </c>
      <c r="Y610" t="s">
        <v>6157</v>
      </c>
      <c r="Z610" t="s">
        <v>6157</v>
      </c>
      <c r="AA610" t="s">
        <v>4021</v>
      </c>
      <c r="AB610" t="s">
        <v>6157</v>
      </c>
      <c r="AC610" t="s">
        <v>6157</v>
      </c>
      <c r="AD610" t="s">
        <v>6157</v>
      </c>
      <c r="AE610" t="s">
        <v>6157</v>
      </c>
      <c r="AF610" t="s">
        <v>6157</v>
      </c>
      <c r="AG610" t="s">
        <v>6157</v>
      </c>
      <c r="AH610" t="s">
        <v>6157</v>
      </c>
      <c r="AI610" t="s">
        <v>6157</v>
      </c>
      <c r="AJ610" t="s">
        <v>4588</v>
      </c>
      <c r="AK610" t="s">
        <v>4858</v>
      </c>
      <c r="AL610" t="s">
        <v>268</v>
      </c>
      <c r="AM610" t="s">
        <v>264</v>
      </c>
      <c r="AN610" t="s">
        <v>4353</v>
      </c>
      <c r="AO610" s="29">
        <v>4</v>
      </c>
      <c r="AP610">
        <v>-29.07283</v>
      </c>
      <c r="AQ610">
        <v>138.01433</v>
      </c>
      <c r="AR610" t="s">
        <v>1532</v>
      </c>
      <c r="AS610">
        <v>0</v>
      </c>
      <c r="AT610" t="s">
        <v>4353</v>
      </c>
      <c r="AU610" t="s">
        <v>274</v>
      </c>
      <c r="AV610" t="s">
        <v>4353</v>
      </c>
      <c r="AW610" t="s">
        <v>4353</v>
      </c>
      <c r="AX610" t="s">
        <v>6157</v>
      </c>
      <c r="AY610">
        <v>-2313</v>
      </c>
      <c r="AZ610">
        <v>-2313</v>
      </c>
      <c r="BA610" t="s">
        <v>7018</v>
      </c>
      <c r="BB610" t="s">
        <v>4785</v>
      </c>
      <c r="BC610" t="s">
        <v>6157</v>
      </c>
      <c r="BH610" t="s">
        <v>296</v>
      </c>
      <c r="BI610" t="s">
        <v>7195</v>
      </c>
      <c r="BJ610" t="s">
        <v>4164</v>
      </c>
      <c r="BK610" t="s">
        <v>4165</v>
      </c>
      <c r="BL610">
        <v>2016</v>
      </c>
      <c r="BM610"/>
      <c r="BN610"/>
      <c r="BO610"/>
      <c r="BP610"/>
      <c r="BW610"/>
      <c r="BY610"/>
      <c r="CF610">
        <v>1</v>
      </c>
      <c r="CI610">
        <v>-11.5</v>
      </c>
      <c r="CK610">
        <v>2.8</v>
      </c>
    </row>
    <row r="611" spans="1:89" ht="16" customHeight="1">
      <c r="A611">
        <v>610</v>
      </c>
      <c r="B611" t="s">
        <v>7107</v>
      </c>
      <c r="C611" s="2">
        <v>44970</v>
      </c>
      <c r="E611" t="s">
        <v>1930</v>
      </c>
      <c r="F611" t="s">
        <v>1930</v>
      </c>
      <c r="G611" t="s">
        <v>3941</v>
      </c>
      <c r="H611" t="s">
        <v>6157</v>
      </c>
      <c r="I611" t="s">
        <v>4855</v>
      </c>
      <c r="J611" t="s">
        <v>4856</v>
      </c>
      <c r="K611" t="s">
        <v>4857</v>
      </c>
      <c r="L611" t="s">
        <v>6157</v>
      </c>
      <c r="M611" t="s">
        <v>3984</v>
      </c>
      <c r="N611" t="s">
        <v>289</v>
      </c>
      <c r="O611" t="s">
        <v>6987</v>
      </c>
      <c r="P611" t="s">
        <v>3968</v>
      </c>
      <c r="Q611" t="s">
        <v>4403</v>
      </c>
      <c r="R611" t="s">
        <v>6157</v>
      </c>
      <c r="S611" t="s">
        <v>4353</v>
      </c>
      <c r="T611" t="s">
        <v>4353</v>
      </c>
      <c r="U611" t="s">
        <v>6157</v>
      </c>
      <c r="X611" t="s">
        <v>6157</v>
      </c>
      <c r="Y611" t="s">
        <v>6157</v>
      </c>
      <c r="Z611" t="s">
        <v>6157</v>
      </c>
      <c r="AA611" t="s">
        <v>4021</v>
      </c>
      <c r="AB611" t="s">
        <v>6157</v>
      </c>
      <c r="AC611" t="s">
        <v>6157</v>
      </c>
      <c r="AD611" t="s">
        <v>6157</v>
      </c>
      <c r="AE611" t="s">
        <v>6157</v>
      </c>
      <c r="AF611" t="s">
        <v>6157</v>
      </c>
      <c r="AG611" t="s">
        <v>6157</v>
      </c>
      <c r="AH611" t="s">
        <v>6157</v>
      </c>
      <c r="AI611" t="s">
        <v>6157</v>
      </c>
      <c r="AJ611" t="s">
        <v>4588</v>
      </c>
      <c r="AK611" t="s">
        <v>4858</v>
      </c>
      <c r="AL611" t="s">
        <v>268</v>
      </c>
      <c r="AM611" t="s">
        <v>264</v>
      </c>
      <c r="AN611" t="s">
        <v>4353</v>
      </c>
      <c r="AO611" s="29">
        <v>4</v>
      </c>
      <c r="AP611">
        <v>-29.07283</v>
      </c>
      <c r="AQ611">
        <v>138.01433</v>
      </c>
      <c r="AR611" t="s">
        <v>1532</v>
      </c>
      <c r="AS611">
        <v>0</v>
      </c>
      <c r="AT611" t="s">
        <v>4353</v>
      </c>
      <c r="AU611" t="s">
        <v>274</v>
      </c>
      <c r="AV611" t="s">
        <v>4353</v>
      </c>
      <c r="AW611" t="s">
        <v>4353</v>
      </c>
      <c r="AX611" t="s">
        <v>6157</v>
      </c>
      <c r="AY611">
        <v>-2349</v>
      </c>
      <c r="AZ611">
        <v>-2349</v>
      </c>
      <c r="BA611" t="s">
        <v>7018</v>
      </c>
      <c r="BB611" t="s">
        <v>4785</v>
      </c>
      <c r="BC611" t="s">
        <v>6157</v>
      </c>
      <c r="BH611" t="s">
        <v>296</v>
      </c>
      <c r="BI611" t="s">
        <v>7195</v>
      </c>
      <c r="BJ611" t="s">
        <v>4164</v>
      </c>
      <c r="BK611" t="s">
        <v>4165</v>
      </c>
      <c r="BL611">
        <v>2016</v>
      </c>
      <c r="BM611"/>
      <c r="BN611"/>
      <c r="BO611"/>
      <c r="BP611"/>
      <c r="BW611"/>
      <c r="BY611"/>
      <c r="CF611">
        <v>1</v>
      </c>
      <c r="CI611">
        <v>-8.3000000000000007</v>
      </c>
      <c r="CK611">
        <v>4.9000000000000004</v>
      </c>
    </row>
    <row r="612" spans="1:89" ht="16" customHeight="1">
      <c r="A612">
        <v>611</v>
      </c>
      <c r="B612" t="s">
        <v>7107</v>
      </c>
      <c r="C612" s="2">
        <v>44970</v>
      </c>
      <c r="E612" t="s">
        <v>1930</v>
      </c>
      <c r="F612" t="s">
        <v>1930</v>
      </c>
      <c r="G612" t="s">
        <v>3941</v>
      </c>
      <c r="H612" t="s">
        <v>6157</v>
      </c>
      <c r="I612" t="s">
        <v>4855</v>
      </c>
      <c r="J612" t="s">
        <v>4856</v>
      </c>
      <c r="K612" t="s">
        <v>4857</v>
      </c>
      <c r="L612" t="s">
        <v>6157</v>
      </c>
      <c r="M612" t="s">
        <v>3984</v>
      </c>
      <c r="N612" t="s">
        <v>289</v>
      </c>
      <c r="O612" t="s">
        <v>6987</v>
      </c>
      <c r="P612" t="s">
        <v>3968</v>
      </c>
      <c r="Q612" t="s">
        <v>4403</v>
      </c>
      <c r="R612" t="s">
        <v>6157</v>
      </c>
      <c r="S612" t="s">
        <v>4353</v>
      </c>
      <c r="T612" t="s">
        <v>4353</v>
      </c>
      <c r="U612" t="s">
        <v>6157</v>
      </c>
      <c r="X612" t="s">
        <v>6157</v>
      </c>
      <c r="Y612" t="s">
        <v>6157</v>
      </c>
      <c r="Z612" t="s">
        <v>6157</v>
      </c>
      <c r="AA612" t="s">
        <v>4021</v>
      </c>
      <c r="AB612" t="s">
        <v>6157</v>
      </c>
      <c r="AC612" t="s">
        <v>6157</v>
      </c>
      <c r="AD612" t="s">
        <v>6157</v>
      </c>
      <c r="AE612" t="s">
        <v>6157</v>
      </c>
      <c r="AF612" t="s">
        <v>6157</v>
      </c>
      <c r="AG612" t="s">
        <v>6157</v>
      </c>
      <c r="AH612" t="s">
        <v>6157</v>
      </c>
      <c r="AI612" t="s">
        <v>6157</v>
      </c>
      <c r="AJ612" t="s">
        <v>4588</v>
      </c>
      <c r="AK612" t="s">
        <v>4858</v>
      </c>
      <c r="AL612" t="s">
        <v>268</v>
      </c>
      <c r="AM612" t="s">
        <v>264</v>
      </c>
      <c r="AN612" t="s">
        <v>4353</v>
      </c>
      <c r="AO612" s="29">
        <v>4</v>
      </c>
      <c r="AP612">
        <v>-29.07283</v>
      </c>
      <c r="AQ612">
        <v>138.01433</v>
      </c>
      <c r="AR612" t="s">
        <v>1532</v>
      </c>
      <c r="AS612">
        <v>0</v>
      </c>
      <c r="AT612" t="s">
        <v>4353</v>
      </c>
      <c r="AU612" t="s">
        <v>274</v>
      </c>
      <c r="AV612" t="s">
        <v>4353</v>
      </c>
      <c r="AW612" t="s">
        <v>4353</v>
      </c>
      <c r="AX612" t="s">
        <v>6157</v>
      </c>
      <c r="AY612">
        <v>-2349</v>
      </c>
      <c r="AZ612">
        <v>-2349</v>
      </c>
      <c r="BA612" t="s">
        <v>7018</v>
      </c>
      <c r="BB612" t="s">
        <v>4785</v>
      </c>
      <c r="BC612" t="s">
        <v>6157</v>
      </c>
      <c r="BH612" t="s">
        <v>296</v>
      </c>
      <c r="BI612" t="s">
        <v>7195</v>
      </c>
      <c r="BJ612" t="s">
        <v>4164</v>
      </c>
      <c r="BK612" t="s">
        <v>4165</v>
      </c>
      <c r="BL612">
        <v>2016</v>
      </c>
      <c r="BM612"/>
      <c r="BN612"/>
      <c r="BO612"/>
      <c r="BP612"/>
      <c r="BW612"/>
      <c r="BY612"/>
      <c r="CF612">
        <v>1</v>
      </c>
      <c r="CI612">
        <v>-8.1</v>
      </c>
      <c r="CK612">
        <v>3</v>
      </c>
    </row>
    <row r="613" spans="1:89" ht="16" customHeight="1">
      <c r="A613">
        <v>612</v>
      </c>
      <c r="B613" t="s">
        <v>7107</v>
      </c>
      <c r="C613" s="2">
        <v>44970</v>
      </c>
      <c r="E613" t="s">
        <v>1938</v>
      </c>
      <c r="F613" t="s">
        <v>1938</v>
      </c>
      <c r="G613" t="s">
        <v>3941</v>
      </c>
      <c r="H613" t="s">
        <v>6157</v>
      </c>
      <c r="I613" t="s">
        <v>4855</v>
      </c>
      <c r="J613" t="s">
        <v>4856</v>
      </c>
      <c r="K613" t="s">
        <v>4857</v>
      </c>
      <c r="L613" t="s">
        <v>6157</v>
      </c>
      <c r="M613" t="s">
        <v>3984</v>
      </c>
      <c r="N613" t="s">
        <v>289</v>
      </c>
      <c r="O613" t="s">
        <v>6987</v>
      </c>
      <c r="P613" t="s">
        <v>3968</v>
      </c>
      <c r="Q613" t="s">
        <v>4403</v>
      </c>
      <c r="R613" t="s">
        <v>6157</v>
      </c>
      <c r="S613" t="s">
        <v>4353</v>
      </c>
      <c r="T613" t="s">
        <v>4353</v>
      </c>
      <c r="U613" t="s">
        <v>6157</v>
      </c>
      <c r="X613" t="s">
        <v>6157</v>
      </c>
      <c r="Y613" t="s">
        <v>6157</v>
      </c>
      <c r="Z613" t="s">
        <v>6157</v>
      </c>
      <c r="AA613" t="s">
        <v>4021</v>
      </c>
      <c r="AB613" t="s">
        <v>6157</v>
      </c>
      <c r="AC613" t="s">
        <v>6157</v>
      </c>
      <c r="AD613" t="s">
        <v>6157</v>
      </c>
      <c r="AE613" t="s">
        <v>6157</v>
      </c>
      <c r="AF613" t="s">
        <v>6157</v>
      </c>
      <c r="AG613" t="s">
        <v>6157</v>
      </c>
      <c r="AH613" t="s">
        <v>6157</v>
      </c>
      <c r="AI613" t="s">
        <v>6157</v>
      </c>
      <c r="AJ613" t="s">
        <v>4588</v>
      </c>
      <c r="AK613" t="s">
        <v>4858</v>
      </c>
      <c r="AL613" t="s">
        <v>268</v>
      </c>
      <c r="AM613" t="s">
        <v>264</v>
      </c>
      <c r="AN613" t="s">
        <v>4353</v>
      </c>
      <c r="AO613" s="29">
        <v>-15</v>
      </c>
      <c r="AP613">
        <v>-28.66442</v>
      </c>
      <c r="AQ613">
        <v>137.631</v>
      </c>
      <c r="AR613" t="s">
        <v>1532</v>
      </c>
      <c r="AS613">
        <v>0</v>
      </c>
      <c r="AT613" t="s">
        <v>4353</v>
      </c>
      <c r="AU613" t="s">
        <v>274</v>
      </c>
      <c r="AV613" t="s">
        <v>4353</v>
      </c>
      <c r="AW613" t="s">
        <v>4353</v>
      </c>
      <c r="AX613" t="s">
        <v>6157</v>
      </c>
      <c r="AY613">
        <v>-2419</v>
      </c>
      <c r="AZ613">
        <v>-2419</v>
      </c>
      <c r="BA613" t="s">
        <v>7018</v>
      </c>
      <c r="BB613" t="s">
        <v>4785</v>
      </c>
      <c r="BC613" t="s">
        <v>6157</v>
      </c>
      <c r="BH613" t="s">
        <v>296</v>
      </c>
      <c r="BI613" t="s">
        <v>7195</v>
      </c>
      <c r="BJ613" t="s">
        <v>4164</v>
      </c>
      <c r="BK613" t="s">
        <v>4165</v>
      </c>
      <c r="BL613">
        <v>2016</v>
      </c>
      <c r="BM613"/>
      <c r="BN613"/>
      <c r="BO613"/>
      <c r="BP613"/>
      <c r="BW613">
        <v>-21.4</v>
      </c>
      <c r="BY613">
        <v>16.3</v>
      </c>
      <c r="CF613">
        <v>1</v>
      </c>
      <c r="CI613">
        <v>-8.9</v>
      </c>
      <c r="CK613">
        <v>6.6</v>
      </c>
    </row>
    <row r="614" spans="1:89" ht="16" customHeight="1">
      <c r="A614">
        <v>613</v>
      </c>
      <c r="B614" t="s">
        <v>7107</v>
      </c>
      <c r="C614" s="2">
        <v>44970</v>
      </c>
      <c r="E614" t="s">
        <v>1930</v>
      </c>
      <c r="F614" t="s">
        <v>1930</v>
      </c>
      <c r="G614" t="s">
        <v>3941</v>
      </c>
      <c r="H614" t="s">
        <v>6157</v>
      </c>
      <c r="I614" t="s">
        <v>4855</v>
      </c>
      <c r="J614" t="s">
        <v>4856</v>
      </c>
      <c r="K614" t="s">
        <v>4857</v>
      </c>
      <c r="L614" t="s">
        <v>6157</v>
      </c>
      <c r="M614" t="s">
        <v>3984</v>
      </c>
      <c r="N614" t="s">
        <v>289</v>
      </c>
      <c r="O614" t="s">
        <v>6987</v>
      </c>
      <c r="P614" t="s">
        <v>3968</v>
      </c>
      <c r="Q614" t="s">
        <v>4403</v>
      </c>
      <c r="R614" t="s">
        <v>6157</v>
      </c>
      <c r="S614" t="s">
        <v>4353</v>
      </c>
      <c r="T614" t="s">
        <v>4353</v>
      </c>
      <c r="U614" t="s">
        <v>6157</v>
      </c>
      <c r="X614" t="s">
        <v>6157</v>
      </c>
      <c r="Y614" t="s">
        <v>6157</v>
      </c>
      <c r="Z614" t="s">
        <v>6157</v>
      </c>
      <c r="AA614" t="s">
        <v>4021</v>
      </c>
      <c r="AB614" t="s">
        <v>6157</v>
      </c>
      <c r="AC614" t="s">
        <v>6157</v>
      </c>
      <c r="AD614" t="s">
        <v>6157</v>
      </c>
      <c r="AE614" t="s">
        <v>6157</v>
      </c>
      <c r="AF614" t="s">
        <v>6157</v>
      </c>
      <c r="AG614" t="s">
        <v>6157</v>
      </c>
      <c r="AH614" t="s">
        <v>6157</v>
      </c>
      <c r="AI614" t="s">
        <v>6157</v>
      </c>
      <c r="AJ614" t="s">
        <v>4588</v>
      </c>
      <c r="AK614" t="s">
        <v>4858</v>
      </c>
      <c r="AL614" t="s">
        <v>268</v>
      </c>
      <c r="AM614" t="s">
        <v>264</v>
      </c>
      <c r="AN614" t="s">
        <v>4353</v>
      </c>
      <c r="AO614" s="29">
        <v>4</v>
      </c>
      <c r="AP614">
        <v>-29.07283</v>
      </c>
      <c r="AQ614">
        <v>138.01433</v>
      </c>
      <c r="AR614" t="s">
        <v>1532</v>
      </c>
      <c r="AS614">
        <v>0</v>
      </c>
      <c r="AT614" t="s">
        <v>4353</v>
      </c>
      <c r="AU614" t="s">
        <v>274</v>
      </c>
      <c r="AV614" t="s">
        <v>4353</v>
      </c>
      <c r="AW614" t="s">
        <v>4353</v>
      </c>
      <c r="AX614" t="s">
        <v>6157</v>
      </c>
      <c r="AY614">
        <v>-2419</v>
      </c>
      <c r="AZ614">
        <v>-2419</v>
      </c>
      <c r="BA614" t="s">
        <v>7018</v>
      </c>
      <c r="BB614" t="s">
        <v>4785</v>
      </c>
      <c r="BC614" t="s">
        <v>6157</v>
      </c>
      <c r="BH614" t="s">
        <v>296</v>
      </c>
      <c r="BI614" t="s">
        <v>7195</v>
      </c>
      <c r="BJ614" t="s">
        <v>4164</v>
      </c>
      <c r="BK614" t="s">
        <v>4165</v>
      </c>
      <c r="BL614">
        <v>2016</v>
      </c>
      <c r="BM614"/>
      <c r="BN614"/>
      <c r="BO614"/>
      <c r="BP614"/>
      <c r="BW614"/>
      <c r="BY614"/>
      <c r="CF614">
        <v>1</v>
      </c>
      <c r="CI614">
        <v>-8.5</v>
      </c>
      <c r="CK614">
        <v>1.4</v>
      </c>
    </row>
    <row r="615" spans="1:89" ht="16" customHeight="1">
      <c r="A615">
        <v>614</v>
      </c>
      <c r="B615" t="s">
        <v>7107</v>
      </c>
      <c r="C615" s="2">
        <v>44970</v>
      </c>
      <c r="E615" t="s">
        <v>1943</v>
      </c>
      <c r="F615" t="s">
        <v>1943</v>
      </c>
      <c r="G615" t="s">
        <v>3941</v>
      </c>
      <c r="H615" t="s">
        <v>6157</v>
      </c>
      <c r="I615" t="s">
        <v>4855</v>
      </c>
      <c r="J615" t="s">
        <v>4856</v>
      </c>
      <c r="K615" t="s">
        <v>4857</v>
      </c>
      <c r="L615" t="s">
        <v>6157</v>
      </c>
      <c r="M615" t="s">
        <v>3984</v>
      </c>
      <c r="N615" t="s">
        <v>289</v>
      </c>
      <c r="O615" t="s">
        <v>6987</v>
      </c>
      <c r="P615" t="s">
        <v>3968</v>
      </c>
      <c r="Q615" t="s">
        <v>4403</v>
      </c>
      <c r="R615" t="s">
        <v>6157</v>
      </c>
      <c r="S615" t="s">
        <v>4353</v>
      </c>
      <c r="T615" t="s">
        <v>4353</v>
      </c>
      <c r="U615" t="s">
        <v>6157</v>
      </c>
      <c r="X615" t="s">
        <v>6157</v>
      </c>
      <c r="Y615" t="s">
        <v>6157</v>
      </c>
      <c r="Z615" t="s">
        <v>6157</v>
      </c>
      <c r="AA615" t="s">
        <v>4021</v>
      </c>
      <c r="AB615" t="s">
        <v>6157</v>
      </c>
      <c r="AC615" t="s">
        <v>6157</v>
      </c>
      <c r="AD615" t="s">
        <v>6157</v>
      </c>
      <c r="AE615" t="s">
        <v>6157</v>
      </c>
      <c r="AF615" t="s">
        <v>6157</v>
      </c>
      <c r="AG615" t="s">
        <v>6157</v>
      </c>
      <c r="AH615" t="s">
        <v>6157</v>
      </c>
      <c r="AI615" t="s">
        <v>6157</v>
      </c>
      <c r="AJ615" t="s">
        <v>4588</v>
      </c>
      <c r="AK615" t="s">
        <v>4858</v>
      </c>
      <c r="AL615" t="s">
        <v>268</v>
      </c>
      <c r="AM615" t="s">
        <v>264</v>
      </c>
      <c r="AN615" t="s">
        <v>4353</v>
      </c>
      <c r="AO615" s="29">
        <v>-7.7254757999999999</v>
      </c>
      <c r="AP615">
        <v>-29.0501</v>
      </c>
      <c r="AQ615">
        <v>137.57679999999999</v>
      </c>
      <c r="AR615" t="s">
        <v>1532</v>
      </c>
      <c r="AS615">
        <v>0</v>
      </c>
      <c r="AT615" t="s">
        <v>4353</v>
      </c>
      <c r="AU615" t="s">
        <v>274</v>
      </c>
      <c r="AV615" t="s">
        <v>4353</v>
      </c>
      <c r="AW615" t="s">
        <v>4353</v>
      </c>
      <c r="AX615" t="s">
        <v>6157</v>
      </c>
      <c r="AY615">
        <v>-2491</v>
      </c>
      <c r="AZ615">
        <v>-2491</v>
      </c>
      <c r="BA615" t="s">
        <v>7018</v>
      </c>
      <c r="BB615" t="s">
        <v>4785</v>
      </c>
      <c r="BC615" t="s">
        <v>6157</v>
      </c>
      <c r="BH615" t="s">
        <v>296</v>
      </c>
      <c r="BI615" t="s">
        <v>7195</v>
      </c>
      <c r="BJ615" t="s">
        <v>4164</v>
      </c>
      <c r="BK615" t="s">
        <v>4165</v>
      </c>
      <c r="BL615">
        <v>2016</v>
      </c>
      <c r="BM615"/>
      <c r="BN615"/>
      <c r="BO615"/>
      <c r="BP615"/>
      <c r="BW615">
        <v>-17.3</v>
      </c>
      <c r="BY615">
        <v>14.2</v>
      </c>
      <c r="CF615">
        <v>1</v>
      </c>
      <c r="CI615">
        <v>-8.8000000000000007</v>
      </c>
      <c r="CK615">
        <v>4.9000000000000004</v>
      </c>
    </row>
    <row r="616" spans="1:89" ht="16" customHeight="1">
      <c r="A616">
        <v>615</v>
      </c>
      <c r="B616" t="s">
        <v>7107</v>
      </c>
      <c r="C616" s="2">
        <v>44970</v>
      </c>
      <c r="E616" t="s">
        <v>1930</v>
      </c>
      <c r="F616" t="s">
        <v>1930</v>
      </c>
      <c r="G616" t="s">
        <v>3941</v>
      </c>
      <c r="H616" t="s">
        <v>6157</v>
      </c>
      <c r="I616" t="s">
        <v>4855</v>
      </c>
      <c r="J616" t="s">
        <v>4856</v>
      </c>
      <c r="K616" t="s">
        <v>4857</v>
      </c>
      <c r="L616" t="s">
        <v>6157</v>
      </c>
      <c r="M616" t="s">
        <v>3984</v>
      </c>
      <c r="N616" t="s">
        <v>289</v>
      </c>
      <c r="O616" t="s">
        <v>6987</v>
      </c>
      <c r="P616" t="s">
        <v>3968</v>
      </c>
      <c r="Q616" t="s">
        <v>4403</v>
      </c>
      <c r="R616" t="s">
        <v>6157</v>
      </c>
      <c r="S616" t="s">
        <v>4353</v>
      </c>
      <c r="T616" t="s">
        <v>4353</v>
      </c>
      <c r="U616" t="s">
        <v>6157</v>
      </c>
      <c r="X616" t="s">
        <v>6157</v>
      </c>
      <c r="Y616" t="s">
        <v>6157</v>
      </c>
      <c r="Z616" t="s">
        <v>6157</v>
      </c>
      <c r="AA616" t="s">
        <v>4021</v>
      </c>
      <c r="AB616" t="s">
        <v>6157</v>
      </c>
      <c r="AC616" t="s">
        <v>6157</v>
      </c>
      <c r="AD616" t="s">
        <v>6157</v>
      </c>
      <c r="AE616" t="s">
        <v>6157</v>
      </c>
      <c r="AF616" t="s">
        <v>6157</v>
      </c>
      <c r="AG616" t="s">
        <v>6157</v>
      </c>
      <c r="AH616" t="s">
        <v>6157</v>
      </c>
      <c r="AI616" t="s">
        <v>6157</v>
      </c>
      <c r="AJ616" t="s">
        <v>4588</v>
      </c>
      <c r="AK616" t="s">
        <v>4858</v>
      </c>
      <c r="AL616" t="s">
        <v>268</v>
      </c>
      <c r="AM616" t="s">
        <v>264</v>
      </c>
      <c r="AN616" t="s">
        <v>4353</v>
      </c>
      <c r="AO616" s="29">
        <v>4</v>
      </c>
      <c r="AP616">
        <v>-29.07283</v>
      </c>
      <c r="AQ616">
        <v>138.01433</v>
      </c>
      <c r="AR616" t="s">
        <v>1532</v>
      </c>
      <c r="AS616">
        <v>0</v>
      </c>
      <c r="AT616" t="s">
        <v>4353</v>
      </c>
      <c r="AU616" t="s">
        <v>274</v>
      </c>
      <c r="AV616" t="s">
        <v>4353</v>
      </c>
      <c r="AW616" t="s">
        <v>4353</v>
      </c>
      <c r="AX616" t="s">
        <v>6157</v>
      </c>
      <c r="AY616">
        <v>-2599</v>
      </c>
      <c r="AZ616">
        <v>-2599</v>
      </c>
      <c r="BA616" t="s">
        <v>7018</v>
      </c>
      <c r="BB616" t="s">
        <v>4785</v>
      </c>
      <c r="BC616" t="s">
        <v>6157</v>
      </c>
      <c r="BH616" t="s">
        <v>296</v>
      </c>
      <c r="BI616" t="s">
        <v>7195</v>
      </c>
      <c r="BJ616" t="s">
        <v>4164</v>
      </c>
      <c r="BK616" t="s">
        <v>4165</v>
      </c>
      <c r="BL616">
        <v>2016</v>
      </c>
      <c r="BM616"/>
      <c r="BN616"/>
      <c r="BO616"/>
      <c r="BP616"/>
      <c r="BW616"/>
      <c r="BY616"/>
      <c r="CF616">
        <v>1</v>
      </c>
      <c r="CI616">
        <v>-8.1</v>
      </c>
      <c r="CK616">
        <v>2.1</v>
      </c>
    </row>
    <row r="617" spans="1:89" ht="16" customHeight="1">
      <c r="A617">
        <v>616</v>
      </c>
      <c r="B617" t="s">
        <v>7107</v>
      </c>
      <c r="C617" s="2">
        <v>44970</v>
      </c>
      <c r="E617" t="s">
        <v>1930</v>
      </c>
      <c r="F617" t="s">
        <v>1930</v>
      </c>
      <c r="G617" t="s">
        <v>3941</v>
      </c>
      <c r="H617" t="s">
        <v>6157</v>
      </c>
      <c r="I617" t="s">
        <v>4855</v>
      </c>
      <c r="J617" t="s">
        <v>4856</v>
      </c>
      <c r="K617" t="s">
        <v>4857</v>
      </c>
      <c r="L617" t="s">
        <v>6157</v>
      </c>
      <c r="M617" t="s">
        <v>3984</v>
      </c>
      <c r="N617" t="s">
        <v>289</v>
      </c>
      <c r="O617" t="s">
        <v>6987</v>
      </c>
      <c r="P617" t="s">
        <v>3968</v>
      </c>
      <c r="Q617" t="s">
        <v>4403</v>
      </c>
      <c r="R617" t="s">
        <v>6157</v>
      </c>
      <c r="S617" t="s">
        <v>4353</v>
      </c>
      <c r="T617" t="s">
        <v>4353</v>
      </c>
      <c r="U617" t="s">
        <v>6157</v>
      </c>
      <c r="X617" t="s">
        <v>6157</v>
      </c>
      <c r="Y617" t="s">
        <v>6157</v>
      </c>
      <c r="Z617" t="s">
        <v>6157</v>
      </c>
      <c r="AA617" t="s">
        <v>4021</v>
      </c>
      <c r="AB617" t="s">
        <v>6157</v>
      </c>
      <c r="AC617" t="s">
        <v>6157</v>
      </c>
      <c r="AD617" t="s">
        <v>6157</v>
      </c>
      <c r="AE617" t="s">
        <v>6157</v>
      </c>
      <c r="AF617" t="s">
        <v>6157</v>
      </c>
      <c r="AG617" t="s">
        <v>6157</v>
      </c>
      <c r="AH617" t="s">
        <v>6157</v>
      </c>
      <c r="AI617" t="s">
        <v>6157</v>
      </c>
      <c r="AJ617" t="s">
        <v>4588</v>
      </c>
      <c r="AK617" t="s">
        <v>4858</v>
      </c>
      <c r="AL617" t="s">
        <v>268</v>
      </c>
      <c r="AM617" t="s">
        <v>264</v>
      </c>
      <c r="AN617" t="s">
        <v>4353</v>
      </c>
      <c r="AO617" s="29">
        <v>4</v>
      </c>
      <c r="AP617">
        <v>-29.07283</v>
      </c>
      <c r="AQ617">
        <v>138.01433</v>
      </c>
      <c r="AR617" t="s">
        <v>1532</v>
      </c>
      <c r="AS617">
        <v>0</v>
      </c>
      <c r="AT617" t="s">
        <v>4353</v>
      </c>
      <c r="AU617" t="s">
        <v>274</v>
      </c>
      <c r="AV617" t="s">
        <v>4353</v>
      </c>
      <c r="AW617" t="s">
        <v>4353</v>
      </c>
      <c r="AX617" t="s">
        <v>6157</v>
      </c>
      <c r="AY617">
        <v>-2671</v>
      </c>
      <c r="AZ617">
        <v>-2671</v>
      </c>
      <c r="BA617" t="s">
        <v>7018</v>
      </c>
      <c r="BB617" t="s">
        <v>4785</v>
      </c>
      <c r="BC617" t="s">
        <v>6157</v>
      </c>
      <c r="BH617" t="s">
        <v>296</v>
      </c>
      <c r="BI617" t="s">
        <v>7195</v>
      </c>
      <c r="BJ617" t="s">
        <v>4164</v>
      </c>
      <c r="BK617" t="s">
        <v>4165</v>
      </c>
      <c r="BL617">
        <v>2016</v>
      </c>
      <c r="BM617"/>
      <c r="BN617"/>
      <c r="BO617"/>
      <c r="BP617"/>
      <c r="BW617"/>
      <c r="BY617"/>
      <c r="CF617">
        <v>1</v>
      </c>
      <c r="CI617">
        <v>-12.4</v>
      </c>
      <c r="CK617">
        <v>2.8</v>
      </c>
    </row>
    <row r="618" spans="1:89" ht="16" customHeight="1">
      <c r="A618">
        <v>617</v>
      </c>
      <c r="B618" t="s">
        <v>7107</v>
      </c>
      <c r="C618" s="2">
        <v>44970</v>
      </c>
      <c r="E618" t="s">
        <v>1942</v>
      </c>
      <c r="F618" t="s">
        <v>1942</v>
      </c>
      <c r="G618" t="s">
        <v>3941</v>
      </c>
      <c r="H618" t="s">
        <v>6157</v>
      </c>
      <c r="I618" t="s">
        <v>4855</v>
      </c>
      <c r="J618" t="s">
        <v>4856</v>
      </c>
      <c r="K618" t="s">
        <v>4857</v>
      </c>
      <c r="L618" t="s">
        <v>6157</v>
      </c>
      <c r="M618" t="s">
        <v>3984</v>
      </c>
      <c r="N618" t="s">
        <v>289</v>
      </c>
      <c r="O618" t="s">
        <v>6987</v>
      </c>
      <c r="P618" t="s">
        <v>3968</v>
      </c>
      <c r="Q618" t="s">
        <v>4403</v>
      </c>
      <c r="R618" t="s">
        <v>6157</v>
      </c>
      <c r="S618" t="s">
        <v>4353</v>
      </c>
      <c r="T618" t="s">
        <v>4353</v>
      </c>
      <c r="U618" t="s">
        <v>6157</v>
      </c>
      <c r="X618" t="s">
        <v>6157</v>
      </c>
      <c r="Y618" t="s">
        <v>6157</v>
      </c>
      <c r="Z618" t="s">
        <v>6157</v>
      </c>
      <c r="AA618" t="s">
        <v>4021</v>
      </c>
      <c r="AB618" t="s">
        <v>6157</v>
      </c>
      <c r="AC618" t="s">
        <v>6157</v>
      </c>
      <c r="AD618" t="s">
        <v>6157</v>
      </c>
      <c r="AE618" t="s">
        <v>6157</v>
      </c>
      <c r="AF618" t="s">
        <v>6157</v>
      </c>
      <c r="AG618" t="s">
        <v>6157</v>
      </c>
      <c r="AH618" t="s">
        <v>6157</v>
      </c>
      <c r="AI618" t="s">
        <v>6157</v>
      </c>
      <c r="AJ618" t="s">
        <v>4588</v>
      </c>
      <c r="AK618" t="s">
        <v>4858</v>
      </c>
      <c r="AL618" t="s">
        <v>268</v>
      </c>
      <c r="AM618" t="s">
        <v>264</v>
      </c>
      <c r="AN618" t="s">
        <v>4353</v>
      </c>
      <c r="AO618" s="29">
        <v>0</v>
      </c>
      <c r="AP618">
        <v>-29.043330000000001</v>
      </c>
      <c r="AQ618">
        <v>138.04</v>
      </c>
      <c r="AR618" t="s">
        <v>1532</v>
      </c>
      <c r="AS618">
        <v>0</v>
      </c>
      <c r="AT618" t="s">
        <v>4353</v>
      </c>
      <c r="AU618" t="s">
        <v>274</v>
      </c>
      <c r="AV618" t="s">
        <v>4353</v>
      </c>
      <c r="AW618" t="s">
        <v>4353</v>
      </c>
      <c r="AX618" t="s">
        <v>6157</v>
      </c>
      <c r="AY618">
        <v>-3122</v>
      </c>
      <c r="AZ618">
        <v>-3122</v>
      </c>
      <c r="BA618" t="s">
        <v>7018</v>
      </c>
      <c r="BB618" t="s">
        <v>4785</v>
      </c>
      <c r="BC618" t="s">
        <v>6157</v>
      </c>
      <c r="BH618" t="s">
        <v>296</v>
      </c>
      <c r="BI618" t="s">
        <v>7195</v>
      </c>
      <c r="BJ618" t="s">
        <v>4164</v>
      </c>
      <c r="BK618" t="s">
        <v>4165</v>
      </c>
      <c r="BL618">
        <v>2016</v>
      </c>
      <c r="BM618"/>
      <c r="BN618"/>
      <c r="BO618"/>
      <c r="BP618"/>
      <c r="BW618">
        <v>-21.6</v>
      </c>
      <c r="BY618">
        <v>9.5</v>
      </c>
      <c r="CF618">
        <v>1</v>
      </c>
      <c r="CI618">
        <v>-12.3</v>
      </c>
      <c r="CK618">
        <v>6.7</v>
      </c>
    </row>
    <row r="619" spans="1:89" ht="16" customHeight="1">
      <c r="A619">
        <v>618</v>
      </c>
      <c r="B619" t="s">
        <v>7107</v>
      </c>
      <c r="C619" s="2">
        <v>44970</v>
      </c>
      <c r="E619" t="s">
        <v>1930</v>
      </c>
      <c r="F619" t="s">
        <v>1930</v>
      </c>
      <c r="G619" t="s">
        <v>3941</v>
      </c>
      <c r="H619" t="s">
        <v>6157</v>
      </c>
      <c r="I619" t="s">
        <v>4855</v>
      </c>
      <c r="J619" t="s">
        <v>4856</v>
      </c>
      <c r="K619" t="s">
        <v>4857</v>
      </c>
      <c r="L619" t="s">
        <v>6157</v>
      </c>
      <c r="M619" t="s">
        <v>3984</v>
      </c>
      <c r="N619" t="s">
        <v>289</v>
      </c>
      <c r="O619" t="s">
        <v>6987</v>
      </c>
      <c r="P619" t="s">
        <v>3968</v>
      </c>
      <c r="Q619" t="s">
        <v>4403</v>
      </c>
      <c r="R619" t="s">
        <v>6157</v>
      </c>
      <c r="S619" t="s">
        <v>4353</v>
      </c>
      <c r="T619" t="s">
        <v>4353</v>
      </c>
      <c r="U619" t="s">
        <v>6157</v>
      </c>
      <c r="X619" t="s">
        <v>6157</v>
      </c>
      <c r="Y619" t="s">
        <v>6157</v>
      </c>
      <c r="Z619" t="s">
        <v>6157</v>
      </c>
      <c r="AA619" t="s">
        <v>4021</v>
      </c>
      <c r="AB619" t="s">
        <v>6157</v>
      </c>
      <c r="AC619" t="s">
        <v>6157</v>
      </c>
      <c r="AD619" t="s">
        <v>6157</v>
      </c>
      <c r="AE619" t="s">
        <v>6157</v>
      </c>
      <c r="AF619" t="s">
        <v>6157</v>
      </c>
      <c r="AG619" t="s">
        <v>6157</v>
      </c>
      <c r="AH619" t="s">
        <v>6157</v>
      </c>
      <c r="AI619" t="s">
        <v>6157</v>
      </c>
      <c r="AJ619" t="s">
        <v>4588</v>
      </c>
      <c r="AK619" t="s">
        <v>4858</v>
      </c>
      <c r="AL619" t="s">
        <v>268</v>
      </c>
      <c r="AM619" t="s">
        <v>264</v>
      </c>
      <c r="AN619" t="s">
        <v>4353</v>
      </c>
      <c r="AO619" s="29">
        <v>4</v>
      </c>
      <c r="AP619">
        <v>-29.07283</v>
      </c>
      <c r="AQ619">
        <v>138.01433</v>
      </c>
      <c r="AR619" t="s">
        <v>1532</v>
      </c>
      <c r="AS619">
        <v>0</v>
      </c>
      <c r="AT619" t="s">
        <v>4353</v>
      </c>
      <c r="AU619" t="s">
        <v>274</v>
      </c>
      <c r="AV619" t="s">
        <v>4353</v>
      </c>
      <c r="AW619" t="s">
        <v>4353</v>
      </c>
      <c r="AX619" t="s">
        <v>6157</v>
      </c>
      <c r="AY619">
        <v>-3233</v>
      </c>
      <c r="AZ619">
        <v>-3233</v>
      </c>
      <c r="BA619" t="s">
        <v>7018</v>
      </c>
      <c r="BB619" t="s">
        <v>4785</v>
      </c>
      <c r="BC619" t="s">
        <v>6157</v>
      </c>
      <c r="BH619" t="s">
        <v>296</v>
      </c>
      <c r="BI619" t="s">
        <v>7195</v>
      </c>
      <c r="BJ619" t="s">
        <v>4164</v>
      </c>
      <c r="BK619" t="s">
        <v>4165</v>
      </c>
      <c r="BL619">
        <v>2016</v>
      </c>
      <c r="BM619"/>
      <c r="BN619"/>
      <c r="BO619"/>
      <c r="BP619"/>
      <c r="BW619"/>
      <c r="BY619"/>
      <c r="CF619">
        <v>1</v>
      </c>
      <c r="CI619">
        <v>-8.3000000000000007</v>
      </c>
      <c r="CK619">
        <v>4.9000000000000004</v>
      </c>
    </row>
    <row r="620" spans="1:89" ht="16" customHeight="1">
      <c r="A620">
        <v>619</v>
      </c>
      <c r="B620" t="s">
        <v>7107</v>
      </c>
      <c r="C620" s="2">
        <v>44970</v>
      </c>
      <c r="E620" t="s">
        <v>1944</v>
      </c>
      <c r="F620" t="s">
        <v>1944</v>
      </c>
      <c r="G620" t="s">
        <v>3941</v>
      </c>
      <c r="H620" t="s">
        <v>6157</v>
      </c>
      <c r="I620" t="s">
        <v>4855</v>
      </c>
      <c r="J620" t="s">
        <v>4856</v>
      </c>
      <c r="K620" t="s">
        <v>4857</v>
      </c>
      <c r="L620" t="s">
        <v>6157</v>
      </c>
      <c r="M620" t="s">
        <v>3984</v>
      </c>
      <c r="N620" t="s">
        <v>289</v>
      </c>
      <c r="O620" t="s">
        <v>6987</v>
      </c>
      <c r="P620" t="s">
        <v>3968</v>
      </c>
      <c r="Q620" t="s">
        <v>4403</v>
      </c>
      <c r="R620" t="s">
        <v>6157</v>
      </c>
      <c r="S620" t="s">
        <v>4353</v>
      </c>
      <c r="T620" t="s">
        <v>4353</v>
      </c>
      <c r="U620" t="s">
        <v>6157</v>
      </c>
      <c r="X620" t="s">
        <v>6157</v>
      </c>
      <c r="Y620" t="s">
        <v>6157</v>
      </c>
      <c r="Z620" t="s">
        <v>6157</v>
      </c>
      <c r="AA620" t="s">
        <v>4021</v>
      </c>
      <c r="AB620" t="s">
        <v>6157</v>
      </c>
      <c r="AC620" t="s">
        <v>6157</v>
      </c>
      <c r="AD620" t="s">
        <v>6157</v>
      </c>
      <c r="AE620" t="s">
        <v>6157</v>
      </c>
      <c r="AF620" t="s">
        <v>6157</v>
      </c>
      <c r="AG620" t="s">
        <v>6157</v>
      </c>
      <c r="AH620" t="s">
        <v>6157</v>
      </c>
      <c r="AI620" t="s">
        <v>6157</v>
      </c>
      <c r="AJ620" t="s">
        <v>4588</v>
      </c>
      <c r="AK620" t="s">
        <v>4858</v>
      </c>
      <c r="AL620" t="s">
        <v>268</v>
      </c>
      <c r="AM620" t="s">
        <v>264</v>
      </c>
      <c r="AN620" t="s">
        <v>4353</v>
      </c>
      <c r="AO620" s="29">
        <v>-6.0886402000000004</v>
      </c>
      <c r="AP620">
        <v>-28.9604</v>
      </c>
      <c r="AQ620">
        <v>137.35169999999999</v>
      </c>
      <c r="AR620" t="s">
        <v>1532</v>
      </c>
      <c r="AS620">
        <v>0</v>
      </c>
      <c r="AT620" t="s">
        <v>4353</v>
      </c>
      <c r="AU620" t="s">
        <v>274</v>
      </c>
      <c r="AV620" t="s">
        <v>4353</v>
      </c>
      <c r="AW620" t="s">
        <v>4353</v>
      </c>
      <c r="AX620" t="s">
        <v>6157</v>
      </c>
      <c r="AY620">
        <v>-3271</v>
      </c>
      <c r="AZ620">
        <v>-3271</v>
      </c>
      <c r="BA620" t="s">
        <v>7018</v>
      </c>
      <c r="BB620" t="s">
        <v>4785</v>
      </c>
      <c r="BC620" t="s">
        <v>6157</v>
      </c>
      <c r="BH620" t="s">
        <v>296</v>
      </c>
      <c r="BI620" t="s">
        <v>7195</v>
      </c>
      <c r="BJ620" t="s">
        <v>4164</v>
      </c>
      <c r="BK620" t="s">
        <v>4165</v>
      </c>
      <c r="BL620">
        <v>2016</v>
      </c>
      <c r="BM620"/>
      <c r="BN620"/>
      <c r="BO620"/>
      <c r="BP620"/>
      <c r="BW620"/>
      <c r="BY620"/>
      <c r="CF620">
        <v>1</v>
      </c>
      <c r="CI620">
        <v>-12.3</v>
      </c>
      <c r="CK620">
        <v>4.0999999999999996</v>
      </c>
    </row>
    <row r="621" spans="1:89" ht="16" customHeight="1">
      <c r="A621">
        <v>620</v>
      </c>
      <c r="B621" t="s">
        <v>7107</v>
      </c>
      <c r="C621" s="2">
        <v>44970</v>
      </c>
      <c r="E621" t="s">
        <v>1930</v>
      </c>
      <c r="F621" t="s">
        <v>1930</v>
      </c>
      <c r="G621" t="s">
        <v>3941</v>
      </c>
      <c r="H621" t="s">
        <v>6157</v>
      </c>
      <c r="I621" t="s">
        <v>4855</v>
      </c>
      <c r="J621" t="s">
        <v>4856</v>
      </c>
      <c r="K621" t="s">
        <v>4857</v>
      </c>
      <c r="L621" t="s">
        <v>6157</v>
      </c>
      <c r="M621" t="s">
        <v>3984</v>
      </c>
      <c r="N621" t="s">
        <v>289</v>
      </c>
      <c r="O621" t="s">
        <v>6987</v>
      </c>
      <c r="P621" t="s">
        <v>3968</v>
      </c>
      <c r="Q621" t="s">
        <v>4403</v>
      </c>
      <c r="R621" t="s">
        <v>6157</v>
      </c>
      <c r="S621" t="s">
        <v>4353</v>
      </c>
      <c r="T621" t="s">
        <v>4353</v>
      </c>
      <c r="U621" t="s">
        <v>6157</v>
      </c>
      <c r="X621" t="s">
        <v>6157</v>
      </c>
      <c r="Y621" t="s">
        <v>6157</v>
      </c>
      <c r="Z621" t="s">
        <v>6157</v>
      </c>
      <c r="AA621" t="s">
        <v>4021</v>
      </c>
      <c r="AB621" t="s">
        <v>6157</v>
      </c>
      <c r="AC621" t="s">
        <v>6157</v>
      </c>
      <c r="AD621" t="s">
        <v>6157</v>
      </c>
      <c r="AE621" t="s">
        <v>6157</v>
      </c>
      <c r="AF621" t="s">
        <v>6157</v>
      </c>
      <c r="AG621" t="s">
        <v>6157</v>
      </c>
      <c r="AH621" t="s">
        <v>6157</v>
      </c>
      <c r="AI621" t="s">
        <v>6157</v>
      </c>
      <c r="AJ621" t="s">
        <v>4588</v>
      </c>
      <c r="AK621" t="s">
        <v>4858</v>
      </c>
      <c r="AL621" t="s">
        <v>268</v>
      </c>
      <c r="AM621" t="s">
        <v>264</v>
      </c>
      <c r="AN621" t="s">
        <v>4353</v>
      </c>
      <c r="AO621" s="29">
        <v>4</v>
      </c>
      <c r="AP621">
        <v>-29.07283</v>
      </c>
      <c r="AQ621">
        <v>138.01433</v>
      </c>
      <c r="AR621" t="s">
        <v>1532</v>
      </c>
      <c r="AS621">
        <v>0</v>
      </c>
      <c r="AT621" t="s">
        <v>4353</v>
      </c>
      <c r="AU621" t="s">
        <v>274</v>
      </c>
      <c r="AV621" t="s">
        <v>4353</v>
      </c>
      <c r="AW621" t="s">
        <v>4353</v>
      </c>
      <c r="AX621" t="s">
        <v>6157</v>
      </c>
      <c r="AY621">
        <v>-3426</v>
      </c>
      <c r="AZ621">
        <v>-3426</v>
      </c>
      <c r="BA621" t="s">
        <v>7018</v>
      </c>
      <c r="BB621" t="s">
        <v>4785</v>
      </c>
      <c r="BC621" t="s">
        <v>6157</v>
      </c>
      <c r="BH621" t="s">
        <v>296</v>
      </c>
      <c r="BI621" t="s">
        <v>7195</v>
      </c>
      <c r="BJ621" t="s">
        <v>4164</v>
      </c>
      <c r="BK621" t="s">
        <v>4165</v>
      </c>
      <c r="BL621">
        <v>2016</v>
      </c>
      <c r="BM621"/>
      <c r="BN621"/>
      <c r="BO621"/>
      <c r="BP621"/>
      <c r="BW621"/>
      <c r="BY621"/>
      <c r="CF621">
        <v>1</v>
      </c>
      <c r="CI621">
        <v>-8.1</v>
      </c>
      <c r="CK621">
        <v>3.1</v>
      </c>
    </row>
    <row r="622" spans="1:89" ht="16" customHeight="1">
      <c r="A622">
        <v>621</v>
      </c>
      <c r="B622" t="s">
        <v>7107</v>
      </c>
      <c r="C622" s="2">
        <v>44970</v>
      </c>
      <c r="E622" t="s">
        <v>1945</v>
      </c>
      <c r="F622" t="s">
        <v>1945</v>
      </c>
      <c r="G622" t="s">
        <v>3941</v>
      </c>
      <c r="H622" t="s">
        <v>6157</v>
      </c>
      <c r="I622" t="s">
        <v>4855</v>
      </c>
      <c r="J622" t="s">
        <v>4856</v>
      </c>
      <c r="K622" t="s">
        <v>4857</v>
      </c>
      <c r="L622" t="s">
        <v>6157</v>
      </c>
      <c r="M622" t="s">
        <v>3984</v>
      </c>
      <c r="N622" t="s">
        <v>289</v>
      </c>
      <c r="O622" t="s">
        <v>6987</v>
      </c>
      <c r="P622" t="s">
        <v>3968</v>
      </c>
      <c r="Q622" t="s">
        <v>4403</v>
      </c>
      <c r="R622" t="s">
        <v>6157</v>
      </c>
      <c r="S622" t="s">
        <v>4353</v>
      </c>
      <c r="T622" t="s">
        <v>4353</v>
      </c>
      <c r="U622" t="s">
        <v>6157</v>
      </c>
      <c r="X622" t="s">
        <v>6157</v>
      </c>
      <c r="Y622" t="s">
        <v>6157</v>
      </c>
      <c r="Z622" t="s">
        <v>6157</v>
      </c>
      <c r="AA622" t="s">
        <v>4021</v>
      </c>
      <c r="AB622" t="s">
        <v>6157</v>
      </c>
      <c r="AC622" t="s">
        <v>6157</v>
      </c>
      <c r="AD622" t="s">
        <v>6157</v>
      </c>
      <c r="AE622" t="s">
        <v>6157</v>
      </c>
      <c r="AF622" t="s">
        <v>6157</v>
      </c>
      <c r="AG622" t="s">
        <v>6157</v>
      </c>
      <c r="AH622" t="s">
        <v>6157</v>
      </c>
      <c r="AI622" t="s">
        <v>6157</v>
      </c>
      <c r="AJ622" t="s">
        <v>4588</v>
      </c>
      <c r="AK622" t="s">
        <v>4858</v>
      </c>
      <c r="AL622" t="s">
        <v>268</v>
      </c>
      <c r="AM622" t="s">
        <v>264</v>
      </c>
      <c r="AN622" t="s">
        <v>4353</v>
      </c>
      <c r="AO622" s="29">
        <v>-2.9673854999999998</v>
      </c>
      <c r="AP622">
        <v>-28.897400000000001</v>
      </c>
      <c r="AQ622">
        <v>137.2182</v>
      </c>
      <c r="AR622" t="s">
        <v>1532</v>
      </c>
      <c r="AS622">
        <v>0</v>
      </c>
      <c r="AT622" t="s">
        <v>4353</v>
      </c>
      <c r="AU622" t="s">
        <v>274</v>
      </c>
      <c r="AV622" t="s">
        <v>4353</v>
      </c>
      <c r="AW622" t="s">
        <v>4353</v>
      </c>
      <c r="AX622" t="s">
        <v>6157</v>
      </c>
      <c r="AY622">
        <v>-3703</v>
      </c>
      <c r="AZ622">
        <v>-3703</v>
      </c>
      <c r="BA622" t="s">
        <v>7018</v>
      </c>
      <c r="BB622" t="s">
        <v>4785</v>
      </c>
      <c r="BC622" t="s">
        <v>6157</v>
      </c>
      <c r="BH622" t="s">
        <v>296</v>
      </c>
      <c r="BI622" t="s">
        <v>7195</v>
      </c>
      <c r="BJ622" t="s">
        <v>4164</v>
      </c>
      <c r="BK622" t="s">
        <v>4165</v>
      </c>
      <c r="BL622">
        <v>2016</v>
      </c>
      <c r="BM622"/>
      <c r="BN622"/>
      <c r="BO622"/>
      <c r="BP622"/>
      <c r="BW622"/>
      <c r="BY622"/>
      <c r="CF622">
        <v>1</v>
      </c>
      <c r="CI622">
        <v>-11.5</v>
      </c>
      <c r="CK622">
        <v>9.9</v>
      </c>
    </row>
    <row r="623" spans="1:89" ht="16" customHeight="1">
      <c r="A623">
        <v>622</v>
      </c>
      <c r="B623" t="s">
        <v>7107</v>
      </c>
      <c r="C623" s="2">
        <v>44970</v>
      </c>
      <c r="E623" t="s">
        <v>1916</v>
      </c>
      <c r="F623" t="s">
        <v>1916</v>
      </c>
      <c r="G623" t="s">
        <v>3941</v>
      </c>
      <c r="H623" t="s">
        <v>6157</v>
      </c>
      <c r="I623" t="s">
        <v>4855</v>
      </c>
      <c r="J623" t="s">
        <v>4856</v>
      </c>
      <c r="K623" t="s">
        <v>4857</v>
      </c>
      <c r="L623" t="s">
        <v>6157</v>
      </c>
      <c r="M623" t="s">
        <v>3984</v>
      </c>
      <c r="N623" t="s">
        <v>289</v>
      </c>
      <c r="O623" t="s">
        <v>6987</v>
      </c>
      <c r="P623" t="s">
        <v>3968</v>
      </c>
      <c r="Q623" t="s">
        <v>4403</v>
      </c>
      <c r="R623" t="s">
        <v>6157</v>
      </c>
      <c r="S623" t="s">
        <v>4353</v>
      </c>
      <c r="T623" t="s">
        <v>4353</v>
      </c>
      <c r="U623" t="s">
        <v>6157</v>
      </c>
      <c r="X623" t="s">
        <v>6157</v>
      </c>
      <c r="Y623" t="s">
        <v>6157</v>
      </c>
      <c r="Z623" t="s">
        <v>6157</v>
      </c>
      <c r="AA623" t="s">
        <v>4021</v>
      </c>
      <c r="AB623" t="s">
        <v>6157</v>
      </c>
      <c r="AC623" t="s">
        <v>6157</v>
      </c>
      <c r="AD623" t="s">
        <v>6157</v>
      </c>
      <c r="AE623" t="s">
        <v>6157</v>
      </c>
      <c r="AF623" t="s">
        <v>6157</v>
      </c>
      <c r="AG623" t="s">
        <v>6157</v>
      </c>
      <c r="AH623" t="s">
        <v>6157</v>
      </c>
      <c r="AI623" t="s">
        <v>6157</v>
      </c>
      <c r="AJ623" t="s">
        <v>4588</v>
      </c>
      <c r="AK623" t="s">
        <v>4858</v>
      </c>
      <c r="AL623" t="s">
        <v>268</v>
      </c>
      <c r="AM623" t="s">
        <v>264</v>
      </c>
      <c r="AN623" t="s">
        <v>4353</v>
      </c>
      <c r="AO623" s="29">
        <v>16</v>
      </c>
      <c r="AP623">
        <v>-27.181000000000001</v>
      </c>
      <c r="AQ623">
        <v>138.01300000000001</v>
      </c>
      <c r="AR623" t="s">
        <v>1532</v>
      </c>
      <c r="AS623">
        <v>0</v>
      </c>
      <c r="AT623" t="s">
        <v>4353</v>
      </c>
      <c r="AU623" t="s">
        <v>274</v>
      </c>
      <c r="AV623" t="s">
        <v>4353</v>
      </c>
      <c r="AW623" t="s">
        <v>4353</v>
      </c>
      <c r="AX623" t="s">
        <v>6157</v>
      </c>
      <c r="AY623">
        <v>-3784</v>
      </c>
      <c r="AZ623">
        <v>-3784</v>
      </c>
      <c r="BA623" t="s">
        <v>7018</v>
      </c>
      <c r="BB623" t="s">
        <v>4785</v>
      </c>
      <c r="BC623" t="s">
        <v>6157</v>
      </c>
      <c r="BH623" t="s">
        <v>296</v>
      </c>
      <c r="BI623" t="s">
        <v>7195</v>
      </c>
      <c r="BJ623" t="s">
        <v>4164</v>
      </c>
      <c r="BK623" t="s">
        <v>4165</v>
      </c>
      <c r="BL623">
        <v>2016</v>
      </c>
      <c r="BM623"/>
      <c r="BN623"/>
      <c r="BO623"/>
      <c r="BP623"/>
      <c r="BW623">
        <v>-22.2</v>
      </c>
      <c r="BY623">
        <v>13.1</v>
      </c>
      <c r="CF623">
        <v>1</v>
      </c>
      <c r="CI623">
        <v>-10.1</v>
      </c>
      <c r="CK623">
        <v>9.1</v>
      </c>
    </row>
    <row r="624" spans="1:89" ht="16" customHeight="1">
      <c r="A624">
        <v>623</v>
      </c>
      <c r="B624" t="s">
        <v>7107</v>
      </c>
      <c r="C624" s="2">
        <v>44970</v>
      </c>
      <c r="E624" t="s">
        <v>1946</v>
      </c>
      <c r="F624" t="s">
        <v>1946</v>
      </c>
      <c r="G624" t="s">
        <v>3941</v>
      </c>
      <c r="H624" t="s">
        <v>6157</v>
      </c>
      <c r="I624" t="s">
        <v>4855</v>
      </c>
      <c r="J624" t="s">
        <v>4856</v>
      </c>
      <c r="K624" t="s">
        <v>4857</v>
      </c>
      <c r="L624" t="s">
        <v>6157</v>
      </c>
      <c r="M624" t="s">
        <v>3984</v>
      </c>
      <c r="N624" t="s">
        <v>289</v>
      </c>
      <c r="O624" t="s">
        <v>6987</v>
      </c>
      <c r="P624" t="s">
        <v>3968</v>
      </c>
      <c r="Q624" t="s">
        <v>4403</v>
      </c>
      <c r="R624" t="s">
        <v>6157</v>
      </c>
      <c r="S624" t="s">
        <v>4353</v>
      </c>
      <c r="T624" t="s">
        <v>4353</v>
      </c>
      <c r="U624" t="s">
        <v>6157</v>
      </c>
      <c r="X624" t="s">
        <v>6157</v>
      </c>
      <c r="Y624" t="s">
        <v>6157</v>
      </c>
      <c r="Z624" t="s">
        <v>6157</v>
      </c>
      <c r="AA624" t="s">
        <v>4021</v>
      </c>
      <c r="AB624" t="s">
        <v>6157</v>
      </c>
      <c r="AC624" t="s">
        <v>6157</v>
      </c>
      <c r="AD624" t="s">
        <v>6157</v>
      </c>
      <c r="AE624" t="s">
        <v>6157</v>
      </c>
      <c r="AF624" t="s">
        <v>6157</v>
      </c>
      <c r="AG624" t="s">
        <v>6157</v>
      </c>
      <c r="AH624" t="s">
        <v>6157</v>
      </c>
      <c r="AI624" t="s">
        <v>6157</v>
      </c>
      <c r="AJ624" t="s">
        <v>4588</v>
      </c>
      <c r="AK624" t="s">
        <v>4858</v>
      </c>
      <c r="AL624" t="s">
        <v>268</v>
      </c>
      <c r="AM624" t="s">
        <v>264</v>
      </c>
      <c r="AN624" t="s">
        <v>4353</v>
      </c>
      <c r="AO624" s="29">
        <v>-3</v>
      </c>
      <c r="AP624">
        <v>-28.897400000000001</v>
      </c>
      <c r="AQ624">
        <v>137.2182</v>
      </c>
      <c r="AR624" t="s">
        <v>1532</v>
      </c>
      <c r="AS624">
        <v>0</v>
      </c>
      <c r="AT624" t="s">
        <v>4353</v>
      </c>
      <c r="AU624" t="s">
        <v>274</v>
      </c>
      <c r="AV624" t="s">
        <v>4353</v>
      </c>
      <c r="AW624" t="s">
        <v>4353</v>
      </c>
      <c r="AX624" t="s">
        <v>6157</v>
      </c>
      <c r="AY624">
        <v>-4152</v>
      </c>
      <c r="AZ624">
        <v>-4152</v>
      </c>
      <c r="BA624" t="s">
        <v>7018</v>
      </c>
      <c r="BB624" t="s">
        <v>4785</v>
      </c>
      <c r="BC624" t="s">
        <v>6157</v>
      </c>
      <c r="BH624" t="s">
        <v>296</v>
      </c>
      <c r="BI624" t="s">
        <v>7195</v>
      </c>
      <c r="BJ624" t="s">
        <v>4164</v>
      </c>
      <c r="BK624" t="s">
        <v>4165</v>
      </c>
      <c r="BL624">
        <v>2016</v>
      </c>
      <c r="BM624"/>
      <c r="BN624"/>
      <c r="BO624"/>
      <c r="BP624"/>
      <c r="BW624">
        <v>-20.5</v>
      </c>
      <c r="BY624">
        <v>12.7</v>
      </c>
      <c r="CF624">
        <v>1</v>
      </c>
      <c r="CI624">
        <v>-11.5</v>
      </c>
      <c r="CK624">
        <v>10.1</v>
      </c>
    </row>
    <row r="625" spans="1:89" ht="16" customHeight="1">
      <c r="A625">
        <v>624</v>
      </c>
      <c r="B625" t="s">
        <v>7107</v>
      </c>
      <c r="C625" s="2">
        <v>44970</v>
      </c>
      <c r="E625" t="s">
        <v>1938</v>
      </c>
      <c r="F625" t="s">
        <v>1938</v>
      </c>
      <c r="G625" t="s">
        <v>3941</v>
      </c>
      <c r="H625" t="s">
        <v>6157</v>
      </c>
      <c r="I625" t="s">
        <v>4855</v>
      </c>
      <c r="J625" t="s">
        <v>4856</v>
      </c>
      <c r="K625" t="s">
        <v>4857</v>
      </c>
      <c r="L625" t="s">
        <v>6157</v>
      </c>
      <c r="M625" t="s">
        <v>3984</v>
      </c>
      <c r="N625" t="s">
        <v>289</v>
      </c>
      <c r="O625" t="s">
        <v>6987</v>
      </c>
      <c r="P625" t="s">
        <v>3968</v>
      </c>
      <c r="Q625" t="s">
        <v>4403</v>
      </c>
      <c r="R625" t="s">
        <v>6157</v>
      </c>
      <c r="S625" t="s">
        <v>4353</v>
      </c>
      <c r="T625" t="s">
        <v>4353</v>
      </c>
      <c r="U625" t="s">
        <v>6157</v>
      </c>
      <c r="X625" t="s">
        <v>6157</v>
      </c>
      <c r="Y625" t="s">
        <v>6157</v>
      </c>
      <c r="Z625" t="s">
        <v>6157</v>
      </c>
      <c r="AA625" t="s">
        <v>4021</v>
      </c>
      <c r="AB625" t="s">
        <v>6157</v>
      </c>
      <c r="AC625" t="s">
        <v>6157</v>
      </c>
      <c r="AD625" t="s">
        <v>6157</v>
      </c>
      <c r="AE625" t="s">
        <v>6157</v>
      </c>
      <c r="AF625" t="s">
        <v>6157</v>
      </c>
      <c r="AG625" t="s">
        <v>6157</v>
      </c>
      <c r="AH625" t="s">
        <v>6157</v>
      </c>
      <c r="AI625" t="s">
        <v>6157</v>
      </c>
      <c r="AJ625" t="s">
        <v>4588</v>
      </c>
      <c r="AK625" t="s">
        <v>4858</v>
      </c>
      <c r="AL625" t="s">
        <v>268</v>
      </c>
      <c r="AM625" t="s">
        <v>264</v>
      </c>
      <c r="AN625" t="s">
        <v>4353</v>
      </c>
      <c r="AO625" s="29">
        <v>-15</v>
      </c>
      <c r="AP625">
        <v>-28.66442</v>
      </c>
      <c r="AQ625">
        <v>137.631</v>
      </c>
      <c r="AR625" t="s">
        <v>1532</v>
      </c>
      <c r="AS625">
        <v>0</v>
      </c>
      <c r="AT625" t="s">
        <v>4353</v>
      </c>
      <c r="AU625" t="s">
        <v>274</v>
      </c>
      <c r="AV625" t="s">
        <v>4353</v>
      </c>
      <c r="AW625" t="s">
        <v>4353</v>
      </c>
      <c r="AX625" t="s">
        <v>6157</v>
      </c>
      <c r="AY625">
        <v>-4236</v>
      </c>
      <c r="AZ625">
        <v>-4236</v>
      </c>
      <c r="BA625" t="s">
        <v>7018</v>
      </c>
      <c r="BB625" t="s">
        <v>4785</v>
      </c>
      <c r="BC625" t="s">
        <v>6157</v>
      </c>
      <c r="BH625" t="s">
        <v>296</v>
      </c>
      <c r="BI625" t="s">
        <v>7195</v>
      </c>
      <c r="BJ625" t="s">
        <v>4164</v>
      </c>
      <c r="BK625" t="s">
        <v>4165</v>
      </c>
      <c r="BL625">
        <v>2016</v>
      </c>
      <c r="BM625"/>
      <c r="BN625"/>
      <c r="BO625"/>
      <c r="BP625"/>
      <c r="BW625"/>
      <c r="BY625"/>
      <c r="CF625">
        <v>1</v>
      </c>
      <c r="CI625">
        <v>-9.9</v>
      </c>
      <c r="CK625">
        <v>5.79</v>
      </c>
    </row>
    <row r="626" spans="1:89" ht="16" customHeight="1">
      <c r="A626">
        <v>625</v>
      </c>
      <c r="B626" t="s">
        <v>7107</v>
      </c>
      <c r="C626" s="2">
        <v>44970</v>
      </c>
      <c r="E626" t="s">
        <v>1938</v>
      </c>
      <c r="F626" t="s">
        <v>1938</v>
      </c>
      <c r="G626" t="s">
        <v>3941</v>
      </c>
      <c r="H626" t="s">
        <v>6157</v>
      </c>
      <c r="I626" t="s">
        <v>4855</v>
      </c>
      <c r="J626" t="s">
        <v>4856</v>
      </c>
      <c r="K626" t="s">
        <v>4857</v>
      </c>
      <c r="L626" t="s">
        <v>6157</v>
      </c>
      <c r="M626" t="s">
        <v>3984</v>
      </c>
      <c r="N626" t="s">
        <v>289</v>
      </c>
      <c r="O626" t="s">
        <v>6987</v>
      </c>
      <c r="P626" t="s">
        <v>3968</v>
      </c>
      <c r="Q626" t="s">
        <v>4403</v>
      </c>
      <c r="R626" t="s">
        <v>6157</v>
      </c>
      <c r="S626" t="s">
        <v>4353</v>
      </c>
      <c r="T626" t="s">
        <v>4353</v>
      </c>
      <c r="U626" t="s">
        <v>6157</v>
      </c>
      <c r="X626" t="s">
        <v>6157</v>
      </c>
      <c r="Y626" t="s">
        <v>6157</v>
      </c>
      <c r="Z626" t="s">
        <v>6157</v>
      </c>
      <c r="AA626" t="s">
        <v>4021</v>
      </c>
      <c r="AB626" t="s">
        <v>6157</v>
      </c>
      <c r="AC626" t="s">
        <v>6157</v>
      </c>
      <c r="AD626" t="s">
        <v>6157</v>
      </c>
      <c r="AE626" t="s">
        <v>6157</v>
      </c>
      <c r="AF626" t="s">
        <v>6157</v>
      </c>
      <c r="AG626" t="s">
        <v>6157</v>
      </c>
      <c r="AH626" t="s">
        <v>6157</v>
      </c>
      <c r="AI626" t="s">
        <v>6157</v>
      </c>
      <c r="AJ626" t="s">
        <v>4588</v>
      </c>
      <c r="AK626" t="s">
        <v>4858</v>
      </c>
      <c r="AL626" t="s">
        <v>268</v>
      </c>
      <c r="AM626" t="s">
        <v>264</v>
      </c>
      <c r="AN626" t="s">
        <v>4353</v>
      </c>
      <c r="AO626" s="29">
        <v>-15</v>
      </c>
      <c r="AP626">
        <v>-28.66442</v>
      </c>
      <c r="AQ626">
        <v>137.631</v>
      </c>
      <c r="AR626" t="s">
        <v>1532</v>
      </c>
      <c r="AS626">
        <v>0</v>
      </c>
      <c r="AT626" t="s">
        <v>4353</v>
      </c>
      <c r="AU626" t="s">
        <v>274</v>
      </c>
      <c r="AV626" t="s">
        <v>4353</v>
      </c>
      <c r="AW626" t="s">
        <v>4353</v>
      </c>
      <c r="AX626" t="s">
        <v>6157</v>
      </c>
      <c r="AY626">
        <v>-4236</v>
      </c>
      <c r="AZ626">
        <v>-4236</v>
      </c>
      <c r="BA626" t="s">
        <v>7018</v>
      </c>
      <c r="BB626" t="s">
        <v>4785</v>
      </c>
      <c r="BC626" t="s">
        <v>6157</v>
      </c>
      <c r="BH626" t="s">
        <v>296</v>
      </c>
      <c r="BI626" t="s">
        <v>7195</v>
      </c>
      <c r="BJ626" t="s">
        <v>4164</v>
      </c>
      <c r="BK626" t="s">
        <v>4165</v>
      </c>
      <c r="BL626">
        <v>2016</v>
      </c>
      <c r="BM626"/>
      <c r="BN626"/>
      <c r="BO626"/>
      <c r="BP626"/>
      <c r="BW626">
        <v>-19.7</v>
      </c>
      <c r="BY626">
        <v>6.7</v>
      </c>
    </row>
    <row r="627" spans="1:89" ht="16" customHeight="1">
      <c r="A627">
        <v>626</v>
      </c>
      <c r="B627" t="s">
        <v>7107</v>
      </c>
      <c r="C627" s="2">
        <v>44970</v>
      </c>
      <c r="E627" t="s">
        <v>1938</v>
      </c>
      <c r="F627" t="s">
        <v>1938</v>
      </c>
      <c r="G627" t="s">
        <v>3941</v>
      </c>
      <c r="H627" t="s">
        <v>6157</v>
      </c>
      <c r="I627" t="s">
        <v>4855</v>
      </c>
      <c r="J627" t="s">
        <v>4856</v>
      </c>
      <c r="K627" t="s">
        <v>4857</v>
      </c>
      <c r="L627" t="s">
        <v>6157</v>
      </c>
      <c r="M627" t="s">
        <v>3984</v>
      </c>
      <c r="N627" t="s">
        <v>289</v>
      </c>
      <c r="O627" t="s">
        <v>6987</v>
      </c>
      <c r="P627" t="s">
        <v>3968</v>
      </c>
      <c r="Q627" t="s">
        <v>4403</v>
      </c>
      <c r="R627" t="s">
        <v>6157</v>
      </c>
      <c r="S627" t="s">
        <v>4353</v>
      </c>
      <c r="T627" t="s">
        <v>4353</v>
      </c>
      <c r="U627" t="s">
        <v>6157</v>
      </c>
      <c r="X627" t="s">
        <v>6157</v>
      </c>
      <c r="Y627" t="s">
        <v>6157</v>
      </c>
      <c r="Z627" t="s">
        <v>6157</v>
      </c>
      <c r="AA627" t="s">
        <v>4021</v>
      </c>
      <c r="AB627" t="s">
        <v>6157</v>
      </c>
      <c r="AC627" t="s">
        <v>6157</v>
      </c>
      <c r="AD627" t="s">
        <v>6157</v>
      </c>
      <c r="AE627" t="s">
        <v>6157</v>
      </c>
      <c r="AF627" t="s">
        <v>6157</v>
      </c>
      <c r="AG627" t="s">
        <v>6157</v>
      </c>
      <c r="AH627" t="s">
        <v>6157</v>
      </c>
      <c r="AI627" t="s">
        <v>6157</v>
      </c>
      <c r="AJ627" t="s">
        <v>4588</v>
      </c>
      <c r="AK627" t="s">
        <v>4858</v>
      </c>
      <c r="AL627" t="s">
        <v>268</v>
      </c>
      <c r="AM627" t="s">
        <v>264</v>
      </c>
      <c r="AN627" t="s">
        <v>4353</v>
      </c>
      <c r="AO627" s="29">
        <v>-15</v>
      </c>
      <c r="AP627">
        <v>-28.66442</v>
      </c>
      <c r="AQ627">
        <v>137.631</v>
      </c>
      <c r="AR627" t="s">
        <v>1532</v>
      </c>
      <c r="AS627">
        <v>0</v>
      </c>
      <c r="AT627" t="s">
        <v>4353</v>
      </c>
      <c r="AU627" t="s">
        <v>274</v>
      </c>
      <c r="AV627" t="s">
        <v>4353</v>
      </c>
      <c r="AW627" t="s">
        <v>4353</v>
      </c>
      <c r="AX627" t="s">
        <v>6157</v>
      </c>
      <c r="AY627">
        <v>-4320</v>
      </c>
      <c r="AZ627">
        <v>-4320</v>
      </c>
      <c r="BA627" t="s">
        <v>7018</v>
      </c>
      <c r="BB627" t="s">
        <v>4785</v>
      </c>
      <c r="BC627" t="s">
        <v>6157</v>
      </c>
      <c r="BH627" t="s">
        <v>296</v>
      </c>
      <c r="BI627" t="s">
        <v>7195</v>
      </c>
      <c r="BJ627" t="s">
        <v>4164</v>
      </c>
      <c r="BK627" t="s">
        <v>4165</v>
      </c>
      <c r="BL627">
        <v>2016</v>
      </c>
      <c r="BM627"/>
      <c r="BN627"/>
      <c r="BO627"/>
      <c r="BP627"/>
      <c r="BW627">
        <v>-19.2</v>
      </c>
      <c r="BY627">
        <v>13.5</v>
      </c>
      <c r="CF627">
        <v>1</v>
      </c>
      <c r="CI627">
        <v>-9.3000000000000007</v>
      </c>
      <c r="CK627">
        <v>6.5</v>
      </c>
    </row>
    <row r="628" spans="1:89" ht="16" customHeight="1">
      <c r="A628">
        <v>627</v>
      </c>
      <c r="B628" t="s">
        <v>7107</v>
      </c>
      <c r="C628" s="2">
        <v>44970</v>
      </c>
      <c r="E628" t="s">
        <v>1947</v>
      </c>
      <c r="F628" t="s">
        <v>1947</v>
      </c>
      <c r="G628" t="s">
        <v>3941</v>
      </c>
      <c r="H628" t="s">
        <v>6157</v>
      </c>
      <c r="I628" t="s">
        <v>4855</v>
      </c>
      <c r="J628" t="s">
        <v>4856</v>
      </c>
      <c r="K628" t="s">
        <v>4857</v>
      </c>
      <c r="L628" t="s">
        <v>6157</v>
      </c>
      <c r="M628" t="s">
        <v>3984</v>
      </c>
      <c r="N628" t="s">
        <v>289</v>
      </c>
      <c r="O628" t="s">
        <v>6987</v>
      </c>
      <c r="P628" t="s">
        <v>3968</v>
      </c>
      <c r="Q628" t="s">
        <v>4403</v>
      </c>
      <c r="R628" t="s">
        <v>6157</v>
      </c>
      <c r="S628" t="s">
        <v>4353</v>
      </c>
      <c r="T628" t="s">
        <v>4353</v>
      </c>
      <c r="U628" t="s">
        <v>6157</v>
      </c>
      <c r="X628" t="s">
        <v>6157</v>
      </c>
      <c r="Y628" t="s">
        <v>6157</v>
      </c>
      <c r="Z628" t="s">
        <v>6157</v>
      </c>
      <c r="AA628" t="s">
        <v>4021</v>
      </c>
      <c r="AB628" t="s">
        <v>6157</v>
      </c>
      <c r="AC628" t="s">
        <v>6157</v>
      </c>
      <c r="AD628" t="s">
        <v>6157</v>
      </c>
      <c r="AE628" t="s">
        <v>6157</v>
      </c>
      <c r="AF628" t="s">
        <v>6157</v>
      </c>
      <c r="AG628" t="s">
        <v>6157</v>
      </c>
      <c r="AH628" t="s">
        <v>6157</v>
      </c>
      <c r="AI628" t="s">
        <v>6157</v>
      </c>
      <c r="AJ628" t="s">
        <v>4588</v>
      </c>
      <c r="AK628" t="s">
        <v>4858</v>
      </c>
      <c r="AL628" t="s">
        <v>268</v>
      </c>
      <c r="AM628" t="s">
        <v>264</v>
      </c>
      <c r="AN628" t="s">
        <v>4353</v>
      </c>
      <c r="AO628" s="29">
        <v>-15</v>
      </c>
      <c r="AP628">
        <v>-28.66442</v>
      </c>
      <c r="AQ628">
        <v>137.631</v>
      </c>
      <c r="AR628" t="s">
        <v>1532</v>
      </c>
      <c r="AS628">
        <v>0</v>
      </c>
      <c r="AT628" t="s">
        <v>4353</v>
      </c>
      <c r="AU628" t="s">
        <v>274</v>
      </c>
      <c r="AV628" t="s">
        <v>4353</v>
      </c>
      <c r="AW628" t="s">
        <v>4353</v>
      </c>
      <c r="AX628" t="s">
        <v>6157</v>
      </c>
      <c r="AY628">
        <v>-4362</v>
      </c>
      <c r="AZ628">
        <v>-4362</v>
      </c>
      <c r="BA628" t="s">
        <v>7018</v>
      </c>
      <c r="BB628" t="s">
        <v>4785</v>
      </c>
      <c r="BC628" t="s">
        <v>6157</v>
      </c>
      <c r="BH628" t="s">
        <v>296</v>
      </c>
      <c r="BI628" t="s">
        <v>7195</v>
      </c>
      <c r="BJ628" t="s">
        <v>4164</v>
      </c>
      <c r="BK628" t="s">
        <v>4165</v>
      </c>
      <c r="BL628">
        <v>2016</v>
      </c>
      <c r="BM628"/>
      <c r="BN628"/>
      <c r="BO628"/>
      <c r="BP628"/>
      <c r="BW628"/>
      <c r="BY628"/>
      <c r="CF628">
        <v>1</v>
      </c>
      <c r="CI628">
        <v>-10.3</v>
      </c>
      <c r="CK628">
        <v>13</v>
      </c>
    </row>
    <row r="629" spans="1:89" ht="16" customHeight="1">
      <c r="A629">
        <v>628</v>
      </c>
      <c r="B629" t="s">
        <v>7107</v>
      </c>
      <c r="C629" s="2">
        <v>44970</v>
      </c>
      <c r="E629" t="s">
        <v>1948</v>
      </c>
      <c r="F629" t="s">
        <v>1948</v>
      </c>
      <c r="G629" t="s">
        <v>3941</v>
      </c>
      <c r="H629" t="s">
        <v>6157</v>
      </c>
      <c r="I629" t="s">
        <v>4855</v>
      </c>
      <c r="J629" t="s">
        <v>4856</v>
      </c>
      <c r="K629" t="s">
        <v>4857</v>
      </c>
      <c r="L629" t="s">
        <v>6157</v>
      </c>
      <c r="M629" t="s">
        <v>3984</v>
      </c>
      <c r="N629" t="s">
        <v>289</v>
      </c>
      <c r="O629" t="s">
        <v>6987</v>
      </c>
      <c r="P629" t="s">
        <v>3968</v>
      </c>
      <c r="Q629" t="s">
        <v>4403</v>
      </c>
      <c r="R629" t="s">
        <v>6157</v>
      </c>
      <c r="S629" t="s">
        <v>4353</v>
      </c>
      <c r="T629" t="s">
        <v>4353</v>
      </c>
      <c r="U629" t="s">
        <v>6157</v>
      </c>
      <c r="X629" t="s">
        <v>6157</v>
      </c>
      <c r="Y629" t="s">
        <v>6157</v>
      </c>
      <c r="Z629" t="s">
        <v>6157</v>
      </c>
      <c r="AA629" t="s">
        <v>4021</v>
      </c>
      <c r="AB629" t="s">
        <v>6157</v>
      </c>
      <c r="AC629" t="s">
        <v>6157</v>
      </c>
      <c r="AD629" t="s">
        <v>6157</v>
      </c>
      <c r="AE629" t="s">
        <v>6157</v>
      </c>
      <c r="AF629" t="s">
        <v>6157</v>
      </c>
      <c r="AG629" t="s">
        <v>6157</v>
      </c>
      <c r="AH629" t="s">
        <v>6157</v>
      </c>
      <c r="AI629" t="s">
        <v>6157</v>
      </c>
      <c r="AJ629" t="s">
        <v>4588</v>
      </c>
      <c r="AK629" t="s">
        <v>4858</v>
      </c>
      <c r="AL629" t="s">
        <v>268</v>
      </c>
      <c r="AM629" t="s">
        <v>264</v>
      </c>
      <c r="AN629" t="s">
        <v>4353</v>
      </c>
      <c r="AO629" s="29">
        <v>-8.5502223999999991</v>
      </c>
      <c r="AP629">
        <v>-28.851669999999999</v>
      </c>
      <c r="AQ629">
        <v>137.38667000000001</v>
      </c>
      <c r="AR629" t="s">
        <v>1532</v>
      </c>
      <c r="AS629">
        <v>0</v>
      </c>
      <c r="AT629" t="s">
        <v>4353</v>
      </c>
      <c r="AU629" t="s">
        <v>274</v>
      </c>
      <c r="AV629" t="s">
        <v>4353</v>
      </c>
      <c r="AW629" t="s">
        <v>4353</v>
      </c>
      <c r="AX629" t="s">
        <v>6157</v>
      </c>
      <c r="AY629">
        <v>-4470</v>
      </c>
      <c r="AZ629">
        <v>-4470</v>
      </c>
      <c r="BA629" t="s">
        <v>7018</v>
      </c>
      <c r="BB629" t="s">
        <v>4785</v>
      </c>
      <c r="BC629" t="s">
        <v>6157</v>
      </c>
      <c r="BH629" t="s">
        <v>296</v>
      </c>
      <c r="BI629" t="s">
        <v>7195</v>
      </c>
      <c r="BJ629" t="s">
        <v>4164</v>
      </c>
      <c r="BK629" t="s">
        <v>4165</v>
      </c>
      <c r="BL629">
        <v>2016</v>
      </c>
      <c r="BM629"/>
      <c r="BN629"/>
      <c r="BO629"/>
      <c r="BP629"/>
      <c r="BW629">
        <v>-21</v>
      </c>
      <c r="BY629">
        <v>17.3</v>
      </c>
    </row>
    <row r="630" spans="1:89" ht="16" customHeight="1">
      <c r="A630">
        <v>629</v>
      </c>
      <c r="B630" t="s">
        <v>7107</v>
      </c>
      <c r="C630" s="2">
        <v>44970</v>
      </c>
      <c r="E630" t="s">
        <v>1938</v>
      </c>
      <c r="F630" t="s">
        <v>1938</v>
      </c>
      <c r="G630" t="s">
        <v>3941</v>
      </c>
      <c r="H630" t="s">
        <v>6157</v>
      </c>
      <c r="I630" t="s">
        <v>4855</v>
      </c>
      <c r="J630" t="s">
        <v>4856</v>
      </c>
      <c r="K630" t="s">
        <v>4857</v>
      </c>
      <c r="L630" t="s">
        <v>6157</v>
      </c>
      <c r="M630" t="s">
        <v>3984</v>
      </c>
      <c r="N630" t="s">
        <v>289</v>
      </c>
      <c r="O630" t="s">
        <v>6987</v>
      </c>
      <c r="P630" t="s">
        <v>3968</v>
      </c>
      <c r="Q630" t="s">
        <v>4403</v>
      </c>
      <c r="R630" t="s">
        <v>6157</v>
      </c>
      <c r="S630" t="s">
        <v>4353</v>
      </c>
      <c r="T630" t="s">
        <v>4353</v>
      </c>
      <c r="U630" t="s">
        <v>6157</v>
      </c>
      <c r="X630" t="s">
        <v>6157</v>
      </c>
      <c r="Y630" t="s">
        <v>6157</v>
      </c>
      <c r="Z630" t="s">
        <v>6157</v>
      </c>
      <c r="AA630" t="s">
        <v>4021</v>
      </c>
      <c r="AB630" t="s">
        <v>6157</v>
      </c>
      <c r="AC630" t="s">
        <v>6157</v>
      </c>
      <c r="AD630" t="s">
        <v>6157</v>
      </c>
      <c r="AE630" t="s">
        <v>6157</v>
      </c>
      <c r="AF630" t="s">
        <v>6157</v>
      </c>
      <c r="AG630" t="s">
        <v>6157</v>
      </c>
      <c r="AH630" t="s">
        <v>6157</v>
      </c>
      <c r="AI630" t="s">
        <v>6157</v>
      </c>
      <c r="AJ630" t="s">
        <v>4588</v>
      </c>
      <c r="AK630" t="s">
        <v>4858</v>
      </c>
      <c r="AL630" t="s">
        <v>268</v>
      </c>
      <c r="AM630" t="s">
        <v>264</v>
      </c>
      <c r="AN630" t="s">
        <v>4353</v>
      </c>
      <c r="AO630" s="29">
        <v>-15</v>
      </c>
      <c r="AP630">
        <v>-28.66442</v>
      </c>
      <c r="AQ630">
        <v>137.631</v>
      </c>
      <c r="AR630" t="s">
        <v>1532</v>
      </c>
      <c r="AS630">
        <v>0</v>
      </c>
      <c r="AT630" t="s">
        <v>4353</v>
      </c>
      <c r="AU630" t="s">
        <v>274</v>
      </c>
      <c r="AV630" t="s">
        <v>4353</v>
      </c>
      <c r="AW630" t="s">
        <v>4353</v>
      </c>
      <c r="AX630" t="s">
        <v>6157</v>
      </c>
      <c r="AY630">
        <v>-4489</v>
      </c>
      <c r="AZ630">
        <v>-4489</v>
      </c>
      <c r="BA630" t="s">
        <v>7018</v>
      </c>
      <c r="BB630" t="s">
        <v>4785</v>
      </c>
      <c r="BC630" t="s">
        <v>6157</v>
      </c>
      <c r="BH630" t="s">
        <v>296</v>
      </c>
      <c r="BI630" t="s">
        <v>7195</v>
      </c>
      <c r="BJ630" t="s">
        <v>4164</v>
      </c>
      <c r="BK630" t="s">
        <v>4165</v>
      </c>
      <c r="BL630">
        <v>2016</v>
      </c>
      <c r="BM630"/>
      <c r="BN630"/>
      <c r="BO630"/>
      <c r="BP630"/>
      <c r="BW630">
        <v>-19.600000000000001</v>
      </c>
      <c r="BY630">
        <v>12.8</v>
      </c>
      <c r="CF630">
        <v>1</v>
      </c>
      <c r="CI630">
        <v>-9.6</v>
      </c>
    </row>
    <row r="631" spans="1:89" ht="16" customHeight="1">
      <c r="A631">
        <v>630</v>
      </c>
      <c r="B631" t="s">
        <v>7107</v>
      </c>
      <c r="C631" s="2">
        <v>44970</v>
      </c>
      <c r="E631" t="s">
        <v>1949</v>
      </c>
      <c r="F631" t="s">
        <v>1949</v>
      </c>
      <c r="G631" t="s">
        <v>3941</v>
      </c>
      <c r="H631" t="s">
        <v>6157</v>
      </c>
      <c r="I631" t="s">
        <v>4855</v>
      </c>
      <c r="J631" t="s">
        <v>4856</v>
      </c>
      <c r="K631" t="s">
        <v>4857</v>
      </c>
      <c r="L631" t="s">
        <v>6157</v>
      </c>
      <c r="M631" t="s">
        <v>3984</v>
      </c>
      <c r="N631" t="s">
        <v>289</v>
      </c>
      <c r="O631" t="s">
        <v>6987</v>
      </c>
      <c r="P631" t="s">
        <v>3968</v>
      </c>
      <c r="Q631" t="s">
        <v>4403</v>
      </c>
      <c r="R631" t="s">
        <v>6157</v>
      </c>
      <c r="S631" t="s">
        <v>4353</v>
      </c>
      <c r="T631" t="s">
        <v>4353</v>
      </c>
      <c r="U631" t="s">
        <v>6157</v>
      </c>
      <c r="X631" t="s">
        <v>6157</v>
      </c>
      <c r="Y631" t="s">
        <v>6157</v>
      </c>
      <c r="Z631" t="s">
        <v>6157</v>
      </c>
      <c r="AA631" t="s">
        <v>4021</v>
      </c>
      <c r="AB631" t="s">
        <v>6157</v>
      </c>
      <c r="AC631" t="s">
        <v>6157</v>
      </c>
      <c r="AD631" t="s">
        <v>6157</v>
      </c>
      <c r="AE631" t="s">
        <v>6157</v>
      </c>
      <c r="AF631" t="s">
        <v>6157</v>
      </c>
      <c r="AG631" t="s">
        <v>6157</v>
      </c>
      <c r="AH631" t="s">
        <v>6157</v>
      </c>
      <c r="AI631" t="s">
        <v>6157</v>
      </c>
      <c r="AJ631" t="s">
        <v>4588</v>
      </c>
      <c r="AK631" t="s">
        <v>4858</v>
      </c>
      <c r="AL631" t="s">
        <v>268</v>
      </c>
      <c r="AM631" t="s">
        <v>264</v>
      </c>
      <c r="AN631" t="s">
        <v>4353</v>
      </c>
      <c r="AO631" s="29">
        <v>12.903799100000001</v>
      </c>
      <c r="AP631">
        <v>-28.69567</v>
      </c>
      <c r="AQ631">
        <v>137.69982999999999</v>
      </c>
      <c r="AR631" t="s">
        <v>1532</v>
      </c>
      <c r="AS631">
        <v>0</v>
      </c>
      <c r="AT631" t="s">
        <v>4353</v>
      </c>
      <c r="AU631" t="s">
        <v>274</v>
      </c>
      <c r="AV631" t="s">
        <v>4353</v>
      </c>
      <c r="AW631" t="s">
        <v>4353</v>
      </c>
      <c r="AX631" t="s">
        <v>6157</v>
      </c>
      <c r="AY631">
        <v>-4618</v>
      </c>
      <c r="AZ631">
        <v>-4618</v>
      </c>
      <c r="BA631" t="s">
        <v>7018</v>
      </c>
      <c r="BB631" t="s">
        <v>4785</v>
      </c>
      <c r="BC631" t="s">
        <v>6157</v>
      </c>
      <c r="BH631" t="s">
        <v>296</v>
      </c>
      <c r="BI631" t="s">
        <v>7195</v>
      </c>
      <c r="BJ631" t="s">
        <v>4164</v>
      </c>
      <c r="BK631" t="s">
        <v>4165</v>
      </c>
      <c r="BL631">
        <v>2016</v>
      </c>
      <c r="BM631"/>
      <c r="BN631"/>
      <c r="BO631"/>
      <c r="BP631"/>
      <c r="BW631">
        <v>-20.100000000000001</v>
      </c>
      <c r="BY631">
        <v>11.8</v>
      </c>
      <c r="CF631">
        <v>1</v>
      </c>
      <c r="CI631">
        <v>-9.5</v>
      </c>
      <c r="CK631">
        <v>12.8</v>
      </c>
    </row>
    <row r="632" spans="1:89" ht="16" customHeight="1">
      <c r="A632">
        <v>631</v>
      </c>
      <c r="B632" t="s">
        <v>7107</v>
      </c>
      <c r="C632" s="2">
        <v>44970</v>
      </c>
      <c r="E632" t="s">
        <v>1947</v>
      </c>
      <c r="F632" t="s">
        <v>1947</v>
      </c>
      <c r="G632" t="s">
        <v>3941</v>
      </c>
      <c r="H632" t="s">
        <v>6157</v>
      </c>
      <c r="I632" t="s">
        <v>4855</v>
      </c>
      <c r="J632" t="s">
        <v>4856</v>
      </c>
      <c r="K632" t="s">
        <v>4857</v>
      </c>
      <c r="L632" t="s">
        <v>6157</v>
      </c>
      <c r="M632" t="s">
        <v>3984</v>
      </c>
      <c r="N632" t="s">
        <v>289</v>
      </c>
      <c r="O632" t="s">
        <v>6987</v>
      </c>
      <c r="P632" t="s">
        <v>3968</v>
      </c>
      <c r="Q632" t="s">
        <v>4403</v>
      </c>
      <c r="R632" t="s">
        <v>6157</v>
      </c>
      <c r="S632" t="s">
        <v>4353</v>
      </c>
      <c r="T632" t="s">
        <v>4353</v>
      </c>
      <c r="U632" t="s">
        <v>6157</v>
      </c>
      <c r="X632" t="s">
        <v>6157</v>
      </c>
      <c r="Y632" t="s">
        <v>6157</v>
      </c>
      <c r="Z632" t="s">
        <v>6157</v>
      </c>
      <c r="AA632" t="s">
        <v>4021</v>
      </c>
      <c r="AB632" t="s">
        <v>6157</v>
      </c>
      <c r="AC632" t="s">
        <v>6157</v>
      </c>
      <c r="AD632" t="s">
        <v>6157</v>
      </c>
      <c r="AE632" t="s">
        <v>6157</v>
      </c>
      <c r="AF632" t="s">
        <v>6157</v>
      </c>
      <c r="AG632" t="s">
        <v>6157</v>
      </c>
      <c r="AH632" t="s">
        <v>6157</v>
      </c>
      <c r="AI632" t="s">
        <v>6157</v>
      </c>
      <c r="AJ632" t="s">
        <v>4588</v>
      </c>
      <c r="AK632" t="s">
        <v>4858</v>
      </c>
      <c r="AL632" t="s">
        <v>268</v>
      </c>
      <c r="AM632" t="s">
        <v>264</v>
      </c>
      <c r="AN632" t="s">
        <v>4353</v>
      </c>
      <c r="AO632" s="29">
        <v>13</v>
      </c>
      <c r="AP632">
        <v>-28.69567</v>
      </c>
      <c r="AQ632">
        <v>137.69982999999999</v>
      </c>
      <c r="AR632" t="s">
        <v>1532</v>
      </c>
      <c r="AS632">
        <v>0</v>
      </c>
      <c r="AT632" t="s">
        <v>4353</v>
      </c>
      <c r="AU632" t="s">
        <v>274</v>
      </c>
      <c r="AV632" t="s">
        <v>4353</v>
      </c>
      <c r="AW632" t="s">
        <v>4353</v>
      </c>
      <c r="AX632" t="s">
        <v>6157</v>
      </c>
      <c r="AY632">
        <v>-4704</v>
      </c>
      <c r="AZ632">
        <v>-4704</v>
      </c>
      <c r="BA632" t="s">
        <v>7018</v>
      </c>
      <c r="BB632" t="s">
        <v>4785</v>
      </c>
      <c r="BC632" t="s">
        <v>6157</v>
      </c>
      <c r="BH632" t="s">
        <v>296</v>
      </c>
      <c r="BI632" t="s">
        <v>7195</v>
      </c>
      <c r="BJ632" t="s">
        <v>4164</v>
      </c>
      <c r="BK632" t="s">
        <v>4165</v>
      </c>
      <c r="BL632">
        <v>2016</v>
      </c>
      <c r="BM632"/>
      <c r="BN632"/>
      <c r="BO632"/>
      <c r="BP632"/>
      <c r="BW632">
        <v>-20.100000000000001</v>
      </c>
      <c r="BY632">
        <v>8.6</v>
      </c>
      <c r="CF632">
        <v>1</v>
      </c>
      <c r="CI632">
        <v>-11.5</v>
      </c>
      <c r="CK632">
        <v>11.1</v>
      </c>
    </row>
    <row r="633" spans="1:89" ht="16" customHeight="1">
      <c r="A633">
        <v>632</v>
      </c>
      <c r="B633" t="s">
        <v>7107</v>
      </c>
      <c r="C633" s="2">
        <v>44970</v>
      </c>
      <c r="E633" t="s">
        <v>1947</v>
      </c>
      <c r="F633" t="s">
        <v>1947</v>
      </c>
      <c r="G633" t="s">
        <v>3941</v>
      </c>
      <c r="H633" t="s">
        <v>6157</v>
      </c>
      <c r="I633" t="s">
        <v>4855</v>
      </c>
      <c r="J633" t="s">
        <v>4856</v>
      </c>
      <c r="K633" t="s">
        <v>4857</v>
      </c>
      <c r="L633" t="s">
        <v>6157</v>
      </c>
      <c r="M633" t="s">
        <v>3984</v>
      </c>
      <c r="N633" t="s">
        <v>289</v>
      </c>
      <c r="O633" t="s">
        <v>6987</v>
      </c>
      <c r="P633" t="s">
        <v>3968</v>
      </c>
      <c r="Q633" t="s">
        <v>4403</v>
      </c>
      <c r="R633" t="s">
        <v>6157</v>
      </c>
      <c r="S633" t="s">
        <v>4353</v>
      </c>
      <c r="T633" t="s">
        <v>4353</v>
      </c>
      <c r="U633" t="s">
        <v>6157</v>
      </c>
      <c r="X633" t="s">
        <v>6157</v>
      </c>
      <c r="Y633" t="s">
        <v>6157</v>
      </c>
      <c r="Z633" t="s">
        <v>6157</v>
      </c>
      <c r="AA633" t="s">
        <v>4021</v>
      </c>
      <c r="AB633" t="s">
        <v>6157</v>
      </c>
      <c r="AC633" t="s">
        <v>6157</v>
      </c>
      <c r="AD633" t="s">
        <v>6157</v>
      </c>
      <c r="AE633" t="s">
        <v>6157</v>
      </c>
      <c r="AF633" t="s">
        <v>6157</v>
      </c>
      <c r="AG633" t="s">
        <v>6157</v>
      </c>
      <c r="AH633" t="s">
        <v>6157</v>
      </c>
      <c r="AI633" t="s">
        <v>6157</v>
      </c>
      <c r="AJ633" t="s">
        <v>4588</v>
      </c>
      <c r="AK633" t="s">
        <v>4858</v>
      </c>
      <c r="AL633" t="s">
        <v>268</v>
      </c>
      <c r="AM633" t="s">
        <v>264</v>
      </c>
      <c r="AN633" t="s">
        <v>4353</v>
      </c>
      <c r="AO633" s="29">
        <v>13</v>
      </c>
      <c r="AP633">
        <v>-28.69567</v>
      </c>
      <c r="AQ633">
        <v>137.69982999999999</v>
      </c>
      <c r="AR633" t="s">
        <v>1532</v>
      </c>
      <c r="AS633">
        <v>0</v>
      </c>
      <c r="AT633" t="s">
        <v>4353</v>
      </c>
      <c r="AU633" t="s">
        <v>274</v>
      </c>
      <c r="AV633" t="s">
        <v>4353</v>
      </c>
      <c r="AW633" t="s">
        <v>4353</v>
      </c>
      <c r="AX633" t="s">
        <v>6157</v>
      </c>
      <c r="AY633">
        <v>-4835</v>
      </c>
      <c r="AZ633">
        <v>-4835</v>
      </c>
      <c r="BA633" t="s">
        <v>7018</v>
      </c>
      <c r="BB633" t="s">
        <v>4785</v>
      </c>
      <c r="BC633" t="s">
        <v>6157</v>
      </c>
      <c r="BH633" t="s">
        <v>296</v>
      </c>
      <c r="BI633" t="s">
        <v>7195</v>
      </c>
      <c r="BJ633" t="s">
        <v>4164</v>
      </c>
      <c r="BK633" t="s">
        <v>4165</v>
      </c>
      <c r="BL633">
        <v>2016</v>
      </c>
      <c r="BM633"/>
      <c r="BN633"/>
      <c r="BO633"/>
      <c r="BP633"/>
      <c r="BW633"/>
      <c r="BY633"/>
      <c r="CF633">
        <v>1</v>
      </c>
      <c r="CI633">
        <v>-10.6</v>
      </c>
      <c r="CK633">
        <v>14</v>
      </c>
    </row>
    <row r="634" spans="1:89" ht="16" customHeight="1">
      <c r="A634">
        <v>633</v>
      </c>
      <c r="B634" t="s">
        <v>7107</v>
      </c>
      <c r="C634" s="2">
        <v>44970</v>
      </c>
      <c r="E634" t="s">
        <v>1947</v>
      </c>
      <c r="F634" t="s">
        <v>1947</v>
      </c>
      <c r="G634" t="s">
        <v>3941</v>
      </c>
      <c r="H634" t="s">
        <v>6157</v>
      </c>
      <c r="I634" t="s">
        <v>4855</v>
      </c>
      <c r="J634" t="s">
        <v>4856</v>
      </c>
      <c r="K634" t="s">
        <v>4857</v>
      </c>
      <c r="L634" t="s">
        <v>6157</v>
      </c>
      <c r="M634" t="s">
        <v>3984</v>
      </c>
      <c r="N634" t="s">
        <v>289</v>
      </c>
      <c r="O634" t="s">
        <v>6987</v>
      </c>
      <c r="P634" t="s">
        <v>3968</v>
      </c>
      <c r="Q634" t="s">
        <v>4403</v>
      </c>
      <c r="R634" t="s">
        <v>6157</v>
      </c>
      <c r="S634" t="s">
        <v>4353</v>
      </c>
      <c r="T634" t="s">
        <v>4353</v>
      </c>
      <c r="U634" t="s">
        <v>6157</v>
      </c>
      <c r="X634" t="s">
        <v>6157</v>
      </c>
      <c r="Y634" t="s">
        <v>6157</v>
      </c>
      <c r="Z634" t="s">
        <v>6157</v>
      </c>
      <c r="AA634" t="s">
        <v>4021</v>
      </c>
      <c r="AB634" t="s">
        <v>6157</v>
      </c>
      <c r="AC634" t="s">
        <v>6157</v>
      </c>
      <c r="AD634" t="s">
        <v>6157</v>
      </c>
      <c r="AE634" t="s">
        <v>6157</v>
      </c>
      <c r="AF634" t="s">
        <v>6157</v>
      </c>
      <c r="AG634" t="s">
        <v>6157</v>
      </c>
      <c r="AH634" t="s">
        <v>6157</v>
      </c>
      <c r="AI634" t="s">
        <v>6157</v>
      </c>
      <c r="AJ634" t="s">
        <v>4588</v>
      </c>
      <c r="AK634" t="s">
        <v>4858</v>
      </c>
      <c r="AL634" t="s">
        <v>268</v>
      </c>
      <c r="AM634" t="s">
        <v>264</v>
      </c>
      <c r="AN634" t="s">
        <v>4353</v>
      </c>
      <c r="AO634" s="29">
        <v>13</v>
      </c>
      <c r="AP634">
        <v>-28.69567</v>
      </c>
      <c r="AQ634">
        <v>137.69982999999999</v>
      </c>
      <c r="AR634" t="s">
        <v>1532</v>
      </c>
      <c r="AS634">
        <v>0</v>
      </c>
      <c r="AT634" t="s">
        <v>4353</v>
      </c>
      <c r="AU634" t="s">
        <v>274</v>
      </c>
      <c r="AV634" t="s">
        <v>4353</v>
      </c>
      <c r="AW634" t="s">
        <v>4353</v>
      </c>
      <c r="AX634" t="s">
        <v>6157</v>
      </c>
      <c r="AY634">
        <v>-4878</v>
      </c>
      <c r="AZ634">
        <v>-4878</v>
      </c>
      <c r="BA634" t="s">
        <v>7018</v>
      </c>
      <c r="BB634" t="s">
        <v>4785</v>
      </c>
      <c r="BC634" t="s">
        <v>6157</v>
      </c>
      <c r="BH634" t="s">
        <v>296</v>
      </c>
      <c r="BI634" t="s">
        <v>7195</v>
      </c>
      <c r="BJ634" t="s">
        <v>4164</v>
      </c>
      <c r="BK634" t="s">
        <v>4165</v>
      </c>
      <c r="BL634">
        <v>2016</v>
      </c>
      <c r="BM634"/>
      <c r="BN634"/>
      <c r="BO634"/>
      <c r="BP634"/>
      <c r="BW634"/>
      <c r="BY634"/>
      <c r="CF634">
        <v>1</v>
      </c>
      <c r="CI634">
        <v>-9.9</v>
      </c>
      <c r="CK634">
        <v>12.8</v>
      </c>
    </row>
    <row r="635" spans="1:89" ht="16" customHeight="1">
      <c r="A635">
        <v>634</v>
      </c>
      <c r="B635" t="s">
        <v>7107</v>
      </c>
      <c r="C635" s="2">
        <v>44970</v>
      </c>
      <c r="E635" t="s">
        <v>1950</v>
      </c>
      <c r="F635" t="s">
        <v>1950</v>
      </c>
      <c r="G635" t="s">
        <v>3941</v>
      </c>
      <c r="H635" t="s">
        <v>6157</v>
      </c>
      <c r="I635" t="s">
        <v>4855</v>
      </c>
      <c r="J635" t="s">
        <v>4856</v>
      </c>
      <c r="K635" t="s">
        <v>4857</v>
      </c>
      <c r="L635" t="s">
        <v>6157</v>
      </c>
      <c r="M635" t="s">
        <v>3984</v>
      </c>
      <c r="N635" t="s">
        <v>289</v>
      </c>
      <c r="O635" t="s">
        <v>6987</v>
      </c>
      <c r="P635" t="s">
        <v>3968</v>
      </c>
      <c r="Q635" t="s">
        <v>4403</v>
      </c>
      <c r="R635" t="s">
        <v>6157</v>
      </c>
      <c r="S635" t="s">
        <v>4353</v>
      </c>
      <c r="T635" t="s">
        <v>4353</v>
      </c>
      <c r="U635" t="s">
        <v>6157</v>
      </c>
      <c r="X635" t="s">
        <v>6157</v>
      </c>
      <c r="Y635" t="s">
        <v>6157</v>
      </c>
      <c r="Z635" t="s">
        <v>6157</v>
      </c>
      <c r="AA635" t="s">
        <v>4021</v>
      </c>
      <c r="AB635" t="s">
        <v>6157</v>
      </c>
      <c r="AC635" t="s">
        <v>6157</v>
      </c>
      <c r="AD635" t="s">
        <v>6157</v>
      </c>
      <c r="AE635" t="s">
        <v>6157</v>
      </c>
      <c r="AF635" t="s">
        <v>6157</v>
      </c>
      <c r="AG635" t="s">
        <v>6157</v>
      </c>
      <c r="AH635" t="s">
        <v>6157</v>
      </c>
      <c r="AI635" t="s">
        <v>6157</v>
      </c>
      <c r="AJ635" t="s">
        <v>4588</v>
      </c>
      <c r="AK635" t="s">
        <v>4858</v>
      </c>
      <c r="AL635" t="s">
        <v>268</v>
      </c>
      <c r="AM635" t="s">
        <v>264</v>
      </c>
      <c r="AN635" t="s">
        <v>4353</v>
      </c>
      <c r="AO635" s="29">
        <v>-0.59129909999999997</v>
      </c>
      <c r="AP635">
        <v>-28.9588</v>
      </c>
      <c r="AQ635">
        <v>137.34399999999999</v>
      </c>
      <c r="AR635" t="s">
        <v>1532</v>
      </c>
      <c r="AS635">
        <v>0</v>
      </c>
      <c r="AT635" t="s">
        <v>4353</v>
      </c>
      <c r="AU635" t="s">
        <v>274</v>
      </c>
      <c r="AV635" t="s">
        <v>4353</v>
      </c>
      <c r="AW635" t="s">
        <v>4353</v>
      </c>
      <c r="AX635" t="s">
        <v>6157</v>
      </c>
      <c r="AY635">
        <v>-4890</v>
      </c>
      <c r="AZ635">
        <v>-4890</v>
      </c>
      <c r="BA635" t="s">
        <v>7018</v>
      </c>
      <c r="BB635" t="s">
        <v>4785</v>
      </c>
      <c r="BC635" t="s">
        <v>6157</v>
      </c>
      <c r="BH635" t="s">
        <v>296</v>
      </c>
      <c r="BI635" t="s">
        <v>7195</v>
      </c>
      <c r="BJ635" t="s">
        <v>4164</v>
      </c>
      <c r="BK635" t="s">
        <v>4165</v>
      </c>
      <c r="BL635">
        <v>2016</v>
      </c>
      <c r="BM635"/>
      <c r="BN635"/>
      <c r="BO635"/>
      <c r="BP635"/>
      <c r="BW635">
        <v>-20.3</v>
      </c>
      <c r="BY635">
        <v>15.3</v>
      </c>
      <c r="CF635">
        <v>1</v>
      </c>
      <c r="CI635">
        <v>-11</v>
      </c>
      <c r="CK635">
        <v>8</v>
      </c>
    </row>
    <row r="636" spans="1:89" ht="16" customHeight="1">
      <c r="A636">
        <v>635</v>
      </c>
      <c r="B636" t="s">
        <v>7107</v>
      </c>
      <c r="C636" s="2">
        <v>44970</v>
      </c>
      <c r="E636" t="s">
        <v>1951</v>
      </c>
      <c r="F636" t="s">
        <v>1951</v>
      </c>
      <c r="G636" t="s">
        <v>3941</v>
      </c>
      <c r="H636" t="s">
        <v>6157</v>
      </c>
      <c r="I636" t="s">
        <v>4855</v>
      </c>
      <c r="J636" t="s">
        <v>4856</v>
      </c>
      <c r="K636" t="s">
        <v>4857</v>
      </c>
      <c r="L636" t="s">
        <v>6157</v>
      </c>
      <c r="M636" t="s">
        <v>3984</v>
      </c>
      <c r="N636" t="s">
        <v>289</v>
      </c>
      <c r="O636" t="s">
        <v>6987</v>
      </c>
      <c r="P636" t="s">
        <v>3968</v>
      </c>
      <c r="Q636" t="s">
        <v>4403</v>
      </c>
      <c r="R636" t="s">
        <v>6157</v>
      </c>
      <c r="S636" t="s">
        <v>4353</v>
      </c>
      <c r="T636" t="s">
        <v>4353</v>
      </c>
      <c r="U636" t="s">
        <v>6157</v>
      </c>
      <c r="X636" t="s">
        <v>6157</v>
      </c>
      <c r="Y636" t="s">
        <v>6157</v>
      </c>
      <c r="Z636" t="s">
        <v>6157</v>
      </c>
      <c r="AA636" t="s">
        <v>4021</v>
      </c>
      <c r="AB636" t="s">
        <v>6157</v>
      </c>
      <c r="AC636" t="s">
        <v>6157</v>
      </c>
      <c r="AD636" t="s">
        <v>6157</v>
      </c>
      <c r="AE636" t="s">
        <v>6157</v>
      </c>
      <c r="AF636" t="s">
        <v>6157</v>
      </c>
      <c r="AG636" t="s">
        <v>6157</v>
      </c>
      <c r="AH636" t="s">
        <v>6157</v>
      </c>
      <c r="AI636" t="s">
        <v>6157</v>
      </c>
      <c r="AJ636" t="s">
        <v>4588</v>
      </c>
      <c r="AK636" t="s">
        <v>4858</v>
      </c>
      <c r="AL636" t="s">
        <v>268</v>
      </c>
      <c r="AM636" t="s">
        <v>264</v>
      </c>
      <c r="AN636" t="s">
        <v>4353</v>
      </c>
      <c r="AO636" s="29">
        <v>6.1607751999999998</v>
      </c>
      <c r="AP636">
        <v>-29.003329999999998</v>
      </c>
      <c r="AQ636">
        <v>138.07667000000001</v>
      </c>
      <c r="AR636" t="s">
        <v>1532</v>
      </c>
      <c r="AS636">
        <v>0</v>
      </c>
      <c r="AT636" t="s">
        <v>4353</v>
      </c>
      <c r="AU636" t="s">
        <v>274</v>
      </c>
      <c r="AV636" t="s">
        <v>4353</v>
      </c>
      <c r="AW636" t="s">
        <v>4353</v>
      </c>
      <c r="AX636" t="s">
        <v>6157</v>
      </c>
      <c r="AY636">
        <v>-5123</v>
      </c>
      <c r="AZ636">
        <v>-5123</v>
      </c>
      <c r="BA636" t="s">
        <v>7018</v>
      </c>
      <c r="BB636" t="s">
        <v>4785</v>
      </c>
      <c r="BC636" t="s">
        <v>6157</v>
      </c>
      <c r="BH636" t="s">
        <v>296</v>
      </c>
      <c r="BI636" t="s">
        <v>7195</v>
      </c>
      <c r="BJ636" t="s">
        <v>4164</v>
      </c>
      <c r="BK636" t="s">
        <v>4165</v>
      </c>
      <c r="BL636">
        <v>2016</v>
      </c>
      <c r="BM636"/>
      <c r="BN636"/>
      <c r="BO636"/>
      <c r="BP636"/>
      <c r="BW636">
        <v>-20.8</v>
      </c>
      <c r="BY636">
        <v>14.2</v>
      </c>
    </row>
    <row r="637" spans="1:89" ht="16" customHeight="1">
      <c r="A637">
        <v>636</v>
      </c>
      <c r="B637" t="s">
        <v>7107</v>
      </c>
      <c r="C637" s="2">
        <v>44970</v>
      </c>
      <c r="E637" t="s">
        <v>1952</v>
      </c>
      <c r="F637" t="s">
        <v>1952</v>
      </c>
      <c r="G637" t="s">
        <v>3941</v>
      </c>
      <c r="H637" t="s">
        <v>6157</v>
      </c>
      <c r="I637" t="s">
        <v>4855</v>
      </c>
      <c r="J637" t="s">
        <v>4856</v>
      </c>
      <c r="K637" t="s">
        <v>4857</v>
      </c>
      <c r="L637" t="s">
        <v>6157</v>
      </c>
      <c r="M637" t="s">
        <v>3984</v>
      </c>
      <c r="N637" t="s">
        <v>289</v>
      </c>
      <c r="O637" t="s">
        <v>6987</v>
      </c>
      <c r="P637" t="s">
        <v>3968</v>
      </c>
      <c r="Q637" t="s">
        <v>4403</v>
      </c>
      <c r="R637" t="s">
        <v>6157</v>
      </c>
      <c r="S637" t="s">
        <v>4353</v>
      </c>
      <c r="T637" t="s">
        <v>4353</v>
      </c>
      <c r="U637" t="s">
        <v>6157</v>
      </c>
      <c r="X637" t="s">
        <v>6157</v>
      </c>
      <c r="Y637" t="s">
        <v>6157</v>
      </c>
      <c r="Z637" t="s">
        <v>6157</v>
      </c>
      <c r="AA637" t="s">
        <v>4021</v>
      </c>
      <c r="AB637" t="s">
        <v>6157</v>
      </c>
      <c r="AC637" t="s">
        <v>6157</v>
      </c>
      <c r="AD637" t="s">
        <v>6157</v>
      </c>
      <c r="AE637" t="s">
        <v>6157</v>
      </c>
      <c r="AF637" t="s">
        <v>6157</v>
      </c>
      <c r="AG637" t="s">
        <v>6157</v>
      </c>
      <c r="AH637" t="s">
        <v>6157</v>
      </c>
      <c r="AI637" t="s">
        <v>6157</v>
      </c>
      <c r="AJ637" t="s">
        <v>4588</v>
      </c>
      <c r="AK637" t="s">
        <v>4858</v>
      </c>
      <c r="AL637" t="s">
        <v>268</v>
      </c>
      <c r="AM637" t="s">
        <v>264</v>
      </c>
      <c r="AN637" t="s">
        <v>4353</v>
      </c>
      <c r="AO637" s="29">
        <v>5</v>
      </c>
      <c r="AP637">
        <v>-28.04167</v>
      </c>
      <c r="AQ637">
        <v>137.53083000000001</v>
      </c>
      <c r="AR637" t="s">
        <v>1532</v>
      </c>
      <c r="AS637">
        <v>0</v>
      </c>
      <c r="AT637" t="s">
        <v>4353</v>
      </c>
      <c r="AU637" t="s">
        <v>274</v>
      </c>
      <c r="AV637" t="s">
        <v>4353</v>
      </c>
      <c r="AW637" t="s">
        <v>4353</v>
      </c>
      <c r="AX637" t="s">
        <v>6157</v>
      </c>
      <c r="AY637">
        <v>-5257</v>
      </c>
      <c r="AZ637">
        <v>-5257</v>
      </c>
      <c r="BA637" t="s">
        <v>7018</v>
      </c>
      <c r="BB637" t="s">
        <v>4785</v>
      </c>
      <c r="BC637" t="s">
        <v>6157</v>
      </c>
      <c r="BH637" t="s">
        <v>296</v>
      </c>
      <c r="BI637" t="s">
        <v>7195</v>
      </c>
      <c r="BJ637" t="s">
        <v>4164</v>
      </c>
      <c r="BK637" t="s">
        <v>4165</v>
      </c>
      <c r="BL637">
        <v>2016</v>
      </c>
      <c r="BM637"/>
      <c r="BN637"/>
      <c r="BO637"/>
      <c r="BP637"/>
      <c r="BW637">
        <v>-19.8</v>
      </c>
      <c r="BY637">
        <v>3.3</v>
      </c>
      <c r="CF637">
        <v>1</v>
      </c>
      <c r="CI637">
        <v>-10.199999999999999</v>
      </c>
      <c r="CK637">
        <v>2.9</v>
      </c>
    </row>
    <row r="638" spans="1:89" ht="16" customHeight="1">
      <c r="A638">
        <v>637</v>
      </c>
      <c r="B638" t="s">
        <v>7107</v>
      </c>
      <c r="C638" s="2">
        <v>44970</v>
      </c>
      <c r="E638" t="s">
        <v>1947</v>
      </c>
      <c r="F638" t="s">
        <v>1947</v>
      </c>
      <c r="G638" t="s">
        <v>3941</v>
      </c>
      <c r="H638" t="s">
        <v>6157</v>
      </c>
      <c r="I638" t="s">
        <v>4855</v>
      </c>
      <c r="J638" t="s">
        <v>4856</v>
      </c>
      <c r="K638" t="s">
        <v>4857</v>
      </c>
      <c r="L638" t="s">
        <v>6157</v>
      </c>
      <c r="M638" t="s">
        <v>3984</v>
      </c>
      <c r="N638" t="s">
        <v>289</v>
      </c>
      <c r="O638" t="s">
        <v>6987</v>
      </c>
      <c r="P638" t="s">
        <v>3968</v>
      </c>
      <c r="Q638" t="s">
        <v>4403</v>
      </c>
      <c r="R638" t="s">
        <v>6157</v>
      </c>
      <c r="S638" t="s">
        <v>4353</v>
      </c>
      <c r="T638" t="s">
        <v>4353</v>
      </c>
      <c r="U638" t="s">
        <v>6157</v>
      </c>
      <c r="X638" t="s">
        <v>6157</v>
      </c>
      <c r="Y638" t="s">
        <v>6157</v>
      </c>
      <c r="Z638" t="s">
        <v>6157</v>
      </c>
      <c r="AA638" t="s">
        <v>4021</v>
      </c>
      <c r="AB638" t="s">
        <v>6157</v>
      </c>
      <c r="AC638" t="s">
        <v>6157</v>
      </c>
      <c r="AD638" t="s">
        <v>6157</v>
      </c>
      <c r="AE638" t="s">
        <v>6157</v>
      </c>
      <c r="AF638" t="s">
        <v>6157</v>
      </c>
      <c r="AG638" t="s">
        <v>6157</v>
      </c>
      <c r="AH638" t="s">
        <v>6157</v>
      </c>
      <c r="AI638" t="s">
        <v>6157</v>
      </c>
      <c r="AJ638" t="s">
        <v>4588</v>
      </c>
      <c r="AK638" t="s">
        <v>4858</v>
      </c>
      <c r="AL638" t="s">
        <v>268</v>
      </c>
      <c r="AM638" t="s">
        <v>264</v>
      </c>
      <c r="AN638" t="s">
        <v>4353</v>
      </c>
      <c r="AO638" s="29">
        <v>5</v>
      </c>
      <c r="AP638">
        <v>-28.04167</v>
      </c>
      <c r="AQ638">
        <v>137.53083000000001</v>
      </c>
      <c r="AR638" t="s">
        <v>1532</v>
      </c>
      <c r="AS638">
        <v>0</v>
      </c>
      <c r="AT638" t="s">
        <v>4353</v>
      </c>
      <c r="AU638" t="s">
        <v>274</v>
      </c>
      <c r="AV638" t="s">
        <v>4353</v>
      </c>
      <c r="AW638" t="s">
        <v>4353</v>
      </c>
      <c r="AX638" t="s">
        <v>6157</v>
      </c>
      <c r="AY638">
        <v>-5279</v>
      </c>
      <c r="AZ638">
        <v>-5279</v>
      </c>
      <c r="BA638" t="s">
        <v>7018</v>
      </c>
      <c r="BB638" t="s">
        <v>4785</v>
      </c>
      <c r="BC638" t="s">
        <v>6157</v>
      </c>
      <c r="BH638" t="s">
        <v>296</v>
      </c>
      <c r="BI638" t="s">
        <v>7195</v>
      </c>
      <c r="BJ638" t="s">
        <v>4164</v>
      </c>
      <c r="BK638" t="s">
        <v>4165</v>
      </c>
      <c r="BL638">
        <v>2016</v>
      </c>
      <c r="BM638"/>
      <c r="BN638"/>
      <c r="BO638"/>
      <c r="BP638"/>
      <c r="BW638">
        <v>-18.600000000000001</v>
      </c>
      <c r="BY638">
        <v>11.8</v>
      </c>
      <c r="CF638">
        <v>1</v>
      </c>
      <c r="CI638">
        <v>-9.1</v>
      </c>
      <c r="CK638">
        <v>9.4</v>
      </c>
    </row>
    <row r="639" spans="1:89" ht="16" customHeight="1">
      <c r="A639">
        <v>638</v>
      </c>
      <c r="B639" t="s">
        <v>7107</v>
      </c>
      <c r="C639" s="2">
        <v>44970</v>
      </c>
      <c r="E639" t="s">
        <v>1947</v>
      </c>
      <c r="F639" t="s">
        <v>1947</v>
      </c>
      <c r="G639" t="s">
        <v>3941</v>
      </c>
      <c r="H639" t="s">
        <v>6157</v>
      </c>
      <c r="I639" t="s">
        <v>4855</v>
      </c>
      <c r="J639" t="s">
        <v>4856</v>
      </c>
      <c r="K639" t="s">
        <v>4857</v>
      </c>
      <c r="L639" t="s">
        <v>6157</v>
      </c>
      <c r="M639" t="s">
        <v>3984</v>
      </c>
      <c r="N639" t="s">
        <v>289</v>
      </c>
      <c r="O639" t="s">
        <v>6987</v>
      </c>
      <c r="P639" t="s">
        <v>3968</v>
      </c>
      <c r="Q639" t="s">
        <v>4403</v>
      </c>
      <c r="R639" t="s">
        <v>6157</v>
      </c>
      <c r="S639" t="s">
        <v>4353</v>
      </c>
      <c r="T639" t="s">
        <v>4353</v>
      </c>
      <c r="U639" t="s">
        <v>6157</v>
      </c>
      <c r="X639" t="s">
        <v>6157</v>
      </c>
      <c r="Y639" t="s">
        <v>6157</v>
      </c>
      <c r="Z639" t="s">
        <v>6157</v>
      </c>
      <c r="AA639" t="s">
        <v>4021</v>
      </c>
      <c r="AB639" t="s">
        <v>6157</v>
      </c>
      <c r="AC639" t="s">
        <v>6157</v>
      </c>
      <c r="AD639" t="s">
        <v>6157</v>
      </c>
      <c r="AE639" t="s">
        <v>6157</v>
      </c>
      <c r="AF639" t="s">
        <v>6157</v>
      </c>
      <c r="AG639" t="s">
        <v>6157</v>
      </c>
      <c r="AH639" t="s">
        <v>6157</v>
      </c>
      <c r="AI639" t="s">
        <v>6157</v>
      </c>
      <c r="AJ639" t="s">
        <v>4588</v>
      </c>
      <c r="AK639" t="s">
        <v>4858</v>
      </c>
      <c r="AL639" t="s">
        <v>268</v>
      </c>
      <c r="AM639" t="s">
        <v>264</v>
      </c>
      <c r="AN639" t="s">
        <v>4353</v>
      </c>
      <c r="AO639" s="29">
        <v>5</v>
      </c>
      <c r="AP639">
        <v>-28.04167</v>
      </c>
      <c r="AQ639">
        <v>137.53083000000001</v>
      </c>
      <c r="AR639" t="s">
        <v>1532</v>
      </c>
      <c r="AS639">
        <v>0</v>
      </c>
      <c r="AT639" t="s">
        <v>4353</v>
      </c>
      <c r="AU639" t="s">
        <v>274</v>
      </c>
      <c r="AV639" t="s">
        <v>4353</v>
      </c>
      <c r="AW639" t="s">
        <v>4353</v>
      </c>
      <c r="AX639" t="s">
        <v>6157</v>
      </c>
      <c r="AY639">
        <v>-5370</v>
      </c>
      <c r="AZ639">
        <v>-5370</v>
      </c>
      <c r="BA639" t="s">
        <v>7018</v>
      </c>
      <c r="BB639" t="s">
        <v>4785</v>
      </c>
      <c r="BC639" t="s">
        <v>6157</v>
      </c>
      <c r="BH639" t="s">
        <v>296</v>
      </c>
      <c r="BI639" t="s">
        <v>7195</v>
      </c>
      <c r="BJ639" t="s">
        <v>4164</v>
      </c>
      <c r="BK639" t="s">
        <v>4165</v>
      </c>
      <c r="BL639">
        <v>2016</v>
      </c>
      <c r="BM639"/>
      <c r="BN639"/>
      <c r="BO639"/>
      <c r="BP639"/>
      <c r="BW639">
        <v>-20.8</v>
      </c>
      <c r="BY639">
        <v>9.8000000000000007</v>
      </c>
      <c r="CF639">
        <v>1</v>
      </c>
      <c r="CI639">
        <v>-11.2</v>
      </c>
      <c r="CK639">
        <v>15</v>
      </c>
    </row>
    <row r="640" spans="1:89" ht="16" customHeight="1">
      <c r="A640">
        <v>639</v>
      </c>
      <c r="B640" t="s">
        <v>7107</v>
      </c>
      <c r="C640" s="2">
        <v>44970</v>
      </c>
      <c r="E640" t="s">
        <v>1947</v>
      </c>
      <c r="F640" t="s">
        <v>1947</v>
      </c>
      <c r="G640" t="s">
        <v>3941</v>
      </c>
      <c r="H640" t="s">
        <v>6157</v>
      </c>
      <c r="I640" t="s">
        <v>4855</v>
      </c>
      <c r="J640" t="s">
        <v>4856</v>
      </c>
      <c r="K640" t="s">
        <v>4857</v>
      </c>
      <c r="L640" t="s">
        <v>6157</v>
      </c>
      <c r="M640" t="s">
        <v>3984</v>
      </c>
      <c r="N640" t="s">
        <v>289</v>
      </c>
      <c r="O640" t="s">
        <v>6987</v>
      </c>
      <c r="P640" t="s">
        <v>3968</v>
      </c>
      <c r="Q640" t="s">
        <v>4403</v>
      </c>
      <c r="R640" t="s">
        <v>6157</v>
      </c>
      <c r="S640" t="s">
        <v>4353</v>
      </c>
      <c r="T640" t="s">
        <v>4353</v>
      </c>
      <c r="U640" t="s">
        <v>6157</v>
      </c>
      <c r="X640" t="s">
        <v>6157</v>
      </c>
      <c r="Y640" t="s">
        <v>6157</v>
      </c>
      <c r="Z640" t="s">
        <v>6157</v>
      </c>
      <c r="AA640" t="s">
        <v>4021</v>
      </c>
      <c r="AB640" t="s">
        <v>6157</v>
      </c>
      <c r="AC640" t="s">
        <v>6157</v>
      </c>
      <c r="AD640" t="s">
        <v>6157</v>
      </c>
      <c r="AE640" t="s">
        <v>6157</v>
      </c>
      <c r="AF640" t="s">
        <v>6157</v>
      </c>
      <c r="AG640" t="s">
        <v>6157</v>
      </c>
      <c r="AH640" t="s">
        <v>6157</v>
      </c>
      <c r="AI640" t="s">
        <v>6157</v>
      </c>
      <c r="AJ640" t="s">
        <v>4588</v>
      </c>
      <c r="AK640" t="s">
        <v>4858</v>
      </c>
      <c r="AL640" t="s">
        <v>268</v>
      </c>
      <c r="AM640" t="s">
        <v>264</v>
      </c>
      <c r="AN640" t="s">
        <v>4353</v>
      </c>
      <c r="AO640" s="29">
        <v>5</v>
      </c>
      <c r="AP640">
        <v>-28.04167</v>
      </c>
      <c r="AQ640">
        <v>137.53083000000001</v>
      </c>
      <c r="AR640" t="s">
        <v>1532</v>
      </c>
      <c r="AS640">
        <v>0</v>
      </c>
      <c r="AT640" t="s">
        <v>4353</v>
      </c>
      <c r="AU640" t="s">
        <v>274</v>
      </c>
      <c r="AV640" t="s">
        <v>4353</v>
      </c>
      <c r="AW640" t="s">
        <v>4353</v>
      </c>
      <c r="AX640" t="s">
        <v>6157</v>
      </c>
      <c r="AY640">
        <v>-5370</v>
      </c>
      <c r="AZ640">
        <v>-5370</v>
      </c>
      <c r="BA640" t="s">
        <v>7018</v>
      </c>
      <c r="BB640" t="s">
        <v>4785</v>
      </c>
      <c r="BC640" t="s">
        <v>6157</v>
      </c>
      <c r="BH640" t="s">
        <v>296</v>
      </c>
      <c r="BI640" t="s">
        <v>7195</v>
      </c>
      <c r="BJ640" t="s">
        <v>4164</v>
      </c>
      <c r="BK640" t="s">
        <v>4165</v>
      </c>
      <c r="BL640">
        <v>2016</v>
      </c>
      <c r="BM640"/>
      <c r="BN640"/>
      <c r="BO640"/>
      <c r="BP640"/>
      <c r="BW640"/>
      <c r="BY640"/>
      <c r="CF640">
        <v>1</v>
      </c>
      <c r="CI640">
        <v>-11.2</v>
      </c>
      <c r="CK640">
        <v>11.4</v>
      </c>
    </row>
    <row r="641" spans="1:89" ht="16" customHeight="1">
      <c r="A641">
        <v>640</v>
      </c>
      <c r="B641" t="s">
        <v>7107</v>
      </c>
      <c r="C641" s="2">
        <v>44970</v>
      </c>
      <c r="E641" t="s">
        <v>1953</v>
      </c>
      <c r="F641" t="s">
        <v>1953</v>
      </c>
      <c r="G641" t="s">
        <v>3941</v>
      </c>
      <c r="H641" t="s">
        <v>6157</v>
      </c>
      <c r="I641" t="s">
        <v>4855</v>
      </c>
      <c r="J641" t="s">
        <v>4856</v>
      </c>
      <c r="K641" t="s">
        <v>4857</v>
      </c>
      <c r="L641" t="s">
        <v>6157</v>
      </c>
      <c r="M641" t="s">
        <v>3984</v>
      </c>
      <c r="N641" t="s">
        <v>289</v>
      </c>
      <c r="O641" t="s">
        <v>6987</v>
      </c>
      <c r="P641" t="s">
        <v>3968</v>
      </c>
      <c r="Q641" t="s">
        <v>4403</v>
      </c>
      <c r="R641" t="s">
        <v>6157</v>
      </c>
      <c r="S641" t="s">
        <v>4353</v>
      </c>
      <c r="T641" t="s">
        <v>4353</v>
      </c>
      <c r="U641" t="s">
        <v>6157</v>
      </c>
      <c r="X641" t="s">
        <v>6157</v>
      </c>
      <c r="Y641" t="s">
        <v>6157</v>
      </c>
      <c r="Z641" t="s">
        <v>6157</v>
      </c>
      <c r="AA641" t="s">
        <v>4021</v>
      </c>
      <c r="AB641" t="s">
        <v>6157</v>
      </c>
      <c r="AC641" t="s">
        <v>6157</v>
      </c>
      <c r="AD641" t="s">
        <v>6157</v>
      </c>
      <c r="AE641" t="s">
        <v>6157</v>
      </c>
      <c r="AF641" t="s">
        <v>6157</v>
      </c>
      <c r="AG641" t="s">
        <v>6157</v>
      </c>
      <c r="AH641" t="s">
        <v>6157</v>
      </c>
      <c r="AI641" t="s">
        <v>6157</v>
      </c>
      <c r="AJ641" t="s">
        <v>4588</v>
      </c>
      <c r="AK641" t="s">
        <v>4858</v>
      </c>
      <c r="AL641" t="s">
        <v>268</v>
      </c>
      <c r="AM641" t="s">
        <v>264</v>
      </c>
      <c r="AN641" t="s">
        <v>4353</v>
      </c>
      <c r="AO641" s="29">
        <v>-4.8593912000000001</v>
      </c>
      <c r="AP641">
        <v>-28.58</v>
      </c>
      <c r="AQ641">
        <v>137.60499999999999</v>
      </c>
      <c r="AR641" t="s">
        <v>1532</v>
      </c>
      <c r="AS641">
        <v>0</v>
      </c>
      <c r="AT641" t="s">
        <v>4353</v>
      </c>
      <c r="AU641" t="s">
        <v>274</v>
      </c>
      <c r="AV641" t="s">
        <v>4353</v>
      </c>
      <c r="AW641" t="s">
        <v>4353</v>
      </c>
      <c r="AX641" t="s">
        <v>6157</v>
      </c>
      <c r="AY641">
        <v>-5415</v>
      </c>
      <c r="AZ641">
        <v>-5415</v>
      </c>
      <c r="BA641" t="s">
        <v>7018</v>
      </c>
      <c r="BB641" t="s">
        <v>4785</v>
      </c>
      <c r="BC641" t="s">
        <v>6157</v>
      </c>
      <c r="BH641" t="s">
        <v>296</v>
      </c>
      <c r="BI641" t="s">
        <v>7195</v>
      </c>
      <c r="BJ641" t="s">
        <v>4164</v>
      </c>
      <c r="BK641" t="s">
        <v>4165</v>
      </c>
      <c r="BL641">
        <v>2016</v>
      </c>
      <c r="BM641"/>
      <c r="BN641"/>
      <c r="BO641"/>
      <c r="BP641"/>
      <c r="BW641">
        <v>-20.3</v>
      </c>
      <c r="BY641">
        <v>12.5</v>
      </c>
    </row>
    <row r="642" spans="1:89" ht="16" customHeight="1">
      <c r="A642">
        <v>641</v>
      </c>
      <c r="B642" t="s">
        <v>7107</v>
      </c>
      <c r="C642" s="2">
        <v>44970</v>
      </c>
      <c r="E642" t="s">
        <v>1930</v>
      </c>
      <c r="F642" t="s">
        <v>1930</v>
      </c>
      <c r="G642" t="s">
        <v>3941</v>
      </c>
      <c r="H642" t="s">
        <v>6157</v>
      </c>
      <c r="I642" t="s">
        <v>4855</v>
      </c>
      <c r="J642" t="s">
        <v>4856</v>
      </c>
      <c r="K642" t="s">
        <v>4857</v>
      </c>
      <c r="L642" t="s">
        <v>6157</v>
      </c>
      <c r="M642" t="s">
        <v>3984</v>
      </c>
      <c r="N642" t="s">
        <v>289</v>
      </c>
      <c r="O642" t="s">
        <v>6987</v>
      </c>
      <c r="P642" t="s">
        <v>3968</v>
      </c>
      <c r="Q642" t="s">
        <v>4403</v>
      </c>
      <c r="R642" t="s">
        <v>6157</v>
      </c>
      <c r="S642" t="s">
        <v>4353</v>
      </c>
      <c r="T642" t="s">
        <v>4353</v>
      </c>
      <c r="U642" t="s">
        <v>6157</v>
      </c>
      <c r="X642" t="s">
        <v>6157</v>
      </c>
      <c r="Y642" t="s">
        <v>6157</v>
      </c>
      <c r="Z642" t="s">
        <v>6157</v>
      </c>
      <c r="AA642" t="s">
        <v>4021</v>
      </c>
      <c r="AB642" t="s">
        <v>6157</v>
      </c>
      <c r="AC642" t="s">
        <v>6157</v>
      </c>
      <c r="AD642" t="s">
        <v>6157</v>
      </c>
      <c r="AE642" t="s">
        <v>6157</v>
      </c>
      <c r="AF642" t="s">
        <v>6157</v>
      </c>
      <c r="AG642" t="s">
        <v>6157</v>
      </c>
      <c r="AH642" t="s">
        <v>6157</v>
      </c>
      <c r="AI642" t="s">
        <v>6157</v>
      </c>
      <c r="AJ642" t="s">
        <v>4588</v>
      </c>
      <c r="AK642" t="s">
        <v>4858</v>
      </c>
      <c r="AL642" t="s">
        <v>268</v>
      </c>
      <c r="AM642" t="s">
        <v>264</v>
      </c>
      <c r="AN642" t="s">
        <v>4353</v>
      </c>
      <c r="AO642" s="29">
        <v>4</v>
      </c>
      <c r="AP642">
        <v>-29.07283</v>
      </c>
      <c r="AQ642">
        <v>138.01433</v>
      </c>
      <c r="AR642" t="s">
        <v>1532</v>
      </c>
      <c r="AS642">
        <v>0</v>
      </c>
      <c r="AT642" t="s">
        <v>4353</v>
      </c>
      <c r="AU642" t="s">
        <v>274</v>
      </c>
      <c r="AV642" t="s">
        <v>4353</v>
      </c>
      <c r="AW642" t="s">
        <v>4353</v>
      </c>
      <c r="AX642" t="s">
        <v>6157</v>
      </c>
      <c r="AY642">
        <v>-5461</v>
      </c>
      <c r="AZ642">
        <v>-5461</v>
      </c>
      <c r="BA642" t="s">
        <v>7018</v>
      </c>
      <c r="BB642" t="s">
        <v>4785</v>
      </c>
      <c r="BC642" t="s">
        <v>6157</v>
      </c>
      <c r="BH642" t="s">
        <v>296</v>
      </c>
      <c r="BI642" t="s">
        <v>7195</v>
      </c>
      <c r="BJ642" t="s">
        <v>4164</v>
      </c>
      <c r="BK642" t="s">
        <v>4165</v>
      </c>
      <c r="BL642">
        <v>2016</v>
      </c>
      <c r="BM642"/>
      <c r="BN642"/>
      <c r="BO642"/>
      <c r="BP642"/>
      <c r="BW642"/>
      <c r="BY642"/>
    </row>
    <row r="643" spans="1:89" ht="16" customHeight="1">
      <c r="A643">
        <v>642</v>
      </c>
      <c r="B643" t="s">
        <v>7107</v>
      </c>
      <c r="C643" s="2">
        <v>44970</v>
      </c>
      <c r="E643" t="s">
        <v>1941</v>
      </c>
      <c r="F643" t="s">
        <v>1941</v>
      </c>
      <c r="G643" t="s">
        <v>3941</v>
      </c>
      <c r="H643" t="s">
        <v>6157</v>
      </c>
      <c r="I643" t="s">
        <v>4855</v>
      </c>
      <c r="J643" t="s">
        <v>4856</v>
      </c>
      <c r="K643" t="s">
        <v>4857</v>
      </c>
      <c r="L643" t="s">
        <v>6157</v>
      </c>
      <c r="M643" t="s">
        <v>3984</v>
      </c>
      <c r="N643" t="s">
        <v>289</v>
      </c>
      <c r="O643" t="s">
        <v>6987</v>
      </c>
      <c r="P643" t="s">
        <v>3968</v>
      </c>
      <c r="Q643" t="s">
        <v>4403</v>
      </c>
      <c r="R643" t="s">
        <v>6157</v>
      </c>
      <c r="S643" t="s">
        <v>4353</v>
      </c>
      <c r="T643" t="s">
        <v>4353</v>
      </c>
      <c r="U643" t="s">
        <v>6157</v>
      </c>
      <c r="X643" t="s">
        <v>6157</v>
      </c>
      <c r="Y643" t="s">
        <v>6157</v>
      </c>
      <c r="Z643" t="s">
        <v>6157</v>
      </c>
      <c r="AA643" t="s">
        <v>4021</v>
      </c>
      <c r="AB643" t="s">
        <v>6157</v>
      </c>
      <c r="AC643" t="s">
        <v>6157</v>
      </c>
      <c r="AD643" t="s">
        <v>6157</v>
      </c>
      <c r="AE643" t="s">
        <v>6157</v>
      </c>
      <c r="AF643" t="s">
        <v>6157</v>
      </c>
      <c r="AG643" t="s">
        <v>6157</v>
      </c>
      <c r="AH643" t="s">
        <v>6157</v>
      </c>
      <c r="AI643" t="s">
        <v>6157</v>
      </c>
      <c r="AJ643" t="s">
        <v>4588</v>
      </c>
      <c r="AK643" t="s">
        <v>4858</v>
      </c>
      <c r="AL643" t="s">
        <v>268</v>
      </c>
      <c r="AM643" t="s">
        <v>264</v>
      </c>
      <c r="AN643" t="s">
        <v>4353</v>
      </c>
      <c r="AO643" s="29">
        <v>-5</v>
      </c>
      <c r="AP643">
        <v>-28.701499999999999</v>
      </c>
      <c r="AQ643">
        <v>137.68100000000001</v>
      </c>
      <c r="AR643" t="s">
        <v>1532</v>
      </c>
      <c r="AS643">
        <v>0</v>
      </c>
      <c r="AT643" t="s">
        <v>4353</v>
      </c>
      <c r="AU643" t="s">
        <v>274</v>
      </c>
      <c r="AV643" t="s">
        <v>4353</v>
      </c>
      <c r="AW643" t="s">
        <v>4353</v>
      </c>
      <c r="AX643" t="s">
        <v>6157</v>
      </c>
      <c r="AY643">
        <v>-5461</v>
      </c>
      <c r="AZ643">
        <v>-5461</v>
      </c>
      <c r="BA643" t="s">
        <v>7018</v>
      </c>
      <c r="BB643" t="s">
        <v>4785</v>
      </c>
      <c r="BC643" t="s">
        <v>6157</v>
      </c>
      <c r="BH643" t="s">
        <v>296</v>
      </c>
      <c r="BI643" t="s">
        <v>7195</v>
      </c>
      <c r="BJ643" t="s">
        <v>4164</v>
      </c>
      <c r="BK643" t="s">
        <v>4165</v>
      </c>
      <c r="BL643">
        <v>2016</v>
      </c>
      <c r="BM643"/>
      <c r="BN643"/>
      <c r="BO643"/>
      <c r="BP643"/>
      <c r="BW643">
        <v>-20</v>
      </c>
      <c r="BY643">
        <v>16.399999999999999</v>
      </c>
    </row>
    <row r="644" spans="1:89" ht="16" customHeight="1">
      <c r="A644">
        <v>643</v>
      </c>
      <c r="B644" t="s">
        <v>7107</v>
      </c>
      <c r="C644" s="2">
        <v>44970</v>
      </c>
      <c r="E644" t="s">
        <v>1954</v>
      </c>
      <c r="F644" t="s">
        <v>1954</v>
      </c>
      <c r="G644" t="s">
        <v>3941</v>
      </c>
      <c r="H644" t="s">
        <v>6157</v>
      </c>
      <c r="I644" t="s">
        <v>4855</v>
      </c>
      <c r="J644" t="s">
        <v>4856</v>
      </c>
      <c r="K644" t="s">
        <v>4857</v>
      </c>
      <c r="L644" t="s">
        <v>6157</v>
      </c>
      <c r="M644" t="s">
        <v>3984</v>
      </c>
      <c r="N644" t="s">
        <v>289</v>
      </c>
      <c r="O644" t="s">
        <v>6987</v>
      </c>
      <c r="P644" t="s">
        <v>3968</v>
      </c>
      <c r="Q644" t="s">
        <v>4403</v>
      </c>
      <c r="R644" t="s">
        <v>6157</v>
      </c>
      <c r="S644" t="s">
        <v>4353</v>
      </c>
      <c r="T644" t="s">
        <v>4353</v>
      </c>
      <c r="U644" t="s">
        <v>6157</v>
      </c>
      <c r="X644" t="s">
        <v>6157</v>
      </c>
      <c r="Y644" t="s">
        <v>6157</v>
      </c>
      <c r="Z644" t="s">
        <v>6157</v>
      </c>
      <c r="AA644" t="s">
        <v>4021</v>
      </c>
      <c r="AB644" t="s">
        <v>6157</v>
      </c>
      <c r="AC644" t="s">
        <v>6157</v>
      </c>
      <c r="AD644" t="s">
        <v>6157</v>
      </c>
      <c r="AE644" t="s">
        <v>6157</v>
      </c>
      <c r="AF644" t="s">
        <v>6157</v>
      </c>
      <c r="AG644" t="s">
        <v>6157</v>
      </c>
      <c r="AH644" t="s">
        <v>6157</v>
      </c>
      <c r="AI644" t="s">
        <v>6157</v>
      </c>
      <c r="AJ644" t="s">
        <v>4588</v>
      </c>
      <c r="AK644" t="s">
        <v>4858</v>
      </c>
      <c r="AL644" t="s">
        <v>268</v>
      </c>
      <c r="AM644" t="s">
        <v>264</v>
      </c>
      <c r="AN644" t="s">
        <v>4353</v>
      </c>
      <c r="AO644" s="29">
        <v>4.7751111999999996</v>
      </c>
      <c r="AP644">
        <v>-28.114999999999998</v>
      </c>
      <c r="AQ644">
        <v>137.60499999999999</v>
      </c>
      <c r="AR644" t="s">
        <v>1532</v>
      </c>
      <c r="AS644">
        <v>0</v>
      </c>
      <c r="AT644" t="s">
        <v>4353</v>
      </c>
      <c r="AU644" t="s">
        <v>274</v>
      </c>
      <c r="AV644" t="s">
        <v>4353</v>
      </c>
      <c r="AW644" t="s">
        <v>4353</v>
      </c>
      <c r="AX644" t="s">
        <v>6157</v>
      </c>
      <c r="AY644">
        <v>-5507</v>
      </c>
      <c r="AZ644">
        <v>-5507</v>
      </c>
      <c r="BA644" t="s">
        <v>7018</v>
      </c>
      <c r="BB644" t="s">
        <v>4785</v>
      </c>
      <c r="BC644" t="s">
        <v>6157</v>
      </c>
      <c r="BH644" t="s">
        <v>296</v>
      </c>
      <c r="BI644" t="s">
        <v>7195</v>
      </c>
      <c r="BJ644" t="s">
        <v>4164</v>
      </c>
      <c r="BK644" t="s">
        <v>4165</v>
      </c>
      <c r="BL644">
        <v>2016</v>
      </c>
      <c r="BM644"/>
      <c r="BN644"/>
      <c r="BO644"/>
      <c r="BP644"/>
      <c r="BW644">
        <v>-20.7</v>
      </c>
      <c r="BY644">
        <v>12.1</v>
      </c>
    </row>
    <row r="645" spans="1:89" ht="16" customHeight="1">
      <c r="A645">
        <v>644</v>
      </c>
      <c r="B645" t="s">
        <v>7107</v>
      </c>
      <c r="C645" s="2">
        <v>44970</v>
      </c>
      <c r="E645" t="s">
        <v>1955</v>
      </c>
      <c r="F645" t="s">
        <v>1955</v>
      </c>
      <c r="G645" t="s">
        <v>3941</v>
      </c>
      <c r="H645" t="s">
        <v>6157</v>
      </c>
      <c r="I645" t="s">
        <v>4855</v>
      </c>
      <c r="J645" t="s">
        <v>4856</v>
      </c>
      <c r="K645" t="s">
        <v>4857</v>
      </c>
      <c r="L645" t="s">
        <v>6157</v>
      </c>
      <c r="M645" t="s">
        <v>3984</v>
      </c>
      <c r="N645" t="s">
        <v>289</v>
      </c>
      <c r="O645" t="s">
        <v>6987</v>
      </c>
      <c r="P645" t="s">
        <v>3968</v>
      </c>
      <c r="Q645" t="s">
        <v>4403</v>
      </c>
      <c r="R645" t="s">
        <v>6157</v>
      </c>
      <c r="S645" t="s">
        <v>4353</v>
      </c>
      <c r="T645" t="s">
        <v>4353</v>
      </c>
      <c r="U645" t="s">
        <v>6157</v>
      </c>
      <c r="X645" t="s">
        <v>6157</v>
      </c>
      <c r="Y645" t="s">
        <v>6157</v>
      </c>
      <c r="Z645" t="s">
        <v>6157</v>
      </c>
      <c r="AA645" t="s">
        <v>4021</v>
      </c>
      <c r="AB645" t="s">
        <v>6157</v>
      </c>
      <c r="AC645" t="s">
        <v>6157</v>
      </c>
      <c r="AD645" t="s">
        <v>6157</v>
      </c>
      <c r="AE645" t="s">
        <v>6157</v>
      </c>
      <c r="AF645" t="s">
        <v>6157</v>
      </c>
      <c r="AG645" t="s">
        <v>6157</v>
      </c>
      <c r="AH645" t="s">
        <v>6157</v>
      </c>
      <c r="AI645" t="s">
        <v>6157</v>
      </c>
      <c r="AJ645" t="s">
        <v>4588</v>
      </c>
      <c r="AK645" t="s">
        <v>4858</v>
      </c>
      <c r="AL645" t="s">
        <v>268</v>
      </c>
      <c r="AM645" t="s">
        <v>264</v>
      </c>
      <c r="AN645" t="s">
        <v>4353</v>
      </c>
      <c r="AO645" s="29">
        <v>-5.2454758000000004</v>
      </c>
      <c r="AP645">
        <v>-28.883099999999999</v>
      </c>
      <c r="AQ645">
        <v>137.22489999999999</v>
      </c>
      <c r="AR645" t="s">
        <v>1532</v>
      </c>
      <c r="AS645">
        <v>0</v>
      </c>
      <c r="AT645" t="s">
        <v>4353</v>
      </c>
      <c r="AU645" t="s">
        <v>274</v>
      </c>
      <c r="AV645" t="s">
        <v>4353</v>
      </c>
      <c r="AW645" t="s">
        <v>4353</v>
      </c>
      <c r="AX645" t="s">
        <v>6157</v>
      </c>
      <c r="AY645">
        <v>-5553</v>
      </c>
      <c r="AZ645">
        <v>-5553</v>
      </c>
      <c r="BA645" t="s">
        <v>7018</v>
      </c>
      <c r="BB645" t="s">
        <v>4785</v>
      </c>
      <c r="BC645" t="s">
        <v>6157</v>
      </c>
      <c r="BH645" t="s">
        <v>296</v>
      </c>
      <c r="BI645" t="s">
        <v>7195</v>
      </c>
      <c r="BJ645" t="s">
        <v>4164</v>
      </c>
      <c r="BK645" t="s">
        <v>4165</v>
      </c>
      <c r="BL645">
        <v>2016</v>
      </c>
      <c r="BM645"/>
      <c r="BN645"/>
      <c r="BO645"/>
      <c r="BP645"/>
      <c r="BW645"/>
      <c r="BY645"/>
    </row>
    <row r="646" spans="1:89" ht="16" customHeight="1">
      <c r="A646">
        <v>645</v>
      </c>
      <c r="B646" t="s">
        <v>7107</v>
      </c>
      <c r="C646" s="2">
        <v>44970</v>
      </c>
      <c r="E646" t="s">
        <v>1947</v>
      </c>
      <c r="F646" t="s">
        <v>1947</v>
      </c>
      <c r="G646" t="s">
        <v>3941</v>
      </c>
      <c r="H646" t="s">
        <v>6157</v>
      </c>
      <c r="I646" t="s">
        <v>4855</v>
      </c>
      <c r="J646" t="s">
        <v>4856</v>
      </c>
      <c r="K646" t="s">
        <v>4857</v>
      </c>
      <c r="L646" t="s">
        <v>6157</v>
      </c>
      <c r="M646" t="s">
        <v>3984</v>
      </c>
      <c r="N646" t="s">
        <v>289</v>
      </c>
      <c r="O646" t="s">
        <v>6987</v>
      </c>
      <c r="P646" t="s">
        <v>3968</v>
      </c>
      <c r="Q646" t="s">
        <v>4403</v>
      </c>
      <c r="R646" t="s">
        <v>6157</v>
      </c>
      <c r="S646" t="s">
        <v>4353</v>
      </c>
      <c r="T646" t="s">
        <v>4353</v>
      </c>
      <c r="U646" t="s">
        <v>6157</v>
      </c>
      <c r="X646" t="s">
        <v>6157</v>
      </c>
      <c r="Y646" t="s">
        <v>6157</v>
      </c>
      <c r="Z646" t="s">
        <v>6157</v>
      </c>
      <c r="AA646" t="s">
        <v>4021</v>
      </c>
      <c r="AB646" t="s">
        <v>6157</v>
      </c>
      <c r="AC646" t="s">
        <v>6157</v>
      </c>
      <c r="AD646" t="s">
        <v>6157</v>
      </c>
      <c r="AE646" t="s">
        <v>6157</v>
      </c>
      <c r="AF646" t="s">
        <v>6157</v>
      </c>
      <c r="AG646" t="s">
        <v>6157</v>
      </c>
      <c r="AH646" t="s">
        <v>6157</v>
      </c>
      <c r="AI646" t="s">
        <v>6157</v>
      </c>
      <c r="AJ646" t="s">
        <v>4588</v>
      </c>
      <c r="AK646" t="s">
        <v>4858</v>
      </c>
      <c r="AL646" t="s">
        <v>268</v>
      </c>
      <c r="AM646" t="s">
        <v>264</v>
      </c>
      <c r="AN646" t="s">
        <v>4353</v>
      </c>
      <c r="AO646" s="29">
        <v>-5</v>
      </c>
      <c r="AP646">
        <v>-28.883099999999999</v>
      </c>
      <c r="AQ646">
        <v>137.22489999999999</v>
      </c>
      <c r="AR646" t="s">
        <v>1532</v>
      </c>
      <c r="AS646">
        <v>0</v>
      </c>
      <c r="AT646" t="s">
        <v>4353</v>
      </c>
      <c r="AU646" t="s">
        <v>274</v>
      </c>
      <c r="AV646" t="s">
        <v>4353</v>
      </c>
      <c r="AW646" t="s">
        <v>4353</v>
      </c>
      <c r="AX646" t="s">
        <v>6157</v>
      </c>
      <c r="AY646">
        <v>-5925</v>
      </c>
      <c r="AZ646">
        <v>-5925</v>
      </c>
      <c r="BA646" t="s">
        <v>7018</v>
      </c>
      <c r="BB646" t="s">
        <v>4785</v>
      </c>
      <c r="BC646" t="s">
        <v>6157</v>
      </c>
      <c r="BH646" t="s">
        <v>296</v>
      </c>
      <c r="BI646" t="s">
        <v>7195</v>
      </c>
      <c r="BJ646" t="s">
        <v>4164</v>
      </c>
      <c r="BK646" t="s">
        <v>4165</v>
      </c>
      <c r="BL646">
        <v>2016</v>
      </c>
      <c r="BM646"/>
      <c r="BN646"/>
      <c r="BO646"/>
      <c r="BP646"/>
      <c r="BW646"/>
      <c r="BY646"/>
    </row>
    <row r="647" spans="1:89" ht="16" customHeight="1">
      <c r="A647">
        <v>646</v>
      </c>
      <c r="B647" t="s">
        <v>7107</v>
      </c>
      <c r="C647" s="2">
        <v>44970</v>
      </c>
      <c r="E647" t="s">
        <v>1956</v>
      </c>
      <c r="F647" t="s">
        <v>1956</v>
      </c>
      <c r="G647" t="s">
        <v>3941</v>
      </c>
      <c r="H647" t="s">
        <v>6157</v>
      </c>
      <c r="I647" t="s">
        <v>4855</v>
      </c>
      <c r="J647" t="s">
        <v>4856</v>
      </c>
      <c r="K647" t="s">
        <v>4857</v>
      </c>
      <c r="L647" t="s">
        <v>6157</v>
      </c>
      <c r="M647" t="s">
        <v>3984</v>
      </c>
      <c r="N647" t="s">
        <v>289</v>
      </c>
      <c r="O647" t="s">
        <v>6987</v>
      </c>
      <c r="P647" t="s">
        <v>3968</v>
      </c>
      <c r="Q647" t="s">
        <v>4403</v>
      </c>
      <c r="R647" t="s">
        <v>6157</v>
      </c>
      <c r="S647" t="s">
        <v>4353</v>
      </c>
      <c r="T647" t="s">
        <v>4353</v>
      </c>
      <c r="U647" t="s">
        <v>6157</v>
      </c>
      <c r="X647" t="s">
        <v>6157</v>
      </c>
      <c r="Y647" t="s">
        <v>6157</v>
      </c>
      <c r="Z647" t="s">
        <v>6157</v>
      </c>
      <c r="AA647" t="s">
        <v>4021</v>
      </c>
      <c r="AB647" t="s">
        <v>6157</v>
      </c>
      <c r="AC647" t="s">
        <v>6157</v>
      </c>
      <c r="AD647" t="s">
        <v>6157</v>
      </c>
      <c r="AE647" t="s">
        <v>6157</v>
      </c>
      <c r="AF647" t="s">
        <v>6157</v>
      </c>
      <c r="AG647" t="s">
        <v>6157</v>
      </c>
      <c r="AH647" t="s">
        <v>6157</v>
      </c>
      <c r="AI647" t="s">
        <v>6157</v>
      </c>
      <c r="AJ647" t="s">
        <v>4588</v>
      </c>
      <c r="AK647" t="s">
        <v>4858</v>
      </c>
      <c r="AL647" t="s">
        <v>268</v>
      </c>
      <c r="AM647" t="s">
        <v>264</v>
      </c>
      <c r="AN647" t="s">
        <v>4353</v>
      </c>
      <c r="AO647" s="29">
        <v>-1</v>
      </c>
      <c r="AP647">
        <v>-28.9588</v>
      </c>
      <c r="AQ647">
        <v>137.34399999999999</v>
      </c>
      <c r="AR647" t="s">
        <v>1532</v>
      </c>
      <c r="AS647">
        <v>0</v>
      </c>
      <c r="AT647" t="s">
        <v>4353</v>
      </c>
      <c r="AU647" t="s">
        <v>274</v>
      </c>
      <c r="AV647" t="s">
        <v>4353</v>
      </c>
      <c r="AW647" t="s">
        <v>4353</v>
      </c>
      <c r="AX647" t="s">
        <v>6157</v>
      </c>
      <c r="AY647">
        <v>-6118</v>
      </c>
      <c r="AZ647">
        <v>-6118</v>
      </c>
      <c r="BA647" t="s">
        <v>7018</v>
      </c>
      <c r="BB647" t="s">
        <v>4785</v>
      </c>
      <c r="BC647" t="s">
        <v>6157</v>
      </c>
      <c r="BH647" t="s">
        <v>293</v>
      </c>
      <c r="BI647" t="s">
        <v>7195</v>
      </c>
      <c r="BJ647" t="s">
        <v>4164</v>
      </c>
      <c r="BK647" t="s">
        <v>4165</v>
      </c>
      <c r="BL647">
        <v>2016</v>
      </c>
      <c r="BM647"/>
      <c r="BN647"/>
      <c r="BO647"/>
      <c r="BP647"/>
      <c r="BW647">
        <v>-22.5</v>
      </c>
      <c r="BY647">
        <v>13.9</v>
      </c>
    </row>
    <row r="648" spans="1:89" ht="16" customHeight="1">
      <c r="A648">
        <v>647</v>
      </c>
      <c r="B648" t="s">
        <v>7107</v>
      </c>
      <c r="C648" s="2">
        <v>44970</v>
      </c>
      <c r="E648" t="s">
        <v>1949</v>
      </c>
      <c r="F648" t="s">
        <v>1949</v>
      </c>
      <c r="G648" t="s">
        <v>3941</v>
      </c>
      <c r="H648" t="s">
        <v>6157</v>
      </c>
      <c r="I648" t="s">
        <v>4855</v>
      </c>
      <c r="J648" t="s">
        <v>4856</v>
      </c>
      <c r="K648" t="s">
        <v>4857</v>
      </c>
      <c r="L648" t="s">
        <v>6157</v>
      </c>
      <c r="M648" t="s">
        <v>3984</v>
      </c>
      <c r="N648" t="s">
        <v>289</v>
      </c>
      <c r="O648" t="s">
        <v>6987</v>
      </c>
      <c r="P648" t="s">
        <v>3968</v>
      </c>
      <c r="Q648" t="s">
        <v>4403</v>
      </c>
      <c r="R648" t="s">
        <v>6157</v>
      </c>
      <c r="S648" t="s">
        <v>4353</v>
      </c>
      <c r="T648" t="s">
        <v>4353</v>
      </c>
      <c r="U648" t="s">
        <v>6157</v>
      </c>
      <c r="X648" t="s">
        <v>6157</v>
      </c>
      <c r="Y648" t="s">
        <v>6157</v>
      </c>
      <c r="Z648" t="s">
        <v>6157</v>
      </c>
      <c r="AA648" t="s">
        <v>4021</v>
      </c>
      <c r="AB648" t="s">
        <v>6157</v>
      </c>
      <c r="AC648" t="s">
        <v>6157</v>
      </c>
      <c r="AD648" t="s">
        <v>6157</v>
      </c>
      <c r="AE648" t="s">
        <v>6157</v>
      </c>
      <c r="AF648" t="s">
        <v>6157</v>
      </c>
      <c r="AG648" t="s">
        <v>6157</v>
      </c>
      <c r="AH648" t="s">
        <v>6157</v>
      </c>
      <c r="AI648" t="s">
        <v>6157</v>
      </c>
      <c r="AJ648" t="s">
        <v>4588</v>
      </c>
      <c r="AK648" t="s">
        <v>4858</v>
      </c>
      <c r="AL648" t="s">
        <v>268</v>
      </c>
      <c r="AM648" t="s">
        <v>264</v>
      </c>
      <c r="AN648" t="s">
        <v>4353</v>
      </c>
      <c r="AO648" s="29">
        <v>13</v>
      </c>
      <c r="AP648">
        <v>-28.69567</v>
      </c>
      <c r="AQ648">
        <v>137.69982999999999</v>
      </c>
      <c r="AR648" t="s">
        <v>1532</v>
      </c>
      <c r="AS648">
        <v>0</v>
      </c>
      <c r="AT648" t="s">
        <v>4353</v>
      </c>
      <c r="AU648" t="s">
        <v>274</v>
      </c>
      <c r="AV648" t="s">
        <v>4353</v>
      </c>
      <c r="AW648" t="s">
        <v>4353</v>
      </c>
      <c r="AX648" t="s">
        <v>6157</v>
      </c>
      <c r="AY648">
        <v>-6365</v>
      </c>
      <c r="AZ648">
        <v>-6365</v>
      </c>
      <c r="BA648" t="s">
        <v>7018</v>
      </c>
      <c r="BB648" t="s">
        <v>4785</v>
      </c>
      <c r="BC648" t="s">
        <v>6157</v>
      </c>
      <c r="BH648" t="s">
        <v>293</v>
      </c>
      <c r="BI648" t="s">
        <v>7195</v>
      </c>
      <c r="BJ648" t="s">
        <v>4164</v>
      </c>
      <c r="BK648" t="s">
        <v>4165</v>
      </c>
      <c r="BL648">
        <v>2016</v>
      </c>
      <c r="BM648"/>
      <c r="BN648"/>
      <c r="BO648"/>
      <c r="BP648"/>
      <c r="BW648">
        <v>-19</v>
      </c>
      <c r="BY648">
        <v>12.4</v>
      </c>
      <c r="CF648">
        <v>1</v>
      </c>
      <c r="CI648">
        <v>-7.1</v>
      </c>
      <c r="CK648">
        <v>5</v>
      </c>
    </row>
    <row r="649" spans="1:89" ht="16" customHeight="1">
      <c r="A649">
        <v>648</v>
      </c>
      <c r="B649" t="s">
        <v>7107</v>
      </c>
      <c r="C649" s="2">
        <v>44970</v>
      </c>
      <c r="E649" t="s">
        <v>1957</v>
      </c>
      <c r="F649" t="s">
        <v>1957</v>
      </c>
      <c r="G649" t="s">
        <v>3941</v>
      </c>
      <c r="H649" t="s">
        <v>6157</v>
      </c>
      <c r="I649" t="s">
        <v>4855</v>
      </c>
      <c r="J649" t="s">
        <v>4856</v>
      </c>
      <c r="K649" t="s">
        <v>4857</v>
      </c>
      <c r="L649" t="s">
        <v>6157</v>
      </c>
      <c r="M649" t="s">
        <v>3984</v>
      </c>
      <c r="N649" t="s">
        <v>289</v>
      </c>
      <c r="O649" t="s">
        <v>6987</v>
      </c>
      <c r="P649" t="s">
        <v>3968</v>
      </c>
      <c r="Q649" t="s">
        <v>4403</v>
      </c>
      <c r="R649" t="s">
        <v>6157</v>
      </c>
      <c r="S649" t="s">
        <v>4353</v>
      </c>
      <c r="T649" t="s">
        <v>4353</v>
      </c>
      <c r="U649" t="s">
        <v>6157</v>
      </c>
      <c r="X649" t="s">
        <v>6157</v>
      </c>
      <c r="Y649" t="s">
        <v>6157</v>
      </c>
      <c r="Z649" t="s">
        <v>6157</v>
      </c>
      <c r="AA649" t="s">
        <v>4021</v>
      </c>
      <c r="AB649" t="s">
        <v>6157</v>
      </c>
      <c r="AC649" t="s">
        <v>6157</v>
      </c>
      <c r="AD649" t="s">
        <v>6157</v>
      </c>
      <c r="AE649" t="s">
        <v>6157</v>
      </c>
      <c r="AF649" t="s">
        <v>6157</v>
      </c>
      <c r="AG649" t="s">
        <v>6157</v>
      </c>
      <c r="AH649" t="s">
        <v>6157</v>
      </c>
      <c r="AI649" t="s">
        <v>6157</v>
      </c>
      <c r="AJ649" t="s">
        <v>4588</v>
      </c>
      <c r="AK649" t="s">
        <v>4858</v>
      </c>
      <c r="AL649" t="s">
        <v>268</v>
      </c>
      <c r="AM649" t="s">
        <v>264</v>
      </c>
      <c r="AN649" t="s">
        <v>4353</v>
      </c>
      <c r="AO649" s="29">
        <v>-8.5945348999999993</v>
      </c>
      <c r="AP649">
        <v>-29.040369999999999</v>
      </c>
      <c r="AQ649">
        <v>137.62665000000001</v>
      </c>
      <c r="AR649" t="s">
        <v>1532</v>
      </c>
      <c r="AS649">
        <v>0</v>
      </c>
      <c r="AT649" t="s">
        <v>4353</v>
      </c>
      <c r="AU649" t="s">
        <v>274</v>
      </c>
      <c r="AV649" t="s">
        <v>4353</v>
      </c>
      <c r="AW649" t="s">
        <v>4353</v>
      </c>
      <c r="AX649" t="s">
        <v>6157</v>
      </c>
      <c r="AY649">
        <v>-6611</v>
      </c>
      <c r="AZ649">
        <v>-6611</v>
      </c>
      <c r="BA649" t="s">
        <v>7018</v>
      </c>
      <c r="BB649" t="s">
        <v>4785</v>
      </c>
      <c r="BC649" t="s">
        <v>6157</v>
      </c>
      <c r="BH649" t="s">
        <v>293</v>
      </c>
      <c r="BI649" t="s">
        <v>7195</v>
      </c>
      <c r="BJ649" t="s">
        <v>4164</v>
      </c>
      <c r="BK649" t="s">
        <v>4165</v>
      </c>
      <c r="BL649">
        <v>2016</v>
      </c>
      <c r="BM649"/>
      <c r="BN649"/>
      <c r="BO649"/>
      <c r="BP649"/>
      <c r="BW649">
        <v>-21.4</v>
      </c>
      <c r="BY649">
        <v>14.7</v>
      </c>
      <c r="CF649">
        <v>1</v>
      </c>
      <c r="CI649">
        <v>-9</v>
      </c>
      <c r="CK649">
        <v>13.8</v>
      </c>
    </row>
    <row r="650" spans="1:89" ht="16" customHeight="1">
      <c r="A650">
        <v>649</v>
      </c>
      <c r="B650" t="s">
        <v>7107</v>
      </c>
      <c r="C650" s="2">
        <v>44970</v>
      </c>
      <c r="E650" t="s">
        <v>1958</v>
      </c>
      <c r="F650" t="s">
        <v>1958</v>
      </c>
      <c r="G650" t="s">
        <v>3941</v>
      </c>
      <c r="H650" t="s">
        <v>6157</v>
      </c>
      <c r="I650" t="s">
        <v>4855</v>
      </c>
      <c r="J650" t="s">
        <v>4856</v>
      </c>
      <c r="K650" t="s">
        <v>4857</v>
      </c>
      <c r="L650" t="s">
        <v>6157</v>
      </c>
      <c r="M650" t="s">
        <v>3984</v>
      </c>
      <c r="N650" t="s">
        <v>289</v>
      </c>
      <c r="O650" t="s">
        <v>6987</v>
      </c>
      <c r="P650" t="s">
        <v>3968</v>
      </c>
      <c r="Q650" t="s">
        <v>4403</v>
      </c>
      <c r="R650" t="s">
        <v>6157</v>
      </c>
      <c r="S650" t="s">
        <v>4353</v>
      </c>
      <c r="T650" t="s">
        <v>4353</v>
      </c>
      <c r="U650" t="s">
        <v>6157</v>
      </c>
      <c r="X650" t="s">
        <v>6157</v>
      </c>
      <c r="Y650" t="s">
        <v>6157</v>
      </c>
      <c r="Z650" t="s">
        <v>6157</v>
      </c>
      <c r="AA650" t="s">
        <v>4021</v>
      </c>
      <c r="AB650" t="s">
        <v>6157</v>
      </c>
      <c r="AC650" t="s">
        <v>6157</v>
      </c>
      <c r="AD650" t="s">
        <v>6157</v>
      </c>
      <c r="AE650" t="s">
        <v>6157</v>
      </c>
      <c r="AF650" t="s">
        <v>6157</v>
      </c>
      <c r="AG650" t="s">
        <v>6157</v>
      </c>
      <c r="AH650" t="s">
        <v>6157</v>
      </c>
      <c r="AI650" t="s">
        <v>6157</v>
      </c>
      <c r="AJ650" t="s">
        <v>4588</v>
      </c>
      <c r="AK650" t="s">
        <v>4858</v>
      </c>
      <c r="AL650" t="s">
        <v>268</v>
      </c>
      <c r="AM650" t="s">
        <v>264</v>
      </c>
      <c r="AN650" t="s">
        <v>4353</v>
      </c>
      <c r="AO650" s="29">
        <v>-9</v>
      </c>
      <c r="AP650">
        <v>-29.040369999999999</v>
      </c>
      <c r="AQ650">
        <v>137.62665000000001</v>
      </c>
      <c r="AR650" t="s">
        <v>1532</v>
      </c>
      <c r="AS650">
        <v>0</v>
      </c>
      <c r="AT650" t="s">
        <v>4353</v>
      </c>
      <c r="AU650" t="s">
        <v>274</v>
      </c>
      <c r="AV650" t="s">
        <v>4353</v>
      </c>
      <c r="AW650" t="s">
        <v>4353</v>
      </c>
      <c r="AX650" t="s">
        <v>6157</v>
      </c>
      <c r="AY650">
        <v>-6797</v>
      </c>
      <c r="AZ650">
        <v>-6797</v>
      </c>
      <c r="BA650" t="s">
        <v>7018</v>
      </c>
      <c r="BB650" t="s">
        <v>4785</v>
      </c>
      <c r="BC650" t="s">
        <v>6157</v>
      </c>
      <c r="BH650" t="s">
        <v>293</v>
      </c>
      <c r="BI650" t="s">
        <v>7195</v>
      </c>
      <c r="BJ650" t="s">
        <v>4164</v>
      </c>
      <c r="BK650" t="s">
        <v>4165</v>
      </c>
      <c r="BL650">
        <v>2016</v>
      </c>
      <c r="BM650"/>
      <c r="BN650"/>
      <c r="BO650"/>
      <c r="BP650"/>
      <c r="BW650"/>
      <c r="BY650"/>
      <c r="CF650">
        <v>1</v>
      </c>
      <c r="CI650">
        <v>-10.8</v>
      </c>
      <c r="CK650">
        <v>13.1</v>
      </c>
    </row>
    <row r="651" spans="1:89" ht="16" customHeight="1">
      <c r="A651">
        <v>650</v>
      </c>
      <c r="B651" t="s">
        <v>7107</v>
      </c>
      <c r="C651" s="2">
        <v>44970</v>
      </c>
      <c r="E651" t="s">
        <v>1959</v>
      </c>
      <c r="F651" t="s">
        <v>1959</v>
      </c>
      <c r="G651" t="s">
        <v>3941</v>
      </c>
      <c r="H651" t="s">
        <v>6157</v>
      </c>
      <c r="I651" t="s">
        <v>4855</v>
      </c>
      <c r="J651" t="s">
        <v>4856</v>
      </c>
      <c r="K651" t="s">
        <v>4857</v>
      </c>
      <c r="L651" t="s">
        <v>6157</v>
      </c>
      <c r="M651" t="s">
        <v>3984</v>
      </c>
      <c r="N651" t="s">
        <v>289</v>
      </c>
      <c r="O651" t="s">
        <v>6987</v>
      </c>
      <c r="P651" t="s">
        <v>3968</v>
      </c>
      <c r="Q651" t="s">
        <v>4403</v>
      </c>
      <c r="R651" t="s">
        <v>6157</v>
      </c>
      <c r="S651" t="s">
        <v>4353</v>
      </c>
      <c r="T651" t="s">
        <v>4353</v>
      </c>
      <c r="U651" t="s">
        <v>6157</v>
      </c>
      <c r="X651" t="s">
        <v>6157</v>
      </c>
      <c r="Y651" t="s">
        <v>6157</v>
      </c>
      <c r="Z651" t="s">
        <v>6157</v>
      </c>
      <c r="AA651" t="s">
        <v>4021</v>
      </c>
      <c r="AB651" t="s">
        <v>6157</v>
      </c>
      <c r="AC651" t="s">
        <v>6157</v>
      </c>
      <c r="AD651" t="s">
        <v>6157</v>
      </c>
      <c r="AE651" t="s">
        <v>6157</v>
      </c>
      <c r="AF651" t="s">
        <v>6157</v>
      </c>
      <c r="AG651" t="s">
        <v>6157</v>
      </c>
      <c r="AH651" t="s">
        <v>6157</v>
      </c>
      <c r="AI651" t="s">
        <v>6157</v>
      </c>
      <c r="AJ651" t="s">
        <v>4588</v>
      </c>
      <c r="AK651" t="s">
        <v>4858</v>
      </c>
      <c r="AL651" t="s">
        <v>268</v>
      </c>
      <c r="AM651" t="s">
        <v>264</v>
      </c>
      <c r="AN651" t="s">
        <v>4353</v>
      </c>
      <c r="AO651" s="29">
        <v>-2</v>
      </c>
      <c r="AP651">
        <v>-28.895900000000001</v>
      </c>
      <c r="AQ651">
        <v>137.21780000000001</v>
      </c>
      <c r="AR651" t="s">
        <v>1532</v>
      </c>
      <c r="AS651">
        <v>0</v>
      </c>
      <c r="AT651" t="s">
        <v>4353</v>
      </c>
      <c r="AU651" t="s">
        <v>274</v>
      </c>
      <c r="AV651" t="s">
        <v>4353</v>
      </c>
      <c r="AW651" t="s">
        <v>4353</v>
      </c>
      <c r="AX651" t="s">
        <v>6157</v>
      </c>
      <c r="AY651">
        <v>-6896</v>
      </c>
      <c r="AZ651">
        <v>-6896</v>
      </c>
      <c r="BA651" t="s">
        <v>7018</v>
      </c>
      <c r="BB651" t="s">
        <v>4785</v>
      </c>
      <c r="BC651" t="s">
        <v>6157</v>
      </c>
      <c r="BH651" t="s">
        <v>293</v>
      </c>
      <c r="BI651" t="s">
        <v>7195</v>
      </c>
      <c r="BJ651" t="s">
        <v>4164</v>
      </c>
      <c r="BK651" t="s">
        <v>4165</v>
      </c>
      <c r="BL651">
        <v>2016</v>
      </c>
      <c r="BM651"/>
      <c r="BN651"/>
      <c r="BO651"/>
      <c r="BP651"/>
      <c r="BW651"/>
      <c r="BY651"/>
      <c r="CF651">
        <v>1</v>
      </c>
      <c r="CI651">
        <v>-10.6</v>
      </c>
      <c r="CK651">
        <v>6.3</v>
      </c>
    </row>
    <row r="652" spans="1:89" ht="16" customHeight="1">
      <c r="A652">
        <v>651</v>
      </c>
      <c r="B652" t="s">
        <v>7107</v>
      </c>
      <c r="C652" s="2">
        <v>44970</v>
      </c>
      <c r="E652" t="s">
        <v>1903</v>
      </c>
      <c r="F652" t="s">
        <v>1903</v>
      </c>
      <c r="G652" t="s">
        <v>3941</v>
      </c>
      <c r="H652" t="s">
        <v>6157</v>
      </c>
      <c r="I652" t="s">
        <v>4855</v>
      </c>
      <c r="J652" t="s">
        <v>4856</v>
      </c>
      <c r="K652" t="s">
        <v>4857</v>
      </c>
      <c r="L652" t="s">
        <v>6157</v>
      </c>
      <c r="M652" t="s">
        <v>3984</v>
      </c>
      <c r="N652" t="s">
        <v>289</v>
      </c>
      <c r="O652" t="s">
        <v>6987</v>
      </c>
      <c r="P652" t="s">
        <v>3968</v>
      </c>
      <c r="Q652" t="s">
        <v>4403</v>
      </c>
      <c r="R652" t="s">
        <v>6157</v>
      </c>
      <c r="S652" t="s">
        <v>4353</v>
      </c>
      <c r="T652" t="s">
        <v>4353</v>
      </c>
      <c r="U652" t="s">
        <v>6157</v>
      </c>
      <c r="X652" t="s">
        <v>6157</v>
      </c>
      <c r="Y652" t="s">
        <v>6157</v>
      </c>
      <c r="Z652" t="s">
        <v>6157</v>
      </c>
      <c r="AA652" t="s">
        <v>4021</v>
      </c>
      <c r="AB652" t="s">
        <v>6157</v>
      </c>
      <c r="AC652" t="s">
        <v>6157</v>
      </c>
      <c r="AD652" t="s">
        <v>6157</v>
      </c>
      <c r="AE652" t="s">
        <v>6157</v>
      </c>
      <c r="AF652" t="s">
        <v>6157</v>
      </c>
      <c r="AG652" t="s">
        <v>6157</v>
      </c>
      <c r="AH652" t="s">
        <v>6157</v>
      </c>
      <c r="AI652" t="s">
        <v>6157</v>
      </c>
      <c r="AJ652" t="s">
        <v>4588</v>
      </c>
      <c r="AK652" t="s">
        <v>4858</v>
      </c>
      <c r="AL652" t="s">
        <v>268</v>
      </c>
      <c r="AM652" t="s">
        <v>264</v>
      </c>
      <c r="AN652" t="s">
        <v>4353</v>
      </c>
      <c r="AO652" s="29">
        <v>5</v>
      </c>
      <c r="AP652">
        <v>-28.141670000000001</v>
      </c>
      <c r="AQ652">
        <v>137.55833000000001</v>
      </c>
      <c r="AR652" t="s">
        <v>1532</v>
      </c>
      <c r="AS652">
        <v>0</v>
      </c>
      <c r="AT652" t="s">
        <v>4353</v>
      </c>
      <c r="AU652" t="s">
        <v>274</v>
      </c>
      <c r="AV652" t="s">
        <v>4353</v>
      </c>
      <c r="AW652" t="s">
        <v>4353</v>
      </c>
      <c r="AX652" t="s">
        <v>6157</v>
      </c>
      <c r="AY652">
        <v>-6946</v>
      </c>
      <c r="AZ652">
        <v>-6946</v>
      </c>
      <c r="BA652" t="s">
        <v>7018</v>
      </c>
      <c r="BB652" t="s">
        <v>4785</v>
      </c>
      <c r="BC652" t="s">
        <v>6157</v>
      </c>
      <c r="BH652" t="s">
        <v>293</v>
      </c>
      <c r="BI652" t="s">
        <v>7195</v>
      </c>
      <c r="BJ652" t="s">
        <v>4164</v>
      </c>
      <c r="BK652" t="s">
        <v>4165</v>
      </c>
      <c r="BL652">
        <v>2016</v>
      </c>
      <c r="BM652"/>
      <c r="BN652"/>
      <c r="BO652"/>
      <c r="BP652"/>
      <c r="BW652">
        <v>-19.7</v>
      </c>
      <c r="BY652">
        <v>14.4</v>
      </c>
      <c r="CF652">
        <v>1</v>
      </c>
      <c r="CI652">
        <v>-10.8</v>
      </c>
      <c r="CK652">
        <v>10</v>
      </c>
    </row>
    <row r="653" spans="1:89" ht="16" customHeight="1">
      <c r="A653">
        <v>652</v>
      </c>
      <c r="B653" t="s">
        <v>7107</v>
      </c>
      <c r="C653" s="2">
        <v>44970</v>
      </c>
      <c r="E653" t="s">
        <v>1960</v>
      </c>
      <c r="F653" t="s">
        <v>1960</v>
      </c>
      <c r="G653" t="s">
        <v>3941</v>
      </c>
      <c r="H653" t="s">
        <v>6157</v>
      </c>
      <c r="I653" t="s">
        <v>4855</v>
      </c>
      <c r="J653" t="s">
        <v>4856</v>
      </c>
      <c r="K653" t="s">
        <v>4857</v>
      </c>
      <c r="L653" t="s">
        <v>6157</v>
      </c>
      <c r="M653" t="s">
        <v>3984</v>
      </c>
      <c r="N653" t="s">
        <v>289</v>
      </c>
      <c r="O653" t="s">
        <v>6987</v>
      </c>
      <c r="P653" t="s">
        <v>3968</v>
      </c>
      <c r="Q653" t="s">
        <v>4403</v>
      </c>
      <c r="R653" t="s">
        <v>6157</v>
      </c>
      <c r="S653" t="s">
        <v>4353</v>
      </c>
      <c r="T653" t="s">
        <v>4353</v>
      </c>
      <c r="U653" t="s">
        <v>6157</v>
      </c>
      <c r="X653" t="s">
        <v>6157</v>
      </c>
      <c r="Y653" t="s">
        <v>6157</v>
      </c>
      <c r="Z653" t="s">
        <v>6157</v>
      </c>
      <c r="AA653" t="s">
        <v>4021</v>
      </c>
      <c r="AB653" t="s">
        <v>6157</v>
      </c>
      <c r="AC653" t="s">
        <v>6157</v>
      </c>
      <c r="AD653" t="s">
        <v>6157</v>
      </c>
      <c r="AE653" t="s">
        <v>6157</v>
      </c>
      <c r="AF653" t="s">
        <v>6157</v>
      </c>
      <c r="AG653" t="s">
        <v>6157</v>
      </c>
      <c r="AH653" t="s">
        <v>6157</v>
      </c>
      <c r="AI653" t="s">
        <v>6157</v>
      </c>
      <c r="AJ653" t="s">
        <v>4588</v>
      </c>
      <c r="AK653" t="s">
        <v>4858</v>
      </c>
      <c r="AL653" t="s">
        <v>268</v>
      </c>
      <c r="AM653" t="s">
        <v>264</v>
      </c>
      <c r="AN653" t="s">
        <v>4353</v>
      </c>
      <c r="AO653" s="29">
        <v>7.4040078999999999</v>
      </c>
      <c r="AP653">
        <v>-28.073899999999998</v>
      </c>
      <c r="AQ653">
        <v>137.58179999999999</v>
      </c>
      <c r="AR653" t="s">
        <v>1532</v>
      </c>
      <c r="AS653">
        <v>0</v>
      </c>
      <c r="AT653" t="s">
        <v>4353</v>
      </c>
      <c r="AU653" t="s">
        <v>274</v>
      </c>
      <c r="AV653" t="s">
        <v>4353</v>
      </c>
      <c r="AW653" t="s">
        <v>4353</v>
      </c>
      <c r="AX653" t="s">
        <v>6157</v>
      </c>
      <c r="AY653">
        <v>-7047</v>
      </c>
      <c r="AZ653">
        <v>-7047</v>
      </c>
      <c r="BA653" t="s">
        <v>7018</v>
      </c>
      <c r="BB653" t="s">
        <v>4785</v>
      </c>
      <c r="BC653" t="s">
        <v>6157</v>
      </c>
      <c r="BH653" t="s">
        <v>293</v>
      </c>
      <c r="BI653" t="s">
        <v>7195</v>
      </c>
      <c r="BJ653" t="s">
        <v>4164</v>
      </c>
      <c r="BK653" t="s">
        <v>4165</v>
      </c>
      <c r="BL653">
        <v>2016</v>
      </c>
      <c r="BM653"/>
      <c r="BN653"/>
      <c r="BO653"/>
      <c r="BP653"/>
      <c r="BW653">
        <v>-19.600000000000001</v>
      </c>
      <c r="BY653">
        <v>15.3</v>
      </c>
      <c r="CF653">
        <v>1</v>
      </c>
      <c r="CI653">
        <v>-8.3000000000000007</v>
      </c>
      <c r="CK653">
        <v>8.8000000000000007</v>
      </c>
    </row>
    <row r="654" spans="1:89" ht="16" customHeight="1">
      <c r="A654">
        <v>653</v>
      </c>
      <c r="B654" t="s">
        <v>7107</v>
      </c>
      <c r="C654" s="2">
        <v>44970</v>
      </c>
      <c r="E654" t="s">
        <v>1960</v>
      </c>
      <c r="F654" t="s">
        <v>1960</v>
      </c>
      <c r="G654" t="s">
        <v>3941</v>
      </c>
      <c r="H654" t="s">
        <v>6157</v>
      </c>
      <c r="I654" t="s">
        <v>4855</v>
      </c>
      <c r="J654" t="s">
        <v>4856</v>
      </c>
      <c r="K654" t="s">
        <v>4857</v>
      </c>
      <c r="L654" t="s">
        <v>6157</v>
      </c>
      <c r="M654" t="s">
        <v>3984</v>
      </c>
      <c r="N654" t="s">
        <v>289</v>
      </c>
      <c r="O654" t="s">
        <v>6987</v>
      </c>
      <c r="P654" t="s">
        <v>3968</v>
      </c>
      <c r="Q654" t="s">
        <v>4403</v>
      </c>
      <c r="R654" t="s">
        <v>6157</v>
      </c>
      <c r="S654" t="s">
        <v>4353</v>
      </c>
      <c r="T654" t="s">
        <v>4353</v>
      </c>
      <c r="U654" t="s">
        <v>6157</v>
      </c>
      <c r="X654" t="s">
        <v>6157</v>
      </c>
      <c r="Y654" t="s">
        <v>6157</v>
      </c>
      <c r="Z654" t="s">
        <v>6157</v>
      </c>
      <c r="AA654" t="s">
        <v>4021</v>
      </c>
      <c r="AB654" t="s">
        <v>6157</v>
      </c>
      <c r="AC654" t="s">
        <v>6157</v>
      </c>
      <c r="AD654" t="s">
        <v>6157</v>
      </c>
      <c r="AE654" t="s">
        <v>6157</v>
      </c>
      <c r="AF654" t="s">
        <v>6157</v>
      </c>
      <c r="AG654" t="s">
        <v>6157</v>
      </c>
      <c r="AH654" t="s">
        <v>6157</v>
      </c>
      <c r="AI654" t="s">
        <v>6157</v>
      </c>
      <c r="AJ654" t="s">
        <v>4588</v>
      </c>
      <c r="AK654" t="s">
        <v>4858</v>
      </c>
      <c r="AL654" t="s">
        <v>268</v>
      </c>
      <c r="AM654" t="s">
        <v>264</v>
      </c>
      <c r="AN654" t="s">
        <v>4353</v>
      </c>
      <c r="AO654" s="29">
        <v>7</v>
      </c>
      <c r="AP654">
        <v>-28.073899999999998</v>
      </c>
      <c r="AQ654">
        <v>137.58179999999999</v>
      </c>
      <c r="AR654" t="s">
        <v>1532</v>
      </c>
      <c r="AS654">
        <v>0</v>
      </c>
      <c r="AT654" t="s">
        <v>4353</v>
      </c>
      <c r="AU654" t="s">
        <v>274</v>
      </c>
      <c r="AV654" t="s">
        <v>4353</v>
      </c>
      <c r="AW654" t="s">
        <v>4353</v>
      </c>
      <c r="AX654" t="s">
        <v>6157</v>
      </c>
      <c r="AY654">
        <v>-7663</v>
      </c>
      <c r="AZ654">
        <v>-7663</v>
      </c>
      <c r="BA654" t="s">
        <v>7018</v>
      </c>
      <c r="BB654" t="s">
        <v>4785</v>
      </c>
      <c r="BC654" t="s">
        <v>6157</v>
      </c>
      <c r="BH654" t="s">
        <v>293</v>
      </c>
      <c r="BI654" t="s">
        <v>7195</v>
      </c>
      <c r="BJ654" t="s">
        <v>4164</v>
      </c>
      <c r="BK654" t="s">
        <v>4165</v>
      </c>
      <c r="BL654">
        <v>2016</v>
      </c>
      <c r="BM654"/>
      <c r="BN654"/>
      <c r="BO654"/>
      <c r="BP654"/>
      <c r="BW654">
        <v>-19.399999999999999</v>
      </c>
      <c r="BY654">
        <v>15.6</v>
      </c>
      <c r="CF654">
        <v>1</v>
      </c>
      <c r="CI654">
        <v>-8.1999999999999993</v>
      </c>
      <c r="CK654">
        <v>9.1</v>
      </c>
    </row>
    <row r="655" spans="1:89" ht="16" customHeight="1">
      <c r="A655">
        <v>654</v>
      </c>
      <c r="B655" t="s">
        <v>7107</v>
      </c>
      <c r="C655" s="2">
        <v>44970</v>
      </c>
      <c r="E655" t="s">
        <v>1961</v>
      </c>
      <c r="F655" t="s">
        <v>1961</v>
      </c>
      <c r="G655" t="s">
        <v>3941</v>
      </c>
      <c r="H655" t="s">
        <v>6157</v>
      </c>
      <c r="I655" t="s">
        <v>4855</v>
      </c>
      <c r="J655" t="s">
        <v>4856</v>
      </c>
      <c r="K655" t="s">
        <v>4857</v>
      </c>
      <c r="L655" t="s">
        <v>6157</v>
      </c>
      <c r="M655" t="s">
        <v>3984</v>
      </c>
      <c r="N655" t="s">
        <v>289</v>
      </c>
      <c r="O655" t="s">
        <v>6987</v>
      </c>
      <c r="P655" t="s">
        <v>3968</v>
      </c>
      <c r="Q655" t="s">
        <v>4403</v>
      </c>
      <c r="R655" t="s">
        <v>6157</v>
      </c>
      <c r="S655" t="s">
        <v>4353</v>
      </c>
      <c r="T655" t="s">
        <v>4353</v>
      </c>
      <c r="U655" t="s">
        <v>6157</v>
      </c>
      <c r="X655" t="s">
        <v>6157</v>
      </c>
      <c r="Y655" t="s">
        <v>6157</v>
      </c>
      <c r="Z655" t="s">
        <v>6157</v>
      </c>
      <c r="AA655" t="s">
        <v>4021</v>
      </c>
      <c r="AB655" t="s">
        <v>6157</v>
      </c>
      <c r="AC655" t="s">
        <v>6157</v>
      </c>
      <c r="AD655" t="s">
        <v>6157</v>
      </c>
      <c r="AE655" t="s">
        <v>6157</v>
      </c>
      <c r="AF655" t="s">
        <v>6157</v>
      </c>
      <c r="AG655" t="s">
        <v>6157</v>
      </c>
      <c r="AH655" t="s">
        <v>6157</v>
      </c>
      <c r="AI655" t="s">
        <v>6157</v>
      </c>
      <c r="AJ655" t="s">
        <v>4588</v>
      </c>
      <c r="AK655" t="s">
        <v>4858</v>
      </c>
      <c r="AL655" t="s">
        <v>268</v>
      </c>
      <c r="AM655" t="s">
        <v>264</v>
      </c>
      <c r="AN655" t="s">
        <v>4353</v>
      </c>
      <c r="AO655" s="29">
        <v>7</v>
      </c>
      <c r="AP655">
        <v>-28.073899999999998</v>
      </c>
      <c r="AQ655">
        <v>137.58179999999999</v>
      </c>
      <c r="AR655" t="s">
        <v>1532</v>
      </c>
      <c r="AS655">
        <v>0</v>
      </c>
      <c r="AT655" t="s">
        <v>4353</v>
      </c>
      <c r="AU655" t="s">
        <v>274</v>
      </c>
      <c r="AV655" t="s">
        <v>4353</v>
      </c>
      <c r="AW655" t="s">
        <v>4353</v>
      </c>
      <c r="AX655" t="s">
        <v>6157</v>
      </c>
      <c r="AY655">
        <v>-7715</v>
      </c>
      <c r="AZ655">
        <v>-7715</v>
      </c>
      <c r="BA655" t="s">
        <v>7018</v>
      </c>
      <c r="BB655" t="s">
        <v>4785</v>
      </c>
      <c r="BC655" t="s">
        <v>6157</v>
      </c>
      <c r="BH655" t="s">
        <v>293</v>
      </c>
      <c r="BI655" t="s">
        <v>7195</v>
      </c>
      <c r="BJ655" t="s">
        <v>4164</v>
      </c>
      <c r="BK655" t="s">
        <v>4165</v>
      </c>
      <c r="BL655">
        <v>2016</v>
      </c>
      <c r="BM655"/>
      <c r="BN655"/>
      <c r="BO655"/>
      <c r="BP655"/>
      <c r="BW655">
        <v>-18.399999999999999</v>
      </c>
      <c r="BY655">
        <v>11.8</v>
      </c>
      <c r="CF655">
        <v>1</v>
      </c>
      <c r="CI655">
        <v>-8.3000000000000007</v>
      </c>
      <c r="CK655">
        <v>8.3000000000000007</v>
      </c>
    </row>
    <row r="656" spans="1:89" ht="16" customHeight="1">
      <c r="A656">
        <v>655</v>
      </c>
      <c r="B656" t="s">
        <v>7107</v>
      </c>
      <c r="C656" s="2">
        <v>44970</v>
      </c>
      <c r="E656" t="s">
        <v>1962</v>
      </c>
      <c r="F656" t="s">
        <v>1962</v>
      </c>
      <c r="G656" t="s">
        <v>3941</v>
      </c>
      <c r="H656" t="s">
        <v>6157</v>
      </c>
      <c r="I656" t="s">
        <v>4855</v>
      </c>
      <c r="J656" t="s">
        <v>4856</v>
      </c>
      <c r="K656" t="s">
        <v>4857</v>
      </c>
      <c r="L656" t="s">
        <v>6157</v>
      </c>
      <c r="M656" t="s">
        <v>3984</v>
      </c>
      <c r="N656" t="s">
        <v>289</v>
      </c>
      <c r="O656" t="s">
        <v>6987</v>
      </c>
      <c r="P656" t="s">
        <v>3968</v>
      </c>
      <c r="Q656" t="s">
        <v>4403</v>
      </c>
      <c r="R656" t="s">
        <v>6157</v>
      </c>
      <c r="S656" t="s">
        <v>4353</v>
      </c>
      <c r="T656" t="s">
        <v>4353</v>
      </c>
      <c r="U656" t="s">
        <v>6157</v>
      </c>
      <c r="X656" t="s">
        <v>6157</v>
      </c>
      <c r="Y656" t="s">
        <v>6157</v>
      </c>
      <c r="Z656" t="s">
        <v>6157</v>
      </c>
      <c r="AA656" t="s">
        <v>4021</v>
      </c>
      <c r="AB656" t="s">
        <v>6157</v>
      </c>
      <c r="AC656" t="s">
        <v>6157</v>
      </c>
      <c r="AD656" t="s">
        <v>6157</v>
      </c>
      <c r="AE656" t="s">
        <v>6157</v>
      </c>
      <c r="AF656" t="s">
        <v>6157</v>
      </c>
      <c r="AG656" t="s">
        <v>6157</v>
      </c>
      <c r="AH656" t="s">
        <v>6157</v>
      </c>
      <c r="AI656" t="s">
        <v>6157</v>
      </c>
      <c r="AJ656" t="s">
        <v>4588</v>
      </c>
      <c r="AK656" t="s">
        <v>4858</v>
      </c>
      <c r="AL656" t="s">
        <v>268</v>
      </c>
      <c r="AM656" t="s">
        <v>264</v>
      </c>
      <c r="AN656" t="s">
        <v>4353</v>
      </c>
      <c r="AO656" s="29">
        <v>-8.968235</v>
      </c>
      <c r="AP656">
        <v>-28.960699999999999</v>
      </c>
      <c r="AQ656">
        <v>137.3493</v>
      </c>
      <c r="AR656" t="s">
        <v>1532</v>
      </c>
      <c r="AS656">
        <v>0</v>
      </c>
      <c r="AT656" t="s">
        <v>4353</v>
      </c>
      <c r="AU656" t="s">
        <v>274</v>
      </c>
      <c r="AV656" t="s">
        <v>4353</v>
      </c>
      <c r="AW656" t="s">
        <v>4353</v>
      </c>
      <c r="AX656" t="s">
        <v>6157</v>
      </c>
      <c r="AY656">
        <v>-8518</v>
      </c>
      <c r="AZ656">
        <v>-8518</v>
      </c>
      <c r="BA656" t="s">
        <v>7018</v>
      </c>
      <c r="BB656" t="s">
        <v>4785</v>
      </c>
      <c r="BC656" t="s">
        <v>6157</v>
      </c>
      <c r="BH656" t="s">
        <v>293</v>
      </c>
      <c r="BI656" t="s">
        <v>7195</v>
      </c>
      <c r="BJ656" t="s">
        <v>4164</v>
      </c>
      <c r="BK656" t="s">
        <v>4165</v>
      </c>
      <c r="BL656">
        <v>2016</v>
      </c>
      <c r="BM656"/>
      <c r="BN656"/>
      <c r="BO656"/>
      <c r="BP656"/>
      <c r="BW656">
        <v>-21.2</v>
      </c>
      <c r="BY656">
        <v>14</v>
      </c>
      <c r="CF656">
        <v>1</v>
      </c>
      <c r="CI656">
        <v>-11.3</v>
      </c>
      <c r="CK656">
        <v>9.6</v>
      </c>
    </row>
    <row r="657" spans="1:89" ht="16" customHeight="1">
      <c r="A657">
        <v>656</v>
      </c>
      <c r="B657" t="s">
        <v>7107</v>
      </c>
      <c r="C657" s="2">
        <v>44970</v>
      </c>
      <c r="E657" t="s">
        <v>1963</v>
      </c>
      <c r="F657" t="s">
        <v>1963</v>
      </c>
      <c r="G657" t="s">
        <v>3941</v>
      </c>
      <c r="H657" t="s">
        <v>6157</v>
      </c>
      <c r="I657" t="s">
        <v>4855</v>
      </c>
      <c r="J657" t="s">
        <v>4856</v>
      </c>
      <c r="K657" t="s">
        <v>4857</v>
      </c>
      <c r="L657" t="s">
        <v>6157</v>
      </c>
      <c r="M657" t="s">
        <v>3984</v>
      </c>
      <c r="N657" t="s">
        <v>289</v>
      </c>
      <c r="O657" t="s">
        <v>6987</v>
      </c>
      <c r="P657" t="s">
        <v>3968</v>
      </c>
      <c r="Q657" t="s">
        <v>4403</v>
      </c>
      <c r="R657" t="s">
        <v>6157</v>
      </c>
      <c r="S657" t="s">
        <v>4353</v>
      </c>
      <c r="T657" t="s">
        <v>4353</v>
      </c>
      <c r="U657" t="s">
        <v>6157</v>
      </c>
      <c r="X657" t="s">
        <v>6157</v>
      </c>
      <c r="Y657" t="s">
        <v>6157</v>
      </c>
      <c r="Z657" t="s">
        <v>6157</v>
      </c>
      <c r="AA657" t="s">
        <v>4021</v>
      </c>
      <c r="AB657" t="s">
        <v>6157</v>
      </c>
      <c r="AC657" t="s">
        <v>6157</v>
      </c>
      <c r="AD657" t="s">
        <v>6157</v>
      </c>
      <c r="AE657" t="s">
        <v>6157</v>
      </c>
      <c r="AF657" t="s">
        <v>6157</v>
      </c>
      <c r="AG657" t="s">
        <v>6157</v>
      </c>
      <c r="AH657" t="s">
        <v>6157</v>
      </c>
      <c r="AI657" t="s">
        <v>6157</v>
      </c>
      <c r="AJ657" t="s">
        <v>4588</v>
      </c>
      <c r="AK657" t="s">
        <v>4858</v>
      </c>
      <c r="AL657" t="s">
        <v>268</v>
      </c>
      <c r="AM657" t="s">
        <v>264</v>
      </c>
      <c r="AN657" t="s">
        <v>4353</v>
      </c>
      <c r="AO657" s="29">
        <v>9.5847750000000005</v>
      </c>
      <c r="AP657">
        <v>-29.1525</v>
      </c>
      <c r="AQ657">
        <v>137.97083000000001</v>
      </c>
      <c r="AR657" t="s">
        <v>1532</v>
      </c>
      <c r="AS657">
        <v>0</v>
      </c>
      <c r="AT657" t="s">
        <v>4353</v>
      </c>
      <c r="AU657" t="s">
        <v>274</v>
      </c>
      <c r="AV657" t="s">
        <v>4353</v>
      </c>
      <c r="AW657" t="s">
        <v>4353</v>
      </c>
      <c r="AX657" t="s">
        <v>6157</v>
      </c>
      <c r="AY657">
        <v>-8738</v>
      </c>
      <c r="AZ657">
        <v>-8738</v>
      </c>
      <c r="BA657" t="s">
        <v>7018</v>
      </c>
      <c r="BB657" t="s">
        <v>4785</v>
      </c>
      <c r="BC657" t="s">
        <v>6157</v>
      </c>
      <c r="BH657" t="s">
        <v>293</v>
      </c>
      <c r="BI657" t="s">
        <v>7195</v>
      </c>
      <c r="BJ657" t="s">
        <v>4164</v>
      </c>
      <c r="BK657" t="s">
        <v>4165</v>
      </c>
      <c r="BL657">
        <v>2016</v>
      </c>
      <c r="BM657"/>
      <c r="BN657"/>
      <c r="BO657"/>
      <c r="BP657"/>
      <c r="BW657"/>
      <c r="BY657"/>
      <c r="CF657">
        <v>1</v>
      </c>
      <c r="CI657">
        <v>-10.3</v>
      </c>
      <c r="CK657">
        <v>5.73</v>
      </c>
    </row>
    <row r="658" spans="1:89" ht="16" customHeight="1">
      <c r="A658">
        <v>657</v>
      </c>
      <c r="B658" t="s">
        <v>7107</v>
      </c>
      <c r="C658" s="2">
        <v>44970</v>
      </c>
      <c r="E658" t="s">
        <v>1964</v>
      </c>
      <c r="F658" t="s">
        <v>1964</v>
      </c>
      <c r="G658" t="s">
        <v>3941</v>
      </c>
      <c r="H658" t="s">
        <v>6157</v>
      </c>
      <c r="I658" t="s">
        <v>4855</v>
      </c>
      <c r="J658" t="s">
        <v>4856</v>
      </c>
      <c r="K658" t="s">
        <v>4857</v>
      </c>
      <c r="L658" t="s">
        <v>6157</v>
      </c>
      <c r="M658" t="s">
        <v>3984</v>
      </c>
      <c r="N658" t="s">
        <v>289</v>
      </c>
      <c r="O658" t="s">
        <v>6987</v>
      </c>
      <c r="P658" t="s">
        <v>3968</v>
      </c>
      <c r="Q658" t="s">
        <v>4403</v>
      </c>
      <c r="R658" t="s">
        <v>6157</v>
      </c>
      <c r="S658" t="s">
        <v>4353</v>
      </c>
      <c r="T658" t="s">
        <v>4353</v>
      </c>
      <c r="U658" t="s">
        <v>6157</v>
      </c>
      <c r="X658" t="s">
        <v>6157</v>
      </c>
      <c r="Y658" t="s">
        <v>6157</v>
      </c>
      <c r="Z658" t="s">
        <v>6157</v>
      </c>
      <c r="AA658" t="s">
        <v>4021</v>
      </c>
      <c r="AB658" t="s">
        <v>6157</v>
      </c>
      <c r="AC658" t="s">
        <v>6157</v>
      </c>
      <c r="AD658" t="s">
        <v>6157</v>
      </c>
      <c r="AE658" t="s">
        <v>6157</v>
      </c>
      <c r="AF658" t="s">
        <v>6157</v>
      </c>
      <c r="AG658" t="s">
        <v>6157</v>
      </c>
      <c r="AH658" t="s">
        <v>6157</v>
      </c>
      <c r="AI658" t="s">
        <v>6157</v>
      </c>
      <c r="AJ658" t="s">
        <v>4588</v>
      </c>
      <c r="AK658" t="s">
        <v>4858</v>
      </c>
      <c r="AL658" t="s">
        <v>268</v>
      </c>
      <c r="AM658" t="s">
        <v>264</v>
      </c>
      <c r="AN658" t="s">
        <v>4353</v>
      </c>
      <c r="AO658" s="29">
        <v>5</v>
      </c>
      <c r="AP658">
        <v>-28.04167</v>
      </c>
      <c r="AQ658">
        <v>137.53083000000001</v>
      </c>
      <c r="AR658" t="s">
        <v>1532</v>
      </c>
      <c r="AS658">
        <v>0</v>
      </c>
      <c r="AT658" t="s">
        <v>4353</v>
      </c>
      <c r="AU658" t="s">
        <v>274</v>
      </c>
      <c r="AV658" t="s">
        <v>4353</v>
      </c>
      <c r="AW658" t="s">
        <v>4353</v>
      </c>
      <c r="AX658" t="s">
        <v>6157</v>
      </c>
      <c r="AY658">
        <v>-8738</v>
      </c>
      <c r="AZ658">
        <v>-8738</v>
      </c>
      <c r="BA658" t="s">
        <v>7018</v>
      </c>
      <c r="BB658" t="s">
        <v>4785</v>
      </c>
      <c r="BC658" t="s">
        <v>6157</v>
      </c>
      <c r="BH658" t="s">
        <v>293</v>
      </c>
      <c r="BI658" t="s">
        <v>7195</v>
      </c>
      <c r="BJ658" t="s">
        <v>4164</v>
      </c>
      <c r="BK658" t="s">
        <v>4165</v>
      </c>
      <c r="BL658">
        <v>2016</v>
      </c>
      <c r="BM658"/>
      <c r="BN658"/>
      <c r="BO658"/>
      <c r="BP658"/>
      <c r="BW658"/>
      <c r="BY658"/>
      <c r="CF658">
        <v>1</v>
      </c>
      <c r="CI658">
        <v>-9.9</v>
      </c>
      <c r="CK658">
        <v>4.5999999999999996</v>
      </c>
    </row>
    <row r="659" spans="1:89" ht="16" customHeight="1">
      <c r="A659">
        <v>658</v>
      </c>
      <c r="B659" t="s">
        <v>7107</v>
      </c>
      <c r="C659" s="2">
        <v>44970</v>
      </c>
      <c r="E659" t="s">
        <v>1963</v>
      </c>
      <c r="F659" t="s">
        <v>1963</v>
      </c>
      <c r="G659" t="s">
        <v>3941</v>
      </c>
      <c r="H659" t="s">
        <v>6157</v>
      </c>
      <c r="I659" t="s">
        <v>4855</v>
      </c>
      <c r="J659" t="s">
        <v>4856</v>
      </c>
      <c r="K659" t="s">
        <v>4857</v>
      </c>
      <c r="L659" t="s">
        <v>6157</v>
      </c>
      <c r="M659" t="s">
        <v>3984</v>
      </c>
      <c r="N659" t="s">
        <v>289</v>
      </c>
      <c r="O659" t="s">
        <v>6987</v>
      </c>
      <c r="P659" t="s">
        <v>3968</v>
      </c>
      <c r="Q659" t="s">
        <v>4403</v>
      </c>
      <c r="R659" t="s">
        <v>6157</v>
      </c>
      <c r="S659" t="s">
        <v>4353</v>
      </c>
      <c r="T659" t="s">
        <v>4353</v>
      </c>
      <c r="U659" t="s">
        <v>6157</v>
      </c>
      <c r="X659" t="s">
        <v>6157</v>
      </c>
      <c r="Y659" t="s">
        <v>6157</v>
      </c>
      <c r="Z659" t="s">
        <v>6157</v>
      </c>
      <c r="AA659" t="s">
        <v>4021</v>
      </c>
      <c r="AB659" t="s">
        <v>6157</v>
      </c>
      <c r="AC659" t="s">
        <v>6157</v>
      </c>
      <c r="AD659" t="s">
        <v>6157</v>
      </c>
      <c r="AE659" t="s">
        <v>6157</v>
      </c>
      <c r="AF659" t="s">
        <v>6157</v>
      </c>
      <c r="AG659" t="s">
        <v>6157</v>
      </c>
      <c r="AH659" t="s">
        <v>6157</v>
      </c>
      <c r="AI659" t="s">
        <v>6157</v>
      </c>
      <c r="AJ659" t="s">
        <v>4588</v>
      </c>
      <c r="AK659" t="s">
        <v>4858</v>
      </c>
      <c r="AL659" t="s">
        <v>268</v>
      </c>
      <c r="AM659" t="s">
        <v>264</v>
      </c>
      <c r="AN659" t="s">
        <v>4353</v>
      </c>
      <c r="AO659" s="29">
        <v>10</v>
      </c>
      <c r="AP659">
        <v>-29.1525</v>
      </c>
      <c r="AQ659">
        <v>137.97083000000001</v>
      </c>
      <c r="AR659" t="s">
        <v>1532</v>
      </c>
      <c r="AS659">
        <v>0</v>
      </c>
      <c r="AT659" t="s">
        <v>4353</v>
      </c>
      <c r="AU659" t="s">
        <v>274</v>
      </c>
      <c r="AV659" t="s">
        <v>4353</v>
      </c>
      <c r="AW659" t="s">
        <v>4353</v>
      </c>
      <c r="AX659" t="s">
        <v>6157</v>
      </c>
      <c r="AY659">
        <v>-8738</v>
      </c>
      <c r="AZ659">
        <v>-8738</v>
      </c>
      <c r="BA659" t="s">
        <v>7018</v>
      </c>
      <c r="BB659" t="s">
        <v>4785</v>
      </c>
      <c r="BC659" t="s">
        <v>6157</v>
      </c>
      <c r="BH659" t="s">
        <v>293</v>
      </c>
      <c r="BI659" t="s">
        <v>7195</v>
      </c>
      <c r="BJ659" t="s">
        <v>4164</v>
      </c>
      <c r="BK659" t="s">
        <v>4165</v>
      </c>
      <c r="BL659">
        <v>2016</v>
      </c>
      <c r="BM659"/>
      <c r="BN659"/>
      <c r="BO659"/>
      <c r="BP659"/>
      <c r="BW659">
        <v>-19.8</v>
      </c>
      <c r="BY659">
        <v>6.2</v>
      </c>
    </row>
    <row r="660" spans="1:89" ht="16" customHeight="1">
      <c r="A660">
        <v>659</v>
      </c>
      <c r="B660" t="s">
        <v>7107</v>
      </c>
      <c r="C660" s="2">
        <v>44970</v>
      </c>
      <c r="E660" t="s">
        <v>1958</v>
      </c>
      <c r="F660" t="s">
        <v>1958</v>
      </c>
      <c r="G660" t="s">
        <v>3941</v>
      </c>
      <c r="H660" t="s">
        <v>6157</v>
      </c>
      <c r="I660" t="s">
        <v>4855</v>
      </c>
      <c r="J660" t="s">
        <v>4856</v>
      </c>
      <c r="K660" t="s">
        <v>4857</v>
      </c>
      <c r="L660" t="s">
        <v>6157</v>
      </c>
      <c r="M660" t="s">
        <v>3984</v>
      </c>
      <c r="N660" t="s">
        <v>289</v>
      </c>
      <c r="O660" t="s">
        <v>6987</v>
      </c>
      <c r="P660" t="s">
        <v>3968</v>
      </c>
      <c r="Q660" t="s">
        <v>4403</v>
      </c>
      <c r="R660" t="s">
        <v>6157</v>
      </c>
      <c r="S660" t="s">
        <v>4353</v>
      </c>
      <c r="T660" t="s">
        <v>4353</v>
      </c>
      <c r="U660" t="s">
        <v>6157</v>
      </c>
      <c r="X660" t="s">
        <v>6157</v>
      </c>
      <c r="Y660" t="s">
        <v>6157</v>
      </c>
      <c r="Z660" t="s">
        <v>6157</v>
      </c>
      <c r="AA660" t="s">
        <v>4021</v>
      </c>
      <c r="AB660" t="s">
        <v>6157</v>
      </c>
      <c r="AC660" t="s">
        <v>6157</v>
      </c>
      <c r="AD660" t="s">
        <v>6157</v>
      </c>
      <c r="AE660" t="s">
        <v>6157</v>
      </c>
      <c r="AF660" t="s">
        <v>6157</v>
      </c>
      <c r="AG660" t="s">
        <v>6157</v>
      </c>
      <c r="AH660" t="s">
        <v>6157</v>
      </c>
      <c r="AI660" t="s">
        <v>6157</v>
      </c>
      <c r="AJ660" t="s">
        <v>4588</v>
      </c>
      <c r="AK660" t="s">
        <v>4858</v>
      </c>
      <c r="AL660" t="s">
        <v>268</v>
      </c>
      <c r="AM660" t="s">
        <v>264</v>
      </c>
      <c r="AN660" t="s">
        <v>4353</v>
      </c>
      <c r="AO660" s="29">
        <v>10</v>
      </c>
      <c r="AP660">
        <v>-29.1525</v>
      </c>
      <c r="AQ660">
        <v>137.97083000000001</v>
      </c>
      <c r="AR660" t="s">
        <v>1532</v>
      </c>
      <c r="AS660">
        <v>0</v>
      </c>
      <c r="AT660" t="s">
        <v>4353</v>
      </c>
      <c r="AU660" t="s">
        <v>274</v>
      </c>
      <c r="AV660" t="s">
        <v>4353</v>
      </c>
      <c r="AW660" t="s">
        <v>4353</v>
      </c>
      <c r="AX660" t="s">
        <v>6157</v>
      </c>
      <c r="AY660">
        <v>-8873</v>
      </c>
      <c r="AZ660">
        <v>-8873</v>
      </c>
      <c r="BA660" t="s">
        <v>7018</v>
      </c>
      <c r="BB660" t="s">
        <v>4785</v>
      </c>
      <c r="BC660" t="s">
        <v>6157</v>
      </c>
      <c r="BH660" t="s">
        <v>293</v>
      </c>
      <c r="BI660" t="s">
        <v>7195</v>
      </c>
      <c r="BJ660" t="s">
        <v>4164</v>
      </c>
      <c r="BK660" t="s">
        <v>4165</v>
      </c>
      <c r="BL660">
        <v>2016</v>
      </c>
      <c r="BM660"/>
      <c r="BN660"/>
      <c r="BO660"/>
      <c r="BP660"/>
      <c r="BW660">
        <v>-21.5</v>
      </c>
      <c r="BY660">
        <v>10.3</v>
      </c>
      <c r="CF660">
        <v>1</v>
      </c>
      <c r="CI660">
        <v>-10.6</v>
      </c>
      <c r="CK660">
        <v>13.4</v>
      </c>
    </row>
    <row r="661" spans="1:89" ht="16" customHeight="1">
      <c r="A661">
        <v>660</v>
      </c>
      <c r="B661" t="s">
        <v>7107</v>
      </c>
      <c r="C661" s="2">
        <v>44970</v>
      </c>
      <c r="E661" t="s">
        <v>1958</v>
      </c>
      <c r="F661" t="s">
        <v>1958</v>
      </c>
      <c r="G661" t="s">
        <v>3941</v>
      </c>
      <c r="H661" t="s">
        <v>6157</v>
      </c>
      <c r="I661" t="s">
        <v>4855</v>
      </c>
      <c r="J661" t="s">
        <v>4856</v>
      </c>
      <c r="K661" t="s">
        <v>4857</v>
      </c>
      <c r="L661" t="s">
        <v>6157</v>
      </c>
      <c r="M661" t="s">
        <v>3984</v>
      </c>
      <c r="N661" t="s">
        <v>289</v>
      </c>
      <c r="O661" t="s">
        <v>6987</v>
      </c>
      <c r="P661" t="s">
        <v>3968</v>
      </c>
      <c r="Q661" t="s">
        <v>4403</v>
      </c>
      <c r="R661" t="s">
        <v>6157</v>
      </c>
      <c r="S661" t="s">
        <v>4353</v>
      </c>
      <c r="T661" t="s">
        <v>4353</v>
      </c>
      <c r="U661" t="s">
        <v>6157</v>
      </c>
      <c r="X661" t="s">
        <v>6157</v>
      </c>
      <c r="Y661" t="s">
        <v>6157</v>
      </c>
      <c r="Z661" t="s">
        <v>6157</v>
      </c>
      <c r="AA661" t="s">
        <v>4021</v>
      </c>
      <c r="AB661" t="s">
        <v>6157</v>
      </c>
      <c r="AC661" t="s">
        <v>6157</v>
      </c>
      <c r="AD661" t="s">
        <v>6157</v>
      </c>
      <c r="AE661" t="s">
        <v>6157</v>
      </c>
      <c r="AF661" t="s">
        <v>6157</v>
      </c>
      <c r="AG661" t="s">
        <v>6157</v>
      </c>
      <c r="AH661" t="s">
        <v>6157</v>
      </c>
      <c r="AI661" t="s">
        <v>6157</v>
      </c>
      <c r="AJ661" t="s">
        <v>4588</v>
      </c>
      <c r="AK661" t="s">
        <v>4858</v>
      </c>
      <c r="AL661" t="s">
        <v>268</v>
      </c>
      <c r="AM661" t="s">
        <v>264</v>
      </c>
      <c r="AN661" t="s">
        <v>4353</v>
      </c>
      <c r="AO661" s="29">
        <v>10</v>
      </c>
      <c r="AP661">
        <v>-29.1525</v>
      </c>
      <c r="AQ661">
        <v>137.97083000000001</v>
      </c>
      <c r="AR661" t="s">
        <v>1532</v>
      </c>
      <c r="AS661">
        <v>0</v>
      </c>
      <c r="AT661" t="s">
        <v>4353</v>
      </c>
      <c r="AU661" t="s">
        <v>274</v>
      </c>
      <c r="AV661" t="s">
        <v>4353</v>
      </c>
      <c r="AW661" t="s">
        <v>4353</v>
      </c>
      <c r="AX661" t="s">
        <v>6157</v>
      </c>
      <c r="AY661">
        <v>-8907</v>
      </c>
      <c r="AZ661">
        <v>-8907</v>
      </c>
      <c r="BA661" t="s">
        <v>7018</v>
      </c>
      <c r="BB661" t="s">
        <v>4785</v>
      </c>
      <c r="BC661" t="s">
        <v>6157</v>
      </c>
      <c r="BH661" t="s">
        <v>293</v>
      </c>
      <c r="BI661" t="s">
        <v>7195</v>
      </c>
      <c r="BJ661" t="s">
        <v>4164</v>
      </c>
      <c r="BK661" t="s">
        <v>4165</v>
      </c>
      <c r="BL661">
        <v>2016</v>
      </c>
      <c r="BM661"/>
      <c r="BN661"/>
      <c r="BO661"/>
      <c r="BP661"/>
      <c r="BW661">
        <v>-20.2</v>
      </c>
      <c r="BY661">
        <v>11.1</v>
      </c>
      <c r="CF661">
        <v>1</v>
      </c>
      <c r="CI661">
        <v>-9.6999999999999993</v>
      </c>
      <c r="CK661">
        <v>8.4</v>
      </c>
    </row>
    <row r="662" spans="1:89" ht="16" customHeight="1">
      <c r="A662">
        <v>661</v>
      </c>
      <c r="B662" t="s">
        <v>7107</v>
      </c>
      <c r="C662" s="2">
        <v>44970</v>
      </c>
      <c r="E662" t="s">
        <v>1965</v>
      </c>
      <c r="F662" t="s">
        <v>1965</v>
      </c>
      <c r="G662" t="s">
        <v>3941</v>
      </c>
      <c r="H662" t="s">
        <v>6157</v>
      </c>
      <c r="I662" t="s">
        <v>4855</v>
      </c>
      <c r="J662" t="s">
        <v>4856</v>
      </c>
      <c r="K662" t="s">
        <v>4857</v>
      </c>
      <c r="L662" t="s">
        <v>6157</v>
      </c>
      <c r="M662" t="s">
        <v>3984</v>
      </c>
      <c r="N662" t="s">
        <v>289</v>
      </c>
      <c r="O662" t="s">
        <v>6987</v>
      </c>
      <c r="P662" t="s">
        <v>3968</v>
      </c>
      <c r="Q662" t="s">
        <v>4403</v>
      </c>
      <c r="R662" t="s">
        <v>6157</v>
      </c>
      <c r="S662" t="s">
        <v>4353</v>
      </c>
      <c r="T662" t="s">
        <v>4353</v>
      </c>
      <c r="U662" t="s">
        <v>6157</v>
      </c>
      <c r="X662" t="s">
        <v>6157</v>
      </c>
      <c r="Y662" t="s">
        <v>6157</v>
      </c>
      <c r="Z662" t="s">
        <v>6157</v>
      </c>
      <c r="AA662" t="s">
        <v>4021</v>
      </c>
      <c r="AB662" t="s">
        <v>6157</v>
      </c>
      <c r="AC662" t="s">
        <v>6157</v>
      </c>
      <c r="AD662" t="s">
        <v>6157</v>
      </c>
      <c r="AE662" t="s">
        <v>6157</v>
      </c>
      <c r="AF662" t="s">
        <v>6157</v>
      </c>
      <c r="AG662" t="s">
        <v>6157</v>
      </c>
      <c r="AH662" t="s">
        <v>6157</v>
      </c>
      <c r="AI662" t="s">
        <v>6157</v>
      </c>
      <c r="AJ662" t="s">
        <v>4588</v>
      </c>
      <c r="AK662" t="s">
        <v>4858</v>
      </c>
      <c r="AL662" t="s">
        <v>268</v>
      </c>
      <c r="AM662" t="s">
        <v>264</v>
      </c>
      <c r="AN662" t="s">
        <v>4353</v>
      </c>
      <c r="AO662" s="29">
        <v>10</v>
      </c>
      <c r="AP662">
        <v>-29.1525</v>
      </c>
      <c r="AQ662">
        <v>137.97083000000001</v>
      </c>
      <c r="AR662" t="s">
        <v>1532</v>
      </c>
      <c r="AS662">
        <v>0</v>
      </c>
      <c r="AT662" t="s">
        <v>4353</v>
      </c>
      <c r="AU662" t="s">
        <v>274</v>
      </c>
      <c r="AV662" t="s">
        <v>4353</v>
      </c>
      <c r="AW662" t="s">
        <v>4353</v>
      </c>
      <c r="AX662" t="s">
        <v>6157</v>
      </c>
      <c r="AY662">
        <v>-9029</v>
      </c>
      <c r="AZ662">
        <v>-9029</v>
      </c>
      <c r="BA662" t="s">
        <v>7018</v>
      </c>
      <c r="BB662" t="s">
        <v>4785</v>
      </c>
      <c r="BC662" t="s">
        <v>6157</v>
      </c>
      <c r="BH662" t="s">
        <v>293</v>
      </c>
      <c r="BI662" t="s">
        <v>7195</v>
      </c>
      <c r="BJ662" t="s">
        <v>4164</v>
      </c>
      <c r="BK662" t="s">
        <v>4165</v>
      </c>
      <c r="BL662">
        <v>2016</v>
      </c>
      <c r="BM662"/>
      <c r="BN662"/>
      <c r="BO662"/>
      <c r="BP662"/>
      <c r="BW662">
        <v>-22.2</v>
      </c>
      <c r="BY662">
        <v>10.8</v>
      </c>
      <c r="CF662">
        <v>1</v>
      </c>
      <c r="CI662">
        <v>-11.5</v>
      </c>
      <c r="CK662">
        <v>5.2</v>
      </c>
    </row>
    <row r="663" spans="1:89" ht="16" customHeight="1">
      <c r="A663">
        <v>662</v>
      </c>
      <c r="B663" t="s">
        <v>7107</v>
      </c>
      <c r="C663" s="2">
        <v>44970</v>
      </c>
      <c r="E663" t="s">
        <v>1966</v>
      </c>
      <c r="F663" t="s">
        <v>1966</v>
      </c>
      <c r="G663" t="s">
        <v>3941</v>
      </c>
      <c r="H663" t="s">
        <v>6157</v>
      </c>
      <c r="I663" t="s">
        <v>4855</v>
      </c>
      <c r="J663" t="s">
        <v>4856</v>
      </c>
      <c r="K663" t="s">
        <v>4857</v>
      </c>
      <c r="L663" t="s">
        <v>6157</v>
      </c>
      <c r="M663" t="s">
        <v>3984</v>
      </c>
      <c r="N663" t="s">
        <v>289</v>
      </c>
      <c r="O663" t="s">
        <v>6987</v>
      </c>
      <c r="P663" t="s">
        <v>3968</v>
      </c>
      <c r="Q663" t="s">
        <v>4403</v>
      </c>
      <c r="R663" t="s">
        <v>6157</v>
      </c>
      <c r="S663" t="s">
        <v>4353</v>
      </c>
      <c r="T663" t="s">
        <v>4353</v>
      </c>
      <c r="U663" t="s">
        <v>6157</v>
      </c>
      <c r="X663" t="s">
        <v>6157</v>
      </c>
      <c r="Y663" t="s">
        <v>6157</v>
      </c>
      <c r="Z663" t="s">
        <v>6157</v>
      </c>
      <c r="AA663" t="s">
        <v>4021</v>
      </c>
      <c r="AB663" t="s">
        <v>6157</v>
      </c>
      <c r="AC663" t="s">
        <v>6157</v>
      </c>
      <c r="AD663" t="s">
        <v>6157</v>
      </c>
      <c r="AE663" t="s">
        <v>6157</v>
      </c>
      <c r="AF663" t="s">
        <v>6157</v>
      </c>
      <c r="AG663" t="s">
        <v>6157</v>
      </c>
      <c r="AH663" t="s">
        <v>6157</v>
      </c>
      <c r="AI663" t="s">
        <v>6157</v>
      </c>
      <c r="AJ663" t="s">
        <v>4588</v>
      </c>
      <c r="AK663" t="s">
        <v>4858</v>
      </c>
      <c r="AL663" t="s">
        <v>268</v>
      </c>
      <c r="AM663" t="s">
        <v>264</v>
      </c>
      <c r="AN663" t="s">
        <v>4353</v>
      </c>
      <c r="AO663" s="29">
        <v>10</v>
      </c>
      <c r="AP663">
        <v>-29.1525</v>
      </c>
      <c r="AQ663">
        <v>137.97083000000001</v>
      </c>
      <c r="AR663" t="s">
        <v>1532</v>
      </c>
      <c r="AS663">
        <v>0</v>
      </c>
      <c r="AT663" t="s">
        <v>4353</v>
      </c>
      <c r="AU663" t="s">
        <v>274</v>
      </c>
      <c r="AV663" t="s">
        <v>4353</v>
      </c>
      <c r="AW663" t="s">
        <v>4353</v>
      </c>
      <c r="AX663" t="s">
        <v>6157</v>
      </c>
      <c r="AY663">
        <v>-9184</v>
      </c>
      <c r="AZ663">
        <v>-9184</v>
      </c>
      <c r="BA663" t="s">
        <v>7018</v>
      </c>
      <c r="BB663" t="s">
        <v>4785</v>
      </c>
      <c r="BC663" t="s">
        <v>6157</v>
      </c>
      <c r="BH663" t="s">
        <v>293</v>
      </c>
      <c r="BI663" t="s">
        <v>7195</v>
      </c>
      <c r="BJ663" t="s">
        <v>4164</v>
      </c>
      <c r="BK663" t="s">
        <v>4165</v>
      </c>
      <c r="BL663">
        <v>2016</v>
      </c>
      <c r="BM663"/>
      <c r="BN663"/>
      <c r="BO663"/>
      <c r="BP663"/>
      <c r="BW663">
        <v>-22.6</v>
      </c>
      <c r="BY663">
        <v>11.2</v>
      </c>
      <c r="CF663">
        <v>1</v>
      </c>
      <c r="CI663">
        <v>-11.4</v>
      </c>
      <c r="CK663">
        <v>11.4</v>
      </c>
    </row>
    <row r="664" spans="1:89" ht="16" customHeight="1">
      <c r="A664">
        <v>663</v>
      </c>
      <c r="B664" t="s">
        <v>7107</v>
      </c>
      <c r="C664" s="2">
        <v>44970</v>
      </c>
      <c r="E664" t="s">
        <v>1967</v>
      </c>
      <c r="F664" t="s">
        <v>1967</v>
      </c>
      <c r="G664" t="s">
        <v>3941</v>
      </c>
      <c r="H664" t="s">
        <v>6157</v>
      </c>
      <c r="I664" t="s">
        <v>4855</v>
      </c>
      <c r="J664" t="s">
        <v>4856</v>
      </c>
      <c r="K664" t="s">
        <v>4857</v>
      </c>
      <c r="L664" t="s">
        <v>6157</v>
      </c>
      <c r="M664" t="s">
        <v>3984</v>
      </c>
      <c r="N664" t="s">
        <v>289</v>
      </c>
      <c r="O664" t="s">
        <v>6987</v>
      </c>
      <c r="P664" t="s">
        <v>3968</v>
      </c>
      <c r="Q664" t="s">
        <v>4403</v>
      </c>
      <c r="R664" t="s">
        <v>6157</v>
      </c>
      <c r="S664" t="s">
        <v>4353</v>
      </c>
      <c r="T664" t="s">
        <v>4353</v>
      </c>
      <c r="U664" t="s">
        <v>6157</v>
      </c>
      <c r="X664" t="s">
        <v>6157</v>
      </c>
      <c r="Y664" t="s">
        <v>6157</v>
      </c>
      <c r="Z664" t="s">
        <v>6157</v>
      </c>
      <c r="AA664" t="s">
        <v>4021</v>
      </c>
      <c r="AB664" t="s">
        <v>6157</v>
      </c>
      <c r="AC664" t="s">
        <v>6157</v>
      </c>
      <c r="AD664" t="s">
        <v>6157</v>
      </c>
      <c r="AE664" t="s">
        <v>6157</v>
      </c>
      <c r="AF664" t="s">
        <v>6157</v>
      </c>
      <c r="AG664" t="s">
        <v>6157</v>
      </c>
      <c r="AH664" t="s">
        <v>6157</v>
      </c>
      <c r="AI664" t="s">
        <v>6157</v>
      </c>
      <c r="AJ664" t="s">
        <v>4588</v>
      </c>
      <c r="AK664" t="s">
        <v>4858</v>
      </c>
      <c r="AL664" t="s">
        <v>268</v>
      </c>
      <c r="AM664" t="s">
        <v>264</v>
      </c>
      <c r="AN664" t="s">
        <v>4353</v>
      </c>
      <c r="AO664" s="29">
        <v>24.490713100000001</v>
      </c>
      <c r="AP664">
        <v>-28.772379999999998</v>
      </c>
      <c r="AQ664">
        <v>138.39994999999999</v>
      </c>
      <c r="AR664" t="s">
        <v>1532</v>
      </c>
      <c r="AS664">
        <v>0</v>
      </c>
      <c r="AT664" t="s">
        <v>4353</v>
      </c>
      <c r="AU664" t="s">
        <v>274</v>
      </c>
      <c r="AV664" t="s">
        <v>4353</v>
      </c>
      <c r="AW664" t="s">
        <v>4353</v>
      </c>
      <c r="AX664" t="s">
        <v>6157</v>
      </c>
      <c r="AY664">
        <v>-9440</v>
      </c>
      <c r="AZ664">
        <v>-9440</v>
      </c>
      <c r="BA664" t="s">
        <v>7018</v>
      </c>
      <c r="BB664" t="s">
        <v>4785</v>
      </c>
      <c r="BC664" t="s">
        <v>6157</v>
      </c>
      <c r="BH664" t="s">
        <v>293</v>
      </c>
      <c r="BI664" t="s">
        <v>7195</v>
      </c>
      <c r="BJ664" t="s">
        <v>4164</v>
      </c>
      <c r="BK664" t="s">
        <v>4165</v>
      </c>
      <c r="BL664">
        <v>2016</v>
      </c>
      <c r="BM664"/>
      <c r="BN664"/>
      <c r="BO664"/>
      <c r="BP664"/>
      <c r="BW664"/>
      <c r="BY664"/>
      <c r="CF664">
        <v>1</v>
      </c>
      <c r="CI664">
        <v>-12.7</v>
      </c>
      <c r="CK664">
        <v>7.6</v>
      </c>
    </row>
    <row r="665" spans="1:89" ht="16" customHeight="1">
      <c r="A665">
        <v>664</v>
      </c>
      <c r="B665" t="s">
        <v>7107</v>
      </c>
      <c r="C665" s="2">
        <v>44970</v>
      </c>
      <c r="E665" t="s">
        <v>1963</v>
      </c>
      <c r="F665" t="s">
        <v>1963</v>
      </c>
      <c r="G665" t="s">
        <v>3941</v>
      </c>
      <c r="H665" t="s">
        <v>6157</v>
      </c>
      <c r="I665" t="s">
        <v>4855</v>
      </c>
      <c r="J665" t="s">
        <v>4856</v>
      </c>
      <c r="K665" t="s">
        <v>4857</v>
      </c>
      <c r="L665" t="s">
        <v>6157</v>
      </c>
      <c r="M665" t="s">
        <v>3984</v>
      </c>
      <c r="N665" t="s">
        <v>289</v>
      </c>
      <c r="O665" t="s">
        <v>6987</v>
      </c>
      <c r="P665" t="s">
        <v>3968</v>
      </c>
      <c r="Q665" t="s">
        <v>4403</v>
      </c>
      <c r="R665" t="s">
        <v>6157</v>
      </c>
      <c r="S665" t="s">
        <v>4353</v>
      </c>
      <c r="T665" t="s">
        <v>4353</v>
      </c>
      <c r="U665" t="s">
        <v>6157</v>
      </c>
      <c r="X665" t="s">
        <v>6157</v>
      </c>
      <c r="Y665" t="s">
        <v>6157</v>
      </c>
      <c r="Z665" t="s">
        <v>6157</v>
      </c>
      <c r="AA665" t="s">
        <v>4021</v>
      </c>
      <c r="AB665" t="s">
        <v>6157</v>
      </c>
      <c r="AC665" t="s">
        <v>6157</v>
      </c>
      <c r="AD665" t="s">
        <v>6157</v>
      </c>
      <c r="AE665" t="s">
        <v>6157</v>
      </c>
      <c r="AF665" t="s">
        <v>6157</v>
      </c>
      <c r="AG665" t="s">
        <v>6157</v>
      </c>
      <c r="AH665" t="s">
        <v>6157</v>
      </c>
      <c r="AI665" t="s">
        <v>6157</v>
      </c>
      <c r="AJ665" t="s">
        <v>4588</v>
      </c>
      <c r="AK665" t="s">
        <v>4858</v>
      </c>
      <c r="AL665" t="s">
        <v>268</v>
      </c>
      <c r="AM665" t="s">
        <v>264</v>
      </c>
      <c r="AN665" t="s">
        <v>4353</v>
      </c>
      <c r="AO665" s="29">
        <v>10</v>
      </c>
      <c r="AP665">
        <v>-29.1525</v>
      </c>
      <c r="AQ665">
        <v>137.97083000000001</v>
      </c>
      <c r="AR665" t="s">
        <v>1532</v>
      </c>
      <c r="AS665">
        <v>0</v>
      </c>
      <c r="AT665" t="s">
        <v>4353</v>
      </c>
      <c r="AU665" t="s">
        <v>274</v>
      </c>
      <c r="AV665" t="s">
        <v>4353</v>
      </c>
      <c r="AW665" t="s">
        <v>4353</v>
      </c>
      <c r="AX665" t="s">
        <v>6157</v>
      </c>
      <c r="AY665">
        <v>-9469</v>
      </c>
      <c r="AZ665">
        <v>-9469</v>
      </c>
      <c r="BA665" t="s">
        <v>7018</v>
      </c>
      <c r="BB665" t="s">
        <v>4785</v>
      </c>
      <c r="BC665" t="s">
        <v>6157</v>
      </c>
      <c r="BH665" t="s">
        <v>293</v>
      </c>
      <c r="BI665" t="s">
        <v>7195</v>
      </c>
      <c r="BJ665" t="s">
        <v>4164</v>
      </c>
      <c r="BK665" t="s">
        <v>4165</v>
      </c>
      <c r="BL665">
        <v>2016</v>
      </c>
      <c r="BM665"/>
      <c r="BN665"/>
      <c r="BO665"/>
      <c r="BP665"/>
      <c r="BW665">
        <v>-19.5</v>
      </c>
      <c r="BY665">
        <v>9.5</v>
      </c>
      <c r="CF665">
        <v>1</v>
      </c>
      <c r="CI665">
        <v>-9.6999999999999993</v>
      </c>
      <c r="CK665">
        <v>5.7</v>
      </c>
    </row>
    <row r="666" spans="1:89" ht="16" customHeight="1">
      <c r="A666">
        <v>665</v>
      </c>
      <c r="B666" t="s">
        <v>7107</v>
      </c>
      <c r="C666" s="2">
        <v>44970</v>
      </c>
      <c r="E666" t="s">
        <v>1968</v>
      </c>
      <c r="F666" t="s">
        <v>1968</v>
      </c>
      <c r="G666" t="s">
        <v>3941</v>
      </c>
      <c r="H666" t="s">
        <v>6157</v>
      </c>
      <c r="I666" t="s">
        <v>4855</v>
      </c>
      <c r="J666" t="s">
        <v>4856</v>
      </c>
      <c r="K666" t="s">
        <v>4857</v>
      </c>
      <c r="L666" t="s">
        <v>6157</v>
      </c>
      <c r="M666" t="s">
        <v>3984</v>
      </c>
      <c r="N666" t="s">
        <v>289</v>
      </c>
      <c r="O666" t="s">
        <v>6987</v>
      </c>
      <c r="P666" t="s">
        <v>3968</v>
      </c>
      <c r="Q666" t="s">
        <v>4403</v>
      </c>
      <c r="R666" t="s">
        <v>6157</v>
      </c>
      <c r="S666" t="s">
        <v>4353</v>
      </c>
      <c r="T666" t="s">
        <v>4353</v>
      </c>
      <c r="U666" t="s">
        <v>6157</v>
      </c>
      <c r="X666" t="s">
        <v>6157</v>
      </c>
      <c r="Y666" t="s">
        <v>6157</v>
      </c>
      <c r="Z666" t="s">
        <v>6157</v>
      </c>
      <c r="AA666" t="s">
        <v>4021</v>
      </c>
      <c r="AB666" t="s">
        <v>6157</v>
      </c>
      <c r="AC666" t="s">
        <v>6157</v>
      </c>
      <c r="AD666" t="s">
        <v>6157</v>
      </c>
      <c r="AE666" t="s">
        <v>6157</v>
      </c>
      <c r="AF666" t="s">
        <v>6157</v>
      </c>
      <c r="AG666" t="s">
        <v>6157</v>
      </c>
      <c r="AH666" t="s">
        <v>6157</v>
      </c>
      <c r="AI666" t="s">
        <v>6157</v>
      </c>
      <c r="AJ666" t="s">
        <v>4588</v>
      </c>
      <c r="AK666" t="s">
        <v>4858</v>
      </c>
      <c r="AL666" t="s">
        <v>268</v>
      </c>
      <c r="AM666" t="s">
        <v>264</v>
      </c>
      <c r="AN666" t="s">
        <v>4353</v>
      </c>
      <c r="AO666" s="29">
        <v>-2.8706716999999999</v>
      </c>
      <c r="AP666">
        <v>-29.0535</v>
      </c>
      <c r="AQ666">
        <v>137.57599999999999</v>
      </c>
      <c r="AR666" t="s">
        <v>1532</v>
      </c>
      <c r="AS666">
        <v>0</v>
      </c>
      <c r="AT666" t="s">
        <v>4353</v>
      </c>
      <c r="AU666" t="s">
        <v>274</v>
      </c>
      <c r="AV666" t="s">
        <v>4353</v>
      </c>
      <c r="AW666" t="s">
        <v>4353</v>
      </c>
      <c r="AX666" t="s">
        <v>6157</v>
      </c>
      <c r="AY666">
        <v>-9679</v>
      </c>
      <c r="AZ666">
        <v>-9679</v>
      </c>
      <c r="BA666" t="s">
        <v>7018</v>
      </c>
      <c r="BB666" t="s">
        <v>4785</v>
      </c>
      <c r="BC666" t="s">
        <v>6157</v>
      </c>
      <c r="BH666" t="s">
        <v>293</v>
      </c>
      <c r="BI666" t="s">
        <v>7195</v>
      </c>
      <c r="BJ666" t="s">
        <v>4164</v>
      </c>
      <c r="BK666" t="s">
        <v>4165</v>
      </c>
      <c r="BL666">
        <v>2016</v>
      </c>
      <c r="BM666"/>
      <c r="BN666"/>
      <c r="BO666"/>
      <c r="BP666"/>
      <c r="BW666">
        <v>-22.5</v>
      </c>
      <c r="BY666">
        <v>10.8</v>
      </c>
      <c r="CF666">
        <v>1</v>
      </c>
      <c r="CI666">
        <v>-12.9</v>
      </c>
      <c r="CK666">
        <v>4.0999999999999996</v>
      </c>
    </row>
    <row r="667" spans="1:89" ht="16" customHeight="1">
      <c r="A667">
        <v>666</v>
      </c>
      <c r="B667" t="s">
        <v>7107</v>
      </c>
      <c r="C667" s="2">
        <v>44970</v>
      </c>
      <c r="E667" t="s">
        <v>1969</v>
      </c>
      <c r="F667" t="s">
        <v>1969</v>
      </c>
      <c r="G667" t="s">
        <v>3941</v>
      </c>
      <c r="H667" t="s">
        <v>6157</v>
      </c>
      <c r="I667" t="s">
        <v>4855</v>
      </c>
      <c r="J667" t="s">
        <v>4856</v>
      </c>
      <c r="K667" t="s">
        <v>4857</v>
      </c>
      <c r="L667" t="s">
        <v>6157</v>
      </c>
      <c r="M667" t="s">
        <v>3984</v>
      </c>
      <c r="N667" t="s">
        <v>289</v>
      </c>
      <c r="O667" t="s">
        <v>6987</v>
      </c>
      <c r="P667" t="s">
        <v>3968</v>
      </c>
      <c r="Q667" t="s">
        <v>4403</v>
      </c>
      <c r="R667" t="s">
        <v>6157</v>
      </c>
      <c r="S667" t="s">
        <v>4353</v>
      </c>
      <c r="T667" t="s">
        <v>4353</v>
      </c>
      <c r="U667" t="s">
        <v>6157</v>
      </c>
      <c r="X667" t="s">
        <v>6157</v>
      </c>
      <c r="Y667" t="s">
        <v>6157</v>
      </c>
      <c r="Z667" t="s">
        <v>6157</v>
      </c>
      <c r="AA667" t="s">
        <v>4021</v>
      </c>
      <c r="AB667" t="s">
        <v>6157</v>
      </c>
      <c r="AC667" t="s">
        <v>6157</v>
      </c>
      <c r="AD667" t="s">
        <v>6157</v>
      </c>
      <c r="AE667" t="s">
        <v>6157</v>
      </c>
      <c r="AF667" t="s">
        <v>6157</v>
      </c>
      <c r="AG667" t="s">
        <v>6157</v>
      </c>
      <c r="AH667" t="s">
        <v>6157</v>
      </c>
      <c r="AI667" t="s">
        <v>6157</v>
      </c>
      <c r="AJ667" t="s">
        <v>4588</v>
      </c>
      <c r="AK667" t="s">
        <v>4858</v>
      </c>
      <c r="AL667" t="s">
        <v>268</v>
      </c>
      <c r="AM667" t="s">
        <v>264</v>
      </c>
      <c r="AN667" t="s">
        <v>4353</v>
      </c>
      <c r="AO667" s="29">
        <v>-4.8891387000000002</v>
      </c>
      <c r="AP667">
        <v>-28.209499999999998</v>
      </c>
      <c r="AQ667">
        <v>137.54470000000001</v>
      </c>
      <c r="AR667" t="s">
        <v>1532</v>
      </c>
      <c r="AS667">
        <v>0</v>
      </c>
      <c r="AT667" t="s">
        <v>4353</v>
      </c>
      <c r="AU667" t="s">
        <v>274</v>
      </c>
      <c r="AV667" t="s">
        <v>4353</v>
      </c>
      <c r="AW667" t="s">
        <v>4353</v>
      </c>
      <c r="AX667" t="s">
        <v>6157</v>
      </c>
      <c r="AY667">
        <v>-9757</v>
      </c>
      <c r="AZ667">
        <v>-9757</v>
      </c>
      <c r="BA667" t="s">
        <v>7018</v>
      </c>
      <c r="BB667" t="s">
        <v>4785</v>
      </c>
      <c r="BC667" t="s">
        <v>6157</v>
      </c>
      <c r="BH667" t="s">
        <v>293</v>
      </c>
      <c r="BI667" t="s">
        <v>7195</v>
      </c>
      <c r="BJ667" t="s">
        <v>4164</v>
      </c>
      <c r="BK667" t="s">
        <v>4165</v>
      </c>
      <c r="BL667">
        <v>2016</v>
      </c>
      <c r="BM667"/>
      <c r="BN667"/>
      <c r="BO667"/>
      <c r="BP667"/>
      <c r="BW667"/>
      <c r="BY667"/>
      <c r="CF667">
        <v>1</v>
      </c>
      <c r="CI667">
        <v>-11.1</v>
      </c>
      <c r="CK667">
        <v>7.8</v>
      </c>
    </row>
    <row r="668" spans="1:89" ht="16" customHeight="1">
      <c r="A668">
        <v>667</v>
      </c>
      <c r="B668" t="s">
        <v>7107</v>
      </c>
      <c r="C668" s="2">
        <v>44970</v>
      </c>
      <c r="E668" t="s">
        <v>1970</v>
      </c>
      <c r="F668" t="s">
        <v>1970</v>
      </c>
      <c r="G668" t="s">
        <v>3941</v>
      </c>
      <c r="H668" t="s">
        <v>6157</v>
      </c>
      <c r="I668" t="s">
        <v>4855</v>
      </c>
      <c r="J668" t="s">
        <v>4856</v>
      </c>
      <c r="K668" t="s">
        <v>4857</v>
      </c>
      <c r="L668" t="s">
        <v>6157</v>
      </c>
      <c r="M668" t="s">
        <v>3984</v>
      </c>
      <c r="N668" t="s">
        <v>289</v>
      </c>
      <c r="O668" t="s">
        <v>6987</v>
      </c>
      <c r="P668" t="s">
        <v>3968</v>
      </c>
      <c r="Q668" t="s">
        <v>4403</v>
      </c>
      <c r="R668" t="s">
        <v>6157</v>
      </c>
      <c r="S668" t="s">
        <v>4353</v>
      </c>
      <c r="T668" t="s">
        <v>4353</v>
      </c>
      <c r="U668" t="s">
        <v>6157</v>
      </c>
      <c r="X668" t="s">
        <v>6157</v>
      </c>
      <c r="Y668" t="s">
        <v>6157</v>
      </c>
      <c r="Z668" t="s">
        <v>6157</v>
      </c>
      <c r="AA668" t="s">
        <v>4021</v>
      </c>
      <c r="AB668" t="s">
        <v>6157</v>
      </c>
      <c r="AC668" t="s">
        <v>6157</v>
      </c>
      <c r="AD668" t="s">
        <v>6157</v>
      </c>
      <c r="AE668" t="s">
        <v>6157</v>
      </c>
      <c r="AF668" t="s">
        <v>6157</v>
      </c>
      <c r="AG668" t="s">
        <v>6157</v>
      </c>
      <c r="AH668" t="s">
        <v>6157</v>
      </c>
      <c r="AI668" t="s">
        <v>6157</v>
      </c>
      <c r="AJ668" t="s">
        <v>4588</v>
      </c>
      <c r="AK668" t="s">
        <v>4858</v>
      </c>
      <c r="AL668" t="s">
        <v>268</v>
      </c>
      <c r="AM668" t="s">
        <v>264</v>
      </c>
      <c r="AN668" t="s">
        <v>4353</v>
      </c>
      <c r="AO668" s="29">
        <v>14.671117799999999</v>
      </c>
      <c r="AP668">
        <v>-28.855129999999999</v>
      </c>
      <c r="AQ668">
        <v>138.91415000000001</v>
      </c>
      <c r="AR668" t="s">
        <v>1532</v>
      </c>
      <c r="AS668">
        <v>0</v>
      </c>
      <c r="AT668" t="s">
        <v>4353</v>
      </c>
      <c r="AU668" t="s">
        <v>274</v>
      </c>
      <c r="AV668" t="s">
        <v>4353</v>
      </c>
      <c r="AW668" t="s">
        <v>4353</v>
      </c>
      <c r="AX668" t="s">
        <v>6157</v>
      </c>
      <c r="AY668">
        <v>-9873</v>
      </c>
      <c r="AZ668">
        <v>-9873</v>
      </c>
      <c r="BA668" t="s">
        <v>7018</v>
      </c>
      <c r="BB668" t="s">
        <v>4785</v>
      </c>
      <c r="BC668" t="s">
        <v>6157</v>
      </c>
      <c r="BH668" t="s">
        <v>293</v>
      </c>
      <c r="BI668" t="s">
        <v>7195</v>
      </c>
      <c r="BJ668" t="s">
        <v>4164</v>
      </c>
      <c r="BK668" t="s">
        <v>4165</v>
      </c>
      <c r="BL668">
        <v>2016</v>
      </c>
      <c r="BM668"/>
      <c r="BN668"/>
      <c r="BO668"/>
      <c r="BP668"/>
      <c r="BW668"/>
      <c r="BY668"/>
      <c r="CF668">
        <v>1</v>
      </c>
      <c r="CI668">
        <v>-9.8000000000000007</v>
      </c>
      <c r="CK668">
        <v>4.8</v>
      </c>
    </row>
    <row r="669" spans="1:89" ht="16" customHeight="1">
      <c r="A669">
        <v>668</v>
      </c>
      <c r="B669" t="s">
        <v>7107</v>
      </c>
      <c r="C669" s="2">
        <v>44970</v>
      </c>
      <c r="E669" t="s">
        <v>1951</v>
      </c>
      <c r="F669" t="s">
        <v>1951</v>
      </c>
      <c r="G669" t="s">
        <v>3941</v>
      </c>
      <c r="H669" t="s">
        <v>6157</v>
      </c>
      <c r="I669" t="s">
        <v>4855</v>
      </c>
      <c r="J669" t="s">
        <v>4856</v>
      </c>
      <c r="K669" t="s">
        <v>4857</v>
      </c>
      <c r="L669" t="s">
        <v>6157</v>
      </c>
      <c r="M669" t="s">
        <v>3984</v>
      </c>
      <c r="N669" t="s">
        <v>289</v>
      </c>
      <c r="O669" t="s">
        <v>6987</v>
      </c>
      <c r="P669" t="s">
        <v>3968</v>
      </c>
      <c r="Q669" t="s">
        <v>4403</v>
      </c>
      <c r="R669" t="s">
        <v>6157</v>
      </c>
      <c r="S669" t="s">
        <v>4353</v>
      </c>
      <c r="T669" t="s">
        <v>4353</v>
      </c>
      <c r="U669" t="s">
        <v>6157</v>
      </c>
      <c r="X669" t="s">
        <v>6157</v>
      </c>
      <c r="Y669" t="s">
        <v>6157</v>
      </c>
      <c r="Z669" t="s">
        <v>6157</v>
      </c>
      <c r="AA669" t="s">
        <v>4021</v>
      </c>
      <c r="AB669" t="s">
        <v>6157</v>
      </c>
      <c r="AC669" t="s">
        <v>6157</v>
      </c>
      <c r="AD669" t="s">
        <v>6157</v>
      </c>
      <c r="AE669" t="s">
        <v>6157</v>
      </c>
      <c r="AF669" t="s">
        <v>6157</v>
      </c>
      <c r="AG669" t="s">
        <v>6157</v>
      </c>
      <c r="AH669" t="s">
        <v>6157</v>
      </c>
      <c r="AI669" t="s">
        <v>6157</v>
      </c>
      <c r="AJ669" t="s">
        <v>4588</v>
      </c>
      <c r="AK669" t="s">
        <v>4858</v>
      </c>
      <c r="AL669" t="s">
        <v>268</v>
      </c>
      <c r="AM669" t="s">
        <v>264</v>
      </c>
      <c r="AN669" t="s">
        <v>4353</v>
      </c>
      <c r="AO669" s="29">
        <v>6</v>
      </c>
      <c r="AP669">
        <v>-29.003329999999998</v>
      </c>
      <c r="AQ669">
        <v>138.07667000000001</v>
      </c>
      <c r="AR669" t="s">
        <v>1532</v>
      </c>
      <c r="AS669">
        <v>0</v>
      </c>
      <c r="AT669" t="s">
        <v>4353</v>
      </c>
      <c r="AU669" t="s">
        <v>274</v>
      </c>
      <c r="AV669" t="s">
        <v>4353</v>
      </c>
      <c r="AW669" t="s">
        <v>4353</v>
      </c>
      <c r="AX669" t="s">
        <v>6157</v>
      </c>
      <c r="AY669">
        <v>-10049</v>
      </c>
      <c r="AZ669">
        <v>-10049</v>
      </c>
      <c r="BA669" t="s">
        <v>7018</v>
      </c>
      <c r="BB669" t="s">
        <v>4785</v>
      </c>
      <c r="BC669" t="s">
        <v>6157</v>
      </c>
      <c r="BH669" t="s">
        <v>293</v>
      </c>
      <c r="BI669" t="s">
        <v>7195</v>
      </c>
      <c r="BJ669" t="s">
        <v>4164</v>
      </c>
      <c r="BK669" t="s">
        <v>4165</v>
      </c>
      <c r="BL669">
        <v>2016</v>
      </c>
      <c r="BM669"/>
      <c r="BN669"/>
      <c r="BO669"/>
      <c r="BP669"/>
      <c r="BW669">
        <v>-20.7</v>
      </c>
      <c r="BY669">
        <v>14.9</v>
      </c>
      <c r="CF669">
        <v>1</v>
      </c>
      <c r="CI669">
        <v>-10.8</v>
      </c>
      <c r="CK669">
        <v>1.8</v>
      </c>
    </row>
    <row r="670" spans="1:89" ht="16" customHeight="1">
      <c r="A670">
        <v>669</v>
      </c>
      <c r="B670" t="s">
        <v>7107</v>
      </c>
      <c r="C670" s="2">
        <v>44970</v>
      </c>
      <c r="E670" t="s">
        <v>1971</v>
      </c>
      <c r="F670" t="s">
        <v>1971</v>
      </c>
      <c r="G670" t="s">
        <v>3941</v>
      </c>
      <c r="H670" t="s">
        <v>6157</v>
      </c>
      <c r="I670" t="s">
        <v>4855</v>
      </c>
      <c r="J670" t="s">
        <v>4856</v>
      </c>
      <c r="K670" t="s">
        <v>4857</v>
      </c>
      <c r="L670" t="s">
        <v>6157</v>
      </c>
      <c r="M670" t="s">
        <v>3984</v>
      </c>
      <c r="N670" t="s">
        <v>289</v>
      </c>
      <c r="O670" t="s">
        <v>6987</v>
      </c>
      <c r="P670" t="s">
        <v>3968</v>
      </c>
      <c r="Q670" t="s">
        <v>4403</v>
      </c>
      <c r="R670" t="s">
        <v>6157</v>
      </c>
      <c r="S670" t="s">
        <v>4353</v>
      </c>
      <c r="T670" t="s">
        <v>4353</v>
      </c>
      <c r="U670" t="s">
        <v>6157</v>
      </c>
      <c r="X670" t="s">
        <v>6157</v>
      </c>
      <c r="Y670" t="s">
        <v>6157</v>
      </c>
      <c r="Z670" t="s">
        <v>6157</v>
      </c>
      <c r="AA670" t="s">
        <v>4021</v>
      </c>
      <c r="AB670" t="s">
        <v>6157</v>
      </c>
      <c r="AC670" t="s">
        <v>6157</v>
      </c>
      <c r="AD670" t="s">
        <v>6157</v>
      </c>
      <c r="AE670" t="s">
        <v>6157</v>
      </c>
      <c r="AF670" t="s">
        <v>6157</v>
      </c>
      <c r="AG670" t="s">
        <v>6157</v>
      </c>
      <c r="AH670" t="s">
        <v>6157</v>
      </c>
      <c r="AI670" t="s">
        <v>6157</v>
      </c>
      <c r="AJ670" t="s">
        <v>4588</v>
      </c>
      <c r="AK670" t="s">
        <v>4858</v>
      </c>
      <c r="AL670" t="s">
        <v>268</v>
      </c>
      <c r="AM670" t="s">
        <v>264</v>
      </c>
      <c r="AN670" t="s">
        <v>4353</v>
      </c>
      <c r="AO670" s="29">
        <v>10.0969982</v>
      </c>
      <c r="AP670">
        <v>-29.003</v>
      </c>
      <c r="AQ670">
        <v>138.0805</v>
      </c>
      <c r="AR670" t="s">
        <v>1532</v>
      </c>
      <c r="AS670">
        <v>0</v>
      </c>
      <c r="AT670" t="s">
        <v>4353</v>
      </c>
      <c r="AU670" t="s">
        <v>274</v>
      </c>
      <c r="AV670" t="s">
        <v>4353</v>
      </c>
      <c r="AW670" t="s">
        <v>4353</v>
      </c>
      <c r="AX670" t="s">
        <v>6157</v>
      </c>
      <c r="AY670">
        <v>-10049</v>
      </c>
      <c r="AZ670">
        <v>-10049</v>
      </c>
      <c r="BA670" t="s">
        <v>7018</v>
      </c>
      <c r="BB670" t="s">
        <v>4785</v>
      </c>
      <c r="BC670" t="s">
        <v>6157</v>
      </c>
      <c r="BH670" t="s">
        <v>293</v>
      </c>
      <c r="BI670" t="s">
        <v>7195</v>
      </c>
      <c r="BJ670" t="s">
        <v>4164</v>
      </c>
      <c r="BK670" t="s">
        <v>4165</v>
      </c>
      <c r="BL670">
        <v>2016</v>
      </c>
      <c r="BM670"/>
      <c r="BN670"/>
      <c r="BO670"/>
      <c r="BP670"/>
      <c r="BW670"/>
      <c r="BY670"/>
      <c r="CF670">
        <v>1</v>
      </c>
      <c r="CI670">
        <v>-9.1999999999999993</v>
      </c>
      <c r="CK670">
        <v>12.3</v>
      </c>
    </row>
    <row r="671" spans="1:89" ht="16" customHeight="1">
      <c r="A671">
        <v>670</v>
      </c>
      <c r="B671" t="s">
        <v>7107</v>
      </c>
      <c r="C671" s="2">
        <v>44970</v>
      </c>
      <c r="E671" t="s">
        <v>1970</v>
      </c>
      <c r="F671" t="s">
        <v>1970</v>
      </c>
      <c r="G671" t="s">
        <v>3941</v>
      </c>
      <c r="H671" t="s">
        <v>6157</v>
      </c>
      <c r="I671" t="s">
        <v>4855</v>
      </c>
      <c r="J671" t="s">
        <v>4856</v>
      </c>
      <c r="K671" t="s">
        <v>4857</v>
      </c>
      <c r="L671" t="s">
        <v>6157</v>
      </c>
      <c r="M671" t="s">
        <v>3984</v>
      </c>
      <c r="N671" t="s">
        <v>289</v>
      </c>
      <c r="O671" t="s">
        <v>6987</v>
      </c>
      <c r="P671" t="s">
        <v>3968</v>
      </c>
      <c r="Q671" t="s">
        <v>4403</v>
      </c>
      <c r="R671" t="s">
        <v>6157</v>
      </c>
      <c r="S671" t="s">
        <v>4353</v>
      </c>
      <c r="T671" t="s">
        <v>4353</v>
      </c>
      <c r="U671" t="s">
        <v>6157</v>
      </c>
      <c r="X671" t="s">
        <v>6157</v>
      </c>
      <c r="Y671" t="s">
        <v>6157</v>
      </c>
      <c r="Z671" t="s">
        <v>6157</v>
      </c>
      <c r="AA671" t="s">
        <v>4021</v>
      </c>
      <c r="AB671" t="s">
        <v>6157</v>
      </c>
      <c r="AC671" t="s">
        <v>6157</v>
      </c>
      <c r="AD671" t="s">
        <v>6157</v>
      </c>
      <c r="AE671" t="s">
        <v>6157</v>
      </c>
      <c r="AF671" t="s">
        <v>6157</v>
      </c>
      <c r="AG671" t="s">
        <v>6157</v>
      </c>
      <c r="AH671" t="s">
        <v>6157</v>
      </c>
      <c r="AI671" t="s">
        <v>6157</v>
      </c>
      <c r="AJ671" t="s">
        <v>4588</v>
      </c>
      <c r="AK671" t="s">
        <v>4858</v>
      </c>
      <c r="AL671" t="s">
        <v>268</v>
      </c>
      <c r="AM671" t="s">
        <v>264</v>
      </c>
      <c r="AN671" t="s">
        <v>4353</v>
      </c>
      <c r="AO671" s="29">
        <v>15</v>
      </c>
      <c r="AP671">
        <v>-28.855129999999999</v>
      </c>
      <c r="AQ671">
        <v>138.91415000000001</v>
      </c>
      <c r="AR671" t="s">
        <v>1532</v>
      </c>
      <c r="AS671">
        <v>0</v>
      </c>
      <c r="AT671" t="s">
        <v>4353</v>
      </c>
      <c r="AU671" t="s">
        <v>274</v>
      </c>
      <c r="AV671" t="s">
        <v>4353</v>
      </c>
      <c r="AW671" t="s">
        <v>4353</v>
      </c>
      <c r="AX671" t="s">
        <v>6157</v>
      </c>
      <c r="AY671">
        <v>-10226</v>
      </c>
      <c r="AZ671">
        <v>-10226</v>
      </c>
      <c r="BA671" t="s">
        <v>7018</v>
      </c>
      <c r="BB671" t="s">
        <v>4785</v>
      </c>
      <c r="BC671" t="s">
        <v>6157</v>
      </c>
      <c r="BH671" t="s">
        <v>4144</v>
      </c>
      <c r="BI671" t="s">
        <v>7195</v>
      </c>
      <c r="BJ671" t="s">
        <v>4164</v>
      </c>
      <c r="BK671" t="s">
        <v>4165</v>
      </c>
      <c r="BL671">
        <v>2016</v>
      </c>
      <c r="BM671"/>
      <c r="BN671"/>
      <c r="BO671"/>
      <c r="BP671"/>
      <c r="BW671"/>
      <c r="BY671"/>
      <c r="CF671">
        <v>1</v>
      </c>
      <c r="CI671">
        <v>-10.199999999999999</v>
      </c>
      <c r="CK671">
        <v>12.4</v>
      </c>
    </row>
    <row r="672" spans="1:89" ht="16" customHeight="1">
      <c r="A672">
        <v>671</v>
      </c>
      <c r="B672" t="s">
        <v>7107</v>
      </c>
      <c r="C672" s="2">
        <v>44970</v>
      </c>
      <c r="E672" t="s">
        <v>1972</v>
      </c>
      <c r="F672" t="s">
        <v>1972</v>
      </c>
      <c r="G672" t="s">
        <v>3941</v>
      </c>
      <c r="H672" t="s">
        <v>6157</v>
      </c>
      <c r="I672" t="s">
        <v>4855</v>
      </c>
      <c r="J672" t="s">
        <v>4856</v>
      </c>
      <c r="K672" t="s">
        <v>4857</v>
      </c>
      <c r="L672" t="s">
        <v>6157</v>
      </c>
      <c r="M672" t="s">
        <v>3984</v>
      </c>
      <c r="N672" t="s">
        <v>289</v>
      </c>
      <c r="O672" t="s">
        <v>6987</v>
      </c>
      <c r="P672" t="s">
        <v>3968</v>
      </c>
      <c r="Q672" t="s">
        <v>4403</v>
      </c>
      <c r="R672" t="s">
        <v>6157</v>
      </c>
      <c r="S672" t="s">
        <v>4353</v>
      </c>
      <c r="T672" t="s">
        <v>4353</v>
      </c>
      <c r="U672" t="s">
        <v>6157</v>
      </c>
      <c r="X672" t="s">
        <v>6157</v>
      </c>
      <c r="Y672" t="s">
        <v>6157</v>
      </c>
      <c r="Z672" t="s">
        <v>6157</v>
      </c>
      <c r="AA672" t="s">
        <v>4021</v>
      </c>
      <c r="AB672" t="s">
        <v>6157</v>
      </c>
      <c r="AC672" t="s">
        <v>6157</v>
      </c>
      <c r="AD672" t="s">
        <v>6157</v>
      </c>
      <c r="AE672" t="s">
        <v>6157</v>
      </c>
      <c r="AF672" t="s">
        <v>6157</v>
      </c>
      <c r="AG672" t="s">
        <v>6157</v>
      </c>
      <c r="AH672" t="s">
        <v>6157</v>
      </c>
      <c r="AI672" t="s">
        <v>6157</v>
      </c>
      <c r="AJ672" t="s">
        <v>4588</v>
      </c>
      <c r="AK672" t="s">
        <v>4858</v>
      </c>
      <c r="AL672" t="s">
        <v>268</v>
      </c>
      <c r="AM672" t="s">
        <v>264</v>
      </c>
      <c r="AN672" t="s">
        <v>4353</v>
      </c>
      <c r="AO672" s="29">
        <v>10.687253</v>
      </c>
      <c r="AP672">
        <v>-28.582100000000001</v>
      </c>
      <c r="AQ672">
        <v>137.5745</v>
      </c>
      <c r="AR672" t="s">
        <v>1532</v>
      </c>
      <c r="AS672">
        <v>0</v>
      </c>
      <c r="AT672" t="s">
        <v>4353</v>
      </c>
      <c r="AU672" t="s">
        <v>274</v>
      </c>
      <c r="AV672" t="s">
        <v>4353</v>
      </c>
      <c r="AW672" t="s">
        <v>4353</v>
      </c>
      <c r="AX672" t="s">
        <v>6157</v>
      </c>
      <c r="AY672">
        <v>-10353</v>
      </c>
      <c r="AZ672">
        <v>-10353</v>
      </c>
      <c r="BA672" t="s">
        <v>7018</v>
      </c>
      <c r="BB672" t="s">
        <v>4785</v>
      </c>
      <c r="BC672" t="s">
        <v>6157</v>
      </c>
      <c r="BH672" t="s">
        <v>4144</v>
      </c>
      <c r="BI672" t="s">
        <v>7195</v>
      </c>
      <c r="BJ672" t="s">
        <v>4164</v>
      </c>
      <c r="BK672" t="s">
        <v>4165</v>
      </c>
      <c r="BL672">
        <v>2016</v>
      </c>
      <c r="BM672"/>
      <c r="BN672"/>
      <c r="BO672"/>
      <c r="BP672"/>
      <c r="BW672"/>
      <c r="BY672"/>
      <c r="CF672">
        <v>1</v>
      </c>
      <c r="CI672">
        <v>-11.4</v>
      </c>
    </row>
    <row r="673" spans="1:89" ht="16" customHeight="1">
      <c r="A673">
        <v>672</v>
      </c>
      <c r="B673" t="s">
        <v>7107</v>
      </c>
      <c r="C673" s="2">
        <v>44970</v>
      </c>
      <c r="E673" t="s">
        <v>1973</v>
      </c>
      <c r="F673" t="s">
        <v>1973</v>
      </c>
      <c r="G673" t="s">
        <v>3941</v>
      </c>
      <c r="H673" t="s">
        <v>6157</v>
      </c>
      <c r="I673" t="s">
        <v>4855</v>
      </c>
      <c r="J673" t="s">
        <v>4856</v>
      </c>
      <c r="K673" t="s">
        <v>4857</v>
      </c>
      <c r="L673" t="s">
        <v>6157</v>
      </c>
      <c r="M673" t="s">
        <v>3984</v>
      </c>
      <c r="N673" t="s">
        <v>289</v>
      </c>
      <c r="O673" t="s">
        <v>6987</v>
      </c>
      <c r="P673" t="s">
        <v>3968</v>
      </c>
      <c r="Q673" t="s">
        <v>4403</v>
      </c>
      <c r="R673" t="s">
        <v>6157</v>
      </c>
      <c r="S673" t="s">
        <v>4353</v>
      </c>
      <c r="T673" t="s">
        <v>4353</v>
      </c>
      <c r="U673" t="s">
        <v>6157</v>
      </c>
      <c r="X673" t="s">
        <v>6157</v>
      </c>
      <c r="Y673" t="s">
        <v>6157</v>
      </c>
      <c r="Z673" t="s">
        <v>6157</v>
      </c>
      <c r="AA673" t="s">
        <v>4021</v>
      </c>
      <c r="AB673" t="s">
        <v>6157</v>
      </c>
      <c r="AC673" t="s">
        <v>6157</v>
      </c>
      <c r="AD673" t="s">
        <v>6157</v>
      </c>
      <c r="AE673" t="s">
        <v>6157</v>
      </c>
      <c r="AF673" t="s">
        <v>6157</v>
      </c>
      <c r="AG673" t="s">
        <v>6157</v>
      </c>
      <c r="AH673" t="s">
        <v>6157</v>
      </c>
      <c r="AI673" t="s">
        <v>6157</v>
      </c>
      <c r="AJ673" t="s">
        <v>4588</v>
      </c>
      <c r="AK673" t="s">
        <v>4858</v>
      </c>
      <c r="AL673" t="s">
        <v>268</v>
      </c>
      <c r="AM673" t="s">
        <v>264</v>
      </c>
      <c r="AN673" t="s">
        <v>4353</v>
      </c>
      <c r="AO673" s="29">
        <v>-1.7361778000000001</v>
      </c>
      <c r="AP673">
        <v>-28.901</v>
      </c>
      <c r="AQ673">
        <v>137.21680000000001</v>
      </c>
      <c r="AR673" t="s">
        <v>1532</v>
      </c>
      <c r="AS673">
        <v>0</v>
      </c>
      <c r="AT673" t="s">
        <v>4353</v>
      </c>
      <c r="AU673" t="s">
        <v>274</v>
      </c>
      <c r="AV673" t="s">
        <v>4353</v>
      </c>
      <c r="AW673" t="s">
        <v>4353</v>
      </c>
      <c r="AX673" t="s">
        <v>6157</v>
      </c>
      <c r="AY673">
        <v>-10405</v>
      </c>
      <c r="AZ673">
        <v>-10405</v>
      </c>
      <c r="BA673" t="s">
        <v>7018</v>
      </c>
      <c r="BB673" t="s">
        <v>4785</v>
      </c>
      <c r="BC673" t="s">
        <v>6157</v>
      </c>
      <c r="BH673" t="s">
        <v>4144</v>
      </c>
      <c r="BI673" t="s">
        <v>7195</v>
      </c>
      <c r="BJ673" t="s">
        <v>4164</v>
      </c>
      <c r="BK673" t="s">
        <v>4165</v>
      </c>
      <c r="BL673">
        <v>2016</v>
      </c>
      <c r="BM673"/>
      <c r="BN673"/>
      <c r="BO673"/>
      <c r="BP673"/>
      <c r="BW673"/>
      <c r="BY673"/>
      <c r="CF673">
        <v>1</v>
      </c>
      <c r="CI673">
        <v>-10.199999999999999</v>
      </c>
      <c r="CK673">
        <v>9.6999999999999993</v>
      </c>
    </row>
    <row r="674" spans="1:89" ht="16" customHeight="1">
      <c r="A674">
        <v>673</v>
      </c>
      <c r="B674" t="s">
        <v>7107</v>
      </c>
      <c r="C674" s="2">
        <v>44970</v>
      </c>
      <c r="E674" t="s">
        <v>1974</v>
      </c>
      <c r="F674" t="s">
        <v>1974</v>
      </c>
      <c r="G674" t="s">
        <v>3941</v>
      </c>
      <c r="H674" t="s">
        <v>6157</v>
      </c>
      <c r="I674" t="s">
        <v>4855</v>
      </c>
      <c r="J674" t="s">
        <v>4856</v>
      </c>
      <c r="K674" t="s">
        <v>4857</v>
      </c>
      <c r="L674" t="s">
        <v>6157</v>
      </c>
      <c r="M674" t="s">
        <v>3984</v>
      </c>
      <c r="N674" t="s">
        <v>289</v>
      </c>
      <c r="O674" t="s">
        <v>6987</v>
      </c>
      <c r="P674" t="s">
        <v>3968</v>
      </c>
      <c r="Q674" t="s">
        <v>4403</v>
      </c>
      <c r="R674" t="s">
        <v>6157</v>
      </c>
      <c r="S674" t="s">
        <v>4353</v>
      </c>
      <c r="T674" t="s">
        <v>4353</v>
      </c>
      <c r="U674" t="s">
        <v>6157</v>
      </c>
      <c r="X674" t="s">
        <v>6157</v>
      </c>
      <c r="Y674" t="s">
        <v>6157</v>
      </c>
      <c r="Z674" t="s">
        <v>6157</v>
      </c>
      <c r="AA674" t="s">
        <v>4021</v>
      </c>
      <c r="AB674" t="s">
        <v>6157</v>
      </c>
      <c r="AC674" t="s">
        <v>6157</v>
      </c>
      <c r="AD674" t="s">
        <v>6157</v>
      </c>
      <c r="AE674" t="s">
        <v>6157</v>
      </c>
      <c r="AF674" t="s">
        <v>6157</v>
      </c>
      <c r="AG674" t="s">
        <v>6157</v>
      </c>
      <c r="AH674" t="s">
        <v>6157</v>
      </c>
      <c r="AI674" t="s">
        <v>6157</v>
      </c>
      <c r="AJ674" t="s">
        <v>4588</v>
      </c>
      <c r="AK674" t="s">
        <v>4858</v>
      </c>
      <c r="AL674" t="s">
        <v>268</v>
      </c>
      <c r="AM674" t="s">
        <v>264</v>
      </c>
      <c r="AN674" t="s">
        <v>4353</v>
      </c>
      <c r="AO674" s="29">
        <v>-2</v>
      </c>
      <c r="AP674">
        <v>-28.901</v>
      </c>
      <c r="AQ674">
        <v>137.21680000000001</v>
      </c>
      <c r="AR674" t="s">
        <v>1532</v>
      </c>
      <c r="AS674">
        <v>0</v>
      </c>
      <c r="AT674" t="s">
        <v>4353</v>
      </c>
      <c r="AU674" t="s">
        <v>274</v>
      </c>
      <c r="AV674" t="s">
        <v>4353</v>
      </c>
      <c r="AW674" t="s">
        <v>4353</v>
      </c>
      <c r="AX674" t="s">
        <v>6157</v>
      </c>
      <c r="AY674">
        <v>-10524</v>
      </c>
      <c r="AZ674">
        <v>-10524</v>
      </c>
      <c r="BA674" t="s">
        <v>7018</v>
      </c>
      <c r="BB674" t="s">
        <v>4785</v>
      </c>
      <c r="BC674" t="s">
        <v>6157</v>
      </c>
      <c r="BH674" t="s">
        <v>4144</v>
      </c>
      <c r="BI674" t="s">
        <v>7195</v>
      </c>
      <c r="BJ674" t="s">
        <v>4164</v>
      </c>
      <c r="BK674" t="s">
        <v>4165</v>
      </c>
      <c r="BL674">
        <v>2016</v>
      </c>
      <c r="BM674"/>
      <c r="BN674"/>
      <c r="BO674"/>
      <c r="BP674"/>
      <c r="BW674">
        <v>-20.6</v>
      </c>
      <c r="BY674">
        <v>11.2</v>
      </c>
      <c r="CF674">
        <v>1</v>
      </c>
      <c r="CI674">
        <v>-11.6</v>
      </c>
      <c r="CK674">
        <v>6.5</v>
      </c>
    </row>
    <row r="675" spans="1:89" ht="16" customHeight="1">
      <c r="A675">
        <v>674</v>
      </c>
      <c r="B675" t="s">
        <v>7107</v>
      </c>
      <c r="C675" s="2">
        <v>44970</v>
      </c>
      <c r="E675" t="s">
        <v>1951</v>
      </c>
      <c r="F675" t="s">
        <v>1951</v>
      </c>
      <c r="G675" t="s">
        <v>3941</v>
      </c>
      <c r="H675" t="s">
        <v>6157</v>
      </c>
      <c r="I675" t="s">
        <v>4855</v>
      </c>
      <c r="J675" t="s">
        <v>4856</v>
      </c>
      <c r="K675" t="s">
        <v>4857</v>
      </c>
      <c r="L675" t="s">
        <v>6157</v>
      </c>
      <c r="M675" t="s">
        <v>3984</v>
      </c>
      <c r="N675" t="s">
        <v>289</v>
      </c>
      <c r="O675" t="s">
        <v>6987</v>
      </c>
      <c r="P675" t="s">
        <v>3968</v>
      </c>
      <c r="Q675" t="s">
        <v>4403</v>
      </c>
      <c r="R675" t="s">
        <v>6157</v>
      </c>
      <c r="S675" t="s">
        <v>4353</v>
      </c>
      <c r="T675" t="s">
        <v>4353</v>
      </c>
      <c r="U675" t="s">
        <v>6157</v>
      </c>
      <c r="X675" t="s">
        <v>6157</v>
      </c>
      <c r="Y675" t="s">
        <v>6157</v>
      </c>
      <c r="Z675" t="s">
        <v>6157</v>
      </c>
      <c r="AA675" t="s">
        <v>4021</v>
      </c>
      <c r="AB675" t="s">
        <v>6157</v>
      </c>
      <c r="AC675" t="s">
        <v>6157</v>
      </c>
      <c r="AD675" t="s">
        <v>6157</v>
      </c>
      <c r="AE675" t="s">
        <v>6157</v>
      </c>
      <c r="AF675" t="s">
        <v>6157</v>
      </c>
      <c r="AG675" t="s">
        <v>6157</v>
      </c>
      <c r="AH675" t="s">
        <v>6157</v>
      </c>
      <c r="AI675" t="s">
        <v>6157</v>
      </c>
      <c r="AJ675" t="s">
        <v>4588</v>
      </c>
      <c r="AK675" t="s">
        <v>4858</v>
      </c>
      <c r="AL675" t="s">
        <v>268</v>
      </c>
      <c r="AM675" t="s">
        <v>264</v>
      </c>
      <c r="AN675" t="s">
        <v>4353</v>
      </c>
      <c r="AO675" s="29">
        <v>6</v>
      </c>
      <c r="AP675">
        <v>-29.003329999999998</v>
      </c>
      <c r="AQ675">
        <v>138.07667000000001</v>
      </c>
      <c r="AR675" t="s">
        <v>1532</v>
      </c>
      <c r="AS675">
        <v>0</v>
      </c>
      <c r="AT675" t="s">
        <v>4353</v>
      </c>
      <c r="AU675" t="s">
        <v>274</v>
      </c>
      <c r="AV675" t="s">
        <v>4353</v>
      </c>
      <c r="AW675" t="s">
        <v>4353</v>
      </c>
      <c r="AX675" t="s">
        <v>6157</v>
      </c>
      <c r="AY675">
        <v>-10524</v>
      </c>
      <c r="AZ675">
        <v>-10524</v>
      </c>
      <c r="BA675" t="s">
        <v>7018</v>
      </c>
      <c r="BB675" t="s">
        <v>4785</v>
      </c>
      <c r="BC675" t="s">
        <v>6157</v>
      </c>
      <c r="BH675" t="s">
        <v>4144</v>
      </c>
      <c r="BI675" t="s">
        <v>7195</v>
      </c>
      <c r="BJ675" t="s">
        <v>4164</v>
      </c>
      <c r="BK675" t="s">
        <v>4165</v>
      </c>
      <c r="BL675">
        <v>2016</v>
      </c>
      <c r="BM675"/>
      <c r="BN675"/>
      <c r="BO675"/>
      <c r="BP675"/>
      <c r="BW675">
        <v>-20.100000000000001</v>
      </c>
      <c r="BY675">
        <v>15.3</v>
      </c>
      <c r="CF675">
        <v>1</v>
      </c>
      <c r="CI675">
        <v>-11.2</v>
      </c>
      <c r="CK675">
        <v>1.8</v>
      </c>
    </row>
    <row r="676" spans="1:89" ht="16" customHeight="1">
      <c r="A676">
        <v>675</v>
      </c>
      <c r="B676" t="s">
        <v>7107</v>
      </c>
      <c r="C676" s="2">
        <v>44970</v>
      </c>
      <c r="E676" t="s">
        <v>1975</v>
      </c>
      <c r="F676" t="s">
        <v>1975</v>
      </c>
      <c r="G676" t="s">
        <v>3941</v>
      </c>
      <c r="H676" t="s">
        <v>6157</v>
      </c>
      <c r="I676" t="s">
        <v>4855</v>
      </c>
      <c r="J676" t="s">
        <v>4856</v>
      </c>
      <c r="K676" t="s">
        <v>4857</v>
      </c>
      <c r="L676" t="s">
        <v>6157</v>
      </c>
      <c r="M676" t="s">
        <v>3984</v>
      </c>
      <c r="N676" t="s">
        <v>289</v>
      </c>
      <c r="O676" t="s">
        <v>6987</v>
      </c>
      <c r="P676" t="s">
        <v>3968</v>
      </c>
      <c r="Q676" t="s">
        <v>4403</v>
      </c>
      <c r="R676" t="s">
        <v>6157</v>
      </c>
      <c r="S676" t="s">
        <v>4353</v>
      </c>
      <c r="T676" t="s">
        <v>4353</v>
      </c>
      <c r="U676" t="s">
        <v>6157</v>
      </c>
      <c r="X676" t="s">
        <v>6157</v>
      </c>
      <c r="Y676" t="s">
        <v>6157</v>
      </c>
      <c r="Z676" t="s">
        <v>6157</v>
      </c>
      <c r="AA676" t="s">
        <v>4021</v>
      </c>
      <c r="AB676" t="s">
        <v>6157</v>
      </c>
      <c r="AC676" t="s">
        <v>6157</v>
      </c>
      <c r="AD676" t="s">
        <v>6157</v>
      </c>
      <c r="AE676" t="s">
        <v>6157</v>
      </c>
      <c r="AF676" t="s">
        <v>6157</v>
      </c>
      <c r="AG676" t="s">
        <v>6157</v>
      </c>
      <c r="AH676" t="s">
        <v>6157</v>
      </c>
      <c r="AI676" t="s">
        <v>6157</v>
      </c>
      <c r="AJ676" t="s">
        <v>4588</v>
      </c>
      <c r="AK676" t="s">
        <v>4858</v>
      </c>
      <c r="AL676" t="s">
        <v>268</v>
      </c>
      <c r="AM676" t="s">
        <v>264</v>
      </c>
      <c r="AN676" t="s">
        <v>4353</v>
      </c>
      <c r="AO676" s="29">
        <v>5.7510509000000001</v>
      </c>
      <c r="AP676">
        <v>-28.031669999999998</v>
      </c>
      <c r="AQ676">
        <v>137.52667</v>
      </c>
      <c r="AR676" t="s">
        <v>1532</v>
      </c>
      <c r="AS676">
        <v>0</v>
      </c>
      <c r="AT676" t="s">
        <v>4353</v>
      </c>
      <c r="AU676" t="s">
        <v>274</v>
      </c>
      <c r="AV676" t="s">
        <v>4353</v>
      </c>
      <c r="AW676" t="s">
        <v>4353</v>
      </c>
      <c r="AX676" t="s">
        <v>6157</v>
      </c>
      <c r="AY676">
        <v>-10622</v>
      </c>
      <c r="AZ676">
        <v>-10622</v>
      </c>
      <c r="BA676" t="s">
        <v>7018</v>
      </c>
      <c r="BB676" t="s">
        <v>4785</v>
      </c>
      <c r="BC676" t="s">
        <v>6157</v>
      </c>
      <c r="BH676" t="s">
        <v>4144</v>
      </c>
      <c r="BI676" t="s">
        <v>7195</v>
      </c>
      <c r="BJ676" t="s">
        <v>4164</v>
      </c>
      <c r="BK676" t="s">
        <v>4165</v>
      </c>
      <c r="BL676">
        <v>2016</v>
      </c>
      <c r="BM676"/>
      <c r="BN676"/>
      <c r="BO676"/>
      <c r="BP676"/>
      <c r="BW676">
        <v>-19.5</v>
      </c>
      <c r="BY676">
        <v>11.3</v>
      </c>
      <c r="CF676">
        <v>1</v>
      </c>
      <c r="CI676">
        <v>-11.4</v>
      </c>
      <c r="CK676">
        <v>9.1999999999999993</v>
      </c>
    </row>
    <row r="677" spans="1:89" ht="16" customHeight="1">
      <c r="A677">
        <v>676</v>
      </c>
      <c r="B677" t="s">
        <v>7107</v>
      </c>
      <c r="C677" s="2">
        <v>44970</v>
      </c>
      <c r="E677" t="s">
        <v>1936</v>
      </c>
      <c r="F677" t="s">
        <v>1936</v>
      </c>
      <c r="G677" t="s">
        <v>3941</v>
      </c>
      <c r="H677" t="s">
        <v>6157</v>
      </c>
      <c r="I677" t="s">
        <v>4855</v>
      </c>
      <c r="J677" t="s">
        <v>4856</v>
      </c>
      <c r="K677" t="s">
        <v>4857</v>
      </c>
      <c r="L677" t="s">
        <v>6157</v>
      </c>
      <c r="M677" t="s">
        <v>3984</v>
      </c>
      <c r="N677" t="s">
        <v>289</v>
      </c>
      <c r="O677" t="s">
        <v>6987</v>
      </c>
      <c r="P677" t="s">
        <v>3968</v>
      </c>
      <c r="Q677" t="s">
        <v>4403</v>
      </c>
      <c r="R677" t="s">
        <v>6157</v>
      </c>
      <c r="S677" t="s">
        <v>4353</v>
      </c>
      <c r="T677" t="s">
        <v>4353</v>
      </c>
      <c r="U677" t="s">
        <v>6157</v>
      </c>
      <c r="X677" t="s">
        <v>6157</v>
      </c>
      <c r="Y677" t="s">
        <v>6157</v>
      </c>
      <c r="Z677" t="s">
        <v>6157</v>
      </c>
      <c r="AA677" t="s">
        <v>4021</v>
      </c>
      <c r="AB677" t="s">
        <v>6157</v>
      </c>
      <c r="AC677" t="s">
        <v>6157</v>
      </c>
      <c r="AD677" t="s">
        <v>6157</v>
      </c>
      <c r="AE677" t="s">
        <v>6157</v>
      </c>
      <c r="AF677" t="s">
        <v>6157</v>
      </c>
      <c r="AG677" t="s">
        <v>6157</v>
      </c>
      <c r="AH677" t="s">
        <v>6157</v>
      </c>
      <c r="AI677" t="s">
        <v>6157</v>
      </c>
      <c r="AJ677" t="s">
        <v>4588</v>
      </c>
      <c r="AK677" t="s">
        <v>4858</v>
      </c>
      <c r="AL677" t="s">
        <v>268</v>
      </c>
      <c r="AM677" t="s">
        <v>264</v>
      </c>
      <c r="AN677" t="s">
        <v>4353</v>
      </c>
      <c r="AO677" s="29">
        <v>-2</v>
      </c>
      <c r="AP677">
        <v>-28.895900000000001</v>
      </c>
      <c r="AQ677">
        <v>137.21780000000001</v>
      </c>
      <c r="AR677" t="s">
        <v>1532</v>
      </c>
      <c r="AS677">
        <v>0</v>
      </c>
      <c r="AT677" t="s">
        <v>4353</v>
      </c>
      <c r="AU677" t="s">
        <v>274</v>
      </c>
      <c r="AV677" t="s">
        <v>4353</v>
      </c>
      <c r="AW677" t="s">
        <v>4353</v>
      </c>
      <c r="AX677" t="s">
        <v>6157</v>
      </c>
      <c r="AY677">
        <v>-10657</v>
      </c>
      <c r="AZ677">
        <v>-10657</v>
      </c>
      <c r="BA677" t="s">
        <v>7018</v>
      </c>
      <c r="BB677" t="s">
        <v>4785</v>
      </c>
      <c r="BC677" t="s">
        <v>6157</v>
      </c>
      <c r="BH677" t="s">
        <v>4144</v>
      </c>
      <c r="BI677" t="s">
        <v>7195</v>
      </c>
      <c r="BJ677" t="s">
        <v>4164</v>
      </c>
      <c r="BK677" t="s">
        <v>4165</v>
      </c>
      <c r="BL677">
        <v>2016</v>
      </c>
      <c r="BM677"/>
      <c r="BN677"/>
      <c r="BO677"/>
      <c r="BP677"/>
      <c r="BW677">
        <v>-21.1</v>
      </c>
      <c r="BY677">
        <v>13.6</v>
      </c>
      <c r="CF677">
        <v>1</v>
      </c>
      <c r="CI677">
        <v>-10.5</v>
      </c>
      <c r="CK677">
        <v>10</v>
      </c>
    </row>
    <row r="678" spans="1:89" ht="16" customHeight="1">
      <c r="A678">
        <v>677</v>
      </c>
      <c r="B678" t="s">
        <v>7107</v>
      </c>
      <c r="C678" s="2">
        <v>44970</v>
      </c>
      <c r="E678" t="s">
        <v>1976</v>
      </c>
      <c r="F678" t="s">
        <v>1976</v>
      </c>
      <c r="G678" t="s">
        <v>3941</v>
      </c>
      <c r="H678" t="s">
        <v>6157</v>
      </c>
      <c r="I678" t="s">
        <v>4855</v>
      </c>
      <c r="J678" t="s">
        <v>4856</v>
      </c>
      <c r="K678" t="s">
        <v>4857</v>
      </c>
      <c r="L678" t="s">
        <v>6157</v>
      </c>
      <c r="M678" t="s">
        <v>3984</v>
      </c>
      <c r="N678" t="s">
        <v>289</v>
      </c>
      <c r="O678" t="s">
        <v>6987</v>
      </c>
      <c r="P678" t="s">
        <v>3968</v>
      </c>
      <c r="Q678" t="s">
        <v>4403</v>
      </c>
      <c r="R678" t="s">
        <v>6157</v>
      </c>
      <c r="S678" t="s">
        <v>4353</v>
      </c>
      <c r="T678" t="s">
        <v>4353</v>
      </c>
      <c r="U678" t="s">
        <v>6157</v>
      </c>
      <c r="X678" t="s">
        <v>6157</v>
      </c>
      <c r="Y678" t="s">
        <v>6157</v>
      </c>
      <c r="Z678" t="s">
        <v>6157</v>
      </c>
      <c r="AA678" t="s">
        <v>4021</v>
      </c>
      <c r="AB678" t="s">
        <v>6157</v>
      </c>
      <c r="AC678" t="s">
        <v>6157</v>
      </c>
      <c r="AD678" t="s">
        <v>6157</v>
      </c>
      <c r="AE678" t="s">
        <v>6157</v>
      </c>
      <c r="AF678" t="s">
        <v>6157</v>
      </c>
      <c r="AG678" t="s">
        <v>6157</v>
      </c>
      <c r="AH678" t="s">
        <v>6157</v>
      </c>
      <c r="AI678" t="s">
        <v>6157</v>
      </c>
      <c r="AJ678" t="s">
        <v>4588</v>
      </c>
      <c r="AK678" t="s">
        <v>4858</v>
      </c>
      <c r="AL678" t="s">
        <v>268</v>
      </c>
      <c r="AM678" t="s">
        <v>264</v>
      </c>
      <c r="AN678" t="s">
        <v>4353</v>
      </c>
      <c r="AO678" s="29">
        <v>-9</v>
      </c>
      <c r="AP678">
        <v>-28.960699999999999</v>
      </c>
      <c r="AQ678">
        <v>137.3493</v>
      </c>
      <c r="AR678" t="s">
        <v>1532</v>
      </c>
      <c r="AS678">
        <v>0</v>
      </c>
      <c r="AT678" t="s">
        <v>4353</v>
      </c>
      <c r="AU678" t="s">
        <v>274</v>
      </c>
      <c r="AV678" t="s">
        <v>4353</v>
      </c>
      <c r="AW678" t="s">
        <v>4353</v>
      </c>
      <c r="AX678" t="s">
        <v>6157</v>
      </c>
      <c r="AY678">
        <v>-10827</v>
      </c>
      <c r="AZ678">
        <v>-10827</v>
      </c>
      <c r="BA678" t="s">
        <v>7018</v>
      </c>
      <c r="BB678" t="s">
        <v>4785</v>
      </c>
      <c r="BC678" t="s">
        <v>6157</v>
      </c>
      <c r="BH678" t="s">
        <v>4144</v>
      </c>
      <c r="BI678" t="s">
        <v>7195</v>
      </c>
      <c r="BJ678" t="s">
        <v>4164</v>
      </c>
      <c r="BK678" t="s">
        <v>4165</v>
      </c>
      <c r="BL678">
        <v>2016</v>
      </c>
      <c r="BM678"/>
      <c r="BN678"/>
      <c r="BO678"/>
      <c r="BP678"/>
      <c r="BW678">
        <v>-18.3</v>
      </c>
      <c r="BY678">
        <v>9.3000000000000007</v>
      </c>
      <c r="CF678">
        <v>1</v>
      </c>
      <c r="CI678">
        <v>-12.7</v>
      </c>
      <c r="CK678">
        <v>7.3</v>
      </c>
    </row>
    <row r="679" spans="1:89" ht="16" customHeight="1">
      <c r="A679">
        <v>678</v>
      </c>
      <c r="B679" t="s">
        <v>7107</v>
      </c>
      <c r="C679" s="2">
        <v>44970</v>
      </c>
      <c r="E679" t="s">
        <v>1977</v>
      </c>
      <c r="F679" t="s">
        <v>1977</v>
      </c>
      <c r="G679" t="s">
        <v>3941</v>
      </c>
      <c r="H679" t="s">
        <v>6157</v>
      </c>
      <c r="I679" t="s">
        <v>4855</v>
      </c>
      <c r="J679" t="s">
        <v>4856</v>
      </c>
      <c r="K679" t="s">
        <v>4857</v>
      </c>
      <c r="L679" t="s">
        <v>6157</v>
      </c>
      <c r="M679" t="s">
        <v>3984</v>
      </c>
      <c r="N679" t="s">
        <v>289</v>
      </c>
      <c r="O679" t="s">
        <v>6987</v>
      </c>
      <c r="P679" t="s">
        <v>3968</v>
      </c>
      <c r="Q679" t="s">
        <v>4403</v>
      </c>
      <c r="R679" t="s">
        <v>6157</v>
      </c>
      <c r="S679" t="s">
        <v>4353</v>
      </c>
      <c r="T679" t="s">
        <v>4353</v>
      </c>
      <c r="U679" t="s">
        <v>6157</v>
      </c>
      <c r="X679" t="s">
        <v>6157</v>
      </c>
      <c r="Y679" t="s">
        <v>6157</v>
      </c>
      <c r="Z679" t="s">
        <v>6157</v>
      </c>
      <c r="AA679" t="s">
        <v>4021</v>
      </c>
      <c r="AB679" t="s">
        <v>6157</v>
      </c>
      <c r="AC679" t="s">
        <v>6157</v>
      </c>
      <c r="AD679" t="s">
        <v>6157</v>
      </c>
      <c r="AE679" t="s">
        <v>6157</v>
      </c>
      <c r="AF679" t="s">
        <v>6157</v>
      </c>
      <c r="AG679" t="s">
        <v>6157</v>
      </c>
      <c r="AH679" t="s">
        <v>6157</v>
      </c>
      <c r="AI679" t="s">
        <v>6157</v>
      </c>
      <c r="AJ679" t="s">
        <v>4588</v>
      </c>
      <c r="AK679" t="s">
        <v>4858</v>
      </c>
      <c r="AL679" t="s">
        <v>268</v>
      </c>
      <c r="AM679" t="s">
        <v>264</v>
      </c>
      <c r="AN679" t="s">
        <v>4353</v>
      </c>
      <c r="AO679" s="29">
        <v>2</v>
      </c>
      <c r="AP679">
        <v>-29.0398</v>
      </c>
      <c r="AQ679">
        <v>137.84710000000001</v>
      </c>
      <c r="AR679" t="s">
        <v>1532</v>
      </c>
      <c r="AS679">
        <v>0</v>
      </c>
      <c r="AT679" t="s">
        <v>4353</v>
      </c>
      <c r="AU679" t="s">
        <v>274</v>
      </c>
      <c r="AV679" t="s">
        <v>4353</v>
      </c>
      <c r="AW679" t="s">
        <v>4353</v>
      </c>
      <c r="AX679" t="s">
        <v>6157</v>
      </c>
      <c r="AY679">
        <v>-11224</v>
      </c>
      <c r="AZ679">
        <v>-11224</v>
      </c>
      <c r="BA679" t="s">
        <v>7018</v>
      </c>
      <c r="BB679" t="s">
        <v>4785</v>
      </c>
      <c r="BC679" t="s">
        <v>6157</v>
      </c>
      <c r="BH679" t="s">
        <v>4144</v>
      </c>
      <c r="BI679" t="s">
        <v>7195</v>
      </c>
      <c r="BJ679" t="s">
        <v>4164</v>
      </c>
      <c r="BK679" t="s">
        <v>4165</v>
      </c>
      <c r="BL679">
        <v>2016</v>
      </c>
      <c r="BM679"/>
      <c r="BN679"/>
      <c r="BO679"/>
      <c r="BP679"/>
      <c r="BW679">
        <v>-22.4</v>
      </c>
      <c r="BY679">
        <v>11</v>
      </c>
      <c r="CF679">
        <v>1</v>
      </c>
      <c r="CI679">
        <v>-8.3000000000000007</v>
      </c>
      <c r="CK679">
        <v>3.9</v>
      </c>
    </row>
    <row r="680" spans="1:89" ht="16" customHeight="1">
      <c r="A680">
        <v>679</v>
      </c>
      <c r="B680" t="s">
        <v>7107</v>
      </c>
      <c r="C680" s="2">
        <v>44970</v>
      </c>
      <c r="E680" t="s">
        <v>1975</v>
      </c>
      <c r="F680" t="s">
        <v>1975</v>
      </c>
      <c r="G680" t="s">
        <v>3941</v>
      </c>
      <c r="H680" t="s">
        <v>6157</v>
      </c>
      <c r="I680" t="s">
        <v>4855</v>
      </c>
      <c r="J680" t="s">
        <v>4856</v>
      </c>
      <c r="K680" t="s">
        <v>4857</v>
      </c>
      <c r="L680" t="s">
        <v>6157</v>
      </c>
      <c r="M680" t="s">
        <v>3984</v>
      </c>
      <c r="N680" t="s">
        <v>289</v>
      </c>
      <c r="O680" t="s">
        <v>6987</v>
      </c>
      <c r="P680" t="s">
        <v>3968</v>
      </c>
      <c r="Q680" t="s">
        <v>4403</v>
      </c>
      <c r="R680" t="s">
        <v>6157</v>
      </c>
      <c r="S680" t="s">
        <v>4353</v>
      </c>
      <c r="T680" t="s">
        <v>4353</v>
      </c>
      <c r="U680" t="s">
        <v>6157</v>
      </c>
      <c r="X680" t="s">
        <v>6157</v>
      </c>
      <c r="Y680" t="s">
        <v>6157</v>
      </c>
      <c r="Z680" t="s">
        <v>6157</v>
      </c>
      <c r="AA680" t="s">
        <v>4021</v>
      </c>
      <c r="AB680" t="s">
        <v>6157</v>
      </c>
      <c r="AC680" t="s">
        <v>6157</v>
      </c>
      <c r="AD680" t="s">
        <v>6157</v>
      </c>
      <c r="AE680" t="s">
        <v>6157</v>
      </c>
      <c r="AF680" t="s">
        <v>6157</v>
      </c>
      <c r="AG680" t="s">
        <v>6157</v>
      </c>
      <c r="AH680" t="s">
        <v>6157</v>
      </c>
      <c r="AI680" t="s">
        <v>6157</v>
      </c>
      <c r="AJ680" t="s">
        <v>4588</v>
      </c>
      <c r="AK680" t="s">
        <v>4858</v>
      </c>
      <c r="AL680" t="s">
        <v>268</v>
      </c>
      <c r="AM680" t="s">
        <v>264</v>
      </c>
      <c r="AN680" t="s">
        <v>4353</v>
      </c>
      <c r="AO680" s="29">
        <v>6</v>
      </c>
      <c r="AP680">
        <v>-28.031669999999998</v>
      </c>
      <c r="AQ680">
        <v>137.52667</v>
      </c>
      <c r="AR680" t="s">
        <v>1532</v>
      </c>
      <c r="AS680">
        <v>0</v>
      </c>
      <c r="AT680" t="s">
        <v>4353</v>
      </c>
      <c r="AU680" t="s">
        <v>274</v>
      </c>
      <c r="AV680" t="s">
        <v>4353</v>
      </c>
      <c r="AW680" t="s">
        <v>4353</v>
      </c>
      <c r="AX680" t="s">
        <v>6157</v>
      </c>
      <c r="AY680">
        <v>-11251</v>
      </c>
      <c r="AZ680">
        <v>-11251</v>
      </c>
      <c r="BA680" t="s">
        <v>7018</v>
      </c>
      <c r="BB680" t="s">
        <v>4785</v>
      </c>
      <c r="BC680" t="s">
        <v>6157</v>
      </c>
      <c r="BH680" t="s">
        <v>4144</v>
      </c>
      <c r="BI680" t="s">
        <v>7195</v>
      </c>
      <c r="BJ680" t="s">
        <v>4164</v>
      </c>
      <c r="BK680" t="s">
        <v>4165</v>
      </c>
      <c r="BL680">
        <v>2016</v>
      </c>
      <c r="BM680"/>
      <c r="BN680"/>
      <c r="BO680"/>
      <c r="BP680"/>
      <c r="BW680"/>
      <c r="BY680"/>
      <c r="CF680">
        <v>1</v>
      </c>
      <c r="CI680">
        <v>-10.8</v>
      </c>
      <c r="CK680">
        <v>7.7</v>
      </c>
    </row>
    <row r="681" spans="1:89" ht="16" customHeight="1">
      <c r="A681">
        <v>680</v>
      </c>
      <c r="B681" t="s">
        <v>7107</v>
      </c>
      <c r="C681" s="2">
        <v>44970</v>
      </c>
      <c r="E681" t="s">
        <v>1978</v>
      </c>
      <c r="F681" t="s">
        <v>1978</v>
      </c>
      <c r="G681" t="s">
        <v>3941</v>
      </c>
      <c r="H681" t="s">
        <v>6157</v>
      </c>
      <c r="I681" t="s">
        <v>4855</v>
      </c>
      <c r="J681" t="s">
        <v>4856</v>
      </c>
      <c r="K681" t="s">
        <v>4857</v>
      </c>
      <c r="L681" t="s">
        <v>6157</v>
      </c>
      <c r="M681" t="s">
        <v>3984</v>
      </c>
      <c r="N681" t="s">
        <v>289</v>
      </c>
      <c r="O681" t="s">
        <v>6987</v>
      </c>
      <c r="P681" t="s">
        <v>3968</v>
      </c>
      <c r="Q681" t="s">
        <v>4403</v>
      </c>
      <c r="R681" t="s">
        <v>6157</v>
      </c>
      <c r="S681" t="s">
        <v>4353</v>
      </c>
      <c r="T681" t="s">
        <v>4353</v>
      </c>
      <c r="U681" t="s">
        <v>6157</v>
      </c>
      <c r="X681" t="s">
        <v>6157</v>
      </c>
      <c r="Y681" t="s">
        <v>6157</v>
      </c>
      <c r="Z681" t="s">
        <v>6157</v>
      </c>
      <c r="AA681" t="s">
        <v>4021</v>
      </c>
      <c r="AB681" t="s">
        <v>6157</v>
      </c>
      <c r="AC681" t="s">
        <v>6157</v>
      </c>
      <c r="AD681" t="s">
        <v>6157</v>
      </c>
      <c r="AE681" t="s">
        <v>6157</v>
      </c>
      <c r="AF681" t="s">
        <v>6157</v>
      </c>
      <c r="AG681" t="s">
        <v>6157</v>
      </c>
      <c r="AH681" t="s">
        <v>6157</v>
      </c>
      <c r="AI681" t="s">
        <v>6157</v>
      </c>
      <c r="AJ681" t="s">
        <v>4588</v>
      </c>
      <c r="AK681" t="s">
        <v>4858</v>
      </c>
      <c r="AL681" t="s">
        <v>268</v>
      </c>
      <c r="AM681" t="s">
        <v>264</v>
      </c>
      <c r="AN681" t="s">
        <v>4353</v>
      </c>
      <c r="AO681" s="29">
        <v>-15</v>
      </c>
      <c r="AP681">
        <v>-28.61833</v>
      </c>
      <c r="AQ681">
        <v>137.57333</v>
      </c>
      <c r="AR681" t="s">
        <v>1532</v>
      </c>
      <c r="AS681">
        <v>0</v>
      </c>
      <c r="AT681" t="s">
        <v>4353</v>
      </c>
      <c r="AU681" t="s">
        <v>274</v>
      </c>
      <c r="AV681" t="s">
        <v>4353</v>
      </c>
      <c r="AW681" t="s">
        <v>4353</v>
      </c>
      <c r="AX681" t="s">
        <v>6157</v>
      </c>
      <c r="AY681">
        <v>-11289</v>
      </c>
      <c r="AZ681">
        <v>-11289</v>
      </c>
      <c r="BA681" t="s">
        <v>7018</v>
      </c>
      <c r="BB681" t="s">
        <v>4785</v>
      </c>
      <c r="BC681" t="s">
        <v>6157</v>
      </c>
      <c r="BH681" t="s">
        <v>4144</v>
      </c>
      <c r="BI681" t="s">
        <v>7195</v>
      </c>
      <c r="BJ681" t="s">
        <v>4164</v>
      </c>
      <c r="BK681" t="s">
        <v>4165</v>
      </c>
      <c r="BL681">
        <v>2016</v>
      </c>
      <c r="BM681"/>
      <c r="BN681"/>
      <c r="BO681"/>
      <c r="BP681"/>
      <c r="BW681">
        <v>-20.399999999999999</v>
      </c>
      <c r="BY681">
        <v>14.7</v>
      </c>
      <c r="CF681">
        <v>1</v>
      </c>
      <c r="CI681">
        <v>-10.5</v>
      </c>
      <c r="CK681">
        <v>10.1</v>
      </c>
    </row>
    <row r="682" spans="1:89" ht="16" customHeight="1">
      <c r="A682">
        <v>681</v>
      </c>
      <c r="B682" t="s">
        <v>7107</v>
      </c>
      <c r="C682" s="2">
        <v>44970</v>
      </c>
      <c r="E682" t="s">
        <v>1978</v>
      </c>
      <c r="F682" t="s">
        <v>1978</v>
      </c>
      <c r="G682" t="s">
        <v>3941</v>
      </c>
      <c r="H682" t="s">
        <v>6157</v>
      </c>
      <c r="I682" t="s">
        <v>4855</v>
      </c>
      <c r="J682" t="s">
        <v>4856</v>
      </c>
      <c r="K682" t="s">
        <v>4857</v>
      </c>
      <c r="L682" t="s">
        <v>6157</v>
      </c>
      <c r="M682" t="s">
        <v>3984</v>
      </c>
      <c r="N682" t="s">
        <v>289</v>
      </c>
      <c r="O682" t="s">
        <v>6987</v>
      </c>
      <c r="P682" t="s">
        <v>3968</v>
      </c>
      <c r="Q682" t="s">
        <v>4403</v>
      </c>
      <c r="R682" t="s">
        <v>6157</v>
      </c>
      <c r="S682" t="s">
        <v>4353</v>
      </c>
      <c r="T682" t="s">
        <v>4353</v>
      </c>
      <c r="U682" t="s">
        <v>6157</v>
      </c>
      <c r="X682" t="s">
        <v>6157</v>
      </c>
      <c r="Y682" t="s">
        <v>6157</v>
      </c>
      <c r="Z682" t="s">
        <v>6157</v>
      </c>
      <c r="AA682" t="s">
        <v>4021</v>
      </c>
      <c r="AB682" t="s">
        <v>6157</v>
      </c>
      <c r="AC682" t="s">
        <v>6157</v>
      </c>
      <c r="AD682" t="s">
        <v>6157</v>
      </c>
      <c r="AE682" t="s">
        <v>6157</v>
      </c>
      <c r="AF682" t="s">
        <v>6157</v>
      </c>
      <c r="AG682" t="s">
        <v>6157</v>
      </c>
      <c r="AH682" t="s">
        <v>6157</v>
      </c>
      <c r="AI682" t="s">
        <v>6157</v>
      </c>
      <c r="AJ682" t="s">
        <v>4588</v>
      </c>
      <c r="AK682" t="s">
        <v>4858</v>
      </c>
      <c r="AL682" t="s">
        <v>268</v>
      </c>
      <c r="AM682" t="s">
        <v>264</v>
      </c>
      <c r="AN682" t="s">
        <v>4353</v>
      </c>
      <c r="AO682" s="29">
        <v>-15</v>
      </c>
      <c r="AP682">
        <v>-28.61833</v>
      </c>
      <c r="AQ682">
        <v>137.57333</v>
      </c>
      <c r="AR682" t="s">
        <v>1532</v>
      </c>
      <c r="AS682">
        <v>0</v>
      </c>
      <c r="AT682" t="s">
        <v>4353</v>
      </c>
      <c r="AU682" t="s">
        <v>274</v>
      </c>
      <c r="AV682" t="s">
        <v>4353</v>
      </c>
      <c r="AW682" t="s">
        <v>4353</v>
      </c>
      <c r="AX682" t="s">
        <v>6157</v>
      </c>
      <c r="AY682">
        <v>-11311</v>
      </c>
      <c r="AZ682">
        <v>-11311</v>
      </c>
      <c r="BA682" t="s">
        <v>7018</v>
      </c>
      <c r="BB682" t="s">
        <v>4785</v>
      </c>
      <c r="BC682" t="s">
        <v>6157</v>
      </c>
      <c r="BH682" t="s">
        <v>4144</v>
      </c>
      <c r="BI682" t="s">
        <v>7195</v>
      </c>
      <c r="BJ682" t="s">
        <v>4164</v>
      </c>
      <c r="BK682" t="s">
        <v>4165</v>
      </c>
      <c r="BL682">
        <v>2016</v>
      </c>
      <c r="BM682"/>
      <c r="BN682"/>
      <c r="BO682"/>
      <c r="BP682"/>
      <c r="BW682">
        <v>-21</v>
      </c>
      <c r="BY682">
        <v>12.6</v>
      </c>
      <c r="CF682">
        <v>1</v>
      </c>
      <c r="CI682">
        <v>-10.9</v>
      </c>
    </row>
    <row r="683" spans="1:89" ht="16" customHeight="1">
      <c r="A683">
        <v>682</v>
      </c>
      <c r="B683" t="s">
        <v>7107</v>
      </c>
      <c r="C683" s="2">
        <v>44970</v>
      </c>
      <c r="E683" t="s">
        <v>1979</v>
      </c>
      <c r="F683" t="s">
        <v>1979</v>
      </c>
      <c r="G683" t="s">
        <v>3941</v>
      </c>
      <c r="H683" t="s">
        <v>6157</v>
      </c>
      <c r="I683" t="s">
        <v>4855</v>
      </c>
      <c r="J683" t="s">
        <v>4856</v>
      </c>
      <c r="K683" t="s">
        <v>4857</v>
      </c>
      <c r="L683" t="s">
        <v>6157</v>
      </c>
      <c r="M683" t="s">
        <v>3984</v>
      </c>
      <c r="N683" t="s">
        <v>289</v>
      </c>
      <c r="O683" t="s">
        <v>6987</v>
      </c>
      <c r="P683" t="s">
        <v>3968</v>
      </c>
      <c r="Q683" t="s">
        <v>4403</v>
      </c>
      <c r="R683" t="s">
        <v>6157</v>
      </c>
      <c r="S683" t="s">
        <v>4353</v>
      </c>
      <c r="T683" t="s">
        <v>4353</v>
      </c>
      <c r="U683" t="s">
        <v>6157</v>
      </c>
      <c r="X683" t="s">
        <v>6157</v>
      </c>
      <c r="Y683" t="s">
        <v>6157</v>
      </c>
      <c r="Z683" t="s">
        <v>6157</v>
      </c>
      <c r="AA683" t="s">
        <v>4021</v>
      </c>
      <c r="AB683" t="s">
        <v>6157</v>
      </c>
      <c r="AC683" t="s">
        <v>6157</v>
      </c>
      <c r="AD683" t="s">
        <v>6157</v>
      </c>
      <c r="AE683" t="s">
        <v>6157</v>
      </c>
      <c r="AF683" t="s">
        <v>6157</v>
      </c>
      <c r="AG683" t="s">
        <v>6157</v>
      </c>
      <c r="AH683" t="s">
        <v>6157</v>
      </c>
      <c r="AI683" t="s">
        <v>6157</v>
      </c>
      <c r="AJ683" t="s">
        <v>4588</v>
      </c>
      <c r="AK683" t="s">
        <v>4858</v>
      </c>
      <c r="AL683" t="s">
        <v>268</v>
      </c>
      <c r="AM683" t="s">
        <v>264</v>
      </c>
      <c r="AN683" t="s">
        <v>4353</v>
      </c>
      <c r="AO683" s="29">
        <v>-6.3949727999999997</v>
      </c>
      <c r="AP683">
        <v>-28.948329999999999</v>
      </c>
      <c r="AQ683">
        <v>137.33833000000001</v>
      </c>
      <c r="AR683" t="s">
        <v>1532</v>
      </c>
      <c r="AS683">
        <v>0</v>
      </c>
      <c r="AT683" t="s">
        <v>4353</v>
      </c>
      <c r="AU683" t="s">
        <v>274</v>
      </c>
      <c r="AV683" t="s">
        <v>4353</v>
      </c>
      <c r="AW683" t="s">
        <v>4353</v>
      </c>
      <c r="AX683" t="s">
        <v>6157</v>
      </c>
      <c r="AY683">
        <v>-11312</v>
      </c>
      <c r="AZ683">
        <v>-11312</v>
      </c>
      <c r="BA683" t="s">
        <v>7018</v>
      </c>
      <c r="BB683" t="s">
        <v>4785</v>
      </c>
      <c r="BC683" t="s">
        <v>6157</v>
      </c>
      <c r="BH683" t="s">
        <v>4144</v>
      </c>
      <c r="BI683" t="s">
        <v>7195</v>
      </c>
      <c r="BJ683" t="s">
        <v>4164</v>
      </c>
      <c r="BK683" t="s">
        <v>4165</v>
      </c>
      <c r="BL683">
        <v>2016</v>
      </c>
      <c r="BM683"/>
      <c r="BN683"/>
      <c r="BO683"/>
      <c r="BP683"/>
      <c r="BW683">
        <v>-20.399999999999999</v>
      </c>
      <c r="BY683">
        <v>14.8</v>
      </c>
    </row>
    <row r="684" spans="1:89" ht="16" customHeight="1">
      <c r="A684">
        <v>683</v>
      </c>
      <c r="B684" t="s">
        <v>7107</v>
      </c>
      <c r="C684" s="2">
        <v>44970</v>
      </c>
      <c r="E684" t="s">
        <v>1965</v>
      </c>
      <c r="F684" t="s">
        <v>1965</v>
      </c>
      <c r="G684" t="s">
        <v>3941</v>
      </c>
      <c r="H684" t="s">
        <v>6157</v>
      </c>
      <c r="I684" t="s">
        <v>4855</v>
      </c>
      <c r="J684" t="s">
        <v>4856</v>
      </c>
      <c r="K684" t="s">
        <v>4857</v>
      </c>
      <c r="L684" t="s">
        <v>6157</v>
      </c>
      <c r="M684" t="s">
        <v>3984</v>
      </c>
      <c r="N684" t="s">
        <v>289</v>
      </c>
      <c r="O684" t="s">
        <v>6987</v>
      </c>
      <c r="P684" t="s">
        <v>3968</v>
      </c>
      <c r="Q684" t="s">
        <v>4403</v>
      </c>
      <c r="R684" t="s">
        <v>6157</v>
      </c>
      <c r="S684" t="s">
        <v>4353</v>
      </c>
      <c r="T684" t="s">
        <v>4353</v>
      </c>
      <c r="U684" t="s">
        <v>6157</v>
      </c>
      <c r="X684" t="s">
        <v>6157</v>
      </c>
      <c r="Y684" t="s">
        <v>6157</v>
      </c>
      <c r="Z684" t="s">
        <v>6157</v>
      </c>
      <c r="AA684" t="s">
        <v>4021</v>
      </c>
      <c r="AB684" t="s">
        <v>6157</v>
      </c>
      <c r="AC684" t="s">
        <v>6157</v>
      </c>
      <c r="AD684" t="s">
        <v>6157</v>
      </c>
      <c r="AE684" t="s">
        <v>6157</v>
      </c>
      <c r="AF684" t="s">
        <v>6157</v>
      </c>
      <c r="AG684" t="s">
        <v>6157</v>
      </c>
      <c r="AH684" t="s">
        <v>6157</v>
      </c>
      <c r="AI684" t="s">
        <v>6157</v>
      </c>
      <c r="AJ684" t="s">
        <v>4588</v>
      </c>
      <c r="AK684" t="s">
        <v>4858</v>
      </c>
      <c r="AL684" t="s">
        <v>268</v>
      </c>
      <c r="AM684" t="s">
        <v>264</v>
      </c>
      <c r="AN684" t="s">
        <v>4353</v>
      </c>
      <c r="AO684" s="29">
        <v>-6</v>
      </c>
      <c r="AP684">
        <v>-28.948329999999999</v>
      </c>
      <c r="AQ684">
        <v>137.33833000000001</v>
      </c>
      <c r="AR684" t="s">
        <v>1532</v>
      </c>
      <c r="AS684">
        <v>0</v>
      </c>
      <c r="AT684" t="s">
        <v>4353</v>
      </c>
      <c r="AU684" t="s">
        <v>274</v>
      </c>
      <c r="AV684" t="s">
        <v>4353</v>
      </c>
      <c r="AW684" t="s">
        <v>4353</v>
      </c>
      <c r="AX684" t="s">
        <v>6157</v>
      </c>
      <c r="AY684">
        <v>-11319</v>
      </c>
      <c r="AZ684">
        <v>-11319</v>
      </c>
      <c r="BA684" t="s">
        <v>7018</v>
      </c>
      <c r="BB684" t="s">
        <v>4785</v>
      </c>
      <c r="BC684" t="s">
        <v>6157</v>
      </c>
      <c r="BH684" t="s">
        <v>4144</v>
      </c>
      <c r="BI684" t="s">
        <v>7195</v>
      </c>
      <c r="BJ684" t="s">
        <v>4164</v>
      </c>
      <c r="BK684" t="s">
        <v>4165</v>
      </c>
      <c r="BL684">
        <v>2016</v>
      </c>
      <c r="BM684"/>
      <c r="BN684"/>
      <c r="BO684"/>
      <c r="BP684"/>
      <c r="BW684">
        <v>-21.2</v>
      </c>
      <c r="BY684">
        <v>10.7</v>
      </c>
      <c r="CF684">
        <v>1</v>
      </c>
      <c r="CI684">
        <v>-11.2</v>
      </c>
      <c r="CK684">
        <v>5.3</v>
      </c>
    </row>
    <row r="685" spans="1:89" ht="16" customHeight="1">
      <c r="A685">
        <v>684</v>
      </c>
      <c r="B685" t="s">
        <v>7107</v>
      </c>
      <c r="C685" s="2">
        <v>44970</v>
      </c>
      <c r="E685" t="s">
        <v>1967</v>
      </c>
      <c r="F685" t="s">
        <v>1967</v>
      </c>
      <c r="G685" t="s">
        <v>3941</v>
      </c>
      <c r="H685" t="s">
        <v>6157</v>
      </c>
      <c r="I685" t="s">
        <v>4855</v>
      </c>
      <c r="J685" t="s">
        <v>4856</v>
      </c>
      <c r="K685" t="s">
        <v>4857</v>
      </c>
      <c r="L685" t="s">
        <v>6157</v>
      </c>
      <c r="M685" t="s">
        <v>3984</v>
      </c>
      <c r="N685" t="s">
        <v>289</v>
      </c>
      <c r="O685" t="s">
        <v>6987</v>
      </c>
      <c r="P685" t="s">
        <v>3968</v>
      </c>
      <c r="Q685" t="s">
        <v>4403</v>
      </c>
      <c r="R685" t="s">
        <v>6157</v>
      </c>
      <c r="S685" t="s">
        <v>4353</v>
      </c>
      <c r="T685" t="s">
        <v>4353</v>
      </c>
      <c r="U685" t="s">
        <v>6157</v>
      </c>
      <c r="X685" t="s">
        <v>6157</v>
      </c>
      <c r="Y685" t="s">
        <v>6157</v>
      </c>
      <c r="Z685" t="s">
        <v>6157</v>
      </c>
      <c r="AA685" t="s">
        <v>4021</v>
      </c>
      <c r="AB685" t="s">
        <v>6157</v>
      </c>
      <c r="AC685" t="s">
        <v>6157</v>
      </c>
      <c r="AD685" t="s">
        <v>6157</v>
      </c>
      <c r="AE685" t="s">
        <v>6157</v>
      </c>
      <c r="AF685" t="s">
        <v>6157</v>
      </c>
      <c r="AG685" t="s">
        <v>6157</v>
      </c>
      <c r="AH685" t="s">
        <v>6157</v>
      </c>
      <c r="AI685" t="s">
        <v>6157</v>
      </c>
      <c r="AJ685" t="s">
        <v>4588</v>
      </c>
      <c r="AK685" t="s">
        <v>4858</v>
      </c>
      <c r="AL685" t="s">
        <v>268</v>
      </c>
      <c r="AM685" t="s">
        <v>264</v>
      </c>
      <c r="AN685" t="s">
        <v>4353</v>
      </c>
      <c r="AO685" s="29">
        <v>24</v>
      </c>
      <c r="AP685">
        <v>-28.772379999999998</v>
      </c>
      <c r="AQ685">
        <v>138.39994999999999</v>
      </c>
      <c r="AR685" t="s">
        <v>1532</v>
      </c>
      <c r="AS685">
        <v>0</v>
      </c>
      <c r="AT685" t="s">
        <v>4353</v>
      </c>
      <c r="AU685" t="s">
        <v>274</v>
      </c>
      <c r="AV685" t="s">
        <v>4353</v>
      </c>
      <c r="AW685" t="s">
        <v>4353</v>
      </c>
      <c r="AX685" t="s">
        <v>6157</v>
      </c>
      <c r="AY685">
        <v>-11382</v>
      </c>
      <c r="AZ685">
        <v>-11382</v>
      </c>
      <c r="BA685" t="s">
        <v>7018</v>
      </c>
      <c r="BB685" t="s">
        <v>4785</v>
      </c>
      <c r="BC685" t="s">
        <v>6157</v>
      </c>
      <c r="BH685" t="s">
        <v>4144</v>
      </c>
      <c r="BI685" t="s">
        <v>7195</v>
      </c>
      <c r="BJ685" t="s">
        <v>4164</v>
      </c>
      <c r="BK685" t="s">
        <v>4165</v>
      </c>
      <c r="BL685">
        <v>2016</v>
      </c>
      <c r="BM685"/>
      <c r="BN685"/>
      <c r="BO685"/>
      <c r="BP685"/>
      <c r="BW685"/>
      <c r="BY685"/>
      <c r="CF685">
        <v>1</v>
      </c>
      <c r="CI685">
        <v>-13.2</v>
      </c>
      <c r="CK685">
        <v>7.9</v>
      </c>
    </row>
    <row r="686" spans="1:89" ht="16" customHeight="1">
      <c r="A686">
        <v>685</v>
      </c>
      <c r="B686" t="s">
        <v>7107</v>
      </c>
      <c r="C686" s="2">
        <v>44970</v>
      </c>
      <c r="E686" t="s">
        <v>1980</v>
      </c>
      <c r="F686" t="s">
        <v>1980</v>
      </c>
      <c r="G686" t="s">
        <v>3941</v>
      </c>
      <c r="H686" t="s">
        <v>6157</v>
      </c>
      <c r="I686" t="s">
        <v>4855</v>
      </c>
      <c r="J686" t="s">
        <v>4856</v>
      </c>
      <c r="K686" t="s">
        <v>4857</v>
      </c>
      <c r="L686" t="s">
        <v>6157</v>
      </c>
      <c r="M686" t="s">
        <v>3984</v>
      </c>
      <c r="N686" t="s">
        <v>289</v>
      </c>
      <c r="O686" t="s">
        <v>6987</v>
      </c>
      <c r="P686" t="s">
        <v>3968</v>
      </c>
      <c r="Q686" t="s">
        <v>4403</v>
      </c>
      <c r="R686" t="s">
        <v>6157</v>
      </c>
      <c r="S686" t="s">
        <v>4353</v>
      </c>
      <c r="T686" t="s">
        <v>4353</v>
      </c>
      <c r="U686" t="s">
        <v>6157</v>
      </c>
      <c r="X686" t="s">
        <v>6157</v>
      </c>
      <c r="Y686" t="s">
        <v>6157</v>
      </c>
      <c r="Z686" t="s">
        <v>6157</v>
      </c>
      <c r="AA686" t="s">
        <v>4021</v>
      </c>
      <c r="AB686" t="s">
        <v>6157</v>
      </c>
      <c r="AC686" t="s">
        <v>6157</v>
      </c>
      <c r="AD686" t="s">
        <v>6157</v>
      </c>
      <c r="AE686" t="s">
        <v>6157</v>
      </c>
      <c r="AF686" t="s">
        <v>6157</v>
      </c>
      <c r="AG686" t="s">
        <v>6157</v>
      </c>
      <c r="AH686" t="s">
        <v>6157</v>
      </c>
      <c r="AI686" t="s">
        <v>6157</v>
      </c>
      <c r="AJ686" t="s">
        <v>4588</v>
      </c>
      <c r="AK686" t="s">
        <v>4858</v>
      </c>
      <c r="AL686" t="s">
        <v>268</v>
      </c>
      <c r="AM686" t="s">
        <v>264</v>
      </c>
      <c r="AN686" t="s">
        <v>4353</v>
      </c>
      <c r="AO686" s="29">
        <v>31.445140800000001</v>
      </c>
      <c r="AP686">
        <v>-28.79392</v>
      </c>
      <c r="AQ686">
        <v>138.90870000000001</v>
      </c>
      <c r="AR686" t="s">
        <v>1532</v>
      </c>
      <c r="AS686">
        <v>0</v>
      </c>
      <c r="AT686" t="s">
        <v>4353</v>
      </c>
      <c r="AU686" t="s">
        <v>274</v>
      </c>
      <c r="AV686" t="s">
        <v>4353</v>
      </c>
      <c r="AW686" t="s">
        <v>4353</v>
      </c>
      <c r="AX686" t="s">
        <v>6157</v>
      </c>
      <c r="AY686">
        <v>-11507</v>
      </c>
      <c r="AZ686">
        <v>-11507</v>
      </c>
      <c r="BA686" t="s">
        <v>7018</v>
      </c>
      <c r="BB686" t="s">
        <v>4785</v>
      </c>
      <c r="BC686" t="s">
        <v>6157</v>
      </c>
      <c r="BH686" t="s">
        <v>4144</v>
      </c>
      <c r="BI686" t="s">
        <v>7195</v>
      </c>
      <c r="BJ686" t="s">
        <v>4164</v>
      </c>
      <c r="BK686" t="s">
        <v>4165</v>
      </c>
      <c r="BL686">
        <v>2016</v>
      </c>
      <c r="BM686"/>
      <c r="BN686"/>
      <c r="BO686"/>
      <c r="BP686"/>
      <c r="BW686"/>
      <c r="BY686"/>
      <c r="CF686">
        <v>1</v>
      </c>
      <c r="CI686">
        <v>-10.8</v>
      </c>
      <c r="CK686">
        <v>12.2</v>
      </c>
    </row>
    <row r="687" spans="1:89" ht="16" customHeight="1">
      <c r="A687">
        <v>686</v>
      </c>
      <c r="B687" t="s">
        <v>7107</v>
      </c>
      <c r="C687" s="2">
        <v>44970</v>
      </c>
      <c r="E687" t="s">
        <v>1981</v>
      </c>
      <c r="F687" t="s">
        <v>1981</v>
      </c>
      <c r="G687" t="s">
        <v>3941</v>
      </c>
      <c r="H687" t="s">
        <v>6157</v>
      </c>
      <c r="I687" t="s">
        <v>4855</v>
      </c>
      <c r="J687" t="s">
        <v>4856</v>
      </c>
      <c r="K687" t="s">
        <v>4857</v>
      </c>
      <c r="L687" t="s">
        <v>6157</v>
      </c>
      <c r="M687" t="s">
        <v>3984</v>
      </c>
      <c r="N687" t="s">
        <v>289</v>
      </c>
      <c r="O687" t="s">
        <v>6987</v>
      </c>
      <c r="P687" t="s">
        <v>3968</v>
      </c>
      <c r="Q687" t="s">
        <v>4403</v>
      </c>
      <c r="R687" t="s">
        <v>6157</v>
      </c>
      <c r="S687" t="s">
        <v>4353</v>
      </c>
      <c r="T687" t="s">
        <v>4353</v>
      </c>
      <c r="U687" t="s">
        <v>6157</v>
      </c>
      <c r="X687" t="s">
        <v>6157</v>
      </c>
      <c r="Y687" t="s">
        <v>6157</v>
      </c>
      <c r="Z687" t="s">
        <v>6157</v>
      </c>
      <c r="AA687" t="s">
        <v>4021</v>
      </c>
      <c r="AB687" t="s">
        <v>6157</v>
      </c>
      <c r="AC687" t="s">
        <v>6157</v>
      </c>
      <c r="AD687" t="s">
        <v>6157</v>
      </c>
      <c r="AE687" t="s">
        <v>6157</v>
      </c>
      <c r="AF687" t="s">
        <v>6157</v>
      </c>
      <c r="AG687" t="s">
        <v>6157</v>
      </c>
      <c r="AH687" t="s">
        <v>6157</v>
      </c>
      <c r="AI687" t="s">
        <v>6157</v>
      </c>
      <c r="AJ687" t="s">
        <v>4588</v>
      </c>
      <c r="AK687" t="s">
        <v>4858</v>
      </c>
      <c r="AL687" t="s">
        <v>268</v>
      </c>
      <c r="AM687" t="s">
        <v>264</v>
      </c>
      <c r="AN687" t="s">
        <v>4353</v>
      </c>
      <c r="AO687" s="29">
        <v>12.7469044</v>
      </c>
      <c r="AP687">
        <v>-28.11</v>
      </c>
      <c r="AQ687">
        <v>137.50667000000001</v>
      </c>
      <c r="AR687" t="s">
        <v>1532</v>
      </c>
      <c r="AS687">
        <v>0</v>
      </c>
      <c r="AT687" t="s">
        <v>4353</v>
      </c>
      <c r="AU687" t="s">
        <v>274</v>
      </c>
      <c r="AV687" t="s">
        <v>4353</v>
      </c>
      <c r="AW687" t="s">
        <v>4353</v>
      </c>
      <c r="AX687" t="s">
        <v>6157</v>
      </c>
      <c r="AY687">
        <v>-11569</v>
      </c>
      <c r="AZ687">
        <v>-11569</v>
      </c>
      <c r="BA687" t="s">
        <v>7018</v>
      </c>
      <c r="BB687" t="s">
        <v>4785</v>
      </c>
      <c r="BC687" t="s">
        <v>6157</v>
      </c>
      <c r="BH687" t="s">
        <v>4144</v>
      </c>
      <c r="BI687" t="s">
        <v>7195</v>
      </c>
      <c r="BJ687" t="s">
        <v>4164</v>
      </c>
      <c r="BK687" t="s">
        <v>4165</v>
      </c>
      <c r="BL687">
        <v>2016</v>
      </c>
      <c r="BM687"/>
      <c r="BN687"/>
      <c r="BO687"/>
      <c r="BP687"/>
      <c r="BW687"/>
      <c r="BY687"/>
      <c r="CF687">
        <v>1</v>
      </c>
      <c r="CI687">
        <v>-10.7</v>
      </c>
      <c r="CK687">
        <v>10.3</v>
      </c>
    </row>
    <row r="688" spans="1:89" ht="16" customHeight="1">
      <c r="A688">
        <v>687</v>
      </c>
      <c r="B688" t="s">
        <v>7107</v>
      </c>
      <c r="C688" s="2">
        <v>44970</v>
      </c>
      <c r="E688" t="s">
        <v>1965</v>
      </c>
      <c r="F688" t="s">
        <v>1965</v>
      </c>
      <c r="G688" t="s">
        <v>3941</v>
      </c>
      <c r="H688" t="s">
        <v>6157</v>
      </c>
      <c r="I688" t="s">
        <v>4855</v>
      </c>
      <c r="J688" t="s">
        <v>4856</v>
      </c>
      <c r="K688" t="s">
        <v>4857</v>
      </c>
      <c r="L688" t="s">
        <v>6157</v>
      </c>
      <c r="M688" t="s">
        <v>3984</v>
      </c>
      <c r="N688" t="s">
        <v>289</v>
      </c>
      <c r="O688" t="s">
        <v>6987</v>
      </c>
      <c r="P688" t="s">
        <v>3968</v>
      </c>
      <c r="Q688" t="s">
        <v>4403</v>
      </c>
      <c r="R688" t="s">
        <v>6157</v>
      </c>
      <c r="S688" t="s">
        <v>4353</v>
      </c>
      <c r="T688" t="s">
        <v>4353</v>
      </c>
      <c r="U688" t="s">
        <v>6157</v>
      </c>
      <c r="X688" t="s">
        <v>6157</v>
      </c>
      <c r="Y688" t="s">
        <v>6157</v>
      </c>
      <c r="Z688" t="s">
        <v>6157</v>
      </c>
      <c r="AA688" t="s">
        <v>4021</v>
      </c>
      <c r="AB688" t="s">
        <v>6157</v>
      </c>
      <c r="AC688" t="s">
        <v>6157</v>
      </c>
      <c r="AD688" t="s">
        <v>6157</v>
      </c>
      <c r="AE688" t="s">
        <v>6157</v>
      </c>
      <c r="AF688" t="s">
        <v>6157</v>
      </c>
      <c r="AG688" t="s">
        <v>6157</v>
      </c>
      <c r="AH688" t="s">
        <v>6157</v>
      </c>
      <c r="AI688" t="s">
        <v>6157</v>
      </c>
      <c r="AJ688" t="s">
        <v>4588</v>
      </c>
      <c r="AK688" t="s">
        <v>4858</v>
      </c>
      <c r="AL688" t="s">
        <v>268</v>
      </c>
      <c r="AM688" t="s">
        <v>264</v>
      </c>
      <c r="AN688" t="s">
        <v>4353</v>
      </c>
      <c r="AO688" s="29">
        <v>13</v>
      </c>
      <c r="AP688">
        <v>-28.11</v>
      </c>
      <c r="AQ688">
        <v>137.50667000000001</v>
      </c>
      <c r="AR688" t="s">
        <v>1532</v>
      </c>
      <c r="AS688">
        <v>0</v>
      </c>
      <c r="AT688" t="s">
        <v>4353</v>
      </c>
      <c r="AU688" t="s">
        <v>274</v>
      </c>
      <c r="AV688" t="s">
        <v>4353</v>
      </c>
      <c r="AW688" t="s">
        <v>4353</v>
      </c>
      <c r="AX688" t="s">
        <v>6157</v>
      </c>
      <c r="AY688">
        <v>-11632</v>
      </c>
      <c r="AZ688">
        <v>-11632</v>
      </c>
      <c r="BA688" t="s">
        <v>7018</v>
      </c>
      <c r="BB688" t="s">
        <v>4785</v>
      </c>
      <c r="BC688" t="s">
        <v>6157</v>
      </c>
      <c r="BH688" t="s">
        <v>4144</v>
      </c>
      <c r="BI688" t="s">
        <v>7195</v>
      </c>
      <c r="BJ688" t="s">
        <v>4164</v>
      </c>
      <c r="BK688" t="s">
        <v>4165</v>
      </c>
      <c r="BL688">
        <v>2016</v>
      </c>
      <c r="BM688"/>
      <c r="BN688"/>
      <c r="BO688"/>
      <c r="BP688"/>
      <c r="BW688"/>
      <c r="BY688"/>
      <c r="CF688">
        <v>1</v>
      </c>
      <c r="CI688">
        <v>-11.5</v>
      </c>
      <c r="CK688">
        <v>5.2</v>
      </c>
    </row>
    <row r="689" spans="1:89" ht="16" customHeight="1">
      <c r="A689">
        <v>688</v>
      </c>
      <c r="B689" t="s">
        <v>7107</v>
      </c>
      <c r="C689" s="2">
        <v>44970</v>
      </c>
      <c r="E689" t="s">
        <v>1961</v>
      </c>
      <c r="F689" t="s">
        <v>1961</v>
      </c>
      <c r="G689" t="s">
        <v>3941</v>
      </c>
      <c r="H689" t="s">
        <v>6157</v>
      </c>
      <c r="I689" t="s">
        <v>4855</v>
      </c>
      <c r="J689" t="s">
        <v>4856</v>
      </c>
      <c r="K689" t="s">
        <v>4857</v>
      </c>
      <c r="L689" t="s">
        <v>6157</v>
      </c>
      <c r="M689" t="s">
        <v>3984</v>
      </c>
      <c r="N689" t="s">
        <v>289</v>
      </c>
      <c r="O689" t="s">
        <v>6987</v>
      </c>
      <c r="P689" t="s">
        <v>3968</v>
      </c>
      <c r="Q689" t="s">
        <v>4403</v>
      </c>
      <c r="R689" t="s">
        <v>6157</v>
      </c>
      <c r="S689" t="s">
        <v>4353</v>
      </c>
      <c r="T689" t="s">
        <v>4353</v>
      </c>
      <c r="U689" t="s">
        <v>6157</v>
      </c>
      <c r="X689" t="s">
        <v>6157</v>
      </c>
      <c r="Y689" t="s">
        <v>6157</v>
      </c>
      <c r="Z689" t="s">
        <v>6157</v>
      </c>
      <c r="AA689" t="s">
        <v>4021</v>
      </c>
      <c r="AB689" t="s">
        <v>6157</v>
      </c>
      <c r="AC689" t="s">
        <v>6157</v>
      </c>
      <c r="AD689" t="s">
        <v>6157</v>
      </c>
      <c r="AE689" t="s">
        <v>6157</v>
      </c>
      <c r="AF689" t="s">
        <v>6157</v>
      </c>
      <c r="AG689" t="s">
        <v>6157</v>
      </c>
      <c r="AH689" t="s">
        <v>6157</v>
      </c>
      <c r="AI689" t="s">
        <v>6157</v>
      </c>
      <c r="AJ689" t="s">
        <v>4588</v>
      </c>
      <c r="AK689" t="s">
        <v>4858</v>
      </c>
      <c r="AL689" t="s">
        <v>268</v>
      </c>
      <c r="AM689" t="s">
        <v>264</v>
      </c>
      <c r="AN689" t="s">
        <v>4353</v>
      </c>
      <c r="AO689" s="29">
        <v>7</v>
      </c>
      <c r="AP689">
        <v>-28.073899999999998</v>
      </c>
      <c r="AQ689">
        <v>137.58179999999999</v>
      </c>
      <c r="AR689" t="s">
        <v>1532</v>
      </c>
      <c r="AS689">
        <v>0</v>
      </c>
      <c r="AT689" t="s">
        <v>4353</v>
      </c>
      <c r="AU689" t="s">
        <v>274</v>
      </c>
      <c r="AV689" t="s">
        <v>4353</v>
      </c>
      <c r="AW689" t="s">
        <v>4353</v>
      </c>
      <c r="AX689" t="s">
        <v>6157</v>
      </c>
      <c r="AY689">
        <v>-11643</v>
      </c>
      <c r="AZ689">
        <v>-11643</v>
      </c>
      <c r="BA689" t="s">
        <v>7018</v>
      </c>
      <c r="BB689" t="s">
        <v>4785</v>
      </c>
      <c r="BC689" t="s">
        <v>6157</v>
      </c>
      <c r="BH689" t="s">
        <v>4144</v>
      </c>
      <c r="BI689" t="s">
        <v>7195</v>
      </c>
      <c r="BJ689" t="s">
        <v>4164</v>
      </c>
      <c r="BK689" t="s">
        <v>4165</v>
      </c>
      <c r="BL689">
        <v>2016</v>
      </c>
      <c r="BM689"/>
      <c r="BN689"/>
      <c r="BO689"/>
      <c r="BP689"/>
      <c r="BW689">
        <v>-23.4</v>
      </c>
      <c r="BY689">
        <v>12.3</v>
      </c>
      <c r="CF689">
        <v>1</v>
      </c>
      <c r="CI689">
        <v>-8.3000000000000007</v>
      </c>
      <c r="CK689">
        <v>7.7</v>
      </c>
    </row>
    <row r="690" spans="1:89" ht="16" customHeight="1">
      <c r="A690">
        <v>689</v>
      </c>
      <c r="B690" t="s">
        <v>7107</v>
      </c>
      <c r="C690" s="2">
        <v>44970</v>
      </c>
      <c r="E690" t="s">
        <v>1965</v>
      </c>
      <c r="F690" t="s">
        <v>1965</v>
      </c>
      <c r="G690" t="s">
        <v>3941</v>
      </c>
      <c r="H690" t="s">
        <v>6157</v>
      </c>
      <c r="I690" t="s">
        <v>4855</v>
      </c>
      <c r="J690" t="s">
        <v>4856</v>
      </c>
      <c r="K690" t="s">
        <v>4857</v>
      </c>
      <c r="L690" t="s">
        <v>6157</v>
      </c>
      <c r="M690" t="s">
        <v>3984</v>
      </c>
      <c r="N690" t="s">
        <v>289</v>
      </c>
      <c r="O690" t="s">
        <v>6987</v>
      </c>
      <c r="P690" t="s">
        <v>3968</v>
      </c>
      <c r="Q690" t="s">
        <v>4403</v>
      </c>
      <c r="R690" t="s">
        <v>6157</v>
      </c>
      <c r="S690" t="s">
        <v>4353</v>
      </c>
      <c r="T690" t="s">
        <v>4353</v>
      </c>
      <c r="U690" t="s">
        <v>6157</v>
      </c>
      <c r="X690" t="s">
        <v>6157</v>
      </c>
      <c r="Y690" t="s">
        <v>6157</v>
      </c>
      <c r="Z690" t="s">
        <v>6157</v>
      </c>
      <c r="AA690" t="s">
        <v>4021</v>
      </c>
      <c r="AB690" t="s">
        <v>6157</v>
      </c>
      <c r="AC690" t="s">
        <v>6157</v>
      </c>
      <c r="AD690" t="s">
        <v>6157</v>
      </c>
      <c r="AE690" t="s">
        <v>6157</v>
      </c>
      <c r="AF690" t="s">
        <v>6157</v>
      </c>
      <c r="AG690" t="s">
        <v>6157</v>
      </c>
      <c r="AH690" t="s">
        <v>6157</v>
      </c>
      <c r="AI690" t="s">
        <v>6157</v>
      </c>
      <c r="AJ690" t="s">
        <v>4588</v>
      </c>
      <c r="AK690" t="s">
        <v>4858</v>
      </c>
      <c r="AL690" t="s">
        <v>268</v>
      </c>
      <c r="AM690" t="s">
        <v>264</v>
      </c>
      <c r="AN690" t="s">
        <v>4353</v>
      </c>
      <c r="AO690" s="29">
        <v>7</v>
      </c>
      <c r="AP690">
        <v>-28.073899999999998</v>
      </c>
      <c r="AQ690">
        <v>137.58179999999999</v>
      </c>
      <c r="AR690" t="s">
        <v>1532</v>
      </c>
      <c r="AS690">
        <v>0</v>
      </c>
      <c r="AT690" t="s">
        <v>4353</v>
      </c>
      <c r="AU690" t="s">
        <v>274</v>
      </c>
      <c r="AV690" t="s">
        <v>4353</v>
      </c>
      <c r="AW690" t="s">
        <v>4353</v>
      </c>
      <c r="AX690" t="s">
        <v>6157</v>
      </c>
      <c r="AY690">
        <v>-11674</v>
      </c>
      <c r="AZ690">
        <v>-11674</v>
      </c>
      <c r="BA690" t="s">
        <v>7018</v>
      </c>
      <c r="BB690" t="s">
        <v>4785</v>
      </c>
      <c r="BC690" t="s">
        <v>6157</v>
      </c>
      <c r="BH690" t="s">
        <v>4144</v>
      </c>
      <c r="BI690" t="s">
        <v>7195</v>
      </c>
      <c r="BJ690" t="s">
        <v>4164</v>
      </c>
      <c r="BK690" t="s">
        <v>4165</v>
      </c>
      <c r="BL690">
        <v>2016</v>
      </c>
      <c r="BM690"/>
      <c r="BN690"/>
      <c r="BO690"/>
      <c r="BP690"/>
      <c r="BW690">
        <v>-21</v>
      </c>
      <c r="BY690">
        <v>10.7</v>
      </c>
      <c r="CF690">
        <v>1</v>
      </c>
      <c r="CI690">
        <v>-11.2</v>
      </c>
      <c r="CK690">
        <v>5.3</v>
      </c>
    </row>
    <row r="691" spans="1:89" ht="16" customHeight="1">
      <c r="A691">
        <v>690</v>
      </c>
      <c r="B691" t="s">
        <v>7107</v>
      </c>
      <c r="C691" s="2">
        <v>44970</v>
      </c>
      <c r="E691" t="s">
        <v>1982</v>
      </c>
      <c r="F691" t="s">
        <v>1982</v>
      </c>
      <c r="G691" t="s">
        <v>3941</v>
      </c>
      <c r="H691" t="s">
        <v>6157</v>
      </c>
      <c r="I691" t="s">
        <v>4855</v>
      </c>
      <c r="J691" t="s">
        <v>4856</v>
      </c>
      <c r="K691" t="s">
        <v>4857</v>
      </c>
      <c r="L691" t="s">
        <v>6157</v>
      </c>
      <c r="M691" t="s">
        <v>3984</v>
      </c>
      <c r="N691" t="s">
        <v>289</v>
      </c>
      <c r="O691" t="s">
        <v>6987</v>
      </c>
      <c r="P691" t="s">
        <v>3968</v>
      </c>
      <c r="Q691" t="s">
        <v>4403</v>
      </c>
      <c r="R691" t="s">
        <v>6157</v>
      </c>
      <c r="S691" t="s">
        <v>4353</v>
      </c>
      <c r="T691" t="s">
        <v>4353</v>
      </c>
      <c r="U691" t="s">
        <v>6157</v>
      </c>
      <c r="X691" t="s">
        <v>6157</v>
      </c>
      <c r="Y691" t="s">
        <v>6157</v>
      </c>
      <c r="Z691" t="s">
        <v>6157</v>
      </c>
      <c r="AA691" t="s">
        <v>4021</v>
      </c>
      <c r="AB691" t="s">
        <v>6157</v>
      </c>
      <c r="AC691" t="s">
        <v>6157</v>
      </c>
      <c r="AD691" t="s">
        <v>6157</v>
      </c>
      <c r="AE691" t="s">
        <v>6157</v>
      </c>
      <c r="AF691" t="s">
        <v>6157</v>
      </c>
      <c r="AG691" t="s">
        <v>6157</v>
      </c>
      <c r="AH691" t="s">
        <v>6157</v>
      </c>
      <c r="AI691" t="s">
        <v>6157</v>
      </c>
      <c r="AJ691" t="s">
        <v>4588</v>
      </c>
      <c r="AK691" t="s">
        <v>4858</v>
      </c>
      <c r="AL691" t="s">
        <v>268</v>
      </c>
      <c r="AM691" t="s">
        <v>264</v>
      </c>
      <c r="AN691" t="s">
        <v>4353</v>
      </c>
      <c r="AO691" s="29">
        <v>6.7678856999999999</v>
      </c>
      <c r="AP691">
        <v>-28.114999999999998</v>
      </c>
      <c r="AQ691">
        <v>137.61167</v>
      </c>
      <c r="AR691" t="s">
        <v>1532</v>
      </c>
      <c r="AS691">
        <v>0</v>
      </c>
      <c r="AT691" t="s">
        <v>4353</v>
      </c>
      <c r="AU691" t="s">
        <v>274</v>
      </c>
      <c r="AV691" t="s">
        <v>4353</v>
      </c>
      <c r="AW691" t="s">
        <v>4353</v>
      </c>
      <c r="AX691" t="s">
        <v>6157</v>
      </c>
      <c r="AY691">
        <v>-11695</v>
      </c>
      <c r="AZ691">
        <v>-11695</v>
      </c>
      <c r="BA691" t="s">
        <v>7018</v>
      </c>
      <c r="BB691" t="s">
        <v>4785</v>
      </c>
      <c r="BC691" t="s">
        <v>6157</v>
      </c>
      <c r="BH691" t="s">
        <v>4144</v>
      </c>
      <c r="BI691" t="s">
        <v>7195</v>
      </c>
      <c r="BJ691" t="s">
        <v>4164</v>
      </c>
      <c r="BK691" t="s">
        <v>4165</v>
      </c>
      <c r="BL691">
        <v>2016</v>
      </c>
      <c r="BM691"/>
      <c r="BN691"/>
      <c r="BO691"/>
      <c r="BP691"/>
      <c r="BW691"/>
      <c r="BY691"/>
      <c r="CF691">
        <v>1</v>
      </c>
      <c r="CI691">
        <v>-11.5</v>
      </c>
      <c r="CK691">
        <v>8.8000000000000007</v>
      </c>
    </row>
    <row r="692" spans="1:89" ht="16" customHeight="1">
      <c r="A692">
        <v>691</v>
      </c>
      <c r="B692" t="s">
        <v>7107</v>
      </c>
      <c r="C692" s="2">
        <v>44970</v>
      </c>
      <c r="E692" t="s">
        <v>1983</v>
      </c>
      <c r="F692" t="s">
        <v>1983</v>
      </c>
      <c r="G692" t="s">
        <v>3941</v>
      </c>
      <c r="H692" t="s">
        <v>6157</v>
      </c>
      <c r="I692" t="s">
        <v>4855</v>
      </c>
      <c r="J692" t="s">
        <v>4856</v>
      </c>
      <c r="K692" t="s">
        <v>4857</v>
      </c>
      <c r="L692" t="s">
        <v>6157</v>
      </c>
      <c r="M692" t="s">
        <v>3984</v>
      </c>
      <c r="N692" t="s">
        <v>289</v>
      </c>
      <c r="O692" t="s">
        <v>6987</v>
      </c>
      <c r="P692" t="s">
        <v>3968</v>
      </c>
      <c r="Q692" t="s">
        <v>4403</v>
      </c>
      <c r="R692" t="s">
        <v>6157</v>
      </c>
      <c r="S692" t="s">
        <v>4353</v>
      </c>
      <c r="T692" t="s">
        <v>4353</v>
      </c>
      <c r="U692" t="s">
        <v>6157</v>
      </c>
      <c r="X692" t="s">
        <v>6157</v>
      </c>
      <c r="Y692" t="s">
        <v>6157</v>
      </c>
      <c r="Z692" t="s">
        <v>6157</v>
      </c>
      <c r="AA692" t="s">
        <v>4021</v>
      </c>
      <c r="AB692" t="s">
        <v>6157</v>
      </c>
      <c r="AC692" t="s">
        <v>6157</v>
      </c>
      <c r="AD692" t="s">
        <v>6157</v>
      </c>
      <c r="AE692" t="s">
        <v>6157</v>
      </c>
      <c r="AF692" t="s">
        <v>6157</v>
      </c>
      <c r="AG692" t="s">
        <v>6157</v>
      </c>
      <c r="AH692" t="s">
        <v>6157</v>
      </c>
      <c r="AI692" t="s">
        <v>6157</v>
      </c>
      <c r="AJ692" t="s">
        <v>4588</v>
      </c>
      <c r="AK692" t="s">
        <v>4858</v>
      </c>
      <c r="AL692" t="s">
        <v>268</v>
      </c>
      <c r="AM692" t="s">
        <v>264</v>
      </c>
      <c r="AN692" t="s">
        <v>4353</v>
      </c>
      <c r="AO692" s="29">
        <v>-5</v>
      </c>
      <c r="AP692">
        <v>-28.883099999999999</v>
      </c>
      <c r="AQ692">
        <v>137.22489999999999</v>
      </c>
      <c r="AR692" t="s">
        <v>1532</v>
      </c>
      <c r="AS692">
        <v>0</v>
      </c>
      <c r="AT692" t="s">
        <v>4353</v>
      </c>
      <c r="AU692" t="s">
        <v>274</v>
      </c>
      <c r="AV692" t="s">
        <v>4353</v>
      </c>
      <c r="AW692" t="s">
        <v>4353</v>
      </c>
      <c r="AX692" t="s">
        <v>6157</v>
      </c>
      <c r="AY692">
        <v>-11698</v>
      </c>
      <c r="AZ692">
        <v>-11698</v>
      </c>
      <c r="BA692" t="s">
        <v>7018</v>
      </c>
      <c r="BB692" t="s">
        <v>4785</v>
      </c>
      <c r="BC692" t="s">
        <v>6157</v>
      </c>
      <c r="BH692" t="s">
        <v>4144</v>
      </c>
      <c r="BI692" t="s">
        <v>7195</v>
      </c>
      <c r="BJ692" t="s">
        <v>4164</v>
      </c>
      <c r="BK692" t="s">
        <v>4165</v>
      </c>
      <c r="BL692">
        <v>2016</v>
      </c>
      <c r="BM692"/>
      <c r="BN692"/>
      <c r="BO692"/>
      <c r="BP692"/>
      <c r="BW692">
        <v>-22.4</v>
      </c>
      <c r="BY692">
        <v>13.6</v>
      </c>
      <c r="CF692">
        <v>1</v>
      </c>
      <c r="CI692">
        <v>-12.2</v>
      </c>
      <c r="CK692">
        <v>7.6</v>
      </c>
    </row>
    <row r="693" spans="1:89" ht="16" customHeight="1">
      <c r="A693">
        <v>692</v>
      </c>
      <c r="B693" t="s">
        <v>7107</v>
      </c>
      <c r="C693" s="2">
        <v>44970</v>
      </c>
      <c r="E693" t="s">
        <v>1984</v>
      </c>
      <c r="F693" t="s">
        <v>1984</v>
      </c>
      <c r="G693" t="s">
        <v>3941</v>
      </c>
      <c r="H693" t="s">
        <v>6157</v>
      </c>
      <c r="I693" t="s">
        <v>4855</v>
      </c>
      <c r="J693" t="s">
        <v>4856</v>
      </c>
      <c r="K693" t="s">
        <v>4857</v>
      </c>
      <c r="L693" t="s">
        <v>6157</v>
      </c>
      <c r="M693" t="s">
        <v>3984</v>
      </c>
      <c r="N693" t="s">
        <v>289</v>
      </c>
      <c r="O693" t="s">
        <v>6987</v>
      </c>
      <c r="P693" t="s">
        <v>3968</v>
      </c>
      <c r="Q693" t="s">
        <v>4403</v>
      </c>
      <c r="R693" t="s">
        <v>6157</v>
      </c>
      <c r="S693" t="s">
        <v>4353</v>
      </c>
      <c r="T693" t="s">
        <v>4353</v>
      </c>
      <c r="U693" t="s">
        <v>6157</v>
      </c>
      <c r="X693" t="s">
        <v>6157</v>
      </c>
      <c r="Y693" t="s">
        <v>6157</v>
      </c>
      <c r="Z693" t="s">
        <v>6157</v>
      </c>
      <c r="AA693" t="s">
        <v>4021</v>
      </c>
      <c r="AB693" t="s">
        <v>6157</v>
      </c>
      <c r="AC693" t="s">
        <v>6157</v>
      </c>
      <c r="AD693" t="s">
        <v>6157</v>
      </c>
      <c r="AE693" t="s">
        <v>6157</v>
      </c>
      <c r="AF693" t="s">
        <v>6157</v>
      </c>
      <c r="AG693" t="s">
        <v>6157</v>
      </c>
      <c r="AH693" t="s">
        <v>6157</v>
      </c>
      <c r="AI693" t="s">
        <v>6157</v>
      </c>
      <c r="AJ693" t="s">
        <v>4588</v>
      </c>
      <c r="AK693" t="s">
        <v>4858</v>
      </c>
      <c r="AL693" t="s">
        <v>268</v>
      </c>
      <c r="AM693" t="s">
        <v>264</v>
      </c>
      <c r="AN693" t="s">
        <v>4353</v>
      </c>
      <c r="AO693" s="29">
        <v>1.8998827</v>
      </c>
      <c r="AP693">
        <v>-29.081499999999998</v>
      </c>
      <c r="AQ693">
        <v>137.43752000000001</v>
      </c>
      <c r="AR693" t="s">
        <v>1532</v>
      </c>
      <c r="AS693">
        <v>0</v>
      </c>
      <c r="AT693" t="s">
        <v>4353</v>
      </c>
      <c r="AU693" t="s">
        <v>274</v>
      </c>
      <c r="AV693" t="s">
        <v>4353</v>
      </c>
      <c r="AW693" t="s">
        <v>4353</v>
      </c>
      <c r="AX693" t="s">
        <v>6157</v>
      </c>
      <c r="AY693">
        <v>-11742</v>
      </c>
      <c r="AZ693">
        <v>-11742</v>
      </c>
      <c r="BA693" t="s">
        <v>7018</v>
      </c>
      <c r="BB693" t="s">
        <v>4785</v>
      </c>
      <c r="BC693" t="s">
        <v>6157</v>
      </c>
      <c r="BH693" t="s">
        <v>4144</v>
      </c>
      <c r="BI693" t="s">
        <v>7195</v>
      </c>
      <c r="BJ693" t="s">
        <v>4164</v>
      </c>
      <c r="BK693" t="s">
        <v>4165</v>
      </c>
      <c r="BL693">
        <v>2016</v>
      </c>
      <c r="BM693"/>
      <c r="BN693"/>
      <c r="BO693"/>
      <c r="BP693"/>
      <c r="BW693"/>
      <c r="BY693"/>
      <c r="CF693">
        <v>1</v>
      </c>
      <c r="CI693">
        <v>-11.7</v>
      </c>
    </row>
    <row r="694" spans="1:89" ht="16" customHeight="1">
      <c r="A694">
        <v>693</v>
      </c>
      <c r="B694" t="s">
        <v>7107</v>
      </c>
      <c r="C694" s="2">
        <v>44970</v>
      </c>
      <c r="E694" t="s">
        <v>1985</v>
      </c>
      <c r="F694" t="s">
        <v>1985</v>
      </c>
      <c r="G694" t="s">
        <v>3941</v>
      </c>
      <c r="H694" t="s">
        <v>6157</v>
      </c>
      <c r="I694" t="s">
        <v>4855</v>
      </c>
      <c r="J694" t="s">
        <v>4856</v>
      </c>
      <c r="K694" t="s">
        <v>4857</v>
      </c>
      <c r="L694" t="s">
        <v>6157</v>
      </c>
      <c r="M694" t="s">
        <v>3984</v>
      </c>
      <c r="N694" t="s">
        <v>289</v>
      </c>
      <c r="O694" t="s">
        <v>6987</v>
      </c>
      <c r="P694" t="s">
        <v>3968</v>
      </c>
      <c r="Q694" t="s">
        <v>4403</v>
      </c>
      <c r="R694" t="s">
        <v>6157</v>
      </c>
      <c r="S694" t="s">
        <v>4353</v>
      </c>
      <c r="T694" t="s">
        <v>4353</v>
      </c>
      <c r="U694" t="s">
        <v>6157</v>
      </c>
      <c r="X694" t="s">
        <v>6157</v>
      </c>
      <c r="Y694" t="s">
        <v>6157</v>
      </c>
      <c r="Z694" t="s">
        <v>6157</v>
      </c>
      <c r="AA694" t="s">
        <v>4021</v>
      </c>
      <c r="AB694" t="s">
        <v>6157</v>
      </c>
      <c r="AC694" t="s">
        <v>6157</v>
      </c>
      <c r="AD694" t="s">
        <v>6157</v>
      </c>
      <c r="AE694" t="s">
        <v>6157</v>
      </c>
      <c r="AF694" t="s">
        <v>6157</v>
      </c>
      <c r="AG694" t="s">
        <v>6157</v>
      </c>
      <c r="AH694" t="s">
        <v>6157</v>
      </c>
      <c r="AI694" t="s">
        <v>6157</v>
      </c>
      <c r="AJ694" t="s">
        <v>4588</v>
      </c>
      <c r="AK694" t="s">
        <v>4858</v>
      </c>
      <c r="AL694" t="s">
        <v>268</v>
      </c>
      <c r="AM694" t="s">
        <v>264</v>
      </c>
      <c r="AN694" t="s">
        <v>4353</v>
      </c>
      <c r="AO694" s="29">
        <v>-9.6289282000000007</v>
      </c>
      <c r="AP694">
        <v>-28.989329999999999</v>
      </c>
      <c r="AQ694">
        <v>137.72817000000001</v>
      </c>
      <c r="AR694" t="s">
        <v>1532</v>
      </c>
      <c r="AS694">
        <v>0</v>
      </c>
      <c r="AT694" t="s">
        <v>4353</v>
      </c>
      <c r="AU694" t="s">
        <v>274</v>
      </c>
      <c r="AV694" t="s">
        <v>4353</v>
      </c>
      <c r="AW694" t="s">
        <v>4353</v>
      </c>
      <c r="AX694" t="s">
        <v>6157</v>
      </c>
      <c r="AY694">
        <v>-11762</v>
      </c>
      <c r="AZ694">
        <v>-11762</v>
      </c>
      <c r="BA694" t="s">
        <v>7018</v>
      </c>
      <c r="BB694" t="s">
        <v>4785</v>
      </c>
      <c r="BC694" t="s">
        <v>6157</v>
      </c>
      <c r="BH694" t="s">
        <v>4144</v>
      </c>
      <c r="BI694" t="s">
        <v>7195</v>
      </c>
      <c r="BJ694" t="s">
        <v>4164</v>
      </c>
      <c r="BK694" t="s">
        <v>4165</v>
      </c>
      <c r="BL694">
        <v>2016</v>
      </c>
      <c r="BM694"/>
      <c r="BN694"/>
      <c r="BO694"/>
      <c r="BP694"/>
      <c r="BW694">
        <v>-20.9</v>
      </c>
      <c r="BY694">
        <v>13.1</v>
      </c>
      <c r="CF694">
        <v>1</v>
      </c>
      <c r="CI694">
        <v>-11</v>
      </c>
      <c r="CK694">
        <v>8.6999999999999993</v>
      </c>
    </row>
    <row r="695" spans="1:89" ht="16" customHeight="1">
      <c r="A695">
        <v>694</v>
      </c>
      <c r="B695" t="s">
        <v>7107</v>
      </c>
      <c r="C695" s="2">
        <v>44970</v>
      </c>
      <c r="E695" t="s">
        <v>1986</v>
      </c>
      <c r="F695" t="s">
        <v>1986</v>
      </c>
      <c r="G695" t="s">
        <v>3941</v>
      </c>
      <c r="H695" t="s">
        <v>6157</v>
      </c>
      <c r="I695" t="s">
        <v>4855</v>
      </c>
      <c r="J695" t="s">
        <v>4856</v>
      </c>
      <c r="K695" t="s">
        <v>4857</v>
      </c>
      <c r="L695" t="s">
        <v>6157</v>
      </c>
      <c r="M695" t="s">
        <v>3984</v>
      </c>
      <c r="N695" t="s">
        <v>289</v>
      </c>
      <c r="O695" t="s">
        <v>6987</v>
      </c>
      <c r="P695" t="s">
        <v>3968</v>
      </c>
      <c r="Q695" t="s">
        <v>4403</v>
      </c>
      <c r="R695" t="s">
        <v>6157</v>
      </c>
      <c r="S695" t="s">
        <v>4353</v>
      </c>
      <c r="T695" t="s">
        <v>4353</v>
      </c>
      <c r="U695" t="s">
        <v>6157</v>
      </c>
      <c r="X695" t="s">
        <v>6157</v>
      </c>
      <c r="Y695" t="s">
        <v>6157</v>
      </c>
      <c r="Z695" t="s">
        <v>6157</v>
      </c>
      <c r="AA695" t="s">
        <v>4021</v>
      </c>
      <c r="AB695" t="s">
        <v>6157</v>
      </c>
      <c r="AC695" t="s">
        <v>6157</v>
      </c>
      <c r="AD695" t="s">
        <v>6157</v>
      </c>
      <c r="AE695" t="s">
        <v>6157</v>
      </c>
      <c r="AF695" t="s">
        <v>6157</v>
      </c>
      <c r="AG695" t="s">
        <v>6157</v>
      </c>
      <c r="AH695" t="s">
        <v>6157</v>
      </c>
      <c r="AI695" t="s">
        <v>6157</v>
      </c>
      <c r="AJ695" t="s">
        <v>4588</v>
      </c>
      <c r="AK695" t="s">
        <v>4858</v>
      </c>
      <c r="AL695" t="s">
        <v>268</v>
      </c>
      <c r="AM695" t="s">
        <v>264</v>
      </c>
      <c r="AN695" t="s">
        <v>4353</v>
      </c>
      <c r="AO695" s="29">
        <v>1.9567673999999999</v>
      </c>
      <c r="AP695">
        <v>-28.031669999999998</v>
      </c>
      <c r="AQ695">
        <v>137.52167</v>
      </c>
      <c r="AR695" t="s">
        <v>1532</v>
      </c>
      <c r="AS695">
        <v>0</v>
      </c>
      <c r="AT695" t="s">
        <v>4353</v>
      </c>
      <c r="AU695" t="s">
        <v>274</v>
      </c>
      <c r="AV695" t="s">
        <v>4353</v>
      </c>
      <c r="AW695" t="s">
        <v>4353</v>
      </c>
      <c r="AX695" t="s">
        <v>6157</v>
      </c>
      <c r="AY695">
        <v>-11800</v>
      </c>
      <c r="AZ695">
        <v>-11800</v>
      </c>
      <c r="BA695" t="s">
        <v>7018</v>
      </c>
      <c r="BB695" t="s">
        <v>4785</v>
      </c>
      <c r="BC695" t="s">
        <v>6157</v>
      </c>
      <c r="BH695" t="s">
        <v>4144</v>
      </c>
      <c r="BI695" t="s">
        <v>7195</v>
      </c>
      <c r="BJ695" t="s">
        <v>4164</v>
      </c>
      <c r="BK695" t="s">
        <v>4165</v>
      </c>
      <c r="BL695">
        <v>2016</v>
      </c>
      <c r="BM695"/>
      <c r="BN695"/>
      <c r="BO695"/>
      <c r="BP695"/>
      <c r="BW695"/>
      <c r="BY695"/>
      <c r="CF695">
        <v>1</v>
      </c>
      <c r="CI695">
        <v>-8.1</v>
      </c>
    </row>
    <row r="696" spans="1:89" ht="16" customHeight="1">
      <c r="A696">
        <v>695</v>
      </c>
      <c r="B696" t="s">
        <v>7107</v>
      </c>
      <c r="C696" s="2">
        <v>44970</v>
      </c>
      <c r="E696" t="s">
        <v>1987</v>
      </c>
      <c r="F696" t="s">
        <v>1987</v>
      </c>
      <c r="G696" t="s">
        <v>3941</v>
      </c>
      <c r="H696" t="s">
        <v>6157</v>
      </c>
      <c r="I696" t="s">
        <v>4855</v>
      </c>
      <c r="J696" t="s">
        <v>4856</v>
      </c>
      <c r="K696" t="s">
        <v>4857</v>
      </c>
      <c r="L696" t="s">
        <v>6157</v>
      </c>
      <c r="M696" t="s">
        <v>3984</v>
      </c>
      <c r="N696" t="s">
        <v>289</v>
      </c>
      <c r="O696" t="s">
        <v>6987</v>
      </c>
      <c r="P696" t="s">
        <v>3968</v>
      </c>
      <c r="Q696" t="s">
        <v>4403</v>
      </c>
      <c r="R696" t="s">
        <v>6157</v>
      </c>
      <c r="S696" t="s">
        <v>4353</v>
      </c>
      <c r="T696" t="s">
        <v>4353</v>
      </c>
      <c r="U696" t="s">
        <v>6157</v>
      </c>
      <c r="X696" t="s">
        <v>6157</v>
      </c>
      <c r="Y696" t="s">
        <v>6157</v>
      </c>
      <c r="Z696" t="s">
        <v>6157</v>
      </c>
      <c r="AA696" t="s">
        <v>4021</v>
      </c>
      <c r="AB696" t="s">
        <v>6157</v>
      </c>
      <c r="AC696" t="s">
        <v>6157</v>
      </c>
      <c r="AD696" t="s">
        <v>6157</v>
      </c>
      <c r="AE696" t="s">
        <v>6157</v>
      </c>
      <c r="AF696" t="s">
        <v>6157</v>
      </c>
      <c r="AG696" t="s">
        <v>6157</v>
      </c>
      <c r="AH696" t="s">
        <v>6157</v>
      </c>
      <c r="AI696" t="s">
        <v>6157</v>
      </c>
      <c r="AJ696" t="s">
        <v>4588</v>
      </c>
      <c r="AK696" t="s">
        <v>4858</v>
      </c>
      <c r="AL696" t="s">
        <v>268</v>
      </c>
      <c r="AM696" t="s">
        <v>264</v>
      </c>
      <c r="AN696" t="s">
        <v>4353</v>
      </c>
      <c r="AO696" s="29">
        <v>2</v>
      </c>
      <c r="AP696">
        <v>-28.031669999999998</v>
      </c>
      <c r="AQ696">
        <v>137.52167</v>
      </c>
      <c r="AR696" t="s">
        <v>1532</v>
      </c>
      <c r="AS696">
        <v>0</v>
      </c>
      <c r="AT696" t="s">
        <v>4353</v>
      </c>
      <c r="AU696" t="s">
        <v>274</v>
      </c>
      <c r="AV696" t="s">
        <v>4353</v>
      </c>
      <c r="AW696" t="s">
        <v>4353</v>
      </c>
      <c r="AX696" t="s">
        <v>6157</v>
      </c>
      <c r="AY696">
        <v>-11817</v>
      </c>
      <c r="AZ696">
        <v>-11817</v>
      </c>
      <c r="BA696" t="s">
        <v>7018</v>
      </c>
      <c r="BB696" t="s">
        <v>4785</v>
      </c>
      <c r="BC696" t="s">
        <v>6157</v>
      </c>
      <c r="BH696" t="s">
        <v>4144</v>
      </c>
      <c r="BI696" t="s">
        <v>7195</v>
      </c>
      <c r="BJ696" t="s">
        <v>4164</v>
      </c>
      <c r="BK696" t="s">
        <v>4165</v>
      </c>
      <c r="BL696">
        <v>2016</v>
      </c>
      <c r="BM696"/>
      <c r="BN696"/>
      <c r="BO696"/>
      <c r="BP696"/>
      <c r="BW696">
        <v>-19.2</v>
      </c>
      <c r="BY696">
        <v>14.1</v>
      </c>
      <c r="CF696">
        <v>1</v>
      </c>
      <c r="CI696">
        <v>-8.4</v>
      </c>
      <c r="CK696">
        <v>10.1</v>
      </c>
    </row>
    <row r="697" spans="1:89" ht="16" customHeight="1">
      <c r="A697">
        <v>696</v>
      </c>
      <c r="B697" t="s">
        <v>7107</v>
      </c>
      <c r="C697" s="2">
        <v>44970</v>
      </c>
      <c r="E697" t="s">
        <v>1988</v>
      </c>
      <c r="F697" t="s">
        <v>1988</v>
      </c>
      <c r="G697" t="s">
        <v>3941</v>
      </c>
      <c r="H697" t="s">
        <v>6157</v>
      </c>
      <c r="I697" t="s">
        <v>4855</v>
      </c>
      <c r="J697" t="s">
        <v>4856</v>
      </c>
      <c r="K697" t="s">
        <v>4857</v>
      </c>
      <c r="L697" t="s">
        <v>6157</v>
      </c>
      <c r="M697" t="s">
        <v>3984</v>
      </c>
      <c r="N697" t="s">
        <v>289</v>
      </c>
      <c r="O697" t="s">
        <v>6987</v>
      </c>
      <c r="P697" t="s">
        <v>3968</v>
      </c>
      <c r="Q697" t="s">
        <v>4403</v>
      </c>
      <c r="R697" t="s">
        <v>6157</v>
      </c>
      <c r="S697" t="s">
        <v>4353</v>
      </c>
      <c r="T697" t="s">
        <v>4353</v>
      </c>
      <c r="U697" t="s">
        <v>6157</v>
      </c>
      <c r="X697" t="s">
        <v>6157</v>
      </c>
      <c r="Y697" t="s">
        <v>6157</v>
      </c>
      <c r="Z697" t="s">
        <v>6157</v>
      </c>
      <c r="AA697" t="s">
        <v>4021</v>
      </c>
      <c r="AB697" t="s">
        <v>6157</v>
      </c>
      <c r="AC697" t="s">
        <v>6157</v>
      </c>
      <c r="AD697" t="s">
        <v>6157</v>
      </c>
      <c r="AE697" t="s">
        <v>6157</v>
      </c>
      <c r="AF697" t="s">
        <v>6157</v>
      </c>
      <c r="AG697" t="s">
        <v>6157</v>
      </c>
      <c r="AH697" t="s">
        <v>6157</v>
      </c>
      <c r="AI697" t="s">
        <v>6157</v>
      </c>
      <c r="AJ697" t="s">
        <v>4588</v>
      </c>
      <c r="AK697" t="s">
        <v>4858</v>
      </c>
      <c r="AL697" t="s">
        <v>268</v>
      </c>
      <c r="AM697" t="s">
        <v>264</v>
      </c>
      <c r="AN697" t="s">
        <v>4353</v>
      </c>
      <c r="AO697" s="29">
        <v>-3</v>
      </c>
      <c r="AP697">
        <v>-28.897400000000001</v>
      </c>
      <c r="AQ697">
        <v>137.2182</v>
      </c>
      <c r="AR697" t="s">
        <v>1532</v>
      </c>
      <c r="AS697">
        <v>0</v>
      </c>
      <c r="AT697" t="s">
        <v>4353</v>
      </c>
      <c r="AU697" t="s">
        <v>274</v>
      </c>
      <c r="AV697" t="s">
        <v>4353</v>
      </c>
      <c r="AW697" t="s">
        <v>4353</v>
      </c>
      <c r="AX697" t="s">
        <v>6157</v>
      </c>
      <c r="AY697">
        <v>-11886</v>
      </c>
      <c r="AZ697">
        <v>-11886</v>
      </c>
      <c r="BA697" t="s">
        <v>7018</v>
      </c>
      <c r="BB697" t="s">
        <v>4785</v>
      </c>
      <c r="BC697" t="s">
        <v>6157</v>
      </c>
      <c r="BH697" t="s">
        <v>4144</v>
      </c>
      <c r="BI697" t="s">
        <v>7195</v>
      </c>
      <c r="BJ697" t="s">
        <v>4164</v>
      </c>
      <c r="BK697" t="s">
        <v>4165</v>
      </c>
      <c r="BL697">
        <v>2016</v>
      </c>
      <c r="BM697"/>
      <c r="BN697"/>
      <c r="BO697"/>
      <c r="BP697"/>
      <c r="BW697"/>
      <c r="BY697"/>
      <c r="CF697">
        <v>1</v>
      </c>
      <c r="CI697">
        <v>-10</v>
      </c>
      <c r="CK697">
        <v>12.2</v>
      </c>
    </row>
    <row r="698" spans="1:89" ht="16" customHeight="1">
      <c r="A698">
        <v>697</v>
      </c>
      <c r="B698" t="s">
        <v>7107</v>
      </c>
      <c r="C698" s="2">
        <v>44970</v>
      </c>
      <c r="E698" t="s">
        <v>1989</v>
      </c>
      <c r="F698" t="s">
        <v>1989</v>
      </c>
      <c r="G698" t="s">
        <v>3941</v>
      </c>
      <c r="H698" t="s">
        <v>6157</v>
      </c>
      <c r="I698" t="s">
        <v>4855</v>
      </c>
      <c r="J698" t="s">
        <v>4856</v>
      </c>
      <c r="K698" t="s">
        <v>4857</v>
      </c>
      <c r="L698" t="s">
        <v>6157</v>
      </c>
      <c r="M698" t="s">
        <v>3984</v>
      </c>
      <c r="N698" t="s">
        <v>289</v>
      </c>
      <c r="O698" t="s">
        <v>6987</v>
      </c>
      <c r="P698" t="s">
        <v>3968</v>
      </c>
      <c r="Q698" t="s">
        <v>4403</v>
      </c>
      <c r="R698" t="s">
        <v>6157</v>
      </c>
      <c r="S698" t="s">
        <v>4353</v>
      </c>
      <c r="T698" t="s">
        <v>4353</v>
      </c>
      <c r="U698" t="s">
        <v>6157</v>
      </c>
      <c r="X698" t="s">
        <v>6157</v>
      </c>
      <c r="Y698" t="s">
        <v>6157</v>
      </c>
      <c r="Z698" t="s">
        <v>6157</v>
      </c>
      <c r="AA698" t="s">
        <v>4021</v>
      </c>
      <c r="AB698" t="s">
        <v>6157</v>
      </c>
      <c r="AC698" t="s">
        <v>6157</v>
      </c>
      <c r="AD698" t="s">
        <v>6157</v>
      </c>
      <c r="AE698" t="s">
        <v>6157</v>
      </c>
      <c r="AF698" t="s">
        <v>6157</v>
      </c>
      <c r="AG698" t="s">
        <v>6157</v>
      </c>
      <c r="AH698" t="s">
        <v>6157</v>
      </c>
      <c r="AI698" t="s">
        <v>6157</v>
      </c>
      <c r="AJ698" t="s">
        <v>4588</v>
      </c>
      <c r="AK698" t="s">
        <v>4858</v>
      </c>
      <c r="AL698" t="s">
        <v>268</v>
      </c>
      <c r="AM698" t="s">
        <v>264</v>
      </c>
      <c r="AN698" t="s">
        <v>4353</v>
      </c>
      <c r="AO698" s="29">
        <v>-2.6593174999999998</v>
      </c>
      <c r="AP698">
        <v>-28.894300000000001</v>
      </c>
      <c r="AQ698">
        <v>137.2193</v>
      </c>
      <c r="AR698" t="s">
        <v>1532</v>
      </c>
      <c r="AS698">
        <v>0</v>
      </c>
      <c r="AT698" t="s">
        <v>4353</v>
      </c>
      <c r="AU698" t="s">
        <v>274</v>
      </c>
      <c r="AV698" t="s">
        <v>4353</v>
      </c>
      <c r="AW698" t="s">
        <v>4353</v>
      </c>
      <c r="AX698" t="s">
        <v>6157</v>
      </c>
      <c r="AY698">
        <v>-11966</v>
      </c>
      <c r="AZ698">
        <v>-11966</v>
      </c>
      <c r="BA698" t="s">
        <v>7018</v>
      </c>
      <c r="BB698" t="s">
        <v>4785</v>
      </c>
      <c r="BC698" t="s">
        <v>6157</v>
      </c>
      <c r="BH698" t="s">
        <v>4144</v>
      </c>
      <c r="BI698" t="s">
        <v>7195</v>
      </c>
      <c r="BJ698" t="s">
        <v>4164</v>
      </c>
      <c r="BK698" t="s">
        <v>4165</v>
      </c>
      <c r="BL698">
        <v>2016</v>
      </c>
      <c r="BM698"/>
      <c r="BN698"/>
      <c r="BO698"/>
      <c r="BP698"/>
      <c r="BW698">
        <v>-20.9</v>
      </c>
      <c r="BY698">
        <v>10.5</v>
      </c>
    </row>
    <row r="699" spans="1:89" ht="16" customHeight="1">
      <c r="A699">
        <v>698</v>
      </c>
      <c r="B699" t="s">
        <v>7107</v>
      </c>
      <c r="C699" s="2">
        <v>44970</v>
      </c>
      <c r="E699" t="s">
        <v>1990</v>
      </c>
      <c r="F699" t="s">
        <v>1990</v>
      </c>
      <c r="G699" t="s">
        <v>3941</v>
      </c>
      <c r="H699" t="s">
        <v>6157</v>
      </c>
      <c r="I699" t="s">
        <v>4855</v>
      </c>
      <c r="J699" t="s">
        <v>4856</v>
      </c>
      <c r="K699" t="s">
        <v>4857</v>
      </c>
      <c r="L699" t="s">
        <v>6157</v>
      </c>
      <c r="M699" t="s">
        <v>3984</v>
      </c>
      <c r="N699" t="s">
        <v>289</v>
      </c>
      <c r="O699" t="s">
        <v>6987</v>
      </c>
      <c r="P699" t="s">
        <v>3968</v>
      </c>
      <c r="Q699" t="s">
        <v>4403</v>
      </c>
      <c r="R699" t="s">
        <v>6157</v>
      </c>
      <c r="S699" t="s">
        <v>4353</v>
      </c>
      <c r="T699" t="s">
        <v>4353</v>
      </c>
      <c r="U699" t="s">
        <v>6157</v>
      </c>
      <c r="X699" t="s">
        <v>6157</v>
      </c>
      <c r="Y699" t="s">
        <v>6157</v>
      </c>
      <c r="Z699" t="s">
        <v>6157</v>
      </c>
      <c r="AA699" t="s">
        <v>4021</v>
      </c>
      <c r="AB699" t="s">
        <v>6157</v>
      </c>
      <c r="AC699" t="s">
        <v>6157</v>
      </c>
      <c r="AD699" t="s">
        <v>6157</v>
      </c>
      <c r="AE699" t="s">
        <v>6157</v>
      </c>
      <c r="AF699" t="s">
        <v>6157</v>
      </c>
      <c r="AG699" t="s">
        <v>6157</v>
      </c>
      <c r="AH699" t="s">
        <v>6157</v>
      </c>
      <c r="AI699" t="s">
        <v>6157</v>
      </c>
      <c r="AJ699" t="s">
        <v>4588</v>
      </c>
      <c r="AK699" t="s">
        <v>4858</v>
      </c>
      <c r="AL699" t="s">
        <v>268</v>
      </c>
      <c r="AM699" t="s">
        <v>264</v>
      </c>
      <c r="AN699" t="s">
        <v>4353</v>
      </c>
      <c r="AO699" s="29">
        <v>11</v>
      </c>
      <c r="AP699">
        <v>-28.11167</v>
      </c>
      <c r="AQ699">
        <v>137.51167000000001</v>
      </c>
      <c r="AR699" t="s">
        <v>1532</v>
      </c>
      <c r="AS699">
        <v>0</v>
      </c>
      <c r="AT699" t="s">
        <v>4353</v>
      </c>
      <c r="AU699" t="s">
        <v>274</v>
      </c>
      <c r="AV699" t="s">
        <v>4353</v>
      </c>
      <c r="AW699" t="s">
        <v>4353</v>
      </c>
      <c r="AX699" t="s">
        <v>6157</v>
      </c>
      <c r="AY699">
        <v>-12046</v>
      </c>
      <c r="AZ699">
        <v>-12046</v>
      </c>
      <c r="BA699" t="s">
        <v>7018</v>
      </c>
      <c r="BB699" t="s">
        <v>4785</v>
      </c>
      <c r="BC699" t="s">
        <v>6157</v>
      </c>
      <c r="BH699" t="s">
        <v>4144</v>
      </c>
      <c r="BI699" t="s">
        <v>7195</v>
      </c>
      <c r="BJ699" t="s">
        <v>4164</v>
      </c>
      <c r="BK699" t="s">
        <v>4165</v>
      </c>
      <c r="BL699">
        <v>2016</v>
      </c>
      <c r="BM699"/>
      <c r="BN699"/>
      <c r="BO699"/>
      <c r="BP699"/>
      <c r="BW699">
        <v>-20.5</v>
      </c>
      <c r="BY699">
        <v>14.9</v>
      </c>
      <c r="CF699">
        <v>1</v>
      </c>
      <c r="CI699">
        <v>-9.1</v>
      </c>
      <c r="CK699">
        <v>6.6</v>
      </c>
    </row>
    <row r="700" spans="1:89" ht="16" customHeight="1">
      <c r="A700">
        <v>699</v>
      </c>
      <c r="B700" t="s">
        <v>7107</v>
      </c>
      <c r="C700" s="2">
        <v>44970</v>
      </c>
      <c r="E700" t="s">
        <v>1991</v>
      </c>
      <c r="F700" t="s">
        <v>1991</v>
      </c>
      <c r="G700" t="s">
        <v>3941</v>
      </c>
      <c r="H700" t="s">
        <v>6157</v>
      </c>
      <c r="I700" t="s">
        <v>4855</v>
      </c>
      <c r="J700" t="s">
        <v>4856</v>
      </c>
      <c r="K700" t="s">
        <v>4857</v>
      </c>
      <c r="L700" t="s">
        <v>6157</v>
      </c>
      <c r="M700" t="s">
        <v>3984</v>
      </c>
      <c r="N700" t="s">
        <v>289</v>
      </c>
      <c r="O700" t="s">
        <v>6987</v>
      </c>
      <c r="P700" t="s">
        <v>3968</v>
      </c>
      <c r="Q700" t="s">
        <v>4403</v>
      </c>
      <c r="R700" t="s">
        <v>6157</v>
      </c>
      <c r="S700" t="s">
        <v>4353</v>
      </c>
      <c r="T700" t="s">
        <v>4353</v>
      </c>
      <c r="U700" t="s">
        <v>6157</v>
      </c>
      <c r="X700" t="s">
        <v>6157</v>
      </c>
      <c r="Y700" t="s">
        <v>6157</v>
      </c>
      <c r="Z700" t="s">
        <v>6157</v>
      </c>
      <c r="AA700" t="s">
        <v>4021</v>
      </c>
      <c r="AB700" t="s">
        <v>6157</v>
      </c>
      <c r="AC700" t="s">
        <v>6157</v>
      </c>
      <c r="AD700" t="s">
        <v>6157</v>
      </c>
      <c r="AE700" t="s">
        <v>6157</v>
      </c>
      <c r="AF700" t="s">
        <v>6157</v>
      </c>
      <c r="AG700" t="s">
        <v>6157</v>
      </c>
      <c r="AH700" t="s">
        <v>6157</v>
      </c>
      <c r="AI700" t="s">
        <v>6157</v>
      </c>
      <c r="AJ700" t="s">
        <v>4588</v>
      </c>
      <c r="AK700" t="s">
        <v>4858</v>
      </c>
      <c r="AL700" t="s">
        <v>268</v>
      </c>
      <c r="AM700" t="s">
        <v>264</v>
      </c>
      <c r="AN700" t="s">
        <v>4353</v>
      </c>
      <c r="AO700" s="29">
        <v>15</v>
      </c>
      <c r="AP700">
        <v>-28.69333</v>
      </c>
      <c r="AQ700">
        <v>137.69999999999999</v>
      </c>
      <c r="AR700" t="s">
        <v>1532</v>
      </c>
      <c r="AS700">
        <v>0</v>
      </c>
      <c r="AT700" t="s">
        <v>4353</v>
      </c>
      <c r="AU700" t="s">
        <v>274</v>
      </c>
      <c r="AV700" t="s">
        <v>4353</v>
      </c>
      <c r="AW700" t="s">
        <v>4353</v>
      </c>
      <c r="AX700" t="s">
        <v>6157</v>
      </c>
      <c r="AY700">
        <v>-12336</v>
      </c>
      <c r="AZ700">
        <v>-12336</v>
      </c>
      <c r="BA700" t="s">
        <v>7018</v>
      </c>
      <c r="BB700" t="s">
        <v>4785</v>
      </c>
      <c r="BC700" t="s">
        <v>6157</v>
      </c>
      <c r="BH700" t="s">
        <v>4144</v>
      </c>
      <c r="BI700" t="s">
        <v>7195</v>
      </c>
      <c r="BJ700" t="s">
        <v>4164</v>
      </c>
      <c r="BK700" t="s">
        <v>4165</v>
      </c>
      <c r="BL700">
        <v>2016</v>
      </c>
      <c r="BM700"/>
      <c r="BN700"/>
      <c r="BO700"/>
      <c r="BP700"/>
      <c r="BW700">
        <v>-18.100000000000001</v>
      </c>
      <c r="BY700">
        <v>12.3</v>
      </c>
      <c r="CF700">
        <v>1</v>
      </c>
      <c r="CI700">
        <v>-8.1</v>
      </c>
      <c r="CK700">
        <v>4.2</v>
      </c>
    </row>
    <row r="701" spans="1:89" ht="16" customHeight="1">
      <c r="A701">
        <v>700</v>
      </c>
      <c r="B701" t="s">
        <v>7107</v>
      </c>
      <c r="C701" s="2">
        <v>44970</v>
      </c>
      <c r="E701" t="s">
        <v>1992</v>
      </c>
      <c r="F701" t="s">
        <v>1992</v>
      </c>
      <c r="G701" t="s">
        <v>3941</v>
      </c>
      <c r="H701" t="s">
        <v>6157</v>
      </c>
      <c r="I701" t="s">
        <v>4855</v>
      </c>
      <c r="J701" t="s">
        <v>4856</v>
      </c>
      <c r="K701" t="s">
        <v>4857</v>
      </c>
      <c r="L701" t="s">
        <v>6157</v>
      </c>
      <c r="M701" t="s">
        <v>3984</v>
      </c>
      <c r="N701" t="s">
        <v>289</v>
      </c>
      <c r="O701" t="s">
        <v>6987</v>
      </c>
      <c r="P701" t="s">
        <v>3968</v>
      </c>
      <c r="Q701" t="s">
        <v>4403</v>
      </c>
      <c r="R701" t="s">
        <v>6157</v>
      </c>
      <c r="S701" t="s">
        <v>4353</v>
      </c>
      <c r="T701" t="s">
        <v>4353</v>
      </c>
      <c r="U701" t="s">
        <v>6157</v>
      </c>
      <c r="X701" t="s">
        <v>6157</v>
      </c>
      <c r="Y701" t="s">
        <v>6157</v>
      </c>
      <c r="Z701" t="s">
        <v>6157</v>
      </c>
      <c r="AA701" t="s">
        <v>4021</v>
      </c>
      <c r="AB701" t="s">
        <v>6157</v>
      </c>
      <c r="AC701" t="s">
        <v>6157</v>
      </c>
      <c r="AD701" t="s">
        <v>6157</v>
      </c>
      <c r="AE701" t="s">
        <v>6157</v>
      </c>
      <c r="AF701" t="s">
        <v>6157</v>
      </c>
      <c r="AG701" t="s">
        <v>6157</v>
      </c>
      <c r="AH701" t="s">
        <v>6157</v>
      </c>
      <c r="AI701" t="s">
        <v>6157</v>
      </c>
      <c r="AJ701" t="s">
        <v>4588</v>
      </c>
      <c r="AK701" t="s">
        <v>4858</v>
      </c>
      <c r="AL701" t="s">
        <v>268</v>
      </c>
      <c r="AM701" t="s">
        <v>264</v>
      </c>
      <c r="AN701" t="s">
        <v>4353</v>
      </c>
      <c r="AO701" s="29">
        <v>15</v>
      </c>
      <c r="AP701">
        <v>-28.69333</v>
      </c>
      <c r="AQ701">
        <v>137.69999999999999</v>
      </c>
      <c r="AR701" t="s">
        <v>1532</v>
      </c>
      <c r="AS701">
        <v>0</v>
      </c>
      <c r="AT701" t="s">
        <v>4353</v>
      </c>
      <c r="AU701" t="s">
        <v>274</v>
      </c>
      <c r="AV701" t="s">
        <v>4353</v>
      </c>
      <c r="AW701" t="s">
        <v>4353</v>
      </c>
      <c r="AX701" t="s">
        <v>6157</v>
      </c>
      <c r="AY701">
        <v>-12384</v>
      </c>
      <c r="AZ701">
        <v>-12384</v>
      </c>
      <c r="BA701" t="s">
        <v>7018</v>
      </c>
      <c r="BB701" t="s">
        <v>4785</v>
      </c>
      <c r="BC701" t="s">
        <v>6157</v>
      </c>
      <c r="BH701" t="s">
        <v>4144</v>
      </c>
      <c r="BI701" t="s">
        <v>7195</v>
      </c>
      <c r="BJ701" t="s">
        <v>4164</v>
      </c>
      <c r="BK701" t="s">
        <v>4165</v>
      </c>
      <c r="BL701">
        <v>2016</v>
      </c>
      <c r="BM701"/>
      <c r="BN701"/>
      <c r="BO701"/>
      <c r="BP701"/>
      <c r="BW701"/>
      <c r="BY701"/>
      <c r="CF701">
        <v>1</v>
      </c>
      <c r="CI701">
        <v>-12.7</v>
      </c>
      <c r="CK701">
        <v>13.4</v>
      </c>
    </row>
    <row r="702" spans="1:89" ht="16" customHeight="1">
      <c r="A702">
        <v>701</v>
      </c>
      <c r="B702" t="s">
        <v>7107</v>
      </c>
      <c r="C702" s="2">
        <v>44970</v>
      </c>
      <c r="E702" t="s">
        <v>1993</v>
      </c>
      <c r="F702" t="s">
        <v>1993</v>
      </c>
      <c r="G702" t="s">
        <v>3941</v>
      </c>
      <c r="H702" t="s">
        <v>6157</v>
      </c>
      <c r="I702" t="s">
        <v>4855</v>
      </c>
      <c r="J702" t="s">
        <v>4856</v>
      </c>
      <c r="K702" t="s">
        <v>4857</v>
      </c>
      <c r="L702" t="s">
        <v>6157</v>
      </c>
      <c r="M702" t="s">
        <v>3984</v>
      </c>
      <c r="N702" t="s">
        <v>289</v>
      </c>
      <c r="O702" t="s">
        <v>6987</v>
      </c>
      <c r="P702" t="s">
        <v>3968</v>
      </c>
      <c r="Q702" t="s">
        <v>4403</v>
      </c>
      <c r="R702" t="s">
        <v>6157</v>
      </c>
      <c r="S702" t="s">
        <v>4353</v>
      </c>
      <c r="T702" t="s">
        <v>4353</v>
      </c>
      <c r="U702" t="s">
        <v>6157</v>
      </c>
      <c r="X702" t="s">
        <v>6157</v>
      </c>
      <c r="Y702" t="s">
        <v>6157</v>
      </c>
      <c r="Z702" t="s">
        <v>6157</v>
      </c>
      <c r="AA702" t="s">
        <v>4021</v>
      </c>
      <c r="AB702" t="s">
        <v>6157</v>
      </c>
      <c r="AC702" t="s">
        <v>6157</v>
      </c>
      <c r="AD702" t="s">
        <v>6157</v>
      </c>
      <c r="AE702" t="s">
        <v>6157</v>
      </c>
      <c r="AF702" t="s">
        <v>6157</v>
      </c>
      <c r="AG702" t="s">
        <v>6157</v>
      </c>
      <c r="AH702" t="s">
        <v>6157</v>
      </c>
      <c r="AI702" t="s">
        <v>6157</v>
      </c>
      <c r="AJ702" t="s">
        <v>4588</v>
      </c>
      <c r="AK702" t="s">
        <v>4858</v>
      </c>
      <c r="AL702" t="s">
        <v>268</v>
      </c>
      <c r="AM702" t="s">
        <v>264</v>
      </c>
      <c r="AN702" t="s">
        <v>4353</v>
      </c>
      <c r="AO702" s="29">
        <v>2</v>
      </c>
      <c r="AP702">
        <v>-29.0398</v>
      </c>
      <c r="AQ702">
        <v>137.84710000000001</v>
      </c>
      <c r="AR702" t="s">
        <v>1532</v>
      </c>
      <c r="AS702">
        <v>0</v>
      </c>
      <c r="AT702" t="s">
        <v>4353</v>
      </c>
      <c r="AU702" t="s">
        <v>274</v>
      </c>
      <c r="AV702" t="s">
        <v>4353</v>
      </c>
      <c r="AW702" t="s">
        <v>4353</v>
      </c>
      <c r="AX702" t="s">
        <v>6157</v>
      </c>
      <c r="AY702">
        <v>-12396</v>
      </c>
      <c r="AZ702">
        <v>-12396</v>
      </c>
      <c r="BA702" t="s">
        <v>7018</v>
      </c>
      <c r="BB702" t="s">
        <v>4785</v>
      </c>
      <c r="BC702" t="s">
        <v>6157</v>
      </c>
      <c r="BH702" t="s">
        <v>4144</v>
      </c>
      <c r="BI702" t="s">
        <v>7195</v>
      </c>
      <c r="BJ702" t="s">
        <v>4164</v>
      </c>
      <c r="BK702" t="s">
        <v>4165</v>
      </c>
      <c r="BL702">
        <v>2016</v>
      </c>
      <c r="BM702"/>
      <c r="BN702"/>
      <c r="BO702"/>
      <c r="BP702"/>
      <c r="BW702">
        <v>-21.5</v>
      </c>
      <c r="BY702"/>
    </row>
    <row r="703" spans="1:89" ht="16" customHeight="1">
      <c r="A703">
        <v>702</v>
      </c>
      <c r="B703" t="s">
        <v>7107</v>
      </c>
      <c r="C703" s="2">
        <v>44970</v>
      </c>
      <c r="E703" t="s">
        <v>1989</v>
      </c>
      <c r="F703" t="s">
        <v>1989</v>
      </c>
      <c r="G703" t="s">
        <v>3941</v>
      </c>
      <c r="H703" t="s">
        <v>6157</v>
      </c>
      <c r="I703" t="s">
        <v>4855</v>
      </c>
      <c r="J703" t="s">
        <v>4856</v>
      </c>
      <c r="K703" t="s">
        <v>4857</v>
      </c>
      <c r="L703" t="s">
        <v>6157</v>
      </c>
      <c r="M703" t="s">
        <v>3984</v>
      </c>
      <c r="N703" t="s">
        <v>289</v>
      </c>
      <c r="O703" t="s">
        <v>6987</v>
      </c>
      <c r="P703" t="s">
        <v>3968</v>
      </c>
      <c r="Q703" t="s">
        <v>4403</v>
      </c>
      <c r="R703" t="s">
        <v>6157</v>
      </c>
      <c r="S703" t="s">
        <v>4353</v>
      </c>
      <c r="T703" t="s">
        <v>4353</v>
      </c>
      <c r="U703" t="s">
        <v>6157</v>
      </c>
      <c r="X703" t="s">
        <v>6157</v>
      </c>
      <c r="Y703" t="s">
        <v>6157</v>
      </c>
      <c r="Z703" t="s">
        <v>6157</v>
      </c>
      <c r="AA703" t="s">
        <v>4021</v>
      </c>
      <c r="AB703" t="s">
        <v>6157</v>
      </c>
      <c r="AC703" t="s">
        <v>6157</v>
      </c>
      <c r="AD703" t="s">
        <v>6157</v>
      </c>
      <c r="AE703" t="s">
        <v>6157</v>
      </c>
      <c r="AF703" t="s">
        <v>6157</v>
      </c>
      <c r="AG703" t="s">
        <v>6157</v>
      </c>
      <c r="AH703" t="s">
        <v>6157</v>
      </c>
      <c r="AI703" t="s">
        <v>6157</v>
      </c>
      <c r="AJ703" t="s">
        <v>4588</v>
      </c>
      <c r="AK703" t="s">
        <v>4858</v>
      </c>
      <c r="AL703" t="s">
        <v>268</v>
      </c>
      <c r="AM703" t="s">
        <v>264</v>
      </c>
      <c r="AN703" t="s">
        <v>4353</v>
      </c>
      <c r="AO703" s="29">
        <v>-3</v>
      </c>
      <c r="AP703">
        <v>-28.894300000000001</v>
      </c>
      <c r="AQ703">
        <v>137.2193</v>
      </c>
      <c r="AR703" t="s">
        <v>1532</v>
      </c>
      <c r="AS703">
        <v>0</v>
      </c>
      <c r="AT703" t="s">
        <v>4353</v>
      </c>
      <c r="AU703" t="s">
        <v>274</v>
      </c>
      <c r="AV703" t="s">
        <v>4353</v>
      </c>
      <c r="AW703" t="s">
        <v>4353</v>
      </c>
      <c r="AX703" t="s">
        <v>6157</v>
      </c>
      <c r="AY703">
        <v>-12400</v>
      </c>
      <c r="AZ703">
        <v>-12400</v>
      </c>
      <c r="BA703" t="s">
        <v>7018</v>
      </c>
      <c r="BB703" t="s">
        <v>4785</v>
      </c>
      <c r="BC703" t="s">
        <v>6157</v>
      </c>
      <c r="BH703" t="s">
        <v>4144</v>
      </c>
      <c r="BI703" t="s">
        <v>7195</v>
      </c>
      <c r="BJ703" t="s">
        <v>4164</v>
      </c>
      <c r="BK703" t="s">
        <v>4165</v>
      </c>
      <c r="BL703">
        <v>2016</v>
      </c>
      <c r="BM703"/>
      <c r="BN703"/>
      <c r="BO703"/>
      <c r="BP703"/>
      <c r="BW703"/>
      <c r="BY703"/>
      <c r="CF703">
        <v>1</v>
      </c>
      <c r="CI703">
        <v>-11.3</v>
      </c>
      <c r="CK703">
        <v>9.1</v>
      </c>
    </row>
    <row r="704" spans="1:89" ht="16" customHeight="1">
      <c r="A704">
        <v>703</v>
      </c>
      <c r="B704" t="s">
        <v>7107</v>
      </c>
      <c r="C704" s="2">
        <v>44970</v>
      </c>
      <c r="E704" t="s">
        <v>1994</v>
      </c>
      <c r="F704" t="s">
        <v>1994</v>
      </c>
      <c r="G704" t="s">
        <v>3941</v>
      </c>
      <c r="H704" t="s">
        <v>6157</v>
      </c>
      <c r="I704" t="s">
        <v>4855</v>
      </c>
      <c r="J704" t="s">
        <v>4856</v>
      </c>
      <c r="K704" t="s">
        <v>4857</v>
      </c>
      <c r="L704" t="s">
        <v>6157</v>
      </c>
      <c r="M704" t="s">
        <v>3984</v>
      </c>
      <c r="N704" t="s">
        <v>289</v>
      </c>
      <c r="O704" t="s">
        <v>6987</v>
      </c>
      <c r="P704" t="s">
        <v>3968</v>
      </c>
      <c r="Q704" t="s">
        <v>4403</v>
      </c>
      <c r="R704" t="s">
        <v>6157</v>
      </c>
      <c r="S704" t="s">
        <v>4353</v>
      </c>
      <c r="T704" t="s">
        <v>4353</v>
      </c>
      <c r="U704" t="s">
        <v>6157</v>
      </c>
      <c r="X704" t="s">
        <v>6157</v>
      </c>
      <c r="Y704" t="s">
        <v>6157</v>
      </c>
      <c r="Z704" t="s">
        <v>6157</v>
      </c>
      <c r="AA704" t="s">
        <v>4021</v>
      </c>
      <c r="AB704" t="s">
        <v>6157</v>
      </c>
      <c r="AC704" t="s">
        <v>6157</v>
      </c>
      <c r="AD704" t="s">
        <v>6157</v>
      </c>
      <c r="AE704" t="s">
        <v>6157</v>
      </c>
      <c r="AF704" t="s">
        <v>6157</v>
      </c>
      <c r="AG704" t="s">
        <v>6157</v>
      </c>
      <c r="AH704" t="s">
        <v>6157</v>
      </c>
      <c r="AI704" t="s">
        <v>6157</v>
      </c>
      <c r="AJ704" t="s">
        <v>4588</v>
      </c>
      <c r="AK704" t="s">
        <v>4858</v>
      </c>
      <c r="AL704" t="s">
        <v>268</v>
      </c>
      <c r="AM704" t="s">
        <v>264</v>
      </c>
      <c r="AN704" t="s">
        <v>4353</v>
      </c>
      <c r="AO704" s="29">
        <v>-1.6397451999999999</v>
      </c>
      <c r="AP704">
        <v>-28.114999999999998</v>
      </c>
      <c r="AQ704">
        <v>137.6301</v>
      </c>
      <c r="AR704" t="s">
        <v>1532</v>
      </c>
      <c r="AS704">
        <v>0</v>
      </c>
      <c r="AT704" t="s">
        <v>4353</v>
      </c>
      <c r="AU704" t="s">
        <v>274</v>
      </c>
      <c r="AV704" t="s">
        <v>4353</v>
      </c>
      <c r="AW704" t="s">
        <v>4353</v>
      </c>
      <c r="AX704" t="s">
        <v>6157</v>
      </c>
      <c r="AY704">
        <v>-12432</v>
      </c>
      <c r="AZ704">
        <v>-12432</v>
      </c>
      <c r="BA704" t="s">
        <v>7018</v>
      </c>
      <c r="BB704" t="s">
        <v>4785</v>
      </c>
      <c r="BC704" t="s">
        <v>6157</v>
      </c>
      <c r="BH704" t="s">
        <v>4144</v>
      </c>
      <c r="BI704" t="s">
        <v>7195</v>
      </c>
      <c r="BJ704" t="s">
        <v>4164</v>
      </c>
      <c r="BK704" t="s">
        <v>4165</v>
      </c>
      <c r="BL704">
        <v>2016</v>
      </c>
      <c r="BM704"/>
      <c r="BN704"/>
      <c r="BO704"/>
      <c r="BP704"/>
      <c r="BW704"/>
      <c r="BY704"/>
      <c r="CF704">
        <v>1</v>
      </c>
      <c r="CI704">
        <v>-9.6</v>
      </c>
      <c r="CK704">
        <v>6.8</v>
      </c>
    </row>
    <row r="705" spans="1:89" ht="16" customHeight="1">
      <c r="A705">
        <v>704</v>
      </c>
      <c r="B705" t="s">
        <v>7107</v>
      </c>
      <c r="C705" s="2">
        <v>44970</v>
      </c>
      <c r="E705" t="s">
        <v>1995</v>
      </c>
      <c r="F705" t="s">
        <v>1995</v>
      </c>
      <c r="G705" t="s">
        <v>3941</v>
      </c>
      <c r="H705" t="s">
        <v>6157</v>
      </c>
      <c r="I705" t="s">
        <v>4855</v>
      </c>
      <c r="J705" t="s">
        <v>4856</v>
      </c>
      <c r="K705" t="s">
        <v>4857</v>
      </c>
      <c r="L705" t="s">
        <v>6157</v>
      </c>
      <c r="M705" t="s">
        <v>3984</v>
      </c>
      <c r="N705" t="s">
        <v>289</v>
      </c>
      <c r="O705" t="s">
        <v>6987</v>
      </c>
      <c r="P705" t="s">
        <v>3968</v>
      </c>
      <c r="Q705" t="s">
        <v>4403</v>
      </c>
      <c r="R705" t="s">
        <v>6157</v>
      </c>
      <c r="S705" t="s">
        <v>4353</v>
      </c>
      <c r="T705" t="s">
        <v>4353</v>
      </c>
      <c r="U705" t="s">
        <v>6157</v>
      </c>
      <c r="X705" t="s">
        <v>6157</v>
      </c>
      <c r="Y705" t="s">
        <v>6157</v>
      </c>
      <c r="Z705" t="s">
        <v>6157</v>
      </c>
      <c r="AA705" t="s">
        <v>4021</v>
      </c>
      <c r="AB705" t="s">
        <v>6157</v>
      </c>
      <c r="AC705" t="s">
        <v>6157</v>
      </c>
      <c r="AD705" t="s">
        <v>6157</v>
      </c>
      <c r="AE705" t="s">
        <v>6157</v>
      </c>
      <c r="AF705" t="s">
        <v>6157</v>
      </c>
      <c r="AG705" t="s">
        <v>6157</v>
      </c>
      <c r="AH705" t="s">
        <v>6157</v>
      </c>
      <c r="AI705" t="s">
        <v>6157</v>
      </c>
      <c r="AJ705" t="s">
        <v>4588</v>
      </c>
      <c r="AK705" t="s">
        <v>4858</v>
      </c>
      <c r="AL705" t="s">
        <v>268</v>
      </c>
      <c r="AM705" t="s">
        <v>264</v>
      </c>
      <c r="AN705" t="s">
        <v>4353</v>
      </c>
      <c r="AO705" s="29">
        <v>15.7552795</v>
      </c>
      <c r="AP705">
        <v>-28.00909</v>
      </c>
      <c r="AQ705">
        <v>137.69110000000001</v>
      </c>
      <c r="AR705" t="s">
        <v>1532</v>
      </c>
      <c r="AS705">
        <v>0</v>
      </c>
      <c r="AT705" t="s">
        <v>4353</v>
      </c>
      <c r="AU705" t="s">
        <v>274</v>
      </c>
      <c r="AV705" t="s">
        <v>4353</v>
      </c>
      <c r="AW705" t="s">
        <v>4353</v>
      </c>
      <c r="AX705" t="s">
        <v>6157</v>
      </c>
      <c r="AY705">
        <v>-12450</v>
      </c>
      <c r="AZ705">
        <v>-12450</v>
      </c>
      <c r="BA705" t="s">
        <v>7018</v>
      </c>
      <c r="BB705" t="s">
        <v>4785</v>
      </c>
      <c r="BC705" t="s">
        <v>6157</v>
      </c>
      <c r="BH705" t="s">
        <v>4144</v>
      </c>
      <c r="BI705" t="s">
        <v>7195</v>
      </c>
      <c r="BJ705" t="s">
        <v>4164</v>
      </c>
      <c r="BK705" t="s">
        <v>4165</v>
      </c>
      <c r="BL705">
        <v>2016</v>
      </c>
      <c r="BM705"/>
      <c r="BN705"/>
      <c r="BO705"/>
      <c r="BP705"/>
      <c r="BW705">
        <v>-14.8</v>
      </c>
      <c r="BY705">
        <v>10.4</v>
      </c>
      <c r="CF705">
        <v>1</v>
      </c>
      <c r="CI705">
        <v>-7.9</v>
      </c>
      <c r="CK705">
        <v>4.7</v>
      </c>
    </row>
    <row r="706" spans="1:89" ht="16" customHeight="1">
      <c r="A706">
        <v>705</v>
      </c>
      <c r="B706" t="s">
        <v>7107</v>
      </c>
      <c r="C706" s="2">
        <v>44970</v>
      </c>
      <c r="E706" t="s">
        <v>1976</v>
      </c>
      <c r="F706" t="s">
        <v>1976</v>
      </c>
      <c r="G706" t="s">
        <v>3941</v>
      </c>
      <c r="H706" t="s">
        <v>6157</v>
      </c>
      <c r="I706" t="s">
        <v>4855</v>
      </c>
      <c r="J706" t="s">
        <v>4856</v>
      </c>
      <c r="K706" t="s">
        <v>4857</v>
      </c>
      <c r="L706" t="s">
        <v>6157</v>
      </c>
      <c r="M706" t="s">
        <v>3984</v>
      </c>
      <c r="N706" t="s">
        <v>289</v>
      </c>
      <c r="O706" t="s">
        <v>6987</v>
      </c>
      <c r="P706" t="s">
        <v>3968</v>
      </c>
      <c r="Q706" t="s">
        <v>4403</v>
      </c>
      <c r="R706" t="s">
        <v>6157</v>
      </c>
      <c r="S706" t="s">
        <v>4353</v>
      </c>
      <c r="T706" t="s">
        <v>4353</v>
      </c>
      <c r="U706" t="s">
        <v>6157</v>
      </c>
      <c r="X706" t="s">
        <v>6157</v>
      </c>
      <c r="Y706" t="s">
        <v>6157</v>
      </c>
      <c r="Z706" t="s">
        <v>6157</v>
      </c>
      <c r="AA706" t="s">
        <v>4021</v>
      </c>
      <c r="AB706" t="s">
        <v>6157</v>
      </c>
      <c r="AC706" t="s">
        <v>6157</v>
      </c>
      <c r="AD706" t="s">
        <v>6157</v>
      </c>
      <c r="AE706" t="s">
        <v>6157</v>
      </c>
      <c r="AF706" t="s">
        <v>6157</v>
      </c>
      <c r="AG706" t="s">
        <v>6157</v>
      </c>
      <c r="AH706" t="s">
        <v>6157</v>
      </c>
      <c r="AI706" t="s">
        <v>6157</v>
      </c>
      <c r="AJ706" t="s">
        <v>4588</v>
      </c>
      <c r="AK706" t="s">
        <v>4858</v>
      </c>
      <c r="AL706" t="s">
        <v>268</v>
      </c>
      <c r="AM706" t="s">
        <v>264</v>
      </c>
      <c r="AN706" t="s">
        <v>4353</v>
      </c>
      <c r="AO706" s="29">
        <v>-9</v>
      </c>
      <c r="AP706">
        <v>-28.960699999999999</v>
      </c>
      <c r="AQ706">
        <v>137.3493</v>
      </c>
      <c r="AR706" t="s">
        <v>1532</v>
      </c>
      <c r="AS706">
        <v>0</v>
      </c>
      <c r="AT706" t="s">
        <v>4353</v>
      </c>
      <c r="AU706" t="s">
        <v>274</v>
      </c>
      <c r="AV706" t="s">
        <v>4353</v>
      </c>
      <c r="AW706" t="s">
        <v>4353</v>
      </c>
      <c r="AX706" t="s">
        <v>6157</v>
      </c>
      <c r="AY706">
        <v>-12492</v>
      </c>
      <c r="AZ706">
        <v>-12492</v>
      </c>
      <c r="BA706" t="s">
        <v>7018</v>
      </c>
      <c r="BB706" t="s">
        <v>4785</v>
      </c>
      <c r="BC706" t="s">
        <v>6157</v>
      </c>
      <c r="BH706" t="s">
        <v>4144</v>
      </c>
      <c r="BI706" t="s">
        <v>7195</v>
      </c>
      <c r="BJ706" t="s">
        <v>4164</v>
      </c>
      <c r="BK706" t="s">
        <v>4165</v>
      </c>
      <c r="BL706">
        <v>2016</v>
      </c>
      <c r="BM706"/>
      <c r="BN706"/>
      <c r="BO706"/>
      <c r="BP706"/>
      <c r="BW706"/>
      <c r="BY706"/>
      <c r="CF706">
        <v>1</v>
      </c>
      <c r="CI706">
        <v>-12.6</v>
      </c>
      <c r="CK706">
        <v>9</v>
      </c>
    </row>
    <row r="707" spans="1:89" ht="16" customHeight="1">
      <c r="A707">
        <v>706</v>
      </c>
      <c r="B707" t="s">
        <v>7107</v>
      </c>
      <c r="C707" s="2">
        <v>44970</v>
      </c>
      <c r="E707" t="s">
        <v>1991</v>
      </c>
      <c r="F707" t="s">
        <v>1991</v>
      </c>
      <c r="G707" t="s">
        <v>3941</v>
      </c>
      <c r="H707" t="s">
        <v>6157</v>
      </c>
      <c r="I707" t="s">
        <v>4855</v>
      </c>
      <c r="J707" t="s">
        <v>4856</v>
      </c>
      <c r="K707" t="s">
        <v>4857</v>
      </c>
      <c r="L707" t="s">
        <v>6157</v>
      </c>
      <c r="M707" t="s">
        <v>3984</v>
      </c>
      <c r="N707" t="s">
        <v>289</v>
      </c>
      <c r="O707" t="s">
        <v>6987</v>
      </c>
      <c r="P707" t="s">
        <v>3968</v>
      </c>
      <c r="Q707" t="s">
        <v>4403</v>
      </c>
      <c r="R707" t="s">
        <v>6157</v>
      </c>
      <c r="S707" t="s">
        <v>4353</v>
      </c>
      <c r="T707" t="s">
        <v>4353</v>
      </c>
      <c r="U707" t="s">
        <v>6157</v>
      </c>
      <c r="X707" t="s">
        <v>6157</v>
      </c>
      <c r="Y707" t="s">
        <v>6157</v>
      </c>
      <c r="Z707" t="s">
        <v>6157</v>
      </c>
      <c r="AA707" t="s">
        <v>4021</v>
      </c>
      <c r="AB707" t="s">
        <v>6157</v>
      </c>
      <c r="AC707" t="s">
        <v>6157</v>
      </c>
      <c r="AD707" t="s">
        <v>6157</v>
      </c>
      <c r="AE707" t="s">
        <v>6157</v>
      </c>
      <c r="AF707" t="s">
        <v>6157</v>
      </c>
      <c r="AG707" t="s">
        <v>6157</v>
      </c>
      <c r="AH707" t="s">
        <v>6157</v>
      </c>
      <c r="AI707" t="s">
        <v>6157</v>
      </c>
      <c r="AJ707" t="s">
        <v>4588</v>
      </c>
      <c r="AK707" t="s">
        <v>4858</v>
      </c>
      <c r="AL707" t="s">
        <v>268</v>
      </c>
      <c r="AM707" t="s">
        <v>264</v>
      </c>
      <c r="AN707" t="s">
        <v>4353</v>
      </c>
      <c r="AO707" s="29">
        <v>15</v>
      </c>
      <c r="AP707">
        <v>-28.69333</v>
      </c>
      <c r="AQ707">
        <v>137.69999999999999</v>
      </c>
      <c r="AR707" t="s">
        <v>1532</v>
      </c>
      <c r="AS707">
        <v>0</v>
      </c>
      <c r="AT707" t="s">
        <v>4353</v>
      </c>
      <c r="AU707" t="s">
        <v>274</v>
      </c>
      <c r="AV707" t="s">
        <v>4353</v>
      </c>
      <c r="AW707" t="s">
        <v>4353</v>
      </c>
      <c r="AX707" t="s">
        <v>6157</v>
      </c>
      <c r="AY707">
        <v>-12565</v>
      </c>
      <c r="AZ707">
        <v>-12565</v>
      </c>
      <c r="BA707" t="s">
        <v>7018</v>
      </c>
      <c r="BB707" t="s">
        <v>4785</v>
      </c>
      <c r="BC707" t="s">
        <v>6157</v>
      </c>
      <c r="BH707" t="s">
        <v>4144</v>
      </c>
      <c r="BI707" t="s">
        <v>7195</v>
      </c>
      <c r="BJ707" t="s">
        <v>4164</v>
      </c>
      <c r="BK707" t="s">
        <v>4165</v>
      </c>
      <c r="BL707">
        <v>2016</v>
      </c>
      <c r="BM707"/>
      <c r="BN707"/>
      <c r="BO707"/>
      <c r="BP707"/>
      <c r="BW707">
        <v>-20.6</v>
      </c>
      <c r="BY707">
        <v>12.9</v>
      </c>
      <c r="CF707">
        <v>1</v>
      </c>
      <c r="CI707">
        <v>-8.1</v>
      </c>
      <c r="CK707">
        <v>3.1</v>
      </c>
    </row>
    <row r="708" spans="1:89" ht="16" customHeight="1">
      <c r="A708">
        <v>707</v>
      </c>
      <c r="B708" t="s">
        <v>7107</v>
      </c>
      <c r="C708" s="2">
        <v>44970</v>
      </c>
      <c r="E708" t="s">
        <v>1996</v>
      </c>
      <c r="F708" t="s">
        <v>1996</v>
      </c>
      <c r="G708" t="s">
        <v>3941</v>
      </c>
      <c r="H708" t="s">
        <v>6157</v>
      </c>
      <c r="I708" t="s">
        <v>4855</v>
      </c>
      <c r="J708" t="s">
        <v>4856</v>
      </c>
      <c r="K708" t="s">
        <v>4857</v>
      </c>
      <c r="L708" t="s">
        <v>6157</v>
      </c>
      <c r="M708" t="s">
        <v>3984</v>
      </c>
      <c r="N708" t="s">
        <v>289</v>
      </c>
      <c r="O708" t="s">
        <v>6987</v>
      </c>
      <c r="P708" t="s">
        <v>3968</v>
      </c>
      <c r="Q708" t="s">
        <v>4403</v>
      </c>
      <c r="R708" t="s">
        <v>6157</v>
      </c>
      <c r="S708" t="s">
        <v>4353</v>
      </c>
      <c r="T708" t="s">
        <v>4353</v>
      </c>
      <c r="U708" t="s">
        <v>6157</v>
      </c>
      <c r="X708" t="s">
        <v>6157</v>
      </c>
      <c r="Y708" t="s">
        <v>6157</v>
      </c>
      <c r="Z708" t="s">
        <v>6157</v>
      </c>
      <c r="AA708" t="s">
        <v>4021</v>
      </c>
      <c r="AB708" t="s">
        <v>6157</v>
      </c>
      <c r="AC708" t="s">
        <v>6157</v>
      </c>
      <c r="AD708" t="s">
        <v>6157</v>
      </c>
      <c r="AE708" t="s">
        <v>6157</v>
      </c>
      <c r="AF708" t="s">
        <v>6157</v>
      </c>
      <c r="AG708" t="s">
        <v>6157</v>
      </c>
      <c r="AH708" t="s">
        <v>6157</v>
      </c>
      <c r="AI708" t="s">
        <v>6157</v>
      </c>
      <c r="AJ708" t="s">
        <v>4588</v>
      </c>
      <c r="AK708" t="s">
        <v>4858</v>
      </c>
      <c r="AL708" t="s">
        <v>268</v>
      </c>
      <c r="AM708" t="s">
        <v>264</v>
      </c>
      <c r="AN708" t="s">
        <v>4353</v>
      </c>
      <c r="AO708" s="29">
        <v>-4</v>
      </c>
      <c r="AP708">
        <v>-29.0091</v>
      </c>
      <c r="AQ708">
        <v>137.84790000000001</v>
      </c>
      <c r="AR708" t="s">
        <v>1532</v>
      </c>
      <c r="AS708">
        <v>0</v>
      </c>
      <c r="AT708" t="s">
        <v>4353</v>
      </c>
      <c r="AU708" t="s">
        <v>274</v>
      </c>
      <c r="AV708" t="s">
        <v>4353</v>
      </c>
      <c r="AW708" t="s">
        <v>4353</v>
      </c>
      <c r="AX708" t="s">
        <v>6157</v>
      </c>
      <c r="AY708">
        <v>-12581</v>
      </c>
      <c r="AZ708">
        <v>-12581</v>
      </c>
      <c r="BA708" t="s">
        <v>7018</v>
      </c>
      <c r="BB708" t="s">
        <v>4785</v>
      </c>
      <c r="BC708" t="s">
        <v>6157</v>
      </c>
      <c r="BH708" t="s">
        <v>4144</v>
      </c>
      <c r="BI708" t="s">
        <v>7195</v>
      </c>
      <c r="BJ708" t="s">
        <v>4164</v>
      </c>
      <c r="BK708" t="s">
        <v>4165</v>
      </c>
      <c r="BL708">
        <v>2016</v>
      </c>
      <c r="BM708"/>
      <c r="BN708"/>
      <c r="BO708"/>
      <c r="BP708"/>
      <c r="BW708">
        <v>-20</v>
      </c>
      <c r="BY708">
        <v>12.4</v>
      </c>
      <c r="CF708">
        <v>1</v>
      </c>
      <c r="CI708">
        <v>-10</v>
      </c>
      <c r="CK708">
        <v>1.9</v>
      </c>
    </row>
    <row r="709" spans="1:89" ht="16" customHeight="1">
      <c r="A709">
        <v>708</v>
      </c>
      <c r="B709" t="s">
        <v>7107</v>
      </c>
      <c r="C709" s="2">
        <v>44970</v>
      </c>
      <c r="E709" t="s">
        <v>1953</v>
      </c>
      <c r="F709" t="s">
        <v>1953</v>
      </c>
      <c r="G709" t="s">
        <v>3941</v>
      </c>
      <c r="H709" t="s">
        <v>6157</v>
      </c>
      <c r="I709" t="s">
        <v>4855</v>
      </c>
      <c r="J709" t="s">
        <v>4856</v>
      </c>
      <c r="K709" t="s">
        <v>4857</v>
      </c>
      <c r="L709" t="s">
        <v>6157</v>
      </c>
      <c r="M709" t="s">
        <v>3984</v>
      </c>
      <c r="N709" t="s">
        <v>289</v>
      </c>
      <c r="O709" t="s">
        <v>6987</v>
      </c>
      <c r="P709" t="s">
        <v>3968</v>
      </c>
      <c r="Q709" t="s">
        <v>4403</v>
      </c>
      <c r="R709" t="s">
        <v>6157</v>
      </c>
      <c r="S709" t="s">
        <v>4353</v>
      </c>
      <c r="T709" t="s">
        <v>4353</v>
      </c>
      <c r="U709" t="s">
        <v>6157</v>
      </c>
      <c r="X709" t="s">
        <v>6157</v>
      </c>
      <c r="Y709" t="s">
        <v>6157</v>
      </c>
      <c r="Z709" t="s">
        <v>6157</v>
      </c>
      <c r="AA709" t="s">
        <v>4021</v>
      </c>
      <c r="AB709" t="s">
        <v>6157</v>
      </c>
      <c r="AC709" t="s">
        <v>6157</v>
      </c>
      <c r="AD709" t="s">
        <v>6157</v>
      </c>
      <c r="AE709" t="s">
        <v>6157</v>
      </c>
      <c r="AF709" t="s">
        <v>6157</v>
      </c>
      <c r="AG709" t="s">
        <v>6157</v>
      </c>
      <c r="AH709" t="s">
        <v>6157</v>
      </c>
      <c r="AI709" t="s">
        <v>6157</v>
      </c>
      <c r="AJ709" t="s">
        <v>4588</v>
      </c>
      <c r="AK709" t="s">
        <v>4858</v>
      </c>
      <c r="AL709" t="s">
        <v>268</v>
      </c>
      <c r="AM709" t="s">
        <v>264</v>
      </c>
      <c r="AN709" t="s">
        <v>4353</v>
      </c>
      <c r="AO709" s="29">
        <v>-5</v>
      </c>
      <c r="AP709">
        <v>-28.58</v>
      </c>
      <c r="AQ709">
        <v>137.60499999999999</v>
      </c>
      <c r="AR709" t="s">
        <v>1532</v>
      </c>
      <c r="AS709">
        <v>0</v>
      </c>
      <c r="AT709" t="s">
        <v>4353</v>
      </c>
      <c r="AU709" t="s">
        <v>274</v>
      </c>
      <c r="AV709" t="s">
        <v>4353</v>
      </c>
      <c r="AW709" t="s">
        <v>4353</v>
      </c>
      <c r="AX709" t="s">
        <v>6157</v>
      </c>
      <c r="AY709">
        <v>-12623</v>
      </c>
      <c r="AZ709">
        <v>-12623</v>
      </c>
      <c r="BA709" t="s">
        <v>7018</v>
      </c>
      <c r="BB709" t="s">
        <v>4785</v>
      </c>
      <c r="BC709" t="s">
        <v>6157</v>
      </c>
      <c r="BH709" t="s">
        <v>4144</v>
      </c>
      <c r="BI709" t="s">
        <v>7195</v>
      </c>
      <c r="BJ709" t="s">
        <v>4164</v>
      </c>
      <c r="BK709" t="s">
        <v>4165</v>
      </c>
      <c r="BL709">
        <v>2016</v>
      </c>
      <c r="BM709"/>
      <c r="BN709"/>
      <c r="BO709"/>
      <c r="BP709"/>
      <c r="BW709">
        <v>-22.8</v>
      </c>
      <c r="BY709">
        <v>14.8</v>
      </c>
      <c r="CF709">
        <v>1</v>
      </c>
      <c r="CI709">
        <v>-11.2</v>
      </c>
      <c r="CK709">
        <v>6.4</v>
      </c>
    </row>
    <row r="710" spans="1:89" ht="16" customHeight="1">
      <c r="A710">
        <v>709</v>
      </c>
      <c r="B710" t="s">
        <v>7107</v>
      </c>
      <c r="C710" s="2">
        <v>44970</v>
      </c>
      <c r="E710" t="s">
        <v>1985</v>
      </c>
      <c r="F710" t="s">
        <v>1985</v>
      </c>
      <c r="G710" t="s">
        <v>3941</v>
      </c>
      <c r="H710" t="s">
        <v>6157</v>
      </c>
      <c r="I710" t="s">
        <v>4855</v>
      </c>
      <c r="J710" t="s">
        <v>4856</v>
      </c>
      <c r="K710" t="s">
        <v>4857</v>
      </c>
      <c r="L710" t="s">
        <v>6157</v>
      </c>
      <c r="M710" t="s">
        <v>3984</v>
      </c>
      <c r="N710" t="s">
        <v>289</v>
      </c>
      <c r="O710" t="s">
        <v>6987</v>
      </c>
      <c r="P710" t="s">
        <v>3968</v>
      </c>
      <c r="Q710" t="s">
        <v>4403</v>
      </c>
      <c r="R710" t="s">
        <v>6157</v>
      </c>
      <c r="S710" t="s">
        <v>4353</v>
      </c>
      <c r="T710" t="s">
        <v>4353</v>
      </c>
      <c r="U710" t="s">
        <v>6157</v>
      </c>
      <c r="X710" t="s">
        <v>6157</v>
      </c>
      <c r="Y710" t="s">
        <v>6157</v>
      </c>
      <c r="Z710" t="s">
        <v>6157</v>
      </c>
      <c r="AA710" t="s">
        <v>4021</v>
      </c>
      <c r="AB710" t="s">
        <v>6157</v>
      </c>
      <c r="AC710" t="s">
        <v>6157</v>
      </c>
      <c r="AD710" t="s">
        <v>6157</v>
      </c>
      <c r="AE710" t="s">
        <v>6157</v>
      </c>
      <c r="AF710" t="s">
        <v>6157</v>
      </c>
      <c r="AG710" t="s">
        <v>6157</v>
      </c>
      <c r="AH710" t="s">
        <v>6157</v>
      </c>
      <c r="AI710" t="s">
        <v>6157</v>
      </c>
      <c r="AJ710" t="s">
        <v>4588</v>
      </c>
      <c r="AK710" t="s">
        <v>4858</v>
      </c>
      <c r="AL710" t="s">
        <v>268</v>
      </c>
      <c r="AM710" t="s">
        <v>264</v>
      </c>
      <c r="AN710" t="s">
        <v>4353</v>
      </c>
      <c r="AO710" s="29">
        <v>-10</v>
      </c>
      <c r="AP710">
        <v>-28.989329999999999</v>
      </c>
      <c r="AQ710">
        <v>137.72817000000001</v>
      </c>
      <c r="AR710" t="s">
        <v>1532</v>
      </c>
      <c r="AS710">
        <v>0</v>
      </c>
      <c r="AT710" t="s">
        <v>4353</v>
      </c>
      <c r="AU710" t="s">
        <v>274</v>
      </c>
      <c r="AV710" t="s">
        <v>4353</v>
      </c>
      <c r="AW710" t="s">
        <v>4353</v>
      </c>
      <c r="AX710" t="s">
        <v>6157</v>
      </c>
      <c r="AY710">
        <v>-12662</v>
      </c>
      <c r="AZ710">
        <v>-12662</v>
      </c>
      <c r="BA710" t="s">
        <v>7018</v>
      </c>
      <c r="BB710" t="s">
        <v>4785</v>
      </c>
      <c r="BC710" t="s">
        <v>6157</v>
      </c>
      <c r="BH710" t="s">
        <v>4144</v>
      </c>
      <c r="BI710" t="s">
        <v>7195</v>
      </c>
      <c r="BJ710" t="s">
        <v>4164</v>
      </c>
      <c r="BK710" t="s">
        <v>4165</v>
      </c>
      <c r="BL710">
        <v>2016</v>
      </c>
      <c r="BM710"/>
      <c r="BN710"/>
      <c r="BO710"/>
      <c r="BP710"/>
      <c r="BW710">
        <v>-20.2</v>
      </c>
      <c r="BY710">
        <v>11.3</v>
      </c>
      <c r="CF710">
        <v>1</v>
      </c>
      <c r="CI710">
        <v>-11</v>
      </c>
      <c r="CK710">
        <v>8.6999999999999993</v>
      </c>
    </row>
    <row r="711" spans="1:89" ht="16" customHeight="1">
      <c r="A711">
        <v>710</v>
      </c>
      <c r="B711" t="s">
        <v>7107</v>
      </c>
      <c r="C711" s="2">
        <v>44970</v>
      </c>
      <c r="E711" t="s">
        <v>1997</v>
      </c>
      <c r="F711" t="s">
        <v>1997</v>
      </c>
      <c r="G711" t="s">
        <v>3941</v>
      </c>
      <c r="H711" t="s">
        <v>6157</v>
      </c>
      <c r="I711" t="s">
        <v>4855</v>
      </c>
      <c r="J711" t="s">
        <v>4856</v>
      </c>
      <c r="K711" t="s">
        <v>4857</v>
      </c>
      <c r="L711" t="s">
        <v>6157</v>
      </c>
      <c r="M711" t="s">
        <v>3984</v>
      </c>
      <c r="N711" t="s">
        <v>289</v>
      </c>
      <c r="O711" t="s">
        <v>6987</v>
      </c>
      <c r="P711" t="s">
        <v>3968</v>
      </c>
      <c r="Q711" t="s">
        <v>4403</v>
      </c>
      <c r="R711" t="s">
        <v>6157</v>
      </c>
      <c r="S711" t="s">
        <v>4353</v>
      </c>
      <c r="T711" t="s">
        <v>4353</v>
      </c>
      <c r="U711" t="s">
        <v>6157</v>
      </c>
      <c r="X711" t="s">
        <v>6157</v>
      </c>
      <c r="Y711" t="s">
        <v>6157</v>
      </c>
      <c r="Z711" t="s">
        <v>6157</v>
      </c>
      <c r="AA711" t="s">
        <v>4021</v>
      </c>
      <c r="AB711" t="s">
        <v>6157</v>
      </c>
      <c r="AC711" t="s">
        <v>6157</v>
      </c>
      <c r="AD711" t="s">
        <v>6157</v>
      </c>
      <c r="AE711" t="s">
        <v>6157</v>
      </c>
      <c r="AF711" t="s">
        <v>6157</v>
      </c>
      <c r="AG711" t="s">
        <v>6157</v>
      </c>
      <c r="AH711" t="s">
        <v>6157</v>
      </c>
      <c r="AI711" t="s">
        <v>6157</v>
      </c>
      <c r="AJ711" t="s">
        <v>4588</v>
      </c>
      <c r="AK711" t="s">
        <v>4858</v>
      </c>
      <c r="AL711" t="s">
        <v>268</v>
      </c>
      <c r="AM711" t="s">
        <v>264</v>
      </c>
      <c r="AN711" t="s">
        <v>4353</v>
      </c>
      <c r="AO711" s="29">
        <v>2.6852299999999998</v>
      </c>
      <c r="AP711">
        <v>-28.14</v>
      </c>
      <c r="AQ711">
        <v>137.56333000000001</v>
      </c>
      <c r="AR711" t="s">
        <v>1532</v>
      </c>
      <c r="AS711">
        <v>0</v>
      </c>
      <c r="AT711" t="s">
        <v>4353</v>
      </c>
      <c r="AU711" t="s">
        <v>274</v>
      </c>
      <c r="AV711" t="s">
        <v>4353</v>
      </c>
      <c r="AW711" t="s">
        <v>4353</v>
      </c>
      <c r="AX711" t="s">
        <v>6157</v>
      </c>
      <c r="AY711">
        <v>-12675</v>
      </c>
      <c r="AZ711">
        <v>-12675</v>
      </c>
      <c r="BA711" t="s">
        <v>7018</v>
      </c>
      <c r="BB711" t="s">
        <v>4785</v>
      </c>
      <c r="BC711" t="s">
        <v>6157</v>
      </c>
      <c r="BH711" t="s">
        <v>4144</v>
      </c>
      <c r="BI711" t="s">
        <v>7195</v>
      </c>
      <c r="BJ711" t="s">
        <v>4164</v>
      </c>
      <c r="BK711" t="s">
        <v>4165</v>
      </c>
      <c r="BL711">
        <v>2016</v>
      </c>
      <c r="BM711"/>
      <c r="BN711"/>
      <c r="BO711"/>
      <c r="BP711"/>
      <c r="BW711"/>
      <c r="BY711"/>
      <c r="CF711">
        <v>1</v>
      </c>
      <c r="CI711">
        <v>-10.199999999999999</v>
      </c>
      <c r="CK711">
        <v>6.9</v>
      </c>
    </row>
    <row r="712" spans="1:89" ht="16" customHeight="1">
      <c r="A712">
        <v>711</v>
      </c>
      <c r="B712" t="s">
        <v>7107</v>
      </c>
      <c r="C712" s="2">
        <v>44970</v>
      </c>
      <c r="E712" t="s">
        <v>1991</v>
      </c>
      <c r="F712" t="s">
        <v>1991</v>
      </c>
      <c r="G712" t="s">
        <v>3941</v>
      </c>
      <c r="H712" t="s">
        <v>6157</v>
      </c>
      <c r="I712" t="s">
        <v>4855</v>
      </c>
      <c r="J712" t="s">
        <v>4856</v>
      </c>
      <c r="K712" t="s">
        <v>4857</v>
      </c>
      <c r="L712" t="s">
        <v>6157</v>
      </c>
      <c r="M712" t="s">
        <v>3984</v>
      </c>
      <c r="N712" t="s">
        <v>289</v>
      </c>
      <c r="O712" t="s">
        <v>6987</v>
      </c>
      <c r="P712" t="s">
        <v>3968</v>
      </c>
      <c r="Q712" t="s">
        <v>4403</v>
      </c>
      <c r="R712" t="s">
        <v>6157</v>
      </c>
      <c r="S712" t="s">
        <v>4353</v>
      </c>
      <c r="T712" t="s">
        <v>4353</v>
      </c>
      <c r="U712" t="s">
        <v>6157</v>
      </c>
      <c r="X712" t="s">
        <v>6157</v>
      </c>
      <c r="Y712" t="s">
        <v>6157</v>
      </c>
      <c r="Z712" t="s">
        <v>6157</v>
      </c>
      <c r="AA712" t="s">
        <v>4021</v>
      </c>
      <c r="AB712" t="s">
        <v>6157</v>
      </c>
      <c r="AC712" t="s">
        <v>6157</v>
      </c>
      <c r="AD712" t="s">
        <v>6157</v>
      </c>
      <c r="AE712" t="s">
        <v>6157</v>
      </c>
      <c r="AF712" t="s">
        <v>6157</v>
      </c>
      <c r="AG712" t="s">
        <v>6157</v>
      </c>
      <c r="AH712" t="s">
        <v>6157</v>
      </c>
      <c r="AI712" t="s">
        <v>6157</v>
      </c>
      <c r="AJ712" t="s">
        <v>4588</v>
      </c>
      <c r="AK712" t="s">
        <v>4858</v>
      </c>
      <c r="AL712" t="s">
        <v>268</v>
      </c>
      <c r="AM712" t="s">
        <v>264</v>
      </c>
      <c r="AN712" t="s">
        <v>4353</v>
      </c>
      <c r="AO712" s="29">
        <v>15</v>
      </c>
      <c r="AP712">
        <v>-28.69333</v>
      </c>
      <c r="AQ712">
        <v>137.69999999999999</v>
      </c>
      <c r="AR712" t="s">
        <v>1532</v>
      </c>
      <c r="AS712">
        <v>0</v>
      </c>
      <c r="AT712" t="s">
        <v>4353</v>
      </c>
      <c r="AU712" t="s">
        <v>274</v>
      </c>
      <c r="AV712" t="s">
        <v>4353</v>
      </c>
      <c r="AW712" t="s">
        <v>4353</v>
      </c>
      <c r="AX712" t="s">
        <v>6157</v>
      </c>
      <c r="AY712">
        <v>-12700</v>
      </c>
      <c r="AZ712">
        <v>-12700</v>
      </c>
      <c r="BA712" t="s">
        <v>7018</v>
      </c>
      <c r="BB712" t="s">
        <v>4785</v>
      </c>
      <c r="BC712" t="s">
        <v>6157</v>
      </c>
      <c r="BH712" t="s">
        <v>4144</v>
      </c>
      <c r="BI712" t="s">
        <v>7195</v>
      </c>
      <c r="BJ712" t="s">
        <v>4164</v>
      </c>
      <c r="BK712" t="s">
        <v>4165</v>
      </c>
      <c r="BL712">
        <v>2016</v>
      </c>
      <c r="BM712"/>
      <c r="BN712"/>
      <c r="BO712"/>
      <c r="BP712"/>
      <c r="BW712">
        <v>-19.100000000000001</v>
      </c>
      <c r="BY712">
        <v>12</v>
      </c>
      <c r="CF712">
        <v>1</v>
      </c>
      <c r="CI712">
        <v>-7.8</v>
      </c>
      <c r="CK712">
        <v>3.3</v>
      </c>
    </row>
    <row r="713" spans="1:89" ht="16" customHeight="1">
      <c r="A713">
        <v>712</v>
      </c>
      <c r="B713" t="s">
        <v>7107</v>
      </c>
      <c r="C713" s="2">
        <v>44970</v>
      </c>
      <c r="E713" t="s">
        <v>1998</v>
      </c>
      <c r="F713" t="s">
        <v>1998</v>
      </c>
      <c r="G713" t="s">
        <v>3941</v>
      </c>
      <c r="H713" t="s">
        <v>6157</v>
      </c>
      <c r="I713" t="s">
        <v>4855</v>
      </c>
      <c r="J713" t="s">
        <v>4856</v>
      </c>
      <c r="K713" t="s">
        <v>4857</v>
      </c>
      <c r="L713" t="s">
        <v>6157</v>
      </c>
      <c r="M713" t="s">
        <v>3984</v>
      </c>
      <c r="N713" t="s">
        <v>289</v>
      </c>
      <c r="O713" t="s">
        <v>6987</v>
      </c>
      <c r="P713" t="s">
        <v>3968</v>
      </c>
      <c r="Q713" t="s">
        <v>4403</v>
      </c>
      <c r="R713" t="s">
        <v>6157</v>
      </c>
      <c r="S713" t="s">
        <v>4353</v>
      </c>
      <c r="T713" t="s">
        <v>4353</v>
      </c>
      <c r="U713" t="s">
        <v>6157</v>
      </c>
      <c r="X713" t="s">
        <v>6157</v>
      </c>
      <c r="Y713" t="s">
        <v>6157</v>
      </c>
      <c r="Z713" t="s">
        <v>6157</v>
      </c>
      <c r="AA713" t="s">
        <v>4021</v>
      </c>
      <c r="AB713" t="s">
        <v>6157</v>
      </c>
      <c r="AC713" t="s">
        <v>6157</v>
      </c>
      <c r="AD713" t="s">
        <v>6157</v>
      </c>
      <c r="AE713" t="s">
        <v>6157</v>
      </c>
      <c r="AF713" t="s">
        <v>6157</v>
      </c>
      <c r="AG713" t="s">
        <v>6157</v>
      </c>
      <c r="AH713" t="s">
        <v>6157</v>
      </c>
      <c r="AI713" t="s">
        <v>6157</v>
      </c>
      <c r="AJ713" t="s">
        <v>4588</v>
      </c>
      <c r="AK713" t="s">
        <v>4858</v>
      </c>
      <c r="AL713" t="s">
        <v>268</v>
      </c>
      <c r="AM713" t="s">
        <v>264</v>
      </c>
      <c r="AN713" t="s">
        <v>4353</v>
      </c>
      <c r="AO713" s="29">
        <v>20.778011299999999</v>
      </c>
      <c r="AP713">
        <v>-28.7788</v>
      </c>
      <c r="AQ713">
        <v>138.40047000000001</v>
      </c>
      <c r="AR713" t="s">
        <v>1532</v>
      </c>
      <c r="AS713">
        <v>0</v>
      </c>
      <c r="AT713" t="s">
        <v>4353</v>
      </c>
      <c r="AU713" t="s">
        <v>274</v>
      </c>
      <c r="AV713" t="s">
        <v>4353</v>
      </c>
      <c r="AW713" t="s">
        <v>4353</v>
      </c>
      <c r="AX713" t="s">
        <v>6157</v>
      </c>
      <c r="AY713">
        <v>-12728</v>
      </c>
      <c r="AZ713">
        <v>-12728</v>
      </c>
      <c r="BA713" t="s">
        <v>7018</v>
      </c>
      <c r="BB713" t="s">
        <v>4785</v>
      </c>
      <c r="BC713" t="s">
        <v>6157</v>
      </c>
      <c r="BH713" t="s">
        <v>4144</v>
      </c>
      <c r="BI713" t="s">
        <v>7195</v>
      </c>
      <c r="BJ713" t="s">
        <v>4164</v>
      </c>
      <c r="BK713" t="s">
        <v>4165</v>
      </c>
      <c r="BL713">
        <v>2016</v>
      </c>
      <c r="BM713"/>
      <c r="BN713"/>
      <c r="BO713"/>
      <c r="BP713"/>
      <c r="BW713"/>
      <c r="BY713"/>
      <c r="CF713">
        <v>1</v>
      </c>
      <c r="CI713">
        <v>-10.1</v>
      </c>
      <c r="CK713">
        <v>15.3</v>
      </c>
    </row>
    <row r="714" spans="1:89" ht="16" customHeight="1">
      <c r="A714">
        <v>713</v>
      </c>
      <c r="B714" t="s">
        <v>7107</v>
      </c>
      <c r="C714" s="2">
        <v>44970</v>
      </c>
      <c r="E714" t="s">
        <v>1999</v>
      </c>
      <c r="F714" t="s">
        <v>1999</v>
      </c>
      <c r="G714" t="s">
        <v>3941</v>
      </c>
      <c r="H714" t="s">
        <v>6157</v>
      </c>
      <c r="I714" t="s">
        <v>4855</v>
      </c>
      <c r="J714" t="s">
        <v>4856</v>
      </c>
      <c r="K714" t="s">
        <v>4857</v>
      </c>
      <c r="L714" t="s">
        <v>6157</v>
      </c>
      <c r="M714" t="s">
        <v>3984</v>
      </c>
      <c r="N714" t="s">
        <v>289</v>
      </c>
      <c r="O714" t="s">
        <v>6987</v>
      </c>
      <c r="P714" t="s">
        <v>3968</v>
      </c>
      <c r="Q714" t="s">
        <v>4403</v>
      </c>
      <c r="R714" t="s">
        <v>6157</v>
      </c>
      <c r="S714" t="s">
        <v>4353</v>
      </c>
      <c r="T714" t="s">
        <v>4353</v>
      </c>
      <c r="U714" t="s">
        <v>6157</v>
      </c>
      <c r="X714" t="s">
        <v>6157</v>
      </c>
      <c r="Y714" t="s">
        <v>6157</v>
      </c>
      <c r="Z714" t="s">
        <v>6157</v>
      </c>
      <c r="AA714" t="s">
        <v>4021</v>
      </c>
      <c r="AB714" t="s">
        <v>6157</v>
      </c>
      <c r="AC714" t="s">
        <v>6157</v>
      </c>
      <c r="AD714" t="s">
        <v>6157</v>
      </c>
      <c r="AE714" t="s">
        <v>6157</v>
      </c>
      <c r="AF714" t="s">
        <v>6157</v>
      </c>
      <c r="AG714" t="s">
        <v>6157</v>
      </c>
      <c r="AH714" t="s">
        <v>6157</v>
      </c>
      <c r="AI714" t="s">
        <v>6157</v>
      </c>
      <c r="AJ714" t="s">
        <v>4588</v>
      </c>
      <c r="AK714" t="s">
        <v>4858</v>
      </c>
      <c r="AL714" t="s">
        <v>268</v>
      </c>
      <c r="AM714" t="s">
        <v>264</v>
      </c>
      <c r="AN714" t="s">
        <v>4353</v>
      </c>
      <c r="AO714" s="29">
        <v>21</v>
      </c>
      <c r="AP714">
        <v>-28.7788</v>
      </c>
      <c r="AQ714">
        <v>138.40047000000001</v>
      </c>
      <c r="AR714" t="s">
        <v>1532</v>
      </c>
      <c r="AS714">
        <v>0</v>
      </c>
      <c r="AT714" t="s">
        <v>4353</v>
      </c>
      <c r="AU714" t="s">
        <v>274</v>
      </c>
      <c r="AV714" t="s">
        <v>4353</v>
      </c>
      <c r="AW714" t="s">
        <v>4353</v>
      </c>
      <c r="AX714" t="s">
        <v>6157</v>
      </c>
      <c r="AY714">
        <v>-12844</v>
      </c>
      <c r="AZ714">
        <v>-12844</v>
      </c>
      <c r="BA714" t="s">
        <v>7018</v>
      </c>
      <c r="BB714" t="s">
        <v>4785</v>
      </c>
      <c r="BC714" t="s">
        <v>6157</v>
      </c>
      <c r="BH714" t="s">
        <v>4144</v>
      </c>
      <c r="BI714" t="s">
        <v>7195</v>
      </c>
      <c r="BJ714" t="s">
        <v>4164</v>
      </c>
      <c r="BK714" t="s">
        <v>4165</v>
      </c>
      <c r="BL714">
        <v>2016</v>
      </c>
      <c r="BM714"/>
      <c r="BN714"/>
      <c r="BO714"/>
      <c r="BP714"/>
      <c r="BW714"/>
      <c r="BY714"/>
      <c r="CF714">
        <v>1</v>
      </c>
      <c r="CI714">
        <v>-11.7</v>
      </c>
      <c r="CK714">
        <v>9.9</v>
      </c>
    </row>
    <row r="715" spans="1:89" ht="16" customHeight="1">
      <c r="A715">
        <v>714</v>
      </c>
      <c r="B715" t="s">
        <v>7107</v>
      </c>
      <c r="C715" s="2">
        <v>44970</v>
      </c>
      <c r="E715" t="s">
        <v>1986</v>
      </c>
      <c r="F715" t="s">
        <v>1986</v>
      </c>
      <c r="G715" t="s">
        <v>3941</v>
      </c>
      <c r="H715" t="s">
        <v>6157</v>
      </c>
      <c r="I715" t="s">
        <v>4855</v>
      </c>
      <c r="J715" t="s">
        <v>4856</v>
      </c>
      <c r="K715" t="s">
        <v>4857</v>
      </c>
      <c r="L715" t="s">
        <v>6157</v>
      </c>
      <c r="M715" t="s">
        <v>3984</v>
      </c>
      <c r="N715" t="s">
        <v>289</v>
      </c>
      <c r="O715" t="s">
        <v>6987</v>
      </c>
      <c r="P715" t="s">
        <v>3968</v>
      </c>
      <c r="Q715" t="s">
        <v>4403</v>
      </c>
      <c r="R715" t="s">
        <v>6157</v>
      </c>
      <c r="S715" t="s">
        <v>4353</v>
      </c>
      <c r="T715" t="s">
        <v>4353</v>
      </c>
      <c r="U715" t="s">
        <v>6157</v>
      </c>
      <c r="X715" t="s">
        <v>6157</v>
      </c>
      <c r="Y715" t="s">
        <v>6157</v>
      </c>
      <c r="Z715" t="s">
        <v>6157</v>
      </c>
      <c r="AA715" t="s">
        <v>4021</v>
      </c>
      <c r="AB715" t="s">
        <v>6157</v>
      </c>
      <c r="AC715" t="s">
        <v>6157</v>
      </c>
      <c r="AD715" t="s">
        <v>6157</v>
      </c>
      <c r="AE715" t="s">
        <v>6157</v>
      </c>
      <c r="AF715" t="s">
        <v>6157</v>
      </c>
      <c r="AG715" t="s">
        <v>6157</v>
      </c>
      <c r="AH715" t="s">
        <v>6157</v>
      </c>
      <c r="AI715" t="s">
        <v>6157</v>
      </c>
      <c r="AJ715" t="s">
        <v>4588</v>
      </c>
      <c r="AK715" t="s">
        <v>4858</v>
      </c>
      <c r="AL715" t="s">
        <v>268</v>
      </c>
      <c r="AM715" t="s">
        <v>264</v>
      </c>
      <c r="AN715" t="s">
        <v>4353</v>
      </c>
      <c r="AO715" s="29">
        <v>2</v>
      </c>
      <c r="AP715">
        <v>-28.031669999999998</v>
      </c>
      <c r="AQ715">
        <v>137.52167</v>
      </c>
      <c r="AR715" t="s">
        <v>1532</v>
      </c>
      <c r="AS715">
        <v>0</v>
      </c>
      <c r="AT715" t="s">
        <v>4353</v>
      </c>
      <c r="AU715" t="s">
        <v>274</v>
      </c>
      <c r="AV715" t="s">
        <v>4353</v>
      </c>
      <c r="AW715" t="s">
        <v>4353</v>
      </c>
      <c r="AX715" t="s">
        <v>6157</v>
      </c>
      <c r="AY715">
        <v>-13098</v>
      </c>
      <c r="AZ715">
        <v>-13098</v>
      </c>
      <c r="BA715" t="s">
        <v>7018</v>
      </c>
      <c r="BB715" t="s">
        <v>4785</v>
      </c>
      <c r="BC715" t="s">
        <v>6157</v>
      </c>
      <c r="BH715" t="s">
        <v>4144</v>
      </c>
      <c r="BI715" t="s">
        <v>7195</v>
      </c>
      <c r="BJ715" t="s">
        <v>4164</v>
      </c>
      <c r="BK715" t="s">
        <v>4165</v>
      </c>
      <c r="BL715">
        <v>2016</v>
      </c>
      <c r="BM715"/>
      <c r="BN715"/>
      <c r="BO715"/>
      <c r="BP715"/>
      <c r="BW715">
        <v>-17.3</v>
      </c>
      <c r="BY715">
        <v>13</v>
      </c>
      <c r="CF715">
        <v>1</v>
      </c>
      <c r="CI715">
        <v>-8</v>
      </c>
      <c r="CK715">
        <v>7.7</v>
      </c>
    </row>
    <row r="716" spans="1:89" ht="16" customHeight="1">
      <c r="A716">
        <v>715</v>
      </c>
      <c r="B716" t="s">
        <v>7107</v>
      </c>
      <c r="C716" s="2">
        <v>44970</v>
      </c>
      <c r="E716" t="s">
        <v>2000</v>
      </c>
      <c r="F716" t="s">
        <v>2000</v>
      </c>
      <c r="G716" t="s">
        <v>3941</v>
      </c>
      <c r="H716" t="s">
        <v>6157</v>
      </c>
      <c r="I716" t="s">
        <v>4855</v>
      </c>
      <c r="J716" t="s">
        <v>4856</v>
      </c>
      <c r="K716" t="s">
        <v>4857</v>
      </c>
      <c r="L716" t="s">
        <v>6157</v>
      </c>
      <c r="M716" t="s">
        <v>3984</v>
      </c>
      <c r="N716" t="s">
        <v>289</v>
      </c>
      <c r="O716" t="s">
        <v>6987</v>
      </c>
      <c r="P716" t="s">
        <v>3968</v>
      </c>
      <c r="Q716" t="s">
        <v>4403</v>
      </c>
      <c r="R716" t="s">
        <v>6157</v>
      </c>
      <c r="S716" t="s">
        <v>4353</v>
      </c>
      <c r="T716" t="s">
        <v>4353</v>
      </c>
      <c r="U716" t="s">
        <v>6157</v>
      </c>
      <c r="X716" t="s">
        <v>6157</v>
      </c>
      <c r="Y716" t="s">
        <v>6157</v>
      </c>
      <c r="Z716" t="s">
        <v>6157</v>
      </c>
      <c r="AA716" t="s">
        <v>4021</v>
      </c>
      <c r="AB716" t="s">
        <v>6157</v>
      </c>
      <c r="AC716" t="s">
        <v>6157</v>
      </c>
      <c r="AD716" t="s">
        <v>6157</v>
      </c>
      <c r="AE716" t="s">
        <v>6157</v>
      </c>
      <c r="AF716" t="s">
        <v>6157</v>
      </c>
      <c r="AG716" t="s">
        <v>6157</v>
      </c>
      <c r="AH716" t="s">
        <v>6157</v>
      </c>
      <c r="AI716" t="s">
        <v>6157</v>
      </c>
      <c r="AJ716" t="s">
        <v>4588</v>
      </c>
      <c r="AK716" t="s">
        <v>4858</v>
      </c>
      <c r="AL716" t="s">
        <v>268</v>
      </c>
      <c r="AM716" t="s">
        <v>264</v>
      </c>
      <c r="AN716" t="s">
        <v>4353</v>
      </c>
      <c r="AO716" s="29">
        <v>-2</v>
      </c>
      <c r="AP716">
        <v>-28.895900000000001</v>
      </c>
      <c r="AQ716">
        <v>137.21780000000001</v>
      </c>
      <c r="AR716" t="s">
        <v>1532</v>
      </c>
      <c r="AS716">
        <v>0</v>
      </c>
      <c r="AT716" t="s">
        <v>4353</v>
      </c>
      <c r="AU716" t="s">
        <v>274</v>
      </c>
      <c r="AV716" t="s">
        <v>4353</v>
      </c>
      <c r="AW716" t="s">
        <v>4353</v>
      </c>
      <c r="AX716" t="s">
        <v>6157</v>
      </c>
      <c r="AY716">
        <v>-13193</v>
      </c>
      <c r="AZ716">
        <v>-13193</v>
      </c>
      <c r="BA716" t="s">
        <v>7018</v>
      </c>
      <c r="BB716" t="s">
        <v>4785</v>
      </c>
      <c r="BC716" t="s">
        <v>6157</v>
      </c>
      <c r="BH716" t="s">
        <v>4144</v>
      </c>
      <c r="BI716" t="s">
        <v>7195</v>
      </c>
      <c r="BJ716" t="s">
        <v>4164</v>
      </c>
      <c r="BK716" t="s">
        <v>4165</v>
      </c>
      <c r="BL716">
        <v>2016</v>
      </c>
      <c r="BM716"/>
      <c r="BN716"/>
      <c r="BO716"/>
      <c r="BP716"/>
      <c r="BW716"/>
      <c r="BY716"/>
      <c r="CF716">
        <v>1</v>
      </c>
      <c r="CI716">
        <v>-11</v>
      </c>
      <c r="CK716">
        <v>6.2</v>
      </c>
    </row>
    <row r="717" spans="1:89" ht="16" customHeight="1">
      <c r="A717">
        <v>716</v>
      </c>
      <c r="B717" t="s">
        <v>7107</v>
      </c>
      <c r="C717" s="2">
        <v>44970</v>
      </c>
      <c r="E717" t="s">
        <v>1992</v>
      </c>
      <c r="F717" t="s">
        <v>1992</v>
      </c>
      <c r="G717" t="s">
        <v>3941</v>
      </c>
      <c r="H717" t="s">
        <v>6157</v>
      </c>
      <c r="I717" t="s">
        <v>4855</v>
      </c>
      <c r="J717" t="s">
        <v>4856</v>
      </c>
      <c r="K717" t="s">
        <v>4857</v>
      </c>
      <c r="L717" t="s">
        <v>6157</v>
      </c>
      <c r="M717" t="s">
        <v>3984</v>
      </c>
      <c r="N717" t="s">
        <v>289</v>
      </c>
      <c r="O717" t="s">
        <v>6987</v>
      </c>
      <c r="P717" t="s">
        <v>3968</v>
      </c>
      <c r="Q717" t="s">
        <v>4403</v>
      </c>
      <c r="R717" t="s">
        <v>6157</v>
      </c>
      <c r="S717" t="s">
        <v>4353</v>
      </c>
      <c r="T717" t="s">
        <v>4353</v>
      </c>
      <c r="U717" t="s">
        <v>6157</v>
      </c>
      <c r="X717" t="s">
        <v>6157</v>
      </c>
      <c r="Y717" t="s">
        <v>6157</v>
      </c>
      <c r="Z717" t="s">
        <v>6157</v>
      </c>
      <c r="AA717" t="s">
        <v>4021</v>
      </c>
      <c r="AB717" t="s">
        <v>6157</v>
      </c>
      <c r="AC717" t="s">
        <v>6157</v>
      </c>
      <c r="AD717" t="s">
        <v>6157</v>
      </c>
      <c r="AE717" t="s">
        <v>6157</v>
      </c>
      <c r="AF717" t="s">
        <v>6157</v>
      </c>
      <c r="AG717" t="s">
        <v>6157</v>
      </c>
      <c r="AH717" t="s">
        <v>6157</v>
      </c>
      <c r="AI717" t="s">
        <v>6157</v>
      </c>
      <c r="AJ717" t="s">
        <v>4588</v>
      </c>
      <c r="AK717" t="s">
        <v>4858</v>
      </c>
      <c r="AL717" t="s">
        <v>268</v>
      </c>
      <c r="AM717" t="s">
        <v>264</v>
      </c>
      <c r="AN717" t="s">
        <v>4353</v>
      </c>
      <c r="AO717" s="29">
        <v>-2</v>
      </c>
      <c r="AP717">
        <v>-28.895900000000001</v>
      </c>
      <c r="AQ717">
        <v>137.21780000000001</v>
      </c>
      <c r="AR717" t="s">
        <v>1532</v>
      </c>
      <c r="AS717">
        <v>0</v>
      </c>
      <c r="AT717" t="s">
        <v>4353</v>
      </c>
      <c r="AU717" t="s">
        <v>274</v>
      </c>
      <c r="AV717" t="s">
        <v>4353</v>
      </c>
      <c r="AW717" t="s">
        <v>4353</v>
      </c>
      <c r="AX717" t="s">
        <v>6157</v>
      </c>
      <c r="AY717">
        <v>-13260</v>
      </c>
      <c r="AZ717">
        <v>-13260</v>
      </c>
      <c r="BA717" t="s">
        <v>7018</v>
      </c>
      <c r="BB717" t="s">
        <v>4785</v>
      </c>
      <c r="BC717" t="s">
        <v>6157</v>
      </c>
      <c r="BH717" t="s">
        <v>4144</v>
      </c>
      <c r="BI717" t="s">
        <v>7195</v>
      </c>
      <c r="BJ717" t="s">
        <v>4164</v>
      </c>
      <c r="BK717" t="s">
        <v>4165</v>
      </c>
      <c r="BL717">
        <v>2016</v>
      </c>
      <c r="BM717"/>
      <c r="BN717"/>
      <c r="BO717"/>
      <c r="BP717"/>
      <c r="BW717"/>
      <c r="BY717"/>
      <c r="CF717">
        <v>1</v>
      </c>
      <c r="CI717">
        <v>-12.7</v>
      </c>
      <c r="CK717">
        <v>13.4</v>
      </c>
    </row>
    <row r="718" spans="1:89" ht="16" customHeight="1">
      <c r="A718">
        <v>717</v>
      </c>
      <c r="B718" t="s">
        <v>7107</v>
      </c>
      <c r="C718" s="2">
        <v>44970</v>
      </c>
      <c r="E718" t="s">
        <v>1985</v>
      </c>
      <c r="F718" t="s">
        <v>1985</v>
      </c>
      <c r="G718" t="s">
        <v>3941</v>
      </c>
      <c r="H718" t="s">
        <v>6157</v>
      </c>
      <c r="I718" t="s">
        <v>4855</v>
      </c>
      <c r="J718" t="s">
        <v>4856</v>
      </c>
      <c r="K718" t="s">
        <v>4857</v>
      </c>
      <c r="L718" t="s">
        <v>6157</v>
      </c>
      <c r="M718" t="s">
        <v>3984</v>
      </c>
      <c r="N718" t="s">
        <v>289</v>
      </c>
      <c r="O718" t="s">
        <v>6987</v>
      </c>
      <c r="P718" t="s">
        <v>3968</v>
      </c>
      <c r="Q718" t="s">
        <v>4403</v>
      </c>
      <c r="R718" t="s">
        <v>6157</v>
      </c>
      <c r="S718" t="s">
        <v>4353</v>
      </c>
      <c r="T718" t="s">
        <v>4353</v>
      </c>
      <c r="U718" t="s">
        <v>6157</v>
      </c>
      <c r="X718" t="s">
        <v>6157</v>
      </c>
      <c r="Y718" t="s">
        <v>6157</v>
      </c>
      <c r="Z718" t="s">
        <v>6157</v>
      </c>
      <c r="AA718" t="s">
        <v>4021</v>
      </c>
      <c r="AB718" t="s">
        <v>6157</v>
      </c>
      <c r="AC718" t="s">
        <v>6157</v>
      </c>
      <c r="AD718" t="s">
        <v>6157</v>
      </c>
      <c r="AE718" t="s">
        <v>6157</v>
      </c>
      <c r="AF718" t="s">
        <v>6157</v>
      </c>
      <c r="AG718" t="s">
        <v>6157</v>
      </c>
      <c r="AH718" t="s">
        <v>6157</v>
      </c>
      <c r="AI718" t="s">
        <v>6157</v>
      </c>
      <c r="AJ718" t="s">
        <v>4588</v>
      </c>
      <c r="AK718" t="s">
        <v>4858</v>
      </c>
      <c r="AL718" t="s">
        <v>268</v>
      </c>
      <c r="AM718" t="s">
        <v>264</v>
      </c>
      <c r="AN718" t="s">
        <v>4353</v>
      </c>
      <c r="AO718" s="29">
        <v>-10</v>
      </c>
      <c r="AP718">
        <v>-28.989329999999999</v>
      </c>
      <c r="AQ718">
        <v>137.72817000000001</v>
      </c>
      <c r="AR718" t="s">
        <v>1532</v>
      </c>
      <c r="AS718">
        <v>0</v>
      </c>
      <c r="AT718" t="s">
        <v>4353</v>
      </c>
      <c r="AU718" t="s">
        <v>274</v>
      </c>
      <c r="AV718" t="s">
        <v>4353</v>
      </c>
      <c r="AW718" t="s">
        <v>4353</v>
      </c>
      <c r="AX718" t="s">
        <v>6157</v>
      </c>
      <c r="AY718">
        <v>-13305</v>
      </c>
      <c r="AZ718">
        <v>-13305</v>
      </c>
      <c r="BA718" t="s">
        <v>7018</v>
      </c>
      <c r="BB718" t="s">
        <v>4785</v>
      </c>
      <c r="BC718" t="s">
        <v>6157</v>
      </c>
      <c r="BH718" t="s">
        <v>4144</v>
      </c>
      <c r="BI718" t="s">
        <v>7195</v>
      </c>
      <c r="BJ718" t="s">
        <v>4164</v>
      </c>
      <c r="BK718" t="s">
        <v>4165</v>
      </c>
      <c r="BL718">
        <v>2016</v>
      </c>
      <c r="BM718"/>
      <c r="BN718"/>
      <c r="BO718"/>
      <c r="BP718"/>
      <c r="BW718">
        <v>-19.5</v>
      </c>
      <c r="BY718">
        <v>12</v>
      </c>
      <c r="CF718">
        <v>1</v>
      </c>
      <c r="CI718">
        <v>-10.199999999999999</v>
      </c>
      <c r="CK718">
        <v>8.9</v>
      </c>
    </row>
    <row r="719" spans="1:89" ht="16" customHeight="1">
      <c r="A719">
        <v>718</v>
      </c>
      <c r="B719" t="s">
        <v>7107</v>
      </c>
      <c r="C719" s="2">
        <v>44970</v>
      </c>
      <c r="E719" t="s">
        <v>1989</v>
      </c>
      <c r="F719" t="s">
        <v>1989</v>
      </c>
      <c r="G719" t="s">
        <v>3941</v>
      </c>
      <c r="H719" t="s">
        <v>6157</v>
      </c>
      <c r="I719" t="s">
        <v>4855</v>
      </c>
      <c r="J719" t="s">
        <v>4856</v>
      </c>
      <c r="K719" t="s">
        <v>4857</v>
      </c>
      <c r="L719" t="s">
        <v>6157</v>
      </c>
      <c r="M719" t="s">
        <v>3984</v>
      </c>
      <c r="N719" t="s">
        <v>289</v>
      </c>
      <c r="O719" t="s">
        <v>6987</v>
      </c>
      <c r="P719" t="s">
        <v>3968</v>
      </c>
      <c r="Q719" t="s">
        <v>4403</v>
      </c>
      <c r="R719" t="s">
        <v>6157</v>
      </c>
      <c r="S719" t="s">
        <v>4353</v>
      </c>
      <c r="T719" t="s">
        <v>4353</v>
      </c>
      <c r="U719" t="s">
        <v>6157</v>
      </c>
      <c r="X719" t="s">
        <v>6157</v>
      </c>
      <c r="Y719" t="s">
        <v>6157</v>
      </c>
      <c r="Z719" t="s">
        <v>6157</v>
      </c>
      <c r="AA719" t="s">
        <v>4021</v>
      </c>
      <c r="AB719" t="s">
        <v>6157</v>
      </c>
      <c r="AC719" t="s">
        <v>6157</v>
      </c>
      <c r="AD719" t="s">
        <v>6157</v>
      </c>
      <c r="AE719" t="s">
        <v>6157</v>
      </c>
      <c r="AF719" t="s">
        <v>6157</v>
      </c>
      <c r="AG719" t="s">
        <v>6157</v>
      </c>
      <c r="AH719" t="s">
        <v>6157</v>
      </c>
      <c r="AI719" t="s">
        <v>6157</v>
      </c>
      <c r="AJ719" t="s">
        <v>4588</v>
      </c>
      <c r="AK719" t="s">
        <v>4858</v>
      </c>
      <c r="AL719" t="s">
        <v>268</v>
      </c>
      <c r="AM719" t="s">
        <v>264</v>
      </c>
      <c r="AN719" t="s">
        <v>4353</v>
      </c>
      <c r="AO719" s="29">
        <v>-3</v>
      </c>
      <c r="AP719">
        <v>-28.894300000000001</v>
      </c>
      <c r="AQ719">
        <v>137.2193</v>
      </c>
      <c r="AR719" t="s">
        <v>1532</v>
      </c>
      <c r="AS719">
        <v>0</v>
      </c>
      <c r="AT719" t="s">
        <v>4353</v>
      </c>
      <c r="AU719" t="s">
        <v>274</v>
      </c>
      <c r="AV719" t="s">
        <v>4353</v>
      </c>
      <c r="AW719" t="s">
        <v>4353</v>
      </c>
      <c r="AX719" t="s">
        <v>6157</v>
      </c>
      <c r="AY719">
        <v>-13598</v>
      </c>
      <c r="AZ719">
        <v>-13598</v>
      </c>
      <c r="BA719" t="s">
        <v>7018</v>
      </c>
      <c r="BB719" t="s">
        <v>4785</v>
      </c>
      <c r="BC719" t="s">
        <v>6157</v>
      </c>
      <c r="BH719" t="s">
        <v>4144</v>
      </c>
      <c r="BI719" t="s">
        <v>7195</v>
      </c>
      <c r="BJ719" t="s">
        <v>4164</v>
      </c>
      <c r="BK719" t="s">
        <v>4165</v>
      </c>
      <c r="BL719">
        <v>2016</v>
      </c>
      <c r="BM719"/>
      <c r="BN719"/>
      <c r="BO719"/>
      <c r="BP719"/>
      <c r="BW719"/>
      <c r="BY719"/>
      <c r="CF719">
        <v>1</v>
      </c>
      <c r="CI719">
        <v>-11.1</v>
      </c>
      <c r="CK719">
        <v>8.9</v>
      </c>
    </row>
    <row r="720" spans="1:89" ht="16" customHeight="1">
      <c r="A720">
        <v>719</v>
      </c>
      <c r="B720" t="s">
        <v>7107</v>
      </c>
      <c r="C720" s="2">
        <v>44970</v>
      </c>
      <c r="E720" t="s">
        <v>2001</v>
      </c>
      <c r="F720" t="s">
        <v>2001</v>
      </c>
      <c r="G720" t="s">
        <v>3941</v>
      </c>
      <c r="H720" t="s">
        <v>6157</v>
      </c>
      <c r="I720" t="s">
        <v>4855</v>
      </c>
      <c r="J720" t="s">
        <v>4856</v>
      </c>
      <c r="K720" t="s">
        <v>4857</v>
      </c>
      <c r="L720" t="s">
        <v>6157</v>
      </c>
      <c r="M720" t="s">
        <v>3984</v>
      </c>
      <c r="N720" t="s">
        <v>289</v>
      </c>
      <c r="O720" t="s">
        <v>6987</v>
      </c>
      <c r="P720" t="s">
        <v>3968</v>
      </c>
      <c r="Q720" t="s">
        <v>4403</v>
      </c>
      <c r="R720" t="s">
        <v>6157</v>
      </c>
      <c r="S720" t="s">
        <v>4353</v>
      </c>
      <c r="T720" t="s">
        <v>4353</v>
      </c>
      <c r="U720" t="s">
        <v>6157</v>
      </c>
      <c r="X720" t="s">
        <v>6157</v>
      </c>
      <c r="Y720" t="s">
        <v>6157</v>
      </c>
      <c r="Z720" t="s">
        <v>6157</v>
      </c>
      <c r="AA720" t="s">
        <v>4021</v>
      </c>
      <c r="AB720" t="s">
        <v>6157</v>
      </c>
      <c r="AC720" t="s">
        <v>6157</v>
      </c>
      <c r="AD720" t="s">
        <v>6157</v>
      </c>
      <c r="AE720" t="s">
        <v>6157</v>
      </c>
      <c r="AF720" t="s">
        <v>6157</v>
      </c>
      <c r="AG720" t="s">
        <v>6157</v>
      </c>
      <c r="AH720" t="s">
        <v>6157</v>
      </c>
      <c r="AI720" t="s">
        <v>6157</v>
      </c>
      <c r="AJ720" t="s">
        <v>4588</v>
      </c>
      <c r="AK720" t="s">
        <v>4858</v>
      </c>
      <c r="AL720" t="s">
        <v>268</v>
      </c>
      <c r="AM720" t="s">
        <v>264</v>
      </c>
      <c r="AN720" t="s">
        <v>4353</v>
      </c>
      <c r="AO720" s="29">
        <v>-3</v>
      </c>
      <c r="AP720">
        <v>-28.894300000000001</v>
      </c>
      <c r="AQ720">
        <v>137.2193</v>
      </c>
      <c r="AR720" t="s">
        <v>1532</v>
      </c>
      <c r="AS720">
        <v>0</v>
      </c>
      <c r="AT720" t="s">
        <v>4353</v>
      </c>
      <c r="AU720" t="s">
        <v>274</v>
      </c>
      <c r="AV720" t="s">
        <v>4353</v>
      </c>
      <c r="AW720" t="s">
        <v>4353</v>
      </c>
      <c r="AX720" t="s">
        <v>6157</v>
      </c>
      <c r="AY720">
        <v>-13696</v>
      </c>
      <c r="AZ720">
        <v>-13696</v>
      </c>
      <c r="BA720" t="s">
        <v>7018</v>
      </c>
      <c r="BB720" t="s">
        <v>4785</v>
      </c>
      <c r="BC720" t="s">
        <v>6157</v>
      </c>
      <c r="BH720" t="s">
        <v>4144</v>
      </c>
      <c r="BI720" t="s">
        <v>7195</v>
      </c>
      <c r="BJ720" t="s">
        <v>4164</v>
      </c>
      <c r="BK720" t="s">
        <v>4165</v>
      </c>
      <c r="BL720">
        <v>2016</v>
      </c>
      <c r="BM720"/>
      <c r="BN720"/>
      <c r="BO720"/>
      <c r="BP720"/>
      <c r="BW720">
        <v>-20.9</v>
      </c>
      <c r="BY720">
        <v>8.5</v>
      </c>
    </row>
    <row r="721" spans="1:89" ht="16" customHeight="1">
      <c r="A721">
        <v>720</v>
      </c>
      <c r="B721" t="s">
        <v>7107</v>
      </c>
      <c r="C721" s="2">
        <v>44970</v>
      </c>
      <c r="E721" t="s">
        <v>1985</v>
      </c>
      <c r="F721" t="s">
        <v>1985</v>
      </c>
      <c r="G721" t="s">
        <v>3941</v>
      </c>
      <c r="H721" t="s">
        <v>6157</v>
      </c>
      <c r="I721" t="s">
        <v>4855</v>
      </c>
      <c r="J721" t="s">
        <v>4856</v>
      </c>
      <c r="K721" t="s">
        <v>4857</v>
      </c>
      <c r="L721" t="s">
        <v>6157</v>
      </c>
      <c r="M721" t="s">
        <v>3984</v>
      </c>
      <c r="N721" t="s">
        <v>289</v>
      </c>
      <c r="O721" t="s">
        <v>6987</v>
      </c>
      <c r="P721" t="s">
        <v>3968</v>
      </c>
      <c r="Q721" t="s">
        <v>4403</v>
      </c>
      <c r="R721" t="s">
        <v>6157</v>
      </c>
      <c r="S721" t="s">
        <v>4353</v>
      </c>
      <c r="T721" t="s">
        <v>4353</v>
      </c>
      <c r="U721" t="s">
        <v>6157</v>
      </c>
      <c r="X721" t="s">
        <v>6157</v>
      </c>
      <c r="Y721" t="s">
        <v>6157</v>
      </c>
      <c r="Z721" t="s">
        <v>6157</v>
      </c>
      <c r="AA721" t="s">
        <v>4021</v>
      </c>
      <c r="AB721" t="s">
        <v>6157</v>
      </c>
      <c r="AC721" t="s">
        <v>6157</v>
      </c>
      <c r="AD721" t="s">
        <v>6157</v>
      </c>
      <c r="AE721" t="s">
        <v>6157</v>
      </c>
      <c r="AF721" t="s">
        <v>6157</v>
      </c>
      <c r="AG721" t="s">
        <v>6157</v>
      </c>
      <c r="AH721" t="s">
        <v>6157</v>
      </c>
      <c r="AI721" t="s">
        <v>6157</v>
      </c>
      <c r="AJ721" t="s">
        <v>4588</v>
      </c>
      <c r="AK721" t="s">
        <v>4858</v>
      </c>
      <c r="AL721" t="s">
        <v>268</v>
      </c>
      <c r="AM721" t="s">
        <v>264</v>
      </c>
      <c r="AN721" t="s">
        <v>4353</v>
      </c>
      <c r="AO721" s="29">
        <v>-10</v>
      </c>
      <c r="AP721">
        <v>-28.989329999999999</v>
      </c>
      <c r="AQ721">
        <v>137.72817000000001</v>
      </c>
      <c r="AR721" t="s">
        <v>1532</v>
      </c>
      <c r="AS721">
        <v>0</v>
      </c>
      <c r="AT721" t="s">
        <v>4353</v>
      </c>
      <c r="AU721" t="s">
        <v>274</v>
      </c>
      <c r="AV721" t="s">
        <v>4353</v>
      </c>
      <c r="AW721" t="s">
        <v>4353</v>
      </c>
      <c r="AX721" t="s">
        <v>6157</v>
      </c>
      <c r="AY721">
        <v>-13735</v>
      </c>
      <c r="AZ721">
        <v>-13735</v>
      </c>
      <c r="BA721" t="s">
        <v>7018</v>
      </c>
      <c r="BB721" t="s">
        <v>4785</v>
      </c>
      <c r="BC721" t="s">
        <v>6157</v>
      </c>
      <c r="BH721" t="s">
        <v>4144</v>
      </c>
      <c r="BI721" t="s">
        <v>7195</v>
      </c>
      <c r="BJ721" t="s">
        <v>4164</v>
      </c>
      <c r="BK721" t="s">
        <v>4165</v>
      </c>
      <c r="BL721">
        <v>2016</v>
      </c>
      <c r="BM721"/>
      <c r="BN721"/>
      <c r="BO721"/>
      <c r="BP721"/>
      <c r="BW721">
        <v>-20.2</v>
      </c>
      <c r="BY721">
        <v>12.4</v>
      </c>
      <c r="CF721">
        <v>1</v>
      </c>
      <c r="CI721">
        <v>-10.5</v>
      </c>
      <c r="CK721">
        <v>9.1999999999999993</v>
      </c>
    </row>
    <row r="722" spans="1:89" ht="16" customHeight="1">
      <c r="A722">
        <v>721</v>
      </c>
      <c r="B722" t="s">
        <v>7107</v>
      </c>
      <c r="C722" s="2">
        <v>44970</v>
      </c>
      <c r="E722" t="s">
        <v>1985</v>
      </c>
      <c r="F722" t="s">
        <v>1985</v>
      </c>
      <c r="G722" t="s">
        <v>3941</v>
      </c>
      <c r="H722" t="s">
        <v>6157</v>
      </c>
      <c r="I722" t="s">
        <v>4855</v>
      </c>
      <c r="J722" t="s">
        <v>4856</v>
      </c>
      <c r="K722" t="s">
        <v>4857</v>
      </c>
      <c r="L722" t="s">
        <v>6157</v>
      </c>
      <c r="M722" t="s">
        <v>3984</v>
      </c>
      <c r="N722" t="s">
        <v>289</v>
      </c>
      <c r="O722" t="s">
        <v>6987</v>
      </c>
      <c r="P722" t="s">
        <v>3968</v>
      </c>
      <c r="Q722" t="s">
        <v>4403</v>
      </c>
      <c r="R722" t="s">
        <v>6157</v>
      </c>
      <c r="S722" t="s">
        <v>4353</v>
      </c>
      <c r="T722" t="s">
        <v>4353</v>
      </c>
      <c r="U722" t="s">
        <v>6157</v>
      </c>
      <c r="X722" t="s">
        <v>6157</v>
      </c>
      <c r="Y722" t="s">
        <v>6157</v>
      </c>
      <c r="Z722" t="s">
        <v>6157</v>
      </c>
      <c r="AA722" t="s">
        <v>4021</v>
      </c>
      <c r="AB722" t="s">
        <v>6157</v>
      </c>
      <c r="AC722" t="s">
        <v>6157</v>
      </c>
      <c r="AD722" t="s">
        <v>6157</v>
      </c>
      <c r="AE722" t="s">
        <v>6157</v>
      </c>
      <c r="AF722" t="s">
        <v>6157</v>
      </c>
      <c r="AG722" t="s">
        <v>6157</v>
      </c>
      <c r="AH722" t="s">
        <v>6157</v>
      </c>
      <c r="AI722" t="s">
        <v>6157</v>
      </c>
      <c r="AJ722" t="s">
        <v>4588</v>
      </c>
      <c r="AK722" t="s">
        <v>4858</v>
      </c>
      <c r="AL722" t="s">
        <v>268</v>
      </c>
      <c r="AM722" t="s">
        <v>264</v>
      </c>
      <c r="AN722" t="s">
        <v>4353</v>
      </c>
      <c r="AO722" s="29">
        <v>-10</v>
      </c>
      <c r="AP722">
        <v>-28.989329999999999</v>
      </c>
      <c r="AQ722">
        <v>137.72817000000001</v>
      </c>
      <c r="AR722" t="s">
        <v>1532</v>
      </c>
      <c r="AS722">
        <v>0</v>
      </c>
      <c r="AT722" t="s">
        <v>4353</v>
      </c>
      <c r="AU722" t="s">
        <v>274</v>
      </c>
      <c r="AV722" t="s">
        <v>4353</v>
      </c>
      <c r="AW722" t="s">
        <v>4353</v>
      </c>
      <c r="AX722" t="s">
        <v>6157</v>
      </c>
      <c r="AY722">
        <v>-13849</v>
      </c>
      <c r="AZ722">
        <v>-13849</v>
      </c>
      <c r="BA722" t="s">
        <v>7018</v>
      </c>
      <c r="BB722" t="s">
        <v>4785</v>
      </c>
      <c r="BC722" t="s">
        <v>6157</v>
      </c>
      <c r="BH722" t="s">
        <v>4144</v>
      </c>
      <c r="BI722" t="s">
        <v>7195</v>
      </c>
      <c r="BJ722" t="s">
        <v>4164</v>
      </c>
      <c r="BK722" t="s">
        <v>4165</v>
      </c>
      <c r="BL722">
        <v>2016</v>
      </c>
      <c r="BM722"/>
      <c r="BN722"/>
      <c r="BO722"/>
      <c r="BP722"/>
      <c r="BW722">
        <v>-20.2</v>
      </c>
      <c r="BY722">
        <v>12.4</v>
      </c>
      <c r="CF722">
        <v>1</v>
      </c>
      <c r="CI722">
        <v>-10.199999999999999</v>
      </c>
      <c r="CK722">
        <v>8.8000000000000007</v>
      </c>
    </row>
    <row r="723" spans="1:89" ht="16" customHeight="1">
      <c r="A723">
        <v>722</v>
      </c>
      <c r="B723" t="s">
        <v>7107</v>
      </c>
      <c r="C723" s="2">
        <v>44970</v>
      </c>
      <c r="E723" t="s">
        <v>1986</v>
      </c>
      <c r="F723" t="s">
        <v>1986</v>
      </c>
      <c r="G723" t="s">
        <v>3941</v>
      </c>
      <c r="H723" t="s">
        <v>6157</v>
      </c>
      <c r="I723" t="s">
        <v>4855</v>
      </c>
      <c r="J723" t="s">
        <v>4856</v>
      </c>
      <c r="K723" t="s">
        <v>4857</v>
      </c>
      <c r="L723" t="s">
        <v>6157</v>
      </c>
      <c r="M723" t="s">
        <v>3984</v>
      </c>
      <c r="N723" t="s">
        <v>289</v>
      </c>
      <c r="O723" t="s">
        <v>6987</v>
      </c>
      <c r="P723" t="s">
        <v>3968</v>
      </c>
      <c r="Q723" t="s">
        <v>4403</v>
      </c>
      <c r="R723" t="s">
        <v>6157</v>
      </c>
      <c r="S723" t="s">
        <v>4353</v>
      </c>
      <c r="T723" t="s">
        <v>4353</v>
      </c>
      <c r="U723" t="s">
        <v>6157</v>
      </c>
      <c r="X723" t="s">
        <v>6157</v>
      </c>
      <c r="Y723" t="s">
        <v>6157</v>
      </c>
      <c r="Z723" t="s">
        <v>6157</v>
      </c>
      <c r="AA723" t="s">
        <v>4021</v>
      </c>
      <c r="AB723" t="s">
        <v>6157</v>
      </c>
      <c r="AC723" t="s">
        <v>6157</v>
      </c>
      <c r="AD723" t="s">
        <v>6157</v>
      </c>
      <c r="AE723" t="s">
        <v>6157</v>
      </c>
      <c r="AF723" t="s">
        <v>6157</v>
      </c>
      <c r="AG723" t="s">
        <v>6157</v>
      </c>
      <c r="AH723" t="s">
        <v>6157</v>
      </c>
      <c r="AI723" t="s">
        <v>6157</v>
      </c>
      <c r="AJ723" t="s">
        <v>4588</v>
      </c>
      <c r="AK723" t="s">
        <v>4858</v>
      </c>
      <c r="AL723" t="s">
        <v>268</v>
      </c>
      <c r="AM723" t="s">
        <v>264</v>
      </c>
      <c r="AN723" t="s">
        <v>4353</v>
      </c>
      <c r="AO723" s="29">
        <v>2</v>
      </c>
      <c r="AP723">
        <v>-28.031669999999998</v>
      </c>
      <c r="AQ723">
        <v>137.52167</v>
      </c>
      <c r="AR723" t="s">
        <v>1532</v>
      </c>
      <c r="AS723">
        <v>0</v>
      </c>
      <c r="AT723" t="s">
        <v>4353</v>
      </c>
      <c r="AU723" t="s">
        <v>274</v>
      </c>
      <c r="AV723" t="s">
        <v>4353</v>
      </c>
      <c r="AW723" t="s">
        <v>4353</v>
      </c>
      <c r="AX723" t="s">
        <v>6157</v>
      </c>
      <c r="AY723">
        <v>-13995</v>
      </c>
      <c r="AZ723">
        <v>-13995</v>
      </c>
      <c r="BA723" t="s">
        <v>7018</v>
      </c>
      <c r="BB723" t="s">
        <v>4785</v>
      </c>
      <c r="BC723" t="s">
        <v>6157</v>
      </c>
      <c r="BH723" t="s">
        <v>4144</v>
      </c>
      <c r="BI723" t="s">
        <v>7195</v>
      </c>
      <c r="BJ723" t="s">
        <v>4164</v>
      </c>
      <c r="BK723" t="s">
        <v>4165</v>
      </c>
      <c r="BL723">
        <v>2016</v>
      </c>
      <c r="BM723"/>
      <c r="BN723"/>
      <c r="BO723"/>
      <c r="BP723"/>
      <c r="BW723">
        <v>-16.600000000000001</v>
      </c>
      <c r="BY723">
        <v>9.6</v>
      </c>
    </row>
    <row r="724" spans="1:89" ht="16" customHeight="1">
      <c r="A724">
        <v>723</v>
      </c>
      <c r="B724" t="s">
        <v>7107</v>
      </c>
      <c r="C724" s="2">
        <v>44970</v>
      </c>
      <c r="E724" t="s">
        <v>1959</v>
      </c>
      <c r="F724" t="s">
        <v>1959</v>
      </c>
      <c r="G724" t="s">
        <v>3941</v>
      </c>
      <c r="H724" t="s">
        <v>6157</v>
      </c>
      <c r="I724" t="s">
        <v>4855</v>
      </c>
      <c r="J724" t="s">
        <v>4856</v>
      </c>
      <c r="K724" t="s">
        <v>4857</v>
      </c>
      <c r="L724" t="s">
        <v>6157</v>
      </c>
      <c r="M724" t="s">
        <v>3984</v>
      </c>
      <c r="N724" t="s">
        <v>289</v>
      </c>
      <c r="O724" t="s">
        <v>6987</v>
      </c>
      <c r="P724" t="s">
        <v>3968</v>
      </c>
      <c r="Q724" t="s">
        <v>4403</v>
      </c>
      <c r="R724" t="s">
        <v>6157</v>
      </c>
      <c r="S724" t="s">
        <v>4353</v>
      </c>
      <c r="T724" t="s">
        <v>4353</v>
      </c>
      <c r="U724" t="s">
        <v>6157</v>
      </c>
      <c r="X724" t="s">
        <v>6157</v>
      </c>
      <c r="Y724" t="s">
        <v>6157</v>
      </c>
      <c r="Z724" t="s">
        <v>6157</v>
      </c>
      <c r="AA724" t="s">
        <v>4021</v>
      </c>
      <c r="AB724" t="s">
        <v>6157</v>
      </c>
      <c r="AC724" t="s">
        <v>6157</v>
      </c>
      <c r="AD724" t="s">
        <v>6157</v>
      </c>
      <c r="AE724" t="s">
        <v>6157</v>
      </c>
      <c r="AF724" t="s">
        <v>6157</v>
      </c>
      <c r="AG724" t="s">
        <v>6157</v>
      </c>
      <c r="AH724" t="s">
        <v>6157</v>
      </c>
      <c r="AI724" t="s">
        <v>6157</v>
      </c>
      <c r="AJ724" t="s">
        <v>4588</v>
      </c>
      <c r="AK724" t="s">
        <v>4858</v>
      </c>
      <c r="AL724" t="s">
        <v>268</v>
      </c>
      <c r="AM724" t="s">
        <v>264</v>
      </c>
      <c r="AN724" t="s">
        <v>4353</v>
      </c>
      <c r="AO724" s="29">
        <v>-2</v>
      </c>
      <c r="AP724">
        <v>-28.895900000000001</v>
      </c>
      <c r="AQ724">
        <v>137.21780000000001</v>
      </c>
      <c r="AR724" t="s">
        <v>1532</v>
      </c>
      <c r="AS724">
        <v>0</v>
      </c>
      <c r="AT724" t="s">
        <v>4353</v>
      </c>
      <c r="AU724" t="s">
        <v>274</v>
      </c>
      <c r="AV724" t="s">
        <v>4353</v>
      </c>
      <c r="AW724" t="s">
        <v>4353</v>
      </c>
      <c r="AX724" t="s">
        <v>6157</v>
      </c>
      <c r="AY724">
        <v>-14010</v>
      </c>
      <c r="AZ724">
        <v>-14010</v>
      </c>
      <c r="BA724" t="s">
        <v>7018</v>
      </c>
      <c r="BB724" t="s">
        <v>4785</v>
      </c>
      <c r="BC724" t="s">
        <v>6157</v>
      </c>
      <c r="BH724" t="s">
        <v>4144</v>
      </c>
      <c r="BI724" t="s">
        <v>7195</v>
      </c>
      <c r="BJ724" t="s">
        <v>4164</v>
      </c>
      <c r="BK724" t="s">
        <v>4165</v>
      </c>
      <c r="BL724">
        <v>2016</v>
      </c>
      <c r="BM724"/>
      <c r="BN724"/>
      <c r="BO724"/>
      <c r="BP724"/>
      <c r="BW724"/>
      <c r="BY724"/>
      <c r="CF724">
        <v>1</v>
      </c>
      <c r="CI724">
        <v>-11.3</v>
      </c>
      <c r="CK724">
        <v>8.6</v>
      </c>
    </row>
    <row r="725" spans="1:89" ht="16" customHeight="1">
      <c r="A725">
        <v>724</v>
      </c>
      <c r="B725" t="s">
        <v>7107</v>
      </c>
      <c r="C725" s="2">
        <v>44970</v>
      </c>
      <c r="E725" t="s">
        <v>1992</v>
      </c>
      <c r="F725" t="s">
        <v>1992</v>
      </c>
      <c r="G725" t="s">
        <v>3941</v>
      </c>
      <c r="H725" t="s">
        <v>6157</v>
      </c>
      <c r="I725" t="s">
        <v>4855</v>
      </c>
      <c r="J725" t="s">
        <v>4856</v>
      </c>
      <c r="K725" t="s">
        <v>4857</v>
      </c>
      <c r="L725" t="s">
        <v>6157</v>
      </c>
      <c r="M725" t="s">
        <v>3984</v>
      </c>
      <c r="N725" t="s">
        <v>289</v>
      </c>
      <c r="O725" t="s">
        <v>6987</v>
      </c>
      <c r="P725" t="s">
        <v>3968</v>
      </c>
      <c r="Q725" t="s">
        <v>4403</v>
      </c>
      <c r="R725" t="s">
        <v>6157</v>
      </c>
      <c r="S725" t="s">
        <v>4353</v>
      </c>
      <c r="T725" t="s">
        <v>4353</v>
      </c>
      <c r="U725" t="s">
        <v>6157</v>
      </c>
      <c r="X725" t="s">
        <v>6157</v>
      </c>
      <c r="Y725" t="s">
        <v>6157</v>
      </c>
      <c r="Z725" t="s">
        <v>6157</v>
      </c>
      <c r="AA725" t="s">
        <v>4021</v>
      </c>
      <c r="AB725" t="s">
        <v>6157</v>
      </c>
      <c r="AC725" t="s">
        <v>6157</v>
      </c>
      <c r="AD725" t="s">
        <v>6157</v>
      </c>
      <c r="AE725" t="s">
        <v>6157</v>
      </c>
      <c r="AF725" t="s">
        <v>6157</v>
      </c>
      <c r="AG725" t="s">
        <v>6157</v>
      </c>
      <c r="AH725" t="s">
        <v>6157</v>
      </c>
      <c r="AI725" t="s">
        <v>6157</v>
      </c>
      <c r="AJ725" t="s">
        <v>4588</v>
      </c>
      <c r="AK725" t="s">
        <v>4858</v>
      </c>
      <c r="AL725" t="s">
        <v>268</v>
      </c>
      <c r="AM725" t="s">
        <v>264</v>
      </c>
      <c r="AN725" t="s">
        <v>4353</v>
      </c>
      <c r="AO725" s="29">
        <v>-2</v>
      </c>
      <c r="AP725">
        <v>-28.895900000000001</v>
      </c>
      <c r="AQ725">
        <v>137.21780000000001</v>
      </c>
      <c r="AR725" t="s">
        <v>1532</v>
      </c>
      <c r="AS725">
        <v>0</v>
      </c>
      <c r="AT725" t="s">
        <v>4353</v>
      </c>
      <c r="AU725" t="s">
        <v>274</v>
      </c>
      <c r="AV725" t="s">
        <v>4353</v>
      </c>
      <c r="AW725" t="s">
        <v>4353</v>
      </c>
      <c r="AX725" t="s">
        <v>6157</v>
      </c>
      <c r="AY725">
        <v>-14045</v>
      </c>
      <c r="AZ725">
        <v>-14045</v>
      </c>
      <c r="BA725" t="s">
        <v>7018</v>
      </c>
      <c r="BB725" t="s">
        <v>4785</v>
      </c>
      <c r="BC725" t="s">
        <v>6157</v>
      </c>
      <c r="BH725" t="s">
        <v>4144</v>
      </c>
      <c r="BI725" t="s">
        <v>7195</v>
      </c>
      <c r="BJ725" t="s">
        <v>4164</v>
      </c>
      <c r="BK725" t="s">
        <v>4165</v>
      </c>
      <c r="BL725">
        <v>2016</v>
      </c>
      <c r="BM725"/>
      <c r="BN725"/>
      <c r="BO725"/>
      <c r="BP725"/>
      <c r="BW725">
        <v>-20.2</v>
      </c>
      <c r="BY725">
        <v>14.5</v>
      </c>
      <c r="CF725">
        <v>1</v>
      </c>
      <c r="CI725">
        <v>-12.6</v>
      </c>
      <c r="CK725">
        <v>12.8</v>
      </c>
    </row>
    <row r="726" spans="1:89" ht="16" customHeight="1">
      <c r="A726">
        <v>725</v>
      </c>
      <c r="B726" t="s">
        <v>7107</v>
      </c>
      <c r="C726" s="2">
        <v>44970</v>
      </c>
      <c r="E726" t="s">
        <v>2002</v>
      </c>
      <c r="F726" t="s">
        <v>2002</v>
      </c>
      <c r="G726" t="s">
        <v>3941</v>
      </c>
      <c r="H726" t="s">
        <v>6157</v>
      </c>
      <c r="I726" t="s">
        <v>4855</v>
      </c>
      <c r="J726" t="s">
        <v>4856</v>
      </c>
      <c r="K726" t="s">
        <v>4857</v>
      </c>
      <c r="L726" t="s">
        <v>6157</v>
      </c>
      <c r="M726" t="s">
        <v>3984</v>
      </c>
      <c r="N726" t="s">
        <v>289</v>
      </c>
      <c r="O726" t="s">
        <v>6987</v>
      </c>
      <c r="P726" t="s">
        <v>3968</v>
      </c>
      <c r="Q726" t="s">
        <v>4403</v>
      </c>
      <c r="R726" t="s">
        <v>6157</v>
      </c>
      <c r="S726" t="s">
        <v>4353</v>
      </c>
      <c r="T726" t="s">
        <v>4353</v>
      </c>
      <c r="U726" t="s">
        <v>6157</v>
      </c>
      <c r="X726" t="s">
        <v>6157</v>
      </c>
      <c r="Y726" t="s">
        <v>6157</v>
      </c>
      <c r="Z726" t="s">
        <v>6157</v>
      </c>
      <c r="AA726" t="s">
        <v>4021</v>
      </c>
      <c r="AB726" t="s">
        <v>6157</v>
      </c>
      <c r="AC726" t="s">
        <v>6157</v>
      </c>
      <c r="AD726" t="s">
        <v>6157</v>
      </c>
      <c r="AE726" t="s">
        <v>6157</v>
      </c>
      <c r="AF726" t="s">
        <v>6157</v>
      </c>
      <c r="AG726" t="s">
        <v>6157</v>
      </c>
      <c r="AH726" t="s">
        <v>6157</v>
      </c>
      <c r="AI726" t="s">
        <v>6157</v>
      </c>
      <c r="AJ726" t="s">
        <v>4588</v>
      </c>
      <c r="AK726" t="s">
        <v>4858</v>
      </c>
      <c r="AL726" t="s">
        <v>268</v>
      </c>
      <c r="AM726" t="s">
        <v>264</v>
      </c>
      <c r="AN726" t="s">
        <v>4353</v>
      </c>
      <c r="AO726" s="29">
        <v>7.9087858000000004</v>
      </c>
      <c r="AP726">
        <v>-28.073329999999999</v>
      </c>
      <c r="AQ726">
        <v>137.58167</v>
      </c>
      <c r="AR726" t="s">
        <v>1532</v>
      </c>
      <c r="AS726">
        <v>0</v>
      </c>
      <c r="AT726" t="s">
        <v>4353</v>
      </c>
      <c r="AU726" t="s">
        <v>274</v>
      </c>
      <c r="AV726" t="s">
        <v>4353</v>
      </c>
      <c r="AW726" t="s">
        <v>4353</v>
      </c>
      <c r="AX726" t="s">
        <v>6157</v>
      </c>
      <c r="AY726">
        <v>-14142</v>
      </c>
      <c r="AZ726">
        <v>-14142</v>
      </c>
      <c r="BA726" t="s">
        <v>7018</v>
      </c>
      <c r="BB726" t="s">
        <v>4785</v>
      </c>
      <c r="BC726" t="s">
        <v>6157</v>
      </c>
      <c r="BH726" t="s">
        <v>4144</v>
      </c>
      <c r="BI726" t="s">
        <v>7195</v>
      </c>
      <c r="BJ726" t="s">
        <v>4164</v>
      </c>
      <c r="BK726" t="s">
        <v>4165</v>
      </c>
      <c r="BL726">
        <v>2016</v>
      </c>
      <c r="BM726"/>
      <c r="BN726"/>
      <c r="BO726"/>
      <c r="BP726"/>
      <c r="BW726">
        <v>-19</v>
      </c>
      <c r="BY726">
        <v>10.3</v>
      </c>
    </row>
    <row r="727" spans="1:89" ht="16" customHeight="1">
      <c r="A727">
        <v>726</v>
      </c>
      <c r="B727" t="s">
        <v>7107</v>
      </c>
      <c r="C727" s="2">
        <v>44970</v>
      </c>
      <c r="E727" t="s">
        <v>1992</v>
      </c>
      <c r="F727" t="s">
        <v>1992</v>
      </c>
      <c r="G727" t="s">
        <v>3941</v>
      </c>
      <c r="H727" t="s">
        <v>6157</v>
      </c>
      <c r="I727" t="s">
        <v>4855</v>
      </c>
      <c r="J727" t="s">
        <v>4856</v>
      </c>
      <c r="K727" t="s">
        <v>4857</v>
      </c>
      <c r="L727" t="s">
        <v>6157</v>
      </c>
      <c r="M727" t="s">
        <v>3984</v>
      </c>
      <c r="N727" t="s">
        <v>289</v>
      </c>
      <c r="O727" t="s">
        <v>6987</v>
      </c>
      <c r="P727" t="s">
        <v>3968</v>
      </c>
      <c r="Q727" t="s">
        <v>4403</v>
      </c>
      <c r="R727" t="s">
        <v>6157</v>
      </c>
      <c r="S727" t="s">
        <v>4353</v>
      </c>
      <c r="T727" t="s">
        <v>4353</v>
      </c>
      <c r="U727" t="s">
        <v>6157</v>
      </c>
      <c r="X727" t="s">
        <v>6157</v>
      </c>
      <c r="Y727" t="s">
        <v>6157</v>
      </c>
      <c r="Z727" t="s">
        <v>6157</v>
      </c>
      <c r="AA727" t="s">
        <v>4021</v>
      </c>
      <c r="AB727" t="s">
        <v>6157</v>
      </c>
      <c r="AC727" t="s">
        <v>6157</v>
      </c>
      <c r="AD727" t="s">
        <v>6157</v>
      </c>
      <c r="AE727" t="s">
        <v>6157</v>
      </c>
      <c r="AF727" t="s">
        <v>6157</v>
      </c>
      <c r="AG727" t="s">
        <v>6157</v>
      </c>
      <c r="AH727" t="s">
        <v>6157</v>
      </c>
      <c r="AI727" t="s">
        <v>6157</v>
      </c>
      <c r="AJ727" t="s">
        <v>4588</v>
      </c>
      <c r="AK727" t="s">
        <v>4858</v>
      </c>
      <c r="AL727" t="s">
        <v>268</v>
      </c>
      <c r="AM727" t="s">
        <v>264</v>
      </c>
      <c r="AN727" t="s">
        <v>4353</v>
      </c>
      <c r="AO727" s="29">
        <v>8</v>
      </c>
      <c r="AP727">
        <v>-28.073329999999999</v>
      </c>
      <c r="AQ727">
        <v>137.58167</v>
      </c>
      <c r="AR727" t="s">
        <v>1532</v>
      </c>
      <c r="AS727">
        <v>0</v>
      </c>
      <c r="AT727" t="s">
        <v>4353</v>
      </c>
      <c r="AU727" t="s">
        <v>274</v>
      </c>
      <c r="AV727" t="s">
        <v>4353</v>
      </c>
      <c r="AW727" t="s">
        <v>4353</v>
      </c>
      <c r="AX727" t="s">
        <v>6157</v>
      </c>
      <c r="AY727">
        <v>-14218</v>
      </c>
      <c r="AZ727">
        <v>-14218</v>
      </c>
      <c r="BA727" t="s">
        <v>7018</v>
      </c>
      <c r="BB727" t="s">
        <v>4785</v>
      </c>
      <c r="BC727" t="s">
        <v>6157</v>
      </c>
      <c r="BH727" t="s">
        <v>4144</v>
      </c>
      <c r="BI727" t="s">
        <v>7195</v>
      </c>
      <c r="BJ727" t="s">
        <v>4164</v>
      </c>
      <c r="BK727" t="s">
        <v>4165</v>
      </c>
      <c r="BL727">
        <v>2016</v>
      </c>
      <c r="BM727"/>
      <c r="BN727"/>
      <c r="BO727"/>
      <c r="BP727"/>
      <c r="BW727">
        <v>-20.2</v>
      </c>
      <c r="BY727">
        <v>14.6</v>
      </c>
      <c r="CF727">
        <v>1</v>
      </c>
      <c r="CI727">
        <v>-12.6</v>
      </c>
      <c r="CK727">
        <v>12.8</v>
      </c>
    </row>
    <row r="728" spans="1:89" ht="16" customHeight="1">
      <c r="A728">
        <v>727</v>
      </c>
      <c r="B728" t="s">
        <v>7107</v>
      </c>
      <c r="C728" s="2">
        <v>44970</v>
      </c>
      <c r="E728" t="s">
        <v>1949</v>
      </c>
      <c r="F728" t="s">
        <v>1949</v>
      </c>
      <c r="G728" t="s">
        <v>3941</v>
      </c>
      <c r="H728" t="s">
        <v>6157</v>
      </c>
      <c r="I728" t="s">
        <v>4855</v>
      </c>
      <c r="J728" t="s">
        <v>4856</v>
      </c>
      <c r="K728" t="s">
        <v>4857</v>
      </c>
      <c r="L728" t="s">
        <v>6157</v>
      </c>
      <c r="M728" t="s">
        <v>3984</v>
      </c>
      <c r="N728" t="s">
        <v>289</v>
      </c>
      <c r="O728" t="s">
        <v>6987</v>
      </c>
      <c r="P728" t="s">
        <v>3968</v>
      </c>
      <c r="Q728" t="s">
        <v>4403</v>
      </c>
      <c r="R728" t="s">
        <v>6157</v>
      </c>
      <c r="S728" t="s">
        <v>4353</v>
      </c>
      <c r="T728" t="s">
        <v>4353</v>
      </c>
      <c r="U728" t="s">
        <v>6157</v>
      </c>
      <c r="X728" t="s">
        <v>6157</v>
      </c>
      <c r="Y728" t="s">
        <v>6157</v>
      </c>
      <c r="Z728" t="s">
        <v>6157</v>
      </c>
      <c r="AA728" t="s">
        <v>4021</v>
      </c>
      <c r="AB728" t="s">
        <v>6157</v>
      </c>
      <c r="AC728" t="s">
        <v>6157</v>
      </c>
      <c r="AD728" t="s">
        <v>6157</v>
      </c>
      <c r="AE728" t="s">
        <v>6157</v>
      </c>
      <c r="AF728" t="s">
        <v>6157</v>
      </c>
      <c r="AG728" t="s">
        <v>6157</v>
      </c>
      <c r="AH728" t="s">
        <v>6157</v>
      </c>
      <c r="AI728" t="s">
        <v>6157</v>
      </c>
      <c r="AJ728" t="s">
        <v>4588</v>
      </c>
      <c r="AK728" t="s">
        <v>4858</v>
      </c>
      <c r="AL728" t="s">
        <v>268</v>
      </c>
      <c r="AM728" t="s">
        <v>264</v>
      </c>
      <c r="AN728" t="s">
        <v>4353</v>
      </c>
      <c r="AO728" s="29">
        <v>13</v>
      </c>
      <c r="AP728">
        <v>-28.69567</v>
      </c>
      <c r="AQ728">
        <v>137.69982999999999</v>
      </c>
      <c r="AR728" t="s">
        <v>1532</v>
      </c>
      <c r="AS728">
        <v>0</v>
      </c>
      <c r="AT728" t="s">
        <v>4353</v>
      </c>
      <c r="AU728" t="s">
        <v>274</v>
      </c>
      <c r="AV728" t="s">
        <v>4353</v>
      </c>
      <c r="AW728" t="s">
        <v>4353</v>
      </c>
      <c r="AX728" t="s">
        <v>6157</v>
      </c>
      <c r="AY728">
        <v>-14587</v>
      </c>
      <c r="AZ728">
        <v>-14587</v>
      </c>
      <c r="BA728" t="s">
        <v>7018</v>
      </c>
      <c r="BB728" t="s">
        <v>4785</v>
      </c>
      <c r="BC728" t="s">
        <v>6157</v>
      </c>
      <c r="BH728" t="s">
        <v>4144</v>
      </c>
      <c r="BI728" t="s">
        <v>7195</v>
      </c>
      <c r="BJ728" t="s">
        <v>4164</v>
      </c>
      <c r="BK728" t="s">
        <v>4165</v>
      </c>
      <c r="BL728">
        <v>2016</v>
      </c>
      <c r="BM728"/>
      <c r="BN728"/>
      <c r="BO728"/>
      <c r="BP728"/>
      <c r="BW728">
        <v>-21.4</v>
      </c>
      <c r="BY728">
        <v>13.8</v>
      </c>
    </row>
    <row r="729" spans="1:89" ht="16" customHeight="1">
      <c r="A729">
        <v>728</v>
      </c>
      <c r="B729" t="s">
        <v>7107</v>
      </c>
      <c r="C729" s="2">
        <v>44970</v>
      </c>
      <c r="E729" t="s">
        <v>2003</v>
      </c>
      <c r="F729" t="s">
        <v>2003</v>
      </c>
      <c r="G729" t="s">
        <v>3941</v>
      </c>
      <c r="H729" t="s">
        <v>6157</v>
      </c>
      <c r="I729" t="s">
        <v>4855</v>
      </c>
      <c r="J729" t="s">
        <v>4856</v>
      </c>
      <c r="K729" t="s">
        <v>4857</v>
      </c>
      <c r="L729" t="s">
        <v>6157</v>
      </c>
      <c r="M729" t="s">
        <v>3984</v>
      </c>
      <c r="N729" t="s">
        <v>289</v>
      </c>
      <c r="O729" t="s">
        <v>6987</v>
      </c>
      <c r="P729" t="s">
        <v>3968</v>
      </c>
      <c r="Q729" t="s">
        <v>4403</v>
      </c>
      <c r="R729" t="s">
        <v>6157</v>
      </c>
      <c r="S729" t="s">
        <v>4353</v>
      </c>
      <c r="T729" t="s">
        <v>4353</v>
      </c>
      <c r="U729" t="s">
        <v>6157</v>
      </c>
      <c r="X729" t="s">
        <v>6157</v>
      </c>
      <c r="Y729" t="s">
        <v>6157</v>
      </c>
      <c r="Z729" t="s">
        <v>6157</v>
      </c>
      <c r="AA729" t="s">
        <v>4021</v>
      </c>
      <c r="AB729" t="s">
        <v>6157</v>
      </c>
      <c r="AC729" t="s">
        <v>6157</v>
      </c>
      <c r="AD729" t="s">
        <v>6157</v>
      </c>
      <c r="AE729" t="s">
        <v>6157</v>
      </c>
      <c r="AF729" t="s">
        <v>6157</v>
      </c>
      <c r="AG729" t="s">
        <v>6157</v>
      </c>
      <c r="AH729" t="s">
        <v>6157</v>
      </c>
      <c r="AI729" t="s">
        <v>6157</v>
      </c>
      <c r="AJ729" t="s">
        <v>4588</v>
      </c>
      <c r="AK729" t="s">
        <v>4858</v>
      </c>
      <c r="AL729" t="s">
        <v>268</v>
      </c>
      <c r="AM729" t="s">
        <v>264</v>
      </c>
      <c r="AN729" t="s">
        <v>4353</v>
      </c>
      <c r="AO729" s="29">
        <v>3</v>
      </c>
      <c r="AP729">
        <v>-28.14</v>
      </c>
      <c r="AQ729">
        <v>137.56333000000001</v>
      </c>
      <c r="AR729" t="s">
        <v>1532</v>
      </c>
      <c r="AS729">
        <v>0</v>
      </c>
      <c r="AT729" t="s">
        <v>4353</v>
      </c>
      <c r="AU729" t="s">
        <v>274</v>
      </c>
      <c r="AV729" t="s">
        <v>4353</v>
      </c>
      <c r="AW729" t="s">
        <v>4353</v>
      </c>
      <c r="AX729" t="s">
        <v>6157</v>
      </c>
      <c r="AY729">
        <v>-15163</v>
      </c>
      <c r="AZ729">
        <v>-15163</v>
      </c>
      <c r="BA729" t="s">
        <v>7018</v>
      </c>
      <c r="BB729" t="s">
        <v>4785</v>
      </c>
      <c r="BC729" t="s">
        <v>6157</v>
      </c>
      <c r="BH729" t="s">
        <v>4144</v>
      </c>
      <c r="BI729" t="s">
        <v>7195</v>
      </c>
      <c r="BJ729" t="s">
        <v>4164</v>
      </c>
      <c r="BK729" t="s">
        <v>4165</v>
      </c>
      <c r="BL729">
        <v>2016</v>
      </c>
      <c r="BM729"/>
      <c r="BN729"/>
      <c r="BO729"/>
      <c r="BP729"/>
      <c r="BW729">
        <v>-19.600000000000001</v>
      </c>
      <c r="BY729">
        <v>13.5</v>
      </c>
    </row>
    <row r="730" spans="1:89" ht="16" customHeight="1">
      <c r="A730">
        <v>729</v>
      </c>
      <c r="B730" t="s">
        <v>7107</v>
      </c>
      <c r="C730" s="2">
        <v>44970</v>
      </c>
      <c r="E730" t="s">
        <v>2004</v>
      </c>
      <c r="F730" t="s">
        <v>2004</v>
      </c>
      <c r="G730" t="s">
        <v>3941</v>
      </c>
      <c r="H730" t="s">
        <v>6157</v>
      </c>
      <c r="I730" t="s">
        <v>4855</v>
      </c>
      <c r="J730" t="s">
        <v>4856</v>
      </c>
      <c r="K730" t="s">
        <v>4857</v>
      </c>
      <c r="L730" t="s">
        <v>6157</v>
      </c>
      <c r="M730" t="s">
        <v>3984</v>
      </c>
      <c r="N730" t="s">
        <v>289</v>
      </c>
      <c r="O730" t="s">
        <v>6987</v>
      </c>
      <c r="P730" t="s">
        <v>3968</v>
      </c>
      <c r="Q730" t="s">
        <v>4403</v>
      </c>
      <c r="R730" t="s">
        <v>6157</v>
      </c>
      <c r="S730" t="s">
        <v>4353</v>
      </c>
      <c r="T730" t="s">
        <v>4353</v>
      </c>
      <c r="U730" t="s">
        <v>6157</v>
      </c>
      <c r="X730" t="s">
        <v>6157</v>
      </c>
      <c r="Y730" t="s">
        <v>6157</v>
      </c>
      <c r="Z730" t="s">
        <v>6157</v>
      </c>
      <c r="AA730" t="s">
        <v>4021</v>
      </c>
      <c r="AB730" t="s">
        <v>6157</v>
      </c>
      <c r="AC730" t="s">
        <v>6157</v>
      </c>
      <c r="AD730" t="s">
        <v>6157</v>
      </c>
      <c r="AE730" t="s">
        <v>6157</v>
      </c>
      <c r="AF730" t="s">
        <v>6157</v>
      </c>
      <c r="AG730" t="s">
        <v>6157</v>
      </c>
      <c r="AH730" t="s">
        <v>6157</v>
      </c>
      <c r="AI730" t="s">
        <v>6157</v>
      </c>
      <c r="AJ730" t="s">
        <v>4588</v>
      </c>
      <c r="AK730" t="s">
        <v>4858</v>
      </c>
      <c r="AL730" t="s">
        <v>268</v>
      </c>
      <c r="AM730" t="s">
        <v>264</v>
      </c>
      <c r="AN730" t="s">
        <v>4353</v>
      </c>
      <c r="AO730" s="29">
        <v>-15</v>
      </c>
      <c r="AP730">
        <v>-29.0154</v>
      </c>
      <c r="AQ730">
        <v>137.59030000000001</v>
      </c>
      <c r="AR730" t="s">
        <v>1532</v>
      </c>
      <c r="AS730">
        <v>0</v>
      </c>
      <c r="AT730" t="s">
        <v>4353</v>
      </c>
      <c r="AU730" t="s">
        <v>274</v>
      </c>
      <c r="AV730" t="s">
        <v>4353</v>
      </c>
      <c r="AW730" t="s">
        <v>4353</v>
      </c>
      <c r="AX730" t="s">
        <v>6157</v>
      </c>
      <c r="AY730">
        <v>-15334</v>
      </c>
      <c r="AZ730">
        <v>-15334</v>
      </c>
      <c r="BA730" t="s">
        <v>7018</v>
      </c>
      <c r="BB730" t="s">
        <v>4785</v>
      </c>
      <c r="BC730" t="s">
        <v>6157</v>
      </c>
      <c r="BH730" t="s">
        <v>4144</v>
      </c>
      <c r="BI730" t="s">
        <v>7195</v>
      </c>
      <c r="BJ730" t="s">
        <v>4164</v>
      </c>
      <c r="BK730" t="s">
        <v>4165</v>
      </c>
      <c r="BL730">
        <v>2016</v>
      </c>
      <c r="BM730"/>
      <c r="BN730"/>
      <c r="BO730"/>
      <c r="BP730"/>
      <c r="BW730">
        <v>-17.3</v>
      </c>
      <c r="BY730">
        <v>12.4</v>
      </c>
    </row>
    <row r="731" spans="1:89" ht="16" customHeight="1">
      <c r="A731">
        <v>730</v>
      </c>
      <c r="B731" t="s">
        <v>7107</v>
      </c>
      <c r="C731" s="2">
        <v>44970</v>
      </c>
      <c r="E731" t="s">
        <v>1981</v>
      </c>
      <c r="F731" t="s">
        <v>1981</v>
      </c>
      <c r="G731" t="s">
        <v>3941</v>
      </c>
      <c r="H731" t="s">
        <v>6157</v>
      </c>
      <c r="I731" t="s">
        <v>4855</v>
      </c>
      <c r="J731" t="s">
        <v>4856</v>
      </c>
      <c r="K731" t="s">
        <v>4857</v>
      </c>
      <c r="L731" t="s">
        <v>6157</v>
      </c>
      <c r="M731" t="s">
        <v>3984</v>
      </c>
      <c r="N731" t="s">
        <v>289</v>
      </c>
      <c r="O731" t="s">
        <v>6987</v>
      </c>
      <c r="P731" t="s">
        <v>3968</v>
      </c>
      <c r="Q731" t="s">
        <v>4403</v>
      </c>
      <c r="R731" t="s">
        <v>6157</v>
      </c>
      <c r="S731" t="s">
        <v>4353</v>
      </c>
      <c r="T731" t="s">
        <v>4353</v>
      </c>
      <c r="U731" t="s">
        <v>6157</v>
      </c>
      <c r="X731" t="s">
        <v>6157</v>
      </c>
      <c r="Y731" t="s">
        <v>6157</v>
      </c>
      <c r="Z731" t="s">
        <v>6157</v>
      </c>
      <c r="AA731" t="s">
        <v>4021</v>
      </c>
      <c r="AB731" t="s">
        <v>6157</v>
      </c>
      <c r="AC731" t="s">
        <v>6157</v>
      </c>
      <c r="AD731" t="s">
        <v>6157</v>
      </c>
      <c r="AE731" t="s">
        <v>6157</v>
      </c>
      <c r="AF731" t="s">
        <v>6157</v>
      </c>
      <c r="AG731" t="s">
        <v>6157</v>
      </c>
      <c r="AH731" t="s">
        <v>6157</v>
      </c>
      <c r="AI731" t="s">
        <v>6157</v>
      </c>
      <c r="AJ731" t="s">
        <v>4588</v>
      </c>
      <c r="AK731" t="s">
        <v>4858</v>
      </c>
      <c r="AL731" t="s">
        <v>268</v>
      </c>
      <c r="AM731" t="s">
        <v>264</v>
      </c>
      <c r="AN731" t="s">
        <v>4353</v>
      </c>
      <c r="AO731" s="29">
        <v>13</v>
      </c>
      <c r="AP731">
        <v>-28.11</v>
      </c>
      <c r="AQ731">
        <v>137.50667000000001</v>
      </c>
      <c r="AR731" t="s">
        <v>1532</v>
      </c>
      <c r="AS731">
        <v>0</v>
      </c>
      <c r="AT731" t="s">
        <v>4353</v>
      </c>
      <c r="AU731" t="s">
        <v>274</v>
      </c>
      <c r="AV731" t="s">
        <v>4353</v>
      </c>
      <c r="AW731" t="s">
        <v>4353</v>
      </c>
      <c r="AX731" t="s">
        <v>6157</v>
      </c>
      <c r="AY731">
        <v>-15474</v>
      </c>
      <c r="AZ731">
        <v>-15474</v>
      </c>
      <c r="BA731" t="s">
        <v>7018</v>
      </c>
      <c r="BB731" t="s">
        <v>4785</v>
      </c>
      <c r="BC731" t="s">
        <v>6157</v>
      </c>
      <c r="BH731" t="s">
        <v>4144</v>
      </c>
      <c r="BI731" t="s">
        <v>7195</v>
      </c>
      <c r="BJ731" t="s">
        <v>4164</v>
      </c>
      <c r="BK731" t="s">
        <v>4165</v>
      </c>
      <c r="BL731">
        <v>2016</v>
      </c>
      <c r="BM731"/>
      <c r="BN731"/>
      <c r="BO731"/>
      <c r="BP731"/>
      <c r="BW731">
        <v>-18.5</v>
      </c>
      <c r="BY731">
        <v>11.7</v>
      </c>
      <c r="CF731">
        <v>1</v>
      </c>
      <c r="CI731">
        <v>-10.3</v>
      </c>
      <c r="CK731">
        <v>5.4</v>
      </c>
    </row>
    <row r="732" spans="1:89" ht="16" customHeight="1">
      <c r="A732">
        <v>731</v>
      </c>
      <c r="B732" t="s">
        <v>7107</v>
      </c>
      <c r="C732" s="2">
        <v>44970</v>
      </c>
      <c r="E732" t="s">
        <v>2005</v>
      </c>
      <c r="F732" t="s">
        <v>2005</v>
      </c>
      <c r="G732" t="s">
        <v>3941</v>
      </c>
      <c r="H732" t="s">
        <v>6157</v>
      </c>
      <c r="I732" t="s">
        <v>4855</v>
      </c>
      <c r="J732" t="s">
        <v>4856</v>
      </c>
      <c r="K732" t="s">
        <v>4857</v>
      </c>
      <c r="L732" t="s">
        <v>6157</v>
      </c>
      <c r="M732" t="s">
        <v>3984</v>
      </c>
      <c r="N732" t="s">
        <v>289</v>
      </c>
      <c r="O732" t="s">
        <v>6987</v>
      </c>
      <c r="P732" t="s">
        <v>3968</v>
      </c>
      <c r="Q732" t="s">
        <v>4403</v>
      </c>
      <c r="R732" t="s">
        <v>6157</v>
      </c>
      <c r="S732" t="s">
        <v>4353</v>
      </c>
      <c r="T732" t="s">
        <v>4353</v>
      </c>
      <c r="U732" t="s">
        <v>6157</v>
      </c>
      <c r="X732" t="s">
        <v>6157</v>
      </c>
      <c r="Y732" t="s">
        <v>6157</v>
      </c>
      <c r="Z732" t="s">
        <v>6157</v>
      </c>
      <c r="AA732" t="s">
        <v>4021</v>
      </c>
      <c r="AB732" t="s">
        <v>6157</v>
      </c>
      <c r="AC732" t="s">
        <v>6157</v>
      </c>
      <c r="AD732" t="s">
        <v>6157</v>
      </c>
      <c r="AE732" t="s">
        <v>6157</v>
      </c>
      <c r="AF732" t="s">
        <v>6157</v>
      </c>
      <c r="AG732" t="s">
        <v>6157</v>
      </c>
      <c r="AH732" t="s">
        <v>6157</v>
      </c>
      <c r="AI732" t="s">
        <v>6157</v>
      </c>
      <c r="AJ732" t="s">
        <v>4588</v>
      </c>
      <c r="AK732" t="s">
        <v>4858</v>
      </c>
      <c r="AL732" t="s">
        <v>268</v>
      </c>
      <c r="AM732" t="s">
        <v>264</v>
      </c>
      <c r="AN732" t="s">
        <v>4353</v>
      </c>
      <c r="AO732" s="29">
        <v>26.905500400000001</v>
      </c>
      <c r="AP732">
        <v>-28.955970000000001</v>
      </c>
      <c r="AQ732">
        <v>139.17966999999999</v>
      </c>
      <c r="AR732" t="s">
        <v>1532</v>
      </c>
      <c r="AS732">
        <v>0</v>
      </c>
      <c r="AT732" t="s">
        <v>4353</v>
      </c>
      <c r="AU732" t="s">
        <v>274</v>
      </c>
      <c r="AV732" t="s">
        <v>4353</v>
      </c>
      <c r="AW732" t="s">
        <v>4353</v>
      </c>
      <c r="AX732" t="s">
        <v>6157</v>
      </c>
      <c r="AY732">
        <v>-15521</v>
      </c>
      <c r="AZ732">
        <v>-15521</v>
      </c>
      <c r="BA732" t="s">
        <v>7018</v>
      </c>
      <c r="BB732" t="s">
        <v>4785</v>
      </c>
      <c r="BC732" t="s">
        <v>6157</v>
      </c>
      <c r="BH732" t="s">
        <v>4144</v>
      </c>
      <c r="BI732" t="s">
        <v>7195</v>
      </c>
      <c r="BJ732" t="s">
        <v>4164</v>
      </c>
      <c r="BK732" t="s">
        <v>4165</v>
      </c>
      <c r="BL732">
        <v>2016</v>
      </c>
      <c r="BM732"/>
      <c r="BN732"/>
      <c r="BO732"/>
      <c r="BP732"/>
      <c r="BW732"/>
      <c r="BY732"/>
      <c r="CF732">
        <v>1</v>
      </c>
      <c r="CI732">
        <v>-11.4</v>
      </c>
      <c r="CK732">
        <v>8.9</v>
      </c>
    </row>
    <row r="733" spans="1:89" ht="16" customHeight="1">
      <c r="A733">
        <v>732</v>
      </c>
      <c r="B733" t="s">
        <v>7107</v>
      </c>
      <c r="C733" s="2">
        <v>44970</v>
      </c>
      <c r="E733" t="s">
        <v>1985</v>
      </c>
      <c r="F733" t="s">
        <v>1985</v>
      </c>
      <c r="G733" t="s">
        <v>3941</v>
      </c>
      <c r="H733" t="s">
        <v>6157</v>
      </c>
      <c r="I733" t="s">
        <v>4855</v>
      </c>
      <c r="J733" t="s">
        <v>4856</v>
      </c>
      <c r="K733" t="s">
        <v>4857</v>
      </c>
      <c r="L733" t="s">
        <v>6157</v>
      </c>
      <c r="M733" t="s">
        <v>3984</v>
      </c>
      <c r="N733" t="s">
        <v>289</v>
      </c>
      <c r="O733" t="s">
        <v>6987</v>
      </c>
      <c r="P733" t="s">
        <v>3968</v>
      </c>
      <c r="Q733" t="s">
        <v>4403</v>
      </c>
      <c r="R733" t="s">
        <v>6157</v>
      </c>
      <c r="S733" t="s">
        <v>4353</v>
      </c>
      <c r="T733" t="s">
        <v>4353</v>
      </c>
      <c r="U733" t="s">
        <v>6157</v>
      </c>
      <c r="X733" t="s">
        <v>6157</v>
      </c>
      <c r="Y733" t="s">
        <v>6157</v>
      </c>
      <c r="Z733" t="s">
        <v>6157</v>
      </c>
      <c r="AA733" t="s">
        <v>4021</v>
      </c>
      <c r="AB733" t="s">
        <v>6157</v>
      </c>
      <c r="AC733" t="s">
        <v>6157</v>
      </c>
      <c r="AD733" t="s">
        <v>6157</v>
      </c>
      <c r="AE733" t="s">
        <v>6157</v>
      </c>
      <c r="AF733" t="s">
        <v>6157</v>
      </c>
      <c r="AG733" t="s">
        <v>6157</v>
      </c>
      <c r="AH733" t="s">
        <v>6157</v>
      </c>
      <c r="AI733" t="s">
        <v>6157</v>
      </c>
      <c r="AJ733" t="s">
        <v>4588</v>
      </c>
      <c r="AK733" t="s">
        <v>4858</v>
      </c>
      <c r="AL733" t="s">
        <v>268</v>
      </c>
      <c r="AM733" t="s">
        <v>264</v>
      </c>
      <c r="AN733" t="s">
        <v>4353</v>
      </c>
      <c r="AO733" s="29">
        <v>-10</v>
      </c>
      <c r="AP733">
        <v>-28.989329999999999</v>
      </c>
      <c r="AQ733">
        <v>137.72817000000001</v>
      </c>
      <c r="AR733" t="s">
        <v>1532</v>
      </c>
      <c r="AS733">
        <v>0</v>
      </c>
      <c r="AT733" t="s">
        <v>4353</v>
      </c>
      <c r="AU733" t="s">
        <v>274</v>
      </c>
      <c r="AV733" t="s">
        <v>4353</v>
      </c>
      <c r="AW733" t="s">
        <v>4353</v>
      </c>
      <c r="AX733" t="s">
        <v>6157</v>
      </c>
      <c r="AY733">
        <v>-15756</v>
      </c>
      <c r="AZ733">
        <v>-15756</v>
      </c>
      <c r="BA733" t="s">
        <v>7018</v>
      </c>
      <c r="BB733" t="s">
        <v>4785</v>
      </c>
      <c r="BC733" t="s">
        <v>6157</v>
      </c>
      <c r="BH733" t="s">
        <v>4144</v>
      </c>
      <c r="BI733" t="s">
        <v>7195</v>
      </c>
      <c r="BJ733" t="s">
        <v>4164</v>
      </c>
      <c r="BK733" t="s">
        <v>4165</v>
      </c>
      <c r="BL733">
        <v>2016</v>
      </c>
      <c r="BM733"/>
      <c r="BN733"/>
      <c r="BO733"/>
      <c r="BP733"/>
      <c r="BW733">
        <v>-19.5</v>
      </c>
      <c r="BY733">
        <v>12</v>
      </c>
      <c r="CF733">
        <v>1</v>
      </c>
      <c r="CI733">
        <v>-10.1</v>
      </c>
      <c r="CK733">
        <v>9.4</v>
      </c>
    </row>
    <row r="734" spans="1:89" ht="16" customHeight="1">
      <c r="A734">
        <v>733</v>
      </c>
      <c r="B734" t="s">
        <v>7107</v>
      </c>
      <c r="C734" s="2">
        <v>44970</v>
      </c>
      <c r="E734" t="s">
        <v>1988</v>
      </c>
      <c r="F734" t="s">
        <v>1988</v>
      </c>
      <c r="G734" t="s">
        <v>3941</v>
      </c>
      <c r="H734" t="s">
        <v>6157</v>
      </c>
      <c r="I734" t="s">
        <v>4855</v>
      </c>
      <c r="J734" t="s">
        <v>4856</v>
      </c>
      <c r="K734" t="s">
        <v>4857</v>
      </c>
      <c r="L734" t="s">
        <v>6157</v>
      </c>
      <c r="M734" t="s">
        <v>3984</v>
      </c>
      <c r="N734" t="s">
        <v>289</v>
      </c>
      <c r="O734" t="s">
        <v>6987</v>
      </c>
      <c r="P734" t="s">
        <v>3968</v>
      </c>
      <c r="Q734" t="s">
        <v>4403</v>
      </c>
      <c r="R734" t="s">
        <v>6157</v>
      </c>
      <c r="S734" t="s">
        <v>4353</v>
      </c>
      <c r="T734" t="s">
        <v>4353</v>
      </c>
      <c r="U734" t="s">
        <v>6157</v>
      </c>
      <c r="X734" t="s">
        <v>6157</v>
      </c>
      <c r="Y734" t="s">
        <v>6157</v>
      </c>
      <c r="Z734" t="s">
        <v>6157</v>
      </c>
      <c r="AA734" t="s">
        <v>4021</v>
      </c>
      <c r="AB734" t="s">
        <v>6157</v>
      </c>
      <c r="AC734" t="s">
        <v>6157</v>
      </c>
      <c r="AD734" t="s">
        <v>6157</v>
      </c>
      <c r="AE734" t="s">
        <v>6157</v>
      </c>
      <c r="AF734" t="s">
        <v>6157</v>
      </c>
      <c r="AG734" t="s">
        <v>6157</v>
      </c>
      <c r="AH734" t="s">
        <v>6157</v>
      </c>
      <c r="AI734" t="s">
        <v>6157</v>
      </c>
      <c r="AJ734" t="s">
        <v>4588</v>
      </c>
      <c r="AK734" t="s">
        <v>4858</v>
      </c>
      <c r="AL734" t="s">
        <v>268</v>
      </c>
      <c r="AM734" t="s">
        <v>264</v>
      </c>
      <c r="AN734" t="s">
        <v>4353</v>
      </c>
      <c r="AO734" s="29">
        <v>-3</v>
      </c>
      <c r="AP734">
        <v>-28.897400000000001</v>
      </c>
      <c r="AQ734">
        <v>137.2182</v>
      </c>
      <c r="AR734" t="s">
        <v>1532</v>
      </c>
      <c r="AS734">
        <v>0</v>
      </c>
      <c r="AT734" t="s">
        <v>4353</v>
      </c>
      <c r="AU734" t="s">
        <v>274</v>
      </c>
      <c r="AV734" t="s">
        <v>4353</v>
      </c>
      <c r="AW734" t="s">
        <v>4353</v>
      </c>
      <c r="AX734" t="s">
        <v>6157</v>
      </c>
      <c r="AY734">
        <v>-15897</v>
      </c>
      <c r="AZ734">
        <v>-15897</v>
      </c>
      <c r="BA734" t="s">
        <v>7018</v>
      </c>
      <c r="BB734" t="s">
        <v>4785</v>
      </c>
      <c r="BC734" t="s">
        <v>6157</v>
      </c>
      <c r="BH734" t="s">
        <v>4144</v>
      </c>
      <c r="BI734" t="s">
        <v>7195</v>
      </c>
      <c r="BJ734" t="s">
        <v>4164</v>
      </c>
      <c r="BK734" t="s">
        <v>4165</v>
      </c>
      <c r="BL734">
        <v>2016</v>
      </c>
      <c r="BM734"/>
      <c r="BN734"/>
      <c r="BO734"/>
      <c r="BP734"/>
      <c r="BW734"/>
      <c r="BY734"/>
      <c r="CF734">
        <v>1</v>
      </c>
      <c r="CI734">
        <v>-10.8</v>
      </c>
      <c r="CK734">
        <v>1.8</v>
      </c>
    </row>
    <row r="735" spans="1:89" ht="16" customHeight="1">
      <c r="A735">
        <v>734</v>
      </c>
      <c r="B735" t="s">
        <v>7107</v>
      </c>
      <c r="C735" s="2">
        <v>44970</v>
      </c>
      <c r="E735" t="s">
        <v>2005</v>
      </c>
      <c r="F735" t="s">
        <v>2005</v>
      </c>
      <c r="G735" t="s">
        <v>3941</v>
      </c>
      <c r="H735" t="s">
        <v>6157</v>
      </c>
      <c r="I735" t="s">
        <v>4855</v>
      </c>
      <c r="J735" t="s">
        <v>4856</v>
      </c>
      <c r="K735" t="s">
        <v>4857</v>
      </c>
      <c r="L735" t="s">
        <v>6157</v>
      </c>
      <c r="M735" t="s">
        <v>3984</v>
      </c>
      <c r="N735" t="s">
        <v>289</v>
      </c>
      <c r="O735" t="s">
        <v>6987</v>
      </c>
      <c r="P735" t="s">
        <v>3968</v>
      </c>
      <c r="Q735" t="s">
        <v>4403</v>
      </c>
      <c r="R735" t="s">
        <v>6157</v>
      </c>
      <c r="S735" t="s">
        <v>4353</v>
      </c>
      <c r="T735" t="s">
        <v>4353</v>
      </c>
      <c r="U735" t="s">
        <v>6157</v>
      </c>
      <c r="X735" t="s">
        <v>6157</v>
      </c>
      <c r="Y735" t="s">
        <v>6157</v>
      </c>
      <c r="Z735" t="s">
        <v>6157</v>
      </c>
      <c r="AA735" t="s">
        <v>4021</v>
      </c>
      <c r="AB735" t="s">
        <v>6157</v>
      </c>
      <c r="AC735" t="s">
        <v>6157</v>
      </c>
      <c r="AD735" t="s">
        <v>6157</v>
      </c>
      <c r="AE735" t="s">
        <v>6157</v>
      </c>
      <c r="AF735" t="s">
        <v>6157</v>
      </c>
      <c r="AG735" t="s">
        <v>6157</v>
      </c>
      <c r="AH735" t="s">
        <v>6157</v>
      </c>
      <c r="AI735" t="s">
        <v>6157</v>
      </c>
      <c r="AJ735" t="s">
        <v>4588</v>
      </c>
      <c r="AK735" t="s">
        <v>4858</v>
      </c>
      <c r="AL735" t="s">
        <v>268</v>
      </c>
      <c r="AM735" t="s">
        <v>264</v>
      </c>
      <c r="AN735" t="s">
        <v>4353</v>
      </c>
      <c r="AO735" s="29">
        <v>27</v>
      </c>
      <c r="AP735">
        <v>-28.955970000000001</v>
      </c>
      <c r="AQ735">
        <v>139.17966999999999</v>
      </c>
      <c r="AR735" t="s">
        <v>1532</v>
      </c>
      <c r="AS735">
        <v>0</v>
      </c>
      <c r="AT735" t="s">
        <v>4353</v>
      </c>
      <c r="AU735" t="s">
        <v>274</v>
      </c>
      <c r="AV735" t="s">
        <v>4353</v>
      </c>
      <c r="AW735" t="s">
        <v>4353</v>
      </c>
      <c r="AX735" t="s">
        <v>6157</v>
      </c>
      <c r="AY735">
        <v>-17175</v>
      </c>
      <c r="AZ735">
        <v>-17175</v>
      </c>
      <c r="BA735" t="s">
        <v>7018</v>
      </c>
      <c r="BB735" t="s">
        <v>4785</v>
      </c>
      <c r="BC735" t="s">
        <v>6157</v>
      </c>
      <c r="BH735" t="s">
        <v>4144</v>
      </c>
      <c r="BI735" t="s">
        <v>7195</v>
      </c>
      <c r="BJ735" t="s">
        <v>4164</v>
      </c>
      <c r="BK735" t="s">
        <v>4165</v>
      </c>
      <c r="BL735">
        <v>2016</v>
      </c>
      <c r="BM735"/>
      <c r="BN735"/>
      <c r="BO735"/>
      <c r="BP735"/>
      <c r="BW735"/>
      <c r="BY735"/>
      <c r="CF735">
        <v>1</v>
      </c>
      <c r="CI735">
        <v>-11.8</v>
      </c>
      <c r="CK735">
        <v>10.6</v>
      </c>
    </row>
    <row r="736" spans="1:89" ht="16" customHeight="1">
      <c r="A736">
        <v>735</v>
      </c>
      <c r="B736" t="s">
        <v>7107</v>
      </c>
      <c r="C736" s="2">
        <v>44970</v>
      </c>
      <c r="E736" t="s">
        <v>2006</v>
      </c>
      <c r="F736" t="s">
        <v>2006</v>
      </c>
      <c r="G736" t="s">
        <v>3941</v>
      </c>
      <c r="H736" t="s">
        <v>6157</v>
      </c>
      <c r="I736" t="s">
        <v>4855</v>
      </c>
      <c r="J736" t="s">
        <v>4856</v>
      </c>
      <c r="K736" t="s">
        <v>4857</v>
      </c>
      <c r="L736" t="s">
        <v>6157</v>
      </c>
      <c r="M736" t="s">
        <v>3984</v>
      </c>
      <c r="N736" t="s">
        <v>289</v>
      </c>
      <c r="O736" t="s">
        <v>6987</v>
      </c>
      <c r="P736" t="s">
        <v>3968</v>
      </c>
      <c r="Q736" t="s">
        <v>4403</v>
      </c>
      <c r="R736" t="s">
        <v>6157</v>
      </c>
      <c r="S736" t="s">
        <v>4353</v>
      </c>
      <c r="T736" t="s">
        <v>4353</v>
      </c>
      <c r="U736" t="s">
        <v>6157</v>
      </c>
      <c r="X736" t="s">
        <v>6157</v>
      </c>
      <c r="Y736" t="s">
        <v>6157</v>
      </c>
      <c r="Z736" t="s">
        <v>6157</v>
      </c>
      <c r="AA736" t="s">
        <v>4021</v>
      </c>
      <c r="AB736" t="s">
        <v>6157</v>
      </c>
      <c r="AC736" t="s">
        <v>6157</v>
      </c>
      <c r="AD736" t="s">
        <v>6157</v>
      </c>
      <c r="AE736" t="s">
        <v>6157</v>
      </c>
      <c r="AF736" t="s">
        <v>6157</v>
      </c>
      <c r="AG736" t="s">
        <v>6157</v>
      </c>
      <c r="AH736" t="s">
        <v>6157</v>
      </c>
      <c r="AI736" t="s">
        <v>6157</v>
      </c>
      <c r="AJ736" t="s">
        <v>4588</v>
      </c>
      <c r="AK736" t="s">
        <v>4858</v>
      </c>
      <c r="AL736" t="s">
        <v>268</v>
      </c>
      <c r="AM736" t="s">
        <v>264</v>
      </c>
      <c r="AN736" t="s">
        <v>4353</v>
      </c>
      <c r="AO736" s="29">
        <v>13</v>
      </c>
      <c r="AP736">
        <v>-28.11</v>
      </c>
      <c r="AQ736">
        <v>137.50667000000001</v>
      </c>
      <c r="AR736" t="s">
        <v>1532</v>
      </c>
      <c r="AS736">
        <v>0</v>
      </c>
      <c r="AT736" t="s">
        <v>4353</v>
      </c>
      <c r="AU736" t="s">
        <v>274</v>
      </c>
      <c r="AV736" t="s">
        <v>4353</v>
      </c>
      <c r="AW736" t="s">
        <v>4353</v>
      </c>
      <c r="AX736" t="s">
        <v>6157</v>
      </c>
      <c r="AY736">
        <v>-17607</v>
      </c>
      <c r="AZ736">
        <v>-17607</v>
      </c>
      <c r="BA736" t="s">
        <v>7018</v>
      </c>
      <c r="BB736" t="s">
        <v>4785</v>
      </c>
      <c r="BC736" t="s">
        <v>6157</v>
      </c>
      <c r="BH736" t="s">
        <v>4144</v>
      </c>
      <c r="BI736" t="s">
        <v>7195</v>
      </c>
      <c r="BJ736" t="s">
        <v>4164</v>
      </c>
      <c r="BK736" t="s">
        <v>4165</v>
      </c>
      <c r="BL736">
        <v>2016</v>
      </c>
      <c r="BM736"/>
      <c r="BN736"/>
      <c r="BO736"/>
      <c r="BP736"/>
      <c r="BW736">
        <v>-19.100000000000001</v>
      </c>
      <c r="BY736">
        <v>17.7</v>
      </c>
      <c r="CF736">
        <v>1</v>
      </c>
      <c r="CI736">
        <v>-8.1</v>
      </c>
      <c r="CK736">
        <v>10.4</v>
      </c>
    </row>
    <row r="737" spans="1:89" ht="16" customHeight="1">
      <c r="A737">
        <v>736</v>
      </c>
      <c r="B737" t="s">
        <v>7107</v>
      </c>
      <c r="C737" s="2">
        <v>44970</v>
      </c>
      <c r="E737" t="s">
        <v>1991</v>
      </c>
      <c r="F737" t="s">
        <v>1991</v>
      </c>
      <c r="G737" t="s">
        <v>3941</v>
      </c>
      <c r="H737" t="s">
        <v>6157</v>
      </c>
      <c r="I737" t="s">
        <v>4855</v>
      </c>
      <c r="J737" t="s">
        <v>4856</v>
      </c>
      <c r="K737" t="s">
        <v>4857</v>
      </c>
      <c r="L737" t="s">
        <v>6157</v>
      </c>
      <c r="M737" t="s">
        <v>3984</v>
      </c>
      <c r="N737" t="s">
        <v>289</v>
      </c>
      <c r="O737" t="s">
        <v>6987</v>
      </c>
      <c r="P737" t="s">
        <v>3968</v>
      </c>
      <c r="Q737" t="s">
        <v>4403</v>
      </c>
      <c r="R737" t="s">
        <v>6157</v>
      </c>
      <c r="S737" t="s">
        <v>4353</v>
      </c>
      <c r="T737" t="s">
        <v>4353</v>
      </c>
      <c r="U737" t="s">
        <v>6157</v>
      </c>
      <c r="X737" t="s">
        <v>6157</v>
      </c>
      <c r="Y737" t="s">
        <v>6157</v>
      </c>
      <c r="Z737" t="s">
        <v>6157</v>
      </c>
      <c r="AA737" t="s">
        <v>4021</v>
      </c>
      <c r="AB737" t="s">
        <v>6157</v>
      </c>
      <c r="AC737" t="s">
        <v>6157</v>
      </c>
      <c r="AD737" t="s">
        <v>6157</v>
      </c>
      <c r="AE737" t="s">
        <v>6157</v>
      </c>
      <c r="AF737" t="s">
        <v>6157</v>
      </c>
      <c r="AG737" t="s">
        <v>6157</v>
      </c>
      <c r="AH737" t="s">
        <v>6157</v>
      </c>
      <c r="AI737" t="s">
        <v>6157</v>
      </c>
      <c r="AJ737" t="s">
        <v>4588</v>
      </c>
      <c r="AK737" t="s">
        <v>4858</v>
      </c>
      <c r="AL737" t="s">
        <v>268</v>
      </c>
      <c r="AM737" t="s">
        <v>264</v>
      </c>
      <c r="AN737" t="s">
        <v>4353</v>
      </c>
      <c r="AO737" s="29">
        <v>15</v>
      </c>
      <c r="AP737">
        <v>-28.69333</v>
      </c>
      <c r="AQ737">
        <v>137.69999999999999</v>
      </c>
      <c r="AR737" t="s">
        <v>1532</v>
      </c>
      <c r="AS737">
        <v>0</v>
      </c>
      <c r="AT737" t="s">
        <v>4353</v>
      </c>
      <c r="AU737" t="s">
        <v>274</v>
      </c>
      <c r="AV737" t="s">
        <v>4353</v>
      </c>
      <c r="AW737" t="s">
        <v>4353</v>
      </c>
      <c r="AX737" t="s">
        <v>6157</v>
      </c>
      <c r="AY737">
        <v>-17717</v>
      </c>
      <c r="AZ737">
        <v>-17717</v>
      </c>
      <c r="BA737" t="s">
        <v>7018</v>
      </c>
      <c r="BB737" t="s">
        <v>4785</v>
      </c>
      <c r="BC737" t="s">
        <v>6157</v>
      </c>
      <c r="BH737" t="s">
        <v>4144</v>
      </c>
      <c r="BI737" t="s">
        <v>7195</v>
      </c>
      <c r="BJ737" t="s">
        <v>4164</v>
      </c>
      <c r="BK737" t="s">
        <v>4165</v>
      </c>
      <c r="BL737">
        <v>2016</v>
      </c>
      <c r="BM737"/>
      <c r="BN737"/>
      <c r="BO737"/>
      <c r="BP737"/>
      <c r="BW737">
        <v>-22.5</v>
      </c>
      <c r="BY737">
        <v>12.2</v>
      </c>
      <c r="CF737">
        <v>1</v>
      </c>
      <c r="CI737">
        <v>-12.5</v>
      </c>
    </row>
    <row r="738" spans="1:89" ht="16" customHeight="1">
      <c r="A738">
        <v>737</v>
      </c>
      <c r="B738" t="s">
        <v>7107</v>
      </c>
      <c r="C738" s="2">
        <v>44970</v>
      </c>
      <c r="E738" t="s">
        <v>1993</v>
      </c>
      <c r="F738" t="s">
        <v>1993</v>
      </c>
      <c r="G738" t="s">
        <v>3941</v>
      </c>
      <c r="H738" t="s">
        <v>6157</v>
      </c>
      <c r="I738" t="s">
        <v>4855</v>
      </c>
      <c r="J738" t="s">
        <v>4856</v>
      </c>
      <c r="K738" t="s">
        <v>4857</v>
      </c>
      <c r="L738" t="s">
        <v>6157</v>
      </c>
      <c r="M738" t="s">
        <v>3984</v>
      </c>
      <c r="N738" t="s">
        <v>289</v>
      </c>
      <c r="O738" t="s">
        <v>6987</v>
      </c>
      <c r="P738" t="s">
        <v>3968</v>
      </c>
      <c r="Q738" t="s">
        <v>4403</v>
      </c>
      <c r="R738" t="s">
        <v>6157</v>
      </c>
      <c r="S738" t="s">
        <v>4353</v>
      </c>
      <c r="T738" t="s">
        <v>4353</v>
      </c>
      <c r="U738" t="s">
        <v>6157</v>
      </c>
      <c r="X738" t="s">
        <v>6157</v>
      </c>
      <c r="Y738" t="s">
        <v>6157</v>
      </c>
      <c r="Z738" t="s">
        <v>6157</v>
      </c>
      <c r="AA738" t="s">
        <v>4021</v>
      </c>
      <c r="AB738" t="s">
        <v>6157</v>
      </c>
      <c r="AC738" t="s">
        <v>6157</v>
      </c>
      <c r="AD738" t="s">
        <v>6157</v>
      </c>
      <c r="AE738" t="s">
        <v>6157</v>
      </c>
      <c r="AF738" t="s">
        <v>6157</v>
      </c>
      <c r="AG738" t="s">
        <v>6157</v>
      </c>
      <c r="AH738" t="s">
        <v>6157</v>
      </c>
      <c r="AI738" t="s">
        <v>6157</v>
      </c>
      <c r="AJ738" t="s">
        <v>4588</v>
      </c>
      <c r="AK738" t="s">
        <v>4858</v>
      </c>
      <c r="AL738" t="s">
        <v>268</v>
      </c>
      <c r="AM738" t="s">
        <v>264</v>
      </c>
      <c r="AN738" t="s">
        <v>4353</v>
      </c>
      <c r="AO738" s="29">
        <v>2</v>
      </c>
      <c r="AP738">
        <v>-29.0398</v>
      </c>
      <c r="AQ738">
        <v>137.84710000000001</v>
      </c>
      <c r="AR738" t="s">
        <v>1532</v>
      </c>
      <c r="AS738">
        <v>0</v>
      </c>
      <c r="AT738" t="s">
        <v>4353</v>
      </c>
      <c r="AU738" t="s">
        <v>274</v>
      </c>
      <c r="AV738" t="s">
        <v>4353</v>
      </c>
      <c r="AW738" t="s">
        <v>4353</v>
      </c>
      <c r="AX738" t="s">
        <v>6157</v>
      </c>
      <c r="AY738">
        <v>-18195</v>
      </c>
      <c r="AZ738">
        <v>-18195</v>
      </c>
      <c r="BA738" t="s">
        <v>7018</v>
      </c>
      <c r="BB738" t="s">
        <v>4785</v>
      </c>
      <c r="BC738" t="s">
        <v>6157</v>
      </c>
      <c r="BH738" t="s">
        <v>4144</v>
      </c>
      <c r="BI738" t="s">
        <v>7195</v>
      </c>
      <c r="BJ738" t="s">
        <v>4164</v>
      </c>
      <c r="BK738" t="s">
        <v>4165</v>
      </c>
      <c r="BL738">
        <v>2016</v>
      </c>
      <c r="BM738"/>
      <c r="BN738"/>
      <c r="BO738"/>
      <c r="BP738"/>
      <c r="BW738">
        <v>-20.6</v>
      </c>
      <c r="BY738">
        <v>17.100000000000001</v>
      </c>
      <c r="CF738">
        <v>1</v>
      </c>
      <c r="CI738">
        <v>-9.6999999999999993</v>
      </c>
      <c r="CK738">
        <v>4.3</v>
      </c>
    </row>
    <row r="739" spans="1:89" ht="16" customHeight="1">
      <c r="A739">
        <v>738</v>
      </c>
      <c r="B739" t="s">
        <v>7107</v>
      </c>
      <c r="C739" s="2">
        <v>44970</v>
      </c>
      <c r="E739" t="s">
        <v>1992</v>
      </c>
      <c r="F739" t="s">
        <v>1992</v>
      </c>
      <c r="G739" t="s">
        <v>3941</v>
      </c>
      <c r="H739" t="s">
        <v>6157</v>
      </c>
      <c r="I739" t="s">
        <v>4855</v>
      </c>
      <c r="J739" t="s">
        <v>4856</v>
      </c>
      <c r="K739" t="s">
        <v>4857</v>
      </c>
      <c r="L739" t="s">
        <v>6157</v>
      </c>
      <c r="M739" t="s">
        <v>3984</v>
      </c>
      <c r="N739" t="s">
        <v>289</v>
      </c>
      <c r="O739" t="s">
        <v>6987</v>
      </c>
      <c r="P739" t="s">
        <v>3968</v>
      </c>
      <c r="Q739" t="s">
        <v>4403</v>
      </c>
      <c r="R739" t="s">
        <v>6157</v>
      </c>
      <c r="S739" t="s">
        <v>4353</v>
      </c>
      <c r="T739" t="s">
        <v>4353</v>
      </c>
      <c r="U739" t="s">
        <v>6157</v>
      </c>
      <c r="X739" t="s">
        <v>6157</v>
      </c>
      <c r="Y739" t="s">
        <v>6157</v>
      </c>
      <c r="Z739" t="s">
        <v>6157</v>
      </c>
      <c r="AA739" t="s">
        <v>4021</v>
      </c>
      <c r="AB739" t="s">
        <v>6157</v>
      </c>
      <c r="AC739" t="s">
        <v>6157</v>
      </c>
      <c r="AD739" t="s">
        <v>6157</v>
      </c>
      <c r="AE739" t="s">
        <v>6157</v>
      </c>
      <c r="AF739" t="s">
        <v>6157</v>
      </c>
      <c r="AG739" t="s">
        <v>6157</v>
      </c>
      <c r="AH739" t="s">
        <v>6157</v>
      </c>
      <c r="AI739" t="s">
        <v>6157</v>
      </c>
      <c r="AJ739" t="s">
        <v>4588</v>
      </c>
      <c r="AK739" t="s">
        <v>4858</v>
      </c>
      <c r="AL739" t="s">
        <v>268</v>
      </c>
      <c r="AM739" t="s">
        <v>264</v>
      </c>
      <c r="AN739" t="s">
        <v>4353</v>
      </c>
      <c r="AO739" s="29">
        <v>2</v>
      </c>
      <c r="AP739">
        <v>-29.0398</v>
      </c>
      <c r="AQ739">
        <v>137.84710000000001</v>
      </c>
      <c r="AR739" t="s">
        <v>1532</v>
      </c>
      <c r="AS739">
        <v>0</v>
      </c>
      <c r="AT739" t="s">
        <v>4353</v>
      </c>
      <c r="AU739" t="s">
        <v>274</v>
      </c>
      <c r="AV739" t="s">
        <v>4353</v>
      </c>
      <c r="AW739" t="s">
        <v>4353</v>
      </c>
      <c r="AX739" t="s">
        <v>6157</v>
      </c>
      <c r="AY739">
        <v>-18498</v>
      </c>
      <c r="AZ739">
        <v>-18498</v>
      </c>
      <c r="BA739" t="s">
        <v>7018</v>
      </c>
      <c r="BB739" t="s">
        <v>4785</v>
      </c>
      <c r="BC739" t="s">
        <v>6157</v>
      </c>
      <c r="BH739" t="s">
        <v>4144</v>
      </c>
      <c r="BI739" t="s">
        <v>7195</v>
      </c>
      <c r="BJ739" t="s">
        <v>4164</v>
      </c>
      <c r="BK739" t="s">
        <v>4165</v>
      </c>
      <c r="BL739">
        <v>2016</v>
      </c>
      <c r="BM739"/>
      <c r="BN739"/>
      <c r="BO739"/>
      <c r="BP739"/>
      <c r="BW739"/>
      <c r="BY739"/>
      <c r="CF739">
        <v>1</v>
      </c>
      <c r="CI739">
        <v>-11.3</v>
      </c>
      <c r="CK739">
        <v>3</v>
      </c>
    </row>
    <row r="740" spans="1:89" ht="16" customHeight="1">
      <c r="A740">
        <v>739</v>
      </c>
      <c r="B740" t="s">
        <v>7107</v>
      </c>
      <c r="C740" s="2">
        <v>44970</v>
      </c>
      <c r="E740" t="s">
        <v>2007</v>
      </c>
      <c r="F740" t="s">
        <v>2007</v>
      </c>
      <c r="G740" t="s">
        <v>3941</v>
      </c>
      <c r="H740" t="s">
        <v>6157</v>
      </c>
      <c r="I740" t="s">
        <v>4855</v>
      </c>
      <c r="J740" t="s">
        <v>4856</v>
      </c>
      <c r="K740" t="s">
        <v>4857</v>
      </c>
      <c r="L740" t="s">
        <v>6157</v>
      </c>
      <c r="M740" t="s">
        <v>3984</v>
      </c>
      <c r="N740" t="s">
        <v>289</v>
      </c>
      <c r="O740" t="s">
        <v>6987</v>
      </c>
      <c r="P740" t="s">
        <v>3968</v>
      </c>
      <c r="Q740" t="s">
        <v>4403</v>
      </c>
      <c r="R740" t="s">
        <v>6157</v>
      </c>
      <c r="S740" t="s">
        <v>4353</v>
      </c>
      <c r="T740" t="s">
        <v>4353</v>
      </c>
      <c r="U740" t="s">
        <v>6157</v>
      </c>
      <c r="X740" t="s">
        <v>6157</v>
      </c>
      <c r="Y740" t="s">
        <v>6157</v>
      </c>
      <c r="Z740" t="s">
        <v>6157</v>
      </c>
      <c r="AA740" t="s">
        <v>4021</v>
      </c>
      <c r="AB740" t="s">
        <v>6157</v>
      </c>
      <c r="AC740" t="s">
        <v>6157</v>
      </c>
      <c r="AD740" t="s">
        <v>6157</v>
      </c>
      <c r="AE740" t="s">
        <v>6157</v>
      </c>
      <c r="AF740" t="s">
        <v>6157</v>
      </c>
      <c r="AG740" t="s">
        <v>6157</v>
      </c>
      <c r="AH740" t="s">
        <v>6157</v>
      </c>
      <c r="AI740" t="s">
        <v>6157</v>
      </c>
      <c r="AJ740" t="s">
        <v>4588</v>
      </c>
      <c r="AK740" t="s">
        <v>4858</v>
      </c>
      <c r="AL740" t="s">
        <v>268</v>
      </c>
      <c r="AM740" t="s">
        <v>264</v>
      </c>
      <c r="AN740" t="s">
        <v>4353</v>
      </c>
      <c r="AO740" s="29">
        <v>0.32382</v>
      </c>
      <c r="AP740">
        <v>-27.97833</v>
      </c>
      <c r="AQ740">
        <v>137.54232999999999</v>
      </c>
      <c r="AR740" t="s">
        <v>1532</v>
      </c>
      <c r="AS740">
        <v>0</v>
      </c>
      <c r="AT740" t="s">
        <v>4353</v>
      </c>
      <c r="AU740" t="s">
        <v>274</v>
      </c>
      <c r="AV740" t="s">
        <v>4353</v>
      </c>
      <c r="AW740" t="s">
        <v>4353</v>
      </c>
      <c r="AX740" t="s">
        <v>6157</v>
      </c>
      <c r="AY740">
        <v>-18590</v>
      </c>
      <c r="AZ740">
        <v>-18590</v>
      </c>
      <c r="BA740" t="s">
        <v>7018</v>
      </c>
      <c r="BB740" t="s">
        <v>4785</v>
      </c>
      <c r="BC740" t="s">
        <v>6157</v>
      </c>
      <c r="BH740" t="s">
        <v>4144</v>
      </c>
      <c r="BI740" t="s">
        <v>7195</v>
      </c>
      <c r="BJ740" t="s">
        <v>4164</v>
      </c>
      <c r="BK740" t="s">
        <v>4165</v>
      </c>
      <c r="BL740">
        <v>2016</v>
      </c>
      <c r="BM740"/>
      <c r="BN740"/>
      <c r="BO740"/>
      <c r="BP740"/>
      <c r="BW740">
        <v>-19</v>
      </c>
      <c r="BY740"/>
      <c r="CF740">
        <v>1</v>
      </c>
      <c r="CI740">
        <v>-10.3</v>
      </c>
      <c r="CK740">
        <v>7.9</v>
      </c>
    </row>
    <row r="741" spans="1:89" ht="16" customHeight="1">
      <c r="A741">
        <v>740</v>
      </c>
      <c r="B741" t="s">
        <v>7107</v>
      </c>
      <c r="C741" s="2">
        <v>44970</v>
      </c>
      <c r="E741" t="s">
        <v>2008</v>
      </c>
      <c r="F741" t="s">
        <v>2008</v>
      </c>
      <c r="G741" t="s">
        <v>3941</v>
      </c>
      <c r="H741" t="s">
        <v>6157</v>
      </c>
      <c r="I741" t="s">
        <v>4855</v>
      </c>
      <c r="J741" t="s">
        <v>4856</v>
      </c>
      <c r="K741" t="s">
        <v>4857</v>
      </c>
      <c r="L741" t="s">
        <v>6157</v>
      </c>
      <c r="M741" t="s">
        <v>3984</v>
      </c>
      <c r="N741" t="s">
        <v>289</v>
      </c>
      <c r="O741" t="s">
        <v>6987</v>
      </c>
      <c r="P741" t="s">
        <v>3968</v>
      </c>
      <c r="Q741" t="s">
        <v>4403</v>
      </c>
      <c r="R741" t="s">
        <v>6157</v>
      </c>
      <c r="S741" t="s">
        <v>4353</v>
      </c>
      <c r="T741" t="s">
        <v>4353</v>
      </c>
      <c r="U741" t="s">
        <v>6157</v>
      </c>
      <c r="X741" t="s">
        <v>6157</v>
      </c>
      <c r="Y741" t="s">
        <v>6157</v>
      </c>
      <c r="Z741" t="s">
        <v>6157</v>
      </c>
      <c r="AA741" t="s">
        <v>4021</v>
      </c>
      <c r="AB741" t="s">
        <v>6157</v>
      </c>
      <c r="AC741" t="s">
        <v>6157</v>
      </c>
      <c r="AD741" t="s">
        <v>6157</v>
      </c>
      <c r="AE741" t="s">
        <v>6157</v>
      </c>
      <c r="AF741" t="s">
        <v>6157</v>
      </c>
      <c r="AG741" t="s">
        <v>6157</v>
      </c>
      <c r="AH741" t="s">
        <v>6157</v>
      </c>
      <c r="AI741" t="s">
        <v>6157</v>
      </c>
      <c r="AJ741" t="s">
        <v>4588</v>
      </c>
      <c r="AK741" t="s">
        <v>4858</v>
      </c>
      <c r="AL741" t="s">
        <v>268</v>
      </c>
      <c r="AM741" t="s">
        <v>264</v>
      </c>
      <c r="AN741" t="s">
        <v>4353</v>
      </c>
      <c r="AO741" s="29">
        <v>-7.6775022000000002</v>
      </c>
      <c r="AP741">
        <v>-28.962800000000001</v>
      </c>
      <c r="AQ741">
        <v>137.34909999999999</v>
      </c>
      <c r="AR741" t="s">
        <v>1532</v>
      </c>
      <c r="AS741">
        <v>0</v>
      </c>
      <c r="AT741" t="s">
        <v>4353</v>
      </c>
      <c r="AU741" t="s">
        <v>274</v>
      </c>
      <c r="AV741" t="s">
        <v>4353</v>
      </c>
      <c r="AW741" t="s">
        <v>4353</v>
      </c>
      <c r="AX741" t="s">
        <v>6157</v>
      </c>
      <c r="AY741">
        <v>-18653</v>
      </c>
      <c r="AZ741">
        <v>-18653</v>
      </c>
      <c r="BA741" t="s">
        <v>7018</v>
      </c>
      <c r="BB741" t="s">
        <v>4785</v>
      </c>
      <c r="BC741" t="s">
        <v>6157</v>
      </c>
      <c r="BH741" t="s">
        <v>4144</v>
      </c>
      <c r="BI741" t="s">
        <v>7195</v>
      </c>
      <c r="BJ741" t="s">
        <v>4164</v>
      </c>
      <c r="BK741" t="s">
        <v>4165</v>
      </c>
      <c r="BL741">
        <v>2016</v>
      </c>
      <c r="BM741"/>
      <c r="BN741"/>
      <c r="BO741"/>
      <c r="BP741"/>
      <c r="BW741">
        <v>-20.9</v>
      </c>
      <c r="BY741">
        <v>9.8000000000000007</v>
      </c>
      <c r="CF741">
        <v>1</v>
      </c>
      <c r="CI741">
        <v>-10.7</v>
      </c>
      <c r="CK741">
        <v>7.6</v>
      </c>
    </row>
    <row r="742" spans="1:89" ht="16" customHeight="1">
      <c r="A742">
        <v>741</v>
      </c>
      <c r="B742" t="s">
        <v>7107</v>
      </c>
      <c r="C742" s="2">
        <v>44970</v>
      </c>
      <c r="E742" t="s">
        <v>1992</v>
      </c>
      <c r="F742" t="s">
        <v>1992</v>
      </c>
      <c r="G742" t="s">
        <v>3941</v>
      </c>
      <c r="H742" t="s">
        <v>6157</v>
      </c>
      <c r="I742" t="s">
        <v>4855</v>
      </c>
      <c r="J742" t="s">
        <v>4856</v>
      </c>
      <c r="K742" t="s">
        <v>4857</v>
      </c>
      <c r="L742" t="s">
        <v>6157</v>
      </c>
      <c r="M742" t="s">
        <v>3984</v>
      </c>
      <c r="N742" t="s">
        <v>289</v>
      </c>
      <c r="O742" t="s">
        <v>6987</v>
      </c>
      <c r="P742" t="s">
        <v>3968</v>
      </c>
      <c r="Q742" t="s">
        <v>4403</v>
      </c>
      <c r="R742" t="s">
        <v>6157</v>
      </c>
      <c r="S742" t="s">
        <v>4353</v>
      </c>
      <c r="T742" t="s">
        <v>4353</v>
      </c>
      <c r="U742" t="s">
        <v>6157</v>
      </c>
      <c r="X742" t="s">
        <v>6157</v>
      </c>
      <c r="Y742" t="s">
        <v>6157</v>
      </c>
      <c r="Z742" t="s">
        <v>6157</v>
      </c>
      <c r="AA742" t="s">
        <v>4021</v>
      </c>
      <c r="AB742" t="s">
        <v>6157</v>
      </c>
      <c r="AC742" t="s">
        <v>6157</v>
      </c>
      <c r="AD742" t="s">
        <v>6157</v>
      </c>
      <c r="AE742" t="s">
        <v>6157</v>
      </c>
      <c r="AF742" t="s">
        <v>6157</v>
      </c>
      <c r="AG742" t="s">
        <v>6157</v>
      </c>
      <c r="AH742" t="s">
        <v>6157</v>
      </c>
      <c r="AI742" t="s">
        <v>6157</v>
      </c>
      <c r="AJ742" t="s">
        <v>4588</v>
      </c>
      <c r="AK742" t="s">
        <v>4858</v>
      </c>
      <c r="AL742" t="s">
        <v>268</v>
      </c>
      <c r="AM742" t="s">
        <v>264</v>
      </c>
      <c r="AN742" t="s">
        <v>4353</v>
      </c>
      <c r="AO742" s="29">
        <v>-8</v>
      </c>
      <c r="AP742">
        <v>-28.962800000000001</v>
      </c>
      <c r="AQ742">
        <v>137.34909999999999</v>
      </c>
      <c r="AR742" t="s">
        <v>1532</v>
      </c>
      <c r="AS742">
        <v>0</v>
      </c>
      <c r="AT742" t="s">
        <v>4353</v>
      </c>
      <c r="AU742" t="s">
        <v>274</v>
      </c>
      <c r="AV742" t="s">
        <v>4353</v>
      </c>
      <c r="AW742" t="s">
        <v>4353</v>
      </c>
      <c r="AX742" t="s">
        <v>6157</v>
      </c>
      <c r="AY742">
        <v>-18931</v>
      </c>
      <c r="AZ742">
        <v>-18931</v>
      </c>
      <c r="BA742" t="s">
        <v>7018</v>
      </c>
      <c r="BB742" t="s">
        <v>4785</v>
      </c>
      <c r="BC742" t="s">
        <v>6157</v>
      </c>
      <c r="BH742" t="s">
        <v>4144</v>
      </c>
      <c r="BI742" t="s">
        <v>7195</v>
      </c>
      <c r="BJ742" t="s">
        <v>4164</v>
      </c>
      <c r="BK742" t="s">
        <v>4165</v>
      </c>
      <c r="BL742">
        <v>2016</v>
      </c>
      <c r="BM742"/>
      <c r="BN742"/>
      <c r="BO742"/>
      <c r="BP742"/>
      <c r="BW742"/>
      <c r="BY742"/>
      <c r="CF742">
        <v>1</v>
      </c>
      <c r="CI742">
        <v>-11.3</v>
      </c>
      <c r="CK742">
        <v>2.6</v>
      </c>
    </row>
    <row r="743" spans="1:89" ht="16" customHeight="1">
      <c r="A743">
        <v>742</v>
      </c>
      <c r="B743" t="s">
        <v>7107</v>
      </c>
      <c r="C743" s="2">
        <v>44970</v>
      </c>
      <c r="E743" t="s">
        <v>2006</v>
      </c>
      <c r="F743" t="s">
        <v>2006</v>
      </c>
      <c r="G743" t="s">
        <v>3941</v>
      </c>
      <c r="H743" t="s">
        <v>6157</v>
      </c>
      <c r="I743" t="s">
        <v>4855</v>
      </c>
      <c r="J743" t="s">
        <v>4856</v>
      </c>
      <c r="K743" t="s">
        <v>4857</v>
      </c>
      <c r="L743" t="s">
        <v>6157</v>
      </c>
      <c r="M743" t="s">
        <v>3984</v>
      </c>
      <c r="N743" t="s">
        <v>289</v>
      </c>
      <c r="O743" t="s">
        <v>6987</v>
      </c>
      <c r="P743" t="s">
        <v>3968</v>
      </c>
      <c r="Q743" t="s">
        <v>4403</v>
      </c>
      <c r="R743" t="s">
        <v>6157</v>
      </c>
      <c r="S743" t="s">
        <v>4353</v>
      </c>
      <c r="T743" t="s">
        <v>4353</v>
      </c>
      <c r="U743" t="s">
        <v>6157</v>
      </c>
      <c r="X743" t="s">
        <v>6157</v>
      </c>
      <c r="Y743" t="s">
        <v>6157</v>
      </c>
      <c r="Z743" t="s">
        <v>6157</v>
      </c>
      <c r="AA743" t="s">
        <v>4021</v>
      </c>
      <c r="AB743" t="s">
        <v>6157</v>
      </c>
      <c r="AC743" t="s">
        <v>6157</v>
      </c>
      <c r="AD743" t="s">
        <v>6157</v>
      </c>
      <c r="AE743" t="s">
        <v>6157</v>
      </c>
      <c r="AF743" t="s">
        <v>6157</v>
      </c>
      <c r="AG743" t="s">
        <v>6157</v>
      </c>
      <c r="AH743" t="s">
        <v>6157</v>
      </c>
      <c r="AI743" t="s">
        <v>6157</v>
      </c>
      <c r="AJ743" t="s">
        <v>4588</v>
      </c>
      <c r="AK743" t="s">
        <v>4858</v>
      </c>
      <c r="AL743" t="s">
        <v>268</v>
      </c>
      <c r="AM743" t="s">
        <v>264</v>
      </c>
      <c r="AN743" t="s">
        <v>4353</v>
      </c>
      <c r="AO743" s="29">
        <v>13</v>
      </c>
      <c r="AP743">
        <v>-28.11</v>
      </c>
      <c r="AQ743">
        <v>137.50667000000001</v>
      </c>
      <c r="AR743" t="s">
        <v>1532</v>
      </c>
      <c r="AS743">
        <v>0</v>
      </c>
      <c r="AT743" t="s">
        <v>4353</v>
      </c>
      <c r="AU743" t="s">
        <v>274</v>
      </c>
      <c r="AV743" t="s">
        <v>4353</v>
      </c>
      <c r="AW743" t="s">
        <v>4353</v>
      </c>
      <c r="AX743" t="s">
        <v>6157</v>
      </c>
      <c r="AY743">
        <v>-19415</v>
      </c>
      <c r="AZ743">
        <v>-19415</v>
      </c>
      <c r="BA743" t="s">
        <v>7018</v>
      </c>
      <c r="BB743" t="s">
        <v>4785</v>
      </c>
      <c r="BC743" t="s">
        <v>6157</v>
      </c>
      <c r="BH743" t="s">
        <v>4144</v>
      </c>
      <c r="BI743" t="s">
        <v>7195</v>
      </c>
      <c r="BJ743" t="s">
        <v>4164</v>
      </c>
      <c r="BK743" t="s">
        <v>4165</v>
      </c>
      <c r="BL743">
        <v>2016</v>
      </c>
      <c r="BM743"/>
      <c r="BN743"/>
      <c r="BO743"/>
      <c r="BP743"/>
      <c r="BW743">
        <v>-19.3</v>
      </c>
      <c r="BY743"/>
    </row>
    <row r="744" spans="1:89" ht="16" customHeight="1">
      <c r="A744">
        <v>743</v>
      </c>
      <c r="B744" t="s">
        <v>7107</v>
      </c>
      <c r="C744" s="2">
        <v>44970</v>
      </c>
      <c r="E744" t="s">
        <v>1992</v>
      </c>
      <c r="F744" t="s">
        <v>1992</v>
      </c>
      <c r="G744" t="s">
        <v>3941</v>
      </c>
      <c r="H744" t="s">
        <v>6157</v>
      </c>
      <c r="I744" t="s">
        <v>4855</v>
      </c>
      <c r="J744" t="s">
        <v>4856</v>
      </c>
      <c r="K744" t="s">
        <v>4857</v>
      </c>
      <c r="L744" t="s">
        <v>6157</v>
      </c>
      <c r="M744" t="s">
        <v>3984</v>
      </c>
      <c r="N744" t="s">
        <v>289</v>
      </c>
      <c r="O744" t="s">
        <v>6987</v>
      </c>
      <c r="P744" t="s">
        <v>3968</v>
      </c>
      <c r="Q744" t="s">
        <v>4403</v>
      </c>
      <c r="R744" t="s">
        <v>6157</v>
      </c>
      <c r="S744" t="s">
        <v>4353</v>
      </c>
      <c r="T744" t="s">
        <v>4353</v>
      </c>
      <c r="U744" t="s">
        <v>6157</v>
      </c>
      <c r="X744" t="s">
        <v>6157</v>
      </c>
      <c r="Y744" t="s">
        <v>6157</v>
      </c>
      <c r="Z744" t="s">
        <v>6157</v>
      </c>
      <c r="AA744" t="s">
        <v>4021</v>
      </c>
      <c r="AB744" t="s">
        <v>6157</v>
      </c>
      <c r="AC744" t="s">
        <v>6157</v>
      </c>
      <c r="AD744" t="s">
        <v>6157</v>
      </c>
      <c r="AE744" t="s">
        <v>6157</v>
      </c>
      <c r="AF744" t="s">
        <v>6157</v>
      </c>
      <c r="AG744" t="s">
        <v>6157</v>
      </c>
      <c r="AH744" t="s">
        <v>6157</v>
      </c>
      <c r="AI744" t="s">
        <v>6157</v>
      </c>
      <c r="AJ744" t="s">
        <v>4588</v>
      </c>
      <c r="AK744" t="s">
        <v>4858</v>
      </c>
      <c r="AL744" t="s">
        <v>268</v>
      </c>
      <c r="AM744" t="s">
        <v>264</v>
      </c>
      <c r="AN744" t="s">
        <v>4353</v>
      </c>
      <c r="AO744" s="29">
        <v>13</v>
      </c>
      <c r="AP744">
        <v>-28.11</v>
      </c>
      <c r="AQ744">
        <v>137.50667000000001</v>
      </c>
      <c r="AR744" t="s">
        <v>1532</v>
      </c>
      <c r="AS744">
        <v>0</v>
      </c>
      <c r="AT744" t="s">
        <v>4353</v>
      </c>
      <c r="AU744" t="s">
        <v>274</v>
      </c>
      <c r="AV744" t="s">
        <v>4353</v>
      </c>
      <c r="AW744" t="s">
        <v>4353</v>
      </c>
      <c r="AX744" t="s">
        <v>6157</v>
      </c>
      <c r="AY744">
        <v>-19882</v>
      </c>
      <c r="AZ744">
        <v>-19882</v>
      </c>
      <c r="BA744" t="s">
        <v>7018</v>
      </c>
      <c r="BB744" t="s">
        <v>4785</v>
      </c>
      <c r="BC744" t="s">
        <v>6157</v>
      </c>
      <c r="BH744" t="s">
        <v>4144</v>
      </c>
      <c r="BI744" t="s">
        <v>7195</v>
      </c>
      <c r="BJ744" t="s">
        <v>4164</v>
      </c>
      <c r="BK744" t="s">
        <v>4165</v>
      </c>
      <c r="BL744">
        <v>2016</v>
      </c>
      <c r="BM744"/>
      <c r="BN744"/>
      <c r="BO744"/>
      <c r="BP744"/>
      <c r="BW744">
        <v>-21.9</v>
      </c>
      <c r="BY744">
        <v>14.9</v>
      </c>
      <c r="CF744">
        <v>1</v>
      </c>
      <c r="CI744">
        <v>-11.3</v>
      </c>
      <c r="CK744">
        <v>0</v>
      </c>
    </row>
    <row r="745" spans="1:89" ht="16" customHeight="1">
      <c r="A745">
        <v>744</v>
      </c>
      <c r="B745" t="s">
        <v>7107</v>
      </c>
      <c r="C745" s="2">
        <v>44970</v>
      </c>
      <c r="E745" t="s">
        <v>2009</v>
      </c>
      <c r="F745" t="s">
        <v>2009</v>
      </c>
      <c r="G745" t="s">
        <v>3941</v>
      </c>
      <c r="H745" t="s">
        <v>6157</v>
      </c>
      <c r="I745" t="s">
        <v>4855</v>
      </c>
      <c r="J745" t="s">
        <v>4856</v>
      </c>
      <c r="K745" t="s">
        <v>4857</v>
      </c>
      <c r="L745" t="s">
        <v>6157</v>
      </c>
      <c r="M745" t="s">
        <v>3984</v>
      </c>
      <c r="N745" t="s">
        <v>289</v>
      </c>
      <c r="O745" t="s">
        <v>6987</v>
      </c>
      <c r="P745" t="s">
        <v>3968</v>
      </c>
      <c r="Q745" t="s">
        <v>4403</v>
      </c>
      <c r="R745" t="s">
        <v>6157</v>
      </c>
      <c r="S745" t="s">
        <v>4353</v>
      </c>
      <c r="T745" t="s">
        <v>4353</v>
      </c>
      <c r="U745" t="s">
        <v>6157</v>
      </c>
      <c r="X745" t="s">
        <v>6157</v>
      </c>
      <c r="Y745" t="s">
        <v>6157</v>
      </c>
      <c r="Z745" t="s">
        <v>6157</v>
      </c>
      <c r="AA745" t="s">
        <v>4021</v>
      </c>
      <c r="AB745" t="s">
        <v>6157</v>
      </c>
      <c r="AC745" t="s">
        <v>6157</v>
      </c>
      <c r="AD745" t="s">
        <v>6157</v>
      </c>
      <c r="AE745" t="s">
        <v>6157</v>
      </c>
      <c r="AF745" t="s">
        <v>6157</v>
      </c>
      <c r="AG745" t="s">
        <v>6157</v>
      </c>
      <c r="AH745" t="s">
        <v>6157</v>
      </c>
      <c r="AI745" t="s">
        <v>6157</v>
      </c>
      <c r="AJ745" t="s">
        <v>4588</v>
      </c>
      <c r="AK745" t="s">
        <v>4858</v>
      </c>
      <c r="AL745" t="s">
        <v>268</v>
      </c>
      <c r="AM745" t="s">
        <v>264</v>
      </c>
      <c r="AN745" t="s">
        <v>4353</v>
      </c>
      <c r="AO745" s="29">
        <v>-15</v>
      </c>
      <c r="AP745">
        <v>-28.665330000000001</v>
      </c>
      <c r="AQ745">
        <v>137.63567</v>
      </c>
      <c r="AR745" t="s">
        <v>1532</v>
      </c>
      <c r="AS745">
        <v>0</v>
      </c>
      <c r="AT745" t="s">
        <v>4353</v>
      </c>
      <c r="AU745" t="s">
        <v>274</v>
      </c>
      <c r="AV745" t="s">
        <v>4353</v>
      </c>
      <c r="AW745" t="s">
        <v>4353</v>
      </c>
      <c r="AX745" t="s">
        <v>6157</v>
      </c>
      <c r="AY745">
        <v>-19904</v>
      </c>
      <c r="AZ745">
        <v>-19904</v>
      </c>
      <c r="BA745" t="s">
        <v>7018</v>
      </c>
      <c r="BB745" t="s">
        <v>4785</v>
      </c>
      <c r="BC745" t="s">
        <v>6157</v>
      </c>
      <c r="BH745" t="s">
        <v>4144</v>
      </c>
      <c r="BI745" t="s">
        <v>7195</v>
      </c>
      <c r="BJ745" t="s">
        <v>4164</v>
      </c>
      <c r="BK745" t="s">
        <v>4165</v>
      </c>
      <c r="BL745">
        <v>2016</v>
      </c>
      <c r="BM745"/>
      <c r="BN745"/>
      <c r="BO745"/>
      <c r="BP745"/>
      <c r="BW745">
        <v>-20.3</v>
      </c>
      <c r="BY745">
        <v>14.2</v>
      </c>
      <c r="CF745">
        <v>1</v>
      </c>
      <c r="CI745">
        <v>-11</v>
      </c>
      <c r="CK745">
        <v>6.9</v>
      </c>
    </row>
    <row r="746" spans="1:89" ht="16" customHeight="1">
      <c r="A746">
        <v>745</v>
      </c>
      <c r="B746" t="s">
        <v>7107</v>
      </c>
      <c r="C746" s="2">
        <v>44970</v>
      </c>
      <c r="E746" t="s">
        <v>2010</v>
      </c>
      <c r="F746" t="s">
        <v>2010</v>
      </c>
      <c r="G746" t="s">
        <v>3941</v>
      </c>
      <c r="H746" t="s">
        <v>6157</v>
      </c>
      <c r="I746" t="s">
        <v>4855</v>
      </c>
      <c r="J746" t="s">
        <v>4856</v>
      </c>
      <c r="K746" t="s">
        <v>4857</v>
      </c>
      <c r="L746" t="s">
        <v>6157</v>
      </c>
      <c r="M746" t="s">
        <v>3984</v>
      </c>
      <c r="N746" t="s">
        <v>289</v>
      </c>
      <c r="O746" t="s">
        <v>6987</v>
      </c>
      <c r="P746" t="s">
        <v>3968</v>
      </c>
      <c r="Q746" t="s">
        <v>4403</v>
      </c>
      <c r="R746" t="s">
        <v>6157</v>
      </c>
      <c r="S746" t="s">
        <v>4353</v>
      </c>
      <c r="T746" t="s">
        <v>4353</v>
      </c>
      <c r="U746" t="s">
        <v>6157</v>
      </c>
      <c r="X746" t="s">
        <v>6157</v>
      </c>
      <c r="Y746" t="s">
        <v>6157</v>
      </c>
      <c r="Z746" t="s">
        <v>6157</v>
      </c>
      <c r="AA746" t="s">
        <v>4021</v>
      </c>
      <c r="AB746" t="s">
        <v>6157</v>
      </c>
      <c r="AC746" t="s">
        <v>6157</v>
      </c>
      <c r="AD746" t="s">
        <v>6157</v>
      </c>
      <c r="AE746" t="s">
        <v>6157</v>
      </c>
      <c r="AF746" t="s">
        <v>6157</v>
      </c>
      <c r="AG746" t="s">
        <v>6157</v>
      </c>
      <c r="AH746" t="s">
        <v>6157</v>
      </c>
      <c r="AI746" t="s">
        <v>6157</v>
      </c>
      <c r="AJ746" t="s">
        <v>4588</v>
      </c>
      <c r="AK746" t="s">
        <v>4858</v>
      </c>
      <c r="AL746" t="s">
        <v>268</v>
      </c>
      <c r="AM746" t="s">
        <v>264</v>
      </c>
      <c r="AN746" t="s">
        <v>4353</v>
      </c>
      <c r="AO746" s="29">
        <v>5</v>
      </c>
      <c r="AP746">
        <v>-28.04167</v>
      </c>
      <c r="AQ746">
        <v>137.53083000000001</v>
      </c>
      <c r="AR746" t="s">
        <v>1532</v>
      </c>
      <c r="AS746">
        <v>0</v>
      </c>
      <c r="AT746" t="s">
        <v>4353</v>
      </c>
      <c r="AU746" t="s">
        <v>274</v>
      </c>
      <c r="AV746" t="s">
        <v>4353</v>
      </c>
      <c r="AW746" t="s">
        <v>4353</v>
      </c>
      <c r="AX746" t="s">
        <v>6157</v>
      </c>
      <c r="AY746">
        <v>-21586</v>
      </c>
      <c r="AZ746">
        <v>-21586</v>
      </c>
      <c r="BA746" t="s">
        <v>7018</v>
      </c>
      <c r="BB746" t="s">
        <v>4785</v>
      </c>
      <c r="BC746" t="s">
        <v>6157</v>
      </c>
      <c r="BH746" t="s">
        <v>4144</v>
      </c>
      <c r="BI746" t="s">
        <v>7195</v>
      </c>
      <c r="BJ746" t="s">
        <v>4164</v>
      </c>
      <c r="BK746" t="s">
        <v>4165</v>
      </c>
      <c r="BL746">
        <v>2016</v>
      </c>
      <c r="BM746"/>
      <c r="BN746"/>
      <c r="BO746"/>
      <c r="BP746"/>
      <c r="BW746">
        <v>-21.5</v>
      </c>
      <c r="BY746"/>
    </row>
    <row r="747" spans="1:89" ht="16" customHeight="1">
      <c r="A747">
        <v>746</v>
      </c>
      <c r="B747" t="s">
        <v>7107</v>
      </c>
      <c r="C747" s="2">
        <v>44970</v>
      </c>
      <c r="E747" t="s">
        <v>2011</v>
      </c>
      <c r="F747" t="s">
        <v>2011</v>
      </c>
      <c r="G747" t="s">
        <v>3941</v>
      </c>
      <c r="H747" t="s">
        <v>6157</v>
      </c>
      <c r="I747" t="s">
        <v>4855</v>
      </c>
      <c r="J747" t="s">
        <v>4856</v>
      </c>
      <c r="K747" t="s">
        <v>4857</v>
      </c>
      <c r="L747" t="s">
        <v>6157</v>
      </c>
      <c r="M747" t="s">
        <v>3984</v>
      </c>
      <c r="N747" t="s">
        <v>289</v>
      </c>
      <c r="O747" t="s">
        <v>6987</v>
      </c>
      <c r="P747" t="s">
        <v>3968</v>
      </c>
      <c r="Q747" t="s">
        <v>4403</v>
      </c>
      <c r="R747" t="s">
        <v>6157</v>
      </c>
      <c r="S747" t="s">
        <v>4353</v>
      </c>
      <c r="T747" t="s">
        <v>4353</v>
      </c>
      <c r="U747" t="s">
        <v>6157</v>
      </c>
      <c r="X747" t="s">
        <v>6157</v>
      </c>
      <c r="Y747" t="s">
        <v>6157</v>
      </c>
      <c r="Z747" t="s">
        <v>6157</v>
      </c>
      <c r="AA747" t="s">
        <v>4021</v>
      </c>
      <c r="AB747" t="s">
        <v>6157</v>
      </c>
      <c r="AC747" t="s">
        <v>6157</v>
      </c>
      <c r="AD747" t="s">
        <v>6157</v>
      </c>
      <c r="AE747" t="s">
        <v>6157</v>
      </c>
      <c r="AF747" t="s">
        <v>6157</v>
      </c>
      <c r="AG747" t="s">
        <v>6157</v>
      </c>
      <c r="AH747" t="s">
        <v>6157</v>
      </c>
      <c r="AI747" t="s">
        <v>6157</v>
      </c>
      <c r="AJ747" t="s">
        <v>4588</v>
      </c>
      <c r="AK747" t="s">
        <v>4858</v>
      </c>
      <c r="AL747" t="s">
        <v>268</v>
      </c>
      <c r="AM747" t="s">
        <v>264</v>
      </c>
      <c r="AN747" t="s">
        <v>4353</v>
      </c>
      <c r="AO747" s="29">
        <v>-6</v>
      </c>
      <c r="AP747">
        <v>-28.9604</v>
      </c>
      <c r="AQ747">
        <v>137.35169999999999</v>
      </c>
      <c r="AR747" t="s">
        <v>1532</v>
      </c>
      <c r="AS747">
        <v>0</v>
      </c>
      <c r="AT747" t="s">
        <v>4353</v>
      </c>
      <c r="AU747" t="s">
        <v>274</v>
      </c>
      <c r="AV747" t="s">
        <v>4353</v>
      </c>
      <c r="AW747" t="s">
        <v>4353</v>
      </c>
      <c r="AX747" t="s">
        <v>6157</v>
      </c>
      <c r="AY747">
        <v>-21659</v>
      </c>
      <c r="AZ747">
        <v>-21659</v>
      </c>
      <c r="BA747" t="s">
        <v>7018</v>
      </c>
      <c r="BB747" t="s">
        <v>4785</v>
      </c>
      <c r="BC747" t="s">
        <v>6157</v>
      </c>
      <c r="BH747" t="s">
        <v>4144</v>
      </c>
      <c r="BI747" t="s">
        <v>7195</v>
      </c>
      <c r="BJ747" t="s">
        <v>4164</v>
      </c>
      <c r="BK747" t="s">
        <v>4165</v>
      </c>
      <c r="BL747">
        <v>2016</v>
      </c>
      <c r="BM747"/>
      <c r="BN747"/>
      <c r="BO747"/>
      <c r="BP747"/>
      <c r="BW747"/>
      <c r="BY747"/>
      <c r="CF747">
        <v>1</v>
      </c>
      <c r="CI747">
        <v>-10.7</v>
      </c>
      <c r="CK747">
        <v>7.9</v>
      </c>
    </row>
    <row r="748" spans="1:89" ht="16" customHeight="1">
      <c r="A748">
        <v>747</v>
      </c>
      <c r="B748" t="s">
        <v>7107</v>
      </c>
      <c r="C748" s="2">
        <v>44970</v>
      </c>
      <c r="E748" t="s">
        <v>2011</v>
      </c>
      <c r="F748" t="s">
        <v>2011</v>
      </c>
      <c r="G748" t="s">
        <v>3941</v>
      </c>
      <c r="H748" t="s">
        <v>6157</v>
      </c>
      <c r="I748" t="s">
        <v>4855</v>
      </c>
      <c r="J748" t="s">
        <v>4856</v>
      </c>
      <c r="K748" t="s">
        <v>4857</v>
      </c>
      <c r="L748" t="s">
        <v>6157</v>
      </c>
      <c r="M748" t="s">
        <v>3984</v>
      </c>
      <c r="N748" t="s">
        <v>289</v>
      </c>
      <c r="O748" t="s">
        <v>6987</v>
      </c>
      <c r="P748" t="s">
        <v>3968</v>
      </c>
      <c r="Q748" t="s">
        <v>4403</v>
      </c>
      <c r="R748" t="s">
        <v>6157</v>
      </c>
      <c r="S748" t="s">
        <v>4353</v>
      </c>
      <c r="T748" t="s">
        <v>4353</v>
      </c>
      <c r="U748" t="s">
        <v>6157</v>
      </c>
      <c r="X748" t="s">
        <v>6157</v>
      </c>
      <c r="Y748" t="s">
        <v>6157</v>
      </c>
      <c r="Z748" t="s">
        <v>6157</v>
      </c>
      <c r="AA748" t="s">
        <v>4021</v>
      </c>
      <c r="AB748" t="s">
        <v>6157</v>
      </c>
      <c r="AC748" t="s">
        <v>6157</v>
      </c>
      <c r="AD748" t="s">
        <v>6157</v>
      </c>
      <c r="AE748" t="s">
        <v>6157</v>
      </c>
      <c r="AF748" t="s">
        <v>6157</v>
      </c>
      <c r="AG748" t="s">
        <v>6157</v>
      </c>
      <c r="AH748" t="s">
        <v>6157</v>
      </c>
      <c r="AI748" t="s">
        <v>6157</v>
      </c>
      <c r="AJ748" t="s">
        <v>4588</v>
      </c>
      <c r="AK748" t="s">
        <v>4858</v>
      </c>
      <c r="AL748" t="s">
        <v>268</v>
      </c>
      <c r="AM748" t="s">
        <v>264</v>
      </c>
      <c r="AN748" t="s">
        <v>4353</v>
      </c>
      <c r="AO748" s="29">
        <v>-6</v>
      </c>
      <c r="AP748">
        <v>-28.9604</v>
      </c>
      <c r="AQ748">
        <v>137.35169999999999</v>
      </c>
      <c r="AR748" t="s">
        <v>1532</v>
      </c>
      <c r="AS748">
        <v>0</v>
      </c>
      <c r="AT748" t="s">
        <v>4353</v>
      </c>
      <c r="AU748" t="s">
        <v>274</v>
      </c>
      <c r="AV748" t="s">
        <v>4353</v>
      </c>
      <c r="AW748" t="s">
        <v>4353</v>
      </c>
      <c r="AX748" t="s">
        <v>6157</v>
      </c>
      <c r="AY748">
        <v>-21815</v>
      </c>
      <c r="AZ748">
        <v>-21815</v>
      </c>
      <c r="BA748" t="s">
        <v>7018</v>
      </c>
      <c r="BB748" t="s">
        <v>4785</v>
      </c>
      <c r="BC748" t="s">
        <v>6157</v>
      </c>
      <c r="BH748" t="s">
        <v>4144</v>
      </c>
      <c r="BI748" t="s">
        <v>7195</v>
      </c>
      <c r="BJ748" t="s">
        <v>4164</v>
      </c>
      <c r="BK748" t="s">
        <v>4165</v>
      </c>
      <c r="BL748">
        <v>2016</v>
      </c>
      <c r="BM748"/>
      <c r="BN748"/>
      <c r="BO748"/>
      <c r="BP748"/>
      <c r="BW748"/>
      <c r="BY748"/>
      <c r="CF748">
        <v>1</v>
      </c>
      <c r="CI748">
        <v>-10.9</v>
      </c>
      <c r="CK748">
        <v>1.6</v>
      </c>
    </row>
    <row r="749" spans="1:89" ht="16" customHeight="1">
      <c r="A749">
        <v>748</v>
      </c>
      <c r="B749" t="s">
        <v>7107</v>
      </c>
      <c r="C749" s="2">
        <v>44970</v>
      </c>
      <c r="E749" t="s">
        <v>1991</v>
      </c>
      <c r="F749" t="s">
        <v>1991</v>
      </c>
      <c r="G749" t="s">
        <v>3941</v>
      </c>
      <c r="H749" t="s">
        <v>6157</v>
      </c>
      <c r="I749" t="s">
        <v>4855</v>
      </c>
      <c r="J749" t="s">
        <v>4856</v>
      </c>
      <c r="K749" t="s">
        <v>4857</v>
      </c>
      <c r="L749" t="s">
        <v>6157</v>
      </c>
      <c r="M749" t="s">
        <v>3984</v>
      </c>
      <c r="N749" t="s">
        <v>289</v>
      </c>
      <c r="O749" t="s">
        <v>6987</v>
      </c>
      <c r="P749" t="s">
        <v>3968</v>
      </c>
      <c r="Q749" t="s">
        <v>4403</v>
      </c>
      <c r="R749" t="s">
        <v>6157</v>
      </c>
      <c r="S749" t="s">
        <v>4353</v>
      </c>
      <c r="T749" t="s">
        <v>4353</v>
      </c>
      <c r="U749" t="s">
        <v>6157</v>
      </c>
      <c r="X749" t="s">
        <v>6157</v>
      </c>
      <c r="Y749" t="s">
        <v>6157</v>
      </c>
      <c r="Z749" t="s">
        <v>6157</v>
      </c>
      <c r="AA749" t="s">
        <v>4021</v>
      </c>
      <c r="AB749" t="s">
        <v>6157</v>
      </c>
      <c r="AC749" t="s">
        <v>6157</v>
      </c>
      <c r="AD749" t="s">
        <v>6157</v>
      </c>
      <c r="AE749" t="s">
        <v>6157</v>
      </c>
      <c r="AF749" t="s">
        <v>6157</v>
      </c>
      <c r="AG749" t="s">
        <v>6157</v>
      </c>
      <c r="AH749" t="s">
        <v>6157</v>
      </c>
      <c r="AI749" t="s">
        <v>6157</v>
      </c>
      <c r="AJ749" t="s">
        <v>4588</v>
      </c>
      <c r="AK749" t="s">
        <v>4858</v>
      </c>
      <c r="AL749" t="s">
        <v>268</v>
      </c>
      <c r="AM749" t="s">
        <v>264</v>
      </c>
      <c r="AN749" t="s">
        <v>4353</v>
      </c>
      <c r="AO749" s="29">
        <v>15</v>
      </c>
      <c r="AP749">
        <v>-28.69333</v>
      </c>
      <c r="AQ749">
        <v>137.69999999999999</v>
      </c>
      <c r="AR749" t="s">
        <v>1532</v>
      </c>
      <c r="AS749">
        <v>0</v>
      </c>
      <c r="AT749" t="s">
        <v>4353</v>
      </c>
      <c r="AU749" t="s">
        <v>274</v>
      </c>
      <c r="AV749" t="s">
        <v>4353</v>
      </c>
      <c r="AW749" t="s">
        <v>4353</v>
      </c>
      <c r="AX749" t="s">
        <v>6157</v>
      </c>
      <c r="AY749">
        <v>-21951</v>
      </c>
      <c r="AZ749">
        <v>-21951</v>
      </c>
      <c r="BA749" t="s">
        <v>7018</v>
      </c>
      <c r="BB749" t="s">
        <v>4785</v>
      </c>
      <c r="BC749" t="s">
        <v>6157</v>
      </c>
      <c r="BH749" t="s">
        <v>4144</v>
      </c>
      <c r="BI749" t="s">
        <v>7195</v>
      </c>
      <c r="BJ749" t="s">
        <v>4164</v>
      </c>
      <c r="BK749" t="s">
        <v>4165</v>
      </c>
      <c r="BL749">
        <v>2016</v>
      </c>
      <c r="BM749"/>
      <c r="BN749"/>
      <c r="BO749"/>
      <c r="BP749"/>
      <c r="BW749">
        <v>-21.9</v>
      </c>
      <c r="BY749">
        <v>8.6</v>
      </c>
      <c r="CF749">
        <v>1</v>
      </c>
      <c r="CI749">
        <v>-13.3</v>
      </c>
      <c r="CK749">
        <v>-0.7</v>
      </c>
    </row>
    <row r="750" spans="1:89" ht="16" customHeight="1">
      <c r="A750">
        <v>749</v>
      </c>
      <c r="B750" t="s">
        <v>7107</v>
      </c>
      <c r="C750" s="2">
        <v>44970</v>
      </c>
      <c r="E750" t="s">
        <v>1991</v>
      </c>
      <c r="F750" t="s">
        <v>1991</v>
      </c>
      <c r="G750" t="s">
        <v>3941</v>
      </c>
      <c r="H750" t="s">
        <v>6157</v>
      </c>
      <c r="I750" t="s">
        <v>4855</v>
      </c>
      <c r="J750" t="s">
        <v>4856</v>
      </c>
      <c r="K750" t="s">
        <v>4857</v>
      </c>
      <c r="L750" t="s">
        <v>6157</v>
      </c>
      <c r="M750" t="s">
        <v>3984</v>
      </c>
      <c r="N750" t="s">
        <v>289</v>
      </c>
      <c r="O750" t="s">
        <v>6987</v>
      </c>
      <c r="P750" t="s">
        <v>3968</v>
      </c>
      <c r="Q750" t="s">
        <v>4403</v>
      </c>
      <c r="R750" t="s">
        <v>6157</v>
      </c>
      <c r="S750" t="s">
        <v>4353</v>
      </c>
      <c r="T750" t="s">
        <v>4353</v>
      </c>
      <c r="U750" t="s">
        <v>6157</v>
      </c>
      <c r="X750" t="s">
        <v>6157</v>
      </c>
      <c r="Y750" t="s">
        <v>6157</v>
      </c>
      <c r="Z750" t="s">
        <v>6157</v>
      </c>
      <c r="AA750" t="s">
        <v>4021</v>
      </c>
      <c r="AB750" t="s">
        <v>6157</v>
      </c>
      <c r="AC750" t="s">
        <v>6157</v>
      </c>
      <c r="AD750" t="s">
        <v>6157</v>
      </c>
      <c r="AE750" t="s">
        <v>6157</v>
      </c>
      <c r="AF750" t="s">
        <v>6157</v>
      </c>
      <c r="AG750" t="s">
        <v>6157</v>
      </c>
      <c r="AH750" t="s">
        <v>6157</v>
      </c>
      <c r="AI750" t="s">
        <v>6157</v>
      </c>
      <c r="AJ750" t="s">
        <v>4588</v>
      </c>
      <c r="AK750" t="s">
        <v>4858</v>
      </c>
      <c r="AL750" t="s">
        <v>268</v>
      </c>
      <c r="AM750" t="s">
        <v>264</v>
      </c>
      <c r="AN750" t="s">
        <v>4353</v>
      </c>
      <c r="AO750" s="29">
        <v>15</v>
      </c>
      <c r="AP750">
        <v>-28.69333</v>
      </c>
      <c r="AQ750">
        <v>137.69999999999999</v>
      </c>
      <c r="AR750" t="s">
        <v>1532</v>
      </c>
      <c r="AS750">
        <v>0</v>
      </c>
      <c r="AT750" t="s">
        <v>4353</v>
      </c>
      <c r="AU750" t="s">
        <v>274</v>
      </c>
      <c r="AV750" t="s">
        <v>4353</v>
      </c>
      <c r="AW750" t="s">
        <v>4353</v>
      </c>
      <c r="AX750" t="s">
        <v>6157</v>
      </c>
      <c r="AY750">
        <v>-22204</v>
      </c>
      <c r="AZ750">
        <v>-22204</v>
      </c>
      <c r="BA750" t="s">
        <v>7018</v>
      </c>
      <c r="BB750" t="s">
        <v>4785</v>
      </c>
      <c r="BC750" t="s">
        <v>6157</v>
      </c>
      <c r="BH750" t="s">
        <v>4144</v>
      </c>
      <c r="BI750" t="s">
        <v>7195</v>
      </c>
      <c r="BJ750" t="s">
        <v>4164</v>
      </c>
      <c r="BK750" t="s">
        <v>4165</v>
      </c>
      <c r="BL750">
        <v>2016</v>
      </c>
      <c r="BM750"/>
      <c r="BN750"/>
      <c r="BO750"/>
      <c r="BP750"/>
      <c r="BW750"/>
      <c r="BY750"/>
      <c r="CF750">
        <v>1</v>
      </c>
      <c r="CI750">
        <v>-11.7</v>
      </c>
      <c r="CK750">
        <v>5</v>
      </c>
    </row>
    <row r="751" spans="1:89" ht="16" customHeight="1">
      <c r="A751">
        <v>750</v>
      </c>
      <c r="B751" t="s">
        <v>7107</v>
      </c>
      <c r="C751" s="2">
        <v>44970</v>
      </c>
      <c r="E751" t="s">
        <v>2012</v>
      </c>
      <c r="F751" t="s">
        <v>2012</v>
      </c>
      <c r="G751" t="s">
        <v>3941</v>
      </c>
      <c r="H751" t="s">
        <v>6157</v>
      </c>
      <c r="I751" t="s">
        <v>4855</v>
      </c>
      <c r="J751" t="s">
        <v>4856</v>
      </c>
      <c r="K751" t="s">
        <v>4857</v>
      </c>
      <c r="L751" t="s">
        <v>6157</v>
      </c>
      <c r="M751" t="s">
        <v>3984</v>
      </c>
      <c r="N751" t="s">
        <v>289</v>
      </c>
      <c r="O751" t="s">
        <v>6987</v>
      </c>
      <c r="P751" t="s">
        <v>3968</v>
      </c>
      <c r="Q751" t="s">
        <v>4403</v>
      </c>
      <c r="R751" t="s">
        <v>6157</v>
      </c>
      <c r="S751" t="s">
        <v>4353</v>
      </c>
      <c r="T751" t="s">
        <v>4353</v>
      </c>
      <c r="U751" t="s">
        <v>6157</v>
      </c>
      <c r="X751" t="s">
        <v>6157</v>
      </c>
      <c r="Y751" t="s">
        <v>6157</v>
      </c>
      <c r="Z751" t="s">
        <v>6157</v>
      </c>
      <c r="AA751" t="s">
        <v>4021</v>
      </c>
      <c r="AB751" t="s">
        <v>6157</v>
      </c>
      <c r="AC751" t="s">
        <v>6157</v>
      </c>
      <c r="AD751" t="s">
        <v>6157</v>
      </c>
      <c r="AE751" t="s">
        <v>6157</v>
      </c>
      <c r="AF751" t="s">
        <v>6157</v>
      </c>
      <c r="AG751" t="s">
        <v>6157</v>
      </c>
      <c r="AH751" t="s">
        <v>6157</v>
      </c>
      <c r="AI751" t="s">
        <v>6157</v>
      </c>
      <c r="AJ751" t="s">
        <v>4588</v>
      </c>
      <c r="AK751" t="s">
        <v>4858</v>
      </c>
      <c r="AL751" t="s">
        <v>268</v>
      </c>
      <c r="AM751" t="s">
        <v>264</v>
      </c>
      <c r="AN751" t="s">
        <v>4353</v>
      </c>
      <c r="AO751" s="29">
        <v>-15</v>
      </c>
      <c r="AP751">
        <v>-28.806000000000001</v>
      </c>
      <c r="AQ751">
        <v>137.75399999999999</v>
      </c>
      <c r="AR751" t="s">
        <v>1532</v>
      </c>
      <c r="AS751">
        <v>0</v>
      </c>
      <c r="AT751" t="s">
        <v>4353</v>
      </c>
      <c r="AU751" t="s">
        <v>274</v>
      </c>
      <c r="AV751" t="s">
        <v>4353</v>
      </c>
      <c r="AW751" t="s">
        <v>4353</v>
      </c>
      <c r="AX751" t="s">
        <v>6157</v>
      </c>
      <c r="AY751">
        <v>-22258</v>
      </c>
      <c r="AZ751">
        <v>-22258</v>
      </c>
      <c r="BA751" t="s">
        <v>7018</v>
      </c>
      <c r="BB751" t="s">
        <v>4785</v>
      </c>
      <c r="BC751" t="s">
        <v>6157</v>
      </c>
      <c r="BH751" t="s">
        <v>4144</v>
      </c>
      <c r="BI751" t="s">
        <v>7195</v>
      </c>
      <c r="BJ751" t="s">
        <v>4164</v>
      </c>
      <c r="BK751" t="s">
        <v>4165</v>
      </c>
      <c r="BL751">
        <v>2016</v>
      </c>
      <c r="BM751"/>
      <c r="BN751"/>
      <c r="BO751"/>
      <c r="BP751"/>
      <c r="BW751">
        <v>-20.3</v>
      </c>
      <c r="BY751">
        <v>12.1</v>
      </c>
      <c r="CF751">
        <v>1</v>
      </c>
      <c r="CI751">
        <v>-11.8</v>
      </c>
      <c r="CK751">
        <v>11.2</v>
      </c>
    </row>
    <row r="752" spans="1:89" ht="16" customHeight="1">
      <c r="A752">
        <v>751</v>
      </c>
      <c r="B752" t="s">
        <v>7107</v>
      </c>
      <c r="C752" s="2">
        <v>44970</v>
      </c>
      <c r="E752" t="s">
        <v>1991</v>
      </c>
      <c r="F752" t="s">
        <v>1991</v>
      </c>
      <c r="G752" t="s">
        <v>3941</v>
      </c>
      <c r="H752" t="s">
        <v>6157</v>
      </c>
      <c r="I752" t="s">
        <v>4855</v>
      </c>
      <c r="J752" t="s">
        <v>4856</v>
      </c>
      <c r="K752" t="s">
        <v>4857</v>
      </c>
      <c r="L752" t="s">
        <v>6157</v>
      </c>
      <c r="M752" t="s">
        <v>3984</v>
      </c>
      <c r="N752" t="s">
        <v>289</v>
      </c>
      <c r="O752" t="s">
        <v>6987</v>
      </c>
      <c r="P752" t="s">
        <v>3968</v>
      </c>
      <c r="Q752" t="s">
        <v>4403</v>
      </c>
      <c r="R752" t="s">
        <v>6157</v>
      </c>
      <c r="S752" t="s">
        <v>4353</v>
      </c>
      <c r="T752" t="s">
        <v>4353</v>
      </c>
      <c r="U752" t="s">
        <v>6157</v>
      </c>
      <c r="X752" t="s">
        <v>6157</v>
      </c>
      <c r="Y752" t="s">
        <v>6157</v>
      </c>
      <c r="Z752" t="s">
        <v>6157</v>
      </c>
      <c r="AA752" t="s">
        <v>4021</v>
      </c>
      <c r="AB752" t="s">
        <v>6157</v>
      </c>
      <c r="AC752" t="s">
        <v>6157</v>
      </c>
      <c r="AD752" t="s">
        <v>6157</v>
      </c>
      <c r="AE752" t="s">
        <v>6157</v>
      </c>
      <c r="AF752" t="s">
        <v>6157</v>
      </c>
      <c r="AG752" t="s">
        <v>6157</v>
      </c>
      <c r="AH752" t="s">
        <v>6157</v>
      </c>
      <c r="AI752" t="s">
        <v>6157</v>
      </c>
      <c r="AJ752" t="s">
        <v>4588</v>
      </c>
      <c r="AK752" t="s">
        <v>4858</v>
      </c>
      <c r="AL752" t="s">
        <v>268</v>
      </c>
      <c r="AM752" t="s">
        <v>264</v>
      </c>
      <c r="AN752" t="s">
        <v>4353</v>
      </c>
      <c r="AO752" s="29">
        <v>15</v>
      </c>
      <c r="AP752">
        <v>-28.69333</v>
      </c>
      <c r="AQ752">
        <v>137.69999999999999</v>
      </c>
      <c r="AR752" t="s">
        <v>1532</v>
      </c>
      <c r="AS752">
        <v>0</v>
      </c>
      <c r="AT752" t="s">
        <v>4353</v>
      </c>
      <c r="AU752" t="s">
        <v>274</v>
      </c>
      <c r="AV752" t="s">
        <v>4353</v>
      </c>
      <c r="AW752" t="s">
        <v>4353</v>
      </c>
      <c r="AX752" t="s">
        <v>6157</v>
      </c>
      <c r="AY752">
        <v>-22467</v>
      </c>
      <c r="AZ752">
        <v>-22467</v>
      </c>
      <c r="BA752" t="s">
        <v>7018</v>
      </c>
      <c r="BB752" t="s">
        <v>4785</v>
      </c>
      <c r="BC752" t="s">
        <v>6157</v>
      </c>
      <c r="BH752" t="s">
        <v>4144</v>
      </c>
      <c r="BI752" t="s">
        <v>7195</v>
      </c>
      <c r="BJ752" t="s">
        <v>4164</v>
      </c>
      <c r="BK752" t="s">
        <v>4165</v>
      </c>
      <c r="BL752">
        <v>2016</v>
      </c>
      <c r="BM752"/>
      <c r="BN752"/>
      <c r="BO752"/>
      <c r="BP752"/>
      <c r="BW752"/>
      <c r="BY752"/>
      <c r="CF752">
        <v>1</v>
      </c>
      <c r="CI752">
        <v>-13.3</v>
      </c>
      <c r="CK752">
        <v>-0.2</v>
      </c>
    </row>
    <row r="753" spans="1:89" ht="16" customHeight="1">
      <c r="A753">
        <v>752</v>
      </c>
      <c r="B753" t="s">
        <v>7107</v>
      </c>
      <c r="C753" s="2">
        <v>44970</v>
      </c>
      <c r="E753" t="s">
        <v>2013</v>
      </c>
      <c r="F753" t="s">
        <v>2013</v>
      </c>
      <c r="G753" t="s">
        <v>3941</v>
      </c>
      <c r="H753" t="s">
        <v>6157</v>
      </c>
      <c r="I753" t="s">
        <v>4855</v>
      </c>
      <c r="J753" t="s">
        <v>4856</v>
      </c>
      <c r="K753" t="s">
        <v>4857</v>
      </c>
      <c r="L753" t="s">
        <v>6157</v>
      </c>
      <c r="M753" t="s">
        <v>3984</v>
      </c>
      <c r="N753" t="s">
        <v>289</v>
      </c>
      <c r="O753" t="s">
        <v>6987</v>
      </c>
      <c r="P753" t="s">
        <v>3968</v>
      </c>
      <c r="Q753" t="s">
        <v>4403</v>
      </c>
      <c r="R753" t="s">
        <v>6157</v>
      </c>
      <c r="S753" t="s">
        <v>4353</v>
      </c>
      <c r="T753" t="s">
        <v>4353</v>
      </c>
      <c r="U753" t="s">
        <v>6157</v>
      </c>
      <c r="X753" t="s">
        <v>6157</v>
      </c>
      <c r="Y753" t="s">
        <v>6157</v>
      </c>
      <c r="Z753" t="s">
        <v>6157</v>
      </c>
      <c r="AA753" t="s">
        <v>4021</v>
      </c>
      <c r="AB753" t="s">
        <v>6157</v>
      </c>
      <c r="AC753" t="s">
        <v>6157</v>
      </c>
      <c r="AD753" t="s">
        <v>6157</v>
      </c>
      <c r="AE753" t="s">
        <v>6157</v>
      </c>
      <c r="AF753" t="s">
        <v>6157</v>
      </c>
      <c r="AG753" t="s">
        <v>6157</v>
      </c>
      <c r="AH753" t="s">
        <v>6157</v>
      </c>
      <c r="AI753" t="s">
        <v>6157</v>
      </c>
      <c r="AJ753" t="s">
        <v>4588</v>
      </c>
      <c r="AK753" t="s">
        <v>4858</v>
      </c>
      <c r="AL753" t="s">
        <v>268</v>
      </c>
      <c r="AM753" t="s">
        <v>264</v>
      </c>
      <c r="AN753" t="s">
        <v>4353</v>
      </c>
      <c r="AO753" s="29">
        <v>15</v>
      </c>
      <c r="AP753">
        <v>-28.69333</v>
      </c>
      <c r="AQ753">
        <v>137.69999999999999</v>
      </c>
      <c r="AR753" t="s">
        <v>1532</v>
      </c>
      <c r="AS753">
        <v>0</v>
      </c>
      <c r="AT753" t="s">
        <v>4353</v>
      </c>
      <c r="AU753" t="s">
        <v>274</v>
      </c>
      <c r="AV753" t="s">
        <v>4353</v>
      </c>
      <c r="AW753" t="s">
        <v>4353</v>
      </c>
      <c r="AX753" t="s">
        <v>6157</v>
      </c>
      <c r="AY753">
        <v>-22467</v>
      </c>
      <c r="AZ753">
        <v>-22467</v>
      </c>
      <c r="BA753" t="s">
        <v>7018</v>
      </c>
      <c r="BB753" t="s">
        <v>4785</v>
      </c>
      <c r="BC753" t="s">
        <v>6157</v>
      </c>
      <c r="BH753" t="s">
        <v>4144</v>
      </c>
      <c r="BI753" t="s">
        <v>7195</v>
      </c>
      <c r="BJ753" t="s">
        <v>4164</v>
      </c>
      <c r="BK753" t="s">
        <v>4165</v>
      </c>
      <c r="BL753">
        <v>2016</v>
      </c>
      <c r="BM753"/>
      <c r="BN753"/>
      <c r="BO753"/>
      <c r="BP753"/>
      <c r="BW753"/>
      <c r="BY753"/>
      <c r="CF753">
        <v>1</v>
      </c>
      <c r="CI753">
        <v>-10.9</v>
      </c>
      <c r="CK753">
        <v>11.6</v>
      </c>
    </row>
    <row r="754" spans="1:89" ht="16" customHeight="1">
      <c r="A754">
        <v>753</v>
      </c>
      <c r="B754" t="s">
        <v>7107</v>
      </c>
      <c r="C754" s="2">
        <v>44970</v>
      </c>
      <c r="E754" t="s">
        <v>1991</v>
      </c>
      <c r="F754" t="s">
        <v>1991</v>
      </c>
      <c r="G754" t="s">
        <v>3941</v>
      </c>
      <c r="H754" t="s">
        <v>6157</v>
      </c>
      <c r="I754" t="s">
        <v>4855</v>
      </c>
      <c r="J754" t="s">
        <v>4856</v>
      </c>
      <c r="K754" t="s">
        <v>4857</v>
      </c>
      <c r="L754" t="s">
        <v>6157</v>
      </c>
      <c r="M754" t="s">
        <v>3984</v>
      </c>
      <c r="N754" t="s">
        <v>289</v>
      </c>
      <c r="O754" t="s">
        <v>6987</v>
      </c>
      <c r="P754" t="s">
        <v>3968</v>
      </c>
      <c r="Q754" t="s">
        <v>4403</v>
      </c>
      <c r="R754" t="s">
        <v>6157</v>
      </c>
      <c r="S754" t="s">
        <v>4353</v>
      </c>
      <c r="T754" t="s">
        <v>4353</v>
      </c>
      <c r="U754" t="s">
        <v>6157</v>
      </c>
      <c r="X754" t="s">
        <v>6157</v>
      </c>
      <c r="Y754" t="s">
        <v>6157</v>
      </c>
      <c r="Z754" t="s">
        <v>6157</v>
      </c>
      <c r="AA754" t="s">
        <v>4021</v>
      </c>
      <c r="AB754" t="s">
        <v>6157</v>
      </c>
      <c r="AC754" t="s">
        <v>6157</v>
      </c>
      <c r="AD754" t="s">
        <v>6157</v>
      </c>
      <c r="AE754" t="s">
        <v>6157</v>
      </c>
      <c r="AF754" t="s">
        <v>6157</v>
      </c>
      <c r="AG754" t="s">
        <v>6157</v>
      </c>
      <c r="AH754" t="s">
        <v>6157</v>
      </c>
      <c r="AI754" t="s">
        <v>6157</v>
      </c>
      <c r="AJ754" t="s">
        <v>4588</v>
      </c>
      <c r="AK754" t="s">
        <v>4858</v>
      </c>
      <c r="AL754" t="s">
        <v>268</v>
      </c>
      <c r="AM754" t="s">
        <v>264</v>
      </c>
      <c r="AN754" t="s">
        <v>4353</v>
      </c>
      <c r="AO754" s="29">
        <v>15</v>
      </c>
      <c r="AP754">
        <v>-28.69333</v>
      </c>
      <c r="AQ754">
        <v>137.69999999999999</v>
      </c>
      <c r="AR754" t="s">
        <v>1532</v>
      </c>
      <c r="AS754">
        <v>0</v>
      </c>
      <c r="AT754" t="s">
        <v>4353</v>
      </c>
      <c r="AU754" t="s">
        <v>274</v>
      </c>
      <c r="AV754" t="s">
        <v>4353</v>
      </c>
      <c r="AW754" t="s">
        <v>4353</v>
      </c>
      <c r="AX754" t="s">
        <v>6157</v>
      </c>
      <c r="AY754">
        <v>-22739</v>
      </c>
      <c r="AZ754">
        <v>-22739</v>
      </c>
      <c r="BA754" t="s">
        <v>7018</v>
      </c>
      <c r="BB754" t="s">
        <v>4785</v>
      </c>
      <c r="BC754" t="s">
        <v>6157</v>
      </c>
      <c r="BH754" t="s">
        <v>4144</v>
      </c>
      <c r="BI754" t="s">
        <v>7195</v>
      </c>
      <c r="BJ754" t="s">
        <v>4164</v>
      </c>
      <c r="BK754" t="s">
        <v>4165</v>
      </c>
      <c r="BL754">
        <v>2016</v>
      </c>
      <c r="BM754"/>
      <c r="BN754"/>
      <c r="BO754"/>
      <c r="BP754"/>
      <c r="BW754"/>
      <c r="BY754"/>
      <c r="CF754">
        <v>1</v>
      </c>
      <c r="CI754">
        <v>-13</v>
      </c>
      <c r="CK754">
        <v>-0.7</v>
      </c>
    </row>
    <row r="755" spans="1:89" ht="16" customHeight="1">
      <c r="A755">
        <v>754</v>
      </c>
      <c r="B755" t="s">
        <v>7107</v>
      </c>
      <c r="C755" s="2">
        <v>44970</v>
      </c>
      <c r="E755" t="s">
        <v>1991</v>
      </c>
      <c r="F755" t="s">
        <v>1991</v>
      </c>
      <c r="G755" t="s">
        <v>3941</v>
      </c>
      <c r="H755" t="s">
        <v>6157</v>
      </c>
      <c r="I755" t="s">
        <v>4855</v>
      </c>
      <c r="J755" t="s">
        <v>4856</v>
      </c>
      <c r="K755" t="s">
        <v>4857</v>
      </c>
      <c r="L755" t="s">
        <v>6157</v>
      </c>
      <c r="M755" t="s">
        <v>3984</v>
      </c>
      <c r="N755" t="s">
        <v>289</v>
      </c>
      <c r="O755" t="s">
        <v>6987</v>
      </c>
      <c r="P755" t="s">
        <v>3968</v>
      </c>
      <c r="Q755" t="s">
        <v>4403</v>
      </c>
      <c r="R755" t="s">
        <v>6157</v>
      </c>
      <c r="S755" t="s">
        <v>4353</v>
      </c>
      <c r="T755" t="s">
        <v>4353</v>
      </c>
      <c r="U755" t="s">
        <v>6157</v>
      </c>
      <c r="X755" t="s">
        <v>6157</v>
      </c>
      <c r="Y755" t="s">
        <v>6157</v>
      </c>
      <c r="Z755" t="s">
        <v>6157</v>
      </c>
      <c r="AA755" t="s">
        <v>4021</v>
      </c>
      <c r="AB755" t="s">
        <v>6157</v>
      </c>
      <c r="AC755" t="s">
        <v>6157</v>
      </c>
      <c r="AD755" t="s">
        <v>6157</v>
      </c>
      <c r="AE755" t="s">
        <v>6157</v>
      </c>
      <c r="AF755" t="s">
        <v>6157</v>
      </c>
      <c r="AG755" t="s">
        <v>6157</v>
      </c>
      <c r="AH755" t="s">
        <v>6157</v>
      </c>
      <c r="AI755" t="s">
        <v>6157</v>
      </c>
      <c r="AJ755" t="s">
        <v>4588</v>
      </c>
      <c r="AK755" t="s">
        <v>4858</v>
      </c>
      <c r="AL755" t="s">
        <v>268</v>
      </c>
      <c r="AM755" t="s">
        <v>264</v>
      </c>
      <c r="AN755" t="s">
        <v>4353</v>
      </c>
      <c r="AO755" s="29">
        <v>15</v>
      </c>
      <c r="AP755">
        <v>-28.69333</v>
      </c>
      <c r="AQ755">
        <v>137.69999999999999</v>
      </c>
      <c r="AR755" t="s">
        <v>1532</v>
      </c>
      <c r="AS755">
        <v>0</v>
      </c>
      <c r="AT755" t="s">
        <v>4353</v>
      </c>
      <c r="AU755" t="s">
        <v>274</v>
      </c>
      <c r="AV755" t="s">
        <v>4353</v>
      </c>
      <c r="AW755" t="s">
        <v>4353</v>
      </c>
      <c r="AX755" t="s">
        <v>6157</v>
      </c>
      <c r="AY755">
        <v>-22739</v>
      </c>
      <c r="AZ755">
        <v>-22739</v>
      </c>
      <c r="BA755" t="s">
        <v>7018</v>
      </c>
      <c r="BB755" t="s">
        <v>4785</v>
      </c>
      <c r="BC755" t="s">
        <v>6157</v>
      </c>
      <c r="BH755" t="s">
        <v>4144</v>
      </c>
      <c r="BI755" t="s">
        <v>7195</v>
      </c>
      <c r="BJ755" t="s">
        <v>4164</v>
      </c>
      <c r="BK755" t="s">
        <v>4165</v>
      </c>
      <c r="BL755">
        <v>2016</v>
      </c>
      <c r="BM755"/>
      <c r="BN755"/>
      <c r="BO755"/>
      <c r="BP755"/>
      <c r="BW755"/>
      <c r="BY755"/>
      <c r="CF755">
        <v>1</v>
      </c>
      <c r="CI755">
        <v>-7.7</v>
      </c>
      <c r="CK755">
        <v>3.7</v>
      </c>
    </row>
    <row r="756" spans="1:89" ht="16" customHeight="1">
      <c r="A756">
        <v>755</v>
      </c>
      <c r="B756" t="s">
        <v>7107</v>
      </c>
      <c r="C756" s="2">
        <v>44970</v>
      </c>
      <c r="E756" t="s">
        <v>2004</v>
      </c>
      <c r="F756" t="s">
        <v>2004</v>
      </c>
      <c r="G756" t="s">
        <v>3941</v>
      </c>
      <c r="H756" t="s">
        <v>6157</v>
      </c>
      <c r="I756" t="s">
        <v>4855</v>
      </c>
      <c r="J756" t="s">
        <v>4856</v>
      </c>
      <c r="K756" t="s">
        <v>4857</v>
      </c>
      <c r="L756" t="s">
        <v>6157</v>
      </c>
      <c r="M756" t="s">
        <v>3984</v>
      </c>
      <c r="N756" t="s">
        <v>289</v>
      </c>
      <c r="O756" t="s">
        <v>6987</v>
      </c>
      <c r="P756" t="s">
        <v>3968</v>
      </c>
      <c r="Q756" t="s">
        <v>4403</v>
      </c>
      <c r="R756" t="s">
        <v>6157</v>
      </c>
      <c r="S756" t="s">
        <v>4353</v>
      </c>
      <c r="T756" t="s">
        <v>4353</v>
      </c>
      <c r="U756" t="s">
        <v>6157</v>
      </c>
      <c r="X756" t="s">
        <v>6157</v>
      </c>
      <c r="Y756" t="s">
        <v>6157</v>
      </c>
      <c r="Z756" t="s">
        <v>6157</v>
      </c>
      <c r="AA756" t="s">
        <v>4021</v>
      </c>
      <c r="AB756" t="s">
        <v>6157</v>
      </c>
      <c r="AC756" t="s">
        <v>6157</v>
      </c>
      <c r="AD756" t="s">
        <v>6157</v>
      </c>
      <c r="AE756" t="s">
        <v>6157</v>
      </c>
      <c r="AF756" t="s">
        <v>6157</v>
      </c>
      <c r="AG756" t="s">
        <v>6157</v>
      </c>
      <c r="AH756" t="s">
        <v>6157</v>
      </c>
      <c r="AI756" t="s">
        <v>6157</v>
      </c>
      <c r="AJ756" t="s">
        <v>4588</v>
      </c>
      <c r="AK756" t="s">
        <v>4858</v>
      </c>
      <c r="AL756" t="s">
        <v>268</v>
      </c>
      <c r="AM756" t="s">
        <v>264</v>
      </c>
      <c r="AN756" t="s">
        <v>4353</v>
      </c>
      <c r="AO756" s="29">
        <v>-15</v>
      </c>
      <c r="AP756">
        <v>-29.0154</v>
      </c>
      <c r="AQ756">
        <v>137.59030000000001</v>
      </c>
      <c r="AR756" t="s">
        <v>1532</v>
      </c>
      <c r="AS756">
        <v>0</v>
      </c>
      <c r="AT756" t="s">
        <v>4353</v>
      </c>
      <c r="AU756" t="s">
        <v>274</v>
      </c>
      <c r="AV756" t="s">
        <v>4353</v>
      </c>
      <c r="AW756" t="s">
        <v>4353</v>
      </c>
      <c r="AX756" t="s">
        <v>6157</v>
      </c>
      <c r="AY756">
        <v>-22866</v>
      </c>
      <c r="AZ756">
        <v>-22866</v>
      </c>
      <c r="BA756" t="s">
        <v>7018</v>
      </c>
      <c r="BB756" t="s">
        <v>4785</v>
      </c>
      <c r="BC756" t="s">
        <v>6157</v>
      </c>
      <c r="BH756" t="s">
        <v>4144</v>
      </c>
      <c r="BI756" t="s">
        <v>7195</v>
      </c>
      <c r="BJ756" t="s">
        <v>4164</v>
      </c>
      <c r="BK756" t="s">
        <v>4165</v>
      </c>
      <c r="BL756">
        <v>2016</v>
      </c>
      <c r="BM756"/>
      <c r="BN756"/>
      <c r="BO756"/>
      <c r="BP756"/>
      <c r="BW756"/>
      <c r="BY756"/>
      <c r="CF756">
        <v>1</v>
      </c>
      <c r="CI756">
        <v>-12.7</v>
      </c>
      <c r="CK756">
        <v>-3.7</v>
      </c>
    </row>
    <row r="757" spans="1:89" ht="16" customHeight="1">
      <c r="A757">
        <v>756</v>
      </c>
      <c r="B757" t="s">
        <v>7107</v>
      </c>
      <c r="C757" s="2">
        <v>44970</v>
      </c>
      <c r="E757" t="s">
        <v>2010</v>
      </c>
      <c r="F757" t="s">
        <v>2010</v>
      </c>
      <c r="G757" t="s">
        <v>3941</v>
      </c>
      <c r="H757" t="s">
        <v>6157</v>
      </c>
      <c r="I757" t="s">
        <v>4855</v>
      </c>
      <c r="J757" t="s">
        <v>4856</v>
      </c>
      <c r="K757" t="s">
        <v>4857</v>
      </c>
      <c r="L757" t="s">
        <v>6157</v>
      </c>
      <c r="M757" t="s">
        <v>3984</v>
      </c>
      <c r="N757" t="s">
        <v>289</v>
      </c>
      <c r="O757" t="s">
        <v>6987</v>
      </c>
      <c r="P757" t="s">
        <v>3968</v>
      </c>
      <c r="Q757" t="s">
        <v>4403</v>
      </c>
      <c r="R757" t="s">
        <v>6157</v>
      </c>
      <c r="S757" t="s">
        <v>4353</v>
      </c>
      <c r="T757" t="s">
        <v>4353</v>
      </c>
      <c r="U757" t="s">
        <v>6157</v>
      </c>
      <c r="X757" t="s">
        <v>6157</v>
      </c>
      <c r="Y757" t="s">
        <v>6157</v>
      </c>
      <c r="Z757" t="s">
        <v>6157</v>
      </c>
      <c r="AA757" t="s">
        <v>4021</v>
      </c>
      <c r="AB757" t="s">
        <v>6157</v>
      </c>
      <c r="AC757" t="s">
        <v>6157</v>
      </c>
      <c r="AD757" t="s">
        <v>6157</v>
      </c>
      <c r="AE757" t="s">
        <v>6157</v>
      </c>
      <c r="AF757" t="s">
        <v>6157</v>
      </c>
      <c r="AG757" t="s">
        <v>6157</v>
      </c>
      <c r="AH757" t="s">
        <v>6157</v>
      </c>
      <c r="AI757" t="s">
        <v>6157</v>
      </c>
      <c r="AJ757" t="s">
        <v>4588</v>
      </c>
      <c r="AK757" t="s">
        <v>4858</v>
      </c>
      <c r="AL757" t="s">
        <v>268</v>
      </c>
      <c r="AM757" t="s">
        <v>264</v>
      </c>
      <c r="AN757" t="s">
        <v>4353</v>
      </c>
      <c r="AO757" s="29">
        <v>5</v>
      </c>
      <c r="AP757">
        <v>-28.04167</v>
      </c>
      <c r="AQ757">
        <v>137.53083000000001</v>
      </c>
      <c r="AR757" t="s">
        <v>1532</v>
      </c>
      <c r="AS757">
        <v>0</v>
      </c>
      <c r="AT757" t="s">
        <v>4353</v>
      </c>
      <c r="AU757" t="s">
        <v>274</v>
      </c>
      <c r="AV757" t="s">
        <v>4353</v>
      </c>
      <c r="AW757" t="s">
        <v>4353</v>
      </c>
      <c r="AX757" t="s">
        <v>6157</v>
      </c>
      <c r="AY757">
        <v>-23021</v>
      </c>
      <c r="AZ757">
        <v>-23021</v>
      </c>
      <c r="BA757" t="s">
        <v>7018</v>
      </c>
      <c r="BB757" t="s">
        <v>4785</v>
      </c>
      <c r="BC757" t="s">
        <v>6157</v>
      </c>
      <c r="BH757" t="s">
        <v>4144</v>
      </c>
      <c r="BI757" t="s">
        <v>7195</v>
      </c>
      <c r="BJ757" t="s">
        <v>4164</v>
      </c>
      <c r="BK757" t="s">
        <v>4165</v>
      </c>
      <c r="BL757">
        <v>2016</v>
      </c>
      <c r="BM757"/>
      <c r="BN757"/>
      <c r="BO757"/>
      <c r="BP757"/>
      <c r="BW757"/>
      <c r="BY757"/>
      <c r="CF757">
        <v>1</v>
      </c>
      <c r="CI757">
        <v>-13.4</v>
      </c>
      <c r="CK757">
        <v>5.75</v>
      </c>
    </row>
    <row r="758" spans="1:89" ht="16" customHeight="1">
      <c r="A758">
        <v>757</v>
      </c>
      <c r="B758" t="s">
        <v>7107</v>
      </c>
      <c r="C758" s="2">
        <v>44970</v>
      </c>
      <c r="E758" t="s">
        <v>1991</v>
      </c>
      <c r="F758" t="s">
        <v>1991</v>
      </c>
      <c r="G758" t="s">
        <v>3941</v>
      </c>
      <c r="H758" t="s">
        <v>6157</v>
      </c>
      <c r="I758" t="s">
        <v>4855</v>
      </c>
      <c r="J758" t="s">
        <v>4856</v>
      </c>
      <c r="K758" t="s">
        <v>4857</v>
      </c>
      <c r="L758" t="s">
        <v>6157</v>
      </c>
      <c r="M758" t="s">
        <v>3984</v>
      </c>
      <c r="N758" t="s">
        <v>289</v>
      </c>
      <c r="O758" t="s">
        <v>6987</v>
      </c>
      <c r="P758" t="s">
        <v>3968</v>
      </c>
      <c r="Q758" t="s">
        <v>4403</v>
      </c>
      <c r="R758" t="s">
        <v>6157</v>
      </c>
      <c r="S758" t="s">
        <v>4353</v>
      </c>
      <c r="T758" t="s">
        <v>4353</v>
      </c>
      <c r="U758" t="s">
        <v>6157</v>
      </c>
      <c r="X758" t="s">
        <v>6157</v>
      </c>
      <c r="Y758" t="s">
        <v>6157</v>
      </c>
      <c r="Z758" t="s">
        <v>6157</v>
      </c>
      <c r="AA758" t="s">
        <v>4021</v>
      </c>
      <c r="AB758" t="s">
        <v>6157</v>
      </c>
      <c r="AC758" t="s">
        <v>6157</v>
      </c>
      <c r="AD758" t="s">
        <v>6157</v>
      </c>
      <c r="AE758" t="s">
        <v>6157</v>
      </c>
      <c r="AF758" t="s">
        <v>6157</v>
      </c>
      <c r="AG758" t="s">
        <v>6157</v>
      </c>
      <c r="AH758" t="s">
        <v>6157</v>
      </c>
      <c r="AI758" t="s">
        <v>6157</v>
      </c>
      <c r="AJ758" t="s">
        <v>4588</v>
      </c>
      <c r="AK758" t="s">
        <v>4858</v>
      </c>
      <c r="AL758" t="s">
        <v>268</v>
      </c>
      <c r="AM758" t="s">
        <v>264</v>
      </c>
      <c r="AN758" t="s">
        <v>4353</v>
      </c>
      <c r="AO758" s="29">
        <v>15</v>
      </c>
      <c r="AP758">
        <v>-28.69333</v>
      </c>
      <c r="AQ758">
        <v>137.69999999999999</v>
      </c>
      <c r="AR758" t="s">
        <v>1532</v>
      </c>
      <c r="AS758">
        <v>0</v>
      </c>
      <c r="AT758" t="s">
        <v>4353</v>
      </c>
      <c r="AU758" t="s">
        <v>274</v>
      </c>
      <c r="AV758" t="s">
        <v>4353</v>
      </c>
      <c r="AW758" t="s">
        <v>4353</v>
      </c>
      <c r="AX758" t="s">
        <v>6157</v>
      </c>
      <c r="AY758">
        <v>-23021</v>
      </c>
      <c r="AZ758">
        <v>-23021</v>
      </c>
      <c r="BA758" t="s">
        <v>7018</v>
      </c>
      <c r="BB758" t="s">
        <v>4785</v>
      </c>
      <c r="BC758" t="s">
        <v>6157</v>
      </c>
      <c r="BH758" t="s">
        <v>4144</v>
      </c>
      <c r="BI758" t="s">
        <v>7195</v>
      </c>
      <c r="BJ758" t="s">
        <v>4164</v>
      </c>
      <c r="BK758" t="s">
        <v>4165</v>
      </c>
      <c r="BL758">
        <v>2016</v>
      </c>
      <c r="BM758"/>
      <c r="BN758"/>
      <c r="BO758"/>
      <c r="BP758"/>
      <c r="BW758"/>
      <c r="BY758"/>
      <c r="CF758">
        <v>1</v>
      </c>
      <c r="CI758">
        <v>-13</v>
      </c>
      <c r="CK758">
        <v>-0.5</v>
      </c>
    </row>
    <row r="759" spans="1:89" ht="16" customHeight="1">
      <c r="A759">
        <v>758</v>
      </c>
      <c r="B759" t="s">
        <v>7107</v>
      </c>
      <c r="C759" s="2">
        <v>44970</v>
      </c>
      <c r="E759" t="s">
        <v>2014</v>
      </c>
      <c r="F759" t="s">
        <v>2014</v>
      </c>
      <c r="G759" t="s">
        <v>3941</v>
      </c>
      <c r="H759" t="s">
        <v>6157</v>
      </c>
      <c r="I759" t="s">
        <v>4855</v>
      </c>
      <c r="J759" t="s">
        <v>4856</v>
      </c>
      <c r="K759" t="s">
        <v>4857</v>
      </c>
      <c r="L759" t="s">
        <v>6157</v>
      </c>
      <c r="M759" t="s">
        <v>3984</v>
      </c>
      <c r="N759" t="s">
        <v>289</v>
      </c>
      <c r="O759" t="s">
        <v>6987</v>
      </c>
      <c r="P759" t="s">
        <v>3968</v>
      </c>
      <c r="Q759" t="s">
        <v>4403</v>
      </c>
      <c r="R759" t="s">
        <v>6157</v>
      </c>
      <c r="S759" t="s">
        <v>4353</v>
      </c>
      <c r="T759" t="s">
        <v>4353</v>
      </c>
      <c r="U759" t="s">
        <v>6157</v>
      </c>
      <c r="X759" t="s">
        <v>6157</v>
      </c>
      <c r="Y759" t="s">
        <v>6157</v>
      </c>
      <c r="Z759" t="s">
        <v>6157</v>
      </c>
      <c r="AA759" t="s">
        <v>4021</v>
      </c>
      <c r="AB759" t="s">
        <v>6157</v>
      </c>
      <c r="AC759" t="s">
        <v>6157</v>
      </c>
      <c r="AD759" t="s">
        <v>6157</v>
      </c>
      <c r="AE759" t="s">
        <v>6157</v>
      </c>
      <c r="AF759" t="s">
        <v>6157</v>
      </c>
      <c r="AG759" t="s">
        <v>6157</v>
      </c>
      <c r="AH759" t="s">
        <v>6157</v>
      </c>
      <c r="AI759" t="s">
        <v>6157</v>
      </c>
      <c r="AJ759" t="s">
        <v>4588</v>
      </c>
      <c r="AK759" t="s">
        <v>4858</v>
      </c>
      <c r="AL759" t="s">
        <v>268</v>
      </c>
      <c r="AM759" t="s">
        <v>264</v>
      </c>
      <c r="AN759" t="s">
        <v>4353</v>
      </c>
      <c r="AO759" s="29">
        <v>-6</v>
      </c>
      <c r="AP759">
        <v>-28.9604</v>
      </c>
      <c r="AQ759">
        <v>137.35169999999999</v>
      </c>
      <c r="AR759" t="s">
        <v>1532</v>
      </c>
      <c r="AS759">
        <v>0</v>
      </c>
      <c r="AT759" t="s">
        <v>4353</v>
      </c>
      <c r="AU759" t="s">
        <v>274</v>
      </c>
      <c r="AV759" t="s">
        <v>4353</v>
      </c>
      <c r="AW759" t="s">
        <v>4353</v>
      </c>
      <c r="AX759" t="s">
        <v>6157</v>
      </c>
      <c r="AY759">
        <v>-23021</v>
      </c>
      <c r="AZ759">
        <v>-23021</v>
      </c>
      <c r="BA759" t="s">
        <v>7018</v>
      </c>
      <c r="BB759" t="s">
        <v>4785</v>
      </c>
      <c r="BC759" t="s">
        <v>6157</v>
      </c>
      <c r="BH759" t="s">
        <v>4144</v>
      </c>
      <c r="BI759" t="s">
        <v>7195</v>
      </c>
      <c r="BJ759" t="s">
        <v>4164</v>
      </c>
      <c r="BK759" t="s">
        <v>4165</v>
      </c>
      <c r="BL759">
        <v>2016</v>
      </c>
      <c r="BM759"/>
      <c r="BN759"/>
      <c r="BO759"/>
      <c r="BP759"/>
      <c r="BW759">
        <v>-21.7</v>
      </c>
      <c r="BY759">
        <v>11.2</v>
      </c>
    </row>
    <row r="760" spans="1:89" ht="16" customHeight="1">
      <c r="A760">
        <v>759</v>
      </c>
      <c r="B760" t="s">
        <v>7107</v>
      </c>
      <c r="C760" s="2">
        <v>44970</v>
      </c>
      <c r="E760" t="s">
        <v>2015</v>
      </c>
      <c r="F760" t="s">
        <v>2015</v>
      </c>
      <c r="G760" t="s">
        <v>3941</v>
      </c>
      <c r="H760" t="s">
        <v>6157</v>
      </c>
      <c r="I760" t="s">
        <v>4855</v>
      </c>
      <c r="J760" t="s">
        <v>4856</v>
      </c>
      <c r="K760" t="s">
        <v>4857</v>
      </c>
      <c r="L760" t="s">
        <v>6157</v>
      </c>
      <c r="M760" t="s">
        <v>3984</v>
      </c>
      <c r="N760" t="s">
        <v>289</v>
      </c>
      <c r="O760" t="s">
        <v>6987</v>
      </c>
      <c r="P760" t="s">
        <v>3968</v>
      </c>
      <c r="Q760" t="s">
        <v>4403</v>
      </c>
      <c r="R760" t="s">
        <v>6157</v>
      </c>
      <c r="S760" t="s">
        <v>4353</v>
      </c>
      <c r="T760" t="s">
        <v>4353</v>
      </c>
      <c r="U760" t="s">
        <v>6157</v>
      </c>
      <c r="X760" t="s">
        <v>6157</v>
      </c>
      <c r="Y760" t="s">
        <v>6157</v>
      </c>
      <c r="Z760" t="s">
        <v>6157</v>
      </c>
      <c r="AA760" t="s">
        <v>4021</v>
      </c>
      <c r="AB760" t="s">
        <v>6157</v>
      </c>
      <c r="AC760" t="s">
        <v>6157</v>
      </c>
      <c r="AD760" t="s">
        <v>6157</v>
      </c>
      <c r="AE760" t="s">
        <v>6157</v>
      </c>
      <c r="AF760" t="s">
        <v>6157</v>
      </c>
      <c r="AG760" t="s">
        <v>6157</v>
      </c>
      <c r="AH760" t="s">
        <v>6157</v>
      </c>
      <c r="AI760" t="s">
        <v>6157</v>
      </c>
      <c r="AJ760" t="s">
        <v>4588</v>
      </c>
      <c r="AK760" t="s">
        <v>4858</v>
      </c>
      <c r="AL760" t="s">
        <v>268</v>
      </c>
      <c r="AM760" t="s">
        <v>264</v>
      </c>
      <c r="AN760" t="s">
        <v>4353</v>
      </c>
      <c r="AO760" s="29">
        <v>1</v>
      </c>
      <c r="AP760">
        <v>-28.13233</v>
      </c>
      <c r="AQ760">
        <v>137.57933</v>
      </c>
      <c r="AR760" t="s">
        <v>1532</v>
      </c>
      <c r="AS760">
        <v>0</v>
      </c>
      <c r="AT760" t="s">
        <v>4353</v>
      </c>
      <c r="AU760" t="s">
        <v>274</v>
      </c>
      <c r="AV760" t="s">
        <v>4353</v>
      </c>
      <c r="AW760" t="s">
        <v>4353</v>
      </c>
      <c r="AX760" t="s">
        <v>6157</v>
      </c>
      <c r="AY760">
        <v>-23107</v>
      </c>
      <c r="AZ760">
        <v>-23107</v>
      </c>
      <c r="BA760" t="s">
        <v>7018</v>
      </c>
      <c r="BB760" t="s">
        <v>4785</v>
      </c>
      <c r="BC760" t="s">
        <v>6157</v>
      </c>
      <c r="BH760" t="s">
        <v>4144</v>
      </c>
      <c r="BI760" t="s">
        <v>7195</v>
      </c>
      <c r="BJ760" t="s">
        <v>4164</v>
      </c>
      <c r="BK760" t="s">
        <v>4165</v>
      </c>
      <c r="BL760">
        <v>2016</v>
      </c>
      <c r="BM760"/>
      <c r="BN760"/>
      <c r="BO760"/>
      <c r="BP760"/>
      <c r="BW760">
        <v>-21.1</v>
      </c>
      <c r="BY760">
        <v>12.4</v>
      </c>
      <c r="CF760">
        <v>1</v>
      </c>
      <c r="CI760">
        <v>-9.3000000000000007</v>
      </c>
      <c r="CK760">
        <v>4.8</v>
      </c>
    </row>
    <row r="761" spans="1:89" ht="16" customHeight="1">
      <c r="A761">
        <v>760</v>
      </c>
      <c r="B761" t="s">
        <v>7107</v>
      </c>
      <c r="C761" s="2">
        <v>44970</v>
      </c>
      <c r="E761" t="s">
        <v>1936</v>
      </c>
      <c r="F761" t="s">
        <v>1936</v>
      </c>
      <c r="G761" t="s">
        <v>3941</v>
      </c>
      <c r="H761" t="s">
        <v>6157</v>
      </c>
      <c r="I761" t="s">
        <v>4855</v>
      </c>
      <c r="J761" t="s">
        <v>4856</v>
      </c>
      <c r="K761" t="s">
        <v>4857</v>
      </c>
      <c r="L761" t="s">
        <v>6157</v>
      </c>
      <c r="M761" t="s">
        <v>3984</v>
      </c>
      <c r="N761" t="s">
        <v>289</v>
      </c>
      <c r="O761" t="s">
        <v>6987</v>
      </c>
      <c r="P761" t="s">
        <v>3968</v>
      </c>
      <c r="Q761" t="s">
        <v>4403</v>
      </c>
      <c r="R761" t="s">
        <v>6157</v>
      </c>
      <c r="S761" t="s">
        <v>4353</v>
      </c>
      <c r="T761" t="s">
        <v>4353</v>
      </c>
      <c r="U761" t="s">
        <v>6157</v>
      </c>
      <c r="X761" t="s">
        <v>6157</v>
      </c>
      <c r="Y761" t="s">
        <v>6157</v>
      </c>
      <c r="Z761" t="s">
        <v>6157</v>
      </c>
      <c r="AA761" t="s">
        <v>4021</v>
      </c>
      <c r="AB761" t="s">
        <v>6157</v>
      </c>
      <c r="AC761" t="s">
        <v>6157</v>
      </c>
      <c r="AD761" t="s">
        <v>6157</v>
      </c>
      <c r="AE761" t="s">
        <v>6157</v>
      </c>
      <c r="AF761" t="s">
        <v>6157</v>
      </c>
      <c r="AG761" t="s">
        <v>6157</v>
      </c>
      <c r="AH761" t="s">
        <v>6157</v>
      </c>
      <c r="AI761" t="s">
        <v>6157</v>
      </c>
      <c r="AJ761" t="s">
        <v>4588</v>
      </c>
      <c r="AK761" t="s">
        <v>4858</v>
      </c>
      <c r="AL761" t="s">
        <v>268</v>
      </c>
      <c r="AM761" t="s">
        <v>264</v>
      </c>
      <c r="AN761" t="s">
        <v>4353</v>
      </c>
      <c r="AO761" s="29">
        <v>-2</v>
      </c>
      <c r="AP761">
        <v>-28.895900000000001</v>
      </c>
      <c r="AQ761">
        <v>137.21780000000001</v>
      </c>
      <c r="AR761" t="s">
        <v>1532</v>
      </c>
      <c r="AS761">
        <v>0</v>
      </c>
      <c r="AT761" t="s">
        <v>4353</v>
      </c>
      <c r="AU761" t="s">
        <v>274</v>
      </c>
      <c r="AV761" t="s">
        <v>4353</v>
      </c>
      <c r="AW761" t="s">
        <v>4353</v>
      </c>
      <c r="AX761" t="s">
        <v>6157</v>
      </c>
      <c r="AY761">
        <v>-23148</v>
      </c>
      <c r="AZ761">
        <v>-23148</v>
      </c>
      <c r="BA761" t="s">
        <v>7018</v>
      </c>
      <c r="BB761" t="s">
        <v>4785</v>
      </c>
      <c r="BC761" t="s">
        <v>6157</v>
      </c>
      <c r="BH761" t="s">
        <v>4144</v>
      </c>
      <c r="BI761" t="s">
        <v>7195</v>
      </c>
      <c r="BJ761" t="s">
        <v>4164</v>
      </c>
      <c r="BK761" t="s">
        <v>4165</v>
      </c>
      <c r="BL761">
        <v>2016</v>
      </c>
      <c r="BM761"/>
      <c r="BN761"/>
      <c r="BO761"/>
      <c r="BP761"/>
      <c r="BW761">
        <v>-19.100000000000001</v>
      </c>
      <c r="BY761">
        <v>14.2</v>
      </c>
      <c r="CF761">
        <v>1</v>
      </c>
      <c r="CI761">
        <v>-9.5</v>
      </c>
      <c r="CK761">
        <v>7.5</v>
      </c>
    </row>
    <row r="762" spans="1:89" ht="16" customHeight="1">
      <c r="A762">
        <v>761</v>
      </c>
      <c r="B762" t="s">
        <v>7107</v>
      </c>
      <c r="C762" s="2">
        <v>44970</v>
      </c>
      <c r="E762" t="s">
        <v>1991</v>
      </c>
      <c r="F762" t="s">
        <v>1991</v>
      </c>
      <c r="G762" t="s">
        <v>3941</v>
      </c>
      <c r="H762" t="s">
        <v>6157</v>
      </c>
      <c r="I762" t="s">
        <v>4855</v>
      </c>
      <c r="J762" t="s">
        <v>4856</v>
      </c>
      <c r="K762" t="s">
        <v>4857</v>
      </c>
      <c r="L762" t="s">
        <v>6157</v>
      </c>
      <c r="M762" t="s">
        <v>3984</v>
      </c>
      <c r="N762" t="s">
        <v>289</v>
      </c>
      <c r="O762" t="s">
        <v>6987</v>
      </c>
      <c r="P762" t="s">
        <v>3968</v>
      </c>
      <c r="Q762" t="s">
        <v>4403</v>
      </c>
      <c r="R762" t="s">
        <v>6157</v>
      </c>
      <c r="S762" t="s">
        <v>4353</v>
      </c>
      <c r="T762" t="s">
        <v>4353</v>
      </c>
      <c r="U762" t="s">
        <v>6157</v>
      </c>
      <c r="X762" t="s">
        <v>6157</v>
      </c>
      <c r="Y762" t="s">
        <v>6157</v>
      </c>
      <c r="Z762" t="s">
        <v>6157</v>
      </c>
      <c r="AA762" t="s">
        <v>4021</v>
      </c>
      <c r="AB762" t="s">
        <v>6157</v>
      </c>
      <c r="AC762" t="s">
        <v>6157</v>
      </c>
      <c r="AD762" t="s">
        <v>6157</v>
      </c>
      <c r="AE762" t="s">
        <v>6157</v>
      </c>
      <c r="AF762" t="s">
        <v>6157</v>
      </c>
      <c r="AG762" t="s">
        <v>6157</v>
      </c>
      <c r="AH762" t="s">
        <v>6157</v>
      </c>
      <c r="AI762" t="s">
        <v>6157</v>
      </c>
      <c r="AJ762" t="s">
        <v>4588</v>
      </c>
      <c r="AK762" t="s">
        <v>4858</v>
      </c>
      <c r="AL762" t="s">
        <v>268</v>
      </c>
      <c r="AM762" t="s">
        <v>264</v>
      </c>
      <c r="AN762" t="s">
        <v>4353</v>
      </c>
      <c r="AO762" s="29">
        <v>15</v>
      </c>
      <c r="AP762">
        <v>-28.69333</v>
      </c>
      <c r="AQ762">
        <v>137.69999999999999</v>
      </c>
      <c r="AR762" t="s">
        <v>1532</v>
      </c>
      <c r="AS762">
        <v>0</v>
      </c>
      <c r="AT762" t="s">
        <v>4353</v>
      </c>
      <c r="AU762" t="s">
        <v>274</v>
      </c>
      <c r="AV762" t="s">
        <v>4353</v>
      </c>
      <c r="AW762" t="s">
        <v>4353</v>
      </c>
      <c r="AX762" t="s">
        <v>6157</v>
      </c>
      <c r="AY762">
        <v>-23312</v>
      </c>
      <c r="AZ762">
        <v>-23312</v>
      </c>
      <c r="BA762" t="s">
        <v>7018</v>
      </c>
      <c r="BB762" t="s">
        <v>4785</v>
      </c>
      <c r="BC762" t="s">
        <v>6157</v>
      </c>
      <c r="BH762" t="s">
        <v>4144</v>
      </c>
      <c r="BI762" t="s">
        <v>7195</v>
      </c>
      <c r="BJ762" t="s">
        <v>4164</v>
      </c>
      <c r="BK762" t="s">
        <v>4165</v>
      </c>
      <c r="BL762">
        <v>2016</v>
      </c>
      <c r="BM762"/>
      <c r="BN762"/>
      <c r="BO762"/>
      <c r="BP762"/>
      <c r="BW762"/>
      <c r="BY762"/>
      <c r="CF762">
        <v>1</v>
      </c>
      <c r="CI762">
        <v>-12.9</v>
      </c>
      <c r="CK762">
        <v>3.2</v>
      </c>
    </row>
    <row r="763" spans="1:89" ht="16" customHeight="1">
      <c r="A763">
        <v>762</v>
      </c>
      <c r="B763" t="s">
        <v>7107</v>
      </c>
      <c r="C763" s="2">
        <v>44970</v>
      </c>
      <c r="E763" t="s">
        <v>1991</v>
      </c>
      <c r="F763" t="s">
        <v>1991</v>
      </c>
      <c r="G763" t="s">
        <v>3941</v>
      </c>
      <c r="H763" t="s">
        <v>6157</v>
      </c>
      <c r="I763" t="s">
        <v>4855</v>
      </c>
      <c r="J763" t="s">
        <v>4856</v>
      </c>
      <c r="K763" t="s">
        <v>4857</v>
      </c>
      <c r="L763" t="s">
        <v>6157</v>
      </c>
      <c r="M763" t="s">
        <v>3984</v>
      </c>
      <c r="N763" t="s">
        <v>289</v>
      </c>
      <c r="O763" t="s">
        <v>6987</v>
      </c>
      <c r="P763" t="s">
        <v>3968</v>
      </c>
      <c r="Q763" t="s">
        <v>4403</v>
      </c>
      <c r="R763" t="s">
        <v>6157</v>
      </c>
      <c r="S763" t="s">
        <v>4353</v>
      </c>
      <c r="T763" t="s">
        <v>4353</v>
      </c>
      <c r="U763" t="s">
        <v>6157</v>
      </c>
      <c r="X763" t="s">
        <v>6157</v>
      </c>
      <c r="Y763" t="s">
        <v>6157</v>
      </c>
      <c r="Z763" t="s">
        <v>6157</v>
      </c>
      <c r="AA763" t="s">
        <v>4021</v>
      </c>
      <c r="AB763" t="s">
        <v>6157</v>
      </c>
      <c r="AC763" t="s">
        <v>6157</v>
      </c>
      <c r="AD763" t="s">
        <v>6157</v>
      </c>
      <c r="AE763" t="s">
        <v>6157</v>
      </c>
      <c r="AF763" t="s">
        <v>6157</v>
      </c>
      <c r="AG763" t="s">
        <v>6157</v>
      </c>
      <c r="AH763" t="s">
        <v>6157</v>
      </c>
      <c r="AI763" t="s">
        <v>6157</v>
      </c>
      <c r="AJ763" t="s">
        <v>4588</v>
      </c>
      <c r="AK763" t="s">
        <v>4858</v>
      </c>
      <c r="AL763" t="s">
        <v>268</v>
      </c>
      <c r="AM763" t="s">
        <v>264</v>
      </c>
      <c r="AN763" t="s">
        <v>4353</v>
      </c>
      <c r="AO763" s="29">
        <v>15</v>
      </c>
      <c r="AP763">
        <v>-28.69333</v>
      </c>
      <c r="AQ763">
        <v>137.69999999999999</v>
      </c>
      <c r="AR763" t="s">
        <v>1532</v>
      </c>
      <c r="AS763">
        <v>0</v>
      </c>
      <c r="AT763" t="s">
        <v>4353</v>
      </c>
      <c r="AU763" t="s">
        <v>274</v>
      </c>
      <c r="AV763" t="s">
        <v>4353</v>
      </c>
      <c r="AW763" t="s">
        <v>4353</v>
      </c>
      <c r="AX763" t="s">
        <v>6157</v>
      </c>
      <c r="AY763">
        <v>-23312</v>
      </c>
      <c r="AZ763">
        <v>-23312</v>
      </c>
      <c r="BA763" t="s">
        <v>7018</v>
      </c>
      <c r="BB763" t="s">
        <v>4785</v>
      </c>
      <c r="BC763" t="s">
        <v>6157</v>
      </c>
      <c r="BH763" t="s">
        <v>4144</v>
      </c>
      <c r="BI763" t="s">
        <v>7195</v>
      </c>
      <c r="BJ763" t="s">
        <v>4164</v>
      </c>
      <c r="BK763" t="s">
        <v>4165</v>
      </c>
      <c r="BL763">
        <v>2016</v>
      </c>
      <c r="BM763"/>
      <c r="BN763"/>
      <c r="BO763"/>
      <c r="BP763"/>
      <c r="BW763">
        <v>-17.5</v>
      </c>
      <c r="BY763">
        <v>14.1</v>
      </c>
      <c r="CF763">
        <v>1</v>
      </c>
      <c r="CI763">
        <v>-7.7</v>
      </c>
      <c r="CK763">
        <v>3.7</v>
      </c>
    </row>
    <row r="764" spans="1:89" ht="16" customHeight="1">
      <c r="A764">
        <v>763</v>
      </c>
      <c r="B764" t="s">
        <v>7107</v>
      </c>
      <c r="C764" s="2">
        <v>44970</v>
      </c>
      <c r="E764" t="s">
        <v>2016</v>
      </c>
      <c r="F764" t="s">
        <v>2016</v>
      </c>
      <c r="G764" t="s">
        <v>3941</v>
      </c>
      <c r="H764" t="s">
        <v>6157</v>
      </c>
      <c r="I764" t="s">
        <v>4855</v>
      </c>
      <c r="J764" t="s">
        <v>4856</v>
      </c>
      <c r="K764" t="s">
        <v>4857</v>
      </c>
      <c r="L764" t="s">
        <v>6157</v>
      </c>
      <c r="M764" t="s">
        <v>3984</v>
      </c>
      <c r="N764" t="s">
        <v>289</v>
      </c>
      <c r="O764" t="s">
        <v>6987</v>
      </c>
      <c r="P764" t="s">
        <v>3968</v>
      </c>
      <c r="Q764" t="s">
        <v>4403</v>
      </c>
      <c r="R764" t="s">
        <v>6157</v>
      </c>
      <c r="S764" t="s">
        <v>4353</v>
      </c>
      <c r="T764" t="s">
        <v>4353</v>
      </c>
      <c r="U764" t="s">
        <v>6157</v>
      </c>
      <c r="X764" t="s">
        <v>6157</v>
      </c>
      <c r="Y764" t="s">
        <v>6157</v>
      </c>
      <c r="Z764" t="s">
        <v>6157</v>
      </c>
      <c r="AA764" t="s">
        <v>4021</v>
      </c>
      <c r="AB764" t="s">
        <v>6157</v>
      </c>
      <c r="AC764" t="s">
        <v>6157</v>
      </c>
      <c r="AD764" t="s">
        <v>6157</v>
      </c>
      <c r="AE764" t="s">
        <v>6157</v>
      </c>
      <c r="AF764" t="s">
        <v>6157</v>
      </c>
      <c r="AG764" t="s">
        <v>6157</v>
      </c>
      <c r="AH764" t="s">
        <v>6157</v>
      </c>
      <c r="AI764" t="s">
        <v>6157</v>
      </c>
      <c r="AJ764" t="s">
        <v>4588</v>
      </c>
      <c r="AK764" t="s">
        <v>4858</v>
      </c>
      <c r="AL764" t="s">
        <v>268</v>
      </c>
      <c r="AM764" t="s">
        <v>264</v>
      </c>
      <c r="AN764" t="s">
        <v>4353</v>
      </c>
      <c r="AO764" s="29">
        <v>-4.7196173999999997</v>
      </c>
      <c r="AP764">
        <v>-29.001999999999999</v>
      </c>
      <c r="AQ764">
        <v>137.547</v>
      </c>
      <c r="AR764" t="s">
        <v>1532</v>
      </c>
      <c r="AS764">
        <v>0</v>
      </c>
      <c r="AT764" t="s">
        <v>4353</v>
      </c>
      <c r="AU764" t="s">
        <v>274</v>
      </c>
      <c r="AV764" t="s">
        <v>4353</v>
      </c>
      <c r="AW764" t="s">
        <v>4353</v>
      </c>
      <c r="AX764" t="s">
        <v>6157</v>
      </c>
      <c r="AY764">
        <v>-24558</v>
      </c>
      <c r="AZ764">
        <v>-24558</v>
      </c>
      <c r="BA764" t="s">
        <v>7018</v>
      </c>
      <c r="BB764" t="s">
        <v>4785</v>
      </c>
      <c r="BC764" t="s">
        <v>6157</v>
      </c>
      <c r="BH764" t="s">
        <v>4144</v>
      </c>
      <c r="BI764" t="s">
        <v>7195</v>
      </c>
      <c r="BJ764" t="s">
        <v>4164</v>
      </c>
      <c r="BK764" t="s">
        <v>4165</v>
      </c>
      <c r="BL764">
        <v>2016</v>
      </c>
      <c r="BM764"/>
      <c r="BN764"/>
      <c r="BO764"/>
      <c r="BP764"/>
      <c r="BW764"/>
      <c r="BY764"/>
      <c r="CF764">
        <v>1</v>
      </c>
      <c r="CI764">
        <v>-14.6</v>
      </c>
    </row>
    <row r="765" spans="1:89" ht="16" customHeight="1">
      <c r="A765">
        <v>764</v>
      </c>
      <c r="B765" t="s">
        <v>7107</v>
      </c>
      <c r="C765" s="2">
        <v>44970</v>
      </c>
      <c r="E765" t="s">
        <v>2017</v>
      </c>
      <c r="F765" t="s">
        <v>2017</v>
      </c>
      <c r="G765" t="s">
        <v>3941</v>
      </c>
      <c r="H765" t="s">
        <v>6157</v>
      </c>
      <c r="I765" t="s">
        <v>4855</v>
      </c>
      <c r="J765" t="s">
        <v>4856</v>
      </c>
      <c r="K765" t="s">
        <v>4857</v>
      </c>
      <c r="L765" t="s">
        <v>6157</v>
      </c>
      <c r="M765" t="s">
        <v>3984</v>
      </c>
      <c r="N765" t="s">
        <v>289</v>
      </c>
      <c r="O765" t="s">
        <v>6987</v>
      </c>
      <c r="P765" t="s">
        <v>3968</v>
      </c>
      <c r="Q765" t="s">
        <v>4403</v>
      </c>
      <c r="R765" t="s">
        <v>6157</v>
      </c>
      <c r="S765" t="s">
        <v>4353</v>
      </c>
      <c r="T765" t="s">
        <v>4353</v>
      </c>
      <c r="U765" t="s">
        <v>6157</v>
      </c>
      <c r="X765" t="s">
        <v>6157</v>
      </c>
      <c r="Y765" t="s">
        <v>6157</v>
      </c>
      <c r="Z765" t="s">
        <v>6157</v>
      </c>
      <c r="AA765" t="s">
        <v>4021</v>
      </c>
      <c r="AB765" t="s">
        <v>6157</v>
      </c>
      <c r="AC765" t="s">
        <v>6157</v>
      </c>
      <c r="AD765" t="s">
        <v>6157</v>
      </c>
      <c r="AE765" t="s">
        <v>6157</v>
      </c>
      <c r="AF765" t="s">
        <v>6157</v>
      </c>
      <c r="AG765" t="s">
        <v>6157</v>
      </c>
      <c r="AH765" t="s">
        <v>6157</v>
      </c>
      <c r="AI765" t="s">
        <v>6157</v>
      </c>
      <c r="AJ765" t="s">
        <v>4588</v>
      </c>
      <c r="AK765" t="s">
        <v>4858</v>
      </c>
      <c r="AL765" t="s">
        <v>268</v>
      </c>
      <c r="AM765" t="s">
        <v>264</v>
      </c>
      <c r="AN765" t="s">
        <v>4353</v>
      </c>
      <c r="AO765" s="29">
        <v>18.013155000000001</v>
      </c>
      <c r="AP765">
        <v>-29.021750000000001</v>
      </c>
      <c r="AQ765">
        <v>138.11447000000001</v>
      </c>
      <c r="AR765" t="s">
        <v>1532</v>
      </c>
      <c r="AS765">
        <v>0</v>
      </c>
      <c r="AT765" t="s">
        <v>4353</v>
      </c>
      <c r="AU765" t="s">
        <v>274</v>
      </c>
      <c r="AV765" t="s">
        <v>4353</v>
      </c>
      <c r="AW765" t="s">
        <v>4353</v>
      </c>
      <c r="AX765" t="s">
        <v>6157</v>
      </c>
      <c r="AY765">
        <v>-25105</v>
      </c>
      <c r="AZ765">
        <v>-25105</v>
      </c>
      <c r="BA765" t="s">
        <v>7018</v>
      </c>
      <c r="BB765" t="s">
        <v>4785</v>
      </c>
      <c r="BC765" t="s">
        <v>6157</v>
      </c>
      <c r="BH765" t="s">
        <v>4144</v>
      </c>
      <c r="BI765" t="s">
        <v>7195</v>
      </c>
      <c r="BJ765" t="s">
        <v>4164</v>
      </c>
      <c r="BK765" t="s">
        <v>4165</v>
      </c>
      <c r="BL765">
        <v>2016</v>
      </c>
      <c r="BM765"/>
      <c r="BN765"/>
      <c r="BO765"/>
      <c r="BP765"/>
      <c r="BW765">
        <v>-17.3</v>
      </c>
      <c r="BY765">
        <v>13.4</v>
      </c>
      <c r="CF765">
        <v>1</v>
      </c>
      <c r="CI765">
        <v>-8</v>
      </c>
      <c r="CK765">
        <v>7.7</v>
      </c>
    </row>
    <row r="766" spans="1:89" ht="16" customHeight="1">
      <c r="A766">
        <v>765</v>
      </c>
      <c r="B766" t="s">
        <v>7107</v>
      </c>
      <c r="C766" s="2">
        <v>44970</v>
      </c>
      <c r="E766" t="s">
        <v>1973</v>
      </c>
      <c r="F766" t="s">
        <v>1973</v>
      </c>
      <c r="G766" t="s">
        <v>3941</v>
      </c>
      <c r="H766" t="s">
        <v>6157</v>
      </c>
      <c r="I766" t="s">
        <v>4855</v>
      </c>
      <c r="J766" t="s">
        <v>4856</v>
      </c>
      <c r="K766" t="s">
        <v>4857</v>
      </c>
      <c r="L766" t="s">
        <v>6157</v>
      </c>
      <c r="M766" t="s">
        <v>3984</v>
      </c>
      <c r="N766" t="s">
        <v>289</v>
      </c>
      <c r="O766" t="s">
        <v>6987</v>
      </c>
      <c r="P766" t="s">
        <v>3968</v>
      </c>
      <c r="Q766" t="s">
        <v>4403</v>
      </c>
      <c r="R766" t="s">
        <v>6157</v>
      </c>
      <c r="S766" t="s">
        <v>4353</v>
      </c>
      <c r="T766" t="s">
        <v>4353</v>
      </c>
      <c r="U766" t="s">
        <v>6157</v>
      </c>
      <c r="X766" t="s">
        <v>6157</v>
      </c>
      <c r="Y766" t="s">
        <v>6157</v>
      </c>
      <c r="Z766" t="s">
        <v>6157</v>
      </c>
      <c r="AA766" t="s">
        <v>4021</v>
      </c>
      <c r="AB766" t="s">
        <v>6157</v>
      </c>
      <c r="AC766" t="s">
        <v>6157</v>
      </c>
      <c r="AD766" t="s">
        <v>6157</v>
      </c>
      <c r="AE766" t="s">
        <v>6157</v>
      </c>
      <c r="AF766" t="s">
        <v>6157</v>
      </c>
      <c r="AG766" t="s">
        <v>6157</v>
      </c>
      <c r="AH766" t="s">
        <v>6157</v>
      </c>
      <c r="AI766" t="s">
        <v>6157</v>
      </c>
      <c r="AJ766" t="s">
        <v>4588</v>
      </c>
      <c r="AK766" t="s">
        <v>4858</v>
      </c>
      <c r="AL766" t="s">
        <v>268</v>
      </c>
      <c r="AM766" t="s">
        <v>264</v>
      </c>
      <c r="AN766" t="s">
        <v>4353</v>
      </c>
      <c r="AO766" s="29">
        <v>-2</v>
      </c>
      <c r="AP766">
        <v>-28.901</v>
      </c>
      <c r="AQ766">
        <v>137.21680000000001</v>
      </c>
      <c r="AR766" t="s">
        <v>1532</v>
      </c>
      <c r="AS766">
        <v>0</v>
      </c>
      <c r="AT766" t="s">
        <v>4353</v>
      </c>
      <c r="AU766" t="s">
        <v>274</v>
      </c>
      <c r="AV766" t="s">
        <v>4353</v>
      </c>
      <c r="AW766" t="s">
        <v>4353</v>
      </c>
      <c r="AX766" t="s">
        <v>6157</v>
      </c>
      <c r="AY766">
        <v>-25474</v>
      </c>
      <c r="AZ766">
        <v>-25474</v>
      </c>
      <c r="BA766" t="s">
        <v>7018</v>
      </c>
      <c r="BB766" t="s">
        <v>4785</v>
      </c>
      <c r="BC766" t="s">
        <v>6157</v>
      </c>
      <c r="BH766" t="s">
        <v>4144</v>
      </c>
      <c r="BI766" t="s">
        <v>7195</v>
      </c>
      <c r="BJ766" t="s">
        <v>4164</v>
      </c>
      <c r="BK766" t="s">
        <v>4165</v>
      </c>
      <c r="BL766">
        <v>2016</v>
      </c>
      <c r="BM766"/>
      <c r="BN766"/>
      <c r="BO766"/>
      <c r="BP766"/>
      <c r="BW766">
        <v>-23.8</v>
      </c>
      <c r="BY766">
        <v>16</v>
      </c>
      <c r="CF766">
        <v>1</v>
      </c>
      <c r="CI766">
        <v>-10.5</v>
      </c>
      <c r="CK766">
        <v>7.5</v>
      </c>
    </row>
    <row r="767" spans="1:89" ht="16" customHeight="1">
      <c r="A767">
        <v>766</v>
      </c>
      <c r="B767" t="s">
        <v>7107</v>
      </c>
      <c r="C767" s="2">
        <v>44970</v>
      </c>
      <c r="E767" t="s">
        <v>2018</v>
      </c>
      <c r="F767" t="s">
        <v>2018</v>
      </c>
      <c r="G767" t="s">
        <v>3941</v>
      </c>
      <c r="H767" t="s">
        <v>6157</v>
      </c>
      <c r="I767" t="s">
        <v>4855</v>
      </c>
      <c r="J767" t="s">
        <v>4856</v>
      </c>
      <c r="K767" t="s">
        <v>4857</v>
      </c>
      <c r="L767" t="s">
        <v>6157</v>
      </c>
      <c r="M767" t="s">
        <v>3984</v>
      </c>
      <c r="N767" t="s">
        <v>289</v>
      </c>
      <c r="O767" t="s">
        <v>6987</v>
      </c>
      <c r="P767" t="s">
        <v>3968</v>
      </c>
      <c r="Q767" t="s">
        <v>4403</v>
      </c>
      <c r="R767" t="s">
        <v>6157</v>
      </c>
      <c r="S767" t="s">
        <v>4353</v>
      </c>
      <c r="T767" t="s">
        <v>4353</v>
      </c>
      <c r="U767" t="s">
        <v>6157</v>
      </c>
      <c r="X767" t="s">
        <v>6157</v>
      </c>
      <c r="Y767" t="s">
        <v>6157</v>
      </c>
      <c r="Z767" t="s">
        <v>6157</v>
      </c>
      <c r="AA767" t="s">
        <v>4021</v>
      </c>
      <c r="AB767" t="s">
        <v>6157</v>
      </c>
      <c r="AC767" t="s">
        <v>6157</v>
      </c>
      <c r="AD767" t="s">
        <v>6157</v>
      </c>
      <c r="AE767" t="s">
        <v>6157</v>
      </c>
      <c r="AF767" t="s">
        <v>6157</v>
      </c>
      <c r="AG767" t="s">
        <v>6157</v>
      </c>
      <c r="AH767" t="s">
        <v>6157</v>
      </c>
      <c r="AI767" t="s">
        <v>6157</v>
      </c>
      <c r="AJ767" t="s">
        <v>4588</v>
      </c>
      <c r="AK767" t="s">
        <v>4858</v>
      </c>
      <c r="AL767" t="s">
        <v>268</v>
      </c>
      <c r="AM767" t="s">
        <v>264</v>
      </c>
      <c r="AN767" t="s">
        <v>4353</v>
      </c>
      <c r="AO767" s="29">
        <v>14.9530697</v>
      </c>
      <c r="AP767">
        <v>-29.155329999999999</v>
      </c>
      <c r="AQ767">
        <v>137.97367</v>
      </c>
      <c r="AR767" t="s">
        <v>1532</v>
      </c>
      <c r="AS767">
        <v>0</v>
      </c>
      <c r="AT767" t="s">
        <v>4353</v>
      </c>
      <c r="AU767" t="s">
        <v>274</v>
      </c>
      <c r="AV767" t="s">
        <v>4353</v>
      </c>
      <c r="AW767" t="s">
        <v>4353</v>
      </c>
      <c r="AX767" t="s">
        <v>6157</v>
      </c>
      <c r="AY767">
        <v>-25606</v>
      </c>
      <c r="AZ767">
        <v>-25606</v>
      </c>
      <c r="BA767" t="s">
        <v>7018</v>
      </c>
      <c r="BB767" t="s">
        <v>4785</v>
      </c>
      <c r="BC767" t="s">
        <v>6157</v>
      </c>
      <c r="BH767" t="s">
        <v>4144</v>
      </c>
      <c r="BI767" t="s">
        <v>7195</v>
      </c>
      <c r="BJ767" t="s">
        <v>4164</v>
      </c>
      <c r="BK767" t="s">
        <v>4165</v>
      </c>
      <c r="BL767">
        <v>2016</v>
      </c>
      <c r="BM767"/>
      <c r="BN767"/>
      <c r="BO767"/>
      <c r="BP767"/>
      <c r="BW767">
        <v>-21.9</v>
      </c>
      <c r="BY767">
        <v>6.8</v>
      </c>
      <c r="CF767">
        <v>1</v>
      </c>
      <c r="CI767">
        <v>-9.8000000000000007</v>
      </c>
      <c r="CK767">
        <v>1.5</v>
      </c>
    </row>
    <row r="768" spans="1:89" ht="16" customHeight="1">
      <c r="A768">
        <v>767</v>
      </c>
      <c r="B768" t="s">
        <v>7107</v>
      </c>
      <c r="C768" s="2">
        <v>44970</v>
      </c>
      <c r="E768" t="s">
        <v>1944</v>
      </c>
      <c r="F768" t="s">
        <v>1944</v>
      </c>
      <c r="G768" t="s">
        <v>3941</v>
      </c>
      <c r="H768" t="s">
        <v>6157</v>
      </c>
      <c r="I768" t="s">
        <v>4855</v>
      </c>
      <c r="J768" t="s">
        <v>4856</v>
      </c>
      <c r="K768" t="s">
        <v>4857</v>
      </c>
      <c r="L768" t="s">
        <v>6157</v>
      </c>
      <c r="M768" t="s">
        <v>3984</v>
      </c>
      <c r="N768" t="s">
        <v>289</v>
      </c>
      <c r="O768" t="s">
        <v>6987</v>
      </c>
      <c r="P768" t="s">
        <v>3968</v>
      </c>
      <c r="Q768" t="s">
        <v>4403</v>
      </c>
      <c r="R768" t="s">
        <v>6157</v>
      </c>
      <c r="S768" t="s">
        <v>4353</v>
      </c>
      <c r="T768" t="s">
        <v>4353</v>
      </c>
      <c r="U768" t="s">
        <v>6157</v>
      </c>
      <c r="X768" t="s">
        <v>6157</v>
      </c>
      <c r="Y768" t="s">
        <v>6157</v>
      </c>
      <c r="Z768" t="s">
        <v>6157</v>
      </c>
      <c r="AA768" t="s">
        <v>4021</v>
      </c>
      <c r="AB768" t="s">
        <v>6157</v>
      </c>
      <c r="AC768" t="s">
        <v>6157</v>
      </c>
      <c r="AD768" t="s">
        <v>6157</v>
      </c>
      <c r="AE768" t="s">
        <v>6157</v>
      </c>
      <c r="AF768" t="s">
        <v>6157</v>
      </c>
      <c r="AG768" t="s">
        <v>6157</v>
      </c>
      <c r="AH768" t="s">
        <v>6157</v>
      </c>
      <c r="AI768" t="s">
        <v>6157</v>
      </c>
      <c r="AJ768" t="s">
        <v>4588</v>
      </c>
      <c r="AK768" t="s">
        <v>4858</v>
      </c>
      <c r="AL768" t="s">
        <v>268</v>
      </c>
      <c r="AM768" t="s">
        <v>264</v>
      </c>
      <c r="AN768" t="s">
        <v>4353</v>
      </c>
      <c r="AO768" s="29">
        <v>-6</v>
      </c>
      <c r="AP768">
        <v>-28.9604</v>
      </c>
      <c r="AQ768">
        <v>137.35169999999999</v>
      </c>
      <c r="AR768" t="s">
        <v>1532</v>
      </c>
      <c r="AS768">
        <v>0</v>
      </c>
      <c r="AT768" t="s">
        <v>4353</v>
      </c>
      <c r="AU768" t="s">
        <v>274</v>
      </c>
      <c r="AV768" t="s">
        <v>4353</v>
      </c>
      <c r="AW768" t="s">
        <v>4353</v>
      </c>
      <c r="AX768" t="s">
        <v>6157</v>
      </c>
      <c r="AY768">
        <v>-25784</v>
      </c>
      <c r="AZ768">
        <v>-25784</v>
      </c>
      <c r="BA768" t="s">
        <v>7018</v>
      </c>
      <c r="BB768" t="s">
        <v>4785</v>
      </c>
      <c r="BC768" t="s">
        <v>6157</v>
      </c>
      <c r="BH768" t="s">
        <v>4144</v>
      </c>
      <c r="BI768" t="s">
        <v>7195</v>
      </c>
      <c r="BJ768" t="s">
        <v>4164</v>
      </c>
      <c r="BK768" t="s">
        <v>4165</v>
      </c>
      <c r="BL768">
        <v>2016</v>
      </c>
      <c r="BM768"/>
      <c r="BN768"/>
      <c r="BO768"/>
      <c r="BP768"/>
      <c r="BW768"/>
      <c r="BY768"/>
      <c r="CF768">
        <v>1</v>
      </c>
      <c r="CI768">
        <v>-12.5</v>
      </c>
    </row>
    <row r="769" spans="1:89" ht="16" customHeight="1">
      <c r="A769">
        <v>768</v>
      </c>
      <c r="B769" t="s">
        <v>7107</v>
      </c>
      <c r="C769" s="2">
        <v>44970</v>
      </c>
      <c r="E769" t="s">
        <v>2014</v>
      </c>
      <c r="F769" t="s">
        <v>2014</v>
      </c>
      <c r="G769" t="s">
        <v>3941</v>
      </c>
      <c r="H769" t="s">
        <v>6157</v>
      </c>
      <c r="I769" t="s">
        <v>4855</v>
      </c>
      <c r="J769" t="s">
        <v>4856</v>
      </c>
      <c r="K769" t="s">
        <v>4857</v>
      </c>
      <c r="L769" t="s">
        <v>6157</v>
      </c>
      <c r="M769" t="s">
        <v>3984</v>
      </c>
      <c r="N769" t="s">
        <v>289</v>
      </c>
      <c r="O769" t="s">
        <v>6987</v>
      </c>
      <c r="P769" t="s">
        <v>3968</v>
      </c>
      <c r="Q769" t="s">
        <v>4403</v>
      </c>
      <c r="R769" t="s">
        <v>6157</v>
      </c>
      <c r="S769" t="s">
        <v>4353</v>
      </c>
      <c r="T769" t="s">
        <v>4353</v>
      </c>
      <c r="U769" t="s">
        <v>6157</v>
      </c>
      <c r="X769" t="s">
        <v>6157</v>
      </c>
      <c r="Y769" t="s">
        <v>6157</v>
      </c>
      <c r="Z769" t="s">
        <v>6157</v>
      </c>
      <c r="AA769" t="s">
        <v>4021</v>
      </c>
      <c r="AB769" t="s">
        <v>6157</v>
      </c>
      <c r="AC769" t="s">
        <v>6157</v>
      </c>
      <c r="AD769" t="s">
        <v>6157</v>
      </c>
      <c r="AE769" t="s">
        <v>6157</v>
      </c>
      <c r="AF769" t="s">
        <v>6157</v>
      </c>
      <c r="AG769" t="s">
        <v>6157</v>
      </c>
      <c r="AH769" t="s">
        <v>6157</v>
      </c>
      <c r="AI769" t="s">
        <v>6157</v>
      </c>
      <c r="AJ769" t="s">
        <v>4588</v>
      </c>
      <c r="AK769" t="s">
        <v>4858</v>
      </c>
      <c r="AL769" t="s">
        <v>268</v>
      </c>
      <c r="AM769" t="s">
        <v>264</v>
      </c>
      <c r="AN769" t="s">
        <v>4353</v>
      </c>
      <c r="AO769" s="29">
        <v>-6</v>
      </c>
      <c r="AP769">
        <v>-28.9604</v>
      </c>
      <c r="AQ769">
        <v>137.35169999999999</v>
      </c>
      <c r="AR769" t="s">
        <v>1532</v>
      </c>
      <c r="AS769">
        <v>0</v>
      </c>
      <c r="AT769" t="s">
        <v>4353</v>
      </c>
      <c r="AU769" t="s">
        <v>274</v>
      </c>
      <c r="AV769" t="s">
        <v>4353</v>
      </c>
      <c r="AW769" t="s">
        <v>4353</v>
      </c>
      <c r="AX769" t="s">
        <v>6157</v>
      </c>
      <c r="AY769">
        <v>-25818</v>
      </c>
      <c r="AZ769">
        <v>-25818</v>
      </c>
      <c r="BA769" t="s">
        <v>7018</v>
      </c>
      <c r="BB769" t="s">
        <v>4785</v>
      </c>
      <c r="BC769" t="s">
        <v>6157</v>
      </c>
      <c r="BH769" t="s">
        <v>4144</v>
      </c>
      <c r="BI769" t="s">
        <v>7195</v>
      </c>
      <c r="BJ769" t="s">
        <v>4164</v>
      </c>
      <c r="BK769" t="s">
        <v>4165</v>
      </c>
      <c r="BL769">
        <v>2016</v>
      </c>
      <c r="BM769"/>
      <c r="BN769"/>
      <c r="BO769"/>
      <c r="BP769"/>
      <c r="BW769">
        <v>-21.8</v>
      </c>
      <c r="BY769">
        <v>10.6</v>
      </c>
      <c r="CF769">
        <v>1</v>
      </c>
      <c r="CI769">
        <v>-12.2</v>
      </c>
      <c r="CK769">
        <v>4.5999999999999996</v>
      </c>
    </row>
    <row r="770" spans="1:89" ht="16" customHeight="1">
      <c r="A770">
        <v>769</v>
      </c>
      <c r="B770" t="s">
        <v>7107</v>
      </c>
      <c r="C770" s="2">
        <v>44970</v>
      </c>
      <c r="E770" t="s">
        <v>2014</v>
      </c>
      <c r="F770" t="s">
        <v>2014</v>
      </c>
      <c r="G770" t="s">
        <v>3941</v>
      </c>
      <c r="H770" t="s">
        <v>6157</v>
      </c>
      <c r="I770" t="s">
        <v>4855</v>
      </c>
      <c r="J770" t="s">
        <v>4856</v>
      </c>
      <c r="K770" t="s">
        <v>4857</v>
      </c>
      <c r="L770" t="s">
        <v>6157</v>
      </c>
      <c r="M770" t="s">
        <v>3984</v>
      </c>
      <c r="N770" t="s">
        <v>289</v>
      </c>
      <c r="O770" t="s">
        <v>6987</v>
      </c>
      <c r="P770" t="s">
        <v>3968</v>
      </c>
      <c r="Q770" t="s">
        <v>4403</v>
      </c>
      <c r="R770" t="s">
        <v>6157</v>
      </c>
      <c r="S770" t="s">
        <v>4353</v>
      </c>
      <c r="T770" t="s">
        <v>4353</v>
      </c>
      <c r="U770" t="s">
        <v>6157</v>
      </c>
      <c r="X770" t="s">
        <v>6157</v>
      </c>
      <c r="Y770" t="s">
        <v>6157</v>
      </c>
      <c r="Z770" t="s">
        <v>6157</v>
      </c>
      <c r="AA770" t="s">
        <v>4021</v>
      </c>
      <c r="AB770" t="s">
        <v>6157</v>
      </c>
      <c r="AC770" t="s">
        <v>6157</v>
      </c>
      <c r="AD770" t="s">
        <v>6157</v>
      </c>
      <c r="AE770" t="s">
        <v>6157</v>
      </c>
      <c r="AF770" t="s">
        <v>6157</v>
      </c>
      <c r="AG770" t="s">
        <v>6157</v>
      </c>
      <c r="AH770" t="s">
        <v>6157</v>
      </c>
      <c r="AI770" t="s">
        <v>6157</v>
      </c>
      <c r="AJ770" t="s">
        <v>4588</v>
      </c>
      <c r="AK770" t="s">
        <v>4858</v>
      </c>
      <c r="AL770" t="s">
        <v>268</v>
      </c>
      <c r="AM770" t="s">
        <v>264</v>
      </c>
      <c r="AN770" t="s">
        <v>4353</v>
      </c>
      <c r="AO770" s="29">
        <v>-6</v>
      </c>
      <c r="AP770">
        <v>-28.9604</v>
      </c>
      <c r="AQ770">
        <v>137.35169999999999</v>
      </c>
      <c r="AR770" t="s">
        <v>1532</v>
      </c>
      <c r="AS770">
        <v>0</v>
      </c>
      <c r="AT770" t="s">
        <v>4353</v>
      </c>
      <c r="AU770" t="s">
        <v>274</v>
      </c>
      <c r="AV770" t="s">
        <v>4353</v>
      </c>
      <c r="AW770" t="s">
        <v>4353</v>
      </c>
      <c r="AX770" t="s">
        <v>6157</v>
      </c>
      <c r="AY770">
        <v>-25939</v>
      </c>
      <c r="AZ770">
        <v>-25939</v>
      </c>
      <c r="BA770" t="s">
        <v>7018</v>
      </c>
      <c r="BB770" t="s">
        <v>4785</v>
      </c>
      <c r="BC770" t="s">
        <v>6157</v>
      </c>
      <c r="BH770" t="s">
        <v>4144</v>
      </c>
      <c r="BI770" t="s">
        <v>7195</v>
      </c>
      <c r="BJ770" t="s">
        <v>4164</v>
      </c>
      <c r="BK770" t="s">
        <v>4165</v>
      </c>
      <c r="BL770">
        <v>2016</v>
      </c>
      <c r="BM770"/>
      <c r="BN770"/>
      <c r="BO770"/>
      <c r="BP770"/>
      <c r="BW770">
        <v>-20.6</v>
      </c>
      <c r="BY770">
        <v>10.8</v>
      </c>
      <c r="CF770">
        <v>1</v>
      </c>
      <c r="CI770">
        <v>-12.3</v>
      </c>
      <c r="CK770">
        <v>10.8</v>
      </c>
    </row>
    <row r="771" spans="1:89" ht="16" customHeight="1">
      <c r="A771">
        <v>770</v>
      </c>
      <c r="B771" t="s">
        <v>7107</v>
      </c>
      <c r="C771" s="2">
        <v>44970</v>
      </c>
      <c r="E771" t="s">
        <v>2019</v>
      </c>
      <c r="F771" t="s">
        <v>2019</v>
      </c>
      <c r="G771" t="s">
        <v>3941</v>
      </c>
      <c r="H771" t="s">
        <v>6157</v>
      </c>
      <c r="I771" t="s">
        <v>4855</v>
      </c>
      <c r="J771" t="s">
        <v>4856</v>
      </c>
      <c r="K771" t="s">
        <v>4857</v>
      </c>
      <c r="L771" t="s">
        <v>6157</v>
      </c>
      <c r="M771" t="s">
        <v>3984</v>
      </c>
      <c r="N771" t="s">
        <v>289</v>
      </c>
      <c r="O771" t="s">
        <v>6987</v>
      </c>
      <c r="P771" t="s">
        <v>3968</v>
      </c>
      <c r="Q771" t="s">
        <v>4403</v>
      </c>
      <c r="R771" t="s">
        <v>6157</v>
      </c>
      <c r="S771" t="s">
        <v>4353</v>
      </c>
      <c r="T771" t="s">
        <v>4353</v>
      </c>
      <c r="U771" t="s">
        <v>6157</v>
      </c>
      <c r="X771" t="s">
        <v>6157</v>
      </c>
      <c r="Y771" t="s">
        <v>6157</v>
      </c>
      <c r="Z771" t="s">
        <v>6157</v>
      </c>
      <c r="AA771" t="s">
        <v>4021</v>
      </c>
      <c r="AB771" t="s">
        <v>6157</v>
      </c>
      <c r="AC771" t="s">
        <v>6157</v>
      </c>
      <c r="AD771" t="s">
        <v>6157</v>
      </c>
      <c r="AE771" t="s">
        <v>6157</v>
      </c>
      <c r="AF771" t="s">
        <v>6157</v>
      </c>
      <c r="AG771" t="s">
        <v>6157</v>
      </c>
      <c r="AH771" t="s">
        <v>6157</v>
      </c>
      <c r="AI771" t="s">
        <v>6157</v>
      </c>
      <c r="AJ771" t="s">
        <v>4588</v>
      </c>
      <c r="AK771" t="s">
        <v>4858</v>
      </c>
      <c r="AL771" t="s">
        <v>268</v>
      </c>
      <c r="AM771" t="s">
        <v>264</v>
      </c>
      <c r="AN771" t="s">
        <v>4353</v>
      </c>
      <c r="AO771" s="29">
        <v>-15</v>
      </c>
      <c r="AP771">
        <v>-29.0199</v>
      </c>
      <c r="AQ771">
        <v>137.59450000000001</v>
      </c>
      <c r="AR771" t="s">
        <v>1532</v>
      </c>
      <c r="AS771">
        <v>0</v>
      </c>
      <c r="AT771" t="s">
        <v>4353</v>
      </c>
      <c r="AU771" t="s">
        <v>274</v>
      </c>
      <c r="AV771" t="s">
        <v>4353</v>
      </c>
      <c r="AW771" t="s">
        <v>4353</v>
      </c>
      <c r="AX771" t="s">
        <v>6157</v>
      </c>
      <c r="AY771">
        <v>-26294</v>
      </c>
      <c r="AZ771">
        <v>-26294</v>
      </c>
      <c r="BA771" t="s">
        <v>7018</v>
      </c>
      <c r="BB771" t="s">
        <v>4785</v>
      </c>
      <c r="BC771" t="s">
        <v>6157</v>
      </c>
      <c r="BH771" t="s">
        <v>4144</v>
      </c>
      <c r="BI771" t="s">
        <v>7195</v>
      </c>
      <c r="BJ771" t="s">
        <v>4164</v>
      </c>
      <c r="BK771" t="s">
        <v>4165</v>
      </c>
      <c r="BL771">
        <v>2016</v>
      </c>
      <c r="BM771"/>
      <c r="BN771"/>
      <c r="BO771"/>
      <c r="BP771"/>
      <c r="BW771"/>
      <c r="BY771"/>
      <c r="CF771">
        <v>1</v>
      </c>
      <c r="CI771">
        <v>-14</v>
      </c>
      <c r="CK771">
        <v>11.8</v>
      </c>
    </row>
    <row r="772" spans="1:89" ht="16" customHeight="1">
      <c r="A772">
        <v>771</v>
      </c>
      <c r="B772" t="s">
        <v>7107</v>
      </c>
      <c r="C772" s="2">
        <v>44970</v>
      </c>
      <c r="E772" t="s">
        <v>2019</v>
      </c>
      <c r="F772" t="s">
        <v>2019</v>
      </c>
      <c r="G772" t="s">
        <v>3941</v>
      </c>
      <c r="H772" t="s">
        <v>6157</v>
      </c>
      <c r="I772" t="s">
        <v>4855</v>
      </c>
      <c r="J772" t="s">
        <v>4856</v>
      </c>
      <c r="K772" t="s">
        <v>4857</v>
      </c>
      <c r="L772" t="s">
        <v>6157</v>
      </c>
      <c r="M772" t="s">
        <v>3984</v>
      </c>
      <c r="N772" t="s">
        <v>289</v>
      </c>
      <c r="O772" t="s">
        <v>6987</v>
      </c>
      <c r="P772" t="s">
        <v>3968</v>
      </c>
      <c r="Q772" t="s">
        <v>4403</v>
      </c>
      <c r="R772" t="s">
        <v>6157</v>
      </c>
      <c r="S772" t="s">
        <v>4353</v>
      </c>
      <c r="T772" t="s">
        <v>4353</v>
      </c>
      <c r="U772" t="s">
        <v>6157</v>
      </c>
      <c r="X772" t="s">
        <v>6157</v>
      </c>
      <c r="Y772" t="s">
        <v>6157</v>
      </c>
      <c r="Z772" t="s">
        <v>6157</v>
      </c>
      <c r="AA772" t="s">
        <v>4021</v>
      </c>
      <c r="AB772" t="s">
        <v>6157</v>
      </c>
      <c r="AC772" t="s">
        <v>6157</v>
      </c>
      <c r="AD772" t="s">
        <v>6157</v>
      </c>
      <c r="AE772" t="s">
        <v>6157</v>
      </c>
      <c r="AF772" t="s">
        <v>6157</v>
      </c>
      <c r="AG772" t="s">
        <v>6157</v>
      </c>
      <c r="AH772" t="s">
        <v>6157</v>
      </c>
      <c r="AI772" t="s">
        <v>6157</v>
      </c>
      <c r="AJ772" t="s">
        <v>4588</v>
      </c>
      <c r="AK772" t="s">
        <v>4858</v>
      </c>
      <c r="AL772" t="s">
        <v>268</v>
      </c>
      <c r="AM772" t="s">
        <v>264</v>
      </c>
      <c r="AN772" t="s">
        <v>4353</v>
      </c>
      <c r="AO772" s="29">
        <v>-15</v>
      </c>
      <c r="AP772">
        <v>-29.0199</v>
      </c>
      <c r="AQ772">
        <v>137.59450000000001</v>
      </c>
      <c r="AR772" t="s">
        <v>1532</v>
      </c>
      <c r="AS772">
        <v>0</v>
      </c>
      <c r="AT772" t="s">
        <v>4353</v>
      </c>
      <c r="AU772" t="s">
        <v>274</v>
      </c>
      <c r="AV772" t="s">
        <v>4353</v>
      </c>
      <c r="AW772" t="s">
        <v>4353</v>
      </c>
      <c r="AX772" t="s">
        <v>6157</v>
      </c>
      <c r="AY772">
        <v>-26323</v>
      </c>
      <c r="AZ772">
        <v>-26323</v>
      </c>
      <c r="BA772" t="s">
        <v>7018</v>
      </c>
      <c r="BB772" t="s">
        <v>4785</v>
      </c>
      <c r="BC772" t="s">
        <v>6157</v>
      </c>
      <c r="BH772" t="s">
        <v>4144</v>
      </c>
      <c r="BI772" t="s">
        <v>7195</v>
      </c>
      <c r="BJ772" t="s">
        <v>4164</v>
      </c>
      <c r="BK772" t="s">
        <v>4165</v>
      </c>
      <c r="BL772">
        <v>2016</v>
      </c>
      <c r="BM772"/>
      <c r="BN772"/>
      <c r="BO772"/>
      <c r="BP772"/>
      <c r="BW772"/>
      <c r="BY772"/>
      <c r="CF772">
        <v>1</v>
      </c>
      <c r="CI772">
        <v>-14.2</v>
      </c>
      <c r="CK772">
        <v>11.7</v>
      </c>
    </row>
    <row r="773" spans="1:89" ht="16" customHeight="1">
      <c r="A773">
        <v>772</v>
      </c>
      <c r="B773" t="s">
        <v>7107</v>
      </c>
      <c r="C773" s="2">
        <v>44970</v>
      </c>
      <c r="E773" t="s">
        <v>2020</v>
      </c>
      <c r="F773" t="s">
        <v>2020</v>
      </c>
      <c r="G773" t="s">
        <v>3941</v>
      </c>
      <c r="H773" t="s">
        <v>6157</v>
      </c>
      <c r="I773" t="s">
        <v>4855</v>
      </c>
      <c r="J773" t="s">
        <v>4856</v>
      </c>
      <c r="K773" t="s">
        <v>4857</v>
      </c>
      <c r="L773" t="s">
        <v>6157</v>
      </c>
      <c r="M773" t="s">
        <v>3984</v>
      </c>
      <c r="N773" t="s">
        <v>289</v>
      </c>
      <c r="O773" t="s">
        <v>6987</v>
      </c>
      <c r="P773" t="s">
        <v>3968</v>
      </c>
      <c r="Q773" t="s">
        <v>4403</v>
      </c>
      <c r="R773" t="s">
        <v>6157</v>
      </c>
      <c r="S773" t="s">
        <v>4353</v>
      </c>
      <c r="T773" t="s">
        <v>4353</v>
      </c>
      <c r="U773" t="s">
        <v>6157</v>
      </c>
      <c r="X773" t="s">
        <v>6157</v>
      </c>
      <c r="Y773" t="s">
        <v>6157</v>
      </c>
      <c r="Z773" t="s">
        <v>6157</v>
      </c>
      <c r="AA773" t="s">
        <v>4021</v>
      </c>
      <c r="AB773" t="s">
        <v>6157</v>
      </c>
      <c r="AC773" t="s">
        <v>6157</v>
      </c>
      <c r="AD773" t="s">
        <v>6157</v>
      </c>
      <c r="AE773" t="s">
        <v>6157</v>
      </c>
      <c r="AF773" t="s">
        <v>6157</v>
      </c>
      <c r="AG773" t="s">
        <v>6157</v>
      </c>
      <c r="AH773" t="s">
        <v>6157</v>
      </c>
      <c r="AI773" t="s">
        <v>6157</v>
      </c>
      <c r="AJ773" t="s">
        <v>4588</v>
      </c>
      <c r="AK773" t="s">
        <v>4858</v>
      </c>
      <c r="AL773" t="s">
        <v>268</v>
      </c>
      <c r="AM773" t="s">
        <v>264</v>
      </c>
      <c r="AN773" t="s">
        <v>4353</v>
      </c>
      <c r="AO773" s="29">
        <v>11</v>
      </c>
      <c r="AP773">
        <v>-28.11167</v>
      </c>
      <c r="AQ773">
        <v>137.51167000000001</v>
      </c>
      <c r="AR773" t="s">
        <v>1532</v>
      </c>
      <c r="AS773">
        <v>0</v>
      </c>
      <c r="AT773" t="s">
        <v>4353</v>
      </c>
      <c r="AU773" t="s">
        <v>274</v>
      </c>
      <c r="AV773" t="s">
        <v>4353</v>
      </c>
      <c r="AW773" t="s">
        <v>4353</v>
      </c>
      <c r="AX773" t="s">
        <v>6157</v>
      </c>
      <c r="AY773">
        <v>-27060</v>
      </c>
      <c r="AZ773">
        <v>-27060</v>
      </c>
      <c r="BA773" t="s">
        <v>7018</v>
      </c>
      <c r="BB773" t="s">
        <v>4785</v>
      </c>
      <c r="BC773" t="s">
        <v>6157</v>
      </c>
      <c r="BH773" t="s">
        <v>4144</v>
      </c>
      <c r="BI773" t="s">
        <v>7195</v>
      </c>
      <c r="BJ773" t="s">
        <v>4164</v>
      </c>
      <c r="BK773" t="s">
        <v>4165</v>
      </c>
      <c r="BL773">
        <v>2016</v>
      </c>
      <c r="BM773"/>
      <c r="BN773"/>
      <c r="BO773"/>
      <c r="BP773"/>
      <c r="BW773">
        <v>-20.399999999999999</v>
      </c>
      <c r="BY773">
        <v>14.3</v>
      </c>
      <c r="CF773">
        <v>1</v>
      </c>
      <c r="CI773">
        <v>-11.9</v>
      </c>
      <c r="CK773">
        <v>3</v>
      </c>
    </row>
    <row r="774" spans="1:89" ht="16" customHeight="1">
      <c r="A774">
        <v>773</v>
      </c>
      <c r="B774" t="s">
        <v>7107</v>
      </c>
      <c r="C774" s="2">
        <v>44970</v>
      </c>
      <c r="E774" t="s">
        <v>2021</v>
      </c>
      <c r="F774" t="s">
        <v>2021</v>
      </c>
      <c r="G774" t="s">
        <v>3941</v>
      </c>
      <c r="H774" t="s">
        <v>6157</v>
      </c>
      <c r="I774" t="s">
        <v>4855</v>
      </c>
      <c r="J774" t="s">
        <v>4856</v>
      </c>
      <c r="K774" t="s">
        <v>4857</v>
      </c>
      <c r="L774" t="s">
        <v>6157</v>
      </c>
      <c r="M774" t="s">
        <v>3984</v>
      </c>
      <c r="N774" t="s">
        <v>289</v>
      </c>
      <c r="O774" t="s">
        <v>6987</v>
      </c>
      <c r="P774" t="s">
        <v>3968</v>
      </c>
      <c r="Q774" t="s">
        <v>4403</v>
      </c>
      <c r="R774" t="s">
        <v>6157</v>
      </c>
      <c r="S774" t="s">
        <v>4353</v>
      </c>
      <c r="T774" t="s">
        <v>4353</v>
      </c>
      <c r="U774" t="s">
        <v>6157</v>
      </c>
      <c r="X774" t="s">
        <v>6157</v>
      </c>
      <c r="Y774" t="s">
        <v>6157</v>
      </c>
      <c r="Z774" t="s">
        <v>6157</v>
      </c>
      <c r="AA774" t="s">
        <v>4021</v>
      </c>
      <c r="AB774" t="s">
        <v>6157</v>
      </c>
      <c r="AC774" t="s">
        <v>6157</v>
      </c>
      <c r="AD774" t="s">
        <v>6157</v>
      </c>
      <c r="AE774" t="s">
        <v>6157</v>
      </c>
      <c r="AF774" t="s">
        <v>6157</v>
      </c>
      <c r="AG774" t="s">
        <v>6157</v>
      </c>
      <c r="AH774" t="s">
        <v>6157</v>
      </c>
      <c r="AI774" t="s">
        <v>6157</v>
      </c>
      <c r="AJ774" t="s">
        <v>4588</v>
      </c>
      <c r="AK774" t="s">
        <v>4858</v>
      </c>
      <c r="AL774" t="s">
        <v>268</v>
      </c>
      <c r="AM774" t="s">
        <v>264</v>
      </c>
      <c r="AN774" t="s">
        <v>4353</v>
      </c>
      <c r="AO774" s="29">
        <v>-5.0395783999999999</v>
      </c>
      <c r="AP774">
        <v>-28.522829999999999</v>
      </c>
      <c r="AQ774">
        <v>137.92633000000001</v>
      </c>
      <c r="AR774" t="s">
        <v>1532</v>
      </c>
      <c r="AS774">
        <v>0</v>
      </c>
      <c r="AT774" t="s">
        <v>4353</v>
      </c>
      <c r="AU774" t="s">
        <v>274</v>
      </c>
      <c r="AV774" t="s">
        <v>4353</v>
      </c>
      <c r="AW774" t="s">
        <v>4353</v>
      </c>
      <c r="AX774" t="s">
        <v>6157</v>
      </c>
      <c r="AY774">
        <v>-27214</v>
      </c>
      <c r="AZ774">
        <v>-27214</v>
      </c>
      <c r="BA774" t="s">
        <v>7018</v>
      </c>
      <c r="BB774" t="s">
        <v>4785</v>
      </c>
      <c r="BC774" t="s">
        <v>6157</v>
      </c>
      <c r="BH774" t="s">
        <v>4144</v>
      </c>
      <c r="BI774" t="s">
        <v>7195</v>
      </c>
      <c r="BJ774" t="s">
        <v>4164</v>
      </c>
      <c r="BK774" t="s">
        <v>4165</v>
      </c>
      <c r="BL774">
        <v>2016</v>
      </c>
      <c r="BM774"/>
      <c r="BN774"/>
      <c r="BO774"/>
      <c r="BP774"/>
      <c r="BW774">
        <v>-21.5</v>
      </c>
      <c r="BY774">
        <v>12.8</v>
      </c>
    </row>
    <row r="775" spans="1:89" ht="16" customHeight="1">
      <c r="A775">
        <v>774</v>
      </c>
      <c r="B775" t="s">
        <v>7107</v>
      </c>
      <c r="C775" s="2">
        <v>44970</v>
      </c>
      <c r="E775" t="s">
        <v>1992</v>
      </c>
      <c r="F775" t="s">
        <v>1992</v>
      </c>
      <c r="G775" t="s">
        <v>3941</v>
      </c>
      <c r="H775" t="s">
        <v>6157</v>
      </c>
      <c r="I775" t="s">
        <v>4855</v>
      </c>
      <c r="J775" t="s">
        <v>4856</v>
      </c>
      <c r="K775" t="s">
        <v>4857</v>
      </c>
      <c r="L775" t="s">
        <v>6157</v>
      </c>
      <c r="M775" t="s">
        <v>3984</v>
      </c>
      <c r="N775" t="s">
        <v>289</v>
      </c>
      <c r="O775" t="s">
        <v>6987</v>
      </c>
      <c r="P775" t="s">
        <v>3968</v>
      </c>
      <c r="Q775" t="s">
        <v>4403</v>
      </c>
      <c r="R775" t="s">
        <v>6157</v>
      </c>
      <c r="S775" t="s">
        <v>4353</v>
      </c>
      <c r="T775" t="s">
        <v>4353</v>
      </c>
      <c r="U775" t="s">
        <v>6157</v>
      </c>
      <c r="X775" t="s">
        <v>6157</v>
      </c>
      <c r="Y775" t="s">
        <v>6157</v>
      </c>
      <c r="Z775" t="s">
        <v>6157</v>
      </c>
      <c r="AA775" t="s">
        <v>4021</v>
      </c>
      <c r="AB775" t="s">
        <v>6157</v>
      </c>
      <c r="AC775" t="s">
        <v>6157</v>
      </c>
      <c r="AD775" t="s">
        <v>6157</v>
      </c>
      <c r="AE775" t="s">
        <v>6157</v>
      </c>
      <c r="AF775" t="s">
        <v>6157</v>
      </c>
      <c r="AG775" t="s">
        <v>6157</v>
      </c>
      <c r="AH775" t="s">
        <v>6157</v>
      </c>
      <c r="AI775" t="s">
        <v>6157</v>
      </c>
      <c r="AJ775" t="s">
        <v>4588</v>
      </c>
      <c r="AK775" t="s">
        <v>4858</v>
      </c>
      <c r="AL775" t="s">
        <v>268</v>
      </c>
      <c r="AM775" t="s">
        <v>264</v>
      </c>
      <c r="AN775" t="s">
        <v>4353</v>
      </c>
      <c r="AO775" s="29">
        <v>-5</v>
      </c>
      <c r="AP775">
        <v>-28.522829999999999</v>
      </c>
      <c r="AQ775">
        <v>137.92633000000001</v>
      </c>
      <c r="AR775" t="s">
        <v>1532</v>
      </c>
      <c r="AS775">
        <v>0</v>
      </c>
      <c r="AT775" t="s">
        <v>4353</v>
      </c>
      <c r="AU775" t="s">
        <v>274</v>
      </c>
      <c r="AV775" t="s">
        <v>4353</v>
      </c>
      <c r="AW775" t="s">
        <v>4353</v>
      </c>
      <c r="AX775" t="s">
        <v>6157</v>
      </c>
      <c r="AY775">
        <v>-27239</v>
      </c>
      <c r="AZ775">
        <v>-27239</v>
      </c>
      <c r="BA775" t="s">
        <v>7018</v>
      </c>
      <c r="BB775" t="s">
        <v>4785</v>
      </c>
      <c r="BC775" t="s">
        <v>6157</v>
      </c>
      <c r="BH775" t="s">
        <v>4144</v>
      </c>
      <c r="BI775" t="s">
        <v>7195</v>
      </c>
      <c r="BJ775" t="s">
        <v>4164</v>
      </c>
      <c r="BK775" t="s">
        <v>4165</v>
      </c>
      <c r="BL775">
        <v>2016</v>
      </c>
      <c r="BM775"/>
      <c r="BN775"/>
      <c r="BO775"/>
      <c r="BP775"/>
      <c r="BW775">
        <v>-19</v>
      </c>
      <c r="BY775">
        <v>13.3</v>
      </c>
      <c r="CF775">
        <v>1</v>
      </c>
      <c r="CI775">
        <v>-11.3</v>
      </c>
      <c r="CK775">
        <v>2.6</v>
      </c>
    </row>
    <row r="776" spans="1:89" ht="16" customHeight="1">
      <c r="A776">
        <v>775</v>
      </c>
      <c r="B776" t="s">
        <v>7107</v>
      </c>
      <c r="C776" s="2">
        <v>44970</v>
      </c>
      <c r="E776" t="s">
        <v>1972</v>
      </c>
      <c r="F776" t="s">
        <v>1972</v>
      </c>
      <c r="G776" t="s">
        <v>3941</v>
      </c>
      <c r="H776" t="s">
        <v>6157</v>
      </c>
      <c r="I776" t="s">
        <v>4855</v>
      </c>
      <c r="J776" t="s">
        <v>4856</v>
      </c>
      <c r="K776" t="s">
        <v>4857</v>
      </c>
      <c r="L776" t="s">
        <v>6157</v>
      </c>
      <c r="M776" t="s">
        <v>3984</v>
      </c>
      <c r="N776" t="s">
        <v>289</v>
      </c>
      <c r="O776" t="s">
        <v>6987</v>
      </c>
      <c r="P776" t="s">
        <v>3968</v>
      </c>
      <c r="Q776" t="s">
        <v>4403</v>
      </c>
      <c r="R776" t="s">
        <v>6157</v>
      </c>
      <c r="S776" t="s">
        <v>4353</v>
      </c>
      <c r="T776" t="s">
        <v>4353</v>
      </c>
      <c r="U776" t="s">
        <v>6157</v>
      </c>
      <c r="X776" t="s">
        <v>6157</v>
      </c>
      <c r="Y776" t="s">
        <v>6157</v>
      </c>
      <c r="Z776" t="s">
        <v>6157</v>
      </c>
      <c r="AA776" t="s">
        <v>4021</v>
      </c>
      <c r="AB776" t="s">
        <v>6157</v>
      </c>
      <c r="AC776" t="s">
        <v>6157</v>
      </c>
      <c r="AD776" t="s">
        <v>6157</v>
      </c>
      <c r="AE776" t="s">
        <v>6157</v>
      </c>
      <c r="AF776" t="s">
        <v>6157</v>
      </c>
      <c r="AG776" t="s">
        <v>6157</v>
      </c>
      <c r="AH776" t="s">
        <v>6157</v>
      </c>
      <c r="AI776" t="s">
        <v>6157</v>
      </c>
      <c r="AJ776" t="s">
        <v>4588</v>
      </c>
      <c r="AK776" t="s">
        <v>4858</v>
      </c>
      <c r="AL776" t="s">
        <v>268</v>
      </c>
      <c r="AM776" t="s">
        <v>264</v>
      </c>
      <c r="AN776" t="s">
        <v>4353</v>
      </c>
      <c r="AO776" s="29">
        <v>11</v>
      </c>
      <c r="AP776">
        <v>-28.582100000000001</v>
      </c>
      <c r="AQ776">
        <v>137.5745</v>
      </c>
      <c r="AR776" t="s">
        <v>1532</v>
      </c>
      <c r="AS776">
        <v>0</v>
      </c>
      <c r="AT776" t="s">
        <v>4353</v>
      </c>
      <c r="AU776" t="s">
        <v>274</v>
      </c>
      <c r="AV776" t="s">
        <v>4353</v>
      </c>
      <c r="AW776" t="s">
        <v>4353</v>
      </c>
      <c r="AX776" t="s">
        <v>6157</v>
      </c>
      <c r="AY776">
        <v>-27464</v>
      </c>
      <c r="AZ776">
        <v>-27464</v>
      </c>
      <c r="BA776" t="s">
        <v>7018</v>
      </c>
      <c r="BB776" t="s">
        <v>4785</v>
      </c>
      <c r="BC776" t="s">
        <v>6157</v>
      </c>
      <c r="BH776" t="s">
        <v>4144</v>
      </c>
      <c r="BI776" t="s">
        <v>7195</v>
      </c>
      <c r="BJ776" t="s">
        <v>4164</v>
      </c>
      <c r="BK776" t="s">
        <v>4165</v>
      </c>
      <c r="BL776">
        <v>2016</v>
      </c>
      <c r="BM776"/>
      <c r="BN776"/>
      <c r="BO776"/>
      <c r="BP776"/>
      <c r="BW776"/>
      <c r="BY776"/>
      <c r="CF776">
        <v>1</v>
      </c>
      <c r="CI776">
        <v>-13.5</v>
      </c>
    </row>
    <row r="777" spans="1:89" ht="16" customHeight="1">
      <c r="A777">
        <v>776</v>
      </c>
      <c r="B777" t="s">
        <v>7107</v>
      </c>
      <c r="C777" s="2">
        <v>44970</v>
      </c>
      <c r="E777" t="s">
        <v>2022</v>
      </c>
      <c r="F777" t="s">
        <v>2022</v>
      </c>
      <c r="G777" t="s">
        <v>3941</v>
      </c>
      <c r="H777" t="s">
        <v>6157</v>
      </c>
      <c r="I777" t="s">
        <v>4855</v>
      </c>
      <c r="J777" t="s">
        <v>4856</v>
      </c>
      <c r="K777" t="s">
        <v>4857</v>
      </c>
      <c r="L777" t="s">
        <v>6157</v>
      </c>
      <c r="M777" t="s">
        <v>3984</v>
      </c>
      <c r="N777" t="s">
        <v>289</v>
      </c>
      <c r="O777" t="s">
        <v>6987</v>
      </c>
      <c r="P777" t="s">
        <v>3968</v>
      </c>
      <c r="Q777" t="s">
        <v>4403</v>
      </c>
      <c r="R777" t="s">
        <v>6157</v>
      </c>
      <c r="S777" t="s">
        <v>4353</v>
      </c>
      <c r="T777" t="s">
        <v>4353</v>
      </c>
      <c r="U777" t="s">
        <v>6157</v>
      </c>
      <c r="X777" t="s">
        <v>6157</v>
      </c>
      <c r="Y777" t="s">
        <v>6157</v>
      </c>
      <c r="Z777" t="s">
        <v>6157</v>
      </c>
      <c r="AA777" t="s">
        <v>4021</v>
      </c>
      <c r="AB777" t="s">
        <v>6157</v>
      </c>
      <c r="AC777" t="s">
        <v>6157</v>
      </c>
      <c r="AD777" t="s">
        <v>6157</v>
      </c>
      <c r="AE777" t="s">
        <v>6157</v>
      </c>
      <c r="AF777" t="s">
        <v>6157</v>
      </c>
      <c r="AG777" t="s">
        <v>6157</v>
      </c>
      <c r="AH777" t="s">
        <v>6157</v>
      </c>
      <c r="AI777" t="s">
        <v>6157</v>
      </c>
      <c r="AJ777" t="s">
        <v>4588</v>
      </c>
      <c r="AK777" t="s">
        <v>4858</v>
      </c>
      <c r="AL777" t="s">
        <v>268</v>
      </c>
      <c r="AM777" t="s">
        <v>264</v>
      </c>
      <c r="AN777" t="s">
        <v>4353</v>
      </c>
      <c r="AO777" s="29">
        <v>-1.5903035000000001</v>
      </c>
      <c r="AP777">
        <v>-28.898199999999999</v>
      </c>
      <c r="AQ777">
        <v>137.2167</v>
      </c>
      <c r="AR777" t="s">
        <v>1532</v>
      </c>
      <c r="AS777">
        <v>0</v>
      </c>
      <c r="AT777" t="s">
        <v>4353</v>
      </c>
      <c r="AU777" t="s">
        <v>274</v>
      </c>
      <c r="AV777" t="s">
        <v>4353</v>
      </c>
      <c r="AW777" t="s">
        <v>4353</v>
      </c>
      <c r="AX777" t="s">
        <v>6157</v>
      </c>
      <c r="AY777">
        <v>-28175</v>
      </c>
      <c r="AZ777">
        <v>-28175</v>
      </c>
      <c r="BA777" t="s">
        <v>7018</v>
      </c>
      <c r="BB777" t="s">
        <v>4785</v>
      </c>
      <c r="BC777" t="s">
        <v>6157</v>
      </c>
      <c r="BH777" t="s">
        <v>4144</v>
      </c>
      <c r="BI777" t="s">
        <v>7195</v>
      </c>
      <c r="BJ777" t="s">
        <v>4164</v>
      </c>
      <c r="BK777" t="s">
        <v>4165</v>
      </c>
      <c r="BL777">
        <v>2016</v>
      </c>
      <c r="BM777"/>
      <c r="BN777"/>
      <c r="BO777"/>
      <c r="BP777"/>
      <c r="BW777">
        <v>-19.2</v>
      </c>
      <c r="BY777">
        <v>13.3</v>
      </c>
      <c r="CF777">
        <v>1</v>
      </c>
      <c r="CI777">
        <v>-8.1999999999999993</v>
      </c>
      <c r="CK777">
        <v>2.7</v>
      </c>
    </row>
    <row r="778" spans="1:89" ht="16" customHeight="1">
      <c r="A778">
        <v>777</v>
      </c>
      <c r="B778" t="s">
        <v>7107</v>
      </c>
      <c r="C778" s="2">
        <v>44970</v>
      </c>
      <c r="E778" t="s">
        <v>2000</v>
      </c>
      <c r="F778" t="s">
        <v>2000</v>
      </c>
      <c r="G778" t="s">
        <v>3941</v>
      </c>
      <c r="H778" t="s">
        <v>6157</v>
      </c>
      <c r="I778" t="s">
        <v>4855</v>
      </c>
      <c r="J778" t="s">
        <v>4856</v>
      </c>
      <c r="K778" t="s">
        <v>4857</v>
      </c>
      <c r="L778" t="s">
        <v>6157</v>
      </c>
      <c r="M778" t="s">
        <v>3984</v>
      </c>
      <c r="N778" t="s">
        <v>289</v>
      </c>
      <c r="O778" t="s">
        <v>6987</v>
      </c>
      <c r="P778" t="s">
        <v>3968</v>
      </c>
      <c r="Q778" t="s">
        <v>4403</v>
      </c>
      <c r="R778" t="s">
        <v>6157</v>
      </c>
      <c r="S778" t="s">
        <v>4353</v>
      </c>
      <c r="T778" t="s">
        <v>4353</v>
      </c>
      <c r="U778" t="s">
        <v>6157</v>
      </c>
      <c r="X778" t="s">
        <v>6157</v>
      </c>
      <c r="Y778" t="s">
        <v>6157</v>
      </c>
      <c r="Z778" t="s">
        <v>6157</v>
      </c>
      <c r="AA778" t="s">
        <v>4021</v>
      </c>
      <c r="AB778" t="s">
        <v>6157</v>
      </c>
      <c r="AC778" t="s">
        <v>6157</v>
      </c>
      <c r="AD778" t="s">
        <v>6157</v>
      </c>
      <c r="AE778" t="s">
        <v>6157</v>
      </c>
      <c r="AF778" t="s">
        <v>6157</v>
      </c>
      <c r="AG778" t="s">
        <v>6157</v>
      </c>
      <c r="AH778" t="s">
        <v>6157</v>
      </c>
      <c r="AI778" t="s">
        <v>6157</v>
      </c>
      <c r="AJ778" t="s">
        <v>4588</v>
      </c>
      <c r="AK778" t="s">
        <v>4858</v>
      </c>
      <c r="AL778" t="s">
        <v>268</v>
      </c>
      <c r="AM778" t="s">
        <v>264</v>
      </c>
      <c r="AN778" t="s">
        <v>4353</v>
      </c>
      <c r="AO778" s="29">
        <v>-2</v>
      </c>
      <c r="AP778">
        <v>-28.895900000000001</v>
      </c>
      <c r="AQ778">
        <v>137.21780000000001</v>
      </c>
      <c r="AR778" t="s">
        <v>1532</v>
      </c>
      <c r="AS778">
        <v>0</v>
      </c>
      <c r="AT778" t="s">
        <v>4353</v>
      </c>
      <c r="AU778" t="s">
        <v>274</v>
      </c>
      <c r="AV778" t="s">
        <v>4353</v>
      </c>
      <c r="AW778" t="s">
        <v>4353</v>
      </c>
      <c r="AX778" t="s">
        <v>6157</v>
      </c>
      <c r="AY778">
        <v>-28203</v>
      </c>
      <c r="AZ778">
        <v>-28203</v>
      </c>
      <c r="BA778" t="s">
        <v>7018</v>
      </c>
      <c r="BB778" t="s">
        <v>4785</v>
      </c>
      <c r="BC778" t="s">
        <v>6157</v>
      </c>
      <c r="BH778" t="s">
        <v>4144</v>
      </c>
      <c r="BI778" t="s">
        <v>7195</v>
      </c>
      <c r="BJ778" t="s">
        <v>4164</v>
      </c>
      <c r="BK778" t="s">
        <v>4165</v>
      </c>
      <c r="BL778">
        <v>2016</v>
      </c>
      <c r="BM778"/>
      <c r="BN778"/>
      <c r="BO778"/>
      <c r="BP778"/>
      <c r="BW778"/>
      <c r="BY778"/>
      <c r="CF778">
        <v>1</v>
      </c>
      <c r="CI778">
        <v>-10.9</v>
      </c>
      <c r="CK778">
        <v>3.06</v>
      </c>
    </row>
    <row r="779" spans="1:89" ht="16" customHeight="1">
      <c r="A779">
        <v>778</v>
      </c>
      <c r="B779" t="s">
        <v>7107</v>
      </c>
      <c r="C779" s="2">
        <v>44970</v>
      </c>
      <c r="E779" t="s">
        <v>2000</v>
      </c>
      <c r="F779" t="s">
        <v>2000</v>
      </c>
      <c r="G779" t="s">
        <v>3941</v>
      </c>
      <c r="H779" t="s">
        <v>6157</v>
      </c>
      <c r="I779" t="s">
        <v>4855</v>
      </c>
      <c r="J779" t="s">
        <v>4856</v>
      </c>
      <c r="K779" t="s">
        <v>4857</v>
      </c>
      <c r="L779" t="s">
        <v>6157</v>
      </c>
      <c r="M779" t="s">
        <v>3984</v>
      </c>
      <c r="N779" t="s">
        <v>289</v>
      </c>
      <c r="O779" t="s">
        <v>6987</v>
      </c>
      <c r="P779" t="s">
        <v>3968</v>
      </c>
      <c r="Q779" t="s">
        <v>4403</v>
      </c>
      <c r="R779" t="s">
        <v>6157</v>
      </c>
      <c r="S779" t="s">
        <v>4353</v>
      </c>
      <c r="T779" t="s">
        <v>4353</v>
      </c>
      <c r="U779" t="s">
        <v>6157</v>
      </c>
      <c r="X779" t="s">
        <v>6157</v>
      </c>
      <c r="Y779" t="s">
        <v>6157</v>
      </c>
      <c r="Z779" t="s">
        <v>6157</v>
      </c>
      <c r="AA779" t="s">
        <v>4021</v>
      </c>
      <c r="AB779" t="s">
        <v>6157</v>
      </c>
      <c r="AC779" t="s">
        <v>6157</v>
      </c>
      <c r="AD779" t="s">
        <v>6157</v>
      </c>
      <c r="AE779" t="s">
        <v>6157</v>
      </c>
      <c r="AF779" t="s">
        <v>6157</v>
      </c>
      <c r="AG779" t="s">
        <v>6157</v>
      </c>
      <c r="AH779" t="s">
        <v>6157</v>
      </c>
      <c r="AI779" t="s">
        <v>6157</v>
      </c>
      <c r="AJ779" t="s">
        <v>4588</v>
      </c>
      <c r="AK779" t="s">
        <v>4858</v>
      </c>
      <c r="AL779" t="s">
        <v>268</v>
      </c>
      <c r="AM779" t="s">
        <v>264</v>
      </c>
      <c r="AN779" t="s">
        <v>4353</v>
      </c>
      <c r="AO779" s="29">
        <v>-2</v>
      </c>
      <c r="AP779">
        <v>-28.895900000000001</v>
      </c>
      <c r="AQ779">
        <v>137.21780000000001</v>
      </c>
      <c r="AR779" t="s">
        <v>1532</v>
      </c>
      <c r="AS779">
        <v>0</v>
      </c>
      <c r="AT779" t="s">
        <v>4353</v>
      </c>
      <c r="AU779" t="s">
        <v>274</v>
      </c>
      <c r="AV779" t="s">
        <v>4353</v>
      </c>
      <c r="AW779" t="s">
        <v>4353</v>
      </c>
      <c r="AX779" t="s">
        <v>6157</v>
      </c>
      <c r="AY779">
        <v>-28203</v>
      </c>
      <c r="AZ779">
        <v>-28203</v>
      </c>
      <c r="BA779" t="s">
        <v>7018</v>
      </c>
      <c r="BB779" t="s">
        <v>4785</v>
      </c>
      <c r="BC779" t="s">
        <v>6157</v>
      </c>
      <c r="BH779" t="s">
        <v>4144</v>
      </c>
      <c r="BI779" t="s">
        <v>7195</v>
      </c>
      <c r="BJ779" t="s">
        <v>4164</v>
      </c>
      <c r="BK779" t="s">
        <v>4165</v>
      </c>
      <c r="BL779">
        <v>2016</v>
      </c>
      <c r="BM779"/>
      <c r="BN779"/>
      <c r="BO779"/>
      <c r="BP779"/>
      <c r="BW779">
        <v>-21.4</v>
      </c>
      <c r="BY779">
        <v>15.4</v>
      </c>
    </row>
    <row r="780" spans="1:89" ht="16" customHeight="1">
      <c r="A780">
        <v>779</v>
      </c>
      <c r="B780" t="s">
        <v>7107</v>
      </c>
      <c r="C780" s="2">
        <v>44970</v>
      </c>
      <c r="E780" t="s">
        <v>2000</v>
      </c>
      <c r="F780" t="s">
        <v>2000</v>
      </c>
      <c r="G780" t="s">
        <v>3941</v>
      </c>
      <c r="H780" t="s">
        <v>6157</v>
      </c>
      <c r="I780" t="s">
        <v>4855</v>
      </c>
      <c r="J780" t="s">
        <v>4856</v>
      </c>
      <c r="K780" t="s">
        <v>4857</v>
      </c>
      <c r="L780" t="s">
        <v>6157</v>
      </c>
      <c r="M780" t="s">
        <v>3984</v>
      </c>
      <c r="N780" t="s">
        <v>289</v>
      </c>
      <c r="O780" t="s">
        <v>6987</v>
      </c>
      <c r="P780" t="s">
        <v>3968</v>
      </c>
      <c r="Q780" t="s">
        <v>4403</v>
      </c>
      <c r="R780" t="s">
        <v>6157</v>
      </c>
      <c r="S780" t="s">
        <v>4353</v>
      </c>
      <c r="T780" t="s">
        <v>4353</v>
      </c>
      <c r="U780" t="s">
        <v>6157</v>
      </c>
      <c r="X780" t="s">
        <v>6157</v>
      </c>
      <c r="Y780" t="s">
        <v>6157</v>
      </c>
      <c r="Z780" t="s">
        <v>6157</v>
      </c>
      <c r="AA780" t="s">
        <v>4021</v>
      </c>
      <c r="AB780" t="s">
        <v>6157</v>
      </c>
      <c r="AC780" t="s">
        <v>6157</v>
      </c>
      <c r="AD780" t="s">
        <v>6157</v>
      </c>
      <c r="AE780" t="s">
        <v>6157</v>
      </c>
      <c r="AF780" t="s">
        <v>6157</v>
      </c>
      <c r="AG780" t="s">
        <v>6157</v>
      </c>
      <c r="AH780" t="s">
        <v>6157</v>
      </c>
      <c r="AI780" t="s">
        <v>6157</v>
      </c>
      <c r="AJ780" t="s">
        <v>4588</v>
      </c>
      <c r="AK780" t="s">
        <v>4858</v>
      </c>
      <c r="AL780" t="s">
        <v>268</v>
      </c>
      <c r="AM780" t="s">
        <v>264</v>
      </c>
      <c r="AN780" t="s">
        <v>4353</v>
      </c>
      <c r="AO780" s="29">
        <v>-2</v>
      </c>
      <c r="AP780">
        <v>-28.895900000000001</v>
      </c>
      <c r="AQ780">
        <v>137.21780000000001</v>
      </c>
      <c r="AR780" t="s">
        <v>1532</v>
      </c>
      <c r="AS780">
        <v>0</v>
      </c>
      <c r="AT780" t="s">
        <v>4353</v>
      </c>
      <c r="AU780" t="s">
        <v>274</v>
      </c>
      <c r="AV780" t="s">
        <v>4353</v>
      </c>
      <c r="AW780" t="s">
        <v>4353</v>
      </c>
      <c r="AX780" t="s">
        <v>6157</v>
      </c>
      <c r="AY780">
        <v>-28547</v>
      </c>
      <c r="AZ780">
        <v>-28547</v>
      </c>
      <c r="BA780" t="s">
        <v>7018</v>
      </c>
      <c r="BB780" t="s">
        <v>4785</v>
      </c>
      <c r="BC780" t="s">
        <v>6157</v>
      </c>
      <c r="BH780" t="s">
        <v>4144</v>
      </c>
      <c r="BI780" t="s">
        <v>7195</v>
      </c>
      <c r="BJ780" t="s">
        <v>4164</v>
      </c>
      <c r="BK780" t="s">
        <v>4165</v>
      </c>
      <c r="BL780">
        <v>2016</v>
      </c>
      <c r="BM780"/>
      <c r="BN780"/>
      <c r="BO780"/>
      <c r="BP780"/>
      <c r="BW780"/>
      <c r="BY780"/>
      <c r="CF780">
        <v>1</v>
      </c>
      <c r="CI780">
        <v>-9.4</v>
      </c>
      <c r="CK780">
        <v>0.1</v>
      </c>
    </row>
    <row r="781" spans="1:89" ht="16" customHeight="1">
      <c r="A781">
        <v>780</v>
      </c>
      <c r="B781" t="s">
        <v>7107</v>
      </c>
      <c r="C781" s="2">
        <v>44970</v>
      </c>
      <c r="E781" t="s">
        <v>2023</v>
      </c>
      <c r="F781" t="s">
        <v>2023</v>
      </c>
      <c r="G781" t="s">
        <v>3941</v>
      </c>
      <c r="H781" t="s">
        <v>6157</v>
      </c>
      <c r="I781" t="s">
        <v>4855</v>
      </c>
      <c r="J781" t="s">
        <v>4856</v>
      </c>
      <c r="K781" t="s">
        <v>4857</v>
      </c>
      <c r="L781" t="s">
        <v>6157</v>
      </c>
      <c r="M781" t="s">
        <v>3984</v>
      </c>
      <c r="N781" t="s">
        <v>289</v>
      </c>
      <c r="O781" t="s">
        <v>6987</v>
      </c>
      <c r="P781" t="s">
        <v>3968</v>
      </c>
      <c r="Q781" t="s">
        <v>4403</v>
      </c>
      <c r="R781" t="s">
        <v>6157</v>
      </c>
      <c r="S781" t="s">
        <v>4353</v>
      </c>
      <c r="T781" t="s">
        <v>4353</v>
      </c>
      <c r="U781" t="s">
        <v>6157</v>
      </c>
      <c r="X781" t="s">
        <v>6157</v>
      </c>
      <c r="Y781" t="s">
        <v>6157</v>
      </c>
      <c r="Z781" t="s">
        <v>6157</v>
      </c>
      <c r="AA781" t="s">
        <v>4021</v>
      </c>
      <c r="AB781" t="s">
        <v>6157</v>
      </c>
      <c r="AC781" t="s">
        <v>6157</v>
      </c>
      <c r="AD781" t="s">
        <v>6157</v>
      </c>
      <c r="AE781" t="s">
        <v>6157</v>
      </c>
      <c r="AF781" t="s">
        <v>6157</v>
      </c>
      <c r="AG781" t="s">
        <v>6157</v>
      </c>
      <c r="AH781" t="s">
        <v>6157</v>
      </c>
      <c r="AI781" t="s">
        <v>6157</v>
      </c>
      <c r="AJ781" t="s">
        <v>4588</v>
      </c>
      <c r="AK781" t="s">
        <v>4858</v>
      </c>
      <c r="AL781" t="s">
        <v>268</v>
      </c>
      <c r="AM781" t="s">
        <v>264</v>
      </c>
      <c r="AN781" t="s">
        <v>4353</v>
      </c>
      <c r="AO781" s="29">
        <v>4.5456947999999997</v>
      </c>
      <c r="AP781">
        <v>-28.896899999999999</v>
      </c>
      <c r="AQ781">
        <v>137.2141</v>
      </c>
      <c r="AR781" t="s">
        <v>1532</v>
      </c>
      <c r="AS781">
        <v>0</v>
      </c>
      <c r="AT781" t="s">
        <v>4353</v>
      </c>
      <c r="AU781" t="s">
        <v>274</v>
      </c>
      <c r="AV781" t="s">
        <v>4353</v>
      </c>
      <c r="AW781" t="s">
        <v>4353</v>
      </c>
      <c r="AX781" t="s">
        <v>6157</v>
      </c>
      <c r="AY781">
        <v>-28758</v>
      </c>
      <c r="AZ781">
        <v>-28758</v>
      </c>
      <c r="BA781" t="s">
        <v>7018</v>
      </c>
      <c r="BB781" t="s">
        <v>4785</v>
      </c>
      <c r="BC781" t="s">
        <v>6157</v>
      </c>
      <c r="BH781" t="s">
        <v>4144</v>
      </c>
      <c r="BI781" t="s">
        <v>7195</v>
      </c>
      <c r="BJ781" t="s">
        <v>4164</v>
      </c>
      <c r="BK781" t="s">
        <v>4165</v>
      </c>
      <c r="BL781">
        <v>2016</v>
      </c>
      <c r="BM781"/>
      <c r="BN781"/>
      <c r="BO781"/>
      <c r="BP781"/>
      <c r="BW781">
        <v>-23.9</v>
      </c>
      <c r="BY781">
        <v>14.6</v>
      </c>
      <c r="CF781">
        <v>1</v>
      </c>
      <c r="CI781">
        <v>-7.9</v>
      </c>
      <c r="CK781">
        <v>5.4</v>
      </c>
    </row>
    <row r="782" spans="1:89" ht="16" customHeight="1">
      <c r="A782">
        <v>781</v>
      </c>
      <c r="B782" t="s">
        <v>7107</v>
      </c>
      <c r="C782" s="2">
        <v>44970</v>
      </c>
      <c r="E782" t="s">
        <v>2024</v>
      </c>
      <c r="F782" t="s">
        <v>2024</v>
      </c>
      <c r="G782" t="s">
        <v>3941</v>
      </c>
      <c r="H782" t="s">
        <v>6157</v>
      </c>
      <c r="I782" t="s">
        <v>4855</v>
      </c>
      <c r="J782" t="s">
        <v>4856</v>
      </c>
      <c r="K782" t="s">
        <v>4857</v>
      </c>
      <c r="L782" t="s">
        <v>6157</v>
      </c>
      <c r="M782" t="s">
        <v>3984</v>
      </c>
      <c r="N782" t="s">
        <v>289</v>
      </c>
      <c r="O782" t="s">
        <v>6987</v>
      </c>
      <c r="P782" t="s">
        <v>3968</v>
      </c>
      <c r="Q782" t="s">
        <v>4403</v>
      </c>
      <c r="R782" t="s">
        <v>6157</v>
      </c>
      <c r="S782" t="s">
        <v>4353</v>
      </c>
      <c r="T782" t="s">
        <v>4353</v>
      </c>
      <c r="U782" t="s">
        <v>6157</v>
      </c>
      <c r="X782" t="s">
        <v>6157</v>
      </c>
      <c r="Y782" t="s">
        <v>6157</v>
      </c>
      <c r="Z782" t="s">
        <v>6157</v>
      </c>
      <c r="AA782" t="s">
        <v>4021</v>
      </c>
      <c r="AB782" t="s">
        <v>6157</v>
      </c>
      <c r="AC782" t="s">
        <v>6157</v>
      </c>
      <c r="AD782" t="s">
        <v>6157</v>
      </c>
      <c r="AE782" t="s">
        <v>6157</v>
      </c>
      <c r="AF782" t="s">
        <v>6157</v>
      </c>
      <c r="AG782" t="s">
        <v>6157</v>
      </c>
      <c r="AH782" t="s">
        <v>6157</v>
      </c>
      <c r="AI782" t="s">
        <v>6157</v>
      </c>
      <c r="AJ782" t="s">
        <v>4588</v>
      </c>
      <c r="AK782" t="s">
        <v>4858</v>
      </c>
      <c r="AL782" t="s">
        <v>268</v>
      </c>
      <c r="AM782" t="s">
        <v>264</v>
      </c>
      <c r="AN782" t="s">
        <v>4353</v>
      </c>
      <c r="AO782" s="29">
        <v>-15</v>
      </c>
      <c r="AP782">
        <v>-29.021699999999999</v>
      </c>
      <c r="AQ782">
        <v>137.59729999999999</v>
      </c>
      <c r="AR782" t="s">
        <v>1532</v>
      </c>
      <c r="AS782">
        <v>0</v>
      </c>
      <c r="AT782" t="s">
        <v>4353</v>
      </c>
      <c r="AU782" t="s">
        <v>274</v>
      </c>
      <c r="AV782" t="s">
        <v>4353</v>
      </c>
      <c r="AW782" t="s">
        <v>4353</v>
      </c>
      <c r="AX782" t="s">
        <v>6157</v>
      </c>
      <c r="AY782">
        <v>-29386</v>
      </c>
      <c r="AZ782">
        <v>-29386</v>
      </c>
      <c r="BA782" t="s">
        <v>7018</v>
      </c>
      <c r="BB782" t="s">
        <v>4785</v>
      </c>
      <c r="BC782" t="s">
        <v>6157</v>
      </c>
      <c r="BH782" t="s">
        <v>4144</v>
      </c>
      <c r="BI782" t="s">
        <v>7195</v>
      </c>
      <c r="BJ782" t="s">
        <v>4164</v>
      </c>
      <c r="BK782" t="s">
        <v>4165</v>
      </c>
      <c r="BL782">
        <v>2016</v>
      </c>
      <c r="BM782"/>
      <c r="BN782"/>
      <c r="BO782"/>
      <c r="BP782"/>
      <c r="BW782"/>
      <c r="BY782"/>
      <c r="CF782">
        <v>1</v>
      </c>
      <c r="CI782">
        <v>-14.7</v>
      </c>
      <c r="CK782">
        <v>-3.6</v>
      </c>
    </row>
    <row r="783" spans="1:89" ht="16" customHeight="1">
      <c r="A783">
        <v>782</v>
      </c>
      <c r="B783" t="s">
        <v>7107</v>
      </c>
      <c r="C783" s="2">
        <v>44970</v>
      </c>
      <c r="E783" t="s">
        <v>1991</v>
      </c>
      <c r="F783" t="s">
        <v>1991</v>
      </c>
      <c r="G783" t="s">
        <v>3941</v>
      </c>
      <c r="H783" t="s">
        <v>6157</v>
      </c>
      <c r="I783" t="s">
        <v>4855</v>
      </c>
      <c r="J783" t="s">
        <v>4856</v>
      </c>
      <c r="K783" t="s">
        <v>4857</v>
      </c>
      <c r="L783" t="s">
        <v>6157</v>
      </c>
      <c r="M783" t="s">
        <v>3984</v>
      </c>
      <c r="N783" t="s">
        <v>289</v>
      </c>
      <c r="O783" t="s">
        <v>6987</v>
      </c>
      <c r="P783" t="s">
        <v>3968</v>
      </c>
      <c r="Q783" t="s">
        <v>4403</v>
      </c>
      <c r="R783" t="s">
        <v>6157</v>
      </c>
      <c r="S783" t="s">
        <v>4353</v>
      </c>
      <c r="T783" t="s">
        <v>4353</v>
      </c>
      <c r="U783" t="s">
        <v>6157</v>
      </c>
      <c r="X783" t="s">
        <v>6157</v>
      </c>
      <c r="Y783" t="s">
        <v>6157</v>
      </c>
      <c r="Z783" t="s">
        <v>6157</v>
      </c>
      <c r="AA783" t="s">
        <v>4021</v>
      </c>
      <c r="AB783" t="s">
        <v>6157</v>
      </c>
      <c r="AC783" t="s">
        <v>6157</v>
      </c>
      <c r="AD783" t="s">
        <v>6157</v>
      </c>
      <c r="AE783" t="s">
        <v>6157</v>
      </c>
      <c r="AF783" t="s">
        <v>6157</v>
      </c>
      <c r="AG783" t="s">
        <v>6157</v>
      </c>
      <c r="AH783" t="s">
        <v>6157</v>
      </c>
      <c r="AI783" t="s">
        <v>6157</v>
      </c>
      <c r="AJ783" t="s">
        <v>4588</v>
      </c>
      <c r="AK783" t="s">
        <v>4858</v>
      </c>
      <c r="AL783" t="s">
        <v>268</v>
      </c>
      <c r="AM783" t="s">
        <v>264</v>
      </c>
      <c r="AN783" t="s">
        <v>4353</v>
      </c>
      <c r="AO783" s="29">
        <v>15</v>
      </c>
      <c r="AP783">
        <v>-28.69333</v>
      </c>
      <c r="AQ783">
        <v>137.69999999999999</v>
      </c>
      <c r="AR783" t="s">
        <v>1532</v>
      </c>
      <c r="AS783">
        <v>0</v>
      </c>
      <c r="AT783" t="s">
        <v>4353</v>
      </c>
      <c r="AU783" t="s">
        <v>274</v>
      </c>
      <c r="AV783" t="s">
        <v>4353</v>
      </c>
      <c r="AW783" t="s">
        <v>4353</v>
      </c>
      <c r="AX783" t="s">
        <v>6157</v>
      </c>
      <c r="AY783">
        <v>-29952</v>
      </c>
      <c r="AZ783">
        <v>-29952</v>
      </c>
      <c r="BA783" t="s">
        <v>7018</v>
      </c>
      <c r="BB783" t="s">
        <v>4785</v>
      </c>
      <c r="BC783" t="s">
        <v>6157</v>
      </c>
      <c r="BH783" t="s">
        <v>4144</v>
      </c>
      <c r="BI783" t="s">
        <v>7195</v>
      </c>
      <c r="BJ783" t="s">
        <v>4164</v>
      </c>
      <c r="BK783" t="s">
        <v>4165</v>
      </c>
      <c r="BL783">
        <v>2016</v>
      </c>
      <c r="BM783"/>
      <c r="BN783"/>
      <c r="BO783"/>
      <c r="BP783"/>
      <c r="BW783">
        <v>-20.6</v>
      </c>
      <c r="BY783">
        <v>11.5</v>
      </c>
      <c r="CF783">
        <v>1</v>
      </c>
      <c r="CI783">
        <v>-12.9</v>
      </c>
      <c r="CK783">
        <v>3.2</v>
      </c>
    </row>
    <row r="784" spans="1:89" ht="16" customHeight="1">
      <c r="A784">
        <v>783</v>
      </c>
      <c r="B784" t="s">
        <v>7107</v>
      </c>
      <c r="C784" s="2">
        <v>44970</v>
      </c>
      <c r="E784" t="s">
        <v>2025</v>
      </c>
      <c r="F784" t="s">
        <v>2025</v>
      </c>
      <c r="G784" t="s">
        <v>3941</v>
      </c>
      <c r="H784" t="s">
        <v>6157</v>
      </c>
      <c r="I784" t="s">
        <v>4855</v>
      </c>
      <c r="J784" t="s">
        <v>4856</v>
      </c>
      <c r="K784" t="s">
        <v>4857</v>
      </c>
      <c r="L784" t="s">
        <v>6157</v>
      </c>
      <c r="M784" t="s">
        <v>3984</v>
      </c>
      <c r="N784" t="s">
        <v>289</v>
      </c>
      <c r="O784" t="s">
        <v>6987</v>
      </c>
      <c r="P784" t="s">
        <v>3968</v>
      </c>
      <c r="Q784" t="s">
        <v>4403</v>
      </c>
      <c r="R784" t="s">
        <v>6157</v>
      </c>
      <c r="S784" t="s">
        <v>4353</v>
      </c>
      <c r="T784" t="s">
        <v>4353</v>
      </c>
      <c r="U784" t="s">
        <v>6157</v>
      </c>
      <c r="X784" t="s">
        <v>6157</v>
      </c>
      <c r="Y784" t="s">
        <v>6157</v>
      </c>
      <c r="Z784" t="s">
        <v>6157</v>
      </c>
      <c r="AA784" t="s">
        <v>4021</v>
      </c>
      <c r="AB784" t="s">
        <v>6157</v>
      </c>
      <c r="AC784" t="s">
        <v>6157</v>
      </c>
      <c r="AD784" t="s">
        <v>6157</v>
      </c>
      <c r="AE784" t="s">
        <v>6157</v>
      </c>
      <c r="AF784" t="s">
        <v>6157</v>
      </c>
      <c r="AG784" t="s">
        <v>6157</v>
      </c>
      <c r="AH784" t="s">
        <v>6157</v>
      </c>
      <c r="AI784" t="s">
        <v>6157</v>
      </c>
      <c r="AJ784" t="s">
        <v>4588</v>
      </c>
      <c r="AK784" t="s">
        <v>4858</v>
      </c>
      <c r="AL784" t="s">
        <v>268</v>
      </c>
      <c r="AM784" t="s">
        <v>264</v>
      </c>
      <c r="AN784" t="s">
        <v>4353</v>
      </c>
      <c r="AO784" s="29">
        <v>-9</v>
      </c>
      <c r="AP784">
        <v>-29.040369999999999</v>
      </c>
      <c r="AQ784">
        <v>137.62665000000001</v>
      </c>
      <c r="AR784" t="s">
        <v>1532</v>
      </c>
      <c r="AS784">
        <v>0</v>
      </c>
      <c r="AT784" t="s">
        <v>4353</v>
      </c>
      <c r="AU784" t="s">
        <v>274</v>
      </c>
      <c r="AV784" t="s">
        <v>4353</v>
      </c>
      <c r="AW784" t="s">
        <v>4353</v>
      </c>
      <c r="AX784" t="s">
        <v>6157</v>
      </c>
      <c r="AY784">
        <v>-30056</v>
      </c>
      <c r="AZ784">
        <v>-30056</v>
      </c>
      <c r="BA784" t="s">
        <v>7018</v>
      </c>
      <c r="BB784" t="s">
        <v>4785</v>
      </c>
      <c r="BC784" t="s">
        <v>6157</v>
      </c>
      <c r="BH784" t="s">
        <v>4144</v>
      </c>
      <c r="BI784" t="s">
        <v>7195</v>
      </c>
      <c r="BJ784" t="s">
        <v>4164</v>
      </c>
      <c r="BK784" t="s">
        <v>4165</v>
      </c>
      <c r="BL784">
        <v>2016</v>
      </c>
      <c r="BM784"/>
      <c r="BN784"/>
      <c r="BO784"/>
      <c r="BP784"/>
      <c r="BW784"/>
      <c r="BY784">
        <v>11.5</v>
      </c>
      <c r="CF784">
        <v>1</v>
      </c>
      <c r="CI784">
        <v>-12</v>
      </c>
      <c r="CK784">
        <v>0.7</v>
      </c>
    </row>
    <row r="785" spans="1:89" ht="16" customHeight="1">
      <c r="A785">
        <v>784</v>
      </c>
      <c r="B785" t="s">
        <v>7107</v>
      </c>
      <c r="C785" s="2">
        <v>44970</v>
      </c>
      <c r="E785" t="s">
        <v>2016</v>
      </c>
      <c r="F785" t="s">
        <v>2016</v>
      </c>
      <c r="G785" t="s">
        <v>3941</v>
      </c>
      <c r="H785" t="s">
        <v>6157</v>
      </c>
      <c r="I785" t="s">
        <v>4855</v>
      </c>
      <c r="J785" t="s">
        <v>4856</v>
      </c>
      <c r="K785" t="s">
        <v>4857</v>
      </c>
      <c r="L785" t="s">
        <v>6157</v>
      </c>
      <c r="M785" t="s">
        <v>3984</v>
      </c>
      <c r="N785" t="s">
        <v>289</v>
      </c>
      <c r="O785" t="s">
        <v>6987</v>
      </c>
      <c r="P785" t="s">
        <v>3968</v>
      </c>
      <c r="Q785" t="s">
        <v>4403</v>
      </c>
      <c r="R785" t="s">
        <v>6157</v>
      </c>
      <c r="S785" t="s">
        <v>4353</v>
      </c>
      <c r="T785" t="s">
        <v>4353</v>
      </c>
      <c r="U785" t="s">
        <v>6157</v>
      </c>
      <c r="X785" t="s">
        <v>6157</v>
      </c>
      <c r="Y785" t="s">
        <v>6157</v>
      </c>
      <c r="Z785" t="s">
        <v>6157</v>
      </c>
      <c r="AA785" t="s">
        <v>4021</v>
      </c>
      <c r="AB785" t="s">
        <v>6157</v>
      </c>
      <c r="AC785" t="s">
        <v>6157</v>
      </c>
      <c r="AD785" t="s">
        <v>6157</v>
      </c>
      <c r="AE785" t="s">
        <v>6157</v>
      </c>
      <c r="AF785" t="s">
        <v>6157</v>
      </c>
      <c r="AG785" t="s">
        <v>6157</v>
      </c>
      <c r="AH785" t="s">
        <v>6157</v>
      </c>
      <c r="AI785" t="s">
        <v>6157</v>
      </c>
      <c r="AJ785" t="s">
        <v>4588</v>
      </c>
      <c r="AK785" t="s">
        <v>4858</v>
      </c>
      <c r="AL785" t="s">
        <v>268</v>
      </c>
      <c r="AM785" t="s">
        <v>264</v>
      </c>
      <c r="AN785" t="s">
        <v>4353</v>
      </c>
      <c r="AO785" s="29">
        <v>-5</v>
      </c>
      <c r="AP785">
        <v>-29.001999999999999</v>
      </c>
      <c r="AQ785">
        <v>137.547</v>
      </c>
      <c r="AR785" t="s">
        <v>1532</v>
      </c>
      <c r="AS785">
        <v>0</v>
      </c>
      <c r="AT785" t="s">
        <v>4353</v>
      </c>
      <c r="AU785" t="s">
        <v>274</v>
      </c>
      <c r="AV785" t="s">
        <v>4353</v>
      </c>
      <c r="AW785" t="s">
        <v>4353</v>
      </c>
      <c r="AX785" t="s">
        <v>6157</v>
      </c>
      <c r="AY785">
        <v>-30230</v>
      </c>
      <c r="AZ785">
        <v>-30230</v>
      </c>
      <c r="BA785" t="s">
        <v>7018</v>
      </c>
      <c r="BB785" t="s">
        <v>4785</v>
      </c>
      <c r="BC785" t="s">
        <v>6157</v>
      </c>
      <c r="BH785" t="s">
        <v>4144</v>
      </c>
      <c r="BI785" t="s">
        <v>7195</v>
      </c>
      <c r="BJ785" t="s">
        <v>4164</v>
      </c>
      <c r="BK785" t="s">
        <v>4165</v>
      </c>
      <c r="BL785">
        <v>2016</v>
      </c>
      <c r="BM785"/>
      <c r="BN785"/>
      <c r="BO785"/>
      <c r="BP785"/>
      <c r="BW785"/>
      <c r="BY785"/>
      <c r="CF785">
        <v>1</v>
      </c>
      <c r="CI785">
        <v>-11.2</v>
      </c>
      <c r="CK785">
        <v>8</v>
      </c>
    </row>
    <row r="786" spans="1:89" ht="16" customHeight="1">
      <c r="A786">
        <v>785</v>
      </c>
      <c r="B786" t="s">
        <v>7107</v>
      </c>
      <c r="C786" s="2">
        <v>44970</v>
      </c>
      <c r="E786" t="s">
        <v>2026</v>
      </c>
      <c r="F786" t="s">
        <v>2026</v>
      </c>
      <c r="G786" t="s">
        <v>3941</v>
      </c>
      <c r="H786" t="s">
        <v>6157</v>
      </c>
      <c r="I786" t="s">
        <v>4855</v>
      </c>
      <c r="J786" t="s">
        <v>4856</v>
      </c>
      <c r="K786" t="s">
        <v>4857</v>
      </c>
      <c r="L786" t="s">
        <v>6157</v>
      </c>
      <c r="M786" t="s">
        <v>3984</v>
      </c>
      <c r="N786" t="s">
        <v>289</v>
      </c>
      <c r="O786" t="s">
        <v>6987</v>
      </c>
      <c r="P786" t="s">
        <v>3968</v>
      </c>
      <c r="Q786" t="s">
        <v>4403</v>
      </c>
      <c r="R786" t="s">
        <v>6157</v>
      </c>
      <c r="S786" t="s">
        <v>4353</v>
      </c>
      <c r="T786" t="s">
        <v>4353</v>
      </c>
      <c r="U786" t="s">
        <v>6157</v>
      </c>
      <c r="X786" t="s">
        <v>6157</v>
      </c>
      <c r="Y786" t="s">
        <v>6157</v>
      </c>
      <c r="Z786" t="s">
        <v>6157</v>
      </c>
      <c r="AA786" t="s">
        <v>4021</v>
      </c>
      <c r="AB786" t="s">
        <v>6157</v>
      </c>
      <c r="AC786" t="s">
        <v>6157</v>
      </c>
      <c r="AD786" t="s">
        <v>6157</v>
      </c>
      <c r="AE786" t="s">
        <v>6157</v>
      </c>
      <c r="AF786" t="s">
        <v>6157</v>
      </c>
      <c r="AG786" t="s">
        <v>6157</v>
      </c>
      <c r="AH786" t="s">
        <v>6157</v>
      </c>
      <c r="AI786" t="s">
        <v>6157</v>
      </c>
      <c r="AJ786" t="s">
        <v>4588</v>
      </c>
      <c r="AK786" t="s">
        <v>4858</v>
      </c>
      <c r="AL786" t="s">
        <v>268</v>
      </c>
      <c r="AM786" t="s">
        <v>264</v>
      </c>
      <c r="AN786" t="s">
        <v>4353</v>
      </c>
      <c r="AO786" s="29">
        <v>-5</v>
      </c>
      <c r="AP786">
        <v>-29.001999999999999</v>
      </c>
      <c r="AQ786">
        <v>137.547</v>
      </c>
      <c r="AR786" t="s">
        <v>1532</v>
      </c>
      <c r="AS786">
        <v>0</v>
      </c>
      <c r="AT786" t="s">
        <v>4353</v>
      </c>
      <c r="AU786" t="s">
        <v>274</v>
      </c>
      <c r="AV786" t="s">
        <v>4353</v>
      </c>
      <c r="AW786" t="s">
        <v>4353</v>
      </c>
      <c r="AX786" t="s">
        <v>6157</v>
      </c>
      <c r="AY786">
        <v>-30371</v>
      </c>
      <c r="AZ786">
        <v>-30371</v>
      </c>
      <c r="BA786" t="s">
        <v>7018</v>
      </c>
      <c r="BB786" t="s">
        <v>4785</v>
      </c>
      <c r="BC786" t="s">
        <v>6157</v>
      </c>
      <c r="BH786" t="s">
        <v>4144</v>
      </c>
      <c r="BI786" t="s">
        <v>7195</v>
      </c>
      <c r="BJ786" t="s">
        <v>4164</v>
      </c>
      <c r="BK786" t="s">
        <v>4165</v>
      </c>
      <c r="BL786">
        <v>2016</v>
      </c>
      <c r="BM786"/>
      <c r="BN786"/>
      <c r="BO786"/>
      <c r="BP786"/>
      <c r="BW786"/>
      <c r="BY786"/>
      <c r="CF786">
        <v>1</v>
      </c>
      <c r="CI786">
        <v>-10.3</v>
      </c>
    </row>
    <row r="787" spans="1:89" ht="16" customHeight="1">
      <c r="A787">
        <v>786</v>
      </c>
      <c r="B787" t="s">
        <v>7107</v>
      </c>
      <c r="C787" s="2">
        <v>44970</v>
      </c>
      <c r="E787" t="s">
        <v>2020</v>
      </c>
      <c r="F787" t="s">
        <v>2020</v>
      </c>
      <c r="G787" t="s">
        <v>3941</v>
      </c>
      <c r="H787" t="s">
        <v>6157</v>
      </c>
      <c r="I787" t="s">
        <v>4855</v>
      </c>
      <c r="J787" t="s">
        <v>4856</v>
      </c>
      <c r="K787" t="s">
        <v>4857</v>
      </c>
      <c r="L787" t="s">
        <v>6157</v>
      </c>
      <c r="M787" t="s">
        <v>3984</v>
      </c>
      <c r="N787" t="s">
        <v>289</v>
      </c>
      <c r="O787" t="s">
        <v>6987</v>
      </c>
      <c r="P787" t="s">
        <v>3968</v>
      </c>
      <c r="Q787" t="s">
        <v>4403</v>
      </c>
      <c r="R787" t="s">
        <v>6157</v>
      </c>
      <c r="S787" t="s">
        <v>4353</v>
      </c>
      <c r="T787" t="s">
        <v>4353</v>
      </c>
      <c r="U787" t="s">
        <v>6157</v>
      </c>
      <c r="X787" t="s">
        <v>6157</v>
      </c>
      <c r="Y787" t="s">
        <v>6157</v>
      </c>
      <c r="Z787" t="s">
        <v>6157</v>
      </c>
      <c r="AA787" t="s">
        <v>4021</v>
      </c>
      <c r="AB787" t="s">
        <v>6157</v>
      </c>
      <c r="AC787" t="s">
        <v>6157</v>
      </c>
      <c r="AD787" t="s">
        <v>6157</v>
      </c>
      <c r="AE787" t="s">
        <v>6157</v>
      </c>
      <c r="AF787" t="s">
        <v>6157</v>
      </c>
      <c r="AG787" t="s">
        <v>6157</v>
      </c>
      <c r="AH787" t="s">
        <v>6157</v>
      </c>
      <c r="AI787" t="s">
        <v>6157</v>
      </c>
      <c r="AJ787" t="s">
        <v>4588</v>
      </c>
      <c r="AK787" t="s">
        <v>4858</v>
      </c>
      <c r="AL787" t="s">
        <v>268</v>
      </c>
      <c r="AM787" t="s">
        <v>264</v>
      </c>
      <c r="AN787" t="s">
        <v>4353</v>
      </c>
      <c r="AO787" s="29">
        <v>11</v>
      </c>
      <c r="AP787">
        <v>-28.11167</v>
      </c>
      <c r="AQ787">
        <v>137.51167000000001</v>
      </c>
      <c r="AR787" t="s">
        <v>1532</v>
      </c>
      <c r="AS787">
        <v>0</v>
      </c>
      <c r="AT787" t="s">
        <v>4353</v>
      </c>
      <c r="AU787" t="s">
        <v>274</v>
      </c>
      <c r="AV787" t="s">
        <v>4353</v>
      </c>
      <c r="AW787" t="s">
        <v>4353</v>
      </c>
      <c r="AX787" t="s">
        <v>6157</v>
      </c>
      <c r="AY787">
        <v>-30439</v>
      </c>
      <c r="AZ787">
        <v>-30439</v>
      </c>
      <c r="BA787" t="s">
        <v>7018</v>
      </c>
      <c r="BB787" t="s">
        <v>4785</v>
      </c>
      <c r="BC787" t="s">
        <v>6157</v>
      </c>
      <c r="BH787" t="s">
        <v>4144</v>
      </c>
      <c r="BI787" t="s">
        <v>7195</v>
      </c>
      <c r="BJ787" t="s">
        <v>4164</v>
      </c>
      <c r="BK787" t="s">
        <v>4165</v>
      </c>
      <c r="BL787">
        <v>2016</v>
      </c>
      <c r="BM787"/>
      <c r="BN787"/>
      <c r="BO787"/>
      <c r="BP787"/>
      <c r="BW787">
        <v>-17.8</v>
      </c>
      <c r="BY787">
        <v>9.1</v>
      </c>
    </row>
    <row r="788" spans="1:89" ht="16" customHeight="1">
      <c r="A788">
        <v>787</v>
      </c>
      <c r="B788" t="s">
        <v>7107</v>
      </c>
      <c r="C788" s="2">
        <v>44970</v>
      </c>
      <c r="E788" t="s">
        <v>2010</v>
      </c>
      <c r="F788" t="s">
        <v>2010</v>
      </c>
      <c r="G788" t="s">
        <v>3941</v>
      </c>
      <c r="H788" t="s">
        <v>6157</v>
      </c>
      <c r="I788" t="s">
        <v>4855</v>
      </c>
      <c r="J788" t="s">
        <v>4856</v>
      </c>
      <c r="K788" t="s">
        <v>4857</v>
      </c>
      <c r="L788" t="s">
        <v>6157</v>
      </c>
      <c r="M788" t="s">
        <v>3984</v>
      </c>
      <c r="N788" t="s">
        <v>289</v>
      </c>
      <c r="O788" t="s">
        <v>6987</v>
      </c>
      <c r="P788" t="s">
        <v>3968</v>
      </c>
      <c r="Q788" t="s">
        <v>4403</v>
      </c>
      <c r="R788" t="s">
        <v>6157</v>
      </c>
      <c r="S788" t="s">
        <v>4353</v>
      </c>
      <c r="T788" t="s">
        <v>4353</v>
      </c>
      <c r="U788" t="s">
        <v>6157</v>
      </c>
      <c r="X788" t="s">
        <v>6157</v>
      </c>
      <c r="Y788" t="s">
        <v>6157</v>
      </c>
      <c r="Z788" t="s">
        <v>6157</v>
      </c>
      <c r="AA788" t="s">
        <v>4021</v>
      </c>
      <c r="AB788" t="s">
        <v>6157</v>
      </c>
      <c r="AC788" t="s">
        <v>6157</v>
      </c>
      <c r="AD788" t="s">
        <v>6157</v>
      </c>
      <c r="AE788" t="s">
        <v>6157</v>
      </c>
      <c r="AF788" t="s">
        <v>6157</v>
      </c>
      <c r="AG788" t="s">
        <v>6157</v>
      </c>
      <c r="AH788" t="s">
        <v>6157</v>
      </c>
      <c r="AI788" t="s">
        <v>6157</v>
      </c>
      <c r="AJ788" t="s">
        <v>4588</v>
      </c>
      <c r="AK788" t="s">
        <v>4858</v>
      </c>
      <c r="AL788" t="s">
        <v>268</v>
      </c>
      <c r="AM788" t="s">
        <v>264</v>
      </c>
      <c r="AN788" t="s">
        <v>4353</v>
      </c>
      <c r="AO788" s="29">
        <v>5</v>
      </c>
      <c r="AP788">
        <v>-28.04167</v>
      </c>
      <c r="AQ788">
        <v>137.53083000000001</v>
      </c>
      <c r="AR788" t="s">
        <v>1532</v>
      </c>
      <c r="AS788">
        <v>0</v>
      </c>
      <c r="AT788" t="s">
        <v>4353</v>
      </c>
      <c r="AU788" t="s">
        <v>274</v>
      </c>
      <c r="AV788" t="s">
        <v>4353</v>
      </c>
      <c r="AW788" t="s">
        <v>4353</v>
      </c>
      <c r="AX788" t="s">
        <v>6157</v>
      </c>
      <c r="AY788">
        <v>-30623</v>
      </c>
      <c r="AZ788">
        <v>-30623</v>
      </c>
      <c r="BA788" t="s">
        <v>7018</v>
      </c>
      <c r="BB788" t="s">
        <v>4785</v>
      </c>
      <c r="BC788" t="s">
        <v>6157</v>
      </c>
      <c r="BH788" t="s">
        <v>4144</v>
      </c>
      <c r="BI788" t="s">
        <v>7195</v>
      </c>
      <c r="BJ788" t="s">
        <v>4164</v>
      </c>
      <c r="BK788" t="s">
        <v>4165</v>
      </c>
      <c r="BL788">
        <v>2016</v>
      </c>
      <c r="BM788"/>
      <c r="BN788"/>
      <c r="BO788"/>
      <c r="BP788"/>
      <c r="BW788">
        <v>-22</v>
      </c>
      <c r="BY788">
        <v>14.8</v>
      </c>
      <c r="CF788">
        <v>1</v>
      </c>
      <c r="CI788">
        <v>-13.7</v>
      </c>
      <c r="CK788">
        <v>5.0999999999999996</v>
      </c>
    </row>
    <row r="789" spans="1:89" ht="16" customHeight="1">
      <c r="A789">
        <v>788</v>
      </c>
      <c r="B789" t="s">
        <v>7107</v>
      </c>
      <c r="C789" s="2">
        <v>44970</v>
      </c>
      <c r="E789" t="s">
        <v>2027</v>
      </c>
      <c r="F789" t="s">
        <v>2027</v>
      </c>
      <c r="G789" t="s">
        <v>3941</v>
      </c>
      <c r="H789" t="s">
        <v>6157</v>
      </c>
      <c r="I789" t="s">
        <v>4855</v>
      </c>
      <c r="J789" t="s">
        <v>4856</v>
      </c>
      <c r="K789" t="s">
        <v>4857</v>
      </c>
      <c r="L789" t="s">
        <v>6157</v>
      </c>
      <c r="M789" t="s">
        <v>3984</v>
      </c>
      <c r="N789" t="s">
        <v>289</v>
      </c>
      <c r="O789" t="s">
        <v>6987</v>
      </c>
      <c r="P789" t="s">
        <v>3968</v>
      </c>
      <c r="Q789" t="s">
        <v>4403</v>
      </c>
      <c r="R789" t="s">
        <v>6157</v>
      </c>
      <c r="S789" t="s">
        <v>4353</v>
      </c>
      <c r="T789" t="s">
        <v>4353</v>
      </c>
      <c r="U789" t="s">
        <v>6157</v>
      </c>
      <c r="X789" t="s">
        <v>6157</v>
      </c>
      <c r="Y789" t="s">
        <v>6157</v>
      </c>
      <c r="Z789" t="s">
        <v>6157</v>
      </c>
      <c r="AA789" t="s">
        <v>4021</v>
      </c>
      <c r="AB789" t="s">
        <v>6157</v>
      </c>
      <c r="AC789" t="s">
        <v>6157</v>
      </c>
      <c r="AD789" t="s">
        <v>6157</v>
      </c>
      <c r="AE789" t="s">
        <v>6157</v>
      </c>
      <c r="AF789" t="s">
        <v>6157</v>
      </c>
      <c r="AG789" t="s">
        <v>6157</v>
      </c>
      <c r="AH789" t="s">
        <v>6157</v>
      </c>
      <c r="AI789" t="s">
        <v>6157</v>
      </c>
      <c r="AJ789" t="s">
        <v>4588</v>
      </c>
      <c r="AK789" t="s">
        <v>4858</v>
      </c>
      <c r="AL789" t="s">
        <v>268</v>
      </c>
      <c r="AM789" t="s">
        <v>264</v>
      </c>
      <c r="AN789" t="s">
        <v>4353</v>
      </c>
      <c r="AO789" s="29">
        <v>5</v>
      </c>
      <c r="AP789">
        <v>-28.04167</v>
      </c>
      <c r="AQ789">
        <v>137.53083000000001</v>
      </c>
      <c r="AR789" t="s">
        <v>1532</v>
      </c>
      <c r="AS789">
        <v>0</v>
      </c>
      <c r="AT789" t="s">
        <v>4353</v>
      </c>
      <c r="AU789" t="s">
        <v>274</v>
      </c>
      <c r="AV789" t="s">
        <v>4353</v>
      </c>
      <c r="AW789" t="s">
        <v>4353</v>
      </c>
      <c r="AX789" t="s">
        <v>6157</v>
      </c>
      <c r="AY789">
        <v>-32080</v>
      </c>
      <c r="AZ789">
        <v>-32080</v>
      </c>
      <c r="BA789" t="s">
        <v>7018</v>
      </c>
      <c r="BB789" t="s">
        <v>4785</v>
      </c>
      <c r="BC789" t="s">
        <v>6157</v>
      </c>
      <c r="BH789" t="s">
        <v>4144</v>
      </c>
      <c r="BI789" t="s">
        <v>7195</v>
      </c>
      <c r="BJ789" t="s">
        <v>4164</v>
      </c>
      <c r="BK789" t="s">
        <v>4165</v>
      </c>
      <c r="BL789">
        <v>2016</v>
      </c>
      <c r="BM789"/>
      <c r="BN789"/>
      <c r="BO789"/>
      <c r="BP789"/>
      <c r="BW789"/>
      <c r="BY789"/>
      <c r="CF789">
        <v>1</v>
      </c>
      <c r="CI789">
        <v>-10.199999999999999</v>
      </c>
    </row>
    <row r="790" spans="1:89" ht="16" customHeight="1">
      <c r="A790">
        <v>789</v>
      </c>
      <c r="B790" t="s">
        <v>7107</v>
      </c>
      <c r="C790" s="2">
        <v>44970</v>
      </c>
      <c r="E790" t="s">
        <v>2028</v>
      </c>
      <c r="F790" t="s">
        <v>2028</v>
      </c>
      <c r="G790" t="s">
        <v>3941</v>
      </c>
      <c r="H790" t="s">
        <v>6157</v>
      </c>
      <c r="I790" t="s">
        <v>4855</v>
      </c>
      <c r="J790" t="s">
        <v>4856</v>
      </c>
      <c r="K790" t="s">
        <v>4857</v>
      </c>
      <c r="L790" t="s">
        <v>6157</v>
      </c>
      <c r="M790" t="s">
        <v>3984</v>
      </c>
      <c r="N790" t="s">
        <v>289</v>
      </c>
      <c r="O790" t="s">
        <v>6987</v>
      </c>
      <c r="P790" t="s">
        <v>3968</v>
      </c>
      <c r="Q790" t="s">
        <v>4403</v>
      </c>
      <c r="R790" t="s">
        <v>6157</v>
      </c>
      <c r="S790" t="s">
        <v>4353</v>
      </c>
      <c r="T790" t="s">
        <v>4353</v>
      </c>
      <c r="U790" t="s">
        <v>6157</v>
      </c>
      <c r="X790" t="s">
        <v>6157</v>
      </c>
      <c r="Y790" t="s">
        <v>6157</v>
      </c>
      <c r="Z790" t="s">
        <v>6157</v>
      </c>
      <c r="AA790" t="s">
        <v>4021</v>
      </c>
      <c r="AB790" t="s">
        <v>6157</v>
      </c>
      <c r="AC790" t="s">
        <v>6157</v>
      </c>
      <c r="AD790" t="s">
        <v>6157</v>
      </c>
      <c r="AE790" t="s">
        <v>6157</v>
      </c>
      <c r="AF790" t="s">
        <v>6157</v>
      </c>
      <c r="AG790" t="s">
        <v>6157</v>
      </c>
      <c r="AH790" t="s">
        <v>6157</v>
      </c>
      <c r="AI790" t="s">
        <v>6157</v>
      </c>
      <c r="AJ790" t="s">
        <v>4588</v>
      </c>
      <c r="AK790" t="s">
        <v>4858</v>
      </c>
      <c r="AL790" t="s">
        <v>268</v>
      </c>
      <c r="AM790" t="s">
        <v>264</v>
      </c>
      <c r="AN790" t="s">
        <v>4353</v>
      </c>
      <c r="AO790" s="29">
        <v>-15</v>
      </c>
      <c r="AP790">
        <v>-28.936669999999999</v>
      </c>
      <c r="AQ790">
        <v>137.79667000000001</v>
      </c>
      <c r="AR790" t="s">
        <v>1532</v>
      </c>
      <c r="AS790">
        <v>0</v>
      </c>
      <c r="AT790" t="s">
        <v>4353</v>
      </c>
      <c r="AU790" t="s">
        <v>274</v>
      </c>
      <c r="AV790" t="s">
        <v>4353</v>
      </c>
      <c r="AW790" t="s">
        <v>4353</v>
      </c>
      <c r="AX790" t="s">
        <v>6157</v>
      </c>
      <c r="AY790">
        <v>-32399</v>
      </c>
      <c r="AZ790">
        <v>-32399</v>
      </c>
      <c r="BA790" t="s">
        <v>7018</v>
      </c>
      <c r="BB790" t="s">
        <v>4785</v>
      </c>
      <c r="BC790" t="s">
        <v>6157</v>
      </c>
      <c r="BH790" t="s">
        <v>4144</v>
      </c>
      <c r="BI790" t="s">
        <v>7195</v>
      </c>
      <c r="BJ790" t="s">
        <v>4164</v>
      </c>
      <c r="BK790" t="s">
        <v>4165</v>
      </c>
      <c r="BL790">
        <v>2016</v>
      </c>
      <c r="BM790"/>
      <c r="BN790"/>
      <c r="BO790"/>
      <c r="BP790"/>
      <c r="BW790"/>
      <c r="BY790"/>
      <c r="CF790">
        <v>1</v>
      </c>
      <c r="CI790">
        <v>-10.8</v>
      </c>
      <c r="CK790">
        <v>9.8000000000000007</v>
      </c>
    </row>
    <row r="791" spans="1:89" ht="16" customHeight="1">
      <c r="A791">
        <v>790</v>
      </c>
      <c r="B791" t="s">
        <v>7107</v>
      </c>
      <c r="C791" s="2">
        <v>44970</v>
      </c>
      <c r="E791" t="s">
        <v>2014</v>
      </c>
      <c r="F791" t="s">
        <v>2014</v>
      </c>
      <c r="G791" t="s">
        <v>3941</v>
      </c>
      <c r="H791" t="s">
        <v>6157</v>
      </c>
      <c r="I791" t="s">
        <v>4855</v>
      </c>
      <c r="J791" t="s">
        <v>4856</v>
      </c>
      <c r="K791" t="s">
        <v>4857</v>
      </c>
      <c r="L791" t="s">
        <v>6157</v>
      </c>
      <c r="M791" t="s">
        <v>3984</v>
      </c>
      <c r="N791" t="s">
        <v>289</v>
      </c>
      <c r="O791" t="s">
        <v>6987</v>
      </c>
      <c r="P791" t="s">
        <v>3968</v>
      </c>
      <c r="Q791" t="s">
        <v>4403</v>
      </c>
      <c r="R791" t="s">
        <v>6157</v>
      </c>
      <c r="S791" t="s">
        <v>4353</v>
      </c>
      <c r="T791" t="s">
        <v>4353</v>
      </c>
      <c r="U791" t="s">
        <v>6157</v>
      </c>
      <c r="X791" t="s">
        <v>6157</v>
      </c>
      <c r="Y791" t="s">
        <v>6157</v>
      </c>
      <c r="Z791" t="s">
        <v>6157</v>
      </c>
      <c r="AA791" t="s">
        <v>4021</v>
      </c>
      <c r="AB791" t="s">
        <v>6157</v>
      </c>
      <c r="AC791" t="s">
        <v>6157</v>
      </c>
      <c r="AD791" t="s">
        <v>6157</v>
      </c>
      <c r="AE791" t="s">
        <v>6157</v>
      </c>
      <c r="AF791" t="s">
        <v>6157</v>
      </c>
      <c r="AG791" t="s">
        <v>6157</v>
      </c>
      <c r="AH791" t="s">
        <v>6157</v>
      </c>
      <c r="AI791" t="s">
        <v>6157</v>
      </c>
      <c r="AJ791" t="s">
        <v>4588</v>
      </c>
      <c r="AK791" t="s">
        <v>4858</v>
      </c>
      <c r="AL791" t="s">
        <v>268</v>
      </c>
      <c r="AM791" t="s">
        <v>264</v>
      </c>
      <c r="AN791" t="s">
        <v>4353</v>
      </c>
      <c r="AO791" s="29">
        <v>-6</v>
      </c>
      <c r="AP791">
        <v>-28.9604</v>
      </c>
      <c r="AQ791">
        <v>137.35169999999999</v>
      </c>
      <c r="AR791" t="s">
        <v>1532</v>
      </c>
      <c r="AS791">
        <v>0</v>
      </c>
      <c r="AT791" t="s">
        <v>4353</v>
      </c>
      <c r="AU791" t="s">
        <v>274</v>
      </c>
      <c r="AV791" t="s">
        <v>4353</v>
      </c>
      <c r="AW791" t="s">
        <v>4353</v>
      </c>
      <c r="AX791" t="s">
        <v>6157</v>
      </c>
      <c r="AY791">
        <v>-32473</v>
      </c>
      <c r="AZ791">
        <v>-32473</v>
      </c>
      <c r="BA791" t="s">
        <v>7018</v>
      </c>
      <c r="BB791" t="s">
        <v>4785</v>
      </c>
      <c r="BC791" t="s">
        <v>6157</v>
      </c>
      <c r="BH791" t="s">
        <v>4144</v>
      </c>
      <c r="BI791" t="s">
        <v>7195</v>
      </c>
      <c r="BJ791" t="s">
        <v>4164</v>
      </c>
      <c r="BK791" t="s">
        <v>4165</v>
      </c>
      <c r="BL791">
        <v>2016</v>
      </c>
      <c r="BM791"/>
      <c r="BN791"/>
      <c r="BO791"/>
      <c r="BP791"/>
      <c r="BW791">
        <v>-21.8</v>
      </c>
      <c r="BY791">
        <v>11.5</v>
      </c>
    </row>
    <row r="792" spans="1:89" ht="16" customHeight="1">
      <c r="A792">
        <v>791</v>
      </c>
      <c r="B792" t="s">
        <v>7107</v>
      </c>
      <c r="C792" s="2">
        <v>44970</v>
      </c>
      <c r="E792" t="s">
        <v>1991</v>
      </c>
      <c r="F792" t="s">
        <v>1991</v>
      </c>
      <c r="G792" t="s">
        <v>3941</v>
      </c>
      <c r="H792" t="s">
        <v>6157</v>
      </c>
      <c r="I792" t="s">
        <v>4855</v>
      </c>
      <c r="J792" t="s">
        <v>4856</v>
      </c>
      <c r="K792" t="s">
        <v>4857</v>
      </c>
      <c r="L792" t="s">
        <v>6157</v>
      </c>
      <c r="M792" t="s">
        <v>3984</v>
      </c>
      <c r="N792" t="s">
        <v>289</v>
      </c>
      <c r="O792" t="s">
        <v>6987</v>
      </c>
      <c r="P792" t="s">
        <v>3968</v>
      </c>
      <c r="Q792" t="s">
        <v>4403</v>
      </c>
      <c r="R792" t="s">
        <v>6157</v>
      </c>
      <c r="S792" t="s">
        <v>4353</v>
      </c>
      <c r="T792" t="s">
        <v>4353</v>
      </c>
      <c r="U792" t="s">
        <v>6157</v>
      </c>
      <c r="X792" t="s">
        <v>6157</v>
      </c>
      <c r="Y792" t="s">
        <v>6157</v>
      </c>
      <c r="Z792" t="s">
        <v>6157</v>
      </c>
      <c r="AA792" t="s">
        <v>4021</v>
      </c>
      <c r="AB792" t="s">
        <v>6157</v>
      </c>
      <c r="AC792" t="s">
        <v>6157</v>
      </c>
      <c r="AD792" t="s">
        <v>6157</v>
      </c>
      <c r="AE792" t="s">
        <v>6157</v>
      </c>
      <c r="AF792" t="s">
        <v>6157</v>
      </c>
      <c r="AG792" t="s">
        <v>6157</v>
      </c>
      <c r="AH792" t="s">
        <v>6157</v>
      </c>
      <c r="AI792" t="s">
        <v>6157</v>
      </c>
      <c r="AJ792" t="s">
        <v>4588</v>
      </c>
      <c r="AK792" t="s">
        <v>4858</v>
      </c>
      <c r="AL792" t="s">
        <v>268</v>
      </c>
      <c r="AM792" t="s">
        <v>264</v>
      </c>
      <c r="AN792" t="s">
        <v>4353</v>
      </c>
      <c r="AO792" s="29">
        <v>15</v>
      </c>
      <c r="AP792">
        <v>-28.69333</v>
      </c>
      <c r="AQ792">
        <v>137.69999999999999</v>
      </c>
      <c r="AR792" t="s">
        <v>1532</v>
      </c>
      <c r="AS792">
        <v>0</v>
      </c>
      <c r="AT792" t="s">
        <v>4353</v>
      </c>
      <c r="AU792" t="s">
        <v>274</v>
      </c>
      <c r="AV792" t="s">
        <v>4353</v>
      </c>
      <c r="AW792" t="s">
        <v>4353</v>
      </c>
      <c r="AX792" t="s">
        <v>6157</v>
      </c>
      <c r="AY792">
        <v>-32998</v>
      </c>
      <c r="AZ792">
        <v>-32998</v>
      </c>
      <c r="BA792" t="s">
        <v>7018</v>
      </c>
      <c r="BB792" t="s">
        <v>4785</v>
      </c>
      <c r="BC792" t="s">
        <v>6157</v>
      </c>
      <c r="BH792" t="s">
        <v>4144</v>
      </c>
      <c r="BI792" t="s">
        <v>7195</v>
      </c>
      <c r="BJ792" t="s">
        <v>4164</v>
      </c>
      <c r="BK792" t="s">
        <v>4165</v>
      </c>
      <c r="BL792">
        <v>2016</v>
      </c>
      <c r="BM792"/>
      <c r="BN792"/>
      <c r="BO792"/>
      <c r="BP792"/>
      <c r="BW792">
        <v>-18.5</v>
      </c>
      <c r="BY792">
        <v>13.5</v>
      </c>
      <c r="CF792">
        <v>1</v>
      </c>
      <c r="CI792">
        <v>-7.8</v>
      </c>
      <c r="CK792">
        <v>3.2</v>
      </c>
    </row>
    <row r="793" spans="1:89" ht="16" customHeight="1">
      <c r="A793">
        <v>792</v>
      </c>
      <c r="B793" t="s">
        <v>7107</v>
      </c>
      <c r="C793" s="2">
        <v>44970</v>
      </c>
      <c r="E793" t="s">
        <v>2029</v>
      </c>
      <c r="F793" t="s">
        <v>2029</v>
      </c>
      <c r="G793" t="s">
        <v>3941</v>
      </c>
      <c r="H793" t="s">
        <v>6157</v>
      </c>
      <c r="I793" t="s">
        <v>4855</v>
      </c>
      <c r="J793" t="s">
        <v>4856</v>
      </c>
      <c r="K793" t="s">
        <v>4857</v>
      </c>
      <c r="L793" t="s">
        <v>6157</v>
      </c>
      <c r="M793" t="s">
        <v>3984</v>
      </c>
      <c r="N793" t="s">
        <v>289</v>
      </c>
      <c r="O793" t="s">
        <v>6987</v>
      </c>
      <c r="P793" t="s">
        <v>3968</v>
      </c>
      <c r="Q793" t="s">
        <v>4403</v>
      </c>
      <c r="R793" t="s">
        <v>6157</v>
      </c>
      <c r="S793" t="s">
        <v>4353</v>
      </c>
      <c r="T793" t="s">
        <v>4353</v>
      </c>
      <c r="U793" t="s">
        <v>6157</v>
      </c>
      <c r="X793" t="s">
        <v>6157</v>
      </c>
      <c r="Y793" t="s">
        <v>6157</v>
      </c>
      <c r="Z793" t="s">
        <v>6157</v>
      </c>
      <c r="AA793" t="s">
        <v>4021</v>
      </c>
      <c r="AB793" t="s">
        <v>6157</v>
      </c>
      <c r="AC793" t="s">
        <v>6157</v>
      </c>
      <c r="AD793" t="s">
        <v>6157</v>
      </c>
      <c r="AE793" t="s">
        <v>6157</v>
      </c>
      <c r="AF793" t="s">
        <v>6157</v>
      </c>
      <c r="AG793" t="s">
        <v>6157</v>
      </c>
      <c r="AH793" t="s">
        <v>6157</v>
      </c>
      <c r="AI793" t="s">
        <v>6157</v>
      </c>
      <c r="AJ793" t="s">
        <v>4588</v>
      </c>
      <c r="AK793" t="s">
        <v>4858</v>
      </c>
      <c r="AL793" t="s">
        <v>268</v>
      </c>
      <c r="AM793" t="s">
        <v>264</v>
      </c>
      <c r="AN793" t="s">
        <v>4353</v>
      </c>
      <c r="AO793" s="29">
        <v>30.673496199999999</v>
      </c>
      <c r="AP793">
        <v>-28.835850000000001</v>
      </c>
      <c r="AQ793">
        <v>138.92683</v>
      </c>
      <c r="AR793" t="s">
        <v>1532</v>
      </c>
      <c r="AS793">
        <v>0</v>
      </c>
      <c r="AT793" t="s">
        <v>4353</v>
      </c>
      <c r="AU793" t="s">
        <v>274</v>
      </c>
      <c r="AV793" t="s">
        <v>4353</v>
      </c>
      <c r="AW793" t="s">
        <v>4353</v>
      </c>
      <c r="AX793" t="s">
        <v>6157</v>
      </c>
      <c r="AY793">
        <v>-33351</v>
      </c>
      <c r="AZ793">
        <v>-33351</v>
      </c>
      <c r="BA793" t="s">
        <v>7018</v>
      </c>
      <c r="BB793" t="s">
        <v>4785</v>
      </c>
      <c r="BC793" t="s">
        <v>6157</v>
      </c>
      <c r="BH793" t="s">
        <v>4144</v>
      </c>
      <c r="BI793" t="s">
        <v>7195</v>
      </c>
      <c r="BJ793" t="s">
        <v>4164</v>
      </c>
      <c r="BK793" t="s">
        <v>4165</v>
      </c>
      <c r="BL793">
        <v>2016</v>
      </c>
      <c r="BM793"/>
      <c r="BN793"/>
      <c r="BO793"/>
      <c r="BP793"/>
      <c r="BW793"/>
      <c r="BY793"/>
      <c r="CF793">
        <v>1</v>
      </c>
      <c r="CI793">
        <v>-9.1</v>
      </c>
      <c r="CK793">
        <v>11.3</v>
      </c>
    </row>
    <row r="794" spans="1:89" ht="16" customHeight="1">
      <c r="A794">
        <v>793</v>
      </c>
      <c r="B794" t="s">
        <v>7107</v>
      </c>
      <c r="C794" s="2">
        <v>44970</v>
      </c>
      <c r="E794" t="s">
        <v>2030</v>
      </c>
      <c r="F794" t="s">
        <v>2030</v>
      </c>
      <c r="G794" t="s">
        <v>3941</v>
      </c>
      <c r="H794" t="s">
        <v>6157</v>
      </c>
      <c r="I794" t="s">
        <v>4855</v>
      </c>
      <c r="J794" t="s">
        <v>4856</v>
      </c>
      <c r="K794" t="s">
        <v>4857</v>
      </c>
      <c r="L794" t="s">
        <v>6157</v>
      </c>
      <c r="M794" t="s">
        <v>3984</v>
      </c>
      <c r="N794" t="s">
        <v>289</v>
      </c>
      <c r="O794" t="s">
        <v>6987</v>
      </c>
      <c r="P794" t="s">
        <v>3968</v>
      </c>
      <c r="Q794" t="s">
        <v>4403</v>
      </c>
      <c r="R794" t="s">
        <v>6157</v>
      </c>
      <c r="S794" t="s">
        <v>4353</v>
      </c>
      <c r="T794" t="s">
        <v>4353</v>
      </c>
      <c r="U794" t="s">
        <v>6157</v>
      </c>
      <c r="X794" t="s">
        <v>6157</v>
      </c>
      <c r="Y794" t="s">
        <v>6157</v>
      </c>
      <c r="Z794" t="s">
        <v>6157</v>
      </c>
      <c r="AA794" t="s">
        <v>4021</v>
      </c>
      <c r="AB794" t="s">
        <v>6157</v>
      </c>
      <c r="AC794" t="s">
        <v>6157</v>
      </c>
      <c r="AD794" t="s">
        <v>6157</v>
      </c>
      <c r="AE794" t="s">
        <v>6157</v>
      </c>
      <c r="AF794" t="s">
        <v>6157</v>
      </c>
      <c r="AG794" t="s">
        <v>6157</v>
      </c>
      <c r="AH794" t="s">
        <v>6157</v>
      </c>
      <c r="AI794" t="s">
        <v>6157</v>
      </c>
      <c r="AJ794" t="s">
        <v>4588</v>
      </c>
      <c r="AK794" t="s">
        <v>4858</v>
      </c>
      <c r="AL794" t="s">
        <v>268</v>
      </c>
      <c r="AM794" t="s">
        <v>264</v>
      </c>
      <c r="AN794" t="s">
        <v>4353</v>
      </c>
      <c r="AO794" s="29">
        <v>-9</v>
      </c>
      <c r="AP794">
        <v>-29.040369999999999</v>
      </c>
      <c r="AQ794">
        <v>137.62665000000001</v>
      </c>
      <c r="AR794" t="s">
        <v>1532</v>
      </c>
      <c r="AS794">
        <v>0</v>
      </c>
      <c r="AT794" t="s">
        <v>4353</v>
      </c>
      <c r="AU794" t="s">
        <v>274</v>
      </c>
      <c r="AV794" t="s">
        <v>4353</v>
      </c>
      <c r="AW794" t="s">
        <v>4353</v>
      </c>
      <c r="AX794" t="s">
        <v>6157</v>
      </c>
      <c r="AY794">
        <v>-33691</v>
      </c>
      <c r="AZ794">
        <v>-33691</v>
      </c>
      <c r="BA794" t="s">
        <v>7018</v>
      </c>
      <c r="BB794" t="s">
        <v>4785</v>
      </c>
      <c r="BC794" t="s">
        <v>6157</v>
      </c>
      <c r="BH794" t="s">
        <v>4144</v>
      </c>
      <c r="BI794" t="s">
        <v>7195</v>
      </c>
      <c r="BJ794" t="s">
        <v>4164</v>
      </c>
      <c r="BK794" t="s">
        <v>4165</v>
      </c>
      <c r="BL794">
        <v>2016</v>
      </c>
      <c r="BM794"/>
      <c r="BN794"/>
      <c r="BO794"/>
      <c r="BP794"/>
      <c r="BW794"/>
      <c r="BY794"/>
      <c r="CF794">
        <v>1</v>
      </c>
      <c r="CI794">
        <v>-10.7</v>
      </c>
    </row>
    <row r="795" spans="1:89" ht="16" customHeight="1">
      <c r="A795">
        <v>794</v>
      </c>
      <c r="B795" t="s">
        <v>7107</v>
      </c>
      <c r="C795" s="2">
        <v>44970</v>
      </c>
      <c r="E795" t="s">
        <v>2031</v>
      </c>
      <c r="F795" t="s">
        <v>2031</v>
      </c>
      <c r="G795" t="s">
        <v>3941</v>
      </c>
      <c r="H795" t="s">
        <v>6157</v>
      </c>
      <c r="I795" t="s">
        <v>4855</v>
      </c>
      <c r="J795" t="s">
        <v>4856</v>
      </c>
      <c r="K795" t="s">
        <v>4857</v>
      </c>
      <c r="L795" t="s">
        <v>6157</v>
      </c>
      <c r="M795" t="s">
        <v>3984</v>
      </c>
      <c r="N795" t="s">
        <v>289</v>
      </c>
      <c r="O795" t="s">
        <v>6987</v>
      </c>
      <c r="P795" t="s">
        <v>3968</v>
      </c>
      <c r="Q795" t="s">
        <v>4403</v>
      </c>
      <c r="R795" t="s">
        <v>6157</v>
      </c>
      <c r="S795" t="s">
        <v>4353</v>
      </c>
      <c r="T795" t="s">
        <v>4353</v>
      </c>
      <c r="U795" t="s">
        <v>6157</v>
      </c>
      <c r="X795" t="s">
        <v>6157</v>
      </c>
      <c r="Y795" t="s">
        <v>6157</v>
      </c>
      <c r="Z795" t="s">
        <v>6157</v>
      </c>
      <c r="AA795" t="s">
        <v>4021</v>
      </c>
      <c r="AB795" t="s">
        <v>6157</v>
      </c>
      <c r="AC795" t="s">
        <v>6157</v>
      </c>
      <c r="AD795" t="s">
        <v>6157</v>
      </c>
      <c r="AE795" t="s">
        <v>6157</v>
      </c>
      <c r="AF795" t="s">
        <v>6157</v>
      </c>
      <c r="AG795" t="s">
        <v>6157</v>
      </c>
      <c r="AH795" t="s">
        <v>6157</v>
      </c>
      <c r="AI795" t="s">
        <v>6157</v>
      </c>
      <c r="AJ795" t="s">
        <v>4588</v>
      </c>
      <c r="AK795" t="s">
        <v>4858</v>
      </c>
      <c r="AL795" t="s">
        <v>268</v>
      </c>
      <c r="AM795" t="s">
        <v>264</v>
      </c>
      <c r="AN795" t="s">
        <v>4353</v>
      </c>
      <c r="AO795" s="29">
        <v>-9</v>
      </c>
      <c r="AP795">
        <v>-29.040369999999999</v>
      </c>
      <c r="AQ795">
        <v>137.62665000000001</v>
      </c>
      <c r="AR795" t="s">
        <v>1532</v>
      </c>
      <c r="AS795">
        <v>0</v>
      </c>
      <c r="AT795" t="s">
        <v>4353</v>
      </c>
      <c r="AU795" t="s">
        <v>274</v>
      </c>
      <c r="AV795" t="s">
        <v>4353</v>
      </c>
      <c r="AW795" t="s">
        <v>4353</v>
      </c>
      <c r="AX795" t="s">
        <v>6157</v>
      </c>
      <c r="AY795">
        <v>-34919</v>
      </c>
      <c r="AZ795">
        <v>-34919</v>
      </c>
      <c r="BA795" t="s">
        <v>7018</v>
      </c>
      <c r="BB795" t="s">
        <v>4785</v>
      </c>
      <c r="BC795" t="s">
        <v>6157</v>
      </c>
      <c r="BH795" t="s">
        <v>4144</v>
      </c>
      <c r="BI795" t="s">
        <v>7195</v>
      </c>
      <c r="BJ795" t="s">
        <v>4164</v>
      </c>
      <c r="BK795" t="s">
        <v>4165</v>
      </c>
      <c r="BL795">
        <v>2016</v>
      </c>
      <c r="BM795"/>
      <c r="BN795"/>
      <c r="BO795"/>
      <c r="BP795"/>
      <c r="BW795">
        <v>-20</v>
      </c>
      <c r="BY795">
        <v>11.8</v>
      </c>
      <c r="CF795">
        <v>1</v>
      </c>
      <c r="CI795">
        <v>-11.4</v>
      </c>
      <c r="CK795">
        <v>6.2</v>
      </c>
    </row>
    <row r="796" spans="1:89" ht="16" customHeight="1">
      <c r="A796">
        <v>795</v>
      </c>
      <c r="B796" t="s">
        <v>7107</v>
      </c>
      <c r="C796" s="2">
        <v>44970</v>
      </c>
      <c r="E796" t="s">
        <v>2032</v>
      </c>
      <c r="F796" t="s">
        <v>2032</v>
      </c>
      <c r="G796" t="s">
        <v>3941</v>
      </c>
      <c r="H796" t="s">
        <v>6157</v>
      </c>
      <c r="I796" t="s">
        <v>4855</v>
      </c>
      <c r="J796" t="s">
        <v>4856</v>
      </c>
      <c r="K796" t="s">
        <v>4857</v>
      </c>
      <c r="L796" t="s">
        <v>6157</v>
      </c>
      <c r="M796" t="s">
        <v>3984</v>
      </c>
      <c r="N796" t="s">
        <v>289</v>
      </c>
      <c r="O796" t="s">
        <v>6987</v>
      </c>
      <c r="P796" t="s">
        <v>3968</v>
      </c>
      <c r="Q796" t="s">
        <v>4403</v>
      </c>
      <c r="R796" t="s">
        <v>6157</v>
      </c>
      <c r="S796" t="s">
        <v>4353</v>
      </c>
      <c r="T796" t="s">
        <v>4353</v>
      </c>
      <c r="U796" t="s">
        <v>6157</v>
      </c>
      <c r="X796" t="s">
        <v>6157</v>
      </c>
      <c r="Y796" t="s">
        <v>6157</v>
      </c>
      <c r="Z796" t="s">
        <v>6157</v>
      </c>
      <c r="AA796" t="s">
        <v>4021</v>
      </c>
      <c r="AB796" t="s">
        <v>6157</v>
      </c>
      <c r="AC796" t="s">
        <v>6157</v>
      </c>
      <c r="AD796" t="s">
        <v>6157</v>
      </c>
      <c r="AE796" t="s">
        <v>6157</v>
      </c>
      <c r="AF796" t="s">
        <v>6157</v>
      </c>
      <c r="AG796" t="s">
        <v>6157</v>
      </c>
      <c r="AH796" t="s">
        <v>6157</v>
      </c>
      <c r="AI796" t="s">
        <v>6157</v>
      </c>
      <c r="AJ796" t="s">
        <v>4588</v>
      </c>
      <c r="AK796" t="s">
        <v>4858</v>
      </c>
      <c r="AL796" t="s">
        <v>268</v>
      </c>
      <c r="AM796" t="s">
        <v>264</v>
      </c>
      <c r="AN796" t="s">
        <v>4353</v>
      </c>
      <c r="AO796" s="29">
        <v>-9</v>
      </c>
      <c r="AP796">
        <v>-29.040369999999999</v>
      </c>
      <c r="AQ796">
        <v>137.62665000000001</v>
      </c>
      <c r="AR796" t="s">
        <v>1532</v>
      </c>
      <c r="AS796">
        <v>0</v>
      </c>
      <c r="AT796" t="s">
        <v>4353</v>
      </c>
      <c r="AU796" t="s">
        <v>274</v>
      </c>
      <c r="AV796" t="s">
        <v>4353</v>
      </c>
      <c r="AW796" t="s">
        <v>4353</v>
      </c>
      <c r="AX796" t="s">
        <v>6157</v>
      </c>
      <c r="AY796">
        <v>-36310</v>
      </c>
      <c r="AZ796">
        <v>-36310</v>
      </c>
      <c r="BA796" t="s">
        <v>7018</v>
      </c>
      <c r="BB796" t="s">
        <v>4785</v>
      </c>
      <c r="BC796" t="s">
        <v>6157</v>
      </c>
      <c r="BH796" t="s">
        <v>4144</v>
      </c>
      <c r="BI796" t="s">
        <v>7195</v>
      </c>
      <c r="BJ796" t="s">
        <v>4164</v>
      </c>
      <c r="BK796" t="s">
        <v>4165</v>
      </c>
      <c r="BL796">
        <v>2016</v>
      </c>
      <c r="BM796"/>
      <c r="BN796"/>
      <c r="BO796"/>
      <c r="BP796"/>
      <c r="BW796"/>
      <c r="BY796"/>
      <c r="CF796">
        <v>1</v>
      </c>
      <c r="CI796">
        <v>-10.3</v>
      </c>
    </row>
    <row r="797" spans="1:89" ht="16" customHeight="1">
      <c r="A797">
        <v>796</v>
      </c>
      <c r="B797" t="s">
        <v>7107</v>
      </c>
      <c r="C797" s="2">
        <v>44970</v>
      </c>
      <c r="E797" t="s">
        <v>2031</v>
      </c>
      <c r="F797" t="s">
        <v>2031</v>
      </c>
      <c r="G797" t="s">
        <v>3941</v>
      </c>
      <c r="H797" t="s">
        <v>6157</v>
      </c>
      <c r="I797" t="s">
        <v>4855</v>
      </c>
      <c r="J797" t="s">
        <v>4856</v>
      </c>
      <c r="K797" t="s">
        <v>4857</v>
      </c>
      <c r="L797" t="s">
        <v>6157</v>
      </c>
      <c r="M797" t="s">
        <v>3984</v>
      </c>
      <c r="N797" t="s">
        <v>289</v>
      </c>
      <c r="O797" t="s">
        <v>6987</v>
      </c>
      <c r="P797" t="s">
        <v>3968</v>
      </c>
      <c r="Q797" t="s">
        <v>4403</v>
      </c>
      <c r="R797" t="s">
        <v>6157</v>
      </c>
      <c r="S797" t="s">
        <v>4353</v>
      </c>
      <c r="T797" t="s">
        <v>4353</v>
      </c>
      <c r="U797" t="s">
        <v>6157</v>
      </c>
      <c r="X797" t="s">
        <v>6157</v>
      </c>
      <c r="Y797" t="s">
        <v>6157</v>
      </c>
      <c r="Z797" t="s">
        <v>6157</v>
      </c>
      <c r="AA797" t="s">
        <v>4021</v>
      </c>
      <c r="AB797" t="s">
        <v>6157</v>
      </c>
      <c r="AC797" t="s">
        <v>6157</v>
      </c>
      <c r="AD797" t="s">
        <v>6157</v>
      </c>
      <c r="AE797" t="s">
        <v>6157</v>
      </c>
      <c r="AF797" t="s">
        <v>6157</v>
      </c>
      <c r="AG797" t="s">
        <v>6157</v>
      </c>
      <c r="AH797" t="s">
        <v>6157</v>
      </c>
      <c r="AI797" t="s">
        <v>6157</v>
      </c>
      <c r="AJ797" t="s">
        <v>4588</v>
      </c>
      <c r="AK797" t="s">
        <v>4858</v>
      </c>
      <c r="AL797" t="s">
        <v>268</v>
      </c>
      <c r="AM797" t="s">
        <v>264</v>
      </c>
      <c r="AN797" t="s">
        <v>4353</v>
      </c>
      <c r="AO797" s="29">
        <v>-9</v>
      </c>
      <c r="AP797">
        <v>-29.040369999999999</v>
      </c>
      <c r="AQ797">
        <v>137.62665000000001</v>
      </c>
      <c r="AR797" t="s">
        <v>1532</v>
      </c>
      <c r="AS797">
        <v>0</v>
      </c>
      <c r="AT797" t="s">
        <v>4353</v>
      </c>
      <c r="AU797" t="s">
        <v>274</v>
      </c>
      <c r="AV797" t="s">
        <v>4353</v>
      </c>
      <c r="AW797" t="s">
        <v>4353</v>
      </c>
      <c r="AX797" t="s">
        <v>6157</v>
      </c>
      <c r="AY797">
        <v>-36359</v>
      </c>
      <c r="AZ797">
        <v>-36359</v>
      </c>
      <c r="BA797" t="s">
        <v>7018</v>
      </c>
      <c r="BB797" t="s">
        <v>4785</v>
      </c>
      <c r="BC797" t="s">
        <v>6157</v>
      </c>
      <c r="BH797" t="s">
        <v>4144</v>
      </c>
      <c r="BI797" t="s">
        <v>7195</v>
      </c>
      <c r="BJ797" t="s">
        <v>4164</v>
      </c>
      <c r="BK797" t="s">
        <v>4165</v>
      </c>
      <c r="BL797">
        <v>2016</v>
      </c>
      <c r="BM797"/>
      <c r="BN797"/>
      <c r="BO797"/>
      <c r="BP797"/>
      <c r="BW797">
        <v>-20.9</v>
      </c>
      <c r="BY797">
        <v>13.1</v>
      </c>
      <c r="CF797">
        <v>1</v>
      </c>
      <c r="CI797">
        <v>-9.4</v>
      </c>
      <c r="CK797">
        <v>7.1</v>
      </c>
    </row>
    <row r="798" spans="1:89" ht="16" customHeight="1">
      <c r="A798">
        <v>797</v>
      </c>
      <c r="B798" t="s">
        <v>7107</v>
      </c>
      <c r="C798" s="2">
        <v>44970</v>
      </c>
      <c r="E798" t="s">
        <v>2033</v>
      </c>
      <c r="F798" t="s">
        <v>2033</v>
      </c>
      <c r="G798" t="s">
        <v>3941</v>
      </c>
      <c r="H798" t="s">
        <v>6157</v>
      </c>
      <c r="I798" t="s">
        <v>4855</v>
      </c>
      <c r="J798" t="s">
        <v>4856</v>
      </c>
      <c r="K798" t="s">
        <v>4857</v>
      </c>
      <c r="L798" t="s">
        <v>6157</v>
      </c>
      <c r="M798" t="s">
        <v>3984</v>
      </c>
      <c r="N798" t="s">
        <v>289</v>
      </c>
      <c r="O798" t="s">
        <v>6987</v>
      </c>
      <c r="P798" t="s">
        <v>3968</v>
      </c>
      <c r="Q798" t="s">
        <v>4403</v>
      </c>
      <c r="R798" t="s">
        <v>6157</v>
      </c>
      <c r="S798" t="s">
        <v>4353</v>
      </c>
      <c r="T798" t="s">
        <v>4353</v>
      </c>
      <c r="U798" t="s">
        <v>6157</v>
      </c>
      <c r="X798" t="s">
        <v>6157</v>
      </c>
      <c r="Y798" t="s">
        <v>6157</v>
      </c>
      <c r="Z798" t="s">
        <v>6157</v>
      </c>
      <c r="AA798" t="s">
        <v>4021</v>
      </c>
      <c r="AB798" t="s">
        <v>6157</v>
      </c>
      <c r="AC798" t="s">
        <v>6157</v>
      </c>
      <c r="AD798" t="s">
        <v>6157</v>
      </c>
      <c r="AE798" t="s">
        <v>6157</v>
      </c>
      <c r="AF798" t="s">
        <v>6157</v>
      </c>
      <c r="AG798" t="s">
        <v>6157</v>
      </c>
      <c r="AH798" t="s">
        <v>6157</v>
      </c>
      <c r="AI798" t="s">
        <v>6157</v>
      </c>
      <c r="AJ798" t="s">
        <v>4588</v>
      </c>
      <c r="AK798" t="s">
        <v>4858</v>
      </c>
      <c r="AL798" t="s">
        <v>268</v>
      </c>
      <c r="AM798" t="s">
        <v>264</v>
      </c>
      <c r="AN798" t="s">
        <v>4353</v>
      </c>
      <c r="AO798" s="29">
        <v>-9</v>
      </c>
      <c r="AP798">
        <v>-29.040369999999999</v>
      </c>
      <c r="AQ798">
        <v>137.62665000000001</v>
      </c>
      <c r="AR798" t="s">
        <v>1532</v>
      </c>
      <c r="AS798">
        <v>0</v>
      </c>
      <c r="AT798" t="s">
        <v>4353</v>
      </c>
      <c r="AU798" t="s">
        <v>274</v>
      </c>
      <c r="AV798" t="s">
        <v>4353</v>
      </c>
      <c r="AW798" t="s">
        <v>4353</v>
      </c>
      <c r="AX798" t="s">
        <v>6157</v>
      </c>
      <c r="AY798">
        <v>-36747</v>
      </c>
      <c r="AZ798">
        <v>-36747</v>
      </c>
      <c r="BA798" t="s">
        <v>7018</v>
      </c>
      <c r="BB798" t="s">
        <v>4785</v>
      </c>
      <c r="BC798" t="s">
        <v>6157</v>
      </c>
      <c r="BH798" t="s">
        <v>4144</v>
      </c>
      <c r="BI798" t="s">
        <v>7195</v>
      </c>
      <c r="BJ798" t="s">
        <v>4164</v>
      </c>
      <c r="BK798" t="s">
        <v>4165</v>
      </c>
      <c r="BL798">
        <v>2016</v>
      </c>
      <c r="BM798"/>
      <c r="BN798"/>
      <c r="BO798"/>
      <c r="BP798"/>
      <c r="BW798">
        <v>-13.2</v>
      </c>
      <c r="BY798">
        <v>11.9</v>
      </c>
    </row>
    <row r="799" spans="1:89" ht="16" customHeight="1">
      <c r="A799">
        <v>798</v>
      </c>
      <c r="B799" t="s">
        <v>7107</v>
      </c>
      <c r="C799" s="2">
        <v>44970</v>
      </c>
      <c r="E799" t="s">
        <v>2030</v>
      </c>
      <c r="F799" t="s">
        <v>2030</v>
      </c>
      <c r="G799" t="s">
        <v>3941</v>
      </c>
      <c r="H799" t="s">
        <v>6157</v>
      </c>
      <c r="I799" t="s">
        <v>4855</v>
      </c>
      <c r="J799" t="s">
        <v>4856</v>
      </c>
      <c r="K799" t="s">
        <v>4857</v>
      </c>
      <c r="L799" t="s">
        <v>6157</v>
      </c>
      <c r="M799" t="s">
        <v>3984</v>
      </c>
      <c r="N799" t="s">
        <v>289</v>
      </c>
      <c r="O799" t="s">
        <v>6987</v>
      </c>
      <c r="P799" t="s">
        <v>3968</v>
      </c>
      <c r="Q799" t="s">
        <v>4403</v>
      </c>
      <c r="R799" t="s">
        <v>6157</v>
      </c>
      <c r="S799" t="s">
        <v>4353</v>
      </c>
      <c r="T799" t="s">
        <v>4353</v>
      </c>
      <c r="U799" t="s">
        <v>6157</v>
      </c>
      <c r="X799" t="s">
        <v>6157</v>
      </c>
      <c r="Y799" t="s">
        <v>6157</v>
      </c>
      <c r="Z799" t="s">
        <v>6157</v>
      </c>
      <c r="AA799" t="s">
        <v>4021</v>
      </c>
      <c r="AB799" t="s">
        <v>6157</v>
      </c>
      <c r="AC799" t="s">
        <v>6157</v>
      </c>
      <c r="AD799" t="s">
        <v>6157</v>
      </c>
      <c r="AE799" t="s">
        <v>6157</v>
      </c>
      <c r="AF799" t="s">
        <v>6157</v>
      </c>
      <c r="AG799" t="s">
        <v>6157</v>
      </c>
      <c r="AH799" t="s">
        <v>6157</v>
      </c>
      <c r="AI799" t="s">
        <v>6157</v>
      </c>
      <c r="AJ799" t="s">
        <v>4588</v>
      </c>
      <c r="AK799" t="s">
        <v>4858</v>
      </c>
      <c r="AL799" t="s">
        <v>268</v>
      </c>
      <c r="AM799" t="s">
        <v>264</v>
      </c>
      <c r="AN799" t="s">
        <v>4353</v>
      </c>
      <c r="AO799" s="29">
        <v>-9</v>
      </c>
      <c r="AP799">
        <v>-29.040369999999999</v>
      </c>
      <c r="AQ799">
        <v>137.62665000000001</v>
      </c>
      <c r="AR799" t="s">
        <v>1532</v>
      </c>
      <c r="AS799">
        <v>0</v>
      </c>
      <c r="AT799" t="s">
        <v>4353</v>
      </c>
      <c r="AU799" t="s">
        <v>274</v>
      </c>
      <c r="AV799" t="s">
        <v>4353</v>
      </c>
      <c r="AW799" t="s">
        <v>4353</v>
      </c>
      <c r="AX799" t="s">
        <v>6157</v>
      </c>
      <c r="AY799">
        <v>-36816</v>
      </c>
      <c r="AZ799">
        <v>-36816</v>
      </c>
      <c r="BA799" t="s">
        <v>7018</v>
      </c>
      <c r="BB799" t="s">
        <v>4785</v>
      </c>
      <c r="BC799" t="s">
        <v>6157</v>
      </c>
      <c r="BH799" t="s">
        <v>4144</v>
      </c>
      <c r="BI799" t="s">
        <v>7195</v>
      </c>
      <c r="BJ799" t="s">
        <v>4164</v>
      </c>
      <c r="BK799" t="s">
        <v>4165</v>
      </c>
      <c r="BL799">
        <v>2016</v>
      </c>
      <c r="BM799"/>
      <c r="BN799"/>
      <c r="BO799"/>
      <c r="BP799"/>
      <c r="BW799">
        <v>-19.399999999999999</v>
      </c>
      <c r="BY799">
        <v>12.7</v>
      </c>
      <c r="CF799">
        <v>1</v>
      </c>
      <c r="CI799">
        <v>-9.6999999999999993</v>
      </c>
      <c r="CK799">
        <v>6.3</v>
      </c>
    </row>
    <row r="800" spans="1:89" ht="16" customHeight="1">
      <c r="A800">
        <v>799</v>
      </c>
      <c r="B800" t="s">
        <v>7107</v>
      </c>
      <c r="C800" s="2">
        <v>44970</v>
      </c>
      <c r="E800" t="s">
        <v>1992</v>
      </c>
      <c r="F800" t="s">
        <v>1992</v>
      </c>
      <c r="G800" t="s">
        <v>3941</v>
      </c>
      <c r="H800" t="s">
        <v>6157</v>
      </c>
      <c r="I800" t="s">
        <v>4855</v>
      </c>
      <c r="J800" t="s">
        <v>4856</v>
      </c>
      <c r="K800" t="s">
        <v>4857</v>
      </c>
      <c r="L800" t="s">
        <v>6157</v>
      </c>
      <c r="M800" t="s">
        <v>3984</v>
      </c>
      <c r="N800" t="s">
        <v>289</v>
      </c>
      <c r="O800" t="s">
        <v>6987</v>
      </c>
      <c r="P800" t="s">
        <v>3968</v>
      </c>
      <c r="Q800" t="s">
        <v>4403</v>
      </c>
      <c r="R800" t="s">
        <v>6157</v>
      </c>
      <c r="S800" t="s">
        <v>4353</v>
      </c>
      <c r="T800" t="s">
        <v>4353</v>
      </c>
      <c r="U800" t="s">
        <v>6157</v>
      </c>
      <c r="X800" t="s">
        <v>6157</v>
      </c>
      <c r="Y800" t="s">
        <v>6157</v>
      </c>
      <c r="Z800" t="s">
        <v>6157</v>
      </c>
      <c r="AA800" t="s">
        <v>4021</v>
      </c>
      <c r="AB800" t="s">
        <v>6157</v>
      </c>
      <c r="AC800" t="s">
        <v>6157</v>
      </c>
      <c r="AD800" t="s">
        <v>6157</v>
      </c>
      <c r="AE800" t="s">
        <v>6157</v>
      </c>
      <c r="AF800" t="s">
        <v>6157</v>
      </c>
      <c r="AG800" t="s">
        <v>6157</v>
      </c>
      <c r="AH800" t="s">
        <v>6157</v>
      </c>
      <c r="AI800" t="s">
        <v>6157</v>
      </c>
      <c r="AJ800" t="s">
        <v>4588</v>
      </c>
      <c r="AK800" t="s">
        <v>4858</v>
      </c>
      <c r="AL800" t="s">
        <v>268</v>
      </c>
      <c r="AM800" t="s">
        <v>264</v>
      </c>
      <c r="AN800" t="s">
        <v>4353</v>
      </c>
      <c r="AO800" s="29">
        <v>-9</v>
      </c>
      <c r="AP800">
        <v>-29.040369999999999</v>
      </c>
      <c r="AQ800">
        <v>137.62665000000001</v>
      </c>
      <c r="AR800" t="s">
        <v>1532</v>
      </c>
      <c r="AS800">
        <v>0</v>
      </c>
      <c r="AT800" t="s">
        <v>4353</v>
      </c>
      <c r="AU800" t="s">
        <v>274</v>
      </c>
      <c r="AV800" t="s">
        <v>4353</v>
      </c>
      <c r="AW800" t="s">
        <v>4353</v>
      </c>
      <c r="AX800" t="s">
        <v>6157</v>
      </c>
      <c r="AY800">
        <v>-37276</v>
      </c>
      <c r="AZ800">
        <v>-37276</v>
      </c>
      <c r="BA800" t="s">
        <v>7018</v>
      </c>
      <c r="BB800" t="s">
        <v>4785</v>
      </c>
      <c r="BC800" t="s">
        <v>6157</v>
      </c>
      <c r="BH800" t="s">
        <v>4144</v>
      </c>
      <c r="BI800" t="s">
        <v>7195</v>
      </c>
      <c r="BJ800" t="s">
        <v>4164</v>
      </c>
      <c r="BK800" t="s">
        <v>4165</v>
      </c>
      <c r="BL800">
        <v>2016</v>
      </c>
      <c r="BM800"/>
      <c r="BN800"/>
      <c r="BO800"/>
      <c r="BP800"/>
      <c r="BW800"/>
      <c r="BY800"/>
      <c r="CF800">
        <v>1</v>
      </c>
      <c r="CI800">
        <v>-11.3</v>
      </c>
      <c r="CK800">
        <v>0</v>
      </c>
    </row>
    <row r="801" spans="1:89" ht="16" customHeight="1">
      <c r="A801">
        <v>800</v>
      </c>
      <c r="B801" t="s">
        <v>7107</v>
      </c>
      <c r="C801" s="2">
        <v>44970</v>
      </c>
      <c r="E801" t="s">
        <v>2034</v>
      </c>
      <c r="F801" t="s">
        <v>2034</v>
      </c>
      <c r="G801" t="s">
        <v>3941</v>
      </c>
      <c r="H801" t="s">
        <v>6157</v>
      </c>
      <c r="I801" t="s">
        <v>4855</v>
      </c>
      <c r="J801" t="s">
        <v>4856</v>
      </c>
      <c r="K801" t="s">
        <v>4857</v>
      </c>
      <c r="L801" t="s">
        <v>6157</v>
      </c>
      <c r="M801" t="s">
        <v>3984</v>
      </c>
      <c r="N801" t="s">
        <v>289</v>
      </c>
      <c r="O801" t="s">
        <v>6987</v>
      </c>
      <c r="P801" t="s">
        <v>3968</v>
      </c>
      <c r="Q801" t="s">
        <v>4403</v>
      </c>
      <c r="R801" t="s">
        <v>6157</v>
      </c>
      <c r="S801" t="s">
        <v>4353</v>
      </c>
      <c r="T801" t="s">
        <v>4353</v>
      </c>
      <c r="U801" t="s">
        <v>6157</v>
      </c>
      <c r="X801" t="s">
        <v>6157</v>
      </c>
      <c r="Y801" t="s">
        <v>6157</v>
      </c>
      <c r="Z801" t="s">
        <v>6157</v>
      </c>
      <c r="AA801" t="s">
        <v>4021</v>
      </c>
      <c r="AB801" t="s">
        <v>6157</v>
      </c>
      <c r="AC801" t="s">
        <v>6157</v>
      </c>
      <c r="AD801" t="s">
        <v>6157</v>
      </c>
      <c r="AE801" t="s">
        <v>6157</v>
      </c>
      <c r="AF801" t="s">
        <v>6157</v>
      </c>
      <c r="AG801" t="s">
        <v>6157</v>
      </c>
      <c r="AH801" t="s">
        <v>6157</v>
      </c>
      <c r="AI801" t="s">
        <v>6157</v>
      </c>
      <c r="AJ801" t="s">
        <v>4588</v>
      </c>
      <c r="AK801" t="s">
        <v>4858</v>
      </c>
      <c r="AL801" t="s">
        <v>268</v>
      </c>
      <c r="AM801" t="s">
        <v>264</v>
      </c>
      <c r="AN801" t="s">
        <v>4353</v>
      </c>
      <c r="AO801" s="29">
        <v>-6</v>
      </c>
      <c r="AP801">
        <v>-28.948329999999999</v>
      </c>
      <c r="AQ801">
        <v>137.33833000000001</v>
      </c>
      <c r="AR801" t="s">
        <v>1532</v>
      </c>
      <c r="AS801">
        <v>0</v>
      </c>
      <c r="AT801" t="s">
        <v>4353</v>
      </c>
      <c r="AU801" t="s">
        <v>274</v>
      </c>
      <c r="AV801" t="s">
        <v>4353</v>
      </c>
      <c r="AW801" t="s">
        <v>4353</v>
      </c>
      <c r="AX801" t="s">
        <v>6157</v>
      </c>
      <c r="AY801">
        <v>-37446</v>
      </c>
      <c r="AZ801">
        <v>-37446</v>
      </c>
      <c r="BA801" t="s">
        <v>7018</v>
      </c>
      <c r="BB801" t="s">
        <v>4785</v>
      </c>
      <c r="BC801" t="s">
        <v>6157</v>
      </c>
      <c r="BH801" t="s">
        <v>4144</v>
      </c>
      <c r="BI801" t="s">
        <v>7195</v>
      </c>
      <c r="BJ801" t="s">
        <v>4164</v>
      </c>
      <c r="BK801" t="s">
        <v>4165</v>
      </c>
      <c r="BL801">
        <v>2016</v>
      </c>
      <c r="BM801"/>
      <c r="BN801"/>
      <c r="BO801"/>
      <c r="BP801"/>
      <c r="BW801"/>
      <c r="BY801"/>
      <c r="CF801">
        <v>1</v>
      </c>
      <c r="CI801">
        <v>-10.7</v>
      </c>
      <c r="CK801">
        <v>0.04</v>
      </c>
    </row>
    <row r="802" spans="1:89" ht="16" customHeight="1">
      <c r="A802">
        <v>801</v>
      </c>
      <c r="B802" t="s">
        <v>7107</v>
      </c>
      <c r="C802" s="2">
        <v>44970</v>
      </c>
      <c r="E802" t="s">
        <v>2034</v>
      </c>
      <c r="F802" t="s">
        <v>2034</v>
      </c>
      <c r="G802" t="s">
        <v>3941</v>
      </c>
      <c r="H802" t="s">
        <v>6157</v>
      </c>
      <c r="I802" t="s">
        <v>4855</v>
      </c>
      <c r="J802" t="s">
        <v>4856</v>
      </c>
      <c r="K802" t="s">
        <v>4857</v>
      </c>
      <c r="L802" t="s">
        <v>6157</v>
      </c>
      <c r="M802" t="s">
        <v>3984</v>
      </c>
      <c r="N802" t="s">
        <v>289</v>
      </c>
      <c r="O802" t="s">
        <v>6987</v>
      </c>
      <c r="P802" t="s">
        <v>3968</v>
      </c>
      <c r="Q802" t="s">
        <v>4403</v>
      </c>
      <c r="R802" t="s">
        <v>6157</v>
      </c>
      <c r="S802" t="s">
        <v>4353</v>
      </c>
      <c r="T802" t="s">
        <v>4353</v>
      </c>
      <c r="U802" t="s">
        <v>6157</v>
      </c>
      <c r="X802" t="s">
        <v>6157</v>
      </c>
      <c r="Y802" t="s">
        <v>6157</v>
      </c>
      <c r="Z802" t="s">
        <v>6157</v>
      </c>
      <c r="AA802" t="s">
        <v>4021</v>
      </c>
      <c r="AB802" t="s">
        <v>6157</v>
      </c>
      <c r="AC802" t="s">
        <v>6157</v>
      </c>
      <c r="AD802" t="s">
        <v>6157</v>
      </c>
      <c r="AE802" t="s">
        <v>6157</v>
      </c>
      <c r="AF802" t="s">
        <v>6157</v>
      </c>
      <c r="AG802" t="s">
        <v>6157</v>
      </c>
      <c r="AH802" t="s">
        <v>6157</v>
      </c>
      <c r="AI802" t="s">
        <v>6157</v>
      </c>
      <c r="AJ802" t="s">
        <v>4588</v>
      </c>
      <c r="AK802" t="s">
        <v>4858</v>
      </c>
      <c r="AL802" t="s">
        <v>268</v>
      </c>
      <c r="AM802" t="s">
        <v>264</v>
      </c>
      <c r="AN802" t="s">
        <v>4353</v>
      </c>
      <c r="AO802" s="29">
        <v>-6</v>
      </c>
      <c r="AP802">
        <v>-28.948329999999999</v>
      </c>
      <c r="AQ802">
        <v>137.33833000000001</v>
      </c>
      <c r="AR802" t="s">
        <v>1532</v>
      </c>
      <c r="AS802">
        <v>0</v>
      </c>
      <c r="AT802" t="s">
        <v>4353</v>
      </c>
      <c r="AU802" t="s">
        <v>274</v>
      </c>
      <c r="AV802" t="s">
        <v>4353</v>
      </c>
      <c r="AW802" t="s">
        <v>4353</v>
      </c>
      <c r="AX802" t="s">
        <v>6157</v>
      </c>
      <c r="AY802">
        <v>-37446</v>
      </c>
      <c r="AZ802">
        <v>-37446</v>
      </c>
      <c r="BA802" t="s">
        <v>7018</v>
      </c>
      <c r="BB802" t="s">
        <v>4785</v>
      </c>
      <c r="BC802" t="s">
        <v>6157</v>
      </c>
      <c r="BH802" t="s">
        <v>4144</v>
      </c>
      <c r="BI802" t="s">
        <v>7195</v>
      </c>
      <c r="BJ802" t="s">
        <v>4164</v>
      </c>
      <c r="BK802" t="s">
        <v>4165</v>
      </c>
      <c r="BL802">
        <v>2016</v>
      </c>
      <c r="BM802"/>
      <c r="BN802"/>
      <c r="BO802"/>
      <c r="BP802"/>
      <c r="BW802">
        <v>-20.399999999999999</v>
      </c>
      <c r="BY802">
        <v>12.7</v>
      </c>
    </row>
    <row r="803" spans="1:89" ht="16" customHeight="1">
      <c r="A803">
        <v>802</v>
      </c>
      <c r="B803" t="s">
        <v>7107</v>
      </c>
      <c r="C803" s="2">
        <v>44970</v>
      </c>
      <c r="E803" t="s">
        <v>2035</v>
      </c>
      <c r="F803" t="s">
        <v>2035</v>
      </c>
      <c r="G803" t="s">
        <v>3941</v>
      </c>
      <c r="H803" t="s">
        <v>6157</v>
      </c>
      <c r="I803" t="s">
        <v>4855</v>
      </c>
      <c r="J803" t="s">
        <v>4856</v>
      </c>
      <c r="K803" t="s">
        <v>4857</v>
      </c>
      <c r="L803" t="s">
        <v>6157</v>
      </c>
      <c r="M803" t="s">
        <v>3984</v>
      </c>
      <c r="N803" t="s">
        <v>289</v>
      </c>
      <c r="O803" t="s">
        <v>6987</v>
      </c>
      <c r="P803" t="s">
        <v>3968</v>
      </c>
      <c r="Q803" t="s">
        <v>4403</v>
      </c>
      <c r="R803" t="s">
        <v>6157</v>
      </c>
      <c r="S803" t="s">
        <v>4353</v>
      </c>
      <c r="T803" t="s">
        <v>4353</v>
      </c>
      <c r="U803" t="s">
        <v>6157</v>
      </c>
      <c r="X803" t="s">
        <v>6157</v>
      </c>
      <c r="Y803" t="s">
        <v>6157</v>
      </c>
      <c r="Z803" t="s">
        <v>6157</v>
      </c>
      <c r="AA803" t="s">
        <v>4021</v>
      </c>
      <c r="AB803" t="s">
        <v>6157</v>
      </c>
      <c r="AC803" t="s">
        <v>6157</v>
      </c>
      <c r="AD803" t="s">
        <v>6157</v>
      </c>
      <c r="AE803" t="s">
        <v>6157</v>
      </c>
      <c r="AF803" t="s">
        <v>6157</v>
      </c>
      <c r="AG803" t="s">
        <v>6157</v>
      </c>
      <c r="AH803" t="s">
        <v>6157</v>
      </c>
      <c r="AI803" t="s">
        <v>6157</v>
      </c>
      <c r="AJ803" t="s">
        <v>4588</v>
      </c>
      <c r="AK803" t="s">
        <v>4858</v>
      </c>
      <c r="AL803" t="s">
        <v>268</v>
      </c>
      <c r="AM803" t="s">
        <v>264</v>
      </c>
      <c r="AN803" t="s">
        <v>4353</v>
      </c>
      <c r="AO803" s="29">
        <v>31.900842699999998</v>
      </c>
      <c r="AP803">
        <v>-28.82845</v>
      </c>
      <c r="AQ803">
        <v>139.04787999999999</v>
      </c>
      <c r="AR803" t="s">
        <v>1532</v>
      </c>
      <c r="AS803">
        <v>0</v>
      </c>
      <c r="AT803" t="s">
        <v>4353</v>
      </c>
      <c r="AU803" t="s">
        <v>274</v>
      </c>
      <c r="AV803" t="s">
        <v>4353</v>
      </c>
      <c r="AW803" t="s">
        <v>4353</v>
      </c>
      <c r="AX803" t="s">
        <v>6157</v>
      </c>
      <c r="AY803">
        <v>-38056</v>
      </c>
      <c r="AZ803">
        <v>-38056</v>
      </c>
      <c r="BA803" t="s">
        <v>7018</v>
      </c>
      <c r="BB803" t="s">
        <v>4785</v>
      </c>
      <c r="BC803" t="s">
        <v>6157</v>
      </c>
      <c r="BH803" t="s">
        <v>4144</v>
      </c>
      <c r="BI803" t="s">
        <v>7195</v>
      </c>
      <c r="BJ803" t="s">
        <v>4164</v>
      </c>
      <c r="BK803" t="s">
        <v>4165</v>
      </c>
      <c r="BL803">
        <v>2016</v>
      </c>
      <c r="BM803"/>
      <c r="BN803"/>
      <c r="BO803"/>
      <c r="BP803"/>
      <c r="BW803"/>
      <c r="BY803"/>
      <c r="CF803">
        <v>1</v>
      </c>
      <c r="CI803">
        <v>-10.4</v>
      </c>
      <c r="CK803">
        <v>6.3</v>
      </c>
    </row>
    <row r="804" spans="1:89" ht="16" customHeight="1">
      <c r="A804">
        <v>803</v>
      </c>
      <c r="B804" t="s">
        <v>7107</v>
      </c>
      <c r="C804" s="2">
        <v>44970</v>
      </c>
      <c r="E804" t="s">
        <v>2036</v>
      </c>
      <c r="F804" t="s">
        <v>2036</v>
      </c>
      <c r="G804" t="s">
        <v>3941</v>
      </c>
      <c r="H804" t="s">
        <v>6157</v>
      </c>
      <c r="I804" t="s">
        <v>4855</v>
      </c>
      <c r="J804" t="s">
        <v>4856</v>
      </c>
      <c r="K804" t="s">
        <v>4857</v>
      </c>
      <c r="L804" t="s">
        <v>6157</v>
      </c>
      <c r="M804" t="s">
        <v>3984</v>
      </c>
      <c r="N804" t="s">
        <v>289</v>
      </c>
      <c r="O804" t="s">
        <v>6987</v>
      </c>
      <c r="P804" t="s">
        <v>3968</v>
      </c>
      <c r="Q804" t="s">
        <v>4403</v>
      </c>
      <c r="R804" t="s">
        <v>6157</v>
      </c>
      <c r="S804" t="s">
        <v>4353</v>
      </c>
      <c r="T804" t="s">
        <v>4353</v>
      </c>
      <c r="U804" t="s">
        <v>6157</v>
      </c>
      <c r="X804" t="s">
        <v>6157</v>
      </c>
      <c r="Y804" t="s">
        <v>6157</v>
      </c>
      <c r="Z804" t="s">
        <v>6157</v>
      </c>
      <c r="AA804" t="s">
        <v>4021</v>
      </c>
      <c r="AB804" t="s">
        <v>6157</v>
      </c>
      <c r="AC804" t="s">
        <v>6157</v>
      </c>
      <c r="AD804" t="s">
        <v>6157</v>
      </c>
      <c r="AE804" t="s">
        <v>6157</v>
      </c>
      <c r="AF804" t="s">
        <v>6157</v>
      </c>
      <c r="AG804" t="s">
        <v>6157</v>
      </c>
      <c r="AH804" t="s">
        <v>6157</v>
      </c>
      <c r="AI804" t="s">
        <v>6157</v>
      </c>
      <c r="AJ804" t="s">
        <v>4588</v>
      </c>
      <c r="AK804" t="s">
        <v>4858</v>
      </c>
      <c r="AL804" t="s">
        <v>268</v>
      </c>
      <c r="AM804" t="s">
        <v>264</v>
      </c>
      <c r="AN804" t="s">
        <v>4353</v>
      </c>
      <c r="AO804" s="29">
        <v>13</v>
      </c>
      <c r="AP804">
        <v>-28.11</v>
      </c>
      <c r="AQ804">
        <v>137.50667000000001</v>
      </c>
      <c r="AR804" t="s">
        <v>1532</v>
      </c>
      <c r="AS804">
        <v>0</v>
      </c>
      <c r="AT804" t="s">
        <v>4353</v>
      </c>
      <c r="AU804" t="s">
        <v>274</v>
      </c>
      <c r="AV804" t="s">
        <v>4353</v>
      </c>
      <c r="AW804" t="s">
        <v>4353</v>
      </c>
      <c r="AX804" t="s">
        <v>6157</v>
      </c>
      <c r="AY804">
        <v>-39244</v>
      </c>
      <c r="AZ804">
        <v>-39244</v>
      </c>
      <c r="BA804" t="s">
        <v>7018</v>
      </c>
      <c r="BB804" t="s">
        <v>4785</v>
      </c>
      <c r="BC804" t="s">
        <v>6157</v>
      </c>
      <c r="BH804" t="s">
        <v>4144</v>
      </c>
      <c r="BI804" t="s">
        <v>7195</v>
      </c>
      <c r="BJ804" t="s">
        <v>4164</v>
      </c>
      <c r="BK804" t="s">
        <v>4165</v>
      </c>
      <c r="BL804">
        <v>2016</v>
      </c>
      <c r="BM804"/>
      <c r="BN804"/>
      <c r="BO804"/>
      <c r="BP804"/>
      <c r="BW804">
        <v>-17.899999999999999</v>
      </c>
      <c r="BY804"/>
    </row>
    <row r="805" spans="1:89" ht="16" customHeight="1">
      <c r="A805">
        <v>804</v>
      </c>
      <c r="B805" t="s">
        <v>7107</v>
      </c>
      <c r="C805" s="2">
        <v>44970</v>
      </c>
      <c r="E805" t="s">
        <v>2037</v>
      </c>
      <c r="F805" t="s">
        <v>2037</v>
      </c>
      <c r="G805" t="s">
        <v>3941</v>
      </c>
      <c r="H805" t="s">
        <v>6157</v>
      </c>
      <c r="I805" t="s">
        <v>4855</v>
      </c>
      <c r="J805" t="s">
        <v>4856</v>
      </c>
      <c r="K805" t="s">
        <v>4857</v>
      </c>
      <c r="L805" t="s">
        <v>6157</v>
      </c>
      <c r="M805" t="s">
        <v>3984</v>
      </c>
      <c r="N805" t="s">
        <v>289</v>
      </c>
      <c r="O805" t="s">
        <v>6987</v>
      </c>
      <c r="P805" t="s">
        <v>3968</v>
      </c>
      <c r="Q805" t="s">
        <v>4403</v>
      </c>
      <c r="R805" t="s">
        <v>6157</v>
      </c>
      <c r="S805" t="s">
        <v>4353</v>
      </c>
      <c r="T805" t="s">
        <v>4353</v>
      </c>
      <c r="U805" t="s">
        <v>6157</v>
      </c>
      <c r="X805" t="s">
        <v>6157</v>
      </c>
      <c r="Y805" t="s">
        <v>6157</v>
      </c>
      <c r="Z805" t="s">
        <v>6157</v>
      </c>
      <c r="AA805" t="s">
        <v>4021</v>
      </c>
      <c r="AB805" t="s">
        <v>6157</v>
      </c>
      <c r="AC805" t="s">
        <v>6157</v>
      </c>
      <c r="AD805" t="s">
        <v>6157</v>
      </c>
      <c r="AE805" t="s">
        <v>6157</v>
      </c>
      <c r="AF805" t="s">
        <v>6157</v>
      </c>
      <c r="AG805" t="s">
        <v>6157</v>
      </c>
      <c r="AH805" t="s">
        <v>6157</v>
      </c>
      <c r="AI805" t="s">
        <v>6157</v>
      </c>
      <c r="AJ805" t="s">
        <v>4588</v>
      </c>
      <c r="AK805" t="s">
        <v>4858</v>
      </c>
      <c r="AL805" t="s">
        <v>268</v>
      </c>
      <c r="AM805" t="s">
        <v>264</v>
      </c>
      <c r="AN805" t="s">
        <v>4353</v>
      </c>
      <c r="AO805" s="29">
        <v>4.2946385999999999</v>
      </c>
      <c r="AP805">
        <v>-28.035</v>
      </c>
      <c r="AQ805">
        <v>137.52833000000001</v>
      </c>
      <c r="AR805" t="s">
        <v>1532</v>
      </c>
      <c r="AS805">
        <v>0</v>
      </c>
      <c r="AT805" t="s">
        <v>4353</v>
      </c>
      <c r="AU805" t="s">
        <v>274</v>
      </c>
      <c r="AV805" t="s">
        <v>4353</v>
      </c>
      <c r="AW805" t="s">
        <v>4353</v>
      </c>
      <c r="AX805" t="s">
        <v>6157</v>
      </c>
      <c r="AY805">
        <v>-39515</v>
      </c>
      <c r="AZ805">
        <v>-39515</v>
      </c>
      <c r="BA805" t="s">
        <v>7018</v>
      </c>
      <c r="BB805" t="s">
        <v>4785</v>
      </c>
      <c r="BC805" t="s">
        <v>6157</v>
      </c>
      <c r="BH805" t="s">
        <v>4144</v>
      </c>
      <c r="BI805" t="s">
        <v>7195</v>
      </c>
      <c r="BJ805" t="s">
        <v>4164</v>
      </c>
      <c r="BK805" t="s">
        <v>4165</v>
      </c>
      <c r="BL805">
        <v>2016</v>
      </c>
      <c r="BM805"/>
      <c r="BN805"/>
      <c r="BO805"/>
      <c r="BP805"/>
      <c r="BW805">
        <v>-18.7</v>
      </c>
      <c r="BY805">
        <v>3.7</v>
      </c>
      <c r="CF805">
        <v>1</v>
      </c>
      <c r="CI805">
        <v>-10.1</v>
      </c>
      <c r="CK805">
        <v>14.2</v>
      </c>
    </row>
    <row r="806" spans="1:89" ht="16" customHeight="1">
      <c r="A806">
        <v>805</v>
      </c>
      <c r="B806" t="s">
        <v>7107</v>
      </c>
      <c r="C806" s="2">
        <v>44970</v>
      </c>
      <c r="E806" t="s">
        <v>2014</v>
      </c>
      <c r="F806" t="s">
        <v>2014</v>
      </c>
      <c r="G806" t="s">
        <v>3941</v>
      </c>
      <c r="H806" t="s">
        <v>6157</v>
      </c>
      <c r="I806" t="s">
        <v>4855</v>
      </c>
      <c r="J806" t="s">
        <v>4856</v>
      </c>
      <c r="K806" t="s">
        <v>4857</v>
      </c>
      <c r="L806" t="s">
        <v>6157</v>
      </c>
      <c r="M806" t="s">
        <v>3984</v>
      </c>
      <c r="N806" t="s">
        <v>289</v>
      </c>
      <c r="O806" t="s">
        <v>6987</v>
      </c>
      <c r="P806" t="s">
        <v>3968</v>
      </c>
      <c r="Q806" t="s">
        <v>4403</v>
      </c>
      <c r="R806" t="s">
        <v>6157</v>
      </c>
      <c r="S806" t="s">
        <v>4353</v>
      </c>
      <c r="T806" t="s">
        <v>4353</v>
      </c>
      <c r="U806" t="s">
        <v>6157</v>
      </c>
      <c r="X806" t="s">
        <v>6157</v>
      </c>
      <c r="Y806" t="s">
        <v>6157</v>
      </c>
      <c r="Z806" t="s">
        <v>6157</v>
      </c>
      <c r="AA806" t="s">
        <v>4021</v>
      </c>
      <c r="AB806" t="s">
        <v>6157</v>
      </c>
      <c r="AC806" t="s">
        <v>6157</v>
      </c>
      <c r="AD806" t="s">
        <v>6157</v>
      </c>
      <c r="AE806" t="s">
        <v>6157</v>
      </c>
      <c r="AF806" t="s">
        <v>6157</v>
      </c>
      <c r="AG806" t="s">
        <v>6157</v>
      </c>
      <c r="AH806" t="s">
        <v>6157</v>
      </c>
      <c r="AI806" t="s">
        <v>6157</v>
      </c>
      <c r="AJ806" t="s">
        <v>4588</v>
      </c>
      <c r="AK806" t="s">
        <v>4858</v>
      </c>
      <c r="AL806" t="s">
        <v>268</v>
      </c>
      <c r="AM806" t="s">
        <v>264</v>
      </c>
      <c r="AN806" t="s">
        <v>4353</v>
      </c>
      <c r="AO806" s="29">
        <v>-6</v>
      </c>
      <c r="AP806">
        <v>-28.9604</v>
      </c>
      <c r="AQ806">
        <v>137.35169999999999</v>
      </c>
      <c r="AR806" t="s">
        <v>1532</v>
      </c>
      <c r="AS806">
        <v>0</v>
      </c>
      <c r="AT806" t="s">
        <v>4353</v>
      </c>
      <c r="AU806" t="s">
        <v>274</v>
      </c>
      <c r="AV806" t="s">
        <v>4353</v>
      </c>
      <c r="AW806" t="s">
        <v>4353</v>
      </c>
      <c r="AX806" t="s">
        <v>6157</v>
      </c>
      <c r="AY806">
        <v>-41465</v>
      </c>
      <c r="AZ806">
        <v>-41465</v>
      </c>
      <c r="BA806" t="s">
        <v>7018</v>
      </c>
      <c r="BB806" t="s">
        <v>4785</v>
      </c>
      <c r="BC806" t="s">
        <v>6157</v>
      </c>
      <c r="BH806" t="s">
        <v>4144</v>
      </c>
      <c r="BI806" t="s">
        <v>7195</v>
      </c>
      <c r="BJ806" t="s">
        <v>4164</v>
      </c>
      <c r="BK806" t="s">
        <v>4165</v>
      </c>
      <c r="BL806">
        <v>2016</v>
      </c>
      <c r="BM806"/>
      <c r="BN806"/>
      <c r="BO806"/>
      <c r="BP806"/>
      <c r="BW806">
        <v>-21.6</v>
      </c>
      <c r="BY806">
        <v>10.5</v>
      </c>
    </row>
    <row r="807" spans="1:89" ht="16" customHeight="1">
      <c r="A807">
        <v>806</v>
      </c>
      <c r="B807" t="s">
        <v>7107</v>
      </c>
      <c r="C807" s="2">
        <v>44970</v>
      </c>
      <c r="E807" t="s">
        <v>2029</v>
      </c>
      <c r="F807" t="s">
        <v>2029</v>
      </c>
      <c r="G807" t="s">
        <v>3941</v>
      </c>
      <c r="H807" t="s">
        <v>6157</v>
      </c>
      <c r="I807" t="s">
        <v>4855</v>
      </c>
      <c r="J807" t="s">
        <v>4856</v>
      </c>
      <c r="K807" t="s">
        <v>4857</v>
      </c>
      <c r="L807" t="s">
        <v>6157</v>
      </c>
      <c r="M807" t="s">
        <v>3984</v>
      </c>
      <c r="N807" t="s">
        <v>289</v>
      </c>
      <c r="O807" t="s">
        <v>6987</v>
      </c>
      <c r="P807" t="s">
        <v>3968</v>
      </c>
      <c r="Q807" t="s">
        <v>4403</v>
      </c>
      <c r="R807" t="s">
        <v>6157</v>
      </c>
      <c r="S807" t="s">
        <v>4353</v>
      </c>
      <c r="T807" t="s">
        <v>4353</v>
      </c>
      <c r="U807" t="s">
        <v>6157</v>
      </c>
      <c r="X807" t="s">
        <v>6157</v>
      </c>
      <c r="Y807" t="s">
        <v>6157</v>
      </c>
      <c r="Z807" t="s">
        <v>6157</v>
      </c>
      <c r="AA807" t="s">
        <v>4021</v>
      </c>
      <c r="AB807" t="s">
        <v>6157</v>
      </c>
      <c r="AC807" t="s">
        <v>6157</v>
      </c>
      <c r="AD807" t="s">
        <v>6157</v>
      </c>
      <c r="AE807" t="s">
        <v>6157</v>
      </c>
      <c r="AF807" t="s">
        <v>6157</v>
      </c>
      <c r="AG807" t="s">
        <v>6157</v>
      </c>
      <c r="AH807" t="s">
        <v>6157</v>
      </c>
      <c r="AI807" t="s">
        <v>6157</v>
      </c>
      <c r="AJ807" t="s">
        <v>4588</v>
      </c>
      <c r="AK807" t="s">
        <v>4858</v>
      </c>
      <c r="AL807" t="s">
        <v>268</v>
      </c>
      <c r="AM807" t="s">
        <v>264</v>
      </c>
      <c r="AN807" t="s">
        <v>4353</v>
      </c>
      <c r="AO807" s="29">
        <v>31</v>
      </c>
      <c r="AP807">
        <v>-28.835850000000001</v>
      </c>
      <c r="AQ807">
        <v>138.92683</v>
      </c>
      <c r="AR807" t="s">
        <v>1532</v>
      </c>
      <c r="AS807">
        <v>0</v>
      </c>
      <c r="AT807" t="s">
        <v>4353</v>
      </c>
      <c r="AU807" t="s">
        <v>274</v>
      </c>
      <c r="AV807" t="s">
        <v>4353</v>
      </c>
      <c r="AW807" t="s">
        <v>4353</v>
      </c>
      <c r="AX807" t="s">
        <v>6157</v>
      </c>
      <c r="AY807">
        <v>-42665</v>
      </c>
      <c r="AZ807">
        <v>-42665</v>
      </c>
      <c r="BA807" t="s">
        <v>7018</v>
      </c>
      <c r="BB807" t="s">
        <v>4785</v>
      </c>
      <c r="BC807" t="s">
        <v>6157</v>
      </c>
      <c r="BH807" t="s">
        <v>4144</v>
      </c>
      <c r="BI807" t="s">
        <v>7195</v>
      </c>
      <c r="BJ807" t="s">
        <v>4164</v>
      </c>
      <c r="BK807" t="s">
        <v>4165</v>
      </c>
      <c r="BL807">
        <v>2016</v>
      </c>
      <c r="BM807"/>
      <c r="BN807"/>
      <c r="BO807"/>
      <c r="BP807"/>
      <c r="BW807"/>
      <c r="BY807"/>
      <c r="CF807">
        <v>1</v>
      </c>
      <c r="CI807">
        <v>-9</v>
      </c>
      <c r="CK807">
        <v>10.199999999999999</v>
      </c>
    </row>
    <row r="808" spans="1:89" ht="16" customHeight="1">
      <c r="A808">
        <v>807</v>
      </c>
      <c r="B808" t="s">
        <v>7107</v>
      </c>
      <c r="C808" s="2">
        <v>44970</v>
      </c>
      <c r="E808" t="s">
        <v>2015</v>
      </c>
      <c r="F808" t="s">
        <v>2015</v>
      </c>
      <c r="G808" t="s">
        <v>3941</v>
      </c>
      <c r="H808" t="s">
        <v>6157</v>
      </c>
      <c r="I808" t="s">
        <v>4855</v>
      </c>
      <c r="J808" t="s">
        <v>4856</v>
      </c>
      <c r="K808" t="s">
        <v>4857</v>
      </c>
      <c r="L808" t="s">
        <v>6157</v>
      </c>
      <c r="M808" t="s">
        <v>3984</v>
      </c>
      <c r="N808" t="s">
        <v>289</v>
      </c>
      <c r="O808" t="s">
        <v>6987</v>
      </c>
      <c r="P808" t="s">
        <v>3968</v>
      </c>
      <c r="Q808" t="s">
        <v>4403</v>
      </c>
      <c r="R808" t="s">
        <v>6157</v>
      </c>
      <c r="S808" t="s">
        <v>4353</v>
      </c>
      <c r="T808" t="s">
        <v>4353</v>
      </c>
      <c r="U808" t="s">
        <v>6157</v>
      </c>
      <c r="X808" t="s">
        <v>6157</v>
      </c>
      <c r="Y808" t="s">
        <v>6157</v>
      </c>
      <c r="Z808" t="s">
        <v>6157</v>
      </c>
      <c r="AA808" t="s">
        <v>4021</v>
      </c>
      <c r="AB808" t="s">
        <v>6157</v>
      </c>
      <c r="AC808" t="s">
        <v>6157</v>
      </c>
      <c r="AD808" t="s">
        <v>6157</v>
      </c>
      <c r="AE808" t="s">
        <v>6157</v>
      </c>
      <c r="AF808" t="s">
        <v>6157</v>
      </c>
      <c r="AG808" t="s">
        <v>6157</v>
      </c>
      <c r="AH808" t="s">
        <v>6157</v>
      </c>
      <c r="AI808" t="s">
        <v>6157</v>
      </c>
      <c r="AJ808" t="s">
        <v>4588</v>
      </c>
      <c r="AK808" t="s">
        <v>4858</v>
      </c>
      <c r="AL808" t="s">
        <v>268</v>
      </c>
      <c r="AM808" t="s">
        <v>264</v>
      </c>
      <c r="AN808" t="s">
        <v>4353</v>
      </c>
      <c r="AO808" s="29">
        <v>1</v>
      </c>
      <c r="AP808">
        <v>-28.13233</v>
      </c>
      <c r="AQ808">
        <v>137.57933</v>
      </c>
      <c r="AR808" t="s">
        <v>1532</v>
      </c>
      <c r="AS808">
        <v>0</v>
      </c>
      <c r="AT808" t="s">
        <v>4353</v>
      </c>
      <c r="AU808" t="s">
        <v>274</v>
      </c>
      <c r="AV808" t="s">
        <v>4353</v>
      </c>
      <c r="AW808" t="s">
        <v>4353</v>
      </c>
      <c r="AX808" t="s">
        <v>6157</v>
      </c>
      <c r="AY808">
        <v>-43057</v>
      </c>
      <c r="AZ808">
        <v>-43057</v>
      </c>
      <c r="BA808" t="s">
        <v>7018</v>
      </c>
      <c r="BB808" t="s">
        <v>4785</v>
      </c>
      <c r="BC808" t="s">
        <v>6157</v>
      </c>
      <c r="BH808" t="s">
        <v>4144</v>
      </c>
      <c r="BI808" t="s">
        <v>7195</v>
      </c>
      <c r="BJ808" t="s">
        <v>4164</v>
      </c>
      <c r="BK808" t="s">
        <v>4165</v>
      </c>
      <c r="BL808">
        <v>2016</v>
      </c>
      <c r="BM808"/>
      <c r="BN808"/>
      <c r="BO808"/>
      <c r="BP808"/>
      <c r="BW808"/>
      <c r="BY808"/>
      <c r="CF808">
        <v>1</v>
      </c>
      <c r="CI808">
        <v>-10.9</v>
      </c>
      <c r="CK808">
        <v>5.7</v>
      </c>
    </row>
    <row r="809" spans="1:89" ht="16" customHeight="1">
      <c r="A809">
        <v>808</v>
      </c>
      <c r="B809" t="s">
        <v>7107</v>
      </c>
      <c r="C809" s="2">
        <v>44970</v>
      </c>
      <c r="E809" t="s">
        <v>2038</v>
      </c>
      <c r="F809" t="s">
        <v>2038</v>
      </c>
      <c r="G809" t="s">
        <v>3941</v>
      </c>
      <c r="H809" t="s">
        <v>6157</v>
      </c>
      <c r="I809" t="s">
        <v>4855</v>
      </c>
      <c r="J809" t="s">
        <v>4856</v>
      </c>
      <c r="K809" t="s">
        <v>4857</v>
      </c>
      <c r="L809" t="s">
        <v>6157</v>
      </c>
      <c r="M809" t="s">
        <v>3984</v>
      </c>
      <c r="N809" t="s">
        <v>289</v>
      </c>
      <c r="O809" t="s">
        <v>6987</v>
      </c>
      <c r="P809" t="s">
        <v>3968</v>
      </c>
      <c r="Q809" t="s">
        <v>4403</v>
      </c>
      <c r="R809" t="s">
        <v>6157</v>
      </c>
      <c r="S809" t="s">
        <v>4353</v>
      </c>
      <c r="T809" t="s">
        <v>4353</v>
      </c>
      <c r="U809" t="s">
        <v>6157</v>
      </c>
      <c r="X809" t="s">
        <v>6157</v>
      </c>
      <c r="Y809" t="s">
        <v>6157</v>
      </c>
      <c r="Z809" t="s">
        <v>6157</v>
      </c>
      <c r="AA809" t="s">
        <v>4021</v>
      </c>
      <c r="AB809" t="s">
        <v>6157</v>
      </c>
      <c r="AC809" t="s">
        <v>6157</v>
      </c>
      <c r="AD809" t="s">
        <v>6157</v>
      </c>
      <c r="AE809" t="s">
        <v>6157</v>
      </c>
      <c r="AF809" t="s">
        <v>6157</v>
      </c>
      <c r="AG809" t="s">
        <v>6157</v>
      </c>
      <c r="AH809" t="s">
        <v>6157</v>
      </c>
      <c r="AI809" t="s">
        <v>6157</v>
      </c>
      <c r="AJ809" t="s">
        <v>4588</v>
      </c>
      <c r="AK809" t="s">
        <v>4858</v>
      </c>
      <c r="AL809" t="s">
        <v>268</v>
      </c>
      <c r="AM809" t="s">
        <v>264</v>
      </c>
      <c r="AN809" t="s">
        <v>4353</v>
      </c>
      <c r="AO809" s="29">
        <v>1</v>
      </c>
      <c r="AP809">
        <v>-28.13233</v>
      </c>
      <c r="AQ809">
        <v>137.57933</v>
      </c>
      <c r="AR809" t="s">
        <v>1532</v>
      </c>
      <c r="AS809">
        <v>0</v>
      </c>
      <c r="AT809" t="s">
        <v>4353</v>
      </c>
      <c r="AU809" t="s">
        <v>274</v>
      </c>
      <c r="AV809" t="s">
        <v>4353</v>
      </c>
      <c r="AW809" t="s">
        <v>4353</v>
      </c>
      <c r="AX809" t="s">
        <v>6157</v>
      </c>
      <c r="AY809">
        <v>-43443</v>
      </c>
      <c r="AZ809">
        <v>-43443</v>
      </c>
      <c r="BA809" t="s">
        <v>7018</v>
      </c>
      <c r="BB809" t="s">
        <v>4785</v>
      </c>
      <c r="BC809" t="s">
        <v>6157</v>
      </c>
      <c r="BH809" t="s">
        <v>4144</v>
      </c>
      <c r="BI809" t="s">
        <v>7195</v>
      </c>
      <c r="BJ809" t="s">
        <v>4164</v>
      </c>
      <c r="BK809" t="s">
        <v>4165</v>
      </c>
      <c r="BL809">
        <v>2016</v>
      </c>
      <c r="BM809"/>
      <c r="BN809"/>
      <c r="BO809"/>
      <c r="BP809"/>
      <c r="BW809"/>
      <c r="BY809"/>
      <c r="CF809">
        <v>1</v>
      </c>
      <c r="CI809">
        <v>-14.3</v>
      </c>
      <c r="CK809">
        <v>6.3</v>
      </c>
    </row>
    <row r="810" spans="1:89" ht="16" customHeight="1">
      <c r="A810">
        <v>809</v>
      </c>
      <c r="B810" t="s">
        <v>7107</v>
      </c>
      <c r="C810" s="2">
        <v>44970</v>
      </c>
      <c r="E810" t="s">
        <v>2039</v>
      </c>
      <c r="F810" t="s">
        <v>2039</v>
      </c>
      <c r="G810" t="s">
        <v>3941</v>
      </c>
      <c r="H810" t="s">
        <v>6157</v>
      </c>
      <c r="I810" t="s">
        <v>4855</v>
      </c>
      <c r="J810" t="s">
        <v>4856</v>
      </c>
      <c r="K810" t="s">
        <v>4857</v>
      </c>
      <c r="L810" t="s">
        <v>6157</v>
      </c>
      <c r="M810" t="s">
        <v>3984</v>
      </c>
      <c r="N810" t="s">
        <v>289</v>
      </c>
      <c r="O810" t="s">
        <v>6987</v>
      </c>
      <c r="P810" t="s">
        <v>3968</v>
      </c>
      <c r="Q810" t="s">
        <v>4403</v>
      </c>
      <c r="R810" t="s">
        <v>6157</v>
      </c>
      <c r="S810" t="s">
        <v>4353</v>
      </c>
      <c r="T810" t="s">
        <v>4353</v>
      </c>
      <c r="U810" t="s">
        <v>6157</v>
      </c>
      <c r="X810" t="s">
        <v>6157</v>
      </c>
      <c r="Y810" t="s">
        <v>6157</v>
      </c>
      <c r="Z810" t="s">
        <v>6157</v>
      </c>
      <c r="AA810" t="s">
        <v>4021</v>
      </c>
      <c r="AB810" t="s">
        <v>6157</v>
      </c>
      <c r="AC810" t="s">
        <v>6157</v>
      </c>
      <c r="AD810" t="s">
        <v>6157</v>
      </c>
      <c r="AE810" t="s">
        <v>6157</v>
      </c>
      <c r="AF810" t="s">
        <v>6157</v>
      </c>
      <c r="AG810" t="s">
        <v>6157</v>
      </c>
      <c r="AH810" t="s">
        <v>6157</v>
      </c>
      <c r="AI810" t="s">
        <v>6157</v>
      </c>
      <c r="AJ810" t="s">
        <v>4588</v>
      </c>
      <c r="AK810" t="s">
        <v>4858</v>
      </c>
      <c r="AL810" t="s">
        <v>268</v>
      </c>
      <c r="AM810" t="s">
        <v>264</v>
      </c>
      <c r="AN810" t="s">
        <v>4353</v>
      </c>
      <c r="AO810" s="29">
        <v>-8.7849512000000001</v>
      </c>
      <c r="AP810">
        <v>-28.936669999999999</v>
      </c>
      <c r="AQ810">
        <v>137.33000000000001</v>
      </c>
      <c r="AR810" t="s">
        <v>1532</v>
      </c>
      <c r="AS810">
        <v>0</v>
      </c>
      <c r="AT810" t="s">
        <v>4353</v>
      </c>
      <c r="AU810" t="s">
        <v>274</v>
      </c>
      <c r="AV810" t="s">
        <v>4353</v>
      </c>
      <c r="AW810" t="s">
        <v>4353</v>
      </c>
      <c r="AX810" t="s">
        <v>6157</v>
      </c>
      <c r="AY810">
        <v>-43443</v>
      </c>
      <c r="AZ810">
        <v>-43443</v>
      </c>
      <c r="BA810" t="s">
        <v>7018</v>
      </c>
      <c r="BB810" t="s">
        <v>4785</v>
      </c>
      <c r="BC810" t="s">
        <v>6157</v>
      </c>
      <c r="BH810" t="s">
        <v>4144</v>
      </c>
      <c r="BI810" t="s">
        <v>7195</v>
      </c>
      <c r="BJ810" t="s">
        <v>4164</v>
      </c>
      <c r="BK810" t="s">
        <v>4165</v>
      </c>
      <c r="BL810">
        <v>2016</v>
      </c>
      <c r="BM810"/>
      <c r="BN810"/>
      <c r="BO810"/>
      <c r="BP810"/>
      <c r="BW810"/>
      <c r="BY810"/>
      <c r="CF810">
        <v>1</v>
      </c>
      <c r="CI810">
        <v>-3.8</v>
      </c>
      <c r="CK810">
        <v>1.76</v>
      </c>
    </row>
    <row r="811" spans="1:89" ht="16" customHeight="1">
      <c r="A811">
        <v>810</v>
      </c>
      <c r="B811" t="s">
        <v>7107</v>
      </c>
      <c r="C811" s="2">
        <v>44970</v>
      </c>
      <c r="E811" t="s">
        <v>2039</v>
      </c>
      <c r="F811" t="s">
        <v>2039</v>
      </c>
      <c r="G811" t="s">
        <v>3941</v>
      </c>
      <c r="H811" t="s">
        <v>6157</v>
      </c>
      <c r="I811" t="s">
        <v>4855</v>
      </c>
      <c r="J811" t="s">
        <v>4856</v>
      </c>
      <c r="K811" t="s">
        <v>4857</v>
      </c>
      <c r="L811" t="s">
        <v>6157</v>
      </c>
      <c r="M811" t="s">
        <v>3984</v>
      </c>
      <c r="N811" t="s">
        <v>289</v>
      </c>
      <c r="O811" t="s">
        <v>6987</v>
      </c>
      <c r="P811" t="s">
        <v>3968</v>
      </c>
      <c r="Q811" t="s">
        <v>4403</v>
      </c>
      <c r="R811" t="s">
        <v>6157</v>
      </c>
      <c r="S811" t="s">
        <v>4353</v>
      </c>
      <c r="T811" t="s">
        <v>4353</v>
      </c>
      <c r="U811" t="s">
        <v>6157</v>
      </c>
      <c r="X811" t="s">
        <v>6157</v>
      </c>
      <c r="Y811" t="s">
        <v>6157</v>
      </c>
      <c r="Z811" t="s">
        <v>6157</v>
      </c>
      <c r="AA811" t="s">
        <v>4021</v>
      </c>
      <c r="AB811" t="s">
        <v>6157</v>
      </c>
      <c r="AC811" t="s">
        <v>6157</v>
      </c>
      <c r="AD811" t="s">
        <v>6157</v>
      </c>
      <c r="AE811" t="s">
        <v>6157</v>
      </c>
      <c r="AF811" t="s">
        <v>6157</v>
      </c>
      <c r="AG811" t="s">
        <v>6157</v>
      </c>
      <c r="AH811" t="s">
        <v>6157</v>
      </c>
      <c r="AI811" t="s">
        <v>6157</v>
      </c>
      <c r="AJ811" t="s">
        <v>4588</v>
      </c>
      <c r="AK811" t="s">
        <v>4858</v>
      </c>
      <c r="AL811" t="s">
        <v>268</v>
      </c>
      <c r="AM811" t="s">
        <v>264</v>
      </c>
      <c r="AN811" t="s">
        <v>4353</v>
      </c>
      <c r="AO811" s="29">
        <v>-9</v>
      </c>
      <c r="AP811">
        <v>-28.936669999999999</v>
      </c>
      <c r="AQ811">
        <v>137.33000000000001</v>
      </c>
      <c r="AR811" t="s">
        <v>1532</v>
      </c>
      <c r="AS811">
        <v>0</v>
      </c>
      <c r="AT811" t="s">
        <v>4353</v>
      </c>
      <c r="AU811" t="s">
        <v>274</v>
      </c>
      <c r="AV811" t="s">
        <v>4353</v>
      </c>
      <c r="AW811" t="s">
        <v>4353</v>
      </c>
      <c r="AX811" t="s">
        <v>6157</v>
      </c>
      <c r="AY811">
        <v>-43443</v>
      </c>
      <c r="AZ811">
        <v>-43443</v>
      </c>
      <c r="BA811" t="s">
        <v>7018</v>
      </c>
      <c r="BB811" t="s">
        <v>4785</v>
      </c>
      <c r="BC811" t="s">
        <v>6157</v>
      </c>
      <c r="BH811" t="s">
        <v>4144</v>
      </c>
      <c r="BI811" t="s">
        <v>7195</v>
      </c>
      <c r="BJ811" t="s">
        <v>4164</v>
      </c>
      <c r="BK811" t="s">
        <v>4165</v>
      </c>
      <c r="BL811">
        <v>2016</v>
      </c>
      <c r="BM811"/>
      <c r="BN811"/>
      <c r="BO811"/>
      <c r="BP811"/>
      <c r="BW811">
        <v>-14.6</v>
      </c>
      <c r="BY811">
        <v>11.2</v>
      </c>
      <c r="CF811">
        <v>1</v>
      </c>
      <c r="CI811">
        <v>-3.3</v>
      </c>
      <c r="CK811">
        <v>-0.5</v>
      </c>
    </row>
    <row r="812" spans="1:89" ht="16" customHeight="1">
      <c r="A812">
        <v>811</v>
      </c>
      <c r="B812" t="s">
        <v>7107</v>
      </c>
      <c r="C812" s="2">
        <v>44970</v>
      </c>
      <c r="E812" t="s">
        <v>2039</v>
      </c>
      <c r="F812" t="s">
        <v>2039</v>
      </c>
      <c r="G812" t="s">
        <v>3941</v>
      </c>
      <c r="H812" t="s">
        <v>6157</v>
      </c>
      <c r="I812" t="s">
        <v>4855</v>
      </c>
      <c r="J812" t="s">
        <v>4856</v>
      </c>
      <c r="K812" t="s">
        <v>4857</v>
      </c>
      <c r="L812" t="s">
        <v>6157</v>
      </c>
      <c r="M812" t="s">
        <v>3984</v>
      </c>
      <c r="N812" t="s">
        <v>289</v>
      </c>
      <c r="O812" t="s">
        <v>6987</v>
      </c>
      <c r="P812" t="s">
        <v>3968</v>
      </c>
      <c r="Q812" t="s">
        <v>4403</v>
      </c>
      <c r="R812" t="s">
        <v>6157</v>
      </c>
      <c r="S812" t="s">
        <v>4353</v>
      </c>
      <c r="T812" t="s">
        <v>4353</v>
      </c>
      <c r="U812" t="s">
        <v>6157</v>
      </c>
      <c r="X812" t="s">
        <v>6157</v>
      </c>
      <c r="Y812" t="s">
        <v>6157</v>
      </c>
      <c r="Z812" t="s">
        <v>6157</v>
      </c>
      <c r="AA812" t="s">
        <v>4021</v>
      </c>
      <c r="AB812" t="s">
        <v>6157</v>
      </c>
      <c r="AC812" t="s">
        <v>6157</v>
      </c>
      <c r="AD812" t="s">
        <v>6157</v>
      </c>
      <c r="AE812" t="s">
        <v>6157</v>
      </c>
      <c r="AF812" t="s">
        <v>6157</v>
      </c>
      <c r="AG812" t="s">
        <v>6157</v>
      </c>
      <c r="AH812" t="s">
        <v>6157</v>
      </c>
      <c r="AI812" t="s">
        <v>6157</v>
      </c>
      <c r="AJ812" t="s">
        <v>4588</v>
      </c>
      <c r="AK812" t="s">
        <v>4858</v>
      </c>
      <c r="AL812" t="s">
        <v>268</v>
      </c>
      <c r="AM812" t="s">
        <v>264</v>
      </c>
      <c r="AN812" t="s">
        <v>4353</v>
      </c>
      <c r="AO812" s="29">
        <v>-9</v>
      </c>
      <c r="AP812">
        <v>-28.936669999999999</v>
      </c>
      <c r="AQ812">
        <v>137.33000000000001</v>
      </c>
      <c r="AR812" t="s">
        <v>1532</v>
      </c>
      <c r="AS812">
        <v>0</v>
      </c>
      <c r="AT812" t="s">
        <v>4353</v>
      </c>
      <c r="AU812" t="s">
        <v>274</v>
      </c>
      <c r="AV812" t="s">
        <v>4353</v>
      </c>
      <c r="AW812" t="s">
        <v>4353</v>
      </c>
      <c r="AX812" t="s">
        <v>6157</v>
      </c>
      <c r="AY812">
        <v>-43443</v>
      </c>
      <c r="AZ812">
        <v>-43443</v>
      </c>
      <c r="BA812" t="s">
        <v>7018</v>
      </c>
      <c r="BB812" t="s">
        <v>4785</v>
      </c>
      <c r="BC812" t="s">
        <v>6157</v>
      </c>
      <c r="BH812" t="s">
        <v>4144</v>
      </c>
      <c r="BI812" t="s">
        <v>7195</v>
      </c>
      <c r="BJ812" t="s">
        <v>4164</v>
      </c>
      <c r="BK812" t="s">
        <v>4165</v>
      </c>
      <c r="BL812">
        <v>2016</v>
      </c>
      <c r="BM812"/>
      <c r="BN812"/>
      <c r="BO812"/>
      <c r="BP812"/>
      <c r="BW812">
        <v>-16.3</v>
      </c>
      <c r="BY812">
        <v>10.1</v>
      </c>
    </row>
    <row r="813" spans="1:89" ht="16" customHeight="1">
      <c r="A813">
        <v>812</v>
      </c>
      <c r="B813" t="s">
        <v>7107</v>
      </c>
      <c r="C813" s="2">
        <v>44970</v>
      </c>
      <c r="E813" t="s">
        <v>2040</v>
      </c>
      <c r="F813" t="s">
        <v>2040</v>
      </c>
      <c r="G813" t="s">
        <v>3941</v>
      </c>
      <c r="H813" t="s">
        <v>6157</v>
      </c>
      <c r="I813" t="s">
        <v>4855</v>
      </c>
      <c r="J813" t="s">
        <v>4856</v>
      </c>
      <c r="K813" t="s">
        <v>4857</v>
      </c>
      <c r="L813" t="s">
        <v>6157</v>
      </c>
      <c r="M813" t="s">
        <v>3984</v>
      </c>
      <c r="N813" t="s">
        <v>289</v>
      </c>
      <c r="O813" t="s">
        <v>6987</v>
      </c>
      <c r="P813" t="s">
        <v>3968</v>
      </c>
      <c r="Q813" t="s">
        <v>4403</v>
      </c>
      <c r="R813" t="s">
        <v>6157</v>
      </c>
      <c r="S813" t="s">
        <v>4353</v>
      </c>
      <c r="T813" t="s">
        <v>4353</v>
      </c>
      <c r="U813" t="s">
        <v>6157</v>
      </c>
      <c r="X813" t="s">
        <v>6157</v>
      </c>
      <c r="Y813" t="s">
        <v>6157</v>
      </c>
      <c r="Z813" t="s">
        <v>6157</v>
      </c>
      <c r="AA813" t="s">
        <v>4021</v>
      </c>
      <c r="AB813" t="s">
        <v>6157</v>
      </c>
      <c r="AC813" t="s">
        <v>6157</v>
      </c>
      <c r="AD813" t="s">
        <v>6157</v>
      </c>
      <c r="AE813" t="s">
        <v>6157</v>
      </c>
      <c r="AF813" t="s">
        <v>6157</v>
      </c>
      <c r="AG813" t="s">
        <v>6157</v>
      </c>
      <c r="AH813" t="s">
        <v>6157</v>
      </c>
      <c r="AI813" t="s">
        <v>6157</v>
      </c>
      <c r="AJ813" t="s">
        <v>4588</v>
      </c>
      <c r="AK813" t="s">
        <v>4858</v>
      </c>
      <c r="AL813" t="s">
        <v>268</v>
      </c>
      <c r="AM813" t="s">
        <v>264</v>
      </c>
      <c r="AN813" t="s">
        <v>4353</v>
      </c>
      <c r="AO813" s="29">
        <v>5</v>
      </c>
      <c r="AP813">
        <v>-28.04167</v>
      </c>
      <c r="AQ813">
        <v>137.53083000000001</v>
      </c>
      <c r="AR813" t="s">
        <v>1532</v>
      </c>
      <c r="AS813">
        <v>0</v>
      </c>
      <c r="AT813" t="s">
        <v>4353</v>
      </c>
      <c r="AU813" t="s">
        <v>274</v>
      </c>
      <c r="AV813" t="s">
        <v>4353</v>
      </c>
      <c r="AW813" t="s">
        <v>4353</v>
      </c>
      <c r="AX813" t="s">
        <v>6157</v>
      </c>
      <c r="AY813">
        <v>-44095</v>
      </c>
      <c r="AZ813">
        <v>-44095</v>
      </c>
      <c r="BA813" t="s">
        <v>7018</v>
      </c>
      <c r="BB813" t="s">
        <v>4785</v>
      </c>
      <c r="BC813" t="s">
        <v>6157</v>
      </c>
      <c r="BH813" t="s">
        <v>4144</v>
      </c>
      <c r="BI813" t="s">
        <v>7195</v>
      </c>
      <c r="BJ813" t="s">
        <v>4164</v>
      </c>
      <c r="BK813" t="s">
        <v>4165</v>
      </c>
      <c r="BL813">
        <v>2016</v>
      </c>
      <c r="BM813"/>
      <c r="BN813"/>
      <c r="BO813"/>
      <c r="BP813"/>
      <c r="BW813">
        <v>-16.2</v>
      </c>
      <c r="BY813">
        <v>6.3</v>
      </c>
      <c r="CF813">
        <v>1</v>
      </c>
      <c r="CI813">
        <v>0.9</v>
      </c>
      <c r="CK813">
        <v>7.4</v>
      </c>
    </row>
    <row r="814" spans="1:89" ht="16" customHeight="1">
      <c r="A814">
        <v>813</v>
      </c>
      <c r="B814" t="s">
        <v>7107</v>
      </c>
      <c r="C814" s="2">
        <v>44970</v>
      </c>
      <c r="E814" t="s">
        <v>2041</v>
      </c>
      <c r="F814" t="s">
        <v>2041</v>
      </c>
      <c r="G814" t="s">
        <v>3941</v>
      </c>
      <c r="H814" t="s">
        <v>6157</v>
      </c>
      <c r="I814" t="s">
        <v>4855</v>
      </c>
      <c r="J814" t="s">
        <v>4856</v>
      </c>
      <c r="K814" t="s">
        <v>4857</v>
      </c>
      <c r="L814" t="s">
        <v>6157</v>
      </c>
      <c r="M814" t="s">
        <v>3984</v>
      </c>
      <c r="N814" t="s">
        <v>289</v>
      </c>
      <c r="O814" t="s">
        <v>6987</v>
      </c>
      <c r="P814" t="s">
        <v>3968</v>
      </c>
      <c r="Q814" t="s">
        <v>4403</v>
      </c>
      <c r="R814" t="s">
        <v>6157</v>
      </c>
      <c r="S814" t="s">
        <v>4353</v>
      </c>
      <c r="T814" t="s">
        <v>4353</v>
      </c>
      <c r="U814" t="s">
        <v>6157</v>
      </c>
      <c r="X814" t="s">
        <v>6157</v>
      </c>
      <c r="Y814" t="s">
        <v>6157</v>
      </c>
      <c r="Z814" t="s">
        <v>6157</v>
      </c>
      <c r="AA814" t="s">
        <v>4021</v>
      </c>
      <c r="AB814" t="s">
        <v>6157</v>
      </c>
      <c r="AC814" t="s">
        <v>6157</v>
      </c>
      <c r="AD814" t="s">
        <v>6157</v>
      </c>
      <c r="AE814" t="s">
        <v>6157</v>
      </c>
      <c r="AF814" t="s">
        <v>6157</v>
      </c>
      <c r="AG814" t="s">
        <v>6157</v>
      </c>
      <c r="AH814" t="s">
        <v>6157</v>
      </c>
      <c r="AI814" t="s">
        <v>6157</v>
      </c>
      <c r="AJ814" t="s">
        <v>4588</v>
      </c>
      <c r="AK814" t="s">
        <v>4858</v>
      </c>
      <c r="AL814" t="s">
        <v>268</v>
      </c>
      <c r="AM814" t="s">
        <v>264</v>
      </c>
      <c r="AN814" t="s">
        <v>4353</v>
      </c>
      <c r="AO814" s="29">
        <v>-16</v>
      </c>
      <c r="AP814">
        <v>-28.914169999999999</v>
      </c>
      <c r="AQ814">
        <v>137.32832999999999</v>
      </c>
      <c r="AR814" t="s">
        <v>1532</v>
      </c>
      <c r="AS814">
        <v>0</v>
      </c>
      <c r="AT814" t="s">
        <v>4353</v>
      </c>
      <c r="AU814" t="s">
        <v>274</v>
      </c>
      <c r="AV814" t="s">
        <v>4353</v>
      </c>
      <c r="AW814" t="s">
        <v>4353</v>
      </c>
      <c r="AX814" t="s">
        <v>6157</v>
      </c>
      <c r="AY814">
        <v>-44152</v>
      </c>
      <c r="AZ814">
        <v>-44152</v>
      </c>
      <c r="BA814" t="s">
        <v>7018</v>
      </c>
      <c r="BB814" t="s">
        <v>4785</v>
      </c>
      <c r="BC814" t="s">
        <v>6157</v>
      </c>
      <c r="BH814" t="s">
        <v>4144</v>
      </c>
      <c r="BI814" t="s">
        <v>7195</v>
      </c>
      <c r="BJ814" t="s">
        <v>4164</v>
      </c>
      <c r="BK814" t="s">
        <v>4165</v>
      </c>
      <c r="BL814">
        <v>2016</v>
      </c>
      <c r="BM814"/>
      <c r="BN814"/>
      <c r="BO814"/>
      <c r="BP814"/>
      <c r="BW814"/>
      <c r="BY814"/>
      <c r="CF814">
        <v>1</v>
      </c>
      <c r="CI814">
        <v>-6.5</v>
      </c>
    </row>
    <row r="815" spans="1:89" ht="16" customHeight="1">
      <c r="A815">
        <v>814</v>
      </c>
      <c r="B815" t="s">
        <v>7107</v>
      </c>
      <c r="C815" s="2">
        <v>44970</v>
      </c>
      <c r="E815" t="s">
        <v>1991</v>
      </c>
      <c r="F815" t="s">
        <v>1991</v>
      </c>
      <c r="G815" t="s">
        <v>3941</v>
      </c>
      <c r="H815" t="s">
        <v>6157</v>
      </c>
      <c r="I815" t="s">
        <v>4855</v>
      </c>
      <c r="J815" t="s">
        <v>4856</v>
      </c>
      <c r="K815" t="s">
        <v>4857</v>
      </c>
      <c r="L815" t="s">
        <v>6157</v>
      </c>
      <c r="M815" t="s">
        <v>3984</v>
      </c>
      <c r="N815" t="s">
        <v>289</v>
      </c>
      <c r="O815" t="s">
        <v>6987</v>
      </c>
      <c r="P815" t="s">
        <v>3968</v>
      </c>
      <c r="Q815" t="s">
        <v>4403</v>
      </c>
      <c r="R815" t="s">
        <v>6157</v>
      </c>
      <c r="S815" t="s">
        <v>4353</v>
      </c>
      <c r="T815" t="s">
        <v>4353</v>
      </c>
      <c r="U815" t="s">
        <v>6157</v>
      </c>
      <c r="X815" t="s">
        <v>6157</v>
      </c>
      <c r="Y815" t="s">
        <v>6157</v>
      </c>
      <c r="Z815" t="s">
        <v>6157</v>
      </c>
      <c r="AA815" t="s">
        <v>4021</v>
      </c>
      <c r="AB815" t="s">
        <v>6157</v>
      </c>
      <c r="AC815" t="s">
        <v>6157</v>
      </c>
      <c r="AD815" t="s">
        <v>6157</v>
      </c>
      <c r="AE815" t="s">
        <v>6157</v>
      </c>
      <c r="AF815" t="s">
        <v>6157</v>
      </c>
      <c r="AG815" t="s">
        <v>6157</v>
      </c>
      <c r="AH815" t="s">
        <v>6157</v>
      </c>
      <c r="AI815" t="s">
        <v>6157</v>
      </c>
      <c r="AJ815" t="s">
        <v>4588</v>
      </c>
      <c r="AK815" t="s">
        <v>4858</v>
      </c>
      <c r="AL815" t="s">
        <v>268</v>
      </c>
      <c r="AM815" t="s">
        <v>264</v>
      </c>
      <c r="AN815" t="s">
        <v>4353</v>
      </c>
      <c r="AO815" s="29">
        <v>15</v>
      </c>
      <c r="AP815">
        <v>-28.69333</v>
      </c>
      <c r="AQ815">
        <v>137.69999999999999</v>
      </c>
      <c r="AR815" t="s">
        <v>1532</v>
      </c>
      <c r="AS815">
        <v>0</v>
      </c>
      <c r="AT815" t="s">
        <v>4353</v>
      </c>
      <c r="AU815" t="s">
        <v>274</v>
      </c>
      <c r="AV815" t="s">
        <v>4353</v>
      </c>
      <c r="AW815" t="s">
        <v>4353</v>
      </c>
      <c r="AX815" t="s">
        <v>6157</v>
      </c>
      <c r="AY815">
        <v>-44827</v>
      </c>
      <c r="AZ815">
        <v>-44827</v>
      </c>
      <c r="BA815" t="s">
        <v>7018</v>
      </c>
      <c r="BB815" t="s">
        <v>4785</v>
      </c>
      <c r="BC815" t="s">
        <v>6157</v>
      </c>
      <c r="BH815" t="s">
        <v>4144</v>
      </c>
      <c r="BI815" t="s">
        <v>7195</v>
      </c>
      <c r="BJ815" t="s">
        <v>4164</v>
      </c>
      <c r="BK815" t="s">
        <v>4165</v>
      </c>
      <c r="BL815">
        <v>2016</v>
      </c>
      <c r="BM815"/>
      <c r="BN815"/>
      <c r="BO815"/>
      <c r="BP815"/>
      <c r="BW815">
        <v>-18.7</v>
      </c>
      <c r="BY815">
        <v>13.4</v>
      </c>
      <c r="CF815">
        <v>1</v>
      </c>
      <c r="CI815">
        <v>-7.9</v>
      </c>
      <c r="CK815">
        <v>3.3</v>
      </c>
    </row>
    <row r="816" spans="1:89" ht="16" customHeight="1">
      <c r="A816">
        <v>815</v>
      </c>
      <c r="B816" t="s">
        <v>7107</v>
      </c>
      <c r="C816" s="2">
        <v>44970</v>
      </c>
      <c r="E816" t="s">
        <v>2032</v>
      </c>
      <c r="F816" t="s">
        <v>2032</v>
      </c>
      <c r="G816" t="s">
        <v>3941</v>
      </c>
      <c r="H816" t="s">
        <v>6157</v>
      </c>
      <c r="I816" t="s">
        <v>4855</v>
      </c>
      <c r="J816" t="s">
        <v>4856</v>
      </c>
      <c r="K816" t="s">
        <v>4857</v>
      </c>
      <c r="L816" t="s">
        <v>6157</v>
      </c>
      <c r="M816" t="s">
        <v>3984</v>
      </c>
      <c r="N816" t="s">
        <v>289</v>
      </c>
      <c r="O816" t="s">
        <v>6987</v>
      </c>
      <c r="P816" t="s">
        <v>3968</v>
      </c>
      <c r="Q816" t="s">
        <v>4403</v>
      </c>
      <c r="R816" t="s">
        <v>6157</v>
      </c>
      <c r="S816" t="s">
        <v>4353</v>
      </c>
      <c r="T816" t="s">
        <v>4353</v>
      </c>
      <c r="U816" t="s">
        <v>6157</v>
      </c>
      <c r="X816" t="s">
        <v>6157</v>
      </c>
      <c r="Y816" t="s">
        <v>6157</v>
      </c>
      <c r="Z816" t="s">
        <v>6157</v>
      </c>
      <c r="AA816" t="s">
        <v>4021</v>
      </c>
      <c r="AB816" t="s">
        <v>6157</v>
      </c>
      <c r="AC816" t="s">
        <v>6157</v>
      </c>
      <c r="AD816" t="s">
        <v>6157</v>
      </c>
      <c r="AE816" t="s">
        <v>6157</v>
      </c>
      <c r="AF816" t="s">
        <v>6157</v>
      </c>
      <c r="AG816" t="s">
        <v>6157</v>
      </c>
      <c r="AH816" t="s">
        <v>6157</v>
      </c>
      <c r="AI816" t="s">
        <v>6157</v>
      </c>
      <c r="AJ816" t="s">
        <v>4588</v>
      </c>
      <c r="AK816" t="s">
        <v>4858</v>
      </c>
      <c r="AL816" t="s">
        <v>268</v>
      </c>
      <c r="AM816" t="s">
        <v>264</v>
      </c>
      <c r="AN816" t="s">
        <v>4353</v>
      </c>
      <c r="AO816" s="29">
        <v>-9</v>
      </c>
      <c r="AP816">
        <v>-29.040369999999999</v>
      </c>
      <c r="AQ816">
        <v>137.62665000000001</v>
      </c>
      <c r="AR816" t="s">
        <v>1532</v>
      </c>
      <c r="AS816">
        <v>0</v>
      </c>
      <c r="AT816" t="s">
        <v>4353</v>
      </c>
      <c r="AU816" t="s">
        <v>274</v>
      </c>
      <c r="AV816" t="s">
        <v>4353</v>
      </c>
      <c r="AW816" t="s">
        <v>4353</v>
      </c>
      <c r="AX816" t="s">
        <v>6157</v>
      </c>
      <c r="AY816">
        <v>-45467</v>
      </c>
      <c r="AZ816">
        <v>-45467</v>
      </c>
      <c r="BA816" t="s">
        <v>7018</v>
      </c>
      <c r="BB816" t="s">
        <v>4785</v>
      </c>
      <c r="BC816" t="s">
        <v>6157</v>
      </c>
      <c r="BH816" t="s">
        <v>4144</v>
      </c>
      <c r="BI816" t="s">
        <v>7195</v>
      </c>
      <c r="BJ816" t="s">
        <v>4164</v>
      </c>
      <c r="BK816" t="s">
        <v>4165</v>
      </c>
      <c r="BL816">
        <v>2016</v>
      </c>
      <c r="BM816"/>
      <c r="BN816"/>
      <c r="BO816"/>
      <c r="BP816"/>
      <c r="BW816"/>
      <c r="BY816"/>
      <c r="CF816">
        <v>1</v>
      </c>
      <c r="CI816">
        <v>-9.4</v>
      </c>
    </row>
    <row r="817" spans="1:89" ht="16" customHeight="1">
      <c r="A817">
        <v>816</v>
      </c>
      <c r="B817" t="s">
        <v>7107</v>
      </c>
      <c r="C817" s="2">
        <v>44970</v>
      </c>
      <c r="E817" t="s">
        <v>2039</v>
      </c>
      <c r="F817" t="s">
        <v>2039</v>
      </c>
      <c r="G817" t="s">
        <v>3941</v>
      </c>
      <c r="H817" t="s">
        <v>6157</v>
      </c>
      <c r="I817" t="s">
        <v>4855</v>
      </c>
      <c r="J817" t="s">
        <v>4856</v>
      </c>
      <c r="K817" t="s">
        <v>4857</v>
      </c>
      <c r="L817" t="s">
        <v>6157</v>
      </c>
      <c r="M817" t="s">
        <v>3984</v>
      </c>
      <c r="N817" t="s">
        <v>289</v>
      </c>
      <c r="O817" t="s">
        <v>6987</v>
      </c>
      <c r="P817" t="s">
        <v>3968</v>
      </c>
      <c r="Q817" t="s">
        <v>4403</v>
      </c>
      <c r="R817" t="s">
        <v>6157</v>
      </c>
      <c r="S817" t="s">
        <v>4353</v>
      </c>
      <c r="T817" t="s">
        <v>4353</v>
      </c>
      <c r="U817" t="s">
        <v>6157</v>
      </c>
      <c r="X817" t="s">
        <v>6157</v>
      </c>
      <c r="Y817" t="s">
        <v>6157</v>
      </c>
      <c r="Z817" t="s">
        <v>6157</v>
      </c>
      <c r="AA817" t="s">
        <v>4021</v>
      </c>
      <c r="AB817" t="s">
        <v>6157</v>
      </c>
      <c r="AC817" t="s">
        <v>6157</v>
      </c>
      <c r="AD817" t="s">
        <v>6157</v>
      </c>
      <c r="AE817" t="s">
        <v>6157</v>
      </c>
      <c r="AF817" t="s">
        <v>6157</v>
      </c>
      <c r="AG817" t="s">
        <v>6157</v>
      </c>
      <c r="AH817" t="s">
        <v>6157</v>
      </c>
      <c r="AI817" t="s">
        <v>6157</v>
      </c>
      <c r="AJ817" t="s">
        <v>4588</v>
      </c>
      <c r="AK817" t="s">
        <v>4858</v>
      </c>
      <c r="AL817" t="s">
        <v>268</v>
      </c>
      <c r="AM817" t="s">
        <v>264</v>
      </c>
      <c r="AN817" t="s">
        <v>4353</v>
      </c>
      <c r="AO817" s="29">
        <v>-9</v>
      </c>
      <c r="AP817">
        <v>-28.936669999999999</v>
      </c>
      <c r="AQ817">
        <v>137.33000000000001</v>
      </c>
      <c r="AR817" t="s">
        <v>1532</v>
      </c>
      <c r="AS817">
        <v>0</v>
      </c>
      <c r="AT817" t="s">
        <v>4353</v>
      </c>
      <c r="AU817" t="s">
        <v>274</v>
      </c>
      <c r="AV817" t="s">
        <v>4353</v>
      </c>
      <c r="AW817" t="s">
        <v>4353</v>
      </c>
      <c r="AX817" t="s">
        <v>6157</v>
      </c>
      <c r="AY817">
        <v>-45621</v>
      </c>
      <c r="AZ817">
        <v>-45621</v>
      </c>
      <c r="BA817" t="s">
        <v>7018</v>
      </c>
      <c r="BB817" t="s">
        <v>4785</v>
      </c>
      <c r="BC817" t="s">
        <v>6157</v>
      </c>
      <c r="BH817" t="s">
        <v>4144</v>
      </c>
      <c r="BI817" t="s">
        <v>7195</v>
      </c>
      <c r="BJ817" t="s">
        <v>4164</v>
      </c>
      <c r="BK817" t="s">
        <v>4165</v>
      </c>
      <c r="BL817">
        <v>2016</v>
      </c>
      <c r="BM817"/>
      <c r="BN817"/>
      <c r="BO817"/>
      <c r="BP817"/>
      <c r="BW817">
        <v>-17.2</v>
      </c>
      <c r="BY817">
        <v>7.6</v>
      </c>
      <c r="CF817">
        <v>1</v>
      </c>
      <c r="CI817">
        <v>-9.3000000000000007</v>
      </c>
      <c r="CK817">
        <v>10.6</v>
      </c>
    </row>
    <row r="818" spans="1:89" ht="16" customHeight="1">
      <c r="A818">
        <v>817</v>
      </c>
      <c r="B818" t="s">
        <v>7107</v>
      </c>
      <c r="C818" s="2">
        <v>44970</v>
      </c>
      <c r="E818" t="s">
        <v>1991</v>
      </c>
      <c r="F818" t="s">
        <v>1991</v>
      </c>
      <c r="G818" t="s">
        <v>3941</v>
      </c>
      <c r="H818" t="s">
        <v>6157</v>
      </c>
      <c r="I818" t="s">
        <v>4855</v>
      </c>
      <c r="J818" t="s">
        <v>4856</v>
      </c>
      <c r="K818" t="s">
        <v>4857</v>
      </c>
      <c r="L818" t="s">
        <v>6157</v>
      </c>
      <c r="M818" t="s">
        <v>3984</v>
      </c>
      <c r="N818" t="s">
        <v>289</v>
      </c>
      <c r="O818" t="s">
        <v>6987</v>
      </c>
      <c r="P818" t="s">
        <v>3968</v>
      </c>
      <c r="Q818" t="s">
        <v>4403</v>
      </c>
      <c r="R818" t="s">
        <v>6157</v>
      </c>
      <c r="S818" t="s">
        <v>4353</v>
      </c>
      <c r="T818" t="s">
        <v>4353</v>
      </c>
      <c r="U818" t="s">
        <v>6157</v>
      </c>
      <c r="X818" t="s">
        <v>6157</v>
      </c>
      <c r="Y818" t="s">
        <v>6157</v>
      </c>
      <c r="Z818" t="s">
        <v>6157</v>
      </c>
      <c r="AA818" t="s">
        <v>4021</v>
      </c>
      <c r="AB818" t="s">
        <v>6157</v>
      </c>
      <c r="AC818" t="s">
        <v>6157</v>
      </c>
      <c r="AD818" t="s">
        <v>6157</v>
      </c>
      <c r="AE818" t="s">
        <v>6157</v>
      </c>
      <c r="AF818" t="s">
        <v>6157</v>
      </c>
      <c r="AG818" t="s">
        <v>6157</v>
      </c>
      <c r="AH818" t="s">
        <v>6157</v>
      </c>
      <c r="AI818" t="s">
        <v>6157</v>
      </c>
      <c r="AJ818" t="s">
        <v>4588</v>
      </c>
      <c r="AK818" t="s">
        <v>4858</v>
      </c>
      <c r="AL818" t="s">
        <v>268</v>
      </c>
      <c r="AM818" t="s">
        <v>264</v>
      </c>
      <c r="AN818" t="s">
        <v>4353</v>
      </c>
      <c r="AO818" s="29">
        <v>15</v>
      </c>
      <c r="AP818">
        <v>-28.69333</v>
      </c>
      <c r="AQ818">
        <v>137.69999999999999</v>
      </c>
      <c r="AR818" t="s">
        <v>1532</v>
      </c>
      <c r="AS818">
        <v>0</v>
      </c>
      <c r="AT818" t="s">
        <v>4353</v>
      </c>
      <c r="AU818" t="s">
        <v>274</v>
      </c>
      <c r="AV818" t="s">
        <v>4353</v>
      </c>
      <c r="AW818" t="s">
        <v>4353</v>
      </c>
      <c r="AX818" t="s">
        <v>6157</v>
      </c>
      <c r="AY818">
        <v>-45924</v>
      </c>
      <c r="AZ818">
        <v>-45924</v>
      </c>
      <c r="BA818" t="s">
        <v>7018</v>
      </c>
      <c r="BB818" t="s">
        <v>4785</v>
      </c>
      <c r="BC818" t="s">
        <v>6157</v>
      </c>
      <c r="BH818" t="s">
        <v>4144</v>
      </c>
      <c r="BI818" t="s">
        <v>7195</v>
      </c>
      <c r="BJ818" t="s">
        <v>4164</v>
      </c>
      <c r="BK818" t="s">
        <v>4165</v>
      </c>
      <c r="BL818">
        <v>2016</v>
      </c>
      <c r="BM818"/>
      <c r="BN818"/>
      <c r="BO818"/>
      <c r="BP818"/>
      <c r="BW818"/>
      <c r="BY818"/>
      <c r="CF818">
        <v>1</v>
      </c>
      <c r="CI818">
        <v>-8</v>
      </c>
      <c r="CK818">
        <v>3.1</v>
      </c>
    </row>
    <row r="819" spans="1:89" ht="16" customHeight="1">
      <c r="A819">
        <v>818</v>
      </c>
      <c r="B819" t="s">
        <v>7107</v>
      </c>
      <c r="C819" s="2">
        <v>44970</v>
      </c>
      <c r="E819" t="s">
        <v>2042</v>
      </c>
      <c r="F819" t="s">
        <v>2042</v>
      </c>
      <c r="G819" t="s">
        <v>3941</v>
      </c>
      <c r="H819" t="s">
        <v>6157</v>
      </c>
      <c r="I819" t="s">
        <v>4855</v>
      </c>
      <c r="J819" t="s">
        <v>4856</v>
      </c>
      <c r="K819" t="s">
        <v>4857</v>
      </c>
      <c r="L819" t="s">
        <v>6157</v>
      </c>
      <c r="M819" t="s">
        <v>3984</v>
      </c>
      <c r="N819" t="s">
        <v>289</v>
      </c>
      <c r="O819" t="s">
        <v>6987</v>
      </c>
      <c r="P819" t="s">
        <v>3968</v>
      </c>
      <c r="Q819" t="s">
        <v>4403</v>
      </c>
      <c r="R819" t="s">
        <v>6157</v>
      </c>
      <c r="S819" t="s">
        <v>4353</v>
      </c>
      <c r="T819" t="s">
        <v>4353</v>
      </c>
      <c r="U819" t="s">
        <v>6157</v>
      </c>
      <c r="X819" t="s">
        <v>6157</v>
      </c>
      <c r="Y819" t="s">
        <v>6157</v>
      </c>
      <c r="Z819" t="s">
        <v>6157</v>
      </c>
      <c r="AA819" t="s">
        <v>4021</v>
      </c>
      <c r="AB819" t="s">
        <v>6157</v>
      </c>
      <c r="AC819" t="s">
        <v>6157</v>
      </c>
      <c r="AD819" t="s">
        <v>6157</v>
      </c>
      <c r="AE819" t="s">
        <v>6157</v>
      </c>
      <c r="AF819" t="s">
        <v>6157</v>
      </c>
      <c r="AG819" t="s">
        <v>6157</v>
      </c>
      <c r="AH819" t="s">
        <v>6157</v>
      </c>
      <c r="AI819" t="s">
        <v>6157</v>
      </c>
      <c r="AJ819" t="s">
        <v>4588</v>
      </c>
      <c r="AK819" t="s">
        <v>4858</v>
      </c>
      <c r="AL819" t="s">
        <v>268</v>
      </c>
      <c r="AM819" t="s">
        <v>264</v>
      </c>
      <c r="AN819" t="s">
        <v>4353</v>
      </c>
      <c r="AO819" s="29">
        <v>-9</v>
      </c>
      <c r="AP819">
        <v>-29.040369999999999</v>
      </c>
      <c r="AQ819">
        <v>137.62665000000001</v>
      </c>
      <c r="AR819" t="s">
        <v>1532</v>
      </c>
      <c r="AS819">
        <v>0</v>
      </c>
      <c r="AT819" t="s">
        <v>4353</v>
      </c>
      <c r="AU819" t="s">
        <v>274</v>
      </c>
      <c r="AV819" t="s">
        <v>4353</v>
      </c>
      <c r="AW819" t="s">
        <v>4353</v>
      </c>
      <c r="AX819" t="s">
        <v>6157</v>
      </c>
      <c r="AY819">
        <v>-45924</v>
      </c>
      <c r="AZ819">
        <v>-45924</v>
      </c>
      <c r="BA819" t="s">
        <v>7018</v>
      </c>
      <c r="BB819" t="s">
        <v>4785</v>
      </c>
      <c r="BC819" t="s">
        <v>6157</v>
      </c>
      <c r="BH819" t="s">
        <v>4144</v>
      </c>
      <c r="BI819" t="s">
        <v>7195</v>
      </c>
      <c r="BJ819" t="s">
        <v>4164</v>
      </c>
      <c r="BK819" t="s">
        <v>4165</v>
      </c>
      <c r="BL819">
        <v>2016</v>
      </c>
      <c r="BM819"/>
      <c r="BN819"/>
      <c r="BO819"/>
      <c r="BP819"/>
      <c r="BW819">
        <v>-12.4</v>
      </c>
      <c r="BY819">
        <v>12.5</v>
      </c>
      <c r="CF819">
        <v>1</v>
      </c>
      <c r="CI819">
        <v>-5.0999999999999996</v>
      </c>
      <c r="CK819">
        <v>1.9</v>
      </c>
    </row>
    <row r="820" spans="1:89" ht="16" customHeight="1">
      <c r="A820">
        <v>819</v>
      </c>
      <c r="B820" t="s">
        <v>7107</v>
      </c>
      <c r="C820" s="2">
        <v>44970</v>
      </c>
      <c r="E820" t="s">
        <v>2043</v>
      </c>
      <c r="F820" t="s">
        <v>2043</v>
      </c>
      <c r="G820" t="s">
        <v>3941</v>
      </c>
      <c r="H820" t="s">
        <v>6157</v>
      </c>
      <c r="I820" t="s">
        <v>4855</v>
      </c>
      <c r="J820" t="s">
        <v>4856</v>
      </c>
      <c r="K820" t="s">
        <v>4857</v>
      </c>
      <c r="L820" t="s">
        <v>6157</v>
      </c>
      <c r="M820" t="s">
        <v>3984</v>
      </c>
      <c r="N820" t="s">
        <v>289</v>
      </c>
      <c r="O820" t="s">
        <v>6987</v>
      </c>
      <c r="P820" t="s">
        <v>3968</v>
      </c>
      <c r="Q820" t="s">
        <v>4403</v>
      </c>
      <c r="R820" t="s">
        <v>6157</v>
      </c>
      <c r="S820" t="s">
        <v>4353</v>
      </c>
      <c r="T820" t="s">
        <v>4353</v>
      </c>
      <c r="U820" t="s">
        <v>6157</v>
      </c>
      <c r="X820" t="s">
        <v>6157</v>
      </c>
      <c r="Y820" t="s">
        <v>6157</v>
      </c>
      <c r="Z820" t="s">
        <v>6157</v>
      </c>
      <c r="AA820" t="s">
        <v>4021</v>
      </c>
      <c r="AB820" t="s">
        <v>6157</v>
      </c>
      <c r="AC820" t="s">
        <v>6157</v>
      </c>
      <c r="AD820" t="s">
        <v>6157</v>
      </c>
      <c r="AE820" t="s">
        <v>6157</v>
      </c>
      <c r="AF820" t="s">
        <v>6157</v>
      </c>
      <c r="AG820" t="s">
        <v>6157</v>
      </c>
      <c r="AH820" t="s">
        <v>6157</v>
      </c>
      <c r="AI820" t="s">
        <v>6157</v>
      </c>
      <c r="AJ820" t="s">
        <v>4588</v>
      </c>
      <c r="AK820" t="s">
        <v>4858</v>
      </c>
      <c r="AL820" t="s">
        <v>268</v>
      </c>
      <c r="AM820" t="s">
        <v>264</v>
      </c>
      <c r="AN820" t="s">
        <v>4353</v>
      </c>
      <c r="AO820" s="29">
        <v>21.757696200000002</v>
      </c>
      <c r="AP820">
        <v>-28.768730000000001</v>
      </c>
      <c r="AQ820">
        <v>138.40018000000001</v>
      </c>
      <c r="AR820" t="s">
        <v>1532</v>
      </c>
      <c r="AS820">
        <v>0</v>
      </c>
      <c r="AT820" t="s">
        <v>4353</v>
      </c>
      <c r="AU820" t="s">
        <v>274</v>
      </c>
      <c r="AV820" t="s">
        <v>4353</v>
      </c>
      <c r="AW820" t="s">
        <v>4353</v>
      </c>
      <c r="AX820" t="s">
        <v>6157</v>
      </c>
      <c r="AY820">
        <v>-45924</v>
      </c>
      <c r="AZ820">
        <v>-45924</v>
      </c>
      <c r="BA820" t="s">
        <v>7018</v>
      </c>
      <c r="BB820" t="s">
        <v>4785</v>
      </c>
      <c r="BC820" t="s">
        <v>6157</v>
      </c>
      <c r="BH820" t="s">
        <v>4144</v>
      </c>
      <c r="BI820" t="s">
        <v>7195</v>
      </c>
      <c r="BJ820" t="s">
        <v>4164</v>
      </c>
      <c r="BK820" t="s">
        <v>4165</v>
      </c>
      <c r="BL820">
        <v>2016</v>
      </c>
      <c r="BM820"/>
      <c r="BN820"/>
      <c r="BO820"/>
      <c r="BP820"/>
      <c r="BW820"/>
      <c r="BY820"/>
      <c r="CF820">
        <v>1</v>
      </c>
      <c r="CI820">
        <v>-4.3</v>
      </c>
      <c r="CK820">
        <v>9.1</v>
      </c>
    </row>
    <row r="821" spans="1:89" ht="16" customHeight="1">
      <c r="A821">
        <v>820</v>
      </c>
      <c r="B821" t="s">
        <v>7107</v>
      </c>
      <c r="C821" s="2">
        <v>44970</v>
      </c>
      <c r="E821" t="s">
        <v>2044</v>
      </c>
      <c r="F821" t="s">
        <v>2044</v>
      </c>
      <c r="G821" t="s">
        <v>3941</v>
      </c>
      <c r="H821" t="s">
        <v>6157</v>
      </c>
      <c r="I821" t="s">
        <v>4855</v>
      </c>
      <c r="J821" t="s">
        <v>4856</v>
      </c>
      <c r="K821" t="s">
        <v>4857</v>
      </c>
      <c r="L821" t="s">
        <v>6157</v>
      </c>
      <c r="M821" t="s">
        <v>3984</v>
      </c>
      <c r="N821" t="s">
        <v>289</v>
      </c>
      <c r="O821" t="s">
        <v>6987</v>
      </c>
      <c r="P821" t="s">
        <v>3968</v>
      </c>
      <c r="Q821" t="s">
        <v>4403</v>
      </c>
      <c r="R821" t="s">
        <v>6157</v>
      </c>
      <c r="S821" t="s">
        <v>4353</v>
      </c>
      <c r="T821" t="s">
        <v>4353</v>
      </c>
      <c r="U821" t="s">
        <v>6157</v>
      </c>
      <c r="X821" t="s">
        <v>6157</v>
      </c>
      <c r="Y821" t="s">
        <v>6157</v>
      </c>
      <c r="Z821" t="s">
        <v>6157</v>
      </c>
      <c r="AA821" t="s">
        <v>4021</v>
      </c>
      <c r="AB821" t="s">
        <v>6157</v>
      </c>
      <c r="AC821" t="s">
        <v>6157</v>
      </c>
      <c r="AD821" t="s">
        <v>6157</v>
      </c>
      <c r="AE821" t="s">
        <v>6157</v>
      </c>
      <c r="AF821" t="s">
        <v>6157</v>
      </c>
      <c r="AG821" t="s">
        <v>6157</v>
      </c>
      <c r="AH821" t="s">
        <v>6157</v>
      </c>
      <c r="AI821" t="s">
        <v>6157</v>
      </c>
      <c r="AJ821" t="s">
        <v>4588</v>
      </c>
      <c r="AK821" t="s">
        <v>4858</v>
      </c>
      <c r="AL821" t="s">
        <v>268</v>
      </c>
      <c r="AM821" t="s">
        <v>264</v>
      </c>
      <c r="AN821" t="s">
        <v>4353</v>
      </c>
      <c r="AO821" s="29">
        <v>2.4418701999999999</v>
      </c>
      <c r="AP821">
        <v>-27.97054</v>
      </c>
      <c r="AQ821">
        <v>137.55260000000001</v>
      </c>
      <c r="AR821" t="s">
        <v>1532</v>
      </c>
      <c r="AS821">
        <v>0</v>
      </c>
      <c r="AT821" t="s">
        <v>4353</v>
      </c>
      <c r="AU821" t="s">
        <v>274</v>
      </c>
      <c r="AV821" t="s">
        <v>4353</v>
      </c>
      <c r="AW821" t="s">
        <v>4353</v>
      </c>
      <c r="AX821" t="s">
        <v>6157</v>
      </c>
      <c r="AY821">
        <v>-45973</v>
      </c>
      <c r="AZ821">
        <v>-45973</v>
      </c>
      <c r="BA821" t="s">
        <v>7018</v>
      </c>
      <c r="BB821" t="s">
        <v>4785</v>
      </c>
      <c r="BC821" t="s">
        <v>6157</v>
      </c>
      <c r="BH821" t="s">
        <v>4144</v>
      </c>
      <c r="BI821" t="s">
        <v>7195</v>
      </c>
      <c r="BJ821" t="s">
        <v>4164</v>
      </c>
      <c r="BK821" t="s">
        <v>4165</v>
      </c>
      <c r="BL821">
        <v>2016</v>
      </c>
      <c r="BM821"/>
      <c r="BN821"/>
      <c r="BO821"/>
      <c r="BP821"/>
      <c r="BW821"/>
      <c r="BY821"/>
      <c r="CF821">
        <v>1</v>
      </c>
      <c r="CI821">
        <v>-3.1</v>
      </c>
      <c r="CK821">
        <v>1.9</v>
      </c>
    </row>
    <row r="822" spans="1:89" ht="16" customHeight="1">
      <c r="A822">
        <v>821</v>
      </c>
      <c r="B822" t="s">
        <v>7107</v>
      </c>
      <c r="C822" s="2">
        <v>44970</v>
      </c>
      <c r="E822" t="s">
        <v>2045</v>
      </c>
      <c r="F822" t="s">
        <v>2045</v>
      </c>
      <c r="G822" t="s">
        <v>3941</v>
      </c>
      <c r="H822" t="s">
        <v>6157</v>
      </c>
      <c r="I822" t="s">
        <v>4855</v>
      </c>
      <c r="J822" t="s">
        <v>4856</v>
      </c>
      <c r="K822" t="s">
        <v>4857</v>
      </c>
      <c r="L822" t="s">
        <v>6157</v>
      </c>
      <c r="M822" t="s">
        <v>3984</v>
      </c>
      <c r="N822" t="s">
        <v>289</v>
      </c>
      <c r="O822" t="s">
        <v>6987</v>
      </c>
      <c r="P822" t="s">
        <v>3968</v>
      </c>
      <c r="Q822" t="s">
        <v>4403</v>
      </c>
      <c r="R822" t="s">
        <v>6157</v>
      </c>
      <c r="S822" t="s">
        <v>4353</v>
      </c>
      <c r="T822" t="s">
        <v>4353</v>
      </c>
      <c r="U822" t="s">
        <v>6157</v>
      </c>
      <c r="X822" t="s">
        <v>6157</v>
      </c>
      <c r="Y822" t="s">
        <v>6157</v>
      </c>
      <c r="Z822" t="s">
        <v>6157</v>
      </c>
      <c r="AA822" t="s">
        <v>4021</v>
      </c>
      <c r="AB822" t="s">
        <v>6157</v>
      </c>
      <c r="AC822" t="s">
        <v>6157</v>
      </c>
      <c r="AD822" t="s">
        <v>6157</v>
      </c>
      <c r="AE822" t="s">
        <v>6157</v>
      </c>
      <c r="AF822" t="s">
        <v>6157</v>
      </c>
      <c r="AG822" t="s">
        <v>6157</v>
      </c>
      <c r="AH822" t="s">
        <v>6157</v>
      </c>
      <c r="AI822" t="s">
        <v>6157</v>
      </c>
      <c r="AJ822" t="s">
        <v>4588</v>
      </c>
      <c r="AK822" t="s">
        <v>4858</v>
      </c>
      <c r="AL822" t="s">
        <v>268</v>
      </c>
      <c r="AM822" t="s">
        <v>264</v>
      </c>
      <c r="AN822" t="s">
        <v>4353</v>
      </c>
      <c r="AO822" s="29">
        <v>-15</v>
      </c>
      <c r="AP822">
        <v>-28.665330000000001</v>
      </c>
      <c r="AQ822">
        <v>137.63567</v>
      </c>
      <c r="AR822" t="s">
        <v>1532</v>
      </c>
      <c r="AS822">
        <v>0</v>
      </c>
      <c r="AT822" t="s">
        <v>4353</v>
      </c>
      <c r="AU822" t="s">
        <v>274</v>
      </c>
      <c r="AV822" t="s">
        <v>4353</v>
      </c>
      <c r="AW822" t="s">
        <v>4353</v>
      </c>
      <c r="AX822" t="s">
        <v>6157</v>
      </c>
      <c r="AY822">
        <v>-46072</v>
      </c>
      <c r="AZ822">
        <v>-46072</v>
      </c>
      <c r="BA822" t="s">
        <v>7018</v>
      </c>
      <c r="BB822" t="s">
        <v>4785</v>
      </c>
      <c r="BC822" t="s">
        <v>6157</v>
      </c>
      <c r="BH822" t="s">
        <v>4144</v>
      </c>
      <c r="BI822" t="s">
        <v>7195</v>
      </c>
      <c r="BJ822" t="s">
        <v>4164</v>
      </c>
      <c r="BK822" t="s">
        <v>4165</v>
      </c>
      <c r="BL822">
        <v>2016</v>
      </c>
      <c r="BM822"/>
      <c r="BN822"/>
      <c r="BO822"/>
      <c r="BP822"/>
      <c r="BW822"/>
      <c r="BY822"/>
      <c r="CF822">
        <v>1</v>
      </c>
      <c r="CI822">
        <v>-11.3</v>
      </c>
      <c r="CK822">
        <v>6.8</v>
      </c>
    </row>
    <row r="823" spans="1:89" ht="16" customHeight="1">
      <c r="A823">
        <v>822</v>
      </c>
      <c r="B823" t="s">
        <v>7107</v>
      </c>
      <c r="C823" s="2">
        <v>44970</v>
      </c>
      <c r="E823" t="s">
        <v>1978</v>
      </c>
      <c r="F823" t="s">
        <v>1978</v>
      </c>
      <c r="G823" t="s">
        <v>3941</v>
      </c>
      <c r="H823" t="s">
        <v>6157</v>
      </c>
      <c r="I823" t="s">
        <v>4855</v>
      </c>
      <c r="J823" t="s">
        <v>4856</v>
      </c>
      <c r="K823" t="s">
        <v>4857</v>
      </c>
      <c r="L823" t="s">
        <v>6157</v>
      </c>
      <c r="M823" t="s">
        <v>3984</v>
      </c>
      <c r="N823" t="s">
        <v>289</v>
      </c>
      <c r="O823" t="s">
        <v>6987</v>
      </c>
      <c r="P823" t="s">
        <v>3968</v>
      </c>
      <c r="Q823" t="s">
        <v>4403</v>
      </c>
      <c r="R823" t="s">
        <v>6157</v>
      </c>
      <c r="S823" t="s">
        <v>4353</v>
      </c>
      <c r="T823" t="s">
        <v>4353</v>
      </c>
      <c r="U823" t="s">
        <v>6157</v>
      </c>
      <c r="X823" t="s">
        <v>6157</v>
      </c>
      <c r="Y823" t="s">
        <v>6157</v>
      </c>
      <c r="Z823" t="s">
        <v>6157</v>
      </c>
      <c r="AA823" t="s">
        <v>4021</v>
      </c>
      <c r="AB823" t="s">
        <v>6157</v>
      </c>
      <c r="AC823" t="s">
        <v>6157</v>
      </c>
      <c r="AD823" t="s">
        <v>6157</v>
      </c>
      <c r="AE823" t="s">
        <v>6157</v>
      </c>
      <c r="AF823" t="s">
        <v>6157</v>
      </c>
      <c r="AG823" t="s">
        <v>6157</v>
      </c>
      <c r="AH823" t="s">
        <v>6157</v>
      </c>
      <c r="AI823" t="s">
        <v>6157</v>
      </c>
      <c r="AJ823" t="s">
        <v>4588</v>
      </c>
      <c r="AK823" t="s">
        <v>4858</v>
      </c>
      <c r="AL823" t="s">
        <v>268</v>
      </c>
      <c r="AM823" t="s">
        <v>264</v>
      </c>
      <c r="AN823" t="s">
        <v>4353</v>
      </c>
      <c r="AO823" s="29">
        <v>-15</v>
      </c>
      <c r="AP823">
        <v>-28.61833</v>
      </c>
      <c r="AQ823">
        <v>137.57333</v>
      </c>
      <c r="AR823" t="s">
        <v>1532</v>
      </c>
      <c r="AS823">
        <v>0</v>
      </c>
      <c r="AT823" t="s">
        <v>4353</v>
      </c>
      <c r="AU823" t="s">
        <v>274</v>
      </c>
      <c r="AV823" t="s">
        <v>4353</v>
      </c>
      <c r="AW823" t="s">
        <v>4353</v>
      </c>
      <c r="AX823" t="s">
        <v>6157</v>
      </c>
      <c r="AY823">
        <v>-46072</v>
      </c>
      <c r="AZ823">
        <v>-46072</v>
      </c>
      <c r="BA823" t="s">
        <v>7018</v>
      </c>
      <c r="BB823" t="s">
        <v>4785</v>
      </c>
      <c r="BC823" t="s">
        <v>6157</v>
      </c>
      <c r="BH823" t="s">
        <v>4144</v>
      </c>
      <c r="BI823" t="s">
        <v>7195</v>
      </c>
      <c r="BJ823" t="s">
        <v>4164</v>
      </c>
      <c r="BK823" t="s">
        <v>4165</v>
      </c>
      <c r="BL823">
        <v>2016</v>
      </c>
      <c r="BM823"/>
      <c r="BN823"/>
      <c r="BO823"/>
      <c r="BP823"/>
      <c r="BW823"/>
      <c r="BY823"/>
      <c r="CF823">
        <v>1</v>
      </c>
      <c r="CI823">
        <v>-10.5</v>
      </c>
      <c r="CK823">
        <v>10.5</v>
      </c>
    </row>
    <row r="824" spans="1:89" ht="16" customHeight="1">
      <c r="A824">
        <v>823</v>
      </c>
      <c r="B824" t="s">
        <v>7107</v>
      </c>
      <c r="C824" s="2">
        <v>44970</v>
      </c>
      <c r="E824" t="s">
        <v>1991</v>
      </c>
      <c r="F824" t="s">
        <v>1991</v>
      </c>
      <c r="G824" t="s">
        <v>3941</v>
      </c>
      <c r="H824" t="s">
        <v>6157</v>
      </c>
      <c r="I824" t="s">
        <v>4855</v>
      </c>
      <c r="J824" t="s">
        <v>4856</v>
      </c>
      <c r="K824" t="s">
        <v>4857</v>
      </c>
      <c r="L824" t="s">
        <v>6157</v>
      </c>
      <c r="M824" t="s">
        <v>3984</v>
      </c>
      <c r="N824" t="s">
        <v>289</v>
      </c>
      <c r="O824" t="s">
        <v>6987</v>
      </c>
      <c r="P824" t="s">
        <v>3968</v>
      </c>
      <c r="Q824" t="s">
        <v>4403</v>
      </c>
      <c r="R824" t="s">
        <v>6157</v>
      </c>
      <c r="S824" t="s">
        <v>4353</v>
      </c>
      <c r="T824" t="s">
        <v>4353</v>
      </c>
      <c r="U824" t="s">
        <v>6157</v>
      </c>
      <c r="X824" t="s">
        <v>6157</v>
      </c>
      <c r="Y824" t="s">
        <v>6157</v>
      </c>
      <c r="Z824" t="s">
        <v>6157</v>
      </c>
      <c r="AA824" t="s">
        <v>4021</v>
      </c>
      <c r="AB824" t="s">
        <v>6157</v>
      </c>
      <c r="AC824" t="s">
        <v>6157</v>
      </c>
      <c r="AD824" t="s">
        <v>6157</v>
      </c>
      <c r="AE824" t="s">
        <v>6157</v>
      </c>
      <c r="AF824" t="s">
        <v>6157</v>
      </c>
      <c r="AG824" t="s">
        <v>6157</v>
      </c>
      <c r="AH824" t="s">
        <v>6157</v>
      </c>
      <c r="AI824" t="s">
        <v>6157</v>
      </c>
      <c r="AJ824" t="s">
        <v>4588</v>
      </c>
      <c r="AK824" t="s">
        <v>4858</v>
      </c>
      <c r="AL824" t="s">
        <v>268</v>
      </c>
      <c r="AM824" t="s">
        <v>264</v>
      </c>
      <c r="AN824" t="s">
        <v>4353</v>
      </c>
      <c r="AO824" s="29">
        <v>15</v>
      </c>
      <c r="AP824">
        <v>-28.69333</v>
      </c>
      <c r="AQ824">
        <v>137.69999999999999</v>
      </c>
      <c r="AR824" t="s">
        <v>1532</v>
      </c>
      <c r="AS824">
        <v>0</v>
      </c>
      <c r="AT824" t="s">
        <v>4353</v>
      </c>
      <c r="AU824" t="s">
        <v>274</v>
      </c>
      <c r="AV824" t="s">
        <v>4353</v>
      </c>
      <c r="AW824" t="s">
        <v>4353</v>
      </c>
      <c r="AX824" t="s">
        <v>6157</v>
      </c>
      <c r="AY824">
        <v>-46072</v>
      </c>
      <c r="AZ824">
        <v>-46072</v>
      </c>
      <c r="BA824" t="s">
        <v>7018</v>
      </c>
      <c r="BB824" t="s">
        <v>4785</v>
      </c>
      <c r="BC824" t="s">
        <v>6157</v>
      </c>
      <c r="BH824" t="s">
        <v>4144</v>
      </c>
      <c r="BI824" t="s">
        <v>7195</v>
      </c>
      <c r="BJ824" t="s">
        <v>4164</v>
      </c>
      <c r="BK824" t="s">
        <v>4165</v>
      </c>
      <c r="BL824">
        <v>2016</v>
      </c>
      <c r="BM824"/>
      <c r="BN824"/>
      <c r="BO824"/>
      <c r="BP824"/>
      <c r="BW824">
        <v>-18.8</v>
      </c>
      <c r="BY824">
        <v>13.4</v>
      </c>
      <c r="CF824">
        <v>1</v>
      </c>
      <c r="CI824">
        <v>-8.1</v>
      </c>
      <c r="CK824">
        <v>3.3</v>
      </c>
    </row>
    <row r="825" spans="1:89" ht="16" customHeight="1">
      <c r="A825">
        <v>824</v>
      </c>
      <c r="B825" t="s">
        <v>7107</v>
      </c>
      <c r="C825" s="2">
        <v>44970</v>
      </c>
      <c r="E825" t="s">
        <v>2030</v>
      </c>
      <c r="F825" t="s">
        <v>2030</v>
      </c>
      <c r="G825" t="s">
        <v>3941</v>
      </c>
      <c r="H825" t="s">
        <v>6157</v>
      </c>
      <c r="I825" t="s">
        <v>4855</v>
      </c>
      <c r="J825" t="s">
        <v>4856</v>
      </c>
      <c r="K825" t="s">
        <v>4857</v>
      </c>
      <c r="L825" t="s">
        <v>6157</v>
      </c>
      <c r="M825" t="s">
        <v>3984</v>
      </c>
      <c r="N825" t="s">
        <v>289</v>
      </c>
      <c r="O825" t="s">
        <v>6987</v>
      </c>
      <c r="P825" t="s">
        <v>3968</v>
      </c>
      <c r="Q825" t="s">
        <v>4403</v>
      </c>
      <c r="R825" t="s">
        <v>6157</v>
      </c>
      <c r="S825" t="s">
        <v>4353</v>
      </c>
      <c r="T825" t="s">
        <v>4353</v>
      </c>
      <c r="U825" t="s">
        <v>6157</v>
      </c>
      <c r="X825" t="s">
        <v>6157</v>
      </c>
      <c r="Y825" t="s">
        <v>6157</v>
      </c>
      <c r="Z825" t="s">
        <v>6157</v>
      </c>
      <c r="AA825" t="s">
        <v>4021</v>
      </c>
      <c r="AB825" t="s">
        <v>6157</v>
      </c>
      <c r="AC825" t="s">
        <v>6157</v>
      </c>
      <c r="AD825" t="s">
        <v>6157</v>
      </c>
      <c r="AE825" t="s">
        <v>6157</v>
      </c>
      <c r="AF825" t="s">
        <v>6157</v>
      </c>
      <c r="AG825" t="s">
        <v>6157</v>
      </c>
      <c r="AH825" t="s">
        <v>6157</v>
      </c>
      <c r="AI825" t="s">
        <v>6157</v>
      </c>
      <c r="AJ825" t="s">
        <v>4588</v>
      </c>
      <c r="AK825" t="s">
        <v>4858</v>
      </c>
      <c r="AL825" t="s">
        <v>268</v>
      </c>
      <c r="AM825" t="s">
        <v>264</v>
      </c>
      <c r="AN825" t="s">
        <v>4353</v>
      </c>
      <c r="AO825" s="29">
        <v>-9</v>
      </c>
      <c r="AP825">
        <v>-29.040369999999999</v>
      </c>
      <c r="AQ825">
        <v>137.62665000000001</v>
      </c>
      <c r="AR825" t="s">
        <v>1532</v>
      </c>
      <c r="AS825">
        <v>0</v>
      </c>
      <c r="AT825" t="s">
        <v>4353</v>
      </c>
      <c r="AU825" t="s">
        <v>274</v>
      </c>
      <c r="AV825" t="s">
        <v>4353</v>
      </c>
      <c r="AW825" t="s">
        <v>4353</v>
      </c>
      <c r="AX825" t="s">
        <v>6157</v>
      </c>
      <c r="AY825">
        <v>-46072</v>
      </c>
      <c r="AZ825">
        <v>-46072</v>
      </c>
      <c r="BA825" t="s">
        <v>7018</v>
      </c>
      <c r="BB825" t="s">
        <v>4785</v>
      </c>
      <c r="BC825" t="s">
        <v>6157</v>
      </c>
      <c r="BH825" t="s">
        <v>4144</v>
      </c>
      <c r="BI825" t="s">
        <v>7195</v>
      </c>
      <c r="BJ825" t="s">
        <v>4164</v>
      </c>
      <c r="BK825" t="s">
        <v>4165</v>
      </c>
      <c r="BL825">
        <v>2016</v>
      </c>
      <c r="BM825"/>
      <c r="BN825"/>
      <c r="BO825"/>
      <c r="BP825"/>
      <c r="BW825">
        <v>-13.3</v>
      </c>
      <c r="BY825">
        <v>12.2</v>
      </c>
      <c r="CF825">
        <v>1</v>
      </c>
      <c r="CI825">
        <v>-3.4</v>
      </c>
      <c r="CK825">
        <v>6.8</v>
      </c>
    </row>
    <row r="826" spans="1:89" ht="16" customHeight="1">
      <c r="A826">
        <v>825</v>
      </c>
      <c r="B826" t="s">
        <v>7107</v>
      </c>
      <c r="C826" s="2">
        <v>44970</v>
      </c>
      <c r="E826" t="s">
        <v>2046</v>
      </c>
      <c r="F826" t="s">
        <v>2046</v>
      </c>
      <c r="G826" t="s">
        <v>3941</v>
      </c>
      <c r="H826" t="s">
        <v>6157</v>
      </c>
      <c r="I826" t="s">
        <v>4855</v>
      </c>
      <c r="J826" t="s">
        <v>4856</v>
      </c>
      <c r="K826" t="s">
        <v>4857</v>
      </c>
      <c r="L826" t="s">
        <v>6157</v>
      </c>
      <c r="M826" t="s">
        <v>3984</v>
      </c>
      <c r="N826" t="s">
        <v>289</v>
      </c>
      <c r="O826" t="s">
        <v>6987</v>
      </c>
      <c r="P826" t="s">
        <v>3968</v>
      </c>
      <c r="Q826" t="s">
        <v>4403</v>
      </c>
      <c r="R826" t="s">
        <v>6157</v>
      </c>
      <c r="S826" t="s">
        <v>4353</v>
      </c>
      <c r="T826" t="s">
        <v>4353</v>
      </c>
      <c r="U826" t="s">
        <v>6157</v>
      </c>
      <c r="X826" t="s">
        <v>6157</v>
      </c>
      <c r="Y826" t="s">
        <v>6157</v>
      </c>
      <c r="Z826" t="s">
        <v>6157</v>
      </c>
      <c r="AA826" t="s">
        <v>4021</v>
      </c>
      <c r="AB826" t="s">
        <v>6157</v>
      </c>
      <c r="AC826" t="s">
        <v>6157</v>
      </c>
      <c r="AD826" t="s">
        <v>6157</v>
      </c>
      <c r="AE826" t="s">
        <v>6157</v>
      </c>
      <c r="AF826" t="s">
        <v>6157</v>
      </c>
      <c r="AG826" t="s">
        <v>6157</v>
      </c>
      <c r="AH826" t="s">
        <v>6157</v>
      </c>
      <c r="AI826" t="s">
        <v>6157</v>
      </c>
      <c r="AJ826" t="s">
        <v>4588</v>
      </c>
      <c r="AK826" t="s">
        <v>4858</v>
      </c>
      <c r="AL826" t="s">
        <v>268</v>
      </c>
      <c r="AM826" t="s">
        <v>264</v>
      </c>
      <c r="AN826" t="s">
        <v>4353</v>
      </c>
      <c r="AO826" s="29">
        <v>-9</v>
      </c>
      <c r="AP826">
        <v>-29.040369999999999</v>
      </c>
      <c r="AQ826">
        <v>137.62665000000001</v>
      </c>
      <c r="AR826" t="s">
        <v>1532</v>
      </c>
      <c r="AS826">
        <v>0</v>
      </c>
      <c r="AT826" t="s">
        <v>4353</v>
      </c>
      <c r="AU826" t="s">
        <v>274</v>
      </c>
      <c r="AV826" t="s">
        <v>4353</v>
      </c>
      <c r="AW826" t="s">
        <v>4353</v>
      </c>
      <c r="AX826" t="s">
        <v>6157</v>
      </c>
      <c r="AY826">
        <v>-46361</v>
      </c>
      <c r="AZ826">
        <v>-46361</v>
      </c>
      <c r="BA826" t="s">
        <v>7018</v>
      </c>
      <c r="BB826" t="s">
        <v>4785</v>
      </c>
      <c r="BC826" t="s">
        <v>6157</v>
      </c>
      <c r="BH826" t="s">
        <v>4144</v>
      </c>
      <c r="BI826" t="s">
        <v>7195</v>
      </c>
      <c r="BJ826" t="s">
        <v>4164</v>
      </c>
      <c r="BK826" t="s">
        <v>4165</v>
      </c>
      <c r="BL826">
        <v>2016</v>
      </c>
      <c r="BM826"/>
      <c r="BN826"/>
      <c r="BO826"/>
      <c r="BP826"/>
      <c r="BW826">
        <v>-19.600000000000001</v>
      </c>
      <c r="BY826">
        <v>12.7</v>
      </c>
      <c r="CF826">
        <v>1</v>
      </c>
      <c r="CI826">
        <v>-7.8</v>
      </c>
      <c r="CK826">
        <v>1.2</v>
      </c>
    </row>
    <row r="827" spans="1:89" ht="16" customHeight="1">
      <c r="A827">
        <v>826</v>
      </c>
      <c r="B827" t="s">
        <v>7107</v>
      </c>
      <c r="C827" s="2">
        <v>44970</v>
      </c>
      <c r="E827" t="s">
        <v>2015</v>
      </c>
      <c r="F827" t="s">
        <v>2015</v>
      </c>
      <c r="G827" t="s">
        <v>3941</v>
      </c>
      <c r="H827" t="s">
        <v>6157</v>
      </c>
      <c r="I827" t="s">
        <v>4855</v>
      </c>
      <c r="J827" t="s">
        <v>4856</v>
      </c>
      <c r="K827" t="s">
        <v>4857</v>
      </c>
      <c r="L827" t="s">
        <v>6157</v>
      </c>
      <c r="M827" t="s">
        <v>3984</v>
      </c>
      <c r="N827" t="s">
        <v>289</v>
      </c>
      <c r="O827" t="s">
        <v>6987</v>
      </c>
      <c r="P827" t="s">
        <v>3968</v>
      </c>
      <c r="Q827" t="s">
        <v>4403</v>
      </c>
      <c r="R827" t="s">
        <v>6157</v>
      </c>
      <c r="S827" t="s">
        <v>4353</v>
      </c>
      <c r="T827" t="s">
        <v>4353</v>
      </c>
      <c r="U827" t="s">
        <v>6157</v>
      </c>
      <c r="X827" t="s">
        <v>6157</v>
      </c>
      <c r="Y827" t="s">
        <v>6157</v>
      </c>
      <c r="Z827" t="s">
        <v>6157</v>
      </c>
      <c r="AA827" t="s">
        <v>4021</v>
      </c>
      <c r="AB827" t="s">
        <v>6157</v>
      </c>
      <c r="AC827" t="s">
        <v>6157</v>
      </c>
      <c r="AD827" t="s">
        <v>6157</v>
      </c>
      <c r="AE827" t="s">
        <v>6157</v>
      </c>
      <c r="AF827" t="s">
        <v>6157</v>
      </c>
      <c r="AG827" t="s">
        <v>6157</v>
      </c>
      <c r="AH827" t="s">
        <v>6157</v>
      </c>
      <c r="AI827" t="s">
        <v>6157</v>
      </c>
      <c r="AJ827" t="s">
        <v>4588</v>
      </c>
      <c r="AK827" t="s">
        <v>4858</v>
      </c>
      <c r="AL827" t="s">
        <v>268</v>
      </c>
      <c r="AM827" t="s">
        <v>264</v>
      </c>
      <c r="AN827" t="s">
        <v>4353</v>
      </c>
      <c r="AO827" s="29">
        <v>1</v>
      </c>
      <c r="AP827">
        <v>-28.13233</v>
      </c>
      <c r="AQ827">
        <v>137.57933</v>
      </c>
      <c r="AR827" t="s">
        <v>1532</v>
      </c>
      <c r="AS827">
        <v>0</v>
      </c>
      <c r="AT827" t="s">
        <v>4353</v>
      </c>
      <c r="AU827" t="s">
        <v>274</v>
      </c>
      <c r="AV827" t="s">
        <v>4353</v>
      </c>
      <c r="AW827" t="s">
        <v>4353</v>
      </c>
      <c r="AX827" t="s">
        <v>6157</v>
      </c>
      <c r="AY827">
        <v>-46403</v>
      </c>
      <c r="AZ827">
        <v>-46403</v>
      </c>
      <c r="BA827" t="s">
        <v>7018</v>
      </c>
      <c r="BB827" t="s">
        <v>4785</v>
      </c>
      <c r="BC827" t="s">
        <v>6157</v>
      </c>
      <c r="BH827" t="s">
        <v>4144</v>
      </c>
      <c r="BI827" t="s">
        <v>7195</v>
      </c>
      <c r="BJ827" t="s">
        <v>4164</v>
      </c>
      <c r="BK827" t="s">
        <v>4165</v>
      </c>
      <c r="BL827">
        <v>2016</v>
      </c>
      <c r="BM827"/>
      <c r="BN827"/>
      <c r="BO827"/>
      <c r="BP827"/>
      <c r="BW827">
        <v>-19.3</v>
      </c>
      <c r="BY827">
        <v>11.8</v>
      </c>
    </row>
    <row r="828" spans="1:89" ht="16" customHeight="1">
      <c r="A828">
        <v>827</v>
      </c>
      <c r="B828" t="s">
        <v>7107</v>
      </c>
      <c r="C828" s="2">
        <v>44970</v>
      </c>
      <c r="E828" t="s">
        <v>1991</v>
      </c>
      <c r="F828" t="s">
        <v>1991</v>
      </c>
      <c r="G828" t="s">
        <v>3941</v>
      </c>
      <c r="H828" t="s">
        <v>6157</v>
      </c>
      <c r="I828" t="s">
        <v>4855</v>
      </c>
      <c r="J828" t="s">
        <v>4856</v>
      </c>
      <c r="K828" t="s">
        <v>4857</v>
      </c>
      <c r="L828" t="s">
        <v>6157</v>
      </c>
      <c r="M828" t="s">
        <v>3984</v>
      </c>
      <c r="N828" t="s">
        <v>289</v>
      </c>
      <c r="O828" t="s">
        <v>6987</v>
      </c>
      <c r="P828" t="s">
        <v>3968</v>
      </c>
      <c r="Q828" t="s">
        <v>4403</v>
      </c>
      <c r="R828" t="s">
        <v>6157</v>
      </c>
      <c r="S828" t="s">
        <v>4353</v>
      </c>
      <c r="T828" t="s">
        <v>4353</v>
      </c>
      <c r="U828" t="s">
        <v>6157</v>
      </c>
      <c r="X828" t="s">
        <v>6157</v>
      </c>
      <c r="Y828" t="s">
        <v>6157</v>
      </c>
      <c r="Z828" t="s">
        <v>6157</v>
      </c>
      <c r="AA828" t="s">
        <v>4021</v>
      </c>
      <c r="AB828" t="s">
        <v>6157</v>
      </c>
      <c r="AC828" t="s">
        <v>6157</v>
      </c>
      <c r="AD828" t="s">
        <v>6157</v>
      </c>
      <c r="AE828" t="s">
        <v>6157</v>
      </c>
      <c r="AF828" t="s">
        <v>6157</v>
      </c>
      <c r="AG828" t="s">
        <v>6157</v>
      </c>
      <c r="AH828" t="s">
        <v>6157</v>
      </c>
      <c r="AI828" t="s">
        <v>6157</v>
      </c>
      <c r="AJ828" t="s">
        <v>4588</v>
      </c>
      <c r="AK828" t="s">
        <v>4858</v>
      </c>
      <c r="AL828" t="s">
        <v>268</v>
      </c>
      <c r="AM828" t="s">
        <v>264</v>
      </c>
      <c r="AN828" t="s">
        <v>4353</v>
      </c>
      <c r="AO828" s="29">
        <v>15</v>
      </c>
      <c r="AP828">
        <v>-28.69333</v>
      </c>
      <c r="AQ828">
        <v>137.69999999999999</v>
      </c>
      <c r="AR828" t="s">
        <v>1532</v>
      </c>
      <c r="AS828">
        <v>0</v>
      </c>
      <c r="AT828" t="s">
        <v>4353</v>
      </c>
      <c r="AU828" t="s">
        <v>274</v>
      </c>
      <c r="AV828" t="s">
        <v>4353</v>
      </c>
      <c r="AW828" t="s">
        <v>4353</v>
      </c>
      <c r="AX828" t="s">
        <v>6157</v>
      </c>
      <c r="AY828">
        <v>-46641</v>
      </c>
      <c r="AZ828">
        <v>-46641</v>
      </c>
      <c r="BA828" t="s">
        <v>7018</v>
      </c>
      <c r="BB828" t="s">
        <v>4785</v>
      </c>
      <c r="BC828" t="s">
        <v>6157</v>
      </c>
      <c r="BH828" t="s">
        <v>4144</v>
      </c>
      <c r="BI828" t="s">
        <v>7195</v>
      </c>
      <c r="BJ828" t="s">
        <v>4164</v>
      </c>
      <c r="BK828" t="s">
        <v>4165</v>
      </c>
      <c r="BL828">
        <v>2016</v>
      </c>
      <c r="BM828"/>
      <c r="BN828"/>
      <c r="BO828"/>
      <c r="BP828"/>
      <c r="BW828"/>
      <c r="BY828"/>
      <c r="CF828">
        <v>1</v>
      </c>
      <c r="CI828">
        <v>-11.7</v>
      </c>
      <c r="CK828">
        <v>5</v>
      </c>
    </row>
    <row r="829" spans="1:89" ht="16" customHeight="1">
      <c r="A829">
        <v>828</v>
      </c>
      <c r="B829" t="s">
        <v>7107</v>
      </c>
      <c r="C829" s="2">
        <v>44970</v>
      </c>
      <c r="E829" t="s">
        <v>2047</v>
      </c>
      <c r="F829" t="s">
        <v>2047</v>
      </c>
      <c r="G829" t="s">
        <v>3941</v>
      </c>
      <c r="H829" t="s">
        <v>6157</v>
      </c>
      <c r="I829" t="s">
        <v>4855</v>
      </c>
      <c r="J829" t="s">
        <v>4856</v>
      </c>
      <c r="K829" t="s">
        <v>4857</v>
      </c>
      <c r="L829" t="s">
        <v>6157</v>
      </c>
      <c r="M829" t="s">
        <v>3984</v>
      </c>
      <c r="N829" t="s">
        <v>289</v>
      </c>
      <c r="O829" t="s">
        <v>6987</v>
      </c>
      <c r="P829" t="s">
        <v>3968</v>
      </c>
      <c r="Q829" t="s">
        <v>4403</v>
      </c>
      <c r="R829" t="s">
        <v>6157</v>
      </c>
      <c r="S829" t="s">
        <v>4353</v>
      </c>
      <c r="T829" t="s">
        <v>4353</v>
      </c>
      <c r="U829" t="s">
        <v>6157</v>
      </c>
      <c r="X829" t="s">
        <v>6157</v>
      </c>
      <c r="Y829" t="s">
        <v>6157</v>
      </c>
      <c r="Z829" t="s">
        <v>6157</v>
      </c>
      <c r="AA829" t="s">
        <v>4021</v>
      </c>
      <c r="AB829" t="s">
        <v>6157</v>
      </c>
      <c r="AC829" t="s">
        <v>6157</v>
      </c>
      <c r="AD829" t="s">
        <v>6157</v>
      </c>
      <c r="AE829" t="s">
        <v>6157</v>
      </c>
      <c r="AF829" t="s">
        <v>6157</v>
      </c>
      <c r="AG829" t="s">
        <v>6157</v>
      </c>
      <c r="AH829" t="s">
        <v>6157</v>
      </c>
      <c r="AI829" t="s">
        <v>6157</v>
      </c>
      <c r="AJ829" t="s">
        <v>4588</v>
      </c>
      <c r="AK829" t="s">
        <v>4858</v>
      </c>
      <c r="AL829" t="s">
        <v>268</v>
      </c>
      <c r="AM829" t="s">
        <v>264</v>
      </c>
      <c r="AN829" t="s">
        <v>4353</v>
      </c>
      <c r="AO829" s="29">
        <v>10.9258165</v>
      </c>
      <c r="AP829">
        <v>-28.112500000000001</v>
      </c>
      <c r="AQ829">
        <v>137.51433</v>
      </c>
      <c r="AR829" t="s">
        <v>1532</v>
      </c>
      <c r="AS829">
        <v>0</v>
      </c>
      <c r="AT829" t="s">
        <v>4353</v>
      </c>
      <c r="AU829" t="s">
        <v>274</v>
      </c>
      <c r="AV829" t="s">
        <v>4353</v>
      </c>
      <c r="AW829" t="s">
        <v>4353</v>
      </c>
      <c r="AX829" t="s">
        <v>6157</v>
      </c>
      <c r="AY829">
        <v>-46733</v>
      </c>
      <c r="AZ829">
        <v>-46733</v>
      </c>
      <c r="BA829" t="s">
        <v>7018</v>
      </c>
      <c r="BB829" t="s">
        <v>4785</v>
      </c>
      <c r="BC829" t="s">
        <v>6157</v>
      </c>
      <c r="BH829" t="s">
        <v>4144</v>
      </c>
      <c r="BI829" t="s">
        <v>7195</v>
      </c>
      <c r="BJ829" t="s">
        <v>4164</v>
      </c>
      <c r="BK829" t="s">
        <v>4165</v>
      </c>
      <c r="BL829">
        <v>2016</v>
      </c>
      <c r="BM829"/>
      <c r="BN829"/>
      <c r="BO829"/>
      <c r="BP829"/>
      <c r="BW829">
        <v>-20.100000000000001</v>
      </c>
      <c r="BY829">
        <v>9.3000000000000007</v>
      </c>
      <c r="CF829">
        <v>1</v>
      </c>
      <c r="CI829">
        <v>-11.9</v>
      </c>
      <c r="CK829">
        <v>7.9</v>
      </c>
    </row>
    <row r="830" spans="1:89" ht="16" customHeight="1">
      <c r="A830">
        <v>829</v>
      </c>
      <c r="B830" t="s">
        <v>7107</v>
      </c>
      <c r="C830" s="2">
        <v>44970</v>
      </c>
      <c r="E830" t="s">
        <v>1992</v>
      </c>
      <c r="F830" t="s">
        <v>1992</v>
      </c>
      <c r="G830" t="s">
        <v>3941</v>
      </c>
      <c r="H830" t="s">
        <v>6157</v>
      </c>
      <c r="I830" t="s">
        <v>4855</v>
      </c>
      <c r="J830" t="s">
        <v>4856</v>
      </c>
      <c r="K830" t="s">
        <v>4857</v>
      </c>
      <c r="L830" t="s">
        <v>6157</v>
      </c>
      <c r="M830" t="s">
        <v>3984</v>
      </c>
      <c r="N830" t="s">
        <v>289</v>
      </c>
      <c r="O830" t="s">
        <v>6987</v>
      </c>
      <c r="P830" t="s">
        <v>3968</v>
      </c>
      <c r="Q830" t="s">
        <v>4403</v>
      </c>
      <c r="R830" t="s">
        <v>6157</v>
      </c>
      <c r="S830" t="s">
        <v>4353</v>
      </c>
      <c r="T830" t="s">
        <v>4353</v>
      </c>
      <c r="U830" t="s">
        <v>6157</v>
      </c>
      <c r="X830" t="s">
        <v>6157</v>
      </c>
      <c r="Y830" t="s">
        <v>6157</v>
      </c>
      <c r="Z830" t="s">
        <v>6157</v>
      </c>
      <c r="AA830" t="s">
        <v>4021</v>
      </c>
      <c r="AB830" t="s">
        <v>6157</v>
      </c>
      <c r="AC830" t="s">
        <v>6157</v>
      </c>
      <c r="AD830" t="s">
        <v>6157</v>
      </c>
      <c r="AE830" t="s">
        <v>6157</v>
      </c>
      <c r="AF830" t="s">
        <v>6157</v>
      </c>
      <c r="AG830" t="s">
        <v>6157</v>
      </c>
      <c r="AH830" t="s">
        <v>6157</v>
      </c>
      <c r="AI830" t="s">
        <v>6157</v>
      </c>
      <c r="AJ830" t="s">
        <v>4588</v>
      </c>
      <c r="AK830" t="s">
        <v>4858</v>
      </c>
      <c r="AL830" t="s">
        <v>268</v>
      </c>
      <c r="AM830" t="s">
        <v>264</v>
      </c>
      <c r="AN830" t="s">
        <v>4353</v>
      </c>
      <c r="AO830" s="29">
        <v>11</v>
      </c>
      <c r="AP830">
        <v>-28.112500000000001</v>
      </c>
      <c r="AQ830">
        <v>137.51433</v>
      </c>
      <c r="AR830" t="s">
        <v>1532</v>
      </c>
      <c r="AS830">
        <v>0</v>
      </c>
      <c r="AT830" t="s">
        <v>4353</v>
      </c>
      <c r="AU830" t="s">
        <v>274</v>
      </c>
      <c r="AV830" t="s">
        <v>4353</v>
      </c>
      <c r="AW830" t="s">
        <v>4353</v>
      </c>
      <c r="AX830" t="s">
        <v>6157</v>
      </c>
      <c r="AY830">
        <v>-46778</v>
      </c>
      <c r="AZ830">
        <v>-46778</v>
      </c>
      <c r="BA830" t="s">
        <v>7018</v>
      </c>
      <c r="BB830" t="s">
        <v>4785</v>
      </c>
      <c r="BC830" t="s">
        <v>6157</v>
      </c>
      <c r="BH830" t="s">
        <v>4144</v>
      </c>
      <c r="BI830" t="s">
        <v>7195</v>
      </c>
      <c r="BJ830" t="s">
        <v>4164</v>
      </c>
      <c r="BK830" t="s">
        <v>4165</v>
      </c>
      <c r="BL830">
        <v>2016</v>
      </c>
      <c r="BM830"/>
      <c r="BN830"/>
      <c r="BO830"/>
      <c r="BP830"/>
      <c r="BW830"/>
      <c r="BY830"/>
      <c r="CF830">
        <v>1</v>
      </c>
      <c r="CI830">
        <v>-11.3</v>
      </c>
      <c r="CK830">
        <v>3.1</v>
      </c>
    </row>
    <row r="831" spans="1:89" ht="16" customHeight="1">
      <c r="A831">
        <v>830</v>
      </c>
      <c r="B831" t="s">
        <v>7107</v>
      </c>
      <c r="C831" s="2">
        <v>44970</v>
      </c>
      <c r="E831" t="s">
        <v>1952</v>
      </c>
      <c r="F831" t="s">
        <v>1952</v>
      </c>
      <c r="G831" t="s">
        <v>3941</v>
      </c>
      <c r="H831" t="s">
        <v>6157</v>
      </c>
      <c r="I831" t="s">
        <v>4855</v>
      </c>
      <c r="J831" t="s">
        <v>4856</v>
      </c>
      <c r="K831" t="s">
        <v>4857</v>
      </c>
      <c r="L831" t="s">
        <v>6157</v>
      </c>
      <c r="M831" t="s">
        <v>3984</v>
      </c>
      <c r="N831" t="s">
        <v>289</v>
      </c>
      <c r="O831" t="s">
        <v>6987</v>
      </c>
      <c r="P831" t="s">
        <v>3968</v>
      </c>
      <c r="Q831" t="s">
        <v>4403</v>
      </c>
      <c r="R831" t="s">
        <v>6157</v>
      </c>
      <c r="S831" t="s">
        <v>4353</v>
      </c>
      <c r="T831" t="s">
        <v>4353</v>
      </c>
      <c r="U831" t="s">
        <v>6157</v>
      </c>
      <c r="X831" t="s">
        <v>6157</v>
      </c>
      <c r="Y831" t="s">
        <v>6157</v>
      </c>
      <c r="Z831" t="s">
        <v>6157</v>
      </c>
      <c r="AA831" t="s">
        <v>4021</v>
      </c>
      <c r="AB831" t="s">
        <v>6157</v>
      </c>
      <c r="AC831" t="s">
        <v>6157</v>
      </c>
      <c r="AD831" t="s">
        <v>6157</v>
      </c>
      <c r="AE831" t="s">
        <v>6157</v>
      </c>
      <c r="AF831" t="s">
        <v>6157</v>
      </c>
      <c r="AG831" t="s">
        <v>6157</v>
      </c>
      <c r="AH831" t="s">
        <v>6157</v>
      </c>
      <c r="AI831" t="s">
        <v>6157</v>
      </c>
      <c r="AJ831" t="s">
        <v>4588</v>
      </c>
      <c r="AK831" t="s">
        <v>4858</v>
      </c>
      <c r="AL831" t="s">
        <v>268</v>
      </c>
      <c r="AM831" t="s">
        <v>264</v>
      </c>
      <c r="AN831" t="s">
        <v>4353</v>
      </c>
      <c r="AO831" s="29">
        <v>5</v>
      </c>
      <c r="AP831">
        <v>-28.04167</v>
      </c>
      <c r="AQ831">
        <v>137.53083000000001</v>
      </c>
      <c r="AR831" t="s">
        <v>1532</v>
      </c>
      <c r="AS831">
        <v>0</v>
      </c>
      <c r="AT831" t="s">
        <v>4353</v>
      </c>
      <c r="AU831" t="s">
        <v>274</v>
      </c>
      <c r="AV831" t="s">
        <v>4353</v>
      </c>
      <c r="AW831" t="s">
        <v>4353</v>
      </c>
      <c r="AX831" t="s">
        <v>6157</v>
      </c>
      <c r="AY831">
        <v>-46778</v>
      </c>
      <c r="AZ831">
        <v>-46778</v>
      </c>
      <c r="BA831" t="s">
        <v>7018</v>
      </c>
      <c r="BB831" t="s">
        <v>4785</v>
      </c>
      <c r="BC831" t="s">
        <v>6157</v>
      </c>
      <c r="BH831" t="s">
        <v>4144</v>
      </c>
      <c r="BI831" t="s">
        <v>7195</v>
      </c>
      <c r="BJ831" t="s">
        <v>4164</v>
      </c>
      <c r="BK831" t="s">
        <v>4165</v>
      </c>
      <c r="BL831">
        <v>2016</v>
      </c>
      <c r="BM831"/>
      <c r="BN831"/>
      <c r="BO831"/>
      <c r="BP831"/>
      <c r="BW831">
        <v>-14.6</v>
      </c>
      <c r="BY831">
        <v>4.5999999999999996</v>
      </c>
    </row>
    <row r="832" spans="1:89" ht="16" customHeight="1">
      <c r="A832">
        <v>831</v>
      </c>
      <c r="B832" t="s">
        <v>7107</v>
      </c>
      <c r="C832" s="2">
        <v>44970</v>
      </c>
      <c r="E832" t="s">
        <v>2048</v>
      </c>
      <c r="F832" t="s">
        <v>2048</v>
      </c>
      <c r="G832" t="s">
        <v>3941</v>
      </c>
      <c r="H832" t="s">
        <v>6157</v>
      </c>
      <c r="I832" t="s">
        <v>4855</v>
      </c>
      <c r="J832" t="s">
        <v>4856</v>
      </c>
      <c r="K832" t="s">
        <v>4857</v>
      </c>
      <c r="L832" t="s">
        <v>6157</v>
      </c>
      <c r="M832" t="s">
        <v>3984</v>
      </c>
      <c r="N832" t="s">
        <v>289</v>
      </c>
      <c r="O832" t="s">
        <v>6987</v>
      </c>
      <c r="P832" t="s">
        <v>3968</v>
      </c>
      <c r="Q832" t="s">
        <v>4403</v>
      </c>
      <c r="R832" t="s">
        <v>6157</v>
      </c>
      <c r="S832" t="s">
        <v>4353</v>
      </c>
      <c r="T832" t="s">
        <v>4353</v>
      </c>
      <c r="U832" t="s">
        <v>6157</v>
      </c>
      <c r="X832" t="s">
        <v>6157</v>
      </c>
      <c r="Y832" t="s">
        <v>6157</v>
      </c>
      <c r="Z832" t="s">
        <v>6157</v>
      </c>
      <c r="AA832" t="s">
        <v>4021</v>
      </c>
      <c r="AB832" t="s">
        <v>6157</v>
      </c>
      <c r="AC832" t="s">
        <v>6157</v>
      </c>
      <c r="AD832" t="s">
        <v>6157</v>
      </c>
      <c r="AE832" t="s">
        <v>6157</v>
      </c>
      <c r="AF832" t="s">
        <v>6157</v>
      </c>
      <c r="AG832" t="s">
        <v>6157</v>
      </c>
      <c r="AH832" t="s">
        <v>6157</v>
      </c>
      <c r="AI832" t="s">
        <v>6157</v>
      </c>
      <c r="AJ832" t="s">
        <v>4588</v>
      </c>
      <c r="AK832" t="s">
        <v>4858</v>
      </c>
      <c r="AL832" t="s">
        <v>268</v>
      </c>
      <c r="AM832" t="s">
        <v>264</v>
      </c>
      <c r="AN832" t="s">
        <v>4353</v>
      </c>
      <c r="AO832" s="29">
        <v>24.073494</v>
      </c>
      <c r="AP832">
        <v>-28.77788</v>
      </c>
      <c r="AQ832">
        <v>138.3999</v>
      </c>
      <c r="AR832" t="s">
        <v>1532</v>
      </c>
      <c r="AS832">
        <v>0</v>
      </c>
      <c r="AT832" t="s">
        <v>4353</v>
      </c>
      <c r="AU832" t="s">
        <v>274</v>
      </c>
      <c r="AV832" t="s">
        <v>4353</v>
      </c>
      <c r="AW832" t="s">
        <v>4353</v>
      </c>
      <c r="AX832" t="s">
        <v>6157</v>
      </c>
      <c r="AY832">
        <v>-46913</v>
      </c>
      <c r="AZ832">
        <v>-46913</v>
      </c>
      <c r="BA832" t="s">
        <v>7018</v>
      </c>
      <c r="BB832" t="s">
        <v>4785</v>
      </c>
      <c r="BC832" t="s">
        <v>6157</v>
      </c>
      <c r="BH832" t="s">
        <v>4144</v>
      </c>
      <c r="BI832" t="s">
        <v>7195</v>
      </c>
      <c r="BJ832" t="s">
        <v>4164</v>
      </c>
      <c r="BK832" t="s">
        <v>4165</v>
      </c>
      <c r="BL832">
        <v>2016</v>
      </c>
      <c r="BM832"/>
      <c r="BN832"/>
      <c r="BO832"/>
      <c r="BP832"/>
      <c r="BW832"/>
      <c r="BY832"/>
      <c r="CF832">
        <v>1</v>
      </c>
      <c r="CI832">
        <v>-10.199999999999999</v>
      </c>
      <c r="CK832">
        <v>6</v>
      </c>
    </row>
    <row r="833" spans="1:89" ht="16" customHeight="1">
      <c r="A833">
        <v>832</v>
      </c>
      <c r="B833" t="s">
        <v>7107</v>
      </c>
      <c r="C833" s="2">
        <v>44970</v>
      </c>
      <c r="E833" t="s">
        <v>2043</v>
      </c>
      <c r="F833" t="s">
        <v>2043</v>
      </c>
      <c r="G833" t="s">
        <v>3941</v>
      </c>
      <c r="H833" t="s">
        <v>6157</v>
      </c>
      <c r="I833" t="s">
        <v>4855</v>
      </c>
      <c r="J833" t="s">
        <v>4856</v>
      </c>
      <c r="K833" t="s">
        <v>4857</v>
      </c>
      <c r="L833" t="s">
        <v>6157</v>
      </c>
      <c r="M833" t="s">
        <v>3984</v>
      </c>
      <c r="N833" t="s">
        <v>289</v>
      </c>
      <c r="O833" t="s">
        <v>6987</v>
      </c>
      <c r="P833" t="s">
        <v>3968</v>
      </c>
      <c r="Q833" t="s">
        <v>4403</v>
      </c>
      <c r="R833" t="s">
        <v>6157</v>
      </c>
      <c r="S833" t="s">
        <v>4353</v>
      </c>
      <c r="T833" t="s">
        <v>4353</v>
      </c>
      <c r="U833" t="s">
        <v>6157</v>
      </c>
      <c r="X833" t="s">
        <v>6157</v>
      </c>
      <c r="Y833" t="s">
        <v>6157</v>
      </c>
      <c r="Z833" t="s">
        <v>6157</v>
      </c>
      <c r="AA833" t="s">
        <v>4021</v>
      </c>
      <c r="AB833" t="s">
        <v>6157</v>
      </c>
      <c r="AC833" t="s">
        <v>6157</v>
      </c>
      <c r="AD833" t="s">
        <v>6157</v>
      </c>
      <c r="AE833" t="s">
        <v>6157</v>
      </c>
      <c r="AF833" t="s">
        <v>6157</v>
      </c>
      <c r="AG833" t="s">
        <v>6157</v>
      </c>
      <c r="AH833" t="s">
        <v>6157</v>
      </c>
      <c r="AI833" t="s">
        <v>6157</v>
      </c>
      <c r="AJ833" t="s">
        <v>4588</v>
      </c>
      <c r="AK833" t="s">
        <v>4858</v>
      </c>
      <c r="AL833" t="s">
        <v>268</v>
      </c>
      <c r="AM833" t="s">
        <v>264</v>
      </c>
      <c r="AN833" t="s">
        <v>4353</v>
      </c>
      <c r="AO833" s="29">
        <v>22</v>
      </c>
      <c r="AP833">
        <v>-28.768730000000001</v>
      </c>
      <c r="AQ833">
        <v>138.40018000000001</v>
      </c>
      <c r="AR833" t="s">
        <v>1532</v>
      </c>
      <c r="AS833">
        <v>0</v>
      </c>
      <c r="AT833" t="s">
        <v>4353</v>
      </c>
      <c r="AU833" t="s">
        <v>274</v>
      </c>
      <c r="AV833" t="s">
        <v>4353</v>
      </c>
      <c r="AW833" t="s">
        <v>4353</v>
      </c>
      <c r="AX833" t="s">
        <v>6157</v>
      </c>
      <c r="AY833">
        <v>-47001</v>
      </c>
      <c r="AZ833">
        <v>-47001</v>
      </c>
      <c r="BA833" t="s">
        <v>7018</v>
      </c>
      <c r="BB833" t="s">
        <v>4785</v>
      </c>
      <c r="BC833" t="s">
        <v>6157</v>
      </c>
      <c r="BH833" t="s">
        <v>4144</v>
      </c>
      <c r="BI833" t="s">
        <v>7195</v>
      </c>
      <c r="BJ833" t="s">
        <v>4164</v>
      </c>
      <c r="BK833" t="s">
        <v>4165</v>
      </c>
      <c r="BL833">
        <v>2016</v>
      </c>
      <c r="BM833"/>
      <c r="BN833"/>
      <c r="BO833"/>
      <c r="BP833"/>
      <c r="BW833"/>
      <c r="BY833"/>
      <c r="CF833">
        <v>1</v>
      </c>
      <c r="CI833">
        <v>-10.8</v>
      </c>
      <c r="CK833">
        <v>7.8</v>
      </c>
    </row>
    <row r="834" spans="1:89" ht="16" customHeight="1">
      <c r="A834">
        <v>833</v>
      </c>
      <c r="B834" t="s">
        <v>7107</v>
      </c>
      <c r="C834" s="2">
        <v>44970</v>
      </c>
      <c r="E834" t="s">
        <v>2009</v>
      </c>
      <c r="F834" t="s">
        <v>2009</v>
      </c>
      <c r="G834" t="s">
        <v>3941</v>
      </c>
      <c r="H834" t="s">
        <v>6157</v>
      </c>
      <c r="I834" t="s">
        <v>4855</v>
      </c>
      <c r="J834" t="s">
        <v>4856</v>
      </c>
      <c r="K834" t="s">
        <v>4857</v>
      </c>
      <c r="L834" t="s">
        <v>6157</v>
      </c>
      <c r="M834" t="s">
        <v>3984</v>
      </c>
      <c r="N834" t="s">
        <v>289</v>
      </c>
      <c r="O834" t="s">
        <v>6987</v>
      </c>
      <c r="P834" t="s">
        <v>3968</v>
      </c>
      <c r="Q834" t="s">
        <v>4403</v>
      </c>
      <c r="R834" t="s">
        <v>6157</v>
      </c>
      <c r="S834" t="s">
        <v>4353</v>
      </c>
      <c r="T834" t="s">
        <v>4353</v>
      </c>
      <c r="U834" t="s">
        <v>6157</v>
      </c>
      <c r="X834" t="s">
        <v>6157</v>
      </c>
      <c r="Y834" t="s">
        <v>6157</v>
      </c>
      <c r="Z834" t="s">
        <v>6157</v>
      </c>
      <c r="AA834" t="s">
        <v>4021</v>
      </c>
      <c r="AB834" t="s">
        <v>6157</v>
      </c>
      <c r="AC834" t="s">
        <v>6157</v>
      </c>
      <c r="AD834" t="s">
        <v>6157</v>
      </c>
      <c r="AE834" t="s">
        <v>6157</v>
      </c>
      <c r="AF834" t="s">
        <v>6157</v>
      </c>
      <c r="AG834" t="s">
        <v>6157</v>
      </c>
      <c r="AH834" t="s">
        <v>6157</v>
      </c>
      <c r="AI834" t="s">
        <v>6157</v>
      </c>
      <c r="AJ834" t="s">
        <v>4588</v>
      </c>
      <c r="AK834" t="s">
        <v>4858</v>
      </c>
      <c r="AL834" t="s">
        <v>268</v>
      </c>
      <c r="AM834" t="s">
        <v>264</v>
      </c>
      <c r="AN834" t="s">
        <v>4353</v>
      </c>
      <c r="AO834" s="29">
        <v>-15</v>
      </c>
      <c r="AP834">
        <v>-28.665330000000001</v>
      </c>
      <c r="AQ834">
        <v>137.63567</v>
      </c>
      <c r="AR834" t="s">
        <v>1532</v>
      </c>
      <c r="AS834">
        <v>0</v>
      </c>
      <c r="AT834" t="s">
        <v>4353</v>
      </c>
      <c r="AU834" t="s">
        <v>274</v>
      </c>
      <c r="AV834" t="s">
        <v>4353</v>
      </c>
      <c r="AW834" t="s">
        <v>4353</v>
      </c>
      <c r="AX834" t="s">
        <v>6157</v>
      </c>
      <c r="AY834">
        <v>-47045</v>
      </c>
      <c r="AZ834">
        <v>-47045</v>
      </c>
      <c r="BA834" t="s">
        <v>7018</v>
      </c>
      <c r="BB834" t="s">
        <v>4785</v>
      </c>
      <c r="BC834" t="s">
        <v>6157</v>
      </c>
      <c r="BH834" t="s">
        <v>4144</v>
      </c>
      <c r="BI834" t="s">
        <v>7195</v>
      </c>
      <c r="BJ834" t="s">
        <v>4164</v>
      </c>
      <c r="BK834" t="s">
        <v>4165</v>
      </c>
      <c r="BL834">
        <v>2016</v>
      </c>
      <c r="BM834"/>
      <c r="BN834"/>
      <c r="BO834"/>
      <c r="BP834"/>
      <c r="BW834">
        <v>-20.8</v>
      </c>
      <c r="BY834">
        <v>13.9</v>
      </c>
      <c r="CF834">
        <v>1</v>
      </c>
      <c r="CI834">
        <v>-11.1</v>
      </c>
      <c r="CK834">
        <v>6.9</v>
      </c>
    </row>
    <row r="835" spans="1:89" ht="16" customHeight="1">
      <c r="A835">
        <v>834</v>
      </c>
      <c r="B835" t="s">
        <v>7107</v>
      </c>
      <c r="C835" s="2">
        <v>44970</v>
      </c>
      <c r="E835" t="s">
        <v>1991</v>
      </c>
      <c r="F835" t="s">
        <v>1991</v>
      </c>
      <c r="G835" t="s">
        <v>3941</v>
      </c>
      <c r="H835" t="s">
        <v>6157</v>
      </c>
      <c r="I835" t="s">
        <v>4855</v>
      </c>
      <c r="J835" t="s">
        <v>4856</v>
      </c>
      <c r="K835" t="s">
        <v>4857</v>
      </c>
      <c r="L835" t="s">
        <v>6157</v>
      </c>
      <c r="M835" t="s">
        <v>3984</v>
      </c>
      <c r="N835" t="s">
        <v>289</v>
      </c>
      <c r="O835" t="s">
        <v>6987</v>
      </c>
      <c r="P835" t="s">
        <v>3968</v>
      </c>
      <c r="Q835" t="s">
        <v>4403</v>
      </c>
      <c r="R835" t="s">
        <v>6157</v>
      </c>
      <c r="S835" t="s">
        <v>4353</v>
      </c>
      <c r="T835" t="s">
        <v>4353</v>
      </c>
      <c r="U835" t="s">
        <v>6157</v>
      </c>
      <c r="X835" t="s">
        <v>6157</v>
      </c>
      <c r="Y835" t="s">
        <v>6157</v>
      </c>
      <c r="Z835" t="s">
        <v>6157</v>
      </c>
      <c r="AA835" t="s">
        <v>4021</v>
      </c>
      <c r="AB835" t="s">
        <v>6157</v>
      </c>
      <c r="AC835" t="s">
        <v>6157</v>
      </c>
      <c r="AD835" t="s">
        <v>6157</v>
      </c>
      <c r="AE835" t="s">
        <v>6157</v>
      </c>
      <c r="AF835" t="s">
        <v>6157</v>
      </c>
      <c r="AG835" t="s">
        <v>6157</v>
      </c>
      <c r="AH835" t="s">
        <v>6157</v>
      </c>
      <c r="AI835" t="s">
        <v>6157</v>
      </c>
      <c r="AJ835" t="s">
        <v>4588</v>
      </c>
      <c r="AK835" t="s">
        <v>4858</v>
      </c>
      <c r="AL835" t="s">
        <v>268</v>
      </c>
      <c r="AM835" t="s">
        <v>264</v>
      </c>
      <c r="AN835" t="s">
        <v>4353</v>
      </c>
      <c r="AO835" s="29">
        <v>15</v>
      </c>
      <c r="AP835">
        <v>-28.69333</v>
      </c>
      <c r="AQ835">
        <v>137.69999999999999</v>
      </c>
      <c r="AR835" t="s">
        <v>1532</v>
      </c>
      <c r="AS835">
        <v>0</v>
      </c>
      <c r="AT835" t="s">
        <v>4353</v>
      </c>
      <c r="AU835" t="s">
        <v>274</v>
      </c>
      <c r="AV835" t="s">
        <v>4353</v>
      </c>
      <c r="AW835" t="s">
        <v>4353</v>
      </c>
      <c r="AX835" t="s">
        <v>6157</v>
      </c>
      <c r="AY835">
        <v>-47045</v>
      </c>
      <c r="AZ835">
        <v>-47045</v>
      </c>
      <c r="BA835" t="s">
        <v>7018</v>
      </c>
      <c r="BB835" t="s">
        <v>4785</v>
      </c>
      <c r="BC835" t="s">
        <v>6157</v>
      </c>
      <c r="BH835" t="s">
        <v>4144</v>
      </c>
      <c r="BI835" t="s">
        <v>7195</v>
      </c>
      <c r="BJ835" t="s">
        <v>4164</v>
      </c>
      <c r="BK835" t="s">
        <v>4165</v>
      </c>
      <c r="BL835">
        <v>2016</v>
      </c>
      <c r="BM835"/>
      <c r="BN835"/>
      <c r="BO835"/>
      <c r="BP835"/>
      <c r="BW835"/>
      <c r="BY835"/>
      <c r="CF835">
        <v>1</v>
      </c>
      <c r="CI835">
        <v>-8</v>
      </c>
      <c r="CK835">
        <v>4</v>
      </c>
    </row>
    <row r="836" spans="1:89" ht="16" customHeight="1">
      <c r="A836">
        <v>835</v>
      </c>
      <c r="B836" t="s">
        <v>7107</v>
      </c>
      <c r="C836" s="2">
        <v>44970</v>
      </c>
      <c r="E836" t="s">
        <v>2015</v>
      </c>
      <c r="F836" t="s">
        <v>2015</v>
      </c>
      <c r="G836" t="s">
        <v>3941</v>
      </c>
      <c r="H836" t="s">
        <v>6157</v>
      </c>
      <c r="I836" t="s">
        <v>4855</v>
      </c>
      <c r="J836" t="s">
        <v>4856</v>
      </c>
      <c r="K836" t="s">
        <v>4857</v>
      </c>
      <c r="L836" t="s">
        <v>6157</v>
      </c>
      <c r="M836" t="s">
        <v>3984</v>
      </c>
      <c r="N836" t="s">
        <v>289</v>
      </c>
      <c r="O836" t="s">
        <v>6987</v>
      </c>
      <c r="P836" t="s">
        <v>3968</v>
      </c>
      <c r="Q836" t="s">
        <v>4403</v>
      </c>
      <c r="R836" t="s">
        <v>6157</v>
      </c>
      <c r="S836" t="s">
        <v>4353</v>
      </c>
      <c r="T836" t="s">
        <v>4353</v>
      </c>
      <c r="U836" t="s">
        <v>6157</v>
      </c>
      <c r="X836" t="s">
        <v>6157</v>
      </c>
      <c r="Y836" t="s">
        <v>6157</v>
      </c>
      <c r="Z836" t="s">
        <v>6157</v>
      </c>
      <c r="AA836" t="s">
        <v>4021</v>
      </c>
      <c r="AB836" t="s">
        <v>6157</v>
      </c>
      <c r="AC836" t="s">
        <v>6157</v>
      </c>
      <c r="AD836" t="s">
        <v>6157</v>
      </c>
      <c r="AE836" t="s">
        <v>6157</v>
      </c>
      <c r="AF836" t="s">
        <v>6157</v>
      </c>
      <c r="AG836" t="s">
        <v>6157</v>
      </c>
      <c r="AH836" t="s">
        <v>6157</v>
      </c>
      <c r="AI836" t="s">
        <v>6157</v>
      </c>
      <c r="AJ836" t="s">
        <v>4588</v>
      </c>
      <c r="AK836" t="s">
        <v>4858</v>
      </c>
      <c r="AL836" t="s">
        <v>268</v>
      </c>
      <c r="AM836" t="s">
        <v>264</v>
      </c>
      <c r="AN836" t="s">
        <v>4353</v>
      </c>
      <c r="AO836" s="29">
        <v>1</v>
      </c>
      <c r="AP836">
        <v>-28.13233</v>
      </c>
      <c r="AQ836">
        <v>137.57933</v>
      </c>
      <c r="AR836" t="s">
        <v>1532</v>
      </c>
      <c r="AS836">
        <v>0</v>
      </c>
      <c r="AT836" t="s">
        <v>4353</v>
      </c>
      <c r="AU836" t="s">
        <v>274</v>
      </c>
      <c r="AV836" t="s">
        <v>4353</v>
      </c>
      <c r="AW836" t="s">
        <v>4353</v>
      </c>
      <c r="AX836" t="s">
        <v>6157</v>
      </c>
      <c r="AY836">
        <v>-47305</v>
      </c>
      <c r="AZ836">
        <v>-47305</v>
      </c>
      <c r="BA836" t="s">
        <v>7018</v>
      </c>
      <c r="BB836" t="s">
        <v>4785</v>
      </c>
      <c r="BC836" t="s">
        <v>6157</v>
      </c>
      <c r="BH836" t="s">
        <v>4144</v>
      </c>
      <c r="BI836" t="s">
        <v>7195</v>
      </c>
      <c r="BJ836" t="s">
        <v>4164</v>
      </c>
      <c r="BK836" t="s">
        <v>4165</v>
      </c>
      <c r="BL836">
        <v>2016</v>
      </c>
      <c r="BM836"/>
      <c r="BN836"/>
      <c r="BO836"/>
      <c r="BP836"/>
      <c r="BW836">
        <v>-20.100000000000001</v>
      </c>
      <c r="BY836">
        <v>8.1</v>
      </c>
    </row>
    <row r="837" spans="1:89" ht="16" customHeight="1">
      <c r="A837">
        <v>836</v>
      </c>
      <c r="B837" t="s">
        <v>7107</v>
      </c>
      <c r="C837" s="2">
        <v>44970</v>
      </c>
      <c r="E837" t="s">
        <v>2049</v>
      </c>
      <c r="F837" t="s">
        <v>2049</v>
      </c>
      <c r="G837" t="s">
        <v>3941</v>
      </c>
      <c r="H837" t="s">
        <v>6157</v>
      </c>
      <c r="I837" t="s">
        <v>4855</v>
      </c>
      <c r="J837" t="s">
        <v>4856</v>
      </c>
      <c r="K837" t="s">
        <v>4857</v>
      </c>
      <c r="L837" t="s">
        <v>6157</v>
      </c>
      <c r="M837" t="s">
        <v>3984</v>
      </c>
      <c r="N837" t="s">
        <v>289</v>
      </c>
      <c r="O837" t="s">
        <v>6987</v>
      </c>
      <c r="P837" t="s">
        <v>3968</v>
      </c>
      <c r="Q837" t="s">
        <v>4403</v>
      </c>
      <c r="R837" t="s">
        <v>6157</v>
      </c>
      <c r="S837" t="s">
        <v>4353</v>
      </c>
      <c r="T837" t="s">
        <v>4353</v>
      </c>
      <c r="U837" t="s">
        <v>6157</v>
      </c>
      <c r="X837" t="s">
        <v>6157</v>
      </c>
      <c r="Y837" t="s">
        <v>6157</v>
      </c>
      <c r="Z837" t="s">
        <v>6157</v>
      </c>
      <c r="AA837" t="s">
        <v>4021</v>
      </c>
      <c r="AB837" t="s">
        <v>6157</v>
      </c>
      <c r="AC837" t="s">
        <v>6157</v>
      </c>
      <c r="AD837" t="s">
        <v>6157</v>
      </c>
      <c r="AE837" t="s">
        <v>6157</v>
      </c>
      <c r="AF837" t="s">
        <v>6157</v>
      </c>
      <c r="AG837" t="s">
        <v>6157</v>
      </c>
      <c r="AH837" t="s">
        <v>6157</v>
      </c>
      <c r="AI837" t="s">
        <v>6157</v>
      </c>
      <c r="AJ837" t="s">
        <v>4588</v>
      </c>
      <c r="AK837" t="s">
        <v>4858</v>
      </c>
      <c r="AL837" t="s">
        <v>268</v>
      </c>
      <c r="AM837" t="s">
        <v>264</v>
      </c>
      <c r="AN837" t="s">
        <v>4353</v>
      </c>
      <c r="AO837" s="29">
        <v>5</v>
      </c>
      <c r="AP837">
        <v>-28.141670000000001</v>
      </c>
      <c r="AQ837">
        <v>137.55833000000001</v>
      </c>
      <c r="AR837" t="s">
        <v>1532</v>
      </c>
      <c r="AS837">
        <v>0</v>
      </c>
      <c r="AT837" t="s">
        <v>4353</v>
      </c>
      <c r="AU837" t="s">
        <v>274</v>
      </c>
      <c r="AV837" t="s">
        <v>4353</v>
      </c>
      <c r="AW837" t="s">
        <v>4353</v>
      </c>
      <c r="AX837" t="s">
        <v>6157</v>
      </c>
      <c r="AY837">
        <v>-47674</v>
      </c>
      <c r="AZ837">
        <v>-47674</v>
      </c>
      <c r="BA837" t="s">
        <v>7018</v>
      </c>
      <c r="BB837" t="s">
        <v>4785</v>
      </c>
      <c r="BC837" t="s">
        <v>6157</v>
      </c>
      <c r="BH837" t="s">
        <v>4144</v>
      </c>
      <c r="BI837" t="s">
        <v>7195</v>
      </c>
      <c r="BJ837" t="s">
        <v>4164</v>
      </c>
      <c r="BK837" t="s">
        <v>4165</v>
      </c>
      <c r="BL837">
        <v>2016</v>
      </c>
      <c r="BM837"/>
      <c r="BN837"/>
      <c r="BO837"/>
      <c r="BP837"/>
      <c r="BW837">
        <v>-21.3</v>
      </c>
      <c r="BY837">
        <v>13.1</v>
      </c>
    </row>
    <row r="838" spans="1:89" ht="16" customHeight="1">
      <c r="A838">
        <v>837</v>
      </c>
      <c r="B838" t="s">
        <v>7107</v>
      </c>
      <c r="C838" s="2">
        <v>44970</v>
      </c>
      <c r="E838" t="s">
        <v>1995</v>
      </c>
      <c r="F838" t="s">
        <v>1995</v>
      </c>
      <c r="G838" t="s">
        <v>3941</v>
      </c>
      <c r="H838" t="s">
        <v>6157</v>
      </c>
      <c r="I838" t="s">
        <v>4855</v>
      </c>
      <c r="J838" t="s">
        <v>4856</v>
      </c>
      <c r="K838" t="s">
        <v>4857</v>
      </c>
      <c r="L838" t="s">
        <v>6157</v>
      </c>
      <c r="M838" t="s">
        <v>3984</v>
      </c>
      <c r="N838" t="s">
        <v>289</v>
      </c>
      <c r="O838" t="s">
        <v>6987</v>
      </c>
      <c r="P838" t="s">
        <v>3968</v>
      </c>
      <c r="Q838" t="s">
        <v>4403</v>
      </c>
      <c r="R838" t="s">
        <v>6157</v>
      </c>
      <c r="S838" t="s">
        <v>4353</v>
      </c>
      <c r="T838" t="s">
        <v>4353</v>
      </c>
      <c r="U838" t="s">
        <v>6157</v>
      </c>
      <c r="X838" t="s">
        <v>6157</v>
      </c>
      <c r="Y838" t="s">
        <v>6157</v>
      </c>
      <c r="Z838" t="s">
        <v>6157</v>
      </c>
      <c r="AA838" t="s">
        <v>4021</v>
      </c>
      <c r="AB838" t="s">
        <v>6157</v>
      </c>
      <c r="AC838" t="s">
        <v>6157</v>
      </c>
      <c r="AD838" t="s">
        <v>6157</v>
      </c>
      <c r="AE838" t="s">
        <v>6157</v>
      </c>
      <c r="AF838" t="s">
        <v>6157</v>
      </c>
      <c r="AG838" t="s">
        <v>6157</v>
      </c>
      <c r="AH838" t="s">
        <v>6157</v>
      </c>
      <c r="AI838" t="s">
        <v>6157</v>
      </c>
      <c r="AJ838" t="s">
        <v>4588</v>
      </c>
      <c r="AK838" t="s">
        <v>4858</v>
      </c>
      <c r="AL838" t="s">
        <v>268</v>
      </c>
      <c r="AM838" t="s">
        <v>264</v>
      </c>
      <c r="AN838" t="s">
        <v>4353</v>
      </c>
      <c r="AO838" s="29">
        <v>16</v>
      </c>
      <c r="AP838">
        <v>-28.00909</v>
      </c>
      <c r="AQ838">
        <v>137.69110000000001</v>
      </c>
      <c r="AR838" t="s">
        <v>1532</v>
      </c>
      <c r="AS838">
        <v>0</v>
      </c>
      <c r="AT838" t="s">
        <v>4353</v>
      </c>
      <c r="AU838" t="s">
        <v>274</v>
      </c>
      <c r="AV838" t="s">
        <v>4353</v>
      </c>
      <c r="AW838" t="s">
        <v>4353</v>
      </c>
      <c r="AX838" t="s">
        <v>6157</v>
      </c>
      <c r="AY838">
        <v>-47846</v>
      </c>
      <c r="AZ838">
        <v>-47846</v>
      </c>
      <c r="BA838" t="s">
        <v>7018</v>
      </c>
      <c r="BB838" t="s">
        <v>4785</v>
      </c>
      <c r="BC838" t="s">
        <v>6157</v>
      </c>
      <c r="BH838" t="s">
        <v>4144</v>
      </c>
      <c r="BI838" t="s">
        <v>7195</v>
      </c>
      <c r="BJ838" t="s">
        <v>4164</v>
      </c>
      <c r="BK838" t="s">
        <v>4165</v>
      </c>
      <c r="BL838">
        <v>2016</v>
      </c>
      <c r="BM838"/>
      <c r="BN838"/>
      <c r="BO838"/>
      <c r="BP838"/>
      <c r="BW838">
        <v>-16.8</v>
      </c>
      <c r="BY838">
        <v>13.3</v>
      </c>
    </row>
    <row r="839" spans="1:89" ht="16" customHeight="1">
      <c r="A839">
        <v>838</v>
      </c>
      <c r="B839" t="s">
        <v>7107</v>
      </c>
      <c r="C839" s="2">
        <v>44970</v>
      </c>
      <c r="E839" t="s">
        <v>1969</v>
      </c>
      <c r="F839" t="s">
        <v>1969</v>
      </c>
      <c r="G839" t="s">
        <v>3941</v>
      </c>
      <c r="H839" t="s">
        <v>6157</v>
      </c>
      <c r="I839" t="s">
        <v>4855</v>
      </c>
      <c r="J839" t="s">
        <v>4856</v>
      </c>
      <c r="K839" t="s">
        <v>4857</v>
      </c>
      <c r="L839" t="s">
        <v>6157</v>
      </c>
      <c r="M839" t="s">
        <v>3984</v>
      </c>
      <c r="N839" t="s">
        <v>289</v>
      </c>
      <c r="O839" t="s">
        <v>6987</v>
      </c>
      <c r="P839" t="s">
        <v>3968</v>
      </c>
      <c r="Q839" t="s">
        <v>4403</v>
      </c>
      <c r="R839" t="s">
        <v>6157</v>
      </c>
      <c r="S839" t="s">
        <v>4353</v>
      </c>
      <c r="T839" t="s">
        <v>4353</v>
      </c>
      <c r="U839" t="s">
        <v>6157</v>
      </c>
      <c r="X839" t="s">
        <v>6157</v>
      </c>
      <c r="Y839" t="s">
        <v>6157</v>
      </c>
      <c r="Z839" t="s">
        <v>6157</v>
      </c>
      <c r="AA839" t="s">
        <v>4021</v>
      </c>
      <c r="AB839" t="s">
        <v>6157</v>
      </c>
      <c r="AC839" t="s">
        <v>6157</v>
      </c>
      <c r="AD839" t="s">
        <v>6157</v>
      </c>
      <c r="AE839" t="s">
        <v>6157</v>
      </c>
      <c r="AF839" t="s">
        <v>6157</v>
      </c>
      <c r="AG839" t="s">
        <v>6157</v>
      </c>
      <c r="AH839" t="s">
        <v>6157</v>
      </c>
      <c r="AI839" t="s">
        <v>6157</v>
      </c>
      <c r="AJ839" t="s">
        <v>4588</v>
      </c>
      <c r="AK839" t="s">
        <v>4858</v>
      </c>
      <c r="AL839" t="s">
        <v>268</v>
      </c>
      <c r="AM839" t="s">
        <v>264</v>
      </c>
      <c r="AN839" t="s">
        <v>4353</v>
      </c>
      <c r="AO839" s="29">
        <v>-5</v>
      </c>
      <c r="AP839">
        <v>-28.209499999999998</v>
      </c>
      <c r="AQ839">
        <v>137.54470000000001</v>
      </c>
      <c r="AR839" t="s">
        <v>1532</v>
      </c>
      <c r="AS839">
        <v>0</v>
      </c>
      <c r="AT839" t="s">
        <v>4353</v>
      </c>
      <c r="AU839" t="s">
        <v>274</v>
      </c>
      <c r="AV839" t="s">
        <v>4353</v>
      </c>
      <c r="AW839" t="s">
        <v>4353</v>
      </c>
      <c r="AX839" t="s">
        <v>6157</v>
      </c>
      <c r="AY839">
        <v>-47909</v>
      </c>
      <c r="AZ839">
        <v>-47909</v>
      </c>
      <c r="BA839" t="s">
        <v>7018</v>
      </c>
      <c r="BB839" t="s">
        <v>4785</v>
      </c>
      <c r="BC839" t="s">
        <v>6157</v>
      </c>
      <c r="BH839" t="s">
        <v>4144</v>
      </c>
      <c r="BI839" t="s">
        <v>7195</v>
      </c>
      <c r="BJ839" t="s">
        <v>4164</v>
      </c>
      <c r="BK839" t="s">
        <v>4165</v>
      </c>
      <c r="BL839">
        <v>2016</v>
      </c>
      <c r="BM839"/>
      <c r="BN839"/>
      <c r="BO839"/>
      <c r="BP839"/>
      <c r="BW839">
        <v>-15.4</v>
      </c>
      <c r="BY839">
        <v>6.5</v>
      </c>
    </row>
    <row r="840" spans="1:89" ht="16" customHeight="1">
      <c r="A840">
        <v>839</v>
      </c>
      <c r="B840" t="s">
        <v>7107</v>
      </c>
      <c r="C840" s="2">
        <v>44970</v>
      </c>
      <c r="E840" t="s">
        <v>1952</v>
      </c>
      <c r="F840" t="s">
        <v>1952</v>
      </c>
      <c r="G840" t="s">
        <v>3941</v>
      </c>
      <c r="H840" t="s">
        <v>6157</v>
      </c>
      <c r="I840" t="s">
        <v>4855</v>
      </c>
      <c r="J840" t="s">
        <v>4856</v>
      </c>
      <c r="K840" t="s">
        <v>4857</v>
      </c>
      <c r="L840" t="s">
        <v>6157</v>
      </c>
      <c r="M840" t="s">
        <v>3984</v>
      </c>
      <c r="N840" t="s">
        <v>289</v>
      </c>
      <c r="O840" t="s">
        <v>6987</v>
      </c>
      <c r="P840" t="s">
        <v>3968</v>
      </c>
      <c r="Q840" t="s">
        <v>4403</v>
      </c>
      <c r="R840" t="s">
        <v>6157</v>
      </c>
      <c r="S840" t="s">
        <v>4353</v>
      </c>
      <c r="T840" t="s">
        <v>4353</v>
      </c>
      <c r="U840" t="s">
        <v>6157</v>
      </c>
      <c r="X840" t="s">
        <v>6157</v>
      </c>
      <c r="Y840" t="s">
        <v>6157</v>
      </c>
      <c r="Z840" t="s">
        <v>6157</v>
      </c>
      <c r="AA840" t="s">
        <v>4021</v>
      </c>
      <c r="AB840" t="s">
        <v>6157</v>
      </c>
      <c r="AC840" t="s">
        <v>6157</v>
      </c>
      <c r="AD840" t="s">
        <v>6157</v>
      </c>
      <c r="AE840" t="s">
        <v>6157</v>
      </c>
      <c r="AF840" t="s">
        <v>6157</v>
      </c>
      <c r="AG840" t="s">
        <v>6157</v>
      </c>
      <c r="AH840" t="s">
        <v>6157</v>
      </c>
      <c r="AI840" t="s">
        <v>6157</v>
      </c>
      <c r="AJ840" t="s">
        <v>4588</v>
      </c>
      <c r="AK840" t="s">
        <v>4858</v>
      </c>
      <c r="AL840" t="s">
        <v>268</v>
      </c>
      <c r="AM840" t="s">
        <v>264</v>
      </c>
      <c r="AN840" t="s">
        <v>4353</v>
      </c>
      <c r="AO840" s="29">
        <v>5</v>
      </c>
      <c r="AP840">
        <v>-28.04167</v>
      </c>
      <c r="AQ840">
        <v>137.53083000000001</v>
      </c>
      <c r="AR840" t="s">
        <v>1532</v>
      </c>
      <c r="AS840">
        <v>0</v>
      </c>
      <c r="AT840" t="s">
        <v>4353</v>
      </c>
      <c r="AU840" t="s">
        <v>274</v>
      </c>
      <c r="AV840" t="s">
        <v>4353</v>
      </c>
      <c r="AW840" t="s">
        <v>4353</v>
      </c>
      <c r="AX840" t="s">
        <v>6157</v>
      </c>
      <c r="AY840">
        <v>-48246</v>
      </c>
      <c r="AZ840">
        <v>-48246</v>
      </c>
      <c r="BA840" t="s">
        <v>7018</v>
      </c>
      <c r="BB840" t="s">
        <v>4785</v>
      </c>
      <c r="BC840" t="s">
        <v>6157</v>
      </c>
      <c r="BH840" t="s">
        <v>4144</v>
      </c>
      <c r="BI840" t="s">
        <v>7195</v>
      </c>
      <c r="BJ840" t="s">
        <v>4164</v>
      </c>
      <c r="BK840" t="s">
        <v>4165</v>
      </c>
      <c r="BL840">
        <v>2016</v>
      </c>
      <c r="BM840"/>
      <c r="BN840"/>
      <c r="BO840"/>
      <c r="BP840"/>
      <c r="BW840"/>
      <c r="BY840"/>
      <c r="CF840">
        <v>1</v>
      </c>
      <c r="CI840">
        <v>-2</v>
      </c>
      <c r="CK840">
        <v>6.4</v>
      </c>
    </row>
    <row r="841" spans="1:89" ht="16" customHeight="1">
      <c r="A841">
        <v>840</v>
      </c>
      <c r="B841" t="s">
        <v>7107</v>
      </c>
      <c r="C841" s="2">
        <v>44970</v>
      </c>
      <c r="E841" t="s">
        <v>2046</v>
      </c>
      <c r="F841" t="s">
        <v>2046</v>
      </c>
      <c r="G841" t="s">
        <v>3941</v>
      </c>
      <c r="H841" t="s">
        <v>6157</v>
      </c>
      <c r="I841" t="s">
        <v>4855</v>
      </c>
      <c r="J841" t="s">
        <v>4856</v>
      </c>
      <c r="K841" t="s">
        <v>4857</v>
      </c>
      <c r="L841" t="s">
        <v>6157</v>
      </c>
      <c r="M841" t="s">
        <v>3984</v>
      </c>
      <c r="N841" t="s">
        <v>289</v>
      </c>
      <c r="O841" t="s">
        <v>6987</v>
      </c>
      <c r="P841" t="s">
        <v>3968</v>
      </c>
      <c r="Q841" t="s">
        <v>4403</v>
      </c>
      <c r="R841" t="s">
        <v>6157</v>
      </c>
      <c r="S841" t="s">
        <v>4353</v>
      </c>
      <c r="T841" t="s">
        <v>4353</v>
      </c>
      <c r="U841" t="s">
        <v>6157</v>
      </c>
      <c r="X841" t="s">
        <v>6157</v>
      </c>
      <c r="Y841" t="s">
        <v>6157</v>
      </c>
      <c r="Z841" t="s">
        <v>6157</v>
      </c>
      <c r="AA841" t="s">
        <v>4021</v>
      </c>
      <c r="AB841" t="s">
        <v>6157</v>
      </c>
      <c r="AC841" t="s">
        <v>6157</v>
      </c>
      <c r="AD841" t="s">
        <v>6157</v>
      </c>
      <c r="AE841" t="s">
        <v>6157</v>
      </c>
      <c r="AF841" t="s">
        <v>6157</v>
      </c>
      <c r="AG841" t="s">
        <v>6157</v>
      </c>
      <c r="AH841" t="s">
        <v>6157</v>
      </c>
      <c r="AI841" t="s">
        <v>6157</v>
      </c>
      <c r="AJ841" t="s">
        <v>4588</v>
      </c>
      <c r="AK841" t="s">
        <v>4858</v>
      </c>
      <c r="AL841" t="s">
        <v>268</v>
      </c>
      <c r="AM841" t="s">
        <v>264</v>
      </c>
      <c r="AN841" t="s">
        <v>4353</v>
      </c>
      <c r="AO841" s="29">
        <v>-9</v>
      </c>
      <c r="AP841">
        <v>-29.040369999999999</v>
      </c>
      <c r="AQ841">
        <v>137.62665000000001</v>
      </c>
      <c r="AR841" t="s">
        <v>1532</v>
      </c>
      <c r="AS841">
        <v>0</v>
      </c>
      <c r="AT841" t="s">
        <v>4353</v>
      </c>
      <c r="AU841" t="s">
        <v>274</v>
      </c>
      <c r="AV841" t="s">
        <v>4353</v>
      </c>
      <c r="AW841" t="s">
        <v>4353</v>
      </c>
      <c r="AX841" t="s">
        <v>6157</v>
      </c>
      <c r="AY841">
        <v>-48459</v>
      </c>
      <c r="AZ841">
        <v>-48459</v>
      </c>
      <c r="BA841" t="s">
        <v>7018</v>
      </c>
      <c r="BB841" t="s">
        <v>4785</v>
      </c>
      <c r="BC841" t="s">
        <v>6157</v>
      </c>
      <c r="BH841" t="s">
        <v>4144</v>
      </c>
      <c r="BI841" t="s">
        <v>7195</v>
      </c>
      <c r="BJ841" t="s">
        <v>4164</v>
      </c>
      <c r="BK841" t="s">
        <v>4165</v>
      </c>
      <c r="BL841">
        <v>2016</v>
      </c>
      <c r="BM841"/>
      <c r="BN841"/>
      <c r="BO841"/>
      <c r="BP841"/>
      <c r="BW841"/>
      <c r="BY841"/>
      <c r="CF841">
        <v>1</v>
      </c>
      <c r="CI841">
        <v>-7.8</v>
      </c>
      <c r="CK841">
        <v>1.1000000000000001</v>
      </c>
    </row>
    <row r="842" spans="1:89" ht="16" customHeight="1">
      <c r="A842">
        <v>841</v>
      </c>
      <c r="B842" t="s">
        <v>7107</v>
      </c>
      <c r="C842" s="2">
        <v>44970</v>
      </c>
      <c r="E842" t="s">
        <v>2050</v>
      </c>
      <c r="F842" t="s">
        <v>2050</v>
      </c>
      <c r="G842" t="s">
        <v>3941</v>
      </c>
      <c r="H842" t="s">
        <v>6157</v>
      </c>
      <c r="I842" t="s">
        <v>4855</v>
      </c>
      <c r="J842" t="s">
        <v>4856</v>
      </c>
      <c r="K842" t="s">
        <v>4857</v>
      </c>
      <c r="L842" t="s">
        <v>6157</v>
      </c>
      <c r="M842" t="s">
        <v>3984</v>
      </c>
      <c r="N842" t="s">
        <v>289</v>
      </c>
      <c r="O842" t="s">
        <v>6987</v>
      </c>
      <c r="P842" t="s">
        <v>3968</v>
      </c>
      <c r="Q842" t="s">
        <v>4403</v>
      </c>
      <c r="R842" t="s">
        <v>6157</v>
      </c>
      <c r="S842" t="s">
        <v>4353</v>
      </c>
      <c r="T842" t="s">
        <v>4353</v>
      </c>
      <c r="U842" t="s">
        <v>6157</v>
      </c>
      <c r="X842" t="s">
        <v>6157</v>
      </c>
      <c r="Y842" t="s">
        <v>6157</v>
      </c>
      <c r="Z842" t="s">
        <v>6157</v>
      </c>
      <c r="AA842" t="s">
        <v>4021</v>
      </c>
      <c r="AB842" t="s">
        <v>6157</v>
      </c>
      <c r="AC842" t="s">
        <v>6157</v>
      </c>
      <c r="AD842" t="s">
        <v>6157</v>
      </c>
      <c r="AE842" t="s">
        <v>6157</v>
      </c>
      <c r="AF842" t="s">
        <v>6157</v>
      </c>
      <c r="AG842" t="s">
        <v>6157</v>
      </c>
      <c r="AH842" t="s">
        <v>6157</v>
      </c>
      <c r="AI842" t="s">
        <v>6157</v>
      </c>
      <c r="AJ842" t="s">
        <v>4588</v>
      </c>
      <c r="AK842" t="s">
        <v>4858</v>
      </c>
      <c r="AL842" t="s">
        <v>268</v>
      </c>
      <c r="AM842" t="s">
        <v>264</v>
      </c>
      <c r="AN842" t="s">
        <v>4353</v>
      </c>
      <c r="AO842" s="29">
        <v>-9</v>
      </c>
      <c r="AP842">
        <v>-29.040369999999999</v>
      </c>
      <c r="AQ842">
        <v>137.62665000000001</v>
      </c>
      <c r="AR842" t="s">
        <v>1532</v>
      </c>
      <c r="AS842">
        <v>0</v>
      </c>
      <c r="AT842" t="s">
        <v>4353</v>
      </c>
      <c r="AU842" t="s">
        <v>274</v>
      </c>
      <c r="AV842" t="s">
        <v>4353</v>
      </c>
      <c r="AW842" t="s">
        <v>4353</v>
      </c>
      <c r="AX842" t="s">
        <v>6157</v>
      </c>
      <c r="AY842">
        <v>-48761</v>
      </c>
      <c r="AZ842">
        <v>-48761</v>
      </c>
      <c r="BA842" t="s">
        <v>7018</v>
      </c>
      <c r="BB842" t="s">
        <v>4785</v>
      </c>
      <c r="BC842" t="s">
        <v>6157</v>
      </c>
      <c r="BH842" t="s">
        <v>4144</v>
      </c>
      <c r="BI842" t="s">
        <v>7195</v>
      </c>
      <c r="BJ842" t="s">
        <v>4164</v>
      </c>
      <c r="BK842" t="s">
        <v>4165</v>
      </c>
      <c r="BL842">
        <v>2016</v>
      </c>
      <c r="BM842"/>
      <c r="BN842"/>
      <c r="BO842"/>
      <c r="BP842"/>
      <c r="BW842"/>
      <c r="BY842"/>
      <c r="CF842">
        <v>1</v>
      </c>
      <c r="CI842">
        <v>-4.5999999999999996</v>
      </c>
      <c r="CK842">
        <v>1.54</v>
      </c>
    </row>
    <row r="843" spans="1:89" ht="16" customHeight="1">
      <c r="A843">
        <v>842</v>
      </c>
      <c r="B843" t="s">
        <v>7107</v>
      </c>
      <c r="C843" s="2">
        <v>44970</v>
      </c>
      <c r="E843" t="s">
        <v>2050</v>
      </c>
      <c r="F843" t="s">
        <v>2050</v>
      </c>
      <c r="G843" t="s">
        <v>3941</v>
      </c>
      <c r="H843" t="s">
        <v>6157</v>
      </c>
      <c r="I843" t="s">
        <v>4855</v>
      </c>
      <c r="J843" t="s">
        <v>4856</v>
      </c>
      <c r="K843" t="s">
        <v>4857</v>
      </c>
      <c r="L843" t="s">
        <v>6157</v>
      </c>
      <c r="M843" t="s">
        <v>3984</v>
      </c>
      <c r="N843" t="s">
        <v>289</v>
      </c>
      <c r="O843" t="s">
        <v>6987</v>
      </c>
      <c r="P843" t="s">
        <v>3968</v>
      </c>
      <c r="Q843" t="s">
        <v>4403</v>
      </c>
      <c r="R843" t="s">
        <v>6157</v>
      </c>
      <c r="S843" t="s">
        <v>4353</v>
      </c>
      <c r="T843" t="s">
        <v>4353</v>
      </c>
      <c r="U843" t="s">
        <v>6157</v>
      </c>
      <c r="X843" t="s">
        <v>6157</v>
      </c>
      <c r="Y843" t="s">
        <v>6157</v>
      </c>
      <c r="Z843" t="s">
        <v>6157</v>
      </c>
      <c r="AA843" t="s">
        <v>4021</v>
      </c>
      <c r="AB843" t="s">
        <v>6157</v>
      </c>
      <c r="AC843" t="s">
        <v>6157</v>
      </c>
      <c r="AD843" t="s">
        <v>6157</v>
      </c>
      <c r="AE843" t="s">
        <v>6157</v>
      </c>
      <c r="AF843" t="s">
        <v>6157</v>
      </c>
      <c r="AG843" t="s">
        <v>6157</v>
      </c>
      <c r="AH843" t="s">
        <v>6157</v>
      </c>
      <c r="AI843" t="s">
        <v>6157</v>
      </c>
      <c r="AJ843" t="s">
        <v>4588</v>
      </c>
      <c r="AK843" t="s">
        <v>4858</v>
      </c>
      <c r="AL843" t="s">
        <v>268</v>
      </c>
      <c r="AM843" t="s">
        <v>264</v>
      </c>
      <c r="AN843" t="s">
        <v>4353</v>
      </c>
      <c r="AO843" s="29">
        <v>-9</v>
      </c>
      <c r="AP843">
        <v>-29.040369999999999</v>
      </c>
      <c r="AQ843">
        <v>137.62665000000001</v>
      </c>
      <c r="AR843" t="s">
        <v>1532</v>
      </c>
      <c r="AS843">
        <v>0</v>
      </c>
      <c r="AT843" t="s">
        <v>4353</v>
      </c>
      <c r="AU843" t="s">
        <v>274</v>
      </c>
      <c r="AV843" t="s">
        <v>4353</v>
      </c>
      <c r="AW843" t="s">
        <v>4353</v>
      </c>
      <c r="AX843" t="s">
        <v>6157</v>
      </c>
      <c r="AY843">
        <v>-48761</v>
      </c>
      <c r="AZ843">
        <v>-48761</v>
      </c>
      <c r="BA843" t="s">
        <v>7018</v>
      </c>
      <c r="BB843" t="s">
        <v>4785</v>
      </c>
      <c r="BC843" t="s">
        <v>6157</v>
      </c>
      <c r="BH843" t="s">
        <v>4144</v>
      </c>
      <c r="BI843" t="s">
        <v>7195</v>
      </c>
      <c r="BJ843" t="s">
        <v>4164</v>
      </c>
      <c r="BK843" t="s">
        <v>4165</v>
      </c>
      <c r="BL843">
        <v>2016</v>
      </c>
      <c r="BM843"/>
      <c r="BN843"/>
      <c r="BO843"/>
      <c r="BP843"/>
      <c r="BW843">
        <v>-14.9</v>
      </c>
      <c r="BY843">
        <v>9.6999999999999993</v>
      </c>
    </row>
    <row r="844" spans="1:89" ht="16" customHeight="1">
      <c r="A844">
        <v>843</v>
      </c>
      <c r="B844" t="s">
        <v>7107</v>
      </c>
      <c r="C844" s="2">
        <v>44970</v>
      </c>
      <c r="E844" t="s">
        <v>2009</v>
      </c>
      <c r="F844" t="s">
        <v>2009</v>
      </c>
      <c r="G844" t="s">
        <v>3941</v>
      </c>
      <c r="H844" t="s">
        <v>6157</v>
      </c>
      <c r="I844" t="s">
        <v>4855</v>
      </c>
      <c r="J844" t="s">
        <v>4856</v>
      </c>
      <c r="K844" t="s">
        <v>4857</v>
      </c>
      <c r="L844" t="s">
        <v>6157</v>
      </c>
      <c r="M844" t="s">
        <v>3984</v>
      </c>
      <c r="N844" t="s">
        <v>289</v>
      </c>
      <c r="O844" t="s">
        <v>6987</v>
      </c>
      <c r="P844" t="s">
        <v>3968</v>
      </c>
      <c r="Q844" t="s">
        <v>4403</v>
      </c>
      <c r="R844" t="s">
        <v>6157</v>
      </c>
      <c r="S844" t="s">
        <v>4353</v>
      </c>
      <c r="T844" t="s">
        <v>4353</v>
      </c>
      <c r="U844" t="s">
        <v>6157</v>
      </c>
      <c r="X844" t="s">
        <v>6157</v>
      </c>
      <c r="Y844" t="s">
        <v>6157</v>
      </c>
      <c r="Z844" t="s">
        <v>6157</v>
      </c>
      <c r="AA844" t="s">
        <v>4021</v>
      </c>
      <c r="AB844" t="s">
        <v>6157</v>
      </c>
      <c r="AC844" t="s">
        <v>6157</v>
      </c>
      <c r="AD844" t="s">
        <v>6157</v>
      </c>
      <c r="AE844" t="s">
        <v>6157</v>
      </c>
      <c r="AF844" t="s">
        <v>6157</v>
      </c>
      <c r="AG844" t="s">
        <v>6157</v>
      </c>
      <c r="AH844" t="s">
        <v>6157</v>
      </c>
      <c r="AI844" t="s">
        <v>6157</v>
      </c>
      <c r="AJ844" t="s">
        <v>4588</v>
      </c>
      <c r="AK844" t="s">
        <v>4858</v>
      </c>
      <c r="AL844" t="s">
        <v>268</v>
      </c>
      <c r="AM844" t="s">
        <v>264</v>
      </c>
      <c r="AN844" t="s">
        <v>4353</v>
      </c>
      <c r="AO844" s="29">
        <v>-15</v>
      </c>
      <c r="AP844">
        <v>-28.665330000000001</v>
      </c>
      <c r="AQ844">
        <v>137.63567</v>
      </c>
      <c r="AR844" t="s">
        <v>1532</v>
      </c>
      <c r="AS844">
        <v>0</v>
      </c>
      <c r="AT844" t="s">
        <v>4353</v>
      </c>
      <c r="AU844" t="s">
        <v>274</v>
      </c>
      <c r="AV844" t="s">
        <v>4353</v>
      </c>
      <c r="AW844" t="s">
        <v>4353</v>
      </c>
      <c r="AX844" t="s">
        <v>6157</v>
      </c>
      <c r="AY844">
        <v>-48857</v>
      </c>
      <c r="AZ844">
        <v>-48857</v>
      </c>
      <c r="BA844" t="s">
        <v>7018</v>
      </c>
      <c r="BB844" t="s">
        <v>4785</v>
      </c>
      <c r="BC844" t="s">
        <v>6157</v>
      </c>
      <c r="BH844" t="s">
        <v>4144</v>
      </c>
      <c r="BI844" t="s">
        <v>7195</v>
      </c>
      <c r="BJ844" t="s">
        <v>4164</v>
      </c>
      <c r="BK844" t="s">
        <v>4165</v>
      </c>
      <c r="BL844">
        <v>2016</v>
      </c>
      <c r="BM844"/>
      <c r="BN844"/>
      <c r="BO844"/>
      <c r="BP844"/>
      <c r="BW844"/>
      <c r="BY844"/>
      <c r="CF844">
        <v>1</v>
      </c>
      <c r="CI844">
        <v>-11.1</v>
      </c>
      <c r="CK844">
        <v>6.8</v>
      </c>
    </row>
    <row r="845" spans="1:89" ht="16" customHeight="1">
      <c r="A845">
        <v>844</v>
      </c>
      <c r="B845" t="s">
        <v>7107</v>
      </c>
      <c r="C845" s="2">
        <v>44970</v>
      </c>
      <c r="E845" t="s">
        <v>2014</v>
      </c>
      <c r="F845" t="s">
        <v>2014</v>
      </c>
      <c r="G845" t="s">
        <v>3941</v>
      </c>
      <c r="H845" t="s">
        <v>6157</v>
      </c>
      <c r="I845" t="s">
        <v>4855</v>
      </c>
      <c r="J845" t="s">
        <v>4856</v>
      </c>
      <c r="K845" t="s">
        <v>4857</v>
      </c>
      <c r="L845" t="s">
        <v>6157</v>
      </c>
      <c r="M845" t="s">
        <v>3984</v>
      </c>
      <c r="N845" t="s">
        <v>289</v>
      </c>
      <c r="O845" t="s">
        <v>6987</v>
      </c>
      <c r="P845" t="s">
        <v>3968</v>
      </c>
      <c r="Q845" t="s">
        <v>4403</v>
      </c>
      <c r="R845" t="s">
        <v>6157</v>
      </c>
      <c r="S845" t="s">
        <v>4353</v>
      </c>
      <c r="T845" t="s">
        <v>4353</v>
      </c>
      <c r="U845" t="s">
        <v>6157</v>
      </c>
      <c r="X845" t="s">
        <v>6157</v>
      </c>
      <c r="Y845" t="s">
        <v>6157</v>
      </c>
      <c r="Z845" t="s">
        <v>6157</v>
      </c>
      <c r="AA845" t="s">
        <v>4021</v>
      </c>
      <c r="AB845" t="s">
        <v>6157</v>
      </c>
      <c r="AC845" t="s">
        <v>6157</v>
      </c>
      <c r="AD845" t="s">
        <v>6157</v>
      </c>
      <c r="AE845" t="s">
        <v>6157</v>
      </c>
      <c r="AF845" t="s">
        <v>6157</v>
      </c>
      <c r="AG845" t="s">
        <v>6157</v>
      </c>
      <c r="AH845" t="s">
        <v>6157</v>
      </c>
      <c r="AI845" t="s">
        <v>6157</v>
      </c>
      <c r="AJ845" t="s">
        <v>4588</v>
      </c>
      <c r="AK845" t="s">
        <v>4858</v>
      </c>
      <c r="AL845" t="s">
        <v>268</v>
      </c>
      <c r="AM845" t="s">
        <v>264</v>
      </c>
      <c r="AN845" t="s">
        <v>4353</v>
      </c>
      <c r="AO845" s="29">
        <v>-6</v>
      </c>
      <c r="AP845">
        <v>-28.9604</v>
      </c>
      <c r="AQ845">
        <v>137.35169999999999</v>
      </c>
      <c r="AR845" t="s">
        <v>1532</v>
      </c>
      <c r="AS845">
        <v>0</v>
      </c>
      <c r="AT845" t="s">
        <v>4353</v>
      </c>
      <c r="AU845" t="s">
        <v>274</v>
      </c>
      <c r="AV845" t="s">
        <v>4353</v>
      </c>
      <c r="AW845" t="s">
        <v>4353</v>
      </c>
      <c r="AX845" t="s">
        <v>6157</v>
      </c>
      <c r="AY845">
        <v>-49164</v>
      </c>
      <c r="AZ845">
        <v>-49164</v>
      </c>
      <c r="BA845" t="s">
        <v>7018</v>
      </c>
      <c r="BB845" t="s">
        <v>4785</v>
      </c>
      <c r="BC845" t="s">
        <v>6157</v>
      </c>
      <c r="BH845" t="s">
        <v>4144</v>
      </c>
      <c r="BI845" t="s">
        <v>7195</v>
      </c>
      <c r="BJ845" t="s">
        <v>4164</v>
      </c>
      <c r="BK845" t="s">
        <v>4165</v>
      </c>
      <c r="BL845">
        <v>2016</v>
      </c>
      <c r="BM845"/>
      <c r="BN845"/>
      <c r="BO845"/>
      <c r="BP845"/>
      <c r="BW845">
        <v>-21.7</v>
      </c>
      <c r="BY845">
        <v>10.1</v>
      </c>
    </row>
    <row r="846" spans="1:89" ht="16" customHeight="1">
      <c r="A846">
        <v>845</v>
      </c>
      <c r="B846" t="s">
        <v>7107</v>
      </c>
      <c r="C846" s="2">
        <v>44970</v>
      </c>
      <c r="E846" t="s">
        <v>2051</v>
      </c>
      <c r="F846" t="s">
        <v>2051</v>
      </c>
      <c r="G846" t="s">
        <v>3941</v>
      </c>
      <c r="H846" t="s">
        <v>6157</v>
      </c>
      <c r="I846" t="s">
        <v>4855</v>
      </c>
      <c r="J846" t="s">
        <v>4856</v>
      </c>
      <c r="K846" t="s">
        <v>4857</v>
      </c>
      <c r="L846" t="s">
        <v>6157</v>
      </c>
      <c r="M846" t="s">
        <v>3984</v>
      </c>
      <c r="N846" t="s">
        <v>289</v>
      </c>
      <c r="O846" t="s">
        <v>6987</v>
      </c>
      <c r="P846" t="s">
        <v>3968</v>
      </c>
      <c r="Q846" t="s">
        <v>4403</v>
      </c>
      <c r="R846" t="s">
        <v>6157</v>
      </c>
      <c r="S846" t="s">
        <v>4353</v>
      </c>
      <c r="T846" t="s">
        <v>4353</v>
      </c>
      <c r="U846" t="s">
        <v>6157</v>
      </c>
      <c r="X846" t="s">
        <v>6157</v>
      </c>
      <c r="Y846" t="s">
        <v>6157</v>
      </c>
      <c r="Z846" t="s">
        <v>6157</v>
      </c>
      <c r="AA846" t="s">
        <v>4021</v>
      </c>
      <c r="AB846" t="s">
        <v>6157</v>
      </c>
      <c r="AC846" t="s">
        <v>6157</v>
      </c>
      <c r="AD846" t="s">
        <v>6157</v>
      </c>
      <c r="AE846" t="s">
        <v>6157</v>
      </c>
      <c r="AF846" t="s">
        <v>6157</v>
      </c>
      <c r="AG846" t="s">
        <v>6157</v>
      </c>
      <c r="AH846" t="s">
        <v>6157</v>
      </c>
      <c r="AI846" t="s">
        <v>6157</v>
      </c>
      <c r="AJ846" t="s">
        <v>4588</v>
      </c>
      <c r="AK846" t="s">
        <v>4858</v>
      </c>
      <c r="AL846" t="s">
        <v>268</v>
      </c>
      <c r="AM846" t="s">
        <v>264</v>
      </c>
      <c r="AN846" t="s">
        <v>4353</v>
      </c>
      <c r="AO846" s="29">
        <v>20.9920139</v>
      </c>
      <c r="AP846">
        <v>-28.848669999999998</v>
      </c>
      <c r="AQ846">
        <v>138.92292</v>
      </c>
      <c r="AR846" t="s">
        <v>1532</v>
      </c>
      <c r="AS846">
        <v>0</v>
      </c>
      <c r="AT846" t="s">
        <v>4353</v>
      </c>
      <c r="AU846" t="s">
        <v>274</v>
      </c>
      <c r="AV846" t="s">
        <v>4353</v>
      </c>
      <c r="AW846" t="s">
        <v>4353</v>
      </c>
      <c r="AX846" t="s">
        <v>6157</v>
      </c>
      <c r="AY846">
        <v>-49807</v>
      </c>
      <c r="AZ846">
        <v>-49807</v>
      </c>
      <c r="BA846" t="s">
        <v>7018</v>
      </c>
      <c r="BB846" t="s">
        <v>4785</v>
      </c>
      <c r="BC846" t="s">
        <v>6157</v>
      </c>
      <c r="BH846" t="s">
        <v>4144</v>
      </c>
      <c r="BI846" t="s">
        <v>7195</v>
      </c>
      <c r="BJ846" t="s">
        <v>4164</v>
      </c>
      <c r="BK846" t="s">
        <v>4165</v>
      </c>
      <c r="BL846">
        <v>2016</v>
      </c>
      <c r="BM846"/>
      <c r="BN846"/>
      <c r="BO846"/>
      <c r="BP846"/>
      <c r="BW846"/>
      <c r="BY846"/>
      <c r="CF846">
        <v>1</v>
      </c>
      <c r="CI846">
        <v>-4.0999999999999996</v>
      </c>
      <c r="CK846">
        <v>1.6</v>
      </c>
    </row>
    <row r="847" spans="1:89" ht="16" customHeight="1">
      <c r="A847">
        <v>846</v>
      </c>
      <c r="B847" t="s">
        <v>7107</v>
      </c>
      <c r="C847" s="2">
        <v>44970</v>
      </c>
      <c r="E847" t="s">
        <v>2052</v>
      </c>
      <c r="F847" t="s">
        <v>2052</v>
      </c>
      <c r="G847" t="s">
        <v>3941</v>
      </c>
      <c r="H847" t="s">
        <v>6157</v>
      </c>
      <c r="I847" t="s">
        <v>4855</v>
      </c>
      <c r="J847" t="s">
        <v>4856</v>
      </c>
      <c r="K847" t="s">
        <v>4857</v>
      </c>
      <c r="L847" t="s">
        <v>6157</v>
      </c>
      <c r="M847" t="s">
        <v>3984</v>
      </c>
      <c r="N847" t="s">
        <v>289</v>
      </c>
      <c r="O847" t="s">
        <v>6987</v>
      </c>
      <c r="P847" t="s">
        <v>3968</v>
      </c>
      <c r="Q847" t="s">
        <v>4403</v>
      </c>
      <c r="R847" t="s">
        <v>6157</v>
      </c>
      <c r="S847" t="s">
        <v>4353</v>
      </c>
      <c r="T847" t="s">
        <v>4353</v>
      </c>
      <c r="U847" t="s">
        <v>6157</v>
      </c>
      <c r="X847" t="s">
        <v>6157</v>
      </c>
      <c r="Y847" t="s">
        <v>6157</v>
      </c>
      <c r="Z847" t="s">
        <v>6157</v>
      </c>
      <c r="AA847" t="s">
        <v>4021</v>
      </c>
      <c r="AB847" t="s">
        <v>6157</v>
      </c>
      <c r="AC847" t="s">
        <v>6157</v>
      </c>
      <c r="AD847" t="s">
        <v>6157</v>
      </c>
      <c r="AE847" t="s">
        <v>6157</v>
      </c>
      <c r="AF847" t="s">
        <v>6157</v>
      </c>
      <c r="AG847" t="s">
        <v>6157</v>
      </c>
      <c r="AH847" t="s">
        <v>6157</v>
      </c>
      <c r="AI847" t="s">
        <v>6157</v>
      </c>
      <c r="AJ847" t="s">
        <v>4588</v>
      </c>
      <c r="AK847" t="s">
        <v>4858</v>
      </c>
      <c r="AL847" t="s">
        <v>268</v>
      </c>
      <c r="AM847" t="s">
        <v>264</v>
      </c>
      <c r="AN847" t="s">
        <v>4353</v>
      </c>
      <c r="AO847" s="29">
        <v>5</v>
      </c>
      <c r="AP847">
        <v>-28.141670000000001</v>
      </c>
      <c r="AQ847">
        <v>137.55833000000001</v>
      </c>
      <c r="AR847" t="s">
        <v>1532</v>
      </c>
      <c r="AS847">
        <v>0</v>
      </c>
      <c r="AT847" t="s">
        <v>4353</v>
      </c>
      <c r="AU847" t="s">
        <v>274</v>
      </c>
      <c r="AV847" t="s">
        <v>4353</v>
      </c>
      <c r="AW847" t="s">
        <v>4353</v>
      </c>
      <c r="AX847" t="s">
        <v>6157</v>
      </c>
      <c r="AY847">
        <v>-49807</v>
      </c>
      <c r="AZ847">
        <v>-49807</v>
      </c>
      <c r="BA847" t="s">
        <v>7018</v>
      </c>
      <c r="BB847" t="s">
        <v>4785</v>
      </c>
      <c r="BC847" t="s">
        <v>6157</v>
      </c>
      <c r="BH847" t="s">
        <v>4144</v>
      </c>
      <c r="BI847" t="s">
        <v>7195</v>
      </c>
      <c r="BJ847" t="s">
        <v>4164</v>
      </c>
      <c r="BK847" t="s">
        <v>4165</v>
      </c>
      <c r="BL847">
        <v>2016</v>
      </c>
      <c r="BM847"/>
      <c r="BN847"/>
      <c r="BO847"/>
      <c r="BP847"/>
      <c r="BW847">
        <v>-13.6</v>
      </c>
      <c r="BY847">
        <v>7.5</v>
      </c>
    </row>
    <row r="848" spans="1:89" ht="16" customHeight="1">
      <c r="A848">
        <v>847</v>
      </c>
      <c r="B848" t="s">
        <v>7107</v>
      </c>
      <c r="C848" s="2">
        <v>44970</v>
      </c>
      <c r="E848" t="s">
        <v>2053</v>
      </c>
      <c r="F848" t="s">
        <v>2053</v>
      </c>
      <c r="G848" t="s">
        <v>3941</v>
      </c>
      <c r="H848" t="s">
        <v>6157</v>
      </c>
      <c r="I848" t="s">
        <v>4855</v>
      </c>
      <c r="J848" t="s">
        <v>4856</v>
      </c>
      <c r="K848" t="s">
        <v>4857</v>
      </c>
      <c r="L848" t="s">
        <v>6157</v>
      </c>
      <c r="M848" t="s">
        <v>3984</v>
      </c>
      <c r="N848" t="s">
        <v>289</v>
      </c>
      <c r="O848" t="s">
        <v>6987</v>
      </c>
      <c r="P848" t="s">
        <v>3968</v>
      </c>
      <c r="Q848" t="s">
        <v>4403</v>
      </c>
      <c r="R848" t="s">
        <v>6157</v>
      </c>
      <c r="S848" t="s">
        <v>4353</v>
      </c>
      <c r="T848" t="s">
        <v>4353</v>
      </c>
      <c r="U848" t="s">
        <v>6157</v>
      </c>
      <c r="X848" t="s">
        <v>6157</v>
      </c>
      <c r="Y848" t="s">
        <v>6157</v>
      </c>
      <c r="Z848" t="s">
        <v>6157</v>
      </c>
      <c r="AA848" t="s">
        <v>4021</v>
      </c>
      <c r="AB848" t="s">
        <v>6157</v>
      </c>
      <c r="AC848" t="s">
        <v>6157</v>
      </c>
      <c r="AD848" t="s">
        <v>6157</v>
      </c>
      <c r="AE848" t="s">
        <v>6157</v>
      </c>
      <c r="AF848" t="s">
        <v>6157</v>
      </c>
      <c r="AG848" t="s">
        <v>6157</v>
      </c>
      <c r="AH848" t="s">
        <v>6157</v>
      </c>
      <c r="AI848" t="s">
        <v>6157</v>
      </c>
      <c r="AJ848" t="s">
        <v>4588</v>
      </c>
      <c r="AK848" t="s">
        <v>4858</v>
      </c>
      <c r="AL848" t="s">
        <v>268</v>
      </c>
      <c r="AM848" t="s">
        <v>264</v>
      </c>
      <c r="AN848" t="s">
        <v>4353</v>
      </c>
      <c r="AO848" s="29">
        <v>-8</v>
      </c>
      <c r="AP848">
        <v>-28.962800000000001</v>
      </c>
      <c r="AQ848">
        <v>137.34909999999999</v>
      </c>
      <c r="AR848" t="s">
        <v>1532</v>
      </c>
      <c r="AS848">
        <v>0</v>
      </c>
      <c r="AT848" t="s">
        <v>4353</v>
      </c>
      <c r="AU848" t="s">
        <v>274</v>
      </c>
      <c r="AV848" t="s">
        <v>4353</v>
      </c>
      <c r="AW848" t="s">
        <v>4353</v>
      </c>
      <c r="AX848" t="s">
        <v>6157</v>
      </c>
      <c r="AY848">
        <v>-49914</v>
      </c>
      <c r="AZ848">
        <v>-49914</v>
      </c>
      <c r="BA848" t="s">
        <v>7018</v>
      </c>
      <c r="BB848" t="s">
        <v>4785</v>
      </c>
      <c r="BC848" t="s">
        <v>6157</v>
      </c>
      <c r="BH848" t="s">
        <v>4144</v>
      </c>
      <c r="BI848" t="s">
        <v>7195</v>
      </c>
      <c r="BJ848" t="s">
        <v>4164</v>
      </c>
      <c r="BK848" t="s">
        <v>4165</v>
      </c>
      <c r="BL848">
        <v>2016</v>
      </c>
      <c r="BM848"/>
      <c r="BN848"/>
      <c r="BO848"/>
      <c r="BP848"/>
      <c r="BW848"/>
      <c r="BY848"/>
      <c r="CF848">
        <v>1</v>
      </c>
      <c r="CI848">
        <v>-10.9</v>
      </c>
      <c r="CK848">
        <v>10.199999999999999</v>
      </c>
    </row>
    <row r="849" spans="1:89" ht="16" customHeight="1">
      <c r="A849">
        <v>848</v>
      </c>
      <c r="B849" t="s">
        <v>7107</v>
      </c>
      <c r="C849" s="2">
        <v>44970</v>
      </c>
      <c r="E849" t="s">
        <v>2012</v>
      </c>
      <c r="F849" t="s">
        <v>2012</v>
      </c>
      <c r="G849" t="s">
        <v>3941</v>
      </c>
      <c r="H849" t="s">
        <v>6157</v>
      </c>
      <c r="I849" t="s">
        <v>4855</v>
      </c>
      <c r="J849" t="s">
        <v>4856</v>
      </c>
      <c r="K849" t="s">
        <v>4857</v>
      </c>
      <c r="L849" t="s">
        <v>6157</v>
      </c>
      <c r="M849" t="s">
        <v>3984</v>
      </c>
      <c r="N849" t="s">
        <v>289</v>
      </c>
      <c r="O849" t="s">
        <v>6987</v>
      </c>
      <c r="P849" t="s">
        <v>3968</v>
      </c>
      <c r="Q849" t="s">
        <v>4403</v>
      </c>
      <c r="R849" t="s">
        <v>6157</v>
      </c>
      <c r="S849" t="s">
        <v>4353</v>
      </c>
      <c r="T849" t="s">
        <v>4353</v>
      </c>
      <c r="U849" t="s">
        <v>6157</v>
      </c>
      <c r="X849" t="s">
        <v>6157</v>
      </c>
      <c r="Y849" t="s">
        <v>6157</v>
      </c>
      <c r="Z849" t="s">
        <v>6157</v>
      </c>
      <c r="AA849" t="s">
        <v>4021</v>
      </c>
      <c r="AB849" t="s">
        <v>6157</v>
      </c>
      <c r="AC849" t="s">
        <v>6157</v>
      </c>
      <c r="AD849" t="s">
        <v>6157</v>
      </c>
      <c r="AE849" t="s">
        <v>6157</v>
      </c>
      <c r="AF849" t="s">
        <v>6157</v>
      </c>
      <c r="AG849" t="s">
        <v>6157</v>
      </c>
      <c r="AH849" t="s">
        <v>6157</v>
      </c>
      <c r="AI849" t="s">
        <v>6157</v>
      </c>
      <c r="AJ849" t="s">
        <v>4588</v>
      </c>
      <c r="AK849" t="s">
        <v>4858</v>
      </c>
      <c r="AL849" t="s">
        <v>268</v>
      </c>
      <c r="AM849" t="s">
        <v>264</v>
      </c>
      <c r="AN849" t="s">
        <v>4353</v>
      </c>
      <c r="AO849" s="29">
        <v>-15</v>
      </c>
      <c r="AP849">
        <v>-28.806000000000001</v>
      </c>
      <c r="AQ849">
        <v>137.75399999999999</v>
      </c>
      <c r="AR849" t="s">
        <v>1532</v>
      </c>
      <c r="AS849">
        <v>0</v>
      </c>
      <c r="AT849" t="s">
        <v>4353</v>
      </c>
      <c r="AU849" t="s">
        <v>274</v>
      </c>
      <c r="AV849" t="s">
        <v>4353</v>
      </c>
      <c r="AW849" t="s">
        <v>4353</v>
      </c>
      <c r="AX849" t="s">
        <v>6157</v>
      </c>
      <c r="AY849">
        <v>-50020</v>
      </c>
      <c r="AZ849">
        <v>-50020</v>
      </c>
      <c r="BA849" t="s">
        <v>7018</v>
      </c>
      <c r="BB849" t="s">
        <v>4785</v>
      </c>
      <c r="BC849" t="s">
        <v>6157</v>
      </c>
      <c r="BH849" t="s">
        <v>4144</v>
      </c>
      <c r="BI849" t="s">
        <v>7195</v>
      </c>
      <c r="BJ849" t="s">
        <v>4164</v>
      </c>
      <c r="BK849" t="s">
        <v>4165</v>
      </c>
      <c r="BL849">
        <v>2016</v>
      </c>
      <c r="BM849"/>
      <c r="BN849"/>
      <c r="BO849"/>
      <c r="BP849"/>
      <c r="BW849"/>
      <c r="BY849"/>
      <c r="CF849">
        <v>1</v>
      </c>
      <c r="CI849">
        <v>-12.3</v>
      </c>
      <c r="CK849">
        <v>11</v>
      </c>
    </row>
    <row r="850" spans="1:89" ht="16" customHeight="1">
      <c r="A850">
        <v>849</v>
      </c>
      <c r="B850" t="s">
        <v>7107</v>
      </c>
      <c r="C850" s="2">
        <v>44970</v>
      </c>
      <c r="E850" t="s">
        <v>2012</v>
      </c>
      <c r="F850" t="s">
        <v>2012</v>
      </c>
      <c r="G850" t="s">
        <v>3941</v>
      </c>
      <c r="H850" t="s">
        <v>6157</v>
      </c>
      <c r="I850" t="s">
        <v>4855</v>
      </c>
      <c r="J850" t="s">
        <v>4856</v>
      </c>
      <c r="K850" t="s">
        <v>4857</v>
      </c>
      <c r="L850" t="s">
        <v>6157</v>
      </c>
      <c r="M850" t="s">
        <v>3984</v>
      </c>
      <c r="N850" t="s">
        <v>289</v>
      </c>
      <c r="O850" t="s">
        <v>6987</v>
      </c>
      <c r="P850" t="s">
        <v>3968</v>
      </c>
      <c r="Q850" t="s">
        <v>4403</v>
      </c>
      <c r="R850" t="s">
        <v>6157</v>
      </c>
      <c r="S850" t="s">
        <v>4353</v>
      </c>
      <c r="T850" t="s">
        <v>4353</v>
      </c>
      <c r="U850" t="s">
        <v>6157</v>
      </c>
      <c r="X850" t="s">
        <v>6157</v>
      </c>
      <c r="Y850" t="s">
        <v>6157</v>
      </c>
      <c r="Z850" t="s">
        <v>6157</v>
      </c>
      <c r="AA850" t="s">
        <v>4021</v>
      </c>
      <c r="AB850" t="s">
        <v>6157</v>
      </c>
      <c r="AC850" t="s">
        <v>6157</v>
      </c>
      <c r="AD850" t="s">
        <v>6157</v>
      </c>
      <c r="AE850" t="s">
        <v>6157</v>
      </c>
      <c r="AF850" t="s">
        <v>6157</v>
      </c>
      <c r="AG850" t="s">
        <v>6157</v>
      </c>
      <c r="AH850" t="s">
        <v>6157</v>
      </c>
      <c r="AI850" t="s">
        <v>6157</v>
      </c>
      <c r="AJ850" t="s">
        <v>4588</v>
      </c>
      <c r="AK850" t="s">
        <v>4858</v>
      </c>
      <c r="AL850" t="s">
        <v>268</v>
      </c>
      <c r="AM850" t="s">
        <v>264</v>
      </c>
      <c r="AN850" t="s">
        <v>4353</v>
      </c>
      <c r="AO850" s="29">
        <v>-15</v>
      </c>
      <c r="AP850">
        <v>-28.806000000000001</v>
      </c>
      <c r="AQ850">
        <v>137.75399999999999</v>
      </c>
      <c r="AR850" t="s">
        <v>1532</v>
      </c>
      <c r="AS850">
        <v>0</v>
      </c>
      <c r="AT850" t="s">
        <v>4353</v>
      </c>
      <c r="AU850" t="s">
        <v>274</v>
      </c>
      <c r="AV850" t="s">
        <v>4353</v>
      </c>
      <c r="AW850" t="s">
        <v>4353</v>
      </c>
      <c r="AX850" t="s">
        <v>6157</v>
      </c>
      <c r="AY850">
        <v>-50233</v>
      </c>
      <c r="AZ850">
        <v>-50233</v>
      </c>
      <c r="BA850" t="s">
        <v>7018</v>
      </c>
      <c r="BB850" t="s">
        <v>4785</v>
      </c>
      <c r="BC850" t="s">
        <v>6157</v>
      </c>
      <c r="BH850" t="s">
        <v>4144</v>
      </c>
      <c r="BI850" t="s">
        <v>7195</v>
      </c>
      <c r="BJ850" t="s">
        <v>4164</v>
      </c>
      <c r="BK850" t="s">
        <v>4165</v>
      </c>
      <c r="BL850">
        <v>2016</v>
      </c>
      <c r="BM850"/>
      <c r="BN850"/>
      <c r="BO850"/>
      <c r="BP850"/>
      <c r="BW850"/>
      <c r="BY850"/>
      <c r="CF850">
        <v>1</v>
      </c>
      <c r="CI850">
        <v>-11.8</v>
      </c>
      <c r="CK850">
        <v>10.7</v>
      </c>
    </row>
    <row r="851" spans="1:89" ht="16" customHeight="1">
      <c r="A851">
        <v>850</v>
      </c>
      <c r="B851" t="s">
        <v>7107</v>
      </c>
      <c r="C851" s="2">
        <v>44970</v>
      </c>
      <c r="E851" t="s">
        <v>2054</v>
      </c>
      <c r="F851" t="s">
        <v>2054</v>
      </c>
      <c r="G851" t="s">
        <v>3941</v>
      </c>
      <c r="H851" t="s">
        <v>6157</v>
      </c>
      <c r="I851" t="s">
        <v>4855</v>
      </c>
      <c r="J851" t="s">
        <v>4856</v>
      </c>
      <c r="K851" t="s">
        <v>4857</v>
      </c>
      <c r="L851" t="s">
        <v>6157</v>
      </c>
      <c r="M851" t="s">
        <v>3984</v>
      </c>
      <c r="N851" t="s">
        <v>289</v>
      </c>
      <c r="O851" t="s">
        <v>6987</v>
      </c>
      <c r="P851" t="s">
        <v>3968</v>
      </c>
      <c r="Q851" t="s">
        <v>4403</v>
      </c>
      <c r="R851" t="s">
        <v>6157</v>
      </c>
      <c r="S851" t="s">
        <v>4353</v>
      </c>
      <c r="T851" t="s">
        <v>4353</v>
      </c>
      <c r="U851" t="s">
        <v>6157</v>
      </c>
      <c r="X851" t="s">
        <v>6157</v>
      </c>
      <c r="Y851" t="s">
        <v>6157</v>
      </c>
      <c r="Z851" t="s">
        <v>6157</v>
      </c>
      <c r="AA851" t="s">
        <v>4021</v>
      </c>
      <c r="AB851" t="s">
        <v>6157</v>
      </c>
      <c r="AC851" t="s">
        <v>6157</v>
      </c>
      <c r="AD851" t="s">
        <v>6157</v>
      </c>
      <c r="AE851" t="s">
        <v>6157</v>
      </c>
      <c r="AF851" t="s">
        <v>6157</v>
      </c>
      <c r="AG851" t="s">
        <v>6157</v>
      </c>
      <c r="AH851" t="s">
        <v>6157</v>
      </c>
      <c r="AI851" t="s">
        <v>6157</v>
      </c>
      <c r="AJ851" t="s">
        <v>4588</v>
      </c>
      <c r="AK851" t="s">
        <v>4858</v>
      </c>
      <c r="AL851" t="s">
        <v>268</v>
      </c>
      <c r="AM851" t="s">
        <v>264</v>
      </c>
      <c r="AN851" t="s">
        <v>4353</v>
      </c>
      <c r="AO851" s="29">
        <v>-7.1310883</v>
      </c>
      <c r="AP851">
        <v>-28.94</v>
      </c>
      <c r="AQ851">
        <v>137.33332999999999</v>
      </c>
      <c r="AR851" t="s">
        <v>1532</v>
      </c>
      <c r="AS851">
        <v>0</v>
      </c>
      <c r="AT851" t="s">
        <v>4353</v>
      </c>
      <c r="AU851" t="s">
        <v>274</v>
      </c>
      <c r="AV851" t="s">
        <v>4353</v>
      </c>
      <c r="AW851" t="s">
        <v>4353</v>
      </c>
      <c r="AX851" t="s">
        <v>6157</v>
      </c>
      <c r="AY851">
        <v>-50445</v>
      </c>
      <c r="AZ851">
        <v>-50445</v>
      </c>
      <c r="BA851" t="s">
        <v>7018</v>
      </c>
      <c r="BB851" t="s">
        <v>4785</v>
      </c>
      <c r="BC851" t="s">
        <v>6157</v>
      </c>
      <c r="BH851" t="s">
        <v>4144</v>
      </c>
      <c r="BI851" t="s">
        <v>7195</v>
      </c>
      <c r="BJ851" t="s">
        <v>4164</v>
      </c>
      <c r="BK851" t="s">
        <v>4165</v>
      </c>
      <c r="BL851">
        <v>2016</v>
      </c>
      <c r="BM851"/>
      <c r="BN851"/>
      <c r="BO851"/>
      <c r="BP851"/>
      <c r="BW851">
        <v>-18.8</v>
      </c>
      <c r="BY851">
        <v>11.5</v>
      </c>
    </row>
    <row r="852" spans="1:89" ht="16" customHeight="1">
      <c r="A852">
        <v>851</v>
      </c>
      <c r="B852" t="s">
        <v>7107</v>
      </c>
      <c r="C852" s="2">
        <v>44970</v>
      </c>
      <c r="E852" t="s">
        <v>2012</v>
      </c>
      <c r="F852" t="s">
        <v>2012</v>
      </c>
      <c r="G852" t="s">
        <v>3941</v>
      </c>
      <c r="H852" t="s">
        <v>6157</v>
      </c>
      <c r="I852" t="s">
        <v>4855</v>
      </c>
      <c r="J852" t="s">
        <v>4856</v>
      </c>
      <c r="K852" t="s">
        <v>4857</v>
      </c>
      <c r="L852" t="s">
        <v>6157</v>
      </c>
      <c r="M852" t="s">
        <v>3984</v>
      </c>
      <c r="N852" t="s">
        <v>289</v>
      </c>
      <c r="O852" t="s">
        <v>6987</v>
      </c>
      <c r="P852" t="s">
        <v>3968</v>
      </c>
      <c r="Q852" t="s">
        <v>4403</v>
      </c>
      <c r="R852" t="s">
        <v>6157</v>
      </c>
      <c r="S852" t="s">
        <v>4353</v>
      </c>
      <c r="T852" t="s">
        <v>4353</v>
      </c>
      <c r="U852" t="s">
        <v>6157</v>
      </c>
      <c r="X852" t="s">
        <v>6157</v>
      </c>
      <c r="Y852" t="s">
        <v>6157</v>
      </c>
      <c r="Z852" t="s">
        <v>6157</v>
      </c>
      <c r="AA852" t="s">
        <v>4021</v>
      </c>
      <c r="AB852" t="s">
        <v>6157</v>
      </c>
      <c r="AC852" t="s">
        <v>6157</v>
      </c>
      <c r="AD852" t="s">
        <v>6157</v>
      </c>
      <c r="AE852" t="s">
        <v>6157</v>
      </c>
      <c r="AF852" t="s">
        <v>6157</v>
      </c>
      <c r="AG852" t="s">
        <v>6157</v>
      </c>
      <c r="AH852" t="s">
        <v>6157</v>
      </c>
      <c r="AI852" t="s">
        <v>6157</v>
      </c>
      <c r="AJ852" t="s">
        <v>4588</v>
      </c>
      <c r="AK852" t="s">
        <v>4858</v>
      </c>
      <c r="AL852" t="s">
        <v>268</v>
      </c>
      <c r="AM852" t="s">
        <v>264</v>
      </c>
      <c r="AN852" t="s">
        <v>4353</v>
      </c>
      <c r="AO852" s="29">
        <v>-15</v>
      </c>
      <c r="AP852">
        <v>-28.806000000000001</v>
      </c>
      <c r="AQ852">
        <v>137.75399999999999</v>
      </c>
      <c r="AR852" t="s">
        <v>1532</v>
      </c>
      <c r="AS852">
        <v>0</v>
      </c>
      <c r="AT852" t="s">
        <v>4353</v>
      </c>
      <c r="AU852" t="s">
        <v>274</v>
      </c>
      <c r="AV852" t="s">
        <v>4353</v>
      </c>
      <c r="AW852" t="s">
        <v>4353</v>
      </c>
      <c r="AX852" t="s">
        <v>6157</v>
      </c>
      <c r="AY852">
        <v>-50656</v>
      </c>
      <c r="AZ852">
        <v>-50656</v>
      </c>
      <c r="BA852" t="s">
        <v>7018</v>
      </c>
      <c r="BB852" t="s">
        <v>4785</v>
      </c>
      <c r="BC852" t="s">
        <v>6157</v>
      </c>
      <c r="BH852" t="s">
        <v>4144</v>
      </c>
      <c r="BI852" t="s">
        <v>7195</v>
      </c>
      <c r="BJ852" t="s">
        <v>4164</v>
      </c>
      <c r="BK852" t="s">
        <v>4165</v>
      </c>
      <c r="BL852">
        <v>2016</v>
      </c>
      <c r="BM852"/>
      <c r="BN852"/>
      <c r="BO852"/>
      <c r="BP852"/>
      <c r="BW852"/>
      <c r="BY852"/>
      <c r="CF852">
        <v>1</v>
      </c>
      <c r="CI852">
        <v>-11.9</v>
      </c>
      <c r="CK852">
        <v>11.2</v>
      </c>
    </row>
    <row r="853" spans="1:89" ht="16" customHeight="1">
      <c r="A853">
        <v>852</v>
      </c>
      <c r="B853" t="s">
        <v>7107</v>
      </c>
      <c r="C853" s="2">
        <v>44970</v>
      </c>
      <c r="E853" t="s">
        <v>2055</v>
      </c>
      <c r="F853" t="s">
        <v>2055</v>
      </c>
      <c r="G853" t="s">
        <v>3941</v>
      </c>
      <c r="H853" t="s">
        <v>6157</v>
      </c>
      <c r="I853" t="s">
        <v>4855</v>
      </c>
      <c r="J853" t="s">
        <v>4856</v>
      </c>
      <c r="K853" t="s">
        <v>4857</v>
      </c>
      <c r="L853" t="s">
        <v>6157</v>
      </c>
      <c r="M853" t="s">
        <v>3984</v>
      </c>
      <c r="N853" t="s">
        <v>289</v>
      </c>
      <c r="O853" t="s">
        <v>6987</v>
      </c>
      <c r="P853" t="s">
        <v>3968</v>
      </c>
      <c r="Q853" t="s">
        <v>4403</v>
      </c>
      <c r="R853" t="s">
        <v>6157</v>
      </c>
      <c r="S853" t="s">
        <v>4353</v>
      </c>
      <c r="T853" t="s">
        <v>4353</v>
      </c>
      <c r="U853" t="s">
        <v>6157</v>
      </c>
      <c r="X853" t="s">
        <v>6157</v>
      </c>
      <c r="Y853" t="s">
        <v>6157</v>
      </c>
      <c r="Z853" t="s">
        <v>6157</v>
      </c>
      <c r="AA853" t="s">
        <v>4021</v>
      </c>
      <c r="AB853" t="s">
        <v>6157</v>
      </c>
      <c r="AC853" t="s">
        <v>6157</v>
      </c>
      <c r="AD853" t="s">
        <v>6157</v>
      </c>
      <c r="AE853" t="s">
        <v>6157</v>
      </c>
      <c r="AF853" t="s">
        <v>6157</v>
      </c>
      <c r="AG853" t="s">
        <v>6157</v>
      </c>
      <c r="AH853" t="s">
        <v>6157</v>
      </c>
      <c r="AI853" t="s">
        <v>6157</v>
      </c>
      <c r="AJ853" t="s">
        <v>4588</v>
      </c>
      <c r="AK853" t="s">
        <v>4858</v>
      </c>
      <c r="AL853" t="s">
        <v>268</v>
      </c>
      <c r="AM853" t="s">
        <v>264</v>
      </c>
      <c r="AN853" t="s">
        <v>4353</v>
      </c>
      <c r="AO853" s="29">
        <v>0.50194720000000004</v>
      </c>
      <c r="AP853">
        <v>-28.9695</v>
      </c>
      <c r="AQ853">
        <v>137.90833000000001</v>
      </c>
      <c r="AR853" t="s">
        <v>1532</v>
      </c>
      <c r="AS853">
        <v>0</v>
      </c>
      <c r="AT853" t="s">
        <v>4353</v>
      </c>
      <c r="AU853" t="s">
        <v>274</v>
      </c>
      <c r="AV853" t="s">
        <v>4353</v>
      </c>
      <c r="AW853" t="s">
        <v>4353</v>
      </c>
      <c r="AX853" t="s">
        <v>6157</v>
      </c>
      <c r="AY853">
        <v>-50656</v>
      </c>
      <c r="AZ853">
        <v>-50656</v>
      </c>
      <c r="BA853" t="s">
        <v>7018</v>
      </c>
      <c r="BB853" t="s">
        <v>4785</v>
      </c>
      <c r="BC853" t="s">
        <v>6157</v>
      </c>
      <c r="BH853" t="s">
        <v>4144</v>
      </c>
      <c r="BI853" t="s">
        <v>7195</v>
      </c>
      <c r="BJ853" t="s">
        <v>4164</v>
      </c>
      <c r="BK853" t="s">
        <v>4165</v>
      </c>
      <c r="BL853">
        <v>2016</v>
      </c>
      <c r="BM853"/>
      <c r="BN853"/>
      <c r="BO853"/>
      <c r="BP853"/>
      <c r="BW853">
        <v>-19.5</v>
      </c>
      <c r="BY853">
        <v>12.9</v>
      </c>
      <c r="CF853">
        <v>1</v>
      </c>
      <c r="CI853">
        <v>-10</v>
      </c>
      <c r="CK853">
        <v>20.6</v>
      </c>
    </row>
    <row r="854" spans="1:89" ht="16" customHeight="1">
      <c r="A854">
        <v>853</v>
      </c>
      <c r="B854" t="s">
        <v>7107</v>
      </c>
      <c r="C854" s="2">
        <v>44970</v>
      </c>
      <c r="E854" t="s">
        <v>2056</v>
      </c>
      <c r="F854" t="s">
        <v>2056</v>
      </c>
      <c r="G854" t="s">
        <v>3941</v>
      </c>
      <c r="H854" t="s">
        <v>6157</v>
      </c>
      <c r="I854" t="s">
        <v>4855</v>
      </c>
      <c r="J854" t="s">
        <v>4856</v>
      </c>
      <c r="K854" t="s">
        <v>4857</v>
      </c>
      <c r="L854" t="s">
        <v>6157</v>
      </c>
      <c r="M854" t="s">
        <v>3984</v>
      </c>
      <c r="N854" t="s">
        <v>289</v>
      </c>
      <c r="O854" t="s">
        <v>6987</v>
      </c>
      <c r="P854" t="s">
        <v>3968</v>
      </c>
      <c r="Q854" t="s">
        <v>4403</v>
      </c>
      <c r="R854" t="s">
        <v>6157</v>
      </c>
      <c r="S854" t="s">
        <v>4353</v>
      </c>
      <c r="T854" t="s">
        <v>4353</v>
      </c>
      <c r="U854" t="s">
        <v>6157</v>
      </c>
      <c r="X854" t="s">
        <v>6157</v>
      </c>
      <c r="Y854" t="s">
        <v>6157</v>
      </c>
      <c r="Z854" t="s">
        <v>6157</v>
      </c>
      <c r="AA854" t="s">
        <v>4021</v>
      </c>
      <c r="AB854" t="s">
        <v>6157</v>
      </c>
      <c r="AC854" t="s">
        <v>6157</v>
      </c>
      <c r="AD854" t="s">
        <v>6157</v>
      </c>
      <c r="AE854" t="s">
        <v>6157</v>
      </c>
      <c r="AF854" t="s">
        <v>6157</v>
      </c>
      <c r="AG854" t="s">
        <v>6157</v>
      </c>
      <c r="AH854" t="s">
        <v>6157</v>
      </c>
      <c r="AI854" t="s">
        <v>6157</v>
      </c>
      <c r="AJ854" t="s">
        <v>4588</v>
      </c>
      <c r="AK854" t="s">
        <v>4858</v>
      </c>
      <c r="AL854" t="s">
        <v>268</v>
      </c>
      <c r="AM854" t="s">
        <v>264</v>
      </c>
      <c r="AN854" t="s">
        <v>4353</v>
      </c>
      <c r="AO854" s="29">
        <v>-9</v>
      </c>
      <c r="AP854">
        <v>-29.040369999999999</v>
      </c>
      <c r="AQ854">
        <v>137.62665000000001</v>
      </c>
      <c r="AR854" t="s">
        <v>1532</v>
      </c>
      <c r="AS854">
        <v>0</v>
      </c>
      <c r="AT854" t="s">
        <v>4353</v>
      </c>
      <c r="AU854" t="s">
        <v>274</v>
      </c>
      <c r="AV854" t="s">
        <v>4353</v>
      </c>
      <c r="AW854" t="s">
        <v>4353</v>
      </c>
      <c r="AX854" t="s">
        <v>6157</v>
      </c>
      <c r="AY854">
        <v>-50762</v>
      </c>
      <c r="AZ854">
        <v>-50762</v>
      </c>
      <c r="BA854" t="s">
        <v>7018</v>
      </c>
      <c r="BB854" t="s">
        <v>4785</v>
      </c>
      <c r="BC854" t="s">
        <v>6157</v>
      </c>
      <c r="BH854" t="s">
        <v>4144</v>
      </c>
      <c r="BI854" t="s">
        <v>7195</v>
      </c>
      <c r="BJ854" t="s">
        <v>4164</v>
      </c>
      <c r="BK854" t="s">
        <v>4165</v>
      </c>
      <c r="BL854">
        <v>2016</v>
      </c>
      <c r="BM854"/>
      <c r="BN854"/>
      <c r="BO854"/>
      <c r="BP854"/>
      <c r="BW854">
        <v>-13.7</v>
      </c>
      <c r="BY854">
        <v>13.3</v>
      </c>
      <c r="CF854">
        <v>1</v>
      </c>
      <c r="CI854">
        <v>-4.5</v>
      </c>
      <c r="CK854">
        <v>3.9</v>
      </c>
    </row>
    <row r="855" spans="1:89" ht="16" customHeight="1">
      <c r="A855">
        <v>854</v>
      </c>
      <c r="B855" t="s">
        <v>7107</v>
      </c>
      <c r="C855" s="2">
        <v>44970</v>
      </c>
      <c r="E855" t="s">
        <v>2057</v>
      </c>
      <c r="F855" t="s">
        <v>2057</v>
      </c>
      <c r="G855" t="s">
        <v>3941</v>
      </c>
      <c r="H855" t="s">
        <v>6157</v>
      </c>
      <c r="I855" t="s">
        <v>4855</v>
      </c>
      <c r="J855" t="s">
        <v>4856</v>
      </c>
      <c r="K855" t="s">
        <v>4857</v>
      </c>
      <c r="L855" t="s">
        <v>6157</v>
      </c>
      <c r="M855" t="s">
        <v>3984</v>
      </c>
      <c r="N855" t="s">
        <v>289</v>
      </c>
      <c r="O855" t="s">
        <v>6987</v>
      </c>
      <c r="P855" t="s">
        <v>3968</v>
      </c>
      <c r="Q855" t="s">
        <v>4403</v>
      </c>
      <c r="R855" t="s">
        <v>6157</v>
      </c>
      <c r="S855" t="s">
        <v>4353</v>
      </c>
      <c r="T855" t="s">
        <v>4353</v>
      </c>
      <c r="U855" t="s">
        <v>6157</v>
      </c>
      <c r="X855" t="s">
        <v>6157</v>
      </c>
      <c r="Y855" t="s">
        <v>6157</v>
      </c>
      <c r="Z855" t="s">
        <v>6157</v>
      </c>
      <c r="AA855" t="s">
        <v>4021</v>
      </c>
      <c r="AB855" t="s">
        <v>6157</v>
      </c>
      <c r="AC855" t="s">
        <v>6157</v>
      </c>
      <c r="AD855" t="s">
        <v>6157</v>
      </c>
      <c r="AE855" t="s">
        <v>6157</v>
      </c>
      <c r="AF855" t="s">
        <v>6157</v>
      </c>
      <c r="AG855" t="s">
        <v>6157</v>
      </c>
      <c r="AH855" t="s">
        <v>6157</v>
      </c>
      <c r="AI855" t="s">
        <v>6157</v>
      </c>
      <c r="AJ855" t="s">
        <v>4588</v>
      </c>
      <c r="AK855" t="s">
        <v>4858</v>
      </c>
      <c r="AL855" t="s">
        <v>268</v>
      </c>
      <c r="AM855" t="s">
        <v>264</v>
      </c>
      <c r="AN855" t="s">
        <v>4353</v>
      </c>
      <c r="AO855" s="29">
        <v>5</v>
      </c>
      <c r="AP855">
        <v>-28.141670000000001</v>
      </c>
      <c r="AQ855">
        <v>137.55833000000001</v>
      </c>
      <c r="AR855" t="s">
        <v>1532</v>
      </c>
      <c r="AS855">
        <v>0</v>
      </c>
      <c r="AT855" t="s">
        <v>4353</v>
      </c>
      <c r="AU855" t="s">
        <v>274</v>
      </c>
      <c r="AV855" t="s">
        <v>4353</v>
      </c>
      <c r="AW855" t="s">
        <v>4353</v>
      </c>
      <c r="AX855" t="s">
        <v>6157</v>
      </c>
      <c r="AY855">
        <v>-50867</v>
      </c>
      <c r="AZ855">
        <v>-50867</v>
      </c>
      <c r="BA855" t="s">
        <v>7018</v>
      </c>
      <c r="BB855" t="s">
        <v>4785</v>
      </c>
      <c r="BC855" t="s">
        <v>6157</v>
      </c>
      <c r="BH855" t="s">
        <v>4144</v>
      </c>
      <c r="BI855" t="s">
        <v>7195</v>
      </c>
      <c r="BJ855" t="s">
        <v>4164</v>
      </c>
      <c r="BK855" t="s">
        <v>4165</v>
      </c>
      <c r="BL855">
        <v>2016</v>
      </c>
      <c r="BM855"/>
      <c r="BN855"/>
      <c r="BO855"/>
      <c r="BP855"/>
      <c r="BW855">
        <v>-11.9</v>
      </c>
      <c r="BY855">
        <v>9.6999999999999993</v>
      </c>
      <c r="CF855">
        <v>1</v>
      </c>
      <c r="CI855">
        <v>-1.2</v>
      </c>
      <c r="CK855">
        <v>0.3</v>
      </c>
    </row>
    <row r="856" spans="1:89" ht="16" customHeight="1">
      <c r="A856">
        <v>855</v>
      </c>
      <c r="B856" t="s">
        <v>7107</v>
      </c>
      <c r="C856" s="2">
        <v>44970</v>
      </c>
      <c r="E856" t="s">
        <v>2030</v>
      </c>
      <c r="F856" t="s">
        <v>2030</v>
      </c>
      <c r="G856" t="s">
        <v>3941</v>
      </c>
      <c r="H856" t="s">
        <v>6157</v>
      </c>
      <c r="I856" t="s">
        <v>4855</v>
      </c>
      <c r="J856" t="s">
        <v>4856</v>
      </c>
      <c r="K856" t="s">
        <v>4857</v>
      </c>
      <c r="L856" t="s">
        <v>6157</v>
      </c>
      <c r="M856" t="s">
        <v>3984</v>
      </c>
      <c r="N856" t="s">
        <v>289</v>
      </c>
      <c r="O856" t="s">
        <v>6987</v>
      </c>
      <c r="P856" t="s">
        <v>3968</v>
      </c>
      <c r="Q856" t="s">
        <v>4403</v>
      </c>
      <c r="R856" t="s">
        <v>6157</v>
      </c>
      <c r="S856" t="s">
        <v>4353</v>
      </c>
      <c r="T856" t="s">
        <v>4353</v>
      </c>
      <c r="U856" t="s">
        <v>6157</v>
      </c>
      <c r="X856" t="s">
        <v>6157</v>
      </c>
      <c r="Y856" t="s">
        <v>6157</v>
      </c>
      <c r="Z856" t="s">
        <v>6157</v>
      </c>
      <c r="AA856" t="s">
        <v>4021</v>
      </c>
      <c r="AB856" t="s">
        <v>6157</v>
      </c>
      <c r="AC856" t="s">
        <v>6157</v>
      </c>
      <c r="AD856" t="s">
        <v>6157</v>
      </c>
      <c r="AE856" t="s">
        <v>6157</v>
      </c>
      <c r="AF856" t="s">
        <v>6157</v>
      </c>
      <c r="AG856" t="s">
        <v>6157</v>
      </c>
      <c r="AH856" t="s">
        <v>6157</v>
      </c>
      <c r="AI856" t="s">
        <v>6157</v>
      </c>
      <c r="AJ856" t="s">
        <v>4588</v>
      </c>
      <c r="AK856" t="s">
        <v>4858</v>
      </c>
      <c r="AL856" t="s">
        <v>268</v>
      </c>
      <c r="AM856" t="s">
        <v>264</v>
      </c>
      <c r="AN856" t="s">
        <v>4353</v>
      </c>
      <c r="AO856" s="29">
        <v>-9</v>
      </c>
      <c r="AP856">
        <v>-29.040369999999999</v>
      </c>
      <c r="AQ856">
        <v>137.62665000000001</v>
      </c>
      <c r="AR856" t="s">
        <v>1532</v>
      </c>
      <c r="AS856">
        <v>0</v>
      </c>
      <c r="AT856" t="s">
        <v>4353</v>
      </c>
      <c r="AU856" t="s">
        <v>274</v>
      </c>
      <c r="AV856" t="s">
        <v>4353</v>
      </c>
      <c r="AW856" t="s">
        <v>4353</v>
      </c>
      <c r="AX856" t="s">
        <v>6157</v>
      </c>
      <c r="AY856">
        <v>-50973</v>
      </c>
      <c r="AZ856">
        <v>-50973</v>
      </c>
      <c r="BA856" t="s">
        <v>7018</v>
      </c>
      <c r="BB856" t="s">
        <v>4785</v>
      </c>
      <c r="BC856" t="s">
        <v>6157</v>
      </c>
      <c r="BH856" t="s">
        <v>4144</v>
      </c>
      <c r="BI856" t="s">
        <v>7195</v>
      </c>
      <c r="BJ856" t="s">
        <v>4164</v>
      </c>
      <c r="BK856" t="s">
        <v>4165</v>
      </c>
      <c r="BL856">
        <v>2016</v>
      </c>
      <c r="BM856"/>
      <c r="BN856"/>
      <c r="BO856"/>
      <c r="BP856"/>
      <c r="BW856">
        <v>-15.7</v>
      </c>
      <c r="BY856">
        <v>11.8</v>
      </c>
      <c r="CF856">
        <v>1</v>
      </c>
      <c r="CI856">
        <v>-5.0999999999999996</v>
      </c>
      <c r="CK856">
        <v>3</v>
      </c>
    </row>
    <row r="857" spans="1:89" ht="16" customHeight="1">
      <c r="A857">
        <v>856</v>
      </c>
      <c r="B857" t="s">
        <v>7107</v>
      </c>
      <c r="C857" s="2">
        <v>44970</v>
      </c>
      <c r="E857" t="s">
        <v>2058</v>
      </c>
      <c r="F857" t="s">
        <v>2058</v>
      </c>
      <c r="G857" t="s">
        <v>3941</v>
      </c>
      <c r="H857" t="s">
        <v>6157</v>
      </c>
      <c r="I857" t="s">
        <v>4855</v>
      </c>
      <c r="J857" t="s">
        <v>4856</v>
      </c>
      <c r="K857" t="s">
        <v>4857</v>
      </c>
      <c r="L857" t="s">
        <v>6157</v>
      </c>
      <c r="M857" t="s">
        <v>3984</v>
      </c>
      <c r="N857" t="s">
        <v>289</v>
      </c>
      <c r="O857" t="s">
        <v>6987</v>
      </c>
      <c r="P857" t="s">
        <v>3968</v>
      </c>
      <c r="Q857" t="s">
        <v>4403</v>
      </c>
      <c r="R857" t="s">
        <v>6157</v>
      </c>
      <c r="S857" t="s">
        <v>4353</v>
      </c>
      <c r="T857" t="s">
        <v>4353</v>
      </c>
      <c r="U857" t="s">
        <v>6157</v>
      </c>
      <c r="X857" t="s">
        <v>6157</v>
      </c>
      <c r="Y857" t="s">
        <v>6157</v>
      </c>
      <c r="Z857" t="s">
        <v>6157</v>
      </c>
      <c r="AA857" t="s">
        <v>4021</v>
      </c>
      <c r="AB857" t="s">
        <v>6157</v>
      </c>
      <c r="AC857" t="s">
        <v>6157</v>
      </c>
      <c r="AD857" t="s">
        <v>6157</v>
      </c>
      <c r="AE857" t="s">
        <v>6157</v>
      </c>
      <c r="AF857" t="s">
        <v>6157</v>
      </c>
      <c r="AG857" t="s">
        <v>6157</v>
      </c>
      <c r="AH857" t="s">
        <v>6157</v>
      </c>
      <c r="AI857" t="s">
        <v>6157</v>
      </c>
      <c r="AJ857" t="s">
        <v>4588</v>
      </c>
      <c r="AK857" t="s">
        <v>4858</v>
      </c>
      <c r="AL857" t="s">
        <v>268</v>
      </c>
      <c r="AM857" t="s">
        <v>264</v>
      </c>
      <c r="AN857" t="s">
        <v>4353</v>
      </c>
      <c r="AO857" s="29">
        <v>-1.5100993</v>
      </c>
      <c r="AP857">
        <v>-28.576000000000001</v>
      </c>
      <c r="AQ857">
        <v>137.583</v>
      </c>
      <c r="AR857" t="s">
        <v>1532</v>
      </c>
      <c r="AS857">
        <v>0</v>
      </c>
      <c r="AT857" t="s">
        <v>4353</v>
      </c>
      <c r="AU857" t="s">
        <v>274</v>
      </c>
      <c r="AV857" t="s">
        <v>4353</v>
      </c>
      <c r="AW857" t="s">
        <v>4353</v>
      </c>
      <c r="AX857" t="s">
        <v>6157</v>
      </c>
      <c r="AY857">
        <v>-51078</v>
      </c>
      <c r="AZ857">
        <v>-51078</v>
      </c>
      <c r="BA857" t="s">
        <v>7018</v>
      </c>
      <c r="BB857" t="s">
        <v>4785</v>
      </c>
      <c r="BC857" t="s">
        <v>6157</v>
      </c>
      <c r="BH857" t="s">
        <v>4144</v>
      </c>
      <c r="BI857" t="s">
        <v>7195</v>
      </c>
      <c r="BJ857" t="s">
        <v>4164</v>
      </c>
      <c r="BK857" t="s">
        <v>4165</v>
      </c>
      <c r="BL857">
        <v>2016</v>
      </c>
      <c r="BM857"/>
      <c r="BN857"/>
      <c r="BO857"/>
      <c r="BP857"/>
      <c r="BW857"/>
      <c r="BY857"/>
      <c r="CF857">
        <v>1</v>
      </c>
      <c r="CI857">
        <v>-7.8</v>
      </c>
    </row>
    <row r="858" spans="1:89" ht="16" customHeight="1">
      <c r="A858">
        <v>857</v>
      </c>
      <c r="B858" t="s">
        <v>7107</v>
      </c>
      <c r="C858" s="2">
        <v>44970</v>
      </c>
      <c r="E858" t="s">
        <v>2059</v>
      </c>
      <c r="F858" t="s">
        <v>2059</v>
      </c>
      <c r="G858" t="s">
        <v>3941</v>
      </c>
      <c r="H858" t="s">
        <v>6157</v>
      </c>
      <c r="I858" t="s">
        <v>4855</v>
      </c>
      <c r="J858" t="s">
        <v>4856</v>
      </c>
      <c r="K858" t="s">
        <v>4857</v>
      </c>
      <c r="L858" t="s">
        <v>6157</v>
      </c>
      <c r="M858" t="s">
        <v>3984</v>
      </c>
      <c r="N858" t="s">
        <v>289</v>
      </c>
      <c r="O858" t="s">
        <v>6987</v>
      </c>
      <c r="P858" t="s">
        <v>3968</v>
      </c>
      <c r="Q858" t="s">
        <v>4403</v>
      </c>
      <c r="R858" t="s">
        <v>6157</v>
      </c>
      <c r="S858" t="s">
        <v>4353</v>
      </c>
      <c r="T858" t="s">
        <v>4353</v>
      </c>
      <c r="U858" t="s">
        <v>6157</v>
      </c>
      <c r="X858" t="s">
        <v>6157</v>
      </c>
      <c r="Y858" t="s">
        <v>6157</v>
      </c>
      <c r="Z858" t="s">
        <v>6157</v>
      </c>
      <c r="AA858" t="s">
        <v>4021</v>
      </c>
      <c r="AB858" t="s">
        <v>6157</v>
      </c>
      <c r="AC858" t="s">
        <v>6157</v>
      </c>
      <c r="AD858" t="s">
        <v>6157</v>
      </c>
      <c r="AE858" t="s">
        <v>6157</v>
      </c>
      <c r="AF858" t="s">
        <v>6157</v>
      </c>
      <c r="AG858" t="s">
        <v>6157</v>
      </c>
      <c r="AH858" t="s">
        <v>6157</v>
      </c>
      <c r="AI858" t="s">
        <v>6157</v>
      </c>
      <c r="AJ858" t="s">
        <v>4588</v>
      </c>
      <c r="AK858" t="s">
        <v>4858</v>
      </c>
      <c r="AL858" t="s">
        <v>268</v>
      </c>
      <c r="AM858" t="s">
        <v>264</v>
      </c>
      <c r="AN858" t="s">
        <v>4353</v>
      </c>
      <c r="AO858" s="29">
        <v>-8</v>
      </c>
      <c r="AP858">
        <v>-28.962800000000001</v>
      </c>
      <c r="AQ858">
        <v>137.34909999999999</v>
      </c>
      <c r="AR858" t="s">
        <v>1532</v>
      </c>
      <c r="AS858">
        <v>0</v>
      </c>
      <c r="AT858" t="s">
        <v>4353</v>
      </c>
      <c r="AU858" t="s">
        <v>274</v>
      </c>
      <c r="AV858" t="s">
        <v>4353</v>
      </c>
      <c r="AW858" t="s">
        <v>4353</v>
      </c>
      <c r="AX858" t="s">
        <v>6157</v>
      </c>
      <c r="AY858">
        <v>-51182</v>
      </c>
      <c r="AZ858">
        <v>-51182</v>
      </c>
      <c r="BA858" t="s">
        <v>7018</v>
      </c>
      <c r="BB858" t="s">
        <v>4785</v>
      </c>
      <c r="BC858" t="s">
        <v>6157</v>
      </c>
      <c r="BH858" t="s">
        <v>4144</v>
      </c>
      <c r="BI858" t="s">
        <v>7195</v>
      </c>
      <c r="BJ858" t="s">
        <v>4164</v>
      </c>
      <c r="BK858" t="s">
        <v>4165</v>
      </c>
      <c r="BL858">
        <v>2016</v>
      </c>
      <c r="BM858"/>
      <c r="BN858"/>
      <c r="BO858"/>
      <c r="BP858"/>
      <c r="BW858"/>
      <c r="BY858"/>
      <c r="CF858">
        <v>1</v>
      </c>
      <c r="CI858">
        <v>-7.4</v>
      </c>
      <c r="CK858">
        <v>10.7</v>
      </c>
    </row>
    <row r="859" spans="1:89" ht="16" customHeight="1">
      <c r="A859">
        <v>858</v>
      </c>
      <c r="B859" t="s">
        <v>7107</v>
      </c>
      <c r="C859" s="2">
        <v>44970</v>
      </c>
      <c r="E859" t="s">
        <v>2021</v>
      </c>
      <c r="F859" t="s">
        <v>2021</v>
      </c>
      <c r="G859" t="s">
        <v>3941</v>
      </c>
      <c r="H859" t="s">
        <v>6157</v>
      </c>
      <c r="I859" t="s">
        <v>4855</v>
      </c>
      <c r="J859" t="s">
        <v>4856</v>
      </c>
      <c r="K859" t="s">
        <v>4857</v>
      </c>
      <c r="L859" t="s">
        <v>6157</v>
      </c>
      <c r="M859" t="s">
        <v>3984</v>
      </c>
      <c r="N859" t="s">
        <v>289</v>
      </c>
      <c r="O859" t="s">
        <v>6987</v>
      </c>
      <c r="P859" t="s">
        <v>3968</v>
      </c>
      <c r="Q859" t="s">
        <v>4403</v>
      </c>
      <c r="R859" t="s">
        <v>6157</v>
      </c>
      <c r="S859" t="s">
        <v>4353</v>
      </c>
      <c r="T859" t="s">
        <v>4353</v>
      </c>
      <c r="U859" t="s">
        <v>6157</v>
      </c>
      <c r="X859" t="s">
        <v>6157</v>
      </c>
      <c r="Y859" t="s">
        <v>6157</v>
      </c>
      <c r="Z859" t="s">
        <v>6157</v>
      </c>
      <c r="AA859" t="s">
        <v>4021</v>
      </c>
      <c r="AB859" t="s">
        <v>6157</v>
      </c>
      <c r="AC859" t="s">
        <v>6157</v>
      </c>
      <c r="AD859" t="s">
        <v>6157</v>
      </c>
      <c r="AE859" t="s">
        <v>6157</v>
      </c>
      <c r="AF859" t="s">
        <v>6157</v>
      </c>
      <c r="AG859" t="s">
        <v>6157</v>
      </c>
      <c r="AH859" t="s">
        <v>6157</v>
      </c>
      <c r="AI859" t="s">
        <v>6157</v>
      </c>
      <c r="AJ859" t="s">
        <v>4588</v>
      </c>
      <c r="AK859" t="s">
        <v>4858</v>
      </c>
      <c r="AL859" t="s">
        <v>268</v>
      </c>
      <c r="AM859" t="s">
        <v>264</v>
      </c>
      <c r="AN859" t="s">
        <v>4353</v>
      </c>
      <c r="AO859" s="29">
        <v>-5</v>
      </c>
      <c r="AP859">
        <v>-28.522829999999999</v>
      </c>
      <c r="AQ859">
        <v>137.92633000000001</v>
      </c>
      <c r="AR859" t="s">
        <v>1532</v>
      </c>
      <c r="AS859">
        <v>0</v>
      </c>
      <c r="AT859" t="s">
        <v>4353</v>
      </c>
      <c r="AU859" t="s">
        <v>274</v>
      </c>
      <c r="AV859" t="s">
        <v>4353</v>
      </c>
      <c r="AW859" t="s">
        <v>4353</v>
      </c>
      <c r="AX859" t="s">
        <v>6157</v>
      </c>
      <c r="AY859">
        <v>-51182</v>
      </c>
      <c r="AZ859">
        <v>-51182</v>
      </c>
      <c r="BA859" t="s">
        <v>7018</v>
      </c>
      <c r="BB859" t="s">
        <v>4785</v>
      </c>
      <c r="BC859" t="s">
        <v>6157</v>
      </c>
      <c r="BH859" t="s">
        <v>4144</v>
      </c>
      <c r="BI859" t="s">
        <v>7195</v>
      </c>
      <c r="BJ859" t="s">
        <v>4164</v>
      </c>
      <c r="BK859" t="s">
        <v>4165</v>
      </c>
      <c r="BL859">
        <v>2016</v>
      </c>
      <c r="BM859"/>
      <c r="BN859"/>
      <c r="BO859"/>
      <c r="BP859"/>
      <c r="BW859">
        <v>-12.2</v>
      </c>
      <c r="BY859">
        <v>8.9</v>
      </c>
    </row>
    <row r="860" spans="1:89" ht="16" customHeight="1">
      <c r="A860">
        <v>859</v>
      </c>
      <c r="B860" t="s">
        <v>7107</v>
      </c>
      <c r="C860" s="2">
        <v>44970</v>
      </c>
      <c r="E860" t="s">
        <v>2054</v>
      </c>
      <c r="F860" t="s">
        <v>2054</v>
      </c>
      <c r="G860" t="s">
        <v>3941</v>
      </c>
      <c r="H860" t="s">
        <v>6157</v>
      </c>
      <c r="I860" t="s">
        <v>4855</v>
      </c>
      <c r="J860" t="s">
        <v>4856</v>
      </c>
      <c r="K860" t="s">
        <v>4857</v>
      </c>
      <c r="L860" t="s">
        <v>6157</v>
      </c>
      <c r="M860" t="s">
        <v>3984</v>
      </c>
      <c r="N860" t="s">
        <v>289</v>
      </c>
      <c r="O860" t="s">
        <v>6987</v>
      </c>
      <c r="P860" t="s">
        <v>3968</v>
      </c>
      <c r="Q860" t="s">
        <v>4403</v>
      </c>
      <c r="R860" t="s">
        <v>6157</v>
      </c>
      <c r="S860" t="s">
        <v>4353</v>
      </c>
      <c r="T860" t="s">
        <v>4353</v>
      </c>
      <c r="U860" t="s">
        <v>6157</v>
      </c>
      <c r="X860" t="s">
        <v>6157</v>
      </c>
      <c r="Y860" t="s">
        <v>6157</v>
      </c>
      <c r="Z860" t="s">
        <v>6157</v>
      </c>
      <c r="AA860" t="s">
        <v>4021</v>
      </c>
      <c r="AB860" t="s">
        <v>6157</v>
      </c>
      <c r="AC860" t="s">
        <v>6157</v>
      </c>
      <c r="AD860" t="s">
        <v>6157</v>
      </c>
      <c r="AE860" t="s">
        <v>6157</v>
      </c>
      <c r="AF860" t="s">
        <v>6157</v>
      </c>
      <c r="AG860" t="s">
        <v>6157</v>
      </c>
      <c r="AH860" t="s">
        <v>6157</v>
      </c>
      <c r="AI860" t="s">
        <v>6157</v>
      </c>
      <c r="AJ860" t="s">
        <v>4588</v>
      </c>
      <c r="AK860" t="s">
        <v>4858</v>
      </c>
      <c r="AL860" t="s">
        <v>268</v>
      </c>
      <c r="AM860" t="s">
        <v>264</v>
      </c>
      <c r="AN860" t="s">
        <v>4353</v>
      </c>
      <c r="AO860" s="29">
        <v>-7</v>
      </c>
      <c r="AP860">
        <v>-28.94</v>
      </c>
      <c r="AQ860">
        <v>137.33332999999999</v>
      </c>
      <c r="AR860" t="s">
        <v>1532</v>
      </c>
      <c r="AS860">
        <v>0</v>
      </c>
      <c r="AT860" t="s">
        <v>4353</v>
      </c>
      <c r="AU860" t="s">
        <v>274</v>
      </c>
      <c r="AV860" t="s">
        <v>4353</v>
      </c>
      <c r="AW860" t="s">
        <v>4353</v>
      </c>
      <c r="AX860" t="s">
        <v>6157</v>
      </c>
      <c r="AY860">
        <v>-51287</v>
      </c>
      <c r="AZ860">
        <v>-51287</v>
      </c>
      <c r="BA860" t="s">
        <v>7018</v>
      </c>
      <c r="BB860" t="s">
        <v>4785</v>
      </c>
      <c r="BC860" t="s">
        <v>6157</v>
      </c>
      <c r="BH860" t="s">
        <v>4144</v>
      </c>
      <c r="BI860" t="s">
        <v>7195</v>
      </c>
      <c r="BJ860" t="s">
        <v>4164</v>
      </c>
      <c r="BK860" t="s">
        <v>4165</v>
      </c>
      <c r="BL860">
        <v>2016</v>
      </c>
      <c r="BM860"/>
      <c r="BN860"/>
      <c r="BO860"/>
      <c r="BP860"/>
      <c r="BW860"/>
      <c r="BY860"/>
      <c r="CF860">
        <v>1</v>
      </c>
      <c r="CI860">
        <v>-11.5</v>
      </c>
      <c r="CK860">
        <v>8.3000000000000007</v>
      </c>
    </row>
    <row r="861" spans="1:89" ht="16" customHeight="1">
      <c r="A861">
        <v>860</v>
      </c>
      <c r="B861" t="s">
        <v>7107</v>
      </c>
      <c r="C861" s="2">
        <v>44970</v>
      </c>
      <c r="E861" t="s">
        <v>2060</v>
      </c>
      <c r="F861" t="s">
        <v>2060</v>
      </c>
      <c r="G861" t="s">
        <v>3941</v>
      </c>
      <c r="H861" t="s">
        <v>6157</v>
      </c>
      <c r="I861" t="s">
        <v>4855</v>
      </c>
      <c r="J861" t="s">
        <v>4856</v>
      </c>
      <c r="K861" t="s">
        <v>4857</v>
      </c>
      <c r="L861" t="s">
        <v>6157</v>
      </c>
      <c r="M861" t="s">
        <v>3984</v>
      </c>
      <c r="N861" t="s">
        <v>289</v>
      </c>
      <c r="O861" t="s">
        <v>6987</v>
      </c>
      <c r="P861" t="s">
        <v>3968</v>
      </c>
      <c r="Q861" t="s">
        <v>4403</v>
      </c>
      <c r="R861" t="s">
        <v>6157</v>
      </c>
      <c r="S861" t="s">
        <v>4353</v>
      </c>
      <c r="T861" t="s">
        <v>4353</v>
      </c>
      <c r="U861" t="s">
        <v>6157</v>
      </c>
      <c r="X861" t="s">
        <v>6157</v>
      </c>
      <c r="Y861" t="s">
        <v>6157</v>
      </c>
      <c r="Z861" t="s">
        <v>6157</v>
      </c>
      <c r="AA861" t="s">
        <v>4021</v>
      </c>
      <c r="AB861" t="s">
        <v>6157</v>
      </c>
      <c r="AC861" t="s">
        <v>6157</v>
      </c>
      <c r="AD861" t="s">
        <v>6157</v>
      </c>
      <c r="AE861" t="s">
        <v>6157</v>
      </c>
      <c r="AF861" t="s">
        <v>6157</v>
      </c>
      <c r="AG861" t="s">
        <v>6157</v>
      </c>
      <c r="AH861" t="s">
        <v>6157</v>
      </c>
      <c r="AI861" t="s">
        <v>6157</v>
      </c>
      <c r="AJ861" t="s">
        <v>4588</v>
      </c>
      <c r="AK861" t="s">
        <v>4858</v>
      </c>
      <c r="AL861" t="s">
        <v>268</v>
      </c>
      <c r="AM861" t="s">
        <v>264</v>
      </c>
      <c r="AN861" t="s">
        <v>4353</v>
      </c>
      <c r="AO861" s="29">
        <v>22.7188911</v>
      </c>
      <c r="AP861">
        <v>-28.76887</v>
      </c>
      <c r="AQ861">
        <v>138.39992000000001</v>
      </c>
      <c r="AR861" t="s">
        <v>1532</v>
      </c>
      <c r="AS861">
        <v>0</v>
      </c>
      <c r="AT861" t="s">
        <v>4353</v>
      </c>
      <c r="AU861" t="s">
        <v>274</v>
      </c>
      <c r="AV861" t="s">
        <v>4353</v>
      </c>
      <c r="AW861" t="s">
        <v>4353</v>
      </c>
      <c r="AX861" t="s">
        <v>6157</v>
      </c>
      <c r="AY861">
        <v>-51287</v>
      </c>
      <c r="AZ861">
        <v>-51287</v>
      </c>
      <c r="BA861" t="s">
        <v>7018</v>
      </c>
      <c r="BB861" t="s">
        <v>4785</v>
      </c>
      <c r="BC861" t="s">
        <v>6157</v>
      </c>
      <c r="BH861" t="s">
        <v>4144</v>
      </c>
      <c r="BI861" t="s">
        <v>7195</v>
      </c>
      <c r="BJ861" t="s">
        <v>4164</v>
      </c>
      <c r="BK861" t="s">
        <v>4165</v>
      </c>
      <c r="BL861">
        <v>2016</v>
      </c>
      <c r="BM861"/>
      <c r="BN861"/>
      <c r="BO861"/>
      <c r="BP861"/>
      <c r="BW861"/>
      <c r="BY861"/>
      <c r="CF861">
        <v>1</v>
      </c>
      <c r="CI861">
        <v>-10.7</v>
      </c>
      <c r="CK861">
        <v>9.9</v>
      </c>
    </row>
    <row r="862" spans="1:89" ht="16" customHeight="1">
      <c r="A862">
        <v>861</v>
      </c>
      <c r="B862" t="s">
        <v>7107</v>
      </c>
      <c r="C862" s="2">
        <v>44970</v>
      </c>
      <c r="E862" t="s">
        <v>2061</v>
      </c>
      <c r="F862" t="s">
        <v>2061</v>
      </c>
      <c r="G862" t="s">
        <v>3941</v>
      </c>
      <c r="H862" t="s">
        <v>6157</v>
      </c>
      <c r="I862" t="s">
        <v>4855</v>
      </c>
      <c r="J862" t="s">
        <v>4856</v>
      </c>
      <c r="K862" t="s">
        <v>4857</v>
      </c>
      <c r="L862" t="s">
        <v>6157</v>
      </c>
      <c r="M862" t="s">
        <v>3984</v>
      </c>
      <c r="N862" t="s">
        <v>289</v>
      </c>
      <c r="O862" t="s">
        <v>6987</v>
      </c>
      <c r="P862" t="s">
        <v>3968</v>
      </c>
      <c r="Q862" t="s">
        <v>4403</v>
      </c>
      <c r="R862" t="s">
        <v>6157</v>
      </c>
      <c r="S862" t="s">
        <v>4353</v>
      </c>
      <c r="T862" t="s">
        <v>4353</v>
      </c>
      <c r="U862" t="s">
        <v>6157</v>
      </c>
      <c r="X862" t="s">
        <v>6157</v>
      </c>
      <c r="Y862" t="s">
        <v>6157</v>
      </c>
      <c r="Z862" t="s">
        <v>6157</v>
      </c>
      <c r="AA862" t="s">
        <v>4021</v>
      </c>
      <c r="AB862" t="s">
        <v>6157</v>
      </c>
      <c r="AC862" t="s">
        <v>6157</v>
      </c>
      <c r="AD862" t="s">
        <v>6157</v>
      </c>
      <c r="AE862" t="s">
        <v>6157</v>
      </c>
      <c r="AF862" t="s">
        <v>6157</v>
      </c>
      <c r="AG862" t="s">
        <v>6157</v>
      </c>
      <c r="AH862" t="s">
        <v>6157</v>
      </c>
      <c r="AI862" t="s">
        <v>6157</v>
      </c>
      <c r="AJ862" t="s">
        <v>4588</v>
      </c>
      <c r="AK862" t="s">
        <v>4858</v>
      </c>
      <c r="AL862" t="s">
        <v>268</v>
      </c>
      <c r="AM862" t="s">
        <v>264</v>
      </c>
      <c r="AN862" t="s">
        <v>4353</v>
      </c>
      <c r="AO862" s="29">
        <v>-1</v>
      </c>
      <c r="AP862">
        <v>-28.9588</v>
      </c>
      <c r="AQ862">
        <v>137.34399999999999</v>
      </c>
      <c r="AR862" t="s">
        <v>1532</v>
      </c>
      <c r="AS862">
        <v>0</v>
      </c>
      <c r="AT862" t="s">
        <v>4353</v>
      </c>
      <c r="AU862" t="s">
        <v>274</v>
      </c>
      <c r="AV862" t="s">
        <v>4353</v>
      </c>
      <c r="AW862" t="s">
        <v>4353</v>
      </c>
      <c r="AX862" t="s">
        <v>6157</v>
      </c>
      <c r="AY862">
        <v>-51392</v>
      </c>
      <c r="AZ862">
        <v>-51392</v>
      </c>
      <c r="BA862" t="s">
        <v>7018</v>
      </c>
      <c r="BB862" t="s">
        <v>4785</v>
      </c>
      <c r="BC862" t="s">
        <v>6157</v>
      </c>
      <c r="BH862" t="s">
        <v>4144</v>
      </c>
      <c r="BI862" t="s">
        <v>7195</v>
      </c>
      <c r="BJ862" t="s">
        <v>4164</v>
      </c>
      <c r="BK862" t="s">
        <v>4165</v>
      </c>
      <c r="BL862">
        <v>2016</v>
      </c>
      <c r="BM862"/>
      <c r="BN862"/>
      <c r="BO862"/>
      <c r="BP862"/>
      <c r="BW862">
        <v>-18.8</v>
      </c>
      <c r="BY862">
        <v>13.7</v>
      </c>
      <c r="CF862">
        <v>1</v>
      </c>
      <c r="CI862">
        <v>-12.5</v>
      </c>
      <c r="CK862">
        <v>9.6</v>
      </c>
    </row>
    <row r="863" spans="1:89" ht="16" customHeight="1">
      <c r="A863">
        <v>862</v>
      </c>
      <c r="B863" t="s">
        <v>7107</v>
      </c>
      <c r="C863" s="2">
        <v>44970</v>
      </c>
      <c r="E863" t="s">
        <v>2062</v>
      </c>
      <c r="F863" t="s">
        <v>2062</v>
      </c>
      <c r="G863" t="s">
        <v>3941</v>
      </c>
      <c r="H863" t="s">
        <v>6157</v>
      </c>
      <c r="I863" t="s">
        <v>4855</v>
      </c>
      <c r="J863" t="s">
        <v>4856</v>
      </c>
      <c r="K863" t="s">
        <v>4857</v>
      </c>
      <c r="L863" t="s">
        <v>6157</v>
      </c>
      <c r="M863" t="s">
        <v>3984</v>
      </c>
      <c r="N863" t="s">
        <v>289</v>
      </c>
      <c r="O863" t="s">
        <v>6987</v>
      </c>
      <c r="P863" t="s">
        <v>3968</v>
      </c>
      <c r="Q863" t="s">
        <v>4403</v>
      </c>
      <c r="R863" t="s">
        <v>6157</v>
      </c>
      <c r="S863" t="s">
        <v>4353</v>
      </c>
      <c r="T863" t="s">
        <v>4353</v>
      </c>
      <c r="U863" t="s">
        <v>6157</v>
      </c>
      <c r="X863" t="s">
        <v>6157</v>
      </c>
      <c r="Y863" t="s">
        <v>6157</v>
      </c>
      <c r="Z863" t="s">
        <v>6157</v>
      </c>
      <c r="AA863" t="s">
        <v>4021</v>
      </c>
      <c r="AB863" t="s">
        <v>6157</v>
      </c>
      <c r="AC863" t="s">
        <v>6157</v>
      </c>
      <c r="AD863" t="s">
        <v>6157</v>
      </c>
      <c r="AE863" t="s">
        <v>6157</v>
      </c>
      <c r="AF863" t="s">
        <v>6157</v>
      </c>
      <c r="AG863" t="s">
        <v>6157</v>
      </c>
      <c r="AH863" t="s">
        <v>6157</v>
      </c>
      <c r="AI863" t="s">
        <v>6157</v>
      </c>
      <c r="AJ863" t="s">
        <v>4588</v>
      </c>
      <c r="AK863" t="s">
        <v>4858</v>
      </c>
      <c r="AL863" t="s">
        <v>268</v>
      </c>
      <c r="AM863" t="s">
        <v>264</v>
      </c>
      <c r="AN863" t="s">
        <v>4353</v>
      </c>
      <c r="AO863" s="29">
        <v>-9</v>
      </c>
      <c r="AP863">
        <v>-29.040369999999999</v>
      </c>
      <c r="AQ863">
        <v>137.62665000000001</v>
      </c>
      <c r="AR863" t="s">
        <v>1532</v>
      </c>
      <c r="AS863">
        <v>0</v>
      </c>
      <c r="AT863" t="s">
        <v>4353</v>
      </c>
      <c r="AU863" t="s">
        <v>274</v>
      </c>
      <c r="AV863" t="s">
        <v>4353</v>
      </c>
      <c r="AW863" t="s">
        <v>4353</v>
      </c>
      <c r="AX863" t="s">
        <v>6157</v>
      </c>
      <c r="AY863">
        <v>-51601</v>
      </c>
      <c r="AZ863">
        <v>-51601</v>
      </c>
      <c r="BA863" t="s">
        <v>7018</v>
      </c>
      <c r="BB863" t="s">
        <v>4785</v>
      </c>
      <c r="BC863" t="s">
        <v>6157</v>
      </c>
      <c r="BH863" t="s">
        <v>4144</v>
      </c>
      <c r="BI863" t="s">
        <v>7195</v>
      </c>
      <c r="BJ863" t="s">
        <v>4164</v>
      </c>
      <c r="BK863" t="s">
        <v>4165</v>
      </c>
      <c r="BL863">
        <v>2016</v>
      </c>
      <c r="BM863"/>
      <c r="BN863"/>
      <c r="BO863"/>
      <c r="BP863"/>
      <c r="BW863">
        <v>-12.3</v>
      </c>
      <c r="BY863">
        <v>11.4</v>
      </c>
      <c r="CF863">
        <v>1</v>
      </c>
      <c r="CI863">
        <v>-4.8</v>
      </c>
      <c r="CK863">
        <v>2.2999999999999998</v>
      </c>
    </row>
    <row r="864" spans="1:89" ht="16" customHeight="1">
      <c r="A864">
        <v>863</v>
      </c>
      <c r="B864" t="s">
        <v>7107</v>
      </c>
      <c r="C864" s="2">
        <v>44970</v>
      </c>
      <c r="E864" t="s">
        <v>2041</v>
      </c>
      <c r="F864" t="s">
        <v>2041</v>
      </c>
      <c r="G864" t="s">
        <v>3941</v>
      </c>
      <c r="H864" t="s">
        <v>6157</v>
      </c>
      <c r="I864" t="s">
        <v>4855</v>
      </c>
      <c r="J864" t="s">
        <v>4856</v>
      </c>
      <c r="K864" t="s">
        <v>4857</v>
      </c>
      <c r="L864" t="s">
        <v>6157</v>
      </c>
      <c r="M864" t="s">
        <v>3984</v>
      </c>
      <c r="N864" t="s">
        <v>289</v>
      </c>
      <c r="O864" t="s">
        <v>6987</v>
      </c>
      <c r="P864" t="s">
        <v>3968</v>
      </c>
      <c r="Q864" t="s">
        <v>4403</v>
      </c>
      <c r="R864" t="s">
        <v>6157</v>
      </c>
      <c r="S864" t="s">
        <v>4353</v>
      </c>
      <c r="T864" t="s">
        <v>4353</v>
      </c>
      <c r="U864" t="s">
        <v>6157</v>
      </c>
      <c r="X864" t="s">
        <v>6157</v>
      </c>
      <c r="Y864" t="s">
        <v>6157</v>
      </c>
      <c r="Z864" t="s">
        <v>6157</v>
      </c>
      <c r="AA864" t="s">
        <v>4021</v>
      </c>
      <c r="AB864" t="s">
        <v>6157</v>
      </c>
      <c r="AC864" t="s">
        <v>6157</v>
      </c>
      <c r="AD864" t="s">
        <v>6157</v>
      </c>
      <c r="AE864" t="s">
        <v>6157</v>
      </c>
      <c r="AF864" t="s">
        <v>6157</v>
      </c>
      <c r="AG864" t="s">
        <v>6157</v>
      </c>
      <c r="AH864" t="s">
        <v>6157</v>
      </c>
      <c r="AI864" t="s">
        <v>6157</v>
      </c>
      <c r="AJ864" t="s">
        <v>4588</v>
      </c>
      <c r="AK864" t="s">
        <v>4858</v>
      </c>
      <c r="AL864" t="s">
        <v>268</v>
      </c>
      <c r="AM864" t="s">
        <v>264</v>
      </c>
      <c r="AN864" t="s">
        <v>4353</v>
      </c>
      <c r="AO864" s="29">
        <v>-16</v>
      </c>
      <c r="AP864">
        <v>-28.914169999999999</v>
      </c>
      <c r="AQ864">
        <v>137.32832999999999</v>
      </c>
      <c r="AR864" t="s">
        <v>1532</v>
      </c>
      <c r="AS864">
        <v>0</v>
      </c>
      <c r="AT864" t="s">
        <v>4353</v>
      </c>
      <c r="AU864" t="s">
        <v>274</v>
      </c>
      <c r="AV864" t="s">
        <v>4353</v>
      </c>
      <c r="AW864" t="s">
        <v>4353</v>
      </c>
      <c r="AX864" t="s">
        <v>6157</v>
      </c>
      <c r="AY864">
        <v>-51809</v>
      </c>
      <c r="AZ864">
        <v>-51809</v>
      </c>
      <c r="BA864" t="s">
        <v>7018</v>
      </c>
      <c r="BB864" t="s">
        <v>4785</v>
      </c>
      <c r="BC864" t="s">
        <v>6157</v>
      </c>
      <c r="BH864" t="s">
        <v>4144</v>
      </c>
      <c r="BI864" t="s">
        <v>7195</v>
      </c>
      <c r="BJ864" t="s">
        <v>4164</v>
      </c>
      <c r="BK864" t="s">
        <v>4165</v>
      </c>
      <c r="BL864">
        <v>2016</v>
      </c>
      <c r="BM864"/>
      <c r="BN864"/>
      <c r="BO864"/>
      <c r="BP864"/>
      <c r="BW864"/>
      <c r="BY864"/>
      <c r="CF864">
        <v>1</v>
      </c>
      <c r="CI864">
        <v>-5.3</v>
      </c>
      <c r="CK864">
        <v>-2.2000000000000002</v>
      </c>
    </row>
    <row r="865" spans="1:89" ht="16" customHeight="1">
      <c r="A865">
        <v>864</v>
      </c>
      <c r="B865" t="s">
        <v>7107</v>
      </c>
      <c r="C865" s="2">
        <v>44970</v>
      </c>
      <c r="E865" t="s">
        <v>2063</v>
      </c>
      <c r="F865" t="s">
        <v>2063</v>
      </c>
      <c r="G865" t="s">
        <v>3941</v>
      </c>
      <c r="H865" t="s">
        <v>6157</v>
      </c>
      <c r="I865" t="s">
        <v>4855</v>
      </c>
      <c r="J865" t="s">
        <v>4856</v>
      </c>
      <c r="K865" t="s">
        <v>4857</v>
      </c>
      <c r="L865" t="s">
        <v>6157</v>
      </c>
      <c r="M865" t="s">
        <v>3984</v>
      </c>
      <c r="N865" t="s">
        <v>289</v>
      </c>
      <c r="O865" t="s">
        <v>6987</v>
      </c>
      <c r="P865" t="s">
        <v>3968</v>
      </c>
      <c r="Q865" t="s">
        <v>4403</v>
      </c>
      <c r="R865" t="s">
        <v>6157</v>
      </c>
      <c r="S865" t="s">
        <v>4353</v>
      </c>
      <c r="T865" t="s">
        <v>4353</v>
      </c>
      <c r="U865" t="s">
        <v>6157</v>
      </c>
      <c r="X865" t="s">
        <v>6157</v>
      </c>
      <c r="Y865" t="s">
        <v>6157</v>
      </c>
      <c r="Z865" t="s">
        <v>6157</v>
      </c>
      <c r="AA865" t="s">
        <v>4021</v>
      </c>
      <c r="AB865" t="s">
        <v>6157</v>
      </c>
      <c r="AC865" t="s">
        <v>6157</v>
      </c>
      <c r="AD865" t="s">
        <v>6157</v>
      </c>
      <c r="AE865" t="s">
        <v>6157</v>
      </c>
      <c r="AF865" t="s">
        <v>6157</v>
      </c>
      <c r="AG865" t="s">
        <v>6157</v>
      </c>
      <c r="AH865" t="s">
        <v>6157</v>
      </c>
      <c r="AI865" t="s">
        <v>6157</v>
      </c>
      <c r="AJ865" t="s">
        <v>4588</v>
      </c>
      <c r="AK865" t="s">
        <v>4858</v>
      </c>
      <c r="AL865" t="s">
        <v>268</v>
      </c>
      <c r="AM865" t="s">
        <v>264</v>
      </c>
      <c r="AN865" t="s">
        <v>4353</v>
      </c>
      <c r="AO865" s="29">
        <v>-14.6574583</v>
      </c>
      <c r="AP865">
        <v>-28.655000000000001</v>
      </c>
      <c r="AQ865">
        <v>137.61667</v>
      </c>
      <c r="AR865" t="s">
        <v>1532</v>
      </c>
      <c r="AS865">
        <v>0</v>
      </c>
      <c r="AT865" t="s">
        <v>4353</v>
      </c>
      <c r="AU865" t="s">
        <v>274</v>
      </c>
      <c r="AV865" t="s">
        <v>4353</v>
      </c>
      <c r="AW865" t="s">
        <v>4353</v>
      </c>
      <c r="AX865" t="s">
        <v>6157</v>
      </c>
      <c r="AY865">
        <v>-51913</v>
      </c>
      <c r="AZ865">
        <v>-51913</v>
      </c>
      <c r="BA865" t="s">
        <v>7018</v>
      </c>
      <c r="BB865" t="s">
        <v>4785</v>
      </c>
      <c r="BC865" t="s">
        <v>6157</v>
      </c>
      <c r="BH865" t="s">
        <v>4144</v>
      </c>
      <c r="BI865" t="s">
        <v>7195</v>
      </c>
      <c r="BJ865" t="s">
        <v>4164</v>
      </c>
      <c r="BK865" t="s">
        <v>4165</v>
      </c>
      <c r="BL865">
        <v>2016</v>
      </c>
      <c r="BM865"/>
      <c r="BN865"/>
      <c r="BO865"/>
      <c r="BP865"/>
      <c r="BW865">
        <v>-12.1</v>
      </c>
      <c r="BY865">
        <v>8.9</v>
      </c>
      <c r="CK865">
        <v>2.2000000000000002</v>
      </c>
    </row>
    <row r="866" spans="1:89" ht="16" customHeight="1">
      <c r="A866">
        <v>865</v>
      </c>
      <c r="B866" t="s">
        <v>7107</v>
      </c>
      <c r="C866" s="2">
        <v>44970</v>
      </c>
      <c r="E866" t="s">
        <v>2002</v>
      </c>
      <c r="F866" t="s">
        <v>2002</v>
      </c>
      <c r="G866" t="s">
        <v>3941</v>
      </c>
      <c r="H866" t="s">
        <v>6157</v>
      </c>
      <c r="I866" t="s">
        <v>4855</v>
      </c>
      <c r="J866" t="s">
        <v>4856</v>
      </c>
      <c r="K866" t="s">
        <v>4857</v>
      </c>
      <c r="L866" t="s">
        <v>6157</v>
      </c>
      <c r="M866" t="s">
        <v>3984</v>
      </c>
      <c r="N866" t="s">
        <v>289</v>
      </c>
      <c r="O866" t="s">
        <v>6987</v>
      </c>
      <c r="P866" t="s">
        <v>3968</v>
      </c>
      <c r="Q866" t="s">
        <v>4403</v>
      </c>
      <c r="R866" t="s">
        <v>6157</v>
      </c>
      <c r="S866" t="s">
        <v>4353</v>
      </c>
      <c r="T866" t="s">
        <v>4353</v>
      </c>
      <c r="U866" t="s">
        <v>6157</v>
      </c>
      <c r="X866" t="s">
        <v>6157</v>
      </c>
      <c r="Y866" t="s">
        <v>6157</v>
      </c>
      <c r="Z866" t="s">
        <v>6157</v>
      </c>
      <c r="AA866" t="s">
        <v>4021</v>
      </c>
      <c r="AB866" t="s">
        <v>6157</v>
      </c>
      <c r="AC866" t="s">
        <v>6157</v>
      </c>
      <c r="AD866" t="s">
        <v>6157</v>
      </c>
      <c r="AE866" t="s">
        <v>6157</v>
      </c>
      <c r="AF866" t="s">
        <v>6157</v>
      </c>
      <c r="AG866" t="s">
        <v>6157</v>
      </c>
      <c r="AH866" t="s">
        <v>6157</v>
      </c>
      <c r="AI866" t="s">
        <v>6157</v>
      </c>
      <c r="AJ866" t="s">
        <v>4588</v>
      </c>
      <c r="AK866" t="s">
        <v>4858</v>
      </c>
      <c r="AL866" t="s">
        <v>268</v>
      </c>
      <c r="AM866" t="s">
        <v>264</v>
      </c>
      <c r="AN866" t="s">
        <v>4353</v>
      </c>
      <c r="AO866" s="29">
        <v>8</v>
      </c>
      <c r="AP866">
        <v>-28.073329999999999</v>
      </c>
      <c r="AQ866">
        <v>137.58167</v>
      </c>
      <c r="AR866" t="s">
        <v>1532</v>
      </c>
      <c r="AS866">
        <v>0</v>
      </c>
      <c r="AT866" t="s">
        <v>4353</v>
      </c>
      <c r="AU866" t="s">
        <v>274</v>
      </c>
      <c r="AV866" t="s">
        <v>4353</v>
      </c>
      <c r="AW866" t="s">
        <v>4353</v>
      </c>
      <c r="AX866" t="s">
        <v>6157</v>
      </c>
      <c r="AY866">
        <v>-52017</v>
      </c>
      <c r="AZ866">
        <v>-52017</v>
      </c>
      <c r="BA866" t="s">
        <v>7018</v>
      </c>
      <c r="BB866" t="s">
        <v>4785</v>
      </c>
      <c r="BC866" t="s">
        <v>6157</v>
      </c>
      <c r="BH866" t="s">
        <v>4144</v>
      </c>
      <c r="BI866" t="s">
        <v>7195</v>
      </c>
      <c r="BJ866" t="s">
        <v>4164</v>
      </c>
      <c r="BK866" t="s">
        <v>4165</v>
      </c>
      <c r="BL866">
        <v>2016</v>
      </c>
      <c r="BM866"/>
      <c r="BN866"/>
      <c r="BO866"/>
      <c r="BP866"/>
      <c r="BW866">
        <v>-16.5</v>
      </c>
      <c r="BY866">
        <v>11.4</v>
      </c>
      <c r="CF866">
        <v>1</v>
      </c>
      <c r="CI866">
        <v>-3.8</v>
      </c>
      <c r="CK866">
        <v>5</v>
      </c>
    </row>
    <row r="867" spans="1:89" ht="16" customHeight="1">
      <c r="A867">
        <v>866</v>
      </c>
      <c r="B867" t="s">
        <v>7107</v>
      </c>
      <c r="C867" s="2">
        <v>44970</v>
      </c>
      <c r="E867" t="s">
        <v>2046</v>
      </c>
      <c r="F867" t="s">
        <v>2046</v>
      </c>
      <c r="G867" t="s">
        <v>3941</v>
      </c>
      <c r="H867" t="s">
        <v>6157</v>
      </c>
      <c r="I867" t="s">
        <v>4855</v>
      </c>
      <c r="J867" t="s">
        <v>4856</v>
      </c>
      <c r="K867" t="s">
        <v>4857</v>
      </c>
      <c r="L867" t="s">
        <v>6157</v>
      </c>
      <c r="M867" t="s">
        <v>3984</v>
      </c>
      <c r="N867" t="s">
        <v>289</v>
      </c>
      <c r="O867" t="s">
        <v>6987</v>
      </c>
      <c r="P867" t="s">
        <v>3968</v>
      </c>
      <c r="Q867" t="s">
        <v>4403</v>
      </c>
      <c r="R867" t="s">
        <v>6157</v>
      </c>
      <c r="S867" t="s">
        <v>4353</v>
      </c>
      <c r="T867" t="s">
        <v>4353</v>
      </c>
      <c r="U867" t="s">
        <v>6157</v>
      </c>
      <c r="X867" t="s">
        <v>6157</v>
      </c>
      <c r="Y867" t="s">
        <v>6157</v>
      </c>
      <c r="Z867" t="s">
        <v>6157</v>
      </c>
      <c r="AA867" t="s">
        <v>4021</v>
      </c>
      <c r="AB867" t="s">
        <v>6157</v>
      </c>
      <c r="AC867" t="s">
        <v>6157</v>
      </c>
      <c r="AD867" t="s">
        <v>6157</v>
      </c>
      <c r="AE867" t="s">
        <v>6157</v>
      </c>
      <c r="AF867" t="s">
        <v>6157</v>
      </c>
      <c r="AG867" t="s">
        <v>6157</v>
      </c>
      <c r="AH867" t="s">
        <v>6157</v>
      </c>
      <c r="AI867" t="s">
        <v>6157</v>
      </c>
      <c r="AJ867" t="s">
        <v>4588</v>
      </c>
      <c r="AK867" t="s">
        <v>4858</v>
      </c>
      <c r="AL867" t="s">
        <v>268</v>
      </c>
      <c r="AM867" t="s">
        <v>264</v>
      </c>
      <c r="AN867" t="s">
        <v>4353</v>
      </c>
      <c r="AO867" s="29">
        <v>-9</v>
      </c>
      <c r="AP867">
        <v>-29.040369999999999</v>
      </c>
      <c r="AQ867">
        <v>137.62665000000001</v>
      </c>
      <c r="AR867" t="s">
        <v>1532</v>
      </c>
      <c r="AS867">
        <v>0</v>
      </c>
      <c r="AT867" t="s">
        <v>4353</v>
      </c>
      <c r="AU867" t="s">
        <v>274</v>
      </c>
      <c r="AV867" t="s">
        <v>4353</v>
      </c>
      <c r="AW867" t="s">
        <v>4353</v>
      </c>
      <c r="AX867" t="s">
        <v>6157</v>
      </c>
      <c r="AY867">
        <v>-52017</v>
      </c>
      <c r="AZ867">
        <v>-52017</v>
      </c>
      <c r="BA867" t="s">
        <v>7018</v>
      </c>
      <c r="BB867" t="s">
        <v>4785</v>
      </c>
      <c r="BC867" t="s">
        <v>6157</v>
      </c>
      <c r="BH867" t="s">
        <v>4144</v>
      </c>
      <c r="BI867" t="s">
        <v>7195</v>
      </c>
      <c r="BJ867" t="s">
        <v>4164</v>
      </c>
      <c r="BK867" t="s">
        <v>4165</v>
      </c>
      <c r="BL867">
        <v>2016</v>
      </c>
      <c r="BM867"/>
      <c r="BN867"/>
      <c r="BO867"/>
      <c r="BP867"/>
      <c r="BW867"/>
      <c r="BY867"/>
      <c r="CF867">
        <v>1</v>
      </c>
      <c r="CI867">
        <v>-7.9</v>
      </c>
      <c r="CK867">
        <v>0.6</v>
      </c>
    </row>
    <row r="868" spans="1:89" ht="16" customHeight="1">
      <c r="A868">
        <v>867</v>
      </c>
      <c r="B868" t="s">
        <v>7107</v>
      </c>
      <c r="C868" s="2">
        <v>44970</v>
      </c>
      <c r="E868" t="s">
        <v>1948</v>
      </c>
      <c r="F868" t="s">
        <v>1948</v>
      </c>
      <c r="G868" t="s">
        <v>3941</v>
      </c>
      <c r="H868" t="s">
        <v>6157</v>
      </c>
      <c r="I868" t="s">
        <v>4855</v>
      </c>
      <c r="J868" t="s">
        <v>4856</v>
      </c>
      <c r="K868" t="s">
        <v>4857</v>
      </c>
      <c r="L868" t="s">
        <v>6157</v>
      </c>
      <c r="M868" t="s">
        <v>3984</v>
      </c>
      <c r="N868" t="s">
        <v>289</v>
      </c>
      <c r="O868" t="s">
        <v>6987</v>
      </c>
      <c r="P868" t="s">
        <v>3968</v>
      </c>
      <c r="Q868" t="s">
        <v>4403</v>
      </c>
      <c r="R868" t="s">
        <v>6157</v>
      </c>
      <c r="S868" t="s">
        <v>4353</v>
      </c>
      <c r="T868" t="s">
        <v>4353</v>
      </c>
      <c r="U868" t="s">
        <v>6157</v>
      </c>
      <c r="X868" t="s">
        <v>6157</v>
      </c>
      <c r="Y868" t="s">
        <v>6157</v>
      </c>
      <c r="Z868" t="s">
        <v>6157</v>
      </c>
      <c r="AA868" t="s">
        <v>4021</v>
      </c>
      <c r="AB868" t="s">
        <v>6157</v>
      </c>
      <c r="AC868" t="s">
        <v>6157</v>
      </c>
      <c r="AD868" t="s">
        <v>6157</v>
      </c>
      <c r="AE868" t="s">
        <v>6157</v>
      </c>
      <c r="AF868" t="s">
        <v>6157</v>
      </c>
      <c r="AG868" t="s">
        <v>6157</v>
      </c>
      <c r="AH868" t="s">
        <v>6157</v>
      </c>
      <c r="AI868" t="s">
        <v>6157</v>
      </c>
      <c r="AJ868" t="s">
        <v>4588</v>
      </c>
      <c r="AK868" t="s">
        <v>4858</v>
      </c>
      <c r="AL868" t="s">
        <v>268</v>
      </c>
      <c r="AM868" t="s">
        <v>264</v>
      </c>
      <c r="AN868" t="s">
        <v>4353</v>
      </c>
      <c r="AO868" s="29">
        <v>-9</v>
      </c>
      <c r="AP868">
        <v>-28.851669999999999</v>
      </c>
      <c r="AQ868">
        <v>137.38667000000001</v>
      </c>
      <c r="AR868" t="s">
        <v>1532</v>
      </c>
      <c r="AS868">
        <v>0</v>
      </c>
      <c r="AT868" t="s">
        <v>4353</v>
      </c>
      <c r="AU868" t="s">
        <v>274</v>
      </c>
      <c r="AV868" t="s">
        <v>4353</v>
      </c>
      <c r="AW868" t="s">
        <v>4353</v>
      </c>
      <c r="AX868" t="s">
        <v>6157</v>
      </c>
      <c r="AY868">
        <v>-52017</v>
      </c>
      <c r="AZ868">
        <v>-52017</v>
      </c>
      <c r="BA868" t="s">
        <v>7018</v>
      </c>
      <c r="BB868" t="s">
        <v>4785</v>
      </c>
      <c r="BC868" t="s">
        <v>6157</v>
      </c>
      <c r="BH868" t="s">
        <v>4144</v>
      </c>
      <c r="BI868" t="s">
        <v>7195</v>
      </c>
      <c r="BJ868" t="s">
        <v>4164</v>
      </c>
      <c r="BK868" t="s">
        <v>4165</v>
      </c>
      <c r="BL868">
        <v>2016</v>
      </c>
      <c r="BM868"/>
      <c r="BN868"/>
      <c r="BO868"/>
      <c r="BP868"/>
      <c r="BW868"/>
      <c r="BY868"/>
      <c r="CF868">
        <v>1</v>
      </c>
      <c r="CI868">
        <v>-4.7</v>
      </c>
    </row>
    <row r="869" spans="1:89" ht="16" customHeight="1">
      <c r="A869">
        <v>868</v>
      </c>
      <c r="B869" t="s">
        <v>7107</v>
      </c>
      <c r="C869" s="2">
        <v>44970</v>
      </c>
      <c r="E869" t="s">
        <v>1952</v>
      </c>
      <c r="F869" t="s">
        <v>1952</v>
      </c>
      <c r="G869" t="s">
        <v>3941</v>
      </c>
      <c r="H869" t="s">
        <v>6157</v>
      </c>
      <c r="I869" t="s">
        <v>4855</v>
      </c>
      <c r="J869" t="s">
        <v>4856</v>
      </c>
      <c r="K869" t="s">
        <v>4857</v>
      </c>
      <c r="L869" t="s">
        <v>6157</v>
      </c>
      <c r="M869" t="s">
        <v>3984</v>
      </c>
      <c r="N869" t="s">
        <v>289</v>
      </c>
      <c r="O869" t="s">
        <v>6987</v>
      </c>
      <c r="P869" t="s">
        <v>3968</v>
      </c>
      <c r="Q869" t="s">
        <v>4403</v>
      </c>
      <c r="R869" t="s">
        <v>6157</v>
      </c>
      <c r="S869" t="s">
        <v>4353</v>
      </c>
      <c r="T869" t="s">
        <v>4353</v>
      </c>
      <c r="U869" t="s">
        <v>6157</v>
      </c>
      <c r="X869" t="s">
        <v>6157</v>
      </c>
      <c r="Y869" t="s">
        <v>6157</v>
      </c>
      <c r="Z869" t="s">
        <v>6157</v>
      </c>
      <c r="AA869" t="s">
        <v>4021</v>
      </c>
      <c r="AB869" t="s">
        <v>6157</v>
      </c>
      <c r="AC869" t="s">
        <v>6157</v>
      </c>
      <c r="AD869" t="s">
        <v>6157</v>
      </c>
      <c r="AE869" t="s">
        <v>6157</v>
      </c>
      <c r="AF869" t="s">
        <v>6157</v>
      </c>
      <c r="AG869" t="s">
        <v>6157</v>
      </c>
      <c r="AH869" t="s">
        <v>6157</v>
      </c>
      <c r="AI869" t="s">
        <v>6157</v>
      </c>
      <c r="AJ869" t="s">
        <v>4588</v>
      </c>
      <c r="AK869" t="s">
        <v>4858</v>
      </c>
      <c r="AL869" t="s">
        <v>268</v>
      </c>
      <c r="AM869" t="s">
        <v>264</v>
      </c>
      <c r="AN869" t="s">
        <v>4353</v>
      </c>
      <c r="AO869" s="29">
        <v>5</v>
      </c>
      <c r="AP869">
        <v>-28.04167</v>
      </c>
      <c r="AQ869">
        <v>137.53083000000001</v>
      </c>
      <c r="AR869" t="s">
        <v>1532</v>
      </c>
      <c r="AS869">
        <v>0</v>
      </c>
      <c r="AT869" t="s">
        <v>4353</v>
      </c>
      <c r="AU869" t="s">
        <v>274</v>
      </c>
      <c r="AV869" t="s">
        <v>4353</v>
      </c>
      <c r="AW869" t="s">
        <v>4353</v>
      </c>
      <c r="AX869" t="s">
        <v>6157</v>
      </c>
      <c r="AY869">
        <v>-52068</v>
      </c>
      <c r="AZ869">
        <v>-52068</v>
      </c>
      <c r="BA869" t="s">
        <v>7018</v>
      </c>
      <c r="BB869" t="s">
        <v>4785</v>
      </c>
      <c r="BC869" t="s">
        <v>6157</v>
      </c>
      <c r="BH869" t="s">
        <v>4144</v>
      </c>
      <c r="BI869" t="s">
        <v>7195</v>
      </c>
      <c r="BJ869" t="s">
        <v>4164</v>
      </c>
      <c r="BK869" t="s">
        <v>4165</v>
      </c>
      <c r="BL869">
        <v>2016</v>
      </c>
      <c r="BM869"/>
      <c r="BN869"/>
      <c r="BO869"/>
      <c r="BP869"/>
      <c r="BW869">
        <v>-13.5</v>
      </c>
      <c r="BY869">
        <v>7.2</v>
      </c>
      <c r="CF869">
        <v>1</v>
      </c>
      <c r="CI869">
        <v>-3.5</v>
      </c>
      <c r="CK869">
        <v>4.7</v>
      </c>
    </row>
    <row r="870" spans="1:89" ht="16" customHeight="1">
      <c r="A870">
        <v>869</v>
      </c>
      <c r="B870" t="s">
        <v>7107</v>
      </c>
      <c r="C870" s="2">
        <v>44970</v>
      </c>
      <c r="E870" t="s">
        <v>2053</v>
      </c>
      <c r="F870" t="s">
        <v>2053</v>
      </c>
      <c r="G870" t="s">
        <v>3941</v>
      </c>
      <c r="H870" t="s">
        <v>6157</v>
      </c>
      <c r="I870" t="s">
        <v>4855</v>
      </c>
      <c r="J870" t="s">
        <v>4856</v>
      </c>
      <c r="K870" t="s">
        <v>4857</v>
      </c>
      <c r="L870" t="s">
        <v>6157</v>
      </c>
      <c r="M870" t="s">
        <v>3984</v>
      </c>
      <c r="N870" t="s">
        <v>289</v>
      </c>
      <c r="O870" t="s">
        <v>6987</v>
      </c>
      <c r="P870" t="s">
        <v>3968</v>
      </c>
      <c r="Q870" t="s">
        <v>4403</v>
      </c>
      <c r="R870" t="s">
        <v>6157</v>
      </c>
      <c r="S870" t="s">
        <v>4353</v>
      </c>
      <c r="T870" t="s">
        <v>4353</v>
      </c>
      <c r="U870" t="s">
        <v>6157</v>
      </c>
      <c r="X870" t="s">
        <v>6157</v>
      </c>
      <c r="Y870" t="s">
        <v>6157</v>
      </c>
      <c r="Z870" t="s">
        <v>6157</v>
      </c>
      <c r="AA870" t="s">
        <v>4021</v>
      </c>
      <c r="AB870" t="s">
        <v>6157</v>
      </c>
      <c r="AC870" t="s">
        <v>6157</v>
      </c>
      <c r="AD870" t="s">
        <v>6157</v>
      </c>
      <c r="AE870" t="s">
        <v>6157</v>
      </c>
      <c r="AF870" t="s">
        <v>6157</v>
      </c>
      <c r="AG870" t="s">
        <v>6157</v>
      </c>
      <c r="AH870" t="s">
        <v>6157</v>
      </c>
      <c r="AI870" t="s">
        <v>6157</v>
      </c>
      <c r="AJ870" t="s">
        <v>4588</v>
      </c>
      <c r="AK870" t="s">
        <v>4858</v>
      </c>
      <c r="AL870" t="s">
        <v>268</v>
      </c>
      <c r="AM870" t="s">
        <v>264</v>
      </c>
      <c r="AN870" t="s">
        <v>4353</v>
      </c>
      <c r="AO870" s="29">
        <v>-8</v>
      </c>
      <c r="AP870">
        <v>-28.962800000000001</v>
      </c>
      <c r="AQ870">
        <v>137.34909999999999</v>
      </c>
      <c r="AR870" t="s">
        <v>1532</v>
      </c>
      <c r="AS870">
        <v>0</v>
      </c>
      <c r="AT870" t="s">
        <v>4353</v>
      </c>
      <c r="AU870" t="s">
        <v>274</v>
      </c>
      <c r="AV870" t="s">
        <v>4353</v>
      </c>
      <c r="AW870" t="s">
        <v>4353</v>
      </c>
      <c r="AX870" t="s">
        <v>6157</v>
      </c>
      <c r="AY870">
        <v>-52120</v>
      </c>
      <c r="AZ870">
        <v>-52120</v>
      </c>
      <c r="BA870" t="s">
        <v>7018</v>
      </c>
      <c r="BB870" t="s">
        <v>4785</v>
      </c>
      <c r="BC870" t="s">
        <v>6157</v>
      </c>
      <c r="BH870" t="s">
        <v>4144</v>
      </c>
      <c r="BI870" t="s">
        <v>7195</v>
      </c>
      <c r="BJ870" t="s">
        <v>4164</v>
      </c>
      <c r="BK870" t="s">
        <v>4165</v>
      </c>
      <c r="BL870">
        <v>2016</v>
      </c>
      <c r="BM870"/>
      <c r="BN870"/>
      <c r="BO870"/>
      <c r="BP870"/>
      <c r="BW870"/>
      <c r="BY870"/>
      <c r="CF870">
        <v>1</v>
      </c>
      <c r="CI870">
        <v>-11</v>
      </c>
      <c r="CK870">
        <v>10.199999999999999</v>
      </c>
    </row>
    <row r="871" spans="1:89" ht="16" customHeight="1">
      <c r="A871">
        <v>870</v>
      </c>
      <c r="B871" t="s">
        <v>7107</v>
      </c>
      <c r="C871" s="2">
        <v>44970</v>
      </c>
      <c r="E871" t="s">
        <v>2046</v>
      </c>
      <c r="F871" t="s">
        <v>2046</v>
      </c>
      <c r="G871" t="s">
        <v>3941</v>
      </c>
      <c r="H871" t="s">
        <v>6157</v>
      </c>
      <c r="I871" t="s">
        <v>4855</v>
      </c>
      <c r="J871" t="s">
        <v>4856</v>
      </c>
      <c r="K871" t="s">
        <v>4857</v>
      </c>
      <c r="L871" t="s">
        <v>6157</v>
      </c>
      <c r="M871" t="s">
        <v>3984</v>
      </c>
      <c r="N871" t="s">
        <v>289</v>
      </c>
      <c r="O871" t="s">
        <v>6987</v>
      </c>
      <c r="P871" t="s">
        <v>3968</v>
      </c>
      <c r="Q871" t="s">
        <v>4403</v>
      </c>
      <c r="R871" t="s">
        <v>6157</v>
      </c>
      <c r="S871" t="s">
        <v>4353</v>
      </c>
      <c r="T871" t="s">
        <v>4353</v>
      </c>
      <c r="U871" t="s">
        <v>6157</v>
      </c>
      <c r="X871" t="s">
        <v>6157</v>
      </c>
      <c r="Y871" t="s">
        <v>6157</v>
      </c>
      <c r="Z871" t="s">
        <v>6157</v>
      </c>
      <c r="AA871" t="s">
        <v>4021</v>
      </c>
      <c r="AB871" t="s">
        <v>6157</v>
      </c>
      <c r="AC871" t="s">
        <v>6157</v>
      </c>
      <c r="AD871" t="s">
        <v>6157</v>
      </c>
      <c r="AE871" t="s">
        <v>6157</v>
      </c>
      <c r="AF871" t="s">
        <v>6157</v>
      </c>
      <c r="AG871" t="s">
        <v>6157</v>
      </c>
      <c r="AH871" t="s">
        <v>6157</v>
      </c>
      <c r="AI871" t="s">
        <v>6157</v>
      </c>
      <c r="AJ871" t="s">
        <v>4588</v>
      </c>
      <c r="AK871" t="s">
        <v>4858</v>
      </c>
      <c r="AL871" t="s">
        <v>268</v>
      </c>
      <c r="AM871" t="s">
        <v>264</v>
      </c>
      <c r="AN871" t="s">
        <v>4353</v>
      </c>
      <c r="AO871" s="29">
        <v>-9</v>
      </c>
      <c r="AP871">
        <v>-29.040369999999999</v>
      </c>
      <c r="AQ871">
        <v>137.62665000000001</v>
      </c>
      <c r="AR871" t="s">
        <v>1532</v>
      </c>
      <c r="AS871">
        <v>0</v>
      </c>
      <c r="AT871" t="s">
        <v>4353</v>
      </c>
      <c r="AU871" t="s">
        <v>274</v>
      </c>
      <c r="AV871" t="s">
        <v>4353</v>
      </c>
      <c r="AW871" t="s">
        <v>4353</v>
      </c>
      <c r="AX871" t="s">
        <v>6157</v>
      </c>
      <c r="AY871">
        <v>-52120</v>
      </c>
      <c r="AZ871">
        <v>-52120</v>
      </c>
      <c r="BA871" t="s">
        <v>7018</v>
      </c>
      <c r="BB871" t="s">
        <v>4785</v>
      </c>
      <c r="BC871" t="s">
        <v>6157</v>
      </c>
      <c r="BH871" t="s">
        <v>4144</v>
      </c>
      <c r="BI871" t="s">
        <v>7195</v>
      </c>
      <c r="BJ871" t="s">
        <v>4164</v>
      </c>
      <c r="BK871" t="s">
        <v>4165</v>
      </c>
      <c r="BL871">
        <v>2016</v>
      </c>
      <c r="BM871"/>
      <c r="BN871"/>
      <c r="BO871"/>
      <c r="BP871"/>
      <c r="BW871"/>
      <c r="BY871"/>
      <c r="CF871">
        <v>1</v>
      </c>
      <c r="CI871">
        <v>-7.9</v>
      </c>
      <c r="CK871">
        <v>0.6</v>
      </c>
    </row>
    <row r="872" spans="1:89" ht="16" customHeight="1">
      <c r="A872">
        <v>871</v>
      </c>
      <c r="B872" t="s">
        <v>7107</v>
      </c>
      <c r="C872" s="2">
        <v>44970</v>
      </c>
      <c r="E872" t="s">
        <v>2064</v>
      </c>
      <c r="F872" t="s">
        <v>2064</v>
      </c>
      <c r="G872" t="s">
        <v>3941</v>
      </c>
      <c r="H872" t="s">
        <v>6157</v>
      </c>
      <c r="I872" t="s">
        <v>4855</v>
      </c>
      <c r="J872" t="s">
        <v>4856</v>
      </c>
      <c r="K872" t="s">
        <v>4857</v>
      </c>
      <c r="L872" t="s">
        <v>6157</v>
      </c>
      <c r="M872" t="s">
        <v>3984</v>
      </c>
      <c r="N872" t="s">
        <v>289</v>
      </c>
      <c r="O872" t="s">
        <v>6987</v>
      </c>
      <c r="P872" t="s">
        <v>3968</v>
      </c>
      <c r="Q872" t="s">
        <v>4403</v>
      </c>
      <c r="R872" t="s">
        <v>6157</v>
      </c>
      <c r="S872" t="s">
        <v>4353</v>
      </c>
      <c r="T872" t="s">
        <v>4353</v>
      </c>
      <c r="U872" t="s">
        <v>6157</v>
      </c>
      <c r="X872" t="s">
        <v>6157</v>
      </c>
      <c r="Y872" t="s">
        <v>6157</v>
      </c>
      <c r="Z872" t="s">
        <v>6157</v>
      </c>
      <c r="AA872" t="s">
        <v>4021</v>
      </c>
      <c r="AB872" t="s">
        <v>6157</v>
      </c>
      <c r="AC872" t="s">
        <v>6157</v>
      </c>
      <c r="AD872" t="s">
        <v>6157</v>
      </c>
      <c r="AE872" t="s">
        <v>6157</v>
      </c>
      <c r="AF872" t="s">
        <v>6157</v>
      </c>
      <c r="AG872" t="s">
        <v>6157</v>
      </c>
      <c r="AH872" t="s">
        <v>6157</v>
      </c>
      <c r="AI872" t="s">
        <v>6157</v>
      </c>
      <c r="AJ872" t="s">
        <v>4588</v>
      </c>
      <c r="AK872" t="s">
        <v>4858</v>
      </c>
      <c r="AL872" t="s">
        <v>268</v>
      </c>
      <c r="AM872" t="s">
        <v>264</v>
      </c>
      <c r="AN872" t="s">
        <v>4353</v>
      </c>
      <c r="AO872" s="29">
        <v>-9</v>
      </c>
      <c r="AP872">
        <v>-29.040369999999999</v>
      </c>
      <c r="AQ872">
        <v>137.62665000000001</v>
      </c>
      <c r="AR872" t="s">
        <v>1532</v>
      </c>
      <c r="AS872">
        <v>0</v>
      </c>
      <c r="AT872" t="s">
        <v>4353</v>
      </c>
      <c r="AU872" t="s">
        <v>274</v>
      </c>
      <c r="AV872" t="s">
        <v>4353</v>
      </c>
      <c r="AW872" t="s">
        <v>4353</v>
      </c>
      <c r="AX872" t="s">
        <v>6157</v>
      </c>
      <c r="AY872">
        <v>-52688</v>
      </c>
      <c r="AZ872">
        <v>-52688</v>
      </c>
      <c r="BA872" t="s">
        <v>7018</v>
      </c>
      <c r="BB872" t="s">
        <v>4785</v>
      </c>
      <c r="BC872" t="s">
        <v>6157</v>
      </c>
      <c r="BH872" t="s">
        <v>4144</v>
      </c>
      <c r="BI872" t="s">
        <v>7195</v>
      </c>
      <c r="BJ872" t="s">
        <v>4164</v>
      </c>
      <c r="BK872" t="s">
        <v>4165</v>
      </c>
      <c r="BL872">
        <v>2016</v>
      </c>
      <c r="BM872"/>
      <c r="BN872"/>
      <c r="BO872"/>
      <c r="BP872"/>
      <c r="BW872"/>
      <c r="BY872"/>
      <c r="CF872">
        <v>1</v>
      </c>
      <c r="CI872">
        <v>-7.7</v>
      </c>
      <c r="CK872">
        <v>5.3</v>
      </c>
    </row>
    <row r="873" spans="1:89" ht="16" customHeight="1">
      <c r="A873">
        <v>872</v>
      </c>
      <c r="B873" t="s">
        <v>7107</v>
      </c>
      <c r="C873" s="2">
        <v>44970</v>
      </c>
      <c r="E873" t="s">
        <v>2064</v>
      </c>
      <c r="F873" t="s">
        <v>2064</v>
      </c>
      <c r="G873" t="s">
        <v>3941</v>
      </c>
      <c r="H873" t="s">
        <v>6157</v>
      </c>
      <c r="I873" t="s">
        <v>4855</v>
      </c>
      <c r="J873" t="s">
        <v>4856</v>
      </c>
      <c r="K873" t="s">
        <v>4857</v>
      </c>
      <c r="L873" t="s">
        <v>6157</v>
      </c>
      <c r="M873" t="s">
        <v>3984</v>
      </c>
      <c r="N873" t="s">
        <v>289</v>
      </c>
      <c r="O873" t="s">
        <v>6987</v>
      </c>
      <c r="P873" t="s">
        <v>3968</v>
      </c>
      <c r="Q873" t="s">
        <v>4403</v>
      </c>
      <c r="R873" t="s">
        <v>6157</v>
      </c>
      <c r="S873" t="s">
        <v>4353</v>
      </c>
      <c r="T873" t="s">
        <v>4353</v>
      </c>
      <c r="U873" t="s">
        <v>6157</v>
      </c>
      <c r="X873" t="s">
        <v>6157</v>
      </c>
      <c r="Y873" t="s">
        <v>6157</v>
      </c>
      <c r="Z873" t="s">
        <v>6157</v>
      </c>
      <c r="AA873" t="s">
        <v>4021</v>
      </c>
      <c r="AB873" t="s">
        <v>6157</v>
      </c>
      <c r="AC873" t="s">
        <v>6157</v>
      </c>
      <c r="AD873" t="s">
        <v>6157</v>
      </c>
      <c r="AE873" t="s">
        <v>6157</v>
      </c>
      <c r="AF873" t="s">
        <v>6157</v>
      </c>
      <c r="AG873" t="s">
        <v>6157</v>
      </c>
      <c r="AH873" t="s">
        <v>6157</v>
      </c>
      <c r="AI873" t="s">
        <v>6157</v>
      </c>
      <c r="AJ873" t="s">
        <v>4588</v>
      </c>
      <c r="AK873" t="s">
        <v>4858</v>
      </c>
      <c r="AL873" t="s">
        <v>268</v>
      </c>
      <c r="AM873" t="s">
        <v>264</v>
      </c>
      <c r="AN873" t="s">
        <v>4353</v>
      </c>
      <c r="AO873" s="29">
        <v>-9</v>
      </c>
      <c r="AP873">
        <v>-29.040369999999999</v>
      </c>
      <c r="AQ873">
        <v>137.62665000000001</v>
      </c>
      <c r="AR873" t="s">
        <v>1532</v>
      </c>
      <c r="AS873">
        <v>0</v>
      </c>
      <c r="AT873" t="s">
        <v>4353</v>
      </c>
      <c r="AU873" t="s">
        <v>274</v>
      </c>
      <c r="AV873" t="s">
        <v>4353</v>
      </c>
      <c r="AW873" t="s">
        <v>4353</v>
      </c>
      <c r="AX873" t="s">
        <v>6157</v>
      </c>
      <c r="AY873">
        <v>-52842</v>
      </c>
      <c r="AZ873">
        <v>-52842</v>
      </c>
      <c r="BA873" t="s">
        <v>7018</v>
      </c>
      <c r="BB873" t="s">
        <v>4785</v>
      </c>
      <c r="BC873" t="s">
        <v>6157</v>
      </c>
      <c r="BH873" t="s">
        <v>4144</v>
      </c>
      <c r="BI873" t="s">
        <v>7195</v>
      </c>
      <c r="BJ873" t="s">
        <v>4164</v>
      </c>
      <c r="BK873" t="s">
        <v>4165</v>
      </c>
      <c r="BL873">
        <v>2016</v>
      </c>
      <c r="BM873"/>
      <c r="BN873"/>
      <c r="BO873"/>
      <c r="BP873"/>
      <c r="BW873">
        <v>-19.7</v>
      </c>
      <c r="BY873">
        <v>12.3</v>
      </c>
      <c r="CF873">
        <v>1</v>
      </c>
      <c r="CI873">
        <v>-2.2999999999999998</v>
      </c>
      <c r="CK873">
        <v>4.9000000000000004</v>
      </c>
    </row>
    <row r="874" spans="1:89" ht="16" customHeight="1">
      <c r="A874">
        <v>873</v>
      </c>
      <c r="B874" t="s">
        <v>7107</v>
      </c>
      <c r="C874" s="2">
        <v>44970</v>
      </c>
      <c r="E874" t="s">
        <v>2034</v>
      </c>
      <c r="F874" t="s">
        <v>2034</v>
      </c>
      <c r="G874" t="s">
        <v>3941</v>
      </c>
      <c r="H874" t="s">
        <v>6157</v>
      </c>
      <c r="I874" t="s">
        <v>4855</v>
      </c>
      <c r="J874" t="s">
        <v>4856</v>
      </c>
      <c r="K874" t="s">
        <v>4857</v>
      </c>
      <c r="L874" t="s">
        <v>6157</v>
      </c>
      <c r="M874" t="s">
        <v>3984</v>
      </c>
      <c r="N874" t="s">
        <v>289</v>
      </c>
      <c r="O874" t="s">
        <v>6987</v>
      </c>
      <c r="P874" t="s">
        <v>3968</v>
      </c>
      <c r="Q874" t="s">
        <v>4403</v>
      </c>
      <c r="R874" t="s">
        <v>6157</v>
      </c>
      <c r="S874" t="s">
        <v>4353</v>
      </c>
      <c r="T874" t="s">
        <v>4353</v>
      </c>
      <c r="U874" t="s">
        <v>6157</v>
      </c>
      <c r="X874" t="s">
        <v>6157</v>
      </c>
      <c r="Y874" t="s">
        <v>6157</v>
      </c>
      <c r="Z874" t="s">
        <v>6157</v>
      </c>
      <c r="AA874" t="s">
        <v>4021</v>
      </c>
      <c r="AB874" t="s">
        <v>6157</v>
      </c>
      <c r="AC874" t="s">
        <v>6157</v>
      </c>
      <c r="AD874" t="s">
        <v>6157</v>
      </c>
      <c r="AE874" t="s">
        <v>6157</v>
      </c>
      <c r="AF874" t="s">
        <v>6157</v>
      </c>
      <c r="AG874" t="s">
        <v>6157</v>
      </c>
      <c r="AH874" t="s">
        <v>6157</v>
      </c>
      <c r="AI874" t="s">
        <v>6157</v>
      </c>
      <c r="AJ874" t="s">
        <v>4588</v>
      </c>
      <c r="AK874" t="s">
        <v>4858</v>
      </c>
      <c r="AL874" t="s">
        <v>268</v>
      </c>
      <c r="AM874" t="s">
        <v>264</v>
      </c>
      <c r="AN874" t="s">
        <v>4353</v>
      </c>
      <c r="AO874" s="29">
        <v>-6</v>
      </c>
      <c r="AP874">
        <v>-28.948329999999999</v>
      </c>
      <c r="AQ874">
        <v>137.33833000000001</v>
      </c>
      <c r="AR874" t="s">
        <v>1532</v>
      </c>
      <c r="AS874">
        <v>0</v>
      </c>
      <c r="AT874" t="s">
        <v>4353</v>
      </c>
      <c r="AU874" t="s">
        <v>274</v>
      </c>
      <c r="AV874" t="s">
        <v>4353</v>
      </c>
      <c r="AW874" t="s">
        <v>4353</v>
      </c>
      <c r="AX874" t="s">
        <v>6157</v>
      </c>
      <c r="AY874">
        <v>-53046</v>
      </c>
      <c r="AZ874">
        <v>-53046</v>
      </c>
      <c r="BA874" t="s">
        <v>7018</v>
      </c>
      <c r="BB874" t="s">
        <v>4785</v>
      </c>
      <c r="BC874" t="s">
        <v>6157</v>
      </c>
      <c r="BH874" t="s">
        <v>4144</v>
      </c>
      <c r="BI874" t="s">
        <v>7195</v>
      </c>
      <c r="BJ874" t="s">
        <v>4164</v>
      </c>
      <c r="BK874" t="s">
        <v>4165</v>
      </c>
      <c r="BL874">
        <v>2016</v>
      </c>
      <c r="BM874"/>
      <c r="BN874"/>
      <c r="BO874"/>
      <c r="BP874"/>
      <c r="BW874"/>
      <c r="BY874"/>
      <c r="CF874">
        <v>1</v>
      </c>
      <c r="CI874">
        <v>-12.4</v>
      </c>
      <c r="CK874">
        <v>9.6</v>
      </c>
    </row>
    <row r="875" spans="1:89" ht="16" customHeight="1">
      <c r="A875">
        <v>874</v>
      </c>
      <c r="B875" t="s">
        <v>7107</v>
      </c>
      <c r="C875" s="2">
        <v>44970</v>
      </c>
      <c r="E875" t="s">
        <v>2065</v>
      </c>
      <c r="F875" t="s">
        <v>2065</v>
      </c>
      <c r="G875" t="s">
        <v>3941</v>
      </c>
      <c r="H875" t="s">
        <v>6157</v>
      </c>
      <c r="I875" t="s">
        <v>4855</v>
      </c>
      <c r="J875" t="s">
        <v>4856</v>
      </c>
      <c r="K875" t="s">
        <v>4857</v>
      </c>
      <c r="L875" t="s">
        <v>6157</v>
      </c>
      <c r="M875" t="s">
        <v>3984</v>
      </c>
      <c r="N875" t="s">
        <v>289</v>
      </c>
      <c r="O875" t="s">
        <v>6987</v>
      </c>
      <c r="P875" t="s">
        <v>3968</v>
      </c>
      <c r="Q875" t="s">
        <v>4403</v>
      </c>
      <c r="R875" t="s">
        <v>6157</v>
      </c>
      <c r="S875" t="s">
        <v>4353</v>
      </c>
      <c r="T875" t="s">
        <v>4353</v>
      </c>
      <c r="U875" t="s">
        <v>6157</v>
      </c>
      <c r="X875" t="s">
        <v>6157</v>
      </c>
      <c r="Y875" t="s">
        <v>6157</v>
      </c>
      <c r="Z875" t="s">
        <v>6157</v>
      </c>
      <c r="AA875" t="s">
        <v>4021</v>
      </c>
      <c r="AB875" t="s">
        <v>6157</v>
      </c>
      <c r="AC875" t="s">
        <v>6157</v>
      </c>
      <c r="AD875" t="s">
        <v>6157</v>
      </c>
      <c r="AE875" t="s">
        <v>6157</v>
      </c>
      <c r="AF875" t="s">
        <v>6157</v>
      </c>
      <c r="AG875" t="s">
        <v>6157</v>
      </c>
      <c r="AH875" t="s">
        <v>6157</v>
      </c>
      <c r="AI875" t="s">
        <v>6157</v>
      </c>
      <c r="AJ875" t="s">
        <v>4588</v>
      </c>
      <c r="AK875" t="s">
        <v>4858</v>
      </c>
      <c r="AL875" t="s">
        <v>268</v>
      </c>
      <c r="AM875" t="s">
        <v>264</v>
      </c>
      <c r="AN875" t="s">
        <v>4353</v>
      </c>
      <c r="AO875" s="29">
        <v>-6</v>
      </c>
      <c r="AP875">
        <v>-28.948329999999999</v>
      </c>
      <c r="AQ875">
        <v>137.33833000000001</v>
      </c>
      <c r="AR875" t="s">
        <v>1532</v>
      </c>
      <c r="AS875">
        <v>0</v>
      </c>
      <c r="AT875" t="s">
        <v>4353</v>
      </c>
      <c r="AU875" t="s">
        <v>274</v>
      </c>
      <c r="AV875" t="s">
        <v>4353</v>
      </c>
      <c r="AW875" t="s">
        <v>4353</v>
      </c>
      <c r="AX875" t="s">
        <v>6157</v>
      </c>
      <c r="AY875">
        <v>-53352</v>
      </c>
      <c r="AZ875">
        <v>-53352</v>
      </c>
      <c r="BA875" t="s">
        <v>7018</v>
      </c>
      <c r="BB875" t="s">
        <v>4785</v>
      </c>
      <c r="BC875" t="s">
        <v>6157</v>
      </c>
      <c r="BH875" t="s">
        <v>4144</v>
      </c>
      <c r="BI875" t="s">
        <v>7195</v>
      </c>
      <c r="BJ875" t="s">
        <v>4164</v>
      </c>
      <c r="BK875" t="s">
        <v>4165</v>
      </c>
      <c r="BL875">
        <v>2016</v>
      </c>
      <c r="BM875"/>
      <c r="BN875"/>
      <c r="BO875"/>
      <c r="BP875"/>
      <c r="BW875"/>
      <c r="BY875"/>
      <c r="CF875">
        <v>1</v>
      </c>
      <c r="CI875">
        <v>-10.199999999999999</v>
      </c>
      <c r="CK875">
        <v>4.5</v>
      </c>
    </row>
    <row r="876" spans="1:89" ht="16" customHeight="1">
      <c r="A876">
        <v>875</v>
      </c>
      <c r="B876" t="s">
        <v>7107</v>
      </c>
      <c r="C876" s="2">
        <v>44970</v>
      </c>
      <c r="E876" t="s">
        <v>2066</v>
      </c>
      <c r="F876" t="s">
        <v>2066</v>
      </c>
      <c r="G876" t="s">
        <v>3941</v>
      </c>
      <c r="H876" t="s">
        <v>6157</v>
      </c>
      <c r="I876" t="s">
        <v>4855</v>
      </c>
      <c r="J876" t="s">
        <v>4856</v>
      </c>
      <c r="K876" t="s">
        <v>4857</v>
      </c>
      <c r="L876" t="s">
        <v>6157</v>
      </c>
      <c r="M876" t="s">
        <v>3984</v>
      </c>
      <c r="N876" t="s">
        <v>289</v>
      </c>
      <c r="O876" t="s">
        <v>6987</v>
      </c>
      <c r="P876" t="s">
        <v>3968</v>
      </c>
      <c r="Q876" t="s">
        <v>4403</v>
      </c>
      <c r="R876" t="s">
        <v>6157</v>
      </c>
      <c r="S876" t="s">
        <v>4353</v>
      </c>
      <c r="T876" t="s">
        <v>4353</v>
      </c>
      <c r="U876" t="s">
        <v>6157</v>
      </c>
      <c r="X876" t="s">
        <v>6157</v>
      </c>
      <c r="Y876" t="s">
        <v>6157</v>
      </c>
      <c r="Z876" t="s">
        <v>6157</v>
      </c>
      <c r="AA876" t="s">
        <v>4021</v>
      </c>
      <c r="AB876" t="s">
        <v>6157</v>
      </c>
      <c r="AC876" t="s">
        <v>6157</v>
      </c>
      <c r="AD876" t="s">
        <v>6157</v>
      </c>
      <c r="AE876" t="s">
        <v>6157</v>
      </c>
      <c r="AF876" t="s">
        <v>6157</v>
      </c>
      <c r="AG876" t="s">
        <v>6157</v>
      </c>
      <c r="AH876" t="s">
        <v>6157</v>
      </c>
      <c r="AI876" t="s">
        <v>6157</v>
      </c>
      <c r="AJ876" t="s">
        <v>4588</v>
      </c>
      <c r="AK876" t="s">
        <v>4858</v>
      </c>
      <c r="AL876" t="s">
        <v>268</v>
      </c>
      <c r="AM876" t="s">
        <v>264</v>
      </c>
      <c r="AN876" t="s">
        <v>4353</v>
      </c>
      <c r="AO876" s="29">
        <v>-9</v>
      </c>
      <c r="AP876">
        <v>-29.040369999999999</v>
      </c>
      <c r="AQ876">
        <v>137.62665000000001</v>
      </c>
      <c r="AR876" t="s">
        <v>1532</v>
      </c>
      <c r="AS876">
        <v>0</v>
      </c>
      <c r="AT876" t="s">
        <v>4353</v>
      </c>
      <c r="AU876" t="s">
        <v>274</v>
      </c>
      <c r="AV876" t="s">
        <v>4353</v>
      </c>
      <c r="AW876" t="s">
        <v>4353</v>
      </c>
      <c r="AX876" t="s">
        <v>6157</v>
      </c>
      <c r="AY876">
        <v>-53556</v>
      </c>
      <c r="AZ876">
        <v>-53556</v>
      </c>
      <c r="BA876" t="s">
        <v>7018</v>
      </c>
      <c r="BB876" t="s">
        <v>4785</v>
      </c>
      <c r="BC876" t="s">
        <v>6157</v>
      </c>
      <c r="BH876" t="s">
        <v>4144</v>
      </c>
      <c r="BI876" t="s">
        <v>7195</v>
      </c>
      <c r="BJ876" t="s">
        <v>4164</v>
      </c>
      <c r="BK876" t="s">
        <v>4165</v>
      </c>
      <c r="BL876">
        <v>2016</v>
      </c>
      <c r="BM876"/>
      <c r="BN876"/>
      <c r="BO876"/>
      <c r="BP876"/>
      <c r="BW876">
        <v>-16.100000000000001</v>
      </c>
      <c r="BY876">
        <v>10.199999999999999</v>
      </c>
      <c r="CF876">
        <v>1</v>
      </c>
      <c r="CI876">
        <v>-3.7</v>
      </c>
      <c r="CK876">
        <v>5.0999999999999996</v>
      </c>
    </row>
    <row r="877" spans="1:89" ht="16" customHeight="1">
      <c r="A877">
        <v>876</v>
      </c>
      <c r="B877" t="s">
        <v>7107</v>
      </c>
      <c r="C877" s="2">
        <v>44970</v>
      </c>
      <c r="E877" t="s">
        <v>2067</v>
      </c>
      <c r="F877" t="s">
        <v>2067</v>
      </c>
      <c r="G877" t="s">
        <v>3941</v>
      </c>
      <c r="H877" t="s">
        <v>6157</v>
      </c>
      <c r="I877" t="s">
        <v>4855</v>
      </c>
      <c r="J877" t="s">
        <v>4856</v>
      </c>
      <c r="K877" t="s">
        <v>4857</v>
      </c>
      <c r="L877" t="s">
        <v>6157</v>
      </c>
      <c r="M877" t="s">
        <v>3984</v>
      </c>
      <c r="N877" t="s">
        <v>289</v>
      </c>
      <c r="O877" t="s">
        <v>6987</v>
      </c>
      <c r="P877" t="s">
        <v>3968</v>
      </c>
      <c r="Q877" t="s">
        <v>4403</v>
      </c>
      <c r="R877" t="s">
        <v>6157</v>
      </c>
      <c r="S877" t="s">
        <v>4353</v>
      </c>
      <c r="T877" t="s">
        <v>4353</v>
      </c>
      <c r="U877" t="s">
        <v>6157</v>
      </c>
      <c r="X877" t="s">
        <v>6157</v>
      </c>
      <c r="Y877" t="s">
        <v>6157</v>
      </c>
      <c r="Z877" t="s">
        <v>6157</v>
      </c>
      <c r="AA877" t="s">
        <v>4021</v>
      </c>
      <c r="AB877" t="s">
        <v>6157</v>
      </c>
      <c r="AC877" t="s">
        <v>6157</v>
      </c>
      <c r="AD877" t="s">
        <v>6157</v>
      </c>
      <c r="AE877" t="s">
        <v>6157</v>
      </c>
      <c r="AF877" t="s">
        <v>6157</v>
      </c>
      <c r="AG877" t="s">
        <v>6157</v>
      </c>
      <c r="AH877" t="s">
        <v>6157</v>
      </c>
      <c r="AI877" t="s">
        <v>6157</v>
      </c>
      <c r="AJ877" t="s">
        <v>4588</v>
      </c>
      <c r="AK877" t="s">
        <v>4858</v>
      </c>
      <c r="AL877" t="s">
        <v>268</v>
      </c>
      <c r="AM877" t="s">
        <v>264</v>
      </c>
      <c r="AN877" t="s">
        <v>4353</v>
      </c>
      <c r="AO877" s="29">
        <v>-5.0366831000000003</v>
      </c>
      <c r="AP877">
        <v>-28.63317</v>
      </c>
      <c r="AQ877">
        <v>137.61483000000001</v>
      </c>
      <c r="AR877" t="s">
        <v>1532</v>
      </c>
      <c r="AS877">
        <v>0</v>
      </c>
      <c r="AT877" t="s">
        <v>4353</v>
      </c>
      <c r="AU877" t="s">
        <v>274</v>
      </c>
      <c r="AV877" t="s">
        <v>4353</v>
      </c>
      <c r="AW877" t="s">
        <v>4353</v>
      </c>
      <c r="AX877" t="s">
        <v>6157</v>
      </c>
      <c r="AY877">
        <v>-53759</v>
      </c>
      <c r="AZ877">
        <v>-53759</v>
      </c>
      <c r="BA877" t="s">
        <v>7018</v>
      </c>
      <c r="BB877" t="s">
        <v>4785</v>
      </c>
      <c r="BC877" t="s">
        <v>6157</v>
      </c>
      <c r="BH877" t="s">
        <v>4144</v>
      </c>
      <c r="BI877" t="s">
        <v>7195</v>
      </c>
      <c r="BJ877" t="s">
        <v>4164</v>
      </c>
      <c r="BK877" t="s">
        <v>4165</v>
      </c>
      <c r="BL877">
        <v>2016</v>
      </c>
      <c r="BM877"/>
      <c r="BN877"/>
      <c r="BO877"/>
      <c r="BP877"/>
      <c r="BW877"/>
      <c r="BY877"/>
      <c r="CF877">
        <v>1</v>
      </c>
      <c r="CI877">
        <v>-2.6</v>
      </c>
      <c r="CK877">
        <v>3.1</v>
      </c>
    </row>
    <row r="878" spans="1:89" ht="16" customHeight="1">
      <c r="A878">
        <v>877</v>
      </c>
      <c r="B878" t="s">
        <v>7107</v>
      </c>
      <c r="C878" s="2">
        <v>44970</v>
      </c>
      <c r="E878" t="s">
        <v>2041</v>
      </c>
      <c r="F878" t="s">
        <v>2041</v>
      </c>
      <c r="G878" t="s">
        <v>3941</v>
      </c>
      <c r="H878" t="s">
        <v>6157</v>
      </c>
      <c r="I878" t="s">
        <v>4855</v>
      </c>
      <c r="J878" t="s">
        <v>4856</v>
      </c>
      <c r="K878" t="s">
        <v>4857</v>
      </c>
      <c r="L878" t="s">
        <v>6157</v>
      </c>
      <c r="M878" t="s">
        <v>3984</v>
      </c>
      <c r="N878" t="s">
        <v>289</v>
      </c>
      <c r="O878" t="s">
        <v>6987</v>
      </c>
      <c r="P878" t="s">
        <v>3968</v>
      </c>
      <c r="Q878" t="s">
        <v>4403</v>
      </c>
      <c r="R878" t="s">
        <v>6157</v>
      </c>
      <c r="S878" t="s">
        <v>4353</v>
      </c>
      <c r="T878" t="s">
        <v>4353</v>
      </c>
      <c r="U878" t="s">
        <v>6157</v>
      </c>
      <c r="X878" t="s">
        <v>6157</v>
      </c>
      <c r="Y878" t="s">
        <v>6157</v>
      </c>
      <c r="Z878" t="s">
        <v>6157</v>
      </c>
      <c r="AA878" t="s">
        <v>4021</v>
      </c>
      <c r="AB878" t="s">
        <v>6157</v>
      </c>
      <c r="AC878" t="s">
        <v>6157</v>
      </c>
      <c r="AD878" t="s">
        <v>6157</v>
      </c>
      <c r="AE878" t="s">
        <v>6157</v>
      </c>
      <c r="AF878" t="s">
        <v>6157</v>
      </c>
      <c r="AG878" t="s">
        <v>6157</v>
      </c>
      <c r="AH878" t="s">
        <v>6157</v>
      </c>
      <c r="AI878" t="s">
        <v>6157</v>
      </c>
      <c r="AJ878" t="s">
        <v>4588</v>
      </c>
      <c r="AK878" t="s">
        <v>4858</v>
      </c>
      <c r="AL878" t="s">
        <v>268</v>
      </c>
      <c r="AM878" t="s">
        <v>264</v>
      </c>
      <c r="AN878" t="s">
        <v>4353</v>
      </c>
      <c r="AO878" s="29">
        <v>-16</v>
      </c>
      <c r="AP878">
        <v>-28.914169999999999</v>
      </c>
      <c r="AQ878">
        <v>137.32832999999999</v>
      </c>
      <c r="AR878" t="s">
        <v>1532</v>
      </c>
      <c r="AS878">
        <v>0</v>
      </c>
      <c r="AT878" t="s">
        <v>4353</v>
      </c>
      <c r="AU878" t="s">
        <v>274</v>
      </c>
      <c r="AV878" t="s">
        <v>4353</v>
      </c>
      <c r="AW878" t="s">
        <v>4353</v>
      </c>
      <c r="AX878" t="s">
        <v>6157</v>
      </c>
      <c r="AY878">
        <v>-53961</v>
      </c>
      <c r="AZ878">
        <v>-53961</v>
      </c>
      <c r="BA878" t="s">
        <v>7018</v>
      </c>
      <c r="BB878" t="s">
        <v>4785</v>
      </c>
      <c r="BC878" t="s">
        <v>6157</v>
      </c>
      <c r="BH878" t="s">
        <v>4144</v>
      </c>
      <c r="BI878" t="s">
        <v>7195</v>
      </c>
      <c r="BJ878" t="s">
        <v>4164</v>
      </c>
      <c r="BK878" t="s">
        <v>4165</v>
      </c>
      <c r="BL878">
        <v>2016</v>
      </c>
      <c r="BM878"/>
      <c r="BN878"/>
      <c r="BO878"/>
      <c r="BP878"/>
      <c r="BW878"/>
      <c r="BY878"/>
    </row>
    <row r="879" spans="1:89" ht="16" customHeight="1">
      <c r="A879">
        <v>878</v>
      </c>
      <c r="B879" t="s">
        <v>7107</v>
      </c>
      <c r="C879" s="2">
        <v>44970</v>
      </c>
      <c r="E879" t="s">
        <v>2068</v>
      </c>
      <c r="F879" t="s">
        <v>2068</v>
      </c>
      <c r="G879" t="s">
        <v>3941</v>
      </c>
      <c r="H879" t="s">
        <v>6157</v>
      </c>
      <c r="I879" t="s">
        <v>4855</v>
      </c>
      <c r="J879" t="s">
        <v>4856</v>
      </c>
      <c r="K879" t="s">
        <v>4857</v>
      </c>
      <c r="L879" t="s">
        <v>6157</v>
      </c>
      <c r="M879" t="s">
        <v>3984</v>
      </c>
      <c r="N879" t="s">
        <v>289</v>
      </c>
      <c r="O879" t="s">
        <v>6987</v>
      </c>
      <c r="P879" t="s">
        <v>3968</v>
      </c>
      <c r="Q879" t="s">
        <v>4403</v>
      </c>
      <c r="R879" t="s">
        <v>6157</v>
      </c>
      <c r="S879" t="s">
        <v>4353</v>
      </c>
      <c r="T879" t="s">
        <v>4353</v>
      </c>
      <c r="U879" t="s">
        <v>6157</v>
      </c>
      <c r="X879" t="s">
        <v>6157</v>
      </c>
      <c r="Y879" t="s">
        <v>6157</v>
      </c>
      <c r="Z879" t="s">
        <v>6157</v>
      </c>
      <c r="AA879" t="s">
        <v>4021</v>
      </c>
      <c r="AB879" t="s">
        <v>6157</v>
      </c>
      <c r="AC879" t="s">
        <v>6157</v>
      </c>
      <c r="AD879" t="s">
        <v>6157</v>
      </c>
      <c r="AE879" t="s">
        <v>6157</v>
      </c>
      <c r="AF879" t="s">
        <v>6157</v>
      </c>
      <c r="AG879" t="s">
        <v>6157</v>
      </c>
      <c r="AH879" t="s">
        <v>6157</v>
      </c>
      <c r="AI879" t="s">
        <v>6157</v>
      </c>
      <c r="AJ879" t="s">
        <v>4588</v>
      </c>
      <c r="AK879" t="s">
        <v>4858</v>
      </c>
      <c r="AL879" t="s">
        <v>268</v>
      </c>
      <c r="AM879" t="s">
        <v>264</v>
      </c>
      <c r="AN879" t="s">
        <v>4353</v>
      </c>
      <c r="AO879" s="29">
        <v>2</v>
      </c>
      <c r="AP879">
        <v>-29.0398</v>
      </c>
      <c r="AQ879">
        <v>137.84710000000001</v>
      </c>
      <c r="AR879" t="s">
        <v>1532</v>
      </c>
      <c r="AS879">
        <v>0</v>
      </c>
      <c r="AT879" t="s">
        <v>4353</v>
      </c>
      <c r="AU879" t="s">
        <v>274</v>
      </c>
      <c r="AV879" t="s">
        <v>4353</v>
      </c>
      <c r="AW879" t="s">
        <v>4353</v>
      </c>
      <c r="AX879" t="s">
        <v>6157</v>
      </c>
      <c r="AY879">
        <v>-54062</v>
      </c>
      <c r="AZ879">
        <v>-54062</v>
      </c>
      <c r="BA879" t="s">
        <v>7018</v>
      </c>
      <c r="BB879" t="s">
        <v>4785</v>
      </c>
      <c r="BC879" t="s">
        <v>6157</v>
      </c>
      <c r="BH879" t="s">
        <v>4144</v>
      </c>
      <c r="BI879" t="s">
        <v>7195</v>
      </c>
      <c r="BJ879" t="s">
        <v>4164</v>
      </c>
      <c r="BK879" t="s">
        <v>4165</v>
      </c>
      <c r="BL879">
        <v>2016</v>
      </c>
      <c r="BM879"/>
      <c r="BN879"/>
      <c r="BO879"/>
      <c r="BP879"/>
      <c r="BW879"/>
      <c r="BY879"/>
    </row>
    <row r="880" spans="1:89" ht="16" customHeight="1">
      <c r="A880">
        <v>879</v>
      </c>
      <c r="B880" t="s">
        <v>7107</v>
      </c>
      <c r="C880" s="2">
        <v>44970</v>
      </c>
      <c r="E880" t="s">
        <v>2021</v>
      </c>
      <c r="F880" t="s">
        <v>2021</v>
      </c>
      <c r="G880" t="s">
        <v>3941</v>
      </c>
      <c r="H880" t="s">
        <v>6157</v>
      </c>
      <c r="I880" t="s">
        <v>4855</v>
      </c>
      <c r="J880" t="s">
        <v>4856</v>
      </c>
      <c r="K880" t="s">
        <v>4857</v>
      </c>
      <c r="L880" t="s">
        <v>6157</v>
      </c>
      <c r="M880" t="s">
        <v>3984</v>
      </c>
      <c r="N880" t="s">
        <v>289</v>
      </c>
      <c r="O880" t="s">
        <v>6987</v>
      </c>
      <c r="P880" t="s">
        <v>3968</v>
      </c>
      <c r="Q880" t="s">
        <v>4403</v>
      </c>
      <c r="R880" t="s">
        <v>6157</v>
      </c>
      <c r="S880" t="s">
        <v>4353</v>
      </c>
      <c r="T880" t="s">
        <v>4353</v>
      </c>
      <c r="U880" t="s">
        <v>6157</v>
      </c>
      <c r="X880" t="s">
        <v>6157</v>
      </c>
      <c r="Y880" t="s">
        <v>6157</v>
      </c>
      <c r="Z880" t="s">
        <v>6157</v>
      </c>
      <c r="AA880" t="s">
        <v>4021</v>
      </c>
      <c r="AB880" t="s">
        <v>6157</v>
      </c>
      <c r="AC880" t="s">
        <v>6157</v>
      </c>
      <c r="AD880" t="s">
        <v>6157</v>
      </c>
      <c r="AE880" t="s">
        <v>6157</v>
      </c>
      <c r="AF880" t="s">
        <v>6157</v>
      </c>
      <c r="AG880" t="s">
        <v>6157</v>
      </c>
      <c r="AH880" t="s">
        <v>6157</v>
      </c>
      <c r="AI880" t="s">
        <v>6157</v>
      </c>
      <c r="AJ880" t="s">
        <v>4588</v>
      </c>
      <c r="AK880" t="s">
        <v>4858</v>
      </c>
      <c r="AL880" t="s">
        <v>268</v>
      </c>
      <c r="AM880" t="s">
        <v>264</v>
      </c>
      <c r="AN880" t="s">
        <v>4353</v>
      </c>
      <c r="AO880" s="29">
        <v>-5</v>
      </c>
      <c r="AP880">
        <v>-28.522829999999999</v>
      </c>
      <c r="AQ880">
        <v>137.92633000000001</v>
      </c>
      <c r="AR880" t="s">
        <v>1532</v>
      </c>
      <c r="AS880">
        <v>0</v>
      </c>
      <c r="AT880" t="s">
        <v>4353</v>
      </c>
      <c r="AU880" t="s">
        <v>274</v>
      </c>
      <c r="AV880" t="s">
        <v>4353</v>
      </c>
      <c r="AW880" t="s">
        <v>4353</v>
      </c>
      <c r="AX880" t="s">
        <v>6157</v>
      </c>
      <c r="AY880">
        <v>-54162</v>
      </c>
      <c r="AZ880">
        <v>-54162</v>
      </c>
      <c r="BA880" t="s">
        <v>7018</v>
      </c>
      <c r="BB880" t="s">
        <v>4785</v>
      </c>
      <c r="BC880" t="s">
        <v>6157</v>
      </c>
      <c r="BH880" t="s">
        <v>4144</v>
      </c>
      <c r="BI880" t="s">
        <v>7195</v>
      </c>
      <c r="BJ880" t="s">
        <v>4164</v>
      </c>
      <c r="BK880" t="s">
        <v>4165</v>
      </c>
      <c r="BL880">
        <v>2016</v>
      </c>
      <c r="BM880"/>
      <c r="BN880"/>
      <c r="BO880"/>
      <c r="BP880"/>
      <c r="BW880"/>
      <c r="BY880"/>
    </row>
    <row r="881" spans="1:77" ht="16" customHeight="1">
      <c r="A881">
        <v>880</v>
      </c>
      <c r="B881" t="s">
        <v>7107</v>
      </c>
      <c r="C881" s="2">
        <v>44970</v>
      </c>
      <c r="E881" t="s">
        <v>2046</v>
      </c>
      <c r="F881" t="s">
        <v>2046</v>
      </c>
      <c r="G881" t="s">
        <v>3941</v>
      </c>
      <c r="H881" t="s">
        <v>6157</v>
      </c>
      <c r="I881" t="s">
        <v>4855</v>
      </c>
      <c r="J881" t="s">
        <v>4856</v>
      </c>
      <c r="K881" t="s">
        <v>4857</v>
      </c>
      <c r="L881" t="s">
        <v>6157</v>
      </c>
      <c r="M881" t="s">
        <v>3984</v>
      </c>
      <c r="N881" t="s">
        <v>289</v>
      </c>
      <c r="O881" t="s">
        <v>6987</v>
      </c>
      <c r="P881" t="s">
        <v>3968</v>
      </c>
      <c r="Q881" t="s">
        <v>4403</v>
      </c>
      <c r="R881" t="s">
        <v>6157</v>
      </c>
      <c r="S881" t="s">
        <v>4353</v>
      </c>
      <c r="T881" t="s">
        <v>4353</v>
      </c>
      <c r="U881" t="s">
        <v>6157</v>
      </c>
      <c r="X881" t="s">
        <v>6157</v>
      </c>
      <c r="Y881" t="s">
        <v>6157</v>
      </c>
      <c r="Z881" t="s">
        <v>6157</v>
      </c>
      <c r="AA881" t="s">
        <v>4021</v>
      </c>
      <c r="AB881" t="s">
        <v>6157</v>
      </c>
      <c r="AC881" t="s">
        <v>6157</v>
      </c>
      <c r="AD881" t="s">
        <v>6157</v>
      </c>
      <c r="AE881" t="s">
        <v>6157</v>
      </c>
      <c r="AF881" t="s">
        <v>6157</v>
      </c>
      <c r="AG881" t="s">
        <v>6157</v>
      </c>
      <c r="AH881" t="s">
        <v>6157</v>
      </c>
      <c r="AI881" t="s">
        <v>6157</v>
      </c>
      <c r="AJ881" t="s">
        <v>4588</v>
      </c>
      <c r="AK881" t="s">
        <v>4858</v>
      </c>
      <c r="AL881" t="s">
        <v>268</v>
      </c>
      <c r="AM881" t="s">
        <v>264</v>
      </c>
      <c r="AN881" t="s">
        <v>4353</v>
      </c>
      <c r="AO881" s="29">
        <v>-9</v>
      </c>
      <c r="AP881">
        <v>-29.040369999999999</v>
      </c>
      <c r="AQ881">
        <v>137.62665000000001</v>
      </c>
      <c r="AR881" t="s">
        <v>1532</v>
      </c>
      <c r="AS881">
        <v>0</v>
      </c>
      <c r="AT881" t="s">
        <v>4353</v>
      </c>
      <c r="AU881" t="s">
        <v>274</v>
      </c>
      <c r="AV881" t="s">
        <v>4353</v>
      </c>
      <c r="AW881" t="s">
        <v>4353</v>
      </c>
      <c r="AX881" t="s">
        <v>6157</v>
      </c>
      <c r="AY881">
        <v>-54263</v>
      </c>
      <c r="AZ881">
        <v>-54263</v>
      </c>
      <c r="BA881" t="s">
        <v>7018</v>
      </c>
      <c r="BB881" t="s">
        <v>4785</v>
      </c>
      <c r="BC881" t="s">
        <v>6157</v>
      </c>
      <c r="BH881" t="s">
        <v>4144</v>
      </c>
      <c r="BI881" t="s">
        <v>7195</v>
      </c>
      <c r="BJ881" t="s">
        <v>4164</v>
      </c>
      <c r="BK881" t="s">
        <v>4165</v>
      </c>
      <c r="BL881">
        <v>2016</v>
      </c>
      <c r="BM881"/>
      <c r="BN881"/>
      <c r="BO881"/>
      <c r="BP881"/>
      <c r="BW881"/>
      <c r="BY881"/>
    </row>
    <row r="882" spans="1:77" ht="16" customHeight="1">
      <c r="A882">
        <v>881</v>
      </c>
      <c r="B882" t="s">
        <v>7107</v>
      </c>
      <c r="C882" s="2">
        <v>44970</v>
      </c>
      <c r="E882" t="s">
        <v>2069</v>
      </c>
      <c r="F882" t="s">
        <v>2069</v>
      </c>
      <c r="G882" t="s">
        <v>3941</v>
      </c>
      <c r="H882" t="s">
        <v>6157</v>
      </c>
      <c r="I882" t="s">
        <v>4855</v>
      </c>
      <c r="J882" t="s">
        <v>4856</v>
      </c>
      <c r="K882" t="s">
        <v>4857</v>
      </c>
      <c r="L882" t="s">
        <v>6157</v>
      </c>
      <c r="M882" t="s">
        <v>3984</v>
      </c>
      <c r="N882" t="s">
        <v>289</v>
      </c>
      <c r="O882" t="s">
        <v>6987</v>
      </c>
      <c r="P882" t="s">
        <v>3968</v>
      </c>
      <c r="Q882" t="s">
        <v>4403</v>
      </c>
      <c r="R882" t="s">
        <v>6157</v>
      </c>
      <c r="S882" t="s">
        <v>4353</v>
      </c>
      <c r="T882" t="s">
        <v>4353</v>
      </c>
      <c r="U882" t="s">
        <v>6157</v>
      </c>
      <c r="X882" t="s">
        <v>6157</v>
      </c>
      <c r="Y882" t="s">
        <v>6157</v>
      </c>
      <c r="Z882" t="s">
        <v>6157</v>
      </c>
      <c r="AA882" t="s">
        <v>4021</v>
      </c>
      <c r="AB882" t="s">
        <v>6157</v>
      </c>
      <c r="AC882" t="s">
        <v>6157</v>
      </c>
      <c r="AD882" t="s">
        <v>6157</v>
      </c>
      <c r="AE882" t="s">
        <v>6157</v>
      </c>
      <c r="AF882" t="s">
        <v>6157</v>
      </c>
      <c r="AG882" t="s">
        <v>6157</v>
      </c>
      <c r="AH882" t="s">
        <v>6157</v>
      </c>
      <c r="AI882" t="s">
        <v>6157</v>
      </c>
      <c r="AJ882" t="s">
        <v>4588</v>
      </c>
      <c r="AK882" t="s">
        <v>4858</v>
      </c>
      <c r="AL882" t="s">
        <v>268</v>
      </c>
      <c r="AM882" t="s">
        <v>264</v>
      </c>
      <c r="AN882" t="s">
        <v>4353</v>
      </c>
      <c r="AO882" s="29">
        <v>-5</v>
      </c>
      <c r="AP882">
        <v>-28.522829999999999</v>
      </c>
      <c r="AQ882">
        <v>137.92633000000001</v>
      </c>
      <c r="AR882" t="s">
        <v>1532</v>
      </c>
      <c r="AS882">
        <v>0</v>
      </c>
      <c r="AT882" t="s">
        <v>4353</v>
      </c>
      <c r="AU882" t="s">
        <v>274</v>
      </c>
      <c r="AV882" t="s">
        <v>4353</v>
      </c>
      <c r="AW882" t="s">
        <v>4353</v>
      </c>
      <c r="AX882" t="s">
        <v>6157</v>
      </c>
      <c r="AY882">
        <v>-54263</v>
      </c>
      <c r="AZ882">
        <v>-54263</v>
      </c>
      <c r="BA882" t="s">
        <v>7018</v>
      </c>
      <c r="BB882" t="s">
        <v>4785</v>
      </c>
      <c r="BC882" t="s">
        <v>6157</v>
      </c>
      <c r="BH882" t="s">
        <v>4144</v>
      </c>
      <c r="BI882" t="s">
        <v>7195</v>
      </c>
      <c r="BJ882" t="s">
        <v>4164</v>
      </c>
      <c r="BK882" t="s">
        <v>4165</v>
      </c>
      <c r="BL882">
        <v>2016</v>
      </c>
      <c r="BM882"/>
      <c r="BN882"/>
      <c r="BO882"/>
      <c r="BP882"/>
      <c r="BW882">
        <v>-15.8</v>
      </c>
      <c r="BY882">
        <v>13.3</v>
      </c>
    </row>
    <row r="883" spans="1:77" ht="16" customHeight="1">
      <c r="A883">
        <v>882</v>
      </c>
      <c r="B883" t="s">
        <v>7107</v>
      </c>
      <c r="C883" s="2">
        <v>44970</v>
      </c>
      <c r="E883" t="s">
        <v>1960</v>
      </c>
      <c r="F883" t="s">
        <v>1960</v>
      </c>
      <c r="G883" t="s">
        <v>3941</v>
      </c>
      <c r="H883" t="s">
        <v>6157</v>
      </c>
      <c r="I883" t="s">
        <v>4855</v>
      </c>
      <c r="J883" t="s">
        <v>4856</v>
      </c>
      <c r="K883" t="s">
        <v>4857</v>
      </c>
      <c r="L883" t="s">
        <v>6157</v>
      </c>
      <c r="M883" t="s">
        <v>3984</v>
      </c>
      <c r="N883" t="s">
        <v>289</v>
      </c>
      <c r="O883" t="s">
        <v>6987</v>
      </c>
      <c r="P883" t="s">
        <v>3968</v>
      </c>
      <c r="Q883" t="s">
        <v>4403</v>
      </c>
      <c r="R883" t="s">
        <v>6157</v>
      </c>
      <c r="S883" t="s">
        <v>4353</v>
      </c>
      <c r="T883" t="s">
        <v>4353</v>
      </c>
      <c r="U883" t="s">
        <v>6157</v>
      </c>
      <c r="X883" t="s">
        <v>6157</v>
      </c>
      <c r="Y883" t="s">
        <v>6157</v>
      </c>
      <c r="Z883" t="s">
        <v>6157</v>
      </c>
      <c r="AA883" t="s">
        <v>4021</v>
      </c>
      <c r="AB883" t="s">
        <v>6157</v>
      </c>
      <c r="AC883" t="s">
        <v>6157</v>
      </c>
      <c r="AD883" t="s">
        <v>6157</v>
      </c>
      <c r="AE883" t="s">
        <v>6157</v>
      </c>
      <c r="AF883" t="s">
        <v>6157</v>
      </c>
      <c r="AG883" t="s">
        <v>6157</v>
      </c>
      <c r="AH883" t="s">
        <v>6157</v>
      </c>
      <c r="AI883" t="s">
        <v>6157</v>
      </c>
      <c r="AJ883" t="s">
        <v>4588</v>
      </c>
      <c r="AK883" t="s">
        <v>4858</v>
      </c>
      <c r="AL883" t="s">
        <v>268</v>
      </c>
      <c r="AM883" t="s">
        <v>264</v>
      </c>
      <c r="AN883" t="s">
        <v>4353</v>
      </c>
      <c r="AO883" s="29">
        <v>7</v>
      </c>
      <c r="AP883">
        <v>-28.073899999999998</v>
      </c>
      <c r="AQ883">
        <v>137.58179999999999</v>
      </c>
      <c r="AR883" t="s">
        <v>1532</v>
      </c>
      <c r="AS883">
        <v>0</v>
      </c>
      <c r="AT883" t="s">
        <v>4353</v>
      </c>
      <c r="AU883" t="s">
        <v>274</v>
      </c>
      <c r="AV883" t="s">
        <v>4353</v>
      </c>
      <c r="AW883" t="s">
        <v>4353</v>
      </c>
      <c r="AX883" t="s">
        <v>6157</v>
      </c>
      <c r="AY883">
        <v>-54363</v>
      </c>
      <c r="AZ883">
        <v>-54363</v>
      </c>
      <c r="BA883" t="s">
        <v>7018</v>
      </c>
      <c r="BB883" t="s">
        <v>4785</v>
      </c>
      <c r="BC883" t="s">
        <v>6157</v>
      </c>
      <c r="BH883" t="s">
        <v>4144</v>
      </c>
      <c r="BI883" t="s">
        <v>7195</v>
      </c>
      <c r="BJ883" t="s">
        <v>4164</v>
      </c>
      <c r="BK883" t="s">
        <v>4165</v>
      </c>
      <c r="BL883">
        <v>2016</v>
      </c>
      <c r="BM883"/>
      <c r="BN883"/>
      <c r="BO883"/>
      <c r="BP883"/>
      <c r="BW883">
        <v>-16.100000000000001</v>
      </c>
      <c r="BY883">
        <v>13.2</v>
      </c>
    </row>
    <row r="884" spans="1:77" ht="16" customHeight="1">
      <c r="A884">
        <v>883</v>
      </c>
      <c r="B884" t="s">
        <v>7107</v>
      </c>
      <c r="C884" s="2">
        <v>44970</v>
      </c>
      <c r="E884" t="s">
        <v>1974</v>
      </c>
      <c r="F884" t="s">
        <v>1974</v>
      </c>
      <c r="G884" t="s">
        <v>3941</v>
      </c>
      <c r="H884" t="s">
        <v>6157</v>
      </c>
      <c r="I884" t="s">
        <v>4855</v>
      </c>
      <c r="J884" t="s">
        <v>4856</v>
      </c>
      <c r="K884" t="s">
        <v>4857</v>
      </c>
      <c r="L884" t="s">
        <v>6157</v>
      </c>
      <c r="M884" t="s">
        <v>3984</v>
      </c>
      <c r="N884" t="s">
        <v>289</v>
      </c>
      <c r="O884" t="s">
        <v>6987</v>
      </c>
      <c r="P884" t="s">
        <v>3968</v>
      </c>
      <c r="Q884" t="s">
        <v>4403</v>
      </c>
      <c r="R884" t="s">
        <v>6157</v>
      </c>
      <c r="S884" t="s">
        <v>4353</v>
      </c>
      <c r="T884" t="s">
        <v>4353</v>
      </c>
      <c r="U884" t="s">
        <v>6157</v>
      </c>
      <c r="X884" t="s">
        <v>6157</v>
      </c>
      <c r="Y884" t="s">
        <v>6157</v>
      </c>
      <c r="Z884" t="s">
        <v>6157</v>
      </c>
      <c r="AA884" t="s">
        <v>4021</v>
      </c>
      <c r="AB884" t="s">
        <v>6157</v>
      </c>
      <c r="AC884" t="s">
        <v>6157</v>
      </c>
      <c r="AD884" t="s">
        <v>6157</v>
      </c>
      <c r="AE884" t="s">
        <v>6157</v>
      </c>
      <c r="AF884" t="s">
        <v>6157</v>
      </c>
      <c r="AG884" t="s">
        <v>6157</v>
      </c>
      <c r="AH884" t="s">
        <v>6157</v>
      </c>
      <c r="AI884" t="s">
        <v>6157</v>
      </c>
      <c r="AJ884" t="s">
        <v>4588</v>
      </c>
      <c r="AK884" t="s">
        <v>4858</v>
      </c>
      <c r="AL884" t="s">
        <v>268</v>
      </c>
      <c r="AM884" t="s">
        <v>264</v>
      </c>
      <c r="AN884" t="s">
        <v>4353</v>
      </c>
      <c r="AO884" s="29">
        <v>7</v>
      </c>
      <c r="AP884">
        <v>-28.073899999999998</v>
      </c>
      <c r="AQ884">
        <v>137.58179999999999</v>
      </c>
      <c r="AR884" t="s">
        <v>1532</v>
      </c>
      <c r="AS884">
        <v>0</v>
      </c>
      <c r="AT884" t="s">
        <v>4353</v>
      </c>
      <c r="AU884" t="s">
        <v>274</v>
      </c>
      <c r="AV884" t="s">
        <v>4353</v>
      </c>
      <c r="AW884" t="s">
        <v>4353</v>
      </c>
      <c r="AX884" t="s">
        <v>6157</v>
      </c>
      <c r="AY884">
        <v>-54363</v>
      </c>
      <c r="AZ884">
        <v>-54363</v>
      </c>
      <c r="BA884" t="s">
        <v>7018</v>
      </c>
      <c r="BB884" t="s">
        <v>4785</v>
      </c>
      <c r="BC884" t="s">
        <v>6157</v>
      </c>
      <c r="BH884" t="s">
        <v>4144</v>
      </c>
      <c r="BI884" t="s">
        <v>7195</v>
      </c>
      <c r="BJ884" t="s">
        <v>4164</v>
      </c>
      <c r="BK884" t="s">
        <v>4165</v>
      </c>
      <c r="BL884">
        <v>2016</v>
      </c>
      <c r="BM884"/>
      <c r="BN884"/>
      <c r="BO884"/>
      <c r="BP884"/>
      <c r="BW884"/>
      <c r="BY884"/>
    </row>
    <row r="885" spans="1:77" ht="16" customHeight="1">
      <c r="A885">
        <v>884</v>
      </c>
      <c r="B885" t="s">
        <v>7107</v>
      </c>
      <c r="C885" s="2">
        <v>44970</v>
      </c>
      <c r="E885" t="s">
        <v>2069</v>
      </c>
      <c r="F885" t="s">
        <v>2069</v>
      </c>
      <c r="G885" t="s">
        <v>3941</v>
      </c>
      <c r="H885" t="s">
        <v>6157</v>
      </c>
      <c r="I885" t="s">
        <v>4855</v>
      </c>
      <c r="J885" t="s">
        <v>4856</v>
      </c>
      <c r="K885" t="s">
        <v>4857</v>
      </c>
      <c r="L885" t="s">
        <v>6157</v>
      </c>
      <c r="M885" t="s">
        <v>3984</v>
      </c>
      <c r="N885" t="s">
        <v>289</v>
      </c>
      <c r="O885" t="s">
        <v>6987</v>
      </c>
      <c r="P885" t="s">
        <v>3968</v>
      </c>
      <c r="Q885" t="s">
        <v>4403</v>
      </c>
      <c r="R885" t="s">
        <v>6157</v>
      </c>
      <c r="S885" t="s">
        <v>4353</v>
      </c>
      <c r="T885" t="s">
        <v>4353</v>
      </c>
      <c r="U885" t="s">
        <v>6157</v>
      </c>
      <c r="X885" t="s">
        <v>6157</v>
      </c>
      <c r="Y885" t="s">
        <v>6157</v>
      </c>
      <c r="Z885" t="s">
        <v>6157</v>
      </c>
      <c r="AA885" t="s">
        <v>4021</v>
      </c>
      <c r="AB885" t="s">
        <v>6157</v>
      </c>
      <c r="AC885" t="s">
        <v>6157</v>
      </c>
      <c r="AD885" t="s">
        <v>6157</v>
      </c>
      <c r="AE885" t="s">
        <v>6157</v>
      </c>
      <c r="AF885" t="s">
        <v>6157</v>
      </c>
      <c r="AG885" t="s">
        <v>6157</v>
      </c>
      <c r="AH885" t="s">
        <v>6157</v>
      </c>
      <c r="AI885" t="s">
        <v>6157</v>
      </c>
      <c r="AJ885" t="s">
        <v>4588</v>
      </c>
      <c r="AK885" t="s">
        <v>4858</v>
      </c>
      <c r="AL885" t="s">
        <v>268</v>
      </c>
      <c r="AM885" t="s">
        <v>264</v>
      </c>
      <c r="AN885" t="s">
        <v>4353</v>
      </c>
      <c r="AO885" s="29">
        <v>-5</v>
      </c>
      <c r="AP885">
        <v>-28.522829999999999</v>
      </c>
      <c r="AQ885">
        <v>137.92633000000001</v>
      </c>
      <c r="AR885" t="s">
        <v>1532</v>
      </c>
      <c r="AS885">
        <v>0</v>
      </c>
      <c r="AT885" t="s">
        <v>4353</v>
      </c>
      <c r="AU885" t="s">
        <v>274</v>
      </c>
      <c r="AV885" t="s">
        <v>4353</v>
      </c>
      <c r="AW885" t="s">
        <v>4353</v>
      </c>
      <c r="AX885" t="s">
        <v>6157</v>
      </c>
      <c r="AY885">
        <v>-54464</v>
      </c>
      <c r="AZ885">
        <v>-54464</v>
      </c>
      <c r="BA885" t="s">
        <v>7018</v>
      </c>
      <c r="BB885" t="s">
        <v>4785</v>
      </c>
      <c r="BC885" t="s">
        <v>6157</v>
      </c>
      <c r="BH885" t="s">
        <v>4144</v>
      </c>
      <c r="BI885" t="s">
        <v>7195</v>
      </c>
      <c r="BJ885" t="s">
        <v>4164</v>
      </c>
      <c r="BK885" t="s">
        <v>4165</v>
      </c>
      <c r="BL885">
        <v>2016</v>
      </c>
      <c r="BM885"/>
      <c r="BN885"/>
      <c r="BO885"/>
      <c r="BP885"/>
      <c r="BW885">
        <v>-18.5</v>
      </c>
      <c r="BY885">
        <v>13.1</v>
      </c>
    </row>
    <row r="886" spans="1:77" ht="16" customHeight="1">
      <c r="A886">
        <v>885</v>
      </c>
      <c r="B886" t="s">
        <v>7107</v>
      </c>
      <c r="C886" s="2">
        <v>44970</v>
      </c>
      <c r="E886" t="s">
        <v>2061</v>
      </c>
      <c r="F886" t="s">
        <v>2061</v>
      </c>
      <c r="G886" t="s">
        <v>3941</v>
      </c>
      <c r="H886" t="s">
        <v>6157</v>
      </c>
      <c r="I886" t="s">
        <v>4855</v>
      </c>
      <c r="J886" t="s">
        <v>4856</v>
      </c>
      <c r="K886" t="s">
        <v>4857</v>
      </c>
      <c r="L886" t="s">
        <v>6157</v>
      </c>
      <c r="M886" t="s">
        <v>3984</v>
      </c>
      <c r="N886" t="s">
        <v>289</v>
      </c>
      <c r="O886" t="s">
        <v>6987</v>
      </c>
      <c r="P886" t="s">
        <v>3968</v>
      </c>
      <c r="Q886" t="s">
        <v>4403</v>
      </c>
      <c r="R886" t="s">
        <v>6157</v>
      </c>
      <c r="S886" t="s">
        <v>4353</v>
      </c>
      <c r="T886" t="s">
        <v>4353</v>
      </c>
      <c r="U886" t="s">
        <v>6157</v>
      </c>
      <c r="X886" t="s">
        <v>6157</v>
      </c>
      <c r="Y886" t="s">
        <v>6157</v>
      </c>
      <c r="Z886" t="s">
        <v>6157</v>
      </c>
      <c r="AA886" t="s">
        <v>4021</v>
      </c>
      <c r="AB886" t="s">
        <v>6157</v>
      </c>
      <c r="AC886" t="s">
        <v>6157</v>
      </c>
      <c r="AD886" t="s">
        <v>6157</v>
      </c>
      <c r="AE886" t="s">
        <v>6157</v>
      </c>
      <c r="AF886" t="s">
        <v>6157</v>
      </c>
      <c r="AG886" t="s">
        <v>6157</v>
      </c>
      <c r="AH886" t="s">
        <v>6157</v>
      </c>
      <c r="AI886" t="s">
        <v>6157</v>
      </c>
      <c r="AJ886" t="s">
        <v>4588</v>
      </c>
      <c r="AK886" t="s">
        <v>4858</v>
      </c>
      <c r="AL886" t="s">
        <v>268</v>
      </c>
      <c r="AM886" t="s">
        <v>264</v>
      </c>
      <c r="AN886" t="s">
        <v>4353</v>
      </c>
      <c r="AO886" s="29">
        <v>-1</v>
      </c>
      <c r="AP886">
        <v>-28.9588</v>
      </c>
      <c r="AQ886">
        <v>137.34399999999999</v>
      </c>
      <c r="AR886" t="s">
        <v>1532</v>
      </c>
      <c r="AS886">
        <v>0</v>
      </c>
      <c r="AT886" t="s">
        <v>4353</v>
      </c>
      <c r="AU886" t="s">
        <v>274</v>
      </c>
      <c r="AV886" t="s">
        <v>4353</v>
      </c>
      <c r="AW886" t="s">
        <v>4353</v>
      </c>
      <c r="AX886" t="s">
        <v>6157</v>
      </c>
      <c r="AY886">
        <v>-54564</v>
      </c>
      <c r="AZ886">
        <v>-54564</v>
      </c>
      <c r="BA886" t="s">
        <v>7018</v>
      </c>
      <c r="BB886" t="s">
        <v>4785</v>
      </c>
      <c r="BC886" t="s">
        <v>6157</v>
      </c>
      <c r="BH886" t="s">
        <v>4144</v>
      </c>
      <c r="BI886" t="s">
        <v>7195</v>
      </c>
      <c r="BJ886" t="s">
        <v>4164</v>
      </c>
      <c r="BK886" t="s">
        <v>4165</v>
      </c>
      <c r="BL886">
        <v>2016</v>
      </c>
      <c r="BM886"/>
      <c r="BN886"/>
      <c r="BO886"/>
      <c r="BP886"/>
      <c r="BW886"/>
      <c r="BY886"/>
    </row>
    <row r="887" spans="1:77" ht="16" customHeight="1">
      <c r="A887">
        <v>886</v>
      </c>
      <c r="B887" t="s">
        <v>7107</v>
      </c>
      <c r="C887" s="2">
        <v>44970</v>
      </c>
      <c r="E887" t="s">
        <v>2046</v>
      </c>
      <c r="F887" t="s">
        <v>2046</v>
      </c>
      <c r="G887" t="s">
        <v>3941</v>
      </c>
      <c r="H887" t="s">
        <v>6157</v>
      </c>
      <c r="I887" t="s">
        <v>4855</v>
      </c>
      <c r="J887" t="s">
        <v>4856</v>
      </c>
      <c r="K887" t="s">
        <v>4857</v>
      </c>
      <c r="L887" t="s">
        <v>6157</v>
      </c>
      <c r="M887" t="s">
        <v>3984</v>
      </c>
      <c r="N887" t="s">
        <v>289</v>
      </c>
      <c r="O887" t="s">
        <v>6987</v>
      </c>
      <c r="P887" t="s">
        <v>3968</v>
      </c>
      <c r="Q887" t="s">
        <v>4403</v>
      </c>
      <c r="R887" t="s">
        <v>6157</v>
      </c>
      <c r="S887" t="s">
        <v>4353</v>
      </c>
      <c r="T887" t="s">
        <v>4353</v>
      </c>
      <c r="U887" t="s">
        <v>6157</v>
      </c>
      <c r="X887" t="s">
        <v>6157</v>
      </c>
      <c r="Y887" t="s">
        <v>6157</v>
      </c>
      <c r="Z887" t="s">
        <v>6157</v>
      </c>
      <c r="AA887" t="s">
        <v>4021</v>
      </c>
      <c r="AB887" t="s">
        <v>6157</v>
      </c>
      <c r="AC887" t="s">
        <v>6157</v>
      </c>
      <c r="AD887" t="s">
        <v>6157</v>
      </c>
      <c r="AE887" t="s">
        <v>6157</v>
      </c>
      <c r="AF887" t="s">
        <v>6157</v>
      </c>
      <c r="AG887" t="s">
        <v>6157</v>
      </c>
      <c r="AH887" t="s">
        <v>6157</v>
      </c>
      <c r="AI887" t="s">
        <v>6157</v>
      </c>
      <c r="AJ887" t="s">
        <v>4588</v>
      </c>
      <c r="AK887" t="s">
        <v>4858</v>
      </c>
      <c r="AL887" t="s">
        <v>268</v>
      </c>
      <c r="AM887" t="s">
        <v>264</v>
      </c>
      <c r="AN887" t="s">
        <v>4353</v>
      </c>
      <c r="AO887" s="29">
        <v>-9</v>
      </c>
      <c r="AP887">
        <v>-29.040369999999999</v>
      </c>
      <c r="AQ887">
        <v>137.62665000000001</v>
      </c>
      <c r="AR887" t="s">
        <v>1532</v>
      </c>
      <c r="AS887">
        <v>0</v>
      </c>
      <c r="AT887" t="s">
        <v>4353</v>
      </c>
      <c r="AU887" t="s">
        <v>274</v>
      </c>
      <c r="AV887" t="s">
        <v>4353</v>
      </c>
      <c r="AW887" t="s">
        <v>4353</v>
      </c>
      <c r="AX887" t="s">
        <v>6157</v>
      </c>
      <c r="AY887">
        <v>-54564</v>
      </c>
      <c r="AZ887">
        <v>-54564</v>
      </c>
      <c r="BA887" t="s">
        <v>7018</v>
      </c>
      <c r="BB887" t="s">
        <v>4785</v>
      </c>
      <c r="BC887" t="s">
        <v>6157</v>
      </c>
      <c r="BH887" t="s">
        <v>4144</v>
      </c>
      <c r="BI887" t="s">
        <v>7195</v>
      </c>
      <c r="BJ887" t="s">
        <v>4164</v>
      </c>
      <c r="BK887" t="s">
        <v>4165</v>
      </c>
      <c r="BL887">
        <v>2016</v>
      </c>
      <c r="BM887"/>
      <c r="BN887"/>
      <c r="BO887"/>
      <c r="BP887"/>
      <c r="BW887"/>
      <c r="BY887"/>
    </row>
    <row r="888" spans="1:77" ht="16" customHeight="1">
      <c r="A888">
        <v>887</v>
      </c>
      <c r="B888" t="s">
        <v>7107</v>
      </c>
      <c r="C888" s="2">
        <v>44970</v>
      </c>
      <c r="E888" t="s">
        <v>2034</v>
      </c>
      <c r="F888" t="s">
        <v>2034</v>
      </c>
      <c r="G888" t="s">
        <v>3941</v>
      </c>
      <c r="H888" t="s">
        <v>6157</v>
      </c>
      <c r="I888" t="s">
        <v>4855</v>
      </c>
      <c r="J888" t="s">
        <v>4856</v>
      </c>
      <c r="K888" t="s">
        <v>4857</v>
      </c>
      <c r="L888" t="s">
        <v>6157</v>
      </c>
      <c r="M888" t="s">
        <v>3984</v>
      </c>
      <c r="N888" t="s">
        <v>289</v>
      </c>
      <c r="O888" t="s">
        <v>6987</v>
      </c>
      <c r="P888" t="s">
        <v>3968</v>
      </c>
      <c r="Q888" t="s">
        <v>4403</v>
      </c>
      <c r="R888" t="s">
        <v>6157</v>
      </c>
      <c r="S888" t="s">
        <v>4353</v>
      </c>
      <c r="T888" t="s">
        <v>4353</v>
      </c>
      <c r="U888" t="s">
        <v>6157</v>
      </c>
      <c r="X888" t="s">
        <v>6157</v>
      </c>
      <c r="Y888" t="s">
        <v>6157</v>
      </c>
      <c r="Z888" t="s">
        <v>6157</v>
      </c>
      <c r="AA888" t="s">
        <v>4021</v>
      </c>
      <c r="AB888" t="s">
        <v>6157</v>
      </c>
      <c r="AC888" t="s">
        <v>6157</v>
      </c>
      <c r="AD888" t="s">
        <v>6157</v>
      </c>
      <c r="AE888" t="s">
        <v>6157</v>
      </c>
      <c r="AF888" t="s">
        <v>6157</v>
      </c>
      <c r="AG888" t="s">
        <v>6157</v>
      </c>
      <c r="AH888" t="s">
        <v>6157</v>
      </c>
      <c r="AI888" t="s">
        <v>6157</v>
      </c>
      <c r="AJ888" t="s">
        <v>4588</v>
      </c>
      <c r="AK888" t="s">
        <v>4858</v>
      </c>
      <c r="AL888" t="s">
        <v>268</v>
      </c>
      <c r="AM888" t="s">
        <v>264</v>
      </c>
      <c r="AN888" t="s">
        <v>4353</v>
      </c>
      <c r="AO888" s="29">
        <v>-9</v>
      </c>
      <c r="AP888">
        <v>-29.040369999999999</v>
      </c>
      <c r="AQ888">
        <v>137.62665000000001</v>
      </c>
      <c r="AR888" t="s">
        <v>1532</v>
      </c>
      <c r="AS888">
        <v>0</v>
      </c>
      <c r="AT888" t="s">
        <v>4353</v>
      </c>
      <c r="AU888" t="s">
        <v>274</v>
      </c>
      <c r="AV888" t="s">
        <v>4353</v>
      </c>
      <c r="AW888" t="s">
        <v>4353</v>
      </c>
      <c r="AX888" t="s">
        <v>6157</v>
      </c>
      <c r="AY888">
        <v>-54664</v>
      </c>
      <c r="AZ888">
        <v>-54664</v>
      </c>
      <c r="BA888" t="s">
        <v>7018</v>
      </c>
      <c r="BB888" t="s">
        <v>4785</v>
      </c>
      <c r="BC888" t="s">
        <v>6157</v>
      </c>
      <c r="BH888" t="s">
        <v>4144</v>
      </c>
      <c r="BI888" t="s">
        <v>7195</v>
      </c>
      <c r="BJ888" t="s">
        <v>4164</v>
      </c>
      <c r="BK888" t="s">
        <v>4165</v>
      </c>
      <c r="BL888">
        <v>2016</v>
      </c>
      <c r="BM888"/>
      <c r="BN888"/>
      <c r="BO888"/>
      <c r="BP888"/>
      <c r="BW888"/>
      <c r="BY888"/>
    </row>
    <row r="889" spans="1:77" ht="16" customHeight="1">
      <c r="A889">
        <v>888</v>
      </c>
      <c r="B889" t="s">
        <v>7107</v>
      </c>
      <c r="C889" s="2">
        <v>44970</v>
      </c>
      <c r="E889" t="s">
        <v>2070</v>
      </c>
      <c r="F889" t="s">
        <v>2070</v>
      </c>
      <c r="G889" t="s">
        <v>3941</v>
      </c>
      <c r="H889" t="s">
        <v>6157</v>
      </c>
      <c r="I889" t="s">
        <v>4855</v>
      </c>
      <c r="J889" t="s">
        <v>4856</v>
      </c>
      <c r="K889" t="s">
        <v>4857</v>
      </c>
      <c r="L889" t="s">
        <v>6157</v>
      </c>
      <c r="M889" t="s">
        <v>3984</v>
      </c>
      <c r="N889" t="s">
        <v>289</v>
      </c>
      <c r="O889" t="s">
        <v>6987</v>
      </c>
      <c r="P889" t="s">
        <v>3968</v>
      </c>
      <c r="Q889" t="s">
        <v>4403</v>
      </c>
      <c r="R889" t="s">
        <v>6157</v>
      </c>
      <c r="S889" t="s">
        <v>4353</v>
      </c>
      <c r="T889" t="s">
        <v>4353</v>
      </c>
      <c r="U889" t="s">
        <v>6157</v>
      </c>
      <c r="X889" t="s">
        <v>6157</v>
      </c>
      <c r="Y889" t="s">
        <v>6157</v>
      </c>
      <c r="Z889" t="s">
        <v>6157</v>
      </c>
      <c r="AA889" t="s">
        <v>4021</v>
      </c>
      <c r="AB889" t="s">
        <v>6157</v>
      </c>
      <c r="AC889" t="s">
        <v>6157</v>
      </c>
      <c r="AD889" t="s">
        <v>6157</v>
      </c>
      <c r="AE889" t="s">
        <v>6157</v>
      </c>
      <c r="AF889" t="s">
        <v>6157</v>
      </c>
      <c r="AG889" t="s">
        <v>6157</v>
      </c>
      <c r="AH889" t="s">
        <v>6157</v>
      </c>
      <c r="AI889" t="s">
        <v>6157</v>
      </c>
      <c r="AJ889" t="s">
        <v>4588</v>
      </c>
      <c r="AK889" t="s">
        <v>4858</v>
      </c>
      <c r="AL889" t="s">
        <v>268</v>
      </c>
      <c r="AM889" t="s">
        <v>264</v>
      </c>
      <c r="AN889" t="s">
        <v>4353</v>
      </c>
      <c r="AO889" s="29">
        <v>7</v>
      </c>
      <c r="AP889">
        <v>-28.073899999999998</v>
      </c>
      <c r="AQ889">
        <v>137.58179999999999</v>
      </c>
      <c r="AR889" t="s">
        <v>1532</v>
      </c>
      <c r="AS889">
        <v>0</v>
      </c>
      <c r="AT889" t="s">
        <v>4353</v>
      </c>
      <c r="AU889" t="s">
        <v>274</v>
      </c>
      <c r="AV889" t="s">
        <v>4353</v>
      </c>
      <c r="AW889" t="s">
        <v>4353</v>
      </c>
      <c r="AX889" t="s">
        <v>6157</v>
      </c>
      <c r="AY889">
        <v>-54730</v>
      </c>
      <c r="AZ889">
        <v>-54730</v>
      </c>
      <c r="BA889" t="s">
        <v>7018</v>
      </c>
      <c r="BB889" t="s">
        <v>4785</v>
      </c>
      <c r="BC889" t="s">
        <v>6157</v>
      </c>
      <c r="BH889" t="s">
        <v>4144</v>
      </c>
      <c r="BI889" t="s">
        <v>7195</v>
      </c>
      <c r="BJ889" t="s">
        <v>4164</v>
      </c>
      <c r="BK889" t="s">
        <v>4165</v>
      </c>
      <c r="BL889">
        <v>2016</v>
      </c>
      <c r="BM889"/>
      <c r="BN889"/>
      <c r="BO889"/>
      <c r="BP889"/>
      <c r="BW889"/>
      <c r="BY889"/>
    </row>
    <row r="890" spans="1:77" ht="16" customHeight="1">
      <c r="A890">
        <v>889</v>
      </c>
      <c r="B890" t="s">
        <v>7107</v>
      </c>
      <c r="C890" s="2">
        <v>44970</v>
      </c>
      <c r="E890" t="s">
        <v>2064</v>
      </c>
      <c r="F890" t="s">
        <v>2064</v>
      </c>
      <c r="G890" t="s">
        <v>3941</v>
      </c>
      <c r="H890" t="s">
        <v>6157</v>
      </c>
      <c r="I890" t="s">
        <v>4855</v>
      </c>
      <c r="J890" t="s">
        <v>4856</v>
      </c>
      <c r="K890" t="s">
        <v>4857</v>
      </c>
      <c r="L890" t="s">
        <v>6157</v>
      </c>
      <c r="M890" t="s">
        <v>3984</v>
      </c>
      <c r="N890" t="s">
        <v>289</v>
      </c>
      <c r="O890" t="s">
        <v>6987</v>
      </c>
      <c r="P890" t="s">
        <v>3968</v>
      </c>
      <c r="Q890" t="s">
        <v>4403</v>
      </c>
      <c r="R890" t="s">
        <v>6157</v>
      </c>
      <c r="S890" t="s">
        <v>4353</v>
      </c>
      <c r="T890" t="s">
        <v>4353</v>
      </c>
      <c r="U890" t="s">
        <v>6157</v>
      </c>
      <c r="X890" t="s">
        <v>6157</v>
      </c>
      <c r="Y890" t="s">
        <v>6157</v>
      </c>
      <c r="Z890" t="s">
        <v>6157</v>
      </c>
      <c r="AA890" t="s">
        <v>4021</v>
      </c>
      <c r="AB890" t="s">
        <v>6157</v>
      </c>
      <c r="AC890" t="s">
        <v>6157</v>
      </c>
      <c r="AD890" t="s">
        <v>6157</v>
      </c>
      <c r="AE890" t="s">
        <v>6157</v>
      </c>
      <c r="AF890" t="s">
        <v>6157</v>
      </c>
      <c r="AG890" t="s">
        <v>6157</v>
      </c>
      <c r="AH890" t="s">
        <v>6157</v>
      </c>
      <c r="AI890" t="s">
        <v>6157</v>
      </c>
      <c r="AJ890" t="s">
        <v>4588</v>
      </c>
      <c r="AK890" t="s">
        <v>4858</v>
      </c>
      <c r="AL890" t="s">
        <v>268</v>
      </c>
      <c r="AM890" t="s">
        <v>264</v>
      </c>
      <c r="AN890" t="s">
        <v>4353</v>
      </c>
      <c r="AO890" s="29">
        <v>-9</v>
      </c>
      <c r="AP890">
        <v>-29.040369999999999</v>
      </c>
      <c r="AQ890">
        <v>137.62665000000001</v>
      </c>
      <c r="AR890" t="s">
        <v>1532</v>
      </c>
      <c r="AS890">
        <v>0</v>
      </c>
      <c r="AT890" t="s">
        <v>4353</v>
      </c>
      <c r="AU890" t="s">
        <v>274</v>
      </c>
      <c r="AV890" t="s">
        <v>4353</v>
      </c>
      <c r="AW890" t="s">
        <v>4353</v>
      </c>
      <c r="AX890" t="s">
        <v>6157</v>
      </c>
      <c r="AY890">
        <v>-54764</v>
      </c>
      <c r="AZ890">
        <v>-54764</v>
      </c>
      <c r="BA890" t="s">
        <v>7018</v>
      </c>
      <c r="BB890" t="s">
        <v>4785</v>
      </c>
      <c r="BC890" t="s">
        <v>6157</v>
      </c>
      <c r="BH890" t="s">
        <v>4144</v>
      </c>
      <c r="BI890" t="s">
        <v>7195</v>
      </c>
      <c r="BJ890" t="s">
        <v>4164</v>
      </c>
      <c r="BK890" t="s">
        <v>4165</v>
      </c>
      <c r="BL890">
        <v>2016</v>
      </c>
      <c r="BM890"/>
      <c r="BN890"/>
      <c r="BO890"/>
      <c r="BP890"/>
      <c r="BW890"/>
      <c r="BY890"/>
    </row>
    <row r="891" spans="1:77" ht="16" customHeight="1">
      <c r="A891">
        <v>890</v>
      </c>
      <c r="B891" t="s">
        <v>7107</v>
      </c>
      <c r="C891" s="2">
        <v>44970</v>
      </c>
      <c r="E891" t="s">
        <v>1962</v>
      </c>
      <c r="F891" t="s">
        <v>1962</v>
      </c>
      <c r="G891" t="s">
        <v>3941</v>
      </c>
      <c r="H891" t="s">
        <v>6157</v>
      </c>
      <c r="I891" t="s">
        <v>4855</v>
      </c>
      <c r="J891" t="s">
        <v>4856</v>
      </c>
      <c r="K891" t="s">
        <v>4857</v>
      </c>
      <c r="L891" t="s">
        <v>6157</v>
      </c>
      <c r="M891" t="s">
        <v>3984</v>
      </c>
      <c r="N891" t="s">
        <v>289</v>
      </c>
      <c r="O891" t="s">
        <v>6987</v>
      </c>
      <c r="P891" t="s">
        <v>3968</v>
      </c>
      <c r="Q891" t="s">
        <v>4403</v>
      </c>
      <c r="R891" t="s">
        <v>6157</v>
      </c>
      <c r="S891" t="s">
        <v>4353</v>
      </c>
      <c r="T891" t="s">
        <v>4353</v>
      </c>
      <c r="U891" t="s">
        <v>6157</v>
      </c>
      <c r="X891" t="s">
        <v>6157</v>
      </c>
      <c r="Y891" t="s">
        <v>6157</v>
      </c>
      <c r="Z891" t="s">
        <v>6157</v>
      </c>
      <c r="AA891" t="s">
        <v>4021</v>
      </c>
      <c r="AB891" t="s">
        <v>6157</v>
      </c>
      <c r="AC891" t="s">
        <v>6157</v>
      </c>
      <c r="AD891" t="s">
        <v>6157</v>
      </c>
      <c r="AE891" t="s">
        <v>6157</v>
      </c>
      <c r="AF891" t="s">
        <v>6157</v>
      </c>
      <c r="AG891" t="s">
        <v>6157</v>
      </c>
      <c r="AH891" t="s">
        <v>6157</v>
      </c>
      <c r="AI891" t="s">
        <v>6157</v>
      </c>
      <c r="AJ891" t="s">
        <v>4588</v>
      </c>
      <c r="AK891" t="s">
        <v>4858</v>
      </c>
      <c r="AL891" t="s">
        <v>268</v>
      </c>
      <c r="AM891" t="s">
        <v>264</v>
      </c>
      <c r="AN891" t="s">
        <v>4353</v>
      </c>
      <c r="AO891" s="29">
        <v>-9</v>
      </c>
      <c r="AP891">
        <v>-28.960699999999999</v>
      </c>
      <c r="AQ891">
        <v>137.3493</v>
      </c>
      <c r="AR891" t="s">
        <v>1532</v>
      </c>
      <c r="AS891">
        <v>0</v>
      </c>
      <c r="AT891" t="s">
        <v>4353</v>
      </c>
      <c r="AU891" t="s">
        <v>274</v>
      </c>
      <c r="AV891" t="s">
        <v>4353</v>
      </c>
      <c r="AW891" t="s">
        <v>4353</v>
      </c>
      <c r="AX891" t="s">
        <v>6157</v>
      </c>
      <c r="AY891">
        <v>-54863</v>
      </c>
      <c r="AZ891">
        <v>-54863</v>
      </c>
      <c r="BA891" t="s">
        <v>7018</v>
      </c>
      <c r="BB891" t="s">
        <v>4785</v>
      </c>
      <c r="BC891" t="s">
        <v>6157</v>
      </c>
      <c r="BH891" t="s">
        <v>4144</v>
      </c>
      <c r="BI891" t="s">
        <v>7195</v>
      </c>
      <c r="BJ891" t="s">
        <v>4164</v>
      </c>
      <c r="BK891" t="s">
        <v>4165</v>
      </c>
      <c r="BL891">
        <v>2016</v>
      </c>
      <c r="BM891"/>
      <c r="BN891"/>
      <c r="BO891"/>
      <c r="BP891"/>
      <c r="BW891"/>
      <c r="BY891"/>
    </row>
    <row r="892" spans="1:77" ht="16" customHeight="1">
      <c r="A892">
        <v>891</v>
      </c>
      <c r="B892" t="s">
        <v>7107</v>
      </c>
      <c r="C892" s="2">
        <v>44970</v>
      </c>
      <c r="E892" t="s">
        <v>2046</v>
      </c>
      <c r="F892" t="s">
        <v>2046</v>
      </c>
      <c r="G892" t="s">
        <v>3941</v>
      </c>
      <c r="H892" t="s">
        <v>6157</v>
      </c>
      <c r="I892" t="s">
        <v>4855</v>
      </c>
      <c r="J892" t="s">
        <v>4856</v>
      </c>
      <c r="K892" t="s">
        <v>4857</v>
      </c>
      <c r="L892" t="s">
        <v>6157</v>
      </c>
      <c r="M892" t="s">
        <v>3984</v>
      </c>
      <c r="N892" t="s">
        <v>289</v>
      </c>
      <c r="O892" t="s">
        <v>6987</v>
      </c>
      <c r="P892" t="s">
        <v>3968</v>
      </c>
      <c r="Q892" t="s">
        <v>4403</v>
      </c>
      <c r="R892" t="s">
        <v>6157</v>
      </c>
      <c r="S892" t="s">
        <v>4353</v>
      </c>
      <c r="T892" t="s">
        <v>4353</v>
      </c>
      <c r="U892" t="s">
        <v>6157</v>
      </c>
      <c r="X892" t="s">
        <v>6157</v>
      </c>
      <c r="Y892" t="s">
        <v>6157</v>
      </c>
      <c r="Z892" t="s">
        <v>6157</v>
      </c>
      <c r="AA892" t="s">
        <v>4021</v>
      </c>
      <c r="AB892" t="s">
        <v>6157</v>
      </c>
      <c r="AC892" t="s">
        <v>6157</v>
      </c>
      <c r="AD892" t="s">
        <v>6157</v>
      </c>
      <c r="AE892" t="s">
        <v>6157</v>
      </c>
      <c r="AF892" t="s">
        <v>6157</v>
      </c>
      <c r="AG892" t="s">
        <v>6157</v>
      </c>
      <c r="AH892" t="s">
        <v>6157</v>
      </c>
      <c r="AI892" t="s">
        <v>6157</v>
      </c>
      <c r="AJ892" t="s">
        <v>4588</v>
      </c>
      <c r="AK892" t="s">
        <v>4858</v>
      </c>
      <c r="AL892" t="s">
        <v>268</v>
      </c>
      <c r="AM892" t="s">
        <v>264</v>
      </c>
      <c r="AN892" t="s">
        <v>4353</v>
      </c>
      <c r="AO892" s="29">
        <v>-9</v>
      </c>
      <c r="AP892">
        <v>-29.040369999999999</v>
      </c>
      <c r="AQ892">
        <v>137.62665000000001</v>
      </c>
      <c r="AR892" t="s">
        <v>1532</v>
      </c>
      <c r="AS892">
        <v>0</v>
      </c>
      <c r="AT892" t="s">
        <v>4353</v>
      </c>
      <c r="AU892" t="s">
        <v>274</v>
      </c>
      <c r="AV892" t="s">
        <v>4353</v>
      </c>
      <c r="AW892" t="s">
        <v>4353</v>
      </c>
      <c r="AX892" t="s">
        <v>6157</v>
      </c>
      <c r="AY892">
        <v>-54863</v>
      </c>
      <c r="AZ892">
        <v>-54863</v>
      </c>
      <c r="BA892" t="s">
        <v>7018</v>
      </c>
      <c r="BB892" t="s">
        <v>4785</v>
      </c>
      <c r="BC892" t="s">
        <v>6157</v>
      </c>
      <c r="BH892" t="s">
        <v>4144</v>
      </c>
      <c r="BI892" t="s">
        <v>7195</v>
      </c>
      <c r="BJ892" t="s">
        <v>4164</v>
      </c>
      <c r="BK892" t="s">
        <v>4165</v>
      </c>
      <c r="BL892">
        <v>2016</v>
      </c>
      <c r="BM892"/>
      <c r="BN892"/>
      <c r="BO892"/>
      <c r="BP892"/>
      <c r="BW892"/>
      <c r="BY892"/>
    </row>
    <row r="893" spans="1:77" ht="16" customHeight="1">
      <c r="A893">
        <v>892</v>
      </c>
      <c r="B893" t="s">
        <v>7107</v>
      </c>
      <c r="C893" s="2">
        <v>44970</v>
      </c>
      <c r="E893" t="s">
        <v>2046</v>
      </c>
      <c r="F893" t="s">
        <v>2046</v>
      </c>
      <c r="G893" t="s">
        <v>3941</v>
      </c>
      <c r="H893" t="s">
        <v>6157</v>
      </c>
      <c r="I893" t="s">
        <v>4855</v>
      </c>
      <c r="J893" t="s">
        <v>4856</v>
      </c>
      <c r="K893" t="s">
        <v>4857</v>
      </c>
      <c r="L893" t="s">
        <v>6157</v>
      </c>
      <c r="M893" t="s">
        <v>3984</v>
      </c>
      <c r="N893" t="s">
        <v>289</v>
      </c>
      <c r="O893" t="s">
        <v>6987</v>
      </c>
      <c r="P893" t="s">
        <v>3968</v>
      </c>
      <c r="Q893" t="s">
        <v>4403</v>
      </c>
      <c r="R893" t="s">
        <v>6157</v>
      </c>
      <c r="S893" t="s">
        <v>4353</v>
      </c>
      <c r="T893" t="s">
        <v>4353</v>
      </c>
      <c r="U893" t="s">
        <v>6157</v>
      </c>
      <c r="X893" t="s">
        <v>6157</v>
      </c>
      <c r="Y893" t="s">
        <v>6157</v>
      </c>
      <c r="Z893" t="s">
        <v>6157</v>
      </c>
      <c r="AA893" t="s">
        <v>4021</v>
      </c>
      <c r="AB893" t="s">
        <v>6157</v>
      </c>
      <c r="AC893" t="s">
        <v>6157</v>
      </c>
      <c r="AD893" t="s">
        <v>6157</v>
      </c>
      <c r="AE893" t="s">
        <v>6157</v>
      </c>
      <c r="AF893" t="s">
        <v>6157</v>
      </c>
      <c r="AG893" t="s">
        <v>6157</v>
      </c>
      <c r="AH893" t="s">
        <v>6157</v>
      </c>
      <c r="AI893" t="s">
        <v>6157</v>
      </c>
      <c r="AJ893" t="s">
        <v>4588</v>
      </c>
      <c r="AK893" t="s">
        <v>4858</v>
      </c>
      <c r="AL893" t="s">
        <v>268</v>
      </c>
      <c r="AM893" t="s">
        <v>264</v>
      </c>
      <c r="AN893" t="s">
        <v>4353</v>
      </c>
      <c r="AO893" s="29">
        <v>-9</v>
      </c>
      <c r="AP893">
        <v>-29.040369999999999</v>
      </c>
      <c r="AQ893">
        <v>137.62665000000001</v>
      </c>
      <c r="AR893" t="s">
        <v>1532</v>
      </c>
      <c r="AS893">
        <v>0</v>
      </c>
      <c r="AT893" t="s">
        <v>4353</v>
      </c>
      <c r="AU893" t="s">
        <v>274</v>
      </c>
      <c r="AV893" t="s">
        <v>4353</v>
      </c>
      <c r="AW893" t="s">
        <v>4353</v>
      </c>
      <c r="AX893" t="s">
        <v>6157</v>
      </c>
      <c r="AY893">
        <v>-54863</v>
      </c>
      <c r="AZ893">
        <v>-54863</v>
      </c>
      <c r="BA893" t="s">
        <v>7018</v>
      </c>
      <c r="BB893" t="s">
        <v>4785</v>
      </c>
      <c r="BC893" t="s">
        <v>6157</v>
      </c>
      <c r="BH893" t="s">
        <v>4144</v>
      </c>
      <c r="BI893" t="s">
        <v>7195</v>
      </c>
      <c r="BJ893" t="s">
        <v>4164</v>
      </c>
      <c r="BK893" t="s">
        <v>4165</v>
      </c>
      <c r="BL893">
        <v>2016</v>
      </c>
      <c r="BM893"/>
      <c r="BN893"/>
      <c r="BO893"/>
      <c r="BP893"/>
      <c r="BW893"/>
      <c r="BY893"/>
    </row>
    <row r="894" spans="1:77" ht="16" customHeight="1">
      <c r="A894">
        <v>893</v>
      </c>
      <c r="B894" t="s">
        <v>7107</v>
      </c>
      <c r="C894" s="2">
        <v>44970</v>
      </c>
      <c r="E894" t="s">
        <v>2069</v>
      </c>
      <c r="F894" t="s">
        <v>2069</v>
      </c>
      <c r="G894" t="s">
        <v>3941</v>
      </c>
      <c r="H894" t="s">
        <v>6157</v>
      </c>
      <c r="I894" t="s">
        <v>4855</v>
      </c>
      <c r="J894" t="s">
        <v>4856</v>
      </c>
      <c r="K894" t="s">
        <v>4857</v>
      </c>
      <c r="L894" t="s">
        <v>6157</v>
      </c>
      <c r="M894" t="s">
        <v>3984</v>
      </c>
      <c r="N894" t="s">
        <v>289</v>
      </c>
      <c r="O894" t="s">
        <v>6987</v>
      </c>
      <c r="P894" t="s">
        <v>3968</v>
      </c>
      <c r="Q894" t="s">
        <v>4403</v>
      </c>
      <c r="R894" t="s">
        <v>6157</v>
      </c>
      <c r="S894" t="s">
        <v>4353</v>
      </c>
      <c r="T894" t="s">
        <v>4353</v>
      </c>
      <c r="U894" t="s">
        <v>6157</v>
      </c>
      <c r="X894" t="s">
        <v>6157</v>
      </c>
      <c r="Y894" t="s">
        <v>6157</v>
      </c>
      <c r="Z894" t="s">
        <v>6157</v>
      </c>
      <c r="AA894" t="s">
        <v>4021</v>
      </c>
      <c r="AB894" t="s">
        <v>6157</v>
      </c>
      <c r="AC894" t="s">
        <v>6157</v>
      </c>
      <c r="AD894" t="s">
        <v>6157</v>
      </c>
      <c r="AE894" t="s">
        <v>6157</v>
      </c>
      <c r="AF894" t="s">
        <v>6157</v>
      </c>
      <c r="AG894" t="s">
        <v>6157</v>
      </c>
      <c r="AH894" t="s">
        <v>6157</v>
      </c>
      <c r="AI894" t="s">
        <v>6157</v>
      </c>
      <c r="AJ894" t="s">
        <v>4588</v>
      </c>
      <c r="AK894" t="s">
        <v>4858</v>
      </c>
      <c r="AL894" t="s">
        <v>268</v>
      </c>
      <c r="AM894" t="s">
        <v>264</v>
      </c>
      <c r="AN894" t="s">
        <v>4353</v>
      </c>
      <c r="AO894" s="29">
        <v>-5</v>
      </c>
      <c r="AP894">
        <v>-28.522829999999999</v>
      </c>
      <c r="AQ894">
        <v>137.92633000000001</v>
      </c>
      <c r="AR894" t="s">
        <v>1532</v>
      </c>
      <c r="AS894">
        <v>0</v>
      </c>
      <c r="AT894" t="s">
        <v>4353</v>
      </c>
      <c r="AU894" t="s">
        <v>274</v>
      </c>
      <c r="AV894" t="s">
        <v>4353</v>
      </c>
      <c r="AW894" t="s">
        <v>4353</v>
      </c>
      <c r="AX894" t="s">
        <v>6157</v>
      </c>
      <c r="AY894">
        <v>-55062</v>
      </c>
      <c r="AZ894">
        <v>-55062</v>
      </c>
      <c r="BA894" t="s">
        <v>7018</v>
      </c>
      <c r="BB894" t="s">
        <v>4785</v>
      </c>
      <c r="BC894" t="s">
        <v>6157</v>
      </c>
      <c r="BH894" t="s">
        <v>4144</v>
      </c>
      <c r="BI894" t="s">
        <v>7195</v>
      </c>
      <c r="BJ894" t="s">
        <v>4164</v>
      </c>
      <c r="BK894" t="s">
        <v>4165</v>
      </c>
      <c r="BL894">
        <v>2016</v>
      </c>
      <c r="BM894"/>
      <c r="BN894"/>
      <c r="BO894"/>
      <c r="BP894"/>
      <c r="BW894">
        <v>-19.399999999999999</v>
      </c>
      <c r="BY894">
        <v>12.8</v>
      </c>
    </row>
    <row r="895" spans="1:77" ht="16" customHeight="1">
      <c r="A895">
        <v>894</v>
      </c>
      <c r="B895" t="s">
        <v>7107</v>
      </c>
      <c r="C895" s="2">
        <v>44970</v>
      </c>
      <c r="E895" t="s">
        <v>2071</v>
      </c>
      <c r="F895" t="s">
        <v>2071</v>
      </c>
      <c r="G895" t="s">
        <v>3941</v>
      </c>
      <c r="H895" t="s">
        <v>6157</v>
      </c>
      <c r="I895" t="s">
        <v>4855</v>
      </c>
      <c r="J895" t="s">
        <v>4856</v>
      </c>
      <c r="K895" t="s">
        <v>4857</v>
      </c>
      <c r="L895" t="s">
        <v>6157</v>
      </c>
      <c r="M895" t="s">
        <v>3984</v>
      </c>
      <c r="N895" t="s">
        <v>289</v>
      </c>
      <c r="O895" t="s">
        <v>6987</v>
      </c>
      <c r="P895" t="s">
        <v>3968</v>
      </c>
      <c r="Q895" t="s">
        <v>4403</v>
      </c>
      <c r="R895" t="s">
        <v>6157</v>
      </c>
      <c r="S895" t="s">
        <v>4353</v>
      </c>
      <c r="T895" t="s">
        <v>4353</v>
      </c>
      <c r="U895" t="s">
        <v>6157</v>
      </c>
      <c r="X895" t="s">
        <v>6157</v>
      </c>
      <c r="Y895" t="s">
        <v>6157</v>
      </c>
      <c r="Z895" t="s">
        <v>6157</v>
      </c>
      <c r="AA895" t="s">
        <v>4021</v>
      </c>
      <c r="AB895" t="s">
        <v>6157</v>
      </c>
      <c r="AC895" t="s">
        <v>6157</v>
      </c>
      <c r="AD895" t="s">
        <v>6157</v>
      </c>
      <c r="AE895" t="s">
        <v>6157</v>
      </c>
      <c r="AF895" t="s">
        <v>6157</v>
      </c>
      <c r="AG895" t="s">
        <v>6157</v>
      </c>
      <c r="AH895" t="s">
        <v>6157</v>
      </c>
      <c r="AI895" t="s">
        <v>6157</v>
      </c>
      <c r="AJ895" t="s">
        <v>4588</v>
      </c>
      <c r="AK895" t="s">
        <v>4858</v>
      </c>
      <c r="AL895" t="s">
        <v>268</v>
      </c>
      <c r="AM895" t="s">
        <v>264</v>
      </c>
      <c r="AN895" t="s">
        <v>4353</v>
      </c>
      <c r="AO895" s="29">
        <v>2.7152159</v>
      </c>
      <c r="AP895">
        <v>-28.11167</v>
      </c>
      <c r="AQ895">
        <v>137.595</v>
      </c>
      <c r="AR895" t="s">
        <v>1532</v>
      </c>
      <c r="AS895">
        <v>0</v>
      </c>
      <c r="AT895" t="s">
        <v>4353</v>
      </c>
      <c r="AU895" t="s">
        <v>274</v>
      </c>
      <c r="AV895" t="s">
        <v>4353</v>
      </c>
      <c r="AW895" t="s">
        <v>4353</v>
      </c>
      <c r="AX895" t="s">
        <v>6157</v>
      </c>
      <c r="AY895">
        <v>-55211</v>
      </c>
      <c r="AZ895">
        <v>-55211</v>
      </c>
      <c r="BA895" t="s">
        <v>7018</v>
      </c>
      <c r="BB895" t="s">
        <v>4785</v>
      </c>
      <c r="BC895" t="s">
        <v>6157</v>
      </c>
      <c r="BH895" t="s">
        <v>4144</v>
      </c>
      <c r="BI895" t="s">
        <v>7195</v>
      </c>
      <c r="BJ895" t="s">
        <v>4164</v>
      </c>
      <c r="BK895" t="s">
        <v>4165</v>
      </c>
      <c r="BL895">
        <v>2016</v>
      </c>
      <c r="BM895"/>
      <c r="BN895"/>
      <c r="BO895"/>
      <c r="BP895"/>
      <c r="BW895"/>
      <c r="BY895"/>
    </row>
    <row r="896" spans="1:77" ht="16" customHeight="1">
      <c r="A896">
        <v>895</v>
      </c>
      <c r="B896" t="s">
        <v>7107</v>
      </c>
      <c r="C896" s="2">
        <v>44970</v>
      </c>
      <c r="E896" t="s">
        <v>2072</v>
      </c>
      <c r="F896" t="s">
        <v>2072</v>
      </c>
      <c r="G896" t="s">
        <v>3941</v>
      </c>
      <c r="H896" t="s">
        <v>6157</v>
      </c>
      <c r="I896" t="s">
        <v>4855</v>
      </c>
      <c r="J896" t="s">
        <v>4856</v>
      </c>
      <c r="K896" t="s">
        <v>4857</v>
      </c>
      <c r="L896" t="s">
        <v>6157</v>
      </c>
      <c r="M896" t="s">
        <v>3984</v>
      </c>
      <c r="N896" t="s">
        <v>289</v>
      </c>
      <c r="O896" t="s">
        <v>6987</v>
      </c>
      <c r="P896" t="s">
        <v>3968</v>
      </c>
      <c r="Q896" t="s">
        <v>4403</v>
      </c>
      <c r="R896" t="s">
        <v>6157</v>
      </c>
      <c r="S896" t="s">
        <v>4353</v>
      </c>
      <c r="T896" t="s">
        <v>4353</v>
      </c>
      <c r="U896" t="s">
        <v>6157</v>
      </c>
      <c r="X896" t="s">
        <v>6157</v>
      </c>
      <c r="Y896" t="s">
        <v>6157</v>
      </c>
      <c r="Z896" t="s">
        <v>6157</v>
      </c>
      <c r="AA896" t="s">
        <v>4021</v>
      </c>
      <c r="AB896" t="s">
        <v>6157</v>
      </c>
      <c r="AC896" t="s">
        <v>6157</v>
      </c>
      <c r="AD896" t="s">
        <v>6157</v>
      </c>
      <c r="AE896" t="s">
        <v>6157</v>
      </c>
      <c r="AF896" t="s">
        <v>6157</v>
      </c>
      <c r="AG896" t="s">
        <v>6157</v>
      </c>
      <c r="AH896" t="s">
        <v>6157</v>
      </c>
      <c r="AI896" t="s">
        <v>6157</v>
      </c>
      <c r="AJ896" t="s">
        <v>4588</v>
      </c>
      <c r="AK896" t="s">
        <v>4858</v>
      </c>
      <c r="AL896" t="s">
        <v>268</v>
      </c>
      <c r="AM896" t="s">
        <v>264</v>
      </c>
      <c r="AN896" t="s">
        <v>4353</v>
      </c>
      <c r="AO896" s="29">
        <v>-15</v>
      </c>
      <c r="AP896">
        <v>-28.655000000000001</v>
      </c>
      <c r="AQ896">
        <v>137.61667</v>
      </c>
      <c r="AR896" t="s">
        <v>1532</v>
      </c>
      <c r="AS896">
        <v>0</v>
      </c>
      <c r="AT896" t="s">
        <v>4353</v>
      </c>
      <c r="AU896" t="s">
        <v>274</v>
      </c>
      <c r="AV896" t="s">
        <v>4353</v>
      </c>
      <c r="AW896" t="s">
        <v>4353</v>
      </c>
      <c r="AX896" t="s">
        <v>6157</v>
      </c>
      <c r="AY896">
        <v>-55261</v>
      </c>
      <c r="AZ896">
        <v>-55261</v>
      </c>
      <c r="BA896" t="s">
        <v>7018</v>
      </c>
      <c r="BB896" t="s">
        <v>4785</v>
      </c>
      <c r="BC896" t="s">
        <v>6157</v>
      </c>
      <c r="BH896" t="s">
        <v>4144</v>
      </c>
      <c r="BI896" t="s">
        <v>7195</v>
      </c>
      <c r="BJ896" t="s">
        <v>4164</v>
      </c>
      <c r="BK896" t="s">
        <v>4165</v>
      </c>
      <c r="BL896">
        <v>2016</v>
      </c>
      <c r="BM896"/>
      <c r="BN896"/>
      <c r="BO896"/>
      <c r="BP896"/>
      <c r="BW896"/>
      <c r="BY896"/>
    </row>
    <row r="897" spans="1:77" ht="16" customHeight="1">
      <c r="A897">
        <v>896</v>
      </c>
      <c r="B897" t="s">
        <v>7107</v>
      </c>
      <c r="C897" s="2">
        <v>44970</v>
      </c>
      <c r="E897" t="s">
        <v>1970</v>
      </c>
      <c r="F897" t="s">
        <v>1970</v>
      </c>
      <c r="G897" t="s">
        <v>3941</v>
      </c>
      <c r="H897" t="s">
        <v>6157</v>
      </c>
      <c r="I897" t="s">
        <v>4855</v>
      </c>
      <c r="J897" t="s">
        <v>4856</v>
      </c>
      <c r="K897" t="s">
        <v>4857</v>
      </c>
      <c r="L897" t="s">
        <v>6157</v>
      </c>
      <c r="M897" t="s">
        <v>3984</v>
      </c>
      <c r="N897" t="s">
        <v>289</v>
      </c>
      <c r="O897" t="s">
        <v>6987</v>
      </c>
      <c r="P897" t="s">
        <v>3968</v>
      </c>
      <c r="Q897" t="s">
        <v>4403</v>
      </c>
      <c r="R897" t="s">
        <v>6157</v>
      </c>
      <c r="S897" t="s">
        <v>4353</v>
      </c>
      <c r="T897" t="s">
        <v>4353</v>
      </c>
      <c r="U897" t="s">
        <v>6157</v>
      </c>
      <c r="X897" t="s">
        <v>6157</v>
      </c>
      <c r="Y897" t="s">
        <v>6157</v>
      </c>
      <c r="Z897" t="s">
        <v>6157</v>
      </c>
      <c r="AA897" t="s">
        <v>4021</v>
      </c>
      <c r="AB897" t="s">
        <v>6157</v>
      </c>
      <c r="AC897" t="s">
        <v>6157</v>
      </c>
      <c r="AD897" t="s">
        <v>6157</v>
      </c>
      <c r="AE897" t="s">
        <v>6157</v>
      </c>
      <c r="AF897" t="s">
        <v>6157</v>
      </c>
      <c r="AG897" t="s">
        <v>6157</v>
      </c>
      <c r="AH897" t="s">
        <v>6157</v>
      </c>
      <c r="AI897" t="s">
        <v>6157</v>
      </c>
      <c r="AJ897" t="s">
        <v>4588</v>
      </c>
      <c r="AK897" t="s">
        <v>4858</v>
      </c>
      <c r="AL897" t="s">
        <v>268</v>
      </c>
      <c r="AM897" t="s">
        <v>264</v>
      </c>
      <c r="AN897" t="s">
        <v>4353</v>
      </c>
      <c r="AO897" s="29">
        <v>15</v>
      </c>
      <c r="AP897">
        <v>-28.855129999999999</v>
      </c>
      <c r="AQ897">
        <v>138.91415000000001</v>
      </c>
      <c r="AR897" t="s">
        <v>1532</v>
      </c>
      <c r="AS897">
        <v>0</v>
      </c>
      <c r="AT897" t="s">
        <v>4353</v>
      </c>
      <c r="AU897" t="s">
        <v>274</v>
      </c>
      <c r="AV897" t="s">
        <v>4353</v>
      </c>
      <c r="AW897" t="s">
        <v>4353</v>
      </c>
      <c r="AX897" t="s">
        <v>6157</v>
      </c>
      <c r="AY897">
        <v>-55310</v>
      </c>
      <c r="AZ897">
        <v>-55310</v>
      </c>
      <c r="BA897" t="s">
        <v>7018</v>
      </c>
      <c r="BB897" t="s">
        <v>4785</v>
      </c>
      <c r="BC897" t="s">
        <v>6157</v>
      </c>
      <c r="BH897" t="s">
        <v>4144</v>
      </c>
      <c r="BI897" t="s">
        <v>7195</v>
      </c>
      <c r="BJ897" t="s">
        <v>4164</v>
      </c>
      <c r="BK897" t="s">
        <v>4165</v>
      </c>
      <c r="BL897">
        <v>2016</v>
      </c>
      <c r="BM897"/>
      <c r="BN897"/>
      <c r="BO897"/>
      <c r="BP897"/>
      <c r="BW897"/>
      <c r="BY897"/>
    </row>
    <row r="898" spans="1:77" ht="16" customHeight="1">
      <c r="A898">
        <v>897</v>
      </c>
      <c r="B898" t="s">
        <v>7107</v>
      </c>
      <c r="C898" s="2">
        <v>44970</v>
      </c>
      <c r="E898" t="s">
        <v>2021</v>
      </c>
      <c r="F898" t="s">
        <v>2021</v>
      </c>
      <c r="G898" t="s">
        <v>3941</v>
      </c>
      <c r="H898" t="s">
        <v>6157</v>
      </c>
      <c r="I898" t="s">
        <v>4855</v>
      </c>
      <c r="J898" t="s">
        <v>4856</v>
      </c>
      <c r="K898" t="s">
        <v>4857</v>
      </c>
      <c r="L898" t="s">
        <v>6157</v>
      </c>
      <c r="M898" t="s">
        <v>3984</v>
      </c>
      <c r="N898" t="s">
        <v>289</v>
      </c>
      <c r="O898" t="s">
        <v>6987</v>
      </c>
      <c r="P898" t="s">
        <v>3968</v>
      </c>
      <c r="Q898" t="s">
        <v>4403</v>
      </c>
      <c r="R898" t="s">
        <v>6157</v>
      </c>
      <c r="S898" t="s">
        <v>4353</v>
      </c>
      <c r="T898" t="s">
        <v>4353</v>
      </c>
      <c r="U898" t="s">
        <v>6157</v>
      </c>
      <c r="X898" t="s">
        <v>6157</v>
      </c>
      <c r="Y898" t="s">
        <v>6157</v>
      </c>
      <c r="Z898" t="s">
        <v>6157</v>
      </c>
      <c r="AA898" t="s">
        <v>4021</v>
      </c>
      <c r="AB898" t="s">
        <v>6157</v>
      </c>
      <c r="AC898" t="s">
        <v>6157</v>
      </c>
      <c r="AD898" t="s">
        <v>6157</v>
      </c>
      <c r="AE898" t="s">
        <v>6157</v>
      </c>
      <c r="AF898" t="s">
        <v>6157</v>
      </c>
      <c r="AG898" t="s">
        <v>6157</v>
      </c>
      <c r="AH898" t="s">
        <v>6157</v>
      </c>
      <c r="AI898" t="s">
        <v>6157</v>
      </c>
      <c r="AJ898" t="s">
        <v>4588</v>
      </c>
      <c r="AK898" t="s">
        <v>4858</v>
      </c>
      <c r="AL898" t="s">
        <v>268</v>
      </c>
      <c r="AM898" t="s">
        <v>264</v>
      </c>
      <c r="AN898" t="s">
        <v>4353</v>
      </c>
      <c r="AO898" s="29">
        <v>-5</v>
      </c>
      <c r="AP898">
        <v>-28.522829999999999</v>
      </c>
      <c r="AQ898">
        <v>137.92633000000001</v>
      </c>
      <c r="AR898" t="s">
        <v>1532</v>
      </c>
      <c r="AS898">
        <v>0</v>
      </c>
      <c r="AT898" t="s">
        <v>4353</v>
      </c>
      <c r="AU898" t="s">
        <v>274</v>
      </c>
      <c r="AV898" t="s">
        <v>4353</v>
      </c>
      <c r="AW898" t="s">
        <v>4353</v>
      </c>
      <c r="AX898" t="s">
        <v>6157</v>
      </c>
      <c r="AY898">
        <v>-55360</v>
      </c>
      <c r="AZ898">
        <v>-55360</v>
      </c>
      <c r="BA898" t="s">
        <v>7018</v>
      </c>
      <c r="BB898" t="s">
        <v>4785</v>
      </c>
      <c r="BC898" t="s">
        <v>6157</v>
      </c>
      <c r="BH898" t="s">
        <v>4144</v>
      </c>
      <c r="BI898" t="s">
        <v>7195</v>
      </c>
      <c r="BJ898" t="s">
        <v>4164</v>
      </c>
      <c r="BK898" t="s">
        <v>4165</v>
      </c>
      <c r="BL898">
        <v>2016</v>
      </c>
      <c r="BM898"/>
      <c r="BN898"/>
      <c r="BO898"/>
      <c r="BP898"/>
      <c r="BW898"/>
      <c r="BY898"/>
    </row>
    <row r="899" spans="1:77" ht="16" customHeight="1">
      <c r="A899">
        <v>898</v>
      </c>
      <c r="B899" t="s">
        <v>7107</v>
      </c>
      <c r="C899" s="2">
        <v>44970</v>
      </c>
      <c r="E899" t="s">
        <v>2073</v>
      </c>
      <c r="F899" t="s">
        <v>2073</v>
      </c>
      <c r="G899" t="s">
        <v>3941</v>
      </c>
      <c r="H899" t="s">
        <v>6157</v>
      </c>
      <c r="I899" t="s">
        <v>4855</v>
      </c>
      <c r="J899" t="s">
        <v>4856</v>
      </c>
      <c r="K899" t="s">
        <v>4857</v>
      </c>
      <c r="L899" t="s">
        <v>6157</v>
      </c>
      <c r="M899" t="s">
        <v>3984</v>
      </c>
      <c r="N899" t="s">
        <v>289</v>
      </c>
      <c r="O899" t="s">
        <v>6987</v>
      </c>
      <c r="P899" t="s">
        <v>3968</v>
      </c>
      <c r="Q899" t="s">
        <v>4403</v>
      </c>
      <c r="R899" t="s">
        <v>6157</v>
      </c>
      <c r="S899" t="s">
        <v>4353</v>
      </c>
      <c r="T899" t="s">
        <v>4353</v>
      </c>
      <c r="U899" t="s">
        <v>6157</v>
      </c>
      <c r="X899" t="s">
        <v>6157</v>
      </c>
      <c r="Y899" t="s">
        <v>6157</v>
      </c>
      <c r="Z899" t="s">
        <v>6157</v>
      </c>
      <c r="AA899" t="s">
        <v>4021</v>
      </c>
      <c r="AB899" t="s">
        <v>6157</v>
      </c>
      <c r="AC899" t="s">
        <v>6157</v>
      </c>
      <c r="AD899" t="s">
        <v>6157</v>
      </c>
      <c r="AE899" t="s">
        <v>6157</v>
      </c>
      <c r="AF899" t="s">
        <v>6157</v>
      </c>
      <c r="AG899" t="s">
        <v>6157</v>
      </c>
      <c r="AH899" t="s">
        <v>6157</v>
      </c>
      <c r="AI899" t="s">
        <v>6157</v>
      </c>
      <c r="AJ899" t="s">
        <v>4588</v>
      </c>
      <c r="AK899" t="s">
        <v>4858</v>
      </c>
      <c r="AL899" t="s">
        <v>268</v>
      </c>
      <c r="AM899" t="s">
        <v>264</v>
      </c>
      <c r="AN899" t="s">
        <v>4353</v>
      </c>
      <c r="AO899" s="29">
        <v>-5</v>
      </c>
      <c r="AP899">
        <v>-28.522829999999999</v>
      </c>
      <c r="AQ899">
        <v>137.92633000000001</v>
      </c>
      <c r="AR899" t="s">
        <v>1532</v>
      </c>
      <c r="AS899">
        <v>0</v>
      </c>
      <c r="AT899" t="s">
        <v>4353</v>
      </c>
      <c r="AU899" t="s">
        <v>274</v>
      </c>
      <c r="AV899" t="s">
        <v>4353</v>
      </c>
      <c r="AW899" t="s">
        <v>4353</v>
      </c>
      <c r="AX899" t="s">
        <v>6157</v>
      </c>
      <c r="AY899">
        <v>-55360</v>
      </c>
      <c r="AZ899">
        <v>-55360</v>
      </c>
      <c r="BA899" t="s">
        <v>7018</v>
      </c>
      <c r="BB899" t="s">
        <v>4785</v>
      </c>
      <c r="BC899" t="s">
        <v>6157</v>
      </c>
      <c r="BH899" t="s">
        <v>4144</v>
      </c>
      <c r="BI899" t="s">
        <v>7195</v>
      </c>
      <c r="BJ899" t="s">
        <v>4164</v>
      </c>
      <c r="BK899" t="s">
        <v>4165</v>
      </c>
      <c r="BL899">
        <v>2016</v>
      </c>
      <c r="BM899"/>
      <c r="BN899"/>
      <c r="BO899"/>
      <c r="BP899"/>
      <c r="BW899"/>
      <c r="BY899"/>
    </row>
    <row r="900" spans="1:77" ht="16" customHeight="1">
      <c r="A900">
        <v>899</v>
      </c>
      <c r="B900" t="s">
        <v>7107</v>
      </c>
      <c r="C900" s="2">
        <v>44970</v>
      </c>
      <c r="E900" t="s">
        <v>2070</v>
      </c>
      <c r="F900" t="s">
        <v>2070</v>
      </c>
      <c r="G900" t="s">
        <v>3941</v>
      </c>
      <c r="H900" t="s">
        <v>6157</v>
      </c>
      <c r="I900" t="s">
        <v>4855</v>
      </c>
      <c r="J900" t="s">
        <v>4856</v>
      </c>
      <c r="K900" t="s">
        <v>4857</v>
      </c>
      <c r="L900" t="s">
        <v>6157</v>
      </c>
      <c r="M900" t="s">
        <v>3984</v>
      </c>
      <c r="N900" t="s">
        <v>289</v>
      </c>
      <c r="O900" t="s">
        <v>6987</v>
      </c>
      <c r="P900" t="s">
        <v>3968</v>
      </c>
      <c r="Q900" t="s">
        <v>4403</v>
      </c>
      <c r="R900" t="s">
        <v>6157</v>
      </c>
      <c r="S900" t="s">
        <v>4353</v>
      </c>
      <c r="T900" t="s">
        <v>4353</v>
      </c>
      <c r="U900" t="s">
        <v>6157</v>
      </c>
      <c r="X900" t="s">
        <v>6157</v>
      </c>
      <c r="Y900" t="s">
        <v>6157</v>
      </c>
      <c r="Z900" t="s">
        <v>6157</v>
      </c>
      <c r="AA900" t="s">
        <v>4021</v>
      </c>
      <c r="AB900" t="s">
        <v>6157</v>
      </c>
      <c r="AC900" t="s">
        <v>6157</v>
      </c>
      <c r="AD900" t="s">
        <v>6157</v>
      </c>
      <c r="AE900" t="s">
        <v>6157</v>
      </c>
      <c r="AF900" t="s">
        <v>6157</v>
      </c>
      <c r="AG900" t="s">
        <v>6157</v>
      </c>
      <c r="AH900" t="s">
        <v>6157</v>
      </c>
      <c r="AI900" t="s">
        <v>6157</v>
      </c>
      <c r="AJ900" t="s">
        <v>4588</v>
      </c>
      <c r="AK900" t="s">
        <v>4858</v>
      </c>
      <c r="AL900" t="s">
        <v>268</v>
      </c>
      <c r="AM900" t="s">
        <v>264</v>
      </c>
      <c r="AN900" t="s">
        <v>4353</v>
      </c>
      <c r="AO900" s="29">
        <v>7</v>
      </c>
      <c r="AP900">
        <v>-28.073899999999998</v>
      </c>
      <c r="AQ900">
        <v>137.58179999999999</v>
      </c>
      <c r="AR900" t="s">
        <v>1532</v>
      </c>
      <c r="AS900">
        <v>0</v>
      </c>
      <c r="AT900" t="s">
        <v>4353</v>
      </c>
      <c r="AU900" t="s">
        <v>274</v>
      </c>
      <c r="AV900" t="s">
        <v>4353</v>
      </c>
      <c r="AW900" t="s">
        <v>4353</v>
      </c>
      <c r="AX900" t="s">
        <v>6157</v>
      </c>
      <c r="AY900">
        <v>-55525</v>
      </c>
      <c r="AZ900">
        <v>-55525</v>
      </c>
      <c r="BA900" t="s">
        <v>7018</v>
      </c>
      <c r="BB900" t="s">
        <v>4785</v>
      </c>
      <c r="BC900" t="s">
        <v>6157</v>
      </c>
      <c r="BH900" t="s">
        <v>4144</v>
      </c>
      <c r="BI900" t="s">
        <v>7195</v>
      </c>
      <c r="BJ900" t="s">
        <v>4164</v>
      </c>
      <c r="BK900" t="s">
        <v>4165</v>
      </c>
      <c r="BL900">
        <v>2016</v>
      </c>
      <c r="BM900"/>
      <c r="BN900"/>
      <c r="BO900"/>
      <c r="BP900"/>
      <c r="BW900">
        <v>-16.399999999999999</v>
      </c>
      <c r="BY900">
        <v>8.6</v>
      </c>
    </row>
    <row r="901" spans="1:77" ht="16" customHeight="1">
      <c r="A901">
        <v>900</v>
      </c>
      <c r="B901" t="s">
        <v>7107</v>
      </c>
      <c r="C901" s="2">
        <v>44970</v>
      </c>
      <c r="E901" t="s">
        <v>2046</v>
      </c>
      <c r="F901" t="s">
        <v>2046</v>
      </c>
      <c r="G901" t="s">
        <v>3941</v>
      </c>
      <c r="H901" t="s">
        <v>6157</v>
      </c>
      <c r="I901" t="s">
        <v>4855</v>
      </c>
      <c r="J901" t="s">
        <v>4856</v>
      </c>
      <c r="K901" t="s">
        <v>4857</v>
      </c>
      <c r="L901" t="s">
        <v>6157</v>
      </c>
      <c r="M901" t="s">
        <v>3984</v>
      </c>
      <c r="N901" t="s">
        <v>289</v>
      </c>
      <c r="O901" t="s">
        <v>6987</v>
      </c>
      <c r="P901" t="s">
        <v>3968</v>
      </c>
      <c r="Q901" t="s">
        <v>4403</v>
      </c>
      <c r="R901" t="s">
        <v>6157</v>
      </c>
      <c r="S901" t="s">
        <v>4353</v>
      </c>
      <c r="T901" t="s">
        <v>4353</v>
      </c>
      <c r="U901" t="s">
        <v>6157</v>
      </c>
      <c r="X901" t="s">
        <v>6157</v>
      </c>
      <c r="Y901" t="s">
        <v>6157</v>
      </c>
      <c r="Z901" t="s">
        <v>6157</v>
      </c>
      <c r="AA901" t="s">
        <v>4021</v>
      </c>
      <c r="AB901" t="s">
        <v>6157</v>
      </c>
      <c r="AC901" t="s">
        <v>6157</v>
      </c>
      <c r="AD901" t="s">
        <v>6157</v>
      </c>
      <c r="AE901" t="s">
        <v>6157</v>
      </c>
      <c r="AF901" t="s">
        <v>6157</v>
      </c>
      <c r="AG901" t="s">
        <v>6157</v>
      </c>
      <c r="AH901" t="s">
        <v>6157</v>
      </c>
      <c r="AI901" t="s">
        <v>6157</v>
      </c>
      <c r="AJ901" t="s">
        <v>4588</v>
      </c>
      <c r="AK901" t="s">
        <v>4858</v>
      </c>
      <c r="AL901" t="s">
        <v>268</v>
      </c>
      <c r="AM901" t="s">
        <v>264</v>
      </c>
      <c r="AN901" t="s">
        <v>4353</v>
      </c>
      <c r="AO901" s="29">
        <v>-9</v>
      </c>
      <c r="AP901">
        <v>-29.040369999999999</v>
      </c>
      <c r="AQ901">
        <v>137.62665000000001</v>
      </c>
      <c r="AR901" t="s">
        <v>1532</v>
      </c>
      <c r="AS901">
        <v>0</v>
      </c>
      <c r="AT901" t="s">
        <v>4353</v>
      </c>
      <c r="AU901" t="s">
        <v>274</v>
      </c>
      <c r="AV901" t="s">
        <v>4353</v>
      </c>
      <c r="AW901" t="s">
        <v>4353</v>
      </c>
      <c r="AX901" t="s">
        <v>6157</v>
      </c>
      <c r="AY901">
        <v>-55557</v>
      </c>
      <c r="AZ901">
        <v>-55557</v>
      </c>
      <c r="BA901" t="s">
        <v>7018</v>
      </c>
      <c r="BB901" t="s">
        <v>4785</v>
      </c>
      <c r="BC901" t="s">
        <v>6157</v>
      </c>
      <c r="BH901" t="s">
        <v>4144</v>
      </c>
      <c r="BI901" t="s">
        <v>7195</v>
      </c>
      <c r="BJ901" t="s">
        <v>4164</v>
      </c>
      <c r="BK901" t="s">
        <v>4165</v>
      </c>
      <c r="BL901">
        <v>2016</v>
      </c>
      <c r="BM901"/>
      <c r="BN901"/>
      <c r="BO901"/>
      <c r="BP901"/>
      <c r="BW901"/>
      <c r="BY901"/>
    </row>
    <row r="902" spans="1:77" ht="16" customHeight="1">
      <c r="A902">
        <v>901</v>
      </c>
      <c r="B902" t="s">
        <v>7107</v>
      </c>
      <c r="C902" s="2">
        <v>44970</v>
      </c>
      <c r="E902" t="s">
        <v>2046</v>
      </c>
      <c r="F902" t="s">
        <v>2046</v>
      </c>
      <c r="G902" t="s">
        <v>3941</v>
      </c>
      <c r="H902" t="s">
        <v>6157</v>
      </c>
      <c r="I902" t="s">
        <v>4855</v>
      </c>
      <c r="J902" t="s">
        <v>4856</v>
      </c>
      <c r="K902" t="s">
        <v>4857</v>
      </c>
      <c r="L902" t="s">
        <v>6157</v>
      </c>
      <c r="M902" t="s">
        <v>3984</v>
      </c>
      <c r="N902" t="s">
        <v>289</v>
      </c>
      <c r="O902" t="s">
        <v>6987</v>
      </c>
      <c r="P902" t="s">
        <v>3968</v>
      </c>
      <c r="Q902" t="s">
        <v>4403</v>
      </c>
      <c r="R902" t="s">
        <v>6157</v>
      </c>
      <c r="S902" t="s">
        <v>4353</v>
      </c>
      <c r="T902" t="s">
        <v>4353</v>
      </c>
      <c r="U902" t="s">
        <v>6157</v>
      </c>
      <c r="X902" t="s">
        <v>6157</v>
      </c>
      <c r="Y902" t="s">
        <v>6157</v>
      </c>
      <c r="Z902" t="s">
        <v>6157</v>
      </c>
      <c r="AA902" t="s">
        <v>4021</v>
      </c>
      <c r="AB902" t="s">
        <v>6157</v>
      </c>
      <c r="AC902" t="s">
        <v>6157</v>
      </c>
      <c r="AD902" t="s">
        <v>6157</v>
      </c>
      <c r="AE902" t="s">
        <v>6157</v>
      </c>
      <c r="AF902" t="s">
        <v>6157</v>
      </c>
      <c r="AG902" t="s">
        <v>6157</v>
      </c>
      <c r="AH902" t="s">
        <v>6157</v>
      </c>
      <c r="AI902" t="s">
        <v>6157</v>
      </c>
      <c r="AJ902" t="s">
        <v>4588</v>
      </c>
      <c r="AK902" t="s">
        <v>4858</v>
      </c>
      <c r="AL902" t="s">
        <v>268</v>
      </c>
      <c r="AM902" t="s">
        <v>264</v>
      </c>
      <c r="AN902" t="s">
        <v>4353</v>
      </c>
      <c r="AO902" s="29">
        <v>-9</v>
      </c>
      <c r="AP902">
        <v>-29.040369999999999</v>
      </c>
      <c r="AQ902">
        <v>137.62665000000001</v>
      </c>
      <c r="AR902" t="s">
        <v>1532</v>
      </c>
      <c r="AS902">
        <v>0</v>
      </c>
      <c r="AT902" t="s">
        <v>4353</v>
      </c>
      <c r="AU902" t="s">
        <v>274</v>
      </c>
      <c r="AV902" t="s">
        <v>4353</v>
      </c>
      <c r="AW902" t="s">
        <v>4353</v>
      </c>
      <c r="AX902" t="s">
        <v>6157</v>
      </c>
      <c r="AY902">
        <v>-55951</v>
      </c>
      <c r="AZ902">
        <v>-55951</v>
      </c>
      <c r="BA902" t="s">
        <v>7018</v>
      </c>
      <c r="BB902" t="s">
        <v>4785</v>
      </c>
      <c r="BC902" t="s">
        <v>6157</v>
      </c>
      <c r="BH902" t="s">
        <v>4144</v>
      </c>
      <c r="BI902" t="s">
        <v>7195</v>
      </c>
      <c r="BJ902" t="s">
        <v>4164</v>
      </c>
      <c r="BK902" t="s">
        <v>4165</v>
      </c>
      <c r="BL902">
        <v>2016</v>
      </c>
      <c r="BM902"/>
      <c r="BN902"/>
      <c r="BO902"/>
      <c r="BP902"/>
      <c r="BW902"/>
      <c r="BY902"/>
    </row>
    <row r="903" spans="1:77" ht="16" customHeight="1">
      <c r="A903">
        <v>902</v>
      </c>
      <c r="B903" t="s">
        <v>7107</v>
      </c>
      <c r="C903" s="2">
        <v>44970</v>
      </c>
      <c r="E903" t="s">
        <v>2068</v>
      </c>
      <c r="F903" t="s">
        <v>2068</v>
      </c>
      <c r="G903" t="s">
        <v>3941</v>
      </c>
      <c r="H903" t="s">
        <v>6157</v>
      </c>
      <c r="I903" t="s">
        <v>4855</v>
      </c>
      <c r="J903" t="s">
        <v>4856</v>
      </c>
      <c r="K903" t="s">
        <v>4857</v>
      </c>
      <c r="L903" t="s">
        <v>6157</v>
      </c>
      <c r="M903" t="s">
        <v>3984</v>
      </c>
      <c r="N903" t="s">
        <v>289</v>
      </c>
      <c r="O903" t="s">
        <v>6987</v>
      </c>
      <c r="P903" t="s">
        <v>3968</v>
      </c>
      <c r="Q903" t="s">
        <v>4403</v>
      </c>
      <c r="R903" t="s">
        <v>6157</v>
      </c>
      <c r="S903" t="s">
        <v>4353</v>
      </c>
      <c r="T903" t="s">
        <v>4353</v>
      </c>
      <c r="U903" t="s">
        <v>6157</v>
      </c>
      <c r="X903" t="s">
        <v>6157</v>
      </c>
      <c r="Y903" t="s">
        <v>6157</v>
      </c>
      <c r="Z903" t="s">
        <v>6157</v>
      </c>
      <c r="AA903" t="s">
        <v>4021</v>
      </c>
      <c r="AB903" t="s">
        <v>6157</v>
      </c>
      <c r="AC903" t="s">
        <v>6157</v>
      </c>
      <c r="AD903" t="s">
        <v>6157</v>
      </c>
      <c r="AE903" t="s">
        <v>6157</v>
      </c>
      <c r="AF903" t="s">
        <v>6157</v>
      </c>
      <c r="AG903" t="s">
        <v>6157</v>
      </c>
      <c r="AH903" t="s">
        <v>6157</v>
      </c>
      <c r="AI903" t="s">
        <v>6157</v>
      </c>
      <c r="AJ903" t="s">
        <v>4588</v>
      </c>
      <c r="AK903" t="s">
        <v>4858</v>
      </c>
      <c r="AL903" t="s">
        <v>268</v>
      </c>
      <c r="AM903" t="s">
        <v>264</v>
      </c>
      <c r="AN903" t="s">
        <v>4353</v>
      </c>
      <c r="AO903" s="29">
        <v>2</v>
      </c>
      <c r="AP903">
        <v>-29.0398</v>
      </c>
      <c r="AQ903">
        <v>137.84710000000001</v>
      </c>
      <c r="AR903" t="s">
        <v>1532</v>
      </c>
      <c r="AS903">
        <v>0</v>
      </c>
      <c r="AT903" t="s">
        <v>4353</v>
      </c>
      <c r="AU903" t="s">
        <v>274</v>
      </c>
      <c r="AV903" t="s">
        <v>4353</v>
      </c>
      <c r="AW903" t="s">
        <v>4353</v>
      </c>
      <c r="AX903" t="s">
        <v>6157</v>
      </c>
      <c r="AY903">
        <v>-56147</v>
      </c>
      <c r="AZ903">
        <v>-56147</v>
      </c>
      <c r="BA903" t="s">
        <v>7018</v>
      </c>
      <c r="BB903" t="s">
        <v>4785</v>
      </c>
      <c r="BC903" t="s">
        <v>6157</v>
      </c>
      <c r="BH903" t="s">
        <v>4144</v>
      </c>
      <c r="BI903" t="s">
        <v>7195</v>
      </c>
      <c r="BJ903" t="s">
        <v>4164</v>
      </c>
      <c r="BK903" t="s">
        <v>4165</v>
      </c>
      <c r="BL903">
        <v>2016</v>
      </c>
      <c r="BM903"/>
      <c r="BN903"/>
      <c r="BO903"/>
      <c r="BP903"/>
      <c r="BW903"/>
      <c r="BY903"/>
    </row>
    <row r="904" spans="1:77" ht="16" customHeight="1">
      <c r="A904">
        <v>903</v>
      </c>
      <c r="B904" t="s">
        <v>7107</v>
      </c>
      <c r="C904" s="2">
        <v>44970</v>
      </c>
      <c r="E904" t="s">
        <v>1949</v>
      </c>
      <c r="F904" t="s">
        <v>1949</v>
      </c>
      <c r="G904" t="s">
        <v>3941</v>
      </c>
      <c r="H904" t="s">
        <v>6157</v>
      </c>
      <c r="I904" t="s">
        <v>4855</v>
      </c>
      <c r="J904" t="s">
        <v>4856</v>
      </c>
      <c r="K904" t="s">
        <v>4857</v>
      </c>
      <c r="L904" t="s">
        <v>6157</v>
      </c>
      <c r="M904" t="s">
        <v>3984</v>
      </c>
      <c r="N904" t="s">
        <v>289</v>
      </c>
      <c r="O904" t="s">
        <v>6987</v>
      </c>
      <c r="P904" t="s">
        <v>3968</v>
      </c>
      <c r="Q904" t="s">
        <v>4403</v>
      </c>
      <c r="R904" t="s">
        <v>6157</v>
      </c>
      <c r="S904" t="s">
        <v>4353</v>
      </c>
      <c r="T904" t="s">
        <v>4353</v>
      </c>
      <c r="U904" t="s">
        <v>6157</v>
      </c>
      <c r="X904" t="s">
        <v>6157</v>
      </c>
      <c r="Y904" t="s">
        <v>6157</v>
      </c>
      <c r="Z904" t="s">
        <v>6157</v>
      </c>
      <c r="AA904" t="s">
        <v>4021</v>
      </c>
      <c r="AB904" t="s">
        <v>6157</v>
      </c>
      <c r="AC904" t="s">
        <v>6157</v>
      </c>
      <c r="AD904" t="s">
        <v>6157</v>
      </c>
      <c r="AE904" t="s">
        <v>6157</v>
      </c>
      <c r="AF904" t="s">
        <v>6157</v>
      </c>
      <c r="AG904" t="s">
        <v>6157</v>
      </c>
      <c r="AH904" t="s">
        <v>6157</v>
      </c>
      <c r="AI904" t="s">
        <v>6157</v>
      </c>
      <c r="AJ904" t="s">
        <v>4588</v>
      </c>
      <c r="AK904" t="s">
        <v>4858</v>
      </c>
      <c r="AL904" t="s">
        <v>268</v>
      </c>
      <c r="AM904" t="s">
        <v>264</v>
      </c>
      <c r="AN904" t="s">
        <v>4353</v>
      </c>
      <c r="AO904" s="29">
        <v>13</v>
      </c>
      <c r="AP904">
        <v>-28.69567</v>
      </c>
      <c r="AQ904">
        <v>137.69982999999999</v>
      </c>
      <c r="AR904" t="s">
        <v>1532</v>
      </c>
      <c r="AS904">
        <v>0</v>
      </c>
      <c r="AT904" t="s">
        <v>4353</v>
      </c>
      <c r="AU904" t="s">
        <v>274</v>
      </c>
      <c r="AV904" t="s">
        <v>4353</v>
      </c>
      <c r="AW904" t="s">
        <v>4353</v>
      </c>
      <c r="AX904" t="s">
        <v>6157</v>
      </c>
      <c r="AY904">
        <v>-56244</v>
      </c>
      <c r="AZ904">
        <v>-56244</v>
      </c>
      <c r="BA904" t="s">
        <v>7018</v>
      </c>
      <c r="BB904" t="s">
        <v>4785</v>
      </c>
      <c r="BC904" t="s">
        <v>6157</v>
      </c>
      <c r="BH904" t="s">
        <v>4144</v>
      </c>
      <c r="BI904" t="s">
        <v>7195</v>
      </c>
      <c r="BJ904" t="s">
        <v>4164</v>
      </c>
      <c r="BK904" t="s">
        <v>4165</v>
      </c>
      <c r="BL904">
        <v>2016</v>
      </c>
      <c r="BM904"/>
      <c r="BN904"/>
      <c r="BO904"/>
      <c r="BP904"/>
      <c r="BW904">
        <v>-19.7</v>
      </c>
      <c r="BY904">
        <v>14</v>
      </c>
    </row>
    <row r="905" spans="1:77" ht="16" customHeight="1">
      <c r="A905">
        <v>904</v>
      </c>
      <c r="B905" t="s">
        <v>7107</v>
      </c>
      <c r="C905" s="2">
        <v>44970</v>
      </c>
      <c r="E905" t="s">
        <v>2011</v>
      </c>
      <c r="F905" t="s">
        <v>2011</v>
      </c>
      <c r="G905" t="s">
        <v>3941</v>
      </c>
      <c r="H905" t="s">
        <v>6157</v>
      </c>
      <c r="I905" t="s">
        <v>4855</v>
      </c>
      <c r="J905" t="s">
        <v>4856</v>
      </c>
      <c r="K905" t="s">
        <v>4857</v>
      </c>
      <c r="L905" t="s">
        <v>6157</v>
      </c>
      <c r="M905" t="s">
        <v>3984</v>
      </c>
      <c r="N905" t="s">
        <v>289</v>
      </c>
      <c r="O905" t="s">
        <v>6987</v>
      </c>
      <c r="P905" t="s">
        <v>3968</v>
      </c>
      <c r="Q905" t="s">
        <v>4403</v>
      </c>
      <c r="R905" t="s">
        <v>6157</v>
      </c>
      <c r="S905" t="s">
        <v>4353</v>
      </c>
      <c r="T905" t="s">
        <v>4353</v>
      </c>
      <c r="U905" t="s">
        <v>6157</v>
      </c>
      <c r="X905" t="s">
        <v>6157</v>
      </c>
      <c r="Y905" t="s">
        <v>6157</v>
      </c>
      <c r="Z905" t="s">
        <v>6157</v>
      </c>
      <c r="AA905" t="s">
        <v>4021</v>
      </c>
      <c r="AB905" t="s">
        <v>6157</v>
      </c>
      <c r="AC905" t="s">
        <v>6157</v>
      </c>
      <c r="AD905" t="s">
        <v>6157</v>
      </c>
      <c r="AE905" t="s">
        <v>6157</v>
      </c>
      <c r="AF905" t="s">
        <v>6157</v>
      </c>
      <c r="AG905" t="s">
        <v>6157</v>
      </c>
      <c r="AH905" t="s">
        <v>6157</v>
      </c>
      <c r="AI905" t="s">
        <v>6157</v>
      </c>
      <c r="AJ905" t="s">
        <v>4588</v>
      </c>
      <c r="AK905" t="s">
        <v>4858</v>
      </c>
      <c r="AL905" t="s">
        <v>268</v>
      </c>
      <c r="AM905" t="s">
        <v>264</v>
      </c>
      <c r="AN905" t="s">
        <v>4353</v>
      </c>
      <c r="AO905" s="29">
        <v>-6</v>
      </c>
      <c r="AP905">
        <v>-28.9604</v>
      </c>
      <c r="AQ905">
        <v>137.35169999999999</v>
      </c>
      <c r="AR905" t="s">
        <v>1532</v>
      </c>
      <c r="AS905">
        <v>0</v>
      </c>
      <c r="AT905" t="s">
        <v>4353</v>
      </c>
      <c r="AU905" t="s">
        <v>274</v>
      </c>
      <c r="AV905" t="s">
        <v>4353</v>
      </c>
      <c r="AW905" t="s">
        <v>4353</v>
      </c>
      <c r="AX905" t="s">
        <v>6157</v>
      </c>
      <c r="AY905">
        <v>-56342</v>
      </c>
      <c r="AZ905">
        <v>-56342</v>
      </c>
      <c r="BA905" t="s">
        <v>7018</v>
      </c>
      <c r="BB905" t="s">
        <v>4785</v>
      </c>
      <c r="BC905" t="s">
        <v>6157</v>
      </c>
      <c r="BH905" t="s">
        <v>4144</v>
      </c>
      <c r="BI905" t="s">
        <v>7195</v>
      </c>
      <c r="BJ905" t="s">
        <v>4164</v>
      </c>
      <c r="BK905" t="s">
        <v>4165</v>
      </c>
      <c r="BL905">
        <v>2016</v>
      </c>
      <c r="BM905"/>
      <c r="BN905"/>
      <c r="BO905"/>
      <c r="BP905"/>
      <c r="BW905"/>
      <c r="BY905"/>
    </row>
    <row r="906" spans="1:77" ht="16" customHeight="1">
      <c r="A906">
        <v>905</v>
      </c>
      <c r="B906" t="s">
        <v>7107</v>
      </c>
      <c r="C906" s="2">
        <v>44970</v>
      </c>
      <c r="E906" t="s">
        <v>2074</v>
      </c>
      <c r="F906" t="s">
        <v>2074</v>
      </c>
      <c r="G906" t="s">
        <v>3941</v>
      </c>
      <c r="H906" t="s">
        <v>6157</v>
      </c>
      <c r="I906" t="s">
        <v>4855</v>
      </c>
      <c r="J906" t="s">
        <v>4856</v>
      </c>
      <c r="K906" t="s">
        <v>4857</v>
      </c>
      <c r="L906" t="s">
        <v>6157</v>
      </c>
      <c r="M906" t="s">
        <v>3984</v>
      </c>
      <c r="N906" t="s">
        <v>289</v>
      </c>
      <c r="O906" t="s">
        <v>6987</v>
      </c>
      <c r="P906" t="s">
        <v>3968</v>
      </c>
      <c r="Q906" t="s">
        <v>4403</v>
      </c>
      <c r="R906" t="s">
        <v>6157</v>
      </c>
      <c r="S906" t="s">
        <v>4353</v>
      </c>
      <c r="T906" t="s">
        <v>4353</v>
      </c>
      <c r="U906" t="s">
        <v>6157</v>
      </c>
      <c r="X906" t="s">
        <v>6157</v>
      </c>
      <c r="Y906" t="s">
        <v>6157</v>
      </c>
      <c r="Z906" t="s">
        <v>6157</v>
      </c>
      <c r="AA906" t="s">
        <v>4021</v>
      </c>
      <c r="AB906" t="s">
        <v>6157</v>
      </c>
      <c r="AC906" t="s">
        <v>6157</v>
      </c>
      <c r="AD906" t="s">
        <v>6157</v>
      </c>
      <c r="AE906" t="s">
        <v>6157</v>
      </c>
      <c r="AF906" t="s">
        <v>6157</v>
      </c>
      <c r="AG906" t="s">
        <v>6157</v>
      </c>
      <c r="AH906" t="s">
        <v>6157</v>
      </c>
      <c r="AI906" t="s">
        <v>6157</v>
      </c>
      <c r="AJ906" t="s">
        <v>4588</v>
      </c>
      <c r="AK906" t="s">
        <v>4858</v>
      </c>
      <c r="AL906" t="s">
        <v>268</v>
      </c>
      <c r="AM906" t="s">
        <v>264</v>
      </c>
      <c r="AN906" t="s">
        <v>4353</v>
      </c>
      <c r="AO906" s="29">
        <v>13.4291725</v>
      </c>
      <c r="AP906">
        <v>-28.855830000000001</v>
      </c>
      <c r="AQ906">
        <v>138.91228000000001</v>
      </c>
      <c r="AR906" t="s">
        <v>1532</v>
      </c>
      <c r="AS906">
        <v>0</v>
      </c>
      <c r="AT906" t="s">
        <v>4353</v>
      </c>
      <c r="AU906" t="s">
        <v>274</v>
      </c>
      <c r="AV906" t="s">
        <v>4353</v>
      </c>
      <c r="AW906" t="s">
        <v>4353</v>
      </c>
      <c r="AX906" t="s">
        <v>6157</v>
      </c>
      <c r="AY906">
        <v>-56537</v>
      </c>
      <c r="AZ906">
        <v>-56537</v>
      </c>
      <c r="BA906" t="s">
        <v>7018</v>
      </c>
      <c r="BB906" t="s">
        <v>4785</v>
      </c>
      <c r="BC906" t="s">
        <v>6157</v>
      </c>
      <c r="BH906" t="s">
        <v>4144</v>
      </c>
      <c r="BI906" t="s">
        <v>7195</v>
      </c>
      <c r="BJ906" t="s">
        <v>4164</v>
      </c>
      <c r="BK906" t="s">
        <v>4165</v>
      </c>
      <c r="BL906">
        <v>2016</v>
      </c>
      <c r="BM906"/>
      <c r="BN906"/>
      <c r="BO906"/>
      <c r="BP906"/>
      <c r="BW906"/>
      <c r="BY906"/>
    </row>
    <row r="907" spans="1:77" ht="16" customHeight="1">
      <c r="A907">
        <v>906</v>
      </c>
      <c r="B907" t="s">
        <v>7107</v>
      </c>
      <c r="C907" s="2">
        <v>44970</v>
      </c>
      <c r="E907" t="s">
        <v>2075</v>
      </c>
      <c r="F907" t="s">
        <v>2075</v>
      </c>
      <c r="G907" t="s">
        <v>3941</v>
      </c>
      <c r="H907" t="s">
        <v>6157</v>
      </c>
      <c r="I907" t="s">
        <v>4855</v>
      </c>
      <c r="J907" t="s">
        <v>4856</v>
      </c>
      <c r="K907" t="s">
        <v>4857</v>
      </c>
      <c r="L907" t="s">
        <v>6157</v>
      </c>
      <c r="M907" t="s">
        <v>3984</v>
      </c>
      <c r="N907" t="s">
        <v>289</v>
      </c>
      <c r="O907" t="s">
        <v>6987</v>
      </c>
      <c r="P907" t="s">
        <v>3968</v>
      </c>
      <c r="Q907" t="s">
        <v>4403</v>
      </c>
      <c r="R907" t="s">
        <v>6157</v>
      </c>
      <c r="S907" t="s">
        <v>4353</v>
      </c>
      <c r="T907" t="s">
        <v>4353</v>
      </c>
      <c r="U907" t="s">
        <v>6157</v>
      </c>
      <c r="X907" t="s">
        <v>6157</v>
      </c>
      <c r="Y907" t="s">
        <v>6157</v>
      </c>
      <c r="Z907" t="s">
        <v>6157</v>
      </c>
      <c r="AA907" t="s">
        <v>4021</v>
      </c>
      <c r="AB907" t="s">
        <v>6157</v>
      </c>
      <c r="AC907" t="s">
        <v>6157</v>
      </c>
      <c r="AD907" t="s">
        <v>6157</v>
      </c>
      <c r="AE907" t="s">
        <v>6157</v>
      </c>
      <c r="AF907" t="s">
        <v>6157</v>
      </c>
      <c r="AG907" t="s">
        <v>6157</v>
      </c>
      <c r="AH907" t="s">
        <v>6157</v>
      </c>
      <c r="AI907" t="s">
        <v>6157</v>
      </c>
      <c r="AJ907" t="s">
        <v>4588</v>
      </c>
      <c r="AK907" t="s">
        <v>4858</v>
      </c>
      <c r="AL907" t="s">
        <v>268</v>
      </c>
      <c r="AM907" t="s">
        <v>264</v>
      </c>
      <c r="AN907" t="s">
        <v>4353</v>
      </c>
      <c r="AO907" s="29">
        <v>13.373832699999999</v>
      </c>
      <c r="AP907">
        <v>-28.855830000000001</v>
      </c>
      <c r="AQ907">
        <v>138.91290000000001</v>
      </c>
      <c r="AR907" t="s">
        <v>1532</v>
      </c>
      <c r="AS907">
        <v>0</v>
      </c>
      <c r="AT907" t="s">
        <v>4353</v>
      </c>
      <c r="AU907" t="s">
        <v>274</v>
      </c>
      <c r="AV907" t="s">
        <v>4353</v>
      </c>
      <c r="AW907" t="s">
        <v>4353</v>
      </c>
      <c r="AX907" t="s">
        <v>6157</v>
      </c>
      <c r="AY907">
        <v>-56666</v>
      </c>
      <c r="AZ907">
        <v>-56666</v>
      </c>
      <c r="BA907" t="s">
        <v>7018</v>
      </c>
      <c r="BB907" t="s">
        <v>4785</v>
      </c>
      <c r="BC907" t="s">
        <v>6157</v>
      </c>
      <c r="BH907" t="s">
        <v>4144</v>
      </c>
      <c r="BI907" t="s">
        <v>7195</v>
      </c>
      <c r="BJ907" t="s">
        <v>4164</v>
      </c>
      <c r="BK907" t="s">
        <v>4165</v>
      </c>
      <c r="BL907">
        <v>2016</v>
      </c>
      <c r="BM907"/>
      <c r="BN907"/>
      <c r="BO907"/>
      <c r="BP907"/>
      <c r="BW907"/>
      <c r="BY907"/>
    </row>
    <row r="908" spans="1:77" ht="16" customHeight="1">
      <c r="A908">
        <v>907</v>
      </c>
      <c r="B908" t="s">
        <v>7107</v>
      </c>
      <c r="C908" s="2">
        <v>44970</v>
      </c>
      <c r="E908" t="s">
        <v>2076</v>
      </c>
      <c r="F908" t="s">
        <v>2076</v>
      </c>
      <c r="G908" t="s">
        <v>3941</v>
      </c>
      <c r="H908" t="s">
        <v>6157</v>
      </c>
      <c r="I908" t="s">
        <v>4855</v>
      </c>
      <c r="J908" t="s">
        <v>4856</v>
      </c>
      <c r="K908" t="s">
        <v>4857</v>
      </c>
      <c r="L908" t="s">
        <v>6157</v>
      </c>
      <c r="M908" t="s">
        <v>3984</v>
      </c>
      <c r="N908" t="s">
        <v>289</v>
      </c>
      <c r="O908" t="s">
        <v>6987</v>
      </c>
      <c r="P908" t="s">
        <v>3968</v>
      </c>
      <c r="Q908" t="s">
        <v>4403</v>
      </c>
      <c r="R908" t="s">
        <v>6157</v>
      </c>
      <c r="S908" t="s">
        <v>4353</v>
      </c>
      <c r="T908" t="s">
        <v>4353</v>
      </c>
      <c r="U908" t="s">
        <v>6157</v>
      </c>
      <c r="X908" t="s">
        <v>6157</v>
      </c>
      <c r="Y908" t="s">
        <v>6157</v>
      </c>
      <c r="Z908" t="s">
        <v>6157</v>
      </c>
      <c r="AA908" t="s">
        <v>4021</v>
      </c>
      <c r="AB908" t="s">
        <v>6157</v>
      </c>
      <c r="AC908" t="s">
        <v>6157</v>
      </c>
      <c r="AD908" t="s">
        <v>6157</v>
      </c>
      <c r="AE908" t="s">
        <v>6157</v>
      </c>
      <c r="AF908" t="s">
        <v>6157</v>
      </c>
      <c r="AG908" t="s">
        <v>6157</v>
      </c>
      <c r="AH908" t="s">
        <v>6157</v>
      </c>
      <c r="AI908" t="s">
        <v>6157</v>
      </c>
      <c r="AJ908" t="s">
        <v>4588</v>
      </c>
      <c r="AK908" t="s">
        <v>4858</v>
      </c>
      <c r="AL908" t="s">
        <v>268</v>
      </c>
      <c r="AM908" t="s">
        <v>264</v>
      </c>
      <c r="AN908" t="s">
        <v>4353</v>
      </c>
      <c r="AO908" s="29">
        <v>-9</v>
      </c>
      <c r="AP908">
        <v>-29.040369999999999</v>
      </c>
      <c r="AQ908">
        <v>137.62665000000001</v>
      </c>
      <c r="AR908" t="s">
        <v>1532</v>
      </c>
      <c r="AS908">
        <v>0</v>
      </c>
      <c r="AT908" t="s">
        <v>4353</v>
      </c>
      <c r="AU908" t="s">
        <v>274</v>
      </c>
      <c r="AV908" t="s">
        <v>4353</v>
      </c>
      <c r="AW908" t="s">
        <v>4353</v>
      </c>
      <c r="AX908" t="s">
        <v>6157</v>
      </c>
      <c r="AY908">
        <v>-56828</v>
      </c>
      <c r="AZ908">
        <v>-56828</v>
      </c>
      <c r="BA908" t="s">
        <v>7018</v>
      </c>
      <c r="BB908" t="s">
        <v>4785</v>
      </c>
      <c r="BC908" t="s">
        <v>6157</v>
      </c>
      <c r="BH908" t="s">
        <v>4144</v>
      </c>
      <c r="BI908" t="s">
        <v>7195</v>
      </c>
      <c r="BJ908" t="s">
        <v>4164</v>
      </c>
      <c r="BK908" t="s">
        <v>4165</v>
      </c>
      <c r="BL908">
        <v>2016</v>
      </c>
      <c r="BM908"/>
      <c r="BN908"/>
      <c r="BO908"/>
      <c r="BP908"/>
      <c r="BW908"/>
      <c r="BY908"/>
    </row>
    <row r="909" spans="1:77" ht="16" customHeight="1">
      <c r="A909">
        <v>908</v>
      </c>
      <c r="B909" t="s">
        <v>7107</v>
      </c>
      <c r="C909" s="2">
        <v>44970</v>
      </c>
      <c r="E909" t="s">
        <v>2030</v>
      </c>
      <c r="F909" t="s">
        <v>2030</v>
      </c>
      <c r="G909" t="s">
        <v>3941</v>
      </c>
      <c r="H909" t="s">
        <v>6157</v>
      </c>
      <c r="I909" t="s">
        <v>4855</v>
      </c>
      <c r="J909" t="s">
        <v>4856</v>
      </c>
      <c r="K909" t="s">
        <v>4857</v>
      </c>
      <c r="L909" t="s">
        <v>6157</v>
      </c>
      <c r="M909" t="s">
        <v>3984</v>
      </c>
      <c r="N909" t="s">
        <v>289</v>
      </c>
      <c r="O909" t="s">
        <v>6987</v>
      </c>
      <c r="P909" t="s">
        <v>3968</v>
      </c>
      <c r="Q909" t="s">
        <v>4403</v>
      </c>
      <c r="R909" t="s">
        <v>6157</v>
      </c>
      <c r="S909" t="s">
        <v>4353</v>
      </c>
      <c r="T909" t="s">
        <v>4353</v>
      </c>
      <c r="U909" t="s">
        <v>6157</v>
      </c>
      <c r="X909" t="s">
        <v>6157</v>
      </c>
      <c r="Y909" t="s">
        <v>6157</v>
      </c>
      <c r="Z909" t="s">
        <v>6157</v>
      </c>
      <c r="AA909" t="s">
        <v>4021</v>
      </c>
      <c r="AB909" t="s">
        <v>6157</v>
      </c>
      <c r="AC909" t="s">
        <v>6157</v>
      </c>
      <c r="AD909" t="s">
        <v>6157</v>
      </c>
      <c r="AE909" t="s">
        <v>6157</v>
      </c>
      <c r="AF909" t="s">
        <v>6157</v>
      </c>
      <c r="AG909" t="s">
        <v>6157</v>
      </c>
      <c r="AH909" t="s">
        <v>6157</v>
      </c>
      <c r="AI909" t="s">
        <v>6157</v>
      </c>
      <c r="AJ909" t="s">
        <v>4588</v>
      </c>
      <c r="AK909" t="s">
        <v>4858</v>
      </c>
      <c r="AL909" t="s">
        <v>268</v>
      </c>
      <c r="AM909" t="s">
        <v>264</v>
      </c>
      <c r="AN909" t="s">
        <v>4353</v>
      </c>
      <c r="AO909" s="29">
        <v>-9</v>
      </c>
      <c r="AP909">
        <v>-29.040369999999999</v>
      </c>
      <c r="AQ909">
        <v>137.62665000000001</v>
      </c>
      <c r="AR909" t="s">
        <v>1532</v>
      </c>
      <c r="AS909">
        <v>0</v>
      </c>
      <c r="AT909" t="s">
        <v>4353</v>
      </c>
      <c r="AU909" t="s">
        <v>274</v>
      </c>
      <c r="AV909" t="s">
        <v>4353</v>
      </c>
      <c r="AW909" t="s">
        <v>4353</v>
      </c>
      <c r="AX909" t="s">
        <v>6157</v>
      </c>
      <c r="AY909">
        <v>-56924</v>
      </c>
      <c r="AZ909">
        <v>-56924</v>
      </c>
      <c r="BA909" t="s">
        <v>7018</v>
      </c>
      <c r="BB909" t="s">
        <v>4785</v>
      </c>
      <c r="BC909" t="s">
        <v>6157</v>
      </c>
      <c r="BH909" t="s">
        <v>4144</v>
      </c>
      <c r="BI909" t="s">
        <v>7195</v>
      </c>
      <c r="BJ909" t="s">
        <v>4164</v>
      </c>
      <c r="BK909" t="s">
        <v>4165</v>
      </c>
      <c r="BL909">
        <v>2016</v>
      </c>
      <c r="BM909"/>
      <c r="BN909"/>
      <c r="BO909"/>
      <c r="BP909"/>
      <c r="BW909"/>
      <c r="BY909"/>
    </row>
    <row r="910" spans="1:77" ht="16" customHeight="1">
      <c r="A910">
        <v>909</v>
      </c>
      <c r="B910" t="s">
        <v>7107</v>
      </c>
      <c r="C910" s="2">
        <v>44970</v>
      </c>
      <c r="E910" t="s">
        <v>2062</v>
      </c>
      <c r="F910" t="s">
        <v>2062</v>
      </c>
      <c r="G910" t="s">
        <v>3941</v>
      </c>
      <c r="H910" t="s">
        <v>6157</v>
      </c>
      <c r="I910" t="s">
        <v>4855</v>
      </c>
      <c r="J910" t="s">
        <v>4856</v>
      </c>
      <c r="K910" t="s">
        <v>4857</v>
      </c>
      <c r="L910" t="s">
        <v>6157</v>
      </c>
      <c r="M910" t="s">
        <v>3984</v>
      </c>
      <c r="N910" t="s">
        <v>289</v>
      </c>
      <c r="O910" t="s">
        <v>6987</v>
      </c>
      <c r="P910" t="s">
        <v>3968</v>
      </c>
      <c r="Q910" t="s">
        <v>4403</v>
      </c>
      <c r="R910" t="s">
        <v>6157</v>
      </c>
      <c r="S910" t="s">
        <v>4353</v>
      </c>
      <c r="T910" t="s">
        <v>4353</v>
      </c>
      <c r="U910" t="s">
        <v>6157</v>
      </c>
      <c r="X910" t="s">
        <v>6157</v>
      </c>
      <c r="Y910" t="s">
        <v>6157</v>
      </c>
      <c r="Z910" t="s">
        <v>6157</v>
      </c>
      <c r="AA910" t="s">
        <v>4021</v>
      </c>
      <c r="AB910" t="s">
        <v>6157</v>
      </c>
      <c r="AC910" t="s">
        <v>6157</v>
      </c>
      <c r="AD910" t="s">
        <v>6157</v>
      </c>
      <c r="AE910" t="s">
        <v>6157</v>
      </c>
      <c r="AF910" t="s">
        <v>6157</v>
      </c>
      <c r="AG910" t="s">
        <v>6157</v>
      </c>
      <c r="AH910" t="s">
        <v>6157</v>
      </c>
      <c r="AI910" t="s">
        <v>6157</v>
      </c>
      <c r="AJ910" t="s">
        <v>4588</v>
      </c>
      <c r="AK910" t="s">
        <v>4858</v>
      </c>
      <c r="AL910" t="s">
        <v>268</v>
      </c>
      <c r="AM910" t="s">
        <v>264</v>
      </c>
      <c r="AN910" t="s">
        <v>4353</v>
      </c>
      <c r="AO910" s="29">
        <v>-9</v>
      </c>
      <c r="AP910">
        <v>-29.040369999999999</v>
      </c>
      <c r="AQ910">
        <v>137.62665000000001</v>
      </c>
      <c r="AR910" t="s">
        <v>1532</v>
      </c>
      <c r="AS910">
        <v>0</v>
      </c>
      <c r="AT910" t="s">
        <v>4353</v>
      </c>
      <c r="AU910" t="s">
        <v>274</v>
      </c>
      <c r="AV910" t="s">
        <v>4353</v>
      </c>
      <c r="AW910" t="s">
        <v>4353</v>
      </c>
      <c r="AX910" t="s">
        <v>6157</v>
      </c>
      <c r="AY910">
        <v>-57069</v>
      </c>
      <c r="AZ910">
        <v>-57069</v>
      </c>
      <c r="BA910" t="s">
        <v>7018</v>
      </c>
      <c r="BB910" t="s">
        <v>4785</v>
      </c>
      <c r="BC910" t="s">
        <v>6157</v>
      </c>
      <c r="BH910" t="s">
        <v>4144</v>
      </c>
      <c r="BI910" t="s">
        <v>7195</v>
      </c>
      <c r="BJ910" t="s">
        <v>4164</v>
      </c>
      <c r="BK910" t="s">
        <v>4165</v>
      </c>
      <c r="BL910">
        <v>2016</v>
      </c>
      <c r="BM910"/>
      <c r="BN910"/>
      <c r="BO910"/>
      <c r="BP910"/>
      <c r="BW910"/>
      <c r="BY910"/>
    </row>
    <row r="911" spans="1:77" ht="16" customHeight="1">
      <c r="A911">
        <v>910</v>
      </c>
      <c r="B911" t="s">
        <v>7107</v>
      </c>
      <c r="C911" s="2">
        <v>44970</v>
      </c>
      <c r="E911" t="s">
        <v>1941</v>
      </c>
      <c r="F911" t="s">
        <v>1941</v>
      </c>
      <c r="G911" t="s">
        <v>3941</v>
      </c>
      <c r="H911" t="s">
        <v>6157</v>
      </c>
      <c r="I911" t="s">
        <v>4855</v>
      </c>
      <c r="J911" t="s">
        <v>4856</v>
      </c>
      <c r="K911" t="s">
        <v>4857</v>
      </c>
      <c r="L911" t="s">
        <v>6157</v>
      </c>
      <c r="M911" t="s">
        <v>3984</v>
      </c>
      <c r="N911" t="s">
        <v>289</v>
      </c>
      <c r="O911" t="s">
        <v>6987</v>
      </c>
      <c r="P911" t="s">
        <v>3968</v>
      </c>
      <c r="Q911" t="s">
        <v>4403</v>
      </c>
      <c r="R911" t="s">
        <v>6157</v>
      </c>
      <c r="S911" t="s">
        <v>4353</v>
      </c>
      <c r="T911" t="s">
        <v>4353</v>
      </c>
      <c r="U911" t="s">
        <v>6157</v>
      </c>
      <c r="X911" t="s">
        <v>6157</v>
      </c>
      <c r="Y911" t="s">
        <v>6157</v>
      </c>
      <c r="Z911" t="s">
        <v>6157</v>
      </c>
      <c r="AA911" t="s">
        <v>4021</v>
      </c>
      <c r="AB911" t="s">
        <v>6157</v>
      </c>
      <c r="AC911" t="s">
        <v>6157</v>
      </c>
      <c r="AD911" t="s">
        <v>6157</v>
      </c>
      <c r="AE911" t="s">
        <v>6157</v>
      </c>
      <c r="AF911" t="s">
        <v>6157</v>
      </c>
      <c r="AG911" t="s">
        <v>6157</v>
      </c>
      <c r="AH911" t="s">
        <v>6157</v>
      </c>
      <c r="AI911" t="s">
        <v>6157</v>
      </c>
      <c r="AJ911" t="s">
        <v>4588</v>
      </c>
      <c r="AK911" t="s">
        <v>4858</v>
      </c>
      <c r="AL911" t="s">
        <v>268</v>
      </c>
      <c r="AM911" t="s">
        <v>264</v>
      </c>
      <c r="AN911" t="s">
        <v>4353</v>
      </c>
      <c r="AO911" s="29">
        <v>-5</v>
      </c>
      <c r="AP911">
        <v>-28.701499999999999</v>
      </c>
      <c r="AQ911">
        <v>137.68100000000001</v>
      </c>
      <c r="AR911" t="s">
        <v>1532</v>
      </c>
      <c r="AS911">
        <v>0</v>
      </c>
      <c r="AT911" t="s">
        <v>4353</v>
      </c>
      <c r="AU911" t="s">
        <v>274</v>
      </c>
      <c r="AV911" t="s">
        <v>4353</v>
      </c>
      <c r="AW911" t="s">
        <v>4353</v>
      </c>
      <c r="AX911" t="s">
        <v>6157</v>
      </c>
      <c r="AY911">
        <v>-57214</v>
      </c>
      <c r="AZ911">
        <v>-57214</v>
      </c>
      <c r="BA911" t="s">
        <v>7018</v>
      </c>
      <c r="BB911" t="s">
        <v>4785</v>
      </c>
      <c r="BC911" t="s">
        <v>6157</v>
      </c>
      <c r="BH911" t="s">
        <v>4144</v>
      </c>
      <c r="BI911" t="s">
        <v>7195</v>
      </c>
      <c r="BJ911" t="s">
        <v>4164</v>
      </c>
      <c r="BK911" t="s">
        <v>4165</v>
      </c>
      <c r="BL911">
        <v>2016</v>
      </c>
      <c r="BM911"/>
      <c r="BN911"/>
      <c r="BO911"/>
      <c r="BP911"/>
      <c r="BW911"/>
      <c r="BY911"/>
    </row>
    <row r="912" spans="1:77" ht="16" customHeight="1">
      <c r="A912">
        <v>911</v>
      </c>
      <c r="B912" t="s">
        <v>7107</v>
      </c>
      <c r="C912" s="2">
        <v>44970</v>
      </c>
      <c r="E912" t="s">
        <v>1976</v>
      </c>
      <c r="F912" t="s">
        <v>1976</v>
      </c>
      <c r="G912" t="s">
        <v>3941</v>
      </c>
      <c r="H912" t="s">
        <v>6157</v>
      </c>
      <c r="I912" t="s">
        <v>4855</v>
      </c>
      <c r="J912" t="s">
        <v>4856</v>
      </c>
      <c r="K912" t="s">
        <v>4857</v>
      </c>
      <c r="L912" t="s">
        <v>6157</v>
      </c>
      <c r="M912" t="s">
        <v>3984</v>
      </c>
      <c r="N912" t="s">
        <v>289</v>
      </c>
      <c r="O912" t="s">
        <v>6987</v>
      </c>
      <c r="P912" t="s">
        <v>3968</v>
      </c>
      <c r="Q912" t="s">
        <v>4403</v>
      </c>
      <c r="R912" t="s">
        <v>6157</v>
      </c>
      <c r="S912" t="s">
        <v>4353</v>
      </c>
      <c r="T912" t="s">
        <v>4353</v>
      </c>
      <c r="U912" t="s">
        <v>6157</v>
      </c>
      <c r="X912" t="s">
        <v>6157</v>
      </c>
      <c r="Y912" t="s">
        <v>6157</v>
      </c>
      <c r="Z912" t="s">
        <v>6157</v>
      </c>
      <c r="AA912" t="s">
        <v>4021</v>
      </c>
      <c r="AB912" t="s">
        <v>6157</v>
      </c>
      <c r="AC912" t="s">
        <v>6157</v>
      </c>
      <c r="AD912" t="s">
        <v>6157</v>
      </c>
      <c r="AE912" t="s">
        <v>6157</v>
      </c>
      <c r="AF912" t="s">
        <v>6157</v>
      </c>
      <c r="AG912" t="s">
        <v>6157</v>
      </c>
      <c r="AH912" t="s">
        <v>6157</v>
      </c>
      <c r="AI912" t="s">
        <v>6157</v>
      </c>
      <c r="AJ912" t="s">
        <v>4588</v>
      </c>
      <c r="AK912" t="s">
        <v>4858</v>
      </c>
      <c r="AL912" t="s">
        <v>268</v>
      </c>
      <c r="AM912" t="s">
        <v>264</v>
      </c>
      <c r="AN912" t="s">
        <v>4353</v>
      </c>
      <c r="AO912" s="29">
        <v>-9</v>
      </c>
      <c r="AP912">
        <v>-28.960699999999999</v>
      </c>
      <c r="AQ912">
        <v>137.3493</v>
      </c>
      <c r="AR912" t="s">
        <v>1532</v>
      </c>
      <c r="AS912">
        <v>0</v>
      </c>
      <c r="AT912" t="s">
        <v>4353</v>
      </c>
      <c r="AU912" t="s">
        <v>274</v>
      </c>
      <c r="AV912" t="s">
        <v>4353</v>
      </c>
      <c r="AW912" t="s">
        <v>4353</v>
      </c>
      <c r="AX912" t="s">
        <v>6157</v>
      </c>
      <c r="AY912">
        <v>-57406</v>
      </c>
      <c r="AZ912">
        <v>-57406</v>
      </c>
      <c r="BA912" t="s">
        <v>7018</v>
      </c>
      <c r="BB912" t="s">
        <v>4785</v>
      </c>
      <c r="BC912" t="s">
        <v>6157</v>
      </c>
      <c r="BH912" t="s">
        <v>4144</v>
      </c>
      <c r="BI912" t="s">
        <v>7195</v>
      </c>
      <c r="BJ912" t="s">
        <v>4164</v>
      </c>
      <c r="BK912" t="s">
        <v>4165</v>
      </c>
      <c r="BL912">
        <v>2016</v>
      </c>
      <c r="BM912"/>
      <c r="BN912"/>
      <c r="BO912"/>
      <c r="BP912"/>
      <c r="BW912">
        <v>-23.7</v>
      </c>
      <c r="BY912">
        <v>14.7</v>
      </c>
    </row>
    <row r="913" spans="1:77" ht="16" customHeight="1">
      <c r="A913">
        <v>912</v>
      </c>
      <c r="B913" t="s">
        <v>7107</v>
      </c>
      <c r="C913" s="2">
        <v>44970</v>
      </c>
      <c r="E913" t="s">
        <v>2077</v>
      </c>
      <c r="F913" t="s">
        <v>2077</v>
      </c>
      <c r="G913" t="s">
        <v>3941</v>
      </c>
      <c r="H913" t="s">
        <v>6157</v>
      </c>
      <c r="I913" t="s">
        <v>4855</v>
      </c>
      <c r="J913" t="s">
        <v>4856</v>
      </c>
      <c r="K913" t="s">
        <v>4857</v>
      </c>
      <c r="L913" t="s">
        <v>6157</v>
      </c>
      <c r="M913" t="s">
        <v>3984</v>
      </c>
      <c r="N913" t="s">
        <v>289</v>
      </c>
      <c r="O913" t="s">
        <v>6987</v>
      </c>
      <c r="P913" t="s">
        <v>3968</v>
      </c>
      <c r="Q913" t="s">
        <v>4403</v>
      </c>
      <c r="R913" t="s">
        <v>6157</v>
      </c>
      <c r="S913" t="s">
        <v>4353</v>
      </c>
      <c r="T913" t="s">
        <v>4353</v>
      </c>
      <c r="U913" t="s">
        <v>6157</v>
      </c>
      <c r="X913" t="s">
        <v>6157</v>
      </c>
      <c r="Y913" t="s">
        <v>6157</v>
      </c>
      <c r="Z913" t="s">
        <v>6157</v>
      </c>
      <c r="AA913" t="s">
        <v>4021</v>
      </c>
      <c r="AB913" t="s">
        <v>6157</v>
      </c>
      <c r="AC913" t="s">
        <v>6157</v>
      </c>
      <c r="AD913" t="s">
        <v>6157</v>
      </c>
      <c r="AE913" t="s">
        <v>6157</v>
      </c>
      <c r="AF913" t="s">
        <v>6157</v>
      </c>
      <c r="AG913" t="s">
        <v>6157</v>
      </c>
      <c r="AH913" t="s">
        <v>6157</v>
      </c>
      <c r="AI913" t="s">
        <v>6157</v>
      </c>
      <c r="AJ913" t="s">
        <v>4588</v>
      </c>
      <c r="AK913" t="s">
        <v>4858</v>
      </c>
      <c r="AL913" t="s">
        <v>268</v>
      </c>
      <c r="AM913" t="s">
        <v>264</v>
      </c>
      <c r="AN913" t="s">
        <v>4353</v>
      </c>
      <c r="AO913" s="29">
        <v>-9</v>
      </c>
      <c r="AP913">
        <v>-29.040369999999999</v>
      </c>
      <c r="AQ913">
        <v>137.62665000000001</v>
      </c>
      <c r="AR913" t="s">
        <v>1532</v>
      </c>
      <c r="AS913">
        <v>0</v>
      </c>
      <c r="AT913" t="s">
        <v>4353</v>
      </c>
      <c r="AU913" t="s">
        <v>274</v>
      </c>
      <c r="AV913" t="s">
        <v>4353</v>
      </c>
      <c r="AW913" t="s">
        <v>4353</v>
      </c>
      <c r="AX913" t="s">
        <v>6157</v>
      </c>
      <c r="AY913">
        <v>-57406</v>
      </c>
      <c r="AZ913">
        <v>-57406</v>
      </c>
      <c r="BA913" t="s">
        <v>7018</v>
      </c>
      <c r="BB913" t="s">
        <v>4785</v>
      </c>
      <c r="BC913" t="s">
        <v>6157</v>
      </c>
      <c r="BH913" t="s">
        <v>4144</v>
      </c>
      <c r="BI913" t="s">
        <v>7195</v>
      </c>
      <c r="BJ913" t="s">
        <v>4164</v>
      </c>
      <c r="BK913" t="s">
        <v>4165</v>
      </c>
      <c r="BL913">
        <v>2016</v>
      </c>
      <c r="BM913"/>
      <c r="BN913"/>
      <c r="BO913"/>
      <c r="BP913"/>
      <c r="BW913"/>
      <c r="BY913"/>
    </row>
    <row r="914" spans="1:77" ht="16" customHeight="1">
      <c r="A914">
        <v>913</v>
      </c>
      <c r="B914" t="s">
        <v>7107</v>
      </c>
      <c r="C914" s="2">
        <v>44970</v>
      </c>
      <c r="E914" t="s">
        <v>2077</v>
      </c>
      <c r="F914" t="s">
        <v>2077</v>
      </c>
      <c r="G914" t="s">
        <v>3941</v>
      </c>
      <c r="H914" t="s">
        <v>6157</v>
      </c>
      <c r="I914" t="s">
        <v>4855</v>
      </c>
      <c r="J914" t="s">
        <v>4856</v>
      </c>
      <c r="K914" t="s">
        <v>4857</v>
      </c>
      <c r="L914" t="s">
        <v>6157</v>
      </c>
      <c r="M914" t="s">
        <v>3984</v>
      </c>
      <c r="N914" t="s">
        <v>289</v>
      </c>
      <c r="O914" t="s">
        <v>6987</v>
      </c>
      <c r="P914" t="s">
        <v>3968</v>
      </c>
      <c r="Q914" t="s">
        <v>4403</v>
      </c>
      <c r="R914" t="s">
        <v>6157</v>
      </c>
      <c r="S914" t="s">
        <v>4353</v>
      </c>
      <c r="T914" t="s">
        <v>4353</v>
      </c>
      <c r="U914" t="s">
        <v>6157</v>
      </c>
      <c r="X914" t="s">
        <v>6157</v>
      </c>
      <c r="Y914" t="s">
        <v>6157</v>
      </c>
      <c r="Z914" t="s">
        <v>6157</v>
      </c>
      <c r="AA914" t="s">
        <v>4021</v>
      </c>
      <c r="AB914" t="s">
        <v>6157</v>
      </c>
      <c r="AC914" t="s">
        <v>6157</v>
      </c>
      <c r="AD914" t="s">
        <v>6157</v>
      </c>
      <c r="AE914" t="s">
        <v>6157</v>
      </c>
      <c r="AF914" t="s">
        <v>6157</v>
      </c>
      <c r="AG914" t="s">
        <v>6157</v>
      </c>
      <c r="AH914" t="s">
        <v>6157</v>
      </c>
      <c r="AI914" t="s">
        <v>6157</v>
      </c>
      <c r="AJ914" t="s">
        <v>4588</v>
      </c>
      <c r="AK914" t="s">
        <v>4858</v>
      </c>
      <c r="AL914" t="s">
        <v>268</v>
      </c>
      <c r="AM914" t="s">
        <v>264</v>
      </c>
      <c r="AN914" t="s">
        <v>4353</v>
      </c>
      <c r="AO914" s="29">
        <v>-9</v>
      </c>
      <c r="AP914">
        <v>-29.040369999999999</v>
      </c>
      <c r="AQ914">
        <v>137.62665000000001</v>
      </c>
      <c r="AR914" t="s">
        <v>1532</v>
      </c>
      <c r="AS914">
        <v>0</v>
      </c>
      <c r="AT914" t="s">
        <v>4353</v>
      </c>
      <c r="AU914" t="s">
        <v>274</v>
      </c>
      <c r="AV914" t="s">
        <v>4353</v>
      </c>
      <c r="AW914" t="s">
        <v>4353</v>
      </c>
      <c r="AX914" t="s">
        <v>6157</v>
      </c>
      <c r="AY914">
        <v>-57406</v>
      </c>
      <c r="AZ914">
        <v>-57406</v>
      </c>
      <c r="BA914" t="s">
        <v>7018</v>
      </c>
      <c r="BB914" t="s">
        <v>4785</v>
      </c>
      <c r="BC914" t="s">
        <v>6157</v>
      </c>
      <c r="BH914" t="s">
        <v>4144</v>
      </c>
      <c r="BI914" t="s">
        <v>7195</v>
      </c>
      <c r="BJ914" t="s">
        <v>4164</v>
      </c>
      <c r="BK914" t="s">
        <v>4165</v>
      </c>
      <c r="BL914">
        <v>2016</v>
      </c>
      <c r="BM914"/>
      <c r="BN914"/>
      <c r="BO914"/>
      <c r="BP914"/>
      <c r="BW914"/>
      <c r="BY914"/>
    </row>
    <row r="915" spans="1:77" ht="16" customHeight="1">
      <c r="A915">
        <v>914</v>
      </c>
      <c r="B915" t="s">
        <v>7107</v>
      </c>
      <c r="C915" s="2">
        <v>44970</v>
      </c>
      <c r="E915" t="s">
        <v>2078</v>
      </c>
      <c r="F915" t="s">
        <v>2078</v>
      </c>
      <c r="G915" t="s">
        <v>3941</v>
      </c>
      <c r="H915" t="s">
        <v>6157</v>
      </c>
      <c r="I915" t="s">
        <v>4855</v>
      </c>
      <c r="J915" t="s">
        <v>4856</v>
      </c>
      <c r="K915" t="s">
        <v>4857</v>
      </c>
      <c r="L915" t="s">
        <v>6157</v>
      </c>
      <c r="M915" t="s">
        <v>3984</v>
      </c>
      <c r="N915" t="s">
        <v>289</v>
      </c>
      <c r="O915" t="s">
        <v>6987</v>
      </c>
      <c r="P915" t="s">
        <v>3968</v>
      </c>
      <c r="Q915" t="s">
        <v>4403</v>
      </c>
      <c r="R915" t="s">
        <v>6157</v>
      </c>
      <c r="S915" t="s">
        <v>4353</v>
      </c>
      <c r="T915" t="s">
        <v>4353</v>
      </c>
      <c r="U915" t="s">
        <v>6157</v>
      </c>
      <c r="X915" t="s">
        <v>6157</v>
      </c>
      <c r="Y915" t="s">
        <v>6157</v>
      </c>
      <c r="Z915" t="s">
        <v>6157</v>
      </c>
      <c r="AA915" t="s">
        <v>4021</v>
      </c>
      <c r="AB915" t="s">
        <v>6157</v>
      </c>
      <c r="AC915" t="s">
        <v>6157</v>
      </c>
      <c r="AD915" t="s">
        <v>6157</v>
      </c>
      <c r="AE915" t="s">
        <v>6157</v>
      </c>
      <c r="AF915" t="s">
        <v>6157</v>
      </c>
      <c r="AG915" t="s">
        <v>6157</v>
      </c>
      <c r="AH915" t="s">
        <v>6157</v>
      </c>
      <c r="AI915" t="s">
        <v>6157</v>
      </c>
      <c r="AJ915" t="s">
        <v>4588</v>
      </c>
      <c r="AK915" t="s">
        <v>4858</v>
      </c>
      <c r="AL915" t="s">
        <v>268</v>
      </c>
      <c r="AM915" t="s">
        <v>264</v>
      </c>
      <c r="AN915" t="s">
        <v>4353</v>
      </c>
      <c r="AO915" s="29">
        <v>-9</v>
      </c>
      <c r="AP915">
        <v>-29.040369999999999</v>
      </c>
      <c r="AQ915">
        <v>137.62665000000001</v>
      </c>
      <c r="AR915" t="s">
        <v>1532</v>
      </c>
      <c r="AS915">
        <v>0</v>
      </c>
      <c r="AT915" t="s">
        <v>4353</v>
      </c>
      <c r="AU915" t="s">
        <v>274</v>
      </c>
      <c r="AV915" t="s">
        <v>4353</v>
      </c>
      <c r="AW915" t="s">
        <v>4353</v>
      </c>
      <c r="AX915" t="s">
        <v>6157</v>
      </c>
      <c r="AY915">
        <v>-57406</v>
      </c>
      <c r="AZ915">
        <v>-57406</v>
      </c>
      <c r="BA915" t="s">
        <v>7018</v>
      </c>
      <c r="BB915" t="s">
        <v>4785</v>
      </c>
      <c r="BC915" t="s">
        <v>6157</v>
      </c>
      <c r="BH915" t="s">
        <v>4144</v>
      </c>
      <c r="BI915" t="s">
        <v>7195</v>
      </c>
      <c r="BJ915" t="s">
        <v>4164</v>
      </c>
      <c r="BK915" t="s">
        <v>4165</v>
      </c>
      <c r="BL915">
        <v>2016</v>
      </c>
      <c r="BM915"/>
      <c r="BN915"/>
      <c r="BO915"/>
      <c r="BP915"/>
      <c r="BW915"/>
      <c r="BY915"/>
    </row>
    <row r="916" spans="1:77" ht="16" customHeight="1">
      <c r="A916">
        <v>915</v>
      </c>
      <c r="B916" t="s">
        <v>7107</v>
      </c>
      <c r="C916" s="2">
        <v>44970</v>
      </c>
      <c r="E916" t="s">
        <v>2079</v>
      </c>
      <c r="F916" t="s">
        <v>2079</v>
      </c>
      <c r="G916" t="s">
        <v>3941</v>
      </c>
      <c r="H916" t="s">
        <v>6157</v>
      </c>
      <c r="I916" t="s">
        <v>4855</v>
      </c>
      <c r="J916" t="s">
        <v>4856</v>
      </c>
      <c r="K916" t="s">
        <v>4857</v>
      </c>
      <c r="L916" t="s">
        <v>6157</v>
      </c>
      <c r="M916" t="s">
        <v>3984</v>
      </c>
      <c r="N916" t="s">
        <v>289</v>
      </c>
      <c r="O916" t="s">
        <v>6987</v>
      </c>
      <c r="P916" t="s">
        <v>3968</v>
      </c>
      <c r="Q916" t="s">
        <v>4403</v>
      </c>
      <c r="R916" t="s">
        <v>6157</v>
      </c>
      <c r="S916" t="s">
        <v>4353</v>
      </c>
      <c r="T916" t="s">
        <v>4353</v>
      </c>
      <c r="U916" t="s">
        <v>6157</v>
      </c>
      <c r="X916" t="s">
        <v>6157</v>
      </c>
      <c r="Y916" t="s">
        <v>6157</v>
      </c>
      <c r="Z916" t="s">
        <v>6157</v>
      </c>
      <c r="AA916" t="s">
        <v>4021</v>
      </c>
      <c r="AB916" t="s">
        <v>6157</v>
      </c>
      <c r="AC916" t="s">
        <v>6157</v>
      </c>
      <c r="AD916" t="s">
        <v>6157</v>
      </c>
      <c r="AE916" t="s">
        <v>6157</v>
      </c>
      <c r="AF916" t="s">
        <v>6157</v>
      </c>
      <c r="AG916" t="s">
        <v>6157</v>
      </c>
      <c r="AH916" t="s">
        <v>6157</v>
      </c>
      <c r="AI916" t="s">
        <v>6157</v>
      </c>
      <c r="AJ916" t="s">
        <v>4588</v>
      </c>
      <c r="AK916" t="s">
        <v>4858</v>
      </c>
      <c r="AL916" t="s">
        <v>268</v>
      </c>
      <c r="AM916" t="s">
        <v>264</v>
      </c>
      <c r="AN916" t="s">
        <v>4353</v>
      </c>
      <c r="AO916" s="29">
        <v>16.801273299999998</v>
      </c>
      <c r="AP916">
        <v>-27.9939</v>
      </c>
      <c r="AQ916">
        <v>137.68369999999999</v>
      </c>
      <c r="AR916" t="s">
        <v>1532</v>
      </c>
      <c r="AS916">
        <v>0</v>
      </c>
      <c r="AT916" t="s">
        <v>4353</v>
      </c>
      <c r="AU916" t="s">
        <v>274</v>
      </c>
      <c r="AV916" t="s">
        <v>4353</v>
      </c>
      <c r="AW916" t="s">
        <v>4353</v>
      </c>
      <c r="AX916" t="s">
        <v>6157</v>
      </c>
      <c r="AY916">
        <v>-57474</v>
      </c>
      <c r="AZ916">
        <v>-57474</v>
      </c>
      <c r="BA916" t="s">
        <v>7018</v>
      </c>
      <c r="BB916" t="s">
        <v>4785</v>
      </c>
      <c r="BC916" t="s">
        <v>6157</v>
      </c>
      <c r="BH916" t="s">
        <v>4144</v>
      </c>
      <c r="BI916" t="s">
        <v>7195</v>
      </c>
      <c r="BJ916" t="s">
        <v>4164</v>
      </c>
      <c r="BK916" t="s">
        <v>4165</v>
      </c>
      <c r="BL916">
        <v>2016</v>
      </c>
      <c r="BM916"/>
      <c r="BN916"/>
      <c r="BO916"/>
      <c r="BP916"/>
      <c r="BW916">
        <v>-20.9</v>
      </c>
      <c r="BY916">
        <v>14.6</v>
      </c>
    </row>
    <row r="917" spans="1:77" ht="16" customHeight="1">
      <c r="A917">
        <v>916</v>
      </c>
      <c r="B917" t="s">
        <v>7107</v>
      </c>
      <c r="C917" s="2">
        <v>44970</v>
      </c>
      <c r="E917" t="s">
        <v>2078</v>
      </c>
      <c r="F917" t="s">
        <v>2078</v>
      </c>
      <c r="G917" t="s">
        <v>3941</v>
      </c>
      <c r="H917" t="s">
        <v>6157</v>
      </c>
      <c r="I917" t="s">
        <v>4855</v>
      </c>
      <c r="J917" t="s">
        <v>4856</v>
      </c>
      <c r="K917" t="s">
        <v>4857</v>
      </c>
      <c r="L917" t="s">
        <v>6157</v>
      </c>
      <c r="M917" t="s">
        <v>3984</v>
      </c>
      <c r="N917" t="s">
        <v>289</v>
      </c>
      <c r="O917" t="s">
        <v>6987</v>
      </c>
      <c r="P917" t="s">
        <v>3968</v>
      </c>
      <c r="Q917" t="s">
        <v>4403</v>
      </c>
      <c r="R917" t="s">
        <v>6157</v>
      </c>
      <c r="S917" t="s">
        <v>4353</v>
      </c>
      <c r="T917" t="s">
        <v>4353</v>
      </c>
      <c r="U917" t="s">
        <v>6157</v>
      </c>
      <c r="X917" t="s">
        <v>6157</v>
      </c>
      <c r="Y917" t="s">
        <v>6157</v>
      </c>
      <c r="Z917" t="s">
        <v>6157</v>
      </c>
      <c r="AA917" t="s">
        <v>4021</v>
      </c>
      <c r="AB917" t="s">
        <v>6157</v>
      </c>
      <c r="AC917" t="s">
        <v>6157</v>
      </c>
      <c r="AD917" t="s">
        <v>6157</v>
      </c>
      <c r="AE917" t="s">
        <v>6157</v>
      </c>
      <c r="AF917" t="s">
        <v>6157</v>
      </c>
      <c r="AG917" t="s">
        <v>6157</v>
      </c>
      <c r="AH917" t="s">
        <v>6157</v>
      </c>
      <c r="AI917" t="s">
        <v>6157</v>
      </c>
      <c r="AJ917" t="s">
        <v>4588</v>
      </c>
      <c r="AK917" t="s">
        <v>4858</v>
      </c>
      <c r="AL917" t="s">
        <v>268</v>
      </c>
      <c r="AM917" t="s">
        <v>264</v>
      </c>
      <c r="AN917" t="s">
        <v>4353</v>
      </c>
      <c r="AO917" s="29">
        <v>17</v>
      </c>
      <c r="AP917">
        <v>-27.9939</v>
      </c>
      <c r="AQ917">
        <v>137.68369999999999</v>
      </c>
      <c r="AR917" t="s">
        <v>1532</v>
      </c>
      <c r="AS917">
        <v>0</v>
      </c>
      <c r="AT917" t="s">
        <v>4353</v>
      </c>
      <c r="AU917" t="s">
        <v>274</v>
      </c>
      <c r="AV917" t="s">
        <v>4353</v>
      </c>
      <c r="AW917" t="s">
        <v>4353</v>
      </c>
      <c r="AX917" t="s">
        <v>6157</v>
      </c>
      <c r="AY917">
        <v>-57502</v>
      </c>
      <c r="AZ917">
        <v>-57502</v>
      </c>
      <c r="BA917" t="s">
        <v>7018</v>
      </c>
      <c r="BB917" t="s">
        <v>4785</v>
      </c>
      <c r="BC917" t="s">
        <v>6157</v>
      </c>
      <c r="BH917" t="s">
        <v>4144</v>
      </c>
      <c r="BI917" t="s">
        <v>7195</v>
      </c>
      <c r="BJ917" t="s">
        <v>4164</v>
      </c>
      <c r="BK917" t="s">
        <v>4165</v>
      </c>
      <c r="BL917">
        <v>2016</v>
      </c>
      <c r="BM917"/>
      <c r="BN917"/>
      <c r="BO917"/>
      <c r="BP917"/>
      <c r="BW917"/>
      <c r="BY917"/>
    </row>
    <row r="918" spans="1:77" ht="16" customHeight="1">
      <c r="A918">
        <v>917</v>
      </c>
      <c r="B918" t="s">
        <v>7107</v>
      </c>
      <c r="C918" s="2">
        <v>44970</v>
      </c>
      <c r="E918" t="s">
        <v>2080</v>
      </c>
      <c r="F918" t="s">
        <v>2080</v>
      </c>
      <c r="G918" t="s">
        <v>3941</v>
      </c>
      <c r="H918" t="s">
        <v>6157</v>
      </c>
      <c r="I918" t="s">
        <v>4855</v>
      </c>
      <c r="J918" t="s">
        <v>4856</v>
      </c>
      <c r="K918" t="s">
        <v>4857</v>
      </c>
      <c r="L918" t="s">
        <v>6157</v>
      </c>
      <c r="M918" t="s">
        <v>3984</v>
      </c>
      <c r="N918" t="s">
        <v>289</v>
      </c>
      <c r="O918" t="s">
        <v>6987</v>
      </c>
      <c r="P918" t="s">
        <v>3968</v>
      </c>
      <c r="Q918" t="s">
        <v>4403</v>
      </c>
      <c r="R918" t="s">
        <v>6157</v>
      </c>
      <c r="S918" t="s">
        <v>4353</v>
      </c>
      <c r="T918" t="s">
        <v>4353</v>
      </c>
      <c r="U918" t="s">
        <v>6157</v>
      </c>
      <c r="X918" t="s">
        <v>6157</v>
      </c>
      <c r="Y918" t="s">
        <v>6157</v>
      </c>
      <c r="Z918" t="s">
        <v>6157</v>
      </c>
      <c r="AA918" t="s">
        <v>4021</v>
      </c>
      <c r="AB918" t="s">
        <v>6157</v>
      </c>
      <c r="AC918" t="s">
        <v>6157</v>
      </c>
      <c r="AD918" t="s">
        <v>6157</v>
      </c>
      <c r="AE918" t="s">
        <v>6157</v>
      </c>
      <c r="AF918" t="s">
        <v>6157</v>
      </c>
      <c r="AG918" t="s">
        <v>6157</v>
      </c>
      <c r="AH918" t="s">
        <v>6157</v>
      </c>
      <c r="AI918" t="s">
        <v>6157</v>
      </c>
      <c r="AJ918" t="s">
        <v>4588</v>
      </c>
      <c r="AK918" t="s">
        <v>4858</v>
      </c>
      <c r="AL918" t="s">
        <v>268</v>
      </c>
      <c r="AM918" t="s">
        <v>264</v>
      </c>
      <c r="AN918" t="s">
        <v>4353</v>
      </c>
      <c r="AO918" s="29">
        <v>11</v>
      </c>
      <c r="AP918">
        <v>-28.582100000000001</v>
      </c>
      <c r="AQ918">
        <v>137.5745</v>
      </c>
      <c r="AR918" t="s">
        <v>1532</v>
      </c>
      <c r="AS918">
        <v>0</v>
      </c>
      <c r="AT918" t="s">
        <v>4353</v>
      </c>
      <c r="AU918" t="s">
        <v>274</v>
      </c>
      <c r="AV918" t="s">
        <v>4353</v>
      </c>
      <c r="AW918" t="s">
        <v>4353</v>
      </c>
      <c r="AX918" t="s">
        <v>6157</v>
      </c>
      <c r="AY918">
        <v>-57597</v>
      </c>
      <c r="AZ918">
        <v>-57597</v>
      </c>
      <c r="BA918" t="s">
        <v>7018</v>
      </c>
      <c r="BB918" t="s">
        <v>4785</v>
      </c>
      <c r="BC918" t="s">
        <v>6157</v>
      </c>
      <c r="BH918" t="s">
        <v>4144</v>
      </c>
      <c r="BI918" t="s">
        <v>7195</v>
      </c>
      <c r="BJ918" t="s">
        <v>4164</v>
      </c>
      <c r="BK918" t="s">
        <v>4165</v>
      </c>
      <c r="BL918">
        <v>2016</v>
      </c>
      <c r="BM918"/>
      <c r="BN918"/>
      <c r="BO918"/>
      <c r="BP918"/>
      <c r="BW918"/>
      <c r="BY918"/>
    </row>
    <row r="919" spans="1:77" ht="16" customHeight="1">
      <c r="A919">
        <v>918</v>
      </c>
      <c r="B919" t="s">
        <v>7107</v>
      </c>
      <c r="C919" s="2">
        <v>44970</v>
      </c>
      <c r="E919" t="s">
        <v>2044</v>
      </c>
      <c r="F919" t="s">
        <v>2044</v>
      </c>
      <c r="G919" t="s">
        <v>3941</v>
      </c>
      <c r="H919" t="s">
        <v>6157</v>
      </c>
      <c r="I919" t="s">
        <v>4855</v>
      </c>
      <c r="J919" t="s">
        <v>4856</v>
      </c>
      <c r="K919" t="s">
        <v>4857</v>
      </c>
      <c r="L919" t="s">
        <v>6157</v>
      </c>
      <c r="M919" t="s">
        <v>3984</v>
      </c>
      <c r="N919" t="s">
        <v>289</v>
      </c>
      <c r="O919" t="s">
        <v>6987</v>
      </c>
      <c r="P919" t="s">
        <v>3968</v>
      </c>
      <c r="Q919" t="s">
        <v>4403</v>
      </c>
      <c r="R919" t="s">
        <v>6157</v>
      </c>
      <c r="S919" t="s">
        <v>4353</v>
      </c>
      <c r="T919" t="s">
        <v>4353</v>
      </c>
      <c r="U919" t="s">
        <v>6157</v>
      </c>
      <c r="X919" t="s">
        <v>6157</v>
      </c>
      <c r="Y919" t="s">
        <v>6157</v>
      </c>
      <c r="Z919" t="s">
        <v>6157</v>
      </c>
      <c r="AA919" t="s">
        <v>4021</v>
      </c>
      <c r="AB919" t="s">
        <v>6157</v>
      </c>
      <c r="AC919" t="s">
        <v>6157</v>
      </c>
      <c r="AD919" t="s">
        <v>6157</v>
      </c>
      <c r="AE919" t="s">
        <v>6157</v>
      </c>
      <c r="AF919" t="s">
        <v>6157</v>
      </c>
      <c r="AG919" t="s">
        <v>6157</v>
      </c>
      <c r="AH919" t="s">
        <v>6157</v>
      </c>
      <c r="AI919" t="s">
        <v>6157</v>
      </c>
      <c r="AJ919" t="s">
        <v>4588</v>
      </c>
      <c r="AK919" t="s">
        <v>4858</v>
      </c>
      <c r="AL919" t="s">
        <v>268</v>
      </c>
      <c r="AM919" t="s">
        <v>264</v>
      </c>
      <c r="AN919" t="s">
        <v>4353</v>
      </c>
      <c r="AO919" s="29">
        <v>2</v>
      </c>
      <c r="AP919">
        <v>-27.97054</v>
      </c>
      <c r="AQ919">
        <v>137.55260000000001</v>
      </c>
      <c r="AR919" t="s">
        <v>1532</v>
      </c>
      <c r="AS919">
        <v>0</v>
      </c>
      <c r="AT919" t="s">
        <v>4353</v>
      </c>
      <c r="AU919" t="s">
        <v>274</v>
      </c>
      <c r="AV919" t="s">
        <v>4353</v>
      </c>
      <c r="AW919" t="s">
        <v>4353</v>
      </c>
      <c r="AX919" t="s">
        <v>6157</v>
      </c>
      <c r="AY919">
        <v>-57677</v>
      </c>
      <c r="AZ919">
        <v>-57677</v>
      </c>
      <c r="BA919" t="s">
        <v>7018</v>
      </c>
      <c r="BB919" t="s">
        <v>4785</v>
      </c>
      <c r="BC919" t="s">
        <v>6157</v>
      </c>
      <c r="BH919" t="s">
        <v>4144</v>
      </c>
      <c r="BI919" t="s">
        <v>7195</v>
      </c>
      <c r="BJ919" t="s">
        <v>4164</v>
      </c>
      <c r="BK919" t="s">
        <v>4165</v>
      </c>
      <c r="BL919">
        <v>2016</v>
      </c>
      <c r="BM919"/>
      <c r="BN919"/>
      <c r="BO919"/>
      <c r="BP919"/>
      <c r="BW919"/>
      <c r="BY919"/>
    </row>
    <row r="920" spans="1:77" ht="16" customHeight="1">
      <c r="A920">
        <v>919</v>
      </c>
      <c r="B920" t="s">
        <v>7107</v>
      </c>
      <c r="C920" s="2">
        <v>44970</v>
      </c>
      <c r="E920" t="s">
        <v>2081</v>
      </c>
      <c r="F920" t="s">
        <v>2081</v>
      </c>
      <c r="G920" t="s">
        <v>3941</v>
      </c>
      <c r="H920" t="s">
        <v>6157</v>
      </c>
      <c r="I920" t="s">
        <v>4855</v>
      </c>
      <c r="J920" t="s">
        <v>4856</v>
      </c>
      <c r="K920" t="s">
        <v>4857</v>
      </c>
      <c r="L920" t="s">
        <v>6157</v>
      </c>
      <c r="M920" t="s">
        <v>3984</v>
      </c>
      <c r="N920" t="s">
        <v>289</v>
      </c>
      <c r="O920" t="s">
        <v>6987</v>
      </c>
      <c r="P920" t="s">
        <v>3968</v>
      </c>
      <c r="Q920" t="s">
        <v>4403</v>
      </c>
      <c r="R920" t="s">
        <v>6157</v>
      </c>
      <c r="S920" t="s">
        <v>4353</v>
      </c>
      <c r="T920" t="s">
        <v>4353</v>
      </c>
      <c r="U920" t="s">
        <v>6157</v>
      </c>
      <c r="X920" t="s">
        <v>6157</v>
      </c>
      <c r="Y920" t="s">
        <v>6157</v>
      </c>
      <c r="Z920" t="s">
        <v>6157</v>
      </c>
      <c r="AA920" t="s">
        <v>4021</v>
      </c>
      <c r="AB920" t="s">
        <v>6157</v>
      </c>
      <c r="AC920" t="s">
        <v>6157</v>
      </c>
      <c r="AD920" t="s">
        <v>6157</v>
      </c>
      <c r="AE920" t="s">
        <v>6157</v>
      </c>
      <c r="AF920" t="s">
        <v>6157</v>
      </c>
      <c r="AG920" t="s">
        <v>6157</v>
      </c>
      <c r="AH920" t="s">
        <v>6157</v>
      </c>
      <c r="AI920" t="s">
        <v>6157</v>
      </c>
      <c r="AJ920" t="s">
        <v>4588</v>
      </c>
      <c r="AK920" t="s">
        <v>4858</v>
      </c>
      <c r="AL920" t="s">
        <v>268</v>
      </c>
      <c r="AM920" t="s">
        <v>264</v>
      </c>
      <c r="AN920" t="s">
        <v>4353</v>
      </c>
      <c r="AO920" s="29">
        <v>2</v>
      </c>
      <c r="AP920">
        <v>-29.0398</v>
      </c>
      <c r="AQ920">
        <v>137.84710000000001</v>
      </c>
      <c r="AR920" t="s">
        <v>1532</v>
      </c>
      <c r="AS920">
        <v>0</v>
      </c>
      <c r="AT920" t="s">
        <v>4353</v>
      </c>
      <c r="AU920" t="s">
        <v>274</v>
      </c>
      <c r="AV920" t="s">
        <v>4353</v>
      </c>
      <c r="AW920" t="s">
        <v>4353</v>
      </c>
      <c r="AX920" t="s">
        <v>6157</v>
      </c>
      <c r="AY920">
        <v>-57883</v>
      </c>
      <c r="AZ920">
        <v>-57883</v>
      </c>
      <c r="BA920" t="s">
        <v>7018</v>
      </c>
      <c r="BB920" t="s">
        <v>4785</v>
      </c>
      <c r="BC920" t="s">
        <v>6157</v>
      </c>
      <c r="BH920" t="s">
        <v>4144</v>
      </c>
      <c r="BI920" t="s">
        <v>7195</v>
      </c>
      <c r="BJ920" t="s">
        <v>4164</v>
      </c>
      <c r="BK920" t="s">
        <v>4165</v>
      </c>
      <c r="BL920">
        <v>2016</v>
      </c>
      <c r="BM920"/>
      <c r="BN920"/>
      <c r="BO920"/>
      <c r="BP920"/>
      <c r="BW920"/>
      <c r="BY920"/>
    </row>
    <row r="921" spans="1:77" ht="16" customHeight="1">
      <c r="A921">
        <v>920</v>
      </c>
      <c r="B921" t="s">
        <v>7107</v>
      </c>
      <c r="C921" s="2">
        <v>44970</v>
      </c>
      <c r="E921" t="s">
        <v>2068</v>
      </c>
      <c r="F921" t="s">
        <v>2068</v>
      </c>
      <c r="G921" t="s">
        <v>3941</v>
      </c>
      <c r="H921" t="s">
        <v>6157</v>
      </c>
      <c r="I921" t="s">
        <v>4855</v>
      </c>
      <c r="J921" t="s">
        <v>4856</v>
      </c>
      <c r="K921" t="s">
        <v>4857</v>
      </c>
      <c r="L921" t="s">
        <v>6157</v>
      </c>
      <c r="M921" t="s">
        <v>3984</v>
      </c>
      <c r="N921" t="s">
        <v>289</v>
      </c>
      <c r="O921" t="s">
        <v>6987</v>
      </c>
      <c r="P921" t="s">
        <v>3968</v>
      </c>
      <c r="Q921" t="s">
        <v>4403</v>
      </c>
      <c r="R921" t="s">
        <v>6157</v>
      </c>
      <c r="S921" t="s">
        <v>4353</v>
      </c>
      <c r="T921" t="s">
        <v>4353</v>
      </c>
      <c r="U921" t="s">
        <v>6157</v>
      </c>
      <c r="X921" t="s">
        <v>6157</v>
      </c>
      <c r="Y921" t="s">
        <v>6157</v>
      </c>
      <c r="Z921" t="s">
        <v>6157</v>
      </c>
      <c r="AA921" t="s">
        <v>4021</v>
      </c>
      <c r="AB921" t="s">
        <v>6157</v>
      </c>
      <c r="AC921" t="s">
        <v>6157</v>
      </c>
      <c r="AD921" t="s">
        <v>6157</v>
      </c>
      <c r="AE921" t="s">
        <v>6157</v>
      </c>
      <c r="AF921" t="s">
        <v>6157</v>
      </c>
      <c r="AG921" t="s">
        <v>6157</v>
      </c>
      <c r="AH921" t="s">
        <v>6157</v>
      </c>
      <c r="AI921" t="s">
        <v>6157</v>
      </c>
      <c r="AJ921" t="s">
        <v>4588</v>
      </c>
      <c r="AK921" t="s">
        <v>4858</v>
      </c>
      <c r="AL921" t="s">
        <v>268</v>
      </c>
      <c r="AM921" t="s">
        <v>264</v>
      </c>
      <c r="AN921" t="s">
        <v>4353</v>
      </c>
      <c r="AO921" s="29">
        <v>2</v>
      </c>
      <c r="AP921">
        <v>-29.0398</v>
      </c>
      <c r="AQ921">
        <v>137.84710000000001</v>
      </c>
      <c r="AR921" t="s">
        <v>1532</v>
      </c>
      <c r="AS921">
        <v>0</v>
      </c>
      <c r="AT921" t="s">
        <v>4353</v>
      </c>
      <c r="AU921" t="s">
        <v>274</v>
      </c>
      <c r="AV921" t="s">
        <v>4353</v>
      </c>
      <c r="AW921" t="s">
        <v>4353</v>
      </c>
      <c r="AX921" t="s">
        <v>6157</v>
      </c>
      <c r="AY921">
        <v>-58263</v>
      </c>
      <c r="AZ921">
        <v>-58263</v>
      </c>
      <c r="BA921" t="s">
        <v>7018</v>
      </c>
      <c r="BB921" t="s">
        <v>4785</v>
      </c>
      <c r="BC921" t="s">
        <v>6157</v>
      </c>
      <c r="BH921" t="s">
        <v>4144</v>
      </c>
      <c r="BI921" t="s">
        <v>7195</v>
      </c>
      <c r="BJ921" t="s">
        <v>4164</v>
      </c>
      <c r="BK921" t="s">
        <v>4165</v>
      </c>
      <c r="BL921">
        <v>2016</v>
      </c>
      <c r="BM921"/>
      <c r="BN921"/>
      <c r="BO921"/>
      <c r="BP921"/>
      <c r="BW921"/>
      <c r="BY921"/>
    </row>
    <row r="922" spans="1:77" ht="16" customHeight="1">
      <c r="A922">
        <v>921</v>
      </c>
      <c r="B922" t="s">
        <v>7107</v>
      </c>
      <c r="C922" s="2">
        <v>44970</v>
      </c>
      <c r="E922" t="s">
        <v>2082</v>
      </c>
      <c r="F922" t="s">
        <v>2082</v>
      </c>
      <c r="G922" t="s">
        <v>3941</v>
      </c>
      <c r="H922" t="s">
        <v>6157</v>
      </c>
      <c r="I922" t="s">
        <v>4855</v>
      </c>
      <c r="J922" t="s">
        <v>4856</v>
      </c>
      <c r="K922" t="s">
        <v>4857</v>
      </c>
      <c r="L922" t="s">
        <v>6157</v>
      </c>
      <c r="M922" t="s">
        <v>3984</v>
      </c>
      <c r="N922" t="s">
        <v>289</v>
      </c>
      <c r="O922" t="s">
        <v>6987</v>
      </c>
      <c r="P922" t="s">
        <v>3968</v>
      </c>
      <c r="Q922" t="s">
        <v>4403</v>
      </c>
      <c r="R922" t="s">
        <v>6157</v>
      </c>
      <c r="S922" t="s">
        <v>4353</v>
      </c>
      <c r="T922" t="s">
        <v>4353</v>
      </c>
      <c r="U922" t="s">
        <v>6157</v>
      </c>
      <c r="X922" t="s">
        <v>6157</v>
      </c>
      <c r="Y922" t="s">
        <v>6157</v>
      </c>
      <c r="Z922" t="s">
        <v>6157</v>
      </c>
      <c r="AA922" t="s">
        <v>4021</v>
      </c>
      <c r="AB922" t="s">
        <v>6157</v>
      </c>
      <c r="AC922" t="s">
        <v>6157</v>
      </c>
      <c r="AD922" t="s">
        <v>6157</v>
      </c>
      <c r="AE922" t="s">
        <v>6157</v>
      </c>
      <c r="AF922" t="s">
        <v>6157</v>
      </c>
      <c r="AG922" t="s">
        <v>6157</v>
      </c>
      <c r="AH922" t="s">
        <v>6157</v>
      </c>
      <c r="AI922" t="s">
        <v>6157</v>
      </c>
      <c r="AJ922" t="s">
        <v>4588</v>
      </c>
      <c r="AK922" t="s">
        <v>4858</v>
      </c>
      <c r="AL922" t="s">
        <v>268</v>
      </c>
      <c r="AM922" t="s">
        <v>264</v>
      </c>
      <c r="AN922" t="s">
        <v>4353</v>
      </c>
      <c r="AO922" s="29">
        <v>2</v>
      </c>
      <c r="AP922">
        <v>-29.0398</v>
      </c>
      <c r="AQ922">
        <v>137.84710000000001</v>
      </c>
      <c r="AR922" t="s">
        <v>1532</v>
      </c>
      <c r="AS922">
        <v>0</v>
      </c>
      <c r="AT922" t="s">
        <v>4353</v>
      </c>
      <c r="AU922" t="s">
        <v>274</v>
      </c>
      <c r="AV922" t="s">
        <v>4353</v>
      </c>
      <c r="AW922" t="s">
        <v>4353</v>
      </c>
      <c r="AX922" t="s">
        <v>6157</v>
      </c>
      <c r="AY922">
        <v>-58640</v>
      </c>
      <c r="AZ922">
        <v>-58640</v>
      </c>
      <c r="BA922" t="s">
        <v>7018</v>
      </c>
      <c r="BB922" t="s">
        <v>4785</v>
      </c>
      <c r="BC922" t="s">
        <v>6157</v>
      </c>
      <c r="BH922" t="s">
        <v>4144</v>
      </c>
      <c r="BI922" t="s">
        <v>7195</v>
      </c>
      <c r="BJ922" t="s">
        <v>4164</v>
      </c>
      <c r="BK922" t="s">
        <v>4165</v>
      </c>
      <c r="BL922">
        <v>2016</v>
      </c>
      <c r="BM922"/>
      <c r="BN922"/>
      <c r="BO922"/>
      <c r="BP922"/>
      <c r="BW922"/>
      <c r="BY922"/>
    </row>
    <row r="923" spans="1:77" ht="16" customHeight="1">
      <c r="A923">
        <v>922</v>
      </c>
      <c r="B923" t="s">
        <v>7107</v>
      </c>
      <c r="C923" s="2">
        <v>44970</v>
      </c>
      <c r="E923" t="s">
        <v>2071</v>
      </c>
      <c r="F923" t="s">
        <v>2071</v>
      </c>
      <c r="G923" t="s">
        <v>3941</v>
      </c>
      <c r="H923" t="s">
        <v>6157</v>
      </c>
      <c r="I923" t="s">
        <v>4855</v>
      </c>
      <c r="J923" t="s">
        <v>4856</v>
      </c>
      <c r="K923" t="s">
        <v>4857</v>
      </c>
      <c r="L923" t="s">
        <v>6157</v>
      </c>
      <c r="M923" t="s">
        <v>3984</v>
      </c>
      <c r="N923" t="s">
        <v>289</v>
      </c>
      <c r="O923" t="s">
        <v>6987</v>
      </c>
      <c r="P923" t="s">
        <v>3968</v>
      </c>
      <c r="Q923" t="s">
        <v>4403</v>
      </c>
      <c r="R923" t="s">
        <v>6157</v>
      </c>
      <c r="S923" t="s">
        <v>4353</v>
      </c>
      <c r="T923" t="s">
        <v>4353</v>
      </c>
      <c r="U923" t="s">
        <v>6157</v>
      </c>
      <c r="X923" t="s">
        <v>6157</v>
      </c>
      <c r="Y923" t="s">
        <v>6157</v>
      </c>
      <c r="Z923" t="s">
        <v>6157</v>
      </c>
      <c r="AA923" t="s">
        <v>4021</v>
      </c>
      <c r="AB923" t="s">
        <v>6157</v>
      </c>
      <c r="AC923" t="s">
        <v>6157</v>
      </c>
      <c r="AD923" t="s">
        <v>6157</v>
      </c>
      <c r="AE923" t="s">
        <v>6157</v>
      </c>
      <c r="AF923" t="s">
        <v>6157</v>
      </c>
      <c r="AG923" t="s">
        <v>6157</v>
      </c>
      <c r="AH923" t="s">
        <v>6157</v>
      </c>
      <c r="AI923" t="s">
        <v>6157</v>
      </c>
      <c r="AJ923" t="s">
        <v>4588</v>
      </c>
      <c r="AK923" t="s">
        <v>4858</v>
      </c>
      <c r="AL923" t="s">
        <v>268</v>
      </c>
      <c r="AM923" t="s">
        <v>264</v>
      </c>
      <c r="AN923" t="s">
        <v>4353</v>
      </c>
      <c r="AO923" s="29">
        <v>3</v>
      </c>
      <c r="AP923">
        <v>-28.11167</v>
      </c>
      <c r="AQ923">
        <v>137.595</v>
      </c>
      <c r="AR923" t="s">
        <v>1532</v>
      </c>
      <c r="AS923">
        <v>0</v>
      </c>
      <c r="AT923" t="s">
        <v>4353</v>
      </c>
      <c r="AU923" t="s">
        <v>274</v>
      </c>
      <c r="AV923" t="s">
        <v>4353</v>
      </c>
      <c r="AW923" t="s">
        <v>4353</v>
      </c>
      <c r="AX923" t="s">
        <v>6157</v>
      </c>
      <c r="AY923">
        <v>-58664</v>
      </c>
      <c r="AZ923">
        <v>-58664</v>
      </c>
      <c r="BA923" t="s">
        <v>7018</v>
      </c>
      <c r="BB923" t="s">
        <v>4785</v>
      </c>
      <c r="BC923" t="s">
        <v>6157</v>
      </c>
      <c r="BH923" t="s">
        <v>4144</v>
      </c>
      <c r="BI923" t="s">
        <v>7195</v>
      </c>
      <c r="BJ923" t="s">
        <v>4164</v>
      </c>
      <c r="BK923" t="s">
        <v>4165</v>
      </c>
      <c r="BL923">
        <v>2016</v>
      </c>
      <c r="BM923"/>
      <c r="BN923"/>
      <c r="BO923"/>
      <c r="BP923"/>
      <c r="BW923"/>
      <c r="BY923"/>
    </row>
    <row r="924" spans="1:77" ht="16" customHeight="1">
      <c r="A924">
        <v>923</v>
      </c>
      <c r="B924" t="s">
        <v>7107</v>
      </c>
      <c r="C924" s="2">
        <v>44970</v>
      </c>
      <c r="E924" t="s">
        <v>2083</v>
      </c>
      <c r="F924" t="s">
        <v>2083</v>
      </c>
      <c r="G924" t="s">
        <v>3941</v>
      </c>
      <c r="H924" t="s">
        <v>6157</v>
      </c>
      <c r="I924" t="s">
        <v>4855</v>
      </c>
      <c r="J924" t="s">
        <v>4856</v>
      </c>
      <c r="K924" t="s">
        <v>4857</v>
      </c>
      <c r="L924" t="s">
        <v>6157</v>
      </c>
      <c r="M924" t="s">
        <v>3984</v>
      </c>
      <c r="N924" t="s">
        <v>289</v>
      </c>
      <c r="O924" t="s">
        <v>6987</v>
      </c>
      <c r="P924" t="s">
        <v>3968</v>
      </c>
      <c r="Q924" t="s">
        <v>4403</v>
      </c>
      <c r="R924" t="s">
        <v>6157</v>
      </c>
      <c r="S924" t="s">
        <v>4353</v>
      </c>
      <c r="T924" t="s">
        <v>4353</v>
      </c>
      <c r="U924" t="s">
        <v>6157</v>
      </c>
      <c r="X924" t="s">
        <v>6157</v>
      </c>
      <c r="Y924" t="s">
        <v>6157</v>
      </c>
      <c r="Z924" t="s">
        <v>6157</v>
      </c>
      <c r="AA924" t="s">
        <v>4021</v>
      </c>
      <c r="AB924" t="s">
        <v>6157</v>
      </c>
      <c r="AC924" t="s">
        <v>6157</v>
      </c>
      <c r="AD924" t="s">
        <v>6157</v>
      </c>
      <c r="AE924" t="s">
        <v>6157</v>
      </c>
      <c r="AF924" t="s">
        <v>6157</v>
      </c>
      <c r="AG924" t="s">
        <v>6157</v>
      </c>
      <c r="AH924" t="s">
        <v>6157</v>
      </c>
      <c r="AI924" t="s">
        <v>6157</v>
      </c>
      <c r="AJ924" t="s">
        <v>4588</v>
      </c>
      <c r="AK924" t="s">
        <v>4858</v>
      </c>
      <c r="AL924" t="s">
        <v>268</v>
      </c>
      <c r="AM924" t="s">
        <v>264</v>
      </c>
      <c r="AN924" t="s">
        <v>4353</v>
      </c>
      <c r="AO924" s="29">
        <v>12.842738199999999</v>
      </c>
      <c r="AP924">
        <v>-28.829000000000001</v>
      </c>
      <c r="AQ924">
        <v>138.1156</v>
      </c>
      <c r="AR924" t="s">
        <v>1532</v>
      </c>
      <c r="AS924">
        <v>0</v>
      </c>
      <c r="AT924" t="s">
        <v>4353</v>
      </c>
      <c r="AU924" t="s">
        <v>274</v>
      </c>
      <c r="AV924" t="s">
        <v>4353</v>
      </c>
      <c r="AW924" t="s">
        <v>4353</v>
      </c>
      <c r="AX924" t="s">
        <v>6157</v>
      </c>
      <c r="AY924">
        <v>-58875</v>
      </c>
      <c r="AZ924">
        <v>-58875</v>
      </c>
      <c r="BA924" t="s">
        <v>7018</v>
      </c>
      <c r="BB924" t="s">
        <v>4785</v>
      </c>
      <c r="BC924" t="s">
        <v>6157</v>
      </c>
      <c r="BH924" t="s">
        <v>4144</v>
      </c>
      <c r="BI924" t="s">
        <v>7195</v>
      </c>
      <c r="BJ924" t="s">
        <v>4164</v>
      </c>
      <c r="BK924" t="s">
        <v>4165</v>
      </c>
      <c r="BL924">
        <v>2016</v>
      </c>
      <c r="BM924"/>
      <c r="BN924"/>
      <c r="BO924"/>
      <c r="BP924"/>
      <c r="BW924"/>
      <c r="BY924"/>
    </row>
    <row r="925" spans="1:77" ht="16" customHeight="1">
      <c r="A925">
        <v>924</v>
      </c>
      <c r="B925" t="s">
        <v>7107</v>
      </c>
      <c r="C925" s="2">
        <v>44970</v>
      </c>
      <c r="E925" t="s">
        <v>2021</v>
      </c>
      <c r="F925" t="s">
        <v>2021</v>
      </c>
      <c r="G925" t="s">
        <v>3941</v>
      </c>
      <c r="H925" t="s">
        <v>6157</v>
      </c>
      <c r="I925" t="s">
        <v>4855</v>
      </c>
      <c r="J925" t="s">
        <v>4856</v>
      </c>
      <c r="K925" t="s">
        <v>4857</v>
      </c>
      <c r="L925" t="s">
        <v>6157</v>
      </c>
      <c r="M925" t="s">
        <v>3984</v>
      </c>
      <c r="N925" t="s">
        <v>289</v>
      </c>
      <c r="O925" t="s">
        <v>6987</v>
      </c>
      <c r="P925" t="s">
        <v>3968</v>
      </c>
      <c r="Q925" t="s">
        <v>4403</v>
      </c>
      <c r="R925" t="s">
        <v>6157</v>
      </c>
      <c r="S925" t="s">
        <v>4353</v>
      </c>
      <c r="T925" t="s">
        <v>4353</v>
      </c>
      <c r="U925" t="s">
        <v>6157</v>
      </c>
      <c r="X925" t="s">
        <v>6157</v>
      </c>
      <c r="Y925" t="s">
        <v>6157</v>
      </c>
      <c r="Z925" t="s">
        <v>6157</v>
      </c>
      <c r="AA925" t="s">
        <v>4021</v>
      </c>
      <c r="AB925" t="s">
        <v>6157</v>
      </c>
      <c r="AC925" t="s">
        <v>6157</v>
      </c>
      <c r="AD925" t="s">
        <v>6157</v>
      </c>
      <c r="AE925" t="s">
        <v>6157</v>
      </c>
      <c r="AF925" t="s">
        <v>6157</v>
      </c>
      <c r="AG925" t="s">
        <v>6157</v>
      </c>
      <c r="AH925" t="s">
        <v>6157</v>
      </c>
      <c r="AI925" t="s">
        <v>6157</v>
      </c>
      <c r="AJ925" t="s">
        <v>4588</v>
      </c>
      <c r="AK925" t="s">
        <v>4858</v>
      </c>
      <c r="AL925" t="s">
        <v>268</v>
      </c>
      <c r="AM925" t="s">
        <v>264</v>
      </c>
      <c r="AN925" t="s">
        <v>4353</v>
      </c>
      <c r="AO925" s="29">
        <v>-5</v>
      </c>
      <c r="AP925">
        <v>-28.522829999999999</v>
      </c>
      <c r="AQ925">
        <v>137.92633000000001</v>
      </c>
      <c r="AR925" t="s">
        <v>1532</v>
      </c>
      <c r="AS925">
        <v>0</v>
      </c>
      <c r="AT925" t="s">
        <v>4353</v>
      </c>
      <c r="AU925" t="s">
        <v>274</v>
      </c>
      <c r="AV925" t="s">
        <v>4353</v>
      </c>
      <c r="AW925" t="s">
        <v>4353</v>
      </c>
      <c r="AX925" t="s">
        <v>6157</v>
      </c>
      <c r="AY925">
        <v>-58922</v>
      </c>
      <c r="AZ925">
        <v>-58922</v>
      </c>
      <c r="BA925" t="s">
        <v>7018</v>
      </c>
      <c r="BB925" t="s">
        <v>4785</v>
      </c>
      <c r="BC925" t="s">
        <v>6157</v>
      </c>
      <c r="BH925" t="s">
        <v>4144</v>
      </c>
      <c r="BI925" t="s">
        <v>7195</v>
      </c>
      <c r="BJ925" t="s">
        <v>4164</v>
      </c>
      <c r="BK925" t="s">
        <v>4165</v>
      </c>
      <c r="BL925">
        <v>2016</v>
      </c>
      <c r="BM925"/>
      <c r="BN925"/>
      <c r="BO925"/>
      <c r="BP925"/>
      <c r="BW925"/>
      <c r="BY925"/>
    </row>
    <row r="926" spans="1:77" ht="16" customHeight="1">
      <c r="A926">
        <v>925</v>
      </c>
      <c r="B926" t="s">
        <v>7107</v>
      </c>
      <c r="C926" s="2">
        <v>44970</v>
      </c>
      <c r="E926" t="s">
        <v>2059</v>
      </c>
      <c r="F926" t="s">
        <v>2059</v>
      </c>
      <c r="G926" t="s">
        <v>3941</v>
      </c>
      <c r="H926" t="s">
        <v>6157</v>
      </c>
      <c r="I926" t="s">
        <v>4855</v>
      </c>
      <c r="J926" t="s">
        <v>4856</v>
      </c>
      <c r="K926" t="s">
        <v>4857</v>
      </c>
      <c r="L926" t="s">
        <v>6157</v>
      </c>
      <c r="M926" t="s">
        <v>3984</v>
      </c>
      <c r="N926" t="s">
        <v>289</v>
      </c>
      <c r="O926" t="s">
        <v>6987</v>
      </c>
      <c r="P926" t="s">
        <v>3968</v>
      </c>
      <c r="Q926" t="s">
        <v>4403</v>
      </c>
      <c r="R926" t="s">
        <v>6157</v>
      </c>
      <c r="S926" t="s">
        <v>4353</v>
      </c>
      <c r="T926" t="s">
        <v>4353</v>
      </c>
      <c r="U926" t="s">
        <v>6157</v>
      </c>
      <c r="X926" t="s">
        <v>6157</v>
      </c>
      <c r="Y926" t="s">
        <v>6157</v>
      </c>
      <c r="Z926" t="s">
        <v>6157</v>
      </c>
      <c r="AA926" t="s">
        <v>4021</v>
      </c>
      <c r="AB926" t="s">
        <v>6157</v>
      </c>
      <c r="AC926" t="s">
        <v>6157</v>
      </c>
      <c r="AD926" t="s">
        <v>6157</v>
      </c>
      <c r="AE926" t="s">
        <v>6157</v>
      </c>
      <c r="AF926" t="s">
        <v>6157</v>
      </c>
      <c r="AG926" t="s">
        <v>6157</v>
      </c>
      <c r="AH926" t="s">
        <v>6157</v>
      </c>
      <c r="AI926" t="s">
        <v>6157</v>
      </c>
      <c r="AJ926" t="s">
        <v>4588</v>
      </c>
      <c r="AK926" t="s">
        <v>4858</v>
      </c>
      <c r="AL926" t="s">
        <v>268</v>
      </c>
      <c r="AM926" t="s">
        <v>264</v>
      </c>
      <c r="AN926" t="s">
        <v>4353</v>
      </c>
      <c r="AO926" s="29">
        <v>-8</v>
      </c>
      <c r="AP926">
        <v>-28.962800000000001</v>
      </c>
      <c r="AQ926">
        <v>137.34909999999999</v>
      </c>
      <c r="AR926" t="s">
        <v>1532</v>
      </c>
      <c r="AS926">
        <v>0</v>
      </c>
      <c r="AT926" t="s">
        <v>4353</v>
      </c>
      <c r="AU926" t="s">
        <v>274</v>
      </c>
      <c r="AV926" t="s">
        <v>4353</v>
      </c>
      <c r="AW926" t="s">
        <v>4353</v>
      </c>
      <c r="AX926" t="s">
        <v>6157</v>
      </c>
      <c r="AY926">
        <v>-59015</v>
      </c>
      <c r="AZ926">
        <v>-59015</v>
      </c>
      <c r="BA926" t="s">
        <v>7018</v>
      </c>
      <c r="BB926" t="s">
        <v>4785</v>
      </c>
      <c r="BC926" t="s">
        <v>6157</v>
      </c>
      <c r="BH926" t="s">
        <v>4144</v>
      </c>
      <c r="BI926" t="s">
        <v>7195</v>
      </c>
      <c r="BJ926" t="s">
        <v>4164</v>
      </c>
      <c r="BK926" t="s">
        <v>4165</v>
      </c>
      <c r="BL926">
        <v>2016</v>
      </c>
      <c r="BM926"/>
      <c r="BN926"/>
      <c r="BO926"/>
      <c r="BP926"/>
      <c r="BW926"/>
      <c r="BY926"/>
    </row>
    <row r="927" spans="1:77" ht="16" customHeight="1">
      <c r="A927">
        <v>926</v>
      </c>
      <c r="B927" t="s">
        <v>7107</v>
      </c>
      <c r="C927" s="2">
        <v>44970</v>
      </c>
      <c r="E927" t="s">
        <v>2067</v>
      </c>
      <c r="F927" t="s">
        <v>2067</v>
      </c>
      <c r="G927" t="s">
        <v>3941</v>
      </c>
      <c r="H927" t="s">
        <v>6157</v>
      </c>
      <c r="I927" t="s">
        <v>4855</v>
      </c>
      <c r="J927" t="s">
        <v>4856</v>
      </c>
      <c r="K927" t="s">
        <v>4857</v>
      </c>
      <c r="L927" t="s">
        <v>6157</v>
      </c>
      <c r="M927" t="s">
        <v>3984</v>
      </c>
      <c r="N927" t="s">
        <v>289</v>
      </c>
      <c r="O927" t="s">
        <v>6987</v>
      </c>
      <c r="P927" t="s">
        <v>3968</v>
      </c>
      <c r="Q927" t="s">
        <v>4403</v>
      </c>
      <c r="R927" t="s">
        <v>6157</v>
      </c>
      <c r="S927" t="s">
        <v>4353</v>
      </c>
      <c r="T927" t="s">
        <v>4353</v>
      </c>
      <c r="U927" t="s">
        <v>6157</v>
      </c>
      <c r="X927" t="s">
        <v>6157</v>
      </c>
      <c r="Y927" t="s">
        <v>6157</v>
      </c>
      <c r="Z927" t="s">
        <v>6157</v>
      </c>
      <c r="AA927" t="s">
        <v>4021</v>
      </c>
      <c r="AB927" t="s">
        <v>6157</v>
      </c>
      <c r="AC927" t="s">
        <v>6157</v>
      </c>
      <c r="AD927" t="s">
        <v>6157</v>
      </c>
      <c r="AE927" t="s">
        <v>6157</v>
      </c>
      <c r="AF927" t="s">
        <v>6157</v>
      </c>
      <c r="AG927" t="s">
        <v>6157</v>
      </c>
      <c r="AH927" t="s">
        <v>6157</v>
      </c>
      <c r="AI927" t="s">
        <v>6157</v>
      </c>
      <c r="AJ927" t="s">
        <v>4588</v>
      </c>
      <c r="AK927" t="s">
        <v>4858</v>
      </c>
      <c r="AL927" t="s">
        <v>268</v>
      </c>
      <c r="AM927" t="s">
        <v>264</v>
      </c>
      <c r="AN927" t="s">
        <v>4353</v>
      </c>
      <c r="AO927" s="29">
        <v>-5</v>
      </c>
      <c r="AP927">
        <v>-28.63317</v>
      </c>
      <c r="AQ927">
        <v>137.61483000000001</v>
      </c>
      <c r="AR927" t="s">
        <v>1532</v>
      </c>
      <c r="AS927">
        <v>0</v>
      </c>
      <c r="AT927" t="s">
        <v>4353</v>
      </c>
      <c r="AU927" t="s">
        <v>274</v>
      </c>
      <c r="AV927" t="s">
        <v>4353</v>
      </c>
      <c r="AW927" t="s">
        <v>4353</v>
      </c>
      <c r="AX927" t="s">
        <v>6157</v>
      </c>
      <c r="AY927">
        <v>-59015</v>
      </c>
      <c r="AZ927">
        <v>-59015</v>
      </c>
      <c r="BA927" t="s">
        <v>7018</v>
      </c>
      <c r="BB927" t="s">
        <v>4785</v>
      </c>
      <c r="BC927" t="s">
        <v>6157</v>
      </c>
      <c r="BH927" t="s">
        <v>4144</v>
      </c>
      <c r="BI927" t="s">
        <v>7195</v>
      </c>
      <c r="BJ927" t="s">
        <v>4164</v>
      </c>
      <c r="BK927" t="s">
        <v>4165</v>
      </c>
      <c r="BL927">
        <v>2016</v>
      </c>
      <c r="BM927"/>
      <c r="BN927"/>
      <c r="BO927"/>
      <c r="BP927"/>
      <c r="BW927"/>
      <c r="BY927"/>
    </row>
    <row r="928" spans="1:77" ht="16" customHeight="1">
      <c r="A928">
        <v>927</v>
      </c>
      <c r="B928" t="s">
        <v>7107</v>
      </c>
      <c r="C928" s="2">
        <v>44970</v>
      </c>
      <c r="E928" t="s">
        <v>2078</v>
      </c>
      <c r="F928" t="s">
        <v>2078</v>
      </c>
      <c r="G928" t="s">
        <v>3941</v>
      </c>
      <c r="H928" t="s">
        <v>6157</v>
      </c>
      <c r="I928" t="s">
        <v>4855</v>
      </c>
      <c r="J928" t="s">
        <v>4856</v>
      </c>
      <c r="K928" t="s">
        <v>4857</v>
      </c>
      <c r="L928" t="s">
        <v>6157</v>
      </c>
      <c r="M928" t="s">
        <v>3984</v>
      </c>
      <c r="N928" t="s">
        <v>289</v>
      </c>
      <c r="O928" t="s">
        <v>6987</v>
      </c>
      <c r="P928" t="s">
        <v>3968</v>
      </c>
      <c r="Q928" t="s">
        <v>4403</v>
      </c>
      <c r="R928" t="s">
        <v>6157</v>
      </c>
      <c r="S928" t="s">
        <v>4353</v>
      </c>
      <c r="T928" t="s">
        <v>4353</v>
      </c>
      <c r="U928" t="s">
        <v>6157</v>
      </c>
      <c r="X928" t="s">
        <v>6157</v>
      </c>
      <c r="Y928" t="s">
        <v>6157</v>
      </c>
      <c r="Z928" t="s">
        <v>6157</v>
      </c>
      <c r="AA928" t="s">
        <v>4021</v>
      </c>
      <c r="AB928" t="s">
        <v>6157</v>
      </c>
      <c r="AC928" t="s">
        <v>6157</v>
      </c>
      <c r="AD928" t="s">
        <v>6157</v>
      </c>
      <c r="AE928" t="s">
        <v>6157</v>
      </c>
      <c r="AF928" t="s">
        <v>6157</v>
      </c>
      <c r="AG928" t="s">
        <v>6157</v>
      </c>
      <c r="AH928" t="s">
        <v>6157</v>
      </c>
      <c r="AI928" t="s">
        <v>6157</v>
      </c>
      <c r="AJ928" t="s">
        <v>4588</v>
      </c>
      <c r="AK928" t="s">
        <v>4858</v>
      </c>
      <c r="AL928" t="s">
        <v>268</v>
      </c>
      <c r="AM928" t="s">
        <v>264</v>
      </c>
      <c r="AN928" t="s">
        <v>4353</v>
      </c>
      <c r="AO928" s="29">
        <v>-5</v>
      </c>
      <c r="AP928">
        <v>-28.63317</v>
      </c>
      <c r="AQ928">
        <v>137.61483000000001</v>
      </c>
      <c r="AR928" t="s">
        <v>1532</v>
      </c>
      <c r="AS928">
        <v>0</v>
      </c>
      <c r="AT928" t="s">
        <v>4353</v>
      </c>
      <c r="AU928" t="s">
        <v>274</v>
      </c>
      <c r="AV928" t="s">
        <v>4353</v>
      </c>
      <c r="AW928" t="s">
        <v>4353</v>
      </c>
      <c r="AX928" t="s">
        <v>6157</v>
      </c>
      <c r="AY928">
        <v>-59015</v>
      </c>
      <c r="AZ928">
        <v>-59015</v>
      </c>
      <c r="BA928" t="s">
        <v>7018</v>
      </c>
      <c r="BB928" t="s">
        <v>4785</v>
      </c>
      <c r="BC928" t="s">
        <v>6157</v>
      </c>
      <c r="BH928" t="s">
        <v>4144</v>
      </c>
      <c r="BI928" t="s">
        <v>7195</v>
      </c>
      <c r="BJ928" t="s">
        <v>4164</v>
      </c>
      <c r="BK928" t="s">
        <v>4165</v>
      </c>
      <c r="BL928">
        <v>2016</v>
      </c>
      <c r="BM928"/>
      <c r="BN928"/>
      <c r="BO928"/>
      <c r="BP928"/>
      <c r="BW928"/>
      <c r="BY928"/>
    </row>
    <row r="929" spans="1:77" ht="16" customHeight="1">
      <c r="A929">
        <v>928</v>
      </c>
      <c r="B929" t="s">
        <v>7107</v>
      </c>
      <c r="C929" s="2">
        <v>44970</v>
      </c>
      <c r="E929" t="s">
        <v>2084</v>
      </c>
      <c r="F929" t="s">
        <v>2084</v>
      </c>
      <c r="G929" t="s">
        <v>3941</v>
      </c>
      <c r="H929" t="s">
        <v>6157</v>
      </c>
      <c r="I929" t="s">
        <v>4855</v>
      </c>
      <c r="J929" t="s">
        <v>4856</v>
      </c>
      <c r="K929" t="s">
        <v>4857</v>
      </c>
      <c r="L929" t="s">
        <v>6157</v>
      </c>
      <c r="M929" t="s">
        <v>3984</v>
      </c>
      <c r="N929" t="s">
        <v>289</v>
      </c>
      <c r="O929" t="s">
        <v>6987</v>
      </c>
      <c r="P929" t="s">
        <v>3968</v>
      </c>
      <c r="Q929" t="s">
        <v>4403</v>
      </c>
      <c r="R929" t="s">
        <v>6157</v>
      </c>
      <c r="S929" t="s">
        <v>4353</v>
      </c>
      <c r="T929" t="s">
        <v>4353</v>
      </c>
      <c r="U929" t="s">
        <v>6157</v>
      </c>
      <c r="X929" t="s">
        <v>6157</v>
      </c>
      <c r="Y929" t="s">
        <v>6157</v>
      </c>
      <c r="Z929" t="s">
        <v>6157</v>
      </c>
      <c r="AA929" t="s">
        <v>4021</v>
      </c>
      <c r="AB929" t="s">
        <v>6157</v>
      </c>
      <c r="AC929" t="s">
        <v>6157</v>
      </c>
      <c r="AD929" t="s">
        <v>6157</v>
      </c>
      <c r="AE929" t="s">
        <v>6157</v>
      </c>
      <c r="AF929" t="s">
        <v>6157</v>
      </c>
      <c r="AG929" t="s">
        <v>6157</v>
      </c>
      <c r="AH929" t="s">
        <v>6157</v>
      </c>
      <c r="AI929" t="s">
        <v>6157</v>
      </c>
      <c r="AJ929" t="s">
        <v>4588</v>
      </c>
      <c r="AK929" t="s">
        <v>4858</v>
      </c>
      <c r="AL929" t="s">
        <v>268</v>
      </c>
      <c r="AM929" t="s">
        <v>264</v>
      </c>
      <c r="AN929" t="s">
        <v>4353</v>
      </c>
      <c r="AO929" s="29">
        <v>-9</v>
      </c>
      <c r="AP929">
        <v>-29.040369999999999</v>
      </c>
      <c r="AQ929">
        <v>137.62665000000001</v>
      </c>
      <c r="AR929" t="s">
        <v>1532</v>
      </c>
      <c r="AS929">
        <v>0</v>
      </c>
      <c r="AT929" t="s">
        <v>4353</v>
      </c>
      <c r="AU929" t="s">
        <v>274</v>
      </c>
      <c r="AV929" t="s">
        <v>4353</v>
      </c>
      <c r="AW929" t="s">
        <v>4353</v>
      </c>
      <c r="AX929" t="s">
        <v>6157</v>
      </c>
      <c r="AY929">
        <v>-59109</v>
      </c>
      <c r="AZ929">
        <v>-59109</v>
      </c>
      <c r="BA929" t="s">
        <v>7018</v>
      </c>
      <c r="BB929" t="s">
        <v>4785</v>
      </c>
      <c r="BC929" t="s">
        <v>6157</v>
      </c>
      <c r="BH929" t="s">
        <v>4144</v>
      </c>
      <c r="BI929" t="s">
        <v>7195</v>
      </c>
      <c r="BJ929" t="s">
        <v>4164</v>
      </c>
      <c r="BK929" t="s">
        <v>4165</v>
      </c>
      <c r="BL929">
        <v>2016</v>
      </c>
      <c r="BM929"/>
      <c r="BN929"/>
      <c r="BO929"/>
      <c r="BP929"/>
      <c r="BW929"/>
      <c r="BY929"/>
    </row>
    <row r="930" spans="1:77" ht="16" customHeight="1">
      <c r="A930">
        <v>929</v>
      </c>
      <c r="B930" t="s">
        <v>7107</v>
      </c>
      <c r="C930" s="2">
        <v>44970</v>
      </c>
      <c r="E930" t="s">
        <v>2021</v>
      </c>
      <c r="F930" t="s">
        <v>2021</v>
      </c>
      <c r="G930" t="s">
        <v>3941</v>
      </c>
      <c r="H930" t="s">
        <v>6157</v>
      </c>
      <c r="I930" t="s">
        <v>4855</v>
      </c>
      <c r="J930" t="s">
        <v>4856</v>
      </c>
      <c r="K930" t="s">
        <v>4857</v>
      </c>
      <c r="L930" t="s">
        <v>6157</v>
      </c>
      <c r="M930" t="s">
        <v>3984</v>
      </c>
      <c r="N930" t="s">
        <v>289</v>
      </c>
      <c r="O930" t="s">
        <v>6987</v>
      </c>
      <c r="P930" t="s">
        <v>3968</v>
      </c>
      <c r="Q930" t="s">
        <v>4403</v>
      </c>
      <c r="R930" t="s">
        <v>6157</v>
      </c>
      <c r="S930" t="s">
        <v>4353</v>
      </c>
      <c r="T930" t="s">
        <v>4353</v>
      </c>
      <c r="U930" t="s">
        <v>6157</v>
      </c>
      <c r="X930" t="s">
        <v>6157</v>
      </c>
      <c r="Y930" t="s">
        <v>6157</v>
      </c>
      <c r="Z930" t="s">
        <v>6157</v>
      </c>
      <c r="AA930" t="s">
        <v>4021</v>
      </c>
      <c r="AB930" t="s">
        <v>6157</v>
      </c>
      <c r="AC930" t="s">
        <v>6157</v>
      </c>
      <c r="AD930" t="s">
        <v>6157</v>
      </c>
      <c r="AE930" t="s">
        <v>6157</v>
      </c>
      <c r="AF930" t="s">
        <v>6157</v>
      </c>
      <c r="AG930" t="s">
        <v>6157</v>
      </c>
      <c r="AH930" t="s">
        <v>6157</v>
      </c>
      <c r="AI930" t="s">
        <v>6157</v>
      </c>
      <c r="AJ930" t="s">
        <v>4588</v>
      </c>
      <c r="AK930" t="s">
        <v>4858</v>
      </c>
      <c r="AL930" t="s">
        <v>268</v>
      </c>
      <c r="AM930" t="s">
        <v>264</v>
      </c>
      <c r="AN930" t="s">
        <v>4353</v>
      </c>
      <c r="AO930" s="29">
        <v>-5</v>
      </c>
      <c r="AP930">
        <v>-28.522829999999999</v>
      </c>
      <c r="AQ930">
        <v>137.92633000000001</v>
      </c>
      <c r="AR930" t="s">
        <v>1532</v>
      </c>
      <c r="AS930">
        <v>0</v>
      </c>
      <c r="AT930" t="s">
        <v>4353</v>
      </c>
      <c r="AU930" t="s">
        <v>274</v>
      </c>
      <c r="AV930" t="s">
        <v>4353</v>
      </c>
      <c r="AW930" t="s">
        <v>4353</v>
      </c>
      <c r="AX930" t="s">
        <v>6157</v>
      </c>
      <c r="AY930">
        <v>-59295</v>
      </c>
      <c r="AZ930">
        <v>-59295</v>
      </c>
      <c r="BA930" t="s">
        <v>7018</v>
      </c>
      <c r="BB930" t="s">
        <v>4785</v>
      </c>
      <c r="BC930" t="s">
        <v>6157</v>
      </c>
      <c r="BH930" t="s">
        <v>4144</v>
      </c>
      <c r="BI930" t="s">
        <v>7195</v>
      </c>
      <c r="BJ930" t="s">
        <v>4164</v>
      </c>
      <c r="BK930" t="s">
        <v>4165</v>
      </c>
      <c r="BL930">
        <v>2016</v>
      </c>
      <c r="BM930"/>
      <c r="BN930"/>
      <c r="BO930"/>
      <c r="BP930"/>
      <c r="BW930"/>
      <c r="BY930"/>
    </row>
    <row r="931" spans="1:77" ht="16" customHeight="1">
      <c r="A931">
        <v>930</v>
      </c>
      <c r="B931" t="s">
        <v>7107</v>
      </c>
      <c r="C931" s="2">
        <v>44970</v>
      </c>
      <c r="E931" t="s">
        <v>2085</v>
      </c>
      <c r="F931" t="s">
        <v>2085</v>
      </c>
      <c r="G931" t="s">
        <v>3941</v>
      </c>
      <c r="H931" t="s">
        <v>6157</v>
      </c>
      <c r="I931" t="s">
        <v>4855</v>
      </c>
      <c r="J931" t="s">
        <v>4856</v>
      </c>
      <c r="K931" t="s">
        <v>4857</v>
      </c>
      <c r="L931" t="s">
        <v>6157</v>
      </c>
      <c r="M931" t="s">
        <v>3984</v>
      </c>
      <c r="N931" t="s">
        <v>289</v>
      </c>
      <c r="O931" t="s">
        <v>6987</v>
      </c>
      <c r="P931" t="s">
        <v>3968</v>
      </c>
      <c r="Q931" t="s">
        <v>4403</v>
      </c>
      <c r="R931" t="s">
        <v>6157</v>
      </c>
      <c r="S931" t="s">
        <v>4353</v>
      </c>
      <c r="T931" t="s">
        <v>4353</v>
      </c>
      <c r="U931" t="s">
        <v>6157</v>
      </c>
      <c r="X931" t="s">
        <v>6157</v>
      </c>
      <c r="Y931" t="s">
        <v>6157</v>
      </c>
      <c r="Z931" t="s">
        <v>6157</v>
      </c>
      <c r="AA931" t="s">
        <v>4021</v>
      </c>
      <c r="AB931" t="s">
        <v>6157</v>
      </c>
      <c r="AC931" t="s">
        <v>6157</v>
      </c>
      <c r="AD931" t="s">
        <v>6157</v>
      </c>
      <c r="AE931" t="s">
        <v>6157</v>
      </c>
      <c r="AF931" t="s">
        <v>6157</v>
      </c>
      <c r="AG931" t="s">
        <v>6157</v>
      </c>
      <c r="AH931" t="s">
        <v>6157</v>
      </c>
      <c r="AI931" t="s">
        <v>6157</v>
      </c>
      <c r="AJ931" t="s">
        <v>4588</v>
      </c>
      <c r="AK931" t="s">
        <v>4858</v>
      </c>
      <c r="AL931" t="s">
        <v>268</v>
      </c>
      <c r="AM931" t="s">
        <v>264</v>
      </c>
      <c r="AN931" t="s">
        <v>4353</v>
      </c>
      <c r="AO931" s="29">
        <v>8</v>
      </c>
      <c r="AP931">
        <v>-28.073329999999999</v>
      </c>
      <c r="AQ931">
        <v>137.58167</v>
      </c>
      <c r="AR931" t="s">
        <v>1532</v>
      </c>
      <c r="AS931">
        <v>0</v>
      </c>
      <c r="AT931" t="s">
        <v>4353</v>
      </c>
      <c r="AU931" t="s">
        <v>274</v>
      </c>
      <c r="AV931" t="s">
        <v>4353</v>
      </c>
      <c r="AW931" t="s">
        <v>4353</v>
      </c>
      <c r="AX931" t="s">
        <v>6157</v>
      </c>
      <c r="AY931">
        <v>-59357</v>
      </c>
      <c r="AZ931">
        <v>-59357</v>
      </c>
      <c r="BA931" t="s">
        <v>7018</v>
      </c>
      <c r="BB931" t="s">
        <v>4785</v>
      </c>
      <c r="BC931" t="s">
        <v>6157</v>
      </c>
      <c r="BH931" t="s">
        <v>4144</v>
      </c>
      <c r="BI931" t="s">
        <v>7195</v>
      </c>
      <c r="BJ931" t="s">
        <v>4164</v>
      </c>
      <c r="BK931" t="s">
        <v>4165</v>
      </c>
      <c r="BL931">
        <v>2016</v>
      </c>
      <c r="BM931"/>
      <c r="BN931"/>
      <c r="BO931"/>
      <c r="BP931"/>
      <c r="BW931">
        <v>-16.399999999999999</v>
      </c>
      <c r="BY931">
        <v>7.6</v>
      </c>
    </row>
    <row r="932" spans="1:77" ht="16" customHeight="1">
      <c r="A932">
        <v>931</v>
      </c>
      <c r="B932" t="s">
        <v>7107</v>
      </c>
      <c r="C932" s="2">
        <v>44970</v>
      </c>
      <c r="E932" t="s">
        <v>2086</v>
      </c>
      <c r="F932" t="s">
        <v>2086</v>
      </c>
      <c r="G932" t="s">
        <v>3941</v>
      </c>
      <c r="H932" t="s">
        <v>6157</v>
      </c>
      <c r="I932" t="s">
        <v>4855</v>
      </c>
      <c r="J932" t="s">
        <v>4856</v>
      </c>
      <c r="K932" t="s">
        <v>4857</v>
      </c>
      <c r="L932" t="s">
        <v>6157</v>
      </c>
      <c r="M932" t="s">
        <v>3984</v>
      </c>
      <c r="N932" t="s">
        <v>289</v>
      </c>
      <c r="O932" t="s">
        <v>6987</v>
      </c>
      <c r="P932" t="s">
        <v>3968</v>
      </c>
      <c r="Q932" t="s">
        <v>4403</v>
      </c>
      <c r="R932" t="s">
        <v>6157</v>
      </c>
      <c r="S932" t="s">
        <v>4353</v>
      </c>
      <c r="T932" t="s">
        <v>4353</v>
      </c>
      <c r="U932" t="s">
        <v>6157</v>
      </c>
      <c r="X932" t="s">
        <v>6157</v>
      </c>
      <c r="Y932" t="s">
        <v>6157</v>
      </c>
      <c r="Z932" t="s">
        <v>6157</v>
      </c>
      <c r="AA932" t="s">
        <v>4021</v>
      </c>
      <c r="AB932" t="s">
        <v>6157</v>
      </c>
      <c r="AC932" t="s">
        <v>6157</v>
      </c>
      <c r="AD932" t="s">
        <v>6157</v>
      </c>
      <c r="AE932" t="s">
        <v>6157</v>
      </c>
      <c r="AF932" t="s">
        <v>6157</v>
      </c>
      <c r="AG932" t="s">
        <v>6157</v>
      </c>
      <c r="AH932" t="s">
        <v>6157</v>
      </c>
      <c r="AI932" t="s">
        <v>6157</v>
      </c>
      <c r="AJ932" t="s">
        <v>4588</v>
      </c>
      <c r="AK932" t="s">
        <v>4858</v>
      </c>
      <c r="AL932" t="s">
        <v>268</v>
      </c>
      <c r="AM932" t="s">
        <v>264</v>
      </c>
      <c r="AN932" t="s">
        <v>4353</v>
      </c>
      <c r="AO932" s="29">
        <v>-5.9991111999999998</v>
      </c>
      <c r="AP932">
        <v>-28.698329999999999</v>
      </c>
      <c r="AQ932">
        <v>137.36000000000001</v>
      </c>
      <c r="AR932" t="s">
        <v>1532</v>
      </c>
      <c r="AS932">
        <v>0</v>
      </c>
      <c r="AT932" t="s">
        <v>4353</v>
      </c>
      <c r="AU932" t="s">
        <v>274</v>
      </c>
      <c r="AV932" t="s">
        <v>4353</v>
      </c>
      <c r="AW932" t="s">
        <v>4353</v>
      </c>
      <c r="AX932" t="s">
        <v>6157</v>
      </c>
      <c r="AY932">
        <v>-59388</v>
      </c>
      <c r="AZ932">
        <v>-59388</v>
      </c>
      <c r="BA932" t="s">
        <v>7018</v>
      </c>
      <c r="BB932" t="s">
        <v>4785</v>
      </c>
      <c r="BC932" t="s">
        <v>6157</v>
      </c>
      <c r="BH932" t="s">
        <v>4144</v>
      </c>
      <c r="BI932" t="s">
        <v>7195</v>
      </c>
      <c r="BJ932" t="s">
        <v>4164</v>
      </c>
      <c r="BK932" t="s">
        <v>4165</v>
      </c>
      <c r="BL932">
        <v>2016</v>
      </c>
      <c r="BM932"/>
      <c r="BN932"/>
      <c r="BO932"/>
      <c r="BP932"/>
      <c r="BW932"/>
      <c r="BY932"/>
    </row>
    <row r="933" spans="1:77" ht="16" customHeight="1">
      <c r="A933">
        <v>932</v>
      </c>
      <c r="B933" t="s">
        <v>7107</v>
      </c>
      <c r="C933" s="2">
        <v>44970</v>
      </c>
      <c r="E933" t="s">
        <v>2087</v>
      </c>
      <c r="F933" t="s">
        <v>2087</v>
      </c>
      <c r="G933" t="s">
        <v>3941</v>
      </c>
      <c r="H933" t="s">
        <v>6157</v>
      </c>
      <c r="I933" t="s">
        <v>4855</v>
      </c>
      <c r="J933" t="s">
        <v>4856</v>
      </c>
      <c r="K933" t="s">
        <v>4857</v>
      </c>
      <c r="L933" t="s">
        <v>6157</v>
      </c>
      <c r="M933" t="s">
        <v>3984</v>
      </c>
      <c r="N933" t="s">
        <v>289</v>
      </c>
      <c r="O933" t="s">
        <v>6987</v>
      </c>
      <c r="P933" t="s">
        <v>3968</v>
      </c>
      <c r="Q933" t="s">
        <v>4403</v>
      </c>
      <c r="R933" t="s">
        <v>6157</v>
      </c>
      <c r="S933" t="s">
        <v>4353</v>
      </c>
      <c r="T933" t="s">
        <v>4353</v>
      </c>
      <c r="U933" t="s">
        <v>6157</v>
      </c>
      <c r="X933" t="s">
        <v>6157</v>
      </c>
      <c r="Y933" t="s">
        <v>6157</v>
      </c>
      <c r="Z933" t="s">
        <v>6157</v>
      </c>
      <c r="AA933" t="s">
        <v>4021</v>
      </c>
      <c r="AB933" t="s">
        <v>6157</v>
      </c>
      <c r="AC933" t="s">
        <v>6157</v>
      </c>
      <c r="AD933" t="s">
        <v>6157</v>
      </c>
      <c r="AE933" t="s">
        <v>6157</v>
      </c>
      <c r="AF933" t="s">
        <v>6157</v>
      </c>
      <c r="AG933" t="s">
        <v>6157</v>
      </c>
      <c r="AH933" t="s">
        <v>6157</v>
      </c>
      <c r="AI933" t="s">
        <v>6157</v>
      </c>
      <c r="AJ933" t="s">
        <v>4588</v>
      </c>
      <c r="AK933" t="s">
        <v>4858</v>
      </c>
      <c r="AL933" t="s">
        <v>268</v>
      </c>
      <c r="AM933" t="s">
        <v>264</v>
      </c>
      <c r="AN933" t="s">
        <v>4353</v>
      </c>
      <c r="AO933" s="29">
        <v>-5</v>
      </c>
      <c r="AP933">
        <v>-28.522829999999999</v>
      </c>
      <c r="AQ933">
        <v>137.92633000000001</v>
      </c>
      <c r="AR933" t="s">
        <v>1532</v>
      </c>
      <c r="AS933">
        <v>0</v>
      </c>
      <c r="AT933" t="s">
        <v>4353</v>
      </c>
      <c r="AU933" t="s">
        <v>274</v>
      </c>
      <c r="AV933" t="s">
        <v>4353</v>
      </c>
      <c r="AW933" t="s">
        <v>4353</v>
      </c>
      <c r="AX933" t="s">
        <v>6157</v>
      </c>
      <c r="AY933">
        <v>-59481</v>
      </c>
      <c r="AZ933">
        <v>-59481</v>
      </c>
      <c r="BA933" t="s">
        <v>7018</v>
      </c>
      <c r="BB933" t="s">
        <v>4785</v>
      </c>
      <c r="BC933" t="s">
        <v>6157</v>
      </c>
      <c r="BH933" t="s">
        <v>4144</v>
      </c>
      <c r="BI933" t="s">
        <v>7195</v>
      </c>
      <c r="BJ933" t="s">
        <v>4164</v>
      </c>
      <c r="BK933" t="s">
        <v>4165</v>
      </c>
      <c r="BL933">
        <v>2016</v>
      </c>
      <c r="BM933"/>
      <c r="BN933"/>
      <c r="BO933"/>
      <c r="BP933"/>
      <c r="BW933">
        <v>-16.2</v>
      </c>
      <c r="BY933">
        <v>11.3</v>
      </c>
    </row>
    <row r="934" spans="1:77" ht="16" customHeight="1">
      <c r="A934">
        <v>933</v>
      </c>
      <c r="B934" t="s">
        <v>7107</v>
      </c>
      <c r="C934" s="2">
        <v>44970</v>
      </c>
      <c r="E934" t="s">
        <v>1965</v>
      </c>
      <c r="F934" t="s">
        <v>1965</v>
      </c>
      <c r="G934" t="s">
        <v>3941</v>
      </c>
      <c r="H934" t="s">
        <v>6157</v>
      </c>
      <c r="I934" t="s">
        <v>4855</v>
      </c>
      <c r="J934" t="s">
        <v>4856</v>
      </c>
      <c r="K934" t="s">
        <v>4857</v>
      </c>
      <c r="L934" t="s">
        <v>6157</v>
      </c>
      <c r="M934" t="s">
        <v>3984</v>
      </c>
      <c r="N934" t="s">
        <v>289</v>
      </c>
      <c r="O934" t="s">
        <v>6987</v>
      </c>
      <c r="P934" t="s">
        <v>3968</v>
      </c>
      <c r="Q934" t="s">
        <v>4403</v>
      </c>
      <c r="R934" t="s">
        <v>6157</v>
      </c>
      <c r="S934" t="s">
        <v>4353</v>
      </c>
      <c r="T934" t="s">
        <v>4353</v>
      </c>
      <c r="U934" t="s">
        <v>6157</v>
      </c>
      <c r="X934" t="s">
        <v>6157</v>
      </c>
      <c r="Y934" t="s">
        <v>6157</v>
      </c>
      <c r="Z934" t="s">
        <v>6157</v>
      </c>
      <c r="AA934" t="s">
        <v>4021</v>
      </c>
      <c r="AB934" t="s">
        <v>6157</v>
      </c>
      <c r="AC934" t="s">
        <v>6157</v>
      </c>
      <c r="AD934" t="s">
        <v>6157</v>
      </c>
      <c r="AE934" t="s">
        <v>6157</v>
      </c>
      <c r="AF934" t="s">
        <v>6157</v>
      </c>
      <c r="AG934" t="s">
        <v>6157</v>
      </c>
      <c r="AH934" t="s">
        <v>6157</v>
      </c>
      <c r="AI934" t="s">
        <v>6157</v>
      </c>
      <c r="AJ934" t="s">
        <v>4588</v>
      </c>
      <c r="AK934" t="s">
        <v>4858</v>
      </c>
      <c r="AL934" t="s">
        <v>268</v>
      </c>
      <c r="AM934" t="s">
        <v>264</v>
      </c>
      <c r="AN934" t="s">
        <v>4353</v>
      </c>
      <c r="AO934" s="29">
        <v>-5</v>
      </c>
      <c r="AP934">
        <v>-28.522829999999999</v>
      </c>
      <c r="AQ934">
        <v>137.92633000000001</v>
      </c>
      <c r="AR934" t="s">
        <v>1532</v>
      </c>
      <c r="AS934">
        <v>0</v>
      </c>
      <c r="AT934" t="s">
        <v>4353</v>
      </c>
      <c r="AU934" t="s">
        <v>274</v>
      </c>
      <c r="AV934" t="s">
        <v>4353</v>
      </c>
      <c r="AW934" t="s">
        <v>4353</v>
      </c>
      <c r="AX934" t="s">
        <v>6157</v>
      </c>
      <c r="AY934">
        <v>-59573</v>
      </c>
      <c r="AZ934">
        <v>-59573</v>
      </c>
      <c r="BA934" t="s">
        <v>7018</v>
      </c>
      <c r="BB934" t="s">
        <v>4785</v>
      </c>
      <c r="BC934" t="s">
        <v>6157</v>
      </c>
      <c r="BH934" t="s">
        <v>4144</v>
      </c>
      <c r="BI934" t="s">
        <v>7195</v>
      </c>
      <c r="BJ934" t="s">
        <v>4164</v>
      </c>
      <c r="BK934" t="s">
        <v>4165</v>
      </c>
      <c r="BL934">
        <v>2016</v>
      </c>
      <c r="BM934"/>
      <c r="BN934"/>
      <c r="BO934"/>
      <c r="BP934"/>
      <c r="BW934"/>
      <c r="BY934"/>
    </row>
    <row r="935" spans="1:77" ht="16" customHeight="1">
      <c r="A935">
        <v>934</v>
      </c>
      <c r="B935" t="s">
        <v>7107</v>
      </c>
      <c r="C935" s="2">
        <v>44970</v>
      </c>
      <c r="E935" t="s">
        <v>2081</v>
      </c>
      <c r="F935" t="s">
        <v>2081</v>
      </c>
      <c r="G935" t="s">
        <v>3941</v>
      </c>
      <c r="H935" t="s">
        <v>6157</v>
      </c>
      <c r="I935" t="s">
        <v>4855</v>
      </c>
      <c r="J935" t="s">
        <v>4856</v>
      </c>
      <c r="K935" t="s">
        <v>4857</v>
      </c>
      <c r="L935" t="s">
        <v>6157</v>
      </c>
      <c r="M935" t="s">
        <v>3984</v>
      </c>
      <c r="N935" t="s">
        <v>289</v>
      </c>
      <c r="O935" t="s">
        <v>6987</v>
      </c>
      <c r="P935" t="s">
        <v>3968</v>
      </c>
      <c r="Q935" t="s">
        <v>4403</v>
      </c>
      <c r="R935" t="s">
        <v>6157</v>
      </c>
      <c r="S935" t="s">
        <v>4353</v>
      </c>
      <c r="T935" t="s">
        <v>4353</v>
      </c>
      <c r="U935" t="s">
        <v>6157</v>
      </c>
      <c r="X935" t="s">
        <v>6157</v>
      </c>
      <c r="Y935" t="s">
        <v>6157</v>
      </c>
      <c r="Z935" t="s">
        <v>6157</v>
      </c>
      <c r="AA935" t="s">
        <v>4021</v>
      </c>
      <c r="AB935" t="s">
        <v>6157</v>
      </c>
      <c r="AC935" t="s">
        <v>6157</v>
      </c>
      <c r="AD935" t="s">
        <v>6157</v>
      </c>
      <c r="AE935" t="s">
        <v>6157</v>
      </c>
      <c r="AF935" t="s">
        <v>6157</v>
      </c>
      <c r="AG935" t="s">
        <v>6157</v>
      </c>
      <c r="AH935" t="s">
        <v>6157</v>
      </c>
      <c r="AI935" t="s">
        <v>6157</v>
      </c>
      <c r="AJ935" t="s">
        <v>4588</v>
      </c>
      <c r="AK935" t="s">
        <v>4858</v>
      </c>
      <c r="AL935" t="s">
        <v>268</v>
      </c>
      <c r="AM935" t="s">
        <v>264</v>
      </c>
      <c r="AN935" t="s">
        <v>4353</v>
      </c>
      <c r="AO935" s="29">
        <v>2</v>
      </c>
      <c r="AP935">
        <v>-29.0398</v>
      </c>
      <c r="AQ935">
        <v>137.84710000000001</v>
      </c>
      <c r="AR935" t="s">
        <v>1532</v>
      </c>
      <c r="AS935">
        <v>0</v>
      </c>
      <c r="AT935" t="s">
        <v>4353</v>
      </c>
      <c r="AU935" t="s">
        <v>274</v>
      </c>
      <c r="AV935" t="s">
        <v>4353</v>
      </c>
      <c r="AW935" t="s">
        <v>4353</v>
      </c>
      <c r="AX935" t="s">
        <v>6157</v>
      </c>
      <c r="AY935">
        <v>-59573</v>
      </c>
      <c r="AZ935">
        <v>-59573</v>
      </c>
      <c r="BA935" t="s">
        <v>7018</v>
      </c>
      <c r="BB935" t="s">
        <v>4785</v>
      </c>
      <c r="BC935" t="s">
        <v>6157</v>
      </c>
      <c r="BH935" t="s">
        <v>4144</v>
      </c>
      <c r="BI935" t="s">
        <v>7195</v>
      </c>
      <c r="BJ935" t="s">
        <v>4164</v>
      </c>
      <c r="BK935" t="s">
        <v>4165</v>
      </c>
      <c r="BL935">
        <v>2016</v>
      </c>
      <c r="BM935"/>
      <c r="BN935"/>
      <c r="BO935"/>
      <c r="BP935"/>
      <c r="BW935"/>
      <c r="BY935"/>
    </row>
    <row r="936" spans="1:77" ht="16" customHeight="1">
      <c r="A936">
        <v>935</v>
      </c>
      <c r="B936" t="s">
        <v>7107</v>
      </c>
      <c r="C936" s="2">
        <v>44970</v>
      </c>
      <c r="E936" t="s">
        <v>1965</v>
      </c>
      <c r="F936" t="s">
        <v>1965</v>
      </c>
      <c r="G936" t="s">
        <v>3941</v>
      </c>
      <c r="H936" t="s">
        <v>6157</v>
      </c>
      <c r="I936" t="s">
        <v>4855</v>
      </c>
      <c r="J936" t="s">
        <v>4856</v>
      </c>
      <c r="K936" t="s">
        <v>4857</v>
      </c>
      <c r="L936" t="s">
        <v>6157</v>
      </c>
      <c r="M936" t="s">
        <v>3984</v>
      </c>
      <c r="N936" t="s">
        <v>289</v>
      </c>
      <c r="O936" t="s">
        <v>6987</v>
      </c>
      <c r="P936" t="s">
        <v>3968</v>
      </c>
      <c r="Q936" t="s">
        <v>4403</v>
      </c>
      <c r="R936" t="s">
        <v>6157</v>
      </c>
      <c r="S936" t="s">
        <v>4353</v>
      </c>
      <c r="T936" t="s">
        <v>4353</v>
      </c>
      <c r="U936" t="s">
        <v>6157</v>
      </c>
      <c r="X936" t="s">
        <v>6157</v>
      </c>
      <c r="Y936" t="s">
        <v>6157</v>
      </c>
      <c r="Z936" t="s">
        <v>6157</v>
      </c>
      <c r="AA936" t="s">
        <v>4021</v>
      </c>
      <c r="AB936" t="s">
        <v>6157</v>
      </c>
      <c r="AC936" t="s">
        <v>6157</v>
      </c>
      <c r="AD936" t="s">
        <v>6157</v>
      </c>
      <c r="AE936" t="s">
        <v>6157</v>
      </c>
      <c r="AF936" t="s">
        <v>6157</v>
      </c>
      <c r="AG936" t="s">
        <v>6157</v>
      </c>
      <c r="AH936" t="s">
        <v>6157</v>
      </c>
      <c r="AI936" t="s">
        <v>6157</v>
      </c>
      <c r="AJ936" t="s">
        <v>4588</v>
      </c>
      <c r="AK936" t="s">
        <v>4858</v>
      </c>
      <c r="AL936" t="s">
        <v>268</v>
      </c>
      <c r="AM936" t="s">
        <v>264</v>
      </c>
      <c r="AN936" t="s">
        <v>4353</v>
      </c>
      <c r="AO936" s="29">
        <v>2</v>
      </c>
      <c r="AP936">
        <v>-29.0398</v>
      </c>
      <c r="AQ936">
        <v>137.84710000000001</v>
      </c>
      <c r="AR936" t="s">
        <v>1532</v>
      </c>
      <c r="AS936">
        <v>0</v>
      </c>
      <c r="AT936" t="s">
        <v>4353</v>
      </c>
      <c r="AU936" t="s">
        <v>274</v>
      </c>
      <c r="AV936" t="s">
        <v>4353</v>
      </c>
      <c r="AW936" t="s">
        <v>4353</v>
      </c>
      <c r="AX936" t="s">
        <v>6157</v>
      </c>
      <c r="AY936">
        <v>-59573</v>
      </c>
      <c r="AZ936">
        <v>-59573</v>
      </c>
      <c r="BA936" t="s">
        <v>7018</v>
      </c>
      <c r="BB936" t="s">
        <v>4785</v>
      </c>
      <c r="BC936" t="s">
        <v>6157</v>
      </c>
      <c r="BH936" t="s">
        <v>4144</v>
      </c>
      <c r="BI936" t="s">
        <v>7195</v>
      </c>
      <c r="BJ936" t="s">
        <v>4164</v>
      </c>
      <c r="BK936" t="s">
        <v>4165</v>
      </c>
      <c r="BL936">
        <v>2016</v>
      </c>
      <c r="BM936"/>
      <c r="BN936"/>
      <c r="BO936"/>
      <c r="BP936"/>
      <c r="BW936"/>
      <c r="BY936"/>
    </row>
    <row r="937" spans="1:77" ht="16" customHeight="1">
      <c r="A937">
        <v>936</v>
      </c>
      <c r="B937" t="s">
        <v>7107</v>
      </c>
      <c r="C937" s="2">
        <v>44970</v>
      </c>
      <c r="E937" t="s">
        <v>2078</v>
      </c>
      <c r="F937" t="s">
        <v>2078</v>
      </c>
      <c r="G937" t="s">
        <v>3941</v>
      </c>
      <c r="H937" t="s">
        <v>6157</v>
      </c>
      <c r="I937" t="s">
        <v>4855</v>
      </c>
      <c r="J937" t="s">
        <v>4856</v>
      </c>
      <c r="K937" t="s">
        <v>4857</v>
      </c>
      <c r="L937" t="s">
        <v>6157</v>
      </c>
      <c r="M937" t="s">
        <v>3984</v>
      </c>
      <c r="N937" t="s">
        <v>289</v>
      </c>
      <c r="O937" t="s">
        <v>6987</v>
      </c>
      <c r="P937" t="s">
        <v>3968</v>
      </c>
      <c r="Q937" t="s">
        <v>4403</v>
      </c>
      <c r="R937" t="s">
        <v>6157</v>
      </c>
      <c r="S937" t="s">
        <v>4353</v>
      </c>
      <c r="T937" t="s">
        <v>4353</v>
      </c>
      <c r="U937" t="s">
        <v>6157</v>
      </c>
      <c r="X937" t="s">
        <v>6157</v>
      </c>
      <c r="Y937" t="s">
        <v>6157</v>
      </c>
      <c r="Z937" t="s">
        <v>6157</v>
      </c>
      <c r="AA937" t="s">
        <v>4021</v>
      </c>
      <c r="AB937" t="s">
        <v>6157</v>
      </c>
      <c r="AC937" t="s">
        <v>6157</v>
      </c>
      <c r="AD937" t="s">
        <v>6157</v>
      </c>
      <c r="AE937" t="s">
        <v>6157</v>
      </c>
      <c r="AF937" t="s">
        <v>6157</v>
      </c>
      <c r="AG937" t="s">
        <v>6157</v>
      </c>
      <c r="AH937" t="s">
        <v>6157</v>
      </c>
      <c r="AI937" t="s">
        <v>6157</v>
      </c>
      <c r="AJ937" t="s">
        <v>4588</v>
      </c>
      <c r="AK937" t="s">
        <v>4858</v>
      </c>
      <c r="AL937" t="s">
        <v>268</v>
      </c>
      <c r="AM937" t="s">
        <v>264</v>
      </c>
      <c r="AN937" t="s">
        <v>4353</v>
      </c>
      <c r="AO937" s="29">
        <v>2</v>
      </c>
      <c r="AP937">
        <v>-29.0398</v>
      </c>
      <c r="AQ937">
        <v>137.84710000000001</v>
      </c>
      <c r="AR937" t="s">
        <v>1532</v>
      </c>
      <c r="AS937">
        <v>0</v>
      </c>
      <c r="AT937" t="s">
        <v>4353</v>
      </c>
      <c r="AU937" t="s">
        <v>274</v>
      </c>
      <c r="AV937" t="s">
        <v>4353</v>
      </c>
      <c r="AW937" t="s">
        <v>4353</v>
      </c>
      <c r="AX937" t="s">
        <v>6157</v>
      </c>
      <c r="AY937">
        <v>-59666</v>
      </c>
      <c r="AZ937">
        <v>-59666</v>
      </c>
      <c r="BA937" t="s">
        <v>7018</v>
      </c>
      <c r="BB937" t="s">
        <v>4785</v>
      </c>
      <c r="BC937" t="s">
        <v>6157</v>
      </c>
      <c r="BH937" t="s">
        <v>4144</v>
      </c>
      <c r="BI937" t="s">
        <v>7195</v>
      </c>
      <c r="BJ937" t="s">
        <v>4164</v>
      </c>
      <c r="BK937" t="s">
        <v>4165</v>
      </c>
      <c r="BL937">
        <v>2016</v>
      </c>
      <c r="BM937"/>
      <c r="BN937"/>
      <c r="BO937"/>
      <c r="BP937"/>
      <c r="BW937"/>
      <c r="BY937"/>
    </row>
    <row r="938" spans="1:77" ht="16" customHeight="1">
      <c r="A938">
        <v>937</v>
      </c>
      <c r="B938" t="s">
        <v>7107</v>
      </c>
      <c r="C938" s="2">
        <v>44970</v>
      </c>
      <c r="E938" t="s">
        <v>1981</v>
      </c>
      <c r="F938" t="s">
        <v>1981</v>
      </c>
      <c r="G938" t="s">
        <v>3941</v>
      </c>
      <c r="H938" t="s">
        <v>6157</v>
      </c>
      <c r="I938" t="s">
        <v>4855</v>
      </c>
      <c r="J938" t="s">
        <v>4856</v>
      </c>
      <c r="K938" t="s">
        <v>4857</v>
      </c>
      <c r="L938" t="s">
        <v>6157</v>
      </c>
      <c r="M938" t="s">
        <v>3984</v>
      </c>
      <c r="N938" t="s">
        <v>289</v>
      </c>
      <c r="O938" t="s">
        <v>6987</v>
      </c>
      <c r="P938" t="s">
        <v>3968</v>
      </c>
      <c r="Q938" t="s">
        <v>4403</v>
      </c>
      <c r="R938" t="s">
        <v>6157</v>
      </c>
      <c r="S938" t="s">
        <v>4353</v>
      </c>
      <c r="T938" t="s">
        <v>4353</v>
      </c>
      <c r="U938" t="s">
        <v>6157</v>
      </c>
      <c r="X938" t="s">
        <v>6157</v>
      </c>
      <c r="Y938" t="s">
        <v>6157</v>
      </c>
      <c r="Z938" t="s">
        <v>6157</v>
      </c>
      <c r="AA938" t="s">
        <v>4021</v>
      </c>
      <c r="AB938" t="s">
        <v>6157</v>
      </c>
      <c r="AC938" t="s">
        <v>6157</v>
      </c>
      <c r="AD938" t="s">
        <v>6157</v>
      </c>
      <c r="AE938" t="s">
        <v>6157</v>
      </c>
      <c r="AF938" t="s">
        <v>6157</v>
      </c>
      <c r="AG938" t="s">
        <v>6157</v>
      </c>
      <c r="AH938" t="s">
        <v>6157</v>
      </c>
      <c r="AI938" t="s">
        <v>6157</v>
      </c>
      <c r="AJ938" t="s">
        <v>4588</v>
      </c>
      <c r="AK938" t="s">
        <v>4858</v>
      </c>
      <c r="AL938" t="s">
        <v>268</v>
      </c>
      <c r="AM938" t="s">
        <v>264</v>
      </c>
      <c r="AN938" t="s">
        <v>4353</v>
      </c>
      <c r="AO938" s="29">
        <v>13</v>
      </c>
      <c r="AP938">
        <v>-28.11</v>
      </c>
      <c r="AQ938">
        <v>137.50667000000001</v>
      </c>
      <c r="AR938" t="s">
        <v>1532</v>
      </c>
      <c r="AS938">
        <v>0</v>
      </c>
      <c r="AT938" t="s">
        <v>4353</v>
      </c>
      <c r="AU938" t="s">
        <v>274</v>
      </c>
      <c r="AV938" t="s">
        <v>4353</v>
      </c>
      <c r="AW938" t="s">
        <v>4353</v>
      </c>
      <c r="AX938" t="s">
        <v>6157</v>
      </c>
      <c r="AY938">
        <v>-59666</v>
      </c>
      <c r="AZ938">
        <v>-59666</v>
      </c>
      <c r="BA938" t="s">
        <v>7018</v>
      </c>
      <c r="BB938" t="s">
        <v>4785</v>
      </c>
      <c r="BC938" t="s">
        <v>6157</v>
      </c>
      <c r="BH938" t="s">
        <v>4144</v>
      </c>
      <c r="BI938" t="s">
        <v>7195</v>
      </c>
      <c r="BJ938" t="s">
        <v>4164</v>
      </c>
      <c r="BK938" t="s">
        <v>4165</v>
      </c>
      <c r="BL938">
        <v>2016</v>
      </c>
      <c r="BM938"/>
      <c r="BN938"/>
      <c r="BO938"/>
      <c r="BP938"/>
      <c r="BW938">
        <v>-14.7</v>
      </c>
      <c r="BY938"/>
    </row>
    <row r="939" spans="1:77" ht="16" customHeight="1">
      <c r="A939">
        <v>938</v>
      </c>
      <c r="B939" t="s">
        <v>7107</v>
      </c>
      <c r="C939" s="2">
        <v>44970</v>
      </c>
      <c r="E939" t="s">
        <v>1976</v>
      </c>
      <c r="F939" t="s">
        <v>1976</v>
      </c>
      <c r="G939" t="s">
        <v>3941</v>
      </c>
      <c r="H939" t="s">
        <v>6157</v>
      </c>
      <c r="I939" t="s">
        <v>4855</v>
      </c>
      <c r="J939" t="s">
        <v>4856</v>
      </c>
      <c r="K939" t="s">
        <v>4857</v>
      </c>
      <c r="L939" t="s">
        <v>6157</v>
      </c>
      <c r="M939" t="s">
        <v>3984</v>
      </c>
      <c r="N939" t="s">
        <v>289</v>
      </c>
      <c r="O939" t="s">
        <v>6987</v>
      </c>
      <c r="P939" t="s">
        <v>3968</v>
      </c>
      <c r="Q939" t="s">
        <v>4403</v>
      </c>
      <c r="R939" t="s">
        <v>6157</v>
      </c>
      <c r="S939" t="s">
        <v>4353</v>
      </c>
      <c r="T939" t="s">
        <v>4353</v>
      </c>
      <c r="U939" t="s">
        <v>6157</v>
      </c>
      <c r="X939" t="s">
        <v>6157</v>
      </c>
      <c r="Y939" t="s">
        <v>6157</v>
      </c>
      <c r="Z939" t="s">
        <v>6157</v>
      </c>
      <c r="AA939" t="s">
        <v>4021</v>
      </c>
      <c r="AB939" t="s">
        <v>6157</v>
      </c>
      <c r="AC939" t="s">
        <v>6157</v>
      </c>
      <c r="AD939" t="s">
        <v>6157</v>
      </c>
      <c r="AE939" t="s">
        <v>6157</v>
      </c>
      <c r="AF939" t="s">
        <v>6157</v>
      </c>
      <c r="AG939" t="s">
        <v>6157</v>
      </c>
      <c r="AH939" t="s">
        <v>6157</v>
      </c>
      <c r="AI939" t="s">
        <v>6157</v>
      </c>
      <c r="AJ939" t="s">
        <v>4588</v>
      </c>
      <c r="AK939" t="s">
        <v>4858</v>
      </c>
      <c r="AL939" t="s">
        <v>268</v>
      </c>
      <c r="AM939" t="s">
        <v>264</v>
      </c>
      <c r="AN939" t="s">
        <v>4353</v>
      </c>
      <c r="AO939" s="29">
        <v>-9</v>
      </c>
      <c r="AP939">
        <v>-28.960699999999999</v>
      </c>
      <c r="AQ939">
        <v>137.3493</v>
      </c>
      <c r="AR939" t="s">
        <v>1532</v>
      </c>
      <c r="AS939">
        <v>0</v>
      </c>
      <c r="AT939" t="s">
        <v>4353</v>
      </c>
      <c r="AU939" t="s">
        <v>274</v>
      </c>
      <c r="AV939" t="s">
        <v>4353</v>
      </c>
      <c r="AW939" t="s">
        <v>4353</v>
      </c>
      <c r="AX939" t="s">
        <v>6157</v>
      </c>
      <c r="AY939">
        <v>-59758</v>
      </c>
      <c r="AZ939">
        <v>-59758</v>
      </c>
      <c r="BA939" t="s">
        <v>7018</v>
      </c>
      <c r="BB939" t="s">
        <v>4785</v>
      </c>
      <c r="BC939" t="s">
        <v>6157</v>
      </c>
      <c r="BH939" t="s">
        <v>4144</v>
      </c>
      <c r="BI939" t="s">
        <v>7195</v>
      </c>
      <c r="BJ939" t="s">
        <v>4164</v>
      </c>
      <c r="BK939" t="s">
        <v>4165</v>
      </c>
      <c r="BL939">
        <v>2016</v>
      </c>
      <c r="BM939"/>
      <c r="BN939"/>
      <c r="BO939"/>
      <c r="BP939"/>
      <c r="BW939"/>
      <c r="BY939"/>
    </row>
    <row r="940" spans="1:77" ht="16" customHeight="1">
      <c r="A940">
        <v>939</v>
      </c>
      <c r="B940" t="s">
        <v>7107</v>
      </c>
      <c r="C940" s="2">
        <v>44970</v>
      </c>
      <c r="E940" t="s">
        <v>2088</v>
      </c>
      <c r="F940" t="s">
        <v>2088</v>
      </c>
      <c r="G940" t="s">
        <v>3941</v>
      </c>
      <c r="H940" t="s">
        <v>6157</v>
      </c>
      <c r="I940" t="s">
        <v>4855</v>
      </c>
      <c r="J940" t="s">
        <v>4856</v>
      </c>
      <c r="K940" t="s">
        <v>4857</v>
      </c>
      <c r="L940" t="s">
        <v>6157</v>
      </c>
      <c r="M940" t="s">
        <v>3984</v>
      </c>
      <c r="N940" t="s">
        <v>289</v>
      </c>
      <c r="O940" t="s">
        <v>6987</v>
      </c>
      <c r="P940" t="s">
        <v>3968</v>
      </c>
      <c r="Q940" t="s">
        <v>4403</v>
      </c>
      <c r="R940" t="s">
        <v>6157</v>
      </c>
      <c r="S940" t="s">
        <v>4353</v>
      </c>
      <c r="T940" t="s">
        <v>4353</v>
      </c>
      <c r="U940" t="s">
        <v>6157</v>
      </c>
      <c r="X940" t="s">
        <v>6157</v>
      </c>
      <c r="Y940" t="s">
        <v>6157</v>
      </c>
      <c r="Z940" t="s">
        <v>6157</v>
      </c>
      <c r="AA940" t="s">
        <v>4021</v>
      </c>
      <c r="AB940" t="s">
        <v>6157</v>
      </c>
      <c r="AC940" t="s">
        <v>6157</v>
      </c>
      <c r="AD940" t="s">
        <v>6157</v>
      </c>
      <c r="AE940" t="s">
        <v>6157</v>
      </c>
      <c r="AF940" t="s">
        <v>6157</v>
      </c>
      <c r="AG940" t="s">
        <v>6157</v>
      </c>
      <c r="AH940" t="s">
        <v>6157</v>
      </c>
      <c r="AI940" t="s">
        <v>6157</v>
      </c>
      <c r="AJ940" t="s">
        <v>4588</v>
      </c>
      <c r="AK940" t="s">
        <v>4858</v>
      </c>
      <c r="AL940" t="s">
        <v>268</v>
      </c>
      <c r="AM940" t="s">
        <v>264</v>
      </c>
      <c r="AN940" t="s">
        <v>4353</v>
      </c>
      <c r="AO940" s="29">
        <v>15.9193525</v>
      </c>
      <c r="AP940">
        <v>-28.115670000000001</v>
      </c>
      <c r="AQ940">
        <v>137.845</v>
      </c>
      <c r="AR940" t="s">
        <v>1532</v>
      </c>
      <c r="AS940">
        <v>0</v>
      </c>
      <c r="AT940" t="s">
        <v>4353</v>
      </c>
      <c r="AU940" t="s">
        <v>274</v>
      </c>
      <c r="AV940" t="s">
        <v>4353</v>
      </c>
      <c r="AW940" t="s">
        <v>4353</v>
      </c>
      <c r="AX940" t="s">
        <v>6157</v>
      </c>
      <c r="AY940">
        <v>-59885</v>
      </c>
      <c r="AZ940">
        <v>-59885</v>
      </c>
      <c r="BA940" t="s">
        <v>7018</v>
      </c>
      <c r="BB940" t="s">
        <v>4785</v>
      </c>
      <c r="BC940" t="s">
        <v>6157</v>
      </c>
      <c r="BH940" t="s">
        <v>4144</v>
      </c>
      <c r="BI940" t="s">
        <v>7195</v>
      </c>
      <c r="BJ940" t="s">
        <v>4164</v>
      </c>
      <c r="BK940" t="s">
        <v>4165</v>
      </c>
      <c r="BL940">
        <v>2016</v>
      </c>
      <c r="BM940"/>
      <c r="BN940"/>
      <c r="BO940"/>
      <c r="BP940"/>
      <c r="BW940"/>
      <c r="BY940"/>
    </row>
    <row r="941" spans="1:77" ht="16" customHeight="1">
      <c r="A941">
        <v>940</v>
      </c>
      <c r="B941" t="s">
        <v>7107</v>
      </c>
      <c r="C941" s="2">
        <v>44970</v>
      </c>
      <c r="E941" t="s">
        <v>2089</v>
      </c>
      <c r="F941" t="s">
        <v>2089</v>
      </c>
      <c r="G941" t="s">
        <v>3941</v>
      </c>
      <c r="H941" t="s">
        <v>6157</v>
      </c>
      <c r="I941" t="s">
        <v>4855</v>
      </c>
      <c r="J941" t="s">
        <v>4856</v>
      </c>
      <c r="K941" t="s">
        <v>4857</v>
      </c>
      <c r="L941" t="s">
        <v>6157</v>
      </c>
      <c r="M941" t="s">
        <v>3984</v>
      </c>
      <c r="N941" t="s">
        <v>289</v>
      </c>
      <c r="O941" t="s">
        <v>6987</v>
      </c>
      <c r="P941" t="s">
        <v>3968</v>
      </c>
      <c r="Q941" t="s">
        <v>4403</v>
      </c>
      <c r="R941" t="s">
        <v>6157</v>
      </c>
      <c r="S941" t="s">
        <v>4353</v>
      </c>
      <c r="T941" t="s">
        <v>4353</v>
      </c>
      <c r="U941" t="s">
        <v>6157</v>
      </c>
      <c r="X941" t="s">
        <v>6157</v>
      </c>
      <c r="Y941" t="s">
        <v>6157</v>
      </c>
      <c r="Z941" t="s">
        <v>6157</v>
      </c>
      <c r="AA941" t="s">
        <v>4021</v>
      </c>
      <c r="AB941" t="s">
        <v>6157</v>
      </c>
      <c r="AC941" t="s">
        <v>6157</v>
      </c>
      <c r="AD941" t="s">
        <v>6157</v>
      </c>
      <c r="AE941" t="s">
        <v>6157</v>
      </c>
      <c r="AF941" t="s">
        <v>6157</v>
      </c>
      <c r="AG941" t="s">
        <v>6157</v>
      </c>
      <c r="AH941" t="s">
        <v>6157</v>
      </c>
      <c r="AI941" t="s">
        <v>6157</v>
      </c>
      <c r="AJ941" t="s">
        <v>4588</v>
      </c>
      <c r="AK941" t="s">
        <v>4858</v>
      </c>
      <c r="AL941" t="s">
        <v>268</v>
      </c>
      <c r="AM941" t="s">
        <v>264</v>
      </c>
      <c r="AN941" t="s">
        <v>4353</v>
      </c>
      <c r="AO941" s="29">
        <v>11</v>
      </c>
      <c r="AP941">
        <v>-28.582100000000001</v>
      </c>
      <c r="AQ941">
        <v>137.5745</v>
      </c>
      <c r="AR941" t="s">
        <v>1532</v>
      </c>
      <c r="AS941">
        <v>0</v>
      </c>
      <c r="AT941" t="s">
        <v>4353</v>
      </c>
      <c r="AU941" t="s">
        <v>274</v>
      </c>
      <c r="AV941" t="s">
        <v>4353</v>
      </c>
      <c r="AW941" t="s">
        <v>4353</v>
      </c>
      <c r="AX941" t="s">
        <v>6157</v>
      </c>
      <c r="AY941">
        <v>-59943</v>
      </c>
      <c r="AZ941">
        <v>-59943</v>
      </c>
      <c r="BA941" t="s">
        <v>7018</v>
      </c>
      <c r="BB941" t="s">
        <v>4785</v>
      </c>
      <c r="BC941" t="s">
        <v>6157</v>
      </c>
      <c r="BH941" t="s">
        <v>4144</v>
      </c>
      <c r="BI941" t="s">
        <v>7195</v>
      </c>
      <c r="BJ941" t="s">
        <v>4164</v>
      </c>
      <c r="BK941" t="s">
        <v>4165</v>
      </c>
      <c r="BL941">
        <v>2016</v>
      </c>
      <c r="BM941"/>
      <c r="BN941"/>
      <c r="BO941"/>
      <c r="BP941"/>
      <c r="BW941"/>
      <c r="BY941"/>
    </row>
    <row r="942" spans="1:77" ht="16" customHeight="1">
      <c r="A942">
        <v>941</v>
      </c>
      <c r="B942" t="s">
        <v>7107</v>
      </c>
      <c r="C942" s="2">
        <v>44970</v>
      </c>
      <c r="E942" t="s">
        <v>2068</v>
      </c>
      <c r="F942" t="s">
        <v>2068</v>
      </c>
      <c r="G942" t="s">
        <v>3941</v>
      </c>
      <c r="H942" t="s">
        <v>6157</v>
      </c>
      <c r="I942" t="s">
        <v>4855</v>
      </c>
      <c r="J942" t="s">
        <v>4856</v>
      </c>
      <c r="K942" t="s">
        <v>4857</v>
      </c>
      <c r="L942" t="s">
        <v>6157</v>
      </c>
      <c r="M942" t="s">
        <v>3984</v>
      </c>
      <c r="N942" t="s">
        <v>289</v>
      </c>
      <c r="O942" t="s">
        <v>6987</v>
      </c>
      <c r="P942" t="s">
        <v>3968</v>
      </c>
      <c r="Q942" t="s">
        <v>4403</v>
      </c>
      <c r="R942" t="s">
        <v>6157</v>
      </c>
      <c r="S942" t="s">
        <v>4353</v>
      </c>
      <c r="T942" t="s">
        <v>4353</v>
      </c>
      <c r="U942" t="s">
        <v>6157</v>
      </c>
      <c r="X942" t="s">
        <v>6157</v>
      </c>
      <c r="Y942" t="s">
        <v>6157</v>
      </c>
      <c r="Z942" t="s">
        <v>6157</v>
      </c>
      <c r="AA942" t="s">
        <v>4021</v>
      </c>
      <c r="AB942" t="s">
        <v>6157</v>
      </c>
      <c r="AC942" t="s">
        <v>6157</v>
      </c>
      <c r="AD942" t="s">
        <v>6157</v>
      </c>
      <c r="AE942" t="s">
        <v>6157</v>
      </c>
      <c r="AF942" t="s">
        <v>6157</v>
      </c>
      <c r="AG942" t="s">
        <v>6157</v>
      </c>
      <c r="AH942" t="s">
        <v>6157</v>
      </c>
      <c r="AI942" t="s">
        <v>6157</v>
      </c>
      <c r="AJ942" t="s">
        <v>4588</v>
      </c>
      <c r="AK942" t="s">
        <v>4858</v>
      </c>
      <c r="AL942" t="s">
        <v>268</v>
      </c>
      <c r="AM942" t="s">
        <v>264</v>
      </c>
      <c r="AN942" t="s">
        <v>4353</v>
      </c>
      <c r="AO942" s="29">
        <v>2</v>
      </c>
      <c r="AP942">
        <v>-29.0398</v>
      </c>
      <c r="AQ942">
        <v>137.84710000000001</v>
      </c>
      <c r="AR942" t="s">
        <v>1532</v>
      </c>
      <c r="AS942">
        <v>0</v>
      </c>
      <c r="AT942" t="s">
        <v>4353</v>
      </c>
      <c r="AU942" t="s">
        <v>274</v>
      </c>
      <c r="AV942" t="s">
        <v>4353</v>
      </c>
      <c r="AW942" t="s">
        <v>4353</v>
      </c>
      <c r="AX942" t="s">
        <v>6157</v>
      </c>
      <c r="AY942">
        <v>-60218</v>
      </c>
      <c r="AZ942">
        <v>-60218</v>
      </c>
      <c r="BA942" t="s">
        <v>7018</v>
      </c>
      <c r="BB942" t="s">
        <v>4785</v>
      </c>
      <c r="BC942" t="s">
        <v>6157</v>
      </c>
      <c r="BH942" t="s">
        <v>4144</v>
      </c>
      <c r="BI942" t="s">
        <v>7195</v>
      </c>
      <c r="BJ942" t="s">
        <v>4164</v>
      </c>
      <c r="BK942" t="s">
        <v>4165</v>
      </c>
      <c r="BL942">
        <v>2016</v>
      </c>
      <c r="BM942"/>
      <c r="BN942"/>
      <c r="BO942"/>
      <c r="BP942"/>
      <c r="BW942"/>
      <c r="BY942"/>
    </row>
    <row r="943" spans="1:77" ht="16" customHeight="1">
      <c r="A943">
        <v>942</v>
      </c>
      <c r="B943" t="s">
        <v>7107</v>
      </c>
      <c r="C943" s="2">
        <v>44970</v>
      </c>
      <c r="E943" t="s">
        <v>2045</v>
      </c>
      <c r="F943" t="s">
        <v>2045</v>
      </c>
      <c r="G943" t="s">
        <v>3941</v>
      </c>
      <c r="H943" t="s">
        <v>6157</v>
      </c>
      <c r="I943" t="s">
        <v>4855</v>
      </c>
      <c r="J943" t="s">
        <v>4856</v>
      </c>
      <c r="K943" t="s">
        <v>4857</v>
      </c>
      <c r="L943" t="s">
        <v>6157</v>
      </c>
      <c r="M943" t="s">
        <v>3984</v>
      </c>
      <c r="N943" t="s">
        <v>289</v>
      </c>
      <c r="O943" t="s">
        <v>6987</v>
      </c>
      <c r="P943" t="s">
        <v>3968</v>
      </c>
      <c r="Q943" t="s">
        <v>4403</v>
      </c>
      <c r="R943" t="s">
        <v>6157</v>
      </c>
      <c r="S943" t="s">
        <v>4353</v>
      </c>
      <c r="T943" t="s">
        <v>4353</v>
      </c>
      <c r="U943" t="s">
        <v>6157</v>
      </c>
      <c r="X943" t="s">
        <v>6157</v>
      </c>
      <c r="Y943" t="s">
        <v>6157</v>
      </c>
      <c r="Z943" t="s">
        <v>6157</v>
      </c>
      <c r="AA943" t="s">
        <v>4021</v>
      </c>
      <c r="AB943" t="s">
        <v>6157</v>
      </c>
      <c r="AC943" t="s">
        <v>6157</v>
      </c>
      <c r="AD943" t="s">
        <v>6157</v>
      </c>
      <c r="AE943" t="s">
        <v>6157</v>
      </c>
      <c r="AF943" t="s">
        <v>6157</v>
      </c>
      <c r="AG943" t="s">
        <v>6157</v>
      </c>
      <c r="AH943" t="s">
        <v>6157</v>
      </c>
      <c r="AI943" t="s">
        <v>6157</v>
      </c>
      <c r="AJ943" t="s">
        <v>4588</v>
      </c>
      <c r="AK943" t="s">
        <v>4858</v>
      </c>
      <c r="AL943" t="s">
        <v>268</v>
      </c>
      <c r="AM943" t="s">
        <v>264</v>
      </c>
      <c r="AN943" t="s">
        <v>4353</v>
      </c>
      <c r="AO943" s="29">
        <v>-15</v>
      </c>
      <c r="AP943">
        <v>-28.665330000000001</v>
      </c>
      <c r="AQ943">
        <v>137.63567</v>
      </c>
      <c r="AR943" t="s">
        <v>1532</v>
      </c>
      <c r="AS943">
        <v>0</v>
      </c>
      <c r="AT943" t="s">
        <v>4353</v>
      </c>
      <c r="AU943" t="s">
        <v>274</v>
      </c>
      <c r="AV943" t="s">
        <v>4353</v>
      </c>
      <c r="AW943" t="s">
        <v>4353</v>
      </c>
      <c r="AX943" t="s">
        <v>6157</v>
      </c>
      <c r="AY943">
        <v>-60492</v>
      </c>
      <c r="AZ943">
        <v>-60492</v>
      </c>
      <c r="BA943" t="s">
        <v>7018</v>
      </c>
      <c r="BB943" t="s">
        <v>4785</v>
      </c>
      <c r="BC943" t="s">
        <v>6157</v>
      </c>
      <c r="BH943" t="s">
        <v>4144</v>
      </c>
      <c r="BI943" t="s">
        <v>7195</v>
      </c>
      <c r="BJ943" t="s">
        <v>4164</v>
      </c>
      <c r="BK943" t="s">
        <v>4165</v>
      </c>
      <c r="BL943">
        <v>2016</v>
      </c>
      <c r="BM943"/>
      <c r="BN943"/>
      <c r="BO943"/>
      <c r="BP943"/>
      <c r="BW943"/>
      <c r="BY943"/>
    </row>
    <row r="944" spans="1:77" ht="16" customHeight="1">
      <c r="A944">
        <v>943</v>
      </c>
      <c r="B944" t="s">
        <v>7107</v>
      </c>
      <c r="C944" s="2">
        <v>44970</v>
      </c>
      <c r="E944" t="s">
        <v>2090</v>
      </c>
      <c r="F944" t="s">
        <v>2090</v>
      </c>
      <c r="G944" t="s">
        <v>3941</v>
      </c>
      <c r="H944" t="s">
        <v>6157</v>
      </c>
      <c r="I944" t="s">
        <v>4855</v>
      </c>
      <c r="J944" t="s">
        <v>4856</v>
      </c>
      <c r="K944" t="s">
        <v>4857</v>
      </c>
      <c r="L944" t="s">
        <v>6157</v>
      </c>
      <c r="M944" t="s">
        <v>3984</v>
      </c>
      <c r="N944" t="s">
        <v>289</v>
      </c>
      <c r="O944" t="s">
        <v>6987</v>
      </c>
      <c r="P944" t="s">
        <v>3968</v>
      </c>
      <c r="Q944" t="s">
        <v>4403</v>
      </c>
      <c r="R944" t="s">
        <v>6157</v>
      </c>
      <c r="S944" t="s">
        <v>4353</v>
      </c>
      <c r="T944" t="s">
        <v>4353</v>
      </c>
      <c r="U944" t="s">
        <v>6157</v>
      </c>
      <c r="X944" t="s">
        <v>6157</v>
      </c>
      <c r="Y944" t="s">
        <v>6157</v>
      </c>
      <c r="Z944" t="s">
        <v>6157</v>
      </c>
      <c r="AA944" t="s">
        <v>4021</v>
      </c>
      <c r="AB944" t="s">
        <v>6157</v>
      </c>
      <c r="AC944" t="s">
        <v>6157</v>
      </c>
      <c r="AD944" t="s">
        <v>6157</v>
      </c>
      <c r="AE944" t="s">
        <v>6157</v>
      </c>
      <c r="AF944" t="s">
        <v>6157</v>
      </c>
      <c r="AG944" t="s">
        <v>6157</v>
      </c>
      <c r="AH944" t="s">
        <v>6157</v>
      </c>
      <c r="AI944" t="s">
        <v>6157</v>
      </c>
      <c r="AJ944" t="s">
        <v>4588</v>
      </c>
      <c r="AK944" t="s">
        <v>4858</v>
      </c>
      <c r="AL944" t="s">
        <v>268</v>
      </c>
      <c r="AM944" t="s">
        <v>264</v>
      </c>
      <c r="AN944" t="s">
        <v>4353</v>
      </c>
      <c r="AO944" s="29">
        <v>-15</v>
      </c>
      <c r="AP944">
        <v>-28.665330000000001</v>
      </c>
      <c r="AQ944">
        <v>137.63567</v>
      </c>
      <c r="AR944" t="s">
        <v>1532</v>
      </c>
      <c r="AS944">
        <v>0</v>
      </c>
      <c r="AT944" t="s">
        <v>4353</v>
      </c>
      <c r="AU944" t="s">
        <v>274</v>
      </c>
      <c r="AV944" t="s">
        <v>4353</v>
      </c>
      <c r="AW944" t="s">
        <v>4353</v>
      </c>
      <c r="AX944" t="s">
        <v>6157</v>
      </c>
      <c r="AY944">
        <v>-60553</v>
      </c>
      <c r="AZ944">
        <v>-60553</v>
      </c>
      <c r="BA944" t="s">
        <v>7018</v>
      </c>
      <c r="BB944" t="s">
        <v>4785</v>
      </c>
      <c r="BC944" t="s">
        <v>6157</v>
      </c>
      <c r="BH944" t="s">
        <v>4144</v>
      </c>
      <c r="BI944" t="s">
        <v>7195</v>
      </c>
      <c r="BJ944" t="s">
        <v>4164</v>
      </c>
      <c r="BK944" t="s">
        <v>4165</v>
      </c>
      <c r="BL944">
        <v>2016</v>
      </c>
      <c r="BM944"/>
      <c r="BN944"/>
      <c r="BO944"/>
      <c r="BP944"/>
      <c r="BW944"/>
      <c r="BY944"/>
    </row>
    <row r="945" spans="1:77" ht="16" customHeight="1">
      <c r="A945">
        <v>944</v>
      </c>
      <c r="B945" t="s">
        <v>7107</v>
      </c>
      <c r="C945" s="2">
        <v>44970</v>
      </c>
      <c r="E945" t="s">
        <v>2091</v>
      </c>
      <c r="F945" t="s">
        <v>2091</v>
      </c>
      <c r="G945" t="s">
        <v>3941</v>
      </c>
      <c r="H945" t="s">
        <v>6157</v>
      </c>
      <c r="I945" t="s">
        <v>4855</v>
      </c>
      <c r="J945" t="s">
        <v>4856</v>
      </c>
      <c r="K945" t="s">
        <v>4857</v>
      </c>
      <c r="L945" t="s">
        <v>6157</v>
      </c>
      <c r="M945" t="s">
        <v>3984</v>
      </c>
      <c r="N945" t="s">
        <v>289</v>
      </c>
      <c r="O945" t="s">
        <v>6987</v>
      </c>
      <c r="P945" t="s">
        <v>3968</v>
      </c>
      <c r="Q945" t="s">
        <v>4403</v>
      </c>
      <c r="R945" t="s">
        <v>6157</v>
      </c>
      <c r="S945" t="s">
        <v>4353</v>
      </c>
      <c r="T945" t="s">
        <v>4353</v>
      </c>
      <c r="U945" t="s">
        <v>6157</v>
      </c>
      <c r="X945" t="s">
        <v>6157</v>
      </c>
      <c r="Y945" t="s">
        <v>6157</v>
      </c>
      <c r="Z945" t="s">
        <v>6157</v>
      </c>
      <c r="AA945" t="s">
        <v>4021</v>
      </c>
      <c r="AB945" t="s">
        <v>6157</v>
      </c>
      <c r="AC945" t="s">
        <v>6157</v>
      </c>
      <c r="AD945" t="s">
        <v>6157</v>
      </c>
      <c r="AE945" t="s">
        <v>6157</v>
      </c>
      <c r="AF945" t="s">
        <v>6157</v>
      </c>
      <c r="AG945" t="s">
        <v>6157</v>
      </c>
      <c r="AH945" t="s">
        <v>6157</v>
      </c>
      <c r="AI945" t="s">
        <v>6157</v>
      </c>
      <c r="AJ945" t="s">
        <v>4588</v>
      </c>
      <c r="AK945" t="s">
        <v>4858</v>
      </c>
      <c r="AL945" t="s">
        <v>268</v>
      </c>
      <c r="AM945" t="s">
        <v>264</v>
      </c>
      <c r="AN945" t="s">
        <v>4353</v>
      </c>
      <c r="AO945" s="29">
        <v>23.161760300000001</v>
      </c>
      <c r="AP945">
        <v>-27.985040000000001</v>
      </c>
      <c r="AQ945">
        <v>137.68029999999999</v>
      </c>
      <c r="AR945" t="s">
        <v>1532</v>
      </c>
      <c r="AS945">
        <v>0</v>
      </c>
      <c r="AT945" t="s">
        <v>4353</v>
      </c>
      <c r="AU945" t="s">
        <v>274</v>
      </c>
      <c r="AV945" t="s">
        <v>4353</v>
      </c>
      <c r="AW945" t="s">
        <v>4353</v>
      </c>
      <c r="AX945" t="s">
        <v>6157</v>
      </c>
      <c r="AY945">
        <v>-60738</v>
      </c>
      <c r="AZ945">
        <v>-60738</v>
      </c>
      <c r="BA945" t="s">
        <v>7018</v>
      </c>
      <c r="BB945" t="s">
        <v>4785</v>
      </c>
      <c r="BC945" t="s">
        <v>6157</v>
      </c>
      <c r="BH945" t="s">
        <v>4144</v>
      </c>
      <c r="BI945" t="s">
        <v>7195</v>
      </c>
      <c r="BJ945" t="s">
        <v>4164</v>
      </c>
      <c r="BK945" t="s">
        <v>4165</v>
      </c>
      <c r="BL945">
        <v>2016</v>
      </c>
      <c r="BM945"/>
      <c r="BN945"/>
      <c r="BO945"/>
      <c r="BP945"/>
      <c r="BW945">
        <v>-12</v>
      </c>
      <c r="BY945">
        <v>11.8</v>
      </c>
    </row>
    <row r="946" spans="1:77" ht="16" customHeight="1">
      <c r="A946">
        <v>945</v>
      </c>
      <c r="B946" t="s">
        <v>7107</v>
      </c>
      <c r="C946" s="2">
        <v>44970</v>
      </c>
      <c r="E946" t="s">
        <v>2084</v>
      </c>
      <c r="F946" t="s">
        <v>2084</v>
      </c>
      <c r="G946" t="s">
        <v>3941</v>
      </c>
      <c r="H946" t="s">
        <v>6157</v>
      </c>
      <c r="I946" t="s">
        <v>4855</v>
      </c>
      <c r="J946" t="s">
        <v>4856</v>
      </c>
      <c r="K946" t="s">
        <v>4857</v>
      </c>
      <c r="L946" t="s">
        <v>6157</v>
      </c>
      <c r="M946" t="s">
        <v>3984</v>
      </c>
      <c r="N946" t="s">
        <v>289</v>
      </c>
      <c r="O946" t="s">
        <v>6987</v>
      </c>
      <c r="P946" t="s">
        <v>3968</v>
      </c>
      <c r="Q946" t="s">
        <v>4403</v>
      </c>
      <c r="R946" t="s">
        <v>6157</v>
      </c>
      <c r="S946" t="s">
        <v>4353</v>
      </c>
      <c r="T946" t="s">
        <v>4353</v>
      </c>
      <c r="U946" t="s">
        <v>6157</v>
      </c>
      <c r="X946" t="s">
        <v>6157</v>
      </c>
      <c r="Y946" t="s">
        <v>6157</v>
      </c>
      <c r="Z946" t="s">
        <v>6157</v>
      </c>
      <c r="AA946" t="s">
        <v>4021</v>
      </c>
      <c r="AB946" t="s">
        <v>6157</v>
      </c>
      <c r="AC946" t="s">
        <v>6157</v>
      </c>
      <c r="AD946" t="s">
        <v>6157</v>
      </c>
      <c r="AE946" t="s">
        <v>6157</v>
      </c>
      <c r="AF946" t="s">
        <v>6157</v>
      </c>
      <c r="AG946" t="s">
        <v>6157</v>
      </c>
      <c r="AH946" t="s">
        <v>6157</v>
      </c>
      <c r="AI946" t="s">
        <v>6157</v>
      </c>
      <c r="AJ946" t="s">
        <v>4588</v>
      </c>
      <c r="AK946" t="s">
        <v>4858</v>
      </c>
      <c r="AL946" t="s">
        <v>268</v>
      </c>
      <c r="AM946" t="s">
        <v>264</v>
      </c>
      <c r="AN946" t="s">
        <v>4353</v>
      </c>
      <c r="AO946" s="29">
        <v>-9</v>
      </c>
      <c r="AP946">
        <v>-29.040369999999999</v>
      </c>
      <c r="AQ946">
        <v>137.62665000000001</v>
      </c>
      <c r="AR946" t="s">
        <v>1532</v>
      </c>
      <c r="AS946">
        <v>0</v>
      </c>
      <c r="AT946" t="s">
        <v>4353</v>
      </c>
      <c r="AU946" t="s">
        <v>274</v>
      </c>
      <c r="AV946" t="s">
        <v>4353</v>
      </c>
      <c r="AW946" t="s">
        <v>4353</v>
      </c>
      <c r="AX946" t="s">
        <v>6157</v>
      </c>
      <c r="AY946">
        <v>-61036</v>
      </c>
      <c r="AZ946">
        <v>-61036</v>
      </c>
      <c r="BA946" t="s">
        <v>7018</v>
      </c>
      <c r="BB946" t="s">
        <v>4785</v>
      </c>
      <c r="BC946" t="s">
        <v>6157</v>
      </c>
      <c r="BH946" t="s">
        <v>4144</v>
      </c>
      <c r="BI946" t="s">
        <v>7195</v>
      </c>
      <c r="BJ946" t="s">
        <v>4164</v>
      </c>
      <c r="BK946" t="s">
        <v>4165</v>
      </c>
      <c r="BL946">
        <v>2016</v>
      </c>
      <c r="BM946"/>
      <c r="BN946"/>
      <c r="BO946"/>
      <c r="BP946"/>
      <c r="BW946"/>
      <c r="BY946"/>
    </row>
    <row r="947" spans="1:77" ht="16" customHeight="1">
      <c r="A947">
        <v>946</v>
      </c>
      <c r="B947" t="s">
        <v>7107</v>
      </c>
      <c r="C947" s="2">
        <v>44970</v>
      </c>
      <c r="E947" t="s">
        <v>2082</v>
      </c>
      <c r="F947" t="s">
        <v>2082</v>
      </c>
      <c r="G947" t="s">
        <v>3941</v>
      </c>
      <c r="H947" t="s">
        <v>6157</v>
      </c>
      <c r="I947" t="s">
        <v>4855</v>
      </c>
      <c r="J947" t="s">
        <v>4856</v>
      </c>
      <c r="K947" t="s">
        <v>4857</v>
      </c>
      <c r="L947" t="s">
        <v>6157</v>
      </c>
      <c r="M947" t="s">
        <v>3984</v>
      </c>
      <c r="N947" t="s">
        <v>289</v>
      </c>
      <c r="O947" t="s">
        <v>6987</v>
      </c>
      <c r="P947" t="s">
        <v>3968</v>
      </c>
      <c r="Q947" t="s">
        <v>4403</v>
      </c>
      <c r="R947" t="s">
        <v>6157</v>
      </c>
      <c r="S947" t="s">
        <v>4353</v>
      </c>
      <c r="T947" t="s">
        <v>4353</v>
      </c>
      <c r="U947" t="s">
        <v>6157</v>
      </c>
      <c r="X947" t="s">
        <v>6157</v>
      </c>
      <c r="Y947" t="s">
        <v>6157</v>
      </c>
      <c r="Z947" t="s">
        <v>6157</v>
      </c>
      <c r="AA947" t="s">
        <v>4021</v>
      </c>
      <c r="AB947" t="s">
        <v>6157</v>
      </c>
      <c r="AC947" t="s">
        <v>6157</v>
      </c>
      <c r="AD947" t="s">
        <v>6157</v>
      </c>
      <c r="AE947" t="s">
        <v>6157</v>
      </c>
      <c r="AF947" t="s">
        <v>6157</v>
      </c>
      <c r="AG947" t="s">
        <v>6157</v>
      </c>
      <c r="AH947" t="s">
        <v>6157</v>
      </c>
      <c r="AI947" t="s">
        <v>6157</v>
      </c>
      <c r="AJ947" t="s">
        <v>4588</v>
      </c>
      <c r="AK947" t="s">
        <v>4858</v>
      </c>
      <c r="AL947" t="s">
        <v>268</v>
      </c>
      <c r="AM947" t="s">
        <v>264</v>
      </c>
      <c r="AN947" t="s">
        <v>4353</v>
      </c>
      <c r="AO947" s="29">
        <v>2</v>
      </c>
      <c r="AP947">
        <v>-29.0398</v>
      </c>
      <c r="AQ947">
        <v>137.84710000000001</v>
      </c>
      <c r="AR947" t="s">
        <v>1532</v>
      </c>
      <c r="AS947">
        <v>0</v>
      </c>
      <c r="AT947" t="s">
        <v>4353</v>
      </c>
      <c r="AU947" t="s">
        <v>274</v>
      </c>
      <c r="AV947" t="s">
        <v>4353</v>
      </c>
      <c r="AW947" t="s">
        <v>4353</v>
      </c>
      <c r="AX947" t="s">
        <v>6157</v>
      </c>
      <c r="AY947">
        <v>-61036</v>
      </c>
      <c r="AZ947">
        <v>-61036</v>
      </c>
      <c r="BA947" t="s">
        <v>7018</v>
      </c>
      <c r="BB947" t="s">
        <v>4785</v>
      </c>
      <c r="BC947" t="s">
        <v>6157</v>
      </c>
      <c r="BH947" t="s">
        <v>4144</v>
      </c>
      <c r="BI947" t="s">
        <v>7195</v>
      </c>
      <c r="BJ947" t="s">
        <v>4164</v>
      </c>
      <c r="BK947" t="s">
        <v>4165</v>
      </c>
      <c r="BL947">
        <v>2016</v>
      </c>
      <c r="BM947"/>
      <c r="BN947"/>
      <c r="BO947"/>
      <c r="BP947"/>
      <c r="BW947"/>
      <c r="BY947"/>
    </row>
    <row r="948" spans="1:77" ht="16" customHeight="1">
      <c r="A948">
        <v>947</v>
      </c>
      <c r="B948" t="s">
        <v>7107</v>
      </c>
      <c r="C948" s="2">
        <v>44970</v>
      </c>
      <c r="E948" t="s">
        <v>1999</v>
      </c>
      <c r="F948" t="s">
        <v>1999</v>
      </c>
      <c r="G948" t="s">
        <v>3941</v>
      </c>
      <c r="H948" t="s">
        <v>6157</v>
      </c>
      <c r="I948" t="s">
        <v>4855</v>
      </c>
      <c r="J948" t="s">
        <v>4856</v>
      </c>
      <c r="K948" t="s">
        <v>4857</v>
      </c>
      <c r="L948" t="s">
        <v>6157</v>
      </c>
      <c r="M948" t="s">
        <v>3984</v>
      </c>
      <c r="N948" t="s">
        <v>289</v>
      </c>
      <c r="O948" t="s">
        <v>6987</v>
      </c>
      <c r="P948" t="s">
        <v>3968</v>
      </c>
      <c r="Q948" t="s">
        <v>4403</v>
      </c>
      <c r="R948" t="s">
        <v>6157</v>
      </c>
      <c r="S948" t="s">
        <v>4353</v>
      </c>
      <c r="T948" t="s">
        <v>4353</v>
      </c>
      <c r="U948" t="s">
        <v>6157</v>
      </c>
      <c r="X948" t="s">
        <v>6157</v>
      </c>
      <c r="Y948" t="s">
        <v>6157</v>
      </c>
      <c r="Z948" t="s">
        <v>6157</v>
      </c>
      <c r="AA948" t="s">
        <v>4021</v>
      </c>
      <c r="AB948" t="s">
        <v>6157</v>
      </c>
      <c r="AC948" t="s">
        <v>6157</v>
      </c>
      <c r="AD948" t="s">
        <v>6157</v>
      </c>
      <c r="AE948" t="s">
        <v>6157</v>
      </c>
      <c r="AF948" t="s">
        <v>6157</v>
      </c>
      <c r="AG948" t="s">
        <v>6157</v>
      </c>
      <c r="AH948" t="s">
        <v>6157</v>
      </c>
      <c r="AI948" t="s">
        <v>6157</v>
      </c>
      <c r="AJ948" t="s">
        <v>4588</v>
      </c>
      <c r="AK948" t="s">
        <v>4858</v>
      </c>
      <c r="AL948" t="s">
        <v>268</v>
      </c>
      <c r="AM948" t="s">
        <v>264</v>
      </c>
      <c r="AN948" t="s">
        <v>4353</v>
      </c>
      <c r="AO948" s="29">
        <v>2</v>
      </c>
      <c r="AP948">
        <v>-29.0398</v>
      </c>
      <c r="AQ948">
        <v>137.84710000000001</v>
      </c>
      <c r="AR948" t="s">
        <v>1532</v>
      </c>
      <c r="AS948">
        <v>0</v>
      </c>
      <c r="AT948" t="s">
        <v>4353</v>
      </c>
      <c r="AU948" t="s">
        <v>274</v>
      </c>
      <c r="AV948" t="s">
        <v>4353</v>
      </c>
      <c r="AW948" t="s">
        <v>4353</v>
      </c>
      <c r="AX948" t="s">
        <v>6157</v>
      </c>
      <c r="AY948">
        <v>-61126</v>
      </c>
      <c r="AZ948">
        <v>-61126</v>
      </c>
      <c r="BA948" t="s">
        <v>7018</v>
      </c>
      <c r="BB948" t="s">
        <v>4785</v>
      </c>
      <c r="BC948" t="s">
        <v>6157</v>
      </c>
      <c r="BH948" t="s">
        <v>4144</v>
      </c>
      <c r="BI948" t="s">
        <v>7195</v>
      </c>
      <c r="BJ948" t="s">
        <v>4164</v>
      </c>
      <c r="BK948" t="s">
        <v>4165</v>
      </c>
      <c r="BL948">
        <v>2016</v>
      </c>
      <c r="BM948"/>
      <c r="BN948"/>
      <c r="BO948"/>
      <c r="BP948"/>
      <c r="BW948"/>
      <c r="BY948"/>
    </row>
    <row r="949" spans="1:77" ht="16" customHeight="1">
      <c r="A949">
        <v>948</v>
      </c>
      <c r="B949" t="s">
        <v>7107</v>
      </c>
      <c r="C949" s="2">
        <v>44970</v>
      </c>
      <c r="E949" t="s">
        <v>2092</v>
      </c>
      <c r="F949" t="s">
        <v>2092</v>
      </c>
      <c r="G949" t="s">
        <v>3941</v>
      </c>
      <c r="H949" t="s">
        <v>6157</v>
      </c>
      <c r="I949" t="s">
        <v>4855</v>
      </c>
      <c r="J949" t="s">
        <v>4856</v>
      </c>
      <c r="K949" t="s">
        <v>4857</v>
      </c>
      <c r="L949" t="s">
        <v>6157</v>
      </c>
      <c r="M949" t="s">
        <v>3984</v>
      </c>
      <c r="N949" t="s">
        <v>289</v>
      </c>
      <c r="O949" t="s">
        <v>6987</v>
      </c>
      <c r="P949" t="s">
        <v>3968</v>
      </c>
      <c r="Q949" t="s">
        <v>4403</v>
      </c>
      <c r="R949" t="s">
        <v>6157</v>
      </c>
      <c r="S949" t="s">
        <v>4353</v>
      </c>
      <c r="T949" t="s">
        <v>4353</v>
      </c>
      <c r="U949" t="s">
        <v>6157</v>
      </c>
      <c r="X949" t="s">
        <v>6157</v>
      </c>
      <c r="Y949" t="s">
        <v>6157</v>
      </c>
      <c r="Z949" t="s">
        <v>6157</v>
      </c>
      <c r="AA949" t="s">
        <v>4021</v>
      </c>
      <c r="AB949" t="s">
        <v>6157</v>
      </c>
      <c r="AC949" t="s">
        <v>6157</v>
      </c>
      <c r="AD949" t="s">
        <v>6157</v>
      </c>
      <c r="AE949" t="s">
        <v>6157</v>
      </c>
      <c r="AF949" t="s">
        <v>6157</v>
      </c>
      <c r="AG949" t="s">
        <v>6157</v>
      </c>
      <c r="AH949" t="s">
        <v>6157</v>
      </c>
      <c r="AI949" t="s">
        <v>6157</v>
      </c>
      <c r="AJ949" t="s">
        <v>4588</v>
      </c>
      <c r="AK949" t="s">
        <v>4858</v>
      </c>
      <c r="AL949" t="s">
        <v>268</v>
      </c>
      <c r="AM949" t="s">
        <v>264</v>
      </c>
      <c r="AN949" t="s">
        <v>4353</v>
      </c>
      <c r="AO949" s="29">
        <v>-0.60718570000000005</v>
      </c>
      <c r="AP949">
        <v>-28.143329999999999</v>
      </c>
      <c r="AQ949">
        <v>137.58500000000001</v>
      </c>
      <c r="AR949" t="s">
        <v>1532</v>
      </c>
      <c r="AS949">
        <v>0</v>
      </c>
      <c r="AT949" t="s">
        <v>4353</v>
      </c>
      <c r="AU949" t="s">
        <v>274</v>
      </c>
      <c r="AV949" t="s">
        <v>4353</v>
      </c>
      <c r="AW949" t="s">
        <v>4353</v>
      </c>
      <c r="AX949" t="s">
        <v>6157</v>
      </c>
      <c r="AY949">
        <v>-61342</v>
      </c>
      <c r="AZ949">
        <v>-61342</v>
      </c>
      <c r="BA949" t="s">
        <v>7018</v>
      </c>
      <c r="BB949" t="s">
        <v>4785</v>
      </c>
      <c r="BC949" t="s">
        <v>6157</v>
      </c>
      <c r="BH949" t="s">
        <v>4144</v>
      </c>
      <c r="BI949" t="s">
        <v>7195</v>
      </c>
      <c r="BJ949" t="s">
        <v>4164</v>
      </c>
      <c r="BK949" t="s">
        <v>4165</v>
      </c>
      <c r="BL949">
        <v>2016</v>
      </c>
      <c r="BM949"/>
      <c r="BN949"/>
      <c r="BO949"/>
      <c r="BP949"/>
      <c r="BW949">
        <v>-9.9</v>
      </c>
      <c r="BY949">
        <v>7.7</v>
      </c>
    </row>
    <row r="950" spans="1:77" ht="16" customHeight="1">
      <c r="A950">
        <v>949</v>
      </c>
      <c r="B950" t="s">
        <v>7107</v>
      </c>
      <c r="C950" s="2">
        <v>44970</v>
      </c>
      <c r="E950" t="s">
        <v>2093</v>
      </c>
      <c r="F950" t="s">
        <v>2093</v>
      </c>
      <c r="G950" t="s">
        <v>3941</v>
      </c>
      <c r="H950" t="s">
        <v>6157</v>
      </c>
      <c r="I950" t="s">
        <v>4855</v>
      </c>
      <c r="J950" t="s">
        <v>4856</v>
      </c>
      <c r="K950" t="s">
        <v>4857</v>
      </c>
      <c r="L950" t="s">
        <v>6157</v>
      </c>
      <c r="M950" t="s">
        <v>3984</v>
      </c>
      <c r="N950" t="s">
        <v>289</v>
      </c>
      <c r="O950" t="s">
        <v>6987</v>
      </c>
      <c r="P950" t="s">
        <v>3968</v>
      </c>
      <c r="Q950" t="s">
        <v>4403</v>
      </c>
      <c r="R950" t="s">
        <v>6157</v>
      </c>
      <c r="S950" t="s">
        <v>4353</v>
      </c>
      <c r="T950" t="s">
        <v>4353</v>
      </c>
      <c r="U950" t="s">
        <v>6157</v>
      </c>
      <c r="X950" t="s">
        <v>6157</v>
      </c>
      <c r="Y950" t="s">
        <v>6157</v>
      </c>
      <c r="Z950" t="s">
        <v>6157</v>
      </c>
      <c r="AA950" t="s">
        <v>4021</v>
      </c>
      <c r="AB950" t="s">
        <v>6157</v>
      </c>
      <c r="AC950" t="s">
        <v>6157</v>
      </c>
      <c r="AD950" t="s">
        <v>6157</v>
      </c>
      <c r="AE950" t="s">
        <v>6157</v>
      </c>
      <c r="AF950" t="s">
        <v>6157</v>
      </c>
      <c r="AG950" t="s">
        <v>6157</v>
      </c>
      <c r="AH950" t="s">
        <v>6157</v>
      </c>
      <c r="AI950" t="s">
        <v>6157</v>
      </c>
      <c r="AJ950" t="s">
        <v>4588</v>
      </c>
      <c r="AK950" t="s">
        <v>4858</v>
      </c>
      <c r="AL950" t="s">
        <v>268</v>
      </c>
      <c r="AM950" t="s">
        <v>264</v>
      </c>
      <c r="AN950" t="s">
        <v>4353</v>
      </c>
      <c r="AO950" s="29">
        <v>15</v>
      </c>
      <c r="AP950">
        <v>-29.155329999999999</v>
      </c>
      <c r="AQ950">
        <v>137.97367</v>
      </c>
      <c r="AR950" t="s">
        <v>1532</v>
      </c>
      <c r="AS950">
        <v>0</v>
      </c>
      <c r="AT950" t="s">
        <v>4353</v>
      </c>
      <c r="AU950" t="s">
        <v>274</v>
      </c>
      <c r="AV950" t="s">
        <v>4353</v>
      </c>
      <c r="AW950" t="s">
        <v>4353</v>
      </c>
      <c r="AX950" t="s">
        <v>6157</v>
      </c>
      <c r="AY950">
        <v>-61486</v>
      </c>
      <c r="AZ950">
        <v>-61486</v>
      </c>
      <c r="BA950" t="s">
        <v>7018</v>
      </c>
      <c r="BB950" t="s">
        <v>4785</v>
      </c>
      <c r="BC950" t="s">
        <v>6157</v>
      </c>
      <c r="BH950" t="s">
        <v>4144</v>
      </c>
      <c r="BI950" t="s">
        <v>7195</v>
      </c>
      <c r="BJ950" t="s">
        <v>4164</v>
      </c>
      <c r="BK950" t="s">
        <v>4165</v>
      </c>
      <c r="BL950">
        <v>2016</v>
      </c>
      <c r="BM950"/>
      <c r="BN950"/>
      <c r="BO950"/>
      <c r="BP950"/>
      <c r="BW950"/>
      <c r="BY950"/>
    </row>
    <row r="951" spans="1:77" ht="16" customHeight="1">
      <c r="A951">
        <v>950</v>
      </c>
      <c r="B951" t="s">
        <v>7107</v>
      </c>
      <c r="C951" s="2">
        <v>44970</v>
      </c>
      <c r="E951" t="s">
        <v>2067</v>
      </c>
      <c r="F951" t="s">
        <v>2067</v>
      </c>
      <c r="G951" t="s">
        <v>3941</v>
      </c>
      <c r="H951" t="s">
        <v>6157</v>
      </c>
      <c r="I951" t="s">
        <v>4855</v>
      </c>
      <c r="J951" t="s">
        <v>4856</v>
      </c>
      <c r="K951" t="s">
        <v>4857</v>
      </c>
      <c r="L951" t="s">
        <v>6157</v>
      </c>
      <c r="M951" t="s">
        <v>3984</v>
      </c>
      <c r="N951" t="s">
        <v>289</v>
      </c>
      <c r="O951" t="s">
        <v>6987</v>
      </c>
      <c r="P951" t="s">
        <v>3968</v>
      </c>
      <c r="Q951" t="s">
        <v>4403</v>
      </c>
      <c r="R951" t="s">
        <v>6157</v>
      </c>
      <c r="S951" t="s">
        <v>4353</v>
      </c>
      <c r="T951" t="s">
        <v>4353</v>
      </c>
      <c r="U951" t="s">
        <v>6157</v>
      </c>
      <c r="X951" t="s">
        <v>6157</v>
      </c>
      <c r="Y951" t="s">
        <v>6157</v>
      </c>
      <c r="Z951" t="s">
        <v>6157</v>
      </c>
      <c r="AA951" t="s">
        <v>4021</v>
      </c>
      <c r="AB951" t="s">
        <v>6157</v>
      </c>
      <c r="AC951" t="s">
        <v>6157</v>
      </c>
      <c r="AD951" t="s">
        <v>6157</v>
      </c>
      <c r="AE951" t="s">
        <v>6157</v>
      </c>
      <c r="AF951" t="s">
        <v>6157</v>
      </c>
      <c r="AG951" t="s">
        <v>6157</v>
      </c>
      <c r="AH951" t="s">
        <v>6157</v>
      </c>
      <c r="AI951" t="s">
        <v>6157</v>
      </c>
      <c r="AJ951" t="s">
        <v>4588</v>
      </c>
      <c r="AK951" t="s">
        <v>4858</v>
      </c>
      <c r="AL951" t="s">
        <v>268</v>
      </c>
      <c r="AM951" t="s">
        <v>264</v>
      </c>
      <c r="AN951" t="s">
        <v>4353</v>
      </c>
      <c r="AO951" s="29">
        <v>-5</v>
      </c>
      <c r="AP951">
        <v>-28.63317</v>
      </c>
      <c r="AQ951">
        <v>137.61483000000001</v>
      </c>
      <c r="AR951" t="s">
        <v>1532</v>
      </c>
      <c r="AS951">
        <v>0</v>
      </c>
      <c r="AT951" t="s">
        <v>4353</v>
      </c>
      <c r="AU951" t="s">
        <v>274</v>
      </c>
      <c r="AV951" t="s">
        <v>4353</v>
      </c>
      <c r="AW951" t="s">
        <v>4353</v>
      </c>
      <c r="AX951" t="s">
        <v>6157</v>
      </c>
      <c r="AY951">
        <v>-61486</v>
      </c>
      <c r="AZ951">
        <v>-61486</v>
      </c>
      <c r="BA951" t="s">
        <v>7018</v>
      </c>
      <c r="BB951" t="s">
        <v>4785</v>
      </c>
      <c r="BC951" t="s">
        <v>6157</v>
      </c>
      <c r="BH951" t="s">
        <v>4144</v>
      </c>
      <c r="BI951" t="s">
        <v>7195</v>
      </c>
      <c r="BJ951" t="s">
        <v>4164</v>
      </c>
      <c r="BK951" t="s">
        <v>4165</v>
      </c>
      <c r="BL951">
        <v>2016</v>
      </c>
      <c r="BM951"/>
      <c r="BN951"/>
      <c r="BO951"/>
      <c r="BP951"/>
      <c r="BW951"/>
      <c r="BY951"/>
    </row>
    <row r="952" spans="1:77" ht="16" customHeight="1">
      <c r="A952">
        <v>951</v>
      </c>
      <c r="B952" t="s">
        <v>7107</v>
      </c>
      <c r="C952" s="2">
        <v>44970</v>
      </c>
      <c r="E952" t="s">
        <v>1981</v>
      </c>
      <c r="F952" t="s">
        <v>1981</v>
      </c>
      <c r="G952" t="s">
        <v>3941</v>
      </c>
      <c r="H952" t="s">
        <v>6157</v>
      </c>
      <c r="I952" t="s">
        <v>4855</v>
      </c>
      <c r="J952" t="s">
        <v>4856</v>
      </c>
      <c r="K952" t="s">
        <v>4857</v>
      </c>
      <c r="L952" t="s">
        <v>6157</v>
      </c>
      <c r="M952" t="s">
        <v>3984</v>
      </c>
      <c r="N952" t="s">
        <v>289</v>
      </c>
      <c r="O952" t="s">
        <v>6987</v>
      </c>
      <c r="P952" t="s">
        <v>3968</v>
      </c>
      <c r="Q952" t="s">
        <v>4403</v>
      </c>
      <c r="R952" t="s">
        <v>6157</v>
      </c>
      <c r="S952" t="s">
        <v>4353</v>
      </c>
      <c r="T952" t="s">
        <v>4353</v>
      </c>
      <c r="U952" t="s">
        <v>6157</v>
      </c>
      <c r="X952" t="s">
        <v>6157</v>
      </c>
      <c r="Y952" t="s">
        <v>6157</v>
      </c>
      <c r="Z952" t="s">
        <v>6157</v>
      </c>
      <c r="AA952" t="s">
        <v>4021</v>
      </c>
      <c r="AB952" t="s">
        <v>6157</v>
      </c>
      <c r="AC952" t="s">
        <v>6157</v>
      </c>
      <c r="AD952" t="s">
        <v>6157</v>
      </c>
      <c r="AE952" t="s">
        <v>6157</v>
      </c>
      <c r="AF952" t="s">
        <v>6157</v>
      </c>
      <c r="AG952" t="s">
        <v>6157</v>
      </c>
      <c r="AH952" t="s">
        <v>6157</v>
      </c>
      <c r="AI952" t="s">
        <v>6157</v>
      </c>
      <c r="AJ952" t="s">
        <v>4588</v>
      </c>
      <c r="AK952" t="s">
        <v>4858</v>
      </c>
      <c r="AL952" t="s">
        <v>268</v>
      </c>
      <c r="AM952" t="s">
        <v>264</v>
      </c>
      <c r="AN952" t="s">
        <v>4353</v>
      </c>
      <c r="AO952" s="29">
        <v>13</v>
      </c>
      <c r="AP952">
        <v>-28.11</v>
      </c>
      <c r="AQ952">
        <v>137.50667000000001</v>
      </c>
      <c r="AR952" t="s">
        <v>1532</v>
      </c>
      <c r="AS952">
        <v>0</v>
      </c>
      <c r="AT952" t="s">
        <v>4353</v>
      </c>
      <c r="AU952" t="s">
        <v>274</v>
      </c>
      <c r="AV952" t="s">
        <v>4353</v>
      </c>
      <c r="AW952" t="s">
        <v>4353</v>
      </c>
      <c r="AX952" t="s">
        <v>6157</v>
      </c>
      <c r="AY952">
        <v>-61575</v>
      </c>
      <c r="AZ952">
        <v>-61575</v>
      </c>
      <c r="BA952" t="s">
        <v>7018</v>
      </c>
      <c r="BB952" t="s">
        <v>4785</v>
      </c>
      <c r="BC952" t="s">
        <v>6157</v>
      </c>
      <c r="BH952" t="s">
        <v>4144</v>
      </c>
      <c r="BI952" t="s">
        <v>7195</v>
      </c>
      <c r="BJ952" t="s">
        <v>4164</v>
      </c>
      <c r="BK952" t="s">
        <v>4165</v>
      </c>
      <c r="BL952">
        <v>2016</v>
      </c>
      <c r="BM952"/>
      <c r="BN952"/>
      <c r="BO952"/>
      <c r="BP952"/>
      <c r="BW952"/>
      <c r="BY952"/>
    </row>
    <row r="953" spans="1:77" ht="16" customHeight="1">
      <c r="A953">
        <v>952</v>
      </c>
      <c r="B953" t="s">
        <v>7107</v>
      </c>
      <c r="C953" s="2">
        <v>44970</v>
      </c>
      <c r="E953" t="s">
        <v>2094</v>
      </c>
      <c r="F953" t="s">
        <v>2094</v>
      </c>
      <c r="G953" t="s">
        <v>3941</v>
      </c>
      <c r="H953" t="s">
        <v>6157</v>
      </c>
      <c r="I953" t="s">
        <v>4855</v>
      </c>
      <c r="J953" t="s">
        <v>4856</v>
      </c>
      <c r="K953" t="s">
        <v>4857</v>
      </c>
      <c r="L953" t="s">
        <v>6157</v>
      </c>
      <c r="M953" t="s">
        <v>3984</v>
      </c>
      <c r="N953" t="s">
        <v>289</v>
      </c>
      <c r="O953" t="s">
        <v>6987</v>
      </c>
      <c r="P953" t="s">
        <v>3968</v>
      </c>
      <c r="Q953" t="s">
        <v>4403</v>
      </c>
      <c r="R953" t="s">
        <v>6157</v>
      </c>
      <c r="S953" t="s">
        <v>4353</v>
      </c>
      <c r="T953" t="s">
        <v>4353</v>
      </c>
      <c r="U953" t="s">
        <v>6157</v>
      </c>
      <c r="X953" t="s">
        <v>6157</v>
      </c>
      <c r="Y953" t="s">
        <v>6157</v>
      </c>
      <c r="Z953" t="s">
        <v>6157</v>
      </c>
      <c r="AA953" t="s">
        <v>4021</v>
      </c>
      <c r="AB953" t="s">
        <v>6157</v>
      </c>
      <c r="AC953" t="s">
        <v>6157</v>
      </c>
      <c r="AD953" t="s">
        <v>6157</v>
      </c>
      <c r="AE953" t="s">
        <v>6157</v>
      </c>
      <c r="AF953" t="s">
        <v>6157</v>
      </c>
      <c r="AG953" t="s">
        <v>6157</v>
      </c>
      <c r="AH953" t="s">
        <v>6157</v>
      </c>
      <c r="AI953" t="s">
        <v>6157</v>
      </c>
      <c r="AJ953" t="s">
        <v>4588</v>
      </c>
      <c r="AK953" t="s">
        <v>4858</v>
      </c>
      <c r="AL953" t="s">
        <v>268</v>
      </c>
      <c r="AM953" t="s">
        <v>264</v>
      </c>
      <c r="AN953" t="s">
        <v>4353</v>
      </c>
      <c r="AO953" s="29">
        <v>20.930851000000001</v>
      </c>
      <c r="AP953">
        <v>-29.028300000000002</v>
      </c>
      <c r="AQ953">
        <v>138.18082000000001</v>
      </c>
      <c r="AR953" t="s">
        <v>1532</v>
      </c>
      <c r="AS953">
        <v>0</v>
      </c>
      <c r="AT953" t="s">
        <v>4353</v>
      </c>
      <c r="AU953" t="s">
        <v>274</v>
      </c>
      <c r="AV953" t="s">
        <v>4353</v>
      </c>
      <c r="AW953" t="s">
        <v>4353</v>
      </c>
      <c r="AX953" t="s">
        <v>6157</v>
      </c>
      <c r="AY953">
        <v>-61620</v>
      </c>
      <c r="AZ953">
        <v>-61620</v>
      </c>
      <c r="BA953" t="s">
        <v>7018</v>
      </c>
      <c r="BB953" t="s">
        <v>4785</v>
      </c>
      <c r="BC953" t="s">
        <v>6157</v>
      </c>
      <c r="BH953" t="s">
        <v>4144</v>
      </c>
      <c r="BI953" t="s">
        <v>7195</v>
      </c>
      <c r="BJ953" t="s">
        <v>4164</v>
      </c>
      <c r="BK953" t="s">
        <v>4165</v>
      </c>
      <c r="BL953">
        <v>2016</v>
      </c>
      <c r="BM953"/>
      <c r="BN953"/>
      <c r="BO953"/>
      <c r="BP953"/>
      <c r="BW953"/>
      <c r="BY953"/>
    </row>
    <row r="954" spans="1:77" ht="16" customHeight="1">
      <c r="A954">
        <v>953</v>
      </c>
      <c r="B954" t="s">
        <v>7107</v>
      </c>
      <c r="C954" s="2">
        <v>44970</v>
      </c>
      <c r="E954" t="s">
        <v>2095</v>
      </c>
      <c r="F954" t="s">
        <v>2095</v>
      </c>
      <c r="G954" t="s">
        <v>3941</v>
      </c>
      <c r="H954" t="s">
        <v>6157</v>
      </c>
      <c r="I954" t="s">
        <v>4855</v>
      </c>
      <c r="J954" t="s">
        <v>4856</v>
      </c>
      <c r="K954" t="s">
        <v>4857</v>
      </c>
      <c r="L954" t="s">
        <v>6157</v>
      </c>
      <c r="M954" t="s">
        <v>3984</v>
      </c>
      <c r="N954" t="s">
        <v>289</v>
      </c>
      <c r="O954" t="s">
        <v>6987</v>
      </c>
      <c r="P954" t="s">
        <v>3968</v>
      </c>
      <c r="Q954" t="s">
        <v>4403</v>
      </c>
      <c r="R954" t="s">
        <v>6157</v>
      </c>
      <c r="S954" t="s">
        <v>4353</v>
      </c>
      <c r="T954" t="s">
        <v>4353</v>
      </c>
      <c r="U954" t="s">
        <v>6157</v>
      </c>
      <c r="X954" t="s">
        <v>6157</v>
      </c>
      <c r="Y954" t="s">
        <v>6157</v>
      </c>
      <c r="Z954" t="s">
        <v>6157</v>
      </c>
      <c r="AA954" t="s">
        <v>4021</v>
      </c>
      <c r="AB954" t="s">
        <v>6157</v>
      </c>
      <c r="AC954" t="s">
        <v>6157</v>
      </c>
      <c r="AD954" t="s">
        <v>6157</v>
      </c>
      <c r="AE954" t="s">
        <v>6157</v>
      </c>
      <c r="AF954" t="s">
        <v>6157</v>
      </c>
      <c r="AG954" t="s">
        <v>6157</v>
      </c>
      <c r="AH954" t="s">
        <v>6157</v>
      </c>
      <c r="AI954" t="s">
        <v>6157</v>
      </c>
      <c r="AJ954" t="s">
        <v>4588</v>
      </c>
      <c r="AK954" t="s">
        <v>4858</v>
      </c>
      <c r="AL954" t="s">
        <v>268</v>
      </c>
      <c r="AM954" t="s">
        <v>264</v>
      </c>
      <c r="AN954" t="s">
        <v>4353</v>
      </c>
      <c r="AO954" s="29">
        <v>26.114488600000001</v>
      </c>
      <c r="AP954">
        <v>-28.837730000000001</v>
      </c>
      <c r="AQ954">
        <v>138.32572999999999</v>
      </c>
      <c r="AR954" t="s">
        <v>1532</v>
      </c>
      <c r="AS954">
        <v>0</v>
      </c>
      <c r="AT954" t="s">
        <v>4353</v>
      </c>
      <c r="AU954" t="s">
        <v>274</v>
      </c>
      <c r="AV954" t="s">
        <v>4353</v>
      </c>
      <c r="AW954" t="s">
        <v>4353</v>
      </c>
      <c r="AX954" t="s">
        <v>6157</v>
      </c>
      <c r="AY954">
        <v>-61887</v>
      </c>
      <c r="AZ954">
        <v>-61887</v>
      </c>
      <c r="BA954" t="s">
        <v>7018</v>
      </c>
      <c r="BB954" t="s">
        <v>4785</v>
      </c>
      <c r="BC954" t="s">
        <v>6157</v>
      </c>
      <c r="BH954" t="s">
        <v>4144</v>
      </c>
      <c r="BI954" t="s">
        <v>7195</v>
      </c>
      <c r="BJ954" t="s">
        <v>4164</v>
      </c>
      <c r="BK954" t="s">
        <v>4165</v>
      </c>
      <c r="BL954">
        <v>2016</v>
      </c>
      <c r="BM954"/>
      <c r="BN954"/>
      <c r="BO954"/>
      <c r="BP954"/>
      <c r="BW954">
        <v>-17.600000000000001</v>
      </c>
      <c r="BY954">
        <v>13.6</v>
      </c>
    </row>
    <row r="955" spans="1:77" ht="16" customHeight="1">
      <c r="A955">
        <v>954</v>
      </c>
      <c r="B955" t="s">
        <v>7107</v>
      </c>
      <c r="C955" s="2">
        <v>44970</v>
      </c>
      <c r="E955" t="s">
        <v>2078</v>
      </c>
      <c r="F955" t="s">
        <v>2078</v>
      </c>
      <c r="G955" t="s">
        <v>3941</v>
      </c>
      <c r="H955" t="s">
        <v>6157</v>
      </c>
      <c r="I955" t="s">
        <v>4855</v>
      </c>
      <c r="J955" t="s">
        <v>4856</v>
      </c>
      <c r="K955" t="s">
        <v>4857</v>
      </c>
      <c r="L955" t="s">
        <v>6157</v>
      </c>
      <c r="M955" t="s">
        <v>3984</v>
      </c>
      <c r="N955" t="s">
        <v>289</v>
      </c>
      <c r="O955" t="s">
        <v>6987</v>
      </c>
      <c r="P955" t="s">
        <v>3968</v>
      </c>
      <c r="Q955" t="s">
        <v>4403</v>
      </c>
      <c r="R955" t="s">
        <v>6157</v>
      </c>
      <c r="S955" t="s">
        <v>4353</v>
      </c>
      <c r="T955" t="s">
        <v>4353</v>
      </c>
      <c r="U955" t="s">
        <v>6157</v>
      </c>
      <c r="X955" t="s">
        <v>6157</v>
      </c>
      <c r="Y955" t="s">
        <v>6157</v>
      </c>
      <c r="Z955" t="s">
        <v>6157</v>
      </c>
      <c r="AA955" t="s">
        <v>4021</v>
      </c>
      <c r="AB955" t="s">
        <v>6157</v>
      </c>
      <c r="AC955" t="s">
        <v>6157</v>
      </c>
      <c r="AD955" t="s">
        <v>6157</v>
      </c>
      <c r="AE955" t="s">
        <v>6157</v>
      </c>
      <c r="AF955" t="s">
        <v>6157</v>
      </c>
      <c r="AG955" t="s">
        <v>6157</v>
      </c>
      <c r="AH955" t="s">
        <v>6157</v>
      </c>
      <c r="AI955" t="s">
        <v>6157</v>
      </c>
      <c r="AJ955" t="s">
        <v>4588</v>
      </c>
      <c r="AK955" t="s">
        <v>4858</v>
      </c>
      <c r="AL955" t="s">
        <v>268</v>
      </c>
      <c r="AM955" t="s">
        <v>264</v>
      </c>
      <c r="AN955" t="s">
        <v>4353</v>
      </c>
      <c r="AO955" s="29">
        <v>26</v>
      </c>
      <c r="AP955">
        <v>-28.837730000000001</v>
      </c>
      <c r="AQ955">
        <v>138.32572999999999</v>
      </c>
      <c r="AR955" t="s">
        <v>1532</v>
      </c>
      <c r="AS955">
        <v>0</v>
      </c>
      <c r="AT955" t="s">
        <v>4353</v>
      </c>
      <c r="AU955" t="s">
        <v>274</v>
      </c>
      <c r="AV955" t="s">
        <v>4353</v>
      </c>
      <c r="AW955" t="s">
        <v>4353</v>
      </c>
      <c r="AX955" t="s">
        <v>6157</v>
      </c>
      <c r="AY955">
        <v>-61932</v>
      </c>
      <c r="AZ955">
        <v>-61932</v>
      </c>
      <c r="BA955" t="s">
        <v>7018</v>
      </c>
      <c r="BB955" t="s">
        <v>4785</v>
      </c>
      <c r="BC955" t="s">
        <v>6157</v>
      </c>
      <c r="BH955" t="s">
        <v>4144</v>
      </c>
      <c r="BI955" t="s">
        <v>7195</v>
      </c>
      <c r="BJ955" t="s">
        <v>4164</v>
      </c>
      <c r="BK955" t="s">
        <v>4165</v>
      </c>
      <c r="BL955">
        <v>2016</v>
      </c>
      <c r="BM955"/>
      <c r="BN955"/>
      <c r="BO955"/>
      <c r="BP955"/>
      <c r="BW955">
        <v>-17.600000000000001</v>
      </c>
      <c r="BY955">
        <v>12.7</v>
      </c>
    </row>
    <row r="956" spans="1:77" ht="16" customHeight="1">
      <c r="A956">
        <v>955</v>
      </c>
      <c r="B956" t="s">
        <v>7107</v>
      </c>
      <c r="C956" s="2">
        <v>44970</v>
      </c>
      <c r="E956" t="s">
        <v>2093</v>
      </c>
      <c r="F956" t="s">
        <v>2093</v>
      </c>
      <c r="G956" t="s">
        <v>3941</v>
      </c>
      <c r="H956" t="s">
        <v>6157</v>
      </c>
      <c r="I956" t="s">
        <v>4855</v>
      </c>
      <c r="J956" t="s">
        <v>4856</v>
      </c>
      <c r="K956" t="s">
        <v>4857</v>
      </c>
      <c r="L956" t="s">
        <v>6157</v>
      </c>
      <c r="M956" t="s">
        <v>3984</v>
      </c>
      <c r="N956" t="s">
        <v>289</v>
      </c>
      <c r="O956" t="s">
        <v>6987</v>
      </c>
      <c r="P956" t="s">
        <v>3968</v>
      </c>
      <c r="Q956" t="s">
        <v>4403</v>
      </c>
      <c r="R956" t="s">
        <v>6157</v>
      </c>
      <c r="S956" t="s">
        <v>4353</v>
      </c>
      <c r="T956" t="s">
        <v>4353</v>
      </c>
      <c r="U956" t="s">
        <v>6157</v>
      </c>
      <c r="X956" t="s">
        <v>6157</v>
      </c>
      <c r="Y956" t="s">
        <v>6157</v>
      </c>
      <c r="Z956" t="s">
        <v>6157</v>
      </c>
      <c r="AA956" t="s">
        <v>4021</v>
      </c>
      <c r="AB956" t="s">
        <v>6157</v>
      </c>
      <c r="AC956" t="s">
        <v>6157</v>
      </c>
      <c r="AD956" t="s">
        <v>6157</v>
      </c>
      <c r="AE956" t="s">
        <v>6157</v>
      </c>
      <c r="AF956" t="s">
        <v>6157</v>
      </c>
      <c r="AG956" t="s">
        <v>6157</v>
      </c>
      <c r="AH956" t="s">
        <v>6157</v>
      </c>
      <c r="AI956" t="s">
        <v>6157</v>
      </c>
      <c r="AJ956" t="s">
        <v>4588</v>
      </c>
      <c r="AK956" t="s">
        <v>4858</v>
      </c>
      <c r="AL956" t="s">
        <v>268</v>
      </c>
      <c r="AM956" t="s">
        <v>264</v>
      </c>
      <c r="AN956" t="s">
        <v>4353</v>
      </c>
      <c r="AO956" s="29">
        <v>15</v>
      </c>
      <c r="AP956">
        <v>-29.155329999999999</v>
      </c>
      <c r="AQ956">
        <v>137.97367</v>
      </c>
      <c r="AR956" t="s">
        <v>1532</v>
      </c>
      <c r="AS956">
        <v>0</v>
      </c>
      <c r="AT956" t="s">
        <v>4353</v>
      </c>
      <c r="AU956" t="s">
        <v>274</v>
      </c>
      <c r="AV956" t="s">
        <v>4353</v>
      </c>
      <c r="AW956" t="s">
        <v>4353</v>
      </c>
      <c r="AX956" t="s">
        <v>6157</v>
      </c>
      <c r="AY956">
        <v>-62198</v>
      </c>
      <c r="AZ956">
        <v>-62198</v>
      </c>
      <c r="BA956" t="s">
        <v>7018</v>
      </c>
      <c r="BB956" t="s">
        <v>4785</v>
      </c>
      <c r="BC956" t="s">
        <v>6157</v>
      </c>
      <c r="BH956" t="s">
        <v>4144</v>
      </c>
      <c r="BI956" t="s">
        <v>7195</v>
      </c>
      <c r="BJ956" t="s">
        <v>4164</v>
      </c>
      <c r="BK956" t="s">
        <v>4165</v>
      </c>
      <c r="BL956">
        <v>2016</v>
      </c>
      <c r="BM956"/>
      <c r="BN956"/>
      <c r="BO956"/>
      <c r="BP956"/>
      <c r="BW956">
        <v>-19.8</v>
      </c>
      <c r="BY956">
        <v>14.4</v>
      </c>
    </row>
    <row r="957" spans="1:77" ht="16" customHeight="1">
      <c r="A957">
        <v>956</v>
      </c>
      <c r="B957" t="s">
        <v>7107</v>
      </c>
      <c r="C957" s="2">
        <v>44970</v>
      </c>
      <c r="E957" t="s">
        <v>1948</v>
      </c>
      <c r="F957" t="s">
        <v>1948</v>
      </c>
      <c r="G957" t="s">
        <v>3941</v>
      </c>
      <c r="H957" t="s">
        <v>6157</v>
      </c>
      <c r="I957" t="s">
        <v>4855</v>
      </c>
      <c r="J957" t="s">
        <v>4856</v>
      </c>
      <c r="K957" t="s">
        <v>4857</v>
      </c>
      <c r="L957" t="s">
        <v>6157</v>
      </c>
      <c r="M957" t="s">
        <v>3984</v>
      </c>
      <c r="N957" t="s">
        <v>289</v>
      </c>
      <c r="O957" t="s">
        <v>6987</v>
      </c>
      <c r="P957" t="s">
        <v>3968</v>
      </c>
      <c r="Q957" t="s">
        <v>4403</v>
      </c>
      <c r="R957" t="s">
        <v>6157</v>
      </c>
      <c r="S957" t="s">
        <v>4353</v>
      </c>
      <c r="T957" t="s">
        <v>4353</v>
      </c>
      <c r="U957" t="s">
        <v>6157</v>
      </c>
      <c r="X957" t="s">
        <v>6157</v>
      </c>
      <c r="Y957" t="s">
        <v>6157</v>
      </c>
      <c r="Z957" t="s">
        <v>6157</v>
      </c>
      <c r="AA957" t="s">
        <v>4021</v>
      </c>
      <c r="AB957" t="s">
        <v>6157</v>
      </c>
      <c r="AC957" t="s">
        <v>6157</v>
      </c>
      <c r="AD957" t="s">
        <v>6157</v>
      </c>
      <c r="AE957" t="s">
        <v>6157</v>
      </c>
      <c r="AF957" t="s">
        <v>6157</v>
      </c>
      <c r="AG957" t="s">
        <v>6157</v>
      </c>
      <c r="AH957" t="s">
        <v>6157</v>
      </c>
      <c r="AI957" t="s">
        <v>6157</v>
      </c>
      <c r="AJ957" t="s">
        <v>4588</v>
      </c>
      <c r="AK957" t="s">
        <v>4858</v>
      </c>
      <c r="AL957" t="s">
        <v>268</v>
      </c>
      <c r="AM957" t="s">
        <v>264</v>
      </c>
      <c r="AN957" t="s">
        <v>4353</v>
      </c>
      <c r="AO957" s="29">
        <v>-9</v>
      </c>
      <c r="AP957">
        <v>-28.851669999999999</v>
      </c>
      <c r="AQ957">
        <v>137.38667000000001</v>
      </c>
      <c r="AR957" t="s">
        <v>1532</v>
      </c>
      <c r="AS957">
        <v>0</v>
      </c>
      <c r="AT957" t="s">
        <v>4353</v>
      </c>
      <c r="AU957" t="s">
        <v>274</v>
      </c>
      <c r="AV957" t="s">
        <v>4353</v>
      </c>
      <c r="AW957" t="s">
        <v>4353</v>
      </c>
      <c r="AX957" t="s">
        <v>6157</v>
      </c>
      <c r="AY957">
        <v>-62198</v>
      </c>
      <c r="AZ957">
        <v>-62198</v>
      </c>
      <c r="BA957" t="s">
        <v>7018</v>
      </c>
      <c r="BB957" t="s">
        <v>4785</v>
      </c>
      <c r="BC957" t="s">
        <v>6157</v>
      </c>
      <c r="BH957" t="s">
        <v>4144</v>
      </c>
      <c r="BI957" t="s">
        <v>7195</v>
      </c>
      <c r="BJ957" t="s">
        <v>4164</v>
      </c>
      <c r="BK957" t="s">
        <v>4165</v>
      </c>
      <c r="BL957">
        <v>2016</v>
      </c>
      <c r="BM957"/>
      <c r="BN957"/>
      <c r="BO957"/>
      <c r="BP957"/>
      <c r="BW957"/>
      <c r="BY957"/>
    </row>
    <row r="958" spans="1:77" ht="16" customHeight="1">
      <c r="A958">
        <v>957</v>
      </c>
      <c r="B958" t="s">
        <v>7107</v>
      </c>
      <c r="C958" s="2">
        <v>44970</v>
      </c>
      <c r="E958" t="s">
        <v>2096</v>
      </c>
      <c r="F958" t="s">
        <v>2096</v>
      </c>
      <c r="G958" t="s">
        <v>3941</v>
      </c>
      <c r="H958" t="s">
        <v>6157</v>
      </c>
      <c r="I958" t="s">
        <v>4855</v>
      </c>
      <c r="J958" t="s">
        <v>4856</v>
      </c>
      <c r="K958" t="s">
        <v>4857</v>
      </c>
      <c r="L958" t="s">
        <v>6157</v>
      </c>
      <c r="M958" t="s">
        <v>3984</v>
      </c>
      <c r="N958" t="s">
        <v>289</v>
      </c>
      <c r="O958" t="s">
        <v>6987</v>
      </c>
      <c r="P958" t="s">
        <v>3968</v>
      </c>
      <c r="Q958" t="s">
        <v>4403</v>
      </c>
      <c r="R958" t="s">
        <v>6157</v>
      </c>
      <c r="S958" t="s">
        <v>4353</v>
      </c>
      <c r="T958" t="s">
        <v>4353</v>
      </c>
      <c r="U958" t="s">
        <v>6157</v>
      </c>
      <c r="X958" t="s">
        <v>6157</v>
      </c>
      <c r="Y958" t="s">
        <v>6157</v>
      </c>
      <c r="Z958" t="s">
        <v>6157</v>
      </c>
      <c r="AA958" t="s">
        <v>4021</v>
      </c>
      <c r="AB958" t="s">
        <v>6157</v>
      </c>
      <c r="AC958" t="s">
        <v>6157</v>
      </c>
      <c r="AD958" t="s">
        <v>6157</v>
      </c>
      <c r="AE958" t="s">
        <v>6157</v>
      </c>
      <c r="AF958" t="s">
        <v>6157</v>
      </c>
      <c r="AG958" t="s">
        <v>6157</v>
      </c>
      <c r="AH958" t="s">
        <v>6157</v>
      </c>
      <c r="AI958" t="s">
        <v>6157</v>
      </c>
      <c r="AJ958" t="s">
        <v>4588</v>
      </c>
      <c r="AK958" t="s">
        <v>4858</v>
      </c>
      <c r="AL958" t="s">
        <v>268</v>
      </c>
      <c r="AM958" t="s">
        <v>264</v>
      </c>
      <c r="AN958" t="s">
        <v>4353</v>
      </c>
      <c r="AO958" s="29">
        <v>11.1157331</v>
      </c>
      <c r="AP958">
        <v>-28.540500000000002</v>
      </c>
      <c r="AQ958">
        <v>137.89150000000001</v>
      </c>
      <c r="AR958" t="s">
        <v>1532</v>
      </c>
      <c r="AS958">
        <v>0</v>
      </c>
      <c r="AT958" t="s">
        <v>4353</v>
      </c>
      <c r="AU958" t="s">
        <v>274</v>
      </c>
      <c r="AV958" t="s">
        <v>4353</v>
      </c>
      <c r="AW958" t="s">
        <v>4353</v>
      </c>
      <c r="AX958" t="s">
        <v>6157</v>
      </c>
      <c r="AY958">
        <v>-62198</v>
      </c>
      <c r="AZ958">
        <v>-62198</v>
      </c>
      <c r="BA958" t="s">
        <v>7018</v>
      </c>
      <c r="BB958" t="s">
        <v>4785</v>
      </c>
      <c r="BC958" t="s">
        <v>6157</v>
      </c>
      <c r="BH958" t="s">
        <v>4144</v>
      </c>
      <c r="BI958" t="s">
        <v>7195</v>
      </c>
      <c r="BJ958" t="s">
        <v>4164</v>
      </c>
      <c r="BK958" t="s">
        <v>4165</v>
      </c>
      <c r="BL958">
        <v>2016</v>
      </c>
      <c r="BM958"/>
      <c r="BN958"/>
      <c r="BO958"/>
      <c r="BP958"/>
      <c r="BW958"/>
      <c r="BY958"/>
    </row>
    <row r="959" spans="1:77" ht="16" customHeight="1">
      <c r="A959">
        <v>958</v>
      </c>
      <c r="B959" t="s">
        <v>7107</v>
      </c>
      <c r="C959" s="2">
        <v>44970</v>
      </c>
      <c r="E959" t="s">
        <v>2045</v>
      </c>
      <c r="F959" t="s">
        <v>2045</v>
      </c>
      <c r="G959" t="s">
        <v>3941</v>
      </c>
      <c r="H959" t="s">
        <v>6157</v>
      </c>
      <c r="I959" t="s">
        <v>4855</v>
      </c>
      <c r="J959" t="s">
        <v>4856</v>
      </c>
      <c r="K959" t="s">
        <v>4857</v>
      </c>
      <c r="L959" t="s">
        <v>6157</v>
      </c>
      <c r="M959" t="s">
        <v>3984</v>
      </c>
      <c r="N959" t="s">
        <v>289</v>
      </c>
      <c r="O959" t="s">
        <v>6987</v>
      </c>
      <c r="P959" t="s">
        <v>3968</v>
      </c>
      <c r="Q959" t="s">
        <v>4403</v>
      </c>
      <c r="R959" t="s">
        <v>6157</v>
      </c>
      <c r="S959" t="s">
        <v>4353</v>
      </c>
      <c r="T959" t="s">
        <v>4353</v>
      </c>
      <c r="U959" t="s">
        <v>6157</v>
      </c>
      <c r="X959" t="s">
        <v>6157</v>
      </c>
      <c r="Y959" t="s">
        <v>6157</v>
      </c>
      <c r="Z959" t="s">
        <v>6157</v>
      </c>
      <c r="AA959" t="s">
        <v>4021</v>
      </c>
      <c r="AB959" t="s">
        <v>6157</v>
      </c>
      <c r="AC959" t="s">
        <v>6157</v>
      </c>
      <c r="AD959" t="s">
        <v>6157</v>
      </c>
      <c r="AE959" t="s">
        <v>6157</v>
      </c>
      <c r="AF959" t="s">
        <v>6157</v>
      </c>
      <c r="AG959" t="s">
        <v>6157</v>
      </c>
      <c r="AH959" t="s">
        <v>6157</v>
      </c>
      <c r="AI959" t="s">
        <v>6157</v>
      </c>
      <c r="AJ959" t="s">
        <v>4588</v>
      </c>
      <c r="AK959" t="s">
        <v>4858</v>
      </c>
      <c r="AL959" t="s">
        <v>268</v>
      </c>
      <c r="AM959" t="s">
        <v>264</v>
      </c>
      <c r="AN959" t="s">
        <v>4353</v>
      </c>
      <c r="AO959" s="29">
        <v>-15</v>
      </c>
      <c r="AP959">
        <v>-28.665330000000001</v>
      </c>
      <c r="AQ959">
        <v>137.63567</v>
      </c>
      <c r="AR959" t="s">
        <v>1532</v>
      </c>
      <c r="AS959">
        <v>0</v>
      </c>
      <c r="AT959" t="s">
        <v>4353</v>
      </c>
      <c r="AU959" t="s">
        <v>274</v>
      </c>
      <c r="AV959" t="s">
        <v>4353</v>
      </c>
      <c r="AW959" t="s">
        <v>4353</v>
      </c>
      <c r="AX959" t="s">
        <v>6157</v>
      </c>
      <c r="AY959">
        <v>-62286</v>
      </c>
      <c r="AZ959">
        <v>-62286</v>
      </c>
      <c r="BA959" t="s">
        <v>7018</v>
      </c>
      <c r="BB959" t="s">
        <v>4785</v>
      </c>
      <c r="BC959" t="s">
        <v>6157</v>
      </c>
      <c r="BH959" t="s">
        <v>4144</v>
      </c>
      <c r="BI959" t="s">
        <v>7195</v>
      </c>
      <c r="BJ959" t="s">
        <v>4164</v>
      </c>
      <c r="BK959" t="s">
        <v>4165</v>
      </c>
      <c r="BL959">
        <v>2016</v>
      </c>
      <c r="BM959"/>
      <c r="BN959"/>
      <c r="BO959"/>
      <c r="BP959"/>
      <c r="BW959">
        <v>-14.6</v>
      </c>
      <c r="BY959">
        <v>11.8</v>
      </c>
    </row>
    <row r="960" spans="1:77" ht="16" customHeight="1">
      <c r="A960">
        <v>959</v>
      </c>
      <c r="B960" t="s">
        <v>7107</v>
      </c>
      <c r="C960" s="2">
        <v>44970</v>
      </c>
      <c r="E960" t="s">
        <v>2077</v>
      </c>
      <c r="F960" t="s">
        <v>2077</v>
      </c>
      <c r="G960" t="s">
        <v>3941</v>
      </c>
      <c r="H960" t="s">
        <v>6157</v>
      </c>
      <c r="I960" t="s">
        <v>4855</v>
      </c>
      <c r="J960" t="s">
        <v>4856</v>
      </c>
      <c r="K960" t="s">
        <v>4857</v>
      </c>
      <c r="L960" t="s">
        <v>6157</v>
      </c>
      <c r="M960" t="s">
        <v>3984</v>
      </c>
      <c r="N960" t="s">
        <v>289</v>
      </c>
      <c r="O960" t="s">
        <v>6987</v>
      </c>
      <c r="P960" t="s">
        <v>3968</v>
      </c>
      <c r="Q960" t="s">
        <v>4403</v>
      </c>
      <c r="R960" t="s">
        <v>6157</v>
      </c>
      <c r="S960" t="s">
        <v>4353</v>
      </c>
      <c r="T960" t="s">
        <v>4353</v>
      </c>
      <c r="U960" t="s">
        <v>6157</v>
      </c>
      <c r="X960" t="s">
        <v>6157</v>
      </c>
      <c r="Y960" t="s">
        <v>6157</v>
      </c>
      <c r="Z960" t="s">
        <v>6157</v>
      </c>
      <c r="AA960" t="s">
        <v>4021</v>
      </c>
      <c r="AB960" t="s">
        <v>6157</v>
      </c>
      <c r="AC960" t="s">
        <v>6157</v>
      </c>
      <c r="AD960" t="s">
        <v>6157</v>
      </c>
      <c r="AE960" t="s">
        <v>6157</v>
      </c>
      <c r="AF960" t="s">
        <v>6157</v>
      </c>
      <c r="AG960" t="s">
        <v>6157</v>
      </c>
      <c r="AH960" t="s">
        <v>6157</v>
      </c>
      <c r="AI960" t="s">
        <v>6157</v>
      </c>
      <c r="AJ960" t="s">
        <v>4588</v>
      </c>
      <c r="AK960" t="s">
        <v>4858</v>
      </c>
      <c r="AL960" t="s">
        <v>268</v>
      </c>
      <c r="AM960" t="s">
        <v>264</v>
      </c>
      <c r="AN960" t="s">
        <v>4353</v>
      </c>
      <c r="AO960" s="29">
        <v>-9</v>
      </c>
      <c r="AP960">
        <v>-29.040369999999999</v>
      </c>
      <c r="AQ960">
        <v>137.62665000000001</v>
      </c>
      <c r="AR960" t="s">
        <v>1532</v>
      </c>
      <c r="AS960">
        <v>0</v>
      </c>
      <c r="AT960" t="s">
        <v>4353</v>
      </c>
      <c r="AU960" t="s">
        <v>274</v>
      </c>
      <c r="AV960" t="s">
        <v>4353</v>
      </c>
      <c r="AW960" t="s">
        <v>4353</v>
      </c>
      <c r="AX960" t="s">
        <v>6157</v>
      </c>
      <c r="AY960">
        <v>-62374</v>
      </c>
      <c r="AZ960">
        <v>-62374</v>
      </c>
      <c r="BA960" t="s">
        <v>7018</v>
      </c>
      <c r="BB960" t="s">
        <v>4785</v>
      </c>
      <c r="BC960" t="s">
        <v>6157</v>
      </c>
      <c r="BH960" t="s">
        <v>4144</v>
      </c>
      <c r="BI960" t="s">
        <v>7195</v>
      </c>
      <c r="BJ960" t="s">
        <v>4164</v>
      </c>
      <c r="BK960" t="s">
        <v>4165</v>
      </c>
      <c r="BL960">
        <v>2016</v>
      </c>
      <c r="BM960"/>
      <c r="BN960"/>
      <c r="BO960"/>
      <c r="BP960"/>
      <c r="BW960">
        <v>-12.5</v>
      </c>
      <c r="BY960">
        <v>13.1</v>
      </c>
    </row>
    <row r="961" spans="1:77" ht="16" customHeight="1">
      <c r="A961">
        <v>960</v>
      </c>
      <c r="B961" t="s">
        <v>7107</v>
      </c>
      <c r="C961" s="2">
        <v>44970</v>
      </c>
      <c r="E961" t="s">
        <v>2097</v>
      </c>
      <c r="F961" t="s">
        <v>2097</v>
      </c>
      <c r="G961" t="s">
        <v>3941</v>
      </c>
      <c r="H961" t="s">
        <v>6157</v>
      </c>
      <c r="I961" t="s">
        <v>4855</v>
      </c>
      <c r="J961" t="s">
        <v>4856</v>
      </c>
      <c r="K961" t="s">
        <v>4857</v>
      </c>
      <c r="L961" t="s">
        <v>6157</v>
      </c>
      <c r="M961" t="s">
        <v>3984</v>
      </c>
      <c r="N961" t="s">
        <v>289</v>
      </c>
      <c r="O961" t="s">
        <v>6987</v>
      </c>
      <c r="P961" t="s">
        <v>3968</v>
      </c>
      <c r="Q961" t="s">
        <v>4403</v>
      </c>
      <c r="R961" t="s">
        <v>6157</v>
      </c>
      <c r="S961" t="s">
        <v>4353</v>
      </c>
      <c r="T961" t="s">
        <v>4353</v>
      </c>
      <c r="U961" t="s">
        <v>6157</v>
      </c>
      <c r="X961" t="s">
        <v>6157</v>
      </c>
      <c r="Y961" t="s">
        <v>6157</v>
      </c>
      <c r="Z961" t="s">
        <v>6157</v>
      </c>
      <c r="AA961" t="s">
        <v>4021</v>
      </c>
      <c r="AB961" t="s">
        <v>6157</v>
      </c>
      <c r="AC961" t="s">
        <v>6157</v>
      </c>
      <c r="AD961" t="s">
        <v>6157</v>
      </c>
      <c r="AE961" t="s">
        <v>6157</v>
      </c>
      <c r="AF961" t="s">
        <v>6157</v>
      </c>
      <c r="AG961" t="s">
        <v>6157</v>
      </c>
      <c r="AH961" t="s">
        <v>6157</v>
      </c>
      <c r="AI961" t="s">
        <v>6157</v>
      </c>
      <c r="AJ961" t="s">
        <v>4588</v>
      </c>
      <c r="AK961" t="s">
        <v>4858</v>
      </c>
      <c r="AL961" t="s">
        <v>268</v>
      </c>
      <c r="AM961" t="s">
        <v>264</v>
      </c>
      <c r="AN961" t="s">
        <v>4353</v>
      </c>
      <c r="AO961" s="29">
        <v>13.630665799999999</v>
      </c>
      <c r="AP961">
        <v>-27.996600000000001</v>
      </c>
      <c r="AQ961">
        <v>137.666</v>
      </c>
      <c r="AR961" t="s">
        <v>1532</v>
      </c>
      <c r="AS961">
        <v>0</v>
      </c>
      <c r="AT961" t="s">
        <v>4353</v>
      </c>
      <c r="AU961" t="s">
        <v>274</v>
      </c>
      <c r="AV961" t="s">
        <v>4353</v>
      </c>
      <c r="AW961" t="s">
        <v>4353</v>
      </c>
      <c r="AX961" t="s">
        <v>6157</v>
      </c>
      <c r="AY961">
        <v>-62420</v>
      </c>
      <c r="AZ961">
        <v>-62420</v>
      </c>
      <c r="BA961" t="s">
        <v>7018</v>
      </c>
      <c r="BB961" t="s">
        <v>4785</v>
      </c>
      <c r="BC961" t="s">
        <v>6157</v>
      </c>
      <c r="BH961" t="s">
        <v>4144</v>
      </c>
      <c r="BI961" t="s">
        <v>7195</v>
      </c>
      <c r="BJ961" t="s">
        <v>4164</v>
      </c>
      <c r="BK961" t="s">
        <v>4165</v>
      </c>
      <c r="BL961">
        <v>2016</v>
      </c>
      <c r="BM961"/>
      <c r="BN961"/>
      <c r="BO961"/>
      <c r="BP961"/>
      <c r="BW961">
        <v>-13.7</v>
      </c>
      <c r="BY961">
        <v>11.7</v>
      </c>
    </row>
    <row r="962" spans="1:77" ht="16" customHeight="1">
      <c r="A962">
        <v>961</v>
      </c>
      <c r="B962" t="s">
        <v>7107</v>
      </c>
      <c r="C962" s="2">
        <v>44970</v>
      </c>
      <c r="E962" t="s">
        <v>2055</v>
      </c>
      <c r="F962" t="s">
        <v>2055</v>
      </c>
      <c r="G962" t="s">
        <v>3941</v>
      </c>
      <c r="H962" t="s">
        <v>6157</v>
      </c>
      <c r="I962" t="s">
        <v>4855</v>
      </c>
      <c r="J962" t="s">
        <v>4856</v>
      </c>
      <c r="K962" t="s">
        <v>4857</v>
      </c>
      <c r="L962" t="s">
        <v>6157</v>
      </c>
      <c r="M962" t="s">
        <v>3984</v>
      </c>
      <c r="N962" t="s">
        <v>289</v>
      </c>
      <c r="O962" t="s">
        <v>6987</v>
      </c>
      <c r="P962" t="s">
        <v>3968</v>
      </c>
      <c r="Q962" t="s">
        <v>4403</v>
      </c>
      <c r="R962" t="s">
        <v>6157</v>
      </c>
      <c r="S962" t="s">
        <v>4353</v>
      </c>
      <c r="T962" t="s">
        <v>4353</v>
      </c>
      <c r="U962" t="s">
        <v>6157</v>
      </c>
      <c r="X962" t="s">
        <v>6157</v>
      </c>
      <c r="Y962" t="s">
        <v>6157</v>
      </c>
      <c r="Z962" t="s">
        <v>6157</v>
      </c>
      <c r="AA962" t="s">
        <v>4021</v>
      </c>
      <c r="AB962" t="s">
        <v>6157</v>
      </c>
      <c r="AC962" t="s">
        <v>6157</v>
      </c>
      <c r="AD962" t="s">
        <v>6157</v>
      </c>
      <c r="AE962" t="s">
        <v>6157</v>
      </c>
      <c r="AF962" t="s">
        <v>6157</v>
      </c>
      <c r="AG962" t="s">
        <v>6157</v>
      </c>
      <c r="AH962" t="s">
        <v>6157</v>
      </c>
      <c r="AI962" t="s">
        <v>6157</v>
      </c>
      <c r="AJ962" t="s">
        <v>4588</v>
      </c>
      <c r="AK962" t="s">
        <v>4858</v>
      </c>
      <c r="AL962" t="s">
        <v>268</v>
      </c>
      <c r="AM962" t="s">
        <v>264</v>
      </c>
      <c r="AN962" t="s">
        <v>4353</v>
      </c>
      <c r="AO962" s="29">
        <v>1</v>
      </c>
      <c r="AP962">
        <v>-28.9695</v>
      </c>
      <c r="AQ962">
        <v>137.90833000000001</v>
      </c>
      <c r="AR962" t="s">
        <v>1532</v>
      </c>
      <c r="AS962">
        <v>0</v>
      </c>
      <c r="AT962" t="s">
        <v>4353</v>
      </c>
      <c r="AU962" t="s">
        <v>274</v>
      </c>
      <c r="AV962" t="s">
        <v>4353</v>
      </c>
      <c r="AW962" t="s">
        <v>4353</v>
      </c>
      <c r="AX962" t="s">
        <v>6157</v>
      </c>
      <c r="AY962">
        <v>-62550</v>
      </c>
      <c r="AZ962">
        <v>-62550</v>
      </c>
      <c r="BA962" t="s">
        <v>7018</v>
      </c>
      <c r="BB962" t="s">
        <v>4785</v>
      </c>
      <c r="BC962" t="s">
        <v>6157</v>
      </c>
      <c r="BH962" t="s">
        <v>4144</v>
      </c>
      <c r="BI962" t="s">
        <v>7195</v>
      </c>
      <c r="BJ962" t="s">
        <v>4164</v>
      </c>
      <c r="BK962" t="s">
        <v>4165</v>
      </c>
      <c r="BL962">
        <v>2016</v>
      </c>
      <c r="BM962"/>
      <c r="BN962"/>
      <c r="BO962"/>
      <c r="BP962"/>
      <c r="BW962">
        <v>-13.5</v>
      </c>
      <c r="BY962">
        <v>14.1</v>
      </c>
    </row>
    <row r="963" spans="1:77" ht="16" customHeight="1">
      <c r="A963">
        <v>962</v>
      </c>
      <c r="B963" t="s">
        <v>7107</v>
      </c>
      <c r="C963" s="2">
        <v>44970</v>
      </c>
      <c r="E963" t="s">
        <v>2045</v>
      </c>
      <c r="F963" t="s">
        <v>2045</v>
      </c>
      <c r="G963" t="s">
        <v>3941</v>
      </c>
      <c r="H963" t="s">
        <v>6157</v>
      </c>
      <c r="I963" t="s">
        <v>4855</v>
      </c>
      <c r="J963" t="s">
        <v>4856</v>
      </c>
      <c r="K963" t="s">
        <v>4857</v>
      </c>
      <c r="L963" t="s">
        <v>6157</v>
      </c>
      <c r="M963" t="s">
        <v>3984</v>
      </c>
      <c r="N963" t="s">
        <v>289</v>
      </c>
      <c r="O963" t="s">
        <v>6987</v>
      </c>
      <c r="P963" t="s">
        <v>3968</v>
      </c>
      <c r="Q963" t="s">
        <v>4403</v>
      </c>
      <c r="R963" t="s">
        <v>6157</v>
      </c>
      <c r="S963" t="s">
        <v>4353</v>
      </c>
      <c r="T963" t="s">
        <v>4353</v>
      </c>
      <c r="U963" t="s">
        <v>6157</v>
      </c>
      <c r="X963" t="s">
        <v>6157</v>
      </c>
      <c r="Y963" t="s">
        <v>6157</v>
      </c>
      <c r="Z963" t="s">
        <v>6157</v>
      </c>
      <c r="AA963" t="s">
        <v>4021</v>
      </c>
      <c r="AB963" t="s">
        <v>6157</v>
      </c>
      <c r="AC963" t="s">
        <v>6157</v>
      </c>
      <c r="AD963" t="s">
        <v>6157</v>
      </c>
      <c r="AE963" t="s">
        <v>6157</v>
      </c>
      <c r="AF963" t="s">
        <v>6157</v>
      </c>
      <c r="AG963" t="s">
        <v>6157</v>
      </c>
      <c r="AH963" t="s">
        <v>6157</v>
      </c>
      <c r="AI963" t="s">
        <v>6157</v>
      </c>
      <c r="AJ963" t="s">
        <v>4588</v>
      </c>
      <c r="AK963" t="s">
        <v>4858</v>
      </c>
      <c r="AL963" t="s">
        <v>268</v>
      </c>
      <c r="AM963" t="s">
        <v>264</v>
      </c>
      <c r="AN963" t="s">
        <v>4353</v>
      </c>
      <c r="AO963" s="29">
        <v>-15</v>
      </c>
      <c r="AP963">
        <v>-28.665330000000001</v>
      </c>
      <c r="AQ963">
        <v>137.63567</v>
      </c>
      <c r="AR963" t="s">
        <v>1532</v>
      </c>
      <c r="AS963">
        <v>0</v>
      </c>
      <c r="AT963" t="s">
        <v>4353</v>
      </c>
      <c r="AU963" t="s">
        <v>274</v>
      </c>
      <c r="AV963" t="s">
        <v>4353</v>
      </c>
      <c r="AW963" t="s">
        <v>4353</v>
      </c>
      <c r="AX963" t="s">
        <v>6157</v>
      </c>
      <c r="AY963">
        <v>-63075</v>
      </c>
      <c r="AZ963">
        <v>-63075</v>
      </c>
      <c r="BA963" t="s">
        <v>7018</v>
      </c>
      <c r="BB963" t="s">
        <v>4785</v>
      </c>
      <c r="BC963" t="s">
        <v>6157</v>
      </c>
      <c r="BH963" t="s">
        <v>4144</v>
      </c>
      <c r="BI963" t="s">
        <v>7195</v>
      </c>
      <c r="BJ963" t="s">
        <v>4164</v>
      </c>
      <c r="BK963" t="s">
        <v>4165</v>
      </c>
      <c r="BL963">
        <v>2016</v>
      </c>
      <c r="BM963"/>
      <c r="BN963"/>
      <c r="BO963"/>
      <c r="BP963"/>
      <c r="BW963">
        <v>-12.2</v>
      </c>
      <c r="BY963">
        <v>14.1</v>
      </c>
    </row>
    <row r="964" spans="1:77" ht="16" customHeight="1">
      <c r="A964">
        <v>963</v>
      </c>
      <c r="B964" t="s">
        <v>7107</v>
      </c>
      <c r="C964" s="2">
        <v>44970</v>
      </c>
      <c r="E964" t="s">
        <v>2081</v>
      </c>
      <c r="F964" t="s">
        <v>2081</v>
      </c>
      <c r="G964" t="s">
        <v>3941</v>
      </c>
      <c r="H964" t="s">
        <v>6157</v>
      </c>
      <c r="I964" t="s">
        <v>4855</v>
      </c>
      <c r="J964" t="s">
        <v>4856</v>
      </c>
      <c r="K964" t="s">
        <v>4857</v>
      </c>
      <c r="L964" t="s">
        <v>6157</v>
      </c>
      <c r="M964" t="s">
        <v>3984</v>
      </c>
      <c r="N964" t="s">
        <v>289</v>
      </c>
      <c r="O964" t="s">
        <v>6987</v>
      </c>
      <c r="P964" t="s">
        <v>3968</v>
      </c>
      <c r="Q964" t="s">
        <v>4403</v>
      </c>
      <c r="R964" t="s">
        <v>6157</v>
      </c>
      <c r="S964" t="s">
        <v>4353</v>
      </c>
      <c r="T964" t="s">
        <v>4353</v>
      </c>
      <c r="U964" t="s">
        <v>6157</v>
      </c>
      <c r="X964" t="s">
        <v>6157</v>
      </c>
      <c r="Y964" t="s">
        <v>6157</v>
      </c>
      <c r="Z964" t="s">
        <v>6157</v>
      </c>
      <c r="AA964" t="s">
        <v>4021</v>
      </c>
      <c r="AB964" t="s">
        <v>6157</v>
      </c>
      <c r="AC964" t="s">
        <v>6157</v>
      </c>
      <c r="AD964" t="s">
        <v>6157</v>
      </c>
      <c r="AE964" t="s">
        <v>6157</v>
      </c>
      <c r="AF964" t="s">
        <v>6157</v>
      </c>
      <c r="AG964" t="s">
        <v>6157</v>
      </c>
      <c r="AH964" t="s">
        <v>6157</v>
      </c>
      <c r="AI964" t="s">
        <v>6157</v>
      </c>
      <c r="AJ964" t="s">
        <v>4588</v>
      </c>
      <c r="AK964" t="s">
        <v>4858</v>
      </c>
      <c r="AL964" t="s">
        <v>268</v>
      </c>
      <c r="AM964" t="s">
        <v>264</v>
      </c>
      <c r="AN964" t="s">
        <v>4353</v>
      </c>
      <c r="AO964" s="29">
        <v>2</v>
      </c>
      <c r="AP964">
        <v>-29.0398</v>
      </c>
      <c r="AQ964">
        <v>137.84710000000001</v>
      </c>
      <c r="AR964" t="s">
        <v>1532</v>
      </c>
      <c r="AS964">
        <v>0</v>
      </c>
      <c r="AT964" t="s">
        <v>4353</v>
      </c>
      <c r="AU964" t="s">
        <v>274</v>
      </c>
      <c r="AV964" t="s">
        <v>4353</v>
      </c>
      <c r="AW964" t="s">
        <v>4353</v>
      </c>
      <c r="AX964" t="s">
        <v>6157</v>
      </c>
      <c r="AY964">
        <v>-63248</v>
      </c>
      <c r="AZ964">
        <v>-63248</v>
      </c>
      <c r="BA964" t="s">
        <v>7018</v>
      </c>
      <c r="BB964" t="s">
        <v>4785</v>
      </c>
      <c r="BC964" t="s">
        <v>6157</v>
      </c>
      <c r="BH964" t="s">
        <v>4144</v>
      </c>
      <c r="BI964" t="s">
        <v>7195</v>
      </c>
      <c r="BJ964" t="s">
        <v>4164</v>
      </c>
      <c r="BK964" t="s">
        <v>4165</v>
      </c>
      <c r="BL964">
        <v>2016</v>
      </c>
      <c r="BM964"/>
      <c r="BN964"/>
      <c r="BO964"/>
      <c r="BP964"/>
      <c r="BW964">
        <v>-14.1</v>
      </c>
      <c r="BY964">
        <v>11.3</v>
      </c>
    </row>
    <row r="965" spans="1:77" ht="16" customHeight="1">
      <c r="A965">
        <v>964</v>
      </c>
      <c r="B965" t="s">
        <v>7107</v>
      </c>
      <c r="C965" s="2">
        <v>44970</v>
      </c>
      <c r="E965" t="s">
        <v>2084</v>
      </c>
      <c r="F965" t="s">
        <v>2084</v>
      </c>
      <c r="G965" t="s">
        <v>3941</v>
      </c>
      <c r="H965" t="s">
        <v>6157</v>
      </c>
      <c r="I965" t="s">
        <v>4855</v>
      </c>
      <c r="J965" t="s">
        <v>4856</v>
      </c>
      <c r="K965" t="s">
        <v>4857</v>
      </c>
      <c r="L965" t="s">
        <v>6157</v>
      </c>
      <c r="M965" t="s">
        <v>3984</v>
      </c>
      <c r="N965" t="s">
        <v>289</v>
      </c>
      <c r="O965" t="s">
        <v>6987</v>
      </c>
      <c r="P965" t="s">
        <v>3968</v>
      </c>
      <c r="Q965" t="s">
        <v>4403</v>
      </c>
      <c r="R965" t="s">
        <v>6157</v>
      </c>
      <c r="S965" t="s">
        <v>4353</v>
      </c>
      <c r="T965" t="s">
        <v>4353</v>
      </c>
      <c r="U965" t="s">
        <v>6157</v>
      </c>
      <c r="X965" t="s">
        <v>6157</v>
      </c>
      <c r="Y965" t="s">
        <v>6157</v>
      </c>
      <c r="Z965" t="s">
        <v>6157</v>
      </c>
      <c r="AA965" t="s">
        <v>4021</v>
      </c>
      <c r="AB965" t="s">
        <v>6157</v>
      </c>
      <c r="AC965" t="s">
        <v>6157</v>
      </c>
      <c r="AD965" t="s">
        <v>6157</v>
      </c>
      <c r="AE965" t="s">
        <v>6157</v>
      </c>
      <c r="AF965" t="s">
        <v>6157</v>
      </c>
      <c r="AG965" t="s">
        <v>6157</v>
      </c>
      <c r="AH965" t="s">
        <v>6157</v>
      </c>
      <c r="AI965" t="s">
        <v>6157</v>
      </c>
      <c r="AJ965" t="s">
        <v>4588</v>
      </c>
      <c r="AK965" t="s">
        <v>4858</v>
      </c>
      <c r="AL965" t="s">
        <v>268</v>
      </c>
      <c r="AM965" t="s">
        <v>264</v>
      </c>
      <c r="AN965" t="s">
        <v>4353</v>
      </c>
      <c r="AO965" s="29">
        <v>-9</v>
      </c>
      <c r="AP965">
        <v>-29.040369999999999</v>
      </c>
      <c r="AQ965">
        <v>137.62665000000001</v>
      </c>
      <c r="AR965" t="s">
        <v>1532</v>
      </c>
      <c r="AS965">
        <v>0</v>
      </c>
      <c r="AT965" t="s">
        <v>4353</v>
      </c>
      <c r="AU965" t="s">
        <v>274</v>
      </c>
      <c r="AV965" t="s">
        <v>4353</v>
      </c>
      <c r="AW965" t="s">
        <v>4353</v>
      </c>
      <c r="AX965" t="s">
        <v>6157</v>
      </c>
      <c r="AY965">
        <v>-63421</v>
      </c>
      <c r="AZ965">
        <v>-63421</v>
      </c>
      <c r="BA965" t="s">
        <v>7018</v>
      </c>
      <c r="BB965" t="s">
        <v>4785</v>
      </c>
      <c r="BC965" t="s">
        <v>6157</v>
      </c>
      <c r="BH965" t="s">
        <v>4144</v>
      </c>
      <c r="BI965" t="s">
        <v>7195</v>
      </c>
      <c r="BJ965" t="s">
        <v>4164</v>
      </c>
      <c r="BK965" t="s">
        <v>4165</v>
      </c>
      <c r="BL965">
        <v>2016</v>
      </c>
      <c r="BM965"/>
      <c r="BN965"/>
      <c r="BO965"/>
      <c r="BP965"/>
      <c r="BW965">
        <v>-21.4</v>
      </c>
      <c r="BY965">
        <v>9.9</v>
      </c>
    </row>
    <row r="966" spans="1:77" ht="16" customHeight="1">
      <c r="A966">
        <v>965</v>
      </c>
      <c r="B966" t="s">
        <v>7107</v>
      </c>
      <c r="C966" s="2">
        <v>44970</v>
      </c>
      <c r="E966" t="s">
        <v>2093</v>
      </c>
      <c r="F966" t="s">
        <v>2093</v>
      </c>
      <c r="G966" t="s">
        <v>3941</v>
      </c>
      <c r="H966" t="s">
        <v>6157</v>
      </c>
      <c r="I966" t="s">
        <v>4855</v>
      </c>
      <c r="J966" t="s">
        <v>4856</v>
      </c>
      <c r="K966" t="s">
        <v>4857</v>
      </c>
      <c r="L966" t="s">
        <v>6157</v>
      </c>
      <c r="M966" t="s">
        <v>3984</v>
      </c>
      <c r="N966" t="s">
        <v>289</v>
      </c>
      <c r="O966" t="s">
        <v>6987</v>
      </c>
      <c r="P966" t="s">
        <v>3968</v>
      </c>
      <c r="Q966" t="s">
        <v>4403</v>
      </c>
      <c r="R966" t="s">
        <v>6157</v>
      </c>
      <c r="S966" t="s">
        <v>4353</v>
      </c>
      <c r="T966" t="s">
        <v>4353</v>
      </c>
      <c r="U966" t="s">
        <v>6157</v>
      </c>
      <c r="X966" t="s">
        <v>6157</v>
      </c>
      <c r="Y966" t="s">
        <v>6157</v>
      </c>
      <c r="Z966" t="s">
        <v>6157</v>
      </c>
      <c r="AA966" t="s">
        <v>4021</v>
      </c>
      <c r="AB966" t="s">
        <v>6157</v>
      </c>
      <c r="AC966" t="s">
        <v>6157</v>
      </c>
      <c r="AD966" t="s">
        <v>6157</v>
      </c>
      <c r="AE966" t="s">
        <v>6157</v>
      </c>
      <c r="AF966" t="s">
        <v>6157</v>
      </c>
      <c r="AG966" t="s">
        <v>6157</v>
      </c>
      <c r="AH966" t="s">
        <v>6157</v>
      </c>
      <c r="AI966" t="s">
        <v>6157</v>
      </c>
      <c r="AJ966" t="s">
        <v>4588</v>
      </c>
      <c r="AK966" t="s">
        <v>4858</v>
      </c>
      <c r="AL966" t="s">
        <v>268</v>
      </c>
      <c r="AM966" t="s">
        <v>264</v>
      </c>
      <c r="AN966" t="s">
        <v>4353</v>
      </c>
      <c r="AO966" s="29">
        <v>15</v>
      </c>
      <c r="AP966">
        <v>-29.155329999999999</v>
      </c>
      <c r="AQ966">
        <v>137.97367</v>
      </c>
      <c r="AR966" t="s">
        <v>1532</v>
      </c>
      <c r="AS966">
        <v>0</v>
      </c>
      <c r="AT966" t="s">
        <v>4353</v>
      </c>
      <c r="AU966" t="s">
        <v>274</v>
      </c>
      <c r="AV966" t="s">
        <v>4353</v>
      </c>
      <c r="AW966" t="s">
        <v>4353</v>
      </c>
      <c r="AX966" t="s">
        <v>6157</v>
      </c>
      <c r="AY966">
        <v>-63680</v>
      </c>
      <c r="AZ966">
        <v>-63680</v>
      </c>
      <c r="BA966" t="s">
        <v>7018</v>
      </c>
      <c r="BB966" t="s">
        <v>4785</v>
      </c>
      <c r="BC966" t="s">
        <v>6157</v>
      </c>
      <c r="BH966" t="s">
        <v>4144</v>
      </c>
      <c r="BI966" t="s">
        <v>7195</v>
      </c>
      <c r="BJ966" t="s">
        <v>4164</v>
      </c>
      <c r="BK966" t="s">
        <v>4165</v>
      </c>
      <c r="BL966">
        <v>2016</v>
      </c>
      <c r="BM966"/>
      <c r="BN966"/>
      <c r="BO966"/>
      <c r="BP966"/>
      <c r="BW966">
        <v>-18.7</v>
      </c>
      <c r="BY966">
        <v>8.8000000000000007</v>
      </c>
    </row>
    <row r="967" spans="1:77" ht="16" customHeight="1">
      <c r="A967">
        <v>966</v>
      </c>
      <c r="B967" t="s">
        <v>7107</v>
      </c>
      <c r="C967" s="2">
        <v>44970</v>
      </c>
      <c r="E967" t="s">
        <v>1941</v>
      </c>
      <c r="F967" t="s">
        <v>1941</v>
      </c>
      <c r="G967" t="s">
        <v>3941</v>
      </c>
      <c r="H967" t="s">
        <v>6157</v>
      </c>
      <c r="I967" t="s">
        <v>4855</v>
      </c>
      <c r="J967" t="s">
        <v>4856</v>
      </c>
      <c r="K967" t="s">
        <v>4857</v>
      </c>
      <c r="L967" t="s">
        <v>6157</v>
      </c>
      <c r="M967" t="s">
        <v>3984</v>
      </c>
      <c r="N967" t="s">
        <v>289</v>
      </c>
      <c r="O967" t="s">
        <v>6987</v>
      </c>
      <c r="P967" t="s">
        <v>3968</v>
      </c>
      <c r="Q967" t="s">
        <v>4403</v>
      </c>
      <c r="R967" t="s">
        <v>6157</v>
      </c>
      <c r="S967" t="s">
        <v>4353</v>
      </c>
      <c r="T967" t="s">
        <v>4353</v>
      </c>
      <c r="U967" t="s">
        <v>6157</v>
      </c>
      <c r="X967" t="s">
        <v>6157</v>
      </c>
      <c r="Y967" t="s">
        <v>6157</v>
      </c>
      <c r="Z967" t="s">
        <v>6157</v>
      </c>
      <c r="AA967" t="s">
        <v>4021</v>
      </c>
      <c r="AB967" t="s">
        <v>6157</v>
      </c>
      <c r="AC967" t="s">
        <v>6157</v>
      </c>
      <c r="AD967" t="s">
        <v>6157</v>
      </c>
      <c r="AE967" t="s">
        <v>6157</v>
      </c>
      <c r="AF967" t="s">
        <v>6157</v>
      </c>
      <c r="AG967" t="s">
        <v>6157</v>
      </c>
      <c r="AH967" t="s">
        <v>6157</v>
      </c>
      <c r="AI967" t="s">
        <v>6157</v>
      </c>
      <c r="AJ967" t="s">
        <v>4588</v>
      </c>
      <c r="AK967" t="s">
        <v>4858</v>
      </c>
      <c r="AL967" t="s">
        <v>268</v>
      </c>
      <c r="AM967" t="s">
        <v>264</v>
      </c>
      <c r="AN967" t="s">
        <v>4353</v>
      </c>
      <c r="AO967" s="29">
        <v>-5</v>
      </c>
      <c r="AP967">
        <v>-28.701499999999999</v>
      </c>
      <c r="AQ967">
        <v>137.68100000000001</v>
      </c>
      <c r="AR967" t="s">
        <v>1532</v>
      </c>
      <c r="AS967">
        <v>0</v>
      </c>
      <c r="AT967" t="s">
        <v>4353</v>
      </c>
      <c r="AU967" t="s">
        <v>274</v>
      </c>
      <c r="AV967" t="s">
        <v>4353</v>
      </c>
      <c r="AW967" t="s">
        <v>4353</v>
      </c>
      <c r="AX967" t="s">
        <v>6157</v>
      </c>
      <c r="AY967">
        <v>-64108</v>
      </c>
      <c r="AZ967">
        <v>-64108</v>
      </c>
      <c r="BA967" t="s">
        <v>7018</v>
      </c>
      <c r="BB967" t="s">
        <v>4785</v>
      </c>
      <c r="BC967" t="s">
        <v>6157</v>
      </c>
      <c r="BH967" t="s">
        <v>4144</v>
      </c>
      <c r="BI967" t="s">
        <v>7195</v>
      </c>
      <c r="BJ967" t="s">
        <v>4164</v>
      </c>
      <c r="BK967" t="s">
        <v>4165</v>
      </c>
      <c r="BL967">
        <v>2016</v>
      </c>
      <c r="BM967"/>
      <c r="BN967"/>
      <c r="BO967"/>
      <c r="BP967"/>
      <c r="BW967">
        <v>-21.3</v>
      </c>
      <c r="BY967">
        <v>16.3</v>
      </c>
    </row>
    <row r="968" spans="1:77" ht="16" customHeight="1">
      <c r="A968">
        <v>967</v>
      </c>
      <c r="B968" t="s">
        <v>7107</v>
      </c>
      <c r="C968" s="2">
        <v>44970</v>
      </c>
      <c r="E968" t="s">
        <v>2098</v>
      </c>
      <c r="F968" t="s">
        <v>2098</v>
      </c>
      <c r="G968" t="s">
        <v>3941</v>
      </c>
      <c r="H968" t="s">
        <v>6157</v>
      </c>
      <c r="I968" t="s">
        <v>4855</v>
      </c>
      <c r="J968" t="s">
        <v>4856</v>
      </c>
      <c r="K968" t="s">
        <v>4857</v>
      </c>
      <c r="L968" t="s">
        <v>6157</v>
      </c>
      <c r="M968" t="s">
        <v>3984</v>
      </c>
      <c r="N968" t="s">
        <v>289</v>
      </c>
      <c r="O968" t="s">
        <v>6987</v>
      </c>
      <c r="P968" t="s">
        <v>3968</v>
      </c>
      <c r="Q968" t="s">
        <v>4403</v>
      </c>
      <c r="R968" t="s">
        <v>6157</v>
      </c>
      <c r="S968" t="s">
        <v>4353</v>
      </c>
      <c r="T968" t="s">
        <v>4353</v>
      </c>
      <c r="U968" t="s">
        <v>6157</v>
      </c>
      <c r="X968" t="s">
        <v>6157</v>
      </c>
      <c r="Y968" t="s">
        <v>6157</v>
      </c>
      <c r="Z968" t="s">
        <v>6157</v>
      </c>
      <c r="AA968" t="s">
        <v>4021</v>
      </c>
      <c r="AB968" t="s">
        <v>6157</v>
      </c>
      <c r="AC968" t="s">
        <v>6157</v>
      </c>
      <c r="AD968" t="s">
        <v>6157</v>
      </c>
      <c r="AE968" t="s">
        <v>6157</v>
      </c>
      <c r="AF968" t="s">
        <v>6157</v>
      </c>
      <c r="AG968" t="s">
        <v>6157</v>
      </c>
      <c r="AH968" t="s">
        <v>6157</v>
      </c>
      <c r="AI968" t="s">
        <v>6157</v>
      </c>
      <c r="AJ968" t="s">
        <v>4588</v>
      </c>
      <c r="AK968" t="s">
        <v>4858</v>
      </c>
      <c r="AL968" t="s">
        <v>268</v>
      </c>
      <c r="AM968" t="s">
        <v>264</v>
      </c>
      <c r="AN968" t="s">
        <v>4353</v>
      </c>
      <c r="AO968" s="29">
        <v>10</v>
      </c>
      <c r="AP968">
        <v>-29.003</v>
      </c>
      <c r="AQ968">
        <v>138.0805</v>
      </c>
      <c r="AR968" t="s">
        <v>1532</v>
      </c>
      <c r="AS968">
        <v>0</v>
      </c>
      <c r="AT968" t="s">
        <v>4353</v>
      </c>
      <c r="AU968" t="s">
        <v>274</v>
      </c>
      <c r="AV968" t="s">
        <v>4353</v>
      </c>
      <c r="AW968" t="s">
        <v>4353</v>
      </c>
      <c r="AX968" t="s">
        <v>6157</v>
      </c>
      <c r="AY968">
        <v>-64108</v>
      </c>
      <c r="AZ968">
        <v>-64108</v>
      </c>
      <c r="BA968" t="s">
        <v>7018</v>
      </c>
      <c r="BB968" t="s">
        <v>4785</v>
      </c>
      <c r="BC968" t="s">
        <v>6157</v>
      </c>
      <c r="BH968" t="s">
        <v>4144</v>
      </c>
      <c r="BI968" t="s">
        <v>7195</v>
      </c>
      <c r="BJ968" t="s">
        <v>4164</v>
      </c>
      <c r="BK968" t="s">
        <v>4165</v>
      </c>
      <c r="BL968">
        <v>2016</v>
      </c>
      <c r="BM968"/>
      <c r="BN968"/>
      <c r="BO968"/>
      <c r="BP968"/>
      <c r="BW968"/>
      <c r="BY968"/>
    </row>
    <row r="969" spans="1:77" ht="16" customHeight="1">
      <c r="A969">
        <v>968</v>
      </c>
      <c r="B969" t="s">
        <v>7107</v>
      </c>
      <c r="C969" s="2">
        <v>44970</v>
      </c>
      <c r="E969" t="s">
        <v>2071</v>
      </c>
      <c r="F969" t="s">
        <v>2071</v>
      </c>
      <c r="G969" t="s">
        <v>3941</v>
      </c>
      <c r="H969" t="s">
        <v>6157</v>
      </c>
      <c r="I969" t="s">
        <v>4855</v>
      </c>
      <c r="J969" t="s">
        <v>4856</v>
      </c>
      <c r="K969" t="s">
        <v>4857</v>
      </c>
      <c r="L969" t="s">
        <v>6157</v>
      </c>
      <c r="M969" t="s">
        <v>3984</v>
      </c>
      <c r="N969" t="s">
        <v>289</v>
      </c>
      <c r="O969" t="s">
        <v>6987</v>
      </c>
      <c r="P969" t="s">
        <v>3968</v>
      </c>
      <c r="Q969" t="s">
        <v>4403</v>
      </c>
      <c r="R969" t="s">
        <v>6157</v>
      </c>
      <c r="S969" t="s">
        <v>4353</v>
      </c>
      <c r="T969" t="s">
        <v>4353</v>
      </c>
      <c r="U969" t="s">
        <v>6157</v>
      </c>
      <c r="X969" t="s">
        <v>6157</v>
      </c>
      <c r="Y969" t="s">
        <v>6157</v>
      </c>
      <c r="Z969" t="s">
        <v>6157</v>
      </c>
      <c r="AA969" t="s">
        <v>4021</v>
      </c>
      <c r="AB969" t="s">
        <v>6157</v>
      </c>
      <c r="AC969" t="s">
        <v>6157</v>
      </c>
      <c r="AD969" t="s">
        <v>6157</v>
      </c>
      <c r="AE969" t="s">
        <v>6157</v>
      </c>
      <c r="AF969" t="s">
        <v>6157</v>
      </c>
      <c r="AG969" t="s">
        <v>6157</v>
      </c>
      <c r="AH969" t="s">
        <v>6157</v>
      </c>
      <c r="AI969" t="s">
        <v>6157</v>
      </c>
      <c r="AJ969" t="s">
        <v>4588</v>
      </c>
      <c r="AK969" t="s">
        <v>4858</v>
      </c>
      <c r="AL969" t="s">
        <v>268</v>
      </c>
      <c r="AM969" t="s">
        <v>264</v>
      </c>
      <c r="AN969" t="s">
        <v>4353</v>
      </c>
      <c r="AO969" s="29">
        <v>3</v>
      </c>
      <c r="AP969">
        <v>-28.11167</v>
      </c>
      <c r="AQ969">
        <v>137.595</v>
      </c>
      <c r="AR969" t="s">
        <v>1532</v>
      </c>
      <c r="AS969">
        <v>0</v>
      </c>
      <c r="AT969" t="s">
        <v>4353</v>
      </c>
      <c r="AU969" t="s">
        <v>274</v>
      </c>
      <c r="AV969" t="s">
        <v>4353</v>
      </c>
      <c r="AW969" t="s">
        <v>4353</v>
      </c>
      <c r="AX969" t="s">
        <v>6157</v>
      </c>
      <c r="AY969">
        <v>-64172</v>
      </c>
      <c r="AZ969">
        <v>-64172</v>
      </c>
      <c r="BA969" t="s">
        <v>7018</v>
      </c>
      <c r="BB969" t="s">
        <v>4785</v>
      </c>
      <c r="BC969" t="s">
        <v>6157</v>
      </c>
      <c r="BH969" t="s">
        <v>4144</v>
      </c>
      <c r="BI969" t="s">
        <v>7195</v>
      </c>
      <c r="BJ969" t="s">
        <v>4164</v>
      </c>
      <c r="BK969" t="s">
        <v>4165</v>
      </c>
      <c r="BL969">
        <v>2016</v>
      </c>
      <c r="BM969"/>
      <c r="BN969"/>
      <c r="BO969"/>
      <c r="BP969"/>
      <c r="BW969">
        <v>-13.2</v>
      </c>
      <c r="BY969">
        <v>12.7</v>
      </c>
    </row>
    <row r="970" spans="1:77" ht="16" customHeight="1">
      <c r="A970">
        <v>969</v>
      </c>
      <c r="B970" t="s">
        <v>7107</v>
      </c>
      <c r="C970" s="2">
        <v>44970</v>
      </c>
      <c r="E970" t="s">
        <v>2018</v>
      </c>
      <c r="F970" t="s">
        <v>2018</v>
      </c>
      <c r="G970" t="s">
        <v>3941</v>
      </c>
      <c r="H970" t="s">
        <v>6157</v>
      </c>
      <c r="I970" t="s">
        <v>4855</v>
      </c>
      <c r="J970" t="s">
        <v>4856</v>
      </c>
      <c r="K970" t="s">
        <v>4857</v>
      </c>
      <c r="L970" t="s">
        <v>6157</v>
      </c>
      <c r="M970" t="s">
        <v>3984</v>
      </c>
      <c r="N970" t="s">
        <v>289</v>
      </c>
      <c r="O970" t="s">
        <v>6987</v>
      </c>
      <c r="P970" t="s">
        <v>3968</v>
      </c>
      <c r="Q970" t="s">
        <v>4403</v>
      </c>
      <c r="R970" t="s">
        <v>6157</v>
      </c>
      <c r="S970" t="s">
        <v>4353</v>
      </c>
      <c r="T970" t="s">
        <v>4353</v>
      </c>
      <c r="U970" t="s">
        <v>6157</v>
      </c>
      <c r="X970" t="s">
        <v>6157</v>
      </c>
      <c r="Y970" t="s">
        <v>6157</v>
      </c>
      <c r="Z970" t="s">
        <v>6157</v>
      </c>
      <c r="AA970" t="s">
        <v>4021</v>
      </c>
      <c r="AB970" t="s">
        <v>6157</v>
      </c>
      <c r="AC970" t="s">
        <v>6157</v>
      </c>
      <c r="AD970" t="s">
        <v>6157</v>
      </c>
      <c r="AE970" t="s">
        <v>6157</v>
      </c>
      <c r="AF970" t="s">
        <v>6157</v>
      </c>
      <c r="AG970" t="s">
        <v>6157</v>
      </c>
      <c r="AH970" t="s">
        <v>6157</v>
      </c>
      <c r="AI970" t="s">
        <v>6157</v>
      </c>
      <c r="AJ970" t="s">
        <v>4588</v>
      </c>
      <c r="AK970" t="s">
        <v>4858</v>
      </c>
      <c r="AL970" t="s">
        <v>268</v>
      </c>
      <c r="AM970" t="s">
        <v>264</v>
      </c>
      <c r="AN970" t="s">
        <v>4353</v>
      </c>
      <c r="AO970" s="29">
        <v>15</v>
      </c>
      <c r="AP970">
        <v>-29.155329999999999</v>
      </c>
      <c r="AQ970">
        <v>137.97367</v>
      </c>
      <c r="AR970" t="s">
        <v>1532</v>
      </c>
      <c r="AS970">
        <v>0</v>
      </c>
      <c r="AT970" t="s">
        <v>4353</v>
      </c>
      <c r="AU970" t="s">
        <v>274</v>
      </c>
      <c r="AV970" t="s">
        <v>4353</v>
      </c>
      <c r="AW970" t="s">
        <v>4353</v>
      </c>
      <c r="AX970" t="s">
        <v>6157</v>
      </c>
      <c r="AY970">
        <v>-64193</v>
      </c>
      <c r="AZ970">
        <v>-64193</v>
      </c>
      <c r="BA970" t="s">
        <v>7018</v>
      </c>
      <c r="BB970" t="s">
        <v>4785</v>
      </c>
      <c r="BC970" t="s">
        <v>6157</v>
      </c>
      <c r="BH970" t="s">
        <v>4144</v>
      </c>
      <c r="BI970" t="s">
        <v>7195</v>
      </c>
      <c r="BJ970" t="s">
        <v>4164</v>
      </c>
      <c r="BK970" t="s">
        <v>4165</v>
      </c>
      <c r="BL970">
        <v>2016</v>
      </c>
      <c r="BM970"/>
      <c r="BN970"/>
      <c r="BO970"/>
      <c r="BP970"/>
      <c r="BW970">
        <v>-22.4</v>
      </c>
      <c r="BY970">
        <v>11</v>
      </c>
    </row>
    <row r="971" spans="1:77" ht="16" customHeight="1">
      <c r="A971">
        <v>970</v>
      </c>
      <c r="B971" t="s">
        <v>7107</v>
      </c>
      <c r="C971" s="2">
        <v>44970</v>
      </c>
      <c r="E971" t="s">
        <v>2074</v>
      </c>
      <c r="F971" t="s">
        <v>2074</v>
      </c>
      <c r="G971" t="s">
        <v>3941</v>
      </c>
      <c r="H971" t="s">
        <v>6157</v>
      </c>
      <c r="I971" t="s">
        <v>4855</v>
      </c>
      <c r="J971" t="s">
        <v>4856</v>
      </c>
      <c r="K971" t="s">
        <v>4857</v>
      </c>
      <c r="L971" t="s">
        <v>6157</v>
      </c>
      <c r="M971" t="s">
        <v>3984</v>
      </c>
      <c r="N971" t="s">
        <v>289</v>
      </c>
      <c r="O971" t="s">
        <v>6987</v>
      </c>
      <c r="P971" t="s">
        <v>3968</v>
      </c>
      <c r="Q971" t="s">
        <v>4403</v>
      </c>
      <c r="R971" t="s">
        <v>6157</v>
      </c>
      <c r="S971" t="s">
        <v>4353</v>
      </c>
      <c r="T971" t="s">
        <v>4353</v>
      </c>
      <c r="U971" t="s">
        <v>6157</v>
      </c>
      <c r="X971" t="s">
        <v>6157</v>
      </c>
      <c r="Y971" t="s">
        <v>6157</v>
      </c>
      <c r="Z971" t="s">
        <v>6157</v>
      </c>
      <c r="AA971" t="s">
        <v>4021</v>
      </c>
      <c r="AB971" t="s">
        <v>6157</v>
      </c>
      <c r="AC971" t="s">
        <v>6157</v>
      </c>
      <c r="AD971" t="s">
        <v>6157</v>
      </c>
      <c r="AE971" t="s">
        <v>6157</v>
      </c>
      <c r="AF971" t="s">
        <v>6157</v>
      </c>
      <c r="AG971" t="s">
        <v>6157</v>
      </c>
      <c r="AH971" t="s">
        <v>6157</v>
      </c>
      <c r="AI971" t="s">
        <v>6157</v>
      </c>
      <c r="AJ971" t="s">
        <v>4588</v>
      </c>
      <c r="AK971" t="s">
        <v>4858</v>
      </c>
      <c r="AL971" t="s">
        <v>268</v>
      </c>
      <c r="AM971" t="s">
        <v>264</v>
      </c>
      <c r="AN971" t="s">
        <v>4353</v>
      </c>
      <c r="AO971" s="29">
        <v>13</v>
      </c>
      <c r="AP971">
        <v>-28.855830000000001</v>
      </c>
      <c r="AQ971">
        <v>138.91228000000001</v>
      </c>
      <c r="AR971" t="s">
        <v>1532</v>
      </c>
      <c r="AS971">
        <v>0</v>
      </c>
      <c r="AT971" t="s">
        <v>4353</v>
      </c>
      <c r="AU971" t="s">
        <v>274</v>
      </c>
      <c r="AV971" t="s">
        <v>4353</v>
      </c>
      <c r="AW971" t="s">
        <v>4353</v>
      </c>
      <c r="AX971" t="s">
        <v>6157</v>
      </c>
      <c r="AY971">
        <v>-64363</v>
      </c>
      <c r="AZ971">
        <v>-64363</v>
      </c>
      <c r="BA971" t="s">
        <v>7018</v>
      </c>
      <c r="BB971" t="s">
        <v>4785</v>
      </c>
      <c r="BC971" t="s">
        <v>6157</v>
      </c>
      <c r="BH971" t="s">
        <v>4144</v>
      </c>
      <c r="BI971" t="s">
        <v>7195</v>
      </c>
      <c r="BJ971" t="s">
        <v>4164</v>
      </c>
      <c r="BK971" t="s">
        <v>4165</v>
      </c>
      <c r="BL971">
        <v>2016</v>
      </c>
      <c r="BM971"/>
      <c r="BN971"/>
      <c r="BO971"/>
      <c r="BP971"/>
      <c r="BW971"/>
      <c r="BY971"/>
    </row>
    <row r="972" spans="1:77" ht="16" customHeight="1">
      <c r="A972">
        <v>971</v>
      </c>
      <c r="B972" t="s">
        <v>7107</v>
      </c>
      <c r="C972" s="2">
        <v>44970</v>
      </c>
      <c r="E972" t="s">
        <v>2099</v>
      </c>
      <c r="F972" t="s">
        <v>2099</v>
      </c>
      <c r="G972" t="s">
        <v>3941</v>
      </c>
      <c r="H972" t="s">
        <v>6157</v>
      </c>
      <c r="I972" t="s">
        <v>4855</v>
      </c>
      <c r="J972" t="s">
        <v>4856</v>
      </c>
      <c r="K972" t="s">
        <v>4857</v>
      </c>
      <c r="L972" t="s">
        <v>6157</v>
      </c>
      <c r="M972" t="s">
        <v>3984</v>
      </c>
      <c r="N972" t="s">
        <v>289</v>
      </c>
      <c r="O972" t="s">
        <v>6987</v>
      </c>
      <c r="P972" t="s">
        <v>3968</v>
      </c>
      <c r="Q972" t="s">
        <v>4403</v>
      </c>
      <c r="R972" t="s">
        <v>6157</v>
      </c>
      <c r="S972" t="s">
        <v>4353</v>
      </c>
      <c r="T972" t="s">
        <v>4353</v>
      </c>
      <c r="U972" t="s">
        <v>6157</v>
      </c>
      <c r="X972" t="s">
        <v>6157</v>
      </c>
      <c r="Y972" t="s">
        <v>6157</v>
      </c>
      <c r="Z972" t="s">
        <v>6157</v>
      </c>
      <c r="AA972" t="s">
        <v>4021</v>
      </c>
      <c r="AB972" t="s">
        <v>6157</v>
      </c>
      <c r="AC972" t="s">
        <v>6157</v>
      </c>
      <c r="AD972" t="s">
        <v>6157</v>
      </c>
      <c r="AE972" t="s">
        <v>6157</v>
      </c>
      <c r="AF972" t="s">
        <v>6157</v>
      </c>
      <c r="AG972" t="s">
        <v>6157</v>
      </c>
      <c r="AH972" t="s">
        <v>6157</v>
      </c>
      <c r="AI972" t="s">
        <v>6157</v>
      </c>
      <c r="AJ972" t="s">
        <v>4588</v>
      </c>
      <c r="AK972" t="s">
        <v>4858</v>
      </c>
      <c r="AL972" t="s">
        <v>268</v>
      </c>
      <c r="AM972" t="s">
        <v>264</v>
      </c>
      <c r="AN972" t="s">
        <v>4353</v>
      </c>
      <c r="AO972" s="29">
        <v>13</v>
      </c>
      <c r="AP972">
        <v>-28.855830000000001</v>
      </c>
      <c r="AQ972">
        <v>138.91228000000001</v>
      </c>
      <c r="AR972" t="s">
        <v>1532</v>
      </c>
      <c r="AS972">
        <v>0</v>
      </c>
      <c r="AT972" t="s">
        <v>4353</v>
      </c>
      <c r="AU972" t="s">
        <v>274</v>
      </c>
      <c r="AV972" t="s">
        <v>4353</v>
      </c>
      <c r="AW972" t="s">
        <v>4353</v>
      </c>
      <c r="AX972" t="s">
        <v>6157</v>
      </c>
      <c r="AY972">
        <v>-64447</v>
      </c>
      <c r="AZ972">
        <v>-64447</v>
      </c>
      <c r="BA972" t="s">
        <v>7018</v>
      </c>
      <c r="BB972" t="s">
        <v>4785</v>
      </c>
      <c r="BC972" t="s">
        <v>6157</v>
      </c>
      <c r="BH972" t="s">
        <v>4144</v>
      </c>
      <c r="BI972" t="s">
        <v>7195</v>
      </c>
      <c r="BJ972" t="s">
        <v>4164</v>
      </c>
      <c r="BK972" t="s">
        <v>4165</v>
      </c>
      <c r="BL972">
        <v>2016</v>
      </c>
      <c r="BM972"/>
      <c r="BN972"/>
      <c r="BO972"/>
      <c r="BP972"/>
      <c r="BW972"/>
      <c r="BY972"/>
    </row>
    <row r="973" spans="1:77" ht="16" customHeight="1">
      <c r="A973">
        <v>972</v>
      </c>
      <c r="B973" t="s">
        <v>7107</v>
      </c>
      <c r="C973" s="2">
        <v>44970</v>
      </c>
      <c r="E973" t="s">
        <v>2100</v>
      </c>
      <c r="F973" t="s">
        <v>2100</v>
      </c>
      <c r="G973" t="s">
        <v>3941</v>
      </c>
      <c r="H973" t="s">
        <v>6157</v>
      </c>
      <c r="I973" t="s">
        <v>4855</v>
      </c>
      <c r="J973" t="s">
        <v>4856</v>
      </c>
      <c r="K973" t="s">
        <v>4857</v>
      </c>
      <c r="L973" t="s">
        <v>6157</v>
      </c>
      <c r="M973" t="s">
        <v>3984</v>
      </c>
      <c r="N973" t="s">
        <v>289</v>
      </c>
      <c r="O973" t="s">
        <v>6987</v>
      </c>
      <c r="P973" t="s">
        <v>3968</v>
      </c>
      <c r="Q973" t="s">
        <v>4403</v>
      </c>
      <c r="R973" t="s">
        <v>6157</v>
      </c>
      <c r="S973" t="s">
        <v>4353</v>
      </c>
      <c r="T973" t="s">
        <v>4353</v>
      </c>
      <c r="U973" t="s">
        <v>6157</v>
      </c>
      <c r="X973" t="s">
        <v>6157</v>
      </c>
      <c r="Y973" t="s">
        <v>6157</v>
      </c>
      <c r="Z973" t="s">
        <v>6157</v>
      </c>
      <c r="AA973" t="s">
        <v>4021</v>
      </c>
      <c r="AB973" t="s">
        <v>6157</v>
      </c>
      <c r="AC973" t="s">
        <v>6157</v>
      </c>
      <c r="AD973" t="s">
        <v>6157</v>
      </c>
      <c r="AE973" t="s">
        <v>6157</v>
      </c>
      <c r="AF973" t="s">
        <v>6157</v>
      </c>
      <c r="AG973" t="s">
        <v>6157</v>
      </c>
      <c r="AH973" t="s">
        <v>6157</v>
      </c>
      <c r="AI973" t="s">
        <v>6157</v>
      </c>
      <c r="AJ973" t="s">
        <v>4588</v>
      </c>
      <c r="AK973" t="s">
        <v>4858</v>
      </c>
      <c r="AL973" t="s">
        <v>268</v>
      </c>
      <c r="AM973" t="s">
        <v>264</v>
      </c>
      <c r="AN973" t="s">
        <v>4353</v>
      </c>
      <c r="AO973" s="29">
        <v>8.3838577000000001</v>
      </c>
      <c r="AP973">
        <v>-28.841619999999999</v>
      </c>
      <c r="AQ973">
        <v>138.14510000000001</v>
      </c>
      <c r="AR973" t="s">
        <v>1532</v>
      </c>
      <c r="AS973">
        <v>0</v>
      </c>
      <c r="AT973" t="s">
        <v>4353</v>
      </c>
      <c r="AU973" t="s">
        <v>274</v>
      </c>
      <c r="AV973" t="s">
        <v>4353</v>
      </c>
      <c r="AW973" t="s">
        <v>4353</v>
      </c>
      <c r="AX973" t="s">
        <v>6157</v>
      </c>
      <c r="AY973">
        <v>-64701</v>
      </c>
      <c r="AZ973">
        <v>-64701</v>
      </c>
      <c r="BA973" t="s">
        <v>7018</v>
      </c>
      <c r="BB973" t="s">
        <v>4785</v>
      </c>
      <c r="BC973" t="s">
        <v>6157</v>
      </c>
      <c r="BH973" t="s">
        <v>4144</v>
      </c>
      <c r="BI973" t="s">
        <v>7195</v>
      </c>
      <c r="BJ973" t="s">
        <v>4164</v>
      </c>
      <c r="BK973" t="s">
        <v>4165</v>
      </c>
      <c r="BL973">
        <v>2016</v>
      </c>
      <c r="BM973"/>
      <c r="BN973"/>
      <c r="BO973"/>
      <c r="BP973"/>
      <c r="BW973">
        <v>-15</v>
      </c>
      <c r="BY973">
        <v>11.5</v>
      </c>
    </row>
    <row r="974" spans="1:77" ht="16" customHeight="1">
      <c r="A974">
        <v>973</v>
      </c>
      <c r="B974" t="s">
        <v>7107</v>
      </c>
      <c r="C974" s="2">
        <v>44970</v>
      </c>
      <c r="E974" t="s">
        <v>1971</v>
      </c>
      <c r="F974" t="s">
        <v>1971</v>
      </c>
      <c r="G974" t="s">
        <v>3941</v>
      </c>
      <c r="H974" t="s">
        <v>6157</v>
      </c>
      <c r="I974" t="s">
        <v>4855</v>
      </c>
      <c r="J974" t="s">
        <v>4856</v>
      </c>
      <c r="K974" t="s">
        <v>4857</v>
      </c>
      <c r="L974" t="s">
        <v>6157</v>
      </c>
      <c r="M974" t="s">
        <v>3984</v>
      </c>
      <c r="N974" t="s">
        <v>289</v>
      </c>
      <c r="O974" t="s">
        <v>6987</v>
      </c>
      <c r="P974" t="s">
        <v>3968</v>
      </c>
      <c r="Q974" t="s">
        <v>4403</v>
      </c>
      <c r="R974" t="s">
        <v>6157</v>
      </c>
      <c r="S974" t="s">
        <v>4353</v>
      </c>
      <c r="T974" t="s">
        <v>4353</v>
      </c>
      <c r="U974" t="s">
        <v>6157</v>
      </c>
      <c r="X974" t="s">
        <v>6157</v>
      </c>
      <c r="Y974" t="s">
        <v>6157</v>
      </c>
      <c r="Z974" t="s">
        <v>6157</v>
      </c>
      <c r="AA974" t="s">
        <v>4021</v>
      </c>
      <c r="AB974" t="s">
        <v>6157</v>
      </c>
      <c r="AC974" t="s">
        <v>6157</v>
      </c>
      <c r="AD974" t="s">
        <v>6157</v>
      </c>
      <c r="AE974" t="s">
        <v>6157</v>
      </c>
      <c r="AF974" t="s">
        <v>6157</v>
      </c>
      <c r="AG974" t="s">
        <v>6157</v>
      </c>
      <c r="AH974" t="s">
        <v>6157</v>
      </c>
      <c r="AI974" t="s">
        <v>6157</v>
      </c>
      <c r="AJ974" t="s">
        <v>4588</v>
      </c>
      <c r="AK974" t="s">
        <v>4858</v>
      </c>
      <c r="AL974" t="s">
        <v>268</v>
      </c>
      <c r="AM974" t="s">
        <v>264</v>
      </c>
      <c r="AN974" t="s">
        <v>4353</v>
      </c>
      <c r="AO974" s="29">
        <v>10</v>
      </c>
      <c r="AP974">
        <v>-29.003</v>
      </c>
      <c r="AQ974">
        <v>138.0805</v>
      </c>
      <c r="AR974" t="s">
        <v>1532</v>
      </c>
      <c r="AS974">
        <v>0</v>
      </c>
      <c r="AT974" t="s">
        <v>4353</v>
      </c>
      <c r="AU974" t="s">
        <v>274</v>
      </c>
      <c r="AV974" t="s">
        <v>4353</v>
      </c>
      <c r="AW974" t="s">
        <v>4353</v>
      </c>
      <c r="AX974" t="s">
        <v>6157</v>
      </c>
      <c r="AY974">
        <v>-64701</v>
      </c>
      <c r="AZ974">
        <v>-64701</v>
      </c>
      <c r="BA974" t="s">
        <v>7018</v>
      </c>
      <c r="BB974" t="s">
        <v>4785</v>
      </c>
      <c r="BC974" t="s">
        <v>6157</v>
      </c>
      <c r="BH974" t="s">
        <v>4144</v>
      </c>
      <c r="BI974" t="s">
        <v>7195</v>
      </c>
      <c r="BJ974" t="s">
        <v>4164</v>
      </c>
      <c r="BK974" t="s">
        <v>4165</v>
      </c>
      <c r="BL974">
        <v>2016</v>
      </c>
      <c r="BM974"/>
      <c r="BN974"/>
      <c r="BO974"/>
      <c r="BP974"/>
      <c r="BW974">
        <v>-17.7</v>
      </c>
      <c r="BY974">
        <v>10.8</v>
      </c>
    </row>
    <row r="975" spans="1:77" ht="16" customHeight="1">
      <c r="A975">
        <v>974</v>
      </c>
      <c r="B975" t="s">
        <v>7107</v>
      </c>
      <c r="C975" s="2">
        <v>44970</v>
      </c>
      <c r="E975" t="s">
        <v>2101</v>
      </c>
      <c r="F975" t="s">
        <v>2101</v>
      </c>
      <c r="G975" t="s">
        <v>3941</v>
      </c>
      <c r="H975" t="s">
        <v>6157</v>
      </c>
      <c r="I975" t="s">
        <v>4855</v>
      </c>
      <c r="J975" t="s">
        <v>4856</v>
      </c>
      <c r="K975" t="s">
        <v>4857</v>
      </c>
      <c r="L975" t="s">
        <v>6157</v>
      </c>
      <c r="M975" t="s">
        <v>3984</v>
      </c>
      <c r="N975" t="s">
        <v>289</v>
      </c>
      <c r="O975" t="s">
        <v>6987</v>
      </c>
      <c r="P975" t="s">
        <v>3968</v>
      </c>
      <c r="Q975" t="s">
        <v>4403</v>
      </c>
      <c r="R975" t="s">
        <v>6157</v>
      </c>
      <c r="S975" t="s">
        <v>4353</v>
      </c>
      <c r="T975" t="s">
        <v>4353</v>
      </c>
      <c r="U975" t="s">
        <v>6157</v>
      </c>
      <c r="X975" t="s">
        <v>6157</v>
      </c>
      <c r="Y975" t="s">
        <v>6157</v>
      </c>
      <c r="Z975" t="s">
        <v>6157</v>
      </c>
      <c r="AA975" t="s">
        <v>4021</v>
      </c>
      <c r="AB975" t="s">
        <v>6157</v>
      </c>
      <c r="AC975" t="s">
        <v>6157</v>
      </c>
      <c r="AD975" t="s">
        <v>6157</v>
      </c>
      <c r="AE975" t="s">
        <v>6157</v>
      </c>
      <c r="AF975" t="s">
        <v>6157</v>
      </c>
      <c r="AG975" t="s">
        <v>6157</v>
      </c>
      <c r="AH975" t="s">
        <v>6157</v>
      </c>
      <c r="AI975" t="s">
        <v>6157</v>
      </c>
      <c r="AJ975" t="s">
        <v>4588</v>
      </c>
      <c r="AK975" t="s">
        <v>4858</v>
      </c>
      <c r="AL975" t="s">
        <v>268</v>
      </c>
      <c r="AM975" t="s">
        <v>264</v>
      </c>
      <c r="AN975" t="s">
        <v>4353</v>
      </c>
      <c r="AO975" s="29">
        <v>-5.8115553999999996</v>
      </c>
      <c r="AP975">
        <v>-27.82</v>
      </c>
      <c r="AQ975">
        <v>137.42966999999999</v>
      </c>
      <c r="AR975" t="s">
        <v>1532</v>
      </c>
      <c r="AS975">
        <v>0</v>
      </c>
      <c r="AT975" t="s">
        <v>4353</v>
      </c>
      <c r="AU975" t="s">
        <v>274</v>
      </c>
      <c r="AV975" t="s">
        <v>4353</v>
      </c>
      <c r="AW975" t="s">
        <v>4353</v>
      </c>
      <c r="AX975" t="s">
        <v>6157</v>
      </c>
      <c r="AY975">
        <v>-64701</v>
      </c>
      <c r="AZ975">
        <v>-64701</v>
      </c>
      <c r="BA975" t="s">
        <v>7018</v>
      </c>
      <c r="BB975" t="s">
        <v>4785</v>
      </c>
      <c r="BC975" t="s">
        <v>6157</v>
      </c>
      <c r="BH975" t="s">
        <v>4144</v>
      </c>
      <c r="BI975" t="s">
        <v>7195</v>
      </c>
      <c r="BJ975" t="s">
        <v>4164</v>
      </c>
      <c r="BK975" t="s">
        <v>4165</v>
      </c>
      <c r="BL975">
        <v>2016</v>
      </c>
      <c r="BM975"/>
      <c r="BN975"/>
      <c r="BO975"/>
      <c r="BP975"/>
      <c r="BW975"/>
      <c r="BY975"/>
    </row>
    <row r="976" spans="1:77" ht="16" customHeight="1">
      <c r="A976">
        <v>975</v>
      </c>
      <c r="B976" t="s">
        <v>7107</v>
      </c>
      <c r="C976" s="2">
        <v>44970</v>
      </c>
      <c r="E976" t="s">
        <v>2080</v>
      </c>
      <c r="F976" t="s">
        <v>2080</v>
      </c>
      <c r="G976" t="s">
        <v>3941</v>
      </c>
      <c r="H976" t="s">
        <v>6157</v>
      </c>
      <c r="I976" t="s">
        <v>4855</v>
      </c>
      <c r="J976" t="s">
        <v>4856</v>
      </c>
      <c r="K976" t="s">
        <v>4857</v>
      </c>
      <c r="L976" t="s">
        <v>6157</v>
      </c>
      <c r="M976" t="s">
        <v>3984</v>
      </c>
      <c r="N976" t="s">
        <v>289</v>
      </c>
      <c r="O976" t="s">
        <v>6987</v>
      </c>
      <c r="P976" t="s">
        <v>3968</v>
      </c>
      <c r="Q976" t="s">
        <v>4403</v>
      </c>
      <c r="R976" t="s">
        <v>6157</v>
      </c>
      <c r="S976" t="s">
        <v>4353</v>
      </c>
      <c r="T976" t="s">
        <v>4353</v>
      </c>
      <c r="U976" t="s">
        <v>6157</v>
      </c>
      <c r="X976" t="s">
        <v>6157</v>
      </c>
      <c r="Y976" t="s">
        <v>6157</v>
      </c>
      <c r="Z976" t="s">
        <v>6157</v>
      </c>
      <c r="AA976" t="s">
        <v>4021</v>
      </c>
      <c r="AB976" t="s">
        <v>6157</v>
      </c>
      <c r="AC976" t="s">
        <v>6157</v>
      </c>
      <c r="AD976" t="s">
        <v>6157</v>
      </c>
      <c r="AE976" t="s">
        <v>6157</v>
      </c>
      <c r="AF976" t="s">
        <v>6157</v>
      </c>
      <c r="AG976" t="s">
        <v>6157</v>
      </c>
      <c r="AH976" t="s">
        <v>6157</v>
      </c>
      <c r="AI976" t="s">
        <v>6157</v>
      </c>
      <c r="AJ976" t="s">
        <v>4588</v>
      </c>
      <c r="AK976" t="s">
        <v>4858</v>
      </c>
      <c r="AL976" t="s">
        <v>268</v>
      </c>
      <c r="AM976" t="s">
        <v>264</v>
      </c>
      <c r="AN976" t="s">
        <v>4353</v>
      </c>
      <c r="AO976" s="29">
        <v>11</v>
      </c>
      <c r="AP976">
        <v>-28.582100000000001</v>
      </c>
      <c r="AQ976">
        <v>137.5745</v>
      </c>
      <c r="AR976" t="s">
        <v>1532</v>
      </c>
      <c r="AS976">
        <v>0</v>
      </c>
      <c r="AT976" t="s">
        <v>4353</v>
      </c>
      <c r="AU976" t="s">
        <v>274</v>
      </c>
      <c r="AV976" t="s">
        <v>4353</v>
      </c>
      <c r="AW976" t="s">
        <v>4353</v>
      </c>
      <c r="AX976" t="s">
        <v>6157</v>
      </c>
      <c r="AY976">
        <v>-64953</v>
      </c>
      <c r="AZ976">
        <v>-64953</v>
      </c>
      <c r="BA976" t="s">
        <v>7018</v>
      </c>
      <c r="BB976" t="s">
        <v>4785</v>
      </c>
      <c r="BC976" t="s">
        <v>6157</v>
      </c>
      <c r="BH976" t="s">
        <v>4144</v>
      </c>
      <c r="BI976" t="s">
        <v>7195</v>
      </c>
      <c r="BJ976" t="s">
        <v>4164</v>
      </c>
      <c r="BK976" t="s">
        <v>4165</v>
      </c>
      <c r="BL976">
        <v>2016</v>
      </c>
      <c r="BM976"/>
      <c r="BN976"/>
      <c r="BO976"/>
      <c r="BP976"/>
      <c r="BW976">
        <v>-12.3</v>
      </c>
      <c r="BY976">
        <v>11.5</v>
      </c>
    </row>
    <row r="977" spans="1:77" ht="16" customHeight="1">
      <c r="A977">
        <v>976</v>
      </c>
      <c r="B977" t="s">
        <v>7107</v>
      </c>
      <c r="C977" s="2">
        <v>44970</v>
      </c>
      <c r="E977" t="s">
        <v>1995</v>
      </c>
      <c r="F977" t="s">
        <v>1995</v>
      </c>
      <c r="G977" t="s">
        <v>3941</v>
      </c>
      <c r="H977" t="s">
        <v>6157</v>
      </c>
      <c r="I977" t="s">
        <v>4855</v>
      </c>
      <c r="J977" t="s">
        <v>4856</v>
      </c>
      <c r="K977" t="s">
        <v>4857</v>
      </c>
      <c r="L977" t="s">
        <v>6157</v>
      </c>
      <c r="M977" t="s">
        <v>3984</v>
      </c>
      <c r="N977" t="s">
        <v>289</v>
      </c>
      <c r="O977" t="s">
        <v>6987</v>
      </c>
      <c r="P977" t="s">
        <v>3968</v>
      </c>
      <c r="Q977" t="s">
        <v>4403</v>
      </c>
      <c r="R977" t="s">
        <v>6157</v>
      </c>
      <c r="S977" t="s">
        <v>4353</v>
      </c>
      <c r="T977" t="s">
        <v>4353</v>
      </c>
      <c r="U977" t="s">
        <v>6157</v>
      </c>
      <c r="X977" t="s">
        <v>6157</v>
      </c>
      <c r="Y977" t="s">
        <v>6157</v>
      </c>
      <c r="Z977" t="s">
        <v>6157</v>
      </c>
      <c r="AA977" t="s">
        <v>4021</v>
      </c>
      <c r="AB977" t="s">
        <v>6157</v>
      </c>
      <c r="AC977" t="s">
        <v>6157</v>
      </c>
      <c r="AD977" t="s">
        <v>6157</v>
      </c>
      <c r="AE977" t="s">
        <v>6157</v>
      </c>
      <c r="AF977" t="s">
        <v>6157</v>
      </c>
      <c r="AG977" t="s">
        <v>6157</v>
      </c>
      <c r="AH977" t="s">
        <v>6157</v>
      </c>
      <c r="AI977" t="s">
        <v>6157</v>
      </c>
      <c r="AJ977" t="s">
        <v>4588</v>
      </c>
      <c r="AK977" t="s">
        <v>4858</v>
      </c>
      <c r="AL977" t="s">
        <v>268</v>
      </c>
      <c r="AM977" t="s">
        <v>264</v>
      </c>
      <c r="AN977" t="s">
        <v>4353</v>
      </c>
      <c r="AO977" s="29">
        <v>16</v>
      </c>
      <c r="AP977">
        <v>-28.00909</v>
      </c>
      <c r="AQ977">
        <v>137.69110000000001</v>
      </c>
      <c r="AR977" t="s">
        <v>1532</v>
      </c>
      <c r="AS977">
        <v>0</v>
      </c>
      <c r="AT977" t="s">
        <v>4353</v>
      </c>
      <c r="AU977" t="s">
        <v>274</v>
      </c>
      <c r="AV977" t="s">
        <v>4353</v>
      </c>
      <c r="AW977" t="s">
        <v>4353</v>
      </c>
      <c r="AX977" t="s">
        <v>6157</v>
      </c>
      <c r="AY977">
        <v>-64982</v>
      </c>
      <c r="AZ977">
        <v>-64982</v>
      </c>
      <c r="BA977" t="s">
        <v>7018</v>
      </c>
      <c r="BB977" t="s">
        <v>4785</v>
      </c>
      <c r="BC977" t="s">
        <v>6157</v>
      </c>
      <c r="BH977" t="s">
        <v>4144</v>
      </c>
      <c r="BI977" t="s">
        <v>7195</v>
      </c>
      <c r="BJ977" t="s">
        <v>4164</v>
      </c>
      <c r="BK977" t="s">
        <v>4165</v>
      </c>
      <c r="BL977">
        <v>2016</v>
      </c>
      <c r="BM977"/>
      <c r="BN977"/>
      <c r="BO977"/>
      <c r="BP977"/>
      <c r="BW977">
        <v>-13.8</v>
      </c>
      <c r="BY977">
        <v>10.4</v>
      </c>
    </row>
    <row r="978" spans="1:77" ht="16" customHeight="1">
      <c r="A978">
        <v>977</v>
      </c>
      <c r="B978" t="s">
        <v>7107</v>
      </c>
      <c r="C978" s="2">
        <v>44970</v>
      </c>
      <c r="E978" t="s">
        <v>2102</v>
      </c>
      <c r="F978" t="s">
        <v>2102</v>
      </c>
      <c r="G978" t="s">
        <v>3941</v>
      </c>
      <c r="H978" t="s">
        <v>6157</v>
      </c>
      <c r="I978" t="s">
        <v>4855</v>
      </c>
      <c r="J978" t="s">
        <v>4856</v>
      </c>
      <c r="K978" t="s">
        <v>4857</v>
      </c>
      <c r="L978" t="s">
        <v>6157</v>
      </c>
      <c r="M978" t="s">
        <v>3984</v>
      </c>
      <c r="N978" t="s">
        <v>289</v>
      </c>
      <c r="O978" t="s">
        <v>6987</v>
      </c>
      <c r="P978" t="s">
        <v>3968</v>
      </c>
      <c r="Q978" t="s">
        <v>4403</v>
      </c>
      <c r="R978" t="s">
        <v>6157</v>
      </c>
      <c r="S978" t="s">
        <v>4353</v>
      </c>
      <c r="T978" t="s">
        <v>4353</v>
      </c>
      <c r="U978" t="s">
        <v>6157</v>
      </c>
      <c r="X978" t="s">
        <v>6157</v>
      </c>
      <c r="Y978" t="s">
        <v>6157</v>
      </c>
      <c r="Z978" t="s">
        <v>6157</v>
      </c>
      <c r="AA978" t="s">
        <v>4021</v>
      </c>
      <c r="AB978" t="s">
        <v>6157</v>
      </c>
      <c r="AC978" t="s">
        <v>6157</v>
      </c>
      <c r="AD978" t="s">
        <v>6157</v>
      </c>
      <c r="AE978" t="s">
        <v>6157</v>
      </c>
      <c r="AF978" t="s">
        <v>6157</v>
      </c>
      <c r="AG978" t="s">
        <v>6157</v>
      </c>
      <c r="AH978" t="s">
        <v>6157</v>
      </c>
      <c r="AI978" t="s">
        <v>6157</v>
      </c>
      <c r="AJ978" t="s">
        <v>4588</v>
      </c>
      <c r="AK978" t="s">
        <v>4858</v>
      </c>
      <c r="AL978" t="s">
        <v>268</v>
      </c>
      <c r="AM978" t="s">
        <v>264</v>
      </c>
      <c r="AN978" t="s">
        <v>4353</v>
      </c>
      <c r="AO978" s="29">
        <v>19.104852699999999</v>
      </c>
      <c r="AP978">
        <v>-27.992619999999999</v>
      </c>
      <c r="AQ978">
        <v>137.68270000000001</v>
      </c>
      <c r="AR978" t="s">
        <v>1532</v>
      </c>
      <c r="AS978">
        <v>0</v>
      </c>
      <c r="AT978" t="s">
        <v>4353</v>
      </c>
      <c r="AU978" t="s">
        <v>274</v>
      </c>
      <c r="AV978" t="s">
        <v>4353</v>
      </c>
      <c r="AW978" t="s">
        <v>4353</v>
      </c>
      <c r="AX978" t="s">
        <v>6157</v>
      </c>
      <c r="AY978">
        <v>-65111</v>
      </c>
      <c r="AZ978">
        <v>-65111</v>
      </c>
      <c r="BA978" t="s">
        <v>7018</v>
      </c>
      <c r="BB978" t="s">
        <v>4785</v>
      </c>
      <c r="BC978" t="s">
        <v>6157</v>
      </c>
      <c r="BH978" t="s">
        <v>4144</v>
      </c>
      <c r="BI978" t="s">
        <v>7195</v>
      </c>
      <c r="BJ978" t="s">
        <v>4164</v>
      </c>
      <c r="BK978" t="s">
        <v>4165</v>
      </c>
      <c r="BL978">
        <v>2016</v>
      </c>
      <c r="BM978"/>
      <c r="BN978"/>
      <c r="BO978"/>
      <c r="BP978"/>
      <c r="BW978">
        <v>-13.7</v>
      </c>
      <c r="BY978">
        <v>9.5</v>
      </c>
    </row>
    <row r="979" spans="1:77" ht="16" customHeight="1">
      <c r="A979">
        <v>978</v>
      </c>
      <c r="B979" t="s">
        <v>7107</v>
      </c>
      <c r="C979" s="2">
        <v>44970</v>
      </c>
      <c r="E979" t="s">
        <v>2103</v>
      </c>
      <c r="F979" t="s">
        <v>2103</v>
      </c>
      <c r="G979" t="s">
        <v>3941</v>
      </c>
      <c r="H979" t="s">
        <v>6157</v>
      </c>
      <c r="I979" t="s">
        <v>4855</v>
      </c>
      <c r="J979" t="s">
        <v>4856</v>
      </c>
      <c r="K979" t="s">
        <v>4857</v>
      </c>
      <c r="L979" t="s">
        <v>6157</v>
      </c>
      <c r="M979" t="s">
        <v>3984</v>
      </c>
      <c r="N979" t="s">
        <v>289</v>
      </c>
      <c r="O979" t="s">
        <v>6987</v>
      </c>
      <c r="P979" t="s">
        <v>3968</v>
      </c>
      <c r="Q979" t="s">
        <v>4403</v>
      </c>
      <c r="R979" t="s">
        <v>6157</v>
      </c>
      <c r="S979" t="s">
        <v>4353</v>
      </c>
      <c r="T979" t="s">
        <v>4353</v>
      </c>
      <c r="U979" t="s">
        <v>6157</v>
      </c>
      <c r="X979" t="s">
        <v>6157</v>
      </c>
      <c r="Y979" t="s">
        <v>6157</v>
      </c>
      <c r="Z979" t="s">
        <v>6157</v>
      </c>
      <c r="AA979" t="s">
        <v>4021</v>
      </c>
      <c r="AB979" t="s">
        <v>6157</v>
      </c>
      <c r="AC979" t="s">
        <v>6157</v>
      </c>
      <c r="AD979" t="s">
        <v>6157</v>
      </c>
      <c r="AE979" t="s">
        <v>6157</v>
      </c>
      <c r="AF979" t="s">
        <v>6157</v>
      </c>
      <c r="AG979" t="s">
        <v>6157</v>
      </c>
      <c r="AH979" t="s">
        <v>6157</v>
      </c>
      <c r="AI979" t="s">
        <v>6157</v>
      </c>
      <c r="AJ979" t="s">
        <v>4588</v>
      </c>
      <c r="AK979" t="s">
        <v>4858</v>
      </c>
      <c r="AL979" t="s">
        <v>268</v>
      </c>
      <c r="AM979" t="s">
        <v>264</v>
      </c>
      <c r="AN979" t="s">
        <v>4353</v>
      </c>
      <c r="AO979" s="29">
        <v>19.042577699999999</v>
      </c>
      <c r="AP979">
        <v>-27.974900000000002</v>
      </c>
      <c r="AQ979">
        <v>137.72579999999999</v>
      </c>
      <c r="AR979" t="s">
        <v>1532</v>
      </c>
      <c r="AS979">
        <v>0</v>
      </c>
      <c r="AT979" t="s">
        <v>4353</v>
      </c>
      <c r="AU979" t="s">
        <v>274</v>
      </c>
      <c r="AV979" t="s">
        <v>4353</v>
      </c>
      <c r="AW979" t="s">
        <v>4353</v>
      </c>
      <c r="AX979" t="s">
        <v>6157</v>
      </c>
      <c r="AY979">
        <v>-65217</v>
      </c>
      <c r="AZ979">
        <v>-65217</v>
      </c>
      <c r="BA979" t="s">
        <v>7018</v>
      </c>
      <c r="BB979" t="s">
        <v>4785</v>
      </c>
      <c r="BC979" t="s">
        <v>6157</v>
      </c>
      <c r="BH979" t="s">
        <v>4144</v>
      </c>
      <c r="BI979" t="s">
        <v>7195</v>
      </c>
      <c r="BJ979" t="s">
        <v>4164</v>
      </c>
      <c r="BK979" t="s">
        <v>4165</v>
      </c>
      <c r="BL979">
        <v>2016</v>
      </c>
      <c r="BM979"/>
      <c r="BN979"/>
      <c r="BO979"/>
      <c r="BP979"/>
      <c r="BW979">
        <v>-14.3</v>
      </c>
      <c r="BY979">
        <v>9.9</v>
      </c>
    </row>
    <row r="980" spans="1:77" ht="16" customHeight="1">
      <c r="A980">
        <v>979</v>
      </c>
      <c r="B980" t="s">
        <v>7107</v>
      </c>
      <c r="C980" s="2">
        <v>44970</v>
      </c>
      <c r="E980" t="s">
        <v>1998</v>
      </c>
      <c r="F980" t="s">
        <v>1998</v>
      </c>
      <c r="G980" t="s">
        <v>3941</v>
      </c>
      <c r="H980" t="s">
        <v>6157</v>
      </c>
      <c r="I980" t="s">
        <v>4855</v>
      </c>
      <c r="J980" t="s">
        <v>4856</v>
      </c>
      <c r="K980" t="s">
        <v>4857</v>
      </c>
      <c r="L980" t="s">
        <v>6157</v>
      </c>
      <c r="M980" t="s">
        <v>3984</v>
      </c>
      <c r="N980" t="s">
        <v>289</v>
      </c>
      <c r="O980" t="s">
        <v>6987</v>
      </c>
      <c r="P980" t="s">
        <v>3968</v>
      </c>
      <c r="Q980" t="s">
        <v>4403</v>
      </c>
      <c r="R980" t="s">
        <v>6157</v>
      </c>
      <c r="S980" t="s">
        <v>4353</v>
      </c>
      <c r="T980" t="s">
        <v>4353</v>
      </c>
      <c r="U980" t="s">
        <v>6157</v>
      </c>
      <c r="X980" t="s">
        <v>6157</v>
      </c>
      <c r="Y980" t="s">
        <v>6157</v>
      </c>
      <c r="Z980" t="s">
        <v>6157</v>
      </c>
      <c r="AA980" t="s">
        <v>4021</v>
      </c>
      <c r="AB980" t="s">
        <v>6157</v>
      </c>
      <c r="AC980" t="s">
        <v>6157</v>
      </c>
      <c r="AD980" t="s">
        <v>6157</v>
      </c>
      <c r="AE980" t="s">
        <v>6157</v>
      </c>
      <c r="AF980" t="s">
        <v>6157</v>
      </c>
      <c r="AG980" t="s">
        <v>6157</v>
      </c>
      <c r="AH980" t="s">
        <v>6157</v>
      </c>
      <c r="AI980" t="s">
        <v>6157</v>
      </c>
      <c r="AJ980" t="s">
        <v>4588</v>
      </c>
      <c r="AK980" t="s">
        <v>4858</v>
      </c>
      <c r="AL980" t="s">
        <v>268</v>
      </c>
      <c r="AM980" t="s">
        <v>264</v>
      </c>
      <c r="AN980" t="s">
        <v>4353</v>
      </c>
      <c r="AO980" s="29">
        <v>21</v>
      </c>
      <c r="AP980">
        <v>-28.7788</v>
      </c>
      <c r="AQ980">
        <v>138.40047000000001</v>
      </c>
      <c r="AR980" t="s">
        <v>1532</v>
      </c>
      <c r="AS980">
        <v>0</v>
      </c>
      <c r="AT980" t="s">
        <v>4353</v>
      </c>
      <c r="AU980" t="s">
        <v>274</v>
      </c>
      <c r="AV980" t="s">
        <v>4353</v>
      </c>
      <c r="AW980" t="s">
        <v>4353</v>
      </c>
      <c r="AX980" t="s">
        <v>6157</v>
      </c>
      <c r="AY980">
        <v>-65494</v>
      </c>
      <c r="AZ980">
        <v>-65494</v>
      </c>
      <c r="BA980" t="s">
        <v>7018</v>
      </c>
      <c r="BB980" t="s">
        <v>4785</v>
      </c>
      <c r="BC980" t="s">
        <v>6157</v>
      </c>
      <c r="BH980" t="s">
        <v>4144</v>
      </c>
      <c r="BI980" t="s">
        <v>7195</v>
      </c>
      <c r="BJ980" t="s">
        <v>4164</v>
      </c>
      <c r="BK980" t="s">
        <v>4165</v>
      </c>
      <c r="BL980">
        <v>2016</v>
      </c>
      <c r="BM980"/>
      <c r="BN980"/>
      <c r="BO980"/>
      <c r="BP980"/>
      <c r="BW980"/>
      <c r="BY980"/>
    </row>
    <row r="981" spans="1:77" ht="16" customHeight="1">
      <c r="A981">
        <v>980</v>
      </c>
      <c r="B981" t="s">
        <v>7107</v>
      </c>
      <c r="C981" s="2">
        <v>44970</v>
      </c>
      <c r="E981" t="s">
        <v>2104</v>
      </c>
      <c r="F981" t="s">
        <v>2104</v>
      </c>
      <c r="G981" t="s">
        <v>3941</v>
      </c>
      <c r="H981" t="s">
        <v>6157</v>
      </c>
      <c r="I981" t="s">
        <v>4855</v>
      </c>
      <c r="J981" t="s">
        <v>4856</v>
      </c>
      <c r="K981" t="s">
        <v>4857</v>
      </c>
      <c r="L981" t="s">
        <v>6157</v>
      </c>
      <c r="M981" t="s">
        <v>3984</v>
      </c>
      <c r="N981" t="s">
        <v>289</v>
      </c>
      <c r="O981" t="s">
        <v>6987</v>
      </c>
      <c r="P981" t="s">
        <v>3968</v>
      </c>
      <c r="Q981" t="s">
        <v>4403</v>
      </c>
      <c r="R981" t="s">
        <v>6157</v>
      </c>
      <c r="S981" t="s">
        <v>4353</v>
      </c>
      <c r="T981" t="s">
        <v>4353</v>
      </c>
      <c r="U981" t="s">
        <v>6157</v>
      </c>
      <c r="X981" t="s">
        <v>6157</v>
      </c>
      <c r="Y981" t="s">
        <v>6157</v>
      </c>
      <c r="Z981" t="s">
        <v>6157</v>
      </c>
      <c r="AA981" t="s">
        <v>4021</v>
      </c>
      <c r="AB981" t="s">
        <v>6157</v>
      </c>
      <c r="AC981" t="s">
        <v>6157</v>
      </c>
      <c r="AD981" t="s">
        <v>6157</v>
      </c>
      <c r="AE981" t="s">
        <v>6157</v>
      </c>
      <c r="AF981" t="s">
        <v>6157</v>
      </c>
      <c r="AG981" t="s">
        <v>6157</v>
      </c>
      <c r="AH981" t="s">
        <v>6157</v>
      </c>
      <c r="AI981" t="s">
        <v>6157</v>
      </c>
      <c r="AJ981" t="s">
        <v>4588</v>
      </c>
      <c r="AK981" t="s">
        <v>4858</v>
      </c>
      <c r="AL981" t="s">
        <v>268</v>
      </c>
      <c r="AM981" t="s">
        <v>264</v>
      </c>
      <c r="AN981" t="s">
        <v>4353</v>
      </c>
      <c r="AO981" s="29">
        <v>17</v>
      </c>
      <c r="AP981">
        <v>-27.9939</v>
      </c>
      <c r="AQ981">
        <v>137.68369999999999</v>
      </c>
      <c r="AR981" t="s">
        <v>1532</v>
      </c>
      <c r="AS981">
        <v>0</v>
      </c>
      <c r="AT981" t="s">
        <v>4353</v>
      </c>
      <c r="AU981" t="s">
        <v>274</v>
      </c>
      <c r="AV981" t="s">
        <v>4353</v>
      </c>
      <c r="AW981" t="s">
        <v>4353</v>
      </c>
      <c r="AX981" t="s">
        <v>6157</v>
      </c>
      <c r="AY981">
        <v>-65566</v>
      </c>
      <c r="AZ981">
        <v>-65566</v>
      </c>
      <c r="BA981" t="s">
        <v>7018</v>
      </c>
      <c r="BB981" t="s">
        <v>4785</v>
      </c>
      <c r="BC981" t="s">
        <v>6157</v>
      </c>
      <c r="BH981" t="s">
        <v>4144</v>
      </c>
      <c r="BI981" t="s">
        <v>7195</v>
      </c>
      <c r="BJ981" t="s">
        <v>4164</v>
      </c>
      <c r="BK981" t="s">
        <v>4165</v>
      </c>
      <c r="BL981">
        <v>2016</v>
      </c>
      <c r="BM981"/>
      <c r="BN981"/>
      <c r="BO981"/>
      <c r="BP981"/>
      <c r="BW981">
        <v>-17</v>
      </c>
      <c r="BY981">
        <v>13.4</v>
      </c>
    </row>
    <row r="982" spans="1:77" ht="16" customHeight="1">
      <c r="A982">
        <v>981</v>
      </c>
      <c r="B982" t="s">
        <v>7107</v>
      </c>
      <c r="C982" s="2">
        <v>44970</v>
      </c>
      <c r="E982" t="s">
        <v>2105</v>
      </c>
      <c r="F982" t="s">
        <v>2105</v>
      </c>
      <c r="G982" t="s">
        <v>3941</v>
      </c>
      <c r="H982" t="s">
        <v>6157</v>
      </c>
      <c r="I982" t="s">
        <v>4855</v>
      </c>
      <c r="J982" t="s">
        <v>4856</v>
      </c>
      <c r="K982" t="s">
        <v>4857</v>
      </c>
      <c r="L982" t="s">
        <v>6157</v>
      </c>
      <c r="M982" t="s">
        <v>3984</v>
      </c>
      <c r="N982" t="s">
        <v>289</v>
      </c>
      <c r="O982" t="s">
        <v>6987</v>
      </c>
      <c r="P982" t="s">
        <v>3968</v>
      </c>
      <c r="Q982" t="s">
        <v>4403</v>
      </c>
      <c r="R982" t="s">
        <v>6157</v>
      </c>
      <c r="S982" t="s">
        <v>4353</v>
      </c>
      <c r="T982" t="s">
        <v>4353</v>
      </c>
      <c r="U982" t="s">
        <v>6157</v>
      </c>
      <c r="X982" t="s">
        <v>6157</v>
      </c>
      <c r="Y982" t="s">
        <v>6157</v>
      </c>
      <c r="Z982" t="s">
        <v>6157</v>
      </c>
      <c r="AA982" t="s">
        <v>4021</v>
      </c>
      <c r="AB982" t="s">
        <v>6157</v>
      </c>
      <c r="AC982" t="s">
        <v>6157</v>
      </c>
      <c r="AD982" t="s">
        <v>6157</v>
      </c>
      <c r="AE982" t="s">
        <v>6157</v>
      </c>
      <c r="AF982" t="s">
        <v>6157</v>
      </c>
      <c r="AG982" t="s">
        <v>6157</v>
      </c>
      <c r="AH982" t="s">
        <v>6157</v>
      </c>
      <c r="AI982" t="s">
        <v>6157</v>
      </c>
      <c r="AJ982" t="s">
        <v>4588</v>
      </c>
      <c r="AK982" t="s">
        <v>4858</v>
      </c>
      <c r="AL982" t="s">
        <v>268</v>
      </c>
      <c r="AM982" t="s">
        <v>264</v>
      </c>
      <c r="AN982" t="s">
        <v>4353</v>
      </c>
      <c r="AO982" s="29">
        <v>-5</v>
      </c>
      <c r="AP982">
        <v>-28.522829999999999</v>
      </c>
      <c r="AQ982">
        <v>137.92633000000001</v>
      </c>
      <c r="AR982" t="s">
        <v>1532</v>
      </c>
      <c r="AS982">
        <v>0</v>
      </c>
      <c r="AT982" t="s">
        <v>4353</v>
      </c>
      <c r="AU982" t="s">
        <v>274</v>
      </c>
      <c r="AV982" t="s">
        <v>4353</v>
      </c>
      <c r="AW982" t="s">
        <v>4353</v>
      </c>
      <c r="AX982" t="s">
        <v>6157</v>
      </c>
      <c r="AY982">
        <v>-65618</v>
      </c>
      <c r="AZ982">
        <v>-65618</v>
      </c>
      <c r="BA982" t="s">
        <v>7018</v>
      </c>
      <c r="BB982" t="s">
        <v>4785</v>
      </c>
      <c r="BC982" t="s">
        <v>6157</v>
      </c>
      <c r="BH982" t="s">
        <v>4144</v>
      </c>
      <c r="BI982" t="s">
        <v>7195</v>
      </c>
      <c r="BJ982" t="s">
        <v>4164</v>
      </c>
      <c r="BK982" t="s">
        <v>4165</v>
      </c>
      <c r="BL982">
        <v>2016</v>
      </c>
      <c r="BM982"/>
      <c r="BN982"/>
      <c r="BO982"/>
      <c r="BP982"/>
      <c r="BW982">
        <v>-17.600000000000001</v>
      </c>
      <c r="BY982">
        <v>7.8</v>
      </c>
    </row>
    <row r="983" spans="1:77" ht="16" customHeight="1">
      <c r="A983">
        <v>982</v>
      </c>
      <c r="B983" t="s">
        <v>7107</v>
      </c>
      <c r="C983" s="2">
        <v>44970</v>
      </c>
      <c r="E983" t="s">
        <v>2106</v>
      </c>
      <c r="F983" t="s">
        <v>2106</v>
      </c>
      <c r="G983" t="s">
        <v>3941</v>
      </c>
      <c r="H983" t="s">
        <v>6157</v>
      </c>
      <c r="I983" t="s">
        <v>4855</v>
      </c>
      <c r="J983" t="s">
        <v>4856</v>
      </c>
      <c r="K983" t="s">
        <v>4857</v>
      </c>
      <c r="L983" t="s">
        <v>6157</v>
      </c>
      <c r="M983" t="s">
        <v>3984</v>
      </c>
      <c r="N983" t="s">
        <v>289</v>
      </c>
      <c r="O983" t="s">
        <v>6987</v>
      </c>
      <c r="P983" t="s">
        <v>3968</v>
      </c>
      <c r="Q983" t="s">
        <v>4403</v>
      </c>
      <c r="R983" t="s">
        <v>6157</v>
      </c>
      <c r="S983" t="s">
        <v>4353</v>
      </c>
      <c r="T983" t="s">
        <v>4353</v>
      </c>
      <c r="U983" t="s">
        <v>6157</v>
      </c>
      <c r="X983" t="s">
        <v>6157</v>
      </c>
      <c r="Y983" t="s">
        <v>6157</v>
      </c>
      <c r="Z983" t="s">
        <v>6157</v>
      </c>
      <c r="AA983" t="s">
        <v>4021</v>
      </c>
      <c r="AB983" t="s">
        <v>6157</v>
      </c>
      <c r="AC983" t="s">
        <v>6157</v>
      </c>
      <c r="AD983" t="s">
        <v>6157</v>
      </c>
      <c r="AE983" t="s">
        <v>6157</v>
      </c>
      <c r="AF983" t="s">
        <v>6157</v>
      </c>
      <c r="AG983" t="s">
        <v>6157</v>
      </c>
      <c r="AH983" t="s">
        <v>6157</v>
      </c>
      <c r="AI983" t="s">
        <v>6157</v>
      </c>
      <c r="AJ983" t="s">
        <v>4588</v>
      </c>
      <c r="AK983" t="s">
        <v>4858</v>
      </c>
      <c r="AL983" t="s">
        <v>268</v>
      </c>
      <c r="AM983" t="s">
        <v>264</v>
      </c>
      <c r="AN983" t="s">
        <v>4353</v>
      </c>
      <c r="AO983" s="29">
        <v>18.068090399999999</v>
      </c>
      <c r="AP983">
        <v>-28.83013</v>
      </c>
      <c r="AQ983">
        <v>138.42715000000001</v>
      </c>
      <c r="AR983" t="s">
        <v>1532</v>
      </c>
      <c r="AS983">
        <v>0</v>
      </c>
      <c r="AT983" t="s">
        <v>4353</v>
      </c>
      <c r="AU983" t="s">
        <v>274</v>
      </c>
      <c r="AV983" t="s">
        <v>4353</v>
      </c>
      <c r="AW983" t="s">
        <v>4353</v>
      </c>
      <c r="AX983" t="s">
        <v>6157</v>
      </c>
      <c r="AY983">
        <v>-65660</v>
      </c>
      <c r="AZ983">
        <v>-65660</v>
      </c>
      <c r="BA983" t="s">
        <v>7018</v>
      </c>
      <c r="BB983" t="s">
        <v>4785</v>
      </c>
      <c r="BC983" t="s">
        <v>6157</v>
      </c>
      <c r="BH983" t="s">
        <v>4144</v>
      </c>
      <c r="BI983" t="s">
        <v>7195</v>
      </c>
      <c r="BJ983" t="s">
        <v>4164</v>
      </c>
      <c r="BK983" t="s">
        <v>4165</v>
      </c>
      <c r="BL983">
        <v>2016</v>
      </c>
      <c r="BM983"/>
      <c r="BN983"/>
      <c r="BO983"/>
      <c r="BP983"/>
      <c r="BW983">
        <v>-18.399999999999999</v>
      </c>
      <c r="BY983">
        <v>8.9</v>
      </c>
    </row>
    <row r="984" spans="1:77" ht="16" customHeight="1">
      <c r="A984">
        <v>983</v>
      </c>
      <c r="B984" t="s">
        <v>7107</v>
      </c>
      <c r="C984" s="2">
        <v>44970</v>
      </c>
      <c r="E984" t="s">
        <v>2107</v>
      </c>
      <c r="F984" t="s">
        <v>2107</v>
      </c>
      <c r="G984" t="s">
        <v>3941</v>
      </c>
      <c r="H984" t="s">
        <v>6157</v>
      </c>
      <c r="I984" t="s">
        <v>4855</v>
      </c>
      <c r="J984" t="s">
        <v>4856</v>
      </c>
      <c r="K984" t="s">
        <v>4857</v>
      </c>
      <c r="L984" t="s">
        <v>6157</v>
      </c>
      <c r="M984" t="s">
        <v>3984</v>
      </c>
      <c r="N984" t="s">
        <v>289</v>
      </c>
      <c r="O984" t="s">
        <v>6987</v>
      </c>
      <c r="P984" t="s">
        <v>3968</v>
      </c>
      <c r="Q984" t="s">
        <v>4403</v>
      </c>
      <c r="R984" t="s">
        <v>6157</v>
      </c>
      <c r="S984" t="s">
        <v>4353</v>
      </c>
      <c r="T984" t="s">
        <v>4353</v>
      </c>
      <c r="U984" t="s">
        <v>6157</v>
      </c>
      <c r="X984" t="s">
        <v>6157</v>
      </c>
      <c r="Y984" t="s">
        <v>6157</v>
      </c>
      <c r="Z984" t="s">
        <v>6157</v>
      </c>
      <c r="AA984" t="s">
        <v>4021</v>
      </c>
      <c r="AB984" t="s">
        <v>6157</v>
      </c>
      <c r="AC984" t="s">
        <v>6157</v>
      </c>
      <c r="AD984" t="s">
        <v>6157</v>
      </c>
      <c r="AE984" t="s">
        <v>6157</v>
      </c>
      <c r="AF984" t="s">
        <v>6157</v>
      </c>
      <c r="AG984" t="s">
        <v>6157</v>
      </c>
      <c r="AH984" t="s">
        <v>6157</v>
      </c>
      <c r="AI984" t="s">
        <v>6157</v>
      </c>
      <c r="AJ984" t="s">
        <v>4588</v>
      </c>
      <c r="AK984" t="s">
        <v>4858</v>
      </c>
      <c r="AL984" t="s">
        <v>268</v>
      </c>
      <c r="AM984" t="s">
        <v>264</v>
      </c>
      <c r="AN984" t="s">
        <v>4353</v>
      </c>
      <c r="AO984" s="29">
        <v>-5</v>
      </c>
      <c r="AP984">
        <v>-28.522829999999999</v>
      </c>
      <c r="AQ984">
        <v>137.92633000000001</v>
      </c>
      <c r="AR984" t="s">
        <v>1532</v>
      </c>
      <c r="AS984">
        <v>0</v>
      </c>
      <c r="AT984" t="s">
        <v>4353</v>
      </c>
      <c r="AU984" t="s">
        <v>274</v>
      </c>
      <c r="AV984" t="s">
        <v>4353</v>
      </c>
      <c r="AW984" t="s">
        <v>4353</v>
      </c>
      <c r="AX984" t="s">
        <v>6157</v>
      </c>
      <c r="AY984">
        <v>-66356</v>
      </c>
      <c r="AZ984">
        <v>-66356</v>
      </c>
      <c r="BA984" t="s">
        <v>7018</v>
      </c>
      <c r="BB984" t="s">
        <v>4785</v>
      </c>
      <c r="BC984" t="s">
        <v>6157</v>
      </c>
      <c r="BH984" t="s">
        <v>4144</v>
      </c>
      <c r="BI984" t="s">
        <v>7195</v>
      </c>
      <c r="BJ984" t="s">
        <v>4164</v>
      </c>
      <c r="BK984" t="s">
        <v>4165</v>
      </c>
      <c r="BL984">
        <v>2016</v>
      </c>
      <c r="BM984"/>
      <c r="BN984"/>
      <c r="BO984"/>
      <c r="BP984"/>
      <c r="BW984"/>
      <c r="BY984"/>
    </row>
    <row r="985" spans="1:77" ht="16" customHeight="1">
      <c r="A985">
        <v>984</v>
      </c>
      <c r="B985" t="s">
        <v>7107</v>
      </c>
      <c r="C985" s="2">
        <v>44970</v>
      </c>
      <c r="E985" t="s">
        <v>2108</v>
      </c>
      <c r="F985" t="s">
        <v>2108</v>
      </c>
      <c r="G985" t="s">
        <v>3941</v>
      </c>
      <c r="H985" t="s">
        <v>6157</v>
      </c>
      <c r="I985" t="s">
        <v>4855</v>
      </c>
      <c r="J985" t="s">
        <v>4856</v>
      </c>
      <c r="K985" t="s">
        <v>4857</v>
      </c>
      <c r="L985" t="s">
        <v>6157</v>
      </c>
      <c r="M985" t="s">
        <v>3984</v>
      </c>
      <c r="N985" t="s">
        <v>289</v>
      </c>
      <c r="O985" t="s">
        <v>6987</v>
      </c>
      <c r="P985" t="s">
        <v>3968</v>
      </c>
      <c r="Q985" t="s">
        <v>4403</v>
      </c>
      <c r="R985" t="s">
        <v>6157</v>
      </c>
      <c r="S985" t="s">
        <v>4353</v>
      </c>
      <c r="T985" t="s">
        <v>4353</v>
      </c>
      <c r="U985" t="s">
        <v>6157</v>
      </c>
      <c r="X985" t="s">
        <v>6157</v>
      </c>
      <c r="Y985" t="s">
        <v>6157</v>
      </c>
      <c r="Z985" t="s">
        <v>6157</v>
      </c>
      <c r="AA985" t="s">
        <v>4021</v>
      </c>
      <c r="AB985" t="s">
        <v>6157</v>
      </c>
      <c r="AC985" t="s">
        <v>6157</v>
      </c>
      <c r="AD985" t="s">
        <v>6157</v>
      </c>
      <c r="AE985" t="s">
        <v>6157</v>
      </c>
      <c r="AF985" t="s">
        <v>6157</v>
      </c>
      <c r="AG985" t="s">
        <v>6157</v>
      </c>
      <c r="AH985" t="s">
        <v>6157</v>
      </c>
      <c r="AI985" t="s">
        <v>6157</v>
      </c>
      <c r="AJ985" t="s">
        <v>4588</v>
      </c>
      <c r="AK985" t="s">
        <v>4858</v>
      </c>
      <c r="AL985" t="s">
        <v>268</v>
      </c>
      <c r="AM985" t="s">
        <v>264</v>
      </c>
      <c r="AN985" t="s">
        <v>4353</v>
      </c>
      <c r="AO985" s="29">
        <v>16.784420000000001</v>
      </c>
      <c r="AP985">
        <v>-27.993919999999999</v>
      </c>
      <c r="AQ985">
        <v>137.68369999999999</v>
      </c>
      <c r="AR985" t="s">
        <v>1532</v>
      </c>
      <c r="AS985">
        <v>0</v>
      </c>
      <c r="AT985" t="s">
        <v>4353</v>
      </c>
      <c r="AU985" t="s">
        <v>274</v>
      </c>
      <c r="AV985" t="s">
        <v>4353</v>
      </c>
      <c r="AW985" t="s">
        <v>4353</v>
      </c>
      <c r="AX985" t="s">
        <v>6157</v>
      </c>
      <c r="AY985">
        <v>-66542</v>
      </c>
      <c r="AZ985">
        <v>-66542</v>
      </c>
      <c r="BA985" t="s">
        <v>7018</v>
      </c>
      <c r="BB985" t="s">
        <v>4785</v>
      </c>
      <c r="BC985" t="s">
        <v>6157</v>
      </c>
      <c r="BH985" t="s">
        <v>4144</v>
      </c>
      <c r="BI985" t="s">
        <v>7195</v>
      </c>
      <c r="BJ985" t="s">
        <v>4164</v>
      </c>
      <c r="BK985" t="s">
        <v>4165</v>
      </c>
      <c r="BL985">
        <v>2016</v>
      </c>
      <c r="BM985"/>
      <c r="BN985"/>
      <c r="BO985"/>
      <c r="BP985"/>
      <c r="BW985"/>
      <c r="BY985"/>
    </row>
    <row r="986" spans="1:77" ht="16" customHeight="1">
      <c r="A986">
        <v>985</v>
      </c>
      <c r="B986" t="s">
        <v>7107</v>
      </c>
      <c r="C986" s="2">
        <v>44970</v>
      </c>
      <c r="E986" t="s">
        <v>2109</v>
      </c>
      <c r="F986" t="s">
        <v>2109</v>
      </c>
      <c r="G986" t="s">
        <v>3941</v>
      </c>
      <c r="H986" t="s">
        <v>6157</v>
      </c>
      <c r="I986" t="s">
        <v>4855</v>
      </c>
      <c r="J986" t="s">
        <v>4856</v>
      </c>
      <c r="K986" t="s">
        <v>4857</v>
      </c>
      <c r="L986" t="s">
        <v>6157</v>
      </c>
      <c r="M986" t="s">
        <v>3984</v>
      </c>
      <c r="N986" t="s">
        <v>289</v>
      </c>
      <c r="O986" t="s">
        <v>6987</v>
      </c>
      <c r="P986" t="s">
        <v>3968</v>
      </c>
      <c r="Q986" t="s">
        <v>4403</v>
      </c>
      <c r="R986" t="s">
        <v>6157</v>
      </c>
      <c r="S986" t="s">
        <v>4353</v>
      </c>
      <c r="T986" t="s">
        <v>4353</v>
      </c>
      <c r="U986" t="s">
        <v>6157</v>
      </c>
      <c r="X986" t="s">
        <v>6157</v>
      </c>
      <c r="Y986" t="s">
        <v>6157</v>
      </c>
      <c r="Z986" t="s">
        <v>6157</v>
      </c>
      <c r="AA986" t="s">
        <v>4021</v>
      </c>
      <c r="AB986" t="s">
        <v>6157</v>
      </c>
      <c r="AC986" t="s">
        <v>6157</v>
      </c>
      <c r="AD986" t="s">
        <v>6157</v>
      </c>
      <c r="AE986" t="s">
        <v>6157</v>
      </c>
      <c r="AF986" t="s">
        <v>6157</v>
      </c>
      <c r="AG986" t="s">
        <v>6157</v>
      </c>
      <c r="AH986" t="s">
        <v>6157</v>
      </c>
      <c r="AI986" t="s">
        <v>6157</v>
      </c>
      <c r="AJ986" t="s">
        <v>4588</v>
      </c>
      <c r="AK986" t="s">
        <v>4858</v>
      </c>
      <c r="AL986" t="s">
        <v>268</v>
      </c>
      <c r="AM986" t="s">
        <v>264</v>
      </c>
      <c r="AN986" t="s">
        <v>4353</v>
      </c>
      <c r="AO986" s="29">
        <v>23.682226199999999</v>
      </c>
      <c r="AP986">
        <v>-28.022269999999999</v>
      </c>
      <c r="AQ986">
        <v>137.68170000000001</v>
      </c>
      <c r="AR986" t="s">
        <v>1532</v>
      </c>
      <c r="AS986">
        <v>0</v>
      </c>
      <c r="AT986" t="s">
        <v>4353</v>
      </c>
      <c r="AU986" t="s">
        <v>274</v>
      </c>
      <c r="AV986" t="s">
        <v>4353</v>
      </c>
      <c r="AW986" t="s">
        <v>4353</v>
      </c>
      <c r="AX986" t="s">
        <v>6157</v>
      </c>
      <c r="AY986">
        <v>-66577</v>
      </c>
      <c r="AZ986">
        <v>-66577</v>
      </c>
      <c r="BA986" t="s">
        <v>7018</v>
      </c>
      <c r="BB986" t="s">
        <v>4785</v>
      </c>
      <c r="BC986" t="s">
        <v>6157</v>
      </c>
      <c r="BH986" t="s">
        <v>4144</v>
      </c>
      <c r="BI986" t="s">
        <v>7195</v>
      </c>
      <c r="BJ986" t="s">
        <v>4164</v>
      </c>
      <c r="BK986" t="s">
        <v>4165</v>
      </c>
      <c r="BL986">
        <v>2016</v>
      </c>
      <c r="BM986"/>
      <c r="BN986"/>
      <c r="BO986"/>
      <c r="BP986"/>
      <c r="BW986">
        <v>-17.600000000000001</v>
      </c>
      <c r="BY986">
        <v>9.9</v>
      </c>
    </row>
    <row r="987" spans="1:77" ht="16" customHeight="1">
      <c r="A987">
        <v>986</v>
      </c>
      <c r="B987" t="s">
        <v>7107</v>
      </c>
      <c r="C987" s="2">
        <v>44970</v>
      </c>
      <c r="E987" t="s">
        <v>2016</v>
      </c>
      <c r="F987" t="s">
        <v>2016</v>
      </c>
      <c r="G987" t="s">
        <v>3941</v>
      </c>
      <c r="H987" t="s">
        <v>6157</v>
      </c>
      <c r="I987" t="s">
        <v>4855</v>
      </c>
      <c r="J987" t="s">
        <v>4856</v>
      </c>
      <c r="K987" t="s">
        <v>4857</v>
      </c>
      <c r="L987" t="s">
        <v>6157</v>
      </c>
      <c r="M987" t="s">
        <v>3984</v>
      </c>
      <c r="N987" t="s">
        <v>289</v>
      </c>
      <c r="O987" t="s">
        <v>6987</v>
      </c>
      <c r="P987" t="s">
        <v>3968</v>
      </c>
      <c r="Q987" t="s">
        <v>4403</v>
      </c>
      <c r="R987" t="s">
        <v>6157</v>
      </c>
      <c r="S987" t="s">
        <v>4353</v>
      </c>
      <c r="T987" t="s">
        <v>4353</v>
      </c>
      <c r="U987" t="s">
        <v>6157</v>
      </c>
      <c r="X987" t="s">
        <v>6157</v>
      </c>
      <c r="Y987" t="s">
        <v>6157</v>
      </c>
      <c r="Z987" t="s">
        <v>6157</v>
      </c>
      <c r="AA987" t="s">
        <v>4021</v>
      </c>
      <c r="AB987" t="s">
        <v>6157</v>
      </c>
      <c r="AC987" t="s">
        <v>6157</v>
      </c>
      <c r="AD987" t="s">
        <v>6157</v>
      </c>
      <c r="AE987" t="s">
        <v>6157</v>
      </c>
      <c r="AF987" t="s">
        <v>6157</v>
      </c>
      <c r="AG987" t="s">
        <v>6157</v>
      </c>
      <c r="AH987" t="s">
        <v>6157</v>
      </c>
      <c r="AI987" t="s">
        <v>6157</v>
      </c>
      <c r="AJ987" t="s">
        <v>4588</v>
      </c>
      <c r="AK987" t="s">
        <v>4858</v>
      </c>
      <c r="AL987" t="s">
        <v>268</v>
      </c>
      <c r="AM987" t="s">
        <v>264</v>
      </c>
      <c r="AN987" t="s">
        <v>4353</v>
      </c>
      <c r="AO987" s="29">
        <v>-5</v>
      </c>
      <c r="AP987">
        <v>-29.001999999999999</v>
      </c>
      <c r="AQ987">
        <v>137.547</v>
      </c>
      <c r="AR987" t="s">
        <v>1532</v>
      </c>
      <c r="AS987">
        <v>0</v>
      </c>
      <c r="AT987" t="s">
        <v>4353</v>
      </c>
      <c r="AU987" t="s">
        <v>274</v>
      </c>
      <c r="AV987" t="s">
        <v>4353</v>
      </c>
      <c r="AW987" t="s">
        <v>4353</v>
      </c>
      <c r="AX987" t="s">
        <v>6157</v>
      </c>
      <c r="AY987">
        <v>-66681</v>
      </c>
      <c r="AZ987">
        <v>-66681</v>
      </c>
      <c r="BA987" t="s">
        <v>7018</v>
      </c>
      <c r="BB987" t="s">
        <v>4785</v>
      </c>
      <c r="BC987" t="s">
        <v>6157</v>
      </c>
      <c r="BH987" t="s">
        <v>4144</v>
      </c>
      <c r="BI987" t="s">
        <v>7195</v>
      </c>
      <c r="BJ987" t="s">
        <v>4164</v>
      </c>
      <c r="BK987" t="s">
        <v>4165</v>
      </c>
      <c r="BL987">
        <v>2016</v>
      </c>
      <c r="BM987"/>
      <c r="BN987"/>
      <c r="BO987"/>
      <c r="BP987"/>
      <c r="BW987"/>
      <c r="BY987"/>
    </row>
    <row r="988" spans="1:77" ht="16" customHeight="1">
      <c r="A988">
        <v>987</v>
      </c>
      <c r="B988" t="s">
        <v>7107</v>
      </c>
      <c r="C988" s="2">
        <v>44970</v>
      </c>
      <c r="E988" t="s">
        <v>2110</v>
      </c>
      <c r="F988" t="s">
        <v>2110</v>
      </c>
      <c r="G988" t="s">
        <v>3941</v>
      </c>
      <c r="H988" t="s">
        <v>6157</v>
      </c>
      <c r="I988" t="s">
        <v>4855</v>
      </c>
      <c r="J988" t="s">
        <v>4856</v>
      </c>
      <c r="K988" t="s">
        <v>4857</v>
      </c>
      <c r="L988" t="s">
        <v>6157</v>
      </c>
      <c r="M988" t="s">
        <v>3984</v>
      </c>
      <c r="N988" t="s">
        <v>289</v>
      </c>
      <c r="O988" t="s">
        <v>6987</v>
      </c>
      <c r="P988" t="s">
        <v>3968</v>
      </c>
      <c r="Q988" t="s">
        <v>4403</v>
      </c>
      <c r="R988" t="s">
        <v>6157</v>
      </c>
      <c r="S988" t="s">
        <v>4353</v>
      </c>
      <c r="T988" t="s">
        <v>4353</v>
      </c>
      <c r="U988" t="s">
        <v>6157</v>
      </c>
      <c r="X988" t="s">
        <v>6157</v>
      </c>
      <c r="Y988" t="s">
        <v>6157</v>
      </c>
      <c r="Z988" t="s">
        <v>6157</v>
      </c>
      <c r="AA988" t="s">
        <v>4021</v>
      </c>
      <c r="AB988" t="s">
        <v>6157</v>
      </c>
      <c r="AC988" t="s">
        <v>6157</v>
      </c>
      <c r="AD988" t="s">
        <v>6157</v>
      </c>
      <c r="AE988" t="s">
        <v>6157</v>
      </c>
      <c r="AF988" t="s">
        <v>6157</v>
      </c>
      <c r="AG988" t="s">
        <v>6157</v>
      </c>
      <c r="AH988" t="s">
        <v>6157</v>
      </c>
      <c r="AI988" t="s">
        <v>6157</v>
      </c>
      <c r="AJ988" t="s">
        <v>4588</v>
      </c>
      <c r="AK988" t="s">
        <v>4858</v>
      </c>
      <c r="AL988" t="s">
        <v>268</v>
      </c>
      <c r="AM988" t="s">
        <v>264</v>
      </c>
      <c r="AN988" t="s">
        <v>4353</v>
      </c>
      <c r="AO988" s="29">
        <v>15.3380919</v>
      </c>
      <c r="AP988">
        <v>-27.9955</v>
      </c>
      <c r="AQ988">
        <v>137.68350000000001</v>
      </c>
      <c r="AR988" t="s">
        <v>1532</v>
      </c>
      <c r="AS988">
        <v>0</v>
      </c>
      <c r="AT988" t="s">
        <v>4353</v>
      </c>
      <c r="AU988" t="s">
        <v>274</v>
      </c>
      <c r="AV988" t="s">
        <v>4353</v>
      </c>
      <c r="AW988" t="s">
        <v>4353</v>
      </c>
      <c r="AX988" t="s">
        <v>6157</v>
      </c>
      <c r="AY988">
        <v>-66712</v>
      </c>
      <c r="AZ988">
        <v>-66712</v>
      </c>
      <c r="BA988" t="s">
        <v>7018</v>
      </c>
      <c r="BB988" t="s">
        <v>4785</v>
      </c>
      <c r="BC988" t="s">
        <v>6157</v>
      </c>
      <c r="BH988" t="s">
        <v>4144</v>
      </c>
      <c r="BI988" t="s">
        <v>7195</v>
      </c>
      <c r="BJ988" t="s">
        <v>4164</v>
      </c>
      <c r="BK988" t="s">
        <v>4165</v>
      </c>
      <c r="BL988">
        <v>2016</v>
      </c>
      <c r="BM988"/>
      <c r="BN988"/>
      <c r="BO988"/>
      <c r="BP988"/>
      <c r="BW988"/>
      <c r="BY988"/>
    </row>
    <row r="989" spans="1:77" ht="16" customHeight="1">
      <c r="A989">
        <v>988</v>
      </c>
      <c r="B989" t="s">
        <v>7107</v>
      </c>
      <c r="C989" s="2">
        <v>44970</v>
      </c>
      <c r="E989" t="s">
        <v>2048</v>
      </c>
      <c r="F989" t="s">
        <v>2048</v>
      </c>
      <c r="G989" t="s">
        <v>3941</v>
      </c>
      <c r="H989" t="s">
        <v>6157</v>
      </c>
      <c r="I989" t="s">
        <v>4855</v>
      </c>
      <c r="J989" t="s">
        <v>4856</v>
      </c>
      <c r="K989" t="s">
        <v>4857</v>
      </c>
      <c r="L989" t="s">
        <v>6157</v>
      </c>
      <c r="M989" t="s">
        <v>3984</v>
      </c>
      <c r="N989" t="s">
        <v>289</v>
      </c>
      <c r="O989" t="s">
        <v>6987</v>
      </c>
      <c r="P989" t="s">
        <v>3968</v>
      </c>
      <c r="Q989" t="s">
        <v>4403</v>
      </c>
      <c r="R989" t="s">
        <v>6157</v>
      </c>
      <c r="S989" t="s">
        <v>4353</v>
      </c>
      <c r="T989" t="s">
        <v>4353</v>
      </c>
      <c r="U989" t="s">
        <v>6157</v>
      </c>
      <c r="X989" t="s">
        <v>6157</v>
      </c>
      <c r="Y989" t="s">
        <v>6157</v>
      </c>
      <c r="Z989" t="s">
        <v>6157</v>
      </c>
      <c r="AA989" t="s">
        <v>4021</v>
      </c>
      <c r="AB989" t="s">
        <v>6157</v>
      </c>
      <c r="AC989" t="s">
        <v>6157</v>
      </c>
      <c r="AD989" t="s">
        <v>6157</v>
      </c>
      <c r="AE989" t="s">
        <v>6157</v>
      </c>
      <c r="AF989" t="s">
        <v>6157</v>
      </c>
      <c r="AG989" t="s">
        <v>6157</v>
      </c>
      <c r="AH989" t="s">
        <v>6157</v>
      </c>
      <c r="AI989" t="s">
        <v>6157</v>
      </c>
      <c r="AJ989" t="s">
        <v>4588</v>
      </c>
      <c r="AK989" t="s">
        <v>4858</v>
      </c>
      <c r="AL989" t="s">
        <v>268</v>
      </c>
      <c r="AM989" t="s">
        <v>264</v>
      </c>
      <c r="AN989" t="s">
        <v>4353</v>
      </c>
      <c r="AO989" s="29">
        <v>24</v>
      </c>
      <c r="AP989">
        <v>-28.77788</v>
      </c>
      <c r="AQ989">
        <v>138.3999</v>
      </c>
      <c r="AR989" t="s">
        <v>1532</v>
      </c>
      <c r="AS989">
        <v>0</v>
      </c>
      <c r="AT989" t="s">
        <v>4353</v>
      </c>
      <c r="AU989" t="s">
        <v>274</v>
      </c>
      <c r="AV989" t="s">
        <v>4353</v>
      </c>
      <c r="AW989" t="s">
        <v>4353</v>
      </c>
      <c r="AX989" t="s">
        <v>6157</v>
      </c>
      <c r="AY989">
        <v>-66842</v>
      </c>
      <c r="AZ989">
        <v>-66842</v>
      </c>
      <c r="BA989" t="s">
        <v>7018</v>
      </c>
      <c r="BB989" t="s">
        <v>4785</v>
      </c>
      <c r="BC989" t="s">
        <v>6157</v>
      </c>
      <c r="BH989" t="s">
        <v>4144</v>
      </c>
      <c r="BI989" t="s">
        <v>7195</v>
      </c>
      <c r="BJ989" t="s">
        <v>4164</v>
      </c>
      <c r="BK989" t="s">
        <v>4165</v>
      </c>
      <c r="BL989">
        <v>2016</v>
      </c>
      <c r="BM989"/>
      <c r="BN989"/>
      <c r="BO989"/>
      <c r="BP989"/>
      <c r="BW989"/>
      <c r="BY989"/>
    </row>
    <row r="990" spans="1:77" ht="16" customHeight="1">
      <c r="A990">
        <v>989</v>
      </c>
      <c r="B990" t="s">
        <v>7107</v>
      </c>
      <c r="C990" s="2">
        <v>44970</v>
      </c>
      <c r="E990" t="s">
        <v>2111</v>
      </c>
      <c r="F990" t="s">
        <v>2111</v>
      </c>
      <c r="G990" t="s">
        <v>3941</v>
      </c>
      <c r="H990" t="s">
        <v>6157</v>
      </c>
      <c r="I990" t="s">
        <v>4855</v>
      </c>
      <c r="J990" t="s">
        <v>4856</v>
      </c>
      <c r="K990" t="s">
        <v>4857</v>
      </c>
      <c r="L990" t="s">
        <v>6157</v>
      </c>
      <c r="M990" t="s">
        <v>3984</v>
      </c>
      <c r="N990" t="s">
        <v>289</v>
      </c>
      <c r="O990" t="s">
        <v>6987</v>
      </c>
      <c r="P990" t="s">
        <v>3968</v>
      </c>
      <c r="Q990" t="s">
        <v>4403</v>
      </c>
      <c r="R990" t="s">
        <v>6157</v>
      </c>
      <c r="S990" t="s">
        <v>4353</v>
      </c>
      <c r="T990" t="s">
        <v>4353</v>
      </c>
      <c r="U990" t="s">
        <v>6157</v>
      </c>
      <c r="X990" t="s">
        <v>6157</v>
      </c>
      <c r="Y990" t="s">
        <v>6157</v>
      </c>
      <c r="Z990" t="s">
        <v>6157</v>
      </c>
      <c r="AA990" t="s">
        <v>4021</v>
      </c>
      <c r="AB990" t="s">
        <v>6157</v>
      </c>
      <c r="AC990" t="s">
        <v>6157</v>
      </c>
      <c r="AD990" t="s">
        <v>6157</v>
      </c>
      <c r="AE990" t="s">
        <v>6157</v>
      </c>
      <c r="AF990" t="s">
        <v>6157</v>
      </c>
      <c r="AG990" t="s">
        <v>6157</v>
      </c>
      <c r="AH990" t="s">
        <v>6157</v>
      </c>
      <c r="AI990" t="s">
        <v>6157</v>
      </c>
      <c r="AJ990" t="s">
        <v>4588</v>
      </c>
      <c r="AK990" t="s">
        <v>4858</v>
      </c>
      <c r="AL990" t="s">
        <v>268</v>
      </c>
      <c r="AM990" t="s">
        <v>264</v>
      </c>
      <c r="AN990" t="s">
        <v>4353</v>
      </c>
      <c r="AO990" s="29">
        <v>31.382968900000002</v>
      </c>
      <c r="AP990">
        <v>-28.0671</v>
      </c>
      <c r="AQ990">
        <v>137.7236</v>
      </c>
      <c r="AR990" t="s">
        <v>1532</v>
      </c>
      <c r="AS990">
        <v>0</v>
      </c>
      <c r="AT990" t="s">
        <v>4353</v>
      </c>
      <c r="AU990" t="s">
        <v>274</v>
      </c>
      <c r="AV990" t="s">
        <v>4353</v>
      </c>
      <c r="AW990" t="s">
        <v>4353</v>
      </c>
      <c r="AX990" t="s">
        <v>6157</v>
      </c>
      <c r="AY990">
        <v>-67039</v>
      </c>
      <c r="AZ990">
        <v>-67039</v>
      </c>
      <c r="BA990" t="s">
        <v>7018</v>
      </c>
      <c r="BB990" t="s">
        <v>4785</v>
      </c>
      <c r="BC990" t="s">
        <v>6157</v>
      </c>
      <c r="BH990" t="s">
        <v>4144</v>
      </c>
      <c r="BI990" t="s">
        <v>7195</v>
      </c>
      <c r="BJ990" t="s">
        <v>4164</v>
      </c>
      <c r="BK990" t="s">
        <v>4165</v>
      </c>
      <c r="BL990">
        <v>2016</v>
      </c>
      <c r="BM990"/>
      <c r="BN990"/>
      <c r="BO990"/>
      <c r="BP990"/>
      <c r="BW990">
        <v>-9.6</v>
      </c>
      <c r="BY990">
        <v>11.7</v>
      </c>
    </row>
    <row r="991" spans="1:77" ht="16" customHeight="1">
      <c r="A991">
        <v>990</v>
      </c>
      <c r="B991" t="s">
        <v>7107</v>
      </c>
      <c r="C991" s="2">
        <v>44970</v>
      </c>
      <c r="E991" t="s">
        <v>2112</v>
      </c>
      <c r="F991" t="s">
        <v>2112</v>
      </c>
      <c r="G991" t="s">
        <v>3941</v>
      </c>
      <c r="H991" t="s">
        <v>6157</v>
      </c>
      <c r="I991" t="s">
        <v>4855</v>
      </c>
      <c r="J991" t="s">
        <v>4856</v>
      </c>
      <c r="K991" t="s">
        <v>4857</v>
      </c>
      <c r="L991" t="s">
        <v>6157</v>
      </c>
      <c r="M991" t="s">
        <v>3984</v>
      </c>
      <c r="N991" t="s">
        <v>289</v>
      </c>
      <c r="O991" t="s">
        <v>6987</v>
      </c>
      <c r="P991" t="s">
        <v>3968</v>
      </c>
      <c r="Q991" t="s">
        <v>4403</v>
      </c>
      <c r="R991" t="s">
        <v>6157</v>
      </c>
      <c r="S991" t="s">
        <v>4353</v>
      </c>
      <c r="T991" t="s">
        <v>4353</v>
      </c>
      <c r="U991" t="s">
        <v>6157</v>
      </c>
      <c r="X991" t="s">
        <v>6157</v>
      </c>
      <c r="Y991" t="s">
        <v>6157</v>
      </c>
      <c r="Z991" t="s">
        <v>6157</v>
      </c>
      <c r="AA991" t="s">
        <v>4021</v>
      </c>
      <c r="AB991" t="s">
        <v>6157</v>
      </c>
      <c r="AC991" t="s">
        <v>6157</v>
      </c>
      <c r="AD991" t="s">
        <v>6157</v>
      </c>
      <c r="AE991" t="s">
        <v>6157</v>
      </c>
      <c r="AF991" t="s">
        <v>6157</v>
      </c>
      <c r="AG991" t="s">
        <v>6157</v>
      </c>
      <c r="AH991" t="s">
        <v>6157</v>
      </c>
      <c r="AI991" t="s">
        <v>6157</v>
      </c>
      <c r="AJ991" t="s">
        <v>4588</v>
      </c>
      <c r="AK991" t="s">
        <v>4858</v>
      </c>
      <c r="AL991" t="s">
        <v>268</v>
      </c>
      <c r="AM991" t="s">
        <v>264</v>
      </c>
      <c r="AN991" t="s">
        <v>4353</v>
      </c>
      <c r="AO991" s="29">
        <v>31.264040000000001</v>
      </c>
      <c r="AP991">
        <v>-28.06748</v>
      </c>
      <c r="AQ991">
        <v>137.72380000000001</v>
      </c>
      <c r="AR991" t="s">
        <v>1532</v>
      </c>
      <c r="AS991">
        <v>0</v>
      </c>
      <c r="AT991" t="s">
        <v>4353</v>
      </c>
      <c r="AU991" t="s">
        <v>274</v>
      </c>
      <c r="AV991" t="s">
        <v>4353</v>
      </c>
      <c r="AW991" t="s">
        <v>4353</v>
      </c>
      <c r="AX991" t="s">
        <v>6157</v>
      </c>
      <c r="AY991">
        <v>-67248</v>
      </c>
      <c r="AZ991">
        <v>-67248</v>
      </c>
      <c r="BA991" t="s">
        <v>7018</v>
      </c>
      <c r="BB991" t="s">
        <v>4785</v>
      </c>
      <c r="BC991" t="s">
        <v>6157</v>
      </c>
      <c r="BH991" t="s">
        <v>4144</v>
      </c>
      <c r="BI991" t="s">
        <v>7195</v>
      </c>
      <c r="BJ991" t="s">
        <v>4164</v>
      </c>
      <c r="BK991" t="s">
        <v>4165</v>
      </c>
      <c r="BL991">
        <v>2016</v>
      </c>
      <c r="BM991"/>
      <c r="BN991"/>
      <c r="BO991"/>
      <c r="BP991"/>
      <c r="BW991">
        <v>-12.4</v>
      </c>
      <c r="BY991">
        <v>10.1</v>
      </c>
    </row>
    <row r="992" spans="1:77" ht="16" customHeight="1">
      <c r="A992">
        <v>991</v>
      </c>
      <c r="B992" t="s">
        <v>7107</v>
      </c>
      <c r="C992" s="2">
        <v>44970</v>
      </c>
      <c r="E992" t="s">
        <v>2113</v>
      </c>
      <c r="F992" t="s">
        <v>2113</v>
      </c>
      <c r="G992" t="s">
        <v>3941</v>
      </c>
      <c r="H992" t="s">
        <v>6157</v>
      </c>
      <c r="I992" t="s">
        <v>4855</v>
      </c>
      <c r="J992" t="s">
        <v>4856</v>
      </c>
      <c r="K992" t="s">
        <v>4857</v>
      </c>
      <c r="L992" t="s">
        <v>6157</v>
      </c>
      <c r="M992" t="s">
        <v>3984</v>
      </c>
      <c r="N992" t="s">
        <v>289</v>
      </c>
      <c r="O992" t="s">
        <v>6987</v>
      </c>
      <c r="P992" t="s">
        <v>3968</v>
      </c>
      <c r="Q992" t="s">
        <v>4403</v>
      </c>
      <c r="R992" t="s">
        <v>6157</v>
      </c>
      <c r="S992" t="s">
        <v>4353</v>
      </c>
      <c r="T992" t="s">
        <v>4353</v>
      </c>
      <c r="U992" t="s">
        <v>6157</v>
      </c>
      <c r="X992" t="s">
        <v>6157</v>
      </c>
      <c r="Y992" t="s">
        <v>6157</v>
      </c>
      <c r="Z992" t="s">
        <v>6157</v>
      </c>
      <c r="AA992" t="s">
        <v>4021</v>
      </c>
      <c r="AB992" t="s">
        <v>6157</v>
      </c>
      <c r="AC992" t="s">
        <v>6157</v>
      </c>
      <c r="AD992" t="s">
        <v>6157</v>
      </c>
      <c r="AE992" t="s">
        <v>6157</v>
      </c>
      <c r="AF992" t="s">
        <v>6157</v>
      </c>
      <c r="AG992" t="s">
        <v>6157</v>
      </c>
      <c r="AH992" t="s">
        <v>6157</v>
      </c>
      <c r="AI992" t="s">
        <v>6157</v>
      </c>
      <c r="AJ992" t="s">
        <v>4588</v>
      </c>
      <c r="AK992" t="s">
        <v>4858</v>
      </c>
      <c r="AL992" t="s">
        <v>268</v>
      </c>
      <c r="AM992" t="s">
        <v>264</v>
      </c>
      <c r="AN992" t="s">
        <v>4353</v>
      </c>
      <c r="AO992" s="29">
        <v>18.814151800000001</v>
      </c>
      <c r="AP992">
        <v>-29.0212</v>
      </c>
      <c r="AQ992">
        <v>138.11494999999999</v>
      </c>
      <c r="AR992" t="s">
        <v>1532</v>
      </c>
      <c r="AS992">
        <v>0</v>
      </c>
      <c r="AT992" t="s">
        <v>4353</v>
      </c>
      <c r="AU992" t="s">
        <v>274</v>
      </c>
      <c r="AV992" t="s">
        <v>4353</v>
      </c>
      <c r="AW992" t="s">
        <v>4353</v>
      </c>
      <c r="AX992" t="s">
        <v>6157</v>
      </c>
      <c r="AY992">
        <v>-67441</v>
      </c>
      <c r="AZ992">
        <v>-67441</v>
      </c>
      <c r="BA992" t="s">
        <v>7018</v>
      </c>
      <c r="BB992" t="s">
        <v>4785</v>
      </c>
      <c r="BC992" t="s">
        <v>6157</v>
      </c>
      <c r="BH992" t="s">
        <v>4144</v>
      </c>
      <c r="BI992" t="s">
        <v>7195</v>
      </c>
      <c r="BJ992" t="s">
        <v>4164</v>
      </c>
      <c r="BK992" t="s">
        <v>4165</v>
      </c>
      <c r="BL992">
        <v>2016</v>
      </c>
      <c r="BM992"/>
      <c r="BN992"/>
      <c r="BO992"/>
      <c r="BP992"/>
      <c r="BW992"/>
      <c r="BY992"/>
    </row>
    <row r="993" spans="1:77" ht="16" customHeight="1">
      <c r="A993">
        <v>992</v>
      </c>
      <c r="B993" t="s">
        <v>7107</v>
      </c>
      <c r="C993" s="2">
        <v>44970</v>
      </c>
      <c r="E993" t="s">
        <v>2114</v>
      </c>
      <c r="F993" t="s">
        <v>2114</v>
      </c>
      <c r="G993" t="s">
        <v>3941</v>
      </c>
      <c r="H993" t="s">
        <v>6157</v>
      </c>
      <c r="I993" t="s">
        <v>4855</v>
      </c>
      <c r="J993" t="s">
        <v>4856</v>
      </c>
      <c r="K993" t="s">
        <v>4857</v>
      </c>
      <c r="L993" t="s">
        <v>6157</v>
      </c>
      <c r="M993" t="s">
        <v>3984</v>
      </c>
      <c r="N993" t="s">
        <v>289</v>
      </c>
      <c r="O993" t="s">
        <v>6987</v>
      </c>
      <c r="P993" t="s">
        <v>3968</v>
      </c>
      <c r="Q993" t="s">
        <v>4403</v>
      </c>
      <c r="R993" t="s">
        <v>6157</v>
      </c>
      <c r="S993" t="s">
        <v>4353</v>
      </c>
      <c r="T993" t="s">
        <v>4353</v>
      </c>
      <c r="U993" t="s">
        <v>6157</v>
      </c>
      <c r="X993" t="s">
        <v>6157</v>
      </c>
      <c r="Y993" t="s">
        <v>6157</v>
      </c>
      <c r="Z993" t="s">
        <v>6157</v>
      </c>
      <c r="AA993" t="s">
        <v>4021</v>
      </c>
      <c r="AB993" t="s">
        <v>6157</v>
      </c>
      <c r="AC993" t="s">
        <v>6157</v>
      </c>
      <c r="AD993" t="s">
        <v>6157</v>
      </c>
      <c r="AE993" t="s">
        <v>6157</v>
      </c>
      <c r="AF993" t="s">
        <v>6157</v>
      </c>
      <c r="AG993" t="s">
        <v>6157</v>
      </c>
      <c r="AH993" t="s">
        <v>6157</v>
      </c>
      <c r="AI993" t="s">
        <v>6157</v>
      </c>
      <c r="AJ993" t="s">
        <v>4588</v>
      </c>
      <c r="AK993" t="s">
        <v>4858</v>
      </c>
      <c r="AL993" t="s">
        <v>268</v>
      </c>
      <c r="AM993" t="s">
        <v>264</v>
      </c>
      <c r="AN993" t="s">
        <v>4353</v>
      </c>
      <c r="AO993" s="29">
        <v>19</v>
      </c>
      <c r="AP993">
        <v>-29.0212</v>
      </c>
      <c r="AQ993">
        <v>138.11494999999999</v>
      </c>
      <c r="AR993" t="s">
        <v>1532</v>
      </c>
      <c r="AS993">
        <v>0</v>
      </c>
      <c r="AT993" t="s">
        <v>4353</v>
      </c>
      <c r="AU993" t="s">
        <v>274</v>
      </c>
      <c r="AV993" t="s">
        <v>4353</v>
      </c>
      <c r="AW993" t="s">
        <v>4353</v>
      </c>
      <c r="AX993" t="s">
        <v>6157</v>
      </c>
      <c r="AY993">
        <v>-67587</v>
      </c>
      <c r="AZ993">
        <v>-67587</v>
      </c>
      <c r="BA993" t="s">
        <v>7018</v>
      </c>
      <c r="BB993" t="s">
        <v>4785</v>
      </c>
      <c r="BC993" t="s">
        <v>6157</v>
      </c>
      <c r="BH993" t="s">
        <v>4144</v>
      </c>
      <c r="BI993" t="s">
        <v>7195</v>
      </c>
      <c r="BJ993" t="s">
        <v>4164</v>
      </c>
      <c r="BK993" t="s">
        <v>4165</v>
      </c>
      <c r="BL993">
        <v>2016</v>
      </c>
      <c r="BM993"/>
      <c r="BN993"/>
      <c r="BO993"/>
      <c r="BP993"/>
      <c r="BW993"/>
      <c r="BY993"/>
    </row>
    <row r="994" spans="1:77" ht="16" customHeight="1">
      <c r="A994">
        <v>993</v>
      </c>
      <c r="B994" t="s">
        <v>7107</v>
      </c>
      <c r="C994" s="2">
        <v>44970</v>
      </c>
      <c r="E994" t="s">
        <v>2091</v>
      </c>
      <c r="F994" t="s">
        <v>2091</v>
      </c>
      <c r="G994" t="s">
        <v>3941</v>
      </c>
      <c r="H994" t="s">
        <v>6157</v>
      </c>
      <c r="I994" t="s">
        <v>4855</v>
      </c>
      <c r="J994" t="s">
        <v>4856</v>
      </c>
      <c r="K994" t="s">
        <v>4857</v>
      </c>
      <c r="L994" t="s">
        <v>6157</v>
      </c>
      <c r="M994" t="s">
        <v>3984</v>
      </c>
      <c r="N994" t="s">
        <v>289</v>
      </c>
      <c r="O994" t="s">
        <v>6987</v>
      </c>
      <c r="P994" t="s">
        <v>3968</v>
      </c>
      <c r="Q994" t="s">
        <v>4403</v>
      </c>
      <c r="R994" t="s">
        <v>6157</v>
      </c>
      <c r="S994" t="s">
        <v>4353</v>
      </c>
      <c r="T994" t="s">
        <v>4353</v>
      </c>
      <c r="U994" t="s">
        <v>6157</v>
      </c>
      <c r="X994" t="s">
        <v>6157</v>
      </c>
      <c r="Y994" t="s">
        <v>6157</v>
      </c>
      <c r="Z994" t="s">
        <v>6157</v>
      </c>
      <c r="AA994" t="s">
        <v>4021</v>
      </c>
      <c r="AB994" t="s">
        <v>6157</v>
      </c>
      <c r="AC994" t="s">
        <v>6157</v>
      </c>
      <c r="AD994" t="s">
        <v>6157</v>
      </c>
      <c r="AE994" t="s">
        <v>6157</v>
      </c>
      <c r="AF994" t="s">
        <v>6157</v>
      </c>
      <c r="AG994" t="s">
        <v>6157</v>
      </c>
      <c r="AH994" t="s">
        <v>6157</v>
      </c>
      <c r="AI994" t="s">
        <v>6157</v>
      </c>
      <c r="AJ994" t="s">
        <v>4588</v>
      </c>
      <c r="AK994" t="s">
        <v>4858</v>
      </c>
      <c r="AL994" t="s">
        <v>268</v>
      </c>
      <c r="AM994" t="s">
        <v>264</v>
      </c>
      <c r="AN994" t="s">
        <v>4353</v>
      </c>
      <c r="AO994" s="29">
        <v>23</v>
      </c>
      <c r="AP994">
        <v>-27.985040000000001</v>
      </c>
      <c r="AQ994">
        <v>137.68029999999999</v>
      </c>
      <c r="AR994" t="s">
        <v>1532</v>
      </c>
      <c r="AS994">
        <v>0</v>
      </c>
      <c r="AT994" t="s">
        <v>4353</v>
      </c>
      <c r="AU994" t="s">
        <v>274</v>
      </c>
      <c r="AV994" t="s">
        <v>4353</v>
      </c>
      <c r="AW994" t="s">
        <v>4353</v>
      </c>
      <c r="AX994" t="s">
        <v>6157</v>
      </c>
      <c r="AY994">
        <v>-67653</v>
      </c>
      <c r="AZ994">
        <v>-67653</v>
      </c>
      <c r="BA994" t="s">
        <v>7018</v>
      </c>
      <c r="BB994" t="s">
        <v>4785</v>
      </c>
      <c r="BC994" t="s">
        <v>6157</v>
      </c>
      <c r="BH994" t="s">
        <v>4144</v>
      </c>
      <c r="BI994" t="s">
        <v>7195</v>
      </c>
      <c r="BJ994" t="s">
        <v>4164</v>
      </c>
      <c r="BK994" t="s">
        <v>4165</v>
      </c>
      <c r="BL994">
        <v>2016</v>
      </c>
      <c r="BM994"/>
      <c r="BN994"/>
      <c r="BO994"/>
      <c r="BP994"/>
      <c r="BW994">
        <v>-11.8</v>
      </c>
      <c r="BY994">
        <v>9.9</v>
      </c>
    </row>
    <row r="995" spans="1:77" ht="16" customHeight="1">
      <c r="A995">
        <v>994</v>
      </c>
      <c r="B995" t="s">
        <v>7107</v>
      </c>
      <c r="C995" s="2">
        <v>44970</v>
      </c>
      <c r="E995" t="s">
        <v>2018</v>
      </c>
      <c r="F995" t="s">
        <v>2018</v>
      </c>
      <c r="G995" t="s">
        <v>3941</v>
      </c>
      <c r="H995" t="s">
        <v>6157</v>
      </c>
      <c r="I995" t="s">
        <v>4855</v>
      </c>
      <c r="J995" t="s">
        <v>4856</v>
      </c>
      <c r="K995" t="s">
        <v>4857</v>
      </c>
      <c r="L995" t="s">
        <v>6157</v>
      </c>
      <c r="M995" t="s">
        <v>3984</v>
      </c>
      <c r="N995" t="s">
        <v>289</v>
      </c>
      <c r="O995" t="s">
        <v>6987</v>
      </c>
      <c r="P995" t="s">
        <v>3968</v>
      </c>
      <c r="Q995" t="s">
        <v>4403</v>
      </c>
      <c r="R995" t="s">
        <v>6157</v>
      </c>
      <c r="S995" t="s">
        <v>4353</v>
      </c>
      <c r="T995" t="s">
        <v>4353</v>
      </c>
      <c r="U995" t="s">
        <v>6157</v>
      </c>
      <c r="X995" t="s">
        <v>6157</v>
      </c>
      <c r="Y995" t="s">
        <v>6157</v>
      </c>
      <c r="Z995" t="s">
        <v>6157</v>
      </c>
      <c r="AA995" t="s">
        <v>4021</v>
      </c>
      <c r="AB995" t="s">
        <v>6157</v>
      </c>
      <c r="AC995" t="s">
        <v>6157</v>
      </c>
      <c r="AD995" t="s">
        <v>6157</v>
      </c>
      <c r="AE995" t="s">
        <v>6157</v>
      </c>
      <c r="AF995" t="s">
        <v>6157</v>
      </c>
      <c r="AG995" t="s">
        <v>6157</v>
      </c>
      <c r="AH995" t="s">
        <v>6157</v>
      </c>
      <c r="AI995" t="s">
        <v>6157</v>
      </c>
      <c r="AJ995" t="s">
        <v>4588</v>
      </c>
      <c r="AK995" t="s">
        <v>4858</v>
      </c>
      <c r="AL995" t="s">
        <v>268</v>
      </c>
      <c r="AM995" t="s">
        <v>264</v>
      </c>
      <c r="AN995" t="s">
        <v>4353</v>
      </c>
      <c r="AO995" s="29">
        <v>15</v>
      </c>
      <c r="AP995">
        <v>-29.155329999999999</v>
      </c>
      <c r="AQ995">
        <v>137.97367</v>
      </c>
      <c r="AR995" t="s">
        <v>1532</v>
      </c>
      <c r="AS995">
        <v>0</v>
      </c>
      <c r="AT995" t="s">
        <v>4353</v>
      </c>
      <c r="AU995" t="s">
        <v>274</v>
      </c>
      <c r="AV995" t="s">
        <v>4353</v>
      </c>
      <c r="AW995" t="s">
        <v>4353</v>
      </c>
      <c r="AX995" t="s">
        <v>6157</v>
      </c>
      <c r="AY995">
        <v>-68189</v>
      </c>
      <c r="AZ995">
        <v>-68189</v>
      </c>
      <c r="BA995" t="s">
        <v>7018</v>
      </c>
      <c r="BB995" t="s">
        <v>4785</v>
      </c>
      <c r="BC995" t="s">
        <v>6157</v>
      </c>
      <c r="BH995" t="s">
        <v>4144</v>
      </c>
      <c r="BI995" t="s">
        <v>7195</v>
      </c>
      <c r="BJ995" t="s">
        <v>4164</v>
      </c>
      <c r="BK995" t="s">
        <v>4165</v>
      </c>
      <c r="BL995">
        <v>2016</v>
      </c>
      <c r="BM995"/>
      <c r="BN995"/>
      <c r="BO995"/>
      <c r="BP995"/>
      <c r="BW995">
        <v>-14.9</v>
      </c>
      <c r="BY995">
        <v>15.1</v>
      </c>
    </row>
    <row r="996" spans="1:77" ht="16" customHeight="1">
      <c r="A996">
        <v>995</v>
      </c>
      <c r="B996" t="s">
        <v>7107</v>
      </c>
      <c r="C996" s="2">
        <v>44970</v>
      </c>
      <c r="E996" t="s">
        <v>2115</v>
      </c>
      <c r="F996" t="s">
        <v>2115</v>
      </c>
      <c r="G996" t="s">
        <v>3941</v>
      </c>
      <c r="H996" t="s">
        <v>6157</v>
      </c>
      <c r="I996" t="s">
        <v>4855</v>
      </c>
      <c r="J996" t="s">
        <v>4856</v>
      </c>
      <c r="K996" t="s">
        <v>4857</v>
      </c>
      <c r="L996" t="s">
        <v>6157</v>
      </c>
      <c r="M996" t="s">
        <v>3984</v>
      </c>
      <c r="N996" t="s">
        <v>289</v>
      </c>
      <c r="O996" t="s">
        <v>6987</v>
      </c>
      <c r="P996" t="s">
        <v>3968</v>
      </c>
      <c r="Q996" t="s">
        <v>4403</v>
      </c>
      <c r="R996" t="s">
        <v>6157</v>
      </c>
      <c r="S996" t="s">
        <v>4353</v>
      </c>
      <c r="T996" t="s">
        <v>4353</v>
      </c>
      <c r="U996" t="s">
        <v>6157</v>
      </c>
      <c r="X996" t="s">
        <v>6157</v>
      </c>
      <c r="Y996" t="s">
        <v>6157</v>
      </c>
      <c r="Z996" t="s">
        <v>6157</v>
      </c>
      <c r="AA996" t="s">
        <v>4021</v>
      </c>
      <c r="AB996" t="s">
        <v>6157</v>
      </c>
      <c r="AC996" t="s">
        <v>6157</v>
      </c>
      <c r="AD996" t="s">
        <v>6157</v>
      </c>
      <c r="AE996" t="s">
        <v>6157</v>
      </c>
      <c r="AF996" t="s">
        <v>6157</v>
      </c>
      <c r="AG996" t="s">
        <v>6157</v>
      </c>
      <c r="AH996" t="s">
        <v>6157</v>
      </c>
      <c r="AI996" t="s">
        <v>6157</v>
      </c>
      <c r="AJ996" t="s">
        <v>4588</v>
      </c>
      <c r="AK996" t="s">
        <v>4858</v>
      </c>
      <c r="AL996" t="s">
        <v>268</v>
      </c>
      <c r="AM996" t="s">
        <v>264</v>
      </c>
      <c r="AN996" t="s">
        <v>4353</v>
      </c>
      <c r="AO996" s="29">
        <v>31.1983833</v>
      </c>
      <c r="AP996">
        <v>-28.050160000000002</v>
      </c>
      <c r="AQ996">
        <v>137.72190000000001</v>
      </c>
      <c r="AR996" t="s">
        <v>1532</v>
      </c>
      <c r="AS996">
        <v>0</v>
      </c>
      <c r="AT996" t="s">
        <v>4353</v>
      </c>
      <c r="AU996" t="s">
        <v>274</v>
      </c>
      <c r="AV996" t="s">
        <v>4353</v>
      </c>
      <c r="AW996" t="s">
        <v>4353</v>
      </c>
      <c r="AX996" t="s">
        <v>6157</v>
      </c>
      <c r="AY996">
        <v>-68228</v>
      </c>
      <c r="AZ996">
        <v>-68228</v>
      </c>
      <c r="BA996" t="s">
        <v>7018</v>
      </c>
      <c r="BB996" t="s">
        <v>4785</v>
      </c>
      <c r="BC996" t="s">
        <v>6157</v>
      </c>
      <c r="BH996" t="s">
        <v>4144</v>
      </c>
      <c r="BI996" t="s">
        <v>7195</v>
      </c>
      <c r="BJ996" t="s">
        <v>4164</v>
      </c>
      <c r="BK996" t="s">
        <v>4165</v>
      </c>
      <c r="BL996">
        <v>2016</v>
      </c>
      <c r="BM996"/>
      <c r="BN996"/>
      <c r="BO996"/>
      <c r="BP996"/>
      <c r="BW996"/>
      <c r="BY996"/>
    </row>
    <row r="997" spans="1:77" ht="16" customHeight="1">
      <c r="A997">
        <v>996</v>
      </c>
      <c r="B997" t="s">
        <v>7107</v>
      </c>
      <c r="C997" s="2">
        <v>44970</v>
      </c>
      <c r="E997" t="s">
        <v>1977</v>
      </c>
      <c r="F997" t="s">
        <v>1977</v>
      </c>
      <c r="G997" t="s">
        <v>3941</v>
      </c>
      <c r="H997" t="s">
        <v>6157</v>
      </c>
      <c r="I997" t="s">
        <v>4855</v>
      </c>
      <c r="J997" t="s">
        <v>4856</v>
      </c>
      <c r="K997" t="s">
        <v>4857</v>
      </c>
      <c r="L997" t="s">
        <v>6157</v>
      </c>
      <c r="M997" t="s">
        <v>3984</v>
      </c>
      <c r="N997" t="s">
        <v>289</v>
      </c>
      <c r="O997" t="s">
        <v>6987</v>
      </c>
      <c r="P997" t="s">
        <v>3968</v>
      </c>
      <c r="Q997" t="s">
        <v>4403</v>
      </c>
      <c r="R997" t="s">
        <v>6157</v>
      </c>
      <c r="S997" t="s">
        <v>4353</v>
      </c>
      <c r="T997" t="s">
        <v>4353</v>
      </c>
      <c r="U997" t="s">
        <v>6157</v>
      </c>
      <c r="X997" t="s">
        <v>6157</v>
      </c>
      <c r="Y997" t="s">
        <v>6157</v>
      </c>
      <c r="Z997" t="s">
        <v>6157</v>
      </c>
      <c r="AA997" t="s">
        <v>4021</v>
      </c>
      <c r="AB997" t="s">
        <v>6157</v>
      </c>
      <c r="AC997" t="s">
        <v>6157</v>
      </c>
      <c r="AD997" t="s">
        <v>6157</v>
      </c>
      <c r="AE997" t="s">
        <v>6157</v>
      </c>
      <c r="AF997" t="s">
        <v>6157</v>
      </c>
      <c r="AG997" t="s">
        <v>6157</v>
      </c>
      <c r="AH997" t="s">
        <v>6157</v>
      </c>
      <c r="AI997" t="s">
        <v>6157</v>
      </c>
      <c r="AJ997" t="s">
        <v>4588</v>
      </c>
      <c r="AK997" t="s">
        <v>4858</v>
      </c>
      <c r="AL997" t="s">
        <v>268</v>
      </c>
      <c r="AM997" t="s">
        <v>264</v>
      </c>
      <c r="AN997" t="s">
        <v>4353</v>
      </c>
      <c r="AO997" s="29">
        <v>2</v>
      </c>
      <c r="AP997">
        <v>-29.0398</v>
      </c>
      <c r="AQ997">
        <v>137.84710000000001</v>
      </c>
      <c r="AR997" t="s">
        <v>1532</v>
      </c>
      <c r="AS997">
        <v>0</v>
      </c>
      <c r="AT997" t="s">
        <v>4353</v>
      </c>
      <c r="AU997" t="s">
        <v>274</v>
      </c>
      <c r="AV997" t="s">
        <v>4353</v>
      </c>
      <c r="AW997" t="s">
        <v>4353</v>
      </c>
      <c r="AX997" t="s">
        <v>6157</v>
      </c>
      <c r="AY997">
        <v>-68267</v>
      </c>
      <c r="AZ997">
        <v>-68267</v>
      </c>
      <c r="BA997" t="s">
        <v>7018</v>
      </c>
      <c r="BB997" t="s">
        <v>4785</v>
      </c>
      <c r="BC997" t="s">
        <v>6157</v>
      </c>
      <c r="BH997" t="s">
        <v>4144</v>
      </c>
      <c r="BI997" t="s">
        <v>7195</v>
      </c>
      <c r="BJ997" t="s">
        <v>4164</v>
      </c>
      <c r="BK997" t="s">
        <v>4165</v>
      </c>
      <c r="BL997">
        <v>2016</v>
      </c>
      <c r="BM997"/>
      <c r="BN997"/>
      <c r="BO997"/>
      <c r="BP997"/>
      <c r="BW997"/>
      <c r="BY997"/>
    </row>
    <row r="998" spans="1:77" ht="16" customHeight="1">
      <c r="A998">
        <v>997</v>
      </c>
      <c r="B998" t="s">
        <v>7107</v>
      </c>
      <c r="C998" s="2">
        <v>44970</v>
      </c>
      <c r="E998" t="s">
        <v>2116</v>
      </c>
      <c r="F998" t="s">
        <v>2116</v>
      </c>
      <c r="G998" t="s">
        <v>3941</v>
      </c>
      <c r="H998" t="s">
        <v>6157</v>
      </c>
      <c r="I998" t="s">
        <v>4855</v>
      </c>
      <c r="J998" t="s">
        <v>4856</v>
      </c>
      <c r="K998" t="s">
        <v>4857</v>
      </c>
      <c r="L998" t="s">
        <v>6157</v>
      </c>
      <c r="M998" t="s">
        <v>3984</v>
      </c>
      <c r="N998" t="s">
        <v>289</v>
      </c>
      <c r="O998" t="s">
        <v>6987</v>
      </c>
      <c r="P998" t="s">
        <v>3968</v>
      </c>
      <c r="Q998" t="s">
        <v>4403</v>
      </c>
      <c r="R998" t="s">
        <v>6157</v>
      </c>
      <c r="S998" t="s">
        <v>4353</v>
      </c>
      <c r="T998" t="s">
        <v>4353</v>
      </c>
      <c r="U998" t="s">
        <v>6157</v>
      </c>
      <c r="X998" t="s">
        <v>6157</v>
      </c>
      <c r="Y998" t="s">
        <v>6157</v>
      </c>
      <c r="Z998" t="s">
        <v>6157</v>
      </c>
      <c r="AA998" t="s">
        <v>4021</v>
      </c>
      <c r="AB998" t="s">
        <v>6157</v>
      </c>
      <c r="AC998" t="s">
        <v>6157</v>
      </c>
      <c r="AD998" t="s">
        <v>6157</v>
      </c>
      <c r="AE998" t="s">
        <v>6157</v>
      </c>
      <c r="AF998" t="s">
        <v>6157</v>
      </c>
      <c r="AG998" t="s">
        <v>6157</v>
      </c>
      <c r="AH998" t="s">
        <v>6157</v>
      </c>
      <c r="AI998" t="s">
        <v>6157</v>
      </c>
      <c r="AJ998" t="s">
        <v>4588</v>
      </c>
      <c r="AK998" t="s">
        <v>4858</v>
      </c>
      <c r="AL998" t="s">
        <v>268</v>
      </c>
      <c r="AM998" t="s">
        <v>264</v>
      </c>
      <c r="AN998" t="s">
        <v>4353</v>
      </c>
      <c r="AO998" s="29">
        <v>2</v>
      </c>
      <c r="AP998">
        <v>-29.0398</v>
      </c>
      <c r="AQ998">
        <v>137.84710000000001</v>
      </c>
      <c r="AR998" t="s">
        <v>1532</v>
      </c>
      <c r="AS998">
        <v>0</v>
      </c>
      <c r="AT998" t="s">
        <v>4353</v>
      </c>
      <c r="AU998" t="s">
        <v>274</v>
      </c>
      <c r="AV998" t="s">
        <v>4353</v>
      </c>
      <c r="AW998" t="s">
        <v>4353</v>
      </c>
      <c r="AX998" t="s">
        <v>6157</v>
      </c>
      <c r="AY998">
        <v>-68474</v>
      </c>
      <c r="AZ998">
        <v>-68474</v>
      </c>
      <c r="BA998" t="s">
        <v>7018</v>
      </c>
      <c r="BB998" t="s">
        <v>4785</v>
      </c>
      <c r="BC998" t="s">
        <v>6157</v>
      </c>
      <c r="BH998" t="s">
        <v>4144</v>
      </c>
      <c r="BI998" t="s">
        <v>7195</v>
      </c>
      <c r="BJ998" t="s">
        <v>4164</v>
      </c>
      <c r="BK998" t="s">
        <v>4165</v>
      </c>
      <c r="BL998">
        <v>2016</v>
      </c>
      <c r="BM998"/>
      <c r="BN998"/>
      <c r="BO998"/>
      <c r="BP998"/>
      <c r="BW998">
        <v>-18.2</v>
      </c>
      <c r="BY998">
        <v>11.6</v>
      </c>
    </row>
    <row r="999" spans="1:77" ht="16" customHeight="1">
      <c r="A999">
        <v>998</v>
      </c>
      <c r="B999" t="s">
        <v>7107</v>
      </c>
      <c r="C999" s="2">
        <v>44970</v>
      </c>
      <c r="E999" t="s">
        <v>2117</v>
      </c>
      <c r="F999" t="s">
        <v>2117</v>
      </c>
      <c r="G999" t="s">
        <v>3941</v>
      </c>
      <c r="H999" t="s">
        <v>6157</v>
      </c>
      <c r="I999" t="s">
        <v>4855</v>
      </c>
      <c r="J999" t="s">
        <v>4856</v>
      </c>
      <c r="K999" t="s">
        <v>4857</v>
      </c>
      <c r="L999" t="s">
        <v>6157</v>
      </c>
      <c r="M999" t="s">
        <v>3984</v>
      </c>
      <c r="N999" t="s">
        <v>289</v>
      </c>
      <c r="O999" t="s">
        <v>6987</v>
      </c>
      <c r="P999" t="s">
        <v>3968</v>
      </c>
      <c r="Q999" t="s">
        <v>4403</v>
      </c>
      <c r="R999" t="s">
        <v>6157</v>
      </c>
      <c r="S999" t="s">
        <v>4353</v>
      </c>
      <c r="T999" t="s">
        <v>4353</v>
      </c>
      <c r="U999" t="s">
        <v>6157</v>
      </c>
      <c r="X999" t="s">
        <v>6157</v>
      </c>
      <c r="Y999" t="s">
        <v>6157</v>
      </c>
      <c r="Z999" t="s">
        <v>6157</v>
      </c>
      <c r="AA999" t="s">
        <v>4021</v>
      </c>
      <c r="AB999" t="s">
        <v>6157</v>
      </c>
      <c r="AC999" t="s">
        <v>6157</v>
      </c>
      <c r="AD999" t="s">
        <v>6157</v>
      </c>
      <c r="AE999" t="s">
        <v>6157</v>
      </c>
      <c r="AF999" t="s">
        <v>6157</v>
      </c>
      <c r="AG999" t="s">
        <v>6157</v>
      </c>
      <c r="AH999" t="s">
        <v>6157</v>
      </c>
      <c r="AI999" t="s">
        <v>6157</v>
      </c>
      <c r="AJ999" t="s">
        <v>4588</v>
      </c>
      <c r="AK999" t="s">
        <v>4858</v>
      </c>
      <c r="AL999" t="s">
        <v>268</v>
      </c>
      <c r="AM999" t="s">
        <v>264</v>
      </c>
      <c r="AN999" t="s">
        <v>4353</v>
      </c>
      <c r="AO999" s="29">
        <v>22.1106853</v>
      </c>
      <c r="AP999">
        <v>-28.024000000000001</v>
      </c>
      <c r="AQ999">
        <v>137.68279999999999</v>
      </c>
      <c r="AR999" t="s">
        <v>1532</v>
      </c>
      <c r="AS999">
        <v>0</v>
      </c>
      <c r="AT999" t="s">
        <v>4353</v>
      </c>
      <c r="AU999" t="s">
        <v>274</v>
      </c>
      <c r="AV999" t="s">
        <v>4353</v>
      </c>
      <c r="AW999" t="s">
        <v>4353</v>
      </c>
      <c r="AX999" t="s">
        <v>6157</v>
      </c>
      <c r="AY999">
        <v>-68688</v>
      </c>
      <c r="AZ999">
        <v>-68688</v>
      </c>
      <c r="BA999" t="s">
        <v>7018</v>
      </c>
      <c r="BB999" t="s">
        <v>4785</v>
      </c>
      <c r="BC999" t="s">
        <v>6157</v>
      </c>
      <c r="BH999" t="s">
        <v>4144</v>
      </c>
      <c r="BI999" t="s">
        <v>7195</v>
      </c>
      <c r="BJ999" t="s">
        <v>4164</v>
      </c>
      <c r="BK999" t="s">
        <v>4165</v>
      </c>
      <c r="BL999">
        <v>2016</v>
      </c>
      <c r="BM999"/>
      <c r="BN999"/>
      <c r="BO999"/>
      <c r="BP999"/>
      <c r="BW999">
        <v>-11.3</v>
      </c>
      <c r="BY999">
        <v>12.2</v>
      </c>
    </row>
    <row r="1000" spans="1:77" ht="16" customHeight="1">
      <c r="A1000">
        <v>999</v>
      </c>
      <c r="B1000" t="s">
        <v>7107</v>
      </c>
      <c r="C1000" s="2">
        <v>44970</v>
      </c>
      <c r="E1000" t="s">
        <v>2118</v>
      </c>
      <c r="F1000" t="s">
        <v>2118</v>
      </c>
      <c r="G1000" t="s">
        <v>3941</v>
      </c>
      <c r="H1000" t="s">
        <v>6157</v>
      </c>
      <c r="I1000" t="s">
        <v>4855</v>
      </c>
      <c r="J1000" t="s">
        <v>4856</v>
      </c>
      <c r="K1000" t="s">
        <v>4857</v>
      </c>
      <c r="L1000" t="s">
        <v>6157</v>
      </c>
      <c r="M1000" t="s">
        <v>3984</v>
      </c>
      <c r="N1000" t="s">
        <v>289</v>
      </c>
      <c r="O1000" t="s">
        <v>6987</v>
      </c>
      <c r="P1000" t="s">
        <v>3968</v>
      </c>
      <c r="Q1000" t="s">
        <v>4403</v>
      </c>
      <c r="R1000" t="s">
        <v>6157</v>
      </c>
      <c r="S1000" t="s">
        <v>4353</v>
      </c>
      <c r="T1000" t="s">
        <v>4353</v>
      </c>
      <c r="U1000" t="s">
        <v>6157</v>
      </c>
      <c r="X1000" t="s">
        <v>6157</v>
      </c>
      <c r="Y1000" t="s">
        <v>6157</v>
      </c>
      <c r="Z1000" t="s">
        <v>6157</v>
      </c>
      <c r="AA1000" t="s">
        <v>4021</v>
      </c>
      <c r="AB1000" t="s">
        <v>6157</v>
      </c>
      <c r="AC1000" t="s">
        <v>6157</v>
      </c>
      <c r="AD1000" t="s">
        <v>6157</v>
      </c>
      <c r="AE1000" t="s">
        <v>6157</v>
      </c>
      <c r="AF1000" t="s">
        <v>6157</v>
      </c>
      <c r="AG1000" t="s">
        <v>6157</v>
      </c>
      <c r="AH1000" t="s">
        <v>6157</v>
      </c>
      <c r="AI1000" t="s">
        <v>6157</v>
      </c>
      <c r="AJ1000" t="s">
        <v>4588</v>
      </c>
      <c r="AK1000" t="s">
        <v>4858</v>
      </c>
      <c r="AL1000" t="s">
        <v>268</v>
      </c>
      <c r="AM1000" t="s">
        <v>264</v>
      </c>
      <c r="AN1000" t="s">
        <v>4353</v>
      </c>
      <c r="AO1000" s="29">
        <v>18.709343000000001</v>
      </c>
      <c r="AP1000">
        <v>-27.963850000000001</v>
      </c>
      <c r="AQ1000">
        <v>137.73920000000001</v>
      </c>
      <c r="AR1000" t="s">
        <v>1532</v>
      </c>
      <c r="AS1000">
        <v>0</v>
      </c>
      <c r="AT1000" t="s">
        <v>4353</v>
      </c>
      <c r="AU1000" t="s">
        <v>274</v>
      </c>
      <c r="AV1000" t="s">
        <v>4353</v>
      </c>
      <c r="AW1000" t="s">
        <v>4353</v>
      </c>
      <c r="AX1000" t="s">
        <v>6157</v>
      </c>
      <c r="AY1000">
        <v>-68711</v>
      </c>
      <c r="AZ1000">
        <v>-68711</v>
      </c>
      <c r="BA1000" t="s">
        <v>7018</v>
      </c>
      <c r="BB1000" t="s">
        <v>4785</v>
      </c>
      <c r="BC1000" t="s">
        <v>6157</v>
      </c>
      <c r="BH1000" t="s">
        <v>4144</v>
      </c>
      <c r="BI1000" t="s">
        <v>7195</v>
      </c>
      <c r="BJ1000" t="s">
        <v>4164</v>
      </c>
      <c r="BK1000" t="s">
        <v>4165</v>
      </c>
      <c r="BL1000">
        <v>2016</v>
      </c>
      <c r="BM1000"/>
      <c r="BN1000"/>
      <c r="BO1000"/>
      <c r="BP1000"/>
      <c r="BW1000">
        <v>-10.6</v>
      </c>
      <c r="BY1000">
        <v>10.3</v>
      </c>
    </row>
    <row r="1001" spans="1:77" ht="16" customHeight="1">
      <c r="A1001">
        <v>1000</v>
      </c>
      <c r="B1001" t="s">
        <v>7107</v>
      </c>
      <c r="C1001" s="2">
        <v>44970</v>
      </c>
      <c r="E1001" t="s">
        <v>2119</v>
      </c>
      <c r="F1001" t="s">
        <v>2119</v>
      </c>
      <c r="G1001" t="s">
        <v>3941</v>
      </c>
      <c r="H1001" t="s">
        <v>6157</v>
      </c>
      <c r="I1001" t="s">
        <v>4855</v>
      </c>
      <c r="J1001" t="s">
        <v>4856</v>
      </c>
      <c r="K1001" t="s">
        <v>4857</v>
      </c>
      <c r="L1001" t="s">
        <v>6157</v>
      </c>
      <c r="M1001" t="s">
        <v>3984</v>
      </c>
      <c r="N1001" t="s">
        <v>289</v>
      </c>
      <c r="O1001" t="s">
        <v>6987</v>
      </c>
      <c r="P1001" t="s">
        <v>3968</v>
      </c>
      <c r="Q1001" t="s">
        <v>4403</v>
      </c>
      <c r="R1001" t="s">
        <v>6157</v>
      </c>
      <c r="S1001" t="s">
        <v>4353</v>
      </c>
      <c r="T1001" t="s">
        <v>4353</v>
      </c>
      <c r="U1001" t="s">
        <v>6157</v>
      </c>
      <c r="X1001" t="s">
        <v>6157</v>
      </c>
      <c r="Y1001" t="s">
        <v>6157</v>
      </c>
      <c r="Z1001" t="s">
        <v>6157</v>
      </c>
      <c r="AA1001" t="s">
        <v>4021</v>
      </c>
      <c r="AB1001" t="s">
        <v>6157</v>
      </c>
      <c r="AC1001" t="s">
        <v>6157</v>
      </c>
      <c r="AD1001" t="s">
        <v>6157</v>
      </c>
      <c r="AE1001" t="s">
        <v>6157</v>
      </c>
      <c r="AF1001" t="s">
        <v>6157</v>
      </c>
      <c r="AG1001" t="s">
        <v>6157</v>
      </c>
      <c r="AH1001" t="s">
        <v>6157</v>
      </c>
      <c r="AI1001" t="s">
        <v>6157</v>
      </c>
      <c r="AJ1001" t="s">
        <v>4588</v>
      </c>
      <c r="AK1001" t="s">
        <v>4858</v>
      </c>
      <c r="AL1001" t="s">
        <v>268</v>
      </c>
      <c r="AM1001" t="s">
        <v>264</v>
      </c>
      <c r="AN1001" t="s">
        <v>4353</v>
      </c>
      <c r="AO1001" s="29">
        <v>29.032135</v>
      </c>
      <c r="AP1001">
        <v>-28.04973</v>
      </c>
      <c r="AQ1001">
        <v>137.72139999999999</v>
      </c>
      <c r="AR1001" t="s">
        <v>1532</v>
      </c>
      <c r="AS1001">
        <v>0</v>
      </c>
      <c r="AT1001" t="s">
        <v>4353</v>
      </c>
      <c r="AU1001" t="s">
        <v>274</v>
      </c>
      <c r="AV1001" t="s">
        <v>4353</v>
      </c>
      <c r="AW1001" t="s">
        <v>4353</v>
      </c>
      <c r="AX1001" t="s">
        <v>6157</v>
      </c>
      <c r="AY1001">
        <v>-69131</v>
      </c>
      <c r="AZ1001">
        <v>-69131</v>
      </c>
      <c r="BA1001" t="s">
        <v>7018</v>
      </c>
      <c r="BB1001" t="s">
        <v>4785</v>
      </c>
      <c r="BC1001" t="s">
        <v>6157</v>
      </c>
      <c r="BH1001" t="s">
        <v>4144</v>
      </c>
      <c r="BI1001" t="s">
        <v>7195</v>
      </c>
      <c r="BJ1001" t="s">
        <v>4164</v>
      </c>
      <c r="BK1001" t="s">
        <v>4165</v>
      </c>
      <c r="BL1001">
        <v>2016</v>
      </c>
      <c r="BM1001"/>
      <c r="BN1001"/>
      <c r="BO1001"/>
      <c r="BP1001"/>
      <c r="BW1001">
        <v>-15.3</v>
      </c>
      <c r="BY1001">
        <v>10.9</v>
      </c>
    </row>
    <row r="1002" spans="1:77" ht="16" customHeight="1">
      <c r="A1002">
        <v>1001</v>
      </c>
      <c r="B1002" t="s">
        <v>7107</v>
      </c>
      <c r="C1002" s="2">
        <v>44970</v>
      </c>
      <c r="E1002" t="s">
        <v>2120</v>
      </c>
      <c r="F1002" t="s">
        <v>2120</v>
      </c>
      <c r="G1002" t="s">
        <v>3941</v>
      </c>
      <c r="H1002" t="s">
        <v>6157</v>
      </c>
      <c r="I1002" t="s">
        <v>4855</v>
      </c>
      <c r="J1002" t="s">
        <v>4856</v>
      </c>
      <c r="K1002" t="s">
        <v>4857</v>
      </c>
      <c r="L1002" t="s">
        <v>6157</v>
      </c>
      <c r="M1002" t="s">
        <v>3984</v>
      </c>
      <c r="N1002" t="s">
        <v>289</v>
      </c>
      <c r="O1002" t="s">
        <v>6987</v>
      </c>
      <c r="P1002" t="s">
        <v>3968</v>
      </c>
      <c r="Q1002" t="s">
        <v>4403</v>
      </c>
      <c r="R1002" t="s">
        <v>6157</v>
      </c>
      <c r="S1002" t="s">
        <v>4353</v>
      </c>
      <c r="T1002" t="s">
        <v>4353</v>
      </c>
      <c r="U1002" t="s">
        <v>6157</v>
      </c>
      <c r="X1002" t="s">
        <v>6157</v>
      </c>
      <c r="Y1002" t="s">
        <v>6157</v>
      </c>
      <c r="Z1002" t="s">
        <v>6157</v>
      </c>
      <c r="AA1002" t="s">
        <v>4021</v>
      </c>
      <c r="AB1002" t="s">
        <v>6157</v>
      </c>
      <c r="AC1002" t="s">
        <v>6157</v>
      </c>
      <c r="AD1002" t="s">
        <v>6157</v>
      </c>
      <c r="AE1002" t="s">
        <v>6157</v>
      </c>
      <c r="AF1002" t="s">
        <v>6157</v>
      </c>
      <c r="AG1002" t="s">
        <v>6157</v>
      </c>
      <c r="AH1002" t="s">
        <v>6157</v>
      </c>
      <c r="AI1002" t="s">
        <v>6157</v>
      </c>
      <c r="AJ1002" t="s">
        <v>4588</v>
      </c>
      <c r="AK1002" t="s">
        <v>4858</v>
      </c>
      <c r="AL1002" t="s">
        <v>268</v>
      </c>
      <c r="AM1002" t="s">
        <v>264</v>
      </c>
      <c r="AN1002" t="s">
        <v>4353</v>
      </c>
      <c r="AO1002" s="29">
        <v>18.7811108</v>
      </c>
      <c r="AP1002">
        <v>-28.023499999999999</v>
      </c>
      <c r="AQ1002">
        <v>137.68440000000001</v>
      </c>
      <c r="AR1002" t="s">
        <v>1532</v>
      </c>
      <c r="AS1002">
        <v>0</v>
      </c>
      <c r="AT1002" t="s">
        <v>4353</v>
      </c>
      <c r="AU1002" t="s">
        <v>274</v>
      </c>
      <c r="AV1002" t="s">
        <v>4353</v>
      </c>
      <c r="AW1002" t="s">
        <v>4353</v>
      </c>
      <c r="AX1002" t="s">
        <v>6157</v>
      </c>
      <c r="AY1002">
        <v>-69131</v>
      </c>
      <c r="AZ1002">
        <v>-69131</v>
      </c>
      <c r="BA1002" t="s">
        <v>7018</v>
      </c>
      <c r="BB1002" t="s">
        <v>4785</v>
      </c>
      <c r="BC1002" t="s">
        <v>6157</v>
      </c>
      <c r="BH1002" t="s">
        <v>4144</v>
      </c>
      <c r="BI1002" t="s">
        <v>7195</v>
      </c>
      <c r="BJ1002" t="s">
        <v>4164</v>
      </c>
      <c r="BK1002" t="s">
        <v>4165</v>
      </c>
      <c r="BL1002">
        <v>2016</v>
      </c>
      <c r="BM1002"/>
      <c r="BN1002"/>
      <c r="BO1002"/>
      <c r="BP1002"/>
      <c r="BW1002"/>
      <c r="BY1002"/>
    </row>
    <row r="1003" spans="1:77" ht="16" customHeight="1">
      <c r="A1003">
        <v>1002</v>
      </c>
      <c r="B1003" t="s">
        <v>7107</v>
      </c>
      <c r="C1003" s="2">
        <v>44970</v>
      </c>
      <c r="E1003" t="s">
        <v>2017</v>
      </c>
      <c r="F1003" t="s">
        <v>2017</v>
      </c>
      <c r="G1003" t="s">
        <v>3941</v>
      </c>
      <c r="H1003" t="s">
        <v>6157</v>
      </c>
      <c r="I1003" t="s">
        <v>4855</v>
      </c>
      <c r="J1003" t="s">
        <v>4856</v>
      </c>
      <c r="K1003" t="s">
        <v>4857</v>
      </c>
      <c r="L1003" t="s">
        <v>6157</v>
      </c>
      <c r="M1003" t="s">
        <v>3984</v>
      </c>
      <c r="N1003" t="s">
        <v>289</v>
      </c>
      <c r="O1003" t="s">
        <v>6987</v>
      </c>
      <c r="P1003" t="s">
        <v>3968</v>
      </c>
      <c r="Q1003" t="s">
        <v>4403</v>
      </c>
      <c r="R1003" t="s">
        <v>6157</v>
      </c>
      <c r="S1003" t="s">
        <v>4353</v>
      </c>
      <c r="T1003" t="s">
        <v>4353</v>
      </c>
      <c r="U1003" t="s">
        <v>6157</v>
      </c>
      <c r="X1003" t="s">
        <v>6157</v>
      </c>
      <c r="Y1003" t="s">
        <v>6157</v>
      </c>
      <c r="Z1003" t="s">
        <v>6157</v>
      </c>
      <c r="AA1003" t="s">
        <v>4021</v>
      </c>
      <c r="AB1003" t="s">
        <v>6157</v>
      </c>
      <c r="AC1003" t="s">
        <v>6157</v>
      </c>
      <c r="AD1003" t="s">
        <v>6157</v>
      </c>
      <c r="AE1003" t="s">
        <v>6157</v>
      </c>
      <c r="AF1003" t="s">
        <v>6157</v>
      </c>
      <c r="AG1003" t="s">
        <v>6157</v>
      </c>
      <c r="AH1003" t="s">
        <v>6157</v>
      </c>
      <c r="AI1003" t="s">
        <v>6157</v>
      </c>
      <c r="AJ1003" t="s">
        <v>4588</v>
      </c>
      <c r="AK1003" t="s">
        <v>4858</v>
      </c>
      <c r="AL1003" t="s">
        <v>268</v>
      </c>
      <c r="AM1003" t="s">
        <v>264</v>
      </c>
      <c r="AN1003" t="s">
        <v>4353</v>
      </c>
      <c r="AO1003" s="29">
        <v>18</v>
      </c>
      <c r="AP1003">
        <v>-29.021750000000001</v>
      </c>
      <c r="AQ1003">
        <v>138.11447000000001</v>
      </c>
      <c r="AR1003" t="s">
        <v>1532</v>
      </c>
      <c r="AS1003">
        <v>0</v>
      </c>
      <c r="AT1003" t="s">
        <v>4353</v>
      </c>
      <c r="AU1003" t="s">
        <v>274</v>
      </c>
      <c r="AV1003" t="s">
        <v>4353</v>
      </c>
      <c r="AW1003" t="s">
        <v>4353</v>
      </c>
      <c r="AX1003" t="s">
        <v>6157</v>
      </c>
      <c r="AY1003">
        <v>-69305</v>
      </c>
      <c r="AZ1003">
        <v>-69305</v>
      </c>
      <c r="BA1003" t="s">
        <v>7018</v>
      </c>
      <c r="BB1003" t="s">
        <v>4785</v>
      </c>
      <c r="BC1003" t="s">
        <v>6157</v>
      </c>
      <c r="BH1003" t="s">
        <v>4144</v>
      </c>
      <c r="BI1003" t="s">
        <v>7195</v>
      </c>
      <c r="BJ1003" t="s">
        <v>4164</v>
      </c>
      <c r="BK1003" t="s">
        <v>4165</v>
      </c>
      <c r="BL1003">
        <v>2016</v>
      </c>
      <c r="BM1003"/>
      <c r="BN1003"/>
      <c r="BO1003"/>
      <c r="BP1003"/>
      <c r="BW1003">
        <v>-18</v>
      </c>
      <c r="BY1003">
        <v>11.2</v>
      </c>
    </row>
    <row r="1004" spans="1:77" ht="16" customHeight="1">
      <c r="A1004">
        <v>1003</v>
      </c>
      <c r="B1004" t="s">
        <v>7107</v>
      </c>
      <c r="C1004" s="2">
        <v>44970</v>
      </c>
      <c r="E1004" t="s">
        <v>2121</v>
      </c>
      <c r="F1004" t="s">
        <v>2121</v>
      </c>
      <c r="G1004" t="s">
        <v>3941</v>
      </c>
      <c r="H1004" t="s">
        <v>6157</v>
      </c>
      <c r="I1004" t="s">
        <v>4855</v>
      </c>
      <c r="J1004" t="s">
        <v>4856</v>
      </c>
      <c r="K1004" t="s">
        <v>4857</v>
      </c>
      <c r="L1004" t="s">
        <v>6157</v>
      </c>
      <c r="M1004" t="s">
        <v>3984</v>
      </c>
      <c r="N1004" t="s">
        <v>289</v>
      </c>
      <c r="O1004" t="s">
        <v>6987</v>
      </c>
      <c r="P1004" t="s">
        <v>3968</v>
      </c>
      <c r="Q1004" t="s">
        <v>4403</v>
      </c>
      <c r="R1004" t="s">
        <v>6157</v>
      </c>
      <c r="S1004" t="s">
        <v>4353</v>
      </c>
      <c r="T1004" t="s">
        <v>4353</v>
      </c>
      <c r="U1004" t="s">
        <v>6157</v>
      </c>
      <c r="X1004" t="s">
        <v>6157</v>
      </c>
      <c r="Y1004" t="s">
        <v>6157</v>
      </c>
      <c r="Z1004" t="s">
        <v>6157</v>
      </c>
      <c r="AA1004" t="s">
        <v>4021</v>
      </c>
      <c r="AB1004" t="s">
        <v>6157</v>
      </c>
      <c r="AC1004" t="s">
        <v>6157</v>
      </c>
      <c r="AD1004" t="s">
        <v>6157</v>
      </c>
      <c r="AE1004" t="s">
        <v>6157</v>
      </c>
      <c r="AF1004" t="s">
        <v>6157</v>
      </c>
      <c r="AG1004" t="s">
        <v>6157</v>
      </c>
      <c r="AH1004" t="s">
        <v>6157</v>
      </c>
      <c r="AI1004" t="s">
        <v>6157</v>
      </c>
      <c r="AJ1004" t="s">
        <v>4588</v>
      </c>
      <c r="AK1004" t="s">
        <v>4858</v>
      </c>
      <c r="AL1004" t="s">
        <v>268</v>
      </c>
      <c r="AM1004" t="s">
        <v>264</v>
      </c>
      <c r="AN1004" t="s">
        <v>4353</v>
      </c>
      <c r="AO1004" s="29">
        <v>18</v>
      </c>
      <c r="AP1004">
        <v>-29.021750000000001</v>
      </c>
      <c r="AQ1004">
        <v>138.11447000000001</v>
      </c>
      <c r="AR1004" t="s">
        <v>1532</v>
      </c>
      <c r="AS1004">
        <v>0</v>
      </c>
      <c r="AT1004" t="s">
        <v>4353</v>
      </c>
      <c r="AU1004" t="s">
        <v>274</v>
      </c>
      <c r="AV1004" t="s">
        <v>4353</v>
      </c>
      <c r="AW1004" t="s">
        <v>4353</v>
      </c>
      <c r="AX1004" t="s">
        <v>6157</v>
      </c>
      <c r="AY1004">
        <v>-69532</v>
      </c>
      <c r="AZ1004">
        <v>-69532</v>
      </c>
      <c r="BA1004" t="s">
        <v>7018</v>
      </c>
      <c r="BB1004" t="s">
        <v>4785</v>
      </c>
      <c r="BC1004" t="s">
        <v>6157</v>
      </c>
      <c r="BH1004" t="s">
        <v>4144</v>
      </c>
      <c r="BI1004" t="s">
        <v>7195</v>
      </c>
      <c r="BJ1004" t="s">
        <v>4164</v>
      </c>
      <c r="BK1004" t="s">
        <v>4165</v>
      </c>
      <c r="BL1004">
        <v>2016</v>
      </c>
      <c r="BM1004"/>
      <c r="BN1004"/>
      <c r="BO1004"/>
      <c r="BP1004"/>
      <c r="BW1004"/>
      <c r="BY1004"/>
    </row>
    <row r="1005" spans="1:77" ht="16" customHeight="1">
      <c r="A1005">
        <v>1004</v>
      </c>
      <c r="B1005" t="s">
        <v>7107</v>
      </c>
      <c r="C1005" s="2">
        <v>44970</v>
      </c>
      <c r="E1005" t="s">
        <v>2113</v>
      </c>
      <c r="F1005" t="s">
        <v>2113</v>
      </c>
      <c r="G1005" t="s">
        <v>3941</v>
      </c>
      <c r="H1005" t="s">
        <v>6157</v>
      </c>
      <c r="I1005" t="s">
        <v>4855</v>
      </c>
      <c r="J1005" t="s">
        <v>4856</v>
      </c>
      <c r="K1005" t="s">
        <v>4857</v>
      </c>
      <c r="L1005" t="s">
        <v>6157</v>
      </c>
      <c r="M1005" t="s">
        <v>3984</v>
      </c>
      <c r="N1005" t="s">
        <v>289</v>
      </c>
      <c r="O1005" t="s">
        <v>6987</v>
      </c>
      <c r="P1005" t="s">
        <v>3968</v>
      </c>
      <c r="Q1005" t="s">
        <v>4403</v>
      </c>
      <c r="R1005" t="s">
        <v>6157</v>
      </c>
      <c r="S1005" t="s">
        <v>4353</v>
      </c>
      <c r="T1005" t="s">
        <v>4353</v>
      </c>
      <c r="U1005" t="s">
        <v>6157</v>
      </c>
      <c r="X1005" t="s">
        <v>6157</v>
      </c>
      <c r="Y1005" t="s">
        <v>6157</v>
      </c>
      <c r="Z1005" t="s">
        <v>6157</v>
      </c>
      <c r="AA1005" t="s">
        <v>4021</v>
      </c>
      <c r="AB1005" t="s">
        <v>6157</v>
      </c>
      <c r="AC1005" t="s">
        <v>6157</v>
      </c>
      <c r="AD1005" t="s">
        <v>6157</v>
      </c>
      <c r="AE1005" t="s">
        <v>6157</v>
      </c>
      <c r="AF1005" t="s">
        <v>6157</v>
      </c>
      <c r="AG1005" t="s">
        <v>6157</v>
      </c>
      <c r="AH1005" t="s">
        <v>6157</v>
      </c>
      <c r="AI1005" t="s">
        <v>6157</v>
      </c>
      <c r="AJ1005" t="s">
        <v>4588</v>
      </c>
      <c r="AK1005" t="s">
        <v>4858</v>
      </c>
      <c r="AL1005" t="s">
        <v>268</v>
      </c>
      <c r="AM1005" t="s">
        <v>264</v>
      </c>
      <c r="AN1005" t="s">
        <v>4353</v>
      </c>
      <c r="AO1005" s="29">
        <v>19</v>
      </c>
      <c r="AP1005">
        <v>-29.0212</v>
      </c>
      <c r="AQ1005">
        <v>138.11494999999999</v>
      </c>
      <c r="AR1005" t="s">
        <v>1532</v>
      </c>
      <c r="AS1005">
        <v>0</v>
      </c>
      <c r="AT1005" t="s">
        <v>4353</v>
      </c>
      <c r="AU1005" t="s">
        <v>274</v>
      </c>
      <c r="AV1005" t="s">
        <v>4353</v>
      </c>
      <c r="AW1005" t="s">
        <v>4353</v>
      </c>
      <c r="AX1005" t="s">
        <v>6157</v>
      </c>
      <c r="AY1005">
        <v>-70020</v>
      </c>
      <c r="AZ1005">
        <v>-70020</v>
      </c>
      <c r="BA1005" t="s">
        <v>7018</v>
      </c>
      <c r="BB1005" t="s">
        <v>4785</v>
      </c>
      <c r="BC1005" t="s">
        <v>6157</v>
      </c>
      <c r="BH1005" t="s">
        <v>4144</v>
      </c>
      <c r="BI1005" t="s">
        <v>7195</v>
      </c>
      <c r="BJ1005" t="s">
        <v>4164</v>
      </c>
      <c r="BK1005" t="s">
        <v>4165</v>
      </c>
      <c r="BL1005">
        <v>2016</v>
      </c>
      <c r="BM1005"/>
      <c r="BN1005"/>
      <c r="BO1005"/>
      <c r="BP1005"/>
      <c r="BW1005">
        <v>-17.7</v>
      </c>
      <c r="BY1005">
        <v>8.6</v>
      </c>
    </row>
    <row r="1006" spans="1:77" ht="16" customHeight="1">
      <c r="A1006">
        <v>1005</v>
      </c>
      <c r="B1006" t="s">
        <v>7107</v>
      </c>
      <c r="C1006" s="2">
        <v>44970</v>
      </c>
      <c r="E1006" t="s">
        <v>2122</v>
      </c>
      <c r="F1006" t="s">
        <v>2122</v>
      </c>
      <c r="G1006" t="s">
        <v>3941</v>
      </c>
      <c r="H1006" t="s">
        <v>6157</v>
      </c>
      <c r="I1006" t="s">
        <v>4855</v>
      </c>
      <c r="J1006" t="s">
        <v>4856</v>
      </c>
      <c r="K1006" t="s">
        <v>4857</v>
      </c>
      <c r="L1006" t="s">
        <v>6157</v>
      </c>
      <c r="M1006" t="s">
        <v>3984</v>
      </c>
      <c r="N1006" t="s">
        <v>289</v>
      </c>
      <c r="O1006" t="s">
        <v>6987</v>
      </c>
      <c r="P1006" t="s">
        <v>3968</v>
      </c>
      <c r="Q1006" t="s">
        <v>4403</v>
      </c>
      <c r="R1006" t="s">
        <v>6157</v>
      </c>
      <c r="S1006" t="s">
        <v>4353</v>
      </c>
      <c r="T1006" t="s">
        <v>4353</v>
      </c>
      <c r="U1006" t="s">
        <v>6157</v>
      </c>
      <c r="X1006" t="s">
        <v>6157</v>
      </c>
      <c r="Y1006" t="s">
        <v>6157</v>
      </c>
      <c r="Z1006" t="s">
        <v>6157</v>
      </c>
      <c r="AA1006" t="s">
        <v>4021</v>
      </c>
      <c r="AB1006" t="s">
        <v>6157</v>
      </c>
      <c r="AC1006" t="s">
        <v>6157</v>
      </c>
      <c r="AD1006" t="s">
        <v>6157</v>
      </c>
      <c r="AE1006" t="s">
        <v>6157</v>
      </c>
      <c r="AF1006" t="s">
        <v>6157</v>
      </c>
      <c r="AG1006" t="s">
        <v>6157</v>
      </c>
      <c r="AH1006" t="s">
        <v>6157</v>
      </c>
      <c r="AI1006" t="s">
        <v>6157</v>
      </c>
      <c r="AJ1006" t="s">
        <v>4588</v>
      </c>
      <c r="AK1006" t="s">
        <v>4858</v>
      </c>
      <c r="AL1006" t="s">
        <v>268</v>
      </c>
      <c r="AM1006" t="s">
        <v>264</v>
      </c>
      <c r="AN1006" t="s">
        <v>4353</v>
      </c>
      <c r="AO1006" s="29">
        <v>18.487548799999999</v>
      </c>
      <c r="AP1006">
        <v>-27.993120000000001</v>
      </c>
      <c r="AQ1006">
        <v>137.6831</v>
      </c>
      <c r="AR1006" t="s">
        <v>1532</v>
      </c>
      <c r="AS1006">
        <v>0</v>
      </c>
      <c r="AT1006" t="s">
        <v>4353</v>
      </c>
      <c r="AU1006" t="s">
        <v>274</v>
      </c>
      <c r="AV1006" t="s">
        <v>4353</v>
      </c>
      <c r="AW1006" t="s">
        <v>4353</v>
      </c>
      <c r="AX1006" t="s">
        <v>6157</v>
      </c>
      <c r="AY1006">
        <v>-70235</v>
      </c>
      <c r="AZ1006">
        <v>-70235</v>
      </c>
      <c r="BA1006" t="s">
        <v>7018</v>
      </c>
      <c r="BB1006" t="s">
        <v>4785</v>
      </c>
      <c r="BC1006" t="s">
        <v>6157</v>
      </c>
      <c r="BH1006" t="s">
        <v>4144</v>
      </c>
      <c r="BI1006" t="s">
        <v>7195</v>
      </c>
      <c r="BJ1006" t="s">
        <v>4164</v>
      </c>
      <c r="BK1006" t="s">
        <v>4165</v>
      </c>
      <c r="BL1006">
        <v>2016</v>
      </c>
      <c r="BM1006"/>
      <c r="BN1006"/>
      <c r="BO1006"/>
      <c r="BP1006"/>
      <c r="BW1006">
        <v>-11.4</v>
      </c>
      <c r="BY1006">
        <v>11.1</v>
      </c>
    </row>
    <row r="1007" spans="1:77" ht="16" customHeight="1">
      <c r="A1007">
        <v>1006</v>
      </c>
      <c r="B1007" t="s">
        <v>7107</v>
      </c>
      <c r="C1007" s="2">
        <v>44970</v>
      </c>
      <c r="E1007" t="s">
        <v>2123</v>
      </c>
      <c r="F1007" t="s">
        <v>2123</v>
      </c>
      <c r="G1007" t="s">
        <v>3941</v>
      </c>
      <c r="H1007" t="s">
        <v>6157</v>
      </c>
      <c r="I1007" t="s">
        <v>4855</v>
      </c>
      <c r="J1007" t="s">
        <v>4856</v>
      </c>
      <c r="K1007" t="s">
        <v>4857</v>
      </c>
      <c r="L1007" t="s">
        <v>6157</v>
      </c>
      <c r="M1007" t="s">
        <v>3984</v>
      </c>
      <c r="N1007" t="s">
        <v>289</v>
      </c>
      <c r="O1007" t="s">
        <v>6987</v>
      </c>
      <c r="P1007" t="s">
        <v>3968</v>
      </c>
      <c r="Q1007" t="s">
        <v>4403</v>
      </c>
      <c r="R1007" t="s">
        <v>6157</v>
      </c>
      <c r="S1007" t="s">
        <v>4353</v>
      </c>
      <c r="T1007" t="s">
        <v>4353</v>
      </c>
      <c r="U1007" t="s">
        <v>6157</v>
      </c>
      <c r="X1007" t="s">
        <v>6157</v>
      </c>
      <c r="Y1007" t="s">
        <v>6157</v>
      </c>
      <c r="Z1007" t="s">
        <v>6157</v>
      </c>
      <c r="AA1007" t="s">
        <v>4021</v>
      </c>
      <c r="AB1007" t="s">
        <v>6157</v>
      </c>
      <c r="AC1007" t="s">
        <v>6157</v>
      </c>
      <c r="AD1007" t="s">
        <v>6157</v>
      </c>
      <c r="AE1007" t="s">
        <v>6157</v>
      </c>
      <c r="AF1007" t="s">
        <v>6157</v>
      </c>
      <c r="AG1007" t="s">
        <v>6157</v>
      </c>
      <c r="AH1007" t="s">
        <v>6157</v>
      </c>
      <c r="AI1007" t="s">
        <v>6157</v>
      </c>
      <c r="AJ1007" t="s">
        <v>4588</v>
      </c>
      <c r="AK1007" t="s">
        <v>4858</v>
      </c>
      <c r="AL1007" t="s">
        <v>268</v>
      </c>
      <c r="AM1007" t="s">
        <v>264</v>
      </c>
      <c r="AN1007" t="s">
        <v>4353</v>
      </c>
      <c r="AO1007" s="29">
        <v>17.024812699999998</v>
      </c>
      <c r="AP1007">
        <v>-27.964040000000001</v>
      </c>
      <c r="AQ1007">
        <v>137.7388</v>
      </c>
      <c r="AR1007" t="s">
        <v>1532</v>
      </c>
      <c r="AS1007">
        <v>0</v>
      </c>
      <c r="AT1007" t="s">
        <v>4353</v>
      </c>
      <c r="AU1007" t="s">
        <v>274</v>
      </c>
      <c r="AV1007" t="s">
        <v>4353</v>
      </c>
      <c r="AW1007" t="s">
        <v>4353</v>
      </c>
      <c r="AX1007" t="s">
        <v>6157</v>
      </c>
      <c r="AY1007">
        <v>-70270</v>
      </c>
      <c r="AZ1007">
        <v>-70270</v>
      </c>
      <c r="BA1007" t="s">
        <v>7018</v>
      </c>
      <c r="BB1007" t="s">
        <v>4785</v>
      </c>
      <c r="BC1007" t="s">
        <v>6157</v>
      </c>
      <c r="BH1007" t="s">
        <v>4144</v>
      </c>
      <c r="BI1007" t="s">
        <v>7195</v>
      </c>
      <c r="BJ1007" t="s">
        <v>4164</v>
      </c>
      <c r="BK1007" t="s">
        <v>4165</v>
      </c>
      <c r="BL1007">
        <v>2016</v>
      </c>
      <c r="BM1007"/>
      <c r="BN1007"/>
      <c r="BO1007"/>
      <c r="BP1007"/>
      <c r="BW1007">
        <v>-11.1</v>
      </c>
      <c r="BY1007">
        <v>10.1</v>
      </c>
    </row>
    <row r="1008" spans="1:77" ht="16" customHeight="1">
      <c r="A1008">
        <v>1007</v>
      </c>
      <c r="B1008" t="s">
        <v>7107</v>
      </c>
      <c r="C1008" s="2">
        <v>44970</v>
      </c>
      <c r="E1008" t="s">
        <v>2124</v>
      </c>
      <c r="F1008" t="s">
        <v>2124</v>
      </c>
      <c r="G1008" t="s">
        <v>3941</v>
      </c>
      <c r="H1008" t="s">
        <v>6157</v>
      </c>
      <c r="I1008" t="s">
        <v>4855</v>
      </c>
      <c r="J1008" t="s">
        <v>4856</v>
      </c>
      <c r="K1008" t="s">
        <v>4857</v>
      </c>
      <c r="L1008" t="s">
        <v>6157</v>
      </c>
      <c r="M1008" t="s">
        <v>3984</v>
      </c>
      <c r="N1008" t="s">
        <v>289</v>
      </c>
      <c r="O1008" t="s">
        <v>6987</v>
      </c>
      <c r="P1008" t="s">
        <v>3968</v>
      </c>
      <c r="Q1008" t="s">
        <v>4403</v>
      </c>
      <c r="R1008" t="s">
        <v>6157</v>
      </c>
      <c r="S1008" t="s">
        <v>4353</v>
      </c>
      <c r="T1008" t="s">
        <v>4353</v>
      </c>
      <c r="U1008" t="s">
        <v>6157</v>
      </c>
      <c r="X1008" t="s">
        <v>6157</v>
      </c>
      <c r="Y1008" t="s">
        <v>6157</v>
      </c>
      <c r="Z1008" t="s">
        <v>6157</v>
      </c>
      <c r="AA1008" t="s">
        <v>4021</v>
      </c>
      <c r="AB1008" t="s">
        <v>6157</v>
      </c>
      <c r="AC1008" t="s">
        <v>6157</v>
      </c>
      <c r="AD1008" t="s">
        <v>6157</v>
      </c>
      <c r="AE1008" t="s">
        <v>6157</v>
      </c>
      <c r="AF1008" t="s">
        <v>6157</v>
      </c>
      <c r="AG1008" t="s">
        <v>6157</v>
      </c>
      <c r="AH1008" t="s">
        <v>6157</v>
      </c>
      <c r="AI1008" t="s">
        <v>6157</v>
      </c>
      <c r="AJ1008" t="s">
        <v>4588</v>
      </c>
      <c r="AK1008" t="s">
        <v>4858</v>
      </c>
      <c r="AL1008" t="s">
        <v>268</v>
      </c>
      <c r="AM1008" t="s">
        <v>264</v>
      </c>
      <c r="AN1008" t="s">
        <v>4353</v>
      </c>
      <c r="AO1008" s="29">
        <v>-9.9639396999999992</v>
      </c>
      <c r="AP1008">
        <v>-28.984999999999999</v>
      </c>
      <c r="AQ1008">
        <v>137.73366999999999</v>
      </c>
      <c r="AR1008" t="s">
        <v>1532</v>
      </c>
      <c r="AS1008">
        <v>0</v>
      </c>
      <c r="AT1008" t="s">
        <v>4353</v>
      </c>
      <c r="AU1008" t="s">
        <v>274</v>
      </c>
      <c r="AV1008" t="s">
        <v>4353</v>
      </c>
      <c r="AW1008" t="s">
        <v>4353</v>
      </c>
      <c r="AX1008" t="s">
        <v>6157</v>
      </c>
      <c r="AY1008">
        <v>-70317</v>
      </c>
      <c r="AZ1008">
        <v>-70317</v>
      </c>
      <c r="BA1008" t="s">
        <v>7018</v>
      </c>
      <c r="BB1008" t="s">
        <v>4785</v>
      </c>
      <c r="BC1008" t="s">
        <v>6157</v>
      </c>
      <c r="BH1008" t="s">
        <v>4144</v>
      </c>
      <c r="BI1008" t="s">
        <v>7195</v>
      </c>
      <c r="BJ1008" t="s">
        <v>4164</v>
      </c>
      <c r="BK1008" t="s">
        <v>4165</v>
      </c>
      <c r="BL1008">
        <v>2016</v>
      </c>
      <c r="BM1008"/>
      <c r="BN1008"/>
      <c r="BO1008"/>
      <c r="BP1008"/>
      <c r="BW1008"/>
      <c r="BY1008"/>
    </row>
    <row r="1009" spans="1:77" ht="16" customHeight="1">
      <c r="A1009">
        <v>1008</v>
      </c>
      <c r="B1009" t="s">
        <v>7107</v>
      </c>
      <c r="C1009" s="2">
        <v>44970</v>
      </c>
      <c r="E1009" t="s">
        <v>1963</v>
      </c>
      <c r="F1009" t="s">
        <v>1963</v>
      </c>
      <c r="G1009" t="s">
        <v>3941</v>
      </c>
      <c r="H1009" t="s">
        <v>6157</v>
      </c>
      <c r="I1009" t="s">
        <v>4855</v>
      </c>
      <c r="J1009" t="s">
        <v>4856</v>
      </c>
      <c r="K1009" t="s">
        <v>4857</v>
      </c>
      <c r="L1009" t="s">
        <v>6157</v>
      </c>
      <c r="M1009" t="s">
        <v>3984</v>
      </c>
      <c r="N1009" t="s">
        <v>289</v>
      </c>
      <c r="O1009" t="s">
        <v>6987</v>
      </c>
      <c r="P1009" t="s">
        <v>3968</v>
      </c>
      <c r="Q1009" t="s">
        <v>4403</v>
      </c>
      <c r="R1009" t="s">
        <v>6157</v>
      </c>
      <c r="S1009" t="s">
        <v>4353</v>
      </c>
      <c r="T1009" t="s">
        <v>4353</v>
      </c>
      <c r="U1009" t="s">
        <v>6157</v>
      </c>
      <c r="X1009" t="s">
        <v>6157</v>
      </c>
      <c r="Y1009" t="s">
        <v>6157</v>
      </c>
      <c r="Z1009" t="s">
        <v>6157</v>
      </c>
      <c r="AA1009" t="s">
        <v>4021</v>
      </c>
      <c r="AB1009" t="s">
        <v>6157</v>
      </c>
      <c r="AC1009" t="s">
        <v>6157</v>
      </c>
      <c r="AD1009" t="s">
        <v>6157</v>
      </c>
      <c r="AE1009" t="s">
        <v>6157</v>
      </c>
      <c r="AF1009" t="s">
        <v>6157</v>
      </c>
      <c r="AG1009" t="s">
        <v>6157</v>
      </c>
      <c r="AH1009" t="s">
        <v>6157</v>
      </c>
      <c r="AI1009" t="s">
        <v>6157</v>
      </c>
      <c r="AJ1009" t="s">
        <v>4588</v>
      </c>
      <c r="AK1009" t="s">
        <v>4858</v>
      </c>
      <c r="AL1009" t="s">
        <v>268</v>
      </c>
      <c r="AM1009" t="s">
        <v>264</v>
      </c>
      <c r="AN1009" t="s">
        <v>4353</v>
      </c>
      <c r="AO1009" s="29">
        <v>10</v>
      </c>
      <c r="AP1009">
        <v>-29.1525</v>
      </c>
      <c r="AQ1009">
        <v>137.97083000000001</v>
      </c>
      <c r="AR1009" t="s">
        <v>1532</v>
      </c>
      <c r="AS1009">
        <v>0</v>
      </c>
      <c r="AT1009" t="s">
        <v>4353</v>
      </c>
      <c r="AU1009" t="s">
        <v>274</v>
      </c>
      <c r="AV1009" t="s">
        <v>4353</v>
      </c>
      <c r="AW1009" t="s">
        <v>4353</v>
      </c>
      <c r="AX1009" t="s">
        <v>6157</v>
      </c>
      <c r="AY1009">
        <v>-70465</v>
      </c>
      <c r="AZ1009">
        <v>-70465</v>
      </c>
      <c r="BA1009" t="s">
        <v>7018</v>
      </c>
      <c r="BB1009" t="s">
        <v>4785</v>
      </c>
      <c r="BC1009" t="s">
        <v>6157</v>
      </c>
      <c r="BH1009" t="s">
        <v>4144</v>
      </c>
      <c r="BI1009" t="s">
        <v>7195</v>
      </c>
      <c r="BJ1009" t="s">
        <v>4164</v>
      </c>
      <c r="BK1009" t="s">
        <v>4165</v>
      </c>
      <c r="BL1009">
        <v>2016</v>
      </c>
      <c r="BM1009"/>
      <c r="BN1009"/>
      <c r="BO1009"/>
      <c r="BP1009"/>
      <c r="BW1009"/>
      <c r="BY1009"/>
    </row>
    <row r="1010" spans="1:77" ht="16" customHeight="1">
      <c r="A1010">
        <v>1009</v>
      </c>
      <c r="B1010" t="s">
        <v>7107</v>
      </c>
      <c r="C1010" s="2">
        <v>44970</v>
      </c>
      <c r="E1010" t="s">
        <v>2125</v>
      </c>
      <c r="F1010" t="s">
        <v>2125</v>
      </c>
      <c r="G1010" t="s">
        <v>3941</v>
      </c>
      <c r="H1010" t="s">
        <v>6157</v>
      </c>
      <c r="I1010" t="s">
        <v>4855</v>
      </c>
      <c r="J1010" t="s">
        <v>4856</v>
      </c>
      <c r="K1010" t="s">
        <v>4857</v>
      </c>
      <c r="L1010" t="s">
        <v>6157</v>
      </c>
      <c r="M1010" t="s">
        <v>3984</v>
      </c>
      <c r="N1010" t="s">
        <v>289</v>
      </c>
      <c r="O1010" t="s">
        <v>6987</v>
      </c>
      <c r="P1010" t="s">
        <v>3968</v>
      </c>
      <c r="Q1010" t="s">
        <v>4403</v>
      </c>
      <c r="R1010" t="s">
        <v>6157</v>
      </c>
      <c r="S1010" t="s">
        <v>4353</v>
      </c>
      <c r="T1010" t="s">
        <v>4353</v>
      </c>
      <c r="U1010" t="s">
        <v>6157</v>
      </c>
      <c r="X1010" t="s">
        <v>6157</v>
      </c>
      <c r="Y1010" t="s">
        <v>6157</v>
      </c>
      <c r="Z1010" t="s">
        <v>6157</v>
      </c>
      <c r="AA1010" t="s">
        <v>4021</v>
      </c>
      <c r="AB1010" t="s">
        <v>6157</v>
      </c>
      <c r="AC1010" t="s">
        <v>6157</v>
      </c>
      <c r="AD1010" t="s">
        <v>6157</v>
      </c>
      <c r="AE1010" t="s">
        <v>6157</v>
      </c>
      <c r="AF1010" t="s">
        <v>6157</v>
      </c>
      <c r="AG1010" t="s">
        <v>6157</v>
      </c>
      <c r="AH1010" t="s">
        <v>6157</v>
      </c>
      <c r="AI1010" t="s">
        <v>6157</v>
      </c>
      <c r="AJ1010" t="s">
        <v>4588</v>
      </c>
      <c r="AK1010" t="s">
        <v>4858</v>
      </c>
      <c r="AL1010" t="s">
        <v>268</v>
      </c>
      <c r="AM1010" t="s">
        <v>264</v>
      </c>
      <c r="AN1010" t="s">
        <v>4353</v>
      </c>
      <c r="AO1010" s="29">
        <v>16</v>
      </c>
      <c r="AP1010">
        <v>-28.115670000000001</v>
      </c>
      <c r="AQ1010">
        <v>137.845</v>
      </c>
      <c r="AR1010" t="s">
        <v>1532</v>
      </c>
      <c r="AS1010">
        <v>0</v>
      </c>
      <c r="AT1010" t="s">
        <v>4353</v>
      </c>
      <c r="AU1010" t="s">
        <v>274</v>
      </c>
      <c r="AV1010" t="s">
        <v>4353</v>
      </c>
      <c r="AW1010" t="s">
        <v>4353</v>
      </c>
      <c r="AX1010" t="s">
        <v>6157</v>
      </c>
      <c r="AY1010">
        <v>-70575</v>
      </c>
      <c r="AZ1010">
        <v>-70575</v>
      </c>
      <c r="BA1010" t="s">
        <v>7018</v>
      </c>
      <c r="BB1010" t="s">
        <v>4785</v>
      </c>
      <c r="BC1010" t="s">
        <v>6157</v>
      </c>
      <c r="BH1010" t="s">
        <v>4144</v>
      </c>
      <c r="BI1010" t="s">
        <v>7195</v>
      </c>
      <c r="BJ1010" t="s">
        <v>4164</v>
      </c>
      <c r="BK1010" t="s">
        <v>4165</v>
      </c>
      <c r="BL1010">
        <v>2016</v>
      </c>
      <c r="BM1010"/>
      <c r="BN1010"/>
      <c r="BO1010"/>
      <c r="BP1010"/>
      <c r="BW1010"/>
      <c r="BY1010"/>
    </row>
    <row r="1011" spans="1:77" ht="16" customHeight="1">
      <c r="A1011">
        <v>1010</v>
      </c>
      <c r="B1011" t="s">
        <v>7107</v>
      </c>
      <c r="C1011" s="2">
        <v>44970</v>
      </c>
      <c r="E1011" t="s">
        <v>2126</v>
      </c>
      <c r="F1011" t="s">
        <v>2126</v>
      </c>
      <c r="G1011" t="s">
        <v>3941</v>
      </c>
      <c r="H1011" t="s">
        <v>6157</v>
      </c>
      <c r="I1011" t="s">
        <v>4855</v>
      </c>
      <c r="J1011" t="s">
        <v>4856</v>
      </c>
      <c r="K1011" t="s">
        <v>4857</v>
      </c>
      <c r="L1011" t="s">
        <v>6157</v>
      </c>
      <c r="M1011" t="s">
        <v>3984</v>
      </c>
      <c r="N1011" t="s">
        <v>289</v>
      </c>
      <c r="O1011" t="s">
        <v>6987</v>
      </c>
      <c r="P1011" t="s">
        <v>3968</v>
      </c>
      <c r="Q1011" t="s">
        <v>4403</v>
      </c>
      <c r="R1011" t="s">
        <v>6157</v>
      </c>
      <c r="S1011" t="s">
        <v>4353</v>
      </c>
      <c r="T1011" t="s">
        <v>4353</v>
      </c>
      <c r="U1011" t="s">
        <v>6157</v>
      </c>
      <c r="X1011" t="s">
        <v>6157</v>
      </c>
      <c r="Y1011" t="s">
        <v>6157</v>
      </c>
      <c r="Z1011" t="s">
        <v>6157</v>
      </c>
      <c r="AA1011" t="s">
        <v>4021</v>
      </c>
      <c r="AB1011" t="s">
        <v>6157</v>
      </c>
      <c r="AC1011" t="s">
        <v>6157</v>
      </c>
      <c r="AD1011" t="s">
        <v>6157</v>
      </c>
      <c r="AE1011" t="s">
        <v>6157</v>
      </c>
      <c r="AF1011" t="s">
        <v>6157</v>
      </c>
      <c r="AG1011" t="s">
        <v>6157</v>
      </c>
      <c r="AH1011" t="s">
        <v>6157</v>
      </c>
      <c r="AI1011" t="s">
        <v>6157</v>
      </c>
      <c r="AJ1011" t="s">
        <v>4588</v>
      </c>
      <c r="AK1011" t="s">
        <v>4858</v>
      </c>
      <c r="AL1011" t="s">
        <v>268</v>
      </c>
      <c r="AM1011" t="s">
        <v>264</v>
      </c>
      <c r="AN1011" t="s">
        <v>4353</v>
      </c>
      <c r="AO1011" s="29">
        <v>30.8095417</v>
      </c>
      <c r="AP1011">
        <v>-28.06767</v>
      </c>
      <c r="AQ1011">
        <v>137.72380000000001</v>
      </c>
      <c r="AR1011" t="s">
        <v>1532</v>
      </c>
      <c r="AS1011">
        <v>0</v>
      </c>
      <c r="AT1011" t="s">
        <v>4353</v>
      </c>
      <c r="AU1011" t="s">
        <v>274</v>
      </c>
      <c r="AV1011" t="s">
        <v>4353</v>
      </c>
      <c r="AW1011" t="s">
        <v>4353</v>
      </c>
      <c r="AX1011" t="s">
        <v>6157</v>
      </c>
      <c r="AY1011">
        <v>-70582</v>
      </c>
      <c r="AZ1011">
        <v>-70582</v>
      </c>
      <c r="BA1011" t="s">
        <v>7018</v>
      </c>
      <c r="BB1011" t="s">
        <v>4785</v>
      </c>
      <c r="BC1011" t="s">
        <v>6157</v>
      </c>
      <c r="BH1011" t="s">
        <v>4144</v>
      </c>
      <c r="BI1011" t="s">
        <v>7195</v>
      </c>
      <c r="BJ1011" t="s">
        <v>4164</v>
      </c>
      <c r="BK1011" t="s">
        <v>4165</v>
      </c>
      <c r="BL1011">
        <v>2016</v>
      </c>
      <c r="BM1011"/>
      <c r="BN1011"/>
      <c r="BO1011"/>
      <c r="BP1011"/>
      <c r="BW1011"/>
      <c r="BY1011"/>
    </row>
    <row r="1012" spans="1:77" ht="16" customHeight="1">
      <c r="A1012">
        <v>1011</v>
      </c>
      <c r="B1012" t="s">
        <v>7107</v>
      </c>
      <c r="C1012" s="2">
        <v>44970</v>
      </c>
      <c r="E1012" t="s">
        <v>2110</v>
      </c>
      <c r="F1012" t="s">
        <v>2110</v>
      </c>
      <c r="G1012" t="s">
        <v>3941</v>
      </c>
      <c r="H1012" t="s">
        <v>6157</v>
      </c>
      <c r="I1012" t="s">
        <v>4855</v>
      </c>
      <c r="J1012" t="s">
        <v>4856</v>
      </c>
      <c r="K1012" t="s">
        <v>4857</v>
      </c>
      <c r="L1012" t="s">
        <v>6157</v>
      </c>
      <c r="M1012" t="s">
        <v>3984</v>
      </c>
      <c r="N1012" t="s">
        <v>289</v>
      </c>
      <c r="O1012" t="s">
        <v>6987</v>
      </c>
      <c r="P1012" t="s">
        <v>3968</v>
      </c>
      <c r="Q1012" t="s">
        <v>4403</v>
      </c>
      <c r="R1012" t="s">
        <v>6157</v>
      </c>
      <c r="S1012" t="s">
        <v>4353</v>
      </c>
      <c r="T1012" t="s">
        <v>4353</v>
      </c>
      <c r="U1012" t="s">
        <v>6157</v>
      </c>
      <c r="X1012" t="s">
        <v>6157</v>
      </c>
      <c r="Y1012" t="s">
        <v>6157</v>
      </c>
      <c r="Z1012" t="s">
        <v>6157</v>
      </c>
      <c r="AA1012" t="s">
        <v>4021</v>
      </c>
      <c r="AB1012" t="s">
        <v>6157</v>
      </c>
      <c r="AC1012" t="s">
        <v>6157</v>
      </c>
      <c r="AD1012" t="s">
        <v>6157</v>
      </c>
      <c r="AE1012" t="s">
        <v>6157</v>
      </c>
      <c r="AF1012" t="s">
        <v>6157</v>
      </c>
      <c r="AG1012" t="s">
        <v>6157</v>
      </c>
      <c r="AH1012" t="s">
        <v>6157</v>
      </c>
      <c r="AI1012" t="s">
        <v>6157</v>
      </c>
      <c r="AJ1012" t="s">
        <v>4588</v>
      </c>
      <c r="AK1012" t="s">
        <v>4858</v>
      </c>
      <c r="AL1012" t="s">
        <v>268</v>
      </c>
      <c r="AM1012" t="s">
        <v>264</v>
      </c>
      <c r="AN1012" t="s">
        <v>4353</v>
      </c>
      <c r="AO1012" s="29">
        <v>15</v>
      </c>
      <c r="AP1012">
        <v>-27.9955</v>
      </c>
      <c r="AQ1012">
        <v>137.68350000000001</v>
      </c>
      <c r="AR1012" t="s">
        <v>1532</v>
      </c>
      <c r="AS1012">
        <v>0</v>
      </c>
      <c r="AT1012" t="s">
        <v>4353</v>
      </c>
      <c r="AU1012" t="s">
        <v>274</v>
      </c>
      <c r="AV1012" t="s">
        <v>4353</v>
      </c>
      <c r="AW1012" t="s">
        <v>4353</v>
      </c>
      <c r="AX1012" t="s">
        <v>6157</v>
      </c>
      <c r="AY1012">
        <v>-70648</v>
      </c>
      <c r="AZ1012">
        <v>-70648</v>
      </c>
      <c r="BA1012" t="s">
        <v>7018</v>
      </c>
      <c r="BB1012" t="s">
        <v>4785</v>
      </c>
      <c r="BC1012" t="s">
        <v>6157</v>
      </c>
      <c r="BH1012" t="s">
        <v>4144</v>
      </c>
      <c r="BI1012" t="s">
        <v>7195</v>
      </c>
      <c r="BJ1012" t="s">
        <v>4164</v>
      </c>
      <c r="BK1012" t="s">
        <v>4165</v>
      </c>
      <c r="BL1012">
        <v>2016</v>
      </c>
      <c r="BM1012"/>
      <c r="BN1012"/>
      <c r="BO1012"/>
      <c r="BP1012"/>
      <c r="BW1012"/>
      <c r="BY1012"/>
    </row>
    <row r="1013" spans="1:77" ht="16" customHeight="1">
      <c r="A1013">
        <v>1012</v>
      </c>
      <c r="B1013" t="s">
        <v>7107</v>
      </c>
      <c r="C1013" s="2">
        <v>44970</v>
      </c>
      <c r="E1013" t="s">
        <v>2127</v>
      </c>
      <c r="F1013" t="s">
        <v>2127</v>
      </c>
      <c r="G1013" t="s">
        <v>3941</v>
      </c>
      <c r="H1013" t="s">
        <v>6157</v>
      </c>
      <c r="I1013" t="s">
        <v>4855</v>
      </c>
      <c r="J1013" t="s">
        <v>4856</v>
      </c>
      <c r="K1013" t="s">
        <v>4857</v>
      </c>
      <c r="L1013" t="s">
        <v>6157</v>
      </c>
      <c r="M1013" t="s">
        <v>3984</v>
      </c>
      <c r="N1013" t="s">
        <v>289</v>
      </c>
      <c r="O1013" t="s">
        <v>6987</v>
      </c>
      <c r="P1013" t="s">
        <v>3968</v>
      </c>
      <c r="Q1013" t="s">
        <v>4403</v>
      </c>
      <c r="R1013" t="s">
        <v>6157</v>
      </c>
      <c r="S1013" t="s">
        <v>4353</v>
      </c>
      <c r="T1013" t="s">
        <v>4353</v>
      </c>
      <c r="U1013" t="s">
        <v>6157</v>
      </c>
      <c r="X1013" t="s">
        <v>6157</v>
      </c>
      <c r="Y1013" t="s">
        <v>6157</v>
      </c>
      <c r="Z1013" t="s">
        <v>6157</v>
      </c>
      <c r="AA1013" t="s">
        <v>4021</v>
      </c>
      <c r="AB1013" t="s">
        <v>6157</v>
      </c>
      <c r="AC1013" t="s">
        <v>6157</v>
      </c>
      <c r="AD1013" t="s">
        <v>6157</v>
      </c>
      <c r="AE1013" t="s">
        <v>6157</v>
      </c>
      <c r="AF1013" t="s">
        <v>6157</v>
      </c>
      <c r="AG1013" t="s">
        <v>6157</v>
      </c>
      <c r="AH1013" t="s">
        <v>6157</v>
      </c>
      <c r="AI1013" t="s">
        <v>6157</v>
      </c>
      <c r="AJ1013" t="s">
        <v>4588</v>
      </c>
      <c r="AK1013" t="s">
        <v>4858</v>
      </c>
      <c r="AL1013" t="s">
        <v>268</v>
      </c>
      <c r="AM1013" t="s">
        <v>264</v>
      </c>
      <c r="AN1013" t="s">
        <v>4353</v>
      </c>
      <c r="AO1013" s="29">
        <v>24</v>
      </c>
      <c r="AP1013">
        <v>-28.022269999999999</v>
      </c>
      <c r="AQ1013">
        <v>137.68170000000001</v>
      </c>
      <c r="AR1013" t="s">
        <v>1532</v>
      </c>
      <c r="AS1013">
        <v>0</v>
      </c>
      <c r="AT1013" t="s">
        <v>4353</v>
      </c>
      <c r="AU1013" t="s">
        <v>274</v>
      </c>
      <c r="AV1013" t="s">
        <v>4353</v>
      </c>
      <c r="AW1013" t="s">
        <v>4353</v>
      </c>
      <c r="AX1013" t="s">
        <v>6157</v>
      </c>
      <c r="AY1013">
        <v>-70860</v>
      </c>
      <c r="AZ1013">
        <v>-70860</v>
      </c>
      <c r="BA1013" t="s">
        <v>7018</v>
      </c>
      <c r="BB1013" t="s">
        <v>4785</v>
      </c>
      <c r="BC1013" t="s">
        <v>6157</v>
      </c>
      <c r="BH1013" t="s">
        <v>4144</v>
      </c>
      <c r="BI1013" t="s">
        <v>7195</v>
      </c>
      <c r="BJ1013" t="s">
        <v>4164</v>
      </c>
      <c r="BK1013" t="s">
        <v>4165</v>
      </c>
      <c r="BL1013">
        <v>2016</v>
      </c>
      <c r="BM1013"/>
      <c r="BN1013"/>
      <c r="BO1013"/>
      <c r="BP1013"/>
      <c r="BW1013"/>
      <c r="BY1013"/>
    </row>
    <row r="1014" spans="1:77" ht="16" customHeight="1">
      <c r="A1014">
        <v>1013</v>
      </c>
      <c r="B1014" t="s">
        <v>7107</v>
      </c>
      <c r="C1014" s="2">
        <v>44970</v>
      </c>
      <c r="E1014" t="s">
        <v>1995</v>
      </c>
      <c r="F1014" t="s">
        <v>1995</v>
      </c>
      <c r="G1014" t="s">
        <v>3941</v>
      </c>
      <c r="H1014" t="s">
        <v>6157</v>
      </c>
      <c r="I1014" t="s">
        <v>4855</v>
      </c>
      <c r="J1014" t="s">
        <v>4856</v>
      </c>
      <c r="K1014" t="s">
        <v>4857</v>
      </c>
      <c r="L1014" t="s">
        <v>6157</v>
      </c>
      <c r="M1014" t="s">
        <v>3984</v>
      </c>
      <c r="N1014" t="s">
        <v>289</v>
      </c>
      <c r="O1014" t="s">
        <v>6987</v>
      </c>
      <c r="P1014" t="s">
        <v>3968</v>
      </c>
      <c r="Q1014" t="s">
        <v>4403</v>
      </c>
      <c r="R1014" t="s">
        <v>6157</v>
      </c>
      <c r="S1014" t="s">
        <v>4353</v>
      </c>
      <c r="T1014" t="s">
        <v>4353</v>
      </c>
      <c r="U1014" t="s">
        <v>6157</v>
      </c>
      <c r="X1014" t="s">
        <v>6157</v>
      </c>
      <c r="Y1014" t="s">
        <v>6157</v>
      </c>
      <c r="Z1014" t="s">
        <v>6157</v>
      </c>
      <c r="AA1014" t="s">
        <v>4021</v>
      </c>
      <c r="AB1014" t="s">
        <v>6157</v>
      </c>
      <c r="AC1014" t="s">
        <v>6157</v>
      </c>
      <c r="AD1014" t="s">
        <v>6157</v>
      </c>
      <c r="AE1014" t="s">
        <v>6157</v>
      </c>
      <c r="AF1014" t="s">
        <v>6157</v>
      </c>
      <c r="AG1014" t="s">
        <v>6157</v>
      </c>
      <c r="AH1014" t="s">
        <v>6157</v>
      </c>
      <c r="AI1014" t="s">
        <v>6157</v>
      </c>
      <c r="AJ1014" t="s">
        <v>4588</v>
      </c>
      <c r="AK1014" t="s">
        <v>4858</v>
      </c>
      <c r="AL1014" t="s">
        <v>268</v>
      </c>
      <c r="AM1014" t="s">
        <v>264</v>
      </c>
      <c r="AN1014" t="s">
        <v>4353</v>
      </c>
      <c r="AO1014" s="29">
        <v>16</v>
      </c>
      <c r="AP1014">
        <v>-28.00909</v>
      </c>
      <c r="AQ1014">
        <v>137.69110000000001</v>
      </c>
      <c r="AR1014" t="s">
        <v>1532</v>
      </c>
      <c r="AS1014">
        <v>0</v>
      </c>
      <c r="AT1014" t="s">
        <v>4353</v>
      </c>
      <c r="AU1014" t="s">
        <v>274</v>
      </c>
      <c r="AV1014" t="s">
        <v>4353</v>
      </c>
      <c r="AW1014" t="s">
        <v>4353</v>
      </c>
      <c r="AX1014" t="s">
        <v>6157</v>
      </c>
      <c r="AY1014">
        <v>-71202</v>
      </c>
      <c r="AZ1014">
        <v>-71202</v>
      </c>
      <c r="BA1014" t="s">
        <v>7018</v>
      </c>
      <c r="BB1014" t="s">
        <v>4785</v>
      </c>
      <c r="BC1014" t="s">
        <v>6157</v>
      </c>
      <c r="BH1014" t="s">
        <v>4144</v>
      </c>
      <c r="BI1014" t="s">
        <v>7195</v>
      </c>
      <c r="BJ1014" t="s">
        <v>4164</v>
      </c>
      <c r="BK1014" t="s">
        <v>4165</v>
      </c>
      <c r="BL1014">
        <v>2016</v>
      </c>
      <c r="BM1014"/>
      <c r="BN1014"/>
      <c r="BO1014"/>
      <c r="BP1014"/>
      <c r="BW1014">
        <v>-18</v>
      </c>
      <c r="BY1014">
        <v>10.5</v>
      </c>
    </row>
    <row r="1015" spans="1:77" ht="16" customHeight="1">
      <c r="A1015">
        <v>1014</v>
      </c>
      <c r="B1015" t="s">
        <v>7107</v>
      </c>
      <c r="C1015" s="2">
        <v>44970</v>
      </c>
      <c r="E1015" t="s">
        <v>2115</v>
      </c>
      <c r="F1015" t="s">
        <v>2115</v>
      </c>
      <c r="G1015" t="s">
        <v>3941</v>
      </c>
      <c r="H1015" t="s">
        <v>6157</v>
      </c>
      <c r="I1015" t="s">
        <v>4855</v>
      </c>
      <c r="J1015" t="s">
        <v>4856</v>
      </c>
      <c r="K1015" t="s">
        <v>4857</v>
      </c>
      <c r="L1015" t="s">
        <v>6157</v>
      </c>
      <c r="M1015" t="s">
        <v>3984</v>
      </c>
      <c r="N1015" t="s">
        <v>289</v>
      </c>
      <c r="O1015" t="s">
        <v>6987</v>
      </c>
      <c r="P1015" t="s">
        <v>3968</v>
      </c>
      <c r="Q1015" t="s">
        <v>4403</v>
      </c>
      <c r="R1015" t="s">
        <v>6157</v>
      </c>
      <c r="S1015" t="s">
        <v>4353</v>
      </c>
      <c r="T1015" t="s">
        <v>4353</v>
      </c>
      <c r="U1015" t="s">
        <v>6157</v>
      </c>
      <c r="X1015" t="s">
        <v>6157</v>
      </c>
      <c r="Y1015" t="s">
        <v>6157</v>
      </c>
      <c r="Z1015" t="s">
        <v>6157</v>
      </c>
      <c r="AA1015" t="s">
        <v>4021</v>
      </c>
      <c r="AB1015" t="s">
        <v>6157</v>
      </c>
      <c r="AC1015" t="s">
        <v>6157</v>
      </c>
      <c r="AD1015" t="s">
        <v>6157</v>
      </c>
      <c r="AE1015" t="s">
        <v>6157</v>
      </c>
      <c r="AF1015" t="s">
        <v>6157</v>
      </c>
      <c r="AG1015" t="s">
        <v>6157</v>
      </c>
      <c r="AH1015" t="s">
        <v>6157</v>
      </c>
      <c r="AI1015" t="s">
        <v>6157</v>
      </c>
      <c r="AJ1015" t="s">
        <v>4588</v>
      </c>
      <c r="AK1015" t="s">
        <v>4858</v>
      </c>
      <c r="AL1015" t="s">
        <v>268</v>
      </c>
      <c r="AM1015" t="s">
        <v>264</v>
      </c>
      <c r="AN1015" t="s">
        <v>4353</v>
      </c>
      <c r="AO1015" s="29">
        <v>31</v>
      </c>
      <c r="AP1015">
        <v>-28.050160000000002</v>
      </c>
      <c r="AQ1015">
        <v>137.72190000000001</v>
      </c>
      <c r="AR1015" t="s">
        <v>1532</v>
      </c>
      <c r="AS1015">
        <v>0</v>
      </c>
      <c r="AT1015" t="s">
        <v>4353</v>
      </c>
      <c r="AU1015" t="s">
        <v>274</v>
      </c>
      <c r="AV1015" t="s">
        <v>4353</v>
      </c>
      <c r="AW1015" t="s">
        <v>4353</v>
      </c>
      <c r="AX1015" t="s">
        <v>6157</v>
      </c>
      <c r="AY1015">
        <v>-71375</v>
      </c>
      <c r="AZ1015">
        <v>-71375</v>
      </c>
      <c r="BA1015" t="s">
        <v>7018</v>
      </c>
      <c r="BB1015" t="s">
        <v>4785</v>
      </c>
      <c r="BC1015" t="s">
        <v>6157</v>
      </c>
      <c r="BH1015" t="s">
        <v>4144</v>
      </c>
      <c r="BI1015" t="s">
        <v>7195</v>
      </c>
      <c r="BJ1015" t="s">
        <v>4164</v>
      </c>
      <c r="BK1015" t="s">
        <v>4165</v>
      </c>
      <c r="BL1015">
        <v>2016</v>
      </c>
      <c r="BM1015"/>
      <c r="BN1015"/>
      <c r="BO1015"/>
      <c r="BP1015"/>
      <c r="BW1015"/>
      <c r="BY1015"/>
    </row>
    <row r="1016" spans="1:77" ht="16" customHeight="1">
      <c r="A1016">
        <v>1015</v>
      </c>
      <c r="B1016" t="s">
        <v>7107</v>
      </c>
      <c r="C1016" s="2">
        <v>44970</v>
      </c>
      <c r="E1016" t="s">
        <v>1982</v>
      </c>
      <c r="F1016" t="s">
        <v>1982</v>
      </c>
      <c r="G1016" t="s">
        <v>3941</v>
      </c>
      <c r="H1016" t="s">
        <v>6157</v>
      </c>
      <c r="I1016" t="s">
        <v>4855</v>
      </c>
      <c r="J1016" t="s">
        <v>4856</v>
      </c>
      <c r="K1016" t="s">
        <v>4857</v>
      </c>
      <c r="L1016" t="s">
        <v>6157</v>
      </c>
      <c r="M1016" t="s">
        <v>3984</v>
      </c>
      <c r="N1016" t="s">
        <v>289</v>
      </c>
      <c r="O1016" t="s">
        <v>6987</v>
      </c>
      <c r="P1016" t="s">
        <v>3968</v>
      </c>
      <c r="Q1016" t="s">
        <v>4403</v>
      </c>
      <c r="R1016" t="s">
        <v>6157</v>
      </c>
      <c r="S1016" t="s">
        <v>4353</v>
      </c>
      <c r="T1016" t="s">
        <v>4353</v>
      </c>
      <c r="U1016" t="s">
        <v>6157</v>
      </c>
      <c r="X1016" t="s">
        <v>6157</v>
      </c>
      <c r="Y1016" t="s">
        <v>6157</v>
      </c>
      <c r="Z1016" t="s">
        <v>6157</v>
      </c>
      <c r="AA1016" t="s">
        <v>4021</v>
      </c>
      <c r="AB1016" t="s">
        <v>6157</v>
      </c>
      <c r="AC1016" t="s">
        <v>6157</v>
      </c>
      <c r="AD1016" t="s">
        <v>6157</v>
      </c>
      <c r="AE1016" t="s">
        <v>6157</v>
      </c>
      <c r="AF1016" t="s">
        <v>6157</v>
      </c>
      <c r="AG1016" t="s">
        <v>6157</v>
      </c>
      <c r="AH1016" t="s">
        <v>6157</v>
      </c>
      <c r="AI1016" t="s">
        <v>6157</v>
      </c>
      <c r="AJ1016" t="s">
        <v>4588</v>
      </c>
      <c r="AK1016" t="s">
        <v>4858</v>
      </c>
      <c r="AL1016" t="s">
        <v>268</v>
      </c>
      <c r="AM1016" t="s">
        <v>264</v>
      </c>
      <c r="AN1016" t="s">
        <v>4353</v>
      </c>
      <c r="AO1016" s="29">
        <v>7</v>
      </c>
      <c r="AP1016">
        <v>-28.114999999999998</v>
      </c>
      <c r="AQ1016">
        <v>137.61167</v>
      </c>
      <c r="AR1016" t="s">
        <v>1532</v>
      </c>
      <c r="AS1016">
        <v>0</v>
      </c>
      <c r="AT1016" t="s">
        <v>4353</v>
      </c>
      <c r="AU1016" t="s">
        <v>274</v>
      </c>
      <c r="AV1016" t="s">
        <v>4353</v>
      </c>
      <c r="AW1016" t="s">
        <v>4353</v>
      </c>
      <c r="AX1016" t="s">
        <v>6157</v>
      </c>
      <c r="AY1016">
        <v>-71411</v>
      </c>
      <c r="AZ1016">
        <v>-71411</v>
      </c>
      <c r="BA1016" t="s">
        <v>7018</v>
      </c>
      <c r="BB1016" t="s">
        <v>4785</v>
      </c>
      <c r="BC1016" t="s">
        <v>6157</v>
      </c>
      <c r="BH1016" t="s">
        <v>4144</v>
      </c>
      <c r="BI1016" t="s">
        <v>7195</v>
      </c>
      <c r="BJ1016" t="s">
        <v>4164</v>
      </c>
      <c r="BK1016" t="s">
        <v>4165</v>
      </c>
      <c r="BL1016">
        <v>2016</v>
      </c>
      <c r="BM1016"/>
      <c r="BN1016"/>
      <c r="BO1016"/>
      <c r="BP1016"/>
      <c r="BW1016">
        <v>-16.100000000000001</v>
      </c>
      <c r="BY1016">
        <v>7.9</v>
      </c>
    </row>
    <row r="1017" spans="1:77" ht="16" customHeight="1">
      <c r="A1017">
        <v>1016</v>
      </c>
      <c r="B1017" t="s">
        <v>7107</v>
      </c>
      <c r="C1017" s="2">
        <v>44970</v>
      </c>
      <c r="E1017" t="s">
        <v>2126</v>
      </c>
      <c r="F1017" t="s">
        <v>2126</v>
      </c>
      <c r="G1017" t="s">
        <v>3941</v>
      </c>
      <c r="H1017" t="s">
        <v>6157</v>
      </c>
      <c r="I1017" t="s">
        <v>4855</v>
      </c>
      <c r="J1017" t="s">
        <v>4856</v>
      </c>
      <c r="K1017" t="s">
        <v>4857</v>
      </c>
      <c r="L1017" t="s">
        <v>6157</v>
      </c>
      <c r="M1017" t="s">
        <v>3984</v>
      </c>
      <c r="N1017" t="s">
        <v>289</v>
      </c>
      <c r="O1017" t="s">
        <v>6987</v>
      </c>
      <c r="P1017" t="s">
        <v>3968</v>
      </c>
      <c r="Q1017" t="s">
        <v>4403</v>
      </c>
      <c r="R1017" t="s">
        <v>6157</v>
      </c>
      <c r="S1017" t="s">
        <v>4353</v>
      </c>
      <c r="T1017" t="s">
        <v>4353</v>
      </c>
      <c r="U1017" t="s">
        <v>6157</v>
      </c>
      <c r="X1017" t="s">
        <v>6157</v>
      </c>
      <c r="Y1017" t="s">
        <v>6157</v>
      </c>
      <c r="Z1017" t="s">
        <v>6157</v>
      </c>
      <c r="AA1017" t="s">
        <v>4021</v>
      </c>
      <c r="AB1017" t="s">
        <v>6157</v>
      </c>
      <c r="AC1017" t="s">
        <v>6157</v>
      </c>
      <c r="AD1017" t="s">
        <v>6157</v>
      </c>
      <c r="AE1017" t="s">
        <v>6157</v>
      </c>
      <c r="AF1017" t="s">
        <v>6157</v>
      </c>
      <c r="AG1017" t="s">
        <v>6157</v>
      </c>
      <c r="AH1017" t="s">
        <v>6157</v>
      </c>
      <c r="AI1017" t="s">
        <v>6157</v>
      </c>
      <c r="AJ1017" t="s">
        <v>4588</v>
      </c>
      <c r="AK1017" t="s">
        <v>4858</v>
      </c>
      <c r="AL1017" t="s">
        <v>268</v>
      </c>
      <c r="AM1017" t="s">
        <v>264</v>
      </c>
      <c r="AN1017" t="s">
        <v>4353</v>
      </c>
      <c r="AO1017" s="29">
        <v>31</v>
      </c>
      <c r="AP1017">
        <v>-28.06767</v>
      </c>
      <c r="AQ1017">
        <v>137.72380000000001</v>
      </c>
      <c r="AR1017" t="s">
        <v>1532</v>
      </c>
      <c r="AS1017">
        <v>0</v>
      </c>
      <c r="AT1017" t="s">
        <v>4353</v>
      </c>
      <c r="AU1017" t="s">
        <v>274</v>
      </c>
      <c r="AV1017" t="s">
        <v>4353</v>
      </c>
      <c r="AW1017" t="s">
        <v>4353</v>
      </c>
      <c r="AX1017" t="s">
        <v>6157</v>
      </c>
      <c r="AY1017">
        <v>-71590</v>
      </c>
      <c r="AZ1017">
        <v>-71590</v>
      </c>
      <c r="BA1017" t="s">
        <v>7018</v>
      </c>
      <c r="BB1017" t="s">
        <v>4785</v>
      </c>
      <c r="BC1017" t="s">
        <v>6157</v>
      </c>
      <c r="BH1017" t="s">
        <v>4144</v>
      </c>
      <c r="BI1017" t="s">
        <v>7195</v>
      </c>
      <c r="BJ1017" t="s">
        <v>4164</v>
      </c>
      <c r="BK1017" t="s">
        <v>4165</v>
      </c>
      <c r="BL1017">
        <v>2016</v>
      </c>
      <c r="BM1017"/>
      <c r="BN1017"/>
      <c r="BO1017"/>
      <c r="BP1017"/>
      <c r="BW1017"/>
      <c r="BY1017"/>
    </row>
    <row r="1018" spans="1:77" ht="16" customHeight="1">
      <c r="A1018">
        <v>1017</v>
      </c>
      <c r="B1018" t="s">
        <v>7107</v>
      </c>
      <c r="C1018" s="2">
        <v>44970</v>
      </c>
      <c r="E1018" t="s">
        <v>2119</v>
      </c>
      <c r="F1018" t="s">
        <v>2119</v>
      </c>
      <c r="G1018" t="s">
        <v>3941</v>
      </c>
      <c r="H1018" t="s">
        <v>6157</v>
      </c>
      <c r="I1018" t="s">
        <v>4855</v>
      </c>
      <c r="J1018" t="s">
        <v>4856</v>
      </c>
      <c r="K1018" t="s">
        <v>4857</v>
      </c>
      <c r="L1018" t="s">
        <v>6157</v>
      </c>
      <c r="M1018" t="s">
        <v>3984</v>
      </c>
      <c r="N1018" t="s">
        <v>289</v>
      </c>
      <c r="O1018" t="s">
        <v>6987</v>
      </c>
      <c r="P1018" t="s">
        <v>3968</v>
      </c>
      <c r="Q1018" t="s">
        <v>4403</v>
      </c>
      <c r="R1018" t="s">
        <v>6157</v>
      </c>
      <c r="S1018" t="s">
        <v>4353</v>
      </c>
      <c r="T1018" t="s">
        <v>4353</v>
      </c>
      <c r="U1018" t="s">
        <v>6157</v>
      </c>
      <c r="X1018" t="s">
        <v>6157</v>
      </c>
      <c r="Y1018" t="s">
        <v>6157</v>
      </c>
      <c r="Z1018" t="s">
        <v>6157</v>
      </c>
      <c r="AA1018" t="s">
        <v>4021</v>
      </c>
      <c r="AB1018" t="s">
        <v>6157</v>
      </c>
      <c r="AC1018" t="s">
        <v>6157</v>
      </c>
      <c r="AD1018" t="s">
        <v>6157</v>
      </c>
      <c r="AE1018" t="s">
        <v>6157</v>
      </c>
      <c r="AF1018" t="s">
        <v>6157</v>
      </c>
      <c r="AG1018" t="s">
        <v>6157</v>
      </c>
      <c r="AH1018" t="s">
        <v>6157</v>
      </c>
      <c r="AI1018" t="s">
        <v>6157</v>
      </c>
      <c r="AJ1018" t="s">
        <v>4588</v>
      </c>
      <c r="AK1018" t="s">
        <v>4858</v>
      </c>
      <c r="AL1018" t="s">
        <v>268</v>
      </c>
      <c r="AM1018" t="s">
        <v>264</v>
      </c>
      <c r="AN1018" t="s">
        <v>4353</v>
      </c>
      <c r="AO1018" s="29">
        <v>29</v>
      </c>
      <c r="AP1018">
        <v>-28.04973</v>
      </c>
      <c r="AQ1018">
        <v>137.72139999999999</v>
      </c>
      <c r="AR1018" t="s">
        <v>1532</v>
      </c>
      <c r="AS1018">
        <v>0</v>
      </c>
      <c r="AT1018" t="s">
        <v>4353</v>
      </c>
      <c r="AU1018" t="s">
        <v>274</v>
      </c>
      <c r="AV1018" t="s">
        <v>4353</v>
      </c>
      <c r="AW1018" t="s">
        <v>4353</v>
      </c>
      <c r="AX1018" t="s">
        <v>6157</v>
      </c>
      <c r="AY1018">
        <v>-71758</v>
      </c>
      <c r="AZ1018">
        <v>-71758</v>
      </c>
      <c r="BA1018" t="s">
        <v>7018</v>
      </c>
      <c r="BB1018" t="s">
        <v>4785</v>
      </c>
      <c r="BC1018" t="s">
        <v>6157</v>
      </c>
      <c r="BH1018" t="s">
        <v>4144</v>
      </c>
      <c r="BI1018" t="s">
        <v>7195</v>
      </c>
      <c r="BJ1018" t="s">
        <v>4164</v>
      </c>
      <c r="BK1018" t="s">
        <v>4165</v>
      </c>
      <c r="BL1018">
        <v>2016</v>
      </c>
      <c r="BM1018"/>
      <c r="BN1018"/>
      <c r="BO1018"/>
      <c r="BP1018"/>
      <c r="BW1018"/>
      <c r="BY1018"/>
    </row>
    <row r="1019" spans="1:77" ht="16" customHeight="1">
      <c r="A1019">
        <v>1018</v>
      </c>
      <c r="B1019" t="s">
        <v>7107</v>
      </c>
      <c r="C1019" s="2">
        <v>44970</v>
      </c>
      <c r="E1019" t="s">
        <v>2128</v>
      </c>
      <c r="F1019" t="s">
        <v>2128</v>
      </c>
      <c r="G1019" t="s">
        <v>3941</v>
      </c>
      <c r="H1019" t="s">
        <v>6157</v>
      </c>
      <c r="I1019" t="s">
        <v>4855</v>
      </c>
      <c r="J1019" t="s">
        <v>4856</v>
      </c>
      <c r="K1019" t="s">
        <v>4857</v>
      </c>
      <c r="L1019" t="s">
        <v>6157</v>
      </c>
      <c r="M1019" t="s">
        <v>3984</v>
      </c>
      <c r="N1019" t="s">
        <v>289</v>
      </c>
      <c r="O1019" t="s">
        <v>6987</v>
      </c>
      <c r="P1019" t="s">
        <v>3968</v>
      </c>
      <c r="Q1019" t="s">
        <v>4403</v>
      </c>
      <c r="R1019" t="s">
        <v>6157</v>
      </c>
      <c r="S1019" t="s">
        <v>4353</v>
      </c>
      <c r="T1019" t="s">
        <v>4353</v>
      </c>
      <c r="U1019" t="s">
        <v>6157</v>
      </c>
      <c r="X1019" t="s">
        <v>6157</v>
      </c>
      <c r="Y1019" t="s">
        <v>6157</v>
      </c>
      <c r="Z1019" t="s">
        <v>6157</v>
      </c>
      <c r="AA1019" t="s">
        <v>4021</v>
      </c>
      <c r="AB1019" t="s">
        <v>6157</v>
      </c>
      <c r="AC1019" t="s">
        <v>6157</v>
      </c>
      <c r="AD1019" t="s">
        <v>6157</v>
      </c>
      <c r="AE1019" t="s">
        <v>6157</v>
      </c>
      <c r="AF1019" t="s">
        <v>6157</v>
      </c>
      <c r="AG1019" t="s">
        <v>6157</v>
      </c>
      <c r="AH1019" t="s">
        <v>6157</v>
      </c>
      <c r="AI1019" t="s">
        <v>6157</v>
      </c>
      <c r="AJ1019" t="s">
        <v>4588</v>
      </c>
      <c r="AK1019" t="s">
        <v>4858</v>
      </c>
      <c r="AL1019" t="s">
        <v>268</v>
      </c>
      <c r="AM1019" t="s">
        <v>264</v>
      </c>
      <c r="AN1019" t="s">
        <v>4353</v>
      </c>
      <c r="AO1019" s="29">
        <v>18.827320100000001</v>
      </c>
      <c r="AP1019">
        <v>-27.992940000000001</v>
      </c>
      <c r="AQ1019">
        <v>137.68289999999999</v>
      </c>
      <c r="AR1019" t="s">
        <v>1532</v>
      </c>
      <c r="AS1019">
        <v>0</v>
      </c>
      <c r="AT1019" t="s">
        <v>4353</v>
      </c>
      <c r="AU1019" t="s">
        <v>274</v>
      </c>
      <c r="AV1019" t="s">
        <v>4353</v>
      </c>
      <c r="AW1019" t="s">
        <v>4353</v>
      </c>
      <c r="AX1019" t="s">
        <v>6157</v>
      </c>
      <c r="AY1019">
        <v>-71760</v>
      </c>
      <c r="AZ1019">
        <v>-71760</v>
      </c>
      <c r="BA1019" t="s">
        <v>7018</v>
      </c>
      <c r="BB1019" t="s">
        <v>4785</v>
      </c>
      <c r="BC1019" t="s">
        <v>6157</v>
      </c>
      <c r="BH1019" t="s">
        <v>4144</v>
      </c>
      <c r="BI1019" t="s">
        <v>7195</v>
      </c>
      <c r="BJ1019" t="s">
        <v>4164</v>
      </c>
      <c r="BK1019" t="s">
        <v>4165</v>
      </c>
      <c r="BL1019">
        <v>2016</v>
      </c>
      <c r="BM1019"/>
      <c r="BN1019"/>
      <c r="BO1019"/>
      <c r="BP1019"/>
      <c r="BW1019">
        <v>-10.4</v>
      </c>
      <c r="BY1019">
        <v>12.6</v>
      </c>
    </row>
    <row r="1020" spans="1:77" ht="16" customHeight="1">
      <c r="A1020">
        <v>1019</v>
      </c>
      <c r="B1020" t="s">
        <v>7107</v>
      </c>
      <c r="C1020" s="2">
        <v>44970</v>
      </c>
      <c r="E1020" t="s">
        <v>2123</v>
      </c>
      <c r="F1020" t="s">
        <v>2123</v>
      </c>
      <c r="G1020" t="s">
        <v>3941</v>
      </c>
      <c r="H1020" t="s">
        <v>6157</v>
      </c>
      <c r="I1020" t="s">
        <v>4855</v>
      </c>
      <c r="J1020" t="s">
        <v>4856</v>
      </c>
      <c r="K1020" t="s">
        <v>4857</v>
      </c>
      <c r="L1020" t="s">
        <v>6157</v>
      </c>
      <c r="M1020" t="s">
        <v>3984</v>
      </c>
      <c r="N1020" t="s">
        <v>289</v>
      </c>
      <c r="O1020" t="s">
        <v>6987</v>
      </c>
      <c r="P1020" t="s">
        <v>3968</v>
      </c>
      <c r="Q1020" t="s">
        <v>4403</v>
      </c>
      <c r="R1020" t="s">
        <v>6157</v>
      </c>
      <c r="S1020" t="s">
        <v>4353</v>
      </c>
      <c r="T1020" t="s">
        <v>4353</v>
      </c>
      <c r="U1020" t="s">
        <v>6157</v>
      </c>
      <c r="X1020" t="s">
        <v>6157</v>
      </c>
      <c r="Y1020" t="s">
        <v>6157</v>
      </c>
      <c r="Z1020" t="s">
        <v>6157</v>
      </c>
      <c r="AA1020" t="s">
        <v>4021</v>
      </c>
      <c r="AB1020" t="s">
        <v>6157</v>
      </c>
      <c r="AC1020" t="s">
        <v>6157</v>
      </c>
      <c r="AD1020" t="s">
        <v>6157</v>
      </c>
      <c r="AE1020" t="s">
        <v>6157</v>
      </c>
      <c r="AF1020" t="s">
        <v>6157</v>
      </c>
      <c r="AG1020" t="s">
        <v>6157</v>
      </c>
      <c r="AH1020" t="s">
        <v>6157</v>
      </c>
      <c r="AI1020" t="s">
        <v>6157</v>
      </c>
      <c r="AJ1020" t="s">
        <v>4588</v>
      </c>
      <c r="AK1020" t="s">
        <v>4858</v>
      </c>
      <c r="AL1020" t="s">
        <v>268</v>
      </c>
      <c r="AM1020" t="s">
        <v>264</v>
      </c>
      <c r="AN1020" t="s">
        <v>4353</v>
      </c>
      <c r="AO1020" s="29">
        <v>17</v>
      </c>
      <c r="AP1020">
        <v>-27.964040000000001</v>
      </c>
      <c r="AQ1020">
        <v>137.7388</v>
      </c>
      <c r="AR1020" t="s">
        <v>1532</v>
      </c>
      <c r="AS1020">
        <v>0</v>
      </c>
      <c r="AT1020" t="s">
        <v>4353</v>
      </c>
      <c r="AU1020" t="s">
        <v>274</v>
      </c>
      <c r="AV1020" t="s">
        <v>4353</v>
      </c>
      <c r="AW1020" t="s">
        <v>4353</v>
      </c>
      <c r="AX1020" t="s">
        <v>6157</v>
      </c>
      <c r="AY1020">
        <v>-71804</v>
      </c>
      <c r="AZ1020">
        <v>-71804</v>
      </c>
      <c r="BA1020" t="s">
        <v>7018</v>
      </c>
      <c r="BB1020" t="s">
        <v>4785</v>
      </c>
      <c r="BC1020" t="s">
        <v>6157</v>
      </c>
      <c r="BH1020" t="s">
        <v>4144</v>
      </c>
      <c r="BI1020" t="s">
        <v>7195</v>
      </c>
      <c r="BJ1020" t="s">
        <v>4164</v>
      </c>
      <c r="BK1020" t="s">
        <v>4165</v>
      </c>
      <c r="BL1020">
        <v>2016</v>
      </c>
      <c r="BM1020"/>
      <c r="BN1020"/>
      <c r="BO1020"/>
      <c r="BP1020"/>
      <c r="BW1020"/>
      <c r="BY1020"/>
    </row>
    <row r="1021" spans="1:77" ht="16" customHeight="1">
      <c r="A1021">
        <v>1020</v>
      </c>
      <c r="B1021" t="s">
        <v>7107</v>
      </c>
      <c r="C1021" s="2">
        <v>44970</v>
      </c>
      <c r="E1021" t="s">
        <v>2115</v>
      </c>
      <c r="F1021" t="s">
        <v>2115</v>
      </c>
      <c r="G1021" t="s">
        <v>3941</v>
      </c>
      <c r="H1021" t="s">
        <v>6157</v>
      </c>
      <c r="I1021" t="s">
        <v>4855</v>
      </c>
      <c r="J1021" t="s">
        <v>4856</v>
      </c>
      <c r="K1021" t="s">
        <v>4857</v>
      </c>
      <c r="L1021" t="s">
        <v>6157</v>
      </c>
      <c r="M1021" t="s">
        <v>3984</v>
      </c>
      <c r="N1021" t="s">
        <v>289</v>
      </c>
      <c r="O1021" t="s">
        <v>6987</v>
      </c>
      <c r="P1021" t="s">
        <v>3968</v>
      </c>
      <c r="Q1021" t="s">
        <v>4403</v>
      </c>
      <c r="R1021" t="s">
        <v>6157</v>
      </c>
      <c r="S1021" t="s">
        <v>4353</v>
      </c>
      <c r="T1021" t="s">
        <v>4353</v>
      </c>
      <c r="U1021" t="s">
        <v>6157</v>
      </c>
      <c r="X1021" t="s">
        <v>6157</v>
      </c>
      <c r="Y1021" t="s">
        <v>6157</v>
      </c>
      <c r="Z1021" t="s">
        <v>6157</v>
      </c>
      <c r="AA1021" t="s">
        <v>4021</v>
      </c>
      <c r="AB1021" t="s">
        <v>6157</v>
      </c>
      <c r="AC1021" t="s">
        <v>6157</v>
      </c>
      <c r="AD1021" t="s">
        <v>6157</v>
      </c>
      <c r="AE1021" t="s">
        <v>6157</v>
      </c>
      <c r="AF1021" t="s">
        <v>6157</v>
      </c>
      <c r="AG1021" t="s">
        <v>6157</v>
      </c>
      <c r="AH1021" t="s">
        <v>6157</v>
      </c>
      <c r="AI1021" t="s">
        <v>6157</v>
      </c>
      <c r="AJ1021" t="s">
        <v>4588</v>
      </c>
      <c r="AK1021" t="s">
        <v>4858</v>
      </c>
      <c r="AL1021" t="s">
        <v>268</v>
      </c>
      <c r="AM1021" t="s">
        <v>264</v>
      </c>
      <c r="AN1021" t="s">
        <v>4353</v>
      </c>
      <c r="AO1021" s="29">
        <v>31</v>
      </c>
      <c r="AP1021">
        <v>-28.050160000000002</v>
      </c>
      <c r="AQ1021">
        <v>137.72190000000001</v>
      </c>
      <c r="AR1021" t="s">
        <v>1532</v>
      </c>
      <c r="AS1021">
        <v>0</v>
      </c>
      <c r="AT1021" t="s">
        <v>4353</v>
      </c>
      <c r="AU1021" t="s">
        <v>274</v>
      </c>
      <c r="AV1021" t="s">
        <v>4353</v>
      </c>
      <c r="AW1021" t="s">
        <v>4353</v>
      </c>
      <c r="AX1021" t="s">
        <v>6157</v>
      </c>
      <c r="AY1021">
        <v>-72004</v>
      </c>
      <c r="AZ1021">
        <v>-72004</v>
      </c>
      <c r="BA1021" t="s">
        <v>7018</v>
      </c>
      <c r="BB1021" t="s">
        <v>4785</v>
      </c>
      <c r="BC1021" t="s">
        <v>6157</v>
      </c>
      <c r="BH1021" t="s">
        <v>4144</v>
      </c>
      <c r="BI1021" t="s">
        <v>7195</v>
      </c>
      <c r="BJ1021" t="s">
        <v>4164</v>
      </c>
      <c r="BK1021" t="s">
        <v>4165</v>
      </c>
      <c r="BL1021">
        <v>2016</v>
      </c>
      <c r="BM1021"/>
      <c r="BN1021"/>
      <c r="BO1021"/>
      <c r="BP1021"/>
      <c r="BW1021">
        <v>-11.9</v>
      </c>
      <c r="BY1021">
        <v>10.1</v>
      </c>
    </row>
    <row r="1022" spans="1:77" ht="16" customHeight="1">
      <c r="A1022">
        <v>1021</v>
      </c>
      <c r="B1022" t="s">
        <v>7107</v>
      </c>
      <c r="C1022" s="2">
        <v>44970</v>
      </c>
      <c r="E1022" t="s">
        <v>2129</v>
      </c>
      <c r="F1022" t="s">
        <v>2129</v>
      </c>
      <c r="G1022" t="s">
        <v>3941</v>
      </c>
      <c r="H1022" t="s">
        <v>6157</v>
      </c>
      <c r="I1022" t="s">
        <v>4855</v>
      </c>
      <c r="J1022" t="s">
        <v>4856</v>
      </c>
      <c r="K1022" t="s">
        <v>4857</v>
      </c>
      <c r="L1022" t="s">
        <v>6157</v>
      </c>
      <c r="M1022" t="s">
        <v>3984</v>
      </c>
      <c r="N1022" t="s">
        <v>289</v>
      </c>
      <c r="O1022" t="s">
        <v>6987</v>
      </c>
      <c r="P1022" t="s">
        <v>3968</v>
      </c>
      <c r="Q1022" t="s">
        <v>4403</v>
      </c>
      <c r="R1022" t="s">
        <v>6157</v>
      </c>
      <c r="S1022" t="s">
        <v>4353</v>
      </c>
      <c r="T1022" t="s">
        <v>4353</v>
      </c>
      <c r="U1022" t="s">
        <v>6157</v>
      </c>
      <c r="X1022" t="s">
        <v>6157</v>
      </c>
      <c r="Y1022" t="s">
        <v>6157</v>
      </c>
      <c r="Z1022" t="s">
        <v>6157</v>
      </c>
      <c r="AA1022" t="s">
        <v>4021</v>
      </c>
      <c r="AB1022" t="s">
        <v>6157</v>
      </c>
      <c r="AC1022" t="s">
        <v>6157</v>
      </c>
      <c r="AD1022" t="s">
        <v>6157</v>
      </c>
      <c r="AE1022" t="s">
        <v>6157</v>
      </c>
      <c r="AF1022" t="s">
        <v>6157</v>
      </c>
      <c r="AG1022" t="s">
        <v>6157</v>
      </c>
      <c r="AH1022" t="s">
        <v>6157</v>
      </c>
      <c r="AI1022" t="s">
        <v>6157</v>
      </c>
      <c r="AJ1022" t="s">
        <v>4588</v>
      </c>
      <c r="AK1022" t="s">
        <v>4858</v>
      </c>
      <c r="AL1022" t="s">
        <v>268</v>
      </c>
      <c r="AM1022" t="s">
        <v>264</v>
      </c>
      <c r="AN1022" t="s">
        <v>4353</v>
      </c>
      <c r="AO1022" s="29">
        <v>18.805309300000001</v>
      </c>
      <c r="AP1022">
        <v>-27.992809999999999</v>
      </c>
      <c r="AQ1022">
        <v>137.68299999999999</v>
      </c>
      <c r="AR1022" t="s">
        <v>1532</v>
      </c>
      <c r="AS1022">
        <v>0</v>
      </c>
      <c r="AT1022" t="s">
        <v>4353</v>
      </c>
      <c r="AU1022" t="s">
        <v>274</v>
      </c>
      <c r="AV1022" t="s">
        <v>4353</v>
      </c>
      <c r="AW1022" t="s">
        <v>4353</v>
      </c>
      <c r="AX1022" t="s">
        <v>6157</v>
      </c>
      <c r="AY1022">
        <v>-72018</v>
      </c>
      <c r="AZ1022">
        <v>-72018</v>
      </c>
      <c r="BA1022" t="s">
        <v>7018</v>
      </c>
      <c r="BB1022" t="s">
        <v>4785</v>
      </c>
      <c r="BC1022" t="s">
        <v>6157</v>
      </c>
      <c r="BH1022" t="s">
        <v>4144</v>
      </c>
      <c r="BI1022" t="s">
        <v>7195</v>
      </c>
      <c r="BJ1022" t="s">
        <v>4164</v>
      </c>
      <c r="BK1022" t="s">
        <v>4165</v>
      </c>
      <c r="BL1022">
        <v>2016</v>
      </c>
      <c r="BM1022"/>
      <c r="BN1022"/>
      <c r="BO1022"/>
      <c r="BP1022"/>
      <c r="BW1022">
        <v>-12.1</v>
      </c>
      <c r="BY1022">
        <v>11.7</v>
      </c>
    </row>
    <row r="1023" spans="1:77" ht="16" customHeight="1">
      <c r="A1023">
        <v>1022</v>
      </c>
      <c r="B1023" t="s">
        <v>7107</v>
      </c>
      <c r="C1023" s="2">
        <v>44970</v>
      </c>
      <c r="E1023" t="s">
        <v>2102</v>
      </c>
      <c r="F1023" t="s">
        <v>2102</v>
      </c>
      <c r="G1023" t="s">
        <v>3941</v>
      </c>
      <c r="H1023" t="s">
        <v>6157</v>
      </c>
      <c r="I1023" t="s">
        <v>4855</v>
      </c>
      <c r="J1023" t="s">
        <v>4856</v>
      </c>
      <c r="K1023" t="s">
        <v>4857</v>
      </c>
      <c r="L1023" t="s">
        <v>6157</v>
      </c>
      <c r="M1023" t="s">
        <v>3984</v>
      </c>
      <c r="N1023" t="s">
        <v>289</v>
      </c>
      <c r="O1023" t="s">
        <v>6987</v>
      </c>
      <c r="P1023" t="s">
        <v>3968</v>
      </c>
      <c r="Q1023" t="s">
        <v>4403</v>
      </c>
      <c r="R1023" t="s">
        <v>6157</v>
      </c>
      <c r="S1023" t="s">
        <v>4353</v>
      </c>
      <c r="T1023" t="s">
        <v>4353</v>
      </c>
      <c r="U1023" t="s">
        <v>6157</v>
      </c>
      <c r="X1023" t="s">
        <v>6157</v>
      </c>
      <c r="Y1023" t="s">
        <v>6157</v>
      </c>
      <c r="Z1023" t="s">
        <v>6157</v>
      </c>
      <c r="AA1023" t="s">
        <v>4021</v>
      </c>
      <c r="AB1023" t="s">
        <v>6157</v>
      </c>
      <c r="AC1023" t="s">
        <v>6157</v>
      </c>
      <c r="AD1023" t="s">
        <v>6157</v>
      </c>
      <c r="AE1023" t="s">
        <v>6157</v>
      </c>
      <c r="AF1023" t="s">
        <v>6157</v>
      </c>
      <c r="AG1023" t="s">
        <v>6157</v>
      </c>
      <c r="AH1023" t="s">
        <v>6157</v>
      </c>
      <c r="AI1023" t="s">
        <v>6157</v>
      </c>
      <c r="AJ1023" t="s">
        <v>4588</v>
      </c>
      <c r="AK1023" t="s">
        <v>4858</v>
      </c>
      <c r="AL1023" t="s">
        <v>268</v>
      </c>
      <c r="AM1023" t="s">
        <v>264</v>
      </c>
      <c r="AN1023" t="s">
        <v>4353</v>
      </c>
      <c r="AO1023" s="29">
        <v>19</v>
      </c>
      <c r="AP1023">
        <v>-27.992619999999999</v>
      </c>
      <c r="AQ1023">
        <v>137.68270000000001</v>
      </c>
      <c r="AR1023" t="s">
        <v>1532</v>
      </c>
      <c r="AS1023">
        <v>0</v>
      </c>
      <c r="AT1023" t="s">
        <v>4353</v>
      </c>
      <c r="AU1023" t="s">
        <v>274</v>
      </c>
      <c r="AV1023" t="s">
        <v>4353</v>
      </c>
      <c r="AW1023" t="s">
        <v>4353</v>
      </c>
      <c r="AX1023" t="s">
        <v>6157</v>
      </c>
      <c r="AY1023">
        <v>-72301</v>
      </c>
      <c r="AZ1023">
        <v>-72301</v>
      </c>
      <c r="BA1023" t="s">
        <v>7018</v>
      </c>
      <c r="BB1023" t="s">
        <v>4785</v>
      </c>
      <c r="BC1023" t="s">
        <v>6157</v>
      </c>
      <c r="BH1023" t="s">
        <v>4144</v>
      </c>
      <c r="BI1023" t="s">
        <v>7195</v>
      </c>
      <c r="BJ1023" t="s">
        <v>4164</v>
      </c>
      <c r="BK1023" t="s">
        <v>4165</v>
      </c>
      <c r="BL1023">
        <v>2016</v>
      </c>
      <c r="BM1023"/>
      <c r="BN1023"/>
      <c r="BO1023"/>
      <c r="BP1023"/>
      <c r="BW1023"/>
      <c r="BY1023"/>
    </row>
    <row r="1024" spans="1:77" ht="16" customHeight="1">
      <c r="A1024">
        <v>1023</v>
      </c>
      <c r="B1024" t="s">
        <v>7107</v>
      </c>
      <c r="C1024" s="2">
        <v>44970</v>
      </c>
      <c r="E1024" t="s">
        <v>2106</v>
      </c>
      <c r="F1024" t="s">
        <v>2106</v>
      </c>
      <c r="G1024" t="s">
        <v>3941</v>
      </c>
      <c r="H1024" t="s">
        <v>6157</v>
      </c>
      <c r="I1024" t="s">
        <v>4855</v>
      </c>
      <c r="J1024" t="s">
        <v>4856</v>
      </c>
      <c r="K1024" t="s">
        <v>4857</v>
      </c>
      <c r="L1024" t="s">
        <v>6157</v>
      </c>
      <c r="M1024" t="s">
        <v>3984</v>
      </c>
      <c r="N1024" t="s">
        <v>289</v>
      </c>
      <c r="O1024" t="s">
        <v>6987</v>
      </c>
      <c r="P1024" t="s">
        <v>3968</v>
      </c>
      <c r="Q1024" t="s">
        <v>4403</v>
      </c>
      <c r="R1024" t="s">
        <v>6157</v>
      </c>
      <c r="S1024" t="s">
        <v>4353</v>
      </c>
      <c r="T1024" t="s">
        <v>4353</v>
      </c>
      <c r="U1024" t="s">
        <v>6157</v>
      </c>
      <c r="X1024" t="s">
        <v>6157</v>
      </c>
      <c r="Y1024" t="s">
        <v>6157</v>
      </c>
      <c r="Z1024" t="s">
        <v>6157</v>
      </c>
      <c r="AA1024" t="s">
        <v>4021</v>
      </c>
      <c r="AB1024" t="s">
        <v>6157</v>
      </c>
      <c r="AC1024" t="s">
        <v>6157</v>
      </c>
      <c r="AD1024" t="s">
        <v>6157</v>
      </c>
      <c r="AE1024" t="s">
        <v>6157</v>
      </c>
      <c r="AF1024" t="s">
        <v>6157</v>
      </c>
      <c r="AG1024" t="s">
        <v>6157</v>
      </c>
      <c r="AH1024" t="s">
        <v>6157</v>
      </c>
      <c r="AI1024" t="s">
        <v>6157</v>
      </c>
      <c r="AJ1024" t="s">
        <v>4588</v>
      </c>
      <c r="AK1024" t="s">
        <v>4858</v>
      </c>
      <c r="AL1024" t="s">
        <v>268</v>
      </c>
      <c r="AM1024" t="s">
        <v>264</v>
      </c>
      <c r="AN1024" t="s">
        <v>4353</v>
      </c>
      <c r="AO1024" s="29">
        <v>18</v>
      </c>
      <c r="AP1024">
        <v>-28.83013</v>
      </c>
      <c r="AQ1024">
        <v>138.42715000000001</v>
      </c>
      <c r="AR1024" t="s">
        <v>1532</v>
      </c>
      <c r="AS1024">
        <v>0</v>
      </c>
      <c r="AT1024" t="s">
        <v>4353</v>
      </c>
      <c r="AU1024" t="s">
        <v>274</v>
      </c>
      <c r="AV1024" t="s">
        <v>4353</v>
      </c>
      <c r="AW1024" t="s">
        <v>4353</v>
      </c>
      <c r="AX1024" t="s">
        <v>6157</v>
      </c>
      <c r="AY1024">
        <v>-72541</v>
      </c>
      <c r="AZ1024">
        <v>-72541</v>
      </c>
      <c r="BA1024" t="s">
        <v>7018</v>
      </c>
      <c r="BB1024" t="s">
        <v>4785</v>
      </c>
      <c r="BC1024" t="s">
        <v>6157</v>
      </c>
      <c r="BH1024" t="s">
        <v>4144</v>
      </c>
      <c r="BI1024" t="s">
        <v>7195</v>
      </c>
      <c r="BJ1024" t="s">
        <v>4164</v>
      </c>
      <c r="BK1024" t="s">
        <v>4165</v>
      </c>
      <c r="BL1024">
        <v>2016</v>
      </c>
      <c r="BM1024"/>
      <c r="BN1024"/>
      <c r="BO1024"/>
      <c r="BP1024"/>
      <c r="BW1024">
        <v>-20.100000000000001</v>
      </c>
      <c r="BY1024">
        <v>11.3</v>
      </c>
    </row>
    <row r="1025" spans="1:77" ht="16" customHeight="1">
      <c r="A1025">
        <v>1024</v>
      </c>
      <c r="B1025" t="s">
        <v>7107</v>
      </c>
      <c r="C1025" s="2">
        <v>44970</v>
      </c>
      <c r="E1025" t="s">
        <v>2086</v>
      </c>
      <c r="F1025" t="s">
        <v>2086</v>
      </c>
      <c r="G1025" t="s">
        <v>3941</v>
      </c>
      <c r="H1025" t="s">
        <v>6157</v>
      </c>
      <c r="I1025" t="s">
        <v>4855</v>
      </c>
      <c r="J1025" t="s">
        <v>4856</v>
      </c>
      <c r="K1025" t="s">
        <v>4857</v>
      </c>
      <c r="L1025" t="s">
        <v>6157</v>
      </c>
      <c r="M1025" t="s">
        <v>3984</v>
      </c>
      <c r="N1025" t="s">
        <v>289</v>
      </c>
      <c r="O1025" t="s">
        <v>6987</v>
      </c>
      <c r="P1025" t="s">
        <v>3968</v>
      </c>
      <c r="Q1025" t="s">
        <v>4403</v>
      </c>
      <c r="R1025" t="s">
        <v>6157</v>
      </c>
      <c r="S1025" t="s">
        <v>4353</v>
      </c>
      <c r="T1025" t="s">
        <v>4353</v>
      </c>
      <c r="U1025" t="s">
        <v>6157</v>
      </c>
      <c r="X1025" t="s">
        <v>6157</v>
      </c>
      <c r="Y1025" t="s">
        <v>6157</v>
      </c>
      <c r="Z1025" t="s">
        <v>6157</v>
      </c>
      <c r="AA1025" t="s">
        <v>4021</v>
      </c>
      <c r="AB1025" t="s">
        <v>6157</v>
      </c>
      <c r="AC1025" t="s">
        <v>6157</v>
      </c>
      <c r="AD1025" t="s">
        <v>6157</v>
      </c>
      <c r="AE1025" t="s">
        <v>6157</v>
      </c>
      <c r="AF1025" t="s">
        <v>6157</v>
      </c>
      <c r="AG1025" t="s">
        <v>6157</v>
      </c>
      <c r="AH1025" t="s">
        <v>6157</v>
      </c>
      <c r="AI1025" t="s">
        <v>6157</v>
      </c>
      <c r="AJ1025" t="s">
        <v>4588</v>
      </c>
      <c r="AK1025" t="s">
        <v>4858</v>
      </c>
      <c r="AL1025" t="s">
        <v>268</v>
      </c>
      <c r="AM1025" t="s">
        <v>264</v>
      </c>
      <c r="AN1025" t="s">
        <v>4353</v>
      </c>
      <c r="AO1025" s="29">
        <v>-6</v>
      </c>
      <c r="AP1025">
        <v>-28.698329999999999</v>
      </c>
      <c r="AQ1025">
        <v>137.36000000000001</v>
      </c>
      <c r="AR1025" t="s">
        <v>1532</v>
      </c>
      <c r="AS1025">
        <v>0</v>
      </c>
      <c r="AT1025" t="s">
        <v>4353</v>
      </c>
      <c r="AU1025" t="s">
        <v>274</v>
      </c>
      <c r="AV1025" t="s">
        <v>4353</v>
      </c>
      <c r="AW1025" t="s">
        <v>4353</v>
      </c>
      <c r="AX1025" t="s">
        <v>6157</v>
      </c>
      <c r="AY1025">
        <v>-72611</v>
      </c>
      <c r="AZ1025">
        <v>-72611</v>
      </c>
      <c r="BA1025" t="s">
        <v>7018</v>
      </c>
      <c r="BB1025" t="s">
        <v>4785</v>
      </c>
      <c r="BC1025" t="s">
        <v>6157</v>
      </c>
      <c r="BH1025" t="s">
        <v>4144</v>
      </c>
      <c r="BI1025" t="s">
        <v>7195</v>
      </c>
      <c r="BJ1025" t="s">
        <v>4164</v>
      </c>
      <c r="BK1025" t="s">
        <v>4165</v>
      </c>
      <c r="BL1025">
        <v>2016</v>
      </c>
      <c r="BM1025"/>
      <c r="BN1025"/>
      <c r="BO1025"/>
      <c r="BP1025"/>
      <c r="BW1025"/>
      <c r="BY1025"/>
    </row>
    <row r="1026" spans="1:77" ht="16" customHeight="1">
      <c r="A1026">
        <v>1025</v>
      </c>
      <c r="B1026" t="s">
        <v>7107</v>
      </c>
      <c r="C1026" s="2">
        <v>44970</v>
      </c>
      <c r="E1026" t="s">
        <v>1963</v>
      </c>
      <c r="F1026" t="s">
        <v>1963</v>
      </c>
      <c r="G1026" t="s">
        <v>3941</v>
      </c>
      <c r="H1026" t="s">
        <v>6157</v>
      </c>
      <c r="I1026" t="s">
        <v>4855</v>
      </c>
      <c r="J1026" t="s">
        <v>4856</v>
      </c>
      <c r="K1026" t="s">
        <v>4857</v>
      </c>
      <c r="L1026" t="s">
        <v>6157</v>
      </c>
      <c r="M1026" t="s">
        <v>3984</v>
      </c>
      <c r="N1026" t="s">
        <v>289</v>
      </c>
      <c r="O1026" t="s">
        <v>6987</v>
      </c>
      <c r="P1026" t="s">
        <v>3968</v>
      </c>
      <c r="Q1026" t="s">
        <v>4403</v>
      </c>
      <c r="R1026" t="s">
        <v>6157</v>
      </c>
      <c r="S1026" t="s">
        <v>4353</v>
      </c>
      <c r="T1026" t="s">
        <v>4353</v>
      </c>
      <c r="U1026" t="s">
        <v>6157</v>
      </c>
      <c r="X1026" t="s">
        <v>6157</v>
      </c>
      <c r="Y1026" t="s">
        <v>6157</v>
      </c>
      <c r="Z1026" t="s">
        <v>6157</v>
      </c>
      <c r="AA1026" t="s">
        <v>4021</v>
      </c>
      <c r="AB1026" t="s">
        <v>6157</v>
      </c>
      <c r="AC1026" t="s">
        <v>6157</v>
      </c>
      <c r="AD1026" t="s">
        <v>6157</v>
      </c>
      <c r="AE1026" t="s">
        <v>6157</v>
      </c>
      <c r="AF1026" t="s">
        <v>6157</v>
      </c>
      <c r="AG1026" t="s">
        <v>6157</v>
      </c>
      <c r="AH1026" t="s">
        <v>6157</v>
      </c>
      <c r="AI1026" t="s">
        <v>6157</v>
      </c>
      <c r="AJ1026" t="s">
        <v>4588</v>
      </c>
      <c r="AK1026" t="s">
        <v>4858</v>
      </c>
      <c r="AL1026" t="s">
        <v>268</v>
      </c>
      <c r="AM1026" t="s">
        <v>264</v>
      </c>
      <c r="AN1026" t="s">
        <v>4353</v>
      </c>
      <c r="AO1026" s="29">
        <v>10</v>
      </c>
      <c r="AP1026">
        <v>-29.1525</v>
      </c>
      <c r="AQ1026">
        <v>137.97083000000001</v>
      </c>
      <c r="AR1026" t="s">
        <v>1532</v>
      </c>
      <c r="AS1026">
        <v>0</v>
      </c>
      <c r="AT1026" t="s">
        <v>4353</v>
      </c>
      <c r="AU1026" t="s">
        <v>274</v>
      </c>
      <c r="AV1026" t="s">
        <v>4353</v>
      </c>
      <c r="AW1026" t="s">
        <v>4353</v>
      </c>
      <c r="AX1026" t="s">
        <v>6157</v>
      </c>
      <c r="AY1026">
        <v>-72749</v>
      </c>
      <c r="AZ1026">
        <v>-72749</v>
      </c>
      <c r="BA1026" t="s">
        <v>7018</v>
      </c>
      <c r="BB1026" t="s">
        <v>4785</v>
      </c>
      <c r="BC1026" t="s">
        <v>6157</v>
      </c>
      <c r="BH1026" t="s">
        <v>4144</v>
      </c>
      <c r="BI1026" t="s">
        <v>7195</v>
      </c>
      <c r="BJ1026" t="s">
        <v>4164</v>
      </c>
      <c r="BK1026" t="s">
        <v>4165</v>
      </c>
      <c r="BL1026">
        <v>2016</v>
      </c>
      <c r="BM1026"/>
      <c r="BN1026"/>
      <c r="BO1026"/>
      <c r="BP1026"/>
      <c r="BW1026">
        <v>-19.5</v>
      </c>
      <c r="BY1026">
        <v>10.3</v>
      </c>
    </row>
    <row r="1027" spans="1:77" ht="16" customHeight="1">
      <c r="A1027">
        <v>1026</v>
      </c>
      <c r="B1027" t="s">
        <v>7107</v>
      </c>
      <c r="C1027" s="2">
        <v>44970</v>
      </c>
      <c r="E1027" t="s">
        <v>2130</v>
      </c>
      <c r="F1027" t="s">
        <v>2130</v>
      </c>
      <c r="G1027" t="s">
        <v>3941</v>
      </c>
      <c r="H1027" t="s">
        <v>6157</v>
      </c>
      <c r="I1027" t="s">
        <v>4855</v>
      </c>
      <c r="J1027" t="s">
        <v>4856</v>
      </c>
      <c r="K1027" t="s">
        <v>4857</v>
      </c>
      <c r="L1027" t="s">
        <v>6157</v>
      </c>
      <c r="M1027" t="s">
        <v>3984</v>
      </c>
      <c r="N1027" t="s">
        <v>289</v>
      </c>
      <c r="O1027" t="s">
        <v>6987</v>
      </c>
      <c r="P1027" t="s">
        <v>3968</v>
      </c>
      <c r="Q1027" t="s">
        <v>4403</v>
      </c>
      <c r="R1027" t="s">
        <v>6157</v>
      </c>
      <c r="S1027" t="s">
        <v>4353</v>
      </c>
      <c r="T1027" t="s">
        <v>4353</v>
      </c>
      <c r="U1027" t="s">
        <v>6157</v>
      </c>
      <c r="X1027" t="s">
        <v>6157</v>
      </c>
      <c r="Y1027" t="s">
        <v>6157</v>
      </c>
      <c r="Z1027" t="s">
        <v>6157</v>
      </c>
      <c r="AA1027" t="s">
        <v>4021</v>
      </c>
      <c r="AB1027" t="s">
        <v>6157</v>
      </c>
      <c r="AC1027" t="s">
        <v>6157</v>
      </c>
      <c r="AD1027" t="s">
        <v>6157</v>
      </c>
      <c r="AE1027" t="s">
        <v>6157</v>
      </c>
      <c r="AF1027" t="s">
        <v>6157</v>
      </c>
      <c r="AG1027" t="s">
        <v>6157</v>
      </c>
      <c r="AH1027" t="s">
        <v>6157</v>
      </c>
      <c r="AI1027" t="s">
        <v>6157</v>
      </c>
      <c r="AJ1027" t="s">
        <v>4588</v>
      </c>
      <c r="AK1027" t="s">
        <v>4858</v>
      </c>
      <c r="AL1027" t="s">
        <v>268</v>
      </c>
      <c r="AM1027" t="s">
        <v>264</v>
      </c>
      <c r="AN1027" t="s">
        <v>4353</v>
      </c>
      <c r="AO1027" s="29">
        <v>18.857694599999999</v>
      </c>
      <c r="AP1027">
        <v>-28.023900000000001</v>
      </c>
      <c r="AQ1027">
        <v>137.68450000000001</v>
      </c>
      <c r="AR1027" t="s">
        <v>1532</v>
      </c>
      <c r="AS1027">
        <v>0</v>
      </c>
      <c r="AT1027" t="s">
        <v>4353</v>
      </c>
      <c r="AU1027" t="s">
        <v>274</v>
      </c>
      <c r="AV1027" t="s">
        <v>4353</v>
      </c>
      <c r="AW1027" t="s">
        <v>4353</v>
      </c>
      <c r="AX1027" t="s">
        <v>6157</v>
      </c>
      <c r="AY1027">
        <v>-74429</v>
      </c>
      <c r="AZ1027">
        <v>-74429</v>
      </c>
      <c r="BA1027" t="s">
        <v>7018</v>
      </c>
      <c r="BB1027" t="s">
        <v>4785</v>
      </c>
      <c r="BC1027" t="s">
        <v>6157</v>
      </c>
      <c r="BH1027" t="s">
        <v>4144</v>
      </c>
      <c r="BI1027" t="s">
        <v>7195</v>
      </c>
      <c r="BJ1027" t="s">
        <v>4164</v>
      </c>
      <c r="BK1027" t="s">
        <v>4165</v>
      </c>
      <c r="BL1027">
        <v>2016</v>
      </c>
      <c r="BM1027"/>
      <c r="BN1027"/>
      <c r="BO1027"/>
      <c r="BP1027"/>
      <c r="BW1027">
        <v>-12.1</v>
      </c>
      <c r="BY1027">
        <v>8.9</v>
      </c>
    </row>
    <row r="1028" spans="1:77" ht="16" customHeight="1">
      <c r="A1028">
        <v>1027</v>
      </c>
      <c r="B1028" t="s">
        <v>7107</v>
      </c>
      <c r="C1028" s="2">
        <v>44970</v>
      </c>
      <c r="E1028" t="s">
        <v>2131</v>
      </c>
      <c r="F1028" t="s">
        <v>2131</v>
      </c>
      <c r="G1028" t="s">
        <v>3941</v>
      </c>
      <c r="H1028" t="s">
        <v>6157</v>
      </c>
      <c r="I1028" t="s">
        <v>4855</v>
      </c>
      <c r="J1028" t="s">
        <v>4856</v>
      </c>
      <c r="K1028" t="s">
        <v>4857</v>
      </c>
      <c r="L1028" t="s">
        <v>6157</v>
      </c>
      <c r="M1028" t="s">
        <v>3984</v>
      </c>
      <c r="N1028" t="s">
        <v>289</v>
      </c>
      <c r="O1028" t="s">
        <v>6987</v>
      </c>
      <c r="P1028" t="s">
        <v>3968</v>
      </c>
      <c r="Q1028" t="s">
        <v>4403</v>
      </c>
      <c r="R1028" t="s">
        <v>6157</v>
      </c>
      <c r="S1028" t="s">
        <v>4353</v>
      </c>
      <c r="T1028" t="s">
        <v>4353</v>
      </c>
      <c r="U1028" t="s">
        <v>6157</v>
      </c>
      <c r="X1028" t="s">
        <v>6157</v>
      </c>
      <c r="Y1028" t="s">
        <v>6157</v>
      </c>
      <c r="Z1028" t="s">
        <v>6157</v>
      </c>
      <c r="AA1028" t="s">
        <v>4021</v>
      </c>
      <c r="AB1028" t="s">
        <v>6157</v>
      </c>
      <c r="AC1028" t="s">
        <v>6157</v>
      </c>
      <c r="AD1028" t="s">
        <v>6157</v>
      </c>
      <c r="AE1028" t="s">
        <v>6157</v>
      </c>
      <c r="AF1028" t="s">
        <v>6157</v>
      </c>
      <c r="AG1028" t="s">
        <v>6157</v>
      </c>
      <c r="AH1028" t="s">
        <v>6157</v>
      </c>
      <c r="AI1028" t="s">
        <v>6157</v>
      </c>
      <c r="AJ1028" t="s">
        <v>4588</v>
      </c>
      <c r="AK1028" t="s">
        <v>4858</v>
      </c>
      <c r="AL1028" t="s">
        <v>268</v>
      </c>
      <c r="AM1028" t="s">
        <v>264</v>
      </c>
      <c r="AN1028" t="s">
        <v>4353</v>
      </c>
      <c r="AO1028" s="29">
        <v>16.709602400000001</v>
      </c>
      <c r="AP1028">
        <v>-27.963619999999999</v>
      </c>
      <c r="AQ1028">
        <v>137.73849999999999</v>
      </c>
      <c r="AR1028" t="s">
        <v>1532</v>
      </c>
      <c r="AS1028">
        <v>0</v>
      </c>
      <c r="AT1028" t="s">
        <v>4353</v>
      </c>
      <c r="AU1028" t="s">
        <v>274</v>
      </c>
      <c r="AV1028" t="s">
        <v>4353</v>
      </c>
      <c r="AW1028" t="s">
        <v>4353</v>
      </c>
      <c r="AX1028" t="s">
        <v>6157</v>
      </c>
      <c r="AY1028">
        <v>-74627</v>
      </c>
      <c r="AZ1028">
        <v>-74627</v>
      </c>
      <c r="BA1028" t="s">
        <v>7018</v>
      </c>
      <c r="BB1028" t="s">
        <v>4785</v>
      </c>
      <c r="BC1028" t="s">
        <v>6157</v>
      </c>
      <c r="BH1028" t="s">
        <v>4144</v>
      </c>
      <c r="BI1028" t="s">
        <v>7195</v>
      </c>
      <c r="BJ1028" t="s">
        <v>4164</v>
      </c>
      <c r="BK1028" t="s">
        <v>4165</v>
      </c>
      <c r="BL1028">
        <v>2016</v>
      </c>
      <c r="BM1028"/>
      <c r="BN1028"/>
      <c r="BO1028"/>
      <c r="BP1028"/>
      <c r="BW1028">
        <v>-14.6</v>
      </c>
      <c r="BY1028">
        <v>11.1</v>
      </c>
    </row>
    <row r="1029" spans="1:77" ht="16" customHeight="1">
      <c r="A1029">
        <v>1028</v>
      </c>
      <c r="B1029" t="s">
        <v>7107</v>
      </c>
      <c r="C1029" s="2">
        <v>44970</v>
      </c>
      <c r="E1029" t="s">
        <v>2132</v>
      </c>
      <c r="F1029" t="s">
        <v>2132</v>
      </c>
      <c r="G1029" t="s">
        <v>3941</v>
      </c>
      <c r="H1029" t="s">
        <v>6157</v>
      </c>
      <c r="I1029" t="s">
        <v>4855</v>
      </c>
      <c r="J1029" t="s">
        <v>4856</v>
      </c>
      <c r="K1029" t="s">
        <v>4857</v>
      </c>
      <c r="L1029" t="s">
        <v>6157</v>
      </c>
      <c r="M1029" t="s">
        <v>3984</v>
      </c>
      <c r="N1029" t="s">
        <v>289</v>
      </c>
      <c r="O1029" t="s">
        <v>6987</v>
      </c>
      <c r="P1029" t="s">
        <v>3968</v>
      </c>
      <c r="Q1029" t="s">
        <v>4403</v>
      </c>
      <c r="R1029" t="s">
        <v>6157</v>
      </c>
      <c r="S1029" t="s">
        <v>4353</v>
      </c>
      <c r="T1029" t="s">
        <v>4353</v>
      </c>
      <c r="U1029" t="s">
        <v>6157</v>
      </c>
      <c r="X1029" t="s">
        <v>6157</v>
      </c>
      <c r="Y1029" t="s">
        <v>6157</v>
      </c>
      <c r="Z1029" t="s">
        <v>6157</v>
      </c>
      <c r="AA1029" t="s">
        <v>4021</v>
      </c>
      <c r="AB1029" t="s">
        <v>6157</v>
      </c>
      <c r="AC1029" t="s">
        <v>6157</v>
      </c>
      <c r="AD1029" t="s">
        <v>6157</v>
      </c>
      <c r="AE1029" t="s">
        <v>6157</v>
      </c>
      <c r="AF1029" t="s">
        <v>6157</v>
      </c>
      <c r="AG1029" t="s">
        <v>6157</v>
      </c>
      <c r="AH1029" t="s">
        <v>6157</v>
      </c>
      <c r="AI1029" t="s">
        <v>6157</v>
      </c>
      <c r="AJ1029" t="s">
        <v>4588</v>
      </c>
      <c r="AK1029" t="s">
        <v>4858</v>
      </c>
      <c r="AL1029" t="s">
        <v>268</v>
      </c>
      <c r="AM1029" t="s">
        <v>264</v>
      </c>
      <c r="AN1029" t="s">
        <v>4353</v>
      </c>
      <c r="AO1029" s="29">
        <v>17</v>
      </c>
      <c r="AP1029">
        <v>-27.963619999999999</v>
      </c>
      <c r="AQ1029">
        <v>137.73849999999999</v>
      </c>
      <c r="AR1029" t="s">
        <v>1532</v>
      </c>
      <c r="AS1029">
        <v>0</v>
      </c>
      <c r="AT1029" t="s">
        <v>4353</v>
      </c>
      <c r="AU1029" t="s">
        <v>274</v>
      </c>
      <c r="AV1029" t="s">
        <v>4353</v>
      </c>
      <c r="AW1029" t="s">
        <v>4353</v>
      </c>
      <c r="AX1029" t="s">
        <v>6157</v>
      </c>
      <c r="AY1029">
        <v>-74843</v>
      </c>
      <c r="AZ1029">
        <v>-74843</v>
      </c>
      <c r="BA1029" t="s">
        <v>7018</v>
      </c>
      <c r="BB1029" t="s">
        <v>4785</v>
      </c>
      <c r="BC1029" t="s">
        <v>6157</v>
      </c>
      <c r="BH1029" t="s">
        <v>4144</v>
      </c>
      <c r="BI1029" t="s">
        <v>7195</v>
      </c>
      <c r="BJ1029" t="s">
        <v>4164</v>
      </c>
      <c r="BK1029" t="s">
        <v>4165</v>
      </c>
      <c r="BL1029">
        <v>2016</v>
      </c>
      <c r="BM1029"/>
      <c r="BN1029"/>
      <c r="BO1029"/>
      <c r="BP1029"/>
      <c r="BW1029"/>
      <c r="BY1029"/>
    </row>
    <row r="1030" spans="1:77" ht="16" customHeight="1">
      <c r="A1030">
        <v>1029</v>
      </c>
      <c r="B1030" t="s">
        <v>7107</v>
      </c>
      <c r="C1030" s="2">
        <v>44970</v>
      </c>
      <c r="E1030" t="s">
        <v>2123</v>
      </c>
      <c r="F1030" t="s">
        <v>2123</v>
      </c>
      <c r="G1030" t="s">
        <v>3941</v>
      </c>
      <c r="H1030" t="s">
        <v>6157</v>
      </c>
      <c r="I1030" t="s">
        <v>4855</v>
      </c>
      <c r="J1030" t="s">
        <v>4856</v>
      </c>
      <c r="K1030" t="s">
        <v>4857</v>
      </c>
      <c r="L1030" t="s">
        <v>6157</v>
      </c>
      <c r="M1030" t="s">
        <v>3984</v>
      </c>
      <c r="N1030" t="s">
        <v>289</v>
      </c>
      <c r="O1030" t="s">
        <v>6987</v>
      </c>
      <c r="P1030" t="s">
        <v>3968</v>
      </c>
      <c r="Q1030" t="s">
        <v>4403</v>
      </c>
      <c r="R1030" t="s">
        <v>6157</v>
      </c>
      <c r="S1030" t="s">
        <v>4353</v>
      </c>
      <c r="T1030" t="s">
        <v>4353</v>
      </c>
      <c r="U1030" t="s">
        <v>6157</v>
      </c>
      <c r="X1030" t="s">
        <v>6157</v>
      </c>
      <c r="Y1030" t="s">
        <v>6157</v>
      </c>
      <c r="Z1030" t="s">
        <v>6157</v>
      </c>
      <c r="AA1030" t="s">
        <v>4021</v>
      </c>
      <c r="AB1030" t="s">
        <v>6157</v>
      </c>
      <c r="AC1030" t="s">
        <v>6157</v>
      </c>
      <c r="AD1030" t="s">
        <v>6157</v>
      </c>
      <c r="AE1030" t="s">
        <v>6157</v>
      </c>
      <c r="AF1030" t="s">
        <v>6157</v>
      </c>
      <c r="AG1030" t="s">
        <v>6157</v>
      </c>
      <c r="AH1030" t="s">
        <v>6157</v>
      </c>
      <c r="AI1030" t="s">
        <v>6157</v>
      </c>
      <c r="AJ1030" t="s">
        <v>4588</v>
      </c>
      <c r="AK1030" t="s">
        <v>4858</v>
      </c>
      <c r="AL1030" t="s">
        <v>268</v>
      </c>
      <c r="AM1030" t="s">
        <v>264</v>
      </c>
      <c r="AN1030" t="s">
        <v>4353</v>
      </c>
      <c r="AO1030" s="29">
        <v>17</v>
      </c>
      <c r="AP1030">
        <v>-27.964040000000001</v>
      </c>
      <c r="AQ1030">
        <v>137.7388</v>
      </c>
      <c r="AR1030" t="s">
        <v>1532</v>
      </c>
      <c r="AS1030">
        <v>0</v>
      </c>
      <c r="AT1030" t="s">
        <v>4353</v>
      </c>
      <c r="AU1030" t="s">
        <v>274</v>
      </c>
      <c r="AV1030" t="s">
        <v>4353</v>
      </c>
      <c r="AW1030" t="s">
        <v>4353</v>
      </c>
      <c r="AX1030" t="s">
        <v>6157</v>
      </c>
      <c r="AY1030">
        <v>-74949</v>
      </c>
      <c r="AZ1030">
        <v>-74949</v>
      </c>
      <c r="BA1030" t="s">
        <v>7018</v>
      </c>
      <c r="BB1030" t="s">
        <v>4785</v>
      </c>
      <c r="BC1030" t="s">
        <v>6157</v>
      </c>
      <c r="BH1030" t="s">
        <v>4144</v>
      </c>
      <c r="BI1030" t="s">
        <v>7195</v>
      </c>
      <c r="BJ1030" t="s">
        <v>4164</v>
      </c>
      <c r="BK1030" t="s">
        <v>4165</v>
      </c>
      <c r="BL1030">
        <v>2016</v>
      </c>
      <c r="BM1030"/>
      <c r="BN1030"/>
      <c r="BO1030"/>
      <c r="BP1030"/>
      <c r="BW1030">
        <v>-19.600000000000001</v>
      </c>
      <c r="BY1030">
        <v>12.7</v>
      </c>
    </row>
    <row r="1031" spans="1:77" ht="16" customHeight="1">
      <c r="A1031">
        <v>1030</v>
      </c>
      <c r="B1031" t="s">
        <v>7107</v>
      </c>
      <c r="C1031" s="2">
        <v>44970</v>
      </c>
      <c r="E1031" t="s">
        <v>2133</v>
      </c>
      <c r="F1031" t="s">
        <v>2133</v>
      </c>
      <c r="G1031" t="s">
        <v>3941</v>
      </c>
      <c r="H1031" t="s">
        <v>6157</v>
      </c>
      <c r="I1031" t="s">
        <v>4855</v>
      </c>
      <c r="J1031" t="s">
        <v>4856</v>
      </c>
      <c r="K1031" t="s">
        <v>4857</v>
      </c>
      <c r="L1031" t="s">
        <v>6157</v>
      </c>
      <c r="M1031" t="s">
        <v>3984</v>
      </c>
      <c r="N1031" t="s">
        <v>289</v>
      </c>
      <c r="O1031" t="s">
        <v>6987</v>
      </c>
      <c r="P1031" t="s">
        <v>3968</v>
      </c>
      <c r="Q1031" t="s">
        <v>4403</v>
      </c>
      <c r="R1031" t="s">
        <v>6157</v>
      </c>
      <c r="S1031" t="s">
        <v>4353</v>
      </c>
      <c r="T1031" t="s">
        <v>4353</v>
      </c>
      <c r="U1031" t="s">
        <v>6157</v>
      </c>
      <c r="X1031" t="s">
        <v>6157</v>
      </c>
      <c r="Y1031" t="s">
        <v>6157</v>
      </c>
      <c r="Z1031" t="s">
        <v>6157</v>
      </c>
      <c r="AA1031" t="s">
        <v>4021</v>
      </c>
      <c r="AB1031" t="s">
        <v>6157</v>
      </c>
      <c r="AC1031" t="s">
        <v>6157</v>
      </c>
      <c r="AD1031" t="s">
        <v>6157</v>
      </c>
      <c r="AE1031" t="s">
        <v>6157</v>
      </c>
      <c r="AF1031" t="s">
        <v>6157</v>
      </c>
      <c r="AG1031" t="s">
        <v>6157</v>
      </c>
      <c r="AH1031" t="s">
        <v>6157</v>
      </c>
      <c r="AI1031" t="s">
        <v>6157</v>
      </c>
      <c r="AJ1031" t="s">
        <v>4588</v>
      </c>
      <c r="AK1031" t="s">
        <v>4858</v>
      </c>
      <c r="AL1031" t="s">
        <v>268</v>
      </c>
      <c r="AM1031" t="s">
        <v>264</v>
      </c>
      <c r="AN1031" t="s">
        <v>4353</v>
      </c>
      <c r="AO1031" s="29">
        <v>16.333190900000002</v>
      </c>
      <c r="AP1031">
        <v>-27.964639999999999</v>
      </c>
      <c r="AQ1031">
        <v>137.7388</v>
      </c>
      <c r="AR1031" t="s">
        <v>1532</v>
      </c>
      <c r="AS1031">
        <v>0</v>
      </c>
      <c r="AT1031" t="s">
        <v>4353</v>
      </c>
      <c r="AU1031" t="s">
        <v>274</v>
      </c>
      <c r="AV1031" t="s">
        <v>4353</v>
      </c>
      <c r="AW1031" t="s">
        <v>4353</v>
      </c>
      <c r="AX1031" t="s">
        <v>6157</v>
      </c>
      <c r="AY1031">
        <v>-75545</v>
      </c>
      <c r="AZ1031">
        <v>-75545</v>
      </c>
      <c r="BA1031" t="s">
        <v>7018</v>
      </c>
      <c r="BB1031" t="s">
        <v>4785</v>
      </c>
      <c r="BC1031" t="s">
        <v>6157</v>
      </c>
      <c r="BH1031" t="s">
        <v>4144</v>
      </c>
      <c r="BI1031" t="s">
        <v>7195</v>
      </c>
      <c r="BJ1031" t="s">
        <v>4164</v>
      </c>
      <c r="BK1031" t="s">
        <v>4165</v>
      </c>
      <c r="BL1031">
        <v>2016</v>
      </c>
      <c r="BM1031"/>
      <c r="BN1031"/>
      <c r="BO1031"/>
      <c r="BP1031"/>
      <c r="BW1031"/>
      <c r="BY1031"/>
    </row>
    <row r="1032" spans="1:77" ht="16" customHeight="1">
      <c r="A1032">
        <v>1031</v>
      </c>
      <c r="B1032" t="s">
        <v>7107</v>
      </c>
      <c r="C1032" s="2">
        <v>44970</v>
      </c>
      <c r="E1032" t="s">
        <v>2134</v>
      </c>
      <c r="F1032" t="s">
        <v>2134</v>
      </c>
      <c r="G1032" t="s">
        <v>3941</v>
      </c>
      <c r="H1032" t="s">
        <v>6157</v>
      </c>
      <c r="I1032" t="s">
        <v>4855</v>
      </c>
      <c r="J1032" t="s">
        <v>4856</v>
      </c>
      <c r="K1032" t="s">
        <v>4857</v>
      </c>
      <c r="L1032" t="s">
        <v>6157</v>
      </c>
      <c r="M1032" t="s">
        <v>3984</v>
      </c>
      <c r="N1032" t="s">
        <v>289</v>
      </c>
      <c r="O1032" t="s">
        <v>6987</v>
      </c>
      <c r="P1032" t="s">
        <v>3968</v>
      </c>
      <c r="Q1032" t="s">
        <v>4403</v>
      </c>
      <c r="R1032" t="s">
        <v>6157</v>
      </c>
      <c r="S1032" t="s">
        <v>4353</v>
      </c>
      <c r="T1032" t="s">
        <v>4353</v>
      </c>
      <c r="U1032" t="s">
        <v>6157</v>
      </c>
      <c r="X1032" t="s">
        <v>6157</v>
      </c>
      <c r="Y1032" t="s">
        <v>6157</v>
      </c>
      <c r="Z1032" t="s">
        <v>6157</v>
      </c>
      <c r="AA1032" t="s">
        <v>4021</v>
      </c>
      <c r="AB1032" t="s">
        <v>6157</v>
      </c>
      <c r="AC1032" t="s">
        <v>6157</v>
      </c>
      <c r="AD1032" t="s">
        <v>6157</v>
      </c>
      <c r="AE1032" t="s">
        <v>6157</v>
      </c>
      <c r="AF1032" t="s">
        <v>6157</v>
      </c>
      <c r="AG1032" t="s">
        <v>6157</v>
      </c>
      <c r="AH1032" t="s">
        <v>6157</v>
      </c>
      <c r="AI1032" t="s">
        <v>6157</v>
      </c>
      <c r="AJ1032" t="s">
        <v>4588</v>
      </c>
      <c r="AK1032" t="s">
        <v>4858</v>
      </c>
      <c r="AL1032" t="s">
        <v>268</v>
      </c>
      <c r="AM1032" t="s">
        <v>264</v>
      </c>
      <c r="AN1032" t="s">
        <v>4353</v>
      </c>
      <c r="AO1032" s="29">
        <v>18.350997899999999</v>
      </c>
      <c r="AP1032">
        <v>-28.025400000000001</v>
      </c>
      <c r="AQ1032">
        <v>137.685</v>
      </c>
      <c r="AR1032" t="s">
        <v>1532</v>
      </c>
      <c r="AS1032">
        <v>0</v>
      </c>
      <c r="AT1032" t="s">
        <v>4353</v>
      </c>
      <c r="AU1032" t="s">
        <v>274</v>
      </c>
      <c r="AV1032" t="s">
        <v>4353</v>
      </c>
      <c r="AW1032" t="s">
        <v>4353</v>
      </c>
      <c r="AX1032" t="s">
        <v>6157</v>
      </c>
      <c r="AY1032">
        <v>-75618</v>
      </c>
      <c r="AZ1032">
        <v>-75618</v>
      </c>
      <c r="BA1032" t="s">
        <v>7018</v>
      </c>
      <c r="BB1032" t="s">
        <v>4785</v>
      </c>
      <c r="BC1032" t="s">
        <v>6157</v>
      </c>
      <c r="BH1032" t="s">
        <v>4144</v>
      </c>
      <c r="BI1032" t="s">
        <v>7195</v>
      </c>
      <c r="BJ1032" t="s">
        <v>4164</v>
      </c>
      <c r="BK1032" t="s">
        <v>4165</v>
      </c>
      <c r="BL1032">
        <v>2016</v>
      </c>
      <c r="BM1032"/>
      <c r="BN1032"/>
      <c r="BO1032"/>
      <c r="BP1032"/>
      <c r="BW1032"/>
      <c r="BY1032"/>
    </row>
    <row r="1033" spans="1:77" ht="16" customHeight="1">
      <c r="A1033">
        <v>1032</v>
      </c>
      <c r="B1033" t="s">
        <v>7107</v>
      </c>
      <c r="C1033" s="2">
        <v>44970</v>
      </c>
      <c r="E1033" t="s">
        <v>2135</v>
      </c>
      <c r="F1033" t="s">
        <v>2135</v>
      </c>
      <c r="G1033" t="s">
        <v>3941</v>
      </c>
      <c r="H1033" t="s">
        <v>6157</v>
      </c>
      <c r="I1033" t="s">
        <v>4855</v>
      </c>
      <c r="J1033" t="s">
        <v>4856</v>
      </c>
      <c r="K1033" t="s">
        <v>4857</v>
      </c>
      <c r="L1033" t="s">
        <v>6157</v>
      </c>
      <c r="M1033" t="s">
        <v>3984</v>
      </c>
      <c r="N1033" t="s">
        <v>289</v>
      </c>
      <c r="O1033" t="s">
        <v>6987</v>
      </c>
      <c r="P1033" t="s">
        <v>3968</v>
      </c>
      <c r="Q1033" t="s">
        <v>4403</v>
      </c>
      <c r="R1033" t="s">
        <v>6157</v>
      </c>
      <c r="S1033" t="s">
        <v>4353</v>
      </c>
      <c r="T1033" t="s">
        <v>4353</v>
      </c>
      <c r="U1033" t="s">
        <v>6157</v>
      </c>
      <c r="X1033" t="s">
        <v>6157</v>
      </c>
      <c r="Y1033" t="s">
        <v>6157</v>
      </c>
      <c r="Z1033" t="s">
        <v>6157</v>
      </c>
      <c r="AA1033" t="s">
        <v>4021</v>
      </c>
      <c r="AB1033" t="s">
        <v>6157</v>
      </c>
      <c r="AC1033" t="s">
        <v>6157</v>
      </c>
      <c r="AD1033" t="s">
        <v>6157</v>
      </c>
      <c r="AE1033" t="s">
        <v>6157</v>
      </c>
      <c r="AF1033" t="s">
        <v>6157</v>
      </c>
      <c r="AG1033" t="s">
        <v>6157</v>
      </c>
      <c r="AH1033" t="s">
        <v>6157</v>
      </c>
      <c r="AI1033" t="s">
        <v>6157</v>
      </c>
      <c r="AJ1033" t="s">
        <v>4588</v>
      </c>
      <c r="AK1033" t="s">
        <v>4858</v>
      </c>
      <c r="AL1033" t="s">
        <v>268</v>
      </c>
      <c r="AM1033" t="s">
        <v>264</v>
      </c>
      <c r="AN1033" t="s">
        <v>4353</v>
      </c>
      <c r="AO1033" s="29">
        <v>-2.7262819</v>
      </c>
      <c r="AP1033">
        <v>-28.84</v>
      </c>
      <c r="AQ1033">
        <v>137.774</v>
      </c>
      <c r="AR1033" t="s">
        <v>1532</v>
      </c>
      <c r="AS1033">
        <v>0</v>
      </c>
      <c r="AT1033" t="s">
        <v>4353</v>
      </c>
      <c r="AU1033" t="s">
        <v>274</v>
      </c>
      <c r="AV1033" t="s">
        <v>4353</v>
      </c>
      <c r="AW1033" t="s">
        <v>4353</v>
      </c>
      <c r="AX1033" t="s">
        <v>6157</v>
      </c>
      <c r="AY1033">
        <v>-75774</v>
      </c>
      <c r="AZ1033">
        <v>-75774</v>
      </c>
      <c r="BA1033" t="s">
        <v>7018</v>
      </c>
      <c r="BB1033" t="s">
        <v>4785</v>
      </c>
      <c r="BC1033" t="s">
        <v>6157</v>
      </c>
      <c r="BH1033" t="s">
        <v>4144</v>
      </c>
      <c r="BI1033" t="s">
        <v>7195</v>
      </c>
      <c r="BJ1033" t="s">
        <v>4164</v>
      </c>
      <c r="BK1033" t="s">
        <v>4165</v>
      </c>
      <c r="BL1033">
        <v>2016</v>
      </c>
      <c r="BM1033"/>
      <c r="BN1033"/>
      <c r="BO1033"/>
      <c r="BP1033"/>
      <c r="BW1033"/>
      <c r="BY1033"/>
    </row>
    <row r="1034" spans="1:77" ht="16" customHeight="1">
      <c r="A1034">
        <v>1033</v>
      </c>
      <c r="B1034" t="s">
        <v>7107</v>
      </c>
      <c r="C1034" s="2">
        <v>44970</v>
      </c>
      <c r="E1034" t="s">
        <v>2101</v>
      </c>
      <c r="F1034" t="s">
        <v>2101</v>
      </c>
      <c r="G1034" t="s">
        <v>3941</v>
      </c>
      <c r="H1034" t="s">
        <v>6157</v>
      </c>
      <c r="I1034" t="s">
        <v>4855</v>
      </c>
      <c r="J1034" t="s">
        <v>4856</v>
      </c>
      <c r="K1034" t="s">
        <v>4857</v>
      </c>
      <c r="L1034" t="s">
        <v>6157</v>
      </c>
      <c r="M1034" t="s">
        <v>3984</v>
      </c>
      <c r="N1034" t="s">
        <v>289</v>
      </c>
      <c r="O1034" t="s">
        <v>6987</v>
      </c>
      <c r="P1034" t="s">
        <v>3968</v>
      </c>
      <c r="Q1034" t="s">
        <v>4403</v>
      </c>
      <c r="R1034" t="s">
        <v>6157</v>
      </c>
      <c r="S1034" t="s">
        <v>4353</v>
      </c>
      <c r="T1034" t="s">
        <v>4353</v>
      </c>
      <c r="U1034" t="s">
        <v>6157</v>
      </c>
      <c r="X1034" t="s">
        <v>6157</v>
      </c>
      <c r="Y1034" t="s">
        <v>6157</v>
      </c>
      <c r="Z1034" t="s">
        <v>6157</v>
      </c>
      <c r="AA1034" t="s">
        <v>4021</v>
      </c>
      <c r="AB1034" t="s">
        <v>6157</v>
      </c>
      <c r="AC1034" t="s">
        <v>6157</v>
      </c>
      <c r="AD1034" t="s">
        <v>6157</v>
      </c>
      <c r="AE1034" t="s">
        <v>6157</v>
      </c>
      <c r="AF1034" t="s">
        <v>6157</v>
      </c>
      <c r="AG1034" t="s">
        <v>6157</v>
      </c>
      <c r="AH1034" t="s">
        <v>6157</v>
      </c>
      <c r="AI1034" t="s">
        <v>6157</v>
      </c>
      <c r="AJ1034" t="s">
        <v>4588</v>
      </c>
      <c r="AK1034" t="s">
        <v>4858</v>
      </c>
      <c r="AL1034" t="s">
        <v>268</v>
      </c>
      <c r="AM1034" t="s">
        <v>264</v>
      </c>
      <c r="AN1034" t="s">
        <v>4353</v>
      </c>
      <c r="AO1034" s="29">
        <v>-6</v>
      </c>
      <c r="AP1034">
        <v>-27.82</v>
      </c>
      <c r="AQ1034">
        <v>137.42966999999999</v>
      </c>
      <c r="AR1034" t="s">
        <v>1532</v>
      </c>
      <c r="AS1034">
        <v>0</v>
      </c>
      <c r="AT1034" t="s">
        <v>4353</v>
      </c>
      <c r="AU1034" t="s">
        <v>274</v>
      </c>
      <c r="AV1034" t="s">
        <v>4353</v>
      </c>
      <c r="AW1034" t="s">
        <v>4353</v>
      </c>
      <c r="AX1034" t="s">
        <v>6157</v>
      </c>
      <c r="AY1034">
        <v>-76391</v>
      </c>
      <c r="AZ1034">
        <v>-76391</v>
      </c>
      <c r="BA1034" t="s">
        <v>7018</v>
      </c>
      <c r="BB1034" t="s">
        <v>4785</v>
      </c>
      <c r="BC1034" t="s">
        <v>6157</v>
      </c>
      <c r="BH1034" t="s">
        <v>4144</v>
      </c>
      <c r="BI1034" t="s">
        <v>7195</v>
      </c>
      <c r="BJ1034" t="s">
        <v>4164</v>
      </c>
      <c r="BK1034" t="s">
        <v>4165</v>
      </c>
      <c r="BL1034">
        <v>2016</v>
      </c>
      <c r="BM1034"/>
      <c r="BN1034"/>
      <c r="BO1034"/>
      <c r="BP1034"/>
      <c r="BW1034">
        <v>-13.3</v>
      </c>
      <c r="BY1034">
        <v>11.7</v>
      </c>
    </row>
    <row r="1035" spans="1:77" ht="16" customHeight="1">
      <c r="A1035">
        <v>1034</v>
      </c>
      <c r="B1035" t="s">
        <v>7107</v>
      </c>
      <c r="C1035" s="2">
        <v>44970</v>
      </c>
      <c r="E1035" t="s">
        <v>2136</v>
      </c>
      <c r="F1035" t="s">
        <v>2136</v>
      </c>
      <c r="G1035" t="s">
        <v>3941</v>
      </c>
      <c r="H1035" t="s">
        <v>6157</v>
      </c>
      <c r="I1035" t="s">
        <v>4855</v>
      </c>
      <c r="J1035" t="s">
        <v>4856</v>
      </c>
      <c r="K1035" t="s">
        <v>4857</v>
      </c>
      <c r="L1035" t="s">
        <v>6157</v>
      </c>
      <c r="M1035" t="s">
        <v>3984</v>
      </c>
      <c r="N1035" t="s">
        <v>289</v>
      </c>
      <c r="O1035" t="s">
        <v>6987</v>
      </c>
      <c r="P1035" t="s">
        <v>3968</v>
      </c>
      <c r="Q1035" t="s">
        <v>4403</v>
      </c>
      <c r="R1035" t="s">
        <v>6157</v>
      </c>
      <c r="S1035" t="s">
        <v>4353</v>
      </c>
      <c r="T1035" t="s">
        <v>4353</v>
      </c>
      <c r="U1035" t="s">
        <v>6157</v>
      </c>
      <c r="X1035" t="s">
        <v>6157</v>
      </c>
      <c r="Y1035" t="s">
        <v>6157</v>
      </c>
      <c r="Z1035" t="s">
        <v>6157</v>
      </c>
      <c r="AA1035" t="s">
        <v>4021</v>
      </c>
      <c r="AB1035" t="s">
        <v>6157</v>
      </c>
      <c r="AC1035" t="s">
        <v>6157</v>
      </c>
      <c r="AD1035" t="s">
        <v>6157</v>
      </c>
      <c r="AE1035" t="s">
        <v>6157</v>
      </c>
      <c r="AF1035" t="s">
        <v>6157</v>
      </c>
      <c r="AG1035" t="s">
        <v>6157</v>
      </c>
      <c r="AH1035" t="s">
        <v>6157</v>
      </c>
      <c r="AI1035" t="s">
        <v>6157</v>
      </c>
      <c r="AJ1035" t="s">
        <v>4588</v>
      </c>
      <c r="AK1035" t="s">
        <v>4858</v>
      </c>
      <c r="AL1035" t="s">
        <v>268</v>
      </c>
      <c r="AM1035" t="s">
        <v>264</v>
      </c>
      <c r="AN1035" t="s">
        <v>4353</v>
      </c>
      <c r="AO1035" s="29">
        <v>17</v>
      </c>
      <c r="AP1035">
        <v>-27.9939</v>
      </c>
      <c r="AQ1035">
        <v>137.68369999999999</v>
      </c>
      <c r="AR1035" t="s">
        <v>1532</v>
      </c>
      <c r="AS1035">
        <v>0</v>
      </c>
      <c r="AT1035" t="s">
        <v>4353</v>
      </c>
      <c r="AU1035" t="s">
        <v>274</v>
      </c>
      <c r="AV1035" t="s">
        <v>4353</v>
      </c>
      <c r="AW1035" t="s">
        <v>4353</v>
      </c>
      <c r="AX1035" t="s">
        <v>6157</v>
      </c>
      <c r="AY1035">
        <v>-76456</v>
      </c>
      <c r="AZ1035">
        <v>-76456</v>
      </c>
      <c r="BA1035" t="s">
        <v>7018</v>
      </c>
      <c r="BB1035" t="s">
        <v>4785</v>
      </c>
      <c r="BC1035" t="s">
        <v>6157</v>
      </c>
      <c r="BH1035" t="s">
        <v>4144</v>
      </c>
      <c r="BI1035" t="s">
        <v>7195</v>
      </c>
      <c r="BJ1035" t="s">
        <v>4164</v>
      </c>
      <c r="BK1035" t="s">
        <v>4165</v>
      </c>
      <c r="BL1035">
        <v>2016</v>
      </c>
      <c r="BM1035"/>
      <c r="BN1035"/>
      <c r="BO1035"/>
      <c r="BP1035"/>
      <c r="BW1035">
        <v>-12.4</v>
      </c>
      <c r="BY1035">
        <v>8.1</v>
      </c>
    </row>
    <row r="1036" spans="1:77" ht="16" customHeight="1">
      <c r="A1036">
        <v>1035</v>
      </c>
      <c r="B1036" t="s">
        <v>7107</v>
      </c>
      <c r="C1036" s="2">
        <v>44970</v>
      </c>
      <c r="E1036" t="s">
        <v>2133</v>
      </c>
      <c r="F1036" t="s">
        <v>2133</v>
      </c>
      <c r="G1036" t="s">
        <v>3941</v>
      </c>
      <c r="H1036" t="s">
        <v>6157</v>
      </c>
      <c r="I1036" t="s">
        <v>4855</v>
      </c>
      <c r="J1036" t="s">
        <v>4856</v>
      </c>
      <c r="K1036" t="s">
        <v>4857</v>
      </c>
      <c r="L1036" t="s">
        <v>6157</v>
      </c>
      <c r="M1036" t="s">
        <v>3984</v>
      </c>
      <c r="N1036" t="s">
        <v>289</v>
      </c>
      <c r="O1036" t="s">
        <v>6987</v>
      </c>
      <c r="P1036" t="s">
        <v>3968</v>
      </c>
      <c r="Q1036" t="s">
        <v>4403</v>
      </c>
      <c r="R1036" t="s">
        <v>6157</v>
      </c>
      <c r="S1036" t="s">
        <v>4353</v>
      </c>
      <c r="T1036" t="s">
        <v>4353</v>
      </c>
      <c r="U1036" t="s">
        <v>6157</v>
      </c>
      <c r="X1036" t="s">
        <v>6157</v>
      </c>
      <c r="Y1036" t="s">
        <v>6157</v>
      </c>
      <c r="Z1036" t="s">
        <v>6157</v>
      </c>
      <c r="AA1036" t="s">
        <v>4021</v>
      </c>
      <c r="AB1036" t="s">
        <v>6157</v>
      </c>
      <c r="AC1036" t="s">
        <v>6157</v>
      </c>
      <c r="AD1036" t="s">
        <v>6157</v>
      </c>
      <c r="AE1036" t="s">
        <v>6157</v>
      </c>
      <c r="AF1036" t="s">
        <v>6157</v>
      </c>
      <c r="AG1036" t="s">
        <v>6157</v>
      </c>
      <c r="AH1036" t="s">
        <v>6157</v>
      </c>
      <c r="AI1036" t="s">
        <v>6157</v>
      </c>
      <c r="AJ1036" t="s">
        <v>4588</v>
      </c>
      <c r="AK1036" t="s">
        <v>4858</v>
      </c>
      <c r="AL1036" t="s">
        <v>268</v>
      </c>
      <c r="AM1036" t="s">
        <v>264</v>
      </c>
      <c r="AN1036" t="s">
        <v>4353</v>
      </c>
      <c r="AO1036" s="29">
        <v>16</v>
      </c>
      <c r="AP1036">
        <v>-27.964639999999999</v>
      </c>
      <c r="AQ1036">
        <v>137.7388</v>
      </c>
      <c r="AR1036" t="s">
        <v>1532</v>
      </c>
      <c r="AS1036">
        <v>0</v>
      </c>
      <c r="AT1036" t="s">
        <v>4353</v>
      </c>
      <c r="AU1036" t="s">
        <v>274</v>
      </c>
      <c r="AV1036" t="s">
        <v>4353</v>
      </c>
      <c r="AW1036" t="s">
        <v>4353</v>
      </c>
      <c r="AX1036" t="s">
        <v>6157</v>
      </c>
      <c r="AY1036">
        <v>-76473</v>
      </c>
      <c r="AZ1036">
        <v>-76473</v>
      </c>
      <c r="BA1036" t="s">
        <v>7018</v>
      </c>
      <c r="BB1036" t="s">
        <v>4785</v>
      </c>
      <c r="BC1036" t="s">
        <v>6157</v>
      </c>
      <c r="BH1036" t="s">
        <v>4144</v>
      </c>
      <c r="BI1036" t="s">
        <v>7195</v>
      </c>
      <c r="BJ1036" t="s">
        <v>4164</v>
      </c>
      <c r="BK1036" t="s">
        <v>4165</v>
      </c>
      <c r="BL1036">
        <v>2016</v>
      </c>
      <c r="BM1036"/>
      <c r="BN1036"/>
      <c r="BO1036"/>
      <c r="BP1036"/>
      <c r="BW1036"/>
      <c r="BY1036"/>
    </row>
    <row r="1037" spans="1:77" ht="16" customHeight="1">
      <c r="A1037">
        <v>1036</v>
      </c>
      <c r="B1037" t="s">
        <v>7107</v>
      </c>
      <c r="C1037" s="2">
        <v>44970</v>
      </c>
      <c r="E1037" t="s">
        <v>2128</v>
      </c>
      <c r="F1037" t="s">
        <v>2128</v>
      </c>
      <c r="G1037" t="s">
        <v>3941</v>
      </c>
      <c r="H1037" t="s">
        <v>6157</v>
      </c>
      <c r="I1037" t="s">
        <v>4855</v>
      </c>
      <c r="J1037" t="s">
        <v>4856</v>
      </c>
      <c r="K1037" t="s">
        <v>4857</v>
      </c>
      <c r="L1037" t="s">
        <v>6157</v>
      </c>
      <c r="M1037" t="s">
        <v>3984</v>
      </c>
      <c r="N1037" t="s">
        <v>289</v>
      </c>
      <c r="O1037" t="s">
        <v>6987</v>
      </c>
      <c r="P1037" t="s">
        <v>3968</v>
      </c>
      <c r="Q1037" t="s">
        <v>4403</v>
      </c>
      <c r="R1037" t="s">
        <v>6157</v>
      </c>
      <c r="S1037" t="s">
        <v>4353</v>
      </c>
      <c r="T1037" t="s">
        <v>4353</v>
      </c>
      <c r="U1037" t="s">
        <v>6157</v>
      </c>
      <c r="X1037" t="s">
        <v>6157</v>
      </c>
      <c r="Y1037" t="s">
        <v>6157</v>
      </c>
      <c r="Z1037" t="s">
        <v>6157</v>
      </c>
      <c r="AA1037" t="s">
        <v>4021</v>
      </c>
      <c r="AB1037" t="s">
        <v>6157</v>
      </c>
      <c r="AC1037" t="s">
        <v>6157</v>
      </c>
      <c r="AD1037" t="s">
        <v>6157</v>
      </c>
      <c r="AE1037" t="s">
        <v>6157</v>
      </c>
      <c r="AF1037" t="s">
        <v>6157</v>
      </c>
      <c r="AG1037" t="s">
        <v>6157</v>
      </c>
      <c r="AH1037" t="s">
        <v>6157</v>
      </c>
      <c r="AI1037" t="s">
        <v>6157</v>
      </c>
      <c r="AJ1037" t="s">
        <v>4588</v>
      </c>
      <c r="AK1037" t="s">
        <v>4858</v>
      </c>
      <c r="AL1037" t="s">
        <v>268</v>
      </c>
      <c r="AM1037" t="s">
        <v>264</v>
      </c>
      <c r="AN1037" t="s">
        <v>4353</v>
      </c>
      <c r="AO1037" s="29">
        <v>19</v>
      </c>
      <c r="AP1037">
        <v>-27.992940000000001</v>
      </c>
      <c r="AQ1037">
        <v>137.68289999999999</v>
      </c>
      <c r="AR1037" t="s">
        <v>1532</v>
      </c>
      <c r="AS1037">
        <v>0</v>
      </c>
      <c r="AT1037" t="s">
        <v>4353</v>
      </c>
      <c r="AU1037" t="s">
        <v>274</v>
      </c>
      <c r="AV1037" t="s">
        <v>4353</v>
      </c>
      <c r="AW1037" t="s">
        <v>4353</v>
      </c>
      <c r="AX1037" t="s">
        <v>6157</v>
      </c>
      <c r="AY1037">
        <v>-76534</v>
      </c>
      <c r="AZ1037">
        <v>-76534</v>
      </c>
      <c r="BA1037" t="s">
        <v>7018</v>
      </c>
      <c r="BB1037" t="s">
        <v>4785</v>
      </c>
      <c r="BC1037" t="s">
        <v>6157</v>
      </c>
      <c r="BH1037" t="s">
        <v>4144</v>
      </c>
      <c r="BI1037" t="s">
        <v>7195</v>
      </c>
      <c r="BJ1037" t="s">
        <v>4164</v>
      </c>
      <c r="BK1037" t="s">
        <v>4165</v>
      </c>
      <c r="BL1037">
        <v>2016</v>
      </c>
      <c r="BM1037"/>
      <c r="BN1037"/>
      <c r="BO1037"/>
      <c r="BP1037"/>
      <c r="BW1037"/>
      <c r="BY1037"/>
    </row>
    <row r="1038" spans="1:77" ht="16" customHeight="1">
      <c r="A1038">
        <v>1037</v>
      </c>
      <c r="B1038" t="s">
        <v>7107</v>
      </c>
      <c r="C1038" s="2">
        <v>44970</v>
      </c>
      <c r="E1038" t="s">
        <v>2137</v>
      </c>
      <c r="F1038" t="s">
        <v>2137</v>
      </c>
      <c r="G1038" t="s">
        <v>3941</v>
      </c>
      <c r="H1038" t="s">
        <v>6157</v>
      </c>
      <c r="I1038" t="s">
        <v>4855</v>
      </c>
      <c r="J1038" t="s">
        <v>4856</v>
      </c>
      <c r="K1038" t="s">
        <v>4857</v>
      </c>
      <c r="L1038" t="s">
        <v>6157</v>
      </c>
      <c r="M1038" t="s">
        <v>3984</v>
      </c>
      <c r="N1038" t="s">
        <v>289</v>
      </c>
      <c r="O1038" t="s">
        <v>6987</v>
      </c>
      <c r="P1038" t="s">
        <v>3968</v>
      </c>
      <c r="Q1038" t="s">
        <v>4403</v>
      </c>
      <c r="R1038" t="s">
        <v>6157</v>
      </c>
      <c r="S1038" t="s">
        <v>4353</v>
      </c>
      <c r="T1038" t="s">
        <v>4353</v>
      </c>
      <c r="U1038" t="s">
        <v>6157</v>
      </c>
      <c r="X1038" t="s">
        <v>6157</v>
      </c>
      <c r="Y1038" t="s">
        <v>6157</v>
      </c>
      <c r="Z1038" t="s">
        <v>6157</v>
      </c>
      <c r="AA1038" t="s">
        <v>4021</v>
      </c>
      <c r="AB1038" t="s">
        <v>6157</v>
      </c>
      <c r="AC1038" t="s">
        <v>6157</v>
      </c>
      <c r="AD1038" t="s">
        <v>6157</v>
      </c>
      <c r="AE1038" t="s">
        <v>6157</v>
      </c>
      <c r="AF1038" t="s">
        <v>6157</v>
      </c>
      <c r="AG1038" t="s">
        <v>6157</v>
      </c>
      <c r="AH1038" t="s">
        <v>6157</v>
      </c>
      <c r="AI1038" t="s">
        <v>6157</v>
      </c>
      <c r="AJ1038" t="s">
        <v>4588</v>
      </c>
      <c r="AK1038" t="s">
        <v>4858</v>
      </c>
      <c r="AL1038" t="s">
        <v>268</v>
      </c>
      <c r="AM1038" t="s">
        <v>264</v>
      </c>
      <c r="AN1038" t="s">
        <v>4353</v>
      </c>
      <c r="AO1038" s="29">
        <v>-12.8546686</v>
      </c>
      <c r="AP1038">
        <v>-28.619499999999999</v>
      </c>
      <c r="AQ1038">
        <v>137.62217000000001</v>
      </c>
      <c r="AR1038" t="s">
        <v>1532</v>
      </c>
      <c r="AS1038">
        <v>0</v>
      </c>
      <c r="AT1038" t="s">
        <v>4353</v>
      </c>
      <c r="AU1038" t="s">
        <v>274</v>
      </c>
      <c r="AV1038" t="s">
        <v>4353</v>
      </c>
      <c r="AW1038" t="s">
        <v>4353</v>
      </c>
      <c r="AX1038" t="s">
        <v>6157</v>
      </c>
      <c r="AY1038">
        <v>-76634</v>
      </c>
      <c r="AZ1038">
        <v>-76634</v>
      </c>
      <c r="BA1038" t="s">
        <v>7018</v>
      </c>
      <c r="BB1038" t="s">
        <v>4785</v>
      </c>
      <c r="BC1038" t="s">
        <v>6157</v>
      </c>
      <c r="BH1038" t="s">
        <v>4144</v>
      </c>
      <c r="BI1038" t="s">
        <v>7195</v>
      </c>
      <c r="BJ1038" t="s">
        <v>4164</v>
      </c>
      <c r="BK1038" t="s">
        <v>4165</v>
      </c>
      <c r="BL1038">
        <v>2016</v>
      </c>
      <c r="BM1038"/>
      <c r="BN1038"/>
      <c r="BO1038"/>
      <c r="BP1038"/>
      <c r="BW1038">
        <v>-18.399999999999999</v>
      </c>
      <c r="BY1038">
        <v>12.1</v>
      </c>
    </row>
    <row r="1039" spans="1:77" ht="16" customHeight="1">
      <c r="A1039">
        <v>1038</v>
      </c>
      <c r="B1039" t="s">
        <v>7107</v>
      </c>
      <c r="C1039" s="2">
        <v>44970</v>
      </c>
      <c r="E1039" t="s">
        <v>2120</v>
      </c>
      <c r="F1039" t="s">
        <v>2120</v>
      </c>
      <c r="G1039" t="s">
        <v>3941</v>
      </c>
      <c r="H1039" t="s">
        <v>6157</v>
      </c>
      <c r="I1039" t="s">
        <v>4855</v>
      </c>
      <c r="J1039" t="s">
        <v>4856</v>
      </c>
      <c r="K1039" t="s">
        <v>4857</v>
      </c>
      <c r="L1039" t="s">
        <v>6157</v>
      </c>
      <c r="M1039" t="s">
        <v>3984</v>
      </c>
      <c r="N1039" t="s">
        <v>289</v>
      </c>
      <c r="O1039" t="s">
        <v>6987</v>
      </c>
      <c r="P1039" t="s">
        <v>3968</v>
      </c>
      <c r="Q1039" t="s">
        <v>4403</v>
      </c>
      <c r="R1039" t="s">
        <v>6157</v>
      </c>
      <c r="S1039" t="s">
        <v>4353</v>
      </c>
      <c r="T1039" t="s">
        <v>4353</v>
      </c>
      <c r="U1039" t="s">
        <v>6157</v>
      </c>
      <c r="X1039" t="s">
        <v>6157</v>
      </c>
      <c r="Y1039" t="s">
        <v>6157</v>
      </c>
      <c r="Z1039" t="s">
        <v>6157</v>
      </c>
      <c r="AA1039" t="s">
        <v>4021</v>
      </c>
      <c r="AB1039" t="s">
        <v>6157</v>
      </c>
      <c r="AC1039" t="s">
        <v>6157</v>
      </c>
      <c r="AD1039" t="s">
        <v>6157</v>
      </c>
      <c r="AE1039" t="s">
        <v>6157</v>
      </c>
      <c r="AF1039" t="s">
        <v>6157</v>
      </c>
      <c r="AG1039" t="s">
        <v>6157</v>
      </c>
      <c r="AH1039" t="s">
        <v>6157</v>
      </c>
      <c r="AI1039" t="s">
        <v>6157</v>
      </c>
      <c r="AJ1039" t="s">
        <v>4588</v>
      </c>
      <c r="AK1039" t="s">
        <v>4858</v>
      </c>
      <c r="AL1039" t="s">
        <v>268</v>
      </c>
      <c r="AM1039" t="s">
        <v>264</v>
      </c>
      <c r="AN1039" t="s">
        <v>4353</v>
      </c>
      <c r="AO1039" s="29">
        <v>19</v>
      </c>
      <c r="AP1039">
        <v>-28.023499999999999</v>
      </c>
      <c r="AQ1039">
        <v>137.68440000000001</v>
      </c>
      <c r="AR1039" t="s">
        <v>1532</v>
      </c>
      <c r="AS1039">
        <v>0</v>
      </c>
      <c r="AT1039" t="s">
        <v>4353</v>
      </c>
      <c r="AU1039" t="s">
        <v>274</v>
      </c>
      <c r="AV1039" t="s">
        <v>4353</v>
      </c>
      <c r="AW1039" t="s">
        <v>4353</v>
      </c>
      <c r="AX1039" t="s">
        <v>6157</v>
      </c>
      <c r="AY1039">
        <v>-76634</v>
      </c>
      <c r="AZ1039">
        <v>-76634</v>
      </c>
      <c r="BA1039" t="s">
        <v>7018</v>
      </c>
      <c r="BB1039" t="s">
        <v>4785</v>
      </c>
      <c r="BC1039" t="s">
        <v>6157</v>
      </c>
      <c r="BH1039" t="s">
        <v>4144</v>
      </c>
      <c r="BI1039" t="s">
        <v>7195</v>
      </c>
      <c r="BJ1039" t="s">
        <v>4164</v>
      </c>
      <c r="BK1039" t="s">
        <v>4165</v>
      </c>
      <c r="BL1039">
        <v>2016</v>
      </c>
      <c r="BM1039"/>
      <c r="BN1039"/>
      <c r="BO1039"/>
      <c r="BP1039"/>
      <c r="BW1039"/>
      <c r="BY1039"/>
    </row>
    <row r="1040" spans="1:77" ht="16" customHeight="1">
      <c r="A1040">
        <v>1039</v>
      </c>
      <c r="B1040" t="s">
        <v>7107</v>
      </c>
      <c r="C1040" s="2">
        <v>44970</v>
      </c>
      <c r="E1040" t="s">
        <v>2118</v>
      </c>
      <c r="F1040" t="s">
        <v>2118</v>
      </c>
      <c r="G1040" t="s">
        <v>3941</v>
      </c>
      <c r="H1040" t="s">
        <v>6157</v>
      </c>
      <c r="I1040" t="s">
        <v>4855</v>
      </c>
      <c r="J1040" t="s">
        <v>4856</v>
      </c>
      <c r="K1040" t="s">
        <v>4857</v>
      </c>
      <c r="L1040" t="s">
        <v>6157</v>
      </c>
      <c r="M1040" t="s">
        <v>3984</v>
      </c>
      <c r="N1040" t="s">
        <v>289</v>
      </c>
      <c r="O1040" t="s">
        <v>6987</v>
      </c>
      <c r="P1040" t="s">
        <v>3968</v>
      </c>
      <c r="Q1040" t="s">
        <v>4403</v>
      </c>
      <c r="R1040" t="s">
        <v>6157</v>
      </c>
      <c r="S1040" t="s">
        <v>4353</v>
      </c>
      <c r="T1040" t="s">
        <v>4353</v>
      </c>
      <c r="U1040" t="s">
        <v>6157</v>
      </c>
      <c r="X1040" t="s">
        <v>6157</v>
      </c>
      <c r="Y1040" t="s">
        <v>6157</v>
      </c>
      <c r="Z1040" t="s">
        <v>6157</v>
      </c>
      <c r="AA1040" t="s">
        <v>4021</v>
      </c>
      <c r="AB1040" t="s">
        <v>6157</v>
      </c>
      <c r="AC1040" t="s">
        <v>6157</v>
      </c>
      <c r="AD1040" t="s">
        <v>6157</v>
      </c>
      <c r="AE1040" t="s">
        <v>6157</v>
      </c>
      <c r="AF1040" t="s">
        <v>6157</v>
      </c>
      <c r="AG1040" t="s">
        <v>6157</v>
      </c>
      <c r="AH1040" t="s">
        <v>6157</v>
      </c>
      <c r="AI1040" t="s">
        <v>6157</v>
      </c>
      <c r="AJ1040" t="s">
        <v>4588</v>
      </c>
      <c r="AK1040" t="s">
        <v>4858</v>
      </c>
      <c r="AL1040" t="s">
        <v>268</v>
      </c>
      <c r="AM1040" t="s">
        <v>264</v>
      </c>
      <c r="AN1040" t="s">
        <v>4353</v>
      </c>
      <c r="AO1040" s="29">
        <v>19</v>
      </c>
      <c r="AP1040">
        <v>-27.963850000000001</v>
      </c>
      <c r="AQ1040">
        <v>137.73920000000001</v>
      </c>
      <c r="AR1040" t="s">
        <v>1532</v>
      </c>
      <c r="AS1040">
        <v>0</v>
      </c>
      <c r="AT1040" t="s">
        <v>4353</v>
      </c>
      <c r="AU1040" t="s">
        <v>274</v>
      </c>
      <c r="AV1040" t="s">
        <v>4353</v>
      </c>
      <c r="AW1040" t="s">
        <v>4353</v>
      </c>
      <c r="AX1040" t="s">
        <v>6157</v>
      </c>
      <c r="AY1040">
        <v>-77821</v>
      </c>
      <c r="AZ1040">
        <v>-77821</v>
      </c>
      <c r="BA1040" t="s">
        <v>7018</v>
      </c>
      <c r="BB1040" t="s">
        <v>4785</v>
      </c>
      <c r="BC1040" t="s">
        <v>6157</v>
      </c>
      <c r="BH1040" t="s">
        <v>4144</v>
      </c>
      <c r="BI1040" t="s">
        <v>7195</v>
      </c>
      <c r="BJ1040" t="s">
        <v>4164</v>
      </c>
      <c r="BK1040" t="s">
        <v>4165</v>
      </c>
      <c r="BL1040">
        <v>2016</v>
      </c>
      <c r="BM1040"/>
      <c r="BN1040"/>
      <c r="BO1040"/>
      <c r="BP1040"/>
      <c r="BW1040">
        <v>-18.8</v>
      </c>
      <c r="BY1040">
        <v>10.3</v>
      </c>
    </row>
    <row r="1041" spans="1:77" ht="16" customHeight="1">
      <c r="A1041">
        <v>1040</v>
      </c>
      <c r="B1041" t="s">
        <v>7107</v>
      </c>
      <c r="C1041" s="2">
        <v>44970</v>
      </c>
      <c r="E1041" t="s">
        <v>2138</v>
      </c>
      <c r="F1041" t="s">
        <v>2138</v>
      </c>
      <c r="G1041" t="s">
        <v>3941</v>
      </c>
      <c r="H1041" t="s">
        <v>6157</v>
      </c>
      <c r="I1041" t="s">
        <v>4855</v>
      </c>
      <c r="J1041" t="s">
        <v>4856</v>
      </c>
      <c r="K1041" t="s">
        <v>4857</v>
      </c>
      <c r="L1041" t="s">
        <v>6157</v>
      </c>
      <c r="M1041" t="s">
        <v>3984</v>
      </c>
      <c r="N1041" t="s">
        <v>289</v>
      </c>
      <c r="O1041" t="s">
        <v>6987</v>
      </c>
      <c r="P1041" t="s">
        <v>3968</v>
      </c>
      <c r="Q1041" t="s">
        <v>4403</v>
      </c>
      <c r="R1041" t="s">
        <v>6157</v>
      </c>
      <c r="S1041" t="s">
        <v>4353</v>
      </c>
      <c r="T1041" t="s">
        <v>4353</v>
      </c>
      <c r="U1041" t="s">
        <v>6157</v>
      </c>
      <c r="X1041" t="s">
        <v>6157</v>
      </c>
      <c r="Y1041" t="s">
        <v>6157</v>
      </c>
      <c r="Z1041" t="s">
        <v>6157</v>
      </c>
      <c r="AA1041" t="s">
        <v>4021</v>
      </c>
      <c r="AB1041" t="s">
        <v>6157</v>
      </c>
      <c r="AC1041" t="s">
        <v>6157</v>
      </c>
      <c r="AD1041" t="s">
        <v>6157</v>
      </c>
      <c r="AE1041" t="s">
        <v>6157</v>
      </c>
      <c r="AF1041" t="s">
        <v>6157</v>
      </c>
      <c r="AG1041" t="s">
        <v>6157</v>
      </c>
      <c r="AH1041" t="s">
        <v>6157</v>
      </c>
      <c r="AI1041" t="s">
        <v>6157</v>
      </c>
      <c r="AJ1041" t="s">
        <v>4588</v>
      </c>
      <c r="AK1041" t="s">
        <v>4858</v>
      </c>
      <c r="AL1041" t="s">
        <v>268</v>
      </c>
      <c r="AM1041" t="s">
        <v>264</v>
      </c>
      <c r="AN1041" t="s">
        <v>4353</v>
      </c>
      <c r="AO1041" s="29">
        <v>19.372629199999999</v>
      </c>
      <c r="AP1041">
        <v>-28.0243</v>
      </c>
      <c r="AQ1041">
        <v>137.68469999999999</v>
      </c>
      <c r="AR1041" t="s">
        <v>1532</v>
      </c>
      <c r="AS1041">
        <v>0</v>
      </c>
      <c r="AT1041" t="s">
        <v>4353</v>
      </c>
      <c r="AU1041" t="s">
        <v>274</v>
      </c>
      <c r="AV1041" t="s">
        <v>4353</v>
      </c>
      <c r="AW1041" t="s">
        <v>4353</v>
      </c>
      <c r="AX1041" t="s">
        <v>6157</v>
      </c>
      <c r="AY1041">
        <v>-77826</v>
      </c>
      <c r="AZ1041">
        <v>-77826</v>
      </c>
      <c r="BA1041" t="s">
        <v>7018</v>
      </c>
      <c r="BB1041" t="s">
        <v>4785</v>
      </c>
      <c r="BC1041" t="s">
        <v>6157</v>
      </c>
      <c r="BH1041" t="s">
        <v>4144</v>
      </c>
      <c r="BI1041" t="s">
        <v>7195</v>
      </c>
      <c r="BJ1041" t="s">
        <v>4164</v>
      </c>
      <c r="BK1041" t="s">
        <v>4165</v>
      </c>
      <c r="BL1041">
        <v>2016</v>
      </c>
      <c r="BM1041"/>
      <c r="BN1041"/>
      <c r="BO1041"/>
      <c r="BP1041"/>
      <c r="BW1041"/>
      <c r="BY1041"/>
    </row>
    <row r="1042" spans="1:77" ht="16" customHeight="1">
      <c r="A1042">
        <v>1041</v>
      </c>
      <c r="B1042" t="s">
        <v>7107</v>
      </c>
      <c r="C1042" s="2">
        <v>44970</v>
      </c>
      <c r="E1042" t="s">
        <v>2139</v>
      </c>
      <c r="F1042" t="s">
        <v>2139</v>
      </c>
      <c r="G1042" t="s">
        <v>3941</v>
      </c>
      <c r="H1042" t="s">
        <v>6157</v>
      </c>
      <c r="I1042" t="s">
        <v>4855</v>
      </c>
      <c r="J1042" t="s">
        <v>4856</v>
      </c>
      <c r="K1042" t="s">
        <v>4857</v>
      </c>
      <c r="L1042" t="s">
        <v>6157</v>
      </c>
      <c r="M1042" t="s">
        <v>3984</v>
      </c>
      <c r="N1042" t="s">
        <v>289</v>
      </c>
      <c r="O1042" t="s">
        <v>6987</v>
      </c>
      <c r="P1042" t="s">
        <v>3968</v>
      </c>
      <c r="Q1042" t="s">
        <v>4403</v>
      </c>
      <c r="R1042" t="s">
        <v>6157</v>
      </c>
      <c r="S1042" t="s">
        <v>4353</v>
      </c>
      <c r="T1042" t="s">
        <v>4353</v>
      </c>
      <c r="U1042" t="s">
        <v>6157</v>
      </c>
      <c r="X1042" t="s">
        <v>6157</v>
      </c>
      <c r="Y1042" t="s">
        <v>6157</v>
      </c>
      <c r="Z1042" t="s">
        <v>6157</v>
      </c>
      <c r="AA1042" t="s">
        <v>4021</v>
      </c>
      <c r="AB1042" t="s">
        <v>6157</v>
      </c>
      <c r="AC1042" t="s">
        <v>6157</v>
      </c>
      <c r="AD1042" t="s">
        <v>6157</v>
      </c>
      <c r="AE1042" t="s">
        <v>6157</v>
      </c>
      <c r="AF1042" t="s">
        <v>6157</v>
      </c>
      <c r="AG1042" t="s">
        <v>6157</v>
      </c>
      <c r="AH1042" t="s">
        <v>6157</v>
      </c>
      <c r="AI1042" t="s">
        <v>6157</v>
      </c>
      <c r="AJ1042" t="s">
        <v>4588</v>
      </c>
      <c r="AK1042" t="s">
        <v>4858</v>
      </c>
      <c r="AL1042" t="s">
        <v>268</v>
      </c>
      <c r="AM1042" t="s">
        <v>264</v>
      </c>
      <c r="AN1042" t="s">
        <v>4353</v>
      </c>
      <c r="AO1042" s="29">
        <v>16.2166824</v>
      </c>
      <c r="AP1042">
        <v>-27.964639999999999</v>
      </c>
      <c r="AQ1042">
        <v>137.73876000000001</v>
      </c>
      <c r="AR1042" t="s">
        <v>1532</v>
      </c>
      <c r="AS1042">
        <v>0</v>
      </c>
      <c r="AT1042" t="s">
        <v>4353</v>
      </c>
      <c r="AU1042" t="s">
        <v>274</v>
      </c>
      <c r="AV1042" t="s">
        <v>4353</v>
      </c>
      <c r="AW1042" t="s">
        <v>4353</v>
      </c>
      <c r="AX1042" t="s">
        <v>6157</v>
      </c>
      <c r="AY1042">
        <v>-78074</v>
      </c>
      <c r="AZ1042">
        <v>-78074</v>
      </c>
      <c r="BA1042" t="s">
        <v>7018</v>
      </c>
      <c r="BB1042" t="s">
        <v>4785</v>
      </c>
      <c r="BC1042" t="s">
        <v>6157</v>
      </c>
      <c r="BH1042" t="s">
        <v>4144</v>
      </c>
      <c r="BI1042" t="s">
        <v>7195</v>
      </c>
      <c r="BJ1042" t="s">
        <v>4164</v>
      </c>
      <c r="BK1042" t="s">
        <v>4165</v>
      </c>
      <c r="BL1042">
        <v>2016</v>
      </c>
      <c r="BM1042"/>
      <c r="BN1042"/>
      <c r="BO1042"/>
      <c r="BP1042"/>
      <c r="BW1042"/>
      <c r="BY1042"/>
    </row>
    <row r="1043" spans="1:77" ht="16" customHeight="1">
      <c r="A1043">
        <v>1042</v>
      </c>
      <c r="B1043" t="s">
        <v>7107</v>
      </c>
      <c r="C1043" s="2">
        <v>44970</v>
      </c>
      <c r="E1043" t="s">
        <v>2122</v>
      </c>
      <c r="F1043" t="s">
        <v>2122</v>
      </c>
      <c r="G1043" t="s">
        <v>3941</v>
      </c>
      <c r="H1043" t="s">
        <v>6157</v>
      </c>
      <c r="I1043" t="s">
        <v>4855</v>
      </c>
      <c r="J1043" t="s">
        <v>4856</v>
      </c>
      <c r="K1043" t="s">
        <v>4857</v>
      </c>
      <c r="L1043" t="s">
        <v>6157</v>
      </c>
      <c r="M1043" t="s">
        <v>3984</v>
      </c>
      <c r="N1043" t="s">
        <v>289</v>
      </c>
      <c r="O1043" t="s">
        <v>6987</v>
      </c>
      <c r="P1043" t="s">
        <v>3968</v>
      </c>
      <c r="Q1043" t="s">
        <v>4403</v>
      </c>
      <c r="R1043" t="s">
        <v>6157</v>
      </c>
      <c r="S1043" t="s">
        <v>4353</v>
      </c>
      <c r="T1043" t="s">
        <v>4353</v>
      </c>
      <c r="U1043" t="s">
        <v>6157</v>
      </c>
      <c r="X1043" t="s">
        <v>6157</v>
      </c>
      <c r="Y1043" t="s">
        <v>6157</v>
      </c>
      <c r="Z1043" t="s">
        <v>6157</v>
      </c>
      <c r="AA1043" t="s">
        <v>4021</v>
      </c>
      <c r="AB1043" t="s">
        <v>6157</v>
      </c>
      <c r="AC1043" t="s">
        <v>6157</v>
      </c>
      <c r="AD1043" t="s">
        <v>6157</v>
      </c>
      <c r="AE1043" t="s">
        <v>6157</v>
      </c>
      <c r="AF1043" t="s">
        <v>6157</v>
      </c>
      <c r="AG1043" t="s">
        <v>6157</v>
      </c>
      <c r="AH1043" t="s">
        <v>6157</v>
      </c>
      <c r="AI1043" t="s">
        <v>6157</v>
      </c>
      <c r="AJ1043" t="s">
        <v>4588</v>
      </c>
      <c r="AK1043" t="s">
        <v>4858</v>
      </c>
      <c r="AL1043" t="s">
        <v>268</v>
      </c>
      <c r="AM1043" t="s">
        <v>264</v>
      </c>
      <c r="AN1043" t="s">
        <v>4353</v>
      </c>
      <c r="AO1043" s="29">
        <v>18</v>
      </c>
      <c r="AP1043">
        <v>-27.993120000000001</v>
      </c>
      <c r="AQ1043">
        <v>137.6831</v>
      </c>
      <c r="AR1043" t="s">
        <v>1532</v>
      </c>
      <c r="AS1043">
        <v>0</v>
      </c>
      <c r="AT1043" t="s">
        <v>4353</v>
      </c>
      <c r="AU1043" t="s">
        <v>274</v>
      </c>
      <c r="AV1043" t="s">
        <v>4353</v>
      </c>
      <c r="AW1043" t="s">
        <v>4353</v>
      </c>
      <c r="AX1043" t="s">
        <v>6157</v>
      </c>
      <c r="AY1043">
        <v>-78211</v>
      </c>
      <c r="AZ1043">
        <v>-78211</v>
      </c>
      <c r="BA1043" t="s">
        <v>7018</v>
      </c>
      <c r="BB1043" t="s">
        <v>4785</v>
      </c>
      <c r="BC1043" t="s">
        <v>6157</v>
      </c>
      <c r="BH1043" t="s">
        <v>4144</v>
      </c>
      <c r="BI1043" t="s">
        <v>7195</v>
      </c>
      <c r="BJ1043" t="s">
        <v>4164</v>
      </c>
      <c r="BK1043" t="s">
        <v>4165</v>
      </c>
      <c r="BL1043">
        <v>2016</v>
      </c>
      <c r="BM1043"/>
      <c r="BN1043"/>
      <c r="BO1043"/>
      <c r="BP1043"/>
      <c r="BW1043">
        <v>-14.2</v>
      </c>
      <c r="BY1043">
        <v>6</v>
      </c>
    </row>
    <row r="1044" spans="1:77" ht="16" customHeight="1">
      <c r="A1044">
        <v>1043</v>
      </c>
      <c r="B1044" t="s">
        <v>7107</v>
      </c>
      <c r="C1044" s="2">
        <v>44970</v>
      </c>
      <c r="E1044" t="s">
        <v>2140</v>
      </c>
      <c r="F1044" t="s">
        <v>2140</v>
      </c>
      <c r="G1044" t="s">
        <v>3941</v>
      </c>
      <c r="H1044" t="s">
        <v>6157</v>
      </c>
      <c r="I1044" t="s">
        <v>4855</v>
      </c>
      <c r="J1044" t="s">
        <v>4856</v>
      </c>
      <c r="K1044" t="s">
        <v>4857</v>
      </c>
      <c r="L1044" t="s">
        <v>6157</v>
      </c>
      <c r="M1044" t="s">
        <v>3984</v>
      </c>
      <c r="N1044" t="s">
        <v>289</v>
      </c>
      <c r="O1044" t="s">
        <v>6987</v>
      </c>
      <c r="P1044" t="s">
        <v>3968</v>
      </c>
      <c r="Q1044" t="s">
        <v>4403</v>
      </c>
      <c r="R1044" t="s">
        <v>6157</v>
      </c>
      <c r="S1044" t="s">
        <v>4353</v>
      </c>
      <c r="T1044" t="s">
        <v>4353</v>
      </c>
      <c r="U1044" t="s">
        <v>6157</v>
      </c>
      <c r="X1044" t="s">
        <v>6157</v>
      </c>
      <c r="Y1044" t="s">
        <v>6157</v>
      </c>
      <c r="Z1044" t="s">
        <v>6157</v>
      </c>
      <c r="AA1044" t="s">
        <v>4021</v>
      </c>
      <c r="AB1044" t="s">
        <v>6157</v>
      </c>
      <c r="AC1044" t="s">
        <v>6157</v>
      </c>
      <c r="AD1044" t="s">
        <v>6157</v>
      </c>
      <c r="AE1044" t="s">
        <v>6157</v>
      </c>
      <c r="AF1044" t="s">
        <v>6157</v>
      </c>
      <c r="AG1044" t="s">
        <v>6157</v>
      </c>
      <c r="AH1044" t="s">
        <v>6157</v>
      </c>
      <c r="AI1044" t="s">
        <v>6157</v>
      </c>
      <c r="AJ1044" t="s">
        <v>4588</v>
      </c>
      <c r="AK1044" t="s">
        <v>4858</v>
      </c>
      <c r="AL1044" t="s">
        <v>268</v>
      </c>
      <c r="AM1044" t="s">
        <v>264</v>
      </c>
      <c r="AN1044" t="s">
        <v>4353</v>
      </c>
      <c r="AO1044" s="29">
        <v>13.192160599999999</v>
      </c>
      <c r="AP1044">
        <v>-28.774999999999999</v>
      </c>
      <c r="AQ1044">
        <v>138.4023</v>
      </c>
      <c r="AR1044" t="s">
        <v>1532</v>
      </c>
      <c r="AS1044">
        <v>0</v>
      </c>
      <c r="AT1044" t="s">
        <v>4353</v>
      </c>
      <c r="AU1044" t="s">
        <v>274</v>
      </c>
      <c r="AV1044" t="s">
        <v>4353</v>
      </c>
      <c r="AW1044" t="s">
        <v>4353</v>
      </c>
      <c r="AX1044" t="s">
        <v>6157</v>
      </c>
      <c r="AY1044">
        <v>-78706</v>
      </c>
      <c r="AZ1044">
        <v>-78706</v>
      </c>
      <c r="BA1044" t="s">
        <v>7018</v>
      </c>
      <c r="BB1044" t="s">
        <v>4785</v>
      </c>
      <c r="BC1044" t="s">
        <v>6157</v>
      </c>
      <c r="BH1044" t="s">
        <v>4144</v>
      </c>
      <c r="BI1044" t="s">
        <v>7195</v>
      </c>
      <c r="BJ1044" t="s">
        <v>4164</v>
      </c>
      <c r="BK1044" t="s">
        <v>4165</v>
      </c>
      <c r="BL1044">
        <v>2016</v>
      </c>
      <c r="BM1044"/>
      <c r="BN1044"/>
      <c r="BO1044"/>
      <c r="BP1044"/>
      <c r="BW1044">
        <v>-19.2</v>
      </c>
      <c r="BY1044">
        <v>14.4</v>
      </c>
    </row>
    <row r="1045" spans="1:77" ht="16" customHeight="1">
      <c r="A1045">
        <v>1044</v>
      </c>
      <c r="B1045" t="s">
        <v>7107</v>
      </c>
      <c r="C1045" s="2">
        <v>44970</v>
      </c>
      <c r="E1045" t="s">
        <v>2137</v>
      </c>
      <c r="F1045" t="s">
        <v>2137</v>
      </c>
      <c r="G1045" t="s">
        <v>3941</v>
      </c>
      <c r="H1045" t="s">
        <v>6157</v>
      </c>
      <c r="I1045" t="s">
        <v>4855</v>
      </c>
      <c r="J1045" t="s">
        <v>4856</v>
      </c>
      <c r="K1045" t="s">
        <v>4857</v>
      </c>
      <c r="L1045" t="s">
        <v>6157</v>
      </c>
      <c r="M1045" t="s">
        <v>3984</v>
      </c>
      <c r="N1045" t="s">
        <v>289</v>
      </c>
      <c r="O1045" t="s">
        <v>6987</v>
      </c>
      <c r="P1045" t="s">
        <v>3968</v>
      </c>
      <c r="Q1045" t="s">
        <v>4403</v>
      </c>
      <c r="R1045" t="s">
        <v>6157</v>
      </c>
      <c r="S1045" t="s">
        <v>4353</v>
      </c>
      <c r="T1045" t="s">
        <v>4353</v>
      </c>
      <c r="U1045" t="s">
        <v>6157</v>
      </c>
      <c r="X1045" t="s">
        <v>6157</v>
      </c>
      <c r="Y1045" t="s">
        <v>6157</v>
      </c>
      <c r="Z1045" t="s">
        <v>6157</v>
      </c>
      <c r="AA1045" t="s">
        <v>4021</v>
      </c>
      <c r="AB1045" t="s">
        <v>6157</v>
      </c>
      <c r="AC1045" t="s">
        <v>6157</v>
      </c>
      <c r="AD1045" t="s">
        <v>6157</v>
      </c>
      <c r="AE1045" t="s">
        <v>6157</v>
      </c>
      <c r="AF1045" t="s">
        <v>6157</v>
      </c>
      <c r="AG1045" t="s">
        <v>6157</v>
      </c>
      <c r="AH1045" t="s">
        <v>6157</v>
      </c>
      <c r="AI1045" t="s">
        <v>6157</v>
      </c>
      <c r="AJ1045" t="s">
        <v>4588</v>
      </c>
      <c r="AK1045" t="s">
        <v>4858</v>
      </c>
      <c r="AL1045" t="s">
        <v>268</v>
      </c>
      <c r="AM1045" t="s">
        <v>264</v>
      </c>
      <c r="AN1045" t="s">
        <v>4353</v>
      </c>
      <c r="AO1045" s="29">
        <v>-13</v>
      </c>
      <c r="AP1045">
        <v>-28.619499999999999</v>
      </c>
      <c r="AQ1045">
        <v>137.62217000000001</v>
      </c>
      <c r="AR1045" t="s">
        <v>1532</v>
      </c>
      <c r="AS1045">
        <v>0</v>
      </c>
      <c r="AT1045" t="s">
        <v>4353</v>
      </c>
      <c r="AU1045" t="s">
        <v>274</v>
      </c>
      <c r="AV1045" t="s">
        <v>4353</v>
      </c>
      <c r="AW1045" t="s">
        <v>4353</v>
      </c>
      <c r="AX1045" t="s">
        <v>6157</v>
      </c>
      <c r="AY1045">
        <v>-79090</v>
      </c>
      <c r="AZ1045">
        <v>-79090</v>
      </c>
      <c r="BA1045" t="s">
        <v>7018</v>
      </c>
      <c r="BB1045" t="s">
        <v>4785</v>
      </c>
      <c r="BC1045" t="s">
        <v>6157</v>
      </c>
      <c r="BH1045" t="s">
        <v>4144</v>
      </c>
      <c r="BI1045" t="s">
        <v>7195</v>
      </c>
      <c r="BJ1045" t="s">
        <v>4164</v>
      </c>
      <c r="BK1045" t="s">
        <v>4165</v>
      </c>
      <c r="BL1045">
        <v>2016</v>
      </c>
      <c r="BM1045"/>
      <c r="BN1045"/>
      <c r="BO1045"/>
      <c r="BP1045"/>
      <c r="BW1045"/>
      <c r="BY1045"/>
    </row>
    <row r="1046" spans="1:77" ht="16" customHeight="1">
      <c r="A1046">
        <v>1045</v>
      </c>
      <c r="B1046" t="s">
        <v>7107</v>
      </c>
      <c r="C1046" s="2">
        <v>44970</v>
      </c>
      <c r="E1046" t="s">
        <v>2117</v>
      </c>
      <c r="F1046" t="s">
        <v>2117</v>
      </c>
      <c r="G1046" t="s">
        <v>3941</v>
      </c>
      <c r="H1046" t="s">
        <v>6157</v>
      </c>
      <c r="I1046" t="s">
        <v>4855</v>
      </c>
      <c r="J1046" t="s">
        <v>4856</v>
      </c>
      <c r="K1046" t="s">
        <v>4857</v>
      </c>
      <c r="L1046" t="s">
        <v>6157</v>
      </c>
      <c r="M1046" t="s">
        <v>3984</v>
      </c>
      <c r="N1046" t="s">
        <v>289</v>
      </c>
      <c r="O1046" t="s">
        <v>6987</v>
      </c>
      <c r="P1046" t="s">
        <v>3968</v>
      </c>
      <c r="Q1046" t="s">
        <v>4403</v>
      </c>
      <c r="R1046" t="s">
        <v>6157</v>
      </c>
      <c r="S1046" t="s">
        <v>4353</v>
      </c>
      <c r="T1046" t="s">
        <v>4353</v>
      </c>
      <c r="U1046" t="s">
        <v>6157</v>
      </c>
      <c r="X1046" t="s">
        <v>6157</v>
      </c>
      <c r="Y1046" t="s">
        <v>6157</v>
      </c>
      <c r="Z1046" t="s">
        <v>6157</v>
      </c>
      <c r="AA1046" t="s">
        <v>4021</v>
      </c>
      <c r="AB1046" t="s">
        <v>6157</v>
      </c>
      <c r="AC1046" t="s">
        <v>6157</v>
      </c>
      <c r="AD1046" t="s">
        <v>6157</v>
      </c>
      <c r="AE1046" t="s">
        <v>6157</v>
      </c>
      <c r="AF1046" t="s">
        <v>6157</v>
      </c>
      <c r="AG1046" t="s">
        <v>6157</v>
      </c>
      <c r="AH1046" t="s">
        <v>6157</v>
      </c>
      <c r="AI1046" t="s">
        <v>6157</v>
      </c>
      <c r="AJ1046" t="s">
        <v>4588</v>
      </c>
      <c r="AK1046" t="s">
        <v>4858</v>
      </c>
      <c r="AL1046" t="s">
        <v>268</v>
      </c>
      <c r="AM1046" t="s">
        <v>264</v>
      </c>
      <c r="AN1046" t="s">
        <v>4353</v>
      </c>
      <c r="AO1046" s="29">
        <v>22</v>
      </c>
      <c r="AP1046">
        <v>-28.024000000000001</v>
      </c>
      <c r="AQ1046">
        <v>137.68279999999999</v>
      </c>
      <c r="AR1046" t="s">
        <v>1532</v>
      </c>
      <c r="AS1046">
        <v>0</v>
      </c>
      <c r="AT1046" t="s">
        <v>4353</v>
      </c>
      <c r="AU1046" t="s">
        <v>274</v>
      </c>
      <c r="AV1046" t="s">
        <v>4353</v>
      </c>
      <c r="AW1046" t="s">
        <v>4353</v>
      </c>
      <c r="AX1046" t="s">
        <v>6157</v>
      </c>
      <c r="AY1046">
        <v>-80004</v>
      </c>
      <c r="AZ1046">
        <v>-80004</v>
      </c>
      <c r="BA1046" t="s">
        <v>7018</v>
      </c>
      <c r="BB1046" t="s">
        <v>4785</v>
      </c>
      <c r="BC1046" t="s">
        <v>6157</v>
      </c>
      <c r="BH1046" t="s">
        <v>4144</v>
      </c>
      <c r="BI1046" t="s">
        <v>7195</v>
      </c>
      <c r="BJ1046" t="s">
        <v>4164</v>
      </c>
      <c r="BK1046" t="s">
        <v>4165</v>
      </c>
      <c r="BL1046">
        <v>2016</v>
      </c>
      <c r="BM1046"/>
      <c r="BN1046"/>
      <c r="BO1046"/>
      <c r="BP1046"/>
      <c r="BW1046">
        <v>-9.9</v>
      </c>
      <c r="BY1046"/>
    </row>
    <row r="1047" spans="1:77" ht="16" customHeight="1">
      <c r="A1047">
        <v>1046</v>
      </c>
      <c r="B1047" t="s">
        <v>7107</v>
      </c>
      <c r="C1047" s="2">
        <v>44970</v>
      </c>
      <c r="E1047" t="s">
        <v>2120</v>
      </c>
      <c r="F1047" t="s">
        <v>2120</v>
      </c>
      <c r="G1047" t="s">
        <v>3941</v>
      </c>
      <c r="H1047" t="s">
        <v>6157</v>
      </c>
      <c r="I1047" t="s">
        <v>4855</v>
      </c>
      <c r="J1047" t="s">
        <v>4856</v>
      </c>
      <c r="K1047" t="s">
        <v>4857</v>
      </c>
      <c r="L1047" t="s">
        <v>6157</v>
      </c>
      <c r="M1047" t="s">
        <v>3984</v>
      </c>
      <c r="N1047" t="s">
        <v>289</v>
      </c>
      <c r="O1047" t="s">
        <v>6987</v>
      </c>
      <c r="P1047" t="s">
        <v>3968</v>
      </c>
      <c r="Q1047" t="s">
        <v>4403</v>
      </c>
      <c r="R1047" t="s">
        <v>6157</v>
      </c>
      <c r="S1047" t="s">
        <v>4353</v>
      </c>
      <c r="T1047" t="s">
        <v>4353</v>
      </c>
      <c r="U1047" t="s">
        <v>6157</v>
      </c>
      <c r="X1047" t="s">
        <v>6157</v>
      </c>
      <c r="Y1047" t="s">
        <v>6157</v>
      </c>
      <c r="Z1047" t="s">
        <v>6157</v>
      </c>
      <c r="AA1047" t="s">
        <v>4021</v>
      </c>
      <c r="AB1047" t="s">
        <v>6157</v>
      </c>
      <c r="AC1047" t="s">
        <v>6157</v>
      </c>
      <c r="AD1047" t="s">
        <v>6157</v>
      </c>
      <c r="AE1047" t="s">
        <v>6157</v>
      </c>
      <c r="AF1047" t="s">
        <v>6157</v>
      </c>
      <c r="AG1047" t="s">
        <v>6157</v>
      </c>
      <c r="AH1047" t="s">
        <v>6157</v>
      </c>
      <c r="AI1047" t="s">
        <v>6157</v>
      </c>
      <c r="AJ1047" t="s">
        <v>4588</v>
      </c>
      <c r="AK1047" t="s">
        <v>4858</v>
      </c>
      <c r="AL1047" t="s">
        <v>268</v>
      </c>
      <c r="AM1047" t="s">
        <v>264</v>
      </c>
      <c r="AN1047" t="s">
        <v>4353</v>
      </c>
      <c r="AO1047" s="29">
        <v>19</v>
      </c>
      <c r="AP1047">
        <v>-28.023499999999999</v>
      </c>
      <c r="AQ1047">
        <v>137.68440000000001</v>
      </c>
      <c r="AR1047" t="s">
        <v>1532</v>
      </c>
      <c r="AS1047">
        <v>0</v>
      </c>
      <c r="AT1047" t="s">
        <v>4353</v>
      </c>
      <c r="AU1047" t="s">
        <v>274</v>
      </c>
      <c r="AV1047" t="s">
        <v>4353</v>
      </c>
      <c r="AW1047" t="s">
        <v>4353</v>
      </c>
      <c r="AX1047" t="s">
        <v>6157</v>
      </c>
      <c r="AY1047">
        <v>-80446</v>
      </c>
      <c r="AZ1047">
        <v>-80446</v>
      </c>
      <c r="BA1047" t="s">
        <v>7018</v>
      </c>
      <c r="BB1047" t="s">
        <v>4785</v>
      </c>
      <c r="BC1047" t="s">
        <v>6157</v>
      </c>
      <c r="BH1047" t="s">
        <v>4144</v>
      </c>
      <c r="BI1047" t="s">
        <v>7195</v>
      </c>
      <c r="BJ1047" t="s">
        <v>4164</v>
      </c>
      <c r="BK1047" t="s">
        <v>4165</v>
      </c>
      <c r="BL1047">
        <v>2016</v>
      </c>
      <c r="BM1047"/>
      <c r="BN1047"/>
      <c r="BO1047"/>
      <c r="BP1047"/>
      <c r="BW1047"/>
      <c r="BY1047"/>
    </row>
    <row r="1048" spans="1:77" ht="16" customHeight="1">
      <c r="A1048">
        <v>1047</v>
      </c>
      <c r="B1048" t="s">
        <v>7107</v>
      </c>
      <c r="C1048" s="2">
        <v>44970</v>
      </c>
      <c r="E1048" t="s">
        <v>2015</v>
      </c>
      <c r="F1048" t="s">
        <v>2015</v>
      </c>
      <c r="G1048" t="s">
        <v>3941</v>
      </c>
      <c r="H1048" t="s">
        <v>6157</v>
      </c>
      <c r="I1048" t="s">
        <v>4855</v>
      </c>
      <c r="J1048" t="s">
        <v>4856</v>
      </c>
      <c r="K1048" t="s">
        <v>4857</v>
      </c>
      <c r="L1048" t="s">
        <v>6157</v>
      </c>
      <c r="M1048" t="s">
        <v>3984</v>
      </c>
      <c r="N1048" t="s">
        <v>289</v>
      </c>
      <c r="O1048" t="s">
        <v>6987</v>
      </c>
      <c r="P1048" t="s">
        <v>3968</v>
      </c>
      <c r="Q1048" t="s">
        <v>4403</v>
      </c>
      <c r="R1048" t="s">
        <v>6157</v>
      </c>
      <c r="S1048" t="s">
        <v>4353</v>
      </c>
      <c r="T1048" t="s">
        <v>4353</v>
      </c>
      <c r="U1048" t="s">
        <v>6157</v>
      </c>
      <c r="X1048" t="s">
        <v>6157</v>
      </c>
      <c r="Y1048" t="s">
        <v>6157</v>
      </c>
      <c r="Z1048" t="s">
        <v>6157</v>
      </c>
      <c r="AA1048" t="s">
        <v>4021</v>
      </c>
      <c r="AB1048" t="s">
        <v>6157</v>
      </c>
      <c r="AC1048" t="s">
        <v>6157</v>
      </c>
      <c r="AD1048" t="s">
        <v>6157</v>
      </c>
      <c r="AE1048" t="s">
        <v>6157</v>
      </c>
      <c r="AF1048" t="s">
        <v>6157</v>
      </c>
      <c r="AG1048" t="s">
        <v>6157</v>
      </c>
      <c r="AH1048" t="s">
        <v>6157</v>
      </c>
      <c r="AI1048" t="s">
        <v>6157</v>
      </c>
      <c r="AJ1048" t="s">
        <v>4588</v>
      </c>
      <c r="AK1048" t="s">
        <v>4858</v>
      </c>
      <c r="AL1048" t="s">
        <v>268</v>
      </c>
      <c r="AM1048" t="s">
        <v>264</v>
      </c>
      <c r="AN1048" t="s">
        <v>4353</v>
      </c>
      <c r="AO1048" s="29">
        <v>1</v>
      </c>
      <c r="AP1048">
        <v>-28.13233</v>
      </c>
      <c r="AQ1048">
        <v>137.57933</v>
      </c>
      <c r="AR1048" t="s">
        <v>1532</v>
      </c>
      <c r="AS1048">
        <v>0</v>
      </c>
      <c r="AT1048" t="s">
        <v>4353</v>
      </c>
      <c r="AU1048" t="s">
        <v>274</v>
      </c>
      <c r="AV1048" t="s">
        <v>4353</v>
      </c>
      <c r="AW1048" t="s">
        <v>4353</v>
      </c>
      <c r="AX1048" t="s">
        <v>6157</v>
      </c>
      <c r="AY1048">
        <v>-80520</v>
      </c>
      <c r="AZ1048">
        <v>-80520</v>
      </c>
      <c r="BA1048" t="s">
        <v>7018</v>
      </c>
      <c r="BB1048" t="s">
        <v>4785</v>
      </c>
      <c r="BC1048" t="s">
        <v>6157</v>
      </c>
      <c r="BH1048" t="s">
        <v>4144</v>
      </c>
      <c r="BI1048" t="s">
        <v>7195</v>
      </c>
      <c r="BJ1048" t="s">
        <v>4164</v>
      </c>
      <c r="BK1048" t="s">
        <v>4165</v>
      </c>
      <c r="BL1048">
        <v>2016</v>
      </c>
      <c r="BM1048"/>
      <c r="BN1048"/>
      <c r="BO1048"/>
      <c r="BP1048"/>
      <c r="BW1048">
        <v>-19.3</v>
      </c>
      <c r="BY1048"/>
    </row>
    <row r="1049" spans="1:77" ht="16" customHeight="1">
      <c r="A1049">
        <v>1048</v>
      </c>
      <c r="B1049" t="s">
        <v>7107</v>
      </c>
      <c r="C1049" s="2">
        <v>44970</v>
      </c>
      <c r="E1049" t="s">
        <v>2141</v>
      </c>
      <c r="F1049" t="s">
        <v>2141</v>
      </c>
      <c r="G1049" t="s">
        <v>3941</v>
      </c>
      <c r="H1049" t="s">
        <v>6157</v>
      </c>
      <c r="I1049" t="s">
        <v>4855</v>
      </c>
      <c r="J1049" t="s">
        <v>4856</v>
      </c>
      <c r="K1049" t="s">
        <v>4857</v>
      </c>
      <c r="L1049" t="s">
        <v>6157</v>
      </c>
      <c r="M1049" t="s">
        <v>3984</v>
      </c>
      <c r="N1049" t="s">
        <v>289</v>
      </c>
      <c r="O1049" t="s">
        <v>6987</v>
      </c>
      <c r="P1049" t="s">
        <v>3968</v>
      </c>
      <c r="Q1049" t="s">
        <v>4403</v>
      </c>
      <c r="R1049" t="s">
        <v>6157</v>
      </c>
      <c r="S1049" t="s">
        <v>4353</v>
      </c>
      <c r="T1049" t="s">
        <v>4353</v>
      </c>
      <c r="U1049" t="s">
        <v>6157</v>
      </c>
      <c r="X1049" t="s">
        <v>6157</v>
      </c>
      <c r="Y1049" t="s">
        <v>6157</v>
      </c>
      <c r="Z1049" t="s">
        <v>6157</v>
      </c>
      <c r="AA1049" t="s">
        <v>4021</v>
      </c>
      <c r="AB1049" t="s">
        <v>6157</v>
      </c>
      <c r="AC1049" t="s">
        <v>6157</v>
      </c>
      <c r="AD1049" t="s">
        <v>6157</v>
      </c>
      <c r="AE1049" t="s">
        <v>6157</v>
      </c>
      <c r="AF1049" t="s">
        <v>6157</v>
      </c>
      <c r="AG1049" t="s">
        <v>6157</v>
      </c>
      <c r="AH1049" t="s">
        <v>6157</v>
      </c>
      <c r="AI1049" t="s">
        <v>6157</v>
      </c>
      <c r="AJ1049" t="s">
        <v>4588</v>
      </c>
      <c r="AK1049" t="s">
        <v>4858</v>
      </c>
      <c r="AL1049" t="s">
        <v>268</v>
      </c>
      <c r="AM1049" t="s">
        <v>264</v>
      </c>
      <c r="AN1049" t="s">
        <v>4353</v>
      </c>
      <c r="AO1049" s="29">
        <v>21.786964399999999</v>
      </c>
      <c r="AP1049">
        <v>-27.984169999999999</v>
      </c>
      <c r="AQ1049">
        <v>137.68170000000001</v>
      </c>
      <c r="AR1049" t="s">
        <v>1532</v>
      </c>
      <c r="AS1049">
        <v>0</v>
      </c>
      <c r="AT1049" t="s">
        <v>4353</v>
      </c>
      <c r="AU1049" t="s">
        <v>274</v>
      </c>
      <c r="AV1049" t="s">
        <v>4353</v>
      </c>
      <c r="AW1049" t="s">
        <v>4353</v>
      </c>
      <c r="AX1049" t="s">
        <v>6157</v>
      </c>
      <c r="AY1049">
        <v>-81454</v>
      </c>
      <c r="AZ1049">
        <v>-81454</v>
      </c>
      <c r="BA1049" t="s">
        <v>7018</v>
      </c>
      <c r="BB1049" t="s">
        <v>4785</v>
      </c>
      <c r="BC1049" t="s">
        <v>6157</v>
      </c>
      <c r="BH1049" t="s">
        <v>4144</v>
      </c>
      <c r="BI1049" t="s">
        <v>7195</v>
      </c>
      <c r="BJ1049" t="s">
        <v>4164</v>
      </c>
      <c r="BK1049" t="s">
        <v>4165</v>
      </c>
      <c r="BL1049">
        <v>2016</v>
      </c>
      <c r="BM1049"/>
      <c r="BN1049"/>
      <c r="BO1049"/>
      <c r="BP1049"/>
      <c r="BW1049">
        <v>-20.7</v>
      </c>
      <c r="BY1049">
        <v>12.9</v>
      </c>
    </row>
    <row r="1050" spans="1:77" ht="16" customHeight="1">
      <c r="A1050">
        <v>1049</v>
      </c>
      <c r="B1050" t="s">
        <v>7107</v>
      </c>
      <c r="C1050" s="2">
        <v>44970</v>
      </c>
      <c r="E1050" t="s">
        <v>2142</v>
      </c>
      <c r="F1050" t="s">
        <v>2142</v>
      </c>
      <c r="G1050" t="s">
        <v>3941</v>
      </c>
      <c r="H1050" t="s">
        <v>6157</v>
      </c>
      <c r="I1050" t="s">
        <v>4855</v>
      </c>
      <c r="J1050" t="s">
        <v>4856</v>
      </c>
      <c r="K1050" t="s">
        <v>4857</v>
      </c>
      <c r="L1050" t="s">
        <v>6157</v>
      </c>
      <c r="M1050" t="s">
        <v>3984</v>
      </c>
      <c r="N1050" t="s">
        <v>289</v>
      </c>
      <c r="O1050" t="s">
        <v>6987</v>
      </c>
      <c r="P1050" t="s">
        <v>3968</v>
      </c>
      <c r="Q1050" t="s">
        <v>4403</v>
      </c>
      <c r="R1050" t="s">
        <v>6157</v>
      </c>
      <c r="S1050" t="s">
        <v>4353</v>
      </c>
      <c r="T1050" t="s">
        <v>4353</v>
      </c>
      <c r="U1050" t="s">
        <v>6157</v>
      </c>
      <c r="X1050" t="s">
        <v>6157</v>
      </c>
      <c r="Y1050" t="s">
        <v>6157</v>
      </c>
      <c r="Z1050" t="s">
        <v>6157</v>
      </c>
      <c r="AA1050" t="s">
        <v>4021</v>
      </c>
      <c r="AB1050" t="s">
        <v>6157</v>
      </c>
      <c r="AC1050" t="s">
        <v>6157</v>
      </c>
      <c r="AD1050" t="s">
        <v>6157</v>
      </c>
      <c r="AE1050" t="s">
        <v>6157</v>
      </c>
      <c r="AF1050" t="s">
        <v>6157</v>
      </c>
      <c r="AG1050" t="s">
        <v>6157</v>
      </c>
      <c r="AH1050" t="s">
        <v>6157</v>
      </c>
      <c r="AI1050" t="s">
        <v>6157</v>
      </c>
      <c r="AJ1050" t="s">
        <v>4588</v>
      </c>
      <c r="AK1050" t="s">
        <v>4858</v>
      </c>
      <c r="AL1050" t="s">
        <v>268</v>
      </c>
      <c r="AM1050" t="s">
        <v>264</v>
      </c>
      <c r="AN1050" t="s">
        <v>4353</v>
      </c>
      <c r="AO1050" s="29">
        <v>19</v>
      </c>
      <c r="AP1050">
        <v>-28.023499999999999</v>
      </c>
      <c r="AQ1050">
        <v>137.68440000000001</v>
      </c>
      <c r="AR1050" t="s">
        <v>1532</v>
      </c>
      <c r="AS1050">
        <v>0</v>
      </c>
      <c r="AT1050" t="s">
        <v>4353</v>
      </c>
      <c r="AU1050" t="s">
        <v>274</v>
      </c>
      <c r="AV1050" t="s">
        <v>4353</v>
      </c>
      <c r="AW1050" t="s">
        <v>4353</v>
      </c>
      <c r="AX1050" t="s">
        <v>6157</v>
      </c>
      <c r="AY1050">
        <v>-83321</v>
      </c>
      <c r="AZ1050">
        <v>-83321</v>
      </c>
      <c r="BA1050" t="s">
        <v>7018</v>
      </c>
      <c r="BB1050" t="s">
        <v>4785</v>
      </c>
      <c r="BC1050" t="s">
        <v>6157</v>
      </c>
      <c r="BH1050" t="s">
        <v>4144</v>
      </c>
      <c r="BI1050" t="s">
        <v>7195</v>
      </c>
      <c r="BJ1050" t="s">
        <v>4164</v>
      </c>
      <c r="BK1050" t="s">
        <v>4165</v>
      </c>
      <c r="BL1050">
        <v>2016</v>
      </c>
      <c r="BM1050"/>
      <c r="BN1050"/>
      <c r="BO1050"/>
      <c r="BP1050"/>
      <c r="BW1050">
        <v>-15.1</v>
      </c>
      <c r="BY1050">
        <v>11.2</v>
      </c>
    </row>
    <row r="1051" spans="1:77" ht="16" customHeight="1">
      <c r="A1051">
        <v>1050</v>
      </c>
      <c r="B1051" t="s">
        <v>7107</v>
      </c>
      <c r="C1051" s="2">
        <v>44970</v>
      </c>
      <c r="E1051" t="s">
        <v>2128</v>
      </c>
      <c r="F1051" t="s">
        <v>2128</v>
      </c>
      <c r="G1051" t="s">
        <v>3941</v>
      </c>
      <c r="H1051" t="s">
        <v>6157</v>
      </c>
      <c r="I1051" t="s">
        <v>4855</v>
      </c>
      <c r="J1051" t="s">
        <v>4856</v>
      </c>
      <c r="K1051" t="s">
        <v>4857</v>
      </c>
      <c r="L1051" t="s">
        <v>6157</v>
      </c>
      <c r="M1051" t="s">
        <v>3984</v>
      </c>
      <c r="N1051" t="s">
        <v>289</v>
      </c>
      <c r="O1051" t="s">
        <v>6987</v>
      </c>
      <c r="P1051" t="s">
        <v>3968</v>
      </c>
      <c r="Q1051" t="s">
        <v>4403</v>
      </c>
      <c r="R1051" t="s">
        <v>6157</v>
      </c>
      <c r="S1051" t="s">
        <v>4353</v>
      </c>
      <c r="T1051" t="s">
        <v>4353</v>
      </c>
      <c r="U1051" t="s">
        <v>6157</v>
      </c>
      <c r="X1051" t="s">
        <v>6157</v>
      </c>
      <c r="Y1051" t="s">
        <v>6157</v>
      </c>
      <c r="Z1051" t="s">
        <v>6157</v>
      </c>
      <c r="AA1051" t="s">
        <v>4021</v>
      </c>
      <c r="AB1051" t="s">
        <v>6157</v>
      </c>
      <c r="AC1051" t="s">
        <v>6157</v>
      </c>
      <c r="AD1051" t="s">
        <v>6157</v>
      </c>
      <c r="AE1051" t="s">
        <v>6157</v>
      </c>
      <c r="AF1051" t="s">
        <v>6157</v>
      </c>
      <c r="AG1051" t="s">
        <v>6157</v>
      </c>
      <c r="AH1051" t="s">
        <v>6157</v>
      </c>
      <c r="AI1051" t="s">
        <v>6157</v>
      </c>
      <c r="AJ1051" t="s">
        <v>4588</v>
      </c>
      <c r="AK1051" t="s">
        <v>4858</v>
      </c>
      <c r="AL1051" t="s">
        <v>268</v>
      </c>
      <c r="AM1051" t="s">
        <v>264</v>
      </c>
      <c r="AN1051" t="s">
        <v>4353</v>
      </c>
      <c r="AO1051" s="29">
        <v>19</v>
      </c>
      <c r="AP1051">
        <v>-27.992940000000001</v>
      </c>
      <c r="AQ1051">
        <v>137.68289999999999</v>
      </c>
      <c r="AR1051" t="s">
        <v>1532</v>
      </c>
      <c r="AS1051">
        <v>0</v>
      </c>
      <c r="AT1051" t="s">
        <v>4353</v>
      </c>
      <c r="AU1051" t="s">
        <v>274</v>
      </c>
      <c r="AV1051" t="s">
        <v>4353</v>
      </c>
      <c r="AW1051" t="s">
        <v>4353</v>
      </c>
      <c r="AX1051" t="s">
        <v>6157</v>
      </c>
      <c r="AY1051">
        <v>-83627</v>
      </c>
      <c r="AZ1051">
        <v>-83627</v>
      </c>
      <c r="BA1051" t="s">
        <v>7018</v>
      </c>
      <c r="BB1051" t="s">
        <v>4785</v>
      </c>
      <c r="BC1051" t="s">
        <v>6157</v>
      </c>
      <c r="BH1051" t="s">
        <v>4144</v>
      </c>
      <c r="BI1051" t="s">
        <v>7195</v>
      </c>
      <c r="BJ1051" t="s">
        <v>4164</v>
      </c>
      <c r="BK1051" t="s">
        <v>4165</v>
      </c>
      <c r="BL1051">
        <v>2016</v>
      </c>
      <c r="BM1051"/>
      <c r="BN1051"/>
      <c r="BO1051"/>
      <c r="BP1051"/>
      <c r="BW1051">
        <v>-10.199999999999999</v>
      </c>
      <c r="BY1051">
        <v>10.199999999999999</v>
      </c>
    </row>
    <row r="1052" spans="1:77" ht="16" customHeight="1">
      <c r="A1052">
        <v>1051</v>
      </c>
      <c r="B1052" t="s">
        <v>7107</v>
      </c>
      <c r="C1052" s="2">
        <v>44970</v>
      </c>
      <c r="E1052" t="s">
        <v>2130</v>
      </c>
      <c r="F1052" t="s">
        <v>2130</v>
      </c>
      <c r="G1052" t="s">
        <v>3941</v>
      </c>
      <c r="H1052" t="s">
        <v>6157</v>
      </c>
      <c r="I1052" t="s">
        <v>4855</v>
      </c>
      <c r="J1052" t="s">
        <v>4856</v>
      </c>
      <c r="K1052" t="s">
        <v>4857</v>
      </c>
      <c r="L1052" t="s">
        <v>6157</v>
      </c>
      <c r="M1052" t="s">
        <v>3984</v>
      </c>
      <c r="N1052" t="s">
        <v>289</v>
      </c>
      <c r="O1052" t="s">
        <v>6987</v>
      </c>
      <c r="P1052" t="s">
        <v>3968</v>
      </c>
      <c r="Q1052" t="s">
        <v>4403</v>
      </c>
      <c r="R1052" t="s">
        <v>6157</v>
      </c>
      <c r="S1052" t="s">
        <v>4353</v>
      </c>
      <c r="T1052" t="s">
        <v>4353</v>
      </c>
      <c r="U1052" t="s">
        <v>6157</v>
      </c>
      <c r="X1052" t="s">
        <v>6157</v>
      </c>
      <c r="Y1052" t="s">
        <v>6157</v>
      </c>
      <c r="Z1052" t="s">
        <v>6157</v>
      </c>
      <c r="AA1052" t="s">
        <v>4021</v>
      </c>
      <c r="AB1052" t="s">
        <v>6157</v>
      </c>
      <c r="AC1052" t="s">
        <v>6157</v>
      </c>
      <c r="AD1052" t="s">
        <v>6157</v>
      </c>
      <c r="AE1052" t="s">
        <v>6157</v>
      </c>
      <c r="AF1052" t="s">
        <v>6157</v>
      </c>
      <c r="AG1052" t="s">
        <v>6157</v>
      </c>
      <c r="AH1052" t="s">
        <v>6157</v>
      </c>
      <c r="AI1052" t="s">
        <v>6157</v>
      </c>
      <c r="AJ1052" t="s">
        <v>4588</v>
      </c>
      <c r="AK1052" t="s">
        <v>4858</v>
      </c>
      <c r="AL1052" t="s">
        <v>268</v>
      </c>
      <c r="AM1052" t="s">
        <v>264</v>
      </c>
      <c r="AN1052" t="s">
        <v>4353</v>
      </c>
      <c r="AO1052" s="29">
        <v>19</v>
      </c>
      <c r="AP1052">
        <v>-28.023900000000001</v>
      </c>
      <c r="AQ1052">
        <v>137.68450000000001</v>
      </c>
      <c r="AR1052" t="s">
        <v>1532</v>
      </c>
      <c r="AS1052">
        <v>0</v>
      </c>
      <c r="AT1052" t="s">
        <v>4353</v>
      </c>
      <c r="AU1052" t="s">
        <v>274</v>
      </c>
      <c r="AV1052" t="s">
        <v>4353</v>
      </c>
      <c r="AW1052" t="s">
        <v>4353</v>
      </c>
      <c r="AX1052" t="s">
        <v>6157</v>
      </c>
      <c r="AY1052">
        <v>-84044</v>
      </c>
      <c r="AZ1052">
        <v>-84044</v>
      </c>
      <c r="BA1052" t="s">
        <v>7018</v>
      </c>
      <c r="BB1052" t="s">
        <v>4785</v>
      </c>
      <c r="BC1052" t="s">
        <v>6157</v>
      </c>
      <c r="BH1052" t="s">
        <v>4144</v>
      </c>
      <c r="BI1052" t="s">
        <v>7195</v>
      </c>
      <c r="BJ1052" t="s">
        <v>4164</v>
      </c>
      <c r="BK1052" t="s">
        <v>4165</v>
      </c>
      <c r="BL1052">
        <v>2016</v>
      </c>
      <c r="BM1052"/>
      <c r="BN1052"/>
      <c r="BO1052"/>
      <c r="BP1052"/>
      <c r="BW1052">
        <v>-12.3</v>
      </c>
      <c r="BY1052">
        <v>10.3</v>
      </c>
    </row>
    <row r="1053" spans="1:77" ht="16" customHeight="1">
      <c r="A1053">
        <v>1052</v>
      </c>
      <c r="B1053" t="s">
        <v>7107</v>
      </c>
      <c r="C1053" s="2">
        <v>44970</v>
      </c>
      <c r="E1053" t="s">
        <v>2143</v>
      </c>
      <c r="F1053" t="s">
        <v>2143</v>
      </c>
      <c r="G1053" t="s">
        <v>3941</v>
      </c>
      <c r="H1053" t="s">
        <v>6157</v>
      </c>
      <c r="I1053" t="s">
        <v>4855</v>
      </c>
      <c r="J1053" t="s">
        <v>4856</v>
      </c>
      <c r="K1053" t="s">
        <v>4857</v>
      </c>
      <c r="L1053" t="s">
        <v>6157</v>
      </c>
      <c r="M1053" t="s">
        <v>3984</v>
      </c>
      <c r="N1053" t="s">
        <v>289</v>
      </c>
      <c r="O1053" t="s">
        <v>6987</v>
      </c>
      <c r="P1053" t="s">
        <v>3968</v>
      </c>
      <c r="Q1053" t="s">
        <v>4403</v>
      </c>
      <c r="R1053" t="s">
        <v>6157</v>
      </c>
      <c r="S1053" t="s">
        <v>4353</v>
      </c>
      <c r="T1053" t="s">
        <v>4353</v>
      </c>
      <c r="U1053" t="s">
        <v>6157</v>
      </c>
      <c r="X1053" t="s">
        <v>6157</v>
      </c>
      <c r="Y1053" t="s">
        <v>6157</v>
      </c>
      <c r="Z1053" t="s">
        <v>6157</v>
      </c>
      <c r="AA1053" t="s">
        <v>4021</v>
      </c>
      <c r="AB1053" t="s">
        <v>6157</v>
      </c>
      <c r="AC1053" t="s">
        <v>6157</v>
      </c>
      <c r="AD1053" t="s">
        <v>6157</v>
      </c>
      <c r="AE1053" t="s">
        <v>6157</v>
      </c>
      <c r="AF1053" t="s">
        <v>6157</v>
      </c>
      <c r="AG1053" t="s">
        <v>6157</v>
      </c>
      <c r="AH1053" t="s">
        <v>6157</v>
      </c>
      <c r="AI1053" t="s">
        <v>6157</v>
      </c>
      <c r="AJ1053" t="s">
        <v>4588</v>
      </c>
      <c r="AK1053" t="s">
        <v>4858</v>
      </c>
      <c r="AL1053" t="s">
        <v>268</v>
      </c>
      <c r="AM1053" t="s">
        <v>264</v>
      </c>
      <c r="AN1053" t="s">
        <v>4353</v>
      </c>
      <c r="AO1053" s="29">
        <v>-15</v>
      </c>
      <c r="AP1053">
        <v>-28.618300000000001</v>
      </c>
      <c r="AQ1053">
        <v>137.57329999999999</v>
      </c>
      <c r="AR1053" t="s">
        <v>1532</v>
      </c>
      <c r="AS1053">
        <v>0</v>
      </c>
      <c r="AT1053" t="s">
        <v>4353</v>
      </c>
      <c r="AU1053" t="s">
        <v>274</v>
      </c>
      <c r="AV1053" t="s">
        <v>4353</v>
      </c>
      <c r="AW1053" t="s">
        <v>4353</v>
      </c>
      <c r="AX1053" t="s">
        <v>6157</v>
      </c>
      <c r="AY1053">
        <v>-84464</v>
      </c>
      <c r="AZ1053">
        <v>-84464</v>
      </c>
      <c r="BA1053" t="s">
        <v>7018</v>
      </c>
      <c r="BB1053" t="s">
        <v>4785</v>
      </c>
      <c r="BC1053" t="s">
        <v>6157</v>
      </c>
      <c r="BH1053" t="s">
        <v>4144</v>
      </c>
      <c r="BI1053" t="s">
        <v>7195</v>
      </c>
      <c r="BJ1053" t="s">
        <v>4164</v>
      </c>
      <c r="BK1053" t="s">
        <v>4165</v>
      </c>
      <c r="BL1053">
        <v>2016</v>
      </c>
      <c r="BM1053"/>
      <c r="BN1053"/>
      <c r="BO1053"/>
      <c r="BP1053"/>
      <c r="BW1053">
        <v>-18.899999999999999</v>
      </c>
      <c r="BY1053">
        <v>9.9</v>
      </c>
    </row>
    <row r="1054" spans="1:77" ht="16" customHeight="1">
      <c r="A1054">
        <v>1053</v>
      </c>
      <c r="B1054" t="s">
        <v>7107</v>
      </c>
      <c r="C1054" s="2">
        <v>44970</v>
      </c>
      <c r="E1054" t="s">
        <v>2144</v>
      </c>
      <c r="F1054" t="s">
        <v>2144</v>
      </c>
      <c r="G1054" t="s">
        <v>3941</v>
      </c>
      <c r="H1054" t="s">
        <v>6157</v>
      </c>
      <c r="I1054" t="s">
        <v>4855</v>
      </c>
      <c r="J1054" t="s">
        <v>4856</v>
      </c>
      <c r="K1054" t="s">
        <v>4857</v>
      </c>
      <c r="L1054" t="s">
        <v>6157</v>
      </c>
      <c r="M1054" t="s">
        <v>3984</v>
      </c>
      <c r="N1054" t="s">
        <v>289</v>
      </c>
      <c r="O1054" t="s">
        <v>6987</v>
      </c>
      <c r="P1054" t="s">
        <v>3968</v>
      </c>
      <c r="Q1054" t="s">
        <v>4403</v>
      </c>
      <c r="R1054" t="s">
        <v>6157</v>
      </c>
      <c r="S1054" t="s">
        <v>4353</v>
      </c>
      <c r="T1054" t="s">
        <v>4353</v>
      </c>
      <c r="U1054" t="s">
        <v>6157</v>
      </c>
      <c r="X1054" t="s">
        <v>6157</v>
      </c>
      <c r="Y1054" t="s">
        <v>6157</v>
      </c>
      <c r="Z1054" t="s">
        <v>6157</v>
      </c>
      <c r="AA1054" t="s">
        <v>4021</v>
      </c>
      <c r="AB1054" t="s">
        <v>6157</v>
      </c>
      <c r="AC1054" t="s">
        <v>6157</v>
      </c>
      <c r="AD1054" t="s">
        <v>6157</v>
      </c>
      <c r="AE1054" t="s">
        <v>6157</v>
      </c>
      <c r="AF1054" t="s">
        <v>6157</v>
      </c>
      <c r="AG1054" t="s">
        <v>6157</v>
      </c>
      <c r="AH1054" t="s">
        <v>6157</v>
      </c>
      <c r="AI1054" t="s">
        <v>6157</v>
      </c>
      <c r="AJ1054" t="s">
        <v>4588</v>
      </c>
      <c r="AK1054" t="s">
        <v>4858</v>
      </c>
      <c r="AL1054" t="s">
        <v>268</v>
      </c>
      <c r="AM1054" t="s">
        <v>264</v>
      </c>
      <c r="AN1054" t="s">
        <v>4353</v>
      </c>
      <c r="AO1054" s="29">
        <v>22</v>
      </c>
      <c r="AP1054">
        <v>-27.984169999999999</v>
      </c>
      <c r="AQ1054">
        <v>137.68170000000001</v>
      </c>
      <c r="AR1054" t="s">
        <v>1532</v>
      </c>
      <c r="AS1054">
        <v>0</v>
      </c>
      <c r="AT1054" t="s">
        <v>4353</v>
      </c>
      <c r="AU1054" t="s">
        <v>274</v>
      </c>
      <c r="AV1054" t="s">
        <v>4353</v>
      </c>
      <c r="AW1054" t="s">
        <v>4353</v>
      </c>
      <c r="AX1054" t="s">
        <v>6157</v>
      </c>
      <c r="AY1054">
        <v>-85327</v>
      </c>
      <c r="AZ1054">
        <v>-85327</v>
      </c>
      <c r="BA1054" t="s">
        <v>7018</v>
      </c>
      <c r="BB1054" t="s">
        <v>4785</v>
      </c>
      <c r="BC1054" t="s">
        <v>6157</v>
      </c>
      <c r="BH1054" t="s">
        <v>4144</v>
      </c>
      <c r="BI1054" t="s">
        <v>7195</v>
      </c>
      <c r="BJ1054" t="s">
        <v>4164</v>
      </c>
      <c r="BK1054" t="s">
        <v>4165</v>
      </c>
      <c r="BL1054">
        <v>2016</v>
      </c>
      <c r="BM1054"/>
      <c r="BN1054"/>
      <c r="BO1054"/>
      <c r="BP1054"/>
      <c r="BW1054">
        <v>-14.9</v>
      </c>
      <c r="BY1054">
        <v>8.9</v>
      </c>
    </row>
    <row r="1055" spans="1:77" ht="16" customHeight="1">
      <c r="A1055">
        <v>1054</v>
      </c>
      <c r="B1055" t="s">
        <v>7107</v>
      </c>
      <c r="C1055" s="2">
        <v>44970</v>
      </c>
      <c r="E1055" t="s">
        <v>2145</v>
      </c>
      <c r="F1055" t="s">
        <v>2145</v>
      </c>
      <c r="G1055" t="s">
        <v>3941</v>
      </c>
      <c r="H1055" t="s">
        <v>6157</v>
      </c>
      <c r="I1055" t="s">
        <v>4855</v>
      </c>
      <c r="J1055" t="s">
        <v>4856</v>
      </c>
      <c r="K1055" t="s">
        <v>4857</v>
      </c>
      <c r="L1055" t="s">
        <v>6157</v>
      </c>
      <c r="M1055" t="s">
        <v>3984</v>
      </c>
      <c r="N1055" t="s">
        <v>289</v>
      </c>
      <c r="O1055" t="s">
        <v>6987</v>
      </c>
      <c r="P1055" t="s">
        <v>3968</v>
      </c>
      <c r="Q1055" t="s">
        <v>4403</v>
      </c>
      <c r="R1055" t="s">
        <v>6157</v>
      </c>
      <c r="S1055" t="s">
        <v>4353</v>
      </c>
      <c r="T1055" t="s">
        <v>4353</v>
      </c>
      <c r="U1055" t="s">
        <v>6157</v>
      </c>
      <c r="X1055" t="s">
        <v>6157</v>
      </c>
      <c r="Y1055" t="s">
        <v>6157</v>
      </c>
      <c r="Z1055" t="s">
        <v>6157</v>
      </c>
      <c r="AA1055" t="s">
        <v>4021</v>
      </c>
      <c r="AB1055" t="s">
        <v>6157</v>
      </c>
      <c r="AC1055" t="s">
        <v>6157</v>
      </c>
      <c r="AD1055" t="s">
        <v>6157</v>
      </c>
      <c r="AE1055" t="s">
        <v>6157</v>
      </c>
      <c r="AF1055" t="s">
        <v>6157</v>
      </c>
      <c r="AG1055" t="s">
        <v>6157</v>
      </c>
      <c r="AH1055" t="s">
        <v>6157</v>
      </c>
      <c r="AI1055" t="s">
        <v>6157</v>
      </c>
      <c r="AJ1055" t="s">
        <v>4588</v>
      </c>
      <c r="AK1055" t="s">
        <v>4858</v>
      </c>
      <c r="AL1055" t="s">
        <v>268</v>
      </c>
      <c r="AM1055" t="s">
        <v>264</v>
      </c>
      <c r="AN1055" t="s">
        <v>4353</v>
      </c>
      <c r="AO1055" s="29">
        <v>5.4280381000000002</v>
      </c>
      <c r="AP1055">
        <v>-29.08</v>
      </c>
      <c r="AQ1055">
        <v>137.30667</v>
      </c>
      <c r="AR1055" t="s">
        <v>1532</v>
      </c>
      <c r="AS1055">
        <v>0</v>
      </c>
      <c r="AT1055" t="s">
        <v>4353</v>
      </c>
      <c r="AU1055" t="s">
        <v>274</v>
      </c>
      <c r="AV1055" t="s">
        <v>4353</v>
      </c>
      <c r="AW1055" t="s">
        <v>4353</v>
      </c>
      <c r="AX1055" t="s">
        <v>6157</v>
      </c>
      <c r="AY1055">
        <v>-85936</v>
      </c>
      <c r="AZ1055">
        <v>-85936</v>
      </c>
      <c r="BA1055" t="s">
        <v>7018</v>
      </c>
      <c r="BB1055" t="s">
        <v>4785</v>
      </c>
      <c r="BC1055" t="s">
        <v>6157</v>
      </c>
      <c r="BH1055" t="s">
        <v>4144</v>
      </c>
      <c r="BI1055" t="s">
        <v>7195</v>
      </c>
      <c r="BJ1055" t="s">
        <v>4164</v>
      </c>
      <c r="BK1055" t="s">
        <v>4165</v>
      </c>
      <c r="BL1055">
        <v>2016</v>
      </c>
      <c r="BM1055"/>
      <c r="BN1055"/>
      <c r="BO1055"/>
      <c r="BP1055"/>
      <c r="BW1055"/>
      <c r="BY1055"/>
    </row>
    <row r="1056" spans="1:77" ht="16" customHeight="1">
      <c r="A1056">
        <v>1055</v>
      </c>
      <c r="B1056" t="s">
        <v>7107</v>
      </c>
      <c r="C1056" s="2">
        <v>44970</v>
      </c>
      <c r="E1056" t="s">
        <v>2110</v>
      </c>
      <c r="F1056" t="s">
        <v>2110</v>
      </c>
      <c r="G1056" t="s">
        <v>3941</v>
      </c>
      <c r="H1056" t="s">
        <v>6157</v>
      </c>
      <c r="I1056" t="s">
        <v>4855</v>
      </c>
      <c r="J1056" t="s">
        <v>4856</v>
      </c>
      <c r="K1056" t="s">
        <v>4857</v>
      </c>
      <c r="L1056" t="s">
        <v>6157</v>
      </c>
      <c r="M1056" t="s">
        <v>3984</v>
      </c>
      <c r="N1056" t="s">
        <v>289</v>
      </c>
      <c r="O1056" t="s">
        <v>6987</v>
      </c>
      <c r="P1056" t="s">
        <v>3968</v>
      </c>
      <c r="Q1056" t="s">
        <v>4403</v>
      </c>
      <c r="R1056" t="s">
        <v>6157</v>
      </c>
      <c r="S1056" t="s">
        <v>4353</v>
      </c>
      <c r="T1056" t="s">
        <v>4353</v>
      </c>
      <c r="U1056" t="s">
        <v>6157</v>
      </c>
      <c r="X1056" t="s">
        <v>6157</v>
      </c>
      <c r="Y1056" t="s">
        <v>6157</v>
      </c>
      <c r="Z1056" t="s">
        <v>6157</v>
      </c>
      <c r="AA1056" t="s">
        <v>4021</v>
      </c>
      <c r="AB1056" t="s">
        <v>6157</v>
      </c>
      <c r="AC1056" t="s">
        <v>6157</v>
      </c>
      <c r="AD1056" t="s">
        <v>6157</v>
      </c>
      <c r="AE1056" t="s">
        <v>6157</v>
      </c>
      <c r="AF1056" t="s">
        <v>6157</v>
      </c>
      <c r="AG1056" t="s">
        <v>6157</v>
      </c>
      <c r="AH1056" t="s">
        <v>6157</v>
      </c>
      <c r="AI1056" t="s">
        <v>6157</v>
      </c>
      <c r="AJ1056" t="s">
        <v>4588</v>
      </c>
      <c r="AK1056" t="s">
        <v>4858</v>
      </c>
      <c r="AL1056" t="s">
        <v>268</v>
      </c>
      <c r="AM1056" t="s">
        <v>264</v>
      </c>
      <c r="AN1056" t="s">
        <v>4353</v>
      </c>
      <c r="AO1056" s="29">
        <v>15</v>
      </c>
      <c r="AP1056">
        <v>-27.9955</v>
      </c>
      <c r="AQ1056">
        <v>137.68350000000001</v>
      </c>
      <c r="AR1056" t="s">
        <v>1532</v>
      </c>
      <c r="AS1056">
        <v>0</v>
      </c>
      <c r="AT1056" t="s">
        <v>4353</v>
      </c>
      <c r="AU1056" t="s">
        <v>274</v>
      </c>
      <c r="AV1056" t="s">
        <v>4353</v>
      </c>
      <c r="AW1056" t="s">
        <v>4353</v>
      </c>
      <c r="AX1056" t="s">
        <v>6157</v>
      </c>
      <c r="AY1056">
        <v>-87779</v>
      </c>
      <c r="AZ1056">
        <v>-87779</v>
      </c>
      <c r="BA1056" t="s">
        <v>7018</v>
      </c>
      <c r="BB1056" t="s">
        <v>4785</v>
      </c>
      <c r="BC1056" t="s">
        <v>6157</v>
      </c>
      <c r="BH1056" t="s">
        <v>4144</v>
      </c>
      <c r="BI1056" t="s">
        <v>7195</v>
      </c>
      <c r="BJ1056" t="s">
        <v>4164</v>
      </c>
      <c r="BK1056" t="s">
        <v>4165</v>
      </c>
      <c r="BL1056">
        <v>2016</v>
      </c>
      <c r="BM1056"/>
      <c r="BN1056"/>
      <c r="BO1056"/>
      <c r="BP1056"/>
      <c r="BW1056"/>
      <c r="BY1056"/>
    </row>
    <row r="1057" spans="1:77" ht="16" customHeight="1">
      <c r="A1057">
        <v>1056</v>
      </c>
      <c r="B1057" t="s">
        <v>7107</v>
      </c>
      <c r="C1057" s="2">
        <v>44970</v>
      </c>
      <c r="E1057" t="s">
        <v>2146</v>
      </c>
      <c r="F1057" t="s">
        <v>2146</v>
      </c>
      <c r="G1057" t="s">
        <v>3941</v>
      </c>
      <c r="H1057" t="s">
        <v>6157</v>
      </c>
      <c r="I1057" t="s">
        <v>4855</v>
      </c>
      <c r="J1057" t="s">
        <v>4856</v>
      </c>
      <c r="K1057" t="s">
        <v>4857</v>
      </c>
      <c r="L1057" t="s">
        <v>6157</v>
      </c>
      <c r="M1057" t="s">
        <v>3984</v>
      </c>
      <c r="N1057" t="s">
        <v>289</v>
      </c>
      <c r="O1057" t="s">
        <v>6987</v>
      </c>
      <c r="P1057" t="s">
        <v>3968</v>
      </c>
      <c r="Q1057" t="s">
        <v>4403</v>
      </c>
      <c r="R1057" t="s">
        <v>6157</v>
      </c>
      <c r="S1057" t="s">
        <v>4353</v>
      </c>
      <c r="T1057" t="s">
        <v>4353</v>
      </c>
      <c r="U1057" t="s">
        <v>6157</v>
      </c>
      <c r="X1057" t="s">
        <v>6157</v>
      </c>
      <c r="Y1057" t="s">
        <v>6157</v>
      </c>
      <c r="Z1057" t="s">
        <v>6157</v>
      </c>
      <c r="AA1057" t="s">
        <v>4021</v>
      </c>
      <c r="AB1057" t="s">
        <v>6157</v>
      </c>
      <c r="AC1057" t="s">
        <v>6157</v>
      </c>
      <c r="AD1057" t="s">
        <v>6157</v>
      </c>
      <c r="AE1057" t="s">
        <v>6157</v>
      </c>
      <c r="AF1057" t="s">
        <v>6157</v>
      </c>
      <c r="AG1057" t="s">
        <v>6157</v>
      </c>
      <c r="AH1057" t="s">
        <v>6157</v>
      </c>
      <c r="AI1057" t="s">
        <v>6157</v>
      </c>
      <c r="AJ1057" t="s">
        <v>4588</v>
      </c>
      <c r="AK1057" t="s">
        <v>4858</v>
      </c>
      <c r="AL1057" t="s">
        <v>268</v>
      </c>
      <c r="AM1057" t="s">
        <v>264</v>
      </c>
      <c r="AN1057" t="s">
        <v>4353</v>
      </c>
      <c r="AO1057" s="29">
        <v>17</v>
      </c>
      <c r="AP1057">
        <v>-27.964040000000001</v>
      </c>
      <c r="AQ1057">
        <v>137.7388</v>
      </c>
      <c r="AR1057" t="s">
        <v>1532</v>
      </c>
      <c r="AS1057">
        <v>0</v>
      </c>
      <c r="AT1057" t="s">
        <v>4353</v>
      </c>
      <c r="AU1057" t="s">
        <v>274</v>
      </c>
      <c r="AV1057" t="s">
        <v>4353</v>
      </c>
      <c r="AW1057" t="s">
        <v>4353</v>
      </c>
      <c r="AX1057" t="s">
        <v>6157</v>
      </c>
      <c r="AY1057">
        <v>-88114</v>
      </c>
      <c r="AZ1057">
        <v>-88114</v>
      </c>
      <c r="BA1057" t="s">
        <v>7018</v>
      </c>
      <c r="BB1057" t="s">
        <v>4785</v>
      </c>
      <c r="BC1057" t="s">
        <v>6157</v>
      </c>
      <c r="BH1057" t="s">
        <v>4144</v>
      </c>
      <c r="BI1057" t="s">
        <v>7195</v>
      </c>
      <c r="BJ1057" t="s">
        <v>4164</v>
      </c>
      <c r="BK1057" t="s">
        <v>4165</v>
      </c>
      <c r="BL1057">
        <v>2016</v>
      </c>
      <c r="BM1057"/>
      <c r="BN1057"/>
      <c r="BO1057"/>
      <c r="BP1057"/>
      <c r="BW1057"/>
      <c r="BY1057"/>
    </row>
    <row r="1058" spans="1:77" ht="16" customHeight="1">
      <c r="A1058">
        <v>1057</v>
      </c>
      <c r="B1058" t="s">
        <v>7107</v>
      </c>
      <c r="C1058" s="2">
        <v>44970</v>
      </c>
      <c r="E1058" t="s">
        <v>2122</v>
      </c>
      <c r="F1058" t="s">
        <v>2122</v>
      </c>
      <c r="G1058" t="s">
        <v>3941</v>
      </c>
      <c r="H1058" t="s">
        <v>6157</v>
      </c>
      <c r="I1058" t="s">
        <v>4855</v>
      </c>
      <c r="J1058" t="s">
        <v>4856</v>
      </c>
      <c r="K1058" t="s">
        <v>4857</v>
      </c>
      <c r="L1058" t="s">
        <v>6157</v>
      </c>
      <c r="M1058" t="s">
        <v>3984</v>
      </c>
      <c r="N1058" t="s">
        <v>289</v>
      </c>
      <c r="O1058" t="s">
        <v>6987</v>
      </c>
      <c r="P1058" t="s">
        <v>3968</v>
      </c>
      <c r="Q1058" t="s">
        <v>4403</v>
      </c>
      <c r="R1058" t="s">
        <v>6157</v>
      </c>
      <c r="S1058" t="s">
        <v>4353</v>
      </c>
      <c r="T1058" t="s">
        <v>4353</v>
      </c>
      <c r="U1058" t="s">
        <v>6157</v>
      </c>
      <c r="X1058" t="s">
        <v>6157</v>
      </c>
      <c r="Y1058" t="s">
        <v>6157</v>
      </c>
      <c r="Z1058" t="s">
        <v>6157</v>
      </c>
      <c r="AA1058" t="s">
        <v>4021</v>
      </c>
      <c r="AB1058" t="s">
        <v>6157</v>
      </c>
      <c r="AC1058" t="s">
        <v>6157</v>
      </c>
      <c r="AD1058" t="s">
        <v>6157</v>
      </c>
      <c r="AE1058" t="s">
        <v>6157</v>
      </c>
      <c r="AF1058" t="s">
        <v>6157</v>
      </c>
      <c r="AG1058" t="s">
        <v>6157</v>
      </c>
      <c r="AH1058" t="s">
        <v>6157</v>
      </c>
      <c r="AI1058" t="s">
        <v>6157</v>
      </c>
      <c r="AJ1058" t="s">
        <v>4588</v>
      </c>
      <c r="AK1058" t="s">
        <v>4858</v>
      </c>
      <c r="AL1058" t="s">
        <v>268</v>
      </c>
      <c r="AM1058" t="s">
        <v>264</v>
      </c>
      <c r="AN1058" t="s">
        <v>4353</v>
      </c>
      <c r="AO1058" s="29">
        <v>18</v>
      </c>
      <c r="AP1058">
        <v>-27.993120000000001</v>
      </c>
      <c r="AQ1058">
        <v>137.6831</v>
      </c>
      <c r="AR1058" t="s">
        <v>1532</v>
      </c>
      <c r="AS1058">
        <v>0</v>
      </c>
      <c r="AT1058" t="s">
        <v>4353</v>
      </c>
      <c r="AU1058" t="s">
        <v>274</v>
      </c>
      <c r="AV1058" t="s">
        <v>4353</v>
      </c>
      <c r="AW1058" t="s">
        <v>4353</v>
      </c>
      <c r="AX1058" t="s">
        <v>6157</v>
      </c>
      <c r="AY1058">
        <v>-88956</v>
      </c>
      <c r="AZ1058">
        <v>-88956</v>
      </c>
      <c r="BA1058" t="s">
        <v>7018</v>
      </c>
      <c r="BB1058" t="s">
        <v>4785</v>
      </c>
      <c r="BC1058" t="s">
        <v>6157</v>
      </c>
      <c r="BH1058" t="s">
        <v>4144</v>
      </c>
      <c r="BI1058" t="s">
        <v>7195</v>
      </c>
      <c r="BJ1058" t="s">
        <v>4164</v>
      </c>
      <c r="BK1058" t="s">
        <v>4165</v>
      </c>
      <c r="BL1058">
        <v>2016</v>
      </c>
      <c r="BM1058"/>
      <c r="BN1058"/>
      <c r="BO1058"/>
      <c r="BP1058"/>
      <c r="BW1058">
        <v>-10.199999999999999</v>
      </c>
      <c r="BY1058">
        <v>10.6</v>
      </c>
    </row>
    <row r="1059" spans="1:77" ht="16" customHeight="1">
      <c r="A1059">
        <v>1058</v>
      </c>
      <c r="B1059" t="s">
        <v>7107</v>
      </c>
      <c r="C1059" s="2">
        <v>44970</v>
      </c>
      <c r="E1059" t="s">
        <v>2147</v>
      </c>
      <c r="F1059" t="s">
        <v>2147</v>
      </c>
      <c r="G1059" t="s">
        <v>3941</v>
      </c>
      <c r="H1059" t="s">
        <v>6157</v>
      </c>
      <c r="I1059" t="s">
        <v>4855</v>
      </c>
      <c r="J1059" t="s">
        <v>4856</v>
      </c>
      <c r="K1059" t="s">
        <v>4857</v>
      </c>
      <c r="L1059" t="s">
        <v>6157</v>
      </c>
      <c r="M1059" t="s">
        <v>3984</v>
      </c>
      <c r="N1059" t="s">
        <v>289</v>
      </c>
      <c r="O1059" t="s">
        <v>6987</v>
      </c>
      <c r="P1059" t="s">
        <v>3968</v>
      </c>
      <c r="Q1059" t="s">
        <v>4403</v>
      </c>
      <c r="R1059" t="s">
        <v>6157</v>
      </c>
      <c r="S1059" t="s">
        <v>4353</v>
      </c>
      <c r="T1059" t="s">
        <v>4353</v>
      </c>
      <c r="U1059" t="s">
        <v>6157</v>
      </c>
      <c r="X1059" t="s">
        <v>6157</v>
      </c>
      <c r="Y1059" t="s">
        <v>6157</v>
      </c>
      <c r="Z1059" t="s">
        <v>6157</v>
      </c>
      <c r="AA1059" t="s">
        <v>4021</v>
      </c>
      <c r="AB1059" t="s">
        <v>6157</v>
      </c>
      <c r="AC1059" t="s">
        <v>6157</v>
      </c>
      <c r="AD1059" t="s">
        <v>6157</v>
      </c>
      <c r="AE1059" t="s">
        <v>6157</v>
      </c>
      <c r="AF1059" t="s">
        <v>6157</v>
      </c>
      <c r="AG1059" t="s">
        <v>6157</v>
      </c>
      <c r="AH1059" t="s">
        <v>6157</v>
      </c>
      <c r="AI1059" t="s">
        <v>6157</v>
      </c>
      <c r="AJ1059" t="s">
        <v>4588</v>
      </c>
      <c r="AK1059" t="s">
        <v>4858</v>
      </c>
      <c r="AL1059" t="s">
        <v>268</v>
      </c>
      <c r="AM1059" t="s">
        <v>264</v>
      </c>
      <c r="AN1059" t="s">
        <v>4353</v>
      </c>
      <c r="AO1059" s="29">
        <v>21.498090699999999</v>
      </c>
      <c r="AP1059">
        <v>-27.984390000000001</v>
      </c>
      <c r="AQ1059">
        <v>137.68199999999999</v>
      </c>
      <c r="AR1059" t="s">
        <v>1532</v>
      </c>
      <c r="AS1059">
        <v>0</v>
      </c>
      <c r="AT1059" t="s">
        <v>4353</v>
      </c>
      <c r="AU1059" t="s">
        <v>274</v>
      </c>
      <c r="AV1059" t="s">
        <v>4353</v>
      </c>
      <c r="AW1059" t="s">
        <v>4353</v>
      </c>
      <c r="AX1059" t="s">
        <v>6157</v>
      </c>
      <c r="AY1059">
        <v>-90827</v>
      </c>
      <c r="AZ1059">
        <v>-90827</v>
      </c>
      <c r="BA1059" t="s">
        <v>7018</v>
      </c>
      <c r="BB1059" t="s">
        <v>4785</v>
      </c>
      <c r="BC1059" t="s">
        <v>6157</v>
      </c>
      <c r="BH1059" t="s">
        <v>4144</v>
      </c>
      <c r="BI1059" t="s">
        <v>7195</v>
      </c>
      <c r="BJ1059" t="s">
        <v>4164</v>
      </c>
      <c r="BK1059" t="s">
        <v>4165</v>
      </c>
      <c r="BL1059">
        <v>2016</v>
      </c>
      <c r="BM1059"/>
      <c r="BN1059"/>
      <c r="BO1059"/>
      <c r="BP1059"/>
      <c r="BW1059">
        <v>-19.100000000000001</v>
      </c>
      <c r="BY1059">
        <v>12.2</v>
      </c>
    </row>
    <row r="1060" spans="1:77" ht="16" customHeight="1">
      <c r="A1060">
        <v>1059</v>
      </c>
      <c r="B1060" t="s">
        <v>7107</v>
      </c>
      <c r="C1060" s="2">
        <v>44970</v>
      </c>
      <c r="E1060" t="s">
        <v>2102</v>
      </c>
      <c r="F1060" t="s">
        <v>2102</v>
      </c>
      <c r="G1060" t="s">
        <v>3941</v>
      </c>
      <c r="H1060" t="s">
        <v>6157</v>
      </c>
      <c r="I1060" t="s">
        <v>4855</v>
      </c>
      <c r="J1060" t="s">
        <v>4856</v>
      </c>
      <c r="K1060" t="s">
        <v>4857</v>
      </c>
      <c r="L1060" t="s">
        <v>6157</v>
      </c>
      <c r="M1060" t="s">
        <v>3984</v>
      </c>
      <c r="N1060" t="s">
        <v>289</v>
      </c>
      <c r="O1060" t="s">
        <v>6987</v>
      </c>
      <c r="P1060" t="s">
        <v>3968</v>
      </c>
      <c r="Q1060" t="s">
        <v>4403</v>
      </c>
      <c r="R1060" t="s">
        <v>6157</v>
      </c>
      <c r="S1060" t="s">
        <v>4353</v>
      </c>
      <c r="T1060" t="s">
        <v>4353</v>
      </c>
      <c r="U1060" t="s">
        <v>6157</v>
      </c>
      <c r="X1060" t="s">
        <v>6157</v>
      </c>
      <c r="Y1060" t="s">
        <v>6157</v>
      </c>
      <c r="Z1060" t="s">
        <v>6157</v>
      </c>
      <c r="AA1060" t="s">
        <v>4021</v>
      </c>
      <c r="AB1060" t="s">
        <v>6157</v>
      </c>
      <c r="AC1060" t="s">
        <v>6157</v>
      </c>
      <c r="AD1060" t="s">
        <v>6157</v>
      </c>
      <c r="AE1060" t="s">
        <v>6157</v>
      </c>
      <c r="AF1060" t="s">
        <v>6157</v>
      </c>
      <c r="AG1060" t="s">
        <v>6157</v>
      </c>
      <c r="AH1060" t="s">
        <v>6157</v>
      </c>
      <c r="AI1060" t="s">
        <v>6157</v>
      </c>
      <c r="AJ1060" t="s">
        <v>4588</v>
      </c>
      <c r="AK1060" t="s">
        <v>4858</v>
      </c>
      <c r="AL1060" t="s">
        <v>268</v>
      </c>
      <c r="AM1060" t="s">
        <v>264</v>
      </c>
      <c r="AN1060" t="s">
        <v>4353</v>
      </c>
      <c r="AO1060" s="29">
        <v>19</v>
      </c>
      <c r="AP1060">
        <v>-27.992619999999999</v>
      </c>
      <c r="AQ1060">
        <v>137.68270000000001</v>
      </c>
      <c r="AR1060" t="s">
        <v>1532</v>
      </c>
      <c r="AS1060">
        <v>0</v>
      </c>
      <c r="AT1060" t="s">
        <v>4353</v>
      </c>
      <c r="AU1060" t="s">
        <v>274</v>
      </c>
      <c r="AV1060" t="s">
        <v>4353</v>
      </c>
      <c r="AW1060" t="s">
        <v>4353</v>
      </c>
      <c r="AX1060" t="s">
        <v>6157</v>
      </c>
      <c r="AY1060">
        <v>-91985</v>
      </c>
      <c r="AZ1060">
        <v>-91985</v>
      </c>
      <c r="BA1060" t="s">
        <v>7018</v>
      </c>
      <c r="BB1060" t="s">
        <v>4785</v>
      </c>
      <c r="BC1060" t="s">
        <v>6157</v>
      </c>
      <c r="BH1060" t="s">
        <v>4144</v>
      </c>
      <c r="BI1060" t="s">
        <v>7195</v>
      </c>
      <c r="BJ1060" t="s">
        <v>4164</v>
      </c>
      <c r="BK1060" t="s">
        <v>4165</v>
      </c>
      <c r="BL1060">
        <v>2016</v>
      </c>
      <c r="BM1060"/>
      <c r="BN1060"/>
      <c r="BO1060"/>
      <c r="BP1060"/>
      <c r="BW1060">
        <v>-8.9</v>
      </c>
      <c r="BY1060">
        <v>12</v>
      </c>
    </row>
    <row r="1061" spans="1:77" ht="16" customHeight="1">
      <c r="A1061">
        <v>1060</v>
      </c>
      <c r="B1061" t="s">
        <v>7107</v>
      </c>
      <c r="C1061" s="2">
        <v>44970</v>
      </c>
      <c r="E1061" t="s">
        <v>2148</v>
      </c>
      <c r="F1061" t="s">
        <v>2148</v>
      </c>
      <c r="G1061" t="s">
        <v>3941</v>
      </c>
      <c r="H1061" t="s">
        <v>6157</v>
      </c>
      <c r="I1061" t="s">
        <v>4855</v>
      </c>
      <c r="J1061" t="s">
        <v>4856</v>
      </c>
      <c r="K1061" t="s">
        <v>4857</v>
      </c>
      <c r="L1061" t="s">
        <v>6157</v>
      </c>
      <c r="M1061" t="s">
        <v>3984</v>
      </c>
      <c r="N1061" t="s">
        <v>289</v>
      </c>
      <c r="O1061" t="s">
        <v>6987</v>
      </c>
      <c r="P1061" t="s">
        <v>3968</v>
      </c>
      <c r="Q1061" t="s">
        <v>4403</v>
      </c>
      <c r="R1061" t="s">
        <v>6157</v>
      </c>
      <c r="S1061" t="s">
        <v>4353</v>
      </c>
      <c r="T1061" t="s">
        <v>4353</v>
      </c>
      <c r="U1061" t="s">
        <v>6157</v>
      </c>
      <c r="X1061" t="s">
        <v>6157</v>
      </c>
      <c r="Y1061" t="s">
        <v>6157</v>
      </c>
      <c r="Z1061" t="s">
        <v>6157</v>
      </c>
      <c r="AA1061" t="s">
        <v>4021</v>
      </c>
      <c r="AB1061" t="s">
        <v>6157</v>
      </c>
      <c r="AC1061" t="s">
        <v>6157</v>
      </c>
      <c r="AD1061" t="s">
        <v>6157</v>
      </c>
      <c r="AE1061" t="s">
        <v>6157</v>
      </c>
      <c r="AF1061" t="s">
        <v>6157</v>
      </c>
      <c r="AG1061" t="s">
        <v>6157</v>
      </c>
      <c r="AH1061" t="s">
        <v>6157</v>
      </c>
      <c r="AI1061" t="s">
        <v>6157</v>
      </c>
      <c r="AJ1061" t="s">
        <v>4588</v>
      </c>
      <c r="AK1061" t="s">
        <v>4858</v>
      </c>
      <c r="AL1061" t="s">
        <v>268</v>
      </c>
      <c r="AM1061" t="s">
        <v>264</v>
      </c>
      <c r="AN1061" t="s">
        <v>4353</v>
      </c>
      <c r="AO1061" s="29">
        <v>14.2204227</v>
      </c>
      <c r="AP1061">
        <v>-29.058330000000002</v>
      </c>
      <c r="AQ1061">
        <v>137.47999999999999</v>
      </c>
      <c r="AR1061" t="s">
        <v>1532</v>
      </c>
      <c r="AS1061">
        <v>0</v>
      </c>
      <c r="AT1061" t="s">
        <v>4353</v>
      </c>
      <c r="AU1061" t="s">
        <v>274</v>
      </c>
      <c r="AV1061" t="s">
        <v>4353</v>
      </c>
      <c r="AW1061" t="s">
        <v>4353</v>
      </c>
      <c r="AX1061" t="s">
        <v>6157</v>
      </c>
      <c r="AY1061">
        <v>-92439</v>
      </c>
      <c r="AZ1061">
        <v>-92439</v>
      </c>
      <c r="BA1061" t="s">
        <v>7018</v>
      </c>
      <c r="BB1061" t="s">
        <v>4785</v>
      </c>
      <c r="BC1061" t="s">
        <v>6157</v>
      </c>
      <c r="BH1061" t="s">
        <v>4144</v>
      </c>
      <c r="BI1061" t="s">
        <v>7195</v>
      </c>
      <c r="BJ1061" t="s">
        <v>4164</v>
      </c>
      <c r="BK1061" t="s">
        <v>4165</v>
      </c>
      <c r="BL1061">
        <v>2016</v>
      </c>
      <c r="BM1061"/>
      <c r="BN1061"/>
      <c r="BO1061"/>
      <c r="BP1061"/>
      <c r="BW1061"/>
      <c r="BY1061"/>
    </row>
    <row r="1062" spans="1:77" ht="16" customHeight="1">
      <c r="A1062">
        <v>1061</v>
      </c>
      <c r="B1062" t="s">
        <v>7107</v>
      </c>
      <c r="C1062" s="2">
        <v>44970</v>
      </c>
      <c r="E1062" t="s">
        <v>2119</v>
      </c>
      <c r="F1062" t="s">
        <v>2119</v>
      </c>
      <c r="G1062" t="s">
        <v>3941</v>
      </c>
      <c r="H1062" t="s">
        <v>6157</v>
      </c>
      <c r="I1062" t="s">
        <v>4855</v>
      </c>
      <c r="J1062" t="s">
        <v>4856</v>
      </c>
      <c r="K1062" t="s">
        <v>4857</v>
      </c>
      <c r="L1062" t="s">
        <v>6157</v>
      </c>
      <c r="M1062" t="s">
        <v>3984</v>
      </c>
      <c r="N1062" t="s">
        <v>289</v>
      </c>
      <c r="O1062" t="s">
        <v>6987</v>
      </c>
      <c r="P1062" t="s">
        <v>3968</v>
      </c>
      <c r="Q1062" t="s">
        <v>4403</v>
      </c>
      <c r="R1062" t="s">
        <v>6157</v>
      </c>
      <c r="S1062" t="s">
        <v>4353</v>
      </c>
      <c r="T1062" t="s">
        <v>4353</v>
      </c>
      <c r="U1062" t="s">
        <v>6157</v>
      </c>
      <c r="X1062" t="s">
        <v>6157</v>
      </c>
      <c r="Y1062" t="s">
        <v>6157</v>
      </c>
      <c r="Z1062" t="s">
        <v>6157</v>
      </c>
      <c r="AA1062" t="s">
        <v>4021</v>
      </c>
      <c r="AB1062" t="s">
        <v>6157</v>
      </c>
      <c r="AC1062" t="s">
        <v>6157</v>
      </c>
      <c r="AD1062" t="s">
        <v>6157</v>
      </c>
      <c r="AE1062" t="s">
        <v>6157</v>
      </c>
      <c r="AF1062" t="s">
        <v>6157</v>
      </c>
      <c r="AG1062" t="s">
        <v>6157</v>
      </c>
      <c r="AH1062" t="s">
        <v>6157</v>
      </c>
      <c r="AI1062" t="s">
        <v>6157</v>
      </c>
      <c r="AJ1062" t="s">
        <v>4588</v>
      </c>
      <c r="AK1062" t="s">
        <v>4858</v>
      </c>
      <c r="AL1062" t="s">
        <v>268</v>
      </c>
      <c r="AM1062" t="s">
        <v>264</v>
      </c>
      <c r="AN1062" t="s">
        <v>4353</v>
      </c>
      <c r="AO1062" s="29">
        <v>29</v>
      </c>
      <c r="AP1062">
        <v>-28.04973</v>
      </c>
      <c r="AQ1062">
        <v>137.72139999999999</v>
      </c>
      <c r="AR1062" t="s">
        <v>1532</v>
      </c>
      <c r="AS1062">
        <v>0</v>
      </c>
      <c r="AT1062" t="s">
        <v>4353</v>
      </c>
      <c r="AU1062" t="s">
        <v>274</v>
      </c>
      <c r="AV1062" t="s">
        <v>4353</v>
      </c>
      <c r="AW1062" t="s">
        <v>4353</v>
      </c>
      <c r="AX1062" t="s">
        <v>6157</v>
      </c>
      <c r="AY1062">
        <v>-94082</v>
      </c>
      <c r="AZ1062">
        <v>-94082</v>
      </c>
      <c r="BA1062" t="s">
        <v>7018</v>
      </c>
      <c r="BB1062" t="s">
        <v>4785</v>
      </c>
      <c r="BC1062" t="s">
        <v>6157</v>
      </c>
      <c r="BH1062" t="s">
        <v>4144</v>
      </c>
      <c r="BI1062" t="s">
        <v>7195</v>
      </c>
      <c r="BJ1062" t="s">
        <v>4164</v>
      </c>
      <c r="BK1062" t="s">
        <v>4165</v>
      </c>
      <c r="BL1062">
        <v>2016</v>
      </c>
      <c r="BM1062"/>
      <c r="BN1062"/>
      <c r="BO1062"/>
      <c r="BP1062"/>
      <c r="BW1062">
        <v>-14</v>
      </c>
      <c r="BY1062">
        <v>8.5</v>
      </c>
    </row>
    <row r="1063" spans="1:77" ht="16" customHeight="1">
      <c r="A1063">
        <v>1062</v>
      </c>
      <c r="B1063" t="s">
        <v>7107</v>
      </c>
      <c r="C1063" s="2">
        <v>44970</v>
      </c>
      <c r="E1063" t="s">
        <v>2148</v>
      </c>
      <c r="F1063" t="s">
        <v>2148</v>
      </c>
      <c r="G1063" t="s">
        <v>3941</v>
      </c>
      <c r="H1063" t="s">
        <v>6157</v>
      </c>
      <c r="I1063" t="s">
        <v>4855</v>
      </c>
      <c r="J1063" t="s">
        <v>4856</v>
      </c>
      <c r="K1063" t="s">
        <v>4857</v>
      </c>
      <c r="L1063" t="s">
        <v>6157</v>
      </c>
      <c r="M1063" t="s">
        <v>3984</v>
      </c>
      <c r="N1063" t="s">
        <v>289</v>
      </c>
      <c r="O1063" t="s">
        <v>6987</v>
      </c>
      <c r="P1063" t="s">
        <v>3968</v>
      </c>
      <c r="Q1063" t="s">
        <v>4403</v>
      </c>
      <c r="R1063" t="s">
        <v>6157</v>
      </c>
      <c r="S1063" t="s">
        <v>4353</v>
      </c>
      <c r="T1063" t="s">
        <v>4353</v>
      </c>
      <c r="U1063" t="s">
        <v>6157</v>
      </c>
      <c r="X1063" t="s">
        <v>6157</v>
      </c>
      <c r="Y1063" t="s">
        <v>6157</v>
      </c>
      <c r="Z1063" t="s">
        <v>6157</v>
      </c>
      <c r="AA1063" t="s">
        <v>4021</v>
      </c>
      <c r="AB1063" t="s">
        <v>6157</v>
      </c>
      <c r="AC1063" t="s">
        <v>6157</v>
      </c>
      <c r="AD1063" t="s">
        <v>6157</v>
      </c>
      <c r="AE1063" t="s">
        <v>6157</v>
      </c>
      <c r="AF1063" t="s">
        <v>6157</v>
      </c>
      <c r="AG1063" t="s">
        <v>6157</v>
      </c>
      <c r="AH1063" t="s">
        <v>6157</v>
      </c>
      <c r="AI1063" t="s">
        <v>6157</v>
      </c>
      <c r="AJ1063" t="s">
        <v>4588</v>
      </c>
      <c r="AK1063" t="s">
        <v>4858</v>
      </c>
      <c r="AL1063" t="s">
        <v>268</v>
      </c>
      <c r="AM1063" t="s">
        <v>264</v>
      </c>
      <c r="AN1063" t="s">
        <v>4353</v>
      </c>
      <c r="AO1063" s="29">
        <v>14</v>
      </c>
      <c r="AP1063">
        <v>-29.058330000000002</v>
      </c>
      <c r="AQ1063">
        <v>137.47999999999999</v>
      </c>
      <c r="AR1063" t="s">
        <v>1532</v>
      </c>
      <c r="AS1063">
        <v>0</v>
      </c>
      <c r="AT1063" t="s">
        <v>4353</v>
      </c>
      <c r="AU1063" t="s">
        <v>274</v>
      </c>
      <c r="AV1063" t="s">
        <v>4353</v>
      </c>
      <c r="AW1063" t="s">
        <v>4353</v>
      </c>
      <c r="AX1063" t="s">
        <v>6157</v>
      </c>
      <c r="AY1063">
        <v>-94084</v>
      </c>
      <c r="AZ1063">
        <v>-94084</v>
      </c>
      <c r="BA1063" t="s">
        <v>7018</v>
      </c>
      <c r="BB1063" t="s">
        <v>4785</v>
      </c>
      <c r="BC1063" t="s">
        <v>6157</v>
      </c>
      <c r="BH1063" t="s">
        <v>4144</v>
      </c>
      <c r="BI1063" t="s">
        <v>7195</v>
      </c>
      <c r="BJ1063" t="s">
        <v>4164</v>
      </c>
      <c r="BK1063" t="s">
        <v>4165</v>
      </c>
      <c r="BL1063">
        <v>2016</v>
      </c>
      <c r="BM1063"/>
      <c r="BN1063"/>
      <c r="BO1063"/>
      <c r="BP1063"/>
      <c r="BW1063"/>
      <c r="BY1063"/>
    </row>
    <row r="1064" spans="1:77" ht="16" customHeight="1">
      <c r="A1064">
        <v>1063</v>
      </c>
      <c r="B1064" t="s">
        <v>7107</v>
      </c>
      <c r="C1064" s="2">
        <v>44970</v>
      </c>
      <c r="E1064" t="s">
        <v>2149</v>
      </c>
      <c r="F1064" t="s">
        <v>2149</v>
      </c>
      <c r="G1064" t="s">
        <v>3941</v>
      </c>
      <c r="H1064" t="s">
        <v>6157</v>
      </c>
      <c r="I1064" t="s">
        <v>4855</v>
      </c>
      <c r="J1064" t="s">
        <v>4856</v>
      </c>
      <c r="K1064" t="s">
        <v>4857</v>
      </c>
      <c r="L1064" t="s">
        <v>6157</v>
      </c>
      <c r="M1064" t="s">
        <v>3984</v>
      </c>
      <c r="N1064" t="s">
        <v>289</v>
      </c>
      <c r="O1064" t="s">
        <v>6987</v>
      </c>
      <c r="P1064" t="s">
        <v>3968</v>
      </c>
      <c r="Q1064" t="s">
        <v>4403</v>
      </c>
      <c r="R1064" t="s">
        <v>6157</v>
      </c>
      <c r="S1064" t="s">
        <v>4353</v>
      </c>
      <c r="T1064" t="s">
        <v>4353</v>
      </c>
      <c r="U1064" t="s">
        <v>6157</v>
      </c>
      <c r="X1064" t="s">
        <v>6157</v>
      </c>
      <c r="Y1064" t="s">
        <v>6157</v>
      </c>
      <c r="Z1064" t="s">
        <v>6157</v>
      </c>
      <c r="AA1064" t="s">
        <v>4021</v>
      </c>
      <c r="AB1064" t="s">
        <v>6157</v>
      </c>
      <c r="AC1064" t="s">
        <v>6157</v>
      </c>
      <c r="AD1064" t="s">
        <v>6157</v>
      </c>
      <c r="AE1064" t="s">
        <v>6157</v>
      </c>
      <c r="AF1064" t="s">
        <v>6157</v>
      </c>
      <c r="AG1064" t="s">
        <v>6157</v>
      </c>
      <c r="AH1064" t="s">
        <v>6157</v>
      </c>
      <c r="AI1064" t="s">
        <v>6157</v>
      </c>
      <c r="AJ1064" t="s">
        <v>4588</v>
      </c>
      <c r="AK1064" t="s">
        <v>4858</v>
      </c>
      <c r="AL1064" t="s">
        <v>268</v>
      </c>
      <c r="AM1064" t="s">
        <v>264</v>
      </c>
      <c r="AN1064" t="s">
        <v>4353</v>
      </c>
      <c r="AO1064" s="29">
        <v>21.038036300000002</v>
      </c>
      <c r="AP1064">
        <v>-27.985600000000002</v>
      </c>
      <c r="AQ1064">
        <v>137.6823</v>
      </c>
      <c r="AR1064" t="s">
        <v>1532</v>
      </c>
      <c r="AS1064">
        <v>0</v>
      </c>
      <c r="AT1064" t="s">
        <v>4353</v>
      </c>
      <c r="AU1064" t="s">
        <v>274</v>
      </c>
      <c r="AV1064" t="s">
        <v>4353</v>
      </c>
      <c r="AW1064" t="s">
        <v>4353</v>
      </c>
      <c r="AX1064" t="s">
        <v>6157</v>
      </c>
      <c r="AY1064">
        <v>-94406</v>
      </c>
      <c r="AZ1064">
        <v>-94406</v>
      </c>
      <c r="BA1064" t="s">
        <v>7018</v>
      </c>
      <c r="BB1064" t="s">
        <v>4785</v>
      </c>
      <c r="BC1064" t="s">
        <v>6157</v>
      </c>
      <c r="BH1064" t="s">
        <v>4144</v>
      </c>
      <c r="BI1064" t="s">
        <v>7195</v>
      </c>
      <c r="BJ1064" t="s">
        <v>4164</v>
      </c>
      <c r="BK1064" t="s">
        <v>4165</v>
      </c>
      <c r="BL1064">
        <v>2016</v>
      </c>
      <c r="BM1064"/>
      <c r="BN1064"/>
      <c r="BO1064"/>
      <c r="BP1064"/>
      <c r="BW1064">
        <v>-14.7</v>
      </c>
      <c r="BY1064">
        <v>8.8000000000000007</v>
      </c>
    </row>
    <row r="1065" spans="1:77" ht="16" customHeight="1">
      <c r="A1065">
        <v>1064</v>
      </c>
      <c r="B1065" t="s">
        <v>7107</v>
      </c>
      <c r="C1065" s="2">
        <v>44970</v>
      </c>
      <c r="E1065" t="s">
        <v>2148</v>
      </c>
      <c r="F1065" t="s">
        <v>2148</v>
      </c>
      <c r="G1065" t="s">
        <v>3941</v>
      </c>
      <c r="H1065" t="s">
        <v>6157</v>
      </c>
      <c r="I1065" t="s">
        <v>4855</v>
      </c>
      <c r="J1065" t="s">
        <v>4856</v>
      </c>
      <c r="K1065" t="s">
        <v>4857</v>
      </c>
      <c r="L1065" t="s">
        <v>6157</v>
      </c>
      <c r="M1065" t="s">
        <v>3984</v>
      </c>
      <c r="N1065" t="s">
        <v>289</v>
      </c>
      <c r="O1065" t="s">
        <v>6987</v>
      </c>
      <c r="P1065" t="s">
        <v>3968</v>
      </c>
      <c r="Q1065" t="s">
        <v>4403</v>
      </c>
      <c r="R1065" t="s">
        <v>6157</v>
      </c>
      <c r="S1065" t="s">
        <v>4353</v>
      </c>
      <c r="T1065" t="s">
        <v>4353</v>
      </c>
      <c r="U1065" t="s">
        <v>6157</v>
      </c>
      <c r="X1065" t="s">
        <v>6157</v>
      </c>
      <c r="Y1065" t="s">
        <v>6157</v>
      </c>
      <c r="Z1065" t="s">
        <v>6157</v>
      </c>
      <c r="AA1065" t="s">
        <v>4021</v>
      </c>
      <c r="AB1065" t="s">
        <v>6157</v>
      </c>
      <c r="AC1065" t="s">
        <v>6157</v>
      </c>
      <c r="AD1065" t="s">
        <v>6157</v>
      </c>
      <c r="AE1065" t="s">
        <v>6157</v>
      </c>
      <c r="AF1065" t="s">
        <v>6157</v>
      </c>
      <c r="AG1065" t="s">
        <v>6157</v>
      </c>
      <c r="AH1065" t="s">
        <v>6157</v>
      </c>
      <c r="AI1065" t="s">
        <v>6157</v>
      </c>
      <c r="AJ1065" t="s">
        <v>4588</v>
      </c>
      <c r="AK1065" t="s">
        <v>4858</v>
      </c>
      <c r="AL1065" t="s">
        <v>268</v>
      </c>
      <c r="AM1065" t="s">
        <v>264</v>
      </c>
      <c r="AN1065" t="s">
        <v>4353</v>
      </c>
      <c r="AO1065" s="29">
        <v>14</v>
      </c>
      <c r="AP1065">
        <v>-29.058330000000002</v>
      </c>
      <c r="AQ1065">
        <v>137.47999999999999</v>
      </c>
      <c r="AR1065" t="s">
        <v>1532</v>
      </c>
      <c r="AS1065">
        <v>0</v>
      </c>
      <c r="AT1065" t="s">
        <v>4353</v>
      </c>
      <c r="AU1065" t="s">
        <v>274</v>
      </c>
      <c r="AV1065" t="s">
        <v>4353</v>
      </c>
      <c r="AW1065" t="s">
        <v>4353</v>
      </c>
      <c r="AX1065" t="s">
        <v>6157</v>
      </c>
      <c r="AY1065">
        <v>-94536</v>
      </c>
      <c r="AZ1065">
        <v>-94536</v>
      </c>
      <c r="BA1065" t="s">
        <v>7018</v>
      </c>
      <c r="BB1065" t="s">
        <v>4785</v>
      </c>
      <c r="BC1065" t="s">
        <v>6157</v>
      </c>
      <c r="BH1065" t="s">
        <v>4144</v>
      </c>
      <c r="BI1065" t="s">
        <v>7195</v>
      </c>
      <c r="BJ1065" t="s">
        <v>4164</v>
      </c>
      <c r="BK1065" t="s">
        <v>4165</v>
      </c>
      <c r="BL1065">
        <v>2016</v>
      </c>
      <c r="BM1065"/>
      <c r="BN1065"/>
      <c r="BO1065"/>
      <c r="BP1065"/>
      <c r="BW1065"/>
      <c r="BY1065"/>
    </row>
    <row r="1066" spans="1:77" ht="16" customHeight="1">
      <c r="A1066">
        <v>1065</v>
      </c>
      <c r="B1066" t="s">
        <v>7107</v>
      </c>
      <c r="C1066" s="2">
        <v>44970</v>
      </c>
      <c r="E1066" t="s">
        <v>2150</v>
      </c>
      <c r="F1066" t="s">
        <v>2150</v>
      </c>
      <c r="G1066" t="s">
        <v>3941</v>
      </c>
      <c r="H1066" t="s">
        <v>6157</v>
      </c>
      <c r="I1066" t="s">
        <v>4855</v>
      </c>
      <c r="J1066" t="s">
        <v>4856</v>
      </c>
      <c r="K1066" t="s">
        <v>4857</v>
      </c>
      <c r="L1066" t="s">
        <v>6157</v>
      </c>
      <c r="M1066" t="s">
        <v>3984</v>
      </c>
      <c r="N1066" t="s">
        <v>289</v>
      </c>
      <c r="O1066" t="s">
        <v>6987</v>
      </c>
      <c r="P1066" t="s">
        <v>3968</v>
      </c>
      <c r="Q1066" t="s">
        <v>4403</v>
      </c>
      <c r="R1066" t="s">
        <v>6157</v>
      </c>
      <c r="S1066" t="s">
        <v>4353</v>
      </c>
      <c r="T1066" t="s">
        <v>4353</v>
      </c>
      <c r="U1066" t="s">
        <v>6157</v>
      </c>
      <c r="X1066" t="s">
        <v>6157</v>
      </c>
      <c r="Y1066" t="s">
        <v>6157</v>
      </c>
      <c r="Z1066" t="s">
        <v>6157</v>
      </c>
      <c r="AA1066" t="s">
        <v>4021</v>
      </c>
      <c r="AB1066" t="s">
        <v>6157</v>
      </c>
      <c r="AC1066" t="s">
        <v>6157</v>
      </c>
      <c r="AD1066" t="s">
        <v>6157</v>
      </c>
      <c r="AE1066" t="s">
        <v>6157</v>
      </c>
      <c r="AF1066" t="s">
        <v>6157</v>
      </c>
      <c r="AG1066" t="s">
        <v>6157</v>
      </c>
      <c r="AH1066" t="s">
        <v>6157</v>
      </c>
      <c r="AI1066" t="s">
        <v>6157</v>
      </c>
      <c r="AJ1066" t="s">
        <v>4588</v>
      </c>
      <c r="AK1066" t="s">
        <v>4858</v>
      </c>
      <c r="AL1066" t="s">
        <v>268</v>
      </c>
      <c r="AM1066" t="s">
        <v>264</v>
      </c>
      <c r="AN1066" t="s">
        <v>4353</v>
      </c>
      <c r="AO1066" s="29">
        <v>13.2790041</v>
      </c>
      <c r="AP1066">
        <v>-28.798100000000002</v>
      </c>
      <c r="AQ1066">
        <v>138.91059999999999</v>
      </c>
      <c r="AR1066" t="s">
        <v>1532</v>
      </c>
      <c r="AS1066">
        <v>0</v>
      </c>
      <c r="AT1066" t="s">
        <v>4353</v>
      </c>
      <c r="AU1066" t="s">
        <v>274</v>
      </c>
      <c r="AV1066" t="s">
        <v>4353</v>
      </c>
      <c r="AW1066" t="s">
        <v>4353</v>
      </c>
      <c r="AX1066" t="s">
        <v>6157</v>
      </c>
      <c r="AY1066">
        <v>-95225</v>
      </c>
      <c r="AZ1066">
        <v>-95225</v>
      </c>
      <c r="BA1066" t="s">
        <v>7018</v>
      </c>
      <c r="BB1066" t="s">
        <v>4785</v>
      </c>
      <c r="BC1066" t="s">
        <v>6157</v>
      </c>
      <c r="BH1066" t="s">
        <v>4144</v>
      </c>
      <c r="BI1066" t="s">
        <v>7195</v>
      </c>
      <c r="BJ1066" t="s">
        <v>4164</v>
      </c>
      <c r="BK1066" t="s">
        <v>4165</v>
      </c>
      <c r="BL1066">
        <v>2016</v>
      </c>
      <c r="BM1066"/>
      <c r="BN1066"/>
      <c r="BO1066"/>
      <c r="BP1066"/>
      <c r="BW1066"/>
      <c r="BY1066"/>
    </row>
    <row r="1067" spans="1:77" ht="16" customHeight="1">
      <c r="A1067">
        <v>1066</v>
      </c>
      <c r="B1067" t="s">
        <v>7107</v>
      </c>
      <c r="C1067" s="2">
        <v>44970</v>
      </c>
      <c r="E1067" t="s">
        <v>2104</v>
      </c>
      <c r="F1067" t="s">
        <v>2104</v>
      </c>
      <c r="G1067" t="s">
        <v>3941</v>
      </c>
      <c r="H1067" t="s">
        <v>6157</v>
      </c>
      <c r="I1067" t="s">
        <v>4855</v>
      </c>
      <c r="J1067" t="s">
        <v>4856</v>
      </c>
      <c r="K1067" t="s">
        <v>4857</v>
      </c>
      <c r="L1067" t="s">
        <v>6157</v>
      </c>
      <c r="M1067" t="s">
        <v>3984</v>
      </c>
      <c r="N1067" t="s">
        <v>289</v>
      </c>
      <c r="O1067" t="s">
        <v>6987</v>
      </c>
      <c r="P1067" t="s">
        <v>3968</v>
      </c>
      <c r="Q1067" t="s">
        <v>4403</v>
      </c>
      <c r="R1067" t="s">
        <v>6157</v>
      </c>
      <c r="S1067" t="s">
        <v>4353</v>
      </c>
      <c r="T1067" t="s">
        <v>4353</v>
      </c>
      <c r="U1067" t="s">
        <v>6157</v>
      </c>
      <c r="X1067" t="s">
        <v>6157</v>
      </c>
      <c r="Y1067" t="s">
        <v>6157</v>
      </c>
      <c r="Z1067" t="s">
        <v>6157</v>
      </c>
      <c r="AA1067" t="s">
        <v>4021</v>
      </c>
      <c r="AB1067" t="s">
        <v>6157</v>
      </c>
      <c r="AC1067" t="s">
        <v>6157</v>
      </c>
      <c r="AD1067" t="s">
        <v>6157</v>
      </c>
      <c r="AE1067" t="s">
        <v>6157</v>
      </c>
      <c r="AF1067" t="s">
        <v>6157</v>
      </c>
      <c r="AG1067" t="s">
        <v>6157</v>
      </c>
      <c r="AH1067" t="s">
        <v>6157</v>
      </c>
      <c r="AI1067" t="s">
        <v>6157</v>
      </c>
      <c r="AJ1067" t="s">
        <v>4588</v>
      </c>
      <c r="AK1067" t="s">
        <v>4858</v>
      </c>
      <c r="AL1067" t="s">
        <v>268</v>
      </c>
      <c r="AM1067" t="s">
        <v>264</v>
      </c>
      <c r="AN1067" t="s">
        <v>4353</v>
      </c>
      <c r="AO1067" s="29">
        <v>17</v>
      </c>
      <c r="AP1067">
        <v>-27.9939</v>
      </c>
      <c r="AQ1067">
        <v>137.68369999999999</v>
      </c>
      <c r="AR1067" t="s">
        <v>1532</v>
      </c>
      <c r="AS1067">
        <v>0</v>
      </c>
      <c r="AT1067" t="s">
        <v>4353</v>
      </c>
      <c r="AU1067" t="s">
        <v>274</v>
      </c>
      <c r="AV1067" t="s">
        <v>4353</v>
      </c>
      <c r="AW1067" t="s">
        <v>4353</v>
      </c>
      <c r="AX1067" t="s">
        <v>6157</v>
      </c>
      <c r="AY1067">
        <v>-97358</v>
      </c>
      <c r="AZ1067">
        <v>-97358</v>
      </c>
      <c r="BA1067" t="s">
        <v>7018</v>
      </c>
      <c r="BB1067" t="s">
        <v>4785</v>
      </c>
      <c r="BC1067" t="s">
        <v>6157</v>
      </c>
      <c r="BH1067" t="s">
        <v>4144</v>
      </c>
      <c r="BI1067" t="s">
        <v>7195</v>
      </c>
      <c r="BJ1067" t="s">
        <v>4164</v>
      </c>
      <c r="BK1067" t="s">
        <v>4165</v>
      </c>
      <c r="BL1067">
        <v>2016</v>
      </c>
      <c r="BM1067"/>
      <c r="BN1067"/>
      <c r="BO1067"/>
      <c r="BP1067"/>
      <c r="BW1067">
        <v>-16.8</v>
      </c>
      <c r="BY1067">
        <v>8.1999999999999993</v>
      </c>
    </row>
    <row r="1068" spans="1:77" ht="16" customHeight="1">
      <c r="A1068">
        <v>1067</v>
      </c>
      <c r="B1068" t="s">
        <v>7107</v>
      </c>
      <c r="C1068" s="2">
        <v>44970</v>
      </c>
      <c r="E1068" t="s">
        <v>2151</v>
      </c>
      <c r="F1068" t="s">
        <v>2151</v>
      </c>
      <c r="G1068" t="s">
        <v>3941</v>
      </c>
      <c r="H1068" t="s">
        <v>6157</v>
      </c>
      <c r="I1068" t="s">
        <v>4855</v>
      </c>
      <c r="J1068" t="s">
        <v>4856</v>
      </c>
      <c r="K1068" t="s">
        <v>4857</v>
      </c>
      <c r="L1068" t="s">
        <v>6157</v>
      </c>
      <c r="M1068" t="s">
        <v>3984</v>
      </c>
      <c r="N1068" t="s">
        <v>289</v>
      </c>
      <c r="O1068" t="s">
        <v>6987</v>
      </c>
      <c r="P1068" t="s">
        <v>3968</v>
      </c>
      <c r="Q1068" t="s">
        <v>4403</v>
      </c>
      <c r="R1068" t="s">
        <v>6157</v>
      </c>
      <c r="S1068" t="s">
        <v>4353</v>
      </c>
      <c r="T1068" t="s">
        <v>4353</v>
      </c>
      <c r="U1068" t="s">
        <v>6157</v>
      </c>
      <c r="X1068" t="s">
        <v>6157</v>
      </c>
      <c r="Y1068" t="s">
        <v>6157</v>
      </c>
      <c r="Z1068" t="s">
        <v>6157</v>
      </c>
      <c r="AA1068" t="s">
        <v>4021</v>
      </c>
      <c r="AB1068" t="s">
        <v>6157</v>
      </c>
      <c r="AC1068" t="s">
        <v>6157</v>
      </c>
      <c r="AD1068" t="s">
        <v>6157</v>
      </c>
      <c r="AE1068" t="s">
        <v>6157</v>
      </c>
      <c r="AF1068" t="s">
        <v>6157</v>
      </c>
      <c r="AG1068" t="s">
        <v>6157</v>
      </c>
      <c r="AH1068" t="s">
        <v>6157</v>
      </c>
      <c r="AI1068" t="s">
        <v>6157</v>
      </c>
      <c r="AJ1068" t="s">
        <v>4588</v>
      </c>
      <c r="AK1068" t="s">
        <v>4858</v>
      </c>
      <c r="AL1068" t="s">
        <v>268</v>
      </c>
      <c r="AM1068" t="s">
        <v>264</v>
      </c>
      <c r="AN1068" t="s">
        <v>4353</v>
      </c>
      <c r="AO1068" s="29">
        <v>17</v>
      </c>
      <c r="AP1068">
        <v>-27.993919999999999</v>
      </c>
      <c r="AQ1068">
        <v>137.68369999999999</v>
      </c>
      <c r="AR1068" t="s">
        <v>1532</v>
      </c>
      <c r="AS1068">
        <v>0</v>
      </c>
      <c r="AT1068" t="s">
        <v>4353</v>
      </c>
      <c r="AU1068" t="s">
        <v>274</v>
      </c>
      <c r="AV1068" t="s">
        <v>4353</v>
      </c>
      <c r="AW1068" t="s">
        <v>4353</v>
      </c>
      <c r="AX1068" t="s">
        <v>6157</v>
      </c>
      <c r="AY1068">
        <v>-99039</v>
      </c>
      <c r="AZ1068">
        <v>-99039</v>
      </c>
      <c r="BA1068" t="s">
        <v>7018</v>
      </c>
      <c r="BB1068" t="s">
        <v>4785</v>
      </c>
      <c r="BC1068" t="s">
        <v>6157</v>
      </c>
      <c r="BH1068" t="s">
        <v>4144</v>
      </c>
      <c r="BI1068" t="s">
        <v>7195</v>
      </c>
      <c r="BJ1068" t="s">
        <v>4164</v>
      </c>
      <c r="BK1068" t="s">
        <v>4165</v>
      </c>
      <c r="BL1068">
        <v>2016</v>
      </c>
      <c r="BM1068"/>
      <c r="BN1068"/>
      <c r="BO1068"/>
      <c r="BP1068"/>
      <c r="BW1068">
        <v>-11.7</v>
      </c>
      <c r="BY1068">
        <v>6.4</v>
      </c>
    </row>
    <row r="1069" spans="1:77" ht="16" customHeight="1">
      <c r="A1069">
        <v>1068</v>
      </c>
      <c r="B1069" t="s">
        <v>7107</v>
      </c>
      <c r="C1069" s="2">
        <v>44970</v>
      </c>
      <c r="E1069" t="s">
        <v>2141</v>
      </c>
      <c r="F1069" t="s">
        <v>2141</v>
      </c>
      <c r="G1069" t="s">
        <v>3941</v>
      </c>
      <c r="H1069" t="s">
        <v>6157</v>
      </c>
      <c r="I1069" t="s">
        <v>4855</v>
      </c>
      <c r="J1069" t="s">
        <v>4856</v>
      </c>
      <c r="K1069" t="s">
        <v>4857</v>
      </c>
      <c r="L1069" t="s">
        <v>6157</v>
      </c>
      <c r="M1069" t="s">
        <v>3984</v>
      </c>
      <c r="N1069" t="s">
        <v>289</v>
      </c>
      <c r="O1069" t="s">
        <v>6987</v>
      </c>
      <c r="P1069" t="s">
        <v>3968</v>
      </c>
      <c r="Q1069" t="s">
        <v>4403</v>
      </c>
      <c r="R1069" t="s">
        <v>6157</v>
      </c>
      <c r="S1069" t="s">
        <v>4353</v>
      </c>
      <c r="T1069" t="s">
        <v>4353</v>
      </c>
      <c r="U1069" t="s">
        <v>6157</v>
      </c>
      <c r="X1069" t="s">
        <v>6157</v>
      </c>
      <c r="Y1069" t="s">
        <v>6157</v>
      </c>
      <c r="Z1069" t="s">
        <v>6157</v>
      </c>
      <c r="AA1069" t="s">
        <v>4021</v>
      </c>
      <c r="AB1069" t="s">
        <v>6157</v>
      </c>
      <c r="AC1069" t="s">
        <v>6157</v>
      </c>
      <c r="AD1069" t="s">
        <v>6157</v>
      </c>
      <c r="AE1069" t="s">
        <v>6157</v>
      </c>
      <c r="AF1069" t="s">
        <v>6157</v>
      </c>
      <c r="AG1069" t="s">
        <v>6157</v>
      </c>
      <c r="AH1069" t="s">
        <v>6157</v>
      </c>
      <c r="AI1069" t="s">
        <v>6157</v>
      </c>
      <c r="AJ1069" t="s">
        <v>4588</v>
      </c>
      <c r="AK1069" t="s">
        <v>4858</v>
      </c>
      <c r="AL1069" t="s">
        <v>268</v>
      </c>
      <c r="AM1069" t="s">
        <v>264</v>
      </c>
      <c r="AN1069" t="s">
        <v>4353</v>
      </c>
      <c r="AO1069" s="29">
        <v>22</v>
      </c>
      <c r="AP1069">
        <v>-27.984169999999999</v>
      </c>
      <c r="AQ1069">
        <v>137.68170000000001</v>
      </c>
      <c r="AR1069" t="s">
        <v>1532</v>
      </c>
      <c r="AS1069">
        <v>0</v>
      </c>
      <c r="AT1069" t="s">
        <v>4353</v>
      </c>
      <c r="AU1069" t="s">
        <v>274</v>
      </c>
      <c r="AV1069" t="s">
        <v>4353</v>
      </c>
      <c r="AW1069" t="s">
        <v>4353</v>
      </c>
      <c r="AX1069" t="s">
        <v>6157</v>
      </c>
      <c r="AY1069">
        <v>-100285</v>
      </c>
      <c r="AZ1069">
        <v>-100285</v>
      </c>
      <c r="BA1069" t="s">
        <v>7018</v>
      </c>
      <c r="BB1069" t="s">
        <v>4785</v>
      </c>
      <c r="BC1069" t="s">
        <v>6157</v>
      </c>
      <c r="BH1069" t="s">
        <v>4144</v>
      </c>
      <c r="BI1069" t="s">
        <v>7195</v>
      </c>
      <c r="BJ1069" t="s">
        <v>4164</v>
      </c>
      <c r="BK1069" t="s">
        <v>4165</v>
      </c>
      <c r="BL1069">
        <v>2016</v>
      </c>
      <c r="BM1069"/>
      <c r="BN1069"/>
      <c r="BO1069"/>
      <c r="BP1069"/>
      <c r="BW1069">
        <v>-19.8</v>
      </c>
      <c r="BY1069">
        <v>6.2</v>
      </c>
    </row>
    <row r="1070" spans="1:77" ht="16" customHeight="1">
      <c r="A1070">
        <v>1069</v>
      </c>
      <c r="B1070" t="s">
        <v>7107</v>
      </c>
      <c r="C1070" s="2">
        <v>44970</v>
      </c>
      <c r="E1070" t="s">
        <v>2149</v>
      </c>
      <c r="F1070" t="s">
        <v>2149</v>
      </c>
      <c r="G1070" t="s">
        <v>3941</v>
      </c>
      <c r="H1070" t="s">
        <v>6157</v>
      </c>
      <c r="I1070" t="s">
        <v>4855</v>
      </c>
      <c r="J1070" t="s">
        <v>4856</v>
      </c>
      <c r="K1070" t="s">
        <v>4857</v>
      </c>
      <c r="L1070" t="s">
        <v>6157</v>
      </c>
      <c r="M1070" t="s">
        <v>3984</v>
      </c>
      <c r="N1070" t="s">
        <v>289</v>
      </c>
      <c r="O1070" t="s">
        <v>6987</v>
      </c>
      <c r="P1070" t="s">
        <v>3968</v>
      </c>
      <c r="Q1070" t="s">
        <v>4403</v>
      </c>
      <c r="R1070" t="s">
        <v>6157</v>
      </c>
      <c r="S1070" t="s">
        <v>4353</v>
      </c>
      <c r="T1070" t="s">
        <v>4353</v>
      </c>
      <c r="U1070" t="s">
        <v>6157</v>
      </c>
      <c r="X1070" t="s">
        <v>6157</v>
      </c>
      <c r="Y1070" t="s">
        <v>6157</v>
      </c>
      <c r="Z1070" t="s">
        <v>6157</v>
      </c>
      <c r="AA1070" t="s">
        <v>4021</v>
      </c>
      <c r="AB1070" t="s">
        <v>6157</v>
      </c>
      <c r="AC1070" t="s">
        <v>6157</v>
      </c>
      <c r="AD1070" t="s">
        <v>6157</v>
      </c>
      <c r="AE1070" t="s">
        <v>6157</v>
      </c>
      <c r="AF1070" t="s">
        <v>6157</v>
      </c>
      <c r="AG1070" t="s">
        <v>6157</v>
      </c>
      <c r="AH1070" t="s">
        <v>6157</v>
      </c>
      <c r="AI1070" t="s">
        <v>6157</v>
      </c>
      <c r="AJ1070" t="s">
        <v>4588</v>
      </c>
      <c r="AK1070" t="s">
        <v>4858</v>
      </c>
      <c r="AL1070" t="s">
        <v>268</v>
      </c>
      <c r="AM1070" t="s">
        <v>264</v>
      </c>
      <c r="AN1070" t="s">
        <v>4353</v>
      </c>
      <c r="AO1070" s="29">
        <v>21</v>
      </c>
      <c r="AP1070">
        <v>-27.985600000000002</v>
      </c>
      <c r="AQ1070">
        <v>137.6823</v>
      </c>
      <c r="AR1070" t="s">
        <v>1532</v>
      </c>
      <c r="AS1070">
        <v>0</v>
      </c>
      <c r="AT1070" t="s">
        <v>4353</v>
      </c>
      <c r="AU1070" t="s">
        <v>274</v>
      </c>
      <c r="AV1070" t="s">
        <v>4353</v>
      </c>
      <c r="AW1070" t="s">
        <v>4353</v>
      </c>
      <c r="AX1070" t="s">
        <v>6157</v>
      </c>
      <c r="AY1070">
        <v>-100514</v>
      </c>
      <c r="AZ1070">
        <v>-100514</v>
      </c>
      <c r="BA1070" t="s">
        <v>7018</v>
      </c>
      <c r="BB1070" t="s">
        <v>4785</v>
      </c>
      <c r="BC1070" t="s">
        <v>6157</v>
      </c>
      <c r="BH1070" t="s">
        <v>4144</v>
      </c>
      <c r="BI1070" t="s">
        <v>7195</v>
      </c>
      <c r="BJ1070" t="s">
        <v>4164</v>
      </c>
      <c r="BK1070" t="s">
        <v>4165</v>
      </c>
      <c r="BL1070">
        <v>2016</v>
      </c>
      <c r="BM1070"/>
      <c r="BN1070"/>
      <c r="BO1070"/>
      <c r="BP1070"/>
      <c r="BW1070">
        <v>-17.399999999999999</v>
      </c>
      <c r="BY1070">
        <v>10.9</v>
      </c>
    </row>
    <row r="1071" spans="1:77" ht="16" customHeight="1">
      <c r="A1071">
        <v>1070</v>
      </c>
      <c r="B1071" t="s">
        <v>7107</v>
      </c>
      <c r="C1071" s="2">
        <v>44970</v>
      </c>
      <c r="E1071" t="s">
        <v>2104</v>
      </c>
      <c r="F1071" t="s">
        <v>2104</v>
      </c>
      <c r="G1071" t="s">
        <v>3941</v>
      </c>
      <c r="H1071" t="s">
        <v>6157</v>
      </c>
      <c r="I1071" t="s">
        <v>4855</v>
      </c>
      <c r="J1071" t="s">
        <v>4856</v>
      </c>
      <c r="K1071" t="s">
        <v>4857</v>
      </c>
      <c r="L1071" t="s">
        <v>6157</v>
      </c>
      <c r="M1071" t="s">
        <v>3984</v>
      </c>
      <c r="N1071" t="s">
        <v>289</v>
      </c>
      <c r="O1071" t="s">
        <v>6987</v>
      </c>
      <c r="P1071" t="s">
        <v>3968</v>
      </c>
      <c r="Q1071" t="s">
        <v>4403</v>
      </c>
      <c r="R1071" t="s">
        <v>6157</v>
      </c>
      <c r="S1071" t="s">
        <v>4353</v>
      </c>
      <c r="T1071" t="s">
        <v>4353</v>
      </c>
      <c r="U1071" t="s">
        <v>6157</v>
      </c>
      <c r="X1071" t="s">
        <v>6157</v>
      </c>
      <c r="Y1071" t="s">
        <v>6157</v>
      </c>
      <c r="Z1071" t="s">
        <v>6157</v>
      </c>
      <c r="AA1071" t="s">
        <v>4021</v>
      </c>
      <c r="AB1071" t="s">
        <v>6157</v>
      </c>
      <c r="AC1071" t="s">
        <v>6157</v>
      </c>
      <c r="AD1071" t="s">
        <v>6157</v>
      </c>
      <c r="AE1071" t="s">
        <v>6157</v>
      </c>
      <c r="AF1071" t="s">
        <v>6157</v>
      </c>
      <c r="AG1071" t="s">
        <v>6157</v>
      </c>
      <c r="AH1071" t="s">
        <v>6157</v>
      </c>
      <c r="AI1071" t="s">
        <v>6157</v>
      </c>
      <c r="AJ1071" t="s">
        <v>4588</v>
      </c>
      <c r="AK1071" t="s">
        <v>4858</v>
      </c>
      <c r="AL1071" t="s">
        <v>268</v>
      </c>
      <c r="AM1071" t="s">
        <v>264</v>
      </c>
      <c r="AN1071" t="s">
        <v>4353</v>
      </c>
      <c r="AO1071" s="29">
        <v>17</v>
      </c>
      <c r="AP1071">
        <v>-27.9939</v>
      </c>
      <c r="AQ1071">
        <v>137.68369999999999</v>
      </c>
      <c r="AR1071" t="s">
        <v>1532</v>
      </c>
      <c r="AS1071">
        <v>0</v>
      </c>
      <c r="AT1071" t="s">
        <v>4353</v>
      </c>
      <c r="AU1071" t="s">
        <v>274</v>
      </c>
      <c r="AV1071" t="s">
        <v>4353</v>
      </c>
      <c r="AW1071" t="s">
        <v>4353</v>
      </c>
      <c r="AX1071" t="s">
        <v>6157</v>
      </c>
      <c r="AY1071">
        <v>-101888</v>
      </c>
      <c r="AZ1071">
        <v>-101888</v>
      </c>
      <c r="BA1071" t="s">
        <v>7018</v>
      </c>
      <c r="BB1071" t="s">
        <v>4785</v>
      </c>
      <c r="BC1071" t="s">
        <v>6157</v>
      </c>
      <c r="BH1071" t="s">
        <v>4144</v>
      </c>
      <c r="BI1071" t="s">
        <v>7195</v>
      </c>
      <c r="BJ1071" t="s">
        <v>4164</v>
      </c>
      <c r="BK1071" t="s">
        <v>4165</v>
      </c>
      <c r="BL1071">
        <v>2016</v>
      </c>
      <c r="BM1071"/>
      <c r="BN1071"/>
      <c r="BO1071"/>
      <c r="BP1071"/>
      <c r="BW1071">
        <v>-11.3</v>
      </c>
      <c r="BY1071">
        <v>7.8</v>
      </c>
    </row>
    <row r="1072" spans="1:77" ht="16" customHeight="1">
      <c r="A1072">
        <v>1071</v>
      </c>
      <c r="B1072" t="s">
        <v>7107</v>
      </c>
      <c r="C1072" s="2">
        <v>44970</v>
      </c>
      <c r="E1072" t="s">
        <v>2152</v>
      </c>
      <c r="F1072" t="s">
        <v>2152</v>
      </c>
      <c r="G1072" t="s">
        <v>3941</v>
      </c>
      <c r="H1072" t="s">
        <v>6157</v>
      </c>
      <c r="I1072" t="s">
        <v>4855</v>
      </c>
      <c r="J1072" t="s">
        <v>4856</v>
      </c>
      <c r="K1072" t="s">
        <v>4857</v>
      </c>
      <c r="L1072" t="s">
        <v>6157</v>
      </c>
      <c r="M1072" t="s">
        <v>3984</v>
      </c>
      <c r="N1072" t="s">
        <v>289</v>
      </c>
      <c r="O1072" t="s">
        <v>6987</v>
      </c>
      <c r="P1072" t="s">
        <v>3968</v>
      </c>
      <c r="Q1072" t="s">
        <v>4403</v>
      </c>
      <c r="R1072" t="s">
        <v>6157</v>
      </c>
      <c r="S1072" t="s">
        <v>4353</v>
      </c>
      <c r="T1072" t="s">
        <v>4353</v>
      </c>
      <c r="U1072" t="s">
        <v>6157</v>
      </c>
      <c r="X1072" t="s">
        <v>6157</v>
      </c>
      <c r="Y1072" t="s">
        <v>6157</v>
      </c>
      <c r="Z1072" t="s">
        <v>6157</v>
      </c>
      <c r="AA1072" t="s">
        <v>4021</v>
      </c>
      <c r="AB1072" t="s">
        <v>6157</v>
      </c>
      <c r="AC1072" t="s">
        <v>6157</v>
      </c>
      <c r="AD1072" t="s">
        <v>6157</v>
      </c>
      <c r="AE1072" t="s">
        <v>6157</v>
      </c>
      <c r="AF1072" t="s">
        <v>6157</v>
      </c>
      <c r="AG1072" t="s">
        <v>6157</v>
      </c>
      <c r="AH1072" t="s">
        <v>6157</v>
      </c>
      <c r="AI1072" t="s">
        <v>6157</v>
      </c>
      <c r="AJ1072" t="s">
        <v>4588</v>
      </c>
      <c r="AK1072" t="s">
        <v>4858</v>
      </c>
      <c r="AL1072" t="s">
        <v>268</v>
      </c>
      <c r="AM1072" t="s">
        <v>264</v>
      </c>
      <c r="AN1072" t="s">
        <v>4353</v>
      </c>
      <c r="AO1072" s="29">
        <v>22</v>
      </c>
      <c r="AP1072">
        <v>-27.984169999999999</v>
      </c>
      <c r="AQ1072">
        <v>137.68170000000001</v>
      </c>
      <c r="AR1072" t="s">
        <v>1532</v>
      </c>
      <c r="AS1072">
        <v>0</v>
      </c>
      <c r="AT1072" t="s">
        <v>4353</v>
      </c>
      <c r="AU1072" t="s">
        <v>274</v>
      </c>
      <c r="AV1072" t="s">
        <v>4353</v>
      </c>
      <c r="AW1072" t="s">
        <v>4353</v>
      </c>
      <c r="AX1072" t="s">
        <v>6157</v>
      </c>
      <c r="AY1072">
        <v>-102536</v>
      </c>
      <c r="AZ1072">
        <v>-102536</v>
      </c>
      <c r="BA1072" t="s">
        <v>7018</v>
      </c>
      <c r="BB1072" t="s">
        <v>4785</v>
      </c>
      <c r="BC1072" t="s">
        <v>6157</v>
      </c>
      <c r="BH1072" t="s">
        <v>4144</v>
      </c>
      <c r="BI1072" t="s">
        <v>7195</v>
      </c>
      <c r="BJ1072" t="s">
        <v>4164</v>
      </c>
      <c r="BK1072" t="s">
        <v>4165</v>
      </c>
      <c r="BL1072">
        <v>2016</v>
      </c>
      <c r="BM1072"/>
      <c r="BN1072"/>
      <c r="BO1072"/>
      <c r="BP1072"/>
      <c r="BW1072">
        <v>-20.3</v>
      </c>
      <c r="BY1072">
        <v>10.6</v>
      </c>
    </row>
    <row r="1073" spans="1:77" ht="16" customHeight="1">
      <c r="A1073">
        <v>1072</v>
      </c>
      <c r="B1073" t="s">
        <v>7107</v>
      </c>
      <c r="C1073" s="2">
        <v>44970</v>
      </c>
      <c r="E1073" t="s">
        <v>2153</v>
      </c>
      <c r="F1073" t="s">
        <v>2153</v>
      </c>
      <c r="G1073" t="s">
        <v>3941</v>
      </c>
      <c r="H1073" t="s">
        <v>6157</v>
      </c>
      <c r="I1073" t="s">
        <v>4855</v>
      </c>
      <c r="J1073" t="s">
        <v>4856</v>
      </c>
      <c r="K1073" t="s">
        <v>4857</v>
      </c>
      <c r="L1073" t="s">
        <v>6157</v>
      </c>
      <c r="M1073" t="s">
        <v>3984</v>
      </c>
      <c r="N1073" t="s">
        <v>289</v>
      </c>
      <c r="O1073" t="s">
        <v>6987</v>
      </c>
      <c r="P1073" t="s">
        <v>3968</v>
      </c>
      <c r="Q1073" t="s">
        <v>4403</v>
      </c>
      <c r="R1073" t="s">
        <v>6157</v>
      </c>
      <c r="S1073" t="s">
        <v>4353</v>
      </c>
      <c r="T1073" t="s">
        <v>4353</v>
      </c>
      <c r="U1073" t="s">
        <v>6157</v>
      </c>
      <c r="X1073" t="s">
        <v>6157</v>
      </c>
      <c r="Y1073" t="s">
        <v>6157</v>
      </c>
      <c r="Z1073" t="s">
        <v>6157</v>
      </c>
      <c r="AA1073" t="s">
        <v>4021</v>
      </c>
      <c r="AB1073" t="s">
        <v>6157</v>
      </c>
      <c r="AC1073" t="s">
        <v>6157</v>
      </c>
      <c r="AD1073" t="s">
        <v>6157</v>
      </c>
      <c r="AE1073" t="s">
        <v>6157</v>
      </c>
      <c r="AF1073" t="s">
        <v>6157</v>
      </c>
      <c r="AG1073" t="s">
        <v>6157</v>
      </c>
      <c r="AH1073" t="s">
        <v>6157</v>
      </c>
      <c r="AI1073" t="s">
        <v>6157</v>
      </c>
      <c r="AJ1073" t="s">
        <v>4588</v>
      </c>
      <c r="AK1073" t="s">
        <v>4858</v>
      </c>
      <c r="AL1073" t="s">
        <v>268</v>
      </c>
      <c r="AM1073" t="s">
        <v>264</v>
      </c>
      <c r="AN1073" t="s">
        <v>4353</v>
      </c>
      <c r="AO1073" s="29">
        <v>17</v>
      </c>
      <c r="AP1073">
        <v>-27.9939</v>
      </c>
      <c r="AQ1073">
        <v>137.68369999999999</v>
      </c>
      <c r="AR1073" t="s">
        <v>1532</v>
      </c>
      <c r="AS1073">
        <v>0</v>
      </c>
      <c r="AT1073" t="s">
        <v>4353</v>
      </c>
      <c r="AU1073" t="s">
        <v>274</v>
      </c>
      <c r="AV1073" t="s">
        <v>4353</v>
      </c>
      <c r="AW1073" t="s">
        <v>4353</v>
      </c>
      <c r="AX1073" t="s">
        <v>6157</v>
      </c>
      <c r="AY1073">
        <v>-102617</v>
      </c>
      <c r="AZ1073">
        <v>-102617</v>
      </c>
      <c r="BA1073" t="s">
        <v>7018</v>
      </c>
      <c r="BB1073" t="s">
        <v>4785</v>
      </c>
      <c r="BC1073" t="s">
        <v>6157</v>
      </c>
      <c r="BH1073" t="s">
        <v>4144</v>
      </c>
      <c r="BI1073" t="s">
        <v>7195</v>
      </c>
      <c r="BJ1073" t="s">
        <v>4164</v>
      </c>
      <c r="BK1073" t="s">
        <v>4165</v>
      </c>
      <c r="BL1073">
        <v>2016</v>
      </c>
      <c r="BM1073"/>
      <c r="BN1073"/>
      <c r="BO1073"/>
      <c r="BP1073"/>
      <c r="BW1073"/>
      <c r="BY1073"/>
    </row>
    <row r="1074" spans="1:77" ht="16" customHeight="1">
      <c r="A1074">
        <v>1073</v>
      </c>
      <c r="B1074" t="s">
        <v>7107</v>
      </c>
      <c r="C1074" s="2">
        <v>44970</v>
      </c>
      <c r="E1074" t="s">
        <v>2154</v>
      </c>
      <c r="F1074" t="s">
        <v>2154</v>
      </c>
      <c r="G1074" t="s">
        <v>3941</v>
      </c>
      <c r="H1074" t="s">
        <v>6157</v>
      </c>
      <c r="I1074" t="s">
        <v>4855</v>
      </c>
      <c r="J1074" t="s">
        <v>4856</v>
      </c>
      <c r="K1074" t="s">
        <v>4857</v>
      </c>
      <c r="L1074" t="s">
        <v>6157</v>
      </c>
      <c r="M1074" t="s">
        <v>3984</v>
      </c>
      <c r="N1074" t="s">
        <v>289</v>
      </c>
      <c r="O1074" t="s">
        <v>6987</v>
      </c>
      <c r="P1074" t="s">
        <v>3968</v>
      </c>
      <c r="Q1074" t="s">
        <v>4403</v>
      </c>
      <c r="R1074" t="s">
        <v>6157</v>
      </c>
      <c r="S1074" t="s">
        <v>4353</v>
      </c>
      <c r="T1074" t="s">
        <v>4353</v>
      </c>
      <c r="U1074" t="s">
        <v>6157</v>
      </c>
      <c r="X1074" t="s">
        <v>6157</v>
      </c>
      <c r="Y1074" t="s">
        <v>6157</v>
      </c>
      <c r="Z1074" t="s">
        <v>6157</v>
      </c>
      <c r="AA1074" t="s">
        <v>4021</v>
      </c>
      <c r="AB1074" t="s">
        <v>6157</v>
      </c>
      <c r="AC1074" t="s">
        <v>6157</v>
      </c>
      <c r="AD1074" t="s">
        <v>6157</v>
      </c>
      <c r="AE1074" t="s">
        <v>6157</v>
      </c>
      <c r="AF1074" t="s">
        <v>6157</v>
      </c>
      <c r="AG1074" t="s">
        <v>6157</v>
      </c>
      <c r="AH1074" t="s">
        <v>6157</v>
      </c>
      <c r="AI1074" t="s">
        <v>6157</v>
      </c>
      <c r="AJ1074" t="s">
        <v>4588</v>
      </c>
      <c r="AK1074" t="s">
        <v>4858</v>
      </c>
      <c r="AL1074" t="s">
        <v>268</v>
      </c>
      <c r="AM1074" t="s">
        <v>264</v>
      </c>
      <c r="AN1074" t="s">
        <v>4353</v>
      </c>
      <c r="AO1074" s="29">
        <v>2.5606469999999999</v>
      </c>
      <c r="AP1074">
        <v>-27.979330000000001</v>
      </c>
      <c r="AQ1074">
        <v>137.55000000000001</v>
      </c>
      <c r="AR1074" t="s">
        <v>1532</v>
      </c>
      <c r="AS1074">
        <v>0</v>
      </c>
      <c r="AT1074" t="s">
        <v>4353</v>
      </c>
      <c r="AU1074" t="s">
        <v>274</v>
      </c>
      <c r="AV1074" t="s">
        <v>4353</v>
      </c>
      <c r="AW1074" t="s">
        <v>4353</v>
      </c>
      <c r="AX1074" t="s">
        <v>6157</v>
      </c>
      <c r="AY1074">
        <v>-102631</v>
      </c>
      <c r="AZ1074">
        <v>-102631</v>
      </c>
      <c r="BA1074" t="s">
        <v>7018</v>
      </c>
      <c r="BB1074" t="s">
        <v>4785</v>
      </c>
      <c r="BC1074" t="s">
        <v>6157</v>
      </c>
      <c r="BH1074" t="s">
        <v>4144</v>
      </c>
      <c r="BI1074" t="s">
        <v>7195</v>
      </c>
      <c r="BJ1074" t="s">
        <v>4164</v>
      </c>
      <c r="BK1074" t="s">
        <v>4165</v>
      </c>
      <c r="BL1074">
        <v>2016</v>
      </c>
      <c r="BM1074"/>
      <c r="BN1074"/>
      <c r="BO1074"/>
      <c r="BP1074"/>
      <c r="BW1074">
        <v>-13.4</v>
      </c>
      <c r="BY1074">
        <v>10.8</v>
      </c>
    </row>
    <row r="1075" spans="1:77" ht="16" customHeight="1">
      <c r="A1075">
        <v>1074</v>
      </c>
      <c r="B1075" t="s">
        <v>7107</v>
      </c>
      <c r="C1075" s="2">
        <v>44970</v>
      </c>
      <c r="E1075" t="s">
        <v>2155</v>
      </c>
      <c r="F1075" t="s">
        <v>2155</v>
      </c>
      <c r="G1075" t="s">
        <v>3941</v>
      </c>
      <c r="H1075" t="s">
        <v>6157</v>
      </c>
      <c r="I1075" t="s">
        <v>4855</v>
      </c>
      <c r="J1075" t="s">
        <v>4856</v>
      </c>
      <c r="K1075" t="s">
        <v>4857</v>
      </c>
      <c r="L1075" t="s">
        <v>6157</v>
      </c>
      <c r="M1075" t="s">
        <v>3984</v>
      </c>
      <c r="N1075" t="s">
        <v>289</v>
      </c>
      <c r="O1075" t="s">
        <v>6987</v>
      </c>
      <c r="P1075" t="s">
        <v>3968</v>
      </c>
      <c r="Q1075" t="s">
        <v>4403</v>
      </c>
      <c r="R1075" t="s">
        <v>6157</v>
      </c>
      <c r="S1075" t="s">
        <v>4353</v>
      </c>
      <c r="T1075" t="s">
        <v>4353</v>
      </c>
      <c r="U1075" t="s">
        <v>6157</v>
      </c>
      <c r="X1075" t="s">
        <v>6157</v>
      </c>
      <c r="Y1075" t="s">
        <v>6157</v>
      </c>
      <c r="Z1075" t="s">
        <v>6157</v>
      </c>
      <c r="AA1075" t="s">
        <v>4021</v>
      </c>
      <c r="AB1075" t="s">
        <v>6157</v>
      </c>
      <c r="AC1075" t="s">
        <v>6157</v>
      </c>
      <c r="AD1075" t="s">
        <v>6157</v>
      </c>
      <c r="AE1075" t="s">
        <v>6157</v>
      </c>
      <c r="AF1075" t="s">
        <v>6157</v>
      </c>
      <c r="AG1075" t="s">
        <v>6157</v>
      </c>
      <c r="AH1075" t="s">
        <v>6157</v>
      </c>
      <c r="AI1075" t="s">
        <v>6157</v>
      </c>
      <c r="AJ1075" t="s">
        <v>4588</v>
      </c>
      <c r="AK1075" t="s">
        <v>4858</v>
      </c>
      <c r="AL1075" t="s">
        <v>268</v>
      </c>
      <c r="AM1075" t="s">
        <v>264</v>
      </c>
      <c r="AN1075" t="s">
        <v>4353</v>
      </c>
      <c r="AO1075" s="29">
        <v>3</v>
      </c>
      <c r="AP1075">
        <v>-27.979330000000001</v>
      </c>
      <c r="AQ1075">
        <v>137.55000000000001</v>
      </c>
      <c r="AR1075" t="s">
        <v>1532</v>
      </c>
      <c r="AS1075">
        <v>0</v>
      </c>
      <c r="AT1075" t="s">
        <v>4353</v>
      </c>
      <c r="AU1075" t="s">
        <v>274</v>
      </c>
      <c r="AV1075" t="s">
        <v>4353</v>
      </c>
      <c r="AW1075" t="s">
        <v>4353</v>
      </c>
      <c r="AX1075" t="s">
        <v>6157</v>
      </c>
      <c r="AY1075">
        <v>-102700</v>
      </c>
      <c r="AZ1075">
        <v>-102700</v>
      </c>
      <c r="BA1075" t="s">
        <v>7018</v>
      </c>
      <c r="BB1075" t="s">
        <v>4785</v>
      </c>
      <c r="BC1075" t="s">
        <v>6157</v>
      </c>
      <c r="BH1075" t="s">
        <v>4144</v>
      </c>
      <c r="BI1075" t="s">
        <v>7195</v>
      </c>
      <c r="BJ1075" t="s">
        <v>4164</v>
      </c>
      <c r="BK1075" t="s">
        <v>4165</v>
      </c>
      <c r="BL1075">
        <v>2016</v>
      </c>
      <c r="BM1075"/>
      <c r="BN1075"/>
      <c r="BO1075"/>
      <c r="BP1075"/>
      <c r="BW1075">
        <v>-11.6</v>
      </c>
      <c r="BY1075">
        <v>12</v>
      </c>
    </row>
    <row r="1076" spans="1:77" ht="16" customHeight="1">
      <c r="A1076">
        <v>1075</v>
      </c>
      <c r="B1076" t="s">
        <v>7107</v>
      </c>
      <c r="C1076" s="2">
        <v>44970</v>
      </c>
      <c r="E1076" t="s">
        <v>2156</v>
      </c>
      <c r="F1076" t="s">
        <v>2156</v>
      </c>
      <c r="G1076" t="s">
        <v>3941</v>
      </c>
      <c r="H1076" t="s">
        <v>6157</v>
      </c>
      <c r="I1076" t="s">
        <v>4855</v>
      </c>
      <c r="J1076" t="s">
        <v>4856</v>
      </c>
      <c r="K1076" t="s">
        <v>4857</v>
      </c>
      <c r="L1076" t="s">
        <v>6157</v>
      </c>
      <c r="M1076" t="s">
        <v>3984</v>
      </c>
      <c r="N1076" t="s">
        <v>289</v>
      </c>
      <c r="O1076" t="s">
        <v>6987</v>
      </c>
      <c r="P1076" t="s">
        <v>3968</v>
      </c>
      <c r="Q1076" t="s">
        <v>4403</v>
      </c>
      <c r="R1076" t="s">
        <v>6157</v>
      </c>
      <c r="S1076" t="s">
        <v>4353</v>
      </c>
      <c r="T1076" t="s">
        <v>4353</v>
      </c>
      <c r="U1076" t="s">
        <v>6157</v>
      </c>
      <c r="X1076" t="s">
        <v>6157</v>
      </c>
      <c r="Y1076" t="s">
        <v>6157</v>
      </c>
      <c r="Z1076" t="s">
        <v>6157</v>
      </c>
      <c r="AA1076" t="s">
        <v>4021</v>
      </c>
      <c r="AB1076" t="s">
        <v>6157</v>
      </c>
      <c r="AC1076" t="s">
        <v>6157</v>
      </c>
      <c r="AD1076" t="s">
        <v>6157</v>
      </c>
      <c r="AE1076" t="s">
        <v>6157</v>
      </c>
      <c r="AF1076" t="s">
        <v>6157</v>
      </c>
      <c r="AG1076" t="s">
        <v>6157</v>
      </c>
      <c r="AH1076" t="s">
        <v>6157</v>
      </c>
      <c r="AI1076" t="s">
        <v>6157</v>
      </c>
      <c r="AJ1076" t="s">
        <v>4588</v>
      </c>
      <c r="AK1076" t="s">
        <v>4858</v>
      </c>
      <c r="AL1076" t="s">
        <v>268</v>
      </c>
      <c r="AM1076" t="s">
        <v>264</v>
      </c>
      <c r="AN1076" t="s">
        <v>4353</v>
      </c>
      <c r="AO1076" s="29">
        <v>16</v>
      </c>
      <c r="AP1076">
        <v>-28.00909</v>
      </c>
      <c r="AQ1076">
        <v>137.69110000000001</v>
      </c>
      <c r="AR1076" t="s">
        <v>1532</v>
      </c>
      <c r="AS1076">
        <v>0</v>
      </c>
      <c r="AT1076" t="s">
        <v>4353</v>
      </c>
      <c r="AU1076" t="s">
        <v>274</v>
      </c>
      <c r="AV1076" t="s">
        <v>4353</v>
      </c>
      <c r="AW1076" t="s">
        <v>4353</v>
      </c>
      <c r="AX1076" t="s">
        <v>6157</v>
      </c>
      <c r="AY1076">
        <v>-102784</v>
      </c>
      <c r="AZ1076">
        <v>-102784</v>
      </c>
      <c r="BA1076" t="s">
        <v>7018</v>
      </c>
      <c r="BB1076" t="s">
        <v>4785</v>
      </c>
      <c r="BC1076" t="s">
        <v>6157</v>
      </c>
      <c r="BH1076" t="s">
        <v>4144</v>
      </c>
      <c r="BI1076" t="s">
        <v>7195</v>
      </c>
      <c r="BJ1076" t="s">
        <v>4164</v>
      </c>
      <c r="BK1076" t="s">
        <v>4165</v>
      </c>
      <c r="BL1076">
        <v>2016</v>
      </c>
      <c r="BM1076"/>
      <c r="BN1076"/>
      <c r="BO1076"/>
      <c r="BP1076"/>
      <c r="BW1076"/>
      <c r="BY1076"/>
    </row>
    <row r="1077" spans="1:77" ht="16" customHeight="1">
      <c r="A1077">
        <v>1076</v>
      </c>
      <c r="B1077" t="s">
        <v>7107</v>
      </c>
      <c r="C1077" s="2">
        <v>44970</v>
      </c>
      <c r="E1077" t="s">
        <v>2145</v>
      </c>
      <c r="F1077" t="s">
        <v>2145</v>
      </c>
      <c r="G1077" t="s">
        <v>3941</v>
      </c>
      <c r="H1077" t="s">
        <v>6157</v>
      </c>
      <c r="I1077" t="s">
        <v>4855</v>
      </c>
      <c r="J1077" t="s">
        <v>4856</v>
      </c>
      <c r="K1077" t="s">
        <v>4857</v>
      </c>
      <c r="L1077" t="s">
        <v>6157</v>
      </c>
      <c r="M1077" t="s">
        <v>3984</v>
      </c>
      <c r="N1077" t="s">
        <v>289</v>
      </c>
      <c r="O1077" t="s">
        <v>6987</v>
      </c>
      <c r="P1077" t="s">
        <v>3968</v>
      </c>
      <c r="Q1077" t="s">
        <v>4403</v>
      </c>
      <c r="R1077" t="s">
        <v>6157</v>
      </c>
      <c r="S1077" t="s">
        <v>4353</v>
      </c>
      <c r="T1077" t="s">
        <v>4353</v>
      </c>
      <c r="U1077" t="s">
        <v>6157</v>
      </c>
      <c r="X1077" t="s">
        <v>6157</v>
      </c>
      <c r="Y1077" t="s">
        <v>6157</v>
      </c>
      <c r="Z1077" t="s">
        <v>6157</v>
      </c>
      <c r="AA1077" t="s">
        <v>4021</v>
      </c>
      <c r="AB1077" t="s">
        <v>6157</v>
      </c>
      <c r="AC1077" t="s">
        <v>6157</v>
      </c>
      <c r="AD1077" t="s">
        <v>6157</v>
      </c>
      <c r="AE1077" t="s">
        <v>6157</v>
      </c>
      <c r="AF1077" t="s">
        <v>6157</v>
      </c>
      <c r="AG1077" t="s">
        <v>6157</v>
      </c>
      <c r="AH1077" t="s">
        <v>6157</v>
      </c>
      <c r="AI1077" t="s">
        <v>6157</v>
      </c>
      <c r="AJ1077" t="s">
        <v>4588</v>
      </c>
      <c r="AK1077" t="s">
        <v>4858</v>
      </c>
      <c r="AL1077" t="s">
        <v>268</v>
      </c>
      <c r="AM1077" t="s">
        <v>264</v>
      </c>
      <c r="AN1077" t="s">
        <v>4353</v>
      </c>
      <c r="AO1077" s="29">
        <v>5</v>
      </c>
      <c r="AP1077">
        <v>-29.08</v>
      </c>
      <c r="AQ1077">
        <v>137.30667</v>
      </c>
      <c r="AR1077" t="s">
        <v>1532</v>
      </c>
      <c r="AS1077">
        <v>0</v>
      </c>
      <c r="AT1077" t="s">
        <v>4353</v>
      </c>
      <c r="AU1077" t="s">
        <v>274</v>
      </c>
      <c r="AV1077" t="s">
        <v>4353</v>
      </c>
      <c r="AW1077" t="s">
        <v>4353</v>
      </c>
      <c r="AX1077" t="s">
        <v>6157</v>
      </c>
      <c r="AY1077">
        <v>-103115</v>
      </c>
      <c r="AZ1077">
        <v>-103115</v>
      </c>
      <c r="BA1077" t="s">
        <v>7018</v>
      </c>
      <c r="BB1077" t="s">
        <v>4785</v>
      </c>
      <c r="BC1077" t="s">
        <v>6157</v>
      </c>
      <c r="BH1077" t="s">
        <v>4144</v>
      </c>
      <c r="BI1077" t="s">
        <v>7195</v>
      </c>
      <c r="BJ1077" t="s">
        <v>4164</v>
      </c>
      <c r="BK1077" t="s">
        <v>4165</v>
      </c>
      <c r="BL1077">
        <v>2016</v>
      </c>
      <c r="BM1077"/>
      <c r="BN1077"/>
      <c r="BO1077"/>
      <c r="BP1077"/>
      <c r="BW1077"/>
      <c r="BY1077"/>
    </row>
    <row r="1078" spans="1:77" ht="16" customHeight="1">
      <c r="A1078">
        <v>1077</v>
      </c>
      <c r="B1078" t="s">
        <v>7107</v>
      </c>
      <c r="C1078" s="2">
        <v>44970</v>
      </c>
      <c r="E1078" t="s">
        <v>2157</v>
      </c>
      <c r="F1078" t="s">
        <v>2157</v>
      </c>
      <c r="G1078" t="s">
        <v>3941</v>
      </c>
      <c r="H1078" t="s">
        <v>6157</v>
      </c>
      <c r="I1078" t="s">
        <v>4855</v>
      </c>
      <c r="J1078" t="s">
        <v>4856</v>
      </c>
      <c r="K1078" t="s">
        <v>4857</v>
      </c>
      <c r="L1078" t="s">
        <v>6157</v>
      </c>
      <c r="M1078" t="s">
        <v>3984</v>
      </c>
      <c r="N1078" t="s">
        <v>289</v>
      </c>
      <c r="O1078" t="s">
        <v>6987</v>
      </c>
      <c r="P1078" t="s">
        <v>3968</v>
      </c>
      <c r="Q1078" t="s">
        <v>4403</v>
      </c>
      <c r="R1078" t="s">
        <v>6157</v>
      </c>
      <c r="S1078" t="s">
        <v>4353</v>
      </c>
      <c r="T1078" t="s">
        <v>4353</v>
      </c>
      <c r="U1078" t="s">
        <v>6157</v>
      </c>
      <c r="X1078" t="s">
        <v>6157</v>
      </c>
      <c r="Y1078" t="s">
        <v>6157</v>
      </c>
      <c r="Z1078" t="s">
        <v>6157</v>
      </c>
      <c r="AA1078" t="s">
        <v>4021</v>
      </c>
      <c r="AB1078" t="s">
        <v>6157</v>
      </c>
      <c r="AC1078" t="s">
        <v>6157</v>
      </c>
      <c r="AD1078" t="s">
        <v>6157</v>
      </c>
      <c r="AE1078" t="s">
        <v>6157</v>
      </c>
      <c r="AF1078" t="s">
        <v>6157</v>
      </c>
      <c r="AG1078" t="s">
        <v>6157</v>
      </c>
      <c r="AH1078" t="s">
        <v>6157</v>
      </c>
      <c r="AI1078" t="s">
        <v>6157</v>
      </c>
      <c r="AJ1078" t="s">
        <v>4588</v>
      </c>
      <c r="AK1078" t="s">
        <v>4858</v>
      </c>
      <c r="AL1078" t="s">
        <v>268</v>
      </c>
      <c r="AM1078" t="s">
        <v>264</v>
      </c>
      <c r="AN1078" t="s">
        <v>4353</v>
      </c>
      <c r="AO1078" s="29">
        <v>5</v>
      </c>
      <c r="AP1078">
        <v>-29.08</v>
      </c>
      <c r="AQ1078">
        <v>137.30667</v>
      </c>
      <c r="AR1078" t="s">
        <v>1532</v>
      </c>
      <c r="AS1078">
        <v>0</v>
      </c>
      <c r="AT1078" t="s">
        <v>4353</v>
      </c>
      <c r="AU1078" t="s">
        <v>274</v>
      </c>
      <c r="AV1078" t="s">
        <v>4353</v>
      </c>
      <c r="AW1078" t="s">
        <v>4353</v>
      </c>
      <c r="AX1078" t="s">
        <v>6157</v>
      </c>
      <c r="AY1078">
        <v>-104097</v>
      </c>
      <c r="AZ1078">
        <v>-104097</v>
      </c>
      <c r="BA1078" t="s">
        <v>7018</v>
      </c>
      <c r="BB1078" t="s">
        <v>4785</v>
      </c>
      <c r="BC1078" t="s">
        <v>6157</v>
      </c>
      <c r="BH1078" t="s">
        <v>4144</v>
      </c>
      <c r="BI1078" t="s">
        <v>7195</v>
      </c>
      <c r="BJ1078" t="s">
        <v>4164</v>
      </c>
      <c r="BK1078" t="s">
        <v>4165</v>
      </c>
      <c r="BL1078">
        <v>2016</v>
      </c>
      <c r="BM1078"/>
      <c r="BN1078"/>
      <c r="BO1078"/>
      <c r="BP1078"/>
      <c r="BW1078"/>
      <c r="BY1078"/>
    </row>
    <row r="1079" spans="1:77" ht="16" customHeight="1">
      <c r="A1079">
        <v>1078</v>
      </c>
      <c r="B1079" t="s">
        <v>7107</v>
      </c>
      <c r="C1079" s="2">
        <v>44970</v>
      </c>
      <c r="E1079" t="s">
        <v>2144</v>
      </c>
      <c r="F1079" t="s">
        <v>2144</v>
      </c>
      <c r="G1079" t="s">
        <v>3941</v>
      </c>
      <c r="H1079" t="s">
        <v>6157</v>
      </c>
      <c r="I1079" t="s">
        <v>4855</v>
      </c>
      <c r="J1079" t="s">
        <v>4856</v>
      </c>
      <c r="K1079" t="s">
        <v>4857</v>
      </c>
      <c r="L1079" t="s">
        <v>6157</v>
      </c>
      <c r="M1079" t="s">
        <v>3984</v>
      </c>
      <c r="N1079" t="s">
        <v>289</v>
      </c>
      <c r="O1079" t="s">
        <v>6987</v>
      </c>
      <c r="P1079" t="s">
        <v>3968</v>
      </c>
      <c r="Q1079" t="s">
        <v>4403</v>
      </c>
      <c r="R1079" t="s">
        <v>6157</v>
      </c>
      <c r="S1079" t="s">
        <v>4353</v>
      </c>
      <c r="T1079" t="s">
        <v>4353</v>
      </c>
      <c r="U1079" t="s">
        <v>6157</v>
      </c>
      <c r="X1079" t="s">
        <v>6157</v>
      </c>
      <c r="Y1079" t="s">
        <v>6157</v>
      </c>
      <c r="Z1079" t="s">
        <v>6157</v>
      </c>
      <c r="AA1079" t="s">
        <v>4021</v>
      </c>
      <c r="AB1079" t="s">
        <v>6157</v>
      </c>
      <c r="AC1079" t="s">
        <v>6157</v>
      </c>
      <c r="AD1079" t="s">
        <v>6157</v>
      </c>
      <c r="AE1079" t="s">
        <v>6157</v>
      </c>
      <c r="AF1079" t="s">
        <v>6157</v>
      </c>
      <c r="AG1079" t="s">
        <v>6157</v>
      </c>
      <c r="AH1079" t="s">
        <v>6157</v>
      </c>
      <c r="AI1079" t="s">
        <v>6157</v>
      </c>
      <c r="AJ1079" t="s">
        <v>4588</v>
      </c>
      <c r="AK1079" t="s">
        <v>4858</v>
      </c>
      <c r="AL1079" t="s">
        <v>268</v>
      </c>
      <c r="AM1079" t="s">
        <v>264</v>
      </c>
      <c r="AN1079" t="s">
        <v>4353</v>
      </c>
      <c r="AO1079" s="29">
        <v>22</v>
      </c>
      <c r="AP1079">
        <v>-27.984169999999999</v>
      </c>
      <c r="AQ1079">
        <v>137.68170000000001</v>
      </c>
      <c r="AR1079" t="s">
        <v>1532</v>
      </c>
      <c r="AS1079">
        <v>0</v>
      </c>
      <c r="AT1079" t="s">
        <v>4353</v>
      </c>
      <c r="AU1079" t="s">
        <v>274</v>
      </c>
      <c r="AV1079" t="s">
        <v>4353</v>
      </c>
      <c r="AW1079" t="s">
        <v>4353</v>
      </c>
      <c r="AX1079" t="s">
        <v>6157</v>
      </c>
      <c r="AY1079">
        <v>-104181</v>
      </c>
      <c r="AZ1079">
        <v>-104181</v>
      </c>
      <c r="BA1079" t="s">
        <v>7018</v>
      </c>
      <c r="BB1079" t="s">
        <v>4785</v>
      </c>
      <c r="BC1079" t="s">
        <v>6157</v>
      </c>
      <c r="BH1079" t="s">
        <v>4144</v>
      </c>
      <c r="BI1079" t="s">
        <v>7195</v>
      </c>
      <c r="BJ1079" t="s">
        <v>4164</v>
      </c>
      <c r="BK1079" t="s">
        <v>4165</v>
      </c>
      <c r="BL1079">
        <v>2016</v>
      </c>
      <c r="BM1079"/>
      <c r="BN1079"/>
      <c r="BO1079"/>
      <c r="BP1079"/>
      <c r="BW1079">
        <v>-13</v>
      </c>
      <c r="BY1079">
        <v>7.6</v>
      </c>
    </row>
    <row r="1080" spans="1:77" ht="16" customHeight="1">
      <c r="A1080">
        <v>1079</v>
      </c>
      <c r="B1080" t="s">
        <v>7107</v>
      </c>
      <c r="C1080" s="2">
        <v>44970</v>
      </c>
      <c r="E1080" t="s">
        <v>2158</v>
      </c>
      <c r="F1080" t="s">
        <v>2158</v>
      </c>
      <c r="G1080" t="s">
        <v>3941</v>
      </c>
      <c r="H1080" t="s">
        <v>6157</v>
      </c>
      <c r="I1080" t="s">
        <v>4855</v>
      </c>
      <c r="J1080" t="s">
        <v>4856</v>
      </c>
      <c r="K1080" t="s">
        <v>4857</v>
      </c>
      <c r="L1080" t="s">
        <v>6157</v>
      </c>
      <c r="M1080" t="s">
        <v>3984</v>
      </c>
      <c r="N1080" t="s">
        <v>289</v>
      </c>
      <c r="O1080" t="s">
        <v>6987</v>
      </c>
      <c r="P1080" t="s">
        <v>3968</v>
      </c>
      <c r="Q1080" t="s">
        <v>4403</v>
      </c>
      <c r="R1080" t="s">
        <v>6157</v>
      </c>
      <c r="S1080" t="s">
        <v>4353</v>
      </c>
      <c r="T1080" t="s">
        <v>4353</v>
      </c>
      <c r="U1080" t="s">
        <v>6157</v>
      </c>
      <c r="X1080" t="s">
        <v>6157</v>
      </c>
      <c r="Y1080" t="s">
        <v>6157</v>
      </c>
      <c r="Z1080" t="s">
        <v>6157</v>
      </c>
      <c r="AA1080" t="s">
        <v>4021</v>
      </c>
      <c r="AB1080" t="s">
        <v>6157</v>
      </c>
      <c r="AC1080" t="s">
        <v>6157</v>
      </c>
      <c r="AD1080" t="s">
        <v>6157</v>
      </c>
      <c r="AE1080" t="s">
        <v>6157</v>
      </c>
      <c r="AF1080" t="s">
        <v>6157</v>
      </c>
      <c r="AG1080" t="s">
        <v>6157</v>
      </c>
      <c r="AH1080" t="s">
        <v>6157</v>
      </c>
      <c r="AI1080" t="s">
        <v>6157</v>
      </c>
      <c r="AJ1080" t="s">
        <v>4588</v>
      </c>
      <c r="AK1080" t="s">
        <v>4858</v>
      </c>
      <c r="AL1080" t="s">
        <v>268</v>
      </c>
      <c r="AM1080" t="s">
        <v>264</v>
      </c>
      <c r="AN1080" t="s">
        <v>4353</v>
      </c>
      <c r="AO1080" s="29">
        <v>3</v>
      </c>
      <c r="AP1080">
        <v>-27.979330000000001</v>
      </c>
      <c r="AQ1080">
        <v>137.55000000000001</v>
      </c>
      <c r="AR1080" t="s">
        <v>1532</v>
      </c>
      <c r="AS1080">
        <v>0</v>
      </c>
      <c r="AT1080" t="s">
        <v>4353</v>
      </c>
      <c r="AU1080" t="s">
        <v>274</v>
      </c>
      <c r="AV1080" t="s">
        <v>4353</v>
      </c>
      <c r="AW1080" t="s">
        <v>4353</v>
      </c>
      <c r="AX1080" t="s">
        <v>6157</v>
      </c>
      <c r="AY1080">
        <v>-105532</v>
      </c>
      <c r="AZ1080">
        <v>-105532</v>
      </c>
      <c r="BA1080" t="s">
        <v>7018</v>
      </c>
      <c r="BB1080" t="s">
        <v>4785</v>
      </c>
      <c r="BC1080" t="s">
        <v>6157</v>
      </c>
      <c r="BH1080" t="s">
        <v>4144</v>
      </c>
      <c r="BI1080" t="s">
        <v>7195</v>
      </c>
      <c r="BJ1080" t="s">
        <v>4164</v>
      </c>
      <c r="BK1080" t="s">
        <v>4165</v>
      </c>
      <c r="BL1080">
        <v>2016</v>
      </c>
      <c r="BM1080"/>
      <c r="BN1080"/>
      <c r="BO1080"/>
      <c r="BP1080"/>
      <c r="BW1080">
        <v>-16.600000000000001</v>
      </c>
      <c r="BY1080">
        <v>11.4</v>
      </c>
    </row>
    <row r="1081" spans="1:77" ht="16" customHeight="1">
      <c r="A1081">
        <v>1080</v>
      </c>
      <c r="B1081" t="s">
        <v>7107</v>
      </c>
      <c r="C1081" s="2">
        <v>44970</v>
      </c>
      <c r="E1081" t="s">
        <v>2159</v>
      </c>
      <c r="F1081" t="s">
        <v>2159</v>
      </c>
      <c r="G1081" t="s">
        <v>3941</v>
      </c>
      <c r="H1081" t="s">
        <v>6157</v>
      </c>
      <c r="I1081" t="s">
        <v>4855</v>
      </c>
      <c r="J1081" t="s">
        <v>4856</v>
      </c>
      <c r="K1081" t="s">
        <v>4857</v>
      </c>
      <c r="L1081" t="s">
        <v>6157</v>
      </c>
      <c r="M1081" t="s">
        <v>3984</v>
      </c>
      <c r="N1081" t="s">
        <v>289</v>
      </c>
      <c r="O1081" t="s">
        <v>6987</v>
      </c>
      <c r="P1081" t="s">
        <v>3968</v>
      </c>
      <c r="Q1081" t="s">
        <v>4403</v>
      </c>
      <c r="R1081" t="s">
        <v>6157</v>
      </c>
      <c r="S1081" t="s">
        <v>4353</v>
      </c>
      <c r="T1081" t="s">
        <v>4353</v>
      </c>
      <c r="U1081" t="s">
        <v>6157</v>
      </c>
      <c r="X1081" t="s">
        <v>6157</v>
      </c>
      <c r="Y1081" t="s">
        <v>6157</v>
      </c>
      <c r="Z1081" t="s">
        <v>6157</v>
      </c>
      <c r="AA1081" t="s">
        <v>4021</v>
      </c>
      <c r="AB1081" t="s">
        <v>6157</v>
      </c>
      <c r="AC1081" t="s">
        <v>6157</v>
      </c>
      <c r="AD1081" t="s">
        <v>6157</v>
      </c>
      <c r="AE1081" t="s">
        <v>6157</v>
      </c>
      <c r="AF1081" t="s">
        <v>6157</v>
      </c>
      <c r="AG1081" t="s">
        <v>6157</v>
      </c>
      <c r="AH1081" t="s">
        <v>6157</v>
      </c>
      <c r="AI1081" t="s">
        <v>6157</v>
      </c>
      <c r="AJ1081" t="s">
        <v>4588</v>
      </c>
      <c r="AK1081" t="s">
        <v>4858</v>
      </c>
      <c r="AL1081" t="s">
        <v>268</v>
      </c>
      <c r="AM1081" t="s">
        <v>264</v>
      </c>
      <c r="AN1081" t="s">
        <v>4353</v>
      </c>
      <c r="AO1081" s="29">
        <v>3</v>
      </c>
      <c r="AP1081">
        <v>-27.979330000000001</v>
      </c>
      <c r="AQ1081">
        <v>137.55000000000001</v>
      </c>
      <c r="AR1081" t="s">
        <v>1532</v>
      </c>
      <c r="AS1081">
        <v>0</v>
      </c>
      <c r="AT1081" t="s">
        <v>4353</v>
      </c>
      <c r="AU1081" t="s">
        <v>274</v>
      </c>
      <c r="AV1081" t="s">
        <v>4353</v>
      </c>
      <c r="AW1081" t="s">
        <v>4353</v>
      </c>
      <c r="AX1081" t="s">
        <v>6157</v>
      </c>
      <c r="AY1081">
        <v>-106118</v>
      </c>
      <c r="AZ1081">
        <v>-106118</v>
      </c>
      <c r="BA1081" t="s">
        <v>7018</v>
      </c>
      <c r="BB1081" t="s">
        <v>4785</v>
      </c>
      <c r="BC1081" t="s">
        <v>6157</v>
      </c>
      <c r="BH1081" t="s">
        <v>4144</v>
      </c>
      <c r="BI1081" t="s">
        <v>7195</v>
      </c>
      <c r="BJ1081" t="s">
        <v>4164</v>
      </c>
      <c r="BK1081" t="s">
        <v>4165</v>
      </c>
      <c r="BL1081">
        <v>2016</v>
      </c>
      <c r="BM1081"/>
      <c r="BN1081"/>
      <c r="BO1081"/>
      <c r="BP1081"/>
      <c r="BW1081"/>
      <c r="BY1081"/>
    </row>
    <row r="1082" spans="1:77" ht="16" customHeight="1">
      <c r="A1082">
        <v>1081</v>
      </c>
      <c r="B1082" t="s">
        <v>7107</v>
      </c>
      <c r="C1082" s="2">
        <v>44970</v>
      </c>
      <c r="E1082" t="s">
        <v>2160</v>
      </c>
      <c r="F1082" t="s">
        <v>2160</v>
      </c>
      <c r="G1082" t="s">
        <v>3941</v>
      </c>
      <c r="H1082" t="s">
        <v>6157</v>
      </c>
      <c r="I1082" t="s">
        <v>4855</v>
      </c>
      <c r="J1082" t="s">
        <v>4856</v>
      </c>
      <c r="K1082" t="s">
        <v>4857</v>
      </c>
      <c r="L1082" t="s">
        <v>6157</v>
      </c>
      <c r="M1082" t="s">
        <v>3984</v>
      </c>
      <c r="N1082" t="s">
        <v>289</v>
      </c>
      <c r="O1082" t="s">
        <v>6987</v>
      </c>
      <c r="P1082" t="s">
        <v>3968</v>
      </c>
      <c r="Q1082" t="s">
        <v>4403</v>
      </c>
      <c r="R1082" t="s">
        <v>6157</v>
      </c>
      <c r="S1082" t="s">
        <v>4353</v>
      </c>
      <c r="T1082" t="s">
        <v>4353</v>
      </c>
      <c r="U1082" t="s">
        <v>6157</v>
      </c>
      <c r="X1082" t="s">
        <v>6157</v>
      </c>
      <c r="Y1082" t="s">
        <v>6157</v>
      </c>
      <c r="Z1082" t="s">
        <v>6157</v>
      </c>
      <c r="AA1082" t="s">
        <v>4021</v>
      </c>
      <c r="AB1082" t="s">
        <v>6157</v>
      </c>
      <c r="AC1082" t="s">
        <v>6157</v>
      </c>
      <c r="AD1082" t="s">
        <v>6157</v>
      </c>
      <c r="AE1082" t="s">
        <v>6157</v>
      </c>
      <c r="AF1082" t="s">
        <v>6157</v>
      </c>
      <c r="AG1082" t="s">
        <v>6157</v>
      </c>
      <c r="AH1082" t="s">
        <v>6157</v>
      </c>
      <c r="AI1082" t="s">
        <v>6157</v>
      </c>
      <c r="AJ1082" t="s">
        <v>4588</v>
      </c>
      <c r="AK1082" t="s">
        <v>4858</v>
      </c>
      <c r="AL1082" t="s">
        <v>268</v>
      </c>
      <c r="AM1082" t="s">
        <v>264</v>
      </c>
      <c r="AN1082" t="s">
        <v>4353</v>
      </c>
      <c r="AO1082" s="29">
        <v>19.9360371</v>
      </c>
      <c r="AP1082">
        <v>-28.027000000000001</v>
      </c>
      <c r="AQ1082">
        <v>137.6833</v>
      </c>
      <c r="AR1082" t="s">
        <v>1532</v>
      </c>
      <c r="AS1082">
        <v>0</v>
      </c>
      <c r="AT1082" t="s">
        <v>4353</v>
      </c>
      <c r="AU1082" t="s">
        <v>274</v>
      </c>
      <c r="AV1082" t="s">
        <v>4353</v>
      </c>
      <c r="AW1082" t="s">
        <v>4353</v>
      </c>
      <c r="AX1082" t="s">
        <v>6157</v>
      </c>
      <c r="AY1082">
        <v>-107317</v>
      </c>
      <c r="AZ1082">
        <v>-107317</v>
      </c>
      <c r="BA1082" t="s">
        <v>7018</v>
      </c>
      <c r="BB1082" t="s">
        <v>4785</v>
      </c>
      <c r="BC1082" t="s">
        <v>6157</v>
      </c>
      <c r="BH1082" t="s">
        <v>4144</v>
      </c>
      <c r="BI1082" t="s">
        <v>7195</v>
      </c>
      <c r="BJ1082" t="s">
        <v>4164</v>
      </c>
      <c r="BK1082" t="s">
        <v>4165</v>
      </c>
      <c r="BL1082">
        <v>2016</v>
      </c>
      <c r="BM1082"/>
      <c r="BN1082"/>
      <c r="BO1082"/>
      <c r="BP1082"/>
      <c r="BW1082">
        <v>-13.8</v>
      </c>
      <c r="BY1082">
        <v>8.8000000000000007</v>
      </c>
    </row>
    <row r="1083" spans="1:77" ht="16" customHeight="1">
      <c r="A1083">
        <v>1082</v>
      </c>
      <c r="B1083" t="s">
        <v>7107</v>
      </c>
      <c r="C1083" s="2">
        <v>44970</v>
      </c>
      <c r="E1083" t="s">
        <v>2154</v>
      </c>
      <c r="F1083" t="s">
        <v>2154</v>
      </c>
      <c r="G1083" t="s">
        <v>3941</v>
      </c>
      <c r="H1083" t="s">
        <v>6157</v>
      </c>
      <c r="I1083" t="s">
        <v>4855</v>
      </c>
      <c r="J1083" t="s">
        <v>4856</v>
      </c>
      <c r="K1083" t="s">
        <v>4857</v>
      </c>
      <c r="L1083" t="s">
        <v>6157</v>
      </c>
      <c r="M1083" t="s">
        <v>3984</v>
      </c>
      <c r="N1083" t="s">
        <v>289</v>
      </c>
      <c r="O1083" t="s">
        <v>6987</v>
      </c>
      <c r="P1083" t="s">
        <v>3968</v>
      </c>
      <c r="Q1083" t="s">
        <v>4403</v>
      </c>
      <c r="R1083" t="s">
        <v>6157</v>
      </c>
      <c r="S1083" t="s">
        <v>4353</v>
      </c>
      <c r="T1083" t="s">
        <v>4353</v>
      </c>
      <c r="U1083" t="s">
        <v>6157</v>
      </c>
      <c r="X1083" t="s">
        <v>6157</v>
      </c>
      <c r="Y1083" t="s">
        <v>6157</v>
      </c>
      <c r="Z1083" t="s">
        <v>6157</v>
      </c>
      <c r="AA1083" t="s">
        <v>4021</v>
      </c>
      <c r="AB1083" t="s">
        <v>6157</v>
      </c>
      <c r="AC1083" t="s">
        <v>6157</v>
      </c>
      <c r="AD1083" t="s">
        <v>6157</v>
      </c>
      <c r="AE1083" t="s">
        <v>6157</v>
      </c>
      <c r="AF1083" t="s">
        <v>6157</v>
      </c>
      <c r="AG1083" t="s">
        <v>6157</v>
      </c>
      <c r="AH1083" t="s">
        <v>6157</v>
      </c>
      <c r="AI1083" t="s">
        <v>6157</v>
      </c>
      <c r="AJ1083" t="s">
        <v>4588</v>
      </c>
      <c r="AK1083" t="s">
        <v>4858</v>
      </c>
      <c r="AL1083" t="s">
        <v>268</v>
      </c>
      <c r="AM1083" t="s">
        <v>264</v>
      </c>
      <c r="AN1083" t="s">
        <v>4353</v>
      </c>
      <c r="AO1083" s="29">
        <v>3</v>
      </c>
      <c r="AP1083">
        <v>-27.979330000000001</v>
      </c>
      <c r="AQ1083">
        <v>137.55000000000001</v>
      </c>
      <c r="AR1083" t="s">
        <v>1532</v>
      </c>
      <c r="AS1083">
        <v>0</v>
      </c>
      <c r="AT1083" t="s">
        <v>4353</v>
      </c>
      <c r="AU1083" t="s">
        <v>274</v>
      </c>
      <c r="AV1083" t="s">
        <v>4353</v>
      </c>
      <c r="AW1083" t="s">
        <v>4353</v>
      </c>
      <c r="AX1083" t="s">
        <v>6157</v>
      </c>
      <c r="AY1083">
        <v>-107987</v>
      </c>
      <c r="AZ1083">
        <v>-107987</v>
      </c>
      <c r="BA1083" t="s">
        <v>7018</v>
      </c>
      <c r="BB1083" t="s">
        <v>4785</v>
      </c>
      <c r="BC1083" t="s">
        <v>6157</v>
      </c>
      <c r="BH1083" t="s">
        <v>4144</v>
      </c>
      <c r="BI1083" t="s">
        <v>7195</v>
      </c>
      <c r="BJ1083" t="s">
        <v>4164</v>
      </c>
      <c r="BK1083" t="s">
        <v>4165</v>
      </c>
      <c r="BL1083">
        <v>2016</v>
      </c>
      <c r="BM1083"/>
      <c r="BN1083"/>
      <c r="BO1083"/>
      <c r="BP1083"/>
      <c r="BW1083">
        <v>-14.3</v>
      </c>
      <c r="BY1083">
        <v>14.5</v>
      </c>
    </row>
    <row r="1084" spans="1:77" ht="16" customHeight="1">
      <c r="A1084">
        <v>1083</v>
      </c>
      <c r="B1084" t="s">
        <v>7107</v>
      </c>
      <c r="C1084" s="2">
        <v>44970</v>
      </c>
      <c r="E1084" t="s">
        <v>2134</v>
      </c>
      <c r="F1084" t="s">
        <v>2134</v>
      </c>
      <c r="G1084" t="s">
        <v>3941</v>
      </c>
      <c r="H1084" t="s">
        <v>6157</v>
      </c>
      <c r="I1084" t="s">
        <v>4855</v>
      </c>
      <c r="J1084" t="s">
        <v>4856</v>
      </c>
      <c r="K1084" t="s">
        <v>4857</v>
      </c>
      <c r="L1084" t="s">
        <v>6157</v>
      </c>
      <c r="M1084" t="s">
        <v>3984</v>
      </c>
      <c r="N1084" t="s">
        <v>289</v>
      </c>
      <c r="O1084" t="s">
        <v>6987</v>
      </c>
      <c r="P1084" t="s">
        <v>3968</v>
      </c>
      <c r="Q1084" t="s">
        <v>4403</v>
      </c>
      <c r="R1084" t="s">
        <v>6157</v>
      </c>
      <c r="S1084" t="s">
        <v>4353</v>
      </c>
      <c r="T1084" t="s">
        <v>4353</v>
      </c>
      <c r="U1084" t="s">
        <v>6157</v>
      </c>
      <c r="X1084" t="s">
        <v>6157</v>
      </c>
      <c r="Y1084" t="s">
        <v>6157</v>
      </c>
      <c r="Z1084" t="s">
        <v>6157</v>
      </c>
      <c r="AA1084" t="s">
        <v>4021</v>
      </c>
      <c r="AB1084" t="s">
        <v>6157</v>
      </c>
      <c r="AC1084" t="s">
        <v>6157</v>
      </c>
      <c r="AD1084" t="s">
        <v>6157</v>
      </c>
      <c r="AE1084" t="s">
        <v>6157</v>
      </c>
      <c r="AF1084" t="s">
        <v>6157</v>
      </c>
      <c r="AG1084" t="s">
        <v>6157</v>
      </c>
      <c r="AH1084" t="s">
        <v>6157</v>
      </c>
      <c r="AI1084" t="s">
        <v>6157</v>
      </c>
      <c r="AJ1084" t="s">
        <v>4588</v>
      </c>
      <c r="AK1084" t="s">
        <v>4858</v>
      </c>
      <c r="AL1084" t="s">
        <v>268</v>
      </c>
      <c r="AM1084" t="s">
        <v>264</v>
      </c>
      <c r="AN1084" t="s">
        <v>4353</v>
      </c>
      <c r="AO1084" s="29">
        <v>18</v>
      </c>
      <c r="AP1084">
        <v>-28.025400000000001</v>
      </c>
      <c r="AQ1084">
        <v>137.685</v>
      </c>
      <c r="AR1084" t="s">
        <v>1532</v>
      </c>
      <c r="AS1084">
        <v>0</v>
      </c>
      <c r="AT1084" t="s">
        <v>4353</v>
      </c>
      <c r="AU1084" t="s">
        <v>274</v>
      </c>
      <c r="AV1084" t="s">
        <v>4353</v>
      </c>
      <c r="AW1084" t="s">
        <v>4353</v>
      </c>
      <c r="AX1084" t="s">
        <v>6157</v>
      </c>
      <c r="AY1084">
        <v>-108413</v>
      </c>
      <c r="AZ1084">
        <v>-108413</v>
      </c>
      <c r="BA1084" t="s">
        <v>7018</v>
      </c>
      <c r="BB1084" t="s">
        <v>4785</v>
      </c>
      <c r="BC1084" t="s">
        <v>6157</v>
      </c>
      <c r="BH1084" t="s">
        <v>4144</v>
      </c>
      <c r="BI1084" t="s">
        <v>7195</v>
      </c>
      <c r="BJ1084" t="s">
        <v>4164</v>
      </c>
      <c r="BK1084" t="s">
        <v>4165</v>
      </c>
      <c r="BL1084">
        <v>2016</v>
      </c>
      <c r="BM1084"/>
      <c r="BN1084"/>
      <c r="BO1084"/>
      <c r="BP1084"/>
      <c r="BW1084">
        <v>-19.3</v>
      </c>
      <c r="BY1084"/>
    </row>
    <row r="1085" spans="1:77" ht="16" customHeight="1">
      <c r="A1085">
        <v>1084</v>
      </c>
      <c r="B1085" t="s">
        <v>7107</v>
      </c>
      <c r="C1085" s="2">
        <v>44970</v>
      </c>
      <c r="E1085" t="s">
        <v>2156</v>
      </c>
      <c r="F1085" t="s">
        <v>2156</v>
      </c>
      <c r="G1085" t="s">
        <v>3941</v>
      </c>
      <c r="H1085" t="s">
        <v>6157</v>
      </c>
      <c r="I1085" t="s">
        <v>4855</v>
      </c>
      <c r="J1085" t="s">
        <v>4856</v>
      </c>
      <c r="K1085" t="s">
        <v>4857</v>
      </c>
      <c r="L1085" t="s">
        <v>6157</v>
      </c>
      <c r="M1085" t="s">
        <v>3984</v>
      </c>
      <c r="N1085" t="s">
        <v>289</v>
      </c>
      <c r="O1085" t="s">
        <v>6987</v>
      </c>
      <c r="P1085" t="s">
        <v>3968</v>
      </c>
      <c r="Q1085" t="s">
        <v>4403</v>
      </c>
      <c r="R1085" t="s">
        <v>6157</v>
      </c>
      <c r="S1085" t="s">
        <v>4353</v>
      </c>
      <c r="T1085" t="s">
        <v>4353</v>
      </c>
      <c r="U1085" t="s">
        <v>6157</v>
      </c>
      <c r="X1085" t="s">
        <v>6157</v>
      </c>
      <c r="Y1085" t="s">
        <v>6157</v>
      </c>
      <c r="Z1085" t="s">
        <v>6157</v>
      </c>
      <c r="AA1085" t="s">
        <v>4021</v>
      </c>
      <c r="AB1085" t="s">
        <v>6157</v>
      </c>
      <c r="AC1085" t="s">
        <v>6157</v>
      </c>
      <c r="AD1085" t="s">
        <v>6157</v>
      </c>
      <c r="AE1085" t="s">
        <v>6157</v>
      </c>
      <c r="AF1085" t="s">
        <v>6157</v>
      </c>
      <c r="AG1085" t="s">
        <v>6157</v>
      </c>
      <c r="AH1085" t="s">
        <v>6157</v>
      </c>
      <c r="AI1085" t="s">
        <v>6157</v>
      </c>
      <c r="AJ1085" t="s">
        <v>4588</v>
      </c>
      <c r="AK1085" t="s">
        <v>4858</v>
      </c>
      <c r="AL1085" t="s">
        <v>268</v>
      </c>
      <c r="AM1085" t="s">
        <v>264</v>
      </c>
      <c r="AN1085" t="s">
        <v>4353</v>
      </c>
      <c r="AO1085" s="29">
        <v>16</v>
      </c>
      <c r="AP1085">
        <v>-28.00909</v>
      </c>
      <c r="AQ1085">
        <v>137.69110000000001</v>
      </c>
      <c r="AR1085" t="s">
        <v>1532</v>
      </c>
      <c r="AS1085">
        <v>0</v>
      </c>
      <c r="AT1085" t="s">
        <v>4353</v>
      </c>
      <c r="AU1085" t="s">
        <v>274</v>
      </c>
      <c r="AV1085" t="s">
        <v>4353</v>
      </c>
      <c r="AW1085" t="s">
        <v>4353</v>
      </c>
      <c r="AX1085" t="s">
        <v>6157</v>
      </c>
      <c r="AY1085">
        <v>-108506</v>
      </c>
      <c r="AZ1085">
        <v>-108506</v>
      </c>
      <c r="BA1085" t="s">
        <v>7018</v>
      </c>
      <c r="BB1085" t="s">
        <v>4785</v>
      </c>
      <c r="BC1085" t="s">
        <v>6157</v>
      </c>
      <c r="BH1085" t="s">
        <v>4144</v>
      </c>
      <c r="BI1085" t="s">
        <v>7195</v>
      </c>
      <c r="BJ1085" t="s">
        <v>4164</v>
      </c>
      <c r="BK1085" t="s">
        <v>4165</v>
      </c>
      <c r="BL1085">
        <v>2016</v>
      </c>
      <c r="BM1085"/>
      <c r="BN1085"/>
      <c r="BO1085"/>
      <c r="BP1085"/>
      <c r="BW1085">
        <v>-20.8</v>
      </c>
      <c r="BY1085">
        <v>13.6</v>
      </c>
    </row>
    <row r="1086" spans="1:77" ht="16" customHeight="1">
      <c r="A1086">
        <v>1085</v>
      </c>
      <c r="B1086" t="s">
        <v>7107</v>
      </c>
      <c r="C1086" s="2">
        <v>44970</v>
      </c>
      <c r="E1086" t="s">
        <v>2153</v>
      </c>
      <c r="F1086" t="s">
        <v>2153</v>
      </c>
      <c r="G1086" t="s">
        <v>3941</v>
      </c>
      <c r="H1086" t="s">
        <v>6157</v>
      </c>
      <c r="I1086" t="s">
        <v>4855</v>
      </c>
      <c r="J1086" t="s">
        <v>4856</v>
      </c>
      <c r="K1086" t="s">
        <v>4857</v>
      </c>
      <c r="L1086" t="s">
        <v>6157</v>
      </c>
      <c r="M1086" t="s">
        <v>3984</v>
      </c>
      <c r="N1086" t="s">
        <v>289</v>
      </c>
      <c r="O1086" t="s">
        <v>6987</v>
      </c>
      <c r="P1086" t="s">
        <v>3968</v>
      </c>
      <c r="Q1086" t="s">
        <v>4403</v>
      </c>
      <c r="R1086" t="s">
        <v>6157</v>
      </c>
      <c r="S1086" t="s">
        <v>4353</v>
      </c>
      <c r="T1086" t="s">
        <v>4353</v>
      </c>
      <c r="U1086" t="s">
        <v>6157</v>
      </c>
      <c r="X1086" t="s">
        <v>6157</v>
      </c>
      <c r="Y1086" t="s">
        <v>6157</v>
      </c>
      <c r="Z1086" t="s">
        <v>6157</v>
      </c>
      <c r="AA1086" t="s">
        <v>4021</v>
      </c>
      <c r="AB1086" t="s">
        <v>6157</v>
      </c>
      <c r="AC1086" t="s">
        <v>6157</v>
      </c>
      <c r="AD1086" t="s">
        <v>6157</v>
      </c>
      <c r="AE1086" t="s">
        <v>6157</v>
      </c>
      <c r="AF1086" t="s">
        <v>6157</v>
      </c>
      <c r="AG1086" t="s">
        <v>6157</v>
      </c>
      <c r="AH1086" t="s">
        <v>6157</v>
      </c>
      <c r="AI1086" t="s">
        <v>6157</v>
      </c>
      <c r="AJ1086" t="s">
        <v>4588</v>
      </c>
      <c r="AK1086" t="s">
        <v>4858</v>
      </c>
      <c r="AL1086" t="s">
        <v>268</v>
      </c>
      <c r="AM1086" t="s">
        <v>264</v>
      </c>
      <c r="AN1086" t="s">
        <v>4353</v>
      </c>
      <c r="AO1086" s="29">
        <v>17</v>
      </c>
      <c r="AP1086">
        <v>-27.9939</v>
      </c>
      <c r="AQ1086">
        <v>137.68369999999999</v>
      </c>
      <c r="AR1086" t="s">
        <v>1532</v>
      </c>
      <c r="AS1086">
        <v>0</v>
      </c>
      <c r="AT1086" t="s">
        <v>4353</v>
      </c>
      <c r="AU1086" t="s">
        <v>274</v>
      </c>
      <c r="AV1086" t="s">
        <v>4353</v>
      </c>
      <c r="AW1086" t="s">
        <v>4353</v>
      </c>
      <c r="AX1086" t="s">
        <v>6157</v>
      </c>
      <c r="AY1086">
        <v>-109739</v>
      </c>
      <c r="AZ1086">
        <v>-109739</v>
      </c>
      <c r="BA1086" t="s">
        <v>7018</v>
      </c>
      <c r="BB1086" t="s">
        <v>4785</v>
      </c>
      <c r="BC1086" t="s">
        <v>6157</v>
      </c>
      <c r="BH1086" t="s">
        <v>4144</v>
      </c>
      <c r="BI1086" t="s">
        <v>7195</v>
      </c>
      <c r="BJ1086" t="s">
        <v>4164</v>
      </c>
      <c r="BK1086" t="s">
        <v>4165</v>
      </c>
      <c r="BL1086">
        <v>2016</v>
      </c>
      <c r="BM1086"/>
      <c r="BN1086"/>
      <c r="BO1086"/>
      <c r="BP1086"/>
      <c r="BW1086">
        <v>-15.8</v>
      </c>
      <c r="BY1086">
        <v>10.4</v>
      </c>
    </row>
    <row r="1087" spans="1:77" ht="16" customHeight="1">
      <c r="A1087">
        <v>1086</v>
      </c>
      <c r="B1087" t="s">
        <v>7107</v>
      </c>
      <c r="C1087" s="2">
        <v>44970</v>
      </c>
      <c r="E1087" t="s">
        <v>2144</v>
      </c>
      <c r="F1087" t="s">
        <v>2144</v>
      </c>
      <c r="G1087" t="s">
        <v>3941</v>
      </c>
      <c r="H1087" t="s">
        <v>6157</v>
      </c>
      <c r="I1087" t="s">
        <v>4855</v>
      </c>
      <c r="J1087" t="s">
        <v>4856</v>
      </c>
      <c r="K1087" t="s">
        <v>4857</v>
      </c>
      <c r="L1087" t="s">
        <v>6157</v>
      </c>
      <c r="M1087" t="s">
        <v>3984</v>
      </c>
      <c r="N1087" t="s">
        <v>289</v>
      </c>
      <c r="O1087" t="s">
        <v>6987</v>
      </c>
      <c r="P1087" t="s">
        <v>3968</v>
      </c>
      <c r="Q1087" t="s">
        <v>4403</v>
      </c>
      <c r="R1087" t="s">
        <v>6157</v>
      </c>
      <c r="S1087" t="s">
        <v>4353</v>
      </c>
      <c r="T1087" t="s">
        <v>4353</v>
      </c>
      <c r="U1087" t="s">
        <v>6157</v>
      </c>
      <c r="X1087" t="s">
        <v>6157</v>
      </c>
      <c r="Y1087" t="s">
        <v>6157</v>
      </c>
      <c r="Z1087" t="s">
        <v>6157</v>
      </c>
      <c r="AA1087" t="s">
        <v>4021</v>
      </c>
      <c r="AB1087" t="s">
        <v>6157</v>
      </c>
      <c r="AC1087" t="s">
        <v>6157</v>
      </c>
      <c r="AD1087" t="s">
        <v>6157</v>
      </c>
      <c r="AE1087" t="s">
        <v>6157</v>
      </c>
      <c r="AF1087" t="s">
        <v>6157</v>
      </c>
      <c r="AG1087" t="s">
        <v>6157</v>
      </c>
      <c r="AH1087" t="s">
        <v>6157</v>
      </c>
      <c r="AI1087" t="s">
        <v>6157</v>
      </c>
      <c r="AJ1087" t="s">
        <v>4588</v>
      </c>
      <c r="AK1087" t="s">
        <v>4858</v>
      </c>
      <c r="AL1087" t="s">
        <v>268</v>
      </c>
      <c r="AM1087" t="s">
        <v>264</v>
      </c>
      <c r="AN1087" t="s">
        <v>4353</v>
      </c>
      <c r="AO1087" s="29">
        <v>22</v>
      </c>
      <c r="AP1087">
        <v>-27.984169999999999</v>
      </c>
      <c r="AQ1087">
        <v>137.68170000000001</v>
      </c>
      <c r="AR1087" t="s">
        <v>1532</v>
      </c>
      <c r="AS1087">
        <v>0</v>
      </c>
      <c r="AT1087" t="s">
        <v>4353</v>
      </c>
      <c r="AU1087" t="s">
        <v>274</v>
      </c>
      <c r="AV1087" t="s">
        <v>4353</v>
      </c>
      <c r="AW1087" t="s">
        <v>4353</v>
      </c>
      <c r="AX1087" t="s">
        <v>6157</v>
      </c>
      <c r="AY1087">
        <v>-111361</v>
      </c>
      <c r="AZ1087">
        <v>-111361</v>
      </c>
      <c r="BA1087" t="s">
        <v>7018</v>
      </c>
      <c r="BB1087" t="s">
        <v>4785</v>
      </c>
      <c r="BC1087" t="s">
        <v>6157</v>
      </c>
      <c r="BH1087" t="s">
        <v>4144</v>
      </c>
      <c r="BI1087" t="s">
        <v>7195</v>
      </c>
      <c r="BJ1087" t="s">
        <v>4164</v>
      </c>
      <c r="BK1087" t="s">
        <v>4165</v>
      </c>
      <c r="BL1087">
        <v>2016</v>
      </c>
      <c r="BM1087"/>
      <c r="BN1087"/>
      <c r="BO1087"/>
      <c r="BP1087"/>
      <c r="BW1087"/>
      <c r="BY1087"/>
    </row>
    <row r="1088" spans="1:77" ht="16" customHeight="1">
      <c r="A1088">
        <v>1087</v>
      </c>
      <c r="B1088" t="s">
        <v>7107</v>
      </c>
      <c r="C1088" s="2">
        <v>44970</v>
      </c>
      <c r="E1088" t="s">
        <v>2137</v>
      </c>
      <c r="F1088" t="s">
        <v>2137</v>
      </c>
      <c r="G1088" t="s">
        <v>3941</v>
      </c>
      <c r="H1088" t="s">
        <v>6157</v>
      </c>
      <c r="I1088" t="s">
        <v>4855</v>
      </c>
      <c r="J1088" t="s">
        <v>4856</v>
      </c>
      <c r="K1088" t="s">
        <v>4857</v>
      </c>
      <c r="L1088" t="s">
        <v>6157</v>
      </c>
      <c r="M1088" t="s">
        <v>3984</v>
      </c>
      <c r="N1088" t="s">
        <v>289</v>
      </c>
      <c r="O1088" t="s">
        <v>6987</v>
      </c>
      <c r="P1088" t="s">
        <v>3968</v>
      </c>
      <c r="Q1088" t="s">
        <v>4403</v>
      </c>
      <c r="R1088" t="s">
        <v>6157</v>
      </c>
      <c r="S1088" t="s">
        <v>4353</v>
      </c>
      <c r="T1088" t="s">
        <v>4353</v>
      </c>
      <c r="U1088" t="s">
        <v>6157</v>
      </c>
      <c r="X1088" t="s">
        <v>6157</v>
      </c>
      <c r="Y1088" t="s">
        <v>6157</v>
      </c>
      <c r="Z1088" t="s">
        <v>6157</v>
      </c>
      <c r="AA1088" t="s">
        <v>4021</v>
      </c>
      <c r="AB1088" t="s">
        <v>6157</v>
      </c>
      <c r="AC1088" t="s">
        <v>6157</v>
      </c>
      <c r="AD1088" t="s">
        <v>6157</v>
      </c>
      <c r="AE1088" t="s">
        <v>6157</v>
      </c>
      <c r="AF1088" t="s">
        <v>6157</v>
      </c>
      <c r="AG1088" t="s">
        <v>6157</v>
      </c>
      <c r="AH1088" t="s">
        <v>6157</v>
      </c>
      <c r="AI1088" t="s">
        <v>6157</v>
      </c>
      <c r="AJ1088" t="s">
        <v>4588</v>
      </c>
      <c r="AK1088" t="s">
        <v>4858</v>
      </c>
      <c r="AL1088" t="s">
        <v>268</v>
      </c>
      <c r="AM1088" t="s">
        <v>264</v>
      </c>
      <c r="AN1088" t="s">
        <v>4353</v>
      </c>
      <c r="AO1088" s="29">
        <v>-13</v>
      </c>
      <c r="AP1088">
        <v>-28.619499999999999</v>
      </c>
      <c r="AQ1088">
        <v>137.62217000000001</v>
      </c>
      <c r="AR1088" t="s">
        <v>1532</v>
      </c>
      <c r="AS1088">
        <v>0</v>
      </c>
      <c r="AT1088" t="s">
        <v>4353</v>
      </c>
      <c r="AU1088" t="s">
        <v>274</v>
      </c>
      <c r="AV1088" t="s">
        <v>4353</v>
      </c>
      <c r="AW1088" t="s">
        <v>4353</v>
      </c>
      <c r="AX1088" t="s">
        <v>6157</v>
      </c>
      <c r="AY1088">
        <v>-112643</v>
      </c>
      <c r="AZ1088">
        <v>-112643</v>
      </c>
      <c r="BA1088" t="s">
        <v>7018</v>
      </c>
      <c r="BB1088" t="s">
        <v>4785</v>
      </c>
      <c r="BC1088" t="s">
        <v>6157</v>
      </c>
      <c r="BH1088" t="s">
        <v>4144</v>
      </c>
      <c r="BI1088" t="s">
        <v>7195</v>
      </c>
      <c r="BJ1088" t="s">
        <v>4164</v>
      </c>
      <c r="BK1088" t="s">
        <v>4165</v>
      </c>
      <c r="BL1088">
        <v>2016</v>
      </c>
      <c r="BM1088"/>
      <c r="BN1088"/>
      <c r="BO1088"/>
      <c r="BP1088"/>
      <c r="BW1088"/>
      <c r="BY1088"/>
    </row>
    <row r="1089" spans="1:77" ht="16" customHeight="1">
      <c r="A1089">
        <v>1088</v>
      </c>
      <c r="B1089" t="s">
        <v>7107</v>
      </c>
      <c r="C1089" s="2">
        <v>44970</v>
      </c>
      <c r="E1089" t="s">
        <v>2154</v>
      </c>
      <c r="F1089" t="s">
        <v>2154</v>
      </c>
      <c r="G1089" t="s">
        <v>3941</v>
      </c>
      <c r="H1089" t="s">
        <v>6157</v>
      </c>
      <c r="I1089" t="s">
        <v>4855</v>
      </c>
      <c r="J1089" t="s">
        <v>4856</v>
      </c>
      <c r="K1089" t="s">
        <v>4857</v>
      </c>
      <c r="L1089" t="s">
        <v>6157</v>
      </c>
      <c r="M1089" t="s">
        <v>3984</v>
      </c>
      <c r="N1089" t="s">
        <v>289</v>
      </c>
      <c r="O1089" t="s">
        <v>6987</v>
      </c>
      <c r="P1089" t="s">
        <v>3968</v>
      </c>
      <c r="Q1089" t="s">
        <v>4403</v>
      </c>
      <c r="R1089" t="s">
        <v>6157</v>
      </c>
      <c r="S1089" t="s">
        <v>4353</v>
      </c>
      <c r="T1089" t="s">
        <v>4353</v>
      </c>
      <c r="U1089" t="s">
        <v>6157</v>
      </c>
      <c r="X1089" t="s">
        <v>6157</v>
      </c>
      <c r="Y1089" t="s">
        <v>6157</v>
      </c>
      <c r="Z1089" t="s">
        <v>6157</v>
      </c>
      <c r="AA1089" t="s">
        <v>4021</v>
      </c>
      <c r="AB1089" t="s">
        <v>6157</v>
      </c>
      <c r="AC1089" t="s">
        <v>6157</v>
      </c>
      <c r="AD1089" t="s">
        <v>6157</v>
      </c>
      <c r="AE1089" t="s">
        <v>6157</v>
      </c>
      <c r="AF1089" t="s">
        <v>6157</v>
      </c>
      <c r="AG1089" t="s">
        <v>6157</v>
      </c>
      <c r="AH1089" t="s">
        <v>6157</v>
      </c>
      <c r="AI1089" t="s">
        <v>6157</v>
      </c>
      <c r="AJ1089" t="s">
        <v>4588</v>
      </c>
      <c r="AK1089" t="s">
        <v>4858</v>
      </c>
      <c r="AL1089" t="s">
        <v>268</v>
      </c>
      <c r="AM1089" t="s">
        <v>264</v>
      </c>
      <c r="AN1089" t="s">
        <v>4353</v>
      </c>
      <c r="AO1089" s="29">
        <v>3</v>
      </c>
      <c r="AP1089">
        <v>-27.979330000000001</v>
      </c>
      <c r="AQ1089">
        <v>137.55000000000001</v>
      </c>
      <c r="AR1089" t="s">
        <v>1532</v>
      </c>
      <c r="AS1089">
        <v>0</v>
      </c>
      <c r="AT1089" t="s">
        <v>4353</v>
      </c>
      <c r="AU1089" t="s">
        <v>274</v>
      </c>
      <c r="AV1089" t="s">
        <v>4353</v>
      </c>
      <c r="AW1089" t="s">
        <v>4353</v>
      </c>
      <c r="AX1089" t="s">
        <v>6157</v>
      </c>
      <c r="AY1089">
        <v>-113522</v>
      </c>
      <c r="AZ1089">
        <v>-113522</v>
      </c>
      <c r="BA1089" t="s">
        <v>7018</v>
      </c>
      <c r="BB1089" t="s">
        <v>4785</v>
      </c>
      <c r="BC1089" t="s">
        <v>6157</v>
      </c>
      <c r="BH1089" t="s">
        <v>4144</v>
      </c>
      <c r="BI1089" t="s">
        <v>7195</v>
      </c>
      <c r="BJ1089" t="s">
        <v>4164</v>
      </c>
      <c r="BK1089" t="s">
        <v>4165</v>
      </c>
      <c r="BL1089">
        <v>2016</v>
      </c>
      <c r="BM1089"/>
      <c r="BN1089"/>
      <c r="BO1089"/>
      <c r="BP1089"/>
      <c r="BW1089"/>
      <c r="BY1089"/>
    </row>
    <row r="1090" spans="1:77" ht="16" customHeight="1">
      <c r="A1090">
        <v>1089</v>
      </c>
      <c r="B1090" t="s">
        <v>7107</v>
      </c>
      <c r="C1090" s="2">
        <v>44970</v>
      </c>
      <c r="E1090" t="s">
        <v>2156</v>
      </c>
      <c r="F1090" t="s">
        <v>2156</v>
      </c>
      <c r="G1090" t="s">
        <v>3941</v>
      </c>
      <c r="H1090" t="s">
        <v>6157</v>
      </c>
      <c r="I1090" t="s">
        <v>4855</v>
      </c>
      <c r="J1090" t="s">
        <v>4856</v>
      </c>
      <c r="K1090" t="s">
        <v>4857</v>
      </c>
      <c r="L1090" t="s">
        <v>6157</v>
      </c>
      <c r="M1090" t="s">
        <v>3984</v>
      </c>
      <c r="N1090" t="s">
        <v>289</v>
      </c>
      <c r="O1090" t="s">
        <v>6987</v>
      </c>
      <c r="P1090" t="s">
        <v>3968</v>
      </c>
      <c r="Q1090" t="s">
        <v>4403</v>
      </c>
      <c r="R1090" t="s">
        <v>6157</v>
      </c>
      <c r="S1090" t="s">
        <v>4353</v>
      </c>
      <c r="T1090" t="s">
        <v>4353</v>
      </c>
      <c r="U1090" t="s">
        <v>6157</v>
      </c>
      <c r="X1090" t="s">
        <v>6157</v>
      </c>
      <c r="Y1090" t="s">
        <v>6157</v>
      </c>
      <c r="Z1090" t="s">
        <v>6157</v>
      </c>
      <c r="AA1090" t="s">
        <v>4021</v>
      </c>
      <c r="AB1090" t="s">
        <v>6157</v>
      </c>
      <c r="AC1090" t="s">
        <v>6157</v>
      </c>
      <c r="AD1090" t="s">
        <v>6157</v>
      </c>
      <c r="AE1090" t="s">
        <v>6157</v>
      </c>
      <c r="AF1090" t="s">
        <v>6157</v>
      </c>
      <c r="AG1090" t="s">
        <v>6157</v>
      </c>
      <c r="AH1090" t="s">
        <v>6157</v>
      </c>
      <c r="AI1090" t="s">
        <v>6157</v>
      </c>
      <c r="AJ1090" t="s">
        <v>4588</v>
      </c>
      <c r="AK1090" t="s">
        <v>4858</v>
      </c>
      <c r="AL1090" t="s">
        <v>268</v>
      </c>
      <c r="AM1090" t="s">
        <v>264</v>
      </c>
      <c r="AN1090" t="s">
        <v>4353</v>
      </c>
      <c r="AO1090" s="29">
        <v>16</v>
      </c>
      <c r="AP1090">
        <v>-28.00909</v>
      </c>
      <c r="AQ1090">
        <v>137.69110000000001</v>
      </c>
      <c r="AR1090" t="s">
        <v>1532</v>
      </c>
      <c r="AS1090">
        <v>0</v>
      </c>
      <c r="AT1090" t="s">
        <v>4353</v>
      </c>
      <c r="AU1090" t="s">
        <v>274</v>
      </c>
      <c r="AV1090" t="s">
        <v>4353</v>
      </c>
      <c r="AW1090" t="s">
        <v>4353</v>
      </c>
      <c r="AX1090" t="s">
        <v>6157</v>
      </c>
      <c r="AY1090">
        <v>-117265</v>
      </c>
      <c r="AZ1090">
        <v>-117265</v>
      </c>
      <c r="BA1090" t="s">
        <v>7018</v>
      </c>
      <c r="BB1090" t="s">
        <v>4785</v>
      </c>
      <c r="BC1090" t="s">
        <v>6157</v>
      </c>
      <c r="BH1090" t="s">
        <v>4144</v>
      </c>
      <c r="BI1090" t="s">
        <v>7195</v>
      </c>
      <c r="BJ1090" t="s">
        <v>4164</v>
      </c>
      <c r="BK1090" t="s">
        <v>4165</v>
      </c>
      <c r="BL1090">
        <v>2016</v>
      </c>
      <c r="BM1090"/>
      <c r="BN1090"/>
      <c r="BO1090"/>
      <c r="BP1090"/>
      <c r="BW1090"/>
      <c r="BY1090"/>
    </row>
    <row r="1091" spans="1:77" ht="16" customHeight="1">
      <c r="A1091">
        <v>1090</v>
      </c>
      <c r="B1091" t="s">
        <v>7107</v>
      </c>
      <c r="C1091" s="2">
        <v>44970</v>
      </c>
      <c r="E1091" t="s">
        <v>2137</v>
      </c>
      <c r="F1091" t="s">
        <v>2137</v>
      </c>
      <c r="G1091" t="s">
        <v>3941</v>
      </c>
      <c r="H1091" t="s">
        <v>6157</v>
      </c>
      <c r="I1091" t="s">
        <v>4855</v>
      </c>
      <c r="J1091" t="s">
        <v>4856</v>
      </c>
      <c r="K1091" t="s">
        <v>4857</v>
      </c>
      <c r="L1091" t="s">
        <v>6157</v>
      </c>
      <c r="M1091" t="s">
        <v>3984</v>
      </c>
      <c r="N1091" t="s">
        <v>289</v>
      </c>
      <c r="O1091" t="s">
        <v>6987</v>
      </c>
      <c r="P1091" t="s">
        <v>3968</v>
      </c>
      <c r="Q1091" t="s">
        <v>4403</v>
      </c>
      <c r="R1091" t="s">
        <v>6157</v>
      </c>
      <c r="S1091" t="s">
        <v>4353</v>
      </c>
      <c r="T1091" t="s">
        <v>4353</v>
      </c>
      <c r="U1091" t="s">
        <v>6157</v>
      </c>
      <c r="X1091" t="s">
        <v>6157</v>
      </c>
      <c r="Y1091" t="s">
        <v>6157</v>
      </c>
      <c r="Z1091" t="s">
        <v>6157</v>
      </c>
      <c r="AA1091" t="s">
        <v>4021</v>
      </c>
      <c r="AB1091" t="s">
        <v>6157</v>
      </c>
      <c r="AC1091" t="s">
        <v>6157</v>
      </c>
      <c r="AD1091" t="s">
        <v>6157</v>
      </c>
      <c r="AE1091" t="s">
        <v>6157</v>
      </c>
      <c r="AF1091" t="s">
        <v>6157</v>
      </c>
      <c r="AG1091" t="s">
        <v>6157</v>
      </c>
      <c r="AH1091" t="s">
        <v>6157</v>
      </c>
      <c r="AI1091" t="s">
        <v>6157</v>
      </c>
      <c r="AJ1091" t="s">
        <v>4588</v>
      </c>
      <c r="AK1091" t="s">
        <v>4858</v>
      </c>
      <c r="AL1091" t="s">
        <v>268</v>
      </c>
      <c r="AM1091" t="s">
        <v>264</v>
      </c>
      <c r="AN1091" t="s">
        <v>4353</v>
      </c>
      <c r="AO1091" s="29">
        <v>-13</v>
      </c>
      <c r="AP1091">
        <v>-28.619499999999999</v>
      </c>
      <c r="AQ1091">
        <v>137.62217000000001</v>
      </c>
      <c r="AR1091" t="s">
        <v>1532</v>
      </c>
      <c r="AS1091">
        <v>0</v>
      </c>
      <c r="AT1091" t="s">
        <v>4353</v>
      </c>
      <c r="AU1091" t="s">
        <v>274</v>
      </c>
      <c r="AV1091" t="s">
        <v>4353</v>
      </c>
      <c r="AW1091" t="s">
        <v>4353</v>
      </c>
      <c r="AX1091" t="s">
        <v>6157</v>
      </c>
      <c r="AY1091">
        <v>-118084</v>
      </c>
      <c r="AZ1091">
        <v>-118084</v>
      </c>
      <c r="BA1091" t="s">
        <v>7018</v>
      </c>
      <c r="BB1091" t="s">
        <v>4785</v>
      </c>
      <c r="BC1091" t="s">
        <v>6157</v>
      </c>
      <c r="BH1091" t="s">
        <v>4144</v>
      </c>
      <c r="BI1091" t="s">
        <v>7195</v>
      </c>
      <c r="BJ1091" t="s">
        <v>4164</v>
      </c>
      <c r="BK1091" t="s">
        <v>4165</v>
      </c>
      <c r="BL1091">
        <v>2016</v>
      </c>
      <c r="BM1091"/>
      <c r="BN1091"/>
      <c r="BO1091"/>
      <c r="BP1091"/>
      <c r="BW1091">
        <v>-17.8</v>
      </c>
      <c r="BY1091">
        <v>12.9</v>
      </c>
    </row>
    <row r="1092" spans="1:77" ht="16" customHeight="1">
      <c r="A1092">
        <v>1091</v>
      </c>
      <c r="B1092" t="s">
        <v>7107</v>
      </c>
      <c r="C1092" s="2">
        <v>44970</v>
      </c>
      <c r="E1092" t="s">
        <v>2141</v>
      </c>
      <c r="F1092" t="s">
        <v>2141</v>
      </c>
      <c r="G1092" t="s">
        <v>3941</v>
      </c>
      <c r="H1092" t="s">
        <v>6157</v>
      </c>
      <c r="I1092" t="s">
        <v>4855</v>
      </c>
      <c r="J1092" t="s">
        <v>4856</v>
      </c>
      <c r="K1092" t="s">
        <v>4857</v>
      </c>
      <c r="L1092" t="s">
        <v>6157</v>
      </c>
      <c r="M1092" t="s">
        <v>3984</v>
      </c>
      <c r="N1092" t="s">
        <v>289</v>
      </c>
      <c r="O1092" t="s">
        <v>6987</v>
      </c>
      <c r="P1092" t="s">
        <v>3968</v>
      </c>
      <c r="Q1092" t="s">
        <v>4403</v>
      </c>
      <c r="R1092" t="s">
        <v>6157</v>
      </c>
      <c r="S1092" t="s">
        <v>4353</v>
      </c>
      <c r="T1092" t="s">
        <v>4353</v>
      </c>
      <c r="U1092" t="s">
        <v>6157</v>
      </c>
      <c r="X1092" t="s">
        <v>6157</v>
      </c>
      <c r="Y1092" t="s">
        <v>6157</v>
      </c>
      <c r="Z1092" t="s">
        <v>6157</v>
      </c>
      <c r="AA1092" t="s">
        <v>4021</v>
      </c>
      <c r="AB1092" t="s">
        <v>6157</v>
      </c>
      <c r="AC1092" t="s">
        <v>6157</v>
      </c>
      <c r="AD1092" t="s">
        <v>6157</v>
      </c>
      <c r="AE1092" t="s">
        <v>6157</v>
      </c>
      <c r="AF1092" t="s">
        <v>6157</v>
      </c>
      <c r="AG1092" t="s">
        <v>6157</v>
      </c>
      <c r="AH1092" t="s">
        <v>6157</v>
      </c>
      <c r="AI1092" t="s">
        <v>6157</v>
      </c>
      <c r="AJ1092" t="s">
        <v>4588</v>
      </c>
      <c r="AK1092" t="s">
        <v>4858</v>
      </c>
      <c r="AL1092" t="s">
        <v>268</v>
      </c>
      <c r="AM1092" t="s">
        <v>264</v>
      </c>
      <c r="AN1092" t="s">
        <v>4353</v>
      </c>
      <c r="AO1092" s="29">
        <v>22</v>
      </c>
      <c r="AP1092">
        <v>-27.984169999999999</v>
      </c>
      <c r="AQ1092">
        <v>137.68170000000001</v>
      </c>
      <c r="AR1092" t="s">
        <v>1532</v>
      </c>
      <c r="AS1092">
        <v>0</v>
      </c>
      <c r="AT1092" t="s">
        <v>4353</v>
      </c>
      <c r="AU1092" t="s">
        <v>274</v>
      </c>
      <c r="AV1092" t="s">
        <v>4353</v>
      </c>
      <c r="AW1092" t="s">
        <v>4353</v>
      </c>
      <c r="AX1092" t="s">
        <v>6157</v>
      </c>
      <c r="AY1092">
        <v>-118569</v>
      </c>
      <c r="AZ1092">
        <v>-118569</v>
      </c>
      <c r="BA1092" t="s">
        <v>7018</v>
      </c>
      <c r="BB1092" t="s">
        <v>4785</v>
      </c>
      <c r="BC1092" t="s">
        <v>6157</v>
      </c>
      <c r="BH1092" t="s">
        <v>4144</v>
      </c>
      <c r="BI1092" t="s">
        <v>7195</v>
      </c>
      <c r="BJ1092" t="s">
        <v>4164</v>
      </c>
      <c r="BK1092" t="s">
        <v>4165</v>
      </c>
      <c r="BL1092">
        <v>2016</v>
      </c>
      <c r="BM1092"/>
      <c r="BN1092"/>
      <c r="BO1092"/>
      <c r="BP1092"/>
      <c r="BW1092">
        <v>-18</v>
      </c>
      <c r="BY1092">
        <v>12.3</v>
      </c>
    </row>
    <row r="1093" spans="1:77" ht="16" customHeight="1">
      <c r="A1093">
        <v>1092</v>
      </c>
      <c r="B1093" t="s">
        <v>7107</v>
      </c>
      <c r="C1093" s="2">
        <v>44970</v>
      </c>
      <c r="E1093" t="s">
        <v>2160</v>
      </c>
      <c r="F1093" t="s">
        <v>2160</v>
      </c>
      <c r="G1093" t="s">
        <v>3941</v>
      </c>
      <c r="H1093" t="s">
        <v>6157</v>
      </c>
      <c r="I1093" t="s">
        <v>4855</v>
      </c>
      <c r="J1093" t="s">
        <v>4856</v>
      </c>
      <c r="K1093" t="s">
        <v>4857</v>
      </c>
      <c r="L1093" t="s">
        <v>6157</v>
      </c>
      <c r="M1093" t="s">
        <v>3984</v>
      </c>
      <c r="N1093" t="s">
        <v>289</v>
      </c>
      <c r="O1093" t="s">
        <v>6987</v>
      </c>
      <c r="P1093" t="s">
        <v>3968</v>
      </c>
      <c r="Q1093" t="s">
        <v>4403</v>
      </c>
      <c r="R1093" t="s">
        <v>6157</v>
      </c>
      <c r="S1093" t="s">
        <v>4353</v>
      </c>
      <c r="T1093" t="s">
        <v>4353</v>
      </c>
      <c r="U1093" t="s">
        <v>6157</v>
      </c>
      <c r="X1093" t="s">
        <v>6157</v>
      </c>
      <c r="Y1093" t="s">
        <v>6157</v>
      </c>
      <c r="Z1093" t="s">
        <v>6157</v>
      </c>
      <c r="AA1093" t="s">
        <v>4021</v>
      </c>
      <c r="AB1093" t="s">
        <v>6157</v>
      </c>
      <c r="AC1093" t="s">
        <v>6157</v>
      </c>
      <c r="AD1093" t="s">
        <v>6157</v>
      </c>
      <c r="AE1093" t="s">
        <v>6157</v>
      </c>
      <c r="AF1093" t="s">
        <v>6157</v>
      </c>
      <c r="AG1093" t="s">
        <v>6157</v>
      </c>
      <c r="AH1093" t="s">
        <v>6157</v>
      </c>
      <c r="AI1093" t="s">
        <v>6157</v>
      </c>
      <c r="AJ1093" t="s">
        <v>4588</v>
      </c>
      <c r="AK1093" t="s">
        <v>4858</v>
      </c>
      <c r="AL1093" t="s">
        <v>268</v>
      </c>
      <c r="AM1093" t="s">
        <v>264</v>
      </c>
      <c r="AN1093" t="s">
        <v>4353</v>
      </c>
      <c r="AO1093" s="29">
        <v>20</v>
      </c>
      <c r="AP1093">
        <v>-28.027000000000001</v>
      </c>
      <c r="AQ1093">
        <v>137.6833</v>
      </c>
      <c r="AR1093" t="s">
        <v>1532</v>
      </c>
      <c r="AS1093">
        <v>0</v>
      </c>
      <c r="AT1093" t="s">
        <v>4353</v>
      </c>
      <c r="AU1093" t="s">
        <v>274</v>
      </c>
      <c r="AV1093" t="s">
        <v>4353</v>
      </c>
      <c r="AW1093" t="s">
        <v>4353</v>
      </c>
      <c r="AX1093" t="s">
        <v>6157</v>
      </c>
      <c r="AY1093">
        <v>-119328</v>
      </c>
      <c r="AZ1093">
        <v>-119328</v>
      </c>
      <c r="BA1093" t="s">
        <v>7018</v>
      </c>
      <c r="BB1093" t="s">
        <v>4785</v>
      </c>
      <c r="BC1093" t="s">
        <v>6157</v>
      </c>
      <c r="BH1093" t="s">
        <v>4144</v>
      </c>
      <c r="BI1093" t="s">
        <v>7195</v>
      </c>
      <c r="BJ1093" t="s">
        <v>4164</v>
      </c>
      <c r="BK1093" t="s">
        <v>4165</v>
      </c>
      <c r="BL1093">
        <v>2016</v>
      </c>
      <c r="BM1093"/>
      <c r="BN1093"/>
      <c r="BO1093"/>
      <c r="BP1093"/>
      <c r="BW1093"/>
      <c r="BY1093"/>
    </row>
    <row r="1094" spans="1:77" ht="16" customHeight="1">
      <c r="A1094">
        <v>1093</v>
      </c>
      <c r="B1094" t="s">
        <v>7107</v>
      </c>
      <c r="C1094" s="2">
        <v>44970</v>
      </c>
      <c r="E1094" t="s">
        <v>2160</v>
      </c>
      <c r="F1094" t="s">
        <v>2160</v>
      </c>
      <c r="G1094" t="s">
        <v>3941</v>
      </c>
      <c r="H1094" t="s">
        <v>6157</v>
      </c>
      <c r="I1094" t="s">
        <v>4855</v>
      </c>
      <c r="J1094" t="s">
        <v>4856</v>
      </c>
      <c r="K1094" t="s">
        <v>4857</v>
      </c>
      <c r="L1094" t="s">
        <v>6157</v>
      </c>
      <c r="M1094" t="s">
        <v>3984</v>
      </c>
      <c r="N1094" t="s">
        <v>289</v>
      </c>
      <c r="O1094" t="s">
        <v>6987</v>
      </c>
      <c r="P1094" t="s">
        <v>3968</v>
      </c>
      <c r="Q1094" t="s">
        <v>4403</v>
      </c>
      <c r="R1094" t="s">
        <v>6157</v>
      </c>
      <c r="S1094" t="s">
        <v>4353</v>
      </c>
      <c r="T1094" t="s">
        <v>4353</v>
      </c>
      <c r="U1094" t="s">
        <v>6157</v>
      </c>
      <c r="X1094" t="s">
        <v>6157</v>
      </c>
      <c r="Y1094" t="s">
        <v>6157</v>
      </c>
      <c r="Z1094" t="s">
        <v>6157</v>
      </c>
      <c r="AA1094" t="s">
        <v>4021</v>
      </c>
      <c r="AB1094" t="s">
        <v>6157</v>
      </c>
      <c r="AC1094" t="s">
        <v>6157</v>
      </c>
      <c r="AD1094" t="s">
        <v>6157</v>
      </c>
      <c r="AE1094" t="s">
        <v>6157</v>
      </c>
      <c r="AF1094" t="s">
        <v>6157</v>
      </c>
      <c r="AG1094" t="s">
        <v>6157</v>
      </c>
      <c r="AH1094" t="s">
        <v>6157</v>
      </c>
      <c r="AI1094" t="s">
        <v>6157</v>
      </c>
      <c r="AJ1094" t="s">
        <v>4588</v>
      </c>
      <c r="AK1094" t="s">
        <v>4858</v>
      </c>
      <c r="AL1094" t="s">
        <v>268</v>
      </c>
      <c r="AM1094" t="s">
        <v>264</v>
      </c>
      <c r="AN1094" t="s">
        <v>4353</v>
      </c>
      <c r="AO1094" s="29">
        <v>20</v>
      </c>
      <c r="AP1094">
        <v>-28.027000000000001</v>
      </c>
      <c r="AQ1094">
        <v>137.6833</v>
      </c>
      <c r="AR1094" t="s">
        <v>1532</v>
      </c>
      <c r="AS1094">
        <v>0</v>
      </c>
      <c r="AT1094" t="s">
        <v>4353</v>
      </c>
      <c r="AU1094" t="s">
        <v>274</v>
      </c>
      <c r="AV1094" t="s">
        <v>4353</v>
      </c>
      <c r="AW1094" t="s">
        <v>4353</v>
      </c>
      <c r="AX1094" t="s">
        <v>6157</v>
      </c>
      <c r="AY1094">
        <v>-119687</v>
      </c>
      <c r="AZ1094">
        <v>-119687</v>
      </c>
      <c r="BA1094" t="s">
        <v>7018</v>
      </c>
      <c r="BB1094" t="s">
        <v>4785</v>
      </c>
      <c r="BC1094" t="s">
        <v>6157</v>
      </c>
      <c r="BH1094" t="s">
        <v>4144</v>
      </c>
      <c r="BI1094" t="s">
        <v>7195</v>
      </c>
      <c r="BJ1094" t="s">
        <v>4164</v>
      </c>
      <c r="BK1094" t="s">
        <v>4165</v>
      </c>
      <c r="BL1094">
        <v>2016</v>
      </c>
      <c r="BM1094"/>
      <c r="BN1094"/>
      <c r="BO1094"/>
      <c r="BP1094"/>
      <c r="BW1094"/>
      <c r="BY1094"/>
    </row>
    <row r="1095" spans="1:77" ht="16" customHeight="1">
      <c r="A1095">
        <v>1094</v>
      </c>
      <c r="B1095" t="s">
        <v>7107</v>
      </c>
      <c r="C1095" s="2">
        <v>44970</v>
      </c>
      <c r="E1095" t="s">
        <v>2153</v>
      </c>
      <c r="F1095" t="s">
        <v>2153</v>
      </c>
      <c r="G1095" t="s">
        <v>3941</v>
      </c>
      <c r="H1095" t="s">
        <v>6157</v>
      </c>
      <c r="I1095" t="s">
        <v>4855</v>
      </c>
      <c r="J1095" t="s">
        <v>4856</v>
      </c>
      <c r="K1095" t="s">
        <v>4857</v>
      </c>
      <c r="L1095" t="s">
        <v>6157</v>
      </c>
      <c r="M1095" t="s">
        <v>3984</v>
      </c>
      <c r="N1095" t="s">
        <v>289</v>
      </c>
      <c r="O1095" t="s">
        <v>6987</v>
      </c>
      <c r="P1095" t="s">
        <v>3968</v>
      </c>
      <c r="Q1095" t="s">
        <v>4403</v>
      </c>
      <c r="R1095" t="s">
        <v>6157</v>
      </c>
      <c r="S1095" t="s">
        <v>4353</v>
      </c>
      <c r="T1095" t="s">
        <v>4353</v>
      </c>
      <c r="U1095" t="s">
        <v>6157</v>
      </c>
      <c r="X1095" t="s">
        <v>6157</v>
      </c>
      <c r="Y1095" t="s">
        <v>6157</v>
      </c>
      <c r="Z1095" t="s">
        <v>6157</v>
      </c>
      <c r="AA1095" t="s">
        <v>4021</v>
      </c>
      <c r="AB1095" t="s">
        <v>6157</v>
      </c>
      <c r="AC1095" t="s">
        <v>6157</v>
      </c>
      <c r="AD1095" t="s">
        <v>6157</v>
      </c>
      <c r="AE1095" t="s">
        <v>6157</v>
      </c>
      <c r="AF1095" t="s">
        <v>6157</v>
      </c>
      <c r="AG1095" t="s">
        <v>6157</v>
      </c>
      <c r="AH1095" t="s">
        <v>6157</v>
      </c>
      <c r="AI1095" t="s">
        <v>6157</v>
      </c>
      <c r="AJ1095" t="s">
        <v>4588</v>
      </c>
      <c r="AK1095" t="s">
        <v>4858</v>
      </c>
      <c r="AL1095" t="s">
        <v>268</v>
      </c>
      <c r="AM1095" t="s">
        <v>264</v>
      </c>
      <c r="AN1095" t="s">
        <v>4353</v>
      </c>
      <c r="AO1095" s="29">
        <v>17</v>
      </c>
      <c r="AP1095">
        <v>-27.9939</v>
      </c>
      <c r="AQ1095">
        <v>137.68369999999999</v>
      </c>
      <c r="AR1095" t="s">
        <v>1532</v>
      </c>
      <c r="AS1095">
        <v>0</v>
      </c>
      <c r="AT1095" t="s">
        <v>4353</v>
      </c>
      <c r="AU1095" t="s">
        <v>274</v>
      </c>
      <c r="AV1095" t="s">
        <v>4353</v>
      </c>
      <c r="AW1095" t="s">
        <v>4353</v>
      </c>
      <c r="AX1095" t="s">
        <v>6157</v>
      </c>
      <c r="AY1095">
        <v>-121306</v>
      </c>
      <c r="AZ1095">
        <v>-121306</v>
      </c>
      <c r="BA1095" t="s">
        <v>7018</v>
      </c>
      <c r="BB1095" t="s">
        <v>4785</v>
      </c>
      <c r="BC1095" t="s">
        <v>6157</v>
      </c>
      <c r="BH1095" t="s">
        <v>4144</v>
      </c>
      <c r="BI1095" t="s">
        <v>7195</v>
      </c>
      <c r="BJ1095" t="s">
        <v>4164</v>
      </c>
      <c r="BK1095" t="s">
        <v>4165</v>
      </c>
      <c r="BL1095">
        <v>2016</v>
      </c>
      <c r="BM1095"/>
      <c r="BN1095"/>
      <c r="BO1095"/>
      <c r="BP1095"/>
      <c r="BW1095">
        <v>-15.1</v>
      </c>
      <c r="BY1095">
        <v>10.4</v>
      </c>
    </row>
    <row r="1096" spans="1:77" ht="16" customHeight="1">
      <c r="A1096">
        <v>1095</v>
      </c>
      <c r="B1096" t="s">
        <v>7107</v>
      </c>
      <c r="C1096" s="2">
        <v>44970</v>
      </c>
      <c r="E1096" t="s">
        <v>2141</v>
      </c>
      <c r="F1096" t="s">
        <v>2141</v>
      </c>
      <c r="G1096" t="s">
        <v>3941</v>
      </c>
      <c r="H1096" t="s">
        <v>6157</v>
      </c>
      <c r="I1096" t="s">
        <v>4855</v>
      </c>
      <c r="J1096" t="s">
        <v>4856</v>
      </c>
      <c r="K1096" t="s">
        <v>4857</v>
      </c>
      <c r="L1096" t="s">
        <v>6157</v>
      </c>
      <c r="M1096" t="s">
        <v>3984</v>
      </c>
      <c r="N1096" t="s">
        <v>289</v>
      </c>
      <c r="O1096" t="s">
        <v>6987</v>
      </c>
      <c r="P1096" t="s">
        <v>3968</v>
      </c>
      <c r="Q1096" t="s">
        <v>4403</v>
      </c>
      <c r="R1096" t="s">
        <v>6157</v>
      </c>
      <c r="S1096" t="s">
        <v>4353</v>
      </c>
      <c r="T1096" t="s">
        <v>4353</v>
      </c>
      <c r="U1096" t="s">
        <v>6157</v>
      </c>
      <c r="X1096" t="s">
        <v>6157</v>
      </c>
      <c r="Y1096" t="s">
        <v>6157</v>
      </c>
      <c r="Z1096" t="s">
        <v>6157</v>
      </c>
      <c r="AA1096" t="s">
        <v>4021</v>
      </c>
      <c r="AB1096" t="s">
        <v>6157</v>
      </c>
      <c r="AC1096" t="s">
        <v>6157</v>
      </c>
      <c r="AD1096" t="s">
        <v>6157</v>
      </c>
      <c r="AE1096" t="s">
        <v>6157</v>
      </c>
      <c r="AF1096" t="s">
        <v>6157</v>
      </c>
      <c r="AG1096" t="s">
        <v>6157</v>
      </c>
      <c r="AH1096" t="s">
        <v>6157</v>
      </c>
      <c r="AI1096" t="s">
        <v>6157</v>
      </c>
      <c r="AJ1096" t="s">
        <v>4588</v>
      </c>
      <c r="AK1096" t="s">
        <v>4858</v>
      </c>
      <c r="AL1096" t="s">
        <v>268</v>
      </c>
      <c r="AM1096" t="s">
        <v>264</v>
      </c>
      <c r="AN1096" t="s">
        <v>4353</v>
      </c>
      <c r="AO1096" s="29">
        <v>22</v>
      </c>
      <c r="AP1096">
        <v>-27.984169999999999</v>
      </c>
      <c r="AQ1096">
        <v>137.68170000000001</v>
      </c>
      <c r="AR1096" t="s">
        <v>1532</v>
      </c>
      <c r="AS1096">
        <v>0</v>
      </c>
      <c r="AT1096" t="s">
        <v>4353</v>
      </c>
      <c r="AU1096" t="s">
        <v>274</v>
      </c>
      <c r="AV1096" t="s">
        <v>4353</v>
      </c>
      <c r="AW1096" t="s">
        <v>4353</v>
      </c>
      <c r="AX1096" t="s">
        <v>6157</v>
      </c>
      <c r="AY1096">
        <v>-124072</v>
      </c>
      <c r="AZ1096">
        <v>-124072</v>
      </c>
      <c r="BA1096" t="s">
        <v>7018</v>
      </c>
      <c r="BB1096" t="s">
        <v>4785</v>
      </c>
      <c r="BC1096" t="s">
        <v>6157</v>
      </c>
      <c r="BH1096" t="s">
        <v>4144</v>
      </c>
      <c r="BI1096" t="s">
        <v>7195</v>
      </c>
      <c r="BJ1096" t="s">
        <v>4164</v>
      </c>
      <c r="BK1096" t="s">
        <v>4165</v>
      </c>
      <c r="BL1096">
        <v>2016</v>
      </c>
      <c r="BM1096"/>
      <c r="BN1096"/>
      <c r="BO1096"/>
      <c r="BP1096"/>
      <c r="BW1096">
        <v>-16.100000000000001</v>
      </c>
      <c r="BY1096">
        <v>6.9</v>
      </c>
    </row>
    <row r="1097" spans="1:77" ht="16" customHeight="1">
      <c r="A1097">
        <v>1096</v>
      </c>
      <c r="B1097" t="s">
        <v>7107</v>
      </c>
      <c r="C1097" s="2">
        <v>44970</v>
      </c>
      <c r="E1097" t="s">
        <v>2161</v>
      </c>
      <c r="F1097" t="s">
        <v>2161</v>
      </c>
      <c r="G1097" t="s">
        <v>3941</v>
      </c>
      <c r="H1097" t="s">
        <v>6157</v>
      </c>
      <c r="I1097" t="s">
        <v>4855</v>
      </c>
      <c r="J1097" t="s">
        <v>4856</v>
      </c>
      <c r="K1097" t="s">
        <v>4857</v>
      </c>
      <c r="L1097" t="s">
        <v>6157</v>
      </c>
      <c r="M1097" t="s">
        <v>3984</v>
      </c>
      <c r="N1097" t="s">
        <v>289</v>
      </c>
      <c r="O1097" t="s">
        <v>6987</v>
      </c>
      <c r="P1097" t="s">
        <v>3968</v>
      </c>
      <c r="Q1097" t="s">
        <v>4403</v>
      </c>
      <c r="R1097" t="s">
        <v>6157</v>
      </c>
      <c r="S1097" t="s">
        <v>4353</v>
      </c>
      <c r="T1097" t="s">
        <v>4353</v>
      </c>
      <c r="U1097" t="s">
        <v>6157</v>
      </c>
      <c r="X1097" t="s">
        <v>6157</v>
      </c>
      <c r="Y1097" t="s">
        <v>6157</v>
      </c>
      <c r="Z1097" t="s">
        <v>6157</v>
      </c>
      <c r="AA1097" t="s">
        <v>4021</v>
      </c>
      <c r="AB1097" t="s">
        <v>6157</v>
      </c>
      <c r="AC1097" t="s">
        <v>6157</v>
      </c>
      <c r="AD1097" t="s">
        <v>6157</v>
      </c>
      <c r="AE1097" t="s">
        <v>6157</v>
      </c>
      <c r="AF1097" t="s">
        <v>6157</v>
      </c>
      <c r="AG1097" t="s">
        <v>6157</v>
      </c>
      <c r="AH1097" t="s">
        <v>6157</v>
      </c>
      <c r="AI1097" t="s">
        <v>6157</v>
      </c>
      <c r="AJ1097" t="s">
        <v>4588</v>
      </c>
      <c r="AK1097" t="s">
        <v>4858</v>
      </c>
      <c r="AL1097" t="s">
        <v>268</v>
      </c>
      <c r="AM1097" t="s">
        <v>264</v>
      </c>
      <c r="AN1097" t="s">
        <v>4353</v>
      </c>
      <c r="AO1097" s="29">
        <v>-3.6624726999999999</v>
      </c>
      <c r="AP1097">
        <v>-28.84</v>
      </c>
      <c r="AQ1097">
        <v>137.77000000000001</v>
      </c>
      <c r="AR1097" t="s">
        <v>1532</v>
      </c>
      <c r="AS1097">
        <v>0</v>
      </c>
      <c r="AT1097" t="s">
        <v>4353</v>
      </c>
      <c r="AU1097" t="s">
        <v>274</v>
      </c>
      <c r="AV1097" t="s">
        <v>4353</v>
      </c>
      <c r="AW1097" t="s">
        <v>4353</v>
      </c>
      <c r="AX1097" t="s">
        <v>6157</v>
      </c>
      <c r="AY1097">
        <v>-124299</v>
      </c>
      <c r="AZ1097">
        <v>-124299</v>
      </c>
      <c r="BA1097" t="s">
        <v>7018</v>
      </c>
      <c r="BB1097" t="s">
        <v>4785</v>
      </c>
      <c r="BC1097" t="s">
        <v>6157</v>
      </c>
      <c r="BH1097" t="s">
        <v>4144</v>
      </c>
      <c r="BI1097" t="s">
        <v>7195</v>
      </c>
      <c r="BJ1097" t="s">
        <v>4164</v>
      </c>
      <c r="BK1097" t="s">
        <v>4165</v>
      </c>
      <c r="BL1097">
        <v>2016</v>
      </c>
      <c r="BM1097"/>
      <c r="BN1097"/>
      <c r="BO1097"/>
      <c r="BP1097"/>
      <c r="BW1097">
        <v>-13.5</v>
      </c>
      <c r="BY1097">
        <v>12</v>
      </c>
    </row>
    <row r="1098" spans="1:77" ht="16" customHeight="1">
      <c r="A1098">
        <v>1097</v>
      </c>
      <c r="B1098" t="s">
        <v>7107</v>
      </c>
      <c r="C1098" s="2">
        <v>44970</v>
      </c>
      <c r="E1098" t="s">
        <v>2162</v>
      </c>
      <c r="F1098" t="s">
        <v>2162</v>
      </c>
      <c r="G1098" t="s">
        <v>3941</v>
      </c>
      <c r="H1098" t="s">
        <v>6157</v>
      </c>
      <c r="I1098" t="s">
        <v>4855</v>
      </c>
      <c r="J1098" t="s">
        <v>4856</v>
      </c>
      <c r="K1098" t="s">
        <v>4857</v>
      </c>
      <c r="L1098" t="s">
        <v>6157</v>
      </c>
      <c r="M1098" t="s">
        <v>3984</v>
      </c>
      <c r="N1098" t="s">
        <v>289</v>
      </c>
      <c r="O1098" t="s">
        <v>6987</v>
      </c>
      <c r="P1098" t="s">
        <v>3968</v>
      </c>
      <c r="Q1098" t="s">
        <v>4403</v>
      </c>
      <c r="R1098" t="s">
        <v>6157</v>
      </c>
      <c r="S1098" t="s">
        <v>4353</v>
      </c>
      <c r="T1098" t="s">
        <v>4353</v>
      </c>
      <c r="U1098" t="s">
        <v>6157</v>
      </c>
      <c r="X1098" t="s">
        <v>6157</v>
      </c>
      <c r="Y1098" t="s">
        <v>6157</v>
      </c>
      <c r="Z1098" t="s">
        <v>6157</v>
      </c>
      <c r="AA1098" t="s">
        <v>4021</v>
      </c>
      <c r="AB1098" t="s">
        <v>6157</v>
      </c>
      <c r="AC1098" t="s">
        <v>6157</v>
      </c>
      <c r="AD1098" t="s">
        <v>6157</v>
      </c>
      <c r="AE1098" t="s">
        <v>6157</v>
      </c>
      <c r="AF1098" t="s">
        <v>6157</v>
      </c>
      <c r="AG1098" t="s">
        <v>6157</v>
      </c>
      <c r="AH1098" t="s">
        <v>6157</v>
      </c>
      <c r="AI1098" t="s">
        <v>6157</v>
      </c>
      <c r="AJ1098" t="s">
        <v>4588</v>
      </c>
      <c r="AK1098" t="s">
        <v>4858</v>
      </c>
      <c r="AL1098" t="s">
        <v>268</v>
      </c>
      <c r="AM1098" t="s">
        <v>264</v>
      </c>
      <c r="AN1098" t="s">
        <v>4353</v>
      </c>
      <c r="AO1098" s="29">
        <v>16</v>
      </c>
      <c r="AP1098">
        <v>-27.181000000000001</v>
      </c>
      <c r="AQ1098">
        <v>138.01300000000001</v>
      </c>
      <c r="AR1098" t="s">
        <v>1532</v>
      </c>
      <c r="AS1098">
        <v>0</v>
      </c>
      <c r="AT1098" t="s">
        <v>4353</v>
      </c>
      <c r="AU1098" t="s">
        <v>274</v>
      </c>
      <c r="AV1098" t="s">
        <v>4353</v>
      </c>
      <c r="AW1098" t="s">
        <v>4353</v>
      </c>
      <c r="AX1098" t="s">
        <v>6157</v>
      </c>
      <c r="AY1098">
        <v>-124599</v>
      </c>
      <c r="AZ1098">
        <v>-124599</v>
      </c>
      <c r="BA1098" t="s">
        <v>7018</v>
      </c>
      <c r="BB1098" t="s">
        <v>4785</v>
      </c>
      <c r="BC1098" t="s">
        <v>6157</v>
      </c>
      <c r="BH1098" t="s">
        <v>4144</v>
      </c>
      <c r="BI1098" t="s">
        <v>7195</v>
      </c>
      <c r="BJ1098" t="s">
        <v>4164</v>
      </c>
      <c r="BK1098" t="s">
        <v>4165</v>
      </c>
      <c r="BL1098">
        <v>2016</v>
      </c>
      <c r="BM1098"/>
      <c r="BN1098"/>
      <c r="BO1098"/>
      <c r="BP1098"/>
      <c r="BW1098"/>
      <c r="BY1098"/>
    </row>
    <row r="1099" spans="1:77" ht="16" customHeight="1">
      <c r="A1099">
        <v>1098</v>
      </c>
      <c r="B1099" t="s">
        <v>7107</v>
      </c>
      <c r="C1099" s="2">
        <v>44970</v>
      </c>
      <c r="E1099" t="s">
        <v>2152</v>
      </c>
      <c r="F1099" t="s">
        <v>2152</v>
      </c>
      <c r="G1099" t="s">
        <v>3941</v>
      </c>
      <c r="H1099" t="s">
        <v>6157</v>
      </c>
      <c r="I1099" t="s">
        <v>4855</v>
      </c>
      <c r="J1099" t="s">
        <v>4856</v>
      </c>
      <c r="K1099" t="s">
        <v>4857</v>
      </c>
      <c r="L1099" t="s">
        <v>6157</v>
      </c>
      <c r="M1099" t="s">
        <v>3984</v>
      </c>
      <c r="N1099" t="s">
        <v>289</v>
      </c>
      <c r="O1099" t="s">
        <v>6987</v>
      </c>
      <c r="P1099" t="s">
        <v>3968</v>
      </c>
      <c r="Q1099" t="s">
        <v>4403</v>
      </c>
      <c r="R1099" t="s">
        <v>6157</v>
      </c>
      <c r="S1099" t="s">
        <v>4353</v>
      </c>
      <c r="T1099" t="s">
        <v>4353</v>
      </c>
      <c r="U1099" t="s">
        <v>6157</v>
      </c>
      <c r="X1099" t="s">
        <v>6157</v>
      </c>
      <c r="Y1099" t="s">
        <v>6157</v>
      </c>
      <c r="Z1099" t="s">
        <v>6157</v>
      </c>
      <c r="AA1099" t="s">
        <v>4021</v>
      </c>
      <c r="AB1099" t="s">
        <v>6157</v>
      </c>
      <c r="AC1099" t="s">
        <v>6157</v>
      </c>
      <c r="AD1099" t="s">
        <v>6157</v>
      </c>
      <c r="AE1099" t="s">
        <v>6157</v>
      </c>
      <c r="AF1099" t="s">
        <v>6157</v>
      </c>
      <c r="AG1099" t="s">
        <v>6157</v>
      </c>
      <c r="AH1099" t="s">
        <v>6157</v>
      </c>
      <c r="AI1099" t="s">
        <v>6157</v>
      </c>
      <c r="AJ1099" t="s">
        <v>4588</v>
      </c>
      <c r="AK1099" t="s">
        <v>4858</v>
      </c>
      <c r="AL1099" t="s">
        <v>268</v>
      </c>
      <c r="AM1099" t="s">
        <v>264</v>
      </c>
      <c r="AN1099" t="s">
        <v>4353</v>
      </c>
      <c r="AO1099" s="29">
        <v>22</v>
      </c>
      <c r="AP1099">
        <v>-27.984169999999999</v>
      </c>
      <c r="AQ1099">
        <v>137.68170000000001</v>
      </c>
      <c r="AR1099" t="s">
        <v>1532</v>
      </c>
      <c r="AS1099">
        <v>0</v>
      </c>
      <c r="AT1099" t="s">
        <v>4353</v>
      </c>
      <c r="AU1099" t="s">
        <v>274</v>
      </c>
      <c r="AV1099" t="s">
        <v>4353</v>
      </c>
      <c r="AW1099" t="s">
        <v>4353</v>
      </c>
      <c r="AX1099" t="s">
        <v>6157</v>
      </c>
      <c r="AY1099">
        <v>-124899</v>
      </c>
      <c r="AZ1099">
        <v>-124899</v>
      </c>
      <c r="BA1099" t="s">
        <v>7018</v>
      </c>
      <c r="BB1099" t="s">
        <v>4785</v>
      </c>
      <c r="BC1099" t="s">
        <v>6157</v>
      </c>
      <c r="BH1099" t="s">
        <v>4144</v>
      </c>
      <c r="BI1099" t="s">
        <v>7195</v>
      </c>
      <c r="BJ1099" t="s">
        <v>4164</v>
      </c>
      <c r="BK1099" t="s">
        <v>4165</v>
      </c>
      <c r="BL1099">
        <v>2016</v>
      </c>
      <c r="BM1099"/>
      <c r="BN1099"/>
      <c r="BO1099"/>
      <c r="BP1099"/>
      <c r="BW1099"/>
      <c r="BY1099"/>
    </row>
    <row r="1100" spans="1:77" ht="16" customHeight="1">
      <c r="A1100">
        <v>1099</v>
      </c>
      <c r="B1100" t="s">
        <v>7107</v>
      </c>
      <c r="C1100" s="2">
        <v>44970</v>
      </c>
      <c r="E1100" t="s">
        <v>2163</v>
      </c>
      <c r="F1100" t="s">
        <v>2163</v>
      </c>
      <c r="G1100" t="s">
        <v>3941</v>
      </c>
      <c r="H1100" t="s">
        <v>6157</v>
      </c>
      <c r="I1100" t="s">
        <v>4855</v>
      </c>
      <c r="J1100" t="s">
        <v>4856</v>
      </c>
      <c r="K1100" t="s">
        <v>4857</v>
      </c>
      <c r="L1100" t="s">
        <v>6157</v>
      </c>
      <c r="M1100" t="s">
        <v>3984</v>
      </c>
      <c r="N1100" t="s">
        <v>289</v>
      </c>
      <c r="O1100" t="s">
        <v>6987</v>
      </c>
      <c r="P1100" t="s">
        <v>3968</v>
      </c>
      <c r="Q1100" t="s">
        <v>4403</v>
      </c>
      <c r="R1100" t="s">
        <v>6157</v>
      </c>
      <c r="S1100" t="s">
        <v>4353</v>
      </c>
      <c r="T1100" t="s">
        <v>4353</v>
      </c>
      <c r="U1100" t="s">
        <v>6157</v>
      </c>
      <c r="X1100" t="s">
        <v>6157</v>
      </c>
      <c r="Y1100" t="s">
        <v>6157</v>
      </c>
      <c r="Z1100" t="s">
        <v>6157</v>
      </c>
      <c r="AA1100" t="s">
        <v>4021</v>
      </c>
      <c r="AB1100" t="s">
        <v>6157</v>
      </c>
      <c r="AC1100" t="s">
        <v>6157</v>
      </c>
      <c r="AD1100" t="s">
        <v>6157</v>
      </c>
      <c r="AE1100" t="s">
        <v>6157</v>
      </c>
      <c r="AF1100" t="s">
        <v>6157</v>
      </c>
      <c r="AG1100" t="s">
        <v>6157</v>
      </c>
      <c r="AH1100" t="s">
        <v>6157</v>
      </c>
      <c r="AI1100" t="s">
        <v>6157</v>
      </c>
      <c r="AJ1100" t="s">
        <v>4588</v>
      </c>
      <c r="AK1100" t="s">
        <v>4858</v>
      </c>
      <c r="AL1100" t="s">
        <v>268</v>
      </c>
      <c r="AM1100" t="s">
        <v>264</v>
      </c>
      <c r="AN1100" t="s">
        <v>4353</v>
      </c>
      <c r="AO1100" s="29">
        <v>19.420614199999999</v>
      </c>
      <c r="AP1100">
        <v>-28.031189999999999</v>
      </c>
      <c r="AQ1100">
        <v>137.70920000000001</v>
      </c>
      <c r="AR1100" t="s">
        <v>1532</v>
      </c>
      <c r="AS1100">
        <v>0</v>
      </c>
      <c r="AT1100" t="s">
        <v>4353</v>
      </c>
      <c r="AU1100" t="s">
        <v>274</v>
      </c>
      <c r="AV1100" t="s">
        <v>4353</v>
      </c>
      <c r="AW1100" t="s">
        <v>4353</v>
      </c>
      <c r="AX1100" t="s">
        <v>6157</v>
      </c>
      <c r="AY1100">
        <v>-125199</v>
      </c>
      <c r="AZ1100">
        <v>-125199</v>
      </c>
      <c r="BA1100" t="s">
        <v>7018</v>
      </c>
      <c r="BB1100" t="s">
        <v>4785</v>
      </c>
      <c r="BC1100" t="s">
        <v>6157</v>
      </c>
      <c r="BH1100" t="s">
        <v>4144</v>
      </c>
      <c r="BI1100" t="s">
        <v>7195</v>
      </c>
      <c r="BJ1100" t="s">
        <v>4164</v>
      </c>
      <c r="BK1100" t="s">
        <v>4165</v>
      </c>
      <c r="BL1100">
        <v>2016</v>
      </c>
      <c r="BM1100"/>
      <c r="BN1100"/>
      <c r="BO1100"/>
      <c r="BP1100"/>
      <c r="BW1100">
        <v>-12.9</v>
      </c>
      <c r="BY1100">
        <v>11.9</v>
      </c>
    </row>
    <row r="1101" spans="1:77" ht="16" customHeight="1">
      <c r="A1101">
        <v>1100</v>
      </c>
      <c r="B1101" t="s">
        <v>7107</v>
      </c>
      <c r="C1101" s="2">
        <v>44970</v>
      </c>
      <c r="E1101" t="s">
        <v>2164</v>
      </c>
      <c r="F1101" t="s">
        <v>2164</v>
      </c>
      <c r="G1101" t="s">
        <v>3941</v>
      </c>
      <c r="H1101" t="s">
        <v>6157</v>
      </c>
      <c r="I1101" t="s">
        <v>4855</v>
      </c>
      <c r="J1101" t="s">
        <v>4856</v>
      </c>
      <c r="K1101" t="s">
        <v>4857</v>
      </c>
      <c r="L1101" t="s">
        <v>6157</v>
      </c>
      <c r="M1101" t="s">
        <v>3984</v>
      </c>
      <c r="N1101" t="s">
        <v>289</v>
      </c>
      <c r="O1101" t="s">
        <v>6987</v>
      </c>
      <c r="P1101" t="s">
        <v>3968</v>
      </c>
      <c r="Q1101" t="s">
        <v>4403</v>
      </c>
      <c r="R1101" t="s">
        <v>6157</v>
      </c>
      <c r="S1101" t="s">
        <v>4353</v>
      </c>
      <c r="T1101" t="s">
        <v>4353</v>
      </c>
      <c r="U1101" t="s">
        <v>6157</v>
      </c>
      <c r="X1101" t="s">
        <v>6157</v>
      </c>
      <c r="Y1101" t="s">
        <v>6157</v>
      </c>
      <c r="Z1101" t="s">
        <v>6157</v>
      </c>
      <c r="AA1101" t="s">
        <v>4021</v>
      </c>
      <c r="AB1101" t="s">
        <v>6157</v>
      </c>
      <c r="AC1101" t="s">
        <v>6157</v>
      </c>
      <c r="AD1101" t="s">
        <v>6157</v>
      </c>
      <c r="AE1101" t="s">
        <v>6157</v>
      </c>
      <c r="AF1101" t="s">
        <v>6157</v>
      </c>
      <c r="AG1101" t="s">
        <v>6157</v>
      </c>
      <c r="AH1101" t="s">
        <v>6157</v>
      </c>
      <c r="AI1101" t="s">
        <v>6157</v>
      </c>
      <c r="AJ1101" t="s">
        <v>4588</v>
      </c>
      <c r="AK1101" t="s">
        <v>4858</v>
      </c>
      <c r="AL1101" t="s">
        <v>268</v>
      </c>
      <c r="AM1101" t="s">
        <v>264</v>
      </c>
      <c r="AN1101" t="s">
        <v>4353</v>
      </c>
      <c r="AO1101" s="29">
        <v>-9.2849236000000008</v>
      </c>
      <c r="AP1101">
        <v>-28.63083</v>
      </c>
      <c r="AQ1101">
        <v>137.61483000000001</v>
      </c>
      <c r="AR1101" t="s">
        <v>1532</v>
      </c>
      <c r="AS1101">
        <v>0</v>
      </c>
      <c r="AT1101" t="s">
        <v>4353</v>
      </c>
      <c r="AU1101" t="s">
        <v>274</v>
      </c>
      <c r="AV1101" t="s">
        <v>4353</v>
      </c>
      <c r="AW1101" t="s">
        <v>4353</v>
      </c>
      <c r="AX1101" t="s">
        <v>6157</v>
      </c>
      <c r="AY1101">
        <v>-125499</v>
      </c>
      <c r="AZ1101">
        <v>-125499</v>
      </c>
      <c r="BA1101" t="s">
        <v>7018</v>
      </c>
      <c r="BB1101" t="s">
        <v>4785</v>
      </c>
      <c r="BC1101" t="s">
        <v>6157</v>
      </c>
      <c r="BH1101" t="s">
        <v>4144</v>
      </c>
      <c r="BI1101" t="s">
        <v>7195</v>
      </c>
      <c r="BJ1101" t="s">
        <v>4164</v>
      </c>
      <c r="BK1101" t="s">
        <v>4165</v>
      </c>
      <c r="BL1101">
        <v>2016</v>
      </c>
      <c r="BM1101"/>
      <c r="BN1101"/>
      <c r="BO1101"/>
      <c r="BP1101"/>
      <c r="BW1101">
        <v>-20.100000000000001</v>
      </c>
      <c r="BY1101">
        <v>12</v>
      </c>
    </row>
    <row r="1102" spans="1:77" ht="16" customHeight="1">
      <c r="A1102">
        <v>1101</v>
      </c>
      <c r="B1102" t="s">
        <v>7107</v>
      </c>
      <c r="C1102" s="2">
        <v>44970</v>
      </c>
      <c r="E1102" t="s">
        <v>2165</v>
      </c>
      <c r="F1102" t="s">
        <v>2165</v>
      </c>
      <c r="G1102" t="s">
        <v>3941</v>
      </c>
      <c r="H1102" t="s">
        <v>6157</v>
      </c>
      <c r="I1102" t="s">
        <v>4855</v>
      </c>
      <c r="J1102" t="s">
        <v>4856</v>
      </c>
      <c r="K1102" t="s">
        <v>4857</v>
      </c>
      <c r="L1102" t="s">
        <v>6157</v>
      </c>
      <c r="M1102" t="s">
        <v>3984</v>
      </c>
      <c r="N1102" t="s">
        <v>289</v>
      </c>
      <c r="O1102" t="s">
        <v>6987</v>
      </c>
      <c r="P1102" t="s">
        <v>3968</v>
      </c>
      <c r="Q1102" t="s">
        <v>4403</v>
      </c>
      <c r="R1102" t="s">
        <v>6157</v>
      </c>
      <c r="S1102" t="s">
        <v>4353</v>
      </c>
      <c r="T1102" t="s">
        <v>4353</v>
      </c>
      <c r="U1102" t="s">
        <v>6157</v>
      </c>
      <c r="X1102" t="s">
        <v>6157</v>
      </c>
      <c r="Y1102" t="s">
        <v>6157</v>
      </c>
      <c r="Z1102" t="s">
        <v>6157</v>
      </c>
      <c r="AA1102" t="s">
        <v>4021</v>
      </c>
      <c r="AB1102" t="s">
        <v>6157</v>
      </c>
      <c r="AC1102" t="s">
        <v>6157</v>
      </c>
      <c r="AD1102" t="s">
        <v>6157</v>
      </c>
      <c r="AE1102" t="s">
        <v>6157</v>
      </c>
      <c r="AF1102" t="s">
        <v>6157</v>
      </c>
      <c r="AG1102" t="s">
        <v>6157</v>
      </c>
      <c r="AH1102" t="s">
        <v>6157</v>
      </c>
      <c r="AI1102" t="s">
        <v>6157</v>
      </c>
      <c r="AJ1102" t="s">
        <v>4588</v>
      </c>
      <c r="AK1102" t="s">
        <v>4858</v>
      </c>
      <c r="AL1102" t="s">
        <v>268</v>
      </c>
      <c r="AM1102" t="s">
        <v>264</v>
      </c>
      <c r="AN1102" t="s">
        <v>4353</v>
      </c>
      <c r="AO1102" s="29">
        <v>18.483306899999999</v>
      </c>
      <c r="AP1102">
        <v>-28.029229999999998</v>
      </c>
      <c r="AQ1102">
        <v>137.68340000000001</v>
      </c>
      <c r="AR1102" t="s">
        <v>1532</v>
      </c>
      <c r="AS1102">
        <v>0</v>
      </c>
      <c r="AT1102" t="s">
        <v>4353</v>
      </c>
      <c r="AU1102" t="s">
        <v>274</v>
      </c>
      <c r="AV1102" t="s">
        <v>4353</v>
      </c>
      <c r="AW1102" t="s">
        <v>4353</v>
      </c>
      <c r="AX1102" t="s">
        <v>6157</v>
      </c>
      <c r="AY1102">
        <v>-125799</v>
      </c>
      <c r="AZ1102">
        <v>-125799</v>
      </c>
      <c r="BA1102" t="s">
        <v>7018</v>
      </c>
      <c r="BB1102" t="s">
        <v>4785</v>
      </c>
      <c r="BC1102" t="s">
        <v>6157</v>
      </c>
      <c r="BH1102" t="s">
        <v>4144</v>
      </c>
      <c r="BI1102" t="s">
        <v>7195</v>
      </c>
      <c r="BJ1102" t="s">
        <v>4164</v>
      </c>
      <c r="BK1102" t="s">
        <v>4165</v>
      </c>
      <c r="BL1102">
        <v>2016</v>
      </c>
      <c r="BM1102"/>
      <c r="BN1102"/>
      <c r="BO1102"/>
      <c r="BP1102"/>
      <c r="BW1102">
        <v>-14.9</v>
      </c>
      <c r="BY1102">
        <v>9.1999999999999993</v>
      </c>
    </row>
    <row r="1103" spans="1:77" ht="16" customHeight="1">
      <c r="A1103">
        <v>1102</v>
      </c>
      <c r="B1103" t="s">
        <v>7107</v>
      </c>
      <c r="C1103" s="2">
        <v>44970</v>
      </c>
      <c r="E1103" t="s">
        <v>2164</v>
      </c>
      <c r="F1103" t="s">
        <v>2164</v>
      </c>
      <c r="G1103" t="s">
        <v>3941</v>
      </c>
      <c r="H1103" t="s">
        <v>6157</v>
      </c>
      <c r="I1103" t="s">
        <v>4855</v>
      </c>
      <c r="J1103" t="s">
        <v>4856</v>
      </c>
      <c r="K1103" t="s">
        <v>4857</v>
      </c>
      <c r="L1103" t="s">
        <v>6157</v>
      </c>
      <c r="M1103" t="s">
        <v>3984</v>
      </c>
      <c r="N1103" t="s">
        <v>289</v>
      </c>
      <c r="O1103" t="s">
        <v>6987</v>
      </c>
      <c r="P1103" t="s">
        <v>3968</v>
      </c>
      <c r="Q1103" t="s">
        <v>4403</v>
      </c>
      <c r="R1103" t="s">
        <v>6157</v>
      </c>
      <c r="S1103" t="s">
        <v>4353</v>
      </c>
      <c r="T1103" t="s">
        <v>4353</v>
      </c>
      <c r="U1103" t="s">
        <v>6157</v>
      </c>
      <c r="X1103" t="s">
        <v>6157</v>
      </c>
      <c r="Y1103" t="s">
        <v>6157</v>
      </c>
      <c r="Z1103" t="s">
        <v>6157</v>
      </c>
      <c r="AA1103" t="s">
        <v>4021</v>
      </c>
      <c r="AB1103" t="s">
        <v>6157</v>
      </c>
      <c r="AC1103" t="s">
        <v>6157</v>
      </c>
      <c r="AD1103" t="s">
        <v>6157</v>
      </c>
      <c r="AE1103" t="s">
        <v>6157</v>
      </c>
      <c r="AF1103" t="s">
        <v>6157</v>
      </c>
      <c r="AG1103" t="s">
        <v>6157</v>
      </c>
      <c r="AH1103" t="s">
        <v>6157</v>
      </c>
      <c r="AI1103" t="s">
        <v>6157</v>
      </c>
      <c r="AJ1103" t="s">
        <v>4588</v>
      </c>
      <c r="AK1103" t="s">
        <v>4858</v>
      </c>
      <c r="AL1103" t="s">
        <v>268</v>
      </c>
      <c r="AM1103" t="s">
        <v>264</v>
      </c>
      <c r="AN1103" t="s">
        <v>4353</v>
      </c>
      <c r="AO1103" s="29">
        <v>-9</v>
      </c>
      <c r="AP1103">
        <v>-28.63083</v>
      </c>
      <c r="AQ1103">
        <v>137.61483000000001</v>
      </c>
      <c r="AR1103" t="s">
        <v>1532</v>
      </c>
      <c r="AS1103">
        <v>0</v>
      </c>
      <c r="AT1103" t="s">
        <v>4353</v>
      </c>
      <c r="AU1103" t="s">
        <v>274</v>
      </c>
      <c r="AV1103" t="s">
        <v>4353</v>
      </c>
      <c r="AW1103" t="s">
        <v>4353</v>
      </c>
      <c r="AX1103" t="s">
        <v>6157</v>
      </c>
      <c r="AY1103">
        <v>-126099</v>
      </c>
      <c r="AZ1103">
        <v>-126099</v>
      </c>
      <c r="BA1103" t="s">
        <v>7018</v>
      </c>
      <c r="BB1103" t="s">
        <v>4785</v>
      </c>
      <c r="BC1103" t="s">
        <v>6157</v>
      </c>
      <c r="BH1103" t="s">
        <v>4144</v>
      </c>
      <c r="BI1103" t="s">
        <v>7195</v>
      </c>
      <c r="BJ1103" t="s">
        <v>4164</v>
      </c>
      <c r="BK1103" t="s">
        <v>4165</v>
      </c>
      <c r="BL1103">
        <v>2016</v>
      </c>
      <c r="BM1103"/>
      <c r="BN1103"/>
      <c r="BO1103"/>
      <c r="BP1103"/>
      <c r="BW1103"/>
      <c r="BY1103"/>
    </row>
    <row r="1104" spans="1:77" ht="16" customHeight="1">
      <c r="A1104">
        <v>1103</v>
      </c>
      <c r="B1104" t="s">
        <v>7107</v>
      </c>
      <c r="C1104" s="2">
        <v>44970</v>
      </c>
      <c r="E1104" t="s">
        <v>2163</v>
      </c>
      <c r="F1104" t="s">
        <v>2163</v>
      </c>
      <c r="G1104" t="s">
        <v>3941</v>
      </c>
      <c r="H1104" t="s">
        <v>6157</v>
      </c>
      <c r="I1104" t="s">
        <v>4855</v>
      </c>
      <c r="J1104" t="s">
        <v>4856</v>
      </c>
      <c r="K1104" t="s">
        <v>4857</v>
      </c>
      <c r="L1104" t="s">
        <v>6157</v>
      </c>
      <c r="M1104" t="s">
        <v>3984</v>
      </c>
      <c r="N1104" t="s">
        <v>289</v>
      </c>
      <c r="O1104" t="s">
        <v>6987</v>
      </c>
      <c r="P1104" t="s">
        <v>3968</v>
      </c>
      <c r="Q1104" t="s">
        <v>4403</v>
      </c>
      <c r="R1104" t="s">
        <v>6157</v>
      </c>
      <c r="S1104" t="s">
        <v>4353</v>
      </c>
      <c r="T1104" t="s">
        <v>4353</v>
      </c>
      <c r="U1104" t="s">
        <v>6157</v>
      </c>
      <c r="X1104" t="s">
        <v>6157</v>
      </c>
      <c r="Y1104" t="s">
        <v>6157</v>
      </c>
      <c r="Z1104" t="s">
        <v>6157</v>
      </c>
      <c r="AA1104" t="s">
        <v>4021</v>
      </c>
      <c r="AB1104" t="s">
        <v>6157</v>
      </c>
      <c r="AC1104" t="s">
        <v>6157</v>
      </c>
      <c r="AD1104" t="s">
        <v>6157</v>
      </c>
      <c r="AE1104" t="s">
        <v>6157</v>
      </c>
      <c r="AF1104" t="s">
        <v>6157</v>
      </c>
      <c r="AG1104" t="s">
        <v>6157</v>
      </c>
      <c r="AH1104" t="s">
        <v>6157</v>
      </c>
      <c r="AI1104" t="s">
        <v>6157</v>
      </c>
      <c r="AJ1104" t="s">
        <v>4588</v>
      </c>
      <c r="AK1104" t="s">
        <v>4858</v>
      </c>
      <c r="AL1104" t="s">
        <v>268</v>
      </c>
      <c r="AM1104" t="s">
        <v>264</v>
      </c>
      <c r="AN1104" t="s">
        <v>4353</v>
      </c>
      <c r="AO1104" s="29">
        <v>19</v>
      </c>
      <c r="AP1104">
        <v>-28.031189999999999</v>
      </c>
      <c r="AQ1104">
        <v>137.70920000000001</v>
      </c>
      <c r="AR1104" t="s">
        <v>1532</v>
      </c>
      <c r="AS1104">
        <v>0</v>
      </c>
      <c r="AT1104" t="s">
        <v>4353</v>
      </c>
      <c r="AU1104" t="s">
        <v>274</v>
      </c>
      <c r="AV1104" t="s">
        <v>4353</v>
      </c>
      <c r="AW1104" t="s">
        <v>4353</v>
      </c>
      <c r="AX1104" t="s">
        <v>6157</v>
      </c>
      <c r="AY1104">
        <v>-126399</v>
      </c>
      <c r="AZ1104">
        <v>-126399</v>
      </c>
      <c r="BA1104" t="s">
        <v>7018</v>
      </c>
      <c r="BB1104" t="s">
        <v>4785</v>
      </c>
      <c r="BC1104" t="s">
        <v>6157</v>
      </c>
      <c r="BH1104" t="s">
        <v>4144</v>
      </c>
      <c r="BI1104" t="s">
        <v>7195</v>
      </c>
      <c r="BJ1104" t="s">
        <v>4164</v>
      </c>
      <c r="BK1104" t="s">
        <v>4165</v>
      </c>
      <c r="BL1104">
        <v>2016</v>
      </c>
      <c r="BM1104"/>
      <c r="BN1104"/>
      <c r="BO1104"/>
      <c r="BP1104"/>
      <c r="BW1104"/>
      <c r="BY1104"/>
    </row>
    <row r="1105" spans="1:89" ht="16" customHeight="1">
      <c r="A1105">
        <v>1104</v>
      </c>
      <c r="B1105" t="s">
        <v>7107</v>
      </c>
      <c r="C1105" s="2">
        <v>44970</v>
      </c>
      <c r="E1105" t="s">
        <v>2137</v>
      </c>
      <c r="F1105" t="s">
        <v>2137</v>
      </c>
      <c r="G1105" t="s">
        <v>3941</v>
      </c>
      <c r="H1105" t="s">
        <v>6157</v>
      </c>
      <c r="I1105" t="s">
        <v>4855</v>
      </c>
      <c r="J1105" t="s">
        <v>4856</v>
      </c>
      <c r="K1105" t="s">
        <v>4857</v>
      </c>
      <c r="L1105" t="s">
        <v>6157</v>
      </c>
      <c r="M1105" t="s">
        <v>3984</v>
      </c>
      <c r="N1105" t="s">
        <v>289</v>
      </c>
      <c r="O1105" t="s">
        <v>6987</v>
      </c>
      <c r="P1105" t="s">
        <v>3968</v>
      </c>
      <c r="Q1105" t="s">
        <v>4403</v>
      </c>
      <c r="R1105" t="s">
        <v>6157</v>
      </c>
      <c r="S1105" t="s">
        <v>4353</v>
      </c>
      <c r="T1105" t="s">
        <v>4353</v>
      </c>
      <c r="U1105" t="s">
        <v>6157</v>
      </c>
      <c r="X1105" t="s">
        <v>6157</v>
      </c>
      <c r="Y1105" t="s">
        <v>6157</v>
      </c>
      <c r="Z1105" t="s">
        <v>6157</v>
      </c>
      <c r="AA1105" t="s">
        <v>4021</v>
      </c>
      <c r="AB1105" t="s">
        <v>6157</v>
      </c>
      <c r="AC1105" t="s">
        <v>6157</v>
      </c>
      <c r="AD1105" t="s">
        <v>6157</v>
      </c>
      <c r="AE1105" t="s">
        <v>6157</v>
      </c>
      <c r="AF1105" t="s">
        <v>6157</v>
      </c>
      <c r="AG1105" t="s">
        <v>6157</v>
      </c>
      <c r="AH1105" t="s">
        <v>6157</v>
      </c>
      <c r="AI1105" t="s">
        <v>6157</v>
      </c>
      <c r="AJ1105" t="s">
        <v>4588</v>
      </c>
      <c r="AK1105" t="s">
        <v>4858</v>
      </c>
      <c r="AL1105" t="s">
        <v>268</v>
      </c>
      <c r="AM1105" t="s">
        <v>264</v>
      </c>
      <c r="AN1105" t="s">
        <v>4353</v>
      </c>
      <c r="AO1105" s="29">
        <v>-13</v>
      </c>
      <c r="AP1105">
        <v>-28.619499999999999</v>
      </c>
      <c r="AQ1105">
        <v>137.62217000000001</v>
      </c>
      <c r="AR1105" t="s">
        <v>1532</v>
      </c>
      <c r="AS1105">
        <v>0</v>
      </c>
      <c r="AT1105" t="s">
        <v>4353</v>
      </c>
      <c r="AU1105" t="s">
        <v>274</v>
      </c>
      <c r="AV1105" t="s">
        <v>4353</v>
      </c>
      <c r="AW1105" t="s">
        <v>4353</v>
      </c>
      <c r="AX1105" t="s">
        <v>6157</v>
      </c>
      <c r="AY1105">
        <v>-126699</v>
      </c>
      <c r="AZ1105">
        <v>-126699</v>
      </c>
      <c r="BA1105" t="s">
        <v>7018</v>
      </c>
      <c r="BB1105" t="s">
        <v>4785</v>
      </c>
      <c r="BC1105" t="s">
        <v>6157</v>
      </c>
      <c r="BH1105" t="s">
        <v>4144</v>
      </c>
      <c r="BI1105" t="s">
        <v>7195</v>
      </c>
      <c r="BJ1105" t="s">
        <v>4164</v>
      </c>
      <c r="BK1105" t="s">
        <v>4165</v>
      </c>
      <c r="BL1105">
        <v>2016</v>
      </c>
      <c r="BM1105"/>
      <c r="BN1105"/>
      <c r="BO1105"/>
      <c r="BP1105"/>
      <c r="BW1105"/>
      <c r="BY1105"/>
    </row>
    <row r="1106" spans="1:89" ht="16" customHeight="1">
      <c r="A1106">
        <v>1105</v>
      </c>
      <c r="B1106" t="s">
        <v>7107</v>
      </c>
      <c r="C1106" s="2">
        <v>44970</v>
      </c>
      <c r="E1106" t="s">
        <v>2164</v>
      </c>
      <c r="F1106" t="s">
        <v>2164</v>
      </c>
      <c r="G1106" t="s">
        <v>3941</v>
      </c>
      <c r="H1106" t="s">
        <v>6157</v>
      </c>
      <c r="I1106" t="s">
        <v>4855</v>
      </c>
      <c r="J1106" t="s">
        <v>4856</v>
      </c>
      <c r="K1106" t="s">
        <v>4857</v>
      </c>
      <c r="L1106" t="s">
        <v>6157</v>
      </c>
      <c r="M1106" t="s">
        <v>3984</v>
      </c>
      <c r="N1106" t="s">
        <v>289</v>
      </c>
      <c r="O1106" t="s">
        <v>6987</v>
      </c>
      <c r="P1106" t="s">
        <v>3968</v>
      </c>
      <c r="Q1106" t="s">
        <v>4403</v>
      </c>
      <c r="R1106" t="s">
        <v>6157</v>
      </c>
      <c r="S1106" t="s">
        <v>4353</v>
      </c>
      <c r="T1106" t="s">
        <v>4353</v>
      </c>
      <c r="U1106" t="s">
        <v>6157</v>
      </c>
      <c r="X1106" t="s">
        <v>6157</v>
      </c>
      <c r="Y1106" t="s">
        <v>6157</v>
      </c>
      <c r="Z1106" t="s">
        <v>6157</v>
      </c>
      <c r="AA1106" t="s">
        <v>4021</v>
      </c>
      <c r="AB1106" t="s">
        <v>6157</v>
      </c>
      <c r="AC1106" t="s">
        <v>6157</v>
      </c>
      <c r="AD1106" t="s">
        <v>6157</v>
      </c>
      <c r="AE1106" t="s">
        <v>6157</v>
      </c>
      <c r="AF1106" t="s">
        <v>6157</v>
      </c>
      <c r="AG1106" t="s">
        <v>6157</v>
      </c>
      <c r="AH1106" t="s">
        <v>6157</v>
      </c>
      <c r="AI1106" t="s">
        <v>6157</v>
      </c>
      <c r="AJ1106" t="s">
        <v>4588</v>
      </c>
      <c r="AK1106" t="s">
        <v>4858</v>
      </c>
      <c r="AL1106" t="s">
        <v>268</v>
      </c>
      <c r="AM1106" t="s">
        <v>264</v>
      </c>
      <c r="AN1106" t="s">
        <v>4353</v>
      </c>
      <c r="AO1106" s="29">
        <v>-9</v>
      </c>
      <c r="AP1106">
        <v>-28.63083</v>
      </c>
      <c r="AQ1106">
        <v>137.61483000000001</v>
      </c>
      <c r="AR1106" t="s">
        <v>1532</v>
      </c>
      <c r="AS1106">
        <v>0</v>
      </c>
      <c r="AT1106" t="s">
        <v>4353</v>
      </c>
      <c r="AU1106" t="s">
        <v>274</v>
      </c>
      <c r="AV1106" t="s">
        <v>4353</v>
      </c>
      <c r="AW1106" t="s">
        <v>4353</v>
      </c>
      <c r="AX1106" t="s">
        <v>6157</v>
      </c>
      <c r="AY1106">
        <v>-126999</v>
      </c>
      <c r="AZ1106">
        <v>-126999</v>
      </c>
      <c r="BA1106" t="s">
        <v>7018</v>
      </c>
      <c r="BB1106" t="s">
        <v>4785</v>
      </c>
      <c r="BC1106" t="s">
        <v>6157</v>
      </c>
      <c r="BH1106" t="s">
        <v>4144</v>
      </c>
      <c r="BI1106" t="s">
        <v>7195</v>
      </c>
      <c r="BJ1106" t="s">
        <v>4164</v>
      </c>
      <c r="BK1106" t="s">
        <v>4165</v>
      </c>
      <c r="BL1106">
        <v>2016</v>
      </c>
      <c r="BM1106"/>
      <c r="BN1106"/>
      <c r="BO1106"/>
      <c r="BP1106"/>
      <c r="BW1106">
        <v>-18.3</v>
      </c>
      <c r="BY1106">
        <v>14.8</v>
      </c>
    </row>
    <row r="1107" spans="1:89" ht="16" customHeight="1">
      <c r="A1107">
        <v>1106</v>
      </c>
      <c r="B1107" t="s">
        <v>7107</v>
      </c>
      <c r="C1107" s="2">
        <v>44970</v>
      </c>
      <c r="E1107" t="s">
        <v>2162</v>
      </c>
      <c r="F1107" t="s">
        <v>2162</v>
      </c>
      <c r="G1107" t="s">
        <v>3941</v>
      </c>
      <c r="H1107" t="s">
        <v>6157</v>
      </c>
      <c r="I1107" t="s">
        <v>4855</v>
      </c>
      <c r="J1107" t="s">
        <v>4856</v>
      </c>
      <c r="K1107" t="s">
        <v>4857</v>
      </c>
      <c r="L1107" t="s">
        <v>6157</v>
      </c>
      <c r="M1107" t="s">
        <v>3984</v>
      </c>
      <c r="N1107" t="s">
        <v>289</v>
      </c>
      <c r="O1107" t="s">
        <v>6987</v>
      </c>
      <c r="P1107" t="s">
        <v>3968</v>
      </c>
      <c r="Q1107" t="s">
        <v>4403</v>
      </c>
      <c r="R1107" t="s">
        <v>6157</v>
      </c>
      <c r="S1107" t="s">
        <v>4353</v>
      </c>
      <c r="T1107" t="s">
        <v>4353</v>
      </c>
      <c r="U1107" t="s">
        <v>6157</v>
      </c>
      <c r="X1107" t="s">
        <v>6157</v>
      </c>
      <c r="Y1107" t="s">
        <v>6157</v>
      </c>
      <c r="Z1107" t="s">
        <v>6157</v>
      </c>
      <c r="AA1107" t="s">
        <v>4021</v>
      </c>
      <c r="AB1107" t="s">
        <v>6157</v>
      </c>
      <c r="AC1107" t="s">
        <v>6157</v>
      </c>
      <c r="AD1107" t="s">
        <v>6157</v>
      </c>
      <c r="AE1107" t="s">
        <v>6157</v>
      </c>
      <c r="AF1107" t="s">
        <v>6157</v>
      </c>
      <c r="AG1107" t="s">
        <v>6157</v>
      </c>
      <c r="AH1107" t="s">
        <v>6157</v>
      </c>
      <c r="AI1107" t="s">
        <v>6157</v>
      </c>
      <c r="AJ1107" t="s">
        <v>4588</v>
      </c>
      <c r="AK1107" t="s">
        <v>4858</v>
      </c>
      <c r="AL1107" t="s">
        <v>268</v>
      </c>
      <c r="AM1107" t="s">
        <v>264</v>
      </c>
      <c r="AN1107" t="s">
        <v>4353</v>
      </c>
      <c r="AO1107" s="29">
        <v>16</v>
      </c>
      <c r="AP1107">
        <v>-27.181000000000001</v>
      </c>
      <c r="AQ1107">
        <v>138.01300000000001</v>
      </c>
      <c r="AR1107" t="s">
        <v>1532</v>
      </c>
      <c r="AS1107">
        <v>0</v>
      </c>
      <c r="AT1107" t="s">
        <v>4353</v>
      </c>
      <c r="AU1107" t="s">
        <v>274</v>
      </c>
      <c r="AV1107" t="s">
        <v>4353</v>
      </c>
      <c r="AW1107" t="s">
        <v>4353</v>
      </c>
      <c r="AX1107" t="s">
        <v>6157</v>
      </c>
      <c r="AY1107">
        <v>-127299</v>
      </c>
      <c r="AZ1107">
        <v>-127299</v>
      </c>
      <c r="BA1107" t="s">
        <v>7018</v>
      </c>
      <c r="BB1107" t="s">
        <v>4785</v>
      </c>
      <c r="BC1107" t="s">
        <v>6157</v>
      </c>
      <c r="BH1107" t="s">
        <v>4144</v>
      </c>
      <c r="BI1107" t="s">
        <v>7195</v>
      </c>
      <c r="BJ1107" t="s">
        <v>4164</v>
      </c>
      <c r="BK1107" t="s">
        <v>4165</v>
      </c>
      <c r="BL1107">
        <v>2016</v>
      </c>
      <c r="BM1107"/>
      <c r="BN1107"/>
      <c r="BO1107"/>
      <c r="BP1107"/>
      <c r="BW1107"/>
      <c r="BY1107"/>
    </row>
    <row r="1108" spans="1:89" ht="16" customHeight="1">
      <c r="A1108">
        <v>1107</v>
      </c>
      <c r="B1108" t="s">
        <v>7107</v>
      </c>
      <c r="C1108" s="2">
        <v>44970</v>
      </c>
      <c r="E1108" t="s">
        <v>2139</v>
      </c>
      <c r="F1108" t="s">
        <v>2139</v>
      </c>
      <c r="G1108" t="s">
        <v>3941</v>
      </c>
      <c r="H1108" t="s">
        <v>6157</v>
      </c>
      <c r="I1108" t="s">
        <v>4855</v>
      </c>
      <c r="J1108" t="s">
        <v>4856</v>
      </c>
      <c r="K1108" t="s">
        <v>4857</v>
      </c>
      <c r="L1108" t="s">
        <v>6157</v>
      </c>
      <c r="M1108" t="s">
        <v>3984</v>
      </c>
      <c r="N1108" t="s">
        <v>289</v>
      </c>
      <c r="O1108" t="s">
        <v>6987</v>
      </c>
      <c r="P1108" t="s">
        <v>3968</v>
      </c>
      <c r="Q1108" t="s">
        <v>4403</v>
      </c>
      <c r="R1108" t="s">
        <v>6157</v>
      </c>
      <c r="S1108" t="s">
        <v>4353</v>
      </c>
      <c r="T1108" t="s">
        <v>4353</v>
      </c>
      <c r="U1108" t="s">
        <v>6157</v>
      </c>
      <c r="X1108" t="s">
        <v>6157</v>
      </c>
      <c r="Y1108" t="s">
        <v>6157</v>
      </c>
      <c r="Z1108" t="s">
        <v>6157</v>
      </c>
      <c r="AA1108" t="s">
        <v>4021</v>
      </c>
      <c r="AB1108" t="s">
        <v>6157</v>
      </c>
      <c r="AC1108" t="s">
        <v>6157</v>
      </c>
      <c r="AD1108" t="s">
        <v>6157</v>
      </c>
      <c r="AE1108" t="s">
        <v>6157</v>
      </c>
      <c r="AF1108" t="s">
        <v>6157</v>
      </c>
      <c r="AG1108" t="s">
        <v>6157</v>
      </c>
      <c r="AH1108" t="s">
        <v>6157</v>
      </c>
      <c r="AI1108" t="s">
        <v>6157</v>
      </c>
      <c r="AJ1108" t="s">
        <v>4588</v>
      </c>
      <c r="AK1108" t="s">
        <v>4858</v>
      </c>
      <c r="AL1108" t="s">
        <v>268</v>
      </c>
      <c r="AM1108" t="s">
        <v>264</v>
      </c>
      <c r="AN1108" t="s">
        <v>4353</v>
      </c>
      <c r="AO1108" s="29">
        <v>16</v>
      </c>
      <c r="AP1108">
        <v>-27.964639999999999</v>
      </c>
      <c r="AQ1108">
        <v>137.73876000000001</v>
      </c>
      <c r="AR1108" t="s">
        <v>1532</v>
      </c>
      <c r="AS1108">
        <v>0</v>
      </c>
      <c r="AT1108" t="s">
        <v>4353</v>
      </c>
      <c r="AU1108" t="s">
        <v>274</v>
      </c>
      <c r="AV1108" t="s">
        <v>4353</v>
      </c>
      <c r="AW1108" t="s">
        <v>4353</v>
      </c>
      <c r="AX1108" t="s">
        <v>6157</v>
      </c>
      <c r="AY1108">
        <v>-127599</v>
      </c>
      <c r="AZ1108">
        <v>-127599</v>
      </c>
      <c r="BA1108" t="s">
        <v>7018</v>
      </c>
      <c r="BB1108" t="s">
        <v>4785</v>
      </c>
      <c r="BC1108" t="s">
        <v>6157</v>
      </c>
      <c r="BH1108" t="s">
        <v>4144</v>
      </c>
      <c r="BI1108" t="s">
        <v>7195</v>
      </c>
      <c r="BJ1108" t="s">
        <v>4164</v>
      </c>
      <c r="BK1108" t="s">
        <v>4165</v>
      </c>
      <c r="BL1108">
        <v>2016</v>
      </c>
      <c r="BM1108"/>
      <c r="BN1108"/>
      <c r="BO1108"/>
      <c r="BP1108"/>
      <c r="BW1108">
        <v>-15.3</v>
      </c>
      <c r="BY1108"/>
    </row>
    <row r="1109" spans="1:89" ht="16" customHeight="1">
      <c r="A1109">
        <v>1108</v>
      </c>
      <c r="B1109" t="s">
        <v>7107</v>
      </c>
      <c r="C1109" s="2">
        <v>44970</v>
      </c>
      <c r="E1109" t="s">
        <v>2145</v>
      </c>
      <c r="F1109" t="s">
        <v>2145</v>
      </c>
      <c r="G1109" t="s">
        <v>3941</v>
      </c>
      <c r="H1109" t="s">
        <v>6157</v>
      </c>
      <c r="I1109" t="s">
        <v>4855</v>
      </c>
      <c r="J1109" t="s">
        <v>4856</v>
      </c>
      <c r="K1109" t="s">
        <v>4857</v>
      </c>
      <c r="L1109" t="s">
        <v>6157</v>
      </c>
      <c r="M1109" t="s">
        <v>3984</v>
      </c>
      <c r="N1109" t="s">
        <v>289</v>
      </c>
      <c r="O1109" t="s">
        <v>6987</v>
      </c>
      <c r="P1109" t="s">
        <v>3968</v>
      </c>
      <c r="Q1109" t="s">
        <v>4403</v>
      </c>
      <c r="R1109" t="s">
        <v>6157</v>
      </c>
      <c r="S1109" t="s">
        <v>4353</v>
      </c>
      <c r="T1109" t="s">
        <v>4353</v>
      </c>
      <c r="U1109" t="s">
        <v>6157</v>
      </c>
      <c r="X1109" t="s">
        <v>6157</v>
      </c>
      <c r="Y1109" t="s">
        <v>6157</v>
      </c>
      <c r="Z1109" t="s">
        <v>6157</v>
      </c>
      <c r="AA1109" t="s">
        <v>4021</v>
      </c>
      <c r="AB1109" t="s">
        <v>6157</v>
      </c>
      <c r="AC1109" t="s">
        <v>6157</v>
      </c>
      <c r="AD1109" t="s">
        <v>6157</v>
      </c>
      <c r="AE1109" t="s">
        <v>6157</v>
      </c>
      <c r="AF1109" t="s">
        <v>6157</v>
      </c>
      <c r="AG1109" t="s">
        <v>6157</v>
      </c>
      <c r="AH1109" t="s">
        <v>6157</v>
      </c>
      <c r="AI1109" t="s">
        <v>6157</v>
      </c>
      <c r="AJ1109" t="s">
        <v>4588</v>
      </c>
      <c r="AK1109" t="s">
        <v>4858</v>
      </c>
      <c r="AL1109" t="s">
        <v>268</v>
      </c>
      <c r="AM1109" t="s">
        <v>264</v>
      </c>
      <c r="AN1109" t="s">
        <v>4353</v>
      </c>
      <c r="AO1109" s="29">
        <v>5</v>
      </c>
      <c r="AP1109">
        <v>-29.08</v>
      </c>
      <c r="AQ1109">
        <v>137.30667</v>
      </c>
      <c r="AR1109" t="s">
        <v>1532</v>
      </c>
      <c r="AS1109">
        <v>0</v>
      </c>
      <c r="AT1109" t="s">
        <v>4353</v>
      </c>
      <c r="AU1109" t="s">
        <v>274</v>
      </c>
      <c r="AV1109" t="s">
        <v>4353</v>
      </c>
      <c r="AW1109" t="s">
        <v>4353</v>
      </c>
      <c r="AX1109" t="s">
        <v>6157</v>
      </c>
      <c r="AY1109">
        <v>-127899</v>
      </c>
      <c r="AZ1109">
        <v>-127899</v>
      </c>
      <c r="BA1109" t="s">
        <v>7018</v>
      </c>
      <c r="BB1109" t="s">
        <v>4785</v>
      </c>
      <c r="BC1109" t="s">
        <v>6157</v>
      </c>
      <c r="BH1109" t="s">
        <v>4144</v>
      </c>
      <c r="BI1109" t="s">
        <v>7195</v>
      </c>
      <c r="BJ1109" t="s">
        <v>4164</v>
      </c>
      <c r="BK1109" t="s">
        <v>4165</v>
      </c>
      <c r="BL1109">
        <v>2016</v>
      </c>
      <c r="BM1109"/>
      <c r="BN1109"/>
      <c r="BO1109"/>
      <c r="BP1109"/>
      <c r="BW1109"/>
      <c r="BY1109"/>
    </row>
    <row r="1110" spans="1:89" ht="16" customHeight="1">
      <c r="A1110">
        <v>1109</v>
      </c>
      <c r="B1110" t="s">
        <v>7107</v>
      </c>
      <c r="C1110" s="2">
        <v>44970</v>
      </c>
      <c r="E1110" t="s">
        <v>2056</v>
      </c>
      <c r="F1110" t="s">
        <v>2056</v>
      </c>
      <c r="G1110" t="s">
        <v>3941</v>
      </c>
      <c r="H1110" t="s">
        <v>6157</v>
      </c>
      <c r="I1110" t="s">
        <v>4625</v>
      </c>
      <c r="J1110" t="s">
        <v>4626</v>
      </c>
      <c r="K1110" t="s">
        <v>4353</v>
      </c>
      <c r="L1110" t="s">
        <v>6157</v>
      </c>
      <c r="M1110" t="s">
        <v>7103</v>
      </c>
      <c r="N1110" t="s">
        <v>1532</v>
      </c>
      <c r="O1110" t="s">
        <v>6987</v>
      </c>
      <c r="P1110" t="s">
        <v>3968</v>
      </c>
      <c r="Q1110" t="s">
        <v>4403</v>
      </c>
      <c r="R1110" t="s">
        <v>6157</v>
      </c>
      <c r="S1110" t="s">
        <v>4353</v>
      </c>
      <c r="T1110" t="s">
        <v>4353</v>
      </c>
      <c r="U1110" t="s">
        <v>6157</v>
      </c>
      <c r="X1110" t="s">
        <v>6157</v>
      </c>
      <c r="Y1110" t="s">
        <v>6157</v>
      </c>
      <c r="Z1110" t="s">
        <v>6157</v>
      </c>
      <c r="AA1110" t="s">
        <v>4021</v>
      </c>
      <c r="AB1110" t="s">
        <v>6157</v>
      </c>
      <c r="AC1110" t="s">
        <v>6157</v>
      </c>
      <c r="AD1110" t="s">
        <v>6157</v>
      </c>
      <c r="AE1110" t="s">
        <v>6157</v>
      </c>
      <c r="AF1110" t="s">
        <v>6157</v>
      </c>
      <c r="AG1110" t="s">
        <v>6157</v>
      </c>
      <c r="AH1110" t="s">
        <v>6157</v>
      </c>
      <c r="AI1110" t="s">
        <v>6157</v>
      </c>
      <c r="AJ1110" t="s">
        <v>4588</v>
      </c>
      <c r="AK1110" t="s">
        <v>4858</v>
      </c>
      <c r="AL1110" t="s">
        <v>268</v>
      </c>
      <c r="AM1110" t="s">
        <v>264</v>
      </c>
      <c r="AN1110" t="s">
        <v>4353</v>
      </c>
      <c r="AO1110" s="29">
        <v>-9</v>
      </c>
      <c r="AP1110">
        <v>-29.040369999999999</v>
      </c>
      <c r="AQ1110">
        <v>137.62665000000001</v>
      </c>
      <c r="AR1110" t="s">
        <v>1532</v>
      </c>
      <c r="AS1110">
        <v>0</v>
      </c>
      <c r="AT1110" t="s">
        <v>4353</v>
      </c>
      <c r="AU1110" t="s">
        <v>274</v>
      </c>
      <c r="AV1110" t="s">
        <v>4353</v>
      </c>
      <c r="AW1110" t="s">
        <v>4353</v>
      </c>
      <c r="AX1110" t="s">
        <v>6157</v>
      </c>
      <c r="AY1110">
        <v>-44139</v>
      </c>
      <c r="AZ1110">
        <v>-44139</v>
      </c>
      <c r="BA1110" t="s">
        <v>7018</v>
      </c>
      <c r="BB1110" t="s">
        <v>4785</v>
      </c>
      <c r="BC1110" t="s">
        <v>6157</v>
      </c>
      <c r="BH1110" t="s">
        <v>4144</v>
      </c>
      <c r="BI1110" t="s">
        <v>7195</v>
      </c>
      <c r="BJ1110" t="s">
        <v>4164</v>
      </c>
      <c r="BK1110" t="s">
        <v>4165</v>
      </c>
      <c r="BL1110">
        <v>2016</v>
      </c>
      <c r="BM1110"/>
      <c r="BN1110"/>
      <c r="BO1110"/>
      <c r="BP1110"/>
      <c r="BW1110"/>
      <c r="BY1110"/>
      <c r="CF1110">
        <v>1</v>
      </c>
      <c r="CI1110">
        <v>-7.6</v>
      </c>
      <c r="CK1110">
        <v>0.6</v>
      </c>
    </row>
    <row r="1111" spans="1:89" ht="16" customHeight="1">
      <c r="A1111">
        <v>1110</v>
      </c>
      <c r="B1111" t="s">
        <v>7107</v>
      </c>
      <c r="C1111" s="2">
        <v>44970</v>
      </c>
      <c r="E1111" t="s">
        <v>3923</v>
      </c>
      <c r="F1111" t="s">
        <v>3923</v>
      </c>
      <c r="G1111" t="s">
        <v>3941</v>
      </c>
      <c r="H1111" t="s">
        <v>6157</v>
      </c>
      <c r="I1111" t="s">
        <v>4625</v>
      </c>
      <c r="J1111" t="s">
        <v>4626</v>
      </c>
      <c r="K1111" t="s">
        <v>4353</v>
      </c>
      <c r="L1111" t="s">
        <v>6157</v>
      </c>
      <c r="M1111" t="s">
        <v>7103</v>
      </c>
      <c r="N1111" t="s">
        <v>1532</v>
      </c>
      <c r="O1111" t="s">
        <v>6987</v>
      </c>
      <c r="P1111" t="s">
        <v>3968</v>
      </c>
      <c r="Q1111" t="s">
        <v>4403</v>
      </c>
      <c r="R1111" t="s">
        <v>6157</v>
      </c>
      <c r="S1111" t="s">
        <v>4353</v>
      </c>
      <c r="T1111" t="s">
        <v>4353</v>
      </c>
      <c r="U1111" t="s">
        <v>6157</v>
      </c>
      <c r="X1111" t="s">
        <v>6157</v>
      </c>
      <c r="Y1111" t="s">
        <v>6157</v>
      </c>
      <c r="Z1111" t="s">
        <v>6157</v>
      </c>
      <c r="AA1111" t="s">
        <v>4021</v>
      </c>
      <c r="AB1111" t="s">
        <v>6157</v>
      </c>
      <c r="AC1111" t="s">
        <v>6157</v>
      </c>
      <c r="AD1111" t="s">
        <v>6157</v>
      </c>
      <c r="AE1111" t="s">
        <v>6157</v>
      </c>
      <c r="AF1111" t="s">
        <v>6157</v>
      </c>
      <c r="AG1111" t="s">
        <v>6157</v>
      </c>
      <c r="AH1111" t="s">
        <v>6157</v>
      </c>
      <c r="AI1111" t="s">
        <v>6157</v>
      </c>
      <c r="AJ1111" t="s">
        <v>4588</v>
      </c>
      <c r="AK1111" t="s">
        <v>4858</v>
      </c>
      <c r="AL1111" t="s">
        <v>268</v>
      </c>
      <c r="AM1111" t="s">
        <v>264</v>
      </c>
      <c r="AN1111" t="s">
        <v>4353</v>
      </c>
      <c r="AO1111" s="29">
        <v>-9</v>
      </c>
      <c r="AP1111">
        <v>-29.040369999999999</v>
      </c>
      <c r="AQ1111">
        <v>137.62665000000001</v>
      </c>
      <c r="AR1111" t="s">
        <v>1532</v>
      </c>
      <c r="AS1111">
        <v>0</v>
      </c>
      <c r="AT1111" t="s">
        <v>4353</v>
      </c>
      <c r="AU1111" t="s">
        <v>274</v>
      </c>
      <c r="AV1111" t="s">
        <v>4353</v>
      </c>
      <c r="AW1111" t="s">
        <v>4353</v>
      </c>
      <c r="AX1111" t="s">
        <v>6157</v>
      </c>
      <c r="AY1111">
        <v>-44715</v>
      </c>
      <c r="AZ1111">
        <v>-44715</v>
      </c>
      <c r="BA1111" t="s">
        <v>7018</v>
      </c>
      <c r="BB1111" t="s">
        <v>4785</v>
      </c>
      <c r="BC1111" t="s">
        <v>6157</v>
      </c>
      <c r="BH1111" t="s">
        <v>4144</v>
      </c>
      <c r="BI1111" t="s">
        <v>7195</v>
      </c>
      <c r="BJ1111" t="s">
        <v>4164</v>
      </c>
      <c r="BK1111" t="s">
        <v>4165</v>
      </c>
      <c r="BL1111">
        <v>2016</v>
      </c>
      <c r="BM1111"/>
      <c r="BN1111"/>
      <c r="BO1111"/>
      <c r="BP1111"/>
      <c r="BW1111"/>
      <c r="BY1111"/>
      <c r="CF1111">
        <v>1</v>
      </c>
      <c r="CI1111">
        <v>-7.8</v>
      </c>
      <c r="CK1111">
        <v>0.4</v>
      </c>
    </row>
    <row r="1112" spans="1:89" ht="16" customHeight="1">
      <c r="A1112">
        <v>1111</v>
      </c>
      <c r="B1112" t="s">
        <v>7107</v>
      </c>
      <c r="C1112" s="2">
        <v>44970</v>
      </c>
      <c r="E1112" t="s">
        <v>2066</v>
      </c>
      <c r="F1112" t="s">
        <v>2066</v>
      </c>
      <c r="G1112" t="s">
        <v>3941</v>
      </c>
      <c r="H1112" t="s">
        <v>6157</v>
      </c>
      <c r="I1112" t="s">
        <v>4625</v>
      </c>
      <c r="J1112" t="s">
        <v>4626</v>
      </c>
      <c r="K1112" t="s">
        <v>4353</v>
      </c>
      <c r="L1112" t="s">
        <v>6157</v>
      </c>
      <c r="M1112" t="s">
        <v>7103</v>
      </c>
      <c r="N1112" t="s">
        <v>1532</v>
      </c>
      <c r="O1112" t="s">
        <v>6987</v>
      </c>
      <c r="P1112" t="s">
        <v>3968</v>
      </c>
      <c r="Q1112" t="s">
        <v>4403</v>
      </c>
      <c r="R1112" t="s">
        <v>6157</v>
      </c>
      <c r="S1112" t="s">
        <v>4353</v>
      </c>
      <c r="T1112" t="s">
        <v>4353</v>
      </c>
      <c r="U1112" t="s">
        <v>6157</v>
      </c>
      <c r="X1112" t="s">
        <v>6157</v>
      </c>
      <c r="Y1112" t="s">
        <v>6157</v>
      </c>
      <c r="Z1112" t="s">
        <v>6157</v>
      </c>
      <c r="AA1112" t="s">
        <v>4021</v>
      </c>
      <c r="AB1112" t="s">
        <v>6157</v>
      </c>
      <c r="AC1112" t="s">
        <v>6157</v>
      </c>
      <c r="AD1112" t="s">
        <v>6157</v>
      </c>
      <c r="AE1112" t="s">
        <v>6157</v>
      </c>
      <c r="AF1112" t="s">
        <v>6157</v>
      </c>
      <c r="AG1112" t="s">
        <v>6157</v>
      </c>
      <c r="AH1112" t="s">
        <v>6157</v>
      </c>
      <c r="AI1112" t="s">
        <v>6157</v>
      </c>
      <c r="AJ1112" t="s">
        <v>4588</v>
      </c>
      <c r="AK1112" t="s">
        <v>4858</v>
      </c>
      <c r="AL1112" t="s">
        <v>268</v>
      </c>
      <c r="AM1112" t="s">
        <v>264</v>
      </c>
      <c r="AN1112" t="s">
        <v>4353</v>
      </c>
      <c r="AO1112" s="29">
        <v>-9</v>
      </c>
      <c r="AP1112">
        <v>-29.040369999999999</v>
      </c>
      <c r="AQ1112">
        <v>137.62665000000001</v>
      </c>
      <c r="AR1112" t="s">
        <v>1532</v>
      </c>
      <c r="AS1112">
        <v>0</v>
      </c>
      <c r="AT1112" t="s">
        <v>4353</v>
      </c>
      <c r="AU1112" t="s">
        <v>274</v>
      </c>
      <c r="AV1112" t="s">
        <v>4353</v>
      </c>
      <c r="AW1112" t="s">
        <v>4353</v>
      </c>
      <c r="AX1112" t="s">
        <v>6157</v>
      </c>
      <c r="AY1112">
        <v>-44832</v>
      </c>
      <c r="AZ1112">
        <v>-44832</v>
      </c>
      <c r="BA1112" t="s">
        <v>7018</v>
      </c>
      <c r="BB1112" t="s">
        <v>4785</v>
      </c>
      <c r="BC1112" t="s">
        <v>6157</v>
      </c>
      <c r="BH1112" t="s">
        <v>4144</v>
      </c>
      <c r="BI1112" t="s">
        <v>7195</v>
      </c>
      <c r="BJ1112" t="s">
        <v>4164</v>
      </c>
      <c r="BK1112" t="s">
        <v>4165</v>
      </c>
      <c r="BL1112">
        <v>2016</v>
      </c>
      <c r="BM1112"/>
      <c r="BN1112"/>
      <c r="BO1112"/>
      <c r="BP1112"/>
      <c r="BW1112">
        <v>-18.5</v>
      </c>
      <c r="BY1112"/>
      <c r="CF1112">
        <v>1</v>
      </c>
      <c r="CI1112">
        <v>-4</v>
      </c>
      <c r="CK1112">
        <v>12</v>
      </c>
    </row>
    <row r="1113" spans="1:89" ht="16" customHeight="1">
      <c r="A1113">
        <v>1112</v>
      </c>
      <c r="B1113" t="s">
        <v>7107</v>
      </c>
      <c r="C1113" s="2">
        <v>44970</v>
      </c>
      <c r="E1113" t="s">
        <v>3924</v>
      </c>
      <c r="F1113" t="s">
        <v>3924</v>
      </c>
      <c r="G1113" t="s">
        <v>3941</v>
      </c>
      <c r="H1113" t="s">
        <v>6157</v>
      </c>
      <c r="I1113" t="s">
        <v>4625</v>
      </c>
      <c r="J1113" t="s">
        <v>4626</v>
      </c>
      <c r="K1113" t="s">
        <v>4353</v>
      </c>
      <c r="L1113" t="s">
        <v>6157</v>
      </c>
      <c r="M1113" t="s">
        <v>7103</v>
      </c>
      <c r="N1113" t="s">
        <v>1532</v>
      </c>
      <c r="O1113" t="s">
        <v>6987</v>
      </c>
      <c r="P1113" t="s">
        <v>3968</v>
      </c>
      <c r="Q1113" t="s">
        <v>4403</v>
      </c>
      <c r="R1113" t="s">
        <v>6157</v>
      </c>
      <c r="S1113" t="s">
        <v>4353</v>
      </c>
      <c r="T1113" t="s">
        <v>4353</v>
      </c>
      <c r="U1113" t="s">
        <v>6157</v>
      </c>
      <c r="X1113" t="s">
        <v>6157</v>
      </c>
      <c r="Y1113" t="s">
        <v>6157</v>
      </c>
      <c r="Z1113" t="s">
        <v>6157</v>
      </c>
      <c r="AA1113" t="s">
        <v>4021</v>
      </c>
      <c r="AB1113" t="s">
        <v>6157</v>
      </c>
      <c r="AC1113" t="s">
        <v>6157</v>
      </c>
      <c r="AD1113" t="s">
        <v>6157</v>
      </c>
      <c r="AE1113" t="s">
        <v>6157</v>
      </c>
      <c r="AF1113" t="s">
        <v>6157</v>
      </c>
      <c r="AG1113" t="s">
        <v>6157</v>
      </c>
      <c r="AH1113" t="s">
        <v>6157</v>
      </c>
      <c r="AI1113" t="s">
        <v>6157</v>
      </c>
      <c r="AJ1113" t="s">
        <v>4588</v>
      </c>
      <c r="AK1113" t="s">
        <v>4858</v>
      </c>
      <c r="AL1113" t="s">
        <v>268</v>
      </c>
      <c r="AM1113" t="s">
        <v>264</v>
      </c>
      <c r="AN1113" t="s">
        <v>4353</v>
      </c>
      <c r="AO1113" s="29">
        <v>5</v>
      </c>
      <c r="AP1113">
        <v>-28.141670000000001</v>
      </c>
      <c r="AQ1113">
        <v>137.55833000000001</v>
      </c>
      <c r="AR1113" t="s">
        <v>1532</v>
      </c>
      <c r="AS1113">
        <v>0</v>
      </c>
      <c r="AT1113" t="s">
        <v>4353</v>
      </c>
      <c r="AU1113" t="s">
        <v>274</v>
      </c>
      <c r="AV1113" t="s">
        <v>4353</v>
      </c>
      <c r="AW1113" t="s">
        <v>4353</v>
      </c>
      <c r="AX1113" t="s">
        <v>6157</v>
      </c>
      <c r="AY1113">
        <v>-45068</v>
      </c>
      <c r="AZ1113">
        <v>-45068</v>
      </c>
      <c r="BA1113" t="s">
        <v>7018</v>
      </c>
      <c r="BB1113" t="s">
        <v>4785</v>
      </c>
      <c r="BC1113" t="s">
        <v>6157</v>
      </c>
      <c r="BH1113" t="s">
        <v>4144</v>
      </c>
      <c r="BI1113" t="s">
        <v>7195</v>
      </c>
      <c r="BJ1113" t="s">
        <v>4164</v>
      </c>
      <c r="BK1113" t="s">
        <v>4165</v>
      </c>
      <c r="BL1113">
        <v>2016</v>
      </c>
      <c r="BM1113"/>
      <c r="BN1113"/>
      <c r="BO1113"/>
      <c r="BP1113"/>
      <c r="BW1113">
        <v>-16</v>
      </c>
      <c r="BY1113"/>
      <c r="CF1113">
        <v>1</v>
      </c>
      <c r="CI1113">
        <v>-5.7</v>
      </c>
      <c r="CK1113">
        <v>-2.7</v>
      </c>
    </row>
    <row r="1114" spans="1:89" ht="16" customHeight="1">
      <c r="A1114">
        <v>1113</v>
      </c>
      <c r="B1114" t="s">
        <v>7107</v>
      </c>
      <c r="C1114" s="2">
        <v>44970</v>
      </c>
      <c r="E1114" t="s">
        <v>3925</v>
      </c>
      <c r="F1114" t="s">
        <v>3925</v>
      </c>
      <c r="G1114" t="s">
        <v>3941</v>
      </c>
      <c r="H1114" t="s">
        <v>6157</v>
      </c>
      <c r="I1114" t="s">
        <v>4625</v>
      </c>
      <c r="J1114" t="s">
        <v>4626</v>
      </c>
      <c r="K1114" t="s">
        <v>4353</v>
      </c>
      <c r="L1114" t="s">
        <v>6157</v>
      </c>
      <c r="M1114" t="s">
        <v>7103</v>
      </c>
      <c r="N1114" t="s">
        <v>1532</v>
      </c>
      <c r="O1114" t="s">
        <v>6987</v>
      </c>
      <c r="P1114" t="s">
        <v>3968</v>
      </c>
      <c r="Q1114" t="s">
        <v>4403</v>
      </c>
      <c r="R1114" t="s">
        <v>6157</v>
      </c>
      <c r="S1114" t="s">
        <v>4353</v>
      </c>
      <c r="T1114" t="s">
        <v>4353</v>
      </c>
      <c r="U1114" t="s">
        <v>6157</v>
      </c>
      <c r="X1114" t="s">
        <v>6157</v>
      </c>
      <c r="Y1114" t="s">
        <v>6157</v>
      </c>
      <c r="Z1114" t="s">
        <v>6157</v>
      </c>
      <c r="AA1114" t="s">
        <v>4021</v>
      </c>
      <c r="AB1114" t="s">
        <v>6157</v>
      </c>
      <c r="AC1114" t="s">
        <v>6157</v>
      </c>
      <c r="AD1114" t="s">
        <v>6157</v>
      </c>
      <c r="AE1114" t="s">
        <v>6157</v>
      </c>
      <c r="AF1114" t="s">
        <v>6157</v>
      </c>
      <c r="AG1114" t="s">
        <v>6157</v>
      </c>
      <c r="AH1114" t="s">
        <v>6157</v>
      </c>
      <c r="AI1114" t="s">
        <v>6157</v>
      </c>
      <c r="AJ1114" t="s">
        <v>4588</v>
      </c>
      <c r="AK1114" t="s">
        <v>4858</v>
      </c>
      <c r="AL1114" t="s">
        <v>268</v>
      </c>
      <c r="AM1114" t="s">
        <v>264</v>
      </c>
      <c r="AN1114" t="s">
        <v>4353</v>
      </c>
      <c r="AO1114" s="29">
        <v>0.10906929999999999</v>
      </c>
      <c r="AP1114">
        <v>-28.143000000000001</v>
      </c>
      <c r="AQ1114">
        <v>137.5419</v>
      </c>
      <c r="AR1114" t="s">
        <v>1532</v>
      </c>
      <c r="AS1114">
        <v>0</v>
      </c>
      <c r="AT1114" t="s">
        <v>4353</v>
      </c>
      <c r="AU1114" t="s">
        <v>274</v>
      </c>
      <c r="AV1114" t="s">
        <v>4353</v>
      </c>
      <c r="AW1114" t="s">
        <v>4353</v>
      </c>
      <c r="AX1114" t="s">
        <v>6157</v>
      </c>
      <c r="AY1114">
        <v>-45187</v>
      </c>
      <c r="AZ1114">
        <v>-45187</v>
      </c>
      <c r="BA1114" t="s">
        <v>7018</v>
      </c>
      <c r="BB1114" t="s">
        <v>4785</v>
      </c>
      <c r="BC1114" t="s">
        <v>6157</v>
      </c>
      <c r="BH1114" t="s">
        <v>4144</v>
      </c>
      <c r="BI1114" t="s">
        <v>7195</v>
      </c>
      <c r="BJ1114" t="s">
        <v>4164</v>
      </c>
      <c r="BK1114" t="s">
        <v>4165</v>
      </c>
      <c r="BL1114">
        <v>2016</v>
      </c>
      <c r="BM1114"/>
      <c r="BN1114"/>
      <c r="BO1114"/>
      <c r="BP1114"/>
      <c r="BW1114">
        <v>-16.5</v>
      </c>
      <c r="BY1114"/>
      <c r="CF1114">
        <v>1</v>
      </c>
    </row>
    <row r="1115" spans="1:89" ht="16" customHeight="1">
      <c r="A1115">
        <v>1114</v>
      </c>
      <c r="B1115" t="s">
        <v>7107</v>
      </c>
      <c r="C1115" s="2">
        <v>44970</v>
      </c>
      <c r="E1115" t="s">
        <v>2180</v>
      </c>
      <c r="F1115" t="s">
        <v>2180</v>
      </c>
      <c r="G1115" t="s">
        <v>3941</v>
      </c>
      <c r="H1115" t="s">
        <v>6157</v>
      </c>
      <c r="I1115" t="s">
        <v>4625</v>
      </c>
      <c r="J1115" t="s">
        <v>4626</v>
      </c>
      <c r="K1115" t="s">
        <v>4353</v>
      </c>
      <c r="L1115" t="s">
        <v>6157</v>
      </c>
      <c r="M1115" t="s">
        <v>7103</v>
      </c>
      <c r="N1115" t="s">
        <v>1532</v>
      </c>
      <c r="O1115" t="s">
        <v>6987</v>
      </c>
      <c r="P1115" t="s">
        <v>3968</v>
      </c>
      <c r="Q1115" t="s">
        <v>4403</v>
      </c>
      <c r="R1115" t="s">
        <v>6157</v>
      </c>
      <c r="S1115" t="s">
        <v>4353</v>
      </c>
      <c r="T1115" t="s">
        <v>4353</v>
      </c>
      <c r="U1115" t="s">
        <v>6157</v>
      </c>
      <c r="X1115" t="s">
        <v>6157</v>
      </c>
      <c r="Y1115" t="s">
        <v>6157</v>
      </c>
      <c r="Z1115" t="s">
        <v>6157</v>
      </c>
      <c r="AA1115" t="s">
        <v>4021</v>
      </c>
      <c r="AB1115" t="s">
        <v>6157</v>
      </c>
      <c r="AC1115" t="s">
        <v>6157</v>
      </c>
      <c r="AD1115" t="s">
        <v>6157</v>
      </c>
      <c r="AE1115" t="s">
        <v>6157</v>
      </c>
      <c r="AF1115" t="s">
        <v>6157</v>
      </c>
      <c r="AG1115" t="s">
        <v>6157</v>
      </c>
      <c r="AH1115" t="s">
        <v>6157</v>
      </c>
      <c r="AI1115" t="s">
        <v>6157</v>
      </c>
      <c r="AJ1115" t="s">
        <v>4588</v>
      </c>
      <c r="AK1115" t="s">
        <v>4858</v>
      </c>
      <c r="AL1115" t="s">
        <v>268</v>
      </c>
      <c r="AM1115" t="s">
        <v>264</v>
      </c>
      <c r="AN1115" t="s">
        <v>4353</v>
      </c>
      <c r="AO1115" s="29">
        <v>-9</v>
      </c>
      <c r="AP1115">
        <v>-29.040369999999999</v>
      </c>
      <c r="AQ1115">
        <v>137.62665000000001</v>
      </c>
      <c r="AR1115" t="s">
        <v>1532</v>
      </c>
      <c r="AS1115">
        <v>0</v>
      </c>
      <c r="AT1115" t="s">
        <v>4353</v>
      </c>
      <c r="AU1115" t="s">
        <v>274</v>
      </c>
      <c r="AV1115" t="s">
        <v>4353</v>
      </c>
      <c r="AW1115" t="s">
        <v>4353</v>
      </c>
      <c r="AX1115" t="s">
        <v>6157</v>
      </c>
      <c r="AY1115">
        <v>-45247</v>
      </c>
      <c r="AZ1115">
        <v>-45247</v>
      </c>
      <c r="BA1115" t="s">
        <v>7018</v>
      </c>
      <c r="BB1115" t="s">
        <v>4785</v>
      </c>
      <c r="BC1115" t="s">
        <v>6157</v>
      </c>
      <c r="BH1115" t="s">
        <v>4144</v>
      </c>
      <c r="BI1115" t="s">
        <v>7195</v>
      </c>
      <c r="BJ1115" t="s">
        <v>4164</v>
      </c>
      <c r="BK1115" t="s">
        <v>4165</v>
      </c>
      <c r="BL1115">
        <v>2016</v>
      </c>
      <c r="BM1115"/>
      <c r="BN1115"/>
      <c r="BO1115"/>
      <c r="BP1115"/>
      <c r="BW1115"/>
      <c r="BY1115"/>
      <c r="CF1115">
        <v>1</v>
      </c>
      <c r="CI1115">
        <v>-8</v>
      </c>
      <c r="CK1115">
        <v>0.5</v>
      </c>
    </row>
    <row r="1116" spans="1:89" ht="16" customHeight="1">
      <c r="A1116">
        <v>1115</v>
      </c>
      <c r="B1116" t="s">
        <v>7107</v>
      </c>
      <c r="C1116" s="2">
        <v>44970</v>
      </c>
      <c r="E1116" t="s">
        <v>2062</v>
      </c>
      <c r="F1116" t="s">
        <v>2062</v>
      </c>
      <c r="G1116" t="s">
        <v>3941</v>
      </c>
      <c r="H1116" t="s">
        <v>6157</v>
      </c>
      <c r="I1116" t="s">
        <v>4625</v>
      </c>
      <c r="J1116" t="s">
        <v>4626</v>
      </c>
      <c r="K1116" t="s">
        <v>4353</v>
      </c>
      <c r="L1116" t="s">
        <v>6157</v>
      </c>
      <c r="M1116" t="s">
        <v>7103</v>
      </c>
      <c r="N1116" t="s">
        <v>1532</v>
      </c>
      <c r="O1116" t="s">
        <v>6987</v>
      </c>
      <c r="P1116" t="s">
        <v>3968</v>
      </c>
      <c r="Q1116" t="s">
        <v>4403</v>
      </c>
      <c r="R1116" t="s">
        <v>6157</v>
      </c>
      <c r="S1116" t="s">
        <v>4353</v>
      </c>
      <c r="T1116" t="s">
        <v>4353</v>
      </c>
      <c r="U1116" t="s">
        <v>6157</v>
      </c>
      <c r="X1116" t="s">
        <v>6157</v>
      </c>
      <c r="Y1116" t="s">
        <v>6157</v>
      </c>
      <c r="Z1116" t="s">
        <v>6157</v>
      </c>
      <c r="AA1116" t="s">
        <v>4021</v>
      </c>
      <c r="AB1116" t="s">
        <v>6157</v>
      </c>
      <c r="AC1116" t="s">
        <v>6157</v>
      </c>
      <c r="AD1116" t="s">
        <v>6157</v>
      </c>
      <c r="AE1116" t="s">
        <v>6157</v>
      </c>
      <c r="AF1116" t="s">
        <v>6157</v>
      </c>
      <c r="AG1116" t="s">
        <v>6157</v>
      </c>
      <c r="AH1116" t="s">
        <v>6157</v>
      </c>
      <c r="AI1116" t="s">
        <v>6157</v>
      </c>
      <c r="AJ1116" t="s">
        <v>4588</v>
      </c>
      <c r="AK1116" t="s">
        <v>4858</v>
      </c>
      <c r="AL1116" t="s">
        <v>268</v>
      </c>
      <c r="AM1116" t="s">
        <v>264</v>
      </c>
      <c r="AN1116" t="s">
        <v>4353</v>
      </c>
      <c r="AO1116" s="29">
        <v>-9</v>
      </c>
      <c r="AP1116">
        <v>-29.040369999999999</v>
      </c>
      <c r="AQ1116">
        <v>137.62665000000001</v>
      </c>
      <c r="AR1116" t="s">
        <v>1532</v>
      </c>
      <c r="AS1116">
        <v>0</v>
      </c>
      <c r="AT1116" t="s">
        <v>4353</v>
      </c>
      <c r="AU1116" t="s">
        <v>274</v>
      </c>
      <c r="AV1116" t="s">
        <v>4353</v>
      </c>
      <c r="AW1116" t="s">
        <v>4353</v>
      </c>
      <c r="AX1116" t="s">
        <v>6157</v>
      </c>
      <c r="AY1116">
        <v>-45307</v>
      </c>
      <c r="AZ1116">
        <v>-45307</v>
      </c>
      <c r="BA1116" t="s">
        <v>7018</v>
      </c>
      <c r="BB1116" t="s">
        <v>4785</v>
      </c>
      <c r="BC1116" t="s">
        <v>6157</v>
      </c>
      <c r="BH1116" t="s">
        <v>4144</v>
      </c>
      <c r="BI1116" t="s">
        <v>7195</v>
      </c>
      <c r="BJ1116" t="s">
        <v>4164</v>
      </c>
      <c r="BK1116" t="s">
        <v>4165</v>
      </c>
      <c r="BL1116">
        <v>2016</v>
      </c>
      <c r="BM1116"/>
      <c r="BN1116"/>
      <c r="BO1116"/>
      <c r="BP1116"/>
      <c r="BW1116">
        <v>-17.899999999999999</v>
      </c>
      <c r="BY1116"/>
      <c r="CF1116">
        <v>1</v>
      </c>
      <c r="CI1116">
        <v>-0.2</v>
      </c>
    </row>
    <row r="1117" spans="1:89" ht="16" customHeight="1">
      <c r="A1117">
        <v>1116</v>
      </c>
      <c r="B1117" t="s">
        <v>7107</v>
      </c>
      <c r="C1117" s="2">
        <v>44970</v>
      </c>
      <c r="E1117" t="s">
        <v>1974</v>
      </c>
      <c r="F1117" t="s">
        <v>1974</v>
      </c>
      <c r="G1117" t="s">
        <v>3941</v>
      </c>
      <c r="H1117" t="s">
        <v>6157</v>
      </c>
      <c r="I1117" t="s">
        <v>4625</v>
      </c>
      <c r="J1117" t="s">
        <v>4626</v>
      </c>
      <c r="K1117" t="s">
        <v>4353</v>
      </c>
      <c r="L1117" t="s">
        <v>6157</v>
      </c>
      <c r="M1117" t="s">
        <v>7103</v>
      </c>
      <c r="N1117" t="s">
        <v>1532</v>
      </c>
      <c r="O1117" t="s">
        <v>6987</v>
      </c>
      <c r="P1117" t="s">
        <v>3968</v>
      </c>
      <c r="Q1117" t="s">
        <v>4403</v>
      </c>
      <c r="R1117" t="s">
        <v>6157</v>
      </c>
      <c r="S1117" t="s">
        <v>4353</v>
      </c>
      <c r="T1117" t="s">
        <v>4353</v>
      </c>
      <c r="U1117" t="s">
        <v>6157</v>
      </c>
      <c r="X1117" t="s">
        <v>6157</v>
      </c>
      <c r="Y1117" t="s">
        <v>6157</v>
      </c>
      <c r="Z1117" t="s">
        <v>6157</v>
      </c>
      <c r="AA1117" t="s">
        <v>4021</v>
      </c>
      <c r="AB1117" t="s">
        <v>6157</v>
      </c>
      <c r="AC1117" t="s">
        <v>6157</v>
      </c>
      <c r="AD1117" t="s">
        <v>6157</v>
      </c>
      <c r="AE1117" t="s">
        <v>6157</v>
      </c>
      <c r="AF1117" t="s">
        <v>6157</v>
      </c>
      <c r="AG1117" t="s">
        <v>6157</v>
      </c>
      <c r="AH1117" t="s">
        <v>6157</v>
      </c>
      <c r="AI1117" t="s">
        <v>6157</v>
      </c>
      <c r="AJ1117" t="s">
        <v>4588</v>
      </c>
      <c r="AK1117" t="s">
        <v>4858</v>
      </c>
      <c r="AL1117" t="s">
        <v>268</v>
      </c>
      <c r="AM1117" t="s">
        <v>264</v>
      </c>
      <c r="AN1117" t="s">
        <v>4353</v>
      </c>
      <c r="AO1117" s="29">
        <v>-9</v>
      </c>
      <c r="AP1117">
        <v>-29.040369999999999</v>
      </c>
      <c r="AQ1117">
        <v>137.62665000000001</v>
      </c>
      <c r="AR1117" t="s">
        <v>1532</v>
      </c>
      <c r="AS1117">
        <v>0</v>
      </c>
      <c r="AT1117" t="s">
        <v>4353</v>
      </c>
      <c r="AU1117" t="s">
        <v>274</v>
      </c>
      <c r="AV1117" t="s">
        <v>4353</v>
      </c>
      <c r="AW1117" t="s">
        <v>4353</v>
      </c>
      <c r="AX1117" t="s">
        <v>6157</v>
      </c>
      <c r="AY1117">
        <v>-45367</v>
      </c>
      <c r="AZ1117">
        <v>-45367</v>
      </c>
      <c r="BA1117" t="s">
        <v>7018</v>
      </c>
      <c r="BB1117" t="s">
        <v>4785</v>
      </c>
      <c r="BC1117" t="s">
        <v>6157</v>
      </c>
      <c r="BH1117" t="s">
        <v>4144</v>
      </c>
      <c r="BI1117" t="s">
        <v>7195</v>
      </c>
      <c r="BJ1117" t="s">
        <v>4164</v>
      </c>
      <c r="BK1117" t="s">
        <v>4165</v>
      </c>
      <c r="BL1117">
        <v>2016</v>
      </c>
      <c r="BM1117"/>
      <c r="BN1117"/>
      <c r="BO1117"/>
      <c r="BP1117"/>
      <c r="BW1117"/>
      <c r="BY1117"/>
      <c r="CF1117">
        <v>1</v>
      </c>
      <c r="CI1117">
        <v>-7.1</v>
      </c>
      <c r="CK1117">
        <v>2.5</v>
      </c>
    </row>
    <row r="1118" spans="1:89" ht="16" customHeight="1">
      <c r="A1118">
        <v>1117</v>
      </c>
      <c r="B1118" t="s">
        <v>7107</v>
      </c>
      <c r="C1118" s="2">
        <v>44970</v>
      </c>
      <c r="E1118" t="s">
        <v>2176</v>
      </c>
      <c r="F1118" t="s">
        <v>2176</v>
      </c>
      <c r="G1118" t="s">
        <v>3941</v>
      </c>
      <c r="H1118" t="s">
        <v>6157</v>
      </c>
      <c r="I1118" t="s">
        <v>4625</v>
      </c>
      <c r="J1118" t="s">
        <v>4626</v>
      </c>
      <c r="K1118" t="s">
        <v>4353</v>
      </c>
      <c r="L1118" t="s">
        <v>6157</v>
      </c>
      <c r="M1118" t="s">
        <v>7103</v>
      </c>
      <c r="N1118" t="s">
        <v>1532</v>
      </c>
      <c r="O1118" t="s">
        <v>6987</v>
      </c>
      <c r="P1118" t="s">
        <v>3968</v>
      </c>
      <c r="Q1118" t="s">
        <v>4403</v>
      </c>
      <c r="R1118" t="s">
        <v>6157</v>
      </c>
      <c r="S1118" t="s">
        <v>4353</v>
      </c>
      <c r="T1118" t="s">
        <v>4353</v>
      </c>
      <c r="U1118" t="s">
        <v>6157</v>
      </c>
      <c r="X1118" t="s">
        <v>6157</v>
      </c>
      <c r="Y1118" t="s">
        <v>6157</v>
      </c>
      <c r="Z1118" t="s">
        <v>6157</v>
      </c>
      <c r="AA1118" t="s">
        <v>4021</v>
      </c>
      <c r="AB1118" t="s">
        <v>6157</v>
      </c>
      <c r="AC1118" t="s">
        <v>6157</v>
      </c>
      <c r="AD1118" t="s">
        <v>6157</v>
      </c>
      <c r="AE1118" t="s">
        <v>6157</v>
      </c>
      <c r="AF1118" t="s">
        <v>6157</v>
      </c>
      <c r="AG1118" t="s">
        <v>6157</v>
      </c>
      <c r="AH1118" t="s">
        <v>6157</v>
      </c>
      <c r="AI1118" t="s">
        <v>6157</v>
      </c>
      <c r="AJ1118" t="s">
        <v>4588</v>
      </c>
      <c r="AK1118" t="s">
        <v>4858</v>
      </c>
      <c r="AL1118" t="s">
        <v>268</v>
      </c>
      <c r="AM1118" t="s">
        <v>264</v>
      </c>
      <c r="AN1118" t="s">
        <v>4353</v>
      </c>
      <c r="AO1118" s="29">
        <v>-1</v>
      </c>
      <c r="AP1118">
        <v>-28.143329999999999</v>
      </c>
      <c r="AQ1118">
        <v>137.58500000000001</v>
      </c>
      <c r="AR1118" t="s">
        <v>1532</v>
      </c>
      <c r="AS1118">
        <v>0</v>
      </c>
      <c r="AT1118" t="s">
        <v>4353</v>
      </c>
      <c r="AU1118" t="s">
        <v>274</v>
      </c>
      <c r="AV1118" t="s">
        <v>4353</v>
      </c>
      <c r="AW1118" t="s">
        <v>4353</v>
      </c>
      <c r="AX1118" t="s">
        <v>6157</v>
      </c>
      <c r="AY1118">
        <v>-45401</v>
      </c>
      <c r="AZ1118">
        <v>-45401</v>
      </c>
      <c r="BA1118" t="s">
        <v>7018</v>
      </c>
      <c r="BB1118" t="s">
        <v>4785</v>
      </c>
      <c r="BC1118" t="s">
        <v>6157</v>
      </c>
      <c r="BH1118" t="s">
        <v>4144</v>
      </c>
      <c r="BI1118" t="s">
        <v>7195</v>
      </c>
      <c r="BJ1118" t="s">
        <v>4164</v>
      </c>
      <c r="BK1118" t="s">
        <v>4165</v>
      </c>
      <c r="BL1118">
        <v>2016</v>
      </c>
      <c r="BM1118"/>
      <c r="BN1118"/>
      <c r="BO1118"/>
      <c r="BP1118"/>
      <c r="BW1118">
        <v>-15.1</v>
      </c>
      <c r="BY1118"/>
      <c r="CF1118">
        <v>1</v>
      </c>
      <c r="CI1118">
        <v>-3.3</v>
      </c>
      <c r="CK1118">
        <v>2.9</v>
      </c>
    </row>
    <row r="1119" spans="1:89" ht="16" customHeight="1">
      <c r="A1119">
        <v>1118</v>
      </c>
      <c r="B1119" t="s">
        <v>7107</v>
      </c>
      <c r="C1119" s="2">
        <v>44970</v>
      </c>
      <c r="E1119" t="s">
        <v>2168</v>
      </c>
      <c r="F1119" t="s">
        <v>2168</v>
      </c>
      <c r="G1119" t="s">
        <v>3941</v>
      </c>
      <c r="H1119" t="s">
        <v>6157</v>
      </c>
      <c r="I1119" t="s">
        <v>4625</v>
      </c>
      <c r="J1119" t="s">
        <v>4626</v>
      </c>
      <c r="K1119" t="s">
        <v>4353</v>
      </c>
      <c r="L1119" t="s">
        <v>6157</v>
      </c>
      <c r="M1119" t="s">
        <v>7103</v>
      </c>
      <c r="N1119" t="s">
        <v>1532</v>
      </c>
      <c r="O1119" t="s">
        <v>6987</v>
      </c>
      <c r="P1119" t="s">
        <v>3968</v>
      </c>
      <c r="Q1119" t="s">
        <v>4403</v>
      </c>
      <c r="R1119" t="s">
        <v>6157</v>
      </c>
      <c r="S1119" t="s">
        <v>4353</v>
      </c>
      <c r="T1119" t="s">
        <v>4353</v>
      </c>
      <c r="U1119" t="s">
        <v>6157</v>
      </c>
      <c r="X1119" t="s">
        <v>6157</v>
      </c>
      <c r="Y1119" t="s">
        <v>6157</v>
      </c>
      <c r="Z1119" t="s">
        <v>6157</v>
      </c>
      <c r="AA1119" t="s">
        <v>4021</v>
      </c>
      <c r="AB1119" t="s">
        <v>6157</v>
      </c>
      <c r="AC1119" t="s">
        <v>6157</v>
      </c>
      <c r="AD1119" t="s">
        <v>6157</v>
      </c>
      <c r="AE1119" t="s">
        <v>6157</v>
      </c>
      <c r="AF1119" t="s">
        <v>6157</v>
      </c>
      <c r="AG1119" t="s">
        <v>6157</v>
      </c>
      <c r="AH1119" t="s">
        <v>6157</v>
      </c>
      <c r="AI1119" t="s">
        <v>6157</v>
      </c>
      <c r="AJ1119" t="s">
        <v>4588</v>
      </c>
      <c r="AK1119" t="s">
        <v>4858</v>
      </c>
      <c r="AL1119" t="s">
        <v>268</v>
      </c>
      <c r="AM1119" t="s">
        <v>264</v>
      </c>
      <c r="AN1119" t="s">
        <v>4353</v>
      </c>
      <c r="AO1119" s="29">
        <v>-9</v>
      </c>
      <c r="AP1119">
        <v>-29.040369999999999</v>
      </c>
      <c r="AQ1119">
        <v>137.62665000000001</v>
      </c>
      <c r="AR1119" t="s">
        <v>1532</v>
      </c>
      <c r="AS1119">
        <v>0</v>
      </c>
      <c r="AT1119" t="s">
        <v>4353</v>
      </c>
      <c r="AU1119" t="s">
        <v>274</v>
      </c>
      <c r="AV1119" t="s">
        <v>4353</v>
      </c>
      <c r="AW1119" t="s">
        <v>4353</v>
      </c>
      <c r="AX1119" t="s">
        <v>6157</v>
      </c>
      <c r="AY1119">
        <v>-45548</v>
      </c>
      <c r="AZ1119">
        <v>-45548</v>
      </c>
      <c r="BA1119" t="s">
        <v>7018</v>
      </c>
      <c r="BB1119" t="s">
        <v>4785</v>
      </c>
      <c r="BC1119" t="s">
        <v>6157</v>
      </c>
      <c r="BH1119" t="s">
        <v>4144</v>
      </c>
      <c r="BI1119" t="s">
        <v>7195</v>
      </c>
      <c r="BJ1119" t="s">
        <v>4164</v>
      </c>
      <c r="BK1119" t="s">
        <v>4165</v>
      </c>
      <c r="BL1119">
        <v>2016</v>
      </c>
      <c r="BM1119"/>
      <c r="BN1119"/>
      <c r="BO1119"/>
      <c r="BP1119"/>
      <c r="BW1119">
        <v>-20</v>
      </c>
      <c r="BY1119"/>
      <c r="CF1119">
        <v>1</v>
      </c>
      <c r="CI1119">
        <v>-8</v>
      </c>
      <c r="CK1119">
        <v>8.6</v>
      </c>
    </row>
    <row r="1120" spans="1:89" ht="16" customHeight="1">
      <c r="A1120">
        <v>1119</v>
      </c>
      <c r="B1120" t="s">
        <v>7107</v>
      </c>
      <c r="C1120" s="2">
        <v>44970</v>
      </c>
      <c r="E1120" t="s">
        <v>2168</v>
      </c>
      <c r="F1120" t="s">
        <v>2168</v>
      </c>
      <c r="G1120" t="s">
        <v>3941</v>
      </c>
      <c r="H1120" t="s">
        <v>6157</v>
      </c>
      <c r="I1120" t="s">
        <v>4625</v>
      </c>
      <c r="J1120" t="s">
        <v>4626</v>
      </c>
      <c r="K1120" t="s">
        <v>4353</v>
      </c>
      <c r="L1120" t="s">
        <v>6157</v>
      </c>
      <c r="M1120" t="s">
        <v>7103</v>
      </c>
      <c r="N1120" t="s">
        <v>1532</v>
      </c>
      <c r="O1120" t="s">
        <v>6987</v>
      </c>
      <c r="P1120" t="s">
        <v>3968</v>
      </c>
      <c r="Q1120" t="s">
        <v>4403</v>
      </c>
      <c r="R1120" t="s">
        <v>6157</v>
      </c>
      <c r="S1120" t="s">
        <v>4353</v>
      </c>
      <c r="T1120" t="s">
        <v>4353</v>
      </c>
      <c r="U1120" t="s">
        <v>6157</v>
      </c>
      <c r="X1120" t="s">
        <v>6157</v>
      </c>
      <c r="Y1120" t="s">
        <v>6157</v>
      </c>
      <c r="Z1120" t="s">
        <v>6157</v>
      </c>
      <c r="AA1120" t="s">
        <v>4021</v>
      </c>
      <c r="AB1120" t="s">
        <v>6157</v>
      </c>
      <c r="AC1120" t="s">
        <v>6157</v>
      </c>
      <c r="AD1120" t="s">
        <v>6157</v>
      </c>
      <c r="AE1120" t="s">
        <v>6157</v>
      </c>
      <c r="AF1120" t="s">
        <v>6157</v>
      </c>
      <c r="AG1120" t="s">
        <v>6157</v>
      </c>
      <c r="AH1120" t="s">
        <v>6157</v>
      </c>
      <c r="AI1120" t="s">
        <v>6157</v>
      </c>
      <c r="AJ1120" t="s">
        <v>4588</v>
      </c>
      <c r="AK1120" t="s">
        <v>4858</v>
      </c>
      <c r="AL1120" t="s">
        <v>268</v>
      </c>
      <c r="AM1120" t="s">
        <v>264</v>
      </c>
      <c r="AN1120" t="s">
        <v>4353</v>
      </c>
      <c r="AO1120" s="29">
        <v>-9</v>
      </c>
      <c r="AP1120">
        <v>-29.040369999999999</v>
      </c>
      <c r="AQ1120">
        <v>137.62665000000001</v>
      </c>
      <c r="AR1120" t="s">
        <v>1532</v>
      </c>
      <c r="AS1120">
        <v>0</v>
      </c>
      <c r="AT1120" t="s">
        <v>4353</v>
      </c>
      <c r="AU1120" t="s">
        <v>274</v>
      </c>
      <c r="AV1120" t="s">
        <v>4353</v>
      </c>
      <c r="AW1120" t="s">
        <v>4353</v>
      </c>
      <c r="AX1120" t="s">
        <v>6157</v>
      </c>
      <c r="AY1120">
        <v>-45548</v>
      </c>
      <c r="AZ1120">
        <v>-45548</v>
      </c>
      <c r="BA1120" t="s">
        <v>7018</v>
      </c>
      <c r="BB1120" t="s">
        <v>4785</v>
      </c>
      <c r="BC1120" t="s">
        <v>6157</v>
      </c>
      <c r="BH1120" t="s">
        <v>4144</v>
      </c>
      <c r="BI1120" t="s">
        <v>7195</v>
      </c>
      <c r="BJ1120" t="s">
        <v>4164</v>
      </c>
      <c r="BK1120" t="s">
        <v>4165</v>
      </c>
      <c r="BL1120">
        <v>2016</v>
      </c>
      <c r="BM1120"/>
      <c r="BN1120"/>
      <c r="BO1120"/>
      <c r="BP1120"/>
      <c r="BW1120">
        <v>-20</v>
      </c>
      <c r="BY1120"/>
      <c r="CF1120">
        <v>1</v>
      </c>
      <c r="CI1120">
        <v>-8</v>
      </c>
      <c r="CK1120">
        <v>8.6</v>
      </c>
    </row>
    <row r="1121" spans="1:89" ht="16" customHeight="1">
      <c r="A1121">
        <v>1120</v>
      </c>
      <c r="B1121" t="s">
        <v>7107</v>
      </c>
      <c r="C1121" s="2">
        <v>44970</v>
      </c>
      <c r="E1121" t="s">
        <v>3924</v>
      </c>
      <c r="F1121" t="s">
        <v>3924</v>
      </c>
      <c r="G1121" t="s">
        <v>3941</v>
      </c>
      <c r="H1121" t="s">
        <v>6157</v>
      </c>
      <c r="I1121" t="s">
        <v>4625</v>
      </c>
      <c r="J1121" t="s">
        <v>4626</v>
      </c>
      <c r="K1121" t="s">
        <v>4353</v>
      </c>
      <c r="L1121" t="s">
        <v>6157</v>
      </c>
      <c r="M1121" t="s">
        <v>7103</v>
      </c>
      <c r="N1121" t="s">
        <v>1532</v>
      </c>
      <c r="O1121" t="s">
        <v>6987</v>
      </c>
      <c r="P1121" t="s">
        <v>3968</v>
      </c>
      <c r="Q1121" t="s">
        <v>4403</v>
      </c>
      <c r="R1121" t="s">
        <v>6157</v>
      </c>
      <c r="S1121" t="s">
        <v>4353</v>
      </c>
      <c r="T1121" t="s">
        <v>4353</v>
      </c>
      <c r="U1121" t="s">
        <v>6157</v>
      </c>
      <c r="X1121" t="s">
        <v>6157</v>
      </c>
      <c r="Y1121" t="s">
        <v>6157</v>
      </c>
      <c r="Z1121" t="s">
        <v>6157</v>
      </c>
      <c r="AA1121" t="s">
        <v>4021</v>
      </c>
      <c r="AB1121" t="s">
        <v>6157</v>
      </c>
      <c r="AC1121" t="s">
        <v>6157</v>
      </c>
      <c r="AD1121" t="s">
        <v>6157</v>
      </c>
      <c r="AE1121" t="s">
        <v>6157</v>
      </c>
      <c r="AF1121" t="s">
        <v>6157</v>
      </c>
      <c r="AG1121" t="s">
        <v>6157</v>
      </c>
      <c r="AH1121" t="s">
        <v>6157</v>
      </c>
      <c r="AI1121" t="s">
        <v>6157</v>
      </c>
      <c r="AJ1121" t="s">
        <v>4588</v>
      </c>
      <c r="AK1121" t="s">
        <v>4858</v>
      </c>
      <c r="AL1121" t="s">
        <v>268</v>
      </c>
      <c r="AM1121" t="s">
        <v>264</v>
      </c>
      <c r="AN1121" t="s">
        <v>4353</v>
      </c>
      <c r="AO1121" s="29">
        <v>5</v>
      </c>
      <c r="AP1121">
        <v>-28.141670000000001</v>
      </c>
      <c r="AQ1121">
        <v>137.55833000000001</v>
      </c>
      <c r="AR1121" t="s">
        <v>1532</v>
      </c>
      <c r="AS1121">
        <v>0</v>
      </c>
      <c r="AT1121" t="s">
        <v>4353</v>
      </c>
      <c r="AU1121" t="s">
        <v>274</v>
      </c>
      <c r="AV1121" t="s">
        <v>4353</v>
      </c>
      <c r="AW1121" t="s">
        <v>4353</v>
      </c>
      <c r="AX1121" t="s">
        <v>6157</v>
      </c>
      <c r="AY1121">
        <v>-45670</v>
      </c>
      <c r="AZ1121">
        <v>-45670</v>
      </c>
      <c r="BA1121" t="s">
        <v>7018</v>
      </c>
      <c r="BB1121" t="s">
        <v>4785</v>
      </c>
      <c r="BC1121" t="s">
        <v>6157</v>
      </c>
      <c r="BH1121" t="s">
        <v>4144</v>
      </c>
      <c r="BI1121" t="s">
        <v>7195</v>
      </c>
      <c r="BJ1121" t="s">
        <v>4164</v>
      </c>
      <c r="BK1121" t="s">
        <v>4165</v>
      </c>
      <c r="BL1121">
        <v>2016</v>
      </c>
      <c r="BM1121"/>
      <c r="BN1121"/>
      <c r="BO1121"/>
      <c r="BP1121"/>
      <c r="BW1121">
        <v>-18.100000000000001</v>
      </c>
      <c r="BY1121"/>
      <c r="CF1121">
        <v>1</v>
      </c>
      <c r="CI1121">
        <v>-8.1999999999999993</v>
      </c>
      <c r="CK1121">
        <v>14.8</v>
      </c>
    </row>
    <row r="1122" spans="1:89" ht="16" customHeight="1">
      <c r="A1122">
        <v>1121</v>
      </c>
      <c r="B1122" t="s">
        <v>7107</v>
      </c>
      <c r="C1122" s="2">
        <v>44970</v>
      </c>
      <c r="E1122" t="s">
        <v>2041</v>
      </c>
      <c r="F1122" t="s">
        <v>2041</v>
      </c>
      <c r="G1122" t="s">
        <v>3941</v>
      </c>
      <c r="H1122" t="s">
        <v>6157</v>
      </c>
      <c r="I1122" t="s">
        <v>4625</v>
      </c>
      <c r="J1122" t="s">
        <v>4626</v>
      </c>
      <c r="K1122" t="s">
        <v>4353</v>
      </c>
      <c r="L1122" t="s">
        <v>6157</v>
      </c>
      <c r="M1122" t="s">
        <v>7103</v>
      </c>
      <c r="N1122" t="s">
        <v>1532</v>
      </c>
      <c r="O1122" t="s">
        <v>6987</v>
      </c>
      <c r="P1122" t="s">
        <v>3968</v>
      </c>
      <c r="Q1122" t="s">
        <v>4403</v>
      </c>
      <c r="R1122" t="s">
        <v>6157</v>
      </c>
      <c r="S1122" t="s">
        <v>4353</v>
      </c>
      <c r="T1122" t="s">
        <v>4353</v>
      </c>
      <c r="U1122" t="s">
        <v>6157</v>
      </c>
      <c r="X1122" t="s">
        <v>6157</v>
      </c>
      <c r="Y1122" t="s">
        <v>6157</v>
      </c>
      <c r="Z1122" t="s">
        <v>6157</v>
      </c>
      <c r="AA1122" t="s">
        <v>4021</v>
      </c>
      <c r="AB1122" t="s">
        <v>6157</v>
      </c>
      <c r="AC1122" t="s">
        <v>6157</v>
      </c>
      <c r="AD1122" t="s">
        <v>6157</v>
      </c>
      <c r="AE1122" t="s">
        <v>6157</v>
      </c>
      <c r="AF1122" t="s">
        <v>6157</v>
      </c>
      <c r="AG1122" t="s">
        <v>6157</v>
      </c>
      <c r="AH1122" t="s">
        <v>6157</v>
      </c>
      <c r="AI1122" t="s">
        <v>6157</v>
      </c>
      <c r="AJ1122" t="s">
        <v>4588</v>
      </c>
      <c r="AK1122" t="s">
        <v>4858</v>
      </c>
      <c r="AL1122" t="s">
        <v>268</v>
      </c>
      <c r="AM1122" t="s">
        <v>264</v>
      </c>
      <c r="AN1122" t="s">
        <v>4353</v>
      </c>
      <c r="AO1122" s="29">
        <v>-16</v>
      </c>
      <c r="AP1122">
        <v>-28.914169999999999</v>
      </c>
      <c r="AQ1122">
        <v>137.32832999999999</v>
      </c>
      <c r="AR1122" t="s">
        <v>1532</v>
      </c>
      <c r="AS1122">
        <v>0</v>
      </c>
      <c r="AT1122" t="s">
        <v>4353</v>
      </c>
      <c r="AU1122" t="s">
        <v>274</v>
      </c>
      <c r="AV1122" t="s">
        <v>4353</v>
      </c>
      <c r="AW1122" t="s">
        <v>4353</v>
      </c>
      <c r="AX1122" t="s">
        <v>6157</v>
      </c>
      <c r="AY1122">
        <v>-45670</v>
      </c>
      <c r="AZ1122">
        <v>-45670</v>
      </c>
      <c r="BA1122" t="s">
        <v>7018</v>
      </c>
      <c r="BB1122" t="s">
        <v>4785</v>
      </c>
      <c r="BC1122" t="s">
        <v>6157</v>
      </c>
      <c r="BH1122" t="s">
        <v>4144</v>
      </c>
      <c r="BI1122" t="s">
        <v>7195</v>
      </c>
      <c r="BJ1122" t="s">
        <v>4164</v>
      </c>
      <c r="BK1122" t="s">
        <v>4165</v>
      </c>
      <c r="BL1122">
        <v>2016</v>
      </c>
      <c r="BM1122"/>
      <c r="BN1122"/>
      <c r="BO1122"/>
      <c r="BP1122"/>
      <c r="BW1122"/>
      <c r="BY1122"/>
      <c r="CF1122">
        <v>1</v>
      </c>
      <c r="CI1122">
        <v>-2.8</v>
      </c>
      <c r="CK1122">
        <v>8.1</v>
      </c>
    </row>
    <row r="1123" spans="1:89" ht="16" customHeight="1">
      <c r="A1123">
        <v>1122</v>
      </c>
      <c r="B1123" t="s">
        <v>7107</v>
      </c>
      <c r="C1123" s="2">
        <v>44970</v>
      </c>
      <c r="E1123" t="s">
        <v>3923</v>
      </c>
      <c r="F1123" t="s">
        <v>3923</v>
      </c>
      <c r="G1123" t="s">
        <v>3941</v>
      </c>
      <c r="H1123" t="s">
        <v>6157</v>
      </c>
      <c r="I1123" t="s">
        <v>4625</v>
      </c>
      <c r="J1123" t="s">
        <v>4626</v>
      </c>
      <c r="K1123" t="s">
        <v>4353</v>
      </c>
      <c r="L1123" t="s">
        <v>6157</v>
      </c>
      <c r="M1123" t="s">
        <v>7103</v>
      </c>
      <c r="N1123" t="s">
        <v>1532</v>
      </c>
      <c r="O1123" t="s">
        <v>6987</v>
      </c>
      <c r="P1123" t="s">
        <v>3968</v>
      </c>
      <c r="Q1123" t="s">
        <v>4403</v>
      </c>
      <c r="R1123" t="s">
        <v>6157</v>
      </c>
      <c r="S1123" t="s">
        <v>4353</v>
      </c>
      <c r="T1123" t="s">
        <v>4353</v>
      </c>
      <c r="U1123" t="s">
        <v>6157</v>
      </c>
      <c r="X1123" t="s">
        <v>6157</v>
      </c>
      <c r="Y1123" t="s">
        <v>6157</v>
      </c>
      <c r="Z1123" t="s">
        <v>6157</v>
      </c>
      <c r="AA1123" t="s">
        <v>4021</v>
      </c>
      <c r="AB1123" t="s">
        <v>6157</v>
      </c>
      <c r="AC1123" t="s">
        <v>6157</v>
      </c>
      <c r="AD1123" t="s">
        <v>6157</v>
      </c>
      <c r="AE1123" t="s">
        <v>6157</v>
      </c>
      <c r="AF1123" t="s">
        <v>6157</v>
      </c>
      <c r="AG1123" t="s">
        <v>6157</v>
      </c>
      <c r="AH1123" t="s">
        <v>6157</v>
      </c>
      <c r="AI1123" t="s">
        <v>6157</v>
      </c>
      <c r="AJ1123" t="s">
        <v>4588</v>
      </c>
      <c r="AK1123" t="s">
        <v>4858</v>
      </c>
      <c r="AL1123" t="s">
        <v>268</v>
      </c>
      <c r="AM1123" t="s">
        <v>264</v>
      </c>
      <c r="AN1123" t="s">
        <v>4353</v>
      </c>
      <c r="AO1123" s="29">
        <v>-16</v>
      </c>
      <c r="AP1123">
        <v>-28.914169999999999</v>
      </c>
      <c r="AQ1123">
        <v>137.32832999999999</v>
      </c>
      <c r="AR1123" t="s">
        <v>1532</v>
      </c>
      <c r="AS1123">
        <v>0</v>
      </c>
      <c r="AT1123" t="s">
        <v>4353</v>
      </c>
      <c r="AU1123" t="s">
        <v>274</v>
      </c>
      <c r="AV1123" t="s">
        <v>4353</v>
      </c>
      <c r="AW1123" t="s">
        <v>4353</v>
      </c>
      <c r="AX1123" t="s">
        <v>6157</v>
      </c>
      <c r="AY1123">
        <v>-45731</v>
      </c>
      <c r="AZ1123">
        <v>-45731</v>
      </c>
      <c r="BA1123" t="s">
        <v>7018</v>
      </c>
      <c r="BB1123" t="s">
        <v>4785</v>
      </c>
      <c r="BC1123" t="s">
        <v>6157</v>
      </c>
      <c r="BH1123" t="s">
        <v>4144</v>
      </c>
      <c r="BI1123" t="s">
        <v>7195</v>
      </c>
      <c r="BJ1123" t="s">
        <v>4164</v>
      </c>
      <c r="BK1123" t="s">
        <v>4165</v>
      </c>
      <c r="BL1123">
        <v>2016</v>
      </c>
      <c r="BM1123"/>
      <c r="BN1123"/>
      <c r="BO1123"/>
      <c r="BP1123"/>
      <c r="BW1123"/>
      <c r="BY1123"/>
      <c r="CF1123">
        <v>1</v>
      </c>
      <c r="CI1123">
        <v>-3.7</v>
      </c>
      <c r="CK1123">
        <v>13.8</v>
      </c>
    </row>
    <row r="1124" spans="1:89" ht="16" customHeight="1">
      <c r="A1124">
        <v>1123</v>
      </c>
      <c r="B1124" t="s">
        <v>7107</v>
      </c>
      <c r="C1124" s="2">
        <v>44970</v>
      </c>
      <c r="E1124" t="s">
        <v>2168</v>
      </c>
      <c r="F1124" t="s">
        <v>2168</v>
      </c>
      <c r="G1124" t="s">
        <v>3941</v>
      </c>
      <c r="H1124" t="s">
        <v>6157</v>
      </c>
      <c r="I1124" t="s">
        <v>4625</v>
      </c>
      <c r="J1124" t="s">
        <v>4626</v>
      </c>
      <c r="K1124" t="s">
        <v>4353</v>
      </c>
      <c r="L1124" t="s">
        <v>6157</v>
      </c>
      <c r="M1124" t="s">
        <v>7103</v>
      </c>
      <c r="N1124" t="s">
        <v>1532</v>
      </c>
      <c r="O1124" t="s">
        <v>6987</v>
      </c>
      <c r="P1124" t="s">
        <v>3968</v>
      </c>
      <c r="Q1124" t="s">
        <v>4403</v>
      </c>
      <c r="R1124" t="s">
        <v>6157</v>
      </c>
      <c r="S1124" t="s">
        <v>4353</v>
      </c>
      <c r="T1124" t="s">
        <v>4353</v>
      </c>
      <c r="U1124" t="s">
        <v>6157</v>
      </c>
      <c r="X1124" t="s">
        <v>6157</v>
      </c>
      <c r="Y1124" t="s">
        <v>6157</v>
      </c>
      <c r="Z1124" t="s">
        <v>6157</v>
      </c>
      <c r="AA1124" t="s">
        <v>4021</v>
      </c>
      <c r="AB1124" t="s">
        <v>6157</v>
      </c>
      <c r="AC1124" t="s">
        <v>6157</v>
      </c>
      <c r="AD1124" t="s">
        <v>6157</v>
      </c>
      <c r="AE1124" t="s">
        <v>6157</v>
      </c>
      <c r="AF1124" t="s">
        <v>6157</v>
      </c>
      <c r="AG1124" t="s">
        <v>6157</v>
      </c>
      <c r="AH1124" t="s">
        <v>6157</v>
      </c>
      <c r="AI1124" t="s">
        <v>6157</v>
      </c>
      <c r="AJ1124" t="s">
        <v>4588</v>
      </c>
      <c r="AK1124" t="s">
        <v>4858</v>
      </c>
      <c r="AL1124" t="s">
        <v>268</v>
      </c>
      <c r="AM1124" t="s">
        <v>264</v>
      </c>
      <c r="AN1124" t="s">
        <v>4353</v>
      </c>
      <c r="AO1124" s="29">
        <v>-9</v>
      </c>
      <c r="AP1124">
        <v>-29.040369999999999</v>
      </c>
      <c r="AQ1124">
        <v>137.62665000000001</v>
      </c>
      <c r="AR1124" t="s">
        <v>1532</v>
      </c>
      <c r="AS1124">
        <v>0</v>
      </c>
      <c r="AT1124" t="s">
        <v>4353</v>
      </c>
      <c r="AU1124" t="s">
        <v>274</v>
      </c>
      <c r="AV1124" t="s">
        <v>4353</v>
      </c>
      <c r="AW1124" t="s">
        <v>4353</v>
      </c>
      <c r="AX1124" t="s">
        <v>6157</v>
      </c>
      <c r="AY1124">
        <v>-45762</v>
      </c>
      <c r="AZ1124">
        <v>-45762</v>
      </c>
      <c r="BA1124" t="s">
        <v>7018</v>
      </c>
      <c r="BB1124" t="s">
        <v>4785</v>
      </c>
      <c r="BC1124" t="s">
        <v>6157</v>
      </c>
      <c r="BH1124" t="s">
        <v>4144</v>
      </c>
      <c r="BI1124" t="s">
        <v>7195</v>
      </c>
      <c r="BJ1124" t="s">
        <v>4164</v>
      </c>
      <c r="BK1124" t="s">
        <v>4165</v>
      </c>
      <c r="BL1124">
        <v>2016</v>
      </c>
      <c r="BM1124"/>
      <c r="BN1124"/>
      <c r="BO1124"/>
      <c r="BP1124"/>
      <c r="BW1124"/>
      <c r="BY1124"/>
      <c r="CF1124">
        <v>1</v>
      </c>
      <c r="CI1124">
        <v>-6.1</v>
      </c>
      <c r="CK1124">
        <v>-0.7</v>
      </c>
    </row>
    <row r="1125" spans="1:89" ht="16" customHeight="1">
      <c r="A1125">
        <v>1124</v>
      </c>
      <c r="B1125" t="s">
        <v>7107</v>
      </c>
      <c r="C1125" s="2">
        <v>44970</v>
      </c>
      <c r="E1125" t="s">
        <v>2064</v>
      </c>
      <c r="F1125" t="s">
        <v>2064</v>
      </c>
      <c r="G1125" t="s">
        <v>3941</v>
      </c>
      <c r="H1125" t="s">
        <v>6157</v>
      </c>
      <c r="I1125" t="s">
        <v>4625</v>
      </c>
      <c r="J1125" t="s">
        <v>4626</v>
      </c>
      <c r="K1125" t="s">
        <v>4353</v>
      </c>
      <c r="L1125" t="s">
        <v>6157</v>
      </c>
      <c r="M1125" t="s">
        <v>7103</v>
      </c>
      <c r="N1125" t="s">
        <v>1532</v>
      </c>
      <c r="O1125" t="s">
        <v>6987</v>
      </c>
      <c r="P1125" t="s">
        <v>3968</v>
      </c>
      <c r="Q1125" t="s">
        <v>4403</v>
      </c>
      <c r="R1125" t="s">
        <v>6157</v>
      </c>
      <c r="S1125" t="s">
        <v>4353</v>
      </c>
      <c r="T1125" t="s">
        <v>4353</v>
      </c>
      <c r="U1125" t="s">
        <v>6157</v>
      </c>
      <c r="X1125" t="s">
        <v>6157</v>
      </c>
      <c r="Y1125" t="s">
        <v>6157</v>
      </c>
      <c r="Z1125" t="s">
        <v>6157</v>
      </c>
      <c r="AA1125" t="s">
        <v>4021</v>
      </c>
      <c r="AB1125" t="s">
        <v>6157</v>
      </c>
      <c r="AC1125" t="s">
        <v>6157</v>
      </c>
      <c r="AD1125" t="s">
        <v>6157</v>
      </c>
      <c r="AE1125" t="s">
        <v>6157</v>
      </c>
      <c r="AF1125" t="s">
        <v>6157</v>
      </c>
      <c r="AG1125" t="s">
        <v>6157</v>
      </c>
      <c r="AH1125" t="s">
        <v>6157</v>
      </c>
      <c r="AI1125" t="s">
        <v>6157</v>
      </c>
      <c r="AJ1125" t="s">
        <v>4588</v>
      </c>
      <c r="AK1125" t="s">
        <v>4858</v>
      </c>
      <c r="AL1125" t="s">
        <v>268</v>
      </c>
      <c r="AM1125" t="s">
        <v>264</v>
      </c>
      <c r="AN1125" t="s">
        <v>4353</v>
      </c>
      <c r="AO1125" s="29">
        <v>-9</v>
      </c>
      <c r="AP1125">
        <v>-29.040369999999999</v>
      </c>
      <c r="AQ1125">
        <v>137.62665000000001</v>
      </c>
      <c r="AR1125" t="s">
        <v>1532</v>
      </c>
      <c r="AS1125">
        <v>0</v>
      </c>
      <c r="AT1125" t="s">
        <v>4353</v>
      </c>
      <c r="AU1125" t="s">
        <v>274</v>
      </c>
      <c r="AV1125" t="s">
        <v>4353</v>
      </c>
      <c r="AW1125" t="s">
        <v>4353</v>
      </c>
      <c r="AX1125" t="s">
        <v>6157</v>
      </c>
      <c r="AY1125">
        <v>-45793</v>
      </c>
      <c r="AZ1125">
        <v>-45793</v>
      </c>
      <c r="BA1125" t="s">
        <v>7018</v>
      </c>
      <c r="BB1125" t="s">
        <v>4785</v>
      </c>
      <c r="BC1125" t="s">
        <v>6157</v>
      </c>
      <c r="BH1125" t="s">
        <v>4144</v>
      </c>
      <c r="BI1125" t="s">
        <v>7195</v>
      </c>
      <c r="BJ1125" t="s">
        <v>4164</v>
      </c>
      <c r="BK1125" t="s">
        <v>4165</v>
      </c>
      <c r="BL1125">
        <v>2016</v>
      </c>
      <c r="BM1125"/>
      <c r="BN1125"/>
      <c r="BO1125"/>
      <c r="BP1125"/>
      <c r="BW1125"/>
      <c r="BY1125"/>
      <c r="CF1125">
        <v>1</v>
      </c>
      <c r="CI1125">
        <v>-5.9</v>
      </c>
      <c r="CK1125">
        <v>-1</v>
      </c>
    </row>
    <row r="1126" spans="1:89" ht="16" customHeight="1">
      <c r="A1126">
        <v>1125</v>
      </c>
      <c r="B1126" t="s">
        <v>7107</v>
      </c>
      <c r="C1126" s="2">
        <v>44970</v>
      </c>
      <c r="E1126" t="s">
        <v>1952</v>
      </c>
      <c r="F1126" t="s">
        <v>1952</v>
      </c>
      <c r="G1126" t="s">
        <v>3941</v>
      </c>
      <c r="H1126" t="s">
        <v>6157</v>
      </c>
      <c r="I1126" t="s">
        <v>4625</v>
      </c>
      <c r="J1126" t="s">
        <v>4626</v>
      </c>
      <c r="K1126" t="s">
        <v>4353</v>
      </c>
      <c r="L1126" t="s">
        <v>6157</v>
      </c>
      <c r="M1126" t="s">
        <v>7103</v>
      </c>
      <c r="N1126" t="s">
        <v>1532</v>
      </c>
      <c r="O1126" t="s">
        <v>6987</v>
      </c>
      <c r="P1126" t="s">
        <v>3968</v>
      </c>
      <c r="Q1126" t="s">
        <v>4403</v>
      </c>
      <c r="R1126" t="s">
        <v>6157</v>
      </c>
      <c r="S1126" t="s">
        <v>4353</v>
      </c>
      <c r="T1126" t="s">
        <v>4353</v>
      </c>
      <c r="U1126" t="s">
        <v>6157</v>
      </c>
      <c r="X1126" t="s">
        <v>6157</v>
      </c>
      <c r="Y1126" t="s">
        <v>6157</v>
      </c>
      <c r="Z1126" t="s">
        <v>6157</v>
      </c>
      <c r="AA1126" t="s">
        <v>4021</v>
      </c>
      <c r="AB1126" t="s">
        <v>6157</v>
      </c>
      <c r="AC1126" t="s">
        <v>6157</v>
      </c>
      <c r="AD1126" t="s">
        <v>6157</v>
      </c>
      <c r="AE1126" t="s">
        <v>6157</v>
      </c>
      <c r="AF1126" t="s">
        <v>6157</v>
      </c>
      <c r="AG1126" t="s">
        <v>6157</v>
      </c>
      <c r="AH1126" t="s">
        <v>6157</v>
      </c>
      <c r="AI1126" t="s">
        <v>6157</v>
      </c>
      <c r="AJ1126" t="s">
        <v>4588</v>
      </c>
      <c r="AK1126" t="s">
        <v>4858</v>
      </c>
      <c r="AL1126" t="s">
        <v>268</v>
      </c>
      <c r="AM1126" t="s">
        <v>264</v>
      </c>
      <c r="AN1126" t="s">
        <v>4353</v>
      </c>
      <c r="AO1126" s="29">
        <v>5</v>
      </c>
      <c r="AP1126">
        <v>-28.04167</v>
      </c>
      <c r="AQ1126">
        <v>137.53083000000001</v>
      </c>
      <c r="AR1126" t="s">
        <v>1532</v>
      </c>
      <c r="AS1126">
        <v>0</v>
      </c>
      <c r="AT1126" t="s">
        <v>4353</v>
      </c>
      <c r="AU1126" t="s">
        <v>274</v>
      </c>
      <c r="AV1126" t="s">
        <v>4353</v>
      </c>
      <c r="AW1126" t="s">
        <v>4353</v>
      </c>
      <c r="AX1126" t="s">
        <v>6157</v>
      </c>
      <c r="AY1126">
        <v>-45793</v>
      </c>
      <c r="AZ1126">
        <v>-45793</v>
      </c>
      <c r="BA1126" t="s">
        <v>7018</v>
      </c>
      <c r="BB1126" t="s">
        <v>4785</v>
      </c>
      <c r="BC1126" t="s">
        <v>6157</v>
      </c>
      <c r="BH1126" t="s">
        <v>4144</v>
      </c>
      <c r="BI1126" t="s">
        <v>7195</v>
      </c>
      <c r="BJ1126" t="s">
        <v>4164</v>
      </c>
      <c r="BK1126" t="s">
        <v>4165</v>
      </c>
      <c r="BL1126">
        <v>2016</v>
      </c>
      <c r="BM1126"/>
      <c r="BN1126"/>
      <c r="BO1126"/>
      <c r="BP1126"/>
      <c r="BW1126">
        <v>-16.100000000000001</v>
      </c>
      <c r="BY1126"/>
      <c r="CF1126">
        <v>1</v>
      </c>
      <c r="CI1126">
        <v>-4.4000000000000004</v>
      </c>
      <c r="CK1126">
        <v>6.7</v>
      </c>
    </row>
    <row r="1127" spans="1:89" ht="16" customHeight="1">
      <c r="A1127">
        <v>1126</v>
      </c>
      <c r="B1127" t="s">
        <v>7107</v>
      </c>
      <c r="C1127" s="2">
        <v>44970</v>
      </c>
      <c r="E1127" t="s">
        <v>3925</v>
      </c>
      <c r="F1127" t="s">
        <v>3925</v>
      </c>
      <c r="G1127" t="s">
        <v>3941</v>
      </c>
      <c r="H1127" t="s">
        <v>6157</v>
      </c>
      <c r="I1127" t="s">
        <v>4625</v>
      </c>
      <c r="J1127" t="s">
        <v>4626</v>
      </c>
      <c r="K1127" t="s">
        <v>4353</v>
      </c>
      <c r="L1127" t="s">
        <v>6157</v>
      </c>
      <c r="M1127" t="s">
        <v>7103</v>
      </c>
      <c r="N1127" t="s">
        <v>1532</v>
      </c>
      <c r="O1127" t="s">
        <v>6987</v>
      </c>
      <c r="P1127" t="s">
        <v>3968</v>
      </c>
      <c r="Q1127" t="s">
        <v>4403</v>
      </c>
      <c r="R1127" t="s">
        <v>6157</v>
      </c>
      <c r="S1127" t="s">
        <v>4353</v>
      </c>
      <c r="T1127" t="s">
        <v>4353</v>
      </c>
      <c r="U1127" t="s">
        <v>6157</v>
      </c>
      <c r="X1127" t="s">
        <v>6157</v>
      </c>
      <c r="Y1127" t="s">
        <v>6157</v>
      </c>
      <c r="Z1127" t="s">
        <v>6157</v>
      </c>
      <c r="AA1127" t="s">
        <v>4021</v>
      </c>
      <c r="AB1127" t="s">
        <v>6157</v>
      </c>
      <c r="AC1127" t="s">
        <v>6157</v>
      </c>
      <c r="AD1127" t="s">
        <v>6157</v>
      </c>
      <c r="AE1127" t="s">
        <v>6157</v>
      </c>
      <c r="AF1127" t="s">
        <v>6157</v>
      </c>
      <c r="AG1127" t="s">
        <v>6157</v>
      </c>
      <c r="AH1127" t="s">
        <v>6157</v>
      </c>
      <c r="AI1127" t="s">
        <v>6157</v>
      </c>
      <c r="AJ1127" t="s">
        <v>4588</v>
      </c>
      <c r="AK1127" t="s">
        <v>4858</v>
      </c>
      <c r="AL1127" t="s">
        <v>268</v>
      </c>
      <c r="AM1127" t="s">
        <v>264</v>
      </c>
      <c r="AN1127" t="s">
        <v>4353</v>
      </c>
      <c r="AO1127" s="29">
        <v>0.10906929999999999</v>
      </c>
      <c r="AP1127">
        <v>-28.143000000000001</v>
      </c>
      <c r="AQ1127">
        <v>137.5419</v>
      </c>
      <c r="AR1127" t="s">
        <v>1532</v>
      </c>
      <c r="AS1127">
        <v>0</v>
      </c>
      <c r="AT1127" t="s">
        <v>4353</v>
      </c>
      <c r="AU1127" t="s">
        <v>274</v>
      </c>
      <c r="AV1127" t="s">
        <v>4353</v>
      </c>
      <c r="AW1127" t="s">
        <v>4353</v>
      </c>
      <c r="AX1127" t="s">
        <v>6157</v>
      </c>
      <c r="AY1127">
        <v>-45854</v>
      </c>
      <c r="AZ1127">
        <v>-45854</v>
      </c>
      <c r="BA1127" t="s">
        <v>7018</v>
      </c>
      <c r="BB1127" t="s">
        <v>4785</v>
      </c>
      <c r="BC1127" t="s">
        <v>6157</v>
      </c>
      <c r="BH1127" t="s">
        <v>4144</v>
      </c>
      <c r="BI1127" t="s">
        <v>7195</v>
      </c>
      <c r="BJ1127" t="s">
        <v>4164</v>
      </c>
      <c r="BK1127" t="s">
        <v>4165</v>
      </c>
      <c r="BL1127">
        <v>2016</v>
      </c>
      <c r="BM1127"/>
      <c r="BN1127"/>
      <c r="BO1127"/>
      <c r="BP1127"/>
      <c r="BW1127"/>
      <c r="BY1127"/>
      <c r="CF1127">
        <v>1</v>
      </c>
      <c r="CI1127">
        <v>-5.2</v>
      </c>
      <c r="CK1127">
        <v>9.1999999999999993</v>
      </c>
    </row>
    <row r="1128" spans="1:89" ht="16" customHeight="1">
      <c r="A1128">
        <v>1127</v>
      </c>
      <c r="B1128" t="s">
        <v>7107</v>
      </c>
      <c r="C1128" s="2">
        <v>44970</v>
      </c>
      <c r="E1128" t="s">
        <v>3925</v>
      </c>
      <c r="F1128" t="s">
        <v>3925</v>
      </c>
      <c r="G1128" t="s">
        <v>3941</v>
      </c>
      <c r="H1128" t="s">
        <v>6157</v>
      </c>
      <c r="I1128" t="s">
        <v>4625</v>
      </c>
      <c r="J1128" t="s">
        <v>4626</v>
      </c>
      <c r="K1128" t="s">
        <v>4353</v>
      </c>
      <c r="L1128" t="s">
        <v>6157</v>
      </c>
      <c r="M1128" t="s">
        <v>7103</v>
      </c>
      <c r="N1128" t="s">
        <v>1532</v>
      </c>
      <c r="O1128" t="s">
        <v>6987</v>
      </c>
      <c r="P1128" t="s">
        <v>3968</v>
      </c>
      <c r="Q1128" t="s">
        <v>4403</v>
      </c>
      <c r="R1128" t="s">
        <v>6157</v>
      </c>
      <c r="S1128" t="s">
        <v>4353</v>
      </c>
      <c r="T1128" t="s">
        <v>4353</v>
      </c>
      <c r="U1128" t="s">
        <v>6157</v>
      </c>
      <c r="X1128" t="s">
        <v>6157</v>
      </c>
      <c r="Y1128" t="s">
        <v>6157</v>
      </c>
      <c r="Z1128" t="s">
        <v>6157</v>
      </c>
      <c r="AA1128" t="s">
        <v>4021</v>
      </c>
      <c r="AB1128" t="s">
        <v>6157</v>
      </c>
      <c r="AC1128" t="s">
        <v>6157</v>
      </c>
      <c r="AD1128" t="s">
        <v>6157</v>
      </c>
      <c r="AE1128" t="s">
        <v>6157</v>
      </c>
      <c r="AF1128" t="s">
        <v>6157</v>
      </c>
      <c r="AG1128" t="s">
        <v>6157</v>
      </c>
      <c r="AH1128" t="s">
        <v>6157</v>
      </c>
      <c r="AI1128" t="s">
        <v>6157</v>
      </c>
      <c r="AJ1128" t="s">
        <v>4588</v>
      </c>
      <c r="AK1128" t="s">
        <v>4858</v>
      </c>
      <c r="AL1128" t="s">
        <v>268</v>
      </c>
      <c r="AM1128" t="s">
        <v>264</v>
      </c>
      <c r="AN1128" t="s">
        <v>4353</v>
      </c>
      <c r="AO1128" s="29">
        <v>0.10906929999999999</v>
      </c>
      <c r="AP1128">
        <v>-28.143000000000001</v>
      </c>
      <c r="AQ1128">
        <v>137.5419</v>
      </c>
      <c r="AR1128" t="s">
        <v>1532</v>
      </c>
      <c r="AS1128">
        <v>0</v>
      </c>
      <c r="AT1128" t="s">
        <v>4353</v>
      </c>
      <c r="AU1128" t="s">
        <v>274</v>
      </c>
      <c r="AV1128" t="s">
        <v>4353</v>
      </c>
      <c r="AW1128" t="s">
        <v>4353</v>
      </c>
      <c r="AX1128" t="s">
        <v>6157</v>
      </c>
      <c r="AY1128">
        <v>-45916</v>
      </c>
      <c r="AZ1128">
        <v>-45916</v>
      </c>
      <c r="BA1128" t="s">
        <v>7018</v>
      </c>
      <c r="BB1128" t="s">
        <v>4785</v>
      </c>
      <c r="BC1128" t="s">
        <v>6157</v>
      </c>
      <c r="BH1128" t="s">
        <v>4144</v>
      </c>
      <c r="BI1128" t="s">
        <v>7195</v>
      </c>
      <c r="BJ1128" t="s">
        <v>4164</v>
      </c>
      <c r="BK1128" t="s">
        <v>4165</v>
      </c>
      <c r="BL1128">
        <v>2016</v>
      </c>
      <c r="BM1128"/>
      <c r="BN1128"/>
      <c r="BO1128"/>
      <c r="BP1128"/>
      <c r="BW1128">
        <v>-16.3</v>
      </c>
      <c r="BY1128"/>
      <c r="CF1128">
        <v>1</v>
      </c>
      <c r="CI1128">
        <v>-5.5</v>
      </c>
      <c r="CK1128">
        <v>9</v>
      </c>
    </row>
    <row r="1129" spans="1:89" ht="16" customHeight="1">
      <c r="A1129">
        <v>1128</v>
      </c>
      <c r="B1129" t="s">
        <v>7107</v>
      </c>
      <c r="C1129" s="2">
        <v>44970</v>
      </c>
      <c r="E1129" t="s">
        <v>2187</v>
      </c>
      <c r="F1129" t="s">
        <v>2187</v>
      </c>
      <c r="G1129" t="s">
        <v>3941</v>
      </c>
      <c r="H1129" t="s">
        <v>6157</v>
      </c>
      <c r="I1129" t="s">
        <v>4625</v>
      </c>
      <c r="J1129" t="s">
        <v>4626</v>
      </c>
      <c r="K1129" t="s">
        <v>4353</v>
      </c>
      <c r="L1129" t="s">
        <v>6157</v>
      </c>
      <c r="M1129" t="s">
        <v>7103</v>
      </c>
      <c r="N1129" t="s">
        <v>1532</v>
      </c>
      <c r="O1129" t="s">
        <v>6987</v>
      </c>
      <c r="P1129" t="s">
        <v>3968</v>
      </c>
      <c r="Q1129" t="s">
        <v>4403</v>
      </c>
      <c r="R1129" t="s">
        <v>6157</v>
      </c>
      <c r="S1129" t="s">
        <v>4353</v>
      </c>
      <c r="T1129" t="s">
        <v>4353</v>
      </c>
      <c r="U1129" t="s">
        <v>6157</v>
      </c>
      <c r="X1129" t="s">
        <v>6157</v>
      </c>
      <c r="Y1129" t="s">
        <v>6157</v>
      </c>
      <c r="Z1129" t="s">
        <v>6157</v>
      </c>
      <c r="AA1129" t="s">
        <v>4021</v>
      </c>
      <c r="AB1129" t="s">
        <v>6157</v>
      </c>
      <c r="AC1129" t="s">
        <v>6157</v>
      </c>
      <c r="AD1129" t="s">
        <v>6157</v>
      </c>
      <c r="AE1129" t="s">
        <v>6157</v>
      </c>
      <c r="AF1129" t="s">
        <v>6157</v>
      </c>
      <c r="AG1129" t="s">
        <v>6157</v>
      </c>
      <c r="AH1129" t="s">
        <v>6157</v>
      </c>
      <c r="AI1129" t="s">
        <v>6157</v>
      </c>
      <c r="AJ1129" t="s">
        <v>4588</v>
      </c>
      <c r="AK1129" t="s">
        <v>4858</v>
      </c>
      <c r="AL1129" t="s">
        <v>268</v>
      </c>
      <c r="AM1129" t="s">
        <v>264</v>
      </c>
      <c r="AN1129" t="s">
        <v>4353</v>
      </c>
      <c r="AO1129" s="29">
        <v>5</v>
      </c>
      <c r="AP1129">
        <v>-28.141670000000001</v>
      </c>
      <c r="AQ1129">
        <v>137.55833000000001</v>
      </c>
      <c r="AR1129" t="s">
        <v>1532</v>
      </c>
      <c r="AS1129">
        <v>0</v>
      </c>
      <c r="AT1129" t="s">
        <v>4353</v>
      </c>
      <c r="AU1129" t="s">
        <v>274</v>
      </c>
      <c r="AV1129" t="s">
        <v>4353</v>
      </c>
      <c r="AW1129" t="s">
        <v>4353</v>
      </c>
      <c r="AX1129" t="s">
        <v>6157</v>
      </c>
      <c r="AY1129">
        <v>-45916</v>
      </c>
      <c r="AZ1129">
        <v>-45916</v>
      </c>
      <c r="BA1129" t="s">
        <v>7018</v>
      </c>
      <c r="BB1129" t="s">
        <v>4785</v>
      </c>
      <c r="BC1129" t="s">
        <v>6157</v>
      </c>
      <c r="BH1129" t="s">
        <v>4144</v>
      </c>
      <c r="BI1129" t="s">
        <v>7195</v>
      </c>
      <c r="BJ1129" t="s">
        <v>4164</v>
      </c>
      <c r="BK1129" t="s">
        <v>4165</v>
      </c>
      <c r="BL1129">
        <v>2016</v>
      </c>
      <c r="BM1129"/>
      <c r="BN1129"/>
      <c r="BO1129"/>
      <c r="BP1129"/>
      <c r="BW1129">
        <v>-15.9</v>
      </c>
      <c r="BY1129"/>
      <c r="CF1129">
        <v>1</v>
      </c>
      <c r="CI1129">
        <v>-3.6</v>
      </c>
      <c r="CK1129">
        <v>6.7</v>
      </c>
    </row>
    <row r="1130" spans="1:89" ht="16" customHeight="1">
      <c r="A1130">
        <v>1129</v>
      </c>
      <c r="B1130" t="s">
        <v>7107</v>
      </c>
      <c r="C1130" s="2">
        <v>44970</v>
      </c>
      <c r="E1130" t="s">
        <v>1933</v>
      </c>
      <c r="F1130" t="s">
        <v>1933</v>
      </c>
      <c r="G1130" t="s">
        <v>3941</v>
      </c>
      <c r="H1130" t="s">
        <v>6157</v>
      </c>
      <c r="I1130" t="s">
        <v>4625</v>
      </c>
      <c r="J1130" t="s">
        <v>4626</v>
      </c>
      <c r="K1130" t="s">
        <v>4353</v>
      </c>
      <c r="L1130" t="s">
        <v>6157</v>
      </c>
      <c r="M1130" t="s">
        <v>7103</v>
      </c>
      <c r="N1130" t="s">
        <v>1532</v>
      </c>
      <c r="O1130" t="s">
        <v>6987</v>
      </c>
      <c r="P1130" t="s">
        <v>3968</v>
      </c>
      <c r="Q1130" t="s">
        <v>4403</v>
      </c>
      <c r="R1130" t="s">
        <v>6157</v>
      </c>
      <c r="S1130" t="s">
        <v>4353</v>
      </c>
      <c r="T1130" t="s">
        <v>4353</v>
      </c>
      <c r="U1130" t="s">
        <v>6157</v>
      </c>
      <c r="X1130" t="s">
        <v>6157</v>
      </c>
      <c r="Y1130" t="s">
        <v>6157</v>
      </c>
      <c r="Z1130" t="s">
        <v>6157</v>
      </c>
      <c r="AA1130" t="s">
        <v>4021</v>
      </c>
      <c r="AB1130" t="s">
        <v>6157</v>
      </c>
      <c r="AC1130" t="s">
        <v>6157</v>
      </c>
      <c r="AD1130" t="s">
        <v>6157</v>
      </c>
      <c r="AE1130" t="s">
        <v>6157</v>
      </c>
      <c r="AF1130" t="s">
        <v>6157</v>
      </c>
      <c r="AG1130" t="s">
        <v>6157</v>
      </c>
      <c r="AH1130" t="s">
        <v>6157</v>
      </c>
      <c r="AI1130" t="s">
        <v>6157</v>
      </c>
      <c r="AJ1130" t="s">
        <v>4588</v>
      </c>
      <c r="AK1130" t="s">
        <v>4858</v>
      </c>
      <c r="AL1130" t="s">
        <v>268</v>
      </c>
      <c r="AM1130" t="s">
        <v>264</v>
      </c>
      <c r="AN1130" t="s">
        <v>4353</v>
      </c>
      <c r="AO1130" s="29">
        <v>11</v>
      </c>
      <c r="AP1130">
        <v>-28.11167</v>
      </c>
      <c r="AQ1130">
        <v>137.51167000000001</v>
      </c>
      <c r="AR1130" t="s">
        <v>1532</v>
      </c>
      <c r="AS1130">
        <v>0</v>
      </c>
      <c r="AT1130" t="s">
        <v>4353</v>
      </c>
      <c r="AU1130" t="s">
        <v>274</v>
      </c>
      <c r="AV1130" t="s">
        <v>4353</v>
      </c>
      <c r="AW1130" t="s">
        <v>4353</v>
      </c>
      <c r="AX1130" t="s">
        <v>6157</v>
      </c>
      <c r="AY1130">
        <v>-46040</v>
      </c>
      <c r="AZ1130">
        <v>-46040</v>
      </c>
      <c r="BA1130" t="s">
        <v>7018</v>
      </c>
      <c r="BB1130" t="s">
        <v>4785</v>
      </c>
      <c r="BC1130" t="s">
        <v>6157</v>
      </c>
      <c r="BH1130" t="s">
        <v>4144</v>
      </c>
      <c r="BI1130" t="s">
        <v>7195</v>
      </c>
      <c r="BJ1130" t="s">
        <v>4164</v>
      </c>
      <c r="BK1130" t="s">
        <v>4165</v>
      </c>
      <c r="BL1130">
        <v>2016</v>
      </c>
      <c r="BM1130"/>
      <c r="BN1130"/>
      <c r="BO1130"/>
      <c r="BP1130"/>
      <c r="BW1130">
        <v>-17.399999999999999</v>
      </c>
      <c r="BY1130"/>
      <c r="CF1130">
        <v>1</v>
      </c>
      <c r="CI1130">
        <v>-9.3000000000000007</v>
      </c>
      <c r="CK1130">
        <v>4.5999999999999996</v>
      </c>
    </row>
    <row r="1131" spans="1:89" ht="16" customHeight="1">
      <c r="A1131">
        <v>1130</v>
      </c>
      <c r="B1131" t="s">
        <v>7107</v>
      </c>
      <c r="C1131" s="2">
        <v>44970</v>
      </c>
      <c r="E1131" t="s">
        <v>1952</v>
      </c>
      <c r="F1131" t="s">
        <v>1952</v>
      </c>
      <c r="G1131" t="s">
        <v>3941</v>
      </c>
      <c r="H1131" t="s">
        <v>6157</v>
      </c>
      <c r="I1131" t="s">
        <v>4625</v>
      </c>
      <c r="J1131" t="s">
        <v>4626</v>
      </c>
      <c r="K1131" t="s">
        <v>4353</v>
      </c>
      <c r="L1131" t="s">
        <v>6157</v>
      </c>
      <c r="M1131" t="s">
        <v>7103</v>
      </c>
      <c r="N1131" t="s">
        <v>1532</v>
      </c>
      <c r="O1131" t="s">
        <v>6987</v>
      </c>
      <c r="P1131" t="s">
        <v>3968</v>
      </c>
      <c r="Q1131" t="s">
        <v>4403</v>
      </c>
      <c r="R1131" t="s">
        <v>6157</v>
      </c>
      <c r="S1131" t="s">
        <v>4353</v>
      </c>
      <c r="T1131" t="s">
        <v>4353</v>
      </c>
      <c r="U1131" t="s">
        <v>6157</v>
      </c>
      <c r="X1131" t="s">
        <v>6157</v>
      </c>
      <c r="Y1131" t="s">
        <v>6157</v>
      </c>
      <c r="Z1131" t="s">
        <v>6157</v>
      </c>
      <c r="AA1131" t="s">
        <v>4021</v>
      </c>
      <c r="AB1131" t="s">
        <v>6157</v>
      </c>
      <c r="AC1131" t="s">
        <v>6157</v>
      </c>
      <c r="AD1131" t="s">
        <v>6157</v>
      </c>
      <c r="AE1131" t="s">
        <v>6157</v>
      </c>
      <c r="AF1131" t="s">
        <v>6157</v>
      </c>
      <c r="AG1131" t="s">
        <v>6157</v>
      </c>
      <c r="AH1131" t="s">
        <v>6157</v>
      </c>
      <c r="AI1131" t="s">
        <v>6157</v>
      </c>
      <c r="AJ1131" t="s">
        <v>4588</v>
      </c>
      <c r="AK1131" t="s">
        <v>4858</v>
      </c>
      <c r="AL1131" t="s">
        <v>268</v>
      </c>
      <c r="AM1131" t="s">
        <v>264</v>
      </c>
      <c r="AN1131" t="s">
        <v>4353</v>
      </c>
      <c r="AO1131" s="29">
        <v>5</v>
      </c>
      <c r="AP1131">
        <v>-28.04167</v>
      </c>
      <c r="AQ1131">
        <v>137.53083000000001</v>
      </c>
      <c r="AR1131" t="s">
        <v>1532</v>
      </c>
      <c r="AS1131">
        <v>0</v>
      </c>
      <c r="AT1131" t="s">
        <v>4353</v>
      </c>
      <c r="AU1131" t="s">
        <v>274</v>
      </c>
      <c r="AV1131" t="s">
        <v>4353</v>
      </c>
      <c r="AW1131" t="s">
        <v>4353</v>
      </c>
      <c r="AX1131" t="s">
        <v>6157</v>
      </c>
      <c r="AY1131">
        <v>-46040</v>
      </c>
      <c r="AZ1131">
        <v>-46040</v>
      </c>
      <c r="BA1131" t="s">
        <v>7018</v>
      </c>
      <c r="BB1131" t="s">
        <v>4785</v>
      </c>
      <c r="BC1131" t="s">
        <v>6157</v>
      </c>
      <c r="BH1131" t="s">
        <v>4144</v>
      </c>
      <c r="BI1131" t="s">
        <v>7195</v>
      </c>
      <c r="BJ1131" t="s">
        <v>4164</v>
      </c>
      <c r="BK1131" t="s">
        <v>4165</v>
      </c>
      <c r="BL1131">
        <v>2016</v>
      </c>
      <c r="BM1131"/>
      <c r="BN1131"/>
      <c r="BO1131"/>
      <c r="BP1131"/>
      <c r="BW1131"/>
      <c r="BY1131"/>
      <c r="CF1131">
        <v>1</v>
      </c>
      <c r="CI1131">
        <v>-3.5</v>
      </c>
      <c r="CK1131">
        <v>8.1</v>
      </c>
    </row>
    <row r="1132" spans="1:89" ht="16" customHeight="1">
      <c r="A1132">
        <v>1131</v>
      </c>
      <c r="B1132" t="s">
        <v>7107</v>
      </c>
      <c r="C1132" s="2">
        <v>44970</v>
      </c>
      <c r="E1132" t="s">
        <v>2208</v>
      </c>
      <c r="F1132" t="s">
        <v>2208</v>
      </c>
      <c r="G1132" t="s">
        <v>3941</v>
      </c>
      <c r="H1132" t="s">
        <v>6157</v>
      </c>
      <c r="I1132" t="s">
        <v>4625</v>
      </c>
      <c r="J1132" t="s">
        <v>4626</v>
      </c>
      <c r="K1132" t="s">
        <v>4353</v>
      </c>
      <c r="L1132" t="s">
        <v>6157</v>
      </c>
      <c r="M1132" t="s">
        <v>7103</v>
      </c>
      <c r="N1132" t="s">
        <v>1532</v>
      </c>
      <c r="O1132" t="s">
        <v>6987</v>
      </c>
      <c r="P1132" t="s">
        <v>3968</v>
      </c>
      <c r="Q1132" t="s">
        <v>4403</v>
      </c>
      <c r="R1132" t="s">
        <v>6157</v>
      </c>
      <c r="S1132" t="s">
        <v>4353</v>
      </c>
      <c r="T1132" t="s">
        <v>4353</v>
      </c>
      <c r="U1132" t="s">
        <v>6157</v>
      </c>
      <c r="X1132" t="s">
        <v>6157</v>
      </c>
      <c r="Y1132" t="s">
        <v>6157</v>
      </c>
      <c r="Z1132" t="s">
        <v>6157</v>
      </c>
      <c r="AA1132" t="s">
        <v>4021</v>
      </c>
      <c r="AB1132" t="s">
        <v>6157</v>
      </c>
      <c r="AC1132" t="s">
        <v>6157</v>
      </c>
      <c r="AD1132" t="s">
        <v>6157</v>
      </c>
      <c r="AE1132" t="s">
        <v>6157</v>
      </c>
      <c r="AF1132" t="s">
        <v>6157</v>
      </c>
      <c r="AG1132" t="s">
        <v>6157</v>
      </c>
      <c r="AH1132" t="s">
        <v>6157</v>
      </c>
      <c r="AI1132" t="s">
        <v>6157</v>
      </c>
      <c r="AJ1132" t="s">
        <v>4588</v>
      </c>
      <c r="AK1132" t="s">
        <v>4858</v>
      </c>
      <c r="AL1132" t="s">
        <v>268</v>
      </c>
      <c r="AM1132" t="s">
        <v>264</v>
      </c>
      <c r="AN1132" t="s">
        <v>4353</v>
      </c>
      <c r="AO1132" s="29">
        <v>-15</v>
      </c>
      <c r="AP1132">
        <v>-29.023299999999999</v>
      </c>
      <c r="AQ1132">
        <v>137.60919999999999</v>
      </c>
      <c r="AR1132" t="s">
        <v>1532</v>
      </c>
      <c r="AS1132">
        <v>0</v>
      </c>
      <c r="AT1132" t="s">
        <v>4353</v>
      </c>
      <c r="AU1132" t="s">
        <v>274</v>
      </c>
      <c r="AV1132" t="s">
        <v>4353</v>
      </c>
      <c r="AW1132" t="s">
        <v>4353</v>
      </c>
      <c r="AX1132" t="s">
        <v>6157</v>
      </c>
      <c r="AY1132">
        <v>-46040</v>
      </c>
      <c r="AZ1132">
        <v>-46040</v>
      </c>
      <c r="BA1132" t="s">
        <v>7018</v>
      </c>
      <c r="BB1132" t="s">
        <v>4785</v>
      </c>
      <c r="BC1132" t="s">
        <v>6157</v>
      </c>
      <c r="BH1132" t="s">
        <v>4144</v>
      </c>
      <c r="BI1132" t="s">
        <v>7195</v>
      </c>
      <c r="BJ1132" t="s">
        <v>4164</v>
      </c>
      <c r="BK1132" t="s">
        <v>4165</v>
      </c>
      <c r="BL1132">
        <v>2016</v>
      </c>
      <c r="BM1132"/>
      <c r="BN1132"/>
      <c r="BO1132"/>
      <c r="BP1132"/>
      <c r="BW1132"/>
      <c r="BY1132"/>
      <c r="CF1132">
        <v>1</v>
      </c>
      <c r="CI1132">
        <v>-3.3</v>
      </c>
      <c r="CK1132">
        <v>2.8</v>
      </c>
    </row>
    <row r="1133" spans="1:89" ht="16" customHeight="1">
      <c r="A1133">
        <v>1132</v>
      </c>
      <c r="B1133" t="s">
        <v>7107</v>
      </c>
      <c r="C1133" s="2">
        <v>44970</v>
      </c>
      <c r="E1133" t="s">
        <v>2058</v>
      </c>
      <c r="F1133" t="s">
        <v>2058</v>
      </c>
      <c r="G1133" t="s">
        <v>3941</v>
      </c>
      <c r="H1133" t="s">
        <v>6157</v>
      </c>
      <c r="I1133" t="s">
        <v>4625</v>
      </c>
      <c r="J1133" t="s">
        <v>4626</v>
      </c>
      <c r="K1133" t="s">
        <v>4353</v>
      </c>
      <c r="L1133" t="s">
        <v>6157</v>
      </c>
      <c r="M1133" t="s">
        <v>7103</v>
      </c>
      <c r="N1133" t="s">
        <v>1532</v>
      </c>
      <c r="O1133" t="s">
        <v>6987</v>
      </c>
      <c r="P1133" t="s">
        <v>3968</v>
      </c>
      <c r="Q1133" t="s">
        <v>4403</v>
      </c>
      <c r="R1133" t="s">
        <v>6157</v>
      </c>
      <c r="S1133" t="s">
        <v>4353</v>
      </c>
      <c r="T1133" t="s">
        <v>4353</v>
      </c>
      <c r="U1133" t="s">
        <v>6157</v>
      </c>
      <c r="X1133" t="s">
        <v>6157</v>
      </c>
      <c r="Y1133" t="s">
        <v>6157</v>
      </c>
      <c r="Z1133" t="s">
        <v>6157</v>
      </c>
      <c r="AA1133" t="s">
        <v>4021</v>
      </c>
      <c r="AB1133" t="s">
        <v>6157</v>
      </c>
      <c r="AC1133" t="s">
        <v>6157</v>
      </c>
      <c r="AD1133" t="s">
        <v>6157</v>
      </c>
      <c r="AE1133" t="s">
        <v>6157</v>
      </c>
      <c r="AF1133" t="s">
        <v>6157</v>
      </c>
      <c r="AG1133" t="s">
        <v>6157</v>
      </c>
      <c r="AH1133" t="s">
        <v>6157</v>
      </c>
      <c r="AI1133" t="s">
        <v>6157</v>
      </c>
      <c r="AJ1133" t="s">
        <v>4588</v>
      </c>
      <c r="AK1133" t="s">
        <v>4858</v>
      </c>
      <c r="AL1133" t="s">
        <v>268</v>
      </c>
      <c r="AM1133" t="s">
        <v>264</v>
      </c>
      <c r="AN1133" t="s">
        <v>4353</v>
      </c>
      <c r="AO1133" s="29">
        <v>-2</v>
      </c>
      <c r="AP1133">
        <v>-28.576000000000001</v>
      </c>
      <c r="AQ1133">
        <v>137.583</v>
      </c>
      <c r="AR1133" t="s">
        <v>1532</v>
      </c>
      <c r="AS1133">
        <v>0</v>
      </c>
      <c r="AT1133" t="s">
        <v>4353</v>
      </c>
      <c r="AU1133" t="s">
        <v>274</v>
      </c>
      <c r="AV1133" t="s">
        <v>4353</v>
      </c>
      <c r="AW1133" t="s">
        <v>4353</v>
      </c>
      <c r="AX1133" t="s">
        <v>6157</v>
      </c>
      <c r="AY1133">
        <v>-46040</v>
      </c>
      <c r="AZ1133">
        <v>-46040</v>
      </c>
      <c r="BA1133" t="s">
        <v>7018</v>
      </c>
      <c r="BB1133" t="s">
        <v>4785</v>
      </c>
      <c r="BC1133" t="s">
        <v>6157</v>
      </c>
      <c r="BH1133" t="s">
        <v>4144</v>
      </c>
      <c r="BI1133" t="s">
        <v>7195</v>
      </c>
      <c r="BJ1133" t="s">
        <v>4164</v>
      </c>
      <c r="BK1133" t="s">
        <v>4165</v>
      </c>
      <c r="BL1133">
        <v>2016</v>
      </c>
      <c r="BM1133"/>
      <c r="BN1133"/>
      <c r="BO1133"/>
      <c r="BP1133"/>
      <c r="BW1133"/>
      <c r="BY1133"/>
      <c r="CF1133">
        <v>1</v>
      </c>
      <c r="CI1133">
        <v>-0.7</v>
      </c>
      <c r="CK1133">
        <v>3.9</v>
      </c>
    </row>
    <row r="1134" spans="1:89" ht="16" customHeight="1">
      <c r="A1134">
        <v>1133</v>
      </c>
      <c r="B1134" t="s">
        <v>7107</v>
      </c>
      <c r="C1134" s="2">
        <v>44970</v>
      </c>
      <c r="E1134" t="s">
        <v>2077</v>
      </c>
      <c r="F1134" t="s">
        <v>2077</v>
      </c>
      <c r="G1134" t="s">
        <v>3941</v>
      </c>
      <c r="H1134" t="s">
        <v>6157</v>
      </c>
      <c r="I1134" t="s">
        <v>4625</v>
      </c>
      <c r="J1134" t="s">
        <v>4626</v>
      </c>
      <c r="K1134" t="s">
        <v>4353</v>
      </c>
      <c r="L1134" t="s">
        <v>6157</v>
      </c>
      <c r="M1134" t="s">
        <v>7103</v>
      </c>
      <c r="N1134" t="s">
        <v>1532</v>
      </c>
      <c r="O1134" t="s">
        <v>6987</v>
      </c>
      <c r="P1134" t="s">
        <v>3968</v>
      </c>
      <c r="Q1134" t="s">
        <v>4403</v>
      </c>
      <c r="R1134" t="s">
        <v>6157</v>
      </c>
      <c r="S1134" t="s">
        <v>4353</v>
      </c>
      <c r="T1134" t="s">
        <v>4353</v>
      </c>
      <c r="U1134" t="s">
        <v>6157</v>
      </c>
      <c r="X1134" t="s">
        <v>6157</v>
      </c>
      <c r="Y1134" t="s">
        <v>6157</v>
      </c>
      <c r="Z1134" t="s">
        <v>6157</v>
      </c>
      <c r="AA1134" t="s">
        <v>4021</v>
      </c>
      <c r="AB1134" t="s">
        <v>6157</v>
      </c>
      <c r="AC1134" t="s">
        <v>6157</v>
      </c>
      <c r="AD1134" t="s">
        <v>6157</v>
      </c>
      <c r="AE1134" t="s">
        <v>6157</v>
      </c>
      <c r="AF1134" t="s">
        <v>6157</v>
      </c>
      <c r="AG1134" t="s">
        <v>6157</v>
      </c>
      <c r="AH1134" t="s">
        <v>6157</v>
      </c>
      <c r="AI1134" t="s">
        <v>6157</v>
      </c>
      <c r="AJ1134" t="s">
        <v>4588</v>
      </c>
      <c r="AK1134" t="s">
        <v>4858</v>
      </c>
      <c r="AL1134" t="s">
        <v>268</v>
      </c>
      <c r="AM1134" t="s">
        <v>264</v>
      </c>
      <c r="AN1134" t="s">
        <v>4353</v>
      </c>
      <c r="AO1134" s="29">
        <v>-9</v>
      </c>
      <c r="AP1134">
        <v>-29.040369999999999</v>
      </c>
      <c r="AQ1134">
        <v>137.62665000000001</v>
      </c>
      <c r="AR1134" t="s">
        <v>1532</v>
      </c>
      <c r="AS1134">
        <v>0</v>
      </c>
      <c r="AT1134" t="s">
        <v>4353</v>
      </c>
      <c r="AU1134" t="s">
        <v>274</v>
      </c>
      <c r="AV1134" t="s">
        <v>4353</v>
      </c>
      <c r="AW1134" t="s">
        <v>4353</v>
      </c>
      <c r="AX1134" t="s">
        <v>6157</v>
      </c>
      <c r="AY1134">
        <v>-46102</v>
      </c>
      <c r="AZ1134">
        <v>-46102</v>
      </c>
      <c r="BA1134" t="s">
        <v>7018</v>
      </c>
      <c r="BB1134" t="s">
        <v>4785</v>
      </c>
      <c r="BC1134" t="s">
        <v>6157</v>
      </c>
      <c r="BH1134" t="s">
        <v>4144</v>
      </c>
      <c r="BI1134" t="s">
        <v>7195</v>
      </c>
      <c r="BJ1134" t="s">
        <v>4164</v>
      </c>
      <c r="BK1134" t="s">
        <v>4165</v>
      </c>
      <c r="BL1134">
        <v>2016</v>
      </c>
      <c r="BM1134"/>
      <c r="BN1134"/>
      <c r="BO1134"/>
      <c r="BP1134"/>
      <c r="BW1134">
        <v>-21.4</v>
      </c>
      <c r="BY1134"/>
      <c r="CF1134">
        <v>1</v>
      </c>
      <c r="CI1134">
        <v>-8</v>
      </c>
      <c r="CK1134">
        <v>8.1999999999999993</v>
      </c>
    </row>
    <row r="1135" spans="1:89" ht="16" customHeight="1">
      <c r="A1135">
        <v>1134</v>
      </c>
      <c r="B1135" t="s">
        <v>7107</v>
      </c>
      <c r="C1135" s="2">
        <v>44970</v>
      </c>
      <c r="E1135" t="s">
        <v>3925</v>
      </c>
      <c r="F1135" t="s">
        <v>3925</v>
      </c>
      <c r="G1135" t="s">
        <v>3941</v>
      </c>
      <c r="H1135" t="s">
        <v>6157</v>
      </c>
      <c r="I1135" t="s">
        <v>4625</v>
      </c>
      <c r="J1135" t="s">
        <v>4626</v>
      </c>
      <c r="K1135" t="s">
        <v>4353</v>
      </c>
      <c r="L1135" t="s">
        <v>6157</v>
      </c>
      <c r="M1135" t="s">
        <v>7103</v>
      </c>
      <c r="N1135" t="s">
        <v>1532</v>
      </c>
      <c r="O1135" t="s">
        <v>6987</v>
      </c>
      <c r="P1135" t="s">
        <v>3968</v>
      </c>
      <c r="Q1135" t="s">
        <v>4403</v>
      </c>
      <c r="R1135" t="s">
        <v>6157</v>
      </c>
      <c r="S1135" t="s">
        <v>4353</v>
      </c>
      <c r="T1135" t="s">
        <v>4353</v>
      </c>
      <c r="U1135" t="s">
        <v>6157</v>
      </c>
      <c r="X1135" t="s">
        <v>6157</v>
      </c>
      <c r="Y1135" t="s">
        <v>6157</v>
      </c>
      <c r="Z1135" t="s">
        <v>6157</v>
      </c>
      <c r="AA1135" t="s">
        <v>4021</v>
      </c>
      <c r="AB1135" t="s">
        <v>6157</v>
      </c>
      <c r="AC1135" t="s">
        <v>6157</v>
      </c>
      <c r="AD1135" t="s">
        <v>6157</v>
      </c>
      <c r="AE1135" t="s">
        <v>6157</v>
      </c>
      <c r="AF1135" t="s">
        <v>6157</v>
      </c>
      <c r="AG1135" t="s">
        <v>6157</v>
      </c>
      <c r="AH1135" t="s">
        <v>6157</v>
      </c>
      <c r="AI1135" t="s">
        <v>6157</v>
      </c>
      <c r="AJ1135" t="s">
        <v>4588</v>
      </c>
      <c r="AK1135" t="s">
        <v>4858</v>
      </c>
      <c r="AL1135" t="s">
        <v>268</v>
      </c>
      <c r="AM1135" t="s">
        <v>264</v>
      </c>
      <c r="AN1135" t="s">
        <v>4353</v>
      </c>
      <c r="AO1135" s="29">
        <v>0.10906929999999999</v>
      </c>
      <c r="AP1135">
        <v>-28.143000000000001</v>
      </c>
      <c r="AQ1135">
        <v>137.5419</v>
      </c>
      <c r="AR1135" t="s">
        <v>1532</v>
      </c>
      <c r="AS1135">
        <v>0</v>
      </c>
      <c r="AT1135" t="s">
        <v>4353</v>
      </c>
      <c r="AU1135" t="s">
        <v>274</v>
      </c>
      <c r="AV1135" t="s">
        <v>4353</v>
      </c>
      <c r="AW1135" t="s">
        <v>4353</v>
      </c>
      <c r="AX1135" t="s">
        <v>6157</v>
      </c>
      <c r="AY1135">
        <v>-46102</v>
      </c>
      <c r="AZ1135">
        <v>-46102</v>
      </c>
      <c r="BA1135" t="s">
        <v>7018</v>
      </c>
      <c r="BB1135" t="s">
        <v>4785</v>
      </c>
      <c r="BC1135" t="s">
        <v>6157</v>
      </c>
      <c r="BH1135" t="s">
        <v>4144</v>
      </c>
      <c r="BI1135" t="s">
        <v>7195</v>
      </c>
      <c r="BJ1135" t="s">
        <v>4164</v>
      </c>
      <c r="BK1135" t="s">
        <v>4165</v>
      </c>
      <c r="BL1135">
        <v>2016</v>
      </c>
      <c r="BM1135"/>
      <c r="BN1135"/>
      <c r="BO1135"/>
      <c r="BP1135"/>
      <c r="BW1135"/>
      <c r="BY1135"/>
      <c r="CF1135">
        <v>1</v>
      </c>
      <c r="CI1135">
        <v>-5.2</v>
      </c>
      <c r="CK1135">
        <v>9</v>
      </c>
    </row>
    <row r="1136" spans="1:89" ht="16" customHeight="1">
      <c r="A1136">
        <v>1135</v>
      </c>
      <c r="B1136" t="s">
        <v>7107</v>
      </c>
      <c r="C1136" s="2">
        <v>44970</v>
      </c>
      <c r="E1136" t="s">
        <v>2187</v>
      </c>
      <c r="F1136" t="s">
        <v>2187</v>
      </c>
      <c r="G1136" t="s">
        <v>3941</v>
      </c>
      <c r="H1136" t="s">
        <v>6157</v>
      </c>
      <c r="I1136" t="s">
        <v>4625</v>
      </c>
      <c r="J1136" t="s">
        <v>4626</v>
      </c>
      <c r="K1136" t="s">
        <v>4353</v>
      </c>
      <c r="L1136" t="s">
        <v>6157</v>
      </c>
      <c r="M1136" t="s">
        <v>7103</v>
      </c>
      <c r="N1136" t="s">
        <v>1532</v>
      </c>
      <c r="O1136" t="s">
        <v>6987</v>
      </c>
      <c r="P1136" t="s">
        <v>3968</v>
      </c>
      <c r="Q1136" t="s">
        <v>4403</v>
      </c>
      <c r="R1136" t="s">
        <v>6157</v>
      </c>
      <c r="S1136" t="s">
        <v>4353</v>
      </c>
      <c r="T1136" t="s">
        <v>4353</v>
      </c>
      <c r="U1136" t="s">
        <v>6157</v>
      </c>
      <c r="X1136" t="s">
        <v>6157</v>
      </c>
      <c r="Y1136" t="s">
        <v>6157</v>
      </c>
      <c r="Z1136" t="s">
        <v>6157</v>
      </c>
      <c r="AA1136" t="s">
        <v>4021</v>
      </c>
      <c r="AB1136" t="s">
        <v>6157</v>
      </c>
      <c r="AC1136" t="s">
        <v>6157</v>
      </c>
      <c r="AD1136" t="s">
        <v>6157</v>
      </c>
      <c r="AE1136" t="s">
        <v>6157</v>
      </c>
      <c r="AF1136" t="s">
        <v>6157</v>
      </c>
      <c r="AG1136" t="s">
        <v>6157</v>
      </c>
      <c r="AH1136" t="s">
        <v>6157</v>
      </c>
      <c r="AI1136" t="s">
        <v>6157</v>
      </c>
      <c r="AJ1136" t="s">
        <v>4588</v>
      </c>
      <c r="AK1136" t="s">
        <v>4858</v>
      </c>
      <c r="AL1136" t="s">
        <v>268</v>
      </c>
      <c r="AM1136" t="s">
        <v>264</v>
      </c>
      <c r="AN1136" t="s">
        <v>4353</v>
      </c>
      <c r="AO1136" s="29">
        <v>5</v>
      </c>
      <c r="AP1136">
        <v>-28.141670000000001</v>
      </c>
      <c r="AQ1136">
        <v>137.55833000000001</v>
      </c>
      <c r="AR1136" t="s">
        <v>1532</v>
      </c>
      <c r="AS1136">
        <v>0</v>
      </c>
      <c r="AT1136" t="s">
        <v>4353</v>
      </c>
      <c r="AU1136" t="s">
        <v>274</v>
      </c>
      <c r="AV1136" t="s">
        <v>4353</v>
      </c>
      <c r="AW1136" t="s">
        <v>4353</v>
      </c>
      <c r="AX1136" t="s">
        <v>6157</v>
      </c>
      <c r="AY1136">
        <v>-46102</v>
      </c>
      <c r="AZ1136">
        <v>-46102</v>
      </c>
      <c r="BA1136" t="s">
        <v>7018</v>
      </c>
      <c r="BB1136" t="s">
        <v>4785</v>
      </c>
      <c r="BC1136" t="s">
        <v>6157</v>
      </c>
      <c r="BH1136" t="s">
        <v>4144</v>
      </c>
      <c r="BI1136" t="s">
        <v>7195</v>
      </c>
      <c r="BJ1136" t="s">
        <v>4164</v>
      </c>
      <c r="BK1136" t="s">
        <v>4165</v>
      </c>
      <c r="BL1136">
        <v>2016</v>
      </c>
      <c r="BM1136"/>
      <c r="BN1136"/>
      <c r="BO1136"/>
      <c r="BP1136"/>
      <c r="BW1136"/>
      <c r="BY1136"/>
      <c r="CF1136">
        <v>1</v>
      </c>
      <c r="CI1136">
        <v>-3.8</v>
      </c>
      <c r="CK1136">
        <v>1.8</v>
      </c>
    </row>
    <row r="1137" spans="1:89" ht="16" customHeight="1">
      <c r="A1137">
        <v>1136</v>
      </c>
      <c r="B1137" t="s">
        <v>7107</v>
      </c>
      <c r="C1137" s="2">
        <v>44970</v>
      </c>
      <c r="E1137" t="s">
        <v>2056</v>
      </c>
      <c r="F1137" t="s">
        <v>2056</v>
      </c>
      <c r="G1137" t="s">
        <v>3941</v>
      </c>
      <c r="H1137" t="s">
        <v>6157</v>
      </c>
      <c r="I1137" t="s">
        <v>4625</v>
      </c>
      <c r="J1137" t="s">
        <v>4626</v>
      </c>
      <c r="K1137" t="s">
        <v>4353</v>
      </c>
      <c r="L1137" t="s">
        <v>6157</v>
      </c>
      <c r="M1137" t="s">
        <v>7103</v>
      </c>
      <c r="N1137" t="s">
        <v>1532</v>
      </c>
      <c r="O1137" t="s">
        <v>6987</v>
      </c>
      <c r="P1137" t="s">
        <v>3968</v>
      </c>
      <c r="Q1137" t="s">
        <v>4403</v>
      </c>
      <c r="R1137" t="s">
        <v>6157</v>
      </c>
      <c r="S1137" t="s">
        <v>4353</v>
      </c>
      <c r="T1137" t="s">
        <v>4353</v>
      </c>
      <c r="U1137" t="s">
        <v>6157</v>
      </c>
      <c r="X1137" t="s">
        <v>6157</v>
      </c>
      <c r="Y1137" t="s">
        <v>6157</v>
      </c>
      <c r="Z1137" t="s">
        <v>6157</v>
      </c>
      <c r="AA1137" t="s">
        <v>4021</v>
      </c>
      <c r="AB1137" t="s">
        <v>6157</v>
      </c>
      <c r="AC1137" t="s">
        <v>6157</v>
      </c>
      <c r="AD1137" t="s">
        <v>6157</v>
      </c>
      <c r="AE1137" t="s">
        <v>6157</v>
      </c>
      <c r="AF1137" t="s">
        <v>6157</v>
      </c>
      <c r="AG1137" t="s">
        <v>6157</v>
      </c>
      <c r="AH1137" t="s">
        <v>6157</v>
      </c>
      <c r="AI1137" t="s">
        <v>6157</v>
      </c>
      <c r="AJ1137" t="s">
        <v>4588</v>
      </c>
      <c r="AK1137" t="s">
        <v>4858</v>
      </c>
      <c r="AL1137" t="s">
        <v>268</v>
      </c>
      <c r="AM1137" t="s">
        <v>264</v>
      </c>
      <c r="AN1137" t="s">
        <v>4353</v>
      </c>
      <c r="AO1137" s="29">
        <v>-9</v>
      </c>
      <c r="AP1137">
        <v>-29.040369999999999</v>
      </c>
      <c r="AQ1137">
        <v>137.62665000000001</v>
      </c>
      <c r="AR1137" t="s">
        <v>1532</v>
      </c>
      <c r="AS1137">
        <v>0</v>
      </c>
      <c r="AT1137" t="s">
        <v>4353</v>
      </c>
      <c r="AU1137" t="s">
        <v>274</v>
      </c>
      <c r="AV1137" t="s">
        <v>4353</v>
      </c>
      <c r="AW1137" t="s">
        <v>4353</v>
      </c>
      <c r="AX1137" t="s">
        <v>6157</v>
      </c>
      <c r="AY1137">
        <v>-46164</v>
      </c>
      <c r="AZ1137">
        <v>-46164</v>
      </c>
      <c r="BA1137" t="s">
        <v>7018</v>
      </c>
      <c r="BB1137" t="s">
        <v>4785</v>
      </c>
      <c r="BC1137" t="s">
        <v>6157</v>
      </c>
      <c r="BH1137" t="s">
        <v>4144</v>
      </c>
      <c r="BI1137" t="s">
        <v>7195</v>
      </c>
      <c r="BJ1137" t="s">
        <v>4164</v>
      </c>
      <c r="BK1137" t="s">
        <v>4165</v>
      </c>
      <c r="BL1137">
        <v>2016</v>
      </c>
      <c r="BM1137"/>
      <c r="BN1137"/>
      <c r="BO1137"/>
      <c r="BP1137"/>
      <c r="BW1137"/>
      <c r="BY1137"/>
      <c r="CF1137">
        <v>1</v>
      </c>
      <c r="CI1137">
        <v>-2</v>
      </c>
      <c r="CK1137">
        <v>-5.2</v>
      </c>
    </row>
    <row r="1138" spans="1:89" ht="16" customHeight="1">
      <c r="A1138">
        <v>1137</v>
      </c>
      <c r="B1138" t="s">
        <v>7107</v>
      </c>
      <c r="C1138" s="2">
        <v>44970</v>
      </c>
      <c r="E1138" t="s">
        <v>2166</v>
      </c>
      <c r="F1138" t="s">
        <v>2166</v>
      </c>
      <c r="G1138" t="s">
        <v>3941</v>
      </c>
      <c r="H1138" t="s">
        <v>6157</v>
      </c>
      <c r="I1138" t="s">
        <v>4625</v>
      </c>
      <c r="J1138" t="s">
        <v>4626</v>
      </c>
      <c r="K1138" t="s">
        <v>4353</v>
      </c>
      <c r="L1138" t="s">
        <v>6157</v>
      </c>
      <c r="M1138" t="s">
        <v>7103</v>
      </c>
      <c r="N1138" t="s">
        <v>1532</v>
      </c>
      <c r="O1138" t="s">
        <v>6987</v>
      </c>
      <c r="P1138" t="s">
        <v>3968</v>
      </c>
      <c r="Q1138" t="s">
        <v>4403</v>
      </c>
      <c r="R1138" t="s">
        <v>6157</v>
      </c>
      <c r="S1138" t="s">
        <v>4353</v>
      </c>
      <c r="T1138" t="s">
        <v>4353</v>
      </c>
      <c r="U1138" t="s">
        <v>6157</v>
      </c>
      <c r="X1138" t="s">
        <v>6157</v>
      </c>
      <c r="Y1138" t="s">
        <v>6157</v>
      </c>
      <c r="Z1138" t="s">
        <v>6157</v>
      </c>
      <c r="AA1138" t="s">
        <v>4021</v>
      </c>
      <c r="AB1138" t="s">
        <v>6157</v>
      </c>
      <c r="AC1138" t="s">
        <v>6157</v>
      </c>
      <c r="AD1138" t="s">
        <v>6157</v>
      </c>
      <c r="AE1138" t="s">
        <v>6157</v>
      </c>
      <c r="AF1138" t="s">
        <v>6157</v>
      </c>
      <c r="AG1138" t="s">
        <v>6157</v>
      </c>
      <c r="AH1138" t="s">
        <v>6157</v>
      </c>
      <c r="AI1138" t="s">
        <v>6157</v>
      </c>
      <c r="AJ1138" t="s">
        <v>4588</v>
      </c>
      <c r="AK1138" t="s">
        <v>4858</v>
      </c>
      <c r="AL1138" t="s">
        <v>268</v>
      </c>
      <c r="AM1138" t="s">
        <v>264</v>
      </c>
      <c r="AN1138" t="s">
        <v>4353</v>
      </c>
      <c r="AO1138" s="29">
        <v>0.10906929999999999</v>
      </c>
      <c r="AP1138">
        <v>-28.143000000000001</v>
      </c>
      <c r="AQ1138">
        <v>137.5419</v>
      </c>
      <c r="AR1138" t="s">
        <v>1532</v>
      </c>
      <c r="AS1138">
        <v>0</v>
      </c>
      <c r="AT1138" t="s">
        <v>4353</v>
      </c>
      <c r="AU1138" t="s">
        <v>274</v>
      </c>
      <c r="AV1138" t="s">
        <v>4353</v>
      </c>
      <c r="AW1138" t="s">
        <v>4353</v>
      </c>
      <c r="AX1138" t="s">
        <v>6157</v>
      </c>
      <c r="AY1138">
        <v>-46195</v>
      </c>
      <c r="AZ1138">
        <v>-46195</v>
      </c>
      <c r="BA1138" t="s">
        <v>7018</v>
      </c>
      <c r="BB1138" t="s">
        <v>4785</v>
      </c>
      <c r="BC1138" t="s">
        <v>6157</v>
      </c>
      <c r="BH1138" t="s">
        <v>4144</v>
      </c>
      <c r="BI1138" t="s">
        <v>7195</v>
      </c>
      <c r="BJ1138" t="s">
        <v>4164</v>
      </c>
      <c r="BK1138" t="s">
        <v>4165</v>
      </c>
      <c r="BL1138">
        <v>2016</v>
      </c>
      <c r="BM1138"/>
      <c r="BN1138"/>
      <c r="BO1138"/>
      <c r="BP1138"/>
      <c r="BW1138">
        <v>-16.100000000000001</v>
      </c>
      <c r="BY1138"/>
      <c r="CF1138">
        <v>1</v>
      </c>
      <c r="CI1138">
        <v>-5.4</v>
      </c>
      <c r="CK1138">
        <v>9.3000000000000007</v>
      </c>
    </row>
    <row r="1139" spans="1:89" ht="16" customHeight="1">
      <c r="A1139">
        <v>1138</v>
      </c>
      <c r="B1139" t="s">
        <v>7107</v>
      </c>
      <c r="C1139" s="2">
        <v>44970</v>
      </c>
      <c r="E1139" t="s">
        <v>2062</v>
      </c>
      <c r="F1139" t="s">
        <v>2062</v>
      </c>
      <c r="G1139" t="s">
        <v>3941</v>
      </c>
      <c r="H1139" t="s">
        <v>6157</v>
      </c>
      <c r="I1139" t="s">
        <v>4625</v>
      </c>
      <c r="J1139" t="s">
        <v>4626</v>
      </c>
      <c r="K1139" t="s">
        <v>4353</v>
      </c>
      <c r="L1139" t="s">
        <v>6157</v>
      </c>
      <c r="M1139" t="s">
        <v>7103</v>
      </c>
      <c r="N1139" t="s">
        <v>1532</v>
      </c>
      <c r="O1139" t="s">
        <v>6987</v>
      </c>
      <c r="P1139" t="s">
        <v>3968</v>
      </c>
      <c r="Q1139" t="s">
        <v>4403</v>
      </c>
      <c r="R1139" t="s">
        <v>6157</v>
      </c>
      <c r="S1139" t="s">
        <v>4353</v>
      </c>
      <c r="T1139" t="s">
        <v>4353</v>
      </c>
      <c r="U1139" t="s">
        <v>6157</v>
      </c>
      <c r="X1139" t="s">
        <v>6157</v>
      </c>
      <c r="Y1139" t="s">
        <v>6157</v>
      </c>
      <c r="Z1139" t="s">
        <v>6157</v>
      </c>
      <c r="AA1139" t="s">
        <v>4021</v>
      </c>
      <c r="AB1139" t="s">
        <v>6157</v>
      </c>
      <c r="AC1139" t="s">
        <v>6157</v>
      </c>
      <c r="AD1139" t="s">
        <v>6157</v>
      </c>
      <c r="AE1139" t="s">
        <v>6157</v>
      </c>
      <c r="AF1139" t="s">
        <v>6157</v>
      </c>
      <c r="AG1139" t="s">
        <v>6157</v>
      </c>
      <c r="AH1139" t="s">
        <v>6157</v>
      </c>
      <c r="AI1139" t="s">
        <v>6157</v>
      </c>
      <c r="AJ1139" t="s">
        <v>4588</v>
      </c>
      <c r="AK1139" t="s">
        <v>4858</v>
      </c>
      <c r="AL1139" t="s">
        <v>268</v>
      </c>
      <c r="AM1139" t="s">
        <v>264</v>
      </c>
      <c r="AN1139" t="s">
        <v>4353</v>
      </c>
      <c r="AO1139" s="29">
        <v>-9</v>
      </c>
      <c r="AP1139">
        <v>-29.040369999999999</v>
      </c>
      <c r="AQ1139">
        <v>137.62665000000001</v>
      </c>
      <c r="AR1139" t="s">
        <v>1532</v>
      </c>
      <c r="AS1139">
        <v>0</v>
      </c>
      <c r="AT1139" t="s">
        <v>4353</v>
      </c>
      <c r="AU1139" t="s">
        <v>274</v>
      </c>
      <c r="AV1139" t="s">
        <v>4353</v>
      </c>
      <c r="AW1139" t="s">
        <v>4353</v>
      </c>
      <c r="AX1139" t="s">
        <v>6157</v>
      </c>
      <c r="AY1139">
        <v>-46227</v>
      </c>
      <c r="AZ1139">
        <v>-46227</v>
      </c>
      <c r="BA1139" t="s">
        <v>7018</v>
      </c>
      <c r="BB1139" t="s">
        <v>4785</v>
      </c>
      <c r="BC1139" t="s">
        <v>6157</v>
      </c>
      <c r="BH1139" t="s">
        <v>4144</v>
      </c>
      <c r="BI1139" t="s">
        <v>7195</v>
      </c>
      <c r="BJ1139" t="s">
        <v>4164</v>
      </c>
      <c r="BK1139" t="s">
        <v>4165</v>
      </c>
      <c r="BL1139">
        <v>2016</v>
      </c>
      <c r="BM1139"/>
      <c r="BN1139"/>
      <c r="BO1139"/>
      <c r="BP1139"/>
      <c r="BW1139">
        <v>-21.7</v>
      </c>
      <c r="BY1139"/>
      <c r="CF1139">
        <v>1</v>
      </c>
      <c r="CI1139">
        <v>-11.2</v>
      </c>
      <c r="CK1139">
        <v>5.8</v>
      </c>
    </row>
    <row r="1140" spans="1:89" ht="16" customHeight="1">
      <c r="A1140">
        <v>1139</v>
      </c>
      <c r="B1140" t="s">
        <v>7107</v>
      </c>
      <c r="C1140" s="2">
        <v>44970</v>
      </c>
      <c r="E1140" t="s">
        <v>2167</v>
      </c>
      <c r="F1140" t="s">
        <v>2167</v>
      </c>
      <c r="G1140" t="s">
        <v>3941</v>
      </c>
      <c r="H1140" t="s">
        <v>6157</v>
      </c>
      <c r="I1140" t="s">
        <v>4625</v>
      </c>
      <c r="J1140" t="s">
        <v>4626</v>
      </c>
      <c r="K1140" t="s">
        <v>4353</v>
      </c>
      <c r="L1140" t="s">
        <v>6157</v>
      </c>
      <c r="M1140" t="s">
        <v>7103</v>
      </c>
      <c r="N1140" t="s">
        <v>1532</v>
      </c>
      <c r="O1140" t="s">
        <v>6987</v>
      </c>
      <c r="P1140" t="s">
        <v>3968</v>
      </c>
      <c r="Q1140" t="s">
        <v>4403</v>
      </c>
      <c r="R1140" t="s">
        <v>6157</v>
      </c>
      <c r="S1140" t="s">
        <v>4353</v>
      </c>
      <c r="T1140" t="s">
        <v>4353</v>
      </c>
      <c r="U1140" t="s">
        <v>6157</v>
      </c>
      <c r="X1140" t="s">
        <v>6157</v>
      </c>
      <c r="Y1140" t="s">
        <v>6157</v>
      </c>
      <c r="Z1140" t="s">
        <v>6157</v>
      </c>
      <c r="AA1140" t="s">
        <v>4021</v>
      </c>
      <c r="AB1140" t="s">
        <v>6157</v>
      </c>
      <c r="AC1140" t="s">
        <v>6157</v>
      </c>
      <c r="AD1140" t="s">
        <v>6157</v>
      </c>
      <c r="AE1140" t="s">
        <v>6157</v>
      </c>
      <c r="AF1140" t="s">
        <v>6157</v>
      </c>
      <c r="AG1140" t="s">
        <v>6157</v>
      </c>
      <c r="AH1140" t="s">
        <v>6157</v>
      </c>
      <c r="AI1140" t="s">
        <v>6157</v>
      </c>
      <c r="AJ1140" t="s">
        <v>4588</v>
      </c>
      <c r="AK1140" t="s">
        <v>4858</v>
      </c>
      <c r="AL1140" t="s">
        <v>268</v>
      </c>
      <c r="AM1140" t="s">
        <v>264</v>
      </c>
      <c r="AN1140" t="s">
        <v>4353</v>
      </c>
      <c r="AO1140" s="29">
        <v>1</v>
      </c>
      <c r="AP1140">
        <v>-28.9695</v>
      </c>
      <c r="AQ1140">
        <v>137.90833000000001</v>
      </c>
      <c r="AR1140" t="s">
        <v>1532</v>
      </c>
      <c r="AS1140">
        <v>0</v>
      </c>
      <c r="AT1140" t="s">
        <v>4353</v>
      </c>
      <c r="AU1140" t="s">
        <v>274</v>
      </c>
      <c r="AV1140" t="s">
        <v>4353</v>
      </c>
      <c r="AW1140" t="s">
        <v>4353</v>
      </c>
      <c r="AX1140" t="s">
        <v>6157</v>
      </c>
      <c r="AY1140">
        <v>-46227</v>
      </c>
      <c r="AZ1140">
        <v>-46227</v>
      </c>
      <c r="BA1140" t="s">
        <v>7018</v>
      </c>
      <c r="BB1140" t="s">
        <v>4785</v>
      </c>
      <c r="BC1140" t="s">
        <v>6157</v>
      </c>
      <c r="BH1140" t="s">
        <v>4144</v>
      </c>
      <c r="BI1140" t="s">
        <v>7195</v>
      </c>
      <c r="BJ1140" t="s">
        <v>4164</v>
      </c>
      <c r="BK1140" t="s">
        <v>4165</v>
      </c>
      <c r="BL1140">
        <v>2016</v>
      </c>
      <c r="BM1140"/>
      <c r="BN1140"/>
      <c r="BO1140"/>
      <c r="BP1140"/>
      <c r="BW1140"/>
      <c r="BY1140"/>
      <c r="CF1140">
        <v>1</v>
      </c>
      <c r="CI1140">
        <v>-5.9</v>
      </c>
      <c r="CK1140">
        <v>8.5</v>
      </c>
    </row>
    <row r="1141" spans="1:89" ht="16" customHeight="1">
      <c r="A1141">
        <v>1140</v>
      </c>
      <c r="B1141" t="s">
        <v>7107</v>
      </c>
      <c r="C1141" s="2">
        <v>44970</v>
      </c>
      <c r="E1141" t="s">
        <v>2168</v>
      </c>
      <c r="F1141" t="s">
        <v>2168</v>
      </c>
      <c r="G1141" t="s">
        <v>3941</v>
      </c>
      <c r="H1141" t="s">
        <v>6157</v>
      </c>
      <c r="I1141" t="s">
        <v>4625</v>
      </c>
      <c r="J1141" t="s">
        <v>4626</v>
      </c>
      <c r="K1141" t="s">
        <v>4353</v>
      </c>
      <c r="L1141" t="s">
        <v>6157</v>
      </c>
      <c r="M1141" t="s">
        <v>7103</v>
      </c>
      <c r="N1141" t="s">
        <v>1532</v>
      </c>
      <c r="O1141" t="s">
        <v>6987</v>
      </c>
      <c r="P1141" t="s">
        <v>3968</v>
      </c>
      <c r="Q1141" t="s">
        <v>4403</v>
      </c>
      <c r="R1141" t="s">
        <v>6157</v>
      </c>
      <c r="S1141" t="s">
        <v>4353</v>
      </c>
      <c r="T1141" t="s">
        <v>4353</v>
      </c>
      <c r="U1141" t="s">
        <v>6157</v>
      </c>
      <c r="X1141" t="s">
        <v>6157</v>
      </c>
      <c r="Y1141" t="s">
        <v>6157</v>
      </c>
      <c r="Z1141" t="s">
        <v>6157</v>
      </c>
      <c r="AA1141" t="s">
        <v>4021</v>
      </c>
      <c r="AB1141" t="s">
        <v>6157</v>
      </c>
      <c r="AC1141" t="s">
        <v>6157</v>
      </c>
      <c r="AD1141" t="s">
        <v>6157</v>
      </c>
      <c r="AE1141" t="s">
        <v>6157</v>
      </c>
      <c r="AF1141" t="s">
        <v>6157</v>
      </c>
      <c r="AG1141" t="s">
        <v>6157</v>
      </c>
      <c r="AH1141" t="s">
        <v>6157</v>
      </c>
      <c r="AI1141" t="s">
        <v>6157</v>
      </c>
      <c r="AJ1141" t="s">
        <v>4588</v>
      </c>
      <c r="AK1141" t="s">
        <v>4858</v>
      </c>
      <c r="AL1141" t="s">
        <v>268</v>
      </c>
      <c r="AM1141" t="s">
        <v>264</v>
      </c>
      <c r="AN1141" t="s">
        <v>4353</v>
      </c>
      <c r="AO1141" s="29">
        <v>-9</v>
      </c>
      <c r="AP1141">
        <v>-29.040369999999999</v>
      </c>
      <c r="AQ1141">
        <v>137.62665000000001</v>
      </c>
      <c r="AR1141" t="s">
        <v>1532</v>
      </c>
      <c r="AS1141">
        <v>0</v>
      </c>
      <c r="AT1141" t="s">
        <v>4353</v>
      </c>
      <c r="AU1141" t="s">
        <v>274</v>
      </c>
      <c r="AV1141" t="s">
        <v>4353</v>
      </c>
      <c r="AW1141" t="s">
        <v>4353</v>
      </c>
      <c r="AX1141" t="s">
        <v>6157</v>
      </c>
      <c r="AY1141">
        <v>-46258</v>
      </c>
      <c r="AZ1141">
        <v>-46258</v>
      </c>
      <c r="BA1141" t="s">
        <v>7018</v>
      </c>
      <c r="BB1141" t="s">
        <v>4785</v>
      </c>
      <c r="BC1141" t="s">
        <v>6157</v>
      </c>
      <c r="BH1141" t="s">
        <v>4144</v>
      </c>
      <c r="BI1141" t="s">
        <v>7195</v>
      </c>
      <c r="BJ1141" t="s">
        <v>4164</v>
      </c>
      <c r="BK1141" t="s">
        <v>4165</v>
      </c>
      <c r="BL1141">
        <v>2016</v>
      </c>
      <c r="BM1141"/>
      <c r="BN1141"/>
      <c r="BO1141"/>
      <c r="BP1141"/>
      <c r="BW1141"/>
      <c r="BY1141"/>
      <c r="CF1141">
        <v>1</v>
      </c>
      <c r="CI1141">
        <v>-8</v>
      </c>
      <c r="CK1141">
        <v>8.1</v>
      </c>
    </row>
    <row r="1142" spans="1:89" ht="16" customHeight="1">
      <c r="A1142">
        <v>1141</v>
      </c>
      <c r="B1142" t="s">
        <v>7107</v>
      </c>
      <c r="C1142" s="2">
        <v>44970</v>
      </c>
      <c r="E1142" t="s">
        <v>2169</v>
      </c>
      <c r="F1142" t="s">
        <v>2169</v>
      </c>
      <c r="G1142" t="s">
        <v>3941</v>
      </c>
      <c r="H1142" t="s">
        <v>6157</v>
      </c>
      <c r="I1142" t="s">
        <v>4625</v>
      </c>
      <c r="J1142" t="s">
        <v>4626</v>
      </c>
      <c r="K1142" t="s">
        <v>4353</v>
      </c>
      <c r="L1142" t="s">
        <v>6157</v>
      </c>
      <c r="M1142" t="s">
        <v>7103</v>
      </c>
      <c r="N1142" t="s">
        <v>1532</v>
      </c>
      <c r="O1142" t="s">
        <v>6987</v>
      </c>
      <c r="P1142" t="s">
        <v>3968</v>
      </c>
      <c r="Q1142" t="s">
        <v>4403</v>
      </c>
      <c r="R1142" t="s">
        <v>6157</v>
      </c>
      <c r="S1142" t="s">
        <v>4353</v>
      </c>
      <c r="T1142" t="s">
        <v>4353</v>
      </c>
      <c r="U1142" t="s">
        <v>6157</v>
      </c>
      <c r="X1142" t="s">
        <v>6157</v>
      </c>
      <c r="Y1142" t="s">
        <v>6157</v>
      </c>
      <c r="Z1142" t="s">
        <v>6157</v>
      </c>
      <c r="AA1142" t="s">
        <v>4021</v>
      </c>
      <c r="AB1142" t="s">
        <v>6157</v>
      </c>
      <c r="AC1142" t="s">
        <v>6157</v>
      </c>
      <c r="AD1142" t="s">
        <v>6157</v>
      </c>
      <c r="AE1142" t="s">
        <v>6157</v>
      </c>
      <c r="AF1142" t="s">
        <v>6157</v>
      </c>
      <c r="AG1142" t="s">
        <v>6157</v>
      </c>
      <c r="AH1142" t="s">
        <v>6157</v>
      </c>
      <c r="AI1142" t="s">
        <v>6157</v>
      </c>
      <c r="AJ1142" t="s">
        <v>4588</v>
      </c>
      <c r="AK1142" t="s">
        <v>4858</v>
      </c>
      <c r="AL1142" t="s">
        <v>268</v>
      </c>
      <c r="AM1142" t="s">
        <v>264</v>
      </c>
      <c r="AN1142" t="s">
        <v>4353</v>
      </c>
      <c r="AO1142" s="29">
        <v>-9</v>
      </c>
      <c r="AP1142">
        <v>-29.040369999999999</v>
      </c>
      <c r="AQ1142">
        <v>137.62665000000001</v>
      </c>
      <c r="AR1142" t="s">
        <v>1532</v>
      </c>
      <c r="AS1142">
        <v>0</v>
      </c>
      <c r="AT1142" t="s">
        <v>4353</v>
      </c>
      <c r="AU1142" t="s">
        <v>274</v>
      </c>
      <c r="AV1142" t="s">
        <v>4353</v>
      </c>
      <c r="AW1142" t="s">
        <v>4353</v>
      </c>
      <c r="AX1142" t="s">
        <v>6157</v>
      </c>
      <c r="AY1142">
        <v>-46289</v>
      </c>
      <c r="AZ1142">
        <v>-46289</v>
      </c>
      <c r="BA1142" t="s">
        <v>7018</v>
      </c>
      <c r="BB1142" t="s">
        <v>4785</v>
      </c>
      <c r="BC1142" t="s">
        <v>6157</v>
      </c>
      <c r="BH1142" t="s">
        <v>4144</v>
      </c>
      <c r="BI1142" t="s">
        <v>7195</v>
      </c>
      <c r="BJ1142" t="s">
        <v>4164</v>
      </c>
      <c r="BK1142" t="s">
        <v>4165</v>
      </c>
      <c r="BL1142">
        <v>2016</v>
      </c>
      <c r="BM1142"/>
      <c r="BN1142"/>
      <c r="BO1142"/>
      <c r="BP1142"/>
      <c r="BW1142"/>
      <c r="BY1142"/>
      <c r="CF1142">
        <v>1</v>
      </c>
      <c r="CI1142">
        <v>-7.8</v>
      </c>
      <c r="CK1142">
        <v>8.4</v>
      </c>
    </row>
    <row r="1143" spans="1:89" ht="16" customHeight="1">
      <c r="A1143">
        <v>1142</v>
      </c>
      <c r="B1143" t="s">
        <v>7107</v>
      </c>
      <c r="C1143" s="2">
        <v>44970</v>
      </c>
      <c r="E1143" t="s">
        <v>2052</v>
      </c>
      <c r="F1143" t="s">
        <v>2052</v>
      </c>
      <c r="G1143" t="s">
        <v>3941</v>
      </c>
      <c r="H1143" t="s">
        <v>6157</v>
      </c>
      <c r="I1143" t="s">
        <v>4625</v>
      </c>
      <c r="J1143" t="s">
        <v>4626</v>
      </c>
      <c r="K1143" t="s">
        <v>4353</v>
      </c>
      <c r="L1143" t="s">
        <v>6157</v>
      </c>
      <c r="M1143" t="s">
        <v>7103</v>
      </c>
      <c r="N1143" t="s">
        <v>1532</v>
      </c>
      <c r="O1143" t="s">
        <v>6987</v>
      </c>
      <c r="P1143" t="s">
        <v>3968</v>
      </c>
      <c r="Q1143" t="s">
        <v>4403</v>
      </c>
      <c r="R1143" t="s">
        <v>6157</v>
      </c>
      <c r="S1143" t="s">
        <v>4353</v>
      </c>
      <c r="T1143" t="s">
        <v>4353</v>
      </c>
      <c r="U1143" t="s">
        <v>6157</v>
      </c>
      <c r="X1143" t="s">
        <v>6157</v>
      </c>
      <c r="Y1143" t="s">
        <v>6157</v>
      </c>
      <c r="Z1143" t="s">
        <v>6157</v>
      </c>
      <c r="AA1143" t="s">
        <v>4021</v>
      </c>
      <c r="AB1143" t="s">
        <v>6157</v>
      </c>
      <c r="AC1143" t="s">
        <v>6157</v>
      </c>
      <c r="AD1143" t="s">
        <v>6157</v>
      </c>
      <c r="AE1143" t="s">
        <v>6157</v>
      </c>
      <c r="AF1143" t="s">
        <v>6157</v>
      </c>
      <c r="AG1143" t="s">
        <v>6157</v>
      </c>
      <c r="AH1143" t="s">
        <v>6157</v>
      </c>
      <c r="AI1143" t="s">
        <v>6157</v>
      </c>
      <c r="AJ1143" t="s">
        <v>4588</v>
      </c>
      <c r="AK1143" t="s">
        <v>4858</v>
      </c>
      <c r="AL1143" t="s">
        <v>268</v>
      </c>
      <c r="AM1143" t="s">
        <v>264</v>
      </c>
      <c r="AN1143" t="s">
        <v>4353</v>
      </c>
      <c r="AO1143" s="29">
        <v>5</v>
      </c>
      <c r="AP1143">
        <v>-28.141670000000001</v>
      </c>
      <c r="AQ1143">
        <v>137.55833000000001</v>
      </c>
      <c r="AR1143" t="s">
        <v>1532</v>
      </c>
      <c r="AS1143">
        <v>0</v>
      </c>
      <c r="AT1143" t="s">
        <v>4353</v>
      </c>
      <c r="AU1143" t="s">
        <v>274</v>
      </c>
      <c r="AV1143" t="s">
        <v>4353</v>
      </c>
      <c r="AW1143" t="s">
        <v>4353</v>
      </c>
      <c r="AX1143" t="s">
        <v>6157</v>
      </c>
      <c r="AY1143">
        <v>-46415</v>
      </c>
      <c r="AZ1143">
        <v>-46415</v>
      </c>
      <c r="BA1143" t="s">
        <v>7018</v>
      </c>
      <c r="BB1143" t="s">
        <v>4785</v>
      </c>
      <c r="BC1143" t="s">
        <v>6157</v>
      </c>
      <c r="BH1143" t="s">
        <v>4144</v>
      </c>
      <c r="BI1143" t="s">
        <v>7195</v>
      </c>
      <c r="BJ1143" t="s">
        <v>4164</v>
      </c>
      <c r="BK1143" t="s">
        <v>4165</v>
      </c>
      <c r="BL1143">
        <v>2016</v>
      </c>
      <c r="BM1143"/>
      <c r="BN1143"/>
      <c r="BO1143"/>
      <c r="BP1143"/>
      <c r="BW1143"/>
      <c r="BY1143"/>
      <c r="CF1143">
        <v>1</v>
      </c>
      <c r="CI1143">
        <v>-3.4</v>
      </c>
      <c r="CK1143">
        <v>5.3</v>
      </c>
    </row>
    <row r="1144" spans="1:89" ht="16" customHeight="1">
      <c r="A1144">
        <v>1143</v>
      </c>
      <c r="B1144" t="s">
        <v>7107</v>
      </c>
      <c r="C1144" s="2">
        <v>44970</v>
      </c>
      <c r="E1144" t="s">
        <v>2166</v>
      </c>
      <c r="F1144" t="s">
        <v>2166</v>
      </c>
      <c r="G1144" t="s">
        <v>3941</v>
      </c>
      <c r="H1144" t="s">
        <v>6157</v>
      </c>
      <c r="I1144" t="s">
        <v>4625</v>
      </c>
      <c r="J1144" t="s">
        <v>4626</v>
      </c>
      <c r="K1144" t="s">
        <v>4353</v>
      </c>
      <c r="L1144" t="s">
        <v>6157</v>
      </c>
      <c r="M1144" t="s">
        <v>7103</v>
      </c>
      <c r="N1144" t="s">
        <v>1532</v>
      </c>
      <c r="O1144" t="s">
        <v>6987</v>
      </c>
      <c r="P1144" t="s">
        <v>3968</v>
      </c>
      <c r="Q1144" t="s">
        <v>4403</v>
      </c>
      <c r="R1144" t="s">
        <v>6157</v>
      </c>
      <c r="S1144" t="s">
        <v>4353</v>
      </c>
      <c r="T1144" t="s">
        <v>4353</v>
      </c>
      <c r="U1144" t="s">
        <v>6157</v>
      </c>
      <c r="X1144" t="s">
        <v>6157</v>
      </c>
      <c r="Y1144" t="s">
        <v>6157</v>
      </c>
      <c r="Z1144" t="s">
        <v>6157</v>
      </c>
      <c r="AA1144" t="s">
        <v>4021</v>
      </c>
      <c r="AB1144" t="s">
        <v>6157</v>
      </c>
      <c r="AC1144" t="s">
        <v>6157</v>
      </c>
      <c r="AD1144" t="s">
        <v>6157</v>
      </c>
      <c r="AE1144" t="s">
        <v>6157</v>
      </c>
      <c r="AF1144" t="s">
        <v>6157</v>
      </c>
      <c r="AG1144" t="s">
        <v>6157</v>
      </c>
      <c r="AH1144" t="s">
        <v>6157</v>
      </c>
      <c r="AI1144" t="s">
        <v>6157</v>
      </c>
      <c r="AJ1144" t="s">
        <v>4588</v>
      </c>
      <c r="AK1144" t="s">
        <v>4858</v>
      </c>
      <c r="AL1144" t="s">
        <v>268</v>
      </c>
      <c r="AM1144" t="s">
        <v>264</v>
      </c>
      <c r="AN1144" t="s">
        <v>4353</v>
      </c>
      <c r="AO1144" s="29">
        <v>0.10906929999999999</v>
      </c>
      <c r="AP1144">
        <v>-28.143000000000001</v>
      </c>
      <c r="AQ1144">
        <v>137.5419</v>
      </c>
      <c r="AR1144" t="s">
        <v>1532</v>
      </c>
      <c r="AS1144">
        <v>0</v>
      </c>
      <c r="AT1144" t="s">
        <v>4353</v>
      </c>
      <c r="AU1144" t="s">
        <v>274</v>
      </c>
      <c r="AV1144" t="s">
        <v>4353</v>
      </c>
      <c r="AW1144" t="s">
        <v>4353</v>
      </c>
      <c r="AX1144" t="s">
        <v>6157</v>
      </c>
      <c r="AY1144">
        <v>-46542</v>
      </c>
      <c r="AZ1144">
        <v>-46542</v>
      </c>
      <c r="BA1144" t="s">
        <v>7018</v>
      </c>
      <c r="BB1144" t="s">
        <v>4785</v>
      </c>
      <c r="BC1144" t="s">
        <v>6157</v>
      </c>
      <c r="BH1144" t="s">
        <v>4144</v>
      </c>
      <c r="BI1144" t="s">
        <v>7195</v>
      </c>
      <c r="BJ1144" t="s">
        <v>4164</v>
      </c>
      <c r="BK1144" t="s">
        <v>4165</v>
      </c>
      <c r="BL1144">
        <v>2016</v>
      </c>
      <c r="BM1144"/>
      <c r="BN1144"/>
      <c r="BO1144"/>
      <c r="BP1144"/>
      <c r="BW1144"/>
      <c r="BY1144"/>
      <c r="CF1144">
        <v>1</v>
      </c>
      <c r="CI1144">
        <v>-5.2</v>
      </c>
      <c r="CK1144">
        <v>8.9</v>
      </c>
    </row>
    <row r="1145" spans="1:89" ht="16" customHeight="1">
      <c r="A1145">
        <v>1144</v>
      </c>
      <c r="B1145" t="s">
        <v>7107</v>
      </c>
      <c r="C1145" s="2">
        <v>44970</v>
      </c>
      <c r="E1145" t="s">
        <v>1952</v>
      </c>
      <c r="F1145" t="s">
        <v>1952</v>
      </c>
      <c r="G1145" t="s">
        <v>3941</v>
      </c>
      <c r="H1145" t="s">
        <v>6157</v>
      </c>
      <c r="I1145" t="s">
        <v>4625</v>
      </c>
      <c r="J1145" t="s">
        <v>4626</v>
      </c>
      <c r="K1145" t="s">
        <v>4353</v>
      </c>
      <c r="L1145" t="s">
        <v>6157</v>
      </c>
      <c r="M1145" t="s">
        <v>7103</v>
      </c>
      <c r="N1145" t="s">
        <v>1532</v>
      </c>
      <c r="O1145" t="s">
        <v>6987</v>
      </c>
      <c r="P1145" t="s">
        <v>3968</v>
      </c>
      <c r="Q1145" t="s">
        <v>4403</v>
      </c>
      <c r="R1145" t="s">
        <v>6157</v>
      </c>
      <c r="S1145" t="s">
        <v>4353</v>
      </c>
      <c r="T1145" t="s">
        <v>4353</v>
      </c>
      <c r="U1145" t="s">
        <v>6157</v>
      </c>
      <c r="X1145" t="s">
        <v>6157</v>
      </c>
      <c r="Y1145" t="s">
        <v>6157</v>
      </c>
      <c r="Z1145" t="s">
        <v>6157</v>
      </c>
      <c r="AA1145" t="s">
        <v>4021</v>
      </c>
      <c r="AB1145" t="s">
        <v>6157</v>
      </c>
      <c r="AC1145" t="s">
        <v>6157</v>
      </c>
      <c r="AD1145" t="s">
        <v>6157</v>
      </c>
      <c r="AE1145" t="s">
        <v>6157</v>
      </c>
      <c r="AF1145" t="s">
        <v>6157</v>
      </c>
      <c r="AG1145" t="s">
        <v>6157</v>
      </c>
      <c r="AH1145" t="s">
        <v>6157</v>
      </c>
      <c r="AI1145" t="s">
        <v>6157</v>
      </c>
      <c r="AJ1145" t="s">
        <v>4588</v>
      </c>
      <c r="AK1145" t="s">
        <v>4858</v>
      </c>
      <c r="AL1145" t="s">
        <v>268</v>
      </c>
      <c r="AM1145" t="s">
        <v>264</v>
      </c>
      <c r="AN1145" t="s">
        <v>4353</v>
      </c>
      <c r="AO1145" s="29">
        <v>5</v>
      </c>
      <c r="AP1145">
        <v>-28.04167</v>
      </c>
      <c r="AQ1145">
        <v>137.53083000000001</v>
      </c>
      <c r="AR1145" t="s">
        <v>1532</v>
      </c>
      <c r="AS1145">
        <v>0</v>
      </c>
      <c r="AT1145" t="s">
        <v>4353</v>
      </c>
      <c r="AU1145" t="s">
        <v>274</v>
      </c>
      <c r="AV1145" t="s">
        <v>4353</v>
      </c>
      <c r="AW1145" t="s">
        <v>4353</v>
      </c>
      <c r="AX1145" t="s">
        <v>6157</v>
      </c>
      <c r="AY1145">
        <v>-46542</v>
      </c>
      <c r="AZ1145">
        <v>-46542</v>
      </c>
      <c r="BA1145" t="s">
        <v>7018</v>
      </c>
      <c r="BB1145" t="s">
        <v>4785</v>
      </c>
      <c r="BC1145" t="s">
        <v>6157</v>
      </c>
      <c r="BH1145" t="s">
        <v>4144</v>
      </c>
      <c r="BI1145" t="s">
        <v>7195</v>
      </c>
      <c r="BJ1145" t="s">
        <v>4164</v>
      </c>
      <c r="BK1145" t="s">
        <v>4165</v>
      </c>
      <c r="BL1145">
        <v>2016</v>
      </c>
      <c r="BM1145"/>
      <c r="BN1145"/>
      <c r="BO1145"/>
      <c r="BP1145"/>
      <c r="BW1145"/>
      <c r="BY1145"/>
      <c r="CF1145">
        <v>1</v>
      </c>
      <c r="CI1145">
        <v>-4.5</v>
      </c>
      <c r="CK1145">
        <v>6</v>
      </c>
    </row>
    <row r="1146" spans="1:89" ht="16" customHeight="1">
      <c r="A1146">
        <v>1145</v>
      </c>
      <c r="B1146" t="s">
        <v>7107</v>
      </c>
      <c r="C1146" s="2">
        <v>44970</v>
      </c>
      <c r="E1146" t="s">
        <v>2170</v>
      </c>
      <c r="F1146" t="s">
        <v>2170</v>
      </c>
      <c r="G1146" t="s">
        <v>3941</v>
      </c>
      <c r="H1146" t="s">
        <v>6157</v>
      </c>
      <c r="I1146" t="s">
        <v>4625</v>
      </c>
      <c r="J1146" t="s">
        <v>4626</v>
      </c>
      <c r="K1146" t="s">
        <v>4353</v>
      </c>
      <c r="L1146" t="s">
        <v>6157</v>
      </c>
      <c r="M1146" t="s">
        <v>7103</v>
      </c>
      <c r="N1146" t="s">
        <v>1532</v>
      </c>
      <c r="O1146" t="s">
        <v>6987</v>
      </c>
      <c r="P1146" t="s">
        <v>3968</v>
      </c>
      <c r="Q1146" t="s">
        <v>4403</v>
      </c>
      <c r="R1146" t="s">
        <v>6157</v>
      </c>
      <c r="S1146" t="s">
        <v>4353</v>
      </c>
      <c r="T1146" t="s">
        <v>4353</v>
      </c>
      <c r="U1146" t="s">
        <v>6157</v>
      </c>
      <c r="X1146" t="s">
        <v>6157</v>
      </c>
      <c r="Y1146" t="s">
        <v>6157</v>
      </c>
      <c r="Z1146" t="s">
        <v>6157</v>
      </c>
      <c r="AA1146" t="s">
        <v>4021</v>
      </c>
      <c r="AB1146" t="s">
        <v>6157</v>
      </c>
      <c r="AC1146" t="s">
        <v>6157</v>
      </c>
      <c r="AD1146" t="s">
        <v>6157</v>
      </c>
      <c r="AE1146" t="s">
        <v>6157</v>
      </c>
      <c r="AF1146" t="s">
        <v>6157</v>
      </c>
      <c r="AG1146" t="s">
        <v>6157</v>
      </c>
      <c r="AH1146" t="s">
        <v>6157</v>
      </c>
      <c r="AI1146" t="s">
        <v>6157</v>
      </c>
      <c r="AJ1146" t="s">
        <v>4588</v>
      </c>
      <c r="AK1146" t="s">
        <v>4858</v>
      </c>
      <c r="AL1146" t="s">
        <v>268</v>
      </c>
      <c r="AM1146" t="s">
        <v>264</v>
      </c>
      <c r="AN1146" t="s">
        <v>4353</v>
      </c>
      <c r="AO1146" s="29">
        <v>-9.3450184000000007</v>
      </c>
      <c r="AP1146">
        <v>-28.927499999999998</v>
      </c>
      <c r="AQ1146">
        <v>137.48667</v>
      </c>
      <c r="AR1146" t="s">
        <v>1532</v>
      </c>
      <c r="AS1146">
        <v>0</v>
      </c>
      <c r="AT1146" t="s">
        <v>4353</v>
      </c>
      <c r="AU1146" t="s">
        <v>274</v>
      </c>
      <c r="AV1146" t="s">
        <v>4353</v>
      </c>
      <c r="AW1146" t="s">
        <v>4353</v>
      </c>
      <c r="AX1146" t="s">
        <v>6157</v>
      </c>
      <c r="AY1146">
        <v>-46542</v>
      </c>
      <c r="AZ1146">
        <v>-46542</v>
      </c>
      <c r="BA1146" t="s">
        <v>7018</v>
      </c>
      <c r="BB1146" t="s">
        <v>4785</v>
      </c>
      <c r="BC1146" t="s">
        <v>6157</v>
      </c>
      <c r="BH1146" t="s">
        <v>4144</v>
      </c>
      <c r="BI1146" t="s">
        <v>7195</v>
      </c>
      <c r="BJ1146" t="s">
        <v>4164</v>
      </c>
      <c r="BK1146" t="s">
        <v>4165</v>
      </c>
      <c r="BL1146">
        <v>2016</v>
      </c>
      <c r="BM1146"/>
      <c r="BN1146"/>
      <c r="BO1146"/>
      <c r="BP1146"/>
      <c r="BW1146"/>
      <c r="BY1146"/>
      <c r="CF1146">
        <v>1</v>
      </c>
      <c r="CI1146">
        <v>-0.9</v>
      </c>
      <c r="CK1146">
        <v>12.7</v>
      </c>
    </row>
    <row r="1147" spans="1:89" ht="16" customHeight="1">
      <c r="A1147">
        <v>1146</v>
      </c>
      <c r="B1147" t="s">
        <v>7107</v>
      </c>
      <c r="C1147" s="2">
        <v>44970</v>
      </c>
      <c r="E1147" t="s">
        <v>2052</v>
      </c>
      <c r="F1147" t="s">
        <v>2052</v>
      </c>
      <c r="G1147" t="s">
        <v>3941</v>
      </c>
      <c r="H1147" t="s">
        <v>6157</v>
      </c>
      <c r="I1147" t="s">
        <v>4625</v>
      </c>
      <c r="J1147" t="s">
        <v>4626</v>
      </c>
      <c r="K1147" t="s">
        <v>4353</v>
      </c>
      <c r="L1147" t="s">
        <v>6157</v>
      </c>
      <c r="M1147" t="s">
        <v>7103</v>
      </c>
      <c r="N1147" t="s">
        <v>1532</v>
      </c>
      <c r="O1147" t="s">
        <v>6987</v>
      </c>
      <c r="P1147" t="s">
        <v>3968</v>
      </c>
      <c r="Q1147" t="s">
        <v>4403</v>
      </c>
      <c r="R1147" t="s">
        <v>6157</v>
      </c>
      <c r="S1147" t="s">
        <v>4353</v>
      </c>
      <c r="T1147" t="s">
        <v>4353</v>
      </c>
      <c r="U1147" t="s">
        <v>6157</v>
      </c>
      <c r="X1147" t="s">
        <v>6157</v>
      </c>
      <c r="Y1147" t="s">
        <v>6157</v>
      </c>
      <c r="Z1147" t="s">
        <v>6157</v>
      </c>
      <c r="AA1147" t="s">
        <v>4021</v>
      </c>
      <c r="AB1147" t="s">
        <v>6157</v>
      </c>
      <c r="AC1147" t="s">
        <v>6157</v>
      </c>
      <c r="AD1147" t="s">
        <v>6157</v>
      </c>
      <c r="AE1147" t="s">
        <v>6157</v>
      </c>
      <c r="AF1147" t="s">
        <v>6157</v>
      </c>
      <c r="AG1147" t="s">
        <v>6157</v>
      </c>
      <c r="AH1147" t="s">
        <v>6157</v>
      </c>
      <c r="AI1147" t="s">
        <v>6157</v>
      </c>
      <c r="AJ1147" t="s">
        <v>4588</v>
      </c>
      <c r="AK1147" t="s">
        <v>4858</v>
      </c>
      <c r="AL1147" t="s">
        <v>268</v>
      </c>
      <c r="AM1147" t="s">
        <v>264</v>
      </c>
      <c r="AN1147" t="s">
        <v>4353</v>
      </c>
      <c r="AO1147" s="29">
        <v>5</v>
      </c>
      <c r="AP1147">
        <v>-28.141670000000001</v>
      </c>
      <c r="AQ1147">
        <v>137.55833000000001</v>
      </c>
      <c r="AR1147" t="s">
        <v>1532</v>
      </c>
      <c r="AS1147">
        <v>0</v>
      </c>
      <c r="AT1147" t="s">
        <v>4353</v>
      </c>
      <c r="AU1147" t="s">
        <v>274</v>
      </c>
      <c r="AV1147" t="s">
        <v>4353</v>
      </c>
      <c r="AW1147" t="s">
        <v>4353</v>
      </c>
      <c r="AX1147" t="s">
        <v>6157</v>
      </c>
      <c r="AY1147">
        <v>-46638</v>
      </c>
      <c r="AZ1147">
        <v>-46638</v>
      </c>
      <c r="BA1147" t="s">
        <v>7018</v>
      </c>
      <c r="BB1147" t="s">
        <v>4785</v>
      </c>
      <c r="BC1147" t="s">
        <v>6157</v>
      </c>
      <c r="BH1147" t="s">
        <v>4144</v>
      </c>
      <c r="BI1147" t="s">
        <v>7195</v>
      </c>
      <c r="BJ1147" t="s">
        <v>4164</v>
      </c>
      <c r="BK1147" t="s">
        <v>4165</v>
      </c>
      <c r="BL1147">
        <v>2016</v>
      </c>
      <c r="BM1147"/>
      <c r="BN1147"/>
      <c r="BO1147"/>
      <c r="BP1147"/>
      <c r="BW1147">
        <v>-16.5</v>
      </c>
      <c r="BY1147"/>
      <c r="CF1147">
        <v>1</v>
      </c>
      <c r="CI1147">
        <v>-3.4</v>
      </c>
      <c r="CK1147">
        <v>5.5</v>
      </c>
    </row>
    <row r="1148" spans="1:89" ht="16" customHeight="1">
      <c r="A1148">
        <v>1147</v>
      </c>
      <c r="B1148" t="s">
        <v>7107</v>
      </c>
      <c r="C1148" s="2">
        <v>44970</v>
      </c>
      <c r="E1148" t="s">
        <v>2056</v>
      </c>
      <c r="F1148" t="s">
        <v>2056</v>
      </c>
      <c r="G1148" t="s">
        <v>3941</v>
      </c>
      <c r="H1148" t="s">
        <v>6157</v>
      </c>
      <c r="I1148" t="s">
        <v>4625</v>
      </c>
      <c r="J1148" t="s">
        <v>4626</v>
      </c>
      <c r="K1148" t="s">
        <v>4353</v>
      </c>
      <c r="L1148" t="s">
        <v>6157</v>
      </c>
      <c r="M1148" t="s">
        <v>7103</v>
      </c>
      <c r="N1148" t="s">
        <v>1532</v>
      </c>
      <c r="O1148" t="s">
        <v>6987</v>
      </c>
      <c r="P1148" t="s">
        <v>3968</v>
      </c>
      <c r="Q1148" t="s">
        <v>4403</v>
      </c>
      <c r="R1148" t="s">
        <v>6157</v>
      </c>
      <c r="S1148" t="s">
        <v>4353</v>
      </c>
      <c r="T1148" t="s">
        <v>4353</v>
      </c>
      <c r="U1148" t="s">
        <v>6157</v>
      </c>
      <c r="X1148" t="s">
        <v>6157</v>
      </c>
      <c r="Y1148" t="s">
        <v>6157</v>
      </c>
      <c r="Z1148" t="s">
        <v>6157</v>
      </c>
      <c r="AA1148" t="s">
        <v>4021</v>
      </c>
      <c r="AB1148" t="s">
        <v>6157</v>
      </c>
      <c r="AC1148" t="s">
        <v>6157</v>
      </c>
      <c r="AD1148" t="s">
        <v>6157</v>
      </c>
      <c r="AE1148" t="s">
        <v>6157</v>
      </c>
      <c r="AF1148" t="s">
        <v>6157</v>
      </c>
      <c r="AG1148" t="s">
        <v>6157</v>
      </c>
      <c r="AH1148" t="s">
        <v>6157</v>
      </c>
      <c r="AI1148" t="s">
        <v>6157</v>
      </c>
      <c r="AJ1148" t="s">
        <v>4588</v>
      </c>
      <c r="AK1148" t="s">
        <v>4858</v>
      </c>
      <c r="AL1148" t="s">
        <v>268</v>
      </c>
      <c r="AM1148" t="s">
        <v>264</v>
      </c>
      <c r="AN1148" t="s">
        <v>4353</v>
      </c>
      <c r="AO1148" s="29">
        <v>-9</v>
      </c>
      <c r="AP1148">
        <v>-29.040369999999999</v>
      </c>
      <c r="AQ1148">
        <v>137.62665000000001</v>
      </c>
      <c r="AR1148" t="s">
        <v>1532</v>
      </c>
      <c r="AS1148">
        <v>0</v>
      </c>
      <c r="AT1148" t="s">
        <v>4353</v>
      </c>
      <c r="AU1148" t="s">
        <v>274</v>
      </c>
      <c r="AV1148" t="s">
        <v>4353</v>
      </c>
      <c r="AW1148" t="s">
        <v>4353</v>
      </c>
      <c r="AX1148" t="s">
        <v>6157</v>
      </c>
      <c r="AY1148">
        <v>-46669</v>
      </c>
      <c r="AZ1148">
        <v>-46669</v>
      </c>
      <c r="BA1148" t="s">
        <v>7018</v>
      </c>
      <c r="BB1148" t="s">
        <v>4785</v>
      </c>
      <c r="BC1148" t="s">
        <v>6157</v>
      </c>
      <c r="BH1148" t="s">
        <v>4144</v>
      </c>
      <c r="BI1148" t="s">
        <v>7195</v>
      </c>
      <c r="BJ1148" t="s">
        <v>4164</v>
      </c>
      <c r="BK1148" t="s">
        <v>4165</v>
      </c>
      <c r="BL1148">
        <v>2016</v>
      </c>
      <c r="BM1148"/>
      <c r="BN1148"/>
      <c r="BO1148"/>
      <c r="BP1148"/>
      <c r="BW1148">
        <v>-19.3</v>
      </c>
      <c r="BY1148"/>
      <c r="CF1148">
        <v>1</v>
      </c>
      <c r="CI1148">
        <v>-8.6</v>
      </c>
      <c r="CK1148">
        <v>5.9</v>
      </c>
    </row>
    <row r="1149" spans="1:89" ht="16" customHeight="1">
      <c r="A1149">
        <v>1148</v>
      </c>
      <c r="B1149" t="s">
        <v>7107</v>
      </c>
      <c r="C1149" s="2">
        <v>44970</v>
      </c>
      <c r="E1149" t="s">
        <v>2031</v>
      </c>
      <c r="F1149" t="s">
        <v>2031</v>
      </c>
      <c r="G1149" t="s">
        <v>3941</v>
      </c>
      <c r="H1149" t="s">
        <v>6157</v>
      </c>
      <c r="I1149" t="s">
        <v>4625</v>
      </c>
      <c r="J1149" t="s">
        <v>4626</v>
      </c>
      <c r="K1149" t="s">
        <v>4353</v>
      </c>
      <c r="L1149" t="s">
        <v>6157</v>
      </c>
      <c r="M1149" t="s">
        <v>7103</v>
      </c>
      <c r="N1149" t="s">
        <v>1532</v>
      </c>
      <c r="O1149" t="s">
        <v>6987</v>
      </c>
      <c r="P1149" t="s">
        <v>3968</v>
      </c>
      <c r="Q1149" t="s">
        <v>4403</v>
      </c>
      <c r="R1149" t="s">
        <v>6157</v>
      </c>
      <c r="S1149" t="s">
        <v>4353</v>
      </c>
      <c r="T1149" t="s">
        <v>4353</v>
      </c>
      <c r="U1149" t="s">
        <v>6157</v>
      </c>
      <c r="X1149" t="s">
        <v>6157</v>
      </c>
      <c r="Y1149" t="s">
        <v>6157</v>
      </c>
      <c r="Z1149" t="s">
        <v>6157</v>
      </c>
      <c r="AA1149" t="s">
        <v>4021</v>
      </c>
      <c r="AB1149" t="s">
        <v>6157</v>
      </c>
      <c r="AC1149" t="s">
        <v>6157</v>
      </c>
      <c r="AD1149" t="s">
        <v>6157</v>
      </c>
      <c r="AE1149" t="s">
        <v>6157</v>
      </c>
      <c r="AF1149" t="s">
        <v>6157</v>
      </c>
      <c r="AG1149" t="s">
        <v>6157</v>
      </c>
      <c r="AH1149" t="s">
        <v>6157</v>
      </c>
      <c r="AI1149" t="s">
        <v>6157</v>
      </c>
      <c r="AJ1149" t="s">
        <v>4588</v>
      </c>
      <c r="AK1149" t="s">
        <v>4858</v>
      </c>
      <c r="AL1149" t="s">
        <v>268</v>
      </c>
      <c r="AM1149" t="s">
        <v>264</v>
      </c>
      <c r="AN1149" t="s">
        <v>4353</v>
      </c>
      <c r="AO1149" s="29">
        <v>-9</v>
      </c>
      <c r="AP1149">
        <v>-29.040369999999999</v>
      </c>
      <c r="AQ1149">
        <v>137.62665000000001</v>
      </c>
      <c r="AR1149" t="s">
        <v>1532</v>
      </c>
      <c r="AS1149">
        <v>0</v>
      </c>
      <c r="AT1149" t="s">
        <v>4353</v>
      </c>
      <c r="AU1149" t="s">
        <v>274</v>
      </c>
      <c r="AV1149" t="s">
        <v>4353</v>
      </c>
      <c r="AW1149" t="s">
        <v>4353</v>
      </c>
      <c r="AX1149" t="s">
        <v>6157</v>
      </c>
      <c r="AY1149">
        <v>-46669</v>
      </c>
      <c r="AZ1149">
        <v>-46669</v>
      </c>
      <c r="BA1149" t="s">
        <v>7018</v>
      </c>
      <c r="BB1149" t="s">
        <v>4785</v>
      </c>
      <c r="BC1149" t="s">
        <v>6157</v>
      </c>
      <c r="BH1149" t="s">
        <v>4144</v>
      </c>
      <c r="BI1149" t="s">
        <v>7195</v>
      </c>
      <c r="BJ1149" t="s">
        <v>4164</v>
      </c>
      <c r="BK1149" t="s">
        <v>4165</v>
      </c>
      <c r="BL1149">
        <v>2016</v>
      </c>
      <c r="BM1149"/>
      <c r="BN1149"/>
      <c r="BO1149"/>
      <c r="BP1149"/>
      <c r="BW1149"/>
      <c r="BY1149"/>
      <c r="CF1149">
        <v>1</v>
      </c>
      <c r="CI1149">
        <v>-3.6</v>
      </c>
      <c r="CK1149">
        <v>14.1</v>
      </c>
    </row>
    <row r="1150" spans="1:89" ht="16" customHeight="1">
      <c r="A1150">
        <v>1149</v>
      </c>
      <c r="B1150" t="s">
        <v>7107</v>
      </c>
      <c r="C1150" s="2">
        <v>44970</v>
      </c>
      <c r="E1150" t="s">
        <v>2041</v>
      </c>
      <c r="F1150" t="s">
        <v>2041</v>
      </c>
      <c r="G1150" t="s">
        <v>3941</v>
      </c>
      <c r="H1150" t="s">
        <v>6157</v>
      </c>
      <c r="I1150" t="s">
        <v>4625</v>
      </c>
      <c r="J1150" t="s">
        <v>4626</v>
      </c>
      <c r="K1150" t="s">
        <v>4353</v>
      </c>
      <c r="L1150" t="s">
        <v>6157</v>
      </c>
      <c r="M1150" t="s">
        <v>7103</v>
      </c>
      <c r="N1150" t="s">
        <v>1532</v>
      </c>
      <c r="O1150" t="s">
        <v>6987</v>
      </c>
      <c r="P1150" t="s">
        <v>3968</v>
      </c>
      <c r="Q1150" t="s">
        <v>4403</v>
      </c>
      <c r="R1150" t="s">
        <v>6157</v>
      </c>
      <c r="S1150" t="s">
        <v>4353</v>
      </c>
      <c r="T1150" t="s">
        <v>4353</v>
      </c>
      <c r="U1150" t="s">
        <v>6157</v>
      </c>
      <c r="X1150" t="s">
        <v>6157</v>
      </c>
      <c r="Y1150" t="s">
        <v>6157</v>
      </c>
      <c r="Z1150" t="s">
        <v>6157</v>
      </c>
      <c r="AA1150" t="s">
        <v>4021</v>
      </c>
      <c r="AB1150" t="s">
        <v>6157</v>
      </c>
      <c r="AC1150" t="s">
        <v>6157</v>
      </c>
      <c r="AD1150" t="s">
        <v>6157</v>
      </c>
      <c r="AE1150" t="s">
        <v>6157</v>
      </c>
      <c r="AF1150" t="s">
        <v>6157</v>
      </c>
      <c r="AG1150" t="s">
        <v>6157</v>
      </c>
      <c r="AH1150" t="s">
        <v>6157</v>
      </c>
      <c r="AI1150" t="s">
        <v>6157</v>
      </c>
      <c r="AJ1150" t="s">
        <v>4588</v>
      </c>
      <c r="AK1150" t="s">
        <v>4858</v>
      </c>
      <c r="AL1150" t="s">
        <v>268</v>
      </c>
      <c r="AM1150" t="s">
        <v>264</v>
      </c>
      <c r="AN1150" t="s">
        <v>4353</v>
      </c>
      <c r="AO1150" s="29">
        <v>-16</v>
      </c>
      <c r="AP1150">
        <v>-28.914169999999999</v>
      </c>
      <c r="AQ1150">
        <v>137.32832999999999</v>
      </c>
      <c r="AR1150" t="s">
        <v>1532</v>
      </c>
      <c r="AS1150">
        <v>0</v>
      </c>
      <c r="AT1150" t="s">
        <v>4353</v>
      </c>
      <c r="AU1150" t="s">
        <v>274</v>
      </c>
      <c r="AV1150" t="s">
        <v>4353</v>
      </c>
      <c r="AW1150" t="s">
        <v>4353</v>
      </c>
      <c r="AX1150" t="s">
        <v>6157</v>
      </c>
      <c r="AY1150">
        <v>-46669</v>
      </c>
      <c r="AZ1150">
        <v>-46669</v>
      </c>
      <c r="BA1150" t="s">
        <v>7018</v>
      </c>
      <c r="BB1150" t="s">
        <v>4785</v>
      </c>
      <c r="BC1150" t="s">
        <v>6157</v>
      </c>
      <c r="BH1150" t="s">
        <v>4144</v>
      </c>
      <c r="BI1150" t="s">
        <v>7195</v>
      </c>
      <c r="BJ1150" t="s">
        <v>4164</v>
      </c>
      <c r="BK1150" t="s">
        <v>4165</v>
      </c>
      <c r="BL1150">
        <v>2016</v>
      </c>
      <c r="BM1150"/>
      <c r="BN1150"/>
      <c r="BO1150"/>
      <c r="BP1150"/>
      <c r="BW1150"/>
      <c r="BY1150"/>
      <c r="CF1150">
        <v>1</v>
      </c>
      <c r="CI1150">
        <v>-2.8</v>
      </c>
      <c r="CK1150">
        <v>2.9</v>
      </c>
    </row>
    <row r="1151" spans="1:89" ht="16" customHeight="1">
      <c r="A1151">
        <v>1150</v>
      </c>
      <c r="B1151" t="s">
        <v>7107</v>
      </c>
      <c r="C1151" s="2">
        <v>44970</v>
      </c>
      <c r="E1151" t="s">
        <v>2052</v>
      </c>
      <c r="F1151" t="s">
        <v>2052</v>
      </c>
      <c r="G1151" t="s">
        <v>3941</v>
      </c>
      <c r="H1151" t="s">
        <v>6157</v>
      </c>
      <c r="I1151" t="s">
        <v>4625</v>
      </c>
      <c r="J1151" t="s">
        <v>4626</v>
      </c>
      <c r="K1151" t="s">
        <v>4353</v>
      </c>
      <c r="L1151" t="s">
        <v>6157</v>
      </c>
      <c r="M1151" t="s">
        <v>7103</v>
      </c>
      <c r="N1151" t="s">
        <v>1532</v>
      </c>
      <c r="O1151" t="s">
        <v>6987</v>
      </c>
      <c r="P1151" t="s">
        <v>3968</v>
      </c>
      <c r="Q1151" t="s">
        <v>4403</v>
      </c>
      <c r="R1151" t="s">
        <v>6157</v>
      </c>
      <c r="S1151" t="s">
        <v>4353</v>
      </c>
      <c r="T1151" t="s">
        <v>4353</v>
      </c>
      <c r="U1151" t="s">
        <v>6157</v>
      </c>
      <c r="X1151" t="s">
        <v>6157</v>
      </c>
      <c r="Y1151" t="s">
        <v>6157</v>
      </c>
      <c r="Z1151" t="s">
        <v>6157</v>
      </c>
      <c r="AA1151" t="s">
        <v>4021</v>
      </c>
      <c r="AB1151" t="s">
        <v>6157</v>
      </c>
      <c r="AC1151" t="s">
        <v>6157</v>
      </c>
      <c r="AD1151" t="s">
        <v>6157</v>
      </c>
      <c r="AE1151" t="s">
        <v>6157</v>
      </c>
      <c r="AF1151" t="s">
        <v>6157</v>
      </c>
      <c r="AG1151" t="s">
        <v>6157</v>
      </c>
      <c r="AH1151" t="s">
        <v>6157</v>
      </c>
      <c r="AI1151" t="s">
        <v>6157</v>
      </c>
      <c r="AJ1151" t="s">
        <v>4588</v>
      </c>
      <c r="AK1151" t="s">
        <v>4858</v>
      </c>
      <c r="AL1151" t="s">
        <v>268</v>
      </c>
      <c r="AM1151" t="s">
        <v>264</v>
      </c>
      <c r="AN1151" t="s">
        <v>4353</v>
      </c>
      <c r="AO1151" s="29">
        <v>5</v>
      </c>
      <c r="AP1151">
        <v>-28.141670000000001</v>
      </c>
      <c r="AQ1151">
        <v>137.55833000000001</v>
      </c>
      <c r="AR1151" t="s">
        <v>1532</v>
      </c>
      <c r="AS1151">
        <v>0</v>
      </c>
      <c r="AT1151" t="s">
        <v>4353</v>
      </c>
      <c r="AU1151" t="s">
        <v>274</v>
      </c>
      <c r="AV1151" t="s">
        <v>4353</v>
      </c>
      <c r="AW1151" t="s">
        <v>4353</v>
      </c>
      <c r="AX1151" t="s">
        <v>6157</v>
      </c>
      <c r="AY1151">
        <v>-46701</v>
      </c>
      <c r="AZ1151">
        <v>-46701</v>
      </c>
      <c r="BA1151" t="s">
        <v>7018</v>
      </c>
      <c r="BB1151" t="s">
        <v>4785</v>
      </c>
      <c r="BC1151" t="s">
        <v>6157</v>
      </c>
      <c r="BH1151" t="s">
        <v>4144</v>
      </c>
      <c r="BI1151" t="s">
        <v>7195</v>
      </c>
      <c r="BJ1151" t="s">
        <v>4164</v>
      </c>
      <c r="BK1151" t="s">
        <v>4165</v>
      </c>
      <c r="BL1151">
        <v>2016</v>
      </c>
      <c r="BM1151"/>
      <c r="BN1151"/>
      <c r="BO1151"/>
      <c r="BP1151"/>
      <c r="BW1151"/>
      <c r="BY1151"/>
      <c r="CF1151">
        <v>1</v>
      </c>
      <c r="CI1151">
        <v>-3.9</v>
      </c>
      <c r="CK1151">
        <v>1.6</v>
      </c>
    </row>
    <row r="1152" spans="1:89" ht="16" customHeight="1">
      <c r="A1152">
        <v>1151</v>
      </c>
      <c r="B1152" t="s">
        <v>7107</v>
      </c>
      <c r="C1152" s="2">
        <v>44970</v>
      </c>
      <c r="E1152" t="s">
        <v>2031</v>
      </c>
      <c r="F1152" t="s">
        <v>2031</v>
      </c>
      <c r="G1152" t="s">
        <v>3941</v>
      </c>
      <c r="H1152" t="s">
        <v>6157</v>
      </c>
      <c r="I1152" t="s">
        <v>4625</v>
      </c>
      <c r="J1152" t="s">
        <v>4626</v>
      </c>
      <c r="K1152" t="s">
        <v>4353</v>
      </c>
      <c r="L1152" t="s">
        <v>6157</v>
      </c>
      <c r="M1152" t="s">
        <v>7103</v>
      </c>
      <c r="N1152" t="s">
        <v>1532</v>
      </c>
      <c r="O1152" t="s">
        <v>6987</v>
      </c>
      <c r="P1152" t="s">
        <v>3968</v>
      </c>
      <c r="Q1152" t="s">
        <v>4403</v>
      </c>
      <c r="R1152" t="s">
        <v>6157</v>
      </c>
      <c r="S1152" t="s">
        <v>4353</v>
      </c>
      <c r="T1152" t="s">
        <v>4353</v>
      </c>
      <c r="U1152" t="s">
        <v>6157</v>
      </c>
      <c r="X1152" t="s">
        <v>6157</v>
      </c>
      <c r="Y1152" t="s">
        <v>6157</v>
      </c>
      <c r="Z1152" t="s">
        <v>6157</v>
      </c>
      <c r="AA1152" t="s">
        <v>4021</v>
      </c>
      <c r="AB1152" t="s">
        <v>6157</v>
      </c>
      <c r="AC1152" t="s">
        <v>6157</v>
      </c>
      <c r="AD1152" t="s">
        <v>6157</v>
      </c>
      <c r="AE1152" t="s">
        <v>6157</v>
      </c>
      <c r="AF1152" t="s">
        <v>6157</v>
      </c>
      <c r="AG1152" t="s">
        <v>6157</v>
      </c>
      <c r="AH1152" t="s">
        <v>6157</v>
      </c>
      <c r="AI1152" t="s">
        <v>6157</v>
      </c>
      <c r="AJ1152" t="s">
        <v>4588</v>
      </c>
      <c r="AK1152" t="s">
        <v>4858</v>
      </c>
      <c r="AL1152" t="s">
        <v>268</v>
      </c>
      <c r="AM1152" t="s">
        <v>264</v>
      </c>
      <c r="AN1152" t="s">
        <v>4353</v>
      </c>
      <c r="AO1152" s="29">
        <v>5</v>
      </c>
      <c r="AP1152">
        <v>-28.141670000000001</v>
      </c>
      <c r="AQ1152">
        <v>137.55833000000001</v>
      </c>
      <c r="AR1152" t="s">
        <v>1532</v>
      </c>
      <c r="AS1152">
        <v>0</v>
      </c>
      <c r="AT1152" t="s">
        <v>4353</v>
      </c>
      <c r="AU1152" t="s">
        <v>274</v>
      </c>
      <c r="AV1152" t="s">
        <v>4353</v>
      </c>
      <c r="AW1152" t="s">
        <v>4353</v>
      </c>
      <c r="AX1152" t="s">
        <v>6157</v>
      </c>
      <c r="AY1152">
        <v>-46733</v>
      </c>
      <c r="AZ1152">
        <v>-46733</v>
      </c>
      <c r="BA1152" t="s">
        <v>7018</v>
      </c>
      <c r="BB1152" t="s">
        <v>4785</v>
      </c>
      <c r="BC1152" t="s">
        <v>6157</v>
      </c>
      <c r="BH1152" t="s">
        <v>4144</v>
      </c>
      <c r="BI1152" t="s">
        <v>7195</v>
      </c>
      <c r="BJ1152" t="s">
        <v>4164</v>
      </c>
      <c r="BK1152" t="s">
        <v>4165</v>
      </c>
      <c r="BL1152">
        <v>2016</v>
      </c>
      <c r="BM1152"/>
      <c r="BN1152"/>
      <c r="BO1152"/>
      <c r="BP1152"/>
      <c r="BW1152"/>
      <c r="BY1152"/>
      <c r="CF1152">
        <v>1</v>
      </c>
      <c r="CI1152">
        <v>-7.7</v>
      </c>
      <c r="CK1152">
        <v>8.1999999999999993</v>
      </c>
    </row>
    <row r="1153" spans="1:89" ht="16" customHeight="1">
      <c r="A1153">
        <v>1152</v>
      </c>
      <c r="B1153" t="s">
        <v>7107</v>
      </c>
      <c r="C1153" s="2">
        <v>44970</v>
      </c>
      <c r="E1153" t="s">
        <v>2058</v>
      </c>
      <c r="F1153" t="s">
        <v>2058</v>
      </c>
      <c r="G1153" t="s">
        <v>3941</v>
      </c>
      <c r="H1153" t="s">
        <v>6157</v>
      </c>
      <c r="I1153" t="s">
        <v>4625</v>
      </c>
      <c r="J1153" t="s">
        <v>4626</v>
      </c>
      <c r="K1153" t="s">
        <v>4353</v>
      </c>
      <c r="L1153" t="s">
        <v>6157</v>
      </c>
      <c r="M1153" t="s">
        <v>7103</v>
      </c>
      <c r="N1153" t="s">
        <v>1532</v>
      </c>
      <c r="O1153" t="s">
        <v>6987</v>
      </c>
      <c r="P1153" t="s">
        <v>3968</v>
      </c>
      <c r="Q1153" t="s">
        <v>4403</v>
      </c>
      <c r="R1153" t="s">
        <v>6157</v>
      </c>
      <c r="S1153" t="s">
        <v>4353</v>
      </c>
      <c r="T1153" t="s">
        <v>4353</v>
      </c>
      <c r="U1153" t="s">
        <v>6157</v>
      </c>
      <c r="X1153" t="s">
        <v>6157</v>
      </c>
      <c r="Y1153" t="s">
        <v>6157</v>
      </c>
      <c r="Z1153" t="s">
        <v>6157</v>
      </c>
      <c r="AA1153" t="s">
        <v>4021</v>
      </c>
      <c r="AB1153" t="s">
        <v>6157</v>
      </c>
      <c r="AC1153" t="s">
        <v>6157</v>
      </c>
      <c r="AD1153" t="s">
        <v>6157</v>
      </c>
      <c r="AE1153" t="s">
        <v>6157</v>
      </c>
      <c r="AF1153" t="s">
        <v>6157</v>
      </c>
      <c r="AG1153" t="s">
        <v>6157</v>
      </c>
      <c r="AH1153" t="s">
        <v>6157</v>
      </c>
      <c r="AI1153" t="s">
        <v>6157</v>
      </c>
      <c r="AJ1153" t="s">
        <v>4588</v>
      </c>
      <c r="AK1153" t="s">
        <v>4858</v>
      </c>
      <c r="AL1153" t="s">
        <v>268</v>
      </c>
      <c r="AM1153" t="s">
        <v>264</v>
      </c>
      <c r="AN1153" t="s">
        <v>4353</v>
      </c>
      <c r="AO1153" s="29">
        <v>-2</v>
      </c>
      <c r="AP1153">
        <v>-28.576000000000001</v>
      </c>
      <c r="AQ1153">
        <v>137.583</v>
      </c>
      <c r="AR1153" t="s">
        <v>1532</v>
      </c>
      <c r="AS1153">
        <v>0</v>
      </c>
      <c r="AT1153" t="s">
        <v>4353</v>
      </c>
      <c r="AU1153" t="s">
        <v>274</v>
      </c>
      <c r="AV1153" t="s">
        <v>4353</v>
      </c>
      <c r="AW1153" t="s">
        <v>4353</v>
      </c>
      <c r="AX1153" t="s">
        <v>6157</v>
      </c>
      <c r="AY1153">
        <v>-46862</v>
      </c>
      <c r="AZ1153">
        <v>-46862</v>
      </c>
      <c r="BA1153" t="s">
        <v>7018</v>
      </c>
      <c r="BB1153" t="s">
        <v>4785</v>
      </c>
      <c r="BC1153" t="s">
        <v>6157</v>
      </c>
      <c r="BH1153" t="s">
        <v>4144</v>
      </c>
      <c r="BI1153" t="s">
        <v>7195</v>
      </c>
      <c r="BJ1153" t="s">
        <v>4164</v>
      </c>
      <c r="BK1153" t="s">
        <v>4165</v>
      </c>
      <c r="BL1153">
        <v>2016</v>
      </c>
      <c r="BM1153"/>
      <c r="BN1153"/>
      <c r="BO1153"/>
      <c r="BP1153"/>
      <c r="BW1153"/>
      <c r="BY1153"/>
      <c r="CF1153">
        <v>1</v>
      </c>
      <c r="CI1153">
        <v>-4.2</v>
      </c>
      <c r="CK1153">
        <v>4</v>
      </c>
    </row>
    <row r="1154" spans="1:89" ht="16" customHeight="1">
      <c r="A1154">
        <v>1153</v>
      </c>
      <c r="B1154" t="s">
        <v>7107</v>
      </c>
      <c r="C1154" s="2">
        <v>44970</v>
      </c>
      <c r="E1154" t="s">
        <v>2077</v>
      </c>
      <c r="F1154" t="s">
        <v>2077</v>
      </c>
      <c r="G1154" t="s">
        <v>3941</v>
      </c>
      <c r="H1154" t="s">
        <v>6157</v>
      </c>
      <c r="I1154" t="s">
        <v>4625</v>
      </c>
      <c r="J1154" t="s">
        <v>4626</v>
      </c>
      <c r="K1154" t="s">
        <v>4353</v>
      </c>
      <c r="L1154" t="s">
        <v>6157</v>
      </c>
      <c r="M1154" t="s">
        <v>7103</v>
      </c>
      <c r="N1154" t="s">
        <v>1532</v>
      </c>
      <c r="O1154" t="s">
        <v>6987</v>
      </c>
      <c r="P1154" t="s">
        <v>3968</v>
      </c>
      <c r="Q1154" t="s">
        <v>4403</v>
      </c>
      <c r="R1154" t="s">
        <v>6157</v>
      </c>
      <c r="S1154" t="s">
        <v>4353</v>
      </c>
      <c r="T1154" t="s">
        <v>4353</v>
      </c>
      <c r="U1154" t="s">
        <v>6157</v>
      </c>
      <c r="X1154" t="s">
        <v>6157</v>
      </c>
      <c r="Y1154" t="s">
        <v>6157</v>
      </c>
      <c r="Z1154" t="s">
        <v>6157</v>
      </c>
      <c r="AA1154" t="s">
        <v>4021</v>
      </c>
      <c r="AB1154" t="s">
        <v>6157</v>
      </c>
      <c r="AC1154" t="s">
        <v>6157</v>
      </c>
      <c r="AD1154" t="s">
        <v>6157</v>
      </c>
      <c r="AE1154" t="s">
        <v>6157</v>
      </c>
      <c r="AF1154" t="s">
        <v>6157</v>
      </c>
      <c r="AG1154" t="s">
        <v>6157</v>
      </c>
      <c r="AH1154" t="s">
        <v>6157</v>
      </c>
      <c r="AI1154" t="s">
        <v>6157</v>
      </c>
      <c r="AJ1154" t="s">
        <v>4588</v>
      </c>
      <c r="AK1154" t="s">
        <v>4858</v>
      </c>
      <c r="AL1154" t="s">
        <v>268</v>
      </c>
      <c r="AM1154" t="s">
        <v>264</v>
      </c>
      <c r="AN1154" t="s">
        <v>4353</v>
      </c>
      <c r="AO1154" s="29">
        <v>-9</v>
      </c>
      <c r="AP1154">
        <v>-29.040369999999999</v>
      </c>
      <c r="AQ1154">
        <v>137.62665000000001</v>
      </c>
      <c r="AR1154" t="s">
        <v>1532</v>
      </c>
      <c r="AS1154">
        <v>0</v>
      </c>
      <c r="AT1154" t="s">
        <v>4353</v>
      </c>
      <c r="AU1154" t="s">
        <v>274</v>
      </c>
      <c r="AV1154" t="s">
        <v>4353</v>
      </c>
      <c r="AW1154" t="s">
        <v>4353</v>
      </c>
      <c r="AX1154" t="s">
        <v>6157</v>
      </c>
      <c r="AY1154">
        <v>-46991</v>
      </c>
      <c r="AZ1154">
        <v>-46991</v>
      </c>
      <c r="BA1154" t="s">
        <v>7018</v>
      </c>
      <c r="BB1154" t="s">
        <v>4785</v>
      </c>
      <c r="BC1154" t="s">
        <v>6157</v>
      </c>
      <c r="BH1154" t="s">
        <v>4144</v>
      </c>
      <c r="BI1154" t="s">
        <v>7195</v>
      </c>
      <c r="BJ1154" t="s">
        <v>4164</v>
      </c>
      <c r="BK1154" t="s">
        <v>4165</v>
      </c>
      <c r="BL1154">
        <v>2016</v>
      </c>
      <c r="BM1154"/>
      <c r="BN1154"/>
      <c r="BO1154"/>
      <c r="BP1154"/>
      <c r="BW1154"/>
      <c r="BY1154"/>
      <c r="CF1154">
        <v>1</v>
      </c>
      <c r="CI1154">
        <v>-4.4000000000000004</v>
      </c>
      <c r="CK1154">
        <v>11.8</v>
      </c>
    </row>
    <row r="1155" spans="1:89" ht="16" customHeight="1">
      <c r="A1155">
        <v>1154</v>
      </c>
      <c r="B1155" t="s">
        <v>7107</v>
      </c>
      <c r="C1155" s="2">
        <v>44970</v>
      </c>
      <c r="E1155" t="s">
        <v>1901</v>
      </c>
      <c r="F1155" t="s">
        <v>1901</v>
      </c>
      <c r="G1155" t="s">
        <v>3941</v>
      </c>
      <c r="H1155" t="s">
        <v>6157</v>
      </c>
      <c r="I1155" t="s">
        <v>4625</v>
      </c>
      <c r="J1155" t="s">
        <v>4626</v>
      </c>
      <c r="K1155" t="s">
        <v>4353</v>
      </c>
      <c r="L1155" t="s">
        <v>6157</v>
      </c>
      <c r="M1155" t="s">
        <v>7103</v>
      </c>
      <c r="N1155" t="s">
        <v>1532</v>
      </c>
      <c r="O1155" t="s">
        <v>6987</v>
      </c>
      <c r="P1155" t="s">
        <v>3968</v>
      </c>
      <c r="Q1155" t="s">
        <v>4403</v>
      </c>
      <c r="R1155" t="s">
        <v>6157</v>
      </c>
      <c r="S1155" t="s">
        <v>4353</v>
      </c>
      <c r="T1155" t="s">
        <v>4353</v>
      </c>
      <c r="U1155" t="s">
        <v>6157</v>
      </c>
      <c r="X1155" t="s">
        <v>6157</v>
      </c>
      <c r="Y1155" t="s">
        <v>6157</v>
      </c>
      <c r="Z1155" t="s">
        <v>6157</v>
      </c>
      <c r="AA1155" t="s">
        <v>4021</v>
      </c>
      <c r="AB1155" t="s">
        <v>6157</v>
      </c>
      <c r="AC1155" t="s">
        <v>6157</v>
      </c>
      <c r="AD1155" t="s">
        <v>6157</v>
      </c>
      <c r="AE1155" t="s">
        <v>6157</v>
      </c>
      <c r="AF1155" t="s">
        <v>6157</v>
      </c>
      <c r="AG1155" t="s">
        <v>6157</v>
      </c>
      <c r="AH1155" t="s">
        <v>6157</v>
      </c>
      <c r="AI1155" t="s">
        <v>6157</v>
      </c>
      <c r="AJ1155" t="s">
        <v>4588</v>
      </c>
      <c r="AK1155" t="s">
        <v>4858</v>
      </c>
      <c r="AL1155" t="s">
        <v>268</v>
      </c>
      <c r="AM1155" t="s">
        <v>264</v>
      </c>
      <c r="AN1155" t="s">
        <v>4353</v>
      </c>
      <c r="AO1155" s="29">
        <v>5</v>
      </c>
      <c r="AP1155">
        <v>-28.04167</v>
      </c>
      <c r="AQ1155">
        <v>137.53083000000001</v>
      </c>
      <c r="AR1155" t="s">
        <v>1532</v>
      </c>
      <c r="AS1155">
        <v>0</v>
      </c>
      <c r="AT1155" t="s">
        <v>4353</v>
      </c>
      <c r="AU1155" t="s">
        <v>274</v>
      </c>
      <c r="AV1155" t="s">
        <v>4353</v>
      </c>
      <c r="AW1155" t="s">
        <v>4353</v>
      </c>
      <c r="AX1155" t="s">
        <v>6157</v>
      </c>
      <c r="AY1155">
        <v>-47056</v>
      </c>
      <c r="AZ1155">
        <v>-47056</v>
      </c>
      <c r="BA1155" t="s">
        <v>7018</v>
      </c>
      <c r="BB1155" t="s">
        <v>4785</v>
      </c>
      <c r="BC1155" t="s">
        <v>6157</v>
      </c>
      <c r="BH1155" t="s">
        <v>4144</v>
      </c>
      <c r="BI1155" t="s">
        <v>7195</v>
      </c>
      <c r="BJ1155" t="s">
        <v>4164</v>
      </c>
      <c r="BK1155" t="s">
        <v>4165</v>
      </c>
      <c r="BL1155">
        <v>2016</v>
      </c>
      <c r="BM1155"/>
      <c r="BN1155"/>
      <c r="BO1155"/>
      <c r="BP1155"/>
      <c r="BW1155"/>
      <c r="BY1155"/>
      <c r="CF1155">
        <v>1</v>
      </c>
      <c r="CI1155">
        <v>-1.8</v>
      </c>
      <c r="CK1155">
        <v>6.8</v>
      </c>
    </row>
    <row r="1156" spans="1:89" ht="16" customHeight="1">
      <c r="A1156">
        <v>1155</v>
      </c>
      <c r="B1156" t="s">
        <v>7107</v>
      </c>
      <c r="C1156" s="2">
        <v>44970</v>
      </c>
      <c r="E1156" t="s">
        <v>2171</v>
      </c>
      <c r="F1156" t="s">
        <v>2171</v>
      </c>
      <c r="G1156" t="s">
        <v>3941</v>
      </c>
      <c r="H1156" t="s">
        <v>6157</v>
      </c>
      <c r="I1156" t="s">
        <v>4625</v>
      </c>
      <c r="J1156" t="s">
        <v>4626</v>
      </c>
      <c r="K1156" t="s">
        <v>4353</v>
      </c>
      <c r="L1156" t="s">
        <v>6157</v>
      </c>
      <c r="M1156" t="s">
        <v>7103</v>
      </c>
      <c r="N1156" t="s">
        <v>1532</v>
      </c>
      <c r="O1156" t="s">
        <v>6987</v>
      </c>
      <c r="P1156" t="s">
        <v>3968</v>
      </c>
      <c r="Q1156" t="s">
        <v>4403</v>
      </c>
      <c r="R1156" t="s">
        <v>6157</v>
      </c>
      <c r="S1156" t="s">
        <v>4353</v>
      </c>
      <c r="T1156" t="s">
        <v>4353</v>
      </c>
      <c r="U1156" t="s">
        <v>6157</v>
      </c>
      <c r="X1156" t="s">
        <v>6157</v>
      </c>
      <c r="Y1156" t="s">
        <v>6157</v>
      </c>
      <c r="Z1156" t="s">
        <v>6157</v>
      </c>
      <c r="AA1156" t="s">
        <v>4021</v>
      </c>
      <c r="AB1156" t="s">
        <v>6157</v>
      </c>
      <c r="AC1156" t="s">
        <v>6157</v>
      </c>
      <c r="AD1156" t="s">
        <v>6157</v>
      </c>
      <c r="AE1156" t="s">
        <v>6157</v>
      </c>
      <c r="AF1156" t="s">
        <v>6157</v>
      </c>
      <c r="AG1156" t="s">
        <v>6157</v>
      </c>
      <c r="AH1156" t="s">
        <v>6157</v>
      </c>
      <c r="AI1156" t="s">
        <v>6157</v>
      </c>
      <c r="AJ1156" t="s">
        <v>4588</v>
      </c>
      <c r="AK1156" t="s">
        <v>4858</v>
      </c>
      <c r="AL1156" t="s">
        <v>268</v>
      </c>
      <c r="AM1156" t="s">
        <v>264</v>
      </c>
      <c r="AN1156" t="s">
        <v>4353</v>
      </c>
      <c r="AO1156" s="29">
        <v>-9</v>
      </c>
      <c r="AP1156">
        <v>-29.040369999999999</v>
      </c>
      <c r="AQ1156">
        <v>137.62665000000001</v>
      </c>
      <c r="AR1156" t="s">
        <v>1532</v>
      </c>
      <c r="AS1156">
        <v>0</v>
      </c>
      <c r="AT1156" t="s">
        <v>4353</v>
      </c>
      <c r="AU1156" t="s">
        <v>274</v>
      </c>
      <c r="AV1156" t="s">
        <v>4353</v>
      </c>
      <c r="AW1156" t="s">
        <v>4353</v>
      </c>
      <c r="AX1156" t="s">
        <v>6157</v>
      </c>
      <c r="AY1156">
        <v>-47187</v>
      </c>
      <c r="AZ1156">
        <v>-47187</v>
      </c>
      <c r="BA1156" t="s">
        <v>7018</v>
      </c>
      <c r="BB1156" t="s">
        <v>4785</v>
      </c>
      <c r="BC1156" t="s">
        <v>6157</v>
      </c>
      <c r="BH1156" t="s">
        <v>4144</v>
      </c>
      <c r="BI1156" t="s">
        <v>7195</v>
      </c>
      <c r="BJ1156" t="s">
        <v>4164</v>
      </c>
      <c r="BK1156" t="s">
        <v>4165</v>
      </c>
      <c r="BL1156">
        <v>2016</v>
      </c>
      <c r="BM1156"/>
      <c r="BN1156"/>
      <c r="BO1156"/>
      <c r="BP1156"/>
      <c r="BW1156"/>
      <c r="BY1156"/>
      <c r="CF1156">
        <v>1</v>
      </c>
      <c r="CI1156">
        <v>-11</v>
      </c>
      <c r="CK1156">
        <v>6.7</v>
      </c>
    </row>
    <row r="1157" spans="1:89" ht="16" customHeight="1">
      <c r="A1157">
        <v>1156</v>
      </c>
      <c r="B1157" t="s">
        <v>7107</v>
      </c>
      <c r="C1157" s="2">
        <v>44970</v>
      </c>
      <c r="E1157" t="s">
        <v>2002</v>
      </c>
      <c r="F1157" t="s">
        <v>2002</v>
      </c>
      <c r="G1157" t="s">
        <v>3941</v>
      </c>
      <c r="H1157" t="s">
        <v>6157</v>
      </c>
      <c r="I1157" t="s">
        <v>4625</v>
      </c>
      <c r="J1157" t="s">
        <v>4626</v>
      </c>
      <c r="K1157" t="s">
        <v>4353</v>
      </c>
      <c r="L1157" t="s">
        <v>6157</v>
      </c>
      <c r="M1157" t="s">
        <v>7103</v>
      </c>
      <c r="N1157" t="s">
        <v>1532</v>
      </c>
      <c r="O1157" t="s">
        <v>6987</v>
      </c>
      <c r="P1157" t="s">
        <v>3968</v>
      </c>
      <c r="Q1157" t="s">
        <v>4403</v>
      </c>
      <c r="R1157" t="s">
        <v>6157</v>
      </c>
      <c r="S1157" t="s">
        <v>4353</v>
      </c>
      <c r="T1157" t="s">
        <v>4353</v>
      </c>
      <c r="U1157" t="s">
        <v>6157</v>
      </c>
      <c r="X1157" t="s">
        <v>6157</v>
      </c>
      <c r="Y1157" t="s">
        <v>6157</v>
      </c>
      <c r="Z1157" t="s">
        <v>6157</v>
      </c>
      <c r="AA1157" t="s">
        <v>4021</v>
      </c>
      <c r="AB1157" t="s">
        <v>6157</v>
      </c>
      <c r="AC1157" t="s">
        <v>6157</v>
      </c>
      <c r="AD1157" t="s">
        <v>6157</v>
      </c>
      <c r="AE1157" t="s">
        <v>6157</v>
      </c>
      <c r="AF1157" t="s">
        <v>6157</v>
      </c>
      <c r="AG1157" t="s">
        <v>6157</v>
      </c>
      <c r="AH1157" t="s">
        <v>6157</v>
      </c>
      <c r="AI1157" t="s">
        <v>6157</v>
      </c>
      <c r="AJ1157" t="s">
        <v>4588</v>
      </c>
      <c r="AK1157" t="s">
        <v>4858</v>
      </c>
      <c r="AL1157" t="s">
        <v>268</v>
      </c>
      <c r="AM1157" t="s">
        <v>264</v>
      </c>
      <c r="AN1157" t="s">
        <v>4353</v>
      </c>
      <c r="AO1157" s="29">
        <v>8</v>
      </c>
      <c r="AP1157">
        <v>-28.073329999999999</v>
      </c>
      <c r="AQ1157">
        <v>137.58167</v>
      </c>
      <c r="AR1157" t="s">
        <v>1532</v>
      </c>
      <c r="AS1157">
        <v>0</v>
      </c>
      <c r="AT1157" t="s">
        <v>4353</v>
      </c>
      <c r="AU1157" t="s">
        <v>274</v>
      </c>
      <c r="AV1157" t="s">
        <v>4353</v>
      </c>
      <c r="AW1157" t="s">
        <v>4353</v>
      </c>
      <c r="AX1157" t="s">
        <v>6157</v>
      </c>
      <c r="AY1157">
        <v>-47252</v>
      </c>
      <c r="AZ1157">
        <v>-47252</v>
      </c>
      <c r="BA1157" t="s">
        <v>7018</v>
      </c>
      <c r="BB1157" t="s">
        <v>4785</v>
      </c>
      <c r="BC1157" t="s">
        <v>6157</v>
      </c>
      <c r="BH1157" t="s">
        <v>4144</v>
      </c>
      <c r="BI1157" t="s">
        <v>7195</v>
      </c>
      <c r="BJ1157" t="s">
        <v>4164</v>
      </c>
      <c r="BK1157" t="s">
        <v>4165</v>
      </c>
      <c r="BL1157">
        <v>2016</v>
      </c>
      <c r="BM1157"/>
      <c r="BN1157"/>
      <c r="BO1157"/>
      <c r="BP1157"/>
      <c r="BW1157"/>
      <c r="BY1157"/>
      <c r="CF1157">
        <v>1</v>
      </c>
      <c r="CI1157">
        <v>-6.9</v>
      </c>
      <c r="CK1157">
        <v>8</v>
      </c>
    </row>
    <row r="1158" spans="1:89" ht="16" customHeight="1">
      <c r="A1158">
        <v>1157</v>
      </c>
      <c r="B1158" t="s">
        <v>7107</v>
      </c>
      <c r="C1158" s="2">
        <v>44970</v>
      </c>
      <c r="E1158" t="s">
        <v>2167</v>
      </c>
      <c r="F1158" t="s">
        <v>2167</v>
      </c>
      <c r="G1158" t="s">
        <v>3941</v>
      </c>
      <c r="H1158" t="s">
        <v>6157</v>
      </c>
      <c r="I1158" t="s">
        <v>4625</v>
      </c>
      <c r="J1158" t="s">
        <v>4626</v>
      </c>
      <c r="K1158" t="s">
        <v>4353</v>
      </c>
      <c r="L1158" t="s">
        <v>6157</v>
      </c>
      <c r="M1158" t="s">
        <v>7103</v>
      </c>
      <c r="N1158" t="s">
        <v>1532</v>
      </c>
      <c r="O1158" t="s">
        <v>6987</v>
      </c>
      <c r="P1158" t="s">
        <v>3968</v>
      </c>
      <c r="Q1158" t="s">
        <v>4403</v>
      </c>
      <c r="R1158" t="s">
        <v>6157</v>
      </c>
      <c r="S1158" t="s">
        <v>4353</v>
      </c>
      <c r="T1158" t="s">
        <v>4353</v>
      </c>
      <c r="U1158" t="s">
        <v>6157</v>
      </c>
      <c r="X1158" t="s">
        <v>6157</v>
      </c>
      <c r="Y1158" t="s">
        <v>6157</v>
      </c>
      <c r="Z1158" t="s">
        <v>6157</v>
      </c>
      <c r="AA1158" t="s">
        <v>4021</v>
      </c>
      <c r="AB1158" t="s">
        <v>6157</v>
      </c>
      <c r="AC1158" t="s">
        <v>6157</v>
      </c>
      <c r="AD1158" t="s">
        <v>6157</v>
      </c>
      <c r="AE1158" t="s">
        <v>6157</v>
      </c>
      <c r="AF1158" t="s">
        <v>6157</v>
      </c>
      <c r="AG1158" t="s">
        <v>6157</v>
      </c>
      <c r="AH1158" t="s">
        <v>6157</v>
      </c>
      <c r="AI1158" t="s">
        <v>6157</v>
      </c>
      <c r="AJ1158" t="s">
        <v>4588</v>
      </c>
      <c r="AK1158" t="s">
        <v>4858</v>
      </c>
      <c r="AL1158" t="s">
        <v>268</v>
      </c>
      <c r="AM1158" t="s">
        <v>264</v>
      </c>
      <c r="AN1158" t="s">
        <v>4353</v>
      </c>
      <c r="AO1158" s="29">
        <v>1</v>
      </c>
      <c r="AP1158">
        <v>-28.9695</v>
      </c>
      <c r="AQ1158">
        <v>137.90833000000001</v>
      </c>
      <c r="AR1158" t="s">
        <v>1532</v>
      </c>
      <c r="AS1158">
        <v>0</v>
      </c>
      <c r="AT1158" t="s">
        <v>4353</v>
      </c>
      <c r="AU1158" t="s">
        <v>274</v>
      </c>
      <c r="AV1158" t="s">
        <v>4353</v>
      </c>
      <c r="AW1158" t="s">
        <v>4353</v>
      </c>
      <c r="AX1158" t="s">
        <v>6157</v>
      </c>
      <c r="AY1158">
        <v>-47252</v>
      </c>
      <c r="AZ1158">
        <v>-47252</v>
      </c>
      <c r="BA1158" t="s">
        <v>7018</v>
      </c>
      <c r="BB1158" t="s">
        <v>4785</v>
      </c>
      <c r="BC1158" t="s">
        <v>6157</v>
      </c>
      <c r="BH1158" t="s">
        <v>4144</v>
      </c>
      <c r="BI1158" t="s">
        <v>7195</v>
      </c>
      <c r="BJ1158" t="s">
        <v>4164</v>
      </c>
      <c r="BK1158" t="s">
        <v>4165</v>
      </c>
      <c r="BL1158">
        <v>2016</v>
      </c>
      <c r="BM1158"/>
      <c r="BN1158"/>
      <c r="BO1158"/>
      <c r="BP1158"/>
      <c r="BW1158"/>
      <c r="BY1158"/>
      <c r="CF1158">
        <v>1</v>
      </c>
      <c r="CI1158">
        <v>-4.9000000000000004</v>
      </c>
      <c r="CK1158">
        <v>8.4</v>
      </c>
    </row>
    <row r="1159" spans="1:89" ht="16" customHeight="1">
      <c r="A1159">
        <v>1158</v>
      </c>
      <c r="B1159" t="s">
        <v>7107</v>
      </c>
      <c r="C1159" s="2">
        <v>44970</v>
      </c>
      <c r="E1159" t="s">
        <v>2020</v>
      </c>
      <c r="F1159" t="s">
        <v>2020</v>
      </c>
      <c r="G1159" t="s">
        <v>3941</v>
      </c>
      <c r="H1159" t="s">
        <v>6157</v>
      </c>
      <c r="I1159" t="s">
        <v>4625</v>
      </c>
      <c r="J1159" t="s">
        <v>4626</v>
      </c>
      <c r="K1159" t="s">
        <v>4353</v>
      </c>
      <c r="L1159" t="s">
        <v>6157</v>
      </c>
      <c r="M1159" t="s">
        <v>7103</v>
      </c>
      <c r="N1159" t="s">
        <v>1532</v>
      </c>
      <c r="O1159" t="s">
        <v>6987</v>
      </c>
      <c r="P1159" t="s">
        <v>3968</v>
      </c>
      <c r="Q1159" t="s">
        <v>4403</v>
      </c>
      <c r="R1159" t="s">
        <v>6157</v>
      </c>
      <c r="S1159" t="s">
        <v>4353</v>
      </c>
      <c r="T1159" t="s">
        <v>4353</v>
      </c>
      <c r="U1159" t="s">
        <v>6157</v>
      </c>
      <c r="X1159" t="s">
        <v>6157</v>
      </c>
      <c r="Y1159" t="s">
        <v>6157</v>
      </c>
      <c r="Z1159" t="s">
        <v>6157</v>
      </c>
      <c r="AA1159" t="s">
        <v>4021</v>
      </c>
      <c r="AB1159" t="s">
        <v>6157</v>
      </c>
      <c r="AC1159" t="s">
        <v>6157</v>
      </c>
      <c r="AD1159" t="s">
        <v>6157</v>
      </c>
      <c r="AE1159" t="s">
        <v>6157</v>
      </c>
      <c r="AF1159" t="s">
        <v>6157</v>
      </c>
      <c r="AG1159" t="s">
        <v>6157</v>
      </c>
      <c r="AH1159" t="s">
        <v>6157</v>
      </c>
      <c r="AI1159" t="s">
        <v>6157</v>
      </c>
      <c r="AJ1159" t="s">
        <v>4588</v>
      </c>
      <c r="AK1159" t="s">
        <v>4858</v>
      </c>
      <c r="AL1159" t="s">
        <v>268</v>
      </c>
      <c r="AM1159" t="s">
        <v>264</v>
      </c>
      <c r="AN1159" t="s">
        <v>4353</v>
      </c>
      <c r="AO1159" s="29">
        <v>11</v>
      </c>
      <c r="AP1159">
        <v>-28.11167</v>
      </c>
      <c r="AQ1159">
        <v>137.51167000000001</v>
      </c>
      <c r="AR1159" t="s">
        <v>1532</v>
      </c>
      <c r="AS1159">
        <v>0</v>
      </c>
      <c r="AT1159" t="s">
        <v>4353</v>
      </c>
      <c r="AU1159" t="s">
        <v>274</v>
      </c>
      <c r="AV1159" t="s">
        <v>4353</v>
      </c>
      <c r="AW1159" t="s">
        <v>4353</v>
      </c>
      <c r="AX1159" t="s">
        <v>6157</v>
      </c>
      <c r="AY1159">
        <v>-47252</v>
      </c>
      <c r="AZ1159">
        <v>-47252</v>
      </c>
      <c r="BA1159" t="s">
        <v>7018</v>
      </c>
      <c r="BB1159" t="s">
        <v>4785</v>
      </c>
      <c r="BC1159" t="s">
        <v>6157</v>
      </c>
      <c r="BH1159" t="s">
        <v>4144</v>
      </c>
      <c r="BI1159" t="s">
        <v>7195</v>
      </c>
      <c r="BJ1159" t="s">
        <v>4164</v>
      </c>
      <c r="BK1159" t="s">
        <v>4165</v>
      </c>
      <c r="BL1159">
        <v>2016</v>
      </c>
      <c r="BM1159"/>
      <c r="BN1159"/>
      <c r="BO1159"/>
      <c r="BP1159"/>
      <c r="BW1159">
        <v>-15.8</v>
      </c>
      <c r="BY1159"/>
      <c r="CF1159">
        <v>1</v>
      </c>
      <c r="CI1159">
        <v>-4.2</v>
      </c>
      <c r="CK1159">
        <v>5.4</v>
      </c>
    </row>
    <row r="1160" spans="1:89" ht="16" customHeight="1">
      <c r="A1160">
        <v>1159</v>
      </c>
      <c r="B1160" t="s">
        <v>7107</v>
      </c>
      <c r="C1160" s="2">
        <v>44970</v>
      </c>
      <c r="E1160" t="s">
        <v>2056</v>
      </c>
      <c r="F1160" t="s">
        <v>2056</v>
      </c>
      <c r="G1160" t="s">
        <v>3941</v>
      </c>
      <c r="H1160" t="s">
        <v>6157</v>
      </c>
      <c r="I1160" t="s">
        <v>4625</v>
      </c>
      <c r="J1160" t="s">
        <v>4626</v>
      </c>
      <c r="K1160" t="s">
        <v>4353</v>
      </c>
      <c r="L1160" t="s">
        <v>6157</v>
      </c>
      <c r="M1160" t="s">
        <v>7103</v>
      </c>
      <c r="N1160" t="s">
        <v>1532</v>
      </c>
      <c r="O1160" t="s">
        <v>6987</v>
      </c>
      <c r="P1160" t="s">
        <v>3968</v>
      </c>
      <c r="Q1160" t="s">
        <v>4403</v>
      </c>
      <c r="R1160" t="s">
        <v>6157</v>
      </c>
      <c r="S1160" t="s">
        <v>4353</v>
      </c>
      <c r="T1160" t="s">
        <v>4353</v>
      </c>
      <c r="U1160" t="s">
        <v>6157</v>
      </c>
      <c r="X1160" t="s">
        <v>6157</v>
      </c>
      <c r="Y1160" t="s">
        <v>6157</v>
      </c>
      <c r="Z1160" t="s">
        <v>6157</v>
      </c>
      <c r="AA1160" t="s">
        <v>4021</v>
      </c>
      <c r="AB1160" t="s">
        <v>6157</v>
      </c>
      <c r="AC1160" t="s">
        <v>6157</v>
      </c>
      <c r="AD1160" t="s">
        <v>6157</v>
      </c>
      <c r="AE1160" t="s">
        <v>6157</v>
      </c>
      <c r="AF1160" t="s">
        <v>6157</v>
      </c>
      <c r="AG1160" t="s">
        <v>6157</v>
      </c>
      <c r="AH1160" t="s">
        <v>6157</v>
      </c>
      <c r="AI1160" t="s">
        <v>6157</v>
      </c>
      <c r="AJ1160" t="s">
        <v>4588</v>
      </c>
      <c r="AK1160" t="s">
        <v>4858</v>
      </c>
      <c r="AL1160" t="s">
        <v>268</v>
      </c>
      <c r="AM1160" t="s">
        <v>264</v>
      </c>
      <c r="AN1160" t="s">
        <v>4353</v>
      </c>
      <c r="AO1160" s="29">
        <v>-9</v>
      </c>
      <c r="AP1160">
        <v>-29.040369999999999</v>
      </c>
      <c r="AQ1160">
        <v>137.62665000000001</v>
      </c>
      <c r="AR1160" t="s">
        <v>1532</v>
      </c>
      <c r="AS1160">
        <v>0</v>
      </c>
      <c r="AT1160" t="s">
        <v>4353</v>
      </c>
      <c r="AU1160" t="s">
        <v>274</v>
      </c>
      <c r="AV1160" t="s">
        <v>4353</v>
      </c>
      <c r="AW1160" t="s">
        <v>4353</v>
      </c>
      <c r="AX1160" t="s">
        <v>6157</v>
      </c>
      <c r="AY1160">
        <v>-47252</v>
      </c>
      <c r="AZ1160">
        <v>-47252</v>
      </c>
      <c r="BA1160" t="s">
        <v>7018</v>
      </c>
      <c r="BB1160" t="s">
        <v>4785</v>
      </c>
      <c r="BC1160" t="s">
        <v>6157</v>
      </c>
      <c r="BH1160" t="s">
        <v>4144</v>
      </c>
      <c r="BI1160" t="s">
        <v>7195</v>
      </c>
      <c r="BJ1160" t="s">
        <v>4164</v>
      </c>
      <c r="BK1160" t="s">
        <v>4165</v>
      </c>
      <c r="BL1160">
        <v>2016</v>
      </c>
      <c r="BM1160"/>
      <c r="BN1160"/>
      <c r="BO1160"/>
      <c r="BP1160"/>
      <c r="BW1160"/>
      <c r="BY1160"/>
      <c r="CF1160">
        <v>1</v>
      </c>
      <c r="CI1160">
        <v>-2.1</v>
      </c>
      <c r="CK1160">
        <v>-5.0999999999999996</v>
      </c>
    </row>
    <row r="1161" spans="1:89" ht="16" customHeight="1">
      <c r="A1161">
        <v>1160</v>
      </c>
      <c r="B1161" t="s">
        <v>7107</v>
      </c>
      <c r="C1161" s="2">
        <v>44970</v>
      </c>
      <c r="E1161" t="s">
        <v>2077</v>
      </c>
      <c r="F1161" t="s">
        <v>2077</v>
      </c>
      <c r="G1161" t="s">
        <v>3941</v>
      </c>
      <c r="H1161" t="s">
        <v>6157</v>
      </c>
      <c r="I1161" t="s">
        <v>4625</v>
      </c>
      <c r="J1161" t="s">
        <v>4626</v>
      </c>
      <c r="K1161" t="s">
        <v>4353</v>
      </c>
      <c r="L1161" t="s">
        <v>6157</v>
      </c>
      <c r="M1161" t="s">
        <v>7103</v>
      </c>
      <c r="N1161" t="s">
        <v>1532</v>
      </c>
      <c r="O1161" t="s">
        <v>6987</v>
      </c>
      <c r="P1161" t="s">
        <v>3968</v>
      </c>
      <c r="Q1161" t="s">
        <v>4403</v>
      </c>
      <c r="R1161" t="s">
        <v>6157</v>
      </c>
      <c r="S1161" t="s">
        <v>4353</v>
      </c>
      <c r="T1161" t="s">
        <v>4353</v>
      </c>
      <c r="U1161" t="s">
        <v>6157</v>
      </c>
      <c r="X1161" t="s">
        <v>6157</v>
      </c>
      <c r="Y1161" t="s">
        <v>6157</v>
      </c>
      <c r="Z1161" t="s">
        <v>6157</v>
      </c>
      <c r="AA1161" t="s">
        <v>4021</v>
      </c>
      <c r="AB1161" t="s">
        <v>6157</v>
      </c>
      <c r="AC1161" t="s">
        <v>6157</v>
      </c>
      <c r="AD1161" t="s">
        <v>6157</v>
      </c>
      <c r="AE1161" t="s">
        <v>6157</v>
      </c>
      <c r="AF1161" t="s">
        <v>6157</v>
      </c>
      <c r="AG1161" t="s">
        <v>6157</v>
      </c>
      <c r="AH1161" t="s">
        <v>6157</v>
      </c>
      <c r="AI1161" t="s">
        <v>6157</v>
      </c>
      <c r="AJ1161" t="s">
        <v>4588</v>
      </c>
      <c r="AK1161" t="s">
        <v>4858</v>
      </c>
      <c r="AL1161" t="s">
        <v>268</v>
      </c>
      <c r="AM1161" t="s">
        <v>264</v>
      </c>
      <c r="AN1161" t="s">
        <v>4353</v>
      </c>
      <c r="AO1161" s="29">
        <v>-9</v>
      </c>
      <c r="AP1161">
        <v>-29.040369999999999</v>
      </c>
      <c r="AQ1161">
        <v>137.62665000000001</v>
      </c>
      <c r="AR1161" t="s">
        <v>1532</v>
      </c>
      <c r="AS1161">
        <v>0</v>
      </c>
      <c r="AT1161" t="s">
        <v>4353</v>
      </c>
      <c r="AU1161" t="s">
        <v>274</v>
      </c>
      <c r="AV1161" t="s">
        <v>4353</v>
      </c>
      <c r="AW1161" t="s">
        <v>4353</v>
      </c>
      <c r="AX1161" t="s">
        <v>6157</v>
      </c>
      <c r="AY1161">
        <v>-47318</v>
      </c>
      <c r="AZ1161">
        <v>-47318</v>
      </c>
      <c r="BA1161" t="s">
        <v>7018</v>
      </c>
      <c r="BB1161" t="s">
        <v>4785</v>
      </c>
      <c r="BC1161" t="s">
        <v>6157</v>
      </c>
      <c r="BH1161" t="s">
        <v>4144</v>
      </c>
      <c r="BI1161" t="s">
        <v>7195</v>
      </c>
      <c r="BJ1161" t="s">
        <v>4164</v>
      </c>
      <c r="BK1161" t="s">
        <v>4165</v>
      </c>
      <c r="BL1161">
        <v>2016</v>
      </c>
      <c r="BM1161"/>
      <c r="BN1161"/>
      <c r="BO1161"/>
      <c r="BP1161"/>
      <c r="BW1161"/>
      <c r="BY1161"/>
      <c r="CF1161">
        <v>1</v>
      </c>
      <c r="CI1161">
        <v>-4.2</v>
      </c>
      <c r="CK1161">
        <v>11.9</v>
      </c>
    </row>
    <row r="1162" spans="1:89" ht="16" customHeight="1">
      <c r="A1162">
        <v>1161</v>
      </c>
      <c r="B1162" t="s">
        <v>7107</v>
      </c>
      <c r="C1162" s="2">
        <v>44970</v>
      </c>
      <c r="E1162" t="s">
        <v>2172</v>
      </c>
      <c r="F1162" t="s">
        <v>2172</v>
      </c>
      <c r="G1162" t="s">
        <v>3941</v>
      </c>
      <c r="H1162" t="s">
        <v>6157</v>
      </c>
      <c r="I1162" t="s">
        <v>4625</v>
      </c>
      <c r="J1162" t="s">
        <v>4626</v>
      </c>
      <c r="K1162" t="s">
        <v>4353</v>
      </c>
      <c r="L1162" t="s">
        <v>6157</v>
      </c>
      <c r="M1162" t="s">
        <v>7103</v>
      </c>
      <c r="N1162" t="s">
        <v>1532</v>
      </c>
      <c r="O1162" t="s">
        <v>6987</v>
      </c>
      <c r="P1162" t="s">
        <v>3968</v>
      </c>
      <c r="Q1162" t="s">
        <v>4403</v>
      </c>
      <c r="R1162" t="s">
        <v>6157</v>
      </c>
      <c r="S1162" t="s">
        <v>4353</v>
      </c>
      <c r="T1162" t="s">
        <v>4353</v>
      </c>
      <c r="U1162" t="s">
        <v>6157</v>
      </c>
      <c r="X1162" t="s">
        <v>6157</v>
      </c>
      <c r="Y1162" t="s">
        <v>6157</v>
      </c>
      <c r="Z1162" t="s">
        <v>6157</v>
      </c>
      <c r="AA1162" t="s">
        <v>4021</v>
      </c>
      <c r="AB1162" t="s">
        <v>6157</v>
      </c>
      <c r="AC1162" t="s">
        <v>6157</v>
      </c>
      <c r="AD1162" t="s">
        <v>6157</v>
      </c>
      <c r="AE1162" t="s">
        <v>6157</v>
      </c>
      <c r="AF1162" t="s">
        <v>6157</v>
      </c>
      <c r="AG1162" t="s">
        <v>6157</v>
      </c>
      <c r="AH1162" t="s">
        <v>6157</v>
      </c>
      <c r="AI1162" t="s">
        <v>6157</v>
      </c>
      <c r="AJ1162" t="s">
        <v>4588</v>
      </c>
      <c r="AK1162" t="s">
        <v>4858</v>
      </c>
      <c r="AL1162" t="s">
        <v>268</v>
      </c>
      <c r="AM1162" t="s">
        <v>264</v>
      </c>
      <c r="AN1162" t="s">
        <v>4353</v>
      </c>
      <c r="AO1162" s="29">
        <v>11</v>
      </c>
      <c r="AP1162">
        <v>-28.112500000000001</v>
      </c>
      <c r="AQ1162">
        <v>137.51433</v>
      </c>
      <c r="AR1162" t="s">
        <v>1532</v>
      </c>
      <c r="AS1162">
        <v>0</v>
      </c>
      <c r="AT1162" t="s">
        <v>4353</v>
      </c>
      <c r="AU1162" t="s">
        <v>274</v>
      </c>
      <c r="AV1162" t="s">
        <v>4353</v>
      </c>
      <c r="AW1162" t="s">
        <v>4353</v>
      </c>
      <c r="AX1162" t="s">
        <v>6157</v>
      </c>
      <c r="AY1162">
        <v>-47318</v>
      </c>
      <c r="AZ1162">
        <v>-47318</v>
      </c>
      <c r="BA1162" t="s">
        <v>7018</v>
      </c>
      <c r="BB1162" t="s">
        <v>4785</v>
      </c>
      <c r="BC1162" t="s">
        <v>6157</v>
      </c>
      <c r="BH1162" t="s">
        <v>4144</v>
      </c>
      <c r="BI1162" t="s">
        <v>7195</v>
      </c>
      <c r="BJ1162" t="s">
        <v>4164</v>
      </c>
      <c r="BK1162" t="s">
        <v>4165</v>
      </c>
      <c r="BL1162">
        <v>2016</v>
      </c>
      <c r="BM1162"/>
      <c r="BN1162"/>
      <c r="BO1162"/>
      <c r="BP1162"/>
      <c r="BW1162"/>
      <c r="BY1162"/>
      <c r="CF1162">
        <v>1</v>
      </c>
      <c r="CI1162">
        <v>-2.9</v>
      </c>
      <c r="CK1162">
        <v>14.2</v>
      </c>
    </row>
    <row r="1163" spans="1:89" ht="16" customHeight="1">
      <c r="A1163">
        <v>1162</v>
      </c>
      <c r="B1163" t="s">
        <v>7107</v>
      </c>
      <c r="C1163" s="2">
        <v>44970</v>
      </c>
      <c r="E1163" t="s">
        <v>2031</v>
      </c>
      <c r="F1163" t="s">
        <v>2031</v>
      </c>
      <c r="G1163" t="s">
        <v>3941</v>
      </c>
      <c r="H1163" t="s">
        <v>6157</v>
      </c>
      <c r="I1163" t="s">
        <v>4625</v>
      </c>
      <c r="J1163" t="s">
        <v>4626</v>
      </c>
      <c r="K1163" t="s">
        <v>4353</v>
      </c>
      <c r="L1163" t="s">
        <v>6157</v>
      </c>
      <c r="M1163" t="s">
        <v>7103</v>
      </c>
      <c r="N1163" t="s">
        <v>1532</v>
      </c>
      <c r="O1163" t="s">
        <v>6987</v>
      </c>
      <c r="P1163" t="s">
        <v>3968</v>
      </c>
      <c r="Q1163" t="s">
        <v>4403</v>
      </c>
      <c r="R1163" t="s">
        <v>6157</v>
      </c>
      <c r="S1163" t="s">
        <v>4353</v>
      </c>
      <c r="T1163" t="s">
        <v>4353</v>
      </c>
      <c r="U1163" t="s">
        <v>6157</v>
      </c>
      <c r="X1163" t="s">
        <v>6157</v>
      </c>
      <c r="Y1163" t="s">
        <v>6157</v>
      </c>
      <c r="Z1163" t="s">
        <v>6157</v>
      </c>
      <c r="AA1163" t="s">
        <v>4021</v>
      </c>
      <c r="AB1163" t="s">
        <v>6157</v>
      </c>
      <c r="AC1163" t="s">
        <v>6157</v>
      </c>
      <c r="AD1163" t="s">
        <v>6157</v>
      </c>
      <c r="AE1163" t="s">
        <v>6157</v>
      </c>
      <c r="AF1163" t="s">
        <v>6157</v>
      </c>
      <c r="AG1163" t="s">
        <v>6157</v>
      </c>
      <c r="AH1163" t="s">
        <v>6157</v>
      </c>
      <c r="AI1163" t="s">
        <v>6157</v>
      </c>
      <c r="AJ1163" t="s">
        <v>4588</v>
      </c>
      <c r="AK1163" t="s">
        <v>4858</v>
      </c>
      <c r="AL1163" t="s">
        <v>268</v>
      </c>
      <c r="AM1163" t="s">
        <v>264</v>
      </c>
      <c r="AN1163" t="s">
        <v>4353</v>
      </c>
      <c r="AO1163" s="29">
        <v>11</v>
      </c>
      <c r="AP1163">
        <v>-28.112500000000001</v>
      </c>
      <c r="AQ1163">
        <v>137.51433</v>
      </c>
      <c r="AR1163" t="s">
        <v>1532</v>
      </c>
      <c r="AS1163">
        <v>0</v>
      </c>
      <c r="AT1163" t="s">
        <v>4353</v>
      </c>
      <c r="AU1163" t="s">
        <v>274</v>
      </c>
      <c r="AV1163" t="s">
        <v>4353</v>
      </c>
      <c r="AW1163" t="s">
        <v>4353</v>
      </c>
      <c r="AX1163" t="s">
        <v>6157</v>
      </c>
      <c r="AY1163">
        <v>-47383</v>
      </c>
      <c r="AZ1163">
        <v>-47383</v>
      </c>
      <c r="BA1163" t="s">
        <v>7018</v>
      </c>
      <c r="BB1163" t="s">
        <v>4785</v>
      </c>
      <c r="BC1163" t="s">
        <v>6157</v>
      </c>
      <c r="BH1163" t="s">
        <v>4144</v>
      </c>
      <c r="BI1163" t="s">
        <v>7195</v>
      </c>
      <c r="BJ1163" t="s">
        <v>4164</v>
      </c>
      <c r="BK1163" t="s">
        <v>4165</v>
      </c>
      <c r="BL1163">
        <v>2016</v>
      </c>
      <c r="BM1163"/>
      <c r="BN1163"/>
      <c r="BO1163"/>
      <c r="BP1163"/>
      <c r="BW1163"/>
      <c r="BY1163"/>
      <c r="CF1163">
        <v>1</v>
      </c>
      <c r="CI1163">
        <v>-3.3</v>
      </c>
      <c r="CK1163">
        <v>14.5</v>
      </c>
    </row>
    <row r="1164" spans="1:89" ht="16" customHeight="1">
      <c r="A1164">
        <v>1163</v>
      </c>
      <c r="B1164" t="s">
        <v>7107</v>
      </c>
      <c r="C1164" s="2">
        <v>44970</v>
      </c>
      <c r="E1164" t="s">
        <v>2031</v>
      </c>
      <c r="F1164" t="s">
        <v>2031</v>
      </c>
      <c r="G1164" t="s">
        <v>3941</v>
      </c>
      <c r="H1164" t="s">
        <v>6157</v>
      </c>
      <c r="I1164" t="s">
        <v>4625</v>
      </c>
      <c r="J1164" t="s">
        <v>4626</v>
      </c>
      <c r="K1164" t="s">
        <v>4353</v>
      </c>
      <c r="L1164" t="s">
        <v>6157</v>
      </c>
      <c r="M1164" t="s">
        <v>7103</v>
      </c>
      <c r="N1164" t="s">
        <v>1532</v>
      </c>
      <c r="O1164" t="s">
        <v>6987</v>
      </c>
      <c r="P1164" t="s">
        <v>3968</v>
      </c>
      <c r="Q1164" t="s">
        <v>4403</v>
      </c>
      <c r="R1164" t="s">
        <v>6157</v>
      </c>
      <c r="S1164" t="s">
        <v>4353</v>
      </c>
      <c r="T1164" t="s">
        <v>4353</v>
      </c>
      <c r="U1164" t="s">
        <v>6157</v>
      </c>
      <c r="X1164" t="s">
        <v>6157</v>
      </c>
      <c r="Y1164" t="s">
        <v>6157</v>
      </c>
      <c r="Z1164" t="s">
        <v>6157</v>
      </c>
      <c r="AA1164" t="s">
        <v>4021</v>
      </c>
      <c r="AB1164" t="s">
        <v>6157</v>
      </c>
      <c r="AC1164" t="s">
        <v>6157</v>
      </c>
      <c r="AD1164" t="s">
        <v>6157</v>
      </c>
      <c r="AE1164" t="s">
        <v>6157</v>
      </c>
      <c r="AF1164" t="s">
        <v>6157</v>
      </c>
      <c r="AG1164" t="s">
        <v>6157</v>
      </c>
      <c r="AH1164" t="s">
        <v>6157</v>
      </c>
      <c r="AI1164" t="s">
        <v>6157</v>
      </c>
      <c r="AJ1164" t="s">
        <v>4588</v>
      </c>
      <c r="AK1164" t="s">
        <v>4858</v>
      </c>
      <c r="AL1164" t="s">
        <v>268</v>
      </c>
      <c r="AM1164" t="s">
        <v>264</v>
      </c>
      <c r="AN1164" t="s">
        <v>4353</v>
      </c>
      <c r="AO1164" s="29">
        <v>11</v>
      </c>
      <c r="AP1164">
        <v>-28.112500000000001</v>
      </c>
      <c r="AQ1164">
        <v>137.51433</v>
      </c>
      <c r="AR1164" t="s">
        <v>1532</v>
      </c>
      <c r="AS1164">
        <v>0</v>
      </c>
      <c r="AT1164" t="s">
        <v>4353</v>
      </c>
      <c r="AU1164" t="s">
        <v>274</v>
      </c>
      <c r="AV1164" t="s">
        <v>4353</v>
      </c>
      <c r="AW1164" t="s">
        <v>4353</v>
      </c>
      <c r="AX1164" t="s">
        <v>6157</v>
      </c>
      <c r="AY1164">
        <v>-47516</v>
      </c>
      <c r="AZ1164">
        <v>-47516</v>
      </c>
      <c r="BA1164" t="s">
        <v>7018</v>
      </c>
      <c r="BB1164" t="s">
        <v>4785</v>
      </c>
      <c r="BC1164" t="s">
        <v>6157</v>
      </c>
      <c r="BH1164" t="s">
        <v>4144</v>
      </c>
      <c r="BI1164" t="s">
        <v>7195</v>
      </c>
      <c r="BJ1164" t="s">
        <v>4164</v>
      </c>
      <c r="BK1164" t="s">
        <v>4165</v>
      </c>
      <c r="BL1164">
        <v>2016</v>
      </c>
      <c r="BM1164"/>
      <c r="BN1164"/>
      <c r="BO1164"/>
      <c r="BP1164"/>
      <c r="BW1164">
        <v>-14.8</v>
      </c>
      <c r="BY1164"/>
      <c r="CF1164">
        <v>1</v>
      </c>
      <c r="CI1164">
        <v>-3.3</v>
      </c>
      <c r="CK1164">
        <v>14.4</v>
      </c>
    </row>
    <row r="1165" spans="1:89" ht="16" customHeight="1">
      <c r="A1165">
        <v>1164</v>
      </c>
      <c r="B1165" t="s">
        <v>7107</v>
      </c>
      <c r="C1165" s="2">
        <v>44970</v>
      </c>
      <c r="E1165" t="s">
        <v>2056</v>
      </c>
      <c r="F1165" t="s">
        <v>2056</v>
      </c>
      <c r="G1165" t="s">
        <v>3941</v>
      </c>
      <c r="H1165" t="s">
        <v>6157</v>
      </c>
      <c r="I1165" t="s">
        <v>4625</v>
      </c>
      <c r="J1165" t="s">
        <v>4626</v>
      </c>
      <c r="K1165" t="s">
        <v>4353</v>
      </c>
      <c r="L1165" t="s">
        <v>6157</v>
      </c>
      <c r="M1165" t="s">
        <v>7103</v>
      </c>
      <c r="N1165" t="s">
        <v>1532</v>
      </c>
      <c r="O1165" t="s">
        <v>6987</v>
      </c>
      <c r="P1165" t="s">
        <v>3968</v>
      </c>
      <c r="Q1165" t="s">
        <v>4403</v>
      </c>
      <c r="R1165" t="s">
        <v>6157</v>
      </c>
      <c r="S1165" t="s">
        <v>4353</v>
      </c>
      <c r="T1165" t="s">
        <v>4353</v>
      </c>
      <c r="U1165" t="s">
        <v>6157</v>
      </c>
      <c r="X1165" t="s">
        <v>6157</v>
      </c>
      <c r="Y1165" t="s">
        <v>6157</v>
      </c>
      <c r="Z1165" t="s">
        <v>6157</v>
      </c>
      <c r="AA1165" t="s">
        <v>4021</v>
      </c>
      <c r="AB1165" t="s">
        <v>6157</v>
      </c>
      <c r="AC1165" t="s">
        <v>6157</v>
      </c>
      <c r="AD1165" t="s">
        <v>6157</v>
      </c>
      <c r="AE1165" t="s">
        <v>6157</v>
      </c>
      <c r="AF1165" t="s">
        <v>6157</v>
      </c>
      <c r="AG1165" t="s">
        <v>6157</v>
      </c>
      <c r="AH1165" t="s">
        <v>6157</v>
      </c>
      <c r="AI1165" t="s">
        <v>6157</v>
      </c>
      <c r="AJ1165" t="s">
        <v>4588</v>
      </c>
      <c r="AK1165" t="s">
        <v>4858</v>
      </c>
      <c r="AL1165" t="s">
        <v>268</v>
      </c>
      <c r="AM1165" t="s">
        <v>264</v>
      </c>
      <c r="AN1165" t="s">
        <v>4353</v>
      </c>
      <c r="AO1165" s="29">
        <v>-9</v>
      </c>
      <c r="AP1165">
        <v>-29.040369999999999</v>
      </c>
      <c r="AQ1165">
        <v>137.62665000000001</v>
      </c>
      <c r="AR1165" t="s">
        <v>1532</v>
      </c>
      <c r="AS1165">
        <v>0</v>
      </c>
      <c r="AT1165" t="s">
        <v>4353</v>
      </c>
      <c r="AU1165" t="s">
        <v>274</v>
      </c>
      <c r="AV1165" t="s">
        <v>4353</v>
      </c>
      <c r="AW1165" t="s">
        <v>4353</v>
      </c>
      <c r="AX1165" t="s">
        <v>6157</v>
      </c>
      <c r="AY1165">
        <v>-47516</v>
      </c>
      <c r="AZ1165">
        <v>-47516</v>
      </c>
      <c r="BA1165" t="s">
        <v>7018</v>
      </c>
      <c r="BB1165" t="s">
        <v>4785</v>
      </c>
      <c r="BC1165" t="s">
        <v>6157</v>
      </c>
      <c r="BH1165" t="s">
        <v>4144</v>
      </c>
      <c r="BI1165" t="s">
        <v>7195</v>
      </c>
      <c r="BJ1165" t="s">
        <v>4164</v>
      </c>
      <c r="BK1165" t="s">
        <v>4165</v>
      </c>
      <c r="BL1165">
        <v>2016</v>
      </c>
      <c r="BM1165"/>
      <c r="BN1165"/>
      <c r="BO1165"/>
      <c r="BP1165"/>
      <c r="BW1165">
        <v>-16.100000000000001</v>
      </c>
      <c r="BY1165"/>
      <c r="CF1165">
        <v>1</v>
      </c>
      <c r="CI1165">
        <v>-2.6</v>
      </c>
      <c r="CK1165">
        <v>-5.5</v>
      </c>
    </row>
    <row r="1166" spans="1:89" ht="16" customHeight="1">
      <c r="A1166">
        <v>1165</v>
      </c>
      <c r="B1166" t="s">
        <v>7107</v>
      </c>
      <c r="C1166" s="2">
        <v>44970</v>
      </c>
      <c r="E1166" t="s">
        <v>2004</v>
      </c>
      <c r="F1166" t="s">
        <v>2004</v>
      </c>
      <c r="G1166" t="s">
        <v>3941</v>
      </c>
      <c r="H1166" t="s">
        <v>6157</v>
      </c>
      <c r="I1166" t="s">
        <v>4625</v>
      </c>
      <c r="J1166" t="s">
        <v>4626</v>
      </c>
      <c r="K1166" t="s">
        <v>4353</v>
      </c>
      <c r="L1166" t="s">
        <v>6157</v>
      </c>
      <c r="M1166" t="s">
        <v>7103</v>
      </c>
      <c r="N1166" t="s">
        <v>1532</v>
      </c>
      <c r="O1166" t="s">
        <v>6987</v>
      </c>
      <c r="P1166" t="s">
        <v>3968</v>
      </c>
      <c r="Q1166" t="s">
        <v>4403</v>
      </c>
      <c r="R1166" t="s">
        <v>6157</v>
      </c>
      <c r="S1166" t="s">
        <v>4353</v>
      </c>
      <c r="T1166" t="s">
        <v>4353</v>
      </c>
      <c r="U1166" t="s">
        <v>6157</v>
      </c>
      <c r="X1166" t="s">
        <v>6157</v>
      </c>
      <c r="Y1166" t="s">
        <v>6157</v>
      </c>
      <c r="Z1166" t="s">
        <v>6157</v>
      </c>
      <c r="AA1166" t="s">
        <v>4021</v>
      </c>
      <c r="AB1166" t="s">
        <v>6157</v>
      </c>
      <c r="AC1166" t="s">
        <v>6157</v>
      </c>
      <c r="AD1166" t="s">
        <v>6157</v>
      </c>
      <c r="AE1166" t="s">
        <v>6157</v>
      </c>
      <c r="AF1166" t="s">
        <v>6157</v>
      </c>
      <c r="AG1166" t="s">
        <v>6157</v>
      </c>
      <c r="AH1166" t="s">
        <v>6157</v>
      </c>
      <c r="AI1166" t="s">
        <v>6157</v>
      </c>
      <c r="AJ1166" t="s">
        <v>4588</v>
      </c>
      <c r="AK1166" t="s">
        <v>4858</v>
      </c>
      <c r="AL1166" t="s">
        <v>268</v>
      </c>
      <c r="AM1166" t="s">
        <v>264</v>
      </c>
      <c r="AN1166" t="s">
        <v>4353</v>
      </c>
      <c r="AO1166" s="29">
        <v>-15</v>
      </c>
      <c r="AP1166">
        <v>-29.0154</v>
      </c>
      <c r="AQ1166">
        <v>137.59030000000001</v>
      </c>
      <c r="AR1166" t="s">
        <v>1532</v>
      </c>
      <c r="AS1166">
        <v>0</v>
      </c>
      <c r="AT1166" t="s">
        <v>4353</v>
      </c>
      <c r="AU1166" t="s">
        <v>274</v>
      </c>
      <c r="AV1166" t="s">
        <v>4353</v>
      </c>
      <c r="AW1166" t="s">
        <v>4353</v>
      </c>
      <c r="AX1166" t="s">
        <v>6157</v>
      </c>
      <c r="AY1166">
        <v>-47516</v>
      </c>
      <c r="AZ1166">
        <v>-47516</v>
      </c>
      <c r="BA1166" t="s">
        <v>7018</v>
      </c>
      <c r="BB1166" t="s">
        <v>4785</v>
      </c>
      <c r="BC1166" t="s">
        <v>6157</v>
      </c>
      <c r="BH1166" t="s">
        <v>4144</v>
      </c>
      <c r="BI1166" t="s">
        <v>7195</v>
      </c>
      <c r="BJ1166" t="s">
        <v>4164</v>
      </c>
      <c r="BK1166" t="s">
        <v>4165</v>
      </c>
      <c r="BL1166">
        <v>2016</v>
      </c>
      <c r="BM1166"/>
      <c r="BN1166"/>
      <c r="BO1166"/>
      <c r="BP1166"/>
      <c r="BW1166"/>
      <c r="BY1166"/>
      <c r="CF1166">
        <v>1</v>
      </c>
      <c r="CI1166">
        <v>-1.9</v>
      </c>
      <c r="CK1166">
        <v>6.7</v>
      </c>
    </row>
    <row r="1167" spans="1:89" ht="16" customHeight="1">
      <c r="A1167">
        <v>1166</v>
      </c>
      <c r="B1167" t="s">
        <v>7107</v>
      </c>
      <c r="C1167" s="2">
        <v>44970</v>
      </c>
      <c r="E1167" t="s">
        <v>1901</v>
      </c>
      <c r="F1167" t="s">
        <v>1901</v>
      </c>
      <c r="G1167" t="s">
        <v>3941</v>
      </c>
      <c r="H1167" t="s">
        <v>6157</v>
      </c>
      <c r="I1167" t="s">
        <v>4625</v>
      </c>
      <c r="J1167" t="s">
        <v>4626</v>
      </c>
      <c r="K1167" t="s">
        <v>4353</v>
      </c>
      <c r="L1167" t="s">
        <v>6157</v>
      </c>
      <c r="M1167" t="s">
        <v>7103</v>
      </c>
      <c r="N1167" t="s">
        <v>1532</v>
      </c>
      <c r="O1167" t="s">
        <v>6987</v>
      </c>
      <c r="P1167" t="s">
        <v>3968</v>
      </c>
      <c r="Q1167" t="s">
        <v>4403</v>
      </c>
      <c r="R1167" t="s">
        <v>6157</v>
      </c>
      <c r="S1167" t="s">
        <v>4353</v>
      </c>
      <c r="T1167" t="s">
        <v>4353</v>
      </c>
      <c r="U1167" t="s">
        <v>6157</v>
      </c>
      <c r="X1167" t="s">
        <v>6157</v>
      </c>
      <c r="Y1167" t="s">
        <v>6157</v>
      </c>
      <c r="Z1167" t="s">
        <v>6157</v>
      </c>
      <c r="AA1167" t="s">
        <v>4021</v>
      </c>
      <c r="AB1167" t="s">
        <v>6157</v>
      </c>
      <c r="AC1167" t="s">
        <v>6157</v>
      </c>
      <c r="AD1167" t="s">
        <v>6157</v>
      </c>
      <c r="AE1167" t="s">
        <v>6157</v>
      </c>
      <c r="AF1167" t="s">
        <v>6157</v>
      </c>
      <c r="AG1167" t="s">
        <v>6157</v>
      </c>
      <c r="AH1167" t="s">
        <v>6157</v>
      </c>
      <c r="AI1167" t="s">
        <v>6157</v>
      </c>
      <c r="AJ1167" t="s">
        <v>4588</v>
      </c>
      <c r="AK1167" t="s">
        <v>4858</v>
      </c>
      <c r="AL1167" t="s">
        <v>268</v>
      </c>
      <c r="AM1167" t="s">
        <v>264</v>
      </c>
      <c r="AN1167" t="s">
        <v>4353</v>
      </c>
      <c r="AO1167" s="29">
        <v>5</v>
      </c>
      <c r="AP1167">
        <v>-28.04167</v>
      </c>
      <c r="AQ1167">
        <v>137.53083000000001</v>
      </c>
      <c r="AR1167" t="s">
        <v>1532</v>
      </c>
      <c r="AS1167">
        <v>0</v>
      </c>
      <c r="AT1167" t="s">
        <v>4353</v>
      </c>
      <c r="AU1167" t="s">
        <v>274</v>
      </c>
      <c r="AV1167" t="s">
        <v>4353</v>
      </c>
      <c r="AW1167" t="s">
        <v>4353</v>
      </c>
      <c r="AX1167" t="s">
        <v>6157</v>
      </c>
      <c r="AY1167">
        <v>-47549</v>
      </c>
      <c r="AZ1167">
        <v>-47549</v>
      </c>
      <c r="BA1167" t="s">
        <v>7018</v>
      </c>
      <c r="BB1167" t="s">
        <v>4785</v>
      </c>
      <c r="BC1167" t="s">
        <v>6157</v>
      </c>
      <c r="BH1167" t="s">
        <v>4144</v>
      </c>
      <c r="BI1167" t="s">
        <v>7195</v>
      </c>
      <c r="BJ1167" t="s">
        <v>4164</v>
      </c>
      <c r="BK1167" t="s">
        <v>4165</v>
      </c>
      <c r="BL1167">
        <v>2016</v>
      </c>
      <c r="BM1167"/>
      <c r="BN1167"/>
      <c r="BO1167"/>
      <c r="BP1167"/>
      <c r="BW1167"/>
      <c r="BY1167"/>
      <c r="CF1167">
        <v>1</v>
      </c>
      <c r="CI1167">
        <v>-8.3000000000000007</v>
      </c>
      <c r="CK1167">
        <v>4.4000000000000004</v>
      </c>
    </row>
    <row r="1168" spans="1:89" ht="16" customHeight="1">
      <c r="A1168">
        <v>1167</v>
      </c>
      <c r="B1168" t="s">
        <v>7107</v>
      </c>
      <c r="C1168" s="2">
        <v>44970</v>
      </c>
      <c r="E1168" t="s">
        <v>1952</v>
      </c>
      <c r="F1168" t="s">
        <v>1952</v>
      </c>
      <c r="G1168" t="s">
        <v>3941</v>
      </c>
      <c r="H1168" t="s">
        <v>6157</v>
      </c>
      <c r="I1168" t="s">
        <v>4625</v>
      </c>
      <c r="J1168" t="s">
        <v>4626</v>
      </c>
      <c r="K1168" t="s">
        <v>4353</v>
      </c>
      <c r="L1168" t="s">
        <v>6157</v>
      </c>
      <c r="M1168" t="s">
        <v>7103</v>
      </c>
      <c r="N1168" t="s">
        <v>1532</v>
      </c>
      <c r="O1168" t="s">
        <v>6987</v>
      </c>
      <c r="P1168" t="s">
        <v>3968</v>
      </c>
      <c r="Q1168" t="s">
        <v>4403</v>
      </c>
      <c r="R1168" t="s">
        <v>6157</v>
      </c>
      <c r="S1168" t="s">
        <v>4353</v>
      </c>
      <c r="T1168" t="s">
        <v>4353</v>
      </c>
      <c r="U1168" t="s">
        <v>6157</v>
      </c>
      <c r="X1168" t="s">
        <v>6157</v>
      </c>
      <c r="Y1168" t="s">
        <v>6157</v>
      </c>
      <c r="Z1168" t="s">
        <v>6157</v>
      </c>
      <c r="AA1168" t="s">
        <v>4021</v>
      </c>
      <c r="AB1168" t="s">
        <v>6157</v>
      </c>
      <c r="AC1168" t="s">
        <v>6157</v>
      </c>
      <c r="AD1168" t="s">
        <v>6157</v>
      </c>
      <c r="AE1168" t="s">
        <v>6157</v>
      </c>
      <c r="AF1168" t="s">
        <v>6157</v>
      </c>
      <c r="AG1168" t="s">
        <v>6157</v>
      </c>
      <c r="AH1168" t="s">
        <v>6157</v>
      </c>
      <c r="AI1168" t="s">
        <v>6157</v>
      </c>
      <c r="AJ1168" t="s">
        <v>4588</v>
      </c>
      <c r="AK1168" t="s">
        <v>4858</v>
      </c>
      <c r="AL1168" t="s">
        <v>268</v>
      </c>
      <c r="AM1168" t="s">
        <v>264</v>
      </c>
      <c r="AN1168" t="s">
        <v>4353</v>
      </c>
      <c r="AO1168" s="29">
        <v>5</v>
      </c>
      <c r="AP1168">
        <v>-28.04167</v>
      </c>
      <c r="AQ1168">
        <v>137.53083000000001</v>
      </c>
      <c r="AR1168" t="s">
        <v>1532</v>
      </c>
      <c r="AS1168">
        <v>0</v>
      </c>
      <c r="AT1168" t="s">
        <v>4353</v>
      </c>
      <c r="AU1168" t="s">
        <v>274</v>
      </c>
      <c r="AV1168" t="s">
        <v>4353</v>
      </c>
      <c r="AW1168" t="s">
        <v>4353</v>
      </c>
      <c r="AX1168" t="s">
        <v>6157</v>
      </c>
      <c r="AY1168">
        <v>-47582</v>
      </c>
      <c r="AZ1168">
        <v>-47582</v>
      </c>
      <c r="BA1168" t="s">
        <v>7018</v>
      </c>
      <c r="BB1168" t="s">
        <v>4785</v>
      </c>
      <c r="BC1168" t="s">
        <v>6157</v>
      </c>
      <c r="BH1168" t="s">
        <v>4144</v>
      </c>
      <c r="BI1168" t="s">
        <v>7195</v>
      </c>
      <c r="BJ1168" t="s">
        <v>4164</v>
      </c>
      <c r="BK1168" t="s">
        <v>4165</v>
      </c>
      <c r="BL1168">
        <v>2016</v>
      </c>
      <c r="BM1168"/>
      <c r="BN1168"/>
      <c r="BO1168"/>
      <c r="BP1168"/>
      <c r="BW1168">
        <v>-17.600000000000001</v>
      </c>
      <c r="BY1168"/>
      <c r="CF1168">
        <v>1</v>
      </c>
      <c r="CI1168">
        <v>-5.4</v>
      </c>
      <c r="CK1168">
        <v>12.7</v>
      </c>
    </row>
    <row r="1169" spans="1:89" ht="16" customHeight="1">
      <c r="A1169">
        <v>1168</v>
      </c>
      <c r="B1169" t="s">
        <v>7107</v>
      </c>
      <c r="C1169" s="2">
        <v>44970</v>
      </c>
      <c r="E1169" t="s">
        <v>2173</v>
      </c>
      <c r="F1169" t="s">
        <v>2173</v>
      </c>
      <c r="G1169" t="s">
        <v>3941</v>
      </c>
      <c r="H1169" t="s">
        <v>6157</v>
      </c>
      <c r="I1169" t="s">
        <v>4625</v>
      </c>
      <c r="J1169" t="s">
        <v>4626</v>
      </c>
      <c r="K1169" t="s">
        <v>4353</v>
      </c>
      <c r="L1169" t="s">
        <v>6157</v>
      </c>
      <c r="M1169" t="s">
        <v>7103</v>
      </c>
      <c r="N1169" t="s">
        <v>1532</v>
      </c>
      <c r="O1169" t="s">
        <v>6987</v>
      </c>
      <c r="P1169" t="s">
        <v>3968</v>
      </c>
      <c r="Q1169" t="s">
        <v>4403</v>
      </c>
      <c r="R1169" t="s">
        <v>6157</v>
      </c>
      <c r="S1169" t="s">
        <v>4353</v>
      </c>
      <c r="T1169" t="s">
        <v>4353</v>
      </c>
      <c r="U1169" t="s">
        <v>6157</v>
      </c>
      <c r="X1169" t="s">
        <v>6157</v>
      </c>
      <c r="Y1169" t="s">
        <v>6157</v>
      </c>
      <c r="Z1169" t="s">
        <v>6157</v>
      </c>
      <c r="AA1169" t="s">
        <v>4021</v>
      </c>
      <c r="AB1169" t="s">
        <v>6157</v>
      </c>
      <c r="AC1169" t="s">
        <v>6157</v>
      </c>
      <c r="AD1169" t="s">
        <v>6157</v>
      </c>
      <c r="AE1169" t="s">
        <v>6157</v>
      </c>
      <c r="AF1169" t="s">
        <v>6157</v>
      </c>
      <c r="AG1169" t="s">
        <v>6157</v>
      </c>
      <c r="AH1169" t="s">
        <v>6157</v>
      </c>
      <c r="AI1169" t="s">
        <v>6157</v>
      </c>
      <c r="AJ1169" t="s">
        <v>4588</v>
      </c>
      <c r="AK1169" t="s">
        <v>4858</v>
      </c>
      <c r="AL1169" t="s">
        <v>268</v>
      </c>
      <c r="AM1169" t="s">
        <v>264</v>
      </c>
      <c r="AN1169" t="s">
        <v>4353</v>
      </c>
      <c r="AO1169" s="29">
        <v>5</v>
      </c>
      <c r="AP1169">
        <v>-28.04167</v>
      </c>
      <c r="AQ1169">
        <v>137.53083000000001</v>
      </c>
      <c r="AR1169" t="s">
        <v>1532</v>
      </c>
      <c r="AS1169">
        <v>0</v>
      </c>
      <c r="AT1169" t="s">
        <v>4353</v>
      </c>
      <c r="AU1169" t="s">
        <v>274</v>
      </c>
      <c r="AV1169" t="s">
        <v>4353</v>
      </c>
      <c r="AW1169" t="s">
        <v>4353</v>
      </c>
      <c r="AX1169" t="s">
        <v>6157</v>
      </c>
      <c r="AY1169">
        <v>-47582</v>
      </c>
      <c r="AZ1169">
        <v>-47582</v>
      </c>
      <c r="BA1169" t="s">
        <v>7018</v>
      </c>
      <c r="BB1169" t="s">
        <v>4785</v>
      </c>
      <c r="BC1169" t="s">
        <v>6157</v>
      </c>
      <c r="BH1169" t="s">
        <v>4144</v>
      </c>
      <c r="BI1169" t="s">
        <v>7195</v>
      </c>
      <c r="BJ1169" t="s">
        <v>4164</v>
      </c>
      <c r="BK1169" t="s">
        <v>4165</v>
      </c>
      <c r="BL1169">
        <v>2016</v>
      </c>
      <c r="BM1169"/>
      <c r="BN1169"/>
      <c r="BO1169"/>
      <c r="BP1169"/>
      <c r="BW1169"/>
      <c r="BY1169"/>
      <c r="CF1169">
        <v>1</v>
      </c>
      <c r="CI1169">
        <v>-2.9</v>
      </c>
      <c r="CK1169">
        <v>2.2999999999999998</v>
      </c>
    </row>
    <row r="1170" spans="1:89" ht="16" customHeight="1">
      <c r="A1170">
        <v>1169</v>
      </c>
      <c r="B1170" t="s">
        <v>7107</v>
      </c>
      <c r="C1170" s="2">
        <v>44970</v>
      </c>
      <c r="E1170" t="s">
        <v>2174</v>
      </c>
      <c r="F1170" t="s">
        <v>2174</v>
      </c>
      <c r="G1170" t="s">
        <v>3941</v>
      </c>
      <c r="H1170" t="s">
        <v>6157</v>
      </c>
      <c r="I1170" t="s">
        <v>4625</v>
      </c>
      <c r="J1170" t="s">
        <v>4626</v>
      </c>
      <c r="K1170" t="s">
        <v>4353</v>
      </c>
      <c r="L1170" t="s">
        <v>6157</v>
      </c>
      <c r="M1170" t="s">
        <v>7103</v>
      </c>
      <c r="N1170" t="s">
        <v>1532</v>
      </c>
      <c r="O1170" t="s">
        <v>6987</v>
      </c>
      <c r="P1170" t="s">
        <v>3968</v>
      </c>
      <c r="Q1170" t="s">
        <v>4403</v>
      </c>
      <c r="R1170" t="s">
        <v>6157</v>
      </c>
      <c r="S1170" t="s">
        <v>4353</v>
      </c>
      <c r="T1170" t="s">
        <v>4353</v>
      </c>
      <c r="U1170" t="s">
        <v>6157</v>
      </c>
      <c r="X1170" t="s">
        <v>6157</v>
      </c>
      <c r="Y1170" t="s">
        <v>6157</v>
      </c>
      <c r="Z1170" t="s">
        <v>6157</v>
      </c>
      <c r="AA1170" t="s">
        <v>4021</v>
      </c>
      <c r="AB1170" t="s">
        <v>6157</v>
      </c>
      <c r="AC1170" t="s">
        <v>6157</v>
      </c>
      <c r="AD1170" t="s">
        <v>6157</v>
      </c>
      <c r="AE1170" t="s">
        <v>6157</v>
      </c>
      <c r="AF1170" t="s">
        <v>6157</v>
      </c>
      <c r="AG1170" t="s">
        <v>6157</v>
      </c>
      <c r="AH1170" t="s">
        <v>6157</v>
      </c>
      <c r="AI1170" t="s">
        <v>6157</v>
      </c>
      <c r="AJ1170" t="s">
        <v>4588</v>
      </c>
      <c r="AK1170" t="s">
        <v>4858</v>
      </c>
      <c r="AL1170" t="s">
        <v>268</v>
      </c>
      <c r="AM1170" t="s">
        <v>264</v>
      </c>
      <c r="AN1170" t="s">
        <v>4353</v>
      </c>
      <c r="AO1170" s="29">
        <v>7.8848224</v>
      </c>
      <c r="AP1170">
        <v>-28.14</v>
      </c>
      <c r="AQ1170">
        <v>137.55833000000001</v>
      </c>
      <c r="AR1170" t="s">
        <v>1532</v>
      </c>
      <c r="AS1170">
        <v>0</v>
      </c>
      <c r="AT1170" t="s">
        <v>4353</v>
      </c>
      <c r="AU1170" t="s">
        <v>274</v>
      </c>
      <c r="AV1170" t="s">
        <v>4353</v>
      </c>
      <c r="AW1170" t="s">
        <v>4353</v>
      </c>
      <c r="AX1170" t="s">
        <v>6157</v>
      </c>
      <c r="AY1170">
        <v>-47716</v>
      </c>
      <c r="AZ1170">
        <v>-47716</v>
      </c>
      <c r="BA1170" t="s">
        <v>7018</v>
      </c>
      <c r="BB1170" t="s">
        <v>4785</v>
      </c>
      <c r="BC1170" t="s">
        <v>6157</v>
      </c>
      <c r="BH1170" t="s">
        <v>4144</v>
      </c>
      <c r="BI1170" t="s">
        <v>7195</v>
      </c>
      <c r="BJ1170" t="s">
        <v>4164</v>
      </c>
      <c r="BK1170" t="s">
        <v>4165</v>
      </c>
      <c r="BL1170">
        <v>2016</v>
      </c>
      <c r="BM1170"/>
      <c r="BN1170"/>
      <c r="BO1170"/>
      <c r="BP1170"/>
      <c r="BW1170">
        <v>-17</v>
      </c>
      <c r="BY1170"/>
      <c r="CF1170">
        <v>1</v>
      </c>
      <c r="CI1170">
        <v>-7.6</v>
      </c>
      <c r="CK1170">
        <v>8.6999999999999993</v>
      </c>
    </row>
    <row r="1171" spans="1:89" ht="16" customHeight="1">
      <c r="A1171">
        <v>1170</v>
      </c>
      <c r="B1171" t="s">
        <v>7107</v>
      </c>
      <c r="C1171" s="2">
        <v>44970</v>
      </c>
      <c r="E1171" t="s">
        <v>2175</v>
      </c>
      <c r="F1171" t="s">
        <v>2175</v>
      </c>
      <c r="G1171" t="s">
        <v>3941</v>
      </c>
      <c r="H1171" t="s">
        <v>6157</v>
      </c>
      <c r="I1171" t="s">
        <v>4625</v>
      </c>
      <c r="J1171" t="s">
        <v>4626</v>
      </c>
      <c r="K1171" t="s">
        <v>4353</v>
      </c>
      <c r="L1171" t="s">
        <v>6157</v>
      </c>
      <c r="M1171" t="s">
        <v>7103</v>
      </c>
      <c r="N1171" t="s">
        <v>1532</v>
      </c>
      <c r="O1171" t="s">
        <v>6987</v>
      </c>
      <c r="P1171" t="s">
        <v>3968</v>
      </c>
      <c r="Q1171" t="s">
        <v>4403</v>
      </c>
      <c r="R1171" t="s">
        <v>6157</v>
      </c>
      <c r="S1171" t="s">
        <v>4353</v>
      </c>
      <c r="T1171" t="s">
        <v>4353</v>
      </c>
      <c r="U1171" t="s">
        <v>6157</v>
      </c>
      <c r="X1171" t="s">
        <v>6157</v>
      </c>
      <c r="Y1171" t="s">
        <v>6157</v>
      </c>
      <c r="Z1171" t="s">
        <v>6157</v>
      </c>
      <c r="AA1171" t="s">
        <v>4021</v>
      </c>
      <c r="AB1171" t="s">
        <v>6157</v>
      </c>
      <c r="AC1171" t="s">
        <v>6157</v>
      </c>
      <c r="AD1171" t="s">
        <v>6157</v>
      </c>
      <c r="AE1171" t="s">
        <v>6157</v>
      </c>
      <c r="AF1171" t="s">
        <v>6157</v>
      </c>
      <c r="AG1171" t="s">
        <v>6157</v>
      </c>
      <c r="AH1171" t="s">
        <v>6157</v>
      </c>
      <c r="AI1171" t="s">
        <v>6157</v>
      </c>
      <c r="AJ1171" t="s">
        <v>4588</v>
      </c>
      <c r="AK1171" t="s">
        <v>4858</v>
      </c>
      <c r="AL1171" t="s">
        <v>268</v>
      </c>
      <c r="AM1171" t="s">
        <v>264</v>
      </c>
      <c r="AN1171" t="s">
        <v>4353</v>
      </c>
      <c r="AO1171" s="29">
        <v>-9</v>
      </c>
      <c r="AP1171">
        <v>-29.040369999999999</v>
      </c>
      <c r="AQ1171">
        <v>137.62665000000001</v>
      </c>
      <c r="AR1171" t="s">
        <v>1532</v>
      </c>
      <c r="AS1171">
        <v>0</v>
      </c>
      <c r="AT1171" t="s">
        <v>4353</v>
      </c>
      <c r="AU1171" t="s">
        <v>274</v>
      </c>
      <c r="AV1171" t="s">
        <v>4353</v>
      </c>
      <c r="AW1171" t="s">
        <v>4353</v>
      </c>
      <c r="AX1171" t="s">
        <v>6157</v>
      </c>
      <c r="AY1171">
        <v>-47716</v>
      </c>
      <c r="AZ1171">
        <v>-47716</v>
      </c>
      <c r="BA1171" t="s">
        <v>7018</v>
      </c>
      <c r="BB1171" t="s">
        <v>4785</v>
      </c>
      <c r="BC1171" t="s">
        <v>6157</v>
      </c>
      <c r="BH1171" t="s">
        <v>4144</v>
      </c>
      <c r="BI1171" t="s">
        <v>7195</v>
      </c>
      <c r="BJ1171" t="s">
        <v>4164</v>
      </c>
      <c r="BK1171" t="s">
        <v>4165</v>
      </c>
      <c r="BL1171">
        <v>2016</v>
      </c>
      <c r="BM1171"/>
      <c r="BN1171"/>
      <c r="BO1171"/>
      <c r="BP1171"/>
      <c r="BW1171">
        <v>-20</v>
      </c>
      <c r="BY1171"/>
      <c r="CF1171">
        <v>1</v>
      </c>
      <c r="CI1171">
        <v>-5.4</v>
      </c>
      <c r="CK1171">
        <v>4</v>
      </c>
    </row>
    <row r="1172" spans="1:89" ht="16" customHeight="1">
      <c r="A1172">
        <v>1171</v>
      </c>
      <c r="B1172" t="s">
        <v>7107</v>
      </c>
      <c r="C1172" s="2">
        <v>44970</v>
      </c>
      <c r="E1172" t="s">
        <v>2176</v>
      </c>
      <c r="F1172" t="s">
        <v>2176</v>
      </c>
      <c r="G1172" t="s">
        <v>3941</v>
      </c>
      <c r="H1172" t="s">
        <v>6157</v>
      </c>
      <c r="I1172" t="s">
        <v>4625</v>
      </c>
      <c r="J1172" t="s">
        <v>4626</v>
      </c>
      <c r="K1172" t="s">
        <v>4353</v>
      </c>
      <c r="L1172" t="s">
        <v>6157</v>
      </c>
      <c r="M1172" t="s">
        <v>7103</v>
      </c>
      <c r="N1172" t="s">
        <v>1532</v>
      </c>
      <c r="O1172" t="s">
        <v>6987</v>
      </c>
      <c r="P1172" t="s">
        <v>3968</v>
      </c>
      <c r="Q1172" t="s">
        <v>4403</v>
      </c>
      <c r="R1172" t="s">
        <v>6157</v>
      </c>
      <c r="S1172" t="s">
        <v>4353</v>
      </c>
      <c r="T1172" t="s">
        <v>4353</v>
      </c>
      <c r="U1172" t="s">
        <v>6157</v>
      </c>
      <c r="X1172" t="s">
        <v>6157</v>
      </c>
      <c r="Y1172" t="s">
        <v>6157</v>
      </c>
      <c r="Z1172" t="s">
        <v>6157</v>
      </c>
      <c r="AA1172" t="s">
        <v>4021</v>
      </c>
      <c r="AB1172" t="s">
        <v>6157</v>
      </c>
      <c r="AC1172" t="s">
        <v>6157</v>
      </c>
      <c r="AD1172" t="s">
        <v>6157</v>
      </c>
      <c r="AE1172" t="s">
        <v>6157</v>
      </c>
      <c r="AF1172" t="s">
        <v>6157</v>
      </c>
      <c r="AG1172" t="s">
        <v>6157</v>
      </c>
      <c r="AH1172" t="s">
        <v>6157</v>
      </c>
      <c r="AI1172" t="s">
        <v>6157</v>
      </c>
      <c r="AJ1172" t="s">
        <v>4588</v>
      </c>
      <c r="AK1172" t="s">
        <v>4858</v>
      </c>
      <c r="AL1172" t="s">
        <v>268</v>
      </c>
      <c r="AM1172" t="s">
        <v>264</v>
      </c>
      <c r="AN1172" t="s">
        <v>4353</v>
      </c>
      <c r="AO1172" s="29">
        <v>-1</v>
      </c>
      <c r="AP1172">
        <v>-28.143329999999999</v>
      </c>
      <c r="AQ1172">
        <v>137.58500000000001</v>
      </c>
      <c r="AR1172" t="s">
        <v>1532</v>
      </c>
      <c r="AS1172">
        <v>0</v>
      </c>
      <c r="AT1172" t="s">
        <v>4353</v>
      </c>
      <c r="AU1172" t="s">
        <v>274</v>
      </c>
      <c r="AV1172" t="s">
        <v>4353</v>
      </c>
      <c r="AW1172" t="s">
        <v>4353</v>
      </c>
      <c r="AX1172" t="s">
        <v>6157</v>
      </c>
      <c r="AY1172">
        <v>-47750</v>
      </c>
      <c r="AZ1172">
        <v>-47750</v>
      </c>
      <c r="BA1172" t="s">
        <v>7018</v>
      </c>
      <c r="BB1172" t="s">
        <v>4785</v>
      </c>
      <c r="BC1172" t="s">
        <v>6157</v>
      </c>
      <c r="BH1172" t="s">
        <v>4144</v>
      </c>
      <c r="BI1172" t="s">
        <v>7195</v>
      </c>
      <c r="BJ1172" t="s">
        <v>4164</v>
      </c>
      <c r="BK1172" t="s">
        <v>4165</v>
      </c>
      <c r="BL1172">
        <v>2016</v>
      </c>
      <c r="BM1172"/>
      <c r="BN1172"/>
      <c r="BO1172"/>
      <c r="BP1172"/>
      <c r="BW1172"/>
      <c r="BY1172"/>
      <c r="CF1172">
        <v>1</v>
      </c>
      <c r="CI1172">
        <v>-7.7</v>
      </c>
      <c r="CK1172">
        <v>9.8000000000000007</v>
      </c>
    </row>
    <row r="1173" spans="1:89" ht="16" customHeight="1">
      <c r="A1173">
        <v>1172</v>
      </c>
      <c r="B1173" t="s">
        <v>7107</v>
      </c>
      <c r="C1173" s="2">
        <v>44970</v>
      </c>
      <c r="E1173" t="s">
        <v>2046</v>
      </c>
      <c r="F1173" t="s">
        <v>2046</v>
      </c>
      <c r="G1173" t="s">
        <v>3941</v>
      </c>
      <c r="H1173" t="s">
        <v>6157</v>
      </c>
      <c r="I1173" t="s">
        <v>4625</v>
      </c>
      <c r="J1173" t="s">
        <v>4626</v>
      </c>
      <c r="K1173" t="s">
        <v>4353</v>
      </c>
      <c r="L1173" t="s">
        <v>6157</v>
      </c>
      <c r="M1173" t="s">
        <v>7103</v>
      </c>
      <c r="N1173" t="s">
        <v>1532</v>
      </c>
      <c r="O1173" t="s">
        <v>6987</v>
      </c>
      <c r="P1173" t="s">
        <v>3968</v>
      </c>
      <c r="Q1173" t="s">
        <v>4403</v>
      </c>
      <c r="R1173" t="s">
        <v>6157</v>
      </c>
      <c r="S1173" t="s">
        <v>4353</v>
      </c>
      <c r="T1173" t="s">
        <v>4353</v>
      </c>
      <c r="U1173" t="s">
        <v>6157</v>
      </c>
      <c r="X1173" t="s">
        <v>6157</v>
      </c>
      <c r="Y1173" t="s">
        <v>6157</v>
      </c>
      <c r="Z1173" t="s">
        <v>6157</v>
      </c>
      <c r="AA1173" t="s">
        <v>4021</v>
      </c>
      <c r="AB1173" t="s">
        <v>6157</v>
      </c>
      <c r="AC1173" t="s">
        <v>6157</v>
      </c>
      <c r="AD1173" t="s">
        <v>6157</v>
      </c>
      <c r="AE1173" t="s">
        <v>6157</v>
      </c>
      <c r="AF1173" t="s">
        <v>6157</v>
      </c>
      <c r="AG1173" t="s">
        <v>6157</v>
      </c>
      <c r="AH1173" t="s">
        <v>6157</v>
      </c>
      <c r="AI1173" t="s">
        <v>6157</v>
      </c>
      <c r="AJ1173" t="s">
        <v>4588</v>
      </c>
      <c r="AK1173" t="s">
        <v>4858</v>
      </c>
      <c r="AL1173" t="s">
        <v>268</v>
      </c>
      <c r="AM1173" t="s">
        <v>264</v>
      </c>
      <c r="AN1173" t="s">
        <v>4353</v>
      </c>
      <c r="AO1173" s="29">
        <v>-9</v>
      </c>
      <c r="AP1173">
        <v>-29.040369999999999</v>
      </c>
      <c r="AQ1173">
        <v>137.62665000000001</v>
      </c>
      <c r="AR1173" t="s">
        <v>1532</v>
      </c>
      <c r="AS1173">
        <v>0</v>
      </c>
      <c r="AT1173" t="s">
        <v>4353</v>
      </c>
      <c r="AU1173" t="s">
        <v>274</v>
      </c>
      <c r="AV1173" t="s">
        <v>4353</v>
      </c>
      <c r="AW1173" t="s">
        <v>4353</v>
      </c>
      <c r="AX1173" t="s">
        <v>6157</v>
      </c>
      <c r="AY1173">
        <v>-47783</v>
      </c>
      <c r="AZ1173">
        <v>-47783</v>
      </c>
      <c r="BA1173" t="s">
        <v>7018</v>
      </c>
      <c r="BB1173" t="s">
        <v>4785</v>
      </c>
      <c r="BC1173" t="s">
        <v>6157</v>
      </c>
      <c r="BH1173" t="s">
        <v>4144</v>
      </c>
      <c r="BI1173" t="s">
        <v>7195</v>
      </c>
      <c r="BJ1173" t="s">
        <v>4164</v>
      </c>
      <c r="BK1173" t="s">
        <v>4165</v>
      </c>
      <c r="BL1173">
        <v>2016</v>
      </c>
      <c r="BM1173"/>
      <c r="BN1173"/>
      <c r="BO1173"/>
      <c r="BP1173"/>
      <c r="BW1173">
        <v>-19.399999999999999</v>
      </c>
      <c r="BY1173"/>
      <c r="CF1173">
        <v>1</v>
      </c>
      <c r="CI1173">
        <v>-4.3</v>
      </c>
      <c r="CK1173">
        <v>11.8</v>
      </c>
    </row>
    <row r="1174" spans="1:89" ht="16" customHeight="1">
      <c r="A1174">
        <v>1173</v>
      </c>
      <c r="B1174" t="s">
        <v>7107</v>
      </c>
      <c r="C1174" s="2">
        <v>44970</v>
      </c>
      <c r="E1174" t="s">
        <v>2168</v>
      </c>
      <c r="F1174" t="s">
        <v>2168</v>
      </c>
      <c r="G1174" t="s">
        <v>3941</v>
      </c>
      <c r="H1174" t="s">
        <v>6157</v>
      </c>
      <c r="I1174" t="s">
        <v>4625</v>
      </c>
      <c r="J1174" t="s">
        <v>4626</v>
      </c>
      <c r="K1174" t="s">
        <v>4353</v>
      </c>
      <c r="L1174" t="s">
        <v>6157</v>
      </c>
      <c r="M1174" t="s">
        <v>7103</v>
      </c>
      <c r="N1174" t="s">
        <v>1532</v>
      </c>
      <c r="O1174" t="s">
        <v>6987</v>
      </c>
      <c r="P1174" t="s">
        <v>3968</v>
      </c>
      <c r="Q1174" t="s">
        <v>4403</v>
      </c>
      <c r="R1174" t="s">
        <v>6157</v>
      </c>
      <c r="S1174" t="s">
        <v>4353</v>
      </c>
      <c r="T1174" t="s">
        <v>4353</v>
      </c>
      <c r="U1174" t="s">
        <v>6157</v>
      </c>
      <c r="X1174" t="s">
        <v>6157</v>
      </c>
      <c r="Y1174" t="s">
        <v>6157</v>
      </c>
      <c r="Z1174" t="s">
        <v>6157</v>
      </c>
      <c r="AA1174" t="s">
        <v>4021</v>
      </c>
      <c r="AB1174" t="s">
        <v>6157</v>
      </c>
      <c r="AC1174" t="s">
        <v>6157</v>
      </c>
      <c r="AD1174" t="s">
        <v>6157</v>
      </c>
      <c r="AE1174" t="s">
        <v>6157</v>
      </c>
      <c r="AF1174" t="s">
        <v>6157</v>
      </c>
      <c r="AG1174" t="s">
        <v>6157</v>
      </c>
      <c r="AH1174" t="s">
        <v>6157</v>
      </c>
      <c r="AI1174" t="s">
        <v>6157</v>
      </c>
      <c r="AJ1174" t="s">
        <v>4588</v>
      </c>
      <c r="AK1174" t="s">
        <v>4858</v>
      </c>
      <c r="AL1174" t="s">
        <v>268</v>
      </c>
      <c r="AM1174" t="s">
        <v>264</v>
      </c>
      <c r="AN1174" t="s">
        <v>4353</v>
      </c>
      <c r="AO1174" s="29">
        <v>-9</v>
      </c>
      <c r="AP1174">
        <v>-29.040369999999999</v>
      </c>
      <c r="AQ1174">
        <v>137.62665000000001</v>
      </c>
      <c r="AR1174" t="s">
        <v>1532</v>
      </c>
      <c r="AS1174">
        <v>0</v>
      </c>
      <c r="AT1174" t="s">
        <v>4353</v>
      </c>
      <c r="AU1174" t="s">
        <v>274</v>
      </c>
      <c r="AV1174" t="s">
        <v>4353</v>
      </c>
      <c r="AW1174" t="s">
        <v>4353</v>
      </c>
      <c r="AX1174" t="s">
        <v>6157</v>
      </c>
      <c r="AY1174">
        <v>-47816</v>
      </c>
      <c r="AZ1174">
        <v>-47816</v>
      </c>
      <c r="BA1174" t="s">
        <v>7018</v>
      </c>
      <c r="BB1174" t="s">
        <v>4785</v>
      </c>
      <c r="BC1174" t="s">
        <v>6157</v>
      </c>
      <c r="BH1174" t="s">
        <v>4144</v>
      </c>
      <c r="BI1174" t="s">
        <v>7195</v>
      </c>
      <c r="BJ1174" t="s">
        <v>4164</v>
      </c>
      <c r="BK1174" t="s">
        <v>4165</v>
      </c>
      <c r="BL1174">
        <v>2016</v>
      </c>
      <c r="BM1174"/>
      <c r="BN1174"/>
      <c r="BO1174"/>
      <c r="BP1174"/>
      <c r="BW1174"/>
      <c r="BY1174"/>
      <c r="CF1174">
        <v>1</v>
      </c>
      <c r="CI1174">
        <v>-1.7</v>
      </c>
      <c r="CK1174">
        <v>2.9</v>
      </c>
    </row>
    <row r="1175" spans="1:89" ht="16" customHeight="1">
      <c r="A1175">
        <v>1174</v>
      </c>
      <c r="B1175" t="s">
        <v>7107</v>
      </c>
      <c r="C1175" s="2">
        <v>44970</v>
      </c>
      <c r="E1175" t="s">
        <v>2077</v>
      </c>
      <c r="F1175" t="s">
        <v>2077</v>
      </c>
      <c r="G1175" t="s">
        <v>3941</v>
      </c>
      <c r="H1175" t="s">
        <v>6157</v>
      </c>
      <c r="I1175" t="s">
        <v>4625</v>
      </c>
      <c r="J1175" t="s">
        <v>4626</v>
      </c>
      <c r="K1175" t="s">
        <v>4353</v>
      </c>
      <c r="L1175" t="s">
        <v>6157</v>
      </c>
      <c r="M1175" t="s">
        <v>7103</v>
      </c>
      <c r="N1175" t="s">
        <v>1532</v>
      </c>
      <c r="O1175" t="s">
        <v>6987</v>
      </c>
      <c r="P1175" t="s">
        <v>3968</v>
      </c>
      <c r="Q1175" t="s">
        <v>4403</v>
      </c>
      <c r="R1175" t="s">
        <v>6157</v>
      </c>
      <c r="S1175" t="s">
        <v>4353</v>
      </c>
      <c r="T1175" t="s">
        <v>4353</v>
      </c>
      <c r="U1175" t="s">
        <v>6157</v>
      </c>
      <c r="X1175" t="s">
        <v>6157</v>
      </c>
      <c r="Y1175" t="s">
        <v>6157</v>
      </c>
      <c r="Z1175" t="s">
        <v>6157</v>
      </c>
      <c r="AA1175" t="s">
        <v>4021</v>
      </c>
      <c r="AB1175" t="s">
        <v>6157</v>
      </c>
      <c r="AC1175" t="s">
        <v>6157</v>
      </c>
      <c r="AD1175" t="s">
        <v>6157</v>
      </c>
      <c r="AE1175" t="s">
        <v>6157</v>
      </c>
      <c r="AF1175" t="s">
        <v>6157</v>
      </c>
      <c r="AG1175" t="s">
        <v>6157</v>
      </c>
      <c r="AH1175" t="s">
        <v>6157</v>
      </c>
      <c r="AI1175" t="s">
        <v>6157</v>
      </c>
      <c r="AJ1175" t="s">
        <v>4588</v>
      </c>
      <c r="AK1175" t="s">
        <v>4858</v>
      </c>
      <c r="AL1175" t="s">
        <v>268</v>
      </c>
      <c r="AM1175" t="s">
        <v>264</v>
      </c>
      <c r="AN1175" t="s">
        <v>4353</v>
      </c>
      <c r="AO1175" s="29">
        <v>-9</v>
      </c>
      <c r="AP1175">
        <v>-29.040369999999999</v>
      </c>
      <c r="AQ1175">
        <v>137.62665000000001</v>
      </c>
      <c r="AR1175" t="s">
        <v>1532</v>
      </c>
      <c r="AS1175">
        <v>0</v>
      </c>
      <c r="AT1175" t="s">
        <v>4353</v>
      </c>
      <c r="AU1175" t="s">
        <v>274</v>
      </c>
      <c r="AV1175" t="s">
        <v>4353</v>
      </c>
      <c r="AW1175" t="s">
        <v>4353</v>
      </c>
      <c r="AX1175" t="s">
        <v>6157</v>
      </c>
      <c r="AY1175">
        <v>-47850</v>
      </c>
      <c r="AZ1175">
        <v>-47850</v>
      </c>
      <c r="BA1175" t="s">
        <v>7018</v>
      </c>
      <c r="BB1175" t="s">
        <v>4785</v>
      </c>
      <c r="BC1175" t="s">
        <v>6157</v>
      </c>
      <c r="BH1175" t="s">
        <v>4144</v>
      </c>
      <c r="BI1175" t="s">
        <v>7195</v>
      </c>
      <c r="BJ1175" t="s">
        <v>4164</v>
      </c>
      <c r="BK1175" t="s">
        <v>4165</v>
      </c>
      <c r="BL1175">
        <v>2016</v>
      </c>
      <c r="BM1175"/>
      <c r="BN1175"/>
      <c r="BO1175"/>
      <c r="BP1175"/>
      <c r="BW1175"/>
      <c r="BY1175"/>
      <c r="CF1175">
        <v>1</v>
      </c>
      <c r="CI1175">
        <v>-4.5999999999999996</v>
      </c>
      <c r="CK1175">
        <v>11.5</v>
      </c>
    </row>
    <row r="1176" spans="1:89" ht="16" customHeight="1">
      <c r="A1176">
        <v>1175</v>
      </c>
      <c r="B1176" t="s">
        <v>7107</v>
      </c>
      <c r="C1176" s="2">
        <v>44970</v>
      </c>
      <c r="E1176" t="s">
        <v>1974</v>
      </c>
      <c r="F1176" t="s">
        <v>1974</v>
      </c>
      <c r="G1176" t="s">
        <v>3941</v>
      </c>
      <c r="H1176" t="s">
        <v>6157</v>
      </c>
      <c r="I1176" t="s">
        <v>4625</v>
      </c>
      <c r="J1176" t="s">
        <v>4626</v>
      </c>
      <c r="K1176" t="s">
        <v>4353</v>
      </c>
      <c r="L1176" t="s">
        <v>6157</v>
      </c>
      <c r="M1176" t="s">
        <v>7103</v>
      </c>
      <c r="N1176" t="s">
        <v>1532</v>
      </c>
      <c r="O1176" t="s">
        <v>6987</v>
      </c>
      <c r="P1176" t="s">
        <v>3968</v>
      </c>
      <c r="Q1176" t="s">
        <v>4403</v>
      </c>
      <c r="R1176" t="s">
        <v>6157</v>
      </c>
      <c r="S1176" t="s">
        <v>4353</v>
      </c>
      <c r="T1176" t="s">
        <v>4353</v>
      </c>
      <c r="U1176" t="s">
        <v>6157</v>
      </c>
      <c r="X1176" t="s">
        <v>6157</v>
      </c>
      <c r="Y1176" t="s">
        <v>6157</v>
      </c>
      <c r="Z1176" t="s">
        <v>6157</v>
      </c>
      <c r="AA1176" t="s">
        <v>4021</v>
      </c>
      <c r="AB1176" t="s">
        <v>6157</v>
      </c>
      <c r="AC1176" t="s">
        <v>6157</v>
      </c>
      <c r="AD1176" t="s">
        <v>6157</v>
      </c>
      <c r="AE1176" t="s">
        <v>6157</v>
      </c>
      <c r="AF1176" t="s">
        <v>6157</v>
      </c>
      <c r="AG1176" t="s">
        <v>6157</v>
      </c>
      <c r="AH1176" t="s">
        <v>6157</v>
      </c>
      <c r="AI1176" t="s">
        <v>6157</v>
      </c>
      <c r="AJ1176" t="s">
        <v>4588</v>
      </c>
      <c r="AK1176" t="s">
        <v>4858</v>
      </c>
      <c r="AL1176" t="s">
        <v>268</v>
      </c>
      <c r="AM1176" t="s">
        <v>264</v>
      </c>
      <c r="AN1176" t="s">
        <v>4353</v>
      </c>
      <c r="AO1176" s="29">
        <v>-9</v>
      </c>
      <c r="AP1176">
        <v>-29.040369999999999</v>
      </c>
      <c r="AQ1176">
        <v>137.62665000000001</v>
      </c>
      <c r="AR1176" t="s">
        <v>1532</v>
      </c>
      <c r="AS1176">
        <v>0</v>
      </c>
      <c r="AT1176" t="s">
        <v>4353</v>
      </c>
      <c r="AU1176" t="s">
        <v>274</v>
      </c>
      <c r="AV1176" t="s">
        <v>4353</v>
      </c>
      <c r="AW1176" t="s">
        <v>4353</v>
      </c>
      <c r="AX1176" t="s">
        <v>6157</v>
      </c>
      <c r="AY1176">
        <v>-47850</v>
      </c>
      <c r="AZ1176">
        <v>-47850</v>
      </c>
      <c r="BA1176" t="s">
        <v>7018</v>
      </c>
      <c r="BB1176" t="s">
        <v>4785</v>
      </c>
      <c r="BC1176" t="s">
        <v>6157</v>
      </c>
      <c r="BH1176" t="s">
        <v>4144</v>
      </c>
      <c r="BI1176" t="s">
        <v>7195</v>
      </c>
      <c r="BJ1176" t="s">
        <v>4164</v>
      </c>
      <c r="BK1176" t="s">
        <v>4165</v>
      </c>
      <c r="BL1176">
        <v>2016</v>
      </c>
      <c r="BM1176"/>
      <c r="BN1176"/>
      <c r="BO1176"/>
      <c r="BP1176"/>
      <c r="BW1176"/>
      <c r="BY1176"/>
      <c r="CF1176">
        <v>1</v>
      </c>
      <c r="CI1176">
        <v>-3.4</v>
      </c>
      <c r="CK1176">
        <v>14</v>
      </c>
    </row>
    <row r="1177" spans="1:89" ht="16" customHeight="1">
      <c r="A1177">
        <v>1176</v>
      </c>
      <c r="B1177" t="s">
        <v>7107</v>
      </c>
      <c r="C1177" s="2">
        <v>44970</v>
      </c>
      <c r="E1177" t="s">
        <v>1961</v>
      </c>
      <c r="F1177" t="s">
        <v>1961</v>
      </c>
      <c r="G1177" t="s">
        <v>3941</v>
      </c>
      <c r="H1177" t="s">
        <v>6157</v>
      </c>
      <c r="I1177" t="s">
        <v>4625</v>
      </c>
      <c r="J1177" t="s">
        <v>4626</v>
      </c>
      <c r="K1177" t="s">
        <v>4353</v>
      </c>
      <c r="L1177" t="s">
        <v>6157</v>
      </c>
      <c r="M1177" t="s">
        <v>7103</v>
      </c>
      <c r="N1177" t="s">
        <v>1532</v>
      </c>
      <c r="O1177" t="s">
        <v>6987</v>
      </c>
      <c r="P1177" t="s">
        <v>3968</v>
      </c>
      <c r="Q1177" t="s">
        <v>4403</v>
      </c>
      <c r="R1177" t="s">
        <v>6157</v>
      </c>
      <c r="S1177" t="s">
        <v>4353</v>
      </c>
      <c r="T1177" t="s">
        <v>4353</v>
      </c>
      <c r="U1177" t="s">
        <v>6157</v>
      </c>
      <c r="X1177" t="s">
        <v>6157</v>
      </c>
      <c r="Y1177" t="s">
        <v>6157</v>
      </c>
      <c r="Z1177" t="s">
        <v>6157</v>
      </c>
      <c r="AA1177" t="s">
        <v>4021</v>
      </c>
      <c r="AB1177" t="s">
        <v>6157</v>
      </c>
      <c r="AC1177" t="s">
        <v>6157</v>
      </c>
      <c r="AD1177" t="s">
        <v>6157</v>
      </c>
      <c r="AE1177" t="s">
        <v>6157</v>
      </c>
      <c r="AF1177" t="s">
        <v>6157</v>
      </c>
      <c r="AG1177" t="s">
        <v>6157</v>
      </c>
      <c r="AH1177" t="s">
        <v>6157</v>
      </c>
      <c r="AI1177" t="s">
        <v>6157</v>
      </c>
      <c r="AJ1177" t="s">
        <v>4588</v>
      </c>
      <c r="AK1177" t="s">
        <v>4858</v>
      </c>
      <c r="AL1177" t="s">
        <v>268</v>
      </c>
      <c r="AM1177" t="s">
        <v>264</v>
      </c>
      <c r="AN1177" t="s">
        <v>4353</v>
      </c>
      <c r="AO1177" s="29">
        <v>7</v>
      </c>
      <c r="AP1177">
        <v>-28.073899999999998</v>
      </c>
      <c r="AQ1177">
        <v>137.58179999999999</v>
      </c>
      <c r="AR1177" t="s">
        <v>1532</v>
      </c>
      <c r="AS1177">
        <v>0</v>
      </c>
      <c r="AT1177" t="s">
        <v>4353</v>
      </c>
      <c r="AU1177" t="s">
        <v>274</v>
      </c>
      <c r="AV1177" t="s">
        <v>4353</v>
      </c>
      <c r="AW1177" t="s">
        <v>4353</v>
      </c>
      <c r="AX1177" t="s">
        <v>6157</v>
      </c>
      <c r="AY1177">
        <v>-48030</v>
      </c>
      <c r="AZ1177">
        <v>-48030</v>
      </c>
      <c r="BA1177" t="s">
        <v>7018</v>
      </c>
      <c r="BB1177" t="s">
        <v>4785</v>
      </c>
      <c r="BC1177" t="s">
        <v>6157</v>
      </c>
      <c r="BH1177" t="s">
        <v>4144</v>
      </c>
      <c r="BI1177" t="s">
        <v>7195</v>
      </c>
      <c r="BJ1177" t="s">
        <v>4164</v>
      </c>
      <c r="BK1177" t="s">
        <v>4165</v>
      </c>
      <c r="BL1177">
        <v>2016</v>
      </c>
      <c r="BM1177"/>
      <c r="BN1177"/>
      <c r="BO1177"/>
      <c r="BP1177"/>
      <c r="BW1177">
        <v>-16.899999999999999</v>
      </c>
      <c r="BY1177"/>
      <c r="CF1177">
        <v>1</v>
      </c>
      <c r="CI1177">
        <v>-6.8</v>
      </c>
      <c r="CK1177">
        <v>5.8</v>
      </c>
    </row>
    <row r="1178" spans="1:89" ht="16" customHeight="1">
      <c r="A1178">
        <v>1177</v>
      </c>
      <c r="B1178" t="s">
        <v>7107</v>
      </c>
      <c r="C1178" s="2">
        <v>44970</v>
      </c>
      <c r="E1178" t="s">
        <v>1974</v>
      </c>
      <c r="F1178" t="s">
        <v>1974</v>
      </c>
      <c r="G1178" t="s">
        <v>3941</v>
      </c>
      <c r="H1178" t="s">
        <v>6157</v>
      </c>
      <c r="I1178" t="s">
        <v>4625</v>
      </c>
      <c r="J1178" t="s">
        <v>4626</v>
      </c>
      <c r="K1178" t="s">
        <v>4353</v>
      </c>
      <c r="L1178" t="s">
        <v>6157</v>
      </c>
      <c r="M1178" t="s">
        <v>7103</v>
      </c>
      <c r="N1178" t="s">
        <v>1532</v>
      </c>
      <c r="O1178" t="s">
        <v>6987</v>
      </c>
      <c r="P1178" t="s">
        <v>3968</v>
      </c>
      <c r="Q1178" t="s">
        <v>4403</v>
      </c>
      <c r="R1178" t="s">
        <v>6157</v>
      </c>
      <c r="S1178" t="s">
        <v>4353</v>
      </c>
      <c r="T1178" t="s">
        <v>4353</v>
      </c>
      <c r="U1178" t="s">
        <v>6157</v>
      </c>
      <c r="X1178" t="s">
        <v>6157</v>
      </c>
      <c r="Y1178" t="s">
        <v>6157</v>
      </c>
      <c r="Z1178" t="s">
        <v>6157</v>
      </c>
      <c r="AA1178" t="s">
        <v>4021</v>
      </c>
      <c r="AB1178" t="s">
        <v>6157</v>
      </c>
      <c r="AC1178" t="s">
        <v>6157</v>
      </c>
      <c r="AD1178" t="s">
        <v>6157</v>
      </c>
      <c r="AE1178" t="s">
        <v>6157</v>
      </c>
      <c r="AF1178" t="s">
        <v>6157</v>
      </c>
      <c r="AG1178" t="s">
        <v>6157</v>
      </c>
      <c r="AH1178" t="s">
        <v>6157</v>
      </c>
      <c r="AI1178" t="s">
        <v>6157</v>
      </c>
      <c r="AJ1178" t="s">
        <v>4588</v>
      </c>
      <c r="AK1178" t="s">
        <v>4858</v>
      </c>
      <c r="AL1178" t="s">
        <v>268</v>
      </c>
      <c r="AM1178" t="s">
        <v>264</v>
      </c>
      <c r="AN1178" t="s">
        <v>4353</v>
      </c>
      <c r="AO1178" s="29">
        <v>7</v>
      </c>
      <c r="AP1178">
        <v>-28.073899999999998</v>
      </c>
      <c r="AQ1178">
        <v>137.58179999999999</v>
      </c>
      <c r="AR1178" t="s">
        <v>1532</v>
      </c>
      <c r="AS1178">
        <v>0</v>
      </c>
      <c r="AT1178" t="s">
        <v>4353</v>
      </c>
      <c r="AU1178" t="s">
        <v>274</v>
      </c>
      <c r="AV1178" t="s">
        <v>4353</v>
      </c>
      <c r="AW1178" t="s">
        <v>4353</v>
      </c>
      <c r="AX1178" t="s">
        <v>6157</v>
      </c>
      <c r="AY1178">
        <v>-48189</v>
      </c>
      <c r="AZ1178">
        <v>-48189</v>
      </c>
      <c r="BA1178" t="s">
        <v>7018</v>
      </c>
      <c r="BB1178" t="s">
        <v>4785</v>
      </c>
      <c r="BC1178" t="s">
        <v>6157</v>
      </c>
      <c r="BH1178" t="s">
        <v>4144</v>
      </c>
      <c r="BI1178" t="s">
        <v>7195</v>
      </c>
      <c r="BJ1178" t="s">
        <v>4164</v>
      </c>
      <c r="BK1178" t="s">
        <v>4165</v>
      </c>
      <c r="BL1178">
        <v>2016</v>
      </c>
      <c r="BM1178"/>
      <c r="BN1178"/>
      <c r="BO1178"/>
      <c r="BP1178"/>
      <c r="BW1178"/>
      <c r="BY1178"/>
      <c r="CF1178">
        <v>1</v>
      </c>
      <c r="CI1178">
        <v>-7.1</v>
      </c>
      <c r="CK1178">
        <v>6</v>
      </c>
    </row>
    <row r="1179" spans="1:89" ht="16" customHeight="1">
      <c r="A1179">
        <v>1178</v>
      </c>
      <c r="B1179" t="s">
        <v>7107</v>
      </c>
      <c r="C1179" s="2">
        <v>44970</v>
      </c>
      <c r="E1179" t="s">
        <v>1901</v>
      </c>
      <c r="F1179" t="s">
        <v>1901</v>
      </c>
      <c r="G1179" t="s">
        <v>3941</v>
      </c>
      <c r="H1179" t="s">
        <v>6157</v>
      </c>
      <c r="I1179" t="s">
        <v>4625</v>
      </c>
      <c r="J1179" t="s">
        <v>4626</v>
      </c>
      <c r="K1179" t="s">
        <v>4353</v>
      </c>
      <c r="L1179" t="s">
        <v>6157</v>
      </c>
      <c r="M1179" t="s">
        <v>7103</v>
      </c>
      <c r="N1179" t="s">
        <v>1532</v>
      </c>
      <c r="O1179" t="s">
        <v>6987</v>
      </c>
      <c r="P1179" t="s">
        <v>3968</v>
      </c>
      <c r="Q1179" t="s">
        <v>4403</v>
      </c>
      <c r="R1179" t="s">
        <v>6157</v>
      </c>
      <c r="S1179" t="s">
        <v>4353</v>
      </c>
      <c r="T1179" t="s">
        <v>4353</v>
      </c>
      <c r="U1179" t="s">
        <v>6157</v>
      </c>
      <c r="X1179" t="s">
        <v>6157</v>
      </c>
      <c r="Y1179" t="s">
        <v>6157</v>
      </c>
      <c r="Z1179" t="s">
        <v>6157</v>
      </c>
      <c r="AA1179" t="s">
        <v>4021</v>
      </c>
      <c r="AB1179" t="s">
        <v>6157</v>
      </c>
      <c r="AC1179" t="s">
        <v>6157</v>
      </c>
      <c r="AD1179" t="s">
        <v>6157</v>
      </c>
      <c r="AE1179" t="s">
        <v>6157</v>
      </c>
      <c r="AF1179" t="s">
        <v>6157</v>
      </c>
      <c r="AG1179" t="s">
        <v>6157</v>
      </c>
      <c r="AH1179" t="s">
        <v>6157</v>
      </c>
      <c r="AI1179" t="s">
        <v>6157</v>
      </c>
      <c r="AJ1179" t="s">
        <v>4588</v>
      </c>
      <c r="AK1179" t="s">
        <v>4858</v>
      </c>
      <c r="AL1179" t="s">
        <v>268</v>
      </c>
      <c r="AM1179" t="s">
        <v>264</v>
      </c>
      <c r="AN1179" t="s">
        <v>4353</v>
      </c>
      <c r="AO1179" s="29">
        <v>5</v>
      </c>
      <c r="AP1179">
        <v>-28.04167</v>
      </c>
      <c r="AQ1179">
        <v>137.53083000000001</v>
      </c>
      <c r="AR1179" t="s">
        <v>1532</v>
      </c>
      <c r="AS1179">
        <v>0</v>
      </c>
      <c r="AT1179" t="s">
        <v>4353</v>
      </c>
      <c r="AU1179" t="s">
        <v>274</v>
      </c>
      <c r="AV1179" t="s">
        <v>4353</v>
      </c>
      <c r="AW1179" t="s">
        <v>4353</v>
      </c>
      <c r="AX1179" t="s">
        <v>6157</v>
      </c>
      <c r="AY1179">
        <v>-48189</v>
      </c>
      <c r="AZ1179">
        <v>-48189</v>
      </c>
      <c r="BA1179" t="s">
        <v>7018</v>
      </c>
      <c r="BB1179" t="s">
        <v>4785</v>
      </c>
      <c r="BC1179" t="s">
        <v>6157</v>
      </c>
      <c r="BH1179" t="s">
        <v>4144</v>
      </c>
      <c r="BI1179" t="s">
        <v>7195</v>
      </c>
      <c r="BJ1179" t="s">
        <v>4164</v>
      </c>
      <c r="BK1179" t="s">
        <v>4165</v>
      </c>
      <c r="BL1179">
        <v>2016</v>
      </c>
      <c r="BM1179"/>
      <c r="BN1179"/>
      <c r="BO1179"/>
      <c r="BP1179"/>
      <c r="BW1179">
        <v>-18</v>
      </c>
      <c r="BY1179"/>
      <c r="CF1179">
        <v>1</v>
      </c>
      <c r="CI1179">
        <v>-5.9</v>
      </c>
      <c r="CK1179">
        <v>5.7</v>
      </c>
    </row>
    <row r="1180" spans="1:89" ht="16" customHeight="1">
      <c r="A1180">
        <v>1179</v>
      </c>
      <c r="B1180" t="s">
        <v>7107</v>
      </c>
      <c r="C1180" s="2">
        <v>44970</v>
      </c>
      <c r="E1180" t="s">
        <v>2177</v>
      </c>
      <c r="F1180" t="s">
        <v>2177</v>
      </c>
      <c r="G1180" t="s">
        <v>3941</v>
      </c>
      <c r="H1180" t="s">
        <v>6157</v>
      </c>
      <c r="I1180" t="s">
        <v>4625</v>
      </c>
      <c r="J1180" t="s">
        <v>4626</v>
      </c>
      <c r="K1180" t="s">
        <v>4353</v>
      </c>
      <c r="L1180" t="s">
        <v>6157</v>
      </c>
      <c r="M1180" t="s">
        <v>7103</v>
      </c>
      <c r="N1180" t="s">
        <v>1532</v>
      </c>
      <c r="O1180" t="s">
        <v>6987</v>
      </c>
      <c r="P1180" t="s">
        <v>3968</v>
      </c>
      <c r="Q1180" t="s">
        <v>4403</v>
      </c>
      <c r="R1180" t="s">
        <v>6157</v>
      </c>
      <c r="S1180" t="s">
        <v>4353</v>
      </c>
      <c r="T1180" t="s">
        <v>4353</v>
      </c>
      <c r="U1180" t="s">
        <v>6157</v>
      </c>
      <c r="X1180" t="s">
        <v>6157</v>
      </c>
      <c r="Y1180" t="s">
        <v>6157</v>
      </c>
      <c r="Z1180" t="s">
        <v>6157</v>
      </c>
      <c r="AA1180" t="s">
        <v>4021</v>
      </c>
      <c r="AB1180" t="s">
        <v>6157</v>
      </c>
      <c r="AC1180" t="s">
        <v>6157</v>
      </c>
      <c r="AD1180" t="s">
        <v>6157</v>
      </c>
      <c r="AE1180" t="s">
        <v>6157</v>
      </c>
      <c r="AF1180" t="s">
        <v>6157</v>
      </c>
      <c r="AG1180" t="s">
        <v>6157</v>
      </c>
      <c r="AH1180" t="s">
        <v>6157</v>
      </c>
      <c r="AI1180" t="s">
        <v>6157</v>
      </c>
      <c r="AJ1180" t="s">
        <v>4588</v>
      </c>
      <c r="AK1180" t="s">
        <v>4858</v>
      </c>
      <c r="AL1180" t="s">
        <v>268</v>
      </c>
      <c r="AM1180" t="s">
        <v>264</v>
      </c>
      <c r="AN1180" t="s">
        <v>4353</v>
      </c>
      <c r="AO1180" s="29">
        <v>-5</v>
      </c>
      <c r="AP1180">
        <v>-28.209499999999998</v>
      </c>
      <c r="AQ1180">
        <v>137.54470000000001</v>
      </c>
      <c r="AR1180" t="s">
        <v>1532</v>
      </c>
      <c r="AS1180">
        <v>0</v>
      </c>
      <c r="AT1180" t="s">
        <v>4353</v>
      </c>
      <c r="AU1180" t="s">
        <v>274</v>
      </c>
      <c r="AV1180" t="s">
        <v>4353</v>
      </c>
      <c r="AW1180" t="s">
        <v>4353</v>
      </c>
      <c r="AX1180" t="s">
        <v>6157</v>
      </c>
      <c r="AY1180">
        <v>-48189</v>
      </c>
      <c r="AZ1180">
        <v>-48189</v>
      </c>
      <c r="BA1180" t="s">
        <v>7018</v>
      </c>
      <c r="BB1180" t="s">
        <v>4785</v>
      </c>
      <c r="BC1180" t="s">
        <v>6157</v>
      </c>
      <c r="BH1180" t="s">
        <v>4144</v>
      </c>
      <c r="BI1180" t="s">
        <v>7195</v>
      </c>
      <c r="BJ1180" t="s">
        <v>4164</v>
      </c>
      <c r="BK1180" t="s">
        <v>4165</v>
      </c>
      <c r="BL1180">
        <v>2016</v>
      </c>
      <c r="BM1180"/>
      <c r="BN1180"/>
      <c r="BO1180"/>
      <c r="BP1180"/>
      <c r="BW1180">
        <v>-16</v>
      </c>
      <c r="BY1180"/>
      <c r="CF1180">
        <v>1</v>
      </c>
      <c r="CI1180">
        <v>-4.8</v>
      </c>
      <c r="CK1180">
        <v>5.2</v>
      </c>
    </row>
    <row r="1181" spans="1:89" ht="16" customHeight="1">
      <c r="A1181">
        <v>1180</v>
      </c>
      <c r="B1181" t="s">
        <v>7107</v>
      </c>
      <c r="C1181" s="2">
        <v>44970</v>
      </c>
      <c r="E1181" t="s">
        <v>2178</v>
      </c>
      <c r="F1181" t="s">
        <v>2178</v>
      </c>
      <c r="G1181" t="s">
        <v>3941</v>
      </c>
      <c r="H1181" t="s">
        <v>6157</v>
      </c>
      <c r="I1181" t="s">
        <v>4625</v>
      </c>
      <c r="J1181" t="s">
        <v>4626</v>
      </c>
      <c r="K1181" t="s">
        <v>4353</v>
      </c>
      <c r="L1181" t="s">
        <v>6157</v>
      </c>
      <c r="M1181" t="s">
        <v>7103</v>
      </c>
      <c r="N1181" t="s">
        <v>1532</v>
      </c>
      <c r="O1181" t="s">
        <v>6987</v>
      </c>
      <c r="P1181" t="s">
        <v>3968</v>
      </c>
      <c r="Q1181" t="s">
        <v>4403</v>
      </c>
      <c r="R1181" t="s">
        <v>6157</v>
      </c>
      <c r="S1181" t="s">
        <v>4353</v>
      </c>
      <c r="T1181" t="s">
        <v>4353</v>
      </c>
      <c r="U1181" t="s">
        <v>6157</v>
      </c>
      <c r="X1181" t="s">
        <v>6157</v>
      </c>
      <c r="Y1181" t="s">
        <v>6157</v>
      </c>
      <c r="Z1181" t="s">
        <v>6157</v>
      </c>
      <c r="AA1181" t="s">
        <v>4021</v>
      </c>
      <c r="AB1181" t="s">
        <v>6157</v>
      </c>
      <c r="AC1181" t="s">
        <v>6157</v>
      </c>
      <c r="AD1181" t="s">
        <v>6157</v>
      </c>
      <c r="AE1181" t="s">
        <v>6157</v>
      </c>
      <c r="AF1181" t="s">
        <v>6157</v>
      </c>
      <c r="AG1181" t="s">
        <v>6157</v>
      </c>
      <c r="AH1181" t="s">
        <v>6157</v>
      </c>
      <c r="AI1181" t="s">
        <v>6157</v>
      </c>
      <c r="AJ1181" t="s">
        <v>4588</v>
      </c>
      <c r="AK1181" t="s">
        <v>4858</v>
      </c>
      <c r="AL1181" t="s">
        <v>268</v>
      </c>
      <c r="AM1181" t="s">
        <v>264</v>
      </c>
      <c r="AN1181" t="s">
        <v>4353</v>
      </c>
      <c r="AO1181" s="29">
        <v>-5</v>
      </c>
      <c r="AP1181">
        <v>-28.209499999999998</v>
      </c>
      <c r="AQ1181">
        <v>137.54470000000001</v>
      </c>
      <c r="AR1181" t="s">
        <v>1532</v>
      </c>
      <c r="AS1181">
        <v>0</v>
      </c>
      <c r="AT1181" t="s">
        <v>4353</v>
      </c>
      <c r="AU1181" t="s">
        <v>274</v>
      </c>
      <c r="AV1181" t="s">
        <v>4353</v>
      </c>
      <c r="AW1181" t="s">
        <v>4353</v>
      </c>
      <c r="AX1181" t="s">
        <v>6157</v>
      </c>
      <c r="AY1181">
        <v>-48463</v>
      </c>
      <c r="AZ1181">
        <v>-48463</v>
      </c>
      <c r="BA1181" t="s">
        <v>7018</v>
      </c>
      <c r="BB1181" t="s">
        <v>4785</v>
      </c>
      <c r="BC1181" t="s">
        <v>6157</v>
      </c>
      <c r="BH1181" t="s">
        <v>4144</v>
      </c>
      <c r="BI1181" t="s">
        <v>7195</v>
      </c>
      <c r="BJ1181" t="s">
        <v>4164</v>
      </c>
      <c r="BK1181" t="s">
        <v>4165</v>
      </c>
      <c r="BL1181">
        <v>2016</v>
      </c>
      <c r="BM1181"/>
      <c r="BN1181"/>
      <c r="BO1181"/>
      <c r="BP1181"/>
      <c r="BW1181"/>
      <c r="BY1181"/>
      <c r="CF1181">
        <v>1</v>
      </c>
      <c r="CI1181">
        <v>-0.7</v>
      </c>
      <c r="CK1181">
        <v>14.8</v>
      </c>
    </row>
    <row r="1182" spans="1:89" ht="16" customHeight="1">
      <c r="A1182">
        <v>1181</v>
      </c>
      <c r="B1182" t="s">
        <v>7107</v>
      </c>
      <c r="C1182" s="2">
        <v>44970</v>
      </c>
      <c r="E1182" t="s">
        <v>2179</v>
      </c>
      <c r="F1182" t="s">
        <v>2179</v>
      </c>
      <c r="G1182" t="s">
        <v>3941</v>
      </c>
      <c r="H1182" t="s">
        <v>6157</v>
      </c>
      <c r="I1182" t="s">
        <v>4625</v>
      </c>
      <c r="J1182" t="s">
        <v>4626</v>
      </c>
      <c r="K1182" t="s">
        <v>4353</v>
      </c>
      <c r="L1182" t="s">
        <v>6157</v>
      </c>
      <c r="M1182" t="s">
        <v>7103</v>
      </c>
      <c r="N1182" t="s">
        <v>1532</v>
      </c>
      <c r="O1182" t="s">
        <v>6987</v>
      </c>
      <c r="P1182" t="s">
        <v>3968</v>
      </c>
      <c r="Q1182" t="s">
        <v>4403</v>
      </c>
      <c r="R1182" t="s">
        <v>6157</v>
      </c>
      <c r="S1182" t="s">
        <v>4353</v>
      </c>
      <c r="T1182" t="s">
        <v>4353</v>
      </c>
      <c r="U1182" t="s">
        <v>6157</v>
      </c>
      <c r="X1182" t="s">
        <v>6157</v>
      </c>
      <c r="Y1182" t="s">
        <v>6157</v>
      </c>
      <c r="Z1182" t="s">
        <v>6157</v>
      </c>
      <c r="AA1182" t="s">
        <v>4021</v>
      </c>
      <c r="AB1182" t="s">
        <v>6157</v>
      </c>
      <c r="AC1182" t="s">
        <v>6157</v>
      </c>
      <c r="AD1182" t="s">
        <v>6157</v>
      </c>
      <c r="AE1182" t="s">
        <v>6157</v>
      </c>
      <c r="AF1182" t="s">
        <v>6157</v>
      </c>
      <c r="AG1182" t="s">
        <v>6157</v>
      </c>
      <c r="AH1182" t="s">
        <v>6157</v>
      </c>
      <c r="AI1182" t="s">
        <v>6157</v>
      </c>
      <c r="AJ1182" t="s">
        <v>4588</v>
      </c>
      <c r="AK1182" t="s">
        <v>4858</v>
      </c>
      <c r="AL1182" t="s">
        <v>268</v>
      </c>
      <c r="AM1182" t="s">
        <v>264</v>
      </c>
      <c r="AN1182" t="s">
        <v>4353</v>
      </c>
      <c r="AO1182" s="29">
        <v>-5</v>
      </c>
      <c r="AP1182">
        <v>-28.209499999999998</v>
      </c>
      <c r="AQ1182">
        <v>137.54470000000001</v>
      </c>
      <c r="AR1182" t="s">
        <v>1532</v>
      </c>
      <c r="AS1182">
        <v>0</v>
      </c>
      <c r="AT1182" t="s">
        <v>4353</v>
      </c>
      <c r="AU1182" t="s">
        <v>274</v>
      </c>
      <c r="AV1182" t="s">
        <v>4353</v>
      </c>
      <c r="AW1182" t="s">
        <v>4353</v>
      </c>
      <c r="AX1182" t="s">
        <v>6157</v>
      </c>
      <c r="AY1182">
        <v>-48602</v>
      </c>
      <c r="AZ1182">
        <v>-48602</v>
      </c>
      <c r="BA1182" t="s">
        <v>7018</v>
      </c>
      <c r="BB1182" t="s">
        <v>4785</v>
      </c>
      <c r="BC1182" t="s">
        <v>6157</v>
      </c>
      <c r="BH1182" t="s">
        <v>4144</v>
      </c>
      <c r="BI1182" t="s">
        <v>7195</v>
      </c>
      <c r="BJ1182" t="s">
        <v>4164</v>
      </c>
      <c r="BK1182" t="s">
        <v>4165</v>
      </c>
      <c r="BL1182">
        <v>2016</v>
      </c>
      <c r="BM1182"/>
      <c r="BN1182"/>
      <c r="BO1182"/>
      <c r="BP1182"/>
      <c r="BW1182">
        <v>-19.3</v>
      </c>
      <c r="BY1182"/>
      <c r="CF1182">
        <v>1</v>
      </c>
      <c r="CI1182">
        <v>-8.6</v>
      </c>
      <c r="CK1182">
        <v>8.9</v>
      </c>
    </row>
    <row r="1183" spans="1:89" ht="16" customHeight="1">
      <c r="A1183">
        <v>1182</v>
      </c>
      <c r="B1183" t="s">
        <v>7107</v>
      </c>
      <c r="C1183" s="2">
        <v>44970</v>
      </c>
      <c r="E1183" t="s">
        <v>2180</v>
      </c>
      <c r="F1183" t="s">
        <v>2180</v>
      </c>
      <c r="G1183" t="s">
        <v>3941</v>
      </c>
      <c r="H1183" t="s">
        <v>6157</v>
      </c>
      <c r="I1183" t="s">
        <v>4625</v>
      </c>
      <c r="J1183" t="s">
        <v>4626</v>
      </c>
      <c r="K1183" t="s">
        <v>4353</v>
      </c>
      <c r="L1183" t="s">
        <v>6157</v>
      </c>
      <c r="M1183" t="s">
        <v>7103</v>
      </c>
      <c r="N1183" t="s">
        <v>1532</v>
      </c>
      <c r="O1183" t="s">
        <v>6987</v>
      </c>
      <c r="P1183" t="s">
        <v>3968</v>
      </c>
      <c r="Q1183" t="s">
        <v>4403</v>
      </c>
      <c r="R1183" t="s">
        <v>6157</v>
      </c>
      <c r="S1183" t="s">
        <v>4353</v>
      </c>
      <c r="T1183" t="s">
        <v>4353</v>
      </c>
      <c r="U1183" t="s">
        <v>6157</v>
      </c>
      <c r="X1183" t="s">
        <v>6157</v>
      </c>
      <c r="Y1183" t="s">
        <v>6157</v>
      </c>
      <c r="Z1183" t="s">
        <v>6157</v>
      </c>
      <c r="AA1183" t="s">
        <v>4021</v>
      </c>
      <c r="AB1183" t="s">
        <v>6157</v>
      </c>
      <c r="AC1183" t="s">
        <v>6157</v>
      </c>
      <c r="AD1183" t="s">
        <v>6157</v>
      </c>
      <c r="AE1183" t="s">
        <v>6157</v>
      </c>
      <c r="AF1183" t="s">
        <v>6157</v>
      </c>
      <c r="AG1183" t="s">
        <v>6157</v>
      </c>
      <c r="AH1183" t="s">
        <v>6157</v>
      </c>
      <c r="AI1183" t="s">
        <v>6157</v>
      </c>
      <c r="AJ1183" t="s">
        <v>4588</v>
      </c>
      <c r="AK1183" t="s">
        <v>4858</v>
      </c>
      <c r="AL1183" t="s">
        <v>268</v>
      </c>
      <c r="AM1183" t="s">
        <v>264</v>
      </c>
      <c r="AN1183" t="s">
        <v>4353</v>
      </c>
      <c r="AO1183" s="29">
        <v>-9</v>
      </c>
      <c r="AP1183">
        <v>-29.040369999999999</v>
      </c>
      <c r="AQ1183">
        <v>137.62665000000001</v>
      </c>
      <c r="AR1183" t="s">
        <v>1532</v>
      </c>
      <c r="AS1183">
        <v>0</v>
      </c>
      <c r="AT1183" t="s">
        <v>4353</v>
      </c>
      <c r="AU1183" t="s">
        <v>274</v>
      </c>
      <c r="AV1183" t="s">
        <v>4353</v>
      </c>
      <c r="AW1183" t="s">
        <v>4353</v>
      </c>
      <c r="AX1183" t="s">
        <v>6157</v>
      </c>
      <c r="AY1183">
        <v>-48602</v>
      </c>
      <c r="AZ1183">
        <v>-48602</v>
      </c>
      <c r="BA1183" t="s">
        <v>7018</v>
      </c>
      <c r="BB1183" t="s">
        <v>4785</v>
      </c>
      <c r="BC1183" t="s">
        <v>6157</v>
      </c>
      <c r="BH1183" t="s">
        <v>4144</v>
      </c>
      <c r="BI1183" t="s">
        <v>7195</v>
      </c>
      <c r="BJ1183" t="s">
        <v>4164</v>
      </c>
      <c r="BK1183" t="s">
        <v>4165</v>
      </c>
      <c r="BL1183">
        <v>2016</v>
      </c>
      <c r="BM1183"/>
      <c r="BN1183"/>
      <c r="BO1183"/>
      <c r="BP1183"/>
      <c r="BW1183"/>
      <c r="BY1183"/>
      <c r="CF1183">
        <v>1</v>
      </c>
      <c r="CI1183">
        <v>-7.9</v>
      </c>
      <c r="CK1183">
        <v>0.4</v>
      </c>
    </row>
    <row r="1184" spans="1:89" ht="16" customHeight="1">
      <c r="A1184">
        <v>1183</v>
      </c>
      <c r="B1184" t="s">
        <v>7107</v>
      </c>
      <c r="C1184" s="2">
        <v>44970</v>
      </c>
      <c r="E1184" t="s">
        <v>2166</v>
      </c>
      <c r="F1184" t="s">
        <v>2166</v>
      </c>
      <c r="G1184" t="s">
        <v>3941</v>
      </c>
      <c r="H1184" t="s">
        <v>6157</v>
      </c>
      <c r="I1184" t="s">
        <v>4625</v>
      </c>
      <c r="J1184" t="s">
        <v>4626</v>
      </c>
      <c r="K1184" t="s">
        <v>4353</v>
      </c>
      <c r="L1184" t="s">
        <v>6157</v>
      </c>
      <c r="M1184" t="s">
        <v>7103</v>
      </c>
      <c r="N1184" t="s">
        <v>1532</v>
      </c>
      <c r="O1184" t="s">
        <v>6987</v>
      </c>
      <c r="P1184" t="s">
        <v>3968</v>
      </c>
      <c r="Q1184" t="s">
        <v>4403</v>
      </c>
      <c r="R1184" t="s">
        <v>6157</v>
      </c>
      <c r="S1184" t="s">
        <v>4353</v>
      </c>
      <c r="T1184" t="s">
        <v>4353</v>
      </c>
      <c r="U1184" t="s">
        <v>6157</v>
      </c>
      <c r="X1184" t="s">
        <v>6157</v>
      </c>
      <c r="Y1184" t="s">
        <v>6157</v>
      </c>
      <c r="Z1184" t="s">
        <v>6157</v>
      </c>
      <c r="AA1184" t="s">
        <v>4021</v>
      </c>
      <c r="AB1184" t="s">
        <v>6157</v>
      </c>
      <c r="AC1184" t="s">
        <v>6157</v>
      </c>
      <c r="AD1184" t="s">
        <v>6157</v>
      </c>
      <c r="AE1184" t="s">
        <v>6157</v>
      </c>
      <c r="AF1184" t="s">
        <v>6157</v>
      </c>
      <c r="AG1184" t="s">
        <v>6157</v>
      </c>
      <c r="AH1184" t="s">
        <v>6157</v>
      </c>
      <c r="AI1184" t="s">
        <v>6157</v>
      </c>
      <c r="AJ1184" t="s">
        <v>4588</v>
      </c>
      <c r="AK1184" t="s">
        <v>4858</v>
      </c>
      <c r="AL1184" t="s">
        <v>268</v>
      </c>
      <c r="AM1184" t="s">
        <v>264</v>
      </c>
      <c r="AN1184" t="s">
        <v>4353</v>
      </c>
      <c r="AO1184" s="29">
        <v>0.10906929999999999</v>
      </c>
      <c r="AP1184">
        <v>-28.143000000000001</v>
      </c>
      <c r="AQ1184">
        <v>137.5419</v>
      </c>
      <c r="AR1184" t="s">
        <v>1532</v>
      </c>
      <c r="AS1184">
        <v>0</v>
      </c>
      <c r="AT1184" t="s">
        <v>4353</v>
      </c>
      <c r="AU1184" t="s">
        <v>274</v>
      </c>
      <c r="AV1184" t="s">
        <v>4353</v>
      </c>
      <c r="AW1184" t="s">
        <v>4353</v>
      </c>
      <c r="AX1184" t="s">
        <v>6157</v>
      </c>
      <c r="AY1184">
        <v>-48671</v>
      </c>
      <c r="AZ1184">
        <v>-48671</v>
      </c>
      <c r="BA1184" t="s">
        <v>7018</v>
      </c>
      <c r="BB1184" t="s">
        <v>4785</v>
      </c>
      <c r="BC1184" t="s">
        <v>6157</v>
      </c>
      <c r="BH1184" t="s">
        <v>4144</v>
      </c>
      <c r="BI1184" t="s">
        <v>7195</v>
      </c>
      <c r="BJ1184" t="s">
        <v>4164</v>
      </c>
      <c r="BK1184" t="s">
        <v>4165</v>
      </c>
      <c r="BL1184">
        <v>2016</v>
      </c>
      <c r="BM1184"/>
      <c r="BN1184"/>
      <c r="BO1184"/>
      <c r="BP1184"/>
      <c r="BW1184">
        <v>-15.3</v>
      </c>
      <c r="BY1184"/>
      <c r="CF1184">
        <v>1</v>
      </c>
      <c r="CI1184">
        <v>-5.8</v>
      </c>
      <c r="CK1184">
        <v>5.2</v>
      </c>
    </row>
    <row r="1185" spans="1:89" ht="16" customHeight="1">
      <c r="A1185">
        <v>1184</v>
      </c>
      <c r="B1185" t="s">
        <v>7107</v>
      </c>
      <c r="C1185" s="2">
        <v>44970</v>
      </c>
      <c r="E1185" t="s">
        <v>2181</v>
      </c>
      <c r="F1185" t="s">
        <v>2181</v>
      </c>
      <c r="G1185" t="s">
        <v>3941</v>
      </c>
      <c r="H1185" t="s">
        <v>6157</v>
      </c>
      <c r="I1185" t="s">
        <v>4625</v>
      </c>
      <c r="J1185" t="s">
        <v>4626</v>
      </c>
      <c r="K1185" t="s">
        <v>4353</v>
      </c>
      <c r="L1185" t="s">
        <v>6157</v>
      </c>
      <c r="M1185" t="s">
        <v>7103</v>
      </c>
      <c r="N1185" t="s">
        <v>1532</v>
      </c>
      <c r="O1185" t="s">
        <v>6987</v>
      </c>
      <c r="P1185" t="s">
        <v>3968</v>
      </c>
      <c r="Q1185" t="s">
        <v>4403</v>
      </c>
      <c r="R1185" t="s">
        <v>6157</v>
      </c>
      <c r="S1185" t="s">
        <v>4353</v>
      </c>
      <c r="T1185" t="s">
        <v>4353</v>
      </c>
      <c r="U1185" t="s">
        <v>6157</v>
      </c>
      <c r="X1185" t="s">
        <v>6157</v>
      </c>
      <c r="Y1185" t="s">
        <v>6157</v>
      </c>
      <c r="Z1185" t="s">
        <v>6157</v>
      </c>
      <c r="AA1185" t="s">
        <v>4021</v>
      </c>
      <c r="AB1185" t="s">
        <v>6157</v>
      </c>
      <c r="AC1185" t="s">
        <v>6157</v>
      </c>
      <c r="AD1185" t="s">
        <v>6157</v>
      </c>
      <c r="AE1185" t="s">
        <v>6157</v>
      </c>
      <c r="AF1185" t="s">
        <v>6157</v>
      </c>
      <c r="AG1185" t="s">
        <v>6157</v>
      </c>
      <c r="AH1185" t="s">
        <v>6157</v>
      </c>
      <c r="AI1185" t="s">
        <v>6157</v>
      </c>
      <c r="AJ1185" t="s">
        <v>4588</v>
      </c>
      <c r="AK1185" t="s">
        <v>4858</v>
      </c>
      <c r="AL1185" t="s">
        <v>268</v>
      </c>
      <c r="AM1185" t="s">
        <v>264</v>
      </c>
      <c r="AN1185" t="s">
        <v>4353</v>
      </c>
      <c r="AO1185" s="29">
        <v>5</v>
      </c>
      <c r="AP1185">
        <v>-28.04167</v>
      </c>
      <c r="AQ1185">
        <v>137.53083000000001</v>
      </c>
      <c r="AR1185" t="s">
        <v>1532</v>
      </c>
      <c r="AS1185">
        <v>0</v>
      </c>
      <c r="AT1185" t="s">
        <v>4353</v>
      </c>
      <c r="AU1185" t="s">
        <v>274</v>
      </c>
      <c r="AV1185" t="s">
        <v>4353</v>
      </c>
      <c r="AW1185" t="s">
        <v>4353</v>
      </c>
      <c r="AX1185" t="s">
        <v>6157</v>
      </c>
      <c r="AY1185">
        <v>-48671</v>
      </c>
      <c r="AZ1185">
        <v>-48671</v>
      </c>
      <c r="BA1185" t="s">
        <v>7018</v>
      </c>
      <c r="BB1185" t="s">
        <v>4785</v>
      </c>
      <c r="BC1185" t="s">
        <v>6157</v>
      </c>
      <c r="BH1185" t="s">
        <v>4144</v>
      </c>
      <c r="BI1185" t="s">
        <v>7195</v>
      </c>
      <c r="BJ1185" t="s">
        <v>4164</v>
      </c>
      <c r="BK1185" t="s">
        <v>4165</v>
      </c>
      <c r="BL1185">
        <v>2016</v>
      </c>
      <c r="BM1185"/>
      <c r="BN1185"/>
      <c r="BO1185"/>
      <c r="BP1185"/>
      <c r="BW1185">
        <v>-16.2</v>
      </c>
      <c r="BY1185"/>
      <c r="CF1185">
        <v>1</v>
      </c>
      <c r="CI1185">
        <v>-4.5999999999999996</v>
      </c>
      <c r="CK1185">
        <v>5.8</v>
      </c>
    </row>
    <row r="1186" spans="1:89" ht="16" customHeight="1">
      <c r="A1186">
        <v>1185</v>
      </c>
      <c r="B1186" t="s">
        <v>7107</v>
      </c>
      <c r="C1186" s="2">
        <v>44970</v>
      </c>
      <c r="E1186" t="s">
        <v>2182</v>
      </c>
      <c r="F1186" t="s">
        <v>2182</v>
      </c>
      <c r="G1186" t="s">
        <v>3941</v>
      </c>
      <c r="H1186" t="s">
        <v>6157</v>
      </c>
      <c r="I1186" t="s">
        <v>4625</v>
      </c>
      <c r="J1186" t="s">
        <v>4626</v>
      </c>
      <c r="K1186" t="s">
        <v>4353</v>
      </c>
      <c r="L1186" t="s">
        <v>6157</v>
      </c>
      <c r="M1186" t="s">
        <v>7103</v>
      </c>
      <c r="N1186" t="s">
        <v>1532</v>
      </c>
      <c r="O1186" t="s">
        <v>6987</v>
      </c>
      <c r="P1186" t="s">
        <v>3968</v>
      </c>
      <c r="Q1186" t="s">
        <v>4403</v>
      </c>
      <c r="R1186" t="s">
        <v>6157</v>
      </c>
      <c r="S1186" t="s">
        <v>4353</v>
      </c>
      <c r="T1186" t="s">
        <v>4353</v>
      </c>
      <c r="U1186" t="s">
        <v>6157</v>
      </c>
      <c r="X1186" t="s">
        <v>6157</v>
      </c>
      <c r="Y1186" t="s">
        <v>6157</v>
      </c>
      <c r="Z1186" t="s">
        <v>6157</v>
      </c>
      <c r="AA1186" t="s">
        <v>4021</v>
      </c>
      <c r="AB1186" t="s">
        <v>6157</v>
      </c>
      <c r="AC1186" t="s">
        <v>6157</v>
      </c>
      <c r="AD1186" t="s">
        <v>6157</v>
      </c>
      <c r="AE1186" t="s">
        <v>6157</v>
      </c>
      <c r="AF1186" t="s">
        <v>6157</v>
      </c>
      <c r="AG1186" t="s">
        <v>6157</v>
      </c>
      <c r="AH1186" t="s">
        <v>6157</v>
      </c>
      <c r="AI1186" t="s">
        <v>6157</v>
      </c>
      <c r="AJ1186" t="s">
        <v>4588</v>
      </c>
      <c r="AK1186" t="s">
        <v>4858</v>
      </c>
      <c r="AL1186" t="s">
        <v>268</v>
      </c>
      <c r="AM1186" t="s">
        <v>264</v>
      </c>
      <c r="AN1186" t="s">
        <v>4353</v>
      </c>
      <c r="AO1186" s="29">
        <v>28.7679996</v>
      </c>
      <c r="AP1186">
        <v>-28.01</v>
      </c>
      <c r="AQ1186">
        <v>137.83500000000001</v>
      </c>
      <c r="AR1186" t="s">
        <v>1532</v>
      </c>
      <c r="AS1186">
        <v>0</v>
      </c>
      <c r="AT1186" t="s">
        <v>4353</v>
      </c>
      <c r="AU1186" t="s">
        <v>274</v>
      </c>
      <c r="AV1186" t="s">
        <v>4353</v>
      </c>
      <c r="AW1186" t="s">
        <v>4353</v>
      </c>
      <c r="AX1186" t="s">
        <v>6157</v>
      </c>
      <c r="AY1186">
        <v>-48982</v>
      </c>
      <c r="AZ1186">
        <v>-48982</v>
      </c>
      <c r="BA1186" t="s">
        <v>7018</v>
      </c>
      <c r="BB1186" t="s">
        <v>4785</v>
      </c>
      <c r="BC1186" t="s">
        <v>6157</v>
      </c>
      <c r="BH1186" t="s">
        <v>4144</v>
      </c>
      <c r="BI1186" t="s">
        <v>7195</v>
      </c>
      <c r="BJ1186" t="s">
        <v>4164</v>
      </c>
      <c r="BK1186" t="s">
        <v>4165</v>
      </c>
      <c r="BL1186">
        <v>2016</v>
      </c>
      <c r="BM1186"/>
      <c r="BN1186"/>
      <c r="BO1186"/>
      <c r="BP1186"/>
      <c r="BW1186">
        <v>-16.600000000000001</v>
      </c>
      <c r="BY1186"/>
      <c r="CF1186">
        <v>1</v>
      </c>
      <c r="CI1186">
        <v>-5.2</v>
      </c>
      <c r="CK1186">
        <v>6.3</v>
      </c>
    </row>
    <row r="1187" spans="1:89" ht="16" customHeight="1">
      <c r="A1187">
        <v>1186</v>
      </c>
      <c r="B1187" t="s">
        <v>7107</v>
      </c>
      <c r="C1187" s="2">
        <v>44970</v>
      </c>
      <c r="E1187" t="s">
        <v>2070</v>
      </c>
      <c r="F1187" t="s">
        <v>2070</v>
      </c>
      <c r="G1187" t="s">
        <v>3941</v>
      </c>
      <c r="H1187" t="s">
        <v>6157</v>
      </c>
      <c r="I1187" t="s">
        <v>4625</v>
      </c>
      <c r="J1187" t="s">
        <v>4626</v>
      </c>
      <c r="K1187" t="s">
        <v>4353</v>
      </c>
      <c r="L1187" t="s">
        <v>6157</v>
      </c>
      <c r="M1187" t="s">
        <v>7103</v>
      </c>
      <c r="N1187" t="s">
        <v>1532</v>
      </c>
      <c r="O1187" t="s">
        <v>6987</v>
      </c>
      <c r="P1187" t="s">
        <v>3968</v>
      </c>
      <c r="Q1187" t="s">
        <v>4403</v>
      </c>
      <c r="R1187" t="s">
        <v>6157</v>
      </c>
      <c r="S1187" t="s">
        <v>4353</v>
      </c>
      <c r="T1187" t="s">
        <v>4353</v>
      </c>
      <c r="U1187" t="s">
        <v>6157</v>
      </c>
      <c r="X1187" t="s">
        <v>6157</v>
      </c>
      <c r="Y1187" t="s">
        <v>6157</v>
      </c>
      <c r="Z1187" t="s">
        <v>6157</v>
      </c>
      <c r="AA1187" t="s">
        <v>4021</v>
      </c>
      <c r="AB1187" t="s">
        <v>6157</v>
      </c>
      <c r="AC1187" t="s">
        <v>6157</v>
      </c>
      <c r="AD1187" t="s">
        <v>6157</v>
      </c>
      <c r="AE1187" t="s">
        <v>6157</v>
      </c>
      <c r="AF1187" t="s">
        <v>6157</v>
      </c>
      <c r="AG1187" t="s">
        <v>6157</v>
      </c>
      <c r="AH1187" t="s">
        <v>6157</v>
      </c>
      <c r="AI1187" t="s">
        <v>6157</v>
      </c>
      <c r="AJ1187" t="s">
        <v>4588</v>
      </c>
      <c r="AK1187" t="s">
        <v>4858</v>
      </c>
      <c r="AL1187" t="s">
        <v>268</v>
      </c>
      <c r="AM1187" t="s">
        <v>264</v>
      </c>
      <c r="AN1187" t="s">
        <v>4353</v>
      </c>
      <c r="AO1187" s="29">
        <v>7</v>
      </c>
      <c r="AP1187">
        <v>-28.073899999999998</v>
      </c>
      <c r="AQ1187">
        <v>137.58179999999999</v>
      </c>
      <c r="AR1187" t="s">
        <v>1532</v>
      </c>
      <c r="AS1187">
        <v>0</v>
      </c>
      <c r="AT1187" t="s">
        <v>4353</v>
      </c>
      <c r="AU1187" t="s">
        <v>274</v>
      </c>
      <c r="AV1187" t="s">
        <v>4353</v>
      </c>
      <c r="AW1187" t="s">
        <v>4353</v>
      </c>
      <c r="AX1187" t="s">
        <v>6157</v>
      </c>
      <c r="AY1187">
        <v>-48999</v>
      </c>
      <c r="AZ1187">
        <v>-48999</v>
      </c>
      <c r="BA1187" t="s">
        <v>7018</v>
      </c>
      <c r="BB1187" t="s">
        <v>4785</v>
      </c>
      <c r="BC1187" t="s">
        <v>6157</v>
      </c>
      <c r="BH1187" t="s">
        <v>4144</v>
      </c>
      <c r="BI1187" t="s">
        <v>7195</v>
      </c>
      <c r="BJ1187" t="s">
        <v>4164</v>
      </c>
      <c r="BK1187" t="s">
        <v>4165</v>
      </c>
      <c r="BL1187">
        <v>2016</v>
      </c>
      <c r="BM1187"/>
      <c r="BN1187"/>
      <c r="BO1187"/>
      <c r="BP1187"/>
      <c r="BW1187">
        <v>-15.2</v>
      </c>
      <c r="BY1187"/>
      <c r="CF1187">
        <v>1</v>
      </c>
      <c r="CI1187">
        <v>-4.7</v>
      </c>
      <c r="CK1187">
        <v>5.8</v>
      </c>
    </row>
    <row r="1188" spans="1:89" ht="16" customHeight="1">
      <c r="A1188">
        <v>1187</v>
      </c>
      <c r="B1188" t="s">
        <v>7107</v>
      </c>
      <c r="C1188" s="2">
        <v>44970</v>
      </c>
      <c r="E1188" t="s">
        <v>2056</v>
      </c>
      <c r="F1188" t="s">
        <v>2056</v>
      </c>
      <c r="G1188" t="s">
        <v>3941</v>
      </c>
      <c r="H1188" t="s">
        <v>6157</v>
      </c>
      <c r="I1188" t="s">
        <v>4625</v>
      </c>
      <c r="J1188" t="s">
        <v>4626</v>
      </c>
      <c r="K1188" t="s">
        <v>4353</v>
      </c>
      <c r="L1188" t="s">
        <v>6157</v>
      </c>
      <c r="M1188" t="s">
        <v>7103</v>
      </c>
      <c r="N1188" t="s">
        <v>1532</v>
      </c>
      <c r="O1188" t="s">
        <v>6987</v>
      </c>
      <c r="P1188" t="s">
        <v>3968</v>
      </c>
      <c r="Q1188" t="s">
        <v>4403</v>
      </c>
      <c r="R1188" t="s">
        <v>6157</v>
      </c>
      <c r="S1188" t="s">
        <v>4353</v>
      </c>
      <c r="T1188" t="s">
        <v>4353</v>
      </c>
      <c r="U1188" t="s">
        <v>6157</v>
      </c>
      <c r="X1188" t="s">
        <v>6157</v>
      </c>
      <c r="Y1188" t="s">
        <v>6157</v>
      </c>
      <c r="Z1188" t="s">
        <v>6157</v>
      </c>
      <c r="AA1188" t="s">
        <v>4021</v>
      </c>
      <c r="AB1188" t="s">
        <v>6157</v>
      </c>
      <c r="AC1188" t="s">
        <v>6157</v>
      </c>
      <c r="AD1188" t="s">
        <v>6157</v>
      </c>
      <c r="AE1188" t="s">
        <v>6157</v>
      </c>
      <c r="AF1188" t="s">
        <v>6157</v>
      </c>
      <c r="AG1188" t="s">
        <v>6157</v>
      </c>
      <c r="AH1188" t="s">
        <v>6157</v>
      </c>
      <c r="AI1188" t="s">
        <v>6157</v>
      </c>
      <c r="AJ1188" t="s">
        <v>4588</v>
      </c>
      <c r="AK1188" t="s">
        <v>4858</v>
      </c>
      <c r="AL1188" t="s">
        <v>268</v>
      </c>
      <c r="AM1188" t="s">
        <v>264</v>
      </c>
      <c r="AN1188" t="s">
        <v>4353</v>
      </c>
      <c r="AO1188" s="29">
        <v>-9</v>
      </c>
      <c r="AP1188">
        <v>-29.040369999999999</v>
      </c>
      <c r="AQ1188">
        <v>137.62665000000001</v>
      </c>
      <c r="AR1188" t="s">
        <v>1532</v>
      </c>
      <c r="AS1188">
        <v>0</v>
      </c>
      <c r="AT1188" t="s">
        <v>4353</v>
      </c>
      <c r="AU1188" t="s">
        <v>274</v>
      </c>
      <c r="AV1188" t="s">
        <v>4353</v>
      </c>
      <c r="AW1188" t="s">
        <v>4353</v>
      </c>
      <c r="AX1188" t="s">
        <v>6157</v>
      </c>
      <c r="AY1188">
        <v>-49022</v>
      </c>
      <c r="AZ1188">
        <v>-49022</v>
      </c>
      <c r="BA1188" t="s">
        <v>7018</v>
      </c>
      <c r="BB1188" t="s">
        <v>4785</v>
      </c>
      <c r="BC1188" t="s">
        <v>6157</v>
      </c>
      <c r="BH1188" t="s">
        <v>4144</v>
      </c>
      <c r="BI1188" t="s">
        <v>7195</v>
      </c>
      <c r="BJ1188" t="s">
        <v>4164</v>
      </c>
      <c r="BK1188" t="s">
        <v>4165</v>
      </c>
      <c r="BL1188">
        <v>2016</v>
      </c>
      <c r="BM1188"/>
      <c r="BN1188"/>
      <c r="BO1188"/>
      <c r="BP1188"/>
      <c r="BW1188"/>
      <c r="BY1188"/>
      <c r="CF1188">
        <v>1</v>
      </c>
      <c r="CI1188">
        <v>-6.1</v>
      </c>
      <c r="CK1188">
        <v>0.9</v>
      </c>
    </row>
    <row r="1189" spans="1:89" ht="16" customHeight="1">
      <c r="A1189">
        <v>1188</v>
      </c>
      <c r="B1189" t="s">
        <v>7107</v>
      </c>
      <c r="C1189" s="2">
        <v>44970</v>
      </c>
      <c r="E1189" t="s">
        <v>2021</v>
      </c>
      <c r="F1189" t="s">
        <v>2021</v>
      </c>
      <c r="G1189" t="s">
        <v>3941</v>
      </c>
      <c r="H1189" t="s">
        <v>6157</v>
      </c>
      <c r="I1189" t="s">
        <v>4625</v>
      </c>
      <c r="J1189" t="s">
        <v>4626</v>
      </c>
      <c r="K1189" t="s">
        <v>4353</v>
      </c>
      <c r="L1189" t="s">
        <v>6157</v>
      </c>
      <c r="M1189" t="s">
        <v>7103</v>
      </c>
      <c r="N1189" t="s">
        <v>1532</v>
      </c>
      <c r="O1189" t="s">
        <v>6987</v>
      </c>
      <c r="P1189" t="s">
        <v>3968</v>
      </c>
      <c r="Q1189" t="s">
        <v>4403</v>
      </c>
      <c r="R1189" t="s">
        <v>6157</v>
      </c>
      <c r="S1189" t="s">
        <v>4353</v>
      </c>
      <c r="T1189" t="s">
        <v>4353</v>
      </c>
      <c r="U1189" t="s">
        <v>6157</v>
      </c>
      <c r="X1189" t="s">
        <v>6157</v>
      </c>
      <c r="Y1189" t="s">
        <v>6157</v>
      </c>
      <c r="Z1189" t="s">
        <v>6157</v>
      </c>
      <c r="AA1189" t="s">
        <v>4021</v>
      </c>
      <c r="AB1189" t="s">
        <v>6157</v>
      </c>
      <c r="AC1189" t="s">
        <v>6157</v>
      </c>
      <c r="AD1189" t="s">
        <v>6157</v>
      </c>
      <c r="AE1189" t="s">
        <v>6157</v>
      </c>
      <c r="AF1189" t="s">
        <v>6157</v>
      </c>
      <c r="AG1189" t="s">
        <v>6157</v>
      </c>
      <c r="AH1189" t="s">
        <v>6157</v>
      </c>
      <c r="AI1189" t="s">
        <v>6157</v>
      </c>
      <c r="AJ1189" t="s">
        <v>4588</v>
      </c>
      <c r="AK1189" t="s">
        <v>4858</v>
      </c>
      <c r="AL1189" t="s">
        <v>268</v>
      </c>
      <c r="AM1189" t="s">
        <v>264</v>
      </c>
      <c r="AN1189" t="s">
        <v>4353</v>
      </c>
      <c r="AO1189" s="29">
        <v>-5</v>
      </c>
      <c r="AP1189">
        <v>-28.522829999999999</v>
      </c>
      <c r="AQ1189">
        <v>137.92633000000001</v>
      </c>
      <c r="AR1189" t="s">
        <v>1532</v>
      </c>
      <c r="AS1189">
        <v>0</v>
      </c>
      <c r="AT1189" t="s">
        <v>4353</v>
      </c>
      <c r="AU1189" t="s">
        <v>274</v>
      </c>
      <c r="AV1189" t="s">
        <v>4353</v>
      </c>
      <c r="AW1189" t="s">
        <v>4353</v>
      </c>
      <c r="AX1189" t="s">
        <v>6157</v>
      </c>
      <c r="AY1189">
        <v>-49093</v>
      </c>
      <c r="AZ1189">
        <v>-49093</v>
      </c>
      <c r="BA1189" t="s">
        <v>7018</v>
      </c>
      <c r="BB1189" t="s">
        <v>4785</v>
      </c>
      <c r="BC1189" t="s">
        <v>6157</v>
      </c>
      <c r="BH1189" t="s">
        <v>4144</v>
      </c>
      <c r="BI1189" t="s">
        <v>7195</v>
      </c>
      <c r="BJ1189" t="s">
        <v>4164</v>
      </c>
      <c r="BK1189" t="s">
        <v>4165</v>
      </c>
      <c r="BL1189">
        <v>2016</v>
      </c>
      <c r="BM1189"/>
      <c r="BN1189"/>
      <c r="BO1189"/>
      <c r="BP1189"/>
      <c r="BW1189"/>
      <c r="BY1189"/>
      <c r="CF1189">
        <v>1</v>
      </c>
      <c r="CI1189">
        <v>-8.1</v>
      </c>
      <c r="CK1189">
        <v>5</v>
      </c>
    </row>
    <row r="1190" spans="1:89" ht="16" customHeight="1">
      <c r="A1190">
        <v>1189</v>
      </c>
      <c r="B1190" t="s">
        <v>7107</v>
      </c>
      <c r="C1190" s="2">
        <v>44970</v>
      </c>
      <c r="E1190" t="s">
        <v>2175</v>
      </c>
      <c r="F1190" t="s">
        <v>2175</v>
      </c>
      <c r="G1190" t="s">
        <v>3941</v>
      </c>
      <c r="H1190" t="s">
        <v>6157</v>
      </c>
      <c r="I1190" t="s">
        <v>4625</v>
      </c>
      <c r="J1190" t="s">
        <v>4626</v>
      </c>
      <c r="K1190" t="s">
        <v>4353</v>
      </c>
      <c r="L1190" t="s">
        <v>6157</v>
      </c>
      <c r="M1190" t="s">
        <v>7103</v>
      </c>
      <c r="N1190" t="s">
        <v>1532</v>
      </c>
      <c r="O1190" t="s">
        <v>6987</v>
      </c>
      <c r="P1190" t="s">
        <v>3968</v>
      </c>
      <c r="Q1190" t="s">
        <v>4403</v>
      </c>
      <c r="R1190" t="s">
        <v>6157</v>
      </c>
      <c r="S1190" t="s">
        <v>4353</v>
      </c>
      <c r="T1190" t="s">
        <v>4353</v>
      </c>
      <c r="U1190" t="s">
        <v>6157</v>
      </c>
      <c r="X1190" t="s">
        <v>6157</v>
      </c>
      <c r="Y1190" t="s">
        <v>6157</v>
      </c>
      <c r="Z1190" t="s">
        <v>6157</v>
      </c>
      <c r="AA1190" t="s">
        <v>4021</v>
      </c>
      <c r="AB1190" t="s">
        <v>6157</v>
      </c>
      <c r="AC1190" t="s">
        <v>6157</v>
      </c>
      <c r="AD1190" t="s">
        <v>6157</v>
      </c>
      <c r="AE1190" t="s">
        <v>6157</v>
      </c>
      <c r="AF1190" t="s">
        <v>6157</v>
      </c>
      <c r="AG1190" t="s">
        <v>6157</v>
      </c>
      <c r="AH1190" t="s">
        <v>6157</v>
      </c>
      <c r="AI1190" t="s">
        <v>6157</v>
      </c>
      <c r="AJ1190" t="s">
        <v>4588</v>
      </c>
      <c r="AK1190" t="s">
        <v>4858</v>
      </c>
      <c r="AL1190" t="s">
        <v>268</v>
      </c>
      <c r="AM1190" t="s">
        <v>264</v>
      </c>
      <c r="AN1190" t="s">
        <v>4353</v>
      </c>
      <c r="AO1190" s="29">
        <v>-9</v>
      </c>
      <c r="AP1190">
        <v>-29.040369999999999</v>
      </c>
      <c r="AQ1190">
        <v>137.62665000000001</v>
      </c>
      <c r="AR1190" t="s">
        <v>1532</v>
      </c>
      <c r="AS1190">
        <v>0</v>
      </c>
      <c r="AT1190" t="s">
        <v>4353</v>
      </c>
      <c r="AU1190" t="s">
        <v>274</v>
      </c>
      <c r="AV1190" t="s">
        <v>4353</v>
      </c>
      <c r="AW1190" t="s">
        <v>4353</v>
      </c>
      <c r="AX1190" t="s">
        <v>6157</v>
      </c>
      <c r="AY1190">
        <v>-49093</v>
      </c>
      <c r="AZ1190">
        <v>-49093</v>
      </c>
      <c r="BA1190" t="s">
        <v>7018</v>
      </c>
      <c r="BB1190" t="s">
        <v>4785</v>
      </c>
      <c r="BC1190" t="s">
        <v>6157</v>
      </c>
      <c r="BH1190" t="s">
        <v>4144</v>
      </c>
      <c r="BI1190" t="s">
        <v>7195</v>
      </c>
      <c r="BJ1190" t="s">
        <v>4164</v>
      </c>
      <c r="BK1190" t="s">
        <v>4165</v>
      </c>
      <c r="BL1190">
        <v>2016</v>
      </c>
      <c r="BM1190"/>
      <c r="BN1190"/>
      <c r="BO1190"/>
      <c r="BP1190"/>
      <c r="BW1190">
        <v>-20.3</v>
      </c>
      <c r="BY1190"/>
      <c r="CF1190">
        <v>1</v>
      </c>
      <c r="CI1190">
        <v>-6.7</v>
      </c>
      <c r="CK1190">
        <v>5.0999999999999996</v>
      </c>
    </row>
    <row r="1191" spans="1:89" ht="16" customHeight="1">
      <c r="A1191">
        <v>1190</v>
      </c>
      <c r="B1191" t="s">
        <v>7107</v>
      </c>
      <c r="C1191" s="2">
        <v>44970</v>
      </c>
      <c r="E1191" t="s">
        <v>2175</v>
      </c>
      <c r="F1191" t="s">
        <v>2175</v>
      </c>
      <c r="G1191" t="s">
        <v>3941</v>
      </c>
      <c r="H1191" t="s">
        <v>6157</v>
      </c>
      <c r="I1191" t="s">
        <v>4625</v>
      </c>
      <c r="J1191" t="s">
        <v>4626</v>
      </c>
      <c r="K1191" t="s">
        <v>4353</v>
      </c>
      <c r="L1191" t="s">
        <v>6157</v>
      </c>
      <c r="M1191" t="s">
        <v>7103</v>
      </c>
      <c r="N1191" t="s">
        <v>1532</v>
      </c>
      <c r="O1191" t="s">
        <v>6987</v>
      </c>
      <c r="P1191" t="s">
        <v>3968</v>
      </c>
      <c r="Q1191" t="s">
        <v>4403</v>
      </c>
      <c r="R1191" t="s">
        <v>6157</v>
      </c>
      <c r="S1191" t="s">
        <v>4353</v>
      </c>
      <c r="T1191" t="s">
        <v>4353</v>
      </c>
      <c r="U1191" t="s">
        <v>6157</v>
      </c>
      <c r="X1191" t="s">
        <v>6157</v>
      </c>
      <c r="Y1191" t="s">
        <v>6157</v>
      </c>
      <c r="Z1191" t="s">
        <v>6157</v>
      </c>
      <c r="AA1191" t="s">
        <v>4021</v>
      </c>
      <c r="AB1191" t="s">
        <v>6157</v>
      </c>
      <c r="AC1191" t="s">
        <v>6157</v>
      </c>
      <c r="AD1191" t="s">
        <v>6157</v>
      </c>
      <c r="AE1191" t="s">
        <v>6157</v>
      </c>
      <c r="AF1191" t="s">
        <v>6157</v>
      </c>
      <c r="AG1191" t="s">
        <v>6157</v>
      </c>
      <c r="AH1191" t="s">
        <v>6157</v>
      </c>
      <c r="AI1191" t="s">
        <v>6157</v>
      </c>
      <c r="AJ1191" t="s">
        <v>4588</v>
      </c>
      <c r="AK1191" t="s">
        <v>4858</v>
      </c>
      <c r="AL1191" t="s">
        <v>268</v>
      </c>
      <c r="AM1191" t="s">
        <v>264</v>
      </c>
      <c r="AN1191" t="s">
        <v>4353</v>
      </c>
      <c r="AO1191" s="29">
        <v>-9</v>
      </c>
      <c r="AP1191">
        <v>-29.040369999999999</v>
      </c>
      <c r="AQ1191">
        <v>137.62665000000001</v>
      </c>
      <c r="AR1191" t="s">
        <v>1532</v>
      </c>
      <c r="AS1191">
        <v>0</v>
      </c>
      <c r="AT1191" t="s">
        <v>4353</v>
      </c>
      <c r="AU1191" t="s">
        <v>274</v>
      </c>
      <c r="AV1191" t="s">
        <v>4353</v>
      </c>
      <c r="AW1191" t="s">
        <v>4353</v>
      </c>
      <c r="AX1191" t="s">
        <v>6157</v>
      </c>
      <c r="AY1191">
        <v>-49093</v>
      </c>
      <c r="AZ1191">
        <v>-49093</v>
      </c>
      <c r="BA1191" t="s">
        <v>7018</v>
      </c>
      <c r="BB1191" t="s">
        <v>4785</v>
      </c>
      <c r="BC1191" t="s">
        <v>6157</v>
      </c>
      <c r="BH1191" t="s">
        <v>4144</v>
      </c>
      <c r="BI1191" t="s">
        <v>7195</v>
      </c>
      <c r="BJ1191" t="s">
        <v>4164</v>
      </c>
      <c r="BK1191" t="s">
        <v>4165</v>
      </c>
      <c r="BL1191">
        <v>2016</v>
      </c>
      <c r="BM1191"/>
      <c r="BN1191"/>
      <c r="BO1191"/>
      <c r="BP1191"/>
      <c r="BW1191">
        <v>-20.3</v>
      </c>
      <c r="BY1191"/>
      <c r="CF1191">
        <v>1</v>
      </c>
      <c r="CI1191">
        <v>-6.7</v>
      </c>
      <c r="CK1191">
        <v>5.0999999999999996</v>
      </c>
    </row>
    <row r="1192" spans="1:89" ht="16" customHeight="1">
      <c r="A1192">
        <v>1191</v>
      </c>
      <c r="B1192" t="s">
        <v>7107</v>
      </c>
      <c r="C1192" s="2">
        <v>44970</v>
      </c>
      <c r="E1192" t="s">
        <v>2183</v>
      </c>
      <c r="F1192" t="s">
        <v>2183</v>
      </c>
      <c r="G1192" t="s">
        <v>3941</v>
      </c>
      <c r="H1192" t="s">
        <v>6157</v>
      </c>
      <c r="I1192" t="s">
        <v>4625</v>
      </c>
      <c r="J1192" t="s">
        <v>4626</v>
      </c>
      <c r="K1192" t="s">
        <v>4353</v>
      </c>
      <c r="L1192" t="s">
        <v>6157</v>
      </c>
      <c r="M1192" t="s">
        <v>7103</v>
      </c>
      <c r="N1192" t="s">
        <v>1532</v>
      </c>
      <c r="O1192" t="s">
        <v>6987</v>
      </c>
      <c r="P1192" t="s">
        <v>3968</v>
      </c>
      <c r="Q1192" t="s">
        <v>4403</v>
      </c>
      <c r="R1192" t="s">
        <v>6157</v>
      </c>
      <c r="S1192" t="s">
        <v>4353</v>
      </c>
      <c r="T1192" t="s">
        <v>4353</v>
      </c>
      <c r="U1192" t="s">
        <v>6157</v>
      </c>
      <c r="X1192" t="s">
        <v>6157</v>
      </c>
      <c r="Y1192" t="s">
        <v>6157</v>
      </c>
      <c r="Z1192" t="s">
        <v>6157</v>
      </c>
      <c r="AA1192" t="s">
        <v>4021</v>
      </c>
      <c r="AB1192" t="s">
        <v>6157</v>
      </c>
      <c r="AC1192" t="s">
        <v>6157</v>
      </c>
      <c r="AD1192" t="s">
        <v>6157</v>
      </c>
      <c r="AE1192" t="s">
        <v>6157</v>
      </c>
      <c r="AF1192" t="s">
        <v>6157</v>
      </c>
      <c r="AG1192" t="s">
        <v>6157</v>
      </c>
      <c r="AH1192" t="s">
        <v>6157</v>
      </c>
      <c r="AI1192" t="s">
        <v>6157</v>
      </c>
      <c r="AJ1192" t="s">
        <v>4588</v>
      </c>
      <c r="AK1192" t="s">
        <v>4858</v>
      </c>
      <c r="AL1192" t="s">
        <v>268</v>
      </c>
      <c r="AM1192" t="s">
        <v>264</v>
      </c>
      <c r="AN1192" t="s">
        <v>4353</v>
      </c>
      <c r="AO1192" s="29">
        <v>-1</v>
      </c>
      <c r="AP1192">
        <v>-28.143329999999999</v>
      </c>
      <c r="AQ1192">
        <v>137.58500000000001</v>
      </c>
      <c r="AR1192" t="s">
        <v>1532</v>
      </c>
      <c r="AS1192">
        <v>0</v>
      </c>
      <c r="AT1192" t="s">
        <v>4353</v>
      </c>
      <c r="AU1192" t="s">
        <v>274</v>
      </c>
      <c r="AV1192" t="s">
        <v>4353</v>
      </c>
      <c r="AW1192" t="s">
        <v>4353</v>
      </c>
      <c r="AX1192" t="s">
        <v>6157</v>
      </c>
      <c r="AY1192">
        <v>-49134</v>
      </c>
      <c r="AZ1192">
        <v>-49134</v>
      </c>
      <c r="BA1192" t="s">
        <v>7018</v>
      </c>
      <c r="BB1192" t="s">
        <v>4785</v>
      </c>
      <c r="BC1192" t="s">
        <v>6157</v>
      </c>
      <c r="BH1192" t="s">
        <v>4144</v>
      </c>
      <c r="BI1192" t="s">
        <v>7195</v>
      </c>
      <c r="BJ1192" t="s">
        <v>4164</v>
      </c>
      <c r="BK1192" t="s">
        <v>4165</v>
      </c>
      <c r="BL1192">
        <v>2016</v>
      </c>
      <c r="BM1192"/>
      <c r="BN1192"/>
      <c r="BO1192"/>
      <c r="BP1192"/>
      <c r="BW1192">
        <v>-13.9</v>
      </c>
      <c r="BY1192"/>
      <c r="CF1192">
        <v>1</v>
      </c>
      <c r="CI1192">
        <v>-1</v>
      </c>
      <c r="CK1192">
        <v>-1.4</v>
      </c>
    </row>
    <row r="1193" spans="1:89" ht="16" customHeight="1">
      <c r="A1193">
        <v>1192</v>
      </c>
      <c r="B1193" t="s">
        <v>7107</v>
      </c>
      <c r="C1193" s="2">
        <v>44970</v>
      </c>
      <c r="E1193" t="s">
        <v>2179</v>
      </c>
      <c r="F1193" t="s">
        <v>2179</v>
      </c>
      <c r="G1193" t="s">
        <v>3941</v>
      </c>
      <c r="H1193" t="s">
        <v>6157</v>
      </c>
      <c r="I1193" t="s">
        <v>4625</v>
      </c>
      <c r="J1193" t="s">
        <v>4626</v>
      </c>
      <c r="K1193" t="s">
        <v>4353</v>
      </c>
      <c r="L1193" t="s">
        <v>6157</v>
      </c>
      <c r="M1193" t="s">
        <v>7103</v>
      </c>
      <c r="N1193" t="s">
        <v>1532</v>
      </c>
      <c r="O1193" t="s">
        <v>6987</v>
      </c>
      <c r="P1193" t="s">
        <v>3968</v>
      </c>
      <c r="Q1193" t="s">
        <v>4403</v>
      </c>
      <c r="R1193" t="s">
        <v>6157</v>
      </c>
      <c r="S1193" t="s">
        <v>4353</v>
      </c>
      <c r="T1193" t="s">
        <v>4353</v>
      </c>
      <c r="U1193" t="s">
        <v>6157</v>
      </c>
      <c r="X1193" t="s">
        <v>6157</v>
      </c>
      <c r="Y1193" t="s">
        <v>6157</v>
      </c>
      <c r="Z1193" t="s">
        <v>6157</v>
      </c>
      <c r="AA1193" t="s">
        <v>4021</v>
      </c>
      <c r="AB1193" t="s">
        <v>6157</v>
      </c>
      <c r="AC1193" t="s">
        <v>6157</v>
      </c>
      <c r="AD1193" t="s">
        <v>6157</v>
      </c>
      <c r="AE1193" t="s">
        <v>6157</v>
      </c>
      <c r="AF1193" t="s">
        <v>6157</v>
      </c>
      <c r="AG1193" t="s">
        <v>6157</v>
      </c>
      <c r="AH1193" t="s">
        <v>6157</v>
      </c>
      <c r="AI1193" t="s">
        <v>6157</v>
      </c>
      <c r="AJ1193" t="s">
        <v>4588</v>
      </c>
      <c r="AK1193" t="s">
        <v>4858</v>
      </c>
      <c r="AL1193" t="s">
        <v>268</v>
      </c>
      <c r="AM1193" t="s">
        <v>264</v>
      </c>
      <c r="AN1193" t="s">
        <v>4353</v>
      </c>
      <c r="AO1193" s="29">
        <v>-5</v>
      </c>
      <c r="AP1193">
        <v>-28.209499999999998</v>
      </c>
      <c r="AQ1193">
        <v>137.54470000000001</v>
      </c>
      <c r="AR1193" t="s">
        <v>1532</v>
      </c>
      <c r="AS1193">
        <v>0</v>
      </c>
      <c r="AT1193" t="s">
        <v>4353</v>
      </c>
      <c r="AU1193" t="s">
        <v>274</v>
      </c>
      <c r="AV1193" t="s">
        <v>4353</v>
      </c>
      <c r="AW1193" t="s">
        <v>4353</v>
      </c>
      <c r="AX1193" t="s">
        <v>6157</v>
      </c>
      <c r="AY1193">
        <v>-49235</v>
      </c>
      <c r="AZ1193">
        <v>-49235</v>
      </c>
      <c r="BA1193" t="s">
        <v>7018</v>
      </c>
      <c r="BB1193" t="s">
        <v>4785</v>
      </c>
      <c r="BC1193" t="s">
        <v>6157</v>
      </c>
      <c r="BH1193" t="s">
        <v>4144</v>
      </c>
      <c r="BI1193" t="s">
        <v>7195</v>
      </c>
      <c r="BJ1193" t="s">
        <v>4164</v>
      </c>
      <c r="BK1193" t="s">
        <v>4165</v>
      </c>
      <c r="BL1193">
        <v>2016</v>
      </c>
      <c r="BM1193"/>
      <c r="BN1193"/>
      <c r="BO1193"/>
      <c r="BP1193"/>
      <c r="BW1193">
        <v>-18.7</v>
      </c>
      <c r="BY1193"/>
      <c r="CF1193">
        <v>1</v>
      </c>
      <c r="CI1193">
        <v>-8.1999999999999993</v>
      </c>
      <c r="CK1193">
        <v>9</v>
      </c>
    </row>
    <row r="1194" spans="1:89" ht="16" customHeight="1">
      <c r="A1194">
        <v>1193</v>
      </c>
      <c r="B1194" t="s">
        <v>7107</v>
      </c>
      <c r="C1194" s="2">
        <v>44970</v>
      </c>
      <c r="E1194" t="s">
        <v>2184</v>
      </c>
      <c r="F1194" t="s">
        <v>2184</v>
      </c>
      <c r="G1194" t="s">
        <v>3941</v>
      </c>
      <c r="H1194" t="s">
        <v>6157</v>
      </c>
      <c r="I1194" t="s">
        <v>4625</v>
      </c>
      <c r="J1194" t="s">
        <v>4626</v>
      </c>
      <c r="K1194" t="s">
        <v>4353</v>
      </c>
      <c r="L1194" t="s">
        <v>6157</v>
      </c>
      <c r="M1194" t="s">
        <v>7103</v>
      </c>
      <c r="N1194" t="s">
        <v>1532</v>
      </c>
      <c r="O1194" t="s">
        <v>6987</v>
      </c>
      <c r="P1194" t="s">
        <v>3968</v>
      </c>
      <c r="Q1194" t="s">
        <v>4403</v>
      </c>
      <c r="R1194" t="s">
        <v>6157</v>
      </c>
      <c r="S1194" t="s">
        <v>4353</v>
      </c>
      <c r="T1194" t="s">
        <v>4353</v>
      </c>
      <c r="U1194" t="s">
        <v>6157</v>
      </c>
      <c r="X1194" t="s">
        <v>6157</v>
      </c>
      <c r="Y1194" t="s">
        <v>6157</v>
      </c>
      <c r="Z1194" t="s">
        <v>6157</v>
      </c>
      <c r="AA1194" t="s">
        <v>4021</v>
      </c>
      <c r="AB1194" t="s">
        <v>6157</v>
      </c>
      <c r="AC1194" t="s">
        <v>6157</v>
      </c>
      <c r="AD1194" t="s">
        <v>6157</v>
      </c>
      <c r="AE1194" t="s">
        <v>6157</v>
      </c>
      <c r="AF1194" t="s">
        <v>6157</v>
      </c>
      <c r="AG1194" t="s">
        <v>6157</v>
      </c>
      <c r="AH1194" t="s">
        <v>6157</v>
      </c>
      <c r="AI1194" t="s">
        <v>6157</v>
      </c>
      <c r="AJ1194" t="s">
        <v>4588</v>
      </c>
      <c r="AK1194" t="s">
        <v>4858</v>
      </c>
      <c r="AL1194" t="s">
        <v>268</v>
      </c>
      <c r="AM1194" t="s">
        <v>264</v>
      </c>
      <c r="AN1194" t="s">
        <v>4353</v>
      </c>
      <c r="AO1194" s="29">
        <v>-15</v>
      </c>
      <c r="AP1194">
        <v>-29.016999999999999</v>
      </c>
      <c r="AQ1194">
        <v>137.59899999999999</v>
      </c>
      <c r="AR1194" t="s">
        <v>1532</v>
      </c>
      <c r="AS1194">
        <v>0</v>
      </c>
      <c r="AT1194" t="s">
        <v>4353</v>
      </c>
      <c r="AU1194" t="s">
        <v>274</v>
      </c>
      <c r="AV1194" t="s">
        <v>4353</v>
      </c>
      <c r="AW1194" t="s">
        <v>4353</v>
      </c>
      <c r="AX1194" t="s">
        <v>6157</v>
      </c>
      <c r="AY1194">
        <v>-49450</v>
      </c>
      <c r="AZ1194">
        <v>-49450</v>
      </c>
      <c r="BA1194" t="s">
        <v>7018</v>
      </c>
      <c r="BB1194" t="s">
        <v>4785</v>
      </c>
      <c r="BC1194" t="s">
        <v>6157</v>
      </c>
      <c r="BH1194" t="s">
        <v>4144</v>
      </c>
      <c r="BI1194" t="s">
        <v>7195</v>
      </c>
      <c r="BJ1194" t="s">
        <v>4164</v>
      </c>
      <c r="BK1194" t="s">
        <v>4165</v>
      </c>
      <c r="BL1194">
        <v>2016</v>
      </c>
      <c r="BM1194"/>
      <c r="BN1194"/>
      <c r="BO1194"/>
      <c r="BP1194"/>
      <c r="BW1194">
        <v>-19.8</v>
      </c>
      <c r="BY1194"/>
      <c r="CF1194">
        <v>1</v>
      </c>
      <c r="CI1194">
        <v>-2.1</v>
      </c>
      <c r="CK1194">
        <v>6.7</v>
      </c>
    </row>
    <row r="1195" spans="1:89" ht="16" customHeight="1">
      <c r="A1195">
        <v>1194</v>
      </c>
      <c r="B1195" t="s">
        <v>7107</v>
      </c>
      <c r="C1195" s="2">
        <v>44970</v>
      </c>
      <c r="E1195" t="s">
        <v>2038</v>
      </c>
      <c r="F1195" t="s">
        <v>2038</v>
      </c>
      <c r="G1195" t="s">
        <v>3941</v>
      </c>
      <c r="H1195" t="s">
        <v>6157</v>
      </c>
      <c r="I1195" t="s">
        <v>4625</v>
      </c>
      <c r="J1195" t="s">
        <v>4626</v>
      </c>
      <c r="K1195" t="s">
        <v>4353</v>
      </c>
      <c r="L1195" t="s">
        <v>6157</v>
      </c>
      <c r="M1195" t="s">
        <v>7103</v>
      </c>
      <c r="N1195" t="s">
        <v>1532</v>
      </c>
      <c r="O1195" t="s">
        <v>6987</v>
      </c>
      <c r="P1195" t="s">
        <v>3968</v>
      </c>
      <c r="Q1195" t="s">
        <v>4403</v>
      </c>
      <c r="R1195" t="s">
        <v>6157</v>
      </c>
      <c r="S1195" t="s">
        <v>4353</v>
      </c>
      <c r="T1195" t="s">
        <v>4353</v>
      </c>
      <c r="U1195" t="s">
        <v>6157</v>
      </c>
      <c r="X1195" t="s">
        <v>6157</v>
      </c>
      <c r="Y1195" t="s">
        <v>6157</v>
      </c>
      <c r="Z1195" t="s">
        <v>6157</v>
      </c>
      <c r="AA1195" t="s">
        <v>4021</v>
      </c>
      <c r="AB1195" t="s">
        <v>6157</v>
      </c>
      <c r="AC1195" t="s">
        <v>6157</v>
      </c>
      <c r="AD1195" t="s">
        <v>6157</v>
      </c>
      <c r="AE1195" t="s">
        <v>6157</v>
      </c>
      <c r="AF1195" t="s">
        <v>6157</v>
      </c>
      <c r="AG1195" t="s">
        <v>6157</v>
      </c>
      <c r="AH1195" t="s">
        <v>6157</v>
      </c>
      <c r="AI1195" t="s">
        <v>6157</v>
      </c>
      <c r="AJ1195" t="s">
        <v>4588</v>
      </c>
      <c r="AK1195" t="s">
        <v>4858</v>
      </c>
      <c r="AL1195" t="s">
        <v>268</v>
      </c>
      <c r="AM1195" t="s">
        <v>264</v>
      </c>
      <c r="AN1195" t="s">
        <v>4353</v>
      </c>
      <c r="AO1195" s="29">
        <v>-15</v>
      </c>
      <c r="AP1195">
        <v>-29.016999999999999</v>
      </c>
      <c r="AQ1195">
        <v>137.59899999999999</v>
      </c>
      <c r="AR1195" t="s">
        <v>1532</v>
      </c>
      <c r="AS1195">
        <v>0</v>
      </c>
      <c r="AT1195" t="s">
        <v>4353</v>
      </c>
      <c r="AU1195" t="s">
        <v>274</v>
      </c>
      <c r="AV1195" t="s">
        <v>4353</v>
      </c>
      <c r="AW1195" t="s">
        <v>4353</v>
      </c>
      <c r="AX1195" t="s">
        <v>6157</v>
      </c>
      <c r="AY1195">
        <v>-49691</v>
      </c>
      <c r="AZ1195">
        <v>-49691</v>
      </c>
      <c r="BA1195" t="s">
        <v>7018</v>
      </c>
      <c r="BB1195" t="s">
        <v>4785</v>
      </c>
      <c r="BC1195" t="s">
        <v>6157</v>
      </c>
      <c r="BH1195" t="s">
        <v>4144</v>
      </c>
      <c r="BI1195" t="s">
        <v>7195</v>
      </c>
      <c r="BJ1195" t="s">
        <v>4164</v>
      </c>
      <c r="BK1195" t="s">
        <v>4165</v>
      </c>
      <c r="BL1195">
        <v>2016</v>
      </c>
      <c r="BM1195"/>
      <c r="BN1195"/>
      <c r="BO1195"/>
      <c r="BP1195"/>
      <c r="BW1195"/>
      <c r="BY1195"/>
      <c r="CF1195">
        <v>1</v>
      </c>
      <c r="CI1195">
        <v>-6.5</v>
      </c>
      <c r="CK1195">
        <v>5.8</v>
      </c>
    </row>
    <row r="1196" spans="1:89" ht="16" customHeight="1">
      <c r="A1196">
        <v>1195</v>
      </c>
      <c r="B1196" t="s">
        <v>7107</v>
      </c>
      <c r="C1196" s="2">
        <v>44970</v>
      </c>
      <c r="E1196" t="s">
        <v>2046</v>
      </c>
      <c r="F1196" t="s">
        <v>2046</v>
      </c>
      <c r="G1196" t="s">
        <v>3941</v>
      </c>
      <c r="H1196" t="s">
        <v>6157</v>
      </c>
      <c r="I1196" t="s">
        <v>4625</v>
      </c>
      <c r="J1196" t="s">
        <v>4626</v>
      </c>
      <c r="K1196" t="s">
        <v>4353</v>
      </c>
      <c r="L1196" t="s">
        <v>6157</v>
      </c>
      <c r="M1196" t="s">
        <v>7103</v>
      </c>
      <c r="N1196" t="s">
        <v>1532</v>
      </c>
      <c r="O1196" t="s">
        <v>6987</v>
      </c>
      <c r="P1196" t="s">
        <v>3968</v>
      </c>
      <c r="Q1196" t="s">
        <v>4403</v>
      </c>
      <c r="R1196" t="s">
        <v>6157</v>
      </c>
      <c r="S1196" t="s">
        <v>4353</v>
      </c>
      <c r="T1196" t="s">
        <v>4353</v>
      </c>
      <c r="U1196" t="s">
        <v>6157</v>
      </c>
      <c r="X1196" t="s">
        <v>6157</v>
      </c>
      <c r="Y1196" t="s">
        <v>6157</v>
      </c>
      <c r="Z1196" t="s">
        <v>6157</v>
      </c>
      <c r="AA1196" t="s">
        <v>4021</v>
      </c>
      <c r="AB1196" t="s">
        <v>6157</v>
      </c>
      <c r="AC1196" t="s">
        <v>6157</v>
      </c>
      <c r="AD1196" t="s">
        <v>6157</v>
      </c>
      <c r="AE1196" t="s">
        <v>6157</v>
      </c>
      <c r="AF1196" t="s">
        <v>6157</v>
      </c>
      <c r="AG1196" t="s">
        <v>6157</v>
      </c>
      <c r="AH1196" t="s">
        <v>6157</v>
      </c>
      <c r="AI1196" t="s">
        <v>6157</v>
      </c>
      <c r="AJ1196" t="s">
        <v>4588</v>
      </c>
      <c r="AK1196" t="s">
        <v>4858</v>
      </c>
      <c r="AL1196" t="s">
        <v>268</v>
      </c>
      <c r="AM1196" t="s">
        <v>264</v>
      </c>
      <c r="AN1196" t="s">
        <v>4353</v>
      </c>
      <c r="AO1196" s="29">
        <v>-9</v>
      </c>
      <c r="AP1196">
        <v>-29.040369999999999</v>
      </c>
      <c r="AQ1196">
        <v>137.62665000000001</v>
      </c>
      <c r="AR1196" t="s">
        <v>1532</v>
      </c>
      <c r="AS1196">
        <v>0</v>
      </c>
      <c r="AT1196" t="s">
        <v>4353</v>
      </c>
      <c r="AU1196" t="s">
        <v>274</v>
      </c>
      <c r="AV1196" t="s">
        <v>4353</v>
      </c>
      <c r="AW1196" t="s">
        <v>4353</v>
      </c>
      <c r="AX1196" t="s">
        <v>6157</v>
      </c>
      <c r="AY1196">
        <v>-49740</v>
      </c>
      <c r="AZ1196">
        <v>-49740</v>
      </c>
      <c r="BA1196" t="s">
        <v>7018</v>
      </c>
      <c r="BB1196" t="s">
        <v>4785</v>
      </c>
      <c r="BC1196" t="s">
        <v>6157</v>
      </c>
      <c r="BH1196" t="s">
        <v>4144</v>
      </c>
      <c r="BI1196" t="s">
        <v>7195</v>
      </c>
      <c r="BJ1196" t="s">
        <v>4164</v>
      </c>
      <c r="BK1196" t="s">
        <v>4165</v>
      </c>
      <c r="BL1196">
        <v>2016</v>
      </c>
      <c r="BM1196"/>
      <c r="BN1196"/>
      <c r="BO1196"/>
      <c r="BP1196"/>
      <c r="BW1196"/>
      <c r="BY1196"/>
      <c r="CF1196">
        <v>1</v>
      </c>
      <c r="CI1196">
        <v>-5.3</v>
      </c>
      <c r="CK1196">
        <v>7.4</v>
      </c>
    </row>
    <row r="1197" spans="1:89" ht="16" customHeight="1">
      <c r="A1197">
        <v>1196</v>
      </c>
      <c r="B1197" t="s">
        <v>7107</v>
      </c>
      <c r="C1197" s="2">
        <v>44970</v>
      </c>
      <c r="E1197" t="s">
        <v>2021</v>
      </c>
      <c r="F1197" t="s">
        <v>2021</v>
      </c>
      <c r="G1197" t="s">
        <v>3941</v>
      </c>
      <c r="H1197" t="s">
        <v>6157</v>
      </c>
      <c r="I1197" t="s">
        <v>4625</v>
      </c>
      <c r="J1197" t="s">
        <v>4626</v>
      </c>
      <c r="K1197" t="s">
        <v>4353</v>
      </c>
      <c r="L1197" t="s">
        <v>6157</v>
      </c>
      <c r="M1197" t="s">
        <v>7103</v>
      </c>
      <c r="N1197" t="s">
        <v>1532</v>
      </c>
      <c r="O1197" t="s">
        <v>6987</v>
      </c>
      <c r="P1197" t="s">
        <v>3968</v>
      </c>
      <c r="Q1197" t="s">
        <v>4403</v>
      </c>
      <c r="R1197" t="s">
        <v>6157</v>
      </c>
      <c r="S1197" t="s">
        <v>4353</v>
      </c>
      <c r="T1197" t="s">
        <v>4353</v>
      </c>
      <c r="U1197" t="s">
        <v>6157</v>
      </c>
      <c r="X1197" t="s">
        <v>6157</v>
      </c>
      <c r="Y1197" t="s">
        <v>6157</v>
      </c>
      <c r="Z1197" t="s">
        <v>6157</v>
      </c>
      <c r="AA1197" t="s">
        <v>4021</v>
      </c>
      <c r="AB1197" t="s">
        <v>6157</v>
      </c>
      <c r="AC1197" t="s">
        <v>6157</v>
      </c>
      <c r="AD1197" t="s">
        <v>6157</v>
      </c>
      <c r="AE1197" t="s">
        <v>6157</v>
      </c>
      <c r="AF1197" t="s">
        <v>6157</v>
      </c>
      <c r="AG1197" t="s">
        <v>6157</v>
      </c>
      <c r="AH1197" t="s">
        <v>6157</v>
      </c>
      <c r="AI1197" t="s">
        <v>6157</v>
      </c>
      <c r="AJ1197" t="s">
        <v>4588</v>
      </c>
      <c r="AK1197" t="s">
        <v>4858</v>
      </c>
      <c r="AL1197" t="s">
        <v>268</v>
      </c>
      <c r="AM1197" t="s">
        <v>264</v>
      </c>
      <c r="AN1197" t="s">
        <v>4353</v>
      </c>
      <c r="AO1197" s="29">
        <v>-5</v>
      </c>
      <c r="AP1197">
        <v>-28.522829999999999</v>
      </c>
      <c r="AQ1197">
        <v>137.92633000000001</v>
      </c>
      <c r="AR1197" t="s">
        <v>1532</v>
      </c>
      <c r="AS1197">
        <v>0</v>
      </c>
      <c r="AT1197" t="s">
        <v>4353</v>
      </c>
      <c r="AU1197" t="s">
        <v>274</v>
      </c>
      <c r="AV1197" t="s">
        <v>4353</v>
      </c>
      <c r="AW1197" t="s">
        <v>4353</v>
      </c>
      <c r="AX1197" t="s">
        <v>6157</v>
      </c>
      <c r="AY1197">
        <v>-49813</v>
      </c>
      <c r="AZ1197">
        <v>-49813</v>
      </c>
      <c r="BA1197" t="s">
        <v>7018</v>
      </c>
      <c r="BB1197" t="s">
        <v>4785</v>
      </c>
      <c r="BC1197" t="s">
        <v>6157</v>
      </c>
      <c r="BH1197" t="s">
        <v>4144</v>
      </c>
      <c r="BI1197" t="s">
        <v>7195</v>
      </c>
      <c r="BJ1197" t="s">
        <v>4164</v>
      </c>
      <c r="BK1197" t="s">
        <v>4165</v>
      </c>
      <c r="BL1197">
        <v>2016</v>
      </c>
      <c r="BM1197"/>
      <c r="BN1197"/>
      <c r="BO1197"/>
      <c r="BP1197"/>
      <c r="BW1197"/>
      <c r="BY1197"/>
      <c r="CF1197">
        <v>1</v>
      </c>
      <c r="CI1197">
        <v>-9.8000000000000007</v>
      </c>
      <c r="CK1197">
        <v>5.6</v>
      </c>
    </row>
    <row r="1198" spans="1:89" ht="16" customHeight="1">
      <c r="A1198">
        <v>1197</v>
      </c>
      <c r="B1198" t="s">
        <v>7107</v>
      </c>
      <c r="C1198" s="2">
        <v>44970</v>
      </c>
      <c r="E1198" t="s">
        <v>2052</v>
      </c>
      <c r="F1198" t="s">
        <v>2052</v>
      </c>
      <c r="G1198" t="s">
        <v>3941</v>
      </c>
      <c r="H1198" t="s">
        <v>6157</v>
      </c>
      <c r="I1198" t="s">
        <v>4625</v>
      </c>
      <c r="J1198" t="s">
        <v>4626</v>
      </c>
      <c r="K1198" t="s">
        <v>4353</v>
      </c>
      <c r="L1198" t="s">
        <v>6157</v>
      </c>
      <c r="M1198" t="s">
        <v>7103</v>
      </c>
      <c r="N1198" t="s">
        <v>1532</v>
      </c>
      <c r="O1198" t="s">
        <v>6987</v>
      </c>
      <c r="P1198" t="s">
        <v>3968</v>
      </c>
      <c r="Q1198" t="s">
        <v>4403</v>
      </c>
      <c r="R1198" t="s">
        <v>6157</v>
      </c>
      <c r="S1198" t="s">
        <v>4353</v>
      </c>
      <c r="T1198" t="s">
        <v>4353</v>
      </c>
      <c r="U1198" t="s">
        <v>6157</v>
      </c>
      <c r="X1198" t="s">
        <v>6157</v>
      </c>
      <c r="Y1198" t="s">
        <v>6157</v>
      </c>
      <c r="Z1198" t="s">
        <v>6157</v>
      </c>
      <c r="AA1198" t="s">
        <v>4021</v>
      </c>
      <c r="AB1198" t="s">
        <v>6157</v>
      </c>
      <c r="AC1198" t="s">
        <v>6157</v>
      </c>
      <c r="AD1198" t="s">
        <v>6157</v>
      </c>
      <c r="AE1198" t="s">
        <v>6157</v>
      </c>
      <c r="AF1198" t="s">
        <v>6157</v>
      </c>
      <c r="AG1198" t="s">
        <v>6157</v>
      </c>
      <c r="AH1198" t="s">
        <v>6157</v>
      </c>
      <c r="AI1198" t="s">
        <v>6157</v>
      </c>
      <c r="AJ1198" t="s">
        <v>4588</v>
      </c>
      <c r="AK1198" t="s">
        <v>4858</v>
      </c>
      <c r="AL1198" t="s">
        <v>268</v>
      </c>
      <c r="AM1198" t="s">
        <v>264</v>
      </c>
      <c r="AN1198" t="s">
        <v>4353</v>
      </c>
      <c r="AO1198" s="29">
        <v>5</v>
      </c>
      <c r="AP1198">
        <v>-28.141670000000001</v>
      </c>
      <c r="AQ1198">
        <v>137.55833000000001</v>
      </c>
      <c r="AR1198" t="s">
        <v>1532</v>
      </c>
      <c r="AS1198">
        <v>0</v>
      </c>
      <c r="AT1198" t="s">
        <v>4353</v>
      </c>
      <c r="AU1198" t="s">
        <v>274</v>
      </c>
      <c r="AV1198" t="s">
        <v>4353</v>
      </c>
      <c r="AW1198" t="s">
        <v>4353</v>
      </c>
      <c r="AX1198" t="s">
        <v>6157</v>
      </c>
      <c r="AY1198">
        <v>-49849</v>
      </c>
      <c r="AZ1198">
        <v>-49849</v>
      </c>
      <c r="BA1198" t="s">
        <v>7018</v>
      </c>
      <c r="BB1198" t="s">
        <v>4785</v>
      </c>
      <c r="BC1198" t="s">
        <v>6157</v>
      </c>
      <c r="BH1198" t="s">
        <v>4144</v>
      </c>
      <c r="BI1198" t="s">
        <v>7195</v>
      </c>
      <c r="BJ1198" t="s">
        <v>4164</v>
      </c>
      <c r="BK1198" t="s">
        <v>4165</v>
      </c>
      <c r="BL1198">
        <v>2016</v>
      </c>
      <c r="BM1198"/>
      <c r="BN1198"/>
      <c r="BO1198"/>
      <c r="BP1198"/>
      <c r="BW1198"/>
      <c r="BY1198"/>
      <c r="CF1198">
        <v>1</v>
      </c>
      <c r="CI1198">
        <v>-3.9</v>
      </c>
      <c r="CK1198">
        <v>6.4</v>
      </c>
    </row>
    <row r="1199" spans="1:89" ht="16" customHeight="1">
      <c r="A1199">
        <v>1198</v>
      </c>
      <c r="B1199" t="s">
        <v>7107</v>
      </c>
      <c r="C1199" s="2">
        <v>44970</v>
      </c>
      <c r="E1199" t="s">
        <v>2175</v>
      </c>
      <c r="F1199" t="s">
        <v>2175</v>
      </c>
      <c r="G1199" t="s">
        <v>3941</v>
      </c>
      <c r="H1199" t="s">
        <v>6157</v>
      </c>
      <c r="I1199" t="s">
        <v>4625</v>
      </c>
      <c r="J1199" t="s">
        <v>4626</v>
      </c>
      <c r="K1199" t="s">
        <v>4353</v>
      </c>
      <c r="L1199" t="s">
        <v>6157</v>
      </c>
      <c r="M1199" t="s">
        <v>7103</v>
      </c>
      <c r="N1199" t="s">
        <v>1532</v>
      </c>
      <c r="O1199" t="s">
        <v>6987</v>
      </c>
      <c r="P1199" t="s">
        <v>3968</v>
      </c>
      <c r="Q1199" t="s">
        <v>4403</v>
      </c>
      <c r="R1199" t="s">
        <v>6157</v>
      </c>
      <c r="S1199" t="s">
        <v>4353</v>
      </c>
      <c r="T1199" t="s">
        <v>4353</v>
      </c>
      <c r="U1199" t="s">
        <v>6157</v>
      </c>
      <c r="X1199" t="s">
        <v>6157</v>
      </c>
      <c r="Y1199" t="s">
        <v>6157</v>
      </c>
      <c r="Z1199" t="s">
        <v>6157</v>
      </c>
      <c r="AA1199" t="s">
        <v>4021</v>
      </c>
      <c r="AB1199" t="s">
        <v>6157</v>
      </c>
      <c r="AC1199" t="s">
        <v>6157</v>
      </c>
      <c r="AD1199" t="s">
        <v>6157</v>
      </c>
      <c r="AE1199" t="s">
        <v>6157</v>
      </c>
      <c r="AF1199" t="s">
        <v>6157</v>
      </c>
      <c r="AG1199" t="s">
        <v>6157</v>
      </c>
      <c r="AH1199" t="s">
        <v>6157</v>
      </c>
      <c r="AI1199" t="s">
        <v>6157</v>
      </c>
      <c r="AJ1199" t="s">
        <v>4588</v>
      </c>
      <c r="AK1199" t="s">
        <v>4858</v>
      </c>
      <c r="AL1199" t="s">
        <v>268</v>
      </c>
      <c r="AM1199" t="s">
        <v>264</v>
      </c>
      <c r="AN1199" t="s">
        <v>4353</v>
      </c>
      <c r="AO1199" s="29">
        <v>-9</v>
      </c>
      <c r="AP1199">
        <v>-29.040369999999999</v>
      </c>
      <c r="AQ1199">
        <v>137.62665000000001</v>
      </c>
      <c r="AR1199" t="s">
        <v>1532</v>
      </c>
      <c r="AS1199">
        <v>0</v>
      </c>
      <c r="AT1199" t="s">
        <v>4353</v>
      </c>
      <c r="AU1199" t="s">
        <v>274</v>
      </c>
      <c r="AV1199" t="s">
        <v>4353</v>
      </c>
      <c r="AW1199" t="s">
        <v>4353</v>
      </c>
      <c r="AX1199" t="s">
        <v>6157</v>
      </c>
      <c r="AY1199">
        <v>-49886</v>
      </c>
      <c r="AZ1199">
        <v>-49886</v>
      </c>
      <c r="BA1199" t="s">
        <v>7018</v>
      </c>
      <c r="BB1199" t="s">
        <v>4785</v>
      </c>
      <c r="BC1199" t="s">
        <v>6157</v>
      </c>
      <c r="BH1199" t="s">
        <v>4144</v>
      </c>
      <c r="BI1199" t="s">
        <v>7195</v>
      </c>
      <c r="BJ1199" t="s">
        <v>4164</v>
      </c>
      <c r="BK1199" t="s">
        <v>4165</v>
      </c>
      <c r="BL1199">
        <v>2016</v>
      </c>
      <c r="BM1199"/>
      <c r="BN1199"/>
      <c r="BO1199"/>
      <c r="BP1199"/>
      <c r="BW1199">
        <v>-19.899999999999999</v>
      </c>
      <c r="BY1199"/>
      <c r="CF1199">
        <v>1</v>
      </c>
      <c r="CI1199">
        <v>-4.9000000000000004</v>
      </c>
      <c r="CK1199">
        <v>6.9</v>
      </c>
    </row>
    <row r="1200" spans="1:89" ht="16" customHeight="1">
      <c r="A1200">
        <v>1199</v>
      </c>
      <c r="B1200" t="s">
        <v>7107</v>
      </c>
      <c r="C1200" s="2">
        <v>44970</v>
      </c>
      <c r="E1200" t="s">
        <v>1921</v>
      </c>
      <c r="F1200" t="s">
        <v>1921</v>
      </c>
      <c r="G1200" t="s">
        <v>3941</v>
      </c>
      <c r="H1200" t="s">
        <v>6157</v>
      </c>
      <c r="I1200" t="s">
        <v>4625</v>
      </c>
      <c r="J1200" t="s">
        <v>4626</v>
      </c>
      <c r="K1200" t="s">
        <v>4353</v>
      </c>
      <c r="L1200" t="s">
        <v>6157</v>
      </c>
      <c r="M1200" t="s">
        <v>7103</v>
      </c>
      <c r="N1200" t="s">
        <v>1532</v>
      </c>
      <c r="O1200" t="s">
        <v>6987</v>
      </c>
      <c r="P1200" t="s">
        <v>3968</v>
      </c>
      <c r="Q1200" t="s">
        <v>4403</v>
      </c>
      <c r="R1200" t="s">
        <v>6157</v>
      </c>
      <c r="S1200" t="s">
        <v>4353</v>
      </c>
      <c r="T1200" t="s">
        <v>4353</v>
      </c>
      <c r="U1200" t="s">
        <v>6157</v>
      </c>
      <c r="X1200" t="s">
        <v>6157</v>
      </c>
      <c r="Y1200" t="s">
        <v>6157</v>
      </c>
      <c r="Z1200" t="s">
        <v>6157</v>
      </c>
      <c r="AA1200" t="s">
        <v>4021</v>
      </c>
      <c r="AB1200" t="s">
        <v>6157</v>
      </c>
      <c r="AC1200" t="s">
        <v>6157</v>
      </c>
      <c r="AD1200" t="s">
        <v>6157</v>
      </c>
      <c r="AE1200" t="s">
        <v>6157</v>
      </c>
      <c r="AF1200" t="s">
        <v>6157</v>
      </c>
      <c r="AG1200" t="s">
        <v>6157</v>
      </c>
      <c r="AH1200" t="s">
        <v>6157</v>
      </c>
      <c r="AI1200" t="s">
        <v>6157</v>
      </c>
      <c r="AJ1200" t="s">
        <v>4588</v>
      </c>
      <c r="AK1200" t="s">
        <v>4858</v>
      </c>
      <c r="AL1200" t="s">
        <v>268</v>
      </c>
      <c r="AM1200" t="s">
        <v>264</v>
      </c>
      <c r="AN1200" t="s">
        <v>4353</v>
      </c>
      <c r="AO1200" s="29">
        <v>5</v>
      </c>
      <c r="AP1200">
        <v>-28.141670000000001</v>
      </c>
      <c r="AQ1200">
        <v>137.55833000000001</v>
      </c>
      <c r="AR1200" t="s">
        <v>1532</v>
      </c>
      <c r="AS1200">
        <v>0</v>
      </c>
      <c r="AT1200" t="s">
        <v>4353</v>
      </c>
      <c r="AU1200" t="s">
        <v>274</v>
      </c>
      <c r="AV1200" t="s">
        <v>4353</v>
      </c>
      <c r="AW1200" t="s">
        <v>4353</v>
      </c>
      <c r="AX1200" t="s">
        <v>6157</v>
      </c>
      <c r="AY1200">
        <v>-49935</v>
      </c>
      <c r="AZ1200">
        <v>-49935</v>
      </c>
      <c r="BA1200" t="s">
        <v>7018</v>
      </c>
      <c r="BB1200" t="s">
        <v>4785</v>
      </c>
      <c r="BC1200" t="s">
        <v>6157</v>
      </c>
      <c r="BH1200" t="s">
        <v>4144</v>
      </c>
      <c r="BI1200" t="s">
        <v>7195</v>
      </c>
      <c r="BJ1200" t="s">
        <v>4164</v>
      </c>
      <c r="BK1200" t="s">
        <v>4165</v>
      </c>
      <c r="BL1200">
        <v>2016</v>
      </c>
      <c r="BM1200"/>
      <c r="BN1200"/>
      <c r="BO1200"/>
      <c r="BP1200"/>
      <c r="BW1200">
        <v>-18.5</v>
      </c>
      <c r="BY1200"/>
      <c r="CF1200">
        <v>1</v>
      </c>
      <c r="CI1200">
        <v>-6.1</v>
      </c>
      <c r="CK1200">
        <v>7.6</v>
      </c>
    </row>
    <row r="1201" spans="1:89" ht="16" customHeight="1">
      <c r="A1201">
        <v>1200</v>
      </c>
      <c r="B1201" t="s">
        <v>7107</v>
      </c>
      <c r="C1201" s="2">
        <v>44970</v>
      </c>
      <c r="E1201" t="s">
        <v>1974</v>
      </c>
      <c r="F1201" t="s">
        <v>1974</v>
      </c>
      <c r="G1201" t="s">
        <v>3941</v>
      </c>
      <c r="H1201" t="s">
        <v>6157</v>
      </c>
      <c r="I1201" t="s">
        <v>4625</v>
      </c>
      <c r="J1201" t="s">
        <v>4626</v>
      </c>
      <c r="K1201" t="s">
        <v>4353</v>
      </c>
      <c r="L1201" t="s">
        <v>6157</v>
      </c>
      <c r="M1201" t="s">
        <v>7103</v>
      </c>
      <c r="N1201" t="s">
        <v>1532</v>
      </c>
      <c r="O1201" t="s">
        <v>6987</v>
      </c>
      <c r="P1201" t="s">
        <v>3968</v>
      </c>
      <c r="Q1201" t="s">
        <v>4403</v>
      </c>
      <c r="R1201" t="s">
        <v>6157</v>
      </c>
      <c r="S1201" t="s">
        <v>4353</v>
      </c>
      <c r="T1201" t="s">
        <v>4353</v>
      </c>
      <c r="U1201" t="s">
        <v>6157</v>
      </c>
      <c r="X1201" t="s">
        <v>6157</v>
      </c>
      <c r="Y1201" t="s">
        <v>6157</v>
      </c>
      <c r="Z1201" t="s">
        <v>6157</v>
      </c>
      <c r="AA1201" t="s">
        <v>4021</v>
      </c>
      <c r="AB1201" t="s">
        <v>6157</v>
      </c>
      <c r="AC1201" t="s">
        <v>6157</v>
      </c>
      <c r="AD1201" t="s">
        <v>6157</v>
      </c>
      <c r="AE1201" t="s">
        <v>6157</v>
      </c>
      <c r="AF1201" t="s">
        <v>6157</v>
      </c>
      <c r="AG1201" t="s">
        <v>6157</v>
      </c>
      <c r="AH1201" t="s">
        <v>6157</v>
      </c>
      <c r="AI1201" t="s">
        <v>6157</v>
      </c>
      <c r="AJ1201" t="s">
        <v>4588</v>
      </c>
      <c r="AK1201" t="s">
        <v>4858</v>
      </c>
      <c r="AL1201" t="s">
        <v>268</v>
      </c>
      <c r="AM1201" t="s">
        <v>264</v>
      </c>
      <c r="AN1201" t="s">
        <v>4353</v>
      </c>
      <c r="AO1201" s="29">
        <v>5</v>
      </c>
      <c r="AP1201">
        <v>-28.141670000000001</v>
      </c>
      <c r="AQ1201">
        <v>137.55833000000001</v>
      </c>
      <c r="AR1201" t="s">
        <v>1532</v>
      </c>
      <c r="AS1201">
        <v>0</v>
      </c>
      <c r="AT1201" t="s">
        <v>4353</v>
      </c>
      <c r="AU1201" t="s">
        <v>274</v>
      </c>
      <c r="AV1201" t="s">
        <v>4353</v>
      </c>
      <c r="AW1201" t="s">
        <v>4353</v>
      </c>
      <c r="AX1201" t="s">
        <v>6157</v>
      </c>
      <c r="AY1201">
        <v>-50033</v>
      </c>
      <c r="AZ1201">
        <v>-50033</v>
      </c>
      <c r="BA1201" t="s">
        <v>7018</v>
      </c>
      <c r="BB1201" t="s">
        <v>4785</v>
      </c>
      <c r="BC1201" t="s">
        <v>6157</v>
      </c>
      <c r="BH1201" t="s">
        <v>4144</v>
      </c>
      <c r="BI1201" t="s">
        <v>7195</v>
      </c>
      <c r="BJ1201" t="s">
        <v>4164</v>
      </c>
      <c r="BK1201" t="s">
        <v>4165</v>
      </c>
      <c r="BL1201">
        <v>2016</v>
      </c>
      <c r="BM1201"/>
      <c r="BN1201"/>
      <c r="BO1201"/>
      <c r="BP1201"/>
      <c r="BW1201">
        <v>-18.600000000000001</v>
      </c>
      <c r="BY1201"/>
      <c r="CF1201">
        <v>1</v>
      </c>
      <c r="CI1201">
        <v>-6.9</v>
      </c>
      <c r="CK1201">
        <v>8.6999999999999993</v>
      </c>
    </row>
    <row r="1202" spans="1:89" ht="16" customHeight="1">
      <c r="A1202">
        <v>1201</v>
      </c>
      <c r="B1202" t="s">
        <v>7107</v>
      </c>
      <c r="C1202" s="2">
        <v>44970</v>
      </c>
      <c r="E1202" t="s">
        <v>1964</v>
      </c>
      <c r="F1202" t="s">
        <v>1964</v>
      </c>
      <c r="G1202" t="s">
        <v>3941</v>
      </c>
      <c r="H1202" t="s">
        <v>6157</v>
      </c>
      <c r="I1202" t="s">
        <v>4625</v>
      </c>
      <c r="J1202" t="s">
        <v>4626</v>
      </c>
      <c r="K1202" t="s">
        <v>4353</v>
      </c>
      <c r="L1202" t="s">
        <v>6157</v>
      </c>
      <c r="M1202" t="s">
        <v>7103</v>
      </c>
      <c r="N1202" t="s">
        <v>1532</v>
      </c>
      <c r="O1202" t="s">
        <v>6987</v>
      </c>
      <c r="P1202" t="s">
        <v>3968</v>
      </c>
      <c r="Q1202" t="s">
        <v>4403</v>
      </c>
      <c r="R1202" t="s">
        <v>6157</v>
      </c>
      <c r="S1202" t="s">
        <v>4353</v>
      </c>
      <c r="T1202" t="s">
        <v>4353</v>
      </c>
      <c r="U1202" t="s">
        <v>6157</v>
      </c>
      <c r="X1202" t="s">
        <v>6157</v>
      </c>
      <c r="Y1202" t="s">
        <v>6157</v>
      </c>
      <c r="Z1202" t="s">
        <v>6157</v>
      </c>
      <c r="AA1202" t="s">
        <v>4021</v>
      </c>
      <c r="AB1202" t="s">
        <v>6157</v>
      </c>
      <c r="AC1202" t="s">
        <v>6157</v>
      </c>
      <c r="AD1202" t="s">
        <v>6157</v>
      </c>
      <c r="AE1202" t="s">
        <v>6157</v>
      </c>
      <c r="AF1202" t="s">
        <v>6157</v>
      </c>
      <c r="AG1202" t="s">
        <v>6157</v>
      </c>
      <c r="AH1202" t="s">
        <v>6157</v>
      </c>
      <c r="AI1202" t="s">
        <v>6157</v>
      </c>
      <c r="AJ1202" t="s">
        <v>4588</v>
      </c>
      <c r="AK1202" t="s">
        <v>4858</v>
      </c>
      <c r="AL1202" t="s">
        <v>268</v>
      </c>
      <c r="AM1202" t="s">
        <v>264</v>
      </c>
      <c r="AN1202" t="s">
        <v>4353</v>
      </c>
      <c r="AO1202" s="29">
        <v>5</v>
      </c>
      <c r="AP1202">
        <v>-28.04167</v>
      </c>
      <c r="AQ1202">
        <v>137.53083000000001</v>
      </c>
      <c r="AR1202" t="s">
        <v>1532</v>
      </c>
      <c r="AS1202">
        <v>0</v>
      </c>
      <c r="AT1202" t="s">
        <v>4353</v>
      </c>
      <c r="AU1202" t="s">
        <v>274</v>
      </c>
      <c r="AV1202" t="s">
        <v>4353</v>
      </c>
      <c r="AW1202" t="s">
        <v>4353</v>
      </c>
      <c r="AX1202" t="s">
        <v>6157</v>
      </c>
      <c r="AY1202">
        <v>-50033</v>
      </c>
      <c r="AZ1202">
        <v>-50033</v>
      </c>
      <c r="BA1202" t="s">
        <v>7018</v>
      </c>
      <c r="BB1202" t="s">
        <v>4785</v>
      </c>
      <c r="BC1202" t="s">
        <v>6157</v>
      </c>
      <c r="BH1202" t="s">
        <v>4144</v>
      </c>
      <c r="BI1202" t="s">
        <v>7195</v>
      </c>
      <c r="BJ1202" t="s">
        <v>4164</v>
      </c>
      <c r="BK1202" t="s">
        <v>4165</v>
      </c>
      <c r="BL1202">
        <v>2016</v>
      </c>
      <c r="BM1202"/>
      <c r="BN1202"/>
      <c r="BO1202"/>
      <c r="BP1202"/>
      <c r="BW1202">
        <v>-13.5</v>
      </c>
      <c r="BY1202"/>
      <c r="CF1202">
        <v>1</v>
      </c>
      <c r="CI1202">
        <v>-0.5</v>
      </c>
      <c r="CK1202">
        <v>5.5</v>
      </c>
    </row>
    <row r="1203" spans="1:89" ht="16" customHeight="1">
      <c r="A1203">
        <v>1202</v>
      </c>
      <c r="B1203" t="s">
        <v>7107</v>
      </c>
      <c r="C1203" s="2">
        <v>44970</v>
      </c>
      <c r="E1203" t="s">
        <v>2136</v>
      </c>
      <c r="F1203" t="s">
        <v>2136</v>
      </c>
      <c r="G1203" t="s">
        <v>3941</v>
      </c>
      <c r="H1203" t="s">
        <v>6157</v>
      </c>
      <c r="I1203" t="s">
        <v>4625</v>
      </c>
      <c r="J1203" t="s">
        <v>4626</v>
      </c>
      <c r="K1203" t="s">
        <v>4353</v>
      </c>
      <c r="L1203" t="s">
        <v>6157</v>
      </c>
      <c r="M1203" t="s">
        <v>7103</v>
      </c>
      <c r="N1203" t="s">
        <v>1532</v>
      </c>
      <c r="O1203" t="s">
        <v>6987</v>
      </c>
      <c r="P1203" t="s">
        <v>3968</v>
      </c>
      <c r="Q1203" t="s">
        <v>4403</v>
      </c>
      <c r="R1203" t="s">
        <v>6157</v>
      </c>
      <c r="S1203" t="s">
        <v>4353</v>
      </c>
      <c r="T1203" t="s">
        <v>4353</v>
      </c>
      <c r="U1203" t="s">
        <v>6157</v>
      </c>
      <c r="X1203" t="s">
        <v>6157</v>
      </c>
      <c r="Y1203" t="s">
        <v>6157</v>
      </c>
      <c r="Z1203" t="s">
        <v>6157</v>
      </c>
      <c r="AA1203" t="s">
        <v>4021</v>
      </c>
      <c r="AB1203" t="s">
        <v>6157</v>
      </c>
      <c r="AC1203" t="s">
        <v>6157</v>
      </c>
      <c r="AD1203" t="s">
        <v>6157</v>
      </c>
      <c r="AE1203" t="s">
        <v>6157</v>
      </c>
      <c r="AF1203" t="s">
        <v>6157</v>
      </c>
      <c r="AG1203" t="s">
        <v>6157</v>
      </c>
      <c r="AH1203" t="s">
        <v>6157</v>
      </c>
      <c r="AI1203" t="s">
        <v>6157</v>
      </c>
      <c r="AJ1203" t="s">
        <v>4588</v>
      </c>
      <c r="AK1203" t="s">
        <v>4858</v>
      </c>
      <c r="AL1203" t="s">
        <v>268</v>
      </c>
      <c r="AM1203" t="s">
        <v>264</v>
      </c>
      <c r="AN1203" t="s">
        <v>4353</v>
      </c>
      <c r="AO1203" s="29">
        <v>17</v>
      </c>
      <c r="AP1203">
        <v>-27.9939</v>
      </c>
      <c r="AQ1203">
        <v>137.68369999999999</v>
      </c>
      <c r="AR1203" t="s">
        <v>1532</v>
      </c>
      <c r="AS1203">
        <v>0</v>
      </c>
      <c r="AT1203" t="s">
        <v>4353</v>
      </c>
      <c r="AU1203" t="s">
        <v>274</v>
      </c>
      <c r="AV1203" t="s">
        <v>4353</v>
      </c>
      <c r="AW1203" t="s">
        <v>4353</v>
      </c>
      <c r="AX1203" t="s">
        <v>6157</v>
      </c>
      <c r="AY1203">
        <v>-50033</v>
      </c>
      <c r="AZ1203">
        <v>-50033</v>
      </c>
      <c r="BA1203" t="s">
        <v>7018</v>
      </c>
      <c r="BB1203" t="s">
        <v>4785</v>
      </c>
      <c r="BC1203" t="s">
        <v>6157</v>
      </c>
      <c r="BH1203" t="s">
        <v>4144</v>
      </c>
      <c r="BI1203" t="s">
        <v>7195</v>
      </c>
      <c r="BJ1203" t="s">
        <v>4164</v>
      </c>
      <c r="BK1203" t="s">
        <v>4165</v>
      </c>
      <c r="BL1203">
        <v>2016</v>
      </c>
      <c r="BM1203"/>
      <c r="BN1203"/>
      <c r="BO1203"/>
      <c r="BP1203"/>
      <c r="BW1203"/>
      <c r="BY1203"/>
      <c r="CF1203">
        <v>1</v>
      </c>
      <c r="CI1203">
        <v>-3</v>
      </c>
      <c r="CK1203">
        <v>7</v>
      </c>
    </row>
    <row r="1204" spans="1:89" ht="16" customHeight="1">
      <c r="A1204">
        <v>1203</v>
      </c>
      <c r="B1204" t="s">
        <v>7107</v>
      </c>
      <c r="C1204" s="2">
        <v>44970</v>
      </c>
      <c r="E1204" t="s">
        <v>2175</v>
      </c>
      <c r="F1204" t="s">
        <v>2175</v>
      </c>
      <c r="G1204" t="s">
        <v>3941</v>
      </c>
      <c r="H1204" t="s">
        <v>6157</v>
      </c>
      <c r="I1204" t="s">
        <v>4625</v>
      </c>
      <c r="J1204" t="s">
        <v>4626</v>
      </c>
      <c r="K1204" t="s">
        <v>4353</v>
      </c>
      <c r="L1204" t="s">
        <v>6157</v>
      </c>
      <c r="M1204" t="s">
        <v>7103</v>
      </c>
      <c r="N1204" t="s">
        <v>1532</v>
      </c>
      <c r="O1204" t="s">
        <v>6987</v>
      </c>
      <c r="P1204" t="s">
        <v>3968</v>
      </c>
      <c r="Q1204" t="s">
        <v>4403</v>
      </c>
      <c r="R1204" t="s">
        <v>6157</v>
      </c>
      <c r="S1204" t="s">
        <v>4353</v>
      </c>
      <c r="T1204" t="s">
        <v>4353</v>
      </c>
      <c r="U1204" t="s">
        <v>6157</v>
      </c>
      <c r="X1204" t="s">
        <v>6157</v>
      </c>
      <c r="Y1204" t="s">
        <v>6157</v>
      </c>
      <c r="Z1204" t="s">
        <v>6157</v>
      </c>
      <c r="AA1204" t="s">
        <v>4021</v>
      </c>
      <c r="AB1204" t="s">
        <v>6157</v>
      </c>
      <c r="AC1204" t="s">
        <v>6157</v>
      </c>
      <c r="AD1204" t="s">
        <v>6157</v>
      </c>
      <c r="AE1204" t="s">
        <v>6157</v>
      </c>
      <c r="AF1204" t="s">
        <v>6157</v>
      </c>
      <c r="AG1204" t="s">
        <v>6157</v>
      </c>
      <c r="AH1204" t="s">
        <v>6157</v>
      </c>
      <c r="AI1204" t="s">
        <v>6157</v>
      </c>
      <c r="AJ1204" t="s">
        <v>4588</v>
      </c>
      <c r="AK1204" t="s">
        <v>4858</v>
      </c>
      <c r="AL1204" t="s">
        <v>268</v>
      </c>
      <c r="AM1204" t="s">
        <v>264</v>
      </c>
      <c r="AN1204" t="s">
        <v>4353</v>
      </c>
      <c r="AO1204" s="29">
        <v>-9</v>
      </c>
      <c r="AP1204">
        <v>-29.040369999999999</v>
      </c>
      <c r="AQ1204">
        <v>137.62665000000001</v>
      </c>
      <c r="AR1204" t="s">
        <v>1532</v>
      </c>
      <c r="AS1204">
        <v>0</v>
      </c>
      <c r="AT1204" t="s">
        <v>4353</v>
      </c>
      <c r="AU1204" t="s">
        <v>274</v>
      </c>
      <c r="AV1204" t="s">
        <v>4353</v>
      </c>
      <c r="AW1204" t="s">
        <v>4353</v>
      </c>
      <c r="AX1204" t="s">
        <v>6157</v>
      </c>
      <c r="AY1204">
        <v>-50107</v>
      </c>
      <c r="AZ1204">
        <v>-50107</v>
      </c>
      <c r="BA1204" t="s">
        <v>7018</v>
      </c>
      <c r="BB1204" t="s">
        <v>4785</v>
      </c>
      <c r="BC1204" t="s">
        <v>6157</v>
      </c>
      <c r="BH1204" t="s">
        <v>4144</v>
      </c>
      <c r="BI1204" t="s">
        <v>7195</v>
      </c>
      <c r="BJ1204" t="s">
        <v>4164</v>
      </c>
      <c r="BK1204" t="s">
        <v>4165</v>
      </c>
      <c r="BL1204">
        <v>2016</v>
      </c>
      <c r="BM1204"/>
      <c r="BN1204"/>
      <c r="BO1204"/>
      <c r="BP1204"/>
      <c r="BW1204"/>
      <c r="BY1204"/>
      <c r="CF1204">
        <v>1</v>
      </c>
      <c r="CI1204">
        <v>-6.2</v>
      </c>
      <c r="CK1204">
        <v>6.3</v>
      </c>
    </row>
    <row r="1205" spans="1:89" ht="16" customHeight="1">
      <c r="A1205">
        <v>1204</v>
      </c>
      <c r="B1205" t="s">
        <v>7107</v>
      </c>
      <c r="C1205" s="2">
        <v>44970</v>
      </c>
      <c r="E1205" t="s">
        <v>1964</v>
      </c>
      <c r="F1205" t="s">
        <v>1964</v>
      </c>
      <c r="G1205" t="s">
        <v>3941</v>
      </c>
      <c r="H1205" t="s">
        <v>6157</v>
      </c>
      <c r="I1205" t="s">
        <v>4625</v>
      </c>
      <c r="J1205" t="s">
        <v>4626</v>
      </c>
      <c r="K1205" t="s">
        <v>4353</v>
      </c>
      <c r="L1205" t="s">
        <v>6157</v>
      </c>
      <c r="M1205" t="s">
        <v>7103</v>
      </c>
      <c r="N1205" t="s">
        <v>1532</v>
      </c>
      <c r="O1205" t="s">
        <v>6987</v>
      </c>
      <c r="P1205" t="s">
        <v>3968</v>
      </c>
      <c r="Q1205" t="s">
        <v>4403</v>
      </c>
      <c r="R1205" t="s">
        <v>6157</v>
      </c>
      <c r="S1205" t="s">
        <v>4353</v>
      </c>
      <c r="T1205" t="s">
        <v>4353</v>
      </c>
      <c r="U1205" t="s">
        <v>6157</v>
      </c>
      <c r="X1205" t="s">
        <v>6157</v>
      </c>
      <c r="Y1205" t="s">
        <v>6157</v>
      </c>
      <c r="Z1205" t="s">
        <v>6157</v>
      </c>
      <c r="AA1205" t="s">
        <v>4021</v>
      </c>
      <c r="AB1205" t="s">
        <v>6157</v>
      </c>
      <c r="AC1205" t="s">
        <v>6157</v>
      </c>
      <c r="AD1205" t="s">
        <v>6157</v>
      </c>
      <c r="AE1205" t="s">
        <v>6157</v>
      </c>
      <c r="AF1205" t="s">
        <v>6157</v>
      </c>
      <c r="AG1205" t="s">
        <v>6157</v>
      </c>
      <c r="AH1205" t="s">
        <v>6157</v>
      </c>
      <c r="AI1205" t="s">
        <v>6157</v>
      </c>
      <c r="AJ1205" t="s">
        <v>4588</v>
      </c>
      <c r="AK1205" t="s">
        <v>4858</v>
      </c>
      <c r="AL1205" t="s">
        <v>268</v>
      </c>
      <c r="AM1205" t="s">
        <v>264</v>
      </c>
      <c r="AN1205" t="s">
        <v>4353</v>
      </c>
      <c r="AO1205" s="29">
        <v>5</v>
      </c>
      <c r="AP1205">
        <v>-28.04167</v>
      </c>
      <c r="AQ1205">
        <v>137.53083000000001</v>
      </c>
      <c r="AR1205" t="s">
        <v>1532</v>
      </c>
      <c r="AS1205">
        <v>0</v>
      </c>
      <c r="AT1205" t="s">
        <v>4353</v>
      </c>
      <c r="AU1205" t="s">
        <v>274</v>
      </c>
      <c r="AV1205" t="s">
        <v>4353</v>
      </c>
      <c r="AW1205" t="s">
        <v>4353</v>
      </c>
      <c r="AX1205" t="s">
        <v>6157</v>
      </c>
      <c r="AY1205">
        <v>-50181</v>
      </c>
      <c r="AZ1205">
        <v>-50181</v>
      </c>
      <c r="BA1205" t="s">
        <v>7018</v>
      </c>
      <c r="BB1205" t="s">
        <v>4785</v>
      </c>
      <c r="BC1205" t="s">
        <v>6157</v>
      </c>
      <c r="BH1205" t="s">
        <v>4144</v>
      </c>
      <c r="BI1205" t="s">
        <v>7195</v>
      </c>
      <c r="BJ1205" t="s">
        <v>4164</v>
      </c>
      <c r="BK1205" t="s">
        <v>4165</v>
      </c>
      <c r="BL1205">
        <v>2016</v>
      </c>
      <c r="BM1205"/>
      <c r="BN1205"/>
      <c r="BO1205"/>
      <c r="BP1205"/>
      <c r="BW1205">
        <v>-17.5</v>
      </c>
      <c r="BY1205"/>
      <c r="CF1205">
        <v>1</v>
      </c>
      <c r="CI1205">
        <v>-7.3</v>
      </c>
      <c r="CK1205">
        <v>12.7</v>
      </c>
    </row>
    <row r="1206" spans="1:89" ht="16" customHeight="1">
      <c r="A1206">
        <v>1205</v>
      </c>
      <c r="B1206" t="s">
        <v>7107</v>
      </c>
      <c r="C1206" s="2">
        <v>44970</v>
      </c>
      <c r="E1206" t="s">
        <v>2185</v>
      </c>
      <c r="F1206" t="s">
        <v>2185</v>
      </c>
      <c r="G1206" t="s">
        <v>3941</v>
      </c>
      <c r="H1206" t="s">
        <v>6157</v>
      </c>
      <c r="I1206" t="s">
        <v>4625</v>
      </c>
      <c r="J1206" t="s">
        <v>4626</v>
      </c>
      <c r="K1206" t="s">
        <v>4353</v>
      </c>
      <c r="L1206" t="s">
        <v>6157</v>
      </c>
      <c r="M1206" t="s">
        <v>7103</v>
      </c>
      <c r="N1206" t="s">
        <v>1532</v>
      </c>
      <c r="O1206" t="s">
        <v>6987</v>
      </c>
      <c r="P1206" t="s">
        <v>3968</v>
      </c>
      <c r="Q1206" t="s">
        <v>4403</v>
      </c>
      <c r="R1206" t="s">
        <v>6157</v>
      </c>
      <c r="S1206" t="s">
        <v>4353</v>
      </c>
      <c r="T1206" t="s">
        <v>4353</v>
      </c>
      <c r="U1206" t="s">
        <v>6157</v>
      </c>
      <c r="X1206" t="s">
        <v>6157</v>
      </c>
      <c r="Y1206" t="s">
        <v>6157</v>
      </c>
      <c r="Z1206" t="s">
        <v>6157</v>
      </c>
      <c r="AA1206" t="s">
        <v>4021</v>
      </c>
      <c r="AB1206" t="s">
        <v>6157</v>
      </c>
      <c r="AC1206" t="s">
        <v>6157</v>
      </c>
      <c r="AD1206" t="s">
        <v>6157</v>
      </c>
      <c r="AE1206" t="s">
        <v>6157</v>
      </c>
      <c r="AF1206" t="s">
        <v>6157</v>
      </c>
      <c r="AG1206" t="s">
        <v>6157</v>
      </c>
      <c r="AH1206" t="s">
        <v>6157</v>
      </c>
      <c r="AI1206" t="s">
        <v>6157</v>
      </c>
      <c r="AJ1206" t="s">
        <v>4588</v>
      </c>
      <c r="AK1206" t="s">
        <v>4858</v>
      </c>
      <c r="AL1206" t="s">
        <v>268</v>
      </c>
      <c r="AM1206" t="s">
        <v>264</v>
      </c>
      <c r="AN1206" t="s">
        <v>4353</v>
      </c>
      <c r="AO1206" s="29">
        <v>-9</v>
      </c>
      <c r="AP1206">
        <v>-29.040369999999999</v>
      </c>
      <c r="AQ1206">
        <v>137.62665000000001</v>
      </c>
      <c r="AR1206" t="s">
        <v>1532</v>
      </c>
      <c r="AS1206">
        <v>0</v>
      </c>
      <c r="AT1206" t="s">
        <v>4353</v>
      </c>
      <c r="AU1206" t="s">
        <v>274</v>
      </c>
      <c r="AV1206" t="s">
        <v>4353</v>
      </c>
      <c r="AW1206" t="s">
        <v>4353</v>
      </c>
      <c r="AX1206" t="s">
        <v>6157</v>
      </c>
      <c r="AY1206">
        <v>-50181</v>
      </c>
      <c r="AZ1206">
        <v>-50181</v>
      </c>
      <c r="BA1206" t="s">
        <v>7018</v>
      </c>
      <c r="BB1206" t="s">
        <v>4785</v>
      </c>
      <c r="BC1206" t="s">
        <v>6157</v>
      </c>
      <c r="BH1206" t="s">
        <v>4144</v>
      </c>
      <c r="BI1206" t="s">
        <v>7195</v>
      </c>
      <c r="BJ1206" t="s">
        <v>4164</v>
      </c>
      <c r="BK1206" t="s">
        <v>4165</v>
      </c>
      <c r="BL1206">
        <v>2016</v>
      </c>
      <c r="BM1206"/>
      <c r="BN1206"/>
      <c r="BO1206"/>
      <c r="BP1206"/>
      <c r="BW1206"/>
      <c r="BY1206"/>
      <c r="CF1206">
        <v>1</v>
      </c>
      <c r="CI1206">
        <v>-6.7</v>
      </c>
      <c r="CK1206">
        <v>8</v>
      </c>
    </row>
    <row r="1207" spans="1:89" ht="16" customHeight="1">
      <c r="A1207">
        <v>1206</v>
      </c>
      <c r="B1207" t="s">
        <v>7107</v>
      </c>
      <c r="C1207" s="2">
        <v>44970</v>
      </c>
      <c r="E1207" t="s">
        <v>2175</v>
      </c>
      <c r="F1207" t="s">
        <v>2175</v>
      </c>
      <c r="G1207" t="s">
        <v>3941</v>
      </c>
      <c r="H1207" t="s">
        <v>6157</v>
      </c>
      <c r="I1207" t="s">
        <v>4625</v>
      </c>
      <c r="J1207" t="s">
        <v>4626</v>
      </c>
      <c r="K1207" t="s">
        <v>4353</v>
      </c>
      <c r="L1207" t="s">
        <v>6157</v>
      </c>
      <c r="M1207" t="s">
        <v>7103</v>
      </c>
      <c r="N1207" t="s">
        <v>1532</v>
      </c>
      <c r="O1207" t="s">
        <v>6987</v>
      </c>
      <c r="P1207" t="s">
        <v>3968</v>
      </c>
      <c r="Q1207" t="s">
        <v>4403</v>
      </c>
      <c r="R1207" t="s">
        <v>6157</v>
      </c>
      <c r="S1207" t="s">
        <v>4353</v>
      </c>
      <c r="T1207" t="s">
        <v>4353</v>
      </c>
      <c r="U1207" t="s">
        <v>6157</v>
      </c>
      <c r="X1207" t="s">
        <v>6157</v>
      </c>
      <c r="Y1207" t="s">
        <v>6157</v>
      </c>
      <c r="Z1207" t="s">
        <v>6157</v>
      </c>
      <c r="AA1207" t="s">
        <v>4021</v>
      </c>
      <c r="AB1207" t="s">
        <v>6157</v>
      </c>
      <c r="AC1207" t="s">
        <v>6157</v>
      </c>
      <c r="AD1207" t="s">
        <v>6157</v>
      </c>
      <c r="AE1207" t="s">
        <v>6157</v>
      </c>
      <c r="AF1207" t="s">
        <v>6157</v>
      </c>
      <c r="AG1207" t="s">
        <v>6157</v>
      </c>
      <c r="AH1207" t="s">
        <v>6157</v>
      </c>
      <c r="AI1207" t="s">
        <v>6157</v>
      </c>
      <c r="AJ1207" t="s">
        <v>4588</v>
      </c>
      <c r="AK1207" t="s">
        <v>4858</v>
      </c>
      <c r="AL1207" t="s">
        <v>268</v>
      </c>
      <c r="AM1207" t="s">
        <v>264</v>
      </c>
      <c r="AN1207" t="s">
        <v>4353</v>
      </c>
      <c r="AO1207" s="29">
        <v>-9</v>
      </c>
      <c r="AP1207">
        <v>-29.040369999999999</v>
      </c>
      <c r="AQ1207">
        <v>137.62665000000001</v>
      </c>
      <c r="AR1207" t="s">
        <v>1532</v>
      </c>
      <c r="AS1207">
        <v>0</v>
      </c>
      <c r="AT1207" t="s">
        <v>4353</v>
      </c>
      <c r="AU1207" t="s">
        <v>274</v>
      </c>
      <c r="AV1207" t="s">
        <v>4353</v>
      </c>
      <c r="AW1207" t="s">
        <v>4353</v>
      </c>
      <c r="AX1207" t="s">
        <v>6157</v>
      </c>
      <c r="AY1207">
        <v>-50181</v>
      </c>
      <c r="AZ1207">
        <v>-50181</v>
      </c>
      <c r="BA1207" t="s">
        <v>7018</v>
      </c>
      <c r="BB1207" t="s">
        <v>4785</v>
      </c>
      <c r="BC1207" t="s">
        <v>6157</v>
      </c>
      <c r="BH1207" t="s">
        <v>4144</v>
      </c>
      <c r="BI1207" t="s">
        <v>7195</v>
      </c>
      <c r="BJ1207" t="s">
        <v>4164</v>
      </c>
      <c r="BK1207" t="s">
        <v>4165</v>
      </c>
      <c r="BL1207">
        <v>2016</v>
      </c>
      <c r="BM1207"/>
      <c r="BN1207"/>
      <c r="BO1207"/>
      <c r="BP1207"/>
      <c r="BW1207">
        <v>-19.600000000000001</v>
      </c>
      <c r="BY1207"/>
      <c r="CF1207">
        <v>1</v>
      </c>
      <c r="CI1207">
        <v>-5.5</v>
      </c>
      <c r="CK1207">
        <v>6.6</v>
      </c>
    </row>
    <row r="1208" spans="1:89" ht="16" customHeight="1">
      <c r="A1208">
        <v>1207</v>
      </c>
      <c r="B1208" t="s">
        <v>7107</v>
      </c>
      <c r="C1208" s="2">
        <v>44970</v>
      </c>
      <c r="E1208" t="s">
        <v>2186</v>
      </c>
      <c r="F1208" t="s">
        <v>2186</v>
      </c>
      <c r="G1208" t="s">
        <v>3941</v>
      </c>
      <c r="H1208" t="s">
        <v>6157</v>
      </c>
      <c r="I1208" t="s">
        <v>4625</v>
      </c>
      <c r="J1208" t="s">
        <v>4626</v>
      </c>
      <c r="K1208" t="s">
        <v>4353</v>
      </c>
      <c r="L1208" t="s">
        <v>6157</v>
      </c>
      <c r="M1208" t="s">
        <v>7103</v>
      </c>
      <c r="N1208" t="s">
        <v>1532</v>
      </c>
      <c r="O1208" t="s">
        <v>6987</v>
      </c>
      <c r="P1208" t="s">
        <v>3968</v>
      </c>
      <c r="Q1208" t="s">
        <v>4403</v>
      </c>
      <c r="R1208" t="s">
        <v>6157</v>
      </c>
      <c r="S1208" t="s">
        <v>4353</v>
      </c>
      <c r="T1208" t="s">
        <v>4353</v>
      </c>
      <c r="U1208" t="s">
        <v>6157</v>
      </c>
      <c r="X1208" t="s">
        <v>6157</v>
      </c>
      <c r="Y1208" t="s">
        <v>6157</v>
      </c>
      <c r="Z1208" t="s">
        <v>6157</v>
      </c>
      <c r="AA1208" t="s">
        <v>4021</v>
      </c>
      <c r="AB1208" t="s">
        <v>6157</v>
      </c>
      <c r="AC1208" t="s">
        <v>6157</v>
      </c>
      <c r="AD1208" t="s">
        <v>6157</v>
      </c>
      <c r="AE1208" t="s">
        <v>6157</v>
      </c>
      <c r="AF1208" t="s">
        <v>6157</v>
      </c>
      <c r="AG1208" t="s">
        <v>6157</v>
      </c>
      <c r="AH1208" t="s">
        <v>6157</v>
      </c>
      <c r="AI1208" t="s">
        <v>6157</v>
      </c>
      <c r="AJ1208" t="s">
        <v>4588</v>
      </c>
      <c r="AK1208" t="s">
        <v>4858</v>
      </c>
      <c r="AL1208" t="s">
        <v>268</v>
      </c>
      <c r="AM1208" t="s">
        <v>264</v>
      </c>
      <c r="AN1208" t="s">
        <v>4353</v>
      </c>
      <c r="AO1208" s="29">
        <v>2</v>
      </c>
      <c r="AP1208">
        <v>-29.0398</v>
      </c>
      <c r="AQ1208">
        <v>137.84710000000001</v>
      </c>
      <c r="AR1208" t="s">
        <v>1532</v>
      </c>
      <c r="AS1208">
        <v>0</v>
      </c>
      <c r="AT1208" t="s">
        <v>4353</v>
      </c>
      <c r="AU1208" t="s">
        <v>274</v>
      </c>
      <c r="AV1208" t="s">
        <v>4353</v>
      </c>
      <c r="AW1208" t="s">
        <v>4353</v>
      </c>
      <c r="AX1208" t="s">
        <v>6157</v>
      </c>
      <c r="AY1208">
        <v>-50479</v>
      </c>
      <c r="AZ1208">
        <v>-50479</v>
      </c>
      <c r="BA1208" t="s">
        <v>7018</v>
      </c>
      <c r="BB1208" t="s">
        <v>4785</v>
      </c>
      <c r="BC1208" t="s">
        <v>6157</v>
      </c>
      <c r="BH1208" t="s">
        <v>4144</v>
      </c>
      <c r="BI1208" t="s">
        <v>7195</v>
      </c>
      <c r="BJ1208" t="s">
        <v>4164</v>
      </c>
      <c r="BK1208" t="s">
        <v>4165</v>
      </c>
      <c r="BL1208">
        <v>2016</v>
      </c>
      <c r="BM1208"/>
      <c r="BN1208"/>
      <c r="BO1208"/>
      <c r="BP1208"/>
      <c r="BW1208"/>
      <c r="BY1208"/>
      <c r="CF1208">
        <v>1</v>
      </c>
      <c r="CI1208">
        <v>-8.1999999999999993</v>
      </c>
      <c r="CK1208">
        <v>6.3</v>
      </c>
    </row>
    <row r="1209" spans="1:89" ht="16" customHeight="1">
      <c r="A1209">
        <v>1208</v>
      </c>
      <c r="B1209" t="s">
        <v>7107</v>
      </c>
      <c r="C1209" s="2">
        <v>44970</v>
      </c>
      <c r="E1209" t="s">
        <v>2186</v>
      </c>
      <c r="F1209" t="s">
        <v>2186</v>
      </c>
      <c r="G1209" t="s">
        <v>3941</v>
      </c>
      <c r="H1209" t="s">
        <v>6157</v>
      </c>
      <c r="I1209" t="s">
        <v>4625</v>
      </c>
      <c r="J1209" t="s">
        <v>4626</v>
      </c>
      <c r="K1209" t="s">
        <v>4353</v>
      </c>
      <c r="L1209" t="s">
        <v>6157</v>
      </c>
      <c r="M1209" t="s">
        <v>7103</v>
      </c>
      <c r="N1209" t="s">
        <v>1532</v>
      </c>
      <c r="O1209" t="s">
        <v>6987</v>
      </c>
      <c r="P1209" t="s">
        <v>3968</v>
      </c>
      <c r="Q1209" t="s">
        <v>4403</v>
      </c>
      <c r="R1209" t="s">
        <v>6157</v>
      </c>
      <c r="S1209" t="s">
        <v>4353</v>
      </c>
      <c r="T1209" t="s">
        <v>4353</v>
      </c>
      <c r="U1209" t="s">
        <v>6157</v>
      </c>
      <c r="X1209" t="s">
        <v>6157</v>
      </c>
      <c r="Y1209" t="s">
        <v>6157</v>
      </c>
      <c r="Z1209" t="s">
        <v>6157</v>
      </c>
      <c r="AA1209" t="s">
        <v>4021</v>
      </c>
      <c r="AB1209" t="s">
        <v>6157</v>
      </c>
      <c r="AC1209" t="s">
        <v>6157</v>
      </c>
      <c r="AD1209" t="s">
        <v>6157</v>
      </c>
      <c r="AE1209" t="s">
        <v>6157</v>
      </c>
      <c r="AF1209" t="s">
        <v>6157</v>
      </c>
      <c r="AG1209" t="s">
        <v>6157</v>
      </c>
      <c r="AH1209" t="s">
        <v>6157</v>
      </c>
      <c r="AI1209" t="s">
        <v>6157</v>
      </c>
      <c r="AJ1209" t="s">
        <v>4588</v>
      </c>
      <c r="AK1209" t="s">
        <v>4858</v>
      </c>
      <c r="AL1209" t="s">
        <v>268</v>
      </c>
      <c r="AM1209" t="s">
        <v>264</v>
      </c>
      <c r="AN1209" t="s">
        <v>4353</v>
      </c>
      <c r="AO1209" s="29">
        <v>2</v>
      </c>
      <c r="AP1209">
        <v>-29.0398</v>
      </c>
      <c r="AQ1209">
        <v>137.84710000000001</v>
      </c>
      <c r="AR1209" t="s">
        <v>1532</v>
      </c>
      <c r="AS1209">
        <v>0</v>
      </c>
      <c r="AT1209" t="s">
        <v>4353</v>
      </c>
      <c r="AU1209" t="s">
        <v>274</v>
      </c>
      <c r="AV1209" t="s">
        <v>4353</v>
      </c>
      <c r="AW1209" t="s">
        <v>4353</v>
      </c>
      <c r="AX1209" t="s">
        <v>6157</v>
      </c>
      <c r="AY1209">
        <v>-50629</v>
      </c>
      <c r="AZ1209">
        <v>-50629</v>
      </c>
      <c r="BA1209" t="s">
        <v>7018</v>
      </c>
      <c r="BB1209" t="s">
        <v>4785</v>
      </c>
      <c r="BC1209" t="s">
        <v>6157</v>
      </c>
      <c r="BH1209" t="s">
        <v>4144</v>
      </c>
      <c r="BI1209" t="s">
        <v>7195</v>
      </c>
      <c r="BJ1209" t="s">
        <v>4164</v>
      </c>
      <c r="BK1209" t="s">
        <v>4165</v>
      </c>
      <c r="BL1209">
        <v>2016</v>
      </c>
      <c r="BM1209"/>
      <c r="BN1209"/>
      <c r="BO1209"/>
      <c r="BP1209"/>
      <c r="BW1209"/>
      <c r="BY1209"/>
      <c r="CF1209">
        <v>1</v>
      </c>
      <c r="CI1209">
        <v>-8.4</v>
      </c>
      <c r="CK1209">
        <v>6</v>
      </c>
    </row>
    <row r="1210" spans="1:89" ht="16" customHeight="1">
      <c r="A1210">
        <v>1209</v>
      </c>
      <c r="B1210" t="s">
        <v>7107</v>
      </c>
      <c r="C1210" s="2">
        <v>44970</v>
      </c>
      <c r="E1210" t="s">
        <v>2187</v>
      </c>
      <c r="F1210" t="s">
        <v>2187</v>
      </c>
      <c r="G1210" t="s">
        <v>3941</v>
      </c>
      <c r="H1210" t="s">
        <v>6157</v>
      </c>
      <c r="I1210" t="s">
        <v>4625</v>
      </c>
      <c r="J1210" t="s">
        <v>4626</v>
      </c>
      <c r="K1210" t="s">
        <v>4353</v>
      </c>
      <c r="L1210" t="s">
        <v>6157</v>
      </c>
      <c r="M1210" t="s">
        <v>7103</v>
      </c>
      <c r="N1210" t="s">
        <v>1532</v>
      </c>
      <c r="O1210" t="s">
        <v>6987</v>
      </c>
      <c r="P1210" t="s">
        <v>3968</v>
      </c>
      <c r="Q1210" t="s">
        <v>4403</v>
      </c>
      <c r="R1210" t="s">
        <v>6157</v>
      </c>
      <c r="S1210" t="s">
        <v>4353</v>
      </c>
      <c r="T1210" t="s">
        <v>4353</v>
      </c>
      <c r="U1210" t="s">
        <v>6157</v>
      </c>
      <c r="X1210" t="s">
        <v>6157</v>
      </c>
      <c r="Y1210" t="s">
        <v>6157</v>
      </c>
      <c r="Z1210" t="s">
        <v>6157</v>
      </c>
      <c r="AA1210" t="s">
        <v>4021</v>
      </c>
      <c r="AB1210" t="s">
        <v>6157</v>
      </c>
      <c r="AC1210" t="s">
        <v>6157</v>
      </c>
      <c r="AD1210" t="s">
        <v>6157</v>
      </c>
      <c r="AE1210" t="s">
        <v>6157</v>
      </c>
      <c r="AF1210" t="s">
        <v>6157</v>
      </c>
      <c r="AG1210" t="s">
        <v>6157</v>
      </c>
      <c r="AH1210" t="s">
        <v>6157</v>
      </c>
      <c r="AI1210" t="s">
        <v>6157</v>
      </c>
      <c r="AJ1210" t="s">
        <v>4588</v>
      </c>
      <c r="AK1210" t="s">
        <v>4858</v>
      </c>
      <c r="AL1210" t="s">
        <v>268</v>
      </c>
      <c r="AM1210" t="s">
        <v>264</v>
      </c>
      <c r="AN1210" t="s">
        <v>4353</v>
      </c>
      <c r="AO1210" s="29">
        <v>5</v>
      </c>
      <c r="AP1210">
        <v>-28.141670000000001</v>
      </c>
      <c r="AQ1210">
        <v>137.55833000000001</v>
      </c>
      <c r="AR1210" t="s">
        <v>1532</v>
      </c>
      <c r="AS1210">
        <v>0</v>
      </c>
      <c r="AT1210" t="s">
        <v>4353</v>
      </c>
      <c r="AU1210" t="s">
        <v>274</v>
      </c>
      <c r="AV1210" t="s">
        <v>4353</v>
      </c>
      <c r="AW1210" t="s">
        <v>4353</v>
      </c>
      <c r="AX1210" t="s">
        <v>6157</v>
      </c>
      <c r="AY1210">
        <v>-50667</v>
      </c>
      <c r="AZ1210">
        <v>-50667</v>
      </c>
      <c r="BA1210" t="s">
        <v>7018</v>
      </c>
      <c r="BB1210" t="s">
        <v>4785</v>
      </c>
      <c r="BC1210" t="s">
        <v>6157</v>
      </c>
      <c r="BH1210" t="s">
        <v>4144</v>
      </c>
      <c r="BI1210" t="s">
        <v>7195</v>
      </c>
      <c r="BJ1210" t="s">
        <v>4164</v>
      </c>
      <c r="BK1210" t="s">
        <v>4165</v>
      </c>
      <c r="BL1210">
        <v>2016</v>
      </c>
      <c r="BM1210"/>
      <c r="BN1210"/>
      <c r="BO1210"/>
      <c r="BP1210"/>
      <c r="BW1210"/>
      <c r="BY1210"/>
      <c r="CF1210">
        <v>1</v>
      </c>
      <c r="CI1210">
        <v>-4.5</v>
      </c>
      <c r="CK1210">
        <v>12.6</v>
      </c>
    </row>
    <row r="1211" spans="1:89" ht="16" customHeight="1">
      <c r="A1211">
        <v>1210</v>
      </c>
      <c r="B1211" t="s">
        <v>7107</v>
      </c>
      <c r="C1211" s="2">
        <v>44970</v>
      </c>
      <c r="E1211" t="s">
        <v>2185</v>
      </c>
      <c r="F1211" t="s">
        <v>2185</v>
      </c>
      <c r="G1211" t="s">
        <v>3941</v>
      </c>
      <c r="H1211" t="s">
        <v>6157</v>
      </c>
      <c r="I1211" t="s">
        <v>4625</v>
      </c>
      <c r="J1211" t="s">
        <v>4626</v>
      </c>
      <c r="K1211" t="s">
        <v>4353</v>
      </c>
      <c r="L1211" t="s">
        <v>6157</v>
      </c>
      <c r="M1211" t="s">
        <v>7103</v>
      </c>
      <c r="N1211" t="s">
        <v>1532</v>
      </c>
      <c r="O1211" t="s">
        <v>6987</v>
      </c>
      <c r="P1211" t="s">
        <v>3968</v>
      </c>
      <c r="Q1211" t="s">
        <v>4403</v>
      </c>
      <c r="R1211" t="s">
        <v>6157</v>
      </c>
      <c r="S1211" t="s">
        <v>4353</v>
      </c>
      <c r="T1211" t="s">
        <v>4353</v>
      </c>
      <c r="U1211" t="s">
        <v>6157</v>
      </c>
      <c r="X1211" t="s">
        <v>6157</v>
      </c>
      <c r="Y1211" t="s">
        <v>6157</v>
      </c>
      <c r="Z1211" t="s">
        <v>6157</v>
      </c>
      <c r="AA1211" t="s">
        <v>4021</v>
      </c>
      <c r="AB1211" t="s">
        <v>6157</v>
      </c>
      <c r="AC1211" t="s">
        <v>6157</v>
      </c>
      <c r="AD1211" t="s">
        <v>6157</v>
      </c>
      <c r="AE1211" t="s">
        <v>6157</v>
      </c>
      <c r="AF1211" t="s">
        <v>6157</v>
      </c>
      <c r="AG1211" t="s">
        <v>6157</v>
      </c>
      <c r="AH1211" t="s">
        <v>6157</v>
      </c>
      <c r="AI1211" t="s">
        <v>6157</v>
      </c>
      <c r="AJ1211" t="s">
        <v>4588</v>
      </c>
      <c r="AK1211" t="s">
        <v>4858</v>
      </c>
      <c r="AL1211" t="s">
        <v>268</v>
      </c>
      <c r="AM1211" t="s">
        <v>264</v>
      </c>
      <c r="AN1211" t="s">
        <v>4353</v>
      </c>
      <c r="AO1211" s="29">
        <v>-9</v>
      </c>
      <c r="AP1211">
        <v>-29.040369999999999</v>
      </c>
      <c r="AQ1211">
        <v>137.62665000000001</v>
      </c>
      <c r="AR1211" t="s">
        <v>1532</v>
      </c>
      <c r="AS1211">
        <v>0</v>
      </c>
      <c r="AT1211" t="s">
        <v>4353</v>
      </c>
      <c r="AU1211" t="s">
        <v>274</v>
      </c>
      <c r="AV1211" t="s">
        <v>4353</v>
      </c>
      <c r="AW1211" t="s">
        <v>4353</v>
      </c>
      <c r="AX1211" t="s">
        <v>6157</v>
      </c>
      <c r="AY1211">
        <v>-50705</v>
      </c>
      <c r="AZ1211">
        <v>-50705</v>
      </c>
      <c r="BA1211" t="s">
        <v>7018</v>
      </c>
      <c r="BB1211" t="s">
        <v>4785</v>
      </c>
      <c r="BC1211" t="s">
        <v>6157</v>
      </c>
      <c r="BH1211" t="s">
        <v>4144</v>
      </c>
      <c r="BI1211" t="s">
        <v>7195</v>
      </c>
      <c r="BJ1211" t="s">
        <v>4164</v>
      </c>
      <c r="BK1211" t="s">
        <v>4165</v>
      </c>
      <c r="BL1211">
        <v>2016</v>
      </c>
      <c r="BM1211"/>
      <c r="BN1211"/>
      <c r="BO1211"/>
      <c r="BP1211"/>
      <c r="BW1211">
        <v>-20.9</v>
      </c>
      <c r="BY1211"/>
      <c r="CF1211">
        <v>1</v>
      </c>
      <c r="CI1211">
        <v>-6.7</v>
      </c>
      <c r="CK1211">
        <v>7.9</v>
      </c>
    </row>
    <row r="1212" spans="1:89" ht="16" customHeight="1">
      <c r="A1212">
        <v>1211</v>
      </c>
      <c r="B1212" t="s">
        <v>7107</v>
      </c>
      <c r="C1212" s="2">
        <v>44970</v>
      </c>
      <c r="E1212" t="s">
        <v>2082</v>
      </c>
      <c r="F1212" t="s">
        <v>2082</v>
      </c>
      <c r="G1212" t="s">
        <v>3941</v>
      </c>
      <c r="H1212" t="s">
        <v>6157</v>
      </c>
      <c r="I1212" t="s">
        <v>4625</v>
      </c>
      <c r="J1212" t="s">
        <v>4626</v>
      </c>
      <c r="K1212" t="s">
        <v>4353</v>
      </c>
      <c r="L1212" t="s">
        <v>6157</v>
      </c>
      <c r="M1212" t="s">
        <v>7103</v>
      </c>
      <c r="N1212" t="s">
        <v>1532</v>
      </c>
      <c r="O1212" t="s">
        <v>6987</v>
      </c>
      <c r="P1212" t="s">
        <v>3968</v>
      </c>
      <c r="Q1212" t="s">
        <v>4403</v>
      </c>
      <c r="R1212" t="s">
        <v>6157</v>
      </c>
      <c r="S1212" t="s">
        <v>4353</v>
      </c>
      <c r="T1212" t="s">
        <v>4353</v>
      </c>
      <c r="U1212" t="s">
        <v>6157</v>
      </c>
      <c r="X1212" t="s">
        <v>6157</v>
      </c>
      <c r="Y1212" t="s">
        <v>6157</v>
      </c>
      <c r="Z1212" t="s">
        <v>6157</v>
      </c>
      <c r="AA1212" t="s">
        <v>4021</v>
      </c>
      <c r="AB1212" t="s">
        <v>6157</v>
      </c>
      <c r="AC1212" t="s">
        <v>6157</v>
      </c>
      <c r="AD1212" t="s">
        <v>6157</v>
      </c>
      <c r="AE1212" t="s">
        <v>6157</v>
      </c>
      <c r="AF1212" t="s">
        <v>6157</v>
      </c>
      <c r="AG1212" t="s">
        <v>6157</v>
      </c>
      <c r="AH1212" t="s">
        <v>6157</v>
      </c>
      <c r="AI1212" t="s">
        <v>6157</v>
      </c>
      <c r="AJ1212" t="s">
        <v>4588</v>
      </c>
      <c r="AK1212" t="s">
        <v>4858</v>
      </c>
      <c r="AL1212" t="s">
        <v>268</v>
      </c>
      <c r="AM1212" t="s">
        <v>264</v>
      </c>
      <c r="AN1212" t="s">
        <v>4353</v>
      </c>
      <c r="AO1212" s="29">
        <v>2</v>
      </c>
      <c r="AP1212">
        <v>-29.0398</v>
      </c>
      <c r="AQ1212">
        <v>137.84710000000001</v>
      </c>
      <c r="AR1212" t="s">
        <v>1532</v>
      </c>
      <c r="AS1212">
        <v>0</v>
      </c>
      <c r="AT1212" t="s">
        <v>4353</v>
      </c>
      <c r="AU1212" t="s">
        <v>274</v>
      </c>
      <c r="AV1212" t="s">
        <v>4353</v>
      </c>
      <c r="AW1212" t="s">
        <v>4353</v>
      </c>
      <c r="AX1212" t="s">
        <v>6157</v>
      </c>
      <c r="AY1212">
        <v>-50856</v>
      </c>
      <c r="AZ1212">
        <v>-50856</v>
      </c>
      <c r="BA1212" t="s">
        <v>7018</v>
      </c>
      <c r="BB1212" t="s">
        <v>4785</v>
      </c>
      <c r="BC1212" t="s">
        <v>6157</v>
      </c>
      <c r="BH1212" t="s">
        <v>4144</v>
      </c>
      <c r="BI1212" t="s">
        <v>7195</v>
      </c>
      <c r="BJ1212" t="s">
        <v>4164</v>
      </c>
      <c r="BK1212" t="s">
        <v>4165</v>
      </c>
      <c r="BL1212">
        <v>2016</v>
      </c>
      <c r="BM1212"/>
      <c r="BN1212"/>
      <c r="BO1212"/>
      <c r="BP1212"/>
      <c r="BW1212"/>
      <c r="BY1212"/>
      <c r="CF1212">
        <v>1</v>
      </c>
      <c r="CI1212">
        <v>-8.1999999999999993</v>
      </c>
      <c r="CK1212">
        <v>6.1</v>
      </c>
    </row>
    <row r="1213" spans="1:89" ht="16" customHeight="1">
      <c r="A1213">
        <v>1212</v>
      </c>
      <c r="B1213" t="s">
        <v>7107</v>
      </c>
      <c r="C1213" s="2">
        <v>44970</v>
      </c>
      <c r="E1213" t="s">
        <v>2175</v>
      </c>
      <c r="F1213" t="s">
        <v>2175</v>
      </c>
      <c r="G1213" t="s">
        <v>3941</v>
      </c>
      <c r="H1213" t="s">
        <v>6157</v>
      </c>
      <c r="I1213" t="s">
        <v>4625</v>
      </c>
      <c r="J1213" t="s">
        <v>4626</v>
      </c>
      <c r="K1213" t="s">
        <v>4353</v>
      </c>
      <c r="L1213" t="s">
        <v>6157</v>
      </c>
      <c r="M1213" t="s">
        <v>7103</v>
      </c>
      <c r="N1213" t="s">
        <v>1532</v>
      </c>
      <c r="O1213" t="s">
        <v>6987</v>
      </c>
      <c r="P1213" t="s">
        <v>3968</v>
      </c>
      <c r="Q1213" t="s">
        <v>4403</v>
      </c>
      <c r="R1213" t="s">
        <v>6157</v>
      </c>
      <c r="S1213" t="s">
        <v>4353</v>
      </c>
      <c r="T1213" t="s">
        <v>4353</v>
      </c>
      <c r="U1213" t="s">
        <v>6157</v>
      </c>
      <c r="X1213" t="s">
        <v>6157</v>
      </c>
      <c r="Y1213" t="s">
        <v>6157</v>
      </c>
      <c r="Z1213" t="s">
        <v>6157</v>
      </c>
      <c r="AA1213" t="s">
        <v>4021</v>
      </c>
      <c r="AB1213" t="s">
        <v>6157</v>
      </c>
      <c r="AC1213" t="s">
        <v>6157</v>
      </c>
      <c r="AD1213" t="s">
        <v>6157</v>
      </c>
      <c r="AE1213" t="s">
        <v>6157</v>
      </c>
      <c r="AF1213" t="s">
        <v>6157</v>
      </c>
      <c r="AG1213" t="s">
        <v>6157</v>
      </c>
      <c r="AH1213" t="s">
        <v>6157</v>
      </c>
      <c r="AI1213" t="s">
        <v>6157</v>
      </c>
      <c r="AJ1213" t="s">
        <v>4588</v>
      </c>
      <c r="AK1213" t="s">
        <v>4858</v>
      </c>
      <c r="AL1213" t="s">
        <v>268</v>
      </c>
      <c r="AM1213" t="s">
        <v>264</v>
      </c>
      <c r="AN1213" t="s">
        <v>4353</v>
      </c>
      <c r="AO1213" s="29">
        <v>-9</v>
      </c>
      <c r="AP1213">
        <v>-29.040369999999999</v>
      </c>
      <c r="AQ1213">
        <v>137.62665000000001</v>
      </c>
      <c r="AR1213" t="s">
        <v>1532</v>
      </c>
      <c r="AS1213">
        <v>0</v>
      </c>
      <c r="AT1213" t="s">
        <v>4353</v>
      </c>
      <c r="AU1213" t="s">
        <v>274</v>
      </c>
      <c r="AV1213" t="s">
        <v>4353</v>
      </c>
      <c r="AW1213" t="s">
        <v>4353</v>
      </c>
      <c r="AX1213" t="s">
        <v>6157</v>
      </c>
      <c r="AY1213">
        <v>-50856</v>
      </c>
      <c r="AZ1213">
        <v>-50856</v>
      </c>
      <c r="BA1213" t="s">
        <v>7018</v>
      </c>
      <c r="BB1213" t="s">
        <v>4785</v>
      </c>
      <c r="BC1213" t="s">
        <v>6157</v>
      </c>
      <c r="BH1213" t="s">
        <v>4144</v>
      </c>
      <c r="BI1213" t="s">
        <v>7195</v>
      </c>
      <c r="BJ1213" t="s">
        <v>4164</v>
      </c>
      <c r="BK1213" t="s">
        <v>4165</v>
      </c>
      <c r="BL1213">
        <v>2016</v>
      </c>
      <c r="BM1213"/>
      <c r="BN1213"/>
      <c r="BO1213"/>
      <c r="BP1213"/>
      <c r="BW1213">
        <v>-21.3</v>
      </c>
      <c r="BY1213"/>
      <c r="CF1213">
        <v>1</v>
      </c>
      <c r="CI1213">
        <v>-5.9</v>
      </c>
      <c r="CK1213">
        <v>6.3</v>
      </c>
    </row>
    <row r="1214" spans="1:89" ht="16" customHeight="1">
      <c r="A1214">
        <v>1213</v>
      </c>
      <c r="B1214" t="s">
        <v>7107</v>
      </c>
      <c r="C1214" s="2">
        <v>44970</v>
      </c>
      <c r="E1214" t="s">
        <v>2188</v>
      </c>
      <c r="F1214" t="s">
        <v>2188</v>
      </c>
      <c r="G1214" t="s">
        <v>3941</v>
      </c>
      <c r="H1214" t="s">
        <v>6157</v>
      </c>
      <c r="I1214" t="s">
        <v>4625</v>
      </c>
      <c r="J1214" t="s">
        <v>4626</v>
      </c>
      <c r="K1214" t="s">
        <v>4353</v>
      </c>
      <c r="L1214" t="s">
        <v>6157</v>
      </c>
      <c r="M1214" t="s">
        <v>7103</v>
      </c>
      <c r="N1214" t="s">
        <v>1532</v>
      </c>
      <c r="O1214" t="s">
        <v>6987</v>
      </c>
      <c r="P1214" t="s">
        <v>3968</v>
      </c>
      <c r="Q1214" t="s">
        <v>4403</v>
      </c>
      <c r="R1214" t="s">
        <v>6157</v>
      </c>
      <c r="S1214" t="s">
        <v>4353</v>
      </c>
      <c r="T1214" t="s">
        <v>4353</v>
      </c>
      <c r="U1214" t="s">
        <v>6157</v>
      </c>
      <c r="X1214" t="s">
        <v>6157</v>
      </c>
      <c r="Y1214" t="s">
        <v>6157</v>
      </c>
      <c r="Z1214" t="s">
        <v>6157</v>
      </c>
      <c r="AA1214" t="s">
        <v>4021</v>
      </c>
      <c r="AB1214" t="s">
        <v>6157</v>
      </c>
      <c r="AC1214" t="s">
        <v>6157</v>
      </c>
      <c r="AD1214" t="s">
        <v>6157</v>
      </c>
      <c r="AE1214" t="s">
        <v>6157</v>
      </c>
      <c r="AF1214" t="s">
        <v>6157</v>
      </c>
      <c r="AG1214" t="s">
        <v>6157</v>
      </c>
      <c r="AH1214" t="s">
        <v>6157</v>
      </c>
      <c r="AI1214" t="s">
        <v>6157</v>
      </c>
      <c r="AJ1214" t="s">
        <v>4588</v>
      </c>
      <c r="AK1214" t="s">
        <v>4858</v>
      </c>
      <c r="AL1214" t="s">
        <v>268</v>
      </c>
      <c r="AM1214" t="s">
        <v>264</v>
      </c>
      <c r="AN1214" t="s">
        <v>4353</v>
      </c>
      <c r="AO1214" s="29">
        <v>-9</v>
      </c>
      <c r="AP1214">
        <v>-29.040369999999999</v>
      </c>
      <c r="AQ1214">
        <v>137.62665000000001</v>
      </c>
      <c r="AR1214" t="s">
        <v>1532</v>
      </c>
      <c r="AS1214">
        <v>0</v>
      </c>
      <c r="AT1214" t="s">
        <v>4353</v>
      </c>
      <c r="AU1214" t="s">
        <v>274</v>
      </c>
      <c r="AV1214" t="s">
        <v>4353</v>
      </c>
      <c r="AW1214" t="s">
        <v>4353</v>
      </c>
      <c r="AX1214" t="s">
        <v>6157</v>
      </c>
      <c r="AY1214">
        <v>-51009</v>
      </c>
      <c r="AZ1214">
        <v>-51009</v>
      </c>
      <c r="BA1214" t="s">
        <v>7018</v>
      </c>
      <c r="BB1214" t="s">
        <v>4785</v>
      </c>
      <c r="BC1214" t="s">
        <v>6157</v>
      </c>
      <c r="BH1214" t="s">
        <v>4144</v>
      </c>
      <c r="BI1214" t="s">
        <v>7195</v>
      </c>
      <c r="BJ1214" t="s">
        <v>4164</v>
      </c>
      <c r="BK1214" t="s">
        <v>4165</v>
      </c>
      <c r="BL1214">
        <v>2016</v>
      </c>
      <c r="BM1214"/>
      <c r="BN1214"/>
      <c r="BO1214"/>
      <c r="BP1214"/>
      <c r="BW1214">
        <v>-17.899999999999999</v>
      </c>
      <c r="BY1214"/>
      <c r="CF1214">
        <v>1</v>
      </c>
      <c r="CI1214">
        <v>-4.3</v>
      </c>
      <c r="CK1214">
        <v>4</v>
      </c>
    </row>
    <row r="1215" spans="1:89" ht="16" customHeight="1">
      <c r="A1215">
        <v>1214</v>
      </c>
      <c r="B1215" t="s">
        <v>7107</v>
      </c>
      <c r="C1215" s="2">
        <v>44970</v>
      </c>
      <c r="E1215" t="s">
        <v>2181</v>
      </c>
      <c r="F1215" t="s">
        <v>2181</v>
      </c>
      <c r="G1215" t="s">
        <v>3941</v>
      </c>
      <c r="H1215" t="s">
        <v>6157</v>
      </c>
      <c r="I1215" t="s">
        <v>4625</v>
      </c>
      <c r="J1215" t="s">
        <v>4626</v>
      </c>
      <c r="K1215" t="s">
        <v>4353</v>
      </c>
      <c r="L1215" t="s">
        <v>6157</v>
      </c>
      <c r="M1215" t="s">
        <v>7103</v>
      </c>
      <c r="N1215" t="s">
        <v>1532</v>
      </c>
      <c r="O1215" t="s">
        <v>6987</v>
      </c>
      <c r="P1215" t="s">
        <v>3968</v>
      </c>
      <c r="Q1215" t="s">
        <v>4403</v>
      </c>
      <c r="R1215" t="s">
        <v>6157</v>
      </c>
      <c r="S1215" t="s">
        <v>4353</v>
      </c>
      <c r="T1215" t="s">
        <v>4353</v>
      </c>
      <c r="U1215" t="s">
        <v>6157</v>
      </c>
      <c r="X1215" t="s">
        <v>6157</v>
      </c>
      <c r="Y1215" t="s">
        <v>6157</v>
      </c>
      <c r="Z1215" t="s">
        <v>6157</v>
      </c>
      <c r="AA1215" t="s">
        <v>4021</v>
      </c>
      <c r="AB1215" t="s">
        <v>6157</v>
      </c>
      <c r="AC1215" t="s">
        <v>6157</v>
      </c>
      <c r="AD1215" t="s">
        <v>6157</v>
      </c>
      <c r="AE1215" t="s">
        <v>6157</v>
      </c>
      <c r="AF1215" t="s">
        <v>6157</v>
      </c>
      <c r="AG1215" t="s">
        <v>6157</v>
      </c>
      <c r="AH1215" t="s">
        <v>6157</v>
      </c>
      <c r="AI1215" t="s">
        <v>6157</v>
      </c>
      <c r="AJ1215" t="s">
        <v>4588</v>
      </c>
      <c r="AK1215" t="s">
        <v>4858</v>
      </c>
      <c r="AL1215" t="s">
        <v>268</v>
      </c>
      <c r="AM1215" t="s">
        <v>264</v>
      </c>
      <c r="AN1215" t="s">
        <v>4353</v>
      </c>
      <c r="AO1215" s="29">
        <v>5</v>
      </c>
      <c r="AP1215">
        <v>-28.04167</v>
      </c>
      <c r="AQ1215">
        <v>137.53083000000001</v>
      </c>
      <c r="AR1215" t="s">
        <v>1532</v>
      </c>
      <c r="AS1215">
        <v>0</v>
      </c>
      <c r="AT1215" t="s">
        <v>4353</v>
      </c>
      <c r="AU1215" t="s">
        <v>274</v>
      </c>
      <c r="AV1215" t="s">
        <v>4353</v>
      </c>
      <c r="AW1215" t="s">
        <v>4353</v>
      </c>
      <c r="AX1215" t="s">
        <v>6157</v>
      </c>
      <c r="AY1215">
        <v>-51009</v>
      </c>
      <c r="AZ1215">
        <v>-51009</v>
      </c>
      <c r="BA1215" t="s">
        <v>7018</v>
      </c>
      <c r="BB1215" t="s">
        <v>4785</v>
      </c>
      <c r="BC1215" t="s">
        <v>6157</v>
      </c>
      <c r="BH1215" t="s">
        <v>4144</v>
      </c>
      <c r="BI1215" t="s">
        <v>7195</v>
      </c>
      <c r="BJ1215" t="s">
        <v>4164</v>
      </c>
      <c r="BK1215" t="s">
        <v>4165</v>
      </c>
      <c r="BL1215">
        <v>2016</v>
      </c>
      <c r="BM1215"/>
      <c r="BN1215"/>
      <c r="BO1215"/>
      <c r="BP1215"/>
      <c r="BW1215">
        <v>-14.6</v>
      </c>
      <c r="BY1215"/>
      <c r="CF1215">
        <v>1</v>
      </c>
      <c r="CI1215">
        <v>-1.9</v>
      </c>
      <c r="CK1215">
        <v>9.6999999999999993</v>
      </c>
    </row>
    <row r="1216" spans="1:89" ht="16" customHeight="1">
      <c r="A1216">
        <v>1215</v>
      </c>
      <c r="B1216" t="s">
        <v>7107</v>
      </c>
      <c r="C1216" s="2">
        <v>44970</v>
      </c>
      <c r="E1216" t="s">
        <v>2021</v>
      </c>
      <c r="F1216" t="s">
        <v>2021</v>
      </c>
      <c r="G1216" t="s">
        <v>3941</v>
      </c>
      <c r="H1216" t="s">
        <v>6157</v>
      </c>
      <c r="I1216" t="s">
        <v>4625</v>
      </c>
      <c r="J1216" t="s">
        <v>4626</v>
      </c>
      <c r="K1216" t="s">
        <v>4353</v>
      </c>
      <c r="L1216" t="s">
        <v>6157</v>
      </c>
      <c r="M1216" t="s">
        <v>7103</v>
      </c>
      <c r="N1216" t="s">
        <v>1532</v>
      </c>
      <c r="O1216" t="s">
        <v>6987</v>
      </c>
      <c r="P1216" t="s">
        <v>3968</v>
      </c>
      <c r="Q1216" t="s">
        <v>4403</v>
      </c>
      <c r="R1216" t="s">
        <v>6157</v>
      </c>
      <c r="S1216" t="s">
        <v>4353</v>
      </c>
      <c r="T1216" t="s">
        <v>4353</v>
      </c>
      <c r="U1216" t="s">
        <v>6157</v>
      </c>
      <c r="X1216" t="s">
        <v>6157</v>
      </c>
      <c r="Y1216" t="s">
        <v>6157</v>
      </c>
      <c r="Z1216" t="s">
        <v>6157</v>
      </c>
      <c r="AA1216" t="s">
        <v>4021</v>
      </c>
      <c r="AB1216" t="s">
        <v>6157</v>
      </c>
      <c r="AC1216" t="s">
        <v>6157</v>
      </c>
      <c r="AD1216" t="s">
        <v>6157</v>
      </c>
      <c r="AE1216" t="s">
        <v>6157</v>
      </c>
      <c r="AF1216" t="s">
        <v>6157</v>
      </c>
      <c r="AG1216" t="s">
        <v>6157</v>
      </c>
      <c r="AH1216" t="s">
        <v>6157</v>
      </c>
      <c r="AI1216" t="s">
        <v>6157</v>
      </c>
      <c r="AJ1216" t="s">
        <v>4588</v>
      </c>
      <c r="AK1216" t="s">
        <v>4858</v>
      </c>
      <c r="AL1216" t="s">
        <v>268</v>
      </c>
      <c r="AM1216" t="s">
        <v>264</v>
      </c>
      <c r="AN1216" t="s">
        <v>4353</v>
      </c>
      <c r="AO1216" s="29">
        <v>-5</v>
      </c>
      <c r="AP1216">
        <v>-28.522829999999999</v>
      </c>
      <c r="AQ1216">
        <v>137.92633000000001</v>
      </c>
      <c r="AR1216" t="s">
        <v>1532</v>
      </c>
      <c r="AS1216">
        <v>0</v>
      </c>
      <c r="AT1216" t="s">
        <v>4353</v>
      </c>
      <c r="AU1216" t="s">
        <v>274</v>
      </c>
      <c r="AV1216" t="s">
        <v>4353</v>
      </c>
      <c r="AW1216" t="s">
        <v>4353</v>
      </c>
      <c r="AX1216" t="s">
        <v>6157</v>
      </c>
      <c r="AY1216">
        <v>-51086</v>
      </c>
      <c r="AZ1216">
        <v>-51086</v>
      </c>
      <c r="BA1216" t="s">
        <v>7018</v>
      </c>
      <c r="BB1216" t="s">
        <v>4785</v>
      </c>
      <c r="BC1216" t="s">
        <v>6157</v>
      </c>
      <c r="BH1216" t="s">
        <v>4144</v>
      </c>
      <c r="BI1216" t="s">
        <v>7195</v>
      </c>
      <c r="BJ1216" t="s">
        <v>4164</v>
      </c>
      <c r="BK1216" t="s">
        <v>4165</v>
      </c>
      <c r="BL1216">
        <v>2016</v>
      </c>
      <c r="BM1216"/>
      <c r="BN1216"/>
      <c r="BO1216"/>
      <c r="BP1216"/>
      <c r="BW1216"/>
      <c r="BY1216"/>
      <c r="CF1216">
        <v>1</v>
      </c>
      <c r="CI1216">
        <v>-8.3000000000000007</v>
      </c>
      <c r="CK1216">
        <v>2.8</v>
      </c>
    </row>
    <row r="1217" spans="1:89" ht="16" customHeight="1">
      <c r="A1217">
        <v>1216</v>
      </c>
      <c r="B1217" t="s">
        <v>7107</v>
      </c>
      <c r="C1217" s="2">
        <v>44970</v>
      </c>
      <c r="E1217" t="s">
        <v>2189</v>
      </c>
      <c r="F1217" t="s">
        <v>2189</v>
      </c>
      <c r="G1217" t="s">
        <v>3941</v>
      </c>
      <c r="H1217" t="s">
        <v>6157</v>
      </c>
      <c r="I1217" t="s">
        <v>4625</v>
      </c>
      <c r="J1217" t="s">
        <v>4626</v>
      </c>
      <c r="K1217" t="s">
        <v>4353</v>
      </c>
      <c r="L1217" t="s">
        <v>6157</v>
      </c>
      <c r="M1217" t="s">
        <v>7103</v>
      </c>
      <c r="N1217" t="s">
        <v>1532</v>
      </c>
      <c r="O1217" t="s">
        <v>6987</v>
      </c>
      <c r="P1217" t="s">
        <v>3968</v>
      </c>
      <c r="Q1217" t="s">
        <v>4403</v>
      </c>
      <c r="R1217" t="s">
        <v>6157</v>
      </c>
      <c r="S1217" t="s">
        <v>4353</v>
      </c>
      <c r="T1217" t="s">
        <v>4353</v>
      </c>
      <c r="U1217" t="s">
        <v>6157</v>
      </c>
      <c r="X1217" t="s">
        <v>6157</v>
      </c>
      <c r="Y1217" t="s">
        <v>6157</v>
      </c>
      <c r="Z1217" t="s">
        <v>6157</v>
      </c>
      <c r="AA1217" t="s">
        <v>4021</v>
      </c>
      <c r="AB1217" t="s">
        <v>6157</v>
      </c>
      <c r="AC1217" t="s">
        <v>6157</v>
      </c>
      <c r="AD1217" t="s">
        <v>6157</v>
      </c>
      <c r="AE1217" t="s">
        <v>6157</v>
      </c>
      <c r="AF1217" t="s">
        <v>6157</v>
      </c>
      <c r="AG1217" t="s">
        <v>6157</v>
      </c>
      <c r="AH1217" t="s">
        <v>6157</v>
      </c>
      <c r="AI1217" t="s">
        <v>6157</v>
      </c>
      <c r="AJ1217" t="s">
        <v>4588</v>
      </c>
      <c r="AK1217" t="s">
        <v>4858</v>
      </c>
      <c r="AL1217" t="s">
        <v>268</v>
      </c>
      <c r="AM1217" t="s">
        <v>264</v>
      </c>
      <c r="AN1217" t="s">
        <v>4353</v>
      </c>
      <c r="AO1217" s="29">
        <v>4</v>
      </c>
      <c r="AP1217">
        <v>-28.035</v>
      </c>
      <c r="AQ1217">
        <v>137.52833000000001</v>
      </c>
      <c r="AR1217" t="s">
        <v>1532</v>
      </c>
      <c r="AS1217">
        <v>0</v>
      </c>
      <c r="AT1217" t="s">
        <v>4353</v>
      </c>
      <c r="AU1217" t="s">
        <v>274</v>
      </c>
      <c r="AV1217" t="s">
        <v>4353</v>
      </c>
      <c r="AW1217" t="s">
        <v>4353</v>
      </c>
      <c r="AX1217" t="s">
        <v>6157</v>
      </c>
      <c r="AY1217">
        <v>-51130</v>
      </c>
      <c r="AZ1217">
        <v>-51130</v>
      </c>
      <c r="BA1217" t="s">
        <v>7018</v>
      </c>
      <c r="BB1217" t="s">
        <v>4785</v>
      </c>
      <c r="BC1217" t="s">
        <v>6157</v>
      </c>
      <c r="BH1217" t="s">
        <v>4144</v>
      </c>
      <c r="BI1217" t="s">
        <v>7195</v>
      </c>
      <c r="BJ1217" t="s">
        <v>4164</v>
      </c>
      <c r="BK1217" t="s">
        <v>4165</v>
      </c>
      <c r="BL1217">
        <v>2016</v>
      </c>
      <c r="BM1217"/>
      <c r="BN1217"/>
      <c r="BO1217"/>
      <c r="BP1217"/>
      <c r="BW1217">
        <v>-13</v>
      </c>
      <c r="BY1217"/>
      <c r="CF1217">
        <v>1</v>
      </c>
      <c r="CI1217">
        <v>-1.9</v>
      </c>
      <c r="CK1217">
        <v>3.4</v>
      </c>
    </row>
    <row r="1218" spans="1:89" ht="16" customHeight="1">
      <c r="A1218">
        <v>1217</v>
      </c>
      <c r="B1218" t="s">
        <v>7107</v>
      </c>
      <c r="C1218" s="2">
        <v>44970</v>
      </c>
      <c r="E1218" t="s">
        <v>2015</v>
      </c>
      <c r="F1218" t="s">
        <v>2015</v>
      </c>
      <c r="G1218" t="s">
        <v>3941</v>
      </c>
      <c r="H1218" t="s">
        <v>6157</v>
      </c>
      <c r="I1218" t="s">
        <v>4625</v>
      </c>
      <c r="J1218" t="s">
        <v>4626</v>
      </c>
      <c r="K1218" t="s">
        <v>4353</v>
      </c>
      <c r="L1218" t="s">
        <v>6157</v>
      </c>
      <c r="M1218" t="s">
        <v>7103</v>
      </c>
      <c r="N1218" t="s">
        <v>1532</v>
      </c>
      <c r="O1218" t="s">
        <v>6987</v>
      </c>
      <c r="P1218" t="s">
        <v>3968</v>
      </c>
      <c r="Q1218" t="s">
        <v>4403</v>
      </c>
      <c r="R1218" t="s">
        <v>6157</v>
      </c>
      <c r="S1218" t="s">
        <v>4353</v>
      </c>
      <c r="T1218" t="s">
        <v>4353</v>
      </c>
      <c r="U1218" t="s">
        <v>6157</v>
      </c>
      <c r="X1218" t="s">
        <v>6157</v>
      </c>
      <c r="Y1218" t="s">
        <v>6157</v>
      </c>
      <c r="Z1218" t="s">
        <v>6157</v>
      </c>
      <c r="AA1218" t="s">
        <v>4021</v>
      </c>
      <c r="AB1218" t="s">
        <v>6157</v>
      </c>
      <c r="AC1218" t="s">
        <v>6157</v>
      </c>
      <c r="AD1218" t="s">
        <v>6157</v>
      </c>
      <c r="AE1218" t="s">
        <v>6157</v>
      </c>
      <c r="AF1218" t="s">
        <v>6157</v>
      </c>
      <c r="AG1218" t="s">
        <v>6157</v>
      </c>
      <c r="AH1218" t="s">
        <v>6157</v>
      </c>
      <c r="AI1218" t="s">
        <v>6157</v>
      </c>
      <c r="AJ1218" t="s">
        <v>4588</v>
      </c>
      <c r="AK1218" t="s">
        <v>4858</v>
      </c>
      <c r="AL1218" t="s">
        <v>268</v>
      </c>
      <c r="AM1218" t="s">
        <v>264</v>
      </c>
      <c r="AN1218" t="s">
        <v>4353</v>
      </c>
      <c r="AO1218" s="29">
        <v>1</v>
      </c>
      <c r="AP1218">
        <v>-28.13233</v>
      </c>
      <c r="AQ1218">
        <v>137.57933</v>
      </c>
      <c r="AR1218" t="s">
        <v>1532</v>
      </c>
      <c r="AS1218">
        <v>0</v>
      </c>
      <c r="AT1218" t="s">
        <v>4353</v>
      </c>
      <c r="AU1218" t="s">
        <v>274</v>
      </c>
      <c r="AV1218" t="s">
        <v>4353</v>
      </c>
      <c r="AW1218" t="s">
        <v>4353</v>
      </c>
      <c r="AX1218" t="s">
        <v>6157</v>
      </c>
      <c r="AY1218">
        <v>-51278</v>
      </c>
      <c r="AZ1218">
        <v>-51278</v>
      </c>
      <c r="BA1218" t="s">
        <v>7018</v>
      </c>
      <c r="BB1218" t="s">
        <v>4785</v>
      </c>
      <c r="BC1218" t="s">
        <v>6157</v>
      </c>
      <c r="BH1218" t="s">
        <v>4144</v>
      </c>
      <c r="BI1218" t="s">
        <v>7195</v>
      </c>
      <c r="BJ1218" t="s">
        <v>4164</v>
      </c>
      <c r="BK1218" t="s">
        <v>4165</v>
      </c>
      <c r="BL1218">
        <v>2016</v>
      </c>
      <c r="BM1218"/>
      <c r="BN1218"/>
      <c r="BO1218"/>
      <c r="BP1218"/>
      <c r="BW1218"/>
      <c r="BY1218"/>
      <c r="CF1218">
        <v>1</v>
      </c>
      <c r="CI1218">
        <v>-5.3</v>
      </c>
      <c r="CK1218">
        <v>9.1</v>
      </c>
    </row>
    <row r="1219" spans="1:89" ht="16" customHeight="1">
      <c r="A1219">
        <v>1218</v>
      </c>
      <c r="B1219" t="s">
        <v>7107</v>
      </c>
      <c r="C1219" s="2">
        <v>44970</v>
      </c>
      <c r="E1219" t="s">
        <v>2185</v>
      </c>
      <c r="F1219" t="s">
        <v>2185</v>
      </c>
      <c r="G1219" t="s">
        <v>3941</v>
      </c>
      <c r="H1219" t="s">
        <v>6157</v>
      </c>
      <c r="I1219" t="s">
        <v>4625</v>
      </c>
      <c r="J1219" t="s">
        <v>4626</v>
      </c>
      <c r="K1219" t="s">
        <v>4353</v>
      </c>
      <c r="L1219" t="s">
        <v>6157</v>
      </c>
      <c r="M1219" t="s">
        <v>7103</v>
      </c>
      <c r="N1219" t="s">
        <v>1532</v>
      </c>
      <c r="O1219" t="s">
        <v>6987</v>
      </c>
      <c r="P1219" t="s">
        <v>3968</v>
      </c>
      <c r="Q1219" t="s">
        <v>4403</v>
      </c>
      <c r="R1219" t="s">
        <v>6157</v>
      </c>
      <c r="S1219" t="s">
        <v>4353</v>
      </c>
      <c r="T1219" t="s">
        <v>4353</v>
      </c>
      <c r="U1219" t="s">
        <v>6157</v>
      </c>
      <c r="X1219" t="s">
        <v>6157</v>
      </c>
      <c r="Y1219" t="s">
        <v>6157</v>
      </c>
      <c r="Z1219" t="s">
        <v>6157</v>
      </c>
      <c r="AA1219" t="s">
        <v>4021</v>
      </c>
      <c r="AB1219" t="s">
        <v>6157</v>
      </c>
      <c r="AC1219" t="s">
        <v>6157</v>
      </c>
      <c r="AD1219" t="s">
        <v>6157</v>
      </c>
      <c r="AE1219" t="s">
        <v>6157</v>
      </c>
      <c r="AF1219" t="s">
        <v>6157</v>
      </c>
      <c r="AG1219" t="s">
        <v>6157</v>
      </c>
      <c r="AH1219" t="s">
        <v>6157</v>
      </c>
      <c r="AI1219" t="s">
        <v>6157</v>
      </c>
      <c r="AJ1219" t="s">
        <v>4588</v>
      </c>
      <c r="AK1219" t="s">
        <v>4858</v>
      </c>
      <c r="AL1219" t="s">
        <v>268</v>
      </c>
      <c r="AM1219" t="s">
        <v>264</v>
      </c>
      <c r="AN1219" t="s">
        <v>4353</v>
      </c>
      <c r="AO1219" s="29">
        <v>-9</v>
      </c>
      <c r="AP1219">
        <v>-29.040369999999999</v>
      </c>
      <c r="AQ1219">
        <v>137.62665000000001</v>
      </c>
      <c r="AR1219" t="s">
        <v>1532</v>
      </c>
      <c r="AS1219">
        <v>0</v>
      </c>
      <c r="AT1219" t="s">
        <v>4353</v>
      </c>
      <c r="AU1219" t="s">
        <v>274</v>
      </c>
      <c r="AV1219" t="s">
        <v>4353</v>
      </c>
      <c r="AW1219" t="s">
        <v>4353</v>
      </c>
      <c r="AX1219" t="s">
        <v>6157</v>
      </c>
      <c r="AY1219">
        <v>-51317</v>
      </c>
      <c r="AZ1219">
        <v>-51317</v>
      </c>
      <c r="BA1219" t="s">
        <v>7018</v>
      </c>
      <c r="BB1219" t="s">
        <v>4785</v>
      </c>
      <c r="BC1219" t="s">
        <v>6157</v>
      </c>
      <c r="BH1219" t="s">
        <v>4144</v>
      </c>
      <c r="BI1219" t="s">
        <v>7195</v>
      </c>
      <c r="BJ1219" t="s">
        <v>4164</v>
      </c>
      <c r="BK1219" t="s">
        <v>4165</v>
      </c>
      <c r="BL1219">
        <v>2016</v>
      </c>
      <c r="BM1219"/>
      <c r="BN1219"/>
      <c r="BO1219"/>
      <c r="BP1219"/>
      <c r="BW1219">
        <v>-22.3</v>
      </c>
      <c r="BY1219"/>
      <c r="CF1219">
        <v>1</v>
      </c>
      <c r="CI1219">
        <v>-6.6</v>
      </c>
      <c r="CK1219">
        <v>7.9</v>
      </c>
    </row>
    <row r="1220" spans="1:89" ht="16" customHeight="1">
      <c r="A1220">
        <v>1219</v>
      </c>
      <c r="B1220" t="s">
        <v>7107</v>
      </c>
      <c r="C1220" s="2">
        <v>44970</v>
      </c>
      <c r="E1220" t="s">
        <v>2190</v>
      </c>
      <c r="F1220" t="s">
        <v>2190</v>
      </c>
      <c r="G1220" t="s">
        <v>3941</v>
      </c>
      <c r="H1220" t="s">
        <v>6157</v>
      </c>
      <c r="I1220" t="s">
        <v>4625</v>
      </c>
      <c r="J1220" t="s">
        <v>4626</v>
      </c>
      <c r="K1220" t="s">
        <v>4353</v>
      </c>
      <c r="L1220" t="s">
        <v>6157</v>
      </c>
      <c r="M1220" t="s">
        <v>7103</v>
      </c>
      <c r="N1220" t="s">
        <v>1532</v>
      </c>
      <c r="O1220" t="s">
        <v>6987</v>
      </c>
      <c r="P1220" t="s">
        <v>3968</v>
      </c>
      <c r="Q1220" t="s">
        <v>4403</v>
      </c>
      <c r="R1220" t="s">
        <v>6157</v>
      </c>
      <c r="S1220" t="s">
        <v>4353</v>
      </c>
      <c r="T1220" t="s">
        <v>4353</v>
      </c>
      <c r="U1220" t="s">
        <v>6157</v>
      </c>
      <c r="X1220" t="s">
        <v>6157</v>
      </c>
      <c r="Y1220" t="s">
        <v>6157</v>
      </c>
      <c r="Z1220" t="s">
        <v>6157</v>
      </c>
      <c r="AA1220" t="s">
        <v>4021</v>
      </c>
      <c r="AB1220" t="s">
        <v>6157</v>
      </c>
      <c r="AC1220" t="s">
        <v>6157</v>
      </c>
      <c r="AD1220" t="s">
        <v>6157</v>
      </c>
      <c r="AE1220" t="s">
        <v>6157</v>
      </c>
      <c r="AF1220" t="s">
        <v>6157</v>
      </c>
      <c r="AG1220" t="s">
        <v>6157</v>
      </c>
      <c r="AH1220" t="s">
        <v>6157</v>
      </c>
      <c r="AI1220" t="s">
        <v>6157</v>
      </c>
      <c r="AJ1220" t="s">
        <v>4588</v>
      </c>
      <c r="AK1220" t="s">
        <v>4858</v>
      </c>
      <c r="AL1220" t="s">
        <v>268</v>
      </c>
      <c r="AM1220" t="s">
        <v>264</v>
      </c>
      <c r="AN1220" t="s">
        <v>4353</v>
      </c>
      <c r="AO1220" s="29">
        <v>-9</v>
      </c>
      <c r="AP1220">
        <v>-29.040369999999999</v>
      </c>
      <c r="AQ1220">
        <v>137.62665000000001</v>
      </c>
      <c r="AR1220" t="s">
        <v>1532</v>
      </c>
      <c r="AS1220">
        <v>0</v>
      </c>
      <c r="AT1220" t="s">
        <v>4353</v>
      </c>
      <c r="AU1220" t="s">
        <v>274</v>
      </c>
      <c r="AV1220" t="s">
        <v>4353</v>
      </c>
      <c r="AW1220" t="s">
        <v>4353</v>
      </c>
      <c r="AX1220" t="s">
        <v>6157</v>
      </c>
      <c r="AY1220">
        <v>-51472</v>
      </c>
      <c r="AZ1220">
        <v>-51472</v>
      </c>
      <c r="BA1220" t="s">
        <v>7018</v>
      </c>
      <c r="BB1220" t="s">
        <v>4785</v>
      </c>
      <c r="BC1220" t="s">
        <v>6157</v>
      </c>
      <c r="BH1220" t="s">
        <v>4144</v>
      </c>
      <c r="BI1220" t="s">
        <v>7195</v>
      </c>
      <c r="BJ1220" t="s">
        <v>4164</v>
      </c>
      <c r="BK1220" t="s">
        <v>4165</v>
      </c>
      <c r="BL1220">
        <v>2016</v>
      </c>
      <c r="BM1220"/>
      <c r="BN1220"/>
      <c r="BO1220"/>
      <c r="BP1220"/>
      <c r="BW1220"/>
      <c r="BY1220"/>
      <c r="CF1220">
        <v>1</v>
      </c>
      <c r="CI1220">
        <v>-8.5</v>
      </c>
      <c r="CK1220">
        <v>8.3000000000000007</v>
      </c>
    </row>
    <row r="1221" spans="1:89" ht="16" customHeight="1">
      <c r="A1221">
        <v>1220</v>
      </c>
      <c r="B1221" t="s">
        <v>7107</v>
      </c>
      <c r="C1221" s="2">
        <v>44970</v>
      </c>
      <c r="E1221" t="s">
        <v>2191</v>
      </c>
      <c r="F1221" t="s">
        <v>2191</v>
      </c>
      <c r="G1221" t="s">
        <v>3941</v>
      </c>
      <c r="H1221" t="s">
        <v>6157</v>
      </c>
      <c r="I1221" t="s">
        <v>4625</v>
      </c>
      <c r="J1221" t="s">
        <v>4626</v>
      </c>
      <c r="K1221" t="s">
        <v>4353</v>
      </c>
      <c r="L1221" t="s">
        <v>6157</v>
      </c>
      <c r="M1221" t="s">
        <v>7103</v>
      </c>
      <c r="N1221" t="s">
        <v>1532</v>
      </c>
      <c r="O1221" t="s">
        <v>6987</v>
      </c>
      <c r="P1221" t="s">
        <v>3968</v>
      </c>
      <c r="Q1221" t="s">
        <v>4403</v>
      </c>
      <c r="R1221" t="s">
        <v>6157</v>
      </c>
      <c r="S1221" t="s">
        <v>4353</v>
      </c>
      <c r="T1221" t="s">
        <v>4353</v>
      </c>
      <c r="U1221" t="s">
        <v>6157</v>
      </c>
      <c r="X1221" t="s">
        <v>6157</v>
      </c>
      <c r="Y1221" t="s">
        <v>6157</v>
      </c>
      <c r="Z1221" t="s">
        <v>6157</v>
      </c>
      <c r="AA1221" t="s">
        <v>4021</v>
      </c>
      <c r="AB1221" t="s">
        <v>6157</v>
      </c>
      <c r="AC1221" t="s">
        <v>6157</v>
      </c>
      <c r="AD1221" t="s">
        <v>6157</v>
      </c>
      <c r="AE1221" t="s">
        <v>6157</v>
      </c>
      <c r="AF1221" t="s">
        <v>6157</v>
      </c>
      <c r="AG1221" t="s">
        <v>6157</v>
      </c>
      <c r="AH1221" t="s">
        <v>6157</v>
      </c>
      <c r="AI1221" t="s">
        <v>6157</v>
      </c>
      <c r="AJ1221" t="s">
        <v>4588</v>
      </c>
      <c r="AK1221" t="s">
        <v>4858</v>
      </c>
      <c r="AL1221" t="s">
        <v>268</v>
      </c>
      <c r="AM1221" t="s">
        <v>264</v>
      </c>
      <c r="AN1221" t="s">
        <v>4353</v>
      </c>
      <c r="AO1221" s="29">
        <v>-1</v>
      </c>
      <c r="AP1221">
        <v>-28.143329999999999</v>
      </c>
      <c r="AQ1221">
        <v>137.58500000000001</v>
      </c>
      <c r="AR1221" t="s">
        <v>1532</v>
      </c>
      <c r="AS1221">
        <v>0</v>
      </c>
      <c r="AT1221" t="s">
        <v>4353</v>
      </c>
      <c r="AU1221" t="s">
        <v>274</v>
      </c>
      <c r="AV1221" t="s">
        <v>4353</v>
      </c>
      <c r="AW1221" t="s">
        <v>4353</v>
      </c>
      <c r="AX1221" t="s">
        <v>6157</v>
      </c>
      <c r="AY1221">
        <v>-51473</v>
      </c>
      <c r="AZ1221">
        <v>-51473</v>
      </c>
      <c r="BA1221" t="s">
        <v>7018</v>
      </c>
      <c r="BB1221" t="s">
        <v>4785</v>
      </c>
      <c r="BC1221" t="s">
        <v>6157</v>
      </c>
      <c r="BH1221" t="s">
        <v>4144</v>
      </c>
      <c r="BI1221" t="s">
        <v>7195</v>
      </c>
      <c r="BJ1221" t="s">
        <v>4164</v>
      </c>
      <c r="BK1221" t="s">
        <v>4165</v>
      </c>
      <c r="BL1221">
        <v>2016</v>
      </c>
      <c r="BM1221"/>
      <c r="BN1221"/>
      <c r="BO1221"/>
      <c r="BP1221"/>
      <c r="BW1221">
        <v>-13.7</v>
      </c>
      <c r="BY1221"/>
      <c r="CF1221">
        <v>1</v>
      </c>
      <c r="CI1221">
        <v>-1.4</v>
      </c>
      <c r="CK1221">
        <v>15.3</v>
      </c>
    </row>
    <row r="1222" spans="1:89" ht="16" customHeight="1">
      <c r="A1222">
        <v>1221</v>
      </c>
      <c r="B1222" t="s">
        <v>7107</v>
      </c>
      <c r="C1222" s="2">
        <v>44970</v>
      </c>
      <c r="E1222" t="s">
        <v>2114</v>
      </c>
      <c r="F1222" t="s">
        <v>2114</v>
      </c>
      <c r="G1222" t="s">
        <v>3941</v>
      </c>
      <c r="H1222" t="s">
        <v>6157</v>
      </c>
      <c r="I1222" t="s">
        <v>4625</v>
      </c>
      <c r="J1222" t="s">
        <v>4626</v>
      </c>
      <c r="K1222" t="s">
        <v>4353</v>
      </c>
      <c r="L1222" t="s">
        <v>6157</v>
      </c>
      <c r="M1222" t="s">
        <v>7103</v>
      </c>
      <c r="N1222" t="s">
        <v>1532</v>
      </c>
      <c r="O1222" t="s">
        <v>6987</v>
      </c>
      <c r="P1222" t="s">
        <v>3968</v>
      </c>
      <c r="Q1222" t="s">
        <v>4403</v>
      </c>
      <c r="R1222" t="s">
        <v>6157</v>
      </c>
      <c r="S1222" t="s">
        <v>4353</v>
      </c>
      <c r="T1222" t="s">
        <v>4353</v>
      </c>
      <c r="U1222" t="s">
        <v>6157</v>
      </c>
      <c r="X1222" t="s">
        <v>6157</v>
      </c>
      <c r="Y1222" t="s">
        <v>6157</v>
      </c>
      <c r="Z1222" t="s">
        <v>6157</v>
      </c>
      <c r="AA1222" t="s">
        <v>4021</v>
      </c>
      <c r="AB1222" t="s">
        <v>6157</v>
      </c>
      <c r="AC1222" t="s">
        <v>6157</v>
      </c>
      <c r="AD1222" t="s">
        <v>6157</v>
      </c>
      <c r="AE1222" t="s">
        <v>6157</v>
      </c>
      <c r="AF1222" t="s">
        <v>6157</v>
      </c>
      <c r="AG1222" t="s">
        <v>6157</v>
      </c>
      <c r="AH1222" t="s">
        <v>6157</v>
      </c>
      <c r="AI1222" t="s">
        <v>6157</v>
      </c>
      <c r="AJ1222" t="s">
        <v>4588</v>
      </c>
      <c r="AK1222" t="s">
        <v>4858</v>
      </c>
      <c r="AL1222" t="s">
        <v>268</v>
      </c>
      <c r="AM1222" t="s">
        <v>264</v>
      </c>
      <c r="AN1222" t="s">
        <v>4353</v>
      </c>
      <c r="AO1222" s="29">
        <v>-1</v>
      </c>
      <c r="AP1222">
        <v>-28.143329999999999</v>
      </c>
      <c r="AQ1222">
        <v>137.58500000000001</v>
      </c>
      <c r="AR1222" t="s">
        <v>1532</v>
      </c>
      <c r="AS1222">
        <v>0</v>
      </c>
      <c r="AT1222" t="s">
        <v>4353</v>
      </c>
      <c r="AU1222" t="s">
        <v>274</v>
      </c>
      <c r="AV1222" t="s">
        <v>4353</v>
      </c>
      <c r="AW1222" t="s">
        <v>4353</v>
      </c>
      <c r="AX1222" t="s">
        <v>6157</v>
      </c>
      <c r="AY1222">
        <v>-51576</v>
      </c>
      <c r="AZ1222">
        <v>-51576</v>
      </c>
      <c r="BA1222" t="s">
        <v>7018</v>
      </c>
      <c r="BB1222" t="s">
        <v>4785</v>
      </c>
      <c r="BC1222" t="s">
        <v>6157</v>
      </c>
      <c r="BH1222" t="s">
        <v>4144</v>
      </c>
      <c r="BI1222" t="s">
        <v>7195</v>
      </c>
      <c r="BJ1222" t="s">
        <v>4164</v>
      </c>
      <c r="BK1222" t="s">
        <v>4165</v>
      </c>
      <c r="BL1222">
        <v>2016</v>
      </c>
      <c r="BM1222"/>
      <c r="BN1222"/>
      <c r="BO1222"/>
      <c r="BP1222"/>
      <c r="BW1222"/>
      <c r="BY1222"/>
      <c r="CF1222">
        <v>1</v>
      </c>
      <c r="CI1222">
        <v>-2.5</v>
      </c>
      <c r="CK1222">
        <v>4.5999999999999996</v>
      </c>
    </row>
    <row r="1223" spans="1:89" ht="16" customHeight="1">
      <c r="A1223">
        <v>1222</v>
      </c>
      <c r="B1223" t="s">
        <v>7107</v>
      </c>
      <c r="C1223" s="2">
        <v>44970</v>
      </c>
      <c r="E1223" t="s">
        <v>2180</v>
      </c>
      <c r="F1223" t="s">
        <v>2180</v>
      </c>
      <c r="G1223" t="s">
        <v>3941</v>
      </c>
      <c r="H1223" t="s">
        <v>6157</v>
      </c>
      <c r="I1223" t="s">
        <v>4625</v>
      </c>
      <c r="J1223" t="s">
        <v>4626</v>
      </c>
      <c r="K1223" t="s">
        <v>4353</v>
      </c>
      <c r="L1223" t="s">
        <v>6157</v>
      </c>
      <c r="M1223" t="s">
        <v>7103</v>
      </c>
      <c r="N1223" t="s">
        <v>1532</v>
      </c>
      <c r="O1223" t="s">
        <v>6987</v>
      </c>
      <c r="P1223" t="s">
        <v>3968</v>
      </c>
      <c r="Q1223" t="s">
        <v>4403</v>
      </c>
      <c r="R1223" t="s">
        <v>6157</v>
      </c>
      <c r="S1223" t="s">
        <v>4353</v>
      </c>
      <c r="T1223" t="s">
        <v>4353</v>
      </c>
      <c r="U1223" t="s">
        <v>6157</v>
      </c>
      <c r="X1223" t="s">
        <v>6157</v>
      </c>
      <c r="Y1223" t="s">
        <v>6157</v>
      </c>
      <c r="Z1223" t="s">
        <v>6157</v>
      </c>
      <c r="AA1223" t="s">
        <v>4021</v>
      </c>
      <c r="AB1223" t="s">
        <v>6157</v>
      </c>
      <c r="AC1223" t="s">
        <v>6157</v>
      </c>
      <c r="AD1223" t="s">
        <v>6157</v>
      </c>
      <c r="AE1223" t="s">
        <v>6157</v>
      </c>
      <c r="AF1223" t="s">
        <v>6157</v>
      </c>
      <c r="AG1223" t="s">
        <v>6157</v>
      </c>
      <c r="AH1223" t="s">
        <v>6157</v>
      </c>
      <c r="AI1223" t="s">
        <v>6157</v>
      </c>
      <c r="AJ1223" t="s">
        <v>4588</v>
      </c>
      <c r="AK1223" t="s">
        <v>4858</v>
      </c>
      <c r="AL1223" t="s">
        <v>268</v>
      </c>
      <c r="AM1223" t="s">
        <v>264</v>
      </c>
      <c r="AN1223" t="s">
        <v>4353</v>
      </c>
      <c r="AO1223" s="29">
        <v>-9</v>
      </c>
      <c r="AP1223">
        <v>-29.040369999999999</v>
      </c>
      <c r="AQ1223">
        <v>137.62665000000001</v>
      </c>
      <c r="AR1223" t="s">
        <v>1532</v>
      </c>
      <c r="AS1223">
        <v>0</v>
      </c>
      <c r="AT1223" t="s">
        <v>4353</v>
      </c>
      <c r="AU1223" t="s">
        <v>274</v>
      </c>
      <c r="AV1223" t="s">
        <v>4353</v>
      </c>
      <c r="AW1223" t="s">
        <v>4353</v>
      </c>
      <c r="AX1223" t="s">
        <v>6157</v>
      </c>
      <c r="AY1223">
        <v>-51629</v>
      </c>
      <c r="AZ1223">
        <v>-51629</v>
      </c>
      <c r="BA1223" t="s">
        <v>7018</v>
      </c>
      <c r="BB1223" t="s">
        <v>4785</v>
      </c>
      <c r="BC1223" t="s">
        <v>6157</v>
      </c>
      <c r="BH1223" t="s">
        <v>4144</v>
      </c>
      <c r="BI1223" t="s">
        <v>7195</v>
      </c>
      <c r="BJ1223" t="s">
        <v>4164</v>
      </c>
      <c r="BK1223" t="s">
        <v>4165</v>
      </c>
      <c r="BL1223">
        <v>2016</v>
      </c>
      <c r="BM1223"/>
      <c r="BN1223"/>
      <c r="BO1223"/>
      <c r="BP1223"/>
      <c r="BW1223"/>
      <c r="BY1223"/>
      <c r="CF1223">
        <v>1</v>
      </c>
      <c r="CI1223">
        <v>-2.2000000000000002</v>
      </c>
      <c r="CK1223">
        <v>15.7</v>
      </c>
    </row>
    <row r="1224" spans="1:89" ht="16" customHeight="1">
      <c r="A1224">
        <v>1223</v>
      </c>
      <c r="B1224" t="s">
        <v>7107</v>
      </c>
      <c r="C1224" s="2">
        <v>44970</v>
      </c>
      <c r="E1224" t="s">
        <v>2021</v>
      </c>
      <c r="F1224" t="s">
        <v>2021</v>
      </c>
      <c r="G1224" t="s">
        <v>3941</v>
      </c>
      <c r="H1224" t="s">
        <v>6157</v>
      </c>
      <c r="I1224" t="s">
        <v>4625</v>
      </c>
      <c r="J1224" t="s">
        <v>4626</v>
      </c>
      <c r="K1224" t="s">
        <v>4353</v>
      </c>
      <c r="L1224" t="s">
        <v>6157</v>
      </c>
      <c r="M1224" t="s">
        <v>7103</v>
      </c>
      <c r="N1224" t="s">
        <v>1532</v>
      </c>
      <c r="O1224" t="s">
        <v>6987</v>
      </c>
      <c r="P1224" t="s">
        <v>3968</v>
      </c>
      <c r="Q1224" t="s">
        <v>4403</v>
      </c>
      <c r="R1224" t="s">
        <v>6157</v>
      </c>
      <c r="S1224" t="s">
        <v>4353</v>
      </c>
      <c r="T1224" t="s">
        <v>4353</v>
      </c>
      <c r="U1224" t="s">
        <v>6157</v>
      </c>
      <c r="X1224" t="s">
        <v>6157</v>
      </c>
      <c r="Y1224" t="s">
        <v>6157</v>
      </c>
      <c r="Z1224" t="s">
        <v>6157</v>
      </c>
      <c r="AA1224" t="s">
        <v>4021</v>
      </c>
      <c r="AB1224" t="s">
        <v>6157</v>
      </c>
      <c r="AC1224" t="s">
        <v>6157</v>
      </c>
      <c r="AD1224" t="s">
        <v>6157</v>
      </c>
      <c r="AE1224" t="s">
        <v>6157</v>
      </c>
      <c r="AF1224" t="s">
        <v>6157</v>
      </c>
      <c r="AG1224" t="s">
        <v>6157</v>
      </c>
      <c r="AH1224" t="s">
        <v>6157</v>
      </c>
      <c r="AI1224" t="s">
        <v>6157</v>
      </c>
      <c r="AJ1224" t="s">
        <v>4588</v>
      </c>
      <c r="AK1224" t="s">
        <v>4858</v>
      </c>
      <c r="AL1224" t="s">
        <v>268</v>
      </c>
      <c r="AM1224" t="s">
        <v>264</v>
      </c>
      <c r="AN1224" t="s">
        <v>4353</v>
      </c>
      <c r="AO1224" s="29">
        <v>-5</v>
      </c>
      <c r="AP1224">
        <v>-28.522829999999999</v>
      </c>
      <c r="AQ1224">
        <v>137.92633000000001</v>
      </c>
      <c r="AR1224" t="s">
        <v>1532</v>
      </c>
      <c r="AS1224">
        <v>0</v>
      </c>
      <c r="AT1224" t="s">
        <v>4353</v>
      </c>
      <c r="AU1224" t="s">
        <v>274</v>
      </c>
      <c r="AV1224" t="s">
        <v>4353</v>
      </c>
      <c r="AW1224" t="s">
        <v>4353</v>
      </c>
      <c r="AX1224" t="s">
        <v>6157</v>
      </c>
      <c r="AY1224">
        <v>-51707</v>
      </c>
      <c r="AZ1224">
        <v>-51707</v>
      </c>
      <c r="BA1224" t="s">
        <v>7018</v>
      </c>
      <c r="BB1224" t="s">
        <v>4785</v>
      </c>
      <c r="BC1224" t="s">
        <v>6157</v>
      </c>
      <c r="BH1224" t="s">
        <v>4144</v>
      </c>
      <c r="BI1224" t="s">
        <v>7195</v>
      </c>
      <c r="BJ1224" t="s">
        <v>4164</v>
      </c>
      <c r="BK1224" t="s">
        <v>4165</v>
      </c>
      <c r="BL1224">
        <v>2016</v>
      </c>
      <c r="BM1224"/>
      <c r="BN1224"/>
      <c r="BO1224"/>
      <c r="BP1224"/>
      <c r="BW1224"/>
      <c r="BY1224"/>
      <c r="CF1224">
        <v>1</v>
      </c>
      <c r="CI1224">
        <v>-7.5</v>
      </c>
      <c r="CK1224">
        <v>9.5</v>
      </c>
    </row>
    <row r="1225" spans="1:89" ht="16" customHeight="1">
      <c r="A1225">
        <v>1224</v>
      </c>
      <c r="B1225" t="s">
        <v>7107</v>
      </c>
      <c r="C1225" s="2">
        <v>44970</v>
      </c>
      <c r="E1225" t="s">
        <v>2192</v>
      </c>
      <c r="F1225" t="s">
        <v>2192</v>
      </c>
      <c r="G1225" t="s">
        <v>3941</v>
      </c>
      <c r="H1225" t="s">
        <v>6157</v>
      </c>
      <c r="I1225" t="s">
        <v>4625</v>
      </c>
      <c r="J1225" t="s">
        <v>4626</v>
      </c>
      <c r="K1225" t="s">
        <v>4353</v>
      </c>
      <c r="L1225" t="s">
        <v>6157</v>
      </c>
      <c r="M1225" t="s">
        <v>7103</v>
      </c>
      <c r="N1225" t="s">
        <v>1532</v>
      </c>
      <c r="O1225" t="s">
        <v>6987</v>
      </c>
      <c r="P1225" t="s">
        <v>3968</v>
      </c>
      <c r="Q1225" t="s">
        <v>4403</v>
      </c>
      <c r="R1225" t="s">
        <v>6157</v>
      </c>
      <c r="S1225" t="s">
        <v>4353</v>
      </c>
      <c r="T1225" t="s">
        <v>4353</v>
      </c>
      <c r="U1225" t="s">
        <v>6157</v>
      </c>
      <c r="X1225" t="s">
        <v>6157</v>
      </c>
      <c r="Y1225" t="s">
        <v>6157</v>
      </c>
      <c r="Z1225" t="s">
        <v>6157</v>
      </c>
      <c r="AA1225" t="s">
        <v>4021</v>
      </c>
      <c r="AB1225" t="s">
        <v>6157</v>
      </c>
      <c r="AC1225" t="s">
        <v>6157</v>
      </c>
      <c r="AD1225" t="s">
        <v>6157</v>
      </c>
      <c r="AE1225" t="s">
        <v>6157</v>
      </c>
      <c r="AF1225" t="s">
        <v>6157</v>
      </c>
      <c r="AG1225" t="s">
        <v>6157</v>
      </c>
      <c r="AH1225" t="s">
        <v>6157</v>
      </c>
      <c r="AI1225" t="s">
        <v>6157</v>
      </c>
      <c r="AJ1225" t="s">
        <v>4588</v>
      </c>
      <c r="AK1225" t="s">
        <v>4858</v>
      </c>
      <c r="AL1225" t="s">
        <v>268</v>
      </c>
      <c r="AM1225" t="s">
        <v>264</v>
      </c>
      <c r="AN1225" t="s">
        <v>4353</v>
      </c>
      <c r="AO1225" s="29">
        <v>-5</v>
      </c>
      <c r="AP1225">
        <v>-28.522829999999999</v>
      </c>
      <c r="AQ1225">
        <v>137.92633000000001</v>
      </c>
      <c r="AR1225" t="s">
        <v>1532</v>
      </c>
      <c r="AS1225">
        <v>0</v>
      </c>
      <c r="AT1225" t="s">
        <v>4353</v>
      </c>
      <c r="AU1225" t="s">
        <v>274</v>
      </c>
      <c r="AV1225" t="s">
        <v>4353</v>
      </c>
      <c r="AW1225" t="s">
        <v>4353</v>
      </c>
      <c r="AX1225" t="s">
        <v>6157</v>
      </c>
      <c r="AY1225">
        <v>-51865</v>
      </c>
      <c r="AZ1225">
        <v>-51865</v>
      </c>
      <c r="BA1225" t="s">
        <v>7018</v>
      </c>
      <c r="BB1225" t="s">
        <v>4785</v>
      </c>
      <c r="BC1225" t="s">
        <v>6157</v>
      </c>
      <c r="BH1225" t="s">
        <v>4144</v>
      </c>
      <c r="BI1225" t="s">
        <v>7195</v>
      </c>
      <c r="BJ1225" t="s">
        <v>4164</v>
      </c>
      <c r="BK1225" t="s">
        <v>4165</v>
      </c>
      <c r="BL1225">
        <v>2016</v>
      </c>
      <c r="BM1225"/>
      <c r="BN1225"/>
      <c r="BO1225"/>
      <c r="BP1225"/>
      <c r="BW1225">
        <v>-20.5</v>
      </c>
      <c r="BY1225"/>
      <c r="CF1225">
        <v>1</v>
      </c>
      <c r="CI1225">
        <v>-7.1</v>
      </c>
      <c r="CK1225">
        <v>2.5</v>
      </c>
    </row>
    <row r="1226" spans="1:89" ht="16" customHeight="1">
      <c r="A1226">
        <v>1225</v>
      </c>
      <c r="B1226" t="s">
        <v>7107</v>
      </c>
      <c r="C1226" s="2">
        <v>44970</v>
      </c>
      <c r="E1226" t="s">
        <v>2184</v>
      </c>
      <c r="F1226" t="s">
        <v>2184</v>
      </c>
      <c r="G1226" t="s">
        <v>3941</v>
      </c>
      <c r="H1226" t="s">
        <v>6157</v>
      </c>
      <c r="I1226" t="s">
        <v>4625</v>
      </c>
      <c r="J1226" t="s">
        <v>4626</v>
      </c>
      <c r="K1226" t="s">
        <v>4353</v>
      </c>
      <c r="L1226" t="s">
        <v>6157</v>
      </c>
      <c r="M1226" t="s">
        <v>7103</v>
      </c>
      <c r="N1226" t="s">
        <v>1532</v>
      </c>
      <c r="O1226" t="s">
        <v>6987</v>
      </c>
      <c r="P1226" t="s">
        <v>3968</v>
      </c>
      <c r="Q1226" t="s">
        <v>4403</v>
      </c>
      <c r="R1226" t="s">
        <v>6157</v>
      </c>
      <c r="S1226" t="s">
        <v>4353</v>
      </c>
      <c r="T1226" t="s">
        <v>4353</v>
      </c>
      <c r="U1226" t="s">
        <v>6157</v>
      </c>
      <c r="X1226" t="s">
        <v>6157</v>
      </c>
      <c r="Y1226" t="s">
        <v>6157</v>
      </c>
      <c r="Z1226" t="s">
        <v>6157</v>
      </c>
      <c r="AA1226" t="s">
        <v>4021</v>
      </c>
      <c r="AB1226" t="s">
        <v>6157</v>
      </c>
      <c r="AC1226" t="s">
        <v>6157</v>
      </c>
      <c r="AD1226" t="s">
        <v>6157</v>
      </c>
      <c r="AE1226" t="s">
        <v>6157</v>
      </c>
      <c r="AF1226" t="s">
        <v>6157</v>
      </c>
      <c r="AG1226" t="s">
        <v>6157</v>
      </c>
      <c r="AH1226" t="s">
        <v>6157</v>
      </c>
      <c r="AI1226" t="s">
        <v>6157</v>
      </c>
      <c r="AJ1226" t="s">
        <v>4588</v>
      </c>
      <c r="AK1226" t="s">
        <v>4858</v>
      </c>
      <c r="AL1226" t="s">
        <v>268</v>
      </c>
      <c r="AM1226" t="s">
        <v>264</v>
      </c>
      <c r="AN1226" t="s">
        <v>4353</v>
      </c>
      <c r="AO1226" s="29">
        <v>-15</v>
      </c>
      <c r="AP1226">
        <v>-29.016999999999999</v>
      </c>
      <c r="AQ1226">
        <v>137.59899999999999</v>
      </c>
      <c r="AR1226" t="s">
        <v>1532</v>
      </c>
      <c r="AS1226">
        <v>0</v>
      </c>
      <c r="AT1226" t="s">
        <v>4353</v>
      </c>
      <c r="AU1226" t="s">
        <v>274</v>
      </c>
      <c r="AV1226" t="s">
        <v>4353</v>
      </c>
      <c r="AW1226" t="s">
        <v>4353</v>
      </c>
      <c r="AX1226" t="s">
        <v>6157</v>
      </c>
      <c r="AY1226">
        <v>-51865</v>
      </c>
      <c r="AZ1226">
        <v>-51865</v>
      </c>
      <c r="BA1226" t="s">
        <v>7018</v>
      </c>
      <c r="BB1226" t="s">
        <v>4785</v>
      </c>
      <c r="BC1226" t="s">
        <v>6157</v>
      </c>
      <c r="BH1226" t="s">
        <v>4144</v>
      </c>
      <c r="BI1226" t="s">
        <v>7195</v>
      </c>
      <c r="BJ1226" t="s">
        <v>4164</v>
      </c>
      <c r="BK1226" t="s">
        <v>4165</v>
      </c>
      <c r="BL1226">
        <v>2016</v>
      </c>
      <c r="BM1226"/>
      <c r="BN1226"/>
      <c r="BO1226"/>
      <c r="BP1226"/>
      <c r="BW1226">
        <v>-17</v>
      </c>
      <c r="BY1226"/>
      <c r="CF1226">
        <v>1</v>
      </c>
      <c r="CI1226">
        <v>-1.2</v>
      </c>
      <c r="CK1226">
        <v>6.7</v>
      </c>
    </row>
    <row r="1227" spans="1:89" ht="16" customHeight="1">
      <c r="A1227">
        <v>1226</v>
      </c>
      <c r="B1227" t="s">
        <v>7107</v>
      </c>
      <c r="C1227" s="2">
        <v>44970</v>
      </c>
      <c r="E1227" t="s">
        <v>2046</v>
      </c>
      <c r="F1227" t="s">
        <v>2046</v>
      </c>
      <c r="G1227" t="s">
        <v>3941</v>
      </c>
      <c r="H1227" t="s">
        <v>6157</v>
      </c>
      <c r="I1227" t="s">
        <v>4625</v>
      </c>
      <c r="J1227" t="s">
        <v>4626</v>
      </c>
      <c r="K1227" t="s">
        <v>4353</v>
      </c>
      <c r="L1227" t="s">
        <v>6157</v>
      </c>
      <c r="M1227" t="s">
        <v>7103</v>
      </c>
      <c r="N1227" t="s">
        <v>1532</v>
      </c>
      <c r="O1227" t="s">
        <v>6987</v>
      </c>
      <c r="P1227" t="s">
        <v>3968</v>
      </c>
      <c r="Q1227" t="s">
        <v>4403</v>
      </c>
      <c r="R1227" t="s">
        <v>6157</v>
      </c>
      <c r="S1227" t="s">
        <v>4353</v>
      </c>
      <c r="T1227" t="s">
        <v>4353</v>
      </c>
      <c r="U1227" t="s">
        <v>6157</v>
      </c>
      <c r="X1227" t="s">
        <v>6157</v>
      </c>
      <c r="Y1227" t="s">
        <v>6157</v>
      </c>
      <c r="Z1227" t="s">
        <v>6157</v>
      </c>
      <c r="AA1227" t="s">
        <v>4021</v>
      </c>
      <c r="AB1227" t="s">
        <v>6157</v>
      </c>
      <c r="AC1227" t="s">
        <v>6157</v>
      </c>
      <c r="AD1227" t="s">
        <v>6157</v>
      </c>
      <c r="AE1227" t="s">
        <v>6157</v>
      </c>
      <c r="AF1227" t="s">
        <v>6157</v>
      </c>
      <c r="AG1227" t="s">
        <v>6157</v>
      </c>
      <c r="AH1227" t="s">
        <v>6157</v>
      </c>
      <c r="AI1227" t="s">
        <v>6157</v>
      </c>
      <c r="AJ1227" t="s">
        <v>4588</v>
      </c>
      <c r="AK1227" t="s">
        <v>4858</v>
      </c>
      <c r="AL1227" t="s">
        <v>268</v>
      </c>
      <c r="AM1227" t="s">
        <v>264</v>
      </c>
      <c r="AN1227" t="s">
        <v>4353</v>
      </c>
      <c r="AO1227" s="29">
        <v>-9</v>
      </c>
      <c r="AP1227">
        <v>-29.040369999999999</v>
      </c>
      <c r="AQ1227">
        <v>137.62665000000001</v>
      </c>
      <c r="AR1227" t="s">
        <v>1532</v>
      </c>
      <c r="AS1227">
        <v>0</v>
      </c>
      <c r="AT1227" t="s">
        <v>4353</v>
      </c>
      <c r="AU1227" t="s">
        <v>274</v>
      </c>
      <c r="AV1227" t="s">
        <v>4353</v>
      </c>
      <c r="AW1227" t="s">
        <v>4353</v>
      </c>
      <c r="AX1227" t="s">
        <v>6157</v>
      </c>
      <c r="AY1227">
        <v>-51944</v>
      </c>
      <c r="AZ1227">
        <v>-51944</v>
      </c>
      <c r="BA1227" t="s">
        <v>7018</v>
      </c>
      <c r="BB1227" t="s">
        <v>4785</v>
      </c>
      <c r="BC1227" t="s">
        <v>6157</v>
      </c>
      <c r="BH1227" t="s">
        <v>4144</v>
      </c>
      <c r="BI1227" t="s">
        <v>7195</v>
      </c>
      <c r="BJ1227" t="s">
        <v>4164</v>
      </c>
      <c r="BK1227" t="s">
        <v>4165</v>
      </c>
      <c r="BL1227">
        <v>2016</v>
      </c>
      <c r="BM1227"/>
      <c r="BN1227"/>
      <c r="BO1227"/>
      <c r="BP1227"/>
      <c r="BW1227"/>
      <c r="BY1227"/>
      <c r="CF1227">
        <v>1</v>
      </c>
      <c r="CI1227">
        <v>-8</v>
      </c>
      <c r="CK1227">
        <v>6.4</v>
      </c>
    </row>
    <row r="1228" spans="1:89" ht="16" customHeight="1">
      <c r="A1228">
        <v>1227</v>
      </c>
      <c r="B1228" t="s">
        <v>7107</v>
      </c>
      <c r="C1228" s="2">
        <v>44970</v>
      </c>
      <c r="E1228" t="s">
        <v>2175</v>
      </c>
      <c r="F1228" t="s">
        <v>2175</v>
      </c>
      <c r="G1228" t="s">
        <v>3941</v>
      </c>
      <c r="H1228" t="s">
        <v>6157</v>
      </c>
      <c r="I1228" t="s">
        <v>4625</v>
      </c>
      <c r="J1228" t="s">
        <v>4626</v>
      </c>
      <c r="K1228" t="s">
        <v>4353</v>
      </c>
      <c r="L1228" t="s">
        <v>6157</v>
      </c>
      <c r="M1228" t="s">
        <v>7103</v>
      </c>
      <c r="N1228" t="s">
        <v>1532</v>
      </c>
      <c r="O1228" t="s">
        <v>6987</v>
      </c>
      <c r="P1228" t="s">
        <v>3968</v>
      </c>
      <c r="Q1228" t="s">
        <v>4403</v>
      </c>
      <c r="R1228" t="s">
        <v>6157</v>
      </c>
      <c r="S1228" t="s">
        <v>4353</v>
      </c>
      <c r="T1228" t="s">
        <v>4353</v>
      </c>
      <c r="U1228" t="s">
        <v>6157</v>
      </c>
      <c r="X1228" t="s">
        <v>6157</v>
      </c>
      <c r="Y1228" t="s">
        <v>6157</v>
      </c>
      <c r="Z1228" t="s">
        <v>6157</v>
      </c>
      <c r="AA1228" t="s">
        <v>4021</v>
      </c>
      <c r="AB1228" t="s">
        <v>6157</v>
      </c>
      <c r="AC1228" t="s">
        <v>6157</v>
      </c>
      <c r="AD1228" t="s">
        <v>6157</v>
      </c>
      <c r="AE1228" t="s">
        <v>6157</v>
      </c>
      <c r="AF1228" t="s">
        <v>6157</v>
      </c>
      <c r="AG1228" t="s">
        <v>6157</v>
      </c>
      <c r="AH1228" t="s">
        <v>6157</v>
      </c>
      <c r="AI1228" t="s">
        <v>6157</v>
      </c>
      <c r="AJ1228" t="s">
        <v>4588</v>
      </c>
      <c r="AK1228" t="s">
        <v>4858</v>
      </c>
      <c r="AL1228" t="s">
        <v>268</v>
      </c>
      <c r="AM1228" t="s">
        <v>264</v>
      </c>
      <c r="AN1228" t="s">
        <v>4353</v>
      </c>
      <c r="AO1228" s="29">
        <v>-9</v>
      </c>
      <c r="AP1228">
        <v>-29.040369999999999</v>
      </c>
      <c r="AQ1228">
        <v>137.62665000000001</v>
      </c>
      <c r="AR1228" t="s">
        <v>1532</v>
      </c>
      <c r="AS1228">
        <v>0</v>
      </c>
      <c r="AT1228" t="s">
        <v>4353</v>
      </c>
      <c r="AU1228" t="s">
        <v>274</v>
      </c>
      <c r="AV1228" t="s">
        <v>4353</v>
      </c>
      <c r="AW1228" t="s">
        <v>4353</v>
      </c>
      <c r="AX1228" t="s">
        <v>6157</v>
      </c>
      <c r="AY1228">
        <v>-51984</v>
      </c>
      <c r="AZ1228">
        <v>-51984</v>
      </c>
      <c r="BA1228" t="s">
        <v>7018</v>
      </c>
      <c r="BB1228" t="s">
        <v>4785</v>
      </c>
      <c r="BC1228" t="s">
        <v>6157</v>
      </c>
      <c r="BH1228" t="s">
        <v>4144</v>
      </c>
      <c r="BI1228" t="s">
        <v>7195</v>
      </c>
      <c r="BJ1228" t="s">
        <v>4164</v>
      </c>
      <c r="BK1228" t="s">
        <v>4165</v>
      </c>
      <c r="BL1228">
        <v>2016</v>
      </c>
      <c r="BM1228"/>
      <c r="BN1228"/>
      <c r="BO1228"/>
      <c r="BP1228"/>
      <c r="BW1228"/>
      <c r="BY1228"/>
    </row>
    <row r="1229" spans="1:89" ht="16" customHeight="1">
      <c r="A1229">
        <v>1228</v>
      </c>
      <c r="B1229" t="s">
        <v>7107</v>
      </c>
      <c r="C1229" s="2">
        <v>44970</v>
      </c>
      <c r="E1229" t="s">
        <v>2186</v>
      </c>
      <c r="F1229" t="s">
        <v>2186</v>
      </c>
      <c r="G1229" t="s">
        <v>3941</v>
      </c>
      <c r="H1229" t="s">
        <v>6157</v>
      </c>
      <c r="I1229" t="s">
        <v>4625</v>
      </c>
      <c r="J1229" t="s">
        <v>4626</v>
      </c>
      <c r="K1229" t="s">
        <v>4353</v>
      </c>
      <c r="L1229" t="s">
        <v>6157</v>
      </c>
      <c r="M1229" t="s">
        <v>7103</v>
      </c>
      <c r="N1229" t="s">
        <v>1532</v>
      </c>
      <c r="O1229" t="s">
        <v>6987</v>
      </c>
      <c r="P1229" t="s">
        <v>3968</v>
      </c>
      <c r="Q1229" t="s">
        <v>4403</v>
      </c>
      <c r="R1229" t="s">
        <v>6157</v>
      </c>
      <c r="S1229" t="s">
        <v>4353</v>
      </c>
      <c r="T1229" t="s">
        <v>4353</v>
      </c>
      <c r="U1229" t="s">
        <v>6157</v>
      </c>
      <c r="X1229" t="s">
        <v>6157</v>
      </c>
      <c r="Y1229" t="s">
        <v>6157</v>
      </c>
      <c r="Z1229" t="s">
        <v>6157</v>
      </c>
      <c r="AA1229" t="s">
        <v>4021</v>
      </c>
      <c r="AB1229" t="s">
        <v>6157</v>
      </c>
      <c r="AC1229" t="s">
        <v>6157</v>
      </c>
      <c r="AD1229" t="s">
        <v>6157</v>
      </c>
      <c r="AE1229" t="s">
        <v>6157</v>
      </c>
      <c r="AF1229" t="s">
        <v>6157</v>
      </c>
      <c r="AG1229" t="s">
        <v>6157</v>
      </c>
      <c r="AH1229" t="s">
        <v>6157</v>
      </c>
      <c r="AI1229" t="s">
        <v>6157</v>
      </c>
      <c r="AJ1229" t="s">
        <v>4588</v>
      </c>
      <c r="AK1229" t="s">
        <v>4858</v>
      </c>
      <c r="AL1229" t="s">
        <v>268</v>
      </c>
      <c r="AM1229" t="s">
        <v>264</v>
      </c>
      <c r="AN1229" t="s">
        <v>4353</v>
      </c>
      <c r="AO1229" s="29">
        <v>2</v>
      </c>
      <c r="AP1229">
        <v>-29.0398</v>
      </c>
      <c r="AQ1229">
        <v>137.84710000000001</v>
      </c>
      <c r="AR1229" t="s">
        <v>1532</v>
      </c>
      <c r="AS1229">
        <v>0</v>
      </c>
      <c r="AT1229" t="s">
        <v>4353</v>
      </c>
      <c r="AU1229" t="s">
        <v>274</v>
      </c>
      <c r="AV1229" t="s">
        <v>4353</v>
      </c>
      <c r="AW1229" t="s">
        <v>4353</v>
      </c>
      <c r="AX1229" t="s">
        <v>6157</v>
      </c>
      <c r="AY1229">
        <v>-52103</v>
      </c>
      <c r="AZ1229">
        <v>-52103</v>
      </c>
      <c r="BA1229" t="s">
        <v>7018</v>
      </c>
      <c r="BB1229" t="s">
        <v>4785</v>
      </c>
      <c r="BC1229" t="s">
        <v>6157</v>
      </c>
      <c r="BH1229" t="s">
        <v>4144</v>
      </c>
      <c r="BI1229" t="s">
        <v>7195</v>
      </c>
      <c r="BJ1229" t="s">
        <v>4164</v>
      </c>
      <c r="BK1229" t="s">
        <v>4165</v>
      </c>
      <c r="BL1229">
        <v>2016</v>
      </c>
      <c r="BM1229"/>
      <c r="BN1229"/>
      <c r="BO1229"/>
      <c r="BP1229"/>
      <c r="BW1229"/>
      <c r="BY1229"/>
      <c r="CF1229">
        <v>1</v>
      </c>
      <c r="CI1229">
        <v>-6</v>
      </c>
      <c r="CK1229">
        <v>7.7</v>
      </c>
    </row>
    <row r="1230" spans="1:89" ht="16" customHeight="1">
      <c r="A1230">
        <v>1229</v>
      </c>
      <c r="B1230" t="s">
        <v>7107</v>
      </c>
      <c r="C1230" s="2">
        <v>44970</v>
      </c>
      <c r="E1230" t="s">
        <v>2087</v>
      </c>
      <c r="F1230" t="s">
        <v>2087</v>
      </c>
      <c r="G1230" t="s">
        <v>3941</v>
      </c>
      <c r="H1230" t="s">
        <v>6157</v>
      </c>
      <c r="I1230" t="s">
        <v>4625</v>
      </c>
      <c r="J1230" t="s">
        <v>4626</v>
      </c>
      <c r="K1230" t="s">
        <v>4353</v>
      </c>
      <c r="L1230" t="s">
        <v>6157</v>
      </c>
      <c r="M1230" t="s">
        <v>7103</v>
      </c>
      <c r="N1230" t="s">
        <v>1532</v>
      </c>
      <c r="O1230" t="s">
        <v>6987</v>
      </c>
      <c r="P1230" t="s">
        <v>3968</v>
      </c>
      <c r="Q1230" t="s">
        <v>4403</v>
      </c>
      <c r="R1230" t="s">
        <v>6157</v>
      </c>
      <c r="S1230" t="s">
        <v>4353</v>
      </c>
      <c r="T1230" t="s">
        <v>4353</v>
      </c>
      <c r="U1230" t="s">
        <v>6157</v>
      </c>
      <c r="X1230" t="s">
        <v>6157</v>
      </c>
      <c r="Y1230" t="s">
        <v>6157</v>
      </c>
      <c r="Z1230" t="s">
        <v>6157</v>
      </c>
      <c r="AA1230" t="s">
        <v>4021</v>
      </c>
      <c r="AB1230" t="s">
        <v>6157</v>
      </c>
      <c r="AC1230" t="s">
        <v>6157</v>
      </c>
      <c r="AD1230" t="s">
        <v>6157</v>
      </c>
      <c r="AE1230" t="s">
        <v>6157</v>
      </c>
      <c r="AF1230" t="s">
        <v>6157</v>
      </c>
      <c r="AG1230" t="s">
        <v>6157</v>
      </c>
      <c r="AH1230" t="s">
        <v>6157</v>
      </c>
      <c r="AI1230" t="s">
        <v>6157</v>
      </c>
      <c r="AJ1230" t="s">
        <v>4588</v>
      </c>
      <c r="AK1230" t="s">
        <v>4858</v>
      </c>
      <c r="AL1230" t="s">
        <v>268</v>
      </c>
      <c r="AM1230" t="s">
        <v>264</v>
      </c>
      <c r="AN1230" t="s">
        <v>4353</v>
      </c>
      <c r="AO1230" s="29">
        <v>-5</v>
      </c>
      <c r="AP1230">
        <v>-28.522829999999999</v>
      </c>
      <c r="AQ1230">
        <v>137.92633000000001</v>
      </c>
      <c r="AR1230" t="s">
        <v>1532</v>
      </c>
      <c r="AS1230">
        <v>0</v>
      </c>
      <c r="AT1230" t="s">
        <v>4353</v>
      </c>
      <c r="AU1230" t="s">
        <v>274</v>
      </c>
      <c r="AV1230" t="s">
        <v>4353</v>
      </c>
      <c r="AW1230" t="s">
        <v>4353</v>
      </c>
      <c r="AX1230" t="s">
        <v>6157</v>
      </c>
      <c r="AY1230">
        <v>-52103</v>
      </c>
      <c r="AZ1230">
        <v>-52103</v>
      </c>
      <c r="BA1230" t="s">
        <v>7018</v>
      </c>
      <c r="BB1230" t="s">
        <v>4785</v>
      </c>
      <c r="BC1230" t="s">
        <v>6157</v>
      </c>
      <c r="BH1230" t="s">
        <v>4144</v>
      </c>
      <c r="BI1230" t="s">
        <v>7195</v>
      </c>
      <c r="BJ1230" t="s">
        <v>4164</v>
      </c>
      <c r="BK1230" t="s">
        <v>4165</v>
      </c>
      <c r="BL1230">
        <v>2016</v>
      </c>
      <c r="BM1230"/>
      <c r="BN1230"/>
      <c r="BO1230"/>
      <c r="BP1230"/>
      <c r="BW1230">
        <v>-17.899999999999999</v>
      </c>
      <c r="BY1230"/>
      <c r="CF1230">
        <v>1</v>
      </c>
      <c r="CI1230">
        <v>-6</v>
      </c>
      <c r="CK1230">
        <v>7.9</v>
      </c>
    </row>
    <row r="1231" spans="1:89" ht="16" customHeight="1">
      <c r="A1231">
        <v>1230</v>
      </c>
      <c r="B1231" t="s">
        <v>7107</v>
      </c>
      <c r="C1231" s="2">
        <v>44970</v>
      </c>
      <c r="E1231" t="s">
        <v>2085</v>
      </c>
      <c r="F1231" t="s">
        <v>2085</v>
      </c>
      <c r="G1231" t="s">
        <v>3941</v>
      </c>
      <c r="H1231" t="s">
        <v>6157</v>
      </c>
      <c r="I1231" t="s">
        <v>4625</v>
      </c>
      <c r="J1231" t="s">
        <v>4626</v>
      </c>
      <c r="K1231" t="s">
        <v>4353</v>
      </c>
      <c r="L1231" t="s">
        <v>6157</v>
      </c>
      <c r="M1231" t="s">
        <v>7103</v>
      </c>
      <c r="N1231" t="s">
        <v>1532</v>
      </c>
      <c r="O1231" t="s">
        <v>6987</v>
      </c>
      <c r="P1231" t="s">
        <v>3968</v>
      </c>
      <c r="Q1231" t="s">
        <v>4403</v>
      </c>
      <c r="R1231" t="s">
        <v>6157</v>
      </c>
      <c r="S1231" t="s">
        <v>4353</v>
      </c>
      <c r="T1231" t="s">
        <v>4353</v>
      </c>
      <c r="U1231" t="s">
        <v>6157</v>
      </c>
      <c r="X1231" t="s">
        <v>6157</v>
      </c>
      <c r="Y1231" t="s">
        <v>6157</v>
      </c>
      <c r="Z1231" t="s">
        <v>6157</v>
      </c>
      <c r="AA1231" t="s">
        <v>4021</v>
      </c>
      <c r="AB1231" t="s">
        <v>6157</v>
      </c>
      <c r="AC1231" t="s">
        <v>6157</v>
      </c>
      <c r="AD1231" t="s">
        <v>6157</v>
      </c>
      <c r="AE1231" t="s">
        <v>6157</v>
      </c>
      <c r="AF1231" t="s">
        <v>6157</v>
      </c>
      <c r="AG1231" t="s">
        <v>6157</v>
      </c>
      <c r="AH1231" t="s">
        <v>6157</v>
      </c>
      <c r="AI1231" t="s">
        <v>6157</v>
      </c>
      <c r="AJ1231" t="s">
        <v>4588</v>
      </c>
      <c r="AK1231" t="s">
        <v>4858</v>
      </c>
      <c r="AL1231" t="s">
        <v>268</v>
      </c>
      <c r="AM1231" t="s">
        <v>264</v>
      </c>
      <c r="AN1231" t="s">
        <v>4353</v>
      </c>
      <c r="AO1231" s="29">
        <v>8</v>
      </c>
      <c r="AP1231">
        <v>-28.073329999999999</v>
      </c>
      <c r="AQ1231">
        <v>137.58167</v>
      </c>
      <c r="AR1231" t="s">
        <v>1532</v>
      </c>
      <c r="AS1231">
        <v>0</v>
      </c>
      <c r="AT1231" t="s">
        <v>4353</v>
      </c>
      <c r="AU1231" t="s">
        <v>274</v>
      </c>
      <c r="AV1231" t="s">
        <v>4353</v>
      </c>
      <c r="AW1231" t="s">
        <v>4353</v>
      </c>
      <c r="AX1231" t="s">
        <v>6157</v>
      </c>
      <c r="AY1231">
        <v>-52143</v>
      </c>
      <c r="AZ1231">
        <v>-52143</v>
      </c>
      <c r="BA1231" t="s">
        <v>7018</v>
      </c>
      <c r="BB1231" t="s">
        <v>4785</v>
      </c>
      <c r="BC1231" t="s">
        <v>6157</v>
      </c>
      <c r="BH1231" t="s">
        <v>4144</v>
      </c>
      <c r="BI1231" t="s">
        <v>7195</v>
      </c>
      <c r="BJ1231" t="s">
        <v>4164</v>
      </c>
      <c r="BK1231" t="s">
        <v>4165</v>
      </c>
      <c r="BL1231">
        <v>2016</v>
      </c>
      <c r="BM1231"/>
      <c r="BN1231"/>
      <c r="BO1231"/>
      <c r="BP1231"/>
      <c r="BW1231"/>
      <c r="BY1231"/>
      <c r="CF1231">
        <v>1</v>
      </c>
      <c r="CI1231">
        <v>-1.4</v>
      </c>
      <c r="CK1231">
        <v>8.3000000000000007</v>
      </c>
    </row>
    <row r="1232" spans="1:89" ht="16" customHeight="1">
      <c r="A1232">
        <v>1231</v>
      </c>
      <c r="B1232" t="s">
        <v>7107</v>
      </c>
      <c r="C1232" s="2">
        <v>44970</v>
      </c>
      <c r="E1232" t="s">
        <v>2192</v>
      </c>
      <c r="F1232" t="s">
        <v>2192</v>
      </c>
      <c r="G1232" t="s">
        <v>3941</v>
      </c>
      <c r="H1232" t="s">
        <v>6157</v>
      </c>
      <c r="I1232" t="s">
        <v>4625</v>
      </c>
      <c r="J1232" t="s">
        <v>4626</v>
      </c>
      <c r="K1232" t="s">
        <v>4353</v>
      </c>
      <c r="L1232" t="s">
        <v>6157</v>
      </c>
      <c r="M1232" t="s">
        <v>7103</v>
      </c>
      <c r="N1232" t="s">
        <v>1532</v>
      </c>
      <c r="O1232" t="s">
        <v>6987</v>
      </c>
      <c r="P1232" t="s">
        <v>3968</v>
      </c>
      <c r="Q1232" t="s">
        <v>4403</v>
      </c>
      <c r="R1232" t="s">
        <v>6157</v>
      </c>
      <c r="S1232" t="s">
        <v>4353</v>
      </c>
      <c r="T1232" t="s">
        <v>4353</v>
      </c>
      <c r="U1232" t="s">
        <v>6157</v>
      </c>
      <c r="X1232" t="s">
        <v>6157</v>
      </c>
      <c r="Y1232" t="s">
        <v>6157</v>
      </c>
      <c r="Z1232" t="s">
        <v>6157</v>
      </c>
      <c r="AA1232" t="s">
        <v>4021</v>
      </c>
      <c r="AB1232" t="s">
        <v>6157</v>
      </c>
      <c r="AC1232" t="s">
        <v>6157</v>
      </c>
      <c r="AD1232" t="s">
        <v>6157</v>
      </c>
      <c r="AE1232" t="s">
        <v>6157</v>
      </c>
      <c r="AF1232" t="s">
        <v>6157</v>
      </c>
      <c r="AG1232" t="s">
        <v>6157</v>
      </c>
      <c r="AH1232" t="s">
        <v>6157</v>
      </c>
      <c r="AI1232" t="s">
        <v>6157</v>
      </c>
      <c r="AJ1232" t="s">
        <v>4588</v>
      </c>
      <c r="AK1232" t="s">
        <v>4858</v>
      </c>
      <c r="AL1232" t="s">
        <v>268</v>
      </c>
      <c r="AM1232" t="s">
        <v>264</v>
      </c>
      <c r="AN1232" t="s">
        <v>4353</v>
      </c>
      <c r="AO1232" s="29">
        <v>-5</v>
      </c>
      <c r="AP1232">
        <v>-28.522829999999999</v>
      </c>
      <c r="AQ1232">
        <v>137.92633000000001</v>
      </c>
      <c r="AR1232" t="s">
        <v>1532</v>
      </c>
      <c r="AS1232">
        <v>0</v>
      </c>
      <c r="AT1232" t="s">
        <v>4353</v>
      </c>
      <c r="AU1232" t="s">
        <v>274</v>
      </c>
      <c r="AV1232" t="s">
        <v>4353</v>
      </c>
      <c r="AW1232" t="s">
        <v>4353</v>
      </c>
      <c r="AX1232" t="s">
        <v>6157</v>
      </c>
      <c r="AY1232">
        <v>-52183</v>
      </c>
      <c r="AZ1232">
        <v>-52183</v>
      </c>
      <c r="BA1232" t="s">
        <v>7018</v>
      </c>
      <c r="BB1232" t="s">
        <v>4785</v>
      </c>
      <c r="BC1232" t="s">
        <v>6157</v>
      </c>
      <c r="BH1232" t="s">
        <v>4144</v>
      </c>
      <c r="BI1232" t="s">
        <v>7195</v>
      </c>
      <c r="BJ1232" t="s">
        <v>4164</v>
      </c>
      <c r="BK1232" t="s">
        <v>4165</v>
      </c>
      <c r="BL1232">
        <v>2016</v>
      </c>
      <c r="BM1232"/>
      <c r="BN1232"/>
      <c r="BO1232"/>
      <c r="BP1232"/>
      <c r="BW1232">
        <v>-21.2</v>
      </c>
      <c r="BY1232"/>
      <c r="CF1232">
        <v>1</v>
      </c>
      <c r="CI1232">
        <v>-7.7</v>
      </c>
      <c r="CK1232">
        <v>3.2</v>
      </c>
    </row>
    <row r="1233" spans="1:89" ht="16" customHeight="1">
      <c r="A1233">
        <v>1232</v>
      </c>
      <c r="B1233" t="s">
        <v>7107</v>
      </c>
      <c r="C1233" s="2">
        <v>44970</v>
      </c>
      <c r="E1233" t="s">
        <v>2193</v>
      </c>
      <c r="F1233" t="s">
        <v>2193</v>
      </c>
      <c r="G1233" t="s">
        <v>3941</v>
      </c>
      <c r="H1233" t="s">
        <v>6157</v>
      </c>
      <c r="I1233" t="s">
        <v>4625</v>
      </c>
      <c r="J1233" t="s">
        <v>4626</v>
      </c>
      <c r="K1233" t="s">
        <v>4353</v>
      </c>
      <c r="L1233" t="s">
        <v>6157</v>
      </c>
      <c r="M1233" t="s">
        <v>7103</v>
      </c>
      <c r="N1233" t="s">
        <v>1532</v>
      </c>
      <c r="O1233" t="s">
        <v>6987</v>
      </c>
      <c r="P1233" t="s">
        <v>3968</v>
      </c>
      <c r="Q1233" t="s">
        <v>4403</v>
      </c>
      <c r="R1233" t="s">
        <v>6157</v>
      </c>
      <c r="S1233" t="s">
        <v>4353</v>
      </c>
      <c r="T1233" t="s">
        <v>4353</v>
      </c>
      <c r="U1233" t="s">
        <v>6157</v>
      </c>
      <c r="X1233" t="s">
        <v>6157</v>
      </c>
      <c r="Y1233" t="s">
        <v>6157</v>
      </c>
      <c r="Z1233" t="s">
        <v>6157</v>
      </c>
      <c r="AA1233" t="s">
        <v>4021</v>
      </c>
      <c r="AB1233" t="s">
        <v>6157</v>
      </c>
      <c r="AC1233" t="s">
        <v>6157</v>
      </c>
      <c r="AD1233" t="s">
        <v>6157</v>
      </c>
      <c r="AE1233" t="s">
        <v>6157</v>
      </c>
      <c r="AF1233" t="s">
        <v>6157</v>
      </c>
      <c r="AG1233" t="s">
        <v>6157</v>
      </c>
      <c r="AH1233" t="s">
        <v>6157</v>
      </c>
      <c r="AI1233" t="s">
        <v>6157</v>
      </c>
      <c r="AJ1233" t="s">
        <v>4588</v>
      </c>
      <c r="AK1233" t="s">
        <v>4858</v>
      </c>
      <c r="AL1233" t="s">
        <v>268</v>
      </c>
      <c r="AM1233" t="s">
        <v>264</v>
      </c>
      <c r="AN1233" t="s">
        <v>4353</v>
      </c>
      <c r="AO1233" s="29">
        <v>-7</v>
      </c>
      <c r="AP1233">
        <v>-28.94</v>
      </c>
      <c r="AQ1233">
        <v>137.33332999999999</v>
      </c>
      <c r="AR1233" t="s">
        <v>1532</v>
      </c>
      <c r="AS1233">
        <v>0</v>
      </c>
      <c r="AT1233" t="s">
        <v>4353</v>
      </c>
      <c r="AU1233" t="s">
        <v>274</v>
      </c>
      <c r="AV1233" t="s">
        <v>4353</v>
      </c>
      <c r="AW1233" t="s">
        <v>4353</v>
      </c>
      <c r="AX1233" t="s">
        <v>6157</v>
      </c>
      <c r="AY1233">
        <v>-52586</v>
      </c>
      <c r="AZ1233">
        <v>-52586</v>
      </c>
      <c r="BA1233" t="s">
        <v>7018</v>
      </c>
      <c r="BB1233" t="s">
        <v>4785</v>
      </c>
      <c r="BC1233" t="s">
        <v>6157</v>
      </c>
      <c r="BH1233" t="s">
        <v>4144</v>
      </c>
      <c r="BI1233" t="s">
        <v>7195</v>
      </c>
      <c r="BJ1233" t="s">
        <v>4164</v>
      </c>
      <c r="BK1233" t="s">
        <v>4165</v>
      </c>
      <c r="BL1233">
        <v>2016</v>
      </c>
      <c r="BM1233"/>
      <c r="BN1233"/>
      <c r="BO1233"/>
      <c r="BP1233"/>
      <c r="BW1233">
        <v>-18.600000000000001</v>
      </c>
      <c r="BY1233"/>
      <c r="CF1233">
        <v>1</v>
      </c>
      <c r="CI1233">
        <v>-8.5</v>
      </c>
      <c r="CK1233">
        <v>0.9</v>
      </c>
    </row>
    <row r="1234" spans="1:89" ht="16" customHeight="1">
      <c r="A1234">
        <v>1233</v>
      </c>
      <c r="B1234" t="s">
        <v>7107</v>
      </c>
      <c r="C1234" s="2">
        <v>44970</v>
      </c>
      <c r="E1234" t="s">
        <v>2186</v>
      </c>
      <c r="F1234" t="s">
        <v>2186</v>
      </c>
      <c r="G1234" t="s">
        <v>3941</v>
      </c>
      <c r="H1234" t="s">
        <v>6157</v>
      </c>
      <c r="I1234" t="s">
        <v>4625</v>
      </c>
      <c r="J1234" t="s">
        <v>4626</v>
      </c>
      <c r="K1234" t="s">
        <v>4353</v>
      </c>
      <c r="L1234" t="s">
        <v>6157</v>
      </c>
      <c r="M1234" t="s">
        <v>7103</v>
      </c>
      <c r="N1234" t="s">
        <v>1532</v>
      </c>
      <c r="O1234" t="s">
        <v>6987</v>
      </c>
      <c r="P1234" t="s">
        <v>3968</v>
      </c>
      <c r="Q1234" t="s">
        <v>4403</v>
      </c>
      <c r="R1234" t="s">
        <v>6157</v>
      </c>
      <c r="S1234" t="s">
        <v>4353</v>
      </c>
      <c r="T1234" t="s">
        <v>4353</v>
      </c>
      <c r="U1234" t="s">
        <v>6157</v>
      </c>
      <c r="X1234" t="s">
        <v>6157</v>
      </c>
      <c r="Y1234" t="s">
        <v>6157</v>
      </c>
      <c r="Z1234" t="s">
        <v>6157</v>
      </c>
      <c r="AA1234" t="s">
        <v>4021</v>
      </c>
      <c r="AB1234" t="s">
        <v>6157</v>
      </c>
      <c r="AC1234" t="s">
        <v>6157</v>
      </c>
      <c r="AD1234" t="s">
        <v>6157</v>
      </c>
      <c r="AE1234" t="s">
        <v>6157</v>
      </c>
      <c r="AF1234" t="s">
        <v>6157</v>
      </c>
      <c r="AG1234" t="s">
        <v>6157</v>
      </c>
      <c r="AH1234" t="s">
        <v>6157</v>
      </c>
      <c r="AI1234" t="s">
        <v>6157</v>
      </c>
      <c r="AJ1234" t="s">
        <v>4588</v>
      </c>
      <c r="AK1234" t="s">
        <v>4858</v>
      </c>
      <c r="AL1234" t="s">
        <v>268</v>
      </c>
      <c r="AM1234" t="s">
        <v>264</v>
      </c>
      <c r="AN1234" t="s">
        <v>4353</v>
      </c>
      <c r="AO1234" s="29">
        <v>2</v>
      </c>
      <c r="AP1234">
        <v>-29.0398</v>
      </c>
      <c r="AQ1234">
        <v>137.84710000000001</v>
      </c>
      <c r="AR1234" t="s">
        <v>1532</v>
      </c>
      <c r="AS1234">
        <v>0</v>
      </c>
      <c r="AT1234" t="s">
        <v>4353</v>
      </c>
      <c r="AU1234" t="s">
        <v>274</v>
      </c>
      <c r="AV1234" t="s">
        <v>4353</v>
      </c>
      <c r="AW1234" t="s">
        <v>4353</v>
      </c>
      <c r="AX1234" t="s">
        <v>6157</v>
      </c>
      <c r="AY1234">
        <v>-52831</v>
      </c>
      <c r="AZ1234">
        <v>-52831</v>
      </c>
      <c r="BA1234" t="s">
        <v>7018</v>
      </c>
      <c r="BB1234" t="s">
        <v>4785</v>
      </c>
      <c r="BC1234" t="s">
        <v>6157</v>
      </c>
      <c r="BH1234" t="s">
        <v>4144</v>
      </c>
      <c r="BI1234" t="s">
        <v>7195</v>
      </c>
      <c r="BJ1234" t="s">
        <v>4164</v>
      </c>
      <c r="BK1234" t="s">
        <v>4165</v>
      </c>
      <c r="BL1234">
        <v>2016</v>
      </c>
      <c r="BM1234"/>
      <c r="BN1234"/>
      <c r="BO1234"/>
      <c r="BP1234"/>
      <c r="BW1234"/>
      <c r="BY1234"/>
      <c r="CF1234">
        <v>1</v>
      </c>
      <c r="CI1234">
        <v>-7</v>
      </c>
      <c r="CK1234">
        <v>5.9</v>
      </c>
    </row>
    <row r="1235" spans="1:89" ht="16" customHeight="1">
      <c r="A1235">
        <v>1234</v>
      </c>
      <c r="B1235" t="s">
        <v>7107</v>
      </c>
      <c r="C1235" s="2">
        <v>44970</v>
      </c>
      <c r="E1235" t="s">
        <v>2194</v>
      </c>
      <c r="F1235" t="s">
        <v>2194</v>
      </c>
      <c r="G1235" t="s">
        <v>3941</v>
      </c>
      <c r="H1235" t="s">
        <v>6157</v>
      </c>
      <c r="I1235" t="s">
        <v>4625</v>
      </c>
      <c r="J1235" t="s">
        <v>4626</v>
      </c>
      <c r="K1235" t="s">
        <v>4353</v>
      </c>
      <c r="L1235" t="s">
        <v>6157</v>
      </c>
      <c r="M1235" t="s">
        <v>7103</v>
      </c>
      <c r="N1235" t="s">
        <v>1532</v>
      </c>
      <c r="O1235" t="s">
        <v>6987</v>
      </c>
      <c r="P1235" t="s">
        <v>3968</v>
      </c>
      <c r="Q1235" t="s">
        <v>4403</v>
      </c>
      <c r="R1235" t="s">
        <v>6157</v>
      </c>
      <c r="S1235" t="s">
        <v>4353</v>
      </c>
      <c r="T1235" t="s">
        <v>4353</v>
      </c>
      <c r="U1235" t="s">
        <v>6157</v>
      </c>
      <c r="X1235" t="s">
        <v>6157</v>
      </c>
      <c r="Y1235" t="s">
        <v>6157</v>
      </c>
      <c r="Z1235" t="s">
        <v>6157</v>
      </c>
      <c r="AA1235" t="s">
        <v>4021</v>
      </c>
      <c r="AB1235" t="s">
        <v>6157</v>
      </c>
      <c r="AC1235" t="s">
        <v>6157</v>
      </c>
      <c r="AD1235" t="s">
        <v>6157</v>
      </c>
      <c r="AE1235" t="s">
        <v>6157</v>
      </c>
      <c r="AF1235" t="s">
        <v>6157</v>
      </c>
      <c r="AG1235" t="s">
        <v>6157</v>
      </c>
      <c r="AH1235" t="s">
        <v>6157</v>
      </c>
      <c r="AI1235" t="s">
        <v>6157</v>
      </c>
      <c r="AJ1235" t="s">
        <v>4588</v>
      </c>
      <c r="AK1235" t="s">
        <v>4858</v>
      </c>
      <c r="AL1235" t="s">
        <v>268</v>
      </c>
      <c r="AM1235" t="s">
        <v>264</v>
      </c>
      <c r="AN1235" t="s">
        <v>4353</v>
      </c>
      <c r="AO1235" s="29">
        <v>-9</v>
      </c>
      <c r="AP1235">
        <v>-29.040369999999999</v>
      </c>
      <c r="AQ1235">
        <v>137.62665000000001</v>
      </c>
      <c r="AR1235" t="s">
        <v>1532</v>
      </c>
      <c r="AS1235">
        <v>0</v>
      </c>
      <c r="AT1235" t="s">
        <v>4353</v>
      </c>
      <c r="AU1235" t="s">
        <v>274</v>
      </c>
      <c r="AV1235" t="s">
        <v>4353</v>
      </c>
      <c r="AW1235" t="s">
        <v>4353</v>
      </c>
      <c r="AX1235" t="s">
        <v>6157</v>
      </c>
      <c r="AY1235">
        <v>-52831</v>
      </c>
      <c r="AZ1235">
        <v>-52831</v>
      </c>
      <c r="BA1235" t="s">
        <v>7018</v>
      </c>
      <c r="BB1235" t="s">
        <v>4785</v>
      </c>
      <c r="BC1235" t="s">
        <v>6157</v>
      </c>
      <c r="BH1235" t="s">
        <v>4144</v>
      </c>
      <c r="BI1235" t="s">
        <v>7195</v>
      </c>
      <c r="BJ1235" t="s">
        <v>4164</v>
      </c>
      <c r="BK1235" t="s">
        <v>4165</v>
      </c>
      <c r="BL1235">
        <v>2016</v>
      </c>
      <c r="BM1235"/>
      <c r="BN1235"/>
      <c r="BO1235"/>
      <c r="BP1235"/>
      <c r="BW1235"/>
      <c r="BY1235"/>
      <c r="CF1235">
        <v>1</v>
      </c>
      <c r="CI1235">
        <v>-6</v>
      </c>
      <c r="CK1235">
        <v>3.8</v>
      </c>
    </row>
    <row r="1236" spans="1:89" ht="16" customHeight="1">
      <c r="A1236">
        <v>1235</v>
      </c>
      <c r="B1236" t="s">
        <v>7107</v>
      </c>
      <c r="C1236" s="2">
        <v>44970</v>
      </c>
      <c r="E1236" t="s">
        <v>2195</v>
      </c>
      <c r="F1236" t="s">
        <v>2195</v>
      </c>
      <c r="G1236" t="s">
        <v>3941</v>
      </c>
      <c r="H1236" t="s">
        <v>6157</v>
      </c>
      <c r="I1236" t="s">
        <v>4625</v>
      </c>
      <c r="J1236" t="s">
        <v>4626</v>
      </c>
      <c r="K1236" t="s">
        <v>4353</v>
      </c>
      <c r="L1236" t="s">
        <v>6157</v>
      </c>
      <c r="M1236" t="s">
        <v>7103</v>
      </c>
      <c r="N1236" t="s">
        <v>1532</v>
      </c>
      <c r="O1236" t="s">
        <v>6987</v>
      </c>
      <c r="P1236" t="s">
        <v>3968</v>
      </c>
      <c r="Q1236" t="s">
        <v>4403</v>
      </c>
      <c r="R1236" t="s">
        <v>6157</v>
      </c>
      <c r="S1236" t="s">
        <v>4353</v>
      </c>
      <c r="T1236" t="s">
        <v>4353</v>
      </c>
      <c r="U1236" t="s">
        <v>6157</v>
      </c>
      <c r="X1236" t="s">
        <v>6157</v>
      </c>
      <c r="Y1236" t="s">
        <v>6157</v>
      </c>
      <c r="Z1236" t="s">
        <v>6157</v>
      </c>
      <c r="AA1236" t="s">
        <v>4021</v>
      </c>
      <c r="AB1236" t="s">
        <v>6157</v>
      </c>
      <c r="AC1236" t="s">
        <v>6157</v>
      </c>
      <c r="AD1236" t="s">
        <v>6157</v>
      </c>
      <c r="AE1236" t="s">
        <v>6157</v>
      </c>
      <c r="AF1236" t="s">
        <v>6157</v>
      </c>
      <c r="AG1236" t="s">
        <v>6157</v>
      </c>
      <c r="AH1236" t="s">
        <v>6157</v>
      </c>
      <c r="AI1236" t="s">
        <v>6157</v>
      </c>
      <c r="AJ1236" t="s">
        <v>4588</v>
      </c>
      <c r="AK1236" t="s">
        <v>4858</v>
      </c>
      <c r="AL1236" t="s">
        <v>268</v>
      </c>
      <c r="AM1236" t="s">
        <v>264</v>
      </c>
      <c r="AN1236" t="s">
        <v>4353</v>
      </c>
      <c r="AO1236" s="29">
        <v>-1</v>
      </c>
      <c r="AP1236">
        <v>-28.143329999999999</v>
      </c>
      <c r="AQ1236">
        <v>137.58500000000001</v>
      </c>
      <c r="AR1236" t="s">
        <v>1532</v>
      </c>
      <c r="AS1236">
        <v>0</v>
      </c>
      <c r="AT1236" t="s">
        <v>4353</v>
      </c>
      <c r="AU1236" t="s">
        <v>274</v>
      </c>
      <c r="AV1236" t="s">
        <v>4353</v>
      </c>
      <c r="AW1236" t="s">
        <v>4353</v>
      </c>
      <c r="AX1236" t="s">
        <v>6157</v>
      </c>
      <c r="AY1236">
        <v>-52840</v>
      </c>
      <c r="AZ1236">
        <v>-52840</v>
      </c>
      <c r="BA1236" t="s">
        <v>7018</v>
      </c>
      <c r="BB1236" t="s">
        <v>4785</v>
      </c>
      <c r="BC1236" t="s">
        <v>6157</v>
      </c>
      <c r="BH1236" t="s">
        <v>4144</v>
      </c>
      <c r="BI1236" t="s">
        <v>7195</v>
      </c>
      <c r="BJ1236" t="s">
        <v>4164</v>
      </c>
      <c r="BK1236" t="s">
        <v>4165</v>
      </c>
      <c r="BL1236">
        <v>2016</v>
      </c>
      <c r="BM1236"/>
      <c r="BN1236"/>
      <c r="BO1236"/>
      <c r="BP1236"/>
      <c r="BW1236">
        <v>-13.4</v>
      </c>
      <c r="BY1236"/>
      <c r="CF1236">
        <v>1</v>
      </c>
      <c r="CI1236">
        <v>0.5</v>
      </c>
      <c r="CK1236">
        <v>8.1999999999999993</v>
      </c>
    </row>
    <row r="1237" spans="1:89" ht="16" customHeight="1">
      <c r="A1237">
        <v>1236</v>
      </c>
      <c r="B1237" t="s">
        <v>7107</v>
      </c>
      <c r="C1237" s="2">
        <v>44970</v>
      </c>
      <c r="E1237" t="s">
        <v>2192</v>
      </c>
      <c r="F1237" t="s">
        <v>2192</v>
      </c>
      <c r="G1237" t="s">
        <v>3941</v>
      </c>
      <c r="H1237" t="s">
        <v>6157</v>
      </c>
      <c r="I1237" t="s">
        <v>4625</v>
      </c>
      <c r="J1237" t="s">
        <v>4626</v>
      </c>
      <c r="K1237" t="s">
        <v>4353</v>
      </c>
      <c r="L1237" t="s">
        <v>6157</v>
      </c>
      <c r="M1237" t="s">
        <v>7103</v>
      </c>
      <c r="N1237" t="s">
        <v>1532</v>
      </c>
      <c r="O1237" t="s">
        <v>6987</v>
      </c>
      <c r="P1237" t="s">
        <v>3968</v>
      </c>
      <c r="Q1237" t="s">
        <v>4403</v>
      </c>
      <c r="R1237" t="s">
        <v>6157</v>
      </c>
      <c r="S1237" t="s">
        <v>4353</v>
      </c>
      <c r="T1237" t="s">
        <v>4353</v>
      </c>
      <c r="U1237" t="s">
        <v>6157</v>
      </c>
      <c r="X1237" t="s">
        <v>6157</v>
      </c>
      <c r="Y1237" t="s">
        <v>6157</v>
      </c>
      <c r="Z1237" t="s">
        <v>6157</v>
      </c>
      <c r="AA1237" t="s">
        <v>4021</v>
      </c>
      <c r="AB1237" t="s">
        <v>6157</v>
      </c>
      <c r="AC1237" t="s">
        <v>6157</v>
      </c>
      <c r="AD1237" t="s">
        <v>6157</v>
      </c>
      <c r="AE1237" t="s">
        <v>6157</v>
      </c>
      <c r="AF1237" t="s">
        <v>6157</v>
      </c>
      <c r="AG1237" t="s">
        <v>6157</v>
      </c>
      <c r="AH1237" t="s">
        <v>6157</v>
      </c>
      <c r="AI1237" t="s">
        <v>6157</v>
      </c>
      <c r="AJ1237" t="s">
        <v>4588</v>
      </c>
      <c r="AK1237" t="s">
        <v>4858</v>
      </c>
      <c r="AL1237" t="s">
        <v>268</v>
      </c>
      <c r="AM1237" t="s">
        <v>264</v>
      </c>
      <c r="AN1237" t="s">
        <v>4353</v>
      </c>
      <c r="AO1237" s="29">
        <v>-5</v>
      </c>
      <c r="AP1237">
        <v>-28.522829999999999</v>
      </c>
      <c r="AQ1237">
        <v>137.92633000000001</v>
      </c>
      <c r="AR1237" t="s">
        <v>1532</v>
      </c>
      <c r="AS1237">
        <v>0</v>
      </c>
      <c r="AT1237" t="s">
        <v>4353</v>
      </c>
      <c r="AU1237" t="s">
        <v>274</v>
      </c>
      <c r="AV1237" t="s">
        <v>4353</v>
      </c>
      <c r="AW1237" t="s">
        <v>4353</v>
      </c>
      <c r="AX1237" t="s">
        <v>6157</v>
      </c>
      <c r="AY1237">
        <v>-52913</v>
      </c>
      <c r="AZ1237">
        <v>-52913</v>
      </c>
      <c r="BA1237" t="s">
        <v>7018</v>
      </c>
      <c r="BB1237" t="s">
        <v>4785</v>
      </c>
      <c r="BC1237" t="s">
        <v>6157</v>
      </c>
      <c r="BH1237" t="s">
        <v>4144</v>
      </c>
      <c r="BI1237" t="s">
        <v>7195</v>
      </c>
      <c r="BJ1237" t="s">
        <v>4164</v>
      </c>
      <c r="BK1237" t="s">
        <v>4165</v>
      </c>
      <c r="BL1237">
        <v>2016</v>
      </c>
      <c r="BM1237"/>
      <c r="BN1237"/>
      <c r="BO1237"/>
      <c r="BP1237"/>
      <c r="BW1237">
        <v>-19.5</v>
      </c>
      <c r="BY1237"/>
      <c r="CF1237">
        <v>1</v>
      </c>
      <c r="CI1237">
        <v>-5.8</v>
      </c>
      <c r="CK1237">
        <v>9</v>
      </c>
    </row>
    <row r="1238" spans="1:89" ht="16" customHeight="1">
      <c r="A1238">
        <v>1237</v>
      </c>
      <c r="B1238" t="s">
        <v>7107</v>
      </c>
      <c r="C1238" s="2">
        <v>44970</v>
      </c>
      <c r="E1238" t="s">
        <v>2196</v>
      </c>
      <c r="F1238" t="s">
        <v>2196</v>
      </c>
      <c r="G1238" t="s">
        <v>3941</v>
      </c>
      <c r="H1238" t="s">
        <v>6157</v>
      </c>
      <c r="I1238" t="s">
        <v>4625</v>
      </c>
      <c r="J1238" t="s">
        <v>4626</v>
      </c>
      <c r="K1238" t="s">
        <v>4353</v>
      </c>
      <c r="L1238" t="s">
        <v>6157</v>
      </c>
      <c r="M1238" t="s">
        <v>7103</v>
      </c>
      <c r="N1238" t="s">
        <v>1532</v>
      </c>
      <c r="O1238" t="s">
        <v>6987</v>
      </c>
      <c r="P1238" t="s">
        <v>3968</v>
      </c>
      <c r="Q1238" t="s">
        <v>4403</v>
      </c>
      <c r="R1238" t="s">
        <v>6157</v>
      </c>
      <c r="S1238" t="s">
        <v>4353</v>
      </c>
      <c r="T1238" t="s">
        <v>4353</v>
      </c>
      <c r="U1238" t="s">
        <v>6157</v>
      </c>
      <c r="X1238" t="s">
        <v>6157</v>
      </c>
      <c r="Y1238" t="s">
        <v>6157</v>
      </c>
      <c r="Z1238" t="s">
        <v>6157</v>
      </c>
      <c r="AA1238" t="s">
        <v>4021</v>
      </c>
      <c r="AB1238" t="s">
        <v>6157</v>
      </c>
      <c r="AC1238" t="s">
        <v>6157</v>
      </c>
      <c r="AD1238" t="s">
        <v>6157</v>
      </c>
      <c r="AE1238" t="s">
        <v>6157</v>
      </c>
      <c r="AF1238" t="s">
        <v>6157</v>
      </c>
      <c r="AG1238" t="s">
        <v>6157</v>
      </c>
      <c r="AH1238" t="s">
        <v>6157</v>
      </c>
      <c r="AI1238" t="s">
        <v>6157</v>
      </c>
      <c r="AJ1238" t="s">
        <v>4588</v>
      </c>
      <c r="AK1238" t="s">
        <v>4858</v>
      </c>
      <c r="AL1238" t="s">
        <v>268</v>
      </c>
      <c r="AM1238" t="s">
        <v>264</v>
      </c>
      <c r="AN1238" t="s">
        <v>4353</v>
      </c>
      <c r="AO1238" s="29">
        <v>32.498199499999998</v>
      </c>
      <c r="AP1238">
        <v>-28.05123</v>
      </c>
      <c r="AQ1238">
        <v>137.72239999999999</v>
      </c>
      <c r="AR1238" t="s">
        <v>1532</v>
      </c>
      <c r="AS1238">
        <v>0</v>
      </c>
      <c r="AT1238" t="s">
        <v>4353</v>
      </c>
      <c r="AU1238" t="s">
        <v>274</v>
      </c>
      <c r="AV1238" t="s">
        <v>4353</v>
      </c>
      <c r="AW1238" t="s">
        <v>4353</v>
      </c>
      <c r="AX1238" t="s">
        <v>6157</v>
      </c>
      <c r="AY1238">
        <v>-52995</v>
      </c>
      <c r="AZ1238">
        <v>-52995</v>
      </c>
      <c r="BA1238" t="s">
        <v>7018</v>
      </c>
      <c r="BB1238" t="s">
        <v>4785</v>
      </c>
      <c r="BC1238" t="s">
        <v>6157</v>
      </c>
      <c r="BH1238" t="s">
        <v>4144</v>
      </c>
      <c r="BI1238" t="s">
        <v>7195</v>
      </c>
      <c r="BJ1238" t="s">
        <v>4164</v>
      </c>
      <c r="BK1238" t="s">
        <v>4165</v>
      </c>
      <c r="BL1238">
        <v>2016</v>
      </c>
      <c r="BM1238"/>
      <c r="BN1238"/>
      <c r="BO1238"/>
      <c r="BP1238"/>
      <c r="BW1238"/>
      <c r="BY1238"/>
      <c r="CF1238">
        <v>1</v>
      </c>
      <c r="CI1238">
        <v>-2.2999999999999998</v>
      </c>
      <c r="CK1238">
        <v>13.4</v>
      </c>
    </row>
    <row r="1239" spans="1:89" ht="16" customHeight="1">
      <c r="A1239">
        <v>1238</v>
      </c>
      <c r="B1239" t="s">
        <v>7107</v>
      </c>
      <c r="C1239" s="2">
        <v>44970</v>
      </c>
      <c r="E1239" t="s">
        <v>2082</v>
      </c>
      <c r="F1239" t="s">
        <v>2082</v>
      </c>
      <c r="G1239" t="s">
        <v>3941</v>
      </c>
      <c r="H1239" t="s">
        <v>6157</v>
      </c>
      <c r="I1239" t="s">
        <v>4625</v>
      </c>
      <c r="J1239" t="s">
        <v>4626</v>
      </c>
      <c r="K1239" t="s">
        <v>4353</v>
      </c>
      <c r="L1239" t="s">
        <v>6157</v>
      </c>
      <c r="M1239" t="s">
        <v>7103</v>
      </c>
      <c r="N1239" t="s">
        <v>1532</v>
      </c>
      <c r="O1239" t="s">
        <v>6987</v>
      </c>
      <c r="P1239" t="s">
        <v>3968</v>
      </c>
      <c r="Q1239" t="s">
        <v>4403</v>
      </c>
      <c r="R1239" t="s">
        <v>6157</v>
      </c>
      <c r="S1239" t="s">
        <v>4353</v>
      </c>
      <c r="T1239" t="s">
        <v>4353</v>
      </c>
      <c r="U1239" t="s">
        <v>6157</v>
      </c>
      <c r="X1239" t="s">
        <v>6157</v>
      </c>
      <c r="Y1239" t="s">
        <v>6157</v>
      </c>
      <c r="Z1239" t="s">
        <v>6157</v>
      </c>
      <c r="AA1239" t="s">
        <v>4021</v>
      </c>
      <c r="AB1239" t="s">
        <v>6157</v>
      </c>
      <c r="AC1239" t="s">
        <v>6157</v>
      </c>
      <c r="AD1239" t="s">
        <v>6157</v>
      </c>
      <c r="AE1239" t="s">
        <v>6157</v>
      </c>
      <c r="AF1239" t="s">
        <v>6157</v>
      </c>
      <c r="AG1239" t="s">
        <v>6157</v>
      </c>
      <c r="AH1239" t="s">
        <v>6157</v>
      </c>
      <c r="AI1239" t="s">
        <v>6157</v>
      </c>
      <c r="AJ1239" t="s">
        <v>4588</v>
      </c>
      <c r="AK1239" t="s">
        <v>4858</v>
      </c>
      <c r="AL1239" t="s">
        <v>268</v>
      </c>
      <c r="AM1239" t="s">
        <v>264</v>
      </c>
      <c r="AN1239" t="s">
        <v>4353</v>
      </c>
      <c r="AO1239" s="29">
        <v>2</v>
      </c>
      <c r="AP1239">
        <v>-29.0398</v>
      </c>
      <c r="AQ1239">
        <v>137.84710000000001</v>
      </c>
      <c r="AR1239" t="s">
        <v>1532</v>
      </c>
      <c r="AS1239">
        <v>0</v>
      </c>
      <c r="AT1239" t="s">
        <v>4353</v>
      </c>
      <c r="AU1239" t="s">
        <v>274</v>
      </c>
      <c r="AV1239" t="s">
        <v>4353</v>
      </c>
      <c r="AW1239" t="s">
        <v>4353</v>
      </c>
      <c r="AX1239" t="s">
        <v>6157</v>
      </c>
      <c r="AY1239">
        <v>-53078</v>
      </c>
      <c r="AZ1239">
        <v>-53078</v>
      </c>
      <c r="BA1239" t="s">
        <v>7018</v>
      </c>
      <c r="BB1239" t="s">
        <v>4785</v>
      </c>
      <c r="BC1239" t="s">
        <v>6157</v>
      </c>
      <c r="BH1239" t="s">
        <v>4144</v>
      </c>
      <c r="BI1239" t="s">
        <v>7195</v>
      </c>
      <c r="BJ1239" t="s">
        <v>4164</v>
      </c>
      <c r="BK1239" t="s">
        <v>4165</v>
      </c>
      <c r="BL1239">
        <v>2016</v>
      </c>
      <c r="BM1239"/>
      <c r="BN1239"/>
      <c r="BO1239"/>
      <c r="BP1239"/>
      <c r="BW1239"/>
      <c r="BY1239"/>
      <c r="CF1239">
        <v>1</v>
      </c>
      <c r="CI1239">
        <v>-5.3</v>
      </c>
      <c r="CK1239">
        <v>6.5</v>
      </c>
    </row>
    <row r="1240" spans="1:89" ht="16" customHeight="1">
      <c r="A1240">
        <v>1239</v>
      </c>
      <c r="B1240" t="s">
        <v>7107</v>
      </c>
      <c r="C1240" s="2">
        <v>44970</v>
      </c>
      <c r="E1240" t="s">
        <v>2087</v>
      </c>
      <c r="F1240" t="s">
        <v>2087</v>
      </c>
      <c r="G1240" t="s">
        <v>3941</v>
      </c>
      <c r="H1240" t="s">
        <v>6157</v>
      </c>
      <c r="I1240" t="s">
        <v>4625</v>
      </c>
      <c r="J1240" t="s">
        <v>4626</v>
      </c>
      <c r="K1240" t="s">
        <v>4353</v>
      </c>
      <c r="L1240" t="s">
        <v>6157</v>
      </c>
      <c r="M1240" t="s">
        <v>7103</v>
      </c>
      <c r="N1240" t="s">
        <v>1532</v>
      </c>
      <c r="O1240" t="s">
        <v>6987</v>
      </c>
      <c r="P1240" t="s">
        <v>3968</v>
      </c>
      <c r="Q1240" t="s">
        <v>4403</v>
      </c>
      <c r="R1240" t="s">
        <v>6157</v>
      </c>
      <c r="S1240" t="s">
        <v>4353</v>
      </c>
      <c r="T1240" t="s">
        <v>4353</v>
      </c>
      <c r="U1240" t="s">
        <v>6157</v>
      </c>
      <c r="X1240" t="s">
        <v>6157</v>
      </c>
      <c r="Y1240" t="s">
        <v>6157</v>
      </c>
      <c r="Z1240" t="s">
        <v>6157</v>
      </c>
      <c r="AA1240" t="s">
        <v>4021</v>
      </c>
      <c r="AB1240" t="s">
        <v>6157</v>
      </c>
      <c r="AC1240" t="s">
        <v>6157</v>
      </c>
      <c r="AD1240" t="s">
        <v>6157</v>
      </c>
      <c r="AE1240" t="s">
        <v>6157</v>
      </c>
      <c r="AF1240" t="s">
        <v>6157</v>
      </c>
      <c r="AG1240" t="s">
        <v>6157</v>
      </c>
      <c r="AH1240" t="s">
        <v>6157</v>
      </c>
      <c r="AI1240" t="s">
        <v>6157</v>
      </c>
      <c r="AJ1240" t="s">
        <v>4588</v>
      </c>
      <c r="AK1240" t="s">
        <v>4858</v>
      </c>
      <c r="AL1240" t="s">
        <v>268</v>
      </c>
      <c r="AM1240" t="s">
        <v>264</v>
      </c>
      <c r="AN1240" t="s">
        <v>4353</v>
      </c>
      <c r="AO1240" s="29">
        <v>-5</v>
      </c>
      <c r="AP1240">
        <v>-28.522829999999999</v>
      </c>
      <c r="AQ1240">
        <v>137.92633000000001</v>
      </c>
      <c r="AR1240" t="s">
        <v>1532</v>
      </c>
      <c r="AS1240">
        <v>0</v>
      </c>
      <c r="AT1240" t="s">
        <v>4353</v>
      </c>
      <c r="AU1240" t="s">
        <v>274</v>
      </c>
      <c r="AV1240" t="s">
        <v>4353</v>
      </c>
      <c r="AW1240" t="s">
        <v>4353</v>
      </c>
      <c r="AX1240" t="s">
        <v>6157</v>
      </c>
      <c r="AY1240">
        <v>-53078</v>
      </c>
      <c r="AZ1240">
        <v>-53078</v>
      </c>
      <c r="BA1240" t="s">
        <v>7018</v>
      </c>
      <c r="BB1240" t="s">
        <v>4785</v>
      </c>
      <c r="BC1240" t="s">
        <v>6157</v>
      </c>
      <c r="BH1240" t="s">
        <v>4144</v>
      </c>
      <c r="BI1240" t="s">
        <v>7195</v>
      </c>
      <c r="BJ1240" t="s">
        <v>4164</v>
      </c>
      <c r="BK1240" t="s">
        <v>4165</v>
      </c>
      <c r="BL1240">
        <v>2016</v>
      </c>
      <c r="BM1240"/>
      <c r="BN1240"/>
      <c r="BO1240"/>
      <c r="BP1240"/>
      <c r="BW1240">
        <v>-14.7</v>
      </c>
      <c r="BY1240"/>
      <c r="CF1240">
        <v>1</v>
      </c>
      <c r="CI1240">
        <v>-3.9</v>
      </c>
      <c r="CK1240">
        <v>12.5</v>
      </c>
    </row>
    <row r="1241" spans="1:89" ht="16" customHeight="1">
      <c r="A1241">
        <v>1240</v>
      </c>
      <c r="B1241" t="s">
        <v>7107</v>
      </c>
      <c r="C1241" s="2">
        <v>44970</v>
      </c>
      <c r="E1241" t="s">
        <v>2105</v>
      </c>
      <c r="F1241" t="s">
        <v>2105</v>
      </c>
      <c r="G1241" t="s">
        <v>3941</v>
      </c>
      <c r="H1241" t="s">
        <v>6157</v>
      </c>
      <c r="I1241" t="s">
        <v>4625</v>
      </c>
      <c r="J1241" t="s">
        <v>4626</v>
      </c>
      <c r="K1241" t="s">
        <v>4353</v>
      </c>
      <c r="L1241" t="s">
        <v>6157</v>
      </c>
      <c r="M1241" t="s">
        <v>7103</v>
      </c>
      <c r="N1241" t="s">
        <v>1532</v>
      </c>
      <c r="O1241" t="s">
        <v>6987</v>
      </c>
      <c r="P1241" t="s">
        <v>3968</v>
      </c>
      <c r="Q1241" t="s">
        <v>4403</v>
      </c>
      <c r="R1241" t="s">
        <v>6157</v>
      </c>
      <c r="S1241" t="s">
        <v>4353</v>
      </c>
      <c r="T1241" t="s">
        <v>4353</v>
      </c>
      <c r="U1241" t="s">
        <v>6157</v>
      </c>
      <c r="X1241" t="s">
        <v>6157</v>
      </c>
      <c r="Y1241" t="s">
        <v>6157</v>
      </c>
      <c r="Z1241" t="s">
        <v>6157</v>
      </c>
      <c r="AA1241" t="s">
        <v>4021</v>
      </c>
      <c r="AB1241" t="s">
        <v>6157</v>
      </c>
      <c r="AC1241" t="s">
        <v>6157</v>
      </c>
      <c r="AD1241" t="s">
        <v>6157</v>
      </c>
      <c r="AE1241" t="s">
        <v>6157</v>
      </c>
      <c r="AF1241" t="s">
        <v>6157</v>
      </c>
      <c r="AG1241" t="s">
        <v>6157</v>
      </c>
      <c r="AH1241" t="s">
        <v>6157</v>
      </c>
      <c r="AI1241" t="s">
        <v>6157</v>
      </c>
      <c r="AJ1241" t="s">
        <v>4588</v>
      </c>
      <c r="AK1241" t="s">
        <v>4858</v>
      </c>
      <c r="AL1241" t="s">
        <v>268</v>
      </c>
      <c r="AM1241" t="s">
        <v>264</v>
      </c>
      <c r="AN1241" t="s">
        <v>4353</v>
      </c>
      <c r="AO1241" s="29">
        <v>-5</v>
      </c>
      <c r="AP1241">
        <v>-28.522829999999999</v>
      </c>
      <c r="AQ1241">
        <v>137.92633000000001</v>
      </c>
      <c r="AR1241" t="s">
        <v>1532</v>
      </c>
      <c r="AS1241">
        <v>0</v>
      </c>
      <c r="AT1241" t="s">
        <v>4353</v>
      </c>
      <c r="AU1241" t="s">
        <v>274</v>
      </c>
      <c r="AV1241" t="s">
        <v>4353</v>
      </c>
      <c r="AW1241" t="s">
        <v>4353</v>
      </c>
      <c r="AX1241" t="s">
        <v>6157</v>
      </c>
      <c r="AY1241">
        <v>-53327</v>
      </c>
      <c r="AZ1241">
        <v>-53327</v>
      </c>
      <c r="BA1241" t="s">
        <v>7018</v>
      </c>
      <c r="BB1241" t="s">
        <v>4785</v>
      </c>
      <c r="BC1241" t="s">
        <v>6157</v>
      </c>
      <c r="BH1241" t="s">
        <v>4144</v>
      </c>
      <c r="BI1241" t="s">
        <v>7195</v>
      </c>
      <c r="BJ1241" t="s">
        <v>4164</v>
      </c>
      <c r="BK1241" t="s">
        <v>4165</v>
      </c>
      <c r="BL1241">
        <v>2016</v>
      </c>
      <c r="BM1241"/>
      <c r="BN1241"/>
      <c r="BO1241"/>
      <c r="BP1241"/>
      <c r="BW1241">
        <v>-15.6</v>
      </c>
      <c r="BY1241"/>
      <c r="CF1241">
        <v>1</v>
      </c>
      <c r="CI1241">
        <v>-2.8</v>
      </c>
      <c r="CK1241">
        <v>12</v>
      </c>
    </row>
    <row r="1242" spans="1:89" ht="16" customHeight="1">
      <c r="A1242">
        <v>1241</v>
      </c>
      <c r="B1242" t="s">
        <v>7107</v>
      </c>
      <c r="C1242" s="2">
        <v>44970</v>
      </c>
      <c r="E1242" t="s">
        <v>2197</v>
      </c>
      <c r="F1242" t="s">
        <v>2197</v>
      </c>
      <c r="G1242" t="s">
        <v>3941</v>
      </c>
      <c r="H1242" t="s">
        <v>6157</v>
      </c>
      <c r="I1242" t="s">
        <v>4625</v>
      </c>
      <c r="J1242" t="s">
        <v>4626</v>
      </c>
      <c r="K1242" t="s">
        <v>4353</v>
      </c>
      <c r="L1242" t="s">
        <v>6157</v>
      </c>
      <c r="M1242" t="s">
        <v>7103</v>
      </c>
      <c r="N1242" t="s">
        <v>1532</v>
      </c>
      <c r="O1242" t="s">
        <v>6987</v>
      </c>
      <c r="P1242" t="s">
        <v>3968</v>
      </c>
      <c r="Q1242" t="s">
        <v>4403</v>
      </c>
      <c r="R1242" t="s">
        <v>6157</v>
      </c>
      <c r="S1242" t="s">
        <v>4353</v>
      </c>
      <c r="T1242" t="s">
        <v>4353</v>
      </c>
      <c r="U1242" t="s">
        <v>6157</v>
      </c>
      <c r="X1242" t="s">
        <v>6157</v>
      </c>
      <c r="Y1242" t="s">
        <v>6157</v>
      </c>
      <c r="Z1242" t="s">
        <v>6157</v>
      </c>
      <c r="AA1242" t="s">
        <v>4021</v>
      </c>
      <c r="AB1242" t="s">
        <v>6157</v>
      </c>
      <c r="AC1242" t="s">
        <v>6157</v>
      </c>
      <c r="AD1242" t="s">
        <v>6157</v>
      </c>
      <c r="AE1242" t="s">
        <v>6157</v>
      </c>
      <c r="AF1242" t="s">
        <v>6157</v>
      </c>
      <c r="AG1242" t="s">
        <v>6157</v>
      </c>
      <c r="AH1242" t="s">
        <v>6157</v>
      </c>
      <c r="AI1242" t="s">
        <v>6157</v>
      </c>
      <c r="AJ1242" t="s">
        <v>4588</v>
      </c>
      <c r="AK1242" t="s">
        <v>4858</v>
      </c>
      <c r="AL1242" t="s">
        <v>268</v>
      </c>
      <c r="AM1242" t="s">
        <v>264</v>
      </c>
      <c r="AN1242" t="s">
        <v>4353</v>
      </c>
      <c r="AO1242" s="29">
        <v>11</v>
      </c>
      <c r="AP1242">
        <v>-28.112500000000001</v>
      </c>
      <c r="AQ1242">
        <v>137.51433</v>
      </c>
      <c r="AR1242" t="s">
        <v>1532</v>
      </c>
      <c r="AS1242">
        <v>0</v>
      </c>
      <c r="AT1242" t="s">
        <v>4353</v>
      </c>
      <c r="AU1242" t="s">
        <v>274</v>
      </c>
      <c r="AV1242" t="s">
        <v>4353</v>
      </c>
      <c r="AW1242" t="s">
        <v>4353</v>
      </c>
      <c r="AX1242" t="s">
        <v>6157</v>
      </c>
      <c r="AY1242">
        <v>-53390</v>
      </c>
      <c r="AZ1242">
        <v>-53390</v>
      </c>
      <c r="BA1242" t="s">
        <v>7018</v>
      </c>
      <c r="BB1242" t="s">
        <v>4785</v>
      </c>
      <c r="BC1242" t="s">
        <v>6157</v>
      </c>
      <c r="BH1242" t="s">
        <v>4144</v>
      </c>
      <c r="BI1242" t="s">
        <v>7195</v>
      </c>
      <c r="BJ1242" t="s">
        <v>4164</v>
      </c>
      <c r="BK1242" t="s">
        <v>4165</v>
      </c>
      <c r="BL1242">
        <v>2016</v>
      </c>
      <c r="BM1242"/>
      <c r="BN1242"/>
      <c r="BO1242"/>
      <c r="BP1242"/>
      <c r="BW1242">
        <v>-16.7</v>
      </c>
      <c r="BY1242"/>
      <c r="CF1242">
        <v>1</v>
      </c>
      <c r="CI1242">
        <v>-6.3</v>
      </c>
      <c r="CK1242">
        <v>9.6</v>
      </c>
    </row>
    <row r="1243" spans="1:89" ht="16" customHeight="1">
      <c r="A1243">
        <v>1242</v>
      </c>
      <c r="B1243" t="s">
        <v>7107</v>
      </c>
      <c r="C1243" s="2">
        <v>44970</v>
      </c>
      <c r="E1243" t="s">
        <v>2085</v>
      </c>
      <c r="F1243" t="s">
        <v>2085</v>
      </c>
      <c r="G1243" t="s">
        <v>3941</v>
      </c>
      <c r="H1243" t="s">
        <v>6157</v>
      </c>
      <c r="I1243" t="s">
        <v>4625</v>
      </c>
      <c r="J1243" t="s">
        <v>4626</v>
      </c>
      <c r="K1243" t="s">
        <v>4353</v>
      </c>
      <c r="L1243" t="s">
        <v>6157</v>
      </c>
      <c r="M1243" t="s">
        <v>7103</v>
      </c>
      <c r="N1243" t="s">
        <v>1532</v>
      </c>
      <c r="O1243" t="s">
        <v>6987</v>
      </c>
      <c r="P1243" t="s">
        <v>3968</v>
      </c>
      <c r="Q1243" t="s">
        <v>4403</v>
      </c>
      <c r="R1243" t="s">
        <v>6157</v>
      </c>
      <c r="S1243" t="s">
        <v>4353</v>
      </c>
      <c r="T1243" t="s">
        <v>4353</v>
      </c>
      <c r="U1243" t="s">
        <v>6157</v>
      </c>
      <c r="X1243" t="s">
        <v>6157</v>
      </c>
      <c r="Y1243" t="s">
        <v>6157</v>
      </c>
      <c r="Z1243" t="s">
        <v>6157</v>
      </c>
      <c r="AA1243" t="s">
        <v>4021</v>
      </c>
      <c r="AB1243" t="s">
        <v>6157</v>
      </c>
      <c r="AC1243" t="s">
        <v>6157</v>
      </c>
      <c r="AD1243" t="s">
        <v>6157</v>
      </c>
      <c r="AE1243" t="s">
        <v>6157</v>
      </c>
      <c r="AF1243" t="s">
        <v>6157</v>
      </c>
      <c r="AG1243" t="s">
        <v>6157</v>
      </c>
      <c r="AH1243" t="s">
        <v>6157</v>
      </c>
      <c r="AI1243" t="s">
        <v>6157</v>
      </c>
      <c r="AJ1243" t="s">
        <v>4588</v>
      </c>
      <c r="AK1243" t="s">
        <v>4858</v>
      </c>
      <c r="AL1243" t="s">
        <v>268</v>
      </c>
      <c r="AM1243" t="s">
        <v>264</v>
      </c>
      <c r="AN1243" t="s">
        <v>4353</v>
      </c>
      <c r="AO1243" s="29">
        <v>8</v>
      </c>
      <c r="AP1243">
        <v>-28.073329999999999</v>
      </c>
      <c r="AQ1243">
        <v>137.58167</v>
      </c>
      <c r="AR1243" t="s">
        <v>1532</v>
      </c>
      <c r="AS1243">
        <v>0</v>
      </c>
      <c r="AT1243" t="s">
        <v>4353</v>
      </c>
      <c r="AU1243" t="s">
        <v>274</v>
      </c>
      <c r="AV1243" t="s">
        <v>4353</v>
      </c>
      <c r="AW1243" t="s">
        <v>4353</v>
      </c>
      <c r="AX1243" t="s">
        <v>6157</v>
      </c>
      <c r="AY1243">
        <v>-53536</v>
      </c>
      <c r="AZ1243">
        <v>-53536</v>
      </c>
      <c r="BA1243" t="s">
        <v>7018</v>
      </c>
      <c r="BB1243" t="s">
        <v>4785</v>
      </c>
      <c r="BC1243" t="s">
        <v>6157</v>
      </c>
      <c r="BH1243" t="s">
        <v>4144</v>
      </c>
      <c r="BI1243" t="s">
        <v>7195</v>
      </c>
      <c r="BJ1243" t="s">
        <v>4164</v>
      </c>
      <c r="BK1243" t="s">
        <v>4165</v>
      </c>
      <c r="BL1243">
        <v>2016</v>
      </c>
      <c r="BM1243"/>
      <c r="BN1243"/>
      <c r="BO1243"/>
      <c r="BP1243"/>
      <c r="BW1243"/>
      <c r="BY1243"/>
      <c r="CF1243">
        <v>1</v>
      </c>
      <c r="CI1243">
        <v>-4.0999999999999996</v>
      </c>
      <c r="CK1243">
        <v>7.1</v>
      </c>
    </row>
    <row r="1244" spans="1:89" ht="16" customHeight="1">
      <c r="A1244">
        <v>1243</v>
      </c>
      <c r="B1244" t="s">
        <v>7107</v>
      </c>
      <c r="C1244" s="2">
        <v>44970</v>
      </c>
      <c r="E1244" t="s">
        <v>2105</v>
      </c>
      <c r="F1244" t="s">
        <v>2105</v>
      </c>
      <c r="G1244" t="s">
        <v>3941</v>
      </c>
      <c r="H1244" t="s">
        <v>6157</v>
      </c>
      <c r="I1244" t="s">
        <v>4625</v>
      </c>
      <c r="J1244" t="s">
        <v>4626</v>
      </c>
      <c r="K1244" t="s">
        <v>4353</v>
      </c>
      <c r="L1244" t="s">
        <v>6157</v>
      </c>
      <c r="M1244" t="s">
        <v>7103</v>
      </c>
      <c r="N1244" t="s">
        <v>1532</v>
      </c>
      <c r="O1244" t="s">
        <v>6987</v>
      </c>
      <c r="P1244" t="s">
        <v>3968</v>
      </c>
      <c r="Q1244" t="s">
        <v>4403</v>
      </c>
      <c r="R1244" t="s">
        <v>6157</v>
      </c>
      <c r="S1244" t="s">
        <v>4353</v>
      </c>
      <c r="T1244" t="s">
        <v>4353</v>
      </c>
      <c r="U1244" t="s">
        <v>6157</v>
      </c>
      <c r="X1244" t="s">
        <v>6157</v>
      </c>
      <c r="Y1244" t="s">
        <v>6157</v>
      </c>
      <c r="Z1244" t="s">
        <v>6157</v>
      </c>
      <c r="AA1244" t="s">
        <v>4021</v>
      </c>
      <c r="AB1244" t="s">
        <v>6157</v>
      </c>
      <c r="AC1244" t="s">
        <v>6157</v>
      </c>
      <c r="AD1244" t="s">
        <v>6157</v>
      </c>
      <c r="AE1244" t="s">
        <v>6157</v>
      </c>
      <c r="AF1244" t="s">
        <v>6157</v>
      </c>
      <c r="AG1244" t="s">
        <v>6157</v>
      </c>
      <c r="AH1244" t="s">
        <v>6157</v>
      </c>
      <c r="AI1244" t="s">
        <v>6157</v>
      </c>
      <c r="AJ1244" t="s">
        <v>4588</v>
      </c>
      <c r="AK1244" t="s">
        <v>4858</v>
      </c>
      <c r="AL1244" t="s">
        <v>268</v>
      </c>
      <c r="AM1244" t="s">
        <v>264</v>
      </c>
      <c r="AN1244" t="s">
        <v>4353</v>
      </c>
      <c r="AO1244" s="29">
        <v>-5</v>
      </c>
      <c r="AP1244">
        <v>-28.522829999999999</v>
      </c>
      <c r="AQ1244">
        <v>137.92633000000001</v>
      </c>
      <c r="AR1244" t="s">
        <v>1532</v>
      </c>
      <c r="AS1244">
        <v>0</v>
      </c>
      <c r="AT1244" t="s">
        <v>4353</v>
      </c>
      <c r="AU1244" t="s">
        <v>274</v>
      </c>
      <c r="AV1244" t="s">
        <v>4353</v>
      </c>
      <c r="AW1244" t="s">
        <v>4353</v>
      </c>
      <c r="AX1244" t="s">
        <v>6157</v>
      </c>
      <c r="AY1244">
        <v>-53662</v>
      </c>
      <c r="AZ1244">
        <v>-53662</v>
      </c>
      <c r="BA1244" t="s">
        <v>7018</v>
      </c>
      <c r="BB1244" t="s">
        <v>4785</v>
      </c>
      <c r="BC1244" t="s">
        <v>6157</v>
      </c>
      <c r="BH1244" t="s">
        <v>4144</v>
      </c>
      <c r="BI1244" t="s">
        <v>7195</v>
      </c>
      <c r="BJ1244" t="s">
        <v>4164</v>
      </c>
      <c r="BK1244" t="s">
        <v>4165</v>
      </c>
      <c r="BL1244">
        <v>2016</v>
      </c>
      <c r="BM1244"/>
      <c r="BN1244"/>
      <c r="BO1244"/>
      <c r="BP1244"/>
      <c r="BW1244"/>
      <c r="BY1244"/>
      <c r="CF1244">
        <v>1</v>
      </c>
      <c r="CI1244">
        <v>0.2</v>
      </c>
      <c r="CK1244">
        <v>2.1</v>
      </c>
    </row>
    <row r="1245" spans="1:89" ht="16" customHeight="1">
      <c r="A1245">
        <v>1244</v>
      </c>
      <c r="B1245" t="s">
        <v>7107</v>
      </c>
      <c r="C1245" s="2">
        <v>44970</v>
      </c>
      <c r="E1245" t="s">
        <v>2198</v>
      </c>
      <c r="F1245" t="s">
        <v>2198</v>
      </c>
      <c r="G1245" t="s">
        <v>3941</v>
      </c>
      <c r="H1245" t="s">
        <v>6157</v>
      </c>
      <c r="I1245" t="s">
        <v>4625</v>
      </c>
      <c r="J1245" t="s">
        <v>4626</v>
      </c>
      <c r="K1245" t="s">
        <v>4353</v>
      </c>
      <c r="L1245" t="s">
        <v>6157</v>
      </c>
      <c r="M1245" t="s">
        <v>7103</v>
      </c>
      <c r="N1245" t="s">
        <v>1532</v>
      </c>
      <c r="O1245" t="s">
        <v>6987</v>
      </c>
      <c r="P1245" t="s">
        <v>3968</v>
      </c>
      <c r="Q1245" t="s">
        <v>4403</v>
      </c>
      <c r="R1245" t="s">
        <v>6157</v>
      </c>
      <c r="S1245" t="s">
        <v>4353</v>
      </c>
      <c r="T1245" t="s">
        <v>4353</v>
      </c>
      <c r="U1245" t="s">
        <v>6157</v>
      </c>
      <c r="X1245" t="s">
        <v>6157</v>
      </c>
      <c r="Y1245" t="s">
        <v>6157</v>
      </c>
      <c r="Z1245" t="s">
        <v>6157</v>
      </c>
      <c r="AA1245" t="s">
        <v>4021</v>
      </c>
      <c r="AB1245" t="s">
        <v>6157</v>
      </c>
      <c r="AC1245" t="s">
        <v>6157</v>
      </c>
      <c r="AD1245" t="s">
        <v>6157</v>
      </c>
      <c r="AE1245" t="s">
        <v>6157</v>
      </c>
      <c r="AF1245" t="s">
        <v>6157</v>
      </c>
      <c r="AG1245" t="s">
        <v>6157</v>
      </c>
      <c r="AH1245" t="s">
        <v>6157</v>
      </c>
      <c r="AI1245" t="s">
        <v>6157</v>
      </c>
      <c r="AJ1245" t="s">
        <v>4588</v>
      </c>
      <c r="AK1245" t="s">
        <v>4858</v>
      </c>
      <c r="AL1245" t="s">
        <v>268</v>
      </c>
      <c r="AM1245" t="s">
        <v>264</v>
      </c>
      <c r="AN1245" t="s">
        <v>4353</v>
      </c>
      <c r="AO1245" s="29">
        <v>22.8918648</v>
      </c>
      <c r="AP1245">
        <v>-27.985330000000001</v>
      </c>
      <c r="AQ1245">
        <v>137.68039999999999</v>
      </c>
      <c r="AR1245" t="s">
        <v>1532</v>
      </c>
      <c r="AS1245">
        <v>0</v>
      </c>
      <c r="AT1245" t="s">
        <v>4353</v>
      </c>
      <c r="AU1245" t="s">
        <v>274</v>
      </c>
      <c r="AV1245" t="s">
        <v>4353</v>
      </c>
      <c r="AW1245" t="s">
        <v>4353</v>
      </c>
      <c r="AX1245" t="s">
        <v>6157</v>
      </c>
      <c r="AY1245">
        <v>-53678</v>
      </c>
      <c r="AZ1245">
        <v>-53678</v>
      </c>
      <c r="BA1245" t="s">
        <v>7018</v>
      </c>
      <c r="BB1245" t="s">
        <v>4785</v>
      </c>
      <c r="BC1245" t="s">
        <v>6157</v>
      </c>
      <c r="BH1245" t="s">
        <v>4144</v>
      </c>
      <c r="BI1245" t="s">
        <v>7195</v>
      </c>
      <c r="BJ1245" t="s">
        <v>4164</v>
      </c>
      <c r="BK1245" t="s">
        <v>4165</v>
      </c>
      <c r="BL1245">
        <v>2016</v>
      </c>
      <c r="BM1245"/>
      <c r="BN1245"/>
      <c r="BO1245"/>
      <c r="BP1245"/>
      <c r="BW1245">
        <v>-15.8</v>
      </c>
      <c r="BY1245"/>
      <c r="CF1245">
        <v>1</v>
      </c>
      <c r="CI1245">
        <v>-4.5999999999999996</v>
      </c>
      <c r="CK1245">
        <v>4.5</v>
      </c>
    </row>
    <row r="1246" spans="1:89" ht="16" customHeight="1">
      <c r="A1246">
        <v>1245</v>
      </c>
      <c r="B1246" t="s">
        <v>7107</v>
      </c>
      <c r="C1246" s="2">
        <v>44970</v>
      </c>
      <c r="E1246" t="s">
        <v>2087</v>
      </c>
      <c r="F1246" t="s">
        <v>2087</v>
      </c>
      <c r="G1246" t="s">
        <v>3941</v>
      </c>
      <c r="H1246" t="s">
        <v>6157</v>
      </c>
      <c r="I1246" t="s">
        <v>4625</v>
      </c>
      <c r="J1246" t="s">
        <v>4626</v>
      </c>
      <c r="K1246" t="s">
        <v>4353</v>
      </c>
      <c r="L1246" t="s">
        <v>6157</v>
      </c>
      <c r="M1246" t="s">
        <v>7103</v>
      </c>
      <c r="N1246" t="s">
        <v>1532</v>
      </c>
      <c r="O1246" t="s">
        <v>6987</v>
      </c>
      <c r="P1246" t="s">
        <v>3968</v>
      </c>
      <c r="Q1246" t="s">
        <v>4403</v>
      </c>
      <c r="R1246" t="s">
        <v>6157</v>
      </c>
      <c r="S1246" t="s">
        <v>4353</v>
      </c>
      <c r="T1246" t="s">
        <v>4353</v>
      </c>
      <c r="U1246" t="s">
        <v>6157</v>
      </c>
      <c r="X1246" t="s">
        <v>6157</v>
      </c>
      <c r="Y1246" t="s">
        <v>6157</v>
      </c>
      <c r="Z1246" t="s">
        <v>6157</v>
      </c>
      <c r="AA1246" t="s">
        <v>4021</v>
      </c>
      <c r="AB1246" t="s">
        <v>6157</v>
      </c>
      <c r="AC1246" t="s">
        <v>6157</v>
      </c>
      <c r="AD1246" t="s">
        <v>6157</v>
      </c>
      <c r="AE1246" t="s">
        <v>6157</v>
      </c>
      <c r="AF1246" t="s">
        <v>6157</v>
      </c>
      <c r="AG1246" t="s">
        <v>6157</v>
      </c>
      <c r="AH1246" t="s">
        <v>6157</v>
      </c>
      <c r="AI1246" t="s">
        <v>6157</v>
      </c>
      <c r="AJ1246" t="s">
        <v>4588</v>
      </c>
      <c r="AK1246" t="s">
        <v>4858</v>
      </c>
      <c r="AL1246" t="s">
        <v>268</v>
      </c>
      <c r="AM1246" t="s">
        <v>264</v>
      </c>
      <c r="AN1246" t="s">
        <v>4353</v>
      </c>
      <c r="AO1246" s="29">
        <v>-5</v>
      </c>
      <c r="AP1246">
        <v>-28.522829999999999</v>
      </c>
      <c r="AQ1246">
        <v>137.92633000000001</v>
      </c>
      <c r="AR1246" t="s">
        <v>1532</v>
      </c>
      <c r="AS1246">
        <v>0</v>
      </c>
      <c r="AT1246" t="s">
        <v>4353</v>
      </c>
      <c r="AU1246" t="s">
        <v>274</v>
      </c>
      <c r="AV1246" t="s">
        <v>4353</v>
      </c>
      <c r="AW1246" t="s">
        <v>4353</v>
      </c>
      <c r="AX1246" t="s">
        <v>6157</v>
      </c>
      <c r="AY1246">
        <v>-53775</v>
      </c>
      <c r="AZ1246">
        <v>-53775</v>
      </c>
      <c r="BA1246" t="s">
        <v>7018</v>
      </c>
      <c r="BB1246" t="s">
        <v>4785</v>
      </c>
      <c r="BC1246" t="s">
        <v>6157</v>
      </c>
      <c r="BH1246" t="s">
        <v>4144</v>
      </c>
      <c r="BI1246" t="s">
        <v>7195</v>
      </c>
      <c r="BJ1246" t="s">
        <v>4164</v>
      </c>
      <c r="BK1246" t="s">
        <v>4165</v>
      </c>
      <c r="BL1246">
        <v>2016</v>
      </c>
      <c r="BM1246"/>
      <c r="BN1246"/>
      <c r="BO1246"/>
      <c r="BP1246"/>
      <c r="BW1246">
        <v>-18.5</v>
      </c>
      <c r="BY1246"/>
      <c r="CF1246">
        <v>1</v>
      </c>
      <c r="CI1246">
        <v>-5.8</v>
      </c>
      <c r="CK1246">
        <v>8</v>
      </c>
    </row>
    <row r="1247" spans="1:89" ht="16" customHeight="1">
      <c r="A1247">
        <v>1246</v>
      </c>
      <c r="B1247" t="s">
        <v>7107</v>
      </c>
      <c r="C1247" s="2">
        <v>44970</v>
      </c>
      <c r="E1247" t="s">
        <v>2105</v>
      </c>
      <c r="F1247" t="s">
        <v>2105</v>
      </c>
      <c r="G1247" t="s">
        <v>3941</v>
      </c>
      <c r="H1247" t="s">
        <v>6157</v>
      </c>
      <c r="I1247" t="s">
        <v>4625</v>
      </c>
      <c r="J1247" t="s">
        <v>4626</v>
      </c>
      <c r="K1247" t="s">
        <v>4353</v>
      </c>
      <c r="L1247" t="s">
        <v>6157</v>
      </c>
      <c r="M1247" t="s">
        <v>7103</v>
      </c>
      <c r="N1247" t="s">
        <v>1532</v>
      </c>
      <c r="O1247" t="s">
        <v>6987</v>
      </c>
      <c r="P1247" t="s">
        <v>3968</v>
      </c>
      <c r="Q1247" t="s">
        <v>4403</v>
      </c>
      <c r="R1247" t="s">
        <v>6157</v>
      </c>
      <c r="S1247" t="s">
        <v>4353</v>
      </c>
      <c r="T1247" t="s">
        <v>4353</v>
      </c>
      <c r="U1247" t="s">
        <v>6157</v>
      </c>
      <c r="X1247" t="s">
        <v>6157</v>
      </c>
      <c r="Y1247" t="s">
        <v>6157</v>
      </c>
      <c r="Z1247" t="s">
        <v>6157</v>
      </c>
      <c r="AA1247" t="s">
        <v>4021</v>
      </c>
      <c r="AB1247" t="s">
        <v>6157</v>
      </c>
      <c r="AC1247" t="s">
        <v>6157</v>
      </c>
      <c r="AD1247" t="s">
        <v>6157</v>
      </c>
      <c r="AE1247" t="s">
        <v>6157</v>
      </c>
      <c r="AF1247" t="s">
        <v>6157</v>
      </c>
      <c r="AG1247" t="s">
        <v>6157</v>
      </c>
      <c r="AH1247" t="s">
        <v>6157</v>
      </c>
      <c r="AI1247" t="s">
        <v>6157</v>
      </c>
      <c r="AJ1247" t="s">
        <v>4588</v>
      </c>
      <c r="AK1247" t="s">
        <v>4858</v>
      </c>
      <c r="AL1247" t="s">
        <v>268</v>
      </c>
      <c r="AM1247" t="s">
        <v>264</v>
      </c>
      <c r="AN1247" t="s">
        <v>4353</v>
      </c>
      <c r="AO1247" s="29">
        <v>-5</v>
      </c>
      <c r="AP1247">
        <v>-28.522829999999999</v>
      </c>
      <c r="AQ1247">
        <v>137.92633000000001</v>
      </c>
      <c r="AR1247" t="s">
        <v>1532</v>
      </c>
      <c r="AS1247">
        <v>0</v>
      </c>
      <c r="AT1247" t="s">
        <v>4353</v>
      </c>
      <c r="AU1247" t="s">
        <v>274</v>
      </c>
      <c r="AV1247" t="s">
        <v>4353</v>
      </c>
      <c r="AW1247" t="s">
        <v>4353</v>
      </c>
      <c r="AX1247" t="s">
        <v>6157</v>
      </c>
      <c r="AY1247">
        <v>-53917</v>
      </c>
      <c r="AZ1247">
        <v>-53917</v>
      </c>
      <c r="BA1247" t="s">
        <v>7018</v>
      </c>
      <c r="BB1247" t="s">
        <v>4785</v>
      </c>
      <c r="BC1247" t="s">
        <v>6157</v>
      </c>
      <c r="BH1247" t="s">
        <v>4144</v>
      </c>
      <c r="BI1247" t="s">
        <v>7195</v>
      </c>
      <c r="BJ1247" t="s">
        <v>4164</v>
      </c>
      <c r="BK1247" t="s">
        <v>4165</v>
      </c>
      <c r="BL1247">
        <v>2016</v>
      </c>
      <c r="BM1247"/>
      <c r="BN1247"/>
      <c r="BO1247"/>
      <c r="BP1247"/>
      <c r="BW1247">
        <v>-15.9</v>
      </c>
      <c r="BY1247"/>
      <c r="CF1247">
        <v>1</v>
      </c>
      <c r="CI1247">
        <v>-3.8</v>
      </c>
      <c r="CK1247">
        <v>11.4</v>
      </c>
    </row>
    <row r="1248" spans="1:89" ht="16" customHeight="1">
      <c r="A1248">
        <v>1247</v>
      </c>
      <c r="B1248" t="s">
        <v>7107</v>
      </c>
      <c r="C1248" s="2">
        <v>44970</v>
      </c>
      <c r="E1248" t="s">
        <v>2199</v>
      </c>
      <c r="F1248" t="s">
        <v>2199</v>
      </c>
      <c r="G1248" t="s">
        <v>3941</v>
      </c>
      <c r="H1248" t="s">
        <v>6157</v>
      </c>
      <c r="I1248" t="s">
        <v>4625</v>
      </c>
      <c r="J1248" t="s">
        <v>4626</v>
      </c>
      <c r="K1248" t="s">
        <v>4353</v>
      </c>
      <c r="L1248" t="s">
        <v>6157</v>
      </c>
      <c r="M1248" t="s">
        <v>7103</v>
      </c>
      <c r="N1248" t="s">
        <v>1532</v>
      </c>
      <c r="O1248" t="s">
        <v>6987</v>
      </c>
      <c r="P1248" t="s">
        <v>3968</v>
      </c>
      <c r="Q1248" t="s">
        <v>4403</v>
      </c>
      <c r="R1248" t="s">
        <v>6157</v>
      </c>
      <c r="S1248" t="s">
        <v>4353</v>
      </c>
      <c r="T1248" t="s">
        <v>4353</v>
      </c>
      <c r="U1248" t="s">
        <v>6157</v>
      </c>
      <c r="X1248" t="s">
        <v>6157</v>
      </c>
      <c r="Y1248" t="s">
        <v>6157</v>
      </c>
      <c r="Z1248" t="s">
        <v>6157</v>
      </c>
      <c r="AA1248" t="s">
        <v>4021</v>
      </c>
      <c r="AB1248" t="s">
        <v>6157</v>
      </c>
      <c r="AC1248" t="s">
        <v>6157</v>
      </c>
      <c r="AD1248" t="s">
        <v>6157</v>
      </c>
      <c r="AE1248" t="s">
        <v>6157</v>
      </c>
      <c r="AF1248" t="s">
        <v>6157</v>
      </c>
      <c r="AG1248" t="s">
        <v>6157</v>
      </c>
      <c r="AH1248" t="s">
        <v>6157</v>
      </c>
      <c r="AI1248" t="s">
        <v>6157</v>
      </c>
      <c r="AJ1248" t="s">
        <v>4588</v>
      </c>
      <c r="AK1248" t="s">
        <v>4858</v>
      </c>
      <c r="AL1248" t="s">
        <v>268</v>
      </c>
      <c r="AM1248" t="s">
        <v>264</v>
      </c>
      <c r="AN1248" t="s">
        <v>4353</v>
      </c>
      <c r="AO1248" s="29">
        <v>6.2586998999999999</v>
      </c>
      <c r="AP1248">
        <v>-28.143329999999999</v>
      </c>
      <c r="AQ1248">
        <v>137.55833000000001</v>
      </c>
      <c r="AR1248" t="s">
        <v>1532</v>
      </c>
      <c r="AS1248">
        <v>0</v>
      </c>
      <c r="AT1248" t="s">
        <v>4353</v>
      </c>
      <c r="AU1248" t="s">
        <v>274</v>
      </c>
      <c r="AV1248" t="s">
        <v>4353</v>
      </c>
      <c r="AW1248" t="s">
        <v>4353</v>
      </c>
      <c r="AX1248" t="s">
        <v>6157</v>
      </c>
      <c r="AY1248">
        <v>-53959</v>
      </c>
      <c r="AZ1248">
        <v>-53959</v>
      </c>
      <c r="BA1248" t="s">
        <v>7018</v>
      </c>
      <c r="BB1248" t="s">
        <v>4785</v>
      </c>
      <c r="BC1248" t="s">
        <v>6157</v>
      </c>
      <c r="BH1248" t="s">
        <v>4144</v>
      </c>
      <c r="BI1248" t="s">
        <v>7195</v>
      </c>
      <c r="BJ1248" t="s">
        <v>4164</v>
      </c>
      <c r="BK1248" t="s">
        <v>4165</v>
      </c>
      <c r="BL1248">
        <v>2016</v>
      </c>
      <c r="BM1248"/>
      <c r="BN1248"/>
      <c r="BO1248"/>
      <c r="BP1248"/>
      <c r="BW1248">
        <v>-14.7</v>
      </c>
      <c r="BY1248"/>
      <c r="CF1248">
        <v>1</v>
      </c>
      <c r="CI1248">
        <v>-4</v>
      </c>
      <c r="CK1248">
        <v>5.8</v>
      </c>
    </row>
    <row r="1249" spans="1:89" ht="16" customHeight="1">
      <c r="A1249">
        <v>1248</v>
      </c>
      <c r="B1249" t="s">
        <v>7107</v>
      </c>
      <c r="C1249" s="2">
        <v>44970</v>
      </c>
      <c r="E1249" t="s">
        <v>2200</v>
      </c>
      <c r="F1249" t="s">
        <v>2200</v>
      </c>
      <c r="G1249" t="s">
        <v>3941</v>
      </c>
      <c r="H1249" t="s">
        <v>6157</v>
      </c>
      <c r="I1249" t="s">
        <v>4625</v>
      </c>
      <c r="J1249" t="s">
        <v>4626</v>
      </c>
      <c r="K1249" t="s">
        <v>4353</v>
      </c>
      <c r="L1249" t="s">
        <v>6157</v>
      </c>
      <c r="M1249" t="s">
        <v>7103</v>
      </c>
      <c r="N1249" t="s">
        <v>1532</v>
      </c>
      <c r="O1249" t="s">
        <v>6987</v>
      </c>
      <c r="P1249" t="s">
        <v>3968</v>
      </c>
      <c r="Q1249" t="s">
        <v>4403</v>
      </c>
      <c r="R1249" t="s">
        <v>6157</v>
      </c>
      <c r="S1249" t="s">
        <v>4353</v>
      </c>
      <c r="T1249" t="s">
        <v>4353</v>
      </c>
      <c r="U1249" t="s">
        <v>6157</v>
      </c>
      <c r="X1249" t="s">
        <v>6157</v>
      </c>
      <c r="Y1249" t="s">
        <v>6157</v>
      </c>
      <c r="Z1249" t="s">
        <v>6157</v>
      </c>
      <c r="AA1249" t="s">
        <v>4021</v>
      </c>
      <c r="AB1249" t="s">
        <v>6157</v>
      </c>
      <c r="AC1249" t="s">
        <v>6157</v>
      </c>
      <c r="AD1249" t="s">
        <v>6157</v>
      </c>
      <c r="AE1249" t="s">
        <v>6157</v>
      </c>
      <c r="AF1249" t="s">
        <v>6157</v>
      </c>
      <c r="AG1249" t="s">
        <v>6157</v>
      </c>
      <c r="AH1249" t="s">
        <v>6157</v>
      </c>
      <c r="AI1249" t="s">
        <v>6157</v>
      </c>
      <c r="AJ1249" t="s">
        <v>4588</v>
      </c>
      <c r="AK1249" t="s">
        <v>4858</v>
      </c>
      <c r="AL1249" t="s">
        <v>268</v>
      </c>
      <c r="AM1249" t="s">
        <v>264</v>
      </c>
      <c r="AN1249" t="s">
        <v>4353</v>
      </c>
      <c r="AO1249" s="29">
        <v>-0.22368399999999999</v>
      </c>
      <c r="AP1249">
        <v>-28.141670000000001</v>
      </c>
      <c r="AQ1249">
        <v>137.60499999999999</v>
      </c>
      <c r="AR1249" t="s">
        <v>1532</v>
      </c>
      <c r="AS1249">
        <v>0</v>
      </c>
      <c r="AT1249" t="s">
        <v>4353</v>
      </c>
      <c r="AU1249" t="s">
        <v>274</v>
      </c>
      <c r="AV1249" t="s">
        <v>4353</v>
      </c>
      <c r="AW1249" t="s">
        <v>4353</v>
      </c>
      <c r="AX1249" t="s">
        <v>6157</v>
      </c>
      <c r="AY1249">
        <v>-54107</v>
      </c>
      <c r="AZ1249">
        <v>-54107</v>
      </c>
      <c r="BA1249" t="s">
        <v>7018</v>
      </c>
      <c r="BB1249" t="s">
        <v>4785</v>
      </c>
      <c r="BC1249" t="s">
        <v>6157</v>
      </c>
      <c r="BH1249" t="s">
        <v>4144</v>
      </c>
      <c r="BI1249" t="s">
        <v>7195</v>
      </c>
      <c r="BJ1249" t="s">
        <v>4164</v>
      </c>
      <c r="BK1249" t="s">
        <v>4165</v>
      </c>
      <c r="BL1249">
        <v>2016</v>
      </c>
      <c r="BM1249"/>
      <c r="BN1249"/>
      <c r="BO1249"/>
      <c r="BP1249"/>
      <c r="BW1249">
        <v>-16.100000000000001</v>
      </c>
      <c r="BY1249"/>
      <c r="CF1249">
        <v>1</v>
      </c>
      <c r="CI1249">
        <v>-6.8</v>
      </c>
      <c r="CK1249">
        <v>5.0999999999999996</v>
      </c>
    </row>
    <row r="1250" spans="1:89" ht="16" customHeight="1">
      <c r="A1250">
        <v>1249</v>
      </c>
      <c r="B1250" t="s">
        <v>7107</v>
      </c>
      <c r="C1250" s="2">
        <v>44970</v>
      </c>
      <c r="E1250" t="s">
        <v>1982</v>
      </c>
      <c r="F1250" t="s">
        <v>1982</v>
      </c>
      <c r="G1250" t="s">
        <v>3941</v>
      </c>
      <c r="H1250" t="s">
        <v>6157</v>
      </c>
      <c r="I1250" t="s">
        <v>4625</v>
      </c>
      <c r="J1250" t="s">
        <v>4626</v>
      </c>
      <c r="K1250" t="s">
        <v>4353</v>
      </c>
      <c r="L1250" t="s">
        <v>6157</v>
      </c>
      <c r="M1250" t="s">
        <v>7103</v>
      </c>
      <c r="N1250" t="s">
        <v>1532</v>
      </c>
      <c r="O1250" t="s">
        <v>6987</v>
      </c>
      <c r="P1250" t="s">
        <v>3968</v>
      </c>
      <c r="Q1250" t="s">
        <v>4403</v>
      </c>
      <c r="R1250" t="s">
        <v>6157</v>
      </c>
      <c r="S1250" t="s">
        <v>4353</v>
      </c>
      <c r="T1250" t="s">
        <v>4353</v>
      </c>
      <c r="U1250" t="s">
        <v>6157</v>
      </c>
      <c r="X1250" t="s">
        <v>6157</v>
      </c>
      <c r="Y1250" t="s">
        <v>6157</v>
      </c>
      <c r="Z1250" t="s">
        <v>6157</v>
      </c>
      <c r="AA1250" t="s">
        <v>4021</v>
      </c>
      <c r="AB1250" t="s">
        <v>6157</v>
      </c>
      <c r="AC1250" t="s">
        <v>6157</v>
      </c>
      <c r="AD1250" t="s">
        <v>6157</v>
      </c>
      <c r="AE1250" t="s">
        <v>6157</v>
      </c>
      <c r="AF1250" t="s">
        <v>6157</v>
      </c>
      <c r="AG1250" t="s">
        <v>6157</v>
      </c>
      <c r="AH1250" t="s">
        <v>6157</v>
      </c>
      <c r="AI1250" t="s">
        <v>6157</v>
      </c>
      <c r="AJ1250" t="s">
        <v>4588</v>
      </c>
      <c r="AK1250" t="s">
        <v>4858</v>
      </c>
      <c r="AL1250" t="s">
        <v>268</v>
      </c>
      <c r="AM1250" t="s">
        <v>264</v>
      </c>
      <c r="AN1250" t="s">
        <v>4353</v>
      </c>
      <c r="AO1250" s="29">
        <v>7</v>
      </c>
      <c r="AP1250">
        <v>-28.114999999999998</v>
      </c>
      <c r="AQ1250">
        <v>137.61167</v>
      </c>
      <c r="AR1250" t="s">
        <v>1532</v>
      </c>
      <c r="AS1250">
        <v>0</v>
      </c>
      <c r="AT1250" t="s">
        <v>4353</v>
      </c>
      <c r="AU1250" t="s">
        <v>274</v>
      </c>
      <c r="AV1250" t="s">
        <v>4353</v>
      </c>
      <c r="AW1250" t="s">
        <v>4353</v>
      </c>
      <c r="AX1250" t="s">
        <v>6157</v>
      </c>
      <c r="AY1250">
        <v>-54216</v>
      </c>
      <c r="AZ1250">
        <v>-54216</v>
      </c>
      <c r="BA1250" t="s">
        <v>7018</v>
      </c>
      <c r="BB1250" t="s">
        <v>4785</v>
      </c>
      <c r="BC1250" t="s">
        <v>6157</v>
      </c>
      <c r="BH1250" t="s">
        <v>4144</v>
      </c>
      <c r="BI1250" t="s">
        <v>7195</v>
      </c>
      <c r="BJ1250" t="s">
        <v>4164</v>
      </c>
      <c r="BK1250" t="s">
        <v>4165</v>
      </c>
      <c r="BL1250">
        <v>2016</v>
      </c>
      <c r="BM1250"/>
      <c r="BN1250"/>
      <c r="BO1250"/>
      <c r="BP1250"/>
      <c r="BW1250">
        <v>-17.399999999999999</v>
      </c>
      <c r="BY1250"/>
      <c r="CF1250">
        <v>1</v>
      </c>
      <c r="CI1250">
        <v>-7.2</v>
      </c>
      <c r="CK1250">
        <v>5.3</v>
      </c>
    </row>
    <row r="1251" spans="1:89" ht="16" customHeight="1">
      <c r="A1251">
        <v>1250</v>
      </c>
      <c r="B1251" t="s">
        <v>7107</v>
      </c>
      <c r="C1251" s="2">
        <v>44970</v>
      </c>
      <c r="E1251" t="s">
        <v>2194</v>
      </c>
      <c r="F1251" t="s">
        <v>2194</v>
      </c>
      <c r="G1251" t="s">
        <v>3941</v>
      </c>
      <c r="H1251" t="s">
        <v>6157</v>
      </c>
      <c r="I1251" t="s">
        <v>4625</v>
      </c>
      <c r="J1251" t="s">
        <v>4626</v>
      </c>
      <c r="K1251" t="s">
        <v>4353</v>
      </c>
      <c r="L1251" t="s">
        <v>6157</v>
      </c>
      <c r="M1251" t="s">
        <v>7103</v>
      </c>
      <c r="N1251" t="s">
        <v>1532</v>
      </c>
      <c r="O1251" t="s">
        <v>6987</v>
      </c>
      <c r="P1251" t="s">
        <v>3968</v>
      </c>
      <c r="Q1251" t="s">
        <v>4403</v>
      </c>
      <c r="R1251" t="s">
        <v>6157</v>
      </c>
      <c r="S1251" t="s">
        <v>4353</v>
      </c>
      <c r="T1251" t="s">
        <v>4353</v>
      </c>
      <c r="U1251" t="s">
        <v>6157</v>
      </c>
      <c r="X1251" t="s">
        <v>6157</v>
      </c>
      <c r="Y1251" t="s">
        <v>6157</v>
      </c>
      <c r="Z1251" t="s">
        <v>6157</v>
      </c>
      <c r="AA1251" t="s">
        <v>4021</v>
      </c>
      <c r="AB1251" t="s">
        <v>6157</v>
      </c>
      <c r="AC1251" t="s">
        <v>6157</v>
      </c>
      <c r="AD1251" t="s">
        <v>6157</v>
      </c>
      <c r="AE1251" t="s">
        <v>6157</v>
      </c>
      <c r="AF1251" t="s">
        <v>6157</v>
      </c>
      <c r="AG1251" t="s">
        <v>6157</v>
      </c>
      <c r="AH1251" t="s">
        <v>6157</v>
      </c>
      <c r="AI1251" t="s">
        <v>6157</v>
      </c>
      <c r="AJ1251" t="s">
        <v>4588</v>
      </c>
      <c r="AK1251" t="s">
        <v>4858</v>
      </c>
      <c r="AL1251" t="s">
        <v>268</v>
      </c>
      <c r="AM1251" t="s">
        <v>264</v>
      </c>
      <c r="AN1251" t="s">
        <v>4353</v>
      </c>
      <c r="AO1251" s="29">
        <v>-9</v>
      </c>
      <c r="AP1251">
        <v>-29.040369999999999</v>
      </c>
      <c r="AQ1251">
        <v>137.62665000000001</v>
      </c>
      <c r="AR1251" t="s">
        <v>1532</v>
      </c>
      <c r="AS1251">
        <v>0</v>
      </c>
      <c r="AT1251" t="s">
        <v>4353</v>
      </c>
      <c r="AU1251" t="s">
        <v>274</v>
      </c>
      <c r="AV1251" t="s">
        <v>4353</v>
      </c>
      <c r="AW1251" t="s">
        <v>4353</v>
      </c>
      <c r="AX1251" t="s">
        <v>6157</v>
      </c>
      <c r="AY1251">
        <v>-54260</v>
      </c>
      <c r="AZ1251">
        <v>-54260</v>
      </c>
      <c r="BA1251" t="s">
        <v>7018</v>
      </c>
      <c r="BB1251" t="s">
        <v>4785</v>
      </c>
      <c r="BC1251" t="s">
        <v>6157</v>
      </c>
      <c r="BH1251" t="s">
        <v>4144</v>
      </c>
      <c r="BI1251" t="s">
        <v>7195</v>
      </c>
      <c r="BJ1251" t="s">
        <v>4164</v>
      </c>
      <c r="BK1251" t="s">
        <v>4165</v>
      </c>
      <c r="BL1251">
        <v>2016</v>
      </c>
      <c r="BM1251"/>
      <c r="BN1251"/>
      <c r="BO1251"/>
      <c r="BP1251"/>
      <c r="BW1251">
        <v>-20.3</v>
      </c>
      <c r="BY1251"/>
      <c r="CF1251">
        <v>1</v>
      </c>
      <c r="CI1251">
        <v>-5.6</v>
      </c>
      <c r="CK1251">
        <v>4</v>
      </c>
    </row>
    <row r="1252" spans="1:89" ht="16" customHeight="1">
      <c r="A1252">
        <v>1251</v>
      </c>
      <c r="B1252" t="s">
        <v>7107</v>
      </c>
      <c r="C1252" s="2">
        <v>44970</v>
      </c>
      <c r="E1252" t="s">
        <v>2201</v>
      </c>
      <c r="F1252" t="s">
        <v>2201</v>
      </c>
      <c r="G1252" t="s">
        <v>3941</v>
      </c>
      <c r="H1252" t="s">
        <v>6157</v>
      </c>
      <c r="I1252" t="s">
        <v>4625</v>
      </c>
      <c r="J1252" t="s">
        <v>4626</v>
      </c>
      <c r="K1252" t="s">
        <v>4353</v>
      </c>
      <c r="L1252" t="s">
        <v>6157</v>
      </c>
      <c r="M1252" t="s">
        <v>7103</v>
      </c>
      <c r="N1252" t="s">
        <v>1532</v>
      </c>
      <c r="O1252" t="s">
        <v>6987</v>
      </c>
      <c r="P1252" t="s">
        <v>3968</v>
      </c>
      <c r="Q1252" t="s">
        <v>4403</v>
      </c>
      <c r="R1252" t="s">
        <v>6157</v>
      </c>
      <c r="S1252" t="s">
        <v>4353</v>
      </c>
      <c r="T1252" t="s">
        <v>4353</v>
      </c>
      <c r="U1252" t="s">
        <v>6157</v>
      </c>
      <c r="X1252" t="s">
        <v>6157</v>
      </c>
      <c r="Y1252" t="s">
        <v>6157</v>
      </c>
      <c r="Z1252" t="s">
        <v>6157</v>
      </c>
      <c r="AA1252" t="s">
        <v>4021</v>
      </c>
      <c r="AB1252" t="s">
        <v>6157</v>
      </c>
      <c r="AC1252" t="s">
        <v>6157</v>
      </c>
      <c r="AD1252" t="s">
        <v>6157</v>
      </c>
      <c r="AE1252" t="s">
        <v>6157</v>
      </c>
      <c r="AF1252" t="s">
        <v>6157</v>
      </c>
      <c r="AG1252" t="s">
        <v>6157</v>
      </c>
      <c r="AH1252" t="s">
        <v>6157</v>
      </c>
      <c r="AI1252" t="s">
        <v>6157</v>
      </c>
      <c r="AJ1252" t="s">
        <v>4588</v>
      </c>
      <c r="AK1252" t="s">
        <v>4858</v>
      </c>
      <c r="AL1252" t="s">
        <v>268</v>
      </c>
      <c r="AM1252" t="s">
        <v>264</v>
      </c>
      <c r="AN1252" t="s">
        <v>4353</v>
      </c>
      <c r="AO1252" s="29">
        <v>-1</v>
      </c>
      <c r="AP1252">
        <v>-28.143329999999999</v>
      </c>
      <c r="AQ1252">
        <v>137.58500000000001</v>
      </c>
      <c r="AR1252" t="s">
        <v>1532</v>
      </c>
      <c r="AS1252">
        <v>0</v>
      </c>
      <c r="AT1252" t="s">
        <v>4353</v>
      </c>
      <c r="AU1252" t="s">
        <v>274</v>
      </c>
      <c r="AV1252" t="s">
        <v>4353</v>
      </c>
      <c r="AW1252" t="s">
        <v>4353</v>
      </c>
      <c r="AX1252" t="s">
        <v>6157</v>
      </c>
      <c r="AY1252">
        <v>-54275</v>
      </c>
      <c r="AZ1252">
        <v>-54275</v>
      </c>
      <c r="BA1252" t="s">
        <v>7018</v>
      </c>
      <c r="BB1252" t="s">
        <v>4785</v>
      </c>
      <c r="BC1252" t="s">
        <v>6157</v>
      </c>
      <c r="BH1252" t="s">
        <v>4144</v>
      </c>
      <c r="BI1252" t="s">
        <v>7195</v>
      </c>
      <c r="BJ1252" t="s">
        <v>4164</v>
      </c>
      <c r="BK1252" t="s">
        <v>4165</v>
      </c>
      <c r="BL1252">
        <v>2016</v>
      </c>
      <c r="BM1252"/>
      <c r="BN1252"/>
      <c r="BO1252"/>
      <c r="BP1252"/>
      <c r="BW1252">
        <v>-15</v>
      </c>
      <c r="BY1252"/>
      <c r="CF1252">
        <v>1</v>
      </c>
      <c r="CI1252">
        <v>-3.5</v>
      </c>
      <c r="CK1252">
        <v>3.2</v>
      </c>
    </row>
    <row r="1253" spans="1:89" ht="16" customHeight="1">
      <c r="A1253">
        <v>1252</v>
      </c>
      <c r="B1253" t="s">
        <v>7107</v>
      </c>
      <c r="C1253" s="2">
        <v>44970</v>
      </c>
      <c r="E1253" t="s">
        <v>2202</v>
      </c>
      <c r="F1253" t="s">
        <v>2202</v>
      </c>
      <c r="G1253" t="s">
        <v>3941</v>
      </c>
      <c r="H1253" t="s">
        <v>6157</v>
      </c>
      <c r="I1253" t="s">
        <v>4625</v>
      </c>
      <c r="J1253" t="s">
        <v>4626</v>
      </c>
      <c r="K1253" t="s">
        <v>4353</v>
      </c>
      <c r="L1253" t="s">
        <v>6157</v>
      </c>
      <c r="M1253" t="s">
        <v>7103</v>
      </c>
      <c r="N1253" t="s">
        <v>1532</v>
      </c>
      <c r="O1253" t="s">
        <v>6987</v>
      </c>
      <c r="P1253" t="s">
        <v>3968</v>
      </c>
      <c r="Q1253" t="s">
        <v>4403</v>
      </c>
      <c r="R1253" t="s">
        <v>6157</v>
      </c>
      <c r="S1253" t="s">
        <v>4353</v>
      </c>
      <c r="T1253" t="s">
        <v>4353</v>
      </c>
      <c r="U1253" t="s">
        <v>6157</v>
      </c>
      <c r="X1253" t="s">
        <v>6157</v>
      </c>
      <c r="Y1253" t="s">
        <v>6157</v>
      </c>
      <c r="Z1253" t="s">
        <v>6157</v>
      </c>
      <c r="AA1253" t="s">
        <v>4021</v>
      </c>
      <c r="AB1253" t="s">
        <v>6157</v>
      </c>
      <c r="AC1253" t="s">
        <v>6157</v>
      </c>
      <c r="AD1253" t="s">
        <v>6157</v>
      </c>
      <c r="AE1253" t="s">
        <v>6157</v>
      </c>
      <c r="AF1253" t="s">
        <v>6157</v>
      </c>
      <c r="AG1253" t="s">
        <v>6157</v>
      </c>
      <c r="AH1253" t="s">
        <v>6157</v>
      </c>
      <c r="AI1253" t="s">
        <v>6157</v>
      </c>
      <c r="AJ1253" t="s">
        <v>4588</v>
      </c>
      <c r="AK1253" t="s">
        <v>4858</v>
      </c>
      <c r="AL1253" t="s">
        <v>268</v>
      </c>
      <c r="AM1253" t="s">
        <v>264</v>
      </c>
      <c r="AN1253" t="s">
        <v>4353</v>
      </c>
      <c r="AO1253" s="29">
        <v>-1</v>
      </c>
      <c r="AP1253">
        <v>-28.143329999999999</v>
      </c>
      <c r="AQ1253">
        <v>137.58500000000001</v>
      </c>
      <c r="AR1253" t="s">
        <v>1532</v>
      </c>
      <c r="AS1253">
        <v>0</v>
      </c>
      <c r="AT1253" t="s">
        <v>4353</v>
      </c>
      <c r="AU1253" t="s">
        <v>274</v>
      </c>
      <c r="AV1253" t="s">
        <v>4353</v>
      </c>
      <c r="AW1253" t="s">
        <v>4353</v>
      </c>
      <c r="AX1253" t="s">
        <v>6157</v>
      </c>
      <c r="AY1253">
        <v>-54390</v>
      </c>
      <c r="AZ1253">
        <v>-54390</v>
      </c>
      <c r="BA1253" t="s">
        <v>7018</v>
      </c>
      <c r="BB1253" t="s">
        <v>4785</v>
      </c>
      <c r="BC1253" t="s">
        <v>6157</v>
      </c>
      <c r="BH1253" t="s">
        <v>4144</v>
      </c>
      <c r="BI1253" t="s">
        <v>7195</v>
      </c>
      <c r="BJ1253" t="s">
        <v>4164</v>
      </c>
      <c r="BK1253" t="s">
        <v>4165</v>
      </c>
      <c r="BL1253">
        <v>2016</v>
      </c>
      <c r="BM1253"/>
      <c r="BN1253"/>
      <c r="BO1253"/>
      <c r="BP1253"/>
      <c r="BW1253"/>
      <c r="BY1253"/>
      <c r="CF1253">
        <v>1</v>
      </c>
      <c r="CI1253">
        <v>-0.7</v>
      </c>
      <c r="CK1253">
        <v>4.4000000000000004</v>
      </c>
    </row>
    <row r="1254" spans="1:89" ht="16" customHeight="1">
      <c r="A1254">
        <v>1253</v>
      </c>
      <c r="B1254" t="s">
        <v>7107</v>
      </c>
      <c r="C1254" s="2">
        <v>44970</v>
      </c>
      <c r="E1254" t="s">
        <v>2203</v>
      </c>
      <c r="F1254" t="s">
        <v>2203</v>
      </c>
      <c r="G1254" t="s">
        <v>3941</v>
      </c>
      <c r="H1254" t="s">
        <v>6157</v>
      </c>
      <c r="I1254" t="s">
        <v>4625</v>
      </c>
      <c r="J1254" t="s">
        <v>4626</v>
      </c>
      <c r="K1254" t="s">
        <v>4353</v>
      </c>
      <c r="L1254" t="s">
        <v>6157</v>
      </c>
      <c r="M1254" t="s">
        <v>7103</v>
      </c>
      <c r="N1254" t="s">
        <v>1532</v>
      </c>
      <c r="O1254" t="s">
        <v>6987</v>
      </c>
      <c r="P1254" t="s">
        <v>3968</v>
      </c>
      <c r="Q1254" t="s">
        <v>4403</v>
      </c>
      <c r="R1254" t="s">
        <v>6157</v>
      </c>
      <c r="S1254" t="s">
        <v>4353</v>
      </c>
      <c r="T1254" t="s">
        <v>4353</v>
      </c>
      <c r="U1254" t="s">
        <v>6157</v>
      </c>
      <c r="X1254" t="s">
        <v>6157</v>
      </c>
      <c r="Y1254" t="s">
        <v>6157</v>
      </c>
      <c r="Z1254" t="s">
        <v>6157</v>
      </c>
      <c r="AA1254" t="s">
        <v>4021</v>
      </c>
      <c r="AB1254" t="s">
        <v>6157</v>
      </c>
      <c r="AC1254" t="s">
        <v>6157</v>
      </c>
      <c r="AD1254" t="s">
        <v>6157</v>
      </c>
      <c r="AE1254" t="s">
        <v>6157</v>
      </c>
      <c r="AF1254" t="s">
        <v>6157</v>
      </c>
      <c r="AG1254" t="s">
        <v>6157</v>
      </c>
      <c r="AH1254" t="s">
        <v>6157</v>
      </c>
      <c r="AI1254" t="s">
        <v>6157</v>
      </c>
      <c r="AJ1254" t="s">
        <v>4588</v>
      </c>
      <c r="AK1254" t="s">
        <v>4858</v>
      </c>
      <c r="AL1254" t="s">
        <v>268</v>
      </c>
      <c r="AM1254" t="s">
        <v>264</v>
      </c>
      <c r="AN1254" t="s">
        <v>4353</v>
      </c>
      <c r="AO1254" s="29">
        <v>-1</v>
      </c>
      <c r="AP1254">
        <v>-28.143329999999999</v>
      </c>
      <c r="AQ1254">
        <v>137.58500000000001</v>
      </c>
      <c r="AR1254" t="s">
        <v>1532</v>
      </c>
      <c r="AS1254">
        <v>0</v>
      </c>
      <c r="AT1254" t="s">
        <v>4353</v>
      </c>
      <c r="AU1254" t="s">
        <v>274</v>
      </c>
      <c r="AV1254" t="s">
        <v>4353</v>
      </c>
      <c r="AW1254" t="s">
        <v>4353</v>
      </c>
      <c r="AX1254" t="s">
        <v>6157</v>
      </c>
      <c r="AY1254">
        <v>-54659</v>
      </c>
      <c r="AZ1254">
        <v>-54659</v>
      </c>
      <c r="BA1254" t="s">
        <v>7018</v>
      </c>
      <c r="BB1254" t="s">
        <v>4785</v>
      </c>
      <c r="BC1254" t="s">
        <v>6157</v>
      </c>
      <c r="BH1254" t="s">
        <v>4144</v>
      </c>
      <c r="BI1254" t="s">
        <v>7195</v>
      </c>
      <c r="BJ1254" t="s">
        <v>4164</v>
      </c>
      <c r="BK1254" t="s">
        <v>4165</v>
      </c>
      <c r="BL1254">
        <v>2016</v>
      </c>
      <c r="BM1254"/>
      <c r="BN1254"/>
      <c r="BO1254"/>
      <c r="BP1254"/>
      <c r="BW1254">
        <v>-17.3</v>
      </c>
      <c r="BY1254"/>
      <c r="CF1254">
        <v>1</v>
      </c>
      <c r="CI1254">
        <v>-7.7</v>
      </c>
      <c r="CK1254">
        <v>8.4</v>
      </c>
    </row>
    <row r="1255" spans="1:89" ht="16" customHeight="1">
      <c r="A1255">
        <v>1254</v>
      </c>
      <c r="B1255" t="s">
        <v>7107</v>
      </c>
      <c r="C1255" s="2">
        <v>44970</v>
      </c>
      <c r="E1255" t="s">
        <v>2186</v>
      </c>
      <c r="F1255" t="s">
        <v>2186</v>
      </c>
      <c r="G1255" t="s">
        <v>3941</v>
      </c>
      <c r="H1255" t="s">
        <v>6157</v>
      </c>
      <c r="I1255" t="s">
        <v>4625</v>
      </c>
      <c r="J1255" t="s">
        <v>4626</v>
      </c>
      <c r="K1255" t="s">
        <v>4353</v>
      </c>
      <c r="L1255" t="s">
        <v>6157</v>
      </c>
      <c r="M1255" t="s">
        <v>7103</v>
      </c>
      <c r="N1255" t="s">
        <v>1532</v>
      </c>
      <c r="O1255" t="s">
        <v>6987</v>
      </c>
      <c r="P1255" t="s">
        <v>3968</v>
      </c>
      <c r="Q1255" t="s">
        <v>4403</v>
      </c>
      <c r="R1255" t="s">
        <v>6157</v>
      </c>
      <c r="S1255" t="s">
        <v>4353</v>
      </c>
      <c r="T1255" t="s">
        <v>4353</v>
      </c>
      <c r="U1255" t="s">
        <v>6157</v>
      </c>
      <c r="X1255" t="s">
        <v>6157</v>
      </c>
      <c r="Y1255" t="s">
        <v>6157</v>
      </c>
      <c r="Z1255" t="s">
        <v>6157</v>
      </c>
      <c r="AA1255" t="s">
        <v>4021</v>
      </c>
      <c r="AB1255" t="s">
        <v>6157</v>
      </c>
      <c r="AC1255" t="s">
        <v>6157</v>
      </c>
      <c r="AD1255" t="s">
        <v>6157</v>
      </c>
      <c r="AE1255" t="s">
        <v>6157</v>
      </c>
      <c r="AF1255" t="s">
        <v>6157</v>
      </c>
      <c r="AG1255" t="s">
        <v>6157</v>
      </c>
      <c r="AH1255" t="s">
        <v>6157</v>
      </c>
      <c r="AI1255" t="s">
        <v>6157</v>
      </c>
      <c r="AJ1255" t="s">
        <v>4588</v>
      </c>
      <c r="AK1255" t="s">
        <v>4858</v>
      </c>
      <c r="AL1255" t="s">
        <v>268</v>
      </c>
      <c r="AM1255" t="s">
        <v>264</v>
      </c>
      <c r="AN1255" t="s">
        <v>4353</v>
      </c>
      <c r="AO1255" s="29">
        <v>2</v>
      </c>
      <c r="AP1255">
        <v>-29.0398</v>
      </c>
      <c r="AQ1255">
        <v>137.84710000000001</v>
      </c>
      <c r="AR1255" t="s">
        <v>1532</v>
      </c>
      <c r="AS1255">
        <v>0</v>
      </c>
      <c r="AT1255" t="s">
        <v>4353</v>
      </c>
      <c r="AU1255" t="s">
        <v>274</v>
      </c>
      <c r="AV1255" t="s">
        <v>4353</v>
      </c>
      <c r="AW1255" t="s">
        <v>4353</v>
      </c>
      <c r="AX1255" t="s">
        <v>6157</v>
      </c>
      <c r="AY1255">
        <v>-54781</v>
      </c>
      <c r="AZ1255">
        <v>-54781</v>
      </c>
      <c r="BA1255" t="s">
        <v>7018</v>
      </c>
      <c r="BB1255" t="s">
        <v>4785</v>
      </c>
      <c r="BC1255" t="s">
        <v>6157</v>
      </c>
      <c r="BH1255" t="s">
        <v>4144</v>
      </c>
      <c r="BI1255" t="s">
        <v>7195</v>
      </c>
      <c r="BJ1255" t="s">
        <v>4164</v>
      </c>
      <c r="BK1255" t="s">
        <v>4165</v>
      </c>
      <c r="BL1255">
        <v>2016</v>
      </c>
      <c r="BM1255"/>
      <c r="BN1255"/>
      <c r="BO1255"/>
      <c r="BP1255"/>
      <c r="BW1255"/>
      <c r="BY1255"/>
      <c r="CF1255">
        <v>1</v>
      </c>
      <c r="CI1255">
        <v>-4.9000000000000004</v>
      </c>
      <c r="CK1255">
        <v>5.3</v>
      </c>
    </row>
    <row r="1256" spans="1:89" ht="16" customHeight="1">
      <c r="A1256">
        <v>1255</v>
      </c>
      <c r="B1256" t="s">
        <v>7107</v>
      </c>
      <c r="C1256" s="2">
        <v>44970</v>
      </c>
      <c r="E1256" t="s">
        <v>2087</v>
      </c>
      <c r="F1256" t="s">
        <v>2087</v>
      </c>
      <c r="G1256" t="s">
        <v>3941</v>
      </c>
      <c r="H1256" t="s">
        <v>6157</v>
      </c>
      <c r="I1256" t="s">
        <v>4625</v>
      </c>
      <c r="J1256" t="s">
        <v>4626</v>
      </c>
      <c r="K1256" t="s">
        <v>4353</v>
      </c>
      <c r="L1256" t="s">
        <v>6157</v>
      </c>
      <c r="M1256" t="s">
        <v>7103</v>
      </c>
      <c r="N1256" t="s">
        <v>1532</v>
      </c>
      <c r="O1256" t="s">
        <v>6987</v>
      </c>
      <c r="P1256" t="s">
        <v>3968</v>
      </c>
      <c r="Q1256" t="s">
        <v>4403</v>
      </c>
      <c r="R1256" t="s">
        <v>6157</v>
      </c>
      <c r="S1256" t="s">
        <v>4353</v>
      </c>
      <c r="T1256" t="s">
        <v>4353</v>
      </c>
      <c r="U1256" t="s">
        <v>6157</v>
      </c>
      <c r="X1256" t="s">
        <v>6157</v>
      </c>
      <c r="Y1256" t="s">
        <v>6157</v>
      </c>
      <c r="Z1256" t="s">
        <v>6157</v>
      </c>
      <c r="AA1256" t="s">
        <v>4021</v>
      </c>
      <c r="AB1256" t="s">
        <v>6157</v>
      </c>
      <c r="AC1256" t="s">
        <v>6157</v>
      </c>
      <c r="AD1256" t="s">
        <v>6157</v>
      </c>
      <c r="AE1256" t="s">
        <v>6157</v>
      </c>
      <c r="AF1256" t="s">
        <v>6157</v>
      </c>
      <c r="AG1256" t="s">
        <v>6157</v>
      </c>
      <c r="AH1256" t="s">
        <v>6157</v>
      </c>
      <c r="AI1256" t="s">
        <v>6157</v>
      </c>
      <c r="AJ1256" t="s">
        <v>4588</v>
      </c>
      <c r="AK1256" t="s">
        <v>4858</v>
      </c>
      <c r="AL1256" t="s">
        <v>268</v>
      </c>
      <c r="AM1256" t="s">
        <v>264</v>
      </c>
      <c r="AN1256" t="s">
        <v>4353</v>
      </c>
      <c r="AO1256" s="29">
        <v>-5</v>
      </c>
      <c r="AP1256">
        <v>-28.522829999999999</v>
      </c>
      <c r="AQ1256">
        <v>137.92633000000001</v>
      </c>
      <c r="AR1256" t="s">
        <v>1532</v>
      </c>
      <c r="AS1256">
        <v>0</v>
      </c>
      <c r="AT1256" t="s">
        <v>4353</v>
      </c>
      <c r="AU1256" t="s">
        <v>274</v>
      </c>
      <c r="AV1256" t="s">
        <v>4353</v>
      </c>
      <c r="AW1256" t="s">
        <v>4353</v>
      </c>
      <c r="AX1256" t="s">
        <v>6157</v>
      </c>
      <c r="AY1256">
        <v>-54869</v>
      </c>
      <c r="AZ1256">
        <v>-54869</v>
      </c>
      <c r="BA1256" t="s">
        <v>7018</v>
      </c>
      <c r="BB1256" t="s">
        <v>4785</v>
      </c>
      <c r="BC1256" t="s">
        <v>6157</v>
      </c>
      <c r="BH1256" t="s">
        <v>4144</v>
      </c>
      <c r="BI1256" t="s">
        <v>7195</v>
      </c>
      <c r="BJ1256" t="s">
        <v>4164</v>
      </c>
      <c r="BK1256" t="s">
        <v>4165</v>
      </c>
      <c r="BL1256">
        <v>2016</v>
      </c>
      <c r="BM1256"/>
      <c r="BN1256"/>
      <c r="BO1256"/>
      <c r="BP1256"/>
      <c r="BW1256">
        <v>-16.2</v>
      </c>
      <c r="BY1256"/>
      <c r="CF1256">
        <v>1</v>
      </c>
      <c r="CI1256">
        <v>-5.3</v>
      </c>
      <c r="CK1256">
        <v>11.2</v>
      </c>
    </row>
    <row r="1257" spans="1:89" ht="16" customHeight="1">
      <c r="A1257">
        <v>1256</v>
      </c>
      <c r="B1257" t="s">
        <v>7107</v>
      </c>
      <c r="C1257" s="2">
        <v>44970</v>
      </c>
      <c r="E1257" t="s">
        <v>2204</v>
      </c>
      <c r="F1257" t="s">
        <v>2204</v>
      </c>
      <c r="G1257" t="s">
        <v>3941</v>
      </c>
      <c r="H1257" t="s">
        <v>6157</v>
      </c>
      <c r="I1257" t="s">
        <v>4625</v>
      </c>
      <c r="J1257" t="s">
        <v>4626</v>
      </c>
      <c r="K1257" t="s">
        <v>4353</v>
      </c>
      <c r="L1257" t="s">
        <v>6157</v>
      </c>
      <c r="M1257" t="s">
        <v>7103</v>
      </c>
      <c r="N1257" t="s">
        <v>1532</v>
      </c>
      <c r="O1257" t="s">
        <v>6987</v>
      </c>
      <c r="P1257" t="s">
        <v>3968</v>
      </c>
      <c r="Q1257" t="s">
        <v>4403</v>
      </c>
      <c r="R1257" t="s">
        <v>6157</v>
      </c>
      <c r="S1257" t="s">
        <v>4353</v>
      </c>
      <c r="T1257" t="s">
        <v>4353</v>
      </c>
      <c r="U1257" t="s">
        <v>6157</v>
      </c>
      <c r="X1257" t="s">
        <v>6157</v>
      </c>
      <c r="Y1257" t="s">
        <v>6157</v>
      </c>
      <c r="Z1257" t="s">
        <v>6157</v>
      </c>
      <c r="AA1257" t="s">
        <v>4021</v>
      </c>
      <c r="AB1257" t="s">
        <v>6157</v>
      </c>
      <c r="AC1257" t="s">
        <v>6157</v>
      </c>
      <c r="AD1257" t="s">
        <v>6157</v>
      </c>
      <c r="AE1257" t="s">
        <v>6157</v>
      </c>
      <c r="AF1257" t="s">
        <v>6157</v>
      </c>
      <c r="AG1257" t="s">
        <v>6157</v>
      </c>
      <c r="AH1257" t="s">
        <v>6157</v>
      </c>
      <c r="AI1257" t="s">
        <v>6157</v>
      </c>
      <c r="AJ1257" t="s">
        <v>4588</v>
      </c>
      <c r="AK1257" t="s">
        <v>4858</v>
      </c>
      <c r="AL1257" t="s">
        <v>268</v>
      </c>
      <c r="AM1257" t="s">
        <v>264</v>
      </c>
      <c r="AN1257" t="s">
        <v>4353</v>
      </c>
      <c r="AO1257" s="29">
        <v>3.757971</v>
      </c>
      <c r="AP1257">
        <v>-28.14</v>
      </c>
      <c r="AQ1257">
        <v>137.60499999999999</v>
      </c>
      <c r="AR1257" t="s">
        <v>1532</v>
      </c>
      <c r="AS1257">
        <v>0</v>
      </c>
      <c r="AT1257" t="s">
        <v>4353</v>
      </c>
      <c r="AU1257" t="s">
        <v>274</v>
      </c>
      <c r="AV1257" t="s">
        <v>4353</v>
      </c>
      <c r="AW1257" t="s">
        <v>4353</v>
      </c>
      <c r="AX1257" t="s">
        <v>6157</v>
      </c>
      <c r="AY1257">
        <v>-54992</v>
      </c>
      <c r="AZ1257">
        <v>-54992</v>
      </c>
      <c r="BA1257" t="s">
        <v>7018</v>
      </c>
      <c r="BB1257" t="s">
        <v>4785</v>
      </c>
      <c r="BC1257" t="s">
        <v>6157</v>
      </c>
      <c r="BH1257" t="s">
        <v>4144</v>
      </c>
      <c r="BI1257" t="s">
        <v>7195</v>
      </c>
      <c r="BJ1257" t="s">
        <v>4164</v>
      </c>
      <c r="BK1257" t="s">
        <v>4165</v>
      </c>
      <c r="BL1257">
        <v>2016</v>
      </c>
      <c r="BM1257"/>
      <c r="BN1257"/>
      <c r="BO1257"/>
      <c r="BP1257"/>
      <c r="BW1257">
        <v>-16</v>
      </c>
      <c r="BY1257"/>
      <c r="CF1257">
        <v>1</v>
      </c>
      <c r="CI1257">
        <v>-3.6</v>
      </c>
      <c r="CK1257">
        <v>1.8</v>
      </c>
    </row>
    <row r="1258" spans="1:89" ht="16" customHeight="1">
      <c r="A1258">
        <v>1257</v>
      </c>
      <c r="B1258" t="s">
        <v>7107</v>
      </c>
      <c r="C1258" s="2">
        <v>44970</v>
      </c>
      <c r="E1258" t="s">
        <v>2205</v>
      </c>
      <c r="F1258" t="s">
        <v>2205</v>
      </c>
      <c r="G1258" t="s">
        <v>3941</v>
      </c>
      <c r="H1258" t="s">
        <v>6157</v>
      </c>
      <c r="I1258" t="s">
        <v>4625</v>
      </c>
      <c r="J1258" t="s">
        <v>4626</v>
      </c>
      <c r="K1258" t="s">
        <v>4353</v>
      </c>
      <c r="L1258" t="s">
        <v>6157</v>
      </c>
      <c r="M1258" t="s">
        <v>7103</v>
      </c>
      <c r="N1258" t="s">
        <v>1532</v>
      </c>
      <c r="O1258" t="s">
        <v>6987</v>
      </c>
      <c r="P1258" t="s">
        <v>3968</v>
      </c>
      <c r="Q1258" t="s">
        <v>4403</v>
      </c>
      <c r="R1258" t="s">
        <v>6157</v>
      </c>
      <c r="S1258" t="s">
        <v>4353</v>
      </c>
      <c r="T1258" t="s">
        <v>4353</v>
      </c>
      <c r="U1258" t="s">
        <v>6157</v>
      </c>
      <c r="X1258" t="s">
        <v>6157</v>
      </c>
      <c r="Y1258" t="s">
        <v>6157</v>
      </c>
      <c r="Z1258" t="s">
        <v>6157</v>
      </c>
      <c r="AA1258" t="s">
        <v>4021</v>
      </c>
      <c r="AB1258" t="s">
        <v>6157</v>
      </c>
      <c r="AC1258" t="s">
        <v>6157</v>
      </c>
      <c r="AD1258" t="s">
        <v>6157</v>
      </c>
      <c r="AE1258" t="s">
        <v>6157</v>
      </c>
      <c r="AF1258" t="s">
        <v>6157</v>
      </c>
      <c r="AG1258" t="s">
        <v>6157</v>
      </c>
      <c r="AH1258" t="s">
        <v>6157</v>
      </c>
      <c r="AI1258" t="s">
        <v>6157</v>
      </c>
      <c r="AJ1258" t="s">
        <v>4588</v>
      </c>
      <c r="AK1258" t="s">
        <v>4858</v>
      </c>
      <c r="AL1258" t="s">
        <v>268</v>
      </c>
      <c r="AM1258" t="s">
        <v>264</v>
      </c>
      <c r="AN1258" t="s">
        <v>4353</v>
      </c>
      <c r="AO1258" s="29">
        <v>13</v>
      </c>
      <c r="AP1258">
        <v>-28.774999999999999</v>
      </c>
      <c r="AQ1258">
        <v>138.4023</v>
      </c>
      <c r="AR1258" t="s">
        <v>1532</v>
      </c>
      <c r="AS1258">
        <v>0</v>
      </c>
      <c r="AT1258" t="s">
        <v>4353</v>
      </c>
      <c r="AU1258" t="s">
        <v>274</v>
      </c>
      <c r="AV1258" t="s">
        <v>4353</v>
      </c>
      <c r="AW1258" t="s">
        <v>4353</v>
      </c>
      <c r="AX1258" t="s">
        <v>6157</v>
      </c>
      <c r="AY1258">
        <v>-55001</v>
      </c>
      <c r="AZ1258">
        <v>-55001</v>
      </c>
      <c r="BA1258" t="s">
        <v>7018</v>
      </c>
      <c r="BB1258" t="s">
        <v>4785</v>
      </c>
      <c r="BC1258" t="s">
        <v>6157</v>
      </c>
      <c r="BH1258" t="s">
        <v>4144</v>
      </c>
      <c r="BI1258" t="s">
        <v>7195</v>
      </c>
      <c r="BJ1258" t="s">
        <v>4164</v>
      </c>
      <c r="BK1258" t="s">
        <v>4165</v>
      </c>
      <c r="BL1258">
        <v>2016</v>
      </c>
      <c r="BM1258"/>
      <c r="BN1258"/>
      <c r="BO1258"/>
      <c r="BP1258"/>
      <c r="BW1258"/>
      <c r="BY1258"/>
      <c r="CF1258">
        <v>1</v>
      </c>
      <c r="CI1258">
        <v>-8.1999999999999993</v>
      </c>
      <c r="CK1258">
        <v>9.9</v>
      </c>
    </row>
    <row r="1259" spans="1:89" ht="16" customHeight="1">
      <c r="A1259">
        <v>1258</v>
      </c>
      <c r="B1259" t="s">
        <v>7107</v>
      </c>
      <c r="C1259" s="2">
        <v>44970</v>
      </c>
      <c r="E1259" t="s">
        <v>2206</v>
      </c>
      <c r="F1259" t="s">
        <v>2206</v>
      </c>
      <c r="G1259" t="s">
        <v>3941</v>
      </c>
      <c r="H1259" t="s">
        <v>6157</v>
      </c>
      <c r="I1259" t="s">
        <v>4625</v>
      </c>
      <c r="J1259" t="s">
        <v>4626</v>
      </c>
      <c r="K1259" t="s">
        <v>4353</v>
      </c>
      <c r="L1259" t="s">
        <v>6157</v>
      </c>
      <c r="M1259" t="s">
        <v>7103</v>
      </c>
      <c r="N1259" t="s">
        <v>1532</v>
      </c>
      <c r="O1259" t="s">
        <v>6987</v>
      </c>
      <c r="P1259" t="s">
        <v>3968</v>
      </c>
      <c r="Q1259" t="s">
        <v>4403</v>
      </c>
      <c r="R1259" t="s">
        <v>6157</v>
      </c>
      <c r="S1259" t="s">
        <v>4353</v>
      </c>
      <c r="T1259" t="s">
        <v>4353</v>
      </c>
      <c r="U1259" t="s">
        <v>6157</v>
      </c>
      <c r="X1259" t="s">
        <v>6157</v>
      </c>
      <c r="Y1259" t="s">
        <v>6157</v>
      </c>
      <c r="Z1259" t="s">
        <v>6157</v>
      </c>
      <c r="AA1259" t="s">
        <v>4021</v>
      </c>
      <c r="AB1259" t="s">
        <v>6157</v>
      </c>
      <c r="AC1259" t="s">
        <v>6157</v>
      </c>
      <c r="AD1259" t="s">
        <v>6157</v>
      </c>
      <c r="AE1259" t="s">
        <v>6157</v>
      </c>
      <c r="AF1259" t="s">
        <v>6157</v>
      </c>
      <c r="AG1259" t="s">
        <v>6157</v>
      </c>
      <c r="AH1259" t="s">
        <v>6157</v>
      </c>
      <c r="AI1259" t="s">
        <v>6157</v>
      </c>
      <c r="AJ1259" t="s">
        <v>4588</v>
      </c>
      <c r="AK1259" t="s">
        <v>4858</v>
      </c>
      <c r="AL1259" t="s">
        <v>268</v>
      </c>
      <c r="AM1259" t="s">
        <v>264</v>
      </c>
      <c r="AN1259" t="s">
        <v>4353</v>
      </c>
      <c r="AO1259" s="29">
        <v>4</v>
      </c>
      <c r="AP1259">
        <v>-28.035</v>
      </c>
      <c r="AQ1259">
        <v>137.52833000000001</v>
      </c>
      <c r="AR1259" t="s">
        <v>1532</v>
      </c>
      <c r="AS1259">
        <v>0</v>
      </c>
      <c r="AT1259" t="s">
        <v>4353</v>
      </c>
      <c r="AU1259" t="s">
        <v>274</v>
      </c>
      <c r="AV1259" t="s">
        <v>4353</v>
      </c>
      <c r="AW1259" t="s">
        <v>4353</v>
      </c>
      <c r="AX1259" t="s">
        <v>6157</v>
      </c>
      <c r="AY1259">
        <v>-55113</v>
      </c>
      <c r="AZ1259">
        <v>-55113</v>
      </c>
      <c r="BA1259" t="s">
        <v>7018</v>
      </c>
      <c r="BB1259" t="s">
        <v>4785</v>
      </c>
      <c r="BC1259" t="s">
        <v>6157</v>
      </c>
      <c r="BH1259" t="s">
        <v>4144</v>
      </c>
      <c r="BI1259" t="s">
        <v>7195</v>
      </c>
      <c r="BJ1259" t="s">
        <v>4164</v>
      </c>
      <c r="BK1259" t="s">
        <v>4165</v>
      </c>
      <c r="BL1259">
        <v>2016</v>
      </c>
      <c r="BM1259"/>
      <c r="BN1259"/>
      <c r="BO1259"/>
      <c r="BP1259"/>
      <c r="BW1259">
        <v>-16.2</v>
      </c>
      <c r="BY1259"/>
      <c r="CF1259">
        <v>1</v>
      </c>
      <c r="CI1259">
        <v>-5.6</v>
      </c>
      <c r="CK1259">
        <v>6.6</v>
      </c>
    </row>
    <row r="1260" spans="1:89" ht="16" customHeight="1">
      <c r="A1260">
        <v>1259</v>
      </c>
      <c r="B1260" t="s">
        <v>7107</v>
      </c>
      <c r="C1260" s="2">
        <v>44970</v>
      </c>
      <c r="E1260" t="s">
        <v>2207</v>
      </c>
      <c r="F1260" t="s">
        <v>2207</v>
      </c>
      <c r="G1260" t="s">
        <v>3941</v>
      </c>
      <c r="H1260" t="s">
        <v>6157</v>
      </c>
      <c r="I1260" t="s">
        <v>4625</v>
      </c>
      <c r="J1260" t="s">
        <v>4626</v>
      </c>
      <c r="K1260" t="s">
        <v>4353</v>
      </c>
      <c r="L1260" t="s">
        <v>6157</v>
      </c>
      <c r="M1260" t="s">
        <v>7103</v>
      </c>
      <c r="N1260" t="s">
        <v>1532</v>
      </c>
      <c r="O1260" t="s">
        <v>6987</v>
      </c>
      <c r="P1260" t="s">
        <v>3968</v>
      </c>
      <c r="Q1260" t="s">
        <v>4403</v>
      </c>
      <c r="R1260" t="s">
        <v>6157</v>
      </c>
      <c r="S1260" t="s">
        <v>4353</v>
      </c>
      <c r="T1260" t="s">
        <v>4353</v>
      </c>
      <c r="U1260" t="s">
        <v>6157</v>
      </c>
      <c r="X1260" t="s">
        <v>6157</v>
      </c>
      <c r="Y1260" t="s">
        <v>6157</v>
      </c>
      <c r="Z1260" t="s">
        <v>6157</v>
      </c>
      <c r="AA1260" t="s">
        <v>4021</v>
      </c>
      <c r="AB1260" t="s">
        <v>6157</v>
      </c>
      <c r="AC1260" t="s">
        <v>6157</v>
      </c>
      <c r="AD1260" t="s">
        <v>6157</v>
      </c>
      <c r="AE1260" t="s">
        <v>6157</v>
      </c>
      <c r="AF1260" t="s">
        <v>6157</v>
      </c>
      <c r="AG1260" t="s">
        <v>6157</v>
      </c>
      <c r="AH1260" t="s">
        <v>6157</v>
      </c>
      <c r="AI1260" t="s">
        <v>6157</v>
      </c>
      <c r="AJ1260" t="s">
        <v>4588</v>
      </c>
      <c r="AK1260" t="s">
        <v>4858</v>
      </c>
      <c r="AL1260" t="s">
        <v>268</v>
      </c>
      <c r="AM1260" t="s">
        <v>264</v>
      </c>
      <c r="AN1260" t="s">
        <v>4353</v>
      </c>
      <c r="AO1260" s="29">
        <v>13</v>
      </c>
      <c r="AP1260">
        <v>-28.11</v>
      </c>
      <c r="AQ1260">
        <v>137.50667000000001</v>
      </c>
      <c r="AR1260" t="s">
        <v>1532</v>
      </c>
      <c r="AS1260">
        <v>0</v>
      </c>
      <c r="AT1260" t="s">
        <v>4353</v>
      </c>
      <c r="AU1260" t="s">
        <v>274</v>
      </c>
      <c r="AV1260" t="s">
        <v>4353</v>
      </c>
      <c r="AW1260" t="s">
        <v>4353</v>
      </c>
      <c r="AX1260" t="s">
        <v>6157</v>
      </c>
      <c r="AY1260">
        <v>-55223</v>
      </c>
      <c r="AZ1260">
        <v>-55223</v>
      </c>
      <c r="BA1260" t="s">
        <v>7018</v>
      </c>
      <c r="BB1260" t="s">
        <v>4785</v>
      </c>
      <c r="BC1260" t="s">
        <v>6157</v>
      </c>
      <c r="BH1260" t="s">
        <v>4144</v>
      </c>
      <c r="BI1260" t="s">
        <v>7195</v>
      </c>
      <c r="BJ1260" t="s">
        <v>4164</v>
      </c>
      <c r="BK1260" t="s">
        <v>4165</v>
      </c>
      <c r="BL1260">
        <v>2016</v>
      </c>
      <c r="BM1260"/>
      <c r="BN1260"/>
      <c r="BO1260"/>
      <c r="BP1260"/>
      <c r="BW1260">
        <v>-17.3</v>
      </c>
      <c r="BY1260"/>
      <c r="CF1260">
        <v>1</v>
      </c>
      <c r="CI1260">
        <v>-5.6</v>
      </c>
      <c r="CK1260">
        <v>0.6</v>
      </c>
    </row>
    <row r="1261" spans="1:89" ht="16" customHeight="1">
      <c r="A1261">
        <v>1260</v>
      </c>
      <c r="B1261" t="s">
        <v>7107</v>
      </c>
      <c r="C1261" s="2">
        <v>44970</v>
      </c>
      <c r="E1261" t="s">
        <v>2208</v>
      </c>
      <c r="F1261" t="s">
        <v>2208</v>
      </c>
      <c r="G1261" t="s">
        <v>3941</v>
      </c>
      <c r="H1261" t="s">
        <v>6157</v>
      </c>
      <c r="I1261" t="s">
        <v>4625</v>
      </c>
      <c r="J1261" t="s">
        <v>4626</v>
      </c>
      <c r="K1261" t="s">
        <v>4353</v>
      </c>
      <c r="L1261" t="s">
        <v>6157</v>
      </c>
      <c r="M1261" t="s">
        <v>7103</v>
      </c>
      <c r="N1261" t="s">
        <v>1532</v>
      </c>
      <c r="O1261" t="s">
        <v>6987</v>
      </c>
      <c r="P1261" t="s">
        <v>3968</v>
      </c>
      <c r="Q1261" t="s">
        <v>4403</v>
      </c>
      <c r="R1261" t="s">
        <v>6157</v>
      </c>
      <c r="S1261" t="s">
        <v>4353</v>
      </c>
      <c r="T1261" t="s">
        <v>4353</v>
      </c>
      <c r="U1261" t="s">
        <v>6157</v>
      </c>
      <c r="X1261" t="s">
        <v>6157</v>
      </c>
      <c r="Y1261" t="s">
        <v>6157</v>
      </c>
      <c r="Z1261" t="s">
        <v>6157</v>
      </c>
      <c r="AA1261" t="s">
        <v>4021</v>
      </c>
      <c r="AB1261" t="s">
        <v>6157</v>
      </c>
      <c r="AC1261" t="s">
        <v>6157</v>
      </c>
      <c r="AD1261" t="s">
        <v>6157</v>
      </c>
      <c r="AE1261" t="s">
        <v>6157</v>
      </c>
      <c r="AF1261" t="s">
        <v>6157</v>
      </c>
      <c r="AG1261" t="s">
        <v>6157</v>
      </c>
      <c r="AH1261" t="s">
        <v>6157</v>
      </c>
      <c r="AI1261" t="s">
        <v>6157</v>
      </c>
      <c r="AJ1261" t="s">
        <v>4588</v>
      </c>
      <c r="AK1261" t="s">
        <v>4858</v>
      </c>
      <c r="AL1261" t="s">
        <v>268</v>
      </c>
      <c r="AM1261" t="s">
        <v>264</v>
      </c>
      <c r="AN1261" t="s">
        <v>4353</v>
      </c>
      <c r="AO1261" s="29">
        <v>-15</v>
      </c>
      <c r="AP1261">
        <v>-29.023299999999999</v>
      </c>
      <c r="AQ1261">
        <v>137.60919999999999</v>
      </c>
      <c r="AR1261" t="s">
        <v>1532</v>
      </c>
      <c r="AS1261">
        <v>0</v>
      </c>
      <c r="AT1261" t="s">
        <v>4353</v>
      </c>
      <c r="AU1261" t="s">
        <v>274</v>
      </c>
      <c r="AV1261" t="s">
        <v>4353</v>
      </c>
      <c r="AW1261" t="s">
        <v>4353</v>
      </c>
      <c r="AX1261" t="s">
        <v>6157</v>
      </c>
      <c r="AY1261">
        <v>-55312</v>
      </c>
      <c r="AZ1261">
        <v>-55312</v>
      </c>
      <c r="BA1261" t="s">
        <v>7018</v>
      </c>
      <c r="BB1261" t="s">
        <v>4785</v>
      </c>
      <c r="BC1261" t="s">
        <v>6157</v>
      </c>
      <c r="BH1261" t="s">
        <v>4144</v>
      </c>
      <c r="BI1261" t="s">
        <v>7195</v>
      </c>
      <c r="BJ1261" t="s">
        <v>4164</v>
      </c>
      <c r="BK1261" t="s">
        <v>4165</v>
      </c>
      <c r="BL1261">
        <v>2016</v>
      </c>
      <c r="BM1261"/>
      <c r="BN1261"/>
      <c r="BO1261"/>
      <c r="BP1261"/>
      <c r="BW1261"/>
      <c r="BY1261"/>
      <c r="CF1261">
        <v>1</v>
      </c>
      <c r="CI1261">
        <v>-7.3</v>
      </c>
      <c r="CK1261">
        <v>4.2</v>
      </c>
    </row>
    <row r="1262" spans="1:89" ht="16" customHeight="1">
      <c r="A1262">
        <v>1261</v>
      </c>
      <c r="B1262" t="s">
        <v>7107</v>
      </c>
      <c r="C1262" s="2">
        <v>44970</v>
      </c>
      <c r="E1262" t="s">
        <v>2209</v>
      </c>
      <c r="F1262" t="s">
        <v>2209</v>
      </c>
      <c r="G1262" t="s">
        <v>3941</v>
      </c>
      <c r="H1262" t="s">
        <v>6157</v>
      </c>
      <c r="I1262" t="s">
        <v>4625</v>
      </c>
      <c r="J1262" t="s">
        <v>4626</v>
      </c>
      <c r="K1262" t="s">
        <v>4353</v>
      </c>
      <c r="L1262" t="s">
        <v>6157</v>
      </c>
      <c r="M1262" t="s">
        <v>7103</v>
      </c>
      <c r="N1262" t="s">
        <v>1532</v>
      </c>
      <c r="O1262" t="s">
        <v>6987</v>
      </c>
      <c r="P1262" t="s">
        <v>3968</v>
      </c>
      <c r="Q1262" t="s">
        <v>4403</v>
      </c>
      <c r="R1262" t="s">
        <v>6157</v>
      </c>
      <c r="S1262" t="s">
        <v>4353</v>
      </c>
      <c r="T1262" t="s">
        <v>4353</v>
      </c>
      <c r="U1262" t="s">
        <v>6157</v>
      </c>
      <c r="X1262" t="s">
        <v>6157</v>
      </c>
      <c r="Y1262" t="s">
        <v>6157</v>
      </c>
      <c r="Z1262" t="s">
        <v>6157</v>
      </c>
      <c r="AA1262" t="s">
        <v>4021</v>
      </c>
      <c r="AB1262" t="s">
        <v>6157</v>
      </c>
      <c r="AC1262" t="s">
        <v>6157</v>
      </c>
      <c r="AD1262" t="s">
        <v>6157</v>
      </c>
      <c r="AE1262" t="s">
        <v>6157</v>
      </c>
      <c r="AF1262" t="s">
        <v>6157</v>
      </c>
      <c r="AG1262" t="s">
        <v>6157</v>
      </c>
      <c r="AH1262" t="s">
        <v>6157</v>
      </c>
      <c r="AI1262" t="s">
        <v>6157</v>
      </c>
      <c r="AJ1262" t="s">
        <v>4588</v>
      </c>
      <c r="AK1262" t="s">
        <v>4858</v>
      </c>
      <c r="AL1262" t="s">
        <v>268</v>
      </c>
      <c r="AM1262" t="s">
        <v>264</v>
      </c>
      <c r="AN1262" t="s">
        <v>4353</v>
      </c>
      <c r="AO1262" s="29">
        <v>-15</v>
      </c>
      <c r="AP1262">
        <v>-29.023299999999999</v>
      </c>
      <c r="AQ1262">
        <v>137.60919999999999</v>
      </c>
      <c r="AR1262" t="s">
        <v>1532</v>
      </c>
      <c r="AS1262">
        <v>0</v>
      </c>
      <c r="AT1262" t="s">
        <v>4353</v>
      </c>
      <c r="AU1262" t="s">
        <v>274</v>
      </c>
      <c r="AV1262" t="s">
        <v>4353</v>
      </c>
      <c r="AW1262" t="s">
        <v>4353</v>
      </c>
      <c r="AX1262" t="s">
        <v>6157</v>
      </c>
      <c r="AY1262">
        <v>-55551</v>
      </c>
      <c r="AZ1262">
        <v>-55551</v>
      </c>
      <c r="BA1262" t="s">
        <v>7018</v>
      </c>
      <c r="BB1262" t="s">
        <v>4785</v>
      </c>
      <c r="BC1262" t="s">
        <v>6157</v>
      </c>
      <c r="BH1262" t="s">
        <v>4144</v>
      </c>
      <c r="BI1262" t="s">
        <v>7195</v>
      </c>
      <c r="BJ1262" t="s">
        <v>4164</v>
      </c>
      <c r="BK1262" t="s">
        <v>4165</v>
      </c>
      <c r="BL1262">
        <v>2016</v>
      </c>
      <c r="BM1262"/>
      <c r="BN1262"/>
      <c r="BO1262"/>
      <c r="BP1262"/>
      <c r="BW1262"/>
      <c r="BY1262"/>
      <c r="CF1262">
        <v>1</v>
      </c>
      <c r="CI1262">
        <v>-6.6</v>
      </c>
      <c r="CK1262">
        <v>3.2</v>
      </c>
    </row>
    <row r="1263" spans="1:89" ht="16" customHeight="1">
      <c r="A1263">
        <v>1262</v>
      </c>
      <c r="B1263" t="s">
        <v>7107</v>
      </c>
      <c r="C1263" s="2">
        <v>44970</v>
      </c>
      <c r="E1263" t="s">
        <v>2210</v>
      </c>
      <c r="F1263" t="s">
        <v>2210</v>
      </c>
      <c r="G1263" t="s">
        <v>3941</v>
      </c>
      <c r="H1263" t="s">
        <v>6157</v>
      </c>
      <c r="I1263" t="s">
        <v>4625</v>
      </c>
      <c r="J1263" t="s">
        <v>4626</v>
      </c>
      <c r="K1263" t="s">
        <v>4353</v>
      </c>
      <c r="L1263" t="s">
        <v>6157</v>
      </c>
      <c r="M1263" t="s">
        <v>7103</v>
      </c>
      <c r="N1263" t="s">
        <v>1532</v>
      </c>
      <c r="O1263" t="s">
        <v>6987</v>
      </c>
      <c r="P1263" t="s">
        <v>3968</v>
      </c>
      <c r="Q1263" t="s">
        <v>4403</v>
      </c>
      <c r="R1263" t="s">
        <v>6157</v>
      </c>
      <c r="S1263" t="s">
        <v>4353</v>
      </c>
      <c r="T1263" t="s">
        <v>4353</v>
      </c>
      <c r="U1263" t="s">
        <v>6157</v>
      </c>
      <c r="X1263" t="s">
        <v>6157</v>
      </c>
      <c r="Y1263" t="s">
        <v>6157</v>
      </c>
      <c r="Z1263" t="s">
        <v>6157</v>
      </c>
      <c r="AA1263" t="s">
        <v>4021</v>
      </c>
      <c r="AB1263" t="s">
        <v>6157</v>
      </c>
      <c r="AC1263" t="s">
        <v>6157</v>
      </c>
      <c r="AD1263" t="s">
        <v>6157</v>
      </c>
      <c r="AE1263" t="s">
        <v>6157</v>
      </c>
      <c r="AF1263" t="s">
        <v>6157</v>
      </c>
      <c r="AG1263" t="s">
        <v>6157</v>
      </c>
      <c r="AH1263" t="s">
        <v>6157</v>
      </c>
      <c r="AI1263" t="s">
        <v>6157</v>
      </c>
      <c r="AJ1263" t="s">
        <v>4588</v>
      </c>
      <c r="AK1263" t="s">
        <v>4858</v>
      </c>
      <c r="AL1263" t="s">
        <v>268</v>
      </c>
      <c r="AM1263" t="s">
        <v>264</v>
      </c>
      <c r="AN1263" t="s">
        <v>4353</v>
      </c>
      <c r="AO1263" s="29">
        <v>2.0456249999999998</v>
      </c>
      <c r="AP1263">
        <v>-28.085830000000001</v>
      </c>
      <c r="AQ1263">
        <v>137.48599999999999</v>
      </c>
      <c r="AR1263" t="s">
        <v>1532</v>
      </c>
      <c r="AS1263">
        <v>0</v>
      </c>
      <c r="AT1263" t="s">
        <v>4353</v>
      </c>
      <c r="AU1263" t="s">
        <v>274</v>
      </c>
      <c r="AV1263" t="s">
        <v>4353</v>
      </c>
      <c r="AW1263" t="s">
        <v>4353</v>
      </c>
      <c r="AX1263" t="s">
        <v>6157</v>
      </c>
      <c r="AY1263">
        <v>-55650</v>
      </c>
      <c r="AZ1263">
        <v>-55650</v>
      </c>
      <c r="BA1263" t="s">
        <v>7018</v>
      </c>
      <c r="BB1263" t="s">
        <v>4785</v>
      </c>
      <c r="BC1263" t="s">
        <v>6157</v>
      </c>
      <c r="BH1263" t="s">
        <v>4144</v>
      </c>
      <c r="BI1263" t="s">
        <v>7195</v>
      </c>
      <c r="BJ1263" t="s">
        <v>4164</v>
      </c>
      <c r="BK1263" t="s">
        <v>4165</v>
      </c>
      <c r="BL1263">
        <v>2016</v>
      </c>
      <c r="BM1263"/>
      <c r="BN1263"/>
      <c r="BO1263"/>
      <c r="BP1263"/>
      <c r="BW1263">
        <v>-15</v>
      </c>
      <c r="BY1263"/>
      <c r="CF1263">
        <v>1</v>
      </c>
      <c r="CI1263">
        <v>-5.3</v>
      </c>
      <c r="CK1263">
        <v>4.5999999999999996</v>
      </c>
    </row>
    <row r="1264" spans="1:89" ht="16" customHeight="1">
      <c r="A1264">
        <v>1263</v>
      </c>
      <c r="B1264" t="s">
        <v>7107</v>
      </c>
      <c r="C1264" s="2">
        <v>44970</v>
      </c>
      <c r="E1264" t="s">
        <v>2211</v>
      </c>
      <c r="F1264" t="s">
        <v>2211</v>
      </c>
      <c r="G1264" t="s">
        <v>3941</v>
      </c>
      <c r="H1264" t="s">
        <v>6157</v>
      </c>
      <c r="I1264" t="s">
        <v>4625</v>
      </c>
      <c r="J1264" t="s">
        <v>4626</v>
      </c>
      <c r="K1264" t="s">
        <v>4353</v>
      </c>
      <c r="L1264" t="s">
        <v>6157</v>
      </c>
      <c r="M1264" t="s">
        <v>7103</v>
      </c>
      <c r="N1264" t="s">
        <v>1532</v>
      </c>
      <c r="O1264" t="s">
        <v>6987</v>
      </c>
      <c r="P1264" t="s">
        <v>3968</v>
      </c>
      <c r="Q1264" t="s">
        <v>4403</v>
      </c>
      <c r="R1264" t="s">
        <v>6157</v>
      </c>
      <c r="S1264" t="s">
        <v>4353</v>
      </c>
      <c r="T1264" t="s">
        <v>4353</v>
      </c>
      <c r="U1264" t="s">
        <v>6157</v>
      </c>
      <c r="X1264" t="s">
        <v>6157</v>
      </c>
      <c r="Y1264" t="s">
        <v>6157</v>
      </c>
      <c r="Z1264" t="s">
        <v>6157</v>
      </c>
      <c r="AA1264" t="s">
        <v>4021</v>
      </c>
      <c r="AB1264" t="s">
        <v>6157</v>
      </c>
      <c r="AC1264" t="s">
        <v>6157</v>
      </c>
      <c r="AD1264" t="s">
        <v>6157</v>
      </c>
      <c r="AE1264" t="s">
        <v>6157</v>
      </c>
      <c r="AF1264" t="s">
        <v>6157</v>
      </c>
      <c r="AG1264" t="s">
        <v>6157</v>
      </c>
      <c r="AH1264" t="s">
        <v>6157</v>
      </c>
      <c r="AI1264" t="s">
        <v>6157</v>
      </c>
      <c r="AJ1264" t="s">
        <v>4588</v>
      </c>
      <c r="AK1264" t="s">
        <v>4858</v>
      </c>
      <c r="AL1264" t="s">
        <v>268</v>
      </c>
      <c r="AM1264" t="s">
        <v>264</v>
      </c>
      <c r="AN1264" t="s">
        <v>4353</v>
      </c>
      <c r="AO1264" s="29">
        <v>8</v>
      </c>
      <c r="AP1264">
        <v>-28.073329999999999</v>
      </c>
      <c r="AQ1264">
        <v>137.58167</v>
      </c>
      <c r="AR1264" t="s">
        <v>1532</v>
      </c>
      <c r="AS1264">
        <v>0</v>
      </c>
      <c r="AT1264" t="s">
        <v>4353</v>
      </c>
      <c r="AU1264" t="s">
        <v>274</v>
      </c>
      <c r="AV1264" t="s">
        <v>4353</v>
      </c>
      <c r="AW1264" t="s">
        <v>4353</v>
      </c>
      <c r="AX1264" t="s">
        <v>6157</v>
      </c>
      <c r="AY1264">
        <v>-55663</v>
      </c>
      <c r="AZ1264">
        <v>-55663</v>
      </c>
      <c r="BA1264" t="s">
        <v>7018</v>
      </c>
      <c r="BB1264" t="s">
        <v>4785</v>
      </c>
      <c r="BC1264" t="s">
        <v>6157</v>
      </c>
      <c r="BH1264" t="s">
        <v>4144</v>
      </c>
      <c r="BI1264" t="s">
        <v>7195</v>
      </c>
      <c r="BJ1264" t="s">
        <v>4164</v>
      </c>
      <c r="BK1264" t="s">
        <v>4165</v>
      </c>
      <c r="BL1264">
        <v>2016</v>
      </c>
      <c r="BM1264"/>
      <c r="BN1264"/>
      <c r="BO1264"/>
      <c r="BP1264"/>
      <c r="BW1264">
        <v>-16.5</v>
      </c>
      <c r="BY1264"/>
      <c r="CF1264">
        <v>1</v>
      </c>
      <c r="CI1264">
        <v>-5.4</v>
      </c>
      <c r="CK1264">
        <v>4.3</v>
      </c>
    </row>
    <row r="1265" spans="1:89" ht="16" customHeight="1">
      <c r="A1265">
        <v>1264</v>
      </c>
      <c r="B1265" t="s">
        <v>7107</v>
      </c>
      <c r="C1265" s="2">
        <v>44970</v>
      </c>
      <c r="E1265" t="s">
        <v>2212</v>
      </c>
      <c r="F1265" t="s">
        <v>2212</v>
      </c>
      <c r="G1265" t="s">
        <v>3941</v>
      </c>
      <c r="H1265" t="s">
        <v>6157</v>
      </c>
      <c r="I1265" t="s">
        <v>4625</v>
      </c>
      <c r="J1265" t="s">
        <v>4626</v>
      </c>
      <c r="K1265" t="s">
        <v>4353</v>
      </c>
      <c r="L1265" t="s">
        <v>6157</v>
      </c>
      <c r="M1265" t="s">
        <v>7103</v>
      </c>
      <c r="N1265" t="s">
        <v>1532</v>
      </c>
      <c r="O1265" t="s">
        <v>6987</v>
      </c>
      <c r="P1265" t="s">
        <v>3968</v>
      </c>
      <c r="Q1265" t="s">
        <v>4403</v>
      </c>
      <c r="R1265" t="s">
        <v>6157</v>
      </c>
      <c r="S1265" t="s">
        <v>4353</v>
      </c>
      <c r="T1265" t="s">
        <v>4353</v>
      </c>
      <c r="U1265" t="s">
        <v>6157</v>
      </c>
      <c r="X1265" t="s">
        <v>6157</v>
      </c>
      <c r="Y1265" t="s">
        <v>6157</v>
      </c>
      <c r="Z1265" t="s">
        <v>6157</v>
      </c>
      <c r="AA1265" t="s">
        <v>4021</v>
      </c>
      <c r="AB1265" t="s">
        <v>6157</v>
      </c>
      <c r="AC1265" t="s">
        <v>6157</v>
      </c>
      <c r="AD1265" t="s">
        <v>6157</v>
      </c>
      <c r="AE1265" t="s">
        <v>6157</v>
      </c>
      <c r="AF1265" t="s">
        <v>6157</v>
      </c>
      <c r="AG1265" t="s">
        <v>6157</v>
      </c>
      <c r="AH1265" t="s">
        <v>6157</v>
      </c>
      <c r="AI1265" t="s">
        <v>6157</v>
      </c>
      <c r="AJ1265" t="s">
        <v>4588</v>
      </c>
      <c r="AK1265" t="s">
        <v>4858</v>
      </c>
      <c r="AL1265" t="s">
        <v>268</v>
      </c>
      <c r="AM1265" t="s">
        <v>264</v>
      </c>
      <c r="AN1265" t="s">
        <v>4353</v>
      </c>
      <c r="AO1265" s="29">
        <v>8</v>
      </c>
      <c r="AP1265">
        <v>-28.073329999999999</v>
      </c>
      <c r="AQ1265">
        <v>137.58167</v>
      </c>
      <c r="AR1265" t="s">
        <v>1532</v>
      </c>
      <c r="AS1265">
        <v>0</v>
      </c>
      <c r="AT1265" t="s">
        <v>4353</v>
      </c>
      <c r="AU1265" t="s">
        <v>274</v>
      </c>
      <c r="AV1265" t="s">
        <v>4353</v>
      </c>
      <c r="AW1265" t="s">
        <v>4353</v>
      </c>
      <c r="AX1265" t="s">
        <v>6157</v>
      </c>
      <c r="AY1265">
        <v>-55762</v>
      </c>
      <c r="AZ1265">
        <v>-55762</v>
      </c>
      <c r="BA1265" t="s">
        <v>7018</v>
      </c>
      <c r="BB1265" t="s">
        <v>4785</v>
      </c>
      <c r="BC1265" t="s">
        <v>6157</v>
      </c>
      <c r="BH1265" t="s">
        <v>4144</v>
      </c>
      <c r="BI1265" t="s">
        <v>7195</v>
      </c>
      <c r="BJ1265" t="s">
        <v>4164</v>
      </c>
      <c r="BK1265" t="s">
        <v>4165</v>
      </c>
      <c r="BL1265">
        <v>2016</v>
      </c>
      <c r="BM1265"/>
      <c r="BN1265"/>
      <c r="BO1265"/>
      <c r="BP1265"/>
      <c r="BW1265"/>
      <c r="BY1265"/>
      <c r="CF1265">
        <v>1</v>
      </c>
      <c r="CI1265">
        <v>-7.3</v>
      </c>
      <c r="CK1265">
        <v>3.6</v>
      </c>
    </row>
    <row r="1266" spans="1:89" ht="16" customHeight="1">
      <c r="A1266">
        <v>1265</v>
      </c>
      <c r="B1266" t="s">
        <v>7107</v>
      </c>
      <c r="C1266" s="2">
        <v>44970</v>
      </c>
      <c r="E1266" t="s">
        <v>2203</v>
      </c>
      <c r="F1266" t="s">
        <v>2203</v>
      </c>
      <c r="G1266" t="s">
        <v>3941</v>
      </c>
      <c r="H1266" t="s">
        <v>6157</v>
      </c>
      <c r="I1266" t="s">
        <v>4625</v>
      </c>
      <c r="J1266" t="s">
        <v>4626</v>
      </c>
      <c r="K1266" t="s">
        <v>4353</v>
      </c>
      <c r="L1266" t="s">
        <v>6157</v>
      </c>
      <c r="M1266" t="s">
        <v>7103</v>
      </c>
      <c r="N1266" t="s">
        <v>1532</v>
      </c>
      <c r="O1266" t="s">
        <v>6987</v>
      </c>
      <c r="P1266" t="s">
        <v>3968</v>
      </c>
      <c r="Q1266" t="s">
        <v>4403</v>
      </c>
      <c r="R1266" t="s">
        <v>6157</v>
      </c>
      <c r="S1266" t="s">
        <v>4353</v>
      </c>
      <c r="T1266" t="s">
        <v>4353</v>
      </c>
      <c r="U1266" t="s">
        <v>6157</v>
      </c>
      <c r="X1266" t="s">
        <v>6157</v>
      </c>
      <c r="Y1266" t="s">
        <v>6157</v>
      </c>
      <c r="Z1266" t="s">
        <v>6157</v>
      </c>
      <c r="AA1266" t="s">
        <v>4021</v>
      </c>
      <c r="AB1266" t="s">
        <v>6157</v>
      </c>
      <c r="AC1266" t="s">
        <v>6157</v>
      </c>
      <c r="AD1266" t="s">
        <v>6157</v>
      </c>
      <c r="AE1266" t="s">
        <v>6157</v>
      </c>
      <c r="AF1266" t="s">
        <v>6157</v>
      </c>
      <c r="AG1266" t="s">
        <v>6157</v>
      </c>
      <c r="AH1266" t="s">
        <v>6157</v>
      </c>
      <c r="AI1266" t="s">
        <v>6157</v>
      </c>
      <c r="AJ1266" t="s">
        <v>4588</v>
      </c>
      <c r="AK1266" t="s">
        <v>4858</v>
      </c>
      <c r="AL1266" t="s">
        <v>268</v>
      </c>
      <c r="AM1266" t="s">
        <v>264</v>
      </c>
      <c r="AN1266" t="s">
        <v>4353</v>
      </c>
      <c r="AO1266" s="29">
        <v>-1</v>
      </c>
      <c r="AP1266">
        <v>-28.143329999999999</v>
      </c>
      <c r="AQ1266">
        <v>137.58500000000001</v>
      </c>
      <c r="AR1266" t="s">
        <v>1532</v>
      </c>
      <c r="AS1266">
        <v>0</v>
      </c>
      <c r="AT1266" t="s">
        <v>4353</v>
      </c>
      <c r="AU1266" t="s">
        <v>274</v>
      </c>
      <c r="AV1266" t="s">
        <v>4353</v>
      </c>
      <c r="AW1266" t="s">
        <v>4353</v>
      </c>
      <c r="AX1266" t="s">
        <v>6157</v>
      </c>
      <c r="AY1266">
        <v>-56035</v>
      </c>
      <c r="AZ1266">
        <v>-56035</v>
      </c>
      <c r="BA1266" t="s">
        <v>7018</v>
      </c>
      <c r="BB1266" t="s">
        <v>4785</v>
      </c>
      <c r="BC1266" t="s">
        <v>6157</v>
      </c>
      <c r="BH1266" t="s">
        <v>4144</v>
      </c>
      <c r="BI1266" t="s">
        <v>7195</v>
      </c>
      <c r="BJ1266" t="s">
        <v>4164</v>
      </c>
      <c r="BK1266" t="s">
        <v>4165</v>
      </c>
      <c r="BL1266">
        <v>2016</v>
      </c>
      <c r="BM1266"/>
      <c r="BN1266"/>
      <c r="BO1266"/>
      <c r="BP1266"/>
      <c r="BW1266"/>
      <c r="BY1266"/>
      <c r="CF1266">
        <v>1</v>
      </c>
      <c r="CI1266">
        <v>-5</v>
      </c>
      <c r="CK1266">
        <v>11.8</v>
      </c>
    </row>
    <row r="1267" spans="1:89" ht="16" customHeight="1">
      <c r="A1267">
        <v>1266</v>
      </c>
      <c r="B1267" t="s">
        <v>7107</v>
      </c>
      <c r="C1267" s="2">
        <v>44970</v>
      </c>
      <c r="E1267" t="s">
        <v>2213</v>
      </c>
      <c r="F1267" t="s">
        <v>2213</v>
      </c>
      <c r="G1267" t="s">
        <v>3941</v>
      </c>
      <c r="H1267" t="s">
        <v>6157</v>
      </c>
      <c r="I1267" t="s">
        <v>4625</v>
      </c>
      <c r="J1267" t="s">
        <v>4626</v>
      </c>
      <c r="K1267" t="s">
        <v>4353</v>
      </c>
      <c r="L1267" t="s">
        <v>6157</v>
      </c>
      <c r="M1267" t="s">
        <v>7103</v>
      </c>
      <c r="N1267" t="s">
        <v>1532</v>
      </c>
      <c r="O1267" t="s">
        <v>6987</v>
      </c>
      <c r="P1267" t="s">
        <v>3968</v>
      </c>
      <c r="Q1267" t="s">
        <v>4403</v>
      </c>
      <c r="R1267" t="s">
        <v>6157</v>
      </c>
      <c r="S1267" t="s">
        <v>4353</v>
      </c>
      <c r="T1267" t="s">
        <v>4353</v>
      </c>
      <c r="U1267" t="s">
        <v>6157</v>
      </c>
      <c r="X1267" t="s">
        <v>6157</v>
      </c>
      <c r="Y1267" t="s">
        <v>6157</v>
      </c>
      <c r="Z1267" t="s">
        <v>6157</v>
      </c>
      <c r="AA1267" t="s">
        <v>4021</v>
      </c>
      <c r="AB1267" t="s">
        <v>6157</v>
      </c>
      <c r="AC1267" t="s">
        <v>6157</v>
      </c>
      <c r="AD1267" t="s">
        <v>6157</v>
      </c>
      <c r="AE1267" t="s">
        <v>6157</v>
      </c>
      <c r="AF1267" t="s">
        <v>6157</v>
      </c>
      <c r="AG1267" t="s">
        <v>6157</v>
      </c>
      <c r="AH1267" t="s">
        <v>6157</v>
      </c>
      <c r="AI1267" t="s">
        <v>6157</v>
      </c>
      <c r="AJ1267" t="s">
        <v>4588</v>
      </c>
      <c r="AK1267" t="s">
        <v>4858</v>
      </c>
      <c r="AL1267" t="s">
        <v>268</v>
      </c>
      <c r="AM1267" t="s">
        <v>264</v>
      </c>
      <c r="AN1267" t="s">
        <v>4353</v>
      </c>
      <c r="AO1267" s="29">
        <v>-1</v>
      </c>
      <c r="AP1267">
        <v>-28.143329999999999</v>
      </c>
      <c r="AQ1267">
        <v>137.58500000000001</v>
      </c>
      <c r="AR1267" t="s">
        <v>1532</v>
      </c>
      <c r="AS1267">
        <v>0</v>
      </c>
      <c r="AT1267" t="s">
        <v>4353</v>
      </c>
      <c r="AU1267" t="s">
        <v>274</v>
      </c>
      <c r="AV1267" t="s">
        <v>4353</v>
      </c>
      <c r="AW1267" t="s">
        <v>4353</v>
      </c>
      <c r="AX1267" t="s">
        <v>6157</v>
      </c>
      <c r="AY1267">
        <v>-56049</v>
      </c>
      <c r="AZ1267">
        <v>-56049</v>
      </c>
      <c r="BA1267" t="s">
        <v>7018</v>
      </c>
      <c r="BB1267" t="s">
        <v>4785</v>
      </c>
      <c r="BC1267" t="s">
        <v>6157</v>
      </c>
      <c r="BH1267" t="s">
        <v>4144</v>
      </c>
      <c r="BI1267" t="s">
        <v>7195</v>
      </c>
      <c r="BJ1267" t="s">
        <v>4164</v>
      </c>
      <c r="BK1267" t="s">
        <v>4165</v>
      </c>
      <c r="BL1267">
        <v>2016</v>
      </c>
      <c r="BM1267"/>
      <c r="BN1267"/>
      <c r="BO1267"/>
      <c r="BP1267"/>
      <c r="BW1267">
        <v>-16.899999999999999</v>
      </c>
      <c r="BY1267"/>
      <c r="CF1267">
        <v>1</v>
      </c>
      <c r="CI1267">
        <v>-7.6</v>
      </c>
      <c r="CK1267">
        <v>8</v>
      </c>
    </row>
    <row r="1268" spans="1:89" ht="16" customHeight="1">
      <c r="A1268">
        <v>1267</v>
      </c>
      <c r="B1268" t="s">
        <v>7107</v>
      </c>
      <c r="C1268" s="2">
        <v>44970</v>
      </c>
      <c r="E1268" t="s">
        <v>2085</v>
      </c>
      <c r="F1268" t="s">
        <v>2085</v>
      </c>
      <c r="G1268" t="s">
        <v>3941</v>
      </c>
      <c r="H1268" t="s">
        <v>6157</v>
      </c>
      <c r="I1268" t="s">
        <v>4625</v>
      </c>
      <c r="J1268" t="s">
        <v>4626</v>
      </c>
      <c r="K1268" t="s">
        <v>4353</v>
      </c>
      <c r="L1268" t="s">
        <v>6157</v>
      </c>
      <c r="M1268" t="s">
        <v>7103</v>
      </c>
      <c r="N1268" t="s">
        <v>1532</v>
      </c>
      <c r="O1268" t="s">
        <v>6987</v>
      </c>
      <c r="P1268" t="s">
        <v>3968</v>
      </c>
      <c r="Q1268" t="s">
        <v>4403</v>
      </c>
      <c r="R1268" t="s">
        <v>6157</v>
      </c>
      <c r="S1268" t="s">
        <v>4353</v>
      </c>
      <c r="T1268" t="s">
        <v>4353</v>
      </c>
      <c r="U1268" t="s">
        <v>6157</v>
      </c>
      <c r="X1268" t="s">
        <v>6157</v>
      </c>
      <c r="Y1268" t="s">
        <v>6157</v>
      </c>
      <c r="Z1268" t="s">
        <v>6157</v>
      </c>
      <c r="AA1268" t="s">
        <v>4021</v>
      </c>
      <c r="AB1268" t="s">
        <v>6157</v>
      </c>
      <c r="AC1268" t="s">
        <v>6157</v>
      </c>
      <c r="AD1268" t="s">
        <v>6157</v>
      </c>
      <c r="AE1268" t="s">
        <v>6157</v>
      </c>
      <c r="AF1268" t="s">
        <v>6157</v>
      </c>
      <c r="AG1268" t="s">
        <v>6157</v>
      </c>
      <c r="AH1268" t="s">
        <v>6157</v>
      </c>
      <c r="AI1268" t="s">
        <v>6157</v>
      </c>
      <c r="AJ1268" t="s">
        <v>4588</v>
      </c>
      <c r="AK1268" t="s">
        <v>4858</v>
      </c>
      <c r="AL1268" t="s">
        <v>268</v>
      </c>
      <c r="AM1268" t="s">
        <v>264</v>
      </c>
      <c r="AN1268" t="s">
        <v>4353</v>
      </c>
      <c r="AO1268" s="29">
        <v>8</v>
      </c>
      <c r="AP1268">
        <v>-28.073329999999999</v>
      </c>
      <c r="AQ1268">
        <v>137.58167</v>
      </c>
      <c r="AR1268" t="s">
        <v>1532</v>
      </c>
      <c r="AS1268">
        <v>0</v>
      </c>
      <c r="AT1268" t="s">
        <v>4353</v>
      </c>
      <c r="AU1268" t="s">
        <v>274</v>
      </c>
      <c r="AV1268" t="s">
        <v>4353</v>
      </c>
      <c r="AW1268" t="s">
        <v>4353</v>
      </c>
      <c r="AX1268" t="s">
        <v>6157</v>
      </c>
      <c r="AY1268">
        <v>-56219</v>
      </c>
      <c r="AZ1268">
        <v>-56219</v>
      </c>
      <c r="BA1268" t="s">
        <v>7018</v>
      </c>
      <c r="BB1268" t="s">
        <v>4785</v>
      </c>
      <c r="BC1268" t="s">
        <v>6157</v>
      </c>
      <c r="BH1268" t="s">
        <v>4144</v>
      </c>
      <c r="BI1268" t="s">
        <v>7195</v>
      </c>
      <c r="BJ1268" t="s">
        <v>4164</v>
      </c>
      <c r="BK1268" t="s">
        <v>4165</v>
      </c>
      <c r="BL1268">
        <v>2016</v>
      </c>
      <c r="BM1268"/>
      <c r="BN1268"/>
      <c r="BO1268"/>
      <c r="BP1268"/>
      <c r="BW1268"/>
      <c r="BY1268"/>
      <c r="CF1268">
        <v>1</v>
      </c>
      <c r="CI1268">
        <v>-4.0999999999999996</v>
      </c>
      <c r="CK1268">
        <v>7.4</v>
      </c>
    </row>
    <row r="1269" spans="1:89" ht="16" customHeight="1">
      <c r="A1269">
        <v>1268</v>
      </c>
      <c r="B1269" t="s">
        <v>7107</v>
      </c>
      <c r="C1269" s="2">
        <v>44970</v>
      </c>
      <c r="E1269" t="s">
        <v>1981</v>
      </c>
      <c r="F1269" t="s">
        <v>1981</v>
      </c>
      <c r="G1269" t="s">
        <v>3941</v>
      </c>
      <c r="H1269" t="s">
        <v>6157</v>
      </c>
      <c r="I1269" t="s">
        <v>4625</v>
      </c>
      <c r="J1269" t="s">
        <v>4626</v>
      </c>
      <c r="K1269" t="s">
        <v>4353</v>
      </c>
      <c r="L1269" t="s">
        <v>6157</v>
      </c>
      <c r="M1269" t="s">
        <v>7103</v>
      </c>
      <c r="N1269" t="s">
        <v>1532</v>
      </c>
      <c r="O1269" t="s">
        <v>6987</v>
      </c>
      <c r="P1269" t="s">
        <v>3968</v>
      </c>
      <c r="Q1269" t="s">
        <v>4403</v>
      </c>
      <c r="R1269" t="s">
        <v>6157</v>
      </c>
      <c r="S1269" t="s">
        <v>4353</v>
      </c>
      <c r="T1269" t="s">
        <v>4353</v>
      </c>
      <c r="U1269" t="s">
        <v>6157</v>
      </c>
      <c r="X1269" t="s">
        <v>6157</v>
      </c>
      <c r="Y1269" t="s">
        <v>6157</v>
      </c>
      <c r="Z1269" t="s">
        <v>6157</v>
      </c>
      <c r="AA1269" t="s">
        <v>4021</v>
      </c>
      <c r="AB1269" t="s">
        <v>6157</v>
      </c>
      <c r="AC1269" t="s">
        <v>6157</v>
      </c>
      <c r="AD1269" t="s">
        <v>6157</v>
      </c>
      <c r="AE1269" t="s">
        <v>6157</v>
      </c>
      <c r="AF1269" t="s">
        <v>6157</v>
      </c>
      <c r="AG1269" t="s">
        <v>6157</v>
      </c>
      <c r="AH1269" t="s">
        <v>6157</v>
      </c>
      <c r="AI1269" t="s">
        <v>6157</v>
      </c>
      <c r="AJ1269" t="s">
        <v>4588</v>
      </c>
      <c r="AK1269" t="s">
        <v>4858</v>
      </c>
      <c r="AL1269" t="s">
        <v>268</v>
      </c>
      <c r="AM1269" t="s">
        <v>264</v>
      </c>
      <c r="AN1269" t="s">
        <v>4353</v>
      </c>
      <c r="AO1269" s="29">
        <v>13</v>
      </c>
      <c r="AP1269">
        <v>-28.11</v>
      </c>
      <c r="AQ1269">
        <v>137.50667000000001</v>
      </c>
      <c r="AR1269" t="s">
        <v>1532</v>
      </c>
      <c r="AS1269">
        <v>0</v>
      </c>
      <c r="AT1269" t="s">
        <v>4353</v>
      </c>
      <c r="AU1269" t="s">
        <v>274</v>
      </c>
      <c r="AV1269" t="s">
        <v>4353</v>
      </c>
      <c r="AW1269" t="s">
        <v>4353</v>
      </c>
      <c r="AX1269" t="s">
        <v>6157</v>
      </c>
      <c r="AY1269">
        <v>-56242</v>
      </c>
      <c r="AZ1269">
        <v>-56242</v>
      </c>
      <c r="BA1269" t="s">
        <v>7018</v>
      </c>
      <c r="BB1269" t="s">
        <v>4785</v>
      </c>
      <c r="BC1269" t="s">
        <v>6157</v>
      </c>
      <c r="BH1269" t="s">
        <v>4144</v>
      </c>
      <c r="BI1269" t="s">
        <v>7195</v>
      </c>
      <c r="BJ1269" t="s">
        <v>4164</v>
      </c>
      <c r="BK1269" t="s">
        <v>4165</v>
      </c>
      <c r="BL1269">
        <v>2016</v>
      </c>
      <c r="BM1269"/>
      <c r="BN1269"/>
      <c r="BO1269"/>
      <c r="BP1269"/>
      <c r="BW1269">
        <v>-14.8</v>
      </c>
      <c r="BY1269"/>
      <c r="CF1269">
        <v>1</v>
      </c>
      <c r="CI1269">
        <v>-1.7</v>
      </c>
      <c r="CK1269">
        <v>3.9</v>
      </c>
    </row>
    <row r="1270" spans="1:89" ht="16" customHeight="1">
      <c r="A1270">
        <v>1269</v>
      </c>
      <c r="B1270" t="s">
        <v>7107</v>
      </c>
      <c r="C1270" s="2">
        <v>44970</v>
      </c>
      <c r="E1270" t="s">
        <v>2214</v>
      </c>
      <c r="F1270" t="s">
        <v>2214</v>
      </c>
      <c r="G1270" t="s">
        <v>3941</v>
      </c>
      <c r="H1270" t="s">
        <v>6157</v>
      </c>
      <c r="I1270" t="s">
        <v>4625</v>
      </c>
      <c r="J1270" t="s">
        <v>4626</v>
      </c>
      <c r="K1270" t="s">
        <v>4353</v>
      </c>
      <c r="L1270" t="s">
        <v>6157</v>
      </c>
      <c r="M1270" t="s">
        <v>7103</v>
      </c>
      <c r="N1270" t="s">
        <v>1532</v>
      </c>
      <c r="O1270" t="s">
        <v>6987</v>
      </c>
      <c r="P1270" t="s">
        <v>3968</v>
      </c>
      <c r="Q1270" t="s">
        <v>4403</v>
      </c>
      <c r="R1270" t="s">
        <v>6157</v>
      </c>
      <c r="S1270" t="s">
        <v>4353</v>
      </c>
      <c r="T1270" t="s">
        <v>4353</v>
      </c>
      <c r="U1270" t="s">
        <v>6157</v>
      </c>
      <c r="X1270" t="s">
        <v>6157</v>
      </c>
      <c r="Y1270" t="s">
        <v>6157</v>
      </c>
      <c r="Z1270" t="s">
        <v>6157</v>
      </c>
      <c r="AA1270" t="s">
        <v>4021</v>
      </c>
      <c r="AB1270" t="s">
        <v>6157</v>
      </c>
      <c r="AC1270" t="s">
        <v>6157</v>
      </c>
      <c r="AD1270" t="s">
        <v>6157</v>
      </c>
      <c r="AE1270" t="s">
        <v>6157</v>
      </c>
      <c r="AF1270" t="s">
        <v>6157</v>
      </c>
      <c r="AG1270" t="s">
        <v>6157</v>
      </c>
      <c r="AH1270" t="s">
        <v>6157</v>
      </c>
      <c r="AI1270" t="s">
        <v>6157</v>
      </c>
      <c r="AJ1270" t="s">
        <v>4588</v>
      </c>
      <c r="AK1270" t="s">
        <v>4858</v>
      </c>
      <c r="AL1270" t="s">
        <v>268</v>
      </c>
      <c r="AM1270" t="s">
        <v>264</v>
      </c>
      <c r="AN1270" t="s">
        <v>4353</v>
      </c>
      <c r="AO1270" s="29">
        <v>8</v>
      </c>
      <c r="AP1270">
        <v>-28.073329999999999</v>
      </c>
      <c r="AQ1270">
        <v>137.58167</v>
      </c>
      <c r="AR1270" t="s">
        <v>1532</v>
      </c>
      <c r="AS1270">
        <v>0</v>
      </c>
      <c r="AT1270" t="s">
        <v>4353</v>
      </c>
      <c r="AU1270" t="s">
        <v>274</v>
      </c>
      <c r="AV1270" t="s">
        <v>4353</v>
      </c>
      <c r="AW1270" t="s">
        <v>4353</v>
      </c>
      <c r="AX1270" t="s">
        <v>6157</v>
      </c>
      <c r="AY1270">
        <v>-56253</v>
      </c>
      <c r="AZ1270">
        <v>-56253</v>
      </c>
      <c r="BA1270" t="s">
        <v>7018</v>
      </c>
      <c r="BB1270" t="s">
        <v>4785</v>
      </c>
      <c r="BC1270" t="s">
        <v>6157</v>
      </c>
      <c r="BH1270" t="s">
        <v>4144</v>
      </c>
      <c r="BI1270" t="s">
        <v>7195</v>
      </c>
      <c r="BJ1270" t="s">
        <v>4164</v>
      </c>
      <c r="BK1270" t="s">
        <v>4165</v>
      </c>
      <c r="BL1270">
        <v>2016</v>
      </c>
      <c r="BM1270"/>
      <c r="BN1270"/>
      <c r="BO1270"/>
      <c r="BP1270"/>
      <c r="BW1270"/>
      <c r="BY1270"/>
      <c r="CF1270">
        <v>1</v>
      </c>
      <c r="CI1270">
        <v>-7</v>
      </c>
      <c r="CK1270">
        <v>9.9</v>
      </c>
    </row>
    <row r="1271" spans="1:89" ht="16" customHeight="1">
      <c r="A1271">
        <v>1270</v>
      </c>
      <c r="B1271" t="s">
        <v>7107</v>
      </c>
      <c r="C1271" s="2">
        <v>44970</v>
      </c>
      <c r="E1271" t="s">
        <v>2091</v>
      </c>
      <c r="F1271" t="s">
        <v>2091</v>
      </c>
      <c r="G1271" t="s">
        <v>3941</v>
      </c>
      <c r="H1271" t="s">
        <v>6157</v>
      </c>
      <c r="I1271" t="s">
        <v>4625</v>
      </c>
      <c r="J1271" t="s">
        <v>4626</v>
      </c>
      <c r="K1271" t="s">
        <v>4353</v>
      </c>
      <c r="L1271" t="s">
        <v>6157</v>
      </c>
      <c r="M1271" t="s">
        <v>7103</v>
      </c>
      <c r="N1271" t="s">
        <v>1532</v>
      </c>
      <c r="O1271" t="s">
        <v>6987</v>
      </c>
      <c r="P1271" t="s">
        <v>3968</v>
      </c>
      <c r="Q1271" t="s">
        <v>4403</v>
      </c>
      <c r="R1271" t="s">
        <v>6157</v>
      </c>
      <c r="S1271" t="s">
        <v>4353</v>
      </c>
      <c r="T1271" t="s">
        <v>4353</v>
      </c>
      <c r="U1271" t="s">
        <v>6157</v>
      </c>
      <c r="X1271" t="s">
        <v>6157</v>
      </c>
      <c r="Y1271" t="s">
        <v>6157</v>
      </c>
      <c r="Z1271" t="s">
        <v>6157</v>
      </c>
      <c r="AA1271" t="s">
        <v>4021</v>
      </c>
      <c r="AB1271" t="s">
        <v>6157</v>
      </c>
      <c r="AC1271" t="s">
        <v>6157</v>
      </c>
      <c r="AD1271" t="s">
        <v>6157</v>
      </c>
      <c r="AE1271" t="s">
        <v>6157</v>
      </c>
      <c r="AF1271" t="s">
        <v>6157</v>
      </c>
      <c r="AG1271" t="s">
        <v>6157</v>
      </c>
      <c r="AH1271" t="s">
        <v>6157</v>
      </c>
      <c r="AI1271" t="s">
        <v>6157</v>
      </c>
      <c r="AJ1271" t="s">
        <v>4588</v>
      </c>
      <c r="AK1271" t="s">
        <v>4858</v>
      </c>
      <c r="AL1271" t="s">
        <v>268</v>
      </c>
      <c r="AM1271" t="s">
        <v>264</v>
      </c>
      <c r="AN1271" t="s">
        <v>4353</v>
      </c>
      <c r="AO1271" s="29">
        <v>23</v>
      </c>
      <c r="AP1271">
        <v>-27.985040000000001</v>
      </c>
      <c r="AQ1271">
        <v>137.68029999999999</v>
      </c>
      <c r="AR1271" t="s">
        <v>1532</v>
      </c>
      <c r="AS1271">
        <v>0</v>
      </c>
      <c r="AT1271" t="s">
        <v>4353</v>
      </c>
      <c r="AU1271" t="s">
        <v>274</v>
      </c>
      <c r="AV1271" t="s">
        <v>4353</v>
      </c>
      <c r="AW1271" t="s">
        <v>4353</v>
      </c>
      <c r="AX1271" t="s">
        <v>6157</v>
      </c>
      <c r="AY1271">
        <v>-56525</v>
      </c>
      <c r="AZ1271">
        <v>-56525</v>
      </c>
      <c r="BA1271" t="s">
        <v>7018</v>
      </c>
      <c r="BB1271" t="s">
        <v>4785</v>
      </c>
      <c r="BC1271" t="s">
        <v>6157</v>
      </c>
      <c r="BH1271" t="s">
        <v>4144</v>
      </c>
      <c r="BI1271" t="s">
        <v>7195</v>
      </c>
      <c r="BJ1271" t="s">
        <v>4164</v>
      </c>
      <c r="BK1271" t="s">
        <v>4165</v>
      </c>
      <c r="BL1271">
        <v>2016</v>
      </c>
      <c r="BM1271"/>
      <c r="BN1271"/>
      <c r="BO1271"/>
      <c r="BP1271"/>
      <c r="BW1271">
        <v>-16.8</v>
      </c>
      <c r="BY1271"/>
      <c r="CF1271">
        <v>1</v>
      </c>
      <c r="CI1271">
        <v>-4.5</v>
      </c>
      <c r="CK1271">
        <v>4.2</v>
      </c>
    </row>
    <row r="1272" spans="1:89" ht="16" customHeight="1">
      <c r="A1272">
        <v>1271</v>
      </c>
      <c r="B1272" t="s">
        <v>7107</v>
      </c>
      <c r="C1272" s="2">
        <v>44970</v>
      </c>
      <c r="E1272" t="s">
        <v>2215</v>
      </c>
      <c r="F1272" t="s">
        <v>2215</v>
      </c>
      <c r="G1272" t="s">
        <v>3941</v>
      </c>
      <c r="H1272" t="s">
        <v>6157</v>
      </c>
      <c r="I1272" t="s">
        <v>4625</v>
      </c>
      <c r="J1272" t="s">
        <v>4626</v>
      </c>
      <c r="K1272" t="s">
        <v>4353</v>
      </c>
      <c r="L1272" t="s">
        <v>6157</v>
      </c>
      <c r="M1272" t="s">
        <v>7103</v>
      </c>
      <c r="N1272" t="s">
        <v>1532</v>
      </c>
      <c r="O1272" t="s">
        <v>6987</v>
      </c>
      <c r="P1272" t="s">
        <v>3968</v>
      </c>
      <c r="Q1272" t="s">
        <v>4403</v>
      </c>
      <c r="R1272" t="s">
        <v>6157</v>
      </c>
      <c r="S1272" t="s">
        <v>4353</v>
      </c>
      <c r="T1272" t="s">
        <v>4353</v>
      </c>
      <c r="U1272" t="s">
        <v>6157</v>
      </c>
      <c r="X1272" t="s">
        <v>6157</v>
      </c>
      <c r="Y1272" t="s">
        <v>6157</v>
      </c>
      <c r="Z1272" t="s">
        <v>6157</v>
      </c>
      <c r="AA1272" t="s">
        <v>4021</v>
      </c>
      <c r="AB1272" t="s">
        <v>6157</v>
      </c>
      <c r="AC1272" t="s">
        <v>6157</v>
      </c>
      <c r="AD1272" t="s">
        <v>6157</v>
      </c>
      <c r="AE1272" t="s">
        <v>6157</v>
      </c>
      <c r="AF1272" t="s">
        <v>6157</v>
      </c>
      <c r="AG1272" t="s">
        <v>6157</v>
      </c>
      <c r="AH1272" t="s">
        <v>6157</v>
      </c>
      <c r="AI1272" t="s">
        <v>6157</v>
      </c>
      <c r="AJ1272" t="s">
        <v>4588</v>
      </c>
      <c r="AK1272" t="s">
        <v>4858</v>
      </c>
      <c r="AL1272" t="s">
        <v>268</v>
      </c>
      <c r="AM1272" t="s">
        <v>264</v>
      </c>
      <c r="AN1272" t="s">
        <v>4353</v>
      </c>
      <c r="AO1272" s="29">
        <v>2.6189013000000001</v>
      </c>
      <c r="AP1272">
        <v>-27.979330000000001</v>
      </c>
      <c r="AQ1272">
        <v>137.55001999999999</v>
      </c>
      <c r="AR1272" t="s">
        <v>1532</v>
      </c>
      <c r="AS1272">
        <v>0</v>
      </c>
      <c r="AT1272" t="s">
        <v>4353</v>
      </c>
      <c r="AU1272" t="s">
        <v>274</v>
      </c>
      <c r="AV1272" t="s">
        <v>4353</v>
      </c>
      <c r="AW1272" t="s">
        <v>4353</v>
      </c>
      <c r="AX1272" t="s">
        <v>6157</v>
      </c>
      <c r="AY1272">
        <v>-56653</v>
      </c>
      <c r="AZ1272">
        <v>-56653</v>
      </c>
      <c r="BA1272" t="s">
        <v>7018</v>
      </c>
      <c r="BB1272" t="s">
        <v>4785</v>
      </c>
      <c r="BC1272" t="s">
        <v>6157</v>
      </c>
      <c r="BH1272" t="s">
        <v>4144</v>
      </c>
      <c r="BI1272" t="s">
        <v>7195</v>
      </c>
      <c r="BJ1272" t="s">
        <v>4164</v>
      </c>
      <c r="BK1272" t="s">
        <v>4165</v>
      </c>
      <c r="BL1272">
        <v>2016</v>
      </c>
      <c r="BM1272"/>
      <c r="BN1272"/>
      <c r="BO1272"/>
      <c r="BP1272"/>
      <c r="BW1272">
        <v>-15.4</v>
      </c>
      <c r="BY1272"/>
      <c r="CF1272">
        <v>1</v>
      </c>
      <c r="CI1272">
        <v>-1.8</v>
      </c>
      <c r="CK1272">
        <v>10.8</v>
      </c>
    </row>
    <row r="1273" spans="1:89" ht="16" customHeight="1">
      <c r="A1273">
        <v>1272</v>
      </c>
      <c r="B1273" t="s">
        <v>7107</v>
      </c>
      <c r="C1273" s="2">
        <v>44970</v>
      </c>
      <c r="E1273" t="s">
        <v>2211</v>
      </c>
      <c r="F1273" t="s">
        <v>2211</v>
      </c>
      <c r="G1273" t="s">
        <v>3941</v>
      </c>
      <c r="H1273" t="s">
        <v>6157</v>
      </c>
      <c r="I1273" t="s">
        <v>4625</v>
      </c>
      <c r="J1273" t="s">
        <v>4626</v>
      </c>
      <c r="K1273" t="s">
        <v>4353</v>
      </c>
      <c r="L1273" t="s">
        <v>6157</v>
      </c>
      <c r="M1273" t="s">
        <v>7103</v>
      </c>
      <c r="N1273" t="s">
        <v>1532</v>
      </c>
      <c r="O1273" t="s">
        <v>6987</v>
      </c>
      <c r="P1273" t="s">
        <v>3968</v>
      </c>
      <c r="Q1273" t="s">
        <v>4403</v>
      </c>
      <c r="R1273" t="s">
        <v>6157</v>
      </c>
      <c r="S1273" t="s">
        <v>4353</v>
      </c>
      <c r="T1273" t="s">
        <v>4353</v>
      </c>
      <c r="U1273" t="s">
        <v>6157</v>
      </c>
      <c r="X1273" t="s">
        <v>6157</v>
      </c>
      <c r="Y1273" t="s">
        <v>6157</v>
      </c>
      <c r="Z1273" t="s">
        <v>6157</v>
      </c>
      <c r="AA1273" t="s">
        <v>4021</v>
      </c>
      <c r="AB1273" t="s">
        <v>6157</v>
      </c>
      <c r="AC1273" t="s">
        <v>6157</v>
      </c>
      <c r="AD1273" t="s">
        <v>6157</v>
      </c>
      <c r="AE1273" t="s">
        <v>6157</v>
      </c>
      <c r="AF1273" t="s">
        <v>6157</v>
      </c>
      <c r="AG1273" t="s">
        <v>6157</v>
      </c>
      <c r="AH1273" t="s">
        <v>6157</v>
      </c>
      <c r="AI1273" t="s">
        <v>6157</v>
      </c>
      <c r="AJ1273" t="s">
        <v>4588</v>
      </c>
      <c r="AK1273" t="s">
        <v>4858</v>
      </c>
      <c r="AL1273" t="s">
        <v>268</v>
      </c>
      <c r="AM1273" t="s">
        <v>264</v>
      </c>
      <c r="AN1273" t="s">
        <v>4353</v>
      </c>
      <c r="AO1273" s="29">
        <v>8</v>
      </c>
      <c r="AP1273">
        <v>-28.073329999999999</v>
      </c>
      <c r="AQ1273">
        <v>137.58167</v>
      </c>
      <c r="AR1273" t="s">
        <v>1532</v>
      </c>
      <c r="AS1273">
        <v>0</v>
      </c>
      <c r="AT1273" t="s">
        <v>4353</v>
      </c>
      <c r="AU1273" t="s">
        <v>274</v>
      </c>
      <c r="AV1273" t="s">
        <v>4353</v>
      </c>
      <c r="AW1273" t="s">
        <v>4353</v>
      </c>
      <c r="AX1273" t="s">
        <v>6157</v>
      </c>
      <c r="AY1273">
        <v>-56792</v>
      </c>
      <c r="AZ1273">
        <v>-56792</v>
      </c>
      <c r="BA1273" t="s">
        <v>7018</v>
      </c>
      <c r="BB1273" t="s">
        <v>4785</v>
      </c>
      <c r="BC1273" t="s">
        <v>6157</v>
      </c>
      <c r="BH1273" t="s">
        <v>4144</v>
      </c>
      <c r="BI1273" t="s">
        <v>7195</v>
      </c>
      <c r="BJ1273" t="s">
        <v>4164</v>
      </c>
      <c r="BK1273" t="s">
        <v>4165</v>
      </c>
      <c r="BL1273">
        <v>2016</v>
      </c>
      <c r="BM1273"/>
      <c r="BN1273"/>
      <c r="BO1273"/>
      <c r="BP1273"/>
      <c r="BW1273">
        <v>-18.100000000000001</v>
      </c>
      <c r="BY1273"/>
      <c r="CF1273">
        <v>1</v>
      </c>
      <c r="CI1273">
        <v>-6.2</v>
      </c>
      <c r="CK1273">
        <v>5.7</v>
      </c>
    </row>
    <row r="1274" spans="1:89" ht="16" customHeight="1">
      <c r="A1274">
        <v>1273</v>
      </c>
      <c r="B1274" t="s">
        <v>7107</v>
      </c>
      <c r="C1274" s="2">
        <v>44970</v>
      </c>
      <c r="E1274" t="s">
        <v>2216</v>
      </c>
      <c r="F1274" t="s">
        <v>2216</v>
      </c>
      <c r="G1274" t="s">
        <v>3941</v>
      </c>
      <c r="H1274" t="s">
        <v>6157</v>
      </c>
      <c r="I1274" t="s">
        <v>4625</v>
      </c>
      <c r="J1274" t="s">
        <v>4626</v>
      </c>
      <c r="K1274" t="s">
        <v>4353</v>
      </c>
      <c r="L1274" t="s">
        <v>6157</v>
      </c>
      <c r="M1274" t="s">
        <v>7103</v>
      </c>
      <c r="N1274" t="s">
        <v>1532</v>
      </c>
      <c r="O1274" t="s">
        <v>6987</v>
      </c>
      <c r="P1274" t="s">
        <v>3968</v>
      </c>
      <c r="Q1274" t="s">
        <v>4403</v>
      </c>
      <c r="R1274" t="s">
        <v>6157</v>
      </c>
      <c r="S1274" t="s">
        <v>4353</v>
      </c>
      <c r="T1274" t="s">
        <v>4353</v>
      </c>
      <c r="U1274" t="s">
        <v>6157</v>
      </c>
      <c r="X1274" t="s">
        <v>6157</v>
      </c>
      <c r="Y1274" t="s">
        <v>6157</v>
      </c>
      <c r="Z1274" t="s">
        <v>6157</v>
      </c>
      <c r="AA1274" t="s">
        <v>4021</v>
      </c>
      <c r="AB1274" t="s">
        <v>6157</v>
      </c>
      <c r="AC1274" t="s">
        <v>6157</v>
      </c>
      <c r="AD1274" t="s">
        <v>6157</v>
      </c>
      <c r="AE1274" t="s">
        <v>6157</v>
      </c>
      <c r="AF1274" t="s">
        <v>6157</v>
      </c>
      <c r="AG1274" t="s">
        <v>6157</v>
      </c>
      <c r="AH1274" t="s">
        <v>6157</v>
      </c>
      <c r="AI1274" t="s">
        <v>6157</v>
      </c>
      <c r="AJ1274" t="s">
        <v>4588</v>
      </c>
      <c r="AK1274" t="s">
        <v>4858</v>
      </c>
      <c r="AL1274" t="s">
        <v>268</v>
      </c>
      <c r="AM1274" t="s">
        <v>264</v>
      </c>
      <c r="AN1274" t="s">
        <v>4353</v>
      </c>
      <c r="AO1274" s="29">
        <v>2</v>
      </c>
      <c r="AP1274">
        <v>-28.105</v>
      </c>
      <c r="AQ1274">
        <v>137.50833</v>
      </c>
      <c r="AR1274" t="s">
        <v>1532</v>
      </c>
      <c r="AS1274">
        <v>0</v>
      </c>
      <c r="AT1274" t="s">
        <v>4353</v>
      </c>
      <c r="AU1274" t="s">
        <v>274</v>
      </c>
      <c r="AV1274" t="s">
        <v>4353</v>
      </c>
      <c r="AW1274" t="s">
        <v>4353</v>
      </c>
      <c r="AX1274" t="s">
        <v>6157</v>
      </c>
      <c r="AY1274">
        <v>-56882</v>
      </c>
      <c r="AZ1274">
        <v>-56882</v>
      </c>
      <c r="BA1274" t="s">
        <v>7018</v>
      </c>
      <c r="BB1274" t="s">
        <v>4785</v>
      </c>
      <c r="BC1274" t="s">
        <v>6157</v>
      </c>
      <c r="BH1274" t="s">
        <v>4144</v>
      </c>
      <c r="BI1274" t="s">
        <v>7195</v>
      </c>
      <c r="BJ1274" t="s">
        <v>4164</v>
      </c>
      <c r="BK1274" t="s">
        <v>4165</v>
      </c>
      <c r="BL1274">
        <v>2016</v>
      </c>
      <c r="BM1274"/>
      <c r="BN1274"/>
      <c r="BO1274"/>
      <c r="BP1274"/>
      <c r="BW1274">
        <v>-16.100000000000001</v>
      </c>
      <c r="BY1274"/>
      <c r="CF1274">
        <v>1</v>
      </c>
      <c r="CI1274">
        <v>-5.3</v>
      </c>
      <c r="CK1274">
        <v>16.899999999999999</v>
      </c>
    </row>
    <row r="1275" spans="1:89" ht="16" customHeight="1">
      <c r="A1275">
        <v>1274</v>
      </c>
      <c r="B1275" t="s">
        <v>7107</v>
      </c>
      <c r="C1275" s="2">
        <v>44970</v>
      </c>
      <c r="E1275" t="s">
        <v>2217</v>
      </c>
      <c r="F1275" t="s">
        <v>2217</v>
      </c>
      <c r="G1275" t="s">
        <v>3941</v>
      </c>
      <c r="H1275" t="s">
        <v>6157</v>
      </c>
      <c r="I1275" t="s">
        <v>4625</v>
      </c>
      <c r="J1275" t="s">
        <v>4626</v>
      </c>
      <c r="K1275" t="s">
        <v>4353</v>
      </c>
      <c r="L1275" t="s">
        <v>6157</v>
      </c>
      <c r="M1275" t="s">
        <v>7103</v>
      </c>
      <c r="N1275" t="s">
        <v>1532</v>
      </c>
      <c r="O1275" t="s">
        <v>6987</v>
      </c>
      <c r="P1275" t="s">
        <v>3968</v>
      </c>
      <c r="Q1275" t="s">
        <v>4403</v>
      </c>
      <c r="R1275" t="s">
        <v>6157</v>
      </c>
      <c r="S1275" t="s">
        <v>4353</v>
      </c>
      <c r="T1275" t="s">
        <v>4353</v>
      </c>
      <c r="U1275" t="s">
        <v>6157</v>
      </c>
      <c r="X1275" t="s">
        <v>6157</v>
      </c>
      <c r="Y1275" t="s">
        <v>6157</v>
      </c>
      <c r="Z1275" t="s">
        <v>6157</v>
      </c>
      <c r="AA1275" t="s">
        <v>4021</v>
      </c>
      <c r="AB1275" t="s">
        <v>6157</v>
      </c>
      <c r="AC1275" t="s">
        <v>6157</v>
      </c>
      <c r="AD1275" t="s">
        <v>6157</v>
      </c>
      <c r="AE1275" t="s">
        <v>6157</v>
      </c>
      <c r="AF1275" t="s">
        <v>6157</v>
      </c>
      <c r="AG1275" t="s">
        <v>6157</v>
      </c>
      <c r="AH1275" t="s">
        <v>6157</v>
      </c>
      <c r="AI1275" t="s">
        <v>6157</v>
      </c>
      <c r="AJ1275" t="s">
        <v>4588</v>
      </c>
      <c r="AK1275" t="s">
        <v>4858</v>
      </c>
      <c r="AL1275" t="s">
        <v>268</v>
      </c>
      <c r="AM1275" t="s">
        <v>264</v>
      </c>
      <c r="AN1275" t="s">
        <v>4353</v>
      </c>
      <c r="AO1275" s="29">
        <v>24.867422099999999</v>
      </c>
      <c r="AP1275">
        <v>-27.98441</v>
      </c>
      <c r="AQ1275">
        <v>137.6798</v>
      </c>
      <c r="AR1275" t="s">
        <v>1532</v>
      </c>
      <c r="AS1275">
        <v>0</v>
      </c>
      <c r="AT1275" t="s">
        <v>4353</v>
      </c>
      <c r="AU1275" t="s">
        <v>274</v>
      </c>
      <c r="AV1275" t="s">
        <v>4353</v>
      </c>
      <c r="AW1275" t="s">
        <v>4353</v>
      </c>
      <c r="AX1275" t="s">
        <v>6157</v>
      </c>
      <c r="AY1275">
        <v>-56917</v>
      </c>
      <c r="AZ1275">
        <v>-56917</v>
      </c>
      <c r="BA1275" t="s">
        <v>7018</v>
      </c>
      <c r="BB1275" t="s">
        <v>4785</v>
      </c>
      <c r="BC1275" t="s">
        <v>6157</v>
      </c>
      <c r="BH1275" t="s">
        <v>4144</v>
      </c>
      <c r="BI1275" t="s">
        <v>7195</v>
      </c>
      <c r="BJ1275" t="s">
        <v>4164</v>
      </c>
      <c r="BK1275" t="s">
        <v>4165</v>
      </c>
      <c r="BL1275">
        <v>2016</v>
      </c>
      <c r="BM1275"/>
      <c r="BN1275"/>
      <c r="BO1275"/>
      <c r="BP1275"/>
      <c r="BW1275">
        <v>-17.2</v>
      </c>
      <c r="BY1275"/>
      <c r="CF1275">
        <v>1</v>
      </c>
      <c r="CI1275">
        <v>-5.4</v>
      </c>
      <c r="CK1275">
        <v>8.4</v>
      </c>
    </row>
    <row r="1276" spans="1:89" ht="16" customHeight="1">
      <c r="A1276">
        <v>1275</v>
      </c>
      <c r="B1276" t="s">
        <v>7107</v>
      </c>
      <c r="C1276" s="2">
        <v>44970</v>
      </c>
      <c r="E1276" t="s">
        <v>2119</v>
      </c>
      <c r="F1276" t="s">
        <v>2119</v>
      </c>
      <c r="G1276" t="s">
        <v>3941</v>
      </c>
      <c r="H1276" t="s">
        <v>6157</v>
      </c>
      <c r="I1276" t="s">
        <v>4625</v>
      </c>
      <c r="J1276" t="s">
        <v>4626</v>
      </c>
      <c r="K1276" t="s">
        <v>4353</v>
      </c>
      <c r="L1276" t="s">
        <v>6157</v>
      </c>
      <c r="M1276" t="s">
        <v>7103</v>
      </c>
      <c r="N1276" t="s">
        <v>1532</v>
      </c>
      <c r="O1276" t="s">
        <v>6987</v>
      </c>
      <c r="P1276" t="s">
        <v>3968</v>
      </c>
      <c r="Q1276" t="s">
        <v>4403</v>
      </c>
      <c r="R1276" t="s">
        <v>6157</v>
      </c>
      <c r="S1276" t="s">
        <v>4353</v>
      </c>
      <c r="T1276" t="s">
        <v>4353</v>
      </c>
      <c r="U1276" t="s">
        <v>6157</v>
      </c>
      <c r="X1276" t="s">
        <v>6157</v>
      </c>
      <c r="Y1276" t="s">
        <v>6157</v>
      </c>
      <c r="Z1276" t="s">
        <v>6157</v>
      </c>
      <c r="AA1276" t="s">
        <v>4021</v>
      </c>
      <c r="AB1276" t="s">
        <v>6157</v>
      </c>
      <c r="AC1276" t="s">
        <v>6157</v>
      </c>
      <c r="AD1276" t="s">
        <v>6157</v>
      </c>
      <c r="AE1276" t="s">
        <v>6157</v>
      </c>
      <c r="AF1276" t="s">
        <v>6157</v>
      </c>
      <c r="AG1276" t="s">
        <v>6157</v>
      </c>
      <c r="AH1276" t="s">
        <v>6157</v>
      </c>
      <c r="AI1276" t="s">
        <v>6157</v>
      </c>
      <c r="AJ1276" t="s">
        <v>4588</v>
      </c>
      <c r="AK1276" t="s">
        <v>4858</v>
      </c>
      <c r="AL1276" t="s">
        <v>268</v>
      </c>
      <c r="AM1276" t="s">
        <v>264</v>
      </c>
      <c r="AN1276" t="s">
        <v>4353</v>
      </c>
      <c r="AO1276" s="29">
        <v>29</v>
      </c>
      <c r="AP1276">
        <v>-28.04973</v>
      </c>
      <c r="AQ1276">
        <v>137.72139999999999</v>
      </c>
      <c r="AR1276" t="s">
        <v>1532</v>
      </c>
      <c r="AS1276">
        <v>0</v>
      </c>
      <c r="AT1276" t="s">
        <v>4353</v>
      </c>
      <c r="AU1276" t="s">
        <v>274</v>
      </c>
      <c r="AV1276" t="s">
        <v>4353</v>
      </c>
      <c r="AW1276" t="s">
        <v>4353</v>
      </c>
      <c r="AX1276" t="s">
        <v>6157</v>
      </c>
      <c r="AY1276">
        <v>-57402</v>
      </c>
      <c r="AZ1276">
        <v>-57402</v>
      </c>
      <c r="BA1276" t="s">
        <v>7018</v>
      </c>
      <c r="BB1276" t="s">
        <v>4785</v>
      </c>
      <c r="BC1276" t="s">
        <v>6157</v>
      </c>
      <c r="BH1276" t="s">
        <v>4144</v>
      </c>
      <c r="BI1276" t="s">
        <v>7195</v>
      </c>
      <c r="BJ1276" t="s">
        <v>4164</v>
      </c>
      <c r="BK1276" t="s">
        <v>4165</v>
      </c>
      <c r="BL1276">
        <v>2016</v>
      </c>
      <c r="BM1276"/>
      <c r="BN1276"/>
      <c r="BO1276"/>
      <c r="BP1276"/>
      <c r="BW1276">
        <v>-16.3</v>
      </c>
      <c r="BY1276"/>
      <c r="CF1276">
        <v>1</v>
      </c>
      <c r="CI1276">
        <v>-6.6</v>
      </c>
      <c r="CK1276">
        <v>8.3000000000000007</v>
      </c>
    </row>
    <row r="1277" spans="1:89" ht="16" customHeight="1">
      <c r="A1277">
        <v>1276</v>
      </c>
      <c r="B1277" t="s">
        <v>7107</v>
      </c>
      <c r="C1277" s="2">
        <v>44970</v>
      </c>
      <c r="E1277" t="s">
        <v>2091</v>
      </c>
      <c r="F1277" t="s">
        <v>2091</v>
      </c>
      <c r="G1277" t="s">
        <v>3941</v>
      </c>
      <c r="H1277" t="s">
        <v>6157</v>
      </c>
      <c r="I1277" t="s">
        <v>4625</v>
      </c>
      <c r="J1277" t="s">
        <v>4626</v>
      </c>
      <c r="K1277" t="s">
        <v>4353</v>
      </c>
      <c r="L1277" t="s">
        <v>6157</v>
      </c>
      <c r="M1277" t="s">
        <v>7103</v>
      </c>
      <c r="N1277" t="s">
        <v>1532</v>
      </c>
      <c r="O1277" t="s">
        <v>6987</v>
      </c>
      <c r="P1277" t="s">
        <v>3968</v>
      </c>
      <c r="Q1277" t="s">
        <v>4403</v>
      </c>
      <c r="R1277" t="s">
        <v>6157</v>
      </c>
      <c r="S1277" t="s">
        <v>4353</v>
      </c>
      <c r="T1277" t="s">
        <v>4353</v>
      </c>
      <c r="U1277" t="s">
        <v>6157</v>
      </c>
      <c r="X1277" t="s">
        <v>6157</v>
      </c>
      <c r="Y1277" t="s">
        <v>6157</v>
      </c>
      <c r="Z1277" t="s">
        <v>6157</v>
      </c>
      <c r="AA1277" t="s">
        <v>4021</v>
      </c>
      <c r="AB1277" t="s">
        <v>6157</v>
      </c>
      <c r="AC1277" t="s">
        <v>6157</v>
      </c>
      <c r="AD1277" t="s">
        <v>6157</v>
      </c>
      <c r="AE1277" t="s">
        <v>6157</v>
      </c>
      <c r="AF1277" t="s">
        <v>6157</v>
      </c>
      <c r="AG1277" t="s">
        <v>6157</v>
      </c>
      <c r="AH1277" t="s">
        <v>6157</v>
      </c>
      <c r="AI1277" t="s">
        <v>6157</v>
      </c>
      <c r="AJ1277" t="s">
        <v>4588</v>
      </c>
      <c r="AK1277" t="s">
        <v>4858</v>
      </c>
      <c r="AL1277" t="s">
        <v>268</v>
      </c>
      <c r="AM1277" t="s">
        <v>264</v>
      </c>
      <c r="AN1277" t="s">
        <v>4353</v>
      </c>
      <c r="AO1277" s="29">
        <v>23</v>
      </c>
      <c r="AP1277">
        <v>-27.985040000000001</v>
      </c>
      <c r="AQ1277">
        <v>137.68029999999999</v>
      </c>
      <c r="AR1277" t="s">
        <v>1532</v>
      </c>
      <c r="AS1277">
        <v>0</v>
      </c>
      <c r="AT1277" t="s">
        <v>4353</v>
      </c>
      <c r="AU1277" t="s">
        <v>274</v>
      </c>
      <c r="AV1277" t="s">
        <v>4353</v>
      </c>
      <c r="AW1277" t="s">
        <v>4353</v>
      </c>
      <c r="AX1277" t="s">
        <v>6157</v>
      </c>
      <c r="AY1277">
        <v>-57538</v>
      </c>
      <c r="AZ1277">
        <v>-57538</v>
      </c>
      <c r="BA1277" t="s">
        <v>7018</v>
      </c>
      <c r="BB1277" t="s">
        <v>4785</v>
      </c>
      <c r="BC1277" t="s">
        <v>6157</v>
      </c>
      <c r="BH1277" t="s">
        <v>4144</v>
      </c>
      <c r="BI1277" t="s">
        <v>7195</v>
      </c>
      <c r="BJ1277" t="s">
        <v>4164</v>
      </c>
      <c r="BK1277" t="s">
        <v>4165</v>
      </c>
      <c r="BL1277">
        <v>2016</v>
      </c>
      <c r="BM1277"/>
      <c r="BN1277"/>
      <c r="BO1277"/>
      <c r="BP1277"/>
      <c r="BW1277">
        <v>-12.9</v>
      </c>
      <c r="BY1277"/>
      <c r="CF1277">
        <v>1</v>
      </c>
      <c r="CI1277">
        <v>-4.5</v>
      </c>
      <c r="CK1277">
        <v>4.5</v>
      </c>
    </row>
    <row r="1278" spans="1:89" ht="16" customHeight="1">
      <c r="A1278">
        <v>1277</v>
      </c>
      <c r="B1278" t="s">
        <v>7107</v>
      </c>
      <c r="C1278" s="2">
        <v>44970</v>
      </c>
      <c r="E1278" t="s">
        <v>2097</v>
      </c>
      <c r="F1278" t="s">
        <v>2097</v>
      </c>
      <c r="G1278" t="s">
        <v>3941</v>
      </c>
      <c r="H1278" t="s">
        <v>6157</v>
      </c>
      <c r="I1278" t="s">
        <v>4625</v>
      </c>
      <c r="J1278" t="s">
        <v>4626</v>
      </c>
      <c r="K1278" t="s">
        <v>4353</v>
      </c>
      <c r="L1278" t="s">
        <v>6157</v>
      </c>
      <c r="M1278" t="s">
        <v>7103</v>
      </c>
      <c r="N1278" t="s">
        <v>1532</v>
      </c>
      <c r="O1278" t="s">
        <v>6987</v>
      </c>
      <c r="P1278" t="s">
        <v>3968</v>
      </c>
      <c r="Q1278" t="s">
        <v>4403</v>
      </c>
      <c r="R1278" t="s">
        <v>6157</v>
      </c>
      <c r="S1278" t="s">
        <v>4353</v>
      </c>
      <c r="T1278" t="s">
        <v>4353</v>
      </c>
      <c r="U1278" t="s">
        <v>6157</v>
      </c>
      <c r="X1278" t="s">
        <v>6157</v>
      </c>
      <c r="Y1278" t="s">
        <v>6157</v>
      </c>
      <c r="Z1278" t="s">
        <v>6157</v>
      </c>
      <c r="AA1278" t="s">
        <v>4021</v>
      </c>
      <c r="AB1278" t="s">
        <v>6157</v>
      </c>
      <c r="AC1278" t="s">
        <v>6157</v>
      </c>
      <c r="AD1278" t="s">
        <v>6157</v>
      </c>
      <c r="AE1278" t="s">
        <v>6157</v>
      </c>
      <c r="AF1278" t="s">
        <v>6157</v>
      </c>
      <c r="AG1278" t="s">
        <v>6157</v>
      </c>
      <c r="AH1278" t="s">
        <v>6157</v>
      </c>
      <c r="AI1278" t="s">
        <v>6157</v>
      </c>
      <c r="AJ1278" t="s">
        <v>4588</v>
      </c>
      <c r="AK1278" t="s">
        <v>4858</v>
      </c>
      <c r="AL1278" t="s">
        <v>268</v>
      </c>
      <c r="AM1278" t="s">
        <v>264</v>
      </c>
      <c r="AN1278" t="s">
        <v>4353</v>
      </c>
      <c r="AO1278" s="29">
        <v>14</v>
      </c>
      <c r="AP1278">
        <v>-27.996600000000001</v>
      </c>
      <c r="AQ1278">
        <v>137.666</v>
      </c>
      <c r="AR1278" t="s">
        <v>1532</v>
      </c>
      <c r="AS1278">
        <v>0</v>
      </c>
      <c r="AT1278" t="s">
        <v>4353</v>
      </c>
      <c r="AU1278" t="s">
        <v>274</v>
      </c>
      <c r="AV1278" t="s">
        <v>4353</v>
      </c>
      <c r="AW1278" t="s">
        <v>4353</v>
      </c>
      <c r="AX1278" t="s">
        <v>6157</v>
      </c>
      <c r="AY1278">
        <v>-57662</v>
      </c>
      <c r="AZ1278">
        <v>-57662</v>
      </c>
      <c r="BA1278" t="s">
        <v>7018</v>
      </c>
      <c r="BB1278" t="s">
        <v>4785</v>
      </c>
      <c r="BC1278" t="s">
        <v>6157</v>
      </c>
      <c r="BH1278" t="s">
        <v>4144</v>
      </c>
      <c r="BI1278" t="s">
        <v>7195</v>
      </c>
      <c r="BJ1278" t="s">
        <v>4164</v>
      </c>
      <c r="BK1278" t="s">
        <v>4165</v>
      </c>
      <c r="BL1278">
        <v>2016</v>
      </c>
      <c r="BM1278"/>
      <c r="BN1278"/>
      <c r="BO1278"/>
      <c r="BP1278"/>
      <c r="BW1278">
        <v>-18.5</v>
      </c>
      <c r="BY1278"/>
      <c r="CF1278">
        <v>1</v>
      </c>
      <c r="CI1278">
        <v>-8.3000000000000007</v>
      </c>
      <c r="CK1278">
        <v>11.2</v>
      </c>
    </row>
    <row r="1279" spans="1:89" ht="16" customHeight="1">
      <c r="A1279">
        <v>1278</v>
      </c>
      <c r="B1279" t="s">
        <v>7107</v>
      </c>
      <c r="C1279" s="2">
        <v>44970</v>
      </c>
      <c r="E1279" t="s">
        <v>2218</v>
      </c>
      <c r="F1279" t="s">
        <v>2218</v>
      </c>
      <c r="G1279" t="s">
        <v>3941</v>
      </c>
      <c r="H1279" t="s">
        <v>6157</v>
      </c>
      <c r="I1279" t="s">
        <v>4625</v>
      </c>
      <c r="J1279" t="s">
        <v>4626</v>
      </c>
      <c r="K1279" t="s">
        <v>4353</v>
      </c>
      <c r="L1279" t="s">
        <v>6157</v>
      </c>
      <c r="M1279" t="s">
        <v>7103</v>
      </c>
      <c r="N1279" t="s">
        <v>1532</v>
      </c>
      <c r="O1279" t="s">
        <v>6987</v>
      </c>
      <c r="P1279" t="s">
        <v>3968</v>
      </c>
      <c r="Q1279" t="s">
        <v>4403</v>
      </c>
      <c r="R1279" t="s">
        <v>6157</v>
      </c>
      <c r="S1279" t="s">
        <v>4353</v>
      </c>
      <c r="T1279" t="s">
        <v>4353</v>
      </c>
      <c r="U1279" t="s">
        <v>6157</v>
      </c>
      <c r="X1279" t="s">
        <v>6157</v>
      </c>
      <c r="Y1279" t="s">
        <v>6157</v>
      </c>
      <c r="Z1279" t="s">
        <v>6157</v>
      </c>
      <c r="AA1279" t="s">
        <v>4021</v>
      </c>
      <c r="AB1279" t="s">
        <v>6157</v>
      </c>
      <c r="AC1279" t="s">
        <v>6157</v>
      </c>
      <c r="AD1279" t="s">
        <v>6157</v>
      </c>
      <c r="AE1279" t="s">
        <v>6157</v>
      </c>
      <c r="AF1279" t="s">
        <v>6157</v>
      </c>
      <c r="AG1279" t="s">
        <v>6157</v>
      </c>
      <c r="AH1279" t="s">
        <v>6157</v>
      </c>
      <c r="AI1279" t="s">
        <v>6157</v>
      </c>
      <c r="AJ1279" t="s">
        <v>4588</v>
      </c>
      <c r="AK1279" t="s">
        <v>4858</v>
      </c>
      <c r="AL1279" t="s">
        <v>268</v>
      </c>
      <c r="AM1279" t="s">
        <v>264</v>
      </c>
      <c r="AN1279" t="s">
        <v>4353</v>
      </c>
      <c r="AO1279" s="29">
        <v>-15</v>
      </c>
      <c r="AP1279">
        <v>-29.017099999999999</v>
      </c>
      <c r="AQ1279">
        <v>137.60239999999999</v>
      </c>
      <c r="AR1279" t="s">
        <v>1532</v>
      </c>
      <c r="AS1279">
        <v>0</v>
      </c>
      <c r="AT1279" t="s">
        <v>4353</v>
      </c>
      <c r="AU1279" t="s">
        <v>274</v>
      </c>
      <c r="AV1279" t="s">
        <v>4353</v>
      </c>
      <c r="AW1279" t="s">
        <v>4353</v>
      </c>
      <c r="AX1279" t="s">
        <v>6157</v>
      </c>
      <c r="AY1279">
        <v>-57727</v>
      </c>
      <c r="AZ1279">
        <v>-57727</v>
      </c>
      <c r="BA1279" t="s">
        <v>7018</v>
      </c>
      <c r="BB1279" t="s">
        <v>4785</v>
      </c>
      <c r="BC1279" t="s">
        <v>6157</v>
      </c>
      <c r="BH1279" t="s">
        <v>4144</v>
      </c>
      <c r="BI1279" t="s">
        <v>7195</v>
      </c>
      <c r="BJ1279" t="s">
        <v>4164</v>
      </c>
      <c r="BK1279" t="s">
        <v>4165</v>
      </c>
      <c r="BL1279">
        <v>2016</v>
      </c>
      <c r="BM1279"/>
      <c r="BN1279"/>
      <c r="BO1279"/>
      <c r="BP1279"/>
      <c r="BW1279"/>
      <c r="BY1279"/>
      <c r="CF1279">
        <v>1</v>
      </c>
      <c r="CI1279">
        <v>-8.1999999999999993</v>
      </c>
      <c r="CK1279">
        <v>1.2</v>
      </c>
    </row>
    <row r="1280" spans="1:89" ht="16" customHeight="1">
      <c r="A1280">
        <v>1279</v>
      </c>
      <c r="B1280" t="s">
        <v>7107</v>
      </c>
      <c r="C1280" s="2">
        <v>44970</v>
      </c>
      <c r="E1280" t="s">
        <v>2079</v>
      </c>
      <c r="F1280" t="s">
        <v>2079</v>
      </c>
      <c r="G1280" t="s">
        <v>3941</v>
      </c>
      <c r="H1280" t="s">
        <v>6157</v>
      </c>
      <c r="I1280" t="s">
        <v>4625</v>
      </c>
      <c r="J1280" t="s">
        <v>4626</v>
      </c>
      <c r="K1280" t="s">
        <v>4353</v>
      </c>
      <c r="L1280" t="s">
        <v>6157</v>
      </c>
      <c r="M1280" t="s">
        <v>7103</v>
      </c>
      <c r="N1280" t="s">
        <v>1532</v>
      </c>
      <c r="O1280" t="s">
        <v>6987</v>
      </c>
      <c r="P1280" t="s">
        <v>3968</v>
      </c>
      <c r="Q1280" t="s">
        <v>4403</v>
      </c>
      <c r="R1280" t="s">
        <v>6157</v>
      </c>
      <c r="S1280" t="s">
        <v>4353</v>
      </c>
      <c r="T1280" t="s">
        <v>4353</v>
      </c>
      <c r="U1280" t="s">
        <v>6157</v>
      </c>
      <c r="X1280" t="s">
        <v>6157</v>
      </c>
      <c r="Y1280" t="s">
        <v>6157</v>
      </c>
      <c r="Z1280" t="s">
        <v>6157</v>
      </c>
      <c r="AA1280" t="s">
        <v>4021</v>
      </c>
      <c r="AB1280" t="s">
        <v>6157</v>
      </c>
      <c r="AC1280" t="s">
        <v>6157</v>
      </c>
      <c r="AD1280" t="s">
        <v>6157</v>
      </c>
      <c r="AE1280" t="s">
        <v>6157</v>
      </c>
      <c r="AF1280" t="s">
        <v>6157</v>
      </c>
      <c r="AG1280" t="s">
        <v>6157</v>
      </c>
      <c r="AH1280" t="s">
        <v>6157</v>
      </c>
      <c r="AI1280" t="s">
        <v>6157</v>
      </c>
      <c r="AJ1280" t="s">
        <v>4588</v>
      </c>
      <c r="AK1280" t="s">
        <v>4858</v>
      </c>
      <c r="AL1280" t="s">
        <v>268</v>
      </c>
      <c r="AM1280" t="s">
        <v>264</v>
      </c>
      <c r="AN1280" t="s">
        <v>4353</v>
      </c>
      <c r="AO1280" s="29">
        <v>17</v>
      </c>
      <c r="AP1280">
        <v>-27.9939</v>
      </c>
      <c r="AQ1280">
        <v>137.68369999999999</v>
      </c>
      <c r="AR1280" t="s">
        <v>1532</v>
      </c>
      <c r="AS1280">
        <v>0</v>
      </c>
      <c r="AT1280" t="s">
        <v>4353</v>
      </c>
      <c r="AU1280" t="s">
        <v>274</v>
      </c>
      <c r="AV1280" t="s">
        <v>4353</v>
      </c>
      <c r="AW1280" t="s">
        <v>4353</v>
      </c>
      <c r="AX1280" t="s">
        <v>6157</v>
      </c>
      <c r="AY1280">
        <v>-57861</v>
      </c>
      <c r="AZ1280">
        <v>-57861</v>
      </c>
      <c r="BA1280" t="s">
        <v>7018</v>
      </c>
      <c r="BB1280" t="s">
        <v>4785</v>
      </c>
      <c r="BC1280" t="s">
        <v>6157</v>
      </c>
      <c r="BH1280" t="s">
        <v>4144</v>
      </c>
      <c r="BI1280" t="s">
        <v>7195</v>
      </c>
      <c r="BJ1280" t="s">
        <v>4164</v>
      </c>
      <c r="BK1280" t="s">
        <v>4165</v>
      </c>
      <c r="BL1280">
        <v>2016</v>
      </c>
      <c r="BM1280"/>
      <c r="BN1280"/>
      <c r="BO1280"/>
      <c r="BP1280"/>
      <c r="BW1280">
        <v>-16.2</v>
      </c>
      <c r="BY1280"/>
      <c r="CF1280">
        <v>1</v>
      </c>
      <c r="CI1280">
        <v>-5.9</v>
      </c>
      <c r="CK1280">
        <v>10.5</v>
      </c>
    </row>
    <row r="1281" spans="1:89" ht="16" customHeight="1">
      <c r="A1281">
        <v>1280</v>
      </c>
      <c r="B1281" t="s">
        <v>7107</v>
      </c>
      <c r="C1281" s="2">
        <v>44970</v>
      </c>
      <c r="E1281" t="s">
        <v>2200</v>
      </c>
      <c r="F1281" t="s">
        <v>2200</v>
      </c>
      <c r="G1281" t="s">
        <v>3941</v>
      </c>
      <c r="H1281" t="s">
        <v>6157</v>
      </c>
      <c r="I1281" t="s">
        <v>4625</v>
      </c>
      <c r="J1281" t="s">
        <v>4626</v>
      </c>
      <c r="K1281" t="s">
        <v>4353</v>
      </c>
      <c r="L1281" t="s">
        <v>6157</v>
      </c>
      <c r="M1281" t="s">
        <v>7103</v>
      </c>
      <c r="N1281" t="s">
        <v>1532</v>
      </c>
      <c r="O1281" t="s">
        <v>6987</v>
      </c>
      <c r="P1281" t="s">
        <v>3968</v>
      </c>
      <c r="Q1281" t="s">
        <v>4403</v>
      </c>
      <c r="R1281" t="s">
        <v>6157</v>
      </c>
      <c r="S1281" t="s">
        <v>4353</v>
      </c>
      <c r="T1281" t="s">
        <v>4353</v>
      </c>
      <c r="U1281" t="s">
        <v>6157</v>
      </c>
      <c r="X1281" t="s">
        <v>6157</v>
      </c>
      <c r="Y1281" t="s">
        <v>6157</v>
      </c>
      <c r="Z1281" t="s">
        <v>6157</v>
      </c>
      <c r="AA1281" t="s">
        <v>4021</v>
      </c>
      <c r="AB1281" t="s">
        <v>6157</v>
      </c>
      <c r="AC1281" t="s">
        <v>6157</v>
      </c>
      <c r="AD1281" t="s">
        <v>6157</v>
      </c>
      <c r="AE1281" t="s">
        <v>6157</v>
      </c>
      <c r="AF1281" t="s">
        <v>6157</v>
      </c>
      <c r="AG1281" t="s">
        <v>6157</v>
      </c>
      <c r="AH1281" t="s">
        <v>6157</v>
      </c>
      <c r="AI1281" t="s">
        <v>6157</v>
      </c>
      <c r="AJ1281" t="s">
        <v>4588</v>
      </c>
      <c r="AK1281" t="s">
        <v>4858</v>
      </c>
      <c r="AL1281" t="s">
        <v>268</v>
      </c>
      <c r="AM1281" t="s">
        <v>264</v>
      </c>
      <c r="AN1281" t="s">
        <v>4353</v>
      </c>
      <c r="AO1281" s="29">
        <v>-0.22368399999999999</v>
      </c>
      <c r="AP1281">
        <v>-28.141670000000001</v>
      </c>
      <c r="AQ1281">
        <v>137.60499999999999</v>
      </c>
      <c r="AR1281" t="s">
        <v>1532</v>
      </c>
      <c r="AS1281">
        <v>0</v>
      </c>
      <c r="AT1281" t="s">
        <v>4353</v>
      </c>
      <c r="AU1281" t="s">
        <v>274</v>
      </c>
      <c r="AV1281" t="s">
        <v>4353</v>
      </c>
      <c r="AW1281" t="s">
        <v>4353</v>
      </c>
      <c r="AX1281" t="s">
        <v>6157</v>
      </c>
      <c r="AY1281">
        <v>-57970</v>
      </c>
      <c r="AZ1281">
        <v>-57970</v>
      </c>
      <c r="BA1281" t="s">
        <v>7018</v>
      </c>
      <c r="BB1281" t="s">
        <v>4785</v>
      </c>
      <c r="BC1281" t="s">
        <v>6157</v>
      </c>
      <c r="BH1281" t="s">
        <v>4144</v>
      </c>
      <c r="BI1281" t="s">
        <v>7195</v>
      </c>
      <c r="BJ1281" t="s">
        <v>4164</v>
      </c>
      <c r="BK1281" t="s">
        <v>4165</v>
      </c>
      <c r="BL1281">
        <v>2016</v>
      </c>
      <c r="BM1281"/>
      <c r="BN1281"/>
      <c r="BO1281"/>
      <c r="BP1281"/>
      <c r="BW1281">
        <v>-17.100000000000001</v>
      </c>
      <c r="BY1281"/>
      <c r="CF1281">
        <v>1</v>
      </c>
      <c r="CI1281">
        <v>-6.8</v>
      </c>
      <c r="CK1281">
        <v>5.2</v>
      </c>
    </row>
    <row r="1282" spans="1:89" ht="16" customHeight="1">
      <c r="A1282">
        <v>1281</v>
      </c>
      <c r="B1282" t="s">
        <v>7107</v>
      </c>
      <c r="C1282" s="2">
        <v>44970</v>
      </c>
      <c r="E1282" t="s">
        <v>2200</v>
      </c>
      <c r="F1282" t="s">
        <v>2200</v>
      </c>
      <c r="G1282" t="s">
        <v>3941</v>
      </c>
      <c r="H1282" t="s">
        <v>6157</v>
      </c>
      <c r="I1282" t="s">
        <v>4625</v>
      </c>
      <c r="J1282" t="s">
        <v>4626</v>
      </c>
      <c r="K1282" t="s">
        <v>4353</v>
      </c>
      <c r="L1282" t="s">
        <v>6157</v>
      </c>
      <c r="M1282" t="s">
        <v>7103</v>
      </c>
      <c r="N1282" t="s">
        <v>1532</v>
      </c>
      <c r="O1282" t="s">
        <v>6987</v>
      </c>
      <c r="P1282" t="s">
        <v>3968</v>
      </c>
      <c r="Q1282" t="s">
        <v>4403</v>
      </c>
      <c r="R1282" t="s">
        <v>6157</v>
      </c>
      <c r="S1282" t="s">
        <v>4353</v>
      </c>
      <c r="T1282" t="s">
        <v>4353</v>
      </c>
      <c r="U1282" t="s">
        <v>6157</v>
      </c>
      <c r="X1282" t="s">
        <v>6157</v>
      </c>
      <c r="Y1282" t="s">
        <v>6157</v>
      </c>
      <c r="Z1282" t="s">
        <v>6157</v>
      </c>
      <c r="AA1282" t="s">
        <v>4021</v>
      </c>
      <c r="AB1282" t="s">
        <v>6157</v>
      </c>
      <c r="AC1282" t="s">
        <v>6157</v>
      </c>
      <c r="AD1282" t="s">
        <v>6157</v>
      </c>
      <c r="AE1282" t="s">
        <v>6157</v>
      </c>
      <c r="AF1282" t="s">
        <v>6157</v>
      </c>
      <c r="AG1282" t="s">
        <v>6157</v>
      </c>
      <c r="AH1282" t="s">
        <v>6157</v>
      </c>
      <c r="AI1282" t="s">
        <v>6157</v>
      </c>
      <c r="AJ1282" t="s">
        <v>4588</v>
      </c>
      <c r="AK1282" t="s">
        <v>4858</v>
      </c>
      <c r="AL1282" t="s">
        <v>268</v>
      </c>
      <c r="AM1282" t="s">
        <v>264</v>
      </c>
      <c r="AN1282" t="s">
        <v>4353</v>
      </c>
      <c r="AO1282" s="29">
        <v>-0.22368399999999999</v>
      </c>
      <c r="AP1282">
        <v>-28.141670000000001</v>
      </c>
      <c r="AQ1282">
        <v>137.60499999999999</v>
      </c>
      <c r="AR1282" t="s">
        <v>1532</v>
      </c>
      <c r="AS1282">
        <v>0</v>
      </c>
      <c r="AT1282" t="s">
        <v>4353</v>
      </c>
      <c r="AU1282" t="s">
        <v>274</v>
      </c>
      <c r="AV1282" t="s">
        <v>4353</v>
      </c>
      <c r="AW1282" t="s">
        <v>4353</v>
      </c>
      <c r="AX1282" t="s">
        <v>6157</v>
      </c>
      <c r="AY1282">
        <v>-58068</v>
      </c>
      <c r="AZ1282">
        <v>-58068</v>
      </c>
      <c r="BA1282" t="s">
        <v>7018</v>
      </c>
      <c r="BB1282" t="s">
        <v>4785</v>
      </c>
      <c r="BC1282" t="s">
        <v>6157</v>
      </c>
      <c r="BH1282" t="s">
        <v>4144</v>
      </c>
      <c r="BI1282" t="s">
        <v>7195</v>
      </c>
      <c r="BJ1282" t="s">
        <v>4164</v>
      </c>
      <c r="BK1282" t="s">
        <v>4165</v>
      </c>
      <c r="BL1282">
        <v>2016</v>
      </c>
      <c r="BM1282"/>
      <c r="BN1282"/>
      <c r="BO1282"/>
      <c r="BP1282"/>
      <c r="BW1282">
        <v>-17</v>
      </c>
      <c r="BY1282"/>
      <c r="CF1282">
        <v>1</v>
      </c>
      <c r="CI1282">
        <v>-6.8</v>
      </c>
      <c r="CK1282">
        <v>5.0999999999999996</v>
      </c>
    </row>
    <row r="1283" spans="1:89" ht="16" customHeight="1">
      <c r="A1283">
        <v>1282</v>
      </c>
      <c r="B1283" t="s">
        <v>7107</v>
      </c>
      <c r="C1283" s="2">
        <v>44970</v>
      </c>
      <c r="E1283" t="s">
        <v>2219</v>
      </c>
      <c r="F1283" t="s">
        <v>2219</v>
      </c>
      <c r="G1283" t="s">
        <v>3941</v>
      </c>
      <c r="H1283" t="s">
        <v>6157</v>
      </c>
      <c r="I1283" t="s">
        <v>4625</v>
      </c>
      <c r="J1283" t="s">
        <v>4626</v>
      </c>
      <c r="K1283" t="s">
        <v>4353</v>
      </c>
      <c r="L1283" t="s">
        <v>6157</v>
      </c>
      <c r="M1283" t="s">
        <v>7103</v>
      </c>
      <c r="N1283" t="s">
        <v>1532</v>
      </c>
      <c r="O1283" t="s">
        <v>6987</v>
      </c>
      <c r="P1283" t="s">
        <v>3968</v>
      </c>
      <c r="Q1283" t="s">
        <v>4403</v>
      </c>
      <c r="R1283" t="s">
        <v>6157</v>
      </c>
      <c r="S1283" t="s">
        <v>4353</v>
      </c>
      <c r="T1283" t="s">
        <v>4353</v>
      </c>
      <c r="U1283" t="s">
        <v>6157</v>
      </c>
      <c r="X1283" t="s">
        <v>6157</v>
      </c>
      <c r="Y1283" t="s">
        <v>6157</v>
      </c>
      <c r="Z1283" t="s">
        <v>6157</v>
      </c>
      <c r="AA1283" t="s">
        <v>4021</v>
      </c>
      <c r="AB1283" t="s">
        <v>6157</v>
      </c>
      <c r="AC1283" t="s">
        <v>6157</v>
      </c>
      <c r="AD1283" t="s">
        <v>6157</v>
      </c>
      <c r="AE1283" t="s">
        <v>6157</v>
      </c>
      <c r="AF1283" t="s">
        <v>6157</v>
      </c>
      <c r="AG1283" t="s">
        <v>6157</v>
      </c>
      <c r="AH1283" t="s">
        <v>6157</v>
      </c>
      <c r="AI1283" t="s">
        <v>6157</v>
      </c>
      <c r="AJ1283" t="s">
        <v>4588</v>
      </c>
      <c r="AK1283" t="s">
        <v>4858</v>
      </c>
      <c r="AL1283" t="s">
        <v>268</v>
      </c>
      <c r="AM1283" t="s">
        <v>264</v>
      </c>
      <c r="AN1283" t="s">
        <v>4353</v>
      </c>
      <c r="AO1283" s="29">
        <v>-0.19608890000000001</v>
      </c>
      <c r="AP1283">
        <v>-29.097670000000001</v>
      </c>
      <c r="AQ1283">
        <v>137.68299999999999</v>
      </c>
      <c r="AR1283" t="s">
        <v>1532</v>
      </c>
      <c r="AS1283">
        <v>0</v>
      </c>
      <c r="AT1283" t="s">
        <v>4353</v>
      </c>
      <c r="AU1283" t="s">
        <v>274</v>
      </c>
      <c r="AV1283" t="s">
        <v>4353</v>
      </c>
      <c r="AW1283" t="s">
        <v>4353</v>
      </c>
      <c r="AX1283" t="s">
        <v>6157</v>
      </c>
      <c r="AY1283">
        <v>-58409</v>
      </c>
      <c r="AZ1283">
        <v>-58409</v>
      </c>
      <c r="BA1283" t="s">
        <v>7018</v>
      </c>
      <c r="BB1283" t="s">
        <v>4785</v>
      </c>
      <c r="BC1283" t="s">
        <v>6157</v>
      </c>
      <c r="BH1283" t="s">
        <v>4144</v>
      </c>
      <c r="BI1283" t="s">
        <v>7195</v>
      </c>
      <c r="BJ1283" t="s">
        <v>4164</v>
      </c>
      <c r="BK1283" t="s">
        <v>4165</v>
      </c>
      <c r="BL1283">
        <v>2016</v>
      </c>
      <c r="BM1283"/>
      <c r="BN1283"/>
      <c r="BO1283"/>
      <c r="BP1283"/>
      <c r="BW1283"/>
      <c r="BY1283"/>
      <c r="CF1283">
        <v>1</v>
      </c>
      <c r="CI1283">
        <v>-5.2</v>
      </c>
      <c r="CK1283">
        <v>6.1</v>
      </c>
    </row>
    <row r="1284" spans="1:89" ht="16" customHeight="1">
      <c r="A1284">
        <v>1283</v>
      </c>
      <c r="B1284" t="s">
        <v>7107</v>
      </c>
      <c r="C1284" s="2">
        <v>44970</v>
      </c>
      <c r="E1284" t="s">
        <v>2097</v>
      </c>
      <c r="F1284" t="s">
        <v>2097</v>
      </c>
      <c r="G1284" t="s">
        <v>3941</v>
      </c>
      <c r="H1284" t="s">
        <v>6157</v>
      </c>
      <c r="I1284" t="s">
        <v>4625</v>
      </c>
      <c r="J1284" t="s">
        <v>4626</v>
      </c>
      <c r="K1284" t="s">
        <v>4353</v>
      </c>
      <c r="L1284" t="s">
        <v>6157</v>
      </c>
      <c r="M1284" t="s">
        <v>7103</v>
      </c>
      <c r="N1284" t="s">
        <v>1532</v>
      </c>
      <c r="O1284" t="s">
        <v>6987</v>
      </c>
      <c r="P1284" t="s">
        <v>3968</v>
      </c>
      <c r="Q1284" t="s">
        <v>4403</v>
      </c>
      <c r="R1284" t="s">
        <v>6157</v>
      </c>
      <c r="S1284" t="s">
        <v>4353</v>
      </c>
      <c r="T1284" t="s">
        <v>4353</v>
      </c>
      <c r="U1284" t="s">
        <v>6157</v>
      </c>
      <c r="X1284" t="s">
        <v>6157</v>
      </c>
      <c r="Y1284" t="s">
        <v>6157</v>
      </c>
      <c r="Z1284" t="s">
        <v>6157</v>
      </c>
      <c r="AA1284" t="s">
        <v>4021</v>
      </c>
      <c r="AB1284" t="s">
        <v>6157</v>
      </c>
      <c r="AC1284" t="s">
        <v>6157</v>
      </c>
      <c r="AD1284" t="s">
        <v>6157</v>
      </c>
      <c r="AE1284" t="s">
        <v>6157</v>
      </c>
      <c r="AF1284" t="s">
        <v>6157</v>
      </c>
      <c r="AG1284" t="s">
        <v>6157</v>
      </c>
      <c r="AH1284" t="s">
        <v>6157</v>
      </c>
      <c r="AI1284" t="s">
        <v>6157</v>
      </c>
      <c r="AJ1284" t="s">
        <v>4588</v>
      </c>
      <c r="AK1284" t="s">
        <v>4858</v>
      </c>
      <c r="AL1284" t="s">
        <v>268</v>
      </c>
      <c r="AM1284" t="s">
        <v>264</v>
      </c>
      <c r="AN1284" t="s">
        <v>4353</v>
      </c>
      <c r="AO1284" s="29">
        <v>14</v>
      </c>
      <c r="AP1284">
        <v>-27.996600000000001</v>
      </c>
      <c r="AQ1284">
        <v>137.666</v>
      </c>
      <c r="AR1284" t="s">
        <v>1532</v>
      </c>
      <c r="AS1284">
        <v>0</v>
      </c>
      <c r="AT1284" t="s">
        <v>4353</v>
      </c>
      <c r="AU1284" t="s">
        <v>274</v>
      </c>
      <c r="AV1284" t="s">
        <v>4353</v>
      </c>
      <c r="AW1284" t="s">
        <v>4353</v>
      </c>
      <c r="AX1284" t="s">
        <v>6157</v>
      </c>
      <c r="AY1284">
        <v>-58547</v>
      </c>
      <c r="AZ1284">
        <v>-58547</v>
      </c>
      <c r="BA1284" t="s">
        <v>7018</v>
      </c>
      <c r="BB1284" t="s">
        <v>4785</v>
      </c>
      <c r="BC1284" t="s">
        <v>6157</v>
      </c>
      <c r="BH1284" t="s">
        <v>4144</v>
      </c>
      <c r="BI1284" t="s">
        <v>7195</v>
      </c>
      <c r="BJ1284" t="s">
        <v>4164</v>
      </c>
      <c r="BK1284" t="s">
        <v>4165</v>
      </c>
      <c r="BL1284">
        <v>2016</v>
      </c>
      <c r="BM1284"/>
      <c r="BN1284"/>
      <c r="BO1284"/>
      <c r="BP1284"/>
      <c r="BW1284">
        <v>-18</v>
      </c>
      <c r="BY1284"/>
      <c r="CF1284">
        <v>1</v>
      </c>
      <c r="CI1284">
        <v>-6.2</v>
      </c>
      <c r="CK1284">
        <v>5.7</v>
      </c>
    </row>
    <row r="1285" spans="1:89" ht="16" customHeight="1">
      <c r="A1285">
        <v>1284</v>
      </c>
      <c r="B1285" t="s">
        <v>7107</v>
      </c>
      <c r="C1285" s="2">
        <v>44970</v>
      </c>
      <c r="E1285" t="s">
        <v>2204</v>
      </c>
      <c r="F1285" t="s">
        <v>2204</v>
      </c>
      <c r="G1285" t="s">
        <v>3941</v>
      </c>
      <c r="H1285" t="s">
        <v>6157</v>
      </c>
      <c r="I1285" t="s">
        <v>4625</v>
      </c>
      <c r="J1285" t="s">
        <v>4626</v>
      </c>
      <c r="K1285" t="s">
        <v>4353</v>
      </c>
      <c r="L1285" t="s">
        <v>6157</v>
      </c>
      <c r="M1285" t="s">
        <v>7103</v>
      </c>
      <c r="N1285" t="s">
        <v>1532</v>
      </c>
      <c r="O1285" t="s">
        <v>6987</v>
      </c>
      <c r="P1285" t="s">
        <v>3968</v>
      </c>
      <c r="Q1285" t="s">
        <v>4403</v>
      </c>
      <c r="R1285" t="s">
        <v>6157</v>
      </c>
      <c r="S1285" t="s">
        <v>4353</v>
      </c>
      <c r="T1285" t="s">
        <v>4353</v>
      </c>
      <c r="U1285" t="s">
        <v>6157</v>
      </c>
      <c r="X1285" t="s">
        <v>6157</v>
      </c>
      <c r="Y1285" t="s">
        <v>6157</v>
      </c>
      <c r="Z1285" t="s">
        <v>6157</v>
      </c>
      <c r="AA1285" t="s">
        <v>4021</v>
      </c>
      <c r="AB1285" t="s">
        <v>6157</v>
      </c>
      <c r="AC1285" t="s">
        <v>6157</v>
      </c>
      <c r="AD1285" t="s">
        <v>6157</v>
      </c>
      <c r="AE1285" t="s">
        <v>6157</v>
      </c>
      <c r="AF1285" t="s">
        <v>6157</v>
      </c>
      <c r="AG1285" t="s">
        <v>6157</v>
      </c>
      <c r="AH1285" t="s">
        <v>6157</v>
      </c>
      <c r="AI1285" t="s">
        <v>6157</v>
      </c>
      <c r="AJ1285" t="s">
        <v>4588</v>
      </c>
      <c r="AK1285" t="s">
        <v>4858</v>
      </c>
      <c r="AL1285" t="s">
        <v>268</v>
      </c>
      <c r="AM1285" t="s">
        <v>264</v>
      </c>
      <c r="AN1285" t="s">
        <v>4353</v>
      </c>
      <c r="AO1285" s="29">
        <v>4</v>
      </c>
      <c r="AP1285">
        <v>-28.14</v>
      </c>
      <c r="AQ1285">
        <v>137.60499999999999</v>
      </c>
      <c r="AR1285" t="s">
        <v>1532</v>
      </c>
      <c r="AS1285">
        <v>0</v>
      </c>
      <c r="AT1285" t="s">
        <v>4353</v>
      </c>
      <c r="AU1285" t="s">
        <v>274</v>
      </c>
      <c r="AV1285" t="s">
        <v>4353</v>
      </c>
      <c r="AW1285" t="s">
        <v>4353</v>
      </c>
      <c r="AX1285" t="s">
        <v>6157</v>
      </c>
      <c r="AY1285">
        <v>-58619</v>
      </c>
      <c r="AZ1285">
        <v>-58619</v>
      </c>
      <c r="BA1285" t="s">
        <v>7018</v>
      </c>
      <c r="BB1285" t="s">
        <v>4785</v>
      </c>
      <c r="BC1285" t="s">
        <v>6157</v>
      </c>
      <c r="BH1285" t="s">
        <v>4144</v>
      </c>
      <c r="BI1285" t="s">
        <v>7195</v>
      </c>
      <c r="BJ1285" t="s">
        <v>4164</v>
      </c>
      <c r="BK1285" t="s">
        <v>4165</v>
      </c>
      <c r="BL1285">
        <v>2016</v>
      </c>
      <c r="BM1285"/>
      <c r="BN1285"/>
      <c r="BO1285"/>
      <c r="BP1285"/>
      <c r="BW1285"/>
      <c r="BY1285"/>
      <c r="CF1285">
        <v>1</v>
      </c>
      <c r="CI1285">
        <v>-5.4</v>
      </c>
      <c r="CK1285">
        <v>7.3</v>
      </c>
    </row>
    <row r="1286" spans="1:89" ht="16" customHeight="1">
      <c r="A1286">
        <v>1285</v>
      </c>
      <c r="B1286" t="s">
        <v>7107</v>
      </c>
      <c r="C1286" s="2">
        <v>44970</v>
      </c>
      <c r="E1286" t="s">
        <v>2220</v>
      </c>
      <c r="F1286" t="s">
        <v>2220</v>
      </c>
      <c r="G1286" t="s">
        <v>3941</v>
      </c>
      <c r="H1286" t="s">
        <v>6157</v>
      </c>
      <c r="I1286" t="s">
        <v>4625</v>
      </c>
      <c r="J1286" t="s">
        <v>4626</v>
      </c>
      <c r="K1286" t="s">
        <v>4353</v>
      </c>
      <c r="L1286" t="s">
        <v>6157</v>
      </c>
      <c r="M1286" t="s">
        <v>7103</v>
      </c>
      <c r="N1286" t="s">
        <v>1532</v>
      </c>
      <c r="O1286" t="s">
        <v>6987</v>
      </c>
      <c r="P1286" t="s">
        <v>3968</v>
      </c>
      <c r="Q1286" t="s">
        <v>4403</v>
      </c>
      <c r="R1286" t="s">
        <v>6157</v>
      </c>
      <c r="S1286" t="s">
        <v>4353</v>
      </c>
      <c r="T1286" t="s">
        <v>4353</v>
      </c>
      <c r="U1286" t="s">
        <v>6157</v>
      </c>
      <c r="X1286" t="s">
        <v>6157</v>
      </c>
      <c r="Y1286" t="s">
        <v>6157</v>
      </c>
      <c r="Z1286" t="s">
        <v>6157</v>
      </c>
      <c r="AA1286" t="s">
        <v>4021</v>
      </c>
      <c r="AB1286" t="s">
        <v>6157</v>
      </c>
      <c r="AC1286" t="s">
        <v>6157</v>
      </c>
      <c r="AD1286" t="s">
        <v>6157</v>
      </c>
      <c r="AE1286" t="s">
        <v>6157</v>
      </c>
      <c r="AF1286" t="s">
        <v>6157</v>
      </c>
      <c r="AG1286" t="s">
        <v>6157</v>
      </c>
      <c r="AH1286" t="s">
        <v>6157</v>
      </c>
      <c r="AI1286" t="s">
        <v>6157</v>
      </c>
      <c r="AJ1286" t="s">
        <v>4588</v>
      </c>
      <c r="AK1286" t="s">
        <v>4858</v>
      </c>
      <c r="AL1286" t="s">
        <v>268</v>
      </c>
      <c r="AM1286" t="s">
        <v>264</v>
      </c>
      <c r="AN1286" t="s">
        <v>4353</v>
      </c>
      <c r="AO1286" s="29">
        <v>0.10906929999999999</v>
      </c>
      <c r="AP1286">
        <v>-28.143000000000001</v>
      </c>
      <c r="AQ1286">
        <v>137.5419</v>
      </c>
      <c r="AR1286" t="s">
        <v>1532</v>
      </c>
      <c r="AS1286">
        <v>0</v>
      </c>
      <c r="AT1286" t="s">
        <v>4353</v>
      </c>
      <c r="AU1286" t="s">
        <v>274</v>
      </c>
      <c r="AV1286" t="s">
        <v>4353</v>
      </c>
      <c r="AW1286" t="s">
        <v>4353</v>
      </c>
      <c r="AX1286" t="s">
        <v>6157</v>
      </c>
      <c r="AY1286">
        <v>-59102</v>
      </c>
      <c r="AZ1286">
        <v>-59102</v>
      </c>
      <c r="BA1286" t="s">
        <v>7018</v>
      </c>
      <c r="BB1286" t="s">
        <v>4785</v>
      </c>
      <c r="BC1286" t="s">
        <v>6157</v>
      </c>
      <c r="BH1286" t="s">
        <v>4144</v>
      </c>
      <c r="BI1286" t="s">
        <v>7195</v>
      </c>
      <c r="BJ1286" t="s">
        <v>4164</v>
      </c>
      <c r="BK1286" t="s">
        <v>4165</v>
      </c>
      <c r="BL1286">
        <v>2016</v>
      </c>
      <c r="BM1286"/>
      <c r="BN1286"/>
      <c r="BO1286"/>
      <c r="BP1286"/>
      <c r="BW1286">
        <v>-16.100000000000001</v>
      </c>
      <c r="BY1286"/>
      <c r="CF1286">
        <v>1</v>
      </c>
      <c r="CI1286">
        <v>-5.3</v>
      </c>
      <c r="CK1286">
        <v>9.1999999999999993</v>
      </c>
    </row>
    <row r="1287" spans="1:89" ht="16" customHeight="1">
      <c r="A1287">
        <v>1286</v>
      </c>
      <c r="B1287" t="s">
        <v>7107</v>
      </c>
      <c r="C1287" s="2">
        <v>44970</v>
      </c>
      <c r="E1287" t="s">
        <v>2123</v>
      </c>
      <c r="F1287" t="s">
        <v>2123</v>
      </c>
      <c r="G1287" t="s">
        <v>3941</v>
      </c>
      <c r="H1287" t="s">
        <v>6157</v>
      </c>
      <c r="I1287" t="s">
        <v>4625</v>
      </c>
      <c r="J1287" t="s">
        <v>4626</v>
      </c>
      <c r="K1287" t="s">
        <v>4353</v>
      </c>
      <c r="L1287" t="s">
        <v>6157</v>
      </c>
      <c r="M1287" t="s">
        <v>7103</v>
      </c>
      <c r="N1287" t="s">
        <v>1532</v>
      </c>
      <c r="O1287" t="s">
        <v>6987</v>
      </c>
      <c r="P1287" t="s">
        <v>3968</v>
      </c>
      <c r="Q1287" t="s">
        <v>4403</v>
      </c>
      <c r="R1287" t="s">
        <v>6157</v>
      </c>
      <c r="S1287" t="s">
        <v>4353</v>
      </c>
      <c r="T1287" t="s">
        <v>4353</v>
      </c>
      <c r="U1287" t="s">
        <v>6157</v>
      </c>
      <c r="X1287" t="s">
        <v>6157</v>
      </c>
      <c r="Y1287" t="s">
        <v>6157</v>
      </c>
      <c r="Z1287" t="s">
        <v>6157</v>
      </c>
      <c r="AA1287" t="s">
        <v>4021</v>
      </c>
      <c r="AB1287" t="s">
        <v>6157</v>
      </c>
      <c r="AC1287" t="s">
        <v>6157</v>
      </c>
      <c r="AD1287" t="s">
        <v>6157</v>
      </c>
      <c r="AE1287" t="s">
        <v>6157</v>
      </c>
      <c r="AF1287" t="s">
        <v>6157</v>
      </c>
      <c r="AG1287" t="s">
        <v>6157</v>
      </c>
      <c r="AH1287" t="s">
        <v>6157</v>
      </c>
      <c r="AI1287" t="s">
        <v>6157</v>
      </c>
      <c r="AJ1287" t="s">
        <v>4588</v>
      </c>
      <c r="AK1287" t="s">
        <v>4858</v>
      </c>
      <c r="AL1287" t="s">
        <v>268</v>
      </c>
      <c r="AM1287" t="s">
        <v>264</v>
      </c>
      <c r="AN1287" t="s">
        <v>4353</v>
      </c>
      <c r="AO1287" s="29">
        <v>17</v>
      </c>
      <c r="AP1287">
        <v>-27.964040000000001</v>
      </c>
      <c r="AQ1287">
        <v>137.7388</v>
      </c>
      <c r="AR1287" t="s">
        <v>1532</v>
      </c>
      <c r="AS1287">
        <v>0</v>
      </c>
      <c r="AT1287" t="s">
        <v>4353</v>
      </c>
      <c r="AU1287" t="s">
        <v>274</v>
      </c>
      <c r="AV1287" t="s">
        <v>4353</v>
      </c>
      <c r="AW1287" t="s">
        <v>4353</v>
      </c>
      <c r="AX1287" t="s">
        <v>6157</v>
      </c>
      <c r="AY1287">
        <v>-59141</v>
      </c>
      <c r="AZ1287">
        <v>-59141</v>
      </c>
      <c r="BA1287" t="s">
        <v>7018</v>
      </c>
      <c r="BB1287" t="s">
        <v>4785</v>
      </c>
      <c r="BC1287" t="s">
        <v>6157</v>
      </c>
      <c r="BH1287" t="s">
        <v>4144</v>
      </c>
      <c r="BI1287" t="s">
        <v>7195</v>
      </c>
      <c r="BJ1287" t="s">
        <v>4164</v>
      </c>
      <c r="BK1287" t="s">
        <v>4165</v>
      </c>
      <c r="BL1287">
        <v>2016</v>
      </c>
      <c r="BM1287"/>
      <c r="BN1287"/>
      <c r="BO1287"/>
      <c r="BP1287"/>
      <c r="BW1287"/>
      <c r="BY1287"/>
      <c r="CF1287">
        <v>1</v>
      </c>
      <c r="CI1287">
        <v>-0.6</v>
      </c>
      <c r="CK1287">
        <v>1.4</v>
      </c>
    </row>
    <row r="1288" spans="1:89" ht="16" customHeight="1">
      <c r="A1288">
        <v>1287</v>
      </c>
      <c r="B1288" t="s">
        <v>7107</v>
      </c>
      <c r="C1288" s="2">
        <v>44970</v>
      </c>
      <c r="E1288" t="s">
        <v>2088</v>
      </c>
      <c r="F1288" t="s">
        <v>2088</v>
      </c>
      <c r="G1288" t="s">
        <v>3941</v>
      </c>
      <c r="H1288" t="s">
        <v>6157</v>
      </c>
      <c r="I1288" t="s">
        <v>4625</v>
      </c>
      <c r="J1288" t="s">
        <v>4626</v>
      </c>
      <c r="K1288" t="s">
        <v>4353</v>
      </c>
      <c r="L1288" t="s">
        <v>6157</v>
      </c>
      <c r="M1288" t="s">
        <v>7103</v>
      </c>
      <c r="N1288" t="s">
        <v>1532</v>
      </c>
      <c r="O1288" t="s">
        <v>6987</v>
      </c>
      <c r="P1288" t="s">
        <v>3968</v>
      </c>
      <c r="Q1288" t="s">
        <v>4403</v>
      </c>
      <c r="R1288" t="s">
        <v>6157</v>
      </c>
      <c r="S1288" t="s">
        <v>4353</v>
      </c>
      <c r="T1288" t="s">
        <v>4353</v>
      </c>
      <c r="U1288" t="s">
        <v>6157</v>
      </c>
      <c r="X1288" t="s">
        <v>6157</v>
      </c>
      <c r="Y1288" t="s">
        <v>6157</v>
      </c>
      <c r="Z1288" t="s">
        <v>6157</v>
      </c>
      <c r="AA1288" t="s">
        <v>4021</v>
      </c>
      <c r="AB1288" t="s">
        <v>6157</v>
      </c>
      <c r="AC1288" t="s">
        <v>6157</v>
      </c>
      <c r="AD1288" t="s">
        <v>6157</v>
      </c>
      <c r="AE1288" t="s">
        <v>6157</v>
      </c>
      <c r="AF1288" t="s">
        <v>6157</v>
      </c>
      <c r="AG1288" t="s">
        <v>6157</v>
      </c>
      <c r="AH1288" t="s">
        <v>6157</v>
      </c>
      <c r="AI1288" t="s">
        <v>6157</v>
      </c>
      <c r="AJ1288" t="s">
        <v>4588</v>
      </c>
      <c r="AK1288" t="s">
        <v>4858</v>
      </c>
      <c r="AL1288" t="s">
        <v>268</v>
      </c>
      <c r="AM1288" t="s">
        <v>264</v>
      </c>
      <c r="AN1288" t="s">
        <v>4353</v>
      </c>
      <c r="AO1288" s="29">
        <v>16</v>
      </c>
      <c r="AP1288">
        <v>-28.115670000000001</v>
      </c>
      <c r="AQ1288">
        <v>137.845</v>
      </c>
      <c r="AR1288" t="s">
        <v>1532</v>
      </c>
      <c r="AS1288">
        <v>0</v>
      </c>
      <c r="AT1288" t="s">
        <v>4353</v>
      </c>
      <c r="AU1288" t="s">
        <v>274</v>
      </c>
      <c r="AV1288" t="s">
        <v>4353</v>
      </c>
      <c r="AW1288" t="s">
        <v>4353</v>
      </c>
      <c r="AX1288" t="s">
        <v>6157</v>
      </c>
      <c r="AY1288">
        <v>-59317</v>
      </c>
      <c r="AZ1288">
        <v>-59317</v>
      </c>
      <c r="BA1288" t="s">
        <v>7018</v>
      </c>
      <c r="BB1288" t="s">
        <v>4785</v>
      </c>
      <c r="BC1288" t="s">
        <v>6157</v>
      </c>
      <c r="BH1288" t="s">
        <v>4144</v>
      </c>
      <c r="BI1288" t="s">
        <v>7195</v>
      </c>
      <c r="BJ1288" t="s">
        <v>4164</v>
      </c>
      <c r="BK1288" t="s">
        <v>4165</v>
      </c>
      <c r="BL1288">
        <v>2016</v>
      </c>
      <c r="BM1288"/>
      <c r="BN1288"/>
      <c r="BO1288"/>
      <c r="BP1288"/>
      <c r="BW1288"/>
      <c r="BY1288"/>
      <c r="CF1288">
        <v>1</v>
      </c>
      <c r="CI1288">
        <v>-6</v>
      </c>
      <c r="CK1288">
        <v>8</v>
      </c>
    </row>
    <row r="1289" spans="1:89" ht="16" customHeight="1">
      <c r="A1289">
        <v>1288</v>
      </c>
      <c r="B1289" t="s">
        <v>7107</v>
      </c>
      <c r="C1289" s="2">
        <v>44970</v>
      </c>
      <c r="E1289" t="s">
        <v>2200</v>
      </c>
      <c r="F1289" t="s">
        <v>2200</v>
      </c>
      <c r="G1289" t="s">
        <v>3941</v>
      </c>
      <c r="H1289" t="s">
        <v>6157</v>
      </c>
      <c r="I1289" t="s">
        <v>4625</v>
      </c>
      <c r="J1289" t="s">
        <v>4626</v>
      </c>
      <c r="K1289" t="s">
        <v>4353</v>
      </c>
      <c r="L1289" t="s">
        <v>6157</v>
      </c>
      <c r="M1289" t="s">
        <v>7103</v>
      </c>
      <c r="N1289" t="s">
        <v>1532</v>
      </c>
      <c r="O1289" t="s">
        <v>6987</v>
      </c>
      <c r="P1289" t="s">
        <v>3968</v>
      </c>
      <c r="Q1289" t="s">
        <v>4403</v>
      </c>
      <c r="R1289" t="s">
        <v>6157</v>
      </c>
      <c r="S1289" t="s">
        <v>4353</v>
      </c>
      <c r="T1289" t="s">
        <v>4353</v>
      </c>
      <c r="U1289" t="s">
        <v>6157</v>
      </c>
      <c r="X1289" t="s">
        <v>6157</v>
      </c>
      <c r="Y1289" t="s">
        <v>6157</v>
      </c>
      <c r="Z1289" t="s">
        <v>6157</v>
      </c>
      <c r="AA1289" t="s">
        <v>4021</v>
      </c>
      <c r="AB1289" t="s">
        <v>6157</v>
      </c>
      <c r="AC1289" t="s">
        <v>6157</v>
      </c>
      <c r="AD1289" t="s">
        <v>6157</v>
      </c>
      <c r="AE1289" t="s">
        <v>6157</v>
      </c>
      <c r="AF1289" t="s">
        <v>6157</v>
      </c>
      <c r="AG1289" t="s">
        <v>6157</v>
      </c>
      <c r="AH1289" t="s">
        <v>6157</v>
      </c>
      <c r="AI1289" t="s">
        <v>6157</v>
      </c>
      <c r="AJ1289" t="s">
        <v>4588</v>
      </c>
      <c r="AK1289" t="s">
        <v>4858</v>
      </c>
      <c r="AL1289" t="s">
        <v>268</v>
      </c>
      <c r="AM1289" t="s">
        <v>264</v>
      </c>
      <c r="AN1289" t="s">
        <v>4353</v>
      </c>
      <c r="AO1289" s="29">
        <v>-0.22368399999999999</v>
      </c>
      <c r="AP1289">
        <v>-28.141670000000001</v>
      </c>
      <c r="AQ1289">
        <v>137.60499999999999</v>
      </c>
      <c r="AR1289" t="s">
        <v>1532</v>
      </c>
      <c r="AS1289">
        <v>0</v>
      </c>
      <c r="AT1289" t="s">
        <v>4353</v>
      </c>
      <c r="AU1289" t="s">
        <v>274</v>
      </c>
      <c r="AV1289" t="s">
        <v>4353</v>
      </c>
      <c r="AW1289" t="s">
        <v>4353</v>
      </c>
      <c r="AX1289" t="s">
        <v>6157</v>
      </c>
      <c r="AY1289">
        <v>-59582</v>
      </c>
      <c r="AZ1289">
        <v>-59582</v>
      </c>
      <c r="BA1289" t="s">
        <v>7018</v>
      </c>
      <c r="BB1289" t="s">
        <v>4785</v>
      </c>
      <c r="BC1289" t="s">
        <v>6157</v>
      </c>
      <c r="BH1289" t="s">
        <v>4144</v>
      </c>
      <c r="BI1289" t="s">
        <v>7195</v>
      </c>
      <c r="BJ1289" t="s">
        <v>4164</v>
      </c>
      <c r="BK1289" t="s">
        <v>4165</v>
      </c>
      <c r="BL1289">
        <v>2016</v>
      </c>
      <c r="BM1289"/>
      <c r="BN1289"/>
      <c r="BO1289"/>
      <c r="BP1289"/>
      <c r="BW1289"/>
      <c r="BY1289"/>
      <c r="CF1289">
        <v>1</v>
      </c>
      <c r="CI1289">
        <v>-3.8</v>
      </c>
      <c r="CK1289">
        <v>1.8</v>
      </c>
    </row>
    <row r="1290" spans="1:89" ht="16" customHeight="1">
      <c r="A1290">
        <v>1289</v>
      </c>
      <c r="B1290" t="s">
        <v>7107</v>
      </c>
      <c r="C1290" s="2">
        <v>44970</v>
      </c>
      <c r="E1290" t="s">
        <v>2096</v>
      </c>
      <c r="F1290" t="s">
        <v>2096</v>
      </c>
      <c r="G1290" t="s">
        <v>3941</v>
      </c>
      <c r="H1290" t="s">
        <v>6157</v>
      </c>
      <c r="I1290" t="s">
        <v>4625</v>
      </c>
      <c r="J1290" t="s">
        <v>4626</v>
      </c>
      <c r="K1290" t="s">
        <v>4353</v>
      </c>
      <c r="L1290" t="s">
        <v>6157</v>
      </c>
      <c r="M1290" t="s">
        <v>7103</v>
      </c>
      <c r="N1290" t="s">
        <v>1532</v>
      </c>
      <c r="O1290" t="s">
        <v>6987</v>
      </c>
      <c r="P1290" t="s">
        <v>3968</v>
      </c>
      <c r="Q1290" t="s">
        <v>4403</v>
      </c>
      <c r="R1290" t="s">
        <v>6157</v>
      </c>
      <c r="S1290" t="s">
        <v>4353</v>
      </c>
      <c r="T1290" t="s">
        <v>4353</v>
      </c>
      <c r="U1290" t="s">
        <v>6157</v>
      </c>
      <c r="X1290" t="s">
        <v>6157</v>
      </c>
      <c r="Y1290" t="s">
        <v>6157</v>
      </c>
      <c r="Z1290" t="s">
        <v>6157</v>
      </c>
      <c r="AA1290" t="s">
        <v>4021</v>
      </c>
      <c r="AB1290" t="s">
        <v>6157</v>
      </c>
      <c r="AC1290" t="s">
        <v>6157</v>
      </c>
      <c r="AD1290" t="s">
        <v>6157</v>
      </c>
      <c r="AE1290" t="s">
        <v>6157</v>
      </c>
      <c r="AF1290" t="s">
        <v>6157</v>
      </c>
      <c r="AG1290" t="s">
        <v>6157</v>
      </c>
      <c r="AH1290" t="s">
        <v>6157</v>
      </c>
      <c r="AI1290" t="s">
        <v>6157</v>
      </c>
      <c r="AJ1290" t="s">
        <v>4588</v>
      </c>
      <c r="AK1290" t="s">
        <v>4858</v>
      </c>
      <c r="AL1290" t="s">
        <v>268</v>
      </c>
      <c r="AM1290" t="s">
        <v>264</v>
      </c>
      <c r="AN1290" t="s">
        <v>4353</v>
      </c>
      <c r="AO1290" s="29">
        <v>11</v>
      </c>
      <c r="AP1290">
        <v>-28.540500000000002</v>
      </c>
      <c r="AQ1290">
        <v>137.89150000000001</v>
      </c>
      <c r="AR1290" t="s">
        <v>1532</v>
      </c>
      <c r="AS1290">
        <v>0</v>
      </c>
      <c r="AT1290" t="s">
        <v>4353</v>
      </c>
      <c r="AU1290" t="s">
        <v>274</v>
      </c>
      <c r="AV1290" t="s">
        <v>4353</v>
      </c>
      <c r="AW1290" t="s">
        <v>4353</v>
      </c>
      <c r="AX1290" t="s">
        <v>6157</v>
      </c>
      <c r="AY1290">
        <v>-59613</v>
      </c>
      <c r="AZ1290">
        <v>-59613</v>
      </c>
      <c r="BA1290" t="s">
        <v>7018</v>
      </c>
      <c r="BB1290" t="s">
        <v>4785</v>
      </c>
      <c r="BC1290" t="s">
        <v>6157</v>
      </c>
      <c r="BH1290" t="s">
        <v>4144</v>
      </c>
      <c r="BI1290" t="s">
        <v>7195</v>
      </c>
      <c r="BJ1290" t="s">
        <v>4164</v>
      </c>
      <c r="BK1290" t="s">
        <v>4165</v>
      </c>
      <c r="BL1290">
        <v>2016</v>
      </c>
      <c r="BM1290"/>
      <c r="BN1290"/>
      <c r="BO1290"/>
      <c r="BP1290"/>
      <c r="BW1290"/>
      <c r="BY1290"/>
      <c r="CF1290">
        <v>1</v>
      </c>
      <c r="CI1290">
        <v>-8.6999999999999993</v>
      </c>
      <c r="CK1290">
        <v>6.7</v>
      </c>
    </row>
    <row r="1291" spans="1:89" ht="16" customHeight="1">
      <c r="A1291">
        <v>1290</v>
      </c>
      <c r="B1291" t="s">
        <v>7107</v>
      </c>
      <c r="C1291" s="2">
        <v>44970</v>
      </c>
      <c r="E1291" t="s">
        <v>2113</v>
      </c>
      <c r="F1291" t="s">
        <v>2113</v>
      </c>
      <c r="G1291" t="s">
        <v>3941</v>
      </c>
      <c r="H1291" t="s">
        <v>6157</v>
      </c>
      <c r="I1291" t="s">
        <v>4625</v>
      </c>
      <c r="J1291" t="s">
        <v>4626</v>
      </c>
      <c r="K1291" t="s">
        <v>4353</v>
      </c>
      <c r="L1291" t="s">
        <v>6157</v>
      </c>
      <c r="M1291" t="s">
        <v>7103</v>
      </c>
      <c r="N1291" t="s">
        <v>1532</v>
      </c>
      <c r="O1291" t="s">
        <v>6987</v>
      </c>
      <c r="P1291" t="s">
        <v>3968</v>
      </c>
      <c r="Q1291" t="s">
        <v>4403</v>
      </c>
      <c r="R1291" t="s">
        <v>6157</v>
      </c>
      <c r="S1291" t="s">
        <v>4353</v>
      </c>
      <c r="T1291" t="s">
        <v>4353</v>
      </c>
      <c r="U1291" t="s">
        <v>6157</v>
      </c>
      <c r="X1291" t="s">
        <v>6157</v>
      </c>
      <c r="Y1291" t="s">
        <v>6157</v>
      </c>
      <c r="Z1291" t="s">
        <v>6157</v>
      </c>
      <c r="AA1291" t="s">
        <v>4021</v>
      </c>
      <c r="AB1291" t="s">
        <v>6157</v>
      </c>
      <c r="AC1291" t="s">
        <v>6157</v>
      </c>
      <c r="AD1291" t="s">
        <v>6157</v>
      </c>
      <c r="AE1291" t="s">
        <v>6157</v>
      </c>
      <c r="AF1291" t="s">
        <v>6157</v>
      </c>
      <c r="AG1291" t="s">
        <v>6157</v>
      </c>
      <c r="AH1291" t="s">
        <v>6157</v>
      </c>
      <c r="AI1291" t="s">
        <v>6157</v>
      </c>
      <c r="AJ1291" t="s">
        <v>4588</v>
      </c>
      <c r="AK1291" t="s">
        <v>4858</v>
      </c>
      <c r="AL1291" t="s">
        <v>268</v>
      </c>
      <c r="AM1291" t="s">
        <v>264</v>
      </c>
      <c r="AN1291" t="s">
        <v>4353</v>
      </c>
      <c r="AO1291" s="29">
        <v>19</v>
      </c>
      <c r="AP1291">
        <v>-29.0212</v>
      </c>
      <c r="AQ1291">
        <v>138.11494999999999</v>
      </c>
      <c r="AR1291" t="s">
        <v>1532</v>
      </c>
      <c r="AS1291">
        <v>0</v>
      </c>
      <c r="AT1291" t="s">
        <v>4353</v>
      </c>
      <c r="AU1291" t="s">
        <v>274</v>
      </c>
      <c r="AV1291" t="s">
        <v>4353</v>
      </c>
      <c r="AW1291" t="s">
        <v>4353</v>
      </c>
      <c r="AX1291" t="s">
        <v>6157</v>
      </c>
      <c r="AY1291">
        <v>-59664</v>
      </c>
      <c r="AZ1291">
        <v>-59664</v>
      </c>
      <c r="BA1291" t="s">
        <v>7018</v>
      </c>
      <c r="BB1291" t="s">
        <v>4785</v>
      </c>
      <c r="BC1291" t="s">
        <v>6157</v>
      </c>
      <c r="BH1291" t="s">
        <v>4144</v>
      </c>
      <c r="BI1291" t="s">
        <v>7195</v>
      </c>
      <c r="BJ1291" t="s">
        <v>4164</v>
      </c>
      <c r="BK1291" t="s">
        <v>4165</v>
      </c>
      <c r="BL1291">
        <v>2016</v>
      </c>
      <c r="BM1291"/>
      <c r="BN1291"/>
      <c r="BO1291"/>
      <c r="BP1291"/>
      <c r="BW1291"/>
      <c r="BY1291"/>
      <c r="CF1291">
        <v>1</v>
      </c>
      <c r="CI1291">
        <v>-4.2</v>
      </c>
      <c r="CK1291">
        <v>6.6</v>
      </c>
    </row>
    <row r="1292" spans="1:89" ht="16" customHeight="1">
      <c r="A1292">
        <v>1291</v>
      </c>
      <c r="B1292" t="s">
        <v>7107</v>
      </c>
      <c r="C1292" s="2">
        <v>44970</v>
      </c>
      <c r="E1292" t="s">
        <v>2221</v>
      </c>
      <c r="F1292" t="s">
        <v>2221</v>
      </c>
      <c r="G1292" t="s">
        <v>3941</v>
      </c>
      <c r="H1292" t="s">
        <v>6157</v>
      </c>
      <c r="I1292" t="s">
        <v>4625</v>
      </c>
      <c r="J1292" t="s">
        <v>4626</v>
      </c>
      <c r="K1292" t="s">
        <v>4353</v>
      </c>
      <c r="L1292" t="s">
        <v>6157</v>
      </c>
      <c r="M1292" t="s">
        <v>7103</v>
      </c>
      <c r="N1292" t="s">
        <v>1532</v>
      </c>
      <c r="O1292" t="s">
        <v>6987</v>
      </c>
      <c r="P1292" t="s">
        <v>3968</v>
      </c>
      <c r="Q1292" t="s">
        <v>4403</v>
      </c>
      <c r="R1292" t="s">
        <v>6157</v>
      </c>
      <c r="S1292" t="s">
        <v>4353</v>
      </c>
      <c r="T1292" t="s">
        <v>4353</v>
      </c>
      <c r="U1292" t="s">
        <v>6157</v>
      </c>
      <c r="X1292" t="s">
        <v>6157</v>
      </c>
      <c r="Y1292" t="s">
        <v>6157</v>
      </c>
      <c r="Z1292" t="s">
        <v>6157</v>
      </c>
      <c r="AA1292" t="s">
        <v>4021</v>
      </c>
      <c r="AB1292" t="s">
        <v>6157</v>
      </c>
      <c r="AC1292" t="s">
        <v>6157</v>
      </c>
      <c r="AD1292" t="s">
        <v>6157</v>
      </c>
      <c r="AE1292" t="s">
        <v>6157</v>
      </c>
      <c r="AF1292" t="s">
        <v>6157</v>
      </c>
      <c r="AG1292" t="s">
        <v>6157</v>
      </c>
      <c r="AH1292" t="s">
        <v>6157</v>
      </c>
      <c r="AI1292" t="s">
        <v>6157</v>
      </c>
      <c r="AJ1292" t="s">
        <v>4588</v>
      </c>
      <c r="AK1292" t="s">
        <v>4858</v>
      </c>
      <c r="AL1292" t="s">
        <v>268</v>
      </c>
      <c r="AM1292" t="s">
        <v>264</v>
      </c>
      <c r="AN1292" t="s">
        <v>4353</v>
      </c>
      <c r="AO1292" s="29">
        <v>-1</v>
      </c>
      <c r="AP1292">
        <v>-28.143329999999999</v>
      </c>
      <c r="AQ1292">
        <v>137.58500000000001</v>
      </c>
      <c r="AR1292" t="s">
        <v>1532</v>
      </c>
      <c r="AS1292">
        <v>0</v>
      </c>
      <c r="AT1292" t="s">
        <v>4353</v>
      </c>
      <c r="AU1292" t="s">
        <v>274</v>
      </c>
      <c r="AV1292" t="s">
        <v>4353</v>
      </c>
      <c r="AW1292" t="s">
        <v>4353</v>
      </c>
      <c r="AX1292" t="s">
        <v>6157</v>
      </c>
      <c r="AY1292">
        <v>-59766</v>
      </c>
      <c r="AZ1292">
        <v>-59766</v>
      </c>
      <c r="BA1292" t="s">
        <v>7018</v>
      </c>
      <c r="BB1292" t="s">
        <v>4785</v>
      </c>
      <c r="BC1292" t="s">
        <v>6157</v>
      </c>
      <c r="BH1292" t="s">
        <v>4144</v>
      </c>
      <c r="BI1292" t="s">
        <v>7195</v>
      </c>
      <c r="BJ1292" t="s">
        <v>4164</v>
      </c>
      <c r="BK1292" t="s">
        <v>4165</v>
      </c>
      <c r="BL1292">
        <v>2016</v>
      </c>
      <c r="BM1292"/>
      <c r="BN1292"/>
      <c r="BO1292"/>
      <c r="BP1292"/>
      <c r="BW1292">
        <v>-15.7</v>
      </c>
      <c r="BY1292"/>
      <c r="CF1292">
        <v>1</v>
      </c>
      <c r="CI1292">
        <v>-5</v>
      </c>
      <c r="CK1292">
        <v>6.9</v>
      </c>
    </row>
    <row r="1293" spans="1:89" ht="16" customHeight="1">
      <c r="A1293">
        <v>1292</v>
      </c>
      <c r="B1293" t="s">
        <v>7107</v>
      </c>
      <c r="C1293" s="2">
        <v>44970</v>
      </c>
      <c r="E1293" t="s">
        <v>2222</v>
      </c>
      <c r="F1293" t="s">
        <v>2222</v>
      </c>
      <c r="G1293" t="s">
        <v>3941</v>
      </c>
      <c r="H1293" t="s">
        <v>6157</v>
      </c>
      <c r="I1293" t="s">
        <v>4625</v>
      </c>
      <c r="J1293" t="s">
        <v>4626</v>
      </c>
      <c r="K1293" t="s">
        <v>4353</v>
      </c>
      <c r="L1293" t="s">
        <v>6157</v>
      </c>
      <c r="M1293" t="s">
        <v>7103</v>
      </c>
      <c r="N1293" t="s">
        <v>1532</v>
      </c>
      <c r="O1293" t="s">
        <v>6987</v>
      </c>
      <c r="P1293" t="s">
        <v>3968</v>
      </c>
      <c r="Q1293" t="s">
        <v>4403</v>
      </c>
      <c r="R1293" t="s">
        <v>6157</v>
      </c>
      <c r="S1293" t="s">
        <v>4353</v>
      </c>
      <c r="T1293" t="s">
        <v>4353</v>
      </c>
      <c r="U1293" t="s">
        <v>6157</v>
      </c>
      <c r="X1293" t="s">
        <v>6157</v>
      </c>
      <c r="Y1293" t="s">
        <v>6157</v>
      </c>
      <c r="Z1293" t="s">
        <v>6157</v>
      </c>
      <c r="AA1293" t="s">
        <v>4021</v>
      </c>
      <c r="AB1293" t="s">
        <v>6157</v>
      </c>
      <c r="AC1293" t="s">
        <v>6157</v>
      </c>
      <c r="AD1293" t="s">
        <v>6157</v>
      </c>
      <c r="AE1293" t="s">
        <v>6157</v>
      </c>
      <c r="AF1293" t="s">
        <v>6157</v>
      </c>
      <c r="AG1293" t="s">
        <v>6157</v>
      </c>
      <c r="AH1293" t="s">
        <v>6157</v>
      </c>
      <c r="AI1293" t="s">
        <v>6157</v>
      </c>
      <c r="AJ1293" t="s">
        <v>4588</v>
      </c>
      <c r="AK1293" t="s">
        <v>4858</v>
      </c>
      <c r="AL1293" t="s">
        <v>268</v>
      </c>
      <c r="AM1293" t="s">
        <v>264</v>
      </c>
      <c r="AN1293" t="s">
        <v>4353</v>
      </c>
      <c r="AO1293" s="29">
        <v>16.6047993</v>
      </c>
      <c r="AP1293">
        <v>-28.008400000000002</v>
      </c>
      <c r="AQ1293">
        <v>137.69110000000001</v>
      </c>
      <c r="AR1293" t="s">
        <v>1532</v>
      </c>
      <c r="AS1293">
        <v>0</v>
      </c>
      <c r="AT1293" t="s">
        <v>4353</v>
      </c>
      <c r="AU1293" t="s">
        <v>274</v>
      </c>
      <c r="AV1293" t="s">
        <v>4353</v>
      </c>
      <c r="AW1293" t="s">
        <v>4353</v>
      </c>
      <c r="AX1293" t="s">
        <v>6157</v>
      </c>
      <c r="AY1293">
        <v>-59817</v>
      </c>
      <c r="AZ1293">
        <v>-59817</v>
      </c>
      <c r="BA1293" t="s">
        <v>7018</v>
      </c>
      <c r="BB1293" t="s">
        <v>4785</v>
      </c>
      <c r="BC1293" t="s">
        <v>6157</v>
      </c>
      <c r="BH1293" t="s">
        <v>4144</v>
      </c>
      <c r="BI1293" t="s">
        <v>7195</v>
      </c>
      <c r="BJ1293" t="s">
        <v>4164</v>
      </c>
      <c r="BK1293" t="s">
        <v>4165</v>
      </c>
      <c r="BL1293">
        <v>2016</v>
      </c>
      <c r="BM1293"/>
      <c r="BN1293"/>
      <c r="BO1293"/>
      <c r="BP1293"/>
      <c r="BW1293"/>
      <c r="BY1293"/>
      <c r="CF1293">
        <v>1</v>
      </c>
      <c r="CI1293">
        <v>-7.9</v>
      </c>
      <c r="CK1293">
        <v>13.7</v>
      </c>
    </row>
    <row r="1294" spans="1:89" ht="16" customHeight="1">
      <c r="A1294">
        <v>1293</v>
      </c>
      <c r="B1294" t="s">
        <v>7107</v>
      </c>
      <c r="C1294" s="2">
        <v>44970</v>
      </c>
      <c r="E1294" t="s">
        <v>2223</v>
      </c>
      <c r="F1294" t="s">
        <v>2223</v>
      </c>
      <c r="G1294" t="s">
        <v>3941</v>
      </c>
      <c r="H1294" t="s">
        <v>6157</v>
      </c>
      <c r="I1294" t="s">
        <v>4625</v>
      </c>
      <c r="J1294" t="s">
        <v>4626</v>
      </c>
      <c r="K1294" t="s">
        <v>4353</v>
      </c>
      <c r="L1294" t="s">
        <v>6157</v>
      </c>
      <c r="M1294" t="s">
        <v>7103</v>
      </c>
      <c r="N1294" t="s">
        <v>1532</v>
      </c>
      <c r="O1294" t="s">
        <v>6987</v>
      </c>
      <c r="P1294" t="s">
        <v>3968</v>
      </c>
      <c r="Q1294" t="s">
        <v>4403</v>
      </c>
      <c r="R1294" t="s">
        <v>6157</v>
      </c>
      <c r="S1294" t="s">
        <v>4353</v>
      </c>
      <c r="T1294" t="s">
        <v>4353</v>
      </c>
      <c r="U1294" t="s">
        <v>6157</v>
      </c>
      <c r="X1294" t="s">
        <v>6157</v>
      </c>
      <c r="Y1294" t="s">
        <v>6157</v>
      </c>
      <c r="Z1294" t="s">
        <v>6157</v>
      </c>
      <c r="AA1294" t="s">
        <v>4021</v>
      </c>
      <c r="AB1294" t="s">
        <v>6157</v>
      </c>
      <c r="AC1294" t="s">
        <v>6157</v>
      </c>
      <c r="AD1294" t="s">
        <v>6157</v>
      </c>
      <c r="AE1294" t="s">
        <v>6157</v>
      </c>
      <c r="AF1294" t="s">
        <v>6157</v>
      </c>
      <c r="AG1294" t="s">
        <v>6157</v>
      </c>
      <c r="AH1294" t="s">
        <v>6157</v>
      </c>
      <c r="AI1294" t="s">
        <v>6157</v>
      </c>
      <c r="AJ1294" t="s">
        <v>4588</v>
      </c>
      <c r="AK1294" t="s">
        <v>4858</v>
      </c>
      <c r="AL1294" t="s">
        <v>268</v>
      </c>
      <c r="AM1294" t="s">
        <v>264</v>
      </c>
      <c r="AN1294" t="s">
        <v>4353</v>
      </c>
      <c r="AO1294" s="29">
        <v>-9</v>
      </c>
      <c r="AP1294">
        <v>-29.040369999999999</v>
      </c>
      <c r="AQ1294">
        <v>137.62665000000001</v>
      </c>
      <c r="AR1294" t="s">
        <v>1532</v>
      </c>
      <c r="AS1294">
        <v>0</v>
      </c>
      <c r="AT1294" t="s">
        <v>4353</v>
      </c>
      <c r="AU1294" t="s">
        <v>274</v>
      </c>
      <c r="AV1294" t="s">
        <v>4353</v>
      </c>
      <c r="AW1294" t="s">
        <v>4353</v>
      </c>
      <c r="AX1294" t="s">
        <v>6157</v>
      </c>
      <c r="AY1294">
        <v>-59817</v>
      </c>
      <c r="AZ1294">
        <v>-59817</v>
      </c>
      <c r="BA1294" t="s">
        <v>7018</v>
      </c>
      <c r="BB1294" t="s">
        <v>4785</v>
      </c>
      <c r="BC1294" t="s">
        <v>6157</v>
      </c>
      <c r="BH1294" t="s">
        <v>4144</v>
      </c>
      <c r="BI1294" t="s">
        <v>7195</v>
      </c>
      <c r="BJ1294" t="s">
        <v>4164</v>
      </c>
      <c r="BK1294" t="s">
        <v>4165</v>
      </c>
      <c r="BL1294">
        <v>2016</v>
      </c>
      <c r="BM1294"/>
      <c r="BN1294"/>
      <c r="BO1294"/>
      <c r="BP1294"/>
      <c r="BW1294"/>
      <c r="BY1294"/>
      <c r="CF1294">
        <v>1</v>
      </c>
      <c r="CI1294">
        <v>-7.5</v>
      </c>
      <c r="CK1294">
        <v>0.5</v>
      </c>
    </row>
    <row r="1295" spans="1:89" ht="16" customHeight="1">
      <c r="A1295">
        <v>1294</v>
      </c>
      <c r="B1295" t="s">
        <v>7107</v>
      </c>
      <c r="C1295" s="2">
        <v>44970</v>
      </c>
      <c r="E1295" t="s">
        <v>2224</v>
      </c>
      <c r="F1295" t="s">
        <v>2224</v>
      </c>
      <c r="G1295" t="s">
        <v>3941</v>
      </c>
      <c r="H1295" t="s">
        <v>6157</v>
      </c>
      <c r="I1295" t="s">
        <v>4625</v>
      </c>
      <c r="J1295" t="s">
        <v>4626</v>
      </c>
      <c r="K1295" t="s">
        <v>4353</v>
      </c>
      <c r="L1295" t="s">
        <v>6157</v>
      </c>
      <c r="M1295" t="s">
        <v>7103</v>
      </c>
      <c r="N1295" t="s">
        <v>1532</v>
      </c>
      <c r="O1295" t="s">
        <v>6987</v>
      </c>
      <c r="P1295" t="s">
        <v>3968</v>
      </c>
      <c r="Q1295" t="s">
        <v>4403</v>
      </c>
      <c r="R1295" t="s">
        <v>6157</v>
      </c>
      <c r="S1295" t="s">
        <v>4353</v>
      </c>
      <c r="T1295" t="s">
        <v>4353</v>
      </c>
      <c r="U1295" t="s">
        <v>6157</v>
      </c>
      <c r="X1295" t="s">
        <v>6157</v>
      </c>
      <c r="Y1295" t="s">
        <v>6157</v>
      </c>
      <c r="Z1295" t="s">
        <v>6157</v>
      </c>
      <c r="AA1295" t="s">
        <v>4021</v>
      </c>
      <c r="AB1295" t="s">
        <v>6157</v>
      </c>
      <c r="AC1295" t="s">
        <v>6157</v>
      </c>
      <c r="AD1295" t="s">
        <v>6157</v>
      </c>
      <c r="AE1295" t="s">
        <v>6157</v>
      </c>
      <c r="AF1295" t="s">
        <v>6157</v>
      </c>
      <c r="AG1295" t="s">
        <v>6157</v>
      </c>
      <c r="AH1295" t="s">
        <v>6157</v>
      </c>
      <c r="AI1295" t="s">
        <v>6157</v>
      </c>
      <c r="AJ1295" t="s">
        <v>4588</v>
      </c>
      <c r="AK1295" t="s">
        <v>4858</v>
      </c>
      <c r="AL1295" t="s">
        <v>268</v>
      </c>
      <c r="AM1295" t="s">
        <v>264</v>
      </c>
      <c r="AN1295" t="s">
        <v>4353</v>
      </c>
      <c r="AO1295" s="29">
        <v>19.316053400000001</v>
      </c>
      <c r="AP1295">
        <v>-27.959409999999998</v>
      </c>
      <c r="AQ1295">
        <v>137.76419999999999</v>
      </c>
      <c r="AR1295" t="s">
        <v>1532</v>
      </c>
      <c r="AS1295">
        <v>0</v>
      </c>
      <c r="AT1295" t="s">
        <v>4353</v>
      </c>
      <c r="AU1295" t="s">
        <v>274</v>
      </c>
      <c r="AV1295" t="s">
        <v>4353</v>
      </c>
      <c r="AW1295" t="s">
        <v>4353</v>
      </c>
      <c r="AX1295" t="s">
        <v>6157</v>
      </c>
      <c r="AY1295">
        <v>-59867</v>
      </c>
      <c r="AZ1295">
        <v>-59867</v>
      </c>
      <c r="BA1295" t="s">
        <v>7018</v>
      </c>
      <c r="BB1295" t="s">
        <v>4785</v>
      </c>
      <c r="BC1295" t="s">
        <v>6157</v>
      </c>
      <c r="BH1295" t="s">
        <v>4144</v>
      </c>
      <c r="BI1295" t="s">
        <v>7195</v>
      </c>
      <c r="BJ1295" t="s">
        <v>4164</v>
      </c>
      <c r="BK1295" t="s">
        <v>4165</v>
      </c>
      <c r="BL1295">
        <v>2016</v>
      </c>
      <c r="BM1295"/>
      <c r="BN1295"/>
      <c r="BO1295"/>
      <c r="BP1295"/>
      <c r="BW1295">
        <v>-18.8</v>
      </c>
      <c r="BY1295"/>
      <c r="CF1295">
        <v>1</v>
      </c>
      <c r="CI1295">
        <v>-8.6999999999999993</v>
      </c>
      <c r="CK1295">
        <v>12.7</v>
      </c>
    </row>
    <row r="1296" spans="1:89" ht="16" customHeight="1">
      <c r="A1296">
        <v>1295</v>
      </c>
      <c r="B1296" t="s">
        <v>7107</v>
      </c>
      <c r="C1296" s="2">
        <v>44970</v>
      </c>
      <c r="E1296" t="s">
        <v>2199</v>
      </c>
      <c r="F1296" t="s">
        <v>2199</v>
      </c>
      <c r="G1296" t="s">
        <v>3941</v>
      </c>
      <c r="H1296" t="s">
        <v>6157</v>
      </c>
      <c r="I1296" t="s">
        <v>4625</v>
      </c>
      <c r="J1296" t="s">
        <v>4626</v>
      </c>
      <c r="K1296" t="s">
        <v>4353</v>
      </c>
      <c r="L1296" t="s">
        <v>6157</v>
      </c>
      <c r="M1296" t="s">
        <v>7103</v>
      </c>
      <c r="N1296" t="s">
        <v>1532</v>
      </c>
      <c r="O1296" t="s">
        <v>6987</v>
      </c>
      <c r="P1296" t="s">
        <v>3968</v>
      </c>
      <c r="Q1296" t="s">
        <v>4403</v>
      </c>
      <c r="R1296" t="s">
        <v>6157</v>
      </c>
      <c r="S1296" t="s">
        <v>4353</v>
      </c>
      <c r="T1296" t="s">
        <v>4353</v>
      </c>
      <c r="U1296" t="s">
        <v>6157</v>
      </c>
      <c r="X1296" t="s">
        <v>6157</v>
      </c>
      <c r="Y1296" t="s">
        <v>6157</v>
      </c>
      <c r="Z1296" t="s">
        <v>6157</v>
      </c>
      <c r="AA1296" t="s">
        <v>4021</v>
      </c>
      <c r="AB1296" t="s">
        <v>6157</v>
      </c>
      <c r="AC1296" t="s">
        <v>6157</v>
      </c>
      <c r="AD1296" t="s">
        <v>6157</v>
      </c>
      <c r="AE1296" t="s">
        <v>6157</v>
      </c>
      <c r="AF1296" t="s">
        <v>6157</v>
      </c>
      <c r="AG1296" t="s">
        <v>6157</v>
      </c>
      <c r="AH1296" t="s">
        <v>6157</v>
      </c>
      <c r="AI1296" t="s">
        <v>6157</v>
      </c>
      <c r="AJ1296" t="s">
        <v>4588</v>
      </c>
      <c r="AK1296" t="s">
        <v>4858</v>
      </c>
      <c r="AL1296" t="s">
        <v>268</v>
      </c>
      <c r="AM1296" t="s">
        <v>264</v>
      </c>
      <c r="AN1296" t="s">
        <v>4353</v>
      </c>
      <c r="AO1296" s="29">
        <v>6</v>
      </c>
      <c r="AP1296">
        <v>-28.143329999999999</v>
      </c>
      <c r="AQ1296">
        <v>137.55833000000001</v>
      </c>
      <c r="AR1296" t="s">
        <v>1532</v>
      </c>
      <c r="AS1296">
        <v>0</v>
      </c>
      <c r="AT1296" t="s">
        <v>4353</v>
      </c>
      <c r="AU1296" t="s">
        <v>274</v>
      </c>
      <c r="AV1296" t="s">
        <v>4353</v>
      </c>
      <c r="AW1296" t="s">
        <v>4353</v>
      </c>
      <c r="AX1296" t="s">
        <v>6157</v>
      </c>
      <c r="AY1296">
        <v>-59920</v>
      </c>
      <c r="AZ1296">
        <v>-59920</v>
      </c>
      <c r="BA1296" t="s">
        <v>7018</v>
      </c>
      <c r="BB1296" t="s">
        <v>4785</v>
      </c>
      <c r="BC1296" t="s">
        <v>6157</v>
      </c>
      <c r="BH1296" t="s">
        <v>4144</v>
      </c>
      <c r="BI1296" t="s">
        <v>7195</v>
      </c>
      <c r="BJ1296" t="s">
        <v>4164</v>
      </c>
      <c r="BK1296" t="s">
        <v>4165</v>
      </c>
      <c r="BL1296">
        <v>2016</v>
      </c>
      <c r="BM1296"/>
      <c r="BN1296"/>
      <c r="BO1296"/>
      <c r="BP1296"/>
      <c r="BW1296">
        <v>-14.1</v>
      </c>
      <c r="BY1296"/>
      <c r="CF1296">
        <v>1</v>
      </c>
      <c r="CI1296">
        <v>-1.6</v>
      </c>
      <c r="CK1296">
        <v>4.9000000000000004</v>
      </c>
    </row>
    <row r="1297" spans="1:89" ht="16" customHeight="1">
      <c r="A1297">
        <v>1296</v>
      </c>
      <c r="B1297" t="s">
        <v>7107</v>
      </c>
      <c r="C1297" s="2">
        <v>44970</v>
      </c>
      <c r="E1297" t="s">
        <v>2205</v>
      </c>
      <c r="F1297" t="s">
        <v>2205</v>
      </c>
      <c r="G1297" t="s">
        <v>3941</v>
      </c>
      <c r="H1297" t="s">
        <v>6157</v>
      </c>
      <c r="I1297" t="s">
        <v>4625</v>
      </c>
      <c r="J1297" t="s">
        <v>4626</v>
      </c>
      <c r="K1297" t="s">
        <v>4353</v>
      </c>
      <c r="L1297" t="s">
        <v>6157</v>
      </c>
      <c r="M1297" t="s">
        <v>7103</v>
      </c>
      <c r="N1297" t="s">
        <v>1532</v>
      </c>
      <c r="O1297" t="s">
        <v>6987</v>
      </c>
      <c r="P1297" t="s">
        <v>3968</v>
      </c>
      <c r="Q1297" t="s">
        <v>4403</v>
      </c>
      <c r="R1297" t="s">
        <v>6157</v>
      </c>
      <c r="S1297" t="s">
        <v>4353</v>
      </c>
      <c r="T1297" t="s">
        <v>4353</v>
      </c>
      <c r="U1297" t="s">
        <v>6157</v>
      </c>
      <c r="X1297" t="s">
        <v>6157</v>
      </c>
      <c r="Y1297" t="s">
        <v>6157</v>
      </c>
      <c r="Z1297" t="s">
        <v>6157</v>
      </c>
      <c r="AA1297" t="s">
        <v>4021</v>
      </c>
      <c r="AB1297" t="s">
        <v>6157</v>
      </c>
      <c r="AC1297" t="s">
        <v>6157</v>
      </c>
      <c r="AD1297" t="s">
        <v>6157</v>
      </c>
      <c r="AE1297" t="s">
        <v>6157</v>
      </c>
      <c r="AF1297" t="s">
        <v>6157</v>
      </c>
      <c r="AG1297" t="s">
        <v>6157</v>
      </c>
      <c r="AH1297" t="s">
        <v>6157</v>
      </c>
      <c r="AI1297" t="s">
        <v>6157</v>
      </c>
      <c r="AJ1297" t="s">
        <v>4588</v>
      </c>
      <c r="AK1297" t="s">
        <v>4858</v>
      </c>
      <c r="AL1297" t="s">
        <v>268</v>
      </c>
      <c r="AM1297" t="s">
        <v>264</v>
      </c>
      <c r="AN1297" t="s">
        <v>4353</v>
      </c>
      <c r="AO1297" s="29">
        <v>13</v>
      </c>
      <c r="AP1297">
        <v>-28.774999999999999</v>
      </c>
      <c r="AQ1297">
        <v>138.4023</v>
      </c>
      <c r="AR1297" t="s">
        <v>1532</v>
      </c>
      <c r="AS1297">
        <v>0</v>
      </c>
      <c r="AT1297" t="s">
        <v>4353</v>
      </c>
      <c r="AU1297" t="s">
        <v>274</v>
      </c>
      <c r="AV1297" t="s">
        <v>4353</v>
      </c>
      <c r="AW1297" t="s">
        <v>4353</v>
      </c>
      <c r="AX1297" t="s">
        <v>6157</v>
      </c>
      <c r="AY1297">
        <v>-60023</v>
      </c>
      <c r="AZ1297">
        <v>-60023</v>
      </c>
      <c r="BA1297" t="s">
        <v>7018</v>
      </c>
      <c r="BB1297" t="s">
        <v>4785</v>
      </c>
      <c r="BC1297" t="s">
        <v>6157</v>
      </c>
      <c r="BH1297" t="s">
        <v>4144</v>
      </c>
      <c r="BI1297" t="s">
        <v>7195</v>
      </c>
      <c r="BJ1297" t="s">
        <v>4164</v>
      </c>
      <c r="BK1297" t="s">
        <v>4165</v>
      </c>
      <c r="BL1297">
        <v>2016</v>
      </c>
      <c r="BM1297"/>
      <c r="BN1297"/>
      <c r="BO1297"/>
      <c r="BP1297"/>
      <c r="BW1297"/>
      <c r="BY1297"/>
      <c r="CF1297">
        <v>1</v>
      </c>
      <c r="CI1297">
        <v>-4.8</v>
      </c>
      <c r="CK1297">
        <v>11</v>
      </c>
    </row>
    <row r="1298" spans="1:89" ht="16" customHeight="1">
      <c r="A1298">
        <v>1297</v>
      </c>
      <c r="B1298" t="s">
        <v>7107</v>
      </c>
      <c r="C1298" s="2">
        <v>44970</v>
      </c>
      <c r="E1298" t="s">
        <v>2225</v>
      </c>
      <c r="F1298" t="s">
        <v>2225</v>
      </c>
      <c r="G1298" t="s">
        <v>3941</v>
      </c>
      <c r="H1298" t="s">
        <v>6157</v>
      </c>
      <c r="I1298" t="s">
        <v>4625</v>
      </c>
      <c r="J1298" t="s">
        <v>4626</v>
      </c>
      <c r="K1298" t="s">
        <v>4353</v>
      </c>
      <c r="L1298" t="s">
        <v>6157</v>
      </c>
      <c r="M1298" t="s">
        <v>7103</v>
      </c>
      <c r="N1298" t="s">
        <v>1532</v>
      </c>
      <c r="O1298" t="s">
        <v>6987</v>
      </c>
      <c r="P1298" t="s">
        <v>3968</v>
      </c>
      <c r="Q1298" t="s">
        <v>4403</v>
      </c>
      <c r="R1298" t="s">
        <v>6157</v>
      </c>
      <c r="S1298" t="s">
        <v>4353</v>
      </c>
      <c r="T1298" t="s">
        <v>4353</v>
      </c>
      <c r="U1298" t="s">
        <v>6157</v>
      </c>
      <c r="X1298" t="s">
        <v>6157</v>
      </c>
      <c r="Y1298" t="s">
        <v>6157</v>
      </c>
      <c r="Z1298" t="s">
        <v>6157</v>
      </c>
      <c r="AA1298" t="s">
        <v>4021</v>
      </c>
      <c r="AB1298" t="s">
        <v>6157</v>
      </c>
      <c r="AC1298" t="s">
        <v>6157</v>
      </c>
      <c r="AD1298" t="s">
        <v>6157</v>
      </c>
      <c r="AE1298" t="s">
        <v>6157</v>
      </c>
      <c r="AF1298" t="s">
        <v>6157</v>
      </c>
      <c r="AG1298" t="s">
        <v>6157</v>
      </c>
      <c r="AH1298" t="s">
        <v>6157</v>
      </c>
      <c r="AI1298" t="s">
        <v>6157</v>
      </c>
      <c r="AJ1298" t="s">
        <v>4588</v>
      </c>
      <c r="AK1298" t="s">
        <v>4858</v>
      </c>
      <c r="AL1298" t="s">
        <v>268</v>
      </c>
      <c r="AM1298" t="s">
        <v>264</v>
      </c>
      <c r="AN1298" t="s">
        <v>4353</v>
      </c>
      <c r="AO1298" s="29">
        <v>13</v>
      </c>
      <c r="AP1298">
        <v>-28.774999999999999</v>
      </c>
      <c r="AQ1298">
        <v>138.4023</v>
      </c>
      <c r="AR1298" t="s">
        <v>1532</v>
      </c>
      <c r="AS1298">
        <v>0</v>
      </c>
      <c r="AT1298" t="s">
        <v>4353</v>
      </c>
      <c r="AU1298" t="s">
        <v>274</v>
      </c>
      <c r="AV1298" t="s">
        <v>4353</v>
      </c>
      <c r="AW1298" t="s">
        <v>4353</v>
      </c>
      <c r="AX1298" t="s">
        <v>6157</v>
      </c>
      <c r="AY1298">
        <v>-60439</v>
      </c>
      <c r="AZ1298">
        <v>-60439</v>
      </c>
      <c r="BA1298" t="s">
        <v>7018</v>
      </c>
      <c r="BB1298" t="s">
        <v>4785</v>
      </c>
      <c r="BC1298" t="s">
        <v>6157</v>
      </c>
      <c r="BH1298" t="s">
        <v>4144</v>
      </c>
      <c r="BI1298" t="s">
        <v>7195</v>
      </c>
      <c r="BJ1298" t="s">
        <v>4164</v>
      </c>
      <c r="BK1298" t="s">
        <v>4165</v>
      </c>
      <c r="BL1298">
        <v>2016</v>
      </c>
      <c r="BM1298"/>
      <c r="BN1298"/>
      <c r="BO1298"/>
      <c r="BP1298"/>
      <c r="BW1298"/>
      <c r="BY1298"/>
      <c r="CF1298">
        <v>1</v>
      </c>
      <c r="CI1298">
        <v>-2.7</v>
      </c>
      <c r="CK1298">
        <v>2.4</v>
      </c>
    </row>
    <row r="1299" spans="1:89" ht="16" customHeight="1">
      <c r="A1299">
        <v>1298</v>
      </c>
      <c r="B1299" t="s">
        <v>7107</v>
      </c>
      <c r="C1299" s="2">
        <v>44970</v>
      </c>
      <c r="E1299" t="s">
        <v>2092</v>
      </c>
      <c r="F1299" t="s">
        <v>2092</v>
      </c>
      <c r="G1299" t="s">
        <v>3941</v>
      </c>
      <c r="H1299" t="s">
        <v>6157</v>
      </c>
      <c r="I1299" t="s">
        <v>4625</v>
      </c>
      <c r="J1299" t="s">
        <v>4626</v>
      </c>
      <c r="K1299" t="s">
        <v>4353</v>
      </c>
      <c r="L1299" t="s">
        <v>6157</v>
      </c>
      <c r="M1299" t="s">
        <v>7103</v>
      </c>
      <c r="N1299" t="s">
        <v>1532</v>
      </c>
      <c r="O1299" t="s">
        <v>6987</v>
      </c>
      <c r="P1299" t="s">
        <v>3968</v>
      </c>
      <c r="Q1299" t="s">
        <v>4403</v>
      </c>
      <c r="R1299" t="s">
        <v>6157</v>
      </c>
      <c r="S1299" t="s">
        <v>4353</v>
      </c>
      <c r="T1299" t="s">
        <v>4353</v>
      </c>
      <c r="U1299" t="s">
        <v>6157</v>
      </c>
      <c r="X1299" t="s">
        <v>6157</v>
      </c>
      <c r="Y1299" t="s">
        <v>6157</v>
      </c>
      <c r="Z1299" t="s">
        <v>6157</v>
      </c>
      <c r="AA1299" t="s">
        <v>4021</v>
      </c>
      <c r="AB1299" t="s">
        <v>6157</v>
      </c>
      <c r="AC1299" t="s">
        <v>6157</v>
      </c>
      <c r="AD1299" t="s">
        <v>6157</v>
      </c>
      <c r="AE1299" t="s">
        <v>6157</v>
      </c>
      <c r="AF1299" t="s">
        <v>6157</v>
      </c>
      <c r="AG1299" t="s">
        <v>6157</v>
      </c>
      <c r="AH1299" t="s">
        <v>6157</v>
      </c>
      <c r="AI1299" t="s">
        <v>6157</v>
      </c>
      <c r="AJ1299" t="s">
        <v>4588</v>
      </c>
      <c r="AK1299" t="s">
        <v>4858</v>
      </c>
      <c r="AL1299" t="s">
        <v>268</v>
      </c>
      <c r="AM1299" t="s">
        <v>264</v>
      </c>
      <c r="AN1299" t="s">
        <v>4353</v>
      </c>
      <c r="AO1299" s="29">
        <v>-1</v>
      </c>
      <c r="AP1299">
        <v>-28.143329999999999</v>
      </c>
      <c r="AQ1299">
        <v>137.58500000000001</v>
      </c>
      <c r="AR1299" t="s">
        <v>1532</v>
      </c>
      <c r="AS1299">
        <v>0</v>
      </c>
      <c r="AT1299" t="s">
        <v>4353</v>
      </c>
      <c r="AU1299" t="s">
        <v>274</v>
      </c>
      <c r="AV1299" t="s">
        <v>4353</v>
      </c>
      <c r="AW1299" t="s">
        <v>4353</v>
      </c>
      <c r="AX1299" t="s">
        <v>6157</v>
      </c>
      <c r="AY1299">
        <v>-60693</v>
      </c>
      <c r="AZ1299">
        <v>-60693</v>
      </c>
      <c r="BA1299" t="s">
        <v>7018</v>
      </c>
      <c r="BB1299" t="s">
        <v>4785</v>
      </c>
      <c r="BC1299" t="s">
        <v>6157</v>
      </c>
      <c r="BH1299" t="s">
        <v>4144</v>
      </c>
      <c r="BI1299" t="s">
        <v>7195</v>
      </c>
      <c r="BJ1299" t="s">
        <v>4164</v>
      </c>
      <c r="BK1299" t="s">
        <v>4165</v>
      </c>
      <c r="BL1299">
        <v>2016</v>
      </c>
      <c r="BM1299"/>
      <c r="BN1299"/>
      <c r="BO1299"/>
      <c r="BP1299"/>
      <c r="BW1299">
        <v>-15.9</v>
      </c>
      <c r="BY1299"/>
      <c r="CF1299">
        <v>1</v>
      </c>
      <c r="CI1299">
        <v>-3.4</v>
      </c>
      <c r="CK1299">
        <v>4.7</v>
      </c>
    </row>
    <row r="1300" spans="1:89" ht="16" customHeight="1">
      <c r="A1300">
        <v>1299</v>
      </c>
      <c r="B1300" t="s">
        <v>7107</v>
      </c>
      <c r="C1300" s="2">
        <v>44970</v>
      </c>
      <c r="E1300" t="s">
        <v>2101</v>
      </c>
      <c r="F1300" t="s">
        <v>2101</v>
      </c>
      <c r="G1300" t="s">
        <v>3941</v>
      </c>
      <c r="H1300" t="s">
        <v>6157</v>
      </c>
      <c r="I1300" t="s">
        <v>4625</v>
      </c>
      <c r="J1300" t="s">
        <v>4626</v>
      </c>
      <c r="K1300" t="s">
        <v>4353</v>
      </c>
      <c r="L1300" t="s">
        <v>6157</v>
      </c>
      <c r="M1300" t="s">
        <v>7103</v>
      </c>
      <c r="N1300" t="s">
        <v>1532</v>
      </c>
      <c r="O1300" t="s">
        <v>6987</v>
      </c>
      <c r="P1300" t="s">
        <v>3968</v>
      </c>
      <c r="Q1300" t="s">
        <v>4403</v>
      </c>
      <c r="R1300" t="s">
        <v>6157</v>
      </c>
      <c r="S1300" t="s">
        <v>4353</v>
      </c>
      <c r="T1300" t="s">
        <v>4353</v>
      </c>
      <c r="U1300" t="s">
        <v>6157</v>
      </c>
      <c r="X1300" t="s">
        <v>6157</v>
      </c>
      <c r="Y1300" t="s">
        <v>6157</v>
      </c>
      <c r="Z1300" t="s">
        <v>6157</v>
      </c>
      <c r="AA1300" t="s">
        <v>4021</v>
      </c>
      <c r="AB1300" t="s">
        <v>6157</v>
      </c>
      <c r="AC1300" t="s">
        <v>6157</v>
      </c>
      <c r="AD1300" t="s">
        <v>6157</v>
      </c>
      <c r="AE1300" t="s">
        <v>6157</v>
      </c>
      <c r="AF1300" t="s">
        <v>6157</v>
      </c>
      <c r="AG1300" t="s">
        <v>6157</v>
      </c>
      <c r="AH1300" t="s">
        <v>6157</v>
      </c>
      <c r="AI1300" t="s">
        <v>6157</v>
      </c>
      <c r="AJ1300" t="s">
        <v>4588</v>
      </c>
      <c r="AK1300" t="s">
        <v>4858</v>
      </c>
      <c r="AL1300" t="s">
        <v>268</v>
      </c>
      <c r="AM1300" t="s">
        <v>264</v>
      </c>
      <c r="AN1300" t="s">
        <v>4353</v>
      </c>
      <c r="AO1300" s="29">
        <v>-6</v>
      </c>
      <c r="AP1300">
        <v>-27.82</v>
      </c>
      <c r="AQ1300">
        <v>137.42966999999999</v>
      </c>
      <c r="AR1300" t="s">
        <v>1532</v>
      </c>
      <c r="AS1300">
        <v>0</v>
      </c>
      <c r="AT1300" t="s">
        <v>4353</v>
      </c>
      <c r="AU1300" t="s">
        <v>274</v>
      </c>
      <c r="AV1300" t="s">
        <v>4353</v>
      </c>
      <c r="AW1300" t="s">
        <v>4353</v>
      </c>
      <c r="AX1300" t="s">
        <v>6157</v>
      </c>
      <c r="AY1300">
        <v>-60860</v>
      </c>
      <c r="AZ1300">
        <v>-60860</v>
      </c>
      <c r="BA1300" t="s">
        <v>7018</v>
      </c>
      <c r="BB1300" t="s">
        <v>4785</v>
      </c>
      <c r="BC1300" t="s">
        <v>6157</v>
      </c>
      <c r="BH1300" t="s">
        <v>4144</v>
      </c>
      <c r="BI1300" t="s">
        <v>7195</v>
      </c>
      <c r="BJ1300" t="s">
        <v>4164</v>
      </c>
      <c r="BK1300" t="s">
        <v>4165</v>
      </c>
      <c r="BL1300">
        <v>2016</v>
      </c>
      <c r="BM1300"/>
      <c r="BN1300"/>
      <c r="BO1300"/>
      <c r="BP1300"/>
      <c r="BW1300"/>
      <c r="BY1300"/>
      <c r="CF1300">
        <v>1</v>
      </c>
      <c r="CI1300">
        <v>-6</v>
      </c>
      <c r="CK1300">
        <v>4.4000000000000004</v>
      </c>
    </row>
    <row r="1301" spans="1:89" ht="16" customHeight="1">
      <c r="A1301">
        <v>1300</v>
      </c>
      <c r="B1301" t="s">
        <v>7107</v>
      </c>
      <c r="C1301" s="2">
        <v>44970</v>
      </c>
      <c r="E1301" t="s">
        <v>2222</v>
      </c>
      <c r="F1301" t="s">
        <v>2222</v>
      </c>
      <c r="G1301" t="s">
        <v>3941</v>
      </c>
      <c r="H1301" t="s">
        <v>6157</v>
      </c>
      <c r="I1301" t="s">
        <v>4625</v>
      </c>
      <c r="J1301" t="s">
        <v>4626</v>
      </c>
      <c r="K1301" t="s">
        <v>4353</v>
      </c>
      <c r="L1301" t="s">
        <v>6157</v>
      </c>
      <c r="M1301" t="s">
        <v>7103</v>
      </c>
      <c r="N1301" t="s">
        <v>1532</v>
      </c>
      <c r="O1301" t="s">
        <v>6987</v>
      </c>
      <c r="P1301" t="s">
        <v>3968</v>
      </c>
      <c r="Q1301" t="s">
        <v>4403</v>
      </c>
      <c r="R1301" t="s">
        <v>6157</v>
      </c>
      <c r="S1301" t="s">
        <v>4353</v>
      </c>
      <c r="T1301" t="s">
        <v>4353</v>
      </c>
      <c r="U1301" t="s">
        <v>6157</v>
      </c>
      <c r="X1301" t="s">
        <v>6157</v>
      </c>
      <c r="Y1301" t="s">
        <v>6157</v>
      </c>
      <c r="Z1301" t="s">
        <v>6157</v>
      </c>
      <c r="AA1301" t="s">
        <v>4021</v>
      </c>
      <c r="AB1301" t="s">
        <v>6157</v>
      </c>
      <c r="AC1301" t="s">
        <v>6157</v>
      </c>
      <c r="AD1301" t="s">
        <v>6157</v>
      </c>
      <c r="AE1301" t="s">
        <v>6157</v>
      </c>
      <c r="AF1301" t="s">
        <v>6157</v>
      </c>
      <c r="AG1301" t="s">
        <v>6157</v>
      </c>
      <c r="AH1301" t="s">
        <v>6157</v>
      </c>
      <c r="AI1301" t="s">
        <v>6157</v>
      </c>
      <c r="AJ1301" t="s">
        <v>4588</v>
      </c>
      <c r="AK1301" t="s">
        <v>4858</v>
      </c>
      <c r="AL1301" t="s">
        <v>268</v>
      </c>
      <c r="AM1301" t="s">
        <v>264</v>
      </c>
      <c r="AN1301" t="s">
        <v>4353</v>
      </c>
      <c r="AO1301" s="29">
        <v>17</v>
      </c>
      <c r="AP1301">
        <v>-28.008400000000002</v>
      </c>
      <c r="AQ1301">
        <v>137.69110000000001</v>
      </c>
      <c r="AR1301" t="s">
        <v>1532</v>
      </c>
      <c r="AS1301">
        <v>0</v>
      </c>
      <c r="AT1301" t="s">
        <v>4353</v>
      </c>
      <c r="AU1301" t="s">
        <v>274</v>
      </c>
      <c r="AV1301" t="s">
        <v>4353</v>
      </c>
      <c r="AW1301" t="s">
        <v>4353</v>
      </c>
      <c r="AX1301" t="s">
        <v>6157</v>
      </c>
      <c r="AY1301">
        <v>-60913</v>
      </c>
      <c r="AZ1301">
        <v>-60913</v>
      </c>
      <c r="BA1301" t="s">
        <v>7018</v>
      </c>
      <c r="BB1301" t="s">
        <v>4785</v>
      </c>
      <c r="BC1301" t="s">
        <v>6157</v>
      </c>
      <c r="BH1301" t="s">
        <v>4144</v>
      </c>
      <c r="BI1301" t="s">
        <v>7195</v>
      </c>
      <c r="BJ1301" t="s">
        <v>4164</v>
      </c>
      <c r="BK1301" t="s">
        <v>4165</v>
      </c>
      <c r="BL1301">
        <v>2016</v>
      </c>
      <c r="BM1301"/>
      <c r="BN1301"/>
      <c r="BO1301"/>
      <c r="BP1301"/>
      <c r="BW1301"/>
      <c r="BY1301"/>
      <c r="CF1301">
        <v>1</v>
      </c>
      <c r="CI1301">
        <v>-7.5</v>
      </c>
      <c r="CK1301">
        <v>14.1</v>
      </c>
    </row>
    <row r="1302" spans="1:89" ht="16" customHeight="1">
      <c r="A1302">
        <v>1301</v>
      </c>
      <c r="B1302" t="s">
        <v>7107</v>
      </c>
      <c r="C1302" s="2">
        <v>44970</v>
      </c>
      <c r="E1302" t="s">
        <v>2226</v>
      </c>
      <c r="F1302" t="s">
        <v>2226</v>
      </c>
      <c r="G1302" t="s">
        <v>3941</v>
      </c>
      <c r="H1302" t="s">
        <v>6157</v>
      </c>
      <c r="I1302" t="s">
        <v>4625</v>
      </c>
      <c r="J1302" t="s">
        <v>4626</v>
      </c>
      <c r="K1302" t="s">
        <v>4353</v>
      </c>
      <c r="L1302" t="s">
        <v>6157</v>
      </c>
      <c r="M1302" t="s">
        <v>7103</v>
      </c>
      <c r="N1302" t="s">
        <v>1532</v>
      </c>
      <c r="O1302" t="s">
        <v>6987</v>
      </c>
      <c r="P1302" t="s">
        <v>3968</v>
      </c>
      <c r="Q1302" t="s">
        <v>4403</v>
      </c>
      <c r="R1302" t="s">
        <v>6157</v>
      </c>
      <c r="S1302" t="s">
        <v>4353</v>
      </c>
      <c r="T1302" t="s">
        <v>4353</v>
      </c>
      <c r="U1302" t="s">
        <v>6157</v>
      </c>
      <c r="X1302" t="s">
        <v>6157</v>
      </c>
      <c r="Y1302" t="s">
        <v>6157</v>
      </c>
      <c r="Z1302" t="s">
        <v>6157</v>
      </c>
      <c r="AA1302" t="s">
        <v>4021</v>
      </c>
      <c r="AB1302" t="s">
        <v>6157</v>
      </c>
      <c r="AC1302" t="s">
        <v>6157</v>
      </c>
      <c r="AD1302" t="s">
        <v>6157</v>
      </c>
      <c r="AE1302" t="s">
        <v>6157</v>
      </c>
      <c r="AF1302" t="s">
        <v>6157</v>
      </c>
      <c r="AG1302" t="s">
        <v>6157</v>
      </c>
      <c r="AH1302" t="s">
        <v>6157</v>
      </c>
      <c r="AI1302" t="s">
        <v>6157</v>
      </c>
      <c r="AJ1302" t="s">
        <v>4588</v>
      </c>
      <c r="AK1302" t="s">
        <v>4858</v>
      </c>
      <c r="AL1302" t="s">
        <v>268</v>
      </c>
      <c r="AM1302" t="s">
        <v>264</v>
      </c>
      <c r="AN1302" t="s">
        <v>4353</v>
      </c>
      <c r="AO1302" s="29">
        <v>6.0878081000000002</v>
      </c>
      <c r="AP1302">
        <v>-29.003</v>
      </c>
      <c r="AQ1302">
        <v>138.07667000000001</v>
      </c>
      <c r="AR1302" t="s">
        <v>1532</v>
      </c>
      <c r="AS1302">
        <v>0</v>
      </c>
      <c r="AT1302" t="s">
        <v>4353</v>
      </c>
      <c r="AU1302" t="s">
        <v>274</v>
      </c>
      <c r="AV1302" t="s">
        <v>4353</v>
      </c>
      <c r="AW1302" t="s">
        <v>4353</v>
      </c>
      <c r="AX1302" t="s">
        <v>6157</v>
      </c>
      <c r="AY1302">
        <v>-60966</v>
      </c>
      <c r="AZ1302">
        <v>-60966</v>
      </c>
      <c r="BA1302" t="s">
        <v>7018</v>
      </c>
      <c r="BB1302" t="s">
        <v>4785</v>
      </c>
      <c r="BC1302" t="s">
        <v>6157</v>
      </c>
      <c r="BH1302" t="s">
        <v>4144</v>
      </c>
      <c r="BI1302" t="s">
        <v>7195</v>
      </c>
      <c r="BJ1302" t="s">
        <v>4164</v>
      </c>
      <c r="BK1302" t="s">
        <v>4165</v>
      </c>
      <c r="BL1302">
        <v>2016</v>
      </c>
      <c r="BM1302"/>
      <c r="BN1302"/>
      <c r="BO1302"/>
      <c r="BP1302"/>
      <c r="BW1302"/>
      <c r="BY1302"/>
      <c r="CF1302">
        <v>1</v>
      </c>
      <c r="CI1302">
        <v>-7.8</v>
      </c>
      <c r="CK1302">
        <v>7</v>
      </c>
    </row>
    <row r="1303" spans="1:89" ht="16" customHeight="1">
      <c r="A1303">
        <v>1302</v>
      </c>
      <c r="B1303" t="s">
        <v>7107</v>
      </c>
      <c r="C1303" s="2">
        <v>44970</v>
      </c>
      <c r="E1303" t="s">
        <v>2227</v>
      </c>
      <c r="F1303" t="s">
        <v>2227</v>
      </c>
      <c r="G1303" t="s">
        <v>3941</v>
      </c>
      <c r="H1303" t="s">
        <v>6157</v>
      </c>
      <c r="I1303" t="s">
        <v>4625</v>
      </c>
      <c r="J1303" t="s">
        <v>4626</v>
      </c>
      <c r="K1303" t="s">
        <v>4353</v>
      </c>
      <c r="L1303" t="s">
        <v>6157</v>
      </c>
      <c r="M1303" t="s">
        <v>7103</v>
      </c>
      <c r="N1303" t="s">
        <v>1532</v>
      </c>
      <c r="O1303" t="s">
        <v>6987</v>
      </c>
      <c r="P1303" t="s">
        <v>3968</v>
      </c>
      <c r="Q1303" t="s">
        <v>4403</v>
      </c>
      <c r="R1303" t="s">
        <v>6157</v>
      </c>
      <c r="S1303" t="s">
        <v>4353</v>
      </c>
      <c r="T1303" t="s">
        <v>4353</v>
      </c>
      <c r="U1303" t="s">
        <v>6157</v>
      </c>
      <c r="X1303" t="s">
        <v>6157</v>
      </c>
      <c r="Y1303" t="s">
        <v>6157</v>
      </c>
      <c r="Z1303" t="s">
        <v>6157</v>
      </c>
      <c r="AA1303" t="s">
        <v>4021</v>
      </c>
      <c r="AB1303" t="s">
        <v>6157</v>
      </c>
      <c r="AC1303" t="s">
        <v>6157</v>
      </c>
      <c r="AD1303" t="s">
        <v>6157</v>
      </c>
      <c r="AE1303" t="s">
        <v>6157</v>
      </c>
      <c r="AF1303" t="s">
        <v>6157</v>
      </c>
      <c r="AG1303" t="s">
        <v>6157</v>
      </c>
      <c r="AH1303" t="s">
        <v>6157</v>
      </c>
      <c r="AI1303" t="s">
        <v>6157</v>
      </c>
      <c r="AJ1303" t="s">
        <v>4588</v>
      </c>
      <c r="AK1303" t="s">
        <v>4858</v>
      </c>
      <c r="AL1303" t="s">
        <v>268</v>
      </c>
      <c r="AM1303" t="s">
        <v>264</v>
      </c>
      <c r="AN1303" t="s">
        <v>4353</v>
      </c>
      <c r="AO1303" s="29">
        <v>6</v>
      </c>
      <c r="AP1303">
        <v>-29.003</v>
      </c>
      <c r="AQ1303">
        <v>138.07667000000001</v>
      </c>
      <c r="AR1303" t="s">
        <v>1532</v>
      </c>
      <c r="AS1303">
        <v>0</v>
      </c>
      <c r="AT1303" t="s">
        <v>4353</v>
      </c>
      <c r="AU1303" t="s">
        <v>274</v>
      </c>
      <c r="AV1303" t="s">
        <v>4353</v>
      </c>
      <c r="AW1303" t="s">
        <v>4353</v>
      </c>
      <c r="AX1303" t="s">
        <v>6157</v>
      </c>
      <c r="AY1303">
        <v>-62042</v>
      </c>
      <c r="AZ1303">
        <v>-62042</v>
      </c>
      <c r="BA1303" t="s">
        <v>7018</v>
      </c>
      <c r="BB1303" t="s">
        <v>4785</v>
      </c>
      <c r="BC1303" t="s">
        <v>6157</v>
      </c>
      <c r="BH1303" t="s">
        <v>4144</v>
      </c>
      <c r="BI1303" t="s">
        <v>7195</v>
      </c>
      <c r="BJ1303" t="s">
        <v>4164</v>
      </c>
      <c r="BK1303" t="s">
        <v>4165</v>
      </c>
      <c r="BL1303">
        <v>2016</v>
      </c>
      <c r="BM1303"/>
      <c r="BN1303"/>
      <c r="BO1303"/>
      <c r="BP1303"/>
      <c r="BW1303"/>
      <c r="BY1303"/>
      <c r="CF1303">
        <v>1</v>
      </c>
      <c r="CI1303">
        <v>-3.3</v>
      </c>
      <c r="CK1303">
        <v>-0.8</v>
      </c>
    </row>
    <row r="1304" spans="1:89" ht="16" customHeight="1">
      <c r="A1304">
        <v>1303</v>
      </c>
      <c r="B1304" t="s">
        <v>7107</v>
      </c>
      <c r="C1304" s="2">
        <v>44970</v>
      </c>
      <c r="E1304" t="s">
        <v>1981</v>
      </c>
      <c r="F1304" t="s">
        <v>1981</v>
      </c>
      <c r="G1304" t="s">
        <v>3941</v>
      </c>
      <c r="H1304" t="s">
        <v>6157</v>
      </c>
      <c r="I1304" t="s">
        <v>4625</v>
      </c>
      <c r="J1304" t="s">
        <v>4626</v>
      </c>
      <c r="K1304" t="s">
        <v>4353</v>
      </c>
      <c r="L1304" t="s">
        <v>6157</v>
      </c>
      <c r="M1304" t="s">
        <v>7103</v>
      </c>
      <c r="N1304" t="s">
        <v>1532</v>
      </c>
      <c r="O1304" t="s">
        <v>6987</v>
      </c>
      <c r="P1304" t="s">
        <v>3968</v>
      </c>
      <c r="Q1304" t="s">
        <v>4403</v>
      </c>
      <c r="R1304" t="s">
        <v>6157</v>
      </c>
      <c r="S1304" t="s">
        <v>4353</v>
      </c>
      <c r="T1304" t="s">
        <v>4353</v>
      </c>
      <c r="U1304" t="s">
        <v>6157</v>
      </c>
      <c r="X1304" t="s">
        <v>6157</v>
      </c>
      <c r="Y1304" t="s">
        <v>6157</v>
      </c>
      <c r="Z1304" t="s">
        <v>6157</v>
      </c>
      <c r="AA1304" t="s">
        <v>4021</v>
      </c>
      <c r="AB1304" t="s">
        <v>6157</v>
      </c>
      <c r="AC1304" t="s">
        <v>6157</v>
      </c>
      <c r="AD1304" t="s">
        <v>6157</v>
      </c>
      <c r="AE1304" t="s">
        <v>6157</v>
      </c>
      <c r="AF1304" t="s">
        <v>6157</v>
      </c>
      <c r="AG1304" t="s">
        <v>6157</v>
      </c>
      <c r="AH1304" t="s">
        <v>6157</v>
      </c>
      <c r="AI1304" t="s">
        <v>6157</v>
      </c>
      <c r="AJ1304" t="s">
        <v>4588</v>
      </c>
      <c r="AK1304" t="s">
        <v>4858</v>
      </c>
      <c r="AL1304" t="s">
        <v>268</v>
      </c>
      <c r="AM1304" t="s">
        <v>264</v>
      </c>
      <c r="AN1304" t="s">
        <v>4353</v>
      </c>
      <c r="AO1304" s="29">
        <v>13</v>
      </c>
      <c r="AP1304">
        <v>-28.11</v>
      </c>
      <c r="AQ1304">
        <v>137.50667000000001</v>
      </c>
      <c r="AR1304" t="s">
        <v>1532</v>
      </c>
      <c r="AS1304">
        <v>0</v>
      </c>
      <c r="AT1304" t="s">
        <v>4353</v>
      </c>
      <c r="AU1304" t="s">
        <v>274</v>
      </c>
      <c r="AV1304" t="s">
        <v>4353</v>
      </c>
      <c r="AW1304" t="s">
        <v>4353</v>
      </c>
      <c r="AX1304" t="s">
        <v>6157</v>
      </c>
      <c r="AY1304">
        <v>-62042</v>
      </c>
      <c r="AZ1304">
        <v>-62042</v>
      </c>
      <c r="BA1304" t="s">
        <v>7018</v>
      </c>
      <c r="BB1304" t="s">
        <v>4785</v>
      </c>
      <c r="BC1304" t="s">
        <v>6157</v>
      </c>
      <c r="BH1304" t="s">
        <v>4144</v>
      </c>
      <c r="BI1304" t="s">
        <v>7195</v>
      </c>
      <c r="BJ1304" t="s">
        <v>4164</v>
      </c>
      <c r="BK1304" t="s">
        <v>4165</v>
      </c>
      <c r="BL1304">
        <v>2016</v>
      </c>
      <c r="BM1304"/>
      <c r="BN1304"/>
      <c r="BO1304"/>
      <c r="BP1304"/>
      <c r="BW1304"/>
      <c r="BY1304"/>
      <c r="CF1304">
        <v>1</v>
      </c>
      <c r="CI1304">
        <v>-1</v>
      </c>
      <c r="CK1304">
        <v>8.3000000000000007</v>
      </c>
    </row>
    <row r="1305" spans="1:89" ht="16" customHeight="1">
      <c r="A1305">
        <v>1304</v>
      </c>
      <c r="B1305" t="s">
        <v>7107</v>
      </c>
      <c r="C1305" s="2">
        <v>44970</v>
      </c>
      <c r="E1305" t="s">
        <v>2228</v>
      </c>
      <c r="F1305" t="s">
        <v>2228</v>
      </c>
      <c r="G1305" t="s">
        <v>3941</v>
      </c>
      <c r="H1305" t="s">
        <v>6157</v>
      </c>
      <c r="I1305" t="s">
        <v>4625</v>
      </c>
      <c r="J1305" t="s">
        <v>4626</v>
      </c>
      <c r="K1305" t="s">
        <v>4353</v>
      </c>
      <c r="L1305" t="s">
        <v>6157</v>
      </c>
      <c r="M1305" t="s">
        <v>7103</v>
      </c>
      <c r="N1305" t="s">
        <v>1532</v>
      </c>
      <c r="O1305" t="s">
        <v>6987</v>
      </c>
      <c r="P1305" t="s">
        <v>3968</v>
      </c>
      <c r="Q1305" t="s">
        <v>4403</v>
      </c>
      <c r="R1305" t="s">
        <v>6157</v>
      </c>
      <c r="S1305" t="s">
        <v>4353</v>
      </c>
      <c r="T1305" t="s">
        <v>4353</v>
      </c>
      <c r="U1305" t="s">
        <v>6157</v>
      </c>
      <c r="X1305" t="s">
        <v>6157</v>
      </c>
      <c r="Y1305" t="s">
        <v>6157</v>
      </c>
      <c r="Z1305" t="s">
        <v>6157</v>
      </c>
      <c r="AA1305" t="s">
        <v>4021</v>
      </c>
      <c r="AB1305" t="s">
        <v>6157</v>
      </c>
      <c r="AC1305" t="s">
        <v>6157</v>
      </c>
      <c r="AD1305" t="s">
        <v>6157</v>
      </c>
      <c r="AE1305" t="s">
        <v>6157</v>
      </c>
      <c r="AF1305" t="s">
        <v>6157</v>
      </c>
      <c r="AG1305" t="s">
        <v>6157</v>
      </c>
      <c r="AH1305" t="s">
        <v>6157</v>
      </c>
      <c r="AI1305" t="s">
        <v>6157</v>
      </c>
      <c r="AJ1305" t="s">
        <v>4588</v>
      </c>
      <c r="AK1305" t="s">
        <v>4858</v>
      </c>
      <c r="AL1305" t="s">
        <v>268</v>
      </c>
      <c r="AM1305" t="s">
        <v>264</v>
      </c>
      <c r="AN1305" t="s">
        <v>4353</v>
      </c>
      <c r="AO1305" s="29">
        <v>-9</v>
      </c>
      <c r="AP1305">
        <v>-29.040369999999999</v>
      </c>
      <c r="AQ1305">
        <v>137.62665000000001</v>
      </c>
      <c r="AR1305" t="s">
        <v>1532</v>
      </c>
      <c r="AS1305">
        <v>0</v>
      </c>
      <c r="AT1305" t="s">
        <v>4353</v>
      </c>
      <c r="AU1305" t="s">
        <v>274</v>
      </c>
      <c r="AV1305" t="s">
        <v>4353</v>
      </c>
      <c r="AW1305" t="s">
        <v>4353</v>
      </c>
      <c r="AX1305" t="s">
        <v>6157</v>
      </c>
      <c r="AY1305">
        <v>-62815</v>
      </c>
      <c r="AZ1305">
        <v>-62815</v>
      </c>
      <c r="BA1305" t="s">
        <v>7018</v>
      </c>
      <c r="BB1305" t="s">
        <v>4785</v>
      </c>
      <c r="BC1305" t="s">
        <v>6157</v>
      </c>
      <c r="BH1305" t="s">
        <v>4144</v>
      </c>
      <c r="BI1305" t="s">
        <v>7195</v>
      </c>
      <c r="BJ1305" t="s">
        <v>4164</v>
      </c>
      <c r="BK1305" t="s">
        <v>4165</v>
      </c>
      <c r="BL1305">
        <v>2016</v>
      </c>
      <c r="BM1305"/>
      <c r="BN1305"/>
      <c r="BO1305"/>
      <c r="BP1305"/>
      <c r="BW1305"/>
      <c r="BY1305"/>
      <c r="CF1305">
        <v>1</v>
      </c>
      <c r="CI1305">
        <v>-3.8</v>
      </c>
      <c r="CK1305">
        <v>-0.5</v>
      </c>
    </row>
    <row r="1306" spans="1:89" ht="16" customHeight="1">
      <c r="A1306">
        <v>1305</v>
      </c>
      <c r="B1306" t="s">
        <v>7107</v>
      </c>
      <c r="C1306" s="2">
        <v>44970</v>
      </c>
      <c r="E1306" t="s">
        <v>2227</v>
      </c>
      <c r="F1306" t="s">
        <v>2227</v>
      </c>
      <c r="G1306" t="s">
        <v>3941</v>
      </c>
      <c r="H1306" t="s">
        <v>6157</v>
      </c>
      <c r="I1306" t="s">
        <v>4625</v>
      </c>
      <c r="J1306" t="s">
        <v>4626</v>
      </c>
      <c r="K1306" t="s">
        <v>4353</v>
      </c>
      <c r="L1306" t="s">
        <v>6157</v>
      </c>
      <c r="M1306" t="s">
        <v>7103</v>
      </c>
      <c r="N1306" t="s">
        <v>1532</v>
      </c>
      <c r="O1306" t="s">
        <v>6987</v>
      </c>
      <c r="P1306" t="s">
        <v>3968</v>
      </c>
      <c r="Q1306" t="s">
        <v>4403</v>
      </c>
      <c r="R1306" t="s">
        <v>6157</v>
      </c>
      <c r="S1306" t="s">
        <v>4353</v>
      </c>
      <c r="T1306" t="s">
        <v>4353</v>
      </c>
      <c r="U1306" t="s">
        <v>6157</v>
      </c>
      <c r="X1306" t="s">
        <v>6157</v>
      </c>
      <c r="Y1306" t="s">
        <v>6157</v>
      </c>
      <c r="Z1306" t="s">
        <v>6157</v>
      </c>
      <c r="AA1306" t="s">
        <v>4021</v>
      </c>
      <c r="AB1306" t="s">
        <v>6157</v>
      </c>
      <c r="AC1306" t="s">
        <v>6157</v>
      </c>
      <c r="AD1306" t="s">
        <v>6157</v>
      </c>
      <c r="AE1306" t="s">
        <v>6157</v>
      </c>
      <c r="AF1306" t="s">
        <v>6157</v>
      </c>
      <c r="AG1306" t="s">
        <v>6157</v>
      </c>
      <c r="AH1306" t="s">
        <v>6157</v>
      </c>
      <c r="AI1306" t="s">
        <v>6157</v>
      </c>
      <c r="AJ1306" t="s">
        <v>4588</v>
      </c>
      <c r="AK1306" t="s">
        <v>4858</v>
      </c>
      <c r="AL1306" t="s">
        <v>268</v>
      </c>
      <c r="AM1306" t="s">
        <v>264</v>
      </c>
      <c r="AN1306" t="s">
        <v>4353</v>
      </c>
      <c r="AO1306" s="29">
        <v>-9</v>
      </c>
      <c r="AP1306">
        <v>-29.040369999999999</v>
      </c>
      <c r="AQ1306">
        <v>137.62665000000001</v>
      </c>
      <c r="AR1306" t="s">
        <v>1532</v>
      </c>
      <c r="AS1306">
        <v>0</v>
      </c>
      <c r="AT1306" t="s">
        <v>4353</v>
      </c>
      <c r="AU1306" t="s">
        <v>274</v>
      </c>
      <c r="AV1306" t="s">
        <v>4353</v>
      </c>
      <c r="AW1306" t="s">
        <v>4353</v>
      </c>
      <c r="AX1306" t="s">
        <v>6157</v>
      </c>
      <c r="AY1306">
        <v>-63039</v>
      </c>
      <c r="AZ1306">
        <v>-63039</v>
      </c>
      <c r="BA1306" t="s">
        <v>7018</v>
      </c>
      <c r="BB1306" t="s">
        <v>4785</v>
      </c>
      <c r="BC1306" t="s">
        <v>6157</v>
      </c>
      <c r="BH1306" t="s">
        <v>4144</v>
      </c>
      <c r="BI1306" t="s">
        <v>7195</v>
      </c>
      <c r="BJ1306" t="s">
        <v>4164</v>
      </c>
      <c r="BK1306" t="s">
        <v>4165</v>
      </c>
      <c r="BL1306">
        <v>2016</v>
      </c>
      <c r="BM1306"/>
      <c r="BN1306"/>
      <c r="BO1306"/>
      <c r="BP1306"/>
      <c r="BW1306"/>
      <c r="BY1306"/>
      <c r="CF1306">
        <v>1</v>
      </c>
      <c r="CI1306">
        <v>-1.8</v>
      </c>
      <c r="CK1306">
        <v>-0.6</v>
      </c>
    </row>
    <row r="1307" spans="1:89" ht="16" customHeight="1">
      <c r="A1307">
        <v>1306</v>
      </c>
      <c r="B1307" t="s">
        <v>7107</v>
      </c>
      <c r="C1307" s="2">
        <v>44970</v>
      </c>
      <c r="E1307" t="s">
        <v>2229</v>
      </c>
      <c r="F1307" t="s">
        <v>2229</v>
      </c>
      <c r="G1307" t="s">
        <v>3941</v>
      </c>
      <c r="H1307" t="s">
        <v>6157</v>
      </c>
      <c r="I1307" t="s">
        <v>4625</v>
      </c>
      <c r="J1307" t="s">
        <v>4626</v>
      </c>
      <c r="K1307" t="s">
        <v>4353</v>
      </c>
      <c r="L1307" t="s">
        <v>6157</v>
      </c>
      <c r="M1307" t="s">
        <v>7103</v>
      </c>
      <c r="N1307" t="s">
        <v>1532</v>
      </c>
      <c r="O1307" t="s">
        <v>6987</v>
      </c>
      <c r="P1307" t="s">
        <v>3968</v>
      </c>
      <c r="Q1307" t="s">
        <v>4403</v>
      </c>
      <c r="R1307" t="s">
        <v>6157</v>
      </c>
      <c r="S1307" t="s">
        <v>4353</v>
      </c>
      <c r="T1307" t="s">
        <v>4353</v>
      </c>
      <c r="U1307" t="s">
        <v>6157</v>
      </c>
      <c r="X1307" t="s">
        <v>6157</v>
      </c>
      <c r="Y1307" t="s">
        <v>6157</v>
      </c>
      <c r="Z1307" t="s">
        <v>6157</v>
      </c>
      <c r="AA1307" t="s">
        <v>4021</v>
      </c>
      <c r="AB1307" t="s">
        <v>6157</v>
      </c>
      <c r="AC1307" t="s">
        <v>6157</v>
      </c>
      <c r="AD1307" t="s">
        <v>6157</v>
      </c>
      <c r="AE1307" t="s">
        <v>6157</v>
      </c>
      <c r="AF1307" t="s">
        <v>6157</v>
      </c>
      <c r="AG1307" t="s">
        <v>6157</v>
      </c>
      <c r="AH1307" t="s">
        <v>6157</v>
      </c>
      <c r="AI1307" t="s">
        <v>6157</v>
      </c>
      <c r="AJ1307" t="s">
        <v>4588</v>
      </c>
      <c r="AK1307" t="s">
        <v>4858</v>
      </c>
      <c r="AL1307" t="s">
        <v>268</v>
      </c>
      <c r="AM1307" t="s">
        <v>264</v>
      </c>
      <c r="AN1307" t="s">
        <v>4353</v>
      </c>
      <c r="AO1307" s="29">
        <v>-9</v>
      </c>
      <c r="AP1307">
        <v>-29.040369999999999</v>
      </c>
      <c r="AQ1307">
        <v>137.62665000000001</v>
      </c>
      <c r="AR1307" t="s">
        <v>1532</v>
      </c>
      <c r="AS1307">
        <v>0</v>
      </c>
      <c r="AT1307" t="s">
        <v>4353</v>
      </c>
      <c r="AU1307" t="s">
        <v>274</v>
      </c>
      <c r="AV1307" t="s">
        <v>4353</v>
      </c>
      <c r="AW1307" t="s">
        <v>4353</v>
      </c>
      <c r="AX1307" t="s">
        <v>6157</v>
      </c>
      <c r="AY1307">
        <v>-63151</v>
      </c>
      <c r="AZ1307">
        <v>-63151</v>
      </c>
      <c r="BA1307" t="s">
        <v>7018</v>
      </c>
      <c r="BB1307" t="s">
        <v>4785</v>
      </c>
      <c r="BC1307" t="s">
        <v>6157</v>
      </c>
      <c r="BH1307" t="s">
        <v>4144</v>
      </c>
      <c r="BI1307" t="s">
        <v>7195</v>
      </c>
      <c r="BJ1307" t="s">
        <v>4164</v>
      </c>
      <c r="BK1307" t="s">
        <v>4165</v>
      </c>
      <c r="BL1307">
        <v>2016</v>
      </c>
      <c r="BM1307"/>
      <c r="BN1307"/>
      <c r="BO1307"/>
      <c r="BP1307"/>
      <c r="BW1307"/>
      <c r="BY1307"/>
      <c r="CF1307">
        <v>1</v>
      </c>
      <c r="CI1307">
        <v>-3.9</v>
      </c>
      <c r="CK1307">
        <v>1.6</v>
      </c>
    </row>
    <row r="1308" spans="1:89" ht="16" customHeight="1">
      <c r="A1308">
        <v>1307</v>
      </c>
      <c r="B1308" t="s">
        <v>7107</v>
      </c>
      <c r="C1308" s="2">
        <v>44970</v>
      </c>
      <c r="E1308" t="s">
        <v>2094</v>
      </c>
      <c r="F1308" t="s">
        <v>2094</v>
      </c>
      <c r="G1308" t="s">
        <v>3941</v>
      </c>
      <c r="H1308" t="s">
        <v>6157</v>
      </c>
      <c r="I1308" t="s">
        <v>4625</v>
      </c>
      <c r="J1308" t="s">
        <v>4626</v>
      </c>
      <c r="K1308" t="s">
        <v>4353</v>
      </c>
      <c r="L1308" t="s">
        <v>6157</v>
      </c>
      <c r="M1308" t="s">
        <v>7103</v>
      </c>
      <c r="N1308" t="s">
        <v>1532</v>
      </c>
      <c r="O1308" t="s">
        <v>6987</v>
      </c>
      <c r="P1308" t="s">
        <v>3968</v>
      </c>
      <c r="Q1308" t="s">
        <v>4403</v>
      </c>
      <c r="R1308" t="s">
        <v>6157</v>
      </c>
      <c r="S1308" t="s">
        <v>4353</v>
      </c>
      <c r="T1308" t="s">
        <v>4353</v>
      </c>
      <c r="U1308" t="s">
        <v>6157</v>
      </c>
      <c r="X1308" t="s">
        <v>6157</v>
      </c>
      <c r="Y1308" t="s">
        <v>6157</v>
      </c>
      <c r="Z1308" t="s">
        <v>6157</v>
      </c>
      <c r="AA1308" t="s">
        <v>4021</v>
      </c>
      <c r="AB1308" t="s">
        <v>6157</v>
      </c>
      <c r="AC1308" t="s">
        <v>6157</v>
      </c>
      <c r="AD1308" t="s">
        <v>6157</v>
      </c>
      <c r="AE1308" t="s">
        <v>6157</v>
      </c>
      <c r="AF1308" t="s">
        <v>6157</v>
      </c>
      <c r="AG1308" t="s">
        <v>6157</v>
      </c>
      <c r="AH1308" t="s">
        <v>6157</v>
      </c>
      <c r="AI1308" t="s">
        <v>6157</v>
      </c>
      <c r="AJ1308" t="s">
        <v>4588</v>
      </c>
      <c r="AK1308" t="s">
        <v>4858</v>
      </c>
      <c r="AL1308" t="s">
        <v>268</v>
      </c>
      <c r="AM1308" t="s">
        <v>264</v>
      </c>
      <c r="AN1308" t="s">
        <v>4353</v>
      </c>
      <c r="AO1308" s="29">
        <v>21</v>
      </c>
      <c r="AP1308">
        <v>-29.028300000000002</v>
      </c>
      <c r="AQ1308">
        <v>138.18082000000001</v>
      </c>
      <c r="AR1308" t="s">
        <v>1532</v>
      </c>
      <c r="AS1308">
        <v>0</v>
      </c>
      <c r="AT1308" t="s">
        <v>4353</v>
      </c>
      <c r="AU1308" t="s">
        <v>274</v>
      </c>
      <c r="AV1308" t="s">
        <v>4353</v>
      </c>
      <c r="AW1308" t="s">
        <v>4353</v>
      </c>
      <c r="AX1308" t="s">
        <v>6157</v>
      </c>
      <c r="AY1308">
        <v>-63151</v>
      </c>
      <c r="AZ1308">
        <v>-63151</v>
      </c>
      <c r="BA1308" t="s">
        <v>7018</v>
      </c>
      <c r="BB1308" t="s">
        <v>4785</v>
      </c>
      <c r="BC1308" t="s">
        <v>6157</v>
      </c>
      <c r="BH1308" t="s">
        <v>4144</v>
      </c>
      <c r="BI1308" t="s">
        <v>7195</v>
      </c>
      <c r="BJ1308" t="s">
        <v>4164</v>
      </c>
      <c r="BK1308" t="s">
        <v>4165</v>
      </c>
      <c r="BL1308">
        <v>2016</v>
      </c>
      <c r="BM1308"/>
      <c r="BN1308"/>
      <c r="BO1308"/>
      <c r="BP1308"/>
      <c r="BW1308"/>
      <c r="BY1308"/>
      <c r="CF1308">
        <v>1</v>
      </c>
      <c r="CI1308">
        <v>-6.9</v>
      </c>
      <c r="CK1308">
        <v>11.1</v>
      </c>
    </row>
    <row r="1309" spans="1:89" ht="16" customHeight="1">
      <c r="A1309">
        <v>1308</v>
      </c>
      <c r="B1309" t="s">
        <v>7107</v>
      </c>
      <c r="C1309" s="2">
        <v>44970</v>
      </c>
      <c r="E1309" t="s">
        <v>2103</v>
      </c>
      <c r="F1309" t="s">
        <v>2103</v>
      </c>
      <c r="G1309" t="s">
        <v>3941</v>
      </c>
      <c r="H1309" t="s">
        <v>6157</v>
      </c>
      <c r="I1309" t="s">
        <v>4625</v>
      </c>
      <c r="J1309" t="s">
        <v>4626</v>
      </c>
      <c r="K1309" t="s">
        <v>4353</v>
      </c>
      <c r="L1309" t="s">
        <v>6157</v>
      </c>
      <c r="M1309" t="s">
        <v>7103</v>
      </c>
      <c r="N1309" t="s">
        <v>1532</v>
      </c>
      <c r="O1309" t="s">
        <v>6987</v>
      </c>
      <c r="P1309" t="s">
        <v>3968</v>
      </c>
      <c r="Q1309" t="s">
        <v>4403</v>
      </c>
      <c r="R1309" t="s">
        <v>6157</v>
      </c>
      <c r="S1309" t="s">
        <v>4353</v>
      </c>
      <c r="T1309" t="s">
        <v>4353</v>
      </c>
      <c r="U1309" t="s">
        <v>6157</v>
      </c>
      <c r="X1309" t="s">
        <v>6157</v>
      </c>
      <c r="Y1309" t="s">
        <v>6157</v>
      </c>
      <c r="Z1309" t="s">
        <v>6157</v>
      </c>
      <c r="AA1309" t="s">
        <v>4021</v>
      </c>
      <c r="AB1309" t="s">
        <v>6157</v>
      </c>
      <c r="AC1309" t="s">
        <v>6157</v>
      </c>
      <c r="AD1309" t="s">
        <v>6157</v>
      </c>
      <c r="AE1309" t="s">
        <v>6157</v>
      </c>
      <c r="AF1309" t="s">
        <v>6157</v>
      </c>
      <c r="AG1309" t="s">
        <v>6157</v>
      </c>
      <c r="AH1309" t="s">
        <v>6157</v>
      </c>
      <c r="AI1309" t="s">
        <v>6157</v>
      </c>
      <c r="AJ1309" t="s">
        <v>4588</v>
      </c>
      <c r="AK1309" t="s">
        <v>4858</v>
      </c>
      <c r="AL1309" t="s">
        <v>268</v>
      </c>
      <c r="AM1309" t="s">
        <v>264</v>
      </c>
      <c r="AN1309" t="s">
        <v>4353</v>
      </c>
      <c r="AO1309" s="29">
        <v>19</v>
      </c>
      <c r="AP1309">
        <v>-27.974900000000002</v>
      </c>
      <c r="AQ1309">
        <v>137.72579999999999</v>
      </c>
      <c r="AR1309" t="s">
        <v>1532</v>
      </c>
      <c r="AS1309">
        <v>0</v>
      </c>
      <c r="AT1309" t="s">
        <v>4353</v>
      </c>
      <c r="AU1309" t="s">
        <v>274</v>
      </c>
      <c r="AV1309" t="s">
        <v>4353</v>
      </c>
      <c r="AW1309" t="s">
        <v>4353</v>
      </c>
      <c r="AX1309" t="s">
        <v>6157</v>
      </c>
      <c r="AY1309">
        <v>-63332</v>
      </c>
      <c r="AZ1309">
        <v>-63332</v>
      </c>
      <c r="BA1309" t="s">
        <v>7018</v>
      </c>
      <c r="BB1309" t="s">
        <v>4785</v>
      </c>
      <c r="BC1309" t="s">
        <v>6157</v>
      </c>
      <c r="BH1309" t="s">
        <v>4144</v>
      </c>
      <c r="BI1309" t="s">
        <v>7195</v>
      </c>
      <c r="BJ1309" t="s">
        <v>4164</v>
      </c>
      <c r="BK1309" t="s">
        <v>4165</v>
      </c>
      <c r="BL1309">
        <v>2016</v>
      </c>
      <c r="BM1309"/>
      <c r="BN1309"/>
      <c r="BO1309"/>
      <c r="BP1309"/>
      <c r="BW1309">
        <v>-15.3</v>
      </c>
      <c r="BY1309"/>
      <c r="CF1309">
        <v>1</v>
      </c>
      <c r="CI1309">
        <v>-3.5</v>
      </c>
      <c r="CK1309">
        <v>6.9</v>
      </c>
    </row>
    <row r="1310" spans="1:89" ht="16" customHeight="1">
      <c r="A1310">
        <v>1309</v>
      </c>
      <c r="B1310" t="s">
        <v>7107</v>
      </c>
      <c r="C1310" s="2">
        <v>44970</v>
      </c>
      <c r="E1310" t="s">
        <v>2230</v>
      </c>
      <c r="F1310" t="s">
        <v>2230</v>
      </c>
      <c r="G1310" t="s">
        <v>3941</v>
      </c>
      <c r="H1310" t="s">
        <v>6157</v>
      </c>
      <c r="I1310" t="s">
        <v>4625</v>
      </c>
      <c r="J1310" t="s">
        <v>4626</v>
      </c>
      <c r="K1310" t="s">
        <v>4353</v>
      </c>
      <c r="L1310" t="s">
        <v>6157</v>
      </c>
      <c r="M1310" t="s">
        <v>7103</v>
      </c>
      <c r="N1310" t="s">
        <v>1532</v>
      </c>
      <c r="O1310" t="s">
        <v>6987</v>
      </c>
      <c r="P1310" t="s">
        <v>3968</v>
      </c>
      <c r="Q1310" t="s">
        <v>4403</v>
      </c>
      <c r="R1310" t="s">
        <v>6157</v>
      </c>
      <c r="S1310" t="s">
        <v>4353</v>
      </c>
      <c r="T1310" t="s">
        <v>4353</v>
      </c>
      <c r="U1310" t="s">
        <v>6157</v>
      </c>
      <c r="X1310" t="s">
        <v>6157</v>
      </c>
      <c r="Y1310" t="s">
        <v>6157</v>
      </c>
      <c r="Z1310" t="s">
        <v>6157</v>
      </c>
      <c r="AA1310" t="s">
        <v>4021</v>
      </c>
      <c r="AB1310" t="s">
        <v>6157</v>
      </c>
      <c r="AC1310" t="s">
        <v>6157</v>
      </c>
      <c r="AD1310" t="s">
        <v>6157</v>
      </c>
      <c r="AE1310" t="s">
        <v>6157</v>
      </c>
      <c r="AF1310" t="s">
        <v>6157</v>
      </c>
      <c r="AG1310" t="s">
        <v>6157</v>
      </c>
      <c r="AH1310" t="s">
        <v>6157</v>
      </c>
      <c r="AI1310" t="s">
        <v>6157</v>
      </c>
      <c r="AJ1310" t="s">
        <v>4588</v>
      </c>
      <c r="AK1310" t="s">
        <v>4858</v>
      </c>
      <c r="AL1310" t="s">
        <v>268</v>
      </c>
      <c r="AM1310" t="s">
        <v>264</v>
      </c>
      <c r="AN1310" t="s">
        <v>4353</v>
      </c>
      <c r="AO1310" s="29">
        <v>22.180807099999999</v>
      </c>
      <c r="AP1310">
        <v>-28.023800000000001</v>
      </c>
      <c r="AQ1310">
        <v>137.6824</v>
      </c>
      <c r="AR1310" t="s">
        <v>1532</v>
      </c>
      <c r="AS1310">
        <v>0</v>
      </c>
      <c r="AT1310" t="s">
        <v>4353</v>
      </c>
      <c r="AU1310" t="s">
        <v>274</v>
      </c>
      <c r="AV1310" t="s">
        <v>4353</v>
      </c>
      <c r="AW1310" t="s">
        <v>4353</v>
      </c>
      <c r="AX1310" t="s">
        <v>6157</v>
      </c>
      <c r="AY1310">
        <v>-63491</v>
      </c>
      <c r="AZ1310">
        <v>-63491</v>
      </c>
      <c r="BA1310" t="s">
        <v>7018</v>
      </c>
      <c r="BB1310" t="s">
        <v>4785</v>
      </c>
      <c r="BC1310" t="s">
        <v>6157</v>
      </c>
      <c r="BH1310" t="s">
        <v>4144</v>
      </c>
      <c r="BI1310" t="s">
        <v>7195</v>
      </c>
      <c r="BJ1310" t="s">
        <v>4164</v>
      </c>
      <c r="BK1310" t="s">
        <v>4165</v>
      </c>
      <c r="BL1310">
        <v>2016</v>
      </c>
      <c r="BM1310"/>
      <c r="BN1310"/>
      <c r="BO1310"/>
      <c r="BP1310"/>
      <c r="BW1310"/>
      <c r="BY1310"/>
      <c r="CF1310">
        <v>1</v>
      </c>
      <c r="CI1310">
        <v>-6.6</v>
      </c>
      <c r="CK1310">
        <v>7.6</v>
      </c>
    </row>
    <row r="1311" spans="1:89" ht="16" customHeight="1">
      <c r="A1311">
        <v>1310</v>
      </c>
      <c r="B1311" t="s">
        <v>7107</v>
      </c>
      <c r="C1311" s="2">
        <v>44970</v>
      </c>
      <c r="E1311" t="s">
        <v>2171</v>
      </c>
      <c r="F1311" t="s">
        <v>2171</v>
      </c>
      <c r="G1311" t="s">
        <v>3941</v>
      </c>
      <c r="H1311" t="s">
        <v>6157</v>
      </c>
      <c r="I1311" t="s">
        <v>4625</v>
      </c>
      <c r="J1311" t="s">
        <v>4626</v>
      </c>
      <c r="K1311" t="s">
        <v>4353</v>
      </c>
      <c r="L1311" t="s">
        <v>6157</v>
      </c>
      <c r="M1311" t="s">
        <v>7103</v>
      </c>
      <c r="N1311" t="s">
        <v>1532</v>
      </c>
      <c r="O1311" t="s">
        <v>6987</v>
      </c>
      <c r="P1311" t="s">
        <v>3968</v>
      </c>
      <c r="Q1311" t="s">
        <v>4403</v>
      </c>
      <c r="R1311" t="s">
        <v>6157</v>
      </c>
      <c r="S1311" t="s">
        <v>4353</v>
      </c>
      <c r="T1311" t="s">
        <v>4353</v>
      </c>
      <c r="U1311" t="s">
        <v>6157</v>
      </c>
      <c r="X1311" t="s">
        <v>6157</v>
      </c>
      <c r="Y1311" t="s">
        <v>6157</v>
      </c>
      <c r="Z1311" t="s">
        <v>6157</v>
      </c>
      <c r="AA1311" t="s">
        <v>4021</v>
      </c>
      <c r="AB1311" t="s">
        <v>6157</v>
      </c>
      <c r="AC1311" t="s">
        <v>6157</v>
      </c>
      <c r="AD1311" t="s">
        <v>6157</v>
      </c>
      <c r="AE1311" t="s">
        <v>6157</v>
      </c>
      <c r="AF1311" t="s">
        <v>6157</v>
      </c>
      <c r="AG1311" t="s">
        <v>6157</v>
      </c>
      <c r="AH1311" t="s">
        <v>6157</v>
      </c>
      <c r="AI1311" t="s">
        <v>6157</v>
      </c>
      <c r="AJ1311" t="s">
        <v>4588</v>
      </c>
      <c r="AK1311" t="s">
        <v>4858</v>
      </c>
      <c r="AL1311" t="s">
        <v>268</v>
      </c>
      <c r="AM1311" t="s">
        <v>264</v>
      </c>
      <c r="AN1311" t="s">
        <v>4353</v>
      </c>
      <c r="AO1311" s="29">
        <v>-9</v>
      </c>
      <c r="AP1311">
        <v>-29.040369999999999</v>
      </c>
      <c r="AQ1311">
        <v>137.62665000000001</v>
      </c>
      <c r="AR1311" t="s">
        <v>1532</v>
      </c>
      <c r="AS1311">
        <v>0</v>
      </c>
      <c r="AT1311" t="s">
        <v>4353</v>
      </c>
      <c r="AU1311" t="s">
        <v>274</v>
      </c>
      <c r="AV1311" t="s">
        <v>4353</v>
      </c>
      <c r="AW1311" t="s">
        <v>4353</v>
      </c>
      <c r="AX1311" t="s">
        <v>6157</v>
      </c>
      <c r="AY1311">
        <v>-63718</v>
      </c>
      <c r="AZ1311">
        <v>-63718</v>
      </c>
      <c r="BA1311" t="s">
        <v>7018</v>
      </c>
      <c r="BB1311" t="s">
        <v>4785</v>
      </c>
      <c r="BC1311" t="s">
        <v>6157</v>
      </c>
      <c r="BH1311" t="s">
        <v>4144</v>
      </c>
      <c r="BI1311" t="s">
        <v>7195</v>
      </c>
      <c r="BJ1311" t="s">
        <v>4164</v>
      </c>
      <c r="BK1311" t="s">
        <v>4165</v>
      </c>
      <c r="BL1311">
        <v>2016</v>
      </c>
      <c r="BM1311"/>
      <c r="BN1311"/>
      <c r="BO1311"/>
      <c r="BP1311"/>
      <c r="BW1311"/>
      <c r="BY1311"/>
      <c r="CF1311">
        <v>1</v>
      </c>
      <c r="CI1311">
        <v>-1.7</v>
      </c>
      <c r="CK1311">
        <v>2.4</v>
      </c>
    </row>
    <row r="1312" spans="1:89" ht="16" customHeight="1">
      <c r="A1312">
        <v>1311</v>
      </c>
      <c r="B1312" t="s">
        <v>7107</v>
      </c>
      <c r="C1312" s="2">
        <v>44970</v>
      </c>
      <c r="E1312" t="s">
        <v>2086</v>
      </c>
      <c r="F1312" t="s">
        <v>2086</v>
      </c>
      <c r="G1312" t="s">
        <v>3941</v>
      </c>
      <c r="H1312" t="s">
        <v>6157</v>
      </c>
      <c r="I1312" t="s">
        <v>4625</v>
      </c>
      <c r="J1312" t="s">
        <v>4626</v>
      </c>
      <c r="K1312" t="s">
        <v>4353</v>
      </c>
      <c r="L1312" t="s">
        <v>6157</v>
      </c>
      <c r="M1312" t="s">
        <v>7103</v>
      </c>
      <c r="N1312" t="s">
        <v>1532</v>
      </c>
      <c r="O1312" t="s">
        <v>6987</v>
      </c>
      <c r="P1312" t="s">
        <v>3968</v>
      </c>
      <c r="Q1312" t="s">
        <v>4403</v>
      </c>
      <c r="R1312" t="s">
        <v>6157</v>
      </c>
      <c r="S1312" t="s">
        <v>4353</v>
      </c>
      <c r="T1312" t="s">
        <v>4353</v>
      </c>
      <c r="U1312" t="s">
        <v>6157</v>
      </c>
      <c r="X1312" t="s">
        <v>6157</v>
      </c>
      <c r="Y1312" t="s">
        <v>6157</v>
      </c>
      <c r="Z1312" t="s">
        <v>6157</v>
      </c>
      <c r="AA1312" t="s">
        <v>4021</v>
      </c>
      <c r="AB1312" t="s">
        <v>6157</v>
      </c>
      <c r="AC1312" t="s">
        <v>6157</v>
      </c>
      <c r="AD1312" t="s">
        <v>6157</v>
      </c>
      <c r="AE1312" t="s">
        <v>6157</v>
      </c>
      <c r="AF1312" t="s">
        <v>6157</v>
      </c>
      <c r="AG1312" t="s">
        <v>6157</v>
      </c>
      <c r="AH1312" t="s">
        <v>6157</v>
      </c>
      <c r="AI1312" t="s">
        <v>6157</v>
      </c>
      <c r="AJ1312" t="s">
        <v>4588</v>
      </c>
      <c r="AK1312" t="s">
        <v>4858</v>
      </c>
      <c r="AL1312" t="s">
        <v>268</v>
      </c>
      <c r="AM1312" t="s">
        <v>264</v>
      </c>
      <c r="AN1312" t="s">
        <v>4353</v>
      </c>
      <c r="AO1312" s="29">
        <v>-6</v>
      </c>
      <c r="AP1312">
        <v>-28.698329999999999</v>
      </c>
      <c r="AQ1312">
        <v>137.36000000000001</v>
      </c>
      <c r="AR1312" t="s">
        <v>1532</v>
      </c>
      <c r="AS1312">
        <v>0</v>
      </c>
      <c r="AT1312" t="s">
        <v>4353</v>
      </c>
      <c r="AU1312" t="s">
        <v>274</v>
      </c>
      <c r="AV1312" t="s">
        <v>4353</v>
      </c>
      <c r="AW1312" t="s">
        <v>4353</v>
      </c>
      <c r="AX1312" t="s">
        <v>6157</v>
      </c>
      <c r="AY1312">
        <v>-63947</v>
      </c>
      <c r="AZ1312">
        <v>-63947</v>
      </c>
      <c r="BA1312" t="s">
        <v>7018</v>
      </c>
      <c r="BB1312" t="s">
        <v>4785</v>
      </c>
      <c r="BC1312" t="s">
        <v>6157</v>
      </c>
      <c r="BH1312" t="s">
        <v>4144</v>
      </c>
      <c r="BI1312" t="s">
        <v>7195</v>
      </c>
      <c r="BJ1312" t="s">
        <v>4164</v>
      </c>
      <c r="BK1312" t="s">
        <v>4165</v>
      </c>
      <c r="BL1312">
        <v>2016</v>
      </c>
      <c r="BM1312"/>
      <c r="BN1312"/>
      <c r="BO1312"/>
      <c r="BP1312"/>
      <c r="BW1312"/>
      <c r="BY1312"/>
      <c r="CF1312">
        <v>1</v>
      </c>
      <c r="CI1312">
        <v>-5.8</v>
      </c>
      <c r="CK1312">
        <v>2.6</v>
      </c>
    </row>
    <row r="1313" spans="1:89" ht="16" customHeight="1">
      <c r="A1313">
        <v>1312</v>
      </c>
      <c r="B1313" t="s">
        <v>7107</v>
      </c>
      <c r="C1313" s="2">
        <v>44970</v>
      </c>
      <c r="E1313" t="s">
        <v>2079</v>
      </c>
      <c r="F1313" t="s">
        <v>2079</v>
      </c>
      <c r="G1313" t="s">
        <v>3941</v>
      </c>
      <c r="H1313" t="s">
        <v>6157</v>
      </c>
      <c r="I1313" t="s">
        <v>4625</v>
      </c>
      <c r="J1313" t="s">
        <v>4626</v>
      </c>
      <c r="K1313" t="s">
        <v>4353</v>
      </c>
      <c r="L1313" t="s">
        <v>6157</v>
      </c>
      <c r="M1313" t="s">
        <v>7103</v>
      </c>
      <c r="N1313" t="s">
        <v>1532</v>
      </c>
      <c r="O1313" t="s">
        <v>6987</v>
      </c>
      <c r="P1313" t="s">
        <v>3968</v>
      </c>
      <c r="Q1313" t="s">
        <v>4403</v>
      </c>
      <c r="R1313" t="s">
        <v>6157</v>
      </c>
      <c r="S1313" t="s">
        <v>4353</v>
      </c>
      <c r="T1313" t="s">
        <v>4353</v>
      </c>
      <c r="U1313" t="s">
        <v>6157</v>
      </c>
      <c r="X1313" t="s">
        <v>6157</v>
      </c>
      <c r="Y1313" t="s">
        <v>6157</v>
      </c>
      <c r="Z1313" t="s">
        <v>6157</v>
      </c>
      <c r="AA1313" t="s">
        <v>4021</v>
      </c>
      <c r="AB1313" t="s">
        <v>6157</v>
      </c>
      <c r="AC1313" t="s">
        <v>6157</v>
      </c>
      <c r="AD1313" t="s">
        <v>6157</v>
      </c>
      <c r="AE1313" t="s">
        <v>6157</v>
      </c>
      <c r="AF1313" t="s">
        <v>6157</v>
      </c>
      <c r="AG1313" t="s">
        <v>6157</v>
      </c>
      <c r="AH1313" t="s">
        <v>6157</v>
      </c>
      <c r="AI1313" t="s">
        <v>6157</v>
      </c>
      <c r="AJ1313" t="s">
        <v>4588</v>
      </c>
      <c r="AK1313" t="s">
        <v>4858</v>
      </c>
      <c r="AL1313" t="s">
        <v>268</v>
      </c>
      <c r="AM1313" t="s">
        <v>264</v>
      </c>
      <c r="AN1313" t="s">
        <v>4353</v>
      </c>
      <c r="AO1313" s="29">
        <v>17</v>
      </c>
      <c r="AP1313">
        <v>-27.9939</v>
      </c>
      <c r="AQ1313">
        <v>137.68369999999999</v>
      </c>
      <c r="AR1313" t="s">
        <v>1532</v>
      </c>
      <c r="AS1313">
        <v>0</v>
      </c>
      <c r="AT1313" t="s">
        <v>4353</v>
      </c>
      <c r="AU1313" t="s">
        <v>274</v>
      </c>
      <c r="AV1313" t="s">
        <v>4353</v>
      </c>
      <c r="AW1313" t="s">
        <v>4353</v>
      </c>
      <c r="AX1313" t="s">
        <v>6157</v>
      </c>
      <c r="AY1313">
        <v>-63988</v>
      </c>
      <c r="AZ1313">
        <v>-63988</v>
      </c>
      <c r="BA1313" t="s">
        <v>7018</v>
      </c>
      <c r="BB1313" t="s">
        <v>4785</v>
      </c>
      <c r="BC1313" t="s">
        <v>6157</v>
      </c>
      <c r="BH1313" t="s">
        <v>4144</v>
      </c>
      <c r="BI1313" t="s">
        <v>7195</v>
      </c>
      <c r="BJ1313" t="s">
        <v>4164</v>
      </c>
      <c r="BK1313" t="s">
        <v>4165</v>
      </c>
      <c r="BL1313">
        <v>2016</v>
      </c>
      <c r="BM1313"/>
      <c r="BN1313"/>
      <c r="BO1313"/>
      <c r="BP1313"/>
      <c r="BW1313"/>
      <c r="BY1313"/>
      <c r="CF1313">
        <v>1</v>
      </c>
      <c r="CI1313">
        <v>-6.2</v>
      </c>
      <c r="CK1313">
        <v>5.8</v>
      </c>
    </row>
    <row r="1314" spans="1:89" ht="16" customHeight="1">
      <c r="A1314">
        <v>1313</v>
      </c>
      <c r="B1314" t="s">
        <v>7107</v>
      </c>
      <c r="C1314" s="2">
        <v>44970</v>
      </c>
      <c r="E1314" t="s">
        <v>2231</v>
      </c>
      <c r="F1314" t="s">
        <v>2231</v>
      </c>
      <c r="G1314" t="s">
        <v>3941</v>
      </c>
      <c r="H1314" t="s">
        <v>6157</v>
      </c>
      <c r="I1314" t="s">
        <v>4625</v>
      </c>
      <c r="J1314" t="s">
        <v>4626</v>
      </c>
      <c r="K1314" t="s">
        <v>4353</v>
      </c>
      <c r="L1314" t="s">
        <v>6157</v>
      </c>
      <c r="M1314" t="s">
        <v>7103</v>
      </c>
      <c r="N1314" t="s">
        <v>1532</v>
      </c>
      <c r="O1314" t="s">
        <v>6987</v>
      </c>
      <c r="P1314" t="s">
        <v>3968</v>
      </c>
      <c r="Q1314" t="s">
        <v>4403</v>
      </c>
      <c r="R1314" t="s">
        <v>6157</v>
      </c>
      <c r="S1314" t="s">
        <v>4353</v>
      </c>
      <c r="T1314" t="s">
        <v>4353</v>
      </c>
      <c r="U1314" t="s">
        <v>6157</v>
      </c>
      <c r="X1314" t="s">
        <v>6157</v>
      </c>
      <c r="Y1314" t="s">
        <v>6157</v>
      </c>
      <c r="Z1314" t="s">
        <v>6157</v>
      </c>
      <c r="AA1314" t="s">
        <v>4021</v>
      </c>
      <c r="AB1314" t="s">
        <v>6157</v>
      </c>
      <c r="AC1314" t="s">
        <v>6157</v>
      </c>
      <c r="AD1314" t="s">
        <v>6157</v>
      </c>
      <c r="AE1314" t="s">
        <v>6157</v>
      </c>
      <c r="AF1314" t="s">
        <v>6157</v>
      </c>
      <c r="AG1314" t="s">
        <v>6157</v>
      </c>
      <c r="AH1314" t="s">
        <v>6157</v>
      </c>
      <c r="AI1314" t="s">
        <v>6157</v>
      </c>
      <c r="AJ1314" t="s">
        <v>4588</v>
      </c>
      <c r="AK1314" t="s">
        <v>4858</v>
      </c>
      <c r="AL1314" t="s">
        <v>268</v>
      </c>
      <c r="AM1314" t="s">
        <v>264</v>
      </c>
      <c r="AN1314" t="s">
        <v>4353</v>
      </c>
      <c r="AO1314" s="29">
        <v>9.1513767000000001</v>
      </c>
      <c r="AP1314">
        <v>-28.984999999999999</v>
      </c>
      <c r="AQ1314">
        <v>137.41499999999999</v>
      </c>
      <c r="AR1314" t="s">
        <v>1532</v>
      </c>
      <c r="AS1314">
        <v>0</v>
      </c>
      <c r="AT1314" t="s">
        <v>4353</v>
      </c>
      <c r="AU1314" t="s">
        <v>274</v>
      </c>
      <c r="AV1314" t="s">
        <v>4353</v>
      </c>
      <c r="AW1314" t="s">
        <v>4353</v>
      </c>
      <c r="AX1314" t="s">
        <v>6157</v>
      </c>
      <c r="AY1314">
        <v>-64063</v>
      </c>
      <c r="AZ1314">
        <v>-64063</v>
      </c>
      <c r="BA1314" t="s">
        <v>7018</v>
      </c>
      <c r="BB1314" t="s">
        <v>4785</v>
      </c>
      <c r="BC1314" t="s">
        <v>6157</v>
      </c>
      <c r="BH1314" t="s">
        <v>4144</v>
      </c>
      <c r="BI1314" t="s">
        <v>7195</v>
      </c>
      <c r="BJ1314" t="s">
        <v>4164</v>
      </c>
      <c r="BK1314" t="s">
        <v>4165</v>
      </c>
      <c r="BL1314">
        <v>2016</v>
      </c>
      <c r="BM1314"/>
      <c r="BN1314"/>
      <c r="BO1314"/>
      <c r="BP1314"/>
      <c r="BW1314"/>
      <c r="BY1314"/>
      <c r="CF1314">
        <v>1</v>
      </c>
      <c r="CI1314">
        <v>-1.8</v>
      </c>
      <c r="CK1314">
        <v>2.2000000000000002</v>
      </c>
    </row>
    <row r="1315" spans="1:89" ht="16" customHeight="1">
      <c r="A1315">
        <v>1314</v>
      </c>
      <c r="B1315" t="s">
        <v>7107</v>
      </c>
      <c r="C1315" s="2">
        <v>44970</v>
      </c>
      <c r="E1315" t="s">
        <v>2129</v>
      </c>
      <c r="F1315" t="s">
        <v>2129</v>
      </c>
      <c r="G1315" t="s">
        <v>3941</v>
      </c>
      <c r="H1315" t="s">
        <v>6157</v>
      </c>
      <c r="I1315" t="s">
        <v>4625</v>
      </c>
      <c r="J1315" t="s">
        <v>4626</v>
      </c>
      <c r="K1315" t="s">
        <v>4353</v>
      </c>
      <c r="L1315" t="s">
        <v>6157</v>
      </c>
      <c r="M1315" t="s">
        <v>7103</v>
      </c>
      <c r="N1315" t="s">
        <v>1532</v>
      </c>
      <c r="O1315" t="s">
        <v>6987</v>
      </c>
      <c r="P1315" t="s">
        <v>3968</v>
      </c>
      <c r="Q1315" t="s">
        <v>4403</v>
      </c>
      <c r="R1315" t="s">
        <v>6157</v>
      </c>
      <c r="S1315" t="s">
        <v>4353</v>
      </c>
      <c r="T1315" t="s">
        <v>4353</v>
      </c>
      <c r="U1315" t="s">
        <v>6157</v>
      </c>
      <c r="X1315" t="s">
        <v>6157</v>
      </c>
      <c r="Y1315" t="s">
        <v>6157</v>
      </c>
      <c r="Z1315" t="s">
        <v>6157</v>
      </c>
      <c r="AA1315" t="s">
        <v>4021</v>
      </c>
      <c r="AB1315" t="s">
        <v>6157</v>
      </c>
      <c r="AC1315" t="s">
        <v>6157</v>
      </c>
      <c r="AD1315" t="s">
        <v>6157</v>
      </c>
      <c r="AE1315" t="s">
        <v>6157</v>
      </c>
      <c r="AF1315" t="s">
        <v>6157</v>
      </c>
      <c r="AG1315" t="s">
        <v>6157</v>
      </c>
      <c r="AH1315" t="s">
        <v>6157</v>
      </c>
      <c r="AI1315" t="s">
        <v>6157</v>
      </c>
      <c r="AJ1315" t="s">
        <v>4588</v>
      </c>
      <c r="AK1315" t="s">
        <v>4858</v>
      </c>
      <c r="AL1315" t="s">
        <v>268</v>
      </c>
      <c r="AM1315" t="s">
        <v>264</v>
      </c>
      <c r="AN1315" t="s">
        <v>4353</v>
      </c>
      <c r="AO1315" s="29">
        <v>19</v>
      </c>
      <c r="AP1315">
        <v>-27.992809999999999</v>
      </c>
      <c r="AQ1315">
        <v>137.68299999999999</v>
      </c>
      <c r="AR1315" t="s">
        <v>1532</v>
      </c>
      <c r="AS1315">
        <v>0</v>
      </c>
      <c r="AT1315" t="s">
        <v>4353</v>
      </c>
      <c r="AU1315" t="s">
        <v>274</v>
      </c>
      <c r="AV1315" t="s">
        <v>4353</v>
      </c>
      <c r="AW1315" t="s">
        <v>4353</v>
      </c>
      <c r="AX1315" t="s">
        <v>6157</v>
      </c>
      <c r="AY1315">
        <v>-64138</v>
      </c>
      <c r="AZ1315">
        <v>-64138</v>
      </c>
      <c r="BA1315" t="s">
        <v>7018</v>
      </c>
      <c r="BB1315" t="s">
        <v>4785</v>
      </c>
      <c r="BC1315" t="s">
        <v>6157</v>
      </c>
      <c r="BH1315" t="s">
        <v>4144</v>
      </c>
      <c r="BI1315" t="s">
        <v>7195</v>
      </c>
      <c r="BJ1315" t="s">
        <v>4164</v>
      </c>
      <c r="BK1315" t="s">
        <v>4165</v>
      </c>
      <c r="BL1315">
        <v>2016</v>
      </c>
      <c r="BM1315"/>
      <c r="BN1315"/>
      <c r="BO1315"/>
      <c r="BP1315"/>
      <c r="BW1315"/>
      <c r="BY1315"/>
      <c r="CF1315">
        <v>1</v>
      </c>
      <c r="CI1315">
        <v>-8.1</v>
      </c>
      <c r="CK1315">
        <v>4.4000000000000004</v>
      </c>
    </row>
    <row r="1316" spans="1:89" ht="16" customHeight="1">
      <c r="A1316">
        <v>1315</v>
      </c>
      <c r="B1316" t="s">
        <v>7107</v>
      </c>
      <c r="C1316" s="2">
        <v>44970</v>
      </c>
      <c r="E1316" t="s">
        <v>2221</v>
      </c>
      <c r="F1316" t="s">
        <v>2221</v>
      </c>
      <c r="G1316" t="s">
        <v>3941</v>
      </c>
      <c r="H1316" t="s">
        <v>6157</v>
      </c>
      <c r="I1316" t="s">
        <v>4625</v>
      </c>
      <c r="J1316" t="s">
        <v>4626</v>
      </c>
      <c r="K1316" t="s">
        <v>4353</v>
      </c>
      <c r="L1316" t="s">
        <v>6157</v>
      </c>
      <c r="M1316" t="s">
        <v>7103</v>
      </c>
      <c r="N1316" t="s">
        <v>1532</v>
      </c>
      <c r="O1316" t="s">
        <v>6987</v>
      </c>
      <c r="P1316" t="s">
        <v>3968</v>
      </c>
      <c r="Q1316" t="s">
        <v>4403</v>
      </c>
      <c r="R1316" t="s">
        <v>6157</v>
      </c>
      <c r="S1316" t="s">
        <v>4353</v>
      </c>
      <c r="T1316" t="s">
        <v>4353</v>
      </c>
      <c r="U1316" t="s">
        <v>6157</v>
      </c>
      <c r="X1316" t="s">
        <v>6157</v>
      </c>
      <c r="Y1316" t="s">
        <v>6157</v>
      </c>
      <c r="Z1316" t="s">
        <v>6157</v>
      </c>
      <c r="AA1316" t="s">
        <v>4021</v>
      </c>
      <c r="AB1316" t="s">
        <v>6157</v>
      </c>
      <c r="AC1316" t="s">
        <v>6157</v>
      </c>
      <c r="AD1316" t="s">
        <v>6157</v>
      </c>
      <c r="AE1316" t="s">
        <v>6157</v>
      </c>
      <c r="AF1316" t="s">
        <v>6157</v>
      </c>
      <c r="AG1316" t="s">
        <v>6157</v>
      </c>
      <c r="AH1316" t="s">
        <v>6157</v>
      </c>
      <c r="AI1316" t="s">
        <v>6157</v>
      </c>
      <c r="AJ1316" t="s">
        <v>4588</v>
      </c>
      <c r="AK1316" t="s">
        <v>4858</v>
      </c>
      <c r="AL1316" t="s">
        <v>268</v>
      </c>
      <c r="AM1316" t="s">
        <v>264</v>
      </c>
      <c r="AN1316" t="s">
        <v>4353</v>
      </c>
      <c r="AO1316" s="29">
        <v>-1</v>
      </c>
      <c r="AP1316">
        <v>-28.143329999999999</v>
      </c>
      <c r="AQ1316">
        <v>137.58500000000001</v>
      </c>
      <c r="AR1316" t="s">
        <v>1532</v>
      </c>
      <c r="AS1316">
        <v>0</v>
      </c>
      <c r="AT1316" t="s">
        <v>4353</v>
      </c>
      <c r="AU1316" t="s">
        <v>274</v>
      </c>
      <c r="AV1316" t="s">
        <v>4353</v>
      </c>
      <c r="AW1316" t="s">
        <v>4353</v>
      </c>
      <c r="AX1316" t="s">
        <v>6157</v>
      </c>
      <c r="AY1316">
        <v>-64319</v>
      </c>
      <c r="AZ1316">
        <v>-64319</v>
      </c>
      <c r="BA1316" t="s">
        <v>7018</v>
      </c>
      <c r="BB1316" t="s">
        <v>4785</v>
      </c>
      <c r="BC1316" t="s">
        <v>6157</v>
      </c>
      <c r="BH1316" t="s">
        <v>4144</v>
      </c>
      <c r="BI1316" t="s">
        <v>7195</v>
      </c>
      <c r="BJ1316" t="s">
        <v>4164</v>
      </c>
      <c r="BK1316" t="s">
        <v>4165</v>
      </c>
      <c r="BL1316">
        <v>2016</v>
      </c>
      <c r="BM1316"/>
      <c r="BN1316"/>
      <c r="BO1316"/>
      <c r="BP1316"/>
      <c r="BW1316"/>
      <c r="BY1316"/>
      <c r="CF1316">
        <v>1</v>
      </c>
      <c r="CI1316">
        <v>-5.5</v>
      </c>
      <c r="CK1316">
        <v>3.5</v>
      </c>
    </row>
    <row r="1317" spans="1:89" ht="16" customHeight="1">
      <c r="A1317">
        <v>1316</v>
      </c>
      <c r="B1317" t="s">
        <v>7107</v>
      </c>
      <c r="C1317" s="2">
        <v>44970</v>
      </c>
      <c r="E1317" t="s">
        <v>2232</v>
      </c>
      <c r="F1317" t="s">
        <v>2232</v>
      </c>
      <c r="G1317" t="s">
        <v>3941</v>
      </c>
      <c r="H1317" t="s">
        <v>6157</v>
      </c>
      <c r="I1317" t="s">
        <v>4625</v>
      </c>
      <c r="J1317" t="s">
        <v>4626</v>
      </c>
      <c r="K1317" t="s">
        <v>4353</v>
      </c>
      <c r="L1317" t="s">
        <v>6157</v>
      </c>
      <c r="M1317" t="s">
        <v>7103</v>
      </c>
      <c r="N1317" t="s">
        <v>1532</v>
      </c>
      <c r="O1317" t="s">
        <v>6987</v>
      </c>
      <c r="P1317" t="s">
        <v>3968</v>
      </c>
      <c r="Q1317" t="s">
        <v>4403</v>
      </c>
      <c r="R1317" t="s">
        <v>6157</v>
      </c>
      <c r="S1317" t="s">
        <v>4353</v>
      </c>
      <c r="T1317" t="s">
        <v>4353</v>
      </c>
      <c r="U1317" t="s">
        <v>6157</v>
      </c>
      <c r="X1317" t="s">
        <v>6157</v>
      </c>
      <c r="Y1317" t="s">
        <v>6157</v>
      </c>
      <c r="Z1317" t="s">
        <v>6157</v>
      </c>
      <c r="AA1317" t="s">
        <v>4021</v>
      </c>
      <c r="AB1317" t="s">
        <v>6157</v>
      </c>
      <c r="AC1317" t="s">
        <v>6157</v>
      </c>
      <c r="AD1317" t="s">
        <v>6157</v>
      </c>
      <c r="AE1317" t="s">
        <v>6157</v>
      </c>
      <c r="AF1317" t="s">
        <v>6157</v>
      </c>
      <c r="AG1317" t="s">
        <v>6157</v>
      </c>
      <c r="AH1317" t="s">
        <v>6157</v>
      </c>
      <c r="AI1317" t="s">
        <v>6157</v>
      </c>
      <c r="AJ1317" t="s">
        <v>4588</v>
      </c>
      <c r="AK1317" t="s">
        <v>4858</v>
      </c>
      <c r="AL1317" t="s">
        <v>268</v>
      </c>
      <c r="AM1317" t="s">
        <v>264</v>
      </c>
      <c r="AN1317" t="s">
        <v>4353</v>
      </c>
      <c r="AO1317" s="29">
        <v>-1</v>
      </c>
      <c r="AP1317">
        <v>-28.143329999999999</v>
      </c>
      <c r="AQ1317">
        <v>137.58500000000001</v>
      </c>
      <c r="AR1317" t="s">
        <v>1532</v>
      </c>
      <c r="AS1317">
        <v>0</v>
      </c>
      <c r="AT1317" t="s">
        <v>4353</v>
      </c>
      <c r="AU1317" t="s">
        <v>274</v>
      </c>
      <c r="AV1317" t="s">
        <v>4353</v>
      </c>
      <c r="AW1317" t="s">
        <v>4353</v>
      </c>
      <c r="AX1317" t="s">
        <v>6157</v>
      </c>
      <c r="AY1317">
        <v>-64643</v>
      </c>
      <c r="AZ1317">
        <v>-64643</v>
      </c>
      <c r="BA1317" t="s">
        <v>7018</v>
      </c>
      <c r="BB1317" t="s">
        <v>4785</v>
      </c>
      <c r="BC1317" t="s">
        <v>6157</v>
      </c>
      <c r="BH1317" t="s">
        <v>4144</v>
      </c>
      <c r="BI1317" t="s">
        <v>7195</v>
      </c>
      <c r="BJ1317" t="s">
        <v>4164</v>
      </c>
      <c r="BK1317" t="s">
        <v>4165</v>
      </c>
      <c r="BL1317">
        <v>2016</v>
      </c>
      <c r="BM1317"/>
      <c r="BN1317"/>
      <c r="BO1317"/>
      <c r="BP1317"/>
      <c r="BW1317"/>
      <c r="BY1317"/>
      <c r="CF1317">
        <v>1</v>
      </c>
      <c r="CI1317">
        <v>-7.7</v>
      </c>
      <c r="CK1317">
        <v>2.4</v>
      </c>
    </row>
    <row r="1318" spans="1:89" ht="16" customHeight="1">
      <c r="A1318">
        <v>1317</v>
      </c>
      <c r="B1318" t="s">
        <v>7107</v>
      </c>
      <c r="C1318" s="2">
        <v>44970</v>
      </c>
      <c r="E1318" t="s">
        <v>2203</v>
      </c>
      <c r="F1318" t="s">
        <v>2203</v>
      </c>
      <c r="G1318" t="s">
        <v>3941</v>
      </c>
      <c r="H1318" t="s">
        <v>6157</v>
      </c>
      <c r="I1318" t="s">
        <v>4625</v>
      </c>
      <c r="J1318" t="s">
        <v>4626</v>
      </c>
      <c r="K1318" t="s">
        <v>4353</v>
      </c>
      <c r="L1318" t="s">
        <v>6157</v>
      </c>
      <c r="M1318" t="s">
        <v>7103</v>
      </c>
      <c r="N1318" t="s">
        <v>1532</v>
      </c>
      <c r="O1318" t="s">
        <v>6987</v>
      </c>
      <c r="P1318" t="s">
        <v>3968</v>
      </c>
      <c r="Q1318" t="s">
        <v>4403</v>
      </c>
      <c r="R1318" t="s">
        <v>6157</v>
      </c>
      <c r="S1318" t="s">
        <v>4353</v>
      </c>
      <c r="T1318" t="s">
        <v>4353</v>
      </c>
      <c r="U1318" t="s">
        <v>6157</v>
      </c>
      <c r="X1318" t="s">
        <v>6157</v>
      </c>
      <c r="Y1318" t="s">
        <v>6157</v>
      </c>
      <c r="Z1318" t="s">
        <v>6157</v>
      </c>
      <c r="AA1318" t="s">
        <v>4021</v>
      </c>
      <c r="AB1318" t="s">
        <v>6157</v>
      </c>
      <c r="AC1318" t="s">
        <v>6157</v>
      </c>
      <c r="AD1318" t="s">
        <v>6157</v>
      </c>
      <c r="AE1318" t="s">
        <v>6157</v>
      </c>
      <c r="AF1318" t="s">
        <v>6157</v>
      </c>
      <c r="AG1318" t="s">
        <v>6157</v>
      </c>
      <c r="AH1318" t="s">
        <v>6157</v>
      </c>
      <c r="AI1318" t="s">
        <v>6157</v>
      </c>
      <c r="AJ1318" t="s">
        <v>4588</v>
      </c>
      <c r="AK1318" t="s">
        <v>4858</v>
      </c>
      <c r="AL1318" t="s">
        <v>268</v>
      </c>
      <c r="AM1318" t="s">
        <v>264</v>
      </c>
      <c r="AN1318" t="s">
        <v>4353</v>
      </c>
      <c r="AO1318" s="29">
        <v>-1</v>
      </c>
      <c r="AP1318">
        <v>-28.143329999999999</v>
      </c>
      <c r="AQ1318">
        <v>137.58500000000001</v>
      </c>
      <c r="AR1318" t="s">
        <v>1532</v>
      </c>
      <c r="AS1318">
        <v>0</v>
      </c>
      <c r="AT1318" t="s">
        <v>4353</v>
      </c>
      <c r="AU1318" t="s">
        <v>274</v>
      </c>
      <c r="AV1318" t="s">
        <v>4353</v>
      </c>
      <c r="AW1318" t="s">
        <v>4353</v>
      </c>
      <c r="AX1318" t="s">
        <v>6157</v>
      </c>
      <c r="AY1318">
        <v>-64935</v>
      </c>
      <c r="AZ1318">
        <v>-64935</v>
      </c>
      <c r="BA1318" t="s">
        <v>7018</v>
      </c>
      <c r="BB1318" t="s">
        <v>4785</v>
      </c>
      <c r="BC1318" t="s">
        <v>6157</v>
      </c>
      <c r="BH1318" t="s">
        <v>4144</v>
      </c>
      <c r="BI1318" t="s">
        <v>7195</v>
      </c>
      <c r="BJ1318" t="s">
        <v>4164</v>
      </c>
      <c r="BK1318" t="s">
        <v>4165</v>
      </c>
      <c r="BL1318">
        <v>2016</v>
      </c>
      <c r="BM1318"/>
      <c r="BN1318"/>
      <c r="BO1318"/>
      <c r="BP1318"/>
      <c r="BW1318"/>
      <c r="BY1318"/>
      <c r="CF1318">
        <v>1</v>
      </c>
      <c r="CI1318">
        <v>-6.8</v>
      </c>
      <c r="CK1318">
        <v>9.5</v>
      </c>
    </row>
    <row r="1319" spans="1:89" ht="16" customHeight="1">
      <c r="A1319">
        <v>1318</v>
      </c>
      <c r="B1319" t="s">
        <v>7107</v>
      </c>
      <c r="C1319" s="2">
        <v>44970</v>
      </c>
      <c r="E1319" t="s">
        <v>2230</v>
      </c>
      <c r="F1319" t="s">
        <v>2230</v>
      </c>
      <c r="G1319" t="s">
        <v>3941</v>
      </c>
      <c r="H1319" t="s">
        <v>6157</v>
      </c>
      <c r="I1319" t="s">
        <v>4625</v>
      </c>
      <c r="J1319" t="s">
        <v>4626</v>
      </c>
      <c r="K1319" t="s">
        <v>4353</v>
      </c>
      <c r="L1319" t="s">
        <v>6157</v>
      </c>
      <c r="M1319" t="s">
        <v>7103</v>
      </c>
      <c r="N1319" t="s">
        <v>1532</v>
      </c>
      <c r="O1319" t="s">
        <v>6987</v>
      </c>
      <c r="P1319" t="s">
        <v>3968</v>
      </c>
      <c r="Q1319" t="s">
        <v>4403</v>
      </c>
      <c r="R1319" t="s">
        <v>6157</v>
      </c>
      <c r="S1319" t="s">
        <v>4353</v>
      </c>
      <c r="T1319" t="s">
        <v>4353</v>
      </c>
      <c r="U1319" t="s">
        <v>6157</v>
      </c>
      <c r="X1319" t="s">
        <v>6157</v>
      </c>
      <c r="Y1319" t="s">
        <v>6157</v>
      </c>
      <c r="Z1319" t="s">
        <v>6157</v>
      </c>
      <c r="AA1319" t="s">
        <v>4021</v>
      </c>
      <c r="AB1319" t="s">
        <v>6157</v>
      </c>
      <c r="AC1319" t="s">
        <v>6157</v>
      </c>
      <c r="AD1319" t="s">
        <v>6157</v>
      </c>
      <c r="AE1319" t="s">
        <v>6157</v>
      </c>
      <c r="AF1319" t="s">
        <v>6157</v>
      </c>
      <c r="AG1319" t="s">
        <v>6157</v>
      </c>
      <c r="AH1319" t="s">
        <v>6157</v>
      </c>
      <c r="AI1319" t="s">
        <v>6157</v>
      </c>
      <c r="AJ1319" t="s">
        <v>4588</v>
      </c>
      <c r="AK1319" t="s">
        <v>4858</v>
      </c>
      <c r="AL1319" t="s">
        <v>268</v>
      </c>
      <c r="AM1319" t="s">
        <v>264</v>
      </c>
      <c r="AN1319" t="s">
        <v>4353</v>
      </c>
      <c r="AO1319" s="29">
        <v>22</v>
      </c>
      <c r="AP1319">
        <v>-28.023800000000001</v>
      </c>
      <c r="AQ1319">
        <v>137.6824</v>
      </c>
      <c r="AR1319" t="s">
        <v>1532</v>
      </c>
      <c r="AS1319">
        <v>0</v>
      </c>
      <c r="AT1319" t="s">
        <v>4353</v>
      </c>
      <c r="AU1319" t="s">
        <v>274</v>
      </c>
      <c r="AV1319" t="s">
        <v>4353</v>
      </c>
      <c r="AW1319" t="s">
        <v>4353</v>
      </c>
      <c r="AX1319" t="s">
        <v>6157</v>
      </c>
      <c r="AY1319">
        <v>-64936</v>
      </c>
      <c r="AZ1319">
        <v>-64936</v>
      </c>
      <c r="BA1319" t="s">
        <v>7018</v>
      </c>
      <c r="BB1319" t="s">
        <v>4785</v>
      </c>
      <c r="BC1319" t="s">
        <v>6157</v>
      </c>
      <c r="BH1319" t="s">
        <v>4144</v>
      </c>
      <c r="BI1319" t="s">
        <v>7195</v>
      </c>
      <c r="BJ1319" t="s">
        <v>4164</v>
      </c>
      <c r="BK1319" t="s">
        <v>4165</v>
      </c>
      <c r="BL1319">
        <v>2016</v>
      </c>
      <c r="BM1319"/>
      <c r="BN1319"/>
      <c r="BO1319"/>
      <c r="BP1319"/>
      <c r="BW1319"/>
      <c r="BY1319"/>
      <c r="CF1319">
        <v>1</v>
      </c>
      <c r="CI1319">
        <v>-1.4</v>
      </c>
      <c r="CK1319">
        <v>12.2</v>
      </c>
    </row>
    <row r="1320" spans="1:89" ht="16" customHeight="1">
      <c r="A1320">
        <v>1319</v>
      </c>
      <c r="B1320" t="s">
        <v>7107</v>
      </c>
      <c r="C1320" s="2">
        <v>44970</v>
      </c>
      <c r="E1320" t="s">
        <v>2227</v>
      </c>
      <c r="F1320" t="s">
        <v>2227</v>
      </c>
      <c r="G1320" t="s">
        <v>3941</v>
      </c>
      <c r="H1320" t="s">
        <v>6157</v>
      </c>
      <c r="I1320" t="s">
        <v>4625</v>
      </c>
      <c r="J1320" t="s">
        <v>4626</v>
      </c>
      <c r="K1320" t="s">
        <v>4353</v>
      </c>
      <c r="L1320" t="s">
        <v>6157</v>
      </c>
      <c r="M1320" t="s">
        <v>7103</v>
      </c>
      <c r="N1320" t="s">
        <v>1532</v>
      </c>
      <c r="O1320" t="s">
        <v>6987</v>
      </c>
      <c r="P1320" t="s">
        <v>3968</v>
      </c>
      <c r="Q1320" t="s">
        <v>4403</v>
      </c>
      <c r="R1320" t="s">
        <v>6157</v>
      </c>
      <c r="S1320" t="s">
        <v>4353</v>
      </c>
      <c r="T1320" t="s">
        <v>4353</v>
      </c>
      <c r="U1320" t="s">
        <v>6157</v>
      </c>
      <c r="X1320" t="s">
        <v>6157</v>
      </c>
      <c r="Y1320" t="s">
        <v>6157</v>
      </c>
      <c r="Z1320" t="s">
        <v>6157</v>
      </c>
      <c r="AA1320" t="s">
        <v>4021</v>
      </c>
      <c r="AB1320" t="s">
        <v>6157</v>
      </c>
      <c r="AC1320" t="s">
        <v>6157</v>
      </c>
      <c r="AD1320" t="s">
        <v>6157</v>
      </c>
      <c r="AE1320" t="s">
        <v>6157</v>
      </c>
      <c r="AF1320" t="s">
        <v>6157</v>
      </c>
      <c r="AG1320" t="s">
        <v>6157</v>
      </c>
      <c r="AH1320" t="s">
        <v>6157</v>
      </c>
      <c r="AI1320" t="s">
        <v>6157</v>
      </c>
      <c r="AJ1320" t="s">
        <v>4588</v>
      </c>
      <c r="AK1320" t="s">
        <v>4858</v>
      </c>
      <c r="AL1320" t="s">
        <v>268</v>
      </c>
      <c r="AM1320" t="s">
        <v>264</v>
      </c>
      <c r="AN1320" t="s">
        <v>4353</v>
      </c>
      <c r="AO1320" s="29">
        <v>22</v>
      </c>
      <c r="AP1320">
        <v>-28.023800000000001</v>
      </c>
      <c r="AQ1320">
        <v>137.6824</v>
      </c>
      <c r="AR1320" t="s">
        <v>1532</v>
      </c>
      <c r="AS1320">
        <v>0</v>
      </c>
      <c r="AT1320" t="s">
        <v>4353</v>
      </c>
      <c r="AU1320" t="s">
        <v>274</v>
      </c>
      <c r="AV1320" t="s">
        <v>4353</v>
      </c>
      <c r="AW1320" t="s">
        <v>4353</v>
      </c>
      <c r="AX1320" t="s">
        <v>6157</v>
      </c>
      <c r="AY1320">
        <v>-64995</v>
      </c>
      <c r="AZ1320">
        <v>-64995</v>
      </c>
      <c r="BA1320" t="s">
        <v>7018</v>
      </c>
      <c r="BB1320" t="s">
        <v>4785</v>
      </c>
      <c r="BC1320" t="s">
        <v>6157</v>
      </c>
      <c r="BH1320" t="s">
        <v>4144</v>
      </c>
      <c r="BI1320" t="s">
        <v>7195</v>
      </c>
      <c r="BJ1320" t="s">
        <v>4164</v>
      </c>
      <c r="BK1320" t="s">
        <v>4165</v>
      </c>
      <c r="BL1320">
        <v>2016</v>
      </c>
      <c r="BM1320"/>
      <c r="BN1320"/>
      <c r="BO1320"/>
      <c r="BP1320"/>
      <c r="BW1320"/>
      <c r="BY1320"/>
      <c r="CF1320">
        <v>1</v>
      </c>
      <c r="CI1320">
        <v>-1.7</v>
      </c>
      <c r="CK1320">
        <v>-0.3</v>
      </c>
    </row>
    <row r="1321" spans="1:89" ht="16" customHeight="1">
      <c r="A1321">
        <v>1320</v>
      </c>
      <c r="B1321" t="s">
        <v>7107</v>
      </c>
      <c r="C1321" s="2">
        <v>44970</v>
      </c>
      <c r="E1321" t="s">
        <v>2233</v>
      </c>
      <c r="F1321" t="s">
        <v>2233</v>
      </c>
      <c r="G1321" t="s">
        <v>3941</v>
      </c>
      <c r="H1321" t="s">
        <v>6157</v>
      </c>
      <c r="I1321" t="s">
        <v>4625</v>
      </c>
      <c r="J1321" t="s">
        <v>4626</v>
      </c>
      <c r="K1321" t="s">
        <v>4353</v>
      </c>
      <c r="L1321" t="s">
        <v>6157</v>
      </c>
      <c r="M1321" t="s">
        <v>7103</v>
      </c>
      <c r="N1321" t="s">
        <v>1532</v>
      </c>
      <c r="O1321" t="s">
        <v>6987</v>
      </c>
      <c r="P1321" t="s">
        <v>3968</v>
      </c>
      <c r="Q1321" t="s">
        <v>4403</v>
      </c>
      <c r="R1321" t="s">
        <v>6157</v>
      </c>
      <c r="S1321" t="s">
        <v>4353</v>
      </c>
      <c r="T1321" t="s">
        <v>4353</v>
      </c>
      <c r="U1321" t="s">
        <v>6157</v>
      </c>
      <c r="X1321" t="s">
        <v>6157</v>
      </c>
      <c r="Y1321" t="s">
        <v>6157</v>
      </c>
      <c r="Z1321" t="s">
        <v>6157</v>
      </c>
      <c r="AA1321" t="s">
        <v>4021</v>
      </c>
      <c r="AB1321" t="s">
        <v>6157</v>
      </c>
      <c r="AC1321" t="s">
        <v>6157</v>
      </c>
      <c r="AD1321" t="s">
        <v>6157</v>
      </c>
      <c r="AE1321" t="s">
        <v>6157</v>
      </c>
      <c r="AF1321" t="s">
        <v>6157</v>
      </c>
      <c r="AG1321" t="s">
        <v>6157</v>
      </c>
      <c r="AH1321" t="s">
        <v>6157</v>
      </c>
      <c r="AI1321" t="s">
        <v>6157</v>
      </c>
      <c r="AJ1321" t="s">
        <v>4588</v>
      </c>
      <c r="AK1321" t="s">
        <v>4858</v>
      </c>
      <c r="AL1321" t="s">
        <v>268</v>
      </c>
      <c r="AM1321" t="s">
        <v>264</v>
      </c>
      <c r="AN1321" t="s">
        <v>4353</v>
      </c>
      <c r="AO1321" s="29">
        <v>22</v>
      </c>
      <c r="AP1321">
        <v>-28.023800000000001</v>
      </c>
      <c r="AQ1321">
        <v>137.6824</v>
      </c>
      <c r="AR1321" t="s">
        <v>1532</v>
      </c>
      <c r="AS1321">
        <v>0</v>
      </c>
      <c r="AT1321" t="s">
        <v>4353</v>
      </c>
      <c r="AU1321" t="s">
        <v>274</v>
      </c>
      <c r="AV1321" t="s">
        <v>4353</v>
      </c>
      <c r="AW1321" t="s">
        <v>4353</v>
      </c>
      <c r="AX1321" t="s">
        <v>6157</v>
      </c>
      <c r="AY1321">
        <v>-65054</v>
      </c>
      <c r="AZ1321">
        <v>-65054</v>
      </c>
      <c r="BA1321" t="s">
        <v>7018</v>
      </c>
      <c r="BB1321" t="s">
        <v>4785</v>
      </c>
      <c r="BC1321" t="s">
        <v>6157</v>
      </c>
      <c r="BH1321" t="s">
        <v>4144</v>
      </c>
      <c r="BI1321" t="s">
        <v>7195</v>
      </c>
      <c r="BJ1321" t="s">
        <v>4164</v>
      </c>
      <c r="BK1321" t="s">
        <v>4165</v>
      </c>
      <c r="BL1321">
        <v>2016</v>
      </c>
      <c r="BM1321"/>
      <c r="BN1321"/>
      <c r="BO1321"/>
      <c r="BP1321"/>
      <c r="BW1321"/>
      <c r="BY1321"/>
      <c r="CF1321">
        <v>1</v>
      </c>
      <c r="CI1321">
        <v>-2.4</v>
      </c>
      <c r="CK1321">
        <v>1</v>
      </c>
    </row>
    <row r="1322" spans="1:89" ht="16" customHeight="1">
      <c r="A1322">
        <v>1321</v>
      </c>
      <c r="B1322" t="s">
        <v>7107</v>
      </c>
      <c r="C1322" s="2">
        <v>44970</v>
      </c>
      <c r="E1322" t="s">
        <v>2222</v>
      </c>
      <c r="F1322" t="s">
        <v>2222</v>
      </c>
      <c r="G1322" t="s">
        <v>3941</v>
      </c>
      <c r="H1322" t="s">
        <v>6157</v>
      </c>
      <c r="I1322" t="s">
        <v>4625</v>
      </c>
      <c r="J1322" t="s">
        <v>4626</v>
      </c>
      <c r="K1322" t="s">
        <v>4353</v>
      </c>
      <c r="L1322" t="s">
        <v>6157</v>
      </c>
      <c r="M1322" t="s">
        <v>7103</v>
      </c>
      <c r="N1322" t="s">
        <v>1532</v>
      </c>
      <c r="O1322" t="s">
        <v>6987</v>
      </c>
      <c r="P1322" t="s">
        <v>3968</v>
      </c>
      <c r="Q1322" t="s">
        <v>4403</v>
      </c>
      <c r="R1322" t="s">
        <v>6157</v>
      </c>
      <c r="S1322" t="s">
        <v>4353</v>
      </c>
      <c r="T1322" t="s">
        <v>4353</v>
      </c>
      <c r="U1322" t="s">
        <v>6157</v>
      </c>
      <c r="X1322" t="s">
        <v>6157</v>
      </c>
      <c r="Y1322" t="s">
        <v>6157</v>
      </c>
      <c r="Z1322" t="s">
        <v>6157</v>
      </c>
      <c r="AA1322" t="s">
        <v>4021</v>
      </c>
      <c r="AB1322" t="s">
        <v>6157</v>
      </c>
      <c r="AC1322" t="s">
        <v>6157</v>
      </c>
      <c r="AD1322" t="s">
        <v>6157</v>
      </c>
      <c r="AE1322" t="s">
        <v>6157</v>
      </c>
      <c r="AF1322" t="s">
        <v>6157</v>
      </c>
      <c r="AG1322" t="s">
        <v>6157</v>
      </c>
      <c r="AH1322" t="s">
        <v>6157</v>
      </c>
      <c r="AI1322" t="s">
        <v>6157</v>
      </c>
      <c r="AJ1322" t="s">
        <v>4588</v>
      </c>
      <c r="AK1322" t="s">
        <v>4858</v>
      </c>
      <c r="AL1322" t="s">
        <v>268</v>
      </c>
      <c r="AM1322" t="s">
        <v>264</v>
      </c>
      <c r="AN1322" t="s">
        <v>4353</v>
      </c>
      <c r="AO1322" s="29">
        <v>17</v>
      </c>
      <c r="AP1322">
        <v>-28.008400000000002</v>
      </c>
      <c r="AQ1322">
        <v>137.69110000000001</v>
      </c>
      <c r="AR1322" t="s">
        <v>1532</v>
      </c>
      <c r="AS1322">
        <v>0</v>
      </c>
      <c r="AT1322" t="s">
        <v>4353</v>
      </c>
      <c r="AU1322" t="s">
        <v>274</v>
      </c>
      <c r="AV1322" t="s">
        <v>4353</v>
      </c>
      <c r="AW1322" t="s">
        <v>4353</v>
      </c>
      <c r="AX1322" t="s">
        <v>6157</v>
      </c>
      <c r="AY1322">
        <v>-65057</v>
      </c>
      <c r="AZ1322">
        <v>-65057</v>
      </c>
      <c r="BA1322" t="s">
        <v>7018</v>
      </c>
      <c r="BB1322" t="s">
        <v>4785</v>
      </c>
      <c r="BC1322" t="s">
        <v>6157</v>
      </c>
      <c r="BH1322" t="s">
        <v>4144</v>
      </c>
      <c r="BI1322" t="s">
        <v>7195</v>
      </c>
      <c r="BJ1322" t="s">
        <v>4164</v>
      </c>
      <c r="BK1322" t="s">
        <v>4165</v>
      </c>
      <c r="BL1322">
        <v>2016</v>
      </c>
      <c r="BM1322"/>
      <c r="BN1322"/>
      <c r="BO1322"/>
      <c r="BP1322"/>
      <c r="BW1322">
        <v>-18</v>
      </c>
      <c r="BY1322"/>
      <c r="CF1322">
        <v>1</v>
      </c>
      <c r="CI1322">
        <v>-8.3000000000000007</v>
      </c>
      <c r="CK1322">
        <v>14</v>
      </c>
    </row>
    <row r="1323" spans="1:89" ht="16" customHeight="1">
      <c r="A1323">
        <v>1322</v>
      </c>
      <c r="B1323" t="s">
        <v>7107</v>
      </c>
      <c r="C1323" s="2">
        <v>44970</v>
      </c>
      <c r="E1323" t="s">
        <v>2223</v>
      </c>
      <c r="F1323" t="s">
        <v>2223</v>
      </c>
      <c r="G1323" t="s">
        <v>3941</v>
      </c>
      <c r="H1323" t="s">
        <v>6157</v>
      </c>
      <c r="I1323" t="s">
        <v>4625</v>
      </c>
      <c r="J1323" t="s">
        <v>4626</v>
      </c>
      <c r="K1323" t="s">
        <v>4353</v>
      </c>
      <c r="L1323" t="s">
        <v>6157</v>
      </c>
      <c r="M1323" t="s">
        <v>7103</v>
      </c>
      <c r="N1323" t="s">
        <v>1532</v>
      </c>
      <c r="O1323" t="s">
        <v>6987</v>
      </c>
      <c r="P1323" t="s">
        <v>3968</v>
      </c>
      <c r="Q1323" t="s">
        <v>4403</v>
      </c>
      <c r="R1323" t="s">
        <v>6157</v>
      </c>
      <c r="S1323" t="s">
        <v>4353</v>
      </c>
      <c r="T1323" t="s">
        <v>4353</v>
      </c>
      <c r="U1323" t="s">
        <v>6157</v>
      </c>
      <c r="X1323" t="s">
        <v>6157</v>
      </c>
      <c r="Y1323" t="s">
        <v>6157</v>
      </c>
      <c r="Z1323" t="s">
        <v>6157</v>
      </c>
      <c r="AA1323" t="s">
        <v>4021</v>
      </c>
      <c r="AB1323" t="s">
        <v>6157</v>
      </c>
      <c r="AC1323" t="s">
        <v>6157</v>
      </c>
      <c r="AD1323" t="s">
        <v>6157</v>
      </c>
      <c r="AE1323" t="s">
        <v>6157</v>
      </c>
      <c r="AF1323" t="s">
        <v>6157</v>
      </c>
      <c r="AG1323" t="s">
        <v>6157</v>
      </c>
      <c r="AH1323" t="s">
        <v>6157</v>
      </c>
      <c r="AI1323" t="s">
        <v>6157</v>
      </c>
      <c r="AJ1323" t="s">
        <v>4588</v>
      </c>
      <c r="AK1323" t="s">
        <v>4858</v>
      </c>
      <c r="AL1323" t="s">
        <v>268</v>
      </c>
      <c r="AM1323" t="s">
        <v>264</v>
      </c>
      <c r="AN1323" t="s">
        <v>4353</v>
      </c>
      <c r="AO1323" s="29">
        <v>-9</v>
      </c>
      <c r="AP1323">
        <v>-29.040369999999999</v>
      </c>
      <c r="AQ1323">
        <v>137.62665000000001</v>
      </c>
      <c r="AR1323" t="s">
        <v>1532</v>
      </c>
      <c r="AS1323">
        <v>0</v>
      </c>
      <c r="AT1323" t="s">
        <v>4353</v>
      </c>
      <c r="AU1323" t="s">
        <v>274</v>
      </c>
      <c r="AV1323" t="s">
        <v>4353</v>
      </c>
      <c r="AW1323" t="s">
        <v>4353</v>
      </c>
      <c r="AX1323" t="s">
        <v>6157</v>
      </c>
      <c r="AY1323">
        <v>-65113</v>
      </c>
      <c r="AZ1323">
        <v>-65113</v>
      </c>
      <c r="BA1323" t="s">
        <v>7018</v>
      </c>
      <c r="BB1323" t="s">
        <v>4785</v>
      </c>
      <c r="BC1323" t="s">
        <v>6157</v>
      </c>
      <c r="BH1323" t="s">
        <v>4144</v>
      </c>
      <c r="BI1323" t="s">
        <v>7195</v>
      </c>
      <c r="BJ1323" t="s">
        <v>4164</v>
      </c>
      <c r="BK1323" t="s">
        <v>4165</v>
      </c>
      <c r="BL1323">
        <v>2016</v>
      </c>
      <c r="BM1323"/>
      <c r="BN1323"/>
      <c r="BO1323"/>
      <c r="BP1323"/>
      <c r="BW1323"/>
      <c r="BY1323"/>
      <c r="CF1323">
        <v>1</v>
      </c>
      <c r="CI1323">
        <v>-5</v>
      </c>
      <c r="CK1323">
        <v>6</v>
      </c>
    </row>
    <row r="1324" spans="1:89" ht="16" customHeight="1">
      <c r="A1324">
        <v>1323</v>
      </c>
      <c r="B1324" t="s">
        <v>7107</v>
      </c>
      <c r="C1324" s="2">
        <v>44970</v>
      </c>
      <c r="E1324" t="s">
        <v>2226</v>
      </c>
      <c r="F1324" t="s">
        <v>2226</v>
      </c>
      <c r="G1324" t="s">
        <v>3941</v>
      </c>
      <c r="H1324" t="s">
        <v>6157</v>
      </c>
      <c r="I1324" t="s">
        <v>4625</v>
      </c>
      <c r="J1324" t="s">
        <v>4626</v>
      </c>
      <c r="K1324" t="s">
        <v>4353</v>
      </c>
      <c r="L1324" t="s">
        <v>6157</v>
      </c>
      <c r="M1324" t="s">
        <v>7103</v>
      </c>
      <c r="N1324" t="s">
        <v>1532</v>
      </c>
      <c r="O1324" t="s">
        <v>6987</v>
      </c>
      <c r="P1324" t="s">
        <v>3968</v>
      </c>
      <c r="Q1324" t="s">
        <v>4403</v>
      </c>
      <c r="R1324" t="s">
        <v>6157</v>
      </c>
      <c r="S1324" t="s">
        <v>4353</v>
      </c>
      <c r="T1324" t="s">
        <v>4353</v>
      </c>
      <c r="U1324" t="s">
        <v>6157</v>
      </c>
      <c r="X1324" t="s">
        <v>6157</v>
      </c>
      <c r="Y1324" t="s">
        <v>6157</v>
      </c>
      <c r="Z1324" t="s">
        <v>6157</v>
      </c>
      <c r="AA1324" t="s">
        <v>4021</v>
      </c>
      <c r="AB1324" t="s">
        <v>6157</v>
      </c>
      <c r="AC1324" t="s">
        <v>6157</v>
      </c>
      <c r="AD1324" t="s">
        <v>6157</v>
      </c>
      <c r="AE1324" t="s">
        <v>6157</v>
      </c>
      <c r="AF1324" t="s">
        <v>6157</v>
      </c>
      <c r="AG1324" t="s">
        <v>6157</v>
      </c>
      <c r="AH1324" t="s">
        <v>6157</v>
      </c>
      <c r="AI1324" t="s">
        <v>6157</v>
      </c>
      <c r="AJ1324" t="s">
        <v>4588</v>
      </c>
      <c r="AK1324" t="s">
        <v>4858</v>
      </c>
      <c r="AL1324" t="s">
        <v>268</v>
      </c>
      <c r="AM1324" t="s">
        <v>264</v>
      </c>
      <c r="AN1324" t="s">
        <v>4353</v>
      </c>
      <c r="AO1324" s="29">
        <v>6</v>
      </c>
      <c r="AP1324">
        <v>-29.003</v>
      </c>
      <c r="AQ1324">
        <v>138.07667000000001</v>
      </c>
      <c r="AR1324" t="s">
        <v>1532</v>
      </c>
      <c r="AS1324">
        <v>0</v>
      </c>
      <c r="AT1324" t="s">
        <v>4353</v>
      </c>
      <c r="AU1324" t="s">
        <v>274</v>
      </c>
      <c r="AV1324" t="s">
        <v>4353</v>
      </c>
      <c r="AW1324" t="s">
        <v>4353</v>
      </c>
      <c r="AX1324" t="s">
        <v>6157</v>
      </c>
      <c r="AY1324">
        <v>-65351</v>
      </c>
      <c r="AZ1324">
        <v>-65351</v>
      </c>
      <c r="BA1324" t="s">
        <v>7018</v>
      </c>
      <c r="BB1324" t="s">
        <v>4785</v>
      </c>
      <c r="BC1324" t="s">
        <v>6157</v>
      </c>
      <c r="BH1324" t="s">
        <v>4144</v>
      </c>
      <c r="BI1324" t="s">
        <v>7195</v>
      </c>
      <c r="BJ1324" t="s">
        <v>4164</v>
      </c>
      <c r="BK1324" t="s">
        <v>4165</v>
      </c>
      <c r="BL1324">
        <v>2016</v>
      </c>
      <c r="BM1324"/>
      <c r="BN1324"/>
      <c r="BO1324"/>
      <c r="BP1324"/>
      <c r="BW1324"/>
      <c r="BY1324"/>
      <c r="CF1324">
        <v>1</v>
      </c>
      <c r="CI1324">
        <v>-7</v>
      </c>
      <c r="CK1324">
        <v>5.6</v>
      </c>
    </row>
    <row r="1325" spans="1:89" ht="16" customHeight="1">
      <c r="A1325">
        <v>1324</v>
      </c>
      <c r="B1325" t="s">
        <v>7107</v>
      </c>
      <c r="C1325" s="2">
        <v>44970</v>
      </c>
      <c r="E1325" t="s">
        <v>2234</v>
      </c>
      <c r="F1325" t="s">
        <v>2234</v>
      </c>
      <c r="G1325" t="s">
        <v>3941</v>
      </c>
      <c r="H1325" t="s">
        <v>6157</v>
      </c>
      <c r="I1325" t="s">
        <v>4625</v>
      </c>
      <c r="J1325" t="s">
        <v>4626</v>
      </c>
      <c r="K1325" t="s">
        <v>4353</v>
      </c>
      <c r="L1325" t="s">
        <v>6157</v>
      </c>
      <c r="M1325" t="s">
        <v>7103</v>
      </c>
      <c r="N1325" t="s">
        <v>1532</v>
      </c>
      <c r="O1325" t="s">
        <v>6987</v>
      </c>
      <c r="P1325" t="s">
        <v>3968</v>
      </c>
      <c r="Q1325" t="s">
        <v>4403</v>
      </c>
      <c r="R1325" t="s">
        <v>6157</v>
      </c>
      <c r="S1325" t="s">
        <v>4353</v>
      </c>
      <c r="T1325" t="s">
        <v>4353</v>
      </c>
      <c r="U1325" t="s">
        <v>6157</v>
      </c>
      <c r="X1325" t="s">
        <v>6157</v>
      </c>
      <c r="Y1325" t="s">
        <v>6157</v>
      </c>
      <c r="Z1325" t="s">
        <v>6157</v>
      </c>
      <c r="AA1325" t="s">
        <v>4021</v>
      </c>
      <c r="AB1325" t="s">
        <v>6157</v>
      </c>
      <c r="AC1325" t="s">
        <v>6157</v>
      </c>
      <c r="AD1325" t="s">
        <v>6157</v>
      </c>
      <c r="AE1325" t="s">
        <v>6157</v>
      </c>
      <c r="AF1325" t="s">
        <v>6157</v>
      </c>
      <c r="AG1325" t="s">
        <v>6157</v>
      </c>
      <c r="AH1325" t="s">
        <v>6157</v>
      </c>
      <c r="AI1325" t="s">
        <v>6157</v>
      </c>
      <c r="AJ1325" t="s">
        <v>4588</v>
      </c>
      <c r="AK1325" t="s">
        <v>4858</v>
      </c>
      <c r="AL1325" t="s">
        <v>268</v>
      </c>
      <c r="AM1325" t="s">
        <v>264</v>
      </c>
      <c r="AN1325" t="s">
        <v>4353</v>
      </c>
      <c r="AO1325" s="29">
        <v>6</v>
      </c>
      <c r="AP1325">
        <v>-29.003</v>
      </c>
      <c r="AQ1325">
        <v>138.07667000000001</v>
      </c>
      <c r="AR1325" t="s">
        <v>1532</v>
      </c>
      <c r="AS1325">
        <v>0</v>
      </c>
      <c r="AT1325" t="s">
        <v>4353</v>
      </c>
      <c r="AU1325" t="s">
        <v>274</v>
      </c>
      <c r="AV1325" t="s">
        <v>4353</v>
      </c>
      <c r="AW1325" t="s">
        <v>4353</v>
      </c>
      <c r="AX1325" t="s">
        <v>6157</v>
      </c>
      <c r="AY1325">
        <v>-66071</v>
      </c>
      <c r="AZ1325">
        <v>-66071</v>
      </c>
      <c r="BA1325" t="s">
        <v>7018</v>
      </c>
      <c r="BB1325" t="s">
        <v>4785</v>
      </c>
      <c r="BC1325" t="s">
        <v>6157</v>
      </c>
      <c r="BH1325" t="s">
        <v>4144</v>
      </c>
      <c r="BI1325" t="s">
        <v>7195</v>
      </c>
      <c r="BJ1325" t="s">
        <v>4164</v>
      </c>
      <c r="BK1325" t="s">
        <v>4165</v>
      </c>
      <c r="BL1325">
        <v>2016</v>
      </c>
      <c r="BM1325"/>
      <c r="BN1325"/>
      <c r="BO1325"/>
      <c r="BP1325"/>
      <c r="BW1325"/>
      <c r="BY1325"/>
      <c r="CF1325">
        <v>1</v>
      </c>
      <c r="CI1325">
        <v>-7.4</v>
      </c>
      <c r="CK1325">
        <v>3.7</v>
      </c>
    </row>
    <row r="1326" spans="1:89" ht="16" customHeight="1">
      <c r="A1326">
        <v>1325</v>
      </c>
      <c r="B1326" t="s">
        <v>7107</v>
      </c>
      <c r="C1326" s="2">
        <v>44970</v>
      </c>
      <c r="E1326" t="s">
        <v>2235</v>
      </c>
      <c r="F1326" t="s">
        <v>2235</v>
      </c>
      <c r="G1326" t="s">
        <v>3941</v>
      </c>
      <c r="H1326" t="s">
        <v>6157</v>
      </c>
      <c r="I1326" t="s">
        <v>4625</v>
      </c>
      <c r="J1326" t="s">
        <v>4626</v>
      </c>
      <c r="K1326" t="s">
        <v>4353</v>
      </c>
      <c r="L1326" t="s">
        <v>6157</v>
      </c>
      <c r="M1326" t="s">
        <v>7103</v>
      </c>
      <c r="N1326" t="s">
        <v>1532</v>
      </c>
      <c r="O1326" t="s">
        <v>6987</v>
      </c>
      <c r="P1326" t="s">
        <v>3968</v>
      </c>
      <c r="Q1326" t="s">
        <v>4403</v>
      </c>
      <c r="R1326" t="s">
        <v>6157</v>
      </c>
      <c r="S1326" t="s">
        <v>4353</v>
      </c>
      <c r="T1326" t="s">
        <v>4353</v>
      </c>
      <c r="U1326" t="s">
        <v>6157</v>
      </c>
      <c r="X1326" t="s">
        <v>6157</v>
      </c>
      <c r="Y1326" t="s">
        <v>6157</v>
      </c>
      <c r="Z1326" t="s">
        <v>6157</v>
      </c>
      <c r="AA1326" t="s">
        <v>4021</v>
      </c>
      <c r="AB1326" t="s">
        <v>6157</v>
      </c>
      <c r="AC1326" t="s">
        <v>6157</v>
      </c>
      <c r="AD1326" t="s">
        <v>6157</v>
      </c>
      <c r="AE1326" t="s">
        <v>6157</v>
      </c>
      <c r="AF1326" t="s">
        <v>6157</v>
      </c>
      <c r="AG1326" t="s">
        <v>6157</v>
      </c>
      <c r="AH1326" t="s">
        <v>6157</v>
      </c>
      <c r="AI1326" t="s">
        <v>6157</v>
      </c>
      <c r="AJ1326" t="s">
        <v>4588</v>
      </c>
      <c r="AK1326" t="s">
        <v>4858</v>
      </c>
      <c r="AL1326" t="s">
        <v>268</v>
      </c>
      <c r="AM1326" t="s">
        <v>264</v>
      </c>
      <c r="AN1326" t="s">
        <v>4353</v>
      </c>
      <c r="AO1326" s="29">
        <v>6</v>
      </c>
      <c r="AP1326">
        <v>-29.003</v>
      </c>
      <c r="AQ1326">
        <v>138.07667000000001</v>
      </c>
      <c r="AR1326" t="s">
        <v>1532</v>
      </c>
      <c r="AS1326">
        <v>0</v>
      </c>
      <c r="AT1326" t="s">
        <v>4353</v>
      </c>
      <c r="AU1326" t="s">
        <v>274</v>
      </c>
      <c r="AV1326" t="s">
        <v>4353</v>
      </c>
      <c r="AW1326" t="s">
        <v>4353</v>
      </c>
      <c r="AX1326" t="s">
        <v>6157</v>
      </c>
      <c r="AY1326">
        <v>-66152</v>
      </c>
      <c r="AZ1326">
        <v>-66152</v>
      </c>
      <c r="BA1326" t="s">
        <v>7018</v>
      </c>
      <c r="BB1326" t="s">
        <v>4785</v>
      </c>
      <c r="BC1326" t="s">
        <v>6157</v>
      </c>
      <c r="BH1326" t="s">
        <v>4144</v>
      </c>
      <c r="BI1326" t="s">
        <v>7195</v>
      </c>
      <c r="BJ1326" t="s">
        <v>4164</v>
      </c>
      <c r="BK1326" t="s">
        <v>4165</v>
      </c>
      <c r="BL1326">
        <v>2016</v>
      </c>
      <c r="BM1326"/>
      <c r="BN1326"/>
      <c r="BO1326"/>
      <c r="BP1326"/>
      <c r="BW1326"/>
      <c r="BY1326"/>
      <c r="CF1326">
        <v>1</v>
      </c>
      <c r="CI1326">
        <v>-2.8</v>
      </c>
      <c r="CK1326">
        <v>7.1</v>
      </c>
    </row>
    <row r="1327" spans="1:89" ht="16" customHeight="1">
      <c r="A1327">
        <v>1326</v>
      </c>
      <c r="B1327" t="s">
        <v>7107</v>
      </c>
      <c r="C1327" s="2">
        <v>44970</v>
      </c>
      <c r="E1327" t="s">
        <v>2236</v>
      </c>
      <c r="F1327" t="s">
        <v>2236</v>
      </c>
      <c r="G1327" t="s">
        <v>3941</v>
      </c>
      <c r="H1327" t="s">
        <v>6157</v>
      </c>
      <c r="I1327" t="s">
        <v>4625</v>
      </c>
      <c r="J1327" t="s">
        <v>4626</v>
      </c>
      <c r="K1327" t="s">
        <v>4353</v>
      </c>
      <c r="L1327" t="s">
        <v>6157</v>
      </c>
      <c r="M1327" t="s">
        <v>7103</v>
      </c>
      <c r="N1327" t="s">
        <v>1532</v>
      </c>
      <c r="O1327" t="s">
        <v>6987</v>
      </c>
      <c r="P1327" t="s">
        <v>3968</v>
      </c>
      <c r="Q1327" t="s">
        <v>4403</v>
      </c>
      <c r="R1327" t="s">
        <v>6157</v>
      </c>
      <c r="S1327" t="s">
        <v>4353</v>
      </c>
      <c r="T1327" t="s">
        <v>4353</v>
      </c>
      <c r="U1327" t="s">
        <v>6157</v>
      </c>
      <c r="X1327" t="s">
        <v>6157</v>
      </c>
      <c r="Y1327" t="s">
        <v>6157</v>
      </c>
      <c r="Z1327" t="s">
        <v>6157</v>
      </c>
      <c r="AA1327" t="s">
        <v>4021</v>
      </c>
      <c r="AB1327" t="s">
        <v>6157</v>
      </c>
      <c r="AC1327" t="s">
        <v>6157</v>
      </c>
      <c r="AD1327" t="s">
        <v>6157</v>
      </c>
      <c r="AE1327" t="s">
        <v>6157</v>
      </c>
      <c r="AF1327" t="s">
        <v>6157</v>
      </c>
      <c r="AG1327" t="s">
        <v>6157</v>
      </c>
      <c r="AH1327" t="s">
        <v>6157</v>
      </c>
      <c r="AI1327" t="s">
        <v>6157</v>
      </c>
      <c r="AJ1327" t="s">
        <v>4588</v>
      </c>
      <c r="AK1327" t="s">
        <v>4858</v>
      </c>
      <c r="AL1327" t="s">
        <v>268</v>
      </c>
      <c r="AM1327" t="s">
        <v>264</v>
      </c>
      <c r="AN1327" t="s">
        <v>4353</v>
      </c>
      <c r="AO1327" s="29">
        <v>32.076656300000003</v>
      </c>
      <c r="AP1327">
        <v>-28.06765</v>
      </c>
      <c r="AQ1327">
        <v>137.72409999999999</v>
      </c>
      <c r="AR1327" t="s">
        <v>1532</v>
      </c>
      <c r="AS1327">
        <v>0</v>
      </c>
      <c r="AT1327" t="s">
        <v>4353</v>
      </c>
      <c r="AU1327" t="s">
        <v>274</v>
      </c>
      <c r="AV1327" t="s">
        <v>4353</v>
      </c>
      <c r="AW1327" t="s">
        <v>4353</v>
      </c>
      <c r="AX1327" t="s">
        <v>6157</v>
      </c>
      <c r="AY1327">
        <v>-66559</v>
      </c>
      <c r="AZ1327">
        <v>-66559</v>
      </c>
      <c r="BA1327" t="s">
        <v>7018</v>
      </c>
      <c r="BB1327" t="s">
        <v>4785</v>
      </c>
      <c r="BC1327" t="s">
        <v>6157</v>
      </c>
      <c r="BH1327" t="s">
        <v>4144</v>
      </c>
      <c r="BI1327" t="s">
        <v>7195</v>
      </c>
      <c r="BJ1327" t="s">
        <v>4164</v>
      </c>
      <c r="BK1327" t="s">
        <v>4165</v>
      </c>
      <c r="BL1327">
        <v>2016</v>
      </c>
      <c r="BM1327"/>
      <c r="BN1327"/>
      <c r="BO1327"/>
      <c r="BP1327"/>
      <c r="BW1327"/>
      <c r="BY1327"/>
      <c r="CF1327">
        <v>1</v>
      </c>
      <c r="CI1327">
        <v>-6.4</v>
      </c>
      <c r="CK1327">
        <v>5.9</v>
      </c>
    </row>
    <row r="1328" spans="1:89" ht="16" customHeight="1">
      <c r="A1328">
        <v>1327</v>
      </c>
      <c r="B1328" t="s">
        <v>7107</v>
      </c>
      <c r="C1328" s="2">
        <v>44970</v>
      </c>
      <c r="E1328" t="s">
        <v>2196</v>
      </c>
      <c r="F1328" t="s">
        <v>2196</v>
      </c>
      <c r="G1328" t="s">
        <v>3941</v>
      </c>
      <c r="H1328" t="s">
        <v>6157</v>
      </c>
      <c r="I1328" t="s">
        <v>4625</v>
      </c>
      <c r="J1328" t="s">
        <v>4626</v>
      </c>
      <c r="K1328" t="s">
        <v>4353</v>
      </c>
      <c r="L1328" t="s">
        <v>6157</v>
      </c>
      <c r="M1328" t="s">
        <v>7103</v>
      </c>
      <c r="N1328" t="s">
        <v>1532</v>
      </c>
      <c r="O1328" t="s">
        <v>6987</v>
      </c>
      <c r="P1328" t="s">
        <v>3968</v>
      </c>
      <c r="Q1328" t="s">
        <v>4403</v>
      </c>
      <c r="R1328" t="s">
        <v>6157</v>
      </c>
      <c r="S1328" t="s">
        <v>4353</v>
      </c>
      <c r="T1328" t="s">
        <v>4353</v>
      </c>
      <c r="U1328" t="s">
        <v>6157</v>
      </c>
      <c r="X1328" t="s">
        <v>6157</v>
      </c>
      <c r="Y1328" t="s">
        <v>6157</v>
      </c>
      <c r="Z1328" t="s">
        <v>6157</v>
      </c>
      <c r="AA1328" t="s">
        <v>4021</v>
      </c>
      <c r="AB1328" t="s">
        <v>6157</v>
      </c>
      <c r="AC1328" t="s">
        <v>6157</v>
      </c>
      <c r="AD1328" t="s">
        <v>6157</v>
      </c>
      <c r="AE1328" t="s">
        <v>6157</v>
      </c>
      <c r="AF1328" t="s">
        <v>6157</v>
      </c>
      <c r="AG1328" t="s">
        <v>6157</v>
      </c>
      <c r="AH1328" t="s">
        <v>6157</v>
      </c>
      <c r="AI1328" t="s">
        <v>6157</v>
      </c>
      <c r="AJ1328" t="s">
        <v>4588</v>
      </c>
      <c r="AK1328" t="s">
        <v>4858</v>
      </c>
      <c r="AL1328" t="s">
        <v>268</v>
      </c>
      <c r="AM1328" t="s">
        <v>264</v>
      </c>
      <c r="AN1328" t="s">
        <v>4353</v>
      </c>
      <c r="AO1328" s="29">
        <v>32</v>
      </c>
      <c r="AP1328">
        <v>-28.05123</v>
      </c>
      <c r="AQ1328">
        <v>137.72239999999999</v>
      </c>
      <c r="AR1328" t="s">
        <v>1532</v>
      </c>
      <c r="AS1328">
        <v>0</v>
      </c>
      <c r="AT1328" t="s">
        <v>4353</v>
      </c>
      <c r="AU1328" t="s">
        <v>274</v>
      </c>
      <c r="AV1328" t="s">
        <v>4353</v>
      </c>
      <c r="AW1328" t="s">
        <v>4353</v>
      </c>
      <c r="AX1328" t="s">
        <v>6157</v>
      </c>
      <c r="AY1328">
        <v>-66860</v>
      </c>
      <c r="AZ1328">
        <v>-66860</v>
      </c>
      <c r="BA1328" t="s">
        <v>7018</v>
      </c>
      <c r="BB1328" t="s">
        <v>4785</v>
      </c>
      <c r="BC1328" t="s">
        <v>6157</v>
      </c>
      <c r="BH1328" t="s">
        <v>4144</v>
      </c>
      <c r="BI1328" t="s">
        <v>7195</v>
      </c>
      <c r="BJ1328" t="s">
        <v>4164</v>
      </c>
      <c r="BK1328" t="s">
        <v>4165</v>
      </c>
      <c r="BL1328">
        <v>2016</v>
      </c>
      <c r="BM1328"/>
      <c r="BN1328"/>
      <c r="BO1328"/>
      <c r="BP1328"/>
      <c r="BW1328">
        <v>-17</v>
      </c>
      <c r="BY1328"/>
      <c r="CF1328">
        <v>1</v>
      </c>
      <c r="CI1328">
        <v>-8.9</v>
      </c>
      <c r="CK1328">
        <v>3.3</v>
      </c>
    </row>
    <row r="1329" spans="1:89" ht="16" customHeight="1">
      <c r="A1329">
        <v>1328</v>
      </c>
      <c r="B1329" t="s">
        <v>7107</v>
      </c>
      <c r="C1329" s="2">
        <v>44970</v>
      </c>
      <c r="E1329" t="s">
        <v>2136</v>
      </c>
      <c r="F1329" t="s">
        <v>2136</v>
      </c>
      <c r="G1329" t="s">
        <v>3941</v>
      </c>
      <c r="H1329" t="s">
        <v>6157</v>
      </c>
      <c r="I1329" t="s">
        <v>4625</v>
      </c>
      <c r="J1329" t="s">
        <v>4626</v>
      </c>
      <c r="K1329" t="s">
        <v>4353</v>
      </c>
      <c r="L1329" t="s">
        <v>6157</v>
      </c>
      <c r="M1329" t="s">
        <v>7103</v>
      </c>
      <c r="N1329" t="s">
        <v>1532</v>
      </c>
      <c r="O1329" t="s">
        <v>6987</v>
      </c>
      <c r="P1329" t="s">
        <v>3968</v>
      </c>
      <c r="Q1329" t="s">
        <v>4403</v>
      </c>
      <c r="R1329" t="s">
        <v>6157</v>
      </c>
      <c r="S1329" t="s">
        <v>4353</v>
      </c>
      <c r="T1329" t="s">
        <v>4353</v>
      </c>
      <c r="U1329" t="s">
        <v>6157</v>
      </c>
      <c r="X1329" t="s">
        <v>6157</v>
      </c>
      <c r="Y1329" t="s">
        <v>6157</v>
      </c>
      <c r="Z1329" t="s">
        <v>6157</v>
      </c>
      <c r="AA1329" t="s">
        <v>4021</v>
      </c>
      <c r="AB1329" t="s">
        <v>6157</v>
      </c>
      <c r="AC1329" t="s">
        <v>6157</v>
      </c>
      <c r="AD1329" t="s">
        <v>6157</v>
      </c>
      <c r="AE1329" t="s">
        <v>6157</v>
      </c>
      <c r="AF1329" t="s">
        <v>6157</v>
      </c>
      <c r="AG1329" t="s">
        <v>6157</v>
      </c>
      <c r="AH1329" t="s">
        <v>6157</v>
      </c>
      <c r="AI1329" t="s">
        <v>6157</v>
      </c>
      <c r="AJ1329" t="s">
        <v>4588</v>
      </c>
      <c r="AK1329" t="s">
        <v>4858</v>
      </c>
      <c r="AL1329" t="s">
        <v>268</v>
      </c>
      <c r="AM1329" t="s">
        <v>264</v>
      </c>
      <c r="AN1329" t="s">
        <v>4353</v>
      </c>
      <c r="AO1329" s="29">
        <v>17</v>
      </c>
      <c r="AP1329">
        <v>-27.9939</v>
      </c>
      <c r="AQ1329">
        <v>137.68369999999999</v>
      </c>
      <c r="AR1329" t="s">
        <v>1532</v>
      </c>
      <c r="AS1329">
        <v>0</v>
      </c>
      <c r="AT1329" t="s">
        <v>4353</v>
      </c>
      <c r="AU1329" t="s">
        <v>274</v>
      </c>
      <c r="AV1329" t="s">
        <v>4353</v>
      </c>
      <c r="AW1329" t="s">
        <v>4353</v>
      </c>
      <c r="AX1329" t="s">
        <v>6157</v>
      </c>
      <c r="AY1329">
        <v>-67011</v>
      </c>
      <c r="AZ1329">
        <v>-67011</v>
      </c>
      <c r="BA1329" t="s">
        <v>7018</v>
      </c>
      <c r="BB1329" t="s">
        <v>4785</v>
      </c>
      <c r="BC1329" t="s">
        <v>6157</v>
      </c>
      <c r="BH1329" t="s">
        <v>4144</v>
      </c>
      <c r="BI1329" t="s">
        <v>7195</v>
      </c>
      <c r="BJ1329" t="s">
        <v>4164</v>
      </c>
      <c r="BK1329" t="s">
        <v>4165</v>
      </c>
      <c r="BL1329">
        <v>2016</v>
      </c>
      <c r="BM1329"/>
      <c r="BN1329"/>
      <c r="BO1329"/>
      <c r="BP1329"/>
      <c r="BW1329">
        <v>-18</v>
      </c>
      <c r="BY1329"/>
      <c r="CF1329">
        <v>1</v>
      </c>
      <c r="CI1329">
        <v>0</v>
      </c>
      <c r="CK1329">
        <v>5.4</v>
      </c>
    </row>
    <row r="1330" spans="1:89" ht="16" customHeight="1">
      <c r="A1330">
        <v>1329</v>
      </c>
      <c r="B1330" t="s">
        <v>7107</v>
      </c>
      <c r="C1330" s="2">
        <v>44970</v>
      </c>
      <c r="E1330" t="s">
        <v>2104</v>
      </c>
      <c r="F1330" t="s">
        <v>2104</v>
      </c>
      <c r="G1330" t="s">
        <v>3941</v>
      </c>
      <c r="H1330" t="s">
        <v>6157</v>
      </c>
      <c r="I1330" t="s">
        <v>4625</v>
      </c>
      <c r="J1330" t="s">
        <v>4626</v>
      </c>
      <c r="K1330" t="s">
        <v>4353</v>
      </c>
      <c r="L1330" t="s">
        <v>6157</v>
      </c>
      <c r="M1330" t="s">
        <v>7103</v>
      </c>
      <c r="N1330" t="s">
        <v>1532</v>
      </c>
      <c r="O1330" t="s">
        <v>6987</v>
      </c>
      <c r="P1330" t="s">
        <v>3968</v>
      </c>
      <c r="Q1330" t="s">
        <v>4403</v>
      </c>
      <c r="R1330" t="s">
        <v>6157</v>
      </c>
      <c r="S1330" t="s">
        <v>4353</v>
      </c>
      <c r="T1330" t="s">
        <v>4353</v>
      </c>
      <c r="U1330" t="s">
        <v>6157</v>
      </c>
      <c r="X1330" t="s">
        <v>6157</v>
      </c>
      <c r="Y1330" t="s">
        <v>6157</v>
      </c>
      <c r="Z1330" t="s">
        <v>6157</v>
      </c>
      <c r="AA1330" t="s">
        <v>4021</v>
      </c>
      <c r="AB1330" t="s">
        <v>6157</v>
      </c>
      <c r="AC1330" t="s">
        <v>6157</v>
      </c>
      <c r="AD1330" t="s">
        <v>6157</v>
      </c>
      <c r="AE1330" t="s">
        <v>6157</v>
      </c>
      <c r="AF1330" t="s">
        <v>6157</v>
      </c>
      <c r="AG1330" t="s">
        <v>6157</v>
      </c>
      <c r="AH1330" t="s">
        <v>6157</v>
      </c>
      <c r="AI1330" t="s">
        <v>6157</v>
      </c>
      <c r="AJ1330" t="s">
        <v>4588</v>
      </c>
      <c r="AK1330" t="s">
        <v>4858</v>
      </c>
      <c r="AL1330" t="s">
        <v>268</v>
      </c>
      <c r="AM1330" t="s">
        <v>264</v>
      </c>
      <c r="AN1330" t="s">
        <v>4353</v>
      </c>
      <c r="AO1330" s="29">
        <v>17</v>
      </c>
      <c r="AP1330">
        <v>-27.9939</v>
      </c>
      <c r="AQ1330">
        <v>137.68369999999999</v>
      </c>
      <c r="AR1330" t="s">
        <v>1532</v>
      </c>
      <c r="AS1330">
        <v>0</v>
      </c>
      <c r="AT1330" t="s">
        <v>4353</v>
      </c>
      <c r="AU1330" t="s">
        <v>274</v>
      </c>
      <c r="AV1330" t="s">
        <v>4353</v>
      </c>
      <c r="AW1330" t="s">
        <v>4353</v>
      </c>
      <c r="AX1330" t="s">
        <v>6157</v>
      </c>
      <c r="AY1330">
        <v>-67341</v>
      </c>
      <c r="AZ1330">
        <v>-67341</v>
      </c>
      <c r="BA1330" t="s">
        <v>7018</v>
      </c>
      <c r="BB1330" t="s">
        <v>4785</v>
      </c>
      <c r="BC1330" t="s">
        <v>6157</v>
      </c>
      <c r="BH1330" t="s">
        <v>4144</v>
      </c>
      <c r="BI1330" t="s">
        <v>7195</v>
      </c>
      <c r="BJ1330" t="s">
        <v>4164</v>
      </c>
      <c r="BK1330" t="s">
        <v>4165</v>
      </c>
      <c r="BL1330">
        <v>2016</v>
      </c>
      <c r="BM1330"/>
      <c r="BN1330"/>
      <c r="BO1330"/>
      <c r="BP1330"/>
      <c r="BW1330"/>
      <c r="BY1330"/>
      <c r="CF1330">
        <v>1</v>
      </c>
      <c r="CI1330">
        <v>1.8</v>
      </c>
      <c r="CK1330">
        <v>6.6</v>
      </c>
    </row>
    <row r="1331" spans="1:89" ht="16" customHeight="1">
      <c r="A1331">
        <v>1330</v>
      </c>
      <c r="B1331" t="s">
        <v>7107</v>
      </c>
      <c r="C1331" s="2">
        <v>44970</v>
      </c>
      <c r="E1331" t="s">
        <v>2237</v>
      </c>
      <c r="F1331" t="s">
        <v>2237</v>
      </c>
      <c r="G1331" t="s">
        <v>3941</v>
      </c>
      <c r="H1331" t="s">
        <v>6157</v>
      </c>
      <c r="I1331" t="s">
        <v>4625</v>
      </c>
      <c r="J1331" t="s">
        <v>4626</v>
      </c>
      <c r="K1331" t="s">
        <v>4353</v>
      </c>
      <c r="L1331" t="s">
        <v>6157</v>
      </c>
      <c r="M1331" t="s">
        <v>7103</v>
      </c>
      <c r="N1331" t="s">
        <v>1532</v>
      </c>
      <c r="O1331" t="s">
        <v>6987</v>
      </c>
      <c r="P1331" t="s">
        <v>3968</v>
      </c>
      <c r="Q1331" t="s">
        <v>4403</v>
      </c>
      <c r="R1331" t="s">
        <v>6157</v>
      </c>
      <c r="S1331" t="s">
        <v>4353</v>
      </c>
      <c r="T1331" t="s">
        <v>4353</v>
      </c>
      <c r="U1331" t="s">
        <v>6157</v>
      </c>
      <c r="X1331" t="s">
        <v>6157</v>
      </c>
      <c r="Y1331" t="s">
        <v>6157</v>
      </c>
      <c r="Z1331" t="s">
        <v>6157</v>
      </c>
      <c r="AA1331" t="s">
        <v>4021</v>
      </c>
      <c r="AB1331" t="s">
        <v>6157</v>
      </c>
      <c r="AC1331" t="s">
        <v>6157</v>
      </c>
      <c r="AD1331" t="s">
        <v>6157</v>
      </c>
      <c r="AE1331" t="s">
        <v>6157</v>
      </c>
      <c r="AF1331" t="s">
        <v>6157</v>
      </c>
      <c r="AG1331" t="s">
        <v>6157</v>
      </c>
      <c r="AH1331" t="s">
        <v>6157</v>
      </c>
      <c r="AI1331" t="s">
        <v>6157</v>
      </c>
      <c r="AJ1331" t="s">
        <v>4588</v>
      </c>
      <c r="AK1331" t="s">
        <v>4858</v>
      </c>
      <c r="AL1331" t="s">
        <v>268</v>
      </c>
      <c r="AM1331" t="s">
        <v>264</v>
      </c>
      <c r="AN1331" t="s">
        <v>4353</v>
      </c>
      <c r="AO1331" s="29">
        <v>29.410787599999999</v>
      </c>
      <c r="AP1331">
        <v>-28.049589999999998</v>
      </c>
      <c r="AQ1331">
        <v>137.7216</v>
      </c>
      <c r="AR1331" t="s">
        <v>1532</v>
      </c>
      <c r="AS1331">
        <v>0</v>
      </c>
      <c r="AT1331" t="s">
        <v>4353</v>
      </c>
      <c r="AU1331" t="s">
        <v>274</v>
      </c>
      <c r="AV1331" t="s">
        <v>4353</v>
      </c>
      <c r="AW1331" t="s">
        <v>4353</v>
      </c>
      <c r="AX1331" t="s">
        <v>6157</v>
      </c>
      <c r="AY1331">
        <v>-67628</v>
      </c>
      <c r="AZ1331">
        <v>-67628</v>
      </c>
      <c r="BA1331" t="s">
        <v>7018</v>
      </c>
      <c r="BB1331" t="s">
        <v>4785</v>
      </c>
      <c r="BC1331" t="s">
        <v>6157</v>
      </c>
      <c r="BH1331" t="s">
        <v>4144</v>
      </c>
      <c r="BI1331" t="s">
        <v>7195</v>
      </c>
      <c r="BJ1331" t="s">
        <v>4164</v>
      </c>
      <c r="BK1331" t="s">
        <v>4165</v>
      </c>
      <c r="BL1331">
        <v>2016</v>
      </c>
      <c r="BM1331"/>
      <c r="BN1331"/>
      <c r="BO1331"/>
      <c r="BP1331"/>
      <c r="BW1331">
        <v>-13.8</v>
      </c>
      <c r="BY1331"/>
      <c r="CF1331">
        <v>1</v>
      </c>
      <c r="CI1331">
        <v>-4.2</v>
      </c>
      <c r="CK1331">
        <v>6.1</v>
      </c>
    </row>
    <row r="1332" spans="1:89" ht="16" customHeight="1">
      <c r="A1332">
        <v>1331</v>
      </c>
      <c r="B1332" t="s">
        <v>7107</v>
      </c>
      <c r="C1332" s="2">
        <v>44970</v>
      </c>
      <c r="E1332" t="s">
        <v>2238</v>
      </c>
      <c r="F1332" t="s">
        <v>2238</v>
      </c>
      <c r="G1332" t="s">
        <v>3941</v>
      </c>
      <c r="H1332" t="s">
        <v>6157</v>
      </c>
      <c r="I1332" t="s">
        <v>4625</v>
      </c>
      <c r="J1332" t="s">
        <v>4626</v>
      </c>
      <c r="K1332" t="s">
        <v>4353</v>
      </c>
      <c r="L1332" t="s">
        <v>6157</v>
      </c>
      <c r="M1332" t="s">
        <v>7103</v>
      </c>
      <c r="N1332" t="s">
        <v>1532</v>
      </c>
      <c r="O1332" t="s">
        <v>6987</v>
      </c>
      <c r="P1332" t="s">
        <v>3968</v>
      </c>
      <c r="Q1332" t="s">
        <v>4403</v>
      </c>
      <c r="R1332" t="s">
        <v>6157</v>
      </c>
      <c r="S1332" t="s">
        <v>4353</v>
      </c>
      <c r="T1332" t="s">
        <v>4353</v>
      </c>
      <c r="U1332" t="s">
        <v>6157</v>
      </c>
      <c r="X1332" t="s">
        <v>6157</v>
      </c>
      <c r="Y1332" t="s">
        <v>6157</v>
      </c>
      <c r="Z1332" t="s">
        <v>6157</v>
      </c>
      <c r="AA1332" t="s">
        <v>4021</v>
      </c>
      <c r="AB1332" t="s">
        <v>6157</v>
      </c>
      <c r="AC1332" t="s">
        <v>6157</v>
      </c>
      <c r="AD1332" t="s">
        <v>6157</v>
      </c>
      <c r="AE1332" t="s">
        <v>6157</v>
      </c>
      <c r="AF1332" t="s">
        <v>6157</v>
      </c>
      <c r="AG1332" t="s">
        <v>6157</v>
      </c>
      <c r="AH1332" t="s">
        <v>6157</v>
      </c>
      <c r="AI1332" t="s">
        <v>6157</v>
      </c>
      <c r="AJ1332" t="s">
        <v>4588</v>
      </c>
      <c r="AK1332" t="s">
        <v>4858</v>
      </c>
      <c r="AL1332" t="s">
        <v>268</v>
      </c>
      <c r="AM1332" t="s">
        <v>264</v>
      </c>
      <c r="AN1332" t="s">
        <v>4353</v>
      </c>
      <c r="AO1332" s="29">
        <v>-9.8324260999999993</v>
      </c>
      <c r="AP1332">
        <v>-27.823170000000001</v>
      </c>
      <c r="AQ1332">
        <v>137.43</v>
      </c>
      <c r="AR1332" t="s">
        <v>1532</v>
      </c>
      <c r="AS1332">
        <v>0</v>
      </c>
      <c r="AT1332" t="s">
        <v>4353</v>
      </c>
      <c r="AU1332" t="s">
        <v>274</v>
      </c>
      <c r="AV1332" t="s">
        <v>4353</v>
      </c>
      <c r="AW1332" t="s">
        <v>4353</v>
      </c>
      <c r="AX1332" t="s">
        <v>6157</v>
      </c>
      <c r="AY1332">
        <v>-68183</v>
      </c>
      <c r="AZ1332">
        <v>-68183</v>
      </c>
      <c r="BA1332" t="s">
        <v>7018</v>
      </c>
      <c r="BB1332" t="s">
        <v>4785</v>
      </c>
      <c r="BC1332" t="s">
        <v>6157</v>
      </c>
      <c r="BH1332" t="s">
        <v>4144</v>
      </c>
      <c r="BI1332" t="s">
        <v>7195</v>
      </c>
      <c r="BJ1332" t="s">
        <v>4164</v>
      </c>
      <c r="BK1332" t="s">
        <v>4165</v>
      </c>
      <c r="BL1332">
        <v>2016</v>
      </c>
      <c r="BM1332"/>
      <c r="BN1332"/>
      <c r="BO1332"/>
      <c r="BP1332"/>
      <c r="BW1332"/>
      <c r="BY1332"/>
      <c r="CF1332">
        <v>1</v>
      </c>
      <c r="CI1332">
        <v>-1.7</v>
      </c>
      <c r="CK1332">
        <v>3.4</v>
      </c>
    </row>
    <row r="1333" spans="1:89" ht="16" customHeight="1">
      <c r="A1333">
        <v>1332</v>
      </c>
      <c r="B1333" t="s">
        <v>7107</v>
      </c>
      <c r="C1333" s="2">
        <v>44970</v>
      </c>
      <c r="E1333" t="s">
        <v>2236</v>
      </c>
      <c r="F1333" t="s">
        <v>2236</v>
      </c>
      <c r="G1333" t="s">
        <v>3941</v>
      </c>
      <c r="H1333" t="s">
        <v>6157</v>
      </c>
      <c r="I1333" t="s">
        <v>4625</v>
      </c>
      <c r="J1333" t="s">
        <v>4626</v>
      </c>
      <c r="K1333" t="s">
        <v>4353</v>
      </c>
      <c r="L1333" t="s">
        <v>6157</v>
      </c>
      <c r="M1333" t="s">
        <v>7103</v>
      </c>
      <c r="N1333" t="s">
        <v>1532</v>
      </c>
      <c r="O1333" t="s">
        <v>6987</v>
      </c>
      <c r="P1333" t="s">
        <v>3968</v>
      </c>
      <c r="Q1333" t="s">
        <v>4403</v>
      </c>
      <c r="R1333" t="s">
        <v>6157</v>
      </c>
      <c r="S1333" t="s">
        <v>4353</v>
      </c>
      <c r="T1333" t="s">
        <v>4353</v>
      </c>
      <c r="U1333" t="s">
        <v>6157</v>
      </c>
      <c r="X1333" t="s">
        <v>6157</v>
      </c>
      <c r="Y1333" t="s">
        <v>6157</v>
      </c>
      <c r="Z1333" t="s">
        <v>6157</v>
      </c>
      <c r="AA1333" t="s">
        <v>4021</v>
      </c>
      <c r="AB1333" t="s">
        <v>6157</v>
      </c>
      <c r="AC1333" t="s">
        <v>6157</v>
      </c>
      <c r="AD1333" t="s">
        <v>6157</v>
      </c>
      <c r="AE1333" t="s">
        <v>6157</v>
      </c>
      <c r="AF1333" t="s">
        <v>6157</v>
      </c>
      <c r="AG1333" t="s">
        <v>6157</v>
      </c>
      <c r="AH1333" t="s">
        <v>6157</v>
      </c>
      <c r="AI1333" t="s">
        <v>6157</v>
      </c>
      <c r="AJ1333" t="s">
        <v>4588</v>
      </c>
      <c r="AK1333" t="s">
        <v>4858</v>
      </c>
      <c r="AL1333" t="s">
        <v>268</v>
      </c>
      <c r="AM1333" t="s">
        <v>264</v>
      </c>
      <c r="AN1333" t="s">
        <v>4353</v>
      </c>
      <c r="AO1333" s="29">
        <v>32</v>
      </c>
      <c r="AP1333">
        <v>-28.06765</v>
      </c>
      <c r="AQ1333">
        <v>137.72409999999999</v>
      </c>
      <c r="AR1333" t="s">
        <v>1532</v>
      </c>
      <c r="AS1333">
        <v>0</v>
      </c>
      <c r="AT1333" t="s">
        <v>4353</v>
      </c>
      <c r="AU1333" t="s">
        <v>274</v>
      </c>
      <c r="AV1333" t="s">
        <v>4353</v>
      </c>
      <c r="AW1333" t="s">
        <v>4353</v>
      </c>
      <c r="AX1333" t="s">
        <v>6157</v>
      </c>
      <c r="AY1333">
        <v>-68824</v>
      </c>
      <c r="AZ1333">
        <v>-68824</v>
      </c>
      <c r="BA1333" t="s">
        <v>7018</v>
      </c>
      <c r="BB1333" t="s">
        <v>4785</v>
      </c>
      <c r="BC1333" t="s">
        <v>6157</v>
      </c>
      <c r="BH1333" t="s">
        <v>4144</v>
      </c>
      <c r="BI1333" t="s">
        <v>7195</v>
      </c>
      <c r="BJ1333" t="s">
        <v>4164</v>
      </c>
      <c r="BK1333" t="s">
        <v>4165</v>
      </c>
      <c r="BL1333">
        <v>2016</v>
      </c>
      <c r="BM1333"/>
      <c r="BN1333"/>
      <c r="BO1333"/>
      <c r="BP1333"/>
      <c r="BW1333"/>
      <c r="BY1333"/>
      <c r="CF1333">
        <v>1</v>
      </c>
      <c r="CI1333">
        <v>-6.6</v>
      </c>
      <c r="CK1333">
        <v>5.7</v>
      </c>
    </row>
    <row r="1334" spans="1:89" ht="16" customHeight="1">
      <c r="A1334">
        <v>1333</v>
      </c>
      <c r="B1334" t="s">
        <v>7107</v>
      </c>
      <c r="C1334" s="2">
        <v>44970</v>
      </c>
      <c r="E1334" t="s">
        <v>2129</v>
      </c>
      <c r="F1334" t="s">
        <v>2129</v>
      </c>
      <c r="G1334" t="s">
        <v>3941</v>
      </c>
      <c r="H1334" t="s">
        <v>6157</v>
      </c>
      <c r="I1334" t="s">
        <v>4625</v>
      </c>
      <c r="J1334" t="s">
        <v>4626</v>
      </c>
      <c r="K1334" t="s">
        <v>4353</v>
      </c>
      <c r="L1334" t="s">
        <v>6157</v>
      </c>
      <c r="M1334" t="s">
        <v>7103</v>
      </c>
      <c r="N1334" t="s">
        <v>1532</v>
      </c>
      <c r="O1334" t="s">
        <v>6987</v>
      </c>
      <c r="P1334" t="s">
        <v>3968</v>
      </c>
      <c r="Q1334" t="s">
        <v>4403</v>
      </c>
      <c r="R1334" t="s">
        <v>6157</v>
      </c>
      <c r="S1334" t="s">
        <v>4353</v>
      </c>
      <c r="T1334" t="s">
        <v>4353</v>
      </c>
      <c r="U1334" t="s">
        <v>6157</v>
      </c>
      <c r="X1334" t="s">
        <v>6157</v>
      </c>
      <c r="Y1334" t="s">
        <v>6157</v>
      </c>
      <c r="Z1334" t="s">
        <v>6157</v>
      </c>
      <c r="AA1334" t="s">
        <v>4021</v>
      </c>
      <c r="AB1334" t="s">
        <v>6157</v>
      </c>
      <c r="AC1334" t="s">
        <v>6157</v>
      </c>
      <c r="AD1334" t="s">
        <v>6157</v>
      </c>
      <c r="AE1334" t="s">
        <v>6157</v>
      </c>
      <c r="AF1334" t="s">
        <v>6157</v>
      </c>
      <c r="AG1334" t="s">
        <v>6157</v>
      </c>
      <c r="AH1334" t="s">
        <v>6157</v>
      </c>
      <c r="AI1334" t="s">
        <v>6157</v>
      </c>
      <c r="AJ1334" t="s">
        <v>4588</v>
      </c>
      <c r="AK1334" t="s">
        <v>4858</v>
      </c>
      <c r="AL1334" t="s">
        <v>268</v>
      </c>
      <c r="AM1334" t="s">
        <v>264</v>
      </c>
      <c r="AN1334" t="s">
        <v>4353</v>
      </c>
      <c r="AO1334" s="29">
        <v>19</v>
      </c>
      <c r="AP1334">
        <v>-27.992809999999999</v>
      </c>
      <c r="AQ1334">
        <v>137.68299999999999</v>
      </c>
      <c r="AR1334" t="s">
        <v>1532</v>
      </c>
      <c r="AS1334">
        <v>0</v>
      </c>
      <c r="AT1334" t="s">
        <v>4353</v>
      </c>
      <c r="AU1334" t="s">
        <v>274</v>
      </c>
      <c r="AV1334" t="s">
        <v>4353</v>
      </c>
      <c r="AW1334" t="s">
        <v>4353</v>
      </c>
      <c r="AX1334" t="s">
        <v>6157</v>
      </c>
      <c r="AY1334">
        <v>-69045</v>
      </c>
      <c r="AZ1334">
        <v>-69045</v>
      </c>
      <c r="BA1334" t="s">
        <v>7018</v>
      </c>
      <c r="BB1334" t="s">
        <v>4785</v>
      </c>
      <c r="BC1334" t="s">
        <v>6157</v>
      </c>
      <c r="BH1334" t="s">
        <v>4144</v>
      </c>
      <c r="BI1334" t="s">
        <v>7195</v>
      </c>
      <c r="BJ1334" t="s">
        <v>4164</v>
      </c>
      <c r="BK1334" t="s">
        <v>4165</v>
      </c>
      <c r="BL1334">
        <v>2016</v>
      </c>
      <c r="BM1334"/>
      <c r="BN1334"/>
      <c r="BO1334"/>
      <c r="BP1334"/>
      <c r="BW1334"/>
      <c r="BY1334"/>
      <c r="CF1334">
        <v>1</v>
      </c>
      <c r="CI1334">
        <v>-5.2</v>
      </c>
      <c r="CK1334">
        <v>11.6</v>
      </c>
    </row>
    <row r="1335" spans="1:89" ht="16" customHeight="1">
      <c r="A1335">
        <v>1334</v>
      </c>
      <c r="B1335" t="s">
        <v>7107</v>
      </c>
      <c r="C1335" s="2">
        <v>44970</v>
      </c>
      <c r="E1335" t="s">
        <v>2017</v>
      </c>
      <c r="F1335" t="s">
        <v>2017</v>
      </c>
      <c r="G1335" t="s">
        <v>3941</v>
      </c>
      <c r="H1335" t="s">
        <v>6157</v>
      </c>
      <c r="I1335" t="s">
        <v>4625</v>
      </c>
      <c r="J1335" t="s">
        <v>4626</v>
      </c>
      <c r="K1335" t="s">
        <v>4353</v>
      </c>
      <c r="L1335" t="s">
        <v>6157</v>
      </c>
      <c r="M1335" t="s">
        <v>7103</v>
      </c>
      <c r="N1335" t="s">
        <v>1532</v>
      </c>
      <c r="O1335" t="s">
        <v>6987</v>
      </c>
      <c r="P1335" t="s">
        <v>3968</v>
      </c>
      <c r="Q1335" t="s">
        <v>4403</v>
      </c>
      <c r="R1335" t="s">
        <v>6157</v>
      </c>
      <c r="S1335" t="s">
        <v>4353</v>
      </c>
      <c r="T1335" t="s">
        <v>4353</v>
      </c>
      <c r="U1335" t="s">
        <v>6157</v>
      </c>
      <c r="X1335" t="s">
        <v>6157</v>
      </c>
      <c r="Y1335" t="s">
        <v>6157</v>
      </c>
      <c r="Z1335" t="s">
        <v>6157</v>
      </c>
      <c r="AA1335" t="s">
        <v>4021</v>
      </c>
      <c r="AB1335" t="s">
        <v>6157</v>
      </c>
      <c r="AC1335" t="s">
        <v>6157</v>
      </c>
      <c r="AD1335" t="s">
        <v>6157</v>
      </c>
      <c r="AE1335" t="s">
        <v>6157</v>
      </c>
      <c r="AF1335" t="s">
        <v>6157</v>
      </c>
      <c r="AG1335" t="s">
        <v>6157</v>
      </c>
      <c r="AH1335" t="s">
        <v>6157</v>
      </c>
      <c r="AI1335" t="s">
        <v>6157</v>
      </c>
      <c r="AJ1335" t="s">
        <v>4588</v>
      </c>
      <c r="AK1335" t="s">
        <v>4858</v>
      </c>
      <c r="AL1335" t="s">
        <v>268</v>
      </c>
      <c r="AM1335" t="s">
        <v>264</v>
      </c>
      <c r="AN1335" t="s">
        <v>4353</v>
      </c>
      <c r="AO1335" s="29">
        <v>18</v>
      </c>
      <c r="AP1335">
        <v>-29.021750000000001</v>
      </c>
      <c r="AQ1335">
        <v>138.11447000000001</v>
      </c>
      <c r="AR1335" t="s">
        <v>1532</v>
      </c>
      <c r="AS1335">
        <v>0</v>
      </c>
      <c r="AT1335" t="s">
        <v>4353</v>
      </c>
      <c r="AU1335" t="s">
        <v>274</v>
      </c>
      <c r="AV1335" t="s">
        <v>4353</v>
      </c>
      <c r="AW1335" t="s">
        <v>4353</v>
      </c>
      <c r="AX1335" t="s">
        <v>6157</v>
      </c>
      <c r="AY1335">
        <v>-69083</v>
      </c>
      <c r="AZ1335">
        <v>-69083</v>
      </c>
      <c r="BA1335" t="s">
        <v>7018</v>
      </c>
      <c r="BB1335" t="s">
        <v>4785</v>
      </c>
      <c r="BC1335" t="s">
        <v>6157</v>
      </c>
      <c r="BH1335" t="s">
        <v>4144</v>
      </c>
      <c r="BI1335" t="s">
        <v>7195</v>
      </c>
      <c r="BJ1335" t="s">
        <v>4164</v>
      </c>
      <c r="BK1335" t="s">
        <v>4165</v>
      </c>
      <c r="BL1335">
        <v>2016</v>
      </c>
      <c r="BM1335"/>
      <c r="BN1335"/>
      <c r="BO1335"/>
      <c r="BP1335"/>
      <c r="BW1335"/>
      <c r="BY1335"/>
      <c r="CF1335">
        <v>1</v>
      </c>
      <c r="CI1335">
        <v>-2.1</v>
      </c>
      <c r="CK1335">
        <v>0.4</v>
      </c>
    </row>
    <row r="1336" spans="1:89" ht="16" customHeight="1">
      <c r="A1336">
        <v>1335</v>
      </c>
      <c r="B1336" t="s">
        <v>7107</v>
      </c>
      <c r="C1336" s="2">
        <v>44970</v>
      </c>
      <c r="E1336" t="s">
        <v>2230</v>
      </c>
      <c r="F1336" t="s">
        <v>2230</v>
      </c>
      <c r="G1336" t="s">
        <v>3941</v>
      </c>
      <c r="H1336" t="s">
        <v>6157</v>
      </c>
      <c r="I1336" t="s">
        <v>4625</v>
      </c>
      <c r="J1336" t="s">
        <v>4626</v>
      </c>
      <c r="K1336" t="s">
        <v>4353</v>
      </c>
      <c r="L1336" t="s">
        <v>6157</v>
      </c>
      <c r="M1336" t="s">
        <v>7103</v>
      </c>
      <c r="N1336" t="s">
        <v>1532</v>
      </c>
      <c r="O1336" t="s">
        <v>6987</v>
      </c>
      <c r="P1336" t="s">
        <v>3968</v>
      </c>
      <c r="Q1336" t="s">
        <v>4403</v>
      </c>
      <c r="R1336" t="s">
        <v>6157</v>
      </c>
      <c r="S1336" t="s">
        <v>4353</v>
      </c>
      <c r="T1336" t="s">
        <v>4353</v>
      </c>
      <c r="U1336" t="s">
        <v>6157</v>
      </c>
      <c r="X1336" t="s">
        <v>6157</v>
      </c>
      <c r="Y1336" t="s">
        <v>6157</v>
      </c>
      <c r="Z1336" t="s">
        <v>6157</v>
      </c>
      <c r="AA1336" t="s">
        <v>4021</v>
      </c>
      <c r="AB1336" t="s">
        <v>6157</v>
      </c>
      <c r="AC1336" t="s">
        <v>6157</v>
      </c>
      <c r="AD1336" t="s">
        <v>6157</v>
      </c>
      <c r="AE1336" t="s">
        <v>6157</v>
      </c>
      <c r="AF1336" t="s">
        <v>6157</v>
      </c>
      <c r="AG1336" t="s">
        <v>6157</v>
      </c>
      <c r="AH1336" t="s">
        <v>6157</v>
      </c>
      <c r="AI1336" t="s">
        <v>6157</v>
      </c>
      <c r="AJ1336" t="s">
        <v>4588</v>
      </c>
      <c r="AK1336" t="s">
        <v>4858</v>
      </c>
      <c r="AL1336" t="s">
        <v>268</v>
      </c>
      <c r="AM1336" t="s">
        <v>264</v>
      </c>
      <c r="AN1336" t="s">
        <v>4353</v>
      </c>
      <c r="AO1336" s="29">
        <v>22</v>
      </c>
      <c r="AP1336">
        <v>-28.023800000000001</v>
      </c>
      <c r="AQ1336">
        <v>137.6824</v>
      </c>
      <c r="AR1336" t="s">
        <v>1532</v>
      </c>
      <c r="AS1336">
        <v>0</v>
      </c>
      <c r="AT1336" t="s">
        <v>4353</v>
      </c>
      <c r="AU1336" t="s">
        <v>274</v>
      </c>
      <c r="AV1336" t="s">
        <v>4353</v>
      </c>
      <c r="AW1336" t="s">
        <v>4353</v>
      </c>
      <c r="AX1336" t="s">
        <v>6157</v>
      </c>
      <c r="AY1336">
        <v>-69333</v>
      </c>
      <c r="AZ1336">
        <v>-69333</v>
      </c>
      <c r="BA1336" t="s">
        <v>7018</v>
      </c>
      <c r="BB1336" t="s">
        <v>4785</v>
      </c>
      <c r="BC1336" t="s">
        <v>6157</v>
      </c>
      <c r="BH1336" t="s">
        <v>4144</v>
      </c>
      <c r="BI1336" t="s">
        <v>7195</v>
      </c>
      <c r="BJ1336" t="s">
        <v>4164</v>
      </c>
      <c r="BK1336" t="s">
        <v>4165</v>
      </c>
      <c r="BL1336">
        <v>2016</v>
      </c>
      <c r="BM1336"/>
      <c r="BN1336"/>
      <c r="BO1336"/>
      <c r="BP1336"/>
      <c r="BW1336">
        <v>-16</v>
      </c>
      <c r="BY1336"/>
      <c r="CF1336">
        <v>1</v>
      </c>
      <c r="CI1336">
        <v>-4.5</v>
      </c>
      <c r="CK1336">
        <v>4.3</v>
      </c>
    </row>
    <row r="1337" spans="1:89" ht="16" customHeight="1">
      <c r="A1337">
        <v>1336</v>
      </c>
      <c r="B1337" t="s">
        <v>7107</v>
      </c>
      <c r="C1337" s="2">
        <v>44970</v>
      </c>
      <c r="E1337" t="s">
        <v>2119</v>
      </c>
      <c r="F1337" t="s">
        <v>2119</v>
      </c>
      <c r="G1337" t="s">
        <v>3941</v>
      </c>
      <c r="H1337" t="s">
        <v>6157</v>
      </c>
      <c r="I1337" t="s">
        <v>4625</v>
      </c>
      <c r="J1337" t="s">
        <v>4626</v>
      </c>
      <c r="K1337" t="s">
        <v>4353</v>
      </c>
      <c r="L1337" t="s">
        <v>6157</v>
      </c>
      <c r="M1337" t="s">
        <v>7103</v>
      </c>
      <c r="N1337" t="s">
        <v>1532</v>
      </c>
      <c r="O1337" t="s">
        <v>6987</v>
      </c>
      <c r="P1337" t="s">
        <v>3968</v>
      </c>
      <c r="Q1337" t="s">
        <v>4403</v>
      </c>
      <c r="R1337" t="s">
        <v>6157</v>
      </c>
      <c r="S1337" t="s">
        <v>4353</v>
      </c>
      <c r="T1337" t="s">
        <v>4353</v>
      </c>
      <c r="U1337" t="s">
        <v>6157</v>
      </c>
      <c r="X1337" t="s">
        <v>6157</v>
      </c>
      <c r="Y1337" t="s">
        <v>6157</v>
      </c>
      <c r="Z1337" t="s">
        <v>6157</v>
      </c>
      <c r="AA1337" t="s">
        <v>4021</v>
      </c>
      <c r="AB1337" t="s">
        <v>6157</v>
      </c>
      <c r="AC1337" t="s">
        <v>6157</v>
      </c>
      <c r="AD1337" t="s">
        <v>6157</v>
      </c>
      <c r="AE1337" t="s">
        <v>6157</v>
      </c>
      <c r="AF1337" t="s">
        <v>6157</v>
      </c>
      <c r="AG1337" t="s">
        <v>6157</v>
      </c>
      <c r="AH1337" t="s">
        <v>6157</v>
      </c>
      <c r="AI1337" t="s">
        <v>6157</v>
      </c>
      <c r="AJ1337" t="s">
        <v>4588</v>
      </c>
      <c r="AK1337" t="s">
        <v>4858</v>
      </c>
      <c r="AL1337" t="s">
        <v>268</v>
      </c>
      <c r="AM1337" t="s">
        <v>264</v>
      </c>
      <c r="AN1337" t="s">
        <v>4353</v>
      </c>
      <c r="AO1337" s="29">
        <v>29</v>
      </c>
      <c r="AP1337">
        <v>-28.04973</v>
      </c>
      <c r="AQ1337">
        <v>137.72139999999999</v>
      </c>
      <c r="AR1337" t="s">
        <v>1532</v>
      </c>
      <c r="AS1337">
        <v>0</v>
      </c>
      <c r="AT1337" t="s">
        <v>4353</v>
      </c>
      <c r="AU1337" t="s">
        <v>274</v>
      </c>
      <c r="AV1337" t="s">
        <v>4353</v>
      </c>
      <c r="AW1337" t="s">
        <v>4353</v>
      </c>
      <c r="AX1337" t="s">
        <v>6157</v>
      </c>
      <c r="AY1337">
        <v>-69550</v>
      </c>
      <c r="AZ1337">
        <v>-69550</v>
      </c>
      <c r="BA1337" t="s">
        <v>7018</v>
      </c>
      <c r="BB1337" t="s">
        <v>4785</v>
      </c>
      <c r="BC1337" t="s">
        <v>6157</v>
      </c>
      <c r="BH1337" t="s">
        <v>4144</v>
      </c>
      <c r="BI1337" t="s">
        <v>7195</v>
      </c>
      <c r="BJ1337" t="s">
        <v>4164</v>
      </c>
      <c r="BK1337" t="s">
        <v>4165</v>
      </c>
      <c r="BL1337">
        <v>2016</v>
      </c>
      <c r="BM1337"/>
      <c r="BN1337"/>
      <c r="BO1337"/>
      <c r="BP1337"/>
      <c r="BW1337">
        <v>-16.3</v>
      </c>
      <c r="BY1337"/>
      <c r="CF1337">
        <v>1</v>
      </c>
      <c r="CI1337">
        <v>-6.6</v>
      </c>
      <c r="CK1337">
        <v>8.3000000000000007</v>
      </c>
    </row>
    <row r="1338" spans="1:89" ht="16" customHeight="1">
      <c r="A1338">
        <v>1337</v>
      </c>
      <c r="B1338" t="s">
        <v>7107</v>
      </c>
      <c r="C1338" s="2">
        <v>44970</v>
      </c>
      <c r="E1338" t="s">
        <v>2121</v>
      </c>
      <c r="F1338" t="s">
        <v>2121</v>
      </c>
      <c r="G1338" t="s">
        <v>3941</v>
      </c>
      <c r="H1338" t="s">
        <v>6157</v>
      </c>
      <c r="I1338" t="s">
        <v>4625</v>
      </c>
      <c r="J1338" t="s">
        <v>4626</v>
      </c>
      <c r="K1338" t="s">
        <v>4353</v>
      </c>
      <c r="L1338" t="s">
        <v>6157</v>
      </c>
      <c r="M1338" t="s">
        <v>7103</v>
      </c>
      <c r="N1338" t="s">
        <v>1532</v>
      </c>
      <c r="O1338" t="s">
        <v>6987</v>
      </c>
      <c r="P1338" t="s">
        <v>3968</v>
      </c>
      <c r="Q1338" t="s">
        <v>4403</v>
      </c>
      <c r="R1338" t="s">
        <v>6157</v>
      </c>
      <c r="S1338" t="s">
        <v>4353</v>
      </c>
      <c r="T1338" t="s">
        <v>4353</v>
      </c>
      <c r="U1338" t="s">
        <v>6157</v>
      </c>
      <c r="X1338" t="s">
        <v>6157</v>
      </c>
      <c r="Y1338" t="s">
        <v>6157</v>
      </c>
      <c r="Z1338" t="s">
        <v>6157</v>
      </c>
      <c r="AA1338" t="s">
        <v>4021</v>
      </c>
      <c r="AB1338" t="s">
        <v>6157</v>
      </c>
      <c r="AC1338" t="s">
        <v>6157</v>
      </c>
      <c r="AD1338" t="s">
        <v>6157</v>
      </c>
      <c r="AE1338" t="s">
        <v>6157</v>
      </c>
      <c r="AF1338" t="s">
        <v>6157</v>
      </c>
      <c r="AG1338" t="s">
        <v>6157</v>
      </c>
      <c r="AH1338" t="s">
        <v>6157</v>
      </c>
      <c r="AI1338" t="s">
        <v>6157</v>
      </c>
      <c r="AJ1338" t="s">
        <v>4588</v>
      </c>
      <c r="AK1338" t="s">
        <v>4858</v>
      </c>
      <c r="AL1338" t="s">
        <v>268</v>
      </c>
      <c r="AM1338" t="s">
        <v>264</v>
      </c>
      <c r="AN1338" t="s">
        <v>4353</v>
      </c>
      <c r="AO1338" s="29">
        <v>29</v>
      </c>
      <c r="AP1338">
        <v>-28.04973</v>
      </c>
      <c r="AQ1338">
        <v>137.72139999999999</v>
      </c>
      <c r="AR1338" t="s">
        <v>1532</v>
      </c>
      <c r="AS1338">
        <v>0</v>
      </c>
      <c r="AT1338" t="s">
        <v>4353</v>
      </c>
      <c r="AU1338" t="s">
        <v>274</v>
      </c>
      <c r="AV1338" t="s">
        <v>4353</v>
      </c>
      <c r="AW1338" t="s">
        <v>4353</v>
      </c>
      <c r="AX1338" t="s">
        <v>6157</v>
      </c>
      <c r="AY1338">
        <v>-69694</v>
      </c>
      <c r="AZ1338">
        <v>-69694</v>
      </c>
      <c r="BA1338" t="s">
        <v>7018</v>
      </c>
      <c r="BB1338" t="s">
        <v>4785</v>
      </c>
      <c r="BC1338" t="s">
        <v>6157</v>
      </c>
      <c r="BH1338" t="s">
        <v>4144</v>
      </c>
      <c r="BI1338" t="s">
        <v>7195</v>
      </c>
      <c r="BJ1338" t="s">
        <v>4164</v>
      </c>
      <c r="BK1338" t="s">
        <v>4165</v>
      </c>
      <c r="BL1338">
        <v>2016</v>
      </c>
      <c r="BM1338"/>
      <c r="BN1338"/>
      <c r="BO1338"/>
      <c r="BP1338"/>
      <c r="BW1338"/>
      <c r="BY1338"/>
      <c r="CF1338">
        <v>1</v>
      </c>
      <c r="CI1338">
        <v>0.4</v>
      </c>
      <c r="CK1338">
        <v>7.1</v>
      </c>
    </row>
    <row r="1339" spans="1:89" ht="16" customHeight="1">
      <c r="A1339">
        <v>1338</v>
      </c>
      <c r="B1339" t="s">
        <v>7107</v>
      </c>
      <c r="C1339" s="2">
        <v>44970</v>
      </c>
      <c r="E1339" t="s">
        <v>2239</v>
      </c>
      <c r="F1339" t="s">
        <v>2239</v>
      </c>
      <c r="G1339" t="s">
        <v>3941</v>
      </c>
      <c r="H1339" t="s">
        <v>6157</v>
      </c>
      <c r="I1339" t="s">
        <v>4625</v>
      </c>
      <c r="J1339" t="s">
        <v>4626</v>
      </c>
      <c r="K1339" t="s">
        <v>4353</v>
      </c>
      <c r="L1339" t="s">
        <v>6157</v>
      </c>
      <c r="M1339" t="s">
        <v>7103</v>
      </c>
      <c r="N1339" t="s">
        <v>1532</v>
      </c>
      <c r="O1339" t="s">
        <v>6987</v>
      </c>
      <c r="P1339" t="s">
        <v>3968</v>
      </c>
      <c r="Q1339" t="s">
        <v>4403</v>
      </c>
      <c r="R1339" t="s">
        <v>6157</v>
      </c>
      <c r="S1339" t="s">
        <v>4353</v>
      </c>
      <c r="T1339" t="s">
        <v>4353</v>
      </c>
      <c r="U1339" t="s">
        <v>6157</v>
      </c>
      <c r="X1339" t="s">
        <v>6157</v>
      </c>
      <c r="Y1339" t="s">
        <v>6157</v>
      </c>
      <c r="Z1339" t="s">
        <v>6157</v>
      </c>
      <c r="AA1339" t="s">
        <v>4021</v>
      </c>
      <c r="AB1339" t="s">
        <v>6157</v>
      </c>
      <c r="AC1339" t="s">
        <v>6157</v>
      </c>
      <c r="AD1339" t="s">
        <v>6157</v>
      </c>
      <c r="AE1339" t="s">
        <v>6157</v>
      </c>
      <c r="AF1339" t="s">
        <v>6157</v>
      </c>
      <c r="AG1339" t="s">
        <v>6157</v>
      </c>
      <c r="AH1339" t="s">
        <v>6157</v>
      </c>
      <c r="AI1339" t="s">
        <v>6157</v>
      </c>
      <c r="AJ1339" t="s">
        <v>4588</v>
      </c>
      <c r="AK1339" t="s">
        <v>4858</v>
      </c>
      <c r="AL1339" t="s">
        <v>268</v>
      </c>
      <c r="AM1339" t="s">
        <v>264</v>
      </c>
      <c r="AN1339" t="s">
        <v>4353</v>
      </c>
      <c r="AO1339" s="29">
        <v>20.2702293</v>
      </c>
      <c r="AP1339">
        <v>-29.02638</v>
      </c>
      <c r="AQ1339">
        <v>138.15463</v>
      </c>
      <c r="AR1339" t="s">
        <v>1532</v>
      </c>
      <c r="AS1339">
        <v>0</v>
      </c>
      <c r="AT1339" t="s">
        <v>4353</v>
      </c>
      <c r="AU1339" t="s">
        <v>274</v>
      </c>
      <c r="AV1339" t="s">
        <v>4353</v>
      </c>
      <c r="AW1339" t="s">
        <v>4353</v>
      </c>
      <c r="AX1339" t="s">
        <v>6157</v>
      </c>
      <c r="AY1339">
        <v>-70402</v>
      </c>
      <c r="AZ1339">
        <v>-70402</v>
      </c>
      <c r="BA1339" t="s">
        <v>7018</v>
      </c>
      <c r="BB1339" t="s">
        <v>4785</v>
      </c>
      <c r="BC1339" t="s">
        <v>6157</v>
      </c>
      <c r="BH1339" t="s">
        <v>4144</v>
      </c>
      <c r="BI1339" t="s">
        <v>7195</v>
      </c>
      <c r="BJ1339" t="s">
        <v>4164</v>
      </c>
      <c r="BK1339" t="s">
        <v>4165</v>
      </c>
      <c r="BL1339">
        <v>2016</v>
      </c>
      <c r="BM1339"/>
      <c r="BN1339"/>
      <c r="BO1339"/>
      <c r="BP1339"/>
      <c r="BW1339"/>
      <c r="BY1339"/>
      <c r="CF1339">
        <v>1</v>
      </c>
      <c r="CI1339">
        <v>-7.4</v>
      </c>
      <c r="CK1339">
        <v>10.6</v>
      </c>
    </row>
    <row r="1340" spans="1:89" ht="16" customHeight="1">
      <c r="A1340">
        <v>1339</v>
      </c>
      <c r="B1340" t="s">
        <v>7107</v>
      </c>
      <c r="C1340" s="2">
        <v>44970</v>
      </c>
      <c r="E1340" t="s">
        <v>2117</v>
      </c>
      <c r="F1340" t="s">
        <v>2117</v>
      </c>
      <c r="G1340" t="s">
        <v>3941</v>
      </c>
      <c r="H1340" t="s">
        <v>6157</v>
      </c>
      <c r="I1340" t="s">
        <v>4625</v>
      </c>
      <c r="J1340" t="s">
        <v>4626</v>
      </c>
      <c r="K1340" t="s">
        <v>4353</v>
      </c>
      <c r="L1340" t="s">
        <v>6157</v>
      </c>
      <c r="M1340" t="s">
        <v>7103</v>
      </c>
      <c r="N1340" t="s">
        <v>1532</v>
      </c>
      <c r="O1340" t="s">
        <v>6987</v>
      </c>
      <c r="P1340" t="s">
        <v>3968</v>
      </c>
      <c r="Q1340" t="s">
        <v>4403</v>
      </c>
      <c r="R1340" t="s">
        <v>6157</v>
      </c>
      <c r="S1340" t="s">
        <v>4353</v>
      </c>
      <c r="T1340" t="s">
        <v>4353</v>
      </c>
      <c r="U1340" t="s">
        <v>6157</v>
      </c>
      <c r="X1340" t="s">
        <v>6157</v>
      </c>
      <c r="Y1340" t="s">
        <v>6157</v>
      </c>
      <c r="Z1340" t="s">
        <v>6157</v>
      </c>
      <c r="AA1340" t="s">
        <v>4021</v>
      </c>
      <c r="AB1340" t="s">
        <v>6157</v>
      </c>
      <c r="AC1340" t="s">
        <v>6157</v>
      </c>
      <c r="AD1340" t="s">
        <v>6157</v>
      </c>
      <c r="AE1340" t="s">
        <v>6157</v>
      </c>
      <c r="AF1340" t="s">
        <v>6157</v>
      </c>
      <c r="AG1340" t="s">
        <v>6157</v>
      </c>
      <c r="AH1340" t="s">
        <v>6157</v>
      </c>
      <c r="AI1340" t="s">
        <v>6157</v>
      </c>
      <c r="AJ1340" t="s">
        <v>4588</v>
      </c>
      <c r="AK1340" t="s">
        <v>4858</v>
      </c>
      <c r="AL1340" t="s">
        <v>268</v>
      </c>
      <c r="AM1340" t="s">
        <v>264</v>
      </c>
      <c r="AN1340" t="s">
        <v>4353</v>
      </c>
      <c r="AO1340" s="29">
        <v>22</v>
      </c>
      <c r="AP1340">
        <v>-28.024000000000001</v>
      </c>
      <c r="AQ1340">
        <v>137.68279999999999</v>
      </c>
      <c r="AR1340" t="s">
        <v>1532</v>
      </c>
      <c r="AS1340">
        <v>0</v>
      </c>
      <c r="AT1340" t="s">
        <v>4353</v>
      </c>
      <c r="AU1340" t="s">
        <v>274</v>
      </c>
      <c r="AV1340" t="s">
        <v>4353</v>
      </c>
      <c r="AW1340" t="s">
        <v>4353</v>
      </c>
      <c r="AX1340" t="s">
        <v>6157</v>
      </c>
      <c r="AY1340">
        <v>-70424</v>
      </c>
      <c r="AZ1340">
        <v>-70424</v>
      </c>
      <c r="BA1340" t="s">
        <v>7018</v>
      </c>
      <c r="BB1340" t="s">
        <v>4785</v>
      </c>
      <c r="BC1340" t="s">
        <v>6157</v>
      </c>
      <c r="BH1340" t="s">
        <v>4144</v>
      </c>
      <c r="BI1340" t="s">
        <v>7195</v>
      </c>
      <c r="BJ1340" t="s">
        <v>4164</v>
      </c>
      <c r="BK1340" t="s">
        <v>4165</v>
      </c>
      <c r="BL1340">
        <v>2016</v>
      </c>
      <c r="BM1340"/>
      <c r="BN1340"/>
      <c r="BO1340"/>
      <c r="BP1340"/>
      <c r="BW1340">
        <v>-15.9</v>
      </c>
      <c r="BY1340"/>
      <c r="CF1340">
        <v>1</v>
      </c>
      <c r="CI1340">
        <v>-5.0999999999999996</v>
      </c>
      <c r="CK1340">
        <v>1.4</v>
      </c>
    </row>
    <row r="1341" spans="1:89" ht="16" customHeight="1">
      <c r="A1341">
        <v>1340</v>
      </c>
      <c r="B1341" t="s">
        <v>7107</v>
      </c>
      <c r="C1341" s="2">
        <v>44970</v>
      </c>
      <c r="E1341" t="s">
        <v>2090</v>
      </c>
      <c r="F1341" t="s">
        <v>2090</v>
      </c>
      <c r="G1341" t="s">
        <v>3941</v>
      </c>
      <c r="H1341" t="s">
        <v>6157</v>
      </c>
      <c r="I1341" t="s">
        <v>4625</v>
      </c>
      <c r="J1341" t="s">
        <v>4626</v>
      </c>
      <c r="K1341" t="s">
        <v>4353</v>
      </c>
      <c r="L1341" t="s">
        <v>6157</v>
      </c>
      <c r="M1341" t="s">
        <v>7103</v>
      </c>
      <c r="N1341" t="s">
        <v>1532</v>
      </c>
      <c r="O1341" t="s">
        <v>6987</v>
      </c>
      <c r="P1341" t="s">
        <v>3968</v>
      </c>
      <c r="Q1341" t="s">
        <v>4403</v>
      </c>
      <c r="R1341" t="s">
        <v>6157</v>
      </c>
      <c r="S1341" t="s">
        <v>4353</v>
      </c>
      <c r="T1341" t="s">
        <v>4353</v>
      </c>
      <c r="U1341" t="s">
        <v>6157</v>
      </c>
      <c r="X1341" t="s">
        <v>6157</v>
      </c>
      <c r="Y1341" t="s">
        <v>6157</v>
      </c>
      <c r="Z1341" t="s">
        <v>6157</v>
      </c>
      <c r="AA1341" t="s">
        <v>4021</v>
      </c>
      <c r="AB1341" t="s">
        <v>6157</v>
      </c>
      <c r="AC1341" t="s">
        <v>6157</v>
      </c>
      <c r="AD1341" t="s">
        <v>6157</v>
      </c>
      <c r="AE1341" t="s">
        <v>6157</v>
      </c>
      <c r="AF1341" t="s">
        <v>6157</v>
      </c>
      <c r="AG1341" t="s">
        <v>6157</v>
      </c>
      <c r="AH1341" t="s">
        <v>6157</v>
      </c>
      <c r="AI1341" t="s">
        <v>6157</v>
      </c>
      <c r="AJ1341" t="s">
        <v>4588</v>
      </c>
      <c r="AK1341" t="s">
        <v>4858</v>
      </c>
      <c r="AL1341" t="s">
        <v>268</v>
      </c>
      <c r="AM1341" t="s">
        <v>264</v>
      </c>
      <c r="AN1341" t="s">
        <v>4353</v>
      </c>
      <c r="AO1341" s="29">
        <v>22</v>
      </c>
      <c r="AP1341">
        <v>-28.024000000000001</v>
      </c>
      <c r="AQ1341">
        <v>137.68279999999999</v>
      </c>
      <c r="AR1341" t="s">
        <v>1532</v>
      </c>
      <c r="AS1341">
        <v>0</v>
      </c>
      <c r="AT1341" t="s">
        <v>4353</v>
      </c>
      <c r="AU1341" t="s">
        <v>274</v>
      </c>
      <c r="AV1341" t="s">
        <v>4353</v>
      </c>
      <c r="AW1341" t="s">
        <v>4353</v>
      </c>
      <c r="AX1341" t="s">
        <v>6157</v>
      </c>
      <c r="AY1341">
        <v>-70603</v>
      </c>
      <c r="AZ1341">
        <v>-70603</v>
      </c>
      <c r="BA1341" t="s">
        <v>7018</v>
      </c>
      <c r="BB1341" t="s">
        <v>4785</v>
      </c>
      <c r="BC1341" t="s">
        <v>6157</v>
      </c>
      <c r="BH1341" t="s">
        <v>4144</v>
      </c>
      <c r="BI1341" t="s">
        <v>7195</v>
      </c>
      <c r="BJ1341" t="s">
        <v>4164</v>
      </c>
      <c r="BK1341" t="s">
        <v>4165</v>
      </c>
      <c r="BL1341">
        <v>2016</v>
      </c>
      <c r="BM1341"/>
      <c r="BN1341"/>
      <c r="BO1341"/>
      <c r="BP1341"/>
      <c r="BW1341"/>
      <c r="BY1341"/>
      <c r="CF1341">
        <v>1</v>
      </c>
      <c r="CI1341">
        <v>-4.7</v>
      </c>
      <c r="CK1341">
        <v>2.9</v>
      </c>
    </row>
    <row r="1342" spans="1:89" ht="16" customHeight="1">
      <c r="A1342">
        <v>1341</v>
      </c>
      <c r="B1342" t="s">
        <v>7107</v>
      </c>
      <c r="C1342" s="2">
        <v>44970</v>
      </c>
      <c r="E1342" t="s">
        <v>2240</v>
      </c>
      <c r="F1342" t="s">
        <v>2240</v>
      </c>
      <c r="G1342" t="s">
        <v>3941</v>
      </c>
      <c r="H1342" t="s">
        <v>6157</v>
      </c>
      <c r="I1342" t="s">
        <v>4625</v>
      </c>
      <c r="J1342" t="s">
        <v>4626</v>
      </c>
      <c r="K1342" t="s">
        <v>4353</v>
      </c>
      <c r="L1342" t="s">
        <v>6157</v>
      </c>
      <c r="M1342" t="s">
        <v>7103</v>
      </c>
      <c r="N1342" t="s">
        <v>1532</v>
      </c>
      <c r="O1342" t="s">
        <v>6987</v>
      </c>
      <c r="P1342" t="s">
        <v>3968</v>
      </c>
      <c r="Q1342" t="s">
        <v>4403</v>
      </c>
      <c r="R1342" t="s">
        <v>6157</v>
      </c>
      <c r="S1342" t="s">
        <v>4353</v>
      </c>
      <c r="T1342" t="s">
        <v>4353</v>
      </c>
      <c r="U1342" t="s">
        <v>6157</v>
      </c>
      <c r="X1342" t="s">
        <v>6157</v>
      </c>
      <c r="Y1342" t="s">
        <v>6157</v>
      </c>
      <c r="Z1342" t="s">
        <v>6157</v>
      </c>
      <c r="AA1342" t="s">
        <v>4021</v>
      </c>
      <c r="AB1342" t="s">
        <v>6157</v>
      </c>
      <c r="AC1342" t="s">
        <v>6157</v>
      </c>
      <c r="AD1342" t="s">
        <v>6157</v>
      </c>
      <c r="AE1342" t="s">
        <v>6157</v>
      </c>
      <c r="AF1342" t="s">
        <v>6157</v>
      </c>
      <c r="AG1342" t="s">
        <v>6157</v>
      </c>
      <c r="AH1342" t="s">
        <v>6157</v>
      </c>
      <c r="AI1342" t="s">
        <v>6157</v>
      </c>
      <c r="AJ1342" t="s">
        <v>4588</v>
      </c>
      <c r="AK1342" t="s">
        <v>4858</v>
      </c>
      <c r="AL1342" t="s">
        <v>268</v>
      </c>
      <c r="AM1342" t="s">
        <v>264</v>
      </c>
      <c r="AN1342" t="s">
        <v>4353</v>
      </c>
      <c r="AO1342" s="29">
        <v>22</v>
      </c>
      <c r="AP1342">
        <v>-28.024000000000001</v>
      </c>
      <c r="AQ1342">
        <v>137.68279999999999</v>
      </c>
      <c r="AR1342" t="s">
        <v>1532</v>
      </c>
      <c r="AS1342">
        <v>0</v>
      </c>
      <c r="AT1342" t="s">
        <v>4353</v>
      </c>
      <c r="AU1342" t="s">
        <v>274</v>
      </c>
      <c r="AV1342" t="s">
        <v>4353</v>
      </c>
      <c r="AW1342" t="s">
        <v>4353</v>
      </c>
      <c r="AX1342" t="s">
        <v>6157</v>
      </c>
      <c r="AY1342">
        <v>-70670</v>
      </c>
      <c r="AZ1342">
        <v>-70670</v>
      </c>
      <c r="BA1342" t="s">
        <v>7018</v>
      </c>
      <c r="BB1342" t="s">
        <v>4785</v>
      </c>
      <c r="BC1342" t="s">
        <v>6157</v>
      </c>
      <c r="BH1342" t="s">
        <v>4144</v>
      </c>
      <c r="BI1342" t="s">
        <v>7195</v>
      </c>
      <c r="BJ1342" t="s">
        <v>4164</v>
      </c>
      <c r="BK1342" t="s">
        <v>4165</v>
      </c>
      <c r="BL1342">
        <v>2016</v>
      </c>
      <c r="BM1342"/>
      <c r="BN1342"/>
      <c r="BO1342"/>
      <c r="BP1342"/>
      <c r="BW1342"/>
      <c r="BY1342"/>
      <c r="CF1342">
        <v>1</v>
      </c>
      <c r="CI1342">
        <v>1.3</v>
      </c>
      <c r="CK1342">
        <v>3.6</v>
      </c>
    </row>
    <row r="1343" spans="1:89" ht="16" customHeight="1">
      <c r="A1343">
        <v>1342</v>
      </c>
      <c r="B1343" t="s">
        <v>7107</v>
      </c>
      <c r="C1343" s="2">
        <v>44970</v>
      </c>
      <c r="E1343" t="s">
        <v>2099</v>
      </c>
      <c r="F1343" t="s">
        <v>2099</v>
      </c>
      <c r="G1343" t="s">
        <v>3941</v>
      </c>
      <c r="H1343" t="s">
        <v>6157</v>
      </c>
      <c r="I1343" t="s">
        <v>4625</v>
      </c>
      <c r="J1343" t="s">
        <v>4626</v>
      </c>
      <c r="K1343" t="s">
        <v>4353</v>
      </c>
      <c r="L1343" t="s">
        <v>6157</v>
      </c>
      <c r="M1343" t="s">
        <v>7103</v>
      </c>
      <c r="N1343" t="s">
        <v>1532</v>
      </c>
      <c r="O1343" t="s">
        <v>6987</v>
      </c>
      <c r="P1343" t="s">
        <v>3968</v>
      </c>
      <c r="Q1343" t="s">
        <v>4403</v>
      </c>
      <c r="R1343" t="s">
        <v>6157</v>
      </c>
      <c r="S1343" t="s">
        <v>4353</v>
      </c>
      <c r="T1343" t="s">
        <v>4353</v>
      </c>
      <c r="U1343" t="s">
        <v>6157</v>
      </c>
      <c r="X1343" t="s">
        <v>6157</v>
      </c>
      <c r="Y1343" t="s">
        <v>6157</v>
      </c>
      <c r="Z1343" t="s">
        <v>6157</v>
      </c>
      <c r="AA1343" t="s">
        <v>4021</v>
      </c>
      <c r="AB1343" t="s">
        <v>6157</v>
      </c>
      <c r="AC1343" t="s">
        <v>6157</v>
      </c>
      <c r="AD1343" t="s">
        <v>6157</v>
      </c>
      <c r="AE1343" t="s">
        <v>6157</v>
      </c>
      <c r="AF1343" t="s">
        <v>6157</v>
      </c>
      <c r="AG1343" t="s">
        <v>6157</v>
      </c>
      <c r="AH1343" t="s">
        <v>6157</v>
      </c>
      <c r="AI1343" t="s">
        <v>6157</v>
      </c>
      <c r="AJ1343" t="s">
        <v>4588</v>
      </c>
      <c r="AK1343" t="s">
        <v>4858</v>
      </c>
      <c r="AL1343" t="s">
        <v>268</v>
      </c>
      <c r="AM1343" t="s">
        <v>264</v>
      </c>
      <c r="AN1343" t="s">
        <v>4353</v>
      </c>
      <c r="AO1343" s="29">
        <v>22</v>
      </c>
      <c r="AP1343">
        <v>-28.024000000000001</v>
      </c>
      <c r="AQ1343">
        <v>137.68279999999999</v>
      </c>
      <c r="AR1343" t="s">
        <v>1532</v>
      </c>
      <c r="AS1343">
        <v>0</v>
      </c>
      <c r="AT1343" t="s">
        <v>4353</v>
      </c>
      <c r="AU1343" t="s">
        <v>274</v>
      </c>
      <c r="AV1343" t="s">
        <v>4353</v>
      </c>
      <c r="AW1343" t="s">
        <v>4353</v>
      </c>
      <c r="AX1343" t="s">
        <v>6157</v>
      </c>
      <c r="AY1343">
        <v>-71076</v>
      </c>
      <c r="AZ1343">
        <v>-71076</v>
      </c>
      <c r="BA1343" t="s">
        <v>7018</v>
      </c>
      <c r="BB1343" t="s">
        <v>4785</v>
      </c>
      <c r="BC1343" t="s">
        <v>6157</v>
      </c>
      <c r="BH1343" t="s">
        <v>4144</v>
      </c>
      <c r="BI1343" t="s">
        <v>7195</v>
      </c>
      <c r="BJ1343" t="s">
        <v>4164</v>
      </c>
      <c r="BK1343" t="s">
        <v>4165</v>
      </c>
      <c r="BL1343">
        <v>2016</v>
      </c>
      <c r="BM1343"/>
      <c r="BN1343"/>
      <c r="BO1343"/>
      <c r="BP1343"/>
      <c r="BW1343"/>
      <c r="BY1343"/>
      <c r="CF1343">
        <v>1</v>
      </c>
      <c r="CI1343">
        <v>-8</v>
      </c>
      <c r="CK1343">
        <v>4.2</v>
      </c>
    </row>
    <row r="1344" spans="1:89" ht="16" customHeight="1">
      <c r="A1344">
        <v>1343</v>
      </c>
      <c r="B1344" t="s">
        <v>7107</v>
      </c>
      <c r="C1344" s="2">
        <v>44970</v>
      </c>
      <c r="E1344" t="s">
        <v>2136</v>
      </c>
      <c r="F1344" t="s">
        <v>2136</v>
      </c>
      <c r="G1344" t="s">
        <v>3941</v>
      </c>
      <c r="H1344" t="s">
        <v>6157</v>
      </c>
      <c r="I1344" t="s">
        <v>4625</v>
      </c>
      <c r="J1344" t="s">
        <v>4626</v>
      </c>
      <c r="K1344" t="s">
        <v>4353</v>
      </c>
      <c r="L1344" t="s">
        <v>6157</v>
      </c>
      <c r="M1344" t="s">
        <v>7103</v>
      </c>
      <c r="N1344" t="s">
        <v>1532</v>
      </c>
      <c r="O1344" t="s">
        <v>6987</v>
      </c>
      <c r="P1344" t="s">
        <v>3968</v>
      </c>
      <c r="Q1344" t="s">
        <v>4403</v>
      </c>
      <c r="R1344" t="s">
        <v>6157</v>
      </c>
      <c r="S1344" t="s">
        <v>4353</v>
      </c>
      <c r="T1344" t="s">
        <v>4353</v>
      </c>
      <c r="U1344" t="s">
        <v>6157</v>
      </c>
      <c r="X1344" t="s">
        <v>6157</v>
      </c>
      <c r="Y1344" t="s">
        <v>6157</v>
      </c>
      <c r="Z1344" t="s">
        <v>6157</v>
      </c>
      <c r="AA1344" t="s">
        <v>4021</v>
      </c>
      <c r="AB1344" t="s">
        <v>6157</v>
      </c>
      <c r="AC1344" t="s">
        <v>6157</v>
      </c>
      <c r="AD1344" t="s">
        <v>6157</v>
      </c>
      <c r="AE1344" t="s">
        <v>6157</v>
      </c>
      <c r="AF1344" t="s">
        <v>6157</v>
      </c>
      <c r="AG1344" t="s">
        <v>6157</v>
      </c>
      <c r="AH1344" t="s">
        <v>6157</v>
      </c>
      <c r="AI1344" t="s">
        <v>6157</v>
      </c>
      <c r="AJ1344" t="s">
        <v>4588</v>
      </c>
      <c r="AK1344" t="s">
        <v>4858</v>
      </c>
      <c r="AL1344" t="s">
        <v>268</v>
      </c>
      <c r="AM1344" t="s">
        <v>264</v>
      </c>
      <c r="AN1344" t="s">
        <v>4353</v>
      </c>
      <c r="AO1344" s="29">
        <v>17</v>
      </c>
      <c r="AP1344">
        <v>-27.9939</v>
      </c>
      <c r="AQ1344">
        <v>137.68369999999999</v>
      </c>
      <c r="AR1344" t="s">
        <v>1532</v>
      </c>
      <c r="AS1344">
        <v>0</v>
      </c>
      <c r="AT1344" t="s">
        <v>4353</v>
      </c>
      <c r="AU1344" t="s">
        <v>274</v>
      </c>
      <c r="AV1344" t="s">
        <v>4353</v>
      </c>
      <c r="AW1344" t="s">
        <v>4353</v>
      </c>
      <c r="AX1344" t="s">
        <v>6157</v>
      </c>
      <c r="AY1344">
        <v>-71348</v>
      </c>
      <c r="AZ1344">
        <v>-71348</v>
      </c>
      <c r="BA1344" t="s">
        <v>7018</v>
      </c>
      <c r="BB1344" t="s">
        <v>4785</v>
      </c>
      <c r="BC1344" t="s">
        <v>6157</v>
      </c>
      <c r="BH1344" t="s">
        <v>4144</v>
      </c>
      <c r="BI1344" t="s">
        <v>7195</v>
      </c>
      <c r="BJ1344" t="s">
        <v>4164</v>
      </c>
      <c r="BK1344" t="s">
        <v>4165</v>
      </c>
      <c r="BL1344">
        <v>2016</v>
      </c>
      <c r="BM1344"/>
      <c r="BN1344"/>
      <c r="BO1344"/>
      <c r="BP1344"/>
      <c r="BW1344"/>
      <c r="BY1344"/>
      <c r="CF1344">
        <v>1</v>
      </c>
      <c r="CI1344">
        <v>-3.1</v>
      </c>
      <c r="CK1344">
        <v>3.6</v>
      </c>
    </row>
    <row r="1345" spans="1:89" ht="16" customHeight="1">
      <c r="A1345">
        <v>1344</v>
      </c>
      <c r="B1345" t="s">
        <v>7107</v>
      </c>
      <c r="C1345" s="2">
        <v>44970</v>
      </c>
      <c r="E1345" t="s">
        <v>2241</v>
      </c>
      <c r="F1345" t="s">
        <v>2241</v>
      </c>
      <c r="G1345" t="s">
        <v>3941</v>
      </c>
      <c r="H1345" t="s">
        <v>6157</v>
      </c>
      <c r="I1345" t="s">
        <v>4625</v>
      </c>
      <c r="J1345" t="s">
        <v>4626</v>
      </c>
      <c r="K1345" t="s">
        <v>4353</v>
      </c>
      <c r="L1345" t="s">
        <v>6157</v>
      </c>
      <c r="M1345" t="s">
        <v>7103</v>
      </c>
      <c r="N1345" t="s">
        <v>1532</v>
      </c>
      <c r="O1345" t="s">
        <v>6987</v>
      </c>
      <c r="P1345" t="s">
        <v>3968</v>
      </c>
      <c r="Q1345" t="s">
        <v>4403</v>
      </c>
      <c r="R1345" t="s">
        <v>6157</v>
      </c>
      <c r="S1345" t="s">
        <v>4353</v>
      </c>
      <c r="T1345" t="s">
        <v>4353</v>
      </c>
      <c r="U1345" t="s">
        <v>6157</v>
      </c>
      <c r="X1345" t="s">
        <v>6157</v>
      </c>
      <c r="Y1345" t="s">
        <v>6157</v>
      </c>
      <c r="Z1345" t="s">
        <v>6157</v>
      </c>
      <c r="AA1345" t="s">
        <v>4021</v>
      </c>
      <c r="AB1345" t="s">
        <v>6157</v>
      </c>
      <c r="AC1345" t="s">
        <v>6157</v>
      </c>
      <c r="AD1345" t="s">
        <v>6157</v>
      </c>
      <c r="AE1345" t="s">
        <v>6157</v>
      </c>
      <c r="AF1345" t="s">
        <v>6157</v>
      </c>
      <c r="AG1345" t="s">
        <v>6157</v>
      </c>
      <c r="AH1345" t="s">
        <v>6157</v>
      </c>
      <c r="AI1345" t="s">
        <v>6157</v>
      </c>
      <c r="AJ1345" t="s">
        <v>4588</v>
      </c>
      <c r="AK1345" t="s">
        <v>4858</v>
      </c>
      <c r="AL1345" t="s">
        <v>268</v>
      </c>
      <c r="AM1345" t="s">
        <v>264</v>
      </c>
      <c r="AN1345" t="s">
        <v>4353</v>
      </c>
      <c r="AO1345" s="29">
        <v>-6</v>
      </c>
      <c r="AP1345">
        <v>-27.82</v>
      </c>
      <c r="AQ1345">
        <v>137.42966999999999</v>
      </c>
      <c r="AR1345" t="s">
        <v>1532</v>
      </c>
      <c r="AS1345">
        <v>0</v>
      </c>
      <c r="AT1345" t="s">
        <v>4353</v>
      </c>
      <c r="AU1345" t="s">
        <v>274</v>
      </c>
      <c r="AV1345" t="s">
        <v>4353</v>
      </c>
      <c r="AW1345" t="s">
        <v>4353</v>
      </c>
      <c r="AX1345" t="s">
        <v>6157</v>
      </c>
      <c r="AY1345">
        <v>-71485</v>
      </c>
      <c r="AZ1345">
        <v>-71485</v>
      </c>
      <c r="BA1345" t="s">
        <v>7018</v>
      </c>
      <c r="BB1345" t="s">
        <v>4785</v>
      </c>
      <c r="BC1345" t="s">
        <v>6157</v>
      </c>
      <c r="BH1345" t="s">
        <v>4144</v>
      </c>
      <c r="BI1345" t="s">
        <v>7195</v>
      </c>
      <c r="BJ1345" t="s">
        <v>4164</v>
      </c>
      <c r="BK1345" t="s">
        <v>4165</v>
      </c>
      <c r="BL1345">
        <v>2016</v>
      </c>
      <c r="BM1345"/>
      <c r="BN1345"/>
      <c r="BO1345"/>
      <c r="BP1345"/>
      <c r="BW1345"/>
      <c r="BY1345"/>
      <c r="CF1345">
        <v>1</v>
      </c>
      <c r="CI1345">
        <v>-0.9</v>
      </c>
      <c r="CK1345">
        <v>11.4</v>
      </c>
    </row>
    <row r="1346" spans="1:89" ht="16" customHeight="1">
      <c r="A1346">
        <v>1345</v>
      </c>
      <c r="B1346" t="s">
        <v>7107</v>
      </c>
      <c r="C1346" s="2">
        <v>44970</v>
      </c>
      <c r="E1346" t="s">
        <v>2117</v>
      </c>
      <c r="F1346" t="s">
        <v>2117</v>
      </c>
      <c r="G1346" t="s">
        <v>3941</v>
      </c>
      <c r="H1346" t="s">
        <v>6157</v>
      </c>
      <c r="I1346" t="s">
        <v>4625</v>
      </c>
      <c r="J1346" t="s">
        <v>4626</v>
      </c>
      <c r="K1346" t="s">
        <v>4353</v>
      </c>
      <c r="L1346" t="s">
        <v>6157</v>
      </c>
      <c r="M1346" t="s">
        <v>7103</v>
      </c>
      <c r="N1346" t="s">
        <v>1532</v>
      </c>
      <c r="O1346" t="s">
        <v>6987</v>
      </c>
      <c r="P1346" t="s">
        <v>3968</v>
      </c>
      <c r="Q1346" t="s">
        <v>4403</v>
      </c>
      <c r="R1346" t="s">
        <v>6157</v>
      </c>
      <c r="S1346" t="s">
        <v>4353</v>
      </c>
      <c r="T1346" t="s">
        <v>4353</v>
      </c>
      <c r="U1346" t="s">
        <v>6157</v>
      </c>
      <c r="X1346" t="s">
        <v>6157</v>
      </c>
      <c r="Y1346" t="s">
        <v>6157</v>
      </c>
      <c r="Z1346" t="s">
        <v>6157</v>
      </c>
      <c r="AA1346" t="s">
        <v>4021</v>
      </c>
      <c r="AB1346" t="s">
        <v>6157</v>
      </c>
      <c r="AC1346" t="s">
        <v>6157</v>
      </c>
      <c r="AD1346" t="s">
        <v>6157</v>
      </c>
      <c r="AE1346" t="s">
        <v>6157</v>
      </c>
      <c r="AF1346" t="s">
        <v>6157</v>
      </c>
      <c r="AG1346" t="s">
        <v>6157</v>
      </c>
      <c r="AH1346" t="s">
        <v>6157</v>
      </c>
      <c r="AI1346" t="s">
        <v>6157</v>
      </c>
      <c r="AJ1346" t="s">
        <v>4588</v>
      </c>
      <c r="AK1346" t="s">
        <v>4858</v>
      </c>
      <c r="AL1346" t="s">
        <v>268</v>
      </c>
      <c r="AM1346" t="s">
        <v>264</v>
      </c>
      <c r="AN1346" t="s">
        <v>4353</v>
      </c>
      <c r="AO1346" s="29">
        <v>22</v>
      </c>
      <c r="AP1346">
        <v>-28.024000000000001</v>
      </c>
      <c r="AQ1346">
        <v>137.68279999999999</v>
      </c>
      <c r="AR1346" t="s">
        <v>1532</v>
      </c>
      <c r="AS1346">
        <v>0</v>
      </c>
      <c r="AT1346" t="s">
        <v>4353</v>
      </c>
      <c r="AU1346" t="s">
        <v>274</v>
      </c>
      <c r="AV1346" t="s">
        <v>4353</v>
      </c>
      <c r="AW1346" t="s">
        <v>4353</v>
      </c>
      <c r="AX1346" t="s">
        <v>6157</v>
      </c>
      <c r="AY1346">
        <v>-72036</v>
      </c>
      <c r="AZ1346">
        <v>-72036</v>
      </c>
      <c r="BA1346" t="s">
        <v>7018</v>
      </c>
      <c r="BB1346" t="s">
        <v>4785</v>
      </c>
      <c r="BC1346" t="s">
        <v>6157</v>
      </c>
      <c r="BH1346" t="s">
        <v>4144</v>
      </c>
      <c r="BI1346" t="s">
        <v>7195</v>
      </c>
      <c r="BJ1346" t="s">
        <v>4164</v>
      </c>
      <c r="BK1346" t="s">
        <v>4165</v>
      </c>
      <c r="BL1346">
        <v>2016</v>
      </c>
      <c r="BM1346"/>
      <c r="BN1346"/>
      <c r="BO1346"/>
      <c r="BP1346"/>
      <c r="BW1346">
        <v>-12.8</v>
      </c>
      <c r="BY1346"/>
      <c r="CF1346">
        <v>1</v>
      </c>
      <c r="CI1346">
        <v>-0.5</v>
      </c>
      <c r="CK1346">
        <v>5.7</v>
      </c>
    </row>
    <row r="1347" spans="1:89" ht="16" customHeight="1">
      <c r="A1347">
        <v>1346</v>
      </c>
      <c r="B1347" t="s">
        <v>7107</v>
      </c>
      <c r="C1347" s="2">
        <v>44970</v>
      </c>
      <c r="E1347" t="s">
        <v>2242</v>
      </c>
      <c r="F1347" t="s">
        <v>2242</v>
      </c>
      <c r="G1347" t="s">
        <v>3941</v>
      </c>
      <c r="H1347" t="s">
        <v>6157</v>
      </c>
      <c r="I1347" t="s">
        <v>4625</v>
      </c>
      <c r="J1347" t="s">
        <v>4626</v>
      </c>
      <c r="K1347" t="s">
        <v>4353</v>
      </c>
      <c r="L1347" t="s">
        <v>6157</v>
      </c>
      <c r="M1347" t="s">
        <v>7103</v>
      </c>
      <c r="N1347" t="s">
        <v>1532</v>
      </c>
      <c r="O1347" t="s">
        <v>6987</v>
      </c>
      <c r="P1347" t="s">
        <v>3968</v>
      </c>
      <c r="Q1347" t="s">
        <v>4403</v>
      </c>
      <c r="R1347" t="s">
        <v>6157</v>
      </c>
      <c r="S1347" t="s">
        <v>4353</v>
      </c>
      <c r="T1347" t="s">
        <v>4353</v>
      </c>
      <c r="U1347" t="s">
        <v>6157</v>
      </c>
      <c r="X1347" t="s">
        <v>6157</v>
      </c>
      <c r="Y1347" t="s">
        <v>6157</v>
      </c>
      <c r="Z1347" t="s">
        <v>6157</v>
      </c>
      <c r="AA1347" t="s">
        <v>4021</v>
      </c>
      <c r="AB1347" t="s">
        <v>6157</v>
      </c>
      <c r="AC1347" t="s">
        <v>6157</v>
      </c>
      <c r="AD1347" t="s">
        <v>6157</v>
      </c>
      <c r="AE1347" t="s">
        <v>6157</v>
      </c>
      <c r="AF1347" t="s">
        <v>6157</v>
      </c>
      <c r="AG1347" t="s">
        <v>6157</v>
      </c>
      <c r="AH1347" t="s">
        <v>6157</v>
      </c>
      <c r="AI1347" t="s">
        <v>6157</v>
      </c>
      <c r="AJ1347" t="s">
        <v>4588</v>
      </c>
      <c r="AK1347" t="s">
        <v>4858</v>
      </c>
      <c r="AL1347" t="s">
        <v>268</v>
      </c>
      <c r="AM1347" t="s">
        <v>264</v>
      </c>
      <c r="AN1347" t="s">
        <v>4353</v>
      </c>
      <c r="AO1347" s="29">
        <v>-10</v>
      </c>
      <c r="AP1347">
        <v>-27.823170000000001</v>
      </c>
      <c r="AQ1347">
        <v>137.43</v>
      </c>
      <c r="AR1347" t="s">
        <v>1532</v>
      </c>
      <c r="AS1347">
        <v>0</v>
      </c>
      <c r="AT1347" t="s">
        <v>4353</v>
      </c>
      <c r="AU1347" t="s">
        <v>274</v>
      </c>
      <c r="AV1347" t="s">
        <v>4353</v>
      </c>
      <c r="AW1347" t="s">
        <v>4353</v>
      </c>
      <c r="AX1347" t="s">
        <v>6157</v>
      </c>
      <c r="AY1347">
        <v>-72733</v>
      </c>
      <c r="AZ1347">
        <v>-72733</v>
      </c>
      <c r="BA1347" t="s">
        <v>7018</v>
      </c>
      <c r="BB1347" t="s">
        <v>4785</v>
      </c>
      <c r="BC1347" t="s">
        <v>6157</v>
      </c>
      <c r="BH1347" t="s">
        <v>4144</v>
      </c>
      <c r="BI1347" t="s">
        <v>7195</v>
      </c>
      <c r="BJ1347" t="s">
        <v>4164</v>
      </c>
      <c r="BK1347" t="s">
        <v>4165</v>
      </c>
      <c r="BL1347">
        <v>2016</v>
      </c>
      <c r="BM1347"/>
      <c r="BN1347"/>
      <c r="BO1347"/>
      <c r="BP1347"/>
      <c r="BW1347"/>
      <c r="BY1347"/>
      <c r="CF1347">
        <v>1</v>
      </c>
      <c r="CI1347">
        <v>-8.8000000000000007</v>
      </c>
      <c r="CK1347">
        <v>4.5</v>
      </c>
    </row>
    <row r="1348" spans="1:89" ht="16" customHeight="1">
      <c r="A1348">
        <v>1347</v>
      </c>
      <c r="B1348" t="s">
        <v>7107</v>
      </c>
      <c r="C1348" s="2">
        <v>44970</v>
      </c>
      <c r="E1348" t="s">
        <v>2119</v>
      </c>
      <c r="F1348" t="s">
        <v>2119</v>
      </c>
      <c r="G1348" t="s">
        <v>3941</v>
      </c>
      <c r="H1348" t="s">
        <v>6157</v>
      </c>
      <c r="I1348" t="s">
        <v>4625</v>
      </c>
      <c r="J1348" t="s">
        <v>4626</v>
      </c>
      <c r="K1348" t="s">
        <v>4353</v>
      </c>
      <c r="L1348" t="s">
        <v>6157</v>
      </c>
      <c r="M1348" t="s">
        <v>7103</v>
      </c>
      <c r="N1348" t="s">
        <v>1532</v>
      </c>
      <c r="O1348" t="s">
        <v>6987</v>
      </c>
      <c r="P1348" t="s">
        <v>3968</v>
      </c>
      <c r="Q1348" t="s">
        <v>4403</v>
      </c>
      <c r="R1348" t="s">
        <v>6157</v>
      </c>
      <c r="S1348" t="s">
        <v>4353</v>
      </c>
      <c r="T1348" t="s">
        <v>4353</v>
      </c>
      <c r="U1348" t="s">
        <v>6157</v>
      </c>
      <c r="X1348" t="s">
        <v>6157</v>
      </c>
      <c r="Y1348" t="s">
        <v>6157</v>
      </c>
      <c r="Z1348" t="s">
        <v>6157</v>
      </c>
      <c r="AA1348" t="s">
        <v>4021</v>
      </c>
      <c r="AB1348" t="s">
        <v>6157</v>
      </c>
      <c r="AC1348" t="s">
        <v>6157</v>
      </c>
      <c r="AD1348" t="s">
        <v>6157</v>
      </c>
      <c r="AE1348" t="s">
        <v>6157</v>
      </c>
      <c r="AF1348" t="s">
        <v>6157</v>
      </c>
      <c r="AG1348" t="s">
        <v>6157</v>
      </c>
      <c r="AH1348" t="s">
        <v>6157</v>
      </c>
      <c r="AI1348" t="s">
        <v>6157</v>
      </c>
      <c r="AJ1348" t="s">
        <v>4588</v>
      </c>
      <c r="AK1348" t="s">
        <v>4858</v>
      </c>
      <c r="AL1348" t="s">
        <v>268</v>
      </c>
      <c r="AM1348" t="s">
        <v>264</v>
      </c>
      <c r="AN1348" t="s">
        <v>4353</v>
      </c>
      <c r="AO1348" s="29">
        <v>29</v>
      </c>
      <c r="AP1348">
        <v>-28.04973</v>
      </c>
      <c r="AQ1348">
        <v>137.72139999999999</v>
      </c>
      <c r="AR1348" t="s">
        <v>1532</v>
      </c>
      <c r="AS1348">
        <v>0</v>
      </c>
      <c r="AT1348" t="s">
        <v>4353</v>
      </c>
      <c r="AU1348" t="s">
        <v>274</v>
      </c>
      <c r="AV1348" t="s">
        <v>4353</v>
      </c>
      <c r="AW1348" t="s">
        <v>4353</v>
      </c>
      <c r="AX1348" t="s">
        <v>6157</v>
      </c>
      <c r="AY1348">
        <v>-72744</v>
      </c>
      <c r="AZ1348">
        <v>-72744</v>
      </c>
      <c r="BA1348" t="s">
        <v>7018</v>
      </c>
      <c r="BB1348" t="s">
        <v>4785</v>
      </c>
      <c r="BC1348" t="s">
        <v>6157</v>
      </c>
      <c r="BH1348" t="s">
        <v>4144</v>
      </c>
      <c r="BI1348" t="s">
        <v>7195</v>
      </c>
      <c r="BJ1348" t="s">
        <v>4164</v>
      </c>
      <c r="BK1348" t="s">
        <v>4165</v>
      </c>
      <c r="BL1348">
        <v>2016</v>
      </c>
      <c r="BM1348"/>
      <c r="BN1348"/>
      <c r="BO1348"/>
      <c r="BP1348"/>
      <c r="BW1348"/>
      <c r="BY1348"/>
      <c r="CF1348">
        <v>1</v>
      </c>
      <c r="CI1348">
        <v>-3.4</v>
      </c>
      <c r="CK1348">
        <v>7.1</v>
      </c>
    </row>
    <row r="1349" spans="1:89" ht="16" customHeight="1">
      <c r="A1349">
        <v>1348</v>
      </c>
      <c r="B1349" t="s">
        <v>7107</v>
      </c>
      <c r="C1349" s="2">
        <v>44970</v>
      </c>
      <c r="E1349" t="s">
        <v>2128</v>
      </c>
      <c r="F1349" t="s">
        <v>2128</v>
      </c>
      <c r="G1349" t="s">
        <v>3941</v>
      </c>
      <c r="H1349" t="s">
        <v>6157</v>
      </c>
      <c r="I1349" t="s">
        <v>4625</v>
      </c>
      <c r="J1349" t="s">
        <v>4626</v>
      </c>
      <c r="K1349" t="s">
        <v>4353</v>
      </c>
      <c r="L1349" t="s">
        <v>6157</v>
      </c>
      <c r="M1349" t="s">
        <v>7103</v>
      </c>
      <c r="N1349" t="s">
        <v>1532</v>
      </c>
      <c r="O1349" t="s">
        <v>6987</v>
      </c>
      <c r="P1349" t="s">
        <v>3968</v>
      </c>
      <c r="Q1349" t="s">
        <v>4403</v>
      </c>
      <c r="R1349" t="s">
        <v>6157</v>
      </c>
      <c r="S1349" t="s">
        <v>4353</v>
      </c>
      <c r="T1349" t="s">
        <v>4353</v>
      </c>
      <c r="U1349" t="s">
        <v>6157</v>
      </c>
      <c r="X1349" t="s">
        <v>6157</v>
      </c>
      <c r="Y1349" t="s">
        <v>6157</v>
      </c>
      <c r="Z1349" t="s">
        <v>6157</v>
      </c>
      <c r="AA1349" t="s">
        <v>4021</v>
      </c>
      <c r="AB1349" t="s">
        <v>6157</v>
      </c>
      <c r="AC1349" t="s">
        <v>6157</v>
      </c>
      <c r="AD1349" t="s">
        <v>6157</v>
      </c>
      <c r="AE1349" t="s">
        <v>6157</v>
      </c>
      <c r="AF1349" t="s">
        <v>6157</v>
      </c>
      <c r="AG1349" t="s">
        <v>6157</v>
      </c>
      <c r="AH1349" t="s">
        <v>6157</v>
      </c>
      <c r="AI1349" t="s">
        <v>6157</v>
      </c>
      <c r="AJ1349" t="s">
        <v>4588</v>
      </c>
      <c r="AK1349" t="s">
        <v>4858</v>
      </c>
      <c r="AL1349" t="s">
        <v>268</v>
      </c>
      <c r="AM1349" t="s">
        <v>264</v>
      </c>
      <c r="AN1349" t="s">
        <v>4353</v>
      </c>
      <c r="AO1349" s="29">
        <v>19</v>
      </c>
      <c r="AP1349">
        <v>-27.992940000000001</v>
      </c>
      <c r="AQ1349">
        <v>137.68289999999999</v>
      </c>
      <c r="AR1349" t="s">
        <v>1532</v>
      </c>
      <c r="AS1349">
        <v>0</v>
      </c>
      <c r="AT1349" t="s">
        <v>4353</v>
      </c>
      <c r="AU1349" t="s">
        <v>274</v>
      </c>
      <c r="AV1349" t="s">
        <v>4353</v>
      </c>
      <c r="AW1349" t="s">
        <v>4353</v>
      </c>
      <c r="AX1349" t="s">
        <v>6157</v>
      </c>
      <c r="AY1349">
        <v>-72744</v>
      </c>
      <c r="AZ1349">
        <v>-72744</v>
      </c>
      <c r="BA1349" t="s">
        <v>7018</v>
      </c>
      <c r="BB1349" t="s">
        <v>4785</v>
      </c>
      <c r="BC1349" t="s">
        <v>6157</v>
      </c>
      <c r="BH1349" t="s">
        <v>4144</v>
      </c>
      <c r="BI1349" t="s">
        <v>7195</v>
      </c>
      <c r="BJ1349" t="s">
        <v>4164</v>
      </c>
      <c r="BK1349" t="s">
        <v>4165</v>
      </c>
      <c r="BL1349">
        <v>2016</v>
      </c>
      <c r="BM1349"/>
      <c r="BN1349"/>
      <c r="BO1349"/>
      <c r="BP1349"/>
      <c r="BW1349"/>
      <c r="BY1349"/>
      <c r="CF1349">
        <v>1</v>
      </c>
      <c r="CI1349">
        <v>1</v>
      </c>
      <c r="CK1349">
        <v>0.3</v>
      </c>
    </row>
    <row r="1350" spans="1:89" ht="16" customHeight="1">
      <c r="A1350">
        <v>1349</v>
      </c>
      <c r="B1350" t="s">
        <v>7107</v>
      </c>
      <c r="C1350" s="2">
        <v>44970</v>
      </c>
      <c r="E1350" t="s">
        <v>2231</v>
      </c>
      <c r="F1350" t="s">
        <v>2231</v>
      </c>
      <c r="G1350" t="s">
        <v>3941</v>
      </c>
      <c r="H1350" t="s">
        <v>6157</v>
      </c>
      <c r="I1350" t="s">
        <v>4625</v>
      </c>
      <c r="J1350" t="s">
        <v>4626</v>
      </c>
      <c r="K1350" t="s">
        <v>4353</v>
      </c>
      <c r="L1350" t="s">
        <v>6157</v>
      </c>
      <c r="M1350" t="s">
        <v>7103</v>
      </c>
      <c r="N1350" t="s">
        <v>1532</v>
      </c>
      <c r="O1350" t="s">
        <v>6987</v>
      </c>
      <c r="P1350" t="s">
        <v>3968</v>
      </c>
      <c r="Q1350" t="s">
        <v>4403</v>
      </c>
      <c r="R1350" t="s">
        <v>6157</v>
      </c>
      <c r="S1350" t="s">
        <v>4353</v>
      </c>
      <c r="T1350" t="s">
        <v>4353</v>
      </c>
      <c r="U1350" t="s">
        <v>6157</v>
      </c>
      <c r="X1350" t="s">
        <v>6157</v>
      </c>
      <c r="Y1350" t="s">
        <v>6157</v>
      </c>
      <c r="Z1350" t="s">
        <v>6157</v>
      </c>
      <c r="AA1350" t="s">
        <v>4021</v>
      </c>
      <c r="AB1350" t="s">
        <v>6157</v>
      </c>
      <c r="AC1350" t="s">
        <v>6157</v>
      </c>
      <c r="AD1350" t="s">
        <v>6157</v>
      </c>
      <c r="AE1350" t="s">
        <v>6157</v>
      </c>
      <c r="AF1350" t="s">
        <v>6157</v>
      </c>
      <c r="AG1350" t="s">
        <v>6157</v>
      </c>
      <c r="AH1350" t="s">
        <v>6157</v>
      </c>
      <c r="AI1350" t="s">
        <v>6157</v>
      </c>
      <c r="AJ1350" t="s">
        <v>4588</v>
      </c>
      <c r="AK1350" t="s">
        <v>4858</v>
      </c>
      <c r="AL1350" t="s">
        <v>268</v>
      </c>
      <c r="AM1350" t="s">
        <v>264</v>
      </c>
      <c r="AN1350" t="s">
        <v>4353</v>
      </c>
      <c r="AO1350" s="29">
        <v>9</v>
      </c>
      <c r="AP1350">
        <v>-28.984999999999999</v>
      </c>
      <c r="AQ1350">
        <v>137.41499999999999</v>
      </c>
      <c r="AR1350" t="s">
        <v>1532</v>
      </c>
      <c r="AS1350">
        <v>0</v>
      </c>
      <c r="AT1350" t="s">
        <v>4353</v>
      </c>
      <c r="AU1350" t="s">
        <v>274</v>
      </c>
      <c r="AV1350" t="s">
        <v>4353</v>
      </c>
      <c r="AW1350" t="s">
        <v>4353</v>
      </c>
      <c r="AX1350" t="s">
        <v>6157</v>
      </c>
      <c r="AY1350">
        <v>-72874</v>
      </c>
      <c r="AZ1350">
        <v>-72874</v>
      </c>
      <c r="BA1350" t="s">
        <v>7018</v>
      </c>
      <c r="BB1350" t="s">
        <v>4785</v>
      </c>
      <c r="BC1350" t="s">
        <v>6157</v>
      </c>
      <c r="BH1350" t="s">
        <v>4144</v>
      </c>
      <c r="BI1350" t="s">
        <v>7195</v>
      </c>
      <c r="BJ1350" t="s">
        <v>4164</v>
      </c>
      <c r="BK1350" t="s">
        <v>4165</v>
      </c>
      <c r="BL1350">
        <v>2016</v>
      </c>
      <c r="BM1350"/>
      <c r="BN1350"/>
      <c r="BO1350"/>
      <c r="BP1350"/>
      <c r="BW1350"/>
      <c r="BY1350"/>
      <c r="CF1350">
        <v>1</v>
      </c>
      <c r="CI1350">
        <v>1</v>
      </c>
      <c r="CK1350">
        <v>-1.2</v>
      </c>
    </row>
    <row r="1351" spans="1:89" ht="16" customHeight="1">
      <c r="A1351">
        <v>1350</v>
      </c>
      <c r="B1351" t="s">
        <v>7107</v>
      </c>
      <c r="C1351" s="2">
        <v>44970</v>
      </c>
      <c r="E1351" t="s">
        <v>2110</v>
      </c>
      <c r="F1351" t="s">
        <v>2110</v>
      </c>
      <c r="G1351" t="s">
        <v>3941</v>
      </c>
      <c r="H1351" t="s">
        <v>6157</v>
      </c>
      <c r="I1351" t="s">
        <v>4625</v>
      </c>
      <c r="J1351" t="s">
        <v>4626</v>
      </c>
      <c r="K1351" t="s">
        <v>4353</v>
      </c>
      <c r="L1351" t="s">
        <v>6157</v>
      </c>
      <c r="M1351" t="s">
        <v>7103</v>
      </c>
      <c r="N1351" t="s">
        <v>1532</v>
      </c>
      <c r="O1351" t="s">
        <v>6987</v>
      </c>
      <c r="P1351" t="s">
        <v>3968</v>
      </c>
      <c r="Q1351" t="s">
        <v>4403</v>
      </c>
      <c r="R1351" t="s">
        <v>6157</v>
      </c>
      <c r="S1351" t="s">
        <v>4353</v>
      </c>
      <c r="T1351" t="s">
        <v>4353</v>
      </c>
      <c r="U1351" t="s">
        <v>6157</v>
      </c>
      <c r="X1351" t="s">
        <v>6157</v>
      </c>
      <c r="Y1351" t="s">
        <v>6157</v>
      </c>
      <c r="Z1351" t="s">
        <v>6157</v>
      </c>
      <c r="AA1351" t="s">
        <v>4021</v>
      </c>
      <c r="AB1351" t="s">
        <v>6157</v>
      </c>
      <c r="AC1351" t="s">
        <v>6157</v>
      </c>
      <c r="AD1351" t="s">
        <v>6157</v>
      </c>
      <c r="AE1351" t="s">
        <v>6157</v>
      </c>
      <c r="AF1351" t="s">
        <v>6157</v>
      </c>
      <c r="AG1351" t="s">
        <v>6157</v>
      </c>
      <c r="AH1351" t="s">
        <v>6157</v>
      </c>
      <c r="AI1351" t="s">
        <v>6157</v>
      </c>
      <c r="AJ1351" t="s">
        <v>4588</v>
      </c>
      <c r="AK1351" t="s">
        <v>4858</v>
      </c>
      <c r="AL1351" t="s">
        <v>268</v>
      </c>
      <c r="AM1351" t="s">
        <v>264</v>
      </c>
      <c r="AN1351" t="s">
        <v>4353</v>
      </c>
      <c r="AO1351" s="29">
        <v>15</v>
      </c>
      <c r="AP1351">
        <v>-27.9955</v>
      </c>
      <c r="AQ1351">
        <v>137.68350000000001</v>
      </c>
      <c r="AR1351" t="s">
        <v>1532</v>
      </c>
      <c r="AS1351">
        <v>0</v>
      </c>
      <c r="AT1351" t="s">
        <v>4353</v>
      </c>
      <c r="AU1351" t="s">
        <v>274</v>
      </c>
      <c r="AV1351" t="s">
        <v>4353</v>
      </c>
      <c r="AW1351" t="s">
        <v>4353</v>
      </c>
      <c r="AX1351" t="s">
        <v>6157</v>
      </c>
      <c r="AY1351">
        <v>-73122</v>
      </c>
      <c r="AZ1351">
        <v>-73122</v>
      </c>
      <c r="BA1351" t="s">
        <v>7018</v>
      </c>
      <c r="BB1351" t="s">
        <v>4785</v>
      </c>
      <c r="BC1351" t="s">
        <v>6157</v>
      </c>
      <c r="BH1351" t="s">
        <v>4144</v>
      </c>
      <c r="BI1351" t="s">
        <v>7195</v>
      </c>
      <c r="BJ1351" t="s">
        <v>4164</v>
      </c>
      <c r="BK1351" t="s">
        <v>4165</v>
      </c>
      <c r="BL1351">
        <v>2016</v>
      </c>
      <c r="BM1351"/>
      <c r="BN1351"/>
      <c r="BO1351"/>
      <c r="BP1351"/>
      <c r="BW1351">
        <v>-15.2</v>
      </c>
      <c r="BY1351"/>
      <c r="CF1351">
        <v>1</v>
      </c>
      <c r="CI1351">
        <v>-6.9</v>
      </c>
      <c r="CK1351">
        <v>10.199999999999999</v>
      </c>
    </row>
    <row r="1352" spans="1:89" ht="16" customHeight="1">
      <c r="A1352">
        <v>1351</v>
      </c>
      <c r="B1352" t="s">
        <v>7107</v>
      </c>
      <c r="C1352" s="2">
        <v>44970</v>
      </c>
      <c r="E1352" t="s">
        <v>2127</v>
      </c>
      <c r="F1352" t="s">
        <v>2127</v>
      </c>
      <c r="G1352" t="s">
        <v>3941</v>
      </c>
      <c r="H1352" t="s">
        <v>6157</v>
      </c>
      <c r="I1352" t="s">
        <v>4625</v>
      </c>
      <c r="J1352" t="s">
        <v>4626</v>
      </c>
      <c r="K1352" t="s">
        <v>4353</v>
      </c>
      <c r="L1352" t="s">
        <v>6157</v>
      </c>
      <c r="M1352" t="s">
        <v>7103</v>
      </c>
      <c r="N1352" t="s">
        <v>1532</v>
      </c>
      <c r="O1352" t="s">
        <v>6987</v>
      </c>
      <c r="P1352" t="s">
        <v>3968</v>
      </c>
      <c r="Q1352" t="s">
        <v>4403</v>
      </c>
      <c r="R1352" t="s">
        <v>6157</v>
      </c>
      <c r="S1352" t="s">
        <v>4353</v>
      </c>
      <c r="T1352" t="s">
        <v>4353</v>
      </c>
      <c r="U1352" t="s">
        <v>6157</v>
      </c>
      <c r="X1352" t="s">
        <v>6157</v>
      </c>
      <c r="Y1352" t="s">
        <v>6157</v>
      </c>
      <c r="Z1352" t="s">
        <v>6157</v>
      </c>
      <c r="AA1352" t="s">
        <v>4021</v>
      </c>
      <c r="AB1352" t="s">
        <v>6157</v>
      </c>
      <c r="AC1352" t="s">
        <v>6157</v>
      </c>
      <c r="AD1352" t="s">
        <v>6157</v>
      </c>
      <c r="AE1352" t="s">
        <v>6157</v>
      </c>
      <c r="AF1352" t="s">
        <v>6157</v>
      </c>
      <c r="AG1352" t="s">
        <v>6157</v>
      </c>
      <c r="AH1352" t="s">
        <v>6157</v>
      </c>
      <c r="AI1352" t="s">
        <v>6157</v>
      </c>
      <c r="AJ1352" t="s">
        <v>4588</v>
      </c>
      <c r="AK1352" t="s">
        <v>4858</v>
      </c>
      <c r="AL1352" t="s">
        <v>268</v>
      </c>
      <c r="AM1352" t="s">
        <v>264</v>
      </c>
      <c r="AN1352" t="s">
        <v>4353</v>
      </c>
      <c r="AO1352" s="29">
        <v>24</v>
      </c>
      <c r="AP1352">
        <v>-28.022269999999999</v>
      </c>
      <c r="AQ1352">
        <v>137.68170000000001</v>
      </c>
      <c r="AR1352" t="s">
        <v>1532</v>
      </c>
      <c r="AS1352">
        <v>0</v>
      </c>
      <c r="AT1352" t="s">
        <v>4353</v>
      </c>
      <c r="AU1352" t="s">
        <v>274</v>
      </c>
      <c r="AV1352" t="s">
        <v>4353</v>
      </c>
      <c r="AW1352" t="s">
        <v>4353</v>
      </c>
      <c r="AX1352" t="s">
        <v>6157</v>
      </c>
      <c r="AY1352">
        <v>-73124</v>
      </c>
      <c r="AZ1352">
        <v>-73124</v>
      </c>
      <c r="BA1352" t="s">
        <v>7018</v>
      </c>
      <c r="BB1352" t="s">
        <v>4785</v>
      </c>
      <c r="BC1352" t="s">
        <v>6157</v>
      </c>
      <c r="BH1352" t="s">
        <v>4144</v>
      </c>
      <c r="BI1352" t="s">
        <v>7195</v>
      </c>
      <c r="BJ1352" t="s">
        <v>4164</v>
      </c>
      <c r="BK1352" t="s">
        <v>4165</v>
      </c>
      <c r="BL1352">
        <v>2016</v>
      </c>
      <c r="BM1352"/>
      <c r="BN1352"/>
      <c r="BO1352"/>
      <c r="BP1352"/>
      <c r="BW1352"/>
      <c r="BY1352"/>
      <c r="CF1352">
        <v>1</v>
      </c>
      <c r="CI1352">
        <v>-5.2</v>
      </c>
      <c r="CK1352">
        <v>1.7</v>
      </c>
    </row>
    <row r="1353" spans="1:89" ht="16" customHeight="1">
      <c r="A1353">
        <v>1352</v>
      </c>
      <c r="B1353" t="s">
        <v>7107</v>
      </c>
      <c r="C1353" s="2">
        <v>44970</v>
      </c>
      <c r="E1353" t="s">
        <v>2243</v>
      </c>
      <c r="F1353" t="s">
        <v>2243</v>
      </c>
      <c r="G1353" t="s">
        <v>3941</v>
      </c>
      <c r="H1353" t="s">
        <v>6157</v>
      </c>
      <c r="I1353" t="s">
        <v>4625</v>
      </c>
      <c r="J1353" t="s">
        <v>4626</v>
      </c>
      <c r="K1353" t="s">
        <v>4353</v>
      </c>
      <c r="L1353" t="s">
        <v>6157</v>
      </c>
      <c r="M1353" t="s">
        <v>7103</v>
      </c>
      <c r="N1353" t="s">
        <v>1532</v>
      </c>
      <c r="O1353" t="s">
        <v>6987</v>
      </c>
      <c r="P1353" t="s">
        <v>3968</v>
      </c>
      <c r="Q1353" t="s">
        <v>4403</v>
      </c>
      <c r="R1353" t="s">
        <v>6157</v>
      </c>
      <c r="S1353" t="s">
        <v>4353</v>
      </c>
      <c r="T1353" t="s">
        <v>4353</v>
      </c>
      <c r="U1353" t="s">
        <v>6157</v>
      </c>
      <c r="X1353" t="s">
        <v>6157</v>
      </c>
      <c r="Y1353" t="s">
        <v>6157</v>
      </c>
      <c r="Z1353" t="s">
        <v>6157</v>
      </c>
      <c r="AA1353" t="s">
        <v>4021</v>
      </c>
      <c r="AB1353" t="s">
        <v>6157</v>
      </c>
      <c r="AC1353" t="s">
        <v>6157</v>
      </c>
      <c r="AD1353" t="s">
        <v>6157</v>
      </c>
      <c r="AE1353" t="s">
        <v>6157</v>
      </c>
      <c r="AF1353" t="s">
        <v>6157</v>
      </c>
      <c r="AG1353" t="s">
        <v>6157</v>
      </c>
      <c r="AH1353" t="s">
        <v>6157</v>
      </c>
      <c r="AI1353" t="s">
        <v>6157</v>
      </c>
      <c r="AJ1353" t="s">
        <v>4588</v>
      </c>
      <c r="AK1353" t="s">
        <v>4858</v>
      </c>
      <c r="AL1353" t="s">
        <v>268</v>
      </c>
      <c r="AM1353" t="s">
        <v>264</v>
      </c>
      <c r="AN1353" t="s">
        <v>4353</v>
      </c>
      <c r="AO1353" s="29">
        <v>24</v>
      </c>
      <c r="AP1353">
        <v>-28.022269999999999</v>
      </c>
      <c r="AQ1353">
        <v>137.68170000000001</v>
      </c>
      <c r="AR1353" t="s">
        <v>1532</v>
      </c>
      <c r="AS1353">
        <v>0</v>
      </c>
      <c r="AT1353" t="s">
        <v>4353</v>
      </c>
      <c r="AU1353" t="s">
        <v>274</v>
      </c>
      <c r="AV1353" t="s">
        <v>4353</v>
      </c>
      <c r="AW1353" t="s">
        <v>4353</v>
      </c>
      <c r="AX1353" t="s">
        <v>6157</v>
      </c>
      <c r="AY1353">
        <v>-73299</v>
      </c>
      <c r="AZ1353">
        <v>-73299</v>
      </c>
      <c r="BA1353" t="s">
        <v>7018</v>
      </c>
      <c r="BB1353" t="s">
        <v>4785</v>
      </c>
      <c r="BC1353" t="s">
        <v>6157</v>
      </c>
      <c r="BH1353" t="s">
        <v>4144</v>
      </c>
      <c r="BI1353" t="s">
        <v>7195</v>
      </c>
      <c r="BJ1353" t="s">
        <v>4164</v>
      </c>
      <c r="BK1353" t="s">
        <v>4165</v>
      </c>
      <c r="BL1353">
        <v>2016</v>
      </c>
      <c r="BM1353"/>
      <c r="BN1353"/>
      <c r="BO1353"/>
      <c r="BP1353"/>
      <c r="BW1353"/>
      <c r="BY1353"/>
      <c r="CF1353">
        <v>1</v>
      </c>
      <c r="CI1353">
        <v>-4.9000000000000004</v>
      </c>
      <c r="CK1353">
        <v>1.8</v>
      </c>
    </row>
    <row r="1354" spans="1:89" ht="16" customHeight="1">
      <c r="A1354">
        <v>1353</v>
      </c>
      <c r="B1354" t="s">
        <v>7107</v>
      </c>
      <c r="C1354" s="2">
        <v>44970</v>
      </c>
      <c r="E1354" t="s">
        <v>2142</v>
      </c>
      <c r="F1354" t="s">
        <v>2142</v>
      </c>
      <c r="G1354" t="s">
        <v>3941</v>
      </c>
      <c r="H1354" t="s">
        <v>6157</v>
      </c>
      <c r="I1354" t="s">
        <v>4625</v>
      </c>
      <c r="J1354" t="s">
        <v>4626</v>
      </c>
      <c r="K1354" t="s">
        <v>4353</v>
      </c>
      <c r="L1354" t="s">
        <v>6157</v>
      </c>
      <c r="M1354" t="s">
        <v>7103</v>
      </c>
      <c r="N1354" t="s">
        <v>1532</v>
      </c>
      <c r="O1354" t="s">
        <v>6987</v>
      </c>
      <c r="P1354" t="s">
        <v>3968</v>
      </c>
      <c r="Q1354" t="s">
        <v>4403</v>
      </c>
      <c r="R1354" t="s">
        <v>6157</v>
      </c>
      <c r="S1354" t="s">
        <v>4353</v>
      </c>
      <c r="T1354" t="s">
        <v>4353</v>
      </c>
      <c r="U1354" t="s">
        <v>6157</v>
      </c>
      <c r="X1354" t="s">
        <v>6157</v>
      </c>
      <c r="Y1354" t="s">
        <v>6157</v>
      </c>
      <c r="Z1354" t="s">
        <v>6157</v>
      </c>
      <c r="AA1354" t="s">
        <v>4021</v>
      </c>
      <c r="AB1354" t="s">
        <v>6157</v>
      </c>
      <c r="AC1354" t="s">
        <v>6157</v>
      </c>
      <c r="AD1354" t="s">
        <v>6157</v>
      </c>
      <c r="AE1354" t="s">
        <v>6157</v>
      </c>
      <c r="AF1354" t="s">
        <v>6157</v>
      </c>
      <c r="AG1354" t="s">
        <v>6157</v>
      </c>
      <c r="AH1354" t="s">
        <v>6157</v>
      </c>
      <c r="AI1354" t="s">
        <v>6157</v>
      </c>
      <c r="AJ1354" t="s">
        <v>4588</v>
      </c>
      <c r="AK1354" t="s">
        <v>4858</v>
      </c>
      <c r="AL1354" t="s">
        <v>268</v>
      </c>
      <c r="AM1354" t="s">
        <v>264</v>
      </c>
      <c r="AN1354" t="s">
        <v>4353</v>
      </c>
      <c r="AO1354" s="29">
        <v>19</v>
      </c>
      <c r="AP1354">
        <v>-28.023499999999999</v>
      </c>
      <c r="AQ1354">
        <v>137.68440000000001</v>
      </c>
      <c r="AR1354" t="s">
        <v>1532</v>
      </c>
      <c r="AS1354">
        <v>0</v>
      </c>
      <c r="AT1354" t="s">
        <v>4353</v>
      </c>
      <c r="AU1354" t="s">
        <v>274</v>
      </c>
      <c r="AV1354" t="s">
        <v>4353</v>
      </c>
      <c r="AW1354" t="s">
        <v>4353</v>
      </c>
      <c r="AX1354" t="s">
        <v>6157</v>
      </c>
      <c r="AY1354">
        <v>-73346</v>
      </c>
      <c r="AZ1354">
        <v>-73346</v>
      </c>
      <c r="BA1354" t="s">
        <v>7018</v>
      </c>
      <c r="BB1354" t="s">
        <v>4785</v>
      </c>
      <c r="BC1354" t="s">
        <v>6157</v>
      </c>
      <c r="BH1354" t="s">
        <v>4144</v>
      </c>
      <c r="BI1354" t="s">
        <v>7195</v>
      </c>
      <c r="BJ1354" t="s">
        <v>4164</v>
      </c>
      <c r="BK1354" t="s">
        <v>4165</v>
      </c>
      <c r="BL1354">
        <v>2016</v>
      </c>
      <c r="BM1354"/>
      <c r="BN1354"/>
      <c r="BO1354"/>
      <c r="BP1354"/>
      <c r="BW1354">
        <v>-13.3</v>
      </c>
      <c r="BY1354"/>
      <c r="CF1354">
        <v>1</v>
      </c>
      <c r="CI1354">
        <v>-0.4</v>
      </c>
      <c r="CK1354">
        <v>4.0999999999999996</v>
      </c>
    </row>
    <row r="1355" spans="1:89" ht="16" customHeight="1">
      <c r="A1355">
        <v>1354</v>
      </c>
      <c r="B1355" t="s">
        <v>7107</v>
      </c>
      <c r="C1355" s="2">
        <v>44970</v>
      </c>
      <c r="E1355" t="s">
        <v>2141</v>
      </c>
      <c r="F1355" t="s">
        <v>2141</v>
      </c>
      <c r="G1355" t="s">
        <v>3941</v>
      </c>
      <c r="H1355" t="s">
        <v>6157</v>
      </c>
      <c r="I1355" t="s">
        <v>4625</v>
      </c>
      <c r="J1355" t="s">
        <v>4626</v>
      </c>
      <c r="K1355" t="s">
        <v>4353</v>
      </c>
      <c r="L1355" t="s">
        <v>6157</v>
      </c>
      <c r="M1355" t="s">
        <v>7103</v>
      </c>
      <c r="N1355" t="s">
        <v>1532</v>
      </c>
      <c r="O1355" t="s">
        <v>6987</v>
      </c>
      <c r="P1355" t="s">
        <v>3968</v>
      </c>
      <c r="Q1355" t="s">
        <v>4403</v>
      </c>
      <c r="R1355" t="s">
        <v>6157</v>
      </c>
      <c r="S1355" t="s">
        <v>4353</v>
      </c>
      <c r="T1355" t="s">
        <v>4353</v>
      </c>
      <c r="U1355" t="s">
        <v>6157</v>
      </c>
      <c r="X1355" t="s">
        <v>6157</v>
      </c>
      <c r="Y1355" t="s">
        <v>6157</v>
      </c>
      <c r="Z1355" t="s">
        <v>6157</v>
      </c>
      <c r="AA1355" t="s">
        <v>4021</v>
      </c>
      <c r="AB1355" t="s">
        <v>6157</v>
      </c>
      <c r="AC1355" t="s">
        <v>6157</v>
      </c>
      <c r="AD1355" t="s">
        <v>6157</v>
      </c>
      <c r="AE1355" t="s">
        <v>6157</v>
      </c>
      <c r="AF1355" t="s">
        <v>6157</v>
      </c>
      <c r="AG1355" t="s">
        <v>6157</v>
      </c>
      <c r="AH1355" t="s">
        <v>6157</v>
      </c>
      <c r="AI1355" t="s">
        <v>6157</v>
      </c>
      <c r="AJ1355" t="s">
        <v>4588</v>
      </c>
      <c r="AK1355" t="s">
        <v>4858</v>
      </c>
      <c r="AL1355" t="s">
        <v>268</v>
      </c>
      <c r="AM1355" t="s">
        <v>264</v>
      </c>
      <c r="AN1355" t="s">
        <v>4353</v>
      </c>
      <c r="AO1355" s="29">
        <v>22</v>
      </c>
      <c r="AP1355">
        <v>-27.984169999999999</v>
      </c>
      <c r="AQ1355">
        <v>137.68170000000001</v>
      </c>
      <c r="AR1355" t="s">
        <v>1532</v>
      </c>
      <c r="AS1355">
        <v>0</v>
      </c>
      <c r="AT1355" t="s">
        <v>4353</v>
      </c>
      <c r="AU1355" t="s">
        <v>274</v>
      </c>
      <c r="AV1355" t="s">
        <v>4353</v>
      </c>
      <c r="AW1355" t="s">
        <v>4353</v>
      </c>
      <c r="AX1355" t="s">
        <v>6157</v>
      </c>
      <c r="AY1355">
        <v>-74112</v>
      </c>
      <c r="AZ1355">
        <v>-74112</v>
      </c>
      <c r="BA1355" t="s">
        <v>7018</v>
      </c>
      <c r="BB1355" t="s">
        <v>4785</v>
      </c>
      <c r="BC1355" t="s">
        <v>6157</v>
      </c>
      <c r="BH1355" t="s">
        <v>4144</v>
      </c>
      <c r="BI1355" t="s">
        <v>7195</v>
      </c>
      <c r="BJ1355" t="s">
        <v>4164</v>
      </c>
      <c r="BK1355" t="s">
        <v>4165</v>
      </c>
      <c r="BL1355">
        <v>2016</v>
      </c>
      <c r="BM1355"/>
      <c r="BN1355"/>
      <c r="BO1355"/>
      <c r="BP1355"/>
      <c r="BW1355">
        <v>-19.3</v>
      </c>
      <c r="BY1355"/>
      <c r="CF1355">
        <v>1</v>
      </c>
      <c r="CI1355">
        <v>-9.9</v>
      </c>
      <c r="CK1355">
        <v>4.8</v>
      </c>
    </row>
    <row r="1356" spans="1:89" ht="16" customHeight="1">
      <c r="A1356">
        <v>1355</v>
      </c>
      <c r="B1356" t="s">
        <v>7107</v>
      </c>
      <c r="C1356" s="2">
        <v>44970</v>
      </c>
      <c r="E1356" t="s">
        <v>2244</v>
      </c>
      <c r="F1356" t="s">
        <v>2244</v>
      </c>
      <c r="G1356" t="s">
        <v>3941</v>
      </c>
      <c r="H1356" t="s">
        <v>6157</v>
      </c>
      <c r="I1356" t="s">
        <v>4625</v>
      </c>
      <c r="J1356" t="s">
        <v>4626</v>
      </c>
      <c r="K1356" t="s">
        <v>4353</v>
      </c>
      <c r="L1356" t="s">
        <v>6157</v>
      </c>
      <c r="M1356" t="s">
        <v>7103</v>
      </c>
      <c r="N1356" t="s">
        <v>1532</v>
      </c>
      <c r="O1356" t="s">
        <v>6987</v>
      </c>
      <c r="P1356" t="s">
        <v>3968</v>
      </c>
      <c r="Q1356" t="s">
        <v>4403</v>
      </c>
      <c r="R1356" t="s">
        <v>6157</v>
      </c>
      <c r="S1356" t="s">
        <v>4353</v>
      </c>
      <c r="T1356" t="s">
        <v>4353</v>
      </c>
      <c r="U1356" t="s">
        <v>6157</v>
      </c>
      <c r="X1356" t="s">
        <v>6157</v>
      </c>
      <c r="Y1356" t="s">
        <v>6157</v>
      </c>
      <c r="Z1356" t="s">
        <v>6157</v>
      </c>
      <c r="AA1356" t="s">
        <v>4021</v>
      </c>
      <c r="AB1356" t="s">
        <v>6157</v>
      </c>
      <c r="AC1356" t="s">
        <v>6157</v>
      </c>
      <c r="AD1356" t="s">
        <v>6157</v>
      </c>
      <c r="AE1356" t="s">
        <v>6157</v>
      </c>
      <c r="AF1356" t="s">
        <v>6157</v>
      </c>
      <c r="AG1356" t="s">
        <v>6157</v>
      </c>
      <c r="AH1356" t="s">
        <v>6157</v>
      </c>
      <c r="AI1356" t="s">
        <v>6157</v>
      </c>
      <c r="AJ1356" t="s">
        <v>4588</v>
      </c>
      <c r="AK1356" t="s">
        <v>4858</v>
      </c>
      <c r="AL1356" t="s">
        <v>268</v>
      </c>
      <c r="AM1356" t="s">
        <v>264</v>
      </c>
      <c r="AN1356" t="s">
        <v>4353</v>
      </c>
      <c r="AO1356" s="29">
        <v>24</v>
      </c>
      <c r="AP1356">
        <v>-28.022269999999999</v>
      </c>
      <c r="AQ1356">
        <v>137.68170000000001</v>
      </c>
      <c r="AR1356" t="s">
        <v>1532</v>
      </c>
      <c r="AS1356">
        <v>0</v>
      </c>
      <c r="AT1356" t="s">
        <v>4353</v>
      </c>
      <c r="AU1356" t="s">
        <v>274</v>
      </c>
      <c r="AV1356" t="s">
        <v>4353</v>
      </c>
      <c r="AW1356" t="s">
        <v>4353</v>
      </c>
      <c r="AX1356" t="s">
        <v>6157</v>
      </c>
      <c r="AY1356">
        <v>-74847</v>
      </c>
      <c r="AZ1356">
        <v>-74847</v>
      </c>
      <c r="BA1356" t="s">
        <v>7018</v>
      </c>
      <c r="BB1356" t="s">
        <v>4785</v>
      </c>
      <c r="BC1356" t="s">
        <v>6157</v>
      </c>
      <c r="BH1356" t="s">
        <v>4144</v>
      </c>
      <c r="BI1356" t="s">
        <v>7195</v>
      </c>
      <c r="BJ1356" t="s">
        <v>4164</v>
      </c>
      <c r="BK1356" t="s">
        <v>4165</v>
      </c>
      <c r="BL1356">
        <v>2016</v>
      </c>
      <c r="BM1356"/>
      <c r="BN1356"/>
      <c r="BO1356"/>
      <c r="BP1356"/>
      <c r="BW1356">
        <v>-13.8</v>
      </c>
      <c r="BY1356"/>
      <c r="CF1356">
        <v>1</v>
      </c>
      <c r="CI1356">
        <v>-4.2</v>
      </c>
      <c r="CK1356">
        <v>9.9</v>
      </c>
    </row>
    <row r="1357" spans="1:89" ht="16" customHeight="1">
      <c r="A1357">
        <v>1356</v>
      </c>
      <c r="B1357" t="s">
        <v>7107</v>
      </c>
      <c r="C1357" s="2">
        <v>44970</v>
      </c>
      <c r="E1357" t="s">
        <v>2163</v>
      </c>
      <c r="F1357" t="s">
        <v>2163</v>
      </c>
      <c r="G1357" t="s">
        <v>3941</v>
      </c>
      <c r="H1357" t="s">
        <v>6157</v>
      </c>
      <c r="I1357" t="s">
        <v>4625</v>
      </c>
      <c r="J1357" t="s">
        <v>4626</v>
      </c>
      <c r="K1357" t="s">
        <v>4353</v>
      </c>
      <c r="L1357" t="s">
        <v>6157</v>
      </c>
      <c r="M1357" t="s">
        <v>7103</v>
      </c>
      <c r="N1357" t="s">
        <v>1532</v>
      </c>
      <c r="O1357" t="s">
        <v>6987</v>
      </c>
      <c r="P1357" t="s">
        <v>3968</v>
      </c>
      <c r="Q1357" t="s">
        <v>4403</v>
      </c>
      <c r="R1357" t="s">
        <v>6157</v>
      </c>
      <c r="S1357" t="s">
        <v>4353</v>
      </c>
      <c r="T1357" t="s">
        <v>4353</v>
      </c>
      <c r="U1357" t="s">
        <v>6157</v>
      </c>
      <c r="X1357" t="s">
        <v>6157</v>
      </c>
      <c r="Y1357" t="s">
        <v>6157</v>
      </c>
      <c r="Z1357" t="s">
        <v>6157</v>
      </c>
      <c r="AA1357" t="s">
        <v>4021</v>
      </c>
      <c r="AB1357" t="s">
        <v>6157</v>
      </c>
      <c r="AC1357" t="s">
        <v>6157</v>
      </c>
      <c r="AD1357" t="s">
        <v>6157</v>
      </c>
      <c r="AE1357" t="s">
        <v>6157</v>
      </c>
      <c r="AF1357" t="s">
        <v>6157</v>
      </c>
      <c r="AG1357" t="s">
        <v>6157</v>
      </c>
      <c r="AH1357" t="s">
        <v>6157</v>
      </c>
      <c r="AI1357" t="s">
        <v>6157</v>
      </c>
      <c r="AJ1357" t="s">
        <v>4588</v>
      </c>
      <c r="AK1357" t="s">
        <v>4858</v>
      </c>
      <c r="AL1357" t="s">
        <v>268</v>
      </c>
      <c r="AM1357" t="s">
        <v>264</v>
      </c>
      <c r="AN1357" t="s">
        <v>4353</v>
      </c>
      <c r="AO1357" s="29">
        <v>19</v>
      </c>
      <c r="AP1357">
        <v>-28.031189999999999</v>
      </c>
      <c r="AQ1357">
        <v>137.70920000000001</v>
      </c>
      <c r="AR1357" t="s">
        <v>1532</v>
      </c>
      <c r="AS1357">
        <v>0</v>
      </c>
      <c r="AT1357" t="s">
        <v>4353</v>
      </c>
      <c r="AU1357" t="s">
        <v>274</v>
      </c>
      <c r="AV1357" t="s">
        <v>4353</v>
      </c>
      <c r="AW1357" t="s">
        <v>4353</v>
      </c>
      <c r="AX1357" t="s">
        <v>6157</v>
      </c>
      <c r="AY1357">
        <v>-75035</v>
      </c>
      <c r="AZ1357">
        <v>-75035</v>
      </c>
      <c r="BA1357" t="s">
        <v>7018</v>
      </c>
      <c r="BB1357" t="s">
        <v>4785</v>
      </c>
      <c r="BC1357" t="s">
        <v>6157</v>
      </c>
      <c r="BH1357" t="s">
        <v>4144</v>
      </c>
      <c r="BI1357" t="s">
        <v>7195</v>
      </c>
      <c r="BJ1357" t="s">
        <v>4164</v>
      </c>
      <c r="BK1357" t="s">
        <v>4165</v>
      </c>
      <c r="BL1357">
        <v>2016</v>
      </c>
      <c r="BM1357"/>
      <c r="BN1357"/>
      <c r="BO1357"/>
      <c r="BP1357"/>
      <c r="BW1357"/>
      <c r="BY1357"/>
      <c r="CF1357">
        <v>1</v>
      </c>
      <c r="CI1357">
        <v>-6.1</v>
      </c>
      <c r="CK1357">
        <v>6</v>
      </c>
    </row>
    <row r="1358" spans="1:89" ht="16" customHeight="1">
      <c r="A1358">
        <v>1357</v>
      </c>
      <c r="B1358" t="s">
        <v>7107</v>
      </c>
      <c r="C1358" s="2">
        <v>44970</v>
      </c>
      <c r="E1358" t="s">
        <v>2245</v>
      </c>
      <c r="F1358" t="s">
        <v>2245</v>
      </c>
      <c r="G1358" t="s">
        <v>3941</v>
      </c>
      <c r="H1358" t="s">
        <v>6157</v>
      </c>
      <c r="I1358" t="s">
        <v>4625</v>
      </c>
      <c r="J1358" t="s">
        <v>4626</v>
      </c>
      <c r="K1358" t="s">
        <v>4353</v>
      </c>
      <c r="L1358" t="s">
        <v>6157</v>
      </c>
      <c r="M1358" t="s">
        <v>7103</v>
      </c>
      <c r="N1358" t="s">
        <v>1532</v>
      </c>
      <c r="O1358" t="s">
        <v>6987</v>
      </c>
      <c r="P1358" t="s">
        <v>3968</v>
      </c>
      <c r="Q1358" t="s">
        <v>4403</v>
      </c>
      <c r="R1358" t="s">
        <v>6157</v>
      </c>
      <c r="S1358" t="s">
        <v>4353</v>
      </c>
      <c r="T1358" t="s">
        <v>4353</v>
      </c>
      <c r="U1358" t="s">
        <v>6157</v>
      </c>
      <c r="X1358" t="s">
        <v>6157</v>
      </c>
      <c r="Y1358" t="s">
        <v>6157</v>
      </c>
      <c r="Z1358" t="s">
        <v>6157</v>
      </c>
      <c r="AA1358" t="s">
        <v>4021</v>
      </c>
      <c r="AB1358" t="s">
        <v>6157</v>
      </c>
      <c r="AC1358" t="s">
        <v>6157</v>
      </c>
      <c r="AD1358" t="s">
        <v>6157</v>
      </c>
      <c r="AE1358" t="s">
        <v>6157</v>
      </c>
      <c r="AF1358" t="s">
        <v>6157</v>
      </c>
      <c r="AG1358" t="s">
        <v>6157</v>
      </c>
      <c r="AH1358" t="s">
        <v>6157</v>
      </c>
      <c r="AI1358" t="s">
        <v>6157</v>
      </c>
      <c r="AJ1358" t="s">
        <v>4588</v>
      </c>
      <c r="AK1358" t="s">
        <v>4858</v>
      </c>
      <c r="AL1358" t="s">
        <v>268</v>
      </c>
      <c r="AM1358" t="s">
        <v>264</v>
      </c>
      <c r="AN1358" t="s">
        <v>4353</v>
      </c>
      <c r="AO1358" s="29">
        <v>10</v>
      </c>
      <c r="AP1358">
        <v>-29.003</v>
      </c>
      <c r="AQ1358">
        <v>138.0805</v>
      </c>
      <c r="AR1358" t="s">
        <v>1532</v>
      </c>
      <c r="AS1358">
        <v>0</v>
      </c>
      <c r="AT1358" t="s">
        <v>4353</v>
      </c>
      <c r="AU1358" t="s">
        <v>274</v>
      </c>
      <c r="AV1358" t="s">
        <v>4353</v>
      </c>
      <c r="AW1358" t="s">
        <v>4353</v>
      </c>
      <c r="AX1358" t="s">
        <v>6157</v>
      </c>
      <c r="AY1358">
        <v>-75627</v>
      </c>
      <c r="AZ1358">
        <v>-75627</v>
      </c>
      <c r="BA1358" t="s">
        <v>7018</v>
      </c>
      <c r="BB1358" t="s">
        <v>4785</v>
      </c>
      <c r="BC1358" t="s">
        <v>6157</v>
      </c>
      <c r="BH1358" t="s">
        <v>4144</v>
      </c>
      <c r="BI1358" t="s">
        <v>7195</v>
      </c>
      <c r="BJ1358" t="s">
        <v>4164</v>
      </c>
      <c r="BK1358" t="s">
        <v>4165</v>
      </c>
      <c r="BL1358">
        <v>2016</v>
      </c>
      <c r="BM1358"/>
      <c r="BN1358"/>
      <c r="BO1358"/>
      <c r="BP1358"/>
      <c r="BW1358"/>
      <c r="BY1358"/>
      <c r="CF1358">
        <v>1</v>
      </c>
      <c r="CI1358">
        <v>-3.8</v>
      </c>
      <c r="CK1358">
        <v>6.1</v>
      </c>
    </row>
    <row r="1359" spans="1:89" ht="16" customHeight="1">
      <c r="A1359">
        <v>1358</v>
      </c>
      <c r="B1359" t="s">
        <v>7107</v>
      </c>
      <c r="C1359" s="2">
        <v>44970</v>
      </c>
      <c r="E1359" t="s">
        <v>1971</v>
      </c>
      <c r="F1359" t="s">
        <v>1971</v>
      </c>
      <c r="G1359" t="s">
        <v>3941</v>
      </c>
      <c r="H1359" t="s">
        <v>6157</v>
      </c>
      <c r="I1359" t="s">
        <v>4625</v>
      </c>
      <c r="J1359" t="s">
        <v>4626</v>
      </c>
      <c r="K1359" t="s">
        <v>4353</v>
      </c>
      <c r="L1359" t="s">
        <v>6157</v>
      </c>
      <c r="M1359" t="s">
        <v>7103</v>
      </c>
      <c r="N1359" t="s">
        <v>1532</v>
      </c>
      <c r="O1359" t="s">
        <v>6987</v>
      </c>
      <c r="P1359" t="s">
        <v>3968</v>
      </c>
      <c r="Q1359" t="s">
        <v>4403</v>
      </c>
      <c r="R1359" t="s">
        <v>6157</v>
      </c>
      <c r="S1359" t="s">
        <v>4353</v>
      </c>
      <c r="T1359" t="s">
        <v>4353</v>
      </c>
      <c r="U1359" t="s">
        <v>6157</v>
      </c>
      <c r="X1359" t="s">
        <v>6157</v>
      </c>
      <c r="Y1359" t="s">
        <v>6157</v>
      </c>
      <c r="Z1359" t="s">
        <v>6157</v>
      </c>
      <c r="AA1359" t="s">
        <v>4021</v>
      </c>
      <c r="AB1359" t="s">
        <v>6157</v>
      </c>
      <c r="AC1359" t="s">
        <v>6157</v>
      </c>
      <c r="AD1359" t="s">
        <v>6157</v>
      </c>
      <c r="AE1359" t="s">
        <v>6157</v>
      </c>
      <c r="AF1359" t="s">
        <v>6157</v>
      </c>
      <c r="AG1359" t="s">
        <v>6157</v>
      </c>
      <c r="AH1359" t="s">
        <v>6157</v>
      </c>
      <c r="AI1359" t="s">
        <v>6157</v>
      </c>
      <c r="AJ1359" t="s">
        <v>4588</v>
      </c>
      <c r="AK1359" t="s">
        <v>4858</v>
      </c>
      <c r="AL1359" t="s">
        <v>268</v>
      </c>
      <c r="AM1359" t="s">
        <v>264</v>
      </c>
      <c r="AN1359" t="s">
        <v>4353</v>
      </c>
      <c r="AO1359" s="29">
        <v>10</v>
      </c>
      <c r="AP1359">
        <v>-29.003</v>
      </c>
      <c r="AQ1359">
        <v>138.0805</v>
      </c>
      <c r="AR1359" t="s">
        <v>1532</v>
      </c>
      <c r="AS1359">
        <v>0</v>
      </c>
      <c r="AT1359" t="s">
        <v>4353</v>
      </c>
      <c r="AU1359" t="s">
        <v>274</v>
      </c>
      <c r="AV1359" t="s">
        <v>4353</v>
      </c>
      <c r="AW1359" t="s">
        <v>4353</v>
      </c>
      <c r="AX1359" t="s">
        <v>6157</v>
      </c>
      <c r="AY1359">
        <v>-76226</v>
      </c>
      <c r="AZ1359">
        <v>-76226</v>
      </c>
      <c r="BA1359" t="s">
        <v>7018</v>
      </c>
      <c r="BB1359" t="s">
        <v>4785</v>
      </c>
      <c r="BC1359" t="s">
        <v>6157</v>
      </c>
      <c r="BH1359" t="s">
        <v>4144</v>
      </c>
      <c r="BI1359" t="s">
        <v>7195</v>
      </c>
      <c r="BJ1359" t="s">
        <v>4164</v>
      </c>
      <c r="BK1359" t="s">
        <v>4165</v>
      </c>
      <c r="BL1359">
        <v>2016</v>
      </c>
      <c r="BM1359"/>
      <c r="BN1359"/>
      <c r="BO1359"/>
      <c r="BP1359"/>
      <c r="BW1359"/>
      <c r="BY1359"/>
      <c r="CF1359">
        <v>1</v>
      </c>
      <c r="CI1359">
        <v>-2</v>
      </c>
      <c r="CK1359">
        <v>3.5</v>
      </c>
    </row>
    <row r="1360" spans="1:89" ht="16" customHeight="1">
      <c r="A1360">
        <v>1359</v>
      </c>
      <c r="B1360" t="s">
        <v>7107</v>
      </c>
      <c r="C1360" s="2">
        <v>44970</v>
      </c>
      <c r="E1360" t="s">
        <v>2236</v>
      </c>
      <c r="F1360" t="s">
        <v>2236</v>
      </c>
      <c r="G1360" t="s">
        <v>3941</v>
      </c>
      <c r="H1360" t="s">
        <v>6157</v>
      </c>
      <c r="I1360" t="s">
        <v>4625</v>
      </c>
      <c r="J1360" t="s">
        <v>4626</v>
      </c>
      <c r="K1360" t="s">
        <v>4353</v>
      </c>
      <c r="L1360" t="s">
        <v>6157</v>
      </c>
      <c r="M1360" t="s">
        <v>7103</v>
      </c>
      <c r="N1360" t="s">
        <v>1532</v>
      </c>
      <c r="O1360" t="s">
        <v>6987</v>
      </c>
      <c r="P1360" t="s">
        <v>3968</v>
      </c>
      <c r="Q1360" t="s">
        <v>4403</v>
      </c>
      <c r="R1360" t="s">
        <v>6157</v>
      </c>
      <c r="S1360" t="s">
        <v>4353</v>
      </c>
      <c r="T1360" t="s">
        <v>4353</v>
      </c>
      <c r="U1360" t="s">
        <v>6157</v>
      </c>
      <c r="X1360" t="s">
        <v>6157</v>
      </c>
      <c r="Y1360" t="s">
        <v>6157</v>
      </c>
      <c r="Z1360" t="s">
        <v>6157</v>
      </c>
      <c r="AA1360" t="s">
        <v>4021</v>
      </c>
      <c r="AB1360" t="s">
        <v>6157</v>
      </c>
      <c r="AC1360" t="s">
        <v>6157</v>
      </c>
      <c r="AD1360" t="s">
        <v>6157</v>
      </c>
      <c r="AE1360" t="s">
        <v>6157</v>
      </c>
      <c r="AF1360" t="s">
        <v>6157</v>
      </c>
      <c r="AG1360" t="s">
        <v>6157</v>
      </c>
      <c r="AH1360" t="s">
        <v>6157</v>
      </c>
      <c r="AI1360" t="s">
        <v>6157</v>
      </c>
      <c r="AJ1360" t="s">
        <v>4588</v>
      </c>
      <c r="AK1360" t="s">
        <v>4858</v>
      </c>
      <c r="AL1360" t="s">
        <v>268</v>
      </c>
      <c r="AM1360" t="s">
        <v>264</v>
      </c>
      <c r="AN1360" t="s">
        <v>4353</v>
      </c>
      <c r="AO1360" s="29">
        <v>32</v>
      </c>
      <c r="AP1360">
        <v>-28.06765</v>
      </c>
      <c r="AQ1360">
        <v>137.72409999999999</v>
      </c>
      <c r="AR1360" t="s">
        <v>1532</v>
      </c>
      <c r="AS1360">
        <v>0</v>
      </c>
      <c r="AT1360" t="s">
        <v>4353</v>
      </c>
      <c r="AU1360" t="s">
        <v>274</v>
      </c>
      <c r="AV1360" t="s">
        <v>4353</v>
      </c>
      <c r="AW1360" t="s">
        <v>4353</v>
      </c>
      <c r="AX1360" t="s">
        <v>6157</v>
      </c>
      <c r="AY1360">
        <v>-76440</v>
      </c>
      <c r="AZ1360">
        <v>-76440</v>
      </c>
      <c r="BA1360" t="s">
        <v>7018</v>
      </c>
      <c r="BB1360" t="s">
        <v>4785</v>
      </c>
      <c r="BC1360" t="s">
        <v>6157</v>
      </c>
      <c r="BH1360" t="s">
        <v>4144</v>
      </c>
      <c r="BI1360" t="s">
        <v>7195</v>
      </c>
      <c r="BJ1360" t="s">
        <v>4164</v>
      </c>
      <c r="BK1360" t="s">
        <v>4165</v>
      </c>
      <c r="BL1360">
        <v>2016</v>
      </c>
      <c r="BM1360"/>
      <c r="BN1360"/>
      <c r="BO1360"/>
      <c r="BP1360"/>
      <c r="BW1360">
        <v>-15.9</v>
      </c>
      <c r="BY1360"/>
      <c r="CF1360">
        <v>1</v>
      </c>
      <c r="CI1360">
        <v>-2.4</v>
      </c>
      <c r="CK1360">
        <v>4.8</v>
      </c>
    </row>
    <row r="1361" spans="1:89" ht="16" customHeight="1">
      <c r="A1361">
        <v>1360</v>
      </c>
      <c r="B1361" t="s">
        <v>7107</v>
      </c>
      <c r="C1361" s="2">
        <v>44970</v>
      </c>
      <c r="E1361" t="s">
        <v>2125</v>
      </c>
      <c r="F1361" t="s">
        <v>2125</v>
      </c>
      <c r="G1361" t="s">
        <v>3941</v>
      </c>
      <c r="H1361" t="s">
        <v>6157</v>
      </c>
      <c r="I1361" t="s">
        <v>4625</v>
      </c>
      <c r="J1361" t="s">
        <v>4626</v>
      </c>
      <c r="K1361" t="s">
        <v>4353</v>
      </c>
      <c r="L1361" t="s">
        <v>6157</v>
      </c>
      <c r="M1361" t="s">
        <v>7103</v>
      </c>
      <c r="N1361" t="s">
        <v>1532</v>
      </c>
      <c r="O1361" t="s">
        <v>6987</v>
      </c>
      <c r="P1361" t="s">
        <v>3968</v>
      </c>
      <c r="Q1361" t="s">
        <v>4403</v>
      </c>
      <c r="R1361" t="s">
        <v>6157</v>
      </c>
      <c r="S1361" t="s">
        <v>4353</v>
      </c>
      <c r="T1361" t="s">
        <v>4353</v>
      </c>
      <c r="U1361" t="s">
        <v>6157</v>
      </c>
      <c r="X1361" t="s">
        <v>6157</v>
      </c>
      <c r="Y1361" t="s">
        <v>6157</v>
      </c>
      <c r="Z1361" t="s">
        <v>6157</v>
      </c>
      <c r="AA1361" t="s">
        <v>4021</v>
      </c>
      <c r="AB1361" t="s">
        <v>6157</v>
      </c>
      <c r="AC1361" t="s">
        <v>6157</v>
      </c>
      <c r="AD1361" t="s">
        <v>6157</v>
      </c>
      <c r="AE1361" t="s">
        <v>6157</v>
      </c>
      <c r="AF1361" t="s">
        <v>6157</v>
      </c>
      <c r="AG1361" t="s">
        <v>6157</v>
      </c>
      <c r="AH1361" t="s">
        <v>6157</v>
      </c>
      <c r="AI1361" t="s">
        <v>6157</v>
      </c>
      <c r="AJ1361" t="s">
        <v>4588</v>
      </c>
      <c r="AK1361" t="s">
        <v>4858</v>
      </c>
      <c r="AL1361" t="s">
        <v>268</v>
      </c>
      <c r="AM1361" t="s">
        <v>264</v>
      </c>
      <c r="AN1361" t="s">
        <v>4353</v>
      </c>
      <c r="AO1361" s="29">
        <v>16</v>
      </c>
      <c r="AP1361">
        <v>-28.115670000000001</v>
      </c>
      <c r="AQ1361">
        <v>137.845</v>
      </c>
      <c r="AR1361" t="s">
        <v>1532</v>
      </c>
      <c r="AS1361">
        <v>0</v>
      </c>
      <c r="AT1361" t="s">
        <v>4353</v>
      </c>
      <c r="AU1361" t="s">
        <v>274</v>
      </c>
      <c r="AV1361" t="s">
        <v>4353</v>
      </c>
      <c r="AW1361" t="s">
        <v>4353</v>
      </c>
      <c r="AX1361" t="s">
        <v>6157</v>
      </c>
      <c r="AY1361">
        <v>-76547</v>
      </c>
      <c r="AZ1361">
        <v>-76547</v>
      </c>
      <c r="BA1361" t="s">
        <v>7018</v>
      </c>
      <c r="BB1361" t="s">
        <v>4785</v>
      </c>
      <c r="BC1361" t="s">
        <v>6157</v>
      </c>
      <c r="BH1361" t="s">
        <v>4144</v>
      </c>
      <c r="BI1361" t="s">
        <v>7195</v>
      </c>
      <c r="BJ1361" t="s">
        <v>4164</v>
      </c>
      <c r="BK1361" t="s">
        <v>4165</v>
      </c>
      <c r="BL1361">
        <v>2016</v>
      </c>
      <c r="BM1361"/>
      <c r="BN1361"/>
      <c r="BO1361"/>
      <c r="BP1361"/>
      <c r="BW1361">
        <v>-17.600000000000001</v>
      </c>
      <c r="BY1361"/>
      <c r="CF1361">
        <v>1</v>
      </c>
      <c r="CI1361">
        <v>-7.2</v>
      </c>
      <c r="CK1361">
        <v>8.8000000000000007</v>
      </c>
    </row>
    <row r="1362" spans="1:89" ht="16" customHeight="1">
      <c r="A1362">
        <v>1361</v>
      </c>
      <c r="B1362" t="s">
        <v>7107</v>
      </c>
      <c r="C1362" s="2">
        <v>44970</v>
      </c>
      <c r="E1362" t="s">
        <v>2125</v>
      </c>
      <c r="F1362" t="s">
        <v>2125</v>
      </c>
      <c r="G1362" t="s">
        <v>3941</v>
      </c>
      <c r="H1362" t="s">
        <v>6157</v>
      </c>
      <c r="I1362" t="s">
        <v>4625</v>
      </c>
      <c r="J1362" t="s">
        <v>4626</v>
      </c>
      <c r="K1362" t="s">
        <v>4353</v>
      </c>
      <c r="L1362" t="s">
        <v>6157</v>
      </c>
      <c r="M1362" t="s">
        <v>7103</v>
      </c>
      <c r="N1362" t="s">
        <v>1532</v>
      </c>
      <c r="O1362" t="s">
        <v>6987</v>
      </c>
      <c r="P1362" t="s">
        <v>3968</v>
      </c>
      <c r="Q1362" t="s">
        <v>4403</v>
      </c>
      <c r="R1362" t="s">
        <v>6157</v>
      </c>
      <c r="S1362" t="s">
        <v>4353</v>
      </c>
      <c r="T1362" t="s">
        <v>4353</v>
      </c>
      <c r="U1362" t="s">
        <v>6157</v>
      </c>
      <c r="X1362" t="s">
        <v>6157</v>
      </c>
      <c r="Y1362" t="s">
        <v>6157</v>
      </c>
      <c r="Z1362" t="s">
        <v>6157</v>
      </c>
      <c r="AA1362" t="s">
        <v>4021</v>
      </c>
      <c r="AB1362" t="s">
        <v>6157</v>
      </c>
      <c r="AC1362" t="s">
        <v>6157</v>
      </c>
      <c r="AD1362" t="s">
        <v>6157</v>
      </c>
      <c r="AE1362" t="s">
        <v>6157</v>
      </c>
      <c r="AF1362" t="s">
        <v>6157</v>
      </c>
      <c r="AG1362" t="s">
        <v>6157</v>
      </c>
      <c r="AH1362" t="s">
        <v>6157</v>
      </c>
      <c r="AI1362" t="s">
        <v>6157</v>
      </c>
      <c r="AJ1362" t="s">
        <v>4588</v>
      </c>
      <c r="AK1362" t="s">
        <v>4858</v>
      </c>
      <c r="AL1362" t="s">
        <v>268</v>
      </c>
      <c r="AM1362" t="s">
        <v>264</v>
      </c>
      <c r="AN1362" t="s">
        <v>4353</v>
      </c>
      <c r="AO1362" s="29">
        <v>16</v>
      </c>
      <c r="AP1362">
        <v>-28.115670000000001</v>
      </c>
      <c r="AQ1362">
        <v>137.845</v>
      </c>
      <c r="AR1362" t="s">
        <v>1532</v>
      </c>
      <c r="AS1362">
        <v>0</v>
      </c>
      <c r="AT1362" t="s">
        <v>4353</v>
      </c>
      <c r="AU1362" t="s">
        <v>274</v>
      </c>
      <c r="AV1362" t="s">
        <v>4353</v>
      </c>
      <c r="AW1362" t="s">
        <v>4353</v>
      </c>
      <c r="AX1362" t="s">
        <v>6157</v>
      </c>
      <c r="AY1362">
        <v>-76577</v>
      </c>
      <c r="AZ1362">
        <v>-76577</v>
      </c>
      <c r="BA1362" t="s">
        <v>7018</v>
      </c>
      <c r="BB1362" t="s">
        <v>4785</v>
      </c>
      <c r="BC1362" t="s">
        <v>6157</v>
      </c>
      <c r="BH1362" t="s">
        <v>4144</v>
      </c>
      <c r="BI1362" t="s">
        <v>7195</v>
      </c>
      <c r="BJ1362" t="s">
        <v>4164</v>
      </c>
      <c r="BK1362" t="s">
        <v>4165</v>
      </c>
      <c r="BL1362">
        <v>2016</v>
      </c>
      <c r="BM1362"/>
      <c r="BN1362"/>
      <c r="BO1362"/>
      <c r="BP1362"/>
      <c r="BW1362">
        <v>-18.100000000000001</v>
      </c>
      <c r="BY1362"/>
      <c r="CF1362">
        <v>1</v>
      </c>
      <c r="CI1362">
        <v>-7.4</v>
      </c>
      <c r="CK1362">
        <v>8.5</v>
      </c>
    </row>
    <row r="1363" spans="1:89" ht="16" customHeight="1">
      <c r="A1363">
        <v>1362</v>
      </c>
      <c r="B1363" t="s">
        <v>7107</v>
      </c>
      <c r="C1363" s="2">
        <v>44970</v>
      </c>
      <c r="E1363" t="s">
        <v>2118</v>
      </c>
      <c r="F1363" t="s">
        <v>2118</v>
      </c>
      <c r="G1363" t="s">
        <v>3941</v>
      </c>
      <c r="H1363" t="s">
        <v>6157</v>
      </c>
      <c r="I1363" t="s">
        <v>4625</v>
      </c>
      <c r="J1363" t="s">
        <v>4626</v>
      </c>
      <c r="K1363" t="s">
        <v>4353</v>
      </c>
      <c r="L1363" t="s">
        <v>6157</v>
      </c>
      <c r="M1363" t="s">
        <v>7103</v>
      </c>
      <c r="N1363" t="s">
        <v>1532</v>
      </c>
      <c r="O1363" t="s">
        <v>6987</v>
      </c>
      <c r="P1363" t="s">
        <v>3968</v>
      </c>
      <c r="Q1363" t="s">
        <v>4403</v>
      </c>
      <c r="R1363" t="s">
        <v>6157</v>
      </c>
      <c r="S1363" t="s">
        <v>4353</v>
      </c>
      <c r="T1363" t="s">
        <v>4353</v>
      </c>
      <c r="U1363" t="s">
        <v>6157</v>
      </c>
      <c r="X1363" t="s">
        <v>6157</v>
      </c>
      <c r="Y1363" t="s">
        <v>6157</v>
      </c>
      <c r="Z1363" t="s">
        <v>6157</v>
      </c>
      <c r="AA1363" t="s">
        <v>4021</v>
      </c>
      <c r="AB1363" t="s">
        <v>6157</v>
      </c>
      <c r="AC1363" t="s">
        <v>6157</v>
      </c>
      <c r="AD1363" t="s">
        <v>6157</v>
      </c>
      <c r="AE1363" t="s">
        <v>6157</v>
      </c>
      <c r="AF1363" t="s">
        <v>6157</v>
      </c>
      <c r="AG1363" t="s">
        <v>6157</v>
      </c>
      <c r="AH1363" t="s">
        <v>6157</v>
      </c>
      <c r="AI1363" t="s">
        <v>6157</v>
      </c>
      <c r="AJ1363" t="s">
        <v>4588</v>
      </c>
      <c r="AK1363" t="s">
        <v>4858</v>
      </c>
      <c r="AL1363" t="s">
        <v>268</v>
      </c>
      <c r="AM1363" t="s">
        <v>264</v>
      </c>
      <c r="AN1363" t="s">
        <v>4353</v>
      </c>
      <c r="AO1363" s="29">
        <v>19</v>
      </c>
      <c r="AP1363">
        <v>-27.963850000000001</v>
      </c>
      <c r="AQ1363">
        <v>137.73920000000001</v>
      </c>
      <c r="AR1363" t="s">
        <v>1532</v>
      </c>
      <c r="AS1363">
        <v>0</v>
      </c>
      <c r="AT1363" t="s">
        <v>4353</v>
      </c>
      <c r="AU1363" t="s">
        <v>274</v>
      </c>
      <c r="AV1363" t="s">
        <v>4353</v>
      </c>
      <c r="AW1363" t="s">
        <v>4353</v>
      </c>
      <c r="AX1363" t="s">
        <v>6157</v>
      </c>
      <c r="AY1363">
        <v>-76832</v>
      </c>
      <c r="AZ1363">
        <v>-76832</v>
      </c>
      <c r="BA1363" t="s">
        <v>7018</v>
      </c>
      <c r="BB1363" t="s">
        <v>4785</v>
      </c>
      <c r="BC1363" t="s">
        <v>6157</v>
      </c>
      <c r="BH1363" t="s">
        <v>4144</v>
      </c>
      <c r="BI1363" t="s">
        <v>7195</v>
      </c>
      <c r="BJ1363" t="s">
        <v>4164</v>
      </c>
      <c r="BK1363" t="s">
        <v>4165</v>
      </c>
      <c r="BL1363">
        <v>2016</v>
      </c>
      <c r="BM1363"/>
      <c r="BN1363"/>
      <c r="BO1363"/>
      <c r="BP1363"/>
      <c r="BW1363">
        <v>-13.2</v>
      </c>
      <c r="BY1363"/>
      <c r="CF1363">
        <v>1</v>
      </c>
      <c r="CI1363">
        <v>-3.9</v>
      </c>
      <c r="CK1363">
        <v>10.1</v>
      </c>
    </row>
    <row r="1364" spans="1:89" ht="16" customHeight="1">
      <c r="A1364">
        <v>1363</v>
      </c>
      <c r="B1364" t="s">
        <v>7107</v>
      </c>
      <c r="C1364" s="2">
        <v>44970</v>
      </c>
      <c r="E1364" t="s">
        <v>2129</v>
      </c>
      <c r="F1364" t="s">
        <v>2129</v>
      </c>
      <c r="G1364" t="s">
        <v>3941</v>
      </c>
      <c r="H1364" t="s">
        <v>6157</v>
      </c>
      <c r="I1364" t="s">
        <v>4625</v>
      </c>
      <c r="J1364" t="s">
        <v>4626</v>
      </c>
      <c r="K1364" t="s">
        <v>4353</v>
      </c>
      <c r="L1364" t="s">
        <v>6157</v>
      </c>
      <c r="M1364" t="s">
        <v>7103</v>
      </c>
      <c r="N1364" t="s">
        <v>1532</v>
      </c>
      <c r="O1364" t="s">
        <v>6987</v>
      </c>
      <c r="P1364" t="s">
        <v>3968</v>
      </c>
      <c r="Q1364" t="s">
        <v>4403</v>
      </c>
      <c r="R1364" t="s">
        <v>6157</v>
      </c>
      <c r="S1364" t="s">
        <v>4353</v>
      </c>
      <c r="T1364" t="s">
        <v>4353</v>
      </c>
      <c r="U1364" t="s">
        <v>6157</v>
      </c>
      <c r="X1364" t="s">
        <v>6157</v>
      </c>
      <c r="Y1364" t="s">
        <v>6157</v>
      </c>
      <c r="Z1364" t="s">
        <v>6157</v>
      </c>
      <c r="AA1364" t="s">
        <v>4021</v>
      </c>
      <c r="AB1364" t="s">
        <v>6157</v>
      </c>
      <c r="AC1364" t="s">
        <v>6157</v>
      </c>
      <c r="AD1364" t="s">
        <v>6157</v>
      </c>
      <c r="AE1364" t="s">
        <v>6157</v>
      </c>
      <c r="AF1364" t="s">
        <v>6157</v>
      </c>
      <c r="AG1364" t="s">
        <v>6157</v>
      </c>
      <c r="AH1364" t="s">
        <v>6157</v>
      </c>
      <c r="AI1364" t="s">
        <v>6157</v>
      </c>
      <c r="AJ1364" t="s">
        <v>4588</v>
      </c>
      <c r="AK1364" t="s">
        <v>4858</v>
      </c>
      <c r="AL1364" t="s">
        <v>268</v>
      </c>
      <c r="AM1364" t="s">
        <v>264</v>
      </c>
      <c r="AN1364" t="s">
        <v>4353</v>
      </c>
      <c r="AO1364" s="29">
        <v>19</v>
      </c>
      <c r="AP1364">
        <v>-27.992809999999999</v>
      </c>
      <c r="AQ1364">
        <v>137.68299999999999</v>
      </c>
      <c r="AR1364" t="s">
        <v>1532</v>
      </c>
      <c r="AS1364">
        <v>0</v>
      </c>
      <c r="AT1364" t="s">
        <v>4353</v>
      </c>
      <c r="AU1364" t="s">
        <v>274</v>
      </c>
      <c r="AV1364" t="s">
        <v>4353</v>
      </c>
      <c r="AW1364" t="s">
        <v>4353</v>
      </c>
      <c r="AX1364" t="s">
        <v>6157</v>
      </c>
      <c r="AY1364">
        <v>-78349</v>
      </c>
      <c r="AZ1364">
        <v>-78349</v>
      </c>
      <c r="BA1364" t="s">
        <v>7018</v>
      </c>
      <c r="BB1364" t="s">
        <v>4785</v>
      </c>
      <c r="BC1364" t="s">
        <v>6157</v>
      </c>
      <c r="BH1364" t="s">
        <v>4144</v>
      </c>
      <c r="BI1364" t="s">
        <v>7195</v>
      </c>
      <c r="BJ1364" t="s">
        <v>4164</v>
      </c>
      <c r="BK1364" t="s">
        <v>4165</v>
      </c>
      <c r="BL1364">
        <v>2016</v>
      </c>
      <c r="BM1364"/>
      <c r="BN1364"/>
      <c r="BO1364"/>
      <c r="BP1364"/>
      <c r="BW1364"/>
      <c r="BY1364"/>
      <c r="CF1364">
        <v>1</v>
      </c>
      <c r="CI1364">
        <v>3.4</v>
      </c>
      <c r="CK1364">
        <v>7</v>
      </c>
    </row>
    <row r="1365" spans="1:89" ht="16" customHeight="1">
      <c r="A1365">
        <v>1364</v>
      </c>
      <c r="B1365" t="s">
        <v>7107</v>
      </c>
      <c r="C1365" s="2">
        <v>44970</v>
      </c>
      <c r="E1365" t="s">
        <v>2246</v>
      </c>
      <c r="F1365" t="s">
        <v>2246</v>
      </c>
      <c r="G1365" t="s">
        <v>3941</v>
      </c>
      <c r="H1365" t="s">
        <v>6157</v>
      </c>
      <c r="I1365" t="s">
        <v>4625</v>
      </c>
      <c r="J1365" t="s">
        <v>4626</v>
      </c>
      <c r="K1365" t="s">
        <v>4353</v>
      </c>
      <c r="L1365" t="s">
        <v>6157</v>
      </c>
      <c r="M1365" t="s">
        <v>7103</v>
      </c>
      <c r="N1365" t="s">
        <v>1532</v>
      </c>
      <c r="O1365" t="s">
        <v>6987</v>
      </c>
      <c r="P1365" t="s">
        <v>3968</v>
      </c>
      <c r="Q1365" t="s">
        <v>4403</v>
      </c>
      <c r="R1365" t="s">
        <v>6157</v>
      </c>
      <c r="S1365" t="s">
        <v>4353</v>
      </c>
      <c r="T1365" t="s">
        <v>4353</v>
      </c>
      <c r="U1365" t="s">
        <v>6157</v>
      </c>
      <c r="X1365" t="s">
        <v>6157</v>
      </c>
      <c r="Y1365" t="s">
        <v>6157</v>
      </c>
      <c r="Z1365" t="s">
        <v>6157</v>
      </c>
      <c r="AA1365" t="s">
        <v>4021</v>
      </c>
      <c r="AB1365" t="s">
        <v>6157</v>
      </c>
      <c r="AC1365" t="s">
        <v>6157</v>
      </c>
      <c r="AD1365" t="s">
        <v>6157</v>
      </c>
      <c r="AE1365" t="s">
        <v>6157</v>
      </c>
      <c r="AF1365" t="s">
        <v>6157</v>
      </c>
      <c r="AG1365" t="s">
        <v>6157</v>
      </c>
      <c r="AH1365" t="s">
        <v>6157</v>
      </c>
      <c r="AI1365" t="s">
        <v>6157</v>
      </c>
      <c r="AJ1365" t="s">
        <v>4588</v>
      </c>
      <c r="AK1365" t="s">
        <v>4858</v>
      </c>
      <c r="AL1365" t="s">
        <v>268</v>
      </c>
      <c r="AM1365" t="s">
        <v>264</v>
      </c>
      <c r="AN1365" t="s">
        <v>4353</v>
      </c>
      <c r="AO1365" s="29">
        <v>19</v>
      </c>
      <c r="AP1365">
        <v>-27.992809999999999</v>
      </c>
      <c r="AQ1365">
        <v>137.68299999999999</v>
      </c>
      <c r="AR1365" t="s">
        <v>1532</v>
      </c>
      <c r="AS1365">
        <v>0</v>
      </c>
      <c r="AT1365" t="s">
        <v>4353</v>
      </c>
      <c r="AU1365" t="s">
        <v>274</v>
      </c>
      <c r="AV1365" t="s">
        <v>4353</v>
      </c>
      <c r="AW1365" t="s">
        <v>4353</v>
      </c>
      <c r="AX1365" t="s">
        <v>6157</v>
      </c>
      <c r="AY1365">
        <v>-78378</v>
      </c>
      <c r="AZ1365">
        <v>-78378</v>
      </c>
      <c r="BA1365" t="s">
        <v>7018</v>
      </c>
      <c r="BB1365" t="s">
        <v>4785</v>
      </c>
      <c r="BC1365" t="s">
        <v>6157</v>
      </c>
      <c r="BH1365" t="s">
        <v>4144</v>
      </c>
      <c r="BI1365" t="s">
        <v>7195</v>
      </c>
      <c r="BJ1365" t="s">
        <v>4164</v>
      </c>
      <c r="BK1365" t="s">
        <v>4165</v>
      </c>
      <c r="BL1365">
        <v>2016</v>
      </c>
      <c r="BM1365"/>
      <c r="BN1365"/>
      <c r="BO1365"/>
      <c r="BP1365"/>
      <c r="BW1365"/>
      <c r="BY1365"/>
      <c r="CF1365">
        <v>1</v>
      </c>
      <c r="CI1365">
        <v>-4.8</v>
      </c>
      <c r="CK1365">
        <v>-1.1000000000000001</v>
      </c>
    </row>
    <row r="1366" spans="1:89" ht="16" customHeight="1">
      <c r="A1366">
        <v>1365</v>
      </c>
      <c r="B1366" t="s">
        <v>7107</v>
      </c>
      <c r="C1366" s="2">
        <v>44970</v>
      </c>
      <c r="E1366" t="s">
        <v>2122</v>
      </c>
      <c r="F1366" t="s">
        <v>2122</v>
      </c>
      <c r="G1366" t="s">
        <v>3941</v>
      </c>
      <c r="H1366" t="s">
        <v>6157</v>
      </c>
      <c r="I1366" t="s">
        <v>4625</v>
      </c>
      <c r="J1366" t="s">
        <v>4626</v>
      </c>
      <c r="K1366" t="s">
        <v>4353</v>
      </c>
      <c r="L1366" t="s">
        <v>6157</v>
      </c>
      <c r="M1366" t="s">
        <v>7103</v>
      </c>
      <c r="N1366" t="s">
        <v>1532</v>
      </c>
      <c r="O1366" t="s">
        <v>6987</v>
      </c>
      <c r="P1366" t="s">
        <v>3968</v>
      </c>
      <c r="Q1366" t="s">
        <v>4403</v>
      </c>
      <c r="R1366" t="s">
        <v>6157</v>
      </c>
      <c r="S1366" t="s">
        <v>4353</v>
      </c>
      <c r="T1366" t="s">
        <v>4353</v>
      </c>
      <c r="U1366" t="s">
        <v>6157</v>
      </c>
      <c r="X1366" t="s">
        <v>6157</v>
      </c>
      <c r="Y1366" t="s">
        <v>6157</v>
      </c>
      <c r="Z1366" t="s">
        <v>6157</v>
      </c>
      <c r="AA1366" t="s">
        <v>4021</v>
      </c>
      <c r="AB1366" t="s">
        <v>6157</v>
      </c>
      <c r="AC1366" t="s">
        <v>6157</v>
      </c>
      <c r="AD1366" t="s">
        <v>6157</v>
      </c>
      <c r="AE1366" t="s">
        <v>6157</v>
      </c>
      <c r="AF1366" t="s">
        <v>6157</v>
      </c>
      <c r="AG1366" t="s">
        <v>6157</v>
      </c>
      <c r="AH1366" t="s">
        <v>6157</v>
      </c>
      <c r="AI1366" t="s">
        <v>6157</v>
      </c>
      <c r="AJ1366" t="s">
        <v>4588</v>
      </c>
      <c r="AK1366" t="s">
        <v>4858</v>
      </c>
      <c r="AL1366" t="s">
        <v>268</v>
      </c>
      <c r="AM1366" t="s">
        <v>264</v>
      </c>
      <c r="AN1366" t="s">
        <v>4353</v>
      </c>
      <c r="AO1366" s="29">
        <v>18</v>
      </c>
      <c r="AP1366">
        <v>-27.993120000000001</v>
      </c>
      <c r="AQ1366">
        <v>137.6831</v>
      </c>
      <c r="AR1366" t="s">
        <v>1532</v>
      </c>
      <c r="AS1366">
        <v>0</v>
      </c>
      <c r="AT1366" t="s">
        <v>4353</v>
      </c>
      <c r="AU1366" t="s">
        <v>274</v>
      </c>
      <c r="AV1366" t="s">
        <v>4353</v>
      </c>
      <c r="AW1366" t="s">
        <v>4353</v>
      </c>
      <c r="AX1366" t="s">
        <v>6157</v>
      </c>
      <c r="AY1366">
        <v>-78586</v>
      </c>
      <c r="AZ1366">
        <v>-78586</v>
      </c>
      <c r="BA1366" t="s">
        <v>7018</v>
      </c>
      <c r="BB1366" t="s">
        <v>4785</v>
      </c>
      <c r="BC1366" t="s">
        <v>6157</v>
      </c>
      <c r="BH1366" t="s">
        <v>4144</v>
      </c>
      <c r="BI1366" t="s">
        <v>7195</v>
      </c>
      <c r="BJ1366" t="s">
        <v>4164</v>
      </c>
      <c r="BK1366" t="s">
        <v>4165</v>
      </c>
      <c r="BL1366">
        <v>2016</v>
      </c>
      <c r="BM1366"/>
      <c r="BN1366"/>
      <c r="BO1366"/>
      <c r="BP1366"/>
      <c r="BW1366"/>
      <c r="BY1366"/>
      <c r="CF1366">
        <v>1</v>
      </c>
      <c r="CI1366">
        <v>-7.7</v>
      </c>
      <c r="CK1366">
        <v>1.2</v>
      </c>
    </row>
    <row r="1367" spans="1:89" ht="16" customHeight="1">
      <c r="A1367">
        <v>1366</v>
      </c>
      <c r="B1367" t="s">
        <v>7107</v>
      </c>
      <c r="C1367" s="2">
        <v>44970</v>
      </c>
      <c r="E1367" t="s">
        <v>2247</v>
      </c>
      <c r="F1367" t="s">
        <v>2247</v>
      </c>
      <c r="G1367" t="s">
        <v>3941</v>
      </c>
      <c r="H1367" t="s">
        <v>6157</v>
      </c>
      <c r="I1367" t="s">
        <v>4625</v>
      </c>
      <c r="J1367" t="s">
        <v>4626</v>
      </c>
      <c r="K1367" t="s">
        <v>4353</v>
      </c>
      <c r="L1367" t="s">
        <v>6157</v>
      </c>
      <c r="M1367" t="s">
        <v>7103</v>
      </c>
      <c r="N1367" t="s">
        <v>1532</v>
      </c>
      <c r="O1367" t="s">
        <v>6987</v>
      </c>
      <c r="P1367" t="s">
        <v>3968</v>
      </c>
      <c r="Q1367" t="s">
        <v>4403</v>
      </c>
      <c r="R1367" t="s">
        <v>6157</v>
      </c>
      <c r="S1367" t="s">
        <v>4353</v>
      </c>
      <c r="T1367" t="s">
        <v>4353</v>
      </c>
      <c r="U1367" t="s">
        <v>6157</v>
      </c>
      <c r="X1367" t="s">
        <v>6157</v>
      </c>
      <c r="Y1367" t="s">
        <v>6157</v>
      </c>
      <c r="Z1367" t="s">
        <v>6157</v>
      </c>
      <c r="AA1367" t="s">
        <v>4021</v>
      </c>
      <c r="AB1367" t="s">
        <v>6157</v>
      </c>
      <c r="AC1367" t="s">
        <v>6157</v>
      </c>
      <c r="AD1367" t="s">
        <v>6157</v>
      </c>
      <c r="AE1367" t="s">
        <v>6157</v>
      </c>
      <c r="AF1367" t="s">
        <v>6157</v>
      </c>
      <c r="AG1367" t="s">
        <v>6157</v>
      </c>
      <c r="AH1367" t="s">
        <v>6157</v>
      </c>
      <c r="AI1367" t="s">
        <v>6157</v>
      </c>
      <c r="AJ1367" t="s">
        <v>4588</v>
      </c>
      <c r="AK1367" t="s">
        <v>4858</v>
      </c>
      <c r="AL1367" t="s">
        <v>268</v>
      </c>
      <c r="AM1367" t="s">
        <v>264</v>
      </c>
      <c r="AN1367" t="s">
        <v>4353</v>
      </c>
      <c r="AO1367" s="29">
        <v>18</v>
      </c>
      <c r="AP1367">
        <v>-27.993120000000001</v>
      </c>
      <c r="AQ1367">
        <v>137.6831</v>
      </c>
      <c r="AR1367" t="s">
        <v>1532</v>
      </c>
      <c r="AS1367">
        <v>0</v>
      </c>
      <c r="AT1367" t="s">
        <v>4353</v>
      </c>
      <c r="AU1367" t="s">
        <v>274</v>
      </c>
      <c r="AV1367" t="s">
        <v>4353</v>
      </c>
      <c r="AW1367" t="s">
        <v>4353</v>
      </c>
      <c r="AX1367" t="s">
        <v>6157</v>
      </c>
      <c r="AY1367">
        <v>-78771</v>
      </c>
      <c r="AZ1367">
        <v>-78771</v>
      </c>
      <c r="BA1367" t="s">
        <v>7018</v>
      </c>
      <c r="BB1367" t="s">
        <v>4785</v>
      </c>
      <c r="BC1367" t="s">
        <v>6157</v>
      </c>
      <c r="BH1367" t="s">
        <v>4144</v>
      </c>
      <c r="BI1367" t="s">
        <v>7195</v>
      </c>
      <c r="BJ1367" t="s">
        <v>4164</v>
      </c>
      <c r="BK1367" t="s">
        <v>4165</v>
      </c>
      <c r="BL1367">
        <v>2016</v>
      </c>
      <c r="BM1367"/>
      <c r="BN1367"/>
      <c r="BO1367"/>
      <c r="BP1367"/>
      <c r="BW1367"/>
      <c r="BY1367"/>
      <c r="CF1367">
        <v>1</v>
      </c>
      <c r="CI1367">
        <v>-4.5999999999999996</v>
      </c>
      <c r="CK1367">
        <v>1.2</v>
      </c>
    </row>
    <row r="1368" spans="1:89" ht="16" customHeight="1">
      <c r="A1368">
        <v>1367</v>
      </c>
      <c r="B1368" t="s">
        <v>7107</v>
      </c>
      <c r="C1368" s="2">
        <v>44970</v>
      </c>
      <c r="E1368" t="s">
        <v>2122</v>
      </c>
      <c r="F1368" t="s">
        <v>2122</v>
      </c>
      <c r="G1368" t="s">
        <v>3941</v>
      </c>
      <c r="H1368" t="s">
        <v>6157</v>
      </c>
      <c r="I1368" t="s">
        <v>4625</v>
      </c>
      <c r="J1368" t="s">
        <v>4626</v>
      </c>
      <c r="K1368" t="s">
        <v>4353</v>
      </c>
      <c r="L1368" t="s">
        <v>6157</v>
      </c>
      <c r="M1368" t="s">
        <v>7103</v>
      </c>
      <c r="N1368" t="s">
        <v>1532</v>
      </c>
      <c r="O1368" t="s">
        <v>6987</v>
      </c>
      <c r="P1368" t="s">
        <v>3968</v>
      </c>
      <c r="Q1368" t="s">
        <v>4403</v>
      </c>
      <c r="R1368" t="s">
        <v>6157</v>
      </c>
      <c r="S1368" t="s">
        <v>4353</v>
      </c>
      <c r="T1368" t="s">
        <v>4353</v>
      </c>
      <c r="U1368" t="s">
        <v>6157</v>
      </c>
      <c r="X1368" t="s">
        <v>6157</v>
      </c>
      <c r="Y1368" t="s">
        <v>6157</v>
      </c>
      <c r="Z1368" t="s">
        <v>6157</v>
      </c>
      <c r="AA1368" t="s">
        <v>4021</v>
      </c>
      <c r="AB1368" t="s">
        <v>6157</v>
      </c>
      <c r="AC1368" t="s">
        <v>6157</v>
      </c>
      <c r="AD1368" t="s">
        <v>6157</v>
      </c>
      <c r="AE1368" t="s">
        <v>6157</v>
      </c>
      <c r="AF1368" t="s">
        <v>6157</v>
      </c>
      <c r="AG1368" t="s">
        <v>6157</v>
      </c>
      <c r="AH1368" t="s">
        <v>6157</v>
      </c>
      <c r="AI1368" t="s">
        <v>6157</v>
      </c>
      <c r="AJ1368" t="s">
        <v>4588</v>
      </c>
      <c r="AK1368" t="s">
        <v>4858</v>
      </c>
      <c r="AL1368" t="s">
        <v>268</v>
      </c>
      <c r="AM1368" t="s">
        <v>264</v>
      </c>
      <c r="AN1368" t="s">
        <v>4353</v>
      </c>
      <c r="AO1368" s="29">
        <v>18</v>
      </c>
      <c r="AP1368">
        <v>-27.993120000000001</v>
      </c>
      <c r="AQ1368">
        <v>137.6831</v>
      </c>
      <c r="AR1368" t="s">
        <v>1532</v>
      </c>
      <c r="AS1368">
        <v>0</v>
      </c>
      <c r="AT1368" t="s">
        <v>4353</v>
      </c>
      <c r="AU1368" t="s">
        <v>274</v>
      </c>
      <c r="AV1368" t="s">
        <v>4353</v>
      </c>
      <c r="AW1368" t="s">
        <v>4353</v>
      </c>
      <c r="AX1368" t="s">
        <v>6157</v>
      </c>
      <c r="AY1368">
        <v>-79209</v>
      </c>
      <c r="AZ1368">
        <v>-79209</v>
      </c>
      <c r="BA1368" t="s">
        <v>7018</v>
      </c>
      <c r="BB1368" t="s">
        <v>4785</v>
      </c>
      <c r="BC1368" t="s">
        <v>6157</v>
      </c>
      <c r="BH1368" t="s">
        <v>4144</v>
      </c>
      <c r="BI1368" t="s">
        <v>7195</v>
      </c>
      <c r="BJ1368" t="s">
        <v>4164</v>
      </c>
      <c r="BK1368" t="s">
        <v>4165</v>
      </c>
      <c r="BL1368">
        <v>2016</v>
      </c>
      <c r="BM1368"/>
      <c r="BN1368"/>
      <c r="BO1368"/>
      <c r="BP1368"/>
      <c r="BW1368">
        <v>-12.1</v>
      </c>
      <c r="BY1368"/>
      <c r="CF1368">
        <v>1</v>
      </c>
      <c r="CI1368">
        <v>-4.2</v>
      </c>
      <c r="CK1368">
        <v>6.7</v>
      </c>
    </row>
    <row r="1369" spans="1:89" ht="16" customHeight="1">
      <c r="A1369">
        <v>1368</v>
      </c>
      <c r="B1369" t="s">
        <v>7107</v>
      </c>
      <c r="C1369" s="2">
        <v>44970</v>
      </c>
      <c r="E1369" t="s">
        <v>2133</v>
      </c>
      <c r="F1369" t="s">
        <v>2133</v>
      </c>
      <c r="G1369" t="s">
        <v>3941</v>
      </c>
      <c r="H1369" t="s">
        <v>6157</v>
      </c>
      <c r="I1369" t="s">
        <v>4625</v>
      </c>
      <c r="J1369" t="s">
        <v>4626</v>
      </c>
      <c r="K1369" t="s">
        <v>4353</v>
      </c>
      <c r="L1369" t="s">
        <v>6157</v>
      </c>
      <c r="M1369" t="s">
        <v>7103</v>
      </c>
      <c r="N1369" t="s">
        <v>1532</v>
      </c>
      <c r="O1369" t="s">
        <v>6987</v>
      </c>
      <c r="P1369" t="s">
        <v>3968</v>
      </c>
      <c r="Q1369" t="s">
        <v>4403</v>
      </c>
      <c r="R1369" t="s">
        <v>6157</v>
      </c>
      <c r="S1369" t="s">
        <v>4353</v>
      </c>
      <c r="T1369" t="s">
        <v>4353</v>
      </c>
      <c r="U1369" t="s">
        <v>6157</v>
      </c>
      <c r="X1369" t="s">
        <v>6157</v>
      </c>
      <c r="Y1369" t="s">
        <v>6157</v>
      </c>
      <c r="Z1369" t="s">
        <v>6157</v>
      </c>
      <c r="AA1369" t="s">
        <v>4021</v>
      </c>
      <c r="AB1369" t="s">
        <v>6157</v>
      </c>
      <c r="AC1369" t="s">
        <v>6157</v>
      </c>
      <c r="AD1369" t="s">
        <v>6157</v>
      </c>
      <c r="AE1369" t="s">
        <v>6157</v>
      </c>
      <c r="AF1369" t="s">
        <v>6157</v>
      </c>
      <c r="AG1369" t="s">
        <v>6157</v>
      </c>
      <c r="AH1369" t="s">
        <v>6157</v>
      </c>
      <c r="AI1369" t="s">
        <v>6157</v>
      </c>
      <c r="AJ1369" t="s">
        <v>4588</v>
      </c>
      <c r="AK1369" t="s">
        <v>4858</v>
      </c>
      <c r="AL1369" t="s">
        <v>268</v>
      </c>
      <c r="AM1369" t="s">
        <v>264</v>
      </c>
      <c r="AN1369" t="s">
        <v>4353</v>
      </c>
      <c r="AO1369" s="29">
        <v>16</v>
      </c>
      <c r="AP1369">
        <v>-27.964639999999999</v>
      </c>
      <c r="AQ1369">
        <v>137.7388</v>
      </c>
      <c r="AR1369" t="s">
        <v>1532</v>
      </c>
      <c r="AS1369">
        <v>0</v>
      </c>
      <c r="AT1369" t="s">
        <v>4353</v>
      </c>
      <c r="AU1369" t="s">
        <v>274</v>
      </c>
      <c r="AV1369" t="s">
        <v>4353</v>
      </c>
      <c r="AW1369" t="s">
        <v>4353</v>
      </c>
      <c r="AX1369" t="s">
        <v>6157</v>
      </c>
      <c r="AY1369">
        <v>-79622</v>
      </c>
      <c r="AZ1369">
        <v>-79622</v>
      </c>
      <c r="BA1369" t="s">
        <v>7018</v>
      </c>
      <c r="BB1369" t="s">
        <v>4785</v>
      </c>
      <c r="BC1369" t="s">
        <v>6157</v>
      </c>
      <c r="BH1369" t="s">
        <v>4144</v>
      </c>
      <c r="BI1369" t="s">
        <v>7195</v>
      </c>
      <c r="BJ1369" t="s">
        <v>4164</v>
      </c>
      <c r="BK1369" t="s">
        <v>4165</v>
      </c>
      <c r="BL1369">
        <v>2016</v>
      </c>
      <c r="BM1369"/>
      <c r="BN1369"/>
      <c r="BO1369"/>
      <c r="BP1369"/>
      <c r="BW1369">
        <v>-14.3</v>
      </c>
      <c r="BY1369"/>
      <c r="CF1369">
        <v>1</v>
      </c>
      <c r="CI1369">
        <v>-3.7</v>
      </c>
      <c r="CK1369">
        <v>2.1</v>
      </c>
    </row>
    <row r="1370" spans="1:89" ht="16" customHeight="1">
      <c r="A1370">
        <v>1369</v>
      </c>
      <c r="B1370" t="s">
        <v>7107</v>
      </c>
      <c r="C1370" s="2">
        <v>44970</v>
      </c>
      <c r="E1370" t="s">
        <v>2248</v>
      </c>
      <c r="F1370" t="s">
        <v>2248</v>
      </c>
      <c r="G1370" t="s">
        <v>3941</v>
      </c>
      <c r="H1370" t="s">
        <v>6157</v>
      </c>
      <c r="I1370" t="s">
        <v>4625</v>
      </c>
      <c r="J1370" t="s">
        <v>4626</v>
      </c>
      <c r="K1370" t="s">
        <v>4353</v>
      </c>
      <c r="L1370" t="s">
        <v>6157</v>
      </c>
      <c r="M1370" t="s">
        <v>7103</v>
      </c>
      <c r="N1370" t="s">
        <v>1532</v>
      </c>
      <c r="O1370" t="s">
        <v>6987</v>
      </c>
      <c r="P1370" t="s">
        <v>3968</v>
      </c>
      <c r="Q1370" t="s">
        <v>4403</v>
      </c>
      <c r="R1370" t="s">
        <v>6157</v>
      </c>
      <c r="S1370" t="s">
        <v>4353</v>
      </c>
      <c r="T1370" t="s">
        <v>4353</v>
      </c>
      <c r="U1370" t="s">
        <v>6157</v>
      </c>
      <c r="X1370" t="s">
        <v>6157</v>
      </c>
      <c r="Y1370" t="s">
        <v>6157</v>
      </c>
      <c r="Z1370" t="s">
        <v>6157</v>
      </c>
      <c r="AA1370" t="s">
        <v>4021</v>
      </c>
      <c r="AB1370" t="s">
        <v>6157</v>
      </c>
      <c r="AC1370" t="s">
        <v>6157</v>
      </c>
      <c r="AD1370" t="s">
        <v>6157</v>
      </c>
      <c r="AE1370" t="s">
        <v>6157</v>
      </c>
      <c r="AF1370" t="s">
        <v>6157</v>
      </c>
      <c r="AG1370" t="s">
        <v>6157</v>
      </c>
      <c r="AH1370" t="s">
        <v>6157</v>
      </c>
      <c r="AI1370" t="s">
        <v>6157</v>
      </c>
      <c r="AJ1370" t="s">
        <v>4588</v>
      </c>
      <c r="AK1370" t="s">
        <v>4858</v>
      </c>
      <c r="AL1370" t="s">
        <v>268</v>
      </c>
      <c r="AM1370" t="s">
        <v>264</v>
      </c>
      <c r="AN1370" t="s">
        <v>4353</v>
      </c>
      <c r="AO1370" s="29">
        <v>17.079813000000001</v>
      </c>
      <c r="AP1370">
        <v>-27.963290000000001</v>
      </c>
      <c r="AQ1370">
        <v>137.73849999999999</v>
      </c>
      <c r="AR1370" t="s">
        <v>1532</v>
      </c>
      <c r="AS1370">
        <v>0</v>
      </c>
      <c r="AT1370" t="s">
        <v>4353</v>
      </c>
      <c r="AU1370" t="s">
        <v>274</v>
      </c>
      <c r="AV1370" t="s">
        <v>4353</v>
      </c>
      <c r="AW1370" t="s">
        <v>4353</v>
      </c>
      <c r="AX1370" t="s">
        <v>6157</v>
      </c>
      <c r="AY1370">
        <v>-80226</v>
      </c>
      <c r="AZ1370">
        <v>-80226</v>
      </c>
      <c r="BA1370" t="s">
        <v>7018</v>
      </c>
      <c r="BB1370" t="s">
        <v>4785</v>
      </c>
      <c r="BC1370" t="s">
        <v>6157</v>
      </c>
      <c r="BH1370" t="s">
        <v>4144</v>
      </c>
      <c r="BI1370" t="s">
        <v>7195</v>
      </c>
      <c r="BJ1370" t="s">
        <v>4164</v>
      </c>
      <c r="BK1370" t="s">
        <v>4165</v>
      </c>
      <c r="BL1370">
        <v>2016</v>
      </c>
      <c r="BM1370"/>
      <c r="BN1370"/>
      <c r="BO1370"/>
      <c r="BP1370"/>
      <c r="BW1370">
        <v>-14.3</v>
      </c>
      <c r="BY1370"/>
      <c r="CF1370">
        <v>1</v>
      </c>
      <c r="CI1370">
        <v>-3.3</v>
      </c>
      <c r="CK1370">
        <v>4.2</v>
      </c>
    </row>
    <row r="1371" spans="1:89" ht="16" customHeight="1">
      <c r="A1371">
        <v>1370</v>
      </c>
      <c r="B1371" t="s">
        <v>7107</v>
      </c>
      <c r="C1371" s="2">
        <v>44970</v>
      </c>
      <c r="E1371" t="s">
        <v>2118</v>
      </c>
      <c r="F1371" t="s">
        <v>2118</v>
      </c>
      <c r="G1371" t="s">
        <v>3941</v>
      </c>
      <c r="H1371" t="s">
        <v>6157</v>
      </c>
      <c r="I1371" t="s">
        <v>4625</v>
      </c>
      <c r="J1371" t="s">
        <v>4626</v>
      </c>
      <c r="K1371" t="s">
        <v>4353</v>
      </c>
      <c r="L1371" t="s">
        <v>6157</v>
      </c>
      <c r="M1371" t="s">
        <v>7103</v>
      </c>
      <c r="N1371" t="s">
        <v>1532</v>
      </c>
      <c r="O1371" t="s">
        <v>6987</v>
      </c>
      <c r="P1371" t="s">
        <v>3968</v>
      </c>
      <c r="Q1371" t="s">
        <v>4403</v>
      </c>
      <c r="R1371" t="s">
        <v>6157</v>
      </c>
      <c r="S1371" t="s">
        <v>4353</v>
      </c>
      <c r="T1371" t="s">
        <v>4353</v>
      </c>
      <c r="U1371" t="s">
        <v>6157</v>
      </c>
      <c r="X1371" t="s">
        <v>6157</v>
      </c>
      <c r="Y1371" t="s">
        <v>6157</v>
      </c>
      <c r="Z1371" t="s">
        <v>6157</v>
      </c>
      <c r="AA1371" t="s">
        <v>4021</v>
      </c>
      <c r="AB1371" t="s">
        <v>6157</v>
      </c>
      <c r="AC1371" t="s">
        <v>6157</v>
      </c>
      <c r="AD1371" t="s">
        <v>6157</v>
      </c>
      <c r="AE1371" t="s">
        <v>6157</v>
      </c>
      <c r="AF1371" t="s">
        <v>6157</v>
      </c>
      <c r="AG1371" t="s">
        <v>6157</v>
      </c>
      <c r="AH1371" t="s">
        <v>6157</v>
      </c>
      <c r="AI1371" t="s">
        <v>6157</v>
      </c>
      <c r="AJ1371" t="s">
        <v>4588</v>
      </c>
      <c r="AK1371" t="s">
        <v>4858</v>
      </c>
      <c r="AL1371" t="s">
        <v>268</v>
      </c>
      <c r="AM1371" t="s">
        <v>264</v>
      </c>
      <c r="AN1371" t="s">
        <v>4353</v>
      </c>
      <c r="AO1371" s="29">
        <v>19</v>
      </c>
      <c r="AP1371">
        <v>-27.963850000000001</v>
      </c>
      <c r="AQ1371">
        <v>137.73920000000001</v>
      </c>
      <c r="AR1371" t="s">
        <v>1532</v>
      </c>
      <c r="AS1371">
        <v>0</v>
      </c>
      <c r="AT1371" t="s">
        <v>4353</v>
      </c>
      <c r="AU1371" t="s">
        <v>274</v>
      </c>
      <c r="AV1371" t="s">
        <v>4353</v>
      </c>
      <c r="AW1371" t="s">
        <v>4353</v>
      </c>
      <c r="AX1371" t="s">
        <v>6157</v>
      </c>
      <c r="AY1371">
        <v>-81212</v>
      </c>
      <c r="AZ1371">
        <v>-81212</v>
      </c>
      <c r="BA1371" t="s">
        <v>7018</v>
      </c>
      <c r="BB1371" t="s">
        <v>4785</v>
      </c>
      <c r="BC1371" t="s">
        <v>6157</v>
      </c>
      <c r="BH1371" t="s">
        <v>4144</v>
      </c>
      <c r="BI1371" t="s">
        <v>7195</v>
      </c>
      <c r="BJ1371" t="s">
        <v>4164</v>
      </c>
      <c r="BK1371" t="s">
        <v>4165</v>
      </c>
      <c r="BL1371">
        <v>2016</v>
      </c>
      <c r="BM1371"/>
      <c r="BN1371"/>
      <c r="BO1371"/>
      <c r="BP1371"/>
      <c r="BW1371">
        <v>-15.3</v>
      </c>
      <c r="BY1371"/>
      <c r="CF1371">
        <v>1</v>
      </c>
      <c r="CI1371">
        <v>-4.3</v>
      </c>
      <c r="CK1371">
        <v>7</v>
      </c>
    </row>
    <row r="1372" spans="1:89" ht="16" customHeight="1">
      <c r="A1372">
        <v>1371</v>
      </c>
      <c r="B1372" t="s">
        <v>7107</v>
      </c>
      <c r="C1372" s="2">
        <v>44970</v>
      </c>
      <c r="E1372" t="s">
        <v>2249</v>
      </c>
      <c r="F1372" t="s">
        <v>2249</v>
      </c>
      <c r="G1372" t="s">
        <v>3941</v>
      </c>
      <c r="H1372" t="s">
        <v>6157</v>
      </c>
      <c r="I1372" t="s">
        <v>4625</v>
      </c>
      <c r="J1372" t="s">
        <v>4626</v>
      </c>
      <c r="K1372" t="s">
        <v>4353</v>
      </c>
      <c r="L1372" t="s">
        <v>6157</v>
      </c>
      <c r="M1372" t="s">
        <v>7103</v>
      </c>
      <c r="N1372" t="s">
        <v>1532</v>
      </c>
      <c r="O1372" t="s">
        <v>6987</v>
      </c>
      <c r="P1372" t="s">
        <v>3968</v>
      </c>
      <c r="Q1372" t="s">
        <v>4403</v>
      </c>
      <c r="R1372" t="s">
        <v>6157</v>
      </c>
      <c r="S1372" t="s">
        <v>4353</v>
      </c>
      <c r="T1372" t="s">
        <v>4353</v>
      </c>
      <c r="U1372" t="s">
        <v>6157</v>
      </c>
      <c r="X1372" t="s">
        <v>6157</v>
      </c>
      <c r="Y1372" t="s">
        <v>6157</v>
      </c>
      <c r="Z1372" t="s">
        <v>6157</v>
      </c>
      <c r="AA1372" t="s">
        <v>4021</v>
      </c>
      <c r="AB1372" t="s">
        <v>6157</v>
      </c>
      <c r="AC1372" t="s">
        <v>6157</v>
      </c>
      <c r="AD1372" t="s">
        <v>6157</v>
      </c>
      <c r="AE1372" t="s">
        <v>6157</v>
      </c>
      <c r="AF1372" t="s">
        <v>6157</v>
      </c>
      <c r="AG1372" t="s">
        <v>6157</v>
      </c>
      <c r="AH1372" t="s">
        <v>6157</v>
      </c>
      <c r="AI1372" t="s">
        <v>6157</v>
      </c>
      <c r="AJ1372" t="s">
        <v>4588</v>
      </c>
      <c r="AK1372" t="s">
        <v>4858</v>
      </c>
      <c r="AL1372" t="s">
        <v>268</v>
      </c>
      <c r="AM1372" t="s">
        <v>264</v>
      </c>
      <c r="AN1372" t="s">
        <v>4353</v>
      </c>
      <c r="AO1372" s="29">
        <v>9.1230124999999997</v>
      </c>
      <c r="AP1372">
        <v>-29.046669999999999</v>
      </c>
      <c r="AQ1372">
        <v>137.505</v>
      </c>
      <c r="AR1372" t="s">
        <v>1532</v>
      </c>
      <c r="AS1372">
        <v>0</v>
      </c>
      <c r="AT1372" t="s">
        <v>4353</v>
      </c>
      <c r="AU1372" t="s">
        <v>274</v>
      </c>
      <c r="AV1372" t="s">
        <v>4353</v>
      </c>
      <c r="AW1372" t="s">
        <v>4353</v>
      </c>
      <c r="AX1372" t="s">
        <v>6157</v>
      </c>
      <c r="AY1372">
        <v>-82106</v>
      </c>
      <c r="AZ1372">
        <v>-82106</v>
      </c>
      <c r="BA1372" t="s">
        <v>7018</v>
      </c>
      <c r="BB1372" t="s">
        <v>4785</v>
      </c>
      <c r="BC1372" t="s">
        <v>6157</v>
      </c>
      <c r="BH1372" t="s">
        <v>4144</v>
      </c>
      <c r="BI1372" t="s">
        <v>7195</v>
      </c>
      <c r="BJ1372" t="s">
        <v>4164</v>
      </c>
      <c r="BK1372" t="s">
        <v>4165</v>
      </c>
      <c r="BL1372">
        <v>2016</v>
      </c>
      <c r="BM1372"/>
      <c r="BN1372"/>
      <c r="BO1372"/>
      <c r="BP1372"/>
      <c r="BW1372"/>
      <c r="BY1372"/>
      <c r="CF1372">
        <v>1</v>
      </c>
      <c r="CI1372">
        <v>-6.7</v>
      </c>
      <c r="CK1372">
        <v>5.0999999999999996</v>
      </c>
    </row>
    <row r="1373" spans="1:89" ht="16" customHeight="1">
      <c r="A1373">
        <v>1372</v>
      </c>
      <c r="B1373" t="s">
        <v>7107</v>
      </c>
      <c r="C1373" s="2">
        <v>44970</v>
      </c>
      <c r="E1373" t="s">
        <v>2131</v>
      </c>
      <c r="F1373" t="s">
        <v>2131</v>
      </c>
      <c r="G1373" t="s">
        <v>3941</v>
      </c>
      <c r="H1373" t="s">
        <v>6157</v>
      </c>
      <c r="I1373" t="s">
        <v>4625</v>
      </c>
      <c r="J1373" t="s">
        <v>4626</v>
      </c>
      <c r="K1373" t="s">
        <v>4353</v>
      </c>
      <c r="L1373" t="s">
        <v>6157</v>
      </c>
      <c r="M1373" t="s">
        <v>7103</v>
      </c>
      <c r="N1373" t="s">
        <v>1532</v>
      </c>
      <c r="O1373" t="s">
        <v>6987</v>
      </c>
      <c r="P1373" t="s">
        <v>3968</v>
      </c>
      <c r="Q1373" t="s">
        <v>4403</v>
      </c>
      <c r="R1373" t="s">
        <v>6157</v>
      </c>
      <c r="S1373" t="s">
        <v>4353</v>
      </c>
      <c r="T1373" t="s">
        <v>4353</v>
      </c>
      <c r="U1373" t="s">
        <v>6157</v>
      </c>
      <c r="X1373" t="s">
        <v>6157</v>
      </c>
      <c r="Y1373" t="s">
        <v>6157</v>
      </c>
      <c r="Z1373" t="s">
        <v>6157</v>
      </c>
      <c r="AA1373" t="s">
        <v>4021</v>
      </c>
      <c r="AB1373" t="s">
        <v>6157</v>
      </c>
      <c r="AC1373" t="s">
        <v>6157</v>
      </c>
      <c r="AD1373" t="s">
        <v>6157</v>
      </c>
      <c r="AE1373" t="s">
        <v>6157</v>
      </c>
      <c r="AF1373" t="s">
        <v>6157</v>
      </c>
      <c r="AG1373" t="s">
        <v>6157</v>
      </c>
      <c r="AH1373" t="s">
        <v>6157</v>
      </c>
      <c r="AI1373" t="s">
        <v>6157</v>
      </c>
      <c r="AJ1373" t="s">
        <v>4588</v>
      </c>
      <c r="AK1373" t="s">
        <v>4858</v>
      </c>
      <c r="AL1373" t="s">
        <v>268</v>
      </c>
      <c r="AM1373" t="s">
        <v>264</v>
      </c>
      <c r="AN1373" t="s">
        <v>4353</v>
      </c>
      <c r="AO1373" s="29">
        <v>17</v>
      </c>
      <c r="AP1373">
        <v>-27.963619999999999</v>
      </c>
      <c r="AQ1373">
        <v>137.73849999999999</v>
      </c>
      <c r="AR1373" t="s">
        <v>1532</v>
      </c>
      <c r="AS1373">
        <v>0</v>
      </c>
      <c r="AT1373" t="s">
        <v>4353</v>
      </c>
      <c r="AU1373" t="s">
        <v>274</v>
      </c>
      <c r="AV1373" t="s">
        <v>4353</v>
      </c>
      <c r="AW1373" t="s">
        <v>4353</v>
      </c>
      <c r="AX1373" t="s">
        <v>6157</v>
      </c>
      <c r="AY1373">
        <v>-82273</v>
      </c>
      <c r="AZ1373">
        <v>-82273</v>
      </c>
      <c r="BA1373" t="s">
        <v>7018</v>
      </c>
      <c r="BB1373" t="s">
        <v>4785</v>
      </c>
      <c r="BC1373" t="s">
        <v>6157</v>
      </c>
      <c r="BH1373" t="s">
        <v>4144</v>
      </c>
      <c r="BI1373" t="s">
        <v>7195</v>
      </c>
      <c r="BJ1373" t="s">
        <v>4164</v>
      </c>
      <c r="BK1373" t="s">
        <v>4165</v>
      </c>
      <c r="BL1373">
        <v>2016</v>
      </c>
      <c r="BM1373"/>
      <c r="BN1373"/>
      <c r="BO1373"/>
      <c r="BP1373"/>
      <c r="BW1373"/>
      <c r="BY1373"/>
      <c r="CF1373">
        <v>1</v>
      </c>
      <c r="CI1373">
        <v>1.7</v>
      </c>
      <c r="CK1373">
        <v>5.8</v>
      </c>
    </row>
    <row r="1374" spans="1:89" ht="16" customHeight="1">
      <c r="A1374">
        <v>1373</v>
      </c>
      <c r="B1374" t="s">
        <v>7107</v>
      </c>
      <c r="C1374" s="2">
        <v>44970</v>
      </c>
      <c r="E1374" t="s">
        <v>2130</v>
      </c>
      <c r="F1374" t="s">
        <v>2130</v>
      </c>
      <c r="G1374" t="s">
        <v>3941</v>
      </c>
      <c r="H1374" t="s">
        <v>6157</v>
      </c>
      <c r="I1374" t="s">
        <v>4625</v>
      </c>
      <c r="J1374" t="s">
        <v>4626</v>
      </c>
      <c r="K1374" t="s">
        <v>4353</v>
      </c>
      <c r="L1374" t="s">
        <v>6157</v>
      </c>
      <c r="M1374" t="s">
        <v>7103</v>
      </c>
      <c r="N1374" t="s">
        <v>1532</v>
      </c>
      <c r="O1374" t="s">
        <v>6987</v>
      </c>
      <c r="P1374" t="s">
        <v>3968</v>
      </c>
      <c r="Q1374" t="s">
        <v>4403</v>
      </c>
      <c r="R1374" t="s">
        <v>6157</v>
      </c>
      <c r="S1374" t="s">
        <v>4353</v>
      </c>
      <c r="T1374" t="s">
        <v>4353</v>
      </c>
      <c r="U1374" t="s">
        <v>6157</v>
      </c>
      <c r="X1374" t="s">
        <v>6157</v>
      </c>
      <c r="Y1374" t="s">
        <v>6157</v>
      </c>
      <c r="Z1374" t="s">
        <v>6157</v>
      </c>
      <c r="AA1374" t="s">
        <v>4021</v>
      </c>
      <c r="AB1374" t="s">
        <v>6157</v>
      </c>
      <c r="AC1374" t="s">
        <v>6157</v>
      </c>
      <c r="AD1374" t="s">
        <v>6157</v>
      </c>
      <c r="AE1374" t="s">
        <v>6157</v>
      </c>
      <c r="AF1374" t="s">
        <v>6157</v>
      </c>
      <c r="AG1374" t="s">
        <v>6157</v>
      </c>
      <c r="AH1374" t="s">
        <v>6157</v>
      </c>
      <c r="AI1374" t="s">
        <v>6157</v>
      </c>
      <c r="AJ1374" t="s">
        <v>4588</v>
      </c>
      <c r="AK1374" t="s">
        <v>4858</v>
      </c>
      <c r="AL1374" t="s">
        <v>268</v>
      </c>
      <c r="AM1374" t="s">
        <v>264</v>
      </c>
      <c r="AN1374" t="s">
        <v>4353</v>
      </c>
      <c r="AO1374" s="29">
        <v>19</v>
      </c>
      <c r="AP1374">
        <v>-28.023900000000001</v>
      </c>
      <c r="AQ1374">
        <v>137.68450000000001</v>
      </c>
      <c r="AR1374" t="s">
        <v>1532</v>
      </c>
      <c r="AS1374">
        <v>0</v>
      </c>
      <c r="AT1374" t="s">
        <v>4353</v>
      </c>
      <c r="AU1374" t="s">
        <v>274</v>
      </c>
      <c r="AV1374" t="s">
        <v>4353</v>
      </c>
      <c r="AW1374" t="s">
        <v>4353</v>
      </c>
      <c r="AX1374" t="s">
        <v>6157</v>
      </c>
      <c r="AY1374">
        <v>-82553</v>
      </c>
      <c r="AZ1374">
        <v>-82553</v>
      </c>
      <c r="BA1374" t="s">
        <v>7018</v>
      </c>
      <c r="BB1374" t="s">
        <v>4785</v>
      </c>
      <c r="BC1374" t="s">
        <v>6157</v>
      </c>
      <c r="BH1374" t="s">
        <v>4144</v>
      </c>
      <c r="BI1374" t="s">
        <v>7195</v>
      </c>
      <c r="BJ1374" t="s">
        <v>4164</v>
      </c>
      <c r="BK1374" t="s">
        <v>4165</v>
      </c>
      <c r="BL1374">
        <v>2016</v>
      </c>
      <c r="BM1374"/>
      <c r="BN1374"/>
      <c r="BO1374"/>
      <c r="BP1374"/>
      <c r="BW1374">
        <v>-19.2</v>
      </c>
      <c r="BY1374"/>
      <c r="CF1374">
        <v>1</v>
      </c>
      <c r="CI1374">
        <v>-8.1999999999999993</v>
      </c>
      <c r="CK1374">
        <v>5.3</v>
      </c>
    </row>
    <row r="1375" spans="1:89" ht="16" customHeight="1">
      <c r="A1375">
        <v>1374</v>
      </c>
      <c r="B1375" t="s">
        <v>7107</v>
      </c>
      <c r="C1375" s="2">
        <v>44970</v>
      </c>
      <c r="E1375" t="s">
        <v>2250</v>
      </c>
      <c r="F1375" t="s">
        <v>2250</v>
      </c>
      <c r="G1375" t="s">
        <v>3941</v>
      </c>
      <c r="H1375" t="s">
        <v>6157</v>
      </c>
      <c r="I1375" t="s">
        <v>4625</v>
      </c>
      <c r="J1375" t="s">
        <v>4626</v>
      </c>
      <c r="K1375" t="s">
        <v>4353</v>
      </c>
      <c r="L1375" t="s">
        <v>6157</v>
      </c>
      <c r="M1375" t="s">
        <v>7103</v>
      </c>
      <c r="N1375" t="s">
        <v>1532</v>
      </c>
      <c r="O1375" t="s">
        <v>6987</v>
      </c>
      <c r="P1375" t="s">
        <v>3968</v>
      </c>
      <c r="Q1375" t="s">
        <v>4403</v>
      </c>
      <c r="R1375" t="s">
        <v>6157</v>
      </c>
      <c r="S1375" t="s">
        <v>4353</v>
      </c>
      <c r="T1375" t="s">
        <v>4353</v>
      </c>
      <c r="U1375" t="s">
        <v>6157</v>
      </c>
      <c r="X1375" t="s">
        <v>6157</v>
      </c>
      <c r="Y1375" t="s">
        <v>6157</v>
      </c>
      <c r="Z1375" t="s">
        <v>6157</v>
      </c>
      <c r="AA1375" t="s">
        <v>4021</v>
      </c>
      <c r="AB1375" t="s">
        <v>6157</v>
      </c>
      <c r="AC1375" t="s">
        <v>6157</v>
      </c>
      <c r="AD1375" t="s">
        <v>6157</v>
      </c>
      <c r="AE1375" t="s">
        <v>6157</v>
      </c>
      <c r="AF1375" t="s">
        <v>6157</v>
      </c>
      <c r="AG1375" t="s">
        <v>6157</v>
      </c>
      <c r="AH1375" t="s">
        <v>6157</v>
      </c>
      <c r="AI1375" t="s">
        <v>6157</v>
      </c>
      <c r="AJ1375" t="s">
        <v>4588</v>
      </c>
      <c r="AK1375" t="s">
        <v>4858</v>
      </c>
      <c r="AL1375" t="s">
        <v>268</v>
      </c>
      <c r="AM1375" t="s">
        <v>264</v>
      </c>
      <c r="AN1375" t="s">
        <v>4353</v>
      </c>
      <c r="AO1375" s="29">
        <v>11</v>
      </c>
      <c r="AP1375">
        <v>-28.582100000000001</v>
      </c>
      <c r="AQ1375">
        <v>137.5745</v>
      </c>
      <c r="AR1375" t="s">
        <v>1532</v>
      </c>
      <c r="AS1375">
        <v>0</v>
      </c>
      <c r="AT1375" t="s">
        <v>4353</v>
      </c>
      <c r="AU1375" t="s">
        <v>274</v>
      </c>
      <c r="AV1375" t="s">
        <v>4353</v>
      </c>
      <c r="AW1375" t="s">
        <v>4353</v>
      </c>
      <c r="AX1375" t="s">
        <v>6157</v>
      </c>
      <c r="AY1375">
        <v>-82610</v>
      </c>
      <c r="AZ1375">
        <v>-82610</v>
      </c>
      <c r="BA1375" t="s">
        <v>7018</v>
      </c>
      <c r="BB1375" t="s">
        <v>4785</v>
      </c>
      <c r="BC1375" t="s">
        <v>6157</v>
      </c>
      <c r="BH1375" t="s">
        <v>4144</v>
      </c>
      <c r="BI1375" t="s">
        <v>7195</v>
      </c>
      <c r="BJ1375" t="s">
        <v>4164</v>
      </c>
      <c r="BK1375" t="s">
        <v>4165</v>
      </c>
      <c r="BL1375">
        <v>2016</v>
      </c>
      <c r="BM1375"/>
      <c r="BN1375"/>
      <c r="BO1375"/>
      <c r="BP1375"/>
      <c r="BW1375"/>
      <c r="BY1375"/>
      <c r="CF1375">
        <v>1</v>
      </c>
      <c r="CI1375">
        <v>-7.7</v>
      </c>
      <c r="CK1375">
        <v>6.8</v>
      </c>
    </row>
    <row r="1376" spans="1:89" ht="16" customHeight="1">
      <c r="A1376">
        <v>1375</v>
      </c>
      <c r="B1376" t="s">
        <v>7107</v>
      </c>
      <c r="C1376" s="2">
        <v>44970</v>
      </c>
      <c r="E1376" t="s">
        <v>2138</v>
      </c>
      <c r="F1376" t="s">
        <v>2138</v>
      </c>
      <c r="G1376" t="s">
        <v>3941</v>
      </c>
      <c r="H1376" t="s">
        <v>6157</v>
      </c>
      <c r="I1376" t="s">
        <v>4625</v>
      </c>
      <c r="J1376" t="s">
        <v>4626</v>
      </c>
      <c r="K1376" t="s">
        <v>4353</v>
      </c>
      <c r="L1376" t="s">
        <v>6157</v>
      </c>
      <c r="M1376" t="s">
        <v>7103</v>
      </c>
      <c r="N1376" t="s">
        <v>1532</v>
      </c>
      <c r="O1376" t="s">
        <v>6987</v>
      </c>
      <c r="P1376" t="s">
        <v>3968</v>
      </c>
      <c r="Q1376" t="s">
        <v>4403</v>
      </c>
      <c r="R1376" t="s">
        <v>6157</v>
      </c>
      <c r="S1376" t="s">
        <v>4353</v>
      </c>
      <c r="T1376" t="s">
        <v>4353</v>
      </c>
      <c r="U1376" t="s">
        <v>6157</v>
      </c>
      <c r="X1376" t="s">
        <v>6157</v>
      </c>
      <c r="Y1376" t="s">
        <v>6157</v>
      </c>
      <c r="Z1376" t="s">
        <v>6157</v>
      </c>
      <c r="AA1376" t="s">
        <v>4021</v>
      </c>
      <c r="AB1376" t="s">
        <v>6157</v>
      </c>
      <c r="AC1376" t="s">
        <v>6157</v>
      </c>
      <c r="AD1376" t="s">
        <v>6157</v>
      </c>
      <c r="AE1376" t="s">
        <v>6157</v>
      </c>
      <c r="AF1376" t="s">
        <v>6157</v>
      </c>
      <c r="AG1376" t="s">
        <v>6157</v>
      </c>
      <c r="AH1376" t="s">
        <v>6157</v>
      </c>
      <c r="AI1376" t="s">
        <v>6157</v>
      </c>
      <c r="AJ1376" t="s">
        <v>4588</v>
      </c>
      <c r="AK1376" t="s">
        <v>4858</v>
      </c>
      <c r="AL1376" t="s">
        <v>268</v>
      </c>
      <c r="AM1376" t="s">
        <v>264</v>
      </c>
      <c r="AN1376" t="s">
        <v>4353</v>
      </c>
      <c r="AO1376" s="29">
        <v>19</v>
      </c>
      <c r="AP1376">
        <v>-28.0243</v>
      </c>
      <c r="AQ1376">
        <v>137.68469999999999</v>
      </c>
      <c r="AR1376" t="s">
        <v>1532</v>
      </c>
      <c r="AS1376">
        <v>0</v>
      </c>
      <c r="AT1376" t="s">
        <v>4353</v>
      </c>
      <c r="AU1376" t="s">
        <v>274</v>
      </c>
      <c r="AV1376" t="s">
        <v>4353</v>
      </c>
      <c r="AW1376" t="s">
        <v>4353</v>
      </c>
      <c r="AX1376" t="s">
        <v>6157</v>
      </c>
      <c r="AY1376">
        <v>-83177</v>
      </c>
      <c r="AZ1376">
        <v>-83177</v>
      </c>
      <c r="BA1376" t="s">
        <v>7018</v>
      </c>
      <c r="BB1376" t="s">
        <v>4785</v>
      </c>
      <c r="BC1376" t="s">
        <v>6157</v>
      </c>
      <c r="BH1376" t="s">
        <v>4144</v>
      </c>
      <c r="BI1376" t="s">
        <v>7195</v>
      </c>
      <c r="BJ1376" t="s">
        <v>4164</v>
      </c>
      <c r="BK1376" t="s">
        <v>4165</v>
      </c>
      <c r="BL1376">
        <v>2016</v>
      </c>
      <c r="BM1376"/>
      <c r="BN1376"/>
      <c r="BO1376"/>
      <c r="BP1376"/>
      <c r="BW1376">
        <v>-14</v>
      </c>
      <c r="BY1376"/>
      <c r="CF1376">
        <v>1</v>
      </c>
      <c r="CI1376">
        <v>-3.8</v>
      </c>
      <c r="CK1376">
        <v>6.5</v>
      </c>
    </row>
    <row r="1377" spans="1:89" ht="16" customHeight="1">
      <c r="A1377">
        <v>1376</v>
      </c>
      <c r="B1377" t="s">
        <v>7107</v>
      </c>
      <c r="C1377" s="2">
        <v>44970</v>
      </c>
      <c r="E1377" t="s">
        <v>2243</v>
      </c>
      <c r="F1377" t="s">
        <v>2243</v>
      </c>
      <c r="G1377" t="s">
        <v>3941</v>
      </c>
      <c r="H1377" t="s">
        <v>6157</v>
      </c>
      <c r="I1377" t="s">
        <v>4625</v>
      </c>
      <c r="J1377" t="s">
        <v>4626</v>
      </c>
      <c r="K1377" t="s">
        <v>4353</v>
      </c>
      <c r="L1377" t="s">
        <v>6157</v>
      </c>
      <c r="M1377" t="s">
        <v>7103</v>
      </c>
      <c r="N1377" t="s">
        <v>1532</v>
      </c>
      <c r="O1377" t="s">
        <v>6987</v>
      </c>
      <c r="P1377" t="s">
        <v>3968</v>
      </c>
      <c r="Q1377" t="s">
        <v>4403</v>
      </c>
      <c r="R1377" t="s">
        <v>6157</v>
      </c>
      <c r="S1377" t="s">
        <v>4353</v>
      </c>
      <c r="T1377" t="s">
        <v>4353</v>
      </c>
      <c r="U1377" t="s">
        <v>6157</v>
      </c>
      <c r="X1377" t="s">
        <v>6157</v>
      </c>
      <c r="Y1377" t="s">
        <v>6157</v>
      </c>
      <c r="Z1377" t="s">
        <v>6157</v>
      </c>
      <c r="AA1377" t="s">
        <v>4021</v>
      </c>
      <c r="AB1377" t="s">
        <v>6157</v>
      </c>
      <c r="AC1377" t="s">
        <v>6157</v>
      </c>
      <c r="AD1377" t="s">
        <v>6157</v>
      </c>
      <c r="AE1377" t="s">
        <v>6157</v>
      </c>
      <c r="AF1377" t="s">
        <v>6157</v>
      </c>
      <c r="AG1377" t="s">
        <v>6157</v>
      </c>
      <c r="AH1377" t="s">
        <v>6157</v>
      </c>
      <c r="AI1377" t="s">
        <v>6157</v>
      </c>
      <c r="AJ1377" t="s">
        <v>4588</v>
      </c>
      <c r="AK1377" t="s">
        <v>4858</v>
      </c>
      <c r="AL1377" t="s">
        <v>268</v>
      </c>
      <c r="AM1377" t="s">
        <v>264</v>
      </c>
      <c r="AN1377" t="s">
        <v>4353</v>
      </c>
      <c r="AO1377" s="29">
        <v>19</v>
      </c>
      <c r="AP1377">
        <v>-28.0243</v>
      </c>
      <c r="AQ1377">
        <v>137.68469999999999</v>
      </c>
      <c r="AR1377" t="s">
        <v>1532</v>
      </c>
      <c r="AS1377">
        <v>0</v>
      </c>
      <c r="AT1377" t="s">
        <v>4353</v>
      </c>
      <c r="AU1377" t="s">
        <v>274</v>
      </c>
      <c r="AV1377" t="s">
        <v>4353</v>
      </c>
      <c r="AW1377" t="s">
        <v>4353</v>
      </c>
      <c r="AX1377" t="s">
        <v>6157</v>
      </c>
      <c r="AY1377">
        <v>-83632</v>
      </c>
      <c r="AZ1377">
        <v>-83632</v>
      </c>
      <c r="BA1377" t="s">
        <v>7018</v>
      </c>
      <c r="BB1377" t="s">
        <v>4785</v>
      </c>
      <c r="BC1377" t="s">
        <v>6157</v>
      </c>
      <c r="BH1377" t="s">
        <v>4144</v>
      </c>
      <c r="BI1377" t="s">
        <v>7195</v>
      </c>
      <c r="BJ1377" t="s">
        <v>4164</v>
      </c>
      <c r="BK1377" t="s">
        <v>4165</v>
      </c>
      <c r="BL1377">
        <v>2016</v>
      </c>
      <c r="BM1377"/>
      <c r="BN1377"/>
      <c r="BO1377"/>
      <c r="BP1377"/>
      <c r="BW1377"/>
      <c r="BY1377"/>
      <c r="CF1377">
        <v>1</v>
      </c>
      <c r="CI1377">
        <v>-4.8</v>
      </c>
      <c r="CK1377">
        <v>12.2</v>
      </c>
    </row>
    <row r="1378" spans="1:89" ht="16" customHeight="1">
      <c r="A1378">
        <v>1377</v>
      </c>
      <c r="B1378" t="s">
        <v>7107</v>
      </c>
      <c r="C1378" s="2">
        <v>44970</v>
      </c>
      <c r="E1378" t="s">
        <v>2251</v>
      </c>
      <c r="F1378" t="s">
        <v>2251</v>
      </c>
      <c r="G1378" t="s">
        <v>3941</v>
      </c>
      <c r="H1378" t="s">
        <v>6157</v>
      </c>
      <c r="I1378" t="s">
        <v>4625</v>
      </c>
      <c r="J1378" t="s">
        <v>4626</v>
      </c>
      <c r="K1378" t="s">
        <v>4353</v>
      </c>
      <c r="L1378" t="s">
        <v>6157</v>
      </c>
      <c r="M1378" t="s">
        <v>7103</v>
      </c>
      <c r="N1378" t="s">
        <v>1532</v>
      </c>
      <c r="O1378" t="s">
        <v>6987</v>
      </c>
      <c r="P1378" t="s">
        <v>3968</v>
      </c>
      <c r="Q1378" t="s">
        <v>4403</v>
      </c>
      <c r="R1378" t="s">
        <v>6157</v>
      </c>
      <c r="S1378" t="s">
        <v>4353</v>
      </c>
      <c r="T1378" t="s">
        <v>4353</v>
      </c>
      <c r="U1378" t="s">
        <v>6157</v>
      </c>
      <c r="X1378" t="s">
        <v>6157</v>
      </c>
      <c r="Y1378" t="s">
        <v>6157</v>
      </c>
      <c r="Z1378" t="s">
        <v>6157</v>
      </c>
      <c r="AA1378" t="s">
        <v>4021</v>
      </c>
      <c r="AB1378" t="s">
        <v>6157</v>
      </c>
      <c r="AC1378" t="s">
        <v>6157</v>
      </c>
      <c r="AD1378" t="s">
        <v>6157</v>
      </c>
      <c r="AE1378" t="s">
        <v>6157</v>
      </c>
      <c r="AF1378" t="s">
        <v>6157</v>
      </c>
      <c r="AG1378" t="s">
        <v>6157</v>
      </c>
      <c r="AH1378" t="s">
        <v>6157</v>
      </c>
      <c r="AI1378" t="s">
        <v>6157</v>
      </c>
      <c r="AJ1378" t="s">
        <v>4588</v>
      </c>
      <c r="AK1378" t="s">
        <v>4858</v>
      </c>
      <c r="AL1378" t="s">
        <v>268</v>
      </c>
      <c r="AM1378" t="s">
        <v>264</v>
      </c>
      <c r="AN1378" t="s">
        <v>4353</v>
      </c>
      <c r="AO1378" s="29">
        <v>9</v>
      </c>
      <c r="AP1378">
        <v>-28.984999999999999</v>
      </c>
      <c r="AQ1378">
        <v>137.41499999999999</v>
      </c>
      <c r="AR1378" t="s">
        <v>1532</v>
      </c>
      <c r="AS1378">
        <v>0</v>
      </c>
      <c r="AT1378" t="s">
        <v>4353</v>
      </c>
      <c r="AU1378" t="s">
        <v>274</v>
      </c>
      <c r="AV1378" t="s">
        <v>4353</v>
      </c>
      <c r="AW1378" t="s">
        <v>4353</v>
      </c>
      <c r="AX1378" t="s">
        <v>6157</v>
      </c>
      <c r="AY1378">
        <v>-83804</v>
      </c>
      <c r="AZ1378">
        <v>-83804</v>
      </c>
      <c r="BA1378" t="s">
        <v>7018</v>
      </c>
      <c r="BB1378" t="s">
        <v>4785</v>
      </c>
      <c r="BC1378" t="s">
        <v>6157</v>
      </c>
      <c r="BH1378" t="s">
        <v>4144</v>
      </c>
      <c r="BI1378" t="s">
        <v>7195</v>
      </c>
      <c r="BJ1378" t="s">
        <v>4164</v>
      </c>
      <c r="BK1378" t="s">
        <v>4165</v>
      </c>
      <c r="BL1378">
        <v>2016</v>
      </c>
      <c r="BM1378"/>
      <c r="BN1378"/>
      <c r="BO1378"/>
      <c r="BP1378"/>
      <c r="BW1378"/>
      <c r="BY1378"/>
      <c r="CF1378">
        <v>1</v>
      </c>
      <c r="CI1378">
        <v>-9.9</v>
      </c>
      <c r="CK1378">
        <v>1.7</v>
      </c>
    </row>
    <row r="1379" spans="1:89" ht="16" customHeight="1">
      <c r="A1379">
        <v>1378</v>
      </c>
      <c r="B1379" t="s">
        <v>7107</v>
      </c>
      <c r="C1379" s="2">
        <v>44970</v>
      </c>
      <c r="E1379" t="s">
        <v>2123</v>
      </c>
      <c r="F1379" t="s">
        <v>2123</v>
      </c>
      <c r="G1379" t="s">
        <v>3941</v>
      </c>
      <c r="H1379" t="s">
        <v>6157</v>
      </c>
      <c r="I1379" t="s">
        <v>4625</v>
      </c>
      <c r="J1379" t="s">
        <v>4626</v>
      </c>
      <c r="K1379" t="s">
        <v>4353</v>
      </c>
      <c r="L1379" t="s">
        <v>6157</v>
      </c>
      <c r="M1379" t="s">
        <v>7103</v>
      </c>
      <c r="N1379" t="s">
        <v>1532</v>
      </c>
      <c r="O1379" t="s">
        <v>6987</v>
      </c>
      <c r="P1379" t="s">
        <v>3968</v>
      </c>
      <c r="Q1379" t="s">
        <v>4403</v>
      </c>
      <c r="R1379" t="s">
        <v>6157</v>
      </c>
      <c r="S1379" t="s">
        <v>4353</v>
      </c>
      <c r="T1379" t="s">
        <v>4353</v>
      </c>
      <c r="U1379" t="s">
        <v>6157</v>
      </c>
      <c r="X1379" t="s">
        <v>6157</v>
      </c>
      <c r="Y1379" t="s">
        <v>6157</v>
      </c>
      <c r="Z1379" t="s">
        <v>6157</v>
      </c>
      <c r="AA1379" t="s">
        <v>4021</v>
      </c>
      <c r="AB1379" t="s">
        <v>6157</v>
      </c>
      <c r="AC1379" t="s">
        <v>6157</v>
      </c>
      <c r="AD1379" t="s">
        <v>6157</v>
      </c>
      <c r="AE1379" t="s">
        <v>6157</v>
      </c>
      <c r="AF1379" t="s">
        <v>6157</v>
      </c>
      <c r="AG1379" t="s">
        <v>6157</v>
      </c>
      <c r="AH1379" t="s">
        <v>6157</v>
      </c>
      <c r="AI1379" t="s">
        <v>6157</v>
      </c>
      <c r="AJ1379" t="s">
        <v>4588</v>
      </c>
      <c r="AK1379" t="s">
        <v>4858</v>
      </c>
      <c r="AL1379" t="s">
        <v>268</v>
      </c>
      <c r="AM1379" t="s">
        <v>264</v>
      </c>
      <c r="AN1379" t="s">
        <v>4353</v>
      </c>
      <c r="AO1379" s="29">
        <v>17</v>
      </c>
      <c r="AP1379">
        <v>-27.964040000000001</v>
      </c>
      <c r="AQ1379">
        <v>137.7388</v>
      </c>
      <c r="AR1379" t="s">
        <v>1532</v>
      </c>
      <c r="AS1379">
        <v>0</v>
      </c>
      <c r="AT1379" t="s">
        <v>4353</v>
      </c>
      <c r="AU1379" t="s">
        <v>274</v>
      </c>
      <c r="AV1379" t="s">
        <v>4353</v>
      </c>
      <c r="AW1379" t="s">
        <v>4353</v>
      </c>
      <c r="AX1379" t="s">
        <v>6157</v>
      </c>
      <c r="AY1379">
        <v>-83906</v>
      </c>
      <c r="AZ1379">
        <v>-83906</v>
      </c>
      <c r="BA1379" t="s">
        <v>7018</v>
      </c>
      <c r="BB1379" t="s">
        <v>4785</v>
      </c>
      <c r="BC1379" t="s">
        <v>6157</v>
      </c>
      <c r="BH1379" t="s">
        <v>4144</v>
      </c>
      <c r="BI1379" t="s">
        <v>7195</v>
      </c>
      <c r="BJ1379" t="s">
        <v>4164</v>
      </c>
      <c r="BK1379" t="s">
        <v>4165</v>
      </c>
      <c r="BL1379">
        <v>2016</v>
      </c>
      <c r="BM1379"/>
      <c r="BN1379"/>
      <c r="BO1379"/>
      <c r="BP1379"/>
      <c r="BW1379">
        <v>-17.399999999999999</v>
      </c>
      <c r="BY1379"/>
      <c r="CF1379">
        <v>1</v>
      </c>
      <c r="CI1379">
        <v>-4.5999999999999996</v>
      </c>
      <c r="CK1379">
        <v>5.2</v>
      </c>
    </row>
    <row r="1380" spans="1:89" ht="16" customHeight="1">
      <c r="A1380">
        <v>1379</v>
      </c>
      <c r="B1380" t="s">
        <v>7107</v>
      </c>
      <c r="C1380" s="2">
        <v>44970</v>
      </c>
      <c r="E1380" t="s">
        <v>2123</v>
      </c>
      <c r="F1380" t="s">
        <v>2123</v>
      </c>
      <c r="G1380" t="s">
        <v>3941</v>
      </c>
      <c r="H1380" t="s">
        <v>6157</v>
      </c>
      <c r="I1380" t="s">
        <v>4625</v>
      </c>
      <c r="J1380" t="s">
        <v>4626</v>
      </c>
      <c r="K1380" t="s">
        <v>4353</v>
      </c>
      <c r="L1380" t="s">
        <v>6157</v>
      </c>
      <c r="M1380" t="s">
        <v>7103</v>
      </c>
      <c r="N1380" t="s">
        <v>1532</v>
      </c>
      <c r="O1380" t="s">
        <v>6987</v>
      </c>
      <c r="P1380" t="s">
        <v>3968</v>
      </c>
      <c r="Q1380" t="s">
        <v>4403</v>
      </c>
      <c r="R1380" t="s">
        <v>6157</v>
      </c>
      <c r="S1380" t="s">
        <v>4353</v>
      </c>
      <c r="T1380" t="s">
        <v>4353</v>
      </c>
      <c r="U1380" t="s">
        <v>6157</v>
      </c>
      <c r="X1380" t="s">
        <v>6157</v>
      </c>
      <c r="Y1380" t="s">
        <v>6157</v>
      </c>
      <c r="Z1380" t="s">
        <v>6157</v>
      </c>
      <c r="AA1380" t="s">
        <v>4021</v>
      </c>
      <c r="AB1380" t="s">
        <v>6157</v>
      </c>
      <c r="AC1380" t="s">
        <v>6157</v>
      </c>
      <c r="AD1380" t="s">
        <v>6157</v>
      </c>
      <c r="AE1380" t="s">
        <v>6157</v>
      </c>
      <c r="AF1380" t="s">
        <v>6157</v>
      </c>
      <c r="AG1380" t="s">
        <v>6157</v>
      </c>
      <c r="AH1380" t="s">
        <v>6157</v>
      </c>
      <c r="AI1380" t="s">
        <v>6157</v>
      </c>
      <c r="AJ1380" t="s">
        <v>4588</v>
      </c>
      <c r="AK1380" t="s">
        <v>4858</v>
      </c>
      <c r="AL1380" t="s">
        <v>268</v>
      </c>
      <c r="AM1380" t="s">
        <v>264</v>
      </c>
      <c r="AN1380" t="s">
        <v>4353</v>
      </c>
      <c r="AO1380" s="29">
        <v>17</v>
      </c>
      <c r="AP1380">
        <v>-27.964040000000001</v>
      </c>
      <c r="AQ1380">
        <v>137.7388</v>
      </c>
      <c r="AR1380" t="s">
        <v>1532</v>
      </c>
      <c r="AS1380">
        <v>0</v>
      </c>
      <c r="AT1380" t="s">
        <v>4353</v>
      </c>
      <c r="AU1380" t="s">
        <v>274</v>
      </c>
      <c r="AV1380" t="s">
        <v>4353</v>
      </c>
      <c r="AW1380" t="s">
        <v>4353</v>
      </c>
      <c r="AX1380" t="s">
        <v>6157</v>
      </c>
      <c r="AY1380">
        <v>-83928</v>
      </c>
      <c r="AZ1380">
        <v>-83928</v>
      </c>
      <c r="BA1380" t="s">
        <v>7018</v>
      </c>
      <c r="BB1380" t="s">
        <v>4785</v>
      </c>
      <c r="BC1380" t="s">
        <v>6157</v>
      </c>
      <c r="BH1380" t="s">
        <v>4144</v>
      </c>
      <c r="BI1380" t="s">
        <v>7195</v>
      </c>
      <c r="BJ1380" t="s">
        <v>4164</v>
      </c>
      <c r="BK1380" t="s">
        <v>4165</v>
      </c>
      <c r="BL1380">
        <v>2016</v>
      </c>
      <c r="BM1380"/>
      <c r="BN1380"/>
      <c r="BO1380"/>
      <c r="BP1380"/>
      <c r="BW1380">
        <v>-15.4</v>
      </c>
      <c r="BY1380"/>
      <c r="CF1380">
        <v>1</v>
      </c>
      <c r="CI1380">
        <v>-6.1</v>
      </c>
      <c r="CK1380">
        <v>5</v>
      </c>
    </row>
    <row r="1381" spans="1:89" ht="16" customHeight="1">
      <c r="A1381">
        <v>1380</v>
      </c>
      <c r="B1381" t="s">
        <v>7107</v>
      </c>
      <c r="C1381" s="2">
        <v>44970</v>
      </c>
      <c r="E1381" t="s">
        <v>2156</v>
      </c>
      <c r="F1381" t="s">
        <v>2156</v>
      </c>
      <c r="G1381" t="s">
        <v>3941</v>
      </c>
      <c r="H1381" t="s">
        <v>6157</v>
      </c>
      <c r="I1381" t="s">
        <v>4625</v>
      </c>
      <c r="J1381" t="s">
        <v>4626</v>
      </c>
      <c r="K1381" t="s">
        <v>4353</v>
      </c>
      <c r="L1381" t="s">
        <v>6157</v>
      </c>
      <c r="M1381" t="s">
        <v>7103</v>
      </c>
      <c r="N1381" t="s">
        <v>1532</v>
      </c>
      <c r="O1381" t="s">
        <v>6987</v>
      </c>
      <c r="P1381" t="s">
        <v>3968</v>
      </c>
      <c r="Q1381" t="s">
        <v>4403</v>
      </c>
      <c r="R1381" t="s">
        <v>6157</v>
      </c>
      <c r="S1381" t="s">
        <v>4353</v>
      </c>
      <c r="T1381" t="s">
        <v>4353</v>
      </c>
      <c r="U1381" t="s">
        <v>6157</v>
      </c>
      <c r="X1381" t="s">
        <v>6157</v>
      </c>
      <c r="Y1381" t="s">
        <v>6157</v>
      </c>
      <c r="Z1381" t="s">
        <v>6157</v>
      </c>
      <c r="AA1381" t="s">
        <v>4021</v>
      </c>
      <c r="AB1381" t="s">
        <v>6157</v>
      </c>
      <c r="AC1381" t="s">
        <v>6157</v>
      </c>
      <c r="AD1381" t="s">
        <v>6157</v>
      </c>
      <c r="AE1381" t="s">
        <v>6157</v>
      </c>
      <c r="AF1381" t="s">
        <v>6157</v>
      </c>
      <c r="AG1381" t="s">
        <v>6157</v>
      </c>
      <c r="AH1381" t="s">
        <v>6157</v>
      </c>
      <c r="AI1381" t="s">
        <v>6157</v>
      </c>
      <c r="AJ1381" t="s">
        <v>4588</v>
      </c>
      <c r="AK1381" t="s">
        <v>4858</v>
      </c>
      <c r="AL1381" t="s">
        <v>268</v>
      </c>
      <c r="AM1381" t="s">
        <v>264</v>
      </c>
      <c r="AN1381" t="s">
        <v>4353</v>
      </c>
      <c r="AO1381" s="29">
        <v>16</v>
      </c>
      <c r="AP1381">
        <v>-28.00909</v>
      </c>
      <c r="AQ1381">
        <v>137.69110000000001</v>
      </c>
      <c r="AR1381" t="s">
        <v>1532</v>
      </c>
      <c r="AS1381">
        <v>0</v>
      </c>
      <c r="AT1381" t="s">
        <v>4353</v>
      </c>
      <c r="AU1381" t="s">
        <v>274</v>
      </c>
      <c r="AV1381" t="s">
        <v>4353</v>
      </c>
      <c r="AW1381" t="s">
        <v>4353</v>
      </c>
      <c r="AX1381" t="s">
        <v>6157</v>
      </c>
      <c r="AY1381">
        <v>-84099</v>
      </c>
      <c r="AZ1381">
        <v>-84099</v>
      </c>
      <c r="BA1381" t="s">
        <v>7018</v>
      </c>
      <c r="BB1381" t="s">
        <v>4785</v>
      </c>
      <c r="BC1381" t="s">
        <v>6157</v>
      </c>
      <c r="BH1381" t="s">
        <v>4144</v>
      </c>
      <c r="BI1381" t="s">
        <v>7195</v>
      </c>
      <c r="BJ1381" t="s">
        <v>4164</v>
      </c>
      <c r="BK1381" t="s">
        <v>4165</v>
      </c>
      <c r="BL1381">
        <v>2016</v>
      </c>
      <c r="BM1381"/>
      <c r="BN1381"/>
      <c r="BO1381"/>
      <c r="BP1381"/>
      <c r="BW1381">
        <v>-17.100000000000001</v>
      </c>
      <c r="BY1381"/>
      <c r="CF1381">
        <v>1</v>
      </c>
      <c r="CI1381">
        <v>-5.7</v>
      </c>
      <c r="CK1381">
        <v>5.4</v>
      </c>
    </row>
    <row r="1382" spans="1:89" ht="16" customHeight="1">
      <c r="A1382">
        <v>1381</v>
      </c>
      <c r="B1382" t="s">
        <v>7107</v>
      </c>
      <c r="C1382" s="2">
        <v>44970</v>
      </c>
      <c r="E1382" t="s">
        <v>2138</v>
      </c>
      <c r="F1382" t="s">
        <v>2138</v>
      </c>
      <c r="G1382" t="s">
        <v>3941</v>
      </c>
      <c r="H1382" t="s">
        <v>6157</v>
      </c>
      <c r="I1382" t="s">
        <v>4625</v>
      </c>
      <c r="J1382" t="s">
        <v>4626</v>
      </c>
      <c r="K1382" t="s">
        <v>4353</v>
      </c>
      <c r="L1382" t="s">
        <v>6157</v>
      </c>
      <c r="M1382" t="s">
        <v>7103</v>
      </c>
      <c r="N1382" t="s">
        <v>1532</v>
      </c>
      <c r="O1382" t="s">
        <v>6987</v>
      </c>
      <c r="P1382" t="s">
        <v>3968</v>
      </c>
      <c r="Q1382" t="s">
        <v>4403</v>
      </c>
      <c r="R1382" t="s">
        <v>6157</v>
      </c>
      <c r="S1382" t="s">
        <v>4353</v>
      </c>
      <c r="T1382" t="s">
        <v>4353</v>
      </c>
      <c r="U1382" t="s">
        <v>6157</v>
      </c>
      <c r="X1382" t="s">
        <v>6157</v>
      </c>
      <c r="Y1382" t="s">
        <v>6157</v>
      </c>
      <c r="Z1382" t="s">
        <v>6157</v>
      </c>
      <c r="AA1382" t="s">
        <v>4021</v>
      </c>
      <c r="AB1382" t="s">
        <v>6157</v>
      </c>
      <c r="AC1382" t="s">
        <v>6157</v>
      </c>
      <c r="AD1382" t="s">
        <v>6157</v>
      </c>
      <c r="AE1382" t="s">
        <v>6157</v>
      </c>
      <c r="AF1382" t="s">
        <v>6157</v>
      </c>
      <c r="AG1382" t="s">
        <v>6157</v>
      </c>
      <c r="AH1382" t="s">
        <v>6157</v>
      </c>
      <c r="AI1382" t="s">
        <v>6157</v>
      </c>
      <c r="AJ1382" t="s">
        <v>4588</v>
      </c>
      <c r="AK1382" t="s">
        <v>4858</v>
      </c>
      <c r="AL1382" t="s">
        <v>268</v>
      </c>
      <c r="AM1382" t="s">
        <v>264</v>
      </c>
      <c r="AN1382" t="s">
        <v>4353</v>
      </c>
      <c r="AO1382" s="29">
        <v>19</v>
      </c>
      <c r="AP1382">
        <v>-28.0243</v>
      </c>
      <c r="AQ1382">
        <v>137.68469999999999</v>
      </c>
      <c r="AR1382" t="s">
        <v>1532</v>
      </c>
      <c r="AS1382">
        <v>0</v>
      </c>
      <c r="AT1382" t="s">
        <v>4353</v>
      </c>
      <c r="AU1382" t="s">
        <v>274</v>
      </c>
      <c r="AV1382" t="s">
        <v>4353</v>
      </c>
      <c r="AW1382" t="s">
        <v>4353</v>
      </c>
      <c r="AX1382" t="s">
        <v>6157</v>
      </c>
      <c r="AY1382">
        <v>-84183</v>
      </c>
      <c r="AZ1382">
        <v>-84183</v>
      </c>
      <c r="BA1382" t="s">
        <v>7018</v>
      </c>
      <c r="BB1382" t="s">
        <v>4785</v>
      </c>
      <c r="BC1382" t="s">
        <v>6157</v>
      </c>
      <c r="BH1382" t="s">
        <v>4144</v>
      </c>
      <c r="BI1382" t="s">
        <v>7195</v>
      </c>
      <c r="BJ1382" t="s">
        <v>4164</v>
      </c>
      <c r="BK1382" t="s">
        <v>4165</v>
      </c>
      <c r="BL1382">
        <v>2016</v>
      </c>
      <c r="BM1382"/>
      <c r="BN1382"/>
      <c r="BO1382"/>
      <c r="BP1382"/>
      <c r="BW1382">
        <v>-14</v>
      </c>
      <c r="BY1382"/>
      <c r="CF1382">
        <v>1</v>
      </c>
      <c r="CI1382">
        <v>-2.8</v>
      </c>
      <c r="CK1382">
        <v>5.8</v>
      </c>
    </row>
    <row r="1383" spans="1:89" ht="16" customHeight="1">
      <c r="A1383">
        <v>1382</v>
      </c>
      <c r="B1383" t="s">
        <v>7107</v>
      </c>
      <c r="C1383" s="2">
        <v>44970</v>
      </c>
      <c r="E1383" t="s">
        <v>2131</v>
      </c>
      <c r="F1383" t="s">
        <v>2131</v>
      </c>
      <c r="G1383" t="s">
        <v>3941</v>
      </c>
      <c r="H1383" t="s">
        <v>6157</v>
      </c>
      <c r="I1383" t="s">
        <v>4625</v>
      </c>
      <c r="J1383" t="s">
        <v>4626</v>
      </c>
      <c r="K1383" t="s">
        <v>4353</v>
      </c>
      <c r="L1383" t="s">
        <v>6157</v>
      </c>
      <c r="M1383" t="s">
        <v>7103</v>
      </c>
      <c r="N1383" t="s">
        <v>1532</v>
      </c>
      <c r="O1383" t="s">
        <v>6987</v>
      </c>
      <c r="P1383" t="s">
        <v>3968</v>
      </c>
      <c r="Q1383" t="s">
        <v>4403</v>
      </c>
      <c r="R1383" t="s">
        <v>6157</v>
      </c>
      <c r="S1383" t="s">
        <v>4353</v>
      </c>
      <c r="T1383" t="s">
        <v>4353</v>
      </c>
      <c r="U1383" t="s">
        <v>6157</v>
      </c>
      <c r="X1383" t="s">
        <v>6157</v>
      </c>
      <c r="Y1383" t="s">
        <v>6157</v>
      </c>
      <c r="Z1383" t="s">
        <v>6157</v>
      </c>
      <c r="AA1383" t="s">
        <v>4021</v>
      </c>
      <c r="AB1383" t="s">
        <v>6157</v>
      </c>
      <c r="AC1383" t="s">
        <v>6157</v>
      </c>
      <c r="AD1383" t="s">
        <v>6157</v>
      </c>
      <c r="AE1383" t="s">
        <v>6157</v>
      </c>
      <c r="AF1383" t="s">
        <v>6157</v>
      </c>
      <c r="AG1383" t="s">
        <v>6157</v>
      </c>
      <c r="AH1383" t="s">
        <v>6157</v>
      </c>
      <c r="AI1383" t="s">
        <v>6157</v>
      </c>
      <c r="AJ1383" t="s">
        <v>4588</v>
      </c>
      <c r="AK1383" t="s">
        <v>4858</v>
      </c>
      <c r="AL1383" t="s">
        <v>268</v>
      </c>
      <c r="AM1383" t="s">
        <v>264</v>
      </c>
      <c r="AN1383" t="s">
        <v>4353</v>
      </c>
      <c r="AO1383" s="29">
        <v>17</v>
      </c>
      <c r="AP1383">
        <v>-27.963619999999999</v>
      </c>
      <c r="AQ1383">
        <v>137.73849999999999</v>
      </c>
      <c r="AR1383" t="s">
        <v>1532</v>
      </c>
      <c r="AS1383">
        <v>0</v>
      </c>
      <c r="AT1383" t="s">
        <v>4353</v>
      </c>
      <c r="AU1383" t="s">
        <v>274</v>
      </c>
      <c r="AV1383" t="s">
        <v>4353</v>
      </c>
      <c r="AW1383" t="s">
        <v>4353</v>
      </c>
      <c r="AX1383" t="s">
        <v>6157</v>
      </c>
      <c r="AY1383">
        <v>-84796</v>
      </c>
      <c r="AZ1383">
        <v>-84796</v>
      </c>
      <c r="BA1383" t="s">
        <v>7018</v>
      </c>
      <c r="BB1383" t="s">
        <v>4785</v>
      </c>
      <c r="BC1383" t="s">
        <v>6157</v>
      </c>
      <c r="BH1383" t="s">
        <v>4144</v>
      </c>
      <c r="BI1383" t="s">
        <v>7195</v>
      </c>
      <c r="BJ1383" t="s">
        <v>4164</v>
      </c>
      <c r="BK1383" t="s">
        <v>4165</v>
      </c>
      <c r="BL1383">
        <v>2016</v>
      </c>
      <c r="BM1383"/>
      <c r="BN1383"/>
      <c r="BO1383"/>
      <c r="BP1383"/>
      <c r="BW1383">
        <v>-15.5</v>
      </c>
      <c r="BY1383"/>
      <c r="CF1383">
        <v>1</v>
      </c>
      <c r="CI1383">
        <v>-3.8</v>
      </c>
      <c r="CK1383">
        <v>4.5999999999999996</v>
      </c>
    </row>
    <row r="1384" spans="1:89" ht="16" customHeight="1">
      <c r="A1384">
        <v>1383</v>
      </c>
      <c r="B1384" t="s">
        <v>7107</v>
      </c>
      <c r="C1384" s="2">
        <v>44970</v>
      </c>
      <c r="E1384" t="s">
        <v>2200</v>
      </c>
      <c r="F1384" t="s">
        <v>2200</v>
      </c>
      <c r="G1384" t="s">
        <v>3941</v>
      </c>
      <c r="H1384" t="s">
        <v>6157</v>
      </c>
      <c r="I1384" t="s">
        <v>4625</v>
      </c>
      <c r="J1384" t="s">
        <v>4626</v>
      </c>
      <c r="K1384" t="s">
        <v>4353</v>
      </c>
      <c r="L1384" t="s">
        <v>6157</v>
      </c>
      <c r="M1384" t="s">
        <v>7103</v>
      </c>
      <c r="N1384" t="s">
        <v>1532</v>
      </c>
      <c r="O1384" t="s">
        <v>6987</v>
      </c>
      <c r="P1384" t="s">
        <v>3968</v>
      </c>
      <c r="Q1384" t="s">
        <v>4403</v>
      </c>
      <c r="R1384" t="s">
        <v>6157</v>
      </c>
      <c r="S1384" t="s">
        <v>4353</v>
      </c>
      <c r="T1384" t="s">
        <v>4353</v>
      </c>
      <c r="U1384" t="s">
        <v>6157</v>
      </c>
      <c r="X1384" t="s">
        <v>6157</v>
      </c>
      <c r="Y1384" t="s">
        <v>6157</v>
      </c>
      <c r="Z1384" t="s">
        <v>6157</v>
      </c>
      <c r="AA1384" t="s">
        <v>4021</v>
      </c>
      <c r="AB1384" t="s">
        <v>6157</v>
      </c>
      <c r="AC1384" t="s">
        <v>6157</v>
      </c>
      <c r="AD1384" t="s">
        <v>6157</v>
      </c>
      <c r="AE1384" t="s">
        <v>6157</v>
      </c>
      <c r="AF1384" t="s">
        <v>6157</v>
      </c>
      <c r="AG1384" t="s">
        <v>6157</v>
      </c>
      <c r="AH1384" t="s">
        <v>6157</v>
      </c>
      <c r="AI1384" t="s">
        <v>6157</v>
      </c>
      <c r="AJ1384" t="s">
        <v>4588</v>
      </c>
      <c r="AK1384" t="s">
        <v>4858</v>
      </c>
      <c r="AL1384" t="s">
        <v>268</v>
      </c>
      <c r="AM1384" t="s">
        <v>264</v>
      </c>
      <c r="AN1384" t="s">
        <v>4353</v>
      </c>
      <c r="AO1384" s="29">
        <v>-0.22368399999999999</v>
      </c>
      <c r="AP1384">
        <v>-28.141670000000001</v>
      </c>
      <c r="AQ1384">
        <v>137.60499999999999</v>
      </c>
      <c r="AR1384" t="s">
        <v>1532</v>
      </c>
      <c r="AS1384">
        <v>0</v>
      </c>
      <c r="AT1384" t="s">
        <v>4353</v>
      </c>
      <c r="AU1384" t="s">
        <v>274</v>
      </c>
      <c r="AV1384" t="s">
        <v>4353</v>
      </c>
      <c r="AW1384" t="s">
        <v>4353</v>
      </c>
      <c r="AX1384" t="s">
        <v>6157</v>
      </c>
      <c r="AY1384">
        <v>-85254</v>
      </c>
      <c r="AZ1384">
        <v>-85254</v>
      </c>
      <c r="BA1384" t="s">
        <v>7018</v>
      </c>
      <c r="BB1384" t="s">
        <v>4785</v>
      </c>
      <c r="BC1384" t="s">
        <v>6157</v>
      </c>
      <c r="BH1384" t="s">
        <v>4144</v>
      </c>
      <c r="BI1384" t="s">
        <v>7195</v>
      </c>
      <c r="BJ1384" t="s">
        <v>4164</v>
      </c>
      <c r="BK1384" t="s">
        <v>4165</v>
      </c>
      <c r="BL1384">
        <v>2016</v>
      </c>
      <c r="BM1384"/>
      <c r="BN1384"/>
      <c r="BO1384"/>
      <c r="BP1384"/>
      <c r="BW1384"/>
      <c r="BY1384"/>
      <c r="CF1384">
        <v>1</v>
      </c>
      <c r="CI1384">
        <v>-6.6</v>
      </c>
      <c r="CK1384">
        <v>5.3</v>
      </c>
    </row>
    <row r="1385" spans="1:89" ht="16" customHeight="1">
      <c r="A1385">
        <v>1384</v>
      </c>
      <c r="B1385" t="s">
        <v>7107</v>
      </c>
      <c r="C1385" s="2">
        <v>44970</v>
      </c>
      <c r="E1385" t="s">
        <v>2252</v>
      </c>
      <c r="F1385" t="s">
        <v>2252</v>
      </c>
      <c r="G1385" t="s">
        <v>3941</v>
      </c>
      <c r="H1385" t="s">
        <v>6157</v>
      </c>
      <c r="I1385" t="s">
        <v>4625</v>
      </c>
      <c r="J1385" t="s">
        <v>4626</v>
      </c>
      <c r="K1385" t="s">
        <v>4353</v>
      </c>
      <c r="L1385" t="s">
        <v>6157</v>
      </c>
      <c r="M1385" t="s">
        <v>7103</v>
      </c>
      <c r="N1385" t="s">
        <v>1532</v>
      </c>
      <c r="O1385" t="s">
        <v>6987</v>
      </c>
      <c r="P1385" t="s">
        <v>3968</v>
      </c>
      <c r="Q1385" t="s">
        <v>4403</v>
      </c>
      <c r="R1385" t="s">
        <v>6157</v>
      </c>
      <c r="S1385" t="s">
        <v>4353</v>
      </c>
      <c r="T1385" t="s">
        <v>4353</v>
      </c>
      <c r="U1385" t="s">
        <v>6157</v>
      </c>
      <c r="X1385" t="s">
        <v>6157</v>
      </c>
      <c r="Y1385" t="s">
        <v>6157</v>
      </c>
      <c r="Z1385" t="s">
        <v>6157</v>
      </c>
      <c r="AA1385" t="s">
        <v>4021</v>
      </c>
      <c r="AB1385" t="s">
        <v>6157</v>
      </c>
      <c r="AC1385" t="s">
        <v>6157</v>
      </c>
      <c r="AD1385" t="s">
        <v>6157</v>
      </c>
      <c r="AE1385" t="s">
        <v>6157</v>
      </c>
      <c r="AF1385" t="s">
        <v>6157</v>
      </c>
      <c r="AG1385" t="s">
        <v>6157</v>
      </c>
      <c r="AH1385" t="s">
        <v>6157</v>
      </c>
      <c r="AI1385" t="s">
        <v>6157</v>
      </c>
      <c r="AJ1385" t="s">
        <v>4588</v>
      </c>
      <c r="AK1385" t="s">
        <v>4858</v>
      </c>
      <c r="AL1385" t="s">
        <v>268</v>
      </c>
      <c r="AM1385" t="s">
        <v>264</v>
      </c>
      <c r="AN1385" t="s">
        <v>4353</v>
      </c>
      <c r="AO1385" s="29">
        <v>17.6316013</v>
      </c>
      <c r="AP1385">
        <v>-27.963789999999999</v>
      </c>
      <c r="AQ1385">
        <v>137.7388</v>
      </c>
      <c r="AR1385" t="s">
        <v>1532</v>
      </c>
      <c r="AS1385">
        <v>0</v>
      </c>
      <c r="AT1385" t="s">
        <v>4353</v>
      </c>
      <c r="AU1385" t="s">
        <v>274</v>
      </c>
      <c r="AV1385" t="s">
        <v>4353</v>
      </c>
      <c r="AW1385" t="s">
        <v>4353</v>
      </c>
      <c r="AX1385" t="s">
        <v>6157</v>
      </c>
      <c r="AY1385">
        <v>-85462</v>
      </c>
      <c r="AZ1385">
        <v>-85462</v>
      </c>
      <c r="BA1385" t="s">
        <v>7018</v>
      </c>
      <c r="BB1385" t="s">
        <v>4785</v>
      </c>
      <c r="BC1385" t="s">
        <v>6157</v>
      </c>
      <c r="BH1385" t="s">
        <v>4144</v>
      </c>
      <c r="BI1385" t="s">
        <v>7195</v>
      </c>
      <c r="BJ1385" t="s">
        <v>4164</v>
      </c>
      <c r="BK1385" t="s">
        <v>4165</v>
      </c>
      <c r="BL1385">
        <v>2016</v>
      </c>
      <c r="BM1385"/>
      <c r="BN1385"/>
      <c r="BO1385"/>
      <c r="BP1385"/>
      <c r="BW1385"/>
      <c r="BY1385"/>
      <c r="CF1385">
        <v>1</v>
      </c>
      <c r="CI1385">
        <v>-2.2999999999999998</v>
      </c>
      <c r="CK1385">
        <v>4.7</v>
      </c>
    </row>
    <row r="1386" spans="1:89" ht="16" customHeight="1">
      <c r="A1386">
        <v>1385</v>
      </c>
      <c r="B1386" t="s">
        <v>7107</v>
      </c>
      <c r="C1386" s="2">
        <v>44970</v>
      </c>
      <c r="E1386" t="s">
        <v>2252</v>
      </c>
      <c r="F1386" t="s">
        <v>2252</v>
      </c>
      <c r="G1386" t="s">
        <v>3941</v>
      </c>
      <c r="H1386" t="s">
        <v>6157</v>
      </c>
      <c r="I1386" t="s">
        <v>4625</v>
      </c>
      <c r="J1386" t="s">
        <v>4626</v>
      </c>
      <c r="K1386" t="s">
        <v>4353</v>
      </c>
      <c r="L1386" t="s">
        <v>6157</v>
      </c>
      <c r="M1386" t="s">
        <v>7103</v>
      </c>
      <c r="N1386" t="s">
        <v>1532</v>
      </c>
      <c r="O1386" t="s">
        <v>6987</v>
      </c>
      <c r="P1386" t="s">
        <v>3968</v>
      </c>
      <c r="Q1386" t="s">
        <v>4403</v>
      </c>
      <c r="R1386" t="s">
        <v>6157</v>
      </c>
      <c r="S1386" t="s">
        <v>4353</v>
      </c>
      <c r="T1386" t="s">
        <v>4353</v>
      </c>
      <c r="U1386" t="s">
        <v>6157</v>
      </c>
      <c r="X1386" t="s">
        <v>6157</v>
      </c>
      <c r="Y1386" t="s">
        <v>6157</v>
      </c>
      <c r="Z1386" t="s">
        <v>6157</v>
      </c>
      <c r="AA1386" t="s">
        <v>4021</v>
      </c>
      <c r="AB1386" t="s">
        <v>6157</v>
      </c>
      <c r="AC1386" t="s">
        <v>6157</v>
      </c>
      <c r="AD1386" t="s">
        <v>6157</v>
      </c>
      <c r="AE1386" t="s">
        <v>6157</v>
      </c>
      <c r="AF1386" t="s">
        <v>6157</v>
      </c>
      <c r="AG1386" t="s">
        <v>6157</v>
      </c>
      <c r="AH1386" t="s">
        <v>6157</v>
      </c>
      <c r="AI1386" t="s">
        <v>6157</v>
      </c>
      <c r="AJ1386" t="s">
        <v>4588</v>
      </c>
      <c r="AK1386" t="s">
        <v>4858</v>
      </c>
      <c r="AL1386" t="s">
        <v>268</v>
      </c>
      <c r="AM1386" t="s">
        <v>264</v>
      </c>
      <c r="AN1386" t="s">
        <v>4353</v>
      </c>
      <c r="AO1386" s="29">
        <v>18</v>
      </c>
      <c r="AP1386">
        <v>-27.963789999999999</v>
      </c>
      <c r="AQ1386">
        <v>137.7388</v>
      </c>
      <c r="AR1386" t="s">
        <v>1532</v>
      </c>
      <c r="AS1386">
        <v>0</v>
      </c>
      <c r="AT1386" t="s">
        <v>4353</v>
      </c>
      <c r="AU1386" t="s">
        <v>274</v>
      </c>
      <c r="AV1386" t="s">
        <v>4353</v>
      </c>
      <c r="AW1386" t="s">
        <v>4353</v>
      </c>
      <c r="AX1386" t="s">
        <v>6157</v>
      </c>
      <c r="AY1386">
        <v>-85817</v>
      </c>
      <c r="AZ1386">
        <v>-85817</v>
      </c>
      <c r="BA1386" t="s">
        <v>7018</v>
      </c>
      <c r="BB1386" t="s">
        <v>4785</v>
      </c>
      <c r="BC1386" t="s">
        <v>6157</v>
      </c>
      <c r="BH1386" t="s">
        <v>4144</v>
      </c>
      <c r="BI1386" t="s">
        <v>7195</v>
      </c>
      <c r="BJ1386" t="s">
        <v>4164</v>
      </c>
      <c r="BK1386" t="s">
        <v>4165</v>
      </c>
      <c r="BL1386">
        <v>2016</v>
      </c>
      <c r="BM1386"/>
      <c r="BN1386"/>
      <c r="BO1386"/>
      <c r="BP1386"/>
      <c r="BW1386"/>
      <c r="BY1386"/>
      <c r="CF1386">
        <v>1</v>
      </c>
      <c r="CI1386">
        <v>-4.5</v>
      </c>
      <c r="CK1386">
        <v>5.0999999999999996</v>
      </c>
    </row>
    <row r="1387" spans="1:89" ht="16" customHeight="1">
      <c r="A1387">
        <v>1386</v>
      </c>
      <c r="B1387" t="s">
        <v>7107</v>
      </c>
      <c r="C1387" s="2">
        <v>44970</v>
      </c>
      <c r="E1387" t="s">
        <v>2253</v>
      </c>
      <c r="F1387" t="s">
        <v>2253</v>
      </c>
      <c r="G1387" t="s">
        <v>3941</v>
      </c>
      <c r="H1387" t="s">
        <v>6157</v>
      </c>
      <c r="I1387" t="s">
        <v>4625</v>
      </c>
      <c r="J1387" t="s">
        <v>4626</v>
      </c>
      <c r="K1387" t="s">
        <v>4353</v>
      </c>
      <c r="L1387" t="s">
        <v>6157</v>
      </c>
      <c r="M1387" t="s">
        <v>7103</v>
      </c>
      <c r="N1387" t="s">
        <v>1532</v>
      </c>
      <c r="O1387" t="s">
        <v>6987</v>
      </c>
      <c r="P1387" t="s">
        <v>3968</v>
      </c>
      <c r="Q1387" t="s">
        <v>4403</v>
      </c>
      <c r="R1387" t="s">
        <v>6157</v>
      </c>
      <c r="S1387" t="s">
        <v>4353</v>
      </c>
      <c r="T1387" t="s">
        <v>4353</v>
      </c>
      <c r="U1387" t="s">
        <v>6157</v>
      </c>
      <c r="X1387" t="s">
        <v>6157</v>
      </c>
      <c r="Y1387" t="s">
        <v>6157</v>
      </c>
      <c r="Z1387" t="s">
        <v>6157</v>
      </c>
      <c r="AA1387" t="s">
        <v>4021</v>
      </c>
      <c r="AB1387" t="s">
        <v>6157</v>
      </c>
      <c r="AC1387" t="s">
        <v>6157</v>
      </c>
      <c r="AD1387" t="s">
        <v>6157</v>
      </c>
      <c r="AE1387" t="s">
        <v>6157</v>
      </c>
      <c r="AF1387" t="s">
        <v>6157</v>
      </c>
      <c r="AG1387" t="s">
        <v>6157</v>
      </c>
      <c r="AH1387" t="s">
        <v>6157</v>
      </c>
      <c r="AI1387" t="s">
        <v>6157</v>
      </c>
      <c r="AJ1387" t="s">
        <v>4588</v>
      </c>
      <c r="AK1387" t="s">
        <v>4858</v>
      </c>
      <c r="AL1387" t="s">
        <v>268</v>
      </c>
      <c r="AM1387" t="s">
        <v>264</v>
      </c>
      <c r="AN1387" t="s">
        <v>4353</v>
      </c>
      <c r="AO1387" s="29">
        <v>18</v>
      </c>
      <c r="AP1387">
        <v>-27.963789999999999</v>
      </c>
      <c r="AQ1387">
        <v>137.7388</v>
      </c>
      <c r="AR1387" t="s">
        <v>1532</v>
      </c>
      <c r="AS1387">
        <v>0</v>
      </c>
      <c r="AT1387" t="s">
        <v>4353</v>
      </c>
      <c r="AU1387" t="s">
        <v>274</v>
      </c>
      <c r="AV1387" t="s">
        <v>4353</v>
      </c>
      <c r="AW1387" t="s">
        <v>4353</v>
      </c>
      <c r="AX1387" t="s">
        <v>6157</v>
      </c>
      <c r="AY1387">
        <v>-86263</v>
      </c>
      <c r="AZ1387">
        <v>-86263</v>
      </c>
      <c r="BA1387" t="s">
        <v>7018</v>
      </c>
      <c r="BB1387" t="s">
        <v>4785</v>
      </c>
      <c r="BC1387" t="s">
        <v>6157</v>
      </c>
      <c r="BH1387" t="s">
        <v>4144</v>
      </c>
      <c r="BI1387" t="s">
        <v>7195</v>
      </c>
      <c r="BJ1387" t="s">
        <v>4164</v>
      </c>
      <c r="BK1387" t="s">
        <v>4165</v>
      </c>
      <c r="BL1387">
        <v>2016</v>
      </c>
      <c r="BM1387"/>
      <c r="BN1387"/>
      <c r="BO1387"/>
      <c r="BP1387"/>
      <c r="BW1387"/>
      <c r="BY1387"/>
      <c r="CF1387">
        <v>1</v>
      </c>
      <c r="CI1387">
        <v>-7.2</v>
      </c>
      <c r="CK1387">
        <v>8.1</v>
      </c>
    </row>
    <row r="1388" spans="1:89" ht="16" customHeight="1">
      <c r="A1388">
        <v>1387</v>
      </c>
      <c r="B1388" t="s">
        <v>7107</v>
      </c>
      <c r="C1388" s="2">
        <v>44970</v>
      </c>
      <c r="E1388" t="s">
        <v>2159</v>
      </c>
      <c r="F1388" t="s">
        <v>2159</v>
      </c>
      <c r="G1388" t="s">
        <v>3941</v>
      </c>
      <c r="H1388" t="s">
        <v>6157</v>
      </c>
      <c r="I1388" t="s">
        <v>4625</v>
      </c>
      <c r="J1388" t="s">
        <v>4626</v>
      </c>
      <c r="K1388" t="s">
        <v>4353</v>
      </c>
      <c r="L1388" t="s">
        <v>6157</v>
      </c>
      <c r="M1388" t="s">
        <v>7103</v>
      </c>
      <c r="N1388" t="s">
        <v>1532</v>
      </c>
      <c r="O1388" t="s">
        <v>6987</v>
      </c>
      <c r="P1388" t="s">
        <v>3968</v>
      </c>
      <c r="Q1388" t="s">
        <v>4403</v>
      </c>
      <c r="R1388" t="s">
        <v>6157</v>
      </c>
      <c r="S1388" t="s">
        <v>4353</v>
      </c>
      <c r="T1388" t="s">
        <v>4353</v>
      </c>
      <c r="U1388" t="s">
        <v>6157</v>
      </c>
      <c r="X1388" t="s">
        <v>6157</v>
      </c>
      <c r="Y1388" t="s">
        <v>6157</v>
      </c>
      <c r="Z1388" t="s">
        <v>6157</v>
      </c>
      <c r="AA1388" t="s">
        <v>4021</v>
      </c>
      <c r="AB1388" t="s">
        <v>6157</v>
      </c>
      <c r="AC1388" t="s">
        <v>6157</v>
      </c>
      <c r="AD1388" t="s">
        <v>6157</v>
      </c>
      <c r="AE1388" t="s">
        <v>6157</v>
      </c>
      <c r="AF1388" t="s">
        <v>6157</v>
      </c>
      <c r="AG1388" t="s">
        <v>6157</v>
      </c>
      <c r="AH1388" t="s">
        <v>6157</v>
      </c>
      <c r="AI1388" t="s">
        <v>6157</v>
      </c>
      <c r="AJ1388" t="s">
        <v>4588</v>
      </c>
      <c r="AK1388" t="s">
        <v>4858</v>
      </c>
      <c r="AL1388" t="s">
        <v>268</v>
      </c>
      <c r="AM1388" t="s">
        <v>264</v>
      </c>
      <c r="AN1388" t="s">
        <v>4353</v>
      </c>
      <c r="AO1388" s="29">
        <v>18</v>
      </c>
      <c r="AP1388">
        <v>-27.963789999999999</v>
      </c>
      <c r="AQ1388">
        <v>137.7388</v>
      </c>
      <c r="AR1388" t="s">
        <v>1532</v>
      </c>
      <c r="AS1388">
        <v>0</v>
      </c>
      <c r="AT1388" t="s">
        <v>4353</v>
      </c>
      <c r="AU1388" t="s">
        <v>274</v>
      </c>
      <c r="AV1388" t="s">
        <v>4353</v>
      </c>
      <c r="AW1388" t="s">
        <v>4353</v>
      </c>
      <c r="AX1388" t="s">
        <v>6157</v>
      </c>
      <c r="AY1388">
        <v>-86263</v>
      </c>
      <c r="AZ1388">
        <v>-86263</v>
      </c>
      <c r="BA1388" t="s">
        <v>7018</v>
      </c>
      <c r="BB1388" t="s">
        <v>4785</v>
      </c>
      <c r="BC1388" t="s">
        <v>6157</v>
      </c>
      <c r="BH1388" t="s">
        <v>4144</v>
      </c>
      <c r="BI1388" t="s">
        <v>7195</v>
      </c>
      <c r="BJ1388" t="s">
        <v>4164</v>
      </c>
      <c r="BK1388" t="s">
        <v>4165</v>
      </c>
      <c r="BL1388">
        <v>2016</v>
      </c>
      <c r="BM1388"/>
      <c r="BN1388"/>
      <c r="BO1388"/>
      <c r="BP1388"/>
      <c r="BW1388"/>
      <c r="BY1388"/>
      <c r="CF1388">
        <v>1</v>
      </c>
      <c r="CI1388">
        <v>-4.0999999999999996</v>
      </c>
      <c r="CK1388">
        <v>13.9</v>
      </c>
    </row>
    <row r="1389" spans="1:89" ht="16" customHeight="1">
      <c r="A1389">
        <v>1388</v>
      </c>
      <c r="B1389" t="s">
        <v>7107</v>
      </c>
      <c r="C1389" s="2">
        <v>44970</v>
      </c>
      <c r="E1389" t="s">
        <v>2231</v>
      </c>
      <c r="F1389" t="s">
        <v>2231</v>
      </c>
      <c r="G1389" t="s">
        <v>3941</v>
      </c>
      <c r="H1389" t="s">
        <v>6157</v>
      </c>
      <c r="I1389" t="s">
        <v>4625</v>
      </c>
      <c r="J1389" t="s">
        <v>4626</v>
      </c>
      <c r="K1389" t="s">
        <v>4353</v>
      </c>
      <c r="L1389" t="s">
        <v>6157</v>
      </c>
      <c r="M1389" t="s">
        <v>7103</v>
      </c>
      <c r="N1389" t="s">
        <v>1532</v>
      </c>
      <c r="O1389" t="s">
        <v>6987</v>
      </c>
      <c r="P1389" t="s">
        <v>3968</v>
      </c>
      <c r="Q1389" t="s">
        <v>4403</v>
      </c>
      <c r="R1389" t="s">
        <v>6157</v>
      </c>
      <c r="S1389" t="s">
        <v>4353</v>
      </c>
      <c r="T1389" t="s">
        <v>4353</v>
      </c>
      <c r="U1389" t="s">
        <v>6157</v>
      </c>
      <c r="X1389" t="s">
        <v>6157</v>
      </c>
      <c r="Y1389" t="s">
        <v>6157</v>
      </c>
      <c r="Z1389" t="s">
        <v>6157</v>
      </c>
      <c r="AA1389" t="s">
        <v>4021</v>
      </c>
      <c r="AB1389" t="s">
        <v>6157</v>
      </c>
      <c r="AC1389" t="s">
        <v>6157</v>
      </c>
      <c r="AD1389" t="s">
        <v>6157</v>
      </c>
      <c r="AE1389" t="s">
        <v>6157</v>
      </c>
      <c r="AF1389" t="s">
        <v>6157</v>
      </c>
      <c r="AG1389" t="s">
        <v>6157</v>
      </c>
      <c r="AH1389" t="s">
        <v>6157</v>
      </c>
      <c r="AI1389" t="s">
        <v>6157</v>
      </c>
      <c r="AJ1389" t="s">
        <v>4588</v>
      </c>
      <c r="AK1389" t="s">
        <v>4858</v>
      </c>
      <c r="AL1389" t="s">
        <v>268</v>
      </c>
      <c r="AM1389" t="s">
        <v>264</v>
      </c>
      <c r="AN1389" t="s">
        <v>4353</v>
      </c>
      <c r="AO1389" s="29">
        <v>9</v>
      </c>
      <c r="AP1389">
        <v>-28.984999999999999</v>
      </c>
      <c r="AQ1389">
        <v>137.41499999999999</v>
      </c>
      <c r="AR1389" t="s">
        <v>1532</v>
      </c>
      <c r="AS1389">
        <v>0</v>
      </c>
      <c r="AT1389" t="s">
        <v>4353</v>
      </c>
      <c r="AU1389" t="s">
        <v>274</v>
      </c>
      <c r="AV1389" t="s">
        <v>4353</v>
      </c>
      <c r="AW1389" t="s">
        <v>4353</v>
      </c>
      <c r="AX1389" t="s">
        <v>6157</v>
      </c>
      <c r="AY1389">
        <v>-86443</v>
      </c>
      <c r="AZ1389">
        <v>-86443</v>
      </c>
      <c r="BA1389" t="s">
        <v>7018</v>
      </c>
      <c r="BB1389" t="s">
        <v>4785</v>
      </c>
      <c r="BC1389" t="s">
        <v>6157</v>
      </c>
      <c r="BH1389" t="s">
        <v>4144</v>
      </c>
      <c r="BI1389" t="s">
        <v>7195</v>
      </c>
      <c r="BJ1389" t="s">
        <v>4164</v>
      </c>
      <c r="BK1389" t="s">
        <v>4165</v>
      </c>
      <c r="BL1389">
        <v>2016</v>
      </c>
      <c r="BM1389"/>
      <c r="BN1389"/>
      <c r="BO1389"/>
      <c r="BP1389"/>
      <c r="BW1389"/>
      <c r="BY1389"/>
      <c r="CF1389">
        <v>1</v>
      </c>
      <c r="CI1389">
        <v>2.8</v>
      </c>
      <c r="CK1389">
        <v>-0.7</v>
      </c>
    </row>
    <row r="1390" spans="1:89" ht="16" customHeight="1">
      <c r="A1390">
        <v>1389</v>
      </c>
      <c r="B1390" t="s">
        <v>7107</v>
      </c>
      <c r="C1390" s="2">
        <v>44970</v>
      </c>
      <c r="E1390" t="s">
        <v>2104</v>
      </c>
      <c r="F1390" t="s">
        <v>2104</v>
      </c>
      <c r="G1390" t="s">
        <v>3941</v>
      </c>
      <c r="H1390" t="s">
        <v>6157</v>
      </c>
      <c r="I1390" t="s">
        <v>4625</v>
      </c>
      <c r="J1390" t="s">
        <v>4626</v>
      </c>
      <c r="K1390" t="s">
        <v>4353</v>
      </c>
      <c r="L1390" t="s">
        <v>6157</v>
      </c>
      <c r="M1390" t="s">
        <v>7103</v>
      </c>
      <c r="N1390" t="s">
        <v>1532</v>
      </c>
      <c r="O1390" t="s">
        <v>6987</v>
      </c>
      <c r="P1390" t="s">
        <v>3968</v>
      </c>
      <c r="Q1390" t="s">
        <v>4403</v>
      </c>
      <c r="R1390" t="s">
        <v>6157</v>
      </c>
      <c r="S1390" t="s">
        <v>4353</v>
      </c>
      <c r="T1390" t="s">
        <v>4353</v>
      </c>
      <c r="U1390" t="s">
        <v>6157</v>
      </c>
      <c r="X1390" t="s">
        <v>6157</v>
      </c>
      <c r="Y1390" t="s">
        <v>6157</v>
      </c>
      <c r="Z1390" t="s">
        <v>6157</v>
      </c>
      <c r="AA1390" t="s">
        <v>4021</v>
      </c>
      <c r="AB1390" t="s">
        <v>6157</v>
      </c>
      <c r="AC1390" t="s">
        <v>6157</v>
      </c>
      <c r="AD1390" t="s">
        <v>6157</v>
      </c>
      <c r="AE1390" t="s">
        <v>6157</v>
      </c>
      <c r="AF1390" t="s">
        <v>6157</v>
      </c>
      <c r="AG1390" t="s">
        <v>6157</v>
      </c>
      <c r="AH1390" t="s">
        <v>6157</v>
      </c>
      <c r="AI1390" t="s">
        <v>6157</v>
      </c>
      <c r="AJ1390" t="s">
        <v>4588</v>
      </c>
      <c r="AK1390" t="s">
        <v>4858</v>
      </c>
      <c r="AL1390" t="s">
        <v>268</v>
      </c>
      <c r="AM1390" t="s">
        <v>264</v>
      </c>
      <c r="AN1390" t="s">
        <v>4353</v>
      </c>
      <c r="AO1390" s="29">
        <v>17</v>
      </c>
      <c r="AP1390">
        <v>-27.9939</v>
      </c>
      <c r="AQ1390">
        <v>137.68369999999999</v>
      </c>
      <c r="AR1390" t="s">
        <v>1532</v>
      </c>
      <c r="AS1390">
        <v>0</v>
      </c>
      <c r="AT1390" t="s">
        <v>4353</v>
      </c>
      <c r="AU1390" t="s">
        <v>274</v>
      </c>
      <c r="AV1390" t="s">
        <v>4353</v>
      </c>
      <c r="AW1390" t="s">
        <v>4353</v>
      </c>
      <c r="AX1390" t="s">
        <v>6157</v>
      </c>
      <c r="AY1390">
        <v>-86451</v>
      </c>
      <c r="AZ1390">
        <v>-86451</v>
      </c>
      <c r="BA1390" t="s">
        <v>7018</v>
      </c>
      <c r="BB1390" t="s">
        <v>4785</v>
      </c>
      <c r="BC1390" t="s">
        <v>6157</v>
      </c>
      <c r="BH1390" t="s">
        <v>4144</v>
      </c>
      <c r="BI1390" t="s">
        <v>7195</v>
      </c>
      <c r="BJ1390" t="s">
        <v>4164</v>
      </c>
      <c r="BK1390" t="s">
        <v>4165</v>
      </c>
      <c r="BL1390">
        <v>2016</v>
      </c>
      <c r="BM1390"/>
      <c r="BN1390"/>
      <c r="BO1390"/>
      <c r="BP1390"/>
      <c r="BW1390"/>
      <c r="BY1390"/>
      <c r="CF1390">
        <v>1</v>
      </c>
      <c r="CI1390">
        <v>1.4</v>
      </c>
      <c r="CK1390">
        <v>7</v>
      </c>
    </row>
    <row r="1391" spans="1:89" ht="16" customHeight="1">
      <c r="A1391">
        <v>1390</v>
      </c>
      <c r="B1391" t="s">
        <v>7107</v>
      </c>
      <c r="C1391" s="2">
        <v>44970</v>
      </c>
      <c r="E1391" t="s">
        <v>2134</v>
      </c>
      <c r="F1391" t="s">
        <v>2134</v>
      </c>
      <c r="G1391" t="s">
        <v>3941</v>
      </c>
      <c r="H1391" t="s">
        <v>6157</v>
      </c>
      <c r="I1391" t="s">
        <v>4625</v>
      </c>
      <c r="J1391" t="s">
        <v>4626</v>
      </c>
      <c r="K1391" t="s">
        <v>4353</v>
      </c>
      <c r="L1391" t="s">
        <v>6157</v>
      </c>
      <c r="M1391" t="s">
        <v>7103</v>
      </c>
      <c r="N1391" t="s">
        <v>1532</v>
      </c>
      <c r="O1391" t="s">
        <v>6987</v>
      </c>
      <c r="P1391" t="s">
        <v>3968</v>
      </c>
      <c r="Q1391" t="s">
        <v>4403</v>
      </c>
      <c r="R1391" t="s">
        <v>6157</v>
      </c>
      <c r="S1391" t="s">
        <v>4353</v>
      </c>
      <c r="T1391" t="s">
        <v>4353</v>
      </c>
      <c r="U1391" t="s">
        <v>6157</v>
      </c>
      <c r="X1391" t="s">
        <v>6157</v>
      </c>
      <c r="Y1391" t="s">
        <v>6157</v>
      </c>
      <c r="Z1391" t="s">
        <v>6157</v>
      </c>
      <c r="AA1391" t="s">
        <v>4021</v>
      </c>
      <c r="AB1391" t="s">
        <v>6157</v>
      </c>
      <c r="AC1391" t="s">
        <v>6157</v>
      </c>
      <c r="AD1391" t="s">
        <v>6157</v>
      </c>
      <c r="AE1391" t="s">
        <v>6157</v>
      </c>
      <c r="AF1391" t="s">
        <v>6157</v>
      </c>
      <c r="AG1391" t="s">
        <v>6157</v>
      </c>
      <c r="AH1391" t="s">
        <v>6157</v>
      </c>
      <c r="AI1391" t="s">
        <v>6157</v>
      </c>
      <c r="AJ1391" t="s">
        <v>4588</v>
      </c>
      <c r="AK1391" t="s">
        <v>4858</v>
      </c>
      <c r="AL1391" t="s">
        <v>268</v>
      </c>
      <c r="AM1391" t="s">
        <v>264</v>
      </c>
      <c r="AN1391" t="s">
        <v>4353</v>
      </c>
      <c r="AO1391" s="29">
        <v>18</v>
      </c>
      <c r="AP1391">
        <v>-28.025400000000001</v>
      </c>
      <c r="AQ1391">
        <v>137.685</v>
      </c>
      <c r="AR1391" t="s">
        <v>1532</v>
      </c>
      <c r="AS1391">
        <v>0</v>
      </c>
      <c r="AT1391" t="s">
        <v>4353</v>
      </c>
      <c r="AU1391" t="s">
        <v>274</v>
      </c>
      <c r="AV1391" t="s">
        <v>4353</v>
      </c>
      <c r="AW1391" t="s">
        <v>4353</v>
      </c>
      <c r="AX1391" t="s">
        <v>6157</v>
      </c>
      <c r="AY1391">
        <v>-86766</v>
      </c>
      <c r="AZ1391">
        <v>-86766</v>
      </c>
      <c r="BA1391" t="s">
        <v>7018</v>
      </c>
      <c r="BB1391" t="s">
        <v>4785</v>
      </c>
      <c r="BC1391" t="s">
        <v>6157</v>
      </c>
      <c r="BH1391" t="s">
        <v>4144</v>
      </c>
      <c r="BI1391" t="s">
        <v>7195</v>
      </c>
      <c r="BJ1391" t="s">
        <v>4164</v>
      </c>
      <c r="BK1391" t="s">
        <v>4165</v>
      </c>
      <c r="BL1391">
        <v>2016</v>
      </c>
      <c r="BM1391"/>
      <c r="BN1391"/>
      <c r="BO1391"/>
      <c r="BP1391"/>
      <c r="BW1391">
        <v>-18</v>
      </c>
      <c r="BY1391"/>
      <c r="CF1391">
        <v>1</v>
      </c>
      <c r="CI1391">
        <v>-7.6</v>
      </c>
      <c r="CK1391">
        <v>-0.1</v>
      </c>
    </row>
    <row r="1392" spans="1:89" ht="16" customHeight="1">
      <c r="A1392">
        <v>1391</v>
      </c>
      <c r="B1392" t="s">
        <v>7107</v>
      </c>
      <c r="C1392" s="2">
        <v>44970</v>
      </c>
      <c r="E1392" t="s">
        <v>2254</v>
      </c>
      <c r="F1392" t="s">
        <v>2254</v>
      </c>
      <c r="G1392" t="s">
        <v>3941</v>
      </c>
      <c r="H1392" t="s">
        <v>6157</v>
      </c>
      <c r="I1392" t="s">
        <v>4625</v>
      </c>
      <c r="J1392" t="s">
        <v>4626</v>
      </c>
      <c r="K1392" t="s">
        <v>4353</v>
      </c>
      <c r="L1392" t="s">
        <v>6157</v>
      </c>
      <c r="M1392" t="s">
        <v>7103</v>
      </c>
      <c r="N1392" t="s">
        <v>1532</v>
      </c>
      <c r="O1392" t="s">
        <v>6987</v>
      </c>
      <c r="P1392" t="s">
        <v>3968</v>
      </c>
      <c r="Q1392" t="s">
        <v>4403</v>
      </c>
      <c r="R1392" t="s">
        <v>6157</v>
      </c>
      <c r="S1392" t="s">
        <v>4353</v>
      </c>
      <c r="T1392" t="s">
        <v>4353</v>
      </c>
      <c r="U1392" t="s">
        <v>6157</v>
      </c>
      <c r="X1392" t="s">
        <v>6157</v>
      </c>
      <c r="Y1392" t="s">
        <v>6157</v>
      </c>
      <c r="Z1392" t="s">
        <v>6157</v>
      </c>
      <c r="AA1392" t="s">
        <v>4021</v>
      </c>
      <c r="AB1392" t="s">
        <v>6157</v>
      </c>
      <c r="AC1392" t="s">
        <v>6157</v>
      </c>
      <c r="AD1392" t="s">
        <v>6157</v>
      </c>
      <c r="AE1392" t="s">
        <v>6157</v>
      </c>
      <c r="AF1392" t="s">
        <v>6157</v>
      </c>
      <c r="AG1392" t="s">
        <v>6157</v>
      </c>
      <c r="AH1392" t="s">
        <v>6157</v>
      </c>
      <c r="AI1392" t="s">
        <v>6157</v>
      </c>
      <c r="AJ1392" t="s">
        <v>4588</v>
      </c>
      <c r="AK1392" t="s">
        <v>4858</v>
      </c>
      <c r="AL1392" t="s">
        <v>268</v>
      </c>
      <c r="AM1392" t="s">
        <v>264</v>
      </c>
      <c r="AN1392" t="s">
        <v>4353</v>
      </c>
      <c r="AO1392" s="29">
        <v>3</v>
      </c>
      <c r="AP1392">
        <v>-28.14</v>
      </c>
      <c r="AQ1392">
        <v>137.56333000000001</v>
      </c>
      <c r="AR1392" t="s">
        <v>1532</v>
      </c>
      <c r="AS1392">
        <v>0</v>
      </c>
      <c r="AT1392" t="s">
        <v>4353</v>
      </c>
      <c r="AU1392" t="s">
        <v>274</v>
      </c>
      <c r="AV1392" t="s">
        <v>4353</v>
      </c>
      <c r="AW1392" t="s">
        <v>4353</v>
      </c>
      <c r="AX1392" t="s">
        <v>6157</v>
      </c>
      <c r="AY1392">
        <v>-87530</v>
      </c>
      <c r="AZ1392">
        <v>-87530</v>
      </c>
      <c r="BA1392" t="s">
        <v>7018</v>
      </c>
      <c r="BB1392" t="s">
        <v>4785</v>
      </c>
      <c r="BC1392" t="s">
        <v>6157</v>
      </c>
      <c r="BH1392" t="s">
        <v>4144</v>
      </c>
      <c r="BI1392" t="s">
        <v>7195</v>
      </c>
      <c r="BJ1392" t="s">
        <v>4164</v>
      </c>
      <c r="BK1392" t="s">
        <v>4165</v>
      </c>
      <c r="BL1392">
        <v>2016</v>
      </c>
      <c r="BM1392"/>
      <c r="BN1392"/>
      <c r="BO1392"/>
      <c r="BP1392"/>
      <c r="BW1392"/>
      <c r="BY1392"/>
      <c r="CF1392">
        <v>1</v>
      </c>
      <c r="CI1392">
        <v>-6.7</v>
      </c>
      <c r="CK1392">
        <v>5.2</v>
      </c>
    </row>
    <row r="1393" spans="1:89" ht="16" customHeight="1">
      <c r="A1393">
        <v>1392</v>
      </c>
      <c r="B1393" t="s">
        <v>7107</v>
      </c>
      <c r="C1393" s="2">
        <v>44970</v>
      </c>
      <c r="E1393" t="s">
        <v>2252</v>
      </c>
      <c r="F1393" t="s">
        <v>2252</v>
      </c>
      <c r="G1393" t="s">
        <v>3941</v>
      </c>
      <c r="H1393" t="s">
        <v>6157</v>
      </c>
      <c r="I1393" t="s">
        <v>4625</v>
      </c>
      <c r="J1393" t="s">
        <v>4626</v>
      </c>
      <c r="K1393" t="s">
        <v>4353</v>
      </c>
      <c r="L1393" t="s">
        <v>6157</v>
      </c>
      <c r="M1393" t="s">
        <v>7103</v>
      </c>
      <c r="N1393" t="s">
        <v>1532</v>
      </c>
      <c r="O1393" t="s">
        <v>6987</v>
      </c>
      <c r="P1393" t="s">
        <v>3968</v>
      </c>
      <c r="Q1393" t="s">
        <v>4403</v>
      </c>
      <c r="R1393" t="s">
        <v>6157</v>
      </c>
      <c r="S1393" t="s">
        <v>4353</v>
      </c>
      <c r="T1393" t="s">
        <v>4353</v>
      </c>
      <c r="U1393" t="s">
        <v>6157</v>
      </c>
      <c r="X1393" t="s">
        <v>6157</v>
      </c>
      <c r="Y1393" t="s">
        <v>6157</v>
      </c>
      <c r="Z1393" t="s">
        <v>6157</v>
      </c>
      <c r="AA1393" t="s">
        <v>4021</v>
      </c>
      <c r="AB1393" t="s">
        <v>6157</v>
      </c>
      <c r="AC1393" t="s">
        <v>6157</v>
      </c>
      <c r="AD1393" t="s">
        <v>6157</v>
      </c>
      <c r="AE1393" t="s">
        <v>6157</v>
      </c>
      <c r="AF1393" t="s">
        <v>6157</v>
      </c>
      <c r="AG1393" t="s">
        <v>6157</v>
      </c>
      <c r="AH1393" t="s">
        <v>6157</v>
      </c>
      <c r="AI1393" t="s">
        <v>6157</v>
      </c>
      <c r="AJ1393" t="s">
        <v>4588</v>
      </c>
      <c r="AK1393" t="s">
        <v>4858</v>
      </c>
      <c r="AL1393" t="s">
        <v>268</v>
      </c>
      <c r="AM1393" t="s">
        <v>264</v>
      </c>
      <c r="AN1393" t="s">
        <v>4353</v>
      </c>
      <c r="AO1393" s="29">
        <v>18</v>
      </c>
      <c r="AP1393">
        <v>-27.963789999999999</v>
      </c>
      <c r="AQ1393">
        <v>137.7388</v>
      </c>
      <c r="AR1393" t="s">
        <v>1532</v>
      </c>
      <c r="AS1393">
        <v>0</v>
      </c>
      <c r="AT1393" t="s">
        <v>4353</v>
      </c>
      <c r="AU1393" t="s">
        <v>274</v>
      </c>
      <c r="AV1393" t="s">
        <v>4353</v>
      </c>
      <c r="AW1393" t="s">
        <v>4353</v>
      </c>
      <c r="AX1393" t="s">
        <v>6157</v>
      </c>
      <c r="AY1393">
        <v>-87619</v>
      </c>
      <c r="AZ1393">
        <v>-87619</v>
      </c>
      <c r="BA1393" t="s">
        <v>7018</v>
      </c>
      <c r="BB1393" t="s">
        <v>4785</v>
      </c>
      <c r="BC1393" t="s">
        <v>6157</v>
      </c>
      <c r="BH1393" t="s">
        <v>4144</v>
      </c>
      <c r="BI1393" t="s">
        <v>7195</v>
      </c>
      <c r="BJ1393" t="s">
        <v>4164</v>
      </c>
      <c r="BK1393" t="s">
        <v>4165</v>
      </c>
      <c r="BL1393">
        <v>2016</v>
      </c>
      <c r="BM1393"/>
      <c r="BN1393"/>
      <c r="BO1393"/>
      <c r="BP1393"/>
      <c r="BW1393">
        <v>-11.9</v>
      </c>
      <c r="BY1393"/>
      <c r="CF1393">
        <v>1</v>
      </c>
      <c r="CI1393">
        <v>-2</v>
      </c>
      <c r="CK1393">
        <v>4.9000000000000004</v>
      </c>
    </row>
    <row r="1394" spans="1:89" ht="16" customHeight="1">
      <c r="A1394">
        <v>1393</v>
      </c>
      <c r="B1394" t="s">
        <v>7107</v>
      </c>
      <c r="C1394" s="2">
        <v>44970</v>
      </c>
      <c r="E1394" t="s">
        <v>2255</v>
      </c>
      <c r="F1394" t="s">
        <v>2255</v>
      </c>
      <c r="G1394" t="s">
        <v>3941</v>
      </c>
      <c r="H1394" t="s">
        <v>6157</v>
      </c>
      <c r="I1394" t="s">
        <v>4625</v>
      </c>
      <c r="J1394" t="s">
        <v>4626</v>
      </c>
      <c r="K1394" t="s">
        <v>4353</v>
      </c>
      <c r="L1394" t="s">
        <v>6157</v>
      </c>
      <c r="M1394" t="s">
        <v>7103</v>
      </c>
      <c r="N1394" t="s">
        <v>1532</v>
      </c>
      <c r="O1394" t="s">
        <v>6987</v>
      </c>
      <c r="P1394" t="s">
        <v>3968</v>
      </c>
      <c r="Q1394" t="s">
        <v>4403</v>
      </c>
      <c r="R1394" t="s">
        <v>6157</v>
      </c>
      <c r="S1394" t="s">
        <v>4353</v>
      </c>
      <c r="T1394" t="s">
        <v>4353</v>
      </c>
      <c r="U1394" t="s">
        <v>6157</v>
      </c>
      <c r="X1394" t="s">
        <v>6157</v>
      </c>
      <c r="Y1394" t="s">
        <v>6157</v>
      </c>
      <c r="Z1394" t="s">
        <v>6157</v>
      </c>
      <c r="AA1394" t="s">
        <v>4021</v>
      </c>
      <c r="AB1394" t="s">
        <v>6157</v>
      </c>
      <c r="AC1394" t="s">
        <v>6157</v>
      </c>
      <c r="AD1394" t="s">
        <v>6157</v>
      </c>
      <c r="AE1394" t="s">
        <v>6157</v>
      </c>
      <c r="AF1394" t="s">
        <v>6157</v>
      </c>
      <c r="AG1394" t="s">
        <v>6157</v>
      </c>
      <c r="AH1394" t="s">
        <v>6157</v>
      </c>
      <c r="AI1394" t="s">
        <v>6157</v>
      </c>
      <c r="AJ1394" t="s">
        <v>4588</v>
      </c>
      <c r="AK1394" t="s">
        <v>4858</v>
      </c>
      <c r="AL1394" t="s">
        <v>268</v>
      </c>
      <c r="AM1394" t="s">
        <v>264</v>
      </c>
      <c r="AN1394" t="s">
        <v>4353</v>
      </c>
      <c r="AO1394" s="29">
        <v>-13.5076752</v>
      </c>
      <c r="AP1394">
        <v>-28.61767</v>
      </c>
      <c r="AQ1394">
        <v>137.62299999999999</v>
      </c>
      <c r="AR1394" t="s">
        <v>1532</v>
      </c>
      <c r="AS1394">
        <v>0</v>
      </c>
      <c r="AT1394" t="s">
        <v>4353</v>
      </c>
      <c r="AU1394" t="s">
        <v>274</v>
      </c>
      <c r="AV1394" t="s">
        <v>4353</v>
      </c>
      <c r="AW1394" t="s">
        <v>4353</v>
      </c>
      <c r="AX1394" t="s">
        <v>6157</v>
      </c>
      <c r="AY1394">
        <v>-88265</v>
      </c>
      <c r="AZ1394">
        <v>-88265</v>
      </c>
      <c r="BA1394" t="s">
        <v>7018</v>
      </c>
      <c r="BB1394" t="s">
        <v>4785</v>
      </c>
      <c r="BC1394" t="s">
        <v>6157</v>
      </c>
      <c r="BH1394" t="s">
        <v>4144</v>
      </c>
      <c r="BI1394" t="s">
        <v>7195</v>
      </c>
      <c r="BJ1394" t="s">
        <v>4164</v>
      </c>
      <c r="BK1394" t="s">
        <v>4165</v>
      </c>
      <c r="BL1394">
        <v>2016</v>
      </c>
      <c r="BM1394"/>
      <c r="BN1394"/>
      <c r="BO1394"/>
      <c r="BP1394"/>
      <c r="BW1394"/>
      <c r="BY1394"/>
      <c r="CF1394">
        <v>1</v>
      </c>
      <c r="CI1394">
        <v>-5.5</v>
      </c>
      <c r="CK1394">
        <v>6.5</v>
      </c>
    </row>
    <row r="1395" spans="1:89" ht="16" customHeight="1">
      <c r="A1395">
        <v>1394</v>
      </c>
      <c r="B1395" t="s">
        <v>7107</v>
      </c>
      <c r="C1395" s="2">
        <v>44970</v>
      </c>
      <c r="E1395" t="s">
        <v>2256</v>
      </c>
      <c r="F1395" t="s">
        <v>2256</v>
      </c>
      <c r="G1395" t="s">
        <v>3941</v>
      </c>
      <c r="H1395" t="s">
        <v>6157</v>
      </c>
      <c r="I1395" t="s">
        <v>4625</v>
      </c>
      <c r="J1395" t="s">
        <v>4626</v>
      </c>
      <c r="K1395" t="s">
        <v>4353</v>
      </c>
      <c r="L1395" t="s">
        <v>6157</v>
      </c>
      <c r="M1395" t="s">
        <v>7103</v>
      </c>
      <c r="N1395" t="s">
        <v>1532</v>
      </c>
      <c r="O1395" t="s">
        <v>6987</v>
      </c>
      <c r="P1395" t="s">
        <v>3968</v>
      </c>
      <c r="Q1395" t="s">
        <v>4403</v>
      </c>
      <c r="R1395" t="s">
        <v>6157</v>
      </c>
      <c r="S1395" t="s">
        <v>4353</v>
      </c>
      <c r="T1395" t="s">
        <v>4353</v>
      </c>
      <c r="U1395" t="s">
        <v>6157</v>
      </c>
      <c r="X1395" t="s">
        <v>6157</v>
      </c>
      <c r="Y1395" t="s">
        <v>6157</v>
      </c>
      <c r="Z1395" t="s">
        <v>6157</v>
      </c>
      <c r="AA1395" t="s">
        <v>4021</v>
      </c>
      <c r="AB1395" t="s">
        <v>6157</v>
      </c>
      <c r="AC1395" t="s">
        <v>6157</v>
      </c>
      <c r="AD1395" t="s">
        <v>6157</v>
      </c>
      <c r="AE1395" t="s">
        <v>6157</v>
      </c>
      <c r="AF1395" t="s">
        <v>6157</v>
      </c>
      <c r="AG1395" t="s">
        <v>6157</v>
      </c>
      <c r="AH1395" t="s">
        <v>6157</v>
      </c>
      <c r="AI1395" t="s">
        <v>6157</v>
      </c>
      <c r="AJ1395" t="s">
        <v>4588</v>
      </c>
      <c r="AK1395" t="s">
        <v>4858</v>
      </c>
      <c r="AL1395" t="s">
        <v>268</v>
      </c>
      <c r="AM1395" t="s">
        <v>264</v>
      </c>
      <c r="AN1395" t="s">
        <v>4353</v>
      </c>
      <c r="AO1395" s="29">
        <v>-9.2221594000000007</v>
      </c>
      <c r="AP1395">
        <v>-28.678799999999999</v>
      </c>
      <c r="AQ1395">
        <v>137.2955</v>
      </c>
      <c r="AR1395" t="s">
        <v>1532</v>
      </c>
      <c r="AS1395">
        <v>0</v>
      </c>
      <c r="AT1395" t="s">
        <v>4353</v>
      </c>
      <c r="AU1395" t="s">
        <v>274</v>
      </c>
      <c r="AV1395" t="s">
        <v>4353</v>
      </c>
      <c r="AW1395" t="s">
        <v>4353</v>
      </c>
      <c r="AX1395" t="s">
        <v>6157</v>
      </c>
      <c r="AY1395">
        <v>-88821</v>
      </c>
      <c r="AZ1395">
        <v>-88821</v>
      </c>
      <c r="BA1395" t="s">
        <v>7018</v>
      </c>
      <c r="BB1395" t="s">
        <v>4785</v>
      </c>
      <c r="BC1395" t="s">
        <v>6157</v>
      </c>
      <c r="BH1395" t="s">
        <v>4144</v>
      </c>
      <c r="BI1395" t="s">
        <v>7195</v>
      </c>
      <c r="BJ1395" t="s">
        <v>4164</v>
      </c>
      <c r="BK1395" t="s">
        <v>4165</v>
      </c>
      <c r="BL1395">
        <v>2016</v>
      </c>
      <c r="BM1395"/>
      <c r="BN1395"/>
      <c r="BO1395"/>
      <c r="BP1395"/>
      <c r="BW1395"/>
      <c r="BY1395"/>
      <c r="CF1395">
        <v>1</v>
      </c>
      <c r="CI1395">
        <v>-6.7</v>
      </c>
      <c r="CK1395">
        <v>7.4</v>
      </c>
    </row>
    <row r="1396" spans="1:89" ht="16" customHeight="1">
      <c r="A1396">
        <v>1395</v>
      </c>
      <c r="B1396" t="s">
        <v>7107</v>
      </c>
      <c r="C1396" s="2">
        <v>44970</v>
      </c>
      <c r="E1396" t="s">
        <v>2145</v>
      </c>
      <c r="F1396" t="s">
        <v>2145</v>
      </c>
      <c r="G1396" t="s">
        <v>3941</v>
      </c>
      <c r="H1396" t="s">
        <v>6157</v>
      </c>
      <c r="I1396" t="s">
        <v>4625</v>
      </c>
      <c r="J1396" t="s">
        <v>4626</v>
      </c>
      <c r="K1396" t="s">
        <v>4353</v>
      </c>
      <c r="L1396" t="s">
        <v>6157</v>
      </c>
      <c r="M1396" t="s">
        <v>7103</v>
      </c>
      <c r="N1396" t="s">
        <v>1532</v>
      </c>
      <c r="O1396" t="s">
        <v>6987</v>
      </c>
      <c r="P1396" t="s">
        <v>3968</v>
      </c>
      <c r="Q1396" t="s">
        <v>4403</v>
      </c>
      <c r="R1396" t="s">
        <v>6157</v>
      </c>
      <c r="S1396" t="s">
        <v>4353</v>
      </c>
      <c r="T1396" t="s">
        <v>4353</v>
      </c>
      <c r="U1396" t="s">
        <v>6157</v>
      </c>
      <c r="X1396" t="s">
        <v>6157</v>
      </c>
      <c r="Y1396" t="s">
        <v>6157</v>
      </c>
      <c r="Z1396" t="s">
        <v>6157</v>
      </c>
      <c r="AA1396" t="s">
        <v>4021</v>
      </c>
      <c r="AB1396" t="s">
        <v>6157</v>
      </c>
      <c r="AC1396" t="s">
        <v>6157</v>
      </c>
      <c r="AD1396" t="s">
        <v>6157</v>
      </c>
      <c r="AE1396" t="s">
        <v>6157</v>
      </c>
      <c r="AF1396" t="s">
        <v>6157</v>
      </c>
      <c r="AG1396" t="s">
        <v>6157</v>
      </c>
      <c r="AH1396" t="s">
        <v>6157</v>
      </c>
      <c r="AI1396" t="s">
        <v>6157</v>
      </c>
      <c r="AJ1396" t="s">
        <v>4588</v>
      </c>
      <c r="AK1396" t="s">
        <v>4858</v>
      </c>
      <c r="AL1396" t="s">
        <v>268</v>
      </c>
      <c r="AM1396" t="s">
        <v>264</v>
      </c>
      <c r="AN1396" t="s">
        <v>4353</v>
      </c>
      <c r="AO1396" s="29">
        <v>5</v>
      </c>
      <c r="AP1396">
        <v>-29.08</v>
      </c>
      <c r="AQ1396">
        <v>137.30667</v>
      </c>
      <c r="AR1396" t="s">
        <v>1532</v>
      </c>
      <c r="AS1396">
        <v>0</v>
      </c>
      <c r="AT1396" t="s">
        <v>4353</v>
      </c>
      <c r="AU1396" t="s">
        <v>274</v>
      </c>
      <c r="AV1396" t="s">
        <v>4353</v>
      </c>
      <c r="AW1396" t="s">
        <v>4353</v>
      </c>
      <c r="AX1396" t="s">
        <v>6157</v>
      </c>
      <c r="AY1396">
        <v>-91095</v>
      </c>
      <c r="AZ1396">
        <v>-91095</v>
      </c>
      <c r="BA1396" t="s">
        <v>7018</v>
      </c>
      <c r="BB1396" t="s">
        <v>4785</v>
      </c>
      <c r="BC1396" t="s">
        <v>6157</v>
      </c>
      <c r="BH1396" t="s">
        <v>4144</v>
      </c>
      <c r="BI1396" t="s">
        <v>7195</v>
      </c>
      <c r="BJ1396" t="s">
        <v>4164</v>
      </c>
      <c r="BK1396" t="s">
        <v>4165</v>
      </c>
      <c r="BL1396">
        <v>2016</v>
      </c>
      <c r="BM1396"/>
      <c r="BN1396"/>
      <c r="BO1396"/>
      <c r="BP1396"/>
      <c r="BW1396"/>
      <c r="BY1396"/>
      <c r="CF1396">
        <v>1</v>
      </c>
      <c r="CI1396">
        <v>-8</v>
      </c>
      <c r="CK1396">
        <v>7</v>
      </c>
    </row>
    <row r="1397" spans="1:89" ht="16" customHeight="1">
      <c r="A1397">
        <v>1396</v>
      </c>
      <c r="B1397" t="s">
        <v>7107</v>
      </c>
      <c r="C1397" s="2">
        <v>44970</v>
      </c>
      <c r="E1397" t="s">
        <v>2257</v>
      </c>
      <c r="F1397" t="s">
        <v>2257</v>
      </c>
      <c r="G1397" t="s">
        <v>3941</v>
      </c>
      <c r="H1397" t="s">
        <v>6157</v>
      </c>
      <c r="I1397" t="s">
        <v>4625</v>
      </c>
      <c r="J1397" t="s">
        <v>4626</v>
      </c>
      <c r="K1397" t="s">
        <v>4353</v>
      </c>
      <c r="L1397" t="s">
        <v>6157</v>
      </c>
      <c r="M1397" t="s">
        <v>7103</v>
      </c>
      <c r="N1397" t="s">
        <v>1532</v>
      </c>
      <c r="O1397" t="s">
        <v>6987</v>
      </c>
      <c r="P1397" t="s">
        <v>3968</v>
      </c>
      <c r="Q1397" t="s">
        <v>4403</v>
      </c>
      <c r="R1397" t="s">
        <v>6157</v>
      </c>
      <c r="S1397" t="s">
        <v>4353</v>
      </c>
      <c r="T1397" t="s">
        <v>4353</v>
      </c>
      <c r="U1397" t="s">
        <v>6157</v>
      </c>
      <c r="X1397" t="s">
        <v>6157</v>
      </c>
      <c r="Y1397" t="s">
        <v>6157</v>
      </c>
      <c r="Z1397" t="s">
        <v>6157</v>
      </c>
      <c r="AA1397" t="s">
        <v>4021</v>
      </c>
      <c r="AB1397" t="s">
        <v>6157</v>
      </c>
      <c r="AC1397" t="s">
        <v>6157</v>
      </c>
      <c r="AD1397" t="s">
        <v>6157</v>
      </c>
      <c r="AE1397" t="s">
        <v>6157</v>
      </c>
      <c r="AF1397" t="s">
        <v>6157</v>
      </c>
      <c r="AG1397" t="s">
        <v>6157</v>
      </c>
      <c r="AH1397" t="s">
        <v>6157</v>
      </c>
      <c r="AI1397" t="s">
        <v>6157</v>
      </c>
      <c r="AJ1397" t="s">
        <v>4588</v>
      </c>
      <c r="AK1397" t="s">
        <v>4858</v>
      </c>
      <c r="AL1397" t="s">
        <v>268</v>
      </c>
      <c r="AM1397" t="s">
        <v>264</v>
      </c>
      <c r="AN1397" t="s">
        <v>4353</v>
      </c>
      <c r="AO1397" s="29">
        <v>26.095764200000001</v>
      </c>
      <c r="AP1397">
        <v>-28.2056</v>
      </c>
      <c r="AQ1397">
        <v>137.85489999999999</v>
      </c>
      <c r="AR1397" t="s">
        <v>1532</v>
      </c>
      <c r="AS1397">
        <v>0</v>
      </c>
      <c r="AT1397" t="s">
        <v>4353</v>
      </c>
      <c r="AU1397" t="s">
        <v>274</v>
      </c>
      <c r="AV1397" t="s">
        <v>4353</v>
      </c>
      <c r="AW1397" t="s">
        <v>4353</v>
      </c>
      <c r="AX1397" t="s">
        <v>6157</v>
      </c>
      <c r="AY1397">
        <v>-91481</v>
      </c>
      <c r="AZ1397">
        <v>-91481</v>
      </c>
      <c r="BA1397" t="s">
        <v>7018</v>
      </c>
      <c r="BB1397" t="s">
        <v>4785</v>
      </c>
      <c r="BC1397" t="s">
        <v>6157</v>
      </c>
      <c r="BH1397" t="s">
        <v>4144</v>
      </c>
      <c r="BI1397" t="s">
        <v>7195</v>
      </c>
      <c r="BJ1397" t="s">
        <v>4164</v>
      </c>
      <c r="BK1397" t="s">
        <v>4165</v>
      </c>
      <c r="BL1397">
        <v>2016</v>
      </c>
      <c r="BM1397"/>
      <c r="BN1397"/>
      <c r="BO1397"/>
      <c r="BP1397"/>
      <c r="BW1397">
        <v>-18</v>
      </c>
      <c r="BY1397"/>
      <c r="CF1397">
        <v>1</v>
      </c>
      <c r="CI1397">
        <v>-8.4</v>
      </c>
      <c r="CK1397">
        <v>7.1</v>
      </c>
    </row>
    <row r="1398" spans="1:89" ht="16" customHeight="1">
      <c r="A1398">
        <v>1397</v>
      </c>
      <c r="B1398" t="s">
        <v>7107</v>
      </c>
      <c r="C1398" s="2">
        <v>44970</v>
      </c>
      <c r="E1398" t="s">
        <v>2258</v>
      </c>
      <c r="F1398" t="s">
        <v>2258</v>
      </c>
      <c r="G1398" t="s">
        <v>3941</v>
      </c>
      <c r="H1398" t="s">
        <v>6157</v>
      </c>
      <c r="I1398" t="s">
        <v>4625</v>
      </c>
      <c r="J1398" t="s">
        <v>4626</v>
      </c>
      <c r="K1398" t="s">
        <v>4353</v>
      </c>
      <c r="L1398" t="s">
        <v>6157</v>
      </c>
      <c r="M1398" t="s">
        <v>7103</v>
      </c>
      <c r="N1398" t="s">
        <v>1532</v>
      </c>
      <c r="O1398" t="s">
        <v>6987</v>
      </c>
      <c r="P1398" t="s">
        <v>3968</v>
      </c>
      <c r="Q1398" t="s">
        <v>4403</v>
      </c>
      <c r="R1398" t="s">
        <v>6157</v>
      </c>
      <c r="S1398" t="s">
        <v>4353</v>
      </c>
      <c r="T1398" t="s">
        <v>4353</v>
      </c>
      <c r="U1398" t="s">
        <v>6157</v>
      </c>
      <c r="X1398" t="s">
        <v>6157</v>
      </c>
      <c r="Y1398" t="s">
        <v>6157</v>
      </c>
      <c r="Z1398" t="s">
        <v>6157</v>
      </c>
      <c r="AA1398" t="s">
        <v>4021</v>
      </c>
      <c r="AB1398" t="s">
        <v>6157</v>
      </c>
      <c r="AC1398" t="s">
        <v>6157</v>
      </c>
      <c r="AD1398" t="s">
        <v>6157</v>
      </c>
      <c r="AE1398" t="s">
        <v>6157</v>
      </c>
      <c r="AF1398" t="s">
        <v>6157</v>
      </c>
      <c r="AG1398" t="s">
        <v>6157</v>
      </c>
      <c r="AH1398" t="s">
        <v>6157</v>
      </c>
      <c r="AI1398" t="s">
        <v>6157</v>
      </c>
      <c r="AJ1398" t="s">
        <v>4588</v>
      </c>
      <c r="AK1398" t="s">
        <v>4858</v>
      </c>
      <c r="AL1398" t="s">
        <v>268</v>
      </c>
      <c r="AM1398" t="s">
        <v>264</v>
      </c>
      <c r="AN1398" t="s">
        <v>4353</v>
      </c>
      <c r="AO1398" s="29">
        <v>-7.0625423999999999</v>
      </c>
      <c r="AP1398">
        <v>-28.519600000000001</v>
      </c>
      <c r="AQ1398">
        <v>137.87</v>
      </c>
      <c r="AR1398" t="s">
        <v>1532</v>
      </c>
      <c r="AS1398">
        <v>0</v>
      </c>
      <c r="AT1398" t="s">
        <v>4353</v>
      </c>
      <c r="AU1398" t="s">
        <v>274</v>
      </c>
      <c r="AV1398" t="s">
        <v>4353</v>
      </c>
      <c r="AW1398" t="s">
        <v>4353</v>
      </c>
      <c r="AX1398" t="s">
        <v>6157</v>
      </c>
      <c r="AY1398">
        <v>-91870</v>
      </c>
      <c r="AZ1398">
        <v>-91870</v>
      </c>
      <c r="BA1398" t="s">
        <v>7018</v>
      </c>
      <c r="BB1398" t="s">
        <v>4785</v>
      </c>
      <c r="BC1398" t="s">
        <v>6157</v>
      </c>
      <c r="BH1398" t="s">
        <v>4144</v>
      </c>
      <c r="BI1398" t="s">
        <v>7195</v>
      </c>
      <c r="BJ1398" t="s">
        <v>4164</v>
      </c>
      <c r="BK1398" t="s">
        <v>4165</v>
      </c>
      <c r="BL1398">
        <v>2016</v>
      </c>
      <c r="BM1398"/>
      <c r="BN1398"/>
      <c r="BO1398"/>
      <c r="BP1398"/>
      <c r="BW1398"/>
      <c r="BY1398"/>
      <c r="CF1398">
        <v>1</v>
      </c>
      <c r="CI1398">
        <v>-4.3</v>
      </c>
      <c r="CK1398">
        <v>2.9</v>
      </c>
    </row>
    <row r="1399" spans="1:89" ht="16" customHeight="1">
      <c r="A1399">
        <v>1398</v>
      </c>
      <c r="B1399" t="s">
        <v>7107</v>
      </c>
      <c r="C1399" s="2">
        <v>44970</v>
      </c>
      <c r="E1399" t="s">
        <v>2259</v>
      </c>
      <c r="F1399" t="s">
        <v>2259</v>
      </c>
      <c r="G1399" t="s">
        <v>3941</v>
      </c>
      <c r="H1399" t="s">
        <v>6157</v>
      </c>
      <c r="I1399" t="s">
        <v>4625</v>
      </c>
      <c r="J1399" t="s">
        <v>4626</v>
      </c>
      <c r="K1399" t="s">
        <v>4353</v>
      </c>
      <c r="L1399" t="s">
        <v>6157</v>
      </c>
      <c r="M1399" t="s">
        <v>7103</v>
      </c>
      <c r="N1399" t="s">
        <v>1532</v>
      </c>
      <c r="O1399" t="s">
        <v>6987</v>
      </c>
      <c r="P1399" t="s">
        <v>3968</v>
      </c>
      <c r="Q1399" t="s">
        <v>4403</v>
      </c>
      <c r="R1399" t="s">
        <v>6157</v>
      </c>
      <c r="S1399" t="s">
        <v>4353</v>
      </c>
      <c r="T1399" t="s">
        <v>4353</v>
      </c>
      <c r="U1399" t="s">
        <v>6157</v>
      </c>
      <c r="X1399" t="s">
        <v>6157</v>
      </c>
      <c r="Y1399" t="s">
        <v>6157</v>
      </c>
      <c r="Z1399" t="s">
        <v>6157</v>
      </c>
      <c r="AA1399" t="s">
        <v>4021</v>
      </c>
      <c r="AB1399" t="s">
        <v>6157</v>
      </c>
      <c r="AC1399" t="s">
        <v>6157</v>
      </c>
      <c r="AD1399" t="s">
        <v>6157</v>
      </c>
      <c r="AE1399" t="s">
        <v>6157</v>
      </c>
      <c r="AF1399" t="s">
        <v>6157</v>
      </c>
      <c r="AG1399" t="s">
        <v>6157</v>
      </c>
      <c r="AH1399" t="s">
        <v>6157</v>
      </c>
      <c r="AI1399" t="s">
        <v>6157</v>
      </c>
      <c r="AJ1399" t="s">
        <v>4588</v>
      </c>
      <c r="AK1399" t="s">
        <v>4858</v>
      </c>
      <c r="AL1399" t="s">
        <v>268</v>
      </c>
      <c r="AM1399" t="s">
        <v>264</v>
      </c>
      <c r="AN1399" t="s">
        <v>4353</v>
      </c>
      <c r="AO1399" s="29">
        <v>-9</v>
      </c>
      <c r="AP1399">
        <v>-28.63083</v>
      </c>
      <c r="AQ1399">
        <v>137.61483000000001</v>
      </c>
      <c r="AR1399" t="s">
        <v>1532</v>
      </c>
      <c r="AS1399">
        <v>0</v>
      </c>
      <c r="AT1399" t="s">
        <v>4353</v>
      </c>
      <c r="AU1399" t="s">
        <v>274</v>
      </c>
      <c r="AV1399" t="s">
        <v>4353</v>
      </c>
      <c r="AW1399" t="s">
        <v>4353</v>
      </c>
      <c r="AX1399" t="s">
        <v>6157</v>
      </c>
      <c r="AY1399">
        <v>-92065</v>
      </c>
      <c r="AZ1399">
        <v>-92065</v>
      </c>
      <c r="BA1399" t="s">
        <v>7018</v>
      </c>
      <c r="BB1399" t="s">
        <v>4785</v>
      </c>
      <c r="BC1399" t="s">
        <v>6157</v>
      </c>
      <c r="BH1399" t="s">
        <v>4144</v>
      </c>
      <c r="BI1399" t="s">
        <v>7195</v>
      </c>
      <c r="BJ1399" t="s">
        <v>4164</v>
      </c>
      <c r="BK1399" t="s">
        <v>4165</v>
      </c>
      <c r="BL1399">
        <v>2016</v>
      </c>
      <c r="BM1399"/>
      <c r="BN1399"/>
      <c r="BO1399"/>
      <c r="BP1399"/>
      <c r="BW1399"/>
      <c r="BY1399"/>
      <c r="CF1399">
        <v>1</v>
      </c>
      <c r="CI1399">
        <v>-3.5</v>
      </c>
      <c r="CK1399">
        <v>5.6</v>
      </c>
    </row>
    <row r="1400" spans="1:89" ht="16" customHeight="1">
      <c r="A1400">
        <v>1399</v>
      </c>
      <c r="B1400" t="s">
        <v>7107</v>
      </c>
      <c r="C1400" s="2">
        <v>44970</v>
      </c>
      <c r="E1400" t="s">
        <v>2088</v>
      </c>
      <c r="F1400" t="s">
        <v>2088</v>
      </c>
      <c r="G1400" t="s">
        <v>3941</v>
      </c>
      <c r="H1400" t="s">
        <v>6157</v>
      </c>
      <c r="I1400" t="s">
        <v>4625</v>
      </c>
      <c r="J1400" t="s">
        <v>4626</v>
      </c>
      <c r="K1400" t="s">
        <v>4353</v>
      </c>
      <c r="L1400" t="s">
        <v>6157</v>
      </c>
      <c r="M1400" t="s">
        <v>7103</v>
      </c>
      <c r="N1400" t="s">
        <v>1532</v>
      </c>
      <c r="O1400" t="s">
        <v>6987</v>
      </c>
      <c r="P1400" t="s">
        <v>3968</v>
      </c>
      <c r="Q1400" t="s">
        <v>4403</v>
      </c>
      <c r="R1400" t="s">
        <v>6157</v>
      </c>
      <c r="S1400" t="s">
        <v>4353</v>
      </c>
      <c r="T1400" t="s">
        <v>4353</v>
      </c>
      <c r="U1400" t="s">
        <v>6157</v>
      </c>
      <c r="X1400" t="s">
        <v>6157</v>
      </c>
      <c r="Y1400" t="s">
        <v>6157</v>
      </c>
      <c r="Z1400" t="s">
        <v>6157</v>
      </c>
      <c r="AA1400" t="s">
        <v>4021</v>
      </c>
      <c r="AB1400" t="s">
        <v>6157</v>
      </c>
      <c r="AC1400" t="s">
        <v>6157</v>
      </c>
      <c r="AD1400" t="s">
        <v>6157</v>
      </c>
      <c r="AE1400" t="s">
        <v>6157</v>
      </c>
      <c r="AF1400" t="s">
        <v>6157</v>
      </c>
      <c r="AG1400" t="s">
        <v>6157</v>
      </c>
      <c r="AH1400" t="s">
        <v>6157</v>
      </c>
      <c r="AI1400" t="s">
        <v>6157</v>
      </c>
      <c r="AJ1400" t="s">
        <v>4588</v>
      </c>
      <c r="AK1400" t="s">
        <v>4858</v>
      </c>
      <c r="AL1400" t="s">
        <v>268</v>
      </c>
      <c r="AM1400" t="s">
        <v>264</v>
      </c>
      <c r="AN1400" t="s">
        <v>4353</v>
      </c>
      <c r="AO1400" s="29">
        <v>16</v>
      </c>
      <c r="AP1400">
        <v>-28.115670000000001</v>
      </c>
      <c r="AQ1400">
        <v>137.845</v>
      </c>
      <c r="AR1400" t="s">
        <v>1532</v>
      </c>
      <c r="AS1400">
        <v>0</v>
      </c>
      <c r="AT1400" t="s">
        <v>4353</v>
      </c>
      <c r="AU1400" t="s">
        <v>274</v>
      </c>
      <c r="AV1400" t="s">
        <v>4353</v>
      </c>
      <c r="AW1400" t="s">
        <v>4353</v>
      </c>
      <c r="AX1400" t="s">
        <v>6157</v>
      </c>
      <c r="AY1400">
        <v>-93087</v>
      </c>
      <c r="AZ1400">
        <v>-93087</v>
      </c>
      <c r="BA1400" t="s">
        <v>7018</v>
      </c>
      <c r="BB1400" t="s">
        <v>4785</v>
      </c>
      <c r="BC1400" t="s">
        <v>6157</v>
      </c>
      <c r="BH1400" t="s">
        <v>4144</v>
      </c>
      <c r="BI1400" t="s">
        <v>7195</v>
      </c>
      <c r="BJ1400" t="s">
        <v>4164</v>
      </c>
      <c r="BK1400" t="s">
        <v>4165</v>
      </c>
      <c r="BL1400">
        <v>2016</v>
      </c>
      <c r="BM1400"/>
      <c r="BN1400"/>
      <c r="BO1400"/>
      <c r="BP1400"/>
      <c r="BW1400"/>
      <c r="BY1400"/>
      <c r="CF1400">
        <v>1</v>
      </c>
      <c r="CI1400">
        <v>-6.2</v>
      </c>
      <c r="CK1400">
        <v>9.6999999999999993</v>
      </c>
    </row>
    <row r="1401" spans="1:89" ht="16" customHeight="1">
      <c r="A1401">
        <v>1400</v>
      </c>
      <c r="B1401" t="s">
        <v>7107</v>
      </c>
      <c r="C1401" s="2">
        <v>44970</v>
      </c>
      <c r="E1401" t="s">
        <v>2123</v>
      </c>
      <c r="F1401" t="s">
        <v>2123</v>
      </c>
      <c r="G1401" t="s">
        <v>3941</v>
      </c>
      <c r="H1401" t="s">
        <v>6157</v>
      </c>
      <c r="I1401" t="s">
        <v>4625</v>
      </c>
      <c r="J1401" t="s">
        <v>4626</v>
      </c>
      <c r="K1401" t="s">
        <v>4353</v>
      </c>
      <c r="L1401" t="s">
        <v>6157</v>
      </c>
      <c r="M1401" t="s">
        <v>7103</v>
      </c>
      <c r="N1401" t="s">
        <v>1532</v>
      </c>
      <c r="O1401" t="s">
        <v>6987</v>
      </c>
      <c r="P1401" t="s">
        <v>3968</v>
      </c>
      <c r="Q1401" t="s">
        <v>4403</v>
      </c>
      <c r="R1401" t="s">
        <v>6157</v>
      </c>
      <c r="S1401" t="s">
        <v>4353</v>
      </c>
      <c r="T1401" t="s">
        <v>4353</v>
      </c>
      <c r="U1401" t="s">
        <v>6157</v>
      </c>
      <c r="X1401" t="s">
        <v>6157</v>
      </c>
      <c r="Y1401" t="s">
        <v>6157</v>
      </c>
      <c r="Z1401" t="s">
        <v>6157</v>
      </c>
      <c r="AA1401" t="s">
        <v>4021</v>
      </c>
      <c r="AB1401" t="s">
        <v>6157</v>
      </c>
      <c r="AC1401" t="s">
        <v>6157</v>
      </c>
      <c r="AD1401" t="s">
        <v>6157</v>
      </c>
      <c r="AE1401" t="s">
        <v>6157</v>
      </c>
      <c r="AF1401" t="s">
        <v>6157</v>
      </c>
      <c r="AG1401" t="s">
        <v>6157</v>
      </c>
      <c r="AH1401" t="s">
        <v>6157</v>
      </c>
      <c r="AI1401" t="s">
        <v>6157</v>
      </c>
      <c r="AJ1401" t="s">
        <v>4588</v>
      </c>
      <c r="AK1401" t="s">
        <v>4858</v>
      </c>
      <c r="AL1401" t="s">
        <v>268</v>
      </c>
      <c r="AM1401" t="s">
        <v>264</v>
      </c>
      <c r="AN1401" t="s">
        <v>4353</v>
      </c>
      <c r="AO1401" s="29">
        <v>17</v>
      </c>
      <c r="AP1401">
        <v>-27.964040000000001</v>
      </c>
      <c r="AQ1401">
        <v>137.7388</v>
      </c>
      <c r="AR1401" t="s">
        <v>1532</v>
      </c>
      <c r="AS1401">
        <v>0</v>
      </c>
      <c r="AT1401" t="s">
        <v>4353</v>
      </c>
      <c r="AU1401" t="s">
        <v>274</v>
      </c>
      <c r="AV1401" t="s">
        <v>4353</v>
      </c>
      <c r="AW1401" t="s">
        <v>4353</v>
      </c>
      <c r="AX1401" t="s">
        <v>6157</v>
      </c>
      <c r="AY1401">
        <v>-93346</v>
      </c>
      <c r="AZ1401">
        <v>-93346</v>
      </c>
      <c r="BA1401" t="s">
        <v>7018</v>
      </c>
      <c r="BB1401" t="s">
        <v>4785</v>
      </c>
      <c r="BC1401" t="s">
        <v>6157</v>
      </c>
      <c r="BH1401" t="s">
        <v>4144</v>
      </c>
      <c r="BI1401" t="s">
        <v>7195</v>
      </c>
      <c r="BJ1401" t="s">
        <v>4164</v>
      </c>
      <c r="BK1401" t="s">
        <v>4165</v>
      </c>
      <c r="BL1401">
        <v>2016</v>
      </c>
      <c r="BM1401"/>
      <c r="BN1401"/>
      <c r="BO1401"/>
      <c r="BP1401"/>
      <c r="BW1401">
        <v>-15.5</v>
      </c>
      <c r="BY1401"/>
      <c r="CF1401">
        <v>1</v>
      </c>
      <c r="CI1401">
        <v>-3.1</v>
      </c>
      <c r="CK1401">
        <v>4.2</v>
      </c>
    </row>
    <row r="1402" spans="1:89" ht="16" customHeight="1">
      <c r="A1402">
        <v>1401</v>
      </c>
      <c r="B1402" t="s">
        <v>7107</v>
      </c>
      <c r="C1402" s="2">
        <v>44970</v>
      </c>
      <c r="E1402" t="s">
        <v>2136</v>
      </c>
      <c r="F1402" t="s">
        <v>2136</v>
      </c>
      <c r="G1402" t="s">
        <v>3941</v>
      </c>
      <c r="H1402" t="s">
        <v>6157</v>
      </c>
      <c r="I1402" t="s">
        <v>4625</v>
      </c>
      <c r="J1402" t="s">
        <v>4626</v>
      </c>
      <c r="K1402" t="s">
        <v>4353</v>
      </c>
      <c r="L1402" t="s">
        <v>6157</v>
      </c>
      <c r="M1402" t="s">
        <v>7103</v>
      </c>
      <c r="N1402" t="s">
        <v>1532</v>
      </c>
      <c r="O1402" t="s">
        <v>6987</v>
      </c>
      <c r="P1402" t="s">
        <v>3968</v>
      </c>
      <c r="Q1402" t="s">
        <v>4403</v>
      </c>
      <c r="R1402" t="s">
        <v>6157</v>
      </c>
      <c r="S1402" t="s">
        <v>4353</v>
      </c>
      <c r="T1402" t="s">
        <v>4353</v>
      </c>
      <c r="U1402" t="s">
        <v>6157</v>
      </c>
      <c r="X1402" t="s">
        <v>6157</v>
      </c>
      <c r="Y1402" t="s">
        <v>6157</v>
      </c>
      <c r="Z1402" t="s">
        <v>6157</v>
      </c>
      <c r="AA1402" t="s">
        <v>4021</v>
      </c>
      <c r="AB1402" t="s">
        <v>6157</v>
      </c>
      <c r="AC1402" t="s">
        <v>6157</v>
      </c>
      <c r="AD1402" t="s">
        <v>6157</v>
      </c>
      <c r="AE1402" t="s">
        <v>6157</v>
      </c>
      <c r="AF1402" t="s">
        <v>6157</v>
      </c>
      <c r="AG1402" t="s">
        <v>6157</v>
      </c>
      <c r="AH1402" t="s">
        <v>6157</v>
      </c>
      <c r="AI1402" t="s">
        <v>6157</v>
      </c>
      <c r="AJ1402" t="s">
        <v>4588</v>
      </c>
      <c r="AK1402" t="s">
        <v>4858</v>
      </c>
      <c r="AL1402" t="s">
        <v>268</v>
      </c>
      <c r="AM1402" t="s">
        <v>264</v>
      </c>
      <c r="AN1402" t="s">
        <v>4353</v>
      </c>
      <c r="AO1402" s="29">
        <v>17</v>
      </c>
      <c r="AP1402">
        <v>-27.9939</v>
      </c>
      <c r="AQ1402">
        <v>137.68369999999999</v>
      </c>
      <c r="AR1402" t="s">
        <v>1532</v>
      </c>
      <c r="AS1402">
        <v>0</v>
      </c>
      <c r="AT1402" t="s">
        <v>4353</v>
      </c>
      <c r="AU1402" t="s">
        <v>274</v>
      </c>
      <c r="AV1402" t="s">
        <v>4353</v>
      </c>
      <c r="AW1402" t="s">
        <v>4353</v>
      </c>
      <c r="AX1402" t="s">
        <v>6157</v>
      </c>
      <c r="AY1402">
        <v>-93445</v>
      </c>
      <c r="AZ1402">
        <v>-93445</v>
      </c>
      <c r="BA1402" t="s">
        <v>7018</v>
      </c>
      <c r="BB1402" t="s">
        <v>4785</v>
      </c>
      <c r="BC1402" t="s">
        <v>6157</v>
      </c>
      <c r="BH1402" t="s">
        <v>4144</v>
      </c>
      <c r="BI1402" t="s">
        <v>7195</v>
      </c>
      <c r="BJ1402" t="s">
        <v>4164</v>
      </c>
      <c r="BK1402" t="s">
        <v>4165</v>
      </c>
      <c r="BL1402">
        <v>2016</v>
      </c>
      <c r="BM1402"/>
      <c r="BN1402"/>
      <c r="BO1402"/>
      <c r="BP1402"/>
      <c r="BW1402"/>
      <c r="BY1402"/>
      <c r="CF1402">
        <v>1</v>
      </c>
      <c r="CI1402">
        <v>-4.9000000000000004</v>
      </c>
      <c r="CK1402">
        <v>4.8</v>
      </c>
    </row>
    <row r="1403" spans="1:89" ht="16" customHeight="1">
      <c r="A1403">
        <v>1402</v>
      </c>
      <c r="B1403" t="s">
        <v>7107</v>
      </c>
      <c r="C1403" s="2">
        <v>44970</v>
      </c>
      <c r="E1403" t="s">
        <v>2137</v>
      </c>
      <c r="F1403" t="s">
        <v>2137</v>
      </c>
      <c r="G1403" t="s">
        <v>3941</v>
      </c>
      <c r="H1403" t="s">
        <v>6157</v>
      </c>
      <c r="I1403" t="s">
        <v>4625</v>
      </c>
      <c r="J1403" t="s">
        <v>4626</v>
      </c>
      <c r="K1403" t="s">
        <v>4353</v>
      </c>
      <c r="L1403" t="s">
        <v>6157</v>
      </c>
      <c r="M1403" t="s">
        <v>7103</v>
      </c>
      <c r="N1403" t="s">
        <v>1532</v>
      </c>
      <c r="O1403" t="s">
        <v>6987</v>
      </c>
      <c r="P1403" t="s">
        <v>3968</v>
      </c>
      <c r="Q1403" t="s">
        <v>4403</v>
      </c>
      <c r="R1403" t="s">
        <v>6157</v>
      </c>
      <c r="S1403" t="s">
        <v>4353</v>
      </c>
      <c r="T1403" t="s">
        <v>4353</v>
      </c>
      <c r="U1403" t="s">
        <v>6157</v>
      </c>
      <c r="X1403" t="s">
        <v>6157</v>
      </c>
      <c r="Y1403" t="s">
        <v>6157</v>
      </c>
      <c r="Z1403" t="s">
        <v>6157</v>
      </c>
      <c r="AA1403" t="s">
        <v>4021</v>
      </c>
      <c r="AB1403" t="s">
        <v>6157</v>
      </c>
      <c r="AC1403" t="s">
        <v>6157</v>
      </c>
      <c r="AD1403" t="s">
        <v>6157</v>
      </c>
      <c r="AE1403" t="s">
        <v>6157</v>
      </c>
      <c r="AF1403" t="s">
        <v>6157</v>
      </c>
      <c r="AG1403" t="s">
        <v>6157</v>
      </c>
      <c r="AH1403" t="s">
        <v>6157</v>
      </c>
      <c r="AI1403" t="s">
        <v>6157</v>
      </c>
      <c r="AJ1403" t="s">
        <v>4588</v>
      </c>
      <c r="AK1403" t="s">
        <v>4858</v>
      </c>
      <c r="AL1403" t="s">
        <v>268</v>
      </c>
      <c r="AM1403" t="s">
        <v>264</v>
      </c>
      <c r="AN1403" t="s">
        <v>4353</v>
      </c>
      <c r="AO1403" s="29">
        <v>-13</v>
      </c>
      <c r="AP1403">
        <v>-28.619499999999999</v>
      </c>
      <c r="AQ1403">
        <v>137.62217000000001</v>
      </c>
      <c r="AR1403" t="s">
        <v>1532</v>
      </c>
      <c r="AS1403">
        <v>0</v>
      </c>
      <c r="AT1403" t="s">
        <v>4353</v>
      </c>
      <c r="AU1403" t="s">
        <v>274</v>
      </c>
      <c r="AV1403" t="s">
        <v>4353</v>
      </c>
      <c r="AW1403" t="s">
        <v>4353</v>
      </c>
      <c r="AX1403" t="s">
        <v>6157</v>
      </c>
      <c r="AY1403">
        <v>-93644</v>
      </c>
      <c r="AZ1403">
        <v>-93644</v>
      </c>
      <c r="BA1403" t="s">
        <v>7018</v>
      </c>
      <c r="BB1403" t="s">
        <v>4785</v>
      </c>
      <c r="BC1403" t="s">
        <v>6157</v>
      </c>
      <c r="BH1403" t="s">
        <v>4144</v>
      </c>
      <c r="BI1403" t="s">
        <v>7195</v>
      </c>
      <c r="BJ1403" t="s">
        <v>4164</v>
      </c>
      <c r="BK1403" t="s">
        <v>4165</v>
      </c>
      <c r="BL1403">
        <v>2016</v>
      </c>
      <c r="BM1403"/>
      <c r="BN1403"/>
      <c r="BO1403"/>
      <c r="BP1403"/>
      <c r="BW1403"/>
      <c r="BY1403"/>
      <c r="CF1403">
        <v>1</v>
      </c>
      <c r="CI1403">
        <v>-9</v>
      </c>
      <c r="CK1403">
        <v>9.9</v>
      </c>
    </row>
    <row r="1404" spans="1:89" ht="16" customHeight="1">
      <c r="A1404">
        <v>1403</v>
      </c>
      <c r="B1404" t="s">
        <v>7107</v>
      </c>
      <c r="C1404" s="2">
        <v>44970</v>
      </c>
      <c r="E1404" t="s">
        <v>2148</v>
      </c>
      <c r="F1404" t="s">
        <v>2148</v>
      </c>
      <c r="G1404" t="s">
        <v>3941</v>
      </c>
      <c r="H1404" t="s">
        <v>6157</v>
      </c>
      <c r="I1404" t="s">
        <v>4625</v>
      </c>
      <c r="J1404" t="s">
        <v>4626</v>
      </c>
      <c r="K1404" t="s">
        <v>4353</v>
      </c>
      <c r="L1404" t="s">
        <v>6157</v>
      </c>
      <c r="M1404" t="s">
        <v>7103</v>
      </c>
      <c r="N1404" t="s">
        <v>1532</v>
      </c>
      <c r="O1404" t="s">
        <v>6987</v>
      </c>
      <c r="P1404" t="s">
        <v>3968</v>
      </c>
      <c r="Q1404" t="s">
        <v>4403</v>
      </c>
      <c r="R1404" t="s">
        <v>6157</v>
      </c>
      <c r="S1404" t="s">
        <v>4353</v>
      </c>
      <c r="T1404" t="s">
        <v>4353</v>
      </c>
      <c r="U1404" t="s">
        <v>6157</v>
      </c>
      <c r="X1404" t="s">
        <v>6157</v>
      </c>
      <c r="Y1404" t="s">
        <v>6157</v>
      </c>
      <c r="Z1404" t="s">
        <v>6157</v>
      </c>
      <c r="AA1404" t="s">
        <v>4021</v>
      </c>
      <c r="AB1404" t="s">
        <v>6157</v>
      </c>
      <c r="AC1404" t="s">
        <v>6157</v>
      </c>
      <c r="AD1404" t="s">
        <v>6157</v>
      </c>
      <c r="AE1404" t="s">
        <v>6157</v>
      </c>
      <c r="AF1404" t="s">
        <v>6157</v>
      </c>
      <c r="AG1404" t="s">
        <v>6157</v>
      </c>
      <c r="AH1404" t="s">
        <v>6157</v>
      </c>
      <c r="AI1404" t="s">
        <v>6157</v>
      </c>
      <c r="AJ1404" t="s">
        <v>4588</v>
      </c>
      <c r="AK1404" t="s">
        <v>4858</v>
      </c>
      <c r="AL1404" t="s">
        <v>268</v>
      </c>
      <c r="AM1404" t="s">
        <v>264</v>
      </c>
      <c r="AN1404" t="s">
        <v>4353</v>
      </c>
      <c r="AO1404" s="29">
        <v>14</v>
      </c>
      <c r="AP1404">
        <v>-29.058330000000002</v>
      </c>
      <c r="AQ1404">
        <v>137.47999999999999</v>
      </c>
      <c r="AR1404" t="s">
        <v>1532</v>
      </c>
      <c r="AS1404">
        <v>0</v>
      </c>
      <c r="AT1404" t="s">
        <v>4353</v>
      </c>
      <c r="AU1404" t="s">
        <v>274</v>
      </c>
      <c r="AV1404" t="s">
        <v>4353</v>
      </c>
      <c r="AW1404" t="s">
        <v>4353</v>
      </c>
      <c r="AX1404" t="s">
        <v>6157</v>
      </c>
      <c r="AY1404">
        <v>-93644</v>
      </c>
      <c r="AZ1404">
        <v>-93644</v>
      </c>
      <c r="BA1404" t="s">
        <v>7018</v>
      </c>
      <c r="BB1404" t="s">
        <v>4785</v>
      </c>
      <c r="BC1404" t="s">
        <v>6157</v>
      </c>
      <c r="BH1404" t="s">
        <v>4144</v>
      </c>
      <c r="BI1404" t="s">
        <v>7195</v>
      </c>
      <c r="BJ1404" t="s">
        <v>4164</v>
      </c>
      <c r="BK1404" t="s">
        <v>4165</v>
      </c>
      <c r="BL1404">
        <v>2016</v>
      </c>
      <c r="BM1404"/>
      <c r="BN1404"/>
      <c r="BO1404"/>
      <c r="BP1404"/>
      <c r="BW1404"/>
      <c r="BY1404"/>
      <c r="CF1404">
        <v>1</v>
      </c>
      <c r="CI1404">
        <v>-6.5</v>
      </c>
      <c r="CK1404">
        <v>7.9</v>
      </c>
    </row>
    <row r="1405" spans="1:89" ht="16" customHeight="1">
      <c r="A1405">
        <v>1404</v>
      </c>
      <c r="B1405" t="s">
        <v>7107</v>
      </c>
      <c r="C1405" s="2">
        <v>44970</v>
      </c>
      <c r="E1405" t="s">
        <v>2260</v>
      </c>
      <c r="F1405" t="s">
        <v>2260</v>
      </c>
      <c r="G1405" t="s">
        <v>3941</v>
      </c>
      <c r="H1405" t="s">
        <v>6157</v>
      </c>
      <c r="I1405" t="s">
        <v>4625</v>
      </c>
      <c r="J1405" t="s">
        <v>4626</v>
      </c>
      <c r="K1405" t="s">
        <v>4353</v>
      </c>
      <c r="L1405" t="s">
        <v>6157</v>
      </c>
      <c r="M1405" t="s">
        <v>7103</v>
      </c>
      <c r="N1405" t="s">
        <v>1532</v>
      </c>
      <c r="O1405" t="s">
        <v>6987</v>
      </c>
      <c r="P1405" t="s">
        <v>3968</v>
      </c>
      <c r="Q1405" t="s">
        <v>4403</v>
      </c>
      <c r="R1405" t="s">
        <v>6157</v>
      </c>
      <c r="S1405" t="s">
        <v>4353</v>
      </c>
      <c r="T1405" t="s">
        <v>4353</v>
      </c>
      <c r="U1405" t="s">
        <v>6157</v>
      </c>
      <c r="X1405" t="s">
        <v>6157</v>
      </c>
      <c r="Y1405" t="s">
        <v>6157</v>
      </c>
      <c r="Z1405" t="s">
        <v>6157</v>
      </c>
      <c r="AA1405" t="s">
        <v>4021</v>
      </c>
      <c r="AB1405" t="s">
        <v>6157</v>
      </c>
      <c r="AC1405" t="s">
        <v>6157</v>
      </c>
      <c r="AD1405" t="s">
        <v>6157</v>
      </c>
      <c r="AE1405" t="s">
        <v>6157</v>
      </c>
      <c r="AF1405" t="s">
        <v>6157</v>
      </c>
      <c r="AG1405" t="s">
        <v>6157</v>
      </c>
      <c r="AH1405" t="s">
        <v>6157</v>
      </c>
      <c r="AI1405" t="s">
        <v>6157</v>
      </c>
      <c r="AJ1405" t="s">
        <v>4588</v>
      </c>
      <c r="AK1405" t="s">
        <v>4858</v>
      </c>
      <c r="AL1405" t="s">
        <v>268</v>
      </c>
      <c r="AM1405" t="s">
        <v>264</v>
      </c>
      <c r="AN1405" t="s">
        <v>4353</v>
      </c>
      <c r="AO1405" s="29">
        <v>-15</v>
      </c>
      <c r="AP1405">
        <v>-28.618300000000001</v>
      </c>
      <c r="AQ1405">
        <v>137.57329999999999</v>
      </c>
      <c r="AR1405" t="s">
        <v>1532</v>
      </c>
      <c r="AS1405">
        <v>0</v>
      </c>
      <c r="AT1405" t="s">
        <v>4353</v>
      </c>
      <c r="AU1405" t="s">
        <v>274</v>
      </c>
      <c r="AV1405" t="s">
        <v>4353</v>
      </c>
      <c r="AW1405" t="s">
        <v>4353</v>
      </c>
      <c r="AX1405" t="s">
        <v>6157</v>
      </c>
      <c r="AY1405">
        <v>-93844</v>
      </c>
      <c r="AZ1405">
        <v>-93844</v>
      </c>
      <c r="BA1405" t="s">
        <v>7018</v>
      </c>
      <c r="BB1405" t="s">
        <v>4785</v>
      </c>
      <c r="BC1405" t="s">
        <v>6157</v>
      </c>
      <c r="BH1405" t="s">
        <v>4144</v>
      </c>
      <c r="BI1405" t="s">
        <v>7195</v>
      </c>
      <c r="BJ1405" t="s">
        <v>4164</v>
      </c>
      <c r="BK1405" t="s">
        <v>4165</v>
      </c>
      <c r="BL1405">
        <v>2016</v>
      </c>
      <c r="BM1405"/>
      <c r="BN1405"/>
      <c r="BO1405"/>
      <c r="BP1405"/>
      <c r="BW1405"/>
      <c r="BY1405"/>
      <c r="CF1405">
        <v>1</v>
      </c>
      <c r="CI1405">
        <v>-6.2</v>
      </c>
      <c r="CK1405">
        <v>6.8</v>
      </c>
    </row>
    <row r="1406" spans="1:89" ht="16" customHeight="1">
      <c r="A1406">
        <v>1405</v>
      </c>
      <c r="B1406" t="s">
        <v>7107</v>
      </c>
      <c r="C1406" s="2">
        <v>44970</v>
      </c>
      <c r="E1406" t="s">
        <v>2258</v>
      </c>
      <c r="F1406" t="s">
        <v>2258</v>
      </c>
      <c r="G1406" t="s">
        <v>3941</v>
      </c>
      <c r="H1406" t="s">
        <v>6157</v>
      </c>
      <c r="I1406" t="s">
        <v>4625</v>
      </c>
      <c r="J1406" t="s">
        <v>4626</v>
      </c>
      <c r="K1406" t="s">
        <v>4353</v>
      </c>
      <c r="L1406" t="s">
        <v>6157</v>
      </c>
      <c r="M1406" t="s">
        <v>7103</v>
      </c>
      <c r="N1406" t="s">
        <v>1532</v>
      </c>
      <c r="O1406" t="s">
        <v>6987</v>
      </c>
      <c r="P1406" t="s">
        <v>3968</v>
      </c>
      <c r="Q1406" t="s">
        <v>4403</v>
      </c>
      <c r="R1406" t="s">
        <v>6157</v>
      </c>
      <c r="S1406" t="s">
        <v>4353</v>
      </c>
      <c r="T1406" t="s">
        <v>4353</v>
      </c>
      <c r="U1406" t="s">
        <v>6157</v>
      </c>
      <c r="X1406" t="s">
        <v>6157</v>
      </c>
      <c r="Y1406" t="s">
        <v>6157</v>
      </c>
      <c r="Z1406" t="s">
        <v>6157</v>
      </c>
      <c r="AA1406" t="s">
        <v>4021</v>
      </c>
      <c r="AB1406" t="s">
        <v>6157</v>
      </c>
      <c r="AC1406" t="s">
        <v>6157</v>
      </c>
      <c r="AD1406" t="s">
        <v>6157</v>
      </c>
      <c r="AE1406" t="s">
        <v>6157</v>
      </c>
      <c r="AF1406" t="s">
        <v>6157</v>
      </c>
      <c r="AG1406" t="s">
        <v>6157</v>
      </c>
      <c r="AH1406" t="s">
        <v>6157</v>
      </c>
      <c r="AI1406" t="s">
        <v>6157</v>
      </c>
      <c r="AJ1406" t="s">
        <v>4588</v>
      </c>
      <c r="AK1406" t="s">
        <v>4858</v>
      </c>
      <c r="AL1406" t="s">
        <v>268</v>
      </c>
      <c r="AM1406" t="s">
        <v>264</v>
      </c>
      <c r="AN1406" t="s">
        <v>4353</v>
      </c>
      <c r="AO1406" s="29">
        <v>-7</v>
      </c>
      <c r="AP1406">
        <v>-28.519600000000001</v>
      </c>
      <c r="AQ1406">
        <v>137.87</v>
      </c>
      <c r="AR1406" t="s">
        <v>1532</v>
      </c>
      <c r="AS1406">
        <v>0</v>
      </c>
      <c r="AT1406" t="s">
        <v>4353</v>
      </c>
      <c r="AU1406" t="s">
        <v>274</v>
      </c>
      <c r="AV1406" t="s">
        <v>4353</v>
      </c>
      <c r="AW1406" t="s">
        <v>4353</v>
      </c>
      <c r="AX1406" t="s">
        <v>6157</v>
      </c>
      <c r="AY1406">
        <v>-93844</v>
      </c>
      <c r="AZ1406">
        <v>-93844</v>
      </c>
      <c r="BA1406" t="s">
        <v>7018</v>
      </c>
      <c r="BB1406" t="s">
        <v>4785</v>
      </c>
      <c r="BC1406" t="s">
        <v>6157</v>
      </c>
      <c r="BH1406" t="s">
        <v>4144</v>
      </c>
      <c r="BI1406" t="s">
        <v>7195</v>
      </c>
      <c r="BJ1406" t="s">
        <v>4164</v>
      </c>
      <c r="BK1406" t="s">
        <v>4165</v>
      </c>
      <c r="BL1406">
        <v>2016</v>
      </c>
      <c r="BM1406"/>
      <c r="BN1406"/>
      <c r="BO1406"/>
      <c r="BP1406"/>
      <c r="BW1406"/>
      <c r="BY1406"/>
      <c r="CF1406">
        <v>1</v>
      </c>
      <c r="CI1406">
        <v>-4.5</v>
      </c>
      <c r="CK1406">
        <v>2.8</v>
      </c>
    </row>
    <row r="1407" spans="1:89" ht="16" customHeight="1">
      <c r="A1407">
        <v>1406</v>
      </c>
      <c r="B1407" t="s">
        <v>7107</v>
      </c>
      <c r="C1407" s="2">
        <v>44970</v>
      </c>
      <c r="E1407" t="s">
        <v>2128</v>
      </c>
      <c r="F1407" t="s">
        <v>2128</v>
      </c>
      <c r="G1407" t="s">
        <v>3941</v>
      </c>
      <c r="H1407" t="s">
        <v>6157</v>
      </c>
      <c r="I1407" t="s">
        <v>4625</v>
      </c>
      <c r="J1407" t="s">
        <v>4626</v>
      </c>
      <c r="K1407" t="s">
        <v>4353</v>
      </c>
      <c r="L1407" t="s">
        <v>6157</v>
      </c>
      <c r="M1407" t="s">
        <v>7103</v>
      </c>
      <c r="N1407" t="s">
        <v>1532</v>
      </c>
      <c r="O1407" t="s">
        <v>6987</v>
      </c>
      <c r="P1407" t="s">
        <v>3968</v>
      </c>
      <c r="Q1407" t="s">
        <v>4403</v>
      </c>
      <c r="R1407" t="s">
        <v>6157</v>
      </c>
      <c r="S1407" t="s">
        <v>4353</v>
      </c>
      <c r="T1407" t="s">
        <v>4353</v>
      </c>
      <c r="U1407" t="s">
        <v>6157</v>
      </c>
      <c r="X1407" t="s">
        <v>6157</v>
      </c>
      <c r="Y1407" t="s">
        <v>6157</v>
      </c>
      <c r="Z1407" t="s">
        <v>6157</v>
      </c>
      <c r="AA1407" t="s">
        <v>4021</v>
      </c>
      <c r="AB1407" t="s">
        <v>6157</v>
      </c>
      <c r="AC1407" t="s">
        <v>6157</v>
      </c>
      <c r="AD1407" t="s">
        <v>6157</v>
      </c>
      <c r="AE1407" t="s">
        <v>6157</v>
      </c>
      <c r="AF1407" t="s">
        <v>6157</v>
      </c>
      <c r="AG1407" t="s">
        <v>6157</v>
      </c>
      <c r="AH1407" t="s">
        <v>6157</v>
      </c>
      <c r="AI1407" t="s">
        <v>6157</v>
      </c>
      <c r="AJ1407" t="s">
        <v>4588</v>
      </c>
      <c r="AK1407" t="s">
        <v>4858</v>
      </c>
      <c r="AL1407" t="s">
        <v>268</v>
      </c>
      <c r="AM1407" t="s">
        <v>264</v>
      </c>
      <c r="AN1407" t="s">
        <v>4353</v>
      </c>
      <c r="AO1407" s="29">
        <v>19</v>
      </c>
      <c r="AP1407">
        <v>-27.992940000000001</v>
      </c>
      <c r="AQ1407">
        <v>137.68289999999999</v>
      </c>
      <c r="AR1407" t="s">
        <v>1532</v>
      </c>
      <c r="AS1407">
        <v>0</v>
      </c>
      <c r="AT1407" t="s">
        <v>4353</v>
      </c>
      <c r="AU1407" t="s">
        <v>274</v>
      </c>
      <c r="AV1407" t="s">
        <v>4353</v>
      </c>
      <c r="AW1407" t="s">
        <v>4353</v>
      </c>
      <c r="AX1407" t="s">
        <v>6157</v>
      </c>
      <c r="AY1407">
        <v>-94147</v>
      </c>
      <c r="AZ1407">
        <v>-94147</v>
      </c>
      <c r="BA1407" t="s">
        <v>7018</v>
      </c>
      <c r="BB1407" t="s">
        <v>4785</v>
      </c>
      <c r="BC1407" t="s">
        <v>6157</v>
      </c>
      <c r="BH1407" t="s">
        <v>4144</v>
      </c>
      <c r="BI1407" t="s">
        <v>7195</v>
      </c>
      <c r="BJ1407" t="s">
        <v>4164</v>
      </c>
      <c r="BK1407" t="s">
        <v>4165</v>
      </c>
      <c r="BL1407">
        <v>2016</v>
      </c>
      <c r="BM1407"/>
      <c r="BN1407"/>
      <c r="BO1407"/>
      <c r="BP1407"/>
      <c r="BW1407">
        <v>-11.4</v>
      </c>
      <c r="BY1407"/>
      <c r="CF1407">
        <v>1</v>
      </c>
      <c r="CI1407">
        <v>-0.3</v>
      </c>
      <c r="CK1407">
        <v>10.199999999999999</v>
      </c>
    </row>
    <row r="1408" spans="1:89" ht="16" customHeight="1">
      <c r="A1408">
        <v>1407</v>
      </c>
      <c r="B1408" t="s">
        <v>7107</v>
      </c>
      <c r="C1408" s="2">
        <v>44970</v>
      </c>
      <c r="E1408" t="s">
        <v>2142</v>
      </c>
      <c r="F1408" t="s">
        <v>2142</v>
      </c>
      <c r="G1408" t="s">
        <v>3941</v>
      </c>
      <c r="H1408" t="s">
        <v>6157</v>
      </c>
      <c r="I1408" t="s">
        <v>4625</v>
      </c>
      <c r="J1408" t="s">
        <v>4626</v>
      </c>
      <c r="K1408" t="s">
        <v>4353</v>
      </c>
      <c r="L1408" t="s">
        <v>6157</v>
      </c>
      <c r="M1408" t="s">
        <v>7103</v>
      </c>
      <c r="N1408" t="s">
        <v>1532</v>
      </c>
      <c r="O1408" t="s">
        <v>6987</v>
      </c>
      <c r="P1408" t="s">
        <v>3968</v>
      </c>
      <c r="Q1408" t="s">
        <v>4403</v>
      </c>
      <c r="R1408" t="s">
        <v>6157</v>
      </c>
      <c r="S1408" t="s">
        <v>4353</v>
      </c>
      <c r="T1408" t="s">
        <v>4353</v>
      </c>
      <c r="U1408" t="s">
        <v>6157</v>
      </c>
      <c r="X1408" t="s">
        <v>6157</v>
      </c>
      <c r="Y1408" t="s">
        <v>6157</v>
      </c>
      <c r="Z1408" t="s">
        <v>6157</v>
      </c>
      <c r="AA1408" t="s">
        <v>4021</v>
      </c>
      <c r="AB1408" t="s">
        <v>6157</v>
      </c>
      <c r="AC1408" t="s">
        <v>6157</v>
      </c>
      <c r="AD1408" t="s">
        <v>6157</v>
      </c>
      <c r="AE1408" t="s">
        <v>6157</v>
      </c>
      <c r="AF1408" t="s">
        <v>6157</v>
      </c>
      <c r="AG1408" t="s">
        <v>6157</v>
      </c>
      <c r="AH1408" t="s">
        <v>6157</v>
      </c>
      <c r="AI1408" t="s">
        <v>6157</v>
      </c>
      <c r="AJ1408" t="s">
        <v>4588</v>
      </c>
      <c r="AK1408" t="s">
        <v>4858</v>
      </c>
      <c r="AL1408" t="s">
        <v>268</v>
      </c>
      <c r="AM1408" t="s">
        <v>264</v>
      </c>
      <c r="AN1408" t="s">
        <v>4353</v>
      </c>
      <c r="AO1408" s="29">
        <v>19</v>
      </c>
      <c r="AP1408">
        <v>-28.023499999999999</v>
      </c>
      <c r="AQ1408">
        <v>137.68440000000001</v>
      </c>
      <c r="AR1408" t="s">
        <v>1532</v>
      </c>
      <c r="AS1408">
        <v>0</v>
      </c>
      <c r="AT1408" t="s">
        <v>4353</v>
      </c>
      <c r="AU1408" t="s">
        <v>274</v>
      </c>
      <c r="AV1408" t="s">
        <v>4353</v>
      </c>
      <c r="AW1408" t="s">
        <v>4353</v>
      </c>
      <c r="AX1408" t="s">
        <v>6157</v>
      </c>
      <c r="AY1408">
        <v>-94459</v>
      </c>
      <c r="AZ1408">
        <v>-94459</v>
      </c>
      <c r="BA1408" t="s">
        <v>7018</v>
      </c>
      <c r="BB1408" t="s">
        <v>4785</v>
      </c>
      <c r="BC1408" t="s">
        <v>6157</v>
      </c>
      <c r="BH1408" t="s">
        <v>4144</v>
      </c>
      <c r="BI1408" t="s">
        <v>7195</v>
      </c>
      <c r="BJ1408" t="s">
        <v>4164</v>
      </c>
      <c r="BK1408" t="s">
        <v>4165</v>
      </c>
      <c r="BL1408">
        <v>2016</v>
      </c>
      <c r="BM1408"/>
      <c r="BN1408"/>
      <c r="BO1408"/>
      <c r="BP1408"/>
      <c r="BW1408"/>
      <c r="BY1408"/>
      <c r="CF1408">
        <v>1</v>
      </c>
      <c r="CI1408">
        <v>-4.0999999999999996</v>
      </c>
      <c r="CK1408">
        <v>8</v>
      </c>
    </row>
    <row r="1409" spans="1:89" ht="16" customHeight="1">
      <c r="A1409">
        <v>1408</v>
      </c>
      <c r="B1409" t="s">
        <v>7107</v>
      </c>
      <c r="C1409" s="2">
        <v>44970</v>
      </c>
      <c r="E1409" t="s">
        <v>2261</v>
      </c>
      <c r="F1409" t="s">
        <v>2261</v>
      </c>
      <c r="G1409" t="s">
        <v>3941</v>
      </c>
      <c r="H1409" t="s">
        <v>6157</v>
      </c>
      <c r="I1409" t="s">
        <v>4625</v>
      </c>
      <c r="J1409" t="s">
        <v>4626</v>
      </c>
      <c r="K1409" t="s">
        <v>4353</v>
      </c>
      <c r="L1409" t="s">
        <v>6157</v>
      </c>
      <c r="M1409" t="s">
        <v>7103</v>
      </c>
      <c r="N1409" t="s">
        <v>1532</v>
      </c>
      <c r="O1409" t="s">
        <v>6987</v>
      </c>
      <c r="P1409" t="s">
        <v>3968</v>
      </c>
      <c r="Q1409" t="s">
        <v>4403</v>
      </c>
      <c r="R1409" t="s">
        <v>6157</v>
      </c>
      <c r="S1409" t="s">
        <v>4353</v>
      </c>
      <c r="T1409" t="s">
        <v>4353</v>
      </c>
      <c r="U1409" t="s">
        <v>6157</v>
      </c>
      <c r="X1409" t="s">
        <v>6157</v>
      </c>
      <c r="Y1409" t="s">
        <v>6157</v>
      </c>
      <c r="Z1409" t="s">
        <v>6157</v>
      </c>
      <c r="AA1409" t="s">
        <v>4021</v>
      </c>
      <c r="AB1409" t="s">
        <v>6157</v>
      </c>
      <c r="AC1409" t="s">
        <v>6157</v>
      </c>
      <c r="AD1409" t="s">
        <v>6157</v>
      </c>
      <c r="AE1409" t="s">
        <v>6157</v>
      </c>
      <c r="AF1409" t="s">
        <v>6157</v>
      </c>
      <c r="AG1409" t="s">
        <v>6157</v>
      </c>
      <c r="AH1409" t="s">
        <v>6157</v>
      </c>
      <c r="AI1409" t="s">
        <v>6157</v>
      </c>
      <c r="AJ1409" t="s">
        <v>4588</v>
      </c>
      <c r="AK1409" t="s">
        <v>4858</v>
      </c>
      <c r="AL1409" t="s">
        <v>268</v>
      </c>
      <c r="AM1409" t="s">
        <v>264</v>
      </c>
      <c r="AN1409" t="s">
        <v>4353</v>
      </c>
      <c r="AO1409" s="29">
        <v>19</v>
      </c>
      <c r="AP1409">
        <v>-28.023499999999999</v>
      </c>
      <c r="AQ1409">
        <v>137.68440000000001</v>
      </c>
      <c r="AR1409" t="s">
        <v>1532</v>
      </c>
      <c r="AS1409">
        <v>0</v>
      </c>
      <c r="AT1409" t="s">
        <v>4353</v>
      </c>
      <c r="AU1409" t="s">
        <v>274</v>
      </c>
      <c r="AV1409" t="s">
        <v>4353</v>
      </c>
      <c r="AW1409" t="s">
        <v>4353</v>
      </c>
      <c r="AX1409" t="s">
        <v>6157</v>
      </c>
      <c r="AY1409">
        <v>-94852</v>
      </c>
      <c r="AZ1409">
        <v>-94852</v>
      </c>
      <c r="BA1409" t="s">
        <v>7018</v>
      </c>
      <c r="BB1409" t="s">
        <v>4785</v>
      </c>
      <c r="BC1409" t="s">
        <v>6157</v>
      </c>
      <c r="BH1409" t="s">
        <v>4144</v>
      </c>
      <c r="BI1409" t="s">
        <v>7195</v>
      </c>
      <c r="BJ1409" t="s">
        <v>4164</v>
      </c>
      <c r="BK1409" t="s">
        <v>4165</v>
      </c>
      <c r="BL1409">
        <v>2016</v>
      </c>
      <c r="BM1409"/>
      <c r="BN1409"/>
      <c r="BO1409"/>
      <c r="BP1409"/>
      <c r="BW1409"/>
      <c r="BY1409"/>
      <c r="CF1409">
        <v>1</v>
      </c>
      <c r="CI1409">
        <v>-5.7</v>
      </c>
      <c r="CK1409">
        <v>5.3</v>
      </c>
    </row>
    <row r="1410" spans="1:89" ht="16" customHeight="1">
      <c r="A1410">
        <v>1409</v>
      </c>
      <c r="B1410" t="s">
        <v>7107</v>
      </c>
      <c r="C1410" s="2">
        <v>44970</v>
      </c>
      <c r="E1410" t="s">
        <v>2145</v>
      </c>
      <c r="F1410" t="s">
        <v>2145</v>
      </c>
      <c r="G1410" t="s">
        <v>3941</v>
      </c>
      <c r="H1410" t="s">
        <v>6157</v>
      </c>
      <c r="I1410" t="s">
        <v>4625</v>
      </c>
      <c r="J1410" t="s">
        <v>4626</v>
      </c>
      <c r="K1410" t="s">
        <v>4353</v>
      </c>
      <c r="L1410" t="s">
        <v>6157</v>
      </c>
      <c r="M1410" t="s">
        <v>7103</v>
      </c>
      <c r="N1410" t="s">
        <v>1532</v>
      </c>
      <c r="O1410" t="s">
        <v>6987</v>
      </c>
      <c r="P1410" t="s">
        <v>3968</v>
      </c>
      <c r="Q1410" t="s">
        <v>4403</v>
      </c>
      <c r="R1410" t="s">
        <v>6157</v>
      </c>
      <c r="S1410" t="s">
        <v>4353</v>
      </c>
      <c r="T1410" t="s">
        <v>4353</v>
      </c>
      <c r="U1410" t="s">
        <v>6157</v>
      </c>
      <c r="X1410" t="s">
        <v>6157</v>
      </c>
      <c r="Y1410" t="s">
        <v>6157</v>
      </c>
      <c r="Z1410" t="s">
        <v>6157</v>
      </c>
      <c r="AA1410" t="s">
        <v>4021</v>
      </c>
      <c r="AB1410" t="s">
        <v>6157</v>
      </c>
      <c r="AC1410" t="s">
        <v>6157</v>
      </c>
      <c r="AD1410" t="s">
        <v>6157</v>
      </c>
      <c r="AE1410" t="s">
        <v>6157</v>
      </c>
      <c r="AF1410" t="s">
        <v>6157</v>
      </c>
      <c r="AG1410" t="s">
        <v>6157</v>
      </c>
      <c r="AH1410" t="s">
        <v>6157</v>
      </c>
      <c r="AI1410" t="s">
        <v>6157</v>
      </c>
      <c r="AJ1410" t="s">
        <v>4588</v>
      </c>
      <c r="AK1410" t="s">
        <v>4858</v>
      </c>
      <c r="AL1410" t="s">
        <v>268</v>
      </c>
      <c r="AM1410" t="s">
        <v>264</v>
      </c>
      <c r="AN1410" t="s">
        <v>4353</v>
      </c>
      <c r="AO1410" s="29">
        <v>5</v>
      </c>
      <c r="AP1410">
        <v>-29.08</v>
      </c>
      <c r="AQ1410">
        <v>137.30667</v>
      </c>
      <c r="AR1410" t="s">
        <v>1532</v>
      </c>
      <c r="AS1410">
        <v>0</v>
      </c>
      <c r="AT1410" t="s">
        <v>4353</v>
      </c>
      <c r="AU1410" t="s">
        <v>274</v>
      </c>
      <c r="AV1410" t="s">
        <v>4353</v>
      </c>
      <c r="AW1410" t="s">
        <v>4353</v>
      </c>
      <c r="AX1410" t="s">
        <v>6157</v>
      </c>
      <c r="AY1410">
        <v>-96286</v>
      </c>
      <c r="AZ1410">
        <v>-96286</v>
      </c>
      <c r="BA1410" t="s">
        <v>7018</v>
      </c>
      <c r="BB1410" t="s">
        <v>4785</v>
      </c>
      <c r="BC1410" t="s">
        <v>6157</v>
      </c>
      <c r="BH1410" t="s">
        <v>4144</v>
      </c>
      <c r="BI1410" t="s">
        <v>7195</v>
      </c>
      <c r="BJ1410" t="s">
        <v>4164</v>
      </c>
      <c r="BK1410" t="s">
        <v>4165</v>
      </c>
      <c r="BL1410">
        <v>2016</v>
      </c>
      <c r="BM1410"/>
      <c r="BN1410"/>
      <c r="BO1410"/>
      <c r="BP1410"/>
      <c r="BW1410">
        <v>-20.5</v>
      </c>
      <c r="BY1410"/>
      <c r="CF1410">
        <v>1</v>
      </c>
      <c r="CI1410">
        <v>-7.2</v>
      </c>
      <c r="CK1410">
        <v>7.3</v>
      </c>
    </row>
    <row r="1411" spans="1:89" ht="16" customHeight="1">
      <c r="A1411">
        <v>1410</v>
      </c>
      <c r="B1411" t="s">
        <v>7107</v>
      </c>
      <c r="C1411" s="2">
        <v>44970</v>
      </c>
      <c r="E1411" t="s">
        <v>2127</v>
      </c>
      <c r="F1411" t="s">
        <v>2127</v>
      </c>
      <c r="G1411" t="s">
        <v>3941</v>
      </c>
      <c r="H1411" t="s">
        <v>6157</v>
      </c>
      <c r="I1411" t="s">
        <v>4625</v>
      </c>
      <c r="J1411" t="s">
        <v>4626</v>
      </c>
      <c r="K1411" t="s">
        <v>4353</v>
      </c>
      <c r="L1411" t="s">
        <v>6157</v>
      </c>
      <c r="M1411" t="s">
        <v>7103</v>
      </c>
      <c r="N1411" t="s">
        <v>1532</v>
      </c>
      <c r="O1411" t="s">
        <v>6987</v>
      </c>
      <c r="P1411" t="s">
        <v>3968</v>
      </c>
      <c r="Q1411" t="s">
        <v>4403</v>
      </c>
      <c r="R1411" t="s">
        <v>6157</v>
      </c>
      <c r="S1411" t="s">
        <v>4353</v>
      </c>
      <c r="T1411" t="s">
        <v>4353</v>
      </c>
      <c r="U1411" t="s">
        <v>6157</v>
      </c>
      <c r="X1411" t="s">
        <v>6157</v>
      </c>
      <c r="Y1411" t="s">
        <v>6157</v>
      </c>
      <c r="Z1411" t="s">
        <v>6157</v>
      </c>
      <c r="AA1411" t="s">
        <v>4021</v>
      </c>
      <c r="AB1411" t="s">
        <v>6157</v>
      </c>
      <c r="AC1411" t="s">
        <v>6157</v>
      </c>
      <c r="AD1411" t="s">
        <v>6157</v>
      </c>
      <c r="AE1411" t="s">
        <v>6157</v>
      </c>
      <c r="AF1411" t="s">
        <v>6157</v>
      </c>
      <c r="AG1411" t="s">
        <v>6157</v>
      </c>
      <c r="AH1411" t="s">
        <v>6157</v>
      </c>
      <c r="AI1411" t="s">
        <v>6157</v>
      </c>
      <c r="AJ1411" t="s">
        <v>4588</v>
      </c>
      <c r="AK1411" t="s">
        <v>4858</v>
      </c>
      <c r="AL1411" t="s">
        <v>268</v>
      </c>
      <c r="AM1411" t="s">
        <v>264</v>
      </c>
      <c r="AN1411" t="s">
        <v>4353</v>
      </c>
      <c r="AO1411" s="29">
        <v>24</v>
      </c>
      <c r="AP1411">
        <v>-28.022269999999999</v>
      </c>
      <c r="AQ1411">
        <v>137.68170000000001</v>
      </c>
      <c r="AR1411" t="s">
        <v>1532</v>
      </c>
      <c r="AS1411">
        <v>0</v>
      </c>
      <c r="AT1411" t="s">
        <v>4353</v>
      </c>
      <c r="AU1411" t="s">
        <v>274</v>
      </c>
      <c r="AV1411" t="s">
        <v>4353</v>
      </c>
      <c r="AW1411" t="s">
        <v>4353</v>
      </c>
      <c r="AX1411" t="s">
        <v>6157</v>
      </c>
      <c r="AY1411">
        <v>-97214</v>
      </c>
      <c r="AZ1411">
        <v>-97214</v>
      </c>
      <c r="BA1411" t="s">
        <v>7018</v>
      </c>
      <c r="BB1411" t="s">
        <v>4785</v>
      </c>
      <c r="BC1411" t="s">
        <v>6157</v>
      </c>
      <c r="BH1411" t="s">
        <v>4144</v>
      </c>
      <c r="BI1411" t="s">
        <v>7195</v>
      </c>
      <c r="BJ1411" t="s">
        <v>4164</v>
      </c>
      <c r="BK1411" t="s">
        <v>4165</v>
      </c>
      <c r="BL1411">
        <v>2016</v>
      </c>
      <c r="BM1411"/>
      <c r="BN1411"/>
      <c r="BO1411"/>
      <c r="BP1411"/>
      <c r="BW1411">
        <v>-12.4</v>
      </c>
      <c r="BY1411"/>
      <c r="CF1411">
        <v>1</v>
      </c>
      <c r="CI1411">
        <v>-0.9</v>
      </c>
      <c r="CK1411">
        <v>5.3</v>
      </c>
    </row>
    <row r="1412" spans="1:89" ht="16" customHeight="1">
      <c r="A1412">
        <v>1411</v>
      </c>
      <c r="B1412" t="s">
        <v>7107</v>
      </c>
      <c r="C1412" s="2">
        <v>44970</v>
      </c>
      <c r="E1412" t="s">
        <v>2110</v>
      </c>
      <c r="F1412" t="s">
        <v>2110</v>
      </c>
      <c r="G1412" t="s">
        <v>3941</v>
      </c>
      <c r="H1412" t="s">
        <v>6157</v>
      </c>
      <c r="I1412" t="s">
        <v>4625</v>
      </c>
      <c r="J1412" t="s">
        <v>4626</v>
      </c>
      <c r="K1412" t="s">
        <v>4353</v>
      </c>
      <c r="L1412" t="s">
        <v>6157</v>
      </c>
      <c r="M1412" t="s">
        <v>7103</v>
      </c>
      <c r="N1412" t="s">
        <v>1532</v>
      </c>
      <c r="O1412" t="s">
        <v>6987</v>
      </c>
      <c r="P1412" t="s">
        <v>3968</v>
      </c>
      <c r="Q1412" t="s">
        <v>4403</v>
      </c>
      <c r="R1412" t="s">
        <v>6157</v>
      </c>
      <c r="S1412" t="s">
        <v>4353</v>
      </c>
      <c r="T1412" t="s">
        <v>4353</v>
      </c>
      <c r="U1412" t="s">
        <v>6157</v>
      </c>
      <c r="X1412" t="s">
        <v>6157</v>
      </c>
      <c r="Y1412" t="s">
        <v>6157</v>
      </c>
      <c r="Z1412" t="s">
        <v>6157</v>
      </c>
      <c r="AA1412" t="s">
        <v>4021</v>
      </c>
      <c r="AB1412" t="s">
        <v>6157</v>
      </c>
      <c r="AC1412" t="s">
        <v>6157</v>
      </c>
      <c r="AD1412" t="s">
        <v>6157</v>
      </c>
      <c r="AE1412" t="s">
        <v>6157</v>
      </c>
      <c r="AF1412" t="s">
        <v>6157</v>
      </c>
      <c r="AG1412" t="s">
        <v>6157</v>
      </c>
      <c r="AH1412" t="s">
        <v>6157</v>
      </c>
      <c r="AI1412" t="s">
        <v>6157</v>
      </c>
      <c r="AJ1412" t="s">
        <v>4588</v>
      </c>
      <c r="AK1412" t="s">
        <v>4858</v>
      </c>
      <c r="AL1412" t="s">
        <v>268</v>
      </c>
      <c r="AM1412" t="s">
        <v>264</v>
      </c>
      <c r="AN1412" t="s">
        <v>4353</v>
      </c>
      <c r="AO1412" s="29">
        <v>15</v>
      </c>
      <c r="AP1412">
        <v>-27.9955</v>
      </c>
      <c r="AQ1412">
        <v>137.68350000000001</v>
      </c>
      <c r="AR1412" t="s">
        <v>1532</v>
      </c>
      <c r="AS1412">
        <v>0</v>
      </c>
      <c r="AT1412" t="s">
        <v>4353</v>
      </c>
      <c r="AU1412" t="s">
        <v>274</v>
      </c>
      <c r="AV1412" t="s">
        <v>4353</v>
      </c>
      <c r="AW1412" t="s">
        <v>4353</v>
      </c>
      <c r="AX1412" t="s">
        <v>6157</v>
      </c>
      <c r="AY1412">
        <v>-97497</v>
      </c>
      <c r="AZ1412">
        <v>-97497</v>
      </c>
      <c r="BA1412" t="s">
        <v>7018</v>
      </c>
      <c r="BB1412" t="s">
        <v>4785</v>
      </c>
      <c r="BC1412" t="s">
        <v>6157</v>
      </c>
      <c r="BH1412" t="s">
        <v>4144</v>
      </c>
      <c r="BI1412" t="s">
        <v>7195</v>
      </c>
      <c r="BJ1412" t="s">
        <v>4164</v>
      </c>
      <c r="BK1412" t="s">
        <v>4165</v>
      </c>
      <c r="BL1412">
        <v>2016</v>
      </c>
      <c r="BM1412"/>
      <c r="BN1412"/>
      <c r="BO1412"/>
      <c r="BP1412"/>
      <c r="BW1412"/>
      <c r="BY1412"/>
      <c r="CF1412">
        <v>1</v>
      </c>
      <c r="CI1412">
        <v>-6.3</v>
      </c>
      <c r="CK1412">
        <v>5.6</v>
      </c>
    </row>
    <row r="1413" spans="1:89" ht="16" customHeight="1">
      <c r="A1413">
        <v>1412</v>
      </c>
      <c r="B1413" t="s">
        <v>7107</v>
      </c>
      <c r="C1413" s="2">
        <v>44970</v>
      </c>
      <c r="E1413" t="s">
        <v>2016</v>
      </c>
      <c r="F1413" t="s">
        <v>2016</v>
      </c>
      <c r="G1413" t="s">
        <v>3941</v>
      </c>
      <c r="H1413" t="s">
        <v>6157</v>
      </c>
      <c r="I1413" t="s">
        <v>4625</v>
      </c>
      <c r="J1413" t="s">
        <v>4626</v>
      </c>
      <c r="K1413" t="s">
        <v>4353</v>
      </c>
      <c r="L1413" t="s">
        <v>6157</v>
      </c>
      <c r="M1413" t="s">
        <v>7103</v>
      </c>
      <c r="N1413" t="s">
        <v>1532</v>
      </c>
      <c r="O1413" t="s">
        <v>6987</v>
      </c>
      <c r="P1413" t="s">
        <v>3968</v>
      </c>
      <c r="Q1413" t="s">
        <v>4403</v>
      </c>
      <c r="R1413" t="s">
        <v>6157</v>
      </c>
      <c r="S1413" t="s">
        <v>4353</v>
      </c>
      <c r="T1413" t="s">
        <v>4353</v>
      </c>
      <c r="U1413" t="s">
        <v>6157</v>
      </c>
      <c r="X1413" t="s">
        <v>6157</v>
      </c>
      <c r="Y1413" t="s">
        <v>6157</v>
      </c>
      <c r="Z1413" t="s">
        <v>6157</v>
      </c>
      <c r="AA1413" t="s">
        <v>4021</v>
      </c>
      <c r="AB1413" t="s">
        <v>6157</v>
      </c>
      <c r="AC1413" t="s">
        <v>6157</v>
      </c>
      <c r="AD1413" t="s">
        <v>6157</v>
      </c>
      <c r="AE1413" t="s">
        <v>6157</v>
      </c>
      <c r="AF1413" t="s">
        <v>6157</v>
      </c>
      <c r="AG1413" t="s">
        <v>6157</v>
      </c>
      <c r="AH1413" t="s">
        <v>6157</v>
      </c>
      <c r="AI1413" t="s">
        <v>6157</v>
      </c>
      <c r="AJ1413" t="s">
        <v>4588</v>
      </c>
      <c r="AK1413" t="s">
        <v>4858</v>
      </c>
      <c r="AL1413" t="s">
        <v>268</v>
      </c>
      <c r="AM1413" t="s">
        <v>264</v>
      </c>
      <c r="AN1413" t="s">
        <v>4353</v>
      </c>
      <c r="AO1413" s="29">
        <v>-5</v>
      </c>
      <c r="AP1413">
        <v>-29.001999999999999</v>
      </c>
      <c r="AQ1413">
        <v>137.547</v>
      </c>
      <c r="AR1413" t="s">
        <v>1532</v>
      </c>
      <c r="AS1413">
        <v>0</v>
      </c>
      <c r="AT1413" t="s">
        <v>4353</v>
      </c>
      <c r="AU1413" t="s">
        <v>274</v>
      </c>
      <c r="AV1413" t="s">
        <v>4353</v>
      </c>
      <c r="AW1413" t="s">
        <v>4353</v>
      </c>
      <c r="AX1413" t="s">
        <v>6157</v>
      </c>
      <c r="AY1413">
        <v>-97748</v>
      </c>
      <c r="AZ1413">
        <v>-97748</v>
      </c>
      <c r="BA1413" t="s">
        <v>7018</v>
      </c>
      <c r="BB1413" t="s">
        <v>4785</v>
      </c>
      <c r="BC1413" t="s">
        <v>6157</v>
      </c>
      <c r="BH1413" t="s">
        <v>4144</v>
      </c>
      <c r="BI1413" t="s">
        <v>7195</v>
      </c>
      <c r="BJ1413" t="s">
        <v>4164</v>
      </c>
      <c r="BK1413" t="s">
        <v>4165</v>
      </c>
      <c r="BL1413">
        <v>2016</v>
      </c>
      <c r="BM1413"/>
      <c r="BN1413"/>
      <c r="BO1413"/>
      <c r="BP1413"/>
      <c r="BW1413"/>
      <c r="BY1413"/>
      <c r="CF1413">
        <v>1</v>
      </c>
      <c r="CI1413">
        <v>-6.9</v>
      </c>
      <c r="CK1413">
        <v>5.0999999999999996</v>
      </c>
    </row>
    <row r="1414" spans="1:89" ht="16" customHeight="1">
      <c r="A1414">
        <v>1413</v>
      </c>
      <c r="B1414" t="s">
        <v>7107</v>
      </c>
      <c r="C1414" s="2">
        <v>44970</v>
      </c>
      <c r="E1414" t="s">
        <v>2158</v>
      </c>
      <c r="F1414" t="s">
        <v>2158</v>
      </c>
      <c r="G1414" t="s">
        <v>3941</v>
      </c>
      <c r="H1414" t="s">
        <v>6157</v>
      </c>
      <c r="I1414" t="s">
        <v>4625</v>
      </c>
      <c r="J1414" t="s">
        <v>4626</v>
      </c>
      <c r="K1414" t="s">
        <v>4353</v>
      </c>
      <c r="L1414" t="s">
        <v>6157</v>
      </c>
      <c r="M1414" t="s">
        <v>7103</v>
      </c>
      <c r="N1414" t="s">
        <v>1532</v>
      </c>
      <c r="O1414" t="s">
        <v>6987</v>
      </c>
      <c r="P1414" t="s">
        <v>3968</v>
      </c>
      <c r="Q1414" t="s">
        <v>4403</v>
      </c>
      <c r="R1414" t="s">
        <v>6157</v>
      </c>
      <c r="S1414" t="s">
        <v>4353</v>
      </c>
      <c r="T1414" t="s">
        <v>4353</v>
      </c>
      <c r="U1414" t="s">
        <v>6157</v>
      </c>
      <c r="X1414" t="s">
        <v>6157</v>
      </c>
      <c r="Y1414" t="s">
        <v>6157</v>
      </c>
      <c r="Z1414" t="s">
        <v>6157</v>
      </c>
      <c r="AA1414" t="s">
        <v>4021</v>
      </c>
      <c r="AB1414" t="s">
        <v>6157</v>
      </c>
      <c r="AC1414" t="s">
        <v>6157</v>
      </c>
      <c r="AD1414" t="s">
        <v>6157</v>
      </c>
      <c r="AE1414" t="s">
        <v>6157</v>
      </c>
      <c r="AF1414" t="s">
        <v>6157</v>
      </c>
      <c r="AG1414" t="s">
        <v>6157</v>
      </c>
      <c r="AH1414" t="s">
        <v>6157</v>
      </c>
      <c r="AI1414" t="s">
        <v>6157</v>
      </c>
      <c r="AJ1414" t="s">
        <v>4588</v>
      </c>
      <c r="AK1414" t="s">
        <v>4858</v>
      </c>
      <c r="AL1414" t="s">
        <v>268</v>
      </c>
      <c r="AM1414" t="s">
        <v>264</v>
      </c>
      <c r="AN1414" t="s">
        <v>4353</v>
      </c>
      <c r="AO1414" s="29">
        <v>3</v>
      </c>
      <c r="AP1414">
        <v>-27.979330000000001</v>
      </c>
      <c r="AQ1414">
        <v>137.55000000000001</v>
      </c>
      <c r="AR1414" t="s">
        <v>1532</v>
      </c>
      <c r="AS1414">
        <v>0</v>
      </c>
      <c r="AT1414" t="s">
        <v>4353</v>
      </c>
      <c r="AU1414" t="s">
        <v>274</v>
      </c>
      <c r="AV1414" t="s">
        <v>4353</v>
      </c>
      <c r="AW1414" t="s">
        <v>4353</v>
      </c>
      <c r="AX1414" t="s">
        <v>6157</v>
      </c>
      <c r="AY1414">
        <v>-98171</v>
      </c>
      <c r="AZ1414">
        <v>-98171</v>
      </c>
      <c r="BA1414" t="s">
        <v>7018</v>
      </c>
      <c r="BB1414" t="s">
        <v>4785</v>
      </c>
      <c r="BC1414" t="s">
        <v>6157</v>
      </c>
      <c r="BH1414" t="s">
        <v>4144</v>
      </c>
      <c r="BI1414" t="s">
        <v>7195</v>
      </c>
      <c r="BJ1414" t="s">
        <v>4164</v>
      </c>
      <c r="BK1414" t="s">
        <v>4165</v>
      </c>
      <c r="BL1414">
        <v>2016</v>
      </c>
      <c r="BM1414"/>
      <c r="BN1414"/>
      <c r="BO1414"/>
      <c r="BP1414"/>
      <c r="BW1414"/>
      <c r="BY1414"/>
      <c r="CF1414">
        <v>1</v>
      </c>
      <c r="CI1414">
        <v>-7.5</v>
      </c>
      <c r="CK1414">
        <v>6.2</v>
      </c>
    </row>
    <row r="1415" spans="1:89" ht="16" customHeight="1">
      <c r="A1415">
        <v>1414</v>
      </c>
      <c r="B1415" t="s">
        <v>7107</v>
      </c>
      <c r="C1415" s="2">
        <v>44970</v>
      </c>
      <c r="E1415" t="s">
        <v>2262</v>
      </c>
      <c r="F1415" t="s">
        <v>2262</v>
      </c>
      <c r="G1415" t="s">
        <v>3941</v>
      </c>
      <c r="H1415" t="s">
        <v>6157</v>
      </c>
      <c r="I1415" t="s">
        <v>4625</v>
      </c>
      <c r="J1415" t="s">
        <v>4626</v>
      </c>
      <c r="K1415" t="s">
        <v>4353</v>
      </c>
      <c r="L1415" t="s">
        <v>6157</v>
      </c>
      <c r="M1415" t="s">
        <v>7103</v>
      </c>
      <c r="N1415" t="s">
        <v>1532</v>
      </c>
      <c r="O1415" t="s">
        <v>6987</v>
      </c>
      <c r="P1415" t="s">
        <v>3968</v>
      </c>
      <c r="Q1415" t="s">
        <v>4403</v>
      </c>
      <c r="R1415" t="s">
        <v>6157</v>
      </c>
      <c r="S1415" t="s">
        <v>4353</v>
      </c>
      <c r="T1415" t="s">
        <v>4353</v>
      </c>
      <c r="U1415" t="s">
        <v>6157</v>
      </c>
      <c r="X1415" t="s">
        <v>6157</v>
      </c>
      <c r="Y1415" t="s">
        <v>6157</v>
      </c>
      <c r="Z1415" t="s">
        <v>6157</v>
      </c>
      <c r="AA1415" t="s">
        <v>4021</v>
      </c>
      <c r="AB1415" t="s">
        <v>6157</v>
      </c>
      <c r="AC1415" t="s">
        <v>6157</v>
      </c>
      <c r="AD1415" t="s">
        <v>6157</v>
      </c>
      <c r="AE1415" t="s">
        <v>6157</v>
      </c>
      <c r="AF1415" t="s">
        <v>6157</v>
      </c>
      <c r="AG1415" t="s">
        <v>6157</v>
      </c>
      <c r="AH1415" t="s">
        <v>6157</v>
      </c>
      <c r="AI1415" t="s">
        <v>6157</v>
      </c>
      <c r="AJ1415" t="s">
        <v>4588</v>
      </c>
      <c r="AK1415" t="s">
        <v>4858</v>
      </c>
      <c r="AL1415" t="s">
        <v>268</v>
      </c>
      <c r="AM1415" t="s">
        <v>264</v>
      </c>
      <c r="AN1415" t="s">
        <v>4353</v>
      </c>
      <c r="AO1415" s="29">
        <v>3</v>
      </c>
      <c r="AP1415">
        <v>-27.979330000000001</v>
      </c>
      <c r="AQ1415">
        <v>137.55000000000001</v>
      </c>
      <c r="AR1415" t="s">
        <v>1532</v>
      </c>
      <c r="AS1415">
        <v>0</v>
      </c>
      <c r="AT1415" t="s">
        <v>4353</v>
      </c>
      <c r="AU1415" t="s">
        <v>274</v>
      </c>
      <c r="AV1415" t="s">
        <v>4353</v>
      </c>
      <c r="AW1415" t="s">
        <v>4353</v>
      </c>
      <c r="AX1415" t="s">
        <v>6157</v>
      </c>
      <c r="AY1415">
        <v>-98383</v>
      </c>
      <c r="AZ1415">
        <v>-98383</v>
      </c>
      <c r="BA1415" t="s">
        <v>7018</v>
      </c>
      <c r="BB1415" t="s">
        <v>4785</v>
      </c>
      <c r="BC1415" t="s">
        <v>6157</v>
      </c>
      <c r="BH1415" t="s">
        <v>4144</v>
      </c>
      <c r="BI1415" t="s">
        <v>7195</v>
      </c>
      <c r="BJ1415" t="s">
        <v>4164</v>
      </c>
      <c r="BK1415" t="s">
        <v>4165</v>
      </c>
      <c r="BL1415">
        <v>2016</v>
      </c>
      <c r="BM1415"/>
      <c r="BN1415"/>
      <c r="BO1415"/>
      <c r="BP1415"/>
      <c r="BW1415"/>
      <c r="BY1415"/>
      <c r="CF1415">
        <v>1</v>
      </c>
      <c r="CI1415">
        <v>-8.8000000000000007</v>
      </c>
      <c r="CK1415">
        <v>6.7</v>
      </c>
    </row>
    <row r="1416" spans="1:89" ht="16" customHeight="1">
      <c r="A1416">
        <v>1415</v>
      </c>
      <c r="B1416" t="s">
        <v>7107</v>
      </c>
      <c r="C1416" s="2">
        <v>44970</v>
      </c>
      <c r="E1416" t="s">
        <v>2263</v>
      </c>
      <c r="F1416" t="s">
        <v>2263</v>
      </c>
      <c r="G1416" t="s">
        <v>3941</v>
      </c>
      <c r="H1416" t="s">
        <v>6157</v>
      </c>
      <c r="I1416" t="s">
        <v>4625</v>
      </c>
      <c r="J1416" t="s">
        <v>4626</v>
      </c>
      <c r="K1416" t="s">
        <v>4353</v>
      </c>
      <c r="L1416" t="s">
        <v>6157</v>
      </c>
      <c r="M1416" t="s">
        <v>7103</v>
      </c>
      <c r="N1416" t="s">
        <v>1532</v>
      </c>
      <c r="O1416" t="s">
        <v>6987</v>
      </c>
      <c r="P1416" t="s">
        <v>3968</v>
      </c>
      <c r="Q1416" t="s">
        <v>4403</v>
      </c>
      <c r="R1416" t="s">
        <v>6157</v>
      </c>
      <c r="S1416" t="s">
        <v>4353</v>
      </c>
      <c r="T1416" t="s">
        <v>4353</v>
      </c>
      <c r="U1416" t="s">
        <v>6157</v>
      </c>
      <c r="X1416" t="s">
        <v>6157</v>
      </c>
      <c r="Y1416" t="s">
        <v>6157</v>
      </c>
      <c r="Z1416" t="s">
        <v>6157</v>
      </c>
      <c r="AA1416" t="s">
        <v>4021</v>
      </c>
      <c r="AB1416" t="s">
        <v>6157</v>
      </c>
      <c r="AC1416" t="s">
        <v>6157</v>
      </c>
      <c r="AD1416" t="s">
        <v>6157</v>
      </c>
      <c r="AE1416" t="s">
        <v>6157</v>
      </c>
      <c r="AF1416" t="s">
        <v>6157</v>
      </c>
      <c r="AG1416" t="s">
        <v>6157</v>
      </c>
      <c r="AH1416" t="s">
        <v>6157</v>
      </c>
      <c r="AI1416" t="s">
        <v>6157</v>
      </c>
      <c r="AJ1416" t="s">
        <v>4588</v>
      </c>
      <c r="AK1416" t="s">
        <v>4858</v>
      </c>
      <c r="AL1416" t="s">
        <v>268</v>
      </c>
      <c r="AM1416" t="s">
        <v>264</v>
      </c>
      <c r="AN1416" t="s">
        <v>4353</v>
      </c>
      <c r="AO1416" s="29">
        <v>-9</v>
      </c>
      <c r="AP1416">
        <v>-28.63083</v>
      </c>
      <c r="AQ1416">
        <v>137.61483000000001</v>
      </c>
      <c r="AR1416" t="s">
        <v>1532</v>
      </c>
      <c r="AS1416">
        <v>0</v>
      </c>
      <c r="AT1416" t="s">
        <v>4353</v>
      </c>
      <c r="AU1416" t="s">
        <v>274</v>
      </c>
      <c r="AV1416" t="s">
        <v>4353</v>
      </c>
      <c r="AW1416" t="s">
        <v>4353</v>
      </c>
      <c r="AX1416" t="s">
        <v>6157</v>
      </c>
      <c r="AY1416">
        <v>-98383</v>
      </c>
      <c r="AZ1416">
        <v>-98383</v>
      </c>
      <c r="BA1416" t="s">
        <v>7018</v>
      </c>
      <c r="BB1416" t="s">
        <v>4785</v>
      </c>
      <c r="BC1416" t="s">
        <v>6157</v>
      </c>
      <c r="BH1416" t="s">
        <v>4144</v>
      </c>
      <c r="BI1416" t="s">
        <v>7195</v>
      </c>
      <c r="BJ1416" t="s">
        <v>4164</v>
      </c>
      <c r="BK1416" t="s">
        <v>4165</v>
      </c>
      <c r="BL1416">
        <v>2016</v>
      </c>
      <c r="BM1416"/>
      <c r="BN1416"/>
      <c r="BO1416"/>
      <c r="BP1416"/>
      <c r="BW1416"/>
      <c r="BY1416"/>
      <c r="CF1416">
        <v>1</v>
      </c>
      <c r="CI1416">
        <v>-4.8</v>
      </c>
      <c r="CK1416">
        <v>4.9000000000000004</v>
      </c>
    </row>
    <row r="1417" spans="1:89" ht="16" customHeight="1">
      <c r="A1417">
        <v>1416</v>
      </c>
      <c r="B1417" t="s">
        <v>7107</v>
      </c>
      <c r="C1417" s="2">
        <v>44970</v>
      </c>
      <c r="E1417" t="s">
        <v>2164</v>
      </c>
      <c r="F1417" t="s">
        <v>2164</v>
      </c>
      <c r="G1417" t="s">
        <v>3941</v>
      </c>
      <c r="H1417" t="s">
        <v>6157</v>
      </c>
      <c r="I1417" t="s">
        <v>4625</v>
      </c>
      <c r="J1417" t="s">
        <v>4626</v>
      </c>
      <c r="K1417" t="s">
        <v>4353</v>
      </c>
      <c r="L1417" t="s">
        <v>6157</v>
      </c>
      <c r="M1417" t="s">
        <v>7103</v>
      </c>
      <c r="N1417" t="s">
        <v>1532</v>
      </c>
      <c r="O1417" t="s">
        <v>6987</v>
      </c>
      <c r="P1417" t="s">
        <v>3968</v>
      </c>
      <c r="Q1417" t="s">
        <v>4403</v>
      </c>
      <c r="R1417" t="s">
        <v>6157</v>
      </c>
      <c r="S1417" t="s">
        <v>4353</v>
      </c>
      <c r="T1417" t="s">
        <v>4353</v>
      </c>
      <c r="U1417" t="s">
        <v>6157</v>
      </c>
      <c r="X1417" t="s">
        <v>6157</v>
      </c>
      <c r="Y1417" t="s">
        <v>6157</v>
      </c>
      <c r="Z1417" t="s">
        <v>6157</v>
      </c>
      <c r="AA1417" t="s">
        <v>4021</v>
      </c>
      <c r="AB1417" t="s">
        <v>6157</v>
      </c>
      <c r="AC1417" t="s">
        <v>6157</v>
      </c>
      <c r="AD1417" t="s">
        <v>6157</v>
      </c>
      <c r="AE1417" t="s">
        <v>6157</v>
      </c>
      <c r="AF1417" t="s">
        <v>6157</v>
      </c>
      <c r="AG1417" t="s">
        <v>6157</v>
      </c>
      <c r="AH1417" t="s">
        <v>6157</v>
      </c>
      <c r="AI1417" t="s">
        <v>6157</v>
      </c>
      <c r="AJ1417" t="s">
        <v>4588</v>
      </c>
      <c r="AK1417" t="s">
        <v>4858</v>
      </c>
      <c r="AL1417" t="s">
        <v>268</v>
      </c>
      <c r="AM1417" t="s">
        <v>264</v>
      </c>
      <c r="AN1417" t="s">
        <v>4353</v>
      </c>
      <c r="AO1417" s="29">
        <v>-9</v>
      </c>
      <c r="AP1417">
        <v>-28.63083</v>
      </c>
      <c r="AQ1417">
        <v>137.61483000000001</v>
      </c>
      <c r="AR1417" t="s">
        <v>1532</v>
      </c>
      <c r="AS1417">
        <v>0</v>
      </c>
      <c r="AT1417" t="s">
        <v>4353</v>
      </c>
      <c r="AU1417" t="s">
        <v>274</v>
      </c>
      <c r="AV1417" t="s">
        <v>4353</v>
      </c>
      <c r="AW1417" t="s">
        <v>4353</v>
      </c>
      <c r="AX1417" t="s">
        <v>6157</v>
      </c>
      <c r="AY1417">
        <v>-98596</v>
      </c>
      <c r="AZ1417">
        <v>-98596</v>
      </c>
      <c r="BA1417" t="s">
        <v>7018</v>
      </c>
      <c r="BB1417" t="s">
        <v>4785</v>
      </c>
      <c r="BC1417" t="s">
        <v>6157</v>
      </c>
      <c r="BH1417" t="s">
        <v>4144</v>
      </c>
      <c r="BI1417" t="s">
        <v>7195</v>
      </c>
      <c r="BJ1417" t="s">
        <v>4164</v>
      </c>
      <c r="BK1417" t="s">
        <v>4165</v>
      </c>
      <c r="BL1417">
        <v>2016</v>
      </c>
      <c r="BM1417"/>
      <c r="BN1417"/>
      <c r="BO1417"/>
      <c r="BP1417"/>
      <c r="BW1417">
        <v>-18.2</v>
      </c>
      <c r="BY1417"/>
      <c r="CF1417">
        <v>1</v>
      </c>
      <c r="CI1417">
        <v>-0.2</v>
      </c>
      <c r="CK1417">
        <v>3.4</v>
      </c>
    </row>
    <row r="1418" spans="1:89" ht="16" customHeight="1">
      <c r="A1418">
        <v>1417</v>
      </c>
      <c r="B1418" t="s">
        <v>7107</v>
      </c>
      <c r="C1418" s="2">
        <v>44970</v>
      </c>
      <c r="E1418" t="s">
        <v>2250</v>
      </c>
      <c r="F1418" t="s">
        <v>2250</v>
      </c>
      <c r="G1418" t="s">
        <v>3941</v>
      </c>
      <c r="H1418" t="s">
        <v>6157</v>
      </c>
      <c r="I1418" t="s">
        <v>4625</v>
      </c>
      <c r="J1418" t="s">
        <v>4626</v>
      </c>
      <c r="K1418" t="s">
        <v>4353</v>
      </c>
      <c r="L1418" t="s">
        <v>6157</v>
      </c>
      <c r="M1418" t="s">
        <v>7103</v>
      </c>
      <c r="N1418" t="s">
        <v>1532</v>
      </c>
      <c r="O1418" t="s">
        <v>6987</v>
      </c>
      <c r="P1418" t="s">
        <v>3968</v>
      </c>
      <c r="Q1418" t="s">
        <v>4403</v>
      </c>
      <c r="R1418" t="s">
        <v>6157</v>
      </c>
      <c r="S1418" t="s">
        <v>4353</v>
      </c>
      <c r="T1418" t="s">
        <v>4353</v>
      </c>
      <c r="U1418" t="s">
        <v>6157</v>
      </c>
      <c r="X1418" t="s">
        <v>6157</v>
      </c>
      <c r="Y1418" t="s">
        <v>6157</v>
      </c>
      <c r="Z1418" t="s">
        <v>6157</v>
      </c>
      <c r="AA1418" t="s">
        <v>4021</v>
      </c>
      <c r="AB1418" t="s">
        <v>6157</v>
      </c>
      <c r="AC1418" t="s">
        <v>6157</v>
      </c>
      <c r="AD1418" t="s">
        <v>6157</v>
      </c>
      <c r="AE1418" t="s">
        <v>6157</v>
      </c>
      <c r="AF1418" t="s">
        <v>6157</v>
      </c>
      <c r="AG1418" t="s">
        <v>6157</v>
      </c>
      <c r="AH1418" t="s">
        <v>6157</v>
      </c>
      <c r="AI1418" t="s">
        <v>6157</v>
      </c>
      <c r="AJ1418" t="s">
        <v>4588</v>
      </c>
      <c r="AK1418" t="s">
        <v>4858</v>
      </c>
      <c r="AL1418" t="s">
        <v>268</v>
      </c>
      <c r="AM1418" t="s">
        <v>264</v>
      </c>
      <c r="AN1418" t="s">
        <v>4353</v>
      </c>
      <c r="AO1418" s="29">
        <v>11</v>
      </c>
      <c r="AP1418">
        <v>-28.582100000000001</v>
      </c>
      <c r="AQ1418">
        <v>137.5745</v>
      </c>
      <c r="AR1418" t="s">
        <v>1532</v>
      </c>
      <c r="AS1418">
        <v>0</v>
      </c>
      <c r="AT1418" t="s">
        <v>4353</v>
      </c>
      <c r="AU1418" t="s">
        <v>274</v>
      </c>
      <c r="AV1418" t="s">
        <v>4353</v>
      </c>
      <c r="AW1418" t="s">
        <v>4353</v>
      </c>
      <c r="AX1418" t="s">
        <v>6157</v>
      </c>
      <c r="AY1418">
        <v>-99023</v>
      </c>
      <c r="AZ1418">
        <v>-99023</v>
      </c>
      <c r="BA1418" t="s">
        <v>7018</v>
      </c>
      <c r="BB1418" t="s">
        <v>4785</v>
      </c>
      <c r="BC1418" t="s">
        <v>6157</v>
      </c>
      <c r="BH1418" t="s">
        <v>4144</v>
      </c>
      <c r="BI1418" t="s">
        <v>7195</v>
      </c>
      <c r="BJ1418" t="s">
        <v>4164</v>
      </c>
      <c r="BK1418" t="s">
        <v>4165</v>
      </c>
      <c r="BL1418">
        <v>2016</v>
      </c>
      <c r="BM1418"/>
      <c r="BN1418"/>
      <c r="BO1418"/>
      <c r="BP1418"/>
      <c r="BW1418"/>
      <c r="BY1418"/>
      <c r="CF1418">
        <v>1</v>
      </c>
      <c r="CI1418">
        <v>-3</v>
      </c>
      <c r="CK1418">
        <v>2.5</v>
      </c>
    </row>
    <row r="1419" spans="1:89" ht="16" customHeight="1">
      <c r="A1419">
        <v>1418</v>
      </c>
      <c r="B1419" t="s">
        <v>7107</v>
      </c>
      <c r="C1419" s="2">
        <v>44970</v>
      </c>
      <c r="E1419" t="s">
        <v>2264</v>
      </c>
      <c r="F1419" t="s">
        <v>2264</v>
      </c>
      <c r="G1419" t="s">
        <v>3941</v>
      </c>
      <c r="H1419" t="s">
        <v>6157</v>
      </c>
      <c r="I1419" t="s">
        <v>4625</v>
      </c>
      <c r="J1419" t="s">
        <v>4626</v>
      </c>
      <c r="K1419" t="s">
        <v>4353</v>
      </c>
      <c r="L1419" t="s">
        <v>6157</v>
      </c>
      <c r="M1419" t="s">
        <v>7103</v>
      </c>
      <c r="N1419" t="s">
        <v>1532</v>
      </c>
      <c r="O1419" t="s">
        <v>6987</v>
      </c>
      <c r="P1419" t="s">
        <v>3968</v>
      </c>
      <c r="Q1419" t="s">
        <v>4403</v>
      </c>
      <c r="R1419" t="s">
        <v>6157</v>
      </c>
      <c r="S1419" t="s">
        <v>4353</v>
      </c>
      <c r="T1419" t="s">
        <v>4353</v>
      </c>
      <c r="U1419" t="s">
        <v>6157</v>
      </c>
      <c r="X1419" t="s">
        <v>6157</v>
      </c>
      <c r="Y1419" t="s">
        <v>6157</v>
      </c>
      <c r="Z1419" t="s">
        <v>6157</v>
      </c>
      <c r="AA1419" t="s">
        <v>4021</v>
      </c>
      <c r="AB1419" t="s">
        <v>6157</v>
      </c>
      <c r="AC1419" t="s">
        <v>6157</v>
      </c>
      <c r="AD1419" t="s">
        <v>6157</v>
      </c>
      <c r="AE1419" t="s">
        <v>6157</v>
      </c>
      <c r="AF1419" t="s">
        <v>6157</v>
      </c>
      <c r="AG1419" t="s">
        <v>6157</v>
      </c>
      <c r="AH1419" t="s">
        <v>6157</v>
      </c>
      <c r="AI1419" t="s">
        <v>6157</v>
      </c>
      <c r="AJ1419" t="s">
        <v>4588</v>
      </c>
      <c r="AK1419" t="s">
        <v>4858</v>
      </c>
      <c r="AL1419" t="s">
        <v>268</v>
      </c>
      <c r="AM1419" t="s">
        <v>264</v>
      </c>
      <c r="AN1419" t="s">
        <v>4353</v>
      </c>
      <c r="AO1419" s="29">
        <v>-15</v>
      </c>
      <c r="AP1419">
        <v>-28.618300000000001</v>
      </c>
      <c r="AQ1419">
        <v>137.57329999999999</v>
      </c>
      <c r="AR1419" t="s">
        <v>1532</v>
      </c>
      <c r="AS1419">
        <v>0</v>
      </c>
      <c r="AT1419" t="s">
        <v>4353</v>
      </c>
      <c r="AU1419" t="s">
        <v>274</v>
      </c>
      <c r="AV1419" t="s">
        <v>4353</v>
      </c>
      <c r="AW1419" t="s">
        <v>4353</v>
      </c>
      <c r="AX1419" t="s">
        <v>6157</v>
      </c>
      <c r="AY1419">
        <v>-100102</v>
      </c>
      <c r="AZ1419">
        <v>-100102</v>
      </c>
      <c r="BA1419" t="s">
        <v>7018</v>
      </c>
      <c r="BB1419" t="s">
        <v>4785</v>
      </c>
      <c r="BC1419" t="s">
        <v>6157</v>
      </c>
      <c r="BH1419" t="s">
        <v>4144</v>
      </c>
      <c r="BI1419" t="s">
        <v>7195</v>
      </c>
      <c r="BJ1419" t="s">
        <v>4164</v>
      </c>
      <c r="BK1419" t="s">
        <v>4165</v>
      </c>
      <c r="BL1419">
        <v>2016</v>
      </c>
      <c r="BM1419"/>
      <c r="BN1419"/>
      <c r="BO1419"/>
      <c r="BP1419"/>
      <c r="BW1419">
        <v>-20.5</v>
      </c>
      <c r="BY1419"/>
      <c r="CF1419">
        <v>1</v>
      </c>
      <c r="CI1419">
        <v>-6.7</v>
      </c>
      <c r="CK1419">
        <v>5.3</v>
      </c>
    </row>
    <row r="1420" spans="1:89" ht="16" customHeight="1">
      <c r="A1420">
        <v>1419</v>
      </c>
      <c r="B1420" t="s">
        <v>7107</v>
      </c>
      <c r="C1420" s="2">
        <v>44970</v>
      </c>
      <c r="E1420" t="s">
        <v>2102</v>
      </c>
      <c r="F1420" t="s">
        <v>2102</v>
      </c>
      <c r="G1420" t="s">
        <v>3941</v>
      </c>
      <c r="H1420" t="s">
        <v>6157</v>
      </c>
      <c r="I1420" t="s">
        <v>4625</v>
      </c>
      <c r="J1420" t="s">
        <v>4626</v>
      </c>
      <c r="K1420" t="s">
        <v>4353</v>
      </c>
      <c r="L1420" t="s">
        <v>6157</v>
      </c>
      <c r="M1420" t="s">
        <v>7103</v>
      </c>
      <c r="N1420" t="s">
        <v>1532</v>
      </c>
      <c r="O1420" t="s">
        <v>6987</v>
      </c>
      <c r="P1420" t="s">
        <v>3968</v>
      </c>
      <c r="Q1420" t="s">
        <v>4403</v>
      </c>
      <c r="R1420" t="s">
        <v>6157</v>
      </c>
      <c r="S1420" t="s">
        <v>4353</v>
      </c>
      <c r="T1420" t="s">
        <v>4353</v>
      </c>
      <c r="U1420" t="s">
        <v>6157</v>
      </c>
      <c r="X1420" t="s">
        <v>6157</v>
      </c>
      <c r="Y1420" t="s">
        <v>6157</v>
      </c>
      <c r="Z1420" t="s">
        <v>6157</v>
      </c>
      <c r="AA1420" t="s">
        <v>4021</v>
      </c>
      <c r="AB1420" t="s">
        <v>6157</v>
      </c>
      <c r="AC1420" t="s">
        <v>6157</v>
      </c>
      <c r="AD1420" t="s">
        <v>6157</v>
      </c>
      <c r="AE1420" t="s">
        <v>6157</v>
      </c>
      <c r="AF1420" t="s">
        <v>6157</v>
      </c>
      <c r="AG1420" t="s">
        <v>6157</v>
      </c>
      <c r="AH1420" t="s">
        <v>6157</v>
      </c>
      <c r="AI1420" t="s">
        <v>6157</v>
      </c>
      <c r="AJ1420" t="s">
        <v>4588</v>
      </c>
      <c r="AK1420" t="s">
        <v>4858</v>
      </c>
      <c r="AL1420" t="s">
        <v>268</v>
      </c>
      <c r="AM1420" t="s">
        <v>264</v>
      </c>
      <c r="AN1420" t="s">
        <v>4353</v>
      </c>
      <c r="AO1420" s="29">
        <v>19</v>
      </c>
      <c r="AP1420">
        <v>-27.992619999999999</v>
      </c>
      <c r="AQ1420">
        <v>137.68270000000001</v>
      </c>
      <c r="AR1420" t="s">
        <v>1532</v>
      </c>
      <c r="AS1420">
        <v>0</v>
      </c>
      <c r="AT1420" t="s">
        <v>4353</v>
      </c>
      <c r="AU1420" t="s">
        <v>274</v>
      </c>
      <c r="AV1420" t="s">
        <v>4353</v>
      </c>
      <c r="AW1420" t="s">
        <v>4353</v>
      </c>
      <c r="AX1420" t="s">
        <v>6157</v>
      </c>
      <c r="AY1420">
        <v>-100332</v>
      </c>
      <c r="AZ1420">
        <v>-100332</v>
      </c>
      <c r="BA1420" t="s">
        <v>7018</v>
      </c>
      <c r="BB1420" t="s">
        <v>4785</v>
      </c>
      <c r="BC1420" t="s">
        <v>6157</v>
      </c>
      <c r="BH1420" t="s">
        <v>4144</v>
      </c>
      <c r="BI1420" t="s">
        <v>7195</v>
      </c>
      <c r="BJ1420" t="s">
        <v>4164</v>
      </c>
      <c r="BK1420" t="s">
        <v>4165</v>
      </c>
      <c r="BL1420">
        <v>2016</v>
      </c>
      <c r="BM1420"/>
      <c r="BN1420"/>
      <c r="BO1420"/>
      <c r="BP1420"/>
      <c r="BW1420">
        <v>-18.100000000000001</v>
      </c>
      <c r="BY1420"/>
      <c r="CF1420">
        <v>1</v>
      </c>
      <c r="CI1420">
        <v>-8.6999999999999993</v>
      </c>
      <c r="CK1420">
        <v>8.1999999999999993</v>
      </c>
    </row>
    <row r="1421" spans="1:89" ht="16" customHeight="1">
      <c r="A1421">
        <v>1420</v>
      </c>
      <c r="B1421" t="s">
        <v>7107</v>
      </c>
      <c r="C1421" s="2">
        <v>44970</v>
      </c>
      <c r="E1421" t="s">
        <v>2265</v>
      </c>
      <c r="F1421" t="s">
        <v>2265</v>
      </c>
      <c r="G1421" t="s">
        <v>3941</v>
      </c>
      <c r="H1421" t="s">
        <v>6157</v>
      </c>
      <c r="I1421" t="s">
        <v>4625</v>
      </c>
      <c r="J1421" t="s">
        <v>4626</v>
      </c>
      <c r="K1421" t="s">
        <v>4353</v>
      </c>
      <c r="L1421" t="s">
        <v>6157</v>
      </c>
      <c r="M1421" t="s">
        <v>7103</v>
      </c>
      <c r="N1421" t="s">
        <v>1532</v>
      </c>
      <c r="O1421" t="s">
        <v>6987</v>
      </c>
      <c r="P1421" t="s">
        <v>3968</v>
      </c>
      <c r="Q1421" t="s">
        <v>4403</v>
      </c>
      <c r="R1421" t="s">
        <v>6157</v>
      </c>
      <c r="S1421" t="s">
        <v>4353</v>
      </c>
      <c r="T1421" t="s">
        <v>4353</v>
      </c>
      <c r="U1421" t="s">
        <v>6157</v>
      </c>
      <c r="X1421" t="s">
        <v>6157</v>
      </c>
      <c r="Y1421" t="s">
        <v>6157</v>
      </c>
      <c r="Z1421" t="s">
        <v>6157</v>
      </c>
      <c r="AA1421" t="s">
        <v>4021</v>
      </c>
      <c r="AB1421" t="s">
        <v>6157</v>
      </c>
      <c r="AC1421" t="s">
        <v>6157</v>
      </c>
      <c r="AD1421" t="s">
        <v>6157</v>
      </c>
      <c r="AE1421" t="s">
        <v>6157</v>
      </c>
      <c r="AF1421" t="s">
        <v>6157</v>
      </c>
      <c r="AG1421" t="s">
        <v>6157</v>
      </c>
      <c r="AH1421" t="s">
        <v>6157</v>
      </c>
      <c r="AI1421" t="s">
        <v>6157</v>
      </c>
      <c r="AJ1421" t="s">
        <v>4588</v>
      </c>
      <c r="AK1421" t="s">
        <v>4858</v>
      </c>
      <c r="AL1421" t="s">
        <v>268</v>
      </c>
      <c r="AM1421" t="s">
        <v>264</v>
      </c>
      <c r="AN1421" t="s">
        <v>4353</v>
      </c>
      <c r="AO1421" s="29">
        <v>19.103040700000001</v>
      </c>
      <c r="AP1421">
        <v>-28.02317</v>
      </c>
      <c r="AQ1421">
        <v>137.68430000000001</v>
      </c>
      <c r="AR1421" t="s">
        <v>1532</v>
      </c>
      <c r="AS1421">
        <v>0</v>
      </c>
      <c r="AT1421" t="s">
        <v>4353</v>
      </c>
      <c r="AU1421" t="s">
        <v>274</v>
      </c>
      <c r="AV1421" t="s">
        <v>4353</v>
      </c>
      <c r="AW1421" t="s">
        <v>4353</v>
      </c>
      <c r="AX1421" t="s">
        <v>6157</v>
      </c>
      <c r="AY1421">
        <v>-101630</v>
      </c>
      <c r="AZ1421">
        <v>-101630</v>
      </c>
      <c r="BA1421" t="s">
        <v>7018</v>
      </c>
      <c r="BB1421" t="s">
        <v>4785</v>
      </c>
      <c r="BC1421" t="s">
        <v>6157</v>
      </c>
      <c r="BH1421" t="s">
        <v>4144</v>
      </c>
      <c r="BI1421" t="s">
        <v>7195</v>
      </c>
      <c r="BJ1421" t="s">
        <v>4164</v>
      </c>
      <c r="BK1421" t="s">
        <v>4165</v>
      </c>
      <c r="BL1421">
        <v>2016</v>
      </c>
      <c r="BM1421"/>
      <c r="BN1421"/>
      <c r="BO1421"/>
      <c r="BP1421"/>
      <c r="BW1421">
        <v>-18.2</v>
      </c>
      <c r="BY1421"/>
      <c r="CF1421">
        <v>1</v>
      </c>
      <c r="CI1421">
        <v>-7.2</v>
      </c>
      <c r="CK1421">
        <v>3.9</v>
      </c>
    </row>
    <row r="1422" spans="1:89" ht="16" customHeight="1">
      <c r="A1422">
        <v>1421</v>
      </c>
      <c r="B1422" t="s">
        <v>7107</v>
      </c>
      <c r="C1422" s="2">
        <v>44970</v>
      </c>
      <c r="E1422" t="s">
        <v>2161</v>
      </c>
      <c r="F1422" t="s">
        <v>2161</v>
      </c>
      <c r="G1422" t="s">
        <v>3941</v>
      </c>
      <c r="H1422" t="s">
        <v>6157</v>
      </c>
      <c r="I1422" t="s">
        <v>4625</v>
      </c>
      <c r="J1422" t="s">
        <v>4626</v>
      </c>
      <c r="K1422" t="s">
        <v>4353</v>
      </c>
      <c r="L1422" t="s">
        <v>6157</v>
      </c>
      <c r="M1422" t="s">
        <v>7103</v>
      </c>
      <c r="N1422" t="s">
        <v>1532</v>
      </c>
      <c r="O1422" t="s">
        <v>6987</v>
      </c>
      <c r="P1422" t="s">
        <v>3968</v>
      </c>
      <c r="Q1422" t="s">
        <v>4403</v>
      </c>
      <c r="R1422" t="s">
        <v>6157</v>
      </c>
      <c r="S1422" t="s">
        <v>4353</v>
      </c>
      <c r="T1422" t="s">
        <v>4353</v>
      </c>
      <c r="U1422" t="s">
        <v>6157</v>
      </c>
      <c r="X1422" t="s">
        <v>6157</v>
      </c>
      <c r="Y1422" t="s">
        <v>6157</v>
      </c>
      <c r="Z1422" t="s">
        <v>6157</v>
      </c>
      <c r="AA1422" t="s">
        <v>4021</v>
      </c>
      <c r="AB1422" t="s">
        <v>6157</v>
      </c>
      <c r="AC1422" t="s">
        <v>6157</v>
      </c>
      <c r="AD1422" t="s">
        <v>6157</v>
      </c>
      <c r="AE1422" t="s">
        <v>6157</v>
      </c>
      <c r="AF1422" t="s">
        <v>6157</v>
      </c>
      <c r="AG1422" t="s">
        <v>6157</v>
      </c>
      <c r="AH1422" t="s">
        <v>6157</v>
      </c>
      <c r="AI1422" t="s">
        <v>6157</v>
      </c>
      <c r="AJ1422" t="s">
        <v>4588</v>
      </c>
      <c r="AK1422" t="s">
        <v>4858</v>
      </c>
      <c r="AL1422" t="s">
        <v>268</v>
      </c>
      <c r="AM1422" t="s">
        <v>264</v>
      </c>
      <c r="AN1422" t="s">
        <v>4353</v>
      </c>
      <c r="AO1422" s="29">
        <v>-4</v>
      </c>
      <c r="AP1422">
        <v>-28.84</v>
      </c>
      <c r="AQ1422">
        <v>137.77000000000001</v>
      </c>
      <c r="AR1422" t="s">
        <v>1532</v>
      </c>
      <c r="AS1422">
        <v>0</v>
      </c>
      <c r="AT1422" t="s">
        <v>4353</v>
      </c>
      <c r="AU1422" t="s">
        <v>274</v>
      </c>
      <c r="AV1422" t="s">
        <v>4353</v>
      </c>
      <c r="AW1422" t="s">
        <v>4353</v>
      </c>
      <c r="AX1422" t="s">
        <v>6157</v>
      </c>
      <c r="AY1422">
        <v>-101636</v>
      </c>
      <c r="AZ1422">
        <v>-101636</v>
      </c>
      <c r="BA1422" t="s">
        <v>7018</v>
      </c>
      <c r="BB1422" t="s">
        <v>4785</v>
      </c>
      <c r="BC1422" t="s">
        <v>6157</v>
      </c>
      <c r="BH1422" t="s">
        <v>4144</v>
      </c>
      <c r="BI1422" t="s">
        <v>7195</v>
      </c>
      <c r="BJ1422" t="s">
        <v>4164</v>
      </c>
      <c r="BK1422" t="s">
        <v>4165</v>
      </c>
      <c r="BL1422">
        <v>2016</v>
      </c>
      <c r="BM1422"/>
      <c r="BN1422"/>
      <c r="BO1422"/>
      <c r="BP1422"/>
      <c r="BW1422"/>
      <c r="BY1422"/>
      <c r="CF1422">
        <v>1</v>
      </c>
      <c r="CI1422">
        <v>-7.6</v>
      </c>
      <c r="CK1422">
        <v>6.4</v>
      </c>
    </row>
    <row r="1423" spans="1:89" ht="16" customHeight="1">
      <c r="A1423">
        <v>1422</v>
      </c>
      <c r="B1423" t="s">
        <v>7107</v>
      </c>
      <c r="C1423" s="2">
        <v>44970</v>
      </c>
      <c r="E1423" t="s">
        <v>2266</v>
      </c>
      <c r="F1423" t="s">
        <v>2266</v>
      </c>
      <c r="G1423" t="s">
        <v>3941</v>
      </c>
      <c r="H1423" t="s">
        <v>6157</v>
      </c>
      <c r="I1423" t="s">
        <v>4625</v>
      </c>
      <c r="J1423" t="s">
        <v>4626</v>
      </c>
      <c r="K1423" t="s">
        <v>4353</v>
      </c>
      <c r="L1423" t="s">
        <v>6157</v>
      </c>
      <c r="M1423" t="s">
        <v>7103</v>
      </c>
      <c r="N1423" t="s">
        <v>1532</v>
      </c>
      <c r="O1423" t="s">
        <v>6987</v>
      </c>
      <c r="P1423" t="s">
        <v>3968</v>
      </c>
      <c r="Q1423" t="s">
        <v>4403</v>
      </c>
      <c r="R1423" t="s">
        <v>6157</v>
      </c>
      <c r="S1423" t="s">
        <v>4353</v>
      </c>
      <c r="T1423" t="s">
        <v>4353</v>
      </c>
      <c r="U1423" t="s">
        <v>6157</v>
      </c>
      <c r="X1423" t="s">
        <v>6157</v>
      </c>
      <c r="Y1423" t="s">
        <v>6157</v>
      </c>
      <c r="Z1423" t="s">
        <v>6157</v>
      </c>
      <c r="AA1423" t="s">
        <v>4021</v>
      </c>
      <c r="AB1423" t="s">
        <v>6157</v>
      </c>
      <c r="AC1423" t="s">
        <v>6157</v>
      </c>
      <c r="AD1423" t="s">
        <v>6157</v>
      </c>
      <c r="AE1423" t="s">
        <v>6157</v>
      </c>
      <c r="AF1423" t="s">
        <v>6157</v>
      </c>
      <c r="AG1423" t="s">
        <v>6157</v>
      </c>
      <c r="AH1423" t="s">
        <v>6157</v>
      </c>
      <c r="AI1423" t="s">
        <v>6157</v>
      </c>
      <c r="AJ1423" t="s">
        <v>4588</v>
      </c>
      <c r="AK1423" t="s">
        <v>4858</v>
      </c>
      <c r="AL1423" t="s">
        <v>268</v>
      </c>
      <c r="AM1423" t="s">
        <v>264</v>
      </c>
      <c r="AN1423" t="s">
        <v>4353</v>
      </c>
      <c r="AO1423" s="29">
        <v>11.5054178</v>
      </c>
      <c r="AP1423">
        <v>-29.058330000000002</v>
      </c>
      <c r="AQ1423">
        <v>137.27833000000001</v>
      </c>
      <c r="AR1423" t="s">
        <v>1532</v>
      </c>
      <c r="AS1423">
        <v>0</v>
      </c>
      <c r="AT1423" t="s">
        <v>4353</v>
      </c>
      <c r="AU1423" t="s">
        <v>274</v>
      </c>
      <c r="AV1423" t="s">
        <v>4353</v>
      </c>
      <c r="AW1423" t="s">
        <v>4353</v>
      </c>
      <c r="AX1423" t="s">
        <v>6157</v>
      </c>
      <c r="AY1423">
        <v>-102080</v>
      </c>
      <c r="AZ1423">
        <v>-102080</v>
      </c>
      <c r="BA1423" t="s">
        <v>7018</v>
      </c>
      <c r="BB1423" t="s">
        <v>4785</v>
      </c>
      <c r="BC1423" t="s">
        <v>6157</v>
      </c>
      <c r="BH1423" t="s">
        <v>4144</v>
      </c>
      <c r="BI1423" t="s">
        <v>7195</v>
      </c>
      <c r="BJ1423" t="s">
        <v>4164</v>
      </c>
      <c r="BK1423" t="s">
        <v>4165</v>
      </c>
      <c r="BL1423">
        <v>2016</v>
      </c>
      <c r="BM1423"/>
      <c r="BN1423"/>
      <c r="BO1423"/>
      <c r="BP1423"/>
      <c r="BW1423"/>
      <c r="BY1423"/>
      <c r="CF1423">
        <v>1</v>
      </c>
      <c r="CI1423">
        <v>-10</v>
      </c>
      <c r="CK1423">
        <v>6.6</v>
      </c>
    </row>
    <row r="1424" spans="1:89" ht="16" customHeight="1">
      <c r="A1424">
        <v>1423</v>
      </c>
      <c r="B1424" t="s">
        <v>7107</v>
      </c>
      <c r="C1424" s="2">
        <v>44970</v>
      </c>
      <c r="E1424" t="s">
        <v>2267</v>
      </c>
      <c r="F1424" t="s">
        <v>2267</v>
      </c>
      <c r="G1424" t="s">
        <v>3941</v>
      </c>
      <c r="H1424" t="s">
        <v>6157</v>
      </c>
      <c r="I1424" t="s">
        <v>4625</v>
      </c>
      <c r="J1424" t="s">
        <v>4626</v>
      </c>
      <c r="K1424" t="s">
        <v>4353</v>
      </c>
      <c r="L1424" t="s">
        <v>6157</v>
      </c>
      <c r="M1424" t="s">
        <v>7103</v>
      </c>
      <c r="N1424" t="s">
        <v>1532</v>
      </c>
      <c r="O1424" t="s">
        <v>6987</v>
      </c>
      <c r="P1424" t="s">
        <v>3968</v>
      </c>
      <c r="Q1424" t="s">
        <v>4403</v>
      </c>
      <c r="R1424" t="s">
        <v>6157</v>
      </c>
      <c r="S1424" t="s">
        <v>4353</v>
      </c>
      <c r="T1424" t="s">
        <v>4353</v>
      </c>
      <c r="U1424" t="s">
        <v>6157</v>
      </c>
      <c r="X1424" t="s">
        <v>6157</v>
      </c>
      <c r="Y1424" t="s">
        <v>6157</v>
      </c>
      <c r="Z1424" t="s">
        <v>6157</v>
      </c>
      <c r="AA1424" t="s">
        <v>4021</v>
      </c>
      <c r="AB1424" t="s">
        <v>6157</v>
      </c>
      <c r="AC1424" t="s">
        <v>6157</v>
      </c>
      <c r="AD1424" t="s">
        <v>6157</v>
      </c>
      <c r="AE1424" t="s">
        <v>6157</v>
      </c>
      <c r="AF1424" t="s">
        <v>6157</v>
      </c>
      <c r="AG1424" t="s">
        <v>6157</v>
      </c>
      <c r="AH1424" t="s">
        <v>6157</v>
      </c>
      <c r="AI1424" t="s">
        <v>6157</v>
      </c>
      <c r="AJ1424" t="s">
        <v>4588</v>
      </c>
      <c r="AK1424" t="s">
        <v>4858</v>
      </c>
      <c r="AL1424" t="s">
        <v>268</v>
      </c>
      <c r="AM1424" t="s">
        <v>264</v>
      </c>
      <c r="AN1424" t="s">
        <v>4353</v>
      </c>
      <c r="AO1424" s="29">
        <v>-9</v>
      </c>
      <c r="AP1424">
        <v>-28.678799999999999</v>
      </c>
      <c r="AQ1424">
        <v>137.2955</v>
      </c>
      <c r="AR1424" t="s">
        <v>1532</v>
      </c>
      <c r="AS1424">
        <v>0</v>
      </c>
      <c r="AT1424" t="s">
        <v>4353</v>
      </c>
      <c r="AU1424" t="s">
        <v>274</v>
      </c>
      <c r="AV1424" t="s">
        <v>4353</v>
      </c>
      <c r="AW1424" t="s">
        <v>4353</v>
      </c>
      <c r="AX1424" t="s">
        <v>6157</v>
      </c>
      <c r="AY1424">
        <v>-102974</v>
      </c>
      <c r="AZ1424">
        <v>-102974</v>
      </c>
      <c r="BA1424" t="s">
        <v>7018</v>
      </c>
      <c r="BB1424" t="s">
        <v>4785</v>
      </c>
      <c r="BC1424" t="s">
        <v>6157</v>
      </c>
      <c r="BH1424" t="s">
        <v>4144</v>
      </c>
      <c r="BI1424" t="s">
        <v>7195</v>
      </c>
      <c r="BJ1424" t="s">
        <v>4164</v>
      </c>
      <c r="BK1424" t="s">
        <v>4165</v>
      </c>
      <c r="BL1424">
        <v>2016</v>
      </c>
      <c r="BM1424"/>
      <c r="BN1424"/>
      <c r="BO1424"/>
      <c r="BP1424"/>
      <c r="BW1424"/>
      <c r="BY1424"/>
      <c r="CF1424">
        <v>1</v>
      </c>
      <c r="CI1424">
        <v>-4.3</v>
      </c>
      <c r="CK1424">
        <v>0.8</v>
      </c>
    </row>
    <row r="1425" spans="1:89" ht="16" customHeight="1">
      <c r="A1425">
        <v>1424</v>
      </c>
      <c r="B1425" t="s">
        <v>7107</v>
      </c>
      <c r="C1425" s="2">
        <v>44970</v>
      </c>
      <c r="E1425" t="s">
        <v>2148</v>
      </c>
      <c r="F1425" t="s">
        <v>2148</v>
      </c>
      <c r="G1425" t="s">
        <v>3941</v>
      </c>
      <c r="H1425" t="s">
        <v>6157</v>
      </c>
      <c r="I1425" t="s">
        <v>4625</v>
      </c>
      <c r="J1425" t="s">
        <v>4626</v>
      </c>
      <c r="K1425" t="s">
        <v>4353</v>
      </c>
      <c r="L1425" t="s">
        <v>6157</v>
      </c>
      <c r="M1425" t="s">
        <v>7103</v>
      </c>
      <c r="N1425" t="s">
        <v>1532</v>
      </c>
      <c r="O1425" t="s">
        <v>6987</v>
      </c>
      <c r="P1425" t="s">
        <v>3968</v>
      </c>
      <c r="Q1425" t="s">
        <v>4403</v>
      </c>
      <c r="R1425" t="s">
        <v>6157</v>
      </c>
      <c r="S1425" t="s">
        <v>4353</v>
      </c>
      <c r="T1425" t="s">
        <v>4353</v>
      </c>
      <c r="U1425" t="s">
        <v>6157</v>
      </c>
      <c r="X1425" t="s">
        <v>6157</v>
      </c>
      <c r="Y1425" t="s">
        <v>6157</v>
      </c>
      <c r="Z1425" t="s">
        <v>6157</v>
      </c>
      <c r="AA1425" t="s">
        <v>4021</v>
      </c>
      <c r="AB1425" t="s">
        <v>6157</v>
      </c>
      <c r="AC1425" t="s">
        <v>6157</v>
      </c>
      <c r="AD1425" t="s">
        <v>6157</v>
      </c>
      <c r="AE1425" t="s">
        <v>6157</v>
      </c>
      <c r="AF1425" t="s">
        <v>6157</v>
      </c>
      <c r="AG1425" t="s">
        <v>6157</v>
      </c>
      <c r="AH1425" t="s">
        <v>6157</v>
      </c>
      <c r="AI1425" t="s">
        <v>6157</v>
      </c>
      <c r="AJ1425" t="s">
        <v>4588</v>
      </c>
      <c r="AK1425" t="s">
        <v>4858</v>
      </c>
      <c r="AL1425" t="s">
        <v>268</v>
      </c>
      <c r="AM1425" t="s">
        <v>264</v>
      </c>
      <c r="AN1425" t="s">
        <v>4353</v>
      </c>
      <c r="AO1425" s="29">
        <v>14</v>
      </c>
      <c r="AP1425">
        <v>-29.058330000000002</v>
      </c>
      <c r="AQ1425">
        <v>137.47999999999999</v>
      </c>
      <c r="AR1425" t="s">
        <v>1532</v>
      </c>
      <c r="AS1425">
        <v>0</v>
      </c>
      <c r="AT1425" t="s">
        <v>4353</v>
      </c>
      <c r="AU1425" t="s">
        <v>274</v>
      </c>
      <c r="AV1425" t="s">
        <v>4353</v>
      </c>
      <c r="AW1425" t="s">
        <v>4353</v>
      </c>
      <c r="AX1425" t="s">
        <v>6157</v>
      </c>
      <c r="AY1425">
        <v>-103199</v>
      </c>
      <c r="AZ1425">
        <v>-103199</v>
      </c>
      <c r="BA1425" t="s">
        <v>7018</v>
      </c>
      <c r="BB1425" t="s">
        <v>4785</v>
      </c>
      <c r="BC1425" t="s">
        <v>6157</v>
      </c>
      <c r="BH1425" t="s">
        <v>4144</v>
      </c>
      <c r="BI1425" t="s">
        <v>7195</v>
      </c>
      <c r="BJ1425" t="s">
        <v>4164</v>
      </c>
      <c r="BK1425" t="s">
        <v>4165</v>
      </c>
      <c r="BL1425">
        <v>2016</v>
      </c>
      <c r="BM1425"/>
      <c r="BN1425"/>
      <c r="BO1425"/>
      <c r="BP1425"/>
      <c r="BW1425"/>
      <c r="BY1425"/>
      <c r="CF1425">
        <v>1</v>
      </c>
      <c r="CI1425">
        <v>-6</v>
      </c>
      <c r="CK1425">
        <v>4.4000000000000004</v>
      </c>
    </row>
    <row r="1426" spans="1:89" ht="16" customHeight="1">
      <c r="A1426">
        <v>1425</v>
      </c>
      <c r="B1426" t="s">
        <v>7107</v>
      </c>
      <c r="C1426" s="2">
        <v>44970</v>
      </c>
      <c r="E1426" t="s">
        <v>2268</v>
      </c>
      <c r="F1426" t="s">
        <v>2268</v>
      </c>
      <c r="G1426" t="s">
        <v>3941</v>
      </c>
      <c r="H1426" t="s">
        <v>6157</v>
      </c>
      <c r="I1426" t="s">
        <v>4625</v>
      </c>
      <c r="J1426" t="s">
        <v>4626</v>
      </c>
      <c r="K1426" t="s">
        <v>4353</v>
      </c>
      <c r="L1426" t="s">
        <v>6157</v>
      </c>
      <c r="M1426" t="s">
        <v>7103</v>
      </c>
      <c r="N1426" t="s">
        <v>1532</v>
      </c>
      <c r="O1426" t="s">
        <v>6987</v>
      </c>
      <c r="P1426" t="s">
        <v>3968</v>
      </c>
      <c r="Q1426" t="s">
        <v>4403</v>
      </c>
      <c r="R1426" t="s">
        <v>6157</v>
      </c>
      <c r="S1426" t="s">
        <v>4353</v>
      </c>
      <c r="T1426" t="s">
        <v>4353</v>
      </c>
      <c r="U1426" t="s">
        <v>6157</v>
      </c>
      <c r="X1426" t="s">
        <v>6157</v>
      </c>
      <c r="Y1426" t="s">
        <v>6157</v>
      </c>
      <c r="Z1426" t="s">
        <v>6157</v>
      </c>
      <c r="AA1426" t="s">
        <v>4021</v>
      </c>
      <c r="AB1426" t="s">
        <v>6157</v>
      </c>
      <c r="AC1426" t="s">
        <v>6157</v>
      </c>
      <c r="AD1426" t="s">
        <v>6157</v>
      </c>
      <c r="AE1426" t="s">
        <v>6157</v>
      </c>
      <c r="AF1426" t="s">
        <v>6157</v>
      </c>
      <c r="AG1426" t="s">
        <v>6157</v>
      </c>
      <c r="AH1426" t="s">
        <v>6157</v>
      </c>
      <c r="AI1426" t="s">
        <v>6157</v>
      </c>
      <c r="AJ1426" t="s">
        <v>4588</v>
      </c>
      <c r="AK1426" t="s">
        <v>4858</v>
      </c>
      <c r="AL1426" t="s">
        <v>268</v>
      </c>
      <c r="AM1426" t="s">
        <v>264</v>
      </c>
      <c r="AN1426" t="s">
        <v>4353</v>
      </c>
      <c r="AO1426" s="29">
        <v>-6.8112059</v>
      </c>
      <c r="AP1426">
        <v>-28.635000000000002</v>
      </c>
      <c r="AQ1426">
        <v>137.61667</v>
      </c>
      <c r="AR1426" t="s">
        <v>1532</v>
      </c>
      <c r="AS1426">
        <v>0</v>
      </c>
      <c r="AT1426" t="s">
        <v>4353</v>
      </c>
      <c r="AU1426" t="s">
        <v>274</v>
      </c>
      <c r="AV1426" t="s">
        <v>4353</v>
      </c>
      <c r="AW1426" t="s">
        <v>4353</v>
      </c>
      <c r="AX1426" t="s">
        <v>6157</v>
      </c>
      <c r="AY1426">
        <v>-104562</v>
      </c>
      <c r="AZ1426">
        <v>-104562</v>
      </c>
      <c r="BA1426" t="s">
        <v>7018</v>
      </c>
      <c r="BB1426" t="s">
        <v>4785</v>
      </c>
      <c r="BC1426" t="s">
        <v>6157</v>
      </c>
      <c r="BH1426" t="s">
        <v>4144</v>
      </c>
      <c r="BI1426" t="s">
        <v>7195</v>
      </c>
      <c r="BJ1426" t="s">
        <v>4164</v>
      </c>
      <c r="BK1426" t="s">
        <v>4165</v>
      </c>
      <c r="BL1426">
        <v>2016</v>
      </c>
      <c r="BM1426"/>
      <c r="BN1426"/>
      <c r="BO1426"/>
      <c r="BP1426"/>
      <c r="BW1426"/>
      <c r="BY1426"/>
      <c r="CF1426">
        <v>1</v>
      </c>
      <c r="CI1426">
        <v>-6.8</v>
      </c>
      <c r="CK1426">
        <v>6</v>
      </c>
    </row>
    <row r="1427" spans="1:89" ht="16" customHeight="1">
      <c r="A1427">
        <v>1426</v>
      </c>
      <c r="B1427" t="s">
        <v>7107</v>
      </c>
      <c r="C1427" s="2">
        <v>44970</v>
      </c>
      <c r="E1427" t="s">
        <v>2269</v>
      </c>
      <c r="F1427" t="s">
        <v>2269</v>
      </c>
      <c r="G1427" t="s">
        <v>3941</v>
      </c>
      <c r="H1427" t="s">
        <v>6157</v>
      </c>
      <c r="I1427" t="s">
        <v>4625</v>
      </c>
      <c r="J1427" t="s">
        <v>4626</v>
      </c>
      <c r="K1427" t="s">
        <v>4353</v>
      </c>
      <c r="L1427" t="s">
        <v>6157</v>
      </c>
      <c r="M1427" t="s">
        <v>7103</v>
      </c>
      <c r="N1427" t="s">
        <v>1532</v>
      </c>
      <c r="O1427" t="s">
        <v>6987</v>
      </c>
      <c r="P1427" t="s">
        <v>3968</v>
      </c>
      <c r="Q1427" t="s">
        <v>4403</v>
      </c>
      <c r="R1427" t="s">
        <v>6157</v>
      </c>
      <c r="S1427" t="s">
        <v>4353</v>
      </c>
      <c r="T1427" t="s">
        <v>4353</v>
      </c>
      <c r="U1427" t="s">
        <v>6157</v>
      </c>
      <c r="X1427" t="s">
        <v>6157</v>
      </c>
      <c r="Y1427" t="s">
        <v>6157</v>
      </c>
      <c r="Z1427" t="s">
        <v>6157</v>
      </c>
      <c r="AA1427" t="s">
        <v>4021</v>
      </c>
      <c r="AB1427" t="s">
        <v>6157</v>
      </c>
      <c r="AC1427" t="s">
        <v>6157</v>
      </c>
      <c r="AD1427" t="s">
        <v>6157</v>
      </c>
      <c r="AE1427" t="s">
        <v>6157</v>
      </c>
      <c r="AF1427" t="s">
        <v>6157</v>
      </c>
      <c r="AG1427" t="s">
        <v>6157</v>
      </c>
      <c r="AH1427" t="s">
        <v>6157</v>
      </c>
      <c r="AI1427" t="s">
        <v>6157</v>
      </c>
      <c r="AJ1427" t="s">
        <v>4588</v>
      </c>
      <c r="AK1427" t="s">
        <v>4858</v>
      </c>
      <c r="AL1427" t="s">
        <v>268</v>
      </c>
      <c r="AM1427" t="s">
        <v>264</v>
      </c>
      <c r="AN1427" t="s">
        <v>4353</v>
      </c>
      <c r="AO1427" s="29">
        <v>-7</v>
      </c>
      <c r="AP1427">
        <v>-28.635000000000002</v>
      </c>
      <c r="AQ1427">
        <v>137.61667</v>
      </c>
      <c r="AR1427" t="s">
        <v>1532</v>
      </c>
      <c r="AS1427">
        <v>0</v>
      </c>
      <c r="AT1427" t="s">
        <v>4353</v>
      </c>
      <c r="AU1427" t="s">
        <v>274</v>
      </c>
      <c r="AV1427" t="s">
        <v>4353</v>
      </c>
      <c r="AW1427" t="s">
        <v>4353</v>
      </c>
      <c r="AX1427" t="s">
        <v>6157</v>
      </c>
      <c r="AY1427">
        <v>-105714</v>
      </c>
      <c r="AZ1427">
        <v>-105714</v>
      </c>
      <c r="BA1427" t="s">
        <v>7018</v>
      </c>
      <c r="BB1427" t="s">
        <v>4785</v>
      </c>
      <c r="BC1427" t="s">
        <v>6157</v>
      </c>
      <c r="BH1427" t="s">
        <v>4144</v>
      </c>
      <c r="BI1427" t="s">
        <v>7195</v>
      </c>
      <c r="BJ1427" t="s">
        <v>4164</v>
      </c>
      <c r="BK1427" t="s">
        <v>4165</v>
      </c>
      <c r="BL1427">
        <v>2016</v>
      </c>
      <c r="BM1427"/>
      <c r="BN1427"/>
      <c r="BO1427"/>
      <c r="BP1427"/>
      <c r="BW1427">
        <v>-21.4</v>
      </c>
      <c r="BY1427"/>
      <c r="CF1427">
        <v>1</v>
      </c>
      <c r="CI1427">
        <v>-9.6999999999999993</v>
      </c>
      <c r="CK1427">
        <v>0.1</v>
      </c>
    </row>
    <row r="1428" spans="1:89" ht="16" customHeight="1">
      <c r="A1428">
        <v>1427</v>
      </c>
      <c r="B1428" t="s">
        <v>7107</v>
      </c>
      <c r="C1428" s="2">
        <v>44970</v>
      </c>
      <c r="E1428" t="s">
        <v>2270</v>
      </c>
      <c r="F1428" t="s">
        <v>2270</v>
      </c>
      <c r="G1428" t="s">
        <v>3941</v>
      </c>
      <c r="H1428" t="s">
        <v>6157</v>
      </c>
      <c r="I1428" t="s">
        <v>4625</v>
      </c>
      <c r="J1428" t="s">
        <v>4626</v>
      </c>
      <c r="K1428" t="s">
        <v>4353</v>
      </c>
      <c r="L1428" t="s">
        <v>6157</v>
      </c>
      <c r="M1428" t="s">
        <v>7103</v>
      </c>
      <c r="N1428" t="s">
        <v>1532</v>
      </c>
      <c r="O1428" t="s">
        <v>6987</v>
      </c>
      <c r="P1428" t="s">
        <v>3968</v>
      </c>
      <c r="Q1428" t="s">
        <v>4403</v>
      </c>
      <c r="R1428" t="s">
        <v>6157</v>
      </c>
      <c r="S1428" t="s">
        <v>4353</v>
      </c>
      <c r="T1428" t="s">
        <v>4353</v>
      </c>
      <c r="U1428" t="s">
        <v>6157</v>
      </c>
      <c r="X1428" t="s">
        <v>6157</v>
      </c>
      <c r="Y1428" t="s">
        <v>6157</v>
      </c>
      <c r="Z1428" t="s">
        <v>6157</v>
      </c>
      <c r="AA1428" t="s">
        <v>4021</v>
      </c>
      <c r="AB1428" t="s">
        <v>6157</v>
      </c>
      <c r="AC1428" t="s">
        <v>6157</v>
      </c>
      <c r="AD1428" t="s">
        <v>6157</v>
      </c>
      <c r="AE1428" t="s">
        <v>6157</v>
      </c>
      <c r="AF1428" t="s">
        <v>6157</v>
      </c>
      <c r="AG1428" t="s">
        <v>6157</v>
      </c>
      <c r="AH1428" t="s">
        <v>6157</v>
      </c>
      <c r="AI1428" t="s">
        <v>6157</v>
      </c>
      <c r="AJ1428" t="s">
        <v>4588</v>
      </c>
      <c r="AK1428" t="s">
        <v>4858</v>
      </c>
      <c r="AL1428" t="s">
        <v>268</v>
      </c>
      <c r="AM1428" t="s">
        <v>264</v>
      </c>
      <c r="AN1428" t="s">
        <v>4353</v>
      </c>
      <c r="AO1428" s="29">
        <v>-6.9195342000000002</v>
      </c>
      <c r="AP1428">
        <v>-28.623670000000001</v>
      </c>
      <c r="AQ1428">
        <v>137.70500000000001</v>
      </c>
      <c r="AR1428" t="s">
        <v>1532</v>
      </c>
      <c r="AS1428">
        <v>0</v>
      </c>
      <c r="AT1428" t="s">
        <v>4353</v>
      </c>
      <c r="AU1428" t="s">
        <v>274</v>
      </c>
      <c r="AV1428" t="s">
        <v>4353</v>
      </c>
      <c r="AW1428" t="s">
        <v>4353</v>
      </c>
      <c r="AX1428" t="s">
        <v>6157</v>
      </c>
      <c r="AY1428">
        <v>-105946</v>
      </c>
      <c r="AZ1428">
        <v>-105946</v>
      </c>
      <c r="BA1428" t="s">
        <v>7018</v>
      </c>
      <c r="BB1428" t="s">
        <v>4785</v>
      </c>
      <c r="BC1428" t="s">
        <v>6157</v>
      </c>
      <c r="BH1428" t="s">
        <v>4144</v>
      </c>
      <c r="BI1428" t="s">
        <v>7195</v>
      </c>
      <c r="BJ1428" t="s">
        <v>4164</v>
      </c>
      <c r="BK1428" t="s">
        <v>4165</v>
      </c>
      <c r="BL1428">
        <v>2016</v>
      </c>
      <c r="BM1428"/>
      <c r="BN1428"/>
      <c r="BO1428"/>
      <c r="BP1428"/>
      <c r="BW1428"/>
      <c r="BY1428"/>
      <c r="CF1428">
        <v>1</v>
      </c>
      <c r="CI1428">
        <v>-1.2</v>
      </c>
      <c r="CK1428">
        <v>1.6</v>
      </c>
    </row>
    <row r="1429" spans="1:89" ht="16" customHeight="1">
      <c r="A1429">
        <v>1428</v>
      </c>
      <c r="B1429" t="s">
        <v>7107</v>
      </c>
      <c r="C1429" s="2">
        <v>44970</v>
      </c>
      <c r="E1429" t="s">
        <v>2269</v>
      </c>
      <c r="F1429" t="s">
        <v>2269</v>
      </c>
      <c r="G1429" t="s">
        <v>3941</v>
      </c>
      <c r="H1429" t="s">
        <v>6157</v>
      </c>
      <c r="I1429" t="s">
        <v>4625</v>
      </c>
      <c r="J1429" t="s">
        <v>4626</v>
      </c>
      <c r="K1429" t="s">
        <v>4353</v>
      </c>
      <c r="L1429" t="s">
        <v>6157</v>
      </c>
      <c r="M1429" t="s">
        <v>7103</v>
      </c>
      <c r="N1429" t="s">
        <v>1532</v>
      </c>
      <c r="O1429" t="s">
        <v>6987</v>
      </c>
      <c r="P1429" t="s">
        <v>3968</v>
      </c>
      <c r="Q1429" t="s">
        <v>4403</v>
      </c>
      <c r="R1429" t="s">
        <v>6157</v>
      </c>
      <c r="S1429" t="s">
        <v>4353</v>
      </c>
      <c r="T1429" t="s">
        <v>4353</v>
      </c>
      <c r="U1429" t="s">
        <v>6157</v>
      </c>
      <c r="X1429" t="s">
        <v>6157</v>
      </c>
      <c r="Y1429" t="s">
        <v>6157</v>
      </c>
      <c r="Z1429" t="s">
        <v>6157</v>
      </c>
      <c r="AA1429" t="s">
        <v>4021</v>
      </c>
      <c r="AB1429" t="s">
        <v>6157</v>
      </c>
      <c r="AC1429" t="s">
        <v>6157</v>
      </c>
      <c r="AD1429" t="s">
        <v>6157</v>
      </c>
      <c r="AE1429" t="s">
        <v>6157</v>
      </c>
      <c r="AF1429" t="s">
        <v>6157</v>
      </c>
      <c r="AG1429" t="s">
        <v>6157</v>
      </c>
      <c r="AH1429" t="s">
        <v>6157</v>
      </c>
      <c r="AI1429" t="s">
        <v>6157</v>
      </c>
      <c r="AJ1429" t="s">
        <v>4588</v>
      </c>
      <c r="AK1429" t="s">
        <v>4858</v>
      </c>
      <c r="AL1429" t="s">
        <v>268</v>
      </c>
      <c r="AM1429" t="s">
        <v>264</v>
      </c>
      <c r="AN1429" t="s">
        <v>4353</v>
      </c>
      <c r="AO1429" s="29">
        <v>-7</v>
      </c>
      <c r="AP1429">
        <v>-28.623670000000001</v>
      </c>
      <c r="AQ1429">
        <v>137.70500000000001</v>
      </c>
      <c r="AR1429" t="s">
        <v>1532</v>
      </c>
      <c r="AS1429">
        <v>0</v>
      </c>
      <c r="AT1429" t="s">
        <v>4353</v>
      </c>
      <c r="AU1429" t="s">
        <v>274</v>
      </c>
      <c r="AV1429" t="s">
        <v>4353</v>
      </c>
      <c r="AW1429" t="s">
        <v>4353</v>
      </c>
      <c r="AX1429" t="s">
        <v>6157</v>
      </c>
      <c r="AY1429">
        <v>-106179</v>
      </c>
      <c r="AZ1429">
        <v>-106179</v>
      </c>
      <c r="BA1429" t="s">
        <v>7018</v>
      </c>
      <c r="BB1429" t="s">
        <v>4785</v>
      </c>
      <c r="BC1429" t="s">
        <v>6157</v>
      </c>
      <c r="BH1429" t="s">
        <v>4144</v>
      </c>
      <c r="BI1429" t="s">
        <v>7195</v>
      </c>
      <c r="BJ1429" t="s">
        <v>4164</v>
      </c>
      <c r="BK1429" t="s">
        <v>4165</v>
      </c>
      <c r="BL1429">
        <v>2016</v>
      </c>
      <c r="BM1429"/>
      <c r="BN1429"/>
      <c r="BO1429"/>
      <c r="BP1429"/>
      <c r="BW1429">
        <v>-21.6</v>
      </c>
      <c r="BY1429"/>
      <c r="CF1429">
        <v>1</v>
      </c>
      <c r="CI1429">
        <v>-9.6999999999999993</v>
      </c>
      <c r="CK1429">
        <v>0.1</v>
      </c>
    </row>
    <row r="1430" spans="1:89" ht="16" customHeight="1">
      <c r="A1430">
        <v>1429</v>
      </c>
      <c r="B1430" t="s">
        <v>7107</v>
      </c>
      <c r="C1430" s="2">
        <v>44970</v>
      </c>
      <c r="E1430" t="s">
        <v>2147</v>
      </c>
      <c r="F1430" t="s">
        <v>2147</v>
      </c>
      <c r="G1430" t="s">
        <v>3941</v>
      </c>
      <c r="H1430" t="s">
        <v>6157</v>
      </c>
      <c r="I1430" t="s">
        <v>4625</v>
      </c>
      <c r="J1430" t="s">
        <v>4626</v>
      </c>
      <c r="K1430" t="s">
        <v>4353</v>
      </c>
      <c r="L1430" t="s">
        <v>6157</v>
      </c>
      <c r="M1430" t="s">
        <v>7103</v>
      </c>
      <c r="N1430" t="s">
        <v>1532</v>
      </c>
      <c r="O1430" t="s">
        <v>6987</v>
      </c>
      <c r="P1430" t="s">
        <v>3968</v>
      </c>
      <c r="Q1430" t="s">
        <v>4403</v>
      </c>
      <c r="R1430" t="s">
        <v>6157</v>
      </c>
      <c r="S1430" t="s">
        <v>4353</v>
      </c>
      <c r="T1430" t="s">
        <v>4353</v>
      </c>
      <c r="U1430" t="s">
        <v>6157</v>
      </c>
      <c r="X1430" t="s">
        <v>6157</v>
      </c>
      <c r="Y1430" t="s">
        <v>6157</v>
      </c>
      <c r="Z1430" t="s">
        <v>6157</v>
      </c>
      <c r="AA1430" t="s">
        <v>4021</v>
      </c>
      <c r="AB1430" t="s">
        <v>6157</v>
      </c>
      <c r="AC1430" t="s">
        <v>6157</v>
      </c>
      <c r="AD1430" t="s">
        <v>6157</v>
      </c>
      <c r="AE1430" t="s">
        <v>6157</v>
      </c>
      <c r="AF1430" t="s">
        <v>6157</v>
      </c>
      <c r="AG1430" t="s">
        <v>6157</v>
      </c>
      <c r="AH1430" t="s">
        <v>6157</v>
      </c>
      <c r="AI1430" t="s">
        <v>6157</v>
      </c>
      <c r="AJ1430" t="s">
        <v>4588</v>
      </c>
      <c r="AK1430" t="s">
        <v>4858</v>
      </c>
      <c r="AL1430" t="s">
        <v>268</v>
      </c>
      <c r="AM1430" t="s">
        <v>264</v>
      </c>
      <c r="AN1430" t="s">
        <v>4353</v>
      </c>
      <c r="AO1430" s="29">
        <v>21</v>
      </c>
      <c r="AP1430">
        <v>-27.984390000000001</v>
      </c>
      <c r="AQ1430">
        <v>137.68199999999999</v>
      </c>
      <c r="AR1430" t="s">
        <v>1532</v>
      </c>
      <c r="AS1430">
        <v>0</v>
      </c>
      <c r="AT1430" t="s">
        <v>4353</v>
      </c>
      <c r="AU1430" t="s">
        <v>274</v>
      </c>
      <c r="AV1430" t="s">
        <v>4353</v>
      </c>
      <c r="AW1430" t="s">
        <v>4353</v>
      </c>
      <c r="AX1430" t="s">
        <v>6157</v>
      </c>
      <c r="AY1430">
        <v>-106571</v>
      </c>
      <c r="AZ1430">
        <v>-106571</v>
      </c>
      <c r="BA1430" t="s">
        <v>7018</v>
      </c>
      <c r="BB1430" t="s">
        <v>4785</v>
      </c>
      <c r="BC1430" t="s">
        <v>6157</v>
      </c>
      <c r="BH1430" t="s">
        <v>4144</v>
      </c>
      <c r="BI1430" t="s">
        <v>7195</v>
      </c>
      <c r="BJ1430" t="s">
        <v>4164</v>
      </c>
      <c r="BK1430" t="s">
        <v>4165</v>
      </c>
      <c r="BL1430">
        <v>2016</v>
      </c>
      <c r="BM1430"/>
      <c r="BN1430"/>
      <c r="BO1430"/>
      <c r="BP1430"/>
      <c r="BW1430">
        <v>-15.1</v>
      </c>
      <c r="BY1430"/>
      <c r="CF1430">
        <v>1</v>
      </c>
      <c r="CI1430">
        <v>-3</v>
      </c>
      <c r="CK1430">
        <v>6.2</v>
      </c>
    </row>
    <row r="1431" spans="1:89" ht="16" customHeight="1">
      <c r="A1431">
        <v>1430</v>
      </c>
      <c r="B1431" t="s">
        <v>7107</v>
      </c>
      <c r="C1431" s="2">
        <v>44970</v>
      </c>
      <c r="E1431" t="s">
        <v>2268</v>
      </c>
      <c r="F1431" t="s">
        <v>2268</v>
      </c>
      <c r="G1431" t="s">
        <v>3941</v>
      </c>
      <c r="H1431" t="s">
        <v>6157</v>
      </c>
      <c r="I1431" t="s">
        <v>4625</v>
      </c>
      <c r="J1431" t="s">
        <v>4626</v>
      </c>
      <c r="K1431" t="s">
        <v>4353</v>
      </c>
      <c r="L1431" t="s">
        <v>6157</v>
      </c>
      <c r="M1431" t="s">
        <v>7103</v>
      </c>
      <c r="N1431" t="s">
        <v>1532</v>
      </c>
      <c r="O1431" t="s">
        <v>6987</v>
      </c>
      <c r="P1431" t="s">
        <v>3968</v>
      </c>
      <c r="Q1431" t="s">
        <v>4403</v>
      </c>
      <c r="R1431" t="s">
        <v>6157</v>
      </c>
      <c r="S1431" t="s">
        <v>4353</v>
      </c>
      <c r="T1431" t="s">
        <v>4353</v>
      </c>
      <c r="U1431" t="s">
        <v>6157</v>
      </c>
      <c r="X1431" t="s">
        <v>6157</v>
      </c>
      <c r="Y1431" t="s">
        <v>6157</v>
      </c>
      <c r="Z1431" t="s">
        <v>6157</v>
      </c>
      <c r="AA1431" t="s">
        <v>4021</v>
      </c>
      <c r="AB1431" t="s">
        <v>6157</v>
      </c>
      <c r="AC1431" t="s">
        <v>6157</v>
      </c>
      <c r="AD1431" t="s">
        <v>6157</v>
      </c>
      <c r="AE1431" t="s">
        <v>6157</v>
      </c>
      <c r="AF1431" t="s">
        <v>6157</v>
      </c>
      <c r="AG1431" t="s">
        <v>6157</v>
      </c>
      <c r="AH1431" t="s">
        <v>6157</v>
      </c>
      <c r="AI1431" t="s">
        <v>6157</v>
      </c>
      <c r="AJ1431" t="s">
        <v>4588</v>
      </c>
      <c r="AK1431" t="s">
        <v>4858</v>
      </c>
      <c r="AL1431" t="s">
        <v>268</v>
      </c>
      <c r="AM1431" t="s">
        <v>264</v>
      </c>
      <c r="AN1431" t="s">
        <v>4353</v>
      </c>
      <c r="AO1431" s="29">
        <v>-7</v>
      </c>
      <c r="AP1431">
        <v>-28.635000000000002</v>
      </c>
      <c r="AQ1431">
        <v>137.61667</v>
      </c>
      <c r="AR1431" t="s">
        <v>1532</v>
      </c>
      <c r="AS1431">
        <v>0</v>
      </c>
      <c r="AT1431" t="s">
        <v>4353</v>
      </c>
      <c r="AU1431" t="s">
        <v>274</v>
      </c>
      <c r="AV1431" t="s">
        <v>4353</v>
      </c>
      <c r="AW1431" t="s">
        <v>4353</v>
      </c>
      <c r="AX1431" t="s">
        <v>6157</v>
      </c>
      <c r="AY1431">
        <v>-106881</v>
      </c>
      <c r="AZ1431">
        <v>-106881</v>
      </c>
      <c r="BA1431" t="s">
        <v>7018</v>
      </c>
      <c r="BB1431" t="s">
        <v>4785</v>
      </c>
      <c r="BC1431" t="s">
        <v>6157</v>
      </c>
      <c r="BH1431" t="s">
        <v>4144</v>
      </c>
      <c r="BI1431" t="s">
        <v>7195</v>
      </c>
      <c r="BJ1431" t="s">
        <v>4164</v>
      </c>
      <c r="BK1431" t="s">
        <v>4165</v>
      </c>
      <c r="BL1431">
        <v>2016</v>
      </c>
      <c r="BM1431"/>
      <c r="BN1431"/>
      <c r="BO1431"/>
      <c r="BP1431"/>
      <c r="BW1431">
        <v>-19.7</v>
      </c>
      <c r="BY1431"/>
      <c r="CF1431">
        <v>1</v>
      </c>
      <c r="CI1431">
        <v>-7.5</v>
      </c>
      <c r="CK1431">
        <v>6.3</v>
      </c>
    </row>
    <row r="1432" spans="1:89" ht="16" customHeight="1">
      <c r="A1432">
        <v>1431</v>
      </c>
      <c r="B1432" t="s">
        <v>7107</v>
      </c>
      <c r="C1432" s="2">
        <v>44970</v>
      </c>
      <c r="E1432" t="s">
        <v>2128</v>
      </c>
      <c r="F1432" t="s">
        <v>2128</v>
      </c>
      <c r="G1432" t="s">
        <v>3941</v>
      </c>
      <c r="H1432" t="s">
        <v>6157</v>
      </c>
      <c r="I1432" t="s">
        <v>4625</v>
      </c>
      <c r="J1432" t="s">
        <v>4626</v>
      </c>
      <c r="K1432" t="s">
        <v>4353</v>
      </c>
      <c r="L1432" t="s">
        <v>6157</v>
      </c>
      <c r="M1432" t="s">
        <v>7103</v>
      </c>
      <c r="N1432" t="s">
        <v>1532</v>
      </c>
      <c r="O1432" t="s">
        <v>6987</v>
      </c>
      <c r="P1432" t="s">
        <v>3968</v>
      </c>
      <c r="Q1432" t="s">
        <v>4403</v>
      </c>
      <c r="R1432" t="s">
        <v>6157</v>
      </c>
      <c r="S1432" t="s">
        <v>4353</v>
      </c>
      <c r="T1432" t="s">
        <v>4353</v>
      </c>
      <c r="U1432" t="s">
        <v>6157</v>
      </c>
      <c r="X1432" t="s">
        <v>6157</v>
      </c>
      <c r="Y1432" t="s">
        <v>6157</v>
      </c>
      <c r="Z1432" t="s">
        <v>6157</v>
      </c>
      <c r="AA1432" t="s">
        <v>4021</v>
      </c>
      <c r="AB1432" t="s">
        <v>6157</v>
      </c>
      <c r="AC1432" t="s">
        <v>6157</v>
      </c>
      <c r="AD1432" t="s">
        <v>6157</v>
      </c>
      <c r="AE1432" t="s">
        <v>6157</v>
      </c>
      <c r="AF1432" t="s">
        <v>6157</v>
      </c>
      <c r="AG1432" t="s">
        <v>6157</v>
      </c>
      <c r="AH1432" t="s">
        <v>6157</v>
      </c>
      <c r="AI1432" t="s">
        <v>6157</v>
      </c>
      <c r="AJ1432" t="s">
        <v>4588</v>
      </c>
      <c r="AK1432" t="s">
        <v>4858</v>
      </c>
      <c r="AL1432" t="s">
        <v>268</v>
      </c>
      <c r="AM1432" t="s">
        <v>264</v>
      </c>
      <c r="AN1432" t="s">
        <v>4353</v>
      </c>
      <c r="AO1432" s="29">
        <v>19</v>
      </c>
      <c r="AP1432">
        <v>-27.992940000000001</v>
      </c>
      <c r="AQ1432">
        <v>137.68289999999999</v>
      </c>
      <c r="AR1432" t="s">
        <v>1532</v>
      </c>
      <c r="AS1432">
        <v>0</v>
      </c>
      <c r="AT1432" t="s">
        <v>4353</v>
      </c>
      <c r="AU1432" t="s">
        <v>274</v>
      </c>
      <c r="AV1432" t="s">
        <v>4353</v>
      </c>
      <c r="AW1432" t="s">
        <v>4353</v>
      </c>
      <c r="AX1432" t="s">
        <v>6157</v>
      </c>
      <c r="AY1432">
        <v>-106910</v>
      </c>
      <c r="AZ1432">
        <v>-106910</v>
      </c>
      <c r="BA1432" t="s">
        <v>7018</v>
      </c>
      <c r="BB1432" t="s">
        <v>4785</v>
      </c>
      <c r="BC1432" t="s">
        <v>6157</v>
      </c>
      <c r="BH1432" t="s">
        <v>4144</v>
      </c>
      <c r="BI1432" t="s">
        <v>7195</v>
      </c>
      <c r="BJ1432" t="s">
        <v>4164</v>
      </c>
      <c r="BK1432" t="s">
        <v>4165</v>
      </c>
      <c r="BL1432">
        <v>2016</v>
      </c>
      <c r="BM1432"/>
      <c r="BN1432"/>
      <c r="BO1432"/>
      <c r="BP1432"/>
      <c r="BW1432"/>
      <c r="BY1432"/>
      <c r="CF1432">
        <v>1</v>
      </c>
      <c r="CI1432">
        <v>-0.2</v>
      </c>
      <c r="CK1432">
        <v>10.3</v>
      </c>
    </row>
    <row r="1433" spans="1:89" ht="16" customHeight="1">
      <c r="A1433">
        <v>1432</v>
      </c>
      <c r="B1433" t="s">
        <v>7107</v>
      </c>
      <c r="C1433" s="2">
        <v>44970</v>
      </c>
      <c r="E1433" t="s">
        <v>1946</v>
      </c>
      <c r="F1433" t="s">
        <v>1946</v>
      </c>
      <c r="G1433" t="s">
        <v>3941</v>
      </c>
      <c r="H1433" t="s">
        <v>6157</v>
      </c>
      <c r="I1433" t="s">
        <v>4625</v>
      </c>
      <c r="J1433" t="s">
        <v>4626</v>
      </c>
      <c r="K1433" t="s">
        <v>4353</v>
      </c>
      <c r="L1433" t="s">
        <v>6157</v>
      </c>
      <c r="M1433" t="s">
        <v>7103</v>
      </c>
      <c r="N1433" t="s">
        <v>1532</v>
      </c>
      <c r="O1433" t="s">
        <v>6987</v>
      </c>
      <c r="P1433" t="s">
        <v>3968</v>
      </c>
      <c r="Q1433" t="s">
        <v>4403</v>
      </c>
      <c r="R1433" t="s">
        <v>6157</v>
      </c>
      <c r="S1433" t="s">
        <v>4353</v>
      </c>
      <c r="T1433" t="s">
        <v>4353</v>
      </c>
      <c r="U1433" t="s">
        <v>6157</v>
      </c>
      <c r="X1433" t="s">
        <v>6157</v>
      </c>
      <c r="Y1433" t="s">
        <v>6157</v>
      </c>
      <c r="Z1433" t="s">
        <v>6157</v>
      </c>
      <c r="AA1433" t="s">
        <v>4021</v>
      </c>
      <c r="AB1433" t="s">
        <v>6157</v>
      </c>
      <c r="AC1433" t="s">
        <v>6157</v>
      </c>
      <c r="AD1433" t="s">
        <v>6157</v>
      </c>
      <c r="AE1433" t="s">
        <v>6157</v>
      </c>
      <c r="AF1433" t="s">
        <v>6157</v>
      </c>
      <c r="AG1433" t="s">
        <v>6157</v>
      </c>
      <c r="AH1433" t="s">
        <v>6157</v>
      </c>
      <c r="AI1433" t="s">
        <v>6157</v>
      </c>
      <c r="AJ1433" t="s">
        <v>4588</v>
      </c>
      <c r="AK1433" t="s">
        <v>4858</v>
      </c>
      <c r="AL1433" t="s">
        <v>268</v>
      </c>
      <c r="AM1433" t="s">
        <v>264</v>
      </c>
      <c r="AN1433" t="s">
        <v>4353</v>
      </c>
      <c r="AO1433" s="29">
        <v>-3</v>
      </c>
      <c r="AP1433">
        <v>-28.897400000000001</v>
      </c>
      <c r="AQ1433">
        <v>137.2182</v>
      </c>
      <c r="AR1433" t="s">
        <v>1532</v>
      </c>
      <c r="AS1433">
        <v>0</v>
      </c>
      <c r="AT1433" t="s">
        <v>4353</v>
      </c>
      <c r="AU1433" t="s">
        <v>274</v>
      </c>
      <c r="AV1433" t="s">
        <v>4353</v>
      </c>
      <c r="AW1433" t="s">
        <v>4353</v>
      </c>
      <c r="AX1433" t="s">
        <v>6157</v>
      </c>
      <c r="AY1433">
        <v>-107116</v>
      </c>
      <c r="AZ1433">
        <v>-107116</v>
      </c>
      <c r="BA1433" t="s">
        <v>7018</v>
      </c>
      <c r="BB1433" t="s">
        <v>4785</v>
      </c>
      <c r="BC1433" t="s">
        <v>6157</v>
      </c>
      <c r="BH1433" t="s">
        <v>4144</v>
      </c>
      <c r="BI1433" t="s">
        <v>7195</v>
      </c>
      <c r="BJ1433" t="s">
        <v>4164</v>
      </c>
      <c r="BK1433" t="s">
        <v>4165</v>
      </c>
      <c r="BL1433">
        <v>2016</v>
      </c>
      <c r="BM1433"/>
      <c r="BN1433"/>
      <c r="BO1433"/>
      <c r="BP1433"/>
      <c r="BW1433"/>
      <c r="BY1433"/>
      <c r="CF1433">
        <v>1</v>
      </c>
      <c r="CI1433">
        <v>-6.3</v>
      </c>
      <c r="CK1433">
        <v>7.2</v>
      </c>
    </row>
    <row r="1434" spans="1:89" ht="16" customHeight="1">
      <c r="A1434">
        <v>1433</v>
      </c>
      <c r="B1434" t="s">
        <v>7107</v>
      </c>
      <c r="C1434" s="2">
        <v>44970</v>
      </c>
      <c r="E1434" t="s">
        <v>2268</v>
      </c>
      <c r="F1434" t="s">
        <v>2268</v>
      </c>
      <c r="G1434" t="s">
        <v>3941</v>
      </c>
      <c r="H1434" t="s">
        <v>6157</v>
      </c>
      <c r="I1434" t="s">
        <v>4625</v>
      </c>
      <c r="J1434" t="s">
        <v>4626</v>
      </c>
      <c r="K1434" t="s">
        <v>4353</v>
      </c>
      <c r="L1434" t="s">
        <v>6157</v>
      </c>
      <c r="M1434" t="s">
        <v>7103</v>
      </c>
      <c r="N1434" t="s">
        <v>1532</v>
      </c>
      <c r="O1434" t="s">
        <v>6987</v>
      </c>
      <c r="P1434" t="s">
        <v>3968</v>
      </c>
      <c r="Q1434" t="s">
        <v>4403</v>
      </c>
      <c r="R1434" t="s">
        <v>6157</v>
      </c>
      <c r="S1434" t="s">
        <v>4353</v>
      </c>
      <c r="T1434" t="s">
        <v>4353</v>
      </c>
      <c r="U1434" t="s">
        <v>6157</v>
      </c>
      <c r="X1434" t="s">
        <v>6157</v>
      </c>
      <c r="Y1434" t="s">
        <v>6157</v>
      </c>
      <c r="Z1434" t="s">
        <v>6157</v>
      </c>
      <c r="AA1434" t="s">
        <v>4021</v>
      </c>
      <c r="AB1434" t="s">
        <v>6157</v>
      </c>
      <c r="AC1434" t="s">
        <v>6157</v>
      </c>
      <c r="AD1434" t="s">
        <v>6157</v>
      </c>
      <c r="AE1434" t="s">
        <v>6157</v>
      </c>
      <c r="AF1434" t="s">
        <v>6157</v>
      </c>
      <c r="AG1434" t="s">
        <v>6157</v>
      </c>
      <c r="AH1434" t="s">
        <v>6157</v>
      </c>
      <c r="AI1434" t="s">
        <v>6157</v>
      </c>
      <c r="AJ1434" t="s">
        <v>4588</v>
      </c>
      <c r="AK1434" t="s">
        <v>4858</v>
      </c>
      <c r="AL1434" t="s">
        <v>268</v>
      </c>
      <c r="AM1434" t="s">
        <v>264</v>
      </c>
      <c r="AN1434" t="s">
        <v>4353</v>
      </c>
      <c r="AO1434" s="29">
        <v>-7</v>
      </c>
      <c r="AP1434">
        <v>-28.635000000000002</v>
      </c>
      <c r="AQ1434">
        <v>137.61667</v>
      </c>
      <c r="AR1434" t="s">
        <v>1532</v>
      </c>
      <c r="AS1434">
        <v>0</v>
      </c>
      <c r="AT1434" t="s">
        <v>4353</v>
      </c>
      <c r="AU1434" t="s">
        <v>274</v>
      </c>
      <c r="AV1434" t="s">
        <v>4353</v>
      </c>
      <c r="AW1434" t="s">
        <v>4353</v>
      </c>
      <c r="AX1434" t="s">
        <v>6157</v>
      </c>
      <c r="AY1434">
        <v>-107588</v>
      </c>
      <c r="AZ1434">
        <v>-107588</v>
      </c>
      <c r="BA1434" t="s">
        <v>7018</v>
      </c>
      <c r="BB1434" t="s">
        <v>4785</v>
      </c>
      <c r="BC1434" t="s">
        <v>6157</v>
      </c>
      <c r="BH1434" t="s">
        <v>4144</v>
      </c>
      <c r="BI1434" t="s">
        <v>7195</v>
      </c>
      <c r="BJ1434" t="s">
        <v>4164</v>
      </c>
      <c r="BK1434" t="s">
        <v>4165</v>
      </c>
      <c r="BL1434">
        <v>2016</v>
      </c>
      <c r="BM1434"/>
      <c r="BN1434"/>
      <c r="BO1434"/>
      <c r="BP1434"/>
      <c r="BW1434">
        <v>-19.5</v>
      </c>
      <c r="BY1434"/>
      <c r="CF1434">
        <v>1</v>
      </c>
      <c r="CI1434">
        <v>-6.9</v>
      </c>
      <c r="CK1434">
        <v>2.6</v>
      </c>
    </row>
    <row r="1435" spans="1:89" ht="16" customHeight="1">
      <c r="A1435">
        <v>1434</v>
      </c>
      <c r="B1435" t="s">
        <v>7107</v>
      </c>
      <c r="C1435" s="2">
        <v>44970</v>
      </c>
      <c r="E1435" t="s">
        <v>2263</v>
      </c>
      <c r="F1435" t="s">
        <v>2263</v>
      </c>
      <c r="G1435" t="s">
        <v>3941</v>
      </c>
      <c r="H1435" t="s">
        <v>6157</v>
      </c>
      <c r="I1435" t="s">
        <v>4625</v>
      </c>
      <c r="J1435" t="s">
        <v>4626</v>
      </c>
      <c r="K1435" t="s">
        <v>4353</v>
      </c>
      <c r="L1435" t="s">
        <v>6157</v>
      </c>
      <c r="M1435" t="s">
        <v>7103</v>
      </c>
      <c r="N1435" t="s">
        <v>1532</v>
      </c>
      <c r="O1435" t="s">
        <v>6987</v>
      </c>
      <c r="P1435" t="s">
        <v>3968</v>
      </c>
      <c r="Q1435" t="s">
        <v>4403</v>
      </c>
      <c r="R1435" t="s">
        <v>6157</v>
      </c>
      <c r="S1435" t="s">
        <v>4353</v>
      </c>
      <c r="T1435" t="s">
        <v>4353</v>
      </c>
      <c r="U1435" t="s">
        <v>6157</v>
      </c>
      <c r="X1435" t="s">
        <v>6157</v>
      </c>
      <c r="Y1435" t="s">
        <v>6157</v>
      </c>
      <c r="Z1435" t="s">
        <v>6157</v>
      </c>
      <c r="AA1435" t="s">
        <v>4021</v>
      </c>
      <c r="AB1435" t="s">
        <v>6157</v>
      </c>
      <c r="AC1435" t="s">
        <v>6157</v>
      </c>
      <c r="AD1435" t="s">
        <v>6157</v>
      </c>
      <c r="AE1435" t="s">
        <v>6157</v>
      </c>
      <c r="AF1435" t="s">
        <v>6157</v>
      </c>
      <c r="AG1435" t="s">
        <v>6157</v>
      </c>
      <c r="AH1435" t="s">
        <v>6157</v>
      </c>
      <c r="AI1435" t="s">
        <v>6157</v>
      </c>
      <c r="AJ1435" t="s">
        <v>4588</v>
      </c>
      <c r="AK1435" t="s">
        <v>4858</v>
      </c>
      <c r="AL1435" t="s">
        <v>268</v>
      </c>
      <c r="AM1435" t="s">
        <v>264</v>
      </c>
      <c r="AN1435" t="s">
        <v>4353</v>
      </c>
      <c r="AO1435" s="29">
        <v>-9</v>
      </c>
      <c r="AP1435">
        <v>-28.63083</v>
      </c>
      <c r="AQ1435">
        <v>137.61483000000001</v>
      </c>
      <c r="AR1435" t="s">
        <v>1532</v>
      </c>
      <c r="AS1435">
        <v>0</v>
      </c>
      <c r="AT1435" t="s">
        <v>4353</v>
      </c>
      <c r="AU1435" t="s">
        <v>274</v>
      </c>
      <c r="AV1435" t="s">
        <v>4353</v>
      </c>
      <c r="AW1435" t="s">
        <v>4353</v>
      </c>
      <c r="AX1435" t="s">
        <v>6157</v>
      </c>
      <c r="AY1435">
        <v>-107588</v>
      </c>
      <c r="AZ1435">
        <v>-107588</v>
      </c>
      <c r="BA1435" t="s">
        <v>7018</v>
      </c>
      <c r="BB1435" t="s">
        <v>4785</v>
      </c>
      <c r="BC1435" t="s">
        <v>6157</v>
      </c>
      <c r="BH1435" t="s">
        <v>4144</v>
      </c>
      <c r="BI1435" t="s">
        <v>7195</v>
      </c>
      <c r="BJ1435" t="s">
        <v>4164</v>
      </c>
      <c r="BK1435" t="s">
        <v>4165</v>
      </c>
      <c r="BL1435">
        <v>2016</v>
      </c>
      <c r="BM1435"/>
      <c r="BN1435"/>
      <c r="BO1435"/>
      <c r="BP1435"/>
      <c r="BW1435"/>
      <c r="BY1435"/>
      <c r="CF1435">
        <v>1</v>
      </c>
      <c r="CI1435">
        <v>-6.8</v>
      </c>
      <c r="CK1435">
        <v>13.3</v>
      </c>
    </row>
    <row r="1436" spans="1:89" ht="16" customHeight="1">
      <c r="A1436">
        <v>1435</v>
      </c>
      <c r="B1436" t="s">
        <v>7107</v>
      </c>
      <c r="C1436" s="2">
        <v>44970</v>
      </c>
      <c r="E1436" t="s">
        <v>2137</v>
      </c>
      <c r="F1436" t="s">
        <v>2137</v>
      </c>
      <c r="G1436" t="s">
        <v>3941</v>
      </c>
      <c r="H1436" t="s">
        <v>6157</v>
      </c>
      <c r="I1436" t="s">
        <v>4625</v>
      </c>
      <c r="J1436" t="s">
        <v>4626</v>
      </c>
      <c r="K1436" t="s">
        <v>4353</v>
      </c>
      <c r="L1436" t="s">
        <v>6157</v>
      </c>
      <c r="M1436" t="s">
        <v>7103</v>
      </c>
      <c r="N1436" t="s">
        <v>1532</v>
      </c>
      <c r="O1436" t="s">
        <v>6987</v>
      </c>
      <c r="P1436" t="s">
        <v>3968</v>
      </c>
      <c r="Q1436" t="s">
        <v>4403</v>
      </c>
      <c r="R1436" t="s">
        <v>6157</v>
      </c>
      <c r="S1436" t="s">
        <v>4353</v>
      </c>
      <c r="T1436" t="s">
        <v>4353</v>
      </c>
      <c r="U1436" t="s">
        <v>6157</v>
      </c>
      <c r="X1436" t="s">
        <v>6157</v>
      </c>
      <c r="Y1436" t="s">
        <v>6157</v>
      </c>
      <c r="Z1436" t="s">
        <v>6157</v>
      </c>
      <c r="AA1436" t="s">
        <v>4021</v>
      </c>
      <c r="AB1436" t="s">
        <v>6157</v>
      </c>
      <c r="AC1436" t="s">
        <v>6157</v>
      </c>
      <c r="AD1436" t="s">
        <v>6157</v>
      </c>
      <c r="AE1436" t="s">
        <v>6157</v>
      </c>
      <c r="AF1436" t="s">
        <v>6157</v>
      </c>
      <c r="AG1436" t="s">
        <v>6157</v>
      </c>
      <c r="AH1436" t="s">
        <v>6157</v>
      </c>
      <c r="AI1436" t="s">
        <v>6157</v>
      </c>
      <c r="AJ1436" t="s">
        <v>4588</v>
      </c>
      <c r="AK1436" t="s">
        <v>4858</v>
      </c>
      <c r="AL1436" t="s">
        <v>268</v>
      </c>
      <c r="AM1436" t="s">
        <v>264</v>
      </c>
      <c r="AN1436" t="s">
        <v>4353</v>
      </c>
      <c r="AO1436" s="29">
        <v>-13</v>
      </c>
      <c r="AP1436">
        <v>-28.619499999999999</v>
      </c>
      <c r="AQ1436">
        <v>137.62217000000001</v>
      </c>
      <c r="AR1436" t="s">
        <v>1532</v>
      </c>
      <c r="AS1436">
        <v>0</v>
      </c>
      <c r="AT1436" t="s">
        <v>4353</v>
      </c>
      <c r="AU1436" t="s">
        <v>274</v>
      </c>
      <c r="AV1436" t="s">
        <v>4353</v>
      </c>
      <c r="AW1436" t="s">
        <v>4353</v>
      </c>
      <c r="AX1436" t="s">
        <v>6157</v>
      </c>
      <c r="AY1436">
        <v>-108540</v>
      </c>
      <c r="AZ1436">
        <v>-108540</v>
      </c>
      <c r="BA1436" t="s">
        <v>7018</v>
      </c>
      <c r="BB1436" t="s">
        <v>4785</v>
      </c>
      <c r="BC1436" t="s">
        <v>6157</v>
      </c>
      <c r="BH1436" t="s">
        <v>4144</v>
      </c>
      <c r="BI1436" t="s">
        <v>7195</v>
      </c>
      <c r="BJ1436" t="s">
        <v>4164</v>
      </c>
      <c r="BK1436" t="s">
        <v>4165</v>
      </c>
      <c r="BL1436">
        <v>2016</v>
      </c>
      <c r="BM1436"/>
      <c r="BN1436"/>
      <c r="BO1436"/>
      <c r="BP1436"/>
      <c r="BW1436"/>
      <c r="BY1436"/>
      <c r="CF1436">
        <v>1</v>
      </c>
      <c r="CI1436">
        <v>-6.9</v>
      </c>
      <c r="CK1436">
        <v>7.5</v>
      </c>
    </row>
    <row r="1437" spans="1:89" ht="16" customHeight="1">
      <c r="A1437">
        <v>1436</v>
      </c>
      <c r="B1437" t="s">
        <v>7107</v>
      </c>
      <c r="C1437" s="2">
        <v>44970</v>
      </c>
      <c r="E1437" t="s">
        <v>2079</v>
      </c>
      <c r="F1437" t="s">
        <v>2079</v>
      </c>
      <c r="G1437" t="s">
        <v>3941</v>
      </c>
      <c r="H1437" t="s">
        <v>6157</v>
      </c>
      <c r="I1437" t="s">
        <v>4625</v>
      </c>
      <c r="J1437" t="s">
        <v>4626</v>
      </c>
      <c r="K1437" t="s">
        <v>4353</v>
      </c>
      <c r="L1437" t="s">
        <v>6157</v>
      </c>
      <c r="M1437" t="s">
        <v>7103</v>
      </c>
      <c r="N1437" t="s">
        <v>1532</v>
      </c>
      <c r="O1437" t="s">
        <v>6987</v>
      </c>
      <c r="P1437" t="s">
        <v>3968</v>
      </c>
      <c r="Q1437" t="s">
        <v>4403</v>
      </c>
      <c r="R1437" t="s">
        <v>6157</v>
      </c>
      <c r="S1437" t="s">
        <v>4353</v>
      </c>
      <c r="T1437" t="s">
        <v>4353</v>
      </c>
      <c r="U1437" t="s">
        <v>6157</v>
      </c>
      <c r="X1437" t="s">
        <v>6157</v>
      </c>
      <c r="Y1437" t="s">
        <v>6157</v>
      </c>
      <c r="Z1437" t="s">
        <v>6157</v>
      </c>
      <c r="AA1437" t="s">
        <v>4021</v>
      </c>
      <c r="AB1437" t="s">
        <v>6157</v>
      </c>
      <c r="AC1437" t="s">
        <v>6157</v>
      </c>
      <c r="AD1437" t="s">
        <v>6157</v>
      </c>
      <c r="AE1437" t="s">
        <v>6157</v>
      </c>
      <c r="AF1437" t="s">
        <v>6157</v>
      </c>
      <c r="AG1437" t="s">
        <v>6157</v>
      </c>
      <c r="AH1437" t="s">
        <v>6157</v>
      </c>
      <c r="AI1437" t="s">
        <v>6157</v>
      </c>
      <c r="AJ1437" t="s">
        <v>4588</v>
      </c>
      <c r="AK1437" t="s">
        <v>4858</v>
      </c>
      <c r="AL1437" t="s">
        <v>268</v>
      </c>
      <c r="AM1437" t="s">
        <v>264</v>
      </c>
      <c r="AN1437" t="s">
        <v>4353</v>
      </c>
      <c r="AO1437" s="29">
        <v>17</v>
      </c>
      <c r="AP1437">
        <v>-27.9939</v>
      </c>
      <c r="AQ1437">
        <v>137.68369999999999</v>
      </c>
      <c r="AR1437" t="s">
        <v>1532</v>
      </c>
      <c r="AS1437">
        <v>0</v>
      </c>
      <c r="AT1437" t="s">
        <v>4353</v>
      </c>
      <c r="AU1437" t="s">
        <v>274</v>
      </c>
      <c r="AV1437" t="s">
        <v>4353</v>
      </c>
      <c r="AW1437" t="s">
        <v>4353</v>
      </c>
      <c r="AX1437" t="s">
        <v>6157</v>
      </c>
      <c r="AY1437">
        <v>-108796</v>
      </c>
      <c r="AZ1437">
        <v>-108796</v>
      </c>
      <c r="BA1437" t="s">
        <v>7018</v>
      </c>
      <c r="BB1437" t="s">
        <v>4785</v>
      </c>
      <c r="BC1437" t="s">
        <v>6157</v>
      </c>
      <c r="BH1437" t="s">
        <v>4144</v>
      </c>
      <c r="BI1437" t="s">
        <v>7195</v>
      </c>
      <c r="BJ1437" t="s">
        <v>4164</v>
      </c>
      <c r="BK1437" t="s">
        <v>4165</v>
      </c>
      <c r="BL1437">
        <v>2016</v>
      </c>
      <c r="BM1437"/>
      <c r="BN1437"/>
      <c r="BO1437"/>
      <c r="BP1437"/>
      <c r="BW1437">
        <v>-19.899999999999999</v>
      </c>
      <c r="BY1437"/>
      <c r="CF1437">
        <v>1</v>
      </c>
      <c r="CI1437">
        <v>-9</v>
      </c>
      <c r="CK1437">
        <v>11.8</v>
      </c>
    </row>
    <row r="1438" spans="1:89" ht="16" customHeight="1">
      <c r="A1438">
        <v>1437</v>
      </c>
      <c r="B1438" t="s">
        <v>7107</v>
      </c>
      <c r="C1438" s="2">
        <v>44970</v>
      </c>
      <c r="E1438" t="s">
        <v>2260</v>
      </c>
      <c r="F1438" t="s">
        <v>2260</v>
      </c>
      <c r="G1438" t="s">
        <v>3941</v>
      </c>
      <c r="H1438" t="s">
        <v>6157</v>
      </c>
      <c r="I1438" t="s">
        <v>4625</v>
      </c>
      <c r="J1438" t="s">
        <v>4626</v>
      </c>
      <c r="K1438" t="s">
        <v>4353</v>
      </c>
      <c r="L1438" t="s">
        <v>6157</v>
      </c>
      <c r="M1438" t="s">
        <v>7103</v>
      </c>
      <c r="N1438" t="s">
        <v>1532</v>
      </c>
      <c r="O1438" t="s">
        <v>6987</v>
      </c>
      <c r="P1438" t="s">
        <v>3968</v>
      </c>
      <c r="Q1438" t="s">
        <v>4403</v>
      </c>
      <c r="R1438" t="s">
        <v>6157</v>
      </c>
      <c r="S1438" t="s">
        <v>4353</v>
      </c>
      <c r="T1438" t="s">
        <v>4353</v>
      </c>
      <c r="U1438" t="s">
        <v>6157</v>
      </c>
      <c r="X1438" t="s">
        <v>6157</v>
      </c>
      <c r="Y1438" t="s">
        <v>6157</v>
      </c>
      <c r="Z1438" t="s">
        <v>6157</v>
      </c>
      <c r="AA1438" t="s">
        <v>4021</v>
      </c>
      <c r="AB1438" t="s">
        <v>6157</v>
      </c>
      <c r="AC1438" t="s">
        <v>6157</v>
      </c>
      <c r="AD1438" t="s">
        <v>6157</v>
      </c>
      <c r="AE1438" t="s">
        <v>6157</v>
      </c>
      <c r="AF1438" t="s">
        <v>6157</v>
      </c>
      <c r="AG1438" t="s">
        <v>6157</v>
      </c>
      <c r="AH1438" t="s">
        <v>6157</v>
      </c>
      <c r="AI1438" t="s">
        <v>6157</v>
      </c>
      <c r="AJ1438" t="s">
        <v>4588</v>
      </c>
      <c r="AK1438" t="s">
        <v>4858</v>
      </c>
      <c r="AL1438" t="s">
        <v>268</v>
      </c>
      <c r="AM1438" t="s">
        <v>264</v>
      </c>
      <c r="AN1438" t="s">
        <v>4353</v>
      </c>
      <c r="AO1438" s="29">
        <v>-15</v>
      </c>
      <c r="AP1438">
        <v>-28.618300000000001</v>
      </c>
      <c r="AQ1438">
        <v>137.57329999999999</v>
      </c>
      <c r="AR1438" t="s">
        <v>1532</v>
      </c>
      <c r="AS1438">
        <v>0</v>
      </c>
      <c r="AT1438" t="s">
        <v>4353</v>
      </c>
      <c r="AU1438" t="s">
        <v>274</v>
      </c>
      <c r="AV1438" t="s">
        <v>4353</v>
      </c>
      <c r="AW1438" t="s">
        <v>4353</v>
      </c>
      <c r="AX1438" t="s">
        <v>6157</v>
      </c>
      <c r="AY1438">
        <v>-109743</v>
      </c>
      <c r="AZ1438">
        <v>-109743</v>
      </c>
      <c r="BA1438" t="s">
        <v>7018</v>
      </c>
      <c r="BB1438" t="s">
        <v>4785</v>
      </c>
      <c r="BC1438" t="s">
        <v>6157</v>
      </c>
      <c r="BH1438" t="s">
        <v>4144</v>
      </c>
      <c r="BI1438" t="s">
        <v>7195</v>
      </c>
      <c r="BJ1438" t="s">
        <v>4164</v>
      </c>
      <c r="BK1438" t="s">
        <v>4165</v>
      </c>
      <c r="BL1438">
        <v>2016</v>
      </c>
      <c r="BM1438"/>
      <c r="BN1438"/>
      <c r="BO1438"/>
      <c r="BP1438"/>
      <c r="BW1438">
        <v>-21.5</v>
      </c>
      <c r="BY1438"/>
      <c r="CF1438">
        <v>1</v>
      </c>
      <c r="CI1438">
        <v>-6.3</v>
      </c>
      <c r="CK1438">
        <v>4.8</v>
      </c>
    </row>
    <row r="1439" spans="1:89" ht="16" customHeight="1">
      <c r="A1439">
        <v>1438</v>
      </c>
      <c r="B1439" t="s">
        <v>7107</v>
      </c>
      <c r="C1439" s="2">
        <v>44970</v>
      </c>
      <c r="E1439" t="s">
        <v>2267</v>
      </c>
      <c r="F1439" t="s">
        <v>2267</v>
      </c>
      <c r="G1439" t="s">
        <v>3941</v>
      </c>
      <c r="H1439" t="s">
        <v>6157</v>
      </c>
      <c r="I1439" t="s">
        <v>4625</v>
      </c>
      <c r="J1439" t="s">
        <v>4626</v>
      </c>
      <c r="K1439" t="s">
        <v>4353</v>
      </c>
      <c r="L1439" t="s">
        <v>6157</v>
      </c>
      <c r="M1439" t="s">
        <v>7103</v>
      </c>
      <c r="N1439" t="s">
        <v>1532</v>
      </c>
      <c r="O1439" t="s">
        <v>6987</v>
      </c>
      <c r="P1439" t="s">
        <v>3968</v>
      </c>
      <c r="Q1439" t="s">
        <v>4403</v>
      </c>
      <c r="R1439" t="s">
        <v>6157</v>
      </c>
      <c r="S1439" t="s">
        <v>4353</v>
      </c>
      <c r="T1439" t="s">
        <v>4353</v>
      </c>
      <c r="U1439" t="s">
        <v>6157</v>
      </c>
      <c r="X1439" t="s">
        <v>6157</v>
      </c>
      <c r="Y1439" t="s">
        <v>6157</v>
      </c>
      <c r="Z1439" t="s">
        <v>6157</v>
      </c>
      <c r="AA1439" t="s">
        <v>4021</v>
      </c>
      <c r="AB1439" t="s">
        <v>6157</v>
      </c>
      <c r="AC1439" t="s">
        <v>6157</v>
      </c>
      <c r="AD1439" t="s">
        <v>6157</v>
      </c>
      <c r="AE1439" t="s">
        <v>6157</v>
      </c>
      <c r="AF1439" t="s">
        <v>6157</v>
      </c>
      <c r="AG1439" t="s">
        <v>6157</v>
      </c>
      <c r="AH1439" t="s">
        <v>6157</v>
      </c>
      <c r="AI1439" t="s">
        <v>6157</v>
      </c>
      <c r="AJ1439" t="s">
        <v>4588</v>
      </c>
      <c r="AK1439" t="s">
        <v>4858</v>
      </c>
      <c r="AL1439" t="s">
        <v>268</v>
      </c>
      <c r="AM1439" t="s">
        <v>264</v>
      </c>
      <c r="AN1439" t="s">
        <v>4353</v>
      </c>
      <c r="AO1439" s="29">
        <v>-9</v>
      </c>
      <c r="AP1439">
        <v>-28.678799999999999</v>
      </c>
      <c r="AQ1439">
        <v>137.2955</v>
      </c>
      <c r="AR1439" t="s">
        <v>1532</v>
      </c>
      <c r="AS1439">
        <v>0</v>
      </c>
      <c r="AT1439" t="s">
        <v>4353</v>
      </c>
      <c r="AU1439" t="s">
        <v>274</v>
      </c>
      <c r="AV1439" t="s">
        <v>4353</v>
      </c>
      <c r="AW1439" t="s">
        <v>4353</v>
      </c>
      <c r="AX1439" t="s">
        <v>6157</v>
      </c>
      <c r="AY1439">
        <v>-109985</v>
      </c>
      <c r="AZ1439">
        <v>-109985</v>
      </c>
      <c r="BA1439" t="s">
        <v>7018</v>
      </c>
      <c r="BB1439" t="s">
        <v>4785</v>
      </c>
      <c r="BC1439" t="s">
        <v>6157</v>
      </c>
      <c r="BH1439" t="s">
        <v>4144</v>
      </c>
      <c r="BI1439" t="s">
        <v>7195</v>
      </c>
      <c r="BJ1439" t="s">
        <v>4164</v>
      </c>
      <c r="BK1439" t="s">
        <v>4165</v>
      </c>
      <c r="BL1439">
        <v>2016</v>
      </c>
      <c r="BM1439"/>
      <c r="BN1439"/>
      <c r="BO1439"/>
      <c r="BP1439"/>
      <c r="BW1439"/>
      <c r="BY1439"/>
      <c r="CF1439">
        <v>1</v>
      </c>
      <c r="CI1439">
        <v>-6.4</v>
      </c>
      <c r="CK1439">
        <v>4.5999999999999996</v>
      </c>
    </row>
    <row r="1440" spans="1:89" ht="16" customHeight="1">
      <c r="A1440">
        <v>1439</v>
      </c>
      <c r="B1440" t="s">
        <v>7107</v>
      </c>
      <c r="C1440" s="2">
        <v>44970</v>
      </c>
      <c r="E1440" t="s">
        <v>2271</v>
      </c>
      <c r="F1440" t="s">
        <v>2271</v>
      </c>
      <c r="G1440" t="s">
        <v>3941</v>
      </c>
      <c r="H1440" t="s">
        <v>6157</v>
      </c>
      <c r="I1440" t="s">
        <v>4625</v>
      </c>
      <c r="J1440" t="s">
        <v>4626</v>
      </c>
      <c r="K1440" t="s">
        <v>4353</v>
      </c>
      <c r="L1440" t="s">
        <v>6157</v>
      </c>
      <c r="M1440" t="s">
        <v>7103</v>
      </c>
      <c r="N1440" t="s">
        <v>1532</v>
      </c>
      <c r="O1440" t="s">
        <v>6987</v>
      </c>
      <c r="P1440" t="s">
        <v>3968</v>
      </c>
      <c r="Q1440" t="s">
        <v>4403</v>
      </c>
      <c r="R1440" t="s">
        <v>6157</v>
      </c>
      <c r="S1440" t="s">
        <v>4353</v>
      </c>
      <c r="T1440" t="s">
        <v>4353</v>
      </c>
      <c r="U1440" t="s">
        <v>6157</v>
      </c>
      <c r="X1440" t="s">
        <v>6157</v>
      </c>
      <c r="Y1440" t="s">
        <v>6157</v>
      </c>
      <c r="Z1440" t="s">
        <v>6157</v>
      </c>
      <c r="AA1440" t="s">
        <v>4021</v>
      </c>
      <c r="AB1440" t="s">
        <v>6157</v>
      </c>
      <c r="AC1440" t="s">
        <v>6157</v>
      </c>
      <c r="AD1440" t="s">
        <v>6157</v>
      </c>
      <c r="AE1440" t="s">
        <v>6157</v>
      </c>
      <c r="AF1440" t="s">
        <v>6157</v>
      </c>
      <c r="AG1440" t="s">
        <v>6157</v>
      </c>
      <c r="AH1440" t="s">
        <v>6157</v>
      </c>
      <c r="AI1440" t="s">
        <v>6157</v>
      </c>
      <c r="AJ1440" t="s">
        <v>4588</v>
      </c>
      <c r="AK1440" t="s">
        <v>4858</v>
      </c>
      <c r="AL1440" t="s">
        <v>268</v>
      </c>
      <c r="AM1440" t="s">
        <v>264</v>
      </c>
      <c r="AN1440" t="s">
        <v>4353</v>
      </c>
      <c r="AO1440" s="29">
        <v>-10.109332999999999</v>
      </c>
      <c r="AP1440">
        <v>-28.63</v>
      </c>
      <c r="AQ1440">
        <v>137.61500000000001</v>
      </c>
      <c r="AR1440" t="s">
        <v>1532</v>
      </c>
      <c r="AS1440">
        <v>0</v>
      </c>
      <c r="AT1440" t="s">
        <v>4353</v>
      </c>
      <c r="AU1440" t="s">
        <v>274</v>
      </c>
      <c r="AV1440" t="s">
        <v>4353</v>
      </c>
      <c r="AW1440" t="s">
        <v>4353</v>
      </c>
      <c r="AX1440" t="s">
        <v>6157</v>
      </c>
      <c r="AY1440">
        <v>-110961</v>
      </c>
      <c r="AZ1440">
        <v>-110961</v>
      </c>
      <c r="BA1440" t="s">
        <v>7018</v>
      </c>
      <c r="BB1440" t="s">
        <v>4785</v>
      </c>
      <c r="BC1440" t="s">
        <v>6157</v>
      </c>
      <c r="BH1440" t="s">
        <v>4144</v>
      </c>
      <c r="BI1440" t="s">
        <v>7195</v>
      </c>
      <c r="BJ1440" t="s">
        <v>4164</v>
      </c>
      <c r="BK1440" t="s">
        <v>4165</v>
      </c>
      <c r="BL1440">
        <v>2016</v>
      </c>
      <c r="BM1440"/>
      <c r="BN1440"/>
      <c r="BO1440"/>
      <c r="BP1440"/>
      <c r="BW1440"/>
      <c r="BY1440"/>
      <c r="CF1440">
        <v>1</v>
      </c>
      <c r="CI1440">
        <v>-8.1999999999999993</v>
      </c>
      <c r="CK1440">
        <v>3</v>
      </c>
    </row>
    <row r="1441" spans="1:89" ht="16" customHeight="1">
      <c r="A1441">
        <v>1440</v>
      </c>
      <c r="B1441" t="s">
        <v>7107</v>
      </c>
      <c r="C1441" s="2">
        <v>44970</v>
      </c>
      <c r="E1441" t="s">
        <v>2272</v>
      </c>
      <c r="F1441" t="s">
        <v>2272</v>
      </c>
      <c r="G1441" t="s">
        <v>3941</v>
      </c>
      <c r="H1441" t="s">
        <v>6157</v>
      </c>
      <c r="I1441" t="s">
        <v>4625</v>
      </c>
      <c r="J1441" t="s">
        <v>4626</v>
      </c>
      <c r="K1441" t="s">
        <v>4353</v>
      </c>
      <c r="L1441" t="s">
        <v>6157</v>
      </c>
      <c r="M1441" t="s">
        <v>7103</v>
      </c>
      <c r="N1441" t="s">
        <v>1532</v>
      </c>
      <c r="O1441" t="s">
        <v>6987</v>
      </c>
      <c r="P1441" t="s">
        <v>3968</v>
      </c>
      <c r="Q1441" t="s">
        <v>4403</v>
      </c>
      <c r="R1441" t="s">
        <v>6157</v>
      </c>
      <c r="S1441" t="s">
        <v>4353</v>
      </c>
      <c r="T1441" t="s">
        <v>4353</v>
      </c>
      <c r="U1441" t="s">
        <v>6157</v>
      </c>
      <c r="X1441" t="s">
        <v>6157</v>
      </c>
      <c r="Y1441" t="s">
        <v>6157</v>
      </c>
      <c r="Z1441" t="s">
        <v>6157</v>
      </c>
      <c r="AA1441" t="s">
        <v>4021</v>
      </c>
      <c r="AB1441" t="s">
        <v>6157</v>
      </c>
      <c r="AC1441" t="s">
        <v>6157</v>
      </c>
      <c r="AD1441" t="s">
        <v>6157</v>
      </c>
      <c r="AE1441" t="s">
        <v>6157</v>
      </c>
      <c r="AF1441" t="s">
        <v>6157</v>
      </c>
      <c r="AG1441" t="s">
        <v>6157</v>
      </c>
      <c r="AH1441" t="s">
        <v>6157</v>
      </c>
      <c r="AI1441" t="s">
        <v>6157</v>
      </c>
      <c r="AJ1441" t="s">
        <v>4588</v>
      </c>
      <c r="AK1441" t="s">
        <v>4858</v>
      </c>
      <c r="AL1441" t="s">
        <v>268</v>
      </c>
      <c r="AM1441" t="s">
        <v>264</v>
      </c>
      <c r="AN1441" t="s">
        <v>4353</v>
      </c>
      <c r="AO1441" s="29">
        <v>-14</v>
      </c>
      <c r="AP1441">
        <v>-28.61767</v>
      </c>
      <c r="AQ1441">
        <v>137.62299999999999</v>
      </c>
      <c r="AR1441" t="s">
        <v>1532</v>
      </c>
      <c r="AS1441">
        <v>0</v>
      </c>
      <c r="AT1441" t="s">
        <v>4353</v>
      </c>
      <c r="AU1441" t="s">
        <v>274</v>
      </c>
      <c r="AV1441" t="s">
        <v>4353</v>
      </c>
      <c r="AW1441" t="s">
        <v>4353</v>
      </c>
      <c r="AX1441" t="s">
        <v>6157</v>
      </c>
      <c r="AY1441">
        <v>-111699</v>
      </c>
      <c r="AZ1441">
        <v>-111699</v>
      </c>
      <c r="BA1441" t="s">
        <v>7018</v>
      </c>
      <c r="BB1441" t="s">
        <v>4785</v>
      </c>
      <c r="BC1441" t="s">
        <v>6157</v>
      </c>
      <c r="BH1441" t="s">
        <v>4144</v>
      </c>
      <c r="BI1441" t="s">
        <v>7195</v>
      </c>
      <c r="BJ1441" t="s">
        <v>4164</v>
      </c>
      <c r="BK1441" t="s">
        <v>4165</v>
      </c>
      <c r="BL1441">
        <v>2016</v>
      </c>
      <c r="BM1441"/>
      <c r="BN1441"/>
      <c r="BO1441"/>
      <c r="BP1441"/>
      <c r="BW1441"/>
      <c r="BY1441"/>
      <c r="CF1441">
        <v>1</v>
      </c>
      <c r="CI1441">
        <v>-6.8</v>
      </c>
      <c r="CK1441">
        <v>13.1</v>
      </c>
    </row>
    <row r="1442" spans="1:89" ht="16" customHeight="1">
      <c r="A1442">
        <v>1441</v>
      </c>
      <c r="B1442" t="s">
        <v>7107</v>
      </c>
      <c r="C1442" s="2">
        <v>44970</v>
      </c>
      <c r="E1442" t="s">
        <v>2267</v>
      </c>
      <c r="F1442" t="s">
        <v>2267</v>
      </c>
      <c r="G1442" t="s">
        <v>3941</v>
      </c>
      <c r="H1442" t="s">
        <v>6157</v>
      </c>
      <c r="I1442" t="s">
        <v>4625</v>
      </c>
      <c r="J1442" t="s">
        <v>4626</v>
      </c>
      <c r="K1442" t="s">
        <v>4353</v>
      </c>
      <c r="L1442" t="s">
        <v>6157</v>
      </c>
      <c r="M1442" t="s">
        <v>7103</v>
      </c>
      <c r="N1442" t="s">
        <v>1532</v>
      </c>
      <c r="O1442" t="s">
        <v>6987</v>
      </c>
      <c r="P1442" t="s">
        <v>3968</v>
      </c>
      <c r="Q1442" t="s">
        <v>4403</v>
      </c>
      <c r="R1442" t="s">
        <v>6157</v>
      </c>
      <c r="S1442" t="s">
        <v>4353</v>
      </c>
      <c r="T1442" t="s">
        <v>4353</v>
      </c>
      <c r="U1442" t="s">
        <v>6157</v>
      </c>
      <c r="X1442" t="s">
        <v>6157</v>
      </c>
      <c r="Y1442" t="s">
        <v>6157</v>
      </c>
      <c r="Z1442" t="s">
        <v>6157</v>
      </c>
      <c r="AA1442" t="s">
        <v>4021</v>
      </c>
      <c r="AB1442" t="s">
        <v>6157</v>
      </c>
      <c r="AC1442" t="s">
        <v>6157</v>
      </c>
      <c r="AD1442" t="s">
        <v>6157</v>
      </c>
      <c r="AE1442" t="s">
        <v>6157</v>
      </c>
      <c r="AF1442" t="s">
        <v>6157</v>
      </c>
      <c r="AG1442" t="s">
        <v>6157</v>
      </c>
      <c r="AH1442" t="s">
        <v>6157</v>
      </c>
      <c r="AI1442" t="s">
        <v>6157</v>
      </c>
      <c r="AJ1442" t="s">
        <v>4588</v>
      </c>
      <c r="AK1442" t="s">
        <v>4858</v>
      </c>
      <c r="AL1442" t="s">
        <v>268</v>
      </c>
      <c r="AM1442" t="s">
        <v>264</v>
      </c>
      <c r="AN1442" t="s">
        <v>4353</v>
      </c>
      <c r="AO1442" s="29">
        <v>-9</v>
      </c>
      <c r="AP1442">
        <v>-28.678799999999999</v>
      </c>
      <c r="AQ1442">
        <v>137.2955</v>
      </c>
      <c r="AR1442" t="s">
        <v>1532</v>
      </c>
      <c r="AS1442">
        <v>0</v>
      </c>
      <c r="AT1442" t="s">
        <v>4353</v>
      </c>
      <c r="AU1442" t="s">
        <v>274</v>
      </c>
      <c r="AV1442" t="s">
        <v>4353</v>
      </c>
      <c r="AW1442" t="s">
        <v>4353</v>
      </c>
      <c r="AX1442" t="s">
        <v>6157</v>
      </c>
      <c r="AY1442">
        <v>-113443</v>
      </c>
      <c r="AZ1442">
        <v>-113443</v>
      </c>
      <c r="BA1442" t="s">
        <v>7018</v>
      </c>
      <c r="BB1442" t="s">
        <v>4785</v>
      </c>
      <c r="BC1442" t="s">
        <v>6157</v>
      </c>
      <c r="BH1442" t="s">
        <v>4144</v>
      </c>
      <c r="BI1442" t="s">
        <v>7195</v>
      </c>
      <c r="BJ1442" t="s">
        <v>4164</v>
      </c>
      <c r="BK1442" t="s">
        <v>4165</v>
      </c>
      <c r="BL1442">
        <v>2016</v>
      </c>
      <c r="BM1442"/>
      <c r="BN1442"/>
      <c r="BO1442"/>
      <c r="BP1442"/>
      <c r="BW1442"/>
      <c r="BY1442"/>
      <c r="CF1442">
        <v>1</v>
      </c>
      <c r="CI1442">
        <v>-5.0999999999999996</v>
      </c>
      <c r="CK1442">
        <v>1.7</v>
      </c>
    </row>
    <row r="1443" spans="1:89" ht="16" customHeight="1">
      <c r="A1443">
        <v>1442</v>
      </c>
      <c r="B1443" t="s">
        <v>7107</v>
      </c>
      <c r="C1443" s="2">
        <v>44970</v>
      </c>
      <c r="E1443" t="s">
        <v>2273</v>
      </c>
      <c r="F1443" t="s">
        <v>2273</v>
      </c>
      <c r="G1443" t="s">
        <v>3941</v>
      </c>
      <c r="H1443" t="s">
        <v>6157</v>
      </c>
      <c r="I1443" t="s">
        <v>4625</v>
      </c>
      <c r="J1443" t="s">
        <v>4626</v>
      </c>
      <c r="K1443" t="s">
        <v>4353</v>
      </c>
      <c r="L1443" t="s">
        <v>6157</v>
      </c>
      <c r="M1443" t="s">
        <v>7103</v>
      </c>
      <c r="N1443" t="s">
        <v>1532</v>
      </c>
      <c r="O1443" t="s">
        <v>6987</v>
      </c>
      <c r="P1443" t="s">
        <v>3968</v>
      </c>
      <c r="Q1443" t="s">
        <v>4403</v>
      </c>
      <c r="R1443" t="s">
        <v>6157</v>
      </c>
      <c r="S1443" t="s">
        <v>4353</v>
      </c>
      <c r="T1443" t="s">
        <v>4353</v>
      </c>
      <c r="U1443" t="s">
        <v>6157</v>
      </c>
      <c r="X1443" t="s">
        <v>6157</v>
      </c>
      <c r="Y1443" t="s">
        <v>6157</v>
      </c>
      <c r="Z1443" t="s">
        <v>6157</v>
      </c>
      <c r="AA1443" t="s">
        <v>4021</v>
      </c>
      <c r="AB1443" t="s">
        <v>6157</v>
      </c>
      <c r="AC1443" t="s">
        <v>6157</v>
      </c>
      <c r="AD1443" t="s">
        <v>6157</v>
      </c>
      <c r="AE1443" t="s">
        <v>6157</v>
      </c>
      <c r="AF1443" t="s">
        <v>6157</v>
      </c>
      <c r="AG1443" t="s">
        <v>6157</v>
      </c>
      <c r="AH1443" t="s">
        <v>6157</v>
      </c>
      <c r="AI1443" t="s">
        <v>6157</v>
      </c>
      <c r="AJ1443" t="s">
        <v>4588</v>
      </c>
      <c r="AK1443" t="s">
        <v>4858</v>
      </c>
      <c r="AL1443" t="s">
        <v>268</v>
      </c>
      <c r="AM1443" t="s">
        <v>264</v>
      </c>
      <c r="AN1443" t="s">
        <v>4353</v>
      </c>
      <c r="AO1443" s="29">
        <v>-9.8318481000000002</v>
      </c>
      <c r="AP1443">
        <v>-28.679169999999999</v>
      </c>
      <c r="AQ1443">
        <v>137.29499999999999</v>
      </c>
      <c r="AR1443" t="s">
        <v>1532</v>
      </c>
      <c r="AS1443">
        <v>0</v>
      </c>
      <c r="AT1443" t="s">
        <v>4353</v>
      </c>
      <c r="AU1443" t="s">
        <v>274</v>
      </c>
      <c r="AV1443" t="s">
        <v>4353</v>
      </c>
      <c r="AW1443" t="s">
        <v>4353</v>
      </c>
      <c r="AX1443" t="s">
        <v>6157</v>
      </c>
      <c r="AY1443">
        <v>-113695</v>
      </c>
      <c r="AZ1443">
        <v>-113695</v>
      </c>
      <c r="BA1443" t="s">
        <v>7018</v>
      </c>
      <c r="BB1443" t="s">
        <v>4785</v>
      </c>
      <c r="BC1443" t="s">
        <v>6157</v>
      </c>
      <c r="BH1443" t="s">
        <v>4144</v>
      </c>
      <c r="BI1443" t="s">
        <v>7195</v>
      </c>
      <c r="BJ1443" t="s">
        <v>4164</v>
      </c>
      <c r="BK1443" t="s">
        <v>4165</v>
      </c>
      <c r="BL1443">
        <v>2016</v>
      </c>
      <c r="BM1443"/>
      <c r="BN1443"/>
      <c r="BO1443"/>
      <c r="BP1443"/>
      <c r="BW1443"/>
      <c r="BY1443"/>
      <c r="CF1443">
        <v>1</v>
      </c>
      <c r="CI1443">
        <v>-7.3</v>
      </c>
      <c r="CK1443">
        <v>5.4</v>
      </c>
    </row>
    <row r="1444" spans="1:89" ht="16" customHeight="1">
      <c r="A1444">
        <v>1443</v>
      </c>
      <c r="B1444" t="s">
        <v>7107</v>
      </c>
      <c r="C1444" s="2">
        <v>44970</v>
      </c>
      <c r="E1444" t="s">
        <v>2264</v>
      </c>
      <c r="F1444" t="s">
        <v>2264</v>
      </c>
      <c r="G1444" t="s">
        <v>3941</v>
      </c>
      <c r="H1444" t="s">
        <v>6157</v>
      </c>
      <c r="I1444" t="s">
        <v>4625</v>
      </c>
      <c r="J1444" t="s">
        <v>4626</v>
      </c>
      <c r="K1444" t="s">
        <v>4353</v>
      </c>
      <c r="L1444" t="s">
        <v>6157</v>
      </c>
      <c r="M1444" t="s">
        <v>7103</v>
      </c>
      <c r="N1444" t="s">
        <v>1532</v>
      </c>
      <c r="O1444" t="s">
        <v>6987</v>
      </c>
      <c r="P1444" t="s">
        <v>3968</v>
      </c>
      <c r="Q1444" t="s">
        <v>4403</v>
      </c>
      <c r="R1444" t="s">
        <v>6157</v>
      </c>
      <c r="S1444" t="s">
        <v>4353</v>
      </c>
      <c r="T1444" t="s">
        <v>4353</v>
      </c>
      <c r="U1444" t="s">
        <v>6157</v>
      </c>
      <c r="X1444" t="s">
        <v>6157</v>
      </c>
      <c r="Y1444" t="s">
        <v>6157</v>
      </c>
      <c r="Z1444" t="s">
        <v>6157</v>
      </c>
      <c r="AA1444" t="s">
        <v>4021</v>
      </c>
      <c r="AB1444" t="s">
        <v>6157</v>
      </c>
      <c r="AC1444" t="s">
        <v>6157</v>
      </c>
      <c r="AD1444" t="s">
        <v>6157</v>
      </c>
      <c r="AE1444" t="s">
        <v>6157</v>
      </c>
      <c r="AF1444" t="s">
        <v>6157</v>
      </c>
      <c r="AG1444" t="s">
        <v>6157</v>
      </c>
      <c r="AH1444" t="s">
        <v>6157</v>
      </c>
      <c r="AI1444" t="s">
        <v>6157</v>
      </c>
      <c r="AJ1444" t="s">
        <v>4588</v>
      </c>
      <c r="AK1444" t="s">
        <v>4858</v>
      </c>
      <c r="AL1444" t="s">
        <v>268</v>
      </c>
      <c r="AM1444" t="s">
        <v>264</v>
      </c>
      <c r="AN1444" t="s">
        <v>4353</v>
      </c>
      <c r="AO1444" s="29">
        <v>-15</v>
      </c>
      <c r="AP1444">
        <v>-28.618300000000001</v>
      </c>
      <c r="AQ1444">
        <v>137.57329999999999</v>
      </c>
      <c r="AR1444" t="s">
        <v>1532</v>
      </c>
      <c r="AS1444">
        <v>0</v>
      </c>
      <c r="AT1444" t="s">
        <v>4353</v>
      </c>
      <c r="AU1444" t="s">
        <v>274</v>
      </c>
      <c r="AV1444" t="s">
        <v>4353</v>
      </c>
      <c r="AW1444" t="s">
        <v>4353</v>
      </c>
      <c r="AX1444" t="s">
        <v>6157</v>
      </c>
      <c r="AY1444">
        <v>-114453</v>
      </c>
      <c r="AZ1444">
        <v>-114453</v>
      </c>
      <c r="BA1444" t="s">
        <v>7018</v>
      </c>
      <c r="BB1444" t="s">
        <v>4785</v>
      </c>
      <c r="BC1444" t="s">
        <v>6157</v>
      </c>
      <c r="BH1444" t="s">
        <v>4144</v>
      </c>
      <c r="BI1444" t="s">
        <v>7195</v>
      </c>
      <c r="BJ1444" t="s">
        <v>4164</v>
      </c>
      <c r="BK1444" t="s">
        <v>4165</v>
      </c>
      <c r="BL1444">
        <v>2016</v>
      </c>
      <c r="BM1444"/>
      <c r="BN1444"/>
      <c r="BO1444"/>
      <c r="BP1444"/>
      <c r="BW1444"/>
      <c r="BY1444"/>
      <c r="CF1444">
        <v>1</v>
      </c>
      <c r="CI1444">
        <v>-9.8000000000000007</v>
      </c>
      <c r="CK1444">
        <v>3.3</v>
      </c>
    </row>
    <row r="1445" spans="1:89" ht="16" customHeight="1">
      <c r="A1445">
        <v>1444</v>
      </c>
      <c r="B1445" t="s">
        <v>7107</v>
      </c>
      <c r="C1445" s="2">
        <v>44970</v>
      </c>
      <c r="E1445" t="s">
        <v>2215</v>
      </c>
      <c r="F1445" t="s">
        <v>2215</v>
      </c>
      <c r="G1445" t="s">
        <v>3941</v>
      </c>
      <c r="H1445" t="s">
        <v>6157</v>
      </c>
      <c r="I1445" t="s">
        <v>4625</v>
      </c>
      <c r="J1445" t="s">
        <v>4626</v>
      </c>
      <c r="K1445" t="s">
        <v>4353</v>
      </c>
      <c r="L1445" t="s">
        <v>6157</v>
      </c>
      <c r="M1445" t="s">
        <v>7103</v>
      </c>
      <c r="N1445" t="s">
        <v>1532</v>
      </c>
      <c r="O1445" t="s">
        <v>6987</v>
      </c>
      <c r="P1445" t="s">
        <v>3968</v>
      </c>
      <c r="Q1445" t="s">
        <v>4403</v>
      </c>
      <c r="R1445" t="s">
        <v>6157</v>
      </c>
      <c r="S1445" t="s">
        <v>4353</v>
      </c>
      <c r="T1445" t="s">
        <v>4353</v>
      </c>
      <c r="U1445" t="s">
        <v>6157</v>
      </c>
      <c r="X1445" t="s">
        <v>6157</v>
      </c>
      <c r="Y1445" t="s">
        <v>6157</v>
      </c>
      <c r="Z1445" t="s">
        <v>6157</v>
      </c>
      <c r="AA1445" t="s">
        <v>4021</v>
      </c>
      <c r="AB1445" t="s">
        <v>6157</v>
      </c>
      <c r="AC1445" t="s">
        <v>6157</v>
      </c>
      <c r="AD1445" t="s">
        <v>6157</v>
      </c>
      <c r="AE1445" t="s">
        <v>6157</v>
      </c>
      <c r="AF1445" t="s">
        <v>6157</v>
      </c>
      <c r="AG1445" t="s">
        <v>6157</v>
      </c>
      <c r="AH1445" t="s">
        <v>6157</v>
      </c>
      <c r="AI1445" t="s">
        <v>6157</v>
      </c>
      <c r="AJ1445" t="s">
        <v>4588</v>
      </c>
      <c r="AK1445" t="s">
        <v>4858</v>
      </c>
      <c r="AL1445" t="s">
        <v>268</v>
      </c>
      <c r="AM1445" t="s">
        <v>264</v>
      </c>
      <c r="AN1445" t="s">
        <v>4353</v>
      </c>
      <c r="AO1445" s="29">
        <v>3</v>
      </c>
      <c r="AP1445">
        <v>-27.979330000000001</v>
      </c>
      <c r="AQ1445">
        <v>137.55001999999999</v>
      </c>
      <c r="AR1445" t="s">
        <v>1532</v>
      </c>
      <c r="AS1445">
        <v>0</v>
      </c>
      <c r="AT1445" t="s">
        <v>4353</v>
      </c>
      <c r="AU1445" t="s">
        <v>274</v>
      </c>
      <c r="AV1445" t="s">
        <v>4353</v>
      </c>
      <c r="AW1445" t="s">
        <v>4353</v>
      </c>
      <c r="AX1445" t="s">
        <v>6157</v>
      </c>
      <c r="AY1445">
        <v>-115217</v>
      </c>
      <c r="AZ1445">
        <v>-115217</v>
      </c>
      <c r="BA1445" t="s">
        <v>7018</v>
      </c>
      <c r="BB1445" t="s">
        <v>4785</v>
      </c>
      <c r="BC1445" t="s">
        <v>6157</v>
      </c>
      <c r="BH1445" t="s">
        <v>4144</v>
      </c>
      <c r="BI1445" t="s">
        <v>7195</v>
      </c>
      <c r="BJ1445" t="s">
        <v>4164</v>
      </c>
      <c r="BK1445" t="s">
        <v>4165</v>
      </c>
      <c r="BL1445">
        <v>2016</v>
      </c>
      <c r="BM1445"/>
      <c r="BN1445"/>
      <c r="BO1445"/>
      <c r="BP1445"/>
      <c r="BW1445">
        <v>-18.2</v>
      </c>
      <c r="BY1445"/>
      <c r="CF1445">
        <v>1</v>
      </c>
      <c r="CI1445">
        <v>-8</v>
      </c>
      <c r="CK1445">
        <v>2.5</v>
      </c>
    </row>
    <row r="1446" spans="1:89" ht="16" customHeight="1">
      <c r="A1446">
        <v>1445</v>
      </c>
      <c r="B1446" t="s">
        <v>7107</v>
      </c>
      <c r="C1446" s="2">
        <v>44970</v>
      </c>
      <c r="E1446" t="s">
        <v>2149</v>
      </c>
      <c r="F1446" t="s">
        <v>2149</v>
      </c>
      <c r="G1446" t="s">
        <v>3941</v>
      </c>
      <c r="H1446" t="s">
        <v>6157</v>
      </c>
      <c r="I1446" t="s">
        <v>4625</v>
      </c>
      <c r="J1446" t="s">
        <v>4626</v>
      </c>
      <c r="K1446" t="s">
        <v>4353</v>
      </c>
      <c r="L1446" t="s">
        <v>6157</v>
      </c>
      <c r="M1446" t="s">
        <v>7103</v>
      </c>
      <c r="N1446" t="s">
        <v>1532</v>
      </c>
      <c r="O1446" t="s">
        <v>6987</v>
      </c>
      <c r="P1446" t="s">
        <v>3968</v>
      </c>
      <c r="Q1446" t="s">
        <v>4403</v>
      </c>
      <c r="R1446" t="s">
        <v>6157</v>
      </c>
      <c r="S1446" t="s">
        <v>4353</v>
      </c>
      <c r="T1446" t="s">
        <v>4353</v>
      </c>
      <c r="U1446" t="s">
        <v>6157</v>
      </c>
      <c r="X1446" t="s">
        <v>6157</v>
      </c>
      <c r="Y1446" t="s">
        <v>6157</v>
      </c>
      <c r="Z1446" t="s">
        <v>6157</v>
      </c>
      <c r="AA1446" t="s">
        <v>4021</v>
      </c>
      <c r="AB1446" t="s">
        <v>6157</v>
      </c>
      <c r="AC1446" t="s">
        <v>6157</v>
      </c>
      <c r="AD1446" t="s">
        <v>6157</v>
      </c>
      <c r="AE1446" t="s">
        <v>6157</v>
      </c>
      <c r="AF1446" t="s">
        <v>6157</v>
      </c>
      <c r="AG1446" t="s">
        <v>6157</v>
      </c>
      <c r="AH1446" t="s">
        <v>6157</v>
      </c>
      <c r="AI1446" t="s">
        <v>6157</v>
      </c>
      <c r="AJ1446" t="s">
        <v>4588</v>
      </c>
      <c r="AK1446" t="s">
        <v>4858</v>
      </c>
      <c r="AL1446" t="s">
        <v>268</v>
      </c>
      <c r="AM1446" t="s">
        <v>264</v>
      </c>
      <c r="AN1446" t="s">
        <v>4353</v>
      </c>
      <c r="AO1446" s="29">
        <v>21</v>
      </c>
      <c r="AP1446">
        <v>-27.985600000000002</v>
      </c>
      <c r="AQ1446">
        <v>137.6823</v>
      </c>
      <c r="AR1446" t="s">
        <v>1532</v>
      </c>
      <c r="AS1446">
        <v>0</v>
      </c>
      <c r="AT1446" t="s">
        <v>4353</v>
      </c>
      <c r="AU1446" t="s">
        <v>274</v>
      </c>
      <c r="AV1446" t="s">
        <v>4353</v>
      </c>
      <c r="AW1446" t="s">
        <v>4353</v>
      </c>
      <c r="AX1446" t="s">
        <v>6157</v>
      </c>
      <c r="AY1446">
        <v>-115302</v>
      </c>
      <c r="AZ1446">
        <v>-115302</v>
      </c>
      <c r="BA1446" t="s">
        <v>7018</v>
      </c>
      <c r="BB1446" t="s">
        <v>4785</v>
      </c>
      <c r="BC1446" t="s">
        <v>6157</v>
      </c>
      <c r="BH1446" t="s">
        <v>4144</v>
      </c>
      <c r="BI1446" t="s">
        <v>7195</v>
      </c>
      <c r="BJ1446" t="s">
        <v>4164</v>
      </c>
      <c r="BK1446" t="s">
        <v>4165</v>
      </c>
      <c r="BL1446">
        <v>2016</v>
      </c>
      <c r="BM1446"/>
      <c r="BN1446"/>
      <c r="BO1446"/>
      <c r="BP1446"/>
      <c r="BW1446"/>
      <c r="BY1446"/>
      <c r="CF1446">
        <v>1</v>
      </c>
      <c r="CI1446">
        <v>-3.5</v>
      </c>
      <c r="CK1446">
        <v>8</v>
      </c>
    </row>
    <row r="1447" spans="1:89" ht="16" customHeight="1">
      <c r="A1447">
        <v>1446</v>
      </c>
      <c r="B1447" t="s">
        <v>7107</v>
      </c>
      <c r="C1447" s="2">
        <v>44970</v>
      </c>
      <c r="E1447" t="s">
        <v>2259</v>
      </c>
      <c r="F1447" t="s">
        <v>2259</v>
      </c>
      <c r="G1447" t="s">
        <v>3941</v>
      </c>
      <c r="H1447" t="s">
        <v>6157</v>
      </c>
      <c r="I1447" t="s">
        <v>4625</v>
      </c>
      <c r="J1447" t="s">
        <v>4626</v>
      </c>
      <c r="K1447" t="s">
        <v>4353</v>
      </c>
      <c r="L1447" t="s">
        <v>6157</v>
      </c>
      <c r="M1447" t="s">
        <v>7103</v>
      </c>
      <c r="N1447" t="s">
        <v>1532</v>
      </c>
      <c r="O1447" t="s">
        <v>6987</v>
      </c>
      <c r="P1447" t="s">
        <v>3968</v>
      </c>
      <c r="Q1447" t="s">
        <v>4403</v>
      </c>
      <c r="R1447" t="s">
        <v>6157</v>
      </c>
      <c r="S1447" t="s">
        <v>4353</v>
      </c>
      <c r="T1447" t="s">
        <v>4353</v>
      </c>
      <c r="U1447" t="s">
        <v>6157</v>
      </c>
      <c r="X1447" t="s">
        <v>6157</v>
      </c>
      <c r="Y1447" t="s">
        <v>6157</v>
      </c>
      <c r="Z1447" t="s">
        <v>6157</v>
      </c>
      <c r="AA1447" t="s">
        <v>4021</v>
      </c>
      <c r="AB1447" t="s">
        <v>6157</v>
      </c>
      <c r="AC1447" t="s">
        <v>6157</v>
      </c>
      <c r="AD1447" t="s">
        <v>6157</v>
      </c>
      <c r="AE1447" t="s">
        <v>6157</v>
      </c>
      <c r="AF1447" t="s">
        <v>6157</v>
      </c>
      <c r="AG1447" t="s">
        <v>6157</v>
      </c>
      <c r="AH1447" t="s">
        <v>6157</v>
      </c>
      <c r="AI1447" t="s">
        <v>6157</v>
      </c>
      <c r="AJ1447" t="s">
        <v>4588</v>
      </c>
      <c r="AK1447" t="s">
        <v>4858</v>
      </c>
      <c r="AL1447" t="s">
        <v>268</v>
      </c>
      <c r="AM1447" t="s">
        <v>264</v>
      </c>
      <c r="AN1447" t="s">
        <v>4353</v>
      </c>
      <c r="AO1447" s="29">
        <v>-9</v>
      </c>
      <c r="AP1447">
        <v>-28.63083</v>
      </c>
      <c r="AQ1447">
        <v>137.61483000000001</v>
      </c>
      <c r="AR1447" t="s">
        <v>1532</v>
      </c>
      <c r="AS1447">
        <v>0</v>
      </c>
      <c r="AT1447" t="s">
        <v>4353</v>
      </c>
      <c r="AU1447" t="s">
        <v>274</v>
      </c>
      <c r="AV1447" t="s">
        <v>4353</v>
      </c>
      <c r="AW1447" t="s">
        <v>4353</v>
      </c>
      <c r="AX1447" t="s">
        <v>6157</v>
      </c>
      <c r="AY1447">
        <v>-116244</v>
      </c>
      <c r="AZ1447">
        <v>-116244</v>
      </c>
      <c r="BA1447" t="s">
        <v>7018</v>
      </c>
      <c r="BB1447" t="s">
        <v>4785</v>
      </c>
      <c r="BC1447" t="s">
        <v>6157</v>
      </c>
      <c r="BH1447" t="s">
        <v>4144</v>
      </c>
      <c r="BI1447" t="s">
        <v>7195</v>
      </c>
      <c r="BJ1447" t="s">
        <v>4164</v>
      </c>
      <c r="BK1447" t="s">
        <v>4165</v>
      </c>
      <c r="BL1447">
        <v>2016</v>
      </c>
      <c r="BM1447"/>
      <c r="BN1447"/>
      <c r="BO1447"/>
      <c r="BP1447"/>
      <c r="BW1447">
        <v>-18.7</v>
      </c>
      <c r="BY1447"/>
    </row>
    <row r="1448" spans="1:89" ht="16" customHeight="1">
      <c r="A1448">
        <v>1447</v>
      </c>
      <c r="B1448" t="s">
        <v>7107</v>
      </c>
      <c r="C1448" s="2">
        <v>44970</v>
      </c>
      <c r="E1448" t="s">
        <v>2163</v>
      </c>
      <c r="F1448" t="s">
        <v>2163</v>
      </c>
      <c r="G1448" t="s">
        <v>3941</v>
      </c>
      <c r="H1448" t="s">
        <v>6157</v>
      </c>
      <c r="I1448" t="s">
        <v>4625</v>
      </c>
      <c r="J1448" t="s">
        <v>4626</v>
      </c>
      <c r="K1448" t="s">
        <v>4353</v>
      </c>
      <c r="L1448" t="s">
        <v>6157</v>
      </c>
      <c r="M1448" t="s">
        <v>7103</v>
      </c>
      <c r="N1448" t="s">
        <v>1532</v>
      </c>
      <c r="O1448" t="s">
        <v>6987</v>
      </c>
      <c r="P1448" t="s">
        <v>3968</v>
      </c>
      <c r="Q1448" t="s">
        <v>4403</v>
      </c>
      <c r="R1448" t="s">
        <v>6157</v>
      </c>
      <c r="S1448" t="s">
        <v>4353</v>
      </c>
      <c r="T1448" t="s">
        <v>4353</v>
      </c>
      <c r="U1448" t="s">
        <v>6157</v>
      </c>
      <c r="X1448" t="s">
        <v>6157</v>
      </c>
      <c r="Y1448" t="s">
        <v>6157</v>
      </c>
      <c r="Z1448" t="s">
        <v>6157</v>
      </c>
      <c r="AA1448" t="s">
        <v>4021</v>
      </c>
      <c r="AB1448" t="s">
        <v>6157</v>
      </c>
      <c r="AC1448" t="s">
        <v>6157</v>
      </c>
      <c r="AD1448" t="s">
        <v>6157</v>
      </c>
      <c r="AE1448" t="s">
        <v>6157</v>
      </c>
      <c r="AF1448" t="s">
        <v>6157</v>
      </c>
      <c r="AG1448" t="s">
        <v>6157</v>
      </c>
      <c r="AH1448" t="s">
        <v>6157</v>
      </c>
      <c r="AI1448" t="s">
        <v>6157</v>
      </c>
      <c r="AJ1448" t="s">
        <v>4588</v>
      </c>
      <c r="AK1448" t="s">
        <v>4858</v>
      </c>
      <c r="AL1448" t="s">
        <v>268</v>
      </c>
      <c r="AM1448" t="s">
        <v>264</v>
      </c>
      <c r="AN1448" t="s">
        <v>4353</v>
      </c>
      <c r="AO1448" s="29">
        <v>19</v>
      </c>
      <c r="AP1448">
        <v>-28.031189999999999</v>
      </c>
      <c r="AQ1448">
        <v>137.70920000000001</v>
      </c>
      <c r="AR1448" t="s">
        <v>1532</v>
      </c>
      <c r="AS1448">
        <v>0</v>
      </c>
      <c r="AT1448" t="s">
        <v>4353</v>
      </c>
      <c r="AU1448" t="s">
        <v>274</v>
      </c>
      <c r="AV1448" t="s">
        <v>4353</v>
      </c>
      <c r="AW1448" t="s">
        <v>4353</v>
      </c>
      <c r="AX1448" t="s">
        <v>6157</v>
      </c>
      <c r="AY1448">
        <v>-116632</v>
      </c>
      <c r="AZ1448">
        <v>-116632</v>
      </c>
      <c r="BA1448" t="s">
        <v>7018</v>
      </c>
      <c r="BB1448" t="s">
        <v>4785</v>
      </c>
      <c r="BC1448" t="s">
        <v>6157</v>
      </c>
      <c r="BH1448" t="s">
        <v>4144</v>
      </c>
      <c r="BI1448" t="s">
        <v>7195</v>
      </c>
      <c r="BJ1448" t="s">
        <v>4164</v>
      </c>
      <c r="BK1448" t="s">
        <v>4165</v>
      </c>
      <c r="BL1448">
        <v>2016</v>
      </c>
      <c r="BM1448"/>
      <c r="BN1448"/>
      <c r="BO1448"/>
      <c r="BP1448"/>
      <c r="BW1448"/>
      <c r="BY1448"/>
      <c r="CF1448">
        <v>1</v>
      </c>
      <c r="CI1448">
        <v>-6.6</v>
      </c>
      <c r="CK1448">
        <v>10.3</v>
      </c>
    </row>
    <row r="1449" spans="1:89" ht="16" customHeight="1">
      <c r="A1449">
        <v>1448</v>
      </c>
      <c r="B1449" t="s">
        <v>7107</v>
      </c>
      <c r="C1449" s="2">
        <v>44970</v>
      </c>
      <c r="E1449" t="s">
        <v>2264</v>
      </c>
      <c r="F1449" t="s">
        <v>2264</v>
      </c>
      <c r="G1449" t="s">
        <v>3941</v>
      </c>
      <c r="H1449" t="s">
        <v>6157</v>
      </c>
      <c r="I1449" t="s">
        <v>4625</v>
      </c>
      <c r="J1449" t="s">
        <v>4626</v>
      </c>
      <c r="K1449" t="s">
        <v>4353</v>
      </c>
      <c r="L1449" t="s">
        <v>6157</v>
      </c>
      <c r="M1449" t="s">
        <v>7103</v>
      </c>
      <c r="N1449" t="s">
        <v>1532</v>
      </c>
      <c r="O1449" t="s">
        <v>6987</v>
      </c>
      <c r="P1449" t="s">
        <v>3968</v>
      </c>
      <c r="Q1449" t="s">
        <v>4403</v>
      </c>
      <c r="R1449" t="s">
        <v>6157</v>
      </c>
      <c r="S1449" t="s">
        <v>4353</v>
      </c>
      <c r="T1449" t="s">
        <v>4353</v>
      </c>
      <c r="U1449" t="s">
        <v>6157</v>
      </c>
      <c r="X1449" t="s">
        <v>6157</v>
      </c>
      <c r="Y1449" t="s">
        <v>6157</v>
      </c>
      <c r="Z1449" t="s">
        <v>6157</v>
      </c>
      <c r="AA1449" t="s">
        <v>4021</v>
      </c>
      <c r="AB1449" t="s">
        <v>6157</v>
      </c>
      <c r="AC1449" t="s">
        <v>6157</v>
      </c>
      <c r="AD1449" t="s">
        <v>6157</v>
      </c>
      <c r="AE1449" t="s">
        <v>6157</v>
      </c>
      <c r="AF1449" t="s">
        <v>6157</v>
      </c>
      <c r="AG1449" t="s">
        <v>6157</v>
      </c>
      <c r="AH1449" t="s">
        <v>6157</v>
      </c>
      <c r="AI1449" t="s">
        <v>6157</v>
      </c>
      <c r="AJ1449" t="s">
        <v>4588</v>
      </c>
      <c r="AK1449" t="s">
        <v>4858</v>
      </c>
      <c r="AL1449" t="s">
        <v>268</v>
      </c>
      <c r="AM1449" t="s">
        <v>264</v>
      </c>
      <c r="AN1449" t="s">
        <v>4353</v>
      </c>
      <c r="AO1449" s="29">
        <v>-15</v>
      </c>
      <c r="AP1449">
        <v>-28.618300000000001</v>
      </c>
      <c r="AQ1449">
        <v>137.57329999999999</v>
      </c>
      <c r="AR1449" t="s">
        <v>1532</v>
      </c>
      <c r="AS1449">
        <v>0</v>
      </c>
      <c r="AT1449" t="s">
        <v>4353</v>
      </c>
      <c r="AU1449" t="s">
        <v>274</v>
      </c>
      <c r="AV1449" t="s">
        <v>4353</v>
      </c>
      <c r="AW1449" t="s">
        <v>4353</v>
      </c>
      <c r="AX1449" t="s">
        <v>6157</v>
      </c>
      <c r="AY1449">
        <v>-117021</v>
      </c>
      <c r="AZ1449">
        <v>-117021</v>
      </c>
      <c r="BA1449" t="s">
        <v>7018</v>
      </c>
      <c r="BB1449" t="s">
        <v>4785</v>
      </c>
      <c r="BC1449" t="s">
        <v>6157</v>
      </c>
      <c r="BH1449" t="s">
        <v>4144</v>
      </c>
      <c r="BI1449" t="s">
        <v>7195</v>
      </c>
      <c r="BJ1449" t="s">
        <v>4164</v>
      </c>
      <c r="BK1449" t="s">
        <v>4165</v>
      </c>
      <c r="BL1449">
        <v>2016</v>
      </c>
      <c r="BM1449"/>
      <c r="BN1449"/>
      <c r="BO1449"/>
      <c r="BP1449"/>
      <c r="BW1449">
        <v>-20.7</v>
      </c>
      <c r="BY1449"/>
    </row>
    <row r="1450" spans="1:89" ht="16" customHeight="1">
      <c r="A1450">
        <v>1449</v>
      </c>
      <c r="B1450" t="s">
        <v>7107</v>
      </c>
      <c r="C1450" s="2">
        <v>44970</v>
      </c>
      <c r="E1450" t="s">
        <v>2156</v>
      </c>
      <c r="F1450" t="s">
        <v>2156</v>
      </c>
      <c r="G1450" t="s">
        <v>3941</v>
      </c>
      <c r="H1450" t="s">
        <v>6157</v>
      </c>
      <c r="I1450" t="s">
        <v>4625</v>
      </c>
      <c r="J1450" t="s">
        <v>4626</v>
      </c>
      <c r="K1450" t="s">
        <v>4353</v>
      </c>
      <c r="L1450" t="s">
        <v>6157</v>
      </c>
      <c r="M1450" t="s">
        <v>7103</v>
      </c>
      <c r="N1450" t="s">
        <v>1532</v>
      </c>
      <c r="O1450" t="s">
        <v>6987</v>
      </c>
      <c r="P1450" t="s">
        <v>3968</v>
      </c>
      <c r="Q1450" t="s">
        <v>4403</v>
      </c>
      <c r="R1450" t="s">
        <v>6157</v>
      </c>
      <c r="S1450" t="s">
        <v>4353</v>
      </c>
      <c r="T1450" t="s">
        <v>4353</v>
      </c>
      <c r="U1450" t="s">
        <v>6157</v>
      </c>
      <c r="X1450" t="s">
        <v>6157</v>
      </c>
      <c r="Y1450" t="s">
        <v>6157</v>
      </c>
      <c r="Z1450" t="s">
        <v>6157</v>
      </c>
      <c r="AA1450" t="s">
        <v>4021</v>
      </c>
      <c r="AB1450" t="s">
        <v>6157</v>
      </c>
      <c r="AC1450" t="s">
        <v>6157</v>
      </c>
      <c r="AD1450" t="s">
        <v>6157</v>
      </c>
      <c r="AE1450" t="s">
        <v>6157</v>
      </c>
      <c r="AF1450" t="s">
        <v>6157</v>
      </c>
      <c r="AG1450" t="s">
        <v>6157</v>
      </c>
      <c r="AH1450" t="s">
        <v>6157</v>
      </c>
      <c r="AI1450" t="s">
        <v>6157</v>
      </c>
      <c r="AJ1450" t="s">
        <v>4588</v>
      </c>
      <c r="AK1450" t="s">
        <v>4858</v>
      </c>
      <c r="AL1450" t="s">
        <v>268</v>
      </c>
      <c r="AM1450" t="s">
        <v>264</v>
      </c>
      <c r="AN1450" t="s">
        <v>4353</v>
      </c>
      <c r="AO1450" s="29">
        <v>16</v>
      </c>
      <c r="AP1450">
        <v>-28.00909</v>
      </c>
      <c r="AQ1450">
        <v>137.69110000000001</v>
      </c>
      <c r="AR1450" t="s">
        <v>1532</v>
      </c>
      <c r="AS1450">
        <v>0</v>
      </c>
      <c r="AT1450" t="s">
        <v>4353</v>
      </c>
      <c r="AU1450" t="s">
        <v>274</v>
      </c>
      <c r="AV1450" t="s">
        <v>4353</v>
      </c>
      <c r="AW1450" t="s">
        <v>4353</v>
      </c>
      <c r="AX1450" t="s">
        <v>6157</v>
      </c>
      <c r="AY1450">
        <v>-117026</v>
      </c>
      <c r="AZ1450">
        <v>-117026</v>
      </c>
      <c r="BA1450" t="s">
        <v>7018</v>
      </c>
      <c r="BB1450" t="s">
        <v>4785</v>
      </c>
      <c r="BC1450" t="s">
        <v>6157</v>
      </c>
      <c r="BH1450" t="s">
        <v>4144</v>
      </c>
      <c r="BI1450" t="s">
        <v>7195</v>
      </c>
      <c r="BJ1450" t="s">
        <v>4164</v>
      </c>
      <c r="BK1450" t="s">
        <v>4165</v>
      </c>
      <c r="BL1450">
        <v>2016</v>
      </c>
      <c r="BM1450"/>
      <c r="BN1450"/>
      <c r="BO1450"/>
      <c r="BP1450"/>
      <c r="BW1450">
        <v>-17.7</v>
      </c>
      <c r="BY1450"/>
      <c r="CF1450">
        <v>1</v>
      </c>
      <c r="CI1450">
        <v>-8.4</v>
      </c>
      <c r="CK1450">
        <v>9.4</v>
      </c>
    </row>
    <row r="1451" spans="1:89" ht="16" customHeight="1">
      <c r="A1451">
        <v>1450</v>
      </c>
      <c r="B1451" t="s">
        <v>7107</v>
      </c>
      <c r="C1451" s="2">
        <v>44970</v>
      </c>
      <c r="E1451" t="s">
        <v>2274</v>
      </c>
      <c r="F1451" t="s">
        <v>2274</v>
      </c>
      <c r="G1451" t="s">
        <v>3941</v>
      </c>
      <c r="H1451" t="s">
        <v>6157</v>
      </c>
      <c r="I1451" t="s">
        <v>4625</v>
      </c>
      <c r="J1451" t="s">
        <v>4626</v>
      </c>
      <c r="K1451" t="s">
        <v>4353</v>
      </c>
      <c r="L1451" t="s">
        <v>6157</v>
      </c>
      <c r="M1451" t="s">
        <v>7103</v>
      </c>
      <c r="N1451" t="s">
        <v>1532</v>
      </c>
      <c r="O1451" t="s">
        <v>6987</v>
      </c>
      <c r="P1451" t="s">
        <v>3968</v>
      </c>
      <c r="Q1451" t="s">
        <v>4403</v>
      </c>
      <c r="R1451" t="s">
        <v>6157</v>
      </c>
      <c r="S1451" t="s">
        <v>4353</v>
      </c>
      <c r="T1451" t="s">
        <v>4353</v>
      </c>
      <c r="U1451" t="s">
        <v>6157</v>
      </c>
      <c r="X1451" t="s">
        <v>6157</v>
      </c>
      <c r="Y1451" t="s">
        <v>6157</v>
      </c>
      <c r="Z1451" t="s">
        <v>6157</v>
      </c>
      <c r="AA1451" t="s">
        <v>4021</v>
      </c>
      <c r="AB1451" t="s">
        <v>6157</v>
      </c>
      <c r="AC1451" t="s">
        <v>6157</v>
      </c>
      <c r="AD1451" t="s">
        <v>6157</v>
      </c>
      <c r="AE1451" t="s">
        <v>6157</v>
      </c>
      <c r="AF1451" t="s">
        <v>6157</v>
      </c>
      <c r="AG1451" t="s">
        <v>6157</v>
      </c>
      <c r="AH1451" t="s">
        <v>6157</v>
      </c>
      <c r="AI1451" t="s">
        <v>6157</v>
      </c>
      <c r="AJ1451" t="s">
        <v>4588</v>
      </c>
      <c r="AK1451" t="s">
        <v>4858</v>
      </c>
      <c r="AL1451" t="s">
        <v>268</v>
      </c>
      <c r="AM1451" t="s">
        <v>264</v>
      </c>
      <c r="AN1451" t="s">
        <v>4353</v>
      </c>
      <c r="AO1451" s="29">
        <v>-9</v>
      </c>
      <c r="AP1451">
        <v>-28.678799999999999</v>
      </c>
      <c r="AQ1451">
        <v>137.2955</v>
      </c>
      <c r="AR1451" t="s">
        <v>1532</v>
      </c>
      <c r="AS1451">
        <v>0</v>
      </c>
      <c r="AT1451" t="s">
        <v>4353</v>
      </c>
      <c r="AU1451" t="s">
        <v>274</v>
      </c>
      <c r="AV1451" t="s">
        <v>4353</v>
      </c>
      <c r="AW1451" t="s">
        <v>4353</v>
      </c>
      <c r="AX1451" t="s">
        <v>6157</v>
      </c>
      <c r="AY1451">
        <v>-117281</v>
      </c>
      <c r="AZ1451">
        <v>-117281</v>
      </c>
      <c r="BA1451" t="s">
        <v>7018</v>
      </c>
      <c r="BB1451" t="s">
        <v>4785</v>
      </c>
      <c r="BC1451" t="s">
        <v>6157</v>
      </c>
      <c r="BH1451" t="s">
        <v>4144</v>
      </c>
      <c r="BI1451" t="s">
        <v>7195</v>
      </c>
      <c r="BJ1451" t="s">
        <v>4164</v>
      </c>
      <c r="BK1451" t="s">
        <v>4165</v>
      </c>
      <c r="BL1451">
        <v>2016</v>
      </c>
      <c r="BM1451"/>
      <c r="BN1451"/>
      <c r="BO1451"/>
      <c r="BP1451"/>
      <c r="BW1451"/>
      <c r="BY1451"/>
      <c r="CF1451">
        <v>1</v>
      </c>
      <c r="CI1451">
        <v>-7.1</v>
      </c>
      <c r="CK1451">
        <v>4.3</v>
      </c>
    </row>
    <row r="1452" spans="1:89" ht="16" customHeight="1">
      <c r="A1452">
        <v>1451</v>
      </c>
      <c r="B1452" t="s">
        <v>7107</v>
      </c>
      <c r="C1452" s="2">
        <v>44970</v>
      </c>
      <c r="E1452" t="s">
        <v>2272</v>
      </c>
      <c r="F1452" t="s">
        <v>2272</v>
      </c>
      <c r="G1452" t="s">
        <v>3941</v>
      </c>
      <c r="H1452" t="s">
        <v>6157</v>
      </c>
      <c r="I1452" t="s">
        <v>4625</v>
      </c>
      <c r="J1452" t="s">
        <v>4626</v>
      </c>
      <c r="K1452" t="s">
        <v>4353</v>
      </c>
      <c r="L1452" t="s">
        <v>6157</v>
      </c>
      <c r="M1452" t="s">
        <v>7103</v>
      </c>
      <c r="N1452" t="s">
        <v>1532</v>
      </c>
      <c r="O1452" t="s">
        <v>6987</v>
      </c>
      <c r="P1452" t="s">
        <v>3968</v>
      </c>
      <c r="Q1452" t="s">
        <v>4403</v>
      </c>
      <c r="R1452" t="s">
        <v>6157</v>
      </c>
      <c r="S1452" t="s">
        <v>4353</v>
      </c>
      <c r="T1452" t="s">
        <v>4353</v>
      </c>
      <c r="U1452" t="s">
        <v>6157</v>
      </c>
      <c r="X1452" t="s">
        <v>6157</v>
      </c>
      <c r="Y1452" t="s">
        <v>6157</v>
      </c>
      <c r="Z1452" t="s">
        <v>6157</v>
      </c>
      <c r="AA1452" t="s">
        <v>4021</v>
      </c>
      <c r="AB1452" t="s">
        <v>6157</v>
      </c>
      <c r="AC1452" t="s">
        <v>6157</v>
      </c>
      <c r="AD1452" t="s">
        <v>6157</v>
      </c>
      <c r="AE1452" t="s">
        <v>6157</v>
      </c>
      <c r="AF1452" t="s">
        <v>6157</v>
      </c>
      <c r="AG1452" t="s">
        <v>6157</v>
      </c>
      <c r="AH1452" t="s">
        <v>6157</v>
      </c>
      <c r="AI1452" t="s">
        <v>6157</v>
      </c>
      <c r="AJ1452" t="s">
        <v>4588</v>
      </c>
      <c r="AK1452" t="s">
        <v>4858</v>
      </c>
      <c r="AL1452" t="s">
        <v>268</v>
      </c>
      <c r="AM1452" t="s">
        <v>264</v>
      </c>
      <c r="AN1452" t="s">
        <v>4353</v>
      </c>
      <c r="AO1452" s="29">
        <v>-14</v>
      </c>
      <c r="AP1452">
        <v>-28.61767</v>
      </c>
      <c r="AQ1452">
        <v>137.62299999999999</v>
      </c>
      <c r="AR1452" t="s">
        <v>1532</v>
      </c>
      <c r="AS1452">
        <v>0</v>
      </c>
      <c r="AT1452" t="s">
        <v>4353</v>
      </c>
      <c r="AU1452" t="s">
        <v>274</v>
      </c>
      <c r="AV1452" t="s">
        <v>4353</v>
      </c>
      <c r="AW1452" t="s">
        <v>4353</v>
      </c>
      <c r="AX1452" t="s">
        <v>6157</v>
      </c>
      <c r="AY1452">
        <v>-117542</v>
      </c>
      <c r="AZ1452">
        <v>-117542</v>
      </c>
      <c r="BA1452" t="s">
        <v>7018</v>
      </c>
      <c r="BB1452" t="s">
        <v>4785</v>
      </c>
      <c r="BC1452" t="s">
        <v>6157</v>
      </c>
      <c r="BH1452" t="s">
        <v>4144</v>
      </c>
      <c r="BI1452" t="s">
        <v>7195</v>
      </c>
      <c r="BJ1452" t="s">
        <v>4164</v>
      </c>
      <c r="BK1452" t="s">
        <v>4165</v>
      </c>
      <c r="BL1452">
        <v>2016</v>
      </c>
      <c r="BM1452"/>
      <c r="BN1452"/>
      <c r="BO1452"/>
      <c r="BP1452"/>
      <c r="BW1452">
        <v>-18.399999999999999</v>
      </c>
      <c r="BY1452"/>
      <c r="CF1452">
        <v>1</v>
      </c>
      <c r="CI1452">
        <v>-7.2</v>
      </c>
      <c r="CK1452">
        <v>11.7</v>
      </c>
    </row>
    <row r="1453" spans="1:89" ht="16" customHeight="1">
      <c r="A1453">
        <v>1452</v>
      </c>
      <c r="B1453" t="s">
        <v>7107</v>
      </c>
      <c r="C1453" s="2">
        <v>44970</v>
      </c>
      <c r="E1453" t="s">
        <v>2275</v>
      </c>
      <c r="F1453" t="s">
        <v>2275</v>
      </c>
      <c r="G1453" t="s">
        <v>3941</v>
      </c>
      <c r="H1453" t="s">
        <v>6157</v>
      </c>
      <c r="I1453" t="s">
        <v>4625</v>
      </c>
      <c r="J1453" t="s">
        <v>4626</v>
      </c>
      <c r="K1453" t="s">
        <v>4353</v>
      </c>
      <c r="L1453" t="s">
        <v>6157</v>
      </c>
      <c r="M1453" t="s">
        <v>7103</v>
      </c>
      <c r="N1453" t="s">
        <v>1532</v>
      </c>
      <c r="O1453" t="s">
        <v>6987</v>
      </c>
      <c r="P1453" t="s">
        <v>3968</v>
      </c>
      <c r="Q1453" t="s">
        <v>4403</v>
      </c>
      <c r="R1453" t="s">
        <v>6157</v>
      </c>
      <c r="S1453" t="s">
        <v>4353</v>
      </c>
      <c r="T1453" t="s">
        <v>4353</v>
      </c>
      <c r="U1453" t="s">
        <v>6157</v>
      </c>
      <c r="X1453" t="s">
        <v>6157</v>
      </c>
      <c r="Y1453" t="s">
        <v>6157</v>
      </c>
      <c r="Z1453" t="s">
        <v>6157</v>
      </c>
      <c r="AA1453" t="s">
        <v>4021</v>
      </c>
      <c r="AB1453" t="s">
        <v>6157</v>
      </c>
      <c r="AC1453" t="s">
        <v>6157</v>
      </c>
      <c r="AD1453" t="s">
        <v>6157</v>
      </c>
      <c r="AE1453" t="s">
        <v>6157</v>
      </c>
      <c r="AF1453" t="s">
        <v>6157</v>
      </c>
      <c r="AG1453" t="s">
        <v>6157</v>
      </c>
      <c r="AH1453" t="s">
        <v>6157</v>
      </c>
      <c r="AI1453" t="s">
        <v>6157</v>
      </c>
      <c r="AJ1453" t="s">
        <v>4588</v>
      </c>
      <c r="AK1453" t="s">
        <v>4858</v>
      </c>
      <c r="AL1453" t="s">
        <v>268</v>
      </c>
      <c r="AM1453" t="s">
        <v>264</v>
      </c>
      <c r="AN1453" t="s">
        <v>4353</v>
      </c>
      <c r="AO1453" s="29">
        <v>4</v>
      </c>
      <c r="AP1453">
        <v>-28.035</v>
      </c>
      <c r="AQ1453">
        <v>137.52833000000001</v>
      </c>
      <c r="AR1453" t="s">
        <v>1532</v>
      </c>
      <c r="AS1453">
        <v>0</v>
      </c>
      <c r="AT1453" t="s">
        <v>4353</v>
      </c>
      <c r="AU1453" t="s">
        <v>274</v>
      </c>
      <c r="AV1453" t="s">
        <v>4353</v>
      </c>
      <c r="AW1453" t="s">
        <v>4353</v>
      </c>
      <c r="AX1453" t="s">
        <v>6157</v>
      </c>
      <c r="AY1453">
        <v>-118196</v>
      </c>
      <c r="AZ1453">
        <v>-118196</v>
      </c>
      <c r="BA1453" t="s">
        <v>7018</v>
      </c>
      <c r="BB1453" t="s">
        <v>4785</v>
      </c>
      <c r="BC1453" t="s">
        <v>6157</v>
      </c>
      <c r="BH1453" t="s">
        <v>4144</v>
      </c>
      <c r="BI1453" t="s">
        <v>7195</v>
      </c>
      <c r="BJ1453" t="s">
        <v>4164</v>
      </c>
      <c r="BK1453" t="s">
        <v>4165</v>
      </c>
      <c r="BL1453">
        <v>2016</v>
      </c>
      <c r="BM1453"/>
      <c r="BN1453"/>
      <c r="BO1453"/>
      <c r="BP1453"/>
      <c r="BW1453"/>
      <c r="BY1453"/>
      <c r="CF1453">
        <v>1</v>
      </c>
      <c r="CI1453">
        <v>-7</v>
      </c>
      <c r="CK1453">
        <v>5.7</v>
      </c>
    </row>
    <row r="1454" spans="1:89" ht="16" customHeight="1">
      <c r="A1454">
        <v>1453</v>
      </c>
      <c r="B1454" t="s">
        <v>7107</v>
      </c>
      <c r="C1454" s="2">
        <v>44970</v>
      </c>
      <c r="E1454" t="s">
        <v>2272</v>
      </c>
      <c r="F1454" t="s">
        <v>2272</v>
      </c>
      <c r="G1454" t="s">
        <v>3941</v>
      </c>
      <c r="H1454" t="s">
        <v>6157</v>
      </c>
      <c r="I1454" t="s">
        <v>4625</v>
      </c>
      <c r="J1454" t="s">
        <v>4626</v>
      </c>
      <c r="K1454" t="s">
        <v>4353</v>
      </c>
      <c r="L1454" t="s">
        <v>6157</v>
      </c>
      <c r="M1454" t="s">
        <v>7103</v>
      </c>
      <c r="N1454" t="s">
        <v>1532</v>
      </c>
      <c r="O1454" t="s">
        <v>6987</v>
      </c>
      <c r="P1454" t="s">
        <v>3968</v>
      </c>
      <c r="Q1454" t="s">
        <v>4403</v>
      </c>
      <c r="R1454" t="s">
        <v>6157</v>
      </c>
      <c r="S1454" t="s">
        <v>4353</v>
      </c>
      <c r="T1454" t="s">
        <v>4353</v>
      </c>
      <c r="U1454" t="s">
        <v>6157</v>
      </c>
      <c r="X1454" t="s">
        <v>6157</v>
      </c>
      <c r="Y1454" t="s">
        <v>6157</v>
      </c>
      <c r="Z1454" t="s">
        <v>6157</v>
      </c>
      <c r="AA1454" t="s">
        <v>4021</v>
      </c>
      <c r="AB1454" t="s">
        <v>6157</v>
      </c>
      <c r="AC1454" t="s">
        <v>6157</v>
      </c>
      <c r="AD1454" t="s">
        <v>6157</v>
      </c>
      <c r="AE1454" t="s">
        <v>6157</v>
      </c>
      <c r="AF1454" t="s">
        <v>6157</v>
      </c>
      <c r="AG1454" t="s">
        <v>6157</v>
      </c>
      <c r="AH1454" t="s">
        <v>6157</v>
      </c>
      <c r="AI1454" t="s">
        <v>6157</v>
      </c>
      <c r="AJ1454" t="s">
        <v>4588</v>
      </c>
      <c r="AK1454" t="s">
        <v>4858</v>
      </c>
      <c r="AL1454" t="s">
        <v>268</v>
      </c>
      <c r="AM1454" t="s">
        <v>264</v>
      </c>
      <c r="AN1454" t="s">
        <v>4353</v>
      </c>
      <c r="AO1454" s="29">
        <v>-14</v>
      </c>
      <c r="AP1454">
        <v>-28.61767</v>
      </c>
      <c r="AQ1454">
        <v>137.62299999999999</v>
      </c>
      <c r="AR1454" t="s">
        <v>1532</v>
      </c>
      <c r="AS1454">
        <v>0</v>
      </c>
      <c r="AT1454" t="s">
        <v>4353</v>
      </c>
      <c r="AU1454" t="s">
        <v>274</v>
      </c>
      <c r="AV1454" t="s">
        <v>4353</v>
      </c>
      <c r="AW1454" t="s">
        <v>4353</v>
      </c>
      <c r="AX1454" t="s">
        <v>6157</v>
      </c>
      <c r="AY1454">
        <v>-118327</v>
      </c>
      <c r="AZ1454">
        <v>-118327</v>
      </c>
      <c r="BA1454" t="s">
        <v>7018</v>
      </c>
      <c r="BB1454" t="s">
        <v>4785</v>
      </c>
      <c r="BC1454" t="s">
        <v>6157</v>
      </c>
      <c r="BH1454" t="s">
        <v>4144</v>
      </c>
      <c r="BI1454" t="s">
        <v>7195</v>
      </c>
      <c r="BJ1454" t="s">
        <v>4164</v>
      </c>
      <c r="BK1454" t="s">
        <v>4165</v>
      </c>
      <c r="BL1454">
        <v>2016</v>
      </c>
      <c r="BM1454"/>
      <c r="BN1454"/>
      <c r="BO1454"/>
      <c r="BP1454"/>
      <c r="BW1454">
        <v>-21.5</v>
      </c>
      <c r="BY1454"/>
      <c r="CF1454">
        <v>1</v>
      </c>
      <c r="CI1454">
        <v>-7.4</v>
      </c>
      <c r="CK1454">
        <v>11.4</v>
      </c>
    </row>
    <row r="1455" spans="1:89" ht="16" customHeight="1">
      <c r="A1455">
        <v>1454</v>
      </c>
      <c r="B1455" t="s">
        <v>7107</v>
      </c>
      <c r="C1455" s="2">
        <v>44970</v>
      </c>
      <c r="E1455" t="s">
        <v>2276</v>
      </c>
      <c r="F1455" t="s">
        <v>2276</v>
      </c>
      <c r="G1455" t="s">
        <v>3941</v>
      </c>
      <c r="H1455" t="s">
        <v>6157</v>
      </c>
      <c r="I1455" t="s">
        <v>4625</v>
      </c>
      <c r="J1455" t="s">
        <v>4626</v>
      </c>
      <c r="K1455" t="s">
        <v>4353</v>
      </c>
      <c r="L1455" t="s">
        <v>6157</v>
      </c>
      <c r="M1455" t="s">
        <v>7103</v>
      </c>
      <c r="N1455" t="s">
        <v>1532</v>
      </c>
      <c r="O1455" t="s">
        <v>6987</v>
      </c>
      <c r="P1455" t="s">
        <v>3968</v>
      </c>
      <c r="Q1455" t="s">
        <v>4403</v>
      </c>
      <c r="R1455" t="s">
        <v>6157</v>
      </c>
      <c r="S1455" t="s">
        <v>4353</v>
      </c>
      <c r="T1455" t="s">
        <v>4353</v>
      </c>
      <c r="U1455" t="s">
        <v>6157</v>
      </c>
      <c r="X1455" t="s">
        <v>6157</v>
      </c>
      <c r="Y1455" t="s">
        <v>6157</v>
      </c>
      <c r="Z1455" t="s">
        <v>6157</v>
      </c>
      <c r="AA1455" t="s">
        <v>4021</v>
      </c>
      <c r="AB1455" t="s">
        <v>6157</v>
      </c>
      <c r="AC1455" t="s">
        <v>6157</v>
      </c>
      <c r="AD1455" t="s">
        <v>6157</v>
      </c>
      <c r="AE1455" t="s">
        <v>6157</v>
      </c>
      <c r="AF1455" t="s">
        <v>6157</v>
      </c>
      <c r="AG1455" t="s">
        <v>6157</v>
      </c>
      <c r="AH1455" t="s">
        <v>6157</v>
      </c>
      <c r="AI1455" t="s">
        <v>6157</v>
      </c>
      <c r="AJ1455" t="s">
        <v>4588</v>
      </c>
      <c r="AK1455" t="s">
        <v>4858</v>
      </c>
      <c r="AL1455" t="s">
        <v>268</v>
      </c>
      <c r="AM1455" t="s">
        <v>264</v>
      </c>
      <c r="AN1455" t="s">
        <v>4353</v>
      </c>
      <c r="AO1455" s="29">
        <v>-14</v>
      </c>
      <c r="AP1455">
        <v>-28.61767</v>
      </c>
      <c r="AQ1455">
        <v>137.62299999999999</v>
      </c>
      <c r="AR1455" t="s">
        <v>1532</v>
      </c>
      <c r="AS1455">
        <v>0</v>
      </c>
      <c r="AT1455" t="s">
        <v>4353</v>
      </c>
      <c r="AU1455" t="s">
        <v>274</v>
      </c>
      <c r="AV1455" t="s">
        <v>4353</v>
      </c>
      <c r="AW1455" t="s">
        <v>4353</v>
      </c>
      <c r="AX1455" t="s">
        <v>6157</v>
      </c>
      <c r="AY1455">
        <v>-118591</v>
      </c>
      <c r="AZ1455">
        <v>-118591</v>
      </c>
      <c r="BA1455" t="s">
        <v>7018</v>
      </c>
      <c r="BB1455" t="s">
        <v>4785</v>
      </c>
      <c r="BC1455" t="s">
        <v>6157</v>
      </c>
      <c r="BH1455" t="s">
        <v>4144</v>
      </c>
      <c r="BI1455" t="s">
        <v>7195</v>
      </c>
      <c r="BJ1455" t="s">
        <v>4164</v>
      </c>
      <c r="BK1455" t="s">
        <v>4165</v>
      </c>
      <c r="BL1455">
        <v>2016</v>
      </c>
      <c r="BM1455"/>
      <c r="BN1455"/>
      <c r="BO1455"/>
      <c r="BP1455"/>
      <c r="BW1455"/>
      <c r="BY1455"/>
      <c r="CF1455">
        <v>1</v>
      </c>
      <c r="CI1455">
        <v>-9</v>
      </c>
      <c r="CK1455">
        <v>1.4</v>
      </c>
    </row>
    <row r="1456" spans="1:89" ht="16" customHeight="1">
      <c r="A1456">
        <v>1455</v>
      </c>
      <c r="B1456" t="s">
        <v>7107</v>
      </c>
      <c r="C1456" s="2">
        <v>44970</v>
      </c>
      <c r="E1456" t="s">
        <v>2129</v>
      </c>
      <c r="F1456" t="s">
        <v>2129</v>
      </c>
      <c r="G1456" t="s">
        <v>3941</v>
      </c>
      <c r="H1456" t="s">
        <v>6157</v>
      </c>
      <c r="I1456" t="s">
        <v>4625</v>
      </c>
      <c r="J1456" t="s">
        <v>4626</v>
      </c>
      <c r="K1456" t="s">
        <v>4353</v>
      </c>
      <c r="L1456" t="s">
        <v>6157</v>
      </c>
      <c r="M1456" t="s">
        <v>7103</v>
      </c>
      <c r="N1456" t="s">
        <v>1532</v>
      </c>
      <c r="O1456" t="s">
        <v>6987</v>
      </c>
      <c r="P1456" t="s">
        <v>3968</v>
      </c>
      <c r="Q1456" t="s">
        <v>4403</v>
      </c>
      <c r="R1456" t="s">
        <v>6157</v>
      </c>
      <c r="S1456" t="s">
        <v>4353</v>
      </c>
      <c r="T1456" t="s">
        <v>4353</v>
      </c>
      <c r="U1456" t="s">
        <v>6157</v>
      </c>
      <c r="X1456" t="s">
        <v>6157</v>
      </c>
      <c r="Y1456" t="s">
        <v>6157</v>
      </c>
      <c r="Z1456" t="s">
        <v>6157</v>
      </c>
      <c r="AA1456" t="s">
        <v>4021</v>
      </c>
      <c r="AB1456" t="s">
        <v>6157</v>
      </c>
      <c r="AC1456" t="s">
        <v>6157</v>
      </c>
      <c r="AD1456" t="s">
        <v>6157</v>
      </c>
      <c r="AE1456" t="s">
        <v>6157</v>
      </c>
      <c r="AF1456" t="s">
        <v>6157</v>
      </c>
      <c r="AG1456" t="s">
        <v>6157</v>
      </c>
      <c r="AH1456" t="s">
        <v>6157</v>
      </c>
      <c r="AI1456" t="s">
        <v>6157</v>
      </c>
      <c r="AJ1456" t="s">
        <v>4588</v>
      </c>
      <c r="AK1456" t="s">
        <v>4858</v>
      </c>
      <c r="AL1456" t="s">
        <v>268</v>
      </c>
      <c r="AM1456" t="s">
        <v>264</v>
      </c>
      <c r="AN1456" t="s">
        <v>4353</v>
      </c>
      <c r="AO1456" s="29">
        <v>19</v>
      </c>
      <c r="AP1456">
        <v>-27.992809999999999</v>
      </c>
      <c r="AQ1456">
        <v>137.68299999999999</v>
      </c>
      <c r="AR1456" t="s">
        <v>1532</v>
      </c>
      <c r="AS1456">
        <v>0</v>
      </c>
      <c r="AT1456" t="s">
        <v>4353</v>
      </c>
      <c r="AU1456" t="s">
        <v>274</v>
      </c>
      <c r="AV1456" t="s">
        <v>4353</v>
      </c>
      <c r="AW1456" t="s">
        <v>4353</v>
      </c>
      <c r="AX1456" t="s">
        <v>6157</v>
      </c>
      <c r="AY1456">
        <v>-118785</v>
      </c>
      <c r="AZ1456">
        <v>-118785</v>
      </c>
      <c r="BA1456" t="s">
        <v>7018</v>
      </c>
      <c r="BB1456" t="s">
        <v>4785</v>
      </c>
      <c r="BC1456" t="s">
        <v>6157</v>
      </c>
      <c r="BH1456" t="s">
        <v>4144</v>
      </c>
      <c r="BI1456" t="s">
        <v>7195</v>
      </c>
      <c r="BJ1456" t="s">
        <v>4164</v>
      </c>
      <c r="BK1456" t="s">
        <v>4165</v>
      </c>
      <c r="BL1456">
        <v>2016</v>
      </c>
      <c r="BM1456"/>
      <c r="BN1456"/>
      <c r="BO1456"/>
      <c r="BP1456"/>
      <c r="BW1456">
        <v>-11.7</v>
      </c>
      <c r="BY1456"/>
      <c r="CF1456">
        <v>1</v>
      </c>
      <c r="CI1456">
        <v>-4.4000000000000004</v>
      </c>
      <c r="CK1456">
        <v>4.9000000000000004</v>
      </c>
    </row>
    <row r="1457" spans="1:89" ht="16" customHeight="1">
      <c r="A1457">
        <v>1456</v>
      </c>
      <c r="B1457" t="s">
        <v>7107</v>
      </c>
      <c r="C1457" s="2">
        <v>44970</v>
      </c>
      <c r="E1457" t="s">
        <v>2156</v>
      </c>
      <c r="F1457" t="s">
        <v>2156</v>
      </c>
      <c r="G1457" t="s">
        <v>3941</v>
      </c>
      <c r="H1457" t="s">
        <v>6157</v>
      </c>
      <c r="I1457" t="s">
        <v>4625</v>
      </c>
      <c r="J1457" t="s">
        <v>4626</v>
      </c>
      <c r="K1457" t="s">
        <v>4353</v>
      </c>
      <c r="L1457" t="s">
        <v>6157</v>
      </c>
      <c r="M1457" t="s">
        <v>7103</v>
      </c>
      <c r="N1457" t="s">
        <v>1532</v>
      </c>
      <c r="O1457" t="s">
        <v>6987</v>
      </c>
      <c r="P1457" t="s">
        <v>3968</v>
      </c>
      <c r="Q1457" t="s">
        <v>4403</v>
      </c>
      <c r="R1457" t="s">
        <v>6157</v>
      </c>
      <c r="S1457" t="s">
        <v>4353</v>
      </c>
      <c r="T1457" t="s">
        <v>4353</v>
      </c>
      <c r="U1457" t="s">
        <v>6157</v>
      </c>
      <c r="X1457" t="s">
        <v>6157</v>
      </c>
      <c r="Y1457" t="s">
        <v>6157</v>
      </c>
      <c r="Z1457" t="s">
        <v>6157</v>
      </c>
      <c r="AA1457" t="s">
        <v>4021</v>
      </c>
      <c r="AB1457" t="s">
        <v>6157</v>
      </c>
      <c r="AC1457" t="s">
        <v>6157</v>
      </c>
      <c r="AD1457" t="s">
        <v>6157</v>
      </c>
      <c r="AE1457" t="s">
        <v>6157</v>
      </c>
      <c r="AF1457" t="s">
        <v>6157</v>
      </c>
      <c r="AG1457" t="s">
        <v>6157</v>
      </c>
      <c r="AH1457" t="s">
        <v>6157</v>
      </c>
      <c r="AI1457" t="s">
        <v>6157</v>
      </c>
      <c r="AJ1457" t="s">
        <v>4588</v>
      </c>
      <c r="AK1457" t="s">
        <v>4858</v>
      </c>
      <c r="AL1457" t="s">
        <v>268</v>
      </c>
      <c r="AM1457" t="s">
        <v>264</v>
      </c>
      <c r="AN1457" t="s">
        <v>4353</v>
      </c>
      <c r="AO1457" s="29">
        <v>16</v>
      </c>
      <c r="AP1457">
        <v>-28.00909</v>
      </c>
      <c r="AQ1457">
        <v>137.69110000000001</v>
      </c>
      <c r="AR1457" t="s">
        <v>1532</v>
      </c>
      <c r="AS1457">
        <v>0</v>
      </c>
      <c r="AT1457" t="s">
        <v>4353</v>
      </c>
      <c r="AU1457" t="s">
        <v>274</v>
      </c>
      <c r="AV1457" t="s">
        <v>4353</v>
      </c>
      <c r="AW1457" t="s">
        <v>4353</v>
      </c>
      <c r="AX1457" t="s">
        <v>6157</v>
      </c>
      <c r="AY1457">
        <v>-118837</v>
      </c>
      <c r="AZ1457">
        <v>-118837</v>
      </c>
      <c r="BA1457" t="s">
        <v>7018</v>
      </c>
      <c r="BB1457" t="s">
        <v>4785</v>
      </c>
      <c r="BC1457" t="s">
        <v>6157</v>
      </c>
      <c r="BH1457" t="s">
        <v>4144</v>
      </c>
      <c r="BI1457" t="s">
        <v>7195</v>
      </c>
      <c r="BJ1457" t="s">
        <v>4164</v>
      </c>
      <c r="BK1457" t="s">
        <v>4165</v>
      </c>
      <c r="BL1457">
        <v>2016</v>
      </c>
      <c r="BM1457"/>
      <c r="BN1457"/>
      <c r="BO1457"/>
      <c r="BP1457"/>
      <c r="BW1457">
        <v>-16.8</v>
      </c>
      <c r="BY1457"/>
      <c r="CF1457">
        <v>1</v>
      </c>
      <c r="CI1457">
        <v>-5.0999999999999996</v>
      </c>
      <c r="CK1457">
        <v>1.2</v>
      </c>
    </row>
    <row r="1458" spans="1:89" ht="16" customHeight="1">
      <c r="A1458">
        <v>1457</v>
      </c>
      <c r="B1458" t="s">
        <v>7107</v>
      </c>
      <c r="C1458" s="2">
        <v>44970</v>
      </c>
      <c r="E1458" t="s">
        <v>2277</v>
      </c>
      <c r="F1458" t="s">
        <v>2277</v>
      </c>
      <c r="G1458" t="s">
        <v>3941</v>
      </c>
      <c r="H1458" t="s">
        <v>6157</v>
      </c>
      <c r="I1458" t="s">
        <v>4625</v>
      </c>
      <c r="J1458" t="s">
        <v>4626</v>
      </c>
      <c r="K1458" t="s">
        <v>4353</v>
      </c>
      <c r="L1458" t="s">
        <v>6157</v>
      </c>
      <c r="M1458" t="s">
        <v>7103</v>
      </c>
      <c r="N1458" t="s">
        <v>1532</v>
      </c>
      <c r="O1458" t="s">
        <v>6987</v>
      </c>
      <c r="P1458" t="s">
        <v>3968</v>
      </c>
      <c r="Q1458" t="s">
        <v>4403</v>
      </c>
      <c r="R1458" t="s">
        <v>6157</v>
      </c>
      <c r="S1458" t="s">
        <v>4353</v>
      </c>
      <c r="T1458" t="s">
        <v>4353</v>
      </c>
      <c r="U1458" t="s">
        <v>6157</v>
      </c>
      <c r="X1458" t="s">
        <v>6157</v>
      </c>
      <c r="Y1458" t="s">
        <v>6157</v>
      </c>
      <c r="Z1458" t="s">
        <v>6157</v>
      </c>
      <c r="AA1458" t="s">
        <v>4021</v>
      </c>
      <c r="AB1458" t="s">
        <v>6157</v>
      </c>
      <c r="AC1458" t="s">
        <v>6157</v>
      </c>
      <c r="AD1458" t="s">
        <v>6157</v>
      </c>
      <c r="AE1458" t="s">
        <v>6157</v>
      </c>
      <c r="AF1458" t="s">
        <v>6157</v>
      </c>
      <c r="AG1458" t="s">
        <v>6157</v>
      </c>
      <c r="AH1458" t="s">
        <v>6157</v>
      </c>
      <c r="AI1458" t="s">
        <v>6157</v>
      </c>
      <c r="AJ1458" t="s">
        <v>4588</v>
      </c>
      <c r="AK1458" t="s">
        <v>4858</v>
      </c>
      <c r="AL1458" t="s">
        <v>268</v>
      </c>
      <c r="AM1458" t="s">
        <v>264</v>
      </c>
      <c r="AN1458" t="s">
        <v>4353</v>
      </c>
      <c r="AO1458" s="29">
        <v>11.9489546</v>
      </c>
      <c r="AP1458">
        <v>-29.008330000000001</v>
      </c>
      <c r="AQ1458">
        <v>137.40666999999999</v>
      </c>
      <c r="AR1458" t="s">
        <v>1532</v>
      </c>
      <c r="AS1458">
        <v>0</v>
      </c>
      <c r="AT1458" t="s">
        <v>4353</v>
      </c>
      <c r="AU1458" t="s">
        <v>274</v>
      </c>
      <c r="AV1458" t="s">
        <v>4353</v>
      </c>
      <c r="AW1458" t="s">
        <v>4353</v>
      </c>
      <c r="AX1458" t="s">
        <v>6157</v>
      </c>
      <c r="AY1458">
        <v>-119118</v>
      </c>
      <c r="AZ1458">
        <v>-119118</v>
      </c>
      <c r="BA1458" t="s">
        <v>7018</v>
      </c>
      <c r="BB1458" t="s">
        <v>4785</v>
      </c>
      <c r="BC1458" t="s">
        <v>6157</v>
      </c>
      <c r="BH1458" t="s">
        <v>4144</v>
      </c>
      <c r="BI1458" t="s">
        <v>7195</v>
      </c>
      <c r="BJ1458" t="s">
        <v>4164</v>
      </c>
      <c r="BK1458" t="s">
        <v>4165</v>
      </c>
      <c r="BL1458">
        <v>2016</v>
      </c>
      <c r="BM1458"/>
      <c r="BN1458"/>
      <c r="BO1458"/>
      <c r="BP1458"/>
      <c r="BW1458"/>
      <c r="BY1458"/>
      <c r="CF1458">
        <v>1</v>
      </c>
      <c r="CI1458">
        <v>-5.4</v>
      </c>
      <c r="CK1458">
        <v>-1.7</v>
      </c>
    </row>
    <row r="1459" spans="1:89" ht="16" customHeight="1">
      <c r="A1459">
        <v>1458</v>
      </c>
      <c r="B1459" t="s">
        <v>7107</v>
      </c>
      <c r="C1459" s="2">
        <v>44970</v>
      </c>
      <c r="E1459" t="s">
        <v>2145</v>
      </c>
      <c r="F1459" t="s">
        <v>2145</v>
      </c>
      <c r="G1459" t="s">
        <v>3941</v>
      </c>
      <c r="H1459" t="s">
        <v>6157</v>
      </c>
      <c r="I1459" t="s">
        <v>4625</v>
      </c>
      <c r="J1459" t="s">
        <v>4626</v>
      </c>
      <c r="K1459" t="s">
        <v>4353</v>
      </c>
      <c r="L1459" t="s">
        <v>6157</v>
      </c>
      <c r="M1459" t="s">
        <v>7103</v>
      </c>
      <c r="N1459" t="s">
        <v>1532</v>
      </c>
      <c r="O1459" t="s">
        <v>6987</v>
      </c>
      <c r="P1459" t="s">
        <v>3968</v>
      </c>
      <c r="Q1459" t="s">
        <v>4403</v>
      </c>
      <c r="R1459" t="s">
        <v>6157</v>
      </c>
      <c r="S1459" t="s">
        <v>4353</v>
      </c>
      <c r="T1459" t="s">
        <v>4353</v>
      </c>
      <c r="U1459" t="s">
        <v>6157</v>
      </c>
      <c r="X1459" t="s">
        <v>6157</v>
      </c>
      <c r="Y1459" t="s">
        <v>6157</v>
      </c>
      <c r="Z1459" t="s">
        <v>6157</v>
      </c>
      <c r="AA1459" t="s">
        <v>4021</v>
      </c>
      <c r="AB1459" t="s">
        <v>6157</v>
      </c>
      <c r="AC1459" t="s">
        <v>6157</v>
      </c>
      <c r="AD1459" t="s">
        <v>6157</v>
      </c>
      <c r="AE1459" t="s">
        <v>6157</v>
      </c>
      <c r="AF1459" t="s">
        <v>6157</v>
      </c>
      <c r="AG1459" t="s">
        <v>6157</v>
      </c>
      <c r="AH1459" t="s">
        <v>6157</v>
      </c>
      <c r="AI1459" t="s">
        <v>6157</v>
      </c>
      <c r="AJ1459" t="s">
        <v>4588</v>
      </c>
      <c r="AK1459" t="s">
        <v>4858</v>
      </c>
      <c r="AL1459" t="s">
        <v>268</v>
      </c>
      <c r="AM1459" t="s">
        <v>264</v>
      </c>
      <c r="AN1459" t="s">
        <v>4353</v>
      </c>
      <c r="AO1459" s="29">
        <v>5</v>
      </c>
      <c r="AP1459">
        <v>-29.08</v>
      </c>
      <c r="AQ1459">
        <v>137.30667</v>
      </c>
      <c r="AR1459" t="s">
        <v>1532</v>
      </c>
      <c r="AS1459">
        <v>0</v>
      </c>
      <c r="AT1459" t="s">
        <v>4353</v>
      </c>
      <c r="AU1459" t="s">
        <v>274</v>
      </c>
      <c r="AV1459" t="s">
        <v>4353</v>
      </c>
      <c r="AW1459" t="s">
        <v>4353</v>
      </c>
      <c r="AX1459" t="s">
        <v>6157</v>
      </c>
      <c r="AY1459">
        <v>-119915</v>
      </c>
      <c r="AZ1459">
        <v>-119915</v>
      </c>
      <c r="BA1459" t="s">
        <v>7018</v>
      </c>
      <c r="BB1459" t="s">
        <v>4785</v>
      </c>
      <c r="BC1459" t="s">
        <v>6157</v>
      </c>
      <c r="BH1459" t="s">
        <v>4144</v>
      </c>
      <c r="BI1459" t="s">
        <v>7195</v>
      </c>
      <c r="BJ1459" t="s">
        <v>4164</v>
      </c>
      <c r="BK1459" t="s">
        <v>4165</v>
      </c>
      <c r="BL1459">
        <v>2016</v>
      </c>
      <c r="BM1459"/>
      <c r="BN1459"/>
      <c r="BO1459"/>
      <c r="BP1459"/>
      <c r="BW1459"/>
      <c r="BY1459"/>
      <c r="CF1459">
        <v>1</v>
      </c>
      <c r="CI1459">
        <v>-8.1999999999999993</v>
      </c>
      <c r="CK1459">
        <v>6.9</v>
      </c>
    </row>
    <row r="1460" spans="1:89" ht="16" customHeight="1">
      <c r="A1460">
        <v>1459</v>
      </c>
      <c r="B1460" t="s">
        <v>7107</v>
      </c>
      <c r="C1460" s="2">
        <v>44970</v>
      </c>
      <c r="E1460" t="s">
        <v>2147</v>
      </c>
      <c r="F1460" t="s">
        <v>2147</v>
      </c>
      <c r="G1460" t="s">
        <v>3941</v>
      </c>
      <c r="H1460" t="s">
        <v>6157</v>
      </c>
      <c r="I1460" t="s">
        <v>4625</v>
      </c>
      <c r="J1460" t="s">
        <v>4626</v>
      </c>
      <c r="K1460" t="s">
        <v>4353</v>
      </c>
      <c r="L1460" t="s">
        <v>6157</v>
      </c>
      <c r="M1460" t="s">
        <v>7103</v>
      </c>
      <c r="N1460" t="s">
        <v>1532</v>
      </c>
      <c r="O1460" t="s">
        <v>6987</v>
      </c>
      <c r="P1460" t="s">
        <v>3968</v>
      </c>
      <c r="Q1460" t="s">
        <v>4403</v>
      </c>
      <c r="R1460" t="s">
        <v>6157</v>
      </c>
      <c r="S1460" t="s">
        <v>4353</v>
      </c>
      <c r="T1460" t="s">
        <v>4353</v>
      </c>
      <c r="U1460" t="s">
        <v>6157</v>
      </c>
      <c r="X1460" t="s">
        <v>6157</v>
      </c>
      <c r="Y1460" t="s">
        <v>6157</v>
      </c>
      <c r="Z1460" t="s">
        <v>6157</v>
      </c>
      <c r="AA1460" t="s">
        <v>4021</v>
      </c>
      <c r="AB1460" t="s">
        <v>6157</v>
      </c>
      <c r="AC1460" t="s">
        <v>6157</v>
      </c>
      <c r="AD1460" t="s">
        <v>6157</v>
      </c>
      <c r="AE1460" t="s">
        <v>6157</v>
      </c>
      <c r="AF1460" t="s">
        <v>6157</v>
      </c>
      <c r="AG1460" t="s">
        <v>6157</v>
      </c>
      <c r="AH1460" t="s">
        <v>6157</v>
      </c>
      <c r="AI1460" t="s">
        <v>6157</v>
      </c>
      <c r="AJ1460" t="s">
        <v>4588</v>
      </c>
      <c r="AK1460" t="s">
        <v>4858</v>
      </c>
      <c r="AL1460" t="s">
        <v>268</v>
      </c>
      <c r="AM1460" t="s">
        <v>264</v>
      </c>
      <c r="AN1460" t="s">
        <v>4353</v>
      </c>
      <c r="AO1460" s="29">
        <v>21</v>
      </c>
      <c r="AP1460">
        <v>-27.984390000000001</v>
      </c>
      <c r="AQ1460">
        <v>137.68199999999999</v>
      </c>
      <c r="AR1460" t="s">
        <v>1532</v>
      </c>
      <c r="AS1460">
        <v>0</v>
      </c>
      <c r="AT1460" t="s">
        <v>4353</v>
      </c>
      <c r="AU1460" t="s">
        <v>274</v>
      </c>
      <c r="AV1460" t="s">
        <v>4353</v>
      </c>
      <c r="AW1460" t="s">
        <v>4353</v>
      </c>
      <c r="AX1460" t="s">
        <v>6157</v>
      </c>
      <c r="AY1460">
        <v>-120085</v>
      </c>
      <c r="AZ1460">
        <v>-120085</v>
      </c>
      <c r="BA1460" t="s">
        <v>7018</v>
      </c>
      <c r="BB1460" t="s">
        <v>4785</v>
      </c>
      <c r="BC1460" t="s">
        <v>6157</v>
      </c>
      <c r="BH1460" t="s">
        <v>4144</v>
      </c>
      <c r="BI1460" t="s">
        <v>7195</v>
      </c>
      <c r="BJ1460" t="s">
        <v>4164</v>
      </c>
      <c r="BK1460" t="s">
        <v>4165</v>
      </c>
      <c r="BL1460">
        <v>2016</v>
      </c>
      <c r="BM1460"/>
      <c r="BN1460"/>
      <c r="BO1460"/>
      <c r="BP1460"/>
      <c r="BW1460">
        <v>-13.2</v>
      </c>
      <c r="BY1460"/>
      <c r="CF1460">
        <v>1</v>
      </c>
      <c r="CI1460">
        <v>-3.3</v>
      </c>
      <c r="CK1460">
        <v>12.7</v>
      </c>
    </row>
    <row r="1461" spans="1:89" ht="16" customHeight="1">
      <c r="A1461">
        <v>1460</v>
      </c>
      <c r="B1461" t="s">
        <v>7107</v>
      </c>
      <c r="C1461" s="2">
        <v>44970</v>
      </c>
      <c r="E1461" t="s">
        <v>2278</v>
      </c>
      <c r="F1461" t="s">
        <v>2278</v>
      </c>
      <c r="G1461" t="s">
        <v>3941</v>
      </c>
      <c r="H1461" t="s">
        <v>6157</v>
      </c>
      <c r="I1461" t="s">
        <v>4625</v>
      </c>
      <c r="J1461" t="s">
        <v>4626</v>
      </c>
      <c r="K1461" t="s">
        <v>4353</v>
      </c>
      <c r="L1461" t="s">
        <v>6157</v>
      </c>
      <c r="M1461" t="s">
        <v>7103</v>
      </c>
      <c r="N1461" t="s">
        <v>1532</v>
      </c>
      <c r="O1461" t="s">
        <v>6987</v>
      </c>
      <c r="P1461" t="s">
        <v>3968</v>
      </c>
      <c r="Q1461" t="s">
        <v>4403</v>
      </c>
      <c r="R1461" t="s">
        <v>6157</v>
      </c>
      <c r="S1461" t="s">
        <v>4353</v>
      </c>
      <c r="T1461" t="s">
        <v>4353</v>
      </c>
      <c r="U1461" t="s">
        <v>6157</v>
      </c>
      <c r="X1461" t="s">
        <v>6157</v>
      </c>
      <c r="Y1461" t="s">
        <v>6157</v>
      </c>
      <c r="Z1461" t="s">
        <v>6157</v>
      </c>
      <c r="AA1461" t="s">
        <v>4021</v>
      </c>
      <c r="AB1461" t="s">
        <v>6157</v>
      </c>
      <c r="AC1461" t="s">
        <v>6157</v>
      </c>
      <c r="AD1461" t="s">
        <v>6157</v>
      </c>
      <c r="AE1461" t="s">
        <v>6157</v>
      </c>
      <c r="AF1461" t="s">
        <v>6157</v>
      </c>
      <c r="AG1461" t="s">
        <v>6157</v>
      </c>
      <c r="AH1461" t="s">
        <v>6157</v>
      </c>
      <c r="AI1461" t="s">
        <v>6157</v>
      </c>
      <c r="AJ1461" t="s">
        <v>4588</v>
      </c>
      <c r="AK1461" t="s">
        <v>4858</v>
      </c>
      <c r="AL1461" t="s">
        <v>268</v>
      </c>
      <c r="AM1461" t="s">
        <v>264</v>
      </c>
      <c r="AN1461" t="s">
        <v>4353</v>
      </c>
      <c r="AO1461" s="29">
        <v>-9</v>
      </c>
      <c r="AP1461">
        <v>-28.678799999999999</v>
      </c>
      <c r="AQ1461">
        <v>137.2955</v>
      </c>
      <c r="AR1461" t="s">
        <v>1532</v>
      </c>
      <c r="AS1461">
        <v>0</v>
      </c>
      <c r="AT1461" t="s">
        <v>4353</v>
      </c>
      <c r="AU1461" t="s">
        <v>274</v>
      </c>
      <c r="AV1461" t="s">
        <v>4353</v>
      </c>
      <c r="AW1461" t="s">
        <v>4353</v>
      </c>
      <c r="AX1461" t="s">
        <v>6157</v>
      </c>
      <c r="AY1461">
        <v>-120182</v>
      </c>
      <c r="AZ1461">
        <v>-120182</v>
      </c>
      <c r="BA1461" t="s">
        <v>7018</v>
      </c>
      <c r="BB1461" t="s">
        <v>4785</v>
      </c>
      <c r="BC1461" t="s">
        <v>6157</v>
      </c>
      <c r="BH1461" t="s">
        <v>4144</v>
      </c>
      <c r="BI1461" t="s">
        <v>7195</v>
      </c>
      <c r="BJ1461" t="s">
        <v>4164</v>
      </c>
      <c r="BK1461" t="s">
        <v>4165</v>
      </c>
      <c r="BL1461">
        <v>2016</v>
      </c>
      <c r="BM1461"/>
      <c r="BN1461"/>
      <c r="BO1461"/>
      <c r="BP1461"/>
      <c r="BW1461"/>
      <c r="BY1461"/>
      <c r="CF1461">
        <v>1</v>
      </c>
      <c r="CI1461">
        <v>-5.4</v>
      </c>
      <c r="CK1461">
        <v>-0.2</v>
      </c>
    </row>
    <row r="1462" spans="1:89" ht="16" customHeight="1">
      <c r="A1462">
        <v>1461</v>
      </c>
      <c r="B1462" t="s">
        <v>7107</v>
      </c>
      <c r="C1462" s="2">
        <v>44970</v>
      </c>
      <c r="E1462" t="s">
        <v>2263</v>
      </c>
      <c r="F1462" t="s">
        <v>2263</v>
      </c>
      <c r="G1462" t="s">
        <v>3941</v>
      </c>
      <c r="H1462" t="s">
        <v>6157</v>
      </c>
      <c r="I1462" t="s">
        <v>4625</v>
      </c>
      <c r="J1462" t="s">
        <v>4626</v>
      </c>
      <c r="K1462" t="s">
        <v>4353</v>
      </c>
      <c r="L1462" t="s">
        <v>6157</v>
      </c>
      <c r="M1462" t="s">
        <v>7103</v>
      </c>
      <c r="N1462" t="s">
        <v>1532</v>
      </c>
      <c r="O1462" t="s">
        <v>6987</v>
      </c>
      <c r="P1462" t="s">
        <v>3968</v>
      </c>
      <c r="Q1462" t="s">
        <v>4403</v>
      </c>
      <c r="R1462" t="s">
        <v>6157</v>
      </c>
      <c r="S1462" t="s">
        <v>4353</v>
      </c>
      <c r="T1462" t="s">
        <v>4353</v>
      </c>
      <c r="U1462" t="s">
        <v>6157</v>
      </c>
      <c r="X1462" t="s">
        <v>6157</v>
      </c>
      <c r="Y1462" t="s">
        <v>6157</v>
      </c>
      <c r="Z1462" t="s">
        <v>6157</v>
      </c>
      <c r="AA1462" t="s">
        <v>4021</v>
      </c>
      <c r="AB1462" t="s">
        <v>6157</v>
      </c>
      <c r="AC1462" t="s">
        <v>6157</v>
      </c>
      <c r="AD1462" t="s">
        <v>6157</v>
      </c>
      <c r="AE1462" t="s">
        <v>6157</v>
      </c>
      <c r="AF1462" t="s">
        <v>6157</v>
      </c>
      <c r="AG1462" t="s">
        <v>6157</v>
      </c>
      <c r="AH1462" t="s">
        <v>6157</v>
      </c>
      <c r="AI1462" t="s">
        <v>6157</v>
      </c>
      <c r="AJ1462" t="s">
        <v>4588</v>
      </c>
      <c r="AK1462" t="s">
        <v>4858</v>
      </c>
      <c r="AL1462" t="s">
        <v>268</v>
      </c>
      <c r="AM1462" t="s">
        <v>264</v>
      </c>
      <c r="AN1462" t="s">
        <v>4353</v>
      </c>
      <c r="AO1462" s="29">
        <v>-9</v>
      </c>
      <c r="AP1462">
        <v>-28.63083</v>
      </c>
      <c r="AQ1462">
        <v>137.61483000000001</v>
      </c>
      <c r="AR1462" t="s">
        <v>1532</v>
      </c>
      <c r="AS1462">
        <v>0</v>
      </c>
      <c r="AT1462" t="s">
        <v>4353</v>
      </c>
      <c r="AU1462" t="s">
        <v>274</v>
      </c>
      <c r="AV1462" t="s">
        <v>4353</v>
      </c>
      <c r="AW1462" t="s">
        <v>4353</v>
      </c>
      <c r="AX1462" t="s">
        <v>6157</v>
      </c>
      <c r="AY1462">
        <v>-120717</v>
      </c>
      <c r="AZ1462">
        <v>-120717</v>
      </c>
      <c r="BA1462" t="s">
        <v>7018</v>
      </c>
      <c r="BB1462" t="s">
        <v>4785</v>
      </c>
      <c r="BC1462" t="s">
        <v>6157</v>
      </c>
      <c r="BH1462" t="s">
        <v>4144</v>
      </c>
      <c r="BI1462" t="s">
        <v>7195</v>
      </c>
      <c r="BJ1462" t="s">
        <v>4164</v>
      </c>
      <c r="BK1462" t="s">
        <v>4165</v>
      </c>
      <c r="BL1462">
        <v>2016</v>
      </c>
      <c r="BM1462"/>
      <c r="BN1462"/>
      <c r="BO1462"/>
      <c r="BP1462"/>
      <c r="BW1462">
        <v>-19.7</v>
      </c>
      <c r="BY1462"/>
      <c r="CF1462">
        <v>1</v>
      </c>
      <c r="CI1462">
        <v>-6.8</v>
      </c>
      <c r="CK1462">
        <v>12.6</v>
      </c>
    </row>
    <row r="1463" spans="1:89" ht="16" customHeight="1">
      <c r="A1463">
        <v>1462</v>
      </c>
      <c r="B1463" t="s">
        <v>7107</v>
      </c>
      <c r="C1463" s="2">
        <v>44970</v>
      </c>
      <c r="E1463" t="s">
        <v>2267</v>
      </c>
      <c r="F1463" t="s">
        <v>2267</v>
      </c>
      <c r="G1463" t="s">
        <v>3941</v>
      </c>
      <c r="H1463" t="s">
        <v>6157</v>
      </c>
      <c r="I1463" t="s">
        <v>4625</v>
      </c>
      <c r="J1463" t="s">
        <v>4626</v>
      </c>
      <c r="K1463" t="s">
        <v>4353</v>
      </c>
      <c r="L1463" t="s">
        <v>6157</v>
      </c>
      <c r="M1463" t="s">
        <v>7103</v>
      </c>
      <c r="N1463" t="s">
        <v>1532</v>
      </c>
      <c r="O1463" t="s">
        <v>6987</v>
      </c>
      <c r="P1463" t="s">
        <v>3968</v>
      </c>
      <c r="Q1463" t="s">
        <v>4403</v>
      </c>
      <c r="R1463" t="s">
        <v>6157</v>
      </c>
      <c r="S1463" t="s">
        <v>4353</v>
      </c>
      <c r="T1463" t="s">
        <v>4353</v>
      </c>
      <c r="U1463" t="s">
        <v>6157</v>
      </c>
      <c r="X1463" t="s">
        <v>6157</v>
      </c>
      <c r="Y1463" t="s">
        <v>6157</v>
      </c>
      <c r="Z1463" t="s">
        <v>6157</v>
      </c>
      <c r="AA1463" t="s">
        <v>4021</v>
      </c>
      <c r="AB1463" t="s">
        <v>6157</v>
      </c>
      <c r="AC1463" t="s">
        <v>6157</v>
      </c>
      <c r="AD1463" t="s">
        <v>6157</v>
      </c>
      <c r="AE1463" t="s">
        <v>6157</v>
      </c>
      <c r="AF1463" t="s">
        <v>6157</v>
      </c>
      <c r="AG1463" t="s">
        <v>6157</v>
      </c>
      <c r="AH1463" t="s">
        <v>6157</v>
      </c>
      <c r="AI1463" t="s">
        <v>6157</v>
      </c>
      <c r="AJ1463" t="s">
        <v>4588</v>
      </c>
      <c r="AK1463" t="s">
        <v>4858</v>
      </c>
      <c r="AL1463" t="s">
        <v>268</v>
      </c>
      <c r="AM1463" t="s">
        <v>264</v>
      </c>
      <c r="AN1463" t="s">
        <v>4353</v>
      </c>
      <c r="AO1463" s="29">
        <v>-9</v>
      </c>
      <c r="AP1463">
        <v>-28.678799999999999</v>
      </c>
      <c r="AQ1463">
        <v>137.2955</v>
      </c>
      <c r="AR1463" t="s">
        <v>1532</v>
      </c>
      <c r="AS1463">
        <v>0</v>
      </c>
      <c r="AT1463" t="s">
        <v>4353</v>
      </c>
      <c r="AU1463" t="s">
        <v>274</v>
      </c>
      <c r="AV1463" t="s">
        <v>4353</v>
      </c>
      <c r="AW1463" t="s">
        <v>4353</v>
      </c>
      <c r="AX1463" t="s">
        <v>6157</v>
      </c>
      <c r="AY1463">
        <v>-121524</v>
      </c>
      <c r="AZ1463">
        <v>-121524</v>
      </c>
      <c r="BA1463" t="s">
        <v>7018</v>
      </c>
      <c r="BB1463" t="s">
        <v>4785</v>
      </c>
      <c r="BC1463" t="s">
        <v>6157</v>
      </c>
      <c r="BH1463" t="s">
        <v>4144</v>
      </c>
      <c r="BI1463" t="s">
        <v>7195</v>
      </c>
      <c r="BJ1463" t="s">
        <v>4164</v>
      </c>
      <c r="BK1463" t="s">
        <v>4165</v>
      </c>
      <c r="BL1463">
        <v>2016</v>
      </c>
      <c r="BM1463"/>
      <c r="BN1463"/>
      <c r="BO1463"/>
      <c r="BP1463"/>
      <c r="BW1463"/>
      <c r="BY1463"/>
      <c r="CF1463">
        <v>1</v>
      </c>
      <c r="CI1463">
        <v>-7.6</v>
      </c>
      <c r="CK1463">
        <v>3.7</v>
      </c>
    </row>
    <row r="1464" spans="1:89" ht="16" customHeight="1">
      <c r="A1464">
        <v>1463</v>
      </c>
      <c r="B1464" t="s">
        <v>7107</v>
      </c>
      <c r="C1464" s="2">
        <v>44970</v>
      </c>
      <c r="E1464" t="s">
        <v>2205</v>
      </c>
      <c r="F1464" t="s">
        <v>2205</v>
      </c>
      <c r="G1464" t="s">
        <v>3941</v>
      </c>
      <c r="H1464" t="s">
        <v>6157</v>
      </c>
      <c r="I1464" t="s">
        <v>4625</v>
      </c>
      <c r="J1464" t="s">
        <v>4626</v>
      </c>
      <c r="K1464" t="s">
        <v>4353</v>
      </c>
      <c r="L1464" t="s">
        <v>6157</v>
      </c>
      <c r="M1464" t="s">
        <v>7103</v>
      </c>
      <c r="N1464" t="s">
        <v>1532</v>
      </c>
      <c r="O1464" t="s">
        <v>6987</v>
      </c>
      <c r="P1464" t="s">
        <v>3968</v>
      </c>
      <c r="Q1464" t="s">
        <v>4403</v>
      </c>
      <c r="R1464" t="s">
        <v>6157</v>
      </c>
      <c r="S1464" t="s">
        <v>4353</v>
      </c>
      <c r="T1464" t="s">
        <v>4353</v>
      </c>
      <c r="U1464" t="s">
        <v>6157</v>
      </c>
      <c r="X1464" t="s">
        <v>6157</v>
      </c>
      <c r="Y1464" t="s">
        <v>6157</v>
      </c>
      <c r="Z1464" t="s">
        <v>6157</v>
      </c>
      <c r="AA1464" t="s">
        <v>4021</v>
      </c>
      <c r="AB1464" t="s">
        <v>6157</v>
      </c>
      <c r="AC1464" t="s">
        <v>6157</v>
      </c>
      <c r="AD1464" t="s">
        <v>6157</v>
      </c>
      <c r="AE1464" t="s">
        <v>6157</v>
      </c>
      <c r="AF1464" t="s">
        <v>6157</v>
      </c>
      <c r="AG1464" t="s">
        <v>6157</v>
      </c>
      <c r="AH1464" t="s">
        <v>6157</v>
      </c>
      <c r="AI1464" t="s">
        <v>6157</v>
      </c>
      <c r="AJ1464" t="s">
        <v>4588</v>
      </c>
      <c r="AK1464" t="s">
        <v>4858</v>
      </c>
      <c r="AL1464" t="s">
        <v>268</v>
      </c>
      <c r="AM1464" t="s">
        <v>264</v>
      </c>
      <c r="AN1464" t="s">
        <v>4353</v>
      </c>
      <c r="AO1464" s="29">
        <v>13</v>
      </c>
      <c r="AP1464">
        <v>-28.774999999999999</v>
      </c>
      <c r="AQ1464">
        <v>138.4023</v>
      </c>
      <c r="AR1464" t="s">
        <v>1532</v>
      </c>
      <c r="AS1464">
        <v>0</v>
      </c>
      <c r="AT1464" t="s">
        <v>4353</v>
      </c>
      <c r="AU1464" t="s">
        <v>274</v>
      </c>
      <c r="AV1464" t="s">
        <v>4353</v>
      </c>
      <c r="AW1464" t="s">
        <v>4353</v>
      </c>
      <c r="AX1464" t="s">
        <v>6157</v>
      </c>
      <c r="AY1464">
        <v>-121794</v>
      </c>
      <c r="AZ1464">
        <v>-121794</v>
      </c>
      <c r="BA1464" t="s">
        <v>7018</v>
      </c>
      <c r="BB1464" t="s">
        <v>4785</v>
      </c>
      <c r="BC1464" t="s">
        <v>6157</v>
      </c>
      <c r="BH1464" t="s">
        <v>4144</v>
      </c>
      <c r="BI1464" t="s">
        <v>7195</v>
      </c>
      <c r="BJ1464" t="s">
        <v>4164</v>
      </c>
      <c r="BK1464" t="s">
        <v>4165</v>
      </c>
      <c r="BL1464">
        <v>2016</v>
      </c>
      <c r="BM1464"/>
      <c r="BN1464"/>
      <c r="BO1464"/>
      <c r="BP1464"/>
      <c r="BW1464"/>
      <c r="BY1464"/>
      <c r="CF1464">
        <v>1</v>
      </c>
      <c r="CI1464">
        <v>-5.5</v>
      </c>
      <c r="CK1464">
        <v>8.3000000000000007</v>
      </c>
    </row>
    <row r="1465" spans="1:89" ht="16" customHeight="1">
      <c r="A1465">
        <v>1464</v>
      </c>
      <c r="B1465" t="s">
        <v>7107</v>
      </c>
      <c r="C1465" s="2">
        <v>44970</v>
      </c>
      <c r="E1465" t="s">
        <v>2147</v>
      </c>
      <c r="F1465" t="s">
        <v>2147</v>
      </c>
      <c r="G1465" t="s">
        <v>3941</v>
      </c>
      <c r="H1465" t="s">
        <v>6157</v>
      </c>
      <c r="I1465" t="s">
        <v>4625</v>
      </c>
      <c r="J1465" t="s">
        <v>4626</v>
      </c>
      <c r="K1465" t="s">
        <v>4353</v>
      </c>
      <c r="L1465" t="s">
        <v>6157</v>
      </c>
      <c r="M1465" t="s">
        <v>7103</v>
      </c>
      <c r="N1465" t="s">
        <v>1532</v>
      </c>
      <c r="O1465" t="s">
        <v>6987</v>
      </c>
      <c r="P1465" t="s">
        <v>3968</v>
      </c>
      <c r="Q1465" t="s">
        <v>4403</v>
      </c>
      <c r="R1465" t="s">
        <v>6157</v>
      </c>
      <c r="S1465" t="s">
        <v>4353</v>
      </c>
      <c r="T1465" t="s">
        <v>4353</v>
      </c>
      <c r="U1465" t="s">
        <v>6157</v>
      </c>
      <c r="X1465" t="s">
        <v>6157</v>
      </c>
      <c r="Y1465" t="s">
        <v>6157</v>
      </c>
      <c r="Z1465" t="s">
        <v>6157</v>
      </c>
      <c r="AA1465" t="s">
        <v>4021</v>
      </c>
      <c r="AB1465" t="s">
        <v>6157</v>
      </c>
      <c r="AC1465" t="s">
        <v>6157</v>
      </c>
      <c r="AD1465" t="s">
        <v>6157</v>
      </c>
      <c r="AE1465" t="s">
        <v>6157</v>
      </c>
      <c r="AF1465" t="s">
        <v>6157</v>
      </c>
      <c r="AG1465" t="s">
        <v>6157</v>
      </c>
      <c r="AH1465" t="s">
        <v>6157</v>
      </c>
      <c r="AI1465" t="s">
        <v>6157</v>
      </c>
      <c r="AJ1465" t="s">
        <v>4588</v>
      </c>
      <c r="AK1465" t="s">
        <v>4858</v>
      </c>
      <c r="AL1465" t="s">
        <v>268</v>
      </c>
      <c r="AM1465" t="s">
        <v>264</v>
      </c>
      <c r="AN1465" t="s">
        <v>4353</v>
      </c>
      <c r="AO1465" s="29">
        <v>21</v>
      </c>
      <c r="AP1465">
        <v>-27.984390000000001</v>
      </c>
      <c r="AQ1465">
        <v>137.68199999999999</v>
      </c>
      <c r="AR1465" t="s">
        <v>1532</v>
      </c>
      <c r="AS1465">
        <v>0</v>
      </c>
      <c r="AT1465" t="s">
        <v>4353</v>
      </c>
      <c r="AU1465" t="s">
        <v>274</v>
      </c>
      <c r="AV1465" t="s">
        <v>4353</v>
      </c>
      <c r="AW1465" t="s">
        <v>4353</v>
      </c>
      <c r="AX1465" t="s">
        <v>6157</v>
      </c>
      <c r="AY1465">
        <v>-122121</v>
      </c>
      <c r="AZ1465">
        <v>-122121</v>
      </c>
      <c r="BA1465" t="s">
        <v>7018</v>
      </c>
      <c r="BB1465" t="s">
        <v>4785</v>
      </c>
      <c r="BC1465" t="s">
        <v>6157</v>
      </c>
      <c r="BH1465" t="s">
        <v>4144</v>
      </c>
      <c r="BI1465" t="s">
        <v>7195</v>
      </c>
      <c r="BJ1465" t="s">
        <v>4164</v>
      </c>
      <c r="BK1465" t="s">
        <v>4165</v>
      </c>
      <c r="BL1465">
        <v>2016</v>
      </c>
      <c r="BM1465"/>
      <c r="BN1465"/>
      <c r="BO1465"/>
      <c r="BP1465"/>
      <c r="BW1465">
        <v>-18.399999999999999</v>
      </c>
      <c r="BY1465"/>
      <c r="CF1465">
        <v>1</v>
      </c>
      <c r="CI1465">
        <v>-8.4</v>
      </c>
      <c r="CK1465">
        <v>1.7</v>
      </c>
    </row>
    <row r="1466" spans="1:89" ht="16" customHeight="1">
      <c r="A1466">
        <v>1465</v>
      </c>
      <c r="B1466" t="s">
        <v>7107</v>
      </c>
      <c r="C1466" s="2">
        <v>44970</v>
      </c>
      <c r="E1466" t="s">
        <v>2254</v>
      </c>
      <c r="F1466" t="s">
        <v>2254</v>
      </c>
      <c r="G1466" t="s">
        <v>3941</v>
      </c>
      <c r="H1466" t="s">
        <v>6157</v>
      </c>
      <c r="I1466" t="s">
        <v>4625</v>
      </c>
      <c r="J1466" t="s">
        <v>4626</v>
      </c>
      <c r="K1466" t="s">
        <v>4353</v>
      </c>
      <c r="L1466" t="s">
        <v>6157</v>
      </c>
      <c r="M1466" t="s">
        <v>7103</v>
      </c>
      <c r="N1466" t="s">
        <v>1532</v>
      </c>
      <c r="O1466" t="s">
        <v>6987</v>
      </c>
      <c r="P1466" t="s">
        <v>3968</v>
      </c>
      <c r="Q1466" t="s">
        <v>4403</v>
      </c>
      <c r="R1466" t="s">
        <v>6157</v>
      </c>
      <c r="S1466" t="s">
        <v>4353</v>
      </c>
      <c r="T1466" t="s">
        <v>4353</v>
      </c>
      <c r="U1466" t="s">
        <v>6157</v>
      </c>
      <c r="X1466" t="s">
        <v>6157</v>
      </c>
      <c r="Y1466" t="s">
        <v>6157</v>
      </c>
      <c r="Z1466" t="s">
        <v>6157</v>
      </c>
      <c r="AA1466" t="s">
        <v>4021</v>
      </c>
      <c r="AB1466" t="s">
        <v>6157</v>
      </c>
      <c r="AC1466" t="s">
        <v>6157</v>
      </c>
      <c r="AD1466" t="s">
        <v>6157</v>
      </c>
      <c r="AE1466" t="s">
        <v>6157</v>
      </c>
      <c r="AF1466" t="s">
        <v>6157</v>
      </c>
      <c r="AG1466" t="s">
        <v>6157</v>
      </c>
      <c r="AH1466" t="s">
        <v>6157</v>
      </c>
      <c r="AI1466" t="s">
        <v>6157</v>
      </c>
      <c r="AJ1466" t="s">
        <v>4588</v>
      </c>
      <c r="AK1466" t="s">
        <v>4858</v>
      </c>
      <c r="AL1466" t="s">
        <v>268</v>
      </c>
      <c r="AM1466" t="s">
        <v>264</v>
      </c>
      <c r="AN1466" t="s">
        <v>4353</v>
      </c>
      <c r="AO1466" s="29">
        <v>3</v>
      </c>
      <c r="AP1466">
        <v>-28.14</v>
      </c>
      <c r="AQ1466">
        <v>137.56333000000001</v>
      </c>
      <c r="AR1466" t="s">
        <v>1532</v>
      </c>
      <c r="AS1466">
        <v>0</v>
      </c>
      <c r="AT1466" t="s">
        <v>4353</v>
      </c>
      <c r="AU1466" t="s">
        <v>274</v>
      </c>
      <c r="AV1466" t="s">
        <v>4353</v>
      </c>
      <c r="AW1466" t="s">
        <v>4353</v>
      </c>
      <c r="AX1466" t="s">
        <v>6157</v>
      </c>
      <c r="AY1466">
        <v>-122336</v>
      </c>
      <c r="AZ1466">
        <v>-122336</v>
      </c>
      <c r="BA1466" t="s">
        <v>7018</v>
      </c>
      <c r="BB1466" t="s">
        <v>4785</v>
      </c>
      <c r="BC1466" t="s">
        <v>6157</v>
      </c>
      <c r="BH1466" t="s">
        <v>4144</v>
      </c>
      <c r="BI1466" t="s">
        <v>7195</v>
      </c>
      <c r="BJ1466" t="s">
        <v>4164</v>
      </c>
      <c r="BK1466" t="s">
        <v>4165</v>
      </c>
      <c r="BL1466">
        <v>2016</v>
      </c>
      <c r="BM1466"/>
      <c r="BN1466"/>
      <c r="BO1466"/>
      <c r="BP1466"/>
      <c r="BW1466">
        <v>-18.899999999999999</v>
      </c>
      <c r="BY1466"/>
      <c r="CF1466">
        <v>1</v>
      </c>
      <c r="CI1466">
        <v>-6.7</v>
      </c>
      <c r="CK1466">
        <v>4.4000000000000004</v>
      </c>
    </row>
    <row r="1467" spans="1:89" ht="16" customHeight="1">
      <c r="A1467">
        <v>1466</v>
      </c>
      <c r="B1467" t="s">
        <v>7107</v>
      </c>
      <c r="C1467" s="2">
        <v>44970</v>
      </c>
      <c r="E1467" t="s">
        <v>2149</v>
      </c>
      <c r="F1467" t="s">
        <v>2149</v>
      </c>
      <c r="G1467" t="s">
        <v>3941</v>
      </c>
      <c r="H1467" t="s">
        <v>6157</v>
      </c>
      <c r="I1467" t="s">
        <v>4625</v>
      </c>
      <c r="J1467" t="s">
        <v>4626</v>
      </c>
      <c r="K1467" t="s">
        <v>4353</v>
      </c>
      <c r="L1467" t="s">
        <v>6157</v>
      </c>
      <c r="M1467" t="s">
        <v>7103</v>
      </c>
      <c r="N1467" t="s">
        <v>1532</v>
      </c>
      <c r="O1467" t="s">
        <v>6987</v>
      </c>
      <c r="P1467" t="s">
        <v>3968</v>
      </c>
      <c r="Q1467" t="s">
        <v>4403</v>
      </c>
      <c r="R1467" t="s">
        <v>6157</v>
      </c>
      <c r="S1467" t="s">
        <v>4353</v>
      </c>
      <c r="T1467" t="s">
        <v>4353</v>
      </c>
      <c r="U1467" t="s">
        <v>6157</v>
      </c>
      <c r="X1467" t="s">
        <v>6157</v>
      </c>
      <c r="Y1467" t="s">
        <v>6157</v>
      </c>
      <c r="Z1467" t="s">
        <v>6157</v>
      </c>
      <c r="AA1467" t="s">
        <v>4021</v>
      </c>
      <c r="AB1467" t="s">
        <v>6157</v>
      </c>
      <c r="AC1467" t="s">
        <v>6157</v>
      </c>
      <c r="AD1467" t="s">
        <v>6157</v>
      </c>
      <c r="AE1467" t="s">
        <v>6157</v>
      </c>
      <c r="AF1467" t="s">
        <v>6157</v>
      </c>
      <c r="AG1467" t="s">
        <v>6157</v>
      </c>
      <c r="AH1467" t="s">
        <v>6157</v>
      </c>
      <c r="AI1467" t="s">
        <v>6157</v>
      </c>
      <c r="AJ1467" t="s">
        <v>4588</v>
      </c>
      <c r="AK1467" t="s">
        <v>4858</v>
      </c>
      <c r="AL1467" t="s">
        <v>268</v>
      </c>
      <c r="AM1467" t="s">
        <v>264</v>
      </c>
      <c r="AN1467" t="s">
        <v>4353</v>
      </c>
      <c r="AO1467" s="29">
        <v>21</v>
      </c>
      <c r="AP1467">
        <v>-27.985600000000002</v>
      </c>
      <c r="AQ1467">
        <v>137.6823</v>
      </c>
      <c r="AR1467" t="s">
        <v>1532</v>
      </c>
      <c r="AS1467">
        <v>0</v>
      </c>
      <c r="AT1467" t="s">
        <v>4353</v>
      </c>
      <c r="AU1467" t="s">
        <v>274</v>
      </c>
      <c r="AV1467" t="s">
        <v>4353</v>
      </c>
      <c r="AW1467" t="s">
        <v>4353</v>
      </c>
      <c r="AX1467" t="s">
        <v>6157</v>
      </c>
      <c r="AY1467">
        <v>-122502</v>
      </c>
      <c r="AZ1467">
        <v>-122502</v>
      </c>
      <c r="BA1467" t="s">
        <v>7018</v>
      </c>
      <c r="BB1467" t="s">
        <v>4785</v>
      </c>
      <c r="BC1467" t="s">
        <v>6157</v>
      </c>
      <c r="BH1467" t="s">
        <v>4144</v>
      </c>
      <c r="BI1467" t="s">
        <v>7195</v>
      </c>
      <c r="BJ1467" t="s">
        <v>4164</v>
      </c>
      <c r="BK1467" t="s">
        <v>4165</v>
      </c>
      <c r="BL1467">
        <v>2016</v>
      </c>
      <c r="BM1467"/>
      <c r="BN1467"/>
      <c r="BO1467"/>
      <c r="BP1467"/>
      <c r="BW1467">
        <v>-14.8</v>
      </c>
      <c r="BY1467"/>
      <c r="CF1467">
        <v>1</v>
      </c>
      <c r="CI1467">
        <v>-3.3</v>
      </c>
      <c r="CK1467">
        <v>8.5</v>
      </c>
    </row>
    <row r="1468" spans="1:89" ht="16" customHeight="1">
      <c r="A1468">
        <v>1467</v>
      </c>
      <c r="B1468" t="s">
        <v>7107</v>
      </c>
      <c r="C1468" s="2">
        <v>44970</v>
      </c>
      <c r="E1468" t="s">
        <v>2165</v>
      </c>
      <c r="F1468" t="s">
        <v>2165</v>
      </c>
      <c r="G1468" t="s">
        <v>3941</v>
      </c>
      <c r="H1468" t="s">
        <v>6157</v>
      </c>
      <c r="I1468" t="s">
        <v>4625</v>
      </c>
      <c r="J1468" t="s">
        <v>4626</v>
      </c>
      <c r="K1468" t="s">
        <v>4353</v>
      </c>
      <c r="L1468" t="s">
        <v>6157</v>
      </c>
      <c r="M1468" t="s">
        <v>7103</v>
      </c>
      <c r="N1468" t="s">
        <v>1532</v>
      </c>
      <c r="O1468" t="s">
        <v>6987</v>
      </c>
      <c r="P1468" t="s">
        <v>3968</v>
      </c>
      <c r="Q1468" t="s">
        <v>4403</v>
      </c>
      <c r="R1468" t="s">
        <v>6157</v>
      </c>
      <c r="S1468" t="s">
        <v>4353</v>
      </c>
      <c r="T1468" t="s">
        <v>4353</v>
      </c>
      <c r="U1468" t="s">
        <v>6157</v>
      </c>
      <c r="X1468" t="s">
        <v>6157</v>
      </c>
      <c r="Y1468" t="s">
        <v>6157</v>
      </c>
      <c r="Z1468" t="s">
        <v>6157</v>
      </c>
      <c r="AA1468" t="s">
        <v>4021</v>
      </c>
      <c r="AB1468" t="s">
        <v>6157</v>
      </c>
      <c r="AC1468" t="s">
        <v>6157</v>
      </c>
      <c r="AD1468" t="s">
        <v>6157</v>
      </c>
      <c r="AE1468" t="s">
        <v>6157</v>
      </c>
      <c r="AF1468" t="s">
        <v>6157</v>
      </c>
      <c r="AG1468" t="s">
        <v>6157</v>
      </c>
      <c r="AH1468" t="s">
        <v>6157</v>
      </c>
      <c r="AI1468" t="s">
        <v>6157</v>
      </c>
      <c r="AJ1468" t="s">
        <v>4588</v>
      </c>
      <c r="AK1468" t="s">
        <v>4858</v>
      </c>
      <c r="AL1468" t="s">
        <v>268</v>
      </c>
      <c r="AM1468" t="s">
        <v>264</v>
      </c>
      <c r="AN1468" t="s">
        <v>4353</v>
      </c>
      <c r="AO1468" s="29">
        <v>18</v>
      </c>
      <c r="AP1468">
        <v>-28.029229999999998</v>
      </c>
      <c r="AQ1468">
        <v>137.68340000000001</v>
      </c>
      <c r="AR1468" t="s">
        <v>1532</v>
      </c>
      <c r="AS1468">
        <v>0</v>
      </c>
      <c r="AT1468" t="s">
        <v>4353</v>
      </c>
      <c r="AU1468" t="s">
        <v>274</v>
      </c>
      <c r="AV1468" t="s">
        <v>4353</v>
      </c>
      <c r="AW1468" t="s">
        <v>4353</v>
      </c>
      <c r="AX1468" t="s">
        <v>6157</v>
      </c>
      <c r="AY1468">
        <v>-122744</v>
      </c>
      <c r="AZ1468">
        <v>-122744</v>
      </c>
      <c r="BA1468" t="s">
        <v>7018</v>
      </c>
      <c r="BB1468" t="s">
        <v>4785</v>
      </c>
      <c r="BC1468" t="s">
        <v>6157</v>
      </c>
      <c r="BH1468" t="s">
        <v>4144</v>
      </c>
      <c r="BI1468" t="s">
        <v>7195</v>
      </c>
      <c r="BJ1468" t="s">
        <v>4164</v>
      </c>
      <c r="BK1468" t="s">
        <v>4165</v>
      </c>
      <c r="BL1468">
        <v>2016</v>
      </c>
      <c r="BM1468"/>
      <c r="BN1468"/>
      <c r="BO1468"/>
      <c r="BP1468"/>
      <c r="BW1468"/>
      <c r="BY1468"/>
      <c r="CF1468">
        <v>1</v>
      </c>
      <c r="CI1468">
        <v>-5.3</v>
      </c>
      <c r="CK1468">
        <v>4.5999999999999996</v>
      </c>
    </row>
    <row r="1469" spans="1:89" ht="16" customHeight="1">
      <c r="A1469">
        <v>1468</v>
      </c>
      <c r="B1469" t="s">
        <v>7107</v>
      </c>
      <c r="C1469" s="2">
        <v>44970</v>
      </c>
      <c r="E1469" t="s">
        <v>2279</v>
      </c>
      <c r="F1469" t="s">
        <v>2279</v>
      </c>
      <c r="G1469" t="s">
        <v>3941</v>
      </c>
      <c r="H1469" t="s">
        <v>6157</v>
      </c>
      <c r="I1469" t="s">
        <v>4625</v>
      </c>
      <c r="J1469" t="s">
        <v>4626</v>
      </c>
      <c r="K1469" t="s">
        <v>4353</v>
      </c>
      <c r="L1469" t="s">
        <v>6157</v>
      </c>
      <c r="M1469" t="s">
        <v>7103</v>
      </c>
      <c r="N1469" t="s">
        <v>1532</v>
      </c>
      <c r="O1469" t="s">
        <v>6987</v>
      </c>
      <c r="P1469" t="s">
        <v>3968</v>
      </c>
      <c r="Q1469" t="s">
        <v>4403</v>
      </c>
      <c r="R1469" t="s">
        <v>6157</v>
      </c>
      <c r="S1469" t="s">
        <v>4353</v>
      </c>
      <c r="T1469" t="s">
        <v>4353</v>
      </c>
      <c r="U1469" t="s">
        <v>6157</v>
      </c>
      <c r="X1469" t="s">
        <v>6157</v>
      </c>
      <c r="Y1469" t="s">
        <v>6157</v>
      </c>
      <c r="Z1469" t="s">
        <v>6157</v>
      </c>
      <c r="AA1469" t="s">
        <v>4021</v>
      </c>
      <c r="AB1469" t="s">
        <v>6157</v>
      </c>
      <c r="AC1469" t="s">
        <v>6157</v>
      </c>
      <c r="AD1469" t="s">
        <v>6157</v>
      </c>
      <c r="AE1469" t="s">
        <v>6157</v>
      </c>
      <c r="AF1469" t="s">
        <v>6157</v>
      </c>
      <c r="AG1469" t="s">
        <v>6157</v>
      </c>
      <c r="AH1469" t="s">
        <v>6157</v>
      </c>
      <c r="AI1469" t="s">
        <v>6157</v>
      </c>
      <c r="AJ1469" t="s">
        <v>4588</v>
      </c>
      <c r="AK1469" t="s">
        <v>4858</v>
      </c>
      <c r="AL1469" t="s">
        <v>268</v>
      </c>
      <c r="AM1469" t="s">
        <v>264</v>
      </c>
      <c r="AN1469" t="s">
        <v>4353</v>
      </c>
      <c r="AO1469" s="29">
        <v>12</v>
      </c>
      <c r="AP1469">
        <v>-29.008330000000001</v>
      </c>
      <c r="AQ1469">
        <v>137.40666999999999</v>
      </c>
      <c r="AR1469" t="s">
        <v>1532</v>
      </c>
      <c r="AS1469">
        <v>0</v>
      </c>
      <c r="AT1469" t="s">
        <v>4353</v>
      </c>
      <c r="AU1469" t="s">
        <v>274</v>
      </c>
      <c r="AV1469" t="s">
        <v>4353</v>
      </c>
      <c r="AW1469" t="s">
        <v>4353</v>
      </c>
      <c r="AX1469" t="s">
        <v>6157</v>
      </c>
      <c r="AY1469">
        <v>-122881</v>
      </c>
      <c r="AZ1469">
        <v>-122881</v>
      </c>
      <c r="BA1469" t="s">
        <v>7018</v>
      </c>
      <c r="BB1469" t="s">
        <v>4785</v>
      </c>
      <c r="BC1469" t="s">
        <v>6157</v>
      </c>
      <c r="BH1469" t="s">
        <v>4144</v>
      </c>
      <c r="BI1469" t="s">
        <v>7195</v>
      </c>
      <c r="BJ1469" t="s">
        <v>4164</v>
      </c>
      <c r="BK1469" t="s">
        <v>4165</v>
      </c>
      <c r="BL1469">
        <v>2016</v>
      </c>
      <c r="BM1469"/>
      <c r="BN1469"/>
      <c r="BO1469"/>
      <c r="BP1469"/>
      <c r="BW1469"/>
      <c r="BY1469"/>
      <c r="CF1469">
        <v>1</v>
      </c>
      <c r="CI1469">
        <v>-7.9</v>
      </c>
      <c r="CK1469">
        <v>4.8</v>
      </c>
    </row>
    <row r="1470" spans="1:89" ht="16" customHeight="1">
      <c r="A1470">
        <v>1469</v>
      </c>
      <c r="B1470" t="s">
        <v>7107</v>
      </c>
      <c r="C1470" s="2">
        <v>44970</v>
      </c>
      <c r="E1470" t="s">
        <v>2254</v>
      </c>
      <c r="F1470" t="s">
        <v>2254</v>
      </c>
      <c r="G1470" t="s">
        <v>3941</v>
      </c>
      <c r="H1470" t="s">
        <v>6157</v>
      </c>
      <c r="I1470" t="s">
        <v>4625</v>
      </c>
      <c r="J1470" t="s">
        <v>4626</v>
      </c>
      <c r="K1470" t="s">
        <v>4353</v>
      </c>
      <c r="L1470" t="s">
        <v>6157</v>
      </c>
      <c r="M1470" t="s">
        <v>7103</v>
      </c>
      <c r="N1470" t="s">
        <v>1532</v>
      </c>
      <c r="O1470" t="s">
        <v>6987</v>
      </c>
      <c r="P1470" t="s">
        <v>3968</v>
      </c>
      <c r="Q1470" t="s">
        <v>4403</v>
      </c>
      <c r="R1470" t="s">
        <v>6157</v>
      </c>
      <c r="S1470" t="s">
        <v>4353</v>
      </c>
      <c r="T1470" t="s">
        <v>4353</v>
      </c>
      <c r="U1470" t="s">
        <v>6157</v>
      </c>
      <c r="X1470" t="s">
        <v>6157</v>
      </c>
      <c r="Y1470" t="s">
        <v>6157</v>
      </c>
      <c r="Z1470" t="s">
        <v>6157</v>
      </c>
      <c r="AA1470" t="s">
        <v>4021</v>
      </c>
      <c r="AB1470" t="s">
        <v>6157</v>
      </c>
      <c r="AC1470" t="s">
        <v>6157</v>
      </c>
      <c r="AD1470" t="s">
        <v>6157</v>
      </c>
      <c r="AE1470" t="s">
        <v>6157</v>
      </c>
      <c r="AF1470" t="s">
        <v>6157</v>
      </c>
      <c r="AG1470" t="s">
        <v>6157</v>
      </c>
      <c r="AH1470" t="s">
        <v>6157</v>
      </c>
      <c r="AI1470" t="s">
        <v>6157</v>
      </c>
      <c r="AJ1470" t="s">
        <v>4588</v>
      </c>
      <c r="AK1470" t="s">
        <v>4858</v>
      </c>
      <c r="AL1470" t="s">
        <v>268</v>
      </c>
      <c r="AM1470" t="s">
        <v>264</v>
      </c>
      <c r="AN1470" t="s">
        <v>4353</v>
      </c>
      <c r="AO1470" s="29">
        <v>3</v>
      </c>
      <c r="AP1470">
        <v>-28.14</v>
      </c>
      <c r="AQ1470">
        <v>137.56333000000001</v>
      </c>
      <c r="AR1470" t="s">
        <v>1532</v>
      </c>
      <c r="AS1470">
        <v>0</v>
      </c>
      <c r="AT1470" t="s">
        <v>4353</v>
      </c>
      <c r="AU1470" t="s">
        <v>274</v>
      </c>
      <c r="AV1470" t="s">
        <v>4353</v>
      </c>
      <c r="AW1470" t="s">
        <v>4353</v>
      </c>
      <c r="AX1470" t="s">
        <v>6157</v>
      </c>
      <c r="AY1470">
        <v>-124252</v>
      </c>
      <c r="AZ1470">
        <v>-124252</v>
      </c>
      <c r="BA1470" t="s">
        <v>7018</v>
      </c>
      <c r="BB1470" t="s">
        <v>4785</v>
      </c>
      <c r="BC1470" t="s">
        <v>6157</v>
      </c>
      <c r="BH1470" t="s">
        <v>4144</v>
      </c>
      <c r="BI1470" t="s">
        <v>7195</v>
      </c>
      <c r="BJ1470" t="s">
        <v>4164</v>
      </c>
      <c r="BK1470" t="s">
        <v>4165</v>
      </c>
      <c r="BL1470">
        <v>2016</v>
      </c>
      <c r="BM1470"/>
      <c r="BN1470"/>
      <c r="BO1470"/>
      <c r="BP1470"/>
      <c r="BW1470">
        <v>-19.3</v>
      </c>
      <c r="BY1470"/>
      <c r="CF1470">
        <v>1</v>
      </c>
      <c r="CI1470">
        <v>-8.1</v>
      </c>
      <c r="CK1470">
        <v>4.5</v>
      </c>
    </row>
    <row r="1471" spans="1:89" ht="16" customHeight="1">
      <c r="A1471">
        <v>1470</v>
      </c>
      <c r="B1471" t="s">
        <v>7107</v>
      </c>
      <c r="C1471" s="2">
        <v>44970</v>
      </c>
      <c r="E1471" t="s">
        <v>2275</v>
      </c>
      <c r="F1471" t="s">
        <v>2275</v>
      </c>
      <c r="G1471" t="s">
        <v>3941</v>
      </c>
      <c r="H1471" t="s">
        <v>6157</v>
      </c>
      <c r="I1471" t="s">
        <v>4625</v>
      </c>
      <c r="J1471" t="s">
        <v>4626</v>
      </c>
      <c r="K1471" t="s">
        <v>4353</v>
      </c>
      <c r="L1471" t="s">
        <v>6157</v>
      </c>
      <c r="M1471" t="s">
        <v>7103</v>
      </c>
      <c r="N1471" t="s">
        <v>1532</v>
      </c>
      <c r="O1471" t="s">
        <v>6987</v>
      </c>
      <c r="P1471" t="s">
        <v>3968</v>
      </c>
      <c r="Q1471" t="s">
        <v>4403</v>
      </c>
      <c r="R1471" t="s">
        <v>6157</v>
      </c>
      <c r="S1471" t="s">
        <v>4353</v>
      </c>
      <c r="T1471" t="s">
        <v>4353</v>
      </c>
      <c r="U1471" t="s">
        <v>6157</v>
      </c>
      <c r="X1471" t="s">
        <v>6157</v>
      </c>
      <c r="Y1471" t="s">
        <v>6157</v>
      </c>
      <c r="Z1471" t="s">
        <v>6157</v>
      </c>
      <c r="AA1471" t="s">
        <v>4021</v>
      </c>
      <c r="AB1471" t="s">
        <v>6157</v>
      </c>
      <c r="AC1471" t="s">
        <v>6157</v>
      </c>
      <c r="AD1471" t="s">
        <v>6157</v>
      </c>
      <c r="AE1471" t="s">
        <v>6157</v>
      </c>
      <c r="AF1471" t="s">
        <v>6157</v>
      </c>
      <c r="AG1471" t="s">
        <v>6157</v>
      </c>
      <c r="AH1471" t="s">
        <v>6157</v>
      </c>
      <c r="AI1471" t="s">
        <v>6157</v>
      </c>
      <c r="AJ1471" t="s">
        <v>4588</v>
      </c>
      <c r="AK1471" t="s">
        <v>4858</v>
      </c>
      <c r="AL1471" t="s">
        <v>268</v>
      </c>
      <c r="AM1471" t="s">
        <v>264</v>
      </c>
      <c r="AN1471" t="s">
        <v>4353</v>
      </c>
      <c r="AO1471" s="29">
        <v>4</v>
      </c>
      <c r="AP1471">
        <v>-28.035</v>
      </c>
      <c r="AQ1471">
        <v>137.52833000000001</v>
      </c>
      <c r="AR1471" t="s">
        <v>1532</v>
      </c>
      <c r="AS1471">
        <v>0</v>
      </c>
      <c r="AT1471" t="s">
        <v>4353</v>
      </c>
      <c r="AU1471" t="s">
        <v>274</v>
      </c>
      <c r="AV1471" t="s">
        <v>4353</v>
      </c>
      <c r="AW1471" t="s">
        <v>4353</v>
      </c>
      <c r="AX1471" t="s">
        <v>6157</v>
      </c>
      <c r="AY1471">
        <v>-124390</v>
      </c>
      <c r="AZ1471">
        <v>-124390</v>
      </c>
      <c r="BA1471" t="s">
        <v>7018</v>
      </c>
      <c r="BB1471" t="s">
        <v>4785</v>
      </c>
      <c r="BC1471" t="s">
        <v>6157</v>
      </c>
      <c r="BH1471" t="s">
        <v>4144</v>
      </c>
      <c r="BI1471" t="s">
        <v>7195</v>
      </c>
      <c r="BJ1471" t="s">
        <v>4164</v>
      </c>
      <c r="BK1471" t="s">
        <v>4165</v>
      </c>
      <c r="BL1471">
        <v>2016</v>
      </c>
      <c r="BM1471"/>
      <c r="BN1471"/>
      <c r="BO1471"/>
      <c r="BP1471"/>
      <c r="BW1471">
        <v>-17.8</v>
      </c>
      <c r="BY1471"/>
    </row>
    <row r="1472" spans="1:89" ht="16" customHeight="1">
      <c r="A1472">
        <v>1471</v>
      </c>
      <c r="B1472" t="s">
        <v>7107</v>
      </c>
      <c r="C1472" s="2">
        <v>44970</v>
      </c>
      <c r="E1472" t="s">
        <v>2260</v>
      </c>
      <c r="F1472" t="s">
        <v>2260</v>
      </c>
      <c r="G1472" t="s">
        <v>3941</v>
      </c>
      <c r="H1472" t="s">
        <v>6157</v>
      </c>
      <c r="I1472" t="s">
        <v>4625</v>
      </c>
      <c r="J1472" t="s">
        <v>4626</v>
      </c>
      <c r="K1472" t="s">
        <v>4353</v>
      </c>
      <c r="L1472" t="s">
        <v>6157</v>
      </c>
      <c r="M1472" t="s">
        <v>7103</v>
      </c>
      <c r="N1472" t="s">
        <v>1532</v>
      </c>
      <c r="O1472" t="s">
        <v>6987</v>
      </c>
      <c r="P1472" t="s">
        <v>3968</v>
      </c>
      <c r="Q1472" t="s">
        <v>4403</v>
      </c>
      <c r="R1472" t="s">
        <v>6157</v>
      </c>
      <c r="S1472" t="s">
        <v>4353</v>
      </c>
      <c r="T1472" t="s">
        <v>4353</v>
      </c>
      <c r="U1472" t="s">
        <v>6157</v>
      </c>
      <c r="X1472" t="s">
        <v>6157</v>
      </c>
      <c r="Y1472" t="s">
        <v>6157</v>
      </c>
      <c r="Z1472" t="s">
        <v>6157</v>
      </c>
      <c r="AA1472" t="s">
        <v>4021</v>
      </c>
      <c r="AB1472" t="s">
        <v>6157</v>
      </c>
      <c r="AC1472" t="s">
        <v>6157</v>
      </c>
      <c r="AD1472" t="s">
        <v>6157</v>
      </c>
      <c r="AE1472" t="s">
        <v>6157</v>
      </c>
      <c r="AF1472" t="s">
        <v>6157</v>
      </c>
      <c r="AG1472" t="s">
        <v>6157</v>
      </c>
      <c r="AH1472" t="s">
        <v>6157</v>
      </c>
      <c r="AI1472" t="s">
        <v>6157</v>
      </c>
      <c r="AJ1472" t="s">
        <v>4588</v>
      </c>
      <c r="AK1472" t="s">
        <v>4858</v>
      </c>
      <c r="AL1472" t="s">
        <v>268</v>
      </c>
      <c r="AM1472" t="s">
        <v>264</v>
      </c>
      <c r="AN1472" t="s">
        <v>4353</v>
      </c>
      <c r="AO1472" s="29">
        <v>-15</v>
      </c>
      <c r="AP1472">
        <v>-28.618300000000001</v>
      </c>
      <c r="AQ1472">
        <v>137.57329999999999</v>
      </c>
      <c r="AR1472" t="s">
        <v>1532</v>
      </c>
      <c r="AS1472">
        <v>0</v>
      </c>
      <c r="AT1472" t="s">
        <v>4353</v>
      </c>
      <c r="AU1472" t="s">
        <v>274</v>
      </c>
      <c r="AV1472" t="s">
        <v>4353</v>
      </c>
      <c r="AW1472" t="s">
        <v>4353</v>
      </c>
      <c r="AX1472" t="s">
        <v>6157</v>
      </c>
      <c r="AY1472">
        <v>-124528</v>
      </c>
      <c r="AZ1472">
        <v>-124528</v>
      </c>
      <c r="BA1472" t="s">
        <v>7018</v>
      </c>
      <c r="BB1472" t="s">
        <v>4785</v>
      </c>
      <c r="BC1472" t="s">
        <v>6157</v>
      </c>
      <c r="BH1472" t="s">
        <v>4144</v>
      </c>
      <c r="BI1472" t="s">
        <v>7195</v>
      </c>
      <c r="BJ1472" t="s">
        <v>4164</v>
      </c>
      <c r="BK1472" t="s">
        <v>4165</v>
      </c>
      <c r="BL1472">
        <v>2016</v>
      </c>
      <c r="BM1472"/>
      <c r="BN1472"/>
      <c r="BO1472"/>
      <c r="BP1472"/>
      <c r="BW1472">
        <v>-20.9</v>
      </c>
      <c r="BY1472"/>
      <c r="CF1472">
        <v>1</v>
      </c>
      <c r="CI1472">
        <v>-9.1999999999999993</v>
      </c>
      <c r="CK1472">
        <v>5.4</v>
      </c>
    </row>
    <row r="1473" spans="1:89" ht="16" customHeight="1">
      <c r="A1473">
        <v>1472</v>
      </c>
      <c r="B1473" t="s">
        <v>7107</v>
      </c>
      <c r="C1473" s="2">
        <v>44970</v>
      </c>
      <c r="E1473" t="s">
        <v>2260</v>
      </c>
      <c r="F1473" t="s">
        <v>2260</v>
      </c>
      <c r="G1473" t="s">
        <v>3941</v>
      </c>
      <c r="H1473" t="s">
        <v>6157</v>
      </c>
      <c r="I1473" t="s">
        <v>4625</v>
      </c>
      <c r="J1473" t="s">
        <v>4626</v>
      </c>
      <c r="K1473" t="s">
        <v>4353</v>
      </c>
      <c r="L1473" t="s">
        <v>6157</v>
      </c>
      <c r="M1473" t="s">
        <v>7103</v>
      </c>
      <c r="N1473" t="s">
        <v>1532</v>
      </c>
      <c r="O1473" t="s">
        <v>6987</v>
      </c>
      <c r="P1473" t="s">
        <v>3968</v>
      </c>
      <c r="Q1473" t="s">
        <v>4403</v>
      </c>
      <c r="R1473" t="s">
        <v>6157</v>
      </c>
      <c r="S1473" t="s">
        <v>4353</v>
      </c>
      <c r="T1473" t="s">
        <v>4353</v>
      </c>
      <c r="U1473" t="s">
        <v>6157</v>
      </c>
      <c r="X1473" t="s">
        <v>6157</v>
      </c>
      <c r="Y1473" t="s">
        <v>6157</v>
      </c>
      <c r="Z1473" t="s">
        <v>6157</v>
      </c>
      <c r="AA1473" t="s">
        <v>4021</v>
      </c>
      <c r="AB1473" t="s">
        <v>6157</v>
      </c>
      <c r="AC1473" t="s">
        <v>6157</v>
      </c>
      <c r="AD1473" t="s">
        <v>6157</v>
      </c>
      <c r="AE1473" t="s">
        <v>6157</v>
      </c>
      <c r="AF1473" t="s">
        <v>6157</v>
      </c>
      <c r="AG1473" t="s">
        <v>6157</v>
      </c>
      <c r="AH1473" t="s">
        <v>6157</v>
      </c>
      <c r="AI1473" t="s">
        <v>6157</v>
      </c>
      <c r="AJ1473" t="s">
        <v>4588</v>
      </c>
      <c r="AK1473" t="s">
        <v>4858</v>
      </c>
      <c r="AL1473" t="s">
        <v>268</v>
      </c>
      <c r="AM1473" t="s">
        <v>264</v>
      </c>
      <c r="AN1473" t="s">
        <v>4353</v>
      </c>
      <c r="AO1473" s="29">
        <v>-15</v>
      </c>
      <c r="AP1473">
        <v>-28.618300000000001</v>
      </c>
      <c r="AQ1473">
        <v>137.57329999999999</v>
      </c>
      <c r="AR1473" t="s">
        <v>1532</v>
      </c>
      <c r="AS1473">
        <v>0</v>
      </c>
      <c r="AT1473" t="s">
        <v>4353</v>
      </c>
      <c r="AU1473" t="s">
        <v>274</v>
      </c>
      <c r="AV1473" t="s">
        <v>4353</v>
      </c>
      <c r="AW1473" t="s">
        <v>4353</v>
      </c>
      <c r="AX1473" t="s">
        <v>6157</v>
      </c>
      <c r="AY1473">
        <v>-124528</v>
      </c>
      <c r="AZ1473">
        <v>-124528</v>
      </c>
      <c r="BA1473" t="s">
        <v>7018</v>
      </c>
      <c r="BB1473" t="s">
        <v>4785</v>
      </c>
      <c r="BC1473" t="s">
        <v>6157</v>
      </c>
      <c r="BH1473" t="s">
        <v>4144</v>
      </c>
      <c r="BI1473" t="s">
        <v>7195</v>
      </c>
      <c r="BJ1473" t="s">
        <v>4164</v>
      </c>
      <c r="BK1473" t="s">
        <v>4165</v>
      </c>
      <c r="BL1473">
        <v>2016</v>
      </c>
      <c r="BM1473"/>
      <c r="BN1473"/>
      <c r="BO1473"/>
      <c r="BP1473"/>
      <c r="BW1473"/>
      <c r="BY1473"/>
      <c r="CF1473">
        <v>1</v>
      </c>
      <c r="CI1473">
        <v>-5.7</v>
      </c>
      <c r="CK1473">
        <v>4.4000000000000004</v>
      </c>
    </row>
    <row r="1474" spans="1:89" ht="16" customHeight="1">
      <c r="A1474">
        <v>1473</v>
      </c>
      <c r="B1474" t="s">
        <v>7107</v>
      </c>
      <c r="C1474" s="2">
        <v>44970</v>
      </c>
      <c r="E1474" t="s">
        <v>2277</v>
      </c>
      <c r="F1474" t="s">
        <v>2277</v>
      </c>
      <c r="G1474" t="s">
        <v>3941</v>
      </c>
      <c r="H1474" t="s">
        <v>6157</v>
      </c>
      <c r="I1474" t="s">
        <v>4625</v>
      </c>
      <c r="J1474" t="s">
        <v>4626</v>
      </c>
      <c r="K1474" t="s">
        <v>4353</v>
      </c>
      <c r="L1474" t="s">
        <v>6157</v>
      </c>
      <c r="M1474" t="s">
        <v>7103</v>
      </c>
      <c r="N1474" t="s">
        <v>1532</v>
      </c>
      <c r="O1474" t="s">
        <v>6987</v>
      </c>
      <c r="P1474" t="s">
        <v>3968</v>
      </c>
      <c r="Q1474" t="s">
        <v>4403</v>
      </c>
      <c r="R1474" t="s">
        <v>6157</v>
      </c>
      <c r="S1474" t="s">
        <v>4353</v>
      </c>
      <c r="T1474" t="s">
        <v>4353</v>
      </c>
      <c r="U1474" t="s">
        <v>6157</v>
      </c>
      <c r="X1474" t="s">
        <v>6157</v>
      </c>
      <c r="Y1474" t="s">
        <v>6157</v>
      </c>
      <c r="Z1474" t="s">
        <v>6157</v>
      </c>
      <c r="AA1474" t="s">
        <v>4021</v>
      </c>
      <c r="AB1474" t="s">
        <v>6157</v>
      </c>
      <c r="AC1474" t="s">
        <v>6157</v>
      </c>
      <c r="AD1474" t="s">
        <v>6157</v>
      </c>
      <c r="AE1474" t="s">
        <v>6157</v>
      </c>
      <c r="AF1474" t="s">
        <v>6157</v>
      </c>
      <c r="AG1474" t="s">
        <v>6157</v>
      </c>
      <c r="AH1474" t="s">
        <v>6157</v>
      </c>
      <c r="AI1474" t="s">
        <v>6157</v>
      </c>
      <c r="AJ1474" t="s">
        <v>4588</v>
      </c>
      <c r="AK1474" t="s">
        <v>4858</v>
      </c>
      <c r="AL1474" t="s">
        <v>268</v>
      </c>
      <c r="AM1474" t="s">
        <v>264</v>
      </c>
      <c r="AN1474" t="s">
        <v>4353</v>
      </c>
      <c r="AO1474" s="29">
        <v>12</v>
      </c>
      <c r="AP1474">
        <v>-29.008330000000001</v>
      </c>
      <c r="AQ1474">
        <v>137.40666999999999</v>
      </c>
      <c r="AR1474" t="s">
        <v>1532</v>
      </c>
      <c r="AS1474">
        <v>0</v>
      </c>
      <c r="AT1474" t="s">
        <v>4353</v>
      </c>
      <c r="AU1474" t="s">
        <v>274</v>
      </c>
      <c r="AV1474" t="s">
        <v>4353</v>
      </c>
      <c r="AW1474" t="s">
        <v>4353</v>
      </c>
      <c r="AX1474" t="s">
        <v>6157</v>
      </c>
      <c r="AY1474">
        <v>-125082</v>
      </c>
      <c r="AZ1474">
        <v>-125082</v>
      </c>
      <c r="BA1474" t="s">
        <v>7018</v>
      </c>
      <c r="BB1474" t="s">
        <v>4785</v>
      </c>
      <c r="BC1474" t="s">
        <v>6157</v>
      </c>
      <c r="BH1474" t="s">
        <v>4144</v>
      </c>
      <c r="BI1474" t="s">
        <v>7195</v>
      </c>
      <c r="BJ1474" t="s">
        <v>4164</v>
      </c>
      <c r="BK1474" t="s">
        <v>4165</v>
      </c>
      <c r="BL1474">
        <v>2016</v>
      </c>
      <c r="BM1474"/>
      <c r="BN1474"/>
      <c r="BO1474"/>
      <c r="BP1474"/>
      <c r="BW1474">
        <v>-12.8</v>
      </c>
      <c r="BY1474"/>
      <c r="CF1474">
        <v>1</v>
      </c>
      <c r="CI1474">
        <v>-0.7</v>
      </c>
      <c r="CK1474">
        <v>-2</v>
      </c>
    </row>
    <row r="1475" spans="1:89" ht="16" customHeight="1">
      <c r="A1475">
        <v>1474</v>
      </c>
      <c r="B1475" t="s">
        <v>7107</v>
      </c>
      <c r="C1475" s="2">
        <v>44970</v>
      </c>
      <c r="E1475" t="s">
        <v>2261</v>
      </c>
      <c r="F1475" t="s">
        <v>2261</v>
      </c>
      <c r="G1475" t="s">
        <v>3941</v>
      </c>
      <c r="H1475" t="s">
        <v>6157</v>
      </c>
      <c r="I1475" t="s">
        <v>4625</v>
      </c>
      <c r="J1475" t="s">
        <v>4626</v>
      </c>
      <c r="K1475" t="s">
        <v>4353</v>
      </c>
      <c r="L1475" t="s">
        <v>6157</v>
      </c>
      <c r="M1475" t="s">
        <v>7103</v>
      </c>
      <c r="N1475" t="s">
        <v>1532</v>
      </c>
      <c r="O1475" t="s">
        <v>6987</v>
      </c>
      <c r="P1475" t="s">
        <v>3968</v>
      </c>
      <c r="Q1475" t="s">
        <v>4403</v>
      </c>
      <c r="R1475" t="s">
        <v>6157</v>
      </c>
      <c r="S1475" t="s">
        <v>4353</v>
      </c>
      <c r="T1475" t="s">
        <v>4353</v>
      </c>
      <c r="U1475" t="s">
        <v>6157</v>
      </c>
      <c r="X1475" t="s">
        <v>6157</v>
      </c>
      <c r="Y1475" t="s">
        <v>6157</v>
      </c>
      <c r="Z1475" t="s">
        <v>6157</v>
      </c>
      <c r="AA1475" t="s">
        <v>4021</v>
      </c>
      <c r="AB1475" t="s">
        <v>6157</v>
      </c>
      <c r="AC1475" t="s">
        <v>6157</v>
      </c>
      <c r="AD1475" t="s">
        <v>6157</v>
      </c>
      <c r="AE1475" t="s">
        <v>6157</v>
      </c>
      <c r="AF1475" t="s">
        <v>6157</v>
      </c>
      <c r="AG1475" t="s">
        <v>6157</v>
      </c>
      <c r="AH1475" t="s">
        <v>6157</v>
      </c>
      <c r="AI1475" t="s">
        <v>6157</v>
      </c>
      <c r="AJ1475" t="s">
        <v>4588</v>
      </c>
      <c r="AK1475" t="s">
        <v>4858</v>
      </c>
      <c r="AL1475" t="s">
        <v>268</v>
      </c>
      <c r="AM1475" t="s">
        <v>264</v>
      </c>
      <c r="AN1475" t="s">
        <v>4353</v>
      </c>
      <c r="AO1475" s="29">
        <v>12</v>
      </c>
      <c r="AP1475">
        <v>-29.008330000000001</v>
      </c>
      <c r="AQ1475">
        <v>137.40666999999999</v>
      </c>
      <c r="AR1475" t="s">
        <v>1532</v>
      </c>
      <c r="AS1475">
        <v>0</v>
      </c>
      <c r="AT1475" t="s">
        <v>4353</v>
      </c>
      <c r="AU1475" t="s">
        <v>274</v>
      </c>
      <c r="AV1475" t="s">
        <v>4353</v>
      </c>
      <c r="AW1475" t="s">
        <v>4353</v>
      </c>
      <c r="AX1475" t="s">
        <v>6157</v>
      </c>
      <c r="AY1475">
        <v>-125359</v>
      </c>
      <c r="AZ1475">
        <v>-125359</v>
      </c>
      <c r="BA1475" t="s">
        <v>7018</v>
      </c>
      <c r="BB1475" t="s">
        <v>4785</v>
      </c>
      <c r="BC1475" t="s">
        <v>6157</v>
      </c>
      <c r="BH1475" t="s">
        <v>4144</v>
      </c>
      <c r="BI1475" t="s">
        <v>7195</v>
      </c>
      <c r="BJ1475" t="s">
        <v>4164</v>
      </c>
      <c r="BK1475" t="s">
        <v>4165</v>
      </c>
      <c r="BL1475">
        <v>2016</v>
      </c>
      <c r="BM1475"/>
      <c r="BN1475"/>
      <c r="BO1475"/>
      <c r="BP1475"/>
      <c r="BW1475"/>
      <c r="BY1475"/>
      <c r="CF1475">
        <v>1</v>
      </c>
      <c r="CI1475">
        <v>-2.5</v>
      </c>
      <c r="CK1475">
        <v>4.5999999999999996</v>
      </c>
    </row>
    <row r="1476" spans="1:89" ht="16" customHeight="1">
      <c r="A1476">
        <v>1475</v>
      </c>
      <c r="B1476" t="s">
        <v>7107</v>
      </c>
      <c r="C1476" s="2">
        <v>44970</v>
      </c>
      <c r="E1476" t="s">
        <v>2141</v>
      </c>
      <c r="F1476" t="s">
        <v>2141</v>
      </c>
      <c r="G1476" t="s">
        <v>3941</v>
      </c>
      <c r="H1476" t="s">
        <v>6157</v>
      </c>
      <c r="I1476" t="s">
        <v>4625</v>
      </c>
      <c r="J1476" t="s">
        <v>4626</v>
      </c>
      <c r="K1476" t="s">
        <v>4353</v>
      </c>
      <c r="L1476" t="s">
        <v>6157</v>
      </c>
      <c r="M1476" t="s">
        <v>7103</v>
      </c>
      <c r="N1476" t="s">
        <v>1532</v>
      </c>
      <c r="O1476" t="s">
        <v>6987</v>
      </c>
      <c r="P1476" t="s">
        <v>3968</v>
      </c>
      <c r="Q1476" t="s">
        <v>4403</v>
      </c>
      <c r="R1476" t="s">
        <v>6157</v>
      </c>
      <c r="S1476" t="s">
        <v>4353</v>
      </c>
      <c r="T1476" t="s">
        <v>4353</v>
      </c>
      <c r="U1476" t="s">
        <v>6157</v>
      </c>
      <c r="X1476" t="s">
        <v>6157</v>
      </c>
      <c r="Y1476" t="s">
        <v>6157</v>
      </c>
      <c r="Z1476" t="s">
        <v>6157</v>
      </c>
      <c r="AA1476" t="s">
        <v>4021</v>
      </c>
      <c r="AB1476" t="s">
        <v>6157</v>
      </c>
      <c r="AC1476" t="s">
        <v>6157</v>
      </c>
      <c r="AD1476" t="s">
        <v>6157</v>
      </c>
      <c r="AE1476" t="s">
        <v>6157</v>
      </c>
      <c r="AF1476" t="s">
        <v>6157</v>
      </c>
      <c r="AG1476" t="s">
        <v>6157</v>
      </c>
      <c r="AH1476" t="s">
        <v>6157</v>
      </c>
      <c r="AI1476" t="s">
        <v>6157</v>
      </c>
      <c r="AJ1476" t="s">
        <v>4588</v>
      </c>
      <c r="AK1476" t="s">
        <v>4858</v>
      </c>
      <c r="AL1476" t="s">
        <v>268</v>
      </c>
      <c r="AM1476" t="s">
        <v>264</v>
      </c>
      <c r="AN1476" t="s">
        <v>4353</v>
      </c>
      <c r="AO1476" s="29">
        <v>22</v>
      </c>
      <c r="AP1476">
        <v>-27.984169999999999</v>
      </c>
      <c r="AQ1476">
        <v>137.68170000000001</v>
      </c>
      <c r="AR1476" t="s">
        <v>1532</v>
      </c>
      <c r="AS1476">
        <v>0</v>
      </c>
      <c r="AT1476" t="s">
        <v>4353</v>
      </c>
      <c r="AU1476" t="s">
        <v>274</v>
      </c>
      <c r="AV1476" t="s">
        <v>4353</v>
      </c>
      <c r="AW1476" t="s">
        <v>4353</v>
      </c>
      <c r="AX1476" t="s">
        <v>6157</v>
      </c>
      <c r="AY1476">
        <v>-126289</v>
      </c>
      <c r="AZ1476">
        <v>-126289</v>
      </c>
      <c r="BA1476" t="s">
        <v>7018</v>
      </c>
      <c r="BB1476" t="s">
        <v>4785</v>
      </c>
      <c r="BC1476" t="s">
        <v>6157</v>
      </c>
      <c r="BH1476" t="s">
        <v>4144</v>
      </c>
      <c r="BI1476" t="s">
        <v>7195</v>
      </c>
      <c r="BJ1476" t="s">
        <v>4164</v>
      </c>
      <c r="BK1476" t="s">
        <v>4165</v>
      </c>
      <c r="BL1476">
        <v>2016</v>
      </c>
      <c r="BM1476"/>
      <c r="BN1476"/>
      <c r="BO1476"/>
      <c r="BP1476"/>
      <c r="BW1476"/>
      <c r="BY1476"/>
      <c r="CF1476">
        <v>1</v>
      </c>
      <c r="CI1476">
        <v>-4</v>
      </c>
      <c r="CK1476">
        <v>4</v>
      </c>
    </row>
    <row r="1477" spans="1:89" ht="16" customHeight="1">
      <c r="A1477">
        <v>1476</v>
      </c>
      <c r="B1477" t="s">
        <v>7107</v>
      </c>
      <c r="C1477" s="2">
        <v>44970</v>
      </c>
      <c r="E1477" t="s">
        <v>2278</v>
      </c>
      <c r="F1477" t="s">
        <v>2278</v>
      </c>
      <c r="G1477" t="s">
        <v>3941</v>
      </c>
      <c r="H1477" t="s">
        <v>6157</v>
      </c>
      <c r="I1477" t="s">
        <v>4625</v>
      </c>
      <c r="J1477" t="s">
        <v>4626</v>
      </c>
      <c r="K1477" t="s">
        <v>4353</v>
      </c>
      <c r="L1477" t="s">
        <v>6157</v>
      </c>
      <c r="M1477" t="s">
        <v>7103</v>
      </c>
      <c r="N1477" t="s">
        <v>1532</v>
      </c>
      <c r="O1477" t="s">
        <v>6987</v>
      </c>
      <c r="P1477" t="s">
        <v>3968</v>
      </c>
      <c r="Q1477" t="s">
        <v>4403</v>
      </c>
      <c r="R1477" t="s">
        <v>6157</v>
      </c>
      <c r="S1477" t="s">
        <v>4353</v>
      </c>
      <c r="T1477" t="s">
        <v>4353</v>
      </c>
      <c r="U1477" t="s">
        <v>6157</v>
      </c>
      <c r="X1477" t="s">
        <v>6157</v>
      </c>
      <c r="Y1477" t="s">
        <v>6157</v>
      </c>
      <c r="Z1477" t="s">
        <v>6157</v>
      </c>
      <c r="AA1477" t="s">
        <v>4021</v>
      </c>
      <c r="AB1477" t="s">
        <v>6157</v>
      </c>
      <c r="AC1477" t="s">
        <v>6157</v>
      </c>
      <c r="AD1477" t="s">
        <v>6157</v>
      </c>
      <c r="AE1477" t="s">
        <v>6157</v>
      </c>
      <c r="AF1477" t="s">
        <v>6157</v>
      </c>
      <c r="AG1477" t="s">
        <v>6157</v>
      </c>
      <c r="AH1477" t="s">
        <v>6157</v>
      </c>
      <c r="AI1477" t="s">
        <v>6157</v>
      </c>
      <c r="AJ1477" t="s">
        <v>4588</v>
      </c>
      <c r="AK1477" t="s">
        <v>4858</v>
      </c>
      <c r="AL1477" t="s">
        <v>268</v>
      </c>
      <c r="AM1477" t="s">
        <v>264</v>
      </c>
      <c r="AN1477" t="s">
        <v>4353</v>
      </c>
      <c r="AO1477" s="29">
        <v>-9</v>
      </c>
      <c r="AP1477">
        <v>-28.678799999999999</v>
      </c>
      <c r="AQ1477">
        <v>137.2955</v>
      </c>
      <c r="AR1477" t="s">
        <v>1532</v>
      </c>
      <c r="AS1477">
        <v>0</v>
      </c>
      <c r="AT1477" t="s">
        <v>4353</v>
      </c>
      <c r="AU1477" t="s">
        <v>274</v>
      </c>
      <c r="AV1477" t="s">
        <v>4353</v>
      </c>
      <c r="AW1477" t="s">
        <v>4353</v>
      </c>
      <c r="AX1477" t="s">
        <v>6157</v>
      </c>
      <c r="AY1477">
        <v>-127883</v>
      </c>
      <c r="AZ1477">
        <v>-127883</v>
      </c>
      <c r="BA1477" t="s">
        <v>7018</v>
      </c>
      <c r="BB1477" t="s">
        <v>4785</v>
      </c>
      <c r="BC1477" t="s">
        <v>6157</v>
      </c>
      <c r="BH1477" t="s">
        <v>4144</v>
      </c>
      <c r="BI1477" t="s">
        <v>7195</v>
      </c>
      <c r="BJ1477" t="s">
        <v>4164</v>
      </c>
      <c r="BK1477" t="s">
        <v>4165</v>
      </c>
      <c r="BL1477">
        <v>2016</v>
      </c>
      <c r="BM1477"/>
      <c r="BN1477"/>
      <c r="BO1477"/>
      <c r="BP1477"/>
      <c r="BW1477"/>
      <c r="BY1477"/>
      <c r="CF1477">
        <v>1</v>
      </c>
      <c r="CI1477">
        <v>-8.1999999999999993</v>
      </c>
      <c r="CK1477">
        <v>1.7</v>
      </c>
    </row>
    <row r="1478" spans="1:89" ht="16" customHeight="1">
      <c r="A1478">
        <v>1477</v>
      </c>
      <c r="B1478" t="s">
        <v>7107</v>
      </c>
      <c r="C1478" s="2">
        <v>44970</v>
      </c>
      <c r="E1478" t="s">
        <v>2279</v>
      </c>
      <c r="F1478" t="s">
        <v>2279</v>
      </c>
      <c r="G1478" t="s">
        <v>3941</v>
      </c>
      <c r="H1478" t="s">
        <v>6157</v>
      </c>
      <c r="I1478" t="s">
        <v>4625</v>
      </c>
      <c r="J1478" t="s">
        <v>4626</v>
      </c>
      <c r="K1478" t="s">
        <v>4353</v>
      </c>
      <c r="L1478" t="s">
        <v>6157</v>
      </c>
      <c r="M1478" t="s">
        <v>7103</v>
      </c>
      <c r="N1478" t="s">
        <v>1532</v>
      </c>
      <c r="O1478" t="s">
        <v>6987</v>
      </c>
      <c r="P1478" t="s">
        <v>3968</v>
      </c>
      <c r="Q1478" t="s">
        <v>4403</v>
      </c>
      <c r="R1478" t="s">
        <v>6157</v>
      </c>
      <c r="S1478" t="s">
        <v>4353</v>
      </c>
      <c r="T1478" t="s">
        <v>4353</v>
      </c>
      <c r="U1478" t="s">
        <v>6157</v>
      </c>
      <c r="X1478" t="s">
        <v>6157</v>
      </c>
      <c r="Y1478" t="s">
        <v>6157</v>
      </c>
      <c r="Z1478" t="s">
        <v>6157</v>
      </c>
      <c r="AA1478" t="s">
        <v>4021</v>
      </c>
      <c r="AB1478" t="s">
        <v>6157</v>
      </c>
      <c r="AC1478" t="s">
        <v>6157</v>
      </c>
      <c r="AD1478" t="s">
        <v>6157</v>
      </c>
      <c r="AE1478" t="s">
        <v>6157</v>
      </c>
      <c r="AF1478" t="s">
        <v>6157</v>
      </c>
      <c r="AG1478" t="s">
        <v>6157</v>
      </c>
      <c r="AH1478" t="s">
        <v>6157</v>
      </c>
      <c r="AI1478" t="s">
        <v>6157</v>
      </c>
      <c r="AJ1478" t="s">
        <v>4588</v>
      </c>
      <c r="AK1478" t="s">
        <v>4858</v>
      </c>
      <c r="AL1478" t="s">
        <v>268</v>
      </c>
      <c r="AM1478" t="s">
        <v>264</v>
      </c>
      <c r="AN1478" t="s">
        <v>4353</v>
      </c>
      <c r="AO1478" s="29">
        <v>12</v>
      </c>
      <c r="AP1478">
        <v>-29.008330000000001</v>
      </c>
      <c r="AQ1478">
        <v>137.40666999999999</v>
      </c>
      <c r="AR1478" t="s">
        <v>1532</v>
      </c>
      <c r="AS1478">
        <v>0</v>
      </c>
      <c r="AT1478" t="s">
        <v>4353</v>
      </c>
      <c r="AU1478" t="s">
        <v>274</v>
      </c>
      <c r="AV1478" t="s">
        <v>4353</v>
      </c>
      <c r="AW1478" t="s">
        <v>4353</v>
      </c>
      <c r="AX1478" t="s">
        <v>6157</v>
      </c>
      <c r="AY1478">
        <v>-127883</v>
      </c>
      <c r="AZ1478">
        <v>-127883</v>
      </c>
      <c r="BA1478" t="s">
        <v>7018</v>
      </c>
      <c r="BB1478" t="s">
        <v>4785</v>
      </c>
      <c r="BC1478" t="s">
        <v>6157</v>
      </c>
      <c r="BH1478" t="s">
        <v>4144</v>
      </c>
      <c r="BI1478" t="s">
        <v>7195</v>
      </c>
      <c r="BJ1478" t="s">
        <v>4164</v>
      </c>
      <c r="BK1478" t="s">
        <v>4165</v>
      </c>
      <c r="BL1478">
        <v>2016</v>
      </c>
      <c r="BM1478"/>
      <c r="BN1478"/>
      <c r="BO1478"/>
      <c r="BP1478"/>
      <c r="BW1478">
        <v>-21.2</v>
      </c>
      <c r="BY1478"/>
      <c r="CF1478">
        <v>1</v>
      </c>
      <c r="CI1478">
        <v>-8</v>
      </c>
      <c r="CK1478">
        <v>8.1999999999999993</v>
      </c>
    </row>
    <row r="1479" spans="1:89" ht="16" customHeight="1">
      <c r="A1479">
        <v>1478</v>
      </c>
      <c r="B1479" t="s">
        <v>7107</v>
      </c>
      <c r="C1479" s="2">
        <v>44970</v>
      </c>
      <c r="E1479" t="s">
        <v>2152</v>
      </c>
      <c r="F1479" t="s">
        <v>2152</v>
      </c>
      <c r="G1479" t="s">
        <v>3941</v>
      </c>
      <c r="H1479" t="s">
        <v>6157</v>
      </c>
      <c r="I1479" t="s">
        <v>4625</v>
      </c>
      <c r="J1479" t="s">
        <v>4626</v>
      </c>
      <c r="K1479" t="s">
        <v>4353</v>
      </c>
      <c r="L1479" t="s">
        <v>6157</v>
      </c>
      <c r="M1479" t="s">
        <v>7103</v>
      </c>
      <c r="N1479" t="s">
        <v>1532</v>
      </c>
      <c r="O1479" t="s">
        <v>6987</v>
      </c>
      <c r="P1479" t="s">
        <v>3968</v>
      </c>
      <c r="Q1479" t="s">
        <v>4403</v>
      </c>
      <c r="R1479" t="s">
        <v>6157</v>
      </c>
      <c r="S1479" t="s">
        <v>4353</v>
      </c>
      <c r="T1479" t="s">
        <v>4353</v>
      </c>
      <c r="U1479" t="s">
        <v>6157</v>
      </c>
      <c r="X1479" t="s">
        <v>6157</v>
      </c>
      <c r="Y1479" t="s">
        <v>6157</v>
      </c>
      <c r="Z1479" t="s">
        <v>6157</v>
      </c>
      <c r="AA1479" t="s">
        <v>4021</v>
      </c>
      <c r="AB1479" t="s">
        <v>6157</v>
      </c>
      <c r="AC1479" t="s">
        <v>6157</v>
      </c>
      <c r="AD1479" t="s">
        <v>6157</v>
      </c>
      <c r="AE1479" t="s">
        <v>6157</v>
      </c>
      <c r="AF1479" t="s">
        <v>6157</v>
      </c>
      <c r="AG1479" t="s">
        <v>6157</v>
      </c>
      <c r="AH1479" t="s">
        <v>6157</v>
      </c>
      <c r="AI1479" t="s">
        <v>6157</v>
      </c>
      <c r="AJ1479" t="s">
        <v>4588</v>
      </c>
      <c r="AK1479" t="s">
        <v>4858</v>
      </c>
      <c r="AL1479" t="s">
        <v>268</v>
      </c>
      <c r="AM1479" t="s">
        <v>264</v>
      </c>
      <c r="AN1479" t="s">
        <v>4353</v>
      </c>
      <c r="AO1479" s="29">
        <v>22</v>
      </c>
      <c r="AP1479">
        <v>-27.984169999999999</v>
      </c>
      <c r="AQ1479">
        <v>137.68170000000001</v>
      </c>
      <c r="AR1479" t="s">
        <v>1532</v>
      </c>
      <c r="AS1479">
        <v>0</v>
      </c>
      <c r="AT1479" t="s">
        <v>4353</v>
      </c>
      <c r="AU1479" t="s">
        <v>274</v>
      </c>
      <c r="AV1479" t="s">
        <v>4353</v>
      </c>
      <c r="AW1479" t="s">
        <v>4353</v>
      </c>
      <c r="AX1479" t="s">
        <v>6157</v>
      </c>
      <c r="AY1479">
        <v>-128884</v>
      </c>
      <c r="AZ1479">
        <v>-128884</v>
      </c>
      <c r="BA1479" t="s">
        <v>7018</v>
      </c>
      <c r="BB1479" t="s">
        <v>4785</v>
      </c>
      <c r="BC1479" t="s">
        <v>6157</v>
      </c>
      <c r="BH1479" t="s">
        <v>4144</v>
      </c>
      <c r="BI1479" t="s">
        <v>7195</v>
      </c>
      <c r="BJ1479" t="s">
        <v>4164</v>
      </c>
      <c r="BK1479" t="s">
        <v>4165</v>
      </c>
      <c r="BL1479">
        <v>2016</v>
      </c>
      <c r="BM1479"/>
      <c r="BN1479"/>
      <c r="BO1479"/>
      <c r="BP1479"/>
      <c r="BW1479"/>
      <c r="BY1479"/>
      <c r="CF1479">
        <v>1</v>
      </c>
      <c r="CI1479">
        <v>-5.6</v>
      </c>
      <c r="CK1479">
        <v>4</v>
      </c>
    </row>
    <row r="1480" spans="1:89" ht="16" customHeight="1">
      <c r="A1480">
        <v>1479</v>
      </c>
      <c r="B1480" t="s">
        <v>7107</v>
      </c>
      <c r="C1480" s="2">
        <v>44970</v>
      </c>
      <c r="E1480" t="s">
        <v>2271</v>
      </c>
      <c r="F1480" t="s">
        <v>2271</v>
      </c>
      <c r="G1480" t="s">
        <v>3941</v>
      </c>
      <c r="H1480" t="s">
        <v>6157</v>
      </c>
      <c r="I1480" t="s">
        <v>4625</v>
      </c>
      <c r="J1480" t="s">
        <v>4626</v>
      </c>
      <c r="K1480" t="s">
        <v>4353</v>
      </c>
      <c r="L1480" t="s">
        <v>6157</v>
      </c>
      <c r="M1480" t="s">
        <v>7103</v>
      </c>
      <c r="N1480" t="s">
        <v>1532</v>
      </c>
      <c r="O1480" t="s">
        <v>6987</v>
      </c>
      <c r="P1480" t="s">
        <v>3968</v>
      </c>
      <c r="Q1480" t="s">
        <v>4403</v>
      </c>
      <c r="R1480" t="s">
        <v>6157</v>
      </c>
      <c r="S1480" t="s">
        <v>4353</v>
      </c>
      <c r="T1480" t="s">
        <v>4353</v>
      </c>
      <c r="U1480" t="s">
        <v>6157</v>
      </c>
      <c r="X1480" t="s">
        <v>6157</v>
      </c>
      <c r="Y1480" t="s">
        <v>6157</v>
      </c>
      <c r="Z1480" t="s">
        <v>6157</v>
      </c>
      <c r="AA1480" t="s">
        <v>4021</v>
      </c>
      <c r="AB1480" t="s">
        <v>6157</v>
      </c>
      <c r="AC1480" t="s">
        <v>6157</v>
      </c>
      <c r="AD1480" t="s">
        <v>6157</v>
      </c>
      <c r="AE1480" t="s">
        <v>6157</v>
      </c>
      <c r="AF1480" t="s">
        <v>6157</v>
      </c>
      <c r="AG1480" t="s">
        <v>6157</v>
      </c>
      <c r="AH1480" t="s">
        <v>6157</v>
      </c>
      <c r="AI1480" t="s">
        <v>6157</v>
      </c>
      <c r="AJ1480" t="s">
        <v>4588</v>
      </c>
      <c r="AK1480" t="s">
        <v>4858</v>
      </c>
      <c r="AL1480" t="s">
        <v>268</v>
      </c>
      <c r="AM1480" t="s">
        <v>264</v>
      </c>
      <c r="AN1480" t="s">
        <v>4353</v>
      </c>
      <c r="AO1480" s="29">
        <v>-10</v>
      </c>
      <c r="AP1480">
        <v>-28.63</v>
      </c>
      <c r="AQ1480">
        <v>137.61500000000001</v>
      </c>
      <c r="AR1480" t="s">
        <v>1532</v>
      </c>
      <c r="AS1480">
        <v>0</v>
      </c>
      <c r="AT1480" t="s">
        <v>4353</v>
      </c>
      <c r="AU1480" t="s">
        <v>274</v>
      </c>
      <c r="AV1480" t="s">
        <v>4353</v>
      </c>
      <c r="AW1480" t="s">
        <v>4353</v>
      </c>
      <c r="AX1480" t="s">
        <v>6157</v>
      </c>
      <c r="AY1480">
        <v>-129304</v>
      </c>
      <c r="AZ1480">
        <v>-129304</v>
      </c>
      <c r="BA1480" t="s">
        <v>7018</v>
      </c>
      <c r="BB1480" t="s">
        <v>4785</v>
      </c>
      <c r="BC1480" t="s">
        <v>6157</v>
      </c>
      <c r="BH1480" t="s">
        <v>4144</v>
      </c>
      <c r="BI1480" t="s">
        <v>7195</v>
      </c>
      <c r="BJ1480" t="s">
        <v>4164</v>
      </c>
      <c r="BK1480" t="s">
        <v>4165</v>
      </c>
      <c r="BL1480">
        <v>2016</v>
      </c>
      <c r="BM1480"/>
      <c r="BN1480"/>
      <c r="BO1480"/>
      <c r="BP1480"/>
      <c r="BW1480"/>
      <c r="BY1480"/>
      <c r="CF1480">
        <v>1</v>
      </c>
      <c r="CI1480">
        <v>-5.0999999999999996</v>
      </c>
      <c r="CK1480">
        <v>0.6</v>
      </c>
    </row>
    <row r="1481" spans="1:89" ht="16" customHeight="1">
      <c r="A1481">
        <v>1480</v>
      </c>
      <c r="B1481" t="s">
        <v>7107</v>
      </c>
      <c r="C1481" s="2">
        <v>44970</v>
      </c>
      <c r="E1481" t="s">
        <v>2272</v>
      </c>
      <c r="F1481" t="s">
        <v>2272</v>
      </c>
      <c r="G1481" t="s">
        <v>3941</v>
      </c>
      <c r="H1481" t="s">
        <v>6157</v>
      </c>
      <c r="I1481" t="s">
        <v>4625</v>
      </c>
      <c r="J1481" t="s">
        <v>4626</v>
      </c>
      <c r="K1481" t="s">
        <v>4353</v>
      </c>
      <c r="L1481" t="s">
        <v>6157</v>
      </c>
      <c r="M1481" t="s">
        <v>7103</v>
      </c>
      <c r="N1481" t="s">
        <v>1532</v>
      </c>
      <c r="O1481" t="s">
        <v>6987</v>
      </c>
      <c r="P1481" t="s">
        <v>3968</v>
      </c>
      <c r="Q1481" t="s">
        <v>4403</v>
      </c>
      <c r="R1481" t="s">
        <v>6157</v>
      </c>
      <c r="S1481" t="s">
        <v>4353</v>
      </c>
      <c r="T1481" t="s">
        <v>4353</v>
      </c>
      <c r="U1481" t="s">
        <v>6157</v>
      </c>
      <c r="X1481" t="s">
        <v>6157</v>
      </c>
      <c r="Y1481" t="s">
        <v>6157</v>
      </c>
      <c r="Z1481" t="s">
        <v>6157</v>
      </c>
      <c r="AA1481" t="s">
        <v>4021</v>
      </c>
      <c r="AB1481" t="s">
        <v>6157</v>
      </c>
      <c r="AC1481" t="s">
        <v>6157</v>
      </c>
      <c r="AD1481" t="s">
        <v>6157</v>
      </c>
      <c r="AE1481" t="s">
        <v>6157</v>
      </c>
      <c r="AF1481" t="s">
        <v>6157</v>
      </c>
      <c r="AG1481" t="s">
        <v>6157</v>
      </c>
      <c r="AH1481" t="s">
        <v>6157</v>
      </c>
      <c r="AI1481" t="s">
        <v>6157</v>
      </c>
      <c r="AJ1481" t="s">
        <v>4588</v>
      </c>
      <c r="AK1481" t="s">
        <v>4858</v>
      </c>
      <c r="AL1481" t="s">
        <v>268</v>
      </c>
      <c r="AM1481" t="s">
        <v>264</v>
      </c>
      <c r="AN1481" t="s">
        <v>4353</v>
      </c>
      <c r="AO1481" s="29">
        <v>-14</v>
      </c>
      <c r="AP1481">
        <v>-28.61767</v>
      </c>
      <c r="AQ1481">
        <v>137.62299999999999</v>
      </c>
      <c r="AR1481" t="s">
        <v>1532</v>
      </c>
      <c r="AS1481">
        <v>0</v>
      </c>
      <c r="AT1481" t="s">
        <v>4353</v>
      </c>
      <c r="AU1481" t="s">
        <v>274</v>
      </c>
      <c r="AV1481" t="s">
        <v>4353</v>
      </c>
      <c r="AW1481" t="s">
        <v>4353</v>
      </c>
      <c r="AX1481" t="s">
        <v>6157</v>
      </c>
      <c r="AY1481">
        <v>-129589</v>
      </c>
      <c r="AZ1481">
        <v>-129589</v>
      </c>
      <c r="BA1481" t="s">
        <v>7018</v>
      </c>
      <c r="BB1481" t="s">
        <v>4785</v>
      </c>
      <c r="BC1481" t="s">
        <v>6157</v>
      </c>
      <c r="BH1481" t="s">
        <v>4144</v>
      </c>
      <c r="BI1481" t="s">
        <v>7195</v>
      </c>
      <c r="BJ1481" t="s">
        <v>4164</v>
      </c>
      <c r="BK1481" t="s">
        <v>4165</v>
      </c>
      <c r="BL1481">
        <v>2016</v>
      </c>
      <c r="BM1481"/>
      <c r="BN1481"/>
      <c r="BO1481"/>
      <c r="BP1481"/>
      <c r="BW1481"/>
      <c r="BY1481"/>
      <c r="CF1481">
        <v>1</v>
      </c>
      <c r="CI1481">
        <v>-7.2</v>
      </c>
      <c r="CK1481">
        <v>10.7</v>
      </c>
    </row>
    <row r="1482" spans="1:89" ht="16" customHeight="1">
      <c r="A1482">
        <v>1481</v>
      </c>
      <c r="B1482" t="s">
        <v>7107</v>
      </c>
      <c r="C1482" s="2">
        <v>44970</v>
      </c>
      <c r="E1482" t="s">
        <v>2277</v>
      </c>
      <c r="F1482" t="s">
        <v>2277</v>
      </c>
      <c r="G1482" t="s">
        <v>3941</v>
      </c>
      <c r="H1482" t="s">
        <v>6157</v>
      </c>
      <c r="I1482" t="s">
        <v>4625</v>
      </c>
      <c r="J1482" t="s">
        <v>4626</v>
      </c>
      <c r="K1482" t="s">
        <v>4353</v>
      </c>
      <c r="L1482" t="s">
        <v>6157</v>
      </c>
      <c r="M1482" t="s">
        <v>7103</v>
      </c>
      <c r="N1482" t="s">
        <v>1532</v>
      </c>
      <c r="O1482" t="s">
        <v>6987</v>
      </c>
      <c r="P1482" t="s">
        <v>3968</v>
      </c>
      <c r="Q1482" t="s">
        <v>4403</v>
      </c>
      <c r="R1482" t="s">
        <v>6157</v>
      </c>
      <c r="S1482" t="s">
        <v>4353</v>
      </c>
      <c r="T1482" t="s">
        <v>4353</v>
      </c>
      <c r="U1482" t="s">
        <v>6157</v>
      </c>
      <c r="X1482" t="s">
        <v>6157</v>
      </c>
      <c r="Y1482" t="s">
        <v>6157</v>
      </c>
      <c r="Z1482" t="s">
        <v>6157</v>
      </c>
      <c r="AA1482" t="s">
        <v>4021</v>
      </c>
      <c r="AB1482" t="s">
        <v>6157</v>
      </c>
      <c r="AC1482" t="s">
        <v>6157</v>
      </c>
      <c r="AD1482" t="s">
        <v>6157</v>
      </c>
      <c r="AE1482" t="s">
        <v>6157</v>
      </c>
      <c r="AF1482" t="s">
        <v>6157</v>
      </c>
      <c r="AG1482" t="s">
        <v>6157</v>
      </c>
      <c r="AH1482" t="s">
        <v>6157</v>
      </c>
      <c r="AI1482" t="s">
        <v>6157</v>
      </c>
      <c r="AJ1482" t="s">
        <v>4588</v>
      </c>
      <c r="AK1482" t="s">
        <v>4858</v>
      </c>
      <c r="AL1482" t="s">
        <v>268</v>
      </c>
      <c r="AM1482" t="s">
        <v>264</v>
      </c>
      <c r="AN1482" t="s">
        <v>4353</v>
      </c>
      <c r="AO1482" s="29">
        <v>12</v>
      </c>
      <c r="AP1482">
        <v>-29.008330000000001</v>
      </c>
      <c r="AQ1482">
        <v>137.40666999999999</v>
      </c>
      <c r="AR1482" t="s">
        <v>1532</v>
      </c>
      <c r="AS1482">
        <v>0</v>
      </c>
      <c r="AT1482" t="s">
        <v>4353</v>
      </c>
      <c r="AU1482" t="s">
        <v>274</v>
      </c>
      <c r="AV1482" t="s">
        <v>4353</v>
      </c>
      <c r="AW1482" t="s">
        <v>4353</v>
      </c>
      <c r="AX1482" t="s">
        <v>6157</v>
      </c>
      <c r="AY1482">
        <v>-129876</v>
      </c>
      <c r="AZ1482">
        <v>-129876</v>
      </c>
      <c r="BA1482" t="s">
        <v>7018</v>
      </c>
      <c r="BB1482" t="s">
        <v>4785</v>
      </c>
      <c r="BC1482" t="s">
        <v>6157</v>
      </c>
      <c r="BH1482" t="s">
        <v>4144</v>
      </c>
      <c r="BI1482" t="s">
        <v>7195</v>
      </c>
      <c r="BJ1482" t="s">
        <v>4164</v>
      </c>
      <c r="BK1482" t="s">
        <v>4165</v>
      </c>
      <c r="BL1482">
        <v>2016</v>
      </c>
      <c r="BM1482"/>
      <c r="BN1482"/>
      <c r="BO1482"/>
      <c r="BP1482"/>
      <c r="BW1482">
        <v>-12.4</v>
      </c>
      <c r="BY1482"/>
      <c r="CF1482">
        <v>1</v>
      </c>
      <c r="CI1482">
        <v>-1.3</v>
      </c>
      <c r="CK1482">
        <v>-1.9</v>
      </c>
    </row>
    <row r="1483" spans="1:89" ht="16" customHeight="1">
      <c r="A1483">
        <v>1482</v>
      </c>
      <c r="B1483" t="s">
        <v>7107</v>
      </c>
      <c r="C1483" s="2">
        <v>44970</v>
      </c>
      <c r="E1483" t="s">
        <v>2280</v>
      </c>
      <c r="F1483" t="s">
        <v>2280</v>
      </c>
      <c r="G1483" t="s">
        <v>3941</v>
      </c>
      <c r="H1483" t="s">
        <v>6157</v>
      </c>
      <c r="I1483" t="s">
        <v>4625</v>
      </c>
      <c r="J1483" t="s">
        <v>4626</v>
      </c>
      <c r="K1483" t="s">
        <v>4353</v>
      </c>
      <c r="L1483" t="s">
        <v>6157</v>
      </c>
      <c r="M1483" t="s">
        <v>7103</v>
      </c>
      <c r="N1483" t="s">
        <v>1532</v>
      </c>
      <c r="O1483" t="s">
        <v>6987</v>
      </c>
      <c r="P1483" t="s">
        <v>3968</v>
      </c>
      <c r="Q1483" t="s">
        <v>4403</v>
      </c>
      <c r="R1483" t="s">
        <v>6157</v>
      </c>
      <c r="S1483" t="s">
        <v>4353</v>
      </c>
      <c r="T1483" t="s">
        <v>4353</v>
      </c>
      <c r="U1483" t="s">
        <v>6157</v>
      </c>
      <c r="X1483" t="s">
        <v>6157</v>
      </c>
      <c r="Y1483" t="s">
        <v>6157</v>
      </c>
      <c r="Z1483" t="s">
        <v>6157</v>
      </c>
      <c r="AA1483" t="s">
        <v>4021</v>
      </c>
      <c r="AB1483" t="s">
        <v>6157</v>
      </c>
      <c r="AC1483" t="s">
        <v>6157</v>
      </c>
      <c r="AD1483" t="s">
        <v>6157</v>
      </c>
      <c r="AE1483" t="s">
        <v>6157</v>
      </c>
      <c r="AF1483" t="s">
        <v>6157</v>
      </c>
      <c r="AG1483" t="s">
        <v>6157</v>
      </c>
      <c r="AH1483" t="s">
        <v>6157</v>
      </c>
      <c r="AI1483" t="s">
        <v>6157</v>
      </c>
      <c r="AJ1483" t="s">
        <v>4588</v>
      </c>
      <c r="AK1483" t="s">
        <v>4858</v>
      </c>
      <c r="AL1483" t="s">
        <v>268</v>
      </c>
      <c r="AM1483" t="s">
        <v>264</v>
      </c>
      <c r="AN1483" t="s">
        <v>4353</v>
      </c>
      <c r="AO1483" s="29">
        <v>-14</v>
      </c>
      <c r="AP1483">
        <v>-28.61767</v>
      </c>
      <c r="AQ1483">
        <v>137.62299999999999</v>
      </c>
      <c r="AR1483" t="s">
        <v>1532</v>
      </c>
      <c r="AS1483">
        <v>0</v>
      </c>
      <c r="AT1483" t="s">
        <v>4353</v>
      </c>
      <c r="AU1483" t="s">
        <v>274</v>
      </c>
      <c r="AV1483" t="s">
        <v>4353</v>
      </c>
      <c r="AW1483" t="s">
        <v>4353</v>
      </c>
      <c r="AX1483" t="s">
        <v>6157</v>
      </c>
      <c r="AY1483">
        <v>-130162</v>
      </c>
      <c r="AZ1483">
        <v>-130162</v>
      </c>
      <c r="BA1483" t="s">
        <v>7018</v>
      </c>
      <c r="BB1483" t="s">
        <v>4785</v>
      </c>
      <c r="BC1483" t="s">
        <v>6157</v>
      </c>
      <c r="BH1483" t="s">
        <v>4144</v>
      </c>
      <c r="BI1483" t="s">
        <v>7195</v>
      </c>
      <c r="BJ1483" t="s">
        <v>4164</v>
      </c>
      <c r="BK1483" t="s">
        <v>4165</v>
      </c>
      <c r="BL1483">
        <v>2016</v>
      </c>
      <c r="BM1483"/>
      <c r="BN1483"/>
      <c r="BO1483"/>
      <c r="BP1483"/>
      <c r="BW1483"/>
      <c r="BY1483"/>
      <c r="CF1483">
        <v>1</v>
      </c>
      <c r="CI1483">
        <v>-9.3000000000000007</v>
      </c>
      <c r="CK1483">
        <v>1.3</v>
      </c>
    </row>
    <row r="1484" spans="1:89" ht="16" customHeight="1">
      <c r="A1484">
        <v>1483</v>
      </c>
      <c r="B1484" t="s">
        <v>7107</v>
      </c>
      <c r="C1484" s="2">
        <v>44970</v>
      </c>
      <c r="E1484" t="s">
        <v>2163</v>
      </c>
      <c r="F1484" t="s">
        <v>2163</v>
      </c>
      <c r="G1484" t="s">
        <v>3941</v>
      </c>
      <c r="H1484" t="s">
        <v>6157</v>
      </c>
      <c r="I1484" t="s">
        <v>4625</v>
      </c>
      <c r="J1484" t="s">
        <v>4626</v>
      </c>
      <c r="K1484" t="s">
        <v>4353</v>
      </c>
      <c r="L1484" t="s">
        <v>6157</v>
      </c>
      <c r="M1484" t="s">
        <v>7103</v>
      </c>
      <c r="N1484" t="s">
        <v>1532</v>
      </c>
      <c r="O1484" t="s">
        <v>6987</v>
      </c>
      <c r="P1484" t="s">
        <v>3968</v>
      </c>
      <c r="Q1484" t="s">
        <v>4403</v>
      </c>
      <c r="R1484" t="s">
        <v>6157</v>
      </c>
      <c r="S1484" t="s">
        <v>4353</v>
      </c>
      <c r="T1484" t="s">
        <v>4353</v>
      </c>
      <c r="U1484" t="s">
        <v>6157</v>
      </c>
      <c r="X1484" t="s">
        <v>6157</v>
      </c>
      <c r="Y1484" t="s">
        <v>6157</v>
      </c>
      <c r="Z1484" t="s">
        <v>6157</v>
      </c>
      <c r="AA1484" t="s">
        <v>4021</v>
      </c>
      <c r="AB1484" t="s">
        <v>6157</v>
      </c>
      <c r="AC1484" t="s">
        <v>6157</v>
      </c>
      <c r="AD1484" t="s">
        <v>6157</v>
      </c>
      <c r="AE1484" t="s">
        <v>6157</v>
      </c>
      <c r="AF1484" t="s">
        <v>6157</v>
      </c>
      <c r="AG1484" t="s">
        <v>6157</v>
      </c>
      <c r="AH1484" t="s">
        <v>6157</v>
      </c>
      <c r="AI1484" t="s">
        <v>6157</v>
      </c>
      <c r="AJ1484" t="s">
        <v>4588</v>
      </c>
      <c r="AK1484" t="s">
        <v>4858</v>
      </c>
      <c r="AL1484" t="s">
        <v>268</v>
      </c>
      <c r="AM1484" t="s">
        <v>264</v>
      </c>
      <c r="AN1484" t="s">
        <v>4353</v>
      </c>
      <c r="AO1484" s="29">
        <v>19</v>
      </c>
      <c r="AP1484">
        <v>-28.031189999999999</v>
      </c>
      <c r="AQ1484">
        <v>137.70920000000001</v>
      </c>
      <c r="AR1484" t="s">
        <v>1532</v>
      </c>
      <c r="AS1484">
        <v>0</v>
      </c>
      <c r="AT1484" t="s">
        <v>4353</v>
      </c>
      <c r="AU1484" t="s">
        <v>274</v>
      </c>
      <c r="AV1484" t="s">
        <v>4353</v>
      </c>
      <c r="AW1484" t="s">
        <v>4353</v>
      </c>
      <c r="AX1484" t="s">
        <v>6157</v>
      </c>
      <c r="AY1484">
        <v>-130323</v>
      </c>
      <c r="AZ1484">
        <v>-130323</v>
      </c>
      <c r="BA1484" t="s">
        <v>7018</v>
      </c>
      <c r="BB1484" t="s">
        <v>4785</v>
      </c>
      <c r="BC1484" t="s">
        <v>6157</v>
      </c>
      <c r="BH1484" t="s">
        <v>4144</v>
      </c>
      <c r="BI1484" t="s">
        <v>7195</v>
      </c>
      <c r="BJ1484" t="s">
        <v>4164</v>
      </c>
      <c r="BK1484" t="s">
        <v>4165</v>
      </c>
      <c r="BL1484">
        <v>2016</v>
      </c>
      <c r="BM1484"/>
      <c r="BN1484"/>
      <c r="BO1484"/>
      <c r="BP1484"/>
      <c r="BW1484">
        <v>-17.8</v>
      </c>
      <c r="BY1484"/>
      <c r="CF1484">
        <v>1</v>
      </c>
      <c r="CI1484">
        <v>-6.3</v>
      </c>
      <c r="CK1484">
        <v>4.0999999999999996</v>
      </c>
    </row>
    <row r="1485" spans="1:89" ht="16" customHeight="1">
      <c r="A1485">
        <v>1484</v>
      </c>
      <c r="B1485" t="s">
        <v>7107</v>
      </c>
      <c r="C1485" s="2">
        <v>44970</v>
      </c>
      <c r="E1485" t="s">
        <v>2267</v>
      </c>
      <c r="F1485" t="s">
        <v>2267</v>
      </c>
      <c r="G1485" t="s">
        <v>3941</v>
      </c>
      <c r="H1485" t="s">
        <v>6157</v>
      </c>
      <c r="I1485" t="s">
        <v>4625</v>
      </c>
      <c r="J1485" t="s">
        <v>4626</v>
      </c>
      <c r="K1485" t="s">
        <v>4353</v>
      </c>
      <c r="L1485" t="s">
        <v>6157</v>
      </c>
      <c r="M1485" t="s">
        <v>7103</v>
      </c>
      <c r="N1485" t="s">
        <v>1532</v>
      </c>
      <c r="O1485" t="s">
        <v>6987</v>
      </c>
      <c r="P1485" t="s">
        <v>3968</v>
      </c>
      <c r="Q1485" t="s">
        <v>4403</v>
      </c>
      <c r="R1485" t="s">
        <v>6157</v>
      </c>
      <c r="S1485" t="s">
        <v>4353</v>
      </c>
      <c r="T1485" t="s">
        <v>4353</v>
      </c>
      <c r="U1485" t="s">
        <v>6157</v>
      </c>
      <c r="X1485" t="s">
        <v>6157</v>
      </c>
      <c r="Y1485" t="s">
        <v>6157</v>
      </c>
      <c r="Z1485" t="s">
        <v>6157</v>
      </c>
      <c r="AA1485" t="s">
        <v>4021</v>
      </c>
      <c r="AB1485" t="s">
        <v>6157</v>
      </c>
      <c r="AC1485" t="s">
        <v>6157</v>
      </c>
      <c r="AD1485" t="s">
        <v>6157</v>
      </c>
      <c r="AE1485" t="s">
        <v>6157</v>
      </c>
      <c r="AF1485" t="s">
        <v>6157</v>
      </c>
      <c r="AG1485" t="s">
        <v>6157</v>
      </c>
      <c r="AH1485" t="s">
        <v>6157</v>
      </c>
      <c r="AI1485" t="s">
        <v>6157</v>
      </c>
      <c r="AJ1485" t="s">
        <v>4588</v>
      </c>
      <c r="AK1485" t="s">
        <v>4858</v>
      </c>
      <c r="AL1485" t="s">
        <v>268</v>
      </c>
      <c r="AM1485" t="s">
        <v>264</v>
      </c>
      <c r="AN1485" t="s">
        <v>4353</v>
      </c>
      <c r="AO1485" s="29">
        <v>-9</v>
      </c>
      <c r="AP1485">
        <v>-28.678799999999999</v>
      </c>
      <c r="AQ1485">
        <v>137.2955</v>
      </c>
      <c r="AR1485" t="s">
        <v>1532</v>
      </c>
      <c r="AS1485">
        <v>0</v>
      </c>
      <c r="AT1485" t="s">
        <v>4353</v>
      </c>
      <c r="AU1485" t="s">
        <v>274</v>
      </c>
      <c r="AV1485" t="s">
        <v>4353</v>
      </c>
      <c r="AW1485" t="s">
        <v>4353</v>
      </c>
      <c r="AX1485" t="s">
        <v>6157</v>
      </c>
      <c r="AY1485">
        <v>-130737</v>
      </c>
      <c r="AZ1485">
        <v>-130737</v>
      </c>
      <c r="BA1485" t="s">
        <v>7018</v>
      </c>
      <c r="BB1485" t="s">
        <v>4785</v>
      </c>
      <c r="BC1485" t="s">
        <v>6157</v>
      </c>
      <c r="BH1485" t="s">
        <v>4144</v>
      </c>
      <c r="BI1485" t="s">
        <v>7195</v>
      </c>
      <c r="BJ1485" t="s">
        <v>4164</v>
      </c>
      <c r="BK1485" t="s">
        <v>4165</v>
      </c>
      <c r="BL1485">
        <v>2016</v>
      </c>
      <c r="BM1485"/>
      <c r="BN1485"/>
      <c r="BO1485"/>
      <c r="BP1485"/>
      <c r="BW1485"/>
      <c r="BY1485"/>
      <c r="CF1485">
        <v>1</v>
      </c>
      <c r="CI1485">
        <v>-5.9</v>
      </c>
      <c r="CK1485">
        <v>-2.7</v>
      </c>
    </row>
    <row r="1486" spans="1:89" ht="16" customHeight="1">
      <c r="A1486">
        <v>1485</v>
      </c>
      <c r="B1486" t="s">
        <v>7107</v>
      </c>
      <c r="C1486" s="2">
        <v>44970</v>
      </c>
      <c r="E1486" t="s">
        <v>2156</v>
      </c>
      <c r="F1486" t="s">
        <v>2156</v>
      </c>
      <c r="G1486" t="s">
        <v>3941</v>
      </c>
      <c r="H1486" t="s">
        <v>6157</v>
      </c>
      <c r="I1486" t="s">
        <v>4625</v>
      </c>
      <c r="J1486" t="s">
        <v>4626</v>
      </c>
      <c r="K1486" t="s">
        <v>4353</v>
      </c>
      <c r="L1486" t="s">
        <v>6157</v>
      </c>
      <c r="M1486" t="s">
        <v>7103</v>
      </c>
      <c r="N1486" t="s">
        <v>1532</v>
      </c>
      <c r="O1486" t="s">
        <v>6987</v>
      </c>
      <c r="P1486" t="s">
        <v>3968</v>
      </c>
      <c r="Q1486" t="s">
        <v>4403</v>
      </c>
      <c r="R1486" t="s">
        <v>6157</v>
      </c>
      <c r="S1486" t="s">
        <v>4353</v>
      </c>
      <c r="T1486" t="s">
        <v>4353</v>
      </c>
      <c r="U1486" t="s">
        <v>6157</v>
      </c>
      <c r="X1486" t="s">
        <v>6157</v>
      </c>
      <c r="Y1486" t="s">
        <v>6157</v>
      </c>
      <c r="Z1486" t="s">
        <v>6157</v>
      </c>
      <c r="AA1486" t="s">
        <v>4021</v>
      </c>
      <c r="AB1486" t="s">
        <v>6157</v>
      </c>
      <c r="AC1486" t="s">
        <v>6157</v>
      </c>
      <c r="AD1486" t="s">
        <v>6157</v>
      </c>
      <c r="AE1486" t="s">
        <v>6157</v>
      </c>
      <c r="AF1486" t="s">
        <v>6157</v>
      </c>
      <c r="AG1486" t="s">
        <v>6157</v>
      </c>
      <c r="AH1486" t="s">
        <v>6157</v>
      </c>
      <c r="AI1486" t="s">
        <v>6157</v>
      </c>
      <c r="AJ1486" t="s">
        <v>4588</v>
      </c>
      <c r="AK1486" t="s">
        <v>4858</v>
      </c>
      <c r="AL1486" t="s">
        <v>268</v>
      </c>
      <c r="AM1486" t="s">
        <v>264</v>
      </c>
      <c r="AN1486" t="s">
        <v>4353</v>
      </c>
      <c r="AO1486" s="29">
        <v>16</v>
      </c>
      <c r="AP1486">
        <v>-28.00909</v>
      </c>
      <c r="AQ1486">
        <v>137.69110000000001</v>
      </c>
      <c r="AR1486" t="s">
        <v>1532</v>
      </c>
      <c r="AS1486">
        <v>0</v>
      </c>
      <c r="AT1486" t="s">
        <v>4353</v>
      </c>
      <c r="AU1486" t="s">
        <v>274</v>
      </c>
      <c r="AV1486" t="s">
        <v>4353</v>
      </c>
      <c r="AW1486" t="s">
        <v>4353</v>
      </c>
      <c r="AX1486" t="s">
        <v>6157</v>
      </c>
      <c r="AY1486">
        <v>-132449</v>
      </c>
      <c r="AZ1486">
        <v>-132449</v>
      </c>
      <c r="BA1486" t="s">
        <v>7018</v>
      </c>
      <c r="BB1486" t="s">
        <v>4785</v>
      </c>
      <c r="BC1486" t="s">
        <v>6157</v>
      </c>
      <c r="BH1486" t="s">
        <v>4144</v>
      </c>
      <c r="BI1486" t="s">
        <v>7195</v>
      </c>
      <c r="BJ1486" t="s">
        <v>4164</v>
      </c>
      <c r="BK1486" t="s">
        <v>4165</v>
      </c>
      <c r="BL1486">
        <v>2016</v>
      </c>
      <c r="BM1486"/>
      <c r="BN1486"/>
      <c r="BO1486"/>
      <c r="BP1486"/>
      <c r="BW1486">
        <v>-18.399999999999999</v>
      </c>
      <c r="BY1486"/>
      <c r="CF1486">
        <v>1</v>
      </c>
      <c r="CI1486">
        <v>-8</v>
      </c>
      <c r="CK1486">
        <v>15.2</v>
      </c>
    </row>
    <row r="1487" spans="1:89" ht="16" customHeight="1">
      <c r="A1487">
        <v>1486</v>
      </c>
      <c r="B1487" t="s">
        <v>7107</v>
      </c>
      <c r="C1487" s="2">
        <v>44970</v>
      </c>
      <c r="E1487" t="s">
        <v>2281</v>
      </c>
      <c r="F1487" t="s">
        <v>2281</v>
      </c>
      <c r="G1487" t="s">
        <v>3941</v>
      </c>
      <c r="H1487" t="s">
        <v>6157</v>
      </c>
      <c r="I1487" t="s">
        <v>4625</v>
      </c>
      <c r="J1487" t="s">
        <v>4626</v>
      </c>
      <c r="K1487" t="s">
        <v>4353</v>
      </c>
      <c r="L1487" t="s">
        <v>6157</v>
      </c>
      <c r="M1487" t="s">
        <v>7103</v>
      </c>
      <c r="N1487" t="s">
        <v>1532</v>
      </c>
      <c r="O1487" t="s">
        <v>6987</v>
      </c>
      <c r="P1487" t="s">
        <v>3968</v>
      </c>
      <c r="Q1487" t="s">
        <v>4403</v>
      </c>
      <c r="R1487" t="s">
        <v>6157</v>
      </c>
      <c r="S1487" t="s">
        <v>4353</v>
      </c>
      <c r="T1487" t="s">
        <v>4353</v>
      </c>
      <c r="U1487" t="s">
        <v>6157</v>
      </c>
      <c r="X1487" t="s">
        <v>6157</v>
      </c>
      <c r="Y1487" t="s">
        <v>6157</v>
      </c>
      <c r="Z1487" t="s">
        <v>6157</v>
      </c>
      <c r="AA1487" t="s">
        <v>4021</v>
      </c>
      <c r="AB1487" t="s">
        <v>6157</v>
      </c>
      <c r="AC1487" t="s">
        <v>6157</v>
      </c>
      <c r="AD1487" t="s">
        <v>6157</v>
      </c>
      <c r="AE1487" t="s">
        <v>6157</v>
      </c>
      <c r="AF1487" t="s">
        <v>6157</v>
      </c>
      <c r="AG1487" t="s">
        <v>6157</v>
      </c>
      <c r="AH1487" t="s">
        <v>6157</v>
      </c>
      <c r="AI1487" t="s">
        <v>6157</v>
      </c>
      <c r="AJ1487" t="s">
        <v>4588</v>
      </c>
      <c r="AK1487" t="s">
        <v>4858</v>
      </c>
      <c r="AL1487" t="s">
        <v>268</v>
      </c>
      <c r="AM1487" t="s">
        <v>264</v>
      </c>
      <c r="AN1487" t="s">
        <v>4353</v>
      </c>
      <c r="AO1487" s="29">
        <v>-5</v>
      </c>
      <c r="AP1487">
        <v>-29.001999999999999</v>
      </c>
      <c r="AQ1487">
        <v>137.547</v>
      </c>
      <c r="AR1487" t="s">
        <v>1532</v>
      </c>
      <c r="AS1487">
        <v>0</v>
      </c>
      <c r="AT1487" t="s">
        <v>4353</v>
      </c>
      <c r="AU1487" t="s">
        <v>274</v>
      </c>
      <c r="AV1487" t="s">
        <v>4353</v>
      </c>
      <c r="AW1487" t="s">
        <v>4353</v>
      </c>
      <c r="AX1487" t="s">
        <v>6157</v>
      </c>
      <c r="AY1487">
        <v>-133934</v>
      </c>
      <c r="AZ1487">
        <v>-133934</v>
      </c>
      <c r="BA1487" t="s">
        <v>7018</v>
      </c>
      <c r="BB1487" t="s">
        <v>4785</v>
      </c>
      <c r="BC1487" t="s">
        <v>6157</v>
      </c>
      <c r="BH1487" t="s">
        <v>4144</v>
      </c>
      <c r="BI1487" t="s">
        <v>7195</v>
      </c>
      <c r="BJ1487" t="s">
        <v>4164</v>
      </c>
      <c r="BK1487" t="s">
        <v>4165</v>
      </c>
      <c r="BL1487">
        <v>2016</v>
      </c>
      <c r="BM1487"/>
      <c r="BN1487"/>
      <c r="BO1487"/>
      <c r="BP1487"/>
      <c r="BW1487"/>
      <c r="BY1487"/>
      <c r="CF1487">
        <v>1</v>
      </c>
      <c r="CI1487">
        <v>-5.4</v>
      </c>
      <c r="CK1487">
        <v>3.2</v>
      </c>
    </row>
    <row r="1488" spans="1:89" ht="16" customHeight="1">
      <c r="A1488">
        <v>1487</v>
      </c>
      <c r="B1488" t="s">
        <v>7107</v>
      </c>
      <c r="C1488" s="2">
        <v>44970</v>
      </c>
      <c r="E1488" t="s">
        <v>2282</v>
      </c>
      <c r="F1488" t="s">
        <v>2282</v>
      </c>
      <c r="G1488" t="s">
        <v>3941</v>
      </c>
      <c r="H1488" t="s">
        <v>6157</v>
      </c>
      <c r="I1488" t="s">
        <v>4625</v>
      </c>
      <c r="J1488" t="s">
        <v>4626</v>
      </c>
      <c r="K1488" t="s">
        <v>4353</v>
      </c>
      <c r="L1488" t="s">
        <v>6157</v>
      </c>
      <c r="M1488" t="s">
        <v>7103</v>
      </c>
      <c r="N1488" t="s">
        <v>1532</v>
      </c>
      <c r="O1488" t="s">
        <v>6987</v>
      </c>
      <c r="P1488" t="s">
        <v>3968</v>
      </c>
      <c r="Q1488" t="s">
        <v>4403</v>
      </c>
      <c r="R1488" t="s">
        <v>6157</v>
      </c>
      <c r="S1488" t="s">
        <v>4353</v>
      </c>
      <c r="T1488" t="s">
        <v>4353</v>
      </c>
      <c r="U1488" t="s">
        <v>6157</v>
      </c>
      <c r="X1488" t="s">
        <v>6157</v>
      </c>
      <c r="Y1488" t="s">
        <v>6157</v>
      </c>
      <c r="Z1488" t="s">
        <v>6157</v>
      </c>
      <c r="AA1488" t="s">
        <v>4021</v>
      </c>
      <c r="AB1488" t="s">
        <v>6157</v>
      </c>
      <c r="AC1488" t="s">
        <v>6157</v>
      </c>
      <c r="AD1488" t="s">
        <v>6157</v>
      </c>
      <c r="AE1488" t="s">
        <v>6157</v>
      </c>
      <c r="AF1488" t="s">
        <v>6157</v>
      </c>
      <c r="AG1488" t="s">
        <v>6157</v>
      </c>
      <c r="AH1488" t="s">
        <v>6157</v>
      </c>
      <c r="AI1488" t="s">
        <v>6157</v>
      </c>
      <c r="AJ1488" t="s">
        <v>4588</v>
      </c>
      <c r="AK1488" t="s">
        <v>4858</v>
      </c>
      <c r="AL1488" t="s">
        <v>268</v>
      </c>
      <c r="AM1488" t="s">
        <v>264</v>
      </c>
      <c r="AN1488" t="s">
        <v>4353</v>
      </c>
      <c r="AO1488" s="29">
        <v>-5</v>
      </c>
      <c r="AP1488">
        <v>-29.001999999999999</v>
      </c>
      <c r="AQ1488">
        <v>137.547</v>
      </c>
      <c r="AR1488" t="s">
        <v>1532</v>
      </c>
      <c r="AS1488">
        <v>0</v>
      </c>
      <c r="AT1488" t="s">
        <v>4353</v>
      </c>
      <c r="AU1488" t="s">
        <v>274</v>
      </c>
      <c r="AV1488" t="s">
        <v>4353</v>
      </c>
      <c r="AW1488" t="s">
        <v>4353</v>
      </c>
      <c r="AX1488" t="s">
        <v>6157</v>
      </c>
      <c r="AY1488">
        <v>-133934</v>
      </c>
      <c r="AZ1488">
        <v>-133934</v>
      </c>
      <c r="BA1488" t="s">
        <v>7018</v>
      </c>
      <c r="BB1488" t="s">
        <v>4785</v>
      </c>
      <c r="BC1488" t="s">
        <v>6157</v>
      </c>
      <c r="BH1488" t="s">
        <v>4144</v>
      </c>
      <c r="BI1488" t="s">
        <v>7195</v>
      </c>
      <c r="BJ1488" t="s">
        <v>4164</v>
      </c>
      <c r="BK1488" t="s">
        <v>4165</v>
      </c>
      <c r="BL1488">
        <v>2016</v>
      </c>
      <c r="BM1488"/>
      <c r="BN1488"/>
      <c r="BO1488"/>
      <c r="BP1488"/>
      <c r="BW1488"/>
      <c r="BY1488"/>
      <c r="CF1488">
        <v>1</v>
      </c>
      <c r="CI1488">
        <v>-5.4</v>
      </c>
      <c r="CK1488">
        <v>4.9000000000000004</v>
      </c>
    </row>
    <row r="1489" spans="1:89" ht="16" customHeight="1">
      <c r="A1489">
        <v>1488</v>
      </c>
      <c r="B1489" t="s">
        <v>7107</v>
      </c>
      <c r="C1489" s="2">
        <v>44970</v>
      </c>
      <c r="E1489" t="s">
        <v>2137</v>
      </c>
      <c r="F1489" t="s">
        <v>2137</v>
      </c>
      <c r="G1489" t="s">
        <v>3941</v>
      </c>
      <c r="H1489" t="s">
        <v>6157</v>
      </c>
      <c r="I1489" t="s">
        <v>4625</v>
      </c>
      <c r="J1489" t="s">
        <v>4626</v>
      </c>
      <c r="K1489" t="s">
        <v>4353</v>
      </c>
      <c r="L1489" t="s">
        <v>6157</v>
      </c>
      <c r="M1489" t="s">
        <v>7103</v>
      </c>
      <c r="N1489" t="s">
        <v>1532</v>
      </c>
      <c r="O1489" t="s">
        <v>6987</v>
      </c>
      <c r="P1489" t="s">
        <v>3968</v>
      </c>
      <c r="Q1489" t="s">
        <v>4403</v>
      </c>
      <c r="R1489" t="s">
        <v>6157</v>
      </c>
      <c r="S1489" t="s">
        <v>4353</v>
      </c>
      <c r="T1489" t="s">
        <v>4353</v>
      </c>
      <c r="U1489" t="s">
        <v>6157</v>
      </c>
      <c r="X1489" t="s">
        <v>6157</v>
      </c>
      <c r="Y1489" t="s">
        <v>6157</v>
      </c>
      <c r="Z1489" t="s">
        <v>6157</v>
      </c>
      <c r="AA1489" t="s">
        <v>4021</v>
      </c>
      <c r="AB1489" t="s">
        <v>6157</v>
      </c>
      <c r="AC1489" t="s">
        <v>6157</v>
      </c>
      <c r="AD1489" t="s">
        <v>6157</v>
      </c>
      <c r="AE1489" t="s">
        <v>6157</v>
      </c>
      <c r="AF1489" t="s">
        <v>6157</v>
      </c>
      <c r="AG1489" t="s">
        <v>6157</v>
      </c>
      <c r="AH1489" t="s">
        <v>6157</v>
      </c>
      <c r="AI1489" t="s">
        <v>6157</v>
      </c>
      <c r="AJ1489" t="s">
        <v>4588</v>
      </c>
      <c r="AK1489" t="s">
        <v>4858</v>
      </c>
      <c r="AL1489" t="s">
        <v>268</v>
      </c>
      <c r="AM1489" t="s">
        <v>264</v>
      </c>
      <c r="AN1489" t="s">
        <v>4353</v>
      </c>
      <c r="AO1489" s="29">
        <v>-13</v>
      </c>
      <c r="AP1489">
        <v>-28.619499999999999</v>
      </c>
      <c r="AQ1489">
        <v>137.62217000000001</v>
      </c>
      <c r="AR1489" t="s">
        <v>1532</v>
      </c>
      <c r="AS1489">
        <v>0</v>
      </c>
      <c r="AT1489" t="s">
        <v>4353</v>
      </c>
      <c r="AU1489" t="s">
        <v>274</v>
      </c>
      <c r="AV1489" t="s">
        <v>4353</v>
      </c>
      <c r="AW1489" t="s">
        <v>4353</v>
      </c>
      <c r="AX1489" t="s">
        <v>6157</v>
      </c>
      <c r="AY1489">
        <v>-135995</v>
      </c>
      <c r="AZ1489">
        <v>-135995</v>
      </c>
      <c r="BA1489" t="s">
        <v>7018</v>
      </c>
      <c r="BB1489" t="s">
        <v>4785</v>
      </c>
      <c r="BC1489" t="s">
        <v>6157</v>
      </c>
      <c r="BH1489" t="s">
        <v>4144</v>
      </c>
      <c r="BI1489" t="s">
        <v>7195</v>
      </c>
      <c r="BJ1489" t="s">
        <v>4164</v>
      </c>
      <c r="BK1489" t="s">
        <v>4165</v>
      </c>
      <c r="BL1489">
        <v>2016</v>
      </c>
      <c r="BM1489"/>
      <c r="BN1489"/>
      <c r="BO1489"/>
      <c r="BP1489"/>
      <c r="BW1489">
        <v>-18.2</v>
      </c>
      <c r="BY1489"/>
      <c r="CF1489">
        <v>1</v>
      </c>
      <c r="CI1489">
        <v>-6.9</v>
      </c>
      <c r="CK1489">
        <v>3.5</v>
      </c>
    </row>
    <row r="1490" spans="1:89" ht="16" customHeight="1">
      <c r="A1490">
        <v>1489</v>
      </c>
      <c r="B1490" t="s">
        <v>7107</v>
      </c>
      <c r="C1490" s="2">
        <v>44970</v>
      </c>
      <c r="E1490" t="s">
        <v>2260</v>
      </c>
      <c r="F1490" t="s">
        <v>2260</v>
      </c>
      <c r="G1490" t="s">
        <v>3941</v>
      </c>
      <c r="H1490" t="s">
        <v>6157</v>
      </c>
      <c r="I1490" t="s">
        <v>4625</v>
      </c>
      <c r="J1490" t="s">
        <v>4626</v>
      </c>
      <c r="K1490" t="s">
        <v>4353</v>
      </c>
      <c r="L1490" t="s">
        <v>6157</v>
      </c>
      <c r="M1490" t="s">
        <v>7103</v>
      </c>
      <c r="N1490" t="s">
        <v>1532</v>
      </c>
      <c r="O1490" t="s">
        <v>6987</v>
      </c>
      <c r="P1490" t="s">
        <v>3968</v>
      </c>
      <c r="Q1490" t="s">
        <v>4403</v>
      </c>
      <c r="R1490" t="s">
        <v>6157</v>
      </c>
      <c r="S1490" t="s">
        <v>4353</v>
      </c>
      <c r="T1490" t="s">
        <v>4353</v>
      </c>
      <c r="U1490" t="s">
        <v>6157</v>
      </c>
      <c r="X1490" t="s">
        <v>6157</v>
      </c>
      <c r="Y1490" t="s">
        <v>6157</v>
      </c>
      <c r="Z1490" t="s">
        <v>6157</v>
      </c>
      <c r="AA1490" t="s">
        <v>4021</v>
      </c>
      <c r="AB1490" t="s">
        <v>6157</v>
      </c>
      <c r="AC1490" t="s">
        <v>6157</v>
      </c>
      <c r="AD1490" t="s">
        <v>6157</v>
      </c>
      <c r="AE1490" t="s">
        <v>6157</v>
      </c>
      <c r="AF1490" t="s">
        <v>6157</v>
      </c>
      <c r="AG1490" t="s">
        <v>6157</v>
      </c>
      <c r="AH1490" t="s">
        <v>6157</v>
      </c>
      <c r="AI1490" t="s">
        <v>6157</v>
      </c>
      <c r="AJ1490" t="s">
        <v>4588</v>
      </c>
      <c r="AK1490" t="s">
        <v>4858</v>
      </c>
      <c r="AL1490" t="s">
        <v>268</v>
      </c>
      <c r="AM1490" t="s">
        <v>264</v>
      </c>
      <c r="AN1490" t="s">
        <v>4353</v>
      </c>
      <c r="AO1490" s="29">
        <v>-15</v>
      </c>
      <c r="AP1490">
        <v>-28.618300000000001</v>
      </c>
      <c r="AQ1490">
        <v>137.57329999999999</v>
      </c>
      <c r="AR1490" t="s">
        <v>1532</v>
      </c>
      <c r="AS1490">
        <v>0</v>
      </c>
      <c r="AT1490" t="s">
        <v>4353</v>
      </c>
      <c r="AU1490" t="s">
        <v>274</v>
      </c>
      <c r="AV1490" t="s">
        <v>4353</v>
      </c>
      <c r="AW1490" t="s">
        <v>4353</v>
      </c>
      <c r="AX1490" t="s">
        <v>6157</v>
      </c>
      <c r="AY1490">
        <v>-137182</v>
      </c>
      <c r="AZ1490">
        <v>-137182</v>
      </c>
      <c r="BA1490" t="s">
        <v>7018</v>
      </c>
      <c r="BB1490" t="s">
        <v>4785</v>
      </c>
      <c r="BC1490" t="s">
        <v>6157</v>
      </c>
      <c r="BH1490" t="s">
        <v>4144</v>
      </c>
      <c r="BI1490" t="s">
        <v>7195</v>
      </c>
      <c r="BJ1490" t="s">
        <v>4164</v>
      </c>
      <c r="BK1490" t="s">
        <v>4165</v>
      </c>
      <c r="BL1490">
        <v>2016</v>
      </c>
      <c r="BM1490"/>
      <c r="BN1490"/>
      <c r="BO1490"/>
      <c r="BP1490"/>
      <c r="BW1490"/>
      <c r="BY1490"/>
      <c r="CF1490">
        <v>1</v>
      </c>
      <c r="CI1490">
        <v>-4</v>
      </c>
      <c r="CK1490">
        <v>8.1</v>
      </c>
    </row>
    <row r="1491" spans="1:89" ht="16" customHeight="1">
      <c r="A1491">
        <v>1490</v>
      </c>
      <c r="B1491" t="s">
        <v>7107</v>
      </c>
      <c r="C1491" s="2">
        <v>44970</v>
      </c>
      <c r="E1491" t="s">
        <v>2280</v>
      </c>
      <c r="F1491" t="s">
        <v>2280</v>
      </c>
      <c r="G1491" t="s">
        <v>3941</v>
      </c>
      <c r="H1491" t="s">
        <v>6157</v>
      </c>
      <c r="I1491" t="s">
        <v>4625</v>
      </c>
      <c r="J1491" t="s">
        <v>4626</v>
      </c>
      <c r="K1491" t="s">
        <v>4353</v>
      </c>
      <c r="L1491" t="s">
        <v>6157</v>
      </c>
      <c r="M1491" t="s">
        <v>7103</v>
      </c>
      <c r="N1491" t="s">
        <v>1532</v>
      </c>
      <c r="O1491" t="s">
        <v>6987</v>
      </c>
      <c r="P1491" t="s">
        <v>3968</v>
      </c>
      <c r="Q1491" t="s">
        <v>4403</v>
      </c>
      <c r="R1491" t="s">
        <v>6157</v>
      </c>
      <c r="S1491" t="s">
        <v>4353</v>
      </c>
      <c r="T1491" t="s">
        <v>4353</v>
      </c>
      <c r="U1491" t="s">
        <v>6157</v>
      </c>
      <c r="X1491" t="s">
        <v>6157</v>
      </c>
      <c r="Y1491" t="s">
        <v>6157</v>
      </c>
      <c r="Z1491" t="s">
        <v>6157</v>
      </c>
      <c r="AA1491" t="s">
        <v>4021</v>
      </c>
      <c r="AB1491" t="s">
        <v>6157</v>
      </c>
      <c r="AC1491" t="s">
        <v>6157</v>
      </c>
      <c r="AD1491" t="s">
        <v>6157</v>
      </c>
      <c r="AE1491" t="s">
        <v>6157</v>
      </c>
      <c r="AF1491" t="s">
        <v>6157</v>
      </c>
      <c r="AG1491" t="s">
        <v>6157</v>
      </c>
      <c r="AH1491" t="s">
        <v>6157</v>
      </c>
      <c r="AI1491" t="s">
        <v>6157</v>
      </c>
      <c r="AJ1491" t="s">
        <v>4588</v>
      </c>
      <c r="AK1491" t="s">
        <v>4858</v>
      </c>
      <c r="AL1491" t="s">
        <v>268</v>
      </c>
      <c r="AM1491" t="s">
        <v>264</v>
      </c>
      <c r="AN1491" t="s">
        <v>4353</v>
      </c>
      <c r="AO1491" s="29">
        <v>-14</v>
      </c>
      <c r="AP1491">
        <v>-28.61767</v>
      </c>
      <c r="AQ1491">
        <v>137.62299999999999</v>
      </c>
      <c r="AR1491" t="s">
        <v>1532</v>
      </c>
      <c r="AS1491">
        <v>0</v>
      </c>
      <c r="AT1491" t="s">
        <v>4353</v>
      </c>
      <c r="AU1491" t="s">
        <v>274</v>
      </c>
      <c r="AV1491" t="s">
        <v>4353</v>
      </c>
      <c r="AW1491" t="s">
        <v>4353</v>
      </c>
      <c r="AX1491" t="s">
        <v>6157</v>
      </c>
      <c r="AY1491">
        <v>-138972</v>
      </c>
      <c r="AZ1491">
        <v>-138972</v>
      </c>
      <c r="BA1491" t="s">
        <v>7018</v>
      </c>
      <c r="BB1491" t="s">
        <v>4785</v>
      </c>
      <c r="BC1491" t="s">
        <v>6157</v>
      </c>
      <c r="BH1491" t="s">
        <v>4144</v>
      </c>
      <c r="BI1491" t="s">
        <v>7195</v>
      </c>
      <c r="BJ1491" t="s">
        <v>4164</v>
      </c>
      <c r="BK1491" t="s">
        <v>4165</v>
      </c>
      <c r="BL1491">
        <v>2016</v>
      </c>
      <c r="BM1491"/>
      <c r="BN1491"/>
      <c r="BO1491"/>
      <c r="BP1491"/>
      <c r="BW1491">
        <v>-21.5</v>
      </c>
      <c r="BY1491"/>
      <c r="CF1491">
        <v>1</v>
      </c>
      <c r="CI1491">
        <v>-8.8000000000000007</v>
      </c>
      <c r="CK1491">
        <v>6.6</v>
      </c>
    </row>
    <row r="1492" spans="1:89" ht="16" customHeight="1">
      <c r="A1492">
        <v>1491</v>
      </c>
      <c r="B1492" t="s">
        <v>7107</v>
      </c>
      <c r="C1492" s="2">
        <v>44970</v>
      </c>
      <c r="E1492" t="s">
        <v>2280</v>
      </c>
      <c r="F1492" t="s">
        <v>2280</v>
      </c>
      <c r="G1492" t="s">
        <v>3941</v>
      </c>
      <c r="H1492" t="s">
        <v>6157</v>
      </c>
      <c r="I1492" t="s">
        <v>4625</v>
      </c>
      <c r="J1492" t="s">
        <v>4626</v>
      </c>
      <c r="K1492" t="s">
        <v>4353</v>
      </c>
      <c r="L1492" t="s">
        <v>6157</v>
      </c>
      <c r="M1492" t="s">
        <v>7103</v>
      </c>
      <c r="N1492" t="s">
        <v>1532</v>
      </c>
      <c r="O1492" t="s">
        <v>6987</v>
      </c>
      <c r="P1492" t="s">
        <v>3968</v>
      </c>
      <c r="Q1492" t="s">
        <v>4403</v>
      </c>
      <c r="R1492" t="s">
        <v>6157</v>
      </c>
      <c r="S1492" t="s">
        <v>4353</v>
      </c>
      <c r="T1492" t="s">
        <v>4353</v>
      </c>
      <c r="U1492" t="s">
        <v>6157</v>
      </c>
      <c r="X1492" t="s">
        <v>6157</v>
      </c>
      <c r="Y1492" t="s">
        <v>6157</v>
      </c>
      <c r="Z1492" t="s">
        <v>6157</v>
      </c>
      <c r="AA1492" t="s">
        <v>4021</v>
      </c>
      <c r="AB1492" t="s">
        <v>6157</v>
      </c>
      <c r="AC1492" t="s">
        <v>6157</v>
      </c>
      <c r="AD1492" t="s">
        <v>6157</v>
      </c>
      <c r="AE1492" t="s">
        <v>6157</v>
      </c>
      <c r="AF1492" t="s">
        <v>6157</v>
      </c>
      <c r="AG1492" t="s">
        <v>6157</v>
      </c>
      <c r="AH1492" t="s">
        <v>6157</v>
      </c>
      <c r="AI1492" t="s">
        <v>6157</v>
      </c>
      <c r="AJ1492" t="s">
        <v>4588</v>
      </c>
      <c r="AK1492" t="s">
        <v>4858</v>
      </c>
      <c r="AL1492" t="s">
        <v>268</v>
      </c>
      <c r="AM1492" t="s">
        <v>264</v>
      </c>
      <c r="AN1492" t="s">
        <v>4353</v>
      </c>
      <c r="AO1492" s="29">
        <v>-14</v>
      </c>
      <c r="AP1492">
        <v>-28.61767</v>
      </c>
      <c r="AQ1492">
        <v>137.62299999999999</v>
      </c>
      <c r="AR1492" t="s">
        <v>1532</v>
      </c>
      <c r="AS1492">
        <v>0</v>
      </c>
      <c r="AT1492" t="s">
        <v>4353</v>
      </c>
      <c r="AU1492" t="s">
        <v>274</v>
      </c>
      <c r="AV1492" t="s">
        <v>4353</v>
      </c>
      <c r="AW1492" t="s">
        <v>4353</v>
      </c>
      <c r="AX1492" t="s">
        <v>6157</v>
      </c>
      <c r="AY1492">
        <v>-140623</v>
      </c>
      <c r="AZ1492">
        <v>-140623</v>
      </c>
      <c r="BA1492" t="s">
        <v>7018</v>
      </c>
      <c r="BB1492" t="s">
        <v>4785</v>
      </c>
      <c r="BC1492" t="s">
        <v>6157</v>
      </c>
      <c r="BH1492" t="s">
        <v>4144</v>
      </c>
      <c r="BI1492" t="s">
        <v>7195</v>
      </c>
      <c r="BJ1492" t="s">
        <v>4164</v>
      </c>
      <c r="BK1492" t="s">
        <v>4165</v>
      </c>
      <c r="BL1492">
        <v>2016</v>
      </c>
      <c r="BM1492"/>
      <c r="BN1492"/>
      <c r="BO1492"/>
      <c r="BP1492"/>
      <c r="BW1492"/>
      <c r="BY1492"/>
      <c r="CF1492">
        <v>1</v>
      </c>
      <c r="CI1492">
        <v>-5.5</v>
      </c>
      <c r="CK1492">
        <v>10.3</v>
      </c>
    </row>
    <row r="1493" spans="1:89" ht="16" customHeight="1">
      <c r="A1493">
        <v>1492</v>
      </c>
      <c r="B1493" t="s">
        <v>7107</v>
      </c>
      <c r="C1493" s="2">
        <v>44970</v>
      </c>
      <c r="E1493" t="s">
        <v>2283</v>
      </c>
      <c r="F1493" t="s">
        <v>2283</v>
      </c>
      <c r="G1493" t="s">
        <v>3941</v>
      </c>
      <c r="H1493" t="s">
        <v>6157</v>
      </c>
      <c r="I1493" t="s">
        <v>4625</v>
      </c>
      <c r="J1493" t="s">
        <v>4626</v>
      </c>
      <c r="K1493" t="s">
        <v>4353</v>
      </c>
      <c r="L1493" t="s">
        <v>6157</v>
      </c>
      <c r="M1493" t="s">
        <v>7103</v>
      </c>
      <c r="N1493" t="s">
        <v>1532</v>
      </c>
      <c r="O1493" t="s">
        <v>6987</v>
      </c>
      <c r="P1493" t="s">
        <v>3968</v>
      </c>
      <c r="Q1493" t="s">
        <v>4403</v>
      </c>
      <c r="R1493" t="s">
        <v>6157</v>
      </c>
      <c r="S1493" t="s">
        <v>4353</v>
      </c>
      <c r="T1493" t="s">
        <v>4353</v>
      </c>
      <c r="U1493" t="s">
        <v>6157</v>
      </c>
      <c r="X1493" t="s">
        <v>6157</v>
      </c>
      <c r="Y1493" t="s">
        <v>6157</v>
      </c>
      <c r="Z1493" t="s">
        <v>6157</v>
      </c>
      <c r="AA1493" t="s">
        <v>4021</v>
      </c>
      <c r="AB1493" t="s">
        <v>6157</v>
      </c>
      <c r="AC1493" t="s">
        <v>6157</v>
      </c>
      <c r="AD1493" t="s">
        <v>6157</v>
      </c>
      <c r="AE1493" t="s">
        <v>6157</v>
      </c>
      <c r="AF1493" t="s">
        <v>6157</v>
      </c>
      <c r="AG1493" t="s">
        <v>6157</v>
      </c>
      <c r="AH1493" t="s">
        <v>6157</v>
      </c>
      <c r="AI1493" t="s">
        <v>6157</v>
      </c>
      <c r="AJ1493" t="s">
        <v>4588</v>
      </c>
      <c r="AK1493" t="s">
        <v>4858</v>
      </c>
      <c r="AL1493" t="s">
        <v>268</v>
      </c>
      <c r="AM1493" t="s">
        <v>264</v>
      </c>
      <c r="AN1493" t="s">
        <v>4353</v>
      </c>
      <c r="AO1493" s="29">
        <v>-14</v>
      </c>
      <c r="AP1493">
        <v>-28.61767</v>
      </c>
      <c r="AQ1493">
        <v>137.62299999999999</v>
      </c>
      <c r="AR1493" t="s">
        <v>1532</v>
      </c>
      <c r="AS1493">
        <v>0</v>
      </c>
      <c r="AT1493" t="s">
        <v>4353</v>
      </c>
      <c r="AU1493" t="s">
        <v>274</v>
      </c>
      <c r="AV1493" t="s">
        <v>4353</v>
      </c>
      <c r="AW1493" t="s">
        <v>4353</v>
      </c>
      <c r="AX1493" t="s">
        <v>6157</v>
      </c>
      <c r="AY1493">
        <v>-141075</v>
      </c>
      <c r="AZ1493">
        <v>-141075</v>
      </c>
      <c r="BA1493" t="s">
        <v>7018</v>
      </c>
      <c r="BB1493" t="s">
        <v>4785</v>
      </c>
      <c r="BC1493" t="s">
        <v>6157</v>
      </c>
      <c r="BH1493" t="s">
        <v>4144</v>
      </c>
      <c r="BI1493" t="s">
        <v>7195</v>
      </c>
      <c r="BJ1493" t="s">
        <v>4164</v>
      </c>
      <c r="BK1493" t="s">
        <v>4165</v>
      </c>
      <c r="BL1493">
        <v>2016</v>
      </c>
      <c r="BM1493"/>
      <c r="BN1493"/>
      <c r="BO1493"/>
      <c r="BP1493"/>
      <c r="BW1493"/>
      <c r="BY1493"/>
      <c r="CF1493">
        <v>1</v>
      </c>
      <c r="CI1493">
        <v>-7</v>
      </c>
      <c r="CK1493">
        <v>9</v>
      </c>
    </row>
    <row r="1494" spans="1:89" ht="16" customHeight="1">
      <c r="A1494">
        <v>1493</v>
      </c>
      <c r="B1494" t="s">
        <v>7107</v>
      </c>
      <c r="C1494" s="2">
        <v>44970</v>
      </c>
      <c r="E1494" t="s">
        <v>2284</v>
      </c>
      <c r="F1494" t="s">
        <v>2284</v>
      </c>
      <c r="G1494" t="s">
        <v>3941</v>
      </c>
      <c r="H1494" t="s">
        <v>6157</v>
      </c>
      <c r="I1494" t="s">
        <v>4625</v>
      </c>
      <c r="J1494" t="s">
        <v>4626</v>
      </c>
      <c r="K1494" t="s">
        <v>4353</v>
      </c>
      <c r="L1494" t="s">
        <v>6157</v>
      </c>
      <c r="M1494" t="s">
        <v>7103</v>
      </c>
      <c r="N1494" t="s">
        <v>1532</v>
      </c>
      <c r="O1494" t="s">
        <v>6987</v>
      </c>
      <c r="P1494" t="s">
        <v>3968</v>
      </c>
      <c r="Q1494" t="s">
        <v>4403</v>
      </c>
      <c r="R1494" t="s">
        <v>6157</v>
      </c>
      <c r="S1494" t="s">
        <v>4353</v>
      </c>
      <c r="T1494" t="s">
        <v>4353</v>
      </c>
      <c r="U1494" t="s">
        <v>6157</v>
      </c>
      <c r="X1494" t="s">
        <v>6157</v>
      </c>
      <c r="Y1494" t="s">
        <v>6157</v>
      </c>
      <c r="Z1494" t="s">
        <v>6157</v>
      </c>
      <c r="AA1494" t="s">
        <v>4021</v>
      </c>
      <c r="AB1494" t="s">
        <v>6157</v>
      </c>
      <c r="AC1494" t="s">
        <v>6157</v>
      </c>
      <c r="AD1494" t="s">
        <v>6157</v>
      </c>
      <c r="AE1494" t="s">
        <v>6157</v>
      </c>
      <c r="AF1494" t="s">
        <v>6157</v>
      </c>
      <c r="AG1494" t="s">
        <v>6157</v>
      </c>
      <c r="AH1494" t="s">
        <v>6157</v>
      </c>
      <c r="AI1494" t="s">
        <v>6157</v>
      </c>
      <c r="AJ1494" t="s">
        <v>4588</v>
      </c>
      <c r="AK1494" t="s">
        <v>4858</v>
      </c>
      <c r="AL1494" t="s">
        <v>268</v>
      </c>
      <c r="AM1494" t="s">
        <v>264</v>
      </c>
      <c r="AN1494" t="s">
        <v>4353</v>
      </c>
      <c r="AO1494" s="29">
        <v>-15</v>
      </c>
      <c r="AP1494">
        <v>-28.657170000000001</v>
      </c>
      <c r="AQ1494">
        <v>137.61832999999999</v>
      </c>
      <c r="AR1494" t="s">
        <v>1532</v>
      </c>
      <c r="AS1494">
        <v>0</v>
      </c>
      <c r="AT1494" t="s">
        <v>4353</v>
      </c>
      <c r="AU1494" t="s">
        <v>274</v>
      </c>
      <c r="AV1494" t="s">
        <v>4353</v>
      </c>
      <c r="AW1494" t="s">
        <v>4353</v>
      </c>
      <c r="AX1494" t="s">
        <v>6157</v>
      </c>
      <c r="AY1494">
        <v>-141678</v>
      </c>
      <c r="AZ1494">
        <v>-141678</v>
      </c>
      <c r="BA1494" t="s">
        <v>7018</v>
      </c>
      <c r="BB1494" t="s">
        <v>4785</v>
      </c>
      <c r="BC1494" t="s">
        <v>6157</v>
      </c>
      <c r="BH1494" t="s">
        <v>4144</v>
      </c>
      <c r="BI1494" t="s">
        <v>7195</v>
      </c>
      <c r="BJ1494" t="s">
        <v>4164</v>
      </c>
      <c r="BK1494" t="s">
        <v>4165</v>
      </c>
      <c r="BL1494">
        <v>2016</v>
      </c>
      <c r="BM1494"/>
      <c r="BN1494"/>
      <c r="BO1494"/>
      <c r="BP1494"/>
      <c r="BW1494">
        <v>-18.8</v>
      </c>
      <c r="BY1494"/>
      <c r="CF1494">
        <v>1</v>
      </c>
      <c r="CI1494">
        <v>-6.4</v>
      </c>
      <c r="CK1494">
        <v>10.199999999999999</v>
      </c>
    </row>
    <row r="1495" spans="1:89" ht="16" customHeight="1">
      <c r="A1495">
        <v>1494</v>
      </c>
      <c r="B1495" t="s">
        <v>7107</v>
      </c>
      <c r="C1495" s="2">
        <v>44970</v>
      </c>
      <c r="E1495" t="s">
        <v>2161</v>
      </c>
      <c r="F1495" t="s">
        <v>2161</v>
      </c>
      <c r="G1495" t="s">
        <v>3941</v>
      </c>
      <c r="H1495" t="s">
        <v>6157</v>
      </c>
      <c r="I1495" t="s">
        <v>4625</v>
      </c>
      <c r="J1495" t="s">
        <v>4626</v>
      </c>
      <c r="K1495" t="s">
        <v>4353</v>
      </c>
      <c r="L1495" t="s">
        <v>6157</v>
      </c>
      <c r="M1495" t="s">
        <v>7103</v>
      </c>
      <c r="N1495" t="s">
        <v>1532</v>
      </c>
      <c r="O1495" t="s">
        <v>6987</v>
      </c>
      <c r="P1495" t="s">
        <v>3968</v>
      </c>
      <c r="Q1495" t="s">
        <v>4403</v>
      </c>
      <c r="R1495" t="s">
        <v>6157</v>
      </c>
      <c r="S1495" t="s">
        <v>4353</v>
      </c>
      <c r="T1495" t="s">
        <v>4353</v>
      </c>
      <c r="U1495" t="s">
        <v>6157</v>
      </c>
      <c r="X1495" t="s">
        <v>6157</v>
      </c>
      <c r="Y1495" t="s">
        <v>6157</v>
      </c>
      <c r="Z1495" t="s">
        <v>6157</v>
      </c>
      <c r="AA1495" t="s">
        <v>4021</v>
      </c>
      <c r="AB1495" t="s">
        <v>6157</v>
      </c>
      <c r="AC1495" t="s">
        <v>6157</v>
      </c>
      <c r="AD1495" t="s">
        <v>6157</v>
      </c>
      <c r="AE1495" t="s">
        <v>6157</v>
      </c>
      <c r="AF1495" t="s">
        <v>6157</v>
      </c>
      <c r="AG1495" t="s">
        <v>6157</v>
      </c>
      <c r="AH1495" t="s">
        <v>6157</v>
      </c>
      <c r="AI1495" t="s">
        <v>6157</v>
      </c>
      <c r="AJ1495" t="s">
        <v>4588</v>
      </c>
      <c r="AK1495" t="s">
        <v>4858</v>
      </c>
      <c r="AL1495" t="s">
        <v>268</v>
      </c>
      <c r="AM1495" t="s">
        <v>264</v>
      </c>
      <c r="AN1495" t="s">
        <v>4353</v>
      </c>
      <c r="AO1495" s="29">
        <v>-4</v>
      </c>
      <c r="AP1495">
        <v>-28.84</v>
      </c>
      <c r="AQ1495">
        <v>137.77000000000001</v>
      </c>
      <c r="AR1495" t="s">
        <v>1532</v>
      </c>
      <c r="AS1495">
        <v>0</v>
      </c>
      <c r="AT1495" t="s">
        <v>4353</v>
      </c>
      <c r="AU1495" t="s">
        <v>274</v>
      </c>
      <c r="AV1495" t="s">
        <v>4353</v>
      </c>
      <c r="AW1495" t="s">
        <v>4353</v>
      </c>
      <c r="AX1495" t="s">
        <v>6157</v>
      </c>
      <c r="AY1495">
        <v>-142281</v>
      </c>
      <c r="AZ1495">
        <v>-142281</v>
      </c>
      <c r="BA1495" t="s">
        <v>7018</v>
      </c>
      <c r="BB1495" t="s">
        <v>4785</v>
      </c>
      <c r="BC1495" t="s">
        <v>6157</v>
      </c>
      <c r="BH1495" t="s">
        <v>4144</v>
      </c>
      <c r="BI1495" t="s">
        <v>7195</v>
      </c>
      <c r="BJ1495" t="s">
        <v>4164</v>
      </c>
      <c r="BK1495" t="s">
        <v>4165</v>
      </c>
      <c r="BL1495">
        <v>2016</v>
      </c>
      <c r="BM1495"/>
      <c r="BN1495"/>
      <c r="BO1495"/>
      <c r="BP1495"/>
      <c r="BW1495"/>
      <c r="BY1495"/>
      <c r="CF1495">
        <v>1</v>
      </c>
      <c r="CI1495">
        <v>-7.2</v>
      </c>
      <c r="CK1495">
        <v>0.9</v>
      </c>
    </row>
    <row r="1496" spans="1:89" ht="16" customHeight="1">
      <c r="A1496">
        <v>1495</v>
      </c>
      <c r="B1496" t="s">
        <v>7107</v>
      </c>
      <c r="C1496" s="2">
        <v>44970</v>
      </c>
      <c r="E1496" t="s">
        <v>2215</v>
      </c>
      <c r="F1496" t="s">
        <v>2215</v>
      </c>
      <c r="G1496" t="s">
        <v>3941</v>
      </c>
      <c r="H1496" t="s">
        <v>6157</v>
      </c>
      <c r="I1496" t="s">
        <v>4625</v>
      </c>
      <c r="J1496" t="s">
        <v>4626</v>
      </c>
      <c r="K1496" t="s">
        <v>4353</v>
      </c>
      <c r="L1496" t="s">
        <v>6157</v>
      </c>
      <c r="M1496" t="s">
        <v>7103</v>
      </c>
      <c r="N1496" t="s">
        <v>1532</v>
      </c>
      <c r="O1496" t="s">
        <v>6987</v>
      </c>
      <c r="P1496" t="s">
        <v>3968</v>
      </c>
      <c r="Q1496" t="s">
        <v>4403</v>
      </c>
      <c r="R1496" t="s">
        <v>6157</v>
      </c>
      <c r="S1496" t="s">
        <v>4353</v>
      </c>
      <c r="T1496" t="s">
        <v>4353</v>
      </c>
      <c r="U1496" t="s">
        <v>6157</v>
      </c>
      <c r="X1496" t="s">
        <v>6157</v>
      </c>
      <c r="Y1496" t="s">
        <v>6157</v>
      </c>
      <c r="Z1496" t="s">
        <v>6157</v>
      </c>
      <c r="AA1496" t="s">
        <v>4021</v>
      </c>
      <c r="AB1496" t="s">
        <v>6157</v>
      </c>
      <c r="AC1496" t="s">
        <v>6157</v>
      </c>
      <c r="AD1496" t="s">
        <v>6157</v>
      </c>
      <c r="AE1496" t="s">
        <v>6157</v>
      </c>
      <c r="AF1496" t="s">
        <v>6157</v>
      </c>
      <c r="AG1496" t="s">
        <v>6157</v>
      </c>
      <c r="AH1496" t="s">
        <v>6157</v>
      </c>
      <c r="AI1496" t="s">
        <v>6157</v>
      </c>
      <c r="AJ1496" t="s">
        <v>4588</v>
      </c>
      <c r="AK1496" t="s">
        <v>4858</v>
      </c>
      <c r="AL1496" t="s">
        <v>268</v>
      </c>
      <c r="AM1496" t="s">
        <v>264</v>
      </c>
      <c r="AN1496" t="s">
        <v>4353</v>
      </c>
      <c r="AO1496" s="29">
        <v>3</v>
      </c>
      <c r="AP1496">
        <v>-27.979330000000001</v>
      </c>
      <c r="AQ1496">
        <v>137.55001999999999</v>
      </c>
      <c r="AR1496" t="s">
        <v>1532</v>
      </c>
      <c r="AS1496">
        <v>0</v>
      </c>
      <c r="AT1496" t="s">
        <v>4353</v>
      </c>
      <c r="AU1496" t="s">
        <v>274</v>
      </c>
      <c r="AV1496" t="s">
        <v>4353</v>
      </c>
      <c r="AW1496" t="s">
        <v>4353</v>
      </c>
      <c r="AX1496" t="s">
        <v>6157</v>
      </c>
      <c r="AY1496">
        <v>-142368</v>
      </c>
      <c r="AZ1496">
        <v>-142368</v>
      </c>
      <c r="BA1496" t="s">
        <v>7018</v>
      </c>
      <c r="BB1496" t="s">
        <v>4785</v>
      </c>
      <c r="BC1496" t="s">
        <v>6157</v>
      </c>
      <c r="BH1496" t="s">
        <v>4144</v>
      </c>
      <c r="BI1496" t="s">
        <v>7195</v>
      </c>
      <c r="BJ1496" t="s">
        <v>4164</v>
      </c>
      <c r="BK1496" t="s">
        <v>4165</v>
      </c>
      <c r="BL1496">
        <v>2016</v>
      </c>
      <c r="BM1496"/>
      <c r="BN1496"/>
      <c r="BO1496"/>
      <c r="BP1496"/>
      <c r="BW1496"/>
      <c r="BY1496"/>
      <c r="CF1496">
        <v>1</v>
      </c>
      <c r="CI1496">
        <v>-8.1999999999999993</v>
      </c>
      <c r="CK1496">
        <v>3.8</v>
      </c>
    </row>
    <row r="1497" spans="1:89" ht="16" customHeight="1">
      <c r="A1497">
        <v>1496</v>
      </c>
      <c r="B1497" t="s">
        <v>7107</v>
      </c>
      <c r="C1497" s="2">
        <v>44970</v>
      </c>
      <c r="E1497" t="s">
        <v>2285</v>
      </c>
      <c r="F1497" t="s">
        <v>2285</v>
      </c>
      <c r="G1497" t="s">
        <v>3941</v>
      </c>
      <c r="H1497" t="s">
        <v>6157</v>
      </c>
      <c r="I1497" t="s">
        <v>4625</v>
      </c>
      <c r="J1497" t="s">
        <v>4626</v>
      </c>
      <c r="K1497" t="s">
        <v>4353</v>
      </c>
      <c r="L1497" t="s">
        <v>6157</v>
      </c>
      <c r="M1497" t="s">
        <v>7103</v>
      </c>
      <c r="N1497" t="s">
        <v>1532</v>
      </c>
      <c r="O1497" t="s">
        <v>6987</v>
      </c>
      <c r="P1497" t="s">
        <v>3968</v>
      </c>
      <c r="Q1497" t="s">
        <v>4403</v>
      </c>
      <c r="R1497" t="s">
        <v>6157</v>
      </c>
      <c r="S1497" t="s">
        <v>4353</v>
      </c>
      <c r="T1497" t="s">
        <v>4353</v>
      </c>
      <c r="U1497" t="s">
        <v>6157</v>
      </c>
      <c r="X1497" t="s">
        <v>6157</v>
      </c>
      <c r="Y1497" t="s">
        <v>6157</v>
      </c>
      <c r="Z1497" t="s">
        <v>6157</v>
      </c>
      <c r="AA1497" t="s">
        <v>4021</v>
      </c>
      <c r="AB1497" t="s">
        <v>6157</v>
      </c>
      <c r="AC1497" t="s">
        <v>6157</v>
      </c>
      <c r="AD1497" t="s">
        <v>6157</v>
      </c>
      <c r="AE1497" t="s">
        <v>6157</v>
      </c>
      <c r="AF1497" t="s">
        <v>6157</v>
      </c>
      <c r="AG1497" t="s">
        <v>6157</v>
      </c>
      <c r="AH1497" t="s">
        <v>6157</v>
      </c>
      <c r="AI1497" t="s">
        <v>6157</v>
      </c>
      <c r="AJ1497" t="s">
        <v>4588</v>
      </c>
      <c r="AK1497" t="s">
        <v>4858</v>
      </c>
      <c r="AL1497" t="s">
        <v>268</v>
      </c>
      <c r="AM1497" t="s">
        <v>264</v>
      </c>
      <c r="AN1497" t="s">
        <v>4353</v>
      </c>
      <c r="AO1497" s="29">
        <v>17.374662399999998</v>
      </c>
      <c r="AP1497">
        <v>-28.031690000000001</v>
      </c>
      <c r="AQ1497">
        <v>137.709</v>
      </c>
      <c r="AR1497" t="s">
        <v>1532</v>
      </c>
      <c r="AS1497">
        <v>0</v>
      </c>
      <c r="AT1497" t="s">
        <v>4353</v>
      </c>
      <c r="AU1497" t="s">
        <v>274</v>
      </c>
      <c r="AV1497" t="s">
        <v>4353</v>
      </c>
      <c r="AW1497" t="s">
        <v>4353</v>
      </c>
      <c r="AX1497" t="s">
        <v>6157</v>
      </c>
      <c r="AY1497">
        <v>-143143</v>
      </c>
      <c r="AZ1497">
        <v>-143143</v>
      </c>
      <c r="BA1497" t="s">
        <v>7018</v>
      </c>
      <c r="BB1497" t="s">
        <v>4785</v>
      </c>
      <c r="BC1497" t="s">
        <v>6157</v>
      </c>
      <c r="BH1497" t="s">
        <v>4144</v>
      </c>
      <c r="BI1497" t="s">
        <v>7195</v>
      </c>
      <c r="BJ1497" t="s">
        <v>4164</v>
      </c>
      <c r="BK1497" t="s">
        <v>4165</v>
      </c>
      <c r="BL1497">
        <v>2016</v>
      </c>
      <c r="BM1497"/>
      <c r="BN1497"/>
      <c r="BO1497"/>
      <c r="BP1497"/>
      <c r="BW1497">
        <v>-20.7</v>
      </c>
      <c r="BY1497"/>
      <c r="CF1497">
        <v>1</v>
      </c>
      <c r="CI1497">
        <v>-6.8</v>
      </c>
      <c r="CK1497">
        <v>2.2000000000000002</v>
      </c>
    </row>
    <row r="1498" spans="1:89" ht="16" customHeight="1">
      <c r="A1498">
        <v>1497</v>
      </c>
      <c r="B1498" t="s">
        <v>7107</v>
      </c>
      <c r="C1498" s="2">
        <v>44970</v>
      </c>
      <c r="E1498" t="s">
        <v>2165</v>
      </c>
      <c r="F1498" t="s">
        <v>2165</v>
      </c>
      <c r="G1498" t="s">
        <v>3941</v>
      </c>
      <c r="H1498" t="s">
        <v>6157</v>
      </c>
      <c r="I1498" t="s">
        <v>4625</v>
      </c>
      <c r="J1498" t="s">
        <v>4626</v>
      </c>
      <c r="K1498" t="s">
        <v>4353</v>
      </c>
      <c r="L1498" t="s">
        <v>6157</v>
      </c>
      <c r="M1498" t="s">
        <v>7103</v>
      </c>
      <c r="N1498" t="s">
        <v>1532</v>
      </c>
      <c r="O1498" t="s">
        <v>6987</v>
      </c>
      <c r="P1498" t="s">
        <v>3968</v>
      </c>
      <c r="Q1498" t="s">
        <v>4403</v>
      </c>
      <c r="R1498" t="s">
        <v>6157</v>
      </c>
      <c r="S1498" t="s">
        <v>4353</v>
      </c>
      <c r="T1498" t="s">
        <v>4353</v>
      </c>
      <c r="U1498" t="s">
        <v>6157</v>
      </c>
      <c r="X1498" t="s">
        <v>6157</v>
      </c>
      <c r="Y1498" t="s">
        <v>6157</v>
      </c>
      <c r="Z1498" t="s">
        <v>6157</v>
      </c>
      <c r="AA1498" t="s">
        <v>4021</v>
      </c>
      <c r="AB1498" t="s">
        <v>6157</v>
      </c>
      <c r="AC1498" t="s">
        <v>6157</v>
      </c>
      <c r="AD1498" t="s">
        <v>6157</v>
      </c>
      <c r="AE1498" t="s">
        <v>6157</v>
      </c>
      <c r="AF1498" t="s">
        <v>6157</v>
      </c>
      <c r="AG1498" t="s">
        <v>6157</v>
      </c>
      <c r="AH1498" t="s">
        <v>6157</v>
      </c>
      <c r="AI1498" t="s">
        <v>6157</v>
      </c>
      <c r="AJ1498" t="s">
        <v>4588</v>
      </c>
      <c r="AK1498" t="s">
        <v>4858</v>
      </c>
      <c r="AL1498" t="s">
        <v>268</v>
      </c>
      <c r="AM1498" t="s">
        <v>264</v>
      </c>
      <c r="AN1498" t="s">
        <v>4353</v>
      </c>
      <c r="AO1498" s="29">
        <v>18</v>
      </c>
      <c r="AP1498">
        <v>-28.029229999999998</v>
      </c>
      <c r="AQ1498">
        <v>137.68340000000001</v>
      </c>
      <c r="AR1498" t="s">
        <v>1532</v>
      </c>
      <c r="AS1498">
        <v>0</v>
      </c>
      <c r="AT1498" t="s">
        <v>4353</v>
      </c>
      <c r="AU1498" t="s">
        <v>274</v>
      </c>
      <c r="AV1498" t="s">
        <v>4353</v>
      </c>
      <c r="AW1498" t="s">
        <v>4353</v>
      </c>
      <c r="AX1498" t="s">
        <v>6157</v>
      </c>
      <c r="AY1498">
        <v>-145471</v>
      </c>
      <c r="AZ1498">
        <v>-145471</v>
      </c>
      <c r="BA1498" t="s">
        <v>7018</v>
      </c>
      <c r="BB1498" t="s">
        <v>4785</v>
      </c>
      <c r="BC1498" t="s">
        <v>6157</v>
      </c>
      <c r="BH1498" t="s">
        <v>4144</v>
      </c>
      <c r="BI1498" t="s">
        <v>7195</v>
      </c>
      <c r="BJ1498" t="s">
        <v>4164</v>
      </c>
      <c r="BK1498" t="s">
        <v>4165</v>
      </c>
      <c r="BL1498">
        <v>2016</v>
      </c>
      <c r="BM1498"/>
      <c r="BN1498"/>
      <c r="BO1498"/>
      <c r="BP1498"/>
      <c r="BW1498">
        <v>-16.5</v>
      </c>
      <c r="BY1498"/>
      <c r="CF1498">
        <v>1</v>
      </c>
      <c r="CI1498">
        <v>-8.1999999999999993</v>
      </c>
      <c r="CK1498">
        <v>6.5</v>
      </c>
    </row>
    <row r="1499" spans="1:89" ht="16" customHeight="1">
      <c r="A1499">
        <v>1498</v>
      </c>
      <c r="B1499" t="s">
        <v>7107</v>
      </c>
      <c r="C1499" s="2">
        <v>44970</v>
      </c>
      <c r="E1499" t="s">
        <v>2286</v>
      </c>
      <c r="F1499" t="s">
        <v>2286</v>
      </c>
      <c r="G1499" t="s">
        <v>3941</v>
      </c>
      <c r="H1499" t="s">
        <v>6157</v>
      </c>
      <c r="I1499" t="s">
        <v>4625</v>
      </c>
      <c r="J1499" t="s">
        <v>4626</v>
      </c>
      <c r="K1499" t="s">
        <v>4353</v>
      </c>
      <c r="L1499" t="s">
        <v>6157</v>
      </c>
      <c r="M1499" t="s">
        <v>7103</v>
      </c>
      <c r="N1499" t="s">
        <v>1532</v>
      </c>
      <c r="O1499" t="s">
        <v>6987</v>
      </c>
      <c r="P1499" t="s">
        <v>3968</v>
      </c>
      <c r="Q1499" t="s">
        <v>4403</v>
      </c>
      <c r="R1499" t="s">
        <v>6157</v>
      </c>
      <c r="S1499" t="s">
        <v>4353</v>
      </c>
      <c r="T1499" t="s">
        <v>4353</v>
      </c>
      <c r="U1499" t="s">
        <v>6157</v>
      </c>
      <c r="X1499" t="s">
        <v>6157</v>
      </c>
      <c r="Y1499" t="s">
        <v>6157</v>
      </c>
      <c r="Z1499" t="s">
        <v>6157</v>
      </c>
      <c r="AA1499" t="s">
        <v>4021</v>
      </c>
      <c r="AB1499" t="s">
        <v>6157</v>
      </c>
      <c r="AC1499" t="s">
        <v>6157</v>
      </c>
      <c r="AD1499" t="s">
        <v>6157</v>
      </c>
      <c r="AE1499" t="s">
        <v>6157</v>
      </c>
      <c r="AF1499" t="s">
        <v>6157</v>
      </c>
      <c r="AG1499" t="s">
        <v>6157</v>
      </c>
      <c r="AH1499" t="s">
        <v>6157</v>
      </c>
      <c r="AI1499" t="s">
        <v>6157</v>
      </c>
      <c r="AJ1499" t="s">
        <v>4588</v>
      </c>
      <c r="AK1499" t="s">
        <v>4858</v>
      </c>
      <c r="AL1499" t="s">
        <v>268</v>
      </c>
      <c r="AM1499" t="s">
        <v>264</v>
      </c>
      <c r="AN1499" t="s">
        <v>4353</v>
      </c>
      <c r="AO1499" s="29">
        <v>18</v>
      </c>
      <c r="AP1499">
        <v>-28.029229999999998</v>
      </c>
      <c r="AQ1499">
        <v>137.68340000000001</v>
      </c>
      <c r="AR1499" t="s">
        <v>1532</v>
      </c>
      <c r="AS1499">
        <v>0</v>
      </c>
      <c r="AT1499" t="s">
        <v>4353</v>
      </c>
      <c r="AU1499" t="s">
        <v>274</v>
      </c>
      <c r="AV1499" t="s">
        <v>4353</v>
      </c>
      <c r="AW1499" t="s">
        <v>4353</v>
      </c>
      <c r="AX1499" t="s">
        <v>6157</v>
      </c>
      <c r="AY1499">
        <v>-146294</v>
      </c>
      <c r="AZ1499">
        <v>-146294</v>
      </c>
      <c r="BA1499" t="s">
        <v>7018</v>
      </c>
      <c r="BB1499" t="s">
        <v>4785</v>
      </c>
      <c r="BC1499" t="s">
        <v>6157</v>
      </c>
      <c r="BH1499" t="s">
        <v>4144</v>
      </c>
      <c r="BI1499" t="s">
        <v>7195</v>
      </c>
      <c r="BJ1499" t="s">
        <v>4164</v>
      </c>
      <c r="BK1499" t="s">
        <v>4165</v>
      </c>
      <c r="BL1499">
        <v>2016</v>
      </c>
      <c r="BM1499"/>
      <c r="BN1499"/>
      <c r="BO1499"/>
      <c r="BP1499"/>
      <c r="BW1499"/>
      <c r="BY1499"/>
      <c r="CF1499">
        <v>1</v>
      </c>
      <c r="CI1499">
        <v>-8.6</v>
      </c>
      <c r="CK1499">
        <v>2.2000000000000002</v>
      </c>
    </row>
    <row r="1500" spans="1:89" ht="16" customHeight="1">
      <c r="A1500">
        <v>1499</v>
      </c>
      <c r="B1500" t="s">
        <v>7107</v>
      </c>
      <c r="C1500" s="2">
        <v>44970</v>
      </c>
      <c r="E1500" t="s">
        <v>2287</v>
      </c>
      <c r="F1500" t="s">
        <v>2287</v>
      </c>
      <c r="G1500" t="s">
        <v>3941</v>
      </c>
      <c r="H1500" t="s">
        <v>6157</v>
      </c>
      <c r="I1500" t="s">
        <v>4625</v>
      </c>
      <c r="J1500" t="s">
        <v>4626</v>
      </c>
      <c r="K1500" t="s">
        <v>4353</v>
      </c>
      <c r="L1500" t="s">
        <v>6157</v>
      </c>
      <c r="M1500" t="s">
        <v>7103</v>
      </c>
      <c r="N1500" t="s">
        <v>1532</v>
      </c>
      <c r="O1500" t="s">
        <v>6987</v>
      </c>
      <c r="P1500" t="s">
        <v>3968</v>
      </c>
      <c r="Q1500" t="s">
        <v>4403</v>
      </c>
      <c r="R1500" t="s">
        <v>6157</v>
      </c>
      <c r="S1500" t="s">
        <v>4353</v>
      </c>
      <c r="T1500" t="s">
        <v>4353</v>
      </c>
      <c r="U1500" t="s">
        <v>6157</v>
      </c>
      <c r="X1500" t="s">
        <v>6157</v>
      </c>
      <c r="Y1500" t="s">
        <v>6157</v>
      </c>
      <c r="Z1500" t="s">
        <v>6157</v>
      </c>
      <c r="AA1500" t="s">
        <v>4021</v>
      </c>
      <c r="AB1500" t="s">
        <v>6157</v>
      </c>
      <c r="AC1500" t="s">
        <v>6157</v>
      </c>
      <c r="AD1500" t="s">
        <v>6157</v>
      </c>
      <c r="AE1500" t="s">
        <v>6157</v>
      </c>
      <c r="AF1500" t="s">
        <v>6157</v>
      </c>
      <c r="AG1500" t="s">
        <v>6157</v>
      </c>
      <c r="AH1500" t="s">
        <v>6157</v>
      </c>
      <c r="AI1500" t="s">
        <v>6157</v>
      </c>
      <c r="AJ1500" t="s">
        <v>4588</v>
      </c>
      <c r="AK1500" t="s">
        <v>4858</v>
      </c>
      <c r="AL1500" t="s">
        <v>268</v>
      </c>
      <c r="AM1500" t="s">
        <v>264</v>
      </c>
      <c r="AN1500" t="s">
        <v>4353</v>
      </c>
      <c r="AO1500" s="29">
        <v>4</v>
      </c>
      <c r="AP1500">
        <v>-28.035</v>
      </c>
      <c r="AQ1500">
        <v>137.52833000000001</v>
      </c>
      <c r="AR1500" t="s">
        <v>1532</v>
      </c>
      <c r="AS1500">
        <v>0</v>
      </c>
      <c r="AT1500" t="s">
        <v>4353</v>
      </c>
      <c r="AU1500" t="s">
        <v>274</v>
      </c>
      <c r="AV1500" t="s">
        <v>4353</v>
      </c>
      <c r="AW1500" t="s">
        <v>4353</v>
      </c>
      <c r="AX1500" t="s">
        <v>6157</v>
      </c>
      <c r="AY1500">
        <v>-147279</v>
      </c>
      <c r="AZ1500">
        <v>-147279</v>
      </c>
      <c r="BA1500" t="s">
        <v>7018</v>
      </c>
      <c r="BB1500" t="s">
        <v>4785</v>
      </c>
      <c r="BC1500" t="s">
        <v>6157</v>
      </c>
      <c r="BH1500" t="s">
        <v>4144</v>
      </c>
      <c r="BI1500" t="s">
        <v>7195</v>
      </c>
      <c r="BJ1500" t="s">
        <v>4164</v>
      </c>
      <c r="BK1500" t="s">
        <v>4165</v>
      </c>
      <c r="BL1500">
        <v>2016</v>
      </c>
      <c r="BM1500"/>
      <c r="BN1500"/>
      <c r="BO1500"/>
      <c r="BP1500"/>
      <c r="BW1500"/>
      <c r="BY1500"/>
      <c r="CF1500">
        <v>1</v>
      </c>
      <c r="CI1500">
        <v>-8.4</v>
      </c>
      <c r="CK1500">
        <v>1.6</v>
      </c>
    </row>
    <row r="1501" spans="1:89" ht="16" customHeight="1">
      <c r="A1501">
        <v>1500</v>
      </c>
      <c r="B1501" t="s">
        <v>7107</v>
      </c>
      <c r="C1501" s="2">
        <v>44970</v>
      </c>
      <c r="E1501" t="s">
        <v>2288</v>
      </c>
      <c r="F1501" t="s">
        <v>2288</v>
      </c>
      <c r="G1501" t="s">
        <v>3941</v>
      </c>
      <c r="H1501" t="s">
        <v>6157</v>
      </c>
      <c r="I1501" t="s">
        <v>4625</v>
      </c>
      <c r="J1501" t="s">
        <v>4626</v>
      </c>
      <c r="K1501" t="s">
        <v>4353</v>
      </c>
      <c r="L1501" t="s">
        <v>6157</v>
      </c>
      <c r="M1501" t="s">
        <v>7103</v>
      </c>
      <c r="N1501" t="s">
        <v>1532</v>
      </c>
      <c r="O1501" t="s">
        <v>6987</v>
      </c>
      <c r="P1501" t="s">
        <v>3968</v>
      </c>
      <c r="Q1501" t="s">
        <v>4403</v>
      </c>
      <c r="R1501" t="s">
        <v>6157</v>
      </c>
      <c r="S1501" t="s">
        <v>4353</v>
      </c>
      <c r="T1501" t="s">
        <v>4353</v>
      </c>
      <c r="U1501" t="s">
        <v>6157</v>
      </c>
      <c r="X1501" t="s">
        <v>6157</v>
      </c>
      <c r="Y1501" t="s">
        <v>6157</v>
      </c>
      <c r="Z1501" t="s">
        <v>6157</v>
      </c>
      <c r="AA1501" t="s">
        <v>4021</v>
      </c>
      <c r="AB1501" t="s">
        <v>6157</v>
      </c>
      <c r="AC1501" t="s">
        <v>6157</v>
      </c>
      <c r="AD1501" t="s">
        <v>6157</v>
      </c>
      <c r="AE1501" t="s">
        <v>6157</v>
      </c>
      <c r="AF1501" t="s">
        <v>6157</v>
      </c>
      <c r="AG1501" t="s">
        <v>6157</v>
      </c>
      <c r="AH1501" t="s">
        <v>6157</v>
      </c>
      <c r="AI1501" t="s">
        <v>6157</v>
      </c>
      <c r="AJ1501" t="s">
        <v>4588</v>
      </c>
      <c r="AK1501" t="s">
        <v>4858</v>
      </c>
      <c r="AL1501" t="s">
        <v>268</v>
      </c>
      <c r="AM1501" t="s">
        <v>264</v>
      </c>
      <c r="AN1501" t="s">
        <v>4353</v>
      </c>
      <c r="AO1501" s="29">
        <v>4</v>
      </c>
      <c r="AP1501">
        <v>-28.035</v>
      </c>
      <c r="AQ1501">
        <v>137.52833000000001</v>
      </c>
      <c r="AR1501" t="s">
        <v>1532</v>
      </c>
      <c r="AS1501">
        <v>0</v>
      </c>
      <c r="AT1501" t="s">
        <v>4353</v>
      </c>
      <c r="AU1501" t="s">
        <v>274</v>
      </c>
      <c r="AV1501" t="s">
        <v>4353</v>
      </c>
      <c r="AW1501" t="s">
        <v>4353</v>
      </c>
      <c r="AX1501" t="s">
        <v>6157</v>
      </c>
      <c r="AY1501">
        <v>-147582</v>
      </c>
      <c r="AZ1501">
        <v>-147582</v>
      </c>
      <c r="BA1501" t="s">
        <v>7018</v>
      </c>
      <c r="BB1501" t="s">
        <v>4785</v>
      </c>
      <c r="BC1501" t="s">
        <v>6157</v>
      </c>
      <c r="BH1501" t="s">
        <v>4144</v>
      </c>
      <c r="BI1501" t="s">
        <v>7195</v>
      </c>
      <c r="BJ1501" t="s">
        <v>4164</v>
      </c>
      <c r="BK1501" t="s">
        <v>4165</v>
      </c>
      <c r="BL1501">
        <v>2016</v>
      </c>
      <c r="BM1501"/>
      <c r="BN1501"/>
      <c r="BO1501"/>
      <c r="BP1501"/>
      <c r="BW1501"/>
      <c r="BY1501"/>
      <c r="CF1501">
        <v>1</v>
      </c>
      <c r="CI1501">
        <v>2.1</v>
      </c>
      <c r="CK1501">
        <v>3.4</v>
      </c>
    </row>
    <row r="1502" spans="1:89" ht="16" customHeight="1">
      <c r="A1502">
        <v>1501</v>
      </c>
      <c r="B1502" t="s">
        <v>7107</v>
      </c>
      <c r="C1502" s="2">
        <v>44970</v>
      </c>
      <c r="E1502" t="s">
        <v>2289</v>
      </c>
      <c r="F1502" t="s">
        <v>2289</v>
      </c>
      <c r="G1502" t="s">
        <v>3941</v>
      </c>
      <c r="H1502" t="s">
        <v>6157</v>
      </c>
      <c r="I1502" t="s">
        <v>4625</v>
      </c>
      <c r="J1502" t="s">
        <v>4626</v>
      </c>
      <c r="K1502" t="s">
        <v>4353</v>
      </c>
      <c r="L1502" t="s">
        <v>6157</v>
      </c>
      <c r="M1502" t="s">
        <v>7103</v>
      </c>
      <c r="N1502" t="s">
        <v>1532</v>
      </c>
      <c r="O1502" t="s">
        <v>6987</v>
      </c>
      <c r="P1502" t="s">
        <v>3968</v>
      </c>
      <c r="Q1502" t="s">
        <v>4403</v>
      </c>
      <c r="R1502" t="s">
        <v>6157</v>
      </c>
      <c r="S1502" t="s">
        <v>4353</v>
      </c>
      <c r="T1502" t="s">
        <v>4353</v>
      </c>
      <c r="U1502" t="s">
        <v>6157</v>
      </c>
      <c r="X1502" t="s">
        <v>6157</v>
      </c>
      <c r="Y1502" t="s">
        <v>6157</v>
      </c>
      <c r="Z1502" t="s">
        <v>6157</v>
      </c>
      <c r="AA1502" t="s">
        <v>4021</v>
      </c>
      <c r="AB1502" t="s">
        <v>6157</v>
      </c>
      <c r="AC1502" t="s">
        <v>6157</v>
      </c>
      <c r="AD1502" t="s">
        <v>6157</v>
      </c>
      <c r="AE1502" t="s">
        <v>6157</v>
      </c>
      <c r="AF1502" t="s">
        <v>6157</v>
      </c>
      <c r="AG1502" t="s">
        <v>6157</v>
      </c>
      <c r="AH1502" t="s">
        <v>6157</v>
      </c>
      <c r="AI1502" t="s">
        <v>6157</v>
      </c>
      <c r="AJ1502" t="s">
        <v>4588</v>
      </c>
      <c r="AK1502" t="s">
        <v>4858</v>
      </c>
      <c r="AL1502" t="s">
        <v>268</v>
      </c>
      <c r="AM1502" t="s">
        <v>264</v>
      </c>
      <c r="AN1502" t="s">
        <v>4353</v>
      </c>
      <c r="AO1502" s="29">
        <v>18.604114500000001</v>
      </c>
      <c r="AP1502">
        <v>-28.027999999999999</v>
      </c>
      <c r="AQ1502">
        <v>137.68369999999999</v>
      </c>
      <c r="AR1502" t="s">
        <v>1532</v>
      </c>
      <c r="AS1502">
        <v>0</v>
      </c>
      <c r="AT1502" t="s">
        <v>4353</v>
      </c>
      <c r="AU1502" t="s">
        <v>274</v>
      </c>
      <c r="AV1502" t="s">
        <v>4353</v>
      </c>
      <c r="AW1502" t="s">
        <v>4353</v>
      </c>
      <c r="AX1502" t="s">
        <v>6157</v>
      </c>
      <c r="AY1502">
        <v>-148879</v>
      </c>
      <c r="AZ1502">
        <v>-148879</v>
      </c>
      <c r="BA1502" t="s">
        <v>7018</v>
      </c>
      <c r="BB1502" t="s">
        <v>4785</v>
      </c>
      <c r="BC1502" t="s">
        <v>6157</v>
      </c>
      <c r="BH1502" t="s">
        <v>4144</v>
      </c>
      <c r="BI1502" t="s">
        <v>7195</v>
      </c>
      <c r="BJ1502" t="s">
        <v>4164</v>
      </c>
      <c r="BK1502" t="s">
        <v>4165</v>
      </c>
      <c r="BL1502">
        <v>2016</v>
      </c>
      <c r="BM1502"/>
      <c r="BN1502"/>
      <c r="BO1502"/>
      <c r="BP1502"/>
      <c r="BW1502">
        <v>-15.5</v>
      </c>
      <c r="BY1502"/>
      <c r="CF1502">
        <v>1</v>
      </c>
      <c r="CI1502">
        <v>-6.8</v>
      </c>
      <c r="CK1502">
        <v>10.199999999999999</v>
      </c>
    </row>
    <row r="1503" spans="1:89" ht="16" customHeight="1">
      <c r="A1503">
        <v>1502</v>
      </c>
      <c r="B1503" t="s">
        <v>7107</v>
      </c>
      <c r="C1503" s="2">
        <v>44970</v>
      </c>
      <c r="E1503" t="s">
        <v>2134</v>
      </c>
      <c r="F1503" t="s">
        <v>2134</v>
      </c>
      <c r="G1503" t="s">
        <v>3941</v>
      </c>
      <c r="H1503" t="s">
        <v>6157</v>
      </c>
      <c r="I1503" t="s">
        <v>4625</v>
      </c>
      <c r="J1503" t="s">
        <v>4626</v>
      </c>
      <c r="K1503" t="s">
        <v>4353</v>
      </c>
      <c r="L1503" t="s">
        <v>6157</v>
      </c>
      <c r="M1503" t="s">
        <v>7103</v>
      </c>
      <c r="N1503" t="s">
        <v>1532</v>
      </c>
      <c r="O1503" t="s">
        <v>6987</v>
      </c>
      <c r="P1503" t="s">
        <v>3968</v>
      </c>
      <c r="Q1503" t="s">
        <v>4403</v>
      </c>
      <c r="R1503" t="s">
        <v>6157</v>
      </c>
      <c r="S1503" t="s">
        <v>4353</v>
      </c>
      <c r="T1503" t="s">
        <v>4353</v>
      </c>
      <c r="U1503" t="s">
        <v>6157</v>
      </c>
      <c r="X1503" t="s">
        <v>6157</v>
      </c>
      <c r="Y1503" t="s">
        <v>6157</v>
      </c>
      <c r="Z1503" t="s">
        <v>6157</v>
      </c>
      <c r="AA1503" t="s">
        <v>4021</v>
      </c>
      <c r="AB1503" t="s">
        <v>6157</v>
      </c>
      <c r="AC1503" t="s">
        <v>6157</v>
      </c>
      <c r="AD1503" t="s">
        <v>6157</v>
      </c>
      <c r="AE1503" t="s">
        <v>6157</v>
      </c>
      <c r="AF1503" t="s">
        <v>6157</v>
      </c>
      <c r="AG1503" t="s">
        <v>6157</v>
      </c>
      <c r="AH1503" t="s">
        <v>6157</v>
      </c>
      <c r="AI1503" t="s">
        <v>6157</v>
      </c>
      <c r="AJ1503" t="s">
        <v>4588</v>
      </c>
      <c r="AK1503" t="s">
        <v>4858</v>
      </c>
      <c r="AL1503" t="s">
        <v>268</v>
      </c>
      <c r="AM1503" t="s">
        <v>264</v>
      </c>
      <c r="AN1503" t="s">
        <v>4353</v>
      </c>
      <c r="AO1503" s="29">
        <v>18</v>
      </c>
      <c r="AP1503">
        <v>-28.025400000000001</v>
      </c>
      <c r="AQ1503">
        <v>137.685</v>
      </c>
      <c r="AR1503" t="s">
        <v>1532</v>
      </c>
      <c r="AS1503">
        <v>0</v>
      </c>
      <c r="AT1503" t="s">
        <v>4353</v>
      </c>
      <c r="AU1503" t="s">
        <v>274</v>
      </c>
      <c r="AV1503" t="s">
        <v>4353</v>
      </c>
      <c r="AW1503" t="s">
        <v>4353</v>
      </c>
      <c r="AX1503" t="s">
        <v>6157</v>
      </c>
      <c r="AY1503">
        <v>-150000</v>
      </c>
      <c r="AZ1503">
        <v>-150000</v>
      </c>
      <c r="BA1503" t="s">
        <v>7018</v>
      </c>
      <c r="BB1503" t="s">
        <v>4785</v>
      </c>
      <c r="BC1503" t="s">
        <v>6157</v>
      </c>
      <c r="BH1503" t="s">
        <v>4144</v>
      </c>
      <c r="BI1503" t="s">
        <v>7195</v>
      </c>
      <c r="BJ1503" t="s">
        <v>4164</v>
      </c>
      <c r="BK1503" t="s">
        <v>4165</v>
      </c>
      <c r="BL1503">
        <v>2016</v>
      </c>
      <c r="BM1503"/>
      <c r="BN1503"/>
      <c r="BO1503"/>
      <c r="BP1503"/>
      <c r="BW1503"/>
      <c r="BY1503"/>
      <c r="CF1503">
        <v>1</v>
      </c>
      <c r="CI1503">
        <v>-1.3</v>
      </c>
      <c r="CK1503">
        <v>4.5</v>
      </c>
    </row>
    <row r="1504" spans="1:89" ht="16" customHeight="1">
      <c r="A1504">
        <v>1503</v>
      </c>
      <c r="B1504" t="s">
        <v>7107</v>
      </c>
      <c r="C1504" s="2">
        <v>44970</v>
      </c>
      <c r="E1504" t="s">
        <v>2134</v>
      </c>
      <c r="F1504" t="s">
        <v>2134</v>
      </c>
      <c r="G1504" t="s">
        <v>3941</v>
      </c>
      <c r="H1504" t="s">
        <v>6157</v>
      </c>
      <c r="I1504" t="s">
        <v>4625</v>
      </c>
      <c r="J1504" t="s">
        <v>4626</v>
      </c>
      <c r="K1504" t="s">
        <v>4353</v>
      </c>
      <c r="L1504" t="s">
        <v>6157</v>
      </c>
      <c r="M1504" t="s">
        <v>7103</v>
      </c>
      <c r="N1504" t="s">
        <v>1532</v>
      </c>
      <c r="O1504" t="s">
        <v>6987</v>
      </c>
      <c r="P1504" t="s">
        <v>3968</v>
      </c>
      <c r="Q1504" t="s">
        <v>4403</v>
      </c>
      <c r="R1504" t="s">
        <v>6157</v>
      </c>
      <c r="S1504" t="s">
        <v>4353</v>
      </c>
      <c r="T1504" t="s">
        <v>4353</v>
      </c>
      <c r="U1504" t="s">
        <v>6157</v>
      </c>
      <c r="X1504" t="s">
        <v>6157</v>
      </c>
      <c r="Y1504" t="s">
        <v>6157</v>
      </c>
      <c r="Z1504" t="s">
        <v>6157</v>
      </c>
      <c r="AA1504" t="s">
        <v>4021</v>
      </c>
      <c r="AB1504" t="s">
        <v>6157</v>
      </c>
      <c r="AC1504" t="s">
        <v>6157</v>
      </c>
      <c r="AD1504" t="s">
        <v>6157</v>
      </c>
      <c r="AE1504" t="s">
        <v>6157</v>
      </c>
      <c r="AF1504" t="s">
        <v>6157</v>
      </c>
      <c r="AG1504" t="s">
        <v>6157</v>
      </c>
      <c r="AH1504" t="s">
        <v>6157</v>
      </c>
      <c r="AI1504" t="s">
        <v>6157</v>
      </c>
      <c r="AJ1504" t="s">
        <v>4588</v>
      </c>
      <c r="AK1504" t="s">
        <v>4858</v>
      </c>
      <c r="AL1504" t="s">
        <v>268</v>
      </c>
      <c r="AM1504" t="s">
        <v>264</v>
      </c>
      <c r="AN1504" t="s">
        <v>4353</v>
      </c>
      <c r="AO1504" s="29">
        <v>18</v>
      </c>
      <c r="AP1504">
        <v>-28.025400000000001</v>
      </c>
      <c r="AQ1504">
        <v>137.685</v>
      </c>
      <c r="AR1504" t="s">
        <v>1532</v>
      </c>
      <c r="AS1504">
        <v>0</v>
      </c>
      <c r="AT1504" t="s">
        <v>4353</v>
      </c>
      <c r="AU1504" t="s">
        <v>274</v>
      </c>
      <c r="AV1504" t="s">
        <v>4353</v>
      </c>
      <c r="AW1504" t="s">
        <v>4353</v>
      </c>
      <c r="AX1504" t="s">
        <v>6157</v>
      </c>
      <c r="AY1504">
        <v>-151953</v>
      </c>
      <c r="AZ1504">
        <v>-151953</v>
      </c>
      <c r="BA1504" t="s">
        <v>7018</v>
      </c>
      <c r="BB1504" t="s">
        <v>4785</v>
      </c>
      <c r="BC1504" t="s">
        <v>6157</v>
      </c>
      <c r="BH1504" t="s">
        <v>4144</v>
      </c>
      <c r="BI1504" t="s">
        <v>7195</v>
      </c>
      <c r="BJ1504" t="s">
        <v>4164</v>
      </c>
      <c r="BK1504" t="s">
        <v>4165</v>
      </c>
      <c r="BL1504">
        <v>2016</v>
      </c>
      <c r="BM1504"/>
      <c r="BN1504"/>
      <c r="BO1504"/>
      <c r="BP1504"/>
      <c r="BW1504"/>
      <c r="BY1504"/>
      <c r="CF1504">
        <v>1</v>
      </c>
      <c r="CI1504">
        <v>-7.9</v>
      </c>
      <c r="CK1504">
        <v>6.4</v>
      </c>
    </row>
    <row r="1505" spans="1:89" ht="16" customHeight="1">
      <c r="A1505">
        <v>1504</v>
      </c>
      <c r="B1505" t="s">
        <v>7107</v>
      </c>
      <c r="C1505" s="2">
        <v>44970</v>
      </c>
      <c r="E1505" t="s">
        <v>2158</v>
      </c>
      <c r="F1505" t="s">
        <v>2158</v>
      </c>
      <c r="G1505" t="s">
        <v>3941</v>
      </c>
      <c r="H1505" t="s">
        <v>6157</v>
      </c>
      <c r="I1505" t="s">
        <v>4625</v>
      </c>
      <c r="J1505" t="s">
        <v>4626</v>
      </c>
      <c r="K1505" t="s">
        <v>4353</v>
      </c>
      <c r="L1505" t="s">
        <v>6157</v>
      </c>
      <c r="M1505" t="s">
        <v>7103</v>
      </c>
      <c r="N1505" t="s">
        <v>1532</v>
      </c>
      <c r="O1505" t="s">
        <v>6987</v>
      </c>
      <c r="P1505" t="s">
        <v>3968</v>
      </c>
      <c r="Q1505" t="s">
        <v>4403</v>
      </c>
      <c r="R1505" t="s">
        <v>6157</v>
      </c>
      <c r="S1505" t="s">
        <v>4353</v>
      </c>
      <c r="T1505" t="s">
        <v>4353</v>
      </c>
      <c r="U1505" t="s">
        <v>6157</v>
      </c>
      <c r="X1505" t="s">
        <v>6157</v>
      </c>
      <c r="Y1505" t="s">
        <v>6157</v>
      </c>
      <c r="Z1505" t="s">
        <v>6157</v>
      </c>
      <c r="AA1505" t="s">
        <v>4021</v>
      </c>
      <c r="AB1505" t="s">
        <v>6157</v>
      </c>
      <c r="AC1505" t="s">
        <v>6157</v>
      </c>
      <c r="AD1505" t="s">
        <v>6157</v>
      </c>
      <c r="AE1505" t="s">
        <v>6157</v>
      </c>
      <c r="AF1505" t="s">
        <v>6157</v>
      </c>
      <c r="AG1505" t="s">
        <v>6157</v>
      </c>
      <c r="AH1505" t="s">
        <v>6157</v>
      </c>
      <c r="AI1505" t="s">
        <v>6157</v>
      </c>
      <c r="AJ1505" t="s">
        <v>4588</v>
      </c>
      <c r="AK1505" t="s">
        <v>4858</v>
      </c>
      <c r="AL1505" t="s">
        <v>268</v>
      </c>
      <c r="AM1505" t="s">
        <v>264</v>
      </c>
      <c r="AN1505" t="s">
        <v>4353</v>
      </c>
      <c r="AO1505" s="29">
        <v>3</v>
      </c>
      <c r="AP1505">
        <v>-27.979330000000001</v>
      </c>
      <c r="AQ1505">
        <v>137.55000000000001</v>
      </c>
      <c r="AR1505" t="s">
        <v>1532</v>
      </c>
      <c r="AS1505">
        <v>0</v>
      </c>
      <c r="AT1505" t="s">
        <v>4353</v>
      </c>
      <c r="AU1505" t="s">
        <v>274</v>
      </c>
      <c r="AV1505" t="s">
        <v>4353</v>
      </c>
      <c r="AW1505" t="s">
        <v>4353</v>
      </c>
      <c r="AX1505" t="s">
        <v>6157</v>
      </c>
      <c r="AY1505">
        <v>-152665</v>
      </c>
      <c r="AZ1505">
        <v>-152665</v>
      </c>
      <c r="BA1505" t="s">
        <v>7018</v>
      </c>
      <c r="BB1505" t="s">
        <v>4785</v>
      </c>
      <c r="BC1505" t="s">
        <v>6157</v>
      </c>
      <c r="BH1505" t="s">
        <v>4144</v>
      </c>
      <c r="BI1505" t="s">
        <v>7195</v>
      </c>
      <c r="BJ1505" t="s">
        <v>4164</v>
      </c>
      <c r="BK1505" t="s">
        <v>4165</v>
      </c>
      <c r="BL1505">
        <v>2016</v>
      </c>
      <c r="BM1505"/>
      <c r="BN1505"/>
      <c r="BO1505"/>
      <c r="BP1505"/>
      <c r="BW1505">
        <v>-19.3</v>
      </c>
      <c r="BY1505"/>
      <c r="CF1505">
        <v>1</v>
      </c>
      <c r="CI1505">
        <v>-8.3000000000000007</v>
      </c>
      <c r="CK1505">
        <v>7.4</v>
      </c>
    </row>
    <row r="1506" spans="1:89" ht="16" customHeight="1">
      <c r="A1506">
        <v>1505</v>
      </c>
      <c r="B1506" t="s">
        <v>7107</v>
      </c>
      <c r="C1506" s="2">
        <v>44970</v>
      </c>
      <c r="E1506" t="s">
        <v>2161</v>
      </c>
      <c r="F1506" t="s">
        <v>2161</v>
      </c>
      <c r="G1506" t="s">
        <v>3941</v>
      </c>
      <c r="H1506" t="s">
        <v>6157</v>
      </c>
      <c r="I1506" t="s">
        <v>4625</v>
      </c>
      <c r="J1506" t="s">
        <v>4626</v>
      </c>
      <c r="K1506" t="s">
        <v>4353</v>
      </c>
      <c r="L1506" t="s">
        <v>6157</v>
      </c>
      <c r="M1506" t="s">
        <v>7103</v>
      </c>
      <c r="N1506" t="s">
        <v>1532</v>
      </c>
      <c r="O1506" t="s">
        <v>6987</v>
      </c>
      <c r="P1506" t="s">
        <v>3968</v>
      </c>
      <c r="Q1506" t="s">
        <v>4403</v>
      </c>
      <c r="R1506" t="s">
        <v>6157</v>
      </c>
      <c r="S1506" t="s">
        <v>4353</v>
      </c>
      <c r="T1506" t="s">
        <v>4353</v>
      </c>
      <c r="U1506" t="s">
        <v>6157</v>
      </c>
      <c r="X1506" t="s">
        <v>6157</v>
      </c>
      <c r="Y1506" t="s">
        <v>6157</v>
      </c>
      <c r="Z1506" t="s">
        <v>6157</v>
      </c>
      <c r="AA1506" t="s">
        <v>4021</v>
      </c>
      <c r="AB1506" t="s">
        <v>6157</v>
      </c>
      <c r="AC1506" t="s">
        <v>6157</v>
      </c>
      <c r="AD1506" t="s">
        <v>6157</v>
      </c>
      <c r="AE1506" t="s">
        <v>6157</v>
      </c>
      <c r="AF1506" t="s">
        <v>6157</v>
      </c>
      <c r="AG1506" t="s">
        <v>6157</v>
      </c>
      <c r="AH1506" t="s">
        <v>6157</v>
      </c>
      <c r="AI1506" t="s">
        <v>6157</v>
      </c>
      <c r="AJ1506" t="s">
        <v>4588</v>
      </c>
      <c r="AK1506" t="s">
        <v>4858</v>
      </c>
      <c r="AL1506" t="s">
        <v>268</v>
      </c>
      <c r="AM1506" t="s">
        <v>264</v>
      </c>
      <c r="AN1506" t="s">
        <v>4353</v>
      </c>
      <c r="AO1506" s="29">
        <v>-4</v>
      </c>
      <c r="AP1506">
        <v>-28.84</v>
      </c>
      <c r="AQ1506">
        <v>137.77000000000001</v>
      </c>
      <c r="AR1506" t="s">
        <v>1532</v>
      </c>
      <c r="AS1506">
        <v>0</v>
      </c>
      <c r="AT1506" t="s">
        <v>4353</v>
      </c>
      <c r="AU1506" t="s">
        <v>274</v>
      </c>
      <c r="AV1506" t="s">
        <v>4353</v>
      </c>
      <c r="AW1506" t="s">
        <v>4353</v>
      </c>
      <c r="AX1506" t="s">
        <v>6157</v>
      </c>
      <c r="AY1506">
        <v>-153443</v>
      </c>
      <c r="AZ1506">
        <v>-153443</v>
      </c>
      <c r="BA1506" t="s">
        <v>7018</v>
      </c>
      <c r="BB1506" t="s">
        <v>4785</v>
      </c>
      <c r="BC1506" t="s">
        <v>6157</v>
      </c>
      <c r="BH1506" t="s">
        <v>4144</v>
      </c>
      <c r="BI1506" t="s">
        <v>7195</v>
      </c>
      <c r="BJ1506" t="s">
        <v>4164</v>
      </c>
      <c r="BK1506" t="s">
        <v>4165</v>
      </c>
      <c r="BL1506">
        <v>2016</v>
      </c>
      <c r="BM1506"/>
      <c r="BN1506"/>
      <c r="BO1506"/>
      <c r="BP1506"/>
      <c r="BW1506"/>
      <c r="BY1506"/>
      <c r="CF1506">
        <v>1</v>
      </c>
      <c r="CI1506">
        <v>-5.9</v>
      </c>
      <c r="CK1506">
        <v>4</v>
      </c>
    </row>
    <row r="1507" spans="1:89" ht="16" customHeight="1">
      <c r="A1507">
        <v>1506</v>
      </c>
      <c r="B1507" t="s">
        <v>7107</v>
      </c>
      <c r="C1507" s="2">
        <v>44970</v>
      </c>
      <c r="E1507" t="s">
        <v>2278</v>
      </c>
      <c r="F1507" t="s">
        <v>2278</v>
      </c>
      <c r="G1507" t="s">
        <v>3941</v>
      </c>
      <c r="H1507" t="s">
        <v>6157</v>
      </c>
      <c r="I1507" t="s">
        <v>4625</v>
      </c>
      <c r="J1507" t="s">
        <v>4626</v>
      </c>
      <c r="K1507" t="s">
        <v>4353</v>
      </c>
      <c r="L1507" t="s">
        <v>6157</v>
      </c>
      <c r="M1507" t="s">
        <v>7103</v>
      </c>
      <c r="N1507" t="s">
        <v>1532</v>
      </c>
      <c r="O1507" t="s">
        <v>6987</v>
      </c>
      <c r="P1507" t="s">
        <v>3968</v>
      </c>
      <c r="Q1507" t="s">
        <v>4403</v>
      </c>
      <c r="R1507" t="s">
        <v>6157</v>
      </c>
      <c r="S1507" t="s">
        <v>4353</v>
      </c>
      <c r="T1507" t="s">
        <v>4353</v>
      </c>
      <c r="U1507" t="s">
        <v>6157</v>
      </c>
      <c r="X1507" t="s">
        <v>6157</v>
      </c>
      <c r="Y1507" t="s">
        <v>6157</v>
      </c>
      <c r="Z1507" t="s">
        <v>6157</v>
      </c>
      <c r="AA1507" t="s">
        <v>4021</v>
      </c>
      <c r="AB1507" t="s">
        <v>6157</v>
      </c>
      <c r="AC1507" t="s">
        <v>6157</v>
      </c>
      <c r="AD1507" t="s">
        <v>6157</v>
      </c>
      <c r="AE1507" t="s">
        <v>6157</v>
      </c>
      <c r="AF1507" t="s">
        <v>6157</v>
      </c>
      <c r="AG1507" t="s">
        <v>6157</v>
      </c>
      <c r="AH1507" t="s">
        <v>6157</v>
      </c>
      <c r="AI1507" t="s">
        <v>6157</v>
      </c>
      <c r="AJ1507" t="s">
        <v>4588</v>
      </c>
      <c r="AK1507" t="s">
        <v>4858</v>
      </c>
      <c r="AL1507" t="s">
        <v>268</v>
      </c>
      <c r="AM1507" t="s">
        <v>264</v>
      </c>
      <c r="AN1507" t="s">
        <v>4353</v>
      </c>
      <c r="AO1507" s="29">
        <v>-9</v>
      </c>
      <c r="AP1507">
        <v>-28.678799999999999</v>
      </c>
      <c r="AQ1507">
        <v>137.2955</v>
      </c>
      <c r="AR1507" t="s">
        <v>1532</v>
      </c>
      <c r="AS1507">
        <v>0</v>
      </c>
      <c r="AT1507" t="s">
        <v>4353</v>
      </c>
      <c r="AU1507" t="s">
        <v>274</v>
      </c>
      <c r="AV1507" t="s">
        <v>4353</v>
      </c>
      <c r="AW1507" t="s">
        <v>4353</v>
      </c>
      <c r="AX1507" t="s">
        <v>6157</v>
      </c>
      <c r="AY1507">
        <v>-153740</v>
      </c>
      <c r="AZ1507">
        <v>-153740</v>
      </c>
      <c r="BA1507" t="s">
        <v>7018</v>
      </c>
      <c r="BB1507" t="s">
        <v>4785</v>
      </c>
      <c r="BC1507" t="s">
        <v>6157</v>
      </c>
      <c r="BH1507" t="s">
        <v>4144</v>
      </c>
      <c r="BI1507" t="s">
        <v>7195</v>
      </c>
      <c r="BJ1507" t="s">
        <v>4164</v>
      </c>
      <c r="BK1507" t="s">
        <v>4165</v>
      </c>
      <c r="BL1507">
        <v>2016</v>
      </c>
      <c r="BM1507"/>
      <c r="BN1507"/>
      <c r="BO1507"/>
      <c r="BP1507"/>
      <c r="BW1507"/>
      <c r="BY1507"/>
      <c r="CF1507">
        <v>1</v>
      </c>
      <c r="CI1507">
        <v>-7.6</v>
      </c>
      <c r="CK1507">
        <v>1.2</v>
      </c>
    </row>
    <row r="1508" spans="1:89" ht="16" customHeight="1">
      <c r="A1508">
        <v>1507</v>
      </c>
      <c r="B1508" t="s">
        <v>7107</v>
      </c>
      <c r="C1508" s="2">
        <v>44970</v>
      </c>
      <c r="E1508" t="s">
        <v>2135</v>
      </c>
      <c r="F1508" t="s">
        <v>2135</v>
      </c>
      <c r="G1508" t="s">
        <v>3941</v>
      </c>
      <c r="H1508" t="s">
        <v>6157</v>
      </c>
      <c r="I1508" t="s">
        <v>4625</v>
      </c>
      <c r="J1508" t="s">
        <v>4626</v>
      </c>
      <c r="K1508" t="s">
        <v>4353</v>
      </c>
      <c r="L1508" t="s">
        <v>6157</v>
      </c>
      <c r="M1508" t="s">
        <v>7103</v>
      </c>
      <c r="N1508" t="s">
        <v>1532</v>
      </c>
      <c r="O1508" t="s">
        <v>6987</v>
      </c>
      <c r="P1508" t="s">
        <v>3968</v>
      </c>
      <c r="Q1508" t="s">
        <v>4403</v>
      </c>
      <c r="R1508" t="s">
        <v>6157</v>
      </c>
      <c r="S1508" t="s">
        <v>4353</v>
      </c>
      <c r="T1508" t="s">
        <v>4353</v>
      </c>
      <c r="U1508" t="s">
        <v>6157</v>
      </c>
      <c r="X1508" t="s">
        <v>6157</v>
      </c>
      <c r="Y1508" t="s">
        <v>6157</v>
      </c>
      <c r="Z1508" t="s">
        <v>6157</v>
      </c>
      <c r="AA1508" t="s">
        <v>4021</v>
      </c>
      <c r="AB1508" t="s">
        <v>6157</v>
      </c>
      <c r="AC1508" t="s">
        <v>6157</v>
      </c>
      <c r="AD1508" t="s">
        <v>6157</v>
      </c>
      <c r="AE1508" t="s">
        <v>6157</v>
      </c>
      <c r="AF1508" t="s">
        <v>6157</v>
      </c>
      <c r="AG1508" t="s">
        <v>6157</v>
      </c>
      <c r="AH1508" t="s">
        <v>6157</v>
      </c>
      <c r="AI1508" t="s">
        <v>6157</v>
      </c>
      <c r="AJ1508" t="s">
        <v>4588</v>
      </c>
      <c r="AK1508" t="s">
        <v>4858</v>
      </c>
      <c r="AL1508" t="s">
        <v>268</v>
      </c>
      <c r="AM1508" t="s">
        <v>264</v>
      </c>
      <c r="AN1508" t="s">
        <v>4353</v>
      </c>
      <c r="AO1508" s="29">
        <v>-3</v>
      </c>
      <c r="AP1508">
        <v>-28.84</v>
      </c>
      <c r="AQ1508">
        <v>137.774</v>
      </c>
      <c r="AR1508" t="s">
        <v>1532</v>
      </c>
      <c r="AS1508">
        <v>0</v>
      </c>
      <c r="AT1508" t="s">
        <v>4353</v>
      </c>
      <c r="AU1508" t="s">
        <v>274</v>
      </c>
      <c r="AV1508" t="s">
        <v>4353</v>
      </c>
      <c r="AW1508" t="s">
        <v>4353</v>
      </c>
      <c r="AX1508" t="s">
        <v>6157</v>
      </c>
      <c r="AY1508">
        <v>-154625</v>
      </c>
      <c r="AZ1508">
        <v>-154625</v>
      </c>
      <c r="BA1508" t="s">
        <v>7018</v>
      </c>
      <c r="BB1508" t="s">
        <v>4785</v>
      </c>
      <c r="BC1508" t="s">
        <v>6157</v>
      </c>
      <c r="BH1508" t="s">
        <v>4144</v>
      </c>
      <c r="BI1508" t="s">
        <v>7195</v>
      </c>
      <c r="BJ1508" t="s">
        <v>4164</v>
      </c>
      <c r="BK1508" t="s">
        <v>4165</v>
      </c>
      <c r="BL1508">
        <v>2016</v>
      </c>
      <c r="BM1508"/>
      <c r="BN1508"/>
      <c r="BO1508"/>
      <c r="BP1508"/>
      <c r="BW1508"/>
      <c r="BY1508"/>
      <c r="CF1508">
        <v>1</v>
      </c>
      <c r="CI1508">
        <v>-7.5</v>
      </c>
      <c r="CK1508">
        <v>2</v>
      </c>
    </row>
    <row r="1509" spans="1:89" ht="16" customHeight="1">
      <c r="A1509">
        <v>1508</v>
      </c>
      <c r="B1509" t="s">
        <v>7107</v>
      </c>
      <c r="C1509" s="2">
        <v>44970</v>
      </c>
      <c r="E1509" t="s">
        <v>2281</v>
      </c>
      <c r="F1509" t="s">
        <v>2281</v>
      </c>
      <c r="G1509" t="s">
        <v>3941</v>
      </c>
      <c r="H1509" t="s">
        <v>6157</v>
      </c>
      <c r="I1509" t="s">
        <v>4625</v>
      </c>
      <c r="J1509" t="s">
        <v>4626</v>
      </c>
      <c r="K1509" t="s">
        <v>4353</v>
      </c>
      <c r="L1509" t="s">
        <v>6157</v>
      </c>
      <c r="M1509" t="s">
        <v>7103</v>
      </c>
      <c r="N1509" t="s">
        <v>1532</v>
      </c>
      <c r="O1509" t="s">
        <v>6987</v>
      </c>
      <c r="P1509" t="s">
        <v>3968</v>
      </c>
      <c r="Q1509" t="s">
        <v>4403</v>
      </c>
      <c r="R1509" t="s">
        <v>6157</v>
      </c>
      <c r="S1509" t="s">
        <v>4353</v>
      </c>
      <c r="T1509" t="s">
        <v>4353</v>
      </c>
      <c r="U1509" t="s">
        <v>6157</v>
      </c>
      <c r="X1509" t="s">
        <v>6157</v>
      </c>
      <c r="Y1509" t="s">
        <v>6157</v>
      </c>
      <c r="Z1509" t="s">
        <v>6157</v>
      </c>
      <c r="AA1509" t="s">
        <v>4021</v>
      </c>
      <c r="AB1509" t="s">
        <v>6157</v>
      </c>
      <c r="AC1509" t="s">
        <v>6157</v>
      </c>
      <c r="AD1509" t="s">
        <v>6157</v>
      </c>
      <c r="AE1509" t="s">
        <v>6157</v>
      </c>
      <c r="AF1509" t="s">
        <v>6157</v>
      </c>
      <c r="AG1509" t="s">
        <v>6157</v>
      </c>
      <c r="AH1509" t="s">
        <v>6157</v>
      </c>
      <c r="AI1509" t="s">
        <v>6157</v>
      </c>
      <c r="AJ1509" t="s">
        <v>4588</v>
      </c>
      <c r="AK1509" t="s">
        <v>4858</v>
      </c>
      <c r="AL1509" t="s">
        <v>268</v>
      </c>
      <c r="AM1509" t="s">
        <v>264</v>
      </c>
      <c r="AN1509" t="s">
        <v>4353</v>
      </c>
      <c r="AO1509" s="29">
        <v>-5</v>
      </c>
      <c r="AP1509">
        <v>-29.001999999999999</v>
      </c>
      <c r="AQ1509">
        <v>137.547</v>
      </c>
      <c r="AR1509" t="s">
        <v>1532</v>
      </c>
      <c r="AS1509">
        <v>0</v>
      </c>
      <c r="AT1509" t="s">
        <v>4353</v>
      </c>
      <c r="AU1509" t="s">
        <v>274</v>
      </c>
      <c r="AV1509" t="s">
        <v>4353</v>
      </c>
      <c r="AW1509" t="s">
        <v>4353</v>
      </c>
      <c r="AX1509" t="s">
        <v>6157</v>
      </c>
      <c r="AY1509">
        <v>-156086</v>
      </c>
      <c r="AZ1509">
        <v>-156086</v>
      </c>
      <c r="BA1509" t="s">
        <v>7018</v>
      </c>
      <c r="BB1509" t="s">
        <v>4785</v>
      </c>
      <c r="BC1509" t="s">
        <v>6157</v>
      </c>
      <c r="BH1509" t="s">
        <v>4144</v>
      </c>
      <c r="BI1509" t="s">
        <v>7195</v>
      </c>
      <c r="BJ1509" t="s">
        <v>4164</v>
      </c>
      <c r="BK1509" t="s">
        <v>4165</v>
      </c>
      <c r="BL1509">
        <v>2016</v>
      </c>
      <c r="BM1509"/>
      <c r="BN1509"/>
      <c r="BO1509"/>
      <c r="BP1509"/>
      <c r="BW1509"/>
      <c r="BY1509"/>
      <c r="CF1509">
        <v>1</v>
      </c>
      <c r="CI1509">
        <v>-5.9</v>
      </c>
      <c r="CK1509">
        <v>5.0999999999999996</v>
      </c>
    </row>
    <row r="1510" spans="1:89" ht="16" customHeight="1">
      <c r="A1510">
        <v>1509</v>
      </c>
      <c r="B1510" t="s">
        <v>7107</v>
      </c>
      <c r="C1510" s="2">
        <v>44970</v>
      </c>
      <c r="E1510" t="s">
        <v>2290</v>
      </c>
      <c r="F1510" t="s">
        <v>2290</v>
      </c>
      <c r="G1510" t="s">
        <v>3941</v>
      </c>
      <c r="H1510" t="s">
        <v>6157</v>
      </c>
      <c r="I1510" t="s">
        <v>4625</v>
      </c>
      <c r="J1510" t="s">
        <v>4626</v>
      </c>
      <c r="K1510" t="s">
        <v>4353</v>
      </c>
      <c r="L1510" t="s">
        <v>6157</v>
      </c>
      <c r="M1510" t="s">
        <v>7103</v>
      </c>
      <c r="N1510" t="s">
        <v>1532</v>
      </c>
      <c r="O1510" t="s">
        <v>6987</v>
      </c>
      <c r="P1510" t="s">
        <v>3968</v>
      </c>
      <c r="Q1510" t="s">
        <v>4403</v>
      </c>
      <c r="R1510" t="s">
        <v>6157</v>
      </c>
      <c r="S1510" t="s">
        <v>4353</v>
      </c>
      <c r="T1510" t="s">
        <v>4353</v>
      </c>
      <c r="U1510" t="s">
        <v>6157</v>
      </c>
      <c r="X1510" t="s">
        <v>6157</v>
      </c>
      <c r="Y1510" t="s">
        <v>6157</v>
      </c>
      <c r="Z1510" t="s">
        <v>6157</v>
      </c>
      <c r="AA1510" t="s">
        <v>4021</v>
      </c>
      <c r="AB1510" t="s">
        <v>6157</v>
      </c>
      <c r="AC1510" t="s">
        <v>6157</v>
      </c>
      <c r="AD1510" t="s">
        <v>6157</v>
      </c>
      <c r="AE1510" t="s">
        <v>6157</v>
      </c>
      <c r="AF1510" t="s">
        <v>6157</v>
      </c>
      <c r="AG1510" t="s">
        <v>6157</v>
      </c>
      <c r="AH1510" t="s">
        <v>6157</v>
      </c>
      <c r="AI1510" t="s">
        <v>6157</v>
      </c>
      <c r="AJ1510" t="s">
        <v>4588</v>
      </c>
      <c r="AK1510" t="s">
        <v>4858</v>
      </c>
      <c r="AL1510" t="s">
        <v>268</v>
      </c>
      <c r="AM1510" t="s">
        <v>264</v>
      </c>
      <c r="AN1510" t="s">
        <v>4353</v>
      </c>
      <c r="AO1510" s="29">
        <v>-5</v>
      </c>
      <c r="AP1510">
        <v>-29.001999999999999</v>
      </c>
      <c r="AQ1510">
        <v>137.547</v>
      </c>
      <c r="AR1510" t="s">
        <v>1532</v>
      </c>
      <c r="AS1510">
        <v>0</v>
      </c>
      <c r="AT1510" t="s">
        <v>4353</v>
      </c>
      <c r="AU1510" t="s">
        <v>274</v>
      </c>
      <c r="AV1510" t="s">
        <v>4353</v>
      </c>
      <c r="AW1510" t="s">
        <v>4353</v>
      </c>
      <c r="AX1510" t="s">
        <v>6157</v>
      </c>
      <c r="AY1510">
        <v>-158375</v>
      </c>
      <c r="AZ1510">
        <v>-158375</v>
      </c>
      <c r="BA1510" t="s">
        <v>7018</v>
      </c>
      <c r="BB1510" t="s">
        <v>4785</v>
      </c>
      <c r="BC1510" t="s">
        <v>6157</v>
      </c>
      <c r="BH1510" t="s">
        <v>4144</v>
      </c>
      <c r="BI1510" t="s">
        <v>7195</v>
      </c>
      <c r="BJ1510" t="s">
        <v>4164</v>
      </c>
      <c r="BK1510" t="s">
        <v>4165</v>
      </c>
      <c r="BL1510">
        <v>2016</v>
      </c>
      <c r="BM1510"/>
      <c r="BN1510"/>
      <c r="BO1510"/>
      <c r="BP1510"/>
      <c r="BW1510"/>
      <c r="BY1510"/>
      <c r="CF1510">
        <v>1</v>
      </c>
      <c r="CI1510">
        <v>-6.4</v>
      </c>
      <c r="CK1510">
        <v>5.6</v>
      </c>
    </row>
    <row r="1511" spans="1:89" ht="16" customHeight="1">
      <c r="A1511">
        <v>1510</v>
      </c>
      <c r="B1511" t="s">
        <v>7107</v>
      </c>
      <c r="C1511" s="2">
        <v>44970</v>
      </c>
      <c r="E1511" t="s">
        <v>2287</v>
      </c>
      <c r="F1511" t="s">
        <v>2287</v>
      </c>
      <c r="G1511" t="s">
        <v>3941</v>
      </c>
      <c r="H1511" t="s">
        <v>6157</v>
      </c>
      <c r="I1511" t="s">
        <v>4625</v>
      </c>
      <c r="J1511" t="s">
        <v>4626</v>
      </c>
      <c r="K1511" t="s">
        <v>4353</v>
      </c>
      <c r="L1511" t="s">
        <v>6157</v>
      </c>
      <c r="M1511" t="s">
        <v>7103</v>
      </c>
      <c r="N1511" t="s">
        <v>1532</v>
      </c>
      <c r="O1511" t="s">
        <v>6987</v>
      </c>
      <c r="P1511" t="s">
        <v>3968</v>
      </c>
      <c r="Q1511" t="s">
        <v>4403</v>
      </c>
      <c r="R1511" t="s">
        <v>6157</v>
      </c>
      <c r="S1511" t="s">
        <v>4353</v>
      </c>
      <c r="T1511" t="s">
        <v>4353</v>
      </c>
      <c r="U1511" t="s">
        <v>6157</v>
      </c>
      <c r="X1511" t="s">
        <v>6157</v>
      </c>
      <c r="Y1511" t="s">
        <v>6157</v>
      </c>
      <c r="Z1511" t="s">
        <v>6157</v>
      </c>
      <c r="AA1511" t="s">
        <v>4021</v>
      </c>
      <c r="AB1511" t="s">
        <v>6157</v>
      </c>
      <c r="AC1511" t="s">
        <v>6157</v>
      </c>
      <c r="AD1511" t="s">
        <v>6157</v>
      </c>
      <c r="AE1511" t="s">
        <v>6157</v>
      </c>
      <c r="AF1511" t="s">
        <v>6157</v>
      </c>
      <c r="AG1511" t="s">
        <v>6157</v>
      </c>
      <c r="AH1511" t="s">
        <v>6157</v>
      </c>
      <c r="AI1511" t="s">
        <v>6157</v>
      </c>
      <c r="AJ1511" t="s">
        <v>4588</v>
      </c>
      <c r="AK1511" t="s">
        <v>4858</v>
      </c>
      <c r="AL1511" t="s">
        <v>268</v>
      </c>
      <c r="AM1511" t="s">
        <v>264</v>
      </c>
      <c r="AN1511" t="s">
        <v>4353</v>
      </c>
      <c r="AO1511" s="29">
        <v>4</v>
      </c>
      <c r="AP1511">
        <v>-28.035</v>
      </c>
      <c r="AQ1511">
        <v>137.52833000000001</v>
      </c>
      <c r="AR1511" t="s">
        <v>1532</v>
      </c>
      <c r="AS1511">
        <v>0</v>
      </c>
      <c r="AT1511" t="s">
        <v>4353</v>
      </c>
      <c r="AU1511" t="s">
        <v>274</v>
      </c>
      <c r="AV1511" t="s">
        <v>4353</v>
      </c>
      <c r="AW1511" t="s">
        <v>4353</v>
      </c>
      <c r="AX1511" t="s">
        <v>6157</v>
      </c>
      <c r="AY1511">
        <v>-159778</v>
      </c>
      <c r="AZ1511">
        <v>-159778</v>
      </c>
      <c r="BA1511" t="s">
        <v>7018</v>
      </c>
      <c r="BB1511" t="s">
        <v>4785</v>
      </c>
      <c r="BC1511" t="s">
        <v>6157</v>
      </c>
      <c r="BH1511" t="s">
        <v>4144</v>
      </c>
      <c r="BI1511" t="s">
        <v>7195</v>
      </c>
      <c r="BJ1511" t="s">
        <v>4164</v>
      </c>
      <c r="BK1511" t="s">
        <v>4165</v>
      </c>
      <c r="BL1511">
        <v>2016</v>
      </c>
      <c r="BM1511"/>
      <c r="BN1511"/>
      <c r="BO1511"/>
      <c r="BP1511"/>
      <c r="BW1511">
        <v>-19.8</v>
      </c>
      <c r="BY1511"/>
      <c r="CF1511">
        <v>1</v>
      </c>
      <c r="CI1511">
        <v>-8.9</v>
      </c>
      <c r="CK1511">
        <v>1.7</v>
      </c>
    </row>
    <row r="1512" spans="1:89" ht="16" customHeight="1">
      <c r="A1512">
        <v>1511</v>
      </c>
      <c r="B1512" t="s">
        <v>7107</v>
      </c>
      <c r="C1512" s="2">
        <v>44970</v>
      </c>
      <c r="E1512" t="s">
        <v>2278</v>
      </c>
      <c r="F1512" t="s">
        <v>2278</v>
      </c>
      <c r="G1512" t="s">
        <v>3941</v>
      </c>
      <c r="H1512" t="s">
        <v>6157</v>
      </c>
      <c r="I1512" t="s">
        <v>4625</v>
      </c>
      <c r="J1512" t="s">
        <v>4626</v>
      </c>
      <c r="K1512" t="s">
        <v>4353</v>
      </c>
      <c r="L1512" t="s">
        <v>6157</v>
      </c>
      <c r="M1512" t="s">
        <v>7103</v>
      </c>
      <c r="N1512" t="s">
        <v>1532</v>
      </c>
      <c r="O1512" t="s">
        <v>6987</v>
      </c>
      <c r="P1512" t="s">
        <v>3968</v>
      </c>
      <c r="Q1512" t="s">
        <v>4403</v>
      </c>
      <c r="R1512" t="s">
        <v>6157</v>
      </c>
      <c r="S1512" t="s">
        <v>4353</v>
      </c>
      <c r="T1512" t="s">
        <v>4353</v>
      </c>
      <c r="U1512" t="s">
        <v>6157</v>
      </c>
      <c r="X1512" t="s">
        <v>6157</v>
      </c>
      <c r="Y1512" t="s">
        <v>6157</v>
      </c>
      <c r="Z1512" t="s">
        <v>6157</v>
      </c>
      <c r="AA1512" t="s">
        <v>4021</v>
      </c>
      <c r="AB1512" t="s">
        <v>6157</v>
      </c>
      <c r="AC1512" t="s">
        <v>6157</v>
      </c>
      <c r="AD1512" t="s">
        <v>6157</v>
      </c>
      <c r="AE1512" t="s">
        <v>6157</v>
      </c>
      <c r="AF1512" t="s">
        <v>6157</v>
      </c>
      <c r="AG1512" t="s">
        <v>6157</v>
      </c>
      <c r="AH1512" t="s">
        <v>6157</v>
      </c>
      <c r="AI1512" t="s">
        <v>6157</v>
      </c>
      <c r="AJ1512" t="s">
        <v>4588</v>
      </c>
      <c r="AK1512" t="s">
        <v>4858</v>
      </c>
      <c r="AL1512" t="s">
        <v>268</v>
      </c>
      <c r="AM1512" t="s">
        <v>264</v>
      </c>
      <c r="AN1512" t="s">
        <v>4353</v>
      </c>
      <c r="AO1512" s="29">
        <v>-9</v>
      </c>
      <c r="AP1512">
        <v>-28.678799999999999</v>
      </c>
      <c r="AQ1512">
        <v>137.2955</v>
      </c>
      <c r="AR1512" t="s">
        <v>1532</v>
      </c>
      <c r="AS1512">
        <v>0</v>
      </c>
      <c r="AT1512" t="s">
        <v>4353</v>
      </c>
      <c r="AU1512" t="s">
        <v>274</v>
      </c>
      <c r="AV1512" t="s">
        <v>4353</v>
      </c>
      <c r="AW1512" t="s">
        <v>4353</v>
      </c>
      <c r="AX1512" t="s">
        <v>6157</v>
      </c>
      <c r="AY1512">
        <v>-164172</v>
      </c>
      <c r="AZ1512">
        <v>-164172</v>
      </c>
      <c r="BA1512" t="s">
        <v>7018</v>
      </c>
      <c r="BB1512" t="s">
        <v>4785</v>
      </c>
      <c r="BC1512" t="s">
        <v>6157</v>
      </c>
      <c r="BH1512" t="s">
        <v>4144</v>
      </c>
      <c r="BI1512" t="s">
        <v>7195</v>
      </c>
      <c r="BJ1512" t="s">
        <v>4164</v>
      </c>
      <c r="BK1512" t="s">
        <v>4165</v>
      </c>
      <c r="BL1512">
        <v>2016</v>
      </c>
      <c r="BM1512"/>
      <c r="BN1512"/>
      <c r="BO1512"/>
      <c r="BP1512"/>
      <c r="BW1512"/>
      <c r="BY1512"/>
      <c r="CF1512">
        <v>1</v>
      </c>
      <c r="CI1512">
        <v>-9.1</v>
      </c>
      <c r="CK1512">
        <v>4.9000000000000004</v>
      </c>
    </row>
    <row r="1513" spans="1:89" ht="16" customHeight="1">
      <c r="A1513">
        <v>1512</v>
      </c>
      <c r="B1513" t="s">
        <v>7107</v>
      </c>
      <c r="C1513" s="2">
        <v>44970</v>
      </c>
      <c r="E1513" t="s">
        <v>2157</v>
      </c>
      <c r="F1513" t="s">
        <v>2157</v>
      </c>
      <c r="G1513" t="s">
        <v>3941</v>
      </c>
      <c r="H1513" t="s">
        <v>6157</v>
      </c>
      <c r="I1513" t="s">
        <v>4625</v>
      </c>
      <c r="J1513" t="s">
        <v>4626</v>
      </c>
      <c r="K1513" t="s">
        <v>4353</v>
      </c>
      <c r="L1513" t="s">
        <v>6157</v>
      </c>
      <c r="M1513" t="s">
        <v>7103</v>
      </c>
      <c r="N1513" t="s">
        <v>1532</v>
      </c>
      <c r="O1513" t="s">
        <v>6987</v>
      </c>
      <c r="P1513" t="s">
        <v>3968</v>
      </c>
      <c r="Q1513" t="s">
        <v>4403</v>
      </c>
      <c r="R1513" t="s">
        <v>6157</v>
      </c>
      <c r="S1513" t="s">
        <v>4353</v>
      </c>
      <c r="T1513" t="s">
        <v>4353</v>
      </c>
      <c r="U1513" t="s">
        <v>6157</v>
      </c>
      <c r="X1513" t="s">
        <v>6157</v>
      </c>
      <c r="Y1513" t="s">
        <v>6157</v>
      </c>
      <c r="Z1513" t="s">
        <v>6157</v>
      </c>
      <c r="AA1513" t="s">
        <v>4021</v>
      </c>
      <c r="AB1513" t="s">
        <v>6157</v>
      </c>
      <c r="AC1513" t="s">
        <v>6157</v>
      </c>
      <c r="AD1513" t="s">
        <v>6157</v>
      </c>
      <c r="AE1513" t="s">
        <v>6157</v>
      </c>
      <c r="AF1513" t="s">
        <v>6157</v>
      </c>
      <c r="AG1513" t="s">
        <v>6157</v>
      </c>
      <c r="AH1513" t="s">
        <v>6157</v>
      </c>
      <c r="AI1513" t="s">
        <v>6157</v>
      </c>
      <c r="AJ1513" t="s">
        <v>4588</v>
      </c>
      <c r="AK1513" t="s">
        <v>4858</v>
      </c>
      <c r="AL1513" t="s">
        <v>268</v>
      </c>
      <c r="AM1513" t="s">
        <v>264</v>
      </c>
      <c r="AN1513" t="s">
        <v>4353</v>
      </c>
      <c r="AO1513" s="29">
        <v>-9</v>
      </c>
      <c r="AP1513">
        <v>-28.678799999999999</v>
      </c>
      <c r="AQ1513">
        <v>137.2955</v>
      </c>
      <c r="AR1513" t="s">
        <v>1532</v>
      </c>
      <c r="AS1513">
        <v>0</v>
      </c>
      <c r="AT1513" t="s">
        <v>4353</v>
      </c>
      <c r="AU1513" t="s">
        <v>274</v>
      </c>
      <c r="AV1513" t="s">
        <v>4353</v>
      </c>
      <c r="AW1513" t="s">
        <v>4353</v>
      </c>
      <c r="AX1513" t="s">
        <v>6157</v>
      </c>
      <c r="AY1513">
        <v>-166635</v>
      </c>
      <c r="AZ1513">
        <v>-166635</v>
      </c>
      <c r="BA1513" t="s">
        <v>7018</v>
      </c>
      <c r="BB1513" t="s">
        <v>4785</v>
      </c>
      <c r="BC1513" t="s">
        <v>6157</v>
      </c>
      <c r="BH1513" t="s">
        <v>4144</v>
      </c>
      <c r="BI1513" t="s">
        <v>7195</v>
      </c>
      <c r="BJ1513" t="s">
        <v>4164</v>
      </c>
      <c r="BK1513" t="s">
        <v>4165</v>
      </c>
      <c r="BL1513">
        <v>2016</v>
      </c>
      <c r="BM1513"/>
      <c r="BN1513"/>
      <c r="BO1513"/>
      <c r="BP1513"/>
      <c r="BW1513"/>
      <c r="BY1513"/>
      <c r="CF1513">
        <v>1</v>
      </c>
      <c r="CI1513">
        <v>-4.5999999999999996</v>
      </c>
      <c r="CK1513">
        <v>2.6</v>
      </c>
    </row>
    <row r="1514" spans="1:89" ht="16" customHeight="1">
      <c r="A1514">
        <v>1513</v>
      </c>
      <c r="B1514" t="s">
        <v>7107</v>
      </c>
      <c r="C1514" s="2">
        <v>44970</v>
      </c>
      <c r="E1514" t="s">
        <v>2280</v>
      </c>
      <c r="F1514" t="s">
        <v>2280</v>
      </c>
      <c r="G1514" t="s">
        <v>3941</v>
      </c>
      <c r="H1514" t="s">
        <v>6157</v>
      </c>
      <c r="I1514" t="s">
        <v>4625</v>
      </c>
      <c r="J1514" t="s">
        <v>4626</v>
      </c>
      <c r="K1514" t="s">
        <v>4353</v>
      </c>
      <c r="L1514" t="s">
        <v>6157</v>
      </c>
      <c r="M1514" t="s">
        <v>7103</v>
      </c>
      <c r="N1514" t="s">
        <v>1532</v>
      </c>
      <c r="O1514" t="s">
        <v>6987</v>
      </c>
      <c r="P1514" t="s">
        <v>3968</v>
      </c>
      <c r="Q1514" t="s">
        <v>4403</v>
      </c>
      <c r="R1514" t="s">
        <v>6157</v>
      </c>
      <c r="S1514" t="s">
        <v>4353</v>
      </c>
      <c r="T1514" t="s">
        <v>4353</v>
      </c>
      <c r="U1514" t="s">
        <v>6157</v>
      </c>
      <c r="X1514" t="s">
        <v>6157</v>
      </c>
      <c r="Y1514" t="s">
        <v>6157</v>
      </c>
      <c r="Z1514" t="s">
        <v>6157</v>
      </c>
      <c r="AA1514" t="s">
        <v>4021</v>
      </c>
      <c r="AB1514" t="s">
        <v>6157</v>
      </c>
      <c r="AC1514" t="s">
        <v>6157</v>
      </c>
      <c r="AD1514" t="s">
        <v>6157</v>
      </c>
      <c r="AE1514" t="s">
        <v>6157</v>
      </c>
      <c r="AF1514" t="s">
        <v>6157</v>
      </c>
      <c r="AG1514" t="s">
        <v>6157</v>
      </c>
      <c r="AH1514" t="s">
        <v>6157</v>
      </c>
      <c r="AI1514" t="s">
        <v>6157</v>
      </c>
      <c r="AJ1514" t="s">
        <v>4588</v>
      </c>
      <c r="AK1514" t="s">
        <v>4858</v>
      </c>
      <c r="AL1514" t="s">
        <v>268</v>
      </c>
      <c r="AM1514" t="s">
        <v>264</v>
      </c>
      <c r="AN1514" t="s">
        <v>4353</v>
      </c>
      <c r="AO1514" s="29">
        <v>-14</v>
      </c>
      <c r="AP1514">
        <v>-28.61767</v>
      </c>
      <c r="AQ1514">
        <v>137.62299999999999</v>
      </c>
      <c r="AR1514" t="s">
        <v>1532</v>
      </c>
      <c r="AS1514">
        <v>0</v>
      </c>
      <c r="AT1514" t="s">
        <v>4353</v>
      </c>
      <c r="AU1514" t="s">
        <v>274</v>
      </c>
      <c r="AV1514" t="s">
        <v>4353</v>
      </c>
      <c r="AW1514" t="s">
        <v>4353</v>
      </c>
      <c r="AX1514" t="s">
        <v>6157</v>
      </c>
      <c r="AY1514">
        <v>-167235</v>
      </c>
      <c r="AZ1514">
        <v>-167235</v>
      </c>
      <c r="BA1514" t="s">
        <v>7018</v>
      </c>
      <c r="BB1514" t="s">
        <v>4785</v>
      </c>
      <c r="BC1514" t="s">
        <v>6157</v>
      </c>
      <c r="BH1514" t="s">
        <v>4144</v>
      </c>
      <c r="BI1514" t="s">
        <v>7195</v>
      </c>
      <c r="BJ1514" t="s">
        <v>4164</v>
      </c>
      <c r="BK1514" t="s">
        <v>4165</v>
      </c>
      <c r="BL1514">
        <v>2016</v>
      </c>
      <c r="BM1514"/>
      <c r="BN1514"/>
      <c r="BO1514"/>
      <c r="BP1514"/>
      <c r="BW1514"/>
      <c r="BY1514"/>
      <c r="CF1514">
        <v>1</v>
      </c>
      <c r="CI1514">
        <v>-7.1</v>
      </c>
      <c r="CK1514">
        <v>7.9</v>
      </c>
    </row>
    <row r="1515" spans="1:89" ht="16" customHeight="1">
      <c r="A1515">
        <v>1514</v>
      </c>
      <c r="B1515" t="s">
        <v>7107</v>
      </c>
      <c r="C1515" s="2">
        <v>44970</v>
      </c>
      <c r="E1515" t="s">
        <v>2291</v>
      </c>
      <c r="F1515" t="s">
        <v>2291</v>
      </c>
      <c r="G1515" t="s">
        <v>3941</v>
      </c>
      <c r="H1515" t="s">
        <v>6157</v>
      </c>
      <c r="I1515" t="s">
        <v>4625</v>
      </c>
      <c r="J1515" t="s">
        <v>4626</v>
      </c>
      <c r="K1515" t="s">
        <v>4353</v>
      </c>
      <c r="L1515" t="s">
        <v>6157</v>
      </c>
      <c r="M1515" t="s">
        <v>7103</v>
      </c>
      <c r="N1515" t="s">
        <v>1532</v>
      </c>
      <c r="O1515" t="s">
        <v>6987</v>
      </c>
      <c r="P1515" t="s">
        <v>3968</v>
      </c>
      <c r="Q1515" t="s">
        <v>4403</v>
      </c>
      <c r="R1515" t="s">
        <v>6157</v>
      </c>
      <c r="S1515" t="s">
        <v>4353</v>
      </c>
      <c r="T1515" t="s">
        <v>4353</v>
      </c>
      <c r="U1515" t="s">
        <v>6157</v>
      </c>
      <c r="X1515" t="s">
        <v>6157</v>
      </c>
      <c r="Y1515" t="s">
        <v>6157</v>
      </c>
      <c r="Z1515" t="s">
        <v>6157</v>
      </c>
      <c r="AA1515" t="s">
        <v>4021</v>
      </c>
      <c r="AB1515" t="s">
        <v>6157</v>
      </c>
      <c r="AC1515" t="s">
        <v>6157</v>
      </c>
      <c r="AD1515" t="s">
        <v>6157</v>
      </c>
      <c r="AE1515" t="s">
        <v>6157</v>
      </c>
      <c r="AF1515" t="s">
        <v>6157</v>
      </c>
      <c r="AG1515" t="s">
        <v>6157</v>
      </c>
      <c r="AH1515" t="s">
        <v>6157</v>
      </c>
      <c r="AI1515" t="s">
        <v>6157</v>
      </c>
      <c r="AJ1515" t="s">
        <v>4588</v>
      </c>
      <c r="AK1515" t="s">
        <v>4858</v>
      </c>
      <c r="AL1515" t="s">
        <v>268</v>
      </c>
      <c r="AM1515" t="s">
        <v>264</v>
      </c>
      <c r="AN1515" t="s">
        <v>4353</v>
      </c>
      <c r="AO1515" s="29">
        <v>3</v>
      </c>
      <c r="AP1515">
        <v>-27.979330000000001</v>
      </c>
      <c r="AQ1515">
        <v>137.55000000000001</v>
      </c>
      <c r="AR1515" t="s">
        <v>1532</v>
      </c>
      <c r="AS1515">
        <v>0</v>
      </c>
      <c r="AT1515" t="s">
        <v>4353</v>
      </c>
      <c r="AU1515" t="s">
        <v>274</v>
      </c>
      <c r="AV1515" t="s">
        <v>4353</v>
      </c>
      <c r="AW1515" t="s">
        <v>4353</v>
      </c>
      <c r="AX1515" t="s">
        <v>6157</v>
      </c>
      <c r="AY1515">
        <v>-167991</v>
      </c>
      <c r="AZ1515">
        <v>-167991</v>
      </c>
      <c r="BA1515" t="s">
        <v>7018</v>
      </c>
      <c r="BB1515" t="s">
        <v>4785</v>
      </c>
      <c r="BC1515" t="s">
        <v>6157</v>
      </c>
      <c r="BH1515" t="s">
        <v>4144</v>
      </c>
      <c r="BI1515" t="s">
        <v>7195</v>
      </c>
      <c r="BJ1515" t="s">
        <v>4164</v>
      </c>
      <c r="BK1515" t="s">
        <v>4165</v>
      </c>
      <c r="BL1515">
        <v>2016</v>
      </c>
      <c r="BM1515"/>
      <c r="BN1515"/>
      <c r="BO1515"/>
      <c r="BP1515"/>
      <c r="BW1515">
        <v>-18</v>
      </c>
      <c r="BY1515"/>
      <c r="CF1515">
        <v>1</v>
      </c>
      <c r="CI1515">
        <v>-7.7</v>
      </c>
      <c r="CK1515">
        <v>5</v>
      </c>
    </row>
    <row r="1516" spans="1:89" ht="16" customHeight="1">
      <c r="A1516">
        <v>1515</v>
      </c>
      <c r="B1516" t="s">
        <v>7107</v>
      </c>
      <c r="C1516" s="2">
        <v>44970</v>
      </c>
      <c r="E1516" t="s">
        <v>2155</v>
      </c>
      <c r="F1516" t="s">
        <v>2155</v>
      </c>
      <c r="G1516" t="s">
        <v>3941</v>
      </c>
      <c r="H1516" t="s">
        <v>6157</v>
      </c>
      <c r="I1516" t="s">
        <v>4625</v>
      </c>
      <c r="J1516" t="s">
        <v>4626</v>
      </c>
      <c r="K1516" t="s">
        <v>4353</v>
      </c>
      <c r="L1516" t="s">
        <v>6157</v>
      </c>
      <c r="M1516" t="s">
        <v>7103</v>
      </c>
      <c r="N1516" t="s">
        <v>1532</v>
      </c>
      <c r="O1516" t="s">
        <v>6987</v>
      </c>
      <c r="P1516" t="s">
        <v>3968</v>
      </c>
      <c r="Q1516" t="s">
        <v>4403</v>
      </c>
      <c r="R1516" t="s">
        <v>6157</v>
      </c>
      <c r="S1516" t="s">
        <v>4353</v>
      </c>
      <c r="T1516" t="s">
        <v>4353</v>
      </c>
      <c r="U1516" t="s">
        <v>6157</v>
      </c>
      <c r="X1516" t="s">
        <v>6157</v>
      </c>
      <c r="Y1516" t="s">
        <v>6157</v>
      </c>
      <c r="Z1516" t="s">
        <v>6157</v>
      </c>
      <c r="AA1516" t="s">
        <v>4021</v>
      </c>
      <c r="AB1516" t="s">
        <v>6157</v>
      </c>
      <c r="AC1516" t="s">
        <v>6157</v>
      </c>
      <c r="AD1516" t="s">
        <v>6157</v>
      </c>
      <c r="AE1516" t="s">
        <v>6157</v>
      </c>
      <c r="AF1516" t="s">
        <v>6157</v>
      </c>
      <c r="AG1516" t="s">
        <v>6157</v>
      </c>
      <c r="AH1516" t="s">
        <v>6157</v>
      </c>
      <c r="AI1516" t="s">
        <v>6157</v>
      </c>
      <c r="AJ1516" t="s">
        <v>4588</v>
      </c>
      <c r="AK1516" t="s">
        <v>4858</v>
      </c>
      <c r="AL1516" t="s">
        <v>268</v>
      </c>
      <c r="AM1516" t="s">
        <v>264</v>
      </c>
      <c r="AN1516" t="s">
        <v>4353</v>
      </c>
      <c r="AO1516" s="29">
        <v>3</v>
      </c>
      <c r="AP1516">
        <v>-27.979330000000001</v>
      </c>
      <c r="AQ1516">
        <v>137.55000000000001</v>
      </c>
      <c r="AR1516" t="s">
        <v>1532</v>
      </c>
      <c r="AS1516">
        <v>0</v>
      </c>
      <c r="AT1516" t="s">
        <v>4353</v>
      </c>
      <c r="AU1516" t="s">
        <v>274</v>
      </c>
      <c r="AV1516" t="s">
        <v>4353</v>
      </c>
      <c r="AW1516" t="s">
        <v>4353</v>
      </c>
      <c r="AX1516" t="s">
        <v>6157</v>
      </c>
      <c r="AY1516">
        <v>-169495</v>
      </c>
      <c r="AZ1516">
        <v>-169495</v>
      </c>
      <c r="BA1516" t="s">
        <v>7018</v>
      </c>
      <c r="BB1516" t="s">
        <v>4785</v>
      </c>
      <c r="BC1516" t="s">
        <v>6157</v>
      </c>
      <c r="BH1516" t="s">
        <v>4144</v>
      </c>
      <c r="BI1516" t="s">
        <v>7195</v>
      </c>
      <c r="BJ1516" t="s">
        <v>4164</v>
      </c>
      <c r="BK1516" t="s">
        <v>4165</v>
      </c>
      <c r="BL1516">
        <v>2016</v>
      </c>
      <c r="BM1516"/>
      <c r="BN1516"/>
      <c r="BO1516"/>
      <c r="BP1516"/>
      <c r="BW1516"/>
      <c r="BY1516"/>
      <c r="CF1516">
        <v>1</v>
      </c>
      <c r="CI1516">
        <v>-6.9</v>
      </c>
      <c r="CK1516">
        <v>8.1999999999999993</v>
      </c>
    </row>
    <row r="1517" spans="1:89" ht="16" customHeight="1">
      <c r="A1517">
        <v>1516</v>
      </c>
      <c r="B1517" t="s">
        <v>7107</v>
      </c>
      <c r="C1517" s="2">
        <v>44970</v>
      </c>
      <c r="E1517" t="s">
        <v>2154</v>
      </c>
      <c r="F1517" t="s">
        <v>2154</v>
      </c>
      <c r="G1517" t="s">
        <v>3941</v>
      </c>
      <c r="H1517" t="s">
        <v>6157</v>
      </c>
      <c r="I1517" t="s">
        <v>4625</v>
      </c>
      <c r="J1517" t="s">
        <v>4626</v>
      </c>
      <c r="K1517" t="s">
        <v>4353</v>
      </c>
      <c r="L1517" t="s">
        <v>6157</v>
      </c>
      <c r="M1517" t="s">
        <v>7103</v>
      </c>
      <c r="N1517" t="s">
        <v>1532</v>
      </c>
      <c r="O1517" t="s">
        <v>6987</v>
      </c>
      <c r="P1517" t="s">
        <v>3968</v>
      </c>
      <c r="Q1517" t="s">
        <v>4403</v>
      </c>
      <c r="R1517" t="s">
        <v>6157</v>
      </c>
      <c r="S1517" t="s">
        <v>4353</v>
      </c>
      <c r="T1517" t="s">
        <v>4353</v>
      </c>
      <c r="U1517" t="s">
        <v>6157</v>
      </c>
      <c r="X1517" t="s">
        <v>6157</v>
      </c>
      <c r="Y1517" t="s">
        <v>6157</v>
      </c>
      <c r="Z1517" t="s">
        <v>6157</v>
      </c>
      <c r="AA1517" t="s">
        <v>4021</v>
      </c>
      <c r="AB1517" t="s">
        <v>6157</v>
      </c>
      <c r="AC1517" t="s">
        <v>6157</v>
      </c>
      <c r="AD1517" t="s">
        <v>6157</v>
      </c>
      <c r="AE1517" t="s">
        <v>6157</v>
      </c>
      <c r="AF1517" t="s">
        <v>6157</v>
      </c>
      <c r="AG1517" t="s">
        <v>6157</v>
      </c>
      <c r="AH1517" t="s">
        <v>6157</v>
      </c>
      <c r="AI1517" t="s">
        <v>6157</v>
      </c>
      <c r="AJ1517" t="s">
        <v>4588</v>
      </c>
      <c r="AK1517" t="s">
        <v>4858</v>
      </c>
      <c r="AL1517" t="s">
        <v>268</v>
      </c>
      <c r="AM1517" t="s">
        <v>264</v>
      </c>
      <c r="AN1517" t="s">
        <v>4353</v>
      </c>
      <c r="AO1517" s="29">
        <v>3</v>
      </c>
      <c r="AP1517">
        <v>-27.979330000000001</v>
      </c>
      <c r="AQ1517">
        <v>137.55000000000001</v>
      </c>
      <c r="AR1517" t="s">
        <v>1532</v>
      </c>
      <c r="AS1517">
        <v>0</v>
      </c>
      <c r="AT1517" t="s">
        <v>4353</v>
      </c>
      <c r="AU1517" t="s">
        <v>274</v>
      </c>
      <c r="AV1517" t="s">
        <v>4353</v>
      </c>
      <c r="AW1517" t="s">
        <v>4353</v>
      </c>
      <c r="AX1517" t="s">
        <v>6157</v>
      </c>
      <c r="AY1517">
        <v>-170385</v>
      </c>
      <c r="AZ1517">
        <v>-170385</v>
      </c>
      <c r="BA1517" t="s">
        <v>7018</v>
      </c>
      <c r="BB1517" t="s">
        <v>4785</v>
      </c>
      <c r="BC1517" t="s">
        <v>6157</v>
      </c>
      <c r="BH1517" t="s">
        <v>4144</v>
      </c>
      <c r="BI1517" t="s">
        <v>7195</v>
      </c>
      <c r="BJ1517" t="s">
        <v>4164</v>
      </c>
      <c r="BK1517" t="s">
        <v>4165</v>
      </c>
      <c r="BL1517">
        <v>2016</v>
      </c>
      <c r="BM1517"/>
      <c r="BN1517"/>
      <c r="BO1517"/>
      <c r="BP1517"/>
      <c r="BW1517">
        <v>-17.399999999999999</v>
      </c>
      <c r="BY1517"/>
      <c r="CF1517">
        <v>1</v>
      </c>
      <c r="CI1517">
        <v>-6.6</v>
      </c>
      <c r="CK1517">
        <v>2.5</v>
      </c>
    </row>
    <row r="1518" spans="1:89" ht="16" customHeight="1">
      <c r="A1518">
        <v>1517</v>
      </c>
      <c r="B1518" t="s">
        <v>7107</v>
      </c>
      <c r="C1518" s="2">
        <v>44970</v>
      </c>
      <c r="E1518" t="s">
        <v>2266</v>
      </c>
      <c r="F1518" t="s">
        <v>2266</v>
      </c>
      <c r="G1518" t="s">
        <v>3941</v>
      </c>
      <c r="H1518" t="s">
        <v>6157</v>
      </c>
      <c r="I1518" t="s">
        <v>4625</v>
      </c>
      <c r="J1518" t="s">
        <v>4626</v>
      </c>
      <c r="K1518" t="s">
        <v>4353</v>
      </c>
      <c r="L1518" t="s">
        <v>6157</v>
      </c>
      <c r="M1518" t="s">
        <v>7103</v>
      </c>
      <c r="N1518" t="s">
        <v>1532</v>
      </c>
      <c r="O1518" t="s">
        <v>6987</v>
      </c>
      <c r="P1518" t="s">
        <v>3968</v>
      </c>
      <c r="Q1518" t="s">
        <v>4403</v>
      </c>
      <c r="R1518" t="s">
        <v>6157</v>
      </c>
      <c r="S1518" t="s">
        <v>4353</v>
      </c>
      <c r="T1518" t="s">
        <v>4353</v>
      </c>
      <c r="U1518" t="s">
        <v>6157</v>
      </c>
      <c r="X1518" t="s">
        <v>6157</v>
      </c>
      <c r="Y1518" t="s">
        <v>6157</v>
      </c>
      <c r="Z1518" t="s">
        <v>6157</v>
      </c>
      <c r="AA1518" t="s">
        <v>4021</v>
      </c>
      <c r="AB1518" t="s">
        <v>6157</v>
      </c>
      <c r="AC1518" t="s">
        <v>6157</v>
      </c>
      <c r="AD1518" t="s">
        <v>6157</v>
      </c>
      <c r="AE1518" t="s">
        <v>6157</v>
      </c>
      <c r="AF1518" t="s">
        <v>6157</v>
      </c>
      <c r="AG1518" t="s">
        <v>6157</v>
      </c>
      <c r="AH1518" t="s">
        <v>6157</v>
      </c>
      <c r="AI1518" t="s">
        <v>6157</v>
      </c>
      <c r="AJ1518" t="s">
        <v>4588</v>
      </c>
      <c r="AK1518" t="s">
        <v>4858</v>
      </c>
      <c r="AL1518" t="s">
        <v>268</v>
      </c>
      <c r="AM1518" t="s">
        <v>264</v>
      </c>
      <c r="AN1518" t="s">
        <v>4353</v>
      </c>
      <c r="AO1518" s="29">
        <v>12</v>
      </c>
      <c r="AP1518">
        <v>-29.058330000000002</v>
      </c>
      <c r="AQ1518">
        <v>137.27833000000001</v>
      </c>
      <c r="AR1518" t="s">
        <v>1532</v>
      </c>
      <c r="AS1518">
        <v>0</v>
      </c>
      <c r="AT1518" t="s">
        <v>4353</v>
      </c>
      <c r="AU1518" t="s">
        <v>274</v>
      </c>
      <c r="AV1518" t="s">
        <v>4353</v>
      </c>
      <c r="AW1518" t="s">
        <v>4353</v>
      </c>
      <c r="AX1518" t="s">
        <v>6157</v>
      </c>
      <c r="AY1518">
        <v>-170582</v>
      </c>
      <c r="AZ1518">
        <v>-170582</v>
      </c>
      <c r="BA1518" t="s">
        <v>7018</v>
      </c>
      <c r="BB1518" t="s">
        <v>4785</v>
      </c>
      <c r="BC1518" t="s">
        <v>6157</v>
      </c>
      <c r="BH1518" t="s">
        <v>4144</v>
      </c>
      <c r="BI1518" t="s">
        <v>7195</v>
      </c>
      <c r="BJ1518" t="s">
        <v>4164</v>
      </c>
      <c r="BK1518" t="s">
        <v>4165</v>
      </c>
      <c r="BL1518">
        <v>2016</v>
      </c>
      <c r="BM1518"/>
      <c r="BN1518"/>
      <c r="BO1518"/>
      <c r="BP1518"/>
      <c r="BW1518"/>
      <c r="BY1518"/>
      <c r="CF1518">
        <v>1</v>
      </c>
      <c r="CI1518">
        <v>-8.6999999999999993</v>
      </c>
      <c r="CK1518">
        <v>8.5</v>
      </c>
    </row>
    <row r="1519" spans="1:89" ht="16" customHeight="1">
      <c r="A1519">
        <v>1518</v>
      </c>
      <c r="B1519" t="s">
        <v>7107</v>
      </c>
      <c r="C1519" s="2">
        <v>44970</v>
      </c>
      <c r="E1519" t="s">
        <v>2280</v>
      </c>
      <c r="F1519" t="s">
        <v>2280</v>
      </c>
      <c r="G1519" t="s">
        <v>3941</v>
      </c>
      <c r="H1519" t="s">
        <v>6157</v>
      </c>
      <c r="I1519" t="s">
        <v>4625</v>
      </c>
      <c r="J1519" t="s">
        <v>4626</v>
      </c>
      <c r="K1519" t="s">
        <v>4353</v>
      </c>
      <c r="L1519" t="s">
        <v>6157</v>
      </c>
      <c r="M1519" t="s">
        <v>7103</v>
      </c>
      <c r="N1519" t="s">
        <v>1532</v>
      </c>
      <c r="O1519" t="s">
        <v>6987</v>
      </c>
      <c r="P1519" t="s">
        <v>3968</v>
      </c>
      <c r="Q1519" t="s">
        <v>4403</v>
      </c>
      <c r="R1519" t="s">
        <v>6157</v>
      </c>
      <c r="S1519" t="s">
        <v>4353</v>
      </c>
      <c r="T1519" t="s">
        <v>4353</v>
      </c>
      <c r="U1519" t="s">
        <v>6157</v>
      </c>
      <c r="X1519" t="s">
        <v>6157</v>
      </c>
      <c r="Y1519" t="s">
        <v>6157</v>
      </c>
      <c r="Z1519" t="s">
        <v>6157</v>
      </c>
      <c r="AA1519" t="s">
        <v>4021</v>
      </c>
      <c r="AB1519" t="s">
        <v>6157</v>
      </c>
      <c r="AC1519" t="s">
        <v>6157</v>
      </c>
      <c r="AD1519" t="s">
        <v>6157</v>
      </c>
      <c r="AE1519" t="s">
        <v>6157</v>
      </c>
      <c r="AF1519" t="s">
        <v>6157</v>
      </c>
      <c r="AG1519" t="s">
        <v>6157</v>
      </c>
      <c r="AH1519" t="s">
        <v>6157</v>
      </c>
      <c r="AI1519" t="s">
        <v>6157</v>
      </c>
      <c r="AJ1519" t="s">
        <v>4588</v>
      </c>
      <c r="AK1519" t="s">
        <v>4858</v>
      </c>
      <c r="AL1519" t="s">
        <v>268</v>
      </c>
      <c r="AM1519" t="s">
        <v>264</v>
      </c>
      <c r="AN1519" t="s">
        <v>4353</v>
      </c>
      <c r="AO1519" s="29">
        <v>-14</v>
      </c>
      <c r="AP1519">
        <v>-28.61767</v>
      </c>
      <c r="AQ1519">
        <v>137.62299999999999</v>
      </c>
      <c r="AR1519" t="s">
        <v>1532</v>
      </c>
      <c r="AS1519">
        <v>0</v>
      </c>
      <c r="AT1519" t="s">
        <v>4353</v>
      </c>
      <c r="AU1519" t="s">
        <v>274</v>
      </c>
      <c r="AV1519" t="s">
        <v>4353</v>
      </c>
      <c r="AW1519" t="s">
        <v>4353</v>
      </c>
      <c r="AX1519" t="s">
        <v>6157</v>
      </c>
      <c r="AY1519">
        <v>-169277</v>
      </c>
      <c r="AZ1519">
        <v>-169277</v>
      </c>
      <c r="BA1519" t="s">
        <v>7018</v>
      </c>
      <c r="BB1519" t="s">
        <v>4785</v>
      </c>
      <c r="BC1519" t="s">
        <v>6157</v>
      </c>
      <c r="BH1519" t="s">
        <v>4144</v>
      </c>
      <c r="BI1519" t="s">
        <v>7195</v>
      </c>
      <c r="BJ1519" t="s">
        <v>4164</v>
      </c>
      <c r="BK1519" t="s">
        <v>4165</v>
      </c>
      <c r="BL1519">
        <v>2016</v>
      </c>
      <c r="BM1519"/>
      <c r="BN1519"/>
      <c r="BO1519"/>
      <c r="BP1519"/>
      <c r="BW1519">
        <v>-20.399999999999999</v>
      </c>
      <c r="BY1519"/>
      <c r="CF1519">
        <v>1</v>
      </c>
      <c r="CI1519">
        <v>-7</v>
      </c>
      <c r="CK1519">
        <v>7.8</v>
      </c>
    </row>
    <row r="1520" spans="1:89" ht="16" customHeight="1">
      <c r="A1520">
        <v>1519</v>
      </c>
      <c r="B1520" t="s">
        <v>7107</v>
      </c>
      <c r="C1520" s="2">
        <v>44970</v>
      </c>
      <c r="E1520" t="s">
        <v>2292</v>
      </c>
      <c r="F1520" t="s">
        <v>2292</v>
      </c>
      <c r="G1520" t="s">
        <v>3941</v>
      </c>
      <c r="H1520" t="s">
        <v>6157</v>
      </c>
      <c r="I1520" t="s">
        <v>4625</v>
      </c>
      <c r="J1520" t="s">
        <v>4626</v>
      </c>
      <c r="K1520" t="s">
        <v>4353</v>
      </c>
      <c r="L1520" t="s">
        <v>6157</v>
      </c>
      <c r="M1520" t="s">
        <v>7103</v>
      </c>
      <c r="N1520" t="s">
        <v>1532</v>
      </c>
      <c r="O1520" t="s">
        <v>6987</v>
      </c>
      <c r="P1520" t="s">
        <v>3968</v>
      </c>
      <c r="Q1520" t="s">
        <v>4403</v>
      </c>
      <c r="R1520" t="s">
        <v>6157</v>
      </c>
      <c r="S1520" t="s">
        <v>4353</v>
      </c>
      <c r="T1520" t="s">
        <v>4353</v>
      </c>
      <c r="U1520" t="s">
        <v>6157</v>
      </c>
      <c r="X1520" t="s">
        <v>6157</v>
      </c>
      <c r="Y1520" t="s">
        <v>6157</v>
      </c>
      <c r="Z1520" t="s">
        <v>6157</v>
      </c>
      <c r="AA1520" t="s">
        <v>4021</v>
      </c>
      <c r="AB1520" t="s">
        <v>6157</v>
      </c>
      <c r="AC1520" t="s">
        <v>6157</v>
      </c>
      <c r="AD1520" t="s">
        <v>6157</v>
      </c>
      <c r="AE1520" t="s">
        <v>6157</v>
      </c>
      <c r="AF1520" t="s">
        <v>6157</v>
      </c>
      <c r="AG1520" t="s">
        <v>6157</v>
      </c>
      <c r="AH1520" t="s">
        <v>6157</v>
      </c>
      <c r="AI1520" t="s">
        <v>6157</v>
      </c>
      <c r="AJ1520" t="s">
        <v>4588</v>
      </c>
      <c r="AK1520" t="s">
        <v>4858</v>
      </c>
      <c r="AL1520" t="s">
        <v>268</v>
      </c>
      <c r="AM1520" t="s">
        <v>264</v>
      </c>
      <c r="AN1520" t="s">
        <v>4353</v>
      </c>
      <c r="AO1520" s="29">
        <v>-14</v>
      </c>
      <c r="AP1520">
        <v>-28.61767</v>
      </c>
      <c r="AQ1520">
        <v>137.62299999999999</v>
      </c>
      <c r="AR1520" t="s">
        <v>1532</v>
      </c>
      <c r="AS1520">
        <v>0</v>
      </c>
      <c r="AT1520" t="s">
        <v>4353</v>
      </c>
      <c r="AU1520" t="s">
        <v>274</v>
      </c>
      <c r="AV1520" t="s">
        <v>4353</v>
      </c>
      <c r="AW1520" t="s">
        <v>4353</v>
      </c>
      <c r="AX1520" t="s">
        <v>6157</v>
      </c>
      <c r="AY1520">
        <v>-167134</v>
      </c>
      <c r="AZ1520">
        <v>-167134</v>
      </c>
      <c r="BA1520" t="s">
        <v>7018</v>
      </c>
      <c r="BB1520" t="s">
        <v>4785</v>
      </c>
      <c r="BC1520" t="s">
        <v>6157</v>
      </c>
      <c r="BH1520" t="s">
        <v>4144</v>
      </c>
      <c r="BI1520" t="s">
        <v>7195</v>
      </c>
      <c r="BJ1520" t="s">
        <v>4164</v>
      </c>
      <c r="BK1520" t="s">
        <v>4165</v>
      </c>
      <c r="BL1520">
        <v>2016</v>
      </c>
      <c r="BM1520"/>
      <c r="BN1520"/>
      <c r="BO1520"/>
      <c r="BP1520"/>
      <c r="BW1520"/>
      <c r="BY1520"/>
      <c r="CF1520">
        <v>1</v>
      </c>
      <c r="CI1520">
        <v>-6.2</v>
      </c>
      <c r="CK1520">
        <v>6.8</v>
      </c>
    </row>
    <row r="1521" spans="1:89" ht="16" customHeight="1">
      <c r="A1521">
        <v>1520</v>
      </c>
      <c r="B1521" t="s">
        <v>7107</v>
      </c>
      <c r="C1521" s="2">
        <v>44970</v>
      </c>
      <c r="E1521" t="s">
        <v>2280</v>
      </c>
      <c r="F1521" t="s">
        <v>2280</v>
      </c>
      <c r="G1521" t="s">
        <v>3941</v>
      </c>
      <c r="H1521" t="s">
        <v>6157</v>
      </c>
      <c r="I1521" t="s">
        <v>4625</v>
      </c>
      <c r="J1521" t="s">
        <v>4626</v>
      </c>
      <c r="K1521" t="s">
        <v>4353</v>
      </c>
      <c r="L1521" t="s">
        <v>6157</v>
      </c>
      <c r="M1521" t="s">
        <v>7103</v>
      </c>
      <c r="N1521" t="s">
        <v>1532</v>
      </c>
      <c r="O1521" t="s">
        <v>6987</v>
      </c>
      <c r="P1521" t="s">
        <v>3968</v>
      </c>
      <c r="Q1521" t="s">
        <v>4403</v>
      </c>
      <c r="R1521" t="s">
        <v>6157</v>
      </c>
      <c r="S1521" t="s">
        <v>4353</v>
      </c>
      <c r="T1521" t="s">
        <v>4353</v>
      </c>
      <c r="U1521" t="s">
        <v>6157</v>
      </c>
      <c r="X1521" t="s">
        <v>6157</v>
      </c>
      <c r="Y1521" t="s">
        <v>6157</v>
      </c>
      <c r="Z1521" t="s">
        <v>6157</v>
      </c>
      <c r="AA1521" t="s">
        <v>4021</v>
      </c>
      <c r="AB1521" t="s">
        <v>6157</v>
      </c>
      <c r="AC1521" t="s">
        <v>6157</v>
      </c>
      <c r="AD1521" t="s">
        <v>6157</v>
      </c>
      <c r="AE1521" t="s">
        <v>6157</v>
      </c>
      <c r="AF1521" t="s">
        <v>6157</v>
      </c>
      <c r="AG1521" t="s">
        <v>6157</v>
      </c>
      <c r="AH1521" t="s">
        <v>6157</v>
      </c>
      <c r="AI1521" t="s">
        <v>6157</v>
      </c>
      <c r="AJ1521" t="s">
        <v>4588</v>
      </c>
      <c r="AK1521" t="s">
        <v>4858</v>
      </c>
      <c r="AL1521" t="s">
        <v>268</v>
      </c>
      <c r="AM1521" t="s">
        <v>264</v>
      </c>
      <c r="AN1521" t="s">
        <v>4353</v>
      </c>
      <c r="AO1521" s="29">
        <v>-14</v>
      </c>
      <c r="AP1521">
        <v>-28.61767</v>
      </c>
      <c r="AQ1521">
        <v>137.62299999999999</v>
      </c>
      <c r="AR1521" t="s">
        <v>1532</v>
      </c>
      <c r="AS1521">
        <v>0</v>
      </c>
      <c r="AT1521" t="s">
        <v>4353</v>
      </c>
      <c r="AU1521" t="s">
        <v>274</v>
      </c>
      <c r="AV1521" t="s">
        <v>4353</v>
      </c>
      <c r="AW1521" t="s">
        <v>4353</v>
      </c>
      <c r="AX1521" t="s">
        <v>6157</v>
      </c>
      <c r="AY1521">
        <v>-164289</v>
      </c>
      <c r="AZ1521">
        <v>-164289</v>
      </c>
      <c r="BA1521" t="s">
        <v>7018</v>
      </c>
      <c r="BB1521" t="s">
        <v>4785</v>
      </c>
      <c r="BC1521" t="s">
        <v>6157</v>
      </c>
      <c r="BH1521" t="s">
        <v>4144</v>
      </c>
      <c r="BI1521" t="s">
        <v>7195</v>
      </c>
      <c r="BJ1521" t="s">
        <v>4164</v>
      </c>
      <c r="BK1521" t="s">
        <v>4165</v>
      </c>
      <c r="BL1521">
        <v>2016</v>
      </c>
      <c r="BM1521"/>
      <c r="BN1521"/>
      <c r="BO1521"/>
      <c r="BP1521"/>
      <c r="BW1521">
        <v>-20.100000000000001</v>
      </c>
      <c r="BY1521"/>
      <c r="CF1521">
        <v>1</v>
      </c>
      <c r="CI1521">
        <v>-6.8</v>
      </c>
      <c r="CK1521">
        <v>3</v>
      </c>
    </row>
    <row r="1522" spans="1:89" ht="16" customHeight="1">
      <c r="A1522">
        <v>1521</v>
      </c>
      <c r="B1522" t="s">
        <v>7107</v>
      </c>
      <c r="C1522" s="2">
        <v>44970</v>
      </c>
      <c r="E1522" t="s">
        <v>2266</v>
      </c>
      <c r="F1522" t="s">
        <v>2266</v>
      </c>
      <c r="G1522" t="s">
        <v>3941</v>
      </c>
      <c r="H1522" t="s">
        <v>6157</v>
      </c>
      <c r="I1522" t="s">
        <v>4625</v>
      </c>
      <c r="J1522" t="s">
        <v>4626</v>
      </c>
      <c r="K1522" t="s">
        <v>4353</v>
      </c>
      <c r="L1522" t="s">
        <v>6157</v>
      </c>
      <c r="M1522" t="s">
        <v>7103</v>
      </c>
      <c r="N1522" t="s">
        <v>1532</v>
      </c>
      <c r="O1522" t="s">
        <v>6987</v>
      </c>
      <c r="P1522" t="s">
        <v>3968</v>
      </c>
      <c r="Q1522" t="s">
        <v>4403</v>
      </c>
      <c r="R1522" t="s">
        <v>6157</v>
      </c>
      <c r="S1522" t="s">
        <v>4353</v>
      </c>
      <c r="T1522" t="s">
        <v>4353</v>
      </c>
      <c r="U1522" t="s">
        <v>6157</v>
      </c>
      <c r="X1522" t="s">
        <v>6157</v>
      </c>
      <c r="Y1522" t="s">
        <v>6157</v>
      </c>
      <c r="Z1522" t="s">
        <v>6157</v>
      </c>
      <c r="AA1522" t="s">
        <v>4021</v>
      </c>
      <c r="AB1522" t="s">
        <v>6157</v>
      </c>
      <c r="AC1522" t="s">
        <v>6157</v>
      </c>
      <c r="AD1522" t="s">
        <v>6157</v>
      </c>
      <c r="AE1522" t="s">
        <v>6157</v>
      </c>
      <c r="AF1522" t="s">
        <v>6157</v>
      </c>
      <c r="AG1522" t="s">
        <v>6157</v>
      </c>
      <c r="AH1522" t="s">
        <v>6157</v>
      </c>
      <c r="AI1522" t="s">
        <v>6157</v>
      </c>
      <c r="AJ1522" t="s">
        <v>4588</v>
      </c>
      <c r="AK1522" t="s">
        <v>4858</v>
      </c>
      <c r="AL1522" t="s">
        <v>268</v>
      </c>
      <c r="AM1522" t="s">
        <v>264</v>
      </c>
      <c r="AN1522" t="s">
        <v>4353</v>
      </c>
      <c r="AO1522" s="29">
        <v>12</v>
      </c>
      <c r="AP1522">
        <v>-29.058330000000002</v>
      </c>
      <c r="AQ1522">
        <v>137.27833000000001</v>
      </c>
      <c r="AR1522" t="s">
        <v>1532</v>
      </c>
      <c r="AS1522">
        <v>0</v>
      </c>
      <c r="AT1522" t="s">
        <v>4353</v>
      </c>
      <c r="AU1522" t="s">
        <v>274</v>
      </c>
      <c r="AV1522" t="s">
        <v>4353</v>
      </c>
      <c r="AW1522" t="s">
        <v>4353</v>
      </c>
      <c r="AX1522" t="s">
        <v>6157</v>
      </c>
      <c r="AY1522">
        <v>-163877</v>
      </c>
      <c r="AZ1522">
        <v>-163877</v>
      </c>
      <c r="BA1522" t="s">
        <v>7018</v>
      </c>
      <c r="BB1522" t="s">
        <v>4785</v>
      </c>
      <c r="BC1522" t="s">
        <v>6157</v>
      </c>
      <c r="BH1522" t="s">
        <v>4144</v>
      </c>
      <c r="BI1522" t="s">
        <v>7195</v>
      </c>
      <c r="BJ1522" t="s">
        <v>4164</v>
      </c>
      <c r="BK1522" t="s">
        <v>4165</v>
      </c>
      <c r="BL1522">
        <v>2016</v>
      </c>
      <c r="BM1522"/>
      <c r="BN1522"/>
      <c r="BO1522"/>
      <c r="BP1522"/>
      <c r="BW1522"/>
      <c r="BY1522"/>
      <c r="CF1522">
        <v>1</v>
      </c>
      <c r="CI1522">
        <v>-8.5</v>
      </c>
      <c r="CK1522">
        <v>10.9</v>
      </c>
    </row>
    <row r="1523" spans="1:89" ht="16" customHeight="1">
      <c r="A1523">
        <v>1522</v>
      </c>
      <c r="B1523" t="s">
        <v>7107</v>
      </c>
      <c r="C1523" s="2">
        <v>44970</v>
      </c>
      <c r="E1523" t="s">
        <v>2266</v>
      </c>
      <c r="F1523" t="s">
        <v>2266</v>
      </c>
      <c r="G1523" t="s">
        <v>3941</v>
      </c>
      <c r="H1523" t="s">
        <v>6157</v>
      </c>
      <c r="I1523" t="s">
        <v>4625</v>
      </c>
      <c r="J1523" t="s">
        <v>4626</v>
      </c>
      <c r="K1523" t="s">
        <v>4353</v>
      </c>
      <c r="L1523" t="s">
        <v>6157</v>
      </c>
      <c r="M1523" t="s">
        <v>7103</v>
      </c>
      <c r="N1523" t="s">
        <v>1532</v>
      </c>
      <c r="O1523" t="s">
        <v>6987</v>
      </c>
      <c r="P1523" t="s">
        <v>3968</v>
      </c>
      <c r="Q1523" t="s">
        <v>4403</v>
      </c>
      <c r="R1523" t="s">
        <v>6157</v>
      </c>
      <c r="S1523" t="s">
        <v>4353</v>
      </c>
      <c r="T1523" t="s">
        <v>4353</v>
      </c>
      <c r="U1523" t="s">
        <v>6157</v>
      </c>
      <c r="X1523" t="s">
        <v>6157</v>
      </c>
      <c r="Y1523" t="s">
        <v>6157</v>
      </c>
      <c r="Z1523" t="s">
        <v>6157</v>
      </c>
      <c r="AA1523" t="s">
        <v>4021</v>
      </c>
      <c r="AB1523" t="s">
        <v>6157</v>
      </c>
      <c r="AC1523" t="s">
        <v>6157</v>
      </c>
      <c r="AD1523" t="s">
        <v>6157</v>
      </c>
      <c r="AE1523" t="s">
        <v>6157</v>
      </c>
      <c r="AF1523" t="s">
        <v>6157</v>
      </c>
      <c r="AG1523" t="s">
        <v>6157</v>
      </c>
      <c r="AH1523" t="s">
        <v>6157</v>
      </c>
      <c r="AI1523" t="s">
        <v>6157</v>
      </c>
      <c r="AJ1523" t="s">
        <v>4588</v>
      </c>
      <c r="AK1523" t="s">
        <v>4858</v>
      </c>
      <c r="AL1523" t="s">
        <v>268</v>
      </c>
      <c r="AM1523" t="s">
        <v>264</v>
      </c>
      <c r="AN1523" t="s">
        <v>4353</v>
      </c>
      <c r="AO1523" s="29">
        <v>12</v>
      </c>
      <c r="AP1523">
        <v>-29.058330000000002</v>
      </c>
      <c r="AQ1523">
        <v>137.27833000000001</v>
      </c>
      <c r="AR1523" t="s">
        <v>1532</v>
      </c>
      <c r="AS1523">
        <v>0</v>
      </c>
      <c r="AT1523" t="s">
        <v>4353</v>
      </c>
      <c r="AU1523" t="s">
        <v>274</v>
      </c>
      <c r="AV1523" t="s">
        <v>4353</v>
      </c>
      <c r="AW1523" t="s">
        <v>4353</v>
      </c>
      <c r="AX1523" t="s">
        <v>6157</v>
      </c>
      <c r="AY1523">
        <v>-159924</v>
      </c>
      <c r="AZ1523">
        <v>-159924</v>
      </c>
      <c r="BA1523" t="s">
        <v>7018</v>
      </c>
      <c r="BB1523" t="s">
        <v>4785</v>
      </c>
      <c r="BC1523" t="s">
        <v>6157</v>
      </c>
      <c r="BH1523" t="s">
        <v>4144</v>
      </c>
      <c r="BI1523" t="s">
        <v>7195</v>
      </c>
      <c r="BJ1523" t="s">
        <v>4164</v>
      </c>
      <c r="BK1523" t="s">
        <v>4165</v>
      </c>
      <c r="BL1523">
        <v>2016</v>
      </c>
      <c r="BM1523"/>
      <c r="BN1523"/>
      <c r="BO1523"/>
      <c r="BP1523"/>
      <c r="BW1523"/>
      <c r="BY1523"/>
      <c r="CF1523">
        <v>1</v>
      </c>
      <c r="CI1523">
        <v>-8.6999999999999993</v>
      </c>
      <c r="CK1523">
        <v>10.9</v>
      </c>
    </row>
    <row r="1524" spans="1:89" ht="16" customHeight="1">
      <c r="A1524">
        <v>1523</v>
      </c>
      <c r="B1524" t="s">
        <v>7107</v>
      </c>
      <c r="C1524" s="2">
        <v>44970</v>
      </c>
      <c r="E1524" t="s">
        <v>2293</v>
      </c>
      <c r="F1524" t="s">
        <v>2293</v>
      </c>
      <c r="G1524" t="s">
        <v>3941</v>
      </c>
      <c r="H1524" t="s">
        <v>6157</v>
      </c>
      <c r="I1524" t="s">
        <v>4625</v>
      </c>
      <c r="J1524" t="s">
        <v>4626</v>
      </c>
      <c r="K1524" t="s">
        <v>4353</v>
      </c>
      <c r="L1524" t="s">
        <v>6157</v>
      </c>
      <c r="M1524" t="s">
        <v>7103</v>
      </c>
      <c r="N1524" t="s">
        <v>1532</v>
      </c>
      <c r="O1524" t="s">
        <v>6987</v>
      </c>
      <c r="P1524" t="s">
        <v>3968</v>
      </c>
      <c r="Q1524" t="s">
        <v>4403</v>
      </c>
      <c r="R1524" t="s">
        <v>6157</v>
      </c>
      <c r="S1524" t="s">
        <v>4353</v>
      </c>
      <c r="T1524" t="s">
        <v>4353</v>
      </c>
      <c r="U1524" t="s">
        <v>6157</v>
      </c>
      <c r="X1524" t="s">
        <v>6157</v>
      </c>
      <c r="Y1524" t="s">
        <v>6157</v>
      </c>
      <c r="Z1524" t="s">
        <v>6157</v>
      </c>
      <c r="AA1524" t="s">
        <v>4021</v>
      </c>
      <c r="AB1524" t="s">
        <v>6157</v>
      </c>
      <c r="AC1524" t="s">
        <v>6157</v>
      </c>
      <c r="AD1524" t="s">
        <v>6157</v>
      </c>
      <c r="AE1524" t="s">
        <v>6157</v>
      </c>
      <c r="AF1524" t="s">
        <v>6157</v>
      </c>
      <c r="AG1524" t="s">
        <v>6157</v>
      </c>
      <c r="AH1524" t="s">
        <v>6157</v>
      </c>
      <c r="AI1524" t="s">
        <v>6157</v>
      </c>
      <c r="AJ1524" t="s">
        <v>4588</v>
      </c>
      <c r="AK1524" t="s">
        <v>4858</v>
      </c>
      <c r="AL1524" t="s">
        <v>268</v>
      </c>
      <c r="AM1524" t="s">
        <v>264</v>
      </c>
      <c r="AN1524" t="s">
        <v>4353</v>
      </c>
      <c r="AO1524" s="29">
        <v>4</v>
      </c>
      <c r="AP1524">
        <v>-28.035</v>
      </c>
      <c r="AQ1524">
        <v>137.52833000000001</v>
      </c>
      <c r="AR1524" t="s">
        <v>1532</v>
      </c>
      <c r="AS1524">
        <v>0</v>
      </c>
      <c r="AT1524" t="s">
        <v>4353</v>
      </c>
      <c r="AU1524" t="s">
        <v>274</v>
      </c>
      <c r="AV1524" t="s">
        <v>4353</v>
      </c>
      <c r="AW1524" t="s">
        <v>4353</v>
      </c>
      <c r="AX1524" t="s">
        <v>6157</v>
      </c>
      <c r="AY1524">
        <v>-157786</v>
      </c>
      <c r="AZ1524">
        <v>-157786</v>
      </c>
      <c r="BA1524" t="s">
        <v>7018</v>
      </c>
      <c r="BB1524" t="s">
        <v>4785</v>
      </c>
      <c r="BC1524" t="s">
        <v>6157</v>
      </c>
      <c r="BH1524" t="s">
        <v>4144</v>
      </c>
      <c r="BI1524" t="s">
        <v>7195</v>
      </c>
      <c r="BJ1524" t="s">
        <v>4164</v>
      </c>
      <c r="BK1524" t="s">
        <v>4165</v>
      </c>
      <c r="BL1524">
        <v>2016</v>
      </c>
      <c r="BM1524"/>
      <c r="BN1524"/>
      <c r="BO1524"/>
      <c r="BP1524"/>
      <c r="BW1524">
        <v>-18.600000000000001</v>
      </c>
      <c r="BY1524"/>
      <c r="CF1524">
        <v>1</v>
      </c>
      <c r="CI1524">
        <v>-7</v>
      </c>
      <c r="CK1524">
        <v>9.3000000000000007</v>
      </c>
    </row>
    <row r="1525" spans="1:89" ht="16" customHeight="1">
      <c r="A1525">
        <v>1524</v>
      </c>
      <c r="B1525" t="s">
        <v>7107</v>
      </c>
      <c r="C1525" s="2">
        <v>44970</v>
      </c>
      <c r="E1525" t="s">
        <v>2294</v>
      </c>
      <c r="F1525" t="s">
        <v>2294</v>
      </c>
      <c r="G1525" t="s">
        <v>3941</v>
      </c>
      <c r="H1525" t="s">
        <v>6157</v>
      </c>
      <c r="I1525" t="s">
        <v>4625</v>
      </c>
      <c r="J1525" t="s">
        <v>4626</v>
      </c>
      <c r="K1525" t="s">
        <v>4353</v>
      </c>
      <c r="L1525" t="s">
        <v>6157</v>
      </c>
      <c r="M1525" t="s">
        <v>7103</v>
      </c>
      <c r="N1525" t="s">
        <v>1532</v>
      </c>
      <c r="O1525" t="s">
        <v>6987</v>
      </c>
      <c r="P1525" t="s">
        <v>3968</v>
      </c>
      <c r="Q1525" t="s">
        <v>4403</v>
      </c>
      <c r="R1525" t="s">
        <v>6157</v>
      </c>
      <c r="S1525" t="s">
        <v>4353</v>
      </c>
      <c r="T1525" t="s">
        <v>4353</v>
      </c>
      <c r="U1525" t="s">
        <v>6157</v>
      </c>
      <c r="X1525" t="s">
        <v>6157</v>
      </c>
      <c r="Y1525" t="s">
        <v>6157</v>
      </c>
      <c r="Z1525" t="s">
        <v>6157</v>
      </c>
      <c r="AA1525" t="s">
        <v>4021</v>
      </c>
      <c r="AB1525" t="s">
        <v>6157</v>
      </c>
      <c r="AC1525" t="s">
        <v>6157</v>
      </c>
      <c r="AD1525" t="s">
        <v>6157</v>
      </c>
      <c r="AE1525" t="s">
        <v>6157</v>
      </c>
      <c r="AF1525" t="s">
        <v>6157</v>
      </c>
      <c r="AG1525" t="s">
        <v>6157</v>
      </c>
      <c r="AH1525" t="s">
        <v>6157</v>
      </c>
      <c r="AI1525" t="s">
        <v>6157</v>
      </c>
      <c r="AJ1525" t="s">
        <v>4588</v>
      </c>
      <c r="AK1525" t="s">
        <v>4858</v>
      </c>
      <c r="AL1525" t="s">
        <v>268</v>
      </c>
      <c r="AM1525" t="s">
        <v>264</v>
      </c>
      <c r="AN1525" t="s">
        <v>4353</v>
      </c>
      <c r="AO1525" s="29">
        <v>12</v>
      </c>
      <c r="AP1525">
        <v>-29.058330000000002</v>
      </c>
      <c r="AQ1525">
        <v>137.27833000000001</v>
      </c>
      <c r="AR1525" t="s">
        <v>1532</v>
      </c>
      <c r="AS1525">
        <v>0</v>
      </c>
      <c r="AT1525" t="s">
        <v>4353</v>
      </c>
      <c r="AU1525" t="s">
        <v>274</v>
      </c>
      <c r="AV1525" t="s">
        <v>4353</v>
      </c>
      <c r="AW1525" t="s">
        <v>4353</v>
      </c>
      <c r="AX1525" t="s">
        <v>6157</v>
      </c>
      <c r="AY1525">
        <v>-158240</v>
      </c>
      <c r="AZ1525">
        <v>-158240</v>
      </c>
      <c r="BA1525" t="s">
        <v>7018</v>
      </c>
      <c r="BB1525" t="s">
        <v>4785</v>
      </c>
      <c r="BC1525" t="s">
        <v>6157</v>
      </c>
      <c r="BH1525" t="s">
        <v>4144</v>
      </c>
      <c r="BI1525" t="s">
        <v>7195</v>
      </c>
      <c r="BJ1525" t="s">
        <v>4164</v>
      </c>
      <c r="BK1525" t="s">
        <v>4165</v>
      </c>
      <c r="BL1525">
        <v>2016</v>
      </c>
      <c r="BM1525"/>
      <c r="BN1525"/>
      <c r="BO1525"/>
      <c r="BP1525"/>
      <c r="BW1525"/>
      <c r="BY1525"/>
      <c r="CF1525">
        <v>1</v>
      </c>
      <c r="CI1525">
        <v>-7.8</v>
      </c>
      <c r="CK1525">
        <v>4.2</v>
      </c>
    </row>
    <row r="1526" spans="1:89" ht="16" customHeight="1">
      <c r="A1526">
        <v>1525</v>
      </c>
      <c r="B1526" t="s">
        <v>7107</v>
      </c>
      <c r="C1526" s="2">
        <v>44970</v>
      </c>
      <c r="E1526" t="s">
        <v>2295</v>
      </c>
      <c r="F1526" t="s">
        <v>2295</v>
      </c>
      <c r="G1526" t="s">
        <v>3941</v>
      </c>
      <c r="H1526" t="s">
        <v>6157</v>
      </c>
      <c r="I1526" t="s">
        <v>4625</v>
      </c>
      <c r="J1526" t="s">
        <v>4626</v>
      </c>
      <c r="K1526" t="s">
        <v>4353</v>
      </c>
      <c r="L1526" t="s">
        <v>6157</v>
      </c>
      <c r="M1526" t="s">
        <v>7103</v>
      </c>
      <c r="N1526" t="s">
        <v>1532</v>
      </c>
      <c r="O1526" t="s">
        <v>6987</v>
      </c>
      <c r="P1526" t="s">
        <v>3968</v>
      </c>
      <c r="Q1526" t="s">
        <v>4403</v>
      </c>
      <c r="R1526" t="s">
        <v>6157</v>
      </c>
      <c r="S1526" t="s">
        <v>4353</v>
      </c>
      <c r="T1526" t="s">
        <v>4353</v>
      </c>
      <c r="U1526" t="s">
        <v>6157</v>
      </c>
      <c r="X1526" t="s">
        <v>6157</v>
      </c>
      <c r="Y1526" t="s">
        <v>6157</v>
      </c>
      <c r="Z1526" t="s">
        <v>6157</v>
      </c>
      <c r="AA1526" t="s">
        <v>4021</v>
      </c>
      <c r="AB1526" t="s">
        <v>6157</v>
      </c>
      <c r="AC1526" t="s">
        <v>6157</v>
      </c>
      <c r="AD1526" t="s">
        <v>6157</v>
      </c>
      <c r="AE1526" t="s">
        <v>6157</v>
      </c>
      <c r="AF1526" t="s">
        <v>6157</v>
      </c>
      <c r="AG1526" t="s">
        <v>6157</v>
      </c>
      <c r="AH1526" t="s">
        <v>6157</v>
      </c>
      <c r="AI1526" t="s">
        <v>6157</v>
      </c>
      <c r="AJ1526" t="s">
        <v>4588</v>
      </c>
      <c r="AK1526" t="s">
        <v>4858</v>
      </c>
      <c r="AL1526" t="s">
        <v>268</v>
      </c>
      <c r="AM1526" t="s">
        <v>264</v>
      </c>
      <c r="AN1526" t="s">
        <v>4353</v>
      </c>
      <c r="AO1526" s="29">
        <v>0</v>
      </c>
      <c r="AP1526">
        <v>-28.849170000000001</v>
      </c>
      <c r="AQ1526">
        <v>137.82232999999999</v>
      </c>
      <c r="AR1526" t="s">
        <v>1532</v>
      </c>
      <c r="AS1526">
        <v>0</v>
      </c>
      <c r="AT1526" t="s">
        <v>4353</v>
      </c>
      <c r="AU1526" t="s">
        <v>274</v>
      </c>
      <c r="AV1526" t="s">
        <v>4353</v>
      </c>
      <c r="AW1526" t="s">
        <v>4353</v>
      </c>
      <c r="AX1526" t="s">
        <v>6157</v>
      </c>
      <c r="AY1526">
        <v>-173480</v>
      </c>
      <c r="AZ1526">
        <v>-173480</v>
      </c>
      <c r="BA1526" t="s">
        <v>7018</v>
      </c>
      <c r="BB1526" t="s">
        <v>4785</v>
      </c>
      <c r="BC1526" t="s">
        <v>6157</v>
      </c>
      <c r="BH1526" t="s">
        <v>4144</v>
      </c>
      <c r="BI1526" t="s">
        <v>7195</v>
      </c>
      <c r="BJ1526" t="s">
        <v>4164</v>
      </c>
      <c r="BK1526" t="s">
        <v>4165</v>
      </c>
      <c r="BL1526">
        <v>2016</v>
      </c>
      <c r="BM1526"/>
      <c r="BN1526"/>
      <c r="BO1526"/>
      <c r="BP1526"/>
      <c r="BW1526"/>
      <c r="BY1526"/>
      <c r="CF1526">
        <v>1</v>
      </c>
      <c r="CI1526">
        <v>-10.5</v>
      </c>
      <c r="CK1526">
        <v>10.9</v>
      </c>
    </row>
    <row r="1527" spans="1:89" ht="16" customHeight="1">
      <c r="A1527">
        <v>1526</v>
      </c>
      <c r="B1527" t="s">
        <v>7107</v>
      </c>
      <c r="C1527" s="2">
        <v>44970</v>
      </c>
      <c r="E1527" t="s">
        <v>2296</v>
      </c>
      <c r="F1527" t="s">
        <v>2296</v>
      </c>
      <c r="G1527" t="s">
        <v>3941</v>
      </c>
      <c r="H1527" t="s">
        <v>6157</v>
      </c>
      <c r="I1527" t="s">
        <v>4625</v>
      </c>
      <c r="J1527" t="s">
        <v>4626</v>
      </c>
      <c r="K1527" t="s">
        <v>4353</v>
      </c>
      <c r="L1527" t="s">
        <v>6157</v>
      </c>
      <c r="M1527" t="s">
        <v>7103</v>
      </c>
      <c r="N1527" t="s">
        <v>1532</v>
      </c>
      <c r="O1527" t="s">
        <v>6987</v>
      </c>
      <c r="P1527" t="s">
        <v>3968</v>
      </c>
      <c r="Q1527" t="s">
        <v>4403</v>
      </c>
      <c r="R1527" t="s">
        <v>6157</v>
      </c>
      <c r="S1527" t="s">
        <v>4353</v>
      </c>
      <c r="T1527" t="s">
        <v>4353</v>
      </c>
      <c r="U1527" t="s">
        <v>6157</v>
      </c>
      <c r="X1527" t="s">
        <v>6157</v>
      </c>
      <c r="Y1527" t="s">
        <v>6157</v>
      </c>
      <c r="Z1527" t="s">
        <v>6157</v>
      </c>
      <c r="AA1527" t="s">
        <v>4021</v>
      </c>
      <c r="AB1527" t="s">
        <v>6157</v>
      </c>
      <c r="AC1527" t="s">
        <v>6157</v>
      </c>
      <c r="AD1527" t="s">
        <v>6157</v>
      </c>
      <c r="AE1527" t="s">
        <v>6157</v>
      </c>
      <c r="AF1527" t="s">
        <v>6157</v>
      </c>
      <c r="AG1527" t="s">
        <v>6157</v>
      </c>
      <c r="AH1527" t="s">
        <v>6157</v>
      </c>
      <c r="AI1527" t="s">
        <v>6157</v>
      </c>
      <c r="AJ1527" t="s">
        <v>4588</v>
      </c>
      <c r="AK1527" t="s">
        <v>4858</v>
      </c>
      <c r="AL1527" t="s">
        <v>268</v>
      </c>
      <c r="AM1527" t="s">
        <v>264</v>
      </c>
      <c r="AN1527" t="s">
        <v>4353</v>
      </c>
      <c r="AO1527" s="29">
        <v>0</v>
      </c>
      <c r="AP1527">
        <v>-28.849170000000001</v>
      </c>
      <c r="AQ1527">
        <v>137.82232999999999</v>
      </c>
      <c r="AR1527" t="s">
        <v>1532</v>
      </c>
      <c r="AS1527">
        <v>0</v>
      </c>
      <c r="AT1527" t="s">
        <v>4353</v>
      </c>
      <c r="AU1527" t="s">
        <v>274</v>
      </c>
      <c r="AV1527" t="s">
        <v>4353</v>
      </c>
      <c r="AW1527" t="s">
        <v>4353</v>
      </c>
      <c r="AX1527" t="s">
        <v>6157</v>
      </c>
      <c r="AY1527">
        <v>-173980</v>
      </c>
      <c r="AZ1527">
        <v>-173980</v>
      </c>
      <c r="BA1527" t="s">
        <v>7018</v>
      </c>
      <c r="BB1527" t="s">
        <v>4785</v>
      </c>
      <c r="BC1527" t="s">
        <v>6157</v>
      </c>
      <c r="BH1527" t="s">
        <v>4144</v>
      </c>
      <c r="BI1527" t="s">
        <v>7195</v>
      </c>
      <c r="BJ1527" t="s">
        <v>4164</v>
      </c>
      <c r="BK1527" t="s">
        <v>4165</v>
      </c>
      <c r="BL1527">
        <v>2016</v>
      </c>
      <c r="BM1527"/>
      <c r="BN1527"/>
      <c r="BO1527"/>
      <c r="BP1527"/>
      <c r="BW1527"/>
      <c r="BY1527"/>
      <c r="CF1527">
        <v>1</v>
      </c>
      <c r="CI1527">
        <v>-4.5</v>
      </c>
      <c r="CK1527">
        <v>4.4000000000000004</v>
      </c>
    </row>
    <row r="1528" spans="1:89" ht="16" customHeight="1">
      <c r="A1528">
        <v>1527</v>
      </c>
      <c r="B1528" t="s">
        <v>7107</v>
      </c>
      <c r="C1528" s="2">
        <v>44970</v>
      </c>
      <c r="E1528" t="s">
        <v>2283</v>
      </c>
      <c r="F1528" t="s">
        <v>2283</v>
      </c>
      <c r="G1528" t="s">
        <v>3941</v>
      </c>
      <c r="H1528" t="s">
        <v>6157</v>
      </c>
      <c r="I1528" t="s">
        <v>4625</v>
      </c>
      <c r="J1528" t="s">
        <v>4626</v>
      </c>
      <c r="K1528" t="s">
        <v>4353</v>
      </c>
      <c r="L1528" t="s">
        <v>6157</v>
      </c>
      <c r="M1528" t="s">
        <v>7103</v>
      </c>
      <c r="N1528" t="s">
        <v>1532</v>
      </c>
      <c r="O1528" t="s">
        <v>6987</v>
      </c>
      <c r="P1528" t="s">
        <v>3968</v>
      </c>
      <c r="Q1528" t="s">
        <v>4403</v>
      </c>
      <c r="R1528" t="s">
        <v>6157</v>
      </c>
      <c r="S1528" t="s">
        <v>4353</v>
      </c>
      <c r="T1528" t="s">
        <v>4353</v>
      </c>
      <c r="U1528" t="s">
        <v>6157</v>
      </c>
      <c r="X1528" t="s">
        <v>6157</v>
      </c>
      <c r="Y1528" t="s">
        <v>6157</v>
      </c>
      <c r="Z1528" t="s">
        <v>6157</v>
      </c>
      <c r="AA1528" t="s">
        <v>4021</v>
      </c>
      <c r="AB1528" t="s">
        <v>6157</v>
      </c>
      <c r="AC1528" t="s">
        <v>6157</v>
      </c>
      <c r="AD1528" t="s">
        <v>6157</v>
      </c>
      <c r="AE1528" t="s">
        <v>6157</v>
      </c>
      <c r="AF1528" t="s">
        <v>6157</v>
      </c>
      <c r="AG1528" t="s">
        <v>6157</v>
      </c>
      <c r="AH1528" t="s">
        <v>6157</v>
      </c>
      <c r="AI1528" t="s">
        <v>6157</v>
      </c>
      <c r="AJ1528" t="s">
        <v>4588</v>
      </c>
      <c r="AK1528" t="s">
        <v>4858</v>
      </c>
      <c r="AL1528" t="s">
        <v>268</v>
      </c>
      <c r="AM1528" t="s">
        <v>264</v>
      </c>
      <c r="AN1528" t="s">
        <v>4353</v>
      </c>
      <c r="AO1528" s="29">
        <v>0</v>
      </c>
      <c r="AP1528">
        <v>-28.849170000000001</v>
      </c>
      <c r="AQ1528">
        <v>137.82232999999999</v>
      </c>
      <c r="AR1528" t="s">
        <v>1532</v>
      </c>
      <c r="AS1528">
        <v>0</v>
      </c>
      <c r="AT1528" t="s">
        <v>4353</v>
      </c>
      <c r="AU1528" t="s">
        <v>274</v>
      </c>
      <c r="AV1528" t="s">
        <v>4353</v>
      </c>
      <c r="AW1528" t="s">
        <v>4353</v>
      </c>
      <c r="AX1528" t="s">
        <v>6157</v>
      </c>
      <c r="AY1528">
        <v>-174480</v>
      </c>
      <c r="AZ1528">
        <v>-174480</v>
      </c>
      <c r="BA1528" t="s">
        <v>7018</v>
      </c>
      <c r="BB1528" t="s">
        <v>4785</v>
      </c>
      <c r="BC1528" t="s">
        <v>6157</v>
      </c>
      <c r="BH1528" t="s">
        <v>4144</v>
      </c>
      <c r="BI1528" t="s">
        <v>7195</v>
      </c>
      <c r="BJ1528" t="s">
        <v>4164</v>
      </c>
      <c r="BK1528" t="s">
        <v>4165</v>
      </c>
      <c r="BL1528">
        <v>2016</v>
      </c>
      <c r="BM1528"/>
      <c r="BN1528"/>
      <c r="BO1528"/>
      <c r="BP1528"/>
      <c r="BW1528"/>
      <c r="BY1528"/>
      <c r="CF1528">
        <v>1</v>
      </c>
      <c r="CI1528">
        <v>-1.2</v>
      </c>
      <c r="CK1528">
        <v>0.4</v>
      </c>
    </row>
    <row r="1529" spans="1:89" ht="16" customHeight="1">
      <c r="A1529">
        <v>1528</v>
      </c>
      <c r="B1529" t="s">
        <v>7107</v>
      </c>
      <c r="C1529" s="2">
        <v>44970</v>
      </c>
      <c r="E1529" t="s">
        <v>2297</v>
      </c>
      <c r="F1529" t="s">
        <v>2297</v>
      </c>
      <c r="G1529" t="s">
        <v>3941</v>
      </c>
      <c r="H1529" t="s">
        <v>6157</v>
      </c>
      <c r="I1529" t="s">
        <v>4625</v>
      </c>
      <c r="J1529" t="s">
        <v>4626</v>
      </c>
      <c r="K1529" t="s">
        <v>4353</v>
      </c>
      <c r="L1529" t="s">
        <v>6157</v>
      </c>
      <c r="M1529" t="s">
        <v>7103</v>
      </c>
      <c r="N1529" t="s">
        <v>1532</v>
      </c>
      <c r="O1529" t="s">
        <v>6987</v>
      </c>
      <c r="P1529" t="s">
        <v>3968</v>
      </c>
      <c r="Q1529" t="s">
        <v>4403</v>
      </c>
      <c r="R1529" t="s">
        <v>6157</v>
      </c>
      <c r="S1529" t="s">
        <v>4353</v>
      </c>
      <c r="T1529" t="s">
        <v>4353</v>
      </c>
      <c r="U1529" t="s">
        <v>6157</v>
      </c>
      <c r="X1529" t="s">
        <v>6157</v>
      </c>
      <c r="Y1529" t="s">
        <v>6157</v>
      </c>
      <c r="Z1529" t="s">
        <v>6157</v>
      </c>
      <c r="AA1529" t="s">
        <v>4021</v>
      </c>
      <c r="AB1529" t="s">
        <v>6157</v>
      </c>
      <c r="AC1529" t="s">
        <v>6157</v>
      </c>
      <c r="AD1529" t="s">
        <v>6157</v>
      </c>
      <c r="AE1529" t="s">
        <v>6157</v>
      </c>
      <c r="AF1529" t="s">
        <v>6157</v>
      </c>
      <c r="AG1529" t="s">
        <v>6157</v>
      </c>
      <c r="AH1529" t="s">
        <v>6157</v>
      </c>
      <c r="AI1529" t="s">
        <v>6157</v>
      </c>
      <c r="AJ1529" t="s">
        <v>4588</v>
      </c>
      <c r="AK1529" t="s">
        <v>4858</v>
      </c>
      <c r="AL1529" t="s">
        <v>268</v>
      </c>
      <c r="AM1529" t="s">
        <v>264</v>
      </c>
      <c r="AN1529" t="s">
        <v>4353</v>
      </c>
      <c r="AO1529" s="29">
        <v>0</v>
      </c>
      <c r="AP1529">
        <v>-28.849170000000001</v>
      </c>
      <c r="AQ1529">
        <v>137.82232999999999</v>
      </c>
      <c r="AR1529" t="s">
        <v>1532</v>
      </c>
      <c r="AS1529">
        <v>0</v>
      </c>
      <c r="AT1529" t="s">
        <v>4353</v>
      </c>
      <c r="AU1529" t="s">
        <v>274</v>
      </c>
      <c r="AV1529" t="s">
        <v>4353</v>
      </c>
      <c r="AW1529" t="s">
        <v>4353</v>
      </c>
      <c r="AX1529" t="s">
        <v>6157</v>
      </c>
      <c r="AY1529">
        <v>-174980</v>
      </c>
      <c r="AZ1529">
        <v>-174980</v>
      </c>
      <c r="BA1529" t="s">
        <v>7018</v>
      </c>
      <c r="BB1529" t="s">
        <v>4785</v>
      </c>
      <c r="BC1529" t="s">
        <v>6157</v>
      </c>
      <c r="BH1529" t="s">
        <v>4144</v>
      </c>
      <c r="BI1529" t="s">
        <v>7195</v>
      </c>
      <c r="BJ1529" t="s">
        <v>4164</v>
      </c>
      <c r="BK1529" t="s">
        <v>4165</v>
      </c>
      <c r="BL1529">
        <v>2016</v>
      </c>
      <c r="BM1529"/>
      <c r="BN1529"/>
      <c r="BO1529"/>
      <c r="BP1529"/>
      <c r="BW1529"/>
      <c r="BY1529"/>
      <c r="CF1529">
        <v>1</v>
      </c>
      <c r="CI1529">
        <v>-8.3000000000000007</v>
      </c>
      <c r="CK1529">
        <v>4.9000000000000004</v>
      </c>
    </row>
    <row r="1530" spans="1:89" ht="16" customHeight="1">
      <c r="A1530">
        <v>1529</v>
      </c>
      <c r="B1530" t="s">
        <v>7107</v>
      </c>
      <c r="C1530" s="2">
        <v>44970</v>
      </c>
      <c r="E1530" t="s">
        <v>2298</v>
      </c>
      <c r="F1530" t="s">
        <v>2298</v>
      </c>
      <c r="G1530" t="s">
        <v>3941</v>
      </c>
      <c r="H1530" t="s">
        <v>6157</v>
      </c>
      <c r="I1530" t="s">
        <v>4625</v>
      </c>
      <c r="J1530" t="s">
        <v>4626</v>
      </c>
      <c r="K1530" t="s">
        <v>4353</v>
      </c>
      <c r="L1530" t="s">
        <v>6157</v>
      </c>
      <c r="M1530" t="s">
        <v>7103</v>
      </c>
      <c r="N1530" t="s">
        <v>1532</v>
      </c>
      <c r="O1530" t="s">
        <v>6987</v>
      </c>
      <c r="P1530" t="s">
        <v>3968</v>
      </c>
      <c r="Q1530" t="s">
        <v>4403</v>
      </c>
      <c r="R1530" t="s">
        <v>6157</v>
      </c>
      <c r="S1530" t="s">
        <v>4353</v>
      </c>
      <c r="T1530" t="s">
        <v>4353</v>
      </c>
      <c r="U1530" t="s">
        <v>6157</v>
      </c>
      <c r="X1530" t="s">
        <v>6157</v>
      </c>
      <c r="Y1530" t="s">
        <v>6157</v>
      </c>
      <c r="Z1530" t="s">
        <v>6157</v>
      </c>
      <c r="AA1530" t="s">
        <v>4021</v>
      </c>
      <c r="AB1530" t="s">
        <v>6157</v>
      </c>
      <c r="AC1530" t="s">
        <v>6157</v>
      </c>
      <c r="AD1530" t="s">
        <v>6157</v>
      </c>
      <c r="AE1530" t="s">
        <v>6157</v>
      </c>
      <c r="AF1530" t="s">
        <v>6157</v>
      </c>
      <c r="AG1530" t="s">
        <v>6157</v>
      </c>
      <c r="AH1530" t="s">
        <v>6157</v>
      </c>
      <c r="AI1530" t="s">
        <v>6157</v>
      </c>
      <c r="AJ1530" t="s">
        <v>4588</v>
      </c>
      <c r="AK1530" t="s">
        <v>4858</v>
      </c>
      <c r="AL1530" t="s">
        <v>268</v>
      </c>
      <c r="AM1530" t="s">
        <v>264</v>
      </c>
      <c r="AN1530" t="s">
        <v>4353</v>
      </c>
      <c r="AO1530" s="29">
        <v>0</v>
      </c>
      <c r="AP1530">
        <v>-28.849170000000001</v>
      </c>
      <c r="AQ1530">
        <v>137.82232999999999</v>
      </c>
      <c r="AR1530" t="s">
        <v>1532</v>
      </c>
      <c r="AS1530">
        <v>0</v>
      </c>
      <c r="AT1530" t="s">
        <v>4353</v>
      </c>
      <c r="AU1530" t="s">
        <v>274</v>
      </c>
      <c r="AV1530" t="s">
        <v>4353</v>
      </c>
      <c r="AW1530" t="s">
        <v>4353</v>
      </c>
      <c r="AX1530" t="s">
        <v>6157</v>
      </c>
      <c r="AY1530">
        <v>-175480</v>
      </c>
      <c r="AZ1530">
        <v>-175480</v>
      </c>
      <c r="BA1530" t="s">
        <v>7018</v>
      </c>
      <c r="BB1530" t="s">
        <v>4785</v>
      </c>
      <c r="BC1530" t="s">
        <v>6157</v>
      </c>
      <c r="BH1530" t="s">
        <v>4144</v>
      </c>
      <c r="BI1530" t="s">
        <v>7195</v>
      </c>
      <c r="BJ1530" t="s">
        <v>4164</v>
      </c>
      <c r="BK1530" t="s">
        <v>4165</v>
      </c>
      <c r="BL1530">
        <v>2016</v>
      </c>
      <c r="BM1530"/>
      <c r="BN1530"/>
      <c r="BO1530"/>
      <c r="BP1530"/>
      <c r="BW1530"/>
      <c r="BY1530"/>
      <c r="CF1530">
        <v>1</v>
      </c>
      <c r="CI1530">
        <v>-3.2</v>
      </c>
      <c r="CK1530">
        <v>-1.9</v>
      </c>
    </row>
    <row r="1531" spans="1:89" ht="16" customHeight="1">
      <c r="A1531">
        <v>1530</v>
      </c>
      <c r="B1531" t="s">
        <v>7107</v>
      </c>
      <c r="C1531" s="2">
        <v>44970</v>
      </c>
      <c r="E1531" t="s">
        <v>2173</v>
      </c>
      <c r="F1531" t="s">
        <v>2173</v>
      </c>
      <c r="G1531" t="s">
        <v>3941</v>
      </c>
      <c r="H1531" t="s">
        <v>6157</v>
      </c>
      <c r="I1531" t="s">
        <v>4625</v>
      </c>
      <c r="J1531" t="s">
        <v>4626</v>
      </c>
      <c r="K1531" t="s">
        <v>4353</v>
      </c>
      <c r="L1531" t="s">
        <v>6157</v>
      </c>
      <c r="M1531" t="s">
        <v>7103</v>
      </c>
      <c r="N1531" t="s">
        <v>1532</v>
      </c>
      <c r="O1531" t="s">
        <v>6987</v>
      </c>
      <c r="P1531" t="s">
        <v>3968</v>
      </c>
      <c r="Q1531" t="s">
        <v>4403</v>
      </c>
      <c r="R1531" t="s">
        <v>6157</v>
      </c>
      <c r="S1531" t="s">
        <v>4353</v>
      </c>
      <c r="T1531" t="s">
        <v>4353</v>
      </c>
      <c r="U1531" t="s">
        <v>6157</v>
      </c>
      <c r="X1531" t="s">
        <v>6157</v>
      </c>
      <c r="Y1531" t="s">
        <v>6157</v>
      </c>
      <c r="Z1531" t="s">
        <v>6157</v>
      </c>
      <c r="AA1531" t="s">
        <v>4021</v>
      </c>
      <c r="AB1531" t="s">
        <v>6157</v>
      </c>
      <c r="AC1531" t="s">
        <v>6157</v>
      </c>
      <c r="AD1531" t="s">
        <v>6157</v>
      </c>
      <c r="AE1531" t="s">
        <v>6157</v>
      </c>
      <c r="AF1531" t="s">
        <v>6157</v>
      </c>
      <c r="AG1531" t="s">
        <v>6157</v>
      </c>
      <c r="AH1531" t="s">
        <v>6157</v>
      </c>
      <c r="AI1531" t="s">
        <v>6157</v>
      </c>
      <c r="AJ1531" t="s">
        <v>4588</v>
      </c>
      <c r="AK1531" t="s">
        <v>4858</v>
      </c>
      <c r="AL1531" t="s">
        <v>268</v>
      </c>
      <c r="AM1531" t="s">
        <v>264</v>
      </c>
      <c r="AN1531" t="s">
        <v>4353</v>
      </c>
      <c r="AO1531" s="29">
        <v>0</v>
      </c>
      <c r="AP1531">
        <v>-28.849170000000001</v>
      </c>
      <c r="AQ1531">
        <v>137.82232999999999</v>
      </c>
      <c r="AR1531" t="s">
        <v>1532</v>
      </c>
      <c r="AS1531">
        <v>0</v>
      </c>
      <c r="AT1531" t="s">
        <v>4353</v>
      </c>
      <c r="AU1531" t="s">
        <v>274</v>
      </c>
      <c r="AV1531" t="s">
        <v>4353</v>
      </c>
      <c r="AW1531" t="s">
        <v>4353</v>
      </c>
      <c r="AX1531" t="s">
        <v>6157</v>
      </c>
      <c r="AY1531">
        <v>-175980</v>
      </c>
      <c r="AZ1531">
        <v>-175980</v>
      </c>
      <c r="BA1531" t="s">
        <v>7018</v>
      </c>
      <c r="BB1531" t="s">
        <v>4785</v>
      </c>
      <c r="BC1531" t="s">
        <v>6157</v>
      </c>
      <c r="BH1531" t="s">
        <v>4144</v>
      </c>
      <c r="BI1531" t="s">
        <v>7195</v>
      </c>
      <c r="BJ1531" t="s">
        <v>4164</v>
      </c>
      <c r="BK1531" t="s">
        <v>4165</v>
      </c>
      <c r="BL1531">
        <v>2016</v>
      </c>
      <c r="BM1531"/>
      <c r="BN1531"/>
      <c r="BO1531"/>
      <c r="BP1531"/>
      <c r="BW1531"/>
      <c r="BY1531"/>
      <c r="CF1531">
        <v>1</v>
      </c>
      <c r="CI1531">
        <v>-8.9</v>
      </c>
      <c r="CK1531">
        <v>5.5</v>
      </c>
    </row>
    <row r="1532" spans="1:89" ht="16" customHeight="1">
      <c r="A1532">
        <v>1531</v>
      </c>
      <c r="B1532" t="s">
        <v>7107</v>
      </c>
      <c r="C1532" s="2">
        <v>44970</v>
      </c>
      <c r="E1532" t="s">
        <v>2173</v>
      </c>
      <c r="F1532" t="s">
        <v>2173</v>
      </c>
      <c r="G1532" t="s">
        <v>3941</v>
      </c>
      <c r="H1532" t="s">
        <v>6157</v>
      </c>
      <c r="I1532" t="s">
        <v>4625</v>
      </c>
      <c r="J1532" t="s">
        <v>4626</v>
      </c>
      <c r="K1532" t="s">
        <v>4353</v>
      </c>
      <c r="L1532" t="s">
        <v>6157</v>
      </c>
      <c r="M1532" t="s">
        <v>7103</v>
      </c>
      <c r="N1532" t="s">
        <v>1532</v>
      </c>
      <c r="O1532" t="s">
        <v>6987</v>
      </c>
      <c r="P1532" t="s">
        <v>3968</v>
      </c>
      <c r="Q1532" t="s">
        <v>4403</v>
      </c>
      <c r="R1532" t="s">
        <v>6157</v>
      </c>
      <c r="S1532" t="s">
        <v>4353</v>
      </c>
      <c r="T1532" t="s">
        <v>4353</v>
      </c>
      <c r="U1532" t="s">
        <v>6157</v>
      </c>
      <c r="X1532" t="s">
        <v>6157</v>
      </c>
      <c r="Y1532" t="s">
        <v>6157</v>
      </c>
      <c r="Z1532" t="s">
        <v>6157</v>
      </c>
      <c r="AA1532" t="s">
        <v>4021</v>
      </c>
      <c r="AB1532" t="s">
        <v>6157</v>
      </c>
      <c r="AC1532" t="s">
        <v>6157</v>
      </c>
      <c r="AD1532" t="s">
        <v>6157</v>
      </c>
      <c r="AE1532" t="s">
        <v>6157</v>
      </c>
      <c r="AF1532" t="s">
        <v>6157</v>
      </c>
      <c r="AG1532" t="s">
        <v>6157</v>
      </c>
      <c r="AH1532" t="s">
        <v>6157</v>
      </c>
      <c r="AI1532" t="s">
        <v>6157</v>
      </c>
      <c r="AJ1532" t="s">
        <v>4588</v>
      </c>
      <c r="AK1532" t="s">
        <v>4858</v>
      </c>
      <c r="AL1532" t="s">
        <v>268</v>
      </c>
      <c r="AM1532" t="s">
        <v>264</v>
      </c>
      <c r="AN1532" t="s">
        <v>4353</v>
      </c>
      <c r="AO1532" s="29">
        <v>0</v>
      </c>
      <c r="AP1532">
        <v>-28.849170000000001</v>
      </c>
      <c r="AQ1532">
        <v>137.82232999999999</v>
      </c>
      <c r="AR1532" t="s">
        <v>1532</v>
      </c>
      <c r="AS1532">
        <v>0</v>
      </c>
      <c r="AT1532" t="s">
        <v>4353</v>
      </c>
      <c r="AU1532" t="s">
        <v>274</v>
      </c>
      <c r="AV1532" t="s">
        <v>4353</v>
      </c>
      <c r="AW1532" t="s">
        <v>4353</v>
      </c>
      <c r="AX1532" t="s">
        <v>6157</v>
      </c>
      <c r="AY1532">
        <v>-176480</v>
      </c>
      <c r="AZ1532">
        <v>-176480</v>
      </c>
      <c r="BA1532" t="s">
        <v>7018</v>
      </c>
      <c r="BB1532" t="s">
        <v>4785</v>
      </c>
      <c r="BC1532" t="s">
        <v>6157</v>
      </c>
      <c r="BH1532" t="s">
        <v>4144</v>
      </c>
      <c r="BI1532" t="s">
        <v>7195</v>
      </c>
      <c r="BJ1532" t="s">
        <v>4164</v>
      </c>
      <c r="BK1532" t="s">
        <v>4165</v>
      </c>
      <c r="BL1532">
        <v>2016</v>
      </c>
      <c r="BM1532"/>
      <c r="BN1532"/>
      <c r="BO1532"/>
      <c r="BP1532"/>
      <c r="BW1532"/>
      <c r="BY1532"/>
      <c r="CF1532">
        <v>1</v>
      </c>
      <c r="CI1532">
        <v>-2.9</v>
      </c>
      <c r="CK1532">
        <v>2.2999999999999998</v>
      </c>
    </row>
    <row r="1533" spans="1:89" ht="16" customHeight="1">
      <c r="A1533">
        <v>1532</v>
      </c>
      <c r="B1533" t="s">
        <v>7107</v>
      </c>
      <c r="C1533" s="2">
        <v>44970</v>
      </c>
      <c r="E1533" t="s">
        <v>2299</v>
      </c>
      <c r="F1533" t="s">
        <v>2299</v>
      </c>
      <c r="G1533" t="s">
        <v>3941</v>
      </c>
      <c r="H1533" t="s">
        <v>6157</v>
      </c>
      <c r="I1533" t="s">
        <v>4625</v>
      </c>
      <c r="J1533" t="s">
        <v>4626</v>
      </c>
      <c r="K1533" t="s">
        <v>4353</v>
      </c>
      <c r="L1533" t="s">
        <v>6157</v>
      </c>
      <c r="M1533" t="s">
        <v>7103</v>
      </c>
      <c r="N1533" t="s">
        <v>1532</v>
      </c>
      <c r="O1533" t="s">
        <v>6987</v>
      </c>
      <c r="P1533" t="s">
        <v>3968</v>
      </c>
      <c r="Q1533" t="s">
        <v>4403</v>
      </c>
      <c r="R1533" t="s">
        <v>6157</v>
      </c>
      <c r="S1533" t="s">
        <v>4353</v>
      </c>
      <c r="T1533" t="s">
        <v>4353</v>
      </c>
      <c r="U1533" t="s">
        <v>6157</v>
      </c>
      <c r="X1533" t="s">
        <v>6157</v>
      </c>
      <c r="Y1533" t="s">
        <v>6157</v>
      </c>
      <c r="Z1533" t="s">
        <v>6157</v>
      </c>
      <c r="AA1533" t="s">
        <v>4021</v>
      </c>
      <c r="AB1533" t="s">
        <v>6157</v>
      </c>
      <c r="AC1533" t="s">
        <v>6157</v>
      </c>
      <c r="AD1533" t="s">
        <v>6157</v>
      </c>
      <c r="AE1533" t="s">
        <v>6157</v>
      </c>
      <c r="AF1533" t="s">
        <v>6157</v>
      </c>
      <c r="AG1533" t="s">
        <v>6157</v>
      </c>
      <c r="AH1533" t="s">
        <v>6157</v>
      </c>
      <c r="AI1533" t="s">
        <v>6157</v>
      </c>
      <c r="AJ1533" t="s">
        <v>4588</v>
      </c>
      <c r="AK1533" t="s">
        <v>4858</v>
      </c>
      <c r="AL1533" t="s">
        <v>268</v>
      </c>
      <c r="AM1533" t="s">
        <v>264</v>
      </c>
      <c r="AN1533" t="s">
        <v>4353</v>
      </c>
      <c r="AO1533" s="29">
        <v>0</v>
      </c>
      <c r="AP1533">
        <v>-28.849170000000001</v>
      </c>
      <c r="AQ1533">
        <v>137.82232999999999</v>
      </c>
      <c r="AR1533" t="s">
        <v>1532</v>
      </c>
      <c r="AS1533">
        <v>0</v>
      </c>
      <c r="AT1533" t="s">
        <v>4353</v>
      </c>
      <c r="AU1533" t="s">
        <v>274</v>
      </c>
      <c r="AV1533" t="s">
        <v>4353</v>
      </c>
      <c r="AW1533" t="s">
        <v>4353</v>
      </c>
      <c r="AX1533" t="s">
        <v>6157</v>
      </c>
      <c r="AY1533">
        <v>-176980</v>
      </c>
      <c r="AZ1533">
        <v>-176980</v>
      </c>
      <c r="BA1533" t="s">
        <v>7018</v>
      </c>
      <c r="BB1533" t="s">
        <v>4785</v>
      </c>
      <c r="BC1533" t="s">
        <v>6157</v>
      </c>
      <c r="BH1533" t="s">
        <v>4144</v>
      </c>
      <c r="BI1533" t="s">
        <v>7195</v>
      </c>
      <c r="BJ1533" t="s">
        <v>4164</v>
      </c>
      <c r="BK1533" t="s">
        <v>4165</v>
      </c>
      <c r="BL1533">
        <v>2016</v>
      </c>
      <c r="BM1533"/>
      <c r="BN1533"/>
      <c r="BO1533"/>
      <c r="BP1533"/>
      <c r="BW1533"/>
      <c r="BY1533"/>
      <c r="CF1533">
        <v>1</v>
      </c>
      <c r="CI1533">
        <v>-9.6999999999999993</v>
      </c>
      <c r="CK1533">
        <v>12.2</v>
      </c>
    </row>
    <row r="1534" spans="1:89" ht="16" customHeight="1">
      <c r="A1534">
        <v>1533</v>
      </c>
      <c r="B1534" t="s">
        <v>7107</v>
      </c>
      <c r="C1534" s="2">
        <v>44970</v>
      </c>
      <c r="E1534" t="s">
        <v>2300</v>
      </c>
      <c r="F1534" t="s">
        <v>2300</v>
      </c>
      <c r="G1534" t="s">
        <v>3941</v>
      </c>
      <c r="H1534" t="s">
        <v>6157</v>
      </c>
      <c r="I1534" t="s">
        <v>4855</v>
      </c>
      <c r="J1534" t="s">
        <v>4856</v>
      </c>
      <c r="K1534" t="s">
        <v>4857</v>
      </c>
      <c r="L1534" t="s">
        <v>6157</v>
      </c>
      <c r="M1534" t="s">
        <v>3984</v>
      </c>
      <c r="N1534" t="s">
        <v>289</v>
      </c>
      <c r="O1534" t="s">
        <v>6987</v>
      </c>
      <c r="P1534" t="s">
        <v>3968</v>
      </c>
      <c r="Q1534" t="s">
        <v>4403</v>
      </c>
      <c r="R1534" t="s">
        <v>6157</v>
      </c>
      <c r="S1534" t="s">
        <v>4353</v>
      </c>
      <c r="T1534" t="s">
        <v>4353</v>
      </c>
      <c r="U1534" t="s">
        <v>6157</v>
      </c>
      <c r="X1534" t="s">
        <v>6157</v>
      </c>
      <c r="Y1534" t="s">
        <v>6157</v>
      </c>
      <c r="Z1534" t="s">
        <v>6157</v>
      </c>
      <c r="AA1534" t="s">
        <v>4021</v>
      </c>
      <c r="AB1534" t="s">
        <v>6157</v>
      </c>
      <c r="AC1534" t="s">
        <v>6157</v>
      </c>
      <c r="AD1534" t="s">
        <v>6157</v>
      </c>
      <c r="AE1534" t="s">
        <v>6157</v>
      </c>
      <c r="AF1534" t="s">
        <v>6157</v>
      </c>
      <c r="AG1534" t="s">
        <v>6157</v>
      </c>
      <c r="AH1534" t="s">
        <v>6157</v>
      </c>
      <c r="AI1534" t="s">
        <v>6157</v>
      </c>
      <c r="AJ1534" t="s">
        <v>4588</v>
      </c>
      <c r="AK1534" t="s">
        <v>7014</v>
      </c>
      <c r="AL1534" t="s">
        <v>268</v>
      </c>
      <c r="AM1534" t="s">
        <v>264</v>
      </c>
      <c r="AN1534" t="s">
        <v>4353</v>
      </c>
      <c r="AO1534" s="29">
        <v>0</v>
      </c>
      <c r="AP1534">
        <v>-28.849170000000001</v>
      </c>
      <c r="AQ1534">
        <v>137.82232999999999</v>
      </c>
      <c r="AR1534" t="s">
        <v>1532</v>
      </c>
      <c r="AS1534">
        <v>0</v>
      </c>
      <c r="AT1534" t="s">
        <v>4353</v>
      </c>
      <c r="AU1534" t="s">
        <v>274</v>
      </c>
      <c r="AV1534" t="s">
        <v>4353</v>
      </c>
      <c r="AW1534" t="s">
        <v>4353</v>
      </c>
      <c r="AX1534" t="s">
        <v>6157</v>
      </c>
      <c r="AY1534">
        <v>1696</v>
      </c>
      <c r="AZ1534">
        <v>1696</v>
      </c>
      <c r="BA1534" t="s">
        <v>7018</v>
      </c>
      <c r="BB1534" t="s">
        <v>4785</v>
      </c>
      <c r="BC1534" t="s">
        <v>6157</v>
      </c>
      <c r="BH1534" t="s">
        <v>293</v>
      </c>
      <c r="BI1534" t="s">
        <v>7195</v>
      </c>
      <c r="BJ1534" t="s">
        <v>4164</v>
      </c>
      <c r="BK1534" t="s">
        <v>4165</v>
      </c>
      <c r="BL1534">
        <v>2016</v>
      </c>
      <c r="BM1534"/>
      <c r="BN1534"/>
      <c r="BO1534"/>
      <c r="BP1534"/>
      <c r="BW1534"/>
      <c r="BY1534"/>
      <c r="CF1534">
        <v>1</v>
      </c>
      <c r="CI1534">
        <v>-10.199999999999999</v>
      </c>
      <c r="CK1534">
        <v>4.79</v>
      </c>
    </row>
    <row r="1535" spans="1:89" ht="16" customHeight="1">
      <c r="A1535">
        <v>1534</v>
      </c>
      <c r="B1535" t="s">
        <v>7107</v>
      </c>
      <c r="C1535" s="2">
        <v>44970</v>
      </c>
      <c r="E1535" t="s">
        <v>2300</v>
      </c>
      <c r="F1535" t="s">
        <v>2300</v>
      </c>
      <c r="G1535" t="s">
        <v>3941</v>
      </c>
      <c r="H1535" t="s">
        <v>6157</v>
      </c>
      <c r="I1535" t="s">
        <v>4855</v>
      </c>
      <c r="J1535" t="s">
        <v>4856</v>
      </c>
      <c r="K1535" t="s">
        <v>4857</v>
      </c>
      <c r="L1535" t="s">
        <v>6157</v>
      </c>
      <c r="M1535" t="s">
        <v>3984</v>
      </c>
      <c r="N1535" t="s">
        <v>289</v>
      </c>
      <c r="O1535" t="s">
        <v>6987</v>
      </c>
      <c r="P1535" t="s">
        <v>3968</v>
      </c>
      <c r="Q1535" t="s">
        <v>4403</v>
      </c>
      <c r="R1535" t="s">
        <v>6157</v>
      </c>
      <c r="S1535" t="s">
        <v>4353</v>
      </c>
      <c r="T1535" t="s">
        <v>4353</v>
      </c>
      <c r="U1535" t="s">
        <v>6157</v>
      </c>
      <c r="X1535" t="s">
        <v>6157</v>
      </c>
      <c r="Y1535" t="s">
        <v>6157</v>
      </c>
      <c r="Z1535" t="s">
        <v>6157</v>
      </c>
      <c r="AA1535" t="s">
        <v>4021</v>
      </c>
      <c r="AB1535" t="s">
        <v>6157</v>
      </c>
      <c r="AC1535" t="s">
        <v>6157</v>
      </c>
      <c r="AD1535" t="s">
        <v>6157</v>
      </c>
      <c r="AE1535" t="s">
        <v>6157</v>
      </c>
      <c r="AF1535" t="s">
        <v>6157</v>
      </c>
      <c r="AG1535" t="s">
        <v>6157</v>
      </c>
      <c r="AH1535" t="s">
        <v>6157</v>
      </c>
      <c r="AI1535" t="s">
        <v>6157</v>
      </c>
      <c r="AJ1535" t="s">
        <v>4588</v>
      </c>
      <c r="AK1535" t="s">
        <v>7014</v>
      </c>
      <c r="AL1535" t="s">
        <v>268</v>
      </c>
      <c r="AM1535" t="s">
        <v>264</v>
      </c>
      <c r="AN1535" t="s">
        <v>4353</v>
      </c>
      <c r="AO1535" s="29">
        <v>0</v>
      </c>
      <c r="AP1535">
        <v>-28.849170000000001</v>
      </c>
      <c r="AQ1535">
        <v>137.82232999999999</v>
      </c>
      <c r="AR1535" t="s">
        <v>1532</v>
      </c>
      <c r="AS1535">
        <v>0</v>
      </c>
      <c r="AT1535" t="s">
        <v>4353</v>
      </c>
      <c r="AU1535" t="s">
        <v>274</v>
      </c>
      <c r="AV1535" t="s">
        <v>4353</v>
      </c>
      <c r="AW1535" t="s">
        <v>4353</v>
      </c>
      <c r="AX1535" t="s">
        <v>6157</v>
      </c>
      <c r="AY1535">
        <v>1682</v>
      </c>
      <c r="AZ1535">
        <v>1682</v>
      </c>
      <c r="BA1535" t="s">
        <v>7018</v>
      </c>
      <c r="BB1535" t="s">
        <v>4785</v>
      </c>
      <c r="BC1535" t="s">
        <v>6157</v>
      </c>
      <c r="BH1535" t="s">
        <v>293</v>
      </c>
      <c r="BI1535" t="s">
        <v>7195</v>
      </c>
      <c r="BJ1535" t="s">
        <v>4164</v>
      </c>
      <c r="BK1535" t="s">
        <v>4165</v>
      </c>
      <c r="BL1535">
        <v>2016</v>
      </c>
      <c r="BM1535"/>
      <c r="BN1535"/>
      <c r="BO1535"/>
      <c r="BP1535"/>
      <c r="BW1535"/>
      <c r="BY1535"/>
      <c r="CF1535">
        <v>1</v>
      </c>
      <c r="CI1535">
        <v>-10.1</v>
      </c>
      <c r="CK1535">
        <v>4.5999999999999996</v>
      </c>
    </row>
    <row r="1536" spans="1:89" ht="16" customHeight="1">
      <c r="A1536">
        <v>1535</v>
      </c>
      <c r="B1536" t="s">
        <v>7107</v>
      </c>
      <c r="C1536" s="2">
        <v>44970</v>
      </c>
      <c r="E1536" t="s">
        <v>2301</v>
      </c>
      <c r="F1536" t="s">
        <v>2301</v>
      </c>
      <c r="G1536" t="s">
        <v>3941</v>
      </c>
      <c r="H1536" t="s">
        <v>6157</v>
      </c>
      <c r="I1536" t="s">
        <v>4855</v>
      </c>
      <c r="J1536" t="s">
        <v>4856</v>
      </c>
      <c r="K1536" t="s">
        <v>4857</v>
      </c>
      <c r="L1536" t="s">
        <v>6157</v>
      </c>
      <c r="M1536" t="s">
        <v>3984</v>
      </c>
      <c r="N1536" t="s">
        <v>289</v>
      </c>
      <c r="O1536" t="s">
        <v>6987</v>
      </c>
      <c r="P1536" t="s">
        <v>3968</v>
      </c>
      <c r="Q1536" t="s">
        <v>4403</v>
      </c>
      <c r="R1536" t="s">
        <v>6157</v>
      </c>
      <c r="S1536" t="s">
        <v>4353</v>
      </c>
      <c r="T1536" t="s">
        <v>4353</v>
      </c>
      <c r="U1536" t="s">
        <v>6157</v>
      </c>
      <c r="X1536" t="s">
        <v>6157</v>
      </c>
      <c r="Y1536" t="s">
        <v>6157</v>
      </c>
      <c r="Z1536" t="s">
        <v>6157</v>
      </c>
      <c r="AA1536" t="s">
        <v>4021</v>
      </c>
      <c r="AB1536" t="s">
        <v>6157</v>
      </c>
      <c r="AC1536" t="s">
        <v>6157</v>
      </c>
      <c r="AD1536" t="s">
        <v>6157</v>
      </c>
      <c r="AE1536" t="s">
        <v>6157</v>
      </c>
      <c r="AF1536" t="s">
        <v>6157</v>
      </c>
      <c r="AG1536" t="s">
        <v>6157</v>
      </c>
      <c r="AH1536" t="s">
        <v>6157</v>
      </c>
      <c r="AI1536" t="s">
        <v>6157</v>
      </c>
      <c r="AJ1536" t="s">
        <v>4588</v>
      </c>
      <c r="AK1536" t="s">
        <v>7014</v>
      </c>
      <c r="AL1536" t="s">
        <v>268</v>
      </c>
      <c r="AM1536" t="s">
        <v>264</v>
      </c>
      <c r="AN1536" t="s">
        <v>4353</v>
      </c>
      <c r="AO1536" s="29">
        <v>8.5621662000000001</v>
      </c>
      <c r="AP1536">
        <v>-30.216619999999999</v>
      </c>
      <c r="AQ1536">
        <v>139.99578</v>
      </c>
      <c r="AR1536" t="s">
        <v>1532</v>
      </c>
      <c r="AS1536">
        <v>0</v>
      </c>
      <c r="AT1536" t="s">
        <v>4353</v>
      </c>
      <c r="AU1536" t="s">
        <v>274</v>
      </c>
      <c r="AV1536" t="s">
        <v>4353</v>
      </c>
      <c r="AW1536" t="s">
        <v>4353</v>
      </c>
      <c r="AX1536" t="s">
        <v>6157</v>
      </c>
      <c r="AY1536">
        <v>1682</v>
      </c>
      <c r="AZ1536">
        <v>1682</v>
      </c>
      <c r="BA1536" t="s">
        <v>7018</v>
      </c>
      <c r="BB1536" t="s">
        <v>4785</v>
      </c>
      <c r="BC1536" t="s">
        <v>6157</v>
      </c>
      <c r="BH1536" t="s">
        <v>293</v>
      </c>
      <c r="BI1536" t="s">
        <v>7195</v>
      </c>
      <c r="BJ1536" t="s">
        <v>4164</v>
      </c>
      <c r="BK1536" t="s">
        <v>4165</v>
      </c>
      <c r="BL1536">
        <v>2016</v>
      </c>
      <c r="BM1536"/>
      <c r="BN1536"/>
      <c r="BO1536"/>
      <c r="BP1536"/>
      <c r="BW1536"/>
      <c r="BY1536"/>
      <c r="CF1536">
        <v>1</v>
      </c>
      <c r="CI1536">
        <v>-10.3</v>
      </c>
      <c r="CK1536">
        <v>6.9</v>
      </c>
    </row>
    <row r="1537" spans="1:89" ht="16" customHeight="1">
      <c r="A1537">
        <v>1536</v>
      </c>
      <c r="B1537" t="s">
        <v>7107</v>
      </c>
      <c r="C1537" s="2">
        <v>44970</v>
      </c>
      <c r="E1537" t="s">
        <v>2300</v>
      </c>
      <c r="F1537" t="s">
        <v>2300</v>
      </c>
      <c r="G1537" t="s">
        <v>3941</v>
      </c>
      <c r="H1537" t="s">
        <v>6157</v>
      </c>
      <c r="I1537" t="s">
        <v>4855</v>
      </c>
      <c r="J1537" t="s">
        <v>4856</v>
      </c>
      <c r="K1537" t="s">
        <v>4857</v>
      </c>
      <c r="L1537" t="s">
        <v>6157</v>
      </c>
      <c r="M1537" t="s">
        <v>3984</v>
      </c>
      <c r="N1537" t="s">
        <v>289</v>
      </c>
      <c r="O1537" t="s">
        <v>6987</v>
      </c>
      <c r="P1537" t="s">
        <v>3968</v>
      </c>
      <c r="Q1537" t="s">
        <v>4403</v>
      </c>
      <c r="R1537" t="s">
        <v>6157</v>
      </c>
      <c r="S1537" t="s">
        <v>4353</v>
      </c>
      <c r="T1537" t="s">
        <v>4353</v>
      </c>
      <c r="U1537" t="s">
        <v>6157</v>
      </c>
      <c r="X1537" t="s">
        <v>6157</v>
      </c>
      <c r="Y1537" t="s">
        <v>6157</v>
      </c>
      <c r="Z1537" t="s">
        <v>6157</v>
      </c>
      <c r="AA1537" t="s">
        <v>4021</v>
      </c>
      <c r="AB1537" t="s">
        <v>6157</v>
      </c>
      <c r="AC1537" t="s">
        <v>6157</v>
      </c>
      <c r="AD1537" t="s">
        <v>6157</v>
      </c>
      <c r="AE1537" t="s">
        <v>6157</v>
      </c>
      <c r="AF1537" t="s">
        <v>6157</v>
      </c>
      <c r="AG1537" t="s">
        <v>6157</v>
      </c>
      <c r="AH1537" t="s">
        <v>6157</v>
      </c>
      <c r="AI1537" t="s">
        <v>6157</v>
      </c>
      <c r="AJ1537" t="s">
        <v>4588</v>
      </c>
      <c r="AK1537" t="s">
        <v>7014</v>
      </c>
      <c r="AL1537" t="s">
        <v>268</v>
      </c>
      <c r="AM1537" t="s">
        <v>264</v>
      </c>
      <c r="AN1537" t="s">
        <v>4353</v>
      </c>
      <c r="AO1537" s="29">
        <v>9</v>
      </c>
      <c r="AP1537">
        <v>-30.216619999999999</v>
      </c>
      <c r="AQ1537">
        <v>139.99578</v>
      </c>
      <c r="AR1537" t="s">
        <v>1532</v>
      </c>
      <c r="AS1537">
        <v>0</v>
      </c>
      <c r="AT1537" t="s">
        <v>4353</v>
      </c>
      <c r="AU1537" t="s">
        <v>274</v>
      </c>
      <c r="AV1537" t="s">
        <v>4353</v>
      </c>
      <c r="AW1537" t="s">
        <v>4353</v>
      </c>
      <c r="AX1537" t="s">
        <v>6157</v>
      </c>
      <c r="AY1537">
        <v>1598</v>
      </c>
      <c r="AZ1537">
        <v>1598</v>
      </c>
      <c r="BA1537" t="s">
        <v>7018</v>
      </c>
      <c r="BB1537" t="s">
        <v>4785</v>
      </c>
      <c r="BC1537" t="s">
        <v>6157</v>
      </c>
      <c r="BH1537" t="s">
        <v>293</v>
      </c>
      <c r="BI1537" t="s">
        <v>7195</v>
      </c>
      <c r="BJ1537" t="s">
        <v>4164</v>
      </c>
      <c r="BK1537" t="s">
        <v>4165</v>
      </c>
      <c r="BL1537">
        <v>2016</v>
      </c>
      <c r="BM1537"/>
      <c r="BN1537"/>
      <c r="BO1537"/>
      <c r="BP1537"/>
      <c r="BW1537"/>
      <c r="BY1537"/>
      <c r="CF1537">
        <v>1</v>
      </c>
      <c r="CI1537">
        <v>-9.8000000000000007</v>
      </c>
      <c r="CK1537">
        <v>4.5</v>
      </c>
    </row>
    <row r="1538" spans="1:89" ht="16" customHeight="1">
      <c r="A1538">
        <v>1537</v>
      </c>
      <c r="B1538" t="s">
        <v>7107</v>
      </c>
      <c r="C1538" s="2">
        <v>44970</v>
      </c>
      <c r="E1538" t="s">
        <v>2302</v>
      </c>
      <c r="F1538" t="s">
        <v>2302</v>
      </c>
      <c r="G1538" t="s">
        <v>3941</v>
      </c>
      <c r="H1538" t="s">
        <v>6157</v>
      </c>
      <c r="I1538" t="s">
        <v>4855</v>
      </c>
      <c r="J1538" t="s">
        <v>4856</v>
      </c>
      <c r="K1538" t="s">
        <v>4857</v>
      </c>
      <c r="L1538" t="s">
        <v>6157</v>
      </c>
      <c r="M1538" t="s">
        <v>3984</v>
      </c>
      <c r="N1538" t="s">
        <v>289</v>
      </c>
      <c r="O1538" t="s">
        <v>6987</v>
      </c>
      <c r="P1538" t="s">
        <v>3968</v>
      </c>
      <c r="Q1538" t="s">
        <v>4403</v>
      </c>
      <c r="R1538" t="s">
        <v>6157</v>
      </c>
      <c r="S1538" t="s">
        <v>4353</v>
      </c>
      <c r="T1538" t="s">
        <v>4353</v>
      </c>
      <c r="U1538" t="s">
        <v>6157</v>
      </c>
      <c r="X1538" t="s">
        <v>6157</v>
      </c>
      <c r="Y1538" t="s">
        <v>6157</v>
      </c>
      <c r="Z1538" t="s">
        <v>6157</v>
      </c>
      <c r="AA1538" t="s">
        <v>4021</v>
      </c>
      <c r="AB1538" t="s">
        <v>6157</v>
      </c>
      <c r="AC1538" t="s">
        <v>6157</v>
      </c>
      <c r="AD1538" t="s">
        <v>6157</v>
      </c>
      <c r="AE1538" t="s">
        <v>6157</v>
      </c>
      <c r="AF1538" t="s">
        <v>6157</v>
      </c>
      <c r="AG1538" t="s">
        <v>6157</v>
      </c>
      <c r="AH1538" t="s">
        <v>6157</v>
      </c>
      <c r="AI1538" t="s">
        <v>6157</v>
      </c>
      <c r="AJ1538" t="s">
        <v>4588</v>
      </c>
      <c r="AK1538" t="s">
        <v>7014</v>
      </c>
      <c r="AL1538" t="s">
        <v>268</v>
      </c>
      <c r="AM1538" t="s">
        <v>264</v>
      </c>
      <c r="AN1538" t="s">
        <v>4353</v>
      </c>
      <c r="AO1538" s="29">
        <v>9</v>
      </c>
      <c r="AP1538">
        <v>-30.216619999999999</v>
      </c>
      <c r="AQ1538">
        <v>139.99578</v>
      </c>
      <c r="AR1538" t="s">
        <v>1532</v>
      </c>
      <c r="AS1538">
        <v>0</v>
      </c>
      <c r="AT1538" t="s">
        <v>4353</v>
      </c>
      <c r="AU1538" t="s">
        <v>274</v>
      </c>
      <c r="AV1538" t="s">
        <v>4353</v>
      </c>
      <c r="AW1538" t="s">
        <v>4353</v>
      </c>
      <c r="AX1538" t="s">
        <v>6157</v>
      </c>
      <c r="AY1538">
        <v>1569</v>
      </c>
      <c r="AZ1538">
        <v>1569</v>
      </c>
      <c r="BA1538" t="s">
        <v>7018</v>
      </c>
      <c r="BB1538" t="s">
        <v>4785</v>
      </c>
      <c r="BC1538" t="s">
        <v>6157</v>
      </c>
      <c r="BH1538" t="s">
        <v>293</v>
      </c>
      <c r="BI1538" t="s">
        <v>7195</v>
      </c>
      <c r="BJ1538" t="s">
        <v>4164</v>
      </c>
      <c r="BK1538" t="s">
        <v>4165</v>
      </c>
      <c r="BL1538">
        <v>2016</v>
      </c>
      <c r="BM1538"/>
      <c r="BN1538"/>
      <c r="BO1538"/>
      <c r="BP1538"/>
      <c r="BW1538"/>
      <c r="BY1538"/>
      <c r="CF1538">
        <v>1</v>
      </c>
      <c r="CI1538">
        <v>-9.9</v>
      </c>
      <c r="CK1538">
        <v>4.5</v>
      </c>
    </row>
    <row r="1539" spans="1:89" ht="16" customHeight="1">
      <c r="A1539">
        <v>1538</v>
      </c>
      <c r="B1539" t="s">
        <v>7107</v>
      </c>
      <c r="C1539" s="2">
        <v>44970</v>
      </c>
      <c r="E1539" t="s">
        <v>2302</v>
      </c>
      <c r="F1539" t="s">
        <v>2302</v>
      </c>
      <c r="G1539" t="s">
        <v>3941</v>
      </c>
      <c r="H1539" t="s">
        <v>6157</v>
      </c>
      <c r="I1539" t="s">
        <v>4855</v>
      </c>
      <c r="J1539" t="s">
        <v>4856</v>
      </c>
      <c r="K1539" t="s">
        <v>4857</v>
      </c>
      <c r="L1539" t="s">
        <v>6157</v>
      </c>
      <c r="M1539" t="s">
        <v>3984</v>
      </c>
      <c r="N1539" t="s">
        <v>289</v>
      </c>
      <c r="O1539" t="s">
        <v>6987</v>
      </c>
      <c r="P1539" t="s">
        <v>3968</v>
      </c>
      <c r="Q1539" t="s">
        <v>4403</v>
      </c>
      <c r="R1539" t="s">
        <v>6157</v>
      </c>
      <c r="S1539" t="s">
        <v>4353</v>
      </c>
      <c r="T1539" t="s">
        <v>4353</v>
      </c>
      <c r="U1539" t="s">
        <v>6157</v>
      </c>
      <c r="X1539" t="s">
        <v>6157</v>
      </c>
      <c r="Y1539" t="s">
        <v>6157</v>
      </c>
      <c r="Z1539" t="s">
        <v>6157</v>
      </c>
      <c r="AA1539" t="s">
        <v>4021</v>
      </c>
      <c r="AB1539" t="s">
        <v>6157</v>
      </c>
      <c r="AC1539" t="s">
        <v>6157</v>
      </c>
      <c r="AD1539" t="s">
        <v>6157</v>
      </c>
      <c r="AE1539" t="s">
        <v>6157</v>
      </c>
      <c r="AF1539" t="s">
        <v>6157</v>
      </c>
      <c r="AG1539" t="s">
        <v>6157</v>
      </c>
      <c r="AH1539" t="s">
        <v>6157</v>
      </c>
      <c r="AI1539" t="s">
        <v>6157</v>
      </c>
      <c r="AJ1539" t="s">
        <v>4588</v>
      </c>
      <c r="AK1539" t="s">
        <v>7014</v>
      </c>
      <c r="AL1539" t="s">
        <v>268</v>
      </c>
      <c r="AM1539" t="s">
        <v>264</v>
      </c>
      <c r="AN1539" t="s">
        <v>4353</v>
      </c>
      <c r="AO1539" s="29">
        <v>9</v>
      </c>
      <c r="AP1539">
        <v>-30.216619999999999</v>
      </c>
      <c r="AQ1539">
        <v>139.99578</v>
      </c>
      <c r="AR1539" t="s">
        <v>1532</v>
      </c>
      <c r="AS1539">
        <v>0</v>
      </c>
      <c r="AT1539" t="s">
        <v>4353</v>
      </c>
      <c r="AU1539" t="s">
        <v>274</v>
      </c>
      <c r="AV1539" t="s">
        <v>4353</v>
      </c>
      <c r="AW1539" t="s">
        <v>4353</v>
      </c>
      <c r="AX1539" t="s">
        <v>6157</v>
      </c>
      <c r="AY1539">
        <v>1493</v>
      </c>
      <c r="AZ1539">
        <v>1493</v>
      </c>
      <c r="BA1539" t="s">
        <v>7018</v>
      </c>
      <c r="BB1539" t="s">
        <v>4785</v>
      </c>
      <c r="BC1539" t="s">
        <v>6157</v>
      </c>
      <c r="BH1539" t="s">
        <v>293</v>
      </c>
      <c r="BI1539" t="s">
        <v>7195</v>
      </c>
      <c r="BJ1539" t="s">
        <v>4164</v>
      </c>
      <c r="BK1539" t="s">
        <v>4165</v>
      </c>
      <c r="BL1539">
        <v>2016</v>
      </c>
      <c r="BM1539"/>
      <c r="BN1539"/>
      <c r="BO1539"/>
      <c r="BP1539"/>
      <c r="BW1539"/>
      <c r="BY1539"/>
      <c r="CF1539">
        <v>1</v>
      </c>
      <c r="CI1539">
        <v>-11</v>
      </c>
      <c r="CK1539">
        <v>7.61</v>
      </c>
    </row>
    <row r="1540" spans="1:89" ht="16" customHeight="1">
      <c r="A1540">
        <v>1539</v>
      </c>
      <c r="B1540" t="s">
        <v>7107</v>
      </c>
      <c r="C1540" s="2">
        <v>44970</v>
      </c>
      <c r="E1540" t="s">
        <v>2303</v>
      </c>
      <c r="F1540" t="s">
        <v>2303</v>
      </c>
      <c r="G1540" t="s">
        <v>3941</v>
      </c>
      <c r="H1540" t="s">
        <v>6157</v>
      </c>
      <c r="I1540" t="s">
        <v>4855</v>
      </c>
      <c r="J1540" t="s">
        <v>4856</v>
      </c>
      <c r="K1540" t="s">
        <v>4857</v>
      </c>
      <c r="L1540" t="s">
        <v>6157</v>
      </c>
      <c r="M1540" t="s">
        <v>3984</v>
      </c>
      <c r="N1540" t="s">
        <v>289</v>
      </c>
      <c r="O1540" t="s">
        <v>6987</v>
      </c>
      <c r="P1540" t="s">
        <v>3968</v>
      </c>
      <c r="Q1540" t="s">
        <v>4403</v>
      </c>
      <c r="R1540" t="s">
        <v>6157</v>
      </c>
      <c r="S1540" t="s">
        <v>4353</v>
      </c>
      <c r="T1540" t="s">
        <v>4353</v>
      </c>
      <c r="U1540" t="s">
        <v>6157</v>
      </c>
      <c r="X1540" t="s">
        <v>6157</v>
      </c>
      <c r="Y1540" t="s">
        <v>6157</v>
      </c>
      <c r="Z1540" t="s">
        <v>6157</v>
      </c>
      <c r="AA1540" t="s">
        <v>4021</v>
      </c>
      <c r="AB1540" t="s">
        <v>6157</v>
      </c>
      <c r="AC1540" t="s">
        <v>6157</v>
      </c>
      <c r="AD1540" t="s">
        <v>6157</v>
      </c>
      <c r="AE1540" t="s">
        <v>6157</v>
      </c>
      <c r="AF1540" t="s">
        <v>6157</v>
      </c>
      <c r="AG1540" t="s">
        <v>6157</v>
      </c>
      <c r="AH1540" t="s">
        <v>6157</v>
      </c>
      <c r="AI1540" t="s">
        <v>6157</v>
      </c>
      <c r="AJ1540" t="s">
        <v>4588</v>
      </c>
      <c r="AK1540" t="s">
        <v>7014</v>
      </c>
      <c r="AL1540" t="s">
        <v>268</v>
      </c>
      <c r="AM1540" t="s">
        <v>264</v>
      </c>
      <c r="AN1540" t="s">
        <v>4353</v>
      </c>
      <c r="AO1540" s="29">
        <v>9</v>
      </c>
      <c r="AP1540">
        <v>-30.216619999999999</v>
      </c>
      <c r="AQ1540">
        <v>139.99578</v>
      </c>
      <c r="AR1540" t="s">
        <v>1532</v>
      </c>
      <c r="AS1540">
        <v>0</v>
      </c>
      <c r="AT1540" t="s">
        <v>4353</v>
      </c>
      <c r="AU1540" t="s">
        <v>274</v>
      </c>
      <c r="AV1540" t="s">
        <v>4353</v>
      </c>
      <c r="AW1540" t="s">
        <v>4353</v>
      </c>
      <c r="AX1540" t="s">
        <v>6157</v>
      </c>
      <c r="AY1540">
        <v>1430</v>
      </c>
      <c r="AZ1540">
        <v>1430</v>
      </c>
      <c r="BA1540" t="s">
        <v>7018</v>
      </c>
      <c r="BB1540" t="s">
        <v>4785</v>
      </c>
      <c r="BC1540" t="s">
        <v>6157</v>
      </c>
      <c r="BH1540" t="s">
        <v>293</v>
      </c>
      <c r="BI1540" t="s">
        <v>7195</v>
      </c>
      <c r="BJ1540" t="s">
        <v>4164</v>
      </c>
      <c r="BK1540" t="s">
        <v>4165</v>
      </c>
      <c r="BL1540">
        <v>2016</v>
      </c>
      <c r="BM1540"/>
      <c r="BN1540"/>
      <c r="BO1540"/>
      <c r="BP1540"/>
      <c r="BW1540"/>
      <c r="BY1540"/>
      <c r="CF1540">
        <v>1</v>
      </c>
      <c r="CI1540">
        <v>-12.2</v>
      </c>
      <c r="CK1540">
        <v>8.2799999999999994</v>
      </c>
    </row>
    <row r="1541" spans="1:89" ht="16" customHeight="1">
      <c r="A1541">
        <v>1540</v>
      </c>
      <c r="B1541" t="s">
        <v>7107</v>
      </c>
      <c r="C1541" s="2">
        <v>44970</v>
      </c>
      <c r="E1541" t="s">
        <v>2303</v>
      </c>
      <c r="F1541" t="s">
        <v>2303</v>
      </c>
      <c r="G1541" t="s">
        <v>3941</v>
      </c>
      <c r="H1541" t="s">
        <v>6157</v>
      </c>
      <c r="I1541" t="s">
        <v>4855</v>
      </c>
      <c r="J1541" t="s">
        <v>4856</v>
      </c>
      <c r="K1541" t="s">
        <v>4857</v>
      </c>
      <c r="L1541" t="s">
        <v>6157</v>
      </c>
      <c r="M1541" t="s">
        <v>3984</v>
      </c>
      <c r="N1541" t="s">
        <v>289</v>
      </c>
      <c r="O1541" t="s">
        <v>6987</v>
      </c>
      <c r="P1541" t="s">
        <v>3968</v>
      </c>
      <c r="Q1541" t="s">
        <v>4403</v>
      </c>
      <c r="R1541" t="s">
        <v>6157</v>
      </c>
      <c r="S1541" t="s">
        <v>4353</v>
      </c>
      <c r="T1541" t="s">
        <v>4353</v>
      </c>
      <c r="U1541" t="s">
        <v>6157</v>
      </c>
      <c r="X1541" t="s">
        <v>6157</v>
      </c>
      <c r="Y1541" t="s">
        <v>6157</v>
      </c>
      <c r="Z1541" t="s">
        <v>6157</v>
      </c>
      <c r="AA1541" t="s">
        <v>4021</v>
      </c>
      <c r="AB1541" t="s">
        <v>6157</v>
      </c>
      <c r="AC1541" t="s">
        <v>6157</v>
      </c>
      <c r="AD1541" t="s">
        <v>6157</v>
      </c>
      <c r="AE1541" t="s">
        <v>6157</v>
      </c>
      <c r="AF1541" t="s">
        <v>6157</v>
      </c>
      <c r="AG1541" t="s">
        <v>6157</v>
      </c>
      <c r="AH1541" t="s">
        <v>6157</v>
      </c>
      <c r="AI1541" t="s">
        <v>6157</v>
      </c>
      <c r="AJ1541" t="s">
        <v>4588</v>
      </c>
      <c r="AK1541" t="s">
        <v>7014</v>
      </c>
      <c r="AL1541" t="s">
        <v>268</v>
      </c>
      <c r="AM1541" t="s">
        <v>264</v>
      </c>
      <c r="AN1541" t="s">
        <v>4353</v>
      </c>
      <c r="AO1541" s="29">
        <v>9</v>
      </c>
      <c r="AP1541">
        <v>-30.216619999999999</v>
      </c>
      <c r="AQ1541">
        <v>139.99578</v>
      </c>
      <c r="AR1541" t="s">
        <v>1532</v>
      </c>
      <c r="AS1541">
        <v>0</v>
      </c>
      <c r="AT1541" t="s">
        <v>4353</v>
      </c>
      <c r="AU1541" t="s">
        <v>274</v>
      </c>
      <c r="AV1541" t="s">
        <v>4353</v>
      </c>
      <c r="AW1541" t="s">
        <v>4353</v>
      </c>
      <c r="AX1541" t="s">
        <v>6157</v>
      </c>
      <c r="AY1541">
        <v>1413</v>
      </c>
      <c r="AZ1541">
        <v>1413</v>
      </c>
      <c r="BA1541" t="s">
        <v>7018</v>
      </c>
      <c r="BB1541" t="s">
        <v>4785</v>
      </c>
      <c r="BC1541" t="s">
        <v>6157</v>
      </c>
      <c r="BH1541" t="s">
        <v>293</v>
      </c>
      <c r="BI1541" t="s">
        <v>7195</v>
      </c>
      <c r="BJ1541" t="s">
        <v>4164</v>
      </c>
      <c r="BK1541" t="s">
        <v>4165</v>
      </c>
      <c r="BL1541">
        <v>2016</v>
      </c>
      <c r="BM1541"/>
      <c r="BN1541"/>
      <c r="BO1541"/>
      <c r="BP1541"/>
      <c r="BW1541"/>
      <c r="BY1541"/>
      <c r="CF1541">
        <v>1</v>
      </c>
      <c r="CI1541">
        <v>-11.9</v>
      </c>
      <c r="CK1541">
        <v>7.9</v>
      </c>
    </row>
    <row r="1542" spans="1:89" ht="16" customHeight="1">
      <c r="A1542">
        <v>1541</v>
      </c>
      <c r="B1542" t="s">
        <v>7107</v>
      </c>
      <c r="C1542" s="2">
        <v>44970</v>
      </c>
      <c r="E1542" t="s">
        <v>2302</v>
      </c>
      <c r="F1542" t="s">
        <v>2302</v>
      </c>
      <c r="G1542" t="s">
        <v>3941</v>
      </c>
      <c r="H1542" t="s">
        <v>6157</v>
      </c>
      <c r="I1542" t="s">
        <v>4855</v>
      </c>
      <c r="J1542" t="s">
        <v>4856</v>
      </c>
      <c r="K1542" t="s">
        <v>4857</v>
      </c>
      <c r="L1542" t="s">
        <v>6157</v>
      </c>
      <c r="M1542" t="s">
        <v>3984</v>
      </c>
      <c r="N1542" t="s">
        <v>289</v>
      </c>
      <c r="O1542" t="s">
        <v>6987</v>
      </c>
      <c r="P1542" t="s">
        <v>3968</v>
      </c>
      <c r="Q1542" t="s">
        <v>4403</v>
      </c>
      <c r="R1542" t="s">
        <v>6157</v>
      </c>
      <c r="S1542" t="s">
        <v>4353</v>
      </c>
      <c r="T1542" t="s">
        <v>4353</v>
      </c>
      <c r="U1542" t="s">
        <v>6157</v>
      </c>
      <c r="X1542" t="s">
        <v>6157</v>
      </c>
      <c r="Y1542" t="s">
        <v>6157</v>
      </c>
      <c r="Z1542" t="s">
        <v>6157</v>
      </c>
      <c r="AA1542" t="s">
        <v>4021</v>
      </c>
      <c r="AB1542" t="s">
        <v>6157</v>
      </c>
      <c r="AC1542" t="s">
        <v>6157</v>
      </c>
      <c r="AD1542" t="s">
        <v>6157</v>
      </c>
      <c r="AE1542" t="s">
        <v>6157</v>
      </c>
      <c r="AF1542" t="s">
        <v>6157</v>
      </c>
      <c r="AG1542" t="s">
        <v>6157</v>
      </c>
      <c r="AH1542" t="s">
        <v>6157</v>
      </c>
      <c r="AI1542" t="s">
        <v>6157</v>
      </c>
      <c r="AJ1542" t="s">
        <v>4588</v>
      </c>
      <c r="AK1542" t="s">
        <v>7014</v>
      </c>
      <c r="AL1542" t="s">
        <v>268</v>
      </c>
      <c r="AM1542" t="s">
        <v>264</v>
      </c>
      <c r="AN1542" t="s">
        <v>4353</v>
      </c>
      <c r="AO1542" s="29">
        <v>9</v>
      </c>
      <c r="AP1542">
        <v>-30.216619999999999</v>
      </c>
      <c r="AQ1542">
        <v>139.99578</v>
      </c>
      <c r="AR1542" t="s">
        <v>1532</v>
      </c>
      <c r="AS1542">
        <v>0</v>
      </c>
      <c r="AT1542" t="s">
        <v>4353</v>
      </c>
      <c r="AU1542" t="s">
        <v>274</v>
      </c>
      <c r="AV1542" t="s">
        <v>4353</v>
      </c>
      <c r="AW1542" t="s">
        <v>4353</v>
      </c>
      <c r="AX1542" t="s">
        <v>6157</v>
      </c>
      <c r="AY1542">
        <v>1313</v>
      </c>
      <c r="AZ1542">
        <v>1313</v>
      </c>
      <c r="BA1542" t="s">
        <v>7018</v>
      </c>
      <c r="BB1542" t="s">
        <v>4785</v>
      </c>
      <c r="BC1542" t="s">
        <v>6157</v>
      </c>
      <c r="BH1542" t="s">
        <v>293</v>
      </c>
      <c r="BI1542" t="s">
        <v>7195</v>
      </c>
      <c r="BJ1542" t="s">
        <v>4164</v>
      </c>
      <c r="BK1542" t="s">
        <v>4165</v>
      </c>
      <c r="BL1542">
        <v>2016</v>
      </c>
      <c r="BM1542"/>
      <c r="BN1542"/>
      <c r="BO1542"/>
      <c r="BP1542"/>
      <c r="BW1542"/>
      <c r="BY1542"/>
      <c r="CF1542">
        <v>1</v>
      </c>
      <c r="CI1542">
        <v>-10.8</v>
      </c>
      <c r="CK1542">
        <v>7.9</v>
      </c>
    </row>
    <row r="1543" spans="1:89" ht="16" customHeight="1">
      <c r="A1543">
        <v>1542</v>
      </c>
      <c r="B1543" t="s">
        <v>7107</v>
      </c>
      <c r="C1543" s="2">
        <v>44970</v>
      </c>
      <c r="E1543" t="s">
        <v>2303</v>
      </c>
      <c r="F1543" t="s">
        <v>2303</v>
      </c>
      <c r="G1543" t="s">
        <v>3941</v>
      </c>
      <c r="H1543" t="s">
        <v>6157</v>
      </c>
      <c r="I1543" t="s">
        <v>4855</v>
      </c>
      <c r="J1543" t="s">
        <v>4856</v>
      </c>
      <c r="K1543" t="s">
        <v>4857</v>
      </c>
      <c r="L1543" t="s">
        <v>6157</v>
      </c>
      <c r="M1543" t="s">
        <v>3984</v>
      </c>
      <c r="N1543" t="s">
        <v>289</v>
      </c>
      <c r="O1543" t="s">
        <v>6987</v>
      </c>
      <c r="P1543" t="s">
        <v>3968</v>
      </c>
      <c r="Q1543" t="s">
        <v>4403</v>
      </c>
      <c r="R1543" t="s">
        <v>6157</v>
      </c>
      <c r="S1543" t="s">
        <v>4353</v>
      </c>
      <c r="T1543" t="s">
        <v>4353</v>
      </c>
      <c r="U1543" t="s">
        <v>6157</v>
      </c>
      <c r="X1543" t="s">
        <v>6157</v>
      </c>
      <c r="Y1543" t="s">
        <v>6157</v>
      </c>
      <c r="Z1543" t="s">
        <v>6157</v>
      </c>
      <c r="AA1543" t="s">
        <v>4021</v>
      </c>
      <c r="AB1543" t="s">
        <v>6157</v>
      </c>
      <c r="AC1543" t="s">
        <v>6157</v>
      </c>
      <c r="AD1543" t="s">
        <v>6157</v>
      </c>
      <c r="AE1543" t="s">
        <v>6157</v>
      </c>
      <c r="AF1543" t="s">
        <v>6157</v>
      </c>
      <c r="AG1543" t="s">
        <v>6157</v>
      </c>
      <c r="AH1543" t="s">
        <v>6157</v>
      </c>
      <c r="AI1543" t="s">
        <v>6157</v>
      </c>
      <c r="AJ1543" t="s">
        <v>4588</v>
      </c>
      <c r="AK1543" t="s">
        <v>7014</v>
      </c>
      <c r="AL1543" t="s">
        <v>268</v>
      </c>
      <c r="AM1543" t="s">
        <v>264</v>
      </c>
      <c r="AN1543" t="s">
        <v>4353</v>
      </c>
      <c r="AO1543" s="29">
        <v>9</v>
      </c>
      <c r="AP1543">
        <v>-30.216619999999999</v>
      </c>
      <c r="AQ1543">
        <v>139.99578</v>
      </c>
      <c r="AR1543" t="s">
        <v>1532</v>
      </c>
      <c r="AS1543">
        <v>0</v>
      </c>
      <c r="AT1543" t="s">
        <v>4353</v>
      </c>
      <c r="AU1543" t="s">
        <v>274</v>
      </c>
      <c r="AV1543" t="s">
        <v>4353</v>
      </c>
      <c r="AW1543" t="s">
        <v>4353</v>
      </c>
      <c r="AX1543" t="s">
        <v>6157</v>
      </c>
      <c r="AY1543">
        <v>1172</v>
      </c>
      <c r="AZ1543">
        <v>1172</v>
      </c>
      <c r="BA1543" t="s">
        <v>7018</v>
      </c>
      <c r="BB1543" t="s">
        <v>4785</v>
      </c>
      <c r="BC1543" t="s">
        <v>6157</v>
      </c>
      <c r="BH1543" t="s">
        <v>293</v>
      </c>
      <c r="BI1543" t="s">
        <v>7195</v>
      </c>
      <c r="BJ1543" t="s">
        <v>4164</v>
      </c>
      <c r="BK1543" t="s">
        <v>4165</v>
      </c>
      <c r="BL1543">
        <v>2016</v>
      </c>
      <c r="BM1543"/>
      <c r="BN1543"/>
      <c r="BO1543"/>
      <c r="BP1543"/>
      <c r="BW1543"/>
      <c r="BY1543"/>
      <c r="CF1543">
        <v>1</v>
      </c>
      <c r="CI1543">
        <v>-11.7</v>
      </c>
      <c r="CK1543">
        <v>8.9600000000000009</v>
      </c>
    </row>
    <row r="1544" spans="1:89" ht="16" customHeight="1">
      <c r="A1544">
        <v>1543</v>
      </c>
      <c r="B1544" t="s">
        <v>7107</v>
      </c>
      <c r="C1544" s="2">
        <v>44970</v>
      </c>
      <c r="E1544" t="s">
        <v>2304</v>
      </c>
      <c r="F1544" t="s">
        <v>2304</v>
      </c>
      <c r="G1544" t="s">
        <v>3941</v>
      </c>
      <c r="H1544" t="s">
        <v>6157</v>
      </c>
      <c r="I1544" t="s">
        <v>4855</v>
      </c>
      <c r="J1544" t="s">
        <v>4856</v>
      </c>
      <c r="K1544" t="s">
        <v>4857</v>
      </c>
      <c r="L1544" t="s">
        <v>6157</v>
      </c>
      <c r="M1544" t="s">
        <v>3984</v>
      </c>
      <c r="N1544" t="s">
        <v>289</v>
      </c>
      <c r="O1544" t="s">
        <v>6987</v>
      </c>
      <c r="P1544" t="s">
        <v>3968</v>
      </c>
      <c r="Q1544" t="s">
        <v>4403</v>
      </c>
      <c r="R1544" t="s">
        <v>6157</v>
      </c>
      <c r="S1544" t="s">
        <v>4353</v>
      </c>
      <c r="T1544" t="s">
        <v>4353</v>
      </c>
      <c r="U1544" t="s">
        <v>6157</v>
      </c>
      <c r="X1544" t="s">
        <v>6157</v>
      </c>
      <c r="Y1544" t="s">
        <v>6157</v>
      </c>
      <c r="Z1544" t="s">
        <v>6157</v>
      </c>
      <c r="AA1544" t="s">
        <v>4021</v>
      </c>
      <c r="AB1544" t="s">
        <v>6157</v>
      </c>
      <c r="AC1544" t="s">
        <v>6157</v>
      </c>
      <c r="AD1544" t="s">
        <v>6157</v>
      </c>
      <c r="AE1544" t="s">
        <v>6157</v>
      </c>
      <c r="AF1544" t="s">
        <v>6157</v>
      </c>
      <c r="AG1544" t="s">
        <v>6157</v>
      </c>
      <c r="AH1544" t="s">
        <v>6157</v>
      </c>
      <c r="AI1544" t="s">
        <v>6157</v>
      </c>
      <c r="AJ1544" t="s">
        <v>4588</v>
      </c>
      <c r="AK1544" t="s">
        <v>7014</v>
      </c>
      <c r="AL1544" t="s">
        <v>268</v>
      </c>
      <c r="AM1544" t="s">
        <v>264</v>
      </c>
      <c r="AN1544" t="s">
        <v>4353</v>
      </c>
      <c r="AO1544" s="29">
        <v>9.1566600999999999</v>
      </c>
      <c r="AP1544">
        <v>-30.755050000000001</v>
      </c>
      <c r="AQ1544">
        <v>139.53217000000001</v>
      </c>
      <c r="AR1544" t="s">
        <v>1532</v>
      </c>
      <c r="AS1544">
        <v>0</v>
      </c>
      <c r="AT1544" t="s">
        <v>4353</v>
      </c>
      <c r="AU1544" t="s">
        <v>274</v>
      </c>
      <c r="AV1544" t="s">
        <v>4353</v>
      </c>
      <c r="AW1544" t="s">
        <v>4353</v>
      </c>
      <c r="AX1544" t="s">
        <v>6157</v>
      </c>
      <c r="AY1544">
        <v>1116</v>
      </c>
      <c r="AZ1544">
        <v>1116</v>
      </c>
      <c r="BA1544" t="s">
        <v>7018</v>
      </c>
      <c r="BB1544" t="s">
        <v>4785</v>
      </c>
      <c r="BC1544" t="s">
        <v>6157</v>
      </c>
      <c r="BH1544" t="s">
        <v>293</v>
      </c>
      <c r="BI1544" t="s">
        <v>7195</v>
      </c>
      <c r="BJ1544" t="s">
        <v>4164</v>
      </c>
      <c r="BK1544" t="s">
        <v>4165</v>
      </c>
      <c r="BL1544">
        <v>2016</v>
      </c>
      <c r="BM1544"/>
      <c r="BN1544"/>
      <c r="BO1544"/>
      <c r="BP1544"/>
      <c r="BW1544"/>
      <c r="BY1544"/>
      <c r="CF1544">
        <v>1</v>
      </c>
      <c r="CI1544">
        <v>-11</v>
      </c>
      <c r="CK1544">
        <v>2.8</v>
      </c>
    </row>
    <row r="1545" spans="1:89" ht="16" customHeight="1">
      <c r="A1545">
        <v>1544</v>
      </c>
      <c r="B1545" t="s">
        <v>7107</v>
      </c>
      <c r="C1545" s="2">
        <v>44970</v>
      </c>
      <c r="E1545" t="s">
        <v>2300</v>
      </c>
      <c r="F1545" t="s">
        <v>2300</v>
      </c>
      <c r="G1545" t="s">
        <v>3941</v>
      </c>
      <c r="H1545" t="s">
        <v>6157</v>
      </c>
      <c r="I1545" t="s">
        <v>4855</v>
      </c>
      <c r="J1545" t="s">
        <v>4856</v>
      </c>
      <c r="K1545" t="s">
        <v>4857</v>
      </c>
      <c r="L1545" t="s">
        <v>6157</v>
      </c>
      <c r="M1545" t="s">
        <v>3984</v>
      </c>
      <c r="N1545" t="s">
        <v>289</v>
      </c>
      <c r="O1545" t="s">
        <v>6987</v>
      </c>
      <c r="P1545" t="s">
        <v>3968</v>
      </c>
      <c r="Q1545" t="s">
        <v>4403</v>
      </c>
      <c r="R1545" t="s">
        <v>6157</v>
      </c>
      <c r="S1545" t="s">
        <v>4353</v>
      </c>
      <c r="T1545" t="s">
        <v>4353</v>
      </c>
      <c r="U1545" t="s">
        <v>6157</v>
      </c>
      <c r="X1545" t="s">
        <v>6157</v>
      </c>
      <c r="Y1545" t="s">
        <v>6157</v>
      </c>
      <c r="Z1545" t="s">
        <v>6157</v>
      </c>
      <c r="AA1545" t="s">
        <v>4021</v>
      </c>
      <c r="AB1545" t="s">
        <v>6157</v>
      </c>
      <c r="AC1545" t="s">
        <v>6157</v>
      </c>
      <c r="AD1545" t="s">
        <v>6157</v>
      </c>
      <c r="AE1545" t="s">
        <v>6157</v>
      </c>
      <c r="AF1545" t="s">
        <v>6157</v>
      </c>
      <c r="AG1545" t="s">
        <v>6157</v>
      </c>
      <c r="AH1545" t="s">
        <v>6157</v>
      </c>
      <c r="AI1545" t="s">
        <v>6157</v>
      </c>
      <c r="AJ1545" t="s">
        <v>4588</v>
      </c>
      <c r="AK1545" t="s">
        <v>7014</v>
      </c>
      <c r="AL1545" t="s">
        <v>268</v>
      </c>
      <c r="AM1545" t="s">
        <v>264</v>
      </c>
      <c r="AN1545" t="s">
        <v>4353</v>
      </c>
      <c r="AO1545" s="29">
        <v>9</v>
      </c>
      <c r="AP1545">
        <v>-30.755050000000001</v>
      </c>
      <c r="AQ1545">
        <v>139.53217000000001</v>
      </c>
      <c r="AR1545" t="s">
        <v>1532</v>
      </c>
      <c r="AS1545">
        <v>0</v>
      </c>
      <c r="AT1545" t="s">
        <v>4353</v>
      </c>
      <c r="AU1545" t="s">
        <v>274</v>
      </c>
      <c r="AV1545" t="s">
        <v>4353</v>
      </c>
      <c r="AW1545" t="s">
        <v>4353</v>
      </c>
      <c r="AX1545" t="s">
        <v>6157</v>
      </c>
      <c r="AY1545">
        <v>1097</v>
      </c>
      <c r="AZ1545">
        <v>1097</v>
      </c>
      <c r="BA1545" t="s">
        <v>7018</v>
      </c>
      <c r="BB1545" t="s">
        <v>4785</v>
      </c>
      <c r="BC1545" t="s">
        <v>6157</v>
      </c>
      <c r="BH1545" t="s">
        <v>293</v>
      </c>
      <c r="BI1545" t="s">
        <v>7195</v>
      </c>
      <c r="BJ1545" t="s">
        <v>4164</v>
      </c>
      <c r="BK1545" t="s">
        <v>4165</v>
      </c>
      <c r="BL1545">
        <v>2016</v>
      </c>
      <c r="BM1545"/>
      <c r="BN1545"/>
      <c r="BO1545"/>
      <c r="BP1545"/>
      <c r="BW1545"/>
      <c r="BY1545"/>
      <c r="CF1545">
        <v>1</v>
      </c>
      <c r="CI1545">
        <v>-10.4</v>
      </c>
      <c r="CK1545">
        <v>4.0199999999999996</v>
      </c>
    </row>
    <row r="1546" spans="1:89" ht="16" customHeight="1">
      <c r="A1546">
        <v>1545</v>
      </c>
      <c r="B1546" t="s">
        <v>7107</v>
      </c>
      <c r="C1546" s="2">
        <v>44970</v>
      </c>
      <c r="E1546" t="s">
        <v>2300</v>
      </c>
      <c r="F1546" t="s">
        <v>2300</v>
      </c>
      <c r="G1546" t="s">
        <v>3941</v>
      </c>
      <c r="H1546" t="s">
        <v>6157</v>
      </c>
      <c r="I1546" t="s">
        <v>4855</v>
      </c>
      <c r="J1546" t="s">
        <v>4856</v>
      </c>
      <c r="K1546" t="s">
        <v>4857</v>
      </c>
      <c r="L1546" t="s">
        <v>6157</v>
      </c>
      <c r="M1546" t="s">
        <v>3984</v>
      </c>
      <c r="N1546" t="s">
        <v>289</v>
      </c>
      <c r="O1546" t="s">
        <v>6987</v>
      </c>
      <c r="P1546" t="s">
        <v>3968</v>
      </c>
      <c r="Q1546" t="s">
        <v>4403</v>
      </c>
      <c r="R1546" t="s">
        <v>6157</v>
      </c>
      <c r="S1546" t="s">
        <v>4353</v>
      </c>
      <c r="T1546" t="s">
        <v>4353</v>
      </c>
      <c r="U1546" t="s">
        <v>6157</v>
      </c>
      <c r="X1546" t="s">
        <v>6157</v>
      </c>
      <c r="Y1546" t="s">
        <v>6157</v>
      </c>
      <c r="Z1546" t="s">
        <v>6157</v>
      </c>
      <c r="AA1546" t="s">
        <v>4021</v>
      </c>
      <c r="AB1546" t="s">
        <v>6157</v>
      </c>
      <c r="AC1546" t="s">
        <v>6157</v>
      </c>
      <c r="AD1546" t="s">
        <v>6157</v>
      </c>
      <c r="AE1546" t="s">
        <v>6157</v>
      </c>
      <c r="AF1546" t="s">
        <v>6157</v>
      </c>
      <c r="AG1546" t="s">
        <v>6157</v>
      </c>
      <c r="AH1546" t="s">
        <v>6157</v>
      </c>
      <c r="AI1546" t="s">
        <v>6157</v>
      </c>
      <c r="AJ1546" t="s">
        <v>4588</v>
      </c>
      <c r="AK1546" t="s">
        <v>7014</v>
      </c>
      <c r="AL1546" t="s">
        <v>268</v>
      </c>
      <c r="AM1546" t="s">
        <v>264</v>
      </c>
      <c r="AN1546" t="s">
        <v>4353</v>
      </c>
      <c r="AO1546" s="29">
        <v>9</v>
      </c>
      <c r="AP1546">
        <v>-30.755050000000001</v>
      </c>
      <c r="AQ1546">
        <v>139.53217000000001</v>
      </c>
      <c r="AR1546" t="s">
        <v>1532</v>
      </c>
      <c r="AS1546">
        <v>0</v>
      </c>
      <c r="AT1546" t="s">
        <v>4353</v>
      </c>
      <c r="AU1546" t="s">
        <v>274</v>
      </c>
      <c r="AV1546" t="s">
        <v>4353</v>
      </c>
      <c r="AW1546" t="s">
        <v>4353</v>
      </c>
      <c r="AX1546" t="s">
        <v>6157</v>
      </c>
      <c r="AY1546">
        <v>1078</v>
      </c>
      <c r="AZ1546">
        <v>1078</v>
      </c>
      <c r="BA1546" t="s">
        <v>7018</v>
      </c>
      <c r="BB1546" t="s">
        <v>4785</v>
      </c>
      <c r="BC1546" t="s">
        <v>6157</v>
      </c>
      <c r="BH1546" t="s">
        <v>293</v>
      </c>
      <c r="BI1546" t="s">
        <v>7195</v>
      </c>
      <c r="BJ1546" t="s">
        <v>4164</v>
      </c>
      <c r="BK1546" t="s">
        <v>4165</v>
      </c>
      <c r="BL1546">
        <v>2016</v>
      </c>
      <c r="BM1546"/>
      <c r="BN1546"/>
      <c r="BO1546"/>
      <c r="BP1546"/>
      <c r="BW1546"/>
      <c r="BY1546"/>
      <c r="CF1546">
        <v>1</v>
      </c>
      <c r="CI1546">
        <v>-10.199999999999999</v>
      </c>
      <c r="CK1546">
        <v>3.82</v>
      </c>
    </row>
    <row r="1547" spans="1:89" ht="16" customHeight="1">
      <c r="A1547">
        <v>1546</v>
      </c>
      <c r="B1547" t="s">
        <v>7107</v>
      </c>
      <c r="C1547" s="2">
        <v>44970</v>
      </c>
      <c r="E1547" t="s">
        <v>2305</v>
      </c>
      <c r="F1547" t="s">
        <v>2305</v>
      </c>
      <c r="G1547" t="s">
        <v>3941</v>
      </c>
      <c r="H1547" t="s">
        <v>6157</v>
      </c>
      <c r="I1547" t="s">
        <v>4855</v>
      </c>
      <c r="J1547" t="s">
        <v>4856</v>
      </c>
      <c r="K1547" t="s">
        <v>4857</v>
      </c>
      <c r="L1547" t="s">
        <v>6157</v>
      </c>
      <c r="M1547" t="s">
        <v>3984</v>
      </c>
      <c r="N1547" t="s">
        <v>289</v>
      </c>
      <c r="O1547" t="s">
        <v>6987</v>
      </c>
      <c r="P1547" t="s">
        <v>3968</v>
      </c>
      <c r="Q1547" t="s">
        <v>4403</v>
      </c>
      <c r="R1547" t="s">
        <v>6157</v>
      </c>
      <c r="S1547" t="s">
        <v>4353</v>
      </c>
      <c r="T1547" t="s">
        <v>4353</v>
      </c>
      <c r="U1547" t="s">
        <v>6157</v>
      </c>
      <c r="X1547" t="s">
        <v>6157</v>
      </c>
      <c r="Y1547" t="s">
        <v>6157</v>
      </c>
      <c r="Z1547" t="s">
        <v>6157</v>
      </c>
      <c r="AA1547" t="s">
        <v>4021</v>
      </c>
      <c r="AB1547" t="s">
        <v>6157</v>
      </c>
      <c r="AC1547" t="s">
        <v>6157</v>
      </c>
      <c r="AD1547" t="s">
        <v>6157</v>
      </c>
      <c r="AE1547" t="s">
        <v>6157</v>
      </c>
      <c r="AF1547" t="s">
        <v>6157</v>
      </c>
      <c r="AG1547" t="s">
        <v>6157</v>
      </c>
      <c r="AH1547" t="s">
        <v>6157</v>
      </c>
      <c r="AI1547" t="s">
        <v>6157</v>
      </c>
      <c r="AJ1547" t="s">
        <v>4588</v>
      </c>
      <c r="AK1547" t="s">
        <v>7014</v>
      </c>
      <c r="AL1547" t="s">
        <v>268</v>
      </c>
      <c r="AM1547" t="s">
        <v>264</v>
      </c>
      <c r="AN1547" t="s">
        <v>4353</v>
      </c>
      <c r="AO1547" s="29">
        <v>12.5571175</v>
      </c>
      <c r="AP1547">
        <v>-29.759730000000001</v>
      </c>
      <c r="AQ1547">
        <v>140.19364999999999</v>
      </c>
      <c r="AR1547" t="s">
        <v>1532</v>
      </c>
      <c r="AS1547">
        <v>0</v>
      </c>
      <c r="AT1547" t="s">
        <v>4353</v>
      </c>
      <c r="AU1547" t="s">
        <v>274</v>
      </c>
      <c r="AV1547" t="s">
        <v>4353</v>
      </c>
      <c r="AW1547" t="s">
        <v>4353</v>
      </c>
      <c r="AX1547" t="s">
        <v>6157</v>
      </c>
      <c r="AY1547">
        <v>1020</v>
      </c>
      <c r="AZ1547">
        <v>1020</v>
      </c>
      <c r="BA1547" t="s">
        <v>7018</v>
      </c>
      <c r="BB1547" t="s">
        <v>4785</v>
      </c>
      <c r="BC1547" t="s">
        <v>6157</v>
      </c>
      <c r="BH1547" t="s">
        <v>293</v>
      </c>
      <c r="BI1547" t="s">
        <v>7195</v>
      </c>
      <c r="BJ1547" t="s">
        <v>4164</v>
      </c>
      <c r="BK1547" t="s">
        <v>4165</v>
      </c>
      <c r="BL1547">
        <v>2016</v>
      </c>
      <c r="BM1547"/>
      <c r="BN1547"/>
      <c r="BO1547"/>
      <c r="BP1547"/>
      <c r="BW1547"/>
      <c r="BY1547"/>
      <c r="CF1547">
        <v>1</v>
      </c>
      <c r="CI1547">
        <v>-11.7</v>
      </c>
      <c r="CK1547">
        <v>6.7</v>
      </c>
    </row>
    <row r="1548" spans="1:89" ht="16" customHeight="1">
      <c r="A1548">
        <v>1547</v>
      </c>
      <c r="B1548" t="s">
        <v>7107</v>
      </c>
      <c r="C1548" s="2">
        <v>44970</v>
      </c>
      <c r="E1548" t="s">
        <v>2304</v>
      </c>
      <c r="F1548" t="s">
        <v>2304</v>
      </c>
      <c r="G1548" t="s">
        <v>3941</v>
      </c>
      <c r="H1548" t="s">
        <v>6157</v>
      </c>
      <c r="I1548" t="s">
        <v>4855</v>
      </c>
      <c r="J1548" t="s">
        <v>4856</v>
      </c>
      <c r="K1548" t="s">
        <v>4857</v>
      </c>
      <c r="L1548" t="s">
        <v>6157</v>
      </c>
      <c r="M1548" t="s">
        <v>3984</v>
      </c>
      <c r="N1548" t="s">
        <v>289</v>
      </c>
      <c r="O1548" t="s">
        <v>6987</v>
      </c>
      <c r="P1548" t="s">
        <v>3968</v>
      </c>
      <c r="Q1548" t="s">
        <v>4403</v>
      </c>
      <c r="R1548" t="s">
        <v>6157</v>
      </c>
      <c r="S1548" t="s">
        <v>4353</v>
      </c>
      <c r="T1548" t="s">
        <v>4353</v>
      </c>
      <c r="U1548" t="s">
        <v>6157</v>
      </c>
      <c r="X1548" t="s">
        <v>6157</v>
      </c>
      <c r="Y1548" t="s">
        <v>6157</v>
      </c>
      <c r="Z1548" t="s">
        <v>6157</v>
      </c>
      <c r="AA1548" t="s">
        <v>4021</v>
      </c>
      <c r="AB1548" t="s">
        <v>6157</v>
      </c>
      <c r="AC1548" t="s">
        <v>6157</v>
      </c>
      <c r="AD1548" t="s">
        <v>6157</v>
      </c>
      <c r="AE1548" t="s">
        <v>6157</v>
      </c>
      <c r="AF1548" t="s">
        <v>6157</v>
      </c>
      <c r="AG1548" t="s">
        <v>6157</v>
      </c>
      <c r="AH1548" t="s">
        <v>6157</v>
      </c>
      <c r="AI1548" t="s">
        <v>6157</v>
      </c>
      <c r="AJ1548" t="s">
        <v>4588</v>
      </c>
      <c r="AK1548" t="s">
        <v>7014</v>
      </c>
      <c r="AL1548" t="s">
        <v>268</v>
      </c>
      <c r="AM1548" t="s">
        <v>264</v>
      </c>
      <c r="AN1548" t="s">
        <v>4353</v>
      </c>
      <c r="AO1548" s="29">
        <v>9</v>
      </c>
      <c r="AP1548">
        <v>-30.755050000000001</v>
      </c>
      <c r="AQ1548">
        <v>139.53217000000001</v>
      </c>
      <c r="AR1548" t="s">
        <v>1532</v>
      </c>
      <c r="AS1548">
        <v>0</v>
      </c>
      <c r="AT1548" t="s">
        <v>4353</v>
      </c>
      <c r="AU1548" t="s">
        <v>274</v>
      </c>
      <c r="AV1548" t="s">
        <v>4353</v>
      </c>
      <c r="AW1548" t="s">
        <v>4353</v>
      </c>
      <c r="AX1548" t="s">
        <v>6157</v>
      </c>
      <c r="AY1548">
        <v>860</v>
      </c>
      <c r="AZ1548">
        <v>860</v>
      </c>
      <c r="BA1548" t="s">
        <v>7018</v>
      </c>
      <c r="BB1548" t="s">
        <v>4785</v>
      </c>
      <c r="BC1548" t="s">
        <v>6157</v>
      </c>
      <c r="BH1548" t="s">
        <v>293</v>
      </c>
      <c r="BI1548" t="s">
        <v>7195</v>
      </c>
      <c r="BJ1548" t="s">
        <v>4164</v>
      </c>
      <c r="BK1548" t="s">
        <v>4165</v>
      </c>
      <c r="BL1548">
        <v>2016</v>
      </c>
      <c r="BM1548"/>
      <c r="BN1548"/>
      <c r="BO1548"/>
      <c r="BP1548"/>
      <c r="BW1548"/>
      <c r="BY1548"/>
      <c r="CF1548">
        <v>1</v>
      </c>
      <c r="CI1548">
        <v>-9.9</v>
      </c>
      <c r="CK1548">
        <v>1.7</v>
      </c>
    </row>
    <row r="1549" spans="1:89" ht="16" customHeight="1">
      <c r="A1549">
        <v>1548</v>
      </c>
      <c r="B1549" t="s">
        <v>7107</v>
      </c>
      <c r="C1549" s="2">
        <v>44970</v>
      </c>
      <c r="E1549" t="s">
        <v>2305</v>
      </c>
      <c r="F1549" t="s">
        <v>2305</v>
      </c>
      <c r="G1549" t="s">
        <v>3941</v>
      </c>
      <c r="H1549" t="s">
        <v>6157</v>
      </c>
      <c r="I1549" t="s">
        <v>4855</v>
      </c>
      <c r="J1549" t="s">
        <v>4856</v>
      </c>
      <c r="K1549" t="s">
        <v>4857</v>
      </c>
      <c r="L1549" t="s">
        <v>6157</v>
      </c>
      <c r="M1549" t="s">
        <v>3984</v>
      </c>
      <c r="N1549" t="s">
        <v>289</v>
      </c>
      <c r="O1549" t="s">
        <v>6987</v>
      </c>
      <c r="P1549" t="s">
        <v>3968</v>
      </c>
      <c r="Q1549" t="s">
        <v>4403</v>
      </c>
      <c r="R1549" t="s">
        <v>6157</v>
      </c>
      <c r="S1549" t="s">
        <v>4353</v>
      </c>
      <c r="T1549" t="s">
        <v>4353</v>
      </c>
      <c r="U1549" t="s">
        <v>6157</v>
      </c>
      <c r="X1549" t="s">
        <v>6157</v>
      </c>
      <c r="Y1549" t="s">
        <v>6157</v>
      </c>
      <c r="Z1549" t="s">
        <v>6157</v>
      </c>
      <c r="AA1549" t="s">
        <v>4021</v>
      </c>
      <c r="AB1549" t="s">
        <v>6157</v>
      </c>
      <c r="AC1549" t="s">
        <v>6157</v>
      </c>
      <c r="AD1549" t="s">
        <v>6157</v>
      </c>
      <c r="AE1549" t="s">
        <v>6157</v>
      </c>
      <c r="AF1549" t="s">
        <v>6157</v>
      </c>
      <c r="AG1549" t="s">
        <v>6157</v>
      </c>
      <c r="AH1549" t="s">
        <v>6157</v>
      </c>
      <c r="AI1549" t="s">
        <v>6157</v>
      </c>
      <c r="AJ1549" t="s">
        <v>4588</v>
      </c>
      <c r="AK1549" t="s">
        <v>7014</v>
      </c>
      <c r="AL1549" t="s">
        <v>268</v>
      </c>
      <c r="AM1549" t="s">
        <v>264</v>
      </c>
      <c r="AN1549" t="s">
        <v>4353</v>
      </c>
      <c r="AO1549" s="29">
        <v>13</v>
      </c>
      <c r="AP1549">
        <v>-29.759730000000001</v>
      </c>
      <c r="AQ1549">
        <v>140.19364999999999</v>
      </c>
      <c r="AR1549" t="s">
        <v>1532</v>
      </c>
      <c r="AS1549">
        <v>0</v>
      </c>
      <c r="AT1549" t="s">
        <v>4353</v>
      </c>
      <c r="AU1549" t="s">
        <v>274</v>
      </c>
      <c r="AV1549" t="s">
        <v>4353</v>
      </c>
      <c r="AW1549" t="s">
        <v>4353</v>
      </c>
      <c r="AX1549" t="s">
        <v>6157</v>
      </c>
      <c r="AY1549">
        <v>832</v>
      </c>
      <c r="AZ1549">
        <v>832</v>
      </c>
      <c r="BA1549" t="s">
        <v>7018</v>
      </c>
      <c r="BB1549" t="s">
        <v>4785</v>
      </c>
      <c r="BC1549" t="s">
        <v>6157</v>
      </c>
      <c r="BH1549" t="s">
        <v>293</v>
      </c>
      <c r="BI1549" t="s">
        <v>7195</v>
      </c>
      <c r="BJ1549" t="s">
        <v>4164</v>
      </c>
      <c r="BK1549" t="s">
        <v>4165</v>
      </c>
      <c r="BL1549">
        <v>2016</v>
      </c>
      <c r="BM1549"/>
      <c r="BN1549"/>
      <c r="BO1549"/>
      <c r="BP1549"/>
      <c r="BW1549"/>
      <c r="BY1549"/>
      <c r="CF1549">
        <v>1</v>
      </c>
      <c r="CI1549">
        <v>-11.4</v>
      </c>
      <c r="CK1549">
        <v>6.1</v>
      </c>
    </row>
    <row r="1550" spans="1:89" ht="16" customHeight="1">
      <c r="A1550">
        <v>1549</v>
      </c>
      <c r="B1550" t="s">
        <v>7107</v>
      </c>
      <c r="C1550" s="2">
        <v>44970</v>
      </c>
      <c r="E1550" t="s">
        <v>2303</v>
      </c>
      <c r="F1550" t="s">
        <v>2303</v>
      </c>
      <c r="G1550" t="s">
        <v>3941</v>
      </c>
      <c r="H1550" t="s">
        <v>6157</v>
      </c>
      <c r="I1550" t="s">
        <v>4855</v>
      </c>
      <c r="J1550" t="s">
        <v>4856</v>
      </c>
      <c r="K1550" t="s">
        <v>4857</v>
      </c>
      <c r="L1550" t="s">
        <v>6157</v>
      </c>
      <c r="M1550" t="s">
        <v>3984</v>
      </c>
      <c r="N1550" t="s">
        <v>289</v>
      </c>
      <c r="O1550" t="s">
        <v>6987</v>
      </c>
      <c r="P1550" t="s">
        <v>3968</v>
      </c>
      <c r="Q1550" t="s">
        <v>4403</v>
      </c>
      <c r="R1550" t="s">
        <v>6157</v>
      </c>
      <c r="S1550" t="s">
        <v>4353</v>
      </c>
      <c r="T1550" t="s">
        <v>4353</v>
      </c>
      <c r="U1550" t="s">
        <v>6157</v>
      </c>
      <c r="X1550" t="s">
        <v>6157</v>
      </c>
      <c r="Y1550" t="s">
        <v>6157</v>
      </c>
      <c r="Z1550" t="s">
        <v>6157</v>
      </c>
      <c r="AA1550" t="s">
        <v>4021</v>
      </c>
      <c r="AB1550" t="s">
        <v>6157</v>
      </c>
      <c r="AC1550" t="s">
        <v>6157</v>
      </c>
      <c r="AD1550" t="s">
        <v>6157</v>
      </c>
      <c r="AE1550" t="s">
        <v>6157</v>
      </c>
      <c r="AF1550" t="s">
        <v>6157</v>
      </c>
      <c r="AG1550" t="s">
        <v>6157</v>
      </c>
      <c r="AH1550" t="s">
        <v>6157</v>
      </c>
      <c r="AI1550" t="s">
        <v>6157</v>
      </c>
      <c r="AJ1550" t="s">
        <v>4588</v>
      </c>
      <c r="AK1550" t="s">
        <v>7014</v>
      </c>
      <c r="AL1550" t="s">
        <v>268</v>
      </c>
      <c r="AM1550" t="s">
        <v>264</v>
      </c>
      <c r="AN1550" t="s">
        <v>4353</v>
      </c>
      <c r="AO1550" s="29">
        <v>13</v>
      </c>
      <c r="AP1550">
        <v>-29.759730000000001</v>
      </c>
      <c r="AQ1550">
        <v>140.19364999999999</v>
      </c>
      <c r="AR1550" t="s">
        <v>1532</v>
      </c>
      <c r="AS1550">
        <v>0</v>
      </c>
      <c r="AT1550" t="s">
        <v>4353</v>
      </c>
      <c r="AU1550" t="s">
        <v>274</v>
      </c>
      <c r="AV1550" t="s">
        <v>4353</v>
      </c>
      <c r="AW1550" t="s">
        <v>4353</v>
      </c>
      <c r="AX1550" t="s">
        <v>6157</v>
      </c>
      <c r="AY1550">
        <v>818</v>
      </c>
      <c r="AZ1550">
        <v>818</v>
      </c>
      <c r="BA1550" t="s">
        <v>7018</v>
      </c>
      <c r="BB1550" t="s">
        <v>4785</v>
      </c>
      <c r="BC1550" t="s">
        <v>6157</v>
      </c>
      <c r="BH1550" t="s">
        <v>293</v>
      </c>
      <c r="BI1550" t="s">
        <v>7195</v>
      </c>
      <c r="BJ1550" t="s">
        <v>4164</v>
      </c>
      <c r="BK1550" t="s">
        <v>4165</v>
      </c>
      <c r="BL1550">
        <v>2016</v>
      </c>
      <c r="BM1550"/>
      <c r="BN1550"/>
      <c r="BO1550"/>
      <c r="BP1550"/>
      <c r="BW1550"/>
      <c r="BY1550"/>
      <c r="CF1550">
        <v>1</v>
      </c>
      <c r="CI1550">
        <v>-14.2</v>
      </c>
      <c r="CK1550">
        <v>6.05</v>
      </c>
    </row>
    <row r="1551" spans="1:89" ht="16" customHeight="1">
      <c r="A1551">
        <v>1550</v>
      </c>
      <c r="B1551" t="s">
        <v>7107</v>
      </c>
      <c r="C1551" s="2">
        <v>44970</v>
      </c>
      <c r="E1551" t="s">
        <v>2306</v>
      </c>
      <c r="F1551" t="s">
        <v>2306</v>
      </c>
      <c r="G1551" t="s">
        <v>3941</v>
      </c>
      <c r="H1551" t="s">
        <v>6157</v>
      </c>
      <c r="I1551" t="s">
        <v>4855</v>
      </c>
      <c r="J1551" t="s">
        <v>4856</v>
      </c>
      <c r="K1551" t="s">
        <v>4857</v>
      </c>
      <c r="L1551" t="s">
        <v>6157</v>
      </c>
      <c r="M1551" t="s">
        <v>3984</v>
      </c>
      <c r="N1551" t="s">
        <v>289</v>
      </c>
      <c r="O1551" t="s">
        <v>6987</v>
      </c>
      <c r="P1551" t="s">
        <v>3968</v>
      </c>
      <c r="Q1551" t="s">
        <v>4403</v>
      </c>
      <c r="R1551" t="s">
        <v>6157</v>
      </c>
      <c r="S1551" t="s">
        <v>4353</v>
      </c>
      <c r="T1551" t="s">
        <v>4353</v>
      </c>
      <c r="U1551" t="s">
        <v>6157</v>
      </c>
      <c r="X1551" t="s">
        <v>6157</v>
      </c>
      <c r="Y1551" t="s">
        <v>6157</v>
      </c>
      <c r="Z1551" t="s">
        <v>6157</v>
      </c>
      <c r="AA1551" t="s">
        <v>4021</v>
      </c>
      <c r="AB1551" t="s">
        <v>6157</v>
      </c>
      <c r="AC1551" t="s">
        <v>6157</v>
      </c>
      <c r="AD1551" t="s">
        <v>6157</v>
      </c>
      <c r="AE1551" t="s">
        <v>6157</v>
      </c>
      <c r="AF1551" t="s">
        <v>6157</v>
      </c>
      <c r="AG1551" t="s">
        <v>6157</v>
      </c>
      <c r="AH1551" t="s">
        <v>6157</v>
      </c>
      <c r="AI1551" t="s">
        <v>6157</v>
      </c>
      <c r="AJ1551" t="s">
        <v>4588</v>
      </c>
      <c r="AK1551" t="s">
        <v>7014</v>
      </c>
      <c r="AL1551" t="s">
        <v>268</v>
      </c>
      <c r="AM1551" t="s">
        <v>264</v>
      </c>
      <c r="AN1551" t="s">
        <v>4353</v>
      </c>
      <c r="AO1551" s="29">
        <v>15.021650299999999</v>
      </c>
      <c r="AP1551">
        <v>-30.8962</v>
      </c>
      <c r="AQ1551">
        <v>140.12848</v>
      </c>
      <c r="AR1551" t="s">
        <v>1532</v>
      </c>
      <c r="AS1551">
        <v>0</v>
      </c>
      <c r="AT1551" t="s">
        <v>4353</v>
      </c>
      <c r="AU1551" t="s">
        <v>274</v>
      </c>
      <c r="AV1551" t="s">
        <v>4353</v>
      </c>
      <c r="AW1551" t="s">
        <v>4353</v>
      </c>
      <c r="AX1551" t="s">
        <v>6157</v>
      </c>
      <c r="AY1551">
        <v>646</v>
      </c>
      <c r="AZ1551">
        <v>646</v>
      </c>
      <c r="BA1551" t="s">
        <v>7018</v>
      </c>
      <c r="BB1551" t="s">
        <v>4785</v>
      </c>
      <c r="BC1551" t="s">
        <v>6157</v>
      </c>
      <c r="BH1551" t="s">
        <v>293</v>
      </c>
      <c r="BI1551" t="s">
        <v>7195</v>
      </c>
      <c r="BJ1551" t="s">
        <v>4164</v>
      </c>
      <c r="BK1551" t="s">
        <v>4165</v>
      </c>
      <c r="BL1551">
        <v>2016</v>
      </c>
      <c r="BM1551"/>
      <c r="BN1551"/>
      <c r="BO1551"/>
      <c r="BP1551"/>
      <c r="BW1551"/>
      <c r="BY1551"/>
      <c r="CF1551">
        <v>1</v>
      </c>
      <c r="CI1551">
        <v>-11.3</v>
      </c>
      <c r="CK1551">
        <v>0.4</v>
      </c>
    </row>
    <row r="1552" spans="1:89" ht="16" customHeight="1">
      <c r="A1552">
        <v>1551</v>
      </c>
      <c r="B1552" t="s">
        <v>7107</v>
      </c>
      <c r="C1552" s="2">
        <v>44970</v>
      </c>
      <c r="E1552" t="s">
        <v>2307</v>
      </c>
      <c r="F1552" t="s">
        <v>2307</v>
      </c>
      <c r="G1552" t="s">
        <v>3941</v>
      </c>
      <c r="H1552" t="s">
        <v>6157</v>
      </c>
      <c r="I1552" t="s">
        <v>4855</v>
      </c>
      <c r="J1552" t="s">
        <v>4856</v>
      </c>
      <c r="K1552" t="s">
        <v>4857</v>
      </c>
      <c r="L1552" t="s">
        <v>6157</v>
      </c>
      <c r="M1552" t="s">
        <v>3984</v>
      </c>
      <c r="N1552" t="s">
        <v>289</v>
      </c>
      <c r="O1552" t="s">
        <v>6987</v>
      </c>
      <c r="P1552" t="s">
        <v>3968</v>
      </c>
      <c r="Q1552" t="s">
        <v>4403</v>
      </c>
      <c r="R1552" t="s">
        <v>6157</v>
      </c>
      <c r="S1552" t="s">
        <v>4353</v>
      </c>
      <c r="T1552" t="s">
        <v>4353</v>
      </c>
      <c r="U1552" t="s">
        <v>6157</v>
      </c>
      <c r="X1552" t="s">
        <v>6157</v>
      </c>
      <c r="Y1552" t="s">
        <v>6157</v>
      </c>
      <c r="Z1552" t="s">
        <v>6157</v>
      </c>
      <c r="AA1552" t="s">
        <v>4021</v>
      </c>
      <c r="AB1552" t="s">
        <v>6157</v>
      </c>
      <c r="AC1552" t="s">
        <v>6157</v>
      </c>
      <c r="AD1552" t="s">
        <v>6157</v>
      </c>
      <c r="AE1552" t="s">
        <v>6157</v>
      </c>
      <c r="AF1552" t="s">
        <v>6157</v>
      </c>
      <c r="AG1552" t="s">
        <v>6157</v>
      </c>
      <c r="AH1552" t="s">
        <v>6157</v>
      </c>
      <c r="AI1552" t="s">
        <v>6157</v>
      </c>
      <c r="AJ1552" t="s">
        <v>4588</v>
      </c>
      <c r="AK1552" t="s">
        <v>7014</v>
      </c>
      <c r="AL1552" t="s">
        <v>268</v>
      </c>
      <c r="AM1552" t="s">
        <v>264</v>
      </c>
      <c r="AN1552" t="s">
        <v>4353</v>
      </c>
      <c r="AO1552" s="29">
        <v>9.5428180999999999</v>
      </c>
      <c r="AP1552">
        <v>-29.74757</v>
      </c>
      <c r="AQ1552">
        <v>140.18039999999999</v>
      </c>
      <c r="AR1552" t="s">
        <v>1532</v>
      </c>
      <c r="AS1552">
        <v>0</v>
      </c>
      <c r="AT1552" t="s">
        <v>4353</v>
      </c>
      <c r="AU1552" t="s">
        <v>274</v>
      </c>
      <c r="AV1552" t="s">
        <v>4353</v>
      </c>
      <c r="AW1552" t="s">
        <v>4353</v>
      </c>
      <c r="AX1552" t="s">
        <v>6157</v>
      </c>
      <c r="AY1552">
        <v>590</v>
      </c>
      <c r="AZ1552">
        <v>590</v>
      </c>
      <c r="BA1552" t="s">
        <v>7018</v>
      </c>
      <c r="BB1552" t="s">
        <v>4785</v>
      </c>
      <c r="BC1552" t="s">
        <v>6157</v>
      </c>
      <c r="BH1552" t="s">
        <v>293</v>
      </c>
      <c r="BI1552" t="s">
        <v>7195</v>
      </c>
      <c r="BJ1552" t="s">
        <v>4164</v>
      </c>
      <c r="BK1552" t="s">
        <v>4165</v>
      </c>
      <c r="BL1552">
        <v>2016</v>
      </c>
      <c r="BM1552"/>
      <c r="BN1552"/>
      <c r="BO1552"/>
      <c r="BP1552"/>
      <c r="BW1552"/>
      <c r="BY1552"/>
      <c r="CF1552">
        <v>1</v>
      </c>
      <c r="CI1552">
        <v>-11.4</v>
      </c>
      <c r="CK1552">
        <v>-3</v>
      </c>
    </row>
    <row r="1553" spans="1:89" ht="16" customHeight="1">
      <c r="A1553">
        <v>1552</v>
      </c>
      <c r="B1553" t="s">
        <v>7107</v>
      </c>
      <c r="C1553" s="2">
        <v>44970</v>
      </c>
      <c r="E1553" t="s">
        <v>2307</v>
      </c>
      <c r="F1553" t="s">
        <v>2307</v>
      </c>
      <c r="G1553" t="s">
        <v>3941</v>
      </c>
      <c r="H1553" t="s">
        <v>6157</v>
      </c>
      <c r="I1553" t="s">
        <v>4855</v>
      </c>
      <c r="J1553" t="s">
        <v>4856</v>
      </c>
      <c r="K1553" t="s">
        <v>4857</v>
      </c>
      <c r="L1553" t="s">
        <v>6157</v>
      </c>
      <c r="M1553" t="s">
        <v>3984</v>
      </c>
      <c r="N1553" t="s">
        <v>289</v>
      </c>
      <c r="O1553" t="s">
        <v>6987</v>
      </c>
      <c r="P1553" t="s">
        <v>3968</v>
      </c>
      <c r="Q1553" t="s">
        <v>4403</v>
      </c>
      <c r="R1553" t="s">
        <v>6157</v>
      </c>
      <c r="S1553" t="s">
        <v>4353</v>
      </c>
      <c r="T1553" t="s">
        <v>4353</v>
      </c>
      <c r="U1553" t="s">
        <v>6157</v>
      </c>
      <c r="X1553" t="s">
        <v>6157</v>
      </c>
      <c r="Y1553" t="s">
        <v>6157</v>
      </c>
      <c r="Z1553" t="s">
        <v>6157</v>
      </c>
      <c r="AA1553" t="s">
        <v>4021</v>
      </c>
      <c r="AB1553" t="s">
        <v>6157</v>
      </c>
      <c r="AC1553" t="s">
        <v>6157</v>
      </c>
      <c r="AD1553" t="s">
        <v>6157</v>
      </c>
      <c r="AE1553" t="s">
        <v>6157</v>
      </c>
      <c r="AF1553" t="s">
        <v>6157</v>
      </c>
      <c r="AG1553" t="s">
        <v>6157</v>
      </c>
      <c r="AH1553" t="s">
        <v>6157</v>
      </c>
      <c r="AI1553" t="s">
        <v>6157</v>
      </c>
      <c r="AJ1553" t="s">
        <v>4588</v>
      </c>
      <c r="AK1553" t="s">
        <v>7014</v>
      </c>
      <c r="AL1553" t="s">
        <v>268</v>
      </c>
      <c r="AM1553" t="s">
        <v>264</v>
      </c>
      <c r="AN1553" t="s">
        <v>4353</v>
      </c>
      <c r="AO1553" s="29">
        <v>10</v>
      </c>
      <c r="AP1553">
        <v>-29.74757</v>
      </c>
      <c r="AQ1553">
        <v>140.18039999999999</v>
      </c>
      <c r="AR1553" t="s">
        <v>1532</v>
      </c>
      <c r="AS1553">
        <v>0</v>
      </c>
      <c r="AT1553" t="s">
        <v>4353</v>
      </c>
      <c r="AU1553" t="s">
        <v>274</v>
      </c>
      <c r="AV1553" t="s">
        <v>4353</v>
      </c>
      <c r="AW1553" t="s">
        <v>4353</v>
      </c>
      <c r="AX1553" t="s">
        <v>6157</v>
      </c>
      <c r="AY1553">
        <v>579</v>
      </c>
      <c r="AZ1553">
        <v>579</v>
      </c>
      <c r="BA1553" t="s">
        <v>7018</v>
      </c>
      <c r="BB1553" t="s">
        <v>4785</v>
      </c>
      <c r="BC1553" t="s">
        <v>6157</v>
      </c>
      <c r="BH1553" t="s">
        <v>293</v>
      </c>
      <c r="BI1553" t="s">
        <v>7195</v>
      </c>
      <c r="BJ1553" t="s">
        <v>4164</v>
      </c>
      <c r="BK1553" t="s">
        <v>4165</v>
      </c>
      <c r="BL1553">
        <v>2016</v>
      </c>
      <c r="BM1553"/>
      <c r="BN1553"/>
      <c r="BO1553"/>
      <c r="BP1553"/>
      <c r="BW1553"/>
      <c r="BY1553"/>
      <c r="CF1553">
        <v>1</v>
      </c>
      <c r="CI1553">
        <v>-11.5</v>
      </c>
      <c r="CK1553">
        <v>-3.3</v>
      </c>
    </row>
    <row r="1554" spans="1:89" ht="16" customHeight="1">
      <c r="A1554">
        <v>1553</v>
      </c>
      <c r="B1554" t="s">
        <v>7107</v>
      </c>
      <c r="C1554" s="2">
        <v>44970</v>
      </c>
      <c r="E1554" t="s">
        <v>2303</v>
      </c>
      <c r="F1554" t="s">
        <v>2303</v>
      </c>
      <c r="G1554" t="s">
        <v>3941</v>
      </c>
      <c r="H1554" t="s">
        <v>6157</v>
      </c>
      <c r="I1554" t="s">
        <v>4855</v>
      </c>
      <c r="J1554" t="s">
        <v>4856</v>
      </c>
      <c r="K1554" t="s">
        <v>4857</v>
      </c>
      <c r="L1554" t="s">
        <v>6157</v>
      </c>
      <c r="M1554" t="s">
        <v>3984</v>
      </c>
      <c r="N1554" t="s">
        <v>289</v>
      </c>
      <c r="O1554" t="s">
        <v>6987</v>
      </c>
      <c r="P1554" t="s">
        <v>3968</v>
      </c>
      <c r="Q1554" t="s">
        <v>4403</v>
      </c>
      <c r="R1554" t="s">
        <v>6157</v>
      </c>
      <c r="S1554" t="s">
        <v>4353</v>
      </c>
      <c r="T1554" t="s">
        <v>4353</v>
      </c>
      <c r="U1554" t="s">
        <v>6157</v>
      </c>
      <c r="X1554" t="s">
        <v>6157</v>
      </c>
      <c r="Y1554" t="s">
        <v>6157</v>
      </c>
      <c r="Z1554" t="s">
        <v>6157</v>
      </c>
      <c r="AA1554" t="s">
        <v>4021</v>
      </c>
      <c r="AB1554" t="s">
        <v>6157</v>
      </c>
      <c r="AC1554" t="s">
        <v>6157</v>
      </c>
      <c r="AD1554" t="s">
        <v>6157</v>
      </c>
      <c r="AE1554" t="s">
        <v>6157</v>
      </c>
      <c r="AF1554" t="s">
        <v>6157</v>
      </c>
      <c r="AG1554" t="s">
        <v>6157</v>
      </c>
      <c r="AH1554" t="s">
        <v>6157</v>
      </c>
      <c r="AI1554" t="s">
        <v>6157</v>
      </c>
      <c r="AJ1554" t="s">
        <v>4588</v>
      </c>
      <c r="AK1554" t="s">
        <v>7014</v>
      </c>
      <c r="AL1554" t="s">
        <v>268</v>
      </c>
      <c r="AM1554" t="s">
        <v>264</v>
      </c>
      <c r="AN1554" t="s">
        <v>4353</v>
      </c>
      <c r="AO1554" s="29">
        <v>10</v>
      </c>
      <c r="AP1554">
        <v>-29.74757</v>
      </c>
      <c r="AQ1554">
        <v>140.18039999999999</v>
      </c>
      <c r="AR1554" t="s">
        <v>1532</v>
      </c>
      <c r="AS1554">
        <v>0</v>
      </c>
      <c r="AT1554" t="s">
        <v>4353</v>
      </c>
      <c r="AU1554" t="s">
        <v>274</v>
      </c>
      <c r="AV1554" t="s">
        <v>4353</v>
      </c>
      <c r="AW1554" t="s">
        <v>4353</v>
      </c>
      <c r="AX1554" t="s">
        <v>6157</v>
      </c>
      <c r="AY1554">
        <v>579</v>
      </c>
      <c r="AZ1554">
        <v>579</v>
      </c>
      <c r="BA1554" t="s">
        <v>7018</v>
      </c>
      <c r="BB1554" t="s">
        <v>4785</v>
      </c>
      <c r="BC1554" t="s">
        <v>6157</v>
      </c>
      <c r="BH1554" t="s">
        <v>293</v>
      </c>
      <c r="BI1554" t="s">
        <v>7195</v>
      </c>
      <c r="BJ1554" t="s">
        <v>4164</v>
      </c>
      <c r="BK1554" t="s">
        <v>4165</v>
      </c>
      <c r="BL1554">
        <v>2016</v>
      </c>
      <c r="BM1554"/>
      <c r="BN1554"/>
      <c r="BO1554"/>
      <c r="BP1554"/>
      <c r="BW1554"/>
      <c r="BY1554"/>
      <c r="CF1554">
        <v>1</v>
      </c>
      <c r="CI1554">
        <v>-13.5</v>
      </c>
      <c r="CK1554">
        <v>0.62</v>
      </c>
    </row>
    <row r="1555" spans="1:89" ht="16" customHeight="1">
      <c r="A1555">
        <v>1554</v>
      </c>
      <c r="B1555" t="s">
        <v>7107</v>
      </c>
      <c r="C1555" s="2">
        <v>44970</v>
      </c>
      <c r="E1555" t="s">
        <v>2303</v>
      </c>
      <c r="F1555" t="s">
        <v>2303</v>
      </c>
      <c r="G1555" t="s">
        <v>3941</v>
      </c>
      <c r="H1555" t="s">
        <v>6157</v>
      </c>
      <c r="I1555" t="s">
        <v>4855</v>
      </c>
      <c r="J1555" t="s">
        <v>4856</v>
      </c>
      <c r="K1555" t="s">
        <v>4857</v>
      </c>
      <c r="L1555" t="s">
        <v>6157</v>
      </c>
      <c r="M1555" t="s">
        <v>3984</v>
      </c>
      <c r="N1555" t="s">
        <v>289</v>
      </c>
      <c r="O1555" t="s">
        <v>6987</v>
      </c>
      <c r="P1555" t="s">
        <v>3968</v>
      </c>
      <c r="Q1555" t="s">
        <v>4403</v>
      </c>
      <c r="R1555" t="s">
        <v>6157</v>
      </c>
      <c r="S1555" t="s">
        <v>4353</v>
      </c>
      <c r="T1555" t="s">
        <v>4353</v>
      </c>
      <c r="U1555" t="s">
        <v>6157</v>
      </c>
      <c r="X1555" t="s">
        <v>6157</v>
      </c>
      <c r="Y1555" t="s">
        <v>6157</v>
      </c>
      <c r="Z1555" t="s">
        <v>6157</v>
      </c>
      <c r="AA1555" t="s">
        <v>4021</v>
      </c>
      <c r="AB1555" t="s">
        <v>6157</v>
      </c>
      <c r="AC1555" t="s">
        <v>6157</v>
      </c>
      <c r="AD1555" t="s">
        <v>6157</v>
      </c>
      <c r="AE1555" t="s">
        <v>6157</v>
      </c>
      <c r="AF1555" t="s">
        <v>6157</v>
      </c>
      <c r="AG1555" t="s">
        <v>6157</v>
      </c>
      <c r="AH1555" t="s">
        <v>6157</v>
      </c>
      <c r="AI1555" t="s">
        <v>6157</v>
      </c>
      <c r="AJ1555" t="s">
        <v>4588</v>
      </c>
      <c r="AK1555" t="s">
        <v>7014</v>
      </c>
      <c r="AL1555" t="s">
        <v>268</v>
      </c>
      <c r="AM1555" t="s">
        <v>264</v>
      </c>
      <c r="AN1555" t="s">
        <v>4353</v>
      </c>
      <c r="AO1555" s="29">
        <v>10</v>
      </c>
      <c r="AP1555">
        <v>-29.74757</v>
      </c>
      <c r="AQ1555">
        <v>140.18039999999999</v>
      </c>
      <c r="AR1555" t="s">
        <v>1532</v>
      </c>
      <c r="AS1555">
        <v>0</v>
      </c>
      <c r="AT1555" t="s">
        <v>4353</v>
      </c>
      <c r="AU1555" t="s">
        <v>274</v>
      </c>
      <c r="AV1555" t="s">
        <v>4353</v>
      </c>
      <c r="AW1555" t="s">
        <v>4353</v>
      </c>
      <c r="AX1555" t="s">
        <v>6157</v>
      </c>
      <c r="AY1555">
        <v>533</v>
      </c>
      <c r="AZ1555">
        <v>533</v>
      </c>
      <c r="BA1555" t="s">
        <v>7018</v>
      </c>
      <c r="BB1555" t="s">
        <v>4785</v>
      </c>
      <c r="BC1555" t="s">
        <v>6157</v>
      </c>
      <c r="BH1555" t="s">
        <v>293</v>
      </c>
      <c r="BI1555" t="s">
        <v>7195</v>
      </c>
      <c r="BJ1555" t="s">
        <v>4164</v>
      </c>
      <c r="BK1555" t="s">
        <v>4165</v>
      </c>
      <c r="BL1555">
        <v>2016</v>
      </c>
      <c r="BM1555"/>
      <c r="BN1555"/>
      <c r="BO1555"/>
      <c r="BP1555"/>
      <c r="BW1555"/>
      <c r="BY1555"/>
      <c r="CF1555">
        <v>1</v>
      </c>
      <c r="CI1555">
        <v>-12</v>
      </c>
      <c r="CK1555">
        <v>7.9</v>
      </c>
    </row>
    <row r="1556" spans="1:89" ht="16" customHeight="1">
      <c r="A1556">
        <v>1555</v>
      </c>
      <c r="B1556" t="s">
        <v>7107</v>
      </c>
      <c r="C1556" s="2">
        <v>44970</v>
      </c>
      <c r="E1556" t="s">
        <v>1934</v>
      </c>
      <c r="F1556" t="s">
        <v>1934</v>
      </c>
      <c r="G1556" t="s">
        <v>3941</v>
      </c>
      <c r="H1556" t="s">
        <v>6157</v>
      </c>
      <c r="I1556" t="s">
        <v>4855</v>
      </c>
      <c r="J1556" t="s">
        <v>4856</v>
      </c>
      <c r="K1556" t="s">
        <v>4857</v>
      </c>
      <c r="L1556" t="s">
        <v>6157</v>
      </c>
      <c r="M1556" t="s">
        <v>3984</v>
      </c>
      <c r="N1556" t="s">
        <v>289</v>
      </c>
      <c r="O1556" t="s">
        <v>6987</v>
      </c>
      <c r="P1556" t="s">
        <v>3968</v>
      </c>
      <c r="Q1556" t="s">
        <v>4403</v>
      </c>
      <c r="R1556" t="s">
        <v>6157</v>
      </c>
      <c r="S1556" t="s">
        <v>4353</v>
      </c>
      <c r="T1556" t="s">
        <v>4353</v>
      </c>
      <c r="U1556" t="s">
        <v>6157</v>
      </c>
      <c r="X1556" t="s">
        <v>6157</v>
      </c>
      <c r="Y1556" t="s">
        <v>6157</v>
      </c>
      <c r="Z1556" t="s">
        <v>6157</v>
      </c>
      <c r="AA1556" t="s">
        <v>4021</v>
      </c>
      <c r="AB1556" t="s">
        <v>6157</v>
      </c>
      <c r="AC1556" t="s">
        <v>6157</v>
      </c>
      <c r="AD1556" t="s">
        <v>6157</v>
      </c>
      <c r="AE1556" t="s">
        <v>6157</v>
      </c>
      <c r="AF1556" t="s">
        <v>6157</v>
      </c>
      <c r="AG1556" t="s">
        <v>6157</v>
      </c>
      <c r="AH1556" t="s">
        <v>6157</v>
      </c>
      <c r="AI1556" t="s">
        <v>6157</v>
      </c>
      <c r="AJ1556" t="s">
        <v>4588</v>
      </c>
      <c r="AK1556" t="s">
        <v>7014</v>
      </c>
      <c r="AL1556" t="s">
        <v>268</v>
      </c>
      <c r="AM1556" t="s">
        <v>264</v>
      </c>
      <c r="AN1556" t="s">
        <v>4353</v>
      </c>
      <c r="AO1556" s="29">
        <v>1</v>
      </c>
      <c r="AP1556">
        <v>-30.83633</v>
      </c>
      <c r="AQ1556">
        <v>139.61250000000001</v>
      </c>
      <c r="AR1556" t="s">
        <v>1532</v>
      </c>
      <c r="AS1556">
        <v>0</v>
      </c>
      <c r="AT1556" t="s">
        <v>4353</v>
      </c>
      <c r="AU1556" t="s">
        <v>274</v>
      </c>
      <c r="AV1556" t="s">
        <v>4353</v>
      </c>
      <c r="AW1556" t="s">
        <v>4353</v>
      </c>
      <c r="AX1556" t="s">
        <v>6157</v>
      </c>
      <c r="AY1556">
        <v>464</v>
      </c>
      <c r="AZ1556">
        <v>464</v>
      </c>
      <c r="BA1556" t="s">
        <v>7018</v>
      </c>
      <c r="BB1556" t="s">
        <v>4785</v>
      </c>
      <c r="BC1556" t="s">
        <v>6157</v>
      </c>
      <c r="BH1556" t="s">
        <v>293</v>
      </c>
      <c r="BI1556" t="s">
        <v>7195</v>
      </c>
      <c r="BJ1556" t="s">
        <v>4164</v>
      </c>
      <c r="BK1556" t="s">
        <v>4165</v>
      </c>
      <c r="BL1556">
        <v>2016</v>
      </c>
      <c r="BM1556"/>
      <c r="BN1556"/>
      <c r="BO1556"/>
      <c r="BP1556"/>
      <c r="BW1556"/>
      <c r="BY1556"/>
      <c r="CF1556">
        <v>1</v>
      </c>
      <c r="CI1556">
        <v>-9.5</v>
      </c>
    </row>
    <row r="1557" spans="1:89" ht="16" customHeight="1">
      <c r="A1557">
        <v>1556</v>
      </c>
      <c r="B1557" t="s">
        <v>7107</v>
      </c>
      <c r="C1557" s="2">
        <v>44970</v>
      </c>
      <c r="E1557" t="s">
        <v>2308</v>
      </c>
      <c r="F1557" t="s">
        <v>2308</v>
      </c>
      <c r="G1557" t="s">
        <v>3941</v>
      </c>
      <c r="H1557" t="s">
        <v>6157</v>
      </c>
      <c r="I1557" t="s">
        <v>4855</v>
      </c>
      <c r="J1557" t="s">
        <v>4856</v>
      </c>
      <c r="K1557" t="s">
        <v>4857</v>
      </c>
      <c r="L1557" t="s">
        <v>6157</v>
      </c>
      <c r="M1557" t="s">
        <v>3984</v>
      </c>
      <c r="N1557" t="s">
        <v>289</v>
      </c>
      <c r="O1557" t="s">
        <v>6987</v>
      </c>
      <c r="P1557" t="s">
        <v>3968</v>
      </c>
      <c r="Q1557" t="s">
        <v>4403</v>
      </c>
      <c r="R1557" t="s">
        <v>6157</v>
      </c>
      <c r="S1557" t="s">
        <v>4353</v>
      </c>
      <c r="T1557" t="s">
        <v>4353</v>
      </c>
      <c r="U1557" t="s">
        <v>6157</v>
      </c>
      <c r="X1557" t="s">
        <v>6157</v>
      </c>
      <c r="Y1557" t="s">
        <v>6157</v>
      </c>
      <c r="Z1557" t="s">
        <v>6157</v>
      </c>
      <c r="AA1557" t="s">
        <v>4021</v>
      </c>
      <c r="AB1557" t="s">
        <v>6157</v>
      </c>
      <c r="AC1557" t="s">
        <v>6157</v>
      </c>
      <c r="AD1557" t="s">
        <v>6157</v>
      </c>
      <c r="AE1557" t="s">
        <v>6157</v>
      </c>
      <c r="AF1557" t="s">
        <v>6157</v>
      </c>
      <c r="AG1557" t="s">
        <v>6157</v>
      </c>
      <c r="AH1557" t="s">
        <v>6157</v>
      </c>
      <c r="AI1557" t="s">
        <v>6157</v>
      </c>
      <c r="AJ1557" t="s">
        <v>4588</v>
      </c>
      <c r="AK1557" t="s">
        <v>7014</v>
      </c>
      <c r="AL1557" t="s">
        <v>268</v>
      </c>
      <c r="AM1557" t="s">
        <v>264</v>
      </c>
      <c r="AN1557" t="s">
        <v>4353</v>
      </c>
      <c r="AO1557" s="29">
        <v>7.7011342000000003</v>
      </c>
      <c r="AP1557">
        <v>-30.841080000000002</v>
      </c>
      <c r="AQ1557">
        <v>140.06067999999999</v>
      </c>
      <c r="AR1557" t="s">
        <v>1532</v>
      </c>
      <c r="AS1557">
        <v>0</v>
      </c>
      <c r="AT1557" t="s">
        <v>4353</v>
      </c>
      <c r="AU1557" t="s">
        <v>274</v>
      </c>
      <c r="AV1557" t="s">
        <v>4353</v>
      </c>
      <c r="AW1557" t="s">
        <v>4353</v>
      </c>
      <c r="AX1557" t="s">
        <v>6157</v>
      </c>
      <c r="AY1557">
        <v>346</v>
      </c>
      <c r="AZ1557">
        <v>346</v>
      </c>
      <c r="BA1557" t="s">
        <v>7018</v>
      </c>
      <c r="BB1557" t="s">
        <v>4785</v>
      </c>
      <c r="BC1557" t="s">
        <v>6157</v>
      </c>
      <c r="BH1557" t="s">
        <v>293</v>
      </c>
      <c r="BI1557" t="s">
        <v>7195</v>
      </c>
      <c r="BJ1557" t="s">
        <v>4164</v>
      </c>
      <c r="BK1557" t="s">
        <v>4165</v>
      </c>
      <c r="BL1557">
        <v>2016</v>
      </c>
      <c r="BM1557"/>
      <c r="BN1557"/>
      <c r="BO1557"/>
      <c r="BP1557"/>
      <c r="BW1557"/>
      <c r="BY1557"/>
      <c r="CF1557">
        <v>1</v>
      </c>
      <c r="CI1557">
        <v>-9.4</v>
      </c>
      <c r="CK1557">
        <v>4.8</v>
      </c>
    </row>
    <row r="1558" spans="1:89" ht="16" customHeight="1">
      <c r="A1558">
        <v>1557</v>
      </c>
      <c r="B1558" t="s">
        <v>7107</v>
      </c>
      <c r="C1558" s="2">
        <v>44970</v>
      </c>
      <c r="E1558" t="s">
        <v>2303</v>
      </c>
      <c r="F1558" t="s">
        <v>2303</v>
      </c>
      <c r="G1558" t="s">
        <v>3941</v>
      </c>
      <c r="H1558" t="s">
        <v>6157</v>
      </c>
      <c r="I1558" t="s">
        <v>4855</v>
      </c>
      <c r="J1558" t="s">
        <v>4856</v>
      </c>
      <c r="K1558" t="s">
        <v>4857</v>
      </c>
      <c r="L1558" t="s">
        <v>6157</v>
      </c>
      <c r="M1558" t="s">
        <v>3984</v>
      </c>
      <c r="N1558" t="s">
        <v>289</v>
      </c>
      <c r="O1558" t="s">
        <v>6987</v>
      </c>
      <c r="P1558" t="s">
        <v>3968</v>
      </c>
      <c r="Q1558" t="s">
        <v>4403</v>
      </c>
      <c r="R1558" t="s">
        <v>6157</v>
      </c>
      <c r="S1558" t="s">
        <v>4353</v>
      </c>
      <c r="T1558" t="s">
        <v>4353</v>
      </c>
      <c r="U1558" t="s">
        <v>6157</v>
      </c>
      <c r="X1558" t="s">
        <v>6157</v>
      </c>
      <c r="Y1558" t="s">
        <v>6157</v>
      </c>
      <c r="Z1558" t="s">
        <v>6157</v>
      </c>
      <c r="AA1558" t="s">
        <v>4021</v>
      </c>
      <c r="AB1558" t="s">
        <v>6157</v>
      </c>
      <c r="AC1558" t="s">
        <v>6157</v>
      </c>
      <c r="AD1558" t="s">
        <v>6157</v>
      </c>
      <c r="AE1558" t="s">
        <v>6157</v>
      </c>
      <c r="AF1558" t="s">
        <v>6157</v>
      </c>
      <c r="AG1558" t="s">
        <v>6157</v>
      </c>
      <c r="AH1558" t="s">
        <v>6157</v>
      </c>
      <c r="AI1558" t="s">
        <v>6157</v>
      </c>
      <c r="AJ1558" t="s">
        <v>4588</v>
      </c>
      <c r="AK1558" t="s">
        <v>7014</v>
      </c>
      <c r="AL1558" t="s">
        <v>268</v>
      </c>
      <c r="AM1558" t="s">
        <v>264</v>
      </c>
      <c r="AN1558" t="s">
        <v>4353</v>
      </c>
      <c r="AO1558" s="29">
        <v>3.2952585000000001</v>
      </c>
      <c r="AP1558">
        <v>-30.736000000000001</v>
      </c>
      <c r="AQ1558">
        <v>139.572</v>
      </c>
      <c r="AR1558" t="s">
        <v>1532</v>
      </c>
      <c r="AS1558">
        <v>0</v>
      </c>
      <c r="AT1558" t="s">
        <v>4353</v>
      </c>
      <c r="AU1558" t="s">
        <v>274</v>
      </c>
      <c r="AV1558" t="s">
        <v>4353</v>
      </c>
      <c r="AW1558" t="s">
        <v>4353</v>
      </c>
      <c r="AX1558" t="s">
        <v>6157</v>
      </c>
      <c r="AY1558">
        <v>98</v>
      </c>
      <c r="AZ1558">
        <v>98</v>
      </c>
      <c r="BA1558" t="s">
        <v>7018</v>
      </c>
      <c r="BB1558" t="s">
        <v>4785</v>
      </c>
      <c r="BC1558" t="s">
        <v>6157</v>
      </c>
      <c r="BH1558" t="s">
        <v>293</v>
      </c>
      <c r="BI1558" t="s">
        <v>7195</v>
      </c>
      <c r="BJ1558" t="s">
        <v>4164</v>
      </c>
      <c r="BK1558" t="s">
        <v>4165</v>
      </c>
      <c r="BL1558">
        <v>2016</v>
      </c>
      <c r="BM1558"/>
      <c r="BN1558"/>
      <c r="BO1558"/>
      <c r="BP1558"/>
      <c r="BW1558"/>
      <c r="BY1558"/>
    </row>
    <row r="1559" spans="1:89" ht="16" customHeight="1">
      <c r="A1559">
        <v>1558</v>
      </c>
      <c r="B1559" t="s">
        <v>7107</v>
      </c>
      <c r="C1559" s="2">
        <v>44970</v>
      </c>
      <c r="E1559" t="s">
        <v>2309</v>
      </c>
      <c r="F1559" t="s">
        <v>2309</v>
      </c>
      <c r="G1559" t="s">
        <v>3941</v>
      </c>
      <c r="H1559" t="s">
        <v>6157</v>
      </c>
      <c r="I1559" t="s">
        <v>4855</v>
      </c>
      <c r="J1559" t="s">
        <v>4856</v>
      </c>
      <c r="K1559" t="s">
        <v>4857</v>
      </c>
      <c r="L1559" t="s">
        <v>6157</v>
      </c>
      <c r="M1559" t="s">
        <v>3984</v>
      </c>
      <c r="N1559" t="s">
        <v>289</v>
      </c>
      <c r="O1559" t="s">
        <v>6987</v>
      </c>
      <c r="P1559" t="s">
        <v>3968</v>
      </c>
      <c r="Q1559" t="s">
        <v>4403</v>
      </c>
      <c r="R1559" t="s">
        <v>6157</v>
      </c>
      <c r="S1559" t="s">
        <v>4353</v>
      </c>
      <c r="T1559" t="s">
        <v>4353</v>
      </c>
      <c r="U1559" t="s">
        <v>6157</v>
      </c>
      <c r="X1559" t="s">
        <v>6157</v>
      </c>
      <c r="Y1559" t="s">
        <v>6157</v>
      </c>
      <c r="Z1559" t="s">
        <v>6157</v>
      </c>
      <c r="AA1559" t="s">
        <v>4021</v>
      </c>
      <c r="AB1559" t="s">
        <v>6157</v>
      </c>
      <c r="AC1559" t="s">
        <v>6157</v>
      </c>
      <c r="AD1559" t="s">
        <v>6157</v>
      </c>
      <c r="AE1559" t="s">
        <v>6157</v>
      </c>
      <c r="AF1559" t="s">
        <v>6157</v>
      </c>
      <c r="AG1559" t="s">
        <v>6157</v>
      </c>
      <c r="AH1559" t="s">
        <v>6157</v>
      </c>
      <c r="AI1559" t="s">
        <v>6157</v>
      </c>
      <c r="AJ1559" t="s">
        <v>4588</v>
      </c>
      <c r="AK1559" t="s">
        <v>7014</v>
      </c>
      <c r="AL1559" t="s">
        <v>268</v>
      </c>
      <c r="AM1559" t="s">
        <v>264</v>
      </c>
      <c r="AN1559" t="s">
        <v>4353</v>
      </c>
      <c r="AO1559" s="29">
        <v>8.0626612000000009</v>
      </c>
      <c r="AP1559">
        <v>-30.840679999999999</v>
      </c>
      <c r="AQ1559">
        <v>140.06057000000001</v>
      </c>
      <c r="AR1559" t="s">
        <v>1532</v>
      </c>
      <c r="AS1559">
        <v>0</v>
      </c>
      <c r="AT1559" t="s">
        <v>4353</v>
      </c>
      <c r="AU1559" t="s">
        <v>274</v>
      </c>
      <c r="AV1559" t="s">
        <v>4353</v>
      </c>
      <c r="AW1559" t="s">
        <v>4353</v>
      </c>
      <c r="AX1559" t="s">
        <v>6157</v>
      </c>
      <c r="AY1559">
        <v>55</v>
      </c>
      <c r="AZ1559">
        <v>55</v>
      </c>
      <c r="BA1559" t="s">
        <v>7018</v>
      </c>
      <c r="BB1559" t="s">
        <v>4785</v>
      </c>
      <c r="BC1559" t="s">
        <v>6157</v>
      </c>
      <c r="BH1559" t="s">
        <v>293</v>
      </c>
      <c r="BI1559" t="s">
        <v>7195</v>
      </c>
      <c r="BJ1559" t="s">
        <v>4164</v>
      </c>
      <c r="BK1559" t="s">
        <v>4165</v>
      </c>
      <c r="BL1559">
        <v>2016</v>
      </c>
      <c r="BM1559"/>
      <c r="BN1559"/>
      <c r="BO1559"/>
      <c r="BP1559"/>
      <c r="BW1559"/>
      <c r="BY1559"/>
      <c r="CF1559">
        <v>1</v>
      </c>
      <c r="CI1559">
        <v>-11.2</v>
      </c>
      <c r="CK1559">
        <v>5.2</v>
      </c>
    </row>
    <row r="1560" spans="1:89" ht="16" customHeight="1">
      <c r="A1560">
        <v>1559</v>
      </c>
      <c r="B1560" t="s">
        <v>7107</v>
      </c>
      <c r="C1560" s="2">
        <v>44970</v>
      </c>
      <c r="E1560" t="s">
        <v>2310</v>
      </c>
      <c r="F1560" t="s">
        <v>2310</v>
      </c>
      <c r="G1560" t="s">
        <v>3941</v>
      </c>
      <c r="H1560" t="s">
        <v>6157</v>
      </c>
      <c r="I1560" t="s">
        <v>4855</v>
      </c>
      <c r="J1560" t="s">
        <v>4856</v>
      </c>
      <c r="K1560" t="s">
        <v>4857</v>
      </c>
      <c r="L1560" t="s">
        <v>6157</v>
      </c>
      <c r="M1560" t="s">
        <v>3984</v>
      </c>
      <c r="N1560" t="s">
        <v>289</v>
      </c>
      <c r="O1560" t="s">
        <v>6987</v>
      </c>
      <c r="P1560" t="s">
        <v>3968</v>
      </c>
      <c r="Q1560" t="s">
        <v>4403</v>
      </c>
      <c r="R1560" t="s">
        <v>6157</v>
      </c>
      <c r="S1560" t="s">
        <v>4353</v>
      </c>
      <c r="T1560" t="s">
        <v>4353</v>
      </c>
      <c r="U1560" t="s">
        <v>6157</v>
      </c>
      <c r="X1560" t="s">
        <v>6157</v>
      </c>
      <c r="Y1560" t="s">
        <v>6157</v>
      </c>
      <c r="Z1560" t="s">
        <v>6157</v>
      </c>
      <c r="AA1560" t="s">
        <v>4021</v>
      </c>
      <c r="AB1560" t="s">
        <v>6157</v>
      </c>
      <c r="AC1560" t="s">
        <v>6157</v>
      </c>
      <c r="AD1560" t="s">
        <v>6157</v>
      </c>
      <c r="AE1560" t="s">
        <v>6157</v>
      </c>
      <c r="AF1560" t="s">
        <v>6157</v>
      </c>
      <c r="AG1560" t="s">
        <v>6157</v>
      </c>
      <c r="AH1560" t="s">
        <v>6157</v>
      </c>
      <c r="AI1560" t="s">
        <v>6157</v>
      </c>
      <c r="AJ1560" t="s">
        <v>4588</v>
      </c>
      <c r="AK1560" t="s">
        <v>7014</v>
      </c>
      <c r="AL1560" t="s">
        <v>268</v>
      </c>
      <c r="AM1560" t="s">
        <v>264</v>
      </c>
      <c r="AN1560" t="s">
        <v>4353</v>
      </c>
      <c r="AO1560" s="29">
        <v>15</v>
      </c>
      <c r="AP1560">
        <v>-30.89658</v>
      </c>
      <c r="AQ1560">
        <v>140.12898000000001</v>
      </c>
      <c r="AR1560" t="s">
        <v>1532</v>
      </c>
      <c r="AS1560">
        <v>0</v>
      </c>
      <c r="AT1560" t="s">
        <v>4353</v>
      </c>
      <c r="AU1560" t="s">
        <v>274</v>
      </c>
      <c r="AV1560" t="s">
        <v>4353</v>
      </c>
      <c r="AW1560" t="s">
        <v>4353</v>
      </c>
      <c r="AX1560" t="s">
        <v>6157</v>
      </c>
      <c r="AY1560">
        <v>21</v>
      </c>
      <c r="AZ1560">
        <v>21</v>
      </c>
      <c r="BA1560" t="s">
        <v>7018</v>
      </c>
      <c r="BB1560" t="s">
        <v>4785</v>
      </c>
      <c r="BC1560" t="s">
        <v>6157</v>
      </c>
      <c r="BH1560" t="s">
        <v>293</v>
      </c>
      <c r="BI1560" t="s">
        <v>7195</v>
      </c>
      <c r="BJ1560" t="s">
        <v>4164</v>
      </c>
      <c r="BK1560" t="s">
        <v>4165</v>
      </c>
      <c r="BL1560">
        <v>2016</v>
      </c>
      <c r="BM1560"/>
      <c r="BN1560"/>
      <c r="BO1560"/>
      <c r="BP1560"/>
      <c r="BW1560"/>
      <c r="BY1560"/>
      <c r="CF1560">
        <v>1</v>
      </c>
      <c r="CI1560">
        <v>-11.1</v>
      </c>
      <c r="CK1560">
        <v>6.9</v>
      </c>
    </row>
    <row r="1561" spans="1:89" ht="16" customHeight="1">
      <c r="A1561">
        <v>1560</v>
      </c>
      <c r="B1561" t="s">
        <v>7107</v>
      </c>
      <c r="C1561" s="2">
        <v>44970</v>
      </c>
      <c r="E1561" t="s">
        <v>2311</v>
      </c>
      <c r="F1561" t="s">
        <v>2311</v>
      </c>
      <c r="G1561" t="s">
        <v>3941</v>
      </c>
      <c r="H1561" t="s">
        <v>6157</v>
      </c>
      <c r="I1561" t="s">
        <v>4855</v>
      </c>
      <c r="J1561" t="s">
        <v>4856</v>
      </c>
      <c r="K1561" t="s">
        <v>4857</v>
      </c>
      <c r="L1561" t="s">
        <v>6157</v>
      </c>
      <c r="M1561" t="s">
        <v>3984</v>
      </c>
      <c r="N1561" t="s">
        <v>289</v>
      </c>
      <c r="O1561" t="s">
        <v>6987</v>
      </c>
      <c r="P1561" t="s">
        <v>3968</v>
      </c>
      <c r="Q1561" t="s">
        <v>4403</v>
      </c>
      <c r="R1561" t="s">
        <v>6157</v>
      </c>
      <c r="S1561" t="s">
        <v>4353</v>
      </c>
      <c r="T1561" t="s">
        <v>4353</v>
      </c>
      <c r="U1561" t="s">
        <v>6157</v>
      </c>
      <c r="X1561" t="s">
        <v>6157</v>
      </c>
      <c r="Y1561" t="s">
        <v>6157</v>
      </c>
      <c r="Z1561" t="s">
        <v>6157</v>
      </c>
      <c r="AA1561" t="s">
        <v>4021</v>
      </c>
      <c r="AB1561" t="s">
        <v>6157</v>
      </c>
      <c r="AC1561" t="s">
        <v>6157</v>
      </c>
      <c r="AD1561" t="s">
        <v>6157</v>
      </c>
      <c r="AE1561" t="s">
        <v>6157</v>
      </c>
      <c r="AF1561" t="s">
        <v>6157</v>
      </c>
      <c r="AG1561" t="s">
        <v>6157</v>
      </c>
      <c r="AH1561" t="s">
        <v>6157</v>
      </c>
      <c r="AI1561" t="s">
        <v>6157</v>
      </c>
      <c r="AJ1561" t="s">
        <v>4588</v>
      </c>
      <c r="AK1561" t="s">
        <v>7014</v>
      </c>
      <c r="AL1561" t="s">
        <v>268</v>
      </c>
      <c r="AM1561" t="s">
        <v>264</v>
      </c>
      <c r="AN1561" t="s">
        <v>4353</v>
      </c>
      <c r="AO1561" s="29">
        <v>10.919499399999999</v>
      </c>
      <c r="AP1561">
        <v>-29.748380000000001</v>
      </c>
      <c r="AQ1561">
        <v>140.18168</v>
      </c>
      <c r="AR1561" t="s">
        <v>1532</v>
      </c>
      <c r="AS1561">
        <v>0</v>
      </c>
      <c r="AT1561" t="s">
        <v>4353</v>
      </c>
      <c r="AU1561" t="s">
        <v>274</v>
      </c>
      <c r="AV1561" t="s">
        <v>4353</v>
      </c>
      <c r="AW1561" t="s">
        <v>4353</v>
      </c>
      <c r="AX1561" t="s">
        <v>6157</v>
      </c>
      <c r="AY1561">
        <v>-45</v>
      </c>
      <c r="AZ1561">
        <v>-45</v>
      </c>
      <c r="BA1561" t="s">
        <v>7018</v>
      </c>
      <c r="BB1561" t="s">
        <v>4785</v>
      </c>
      <c r="BC1561" t="s">
        <v>6157</v>
      </c>
      <c r="BH1561" t="s">
        <v>293</v>
      </c>
      <c r="BI1561" t="s">
        <v>7195</v>
      </c>
      <c r="BJ1561" t="s">
        <v>4164</v>
      </c>
      <c r="BK1561" t="s">
        <v>4165</v>
      </c>
      <c r="BL1561">
        <v>2016</v>
      </c>
      <c r="BM1561"/>
      <c r="BN1561"/>
      <c r="BO1561"/>
      <c r="BP1561"/>
      <c r="BW1561"/>
      <c r="BY1561"/>
      <c r="CF1561">
        <v>1</v>
      </c>
      <c r="CI1561">
        <v>-11.6</v>
      </c>
      <c r="CK1561">
        <v>2</v>
      </c>
    </row>
    <row r="1562" spans="1:89" ht="16" customHeight="1">
      <c r="A1562">
        <v>1561</v>
      </c>
      <c r="B1562" t="s">
        <v>7107</v>
      </c>
      <c r="C1562" s="2">
        <v>44970</v>
      </c>
      <c r="E1562" t="s">
        <v>2306</v>
      </c>
      <c r="F1562" t="s">
        <v>2306</v>
      </c>
      <c r="G1562" t="s">
        <v>3941</v>
      </c>
      <c r="H1562" t="s">
        <v>6157</v>
      </c>
      <c r="I1562" t="s">
        <v>4855</v>
      </c>
      <c r="J1562" t="s">
        <v>4856</v>
      </c>
      <c r="K1562" t="s">
        <v>4857</v>
      </c>
      <c r="L1562" t="s">
        <v>6157</v>
      </c>
      <c r="M1562" t="s">
        <v>3984</v>
      </c>
      <c r="N1562" t="s">
        <v>289</v>
      </c>
      <c r="O1562" t="s">
        <v>6987</v>
      </c>
      <c r="P1562" t="s">
        <v>3968</v>
      </c>
      <c r="Q1562" t="s">
        <v>4403</v>
      </c>
      <c r="R1562" t="s">
        <v>6157</v>
      </c>
      <c r="S1562" t="s">
        <v>4353</v>
      </c>
      <c r="T1562" t="s">
        <v>4353</v>
      </c>
      <c r="U1562" t="s">
        <v>6157</v>
      </c>
      <c r="X1562" t="s">
        <v>6157</v>
      </c>
      <c r="Y1562" t="s">
        <v>6157</v>
      </c>
      <c r="Z1562" t="s">
        <v>6157</v>
      </c>
      <c r="AA1562" t="s">
        <v>4021</v>
      </c>
      <c r="AB1562" t="s">
        <v>6157</v>
      </c>
      <c r="AC1562" t="s">
        <v>6157</v>
      </c>
      <c r="AD1562" t="s">
        <v>6157</v>
      </c>
      <c r="AE1562" t="s">
        <v>6157</v>
      </c>
      <c r="AF1562" t="s">
        <v>6157</v>
      </c>
      <c r="AG1562" t="s">
        <v>6157</v>
      </c>
      <c r="AH1562" t="s">
        <v>6157</v>
      </c>
      <c r="AI1562" t="s">
        <v>6157</v>
      </c>
      <c r="AJ1562" t="s">
        <v>4588</v>
      </c>
      <c r="AK1562" t="s">
        <v>7014</v>
      </c>
      <c r="AL1562" t="s">
        <v>268</v>
      </c>
      <c r="AM1562" t="s">
        <v>264</v>
      </c>
      <c r="AN1562" t="s">
        <v>4353</v>
      </c>
      <c r="AO1562" s="29">
        <v>15</v>
      </c>
      <c r="AP1562">
        <v>-30.8962</v>
      </c>
      <c r="AQ1562">
        <v>140.12848</v>
      </c>
      <c r="AR1562" t="s">
        <v>1532</v>
      </c>
      <c r="AS1562">
        <v>0</v>
      </c>
      <c r="AT1562" t="s">
        <v>4353</v>
      </c>
      <c r="AU1562" t="s">
        <v>274</v>
      </c>
      <c r="AV1562" t="s">
        <v>4353</v>
      </c>
      <c r="AW1562" t="s">
        <v>4353</v>
      </c>
      <c r="AX1562" t="s">
        <v>6157</v>
      </c>
      <c r="AY1562">
        <v>-111</v>
      </c>
      <c r="AZ1562">
        <v>-111</v>
      </c>
      <c r="BA1562" t="s">
        <v>7018</v>
      </c>
      <c r="BB1562" t="s">
        <v>4785</v>
      </c>
      <c r="BC1562" t="s">
        <v>6157</v>
      </c>
      <c r="BH1562" t="s">
        <v>293</v>
      </c>
      <c r="BI1562" t="s">
        <v>7195</v>
      </c>
      <c r="BJ1562" t="s">
        <v>4164</v>
      </c>
      <c r="BK1562" t="s">
        <v>4165</v>
      </c>
      <c r="BL1562">
        <v>2016</v>
      </c>
      <c r="BM1562"/>
      <c r="BN1562"/>
      <c r="BO1562"/>
      <c r="BP1562"/>
      <c r="BW1562"/>
      <c r="BY1562"/>
      <c r="CF1562">
        <v>1</v>
      </c>
      <c r="CI1562">
        <v>-11.1</v>
      </c>
      <c r="CK1562">
        <v>0.8</v>
      </c>
    </row>
    <row r="1563" spans="1:89" ht="16" customHeight="1">
      <c r="A1563">
        <v>1562</v>
      </c>
      <c r="B1563" t="s">
        <v>7107</v>
      </c>
      <c r="C1563" s="2">
        <v>44970</v>
      </c>
      <c r="E1563" t="s">
        <v>2311</v>
      </c>
      <c r="F1563" t="s">
        <v>2311</v>
      </c>
      <c r="G1563" t="s">
        <v>3941</v>
      </c>
      <c r="H1563" t="s">
        <v>6157</v>
      </c>
      <c r="I1563" t="s">
        <v>4855</v>
      </c>
      <c r="J1563" t="s">
        <v>4856</v>
      </c>
      <c r="K1563" t="s">
        <v>4857</v>
      </c>
      <c r="L1563" t="s">
        <v>6157</v>
      </c>
      <c r="M1563" t="s">
        <v>3984</v>
      </c>
      <c r="N1563" t="s">
        <v>289</v>
      </c>
      <c r="O1563" t="s">
        <v>6987</v>
      </c>
      <c r="P1563" t="s">
        <v>3968</v>
      </c>
      <c r="Q1563" t="s">
        <v>4403</v>
      </c>
      <c r="R1563" t="s">
        <v>6157</v>
      </c>
      <c r="S1563" t="s">
        <v>4353</v>
      </c>
      <c r="T1563" t="s">
        <v>4353</v>
      </c>
      <c r="U1563" t="s">
        <v>6157</v>
      </c>
      <c r="X1563" t="s">
        <v>6157</v>
      </c>
      <c r="Y1563" t="s">
        <v>6157</v>
      </c>
      <c r="Z1563" t="s">
        <v>6157</v>
      </c>
      <c r="AA1563" t="s">
        <v>4021</v>
      </c>
      <c r="AB1563" t="s">
        <v>6157</v>
      </c>
      <c r="AC1563" t="s">
        <v>6157</v>
      </c>
      <c r="AD1563" t="s">
        <v>6157</v>
      </c>
      <c r="AE1563" t="s">
        <v>6157</v>
      </c>
      <c r="AF1563" t="s">
        <v>6157</v>
      </c>
      <c r="AG1563" t="s">
        <v>6157</v>
      </c>
      <c r="AH1563" t="s">
        <v>6157</v>
      </c>
      <c r="AI1563" t="s">
        <v>6157</v>
      </c>
      <c r="AJ1563" t="s">
        <v>4588</v>
      </c>
      <c r="AK1563" t="s">
        <v>7014</v>
      </c>
      <c r="AL1563" t="s">
        <v>268</v>
      </c>
      <c r="AM1563" t="s">
        <v>264</v>
      </c>
      <c r="AN1563" t="s">
        <v>4353</v>
      </c>
      <c r="AO1563" s="29">
        <v>11</v>
      </c>
      <c r="AP1563">
        <v>-29.748380000000001</v>
      </c>
      <c r="AQ1563">
        <v>140.18168</v>
      </c>
      <c r="AR1563" t="s">
        <v>1532</v>
      </c>
      <c r="AS1563">
        <v>0</v>
      </c>
      <c r="AT1563" t="s">
        <v>4353</v>
      </c>
      <c r="AU1563" t="s">
        <v>274</v>
      </c>
      <c r="AV1563" t="s">
        <v>4353</v>
      </c>
      <c r="AW1563" t="s">
        <v>4353</v>
      </c>
      <c r="AX1563" t="s">
        <v>6157</v>
      </c>
      <c r="AY1563">
        <v>-205</v>
      </c>
      <c r="AZ1563">
        <v>-205</v>
      </c>
      <c r="BA1563" t="s">
        <v>7018</v>
      </c>
      <c r="BB1563" t="s">
        <v>4785</v>
      </c>
      <c r="BC1563" t="s">
        <v>6157</v>
      </c>
      <c r="BH1563" t="s">
        <v>293</v>
      </c>
      <c r="BI1563" t="s">
        <v>7195</v>
      </c>
      <c r="BJ1563" t="s">
        <v>4164</v>
      </c>
      <c r="BK1563" t="s">
        <v>4165</v>
      </c>
      <c r="BL1563">
        <v>2016</v>
      </c>
      <c r="BM1563"/>
      <c r="BN1563"/>
      <c r="BO1563"/>
      <c r="BP1563"/>
      <c r="BW1563"/>
      <c r="BY1563"/>
      <c r="CF1563">
        <v>1</v>
      </c>
      <c r="CI1563">
        <v>-10.199999999999999</v>
      </c>
      <c r="CK1563">
        <v>6.3</v>
      </c>
    </row>
    <row r="1564" spans="1:89" ht="16" customHeight="1">
      <c r="A1564">
        <v>1563</v>
      </c>
      <c r="B1564" t="s">
        <v>7107</v>
      </c>
      <c r="C1564" s="2">
        <v>44970</v>
      </c>
      <c r="E1564" t="s">
        <v>1934</v>
      </c>
      <c r="F1564" t="s">
        <v>1934</v>
      </c>
      <c r="G1564" t="s">
        <v>3941</v>
      </c>
      <c r="H1564" t="s">
        <v>6157</v>
      </c>
      <c r="I1564" t="s">
        <v>4855</v>
      </c>
      <c r="J1564" t="s">
        <v>4856</v>
      </c>
      <c r="K1564" t="s">
        <v>4857</v>
      </c>
      <c r="L1564" t="s">
        <v>6157</v>
      </c>
      <c r="M1564" t="s">
        <v>3984</v>
      </c>
      <c r="N1564" t="s">
        <v>289</v>
      </c>
      <c r="O1564" t="s">
        <v>6987</v>
      </c>
      <c r="P1564" t="s">
        <v>3968</v>
      </c>
      <c r="Q1564" t="s">
        <v>4403</v>
      </c>
      <c r="R1564" t="s">
        <v>6157</v>
      </c>
      <c r="S1564" t="s">
        <v>4353</v>
      </c>
      <c r="T1564" t="s">
        <v>4353</v>
      </c>
      <c r="U1564" t="s">
        <v>6157</v>
      </c>
      <c r="X1564" t="s">
        <v>6157</v>
      </c>
      <c r="Y1564" t="s">
        <v>6157</v>
      </c>
      <c r="Z1564" t="s">
        <v>6157</v>
      </c>
      <c r="AA1564" t="s">
        <v>4021</v>
      </c>
      <c r="AB1564" t="s">
        <v>6157</v>
      </c>
      <c r="AC1564" t="s">
        <v>6157</v>
      </c>
      <c r="AD1564" t="s">
        <v>6157</v>
      </c>
      <c r="AE1564" t="s">
        <v>6157</v>
      </c>
      <c r="AF1564" t="s">
        <v>6157</v>
      </c>
      <c r="AG1564" t="s">
        <v>6157</v>
      </c>
      <c r="AH1564" t="s">
        <v>6157</v>
      </c>
      <c r="AI1564" t="s">
        <v>6157</v>
      </c>
      <c r="AJ1564" t="s">
        <v>4588</v>
      </c>
      <c r="AK1564" t="s">
        <v>7014</v>
      </c>
      <c r="AL1564" t="s">
        <v>268</v>
      </c>
      <c r="AM1564" t="s">
        <v>264</v>
      </c>
      <c r="AN1564" t="s">
        <v>4353</v>
      </c>
      <c r="AO1564" s="29">
        <v>11</v>
      </c>
      <c r="AP1564">
        <v>-29.748380000000001</v>
      </c>
      <c r="AQ1564">
        <v>140.18168</v>
      </c>
      <c r="AR1564" t="s">
        <v>1532</v>
      </c>
      <c r="AS1564">
        <v>0</v>
      </c>
      <c r="AT1564" t="s">
        <v>4353</v>
      </c>
      <c r="AU1564" t="s">
        <v>274</v>
      </c>
      <c r="AV1564" t="s">
        <v>4353</v>
      </c>
      <c r="AW1564" t="s">
        <v>4353</v>
      </c>
      <c r="AX1564" t="s">
        <v>6157</v>
      </c>
      <c r="AY1564">
        <v>-246</v>
      </c>
      <c r="AZ1564">
        <v>-246</v>
      </c>
      <c r="BA1564" t="s">
        <v>7018</v>
      </c>
      <c r="BB1564" t="s">
        <v>4785</v>
      </c>
      <c r="BC1564" t="s">
        <v>6157</v>
      </c>
      <c r="BH1564" t="s">
        <v>293</v>
      </c>
      <c r="BI1564" t="s">
        <v>7195</v>
      </c>
      <c r="BJ1564" t="s">
        <v>4164</v>
      </c>
      <c r="BK1564" t="s">
        <v>4165</v>
      </c>
      <c r="BL1564">
        <v>2016</v>
      </c>
      <c r="BM1564"/>
      <c r="BN1564"/>
      <c r="BO1564"/>
      <c r="BP1564"/>
      <c r="BW1564">
        <v>-18.600000000000001</v>
      </c>
      <c r="BY1564">
        <v>10.3</v>
      </c>
      <c r="CF1564">
        <v>1</v>
      </c>
      <c r="CI1564">
        <v>-10.1</v>
      </c>
      <c r="CK1564">
        <v>1.1499999999999999</v>
      </c>
    </row>
    <row r="1565" spans="1:89" ht="16" customHeight="1">
      <c r="A1565">
        <v>1564</v>
      </c>
      <c r="B1565" t="s">
        <v>7107</v>
      </c>
      <c r="C1565" s="2">
        <v>44970</v>
      </c>
      <c r="E1565" t="s">
        <v>2306</v>
      </c>
      <c r="F1565" t="s">
        <v>2306</v>
      </c>
      <c r="G1565" t="s">
        <v>3941</v>
      </c>
      <c r="H1565" t="s">
        <v>6157</v>
      </c>
      <c r="I1565" t="s">
        <v>4855</v>
      </c>
      <c r="J1565" t="s">
        <v>4856</v>
      </c>
      <c r="K1565" t="s">
        <v>4857</v>
      </c>
      <c r="L1565" t="s">
        <v>6157</v>
      </c>
      <c r="M1565" t="s">
        <v>3984</v>
      </c>
      <c r="N1565" t="s">
        <v>289</v>
      </c>
      <c r="O1565" t="s">
        <v>6987</v>
      </c>
      <c r="P1565" t="s">
        <v>3968</v>
      </c>
      <c r="Q1565" t="s">
        <v>4403</v>
      </c>
      <c r="R1565" t="s">
        <v>6157</v>
      </c>
      <c r="S1565" t="s">
        <v>4353</v>
      </c>
      <c r="T1565" t="s">
        <v>4353</v>
      </c>
      <c r="U1565" t="s">
        <v>6157</v>
      </c>
      <c r="X1565" t="s">
        <v>6157</v>
      </c>
      <c r="Y1565" t="s">
        <v>6157</v>
      </c>
      <c r="Z1565" t="s">
        <v>6157</v>
      </c>
      <c r="AA1565" t="s">
        <v>4021</v>
      </c>
      <c r="AB1565" t="s">
        <v>6157</v>
      </c>
      <c r="AC1565" t="s">
        <v>6157</v>
      </c>
      <c r="AD1565" t="s">
        <v>6157</v>
      </c>
      <c r="AE1565" t="s">
        <v>6157</v>
      </c>
      <c r="AF1565" t="s">
        <v>6157</v>
      </c>
      <c r="AG1565" t="s">
        <v>6157</v>
      </c>
      <c r="AH1565" t="s">
        <v>6157</v>
      </c>
      <c r="AI1565" t="s">
        <v>6157</v>
      </c>
      <c r="AJ1565" t="s">
        <v>4588</v>
      </c>
      <c r="AK1565" t="s">
        <v>7014</v>
      </c>
      <c r="AL1565" t="s">
        <v>268</v>
      </c>
      <c r="AM1565" t="s">
        <v>264</v>
      </c>
      <c r="AN1565" t="s">
        <v>4353</v>
      </c>
      <c r="AO1565" s="29">
        <v>15</v>
      </c>
      <c r="AP1565">
        <v>-30.8962</v>
      </c>
      <c r="AQ1565">
        <v>140.12848</v>
      </c>
      <c r="AR1565" t="s">
        <v>1532</v>
      </c>
      <c r="AS1565">
        <v>0</v>
      </c>
      <c r="AT1565" t="s">
        <v>4353</v>
      </c>
      <c r="AU1565" t="s">
        <v>274</v>
      </c>
      <c r="AV1565" t="s">
        <v>4353</v>
      </c>
      <c r="AW1565" t="s">
        <v>4353</v>
      </c>
      <c r="AX1565" t="s">
        <v>6157</v>
      </c>
      <c r="AY1565">
        <v>-274</v>
      </c>
      <c r="AZ1565">
        <v>-274</v>
      </c>
      <c r="BA1565" t="s">
        <v>7018</v>
      </c>
      <c r="BB1565" t="s">
        <v>4785</v>
      </c>
      <c r="BC1565" t="s">
        <v>6157</v>
      </c>
      <c r="BH1565" t="s">
        <v>293</v>
      </c>
      <c r="BI1565" t="s">
        <v>7195</v>
      </c>
      <c r="BJ1565" t="s">
        <v>4164</v>
      </c>
      <c r="BK1565" t="s">
        <v>4165</v>
      </c>
      <c r="BL1565">
        <v>2016</v>
      </c>
      <c r="BM1565"/>
      <c r="BN1565"/>
      <c r="BO1565"/>
      <c r="BP1565"/>
      <c r="BW1565"/>
      <c r="BY1565"/>
      <c r="CF1565">
        <v>1</v>
      </c>
      <c r="CI1565">
        <v>-11.7</v>
      </c>
      <c r="CK1565">
        <v>0.3</v>
      </c>
    </row>
    <row r="1566" spans="1:89" ht="16" customHeight="1">
      <c r="A1566">
        <v>1565</v>
      </c>
      <c r="B1566" t="s">
        <v>7107</v>
      </c>
      <c r="C1566" s="2">
        <v>44970</v>
      </c>
      <c r="E1566" t="s">
        <v>2312</v>
      </c>
      <c r="F1566" t="s">
        <v>2312</v>
      </c>
      <c r="G1566" t="s">
        <v>3941</v>
      </c>
      <c r="H1566" t="s">
        <v>6157</v>
      </c>
      <c r="I1566" t="s">
        <v>4855</v>
      </c>
      <c r="J1566" t="s">
        <v>4856</v>
      </c>
      <c r="K1566" t="s">
        <v>4857</v>
      </c>
      <c r="L1566" t="s">
        <v>6157</v>
      </c>
      <c r="M1566" t="s">
        <v>3984</v>
      </c>
      <c r="N1566" t="s">
        <v>289</v>
      </c>
      <c r="O1566" t="s">
        <v>6987</v>
      </c>
      <c r="P1566" t="s">
        <v>3968</v>
      </c>
      <c r="Q1566" t="s">
        <v>4403</v>
      </c>
      <c r="R1566" t="s">
        <v>6157</v>
      </c>
      <c r="S1566" t="s">
        <v>4353</v>
      </c>
      <c r="T1566" t="s">
        <v>4353</v>
      </c>
      <c r="U1566" t="s">
        <v>6157</v>
      </c>
      <c r="X1566" t="s">
        <v>6157</v>
      </c>
      <c r="Y1566" t="s">
        <v>6157</v>
      </c>
      <c r="Z1566" t="s">
        <v>6157</v>
      </c>
      <c r="AA1566" t="s">
        <v>4021</v>
      </c>
      <c r="AB1566" t="s">
        <v>6157</v>
      </c>
      <c r="AC1566" t="s">
        <v>6157</v>
      </c>
      <c r="AD1566" t="s">
        <v>6157</v>
      </c>
      <c r="AE1566" t="s">
        <v>6157</v>
      </c>
      <c r="AF1566" t="s">
        <v>6157</v>
      </c>
      <c r="AG1566" t="s">
        <v>6157</v>
      </c>
      <c r="AH1566" t="s">
        <v>6157</v>
      </c>
      <c r="AI1566" t="s">
        <v>6157</v>
      </c>
      <c r="AJ1566" t="s">
        <v>4588</v>
      </c>
      <c r="AK1566" t="s">
        <v>7014</v>
      </c>
      <c r="AL1566" t="s">
        <v>268</v>
      </c>
      <c r="AM1566" t="s">
        <v>264</v>
      </c>
      <c r="AN1566" t="s">
        <v>4353</v>
      </c>
      <c r="AO1566" s="29">
        <v>16.231134399999998</v>
      </c>
      <c r="AP1566">
        <v>-30.897179999999999</v>
      </c>
      <c r="AQ1566">
        <v>140.13041999999999</v>
      </c>
      <c r="AR1566" t="s">
        <v>1532</v>
      </c>
      <c r="AS1566">
        <v>0</v>
      </c>
      <c r="AT1566" t="s">
        <v>4353</v>
      </c>
      <c r="AU1566" t="s">
        <v>274</v>
      </c>
      <c r="AV1566" t="s">
        <v>4353</v>
      </c>
      <c r="AW1566" t="s">
        <v>4353</v>
      </c>
      <c r="AX1566" t="s">
        <v>6157</v>
      </c>
      <c r="AY1566">
        <v>-586</v>
      </c>
      <c r="AZ1566">
        <v>-586</v>
      </c>
      <c r="BA1566" t="s">
        <v>7018</v>
      </c>
      <c r="BB1566" t="s">
        <v>4785</v>
      </c>
      <c r="BC1566" t="s">
        <v>6157</v>
      </c>
      <c r="BH1566" t="s">
        <v>293</v>
      </c>
      <c r="BI1566" t="s">
        <v>7195</v>
      </c>
      <c r="BJ1566" t="s">
        <v>4164</v>
      </c>
      <c r="BK1566" t="s">
        <v>4165</v>
      </c>
      <c r="BL1566">
        <v>2016</v>
      </c>
      <c r="BM1566"/>
      <c r="BN1566"/>
      <c r="BO1566"/>
      <c r="BP1566"/>
      <c r="BW1566"/>
      <c r="BY1566"/>
      <c r="CF1566">
        <v>1</v>
      </c>
      <c r="CI1566">
        <v>-12.2</v>
      </c>
      <c r="CK1566">
        <v>7.7</v>
      </c>
    </row>
    <row r="1567" spans="1:89" ht="16" customHeight="1">
      <c r="A1567">
        <v>1566</v>
      </c>
      <c r="B1567" t="s">
        <v>7107</v>
      </c>
      <c r="C1567" s="2">
        <v>44970</v>
      </c>
      <c r="E1567" t="s">
        <v>2313</v>
      </c>
      <c r="F1567" t="s">
        <v>2313</v>
      </c>
      <c r="G1567" t="s">
        <v>3941</v>
      </c>
      <c r="H1567" t="s">
        <v>6157</v>
      </c>
      <c r="I1567" t="s">
        <v>4855</v>
      </c>
      <c r="J1567" t="s">
        <v>4856</v>
      </c>
      <c r="K1567" t="s">
        <v>4857</v>
      </c>
      <c r="L1567" t="s">
        <v>6157</v>
      </c>
      <c r="M1567" t="s">
        <v>3984</v>
      </c>
      <c r="N1567" t="s">
        <v>289</v>
      </c>
      <c r="O1567" t="s">
        <v>6987</v>
      </c>
      <c r="P1567" t="s">
        <v>3968</v>
      </c>
      <c r="Q1567" t="s">
        <v>4403</v>
      </c>
      <c r="R1567" t="s">
        <v>6157</v>
      </c>
      <c r="S1567" t="s">
        <v>4353</v>
      </c>
      <c r="T1567" t="s">
        <v>4353</v>
      </c>
      <c r="U1567" t="s">
        <v>6157</v>
      </c>
      <c r="X1567" t="s">
        <v>6157</v>
      </c>
      <c r="Y1567" t="s">
        <v>6157</v>
      </c>
      <c r="Z1567" t="s">
        <v>6157</v>
      </c>
      <c r="AA1567" t="s">
        <v>4021</v>
      </c>
      <c r="AB1567" t="s">
        <v>6157</v>
      </c>
      <c r="AC1567" t="s">
        <v>6157</v>
      </c>
      <c r="AD1567" t="s">
        <v>6157</v>
      </c>
      <c r="AE1567" t="s">
        <v>6157</v>
      </c>
      <c r="AF1567" t="s">
        <v>6157</v>
      </c>
      <c r="AG1567" t="s">
        <v>6157</v>
      </c>
      <c r="AH1567" t="s">
        <v>6157</v>
      </c>
      <c r="AI1567" t="s">
        <v>6157</v>
      </c>
      <c r="AJ1567" t="s">
        <v>4588</v>
      </c>
      <c r="AK1567" t="s">
        <v>7014</v>
      </c>
      <c r="AL1567" t="s">
        <v>268</v>
      </c>
      <c r="AM1567" t="s">
        <v>264</v>
      </c>
      <c r="AN1567" t="s">
        <v>4353</v>
      </c>
      <c r="AO1567" s="29">
        <v>10.0001278</v>
      </c>
      <c r="AP1567">
        <v>-29.73518</v>
      </c>
      <c r="AQ1567">
        <v>140.17595</v>
      </c>
      <c r="AR1567" t="s">
        <v>1532</v>
      </c>
      <c r="AS1567">
        <v>0</v>
      </c>
      <c r="AT1567" t="s">
        <v>4353</v>
      </c>
      <c r="AU1567" t="s">
        <v>274</v>
      </c>
      <c r="AV1567" t="s">
        <v>4353</v>
      </c>
      <c r="AW1567" t="s">
        <v>4353</v>
      </c>
      <c r="AX1567" t="s">
        <v>6157</v>
      </c>
      <c r="AY1567">
        <v>-586</v>
      </c>
      <c r="AZ1567">
        <v>-586</v>
      </c>
      <c r="BA1567" t="s">
        <v>7018</v>
      </c>
      <c r="BB1567" t="s">
        <v>4785</v>
      </c>
      <c r="BC1567" t="s">
        <v>6157</v>
      </c>
      <c r="BH1567" t="s">
        <v>293</v>
      </c>
      <c r="BI1567" t="s">
        <v>7195</v>
      </c>
      <c r="BJ1567" t="s">
        <v>4164</v>
      </c>
      <c r="BK1567" t="s">
        <v>4165</v>
      </c>
      <c r="BL1567">
        <v>2016</v>
      </c>
      <c r="BM1567"/>
      <c r="BN1567"/>
      <c r="BO1567"/>
      <c r="BP1567"/>
      <c r="BW1567"/>
      <c r="BY1567"/>
      <c r="CF1567">
        <v>1</v>
      </c>
      <c r="CI1567">
        <v>-11</v>
      </c>
      <c r="CK1567">
        <v>-0.2</v>
      </c>
    </row>
    <row r="1568" spans="1:89" ht="16" customHeight="1">
      <c r="A1568">
        <v>1567</v>
      </c>
      <c r="B1568" t="s">
        <v>7107</v>
      </c>
      <c r="C1568" s="2">
        <v>44970</v>
      </c>
      <c r="E1568" t="s">
        <v>2307</v>
      </c>
      <c r="F1568" t="s">
        <v>2307</v>
      </c>
      <c r="G1568" t="s">
        <v>3941</v>
      </c>
      <c r="H1568" t="s">
        <v>6157</v>
      </c>
      <c r="I1568" t="s">
        <v>4855</v>
      </c>
      <c r="J1568" t="s">
        <v>4856</v>
      </c>
      <c r="K1568" t="s">
        <v>4857</v>
      </c>
      <c r="L1568" t="s">
        <v>6157</v>
      </c>
      <c r="M1568" t="s">
        <v>3984</v>
      </c>
      <c r="N1568" t="s">
        <v>289</v>
      </c>
      <c r="O1568" t="s">
        <v>6987</v>
      </c>
      <c r="P1568" t="s">
        <v>3968</v>
      </c>
      <c r="Q1568" t="s">
        <v>4403</v>
      </c>
      <c r="R1568" t="s">
        <v>6157</v>
      </c>
      <c r="S1568" t="s">
        <v>4353</v>
      </c>
      <c r="T1568" t="s">
        <v>4353</v>
      </c>
      <c r="U1568" t="s">
        <v>6157</v>
      </c>
      <c r="X1568" t="s">
        <v>6157</v>
      </c>
      <c r="Y1568" t="s">
        <v>6157</v>
      </c>
      <c r="Z1568" t="s">
        <v>6157</v>
      </c>
      <c r="AA1568" t="s">
        <v>4021</v>
      </c>
      <c r="AB1568" t="s">
        <v>6157</v>
      </c>
      <c r="AC1568" t="s">
        <v>6157</v>
      </c>
      <c r="AD1568" t="s">
        <v>6157</v>
      </c>
      <c r="AE1568" t="s">
        <v>6157</v>
      </c>
      <c r="AF1568" t="s">
        <v>6157</v>
      </c>
      <c r="AG1568" t="s">
        <v>6157</v>
      </c>
      <c r="AH1568" t="s">
        <v>6157</v>
      </c>
      <c r="AI1568" t="s">
        <v>6157</v>
      </c>
      <c r="AJ1568" t="s">
        <v>4588</v>
      </c>
      <c r="AK1568" t="s">
        <v>7014</v>
      </c>
      <c r="AL1568" t="s">
        <v>268</v>
      </c>
      <c r="AM1568" t="s">
        <v>264</v>
      </c>
      <c r="AN1568" t="s">
        <v>4353</v>
      </c>
      <c r="AO1568" s="29">
        <v>10</v>
      </c>
      <c r="AP1568">
        <v>-29.74757</v>
      </c>
      <c r="AQ1568">
        <v>140.18039999999999</v>
      </c>
      <c r="AR1568" t="s">
        <v>1532</v>
      </c>
      <c r="AS1568">
        <v>0</v>
      </c>
      <c r="AT1568" t="s">
        <v>4353</v>
      </c>
      <c r="AU1568" t="s">
        <v>274</v>
      </c>
      <c r="AV1568" t="s">
        <v>4353</v>
      </c>
      <c r="AW1568" t="s">
        <v>4353</v>
      </c>
      <c r="AX1568" t="s">
        <v>6157</v>
      </c>
      <c r="AY1568">
        <v>-601</v>
      </c>
      <c r="AZ1568">
        <v>-601</v>
      </c>
      <c r="BA1568" t="s">
        <v>7018</v>
      </c>
      <c r="BB1568" t="s">
        <v>4785</v>
      </c>
      <c r="BC1568" t="s">
        <v>6157</v>
      </c>
      <c r="BH1568" t="s">
        <v>293</v>
      </c>
      <c r="BI1568" t="s">
        <v>7195</v>
      </c>
      <c r="BJ1568" t="s">
        <v>4164</v>
      </c>
      <c r="BK1568" t="s">
        <v>4165</v>
      </c>
      <c r="BL1568">
        <v>2016</v>
      </c>
      <c r="BM1568"/>
      <c r="BN1568"/>
      <c r="BO1568"/>
      <c r="BP1568"/>
      <c r="BW1568"/>
      <c r="BY1568"/>
      <c r="CF1568">
        <v>1</v>
      </c>
      <c r="CI1568">
        <v>-10.4</v>
      </c>
      <c r="CK1568">
        <v>0.6</v>
      </c>
    </row>
    <row r="1569" spans="1:89" ht="16" customHeight="1">
      <c r="A1569">
        <v>1568</v>
      </c>
      <c r="B1569" t="s">
        <v>7107</v>
      </c>
      <c r="C1569" s="2">
        <v>44970</v>
      </c>
      <c r="E1569" t="s">
        <v>2314</v>
      </c>
      <c r="F1569" t="s">
        <v>2314</v>
      </c>
      <c r="G1569" t="s">
        <v>3941</v>
      </c>
      <c r="H1569" t="s">
        <v>6157</v>
      </c>
      <c r="I1569" t="s">
        <v>4855</v>
      </c>
      <c r="J1569" t="s">
        <v>4856</v>
      </c>
      <c r="K1569" t="s">
        <v>4857</v>
      </c>
      <c r="L1569" t="s">
        <v>6157</v>
      </c>
      <c r="M1569" t="s">
        <v>3984</v>
      </c>
      <c r="N1569" t="s">
        <v>289</v>
      </c>
      <c r="O1569" t="s">
        <v>6987</v>
      </c>
      <c r="P1569" t="s">
        <v>3968</v>
      </c>
      <c r="Q1569" t="s">
        <v>4403</v>
      </c>
      <c r="R1569" t="s">
        <v>6157</v>
      </c>
      <c r="S1569" t="s">
        <v>4353</v>
      </c>
      <c r="T1569" t="s">
        <v>4353</v>
      </c>
      <c r="U1569" t="s">
        <v>6157</v>
      </c>
      <c r="X1569" t="s">
        <v>6157</v>
      </c>
      <c r="Y1569" t="s">
        <v>6157</v>
      </c>
      <c r="Z1569" t="s">
        <v>6157</v>
      </c>
      <c r="AA1569" t="s">
        <v>4021</v>
      </c>
      <c r="AB1569" t="s">
        <v>6157</v>
      </c>
      <c r="AC1569" t="s">
        <v>6157</v>
      </c>
      <c r="AD1569" t="s">
        <v>6157</v>
      </c>
      <c r="AE1569" t="s">
        <v>6157</v>
      </c>
      <c r="AF1569" t="s">
        <v>6157</v>
      </c>
      <c r="AG1569" t="s">
        <v>6157</v>
      </c>
      <c r="AH1569" t="s">
        <v>6157</v>
      </c>
      <c r="AI1569" t="s">
        <v>6157</v>
      </c>
      <c r="AJ1569" t="s">
        <v>4588</v>
      </c>
      <c r="AK1569" t="s">
        <v>7014</v>
      </c>
      <c r="AL1569" t="s">
        <v>268</v>
      </c>
      <c r="AM1569" t="s">
        <v>264</v>
      </c>
      <c r="AN1569" t="s">
        <v>4353</v>
      </c>
      <c r="AO1569" s="29">
        <v>36.522720300000003</v>
      </c>
      <c r="AP1569">
        <v>-30.819949999999999</v>
      </c>
      <c r="AQ1569">
        <v>140.04317</v>
      </c>
      <c r="AR1569" t="s">
        <v>1532</v>
      </c>
      <c r="AS1569">
        <v>0</v>
      </c>
      <c r="AT1569" t="s">
        <v>4353</v>
      </c>
      <c r="AU1569" t="s">
        <v>274</v>
      </c>
      <c r="AV1569" t="s">
        <v>4353</v>
      </c>
      <c r="AW1569" t="s">
        <v>4353</v>
      </c>
      <c r="AX1569" t="s">
        <v>6157</v>
      </c>
      <c r="AY1569">
        <v>-719</v>
      </c>
      <c r="AZ1569">
        <v>-719</v>
      </c>
      <c r="BA1569" t="s">
        <v>7018</v>
      </c>
      <c r="BB1569" t="s">
        <v>4785</v>
      </c>
      <c r="BC1569" t="s">
        <v>6157</v>
      </c>
      <c r="BH1569" t="s">
        <v>293</v>
      </c>
      <c r="BI1569" t="s">
        <v>7195</v>
      </c>
      <c r="BJ1569" t="s">
        <v>4164</v>
      </c>
      <c r="BK1569" t="s">
        <v>4165</v>
      </c>
      <c r="BL1569">
        <v>2016</v>
      </c>
      <c r="BM1569"/>
      <c r="BN1569"/>
      <c r="BO1569"/>
      <c r="BP1569"/>
      <c r="BW1569"/>
      <c r="BY1569"/>
      <c r="CF1569">
        <v>1</v>
      </c>
      <c r="CI1569">
        <v>-12.5</v>
      </c>
      <c r="CK1569">
        <v>7.8</v>
      </c>
    </row>
    <row r="1570" spans="1:89" ht="16" customHeight="1">
      <c r="A1570">
        <v>1569</v>
      </c>
      <c r="B1570" t="s">
        <v>7107</v>
      </c>
      <c r="C1570" s="2">
        <v>44970</v>
      </c>
      <c r="E1570" t="s">
        <v>2315</v>
      </c>
      <c r="F1570" t="s">
        <v>2315</v>
      </c>
      <c r="G1570" t="s">
        <v>3941</v>
      </c>
      <c r="H1570" t="s">
        <v>6157</v>
      </c>
      <c r="I1570" t="s">
        <v>4855</v>
      </c>
      <c r="J1570" t="s">
        <v>4856</v>
      </c>
      <c r="K1570" t="s">
        <v>4857</v>
      </c>
      <c r="L1570" t="s">
        <v>6157</v>
      </c>
      <c r="M1570" t="s">
        <v>3984</v>
      </c>
      <c r="N1570" t="s">
        <v>289</v>
      </c>
      <c r="O1570" t="s">
        <v>6987</v>
      </c>
      <c r="P1570" t="s">
        <v>3968</v>
      </c>
      <c r="Q1570" t="s">
        <v>4403</v>
      </c>
      <c r="R1570" t="s">
        <v>6157</v>
      </c>
      <c r="S1570" t="s">
        <v>4353</v>
      </c>
      <c r="T1570" t="s">
        <v>4353</v>
      </c>
      <c r="U1570" t="s">
        <v>6157</v>
      </c>
      <c r="X1570" t="s">
        <v>6157</v>
      </c>
      <c r="Y1570" t="s">
        <v>6157</v>
      </c>
      <c r="Z1570" t="s">
        <v>6157</v>
      </c>
      <c r="AA1570" t="s">
        <v>4021</v>
      </c>
      <c r="AB1570" t="s">
        <v>6157</v>
      </c>
      <c r="AC1570" t="s">
        <v>6157</v>
      </c>
      <c r="AD1570" t="s">
        <v>6157</v>
      </c>
      <c r="AE1570" t="s">
        <v>6157</v>
      </c>
      <c r="AF1570" t="s">
        <v>6157</v>
      </c>
      <c r="AG1570" t="s">
        <v>6157</v>
      </c>
      <c r="AH1570" t="s">
        <v>6157</v>
      </c>
      <c r="AI1570" t="s">
        <v>6157</v>
      </c>
      <c r="AJ1570" t="s">
        <v>4588</v>
      </c>
      <c r="AK1570" t="s">
        <v>7014</v>
      </c>
      <c r="AL1570" t="s">
        <v>268</v>
      </c>
      <c r="AM1570" t="s">
        <v>264</v>
      </c>
      <c r="AN1570" t="s">
        <v>4353</v>
      </c>
      <c r="AO1570" s="29">
        <v>8.9720277999999993</v>
      </c>
      <c r="AP1570">
        <v>-30.840170000000001</v>
      </c>
      <c r="AQ1570">
        <v>140.06067999999999</v>
      </c>
      <c r="AR1570" t="s">
        <v>1532</v>
      </c>
      <c r="AS1570">
        <v>0</v>
      </c>
      <c r="AT1570" t="s">
        <v>4353</v>
      </c>
      <c r="AU1570" t="s">
        <v>274</v>
      </c>
      <c r="AV1570" t="s">
        <v>4353</v>
      </c>
      <c r="AW1570" t="s">
        <v>4353</v>
      </c>
      <c r="AX1570" t="s">
        <v>6157</v>
      </c>
      <c r="AY1570">
        <v>-885</v>
      </c>
      <c r="AZ1570">
        <v>-885</v>
      </c>
      <c r="BA1570" t="s">
        <v>7018</v>
      </c>
      <c r="BB1570" t="s">
        <v>4785</v>
      </c>
      <c r="BC1570" t="s">
        <v>6157</v>
      </c>
      <c r="BH1570" t="s">
        <v>293</v>
      </c>
      <c r="BI1570" t="s">
        <v>7195</v>
      </c>
      <c r="BJ1570" t="s">
        <v>4164</v>
      </c>
      <c r="BK1570" t="s">
        <v>4165</v>
      </c>
      <c r="BL1570">
        <v>2016</v>
      </c>
      <c r="BM1570"/>
      <c r="BN1570"/>
      <c r="BO1570"/>
      <c r="BP1570"/>
      <c r="BW1570"/>
      <c r="BY1570"/>
      <c r="CF1570">
        <v>1</v>
      </c>
      <c r="CI1570">
        <v>-11.5</v>
      </c>
      <c r="CK1570">
        <v>3.1</v>
      </c>
    </row>
    <row r="1571" spans="1:89" ht="16" customHeight="1">
      <c r="A1571">
        <v>1570</v>
      </c>
      <c r="B1571" t="s">
        <v>7107</v>
      </c>
      <c r="C1571" s="2">
        <v>44970</v>
      </c>
      <c r="E1571" t="s">
        <v>2310</v>
      </c>
      <c r="F1571" t="s">
        <v>2310</v>
      </c>
      <c r="G1571" t="s">
        <v>3941</v>
      </c>
      <c r="H1571" t="s">
        <v>6157</v>
      </c>
      <c r="I1571" t="s">
        <v>4855</v>
      </c>
      <c r="J1571" t="s">
        <v>4856</v>
      </c>
      <c r="K1571" t="s">
        <v>4857</v>
      </c>
      <c r="L1571" t="s">
        <v>6157</v>
      </c>
      <c r="M1571" t="s">
        <v>3984</v>
      </c>
      <c r="N1571" t="s">
        <v>289</v>
      </c>
      <c r="O1571" t="s">
        <v>6987</v>
      </c>
      <c r="P1571" t="s">
        <v>3968</v>
      </c>
      <c r="Q1571" t="s">
        <v>4403</v>
      </c>
      <c r="R1571" t="s">
        <v>6157</v>
      </c>
      <c r="S1571" t="s">
        <v>4353</v>
      </c>
      <c r="T1571" t="s">
        <v>4353</v>
      </c>
      <c r="U1571" t="s">
        <v>6157</v>
      </c>
      <c r="X1571" t="s">
        <v>6157</v>
      </c>
      <c r="Y1571" t="s">
        <v>6157</v>
      </c>
      <c r="Z1571" t="s">
        <v>6157</v>
      </c>
      <c r="AA1571" t="s">
        <v>4021</v>
      </c>
      <c r="AB1571" t="s">
        <v>6157</v>
      </c>
      <c r="AC1571" t="s">
        <v>6157</v>
      </c>
      <c r="AD1571" t="s">
        <v>6157</v>
      </c>
      <c r="AE1571" t="s">
        <v>6157</v>
      </c>
      <c r="AF1571" t="s">
        <v>6157</v>
      </c>
      <c r="AG1571" t="s">
        <v>6157</v>
      </c>
      <c r="AH1571" t="s">
        <v>6157</v>
      </c>
      <c r="AI1571" t="s">
        <v>6157</v>
      </c>
      <c r="AJ1571" t="s">
        <v>4588</v>
      </c>
      <c r="AK1571" t="s">
        <v>7014</v>
      </c>
      <c r="AL1571" t="s">
        <v>268</v>
      </c>
      <c r="AM1571" t="s">
        <v>264</v>
      </c>
      <c r="AN1571" t="s">
        <v>4353</v>
      </c>
      <c r="AO1571" s="29">
        <v>15</v>
      </c>
      <c r="AP1571">
        <v>-30.89658</v>
      </c>
      <c r="AQ1571">
        <v>140.12898000000001</v>
      </c>
      <c r="AR1571" t="s">
        <v>1532</v>
      </c>
      <c r="AS1571">
        <v>0</v>
      </c>
      <c r="AT1571" t="s">
        <v>4353</v>
      </c>
      <c r="AU1571" t="s">
        <v>274</v>
      </c>
      <c r="AV1571" t="s">
        <v>4353</v>
      </c>
      <c r="AW1571" t="s">
        <v>4353</v>
      </c>
      <c r="AX1571" t="s">
        <v>6157</v>
      </c>
      <c r="AY1571">
        <v>-916</v>
      </c>
      <c r="AZ1571">
        <v>-916</v>
      </c>
      <c r="BA1571" t="s">
        <v>7018</v>
      </c>
      <c r="BB1571" t="s">
        <v>4785</v>
      </c>
      <c r="BC1571" t="s">
        <v>6157</v>
      </c>
      <c r="BH1571" t="s">
        <v>293</v>
      </c>
      <c r="BI1571" t="s">
        <v>7195</v>
      </c>
      <c r="BJ1571" t="s">
        <v>4164</v>
      </c>
      <c r="BK1571" t="s">
        <v>4165</v>
      </c>
      <c r="BL1571">
        <v>2016</v>
      </c>
      <c r="BM1571"/>
      <c r="BN1571"/>
      <c r="BO1571"/>
      <c r="BP1571"/>
      <c r="BW1571"/>
      <c r="BY1571"/>
      <c r="CF1571">
        <v>1</v>
      </c>
      <c r="CI1571">
        <v>-12.3</v>
      </c>
      <c r="CK1571">
        <v>-3</v>
      </c>
    </row>
    <row r="1572" spans="1:89" ht="16" customHeight="1">
      <c r="A1572">
        <v>1571</v>
      </c>
      <c r="B1572" t="s">
        <v>7107</v>
      </c>
      <c r="C1572" s="2">
        <v>44970</v>
      </c>
      <c r="E1572" t="s">
        <v>1934</v>
      </c>
      <c r="F1572" t="s">
        <v>1934</v>
      </c>
      <c r="G1572" t="s">
        <v>3941</v>
      </c>
      <c r="H1572" t="s">
        <v>6157</v>
      </c>
      <c r="I1572" t="s">
        <v>4855</v>
      </c>
      <c r="J1572" t="s">
        <v>4856</v>
      </c>
      <c r="K1572" t="s">
        <v>4857</v>
      </c>
      <c r="L1572" t="s">
        <v>6157</v>
      </c>
      <c r="M1572" t="s">
        <v>3984</v>
      </c>
      <c r="N1572" t="s">
        <v>289</v>
      </c>
      <c r="O1572" t="s">
        <v>6987</v>
      </c>
      <c r="P1572" t="s">
        <v>3968</v>
      </c>
      <c r="Q1572" t="s">
        <v>4403</v>
      </c>
      <c r="R1572" t="s">
        <v>6157</v>
      </c>
      <c r="S1572" t="s">
        <v>4353</v>
      </c>
      <c r="T1572" t="s">
        <v>4353</v>
      </c>
      <c r="U1572" t="s">
        <v>6157</v>
      </c>
      <c r="X1572" t="s">
        <v>6157</v>
      </c>
      <c r="Y1572" t="s">
        <v>6157</v>
      </c>
      <c r="Z1572" t="s">
        <v>6157</v>
      </c>
      <c r="AA1572" t="s">
        <v>4021</v>
      </c>
      <c r="AB1572" t="s">
        <v>6157</v>
      </c>
      <c r="AC1572" t="s">
        <v>6157</v>
      </c>
      <c r="AD1572" t="s">
        <v>6157</v>
      </c>
      <c r="AE1572" t="s">
        <v>6157</v>
      </c>
      <c r="AF1572" t="s">
        <v>6157</v>
      </c>
      <c r="AG1572" t="s">
        <v>6157</v>
      </c>
      <c r="AH1572" t="s">
        <v>6157</v>
      </c>
      <c r="AI1572" t="s">
        <v>6157</v>
      </c>
      <c r="AJ1572" t="s">
        <v>4588</v>
      </c>
      <c r="AK1572" t="s">
        <v>7014</v>
      </c>
      <c r="AL1572" t="s">
        <v>268</v>
      </c>
      <c r="AM1572" t="s">
        <v>264</v>
      </c>
      <c r="AN1572" t="s">
        <v>4353</v>
      </c>
      <c r="AO1572" s="29">
        <v>1</v>
      </c>
      <c r="AP1572">
        <v>-30.83633</v>
      </c>
      <c r="AQ1572">
        <v>139.61250000000001</v>
      </c>
      <c r="AR1572" t="s">
        <v>1532</v>
      </c>
      <c r="AS1572">
        <v>0</v>
      </c>
      <c r="AT1572" t="s">
        <v>4353</v>
      </c>
      <c r="AU1572" t="s">
        <v>274</v>
      </c>
      <c r="AV1572" t="s">
        <v>4353</v>
      </c>
      <c r="AW1572" t="s">
        <v>4353</v>
      </c>
      <c r="AX1572" t="s">
        <v>6157</v>
      </c>
      <c r="AY1572">
        <v>-932</v>
      </c>
      <c r="AZ1572">
        <v>-932</v>
      </c>
      <c r="BA1572" t="s">
        <v>7018</v>
      </c>
      <c r="BB1572" t="s">
        <v>4785</v>
      </c>
      <c r="BC1572" t="s">
        <v>6157</v>
      </c>
      <c r="BH1572" t="s">
        <v>293</v>
      </c>
      <c r="BI1572" t="s">
        <v>7195</v>
      </c>
      <c r="BJ1572" t="s">
        <v>4164</v>
      </c>
      <c r="BK1572" t="s">
        <v>4165</v>
      </c>
      <c r="BL1572">
        <v>2016</v>
      </c>
      <c r="BM1572"/>
      <c r="BN1572"/>
      <c r="BO1572"/>
      <c r="BP1572"/>
      <c r="BW1572"/>
      <c r="BY1572">
        <v>10.3</v>
      </c>
      <c r="CF1572">
        <v>1</v>
      </c>
      <c r="CI1572">
        <v>-9.6999999999999993</v>
      </c>
      <c r="CK1572">
        <v>0.8</v>
      </c>
    </row>
    <row r="1573" spans="1:89" ht="16" customHeight="1">
      <c r="A1573">
        <v>1572</v>
      </c>
      <c r="B1573" t="s">
        <v>7107</v>
      </c>
      <c r="C1573" s="2">
        <v>44970</v>
      </c>
      <c r="E1573" t="s">
        <v>2309</v>
      </c>
      <c r="F1573" t="s">
        <v>2309</v>
      </c>
      <c r="G1573" t="s">
        <v>3941</v>
      </c>
      <c r="H1573" t="s">
        <v>6157</v>
      </c>
      <c r="I1573" t="s">
        <v>4855</v>
      </c>
      <c r="J1573" t="s">
        <v>4856</v>
      </c>
      <c r="K1573" t="s">
        <v>4857</v>
      </c>
      <c r="L1573" t="s">
        <v>6157</v>
      </c>
      <c r="M1573" t="s">
        <v>3984</v>
      </c>
      <c r="N1573" t="s">
        <v>289</v>
      </c>
      <c r="O1573" t="s">
        <v>6987</v>
      </c>
      <c r="P1573" t="s">
        <v>3968</v>
      </c>
      <c r="Q1573" t="s">
        <v>4403</v>
      </c>
      <c r="R1573" t="s">
        <v>6157</v>
      </c>
      <c r="S1573" t="s">
        <v>4353</v>
      </c>
      <c r="T1573" t="s">
        <v>4353</v>
      </c>
      <c r="U1573" t="s">
        <v>6157</v>
      </c>
      <c r="X1573" t="s">
        <v>6157</v>
      </c>
      <c r="Y1573" t="s">
        <v>6157</v>
      </c>
      <c r="Z1573" t="s">
        <v>6157</v>
      </c>
      <c r="AA1573" t="s">
        <v>4021</v>
      </c>
      <c r="AB1573" t="s">
        <v>6157</v>
      </c>
      <c r="AC1573" t="s">
        <v>6157</v>
      </c>
      <c r="AD1573" t="s">
        <v>6157</v>
      </c>
      <c r="AE1573" t="s">
        <v>6157</v>
      </c>
      <c r="AF1573" t="s">
        <v>6157</v>
      </c>
      <c r="AG1573" t="s">
        <v>6157</v>
      </c>
      <c r="AH1573" t="s">
        <v>6157</v>
      </c>
      <c r="AI1573" t="s">
        <v>6157</v>
      </c>
      <c r="AJ1573" t="s">
        <v>4588</v>
      </c>
      <c r="AK1573" t="s">
        <v>7014</v>
      </c>
      <c r="AL1573" t="s">
        <v>268</v>
      </c>
      <c r="AM1573" t="s">
        <v>264</v>
      </c>
      <c r="AN1573" t="s">
        <v>4353</v>
      </c>
      <c r="AO1573" s="29">
        <v>8</v>
      </c>
      <c r="AP1573">
        <v>-30.840679999999999</v>
      </c>
      <c r="AQ1573">
        <v>140.06057000000001</v>
      </c>
      <c r="AR1573" t="s">
        <v>1532</v>
      </c>
      <c r="AS1573">
        <v>0</v>
      </c>
      <c r="AT1573" t="s">
        <v>4353</v>
      </c>
      <c r="AU1573" t="s">
        <v>274</v>
      </c>
      <c r="AV1573" t="s">
        <v>4353</v>
      </c>
      <c r="AW1573" t="s">
        <v>4353</v>
      </c>
      <c r="AX1573" t="s">
        <v>6157</v>
      </c>
      <c r="AY1573">
        <v>-978</v>
      </c>
      <c r="AZ1573">
        <v>-978</v>
      </c>
      <c r="BA1573" t="s">
        <v>7018</v>
      </c>
      <c r="BB1573" t="s">
        <v>4785</v>
      </c>
      <c r="BC1573" t="s">
        <v>6157</v>
      </c>
      <c r="BH1573" t="s">
        <v>293</v>
      </c>
      <c r="BI1573" t="s">
        <v>7195</v>
      </c>
      <c r="BJ1573" t="s">
        <v>4164</v>
      </c>
      <c r="BK1573" t="s">
        <v>4165</v>
      </c>
      <c r="BL1573">
        <v>2016</v>
      </c>
      <c r="BM1573"/>
      <c r="BN1573"/>
      <c r="BO1573"/>
      <c r="BP1573"/>
      <c r="BW1573"/>
      <c r="BY1573"/>
      <c r="CF1573">
        <v>1</v>
      </c>
      <c r="CI1573">
        <v>-11.7</v>
      </c>
      <c r="CK1573">
        <v>6.2</v>
      </c>
    </row>
    <row r="1574" spans="1:89" ht="16" customHeight="1">
      <c r="A1574">
        <v>1573</v>
      </c>
      <c r="B1574" t="s">
        <v>7107</v>
      </c>
      <c r="C1574" s="2">
        <v>44970</v>
      </c>
      <c r="E1574" t="s">
        <v>2315</v>
      </c>
      <c r="F1574" t="s">
        <v>2315</v>
      </c>
      <c r="G1574" t="s">
        <v>3941</v>
      </c>
      <c r="H1574" t="s">
        <v>6157</v>
      </c>
      <c r="I1574" t="s">
        <v>4855</v>
      </c>
      <c r="J1574" t="s">
        <v>4856</v>
      </c>
      <c r="K1574" t="s">
        <v>4857</v>
      </c>
      <c r="L1574" t="s">
        <v>6157</v>
      </c>
      <c r="M1574" t="s">
        <v>3984</v>
      </c>
      <c r="N1574" t="s">
        <v>289</v>
      </c>
      <c r="O1574" t="s">
        <v>6987</v>
      </c>
      <c r="P1574" t="s">
        <v>3968</v>
      </c>
      <c r="Q1574" t="s">
        <v>4403</v>
      </c>
      <c r="R1574" t="s">
        <v>6157</v>
      </c>
      <c r="S1574" t="s">
        <v>4353</v>
      </c>
      <c r="T1574" t="s">
        <v>4353</v>
      </c>
      <c r="U1574" t="s">
        <v>6157</v>
      </c>
      <c r="X1574" t="s">
        <v>6157</v>
      </c>
      <c r="Y1574" t="s">
        <v>6157</v>
      </c>
      <c r="Z1574" t="s">
        <v>6157</v>
      </c>
      <c r="AA1574" t="s">
        <v>4021</v>
      </c>
      <c r="AB1574" t="s">
        <v>6157</v>
      </c>
      <c r="AC1574" t="s">
        <v>6157</v>
      </c>
      <c r="AD1574" t="s">
        <v>6157</v>
      </c>
      <c r="AE1574" t="s">
        <v>6157</v>
      </c>
      <c r="AF1574" t="s">
        <v>6157</v>
      </c>
      <c r="AG1574" t="s">
        <v>6157</v>
      </c>
      <c r="AH1574" t="s">
        <v>6157</v>
      </c>
      <c r="AI1574" t="s">
        <v>6157</v>
      </c>
      <c r="AJ1574" t="s">
        <v>4588</v>
      </c>
      <c r="AK1574" t="s">
        <v>7014</v>
      </c>
      <c r="AL1574" t="s">
        <v>268</v>
      </c>
      <c r="AM1574" t="s">
        <v>264</v>
      </c>
      <c r="AN1574" t="s">
        <v>4353</v>
      </c>
      <c r="AO1574" s="29">
        <v>9</v>
      </c>
      <c r="AP1574">
        <v>-30.840170000000001</v>
      </c>
      <c r="AQ1574">
        <v>140.06067999999999</v>
      </c>
      <c r="AR1574" t="s">
        <v>1532</v>
      </c>
      <c r="AS1574">
        <v>0</v>
      </c>
      <c r="AT1574" t="s">
        <v>4353</v>
      </c>
      <c r="AU1574" t="s">
        <v>274</v>
      </c>
      <c r="AV1574" t="s">
        <v>4353</v>
      </c>
      <c r="AW1574" t="s">
        <v>4353</v>
      </c>
      <c r="AX1574" t="s">
        <v>6157</v>
      </c>
      <c r="AY1574">
        <v>-1151</v>
      </c>
      <c r="AZ1574">
        <v>-1151</v>
      </c>
      <c r="BA1574" t="s">
        <v>7018</v>
      </c>
      <c r="BB1574" t="s">
        <v>4785</v>
      </c>
      <c r="BC1574" t="s">
        <v>6157</v>
      </c>
      <c r="BH1574" t="s">
        <v>293</v>
      </c>
      <c r="BI1574" t="s">
        <v>7195</v>
      </c>
      <c r="BJ1574" t="s">
        <v>4164</v>
      </c>
      <c r="BK1574" t="s">
        <v>4165</v>
      </c>
      <c r="BL1574">
        <v>2016</v>
      </c>
      <c r="BM1574"/>
      <c r="BN1574"/>
      <c r="BO1574"/>
      <c r="BP1574"/>
      <c r="BW1574"/>
      <c r="BY1574"/>
      <c r="CF1574">
        <v>1</v>
      </c>
      <c r="CI1574">
        <v>-11.4</v>
      </c>
      <c r="CK1574">
        <v>3.4</v>
      </c>
    </row>
    <row r="1575" spans="1:89" ht="16" customHeight="1">
      <c r="A1575">
        <v>1574</v>
      </c>
      <c r="B1575" t="s">
        <v>7107</v>
      </c>
      <c r="C1575" s="2">
        <v>44970</v>
      </c>
      <c r="E1575" t="s">
        <v>2316</v>
      </c>
      <c r="F1575" t="s">
        <v>2316</v>
      </c>
      <c r="G1575" t="s">
        <v>3941</v>
      </c>
      <c r="H1575" t="s">
        <v>6157</v>
      </c>
      <c r="I1575" t="s">
        <v>4855</v>
      </c>
      <c r="J1575" t="s">
        <v>4856</v>
      </c>
      <c r="K1575" t="s">
        <v>4857</v>
      </c>
      <c r="L1575" t="s">
        <v>6157</v>
      </c>
      <c r="M1575" t="s">
        <v>3984</v>
      </c>
      <c r="N1575" t="s">
        <v>289</v>
      </c>
      <c r="O1575" t="s">
        <v>6987</v>
      </c>
      <c r="P1575" t="s">
        <v>3968</v>
      </c>
      <c r="Q1575" t="s">
        <v>4403</v>
      </c>
      <c r="R1575" t="s">
        <v>6157</v>
      </c>
      <c r="S1575" t="s">
        <v>4353</v>
      </c>
      <c r="T1575" t="s">
        <v>4353</v>
      </c>
      <c r="U1575" t="s">
        <v>6157</v>
      </c>
      <c r="X1575" t="s">
        <v>6157</v>
      </c>
      <c r="Y1575" t="s">
        <v>6157</v>
      </c>
      <c r="Z1575" t="s">
        <v>6157</v>
      </c>
      <c r="AA1575" t="s">
        <v>4021</v>
      </c>
      <c r="AB1575" t="s">
        <v>6157</v>
      </c>
      <c r="AC1575" t="s">
        <v>6157</v>
      </c>
      <c r="AD1575" t="s">
        <v>6157</v>
      </c>
      <c r="AE1575" t="s">
        <v>6157</v>
      </c>
      <c r="AF1575" t="s">
        <v>6157</v>
      </c>
      <c r="AG1575" t="s">
        <v>6157</v>
      </c>
      <c r="AH1575" t="s">
        <v>6157</v>
      </c>
      <c r="AI1575" t="s">
        <v>6157</v>
      </c>
      <c r="AJ1575" t="s">
        <v>4588</v>
      </c>
      <c r="AK1575" t="s">
        <v>7014</v>
      </c>
      <c r="AL1575" t="s">
        <v>268</v>
      </c>
      <c r="AM1575" t="s">
        <v>264</v>
      </c>
      <c r="AN1575" t="s">
        <v>4353</v>
      </c>
      <c r="AO1575" s="29">
        <v>45.5248299</v>
      </c>
      <c r="AP1575">
        <v>-30.777750000000001</v>
      </c>
      <c r="AQ1575">
        <v>140.04998000000001</v>
      </c>
      <c r="AR1575" t="s">
        <v>1532</v>
      </c>
      <c r="AS1575">
        <v>0</v>
      </c>
      <c r="AT1575" t="s">
        <v>4353</v>
      </c>
      <c r="AU1575" t="s">
        <v>274</v>
      </c>
      <c r="AV1575" t="s">
        <v>4353</v>
      </c>
      <c r="AW1575" t="s">
        <v>4353</v>
      </c>
      <c r="AX1575" t="s">
        <v>6157</v>
      </c>
      <c r="AY1575">
        <v>-1362</v>
      </c>
      <c r="AZ1575">
        <v>-1362</v>
      </c>
      <c r="BA1575" t="s">
        <v>7018</v>
      </c>
      <c r="BB1575" t="s">
        <v>4785</v>
      </c>
      <c r="BC1575" t="s">
        <v>6157</v>
      </c>
      <c r="BH1575" t="s">
        <v>293</v>
      </c>
      <c r="BI1575" t="s">
        <v>7195</v>
      </c>
      <c r="BJ1575" t="s">
        <v>4164</v>
      </c>
      <c r="BK1575" t="s">
        <v>4165</v>
      </c>
      <c r="BL1575">
        <v>2016</v>
      </c>
      <c r="BM1575"/>
      <c r="BN1575"/>
      <c r="BO1575"/>
      <c r="BP1575"/>
      <c r="BW1575"/>
      <c r="BY1575"/>
      <c r="CF1575">
        <v>1</v>
      </c>
      <c r="CI1575">
        <v>-8.3000000000000007</v>
      </c>
      <c r="CK1575">
        <v>1.2</v>
      </c>
    </row>
    <row r="1576" spans="1:89" ht="16" customHeight="1">
      <c r="A1576">
        <v>1575</v>
      </c>
      <c r="B1576" t="s">
        <v>7107</v>
      </c>
      <c r="C1576" s="2">
        <v>44970</v>
      </c>
      <c r="E1576" t="s">
        <v>2317</v>
      </c>
      <c r="F1576" t="s">
        <v>2317</v>
      </c>
      <c r="G1576" t="s">
        <v>3941</v>
      </c>
      <c r="H1576" t="s">
        <v>6157</v>
      </c>
      <c r="I1576" t="s">
        <v>4855</v>
      </c>
      <c r="J1576" t="s">
        <v>4856</v>
      </c>
      <c r="K1576" t="s">
        <v>4857</v>
      </c>
      <c r="L1576" t="s">
        <v>6157</v>
      </c>
      <c r="M1576" t="s">
        <v>3984</v>
      </c>
      <c r="N1576" t="s">
        <v>289</v>
      </c>
      <c r="O1576" t="s">
        <v>6987</v>
      </c>
      <c r="P1576" t="s">
        <v>3968</v>
      </c>
      <c r="Q1576" t="s">
        <v>4403</v>
      </c>
      <c r="R1576" t="s">
        <v>6157</v>
      </c>
      <c r="S1576" t="s">
        <v>4353</v>
      </c>
      <c r="T1576" t="s">
        <v>4353</v>
      </c>
      <c r="U1576" t="s">
        <v>6157</v>
      </c>
      <c r="X1576" t="s">
        <v>6157</v>
      </c>
      <c r="Y1576" t="s">
        <v>6157</v>
      </c>
      <c r="Z1576" t="s">
        <v>6157</v>
      </c>
      <c r="AA1576" t="s">
        <v>4021</v>
      </c>
      <c r="AB1576" t="s">
        <v>6157</v>
      </c>
      <c r="AC1576" t="s">
        <v>6157</v>
      </c>
      <c r="AD1576" t="s">
        <v>6157</v>
      </c>
      <c r="AE1576" t="s">
        <v>6157</v>
      </c>
      <c r="AF1576" t="s">
        <v>6157</v>
      </c>
      <c r="AG1576" t="s">
        <v>6157</v>
      </c>
      <c r="AH1576" t="s">
        <v>6157</v>
      </c>
      <c r="AI1576" t="s">
        <v>6157</v>
      </c>
      <c r="AJ1576" t="s">
        <v>4588</v>
      </c>
      <c r="AK1576" t="s">
        <v>7014</v>
      </c>
      <c r="AL1576" t="s">
        <v>268</v>
      </c>
      <c r="AM1576" t="s">
        <v>264</v>
      </c>
      <c r="AN1576" t="s">
        <v>4353</v>
      </c>
      <c r="AO1576" s="29">
        <v>10.6211605</v>
      </c>
      <c r="AP1576">
        <v>-29.65935</v>
      </c>
      <c r="AQ1576">
        <v>140.18098000000001</v>
      </c>
      <c r="AR1576" t="s">
        <v>1532</v>
      </c>
      <c r="AS1576">
        <v>0</v>
      </c>
      <c r="AT1576" t="s">
        <v>4353</v>
      </c>
      <c r="AU1576" t="s">
        <v>274</v>
      </c>
      <c r="AV1576" t="s">
        <v>4353</v>
      </c>
      <c r="AW1576" t="s">
        <v>4353</v>
      </c>
      <c r="AX1576" t="s">
        <v>6157</v>
      </c>
      <c r="AY1576">
        <v>-1562</v>
      </c>
      <c r="AZ1576">
        <v>-1562</v>
      </c>
      <c r="BA1576" t="s">
        <v>7018</v>
      </c>
      <c r="BB1576" t="s">
        <v>4785</v>
      </c>
      <c r="BC1576" t="s">
        <v>6157</v>
      </c>
      <c r="BH1576" t="s">
        <v>293</v>
      </c>
      <c r="BI1576" t="s">
        <v>7195</v>
      </c>
      <c r="BJ1576" t="s">
        <v>4164</v>
      </c>
      <c r="BK1576" t="s">
        <v>4165</v>
      </c>
      <c r="BL1576">
        <v>2016</v>
      </c>
      <c r="BM1576"/>
      <c r="BN1576"/>
      <c r="BO1576"/>
      <c r="BP1576"/>
      <c r="BW1576"/>
      <c r="BY1576"/>
      <c r="CF1576">
        <v>1</v>
      </c>
      <c r="CI1576">
        <v>-9.6999999999999993</v>
      </c>
      <c r="CK1576">
        <v>2.9</v>
      </c>
    </row>
    <row r="1577" spans="1:89" ht="16" customHeight="1">
      <c r="A1577">
        <v>1576</v>
      </c>
      <c r="B1577" t="s">
        <v>7107</v>
      </c>
      <c r="C1577" s="2">
        <v>44970</v>
      </c>
      <c r="E1577" t="s">
        <v>2318</v>
      </c>
      <c r="F1577" t="s">
        <v>2318</v>
      </c>
      <c r="G1577" t="s">
        <v>3941</v>
      </c>
      <c r="H1577" t="s">
        <v>6157</v>
      </c>
      <c r="I1577" t="s">
        <v>4855</v>
      </c>
      <c r="J1577" t="s">
        <v>4856</v>
      </c>
      <c r="K1577" t="s">
        <v>4857</v>
      </c>
      <c r="L1577" t="s">
        <v>6157</v>
      </c>
      <c r="M1577" t="s">
        <v>3984</v>
      </c>
      <c r="N1577" t="s">
        <v>289</v>
      </c>
      <c r="O1577" t="s">
        <v>6987</v>
      </c>
      <c r="P1577" t="s">
        <v>3968</v>
      </c>
      <c r="Q1577" t="s">
        <v>4403</v>
      </c>
      <c r="R1577" t="s">
        <v>6157</v>
      </c>
      <c r="S1577" t="s">
        <v>4353</v>
      </c>
      <c r="T1577" t="s">
        <v>4353</v>
      </c>
      <c r="U1577" t="s">
        <v>6157</v>
      </c>
      <c r="X1577" t="s">
        <v>6157</v>
      </c>
      <c r="Y1577" t="s">
        <v>6157</v>
      </c>
      <c r="Z1577" t="s">
        <v>6157</v>
      </c>
      <c r="AA1577" t="s">
        <v>4021</v>
      </c>
      <c r="AB1577" t="s">
        <v>6157</v>
      </c>
      <c r="AC1577" t="s">
        <v>6157</v>
      </c>
      <c r="AD1577" t="s">
        <v>6157</v>
      </c>
      <c r="AE1577" t="s">
        <v>6157</v>
      </c>
      <c r="AF1577" t="s">
        <v>6157</v>
      </c>
      <c r="AG1577" t="s">
        <v>6157</v>
      </c>
      <c r="AH1577" t="s">
        <v>6157</v>
      </c>
      <c r="AI1577" t="s">
        <v>6157</v>
      </c>
      <c r="AJ1577" t="s">
        <v>4588</v>
      </c>
      <c r="AK1577" t="s">
        <v>7014</v>
      </c>
      <c r="AL1577" t="s">
        <v>268</v>
      </c>
      <c r="AM1577" t="s">
        <v>264</v>
      </c>
      <c r="AN1577" t="s">
        <v>4353</v>
      </c>
      <c r="AO1577" s="29">
        <v>13.9887991</v>
      </c>
      <c r="AP1577">
        <v>-30.835270000000001</v>
      </c>
      <c r="AQ1577">
        <v>140.05803</v>
      </c>
      <c r="AR1577" t="s">
        <v>1532</v>
      </c>
      <c r="AS1577">
        <v>0</v>
      </c>
      <c r="AT1577" t="s">
        <v>4353</v>
      </c>
      <c r="AU1577" t="s">
        <v>274</v>
      </c>
      <c r="AV1577" t="s">
        <v>4353</v>
      </c>
      <c r="AW1577" t="s">
        <v>4353</v>
      </c>
      <c r="AX1577" t="s">
        <v>6157</v>
      </c>
      <c r="AY1577">
        <v>-1681</v>
      </c>
      <c r="AZ1577">
        <v>-1681</v>
      </c>
      <c r="BA1577" t="s">
        <v>7018</v>
      </c>
      <c r="BB1577" t="s">
        <v>4785</v>
      </c>
      <c r="BC1577" t="s">
        <v>6157</v>
      </c>
      <c r="BH1577" t="s">
        <v>293</v>
      </c>
      <c r="BI1577" t="s">
        <v>7195</v>
      </c>
      <c r="BJ1577" t="s">
        <v>4164</v>
      </c>
      <c r="BK1577" t="s">
        <v>4165</v>
      </c>
      <c r="BL1577">
        <v>2016</v>
      </c>
      <c r="BM1577"/>
      <c r="BN1577"/>
      <c r="BO1577"/>
      <c r="BP1577"/>
      <c r="BW1577"/>
      <c r="BY1577"/>
      <c r="CF1577">
        <v>1</v>
      </c>
      <c r="CI1577">
        <v>-10.4</v>
      </c>
      <c r="CK1577">
        <v>0.7</v>
      </c>
    </row>
    <row r="1578" spans="1:89" ht="16" customHeight="1">
      <c r="A1578">
        <v>1577</v>
      </c>
      <c r="B1578" t="s">
        <v>7107</v>
      </c>
      <c r="C1578" s="2">
        <v>44970</v>
      </c>
      <c r="E1578" t="s">
        <v>2319</v>
      </c>
      <c r="F1578" t="s">
        <v>2319</v>
      </c>
      <c r="G1578" t="s">
        <v>3941</v>
      </c>
      <c r="H1578" t="s">
        <v>6157</v>
      </c>
      <c r="I1578" t="s">
        <v>4855</v>
      </c>
      <c r="J1578" t="s">
        <v>4856</v>
      </c>
      <c r="K1578" t="s">
        <v>4857</v>
      </c>
      <c r="L1578" t="s">
        <v>6157</v>
      </c>
      <c r="M1578" t="s">
        <v>3984</v>
      </c>
      <c r="N1578" t="s">
        <v>289</v>
      </c>
      <c r="O1578" t="s">
        <v>6987</v>
      </c>
      <c r="P1578" t="s">
        <v>3968</v>
      </c>
      <c r="Q1578" t="s">
        <v>4403</v>
      </c>
      <c r="R1578" t="s">
        <v>6157</v>
      </c>
      <c r="S1578" t="s">
        <v>4353</v>
      </c>
      <c r="T1578" t="s">
        <v>4353</v>
      </c>
      <c r="U1578" t="s">
        <v>6157</v>
      </c>
      <c r="X1578" t="s">
        <v>6157</v>
      </c>
      <c r="Y1578" t="s">
        <v>6157</v>
      </c>
      <c r="Z1578" t="s">
        <v>6157</v>
      </c>
      <c r="AA1578" t="s">
        <v>4021</v>
      </c>
      <c r="AB1578" t="s">
        <v>6157</v>
      </c>
      <c r="AC1578" t="s">
        <v>6157</v>
      </c>
      <c r="AD1578" t="s">
        <v>6157</v>
      </c>
      <c r="AE1578" t="s">
        <v>6157</v>
      </c>
      <c r="AF1578" t="s">
        <v>6157</v>
      </c>
      <c r="AG1578" t="s">
        <v>6157</v>
      </c>
      <c r="AH1578" t="s">
        <v>6157</v>
      </c>
      <c r="AI1578" t="s">
        <v>6157</v>
      </c>
      <c r="AJ1578" t="s">
        <v>4588</v>
      </c>
      <c r="AK1578" t="s">
        <v>7014</v>
      </c>
      <c r="AL1578" t="s">
        <v>268</v>
      </c>
      <c r="AM1578" t="s">
        <v>264</v>
      </c>
      <c r="AN1578" t="s">
        <v>4353</v>
      </c>
      <c r="AO1578" s="29">
        <v>17.9271812</v>
      </c>
      <c r="AP1578">
        <v>-30.838979999999999</v>
      </c>
      <c r="AQ1578">
        <v>140.05998</v>
      </c>
      <c r="AR1578" t="s">
        <v>1532</v>
      </c>
      <c r="AS1578">
        <v>0</v>
      </c>
      <c r="AT1578" t="s">
        <v>4353</v>
      </c>
      <c r="AU1578" t="s">
        <v>274</v>
      </c>
      <c r="AV1578" t="s">
        <v>4353</v>
      </c>
      <c r="AW1578" t="s">
        <v>4353</v>
      </c>
      <c r="AX1578" t="s">
        <v>6157</v>
      </c>
      <c r="AY1578">
        <v>-2452</v>
      </c>
      <c r="AZ1578">
        <v>-2452</v>
      </c>
      <c r="BA1578" t="s">
        <v>7018</v>
      </c>
      <c r="BB1578" t="s">
        <v>4785</v>
      </c>
      <c r="BC1578" t="s">
        <v>6157</v>
      </c>
      <c r="BH1578" t="s">
        <v>296</v>
      </c>
      <c r="BI1578" t="s">
        <v>7195</v>
      </c>
      <c r="BJ1578" t="s">
        <v>4164</v>
      </c>
      <c r="BK1578" t="s">
        <v>4165</v>
      </c>
      <c r="BL1578">
        <v>2016</v>
      </c>
      <c r="BM1578"/>
      <c r="BN1578"/>
      <c r="BO1578"/>
      <c r="BP1578"/>
      <c r="BW1578"/>
      <c r="BY1578"/>
      <c r="CF1578">
        <v>1</v>
      </c>
      <c r="CI1578">
        <v>-12.8</v>
      </c>
      <c r="CK1578">
        <v>1.5</v>
      </c>
    </row>
    <row r="1579" spans="1:89" ht="16" customHeight="1">
      <c r="A1579">
        <v>1578</v>
      </c>
      <c r="B1579" t="s">
        <v>7107</v>
      </c>
      <c r="C1579" s="2">
        <v>44970</v>
      </c>
      <c r="E1579" t="s">
        <v>2313</v>
      </c>
      <c r="F1579" t="s">
        <v>2313</v>
      </c>
      <c r="G1579" t="s">
        <v>3941</v>
      </c>
      <c r="H1579" t="s">
        <v>6157</v>
      </c>
      <c r="I1579" t="s">
        <v>4855</v>
      </c>
      <c r="J1579" t="s">
        <v>4856</v>
      </c>
      <c r="K1579" t="s">
        <v>4857</v>
      </c>
      <c r="L1579" t="s">
        <v>6157</v>
      </c>
      <c r="M1579" t="s">
        <v>3984</v>
      </c>
      <c r="N1579" t="s">
        <v>289</v>
      </c>
      <c r="O1579" t="s">
        <v>6987</v>
      </c>
      <c r="P1579" t="s">
        <v>3968</v>
      </c>
      <c r="Q1579" t="s">
        <v>4403</v>
      </c>
      <c r="R1579" t="s">
        <v>6157</v>
      </c>
      <c r="S1579" t="s">
        <v>4353</v>
      </c>
      <c r="T1579" t="s">
        <v>4353</v>
      </c>
      <c r="U1579" t="s">
        <v>6157</v>
      </c>
      <c r="X1579" t="s">
        <v>6157</v>
      </c>
      <c r="Y1579" t="s">
        <v>6157</v>
      </c>
      <c r="Z1579" t="s">
        <v>6157</v>
      </c>
      <c r="AA1579" t="s">
        <v>4021</v>
      </c>
      <c r="AB1579" t="s">
        <v>6157</v>
      </c>
      <c r="AC1579" t="s">
        <v>6157</v>
      </c>
      <c r="AD1579" t="s">
        <v>6157</v>
      </c>
      <c r="AE1579" t="s">
        <v>6157</v>
      </c>
      <c r="AF1579" t="s">
        <v>6157</v>
      </c>
      <c r="AG1579" t="s">
        <v>6157</v>
      </c>
      <c r="AH1579" t="s">
        <v>6157</v>
      </c>
      <c r="AI1579" t="s">
        <v>6157</v>
      </c>
      <c r="AJ1579" t="s">
        <v>4588</v>
      </c>
      <c r="AK1579" t="s">
        <v>7014</v>
      </c>
      <c r="AL1579" t="s">
        <v>268</v>
      </c>
      <c r="AM1579" t="s">
        <v>264</v>
      </c>
      <c r="AN1579" t="s">
        <v>4353</v>
      </c>
      <c r="AO1579" s="29">
        <v>10</v>
      </c>
      <c r="AP1579">
        <v>-29.73518</v>
      </c>
      <c r="AQ1579">
        <v>140.17595</v>
      </c>
      <c r="AR1579" t="s">
        <v>1532</v>
      </c>
      <c r="AS1579">
        <v>0</v>
      </c>
      <c r="AT1579" t="s">
        <v>4353</v>
      </c>
      <c r="AU1579" t="s">
        <v>274</v>
      </c>
      <c r="AV1579" t="s">
        <v>4353</v>
      </c>
      <c r="AW1579" t="s">
        <v>4353</v>
      </c>
      <c r="AX1579" t="s">
        <v>6157</v>
      </c>
      <c r="AY1579">
        <v>-3767</v>
      </c>
      <c r="AZ1579">
        <v>-3767</v>
      </c>
      <c r="BA1579" t="s">
        <v>7018</v>
      </c>
      <c r="BB1579" t="s">
        <v>4785</v>
      </c>
      <c r="BC1579" t="s">
        <v>6157</v>
      </c>
      <c r="BH1579" t="s">
        <v>296</v>
      </c>
      <c r="BI1579" t="s">
        <v>7195</v>
      </c>
      <c r="BJ1579" t="s">
        <v>4164</v>
      </c>
      <c r="BK1579" t="s">
        <v>4165</v>
      </c>
      <c r="BL1579">
        <v>2016</v>
      </c>
      <c r="BM1579"/>
      <c r="BN1579"/>
      <c r="BO1579"/>
      <c r="BP1579"/>
      <c r="BW1579"/>
      <c r="BY1579"/>
      <c r="CF1579">
        <v>1</v>
      </c>
      <c r="CI1579">
        <v>-12.1</v>
      </c>
      <c r="CK1579">
        <v>8.1999999999999993</v>
      </c>
    </row>
    <row r="1580" spans="1:89" ht="16" customHeight="1">
      <c r="A1580">
        <v>1579</v>
      </c>
      <c r="B1580" t="s">
        <v>7107</v>
      </c>
      <c r="C1580" s="2">
        <v>44970</v>
      </c>
      <c r="E1580" t="s">
        <v>2320</v>
      </c>
      <c r="F1580" t="s">
        <v>2320</v>
      </c>
      <c r="G1580" t="s">
        <v>3941</v>
      </c>
      <c r="H1580" t="s">
        <v>6157</v>
      </c>
      <c r="I1580" t="s">
        <v>4855</v>
      </c>
      <c r="J1580" t="s">
        <v>4856</v>
      </c>
      <c r="K1580" t="s">
        <v>4857</v>
      </c>
      <c r="L1580" t="s">
        <v>6157</v>
      </c>
      <c r="M1580" t="s">
        <v>3984</v>
      </c>
      <c r="N1580" t="s">
        <v>289</v>
      </c>
      <c r="O1580" t="s">
        <v>6987</v>
      </c>
      <c r="P1580" t="s">
        <v>3968</v>
      </c>
      <c r="Q1580" t="s">
        <v>4403</v>
      </c>
      <c r="R1580" t="s">
        <v>6157</v>
      </c>
      <c r="S1580" t="s">
        <v>4353</v>
      </c>
      <c r="T1580" t="s">
        <v>4353</v>
      </c>
      <c r="U1580" t="s">
        <v>6157</v>
      </c>
      <c r="X1580" t="s">
        <v>6157</v>
      </c>
      <c r="Y1580" t="s">
        <v>6157</v>
      </c>
      <c r="Z1580" t="s">
        <v>6157</v>
      </c>
      <c r="AA1580" t="s">
        <v>4021</v>
      </c>
      <c r="AB1580" t="s">
        <v>6157</v>
      </c>
      <c r="AC1580" t="s">
        <v>6157</v>
      </c>
      <c r="AD1580" t="s">
        <v>6157</v>
      </c>
      <c r="AE1580" t="s">
        <v>6157</v>
      </c>
      <c r="AF1580" t="s">
        <v>6157</v>
      </c>
      <c r="AG1580" t="s">
        <v>6157</v>
      </c>
      <c r="AH1580" t="s">
        <v>6157</v>
      </c>
      <c r="AI1580" t="s">
        <v>6157</v>
      </c>
      <c r="AJ1580" t="s">
        <v>4588</v>
      </c>
      <c r="AK1580" t="s">
        <v>7014</v>
      </c>
      <c r="AL1580" t="s">
        <v>268</v>
      </c>
      <c r="AM1580" t="s">
        <v>264</v>
      </c>
      <c r="AN1580" t="s">
        <v>4353</v>
      </c>
      <c r="AO1580" s="29">
        <v>16.6109905</v>
      </c>
      <c r="AP1580">
        <v>-30.245000000000001</v>
      </c>
      <c r="AQ1580">
        <v>140.00333000000001</v>
      </c>
      <c r="AR1580" t="s">
        <v>1532</v>
      </c>
      <c r="AS1580">
        <v>0</v>
      </c>
      <c r="AT1580" t="s">
        <v>4353</v>
      </c>
      <c r="AU1580" t="s">
        <v>274</v>
      </c>
      <c r="AV1580" t="s">
        <v>4353</v>
      </c>
      <c r="AW1580" t="s">
        <v>4353</v>
      </c>
      <c r="AX1580" t="s">
        <v>6157</v>
      </c>
      <c r="AY1580">
        <v>-4418</v>
      </c>
      <c r="AZ1580">
        <v>-4418</v>
      </c>
      <c r="BA1580" t="s">
        <v>7018</v>
      </c>
      <c r="BB1580" t="s">
        <v>4785</v>
      </c>
      <c r="BC1580" t="s">
        <v>6157</v>
      </c>
      <c r="BH1580" t="s">
        <v>296</v>
      </c>
      <c r="BI1580" t="s">
        <v>7195</v>
      </c>
      <c r="BJ1580" t="s">
        <v>4164</v>
      </c>
      <c r="BK1580" t="s">
        <v>4165</v>
      </c>
      <c r="BL1580">
        <v>2016</v>
      </c>
      <c r="BM1580"/>
      <c r="BN1580"/>
      <c r="BO1580"/>
      <c r="BP1580"/>
      <c r="BW1580"/>
      <c r="BY1580"/>
      <c r="CF1580">
        <v>1</v>
      </c>
      <c r="CI1580">
        <v>-11.8</v>
      </c>
      <c r="CK1580">
        <v>9.5</v>
      </c>
    </row>
    <row r="1581" spans="1:89" ht="16" customHeight="1">
      <c r="A1581">
        <v>1580</v>
      </c>
      <c r="B1581" t="s">
        <v>7107</v>
      </c>
      <c r="C1581" s="2">
        <v>44970</v>
      </c>
      <c r="E1581" t="s">
        <v>2321</v>
      </c>
      <c r="F1581" t="s">
        <v>2321</v>
      </c>
      <c r="G1581" t="s">
        <v>3941</v>
      </c>
      <c r="H1581" t="s">
        <v>6157</v>
      </c>
      <c r="I1581" t="s">
        <v>4855</v>
      </c>
      <c r="J1581" t="s">
        <v>4856</v>
      </c>
      <c r="K1581" t="s">
        <v>4857</v>
      </c>
      <c r="L1581" t="s">
        <v>6157</v>
      </c>
      <c r="M1581" t="s">
        <v>3984</v>
      </c>
      <c r="N1581" t="s">
        <v>289</v>
      </c>
      <c r="O1581" t="s">
        <v>6987</v>
      </c>
      <c r="P1581" t="s">
        <v>3968</v>
      </c>
      <c r="Q1581" t="s">
        <v>4403</v>
      </c>
      <c r="R1581" t="s">
        <v>6157</v>
      </c>
      <c r="S1581" t="s">
        <v>4353</v>
      </c>
      <c r="T1581" t="s">
        <v>4353</v>
      </c>
      <c r="U1581" t="s">
        <v>6157</v>
      </c>
      <c r="X1581" t="s">
        <v>6157</v>
      </c>
      <c r="Y1581" t="s">
        <v>6157</v>
      </c>
      <c r="Z1581" t="s">
        <v>6157</v>
      </c>
      <c r="AA1581" t="s">
        <v>4021</v>
      </c>
      <c r="AB1581" t="s">
        <v>6157</v>
      </c>
      <c r="AC1581" t="s">
        <v>6157</v>
      </c>
      <c r="AD1581" t="s">
        <v>6157</v>
      </c>
      <c r="AE1581" t="s">
        <v>6157</v>
      </c>
      <c r="AF1581" t="s">
        <v>6157</v>
      </c>
      <c r="AG1581" t="s">
        <v>6157</v>
      </c>
      <c r="AH1581" t="s">
        <v>6157</v>
      </c>
      <c r="AI1581" t="s">
        <v>6157</v>
      </c>
      <c r="AJ1581" t="s">
        <v>4588</v>
      </c>
      <c r="AK1581" t="s">
        <v>7014</v>
      </c>
      <c r="AL1581" t="s">
        <v>268</v>
      </c>
      <c r="AM1581" t="s">
        <v>264</v>
      </c>
      <c r="AN1581" t="s">
        <v>4353</v>
      </c>
      <c r="AO1581" s="29">
        <v>11.814769699999999</v>
      </c>
      <c r="AP1581">
        <v>-29.73535</v>
      </c>
      <c r="AQ1581">
        <v>140.17767000000001</v>
      </c>
      <c r="AR1581" t="s">
        <v>1532</v>
      </c>
      <c r="AS1581">
        <v>0</v>
      </c>
      <c r="AT1581" t="s">
        <v>4353</v>
      </c>
      <c r="AU1581" t="s">
        <v>274</v>
      </c>
      <c r="AV1581" t="s">
        <v>4353</v>
      </c>
      <c r="AW1581" t="s">
        <v>4353</v>
      </c>
      <c r="AX1581" t="s">
        <v>6157</v>
      </c>
      <c r="AY1581">
        <v>-4779</v>
      </c>
      <c r="AZ1581">
        <v>-4779</v>
      </c>
      <c r="BA1581" t="s">
        <v>7018</v>
      </c>
      <c r="BB1581" t="s">
        <v>4785</v>
      </c>
      <c r="BC1581" t="s">
        <v>6157</v>
      </c>
      <c r="BH1581" t="s">
        <v>296</v>
      </c>
      <c r="BI1581" t="s">
        <v>7195</v>
      </c>
      <c r="BJ1581" t="s">
        <v>4164</v>
      </c>
      <c r="BK1581" t="s">
        <v>4165</v>
      </c>
      <c r="BL1581">
        <v>2016</v>
      </c>
      <c r="BM1581"/>
      <c r="BN1581"/>
      <c r="BO1581"/>
      <c r="BP1581"/>
      <c r="BW1581"/>
      <c r="BY1581"/>
      <c r="CF1581">
        <v>1</v>
      </c>
      <c r="CI1581">
        <v>-12.6</v>
      </c>
      <c r="CK1581">
        <v>4.0999999999999996</v>
      </c>
    </row>
    <row r="1582" spans="1:89" ht="16" customHeight="1">
      <c r="A1582">
        <v>1581</v>
      </c>
      <c r="B1582" t="s">
        <v>7107</v>
      </c>
      <c r="C1582" s="2">
        <v>44970</v>
      </c>
      <c r="E1582" t="s">
        <v>2320</v>
      </c>
      <c r="F1582" t="s">
        <v>2320</v>
      </c>
      <c r="G1582" t="s">
        <v>3941</v>
      </c>
      <c r="H1582" t="s">
        <v>6157</v>
      </c>
      <c r="I1582" t="s">
        <v>4855</v>
      </c>
      <c r="J1582" t="s">
        <v>4856</v>
      </c>
      <c r="K1582" t="s">
        <v>4857</v>
      </c>
      <c r="L1582" t="s">
        <v>6157</v>
      </c>
      <c r="M1582" t="s">
        <v>3984</v>
      </c>
      <c r="N1582" t="s">
        <v>289</v>
      </c>
      <c r="O1582" t="s">
        <v>6987</v>
      </c>
      <c r="P1582" t="s">
        <v>3968</v>
      </c>
      <c r="Q1582" t="s">
        <v>4403</v>
      </c>
      <c r="R1582" t="s">
        <v>6157</v>
      </c>
      <c r="S1582" t="s">
        <v>4353</v>
      </c>
      <c r="T1582" t="s">
        <v>4353</v>
      </c>
      <c r="U1582" t="s">
        <v>6157</v>
      </c>
      <c r="X1582" t="s">
        <v>6157</v>
      </c>
      <c r="Y1582" t="s">
        <v>6157</v>
      </c>
      <c r="Z1582" t="s">
        <v>6157</v>
      </c>
      <c r="AA1582" t="s">
        <v>4021</v>
      </c>
      <c r="AB1582" t="s">
        <v>6157</v>
      </c>
      <c r="AC1582" t="s">
        <v>6157</v>
      </c>
      <c r="AD1582" t="s">
        <v>6157</v>
      </c>
      <c r="AE1582" t="s">
        <v>6157</v>
      </c>
      <c r="AF1582" t="s">
        <v>6157</v>
      </c>
      <c r="AG1582" t="s">
        <v>6157</v>
      </c>
      <c r="AH1582" t="s">
        <v>6157</v>
      </c>
      <c r="AI1582" t="s">
        <v>6157</v>
      </c>
      <c r="AJ1582" t="s">
        <v>4588</v>
      </c>
      <c r="AK1582" t="s">
        <v>7014</v>
      </c>
      <c r="AL1582" t="s">
        <v>268</v>
      </c>
      <c r="AM1582" t="s">
        <v>264</v>
      </c>
      <c r="AN1582" t="s">
        <v>4353</v>
      </c>
      <c r="AO1582" s="29">
        <v>17</v>
      </c>
      <c r="AP1582">
        <v>-30.245000000000001</v>
      </c>
      <c r="AQ1582">
        <v>140.00333000000001</v>
      </c>
      <c r="AR1582" t="s">
        <v>1532</v>
      </c>
      <c r="AS1582">
        <v>0</v>
      </c>
      <c r="AT1582" t="s">
        <v>4353</v>
      </c>
      <c r="AU1582" t="s">
        <v>274</v>
      </c>
      <c r="AV1582" t="s">
        <v>4353</v>
      </c>
      <c r="AW1582" t="s">
        <v>4353</v>
      </c>
      <c r="AX1582" t="s">
        <v>6157</v>
      </c>
      <c r="AY1582">
        <v>-5149</v>
      </c>
      <c r="AZ1582">
        <v>-5149</v>
      </c>
      <c r="BA1582" t="s">
        <v>7018</v>
      </c>
      <c r="BB1582" t="s">
        <v>4785</v>
      </c>
      <c r="BC1582" t="s">
        <v>6157</v>
      </c>
      <c r="BH1582" t="s">
        <v>296</v>
      </c>
      <c r="BI1582" t="s">
        <v>7195</v>
      </c>
      <c r="BJ1582" t="s">
        <v>4164</v>
      </c>
      <c r="BK1582" t="s">
        <v>4165</v>
      </c>
      <c r="BL1582">
        <v>2016</v>
      </c>
      <c r="BM1582"/>
      <c r="BN1582"/>
      <c r="BO1582"/>
      <c r="BP1582"/>
      <c r="BW1582">
        <v>-21.8</v>
      </c>
      <c r="BY1582">
        <v>8.9</v>
      </c>
      <c r="CF1582">
        <v>1</v>
      </c>
      <c r="CI1582">
        <v>-11.5</v>
      </c>
      <c r="CK1582">
        <v>13.9</v>
      </c>
    </row>
    <row r="1583" spans="1:89" ht="16" customHeight="1">
      <c r="A1583">
        <v>1582</v>
      </c>
      <c r="B1583" t="s">
        <v>7107</v>
      </c>
      <c r="C1583" s="2">
        <v>44970</v>
      </c>
      <c r="E1583" t="s">
        <v>2322</v>
      </c>
      <c r="F1583" t="s">
        <v>2322</v>
      </c>
      <c r="G1583" t="s">
        <v>3941</v>
      </c>
      <c r="H1583" t="s">
        <v>6157</v>
      </c>
      <c r="I1583" t="s">
        <v>4855</v>
      </c>
      <c r="J1583" t="s">
        <v>4856</v>
      </c>
      <c r="K1583" t="s">
        <v>4857</v>
      </c>
      <c r="L1583" t="s">
        <v>6157</v>
      </c>
      <c r="M1583" t="s">
        <v>3984</v>
      </c>
      <c r="N1583" t="s">
        <v>289</v>
      </c>
      <c r="O1583" t="s">
        <v>6987</v>
      </c>
      <c r="P1583" t="s">
        <v>3968</v>
      </c>
      <c r="Q1583" t="s">
        <v>4403</v>
      </c>
      <c r="R1583" t="s">
        <v>6157</v>
      </c>
      <c r="S1583" t="s">
        <v>4353</v>
      </c>
      <c r="T1583" t="s">
        <v>4353</v>
      </c>
      <c r="U1583" t="s">
        <v>6157</v>
      </c>
      <c r="X1583" t="s">
        <v>6157</v>
      </c>
      <c r="Y1583" t="s">
        <v>6157</v>
      </c>
      <c r="Z1583" t="s">
        <v>6157</v>
      </c>
      <c r="AA1583" t="s">
        <v>4021</v>
      </c>
      <c r="AB1583" t="s">
        <v>6157</v>
      </c>
      <c r="AC1583" t="s">
        <v>6157</v>
      </c>
      <c r="AD1583" t="s">
        <v>6157</v>
      </c>
      <c r="AE1583" t="s">
        <v>6157</v>
      </c>
      <c r="AF1583" t="s">
        <v>6157</v>
      </c>
      <c r="AG1583" t="s">
        <v>6157</v>
      </c>
      <c r="AH1583" t="s">
        <v>6157</v>
      </c>
      <c r="AI1583" t="s">
        <v>6157</v>
      </c>
      <c r="AJ1583" t="s">
        <v>4588</v>
      </c>
      <c r="AK1583" t="s">
        <v>7014</v>
      </c>
      <c r="AL1583" t="s">
        <v>268</v>
      </c>
      <c r="AM1583" t="s">
        <v>264</v>
      </c>
      <c r="AN1583" t="s">
        <v>4353</v>
      </c>
      <c r="AO1583" s="29">
        <v>10.846499400000001</v>
      </c>
      <c r="AP1583">
        <v>-29.735579999999999</v>
      </c>
      <c r="AQ1583">
        <v>140.1763</v>
      </c>
      <c r="AR1583" t="s">
        <v>1532</v>
      </c>
      <c r="AS1583">
        <v>0</v>
      </c>
      <c r="AT1583" t="s">
        <v>4353</v>
      </c>
      <c r="AU1583" t="s">
        <v>274</v>
      </c>
      <c r="AV1583" t="s">
        <v>4353</v>
      </c>
      <c r="AW1583" t="s">
        <v>4353</v>
      </c>
      <c r="AX1583" t="s">
        <v>6157</v>
      </c>
      <c r="AY1583">
        <v>-5243</v>
      </c>
      <c r="AZ1583">
        <v>-5243</v>
      </c>
      <c r="BA1583" t="s">
        <v>7018</v>
      </c>
      <c r="BB1583" t="s">
        <v>4785</v>
      </c>
      <c r="BC1583" t="s">
        <v>6157</v>
      </c>
      <c r="BH1583" t="s">
        <v>296</v>
      </c>
      <c r="BI1583" t="s">
        <v>7195</v>
      </c>
      <c r="BJ1583" t="s">
        <v>4164</v>
      </c>
      <c r="BK1583" t="s">
        <v>4165</v>
      </c>
      <c r="BL1583">
        <v>2016</v>
      </c>
      <c r="BM1583"/>
      <c r="BN1583"/>
      <c r="BO1583"/>
      <c r="BP1583"/>
      <c r="BW1583"/>
      <c r="BY1583"/>
      <c r="CF1583">
        <v>1</v>
      </c>
      <c r="CI1583">
        <v>-11.4</v>
      </c>
      <c r="CK1583">
        <v>4.8</v>
      </c>
    </row>
    <row r="1584" spans="1:89" ht="16" customHeight="1">
      <c r="A1584">
        <v>1583</v>
      </c>
      <c r="B1584" t="s">
        <v>7107</v>
      </c>
      <c r="C1584" s="2">
        <v>44970</v>
      </c>
      <c r="E1584" t="s">
        <v>2321</v>
      </c>
      <c r="F1584" t="s">
        <v>2321</v>
      </c>
      <c r="G1584" t="s">
        <v>3941</v>
      </c>
      <c r="H1584" t="s">
        <v>6157</v>
      </c>
      <c r="I1584" t="s">
        <v>4855</v>
      </c>
      <c r="J1584" t="s">
        <v>4856</v>
      </c>
      <c r="K1584" t="s">
        <v>4857</v>
      </c>
      <c r="L1584" t="s">
        <v>6157</v>
      </c>
      <c r="M1584" t="s">
        <v>3984</v>
      </c>
      <c r="N1584" t="s">
        <v>289</v>
      </c>
      <c r="O1584" t="s">
        <v>6987</v>
      </c>
      <c r="P1584" t="s">
        <v>3968</v>
      </c>
      <c r="Q1584" t="s">
        <v>4403</v>
      </c>
      <c r="R1584" t="s">
        <v>6157</v>
      </c>
      <c r="S1584" t="s">
        <v>4353</v>
      </c>
      <c r="T1584" t="s">
        <v>4353</v>
      </c>
      <c r="U1584" t="s">
        <v>6157</v>
      </c>
      <c r="X1584" t="s">
        <v>6157</v>
      </c>
      <c r="Y1584" t="s">
        <v>6157</v>
      </c>
      <c r="Z1584" t="s">
        <v>6157</v>
      </c>
      <c r="AA1584" t="s">
        <v>4021</v>
      </c>
      <c r="AB1584" t="s">
        <v>6157</v>
      </c>
      <c r="AC1584" t="s">
        <v>6157</v>
      </c>
      <c r="AD1584" t="s">
        <v>6157</v>
      </c>
      <c r="AE1584" t="s">
        <v>6157</v>
      </c>
      <c r="AF1584" t="s">
        <v>6157</v>
      </c>
      <c r="AG1584" t="s">
        <v>6157</v>
      </c>
      <c r="AH1584" t="s">
        <v>6157</v>
      </c>
      <c r="AI1584" t="s">
        <v>6157</v>
      </c>
      <c r="AJ1584" t="s">
        <v>4588</v>
      </c>
      <c r="AK1584" t="s">
        <v>7014</v>
      </c>
      <c r="AL1584" t="s">
        <v>268</v>
      </c>
      <c r="AM1584" t="s">
        <v>264</v>
      </c>
      <c r="AN1584" t="s">
        <v>4353</v>
      </c>
      <c r="AO1584" s="29">
        <v>12</v>
      </c>
      <c r="AP1584">
        <v>-29.73535</v>
      </c>
      <c r="AQ1584">
        <v>140.17767000000001</v>
      </c>
      <c r="AR1584" t="s">
        <v>1532</v>
      </c>
      <c r="AS1584">
        <v>0</v>
      </c>
      <c r="AT1584" t="s">
        <v>4353</v>
      </c>
      <c r="AU1584" t="s">
        <v>274</v>
      </c>
      <c r="AV1584" t="s">
        <v>4353</v>
      </c>
      <c r="AW1584" t="s">
        <v>4353</v>
      </c>
      <c r="AX1584" t="s">
        <v>6157</v>
      </c>
      <c r="AY1584">
        <v>-5505</v>
      </c>
      <c r="AZ1584">
        <v>-5505</v>
      </c>
      <c r="BA1584" t="s">
        <v>7018</v>
      </c>
      <c r="BB1584" t="s">
        <v>4785</v>
      </c>
      <c r="BC1584" t="s">
        <v>6157</v>
      </c>
      <c r="BH1584" t="s">
        <v>296</v>
      </c>
      <c r="BI1584" t="s">
        <v>7195</v>
      </c>
      <c r="BJ1584" t="s">
        <v>4164</v>
      </c>
      <c r="BK1584" t="s">
        <v>4165</v>
      </c>
      <c r="BL1584">
        <v>2016</v>
      </c>
      <c r="BM1584"/>
      <c r="BN1584"/>
      <c r="BO1584"/>
      <c r="BP1584"/>
      <c r="BW1584"/>
      <c r="BY1584"/>
      <c r="CF1584">
        <v>1</v>
      </c>
      <c r="CI1584">
        <v>-11.5</v>
      </c>
      <c r="CK1584">
        <v>3.9</v>
      </c>
    </row>
    <row r="1585" spans="1:89" ht="16" customHeight="1">
      <c r="A1585">
        <v>1584</v>
      </c>
      <c r="B1585" t="s">
        <v>7107</v>
      </c>
      <c r="C1585" s="2">
        <v>44970</v>
      </c>
      <c r="E1585" t="s">
        <v>2320</v>
      </c>
      <c r="F1585" t="s">
        <v>2320</v>
      </c>
      <c r="G1585" t="s">
        <v>3941</v>
      </c>
      <c r="H1585" t="s">
        <v>6157</v>
      </c>
      <c r="I1585" t="s">
        <v>4855</v>
      </c>
      <c r="J1585" t="s">
        <v>4856</v>
      </c>
      <c r="K1585" t="s">
        <v>4857</v>
      </c>
      <c r="L1585" t="s">
        <v>6157</v>
      </c>
      <c r="M1585" t="s">
        <v>3984</v>
      </c>
      <c r="N1585" t="s">
        <v>289</v>
      </c>
      <c r="O1585" t="s">
        <v>6987</v>
      </c>
      <c r="P1585" t="s">
        <v>3968</v>
      </c>
      <c r="Q1585" t="s">
        <v>4403</v>
      </c>
      <c r="R1585" t="s">
        <v>6157</v>
      </c>
      <c r="S1585" t="s">
        <v>4353</v>
      </c>
      <c r="T1585" t="s">
        <v>4353</v>
      </c>
      <c r="U1585" t="s">
        <v>6157</v>
      </c>
      <c r="X1585" t="s">
        <v>6157</v>
      </c>
      <c r="Y1585" t="s">
        <v>6157</v>
      </c>
      <c r="Z1585" t="s">
        <v>6157</v>
      </c>
      <c r="AA1585" t="s">
        <v>4021</v>
      </c>
      <c r="AB1585" t="s">
        <v>6157</v>
      </c>
      <c r="AC1585" t="s">
        <v>6157</v>
      </c>
      <c r="AD1585" t="s">
        <v>6157</v>
      </c>
      <c r="AE1585" t="s">
        <v>6157</v>
      </c>
      <c r="AF1585" t="s">
        <v>6157</v>
      </c>
      <c r="AG1585" t="s">
        <v>6157</v>
      </c>
      <c r="AH1585" t="s">
        <v>6157</v>
      </c>
      <c r="AI1585" t="s">
        <v>6157</v>
      </c>
      <c r="AJ1585" t="s">
        <v>4588</v>
      </c>
      <c r="AK1585" t="s">
        <v>7014</v>
      </c>
      <c r="AL1585" t="s">
        <v>268</v>
      </c>
      <c r="AM1585" t="s">
        <v>264</v>
      </c>
      <c r="AN1585" t="s">
        <v>4353</v>
      </c>
      <c r="AO1585" s="29">
        <v>17</v>
      </c>
      <c r="AP1585">
        <v>-30.245000000000001</v>
      </c>
      <c r="AQ1585">
        <v>140.00333000000001</v>
      </c>
      <c r="AR1585" t="s">
        <v>1532</v>
      </c>
      <c r="AS1585">
        <v>0</v>
      </c>
      <c r="AT1585" t="s">
        <v>4353</v>
      </c>
      <c r="AU1585" t="s">
        <v>274</v>
      </c>
      <c r="AV1585" t="s">
        <v>4353</v>
      </c>
      <c r="AW1585" t="s">
        <v>4353</v>
      </c>
      <c r="AX1585" t="s">
        <v>6157</v>
      </c>
      <c r="AY1585">
        <v>-5529</v>
      </c>
      <c r="AZ1585">
        <v>-5529</v>
      </c>
      <c r="BA1585" t="s">
        <v>7018</v>
      </c>
      <c r="BB1585" t="s">
        <v>4785</v>
      </c>
      <c r="BC1585" t="s">
        <v>6157</v>
      </c>
      <c r="BH1585" t="s">
        <v>296</v>
      </c>
      <c r="BI1585" t="s">
        <v>7195</v>
      </c>
      <c r="BJ1585" t="s">
        <v>4164</v>
      </c>
      <c r="BK1585" t="s">
        <v>4165</v>
      </c>
      <c r="BL1585">
        <v>2016</v>
      </c>
      <c r="BM1585"/>
      <c r="BN1585"/>
      <c r="BO1585"/>
      <c r="BP1585"/>
      <c r="BW1585"/>
      <c r="BY1585"/>
      <c r="CF1585">
        <v>1</v>
      </c>
      <c r="CI1585">
        <v>-10.9</v>
      </c>
      <c r="CK1585">
        <v>13.4</v>
      </c>
    </row>
    <row r="1586" spans="1:89" ht="16" customHeight="1">
      <c r="A1586">
        <v>1585</v>
      </c>
      <c r="B1586" t="s">
        <v>7107</v>
      </c>
      <c r="C1586" s="2">
        <v>44970</v>
      </c>
      <c r="E1586" t="s">
        <v>2323</v>
      </c>
      <c r="F1586" t="s">
        <v>2323</v>
      </c>
      <c r="G1586" t="s">
        <v>3941</v>
      </c>
      <c r="H1586" t="s">
        <v>6157</v>
      </c>
      <c r="I1586" t="s">
        <v>4855</v>
      </c>
      <c r="J1586" t="s">
        <v>4856</v>
      </c>
      <c r="K1586" t="s">
        <v>4857</v>
      </c>
      <c r="L1586" t="s">
        <v>6157</v>
      </c>
      <c r="M1586" t="s">
        <v>3984</v>
      </c>
      <c r="N1586" t="s">
        <v>289</v>
      </c>
      <c r="O1586" t="s">
        <v>6987</v>
      </c>
      <c r="P1586" t="s">
        <v>3968</v>
      </c>
      <c r="Q1586" t="s">
        <v>4403</v>
      </c>
      <c r="R1586" t="s">
        <v>6157</v>
      </c>
      <c r="S1586" t="s">
        <v>4353</v>
      </c>
      <c r="T1586" t="s">
        <v>4353</v>
      </c>
      <c r="U1586" t="s">
        <v>6157</v>
      </c>
      <c r="X1586" t="s">
        <v>6157</v>
      </c>
      <c r="Y1586" t="s">
        <v>6157</v>
      </c>
      <c r="Z1586" t="s">
        <v>6157</v>
      </c>
      <c r="AA1586" t="s">
        <v>4021</v>
      </c>
      <c r="AB1586" t="s">
        <v>6157</v>
      </c>
      <c r="AC1586" t="s">
        <v>6157</v>
      </c>
      <c r="AD1586" t="s">
        <v>6157</v>
      </c>
      <c r="AE1586" t="s">
        <v>6157</v>
      </c>
      <c r="AF1586" t="s">
        <v>6157</v>
      </c>
      <c r="AG1586" t="s">
        <v>6157</v>
      </c>
      <c r="AH1586" t="s">
        <v>6157</v>
      </c>
      <c r="AI1586" t="s">
        <v>6157</v>
      </c>
      <c r="AJ1586" t="s">
        <v>4588</v>
      </c>
      <c r="AK1586" t="s">
        <v>7014</v>
      </c>
      <c r="AL1586" t="s">
        <v>268</v>
      </c>
      <c r="AM1586" t="s">
        <v>264</v>
      </c>
      <c r="AN1586" t="s">
        <v>4353</v>
      </c>
      <c r="AO1586" s="29">
        <v>27.857137699999999</v>
      </c>
      <c r="AP1586">
        <v>-30.89162</v>
      </c>
      <c r="AQ1586">
        <v>140.16627</v>
      </c>
      <c r="AR1586" t="s">
        <v>1532</v>
      </c>
      <c r="AS1586">
        <v>0</v>
      </c>
      <c r="AT1586" t="s">
        <v>4353</v>
      </c>
      <c r="AU1586" t="s">
        <v>274</v>
      </c>
      <c r="AV1586" t="s">
        <v>4353</v>
      </c>
      <c r="AW1586" t="s">
        <v>4353</v>
      </c>
      <c r="AX1586" t="s">
        <v>6157</v>
      </c>
      <c r="AY1586">
        <v>-5917</v>
      </c>
      <c r="AZ1586">
        <v>-5917</v>
      </c>
      <c r="BA1586" t="s">
        <v>7018</v>
      </c>
      <c r="BB1586" t="s">
        <v>4785</v>
      </c>
      <c r="BC1586" t="s">
        <v>6157</v>
      </c>
      <c r="BH1586" t="s">
        <v>296</v>
      </c>
      <c r="BI1586" t="s">
        <v>7195</v>
      </c>
      <c r="BJ1586" t="s">
        <v>4164</v>
      </c>
      <c r="BK1586" t="s">
        <v>4165</v>
      </c>
      <c r="BL1586">
        <v>2016</v>
      </c>
      <c r="BM1586"/>
      <c r="BN1586"/>
      <c r="BO1586"/>
      <c r="BP1586"/>
      <c r="BW1586"/>
      <c r="BY1586"/>
      <c r="CF1586">
        <v>1</v>
      </c>
      <c r="CI1586">
        <v>-11.7</v>
      </c>
      <c r="CK1586">
        <v>1.4</v>
      </c>
    </row>
    <row r="1587" spans="1:89" ht="16" customHeight="1">
      <c r="A1587">
        <v>1586</v>
      </c>
      <c r="B1587" t="s">
        <v>7107</v>
      </c>
      <c r="C1587" s="2">
        <v>44970</v>
      </c>
      <c r="E1587" t="s">
        <v>2324</v>
      </c>
      <c r="F1587" t="s">
        <v>2324</v>
      </c>
      <c r="G1587" t="s">
        <v>3941</v>
      </c>
      <c r="H1587" t="s">
        <v>6157</v>
      </c>
      <c r="I1587" t="s">
        <v>4855</v>
      </c>
      <c r="J1587" t="s">
        <v>4856</v>
      </c>
      <c r="K1587" t="s">
        <v>4857</v>
      </c>
      <c r="L1587" t="s">
        <v>6157</v>
      </c>
      <c r="M1587" t="s">
        <v>3984</v>
      </c>
      <c r="N1587" t="s">
        <v>289</v>
      </c>
      <c r="O1587" t="s">
        <v>6987</v>
      </c>
      <c r="P1587" t="s">
        <v>3968</v>
      </c>
      <c r="Q1587" t="s">
        <v>4403</v>
      </c>
      <c r="R1587" t="s">
        <v>6157</v>
      </c>
      <c r="S1587" t="s">
        <v>4353</v>
      </c>
      <c r="T1587" t="s">
        <v>4353</v>
      </c>
      <c r="U1587" t="s">
        <v>6157</v>
      </c>
      <c r="X1587" t="s">
        <v>6157</v>
      </c>
      <c r="Y1587" t="s">
        <v>6157</v>
      </c>
      <c r="Z1587" t="s">
        <v>6157</v>
      </c>
      <c r="AA1587" t="s">
        <v>4021</v>
      </c>
      <c r="AB1587" t="s">
        <v>6157</v>
      </c>
      <c r="AC1587" t="s">
        <v>6157</v>
      </c>
      <c r="AD1587" t="s">
        <v>6157</v>
      </c>
      <c r="AE1587" t="s">
        <v>6157</v>
      </c>
      <c r="AF1587" t="s">
        <v>6157</v>
      </c>
      <c r="AG1587" t="s">
        <v>6157</v>
      </c>
      <c r="AH1587" t="s">
        <v>6157</v>
      </c>
      <c r="AI1587" t="s">
        <v>6157</v>
      </c>
      <c r="AJ1587" t="s">
        <v>4588</v>
      </c>
      <c r="AK1587" t="s">
        <v>7014</v>
      </c>
      <c r="AL1587" t="s">
        <v>268</v>
      </c>
      <c r="AM1587" t="s">
        <v>264</v>
      </c>
      <c r="AN1587" t="s">
        <v>4353</v>
      </c>
      <c r="AO1587" s="29">
        <v>13.941605600000001</v>
      </c>
      <c r="AP1587">
        <v>-30.254300000000001</v>
      </c>
      <c r="AQ1587">
        <v>140.00749999999999</v>
      </c>
      <c r="AR1587" t="s">
        <v>1532</v>
      </c>
      <c r="AS1587">
        <v>0</v>
      </c>
      <c r="AT1587" t="s">
        <v>4353</v>
      </c>
      <c r="AU1587" t="s">
        <v>274</v>
      </c>
      <c r="AV1587" t="s">
        <v>4353</v>
      </c>
      <c r="AW1587" t="s">
        <v>4353</v>
      </c>
      <c r="AX1587" t="s">
        <v>6157</v>
      </c>
      <c r="AY1587">
        <v>-6519</v>
      </c>
      <c r="AZ1587">
        <v>-6519</v>
      </c>
      <c r="BA1587" t="s">
        <v>7018</v>
      </c>
      <c r="BB1587" t="s">
        <v>4785</v>
      </c>
      <c r="BC1587" t="s">
        <v>6157</v>
      </c>
      <c r="BH1587" t="s">
        <v>294</v>
      </c>
      <c r="BI1587" t="s">
        <v>7195</v>
      </c>
      <c r="BJ1587" t="s">
        <v>4164</v>
      </c>
      <c r="BK1587" t="s">
        <v>4165</v>
      </c>
      <c r="BL1587">
        <v>2016</v>
      </c>
      <c r="BM1587"/>
      <c r="BN1587"/>
      <c r="BO1587"/>
      <c r="BP1587"/>
      <c r="BW1587"/>
      <c r="BY1587"/>
      <c r="CF1587">
        <v>1</v>
      </c>
      <c r="CI1587">
        <v>-10.9</v>
      </c>
      <c r="CK1587">
        <v>2.7</v>
      </c>
    </row>
    <row r="1588" spans="1:89" ht="16" customHeight="1">
      <c r="A1588">
        <v>1587</v>
      </c>
      <c r="B1588" t="s">
        <v>7107</v>
      </c>
      <c r="C1588" s="2">
        <v>44970</v>
      </c>
      <c r="E1588" t="s">
        <v>2300</v>
      </c>
      <c r="F1588" t="s">
        <v>2300</v>
      </c>
      <c r="G1588" t="s">
        <v>3941</v>
      </c>
      <c r="H1588" t="s">
        <v>6157</v>
      </c>
      <c r="I1588" t="s">
        <v>4855</v>
      </c>
      <c r="J1588" t="s">
        <v>4856</v>
      </c>
      <c r="K1588" t="s">
        <v>4857</v>
      </c>
      <c r="L1588" t="s">
        <v>6157</v>
      </c>
      <c r="M1588" t="s">
        <v>3984</v>
      </c>
      <c r="N1588" t="s">
        <v>289</v>
      </c>
      <c r="O1588" t="s">
        <v>6987</v>
      </c>
      <c r="P1588" t="s">
        <v>3968</v>
      </c>
      <c r="Q1588" t="s">
        <v>4403</v>
      </c>
      <c r="R1588" t="s">
        <v>6157</v>
      </c>
      <c r="S1588" t="s">
        <v>4353</v>
      </c>
      <c r="T1588" t="s">
        <v>4353</v>
      </c>
      <c r="U1588" t="s">
        <v>6157</v>
      </c>
      <c r="X1588" t="s">
        <v>6157</v>
      </c>
      <c r="Y1588" t="s">
        <v>6157</v>
      </c>
      <c r="Z1588" t="s">
        <v>6157</v>
      </c>
      <c r="AA1588" t="s">
        <v>4021</v>
      </c>
      <c r="AB1588" t="s">
        <v>6157</v>
      </c>
      <c r="AC1588" t="s">
        <v>6157</v>
      </c>
      <c r="AD1588" t="s">
        <v>6157</v>
      </c>
      <c r="AE1588" t="s">
        <v>6157</v>
      </c>
      <c r="AF1588" t="s">
        <v>6157</v>
      </c>
      <c r="AG1588" t="s">
        <v>6157</v>
      </c>
      <c r="AH1588" t="s">
        <v>6157</v>
      </c>
      <c r="AI1588" t="s">
        <v>6157</v>
      </c>
      <c r="AJ1588" t="s">
        <v>4588</v>
      </c>
      <c r="AK1588" t="s">
        <v>7014</v>
      </c>
      <c r="AL1588" t="s">
        <v>268</v>
      </c>
      <c r="AM1588" t="s">
        <v>264</v>
      </c>
      <c r="AN1588" t="s">
        <v>4353</v>
      </c>
      <c r="AO1588" s="29">
        <v>3</v>
      </c>
      <c r="AP1588">
        <v>-30.736000000000001</v>
      </c>
      <c r="AQ1588">
        <v>139.572</v>
      </c>
      <c r="AR1588" t="s">
        <v>1532</v>
      </c>
      <c r="AS1588">
        <v>0</v>
      </c>
      <c r="AT1588" t="s">
        <v>4353</v>
      </c>
      <c r="AU1588" t="s">
        <v>274</v>
      </c>
      <c r="AV1588" t="s">
        <v>4353</v>
      </c>
      <c r="AW1588" t="s">
        <v>4353</v>
      </c>
      <c r="AX1588" t="s">
        <v>6157</v>
      </c>
      <c r="AY1588">
        <v>-6621</v>
      </c>
      <c r="AZ1588">
        <v>-6621</v>
      </c>
      <c r="BA1588" t="s">
        <v>7018</v>
      </c>
      <c r="BB1588" t="s">
        <v>4785</v>
      </c>
      <c r="BC1588" t="s">
        <v>6157</v>
      </c>
      <c r="BH1588" t="s">
        <v>294</v>
      </c>
      <c r="BI1588" t="s">
        <v>7195</v>
      </c>
      <c r="BJ1588" t="s">
        <v>4164</v>
      </c>
      <c r="BK1588" t="s">
        <v>4165</v>
      </c>
      <c r="BL1588">
        <v>2016</v>
      </c>
      <c r="BM1588"/>
      <c r="BN1588"/>
      <c r="BO1588"/>
      <c r="BP1588"/>
      <c r="BW1588"/>
      <c r="BY1588"/>
    </row>
    <row r="1589" spans="1:89" ht="16" customHeight="1">
      <c r="A1589">
        <v>1588</v>
      </c>
      <c r="B1589" t="s">
        <v>7107</v>
      </c>
      <c r="C1589" s="2">
        <v>44970</v>
      </c>
      <c r="E1589" t="s">
        <v>2325</v>
      </c>
      <c r="F1589" t="s">
        <v>2325</v>
      </c>
      <c r="G1589" t="s">
        <v>3941</v>
      </c>
      <c r="H1589" t="s">
        <v>6157</v>
      </c>
      <c r="I1589" t="s">
        <v>4855</v>
      </c>
      <c r="J1589" t="s">
        <v>4856</v>
      </c>
      <c r="K1589" t="s">
        <v>4857</v>
      </c>
      <c r="L1589" t="s">
        <v>6157</v>
      </c>
      <c r="M1589" t="s">
        <v>3984</v>
      </c>
      <c r="N1589" t="s">
        <v>289</v>
      </c>
      <c r="O1589" t="s">
        <v>6987</v>
      </c>
      <c r="P1589" t="s">
        <v>3968</v>
      </c>
      <c r="Q1589" t="s">
        <v>4403</v>
      </c>
      <c r="R1589" t="s">
        <v>6157</v>
      </c>
      <c r="S1589" t="s">
        <v>4353</v>
      </c>
      <c r="T1589" t="s">
        <v>4353</v>
      </c>
      <c r="U1589" t="s">
        <v>6157</v>
      </c>
      <c r="X1589" t="s">
        <v>6157</v>
      </c>
      <c r="Y1589" t="s">
        <v>6157</v>
      </c>
      <c r="Z1589" t="s">
        <v>6157</v>
      </c>
      <c r="AA1589" t="s">
        <v>4021</v>
      </c>
      <c r="AB1589" t="s">
        <v>6157</v>
      </c>
      <c r="AC1589" t="s">
        <v>6157</v>
      </c>
      <c r="AD1589" t="s">
        <v>6157</v>
      </c>
      <c r="AE1589" t="s">
        <v>6157</v>
      </c>
      <c r="AF1589" t="s">
        <v>6157</v>
      </c>
      <c r="AG1589" t="s">
        <v>6157</v>
      </c>
      <c r="AH1589" t="s">
        <v>6157</v>
      </c>
      <c r="AI1589" t="s">
        <v>6157</v>
      </c>
      <c r="AJ1589" t="s">
        <v>4588</v>
      </c>
      <c r="AK1589" t="s">
        <v>7014</v>
      </c>
      <c r="AL1589" t="s">
        <v>268</v>
      </c>
      <c r="AM1589" t="s">
        <v>264</v>
      </c>
      <c r="AN1589" t="s">
        <v>4353</v>
      </c>
      <c r="AO1589" s="29">
        <v>43.008037600000002</v>
      </c>
      <c r="AP1589">
        <v>-30.996680000000001</v>
      </c>
      <c r="AQ1589">
        <v>140.16665</v>
      </c>
      <c r="AR1589" t="s">
        <v>1532</v>
      </c>
      <c r="AS1589">
        <v>0</v>
      </c>
      <c r="AT1589" t="s">
        <v>4353</v>
      </c>
      <c r="AU1589" t="s">
        <v>274</v>
      </c>
      <c r="AV1589" t="s">
        <v>4353</v>
      </c>
      <c r="AW1589" t="s">
        <v>4353</v>
      </c>
      <c r="AX1589" t="s">
        <v>6157</v>
      </c>
      <c r="AY1589">
        <v>-7088</v>
      </c>
      <c r="AZ1589">
        <v>-7088</v>
      </c>
      <c r="BA1589" t="s">
        <v>7018</v>
      </c>
      <c r="BB1589" t="s">
        <v>4785</v>
      </c>
      <c r="BC1589" t="s">
        <v>6157</v>
      </c>
      <c r="BH1589" t="s">
        <v>294</v>
      </c>
      <c r="BI1589" t="s">
        <v>7195</v>
      </c>
      <c r="BJ1589" t="s">
        <v>4164</v>
      </c>
      <c r="BK1589" t="s">
        <v>4165</v>
      </c>
      <c r="BL1589">
        <v>2016</v>
      </c>
      <c r="BM1589"/>
      <c r="BN1589"/>
      <c r="BO1589"/>
      <c r="BP1589"/>
      <c r="BW1589"/>
      <c r="BY1589"/>
      <c r="CF1589">
        <v>1</v>
      </c>
      <c r="CI1589">
        <v>-12.7</v>
      </c>
      <c r="CK1589">
        <v>6.8</v>
      </c>
    </row>
    <row r="1590" spans="1:89" ht="16" customHeight="1">
      <c r="A1590">
        <v>1589</v>
      </c>
      <c r="B1590" t="s">
        <v>7107</v>
      </c>
      <c r="C1590" s="2">
        <v>44970</v>
      </c>
      <c r="E1590" t="s">
        <v>2326</v>
      </c>
      <c r="F1590" t="s">
        <v>2326</v>
      </c>
      <c r="G1590" t="s">
        <v>3941</v>
      </c>
      <c r="H1590" t="s">
        <v>6157</v>
      </c>
      <c r="I1590" t="s">
        <v>4855</v>
      </c>
      <c r="J1590" t="s">
        <v>4856</v>
      </c>
      <c r="K1590" t="s">
        <v>4857</v>
      </c>
      <c r="L1590" t="s">
        <v>6157</v>
      </c>
      <c r="M1590" t="s">
        <v>3984</v>
      </c>
      <c r="N1590" t="s">
        <v>289</v>
      </c>
      <c r="O1590" t="s">
        <v>6987</v>
      </c>
      <c r="P1590" t="s">
        <v>3968</v>
      </c>
      <c r="Q1590" t="s">
        <v>4403</v>
      </c>
      <c r="R1590" t="s">
        <v>6157</v>
      </c>
      <c r="S1590" t="s">
        <v>4353</v>
      </c>
      <c r="T1590" t="s">
        <v>4353</v>
      </c>
      <c r="U1590" t="s">
        <v>6157</v>
      </c>
      <c r="X1590" t="s">
        <v>6157</v>
      </c>
      <c r="Y1590" t="s">
        <v>6157</v>
      </c>
      <c r="Z1590" t="s">
        <v>6157</v>
      </c>
      <c r="AA1590" t="s">
        <v>4021</v>
      </c>
      <c r="AB1590" t="s">
        <v>6157</v>
      </c>
      <c r="AC1590" t="s">
        <v>6157</v>
      </c>
      <c r="AD1590" t="s">
        <v>6157</v>
      </c>
      <c r="AE1590" t="s">
        <v>6157</v>
      </c>
      <c r="AF1590" t="s">
        <v>6157</v>
      </c>
      <c r="AG1590" t="s">
        <v>6157</v>
      </c>
      <c r="AH1590" t="s">
        <v>6157</v>
      </c>
      <c r="AI1590" t="s">
        <v>6157</v>
      </c>
      <c r="AJ1590" t="s">
        <v>4588</v>
      </c>
      <c r="AK1590" t="s">
        <v>7014</v>
      </c>
      <c r="AL1590" t="s">
        <v>268</v>
      </c>
      <c r="AM1590" t="s">
        <v>264</v>
      </c>
      <c r="AN1590" t="s">
        <v>4353</v>
      </c>
      <c r="AO1590" s="29">
        <v>17</v>
      </c>
      <c r="AP1590">
        <v>-30.245000000000001</v>
      </c>
      <c r="AQ1590">
        <v>140.00333000000001</v>
      </c>
      <c r="AR1590" t="s">
        <v>1532</v>
      </c>
      <c r="AS1590">
        <v>0</v>
      </c>
      <c r="AT1590" t="s">
        <v>4353</v>
      </c>
      <c r="AU1590" t="s">
        <v>274</v>
      </c>
      <c r="AV1590" t="s">
        <v>4353</v>
      </c>
      <c r="AW1590" t="s">
        <v>4353</v>
      </c>
      <c r="AX1590" t="s">
        <v>6157</v>
      </c>
      <c r="AY1590">
        <v>-7088</v>
      </c>
      <c r="AZ1590">
        <v>-7088</v>
      </c>
      <c r="BA1590" t="s">
        <v>7018</v>
      </c>
      <c r="BB1590" t="s">
        <v>4785</v>
      </c>
      <c r="BC1590" t="s">
        <v>6157</v>
      </c>
      <c r="BH1590" t="s">
        <v>294</v>
      </c>
      <c r="BI1590" t="s">
        <v>7195</v>
      </c>
      <c r="BJ1590" t="s">
        <v>4164</v>
      </c>
      <c r="BK1590" t="s">
        <v>4165</v>
      </c>
      <c r="BL1590">
        <v>2016</v>
      </c>
      <c r="BM1590"/>
      <c r="BN1590"/>
      <c r="BO1590"/>
      <c r="BP1590"/>
      <c r="BW1590"/>
      <c r="BY1590"/>
      <c r="CF1590">
        <v>1</v>
      </c>
      <c r="CI1590">
        <v>-11.4</v>
      </c>
      <c r="CK1590">
        <v>4.0999999999999996</v>
      </c>
    </row>
    <row r="1591" spans="1:89" ht="16" customHeight="1">
      <c r="A1591">
        <v>1590</v>
      </c>
      <c r="B1591" t="s">
        <v>7107</v>
      </c>
      <c r="C1591" s="2">
        <v>44970</v>
      </c>
      <c r="E1591" t="s">
        <v>2319</v>
      </c>
      <c r="F1591" t="s">
        <v>2319</v>
      </c>
      <c r="G1591" t="s">
        <v>3941</v>
      </c>
      <c r="H1591" t="s">
        <v>6157</v>
      </c>
      <c r="I1591" t="s">
        <v>4855</v>
      </c>
      <c r="J1591" t="s">
        <v>4856</v>
      </c>
      <c r="K1591" t="s">
        <v>4857</v>
      </c>
      <c r="L1591" t="s">
        <v>6157</v>
      </c>
      <c r="M1591" t="s">
        <v>3984</v>
      </c>
      <c r="N1591" t="s">
        <v>289</v>
      </c>
      <c r="O1591" t="s">
        <v>6987</v>
      </c>
      <c r="P1591" t="s">
        <v>3968</v>
      </c>
      <c r="Q1591" t="s">
        <v>4403</v>
      </c>
      <c r="R1591" t="s">
        <v>6157</v>
      </c>
      <c r="S1591" t="s">
        <v>4353</v>
      </c>
      <c r="T1591" t="s">
        <v>4353</v>
      </c>
      <c r="U1591" t="s">
        <v>6157</v>
      </c>
      <c r="X1591" t="s">
        <v>6157</v>
      </c>
      <c r="Y1591" t="s">
        <v>6157</v>
      </c>
      <c r="Z1591" t="s">
        <v>6157</v>
      </c>
      <c r="AA1591" t="s">
        <v>4021</v>
      </c>
      <c r="AB1591" t="s">
        <v>6157</v>
      </c>
      <c r="AC1591" t="s">
        <v>6157</v>
      </c>
      <c r="AD1591" t="s">
        <v>6157</v>
      </c>
      <c r="AE1591" t="s">
        <v>6157</v>
      </c>
      <c r="AF1591" t="s">
        <v>6157</v>
      </c>
      <c r="AG1591" t="s">
        <v>6157</v>
      </c>
      <c r="AH1591" t="s">
        <v>6157</v>
      </c>
      <c r="AI1591" t="s">
        <v>6157</v>
      </c>
      <c r="AJ1591" t="s">
        <v>4588</v>
      </c>
      <c r="AK1591" t="s">
        <v>7014</v>
      </c>
      <c r="AL1591" t="s">
        <v>268</v>
      </c>
      <c r="AM1591" t="s">
        <v>264</v>
      </c>
      <c r="AN1591" t="s">
        <v>4353</v>
      </c>
      <c r="AO1591" s="29">
        <v>18</v>
      </c>
      <c r="AP1591">
        <v>-30.838979999999999</v>
      </c>
      <c r="AQ1591">
        <v>140.05998</v>
      </c>
      <c r="AR1591" t="s">
        <v>1532</v>
      </c>
      <c r="AS1591">
        <v>0</v>
      </c>
      <c r="AT1591" t="s">
        <v>4353</v>
      </c>
      <c r="AU1591" t="s">
        <v>274</v>
      </c>
      <c r="AV1591" t="s">
        <v>4353</v>
      </c>
      <c r="AW1591" t="s">
        <v>4353</v>
      </c>
      <c r="AX1591" t="s">
        <v>6157</v>
      </c>
      <c r="AY1591">
        <v>-7247</v>
      </c>
      <c r="AZ1591">
        <v>-7247</v>
      </c>
      <c r="BA1591" t="s">
        <v>7018</v>
      </c>
      <c r="BB1591" t="s">
        <v>4785</v>
      </c>
      <c r="BC1591" t="s">
        <v>6157</v>
      </c>
      <c r="BH1591" t="s">
        <v>294</v>
      </c>
      <c r="BI1591" t="s">
        <v>7195</v>
      </c>
      <c r="BJ1591" t="s">
        <v>4164</v>
      </c>
      <c r="BK1591" t="s">
        <v>4165</v>
      </c>
      <c r="BL1591">
        <v>2016</v>
      </c>
      <c r="BM1591"/>
      <c r="BN1591"/>
      <c r="BO1591"/>
      <c r="BP1591"/>
      <c r="BW1591"/>
      <c r="BY1591"/>
      <c r="CF1591">
        <v>1</v>
      </c>
      <c r="CI1591">
        <v>-11.4</v>
      </c>
      <c r="CK1591">
        <v>6.3</v>
      </c>
    </row>
    <row r="1592" spans="1:89" ht="16" customHeight="1">
      <c r="A1592">
        <v>1591</v>
      </c>
      <c r="B1592" t="s">
        <v>7107</v>
      </c>
      <c r="C1592" s="2">
        <v>44970</v>
      </c>
      <c r="E1592" t="s">
        <v>2327</v>
      </c>
      <c r="F1592" t="s">
        <v>2327</v>
      </c>
      <c r="G1592" t="s">
        <v>3941</v>
      </c>
      <c r="H1592" t="s">
        <v>6157</v>
      </c>
      <c r="I1592" t="s">
        <v>4855</v>
      </c>
      <c r="J1592" t="s">
        <v>4856</v>
      </c>
      <c r="K1592" t="s">
        <v>4857</v>
      </c>
      <c r="L1592" t="s">
        <v>6157</v>
      </c>
      <c r="M1592" t="s">
        <v>3984</v>
      </c>
      <c r="N1592" t="s">
        <v>289</v>
      </c>
      <c r="O1592" t="s">
        <v>6987</v>
      </c>
      <c r="P1592" t="s">
        <v>3968</v>
      </c>
      <c r="Q1592" t="s">
        <v>4403</v>
      </c>
      <c r="R1592" t="s">
        <v>6157</v>
      </c>
      <c r="S1592" t="s">
        <v>4353</v>
      </c>
      <c r="T1592" t="s">
        <v>4353</v>
      </c>
      <c r="U1592" t="s">
        <v>6157</v>
      </c>
      <c r="X1592" t="s">
        <v>6157</v>
      </c>
      <c r="Y1592" t="s">
        <v>6157</v>
      </c>
      <c r="Z1592" t="s">
        <v>6157</v>
      </c>
      <c r="AA1592" t="s">
        <v>4021</v>
      </c>
      <c r="AB1592" t="s">
        <v>6157</v>
      </c>
      <c r="AC1592" t="s">
        <v>6157</v>
      </c>
      <c r="AD1592" t="s">
        <v>6157</v>
      </c>
      <c r="AE1592" t="s">
        <v>6157</v>
      </c>
      <c r="AF1592" t="s">
        <v>6157</v>
      </c>
      <c r="AG1592" t="s">
        <v>6157</v>
      </c>
      <c r="AH1592" t="s">
        <v>6157</v>
      </c>
      <c r="AI1592" t="s">
        <v>6157</v>
      </c>
      <c r="AJ1592" t="s">
        <v>4588</v>
      </c>
      <c r="AK1592" t="s">
        <v>7014</v>
      </c>
      <c r="AL1592" t="s">
        <v>268</v>
      </c>
      <c r="AM1592" t="s">
        <v>264</v>
      </c>
      <c r="AN1592" t="s">
        <v>4353</v>
      </c>
      <c r="AO1592" s="29">
        <v>39.253086099999997</v>
      </c>
      <c r="AP1592">
        <v>-29.73742</v>
      </c>
      <c r="AQ1592">
        <v>140.21713</v>
      </c>
      <c r="AR1592" t="s">
        <v>1532</v>
      </c>
      <c r="AS1592">
        <v>0</v>
      </c>
      <c r="AT1592" t="s">
        <v>4353</v>
      </c>
      <c r="AU1592" t="s">
        <v>274</v>
      </c>
      <c r="AV1592" t="s">
        <v>4353</v>
      </c>
      <c r="AW1592" t="s">
        <v>4353</v>
      </c>
      <c r="AX1592" t="s">
        <v>6157</v>
      </c>
      <c r="AY1592">
        <v>-7839</v>
      </c>
      <c r="AZ1592">
        <v>-7839</v>
      </c>
      <c r="BA1592" t="s">
        <v>7018</v>
      </c>
      <c r="BB1592" t="s">
        <v>4785</v>
      </c>
      <c r="BC1592" t="s">
        <v>6157</v>
      </c>
      <c r="BH1592" t="s">
        <v>294</v>
      </c>
      <c r="BI1592" t="s">
        <v>7195</v>
      </c>
      <c r="BJ1592" t="s">
        <v>4164</v>
      </c>
      <c r="BK1592" t="s">
        <v>4165</v>
      </c>
      <c r="BL1592">
        <v>2016</v>
      </c>
      <c r="BM1592"/>
      <c r="BN1592"/>
      <c r="BO1592"/>
      <c r="BP1592"/>
      <c r="BW1592"/>
      <c r="BY1592"/>
      <c r="CF1592">
        <v>1</v>
      </c>
      <c r="CI1592">
        <v>-12.3</v>
      </c>
      <c r="CK1592">
        <v>7.5</v>
      </c>
    </row>
    <row r="1593" spans="1:89" ht="16" customHeight="1">
      <c r="A1593">
        <v>1592</v>
      </c>
      <c r="B1593" t="s">
        <v>7107</v>
      </c>
      <c r="C1593" s="2">
        <v>44970</v>
      </c>
      <c r="E1593" t="s">
        <v>2325</v>
      </c>
      <c r="F1593" t="s">
        <v>2325</v>
      </c>
      <c r="G1593" t="s">
        <v>3941</v>
      </c>
      <c r="H1593" t="s">
        <v>6157</v>
      </c>
      <c r="I1593" t="s">
        <v>4855</v>
      </c>
      <c r="J1593" t="s">
        <v>4856</v>
      </c>
      <c r="K1593" t="s">
        <v>4857</v>
      </c>
      <c r="L1593" t="s">
        <v>6157</v>
      </c>
      <c r="M1593" t="s">
        <v>3984</v>
      </c>
      <c r="N1593" t="s">
        <v>289</v>
      </c>
      <c r="O1593" t="s">
        <v>6987</v>
      </c>
      <c r="P1593" t="s">
        <v>3968</v>
      </c>
      <c r="Q1593" t="s">
        <v>4403</v>
      </c>
      <c r="R1593" t="s">
        <v>6157</v>
      </c>
      <c r="S1593" t="s">
        <v>4353</v>
      </c>
      <c r="T1593" t="s">
        <v>4353</v>
      </c>
      <c r="U1593" t="s">
        <v>6157</v>
      </c>
      <c r="X1593" t="s">
        <v>6157</v>
      </c>
      <c r="Y1593" t="s">
        <v>6157</v>
      </c>
      <c r="Z1593" t="s">
        <v>6157</v>
      </c>
      <c r="AA1593" t="s">
        <v>4021</v>
      </c>
      <c r="AB1593" t="s">
        <v>6157</v>
      </c>
      <c r="AC1593" t="s">
        <v>6157</v>
      </c>
      <c r="AD1593" t="s">
        <v>6157</v>
      </c>
      <c r="AE1593" t="s">
        <v>6157</v>
      </c>
      <c r="AF1593" t="s">
        <v>6157</v>
      </c>
      <c r="AG1593" t="s">
        <v>6157</v>
      </c>
      <c r="AH1593" t="s">
        <v>6157</v>
      </c>
      <c r="AI1593" t="s">
        <v>6157</v>
      </c>
      <c r="AJ1593" t="s">
        <v>4588</v>
      </c>
      <c r="AK1593" t="s">
        <v>7014</v>
      </c>
      <c r="AL1593" t="s">
        <v>268</v>
      </c>
      <c r="AM1593" t="s">
        <v>264</v>
      </c>
      <c r="AN1593" t="s">
        <v>4353</v>
      </c>
      <c r="AO1593" s="29">
        <v>43</v>
      </c>
      <c r="AP1593">
        <v>-30.996680000000001</v>
      </c>
      <c r="AQ1593">
        <v>140.16665</v>
      </c>
      <c r="AR1593" t="s">
        <v>1532</v>
      </c>
      <c r="AS1593">
        <v>0</v>
      </c>
      <c r="AT1593" t="s">
        <v>4353</v>
      </c>
      <c r="AU1593" t="s">
        <v>274</v>
      </c>
      <c r="AV1593" t="s">
        <v>4353</v>
      </c>
      <c r="AW1593" t="s">
        <v>4353</v>
      </c>
      <c r="AX1593" t="s">
        <v>6157</v>
      </c>
      <c r="AY1593">
        <v>-7948</v>
      </c>
      <c r="AZ1593">
        <v>-7948</v>
      </c>
      <c r="BA1593" t="s">
        <v>7018</v>
      </c>
      <c r="BB1593" t="s">
        <v>4785</v>
      </c>
      <c r="BC1593" t="s">
        <v>6157</v>
      </c>
      <c r="BH1593" t="s">
        <v>294</v>
      </c>
      <c r="BI1593" t="s">
        <v>7195</v>
      </c>
      <c r="BJ1593" t="s">
        <v>4164</v>
      </c>
      <c r="BK1593" t="s">
        <v>4165</v>
      </c>
      <c r="BL1593">
        <v>2016</v>
      </c>
      <c r="BM1593"/>
      <c r="BN1593"/>
      <c r="BO1593"/>
      <c r="BP1593"/>
      <c r="BW1593"/>
      <c r="BY1593"/>
      <c r="CF1593">
        <v>1</v>
      </c>
      <c r="CI1593">
        <v>-12.8</v>
      </c>
      <c r="CK1593">
        <v>6.7</v>
      </c>
    </row>
    <row r="1594" spans="1:89" ht="16" customHeight="1">
      <c r="A1594">
        <v>1593</v>
      </c>
      <c r="B1594" t="s">
        <v>7107</v>
      </c>
      <c r="C1594" s="2">
        <v>44970</v>
      </c>
      <c r="E1594" t="s">
        <v>2328</v>
      </c>
      <c r="F1594" t="s">
        <v>2328</v>
      </c>
      <c r="G1594" t="s">
        <v>3941</v>
      </c>
      <c r="H1594" t="s">
        <v>6157</v>
      </c>
      <c r="I1594" t="s">
        <v>4855</v>
      </c>
      <c r="J1594" t="s">
        <v>4856</v>
      </c>
      <c r="K1594" t="s">
        <v>4857</v>
      </c>
      <c r="L1594" t="s">
        <v>6157</v>
      </c>
      <c r="M1594" t="s">
        <v>3984</v>
      </c>
      <c r="N1594" t="s">
        <v>289</v>
      </c>
      <c r="O1594" t="s">
        <v>6987</v>
      </c>
      <c r="P1594" t="s">
        <v>3968</v>
      </c>
      <c r="Q1594" t="s">
        <v>4403</v>
      </c>
      <c r="R1594" t="s">
        <v>6157</v>
      </c>
      <c r="S1594" t="s">
        <v>4353</v>
      </c>
      <c r="T1594" t="s">
        <v>4353</v>
      </c>
      <c r="U1594" t="s">
        <v>6157</v>
      </c>
      <c r="X1594" t="s">
        <v>6157</v>
      </c>
      <c r="Y1594" t="s">
        <v>6157</v>
      </c>
      <c r="Z1594" t="s">
        <v>6157</v>
      </c>
      <c r="AA1594" t="s">
        <v>4021</v>
      </c>
      <c r="AB1594" t="s">
        <v>6157</v>
      </c>
      <c r="AC1594" t="s">
        <v>6157</v>
      </c>
      <c r="AD1594" t="s">
        <v>6157</v>
      </c>
      <c r="AE1594" t="s">
        <v>6157</v>
      </c>
      <c r="AF1594" t="s">
        <v>6157</v>
      </c>
      <c r="AG1594" t="s">
        <v>6157</v>
      </c>
      <c r="AH1594" t="s">
        <v>6157</v>
      </c>
      <c r="AI1594" t="s">
        <v>6157</v>
      </c>
      <c r="AJ1594" t="s">
        <v>4588</v>
      </c>
      <c r="AK1594" t="s">
        <v>7014</v>
      </c>
      <c r="AL1594" t="s">
        <v>268</v>
      </c>
      <c r="AM1594" t="s">
        <v>264</v>
      </c>
      <c r="AN1594" t="s">
        <v>4353</v>
      </c>
      <c r="AO1594" s="29">
        <v>12.3234434</v>
      </c>
      <c r="AP1594">
        <v>-29.644970000000001</v>
      </c>
      <c r="AQ1594">
        <v>140.18770000000001</v>
      </c>
      <c r="AR1594" t="s">
        <v>1532</v>
      </c>
      <c r="AS1594">
        <v>0</v>
      </c>
      <c r="AT1594" t="s">
        <v>4353</v>
      </c>
      <c r="AU1594" t="s">
        <v>274</v>
      </c>
      <c r="AV1594" t="s">
        <v>4353</v>
      </c>
      <c r="AW1594" t="s">
        <v>4353</v>
      </c>
      <c r="AX1594" t="s">
        <v>6157</v>
      </c>
      <c r="AY1594">
        <v>-8095</v>
      </c>
      <c r="AZ1594">
        <v>-8095</v>
      </c>
      <c r="BA1594" t="s">
        <v>7018</v>
      </c>
      <c r="BB1594" t="s">
        <v>4785</v>
      </c>
      <c r="BC1594" t="s">
        <v>6157</v>
      </c>
      <c r="BH1594" t="s">
        <v>294</v>
      </c>
      <c r="BI1594" t="s">
        <v>7195</v>
      </c>
      <c r="BJ1594" t="s">
        <v>4164</v>
      </c>
      <c r="BK1594" t="s">
        <v>4165</v>
      </c>
      <c r="BL1594">
        <v>2016</v>
      </c>
      <c r="BM1594"/>
      <c r="BN1594"/>
      <c r="BO1594"/>
      <c r="BP1594"/>
      <c r="BW1594"/>
      <c r="BY1594"/>
      <c r="CF1594">
        <v>1</v>
      </c>
      <c r="CI1594">
        <v>-8.4</v>
      </c>
      <c r="CK1594">
        <v>1.7</v>
      </c>
    </row>
    <row r="1595" spans="1:89" ht="16" customHeight="1">
      <c r="A1595">
        <v>1594</v>
      </c>
      <c r="B1595" t="s">
        <v>7107</v>
      </c>
      <c r="C1595" s="2">
        <v>44970</v>
      </c>
      <c r="E1595" t="s">
        <v>2329</v>
      </c>
      <c r="F1595" t="s">
        <v>2329</v>
      </c>
      <c r="G1595" t="s">
        <v>3941</v>
      </c>
      <c r="H1595" t="s">
        <v>6157</v>
      </c>
      <c r="I1595" t="s">
        <v>4855</v>
      </c>
      <c r="J1595" t="s">
        <v>4856</v>
      </c>
      <c r="K1595" t="s">
        <v>4857</v>
      </c>
      <c r="L1595" t="s">
        <v>6157</v>
      </c>
      <c r="M1595" t="s">
        <v>3984</v>
      </c>
      <c r="N1595" t="s">
        <v>289</v>
      </c>
      <c r="O1595" t="s">
        <v>6987</v>
      </c>
      <c r="P1595" t="s">
        <v>3968</v>
      </c>
      <c r="Q1595" t="s">
        <v>4403</v>
      </c>
      <c r="R1595" t="s">
        <v>6157</v>
      </c>
      <c r="S1595" t="s">
        <v>4353</v>
      </c>
      <c r="T1595" t="s">
        <v>4353</v>
      </c>
      <c r="U1595" t="s">
        <v>6157</v>
      </c>
      <c r="X1595" t="s">
        <v>6157</v>
      </c>
      <c r="Y1595" t="s">
        <v>6157</v>
      </c>
      <c r="Z1595" t="s">
        <v>6157</v>
      </c>
      <c r="AA1595" t="s">
        <v>4021</v>
      </c>
      <c r="AB1595" t="s">
        <v>6157</v>
      </c>
      <c r="AC1595" t="s">
        <v>6157</v>
      </c>
      <c r="AD1595" t="s">
        <v>6157</v>
      </c>
      <c r="AE1595" t="s">
        <v>6157</v>
      </c>
      <c r="AF1595" t="s">
        <v>6157</v>
      </c>
      <c r="AG1595" t="s">
        <v>6157</v>
      </c>
      <c r="AH1595" t="s">
        <v>6157</v>
      </c>
      <c r="AI1595" t="s">
        <v>6157</v>
      </c>
      <c r="AJ1595" t="s">
        <v>4588</v>
      </c>
      <c r="AK1595" t="s">
        <v>7014</v>
      </c>
      <c r="AL1595" t="s">
        <v>268</v>
      </c>
      <c r="AM1595" t="s">
        <v>264</v>
      </c>
      <c r="AN1595" t="s">
        <v>4353</v>
      </c>
      <c r="AO1595" s="29">
        <v>28.1039143</v>
      </c>
      <c r="AP1595">
        <v>-30.827549999999999</v>
      </c>
      <c r="AQ1595">
        <v>140.05203</v>
      </c>
      <c r="AR1595" t="s">
        <v>1532</v>
      </c>
      <c r="AS1595">
        <v>0</v>
      </c>
      <c r="AT1595" t="s">
        <v>4353</v>
      </c>
      <c r="AU1595" t="s">
        <v>274</v>
      </c>
      <c r="AV1595" t="s">
        <v>4353</v>
      </c>
      <c r="AW1595" t="s">
        <v>4353</v>
      </c>
      <c r="AX1595" t="s">
        <v>6157</v>
      </c>
      <c r="AY1595">
        <v>-8789</v>
      </c>
      <c r="AZ1595">
        <v>-8789</v>
      </c>
      <c r="BA1595" t="s">
        <v>7018</v>
      </c>
      <c r="BB1595" t="s">
        <v>4785</v>
      </c>
      <c r="BC1595" t="s">
        <v>6157</v>
      </c>
      <c r="BH1595" t="s">
        <v>294</v>
      </c>
      <c r="BI1595" t="s">
        <v>7195</v>
      </c>
      <c r="BJ1595" t="s">
        <v>4164</v>
      </c>
      <c r="BK1595" t="s">
        <v>4165</v>
      </c>
      <c r="BL1595">
        <v>2016</v>
      </c>
      <c r="BM1595"/>
      <c r="BN1595"/>
      <c r="BO1595"/>
      <c r="BP1595"/>
      <c r="BW1595"/>
      <c r="BY1595"/>
      <c r="CF1595">
        <v>1</v>
      </c>
      <c r="CI1595">
        <v>-12</v>
      </c>
      <c r="CK1595">
        <v>2</v>
      </c>
    </row>
    <row r="1596" spans="1:89" ht="16" customHeight="1">
      <c r="A1596">
        <v>1595</v>
      </c>
      <c r="B1596" t="s">
        <v>7107</v>
      </c>
      <c r="C1596" s="2">
        <v>44970</v>
      </c>
      <c r="E1596" t="s">
        <v>2330</v>
      </c>
      <c r="F1596" t="s">
        <v>2330</v>
      </c>
      <c r="G1596" t="s">
        <v>3941</v>
      </c>
      <c r="H1596" t="s">
        <v>6157</v>
      </c>
      <c r="I1596" t="s">
        <v>4855</v>
      </c>
      <c r="J1596" t="s">
        <v>4856</v>
      </c>
      <c r="K1596" t="s">
        <v>4857</v>
      </c>
      <c r="L1596" t="s">
        <v>6157</v>
      </c>
      <c r="M1596" t="s">
        <v>3984</v>
      </c>
      <c r="N1596" t="s">
        <v>289</v>
      </c>
      <c r="O1596" t="s">
        <v>6987</v>
      </c>
      <c r="P1596" t="s">
        <v>3968</v>
      </c>
      <c r="Q1596" t="s">
        <v>4403</v>
      </c>
      <c r="R1596" t="s">
        <v>6157</v>
      </c>
      <c r="S1596" t="s">
        <v>4353</v>
      </c>
      <c r="T1596" t="s">
        <v>4353</v>
      </c>
      <c r="U1596" t="s">
        <v>6157</v>
      </c>
      <c r="X1596" t="s">
        <v>6157</v>
      </c>
      <c r="Y1596" t="s">
        <v>6157</v>
      </c>
      <c r="Z1596" t="s">
        <v>6157</v>
      </c>
      <c r="AA1596" t="s">
        <v>4021</v>
      </c>
      <c r="AB1596" t="s">
        <v>6157</v>
      </c>
      <c r="AC1596" t="s">
        <v>6157</v>
      </c>
      <c r="AD1596" t="s">
        <v>6157</v>
      </c>
      <c r="AE1596" t="s">
        <v>6157</v>
      </c>
      <c r="AF1596" t="s">
        <v>6157</v>
      </c>
      <c r="AG1596" t="s">
        <v>6157</v>
      </c>
      <c r="AH1596" t="s">
        <v>6157</v>
      </c>
      <c r="AI1596" t="s">
        <v>6157</v>
      </c>
      <c r="AJ1596" t="s">
        <v>4588</v>
      </c>
      <c r="AK1596" t="s">
        <v>7014</v>
      </c>
      <c r="AL1596" t="s">
        <v>268</v>
      </c>
      <c r="AM1596" t="s">
        <v>264</v>
      </c>
      <c r="AN1596" t="s">
        <v>4353</v>
      </c>
      <c r="AO1596" s="29">
        <v>33.685546899999999</v>
      </c>
      <c r="AP1596">
        <v>-30.82077</v>
      </c>
      <c r="AQ1596">
        <v>140.04501999999999</v>
      </c>
      <c r="AR1596" t="s">
        <v>1532</v>
      </c>
      <c r="AS1596">
        <v>0</v>
      </c>
      <c r="AT1596" t="s">
        <v>4353</v>
      </c>
      <c r="AU1596" t="s">
        <v>274</v>
      </c>
      <c r="AV1596" t="s">
        <v>4353</v>
      </c>
      <c r="AW1596" t="s">
        <v>4353</v>
      </c>
      <c r="AX1596" t="s">
        <v>6157</v>
      </c>
      <c r="AY1596">
        <v>-8904</v>
      </c>
      <c r="AZ1596">
        <v>-8904</v>
      </c>
      <c r="BA1596" t="s">
        <v>7018</v>
      </c>
      <c r="BB1596" t="s">
        <v>4785</v>
      </c>
      <c r="BC1596" t="s">
        <v>6157</v>
      </c>
      <c r="BH1596" t="s">
        <v>294</v>
      </c>
      <c r="BI1596" t="s">
        <v>7195</v>
      </c>
      <c r="BJ1596" t="s">
        <v>4164</v>
      </c>
      <c r="BK1596" t="s">
        <v>4165</v>
      </c>
      <c r="BL1596">
        <v>2016</v>
      </c>
      <c r="BM1596"/>
      <c r="BN1596"/>
      <c r="BO1596"/>
      <c r="BP1596"/>
      <c r="BW1596"/>
      <c r="BY1596"/>
      <c r="CF1596">
        <v>1</v>
      </c>
      <c r="CI1596">
        <v>-11.3</v>
      </c>
      <c r="CK1596">
        <v>9.6</v>
      </c>
    </row>
    <row r="1597" spans="1:89" ht="16" customHeight="1">
      <c r="A1597">
        <v>1596</v>
      </c>
      <c r="B1597" t="s">
        <v>7107</v>
      </c>
      <c r="C1597" s="2">
        <v>44970</v>
      </c>
      <c r="E1597" t="s">
        <v>2331</v>
      </c>
      <c r="F1597" t="s">
        <v>2331</v>
      </c>
      <c r="G1597" t="s">
        <v>3941</v>
      </c>
      <c r="H1597" t="s">
        <v>6157</v>
      </c>
      <c r="I1597" t="s">
        <v>4855</v>
      </c>
      <c r="J1597" t="s">
        <v>4856</v>
      </c>
      <c r="K1597" t="s">
        <v>4857</v>
      </c>
      <c r="L1597" t="s">
        <v>6157</v>
      </c>
      <c r="M1597" t="s">
        <v>3984</v>
      </c>
      <c r="N1597" t="s">
        <v>289</v>
      </c>
      <c r="O1597" t="s">
        <v>6987</v>
      </c>
      <c r="P1597" t="s">
        <v>3968</v>
      </c>
      <c r="Q1597" t="s">
        <v>4403</v>
      </c>
      <c r="R1597" t="s">
        <v>6157</v>
      </c>
      <c r="S1597" t="s">
        <v>4353</v>
      </c>
      <c r="T1597" t="s">
        <v>4353</v>
      </c>
      <c r="U1597" t="s">
        <v>6157</v>
      </c>
      <c r="X1597" t="s">
        <v>6157</v>
      </c>
      <c r="Y1597" t="s">
        <v>6157</v>
      </c>
      <c r="Z1597" t="s">
        <v>6157</v>
      </c>
      <c r="AA1597" t="s">
        <v>4021</v>
      </c>
      <c r="AB1597" t="s">
        <v>6157</v>
      </c>
      <c r="AC1597" t="s">
        <v>6157</v>
      </c>
      <c r="AD1597" t="s">
        <v>6157</v>
      </c>
      <c r="AE1597" t="s">
        <v>6157</v>
      </c>
      <c r="AF1597" t="s">
        <v>6157</v>
      </c>
      <c r="AG1597" t="s">
        <v>6157</v>
      </c>
      <c r="AH1597" t="s">
        <v>6157</v>
      </c>
      <c r="AI1597" t="s">
        <v>6157</v>
      </c>
      <c r="AJ1597" t="s">
        <v>4588</v>
      </c>
      <c r="AK1597" t="s">
        <v>7014</v>
      </c>
      <c r="AL1597" t="s">
        <v>268</v>
      </c>
      <c r="AM1597" t="s">
        <v>264</v>
      </c>
      <c r="AN1597" t="s">
        <v>4353</v>
      </c>
      <c r="AO1597" s="29">
        <v>23.113660800000002</v>
      </c>
      <c r="AP1597">
        <v>-29.698129999999999</v>
      </c>
      <c r="AQ1597">
        <v>140.18871999999999</v>
      </c>
      <c r="AR1597" t="s">
        <v>1532</v>
      </c>
      <c r="AS1597">
        <v>0</v>
      </c>
      <c r="AT1597" t="s">
        <v>4353</v>
      </c>
      <c r="AU1597" t="s">
        <v>274</v>
      </c>
      <c r="AV1597" t="s">
        <v>4353</v>
      </c>
      <c r="AW1597" t="s">
        <v>4353</v>
      </c>
      <c r="AX1597" t="s">
        <v>6157</v>
      </c>
      <c r="AY1597">
        <v>-9193</v>
      </c>
      <c r="AZ1597">
        <v>-9193</v>
      </c>
      <c r="BA1597" t="s">
        <v>7018</v>
      </c>
      <c r="BB1597" t="s">
        <v>4785</v>
      </c>
      <c r="BC1597" t="s">
        <v>6157</v>
      </c>
      <c r="BH1597" t="s">
        <v>294</v>
      </c>
      <c r="BI1597" t="s">
        <v>7195</v>
      </c>
      <c r="BJ1597" t="s">
        <v>4164</v>
      </c>
      <c r="BK1597" t="s">
        <v>4165</v>
      </c>
      <c r="BL1597">
        <v>2016</v>
      </c>
      <c r="BM1597"/>
      <c r="BN1597"/>
      <c r="BO1597"/>
      <c r="BP1597"/>
      <c r="BW1597"/>
      <c r="BY1597"/>
      <c r="CF1597">
        <v>1</v>
      </c>
      <c r="CI1597">
        <v>-11.8</v>
      </c>
      <c r="CK1597">
        <v>9.1999999999999993</v>
      </c>
    </row>
    <row r="1598" spans="1:89" ht="16" customHeight="1">
      <c r="A1598">
        <v>1597</v>
      </c>
      <c r="B1598" t="s">
        <v>7107</v>
      </c>
      <c r="C1598" s="2">
        <v>44970</v>
      </c>
      <c r="E1598" t="s">
        <v>2328</v>
      </c>
      <c r="F1598" t="s">
        <v>2328</v>
      </c>
      <c r="G1598" t="s">
        <v>3941</v>
      </c>
      <c r="H1598" t="s">
        <v>6157</v>
      </c>
      <c r="I1598" t="s">
        <v>4855</v>
      </c>
      <c r="J1598" t="s">
        <v>4856</v>
      </c>
      <c r="K1598" t="s">
        <v>4857</v>
      </c>
      <c r="L1598" t="s">
        <v>6157</v>
      </c>
      <c r="M1598" t="s">
        <v>3984</v>
      </c>
      <c r="N1598" t="s">
        <v>289</v>
      </c>
      <c r="O1598" t="s">
        <v>6987</v>
      </c>
      <c r="P1598" t="s">
        <v>3968</v>
      </c>
      <c r="Q1598" t="s">
        <v>4403</v>
      </c>
      <c r="R1598" t="s">
        <v>6157</v>
      </c>
      <c r="S1598" t="s">
        <v>4353</v>
      </c>
      <c r="T1598" t="s">
        <v>4353</v>
      </c>
      <c r="U1598" t="s">
        <v>6157</v>
      </c>
      <c r="X1598" t="s">
        <v>6157</v>
      </c>
      <c r="Y1598" t="s">
        <v>6157</v>
      </c>
      <c r="Z1598" t="s">
        <v>6157</v>
      </c>
      <c r="AA1598" t="s">
        <v>4021</v>
      </c>
      <c r="AB1598" t="s">
        <v>6157</v>
      </c>
      <c r="AC1598" t="s">
        <v>6157</v>
      </c>
      <c r="AD1598" t="s">
        <v>6157</v>
      </c>
      <c r="AE1598" t="s">
        <v>6157</v>
      </c>
      <c r="AF1598" t="s">
        <v>6157</v>
      </c>
      <c r="AG1598" t="s">
        <v>6157</v>
      </c>
      <c r="AH1598" t="s">
        <v>6157</v>
      </c>
      <c r="AI1598" t="s">
        <v>6157</v>
      </c>
      <c r="AJ1598" t="s">
        <v>4588</v>
      </c>
      <c r="AK1598" t="s">
        <v>7014</v>
      </c>
      <c r="AL1598" t="s">
        <v>268</v>
      </c>
      <c r="AM1598" t="s">
        <v>264</v>
      </c>
      <c r="AN1598" t="s">
        <v>4353</v>
      </c>
      <c r="AO1598" s="29">
        <v>12</v>
      </c>
      <c r="AP1598">
        <v>-29.644970000000001</v>
      </c>
      <c r="AQ1598">
        <v>140.18770000000001</v>
      </c>
      <c r="AR1598" t="s">
        <v>1532</v>
      </c>
      <c r="AS1598">
        <v>0</v>
      </c>
      <c r="AT1598" t="s">
        <v>4353</v>
      </c>
      <c r="AU1598" t="s">
        <v>274</v>
      </c>
      <c r="AV1598" t="s">
        <v>4353</v>
      </c>
      <c r="AW1598" t="s">
        <v>4353</v>
      </c>
      <c r="AX1598" t="s">
        <v>6157</v>
      </c>
      <c r="AY1598">
        <v>-9544</v>
      </c>
      <c r="AZ1598">
        <v>-9544</v>
      </c>
      <c r="BA1598" t="s">
        <v>7018</v>
      </c>
      <c r="BB1598" t="s">
        <v>4785</v>
      </c>
      <c r="BC1598" t="s">
        <v>6157</v>
      </c>
      <c r="BH1598" t="s">
        <v>294</v>
      </c>
      <c r="BI1598" t="s">
        <v>7195</v>
      </c>
      <c r="BJ1598" t="s">
        <v>4164</v>
      </c>
      <c r="BK1598" t="s">
        <v>4165</v>
      </c>
      <c r="BL1598">
        <v>2016</v>
      </c>
      <c r="BM1598"/>
      <c r="BN1598"/>
      <c r="BO1598"/>
      <c r="BP1598"/>
      <c r="BW1598"/>
      <c r="BY1598"/>
      <c r="CF1598">
        <v>1</v>
      </c>
      <c r="CI1598">
        <v>-8.1</v>
      </c>
      <c r="CK1598">
        <v>3.1</v>
      </c>
    </row>
    <row r="1599" spans="1:89" ht="16" customHeight="1">
      <c r="A1599">
        <v>1598</v>
      </c>
      <c r="B1599" t="s">
        <v>7107</v>
      </c>
      <c r="C1599" s="2">
        <v>44970</v>
      </c>
      <c r="E1599" t="s">
        <v>2332</v>
      </c>
      <c r="F1599" t="s">
        <v>2332</v>
      </c>
      <c r="G1599" t="s">
        <v>3941</v>
      </c>
      <c r="H1599" t="s">
        <v>6157</v>
      </c>
      <c r="I1599" t="s">
        <v>4855</v>
      </c>
      <c r="J1599" t="s">
        <v>4856</v>
      </c>
      <c r="K1599" t="s">
        <v>4857</v>
      </c>
      <c r="L1599" t="s">
        <v>6157</v>
      </c>
      <c r="M1599" t="s">
        <v>3984</v>
      </c>
      <c r="N1599" t="s">
        <v>289</v>
      </c>
      <c r="O1599" t="s">
        <v>6987</v>
      </c>
      <c r="P1599" t="s">
        <v>3968</v>
      </c>
      <c r="Q1599" t="s">
        <v>4403</v>
      </c>
      <c r="R1599" t="s">
        <v>6157</v>
      </c>
      <c r="S1599" t="s">
        <v>4353</v>
      </c>
      <c r="T1599" t="s">
        <v>4353</v>
      </c>
      <c r="U1599" t="s">
        <v>6157</v>
      </c>
      <c r="X1599" t="s">
        <v>6157</v>
      </c>
      <c r="Y1599" t="s">
        <v>6157</v>
      </c>
      <c r="Z1599" t="s">
        <v>6157</v>
      </c>
      <c r="AA1599" t="s">
        <v>4021</v>
      </c>
      <c r="AB1599" t="s">
        <v>6157</v>
      </c>
      <c r="AC1599" t="s">
        <v>6157</v>
      </c>
      <c r="AD1599" t="s">
        <v>6157</v>
      </c>
      <c r="AE1599" t="s">
        <v>6157</v>
      </c>
      <c r="AF1599" t="s">
        <v>6157</v>
      </c>
      <c r="AG1599" t="s">
        <v>6157</v>
      </c>
      <c r="AH1599" t="s">
        <v>6157</v>
      </c>
      <c r="AI1599" t="s">
        <v>6157</v>
      </c>
      <c r="AJ1599" t="s">
        <v>4588</v>
      </c>
      <c r="AK1599" t="s">
        <v>7014</v>
      </c>
      <c r="AL1599" t="s">
        <v>268</v>
      </c>
      <c r="AM1599" t="s">
        <v>264</v>
      </c>
      <c r="AN1599" t="s">
        <v>4353</v>
      </c>
      <c r="AO1599" s="29">
        <v>21.206281700000002</v>
      </c>
      <c r="AP1599">
        <v>-29.69435</v>
      </c>
      <c r="AQ1599">
        <v>140.18507</v>
      </c>
      <c r="AR1599" t="s">
        <v>1532</v>
      </c>
      <c r="AS1599">
        <v>0</v>
      </c>
      <c r="AT1599" t="s">
        <v>4353</v>
      </c>
      <c r="AU1599" t="s">
        <v>274</v>
      </c>
      <c r="AV1599" t="s">
        <v>4353</v>
      </c>
      <c r="AW1599" t="s">
        <v>4353</v>
      </c>
      <c r="AX1599" t="s">
        <v>6157</v>
      </c>
      <c r="AY1599">
        <v>-9564</v>
      </c>
      <c r="AZ1599">
        <v>-9564</v>
      </c>
      <c r="BA1599" t="s">
        <v>7018</v>
      </c>
      <c r="BB1599" t="s">
        <v>4785</v>
      </c>
      <c r="BC1599" t="s">
        <v>6157</v>
      </c>
      <c r="BH1599" t="s">
        <v>294</v>
      </c>
      <c r="BI1599" t="s">
        <v>7195</v>
      </c>
      <c r="BJ1599" t="s">
        <v>4164</v>
      </c>
      <c r="BK1599" t="s">
        <v>4165</v>
      </c>
      <c r="BL1599">
        <v>2016</v>
      </c>
      <c r="BM1599"/>
      <c r="BN1599"/>
      <c r="BO1599"/>
      <c r="BP1599"/>
      <c r="BW1599"/>
      <c r="BY1599"/>
      <c r="CF1599">
        <v>1</v>
      </c>
      <c r="CI1599">
        <v>-8.6999999999999993</v>
      </c>
      <c r="CK1599">
        <v>5.6</v>
      </c>
    </row>
    <row r="1600" spans="1:89" ht="16" customHeight="1">
      <c r="A1600">
        <v>1599</v>
      </c>
      <c r="B1600" t="s">
        <v>7107</v>
      </c>
      <c r="C1600" s="2">
        <v>44970</v>
      </c>
      <c r="E1600" t="s">
        <v>2327</v>
      </c>
      <c r="F1600" t="s">
        <v>2327</v>
      </c>
      <c r="G1600" t="s">
        <v>3941</v>
      </c>
      <c r="H1600" t="s">
        <v>6157</v>
      </c>
      <c r="I1600" t="s">
        <v>4855</v>
      </c>
      <c r="J1600" t="s">
        <v>4856</v>
      </c>
      <c r="K1600" t="s">
        <v>4857</v>
      </c>
      <c r="L1600" t="s">
        <v>6157</v>
      </c>
      <c r="M1600" t="s">
        <v>3984</v>
      </c>
      <c r="N1600" t="s">
        <v>289</v>
      </c>
      <c r="O1600" t="s">
        <v>6987</v>
      </c>
      <c r="P1600" t="s">
        <v>3968</v>
      </c>
      <c r="Q1600" t="s">
        <v>4403</v>
      </c>
      <c r="R1600" t="s">
        <v>6157</v>
      </c>
      <c r="S1600" t="s">
        <v>4353</v>
      </c>
      <c r="T1600" t="s">
        <v>4353</v>
      </c>
      <c r="U1600" t="s">
        <v>6157</v>
      </c>
      <c r="X1600" t="s">
        <v>6157</v>
      </c>
      <c r="Y1600" t="s">
        <v>6157</v>
      </c>
      <c r="Z1600" t="s">
        <v>6157</v>
      </c>
      <c r="AA1600" t="s">
        <v>4021</v>
      </c>
      <c r="AB1600" t="s">
        <v>6157</v>
      </c>
      <c r="AC1600" t="s">
        <v>6157</v>
      </c>
      <c r="AD1600" t="s">
        <v>6157</v>
      </c>
      <c r="AE1600" t="s">
        <v>6157</v>
      </c>
      <c r="AF1600" t="s">
        <v>6157</v>
      </c>
      <c r="AG1600" t="s">
        <v>6157</v>
      </c>
      <c r="AH1600" t="s">
        <v>6157</v>
      </c>
      <c r="AI1600" t="s">
        <v>6157</v>
      </c>
      <c r="AJ1600" t="s">
        <v>4588</v>
      </c>
      <c r="AK1600" t="s">
        <v>7014</v>
      </c>
      <c r="AL1600" t="s">
        <v>268</v>
      </c>
      <c r="AM1600" t="s">
        <v>264</v>
      </c>
      <c r="AN1600" t="s">
        <v>4353</v>
      </c>
      <c r="AO1600" s="29">
        <v>39</v>
      </c>
      <c r="AP1600">
        <v>-29.73742</v>
      </c>
      <c r="AQ1600">
        <v>140.21713</v>
      </c>
      <c r="AR1600" t="s">
        <v>1532</v>
      </c>
      <c r="AS1600">
        <v>0</v>
      </c>
      <c r="AT1600" t="s">
        <v>4353</v>
      </c>
      <c r="AU1600" t="s">
        <v>274</v>
      </c>
      <c r="AV1600" t="s">
        <v>4353</v>
      </c>
      <c r="AW1600" t="s">
        <v>4353</v>
      </c>
      <c r="AX1600" t="s">
        <v>6157</v>
      </c>
      <c r="AY1600">
        <v>-9842</v>
      </c>
      <c r="AZ1600">
        <v>-9842</v>
      </c>
      <c r="BA1600" t="s">
        <v>7018</v>
      </c>
      <c r="BB1600" t="s">
        <v>4785</v>
      </c>
      <c r="BC1600" t="s">
        <v>6157</v>
      </c>
      <c r="BH1600" t="s">
        <v>294</v>
      </c>
      <c r="BI1600" t="s">
        <v>7195</v>
      </c>
      <c r="BJ1600" t="s">
        <v>4164</v>
      </c>
      <c r="BK1600" t="s">
        <v>4165</v>
      </c>
      <c r="BL1600">
        <v>2016</v>
      </c>
      <c r="BM1600"/>
      <c r="BN1600"/>
      <c r="BO1600"/>
      <c r="BP1600"/>
      <c r="BW1600"/>
      <c r="BY1600"/>
      <c r="CF1600">
        <v>1</v>
      </c>
      <c r="CI1600">
        <v>-12.6</v>
      </c>
      <c r="CK1600">
        <v>7.7</v>
      </c>
    </row>
    <row r="1601" spans="1:89" ht="16" customHeight="1">
      <c r="A1601">
        <v>1600</v>
      </c>
      <c r="B1601" t="s">
        <v>7107</v>
      </c>
      <c r="C1601" s="2">
        <v>44970</v>
      </c>
      <c r="E1601" t="s">
        <v>2328</v>
      </c>
      <c r="F1601" t="s">
        <v>2328</v>
      </c>
      <c r="G1601" t="s">
        <v>3941</v>
      </c>
      <c r="H1601" t="s">
        <v>6157</v>
      </c>
      <c r="I1601" t="s">
        <v>4855</v>
      </c>
      <c r="J1601" t="s">
        <v>4856</v>
      </c>
      <c r="K1601" t="s">
        <v>4857</v>
      </c>
      <c r="L1601" t="s">
        <v>6157</v>
      </c>
      <c r="M1601" t="s">
        <v>3984</v>
      </c>
      <c r="N1601" t="s">
        <v>289</v>
      </c>
      <c r="O1601" t="s">
        <v>6987</v>
      </c>
      <c r="P1601" t="s">
        <v>3968</v>
      </c>
      <c r="Q1601" t="s">
        <v>4403</v>
      </c>
      <c r="R1601" t="s">
        <v>6157</v>
      </c>
      <c r="S1601" t="s">
        <v>4353</v>
      </c>
      <c r="T1601" t="s">
        <v>4353</v>
      </c>
      <c r="U1601" t="s">
        <v>6157</v>
      </c>
      <c r="X1601" t="s">
        <v>6157</v>
      </c>
      <c r="Y1601" t="s">
        <v>6157</v>
      </c>
      <c r="Z1601" t="s">
        <v>6157</v>
      </c>
      <c r="AA1601" t="s">
        <v>4021</v>
      </c>
      <c r="AB1601" t="s">
        <v>6157</v>
      </c>
      <c r="AC1601" t="s">
        <v>6157</v>
      </c>
      <c r="AD1601" t="s">
        <v>6157</v>
      </c>
      <c r="AE1601" t="s">
        <v>6157</v>
      </c>
      <c r="AF1601" t="s">
        <v>6157</v>
      </c>
      <c r="AG1601" t="s">
        <v>6157</v>
      </c>
      <c r="AH1601" t="s">
        <v>6157</v>
      </c>
      <c r="AI1601" t="s">
        <v>6157</v>
      </c>
      <c r="AJ1601" t="s">
        <v>4588</v>
      </c>
      <c r="AK1601" t="s">
        <v>7014</v>
      </c>
      <c r="AL1601" t="s">
        <v>268</v>
      </c>
      <c r="AM1601" t="s">
        <v>264</v>
      </c>
      <c r="AN1601" t="s">
        <v>4353</v>
      </c>
      <c r="AO1601" s="29">
        <v>12</v>
      </c>
      <c r="AP1601">
        <v>-29.644970000000001</v>
      </c>
      <c r="AQ1601">
        <v>140.18770000000001</v>
      </c>
      <c r="AR1601" t="s">
        <v>1532</v>
      </c>
      <c r="AS1601">
        <v>0</v>
      </c>
      <c r="AT1601" t="s">
        <v>4353</v>
      </c>
      <c r="AU1601" t="s">
        <v>274</v>
      </c>
      <c r="AV1601" t="s">
        <v>4353</v>
      </c>
      <c r="AW1601" t="s">
        <v>4353</v>
      </c>
      <c r="AX1601" t="s">
        <v>6157</v>
      </c>
      <c r="AY1601">
        <v>-10082</v>
      </c>
      <c r="AZ1601">
        <v>-10082</v>
      </c>
      <c r="BA1601" t="s">
        <v>7018</v>
      </c>
      <c r="BB1601" t="s">
        <v>4785</v>
      </c>
      <c r="BC1601" t="s">
        <v>6157</v>
      </c>
      <c r="BH1601" t="s">
        <v>4144</v>
      </c>
      <c r="BI1601" t="s">
        <v>7195</v>
      </c>
      <c r="BJ1601" t="s">
        <v>4164</v>
      </c>
      <c r="BK1601" t="s">
        <v>4165</v>
      </c>
      <c r="BL1601">
        <v>2016</v>
      </c>
      <c r="BM1601"/>
      <c r="BN1601"/>
      <c r="BO1601"/>
      <c r="BP1601"/>
      <c r="BW1601"/>
      <c r="BY1601"/>
      <c r="CF1601">
        <v>1</v>
      </c>
      <c r="CI1601">
        <v>-8.3000000000000007</v>
      </c>
      <c r="CK1601">
        <v>2.2000000000000002</v>
      </c>
    </row>
    <row r="1602" spans="1:89" ht="16" customHeight="1">
      <c r="A1602">
        <v>1601</v>
      </c>
      <c r="B1602" t="s">
        <v>7107</v>
      </c>
      <c r="C1602" s="2">
        <v>44970</v>
      </c>
      <c r="E1602" t="s">
        <v>2320</v>
      </c>
      <c r="F1602" t="s">
        <v>2320</v>
      </c>
      <c r="G1602" t="s">
        <v>3941</v>
      </c>
      <c r="H1602" t="s">
        <v>6157</v>
      </c>
      <c r="I1602" t="s">
        <v>4855</v>
      </c>
      <c r="J1602" t="s">
        <v>4856</v>
      </c>
      <c r="K1602" t="s">
        <v>4857</v>
      </c>
      <c r="L1602" t="s">
        <v>6157</v>
      </c>
      <c r="M1602" t="s">
        <v>3984</v>
      </c>
      <c r="N1602" t="s">
        <v>289</v>
      </c>
      <c r="O1602" t="s">
        <v>6987</v>
      </c>
      <c r="P1602" t="s">
        <v>3968</v>
      </c>
      <c r="Q1602" t="s">
        <v>4403</v>
      </c>
      <c r="R1602" t="s">
        <v>6157</v>
      </c>
      <c r="S1602" t="s">
        <v>4353</v>
      </c>
      <c r="T1602" t="s">
        <v>4353</v>
      </c>
      <c r="U1602" t="s">
        <v>6157</v>
      </c>
      <c r="X1602" t="s">
        <v>6157</v>
      </c>
      <c r="Y1602" t="s">
        <v>6157</v>
      </c>
      <c r="Z1602" t="s">
        <v>6157</v>
      </c>
      <c r="AA1602" t="s">
        <v>4021</v>
      </c>
      <c r="AB1602" t="s">
        <v>6157</v>
      </c>
      <c r="AC1602" t="s">
        <v>6157</v>
      </c>
      <c r="AD1602" t="s">
        <v>6157</v>
      </c>
      <c r="AE1602" t="s">
        <v>6157</v>
      </c>
      <c r="AF1602" t="s">
        <v>6157</v>
      </c>
      <c r="AG1602" t="s">
        <v>6157</v>
      </c>
      <c r="AH1602" t="s">
        <v>6157</v>
      </c>
      <c r="AI1602" t="s">
        <v>6157</v>
      </c>
      <c r="AJ1602" t="s">
        <v>4588</v>
      </c>
      <c r="AK1602" t="s">
        <v>7014</v>
      </c>
      <c r="AL1602" t="s">
        <v>268</v>
      </c>
      <c r="AM1602" t="s">
        <v>264</v>
      </c>
      <c r="AN1602" t="s">
        <v>4353</v>
      </c>
      <c r="AO1602" s="29">
        <v>17</v>
      </c>
      <c r="AP1602">
        <v>-30.245000000000001</v>
      </c>
      <c r="AQ1602">
        <v>140.00333000000001</v>
      </c>
      <c r="AR1602" t="s">
        <v>1532</v>
      </c>
      <c r="AS1602">
        <v>0</v>
      </c>
      <c r="AT1602" t="s">
        <v>4353</v>
      </c>
      <c r="AU1602" t="s">
        <v>274</v>
      </c>
      <c r="AV1602" t="s">
        <v>4353</v>
      </c>
      <c r="AW1602" t="s">
        <v>4353</v>
      </c>
      <c r="AX1602" t="s">
        <v>6157</v>
      </c>
      <c r="AY1602">
        <v>-10570</v>
      </c>
      <c r="AZ1602">
        <v>-10570</v>
      </c>
      <c r="BA1602" t="s">
        <v>7018</v>
      </c>
      <c r="BB1602" t="s">
        <v>4785</v>
      </c>
      <c r="BC1602" t="s">
        <v>6157</v>
      </c>
      <c r="BH1602" t="s">
        <v>4144</v>
      </c>
      <c r="BI1602" t="s">
        <v>7195</v>
      </c>
      <c r="BJ1602" t="s">
        <v>4164</v>
      </c>
      <c r="BK1602" t="s">
        <v>4165</v>
      </c>
      <c r="BL1602">
        <v>2016</v>
      </c>
      <c r="BM1602"/>
      <c r="BN1602"/>
      <c r="BO1602"/>
      <c r="BP1602"/>
      <c r="BW1602">
        <v>-21.2</v>
      </c>
      <c r="BY1602">
        <v>9.4</v>
      </c>
      <c r="CF1602">
        <v>1</v>
      </c>
      <c r="CI1602">
        <v>-12</v>
      </c>
      <c r="CK1602">
        <v>11.75</v>
      </c>
    </row>
    <row r="1603" spans="1:89" ht="16" customHeight="1">
      <c r="A1603">
        <v>1602</v>
      </c>
      <c r="B1603" t="s">
        <v>7107</v>
      </c>
      <c r="C1603" s="2">
        <v>44970</v>
      </c>
      <c r="E1603" t="s">
        <v>2333</v>
      </c>
      <c r="F1603" t="s">
        <v>2333</v>
      </c>
      <c r="G1603" t="s">
        <v>3941</v>
      </c>
      <c r="H1603" t="s">
        <v>6157</v>
      </c>
      <c r="I1603" t="s">
        <v>4855</v>
      </c>
      <c r="J1603" t="s">
        <v>4856</v>
      </c>
      <c r="K1603" t="s">
        <v>4857</v>
      </c>
      <c r="L1603" t="s">
        <v>6157</v>
      </c>
      <c r="M1603" t="s">
        <v>3984</v>
      </c>
      <c r="N1603" t="s">
        <v>289</v>
      </c>
      <c r="O1603" t="s">
        <v>6987</v>
      </c>
      <c r="P1603" t="s">
        <v>3968</v>
      </c>
      <c r="Q1603" t="s">
        <v>4403</v>
      </c>
      <c r="R1603" t="s">
        <v>6157</v>
      </c>
      <c r="S1603" t="s">
        <v>4353</v>
      </c>
      <c r="T1603" t="s">
        <v>4353</v>
      </c>
      <c r="U1603" t="s">
        <v>6157</v>
      </c>
      <c r="X1603" t="s">
        <v>6157</v>
      </c>
      <c r="Y1603" t="s">
        <v>6157</v>
      </c>
      <c r="Z1603" t="s">
        <v>6157</v>
      </c>
      <c r="AA1603" t="s">
        <v>4021</v>
      </c>
      <c r="AB1603" t="s">
        <v>6157</v>
      </c>
      <c r="AC1603" t="s">
        <v>6157</v>
      </c>
      <c r="AD1603" t="s">
        <v>6157</v>
      </c>
      <c r="AE1603" t="s">
        <v>6157</v>
      </c>
      <c r="AF1603" t="s">
        <v>6157</v>
      </c>
      <c r="AG1603" t="s">
        <v>6157</v>
      </c>
      <c r="AH1603" t="s">
        <v>6157</v>
      </c>
      <c r="AI1603" t="s">
        <v>6157</v>
      </c>
      <c r="AJ1603" t="s">
        <v>4588</v>
      </c>
      <c r="AK1603" t="s">
        <v>7014</v>
      </c>
      <c r="AL1603" t="s">
        <v>268</v>
      </c>
      <c r="AM1603" t="s">
        <v>264</v>
      </c>
      <c r="AN1603" t="s">
        <v>4353</v>
      </c>
      <c r="AO1603" s="29">
        <v>30.690084500000001</v>
      </c>
      <c r="AP1603">
        <v>-30.826129999999999</v>
      </c>
      <c r="AQ1603">
        <v>140.05268000000001</v>
      </c>
      <c r="AR1603" t="s">
        <v>1532</v>
      </c>
      <c r="AS1603">
        <v>0</v>
      </c>
      <c r="AT1603" t="s">
        <v>4353</v>
      </c>
      <c r="AU1603" t="s">
        <v>274</v>
      </c>
      <c r="AV1603" t="s">
        <v>4353</v>
      </c>
      <c r="AW1603" t="s">
        <v>4353</v>
      </c>
      <c r="AX1603" t="s">
        <v>6157</v>
      </c>
      <c r="AY1603">
        <v>-10662</v>
      </c>
      <c r="AZ1603">
        <v>-10662</v>
      </c>
      <c r="BA1603" t="s">
        <v>7018</v>
      </c>
      <c r="BB1603" t="s">
        <v>4785</v>
      </c>
      <c r="BC1603" t="s">
        <v>6157</v>
      </c>
      <c r="BH1603" t="s">
        <v>4144</v>
      </c>
      <c r="BI1603" t="s">
        <v>7195</v>
      </c>
      <c r="BJ1603" t="s">
        <v>4164</v>
      </c>
      <c r="BK1603" t="s">
        <v>4165</v>
      </c>
      <c r="BL1603">
        <v>2016</v>
      </c>
      <c r="BM1603"/>
      <c r="BN1603"/>
      <c r="BO1603"/>
      <c r="BP1603"/>
      <c r="BW1603"/>
      <c r="BY1603"/>
      <c r="CF1603">
        <v>1</v>
      </c>
      <c r="CI1603">
        <v>-9.1999999999999993</v>
      </c>
      <c r="CK1603">
        <v>5.9</v>
      </c>
    </row>
    <row r="1604" spans="1:89" ht="16" customHeight="1">
      <c r="A1604">
        <v>1603</v>
      </c>
      <c r="B1604" t="s">
        <v>7107</v>
      </c>
      <c r="C1604" s="2">
        <v>44970</v>
      </c>
      <c r="E1604" t="s">
        <v>2334</v>
      </c>
      <c r="F1604" t="s">
        <v>2334</v>
      </c>
      <c r="G1604" t="s">
        <v>3941</v>
      </c>
      <c r="H1604" t="s">
        <v>6157</v>
      </c>
      <c r="I1604" t="s">
        <v>4855</v>
      </c>
      <c r="J1604" t="s">
        <v>4856</v>
      </c>
      <c r="K1604" t="s">
        <v>4857</v>
      </c>
      <c r="L1604" t="s">
        <v>6157</v>
      </c>
      <c r="M1604" t="s">
        <v>3984</v>
      </c>
      <c r="N1604" t="s">
        <v>289</v>
      </c>
      <c r="O1604" t="s">
        <v>6987</v>
      </c>
      <c r="P1604" t="s">
        <v>3968</v>
      </c>
      <c r="Q1604" t="s">
        <v>4403</v>
      </c>
      <c r="R1604" t="s">
        <v>6157</v>
      </c>
      <c r="S1604" t="s">
        <v>4353</v>
      </c>
      <c r="T1604" t="s">
        <v>4353</v>
      </c>
      <c r="U1604" t="s">
        <v>6157</v>
      </c>
      <c r="X1604" t="s">
        <v>6157</v>
      </c>
      <c r="Y1604" t="s">
        <v>6157</v>
      </c>
      <c r="Z1604" t="s">
        <v>6157</v>
      </c>
      <c r="AA1604" t="s">
        <v>4021</v>
      </c>
      <c r="AB1604" t="s">
        <v>6157</v>
      </c>
      <c r="AC1604" t="s">
        <v>6157</v>
      </c>
      <c r="AD1604" t="s">
        <v>6157</v>
      </c>
      <c r="AE1604" t="s">
        <v>6157</v>
      </c>
      <c r="AF1604" t="s">
        <v>6157</v>
      </c>
      <c r="AG1604" t="s">
        <v>6157</v>
      </c>
      <c r="AH1604" t="s">
        <v>6157</v>
      </c>
      <c r="AI1604" t="s">
        <v>6157</v>
      </c>
      <c r="AJ1604" t="s">
        <v>4588</v>
      </c>
      <c r="AK1604" t="s">
        <v>7014</v>
      </c>
      <c r="AL1604" t="s">
        <v>268</v>
      </c>
      <c r="AM1604" t="s">
        <v>264</v>
      </c>
      <c r="AN1604" t="s">
        <v>4353</v>
      </c>
      <c r="AO1604" s="29">
        <v>39.526870700000003</v>
      </c>
      <c r="AP1604">
        <v>-29.73808</v>
      </c>
      <c r="AQ1604">
        <v>140.21709999999999</v>
      </c>
      <c r="AR1604" t="s">
        <v>1532</v>
      </c>
      <c r="AS1604">
        <v>0</v>
      </c>
      <c r="AT1604" t="s">
        <v>4353</v>
      </c>
      <c r="AU1604" t="s">
        <v>274</v>
      </c>
      <c r="AV1604" t="s">
        <v>4353</v>
      </c>
      <c r="AW1604" t="s">
        <v>4353</v>
      </c>
      <c r="AX1604" t="s">
        <v>6157</v>
      </c>
      <c r="AY1604">
        <v>-10693</v>
      </c>
      <c r="AZ1604">
        <v>-10693</v>
      </c>
      <c r="BA1604" t="s">
        <v>7018</v>
      </c>
      <c r="BB1604" t="s">
        <v>4785</v>
      </c>
      <c r="BC1604" t="s">
        <v>6157</v>
      </c>
      <c r="BH1604" t="s">
        <v>4144</v>
      </c>
      <c r="BI1604" t="s">
        <v>7195</v>
      </c>
      <c r="BJ1604" t="s">
        <v>4164</v>
      </c>
      <c r="BK1604" t="s">
        <v>4165</v>
      </c>
      <c r="BL1604">
        <v>2016</v>
      </c>
      <c r="BM1604"/>
      <c r="BN1604"/>
      <c r="BO1604"/>
      <c r="BP1604"/>
      <c r="BW1604"/>
      <c r="BY1604"/>
      <c r="CF1604">
        <v>1</v>
      </c>
      <c r="CI1604">
        <v>-13.3</v>
      </c>
      <c r="CK1604">
        <v>3.6</v>
      </c>
    </row>
    <row r="1605" spans="1:89" ht="16" customHeight="1">
      <c r="A1605">
        <v>1604</v>
      </c>
      <c r="B1605" t="s">
        <v>7107</v>
      </c>
      <c r="C1605" s="2">
        <v>44970</v>
      </c>
      <c r="E1605" t="s">
        <v>2335</v>
      </c>
      <c r="F1605" t="s">
        <v>2335</v>
      </c>
      <c r="G1605" t="s">
        <v>3941</v>
      </c>
      <c r="H1605" t="s">
        <v>6157</v>
      </c>
      <c r="I1605" t="s">
        <v>4855</v>
      </c>
      <c r="J1605" t="s">
        <v>4856</v>
      </c>
      <c r="K1605" t="s">
        <v>4857</v>
      </c>
      <c r="L1605" t="s">
        <v>6157</v>
      </c>
      <c r="M1605" t="s">
        <v>3984</v>
      </c>
      <c r="N1605" t="s">
        <v>289</v>
      </c>
      <c r="O1605" t="s">
        <v>6987</v>
      </c>
      <c r="P1605" t="s">
        <v>3968</v>
      </c>
      <c r="Q1605" t="s">
        <v>4403</v>
      </c>
      <c r="R1605" t="s">
        <v>6157</v>
      </c>
      <c r="S1605" t="s">
        <v>4353</v>
      </c>
      <c r="T1605" t="s">
        <v>4353</v>
      </c>
      <c r="U1605" t="s">
        <v>6157</v>
      </c>
      <c r="X1605" t="s">
        <v>6157</v>
      </c>
      <c r="Y1605" t="s">
        <v>6157</v>
      </c>
      <c r="Z1605" t="s">
        <v>6157</v>
      </c>
      <c r="AA1605" t="s">
        <v>4021</v>
      </c>
      <c r="AB1605" t="s">
        <v>6157</v>
      </c>
      <c r="AC1605" t="s">
        <v>6157</v>
      </c>
      <c r="AD1605" t="s">
        <v>6157</v>
      </c>
      <c r="AE1605" t="s">
        <v>6157</v>
      </c>
      <c r="AF1605" t="s">
        <v>6157</v>
      </c>
      <c r="AG1605" t="s">
        <v>6157</v>
      </c>
      <c r="AH1605" t="s">
        <v>6157</v>
      </c>
      <c r="AI1605" t="s">
        <v>6157</v>
      </c>
      <c r="AJ1605" t="s">
        <v>4588</v>
      </c>
      <c r="AK1605" t="s">
        <v>7014</v>
      </c>
      <c r="AL1605" t="s">
        <v>268</v>
      </c>
      <c r="AM1605" t="s">
        <v>264</v>
      </c>
      <c r="AN1605" t="s">
        <v>4353</v>
      </c>
      <c r="AO1605" s="29">
        <v>20.5605984</v>
      </c>
      <c r="AP1605">
        <v>-30.250830000000001</v>
      </c>
      <c r="AQ1605">
        <v>140.0025</v>
      </c>
      <c r="AR1605" t="s">
        <v>1532</v>
      </c>
      <c r="AS1605">
        <v>0</v>
      </c>
      <c r="AT1605" t="s">
        <v>4353</v>
      </c>
      <c r="AU1605" t="s">
        <v>274</v>
      </c>
      <c r="AV1605" t="s">
        <v>4353</v>
      </c>
      <c r="AW1605" t="s">
        <v>4353</v>
      </c>
      <c r="AX1605" t="s">
        <v>6157</v>
      </c>
      <c r="AY1605">
        <v>-11130</v>
      </c>
      <c r="AZ1605">
        <v>-11130</v>
      </c>
      <c r="BA1605" t="s">
        <v>7018</v>
      </c>
      <c r="BB1605" t="s">
        <v>4785</v>
      </c>
      <c r="BC1605" t="s">
        <v>6157</v>
      </c>
      <c r="BH1605" t="s">
        <v>4144</v>
      </c>
      <c r="BI1605" t="s">
        <v>7195</v>
      </c>
      <c r="BJ1605" t="s">
        <v>4164</v>
      </c>
      <c r="BK1605" t="s">
        <v>4165</v>
      </c>
      <c r="BL1605">
        <v>2016</v>
      </c>
      <c r="BM1605"/>
      <c r="BN1605"/>
      <c r="BO1605"/>
      <c r="BP1605"/>
      <c r="BW1605"/>
      <c r="BY1605"/>
      <c r="CF1605">
        <v>1</v>
      </c>
      <c r="CI1605">
        <v>-12</v>
      </c>
      <c r="CK1605">
        <v>7.8</v>
      </c>
    </row>
    <row r="1606" spans="1:89" ht="16" customHeight="1">
      <c r="A1606">
        <v>1605</v>
      </c>
      <c r="B1606" t="s">
        <v>7107</v>
      </c>
      <c r="C1606" s="2">
        <v>44970</v>
      </c>
      <c r="E1606" t="s">
        <v>2319</v>
      </c>
      <c r="F1606" t="s">
        <v>2319</v>
      </c>
      <c r="G1606" t="s">
        <v>3941</v>
      </c>
      <c r="H1606" t="s">
        <v>6157</v>
      </c>
      <c r="I1606" t="s">
        <v>4855</v>
      </c>
      <c r="J1606" t="s">
        <v>4856</v>
      </c>
      <c r="K1606" t="s">
        <v>4857</v>
      </c>
      <c r="L1606" t="s">
        <v>6157</v>
      </c>
      <c r="M1606" t="s">
        <v>3984</v>
      </c>
      <c r="N1606" t="s">
        <v>289</v>
      </c>
      <c r="O1606" t="s">
        <v>6987</v>
      </c>
      <c r="P1606" t="s">
        <v>3968</v>
      </c>
      <c r="Q1606" t="s">
        <v>4403</v>
      </c>
      <c r="R1606" t="s">
        <v>6157</v>
      </c>
      <c r="S1606" t="s">
        <v>4353</v>
      </c>
      <c r="T1606" t="s">
        <v>4353</v>
      </c>
      <c r="U1606" t="s">
        <v>6157</v>
      </c>
      <c r="X1606" t="s">
        <v>6157</v>
      </c>
      <c r="Y1606" t="s">
        <v>6157</v>
      </c>
      <c r="Z1606" t="s">
        <v>6157</v>
      </c>
      <c r="AA1606" t="s">
        <v>4021</v>
      </c>
      <c r="AB1606" t="s">
        <v>6157</v>
      </c>
      <c r="AC1606" t="s">
        <v>6157</v>
      </c>
      <c r="AD1606" t="s">
        <v>6157</v>
      </c>
      <c r="AE1606" t="s">
        <v>6157</v>
      </c>
      <c r="AF1606" t="s">
        <v>6157</v>
      </c>
      <c r="AG1606" t="s">
        <v>6157</v>
      </c>
      <c r="AH1606" t="s">
        <v>6157</v>
      </c>
      <c r="AI1606" t="s">
        <v>6157</v>
      </c>
      <c r="AJ1606" t="s">
        <v>4588</v>
      </c>
      <c r="AK1606" t="s">
        <v>7014</v>
      </c>
      <c r="AL1606" t="s">
        <v>268</v>
      </c>
      <c r="AM1606" t="s">
        <v>264</v>
      </c>
      <c r="AN1606" t="s">
        <v>4353</v>
      </c>
      <c r="AO1606" s="29">
        <v>18</v>
      </c>
      <c r="AP1606">
        <v>-30.838979999999999</v>
      </c>
      <c r="AQ1606">
        <v>140.05998</v>
      </c>
      <c r="AR1606" t="s">
        <v>1532</v>
      </c>
      <c r="AS1606">
        <v>0</v>
      </c>
      <c r="AT1606" t="s">
        <v>4353</v>
      </c>
      <c r="AU1606" t="s">
        <v>274</v>
      </c>
      <c r="AV1606" t="s">
        <v>4353</v>
      </c>
      <c r="AW1606" t="s">
        <v>4353</v>
      </c>
      <c r="AX1606" t="s">
        <v>6157</v>
      </c>
      <c r="AY1606">
        <v>-11446</v>
      </c>
      <c r="AZ1606">
        <v>-11446</v>
      </c>
      <c r="BA1606" t="s">
        <v>7018</v>
      </c>
      <c r="BB1606" t="s">
        <v>4785</v>
      </c>
      <c r="BC1606" t="s">
        <v>6157</v>
      </c>
      <c r="BH1606" t="s">
        <v>4144</v>
      </c>
      <c r="BI1606" t="s">
        <v>7195</v>
      </c>
      <c r="BJ1606" t="s">
        <v>4164</v>
      </c>
      <c r="BK1606" t="s">
        <v>4165</v>
      </c>
      <c r="BL1606">
        <v>2016</v>
      </c>
      <c r="BM1606"/>
      <c r="BN1606"/>
      <c r="BO1606"/>
      <c r="BP1606"/>
      <c r="BW1606"/>
      <c r="BY1606"/>
      <c r="CF1606">
        <v>1</v>
      </c>
      <c r="CI1606">
        <v>-11.1</v>
      </c>
      <c r="CK1606">
        <v>5.3</v>
      </c>
    </row>
    <row r="1607" spans="1:89" ht="16" customHeight="1">
      <c r="A1607">
        <v>1606</v>
      </c>
      <c r="B1607" t="s">
        <v>7107</v>
      </c>
      <c r="C1607" s="2">
        <v>44970</v>
      </c>
      <c r="E1607" t="s">
        <v>2335</v>
      </c>
      <c r="F1607" t="s">
        <v>2335</v>
      </c>
      <c r="G1607" t="s">
        <v>3941</v>
      </c>
      <c r="H1607" t="s">
        <v>6157</v>
      </c>
      <c r="I1607" t="s">
        <v>4855</v>
      </c>
      <c r="J1607" t="s">
        <v>4856</v>
      </c>
      <c r="K1607" t="s">
        <v>4857</v>
      </c>
      <c r="L1607" t="s">
        <v>6157</v>
      </c>
      <c r="M1607" t="s">
        <v>3984</v>
      </c>
      <c r="N1607" t="s">
        <v>289</v>
      </c>
      <c r="O1607" t="s">
        <v>6987</v>
      </c>
      <c r="P1607" t="s">
        <v>3968</v>
      </c>
      <c r="Q1607" t="s">
        <v>4403</v>
      </c>
      <c r="R1607" t="s">
        <v>6157</v>
      </c>
      <c r="S1607" t="s">
        <v>4353</v>
      </c>
      <c r="T1607" t="s">
        <v>4353</v>
      </c>
      <c r="U1607" t="s">
        <v>6157</v>
      </c>
      <c r="X1607" t="s">
        <v>6157</v>
      </c>
      <c r="Y1607" t="s">
        <v>6157</v>
      </c>
      <c r="Z1607" t="s">
        <v>6157</v>
      </c>
      <c r="AA1607" t="s">
        <v>4021</v>
      </c>
      <c r="AB1607" t="s">
        <v>6157</v>
      </c>
      <c r="AC1607" t="s">
        <v>6157</v>
      </c>
      <c r="AD1607" t="s">
        <v>6157</v>
      </c>
      <c r="AE1607" t="s">
        <v>6157</v>
      </c>
      <c r="AF1607" t="s">
        <v>6157</v>
      </c>
      <c r="AG1607" t="s">
        <v>6157</v>
      </c>
      <c r="AH1607" t="s">
        <v>6157</v>
      </c>
      <c r="AI1607" t="s">
        <v>6157</v>
      </c>
      <c r="AJ1607" t="s">
        <v>4588</v>
      </c>
      <c r="AK1607" t="s">
        <v>7014</v>
      </c>
      <c r="AL1607" t="s">
        <v>268</v>
      </c>
      <c r="AM1607" t="s">
        <v>264</v>
      </c>
      <c r="AN1607" t="s">
        <v>4353</v>
      </c>
      <c r="AO1607" s="29">
        <v>21</v>
      </c>
      <c r="AP1607">
        <v>-30.250830000000001</v>
      </c>
      <c r="AQ1607">
        <v>140.0025</v>
      </c>
      <c r="AR1607" t="s">
        <v>1532</v>
      </c>
      <c r="AS1607">
        <v>0</v>
      </c>
      <c r="AT1607" t="s">
        <v>4353</v>
      </c>
      <c r="AU1607" t="s">
        <v>274</v>
      </c>
      <c r="AV1607" t="s">
        <v>4353</v>
      </c>
      <c r="AW1607" t="s">
        <v>4353</v>
      </c>
      <c r="AX1607" t="s">
        <v>6157</v>
      </c>
      <c r="AY1607">
        <v>-11702</v>
      </c>
      <c r="AZ1607">
        <v>-11702</v>
      </c>
      <c r="BA1607" t="s">
        <v>7018</v>
      </c>
      <c r="BB1607" t="s">
        <v>4785</v>
      </c>
      <c r="BC1607" t="s">
        <v>6157</v>
      </c>
      <c r="BH1607" t="s">
        <v>4144</v>
      </c>
      <c r="BI1607" t="s">
        <v>7195</v>
      </c>
      <c r="BJ1607" t="s">
        <v>4164</v>
      </c>
      <c r="BK1607" t="s">
        <v>4165</v>
      </c>
      <c r="BL1607">
        <v>2016</v>
      </c>
      <c r="BM1607"/>
      <c r="BN1607"/>
      <c r="BO1607"/>
      <c r="BP1607"/>
      <c r="BW1607">
        <v>-23.4</v>
      </c>
      <c r="BY1607">
        <v>14.5</v>
      </c>
    </row>
    <row r="1608" spans="1:89" ht="16" customHeight="1">
      <c r="A1608">
        <v>1607</v>
      </c>
      <c r="B1608" t="s">
        <v>7107</v>
      </c>
      <c r="C1608" s="2">
        <v>44970</v>
      </c>
      <c r="E1608" t="s">
        <v>2336</v>
      </c>
      <c r="F1608" t="s">
        <v>2336</v>
      </c>
      <c r="G1608" t="s">
        <v>3941</v>
      </c>
      <c r="H1608" t="s">
        <v>6157</v>
      </c>
      <c r="I1608" t="s">
        <v>4855</v>
      </c>
      <c r="J1608" t="s">
        <v>4856</v>
      </c>
      <c r="K1608" t="s">
        <v>4857</v>
      </c>
      <c r="L1608" t="s">
        <v>6157</v>
      </c>
      <c r="M1608" t="s">
        <v>3984</v>
      </c>
      <c r="N1608" t="s">
        <v>289</v>
      </c>
      <c r="O1608" t="s">
        <v>6987</v>
      </c>
      <c r="P1608" t="s">
        <v>3968</v>
      </c>
      <c r="Q1608" t="s">
        <v>4403</v>
      </c>
      <c r="R1608" t="s">
        <v>6157</v>
      </c>
      <c r="S1608" t="s">
        <v>4353</v>
      </c>
      <c r="T1608" t="s">
        <v>4353</v>
      </c>
      <c r="U1608" t="s">
        <v>6157</v>
      </c>
      <c r="X1608" t="s">
        <v>6157</v>
      </c>
      <c r="Y1608" t="s">
        <v>6157</v>
      </c>
      <c r="Z1608" t="s">
        <v>6157</v>
      </c>
      <c r="AA1608" t="s">
        <v>4021</v>
      </c>
      <c r="AB1608" t="s">
        <v>6157</v>
      </c>
      <c r="AC1608" t="s">
        <v>6157</v>
      </c>
      <c r="AD1608" t="s">
        <v>6157</v>
      </c>
      <c r="AE1608" t="s">
        <v>6157</v>
      </c>
      <c r="AF1608" t="s">
        <v>6157</v>
      </c>
      <c r="AG1608" t="s">
        <v>6157</v>
      </c>
      <c r="AH1608" t="s">
        <v>6157</v>
      </c>
      <c r="AI1608" t="s">
        <v>6157</v>
      </c>
      <c r="AJ1608" t="s">
        <v>4588</v>
      </c>
      <c r="AK1608" t="s">
        <v>7014</v>
      </c>
      <c r="AL1608" t="s">
        <v>268</v>
      </c>
      <c r="AM1608" t="s">
        <v>264</v>
      </c>
      <c r="AN1608" t="s">
        <v>4353</v>
      </c>
      <c r="AO1608" s="29">
        <v>25.872665399999999</v>
      </c>
      <c r="AP1608">
        <v>-29.728069999999999</v>
      </c>
      <c r="AQ1608">
        <v>140.2286</v>
      </c>
      <c r="AR1608" t="s">
        <v>1532</v>
      </c>
      <c r="AS1608">
        <v>0</v>
      </c>
      <c r="AT1608" t="s">
        <v>4353</v>
      </c>
      <c r="AU1608" t="s">
        <v>274</v>
      </c>
      <c r="AV1608" t="s">
        <v>4353</v>
      </c>
      <c r="AW1608" t="s">
        <v>4353</v>
      </c>
      <c r="AX1608" t="s">
        <v>6157</v>
      </c>
      <c r="AY1608">
        <v>-11702</v>
      </c>
      <c r="AZ1608">
        <v>-11702</v>
      </c>
      <c r="BA1608" t="s">
        <v>7018</v>
      </c>
      <c r="BB1608" t="s">
        <v>4785</v>
      </c>
      <c r="BC1608" t="s">
        <v>6157</v>
      </c>
      <c r="BH1608" t="s">
        <v>4144</v>
      </c>
      <c r="BI1608" t="s">
        <v>7195</v>
      </c>
      <c r="BJ1608" t="s">
        <v>4164</v>
      </c>
      <c r="BK1608" t="s">
        <v>4165</v>
      </c>
      <c r="BL1608">
        <v>2016</v>
      </c>
      <c r="BM1608"/>
      <c r="BN1608"/>
      <c r="BO1608"/>
      <c r="BP1608"/>
      <c r="BW1608"/>
      <c r="BY1608"/>
      <c r="CF1608">
        <v>1</v>
      </c>
      <c r="CI1608">
        <v>-8.9</v>
      </c>
      <c r="CK1608">
        <v>6.7</v>
      </c>
    </row>
    <row r="1609" spans="1:89" ht="16" customHeight="1">
      <c r="A1609">
        <v>1608</v>
      </c>
      <c r="B1609" t="s">
        <v>7107</v>
      </c>
      <c r="C1609" s="2">
        <v>44970</v>
      </c>
      <c r="E1609" t="s">
        <v>2337</v>
      </c>
      <c r="F1609" t="s">
        <v>2337</v>
      </c>
      <c r="G1609" t="s">
        <v>3941</v>
      </c>
      <c r="H1609" t="s">
        <v>6157</v>
      </c>
      <c r="I1609" t="s">
        <v>4855</v>
      </c>
      <c r="J1609" t="s">
        <v>4856</v>
      </c>
      <c r="K1609" t="s">
        <v>4857</v>
      </c>
      <c r="L1609" t="s">
        <v>6157</v>
      </c>
      <c r="M1609" t="s">
        <v>3984</v>
      </c>
      <c r="N1609" t="s">
        <v>289</v>
      </c>
      <c r="O1609" t="s">
        <v>6987</v>
      </c>
      <c r="P1609" t="s">
        <v>3968</v>
      </c>
      <c r="Q1609" t="s">
        <v>4403</v>
      </c>
      <c r="R1609" t="s">
        <v>6157</v>
      </c>
      <c r="S1609" t="s">
        <v>4353</v>
      </c>
      <c r="T1609" t="s">
        <v>4353</v>
      </c>
      <c r="U1609" t="s">
        <v>6157</v>
      </c>
      <c r="X1609" t="s">
        <v>6157</v>
      </c>
      <c r="Y1609" t="s">
        <v>6157</v>
      </c>
      <c r="Z1609" t="s">
        <v>6157</v>
      </c>
      <c r="AA1609" t="s">
        <v>4021</v>
      </c>
      <c r="AB1609" t="s">
        <v>6157</v>
      </c>
      <c r="AC1609" t="s">
        <v>6157</v>
      </c>
      <c r="AD1609" t="s">
        <v>6157</v>
      </c>
      <c r="AE1609" t="s">
        <v>6157</v>
      </c>
      <c r="AF1609" t="s">
        <v>6157</v>
      </c>
      <c r="AG1609" t="s">
        <v>6157</v>
      </c>
      <c r="AH1609" t="s">
        <v>6157</v>
      </c>
      <c r="AI1609" t="s">
        <v>6157</v>
      </c>
      <c r="AJ1609" t="s">
        <v>4588</v>
      </c>
      <c r="AK1609" t="s">
        <v>7014</v>
      </c>
      <c r="AL1609" t="s">
        <v>268</v>
      </c>
      <c r="AM1609" t="s">
        <v>264</v>
      </c>
      <c r="AN1609" t="s">
        <v>4353</v>
      </c>
      <c r="AO1609" s="29">
        <v>27.5169678</v>
      </c>
      <c r="AP1609">
        <v>-30.89612</v>
      </c>
      <c r="AQ1609">
        <v>140.18405000000001</v>
      </c>
      <c r="AR1609" t="s">
        <v>1532</v>
      </c>
      <c r="AS1609">
        <v>0</v>
      </c>
      <c r="AT1609" t="s">
        <v>4353</v>
      </c>
      <c r="AU1609" t="s">
        <v>274</v>
      </c>
      <c r="AV1609" t="s">
        <v>4353</v>
      </c>
      <c r="AW1609" t="s">
        <v>4353</v>
      </c>
      <c r="AX1609" t="s">
        <v>6157</v>
      </c>
      <c r="AY1609">
        <v>-11830</v>
      </c>
      <c r="AZ1609">
        <v>-11830</v>
      </c>
      <c r="BA1609" t="s">
        <v>7018</v>
      </c>
      <c r="BB1609" t="s">
        <v>4785</v>
      </c>
      <c r="BC1609" t="s">
        <v>6157</v>
      </c>
      <c r="BH1609" t="s">
        <v>4144</v>
      </c>
      <c r="BI1609" t="s">
        <v>7195</v>
      </c>
      <c r="BJ1609" t="s">
        <v>4164</v>
      </c>
      <c r="BK1609" t="s">
        <v>4165</v>
      </c>
      <c r="BL1609">
        <v>2016</v>
      </c>
      <c r="BM1609"/>
      <c r="BN1609"/>
      <c r="BO1609"/>
      <c r="BP1609"/>
      <c r="BW1609"/>
      <c r="BY1609"/>
      <c r="CF1609">
        <v>1</v>
      </c>
      <c r="CI1609">
        <v>-11</v>
      </c>
      <c r="CK1609">
        <v>9.9</v>
      </c>
    </row>
    <row r="1610" spans="1:89" ht="16" customHeight="1">
      <c r="A1610">
        <v>1609</v>
      </c>
      <c r="B1610" t="s">
        <v>7107</v>
      </c>
      <c r="C1610" s="2">
        <v>44970</v>
      </c>
      <c r="E1610" t="s">
        <v>2335</v>
      </c>
      <c r="F1610" t="s">
        <v>2335</v>
      </c>
      <c r="G1610" t="s">
        <v>3941</v>
      </c>
      <c r="H1610" t="s">
        <v>6157</v>
      </c>
      <c r="I1610" t="s">
        <v>4855</v>
      </c>
      <c r="J1610" t="s">
        <v>4856</v>
      </c>
      <c r="K1610" t="s">
        <v>4857</v>
      </c>
      <c r="L1610" t="s">
        <v>6157</v>
      </c>
      <c r="M1610" t="s">
        <v>3984</v>
      </c>
      <c r="N1610" t="s">
        <v>289</v>
      </c>
      <c r="O1610" t="s">
        <v>6987</v>
      </c>
      <c r="P1610" t="s">
        <v>3968</v>
      </c>
      <c r="Q1610" t="s">
        <v>4403</v>
      </c>
      <c r="R1610" t="s">
        <v>6157</v>
      </c>
      <c r="S1610" t="s">
        <v>4353</v>
      </c>
      <c r="T1610" t="s">
        <v>4353</v>
      </c>
      <c r="U1610" t="s">
        <v>6157</v>
      </c>
      <c r="X1610" t="s">
        <v>6157</v>
      </c>
      <c r="Y1610" t="s">
        <v>6157</v>
      </c>
      <c r="Z1610" t="s">
        <v>6157</v>
      </c>
      <c r="AA1610" t="s">
        <v>4021</v>
      </c>
      <c r="AB1610" t="s">
        <v>6157</v>
      </c>
      <c r="AC1610" t="s">
        <v>6157</v>
      </c>
      <c r="AD1610" t="s">
        <v>6157</v>
      </c>
      <c r="AE1610" t="s">
        <v>6157</v>
      </c>
      <c r="AF1610" t="s">
        <v>6157</v>
      </c>
      <c r="AG1610" t="s">
        <v>6157</v>
      </c>
      <c r="AH1610" t="s">
        <v>6157</v>
      </c>
      <c r="AI1610" t="s">
        <v>6157</v>
      </c>
      <c r="AJ1610" t="s">
        <v>4588</v>
      </c>
      <c r="AK1610" t="s">
        <v>7014</v>
      </c>
      <c r="AL1610" t="s">
        <v>268</v>
      </c>
      <c r="AM1610" t="s">
        <v>264</v>
      </c>
      <c r="AN1610" t="s">
        <v>4353</v>
      </c>
      <c r="AO1610" s="29">
        <v>21</v>
      </c>
      <c r="AP1610">
        <v>-30.250830000000001</v>
      </c>
      <c r="AQ1610">
        <v>140.0025</v>
      </c>
      <c r="AR1610" t="s">
        <v>1532</v>
      </c>
      <c r="AS1610">
        <v>0</v>
      </c>
      <c r="AT1610" t="s">
        <v>4353</v>
      </c>
      <c r="AU1610" t="s">
        <v>274</v>
      </c>
      <c r="AV1610" t="s">
        <v>4353</v>
      </c>
      <c r="AW1610" t="s">
        <v>4353</v>
      </c>
      <c r="AX1610" t="s">
        <v>6157</v>
      </c>
      <c r="AY1610">
        <v>-12351</v>
      </c>
      <c r="AZ1610">
        <v>-12351</v>
      </c>
      <c r="BA1610" t="s">
        <v>7018</v>
      </c>
      <c r="BB1610" t="s">
        <v>4785</v>
      </c>
      <c r="BC1610" t="s">
        <v>6157</v>
      </c>
      <c r="BH1610" t="s">
        <v>4144</v>
      </c>
      <c r="BI1610" t="s">
        <v>7195</v>
      </c>
      <c r="BJ1610" t="s">
        <v>4164</v>
      </c>
      <c r="BK1610" t="s">
        <v>4165</v>
      </c>
      <c r="BL1610">
        <v>2016</v>
      </c>
      <c r="BM1610"/>
      <c r="BN1610"/>
      <c r="BO1610"/>
      <c r="BP1610"/>
      <c r="BW1610">
        <v>-22.8</v>
      </c>
      <c r="BY1610">
        <v>15</v>
      </c>
    </row>
    <row r="1611" spans="1:89" ht="16" customHeight="1">
      <c r="A1611">
        <v>1610</v>
      </c>
      <c r="B1611" t="s">
        <v>7107</v>
      </c>
      <c r="C1611" s="2">
        <v>44970</v>
      </c>
      <c r="E1611" t="s">
        <v>2336</v>
      </c>
      <c r="F1611" t="s">
        <v>2336</v>
      </c>
      <c r="G1611" t="s">
        <v>3941</v>
      </c>
      <c r="H1611" t="s">
        <v>6157</v>
      </c>
      <c r="I1611" t="s">
        <v>4855</v>
      </c>
      <c r="J1611" t="s">
        <v>4856</v>
      </c>
      <c r="K1611" t="s">
        <v>4857</v>
      </c>
      <c r="L1611" t="s">
        <v>6157</v>
      </c>
      <c r="M1611" t="s">
        <v>3984</v>
      </c>
      <c r="N1611" t="s">
        <v>289</v>
      </c>
      <c r="O1611" t="s">
        <v>6987</v>
      </c>
      <c r="P1611" t="s">
        <v>3968</v>
      </c>
      <c r="Q1611" t="s">
        <v>4403</v>
      </c>
      <c r="R1611" t="s">
        <v>6157</v>
      </c>
      <c r="S1611" t="s">
        <v>4353</v>
      </c>
      <c r="T1611" t="s">
        <v>4353</v>
      </c>
      <c r="U1611" t="s">
        <v>6157</v>
      </c>
      <c r="X1611" t="s">
        <v>6157</v>
      </c>
      <c r="Y1611" t="s">
        <v>6157</v>
      </c>
      <c r="Z1611" t="s">
        <v>6157</v>
      </c>
      <c r="AA1611" t="s">
        <v>4021</v>
      </c>
      <c r="AB1611" t="s">
        <v>6157</v>
      </c>
      <c r="AC1611" t="s">
        <v>6157</v>
      </c>
      <c r="AD1611" t="s">
        <v>6157</v>
      </c>
      <c r="AE1611" t="s">
        <v>6157</v>
      </c>
      <c r="AF1611" t="s">
        <v>6157</v>
      </c>
      <c r="AG1611" t="s">
        <v>6157</v>
      </c>
      <c r="AH1611" t="s">
        <v>6157</v>
      </c>
      <c r="AI1611" t="s">
        <v>6157</v>
      </c>
      <c r="AJ1611" t="s">
        <v>4588</v>
      </c>
      <c r="AK1611" t="s">
        <v>7014</v>
      </c>
      <c r="AL1611" t="s">
        <v>268</v>
      </c>
      <c r="AM1611" t="s">
        <v>264</v>
      </c>
      <c r="AN1611" t="s">
        <v>4353</v>
      </c>
      <c r="AO1611" s="29">
        <v>26</v>
      </c>
      <c r="AP1611">
        <v>-29.728069999999999</v>
      </c>
      <c r="AQ1611">
        <v>140.2286</v>
      </c>
      <c r="AR1611" t="s">
        <v>1532</v>
      </c>
      <c r="AS1611">
        <v>0</v>
      </c>
      <c r="AT1611" t="s">
        <v>4353</v>
      </c>
      <c r="AU1611" t="s">
        <v>274</v>
      </c>
      <c r="AV1611" t="s">
        <v>4353</v>
      </c>
      <c r="AW1611" t="s">
        <v>4353</v>
      </c>
      <c r="AX1611" t="s">
        <v>6157</v>
      </c>
      <c r="AY1611">
        <v>-12483</v>
      </c>
      <c r="AZ1611">
        <v>-12483</v>
      </c>
      <c r="BA1611" t="s">
        <v>7018</v>
      </c>
      <c r="BB1611" t="s">
        <v>4785</v>
      </c>
      <c r="BC1611" t="s">
        <v>6157</v>
      </c>
      <c r="BH1611" t="s">
        <v>4144</v>
      </c>
      <c r="BI1611" t="s">
        <v>7195</v>
      </c>
      <c r="BJ1611" t="s">
        <v>4164</v>
      </c>
      <c r="BK1611" t="s">
        <v>4165</v>
      </c>
      <c r="BL1611">
        <v>2016</v>
      </c>
      <c r="BM1611"/>
      <c r="BN1611"/>
      <c r="BO1611"/>
      <c r="BP1611"/>
      <c r="BW1611"/>
      <c r="BY1611"/>
      <c r="CF1611">
        <v>1</v>
      </c>
      <c r="CI1611">
        <v>-8.8000000000000007</v>
      </c>
      <c r="CK1611">
        <v>6.9</v>
      </c>
    </row>
    <row r="1612" spans="1:89" ht="16" customHeight="1">
      <c r="A1612">
        <v>1611</v>
      </c>
      <c r="B1612" t="s">
        <v>7107</v>
      </c>
      <c r="C1612" s="2">
        <v>44970</v>
      </c>
      <c r="E1612" t="s">
        <v>2338</v>
      </c>
      <c r="F1612" t="s">
        <v>2338</v>
      </c>
      <c r="G1612" t="s">
        <v>3941</v>
      </c>
      <c r="H1612" t="s">
        <v>6157</v>
      </c>
      <c r="I1612" t="s">
        <v>4855</v>
      </c>
      <c r="J1612" t="s">
        <v>4856</v>
      </c>
      <c r="K1612" t="s">
        <v>4857</v>
      </c>
      <c r="L1612" t="s">
        <v>6157</v>
      </c>
      <c r="M1612" t="s">
        <v>3984</v>
      </c>
      <c r="N1612" t="s">
        <v>289</v>
      </c>
      <c r="O1612" t="s">
        <v>6987</v>
      </c>
      <c r="P1612" t="s">
        <v>3968</v>
      </c>
      <c r="Q1612" t="s">
        <v>4403</v>
      </c>
      <c r="R1612" t="s">
        <v>6157</v>
      </c>
      <c r="S1612" t="s">
        <v>4353</v>
      </c>
      <c r="T1612" t="s">
        <v>4353</v>
      </c>
      <c r="U1612" t="s">
        <v>6157</v>
      </c>
      <c r="X1612" t="s">
        <v>6157</v>
      </c>
      <c r="Y1612" t="s">
        <v>6157</v>
      </c>
      <c r="Z1612" t="s">
        <v>6157</v>
      </c>
      <c r="AA1612" t="s">
        <v>4021</v>
      </c>
      <c r="AB1612" t="s">
        <v>6157</v>
      </c>
      <c r="AC1612" t="s">
        <v>6157</v>
      </c>
      <c r="AD1612" t="s">
        <v>6157</v>
      </c>
      <c r="AE1612" t="s">
        <v>6157</v>
      </c>
      <c r="AF1612" t="s">
        <v>6157</v>
      </c>
      <c r="AG1612" t="s">
        <v>6157</v>
      </c>
      <c r="AH1612" t="s">
        <v>6157</v>
      </c>
      <c r="AI1612" t="s">
        <v>6157</v>
      </c>
      <c r="AJ1612" t="s">
        <v>4588</v>
      </c>
      <c r="AK1612" t="s">
        <v>7014</v>
      </c>
      <c r="AL1612" t="s">
        <v>268</v>
      </c>
      <c r="AM1612" t="s">
        <v>264</v>
      </c>
      <c r="AN1612" t="s">
        <v>4353</v>
      </c>
      <c r="AO1612" s="29">
        <v>36.581333200000003</v>
      </c>
      <c r="AP1612">
        <v>-30.308450000000001</v>
      </c>
      <c r="AQ1612">
        <v>140.07749999999999</v>
      </c>
      <c r="AR1612" t="s">
        <v>1532</v>
      </c>
      <c r="AS1612">
        <v>0</v>
      </c>
      <c r="AT1612" t="s">
        <v>4353</v>
      </c>
      <c r="AU1612" t="s">
        <v>274</v>
      </c>
      <c r="AV1612" t="s">
        <v>4353</v>
      </c>
      <c r="AW1612" t="s">
        <v>4353</v>
      </c>
      <c r="AX1612" t="s">
        <v>6157</v>
      </c>
      <c r="AY1612">
        <v>-12593</v>
      </c>
      <c r="AZ1612">
        <v>-12593</v>
      </c>
      <c r="BA1612" t="s">
        <v>7018</v>
      </c>
      <c r="BB1612" t="s">
        <v>4785</v>
      </c>
      <c r="BC1612" t="s">
        <v>6157</v>
      </c>
      <c r="BH1612" t="s">
        <v>4144</v>
      </c>
      <c r="BI1612" t="s">
        <v>7195</v>
      </c>
      <c r="BJ1612" t="s">
        <v>4164</v>
      </c>
      <c r="BK1612" t="s">
        <v>4165</v>
      </c>
      <c r="BL1612">
        <v>2016</v>
      </c>
      <c r="BM1612"/>
      <c r="BN1612"/>
      <c r="BO1612"/>
      <c r="BP1612"/>
      <c r="BW1612"/>
      <c r="BY1612"/>
      <c r="CF1612">
        <v>1</v>
      </c>
      <c r="CI1612">
        <v>-9.1999999999999993</v>
      </c>
      <c r="CK1612">
        <v>7.1</v>
      </c>
    </row>
    <row r="1613" spans="1:89" ht="16" customHeight="1">
      <c r="A1613">
        <v>1612</v>
      </c>
      <c r="B1613" t="s">
        <v>7107</v>
      </c>
      <c r="C1613" s="2">
        <v>44970</v>
      </c>
      <c r="E1613" t="s">
        <v>2339</v>
      </c>
      <c r="F1613" t="s">
        <v>2339</v>
      </c>
      <c r="G1613" t="s">
        <v>3941</v>
      </c>
      <c r="H1613" t="s">
        <v>6157</v>
      </c>
      <c r="I1613" t="s">
        <v>4855</v>
      </c>
      <c r="J1613" t="s">
        <v>4856</v>
      </c>
      <c r="K1613" t="s">
        <v>4857</v>
      </c>
      <c r="L1613" t="s">
        <v>6157</v>
      </c>
      <c r="M1613" t="s">
        <v>3984</v>
      </c>
      <c r="N1613" t="s">
        <v>289</v>
      </c>
      <c r="O1613" t="s">
        <v>6987</v>
      </c>
      <c r="P1613" t="s">
        <v>3968</v>
      </c>
      <c r="Q1613" t="s">
        <v>4403</v>
      </c>
      <c r="R1613" t="s">
        <v>6157</v>
      </c>
      <c r="S1613" t="s">
        <v>4353</v>
      </c>
      <c r="T1613" t="s">
        <v>4353</v>
      </c>
      <c r="U1613" t="s">
        <v>6157</v>
      </c>
      <c r="X1613" t="s">
        <v>6157</v>
      </c>
      <c r="Y1613" t="s">
        <v>6157</v>
      </c>
      <c r="Z1613" t="s">
        <v>6157</v>
      </c>
      <c r="AA1613" t="s">
        <v>4021</v>
      </c>
      <c r="AB1613" t="s">
        <v>6157</v>
      </c>
      <c r="AC1613" t="s">
        <v>6157</v>
      </c>
      <c r="AD1613" t="s">
        <v>6157</v>
      </c>
      <c r="AE1613" t="s">
        <v>6157</v>
      </c>
      <c r="AF1613" t="s">
        <v>6157</v>
      </c>
      <c r="AG1613" t="s">
        <v>6157</v>
      </c>
      <c r="AH1613" t="s">
        <v>6157</v>
      </c>
      <c r="AI1613" t="s">
        <v>6157</v>
      </c>
      <c r="AJ1613" t="s">
        <v>4588</v>
      </c>
      <c r="AK1613" t="s">
        <v>7014</v>
      </c>
      <c r="AL1613" t="s">
        <v>268</v>
      </c>
      <c r="AM1613" t="s">
        <v>264</v>
      </c>
      <c r="AN1613" t="s">
        <v>4353</v>
      </c>
      <c r="AO1613" s="29">
        <v>20.945030200000001</v>
      </c>
      <c r="AP1613">
        <v>-29.705549999999999</v>
      </c>
      <c r="AQ1613">
        <v>140.19935000000001</v>
      </c>
      <c r="AR1613" t="s">
        <v>1532</v>
      </c>
      <c r="AS1613">
        <v>0</v>
      </c>
      <c r="AT1613" t="s">
        <v>4353</v>
      </c>
      <c r="AU1613" t="s">
        <v>274</v>
      </c>
      <c r="AV1613" t="s">
        <v>4353</v>
      </c>
      <c r="AW1613" t="s">
        <v>4353</v>
      </c>
      <c r="AX1613" t="s">
        <v>6157</v>
      </c>
      <c r="AY1613">
        <v>-12748</v>
      </c>
      <c r="AZ1613">
        <v>-12748</v>
      </c>
      <c r="BA1613" t="s">
        <v>7018</v>
      </c>
      <c r="BB1613" t="s">
        <v>4785</v>
      </c>
      <c r="BC1613" t="s">
        <v>6157</v>
      </c>
      <c r="BH1613" t="s">
        <v>4144</v>
      </c>
      <c r="BI1613" t="s">
        <v>7195</v>
      </c>
      <c r="BJ1613" t="s">
        <v>4164</v>
      </c>
      <c r="BK1613" t="s">
        <v>4165</v>
      </c>
      <c r="BL1613">
        <v>2016</v>
      </c>
      <c r="BM1613"/>
      <c r="BN1613"/>
      <c r="BO1613"/>
      <c r="BP1613"/>
      <c r="BW1613"/>
      <c r="BY1613"/>
      <c r="CF1613">
        <v>1</v>
      </c>
      <c r="CI1613">
        <v>-10.7</v>
      </c>
      <c r="CK1613">
        <v>9.8000000000000007</v>
      </c>
    </row>
    <row r="1614" spans="1:89" ht="16" customHeight="1">
      <c r="A1614">
        <v>1613</v>
      </c>
      <c r="B1614" t="s">
        <v>7107</v>
      </c>
      <c r="C1614" s="2">
        <v>44970</v>
      </c>
      <c r="E1614" t="s">
        <v>2340</v>
      </c>
      <c r="F1614" t="s">
        <v>2340</v>
      </c>
      <c r="G1614" t="s">
        <v>3941</v>
      </c>
      <c r="H1614" t="s">
        <v>6157</v>
      </c>
      <c r="I1614" t="s">
        <v>4855</v>
      </c>
      <c r="J1614" t="s">
        <v>4856</v>
      </c>
      <c r="K1614" t="s">
        <v>4857</v>
      </c>
      <c r="L1614" t="s">
        <v>6157</v>
      </c>
      <c r="M1614" t="s">
        <v>3984</v>
      </c>
      <c r="N1614" t="s">
        <v>289</v>
      </c>
      <c r="O1614" t="s">
        <v>6987</v>
      </c>
      <c r="P1614" t="s">
        <v>3968</v>
      </c>
      <c r="Q1614" t="s">
        <v>4403</v>
      </c>
      <c r="R1614" t="s">
        <v>6157</v>
      </c>
      <c r="S1614" t="s">
        <v>4353</v>
      </c>
      <c r="T1614" t="s">
        <v>4353</v>
      </c>
      <c r="U1614" t="s">
        <v>6157</v>
      </c>
      <c r="X1614" t="s">
        <v>6157</v>
      </c>
      <c r="Y1614" t="s">
        <v>6157</v>
      </c>
      <c r="Z1614" t="s">
        <v>6157</v>
      </c>
      <c r="AA1614" t="s">
        <v>4021</v>
      </c>
      <c r="AB1614" t="s">
        <v>6157</v>
      </c>
      <c r="AC1614" t="s">
        <v>6157</v>
      </c>
      <c r="AD1614" t="s">
        <v>6157</v>
      </c>
      <c r="AE1614" t="s">
        <v>6157</v>
      </c>
      <c r="AF1614" t="s">
        <v>6157</v>
      </c>
      <c r="AG1614" t="s">
        <v>6157</v>
      </c>
      <c r="AH1614" t="s">
        <v>6157</v>
      </c>
      <c r="AI1614" t="s">
        <v>6157</v>
      </c>
      <c r="AJ1614" t="s">
        <v>4588</v>
      </c>
      <c r="AK1614" t="s">
        <v>7014</v>
      </c>
      <c r="AL1614" t="s">
        <v>268</v>
      </c>
      <c r="AM1614" t="s">
        <v>264</v>
      </c>
      <c r="AN1614" t="s">
        <v>4353</v>
      </c>
      <c r="AO1614" s="29">
        <v>34.540443400000001</v>
      </c>
      <c r="AP1614">
        <v>-30.124169999999999</v>
      </c>
      <c r="AQ1614">
        <v>140.31666999999999</v>
      </c>
      <c r="AR1614" t="s">
        <v>1532</v>
      </c>
      <c r="AS1614">
        <v>0</v>
      </c>
      <c r="AT1614" t="s">
        <v>4353</v>
      </c>
      <c r="AU1614" t="s">
        <v>274</v>
      </c>
      <c r="AV1614" t="s">
        <v>4353</v>
      </c>
      <c r="AW1614" t="s">
        <v>4353</v>
      </c>
      <c r="AX1614" t="s">
        <v>6157</v>
      </c>
      <c r="AY1614">
        <v>-12815</v>
      </c>
      <c r="AZ1614">
        <v>-12815</v>
      </c>
      <c r="BA1614" t="s">
        <v>7018</v>
      </c>
      <c r="BB1614" t="s">
        <v>4785</v>
      </c>
      <c r="BC1614" t="s">
        <v>6157</v>
      </c>
      <c r="BH1614" t="s">
        <v>4144</v>
      </c>
      <c r="BI1614" t="s">
        <v>7195</v>
      </c>
      <c r="BJ1614" t="s">
        <v>4164</v>
      </c>
      <c r="BK1614" t="s">
        <v>4165</v>
      </c>
      <c r="BL1614">
        <v>2016</v>
      </c>
      <c r="BM1614"/>
      <c r="BN1614"/>
      <c r="BO1614"/>
      <c r="BP1614"/>
      <c r="BW1614"/>
      <c r="BY1614"/>
      <c r="CF1614">
        <v>1</v>
      </c>
      <c r="CI1614">
        <v>-11.2</v>
      </c>
      <c r="CK1614">
        <v>4.2</v>
      </c>
    </row>
    <row r="1615" spans="1:89" ht="16" customHeight="1">
      <c r="A1615">
        <v>1614</v>
      </c>
      <c r="B1615" t="s">
        <v>7107</v>
      </c>
      <c r="C1615" s="2">
        <v>44970</v>
      </c>
      <c r="E1615" t="s">
        <v>2330</v>
      </c>
      <c r="F1615" t="s">
        <v>2330</v>
      </c>
      <c r="G1615" t="s">
        <v>3941</v>
      </c>
      <c r="H1615" t="s">
        <v>6157</v>
      </c>
      <c r="I1615" t="s">
        <v>4855</v>
      </c>
      <c r="J1615" t="s">
        <v>4856</v>
      </c>
      <c r="K1615" t="s">
        <v>4857</v>
      </c>
      <c r="L1615" t="s">
        <v>6157</v>
      </c>
      <c r="M1615" t="s">
        <v>3984</v>
      </c>
      <c r="N1615" t="s">
        <v>289</v>
      </c>
      <c r="O1615" t="s">
        <v>6987</v>
      </c>
      <c r="P1615" t="s">
        <v>3968</v>
      </c>
      <c r="Q1615" t="s">
        <v>4403</v>
      </c>
      <c r="R1615" t="s">
        <v>6157</v>
      </c>
      <c r="S1615" t="s">
        <v>4353</v>
      </c>
      <c r="T1615" t="s">
        <v>4353</v>
      </c>
      <c r="U1615" t="s">
        <v>6157</v>
      </c>
      <c r="X1615" t="s">
        <v>6157</v>
      </c>
      <c r="Y1615" t="s">
        <v>6157</v>
      </c>
      <c r="Z1615" t="s">
        <v>6157</v>
      </c>
      <c r="AA1615" t="s">
        <v>4021</v>
      </c>
      <c r="AB1615" t="s">
        <v>6157</v>
      </c>
      <c r="AC1615" t="s">
        <v>6157</v>
      </c>
      <c r="AD1615" t="s">
        <v>6157</v>
      </c>
      <c r="AE1615" t="s">
        <v>6157</v>
      </c>
      <c r="AF1615" t="s">
        <v>6157</v>
      </c>
      <c r="AG1615" t="s">
        <v>6157</v>
      </c>
      <c r="AH1615" t="s">
        <v>6157</v>
      </c>
      <c r="AI1615" t="s">
        <v>6157</v>
      </c>
      <c r="AJ1615" t="s">
        <v>4588</v>
      </c>
      <c r="AK1615" t="s">
        <v>7014</v>
      </c>
      <c r="AL1615" t="s">
        <v>268</v>
      </c>
      <c r="AM1615" t="s">
        <v>264</v>
      </c>
      <c r="AN1615" t="s">
        <v>4353</v>
      </c>
      <c r="AO1615" s="29">
        <v>34</v>
      </c>
      <c r="AP1615">
        <v>-30.82077</v>
      </c>
      <c r="AQ1615">
        <v>140.04501999999999</v>
      </c>
      <c r="AR1615" t="s">
        <v>1532</v>
      </c>
      <c r="AS1615">
        <v>0</v>
      </c>
      <c r="AT1615" t="s">
        <v>4353</v>
      </c>
      <c r="AU1615" t="s">
        <v>274</v>
      </c>
      <c r="AV1615" t="s">
        <v>4353</v>
      </c>
      <c r="AW1615" t="s">
        <v>4353</v>
      </c>
      <c r="AX1615" t="s">
        <v>6157</v>
      </c>
      <c r="AY1615">
        <v>-13353</v>
      </c>
      <c r="AZ1615">
        <v>-13353</v>
      </c>
      <c r="BA1615" t="s">
        <v>7018</v>
      </c>
      <c r="BB1615" t="s">
        <v>4785</v>
      </c>
      <c r="BC1615" t="s">
        <v>6157</v>
      </c>
      <c r="BH1615" t="s">
        <v>4144</v>
      </c>
      <c r="BI1615" t="s">
        <v>7195</v>
      </c>
      <c r="BJ1615" t="s">
        <v>4164</v>
      </c>
      <c r="BK1615" t="s">
        <v>4165</v>
      </c>
      <c r="BL1615">
        <v>2016</v>
      </c>
      <c r="BM1615"/>
      <c r="BN1615"/>
      <c r="BO1615"/>
      <c r="BP1615"/>
      <c r="BW1615"/>
      <c r="BY1615"/>
      <c r="CF1615">
        <v>1</v>
      </c>
      <c r="CI1615">
        <v>-11.1</v>
      </c>
      <c r="CK1615">
        <v>2.8</v>
      </c>
    </row>
    <row r="1616" spans="1:89" ht="16" customHeight="1">
      <c r="A1616">
        <v>1615</v>
      </c>
      <c r="B1616" t="s">
        <v>7107</v>
      </c>
      <c r="C1616" s="2">
        <v>44970</v>
      </c>
      <c r="E1616" t="s">
        <v>2337</v>
      </c>
      <c r="F1616" t="s">
        <v>2337</v>
      </c>
      <c r="G1616" t="s">
        <v>3941</v>
      </c>
      <c r="H1616" t="s">
        <v>6157</v>
      </c>
      <c r="I1616" t="s">
        <v>4855</v>
      </c>
      <c r="J1616" t="s">
        <v>4856</v>
      </c>
      <c r="K1616" t="s">
        <v>4857</v>
      </c>
      <c r="L1616" t="s">
        <v>6157</v>
      </c>
      <c r="M1616" t="s">
        <v>3984</v>
      </c>
      <c r="N1616" t="s">
        <v>289</v>
      </c>
      <c r="O1616" t="s">
        <v>6987</v>
      </c>
      <c r="P1616" t="s">
        <v>3968</v>
      </c>
      <c r="Q1616" t="s">
        <v>4403</v>
      </c>
      <c r="R1616" t="s">
        <v>6157</v>
      </c>
      <c r="S1616" t="s">
        <v>4353</v>
      </c>
      <c r="T1616" t="s">
        <v>4353</v>
      </c>
      <c r="U1616" t="s">
        <v>6157</v>
      </c>
      <c r="X1616" t="s">
        <v>6157</v>
      </c>
      <c r="Y1616" t="s">
        <v>6157</v>
      </c>
      <c r="Z1616" t="s">
        <v>6157</v>
      </c>
      <c r="AA1616" t="s">
        <v>4021</v>
      </c>
      <c r="AB1616" t="s">
        <v>6157</v>
      </c>
      <c r="AC1616" t="s">
        <v>6157</v>
      </c>
      <c r="AD1616" t="s">
        <v>6157</v>
      </c>
      <c r="AE1616" t="s">
        <v>6157</v>
      </c>
      <c r="AF1616" t="s">
        <v>6157</v>
      </c>
      <c r="AG1616" t="s">
        <v>6157</v>
      </c>
      <c r="AH1616" t="s">
        <v>6157</v>
      </c>
      <c r="AI1616" t="s">
        <v>6157</v>
      </c>
      <c r="AJ1616" t="s">
        <v>4588</v>
      </c>
      <c r="AK1616" t="s">
        <v>7014</v>
      </c>
      <c r="AL1616" t="s">
        <v>268</v>
      </c>
      <c r="AM1616" t="s">
        <v>264</v>
      </c>
      <c r="AN1616" t="s">
        <v>4353</v>
      </c>
      <c r="AO1616" s="29">
        <v>28</v>
      </c>
      <c r="AP1616">
        <v>-30.89612</v>
      </c>
      <c r="AQ1616">
        <v>140.18405000000001</v>
      </c>
      <c r="AR1616" t="s">
        <v>1532</v>
      </c>
      <c r="AS1616">
        <v>0</v>
      </c>
      <c r="AT1616" t="s">
        <v>4353</v>
      </c>
      <c r="AU1616" t="s">
        <v>274</v>
      </c>
      <c r="AV1616" t="s">
        <v>4353</v>
      </c>
      <c r="AW1616" t="s">
        <v>4353</v>
      </c>
      <c r="AX1616" t="s">
        <v>6157</v>
      </c>
      <c r="AY1616">
        <v>-13427</v>
      </c>
      <c r="AZ1616">
        <v>-13427</v>
      </c>
      <c r="BA1616" t="s">
        <v>7018</v>
      </c>
      <c r="BB1616" t="s">
        <v>4785</v>
      </c>
      <c r="BC1616" t="s">
        <v>6157</v>
      </c>
      <c r="BH1616" t="s">
        <v>4144</v>
      </c>
      <c r="BI1616" t="s">
        <v>7195</v>
      </c>
      <c r="BJ1616" t="s">
        <v>4164</v>
      </c>
      <c r="BK1616" t="s">
        <v>4165</v>
      </c>
      <c r="BL1616">
        <v>2016</v>
      </c>
      <c r="BM1616"/>
      <c r="BN1616"/>
      <c r="BO1616"/>
      <c r="BP1616"/>
      <c r="BW1616"/>
      <c r="BY1616"/>
      <c r="CF1616">
        <v>1</v>
      </c>
      <c r="CI1616">
        <v>-11.3</v>
      </c>
      <c r="CK1616">
        <v>10.1</v>
      </c>
    </row>
    <row r="1617" spans="1:89" ht="16" customHeight="1">
      <c r="A1617">
        <v>1616</v>
      </c>
      <c r="B1617" t="s">
        <v>7107</v>
      </c>
      <c r="C1617" s="2">
        <v>44970</v>
      </c>
      <c r="E1617" t="s">
        <v>2338</v>
      </c>
      <c r="F1617" t="s">
        <v>2338</v>
      </c>
      <c r="G1617" t="s">
        <v>3941</v>
      </c>
      <c r="H1617" t="s">
        <v>6157</v>
      </c>
      <c r="I1617" t="s">
        <v>4855</v>
      </c>
      <c r="J1617" t="s">
        <v>4856</v>
      </c>
      <c r="K1617" t="s">
        <v>4857</v>
      </c>
      <c r="L1617" t="s">
        <v>6157</v>
      </c>
      <c r="M1617" t="s">
        <v>3984</v>
      </c>
      <c r="N1617" t="s">
        <v>289</v>
      </c>
      <c r="O1617" t="s">
        <v>6987</v>
      </c>
      <c r="P1617" t="s">
        <v>3968</v>
      </c>
      <c r="Q1617" t="s">
        <v>4403</v>
      </c>
      <c r="R1617" t="s">
        <v>6157</v>
      </c>
      <c r="S1617" t="s">
        <v>4353</v>
      </c>
      <c r="T1617" t="s">
        <v>4353</v>
      </c>
      <c r="U1617" t="s">
        <v>6157</v>
      </c>
      <c r="X1617" t="s">
        <v>6157</v>
      </c>
      <c r="Y1617" t="s">
        <v>6157</v>
      </c>
      <c r="Z1617" t="s">
        <v>6157</v>
      </c>
      <c r="AA1617" t="s">
        <v>4021</v>
      </c>
      <c r="AB1617" t="s">
        <v>6157</v>
      </c>
      <c r="AC1617" t="s">
        <v>6157</v>
      </c>
      <c r="AD1617" t="s">
        <v>6157</v>
      </c>
      <c r="AE1617" t="s">
        <v>6157</v>
      </c>
      <c r="AF1617" t="s">
        <v>6157</v>
      </c>
      <c r="AG1617" t="s">
        <v>6157</v>
      </c>
      <c r="AH1617" t="s">
        <v>6157</v>
      </c>
      <c r="AI1617" t="s">
        <v>6157</v>
      </c>
      <c r="AJ1617" t="s">
        <v>4588</v>
      </c>
      <c r="AK1617" t="s">
        <v>7014</v>
      </c>
      <c r="AL1617" t="s">
        <v>268</v>
      </c>
      <c r="AM1617" t="s">
        <v>264</v>
      </c>
      <c r="AN1617" t="s">
        <v>4353</v>
      </c>
      <c r="AO1617" s="29">
        <v>37</v>
      </c>
      <c r="AP1617">
        <v>-30.308450000000001</v>
      </c>
      <c r="AQ1617">
        <v>140.07749999999999</v>
      </c>
      <c r="AR1617" t="s">
        <v>1532</v>
      </c>
      <c r="AS1617">
        <v>0</v>
      </c>
      <c r="AT1617" t="s">
        <v>4353</v>
      </c>
      <c r="AU1617" t="s">
        <v>274</v>
      </c>
      <c r="AV1617" t="s">
        <v>4353</v>
      </c>
      <c r="AW1617" t="s">
        <v>4353</v>
      </c>
      <c r="AX1617" t="s">
        <v>6157</v>
      </c>
      <c r="AY1617">
        <v>-13908</v>
      </c>
      <c r="AZ1617">
        <v>-13908</v>
      </c>
      <c r="BA1617" t="s">
        <v>7018</v>
      </c>
      <c r="BB1617" t="s">
        <v>4785</v>
      </c>
      <c r="BC1617" t="s">
        <v>6157</v>
      </c>
      <c r="BH1617" t="s">
        <v>4144</v>
      </c>
      <c r="BI1617" t="s">
        <v>7195</v>
      </c>
      <c r="BJ1617" t="s">
        <v>4164</v>
      </c>
      <c r="BK1617" t="s">
        <v>4165</v>
      </c>
      <c r="BL1617">
        <v>2016</v>
      </c>
      <c r="BM1617"/>
      <c r="BN1617"/>
      <c r="BO1617"/>
      <c r="BP1617"/>
      <c r="BW1617"/>
      <c r="BY1617"/>
      <c r="CF1617">
        <v>1</v>
      </c>
      <c r="CI1617">
        <v>-9.9</v>
      </c>
      <c r="CK1617">
        <v>9.6999999999999993</v>
      </c>
    </row>
    <row r="1618" spans="1:89" ht="16" customHeight="1">
      <c r="A1618">
        <v>1617</v>
      </c>
      <c r="B1618" t="s">
        <v>7107</v>
      </c>
      <c r="C1618" s="2">
        <v>44970</v>
      </c>
      <c r="E1618" t="s">
        <v>2341</v>
      </c>
      <c r="F1618" t="s">
        <v>2341</v>
      </c>
      <c r="G1618" t="s">
        <v>3941</v>
      </c>
      <c r="H1618" t="s">
        <v>6157</v>
      </c>
      <c r="I1618" t="s">
        <v>4855</v>
      </c>
      <c r="J1618" t="s">
        <v>4856</v>
      </c>
      <c r="K1618" t="s">
        <v>4857</v>
      </c>
      <c r="L1618" t="s">
        <v>6157</v>
      </c>
      <c r="M1618" t="s">
        <v>3984</v>
      </c>
      <c r="N1618" t="s">
        <v>289</v>
      </c>
      <c r="O1618" t="s">
        <v>6987</v>
      </c>
      <c r="P1618" t="s">
        <v>3968</v>
      </c>
      <c r="Q1618" t="s">
        <v>4403</v>
      </c>
      <c r="R1618" t="s">
        <v>6157</v>
      </c>
      <c r="S1618" t="s">
        <v>4353</v>
      </c>
      <c r="T1618" t="s">
        <v>4353</v>
      </c>
      <c r="U1618" t="s">
        <v>6157</v>
      </c>
      <c r="X1618" t="s">
        <v>6157</v>
      </c>
      <c r="Y1618" t="s">
        <v>6157</v>
      </c>
      <c r="Z1618" t="s">
        <v>6157</v>
      </c>
      <c r="AA1618" t="s">
        <v>4021</v>
      </c>
      <c r="AB1618" t="s">
        <v>6157</v>
      </c>
      <c r="AC1618" t="s">
        <v>6157</v>
      </c>
      <c r="AD1618" t="s">
        <v>6157</v>
      </c>
      <c r="AE1618" t="s">
        <v>6157</v>
      </c>
      <c r="AF1618" t="s">
        <v>6157</v>
      </c>
      <c r="AG1618" t="s">
        <v>6157</v>
      </c>
      <c r="AH1618" t="s">
        <v>6157</v>
      </c>
      <c r="AI1618" t="s">
        <v>6157</v>
      </c>
      <c r="AJ1618" t="s">
        <v>4588</v>
      </c>
      <c r="AK1618" t="s">
        <v>7014</v>
      </c>
      <c r="AL1618" t="s">
        <v>268</v>
      </c>
      <c r="AM1618" t="s">
        <v>264</v>
      </c>
      <c r="AN1618" t="s">
        <v>4353</v>
      </c>
      <c r="AO1618" s="29">
        <v>17.201568600000002</v>
      </c>
      <c r="AP1618">
        <v>-29.662320000000001</v>
      </c>
      <c r="AQ1618">
        <v>140.18531999999999</v>
      </c>
      <c r="AR1618" t="s">
        <v>1532</v>
      </c>
      <c r="AS1618">
        <v>0</v>
      </c>
      <c r="AT1618" t="s">
        <v>4353</v>
      </c>
      <c r="AU1618" t="s">
        <v>274</v>
      </c>
      <c r="AV1618" t="s">
        <v>4353</v>
      </c>
      <c r="AW1618" t="s">
        <v>4353</v>
      </c>
      <c r="AX1618" t="s">
        <v>6157</v>
      </c>
      <c r="AY1618">
        <v>-14520</v>
      </c>
      <c r="AZ1618">
        <v>-14520</v>
      </c>
      <c r="BA1618" t="s">
        <v>7018</v>
      </c>
      <c r="BB1618" t="s">
        <v>4785</v>
      </c>
      <c r="BC1618" t="s">
        <v>6157</v>
      </c>
      <c r="BH1618" t="s">
        <v>4144</v>
      </c>
      <c r="BI1618" t="s">
        <v>7195</v>
      </c>
      <c r="BJ1618" t="s">
        <v>4164</v>
      </c>
      <c r="BK1618" t="s">
        <v>4165</v>
      </c>
      <c r="BL1618">
        <v>2016</v>
      </c>
      <c r="BM1618"/>
      <c r="BN1618"/>
      <c r="BO1618"/>
      <c r="BP1618"/>
      <c r="BW1618"/>
      <c r="BY1618"/>
      <c r="CF1618">
        <v>1</v>
      </c>
      <c r="CI1618">
        <v>-12.9</v>
      </c>
      <c r="CK1618">
        <v>6.9</v>
      </c>
    </row>
    <row r="1619" spans="1:89" ht="16" customHeight="1">
      <c r="A1619">
        <v>1618</v>
      </c>
      <c r="B1619" t="s">
        <v>7107</v>
      </c>
      <c r="C1619" s="2">
        <v>44970</v>
      </c>
      <c r="E1619" t="s">
        <v>2320</v>
      </c>
      <c r="F1619" t="s">
        <v>2320</v>
      </c>
      <c r="G1619" t="s">
        <v>3941</v>
      </c>
      <c r="H1619" t="s">
        <v>6157</v>
      </c>
      <c r="I1619" t="s">
        <v>4855</v>
      </c>
      <c r="J1619" t="s">
        <v>4856</v>
      </c>
      <c r="K1619" t="s">
        <v>4857</v>
      </c>
      <c r="L1619" t="s">
        <v>6157</v>
      </c>
      <c r="M1619" t="s">
        <v>3984</v>
      </c>
      <c r="N1619" t="s">
        <v>289</v>
      </c>
      <c r="O1619" t="s">
        <v>6987</v>
      </c>
      <c r="P1619" t="s">
        <v>3968</v>
      </c>
      <c r="Q1619" t="s">
        <v>4403</v>
      </c>
      <c r="R1619" t="s">
        <v>6157</v>
      </c>
      <c r="S1619" t="s">
        <v>4353</v>
      </c>
      <c r="T1619" t="s">
        <v>4353</v>
      </c>
      <c r="U1619" t="s">
        <v>6157</v>
      </c>
      <c r="X1619" t="s">
        <v>6157</v>
      </c>
      <c r="Y1619" t="s">
        <v>6157</v>
      </c>
      <c r="Z1619" t="s">
        <v>6157</v>
      </c>
      <c r="AA1619" t="s">
        <v>4021</v>
      </c>
      <c r="AB1619" t="s">
        <v>6157</v>
      </c>
      <c r="AC1619" t="s">
        <v>6157</v>
      </c>
      <c r="AD1619" t="s">
        <v>6157</v>
      </c>
      <c r="AE1619" t="s">
        <v>6157</v>
      </c>
      <c r="AF1619" t="s">
        <v>6157</v>
      </c>
      <c r="AG1619" t="s">
        <v>6157</v>
      </c>
      <c r="AH1619" t="s">
        <v>6157</v>
      </c>
      <c r="AI1619" t="s">
        <v>6157</v>
      </c>
      <c r="AJ1619" t="s">
        <v>4588</v>
      </c>
      <c r="AK1619" t="s">
        <v>7014</v>
      </c>
      <c r="AL1619" t="s">
        <v>268</v>
      </c>
      <c r="AM1619" t="s">
        <v>264</v>
      </c>
      <c r="AN1619" t="s">
        <v>4353</v>
      </c>
      <c r="AO1619" s="29">
        <v>17</v>
      </c>
      <c r="AP1619">
        <v>-30.245000000000001</v>
      </c>
      <c r="AQ1619">
        <v>140.00333000000001</v>
      </c>
      <c r="AR1619" t="s">
        <v>1532</v>
      </c>
      <c r="AS1619">
        <v>0</v>
      </c>
      <c r="AT1619" t="s">
        <v>4353</v>
      </c>
      <c r="AU1619" t="s">
        <v>274</v>
      </c>
      <c r="AV1619" t="s">
        <v>4353</v>
      </c>
      <c r="AW1619" t="s">
        <v>4353</v>
      </c>
      <c r="AX1619" t="s">
        <v>6157</v>
      </c>
      <c r="AY1619">
        <v>-17216</v>
      </c>
      <c r="AZ1619">
        <v>-17216</v>
      </c>
      <c r="BA1619" t="s">
        <v>7018</v>
      </c>
      <c r="BB1619" t="s">
        <v>4785</v>
      </c>
      <c r="BC1619" t="s">
        <v>6157</v>
      </c>
      <c r="BH1619" t="s">
        <v>4144</v>
      </c>
      <c r="BI1619" t="s">
        <v>7195</v>
      </c>
      <c r="BJ1619" t="s">
        <v>4164</v>
      </c>
      <c r="BK1619" t="s">
        <v>4165</v>
      </c>
      <c r="BL1619">
        <v>2016</v>
      </c>
      <c r="BM1619"/>
      <c r="BN1619"/>
      <c r="BO1619"/>
      <c r="BP1619"/>
      <c r="BW1619"/>
      <c r="BY1619"/>
      <c r="CF1619">
        <v>1</v>
      </c>
      <c r="CI1619">
        <v>-11.2</v>
      </c>
      <c r="CK1619">
        <v>13.5</v>
      </c>
    </row>
    <row r="1620" spans="1:89" ht="16" customHeight="1">
      <c r="A1620">
        <v>1619</v>
      </c>
      <c r="B1620" t="s">
        <v>7107</v>
      </c>
      <c r="C1620" s="2">
        <v>44970</v>
      </c>
      <c r="E1620" t="s">
        <v>2001</v>
      </c>
      <c r="F1620" t="s">
        <v>2001</v>
      </c>
      <c r="G1620" t="s">
        <v>3941</v>
      </c>
      <c r="H1620" t="s">
        <v>6157</v>
      </c>
      <c r="I1620" t="s">
        <v>4855</v>
      </c>
      <c r="J1620" t="s">
        <v>4856</v>
      </c>
      <c r="K1620" t="s">
        <v>4857</v>
      </c>
      <c r="L1620" t="s">
        <v>6157</v>
      </c>
      <c r="M1620" t="s">
        <v>3984</v>
      </c>
      <c r="N1620" t="s">
        <v>289</v>
      </c>
      <c r="O1620" t="s">
        <v>6987</v>
      </c>
      <c r="P1620" t="s">
        <v>3968</v>
      </c>
      <c r="Q1620" t="s">
        <v>4403</v>
      </c>
      <c r="R1620" t="s">
        <v>6157</v>
      </c>
      <c r="S1620" t="s">
        <v>4353</v>
      </c>
      <c r="T1620" t="s">
        <v>4353</v>
      </c>
      <c r="U1620" t="s">
        <v>6157</v>
      </c>
      <c r="X1620" t="s">
        <v>6157</v>
      </c>
      <c r="Y1620" t="s">
        <v>6157</v>
      </c>
      <c r="Z1620" t="s">
        <v>6157</v>
      </c>
      <c r="AA1620" t="s">
        <v>4021</v>
      </c>
      <c r="AB1620" t="s">
        <v>6157</v>
      </c>
      <c r="AC1620" t="s">
        <v>6157</v>
      </c>
      <c r="AD1620" t="s">
        <v>6157</v>
      </c>
      <c r="AE1620" t="s">
        <v>6157</v>
      </c>
      <c r="AF1620" t="s">
        <v>6157</v>
      </c>
      <c r="AG1620" t="s">
        <v>6157</v>
      </c>
      <c r="AH1620" t="s">
        <v>6157</v>
      </c>
      <c r="AI1620" t="s">
        <v>6157</v>
      </c>
      <c r="AJ1620" t="s">
        <v>4588</v>
      </c>
      <c r="AK1620" t="s">
        <v>7014</v>
      </c>
      <c r="AL1620" t="s">
        <v>268</v>
      </c>
      <c r="AM1620" t="s">
        <v>264</v>
      </c>
      <c r="AN1620" t="s">
        <v>4353</v>
      </c>
      <c r="AO1620" s="29">
        <v>26.562269199999999</v>
      </c>
      <c r="AP1620">
        <v>-29.48432</v>
      </c>
      <c r="AQ1620">
        <v>139.91034999999999</v>
      </c>
      <c r="AR1620" t="s">
        <v>1532</v>
      </c>
      <c r="AS1620">
        <v>0</v>
      </c>
      <c r="AT1620" t="s">
        <v>4353</v>
      </c>
      <c r="AU1620" t="s">
        <v>274</v>
      </c>
      <c r="AV1620" t="s">
        <v>4353</v>
      </c>
      <c r="AW1620" t="s">
        <v>4353</v>
      </c>
      <c r="AX1620" t="s">
        <v>6157</v>
      </c>
      <c r="AY1620">
        <v>-17330</v>
      </c>
      <c r="AZ1620">
        <v>-17330</v>
      </c>
      <c r="BA1620" t="s">
        <v>7018</v>
      </c>
      <c r="BB1620" t="s">
        <v>4785</v>
      </c>
      <c r="BC1620" t="s">
        <v>6157</v>
      </c>
      <c r="BH1620" t="s">
        <v>4144</v>
      </c>
      <c r="BI1620" t="s">
        <v>7195</v>
      </c>
      <c r="BJ1620" t="s">
        <v>4164</v>
      </c>
      <c r="BK1620" t="s">
        <v>4165</v>
      </c>
      <c r="BL1620">
        <v>2016</v>
      </c>
      <c r="BM1620"/>
      <c r="BN1620"/>
      <c r="BO1620"/>
      <c r="BP1620"/>
      <c r="BW1620">
        <v>-21</v>
      </c>
      <c r="BY1620">
        <v>7.9</v>
      </c>
      <c r="CF1620">
        <v>1</v>
      </c>
      <c r="CI1620">
        <v>-12.3</v>
      </c>
      <c r="CK1620">
        <v>1.1000000000000001</v>
      </c>
    </row>
    <row r="1621" spans="1:89" ht="16" customHeight="1">
      <c r="A1621">
        <v>1620</v>
      </c>
      <c r="B1621" t="s">
        <v>7107</v>
      </c>
      <c r="C1621" s="2">
        <v>44970</v>
      </c>
      <c r="E1621" t="s">
        <v>2342</v>
      </c>
      <c r="F1621" t="s">
        <v>2342</v>
      </c>
      <c r="G1621" t="s">
        <v>3941</v>
      </c>
      <c r="H1621" t="s">
        <v>6157</v>
      </c>
      <c r="I1621" t="s">
        <v>4855</v>
      </c>
      <c r="J1621" t="s">
        <v>4856</v>
      </c>
      <c r="K1621" t="s">
        <v>4857</v>
      </c>
      <c r="L1621" t="s">
        <v>6157</v>
      </c>
      <c r="M1621" t="s">
        <v>3984</v>
      </c>
      <c r="N1621" t="s">
        <v>289</v>
      </c>
      <c r="O1621" t="s">
        <v>6987</v>
      </c>
      <c r="P1621" t="s">
        <v>3968</v>
      </c>
      <c r="Q1621" t="s">
        <v>4403</v>
      </c>
      <c r="R1621" t="s">
        <v>6157</v>
      </c>
      <c r="S1621" t="s">
        <v>4353</v>
      </c>
      <c r="T1621" t="s">
        <v>4353</v>
      </c>
      <c r="U1621" t="s">
        <v>6157</v>
      </c>
      <c r="X1621" t="s">
        <v>6157</v>
      </c>
      <c r="Y1621" t="s">
        <v>6157</v>
      </c>
      <c r="Z1621" t="s">
        <v>6157</v>
      </c>
      <c r="AA1621" t="s">
        <v>4021</v>
      </c>
      <c r="AB1621" t="s">
        <v>6157</v>
      </c>
      <c r="AC1621" t="s">
        <v>6157</v>
      </c>
      <c r="AD1621" t="s">
        <v>6157</v>
      </c>
      <c r="AE1621" t="s">
        <v>6157</v>
      </c>
      <c r="AF1621" t="s">
        <v>6157</v>
      </c>
      <c r="AG1621" t="s">
        <v>6157</v>
      </c>
      <c r="AH1621" t="s">
        <v>6157</v>
      </c>
      <c r="AI1621" t="s">
        <v>6157</v>
      </c>
      <c r="AJ1621" t="s">
        <v>4588</v>
      </c>
      <c r="AK1621" t="s">
        <v>7014</v>
      </c>
      <c r="AL1621" t="s">
        <v>268</v>
      </c>
      <c r="AM1621" t="s">
        <v>264</v>
      </c>
      <c r="AN1621" t="s">
        <v>4353</v>
      </c>
      <c r="AO1621" s="29">
        <v>19.794460300000001</v>
      </c>
      <c r="AP1621">
        <v>-29.70167</v>
      </c>
      <c r="AQ1621">
        <v>140.1893</v>
      </c>
      <c r="AR1621" t="s">
        <v>1532</v>
      </c>
      <c r="AS1621">
        <v>0</v>
      </c>
      <c r="AT1621" t="s">
        <v>4353</v>
      </c>
      <c r="AU1621" t="s">
        <v>274</v>
      </c>
      <c r="AV1621" t="s">
        <v>4353</v>
      </c>
      <c r="AW1621" t="s">
        <v>4353</v>
      </c>
      <c r="AX1621" t="s">
        <v>6157</v>
      </c>
      <c r="AY1621">
        <v>-17483</v>
      </c>
      <c r="AZ1621">
        <v>-17483</v>
      </c>
      <c r="BA1621" t="s">
        <v>7018</v>
      </c>
      <c r="BB1621" t="s">
        <v>4785</v>
      </c>
      <c r="BC1621" t="s">
        <v>6157</v>
      </c>
      <c r="BH1621" t="s">
        <v>4144</v>
      </c>
      <c r="BI1621" t="s">
        <v>7195</v>
      </c>
      <c r="BJ1621" t="s">
        <v>4164</v>
      </c>
      <c r="BK1621" t="s">
        <v>4165</v>
      </c>
      <c r="BL1621">
        <v>2016</v>
      </c>
      <c r="BM1621"/>
      <c r="BN1621"/>
      <c r="BO1621"/>
      <c r="BP1621"/>
      <c r="BW1621"/>
      <c r="BY1621"/>
      <c r="CF1621">
        <v>1</v>
      </c>
      <c r="CI1621">
        <v>-9.5</v>
      </c>
      <c r="CK1621">
        <v>11.8</v>
      </c>
    </row>
    <row r="1622" spans="1:89" ht="16" customHeight="1">
      <c r="A1622">
        <v>1621</v>
      </c>
      <c r="B1622" t="s">
        <v>7107</v>
      </c>
      <c r="C1622" s="2">
        <v>44970</v>
      </c>
      <c r="E1622" t="s">
        <v>2343</v>
      </c>
      <c r="F1622" t="s">
        <v>2343</v>
      </c>
      <c r="G1622" t="s">
        <v>3941</v>
      </c>
      <c r="H1622" t="s">
        <v>6157</v>
      </c>
      <c r="I1622" t="s">
        <v>4855</v>
      </c>
      <c r="J1622" t="s">
        <v>4856</v>
      </c>
      <c r="K1622" t="s">
        <v>4857</v>
      </c>
      <c r="L1622" t="s">
        <v>6157</v>
      </c>
      <c r="M1622" t="s">
        <v>3984</v>
      </c>
      <c r="N1622" t="s">
        <v>289</v>
      </c>
      <c r="O1622" t="s">
        <v>6987</v>
      </c>
      <c r="P1622" t="s">
        <v>3968</v>
      </c>
      <c r="Q1622" t="s">
        <v>4403</v>
      </c>
      <c r="R1622" t="s">
        <v>6157</v>
      </c>
      <c r="S1622" t="s">
        <v>4353</v>
      </c>
      <c r="T1622" t="s">
        <v>4353</v>
      </c>
      <c r="U1622" t="s">
        <v>6157</v>
      </c>
      <c r="X1622" t="s">
        <v>6157</v>
      </c>
      <c r="Y1622" t="s">
        <v>6157</v>
      </c>
      <c r="Z1622" t="s">
        <v>6157</v>
      </c>
      <c r="AA1622" t="s">
        <v>4021</v>
      </c>
      <c r="AB1622" t="s">
        <v>6157</v>
      </c>
      <c r="AC1622" t="s">
        <v>6157</v>
      </c>
      <c r="AD1622" t="s">
        <v>6157</v>
      </c>
      <c r="AE1622" t="s">
        <v>6157</v>
      </c>
      <c r="AF1622" t="s">
        <v>6157</v>
      </c>
      <c r="AG1622" t="s">
        <v>6157</v>
      </c>
      <c r="AH1622" t="s">
        <v>6157</v>
      </c>
      <c r="AI1622" t="s">
        <v>6157</v>
      </c>
      <c r="AJ1622" t="s">
        <v>4588</v>
      </c>
      <c r="AK1622" t="s">
        <v>7014</v>
      </c>
      <c r="AL1622" t="s">
        <v>268</v>
      </c>
      <c r="AM1622" t="s">
        <v>264</v>
      </c>
      <c r="AN1622" t="s">
        <v>4353</v>
      </c>
      <c r="AO1622" s="29">
        <v>13.6639357</v>
      </c>
      <c r="AP1622">
        <v>-29.488350000000001</v>
      </c>
      <c r="AQ1622">
        <v>139.90826999999999</v>
      </c>
      <c r="AR1622" t="s">
        <v>1532</v>
      </c>
      <c r="AS1622">
        <v>0</v>
      </c>
      <c r="AT1622" t="s">
        <v>4353</v>
      </c>
      <c r="AU1622" t="s">
        <v>274</v>
      </c>
      <c r="AV1622" t="s">
        <v>4353</v>
      </c>
      <c r="AW1622" t="s">
        <v>4353</v>
      </c>
      <c r="AX1622" t="s">
        <v>6157</v>
      </c>
      <c r="AY1622">
        <v>-17572</v>
      </c>
      <c r="AZ1622">
        <v>-17572</v>
      </c>
      <c r="BA1622" t="s">
        <v>7018</v>
      </c>
      <c r="BB1622" t="s">
        <v>4785</v>
      </c>
      <c r="BC1622" t="s">
        <v>6157</v>
      </c>
      <c r="BH1622" t="s">
        <v>4144</v>
      </c>
      <c r="BI1622" t="s">
        <v>7195</v>
      </c>
      <c r="BJ1622" t="s">
        <v>4164</v>
      </c>
      <c r="BK1622" t="s">
        <v>4165</v>
      </c>
      <c r="BL1622">
        <v>2016</v>
      </c>
      <c r="BM1622"/>
      <c r="BN1622"/>
      <c r="BO1622"/>
      <c r="BP1622"/>
      <c r="BW1622"/>
      <c r="BY1622"/>
      <c r="CF1622">
        <v>1</v>
      </c>
      <c r="CI1622">
        <v>-11.3</v>
      </c>
      <c r="CK1622">
        <v>4.8</v>
      </c>
    </row>
    <row r="1623" spans="1:89" ht="16" customHeight="1">
      <c r="A1623">
        <v>1622</v>
      </c>
      <c r="B1623" t="s">
        <v>7107</v>
      </c>
      <c r="C1623" s="2">
        <v>44970</v>
      </c>
      <c r="E1623" t="s">
        <v>2344</v>
      </c>
      <c r="F1623" t="s">
        <v>2344</v>
      </c>
      <c r="G1623" t="s">
        <v>3941</v>
      </c>
      <c r="H1623" t="s">
        <v>6157</v>
      </c>
      <c r="I1623" t="s">
        <v>4855</v>
      </c>
      <c r="J1623" t="s">
        <v>4856</v>
      </c>
      <c r="K1623" t="s">
        <v>4857</v>
      </c>
      <c r="L1623" t="s">
        <v>6157</v>
      </c>
      <c r="M1623" t="s">
        <v>3984</v>
      </c>
      <c r="N1623" t="s">
        <v>289</v>
      </c>
      <c r="O1623" t="s">
        <v>6987</v>
      </c>
      <c r="P1623" t="s">
        <v>3968</v>
      </c>
      <c r="Q1623" t="s">
        <v>4403</v>
      </c>
      <c r="R1623" t="s">
        <v>6157</v>
      </c>
      <c r="S1623" t="s">
        <v>4353</v>
      </c>
      <c r="T1623" t="s">
        <v>4353</v>
      </c>
      <c r="U1623" t="s">
        <v>6157</v>
      </c>
      <c r="X1623" t="s">
        <v>6157</v>
      </c>
      <c r="Y1623" t="s">
        <v>6157</v>
      </c>
      <c r="Z1623" t="s">
        <v>6157</v>
      </c>
      <c r="AA1623" t="s">
        <v>4021</v>
      </c>
      <c r="AB1623" t="s">
        <v>6157</v>
      </c>
      <c r="AC1623" t="s">
        <v>6157</v>
      </c>
      <c r="AD1623" t="s">
        <v>6157</v>
      </c>
      <c r="AE1623" t="s">
        <v>6157</v>
      </c>
      <c r="AF1623" t="s">
        <v>6157</v>
      </c>
      <c r="AG1623" t="s">
        <v>6157</v>
      </c>
      <c r="AH1623" t="s">
        <v>6157</v>
      </c>
      <c r="AI1623" t="s">
        <v>6157</v>
      </c>
      <c r="AJ1623" t="s">
        <v>4588</v>
      </c>
      <c r="AK1623" t="s">
        <v>7014</v>
      </c>
      <c r="AL1623" t="s">
        <v>268</v>
      </c>
      <c r="AM1623" t="s">
        <v>264</v>
      </c>
      <c r="AN1623" t="s">
        <v>4353</v>
      </c>
      <c r="AO1623" s="29">
        <v>40.713920600000002</v>
      </c>
      <c r="AP1623">
        <v>-29.730869999999999</v>
      </c>
      <c r="AQ1623">
        <v>140.20173</v>
      </c>
      <c r="AR1623" t="s">
        <v>1532</v>
      </c>
      <c r="AS1623">
        <v>0</v>
      </c>
      <c r="AT1623" t="s">
        <v>4353</v>
      </c>
      <c r="AU1623" t="s">
        <v>274</v>
      </c>
      <c r="AV1623" t="s">
        <v>4353</v>
      </c>
      <c r="AW1623" t="s">
        <v>4353</v>
      </c>
      <c r="AX1623" t="s">
        <v>6157</v>
      </c>
      <c r="AY1623">
        <v>-18562</v>
      </c>
      <c r="AZ1623">
        <v>-18562</v>
      </c>
      <c r="BA1623" t="s">
        <v>7018</v>
      </c>
      <c r="BB1623" t="s">
        <v>4785</v>
      </c>
      <c r="BC1623" t="s">
        <v>6157</v>
      </c>
      <c r="BH1623" t="s">
        <v>4144</v>
      </c>
      <c r="BI1623" t="s">
        <v>7195</v>
      </c>
      <c r="BJ1623" t="s">
        <v>4164</v>
      </c>
      <c r="BK1623" t="s">
        <v>4165</v>
      </c>
      <c r="BL1623">
        <v>2016</v>
      </c>
      <c r="BM1623"/>
      <c r="BN1623"/>
      <c r="BO1623"/>
      <c r="BP1623"/>
      <c r="BW1623"/>
      <c r="BY1623"/>
      <c r="CF1623">
        <v>1</v>
      </c>
      <c r="CI1623">
        <v>-11.3</v>
      </c>
      <c r="CK1623">
        <v>6.9</v>
      </c>
    </row>
    <row r="1624" spans="1:89" ht="16" customHeight="1">
      <c r="A1624">
        <v>1623</v>
      </c>
      <c r="B1624" t="s">
        <v>7107</v>
      </c>
      <c r="C1624" s="2">
        <v>44970</v>
      </c>
      <c r="E1624" t="s">
        <v>2320</v>
      </c>
      <c r="F1624" t="s">
        <v>2320</v>
      </c>
      <c r="G1624" t="s">
        <v>3941</v>
      </c>
      <c r="H1624" t="s">
        <v>6157</v>
      </c>
      <c r="I1624" t="s">
        <v>4855</v>
      </c>
      <c r="J1624" t="s">
        <v>4856</v>
      </c>
      <c r="K1624" t="s">
        <v>4857</v>
      </c>
      <c r="L1624" t="s">
        <v>6157</v>
      </c>
      <c r="M1624" t="s">
        <v>3984</v>
      </c>
      <c r="N1624" t="s">
        <v>289</v>
      </c>
      <c r="O1624" t="s">
        <v>6987</v>
      </c>
      <c r="P1624" t="s">
        <v>3968</v>
      </c>
      <c r="Q1624" t="s">
        <v>4403</v>
      </c>
      <c r="R1624" t="s">
        <v>6157</v>
      </c>
      <c r="S1624" t="s">
        <v>4353</v>
      </c>
      <c r="T1624" t="s">
        <v>4353</v>
      </c>
      <c r="U1624" t="s">
        <v>6157</v>
      </c>
      <c r="X1624" t="s">
        <v>6157</v>
      </c>
      <c r="Y1624" t="s">
        <v>6157</v>
      </c>
      <c r="Z1624" t="s">
        <v>6157</v>
      </c>
      <c r="AA1624" t="s">
        <v>4021</v>
      </c>
      <c r="AB1624" t="s">
        <v>6157</v>
      </c>
      <c r="AC1624" t="s">
        <v>6157</v>
      </c>
      <c r="AD1624" t="s">
        <v>6157</v>
      </c>
      <c r="AE1624" t="s">
        <v>6157</v>
      </c>
      <c r="AF1624" t="s">
        <v>6157</v>
      </c>
      <c r="AG1624" t="s">
        <v>6157</v>
      </c>
      <c r="AH1624" t="s">
        <v>6157</v>
      </c>
      <c r="AI1624" t="s">
        <v>6157</v>
      </c>
      <c r="AJ1624" t="s">
        <v>4588</v>
      </c>
      <c r="AK1624" t="s">
        <v>7014</v>
      </c>
      <c r="AL1624" t="s">
        <v>268</v>
      </c>
      <c r="AM1624" t="s">
        <v>264</v>
      </c>
      <c r="AN1624" t="s">
        <v>4353</v>
      </c>
      <c r="AO1624" s="29">
        <v>17</v>
      </c>
      <c r="AP1624">
        <v>-30.245000000000001</v>
      </c>
      <c r="AQ1624">
        <v>140.00333000000001</v>
      </c>
      <c r="AR1624" t="s">
        <v>1532</v>
      </c>
      <c r="AS1624">
        <v>0</v>
      </c>
      <c r="AT1624" t="s">
        <v>4353</v>
      </c>
      <c r="AU1624" t="s">
        <v>274</v>
      </c>
      <c r="AV1624" t="s">
        <v>4353</v>
      </c>
      <c r="AW1624" t="s">
        <v>4353</v>
      </c>
      <c r="AX1624" t="s">
        <v>6157</v>
      </c>
      <c r="AY1624">
        <v>-18836</v>
      </c>
      <c r="AZ1624">
        <v>-18836</v>
      </c>
      <c r="BA1624" t="s">
        <v>7018</v>
      </c>
      <c r="BB1624" t="s">
        <v>4785</v>
      </c>
      <c r="BC1624" t="s">
        <v>6157</v>
      </c>
      <c r="BH1624" t="s">
        <v>4144</v>
      </c>
      <c r="BI1624" t="s">
        <v>7195</v>
      </c>
      <c r="BJ1624" t="s">
        <v>4164</v>
      </c>
      <c r="BK1624" t="s">
        <v>4165</v>
      </c>
      <c r="BL1624">
        <v>2016</v>
      </c>
      <c r="BM1624"/>
      <c r="BN1624"/>
      <c r="BO1624"/>
      <c r="BP1624"/>
      <c r="BW1624">
        <v>-21.4</v>
      </c>
      <c r="BY1624">
        <v>9.1</v>
      </c>
      <c r="CF1624">
        <v>1</v>
      </c>
      <c r="CI1624">
        <v>-12.1</v>
      </c>
      <c r="CK1624">
        <v>8.5</v>
      </c>
    </row>
    <row r="1625" spans="1:89" ht="16" customHeight="1">
      <c r="A1625">
        <v>1624</v>
      </c>
      <c r="B1625" t="s">
        <v>7107</v>
      </c>
      <c r="C1625" s="2">
        <v>44970</v>
      </c>
      <c r="E1625" t="s">
        <v>2345</v>
      </c>
      <c r="F1625" t="s">
        <v>2345</v>
      </c>
      <c r="G1625" t="s">
        <v>3941</v>
      </c>
      <c r="H1625" t="s">
        <v>6157</v>
      </c>
      <c r="I1625" t="s">
        <v>4855</v>
      </c>
      <c r="J1625" t="s">
        <v>4856</v>
      </c>
      <c r="K1625" t="s">
        <v>4857</v>
      </c>
      <c r="L1625" t="s">
        <v>6157</v>
      </c>
      <c r="M1625" t="s">
        <v>3984</v>
      </c>
      <c r="N1625" t="s">
        <v>289</v>
      </c>
      <c r="O1625" t="s">
        <v>6987</v>
      </c>
      <c r="P1625" t="s">
        <v>3968</v>
      </c>
      <c r="Q1625" t="s">
        <v>4403</v>
      </c>
      <c r="R1625" t="s">
        <v>6157</v>
      </c>
      <c r="S1625" t="s">
        <v>4353</v>
      </c>
      <c r="T1625" t="s">
        <v>4353</v>
      </c>
      <c r="U1625" t="s">
        <v>6157</v>
      </c>
      <c r="X1625" t="s">
        <v>6157</v>
      </c>
      <c r="Y1625" t="s">
        <v>6157</v>
      </c>
      <c r="Z1625" t="s">
        <v>6157</v>
      </c>
      <c r="AA1625" t="s">
        <v>4021</v>
      </c>
      <c r="AB1625" t="s">
        <v>6157</v>
      </c>
      <c r="AC1625" t="s">
        <v>6157</v>
      </c>
      <c r="AD1625" t="s">
        <v>6157</v>
      </c>
      <c r="AE1625" t="s">
        <v>6157</v>
      </c>
      <c r="AF1625" t="s">
        <v>6157</v>
      </c>
      <c r="AG1625" t="s">
        <v>6157</v>
      </c>
      <c r="AH1625" t="s">
        <v>6157</v>
      </c>
      <c r="AI1625" t="s">
        <v>6157</v>
      </c>
      <c r="AJ1625" t="s">
        <v>4588</v>
      </c>
      <c r="AK1625" t="s">
        <v>7014</v>
      </c>
      <c r="AL1625" t="s">
        <v>268</v>
      </c>
      <c r="AM1625" t="s">
        <v>264</v>
      </c>
      <c r="AN1625" t="s">
        <v>4353</v>
      </c>
      <c r="AO1625" s="29">
        <v>22.0348091</v>
      </c>
      <c r="AP1625">
        <v>-29.694929999999999</v>
      </c>
      <c r="AQ1625">
        <v>140.18617</v>
      </c>
      <c r="AR1625" t="s">
        <v>1532</v>
      </c>
      <c r="AS1625">
        <v>0</v>
      </c>
      <c r="AT1625" t="s">
        <v>4353</v>
      </c>
      <c r="AU1625" t="s">
        <v>274</v>
      </c>
      <c r="AV1625" t="s">
        <v>4353</v>
      </c>
      <c r="AW1625" t="s">
        <v>4353</v>
      </c>
      <c r="AX1625" t="s">
        <v>6157</v>
      </c>
      <c r="AY1625">
        <v>-19943</v>
      </c>
      <c r="AZ1625">
        <v>-19943</v>
      </c>
      <c r="BA1625" t="s">
        <v>7018</v>
      </c>
      <c r="BB1625" t="s">
        <v>4785</v>
      </c>
      <c r="BC1625" t="s">
        <v>6157</v>
      </c>
      <c r="BH1625" t="s">
        <v>4144</v>
      </c>
      <c r="BI1625" t="s">
        <v>7195</v>
      </c>
      <c r="BJ1625" t="s">
        <v>4164</v>
      </c>
      <c r="BK1625" t="s">
        <v>4165</v>
      </c>
      <c r="BL1625">
        <v>2016</v>
      </c>
      <c r="BM1625"/>
      <c r="BN1625"/>
      <c r="BO1625"/>
      <c r="BP1625"/>
      <c r="BW1625"/>
      <c r="BY1625"/>
      <c r="CF1625">
        <v>1</v>
      </c>
      <c r="CI1625">
        <v>-13</v>
      </c>
      <c r="CK1625">
        <v>10</v>
      </c>
    </row>
    <row r="1626" spans="1:89" ht="16" customHeight="1">
      <c r="A1626">
        <v>1625</v>
      </c>
      <c r="B1626" t="s">
        <v>7107</v>
      </c>
      <c r="C1626" s="2">
        <v>44970</v>
      </c>
      <c r="E1626" t="s">
        <v>2335</v>
      </c>
      <c r="F1626" t="s">
        <v>2335</v>
      </c>
      <c r="G1626" t="s">
        <v>3941</v>
      </c>
      <c r="H1626" t="s">
        <v>6157</v>
      </c>
      <c r="I1626" t="s">
        <v>4855</v>
      </c>
      <c r="J1626" t="s">
        <v>4856</v>
      </c>
      <c r="K1626" t="s">
        <v>4857</v>
      </c>
      <c r="L1626" t="s">
        <v>6157</v>
      </c>
      <c r="M1626" t="s">
        <v>3984</v>
      </c>
      <c r="N1626" t="s">
        <v>289</v>
      </c>
      <c r="O1626" t="s">
        <v>6987</v>
      </c>
      <c r="P1626" t="s">
        <v>3968</v>
      </c>
      <c r="Q1626" t="s">
        <v>4403</v>
      </c>
      <c r="R1626" t="s">
        <v>6157</v>
      </c>
      <c r="S1626" t="s">
        <v>4353</v>
      </c>
      <c r="T1626" t="s">
        <v>4353</v>
      </c>
      <c r="U1626" t="s">
        <v>6157</v>
      </c>
      <c r="X1626" t="s">
        <v>6157</v>
      </c>
      <c r="Y1626" t="s">
        <v>6157</v>
      </c>
      <c r="Z1626" t="s">
        <v>6157</v>
      </c>
      <c r="AA1626" t="s">
        <v>4021</v>
      </c>
      <c r="AB1626" t="s">
        <v>6157</v>
      </c>
      <c r="AC1626" t="s">
        <v>6157</v>
      </c>
      <c r="AD1626" t="s">
        <v>6157</v>
      </c>
      <c r="AE1626" t="s">
        <v>6157</v>
      </c>
      <c r="AF1626" t="s">
        <v>6157</v>
      </c>
      <c r="AG1626" t="s">
        <v>6157</v>
      </c>
      <c r="AH1626" t="s">
        <v>6157</v>
      </c>
      <c r="AI1626" t="s">
        <v>6157</v>
      </c>
      <c r="AJ1626" t="s">
        <v>4588</v>
      </c>
      <c r="AK1626" t="s">
        <v>7014</v>
      </c>
      <c r="AL1626" t="s">
        <v>268</v>
      </c>
      <c r="AM1626" t="s">
        <v>264</v>
      </c>
      <c r="AN1626" t="s">
        <v>4353</v>
      </c>
      <c r="AO1626" s="29">
        <v>21</v>
      </c>
      <c r="AP1626">
        <v>-30.250830000000001</v>
      </c>
      <c r="AQ1626">
        <v>140.0025</v>
      </c>
      <c r="AR1626" t="s">
        <v>1532</v>
      </c>
      <c r="AS1626">
        <v>0</v>
      </c>
      <c r="AT1626" t="s">
        <v>4353</v>
      </c>
      <c r="AU1626" t="s">
        <v>274</v>
      </c>
      <c r="AV1626" t="s">
        <v>4353</v>
      </c>
      <c r="AW1626" t="s">
        <v>4353</v>
      </c>
      <c r="AX1626" t="s">
        <v>6157</v>
      </c>
      <c r="AY1626">
        <v>-21352</v>
      </c>
      <c r="AZ1626">
        <v>-21352</v>
      </c>
      <c r="BA1626" t="s">
        <v>7018</v>
      </c>
      <c r="BB1626" t="s">
        <v>4785</v>
      </c>
      <c r="BC1626" t="s">
        <v>6157</v>
      </c>
      <c r="BH1626" t="s">
        <v>4144</v>
      </c>
      <c r="BI1626" t="s">
        <v>7195</v>
      </c>
      <c r="BJ1626" t="s">
        <v>4164</v>
      </c>
      <c r="BK1626" t="s">
        <v>4165</v>
      </c>
      <c r="BL1626">
        <v>2016</v>
      </c>
      <c r="BM1626"/>
      <c r="BN1626"/>
      <c r="BO1626"/>
      <c r="BP1626"/>
      <c r="BW1626">
        <v>-22.4</v>
      </c>
      <c r="BY1626">
        <v>14.5</v>
      </c>
      <c r="CF1626">
        <v>1</v>
      </c>
      <c r="CI1626">
        <v>-14.1</v>
      </c>
    </row>
    <row r="1627" spans="1:89" ht="16" customHeight="1">
      <c r="A1627">
        <v>1626</v>
      </c>
      <c r="B1627" t="s">
        <v>7107</v>
      </c>
      <c r="C1627" s="2">
        <v>44970</v>
      </c>
      <c r="E1627" t="s">
        <v>2346</v>
      </c>
      <c r="F1627" t="s">
        <v>2346</v>
      </c>
      <c r="G1627" t="s">
        <v>3941</v>
      </c>
      <c r="H1627" t="s">
        <v>6157</v>
      </c>
      <c r="I1627" t="s">
        <v>4855</v>
      </c>
      <c r="J1627" t="s">
        <v>4856</v>
      </c>
      <c r="K1627" t="s">
        <v>4857</v>
      </c>
      <c r="L1627" t="s">
        <v>6157</v>
      </c>
      <c r="M1627" t="s">
        <v>3984</v>
      </c>
      <c r="N1627" t="s">
        <v>289</v>
      </c>
      <c r="O1627" t="s">
        <v>6987</v>
      </c>
      <c r="P1627" t="s">
        <v>3968</v>
      </c>
      <c r="Q1627" t="s">
        <v>4403</v>
      </c>
      <c r="R1627" t="s">
        <v>6157</v>
      </c>
      <c r="S1627" t="s">
        <v>4353</v>
      </c>
      <c r="T1627" t="s">
        <v>4353</v>
      </c>
      <c r="U1627" t="s">
        <v>6157</v>
      </c>
      <c r="X1627" t="s">
        <v>6157</v>
      </c>
      <c r="Y1627" t="s">
        <v>6157</v>
      </c>
      <c r="Z1627" t="s">
        <v>6157</v>
      </c>
      <c r="AA1627" t="s">
        <v>4021</v>
      </c>
      <c r="AB1627" t="s">
        <v>6157</v>
      </c>
      <c r="AC1627" t="s">
        <v>6157</v>
      </c>
      <c r="AD1627" t="s">
        <v>6157</v>
      </c>
      <c r="AE1627" t="s">
        <v>6157</v>
      </c>
      <c r="AF1627" t="s">
        <v>6157</v>
      </c>
      <c r="AG1627" t="s">
        <v>6157</v>
      </c>
      <c r="AH1627" t="s">
        <v>6157</v>
      </c>
      <c r="AI1627" t="s">
        <v>6157</v>
      </c>
      <c r="AJ1627" t="s">
        <v>4588</v>
      </c>
      <c r="AK1627" t="s">
        <v>7014</v>
      </c>
      <c r="AL1627" t="s">
        <v>268</v>
      </c>
      <c r="AM1627" t="s">
        <v>264</v>
      </c>
      <c r="AN1627" t="s">
        <v>4353</v>
      </c>
      <c r="AO1627" s="29">
        <v>23.677866000000002</v>
      </c>
      <c r="AP1627">
        <v>-29.488600000000002</v>
      </c>
      <c r="AQ1627">
        <v>139.91730000000001</v>
      </c>
      <c r="AR1627" t="s">
        <v>1532</v>
      </c>
      <c r="AS1627">
        <v>0</v>
      </c>
      <c r="AT1627" t="s">
        <v>4353</v>
      </c>
      <c r="AU1627" t="s">
        <v>274</v>
      </c>
      <c r="AV1627" t="s">
        <v>4353</v>
      </c>
      <c r="AW1627" t="s">
        <v>4353</v>
      </c>
      <c r="AX1627" t="s">
        <v>6157</v>
      </c>
      <c r="AY1627">
        <v>-21542</v>
      </c>
      <c r="AZ1627">
        <v>-21542</v>
      </c>
      <c r="BA1627" t="s">
        <v>7018</v>
      </c>
      <c r="BB1627" t="s">
        <v>4785</v>
      </c>
      <c r="BC1627" t="s">
        <v>6157</v>
      </c>
      <c r="BH1627" t="s">
        <v>4144</v>
      </c>
      <c r="BI1627" t="s">
        <v>7195</v>
      </c>
      <c r="BJ1627" t="s">
        <v>4164</v>
      </c>
      <c r="BK1627" t="s">
        <v>4165</v>
      </c>
      <c r="BL1627">
        <v>2016</v>
      </c>
      <c r="BM1627"/>
      <c r="BN1627"/>
      <c r="BO1627"/>
      <c r="BP1627"/>
      <c r="BW1627"/>
      <c r="BY1627"/>
      <c r="CF1627">
        <v>1</v>
      </c>
      <c r="CI1627">
        <v>-7.9</v>
      </c>
      <c r="CK1627">
        <v>18.2</v>
      </c>
    </row>
    <row r="1628" spans="1:89" ht="16" customHeight="1">
      <c r="A1628">
        <v>1627</v>
      </c>
      <c r="B1628" t="s">
        <v>7107</v>
      </c>
      <c r="C1628" s="2">
        <v>44970</v>
      </c>
      <c r="E1628" t="s">
        <v>2347</v>
      </c>
      <c r="F1628" t="s">
        <v>2347</v>
      </c>
      <c r="G1628" t="s">
        <v>3941</v>
      </c>
      <c r="H1628" t="s">
        <v>6157</v>
      </c>
      <c r="I1628" t="s">
        <v>4855</v>
      </c>
      <c r="J1628" t="s">
        <v>4856</v>
      </c>
      <c r="K1628" t="s">
        <v>4857</v>
      </c>
      <c r="L1628" t="s">
        <v>6157</v>
      </c>
      <c r="M1628" t="s">
        <v>3984</v>
      </c>
      <c r="N1628" t="s">
        <v>289</v>
      </c>
      <c r="O1628" t="s">
        <v>6987</v>
      </c>
      <c r="P1628" t="s">
        <v>3968</v>
      </c>
      <c r="Q1628" t="s">
        <v>4403</v>
      </c>
      <c r="R1628" t="s">
        <v>6157</v>
      </c>
      <c r="S1628" t="s">
        <v>4353</v>
      </c>
      <c r="T1628" t="s">
        <v>4353</v>
      </c>
      <c r="U1628" t="s">
        <v>6157</v>
      </c>
      <c r="X1628" t="s">
        <v>6157</v>
      </c>
      <c r="Y1628" t="s">
        <v>6157</v>
      </c>
      <c r="Z1628" t="s">
        <v>6157</v>
      </c>
      <c r="AA1628" t="s">
        <v>4021</v>
      </c>
      <c r="AB1628" t="s">
        <v>6157</v>
      </c>
      <c r="AC1628" t="s">
        <v>6157</v>
      </c>
      <c r="AD1628" t="s">
        <v>6157</v>
      </c>
      <c r="AE1628" t="s">
        <v>6157</v>
      </c>
      <c r="AF1628" t="s">
        <v>6157</v>
      </c>
      <c r="AG1628" t="s">
        <v>6157</v>
      </c>
      <c r="AH1628" t="s">
        <v>6157</v>
      </c>
      <c r="AI1628" t="s">
        <v>6157</v>
      </c>
      <c r="AJ1628" t="s">
        <v>4588</v>
      </c>
      <c r="AK1628" t="s">
        <v>7014</v>
      </c>
      <c r="AL1628" t="s">
        <v>268</v>
      </c>
      <c r="AM1628" t="s">
        <v>264</v>
      </c>
      <c r="AN1628" t="s">
        <v>4353</v>
      </c>
      <c r="AO1628" s="29">
        <v>30.621488599999999</v>
      </c>
      <c r="AP1628">
        <v>-29.703320000000001</v>
      </c>
      <c r="AQ1628">
        <v>140.19731999999999</v>
      </c>
      <c r="AR1628" t="s">
        <v>1532</v>
      </c>
      <c r="AS1628">
        <v>0</v>
      </c>
      <c r="AT1628" t="s">
        <v>4353</v>
      </c>
      <c r="AU1628" t="s">
        <v>274</v>
      </c>
      <c r="AV1628" t="s">
        <v>4353</v>
      </c>
      <c r="AW1628" t="s">
        <v>4353</v>
      </c>
      <c r="AX1628" t="s">
        <v>6157</v>
      </c>
      <c r="AY1628">
        <v>-21924</v>
      </c>
      <c r="AZ1628">
        <v>-21924</v>
      </c>
      <c r="BA1628" t="s">
        <v>7018</v>
      </c>
      <c r="BB1628" t="s">
        <v>4785</v>
      </c>
      <c r="BC1628" t="s">
        <v>6157</v>
      </c>
      <c r="BH1628" t="s">
        <v>4144</v>
      </c>
      <c r="BI1628" t="s">
        <v>7195</v>
      </c>
      <c r="BJ1628" t="s">
        <v>4164</v>
      </c>
      <c r="BK1628" t="s">
        <v>4165</v>
      </c>
      <c r="BL1628">
        <v>2016</v>
      </c>
      <c r="BM1628"/>
      <c r="BN1628"/>
      <c r="BO1628"/>
      <c r="BP1628"/>
      <c r="BW1628"/>
      <c r="BY1628"/>
      <c r="CF1628">
        <v>1</v>
      </c>
      <c r="CI1628">
        <v>-9.9</v>
      </c>
      <c r="CK1628">
        <v>5.8</v>
      </c>
    </row>
    <row r="1629" spans="1:89" ht="16" customHeight="1">
      <c r="A1629">
        <v>1628</v>
      </c>
      <c r="B1629" t="s">
        <v>7107</v>
      </c>
      <c r="C1629" s="2">
        <v>44970</v>
      </c>
      <c r="E1629" t="s">
        <v>2348</v>
      </c>
      <c r="F1629" t="s">
        <v>2348</v>
      </c>
      <c r="G1629" t="s">
        <v>3941</v>
      </c>
      <c r="H1629" t="s">
        <v>6157</v>
      </c>
      <c r="I1629" t="s">
        <v>4855</v>
      </c>
      <c r="J1629" t="s">
        <v>4856</v>
      </c>
      <c r="K1629" t="s">
        <v>4857</v>
      </c>
      <c r="L1629" t="s">
        <v>6157</v>
      </c>
      <c r="M1629" t="s">
        <v>3984</v>
      </c>
      <c r="N1629" t="s">
        <v>289</v>
      </c>
      <c r="O1629" t="s">
        <v>6987</v>
      </c>
      <c r="P1629" t="s">
        <v>3968</v>
      </c>
      <c r="Q1629" t="s">
        <v>4403</v>
      </c>
      <c r="R1629" t="s">
        <v>6157</v>
      </c>
      <c r="S1629" t="s">
        <v>4353</v>
      </c>
      <c r="T1629" t="s">
        <v>4353</v>
      </c>
      <c r="U1629" t="s">
        <v>6157</v>
      </c>
      <c r="X1629" t="s">
        <v>6157</v>
      </c>
      <c r="Y1629" t="s">
        <v>6157</v>
      </c>
      <c r="Z1629" t="s">
        <v>6157</v>
      </c>
      <c r="AA1629" t="s">
        <v>4021</v>
      </c>
      <c r="AB1629" t="s">
        <v>6157</v>
      </c>
      <c r="AC1629" t="s">
        <v>6157</v>
      </c>
      <c r="AD1629" t="s">
        <v>6157</v>
      </c>
      <c r="AE1629" t="s">
        <v>6157</v>
      </c>
      <c r="AF1629" t="s">
        <v>6157</v>
      </c>
      <c r="AG1629" t="s">
        <v>6157</v>
      </c>
      <c r="AH1629" t="s">
        <v>6157</v>
      </c>
      <c r="AI1629" t="s">
        <v>6157</v>
      </c>
      <c r="AJ1629" t="s">
        <v>4588</v>
      </c>
      <c r="AK1629" t="s">
        <v>7014</v>
      </c>
      <c r="AL1629" t="s">
        <v>268</v>
      </c>
      <c r="AM1629" t="s">
        <v>264</v>
      </c>
      <c r="AN1629" t="s">
        <v>4353</v>
      </c>
      <c r="AO1629" s="29">
        <v>21</v>
      </c>
      <c r="AP1629">
        <v>-29.69502</v>
      </c>
      <c r="AQ1629">
        <v>140.18737999999999</v>
      </c>
      <c r="AR1629" t="s">
        <v>1532</v>
      </c>
      <c r="AS1629">
        <v>0</v>
      </c>
      <c r="AT1629" t="s">
        <v>4353</v>
      </c>
      <c r="AU1629" t="s">
        <v>274</v>
      </c>
      <c r="AV1629" t="s">
        <v>4353</v>
      </c>
      <c r="AW1629" t="s">
        <v>4353</v>
      </c>
      <c r="AX1629" t="s">
        <v>6157</v>
      </c>
      <c r="AY1629">
        <v>-24536</v>
      </c>
      <c r="AZ1629">
        <v>-24536</v>
      </c>
      <c r="BA1629" t="s">
        <v>7018</v>
      </c>
      <c r="BB1629" t="s">
        <v>4785</v>
      </c>
      <c r="BC1629" t="s">
        <v>6157</v>
      </c>
      <c r="BH1629" t="s">
        <v>4144</v>
      </c>
      <c r="BI1629" t="s">
        <v>7195</v>
      </c>
      <c r="BJ1629" t="s">
        <v>4164</v>
      </c>
      <c r="BK1629" t="s">
        <v>4165</v>
      </c>
      <c r="BL1629">
        <v>2016</v>
      </c>
      <c r="BM1629"/>
      <c r="BN1629"/>
      <c r="BO1629"/>
      <c r="BP1629"/>
      <c r="BW1629"/>
      <c r="BY1629"/>
      <c r="CF1629">
        <v>1</v>
      </c>
      <c r="CI1629">
        <v>-13</v>
      </c>
      <c r="CK1629">
        <v>4.5999999999999996</v>
      </c>
    </row>
    <row r="1630" spans="1:89" ht="16" customHeight="1">
      <c r="A1630">
        <v>1629</v>
      </c>
      <c r="B1630" t="s">
        <v>7107</v>
      </c>
      <c r="C1630" s="2">
        <v>44970</v>
      </c>
      <c r="E1630" t="s">
        <v>2349</v>
      </c>
      <c r="F1630" t="s">
        <v>2349</v>
      </c>
      <c r="G1630" t="s">
        <v>3941</v>
      </c>
      <c r="H1630" t="s">
        <v>6157</v>
      </c>
      <c r="I1630" t="s">
        <v>4855</v>
      </c>
      <c r="J1630" t="s">
        <v>4856</v>
      </c>
      <c r="K1630" t="s">
        <v>4857</v>
      </c>
      <c r="L1630" t="s">
        <v>6157</v>
      </c>
      <c r="M1630" t="s">
        <v>3984</v>
      </c>
      <c r="N1630" t="s">
        <v>289</v>
      </c>
      <c r="O1630" t="s">
        <v>6987</v>
      </c>
      <c r="P1630" t="s">
        <v>3968</v>
      </c>
      <c r="Q1630" t="s">
        <v>4403</v>
      </c>
      <c r="R1630" t="s">
        <v>6157</v>
      </c>
      <c r="S1630" t="s">
        <v>4353</v>
      </c>
      <c r="T1630" t="s">
        <v>4353</v>
      </c>
      <c r="U1630" t="s">
        <v>6157</v>
      </c>
      <c r="X1630" t="s">
        <v>6157</v>
      </c>
      <c r="Y1630" t="s">
        <v>6157</v>
      </c>
      <c r="Z1630" t="s">
        <v>6157</v>
      </c>
      <c r="AA1630" t="s">
        <v>4021</v>
      </c>
      <c r="AB1630" t="s">
        <v>6157</v>
      </c>
      <c r="AC1630" t="s">
        <v>6157</v>
      </c>
      <c r="AD1630" t="s">
        <v>6157</v>
      </c>
      <c r="AE1630" t="s">
        <v>6157</v>
      </c>
      <c r="AF1630" t="s">
        <v>6157</v>
      </c>
      <c r="AG1630" t="s">
        <v>6157</v>
      </c>
      <c r="AH1630" t="s">
        <v>6157</v>
      </c>
      <c r="AI1630" t="s">
        <v>6157</v>
      </c>
      <c r="AJ1630" t="s">
        <v>4588</v>
      </c>
      <c r="AK1630" t="s">
        <v>7014</v>
      </c>
      <c r="AL1630" t="s">
        <v>268</v>
      </c>
      <c r="AM1630" t="s">
        <v>264</v>
      </c>
      <c r="AN1630" t="s">
        <v>4353</v>
      </c>
      <c r="AO1630" s="29">
        <v>16.954730999999999</v>
      </c>
      <c r="AP1630">
        <v>-30.14508</v>
      </c>
      <c r="AQ1630">
        <v>140.21332000000001</v>
      </c>
      <c r="AR1630" t="s">
        <v>1532</v>
      </c>
      <c r="AS1630">
        <v>0</v>
      </c>
      <c r="AT1630" t="s">
        <v>4353</v>
      </c>
      <c r="AU1630" t="s">
        <v>274</v>
      </c>
      <c r="AV1630" t="s">
        <v>4353</v>
      </c>
      <c r="AW1630" t="s">
        <v>4353</v>
      </c>
      <c r="AX1630" t="s">
        <v>6157</v>
      </c>
      <c r="AY1630">
        <v>-24536</v>
      </c>
      <c r="AZ1630">
        <v>-24536</v>
      </c>
      <c r="BA1630" t="s">
        <v>7018</v>
      </c>
      <c r="BB1630" t="s">
        <v>4785</v>
      </c>
      <c r="BC1630" t="s">
        <v>6157</v>
      </c>
      <c r="BH1630" t="s">
        <v>4144</v>
      </c>
      <c r="BI1630" t="s">
        <v>7195</v>
      </c>
      <c r="BJ1630" t="s">
        <v>4164</v>
      </c>
      <c r="BK1630" t="s">
        <v>4165</v>
      </c>
      <c r="BL1630">
        <v>2016</v>
      </c>
      <c r="BM1630"/>
      <c r="BN1630"/>
      <c r="BO1630"/>
      <c r="BP1630"/>
      <c r="BW1630"/>
      <c r="BY1630"/>
      <c r="CF1630">
        <v>1</v>
      </c>
      <c r="CI1630">
        <v>-9.9</v>
      </c>
      <c r="CK1630">
        <v>11.9</v>
      </c>
    </row>
    <row r="1631" spans="1:89" ht="16" customHeight="1">
      <c r="A1631">
        <v>1630</v>
      </c>
      <c r="B1631" t="s">
        <v>7107</v>
      </c>
      <c r="C1631" s="2">
        <v>44970</v>
      </c>
      <c r="E1631" t="s">
        <v>2350</v>
      </c>
      <c r="F1631" t="s">
        <v>2350</v>
      </c>
      <c r="G1631" t="s">
        <v>3941</v>
      </c>
      <c r="H1631" t="s">
        <v>6157</v>
      </c>
      <c r="I1631" t="s">
        <v>4855</v>
      </c>
      <c r="J1631" t="s">
        <v>4856</v>
      </c>
      <c r="K1631" t="s">
        <v>4857</v>
      </c>
      <c r="L1631" t="s">
        <v>6157</v>
      </c>
      <c r="M1631" t="s">
        <v>3984</v>
      </c>
      <c r="N1631" t="s">
        <v>289</v>
      </c>
      <c r="O1631" t="s">
        <v>6987</v>
      </c>
      <c r="P1631" t="s">
        <v>3968</v>
      </c>
      <c r="Q1631" t="s">
        <v>4403</v>
      </c>
      <c r="R1631" t="s">
        <v>6157</v>
      </c>
      <c r="S1631" t="s">
        <v>4353</v>
      </c>
      <c r="T1631" t="s">
        <v>4353</v>
      </c>
      <c r="U1631" t="s">
        <v>6157</v>
      </c>
      <c r="X1631" t="s">
        <v>6157</v>
      </c>
      <c r="Y1631" t="s">
        <v>6157</v>
      </c>
      <c r="Z1631" t="s">
        <v>6157</v>
      </c>
      <c r="AA1631" t="s">
        <v>4021</v>
      </c>
      <c r="AB1631" t="s">
        <v>6157</v>
      </c>
      <c r="AC1631" t="s">
        <v>6157</v>
      </c>
      <c r="AD1631" t="s">
        <v>6157</v>
      </c>
      <c r="AE1631" t="s">
        <v>6157</v>
      </c>
      <c r="AF1631" t="s">
        <v>6157</v>
      </c>
      <c r="AG1631" t="s">
        <v>6157</v>
      </c>
      <c r="AH1631" t="s">
        <v>6157</v>
      </c>
      <c r="AI1631" t="s">
        <v>6157</v>
      </c>
      <c r="AJ1631" t="s">
        <v>4588</v>
      </c>
      <c r="AK1631" t="s">
        <v>7014</v>
      </c>
      <c r="AL1631" t="s">
        <v>268</v>
      </c>
      <c r="AM1631" t="s">
        <v>264</v>
      </c>
      <c r="AN1631" t="s">
        <v>4353</v>
      </c>
      <c r="AO1631" s="29">
        <v>17</v>
      </c>
      <c r="AP1631">
        <v>-30.245000000000001</v>
      </c>
      <c r="AQ1631">
        <v>140.00333000000001</v>
      </c>
      <c r="AR1631" t="s">
        <v>1532</v>
      </c>
      <c r="AS1631">
        <v>0</v>
      </c>
      <c r="AT1631" t="s">
        <v>4353</v>
      </c>
      <c r="AU1631" t="s">
        <v>274</v>
      </c>
      <c r="AV1631" t="s">
        <v>4353</v>
      </c>
      <c r="AW1631" t="s">
        <v>4353</v>
      </c>
      <c r="AX1631" t="s">
        <v>6157</v>
      </c>
      <c r="AY1631">
        <v>-24830</v>
      </c>
      <c r="AZ1631">
        <v>-24830</v>
      </c>
      <c r="BA1631" t="s">
        <v>7018</v>
      </c>
      <c r="BB1631" t="s">
        <v>4785</v>
      </c>
      <c r="BC1631" t="s">
        <v>6157</v>
      </c>
      <c r="BH1631" t="s">
        <v>4144</v>
      </c>
      <c r="BI1631" t="s">
        <v>7195</v>
      </c>
      <c r="BJ1631" t="s">
        <v>4164</v>
      </c>
      <c r="BK1631" t="s">
        <v>4165</v>
      </c>
      <c r="BL1631">
        <v>2016</v>
      </c>
      <c r="BM1631"/>
      <c r="BN1631"/>
      <c r="BO1631"/>
      <c r="BP1631"/>
      <c r="BW1631"/>
      <c r="BY1631"/>
      <c r="CF1631">
        <v>1</v>
      </c>
      <c r="CI1631">
        <v>-11.4</v>
      </c>
      <c r="CK1631">
        <v>9.4</v>
      </c>
    </row>
    <row r="1632" spans="1:89" ht="16" customHeight="1">
      <c r="A1632">
        <v>1631</v>
      </c>
      <c r="B1632" t="s">
        <v>7107</v>
      </c>
      <c r="C1632" s="2">
        <v>44970</v>
      </c>
      <c r="E1632" t="s">
        <v>2351</v>
      </c>
      <c r="F1632" t="s">
        <v>2351</v>
      </c>
      <c r="G1632" t="s">
        <v>3941</v>
      </c>
      <c r="H1632" t="s">
        <v>6157</v>
      </c>
      <c r="I1632" t="s">
        <v>4855</v>
      </c>
      <c r="J1632" t="s">
        <v>4856</v>
      </c>
      <c r="K1632" t="s">
        <v>4857</v>
      </c>
      <c r="L1632" t="s">
        <v>6157</v>
      </c>
      <c r="M1632" t="s">
        <v>3984</v>
      </c>
      <c r="N1632" t="s">
        <v>289</v>
      </c>
      <c r="O1632" t="s">
        <v>6987</v>
      </c>
      <c r="P1632" t="s">
        <v>3968</v>
      </c>
      <c r="Q1632" t="s">
        <v>4403</v>
      </c>
      <c r="R1632" t="s">
        <v>6157</v>
      </c>
      <c r="S1632" t="s">
        <v>4353</v>
      </c>
      <c r="T1632" t="s">
        <v>4353</v>
      </c>
      <c r="U1632" t="s">
        <v>6157</v>
      </c>
      <c r="X1632" t="s">
        <v>6157</v>
      </c>
      <c r="Y1632" t="s">
        <v>6157</v>
      </c>
      <c r="Z1632" t="s">
        <v>6157</v>
      </c>
      <c r="AA1632" t="s">
        <v>4021</v>
      </c>
      <c r="AB1632" t="s">
        <v>6157</v>
      </c>
      <c r="AC1632" t="s">
        <v>6157</v>
      </c>
      <c r="AD1632" t="s">
        <v>6157</v>
      </c>
      <c r="AE1632" t="s">
        <v>6157</v>
      </c>
      <c r="AF1632" t="s">
        <v>6157</v>
      </c>
      <c r="AG1632" t="s">
        <v>6157</v>
      </c>
      <c r="AH1632" t="s">
        <v>6157</v>
      </c>
      <c r="AI1632" t="s">
        <v>6157</v>
      </c>
      <c r="AJ1632" t="s">
        <v>4588</v>
      </c>
      <c r="AK1632" t="s">
        <v>7014</v>
      </c>
      <c r="AL1632" t="s">
        <v>268</v>
      </c>
      <c r="AM1632" t="s">
        <v>264</v>
      </c>
      <c r="AN1632" t="s">
        <v>4353</v>
      </c>
      <c r="AO1632" s="29">
        <v>19.580217399999999</v>
      </c>
      <c r="AP1632">
        <v>-30.238330000000001</v>
      </c>
      <c r="AQ1632">
        <v>140.00166999999999</v>
      </c>
      <c r="AR1632" t="s">
        <v>1532</v>
      </c>
      <c r="AS1632">
        <v>0</v>
      </c>
      <c r="AT1632" t="s">
        <v>4353</v>
      </c>
      <c r="AU1632" t="s">
        <v>274</v>
      </c>
      <c r="AV1632" t="s">
        <v>4353</v>
      </c>
      <c r="AW1632" t="s">
        <v>4353</v>
      </c>
      <c r="AX1632" t="s">
        <v>6157</v>
      </c>
      <c r="AY1632">
        <v>-26603</v>
      </c>
      <c r="AZ1632">
        <v>-26603</v>
      </c>
      <c r="BA1632" t="s">
        <v>7018</v>
      </c>
      <c r="BB1632" t="s">
        <v>4785</v>
      </c>
      <c r="BC1632" t="s">
        <v>6157</v>
      </c>
      <c r="BH1632" t="s">
        <v>4144</v>
      </c>
      <c r="BI1632" t="s">
        <v>7195</v>
      </c>
      <c r="BJ1632" t="s">
        <v>4164</v>
      </c>
      <c r="BK1632" t="s">
        <v>4165</v>
      </c>
      <c r="BL1632">
        <v>2016</v>
      </c>
      <c r="BM1632"/>
      <c r="BN1632"/>
      <c r="BO1632"/>
      <c r="BP1632"/>
      <c r="BW1632">
        <v>-22.5</v>
      </c>
      <c r="BY1632">
        <v>14.8</v>
      </c>
      <c r="CF1632">
        <v>1</v>
      </c>
      <c r="CI1632">
        <v>-12.5</v>
      </c>
      <c r="CK1632">
        <v>1.3</v>
      </c>
    </row>
    <row r="1633" spans="1:89" ht="16" customHeight="1">
      <c r="A1633">
        <v>1632</v>
      </c>
      <c r="B1633" t="s">
        <v>7107</v>
      </c>
      <c r="C1633" s="2">
        <v>44970</v>
      </c>
      <c r="E1633" t="s">
        <v>2352</v>
      </c>
      <c r="F1633" t="s">
        <v>2352</v>
      </c>
      <c r="G1633" t="s">
        <v>3941</v>
      </c>
      <c r="H1633" t="s">
        <v>6157</v>
      </c>
      <c r="I1633" t="s">
        <v>4855</v>
      </c>
      <c r="J1633" t="s">
        <v>4856</v>
      </c>
      <c r="K1633" t="s">
        <v>4857</v>
      </c>
      <c r="L1633" t="s">
        <v>6157</v>
      </c>
      <c r="M1633" t="s">
        <v>3984</v>
      </c>
      <c r="N1633" t="s">
        <v>289</v>
      </c>
      <c r="O1633" t="s">
        <v>6987</v>
      </c>
      <c r="P1633" t="s">
        <v>3968</v>
      </c>
      <c r="Q1633" t="s">
        <v>4403</v>
      </c>
      <c r="R1633" t="s">
        <v>6157</v>
      </c>
      <c r="S1633" t="s">
        <v>4353</v>
      </c>
      <c r="T1633" t="s">
        <v>4353</v>
      </c>
      <c r="U1633" t="s">
        <v>6157</v>
      </c>
      <c r="X1633" t="s">
        <v>6157</v>
      </c>
      <c r="Y1633" t="s">
        <v>6157</v>
      </c>
      <c r="Z1633" t="s">
        <v>6157</v>
      </c>
      <c r="AA1633" t="s">
        <v>4021</v>
      </c>
      <c r="AB1633" t="s">
        <v>6157</v>
      </c>
      <c r="AC1633" t="s">
        <v>6157</v>
      </c>
      <c r="AD1633" t="s">
        <v>6157</v>
      </c>
      <c r="AE1633" t="s">
        <v>6157</v>
      </c>
      <c r="AF1633" t="s">
        <v>6157</v>
      </c>
      <c r="AG1633" t="s">
        <v>6157</v>
      </c>
      <c r="AH1633" t="s">
        <v>6157</v>
      </c>
      <c r="AI1633" t="s">
        <v>6157</v>
      </c>
      <c r="AJ1633" t="s">
        <v>4588</v>
      </c>
      <c r="AK1633" t="s">
        <v>7014</v>
      </c>
      <c r="AL1633" t="s">
        <v>268</v>
      </c>
      <c r="AM1633" t="s">
        <v>264</v>
      </c>
      <c r="AN1633" t="s">
        <v>4353</v>
      </c>
      <c r="AO1633" s="29">
        <v>26.098550800000002</v>
      </c>
      <c r="AP1633">
        <v>-30.397970000000001</v>
      </c>
      <c r="AQ1633">
        <v>140.16970000000001</v>
      </c>
      <c r="AR1633" t="s">
        <v>1532</v>
      </c>
      <c r="AS1633">
        <v>0</v>
      </c>
      <c r="AT1633" t="s">
        <v>4353</v>
      </c>
      <c r="AU1633" t="s">
        <v>274</v>
      </c>
      <c r="AV1633" t="s">
        <v>4353</v>
      </c>
      <c r="AW1633" t="s">
        <v>4353</v>
      </c>
      <c r="AX1633" t="s">
        <v>6157</v>
      </c>
      <c r="AY1633">
        <v>-28291</v>
      </c>
      <c r="AZ1633">
        <v>-28291</v>
      </c>
      <c r="BA1633" t="s">
        <v>7018</v>
      </c>
      <c r="BB1633" t="s">
        <v>4785</v>
      </c>
      <c r="BC1633" t="s">
        <v>6157</v>
      </c>
      <c r="BH1633" t="s">
        <v>4144</v>
      </c>
      <c r="BI1633" t="s">
        <v>7195</v>
      </c>
      <c r="BJ1633" t="s">
        <v>4164</v>
      </c>
      <c r="BK1633" t="s">
        <v>4165</v>
      </c>
      <c r="BL1633">
        <v>2016</v>
      </c>
      <c r="BM1633"/>
      <c r="BN1633"/>
      <c r="BO1633"/>
      <c r="BP1633"/>
      <c r="BW1633"/>
      <c r="BY1633"/>
      <c r="CF1633">
        <v>1</v>
      </c>
      <c r="CI1633">
        <v>-12.2</v>
      </c>
      <c r="CK1633">
        <v>7.1</v>
      </c>
    </row>
    <row r="1634" spans="1:89" ht="16" customHeight="1">
      <c r="A1634">
        <v>1633</v>
      </c>
      <c r="B1634" t="s">
        <v>7107</v>
      </c>
      <c r="C1634" s="2">
        <v>44970</v>
      </c>
      <c r="E1634" t="s">
        <v>2353</v>
      </c>
      <c r="F1634" t="s">
        <v>2353</v>
      </c>
      <c r="G1634" t="s">
        <v>3941</v>
      </c>
      <c r="H1634" t="s">
        <v>6157</v>
      </c>
      <c r="I1634" t="s">
        <v>4855</v>
      </c>
      <c r="J1634" t="s">
        <v>4856</v>
      </c>
      <c r="K1634" t="s">
        <v>4857</v>
      </c>
      <c r="L1634" t="s">
        <v>6157</v>
      </c>
      <c r="M1634" t="s">
        <v>3984</v>
      </c>
      <c r="N1634" t="s">
        <v>289</v>
      </c>
      <c r="O1634" t="s">
        <v>6987</v>
      </c>
      <c r="P1634" t="s">
        <v>3968</v>
      </c>
      <c r="Q1634" t="s">
        <v>4403</v>
      </c>
      <c r="R1634" t="s">
        <v>6157</v>
      </c>
      <c r="S1634" t="s">
        <v>4353</v>
      </c>
      <c r="T1634" t="s">
        <v>4353</v>
      </c>
      <c r="U1634" t="s">
        <v>6157</v>
      </c>
      <c r="X1634" t="s">
        <v>6157</v>
      </c>
      <c r="Y1634" t="s">
        <v>6157</v>
      </c>
      <c r="Z1634" t="s">
        <v>6157</v>
      </c>
      <c r="AA1634" t="s">
        <v>4021</v>
      </c>
      <c r="AB1634" t="s">
        <v>6157</v>
      </c>
      <c r="AC1634" t="s">
        <v>6157</v>
      </c>
      <c r="AD1634" t="s">
        <v>6157</v>
      </c>
      <c r="AE1634" t="s">
        <v>6157</v>
      </c>
      <c r="AF1634" t="s">
        <v>6157</v>
      </c>
      <c r="AG1634" t="s">
        <v>6157</v>
      </c>
      <c r="AH1634" t="s">
        <v>6157</v>
      </c>
      <c r="AI1634" t="s">
        <v>6157</v>
      </c>
      <c r="AJ1634" t="s">
        <v>4588</v>
      </c>
      <c r="AK1634" t="s">
        <v>7014</v>
      </c>
      <c r="AL1634" t="s">
        <v>268</v>
      </c>
      <c r="AM1634" t="s">
        <v>264</v>
      </c>
      <c r="AN1634" t="s">
        <v>4353</v>
      </c>
      <c r="AO1634" s="29">
        <v>21.656448399999999</v>
      </c>
      <c r="AP1634">
        <v>-29.70448</v>
      </c>
      <c r="AQ1634">
        <v>140.19936999999999</v>
      </c>
      <c r="AR1634" t="s">
        <v>1532</v>
      </c>
      <c r="AS1634">
        <v>0</v>
      </c>
      <c r="AT1634" t="s">
        <v>4353</v>
      </c>
      <c r="AU1634" t="s">
        <v>274</v>
      </c>
      <c r="AV1634" t="s">
        <v>4353</v>
      </c>
      <c r="AW1634" t="s">
        <v>4353</v>
      </c>
      <c r="AX1634" t="s">
        <v>6157</v>
      </c>
      <c r="AY1634">
        <v>-29585</v>
      </c>
      <c r="AZ1634">
        <v>-29585</v>
      </c>
      <c r="BA1634" t="s">
        <v>7018</v>
      </c>
      <c r="BB1634" t="s">
        <v>4785</v>
      </c>
      <c r="BC1634" t="s">
        <v>6157</v>
      </c>
      <c r="BH1634" t="s">
        <v>4144</v>
      </c>
      <c r="BI1634" t="s">
        <v>7195</v>
      </c>
      <c r="BJ1634" t="s">
        <v>4164</v>
      </c>
      <c r="BK1634" t="s">
        <v>4165</v>
      </c>
      <c r="BL1634">
        <v>2016</v>
      </c>
      <c r="BM1634"/>
      <c r="BN1634"/>
      <c r="BO1634"/>
      <c r="BP1634"/>
      <c r="BW1634"/>
      <c r="BY1634"/>
      <c r="CF1634">
        <v>1</v>
      </c>
      <c r="CI1634">
        <v>-10.7</v>
      </c>
      <c r="CK1634">
        <v>1.3</v>
      </c>
    </row>
    <row r="1635" spans="1:89" ht="16" customHeight="1">
      <c r="A1635">
        <v>1634</v>
      </c>
      <c r="B1635" t="s">
        <v>7107</v>
      </c>
      <c r="C1635" s="2">
        <v>44970</v>
      </c>
      <c r="E1635" t="s">
        <v>2346</v>
      </c>
      <c r="F1635" t="s">
        <v>2346</v>
      </c>
      <c r="G1635" t="s">
        <v>3941</v>
      </c>
      <c r="H1635" t="s">
        <v>6157</v>
      </c>
      <c r="I1635" t="s">
        <v>4855</v>
      </c>
      <c r="J1635" t="s">
        <v>4856</v>
      </c>
      <c r="K1635" t="s">
        <v>4857</v>
      </c>
      <c r="L1635" t="s">
        <v>6157</v>
      </c>
      <c r="M1635" t="s">
        <v>3984</v>
      </c>
      <c r="N1635" t="s">
        <v>289</v>
      </c>
      <c r="O1635" t="s">
        <v>6987</v>
      </c>
      <c r="P1635" t="s">
        <v>3968</v>
      </c>
      <c r="Q1635" t="s">
        <v>4403</v>
      </c>
      <c r="R1635" t="s">
        <v>6157</v>
      </c>
      <c r="S1635" t="s">
        <v>4353</v>
      </c>
      <c r="T1635" t="s">
        <v>4353</v>
      </c>
      <c r="U1635" t="s">
        <v>6157</v>
      </c>
      <c r="X1635" t="s">
        <v>6157</v>
      </c>
      <c r="Y1635" t="s">
        <v>6157</v>
      </c>
      <c r="Z1635" t="s">
        <v>6157</v>
      </c>
      <c r="AA1635" t="s">
        <v>4021</v>
      </c>
      <c r="AB1635" t="s">
        <v>6157</v>
      </c>
      <c r="AC1635" t="s">
        <v>6157</v>
      </c>
      <c r="AD1635" t="s">
        <v>6157</v>
      </c>
      <c r="AE1635" t="s">
        <v>6157</v>
      </c>
      <c r="AF1635" t="s">
        <v>6157</v>
      </c>
      <c r="AG1635" t="s">
        <v>6157</v>
      </c>
      <c r="AH1635" t="s">
        <v>6157</v>
      </c>
      <c r="AI1635" t="s">
        <v>6157</v>
      </c>
      <c r="AJ1635" t="s">
        <v>4588</v>
      </c>
      <c r="AK1635" t="s">
        <v>7014</v>
      </c>
      <c r="AL1635" t="s">
        <v>268</v>
      </c>
      <c r="AM1635" t="s">
        <v>264</v>
      </c>
      <c r="AN1635" t="s">
        <v>4353</v>
      </c>
      <c r="AO1635" s="29">
        <v>24</v>
      </c>
      <c r="AP1635">
        <v>-29.488600000000002</v>
      </c>
      <c r="AQ1635">
        <v>139.91730000000001</v>
      </c>
      <c r="AR1635" t="s">
        <v>1532</v>
      </c>
      <c r="AS1635">
        <v>0</v>
      </c>
      <c r="AT1635" t="s">
        <v>4353</v>
      </c>
      <c r="AU1635" t="s">
        <v>274</v>
      </c>
      <c r="AV1635" t="s">
        <v>4353</v>
      </c>
      <c r="AW1635" t="s">
        <v>4353</v>
      </c>
      <c r="AX1635" t="s">
        <v>6157</v>
      </c>
      <c r="AY1635">
        <v>-30822</v>
      </c>
      <c r="AZ1635">
        <v>-30822</v>
      </c>
      <c r="BA1635" t="s">
        <v>7018</v>
      </c>
      <c r="BB1635" t="s">
        <v>4785</v>
      </c>
      <c r="BC1635" t="s">
        <v>6157</v>
      </c>
      <c r="BH1635" t="s">
        <v>4144</v>
      </c>
      <c r="BI1635" t="s">
        <v>7195</v>
      </c>
      <c r="BJ1635" t="s">
        <v>4164</v>
      </c>
      <c r="BK1635" t="s">
        <v>4165</v>
      </c>
      <c r="BL1635">
        <v>2016</v>
      </c>
      <c r="BM1635"/>
      <c r="BN1635"/>
      <c r="BO1635"/>
      <c r="BP1635"/>
      <c r="BW1635"/>
      <c r="BY1635"/>
      <c r="CF1635">
        <v>1</v>
      </c>
      <c r="CI1635">
        <v>-7.9</v>
      </c>
      <c r="CK1635">
        <v>19.399999999999999</v>
      </c>
    </row>
    <row r="1636" spans="1:89" ht="16" customHeight="1">
      <c r="A1636">
        <v>1635</v>
      </c>
      <c r="B1636" t="s">
        <v>7107</v>
      </c>
      <c r="C1636" s="2">
        <v>44970</v>
      </c>
      <c r="E1636" t="s">
        <v>2345</v>
      </c>
      <c r="F1636" t="s">
        <v>2345</v>
      </c>
      <c r="G1636" t="s">
        <v>3941</v>
      </c>
      <c r="H1636" t="s">
        <v>6157</v>
      </c>
      <c r="I1636" t="s">
        <v>4855</v>
      </c>
      <c r="J1636" t="s">
        <v>4856</v>
      </c>
      <c r="K1636" t="s">
        <v>4857</v>
      </c>
      <c r="L1636" t="s">
        <v>6157</v>
      </c>
      <c r="M1636" t="s">
        <v>3984</v>
      </c>
      <c r="N1636" t="s">
        <v>289</v>
      </c>
      <c r="O1636" t="s">
        <v>6987</v>
      </c>
      <c r="P1636" t="s">
        <v>3968</v>
      </c>
      <c r="Q1636" t="s">
        <v>4403</v>
      </c>
      <c r="R1636" t="s">
        <v>6157</v>
      </c>
      <c r="S1636" t="s">
        <v>4353</v>
      </c>
      <c r="T1636" t="s">
        <v>4353</v>
      </c>
      <c r="U1636" t="s">
        <v>6157</v>
      </c>
      <c r="X1636" t="s">
        <v>6157</v>
      </c>
      <c r="Y1636" t="s">
        <v>6157</v>
      </c>
      <c r="Z1636" t="s">
        <v>6157</v>
      </c>
      <c r="AA1636" t="s">
        <v>4021</v>
      </c>
      <c r="AB1636" t="s">
        <v>6157</v>
      </c>
      <c r="AC1636" t="s">
        <v>6157</v>
      </c>
      <c r="AD1636" t="s">
        <v>6157</v>
      </c>
      <c r="AE1636" t="s">
        <v>6157</v>
      </c>
      <c r="AF1636" t="s">
        <v>6157</v>
      </c>
      <c r="AG1636" t="s">
        <v>6157</v>
      </c>
      <c r="AH1636" t="s">
        <v>6157</v>
      </c>
      <c r="AI1636" t="s">
        <v>6157</v>
      </c>
      <c r="AJ1636" t="s">
        <v>4588</v>
      </c>
      <c r="AK1636" t="s">
        <v>7014</v>
      </c>
      <c r="AL1636" t="s">
        <v>268</v>
      </c>
      <c r="AM1636" t="s">
        <v>264</v>
      </c>
      <c r="AN1636" t="s">
        <v>4353</v>
      </c>
      <c r="AO1636" s="29">
        <v>22</v>
      </c>
      <c r="AP1636">
        <v>-29.694929999999999</v>
      </c>
      <c r="AQ1636">
        <v>140.18617</v>
      </c>
      <c r="AR1636" t="s">
        <v>1532</v>
      </c>
      <c r="AS1636">
        <v>0</v>
      </c>
      <c r="AT1636" t="s">
        <v>4353</v>
      </c>
      <c r="AU1636" t="s">
        <v>274</v>
      </c>
      <c r="AV1636" t="s">
        <v>4353</v>
      </c>
      <c r="AW1636" t="s">
        <v>4353</v>
      </c>
      <c r="AX1636" t="s">
        <v>6157</v>
      </c>
      <c r="AY1636">
        <v>-32418</v>
      </c>
      <c r="AZ1636">
        <v>-32418</v>
      </c>
      <c r="BA1636" t="s">
        <v>7018</v>
      </c>
      <c r="BB1636" t="s">
        <v>4785</v>
      </c>
      <c r="BC1636" t="s">
        <v>6157</v>
      </c>
      <c r="BH1636" t="s">
        <v>4144</v>
      </c>
      <c r="BI1636" t="s">
        <v>7195</v>
      </c>
      <c r="BJ1636" t="s">
        <v>4164</v>
      </c>
      <c r="BK1636" t="s">
        <v>4165</v>
      </c>
      <c r="BL1636">
        <v>2016</v>
      </c>
      <c r="BM1636"/>
      <c r="BN1636"/>
      <c r="BO1636"/>
      <c r="BP1636"/>
      <c r="BW1636"/>
      <c r="BY1636"/>
      <c r="CF1636">
        <v>1</v>
      </c>
      <c r="CI1636">
        <v>-10.6</v>
      </c>
      <c r="CK1636">
        <v>7.7</v>
      </c>
    </row>
    <row r="1637" spans="1:89" ht="16" customHeight="1">
      <c r="A1637">
        <v>1636</v>
      </c>
      <c r="B1637" t="s">
        <v>7107</v>
      </c>
      <c r="C1637" s="2">
        <v>44970</v>
      </c>
      <c r="E1637" t="s">
        <v>2354</v>
      </c>
      <c r="F1637" t="s">
        <v>2354</v>
      </c>
      <c r="G1637" t="s">
        <v>3941</v>
      </c>
      <c r="H1637" t="s">
        <v>6157</v>
      </c>
      <c r="I1637" t="s">
        <v>4855</v>
      </c>
      <c r="J1637" t="s">
        <v>4856</v>
      </c>
      <c r="K1637" t="s">
        <v>4857</v>
      </c>
      <c r="L1637" t="s">
        <v>6157</v>
      </c>
      <c r="M1637" t="s">
        <v>3984</v>
      </c>
      <c r="N1637" t="s">
        <v>289</v>
      </c>
      <c r="O1637" t="s">
        <v>6987</v>
      </c>
      <c r="P1637" t="s">
        <v>3968</v>
      </c>
      <c r="Q1637" t="s">
        <v>4403</v>
      </c>
      <c r="R1637" t="s">
        <v>6157</v>
      </c>
      <c r="S1637" t="s">
        <v>4353</v>
      </c>
      <c r="T1637" t="s">
        <v>4353</v>
      </c>
      <c r="U1637" t="s">
        <v>6157</v>
      </c>
      <c r="X1637" t="s">
        <v>6157</v>
      </c>
      <c r="Y1637" t="s">
        <v>6157</v>
      </c>
      <c r="Z1637" t="s">
        <v>6157</v>
      </c>
      <c r="AA1637" t="s">
        <v>4021</v>
      </c>
      <c r="AB1637" t="s">
        <v>6157</v>
      </c>
      <c r="AC1637" t="s">
        <v>6157</v>
      </c>
      <c r="AD1637" t="s">
        <v>6157</v>
      </c>
      <c r="AE1637" t="s">
        <v>6157</v>
      </c>
      <c r="AF1637" t="s">
        <v>6157</v>
      </c>
      <c r="AG1637" t="s">
        <v>6157</v>
      </c>
      <c r="AH1637" t="s">
        <v>6157</v>
      </c>
      <c r="AI1637" t="s">
        <v>6157</v>
      </c>
      <c r="AJ1637" t="s">
        <v>4588</v>
      </c>
      <c r="AK1637" t="s">
        <v>7014</v>
      </c>
      <c r="AL1637" t="s">
        <v>268</v>
      </c>
      <c r="AM1637" t="s">
        <v>264</v>
      </c>
      <c r="AN1637" t="s">
        <v>4353</v>
      </c>
      <c r="AO1637" s="29">
        <v>6.2196283000000001</v>
      </c>
      <c r="AP1637">
        <v>-29.637899999999998</v>
      </c>
      <c r="AQ1637">
        <v>140.16585000000001</v>
      </c>
      <c r="AR1637" t="s">
        <v>1532</v>
      </c>
      <c r="AS1637">
        <v>0</v>
      </c>
      <c r="AT1637" t="s">
        <v>4353</v>
      </c>
      <c r="AU1637" t="s">
        <v>274</v>
      </c>
      <c r="AV1637" t="s">
        <v>4353</v>
      </c>
      <c r="AW1637" t="s">
        <v>4353</v>
      </c>
      <c r="AX1637" t="s">
        <v>6157</v>
      </c>
      <c r="AY1637">
        <v>-33456</v>
      </c>
      <c r="AZ1637">
        <v>-33456</v>
      </c>
      <c r="BA1637" t="s">
        <v>7018</v>
      </c>
      <c r="BB1637" t="s">
        <v>4785</v>
      </c>
      <c r="BC1637" t="s">
        <v>6157</v>
      </c>
      <c r="BH1637" t="s">
        <v>4144</v>
      </c>
      <c r="BI1637" t="s">
        <v>7195</v>
      </c>
      <c r="BJ1637" t="s">
        <v>4164</v>
      </c>
      <c r="BK1637" t="s">
        <v>4165</v>
      </c>
      <c r="BL1637">
        <v>2016</v>
      </c>
      <c r="BM1637"/>
      <c r="BN1637"/>
      <c r="BO1637"/>
      <c r="BP1637"/>
      <c r="BW1637"/>
      <c r="BY1637"/>
      <c r="CF1637">
        <v>1</v>
      </c>
      <c r="CI1637">
        <v>-7.9</v>
      </c>
      <c r="CK1637">
        <v>1.9</v>
      </c>
    </row>
    <row r="1638" spans="1:89" ht="16" customHeight="1">
      <c r="A1638">
        <v>1637</v>
      </c>
      <c r="B1638" t="s">
        <v>7107</v>
      </c>
      <c r="C1638" s="2">
        <v>44970</v>
      </c>
      <c r="E1638" t="s">
        <v>2355</v>
      </c>
      <c r="F1638" t="s">
        <v>2355</v>
      </c>
      <c r="G1638" t="s">
        <v>3941</v>
      </c>
      <c r="H1638" t="s">
        <v>6157</v>
      </c>
      <c r="I1638" t="s">
        <v>4855</v>
      </c>
      <c r="J1638" t="s">
        <v>4856</v>
      </c>
      <c r="K1638" t="s">
        <v>4857</v>
      </c>
      <c r="L1638" t="s">
        <v>6157</v>
      </c>
      <c r="M1638" t="s">
        <v>3984</v>
      </c>
      <c r="N1638" t="s">
        <v>289</v>
      </c>
      <c r="O1638" t="s">
        <v>6987</v>
      </c>
      <c r="P1638" t="s">
        <v>3968</v>
      </c>
      <c r="Q1638" t="s">
        <v>4403</v>
      </c>
      <c r="R1638" t="s">
        <v>6157</v>
      </c>
      <c r="S1638" t="s">
        <v>4353</v>
      </c>
      <c r="T1638" t="s">
        <v>4353</v>
      </c>
      <c r="U1638" t="s">
        <v>6157</v>
      </c>
      <c r="X1638" t="s">
        <v>6157</v>
      </c>
      <c r="Y1638" t="s">
        <v>6157</v>
      </c>
      <c r="Z1638" t="s">
        <v>6157</v>
      </c>
      <c r="AA1638" t="s">
        <v>4021</v>
      </c>
      <c r="AB1638" t="s">
        <v>6157</v>
      </c>
      <c r="AC1638" t="s">
        <v>6157</v>
      </c>
      <c r="AD1638" t="s">
        <v>6157</v>
      </c>
      <c r="AE1638" t="s">
        <v>6157</v>
      </c>
      <c r="AF1638" t="s">
        <v>6157</v>
      </c>
      <c r="AG1638" t="s">
        <v>6157</v>
      </c>
      <c r="AH1638" t="s">
        <v>6157</v>
      </c>
      <c r="AI1638" t="s">
        <v>6157</v>
      </c>
      <c r="AJ1638" t="s">
        <v>4588</v>
      </c>
      <c r="AK1638" t="s">
        <v>7014</v>
      </c>
      <c r="AL1638" t="s">
        <v>268</v>
      </c>
      <c r="AM1638" t="s">
        <v>264</v>
      </c>
      <c r="AN1638" t="s">
        <v>4353</v>
      </c>
      <c r="AO1638" s="29">
        <v>19.7702198</v>
      </c>
      <c r="AP1638">
        <v>-29.696829999999999</v>
      </c>
      <c r="AQ1638">
        <v>140.18942000000001</v>
      </c>
      <c r="AR1638" t="s">
        <v>1532</v>
      </c>
      <c r="AS1638">
        <v>0</v>
      </c>
      <c r="AT1638" t="s">
        <v>4353</v>
      </c>
      <c r="AU1638" t="s">
        <v>274</v>
      </c>
      <c r="AV1638" t="s">
        <v>4353</v>
      </c>
      <c r="AW1638" t="s">
        <v>4353</v>
      </c>
      <c r="AX1638" t="s">
        <v>6157</v>
      </c>
      <c r="AY1638">
        <v>-34783</v>
      </c>
      <c r="AZ1638">
        <v>-34783</v>
      </c>
      <c r="BA1638" t="s">
        <v>7018</v>
      </c>
      <c r="BB1638" t="s">
        <v>4785</v>
      </c>
      <c r="BC1638" t="s">
        <v>6157</v>
      </c>
      <c r="BH1638" t="s">
        <v>4144</v>
      </c>
      <c r="BI1638" t="s">
        <v>7195</v>
      </c>
      <c r="BJ1638" t="s">
        <v>4164</v>
      </c>
      <c r="BK1638" t="s">
        <v>4165</v>
      </c>
      <c r="BL1638">
        <v>2016</v>
      </c>
      <c r="BM1638"/>
      <c r="BN1638"/>
      <c r="BO1638"/>
      <c r="BP1638"/>
      <c r="BW1638"/>
      <c r="BY1638"/>
      <c r="CF1638">
        <v>1</v>
      </c>
      <c r="CI1638">
        <v>-11.2</v>
      </c>
      <c r="CK1638">
        <v>8.8000000000000007</v>
      </c>
    </row>
    <row r="1639" spans="1:89" ht="16" customHeight="1">
      <c r="A1639">
        <v>1638</v>
      </c>
      <c r="B1639" t="s">
        <v>7107</v>
      </c>
      <c r="C1639" s="2">
        <v>44970</v>
      </c>
      <c r="E1639" t="s">
        <v>2356</v>
      </c>
      <c r="F1639" t="s">
        <v>2356</v>
      </c>
      <c r="G1639" t="s">
        <v>3941</v>
      </c>
      <c r="H1639" t="s">
        <v>6157</v>
      </c>
      <c r="I1639" t="s">
        <v>4855</v>
      </c>
      <c r="J1639" t="s">
        <v>4856</v>
      </c>
      <c r="K1639" t="s">
        <v>4857</v>
      </c>
      <c r="L1639" t="s">
        <v>6157</v>
      </c>
      <c r="M1639" t="s">
        <v>3984</v>
      </c>
      <c r="N1639" t="s">
        <v>289</v>
      </c>
      <c r="O1639" t="s">
        <v>6987</v>
      </c>
      <c r="P1639" t="s">
        <v>3968</v>
      </c>
      <c r="Q1639" t="s">
        <v>4403</v>
      </c>
      <c r="R1639" t="s">
        <v>6157</v>
      </c>
      <c r="S1639" t="s">
        <v>4353</v>
      </c>
      <c r="T1639" t="s">
        <v>4353</v>
      </c>
      <c r="U1639" t="s">
        <v>6157</v>
      </c>
      <c r="X1639" t="s">
        <v>6157</v>
      </c>
      <c r="Y1639" t="s">
        <v>6157</v>
      </c>
      <c r="Z1639" t="s">
        <v>6157</v>
      </c>
      <c r="AA1639" t="s">
        <v>4021</v>
      </c>
      <c r="AB1639" t="s">
        <v>6157</v>
      </c>
      <c r="AC1639" t="s">
        <v>6157</v>
      </c>
      <c r="AD1639" t="s">
        <v>6157</v>
      </c>
      <c r="AE1639" t="s">
        <v>6157</v>
      </c>
      <c r="AF1639" t="s">
        <v>6157</v>
      </c>
      <c r="AG1639" t="s">
        <v>6157</v>
      </c>
      <c r="AH1639" t="s">
        <v>6157</v>
      </c>
      <c r="AI1639" t="s">
        <v>6157</v>
      </c>
      <c r="AJ1639" t="s">
        <v>4588</v>
      </c>
      <c r="AK1639" t="s">
        <v>7014</v>
      </c>
      <c r="AL1639" t="s">
        <v>268</v>
      </c>
      <c r="AM1639" t="s">
        <v>264</v>
      </c>
      <c r="AN1639" t="s">
        <v>4353</v>
      </c>
      <c r="AO1639" s="29">
        <v>28.061220200000001</v>
      </c>
      <c r="AP1639">
        <v>-30.73555</v>
      </c>
      <c r="AQ1639">
        <v>140.15021999999999</v>
      </c>
      <c r="AR1639" t="s">
        <v>1532</v>
      </c>
      <c r="AS1639">
        <v>0</v>
      </c>
      <c r="AT1639" t="s">
        <v>4353</v>
      </c>
      <c r="AU1639" t="s">
        <v>274</v>
      </c>
      <c r="AV1639" t="s">
        <v>4353</v>
      </c>
      <c r="AW1639" t="s">
        <v>4353</v>
      </c>
      <c r="AX1639" t="s">
        <v>6157</v>
      </c>
      <c r="AY1639">
        <v>-35222</v>
      </c>
      <c r="AZ1639">
        <v>-35222</v>
      </c>
      <c r="BA1639" t="s">
        <v>7018</v>
      </c>
      <c r="BB1639" t="s">
        <v>4785</v>
      </c>
      <c r="BC1639" t="s">
        <v>6157</v>
      </c>
      <c r="BH1639" t="s">
        <v>4144</v>
      </c>
      <c r="BI1639" t="s">
        <v>7195</v>
      </c>
      <c r="BJ1639" t="s">
        <v>4164</v>
      </c>
      <c r="BK1639" t="s">
        <v>4165</v>
      </c>
      <c r="BL1639">
        <v>2016</v>
      </c>
      <c r="BM1639"/>
      <c r="BN1639"/>
      <c r="BO1639"/>
      <c r="BP1639"/>
      <c r="BW1639"/>
      <c r="BY1639"/>
      <c r="CF1639">
        <v>1</v>
      </c>
      <c r="CI1639">
        <v>-13.2</v>
      </c>
      <c r="CK1639">
        <v>-0.7</v>
      </c>
    </row>
    <row r="1640" spans="1:89" ht="16" customHeight="1">
      <c r="A1640">
        <v>1639</v>
      </c>
      <c r="B1640" t="s">
        <v>7107</v>
      </c>
      <c r="C1640" s="2">
        <v>44970</v>
      </c>
      <c r="E1640" t="s">
        <v>2357</v>
      </c>
      <c r="F1640" t="s">
        <v>2357</v>
      </c>
      <c r="G1640" t="s">
        <v>3941</v>
      </c>
      <c r="H1640" t="s">
        <v>6157</v>
      </c>
      <c r="I1640" t="s">
        <v>4855</v>
      </c>
      <c r="J1640" t="s">
        <v>4856</v>
      </c>
      <c r="K1640" t="s">
        <v>4857</v>
      </c>
      <c r="L1640" t="s">
        <v>6157</v>
      </c>
      <c r="M1640" t="s">
        <v>3984</v>
      </c>
      <c r="N1640" t="s">
        <v>289</v>
      </c>
      <c r="O1640" t="s">
        <v>6987</v>
      </c>
      <c r="P1640" t="s">
        <v>3968</v>
      </c>
      <c r="Q1640" t="s">
        <v>4403</v>
      </c>
      <c r="R1640" t="s">
        <v>6157</v>
      </c>
      <c r="S1640" t="s">
        <v>4353</v>
      </c>
      <c r="T1640" t="s">
        <v>4353</v>
      </c>
      <c r="U1640" t="s">
        <v>6157</v>
      </c>
      <c r="X1640" t="s">
        <v>6157</v>
      </c>
      <c r="Y1640" t="s">
        <v>6157</v>
      </c>
      <c r="Z1640" t="s">
        <v>6157</v>
      </c>
      <c r="AA1640" t="s">
        <v>4021</v>
      </c>
      <c r="AB1640" t="s">
        <v>6157</v>
      </c>
      <c r="AC1640" t="s">
        <v>6157</v>
      </c>
      <c r="AD1640" t="s">
        <v>6157</v>
      </c>
      <c r="AE1640" t="s">
        <v>6157</v>
      </c>
      <c r="AF1640" t="s">
        <v>6157</v>
      </c>
      <c r="AG1640" t="s">
        <v>6157</v>
      </c>
      <c r="AH1640" t="s">
        <v>6157</v>
      </c>
      <c r="AI1640" t="s">
        <v>6157</v>
      </c>
      <c r="AJ1640" t="s">
        <v>4588</v>
      </c>
      <c r="AK1640" t="s">
        <v>7014</v>
      </c>
      <c r="AL1640" t="s">
        <v>268</v>
      </c>
      <c r="AM1640" t="s">
        <v>264</v>
      </c>
      <c r="AN1640" t="s">
        <v>4353</v>
      </c>
      <c r="AO1640" s="29">
        <v>22.470504800000001</v>
      </c>
      <c r="AP1640">
        <v>-29.697749999999999</v>
      </c>
      <c r="AQ1640">
        <v>140.18885</v>
      </c>
      <c r="AR1640" t="s">
        <v>1532</v>
      </c>
      <c r="AS1640">
        <v>0</v>
      </c>
      <c r="AT1640" t="s">
        <v>4353</v>
      </c>
      <c r="AU1640" t="s">
        <v>274</v>
      </c>
      <c r="AV1640" t="s">
        <v>4353</v>
      </c>
      <c r="AW1640" t="s">
        <v>4353</v>
      </c>
      <c r="AX1640" t="s">
        <v>6157</v>
      </c>
      <c r="AY1640">
        <v>-36096</v>
      </c>
      <c r="AZ1640">
        <v>-36096</v>
      </c>
      <c r="BA1640" t="s">
        <v>7018</v>
      </c>
      <c r="BB1640" t="s">
        <v>4785</v>
      </c>
      <c r="BC1640" t="s">
        <v>6157</v>
      </c>
      <c r="BH1640" t="s">
        <v>4144</v>
      </c>
      <c r="BI1640" t="s">
        <v>7195</v>
      </c>
      <c r="BJ1640" t="s">
        <v>4164</v>
      </c>
      <c r="BK1640" t="s">
        <v>4165</v>
      </c>
      <c r="BL1640">
        <v>2016</v>
      </c>
      <c r="BM1640"/>
      <c r="BN1640"/>
      <c r="BO1640"/>
      <c r="BP1640"/>
      <c r="BW1640"/>
      <c r="BY1640"/>
      <c r="CF1640">
        <v>1</v>
      </c>
      <c r="CI1640">
        <v>-9.8000000000000007</v>
      </c>
      <c r="CK1640">
        <v>2.8</v>
      </c>
    </row>
    <row r="1641" spans="1:89" ht="16" customHeight="1">
      <c r="A1641">
        <v>1640</v>
      </c>
      <c r="B1641" t="s">
        <v>7107</v>
      </c>
      <c r="C1641" s="2">
        <v>44970</v>
      </c>
      <c r="E1641" t="s">
        <v>2358</v>
      </c>
      <c r="F1641" t="s">
        <v>2358</v>
      </c>
      <c r="G1641" t="s">
        <v>3941</v>
      </c>
      <c r="H1641" t="s">
        <v>6157</v>
      </c>
      <c r="I1641" t="s">
        <v>4855</v>
      </c>
      <c r="J1641" t="s">
        <v>4856</v>
      </c>
      <c r="K1641" t="s">
        <v>4857</v>
      </c>
      <c r="L1641" t="s">
        <v>6157</v>
      </c>
      <c r="M1641" t="s">
        <v>3984</v>
      </c>
      <c r="N1641" t="s">
        <v>289</v>
      </c>
      <c r="O1641" t="s">
        <v>6987</v>
      </c>
      <c r="P1641" t="s">
        <v>3968</v>
      </c>
      <c r="Q1641" t="s">
        <v>4403</v>
      </c>
      <c r="R1641" t="s">
        <v>6157</v>
      </c>
      <c r="S1641" t="s">
        <v>4353</v>
      </c>
      <c r="T1641" t="s">
        <v>4353</v>
      </c>
      <c r="U1641" t="s">
        <v>6157</v>
      </c>
      <c r="X1641" t="s">
        <v>6157</v>
      </c>
      <c r="Y1641" t="s">
        <v>6157</v>
      </c>
      <c r="Z1641" t="s">
        <v>6157</v>
      </c>
      <c r="AA1641" t="s">
        <v>4021</v>
      </c>
      <c r="AB1641" t="s">
        <v>6157</v>
      </c>
      <c r="AC1641" t="s">
        <v>6157</v>
      </c>
      <c r="AD1641" t="s">
        <v>6157</v>
      </c>
      <c r="AE1641" t="s">
        <v>6157</v>
      </c>
      <c r="AF1641" t="s">
        <v>6157</v>
      </c>
      <c r="AG1641" t="s">
        <v>6157</v>
      </c>
      <c r="AH1641" t="s">
        <v>6157</v>
      </c>
      <c r="AI1641" t="s">
        <v>6157</v>
      </c>
      <c r="AJ1641" t="s">
        <v>4588</v>
      </c>
      <c r="AK1641" t="s">
        <v>7014</v>
      </c>
      <c r="AL1641" t="s">
        <v>268</v>
      </c>
      <c r="AM1641" t="s">
        <v>264</v>
      </c>
      <c r="AN1641" t="s">
        <v>4353</v>
      </c>
      <c r="AO1641" s="29">
        <v>25.2072678</v>
      </c>
      <c r="AP1641">
        <v>-30.39978</v>
      </c>
      <c r="AQ1641">
        <v>140.16898</v>
      </c>
      <c r="AR1641" t="s">
        <v>1532</v>
      </c>
      <c r="AS1641">
        <v>0</v>
      </c>
      <c r="AT1641" t="s">
        <v>4353</v>
      </c>
      <c r="AU1641" t="s">
        <v>274</v>
      </c>
      <c r="AV1641" t="s">
        <v>4353</v>
      </c>
      <c r="AW1641" t="s">
        <v>4353</v>
      </c>
      <c r="AX1641" t="s">
        <v>6157</v>
      </c>
      <c r="AY1641">
        <v>-36096</v>
      </c>
      <c r="AZ1641">
        <v>-36096</v>
      </c>
      <c r="BA1641" t="s">
        <v>7018</v>
      </c>
      <c r="BB1641" t="s">
        <v>4785</v>
      </c>
      <c r="BC1641" t="s">
        <v>6157</v>
      </c>
      <c r="BH1641" t="s">
        <v>4144</v>
      </c>
      <c r="BI1641" t="s">
        <v>7195</v>
      </c>
      <c r="BJ1641" t="s">
        <v>4164</v>
      </c>
      <c r="BK1641" t="s">
        <v>4165</v>
      </c>
      <c r="BL1641">
        <v>2016</v>
      </c>
      <c r="BM1641"/>
      <c r="BN1641"/>
      <c r="BO1641"/>
      <c r="BP1641"/>
      <c r="BW1641"/>
      <c r="BY1641"/>
      <c r="CF1641">
        <v>1</v>
      </c>
      <c r="CI1641">
        <v>-13.3</v>
      </c>
      <c r="CK1641">
        <v>5</v>
      </c>
    </row>
    <row r="1642" spans="1:89" ht="16" customHeight="1">
      <c r="A1642">
        <v>1641</v>
      </c>
      <c r="B1642" t="s">
        <v>7107</v>
      </c>
      <c r="C1642" s="2">
        <v>44970</v>
      </c>
      <c r="E1642" t="s">
        <v>2338</v>
      </c>
      <c r="F1642" t="s">
        <v>2338</v>
      </c>
      <c r="G1642" t="s">
        <v>3941</v>
      </c>
      <c r="H1642" t="s">
        <v>6157</v>
      </c>
      <c r="I1642" t="s">
        <v>4855</v>
      </c>
      <c r="J1642" t="s">
        <v>4856</v>
      </c>
      <c r="K1642" t="s">
        <v>4857</v>
      </c>
      <c r="L1642" t="s">
        <v>6157</v>
      </c>
      <c r="M1642" t="s">
        <v>3984</v>
      </c>
      <c r="N1642" t="s">
        <v>289</v>
      </c>
      <c r="O1642" t="s">
        <v>6987</v>
      </c>
      <c r="P1642" t="s">
        <v>3968</v>
      </c>
      <c r="Q1642" t="s">
        <v>4403</v>
      </c>
      <c r="R1642" t="s">
        <v>6157</v>
      </c>
      <c r="S1642" t="s">
        <v>4353</v>
      </c>
      <c r="T1642" t="s">
        <v>4353</v>
      </c>
      <c r="U1642" t="s">
        <v>6157</v>
      </c>
      <c r="X1642" t="s">
        <v>6157</v>
      </c>
      <c r="Y1642" t="s">
        <v>6157</v>
      </c>
      <c r="Z1642" t="s">
        <v>6157</v>
      </c>
      <c r="AA1642" t="s">
        <v>4021</v>
      </c>
      <c r="AB1642" t="s">
        <v>6157</v>
      </c>
      <c r="AC1642" t="s">
        <v>6157</v>
      </c>
      <c r="AD1642" t="s">
        <v>6157</v>
      </c>
      <c r="AE1642" t="s">
        <v>6157</v>
      </c>
      <c r="AF1642" t="s">
        <v>6157</v>
      </c>
      <c r="AG1642" t="s">
        <v>6157</v>
      </c>
      <c r="AH1642" t="s">
        <v>6157</v>
      </c>
      <c r="AI1642" t="s">
        <v>6157</v>
      </c>
      <c r="AJ1642" t="s">
        <v>4588</v>
      </c>
      <c r="AK1642" t="s">
        <v>7014</v>
      </c>
      <c r="AL1642" t="s">
        <v>268</v>
      </c>
      <c r="AM1642" t="s">
        <v>264</v>
      </c>
      <c r="AN1642" t="s">
        <v>4353</v>
      </c>
      <c r="AO1642" s="29">
        <v>37</v>
      </c>
      <c r="AP1642">
        <v>-30.308450000000001</v>
      </c>
      <c r="AQ1642">
        <v>140.07749999999999</v>
      </c>
      <c r="AR1642" t="s">
        <v>1532</v>
      </c>
      <c r="AS1642">
        <v>0</v>
      </c>
      <c r="AT1642" t="s">
        <v>4353</v>
      </c>
      <c r="AU1642" t="s">
        <v>274</v>
      </c>
      <c r="AV1642" t="s">
        <v>4353</v>
      </c>
      <c r="AW1642" t="s">
        <v>4353</v>
      </c>
      <c r="AX1642" t="s">
        <v>6157</v>
      </c>
      <c r="AY1642">
        <v>-36675</v>
      </c>
      <c r="AZ1642">
        <v>-36675</v>
      </c>
      <c r="BA1642" t="s">
        <v>7018</v>
      </c>
      <c r="BB1642" t="s">
        <v>4785</v>
      </c>
      <c r="BC1642" t="s">
        <v>6157</v>
      </c>
      <c r="BH1642" t="s">
        <v>4144</v>
      </c>
      <c r="BI1642" t="s">
        <v>7195</v>
      </c>
      <c r="BJ1642" t="s">
        <v>4164</v>
      </c>
      <c r="BK1642" t="s">
        <v>4165</v>
      </c>
      <c r="BL1642">
        <v>2016</v>
      </c>
      <c r="BM1642"/>
      <c r="BN1642"/>
      <c r="BO1642"/>
      <c r="BP1642"/>
      <c r="BW1642"/>
      <c r="BY1642"/>
      <c r="CF1642">
        <v>1</v>
      </c>
      <c r="CI1642">
        <v>-8.8000000000000007</v>
      </c>
      <c r="CK1642">
        <v>6.9</v>
      </c>
    </row>
    <row r="1643" spans="1:89" ht="16" customHeight="1">
      <c r="A1643">
        <v>1642</v>
      </c>
      <c r="B1643" t="s">
        <v>7107</v>
      </c>
      <c r="C1643" s="2">
        <v>44970</v>
      </c>
      <c r="E1643" t="s">
        <v>2359</v>
      </c>
      <c r="F1643" t="s">
        <v>2359</v>
      </c>
      <c r="G1643" t="s">
        <v>3941</v>
      </c>
      <c r="H1643" t="s">
        <v>6157</v>
      </c>
      <c r="I1643" t="s">
        <v>4855</v>
      </c>
      <c r="J1643" t="s">
        <v>4856</v>
      </c>
      <c r="K1643" t="s">
        <v>4857</v>
      </c>
      <c r="L1643" t="s">
        <v>6157</v>
      </c>
      <c r="M1643" t="s">
        <v>3984</v>
      </c>
      <c r="N1643" t="s">
        <v>289</v>
      </c>
      <c r="O1643" t="s">
        <v>6987</v>
      </c>
      <c r="P1643" t="s">
        <v>3968</v>
      </c>
      <c r="Q1643" t="s">
        <v>4403</v>
      </c>
      <c r="R1643" t="s">
        <v>6157</v>
      </c>
      <c r="S1643" t="s">
        <v>4353</v>
      </c>
      <c r="T1643" t="s">
        <v>4353</v>
      </c>
      <c r="U1643" t="s">
        <v>6157</v>
      </c>
      <c r="X1643" t="s">
        <v>6157</v>
      </c>
      <c r="Y1643" t="s">
        <v>6157</v>
      </c>
      <c r="Z1643" t="s">
        <v>6157</v>
      </c>
      <c r="AA1643" t="s">
        <v>4021</v>
      </c>
      <c r="AB1643" t="s">
        <v>6157</v>
      </c>
      <c r="AC1643" t="s">
        <v>6157</v>
      </c>
      <c r="AD1643" t="s">
        <v>6157</v>
      </c>
      <c r="AE1643" t="s">
        <v>6157</v>
      </c>
      <c r="AF1643" t="s">
        <v>6157</v>
      </c>
      <c r="AG1643" t="s">
        <v>6157</v>
      </c>
      <c r="AH1643" t="s">
        <v>6157</v>
      </c>
      <c r="AI1643" t="s">
        <v>6157</v>
      </c>
      <c r="AJ1643" t="s">
        <v>4588</v>
      </c>
      <c r="AK1643" t="s">
        <v>7014</v>
      </c>
      <c r="AL1643" t="s">
        <v>268</v>
      </c>
      <c r="AM1643" t="s">
        <v>264</v>
      </c>
      <c r="AN1643" t="s">
        <v>4353</v>
      </c>
      <c r="AO1643" s="29">
        <v>21.896255499999999</v>
      </c>
      <c r="AP1643">
        <v>-29.700520000000001</v>
      </c>
      <c r="AQ1643">
        <v>140.18885</v>
      </c>
      <c r="AR1643" t="s">
        <v>1532</v>
      </c>
      <c r="AS1643">
        <v>0</v>
      </c>
      <c r="AT1643" t="s">
        <v>4353</v>
      </c>
      <c r="AU1643" t="s">
        <v>274</v>
      </c>
      <c r="AV1643" t="s">
        <v>4353</v>
      </c>
      <c r="AW1643" t="s">
        <v>4353</v>
      </c>
      <c r="AX1643" t="s">
        <v>6157</v>
      </c>
      <c r="AY1643">
        <v>-39930</v>
      </c>
      <c r="AZ1643">
        <v>-39930</v>
      </c>
      <c r="BA1643" t="s">
        <v>7018</v>
      </c>
      <c r="BB1643" t="s">
        <v>4785</v>
      </c>
      <c r="BC1643" t="s">
        <v>6157</v>
      </c>
      <c r="BH1643" t="s">
        <v>4144</v>
      </c>
      <c r="BI1643" t="s">
        <v>7195</v>
      </c>
      <c r="BJ1643" t="s">
        <v>4164</v>
      </c>
      <c r="BK1643" t="s">
        <v>4165</v>
      </c>
      <c r="BL1643">
        <v>2016</v>
      </c>
      <c r="BM1643"/>
      <c r="BN1643"/>
      <c r="BO1643"/>
      <c r="BP1643"/>
      <c r="BW1643"/>
      <c r="BY1643"/>
      <c r="CF1643">
        <v>1</v>
      </c>
      <c r="CI1643">
        <v>-13.5</v>
      </c>
      <c r="CK1643">
        <v>4.3</v>
      </c>
    </row>
    <row r="1644" spans="1:89" ht="16" customHeight="1">
      <c r="A1644">
        <v>1643</v>
      </c>
      <c r="B1644" t="s">
        <v>7107</v>
      </c>
      <c r="C1644" s="2">
        <v>44970</v>
      </c>
      <c r="E1644" t="s">
        <v>2360</v>
      </c>
      <c r="F1644" t="s">
        <v>2360</v>
      </c>
      <c r="G1644" t="s">
        <v>3941</v>
      </c>
      <c r="H1644" t="s">
        <v>6157</v>
      </c>
      <c r="I1644" t="s">
        <v>4855</v>
      </c>
      <c r="J1644" t="s">
        <v>4856</v>
      </c>
      <c r="K1644" t="s">
        <v>4857</v>
      </c>
      <c r="L1644" t="s">
        <v>6157</v>
      </c>
      <c r="M1644" t="s">
        <v>3984</v>
      </c>
      <c r="N1644" t="s">
        <v>289</v>
      </c>
      <c r="O1644" t="s">
        <v>6987</v>
      </c>
      <c r="P1644" t="s">
        <v>3968</v>
      </c>
      <c r="Q1644" t="s">
        <v>4403</v>
      </c>
      <c r="R1644" t="s">
        <v>6157</v>
      </c>
      <c r="S1644" t="s">
        <v>4353</v>
      </c>
      <c r="T1644" t="s">
        <v>4353</v>
      </c>
      <c r="U1644" t="s">
        <v>6157</v>
      </c>
      <c r="X1644" t="s">
        <v>6157</v>
      </c>
      <c r="Y1644" t="s">
        <v>6157</v>
      </c>
      <c r="Z1644" t="s">
        <v>6157</v>
      </c>
      <c r="AA1644" t="s">
        <v>4021</v>
      </c>
      <c r="AB1644" t="s">
        <v>6157</v>
      </c>
      <c r="AC1644" t="s">
        <v>6157</v>
      </c>
      <c r="AD1644" t="s">
        <v>6157</v>
      </c>
      <c r="AE1644" t="s">
        <v>6157</v>
      </c>
      <c r="AF1644" t="s">
        <v>6157</v>
      </c>
      <c r="AG1644" t="s">
        <v>6157</v>
      </c>
      <c r="AH1644" t="s">
        <v>6157</v>
      </c>
      <c r="AI1644" t="s">
        <v>6157</v>
      </c>
      <c r="AJ1644" t="s">
        <v>4588</v>
      </c>
      <c r="AK1644" t="s">
        <v>7014</v>
      </c>
      <c r="AL1644" t="s">
        <v>268</v>
      </c>
      <c r="AM1644" t="s">
        <v>264</v>
      </c>
      <c r="AN1644" t="s">
        <v>4353</v>
      </c>
      <c r="AO1644" s="29">
        <v>28.904785199999999</v>
      </c>
      <c r="AP1644">
        <v>-30.4053</v>
      </c>
      <c r="AQ1644">
        <v>140.16655</v>
      </c>
      <c r="AR1644" t="s">
        <v>1532</v>
      </c>
      <c r="AS1644">
        <v>0</v>
      </c>
      <c r="AT1644" t="s">
        <v>4353</v>
      </c>
      <c r="AU1644" t="s">
        <v>274</v>
      </c>
      <c r="AV1644" t="s">
        <v>4353</v>
      </c>
      <c r="AW1644" t="s">
        <v>4353</v>
      </c>
      <c r="AX1644" t="s">
        <v>6157</v>
      </c>
      <c r="AY1644">
        <v>-40754</v>
      </c>
      <c r="AZ1644">
        <v>-40754</v>
      </c>
      <c r="BA1644" t="s">
        <v>7018</v>
      </c>
      <c r="BB1644" t="s">
        <v>4785</v>
      </c>
      <c r="BC1644" t="s">
        <v>6157</v>
      </c>
      <c r="BH1644" t="s">
        <v>4144</v>
      </c>
      <c r="BI1644" t="s">
        <v>7195</v>
      </c>
      <c r="BJ1644" t="s">
        <v>4164</v>
      </c>
      <c r="BK1644" t="s">
        <v>4165</v>
      </c>
      <c r="BL1644">
        <v>2016</v>
      </c>
      <c r="BM1644"/>
      <c r="BN1644"/>
      <c r="BO1644"/>
      <c r="BP1644"/>
      <c r="BW1644"/>
      <c r="BY1644"/>
      <c r="CF1644">
        <v>1</v>
      </c>
      <c r="CI1644">
        <v>-10</v>
      </c>
      <c r="CK1644">
        <v>3</v>
      </c>
    </row>
    <row r="1645" spans="1:89" ht="16" customHeight="1">
      <c r="A1645">
        <v>1644</v>
      </c>
      <c r="B1645" t="s">
        <v>7107</v>
      </c>
      <c r="C1645" s="2">
        <v>44970</v>
      </c>
      <c r="E1645" t="s">
        <v>2361</v>
      </c>
      <c r="F1645" t="s">
        <v>2361</v>
      </c>
      <c r="G1645" t="s">
        <v>3941</v>
      </c>
      <c r="H1645" t="s">
        <v>6157</v>
      </c>
      <c r="I1645" t="s">
        <v>4855</v>
      </c>
      <c r="J1645" t="s">
        <v>4856</v>
      </c>
      <c r="K1645" t="s">
        <v>4857</v>
      </c>
      <c r="L1645" t="s">
        <v>6157</v>
      </c>
      <c r="M1645" t="s">
        <v>3984</v>
      </c>
      <c r="N1645" t="s">
        <v>289</v>
      </c>
      <c r="O1645" t="s">
        <v>6987</v>
      </c>
      <c r="P1645" t="s">
        <v>3968</v>
      </c>
      <c r="Q1645" t="s">
        <v>4403</v>
      </c>
      <c r="R1645" t="s">
        <v>6157</v>
      </c>
      <c r="S1645" t="s">
        <v>4353</v>
      </c>
      <c r="T1645" t="s">
        <v>4353</v>
      </c>
      <c r="U1645" t="s">
        <v>6157</v>
      </c>
      <c r="X1645" t="s">
        <v>6157</v>
      </c>
      <c r="Y1645" t="s">
        <v>6157</v>
      </c>
      <c r="Z1645" t="s">
        <v>6157</v>
      </c>
      <c r="AA1645" t="s">
        <v>4021</v>
      </c>
      <c r="AB1645" t="s">
        <v>6157</v>
      </c>
      <c r="AC1645" t="s">
        <v>6157</v>
      </c>
      <c r="AD1645" t="s">
        <v>6157</v>
      </c>
      <c r="AE1645" t="s">
        <v>6157</v>
      </c>
      <c r="AF1645" t="s">
        <v>6157</v>
      </c>
      <c r="AG1645" t="s">
        <v>6157</v>
      </c>
      <c r="AH1645" t="s">
        <v>6157</v>
      </c>
      <c r="AI1645" t="s">
        <v>6157</v>
      </c>
      <c r="AJ1645" t="s">
        <v>4588</v>
      </c>
      <c r="AK1645" t="s">
        <v>7014</v>
      </c>
      <c r="AL1645" t="s">
        <v>268</v>
      </c>
      <c r="AM1645" t="s">
        <v>264</v>
      </c>
      <c r="AN1645" t="s">
        <v>4353</v>
      </c>
      <c r="AO1645" s="29">
        <v>23.660478600000001</v>
      </c>
      <c r="AP1645">
        <v>-29.695879999999999</v>
      </c>
      <c r="AQ1645">
        <v>140.18494999999999</v>
      </c>
      <c r="AR1645" t="s">
        <v>1532</v>
      </c>
      <c r="AS1645">
        <v>0</v>
      </c>
      <c r="AT1645" t="s">
        <v>4353</v>
      </c>
      <c r="AU1645" t="s">
        <v>274</v>
      </c>
      <c r="AV1645" t="s">
        <v>4353</v>
      </c>
      <c r="AW1645" t="s">
        <v>4353</v>
      </c>
      <c r="AX1645" t="s">
        <v>6157</v>
      </c>
      <c r="AY1645">
        <v>-41161</v>
      </c>
      <c r="AZ1645">
        <v>-41161</v>
      </c>
      <c r="BA1645" t="s">
        <v>7018</v>
      </c>
      <c r="BB1645" t="s">
        <v>4785</v>
      </c>
      <c r="BC1645" t="s">
        <v>6157</v>
      </c>
      <c r="BH1645" t="s">
        <v>4144</v>
      </c>
      <c r="BI1645" t="s">
        <v>7195</v>
      </c>
      <c r="BJ1645" t="s">
        <v>4164</v>
      </c>
      <c r="BK1645" t="s">
        <v>4165</v>
      </c>
      <c r="BL1645">
        <v>2016</v>
      </c>
      <c r="BM1645"/>
      <c r="BN1645"/>
      <c r="BO1645"/>
      <c r="BP1645"/>
      <c r="BW1645"/>
      <c r="BY1645"/>
      <c r="CF1645">
        <v>1</v>
      </c>
      <c r="CI1645">
        <v>-12.8</v>
      </c>
      <c r="CK1645">
        <v>9.9</v>
      </c>
    </row>
    <row r="1646" spans="1:89" ht="16" customHeight="1">
      <c r="A1646">
        <v>1645</v>
      </c>
      <c r="B1646" t="s">
        <v>7107</v>
      </c>
      <c r="C1646" s="2">
        <v>44970</v>
      </c>
      <c r="E1646" t="s">
        <v>2362</v>
      </c>
      <c r="F1646" t="s">
        <v>2362</v>
      </c>
      <c r="G1646" t="s">
        <v>3941</v>
      </c>
      <c r="H1646" t="s">
        <v>6157</v>
      </c>
      <c r="I1646" t="s">
        <v>4855</v>
      </c>
      <c r="J1646" t="s">
        <v>4856</v>
      </c>
      <c r="K1646" t="s">
        <v>4857</v>
      </c>
      <c r="L1646" t="s">
        <v>6157</v>
      </c>
      <c r="M1646" t="s">
        <v>3984</v>
      </c>
      <c r="N1646" t="s">
        <v>289</v>
      </c>
      <c r="O1646" t="s">
        <v>6987</v>
      </c>
      <c r="P1646" t="s">
        <v>3968</v>
      </c>
      <c r="Q1646" t="s">
        <v>4403</v>
      </c>
      <c r="R1646" t="s">
        <v>6157</v>
      </c>
      <c r="S1646" t="s">
        <v>4353</v>
      </c>
      <c r="T1646" t="s">
        <v>4353</v>
      </c>
      <c r="U1646" t="s">
        <v>6157</v>
      </c>
      <c r="X1646" t="s">
        <v>6157</v>
      </c>
      <c r="Y1646" t="s">
        <v>6157</v>
      </c>
      <c r="Z1646" t="s">
        <v>6157</v>
      </c>
      <c r="AA1646" t="s">
        <v>4021</v>
      </c>
      <c r="AB1646" t="s">
        <v>6157</v>
      </c>
      <c r="AC1646" t="s">
        <v>6157</v>
      </c>
      <c r="AD1646" t="s">
        <v>6157</v>
      </c>
      <c r="AE1646" t="s">
        <v>6157</v>
      </c>
      <c r="AF1646" t="s">
        <v>6157</v>
      </c>
      <c r="AG1646" t="s">
        <v>6157</v>
      </c>
      <c r="AH1646" t="s">
        <v>6157</v>
      </c>
      <c r="AI1646" t="s">
        <v>6157</v>
      </c>
      <c r="AJ1646" t="s">
        <v>4588</v>
      </c>
      <c r="AK1646" t="s">
        <v>7014</v>
      </c>
      <c r="AL1646" t="s">
        <v>268</v>
      </c>
      <c r="AM1646" t="s">
        <v>264</v>
      </c>
      <c r="AN1646" t="s">
        <v>4353</v>
      </c>
      <c r="AO1646" s="29">
        <v>21</v>
      </c>
      <c r="AP1646">
        <v>-30.250830000000001</v>
      </c>
      <c r="AQ1646">
        <v>140.0025</v>
      </c>
      <c r="AR1646" t="s">
        <v>1532</v>
      </c>
      <c r="AS1646">
        <v>0</v>
      </c>
      <c r="AT1646" t="s">
        <v>4353</v>
      </c>
      <c r="AU1646" t="s">
        <v>274</v>
      </c>
      <c r="AV1646" t="s">
        <v>4353</v>
      </c>
      <c r="AW1646" t="s">
        <v>4353</v>
      </c>
      <c r="AX1646" t="s">
        <v>6157</v>
      </c>
      <c r="AY1646">
        <v>-41699</v>
      </c>
      <c r="AZ1646">
        <v>-41699</v>
      </c>
      <c r="BA1646" t="s">
        <v>7018</v>
      </c>
      <c r="BB1646" t="s">
        <v>4785</v>
      </c>
      <c r="BC1646" t="s">
        <v>6157</v>
      </c>
      <c r="BH1646" t="s">
        <v>4144</v>
      </c>
      <c r="BI1646" t="s">
        <v>7195</v>
      </c>
      <c r="BJ1646" t="s">
        <v>4164</v>
      </c>
      <c r="BK1646" t="s">
        <v>4165</v>
      </c>
      <c r="BL1646">
        <v>2016</v>
      </c>
      <c r="BM1646"/>
      <c r="BN1646"/>
      <c r="BO1646"/>
      <c r="BP1646"/>
      <c r="BW1646">
        <v>-21.4</v>
      </c>
      <c r="BY1646">
        <v>11.9</v>
      </c>
      <c r="CF1646">
        <v>1</v>
      </c>
      <c r="CI1646">
        <v>-11.4</v>
      </c>
    </row>
    <row r="1647" spans="1:89" ht="16" customHeight="1">
      <c r="A1647">
        <v>1646</v>
      </c>
      <c r="B1647" t="s">
        <v>7107</v>
      </c>
      <c r="C1647" s="2">
        <v>44970</v>
      </c>
      <c r="E1647" t="s">
        <v>2363</v>
      </c>
      <c r="F1647" t="s">
        <v>2363</v>
      </c>
      <c r="G1647" t="s">
        <v>3941</v>
      </c>
      <c r="H1647" t="s">
        <v>6157</v>
      </c>
      <c r="I1647" t="s">
        <v>4855</v>
      </c>
      <c r="J1647" t="s">
        <v>4856</v>
      </c>
      <c r="K1647" t="s">
        <v>4857</v>
      </c>
      <c r="L1647" t="s">
        <v>6157</v>
      </c>
      <c r="M1647" t="s">
        <v>3984</v>
      </c>
      <c r="N1647" t="s">
        <v>289</v>
      </c>
      <c r="O1647" t="s">
        <v>6987</v>
      </c>
      <c r="P1647" t="s">
        <v>3968</v>
      </c>
      <c r="Q1647" t="s">
        <v>4403</v>
      </c>
      <c r="R1647" t="s">
        <v>6157</v>
      </c>
      <c r="S1647" t="s">
        <v>4353</v>
      </c>
      <c r="T1647" t="s">
        <v>4353</v>
      </c>
      <c r="U1647" t="s">
        <v>6157</v>
      </c>
      <c r="X1647" t="s">
        <v>6157</v>
      </c>
      <c r="Y1647" t="s">
        <v>6157</v>
      </c>
      <c r="Z1647" t="s">
        <v>6157</v>
      </c>
      <c r="AA1647" t="s">
        <v>4021</v>
      </c>
      <c r="AB1647" t="s">
        <v>6157</v>
      </c>
      <c r="AC1647" t="s">
        <v>6157</v>
      </c>
      <c r="AD1647" t="s">
        <v>6157</v>
      </c>
      <c r="AE1647" t="s">
        <v>6157</v>
      </c>
      <c r="AF1647" t="s">
        <v>6157</v>
      </c>
      <c r="AG1647" t="s">
        <v>6157</v>
      </c>
      <c r="AH1647" t="s">
        <v>6157</v>
      </c>
      <c r="AI1647" t="s">
        <v>6157</v>
      </c>
      <c r="AJ1647" t="s">
        <v>4588</v>
      </c>
      <c r="AK1647" t="s">
        <v>7014</v>
      </c>
      <c r="AL1647" t="s">
        <v>268</v>
      </c>
      <c r="AM1647" t="s">
        <v>264</v>
      </c>
      <c r="AN1647" t="s">
        <v>4353</v>
      </c>
      <c r="AO1647" s="29">
        <v>37.2735634</v>
      </c>
      <c r="AP1647">
        <v>-30.779019999999999</v>
      </c>
      <c r="AQ1647">
        <v>140.04853</v>
      </c>
      <c r="AR1647" t="s">
        <v>1532</v>
      </c>
      <c r="AS1647">
        <v>0</v>
      </c>
      <c r="AT1647" t="s">
        <v>4353</v>
      </c>
      <c r="AU1647" t="s">
        <v>274</v>
      </c>
      <c r="AV1647" t="s">
        <v>4353</v>
      </c>
      <c r="AW1647" t="s">
        <v>4353</v>
      </c>
      <c r="AX1647" t="s">
        <v>6157</v>
      </c>
      <c r="AY1647">
        <v>-43437</v>
      </c>
      <c r="AZ1647">
        <v>-43437</v>
      </c>
      <c r="BA1647" t="s">
        <v>7018</v>
      </c>
      <c r="BB1647" t="s">
        <v>4785</v>
      </c>
      <c r="BC1647" t="s">
        <v>6157</v>
      </c>
      <c r="BH1647" t="s">
        <v>4144</v>
      </c>
      <c r="BI1647" t="s">
        <v>7195</v>
      </c>
      <c r="BJ1647" t="s">
        <v>4164</v>
      </c>
      <c r="BK1647" t="s">
        <v>4165</v>
      </c>
      <c r="BL1647">
        <v>2016</v>
      </c>
      <c r="BM1647"/>
      <c r="BN1647"/>
      <c r="BO1647"/>
      <c r="BP1647"/>
      <c r="BW1647"/>
      <c r="BY1647"/>
      <c r="CF1647">
        <v>1</v>
      </c>
      <c r="CI1647">
        <v>-11.9</v>
      </c>
      <c r="CK1647">
        <v>2.8</v>
      </c>
    </row>
    <row r="1648" spans="1:89" ht="16" customHeight="1">
      <c r="A1648">
        <v>1647</v>
      </c>
      <c r="B1648" t="s">
        <v>7107</v>
      </c>
      <c r="C1648" s="2">
        <v>44970</v>
      </c>
      <c r="E1648" t="s">
        <v>2362</v>
      </c>
      <c r="F1648" t="s">
        <v>2362</v>
      </c>
      <c r="G1648" t="s">
        <v>3941</v>
      </c>
      <c r="H1648" t="s">
        <v>6157</v>
      </c>
      <c r="I1648" t="s">
        <v>4855</v>
      </c>
      <c r="J1648" t="s">
        <v>4856</v>
      </c>
      <c r="K1648" t="s">
        <v>4857</v>
      </c>
      <c r="L1648" t="s">
        <v>6157</v>
      </c>
      <c r="M1648" t="s">
        <v>3984</v>
      </c>
      <c r="N1648" t="s">
        <v>289</v>
      </c>
      <c r="O1648" t="s">
        <v>6987</v>
      </c>
      <c r="P1648" t="s">
        <v>3968</v>
      </c>
      <c r="Q1648" t="s">
        <v>4403</v>
      </c>
      <c r="R1648" t="s">
        <v>6157</v>
      </c>
      <c r="S1648" t="s">
        <v>4353</v>
      </c>
      <c r="T1648" t="s">
        <v>4353</v>
      </c>
      <c r="U1648" t="s">
        <v>6157</v>
      </c>
      <c r="X1648" t="s">
        <v>6157</v>
      </c>
      <c r="Y1648" t="s">
        <v>6157</v>
      </c>
      <c r="Z1648" t="s">
        <v>6157</v>
      </c>
      <c r="AA1648" t="s">
        <v>4021</v>
      </c>
      <c r="AB1648" t="s">
        <v>6157</v>
      </c>
      <c r="AC1648" t="s">
        <v>6157</v>
      </c>
      <c r="AD1648" t="s">
        <v>6157</v>
      </c>
      <c r="AE1648" t="s">
        <v>6157</v>
      </c>
      <c r="AF1648" t="s">
        <v>6157</v>
      </c>
      <c r="AG1648" t="s">
        <v>6157</v>
      </c>
      <c r="AH1648" t="s">
        <v>6157</v>
      </c>
      <c r="AI1648" t="s">
        <v>6157</v>
      </c>
      <c r="AJ1648" t="s">
        <v>4588</v>
      </c>
      <c r="AK1648" t="s">
        <v>7014</v>
      </c>
      <c r="AL1648" t="s">
        <v>268</v>
      </c>
      <c r="AM1648" t="s">
        <v>264</v>
      </c>
      <c r="AN1648" t="s">
        <v>4353</v>
      </c>
      <c r="AO1648" s="29">
        <v>21</v>
      </c>
      <c r="AP1648">
        <v>-30.250830000000001</v>
      </c>
      <c r="AQ1648">
        <v>140.0025</v>
      </c>
      <c r="AR1648" t="s">
        <v>1532</v>
      </c>
      <c r="AS1648">
        <v>0</v>
      </c>
      <c r="AT1648" t="s">
        <v>4353</v>
      </c>
      <c r="AU1648" t="s">
        <v>274</v>
      </c>
      <c r="AV1648" t="s">
        <v>4353</v>
      </c>
      <c r="AW1648" t="s">
        <v>4353</v>
      </c>
      <c r="AX1648" t="s">
        <v>6157</v>
      </c>
      <c r="AY1648">
        <v>-43978</v>
      </c>
      <c r="AZ1648">
        <v>-43978</v>
      </c>
      <c r="BA1648" t="s">
        <v>7018</v>
      </c>
      <c r="BB1648" t="s">
        <v>4785</v>
      </c>
      <c r="BC1648" t="s">
        <v>6157</v>
      </c>
      <c r="BH1648" t="s">
        <v>4144</v>
      </c>
      <c r="BI1648" t="s">
        <v>7195</v>
      </c>
      <c r="BJ1648" t="s">
        <v>4164</v>
      </c>
      <c r="BK1648" t="s">
        <v>4165</v>
      </c>
      <c r="BL1648">
        <v>2016</v>
      </c>
      <c r="BM1648"/>
      <c r="BN1648"/>
      <c r="BO1648"/>
      <c r="BP1648"/>
      <c r="BW1648">
        <v>-21.5</v>
      </c>
      <c r="BY1648">
        <v>11.7</v>
      </c>
    </row>
    <row r="1649" spans="1:89" ht="16" customHeight="1">
      <c r="A1649">
        <v>1648</v>
      </c>
      <c r="B1649" t="s">
        <v>7107</v>
      </c>
      <c r="C1649" s="2">
        <v>44970</v>
      </c>
      <c r="E1649" t="s">
        <v>2362</v>
      </c>
      <c r="F1649" t="s">
        <v>2362</v>
      </c>
      <c r="G1649" t="s">
        <v>3941</v>
      </c>
      <c r="H1649" t="s">
        <v>6157</v>
      </c>
      <c r="I1649" t="s">
        <v>4855</v>
      </c>
      <c r="J1649" t="s">
        <v>4856</v>
      </c>
      <c r="K1649" t="s">
        <v>4857</v>
      </c>
      <c r="L1649" t="s">
        <v>6157</v>
      </c>
      <c r="M1649" t="s">
        <v>3984</v>
      </c>
      <c r="N1649" t="s">
        <v>289</v>
      </c>
      <c r="O1649" t="s">
        <v>6987</v>
      </c>
      <c r="P1649" t="s">
        <v>3968</v>
      </c>
      <c r="Q1649" t="s">
        <v>4403</v>
      </c>
      <c r="R1649" t="s">
        <v>6157</v>
      </c>
      <c r="S1649" t="s">
        <v>4353</v>
      </c>
      <c r="T1649" t="s">
        <v>4353</v>
      </c>
      <c r="U1649" t="s">
        <v>6157</v>
      </c>
      <c r="X1649" t="s">
        <v>6157</v>
      </c>
      <c r="Y1649" t="s">
        <v>6157</v>
      </c>
      <c r="Z1649" t="s">
        <v>6157</v>
      </c>
      <c r="AA1649" t="s">
        <v>4021</v>
      </c>
      <c r="AB1649" t="s">
        <v>6157</v>
      </c>
      <c r="AC1649" t="s">
        <v>6157</v>
      </c>
      <c r="AD1649" t="s">
        <v>6157</v>
      </c>
      <c r="AE1649" t="s">
        <v>6157</v>
      </c>
      <c r="AF1649" t="s">
        <v>6157</v>
      </c>
      <c r="AG1649" t="s">
        <v>6157</v>
      </c>
      <c r="AH1649" t="s">
        <v>6157</v>
      </c>
      <c r="AI1649" t="s">
        <v>6157</v>
      </c>
      <c r="AJ1649" t="s">
        <v>4588</v>
      </c>
      <c r="AK1649" t="s">
        <v>7014</v>
      </c>
      <c r="AL1649" t="s">
        <v>268</v>
      </c>
      <c r="AM1649" t="s">
        <v>264</v>
      </c>
      <c r="AN1649" t="s">
        <v>4353</v>
      </c>
      <c r="AO1649" s="29">
        <v>21</v>
      </c>
      <c r="AP1649">
        <v>-30.250830000000001</v>
      </c>
      <c r="AQ1649">
        <v>140.0025</v>
      </c>
      <c r="AR1649" t="s">
        <v>1532</v>
      </c>
      <c r="AS1649">
        <v>0</v>
      </c>
      <c r="AT1649" t="s">
        <v>4353</v>
      </c>
      <c r="AU1649" t="s">
        <v>274</v>
      </c>
      <c r="AV1649" t="s">
        <v>4353</v>
      </c>
      <c r="AW1649" t="s">
        <v>4353</v>
      </c>
      <c r="AX1649" t="s">
        <v>6157</v>
      </c>
      <c r="AY1649">
        <v>-44497</v>
      </c>
      <c r="AZ1649">
        <v>-44497</v>
      </c>
      <c r="BA1649" t="s">
        <v>7018</v>
      </c>
      <c r="BB1649" t="s">
        <v>4785</v>
      </c>
      <c r="BC1649" t="s">
        <v>6157</v>
      </c>
      <c r="BH1649" t="s">
        <v>4144</v>
      </c>
      <c r="BI1649" t="s">
        <v>7195</v>
      </c>
      <c r="BJ1649" t="s">
        <v>4164</v>
      </c>
      <c r="BK1649" t="s">
        <v>4165</v>
      </c>
      <c r="BL1649">
        <v>2016</v>
      </c>
      <c r="BM1649"/>
      <c r="BN1649"/>
      <c r="BO1649"/>
      <c r="BP1649"/>
      <c r="BW1649">
        <v>-10.1</v>
      </c>
      <c r="BY1649">
        <v>11.7</v>
      </c>
      <c r="CK1649">
        <v>4.4000000000000004</v>
      </c>
    </row>
    <row r="1650" spans="1:89" ht="16" customHeight="1">
      <c r="A1650">
        <v>1649</v>
      </c>
      <c r="B1650" t="s">
        <v>7107</v>
      </c>
      <c r="C1650" s="2">
        <v>44970</v>
      </c>
      <c r="E1650" t="s">
        <v>2364</v>
      </c>
      <c r="F1650" t="s">
        <v>2364</v>
      </c>
      <c r="G1650" t="s">
        <v>3941</v>
      </c>
      <c r="H1650" t="s">
        <v>6157</v>
      </c>
      <c r="I1650" t="s">
        <v>4855</v>
      </c>
      <c r="J1650" t="s">
        <v>4856</v>
      </c>
      <c r="K1650" t="s">
        <v>4857</v>
      </c>
      <c r="L1650" t="s">
        <v>6157</v>
      </c>
      <c r="M1650" t="s">
        <v>3984</v>
      </c>
      <c r="N1650" t="s">
        <v>289</v>
      </c>
      <c r="O1650" t="s">
        <v>6987</v>
      </c>
      <c r="P1650" t="s">
        <v>3968</v>
      </c>
      <c r="Q1650" t="s">
        <v>4403</v>
      </c>
      <c r="R1650" t="s">
        <v>6157</v>
      </c>
      <c r="S1650" t="s">
        <v>4353</v>
      </c>
      <c r="T1650" t="s">
        <v>4353</v>
      </c>
      <c r="U1650" t="s">
        <v>6157</v>
      </c>
      <c r="X1650" t="s">
        <v>6157</v>
      </c>
      <c r="Y1650" t="s">
        <v>6157</v>
      </c>
      <c r="Z1650" t="s">
        <v>6157</v>
      </c>
      <c r="AA1650" t="s">
        <v>4021</v>
      </c>
      <c r="AB1650" t="s">
        <v>6157</v>
      </c>
      <c r="AC1650" t="s">
        <v>6157</v>
      </c>
      <c r="AD1650" t="s">
        <v>6157</v>
      </c>
      <c r="AE1650" t="s">
        <v>6157</v>
      </c>
      <c r="AF1650" t="s">
        <v>6157</v>
      </c>
      <c r="AG1650" t="s">
        <v>6157</v>
      </c>
      <c r="AH1650" t="s">
        <v>6157</v>
      </c>
      <c r="AI1650" t="s">
        <v>6157</v>
      </c>
      <c r="AJ1650" t="s">
        <v>4588</v>
      </c>
      <c r="AK1650" t="s">
        <v>7014</v>
      </c>
      <c r="AL1650" t="s">
        <v>268</v>
      </c>
      <c r="AM1650" t="s">
        <v>264</v>
      </c>
      <c r="AN1650" t="s">
        <v>4353</v>
      </c>
      <c r="AO1650" s="29">
        <v>15.180403699999999</v>
      </c>
      <c r="AP1650">
        <v>-30.207899999999999</v>
      </c>
      <c r="AQ1650">
        <v>139.9913</v>
      </c>
      <c r="AR1650" t="s">
        <v>1532</v>
      </c>
      <c r="AS1650">
        <v>0</v>
      </c>
      <c r="AT1650" t="s">
        <v>4353</v>
      </c>
      <c r="AU1650" t="s">
        <v>274</v>
      </c>
      <c r="AV1650" t="s">
        <v>4353</v>
      </c>
      <c r="AW1650" t="s">
        <v>4353</v>
      </c>
      <c r="AX1650" t="s">
        <v>6157</v>
      </c>
      <c r="AY1650">
        <v>-44497</v>
      </c>
      <c r="AZ1650">
        <v>-44497</v>
      </c>
      <c r="BA1650" t="s">
        <v>7018</v>
      </c>
      <c r="BB1650" t="s">
        <v>4785</v>
      </c>
      <c r="BC1650" t="s">
        <v>6157</v>
      </c>
      <c r="BH1650" t="s">
        <v>4144</v>
      </c>
      <c r="BI1650" t="s">
        <v>7195</v>
      </c>
      <c r="BJ1650" t="s">
        <v>4164</v>
      </c>
      <c r="BK1650" t="s">
        <v>4165</v>
      </c>
      <c r="BL1650">
        <v>2016</v>
      </c>
      <c r="BM1650"/>
      <c r="BN1650"/>
      <c r="BO1650"/>
      <c r="BP1650"/>
      <c r="BW1650"/>
      <c r="BY1650"/>
      <c r="CF1650">
        <v>1</v>
      </c>
      <c r="CI1650">
        <v>-11.8</v>
      </c>
      <c r="CK1650">
        <v>-2.4</v>
      </c>
    </row>
    <row r="1651" spans="1:89" ht="16" customHeight="1">
      <c r="A1651">
        <v>1650</v>
      </c>
      <c r="B1651" t="s">
        <v>7107</v>
      </c>
      <c r="C1651" s="2">
        <v>44970</v>
      </c>
      <c r="E1651" t="s">
        <v>2365</v>
      </c>
      <c r="F1651" t="s">
        <v>2365</v>
      </c>
      <c r="G1651" t="s">
        <v>3941</v>
      </c>
      <c r="H1651" t="s">
        <v>6157</v>
      </c>
      <c r="I1651" t="s">
        <v>4855</v>
      </c>
      <c r="J1651" t="s">
        <v>4856</v>
      </c>
      <c r="K1651" t="s">
        <v>4857</v>
      </c>
      <c r="L1651" t="s">
        <v>6157</v>
      </c>
      <c r="M1651" t="s">
        <v>3984</v>
      </c>
      <c r="N1651" t="s">
        <v>289</v>
      </c>
      <c r="O1651" t="s">
        <v>6987</v>
      </c>
      <c r="P1651" t="s">
        <v>3968</v>
      </c>
      <c r="Q1651" t="s">
        <v>4403</v>
      </c>
      <c r="R1651" t="s">
        <v>6157</v>
      </c>
      <c r="S1651" t="s">
        <v>4353</v>
      </c>
      <c r="T1651" t="s">
        <v>4353</v>
      </c>
      <c r="U1651" t="s">
        <v>6157</v>
      </c>
      <c r="X1651" t="s">
        <v>6157</v>
      </c>
      <c r="Y1651" t="s">
        <v>6157</v>
      </c>
      <c r="Z1651" t="s">
        <v>6157</v>
      </c>
      <c r="AA1651" t="s">
        <v>4021</v>
      </c>
      <c r="AB1651" t="s">
        <v>6157</v>
      </c>
      <c r="AC1651" t="s">
        <v>6157</v>
      </c>
      <c r="AD1651" t="s">
        <v>6157</v>
      </c>
      <c r="AE1651" t="s">
        <v>6157</v>
      </c>
      <c r="AF1651" t="s">
        <v>6157</v>
      </c>
      <c r="AG1651" t="s">
        <v>6157</v>
      </c>
      <c r="AH1651" t="s">
        <v>6157</v>
      </c>
      <c r="AI1651" t="s">
        <v>6157</v>
      </c>
      <c r="AJ1651" t="s">
        <v>4588</v>
      </c>
      <c r="AK1651" t="s">
        <v>7014</v>
      </c>
      <c r="AL1651" t="s">
        <v>268</v>
      </c>
      <c r="AM1651" t="s">
        <v>264</v>
      </c>
      <c r="AN1651" t="s">
        <v>4353</v>
      </c>
      <c r="AO1651" s="29">
        <v>15.7719536</v>
      </c>
      <c r="AP1651">
        <v>-29.658770000000001</v>
      </c>
      <c r="AQ1651">
        <v>140.18385000000001</v>
      </c>
      <c r="AR1651" t="s">
        <v>1532</v>
      </c>
      <c r="AS1651">
        <v>0</v>
      </c>
      <c r="AT1651" t="s">
        <v>4353</v>
      </c>
      <c r="AU1651" t="s">
        <v>274</v>
      </c>
      <c r="AV1651" t="s">
        <v>4353</v>
      </c>
      <c r="AW1651" t="s">
        <v>4353</v>
      </c>
      <c r="AX1651" t="s">
        <v>6157</v>
      </c>
      <c r="AY1651">
        <v>-44749</v>
      </c>
      <c r="AZ1651">
        <v>-44749</v>
      </c>
      <c r="BA1651" t="s">
        <v>7018</v>
      </c>
      <c r="BB1651" t="s">
        <v>4785</v>
      </c>
      <c r="BC1651" t="s">
        <v>6157</v>
      </c>
      <c r="BH1651" t="s">
        <v>4144</v>
      </c>
      <c r="BI1651" t="s">
        <v>7195</v>
      </c>
      <c r="BJ1651" t="s">
        <v>4164</v>
      </c>
      <c r="BK1651" t="s">
        <v>4165</v>
      </c>
      <c r="BL1651">
        <v>2016</v>
      </c>
      <c r="BM1651"/>
      <c r="BN1651"/>
      <c r="BO1651"/>
      <c r="BP1651"/>
      <c r="BW1651"/>
      <c r="BY1651"/>
      <c r="CF1651">
        <v>1</v>
      </c>
      <c r="CI1651">
        <v>-10.5</v>
      </c>
      <c r="CK1651">
        <v>6.7</v>
      </c>
    </row>
    <row r="1652" spans="1:89" ht="16" customHeight="1">
      <c r="A1652">
        <v>1651</v>
      </c>
      <c r="B1652" t="s">
        <v>7107</v>
      </c>
      <c r="C1652" s="2">
        <v>44970</v>
      </c>
      <c r="E1652" t="s">
        <v>2366</v>
      </c>
      <c r="F1652" t="s">
        <v>2366</v>
      </c>
      <c r="G1652" t="s">
        <v>3941</v>
      </c>
      <c r="H1652" t="s">
        <v>6157</v>
      </c>
      <c r="I1652" t="s">
        <v>4855</v>
      </c>
      <c r="J1652" t="s">
        <v>4856</v>
      </c>
      <c r="K1652" t="s">
        <v>4857</v>
      </c>
      <c r="L1652" t="s">
        <v>6157</v>
      </c>
      <c r="M1652" t="s">
        <v>3984</v>
      </c>
      <c r="N1652" t="s">
        <v>289</v>
      </c>
      <c r="O1652" t="s">
        <v>6987</v>
      </c>
      <c r="P1652" t="s">
        <v>3968</v>
      </c>
      <c r="Q1652" t="s">
        <v>4403</v>
      </c>
      <c r="R1652" t="s">
        <v>6157</v>
      </c>
      <c r="S1652" t="s">
        <v>4353</v>
      </c>
      <c r="T1652" t="s">
        <v>4353</v>
      </c>
      <c r="U1652" t="s">
        <v>6157</v>
      </c>
      <c r="X1652" t="s">
        <v>6157</v>
      </c>
      <c r="Y1652" t="s">
        <v>6157</v>
      </c>
      <c r="Z1652" t="s">
        <v>6157</v>
      </c>
      <c r="AA1652" t="s">
        <v>4021</v>
      </c>
      <c r="AB1652" t="s">
        <v>6157</v>
      </c>
      <c r="AC1652" t="s">
        <v>6157</v>
      </c>
      <c r="AD1652" t="s">
        <v>6157</v>
      </c>
      <c r="AE1652" t="s">
        <v>6157</v>
      </c>
      <c r="AF1652" t="s">
        <v>6157</v>
      </c>
      <c r="AG1652" t="s">
        <v>6157</v>
      </c>
      <c r="AH1652" t="s">
        <v>6157</v>
      </c>
      <c r="AI1652" t="s">
        <v>6157</v>
      </c>
      <c r="AJ1652" t="s">
        <v>4588</v>
      </c>
      <c r="AK1652" t="s">
        <v>7014</v>
      </c>
      <c r="AL1652" t="s">
        <v>268</v>
      </c>
      <c r="AM1652" t="s">
        <v>264</v>
      </c>
      <c r="AN1652" t="s">
        <v>4353</v>
      </c>
      <c r="AO1652" s="29">
        <v>35.8247833</v>
      </c>
      <c r="AP1652">
        <v>-30.12388</v>
      </c>
      <c r="AQ1652">
        <v>140.29535000000001</v>
      </c>
      <c r="AR1652" t="s">
        <v>1532</v>
      </c>
      <c r="AS1652">
        <v>0</v>
      </c>
      <c r="AT1652" t="s">
        <v>4353</v>
      </c>
      <c r="AU1652" t="s">
        <v>274</v>
      </c>
      <c r="AV1652" t="s">
        <v>4353</v>
      </c>
      <c r="AW1652" t="s">
        <v>4353</v>
      </c>
      <c r="AX1652" t="s">
        <v>6157</v>
      </c>
      <c r="AY1652">
        <v>-45315</v>
      </c>
      <c r="AZ1652">
        <v>-45315</v>
      </c>
      <c r="BA1652" t="s">
        <v>7018</v>
      </c>
      <c r="BB1652" t="s">
        <v>4785</v>
      </c>
      <c r="BC1652" t="s">
        <v>6157</v>
      </c>
      <c r="BH1652" t="s">
        <v>4144</v>
      </c>
      <c r="BI1652" t="s">
        <v>7195</v>
      </c>
      <c r="BJ1652" t="s">
        <v>4164</v>
      </c>
      <c r="BK1652" t="s">
        <v>4165</v>
      </c>
      <c r="BL1652">
        <v>2016</v>
      </c>
      <c r="BM1652"/>
      <c r="BN1652"/>
      <c r="BO1652"/>
      <c r="BP1652"/>
      <c r="BW1652"/>
      <c r="BY1652"/>
      <c r="CF1652">
        <v>1</v>
      </c>
      <c r="CI1652">
        <v>-11.4</v>
      </c>
      <c r="CK1652">
        <v>10</v>
      </c>
    </row>
    <row r="1653" spans="1:89" ht="16" customHeight="1">
      <c r="A1653">
        <v>1652</v>
      </c>
      <c r="B1653" t="s">
        <v>7107</v>
      </c>
      <c r="C1653" s="2">
        <v>44970</v>
      </c>
      <c r="E1653" t="s">
        <v>2364</v>
      </c>
      <c r="F1653" t="s">
        <v>2364</v>
      </c>
      <c r="G1653" t="s">
        <v>3941</v>
      </c>
      <c r="H1653" t="s">
        <v>6157</v>
      </c>
      <c r="I1653" t="s">
        <v>4855</v>
      </c>
      <c r="J1653" t="s">
        <v>4856</v>
      </c>
      <c r="K1653" t="s">
        <v>4857</v>
      </c>
      <c r="L1653" t="s">
        <v>6157</v>
      </c>
      <c r="M1653" t="s">
        <v>3984</v>
      </c>
      <c r="N1653" t="s">
        <v>289</v>
      </c>
      <c r="O1653" t="s">
        <v>6987</v>
      </c>
      <c r="P1653" t="s">
        <v>3968</v>
      </c>
      <c r="Q1653" t="s">
        <v>4403</v>
      </c>
      <c r="R1653" t="s">
        <v>6157</v>
      </c>
      <c r="S1653" t="s">
        <v>4353</v>
      </c>
      <c r="T1653" t="s">
        <v>4353</v>
      </c>
      <c r="U1653" t="s">
        <v>6157</v>
      </c>
      <c r="X1653" t="s">
        <v>6157</v>
      </c>
      <c r="Y1653" t="s">
        <v>6157</v>
      </c>
      <c r="Z1653" t="s">
        <v>6157</v>
      </c>
      <c r="AA1653" t="s">
        <v>4021</v>
      </c>
      <c r="AB1653" t="s">
        <v>6157</v>
      </c>
      <c r="AC1653" t="s">
        <v>6157</v>
      </c>
      <c r="AD1653" t="s">
        <v>6157</v>
      </c>
      <c r="AE1653" t="s">
        <v>6157</v>
      </c>
      <c r="AF1653" t="s">
        <v>6157</v>
      </c>
      <c r="AG1653" t="s">
        <v>6157</v>
      </c>
      <c r="AH1653" t="s">
        <v>6157</v>
      </c>
      <c r="AI1653" t="s">
        <v>6157</v>
      </c>
      <c r="AJ1653" t="s">
        <v>4588</v>
      </c>
      <c r="AK1653" t="s">
        <v>7014</v>
      </c>
      <c r="AL1653" t="s">
        <v>268</v>
      </c>
      <c r="AM1653" t="s">
        <v>264</v>
      </c>
      <c r="AN1653" t="s">
        <v>4353</v>
      </c>
      <c r="AO1653" s="29">
        <v>15</v>
      </c>
      <c r="AP1653">
        <v>-30.207899999999999</v>
      </c>
      <c r="AQ1653">
        <v>139.9913</v>
      </c>
      <c r="AR1653" t="s">
        <v>1532</v>
      </c>
      <c r="AS1653">
        <v>0</v>
      </c>
      <c r="AT1653" t="s">
        <v>4353</v>
      </c>
      <c r="AU1653" t="s">
        <v>274</v>
      </c>
      <c r="AV1653" t="s">
        <v>4353</v>
      </c>
      <c r="AW1653" t="s">
        <v>4353</v>
      </c>
      <c r="AX1653" t="s">
        <v>6157</v>
      </c>
      <c r="AY1653">
        <v>-45777</v>
      </c>
      <c r="AZ1653">
        <v>-45777</v>
      </c>
      <c r="BA1653" t="s">
        <v>7018</v>
      </c>
      <c r="BB1653" t="s">
        <v>4785</v>
      </c>
      <c r="BC1653" t="s">
        <v>6157</v>
      </c>
      <c r="BH1653" t="s">
        <v>4144</v>
      </c>
      <c r="BI1653" t="s">
        <v>7195</v>
      </c>
      <c r="BJ1653" t="s">
        <v>4164</v>
      </c>
      <c r="BK1653" t="s">
        <v>4165</v>
      </c>
      <c r="BL1653">
        <v>2016</v>
      </c>
      <c r="BM1653"/>
      <c r="BN1653"/>
      <c r="BO1653"/>
      <c r="BP1653"/>
      <c r="BW1653"/>
      <c r="BY1653"/>
      <c r="CF1653">
        <v>1</v>
      </c>
      <c r="CI1653">
        <v>-11.1</v>
      </c>
      <c r="CK1653">
        <v>-2.8</v>
      </c>
    </row>
    <row r="1654" spans="1:89" ht="16" customHeight="1">
      <c r="A1654">
        <v>1653</v>
      </c>
      <c r="B1654" t="s">
        <v>7107</v>
      </c>
      <c r="C1654" s="2">
        <v>44970</v>
      </c>
      <c r="E1654" t="s">
        <v>2364</v>
      </c>
      <c r="F1654" t="s">
        <v>2364</v>
      </c>
      <c r="G1654" t="s">
        <v>3941</v>
      </c>
      <c r="H1654" t="s">
        <v>6157</v>
      </c>
      <c r="I1654" t="s">
        <v>4855</v>
      </c>
      <c r="J1654" t="s">
        <v>4856</v>
      </c>
      <c r="K1654" t="s">
        <v>4857</v>
      </c>
      <c r="L1654" t="s">
        <v>6157</v>
      </c>
      <c r="M1654" t="s">
        <v>3984</v>
      </c>
      <c r="N1654" t="s">
        <v>289</v>
      </c>
      <c r="O1654" t="s">
        <v>6987</v>
      </c>
      <c r="P1654" t="s">
        <v>3968</v>
      </c>
      <c r="Q1654" t="s">
        <v>4403</v>
      </c>
      <c r="R1654" t="s">
        <v>6157</v>
      </c>
      <c r="S1654" t="s">
        <v>4353</v>
      </c>
      <c r="T1654" t="s">
        <v>4353</v>
      </c>
      <c r="U1654" t="s">
        <v>6157</v>
      </c>
      <c r="X1654" t="s">
        <v>6157</v>
      </c>
      <c r="Y1654" t="s">
        <v>6157</v>
      </c>
      <c r="Z1654" t="s">
        <v>6157</v>
      </c>
      <c r="AA1654" t="s">
        <v>4021</v>
      </c>
      <c r="AB1654" t="s">
        <v>6157</v>
      </c>
      <c r="AC1654" t="s">
        <v>6157</v>
      </c>
      <c r="AD1654" t="s">
        <v>6157</v>
      </c>
      <c r="AE1654" t="s">
        <v>6157</v>
      </c>
      <c r="AF1654" t="s">
        <v>6157</v>
      </c>
      <c r="AG1654" t="s">
        <v>6157</v>
      </c>
      <c r="AH1654" t="s">
        <v>6157</v>
      </c>
      <c r="AI1654" t="s">
        <v>6157</v>
      </c>
      <c r="AJ1654" t="s">
        <v>4588</v>
      </c>
      <c r="AK1654" t="s">
        <v>7014</v>
      </c>
      <c r="AL1654" t="s">
        <v>268</v>
      </c>
      <c r="AM1654" t="s">
        <v>264</v>
      </c>
      <c r="AN1654" t="s">
        <v>4353</v>
      </c>
      <c r="AO1654" s="29">
        <v>15</v>
      </c>
      <c r="AP1654">
        <v>-30.207899999999999</v>
      </c>
      <c r="AQ1654">
        <v>139.9913</v>
      </c>
      <c r="AR1654" t="s">
        <v>1532</v>
      </c>
      <c r="AS1654">
        <v>0</v>
      </c>
      <c r="AT1654" t="s">
        <v>4353</v>
      </c>
      <c r="AU1654" t="s">
        <v>274</v>
      </c>
      <c r="AV1654" t="s">
        <v>4353</v>
      </c>
      <c r="AW1654" t="s">
        <v>4353</v>
      </c>
      <c r="AX1654" t="s">
        <v>6157</v>
      </c>
      <c r="AY1654">
        <v>-46406</v>
      </c>
      <c r="AZ1654">
        <v>-46406</v>
      </c>
      <c r="BA1654" t="s">
        <v>7018</v>
      </c>
      <c r="BB1654" t="s">
        <v>4785</v>
      </c>
      <c r="BC1654" t="s">
        <v>6157</v>
      </c>
      <c r="BH1654" t="s">
        <v>4144</v>
      </c>
      <c r="BI1654" t="s">
        <v>7195</v>
      </c>
      <c r="BJ1654" t="s">
        <v>4164</v>
      </c>
      <c r="BK1654" t="s">
        <v>4165</v>
      </c>
      <c r="BL1654">
        <v>2016</v>
      </c>
      <c r="BM1654"/>
      <c r="BN1654"/>
      <c r="BO1654"/>
      <c r="BP1654"/>
      <c r="BW1654"/>
      <c r="BY1654"/>
      <c r="CF1654">
        <v>1</v>
      </c>
      <c r="CI1654">
        <v>-12</v>
      </c>
      <c r="CK1654">
        <v>-2</v>
      </c>
    </row>
    <row r="1655" spans="1:89" ht="16" customHeight="1">
      <c r="A1655">
        <v>1654</v>
      </c>
      <c r="B1655" t="s">
        <v>7107</v>
      </c>
      <c r="C1655" s="2">
        <v>44970</v>
      </c>
      <c r="E1655" t="s">
        <v>2353</v>
      </c>
      <c r="F1655" t="s">
        <v>2353</v>
      </c>
      <c r="G1655" t="s">
        <v>3941</v>
      </c>
      <c r="H1655" t="s">
        <v>6157</v>
      </c>
      <c r="I1655" t="s">
        <v>4855</v>
      </c>
      <c r="J1655" t="s">
        <v>4856</v>
      </c>
      <c r="K1655" t="s">
        <v>4857</v>
      </c>
      <c r="L1655" t="s">
        <v>6157</v>
      </c>
      <c r="M1655" t="s">
        <v>3984</v>
      </c>
      <c r="N1655" t="s">
        <v>289</v>
      </c>
      <c r="O1655" t="s">
        <v>6987</v>
      </c>
      <c r="P1655" t="s">
        <v>3968</v>
      </c>
      <c r="Q1655" t="s">
        <v>4403</v>
      </c>
      <c r="R1655" t="s">
        <v>6157</v>
      </c>
      <c r="S1655" t="s">
        <v>4353</v>
      </c>
      <c r="T1655" t="s">
        <v>4353</v>
      </c>
      <c r="U1655" t="s">
        <v>6157</v>
      </c>
      <c r="X1655" t="s">
        <v>6157</v>
      </c>
      <c r="Y1655" t="s">
        <v>6157</v>
      </c>
      <c r="Z1655" t="s">
        <v>6157</v>
      </c>
      <c r="AA1655" t="s">
        <v>4021</v>
      </c>
      <c r="AB1655" t="s">
        <v>6157</v>
      </c>
      <c r="AC1655" t="s">
        <v>6157</v>
      </c>
      <c r="AD1655" t="s">
        <v>6157</v>
      </c>
      <c r="AE1655" t="s">
        <v>6157</v>
      </c>
      <c r="AF1655" t="s">
        <v>6157</v>
      </c>
      <c r="AG1655" t="s">
        <v>6157</v>
      </c>
      <c r="AH1655" t="s">
        <v>6157</v>
      </c>
      <c r="AI1655" t="s">
        <v>6157</v>
      </c>
      <c r="AJ1655" t="s">
        <v>4588</v>
      </c>
      <c r="AK1655" t="s">
        <v>7014</v>
      </c>
      <c r="AL1655" t="s">
        <v>268</v>
      </c>
      <c r="AM1655" t="s">
        <v>264</v>
      </c>
      <c r="AN1655" t="s">
        <v>4353</v>
      </c>
      <c r="AO1655" s="29">
        <v>22</v>
      </c>
      <c r="AP1655">
        <v>-29.70448</v>
      </c>
      <c r="AQ1655">
        <v>140.19936999999999</v>
      </c>
      <c r="AR1655" t="s">
        <v>1532</v>
      </c>
      <c r="AS1655">
        <v>0</v>
      </c>
      <c r="AT1655" t="s">
        <v>4353</v>
      </c>
      <c r="AU1655" t="s">
        <v>274</v>
      </c>
      <c r="AV1655" t="s">
        <v>4353</v>
      </c>
      <c r="AW1655" t="s">
        <v>4353</v>
      </c>
      <c r="AX1655" t="s">
        <v>6157</v>
      </c>
      <c r="AY1655">
        <v>-47766</v>
      </c>
      <c r="AZ1655">
        <v>-47766</v>
      </c>
      <c r="BA1655" t="s">
        <v>7018</v>
      </c>
      <c r="BB1655" t="s">
        <v>4785</v>
      </c>
      <c r="BC1655" t="s">
        <v>6157</v>
      </c>
      <c r="BH1655" t="s">
        <v>4144</v>
      </c>
      <c r="BI1655" t="s">
        <v>7195</v>
      </c>
      <c r="BJ1655" t="s">
        <v>4164</v>
      </c>
      <c r="BK1655" t="s">
        <v>4165</v>
      </c>
      <c r="BL1655">
        <v>2016</v>
      </c>
      <c r="BM1655"/>
      <c r="BN1655"/>
      <c r="BO1655"/>
      <c r="BP1655"/>
      <c r="BW1655"/>
      <c r="BY1655"/>
      <c r="CF1655">
        <v>1</v>
      </c>
      <c r="CI1655">
        <v>-9.1999999999999993</v>
      </c>
      <c r="CK1655">
        <v>11.2</v>
      </c>
    </row>
    <row r="1656" spans="1:89" ht="16" customHeight="1">
      <c r="A1656">
        <v>1655</v>
      </c>
      <c r="B1656" t="s">
        <v>7107</v>
      </c>
      <c r="C1656" s="2">
        <v>44970</v>
      </c>
      <c r="E1656" t="s">
        <v>2343</v>
      </c>
      <c r="F1656" t="s">
        <v>2343</v>
      </c>
      <c r="G1656" t="s">
        <v>3941</v>
      </c>
      <c r="H1656" t="s">
        <v>6157</v>
      </c>
      <c r="I1656" t="s">
        <v>4855</v>
      </c>
      <c r="J1656" t="s">
        <v>4856</v>
      </c>
      <c r="K1656" t="s">
        <v>4857</v>
      </c>
      <c r="L1656" t="s">
        <v>6157</v>
      </c>
      <c r="M1656" t="s">
        <v>3984</v>
      </c>
      <c r="N1656" t="s">
        <v>289</v>
      </c>
      <c r="O1656" t="s">
        <v>6987</v>
      </c>
      <c r="P1656" t="s">
        <v>3968</v>
      </c>
      <c r="Q1656" t="s">
        <v>4403</v>
      </c>
      <c r="R1656" t="s">
        <v>6157</v>
      </c>
      <c r="S1656" t="s">
        <v>4353</v>
      </c>
      <c r="T1656" t="s">
        <v>4353</v>
      </c>
      <c r="U1656" t="s">
        <v>6157</v>
      </c>
      <c r="X1656" t="s">
        <v>6157</v>
      </c>
      <c r="Y1656" t="s">
        <v>6157</v>
      </c>
      <c r="Z1656" t="s">
        <v>6157</v>
      </c>
      <c r="AA1656" t="s">
        <v>4021</v>
      </c>
      <c r="AB1656" t="s">
        <v>6157</v>
      </c>
      <c r="AC1656" t="s">
        <v>6157</v>
      </c>
      <c r="AD1656" t="s">
        <v>6157</v>
      </c>
      <c r="AE1656" t="s">
        <v>6157</v>
      </c>
      <c r="AF1656" t="s">
        <v>6157</v>
      </c>
      <c r="AG1656" t="s">
        <v>6157</v>
      </c>
      <c r="AH1656" t="s">
        <v>6157</v>
      </c>
      <c r="AI1656" t="s">
        <v>6157</v>
      </c>
      <c r="AJ1656" t="s">
        <v>4588</v>
      </c>
      <c r="AK1656" t="s">
        <v>7014</v>
      </c>
      <c r="AL1656" t="s">
        <v>268</v>
      </c>
      <c r="AM1656" t="s">
        <v>264</v>
      </c>
      <c r="AN1656" t="s">
        <v>4353</v>
      </c>
      <c r="AO1656" s="29">
        <v>14</v>
      </c>
      <c r="AP1656">
        <v>-29.488350000000001</v>
      </c>
      <c r="AQ1656">
        <v>139.90826999999999</v>
      </c>
      <c r="AR1656" t="s">
        <v>1532</v>
      </c>
      <c r="AS1656">
        <v>0</v>
      </c>
      <c r="AT1656" t="s">
        <v>4353</v>
      </c>
      <c r="AU1656" t="s">
        <v>274</v>
      </c>
      <c r="AV1656" t="s">
        <v>4353</v>
      </c>
      <c r="AW1656" t="s">
        <v>4353</v>
      </c>
      <c r="AX1656" t="s">
        <v>6157</v>
      </c>
      <c r="AY1656">
        <v>-48258</v>
      </c>
      <c r="AZ1656">
        <v>-48258</v>
      </c>
      <c r="BA1656" t="s">
        <v>7018</v>
      </c>
      <c r="BB1656" t="s">
        <v>4785</v>
      </c>
      <c r="BC1656" t="s">
        <v>6157</v>
      </c>
      <c r="BH1656" t="s">
        <v>4144</v>
      </c>
      <c r="BI1656" t="s">
        <v>7195</v>
      </c>
      <c r="BJ1656" t="s">
        <v>4164</v>
      </c>
      <c r="BK1656" t="s">
        <v>4165</v>
      </c>
      <c r="BL1656">
        <v>2016</v>
      </c>
      <c r="BM1656"/>
      <c r="BN1656"/>
      <c r="BO1656"/>
      <c r="BP1656"/>
      <c r="BW1656"/>
      <c r="BY1656"/>
      <c r="CF1656">
        <v>1</v>
      </c>
      <c r="CI1656">
        <v>-6.2</v>
      </c>
      <c r="CK1656">
        <v>1.9</v>
      </c>
    </row>
    <row r="1657" spans="1:89" ht="16" customHeight="1">
      <c r="A1657">
        <v>1656</v>
      </c>
      <c r="B1657" t="s">
        <v>7107</v>
      </c>
      <c r="C1657" s="2">
        <v>44970</v>
      </c>
      <c r="E1657" t="s">
        <v>2367</v>
      </c>
      <c r="F1657" t="s">
        <v>2367</v>
      </c>
      <c r="G1657" t="s">
        <v>3941</v>
      </c>
      <c r="H1657" t="s">
        <v>6157</v>
      </c>
      <c r="I1657" t="s">
        <v>4855</v>
      </c>
      <c r="J1657" t="s">
        <v>4856</v>
      </c>
      <c r="K1657" t="s">
        <v>4857</v>
      </c>
      <c r="L1657" t="s">
        <v>6157</v>
      </c>
      <c r="M1657" t="s">
        <v>3984</v>
      </c>
      <c r="N1657" t="s">
        <v>289</v>
      </c>
      <c r="O1657" t="s">
        <v>6987</v>
      </c>
      <c r="P1657" t="s">
        <v>3968</v>
      </c>
      <c r="Q1657" t="s">
        <v>4403</v>
      </c>
      <c r="R1657" t="s">
        <v>6157</v>
      </c>
      <c r="S1657" t="s">
        <v>4353</v>
      </c>
      <c r="T1657" t="s">
        <v>4353</v>
      </c>
      <c r="U1657" t="s">
        <v>6157</v>
      </c>
      <c r="X1657" t="s">
        <v>6157</v>
      </c>
      <c r="Y1657" t="s">
        <v>6157</v>
      </c>
      <c r="Z1657" t="s">
        <v>6157</v>
      </c>
      <c r="AA1657" t="s">
        <v>4021</v>
      </c>
      <c r="AB1657" t="s">
        <v>6157</v>
      </c>
      <c r="AC1657" t="s">
        <v>6157</v>
      </c>
      <c r="AD1657" t="s">
        <v>6157</v>
      </c>
      <c r="AE1657" t="s">
        <v>6157</v>
      </c>
      <c r="AF1657" t="s">
        <v>6157</v>
      </c>
      <c r="AG1657" t="s">
        <v>6157</v>
      </c>
      <c r="AH1657" t="s">
        <v>6157</v>
      </c>
      <c r="AI1657" t="s">
        <v>6157</v>
      </c>
      <c r="AJ1657" t="s">
        <v>4588</v>
      </c>
      <c r="AK1657" t="s">
        <v>7014</v>
      </c>
      <c r="AL1657" t="s">
        <v>268</v>
      </c>
      <c r="AM1657" t="s">
        <v>264</v>
      </c>
      <c r="AN1657" t="s">
        <v>4353</v>
      </c>
      <c r="AO1657" s="29">
        <v>12.593273200000001</v>
      </c>
      <c r="AP1657">
        <v>-29.489470000000001</v>
      </c>
      <c r="AQ1657">
        <v>139.91397000000001</v>
      </c>
      <c r="AR1657" t="s">
        <v>1532</v>
      </c>
      <c r="AS1657">
        <v>0</v>
      </c>
      <c r="AT1657" t="s">
        <v>4353</v>
      </c>
      <c r="AU1657" t="s">
        <v>274</v>
      </c>
      <c r="AV1657" t="s">
        <v>4353</v>
      </c>
      <c r="AW1657" t="s">
        <v>4353</v>
      </c>
      <c r="AX1657" t="s">
        <v>6157</v>
      </c>
      <c r="AY1657">
        <v>-48695</v>
      </c>
      <c r="AZ1657">
        <v>-48695</v>
      </c>
      <c r="BA1657" t="s">
        <v>7018</v>
      </c>
      <c r="BB1657" t="s">
        <v>4785</v>
      </c>
      <c r="BC1657" t="s">
        <v>6157</v>
      </c>
      <c r="BH1657" t="s">
        <v>4144</v>
      </c>
      <c r="BI1657" t="s">
        <v>7195</v>
      </c>
      <c r="BJ1657" t="s">
        <v>4164</v>
      </c>
      <c r="BK1657" t="s">
        <v>4165</v>
      </c>
      <c r="BL1657">
        <v>2016</v>
      </c>
      <c r="BM1657"/>
      <c r="BN1657"/>
      <c r="BO1657"/>
      <c r="BP1657"/>
      <c r="BW1657"/>
      <c r="BY1657"/>
      <c r="CF1657">
        <v>1</v>
      </c>
      <c r="CI1657">
        <v>-9.6</v>
      </c>
      <c r="CK1657">
        <v>7</v>
      </c>
    </row>
    <row r="1658" spans="1:89" ht="16" customHeight="1">
      <c r="A1658">
        <v>1657</v>
      </c>
      <c r="B1658" t="s">
        <v>7107</v>
      </c>
      <c r="C1658" s="2">
        <v>44970</v>
      </c>
      <c r="E1658" t="s">
        <v>2050</v>
      </c>
      <c r="F1658" t="s">
        <v>2050</v>
      </c>
      <c r="G1658" t="s">
        <v>3941</v>
      </c>
      <c r="H1658" t="s">
        <v>6157</v>
      </c>
      <c r="I1658" t="s">
        <v>4855</v>
      </c>
      <c r="J1658" t="s">
        <v>4856</v>
      </c>
      <c r="K1658" t="s">
        <v>4857</v>
      </c>
      <c r="L1658" t="s">
        <v>6157</v>
      </c>
      <c r="M1658" t="s">
        <v>3984</v>
      </c>
      <c r="N1658" t="s">
        <v>289</v>
      </c>
      <c r="O1658" t="s">
        <v>6987</v>
      </c>
      <c r="P1658" t="s">
        <v>3968</v>
      </c>
      <c r="Q1658" t="s">
        <v>4403</v>
      </c>
      <c r="R1658" t="s">
        <v>6157</v>
      </c>
      <c r="S1658" t="s">
        <v>4353</v>
      </c>
      <c r="T1658" t="s">
        <v>4353</v>
      </c>
      <c r="U1658" t="s">
        <v>6157</v>
      </c>
      <c r="X1658" t="s">
        <v>6157</v>
      </c>
      <c r="Y1658" t="s">
        <v>6157</v>
      </c>
      <c r="Z1658" t="s">
        <v>6157</v>
      </c>
      <c r="AA1658" t="s">
        <v>4021</v>
      </c>
      <c r="AB1658" t="s">
        <v>6157</v>
      </c>
      <c r="AC1658" t="s">
        <v>6157</v>
      </c>
      <c r="AD1658" t="s">
        <v>6157</v>
      </c>
      <c r="AE1658" t="s">
        <v>6157</v>
      </c>
      <c r="AF1658" t="s">
        <v>6157</v>
      </c>
      <c r="AG1658" t="s">
        <v>6157</v>
      </c>
      <c r="AH1658" t="s">
        <v>6157</v>
      </c>
      <c r="AI1658" t="s">
        <v>6157</v>
      </c>
      <c r="AJ1658" t="s">
        <v>4588</v>
      </c>
      <c r="AK1658" t="s">
        <v>7014</v>
      </c>
      <c r="AL1658" t="s">
        <v>268</v>
      </c>
      <c r="AM1658" t="s">
        <v>264</v>
      </c>
      <c r="AN1658" t="s">
        <v>4353</v>
      </c>
      <c r="AO1658" s="29">
        <v>5.1045259999999999</v>
      </c>
      <c r="AP1658">
        <v>-29.497019999999999</v>
      </c>
      <c r="AQ1658">
        <v>139.91837000000001</v>
      </c>
      <c r="AR1658" t="s">
        <v>1532</v>
      </c>
      <c r="AS1658">
        <v>0</v>
      </c>
      <c r="AT1658" t="s">
        <v>4353</v>
      </c>
      <c r="AU1658" t="s">
        <v>274</v>
      </c>
      <c r="AV1658" t="s">
        <v>4353</v>
      </c>
      <c r="AW1658" t="s">
        <v>4353</v>
      </c>
      <c r="AX1658" t="s">
        <v>6157</v>
      </c>
      <c r="AY1658">
        <v>-51312</v>
      </c>
      <c r="AZ1658">
        <v>-51312</v>
      </c>
      <c r="BA1658" t="s">
        <v>7018</v>
      </c>
      <c r="BB1658" t="s">
        <v>4785</v>
      </c>
      <c r="BC1658" t="s">
        <v>6157</v>
      </c>
      <c r="BH1658" t="s">
        <v>4144</v>
      </c>
      <c r="BI1658" t="s">
        <v>7195</v>
      </c>
      <c r="BJ1658" t="s">
        <v>4164</v>
      </c>
      <c r="BK1658" t="s">
        <v>4165</v>
      </c>
      <c r="BL1658">
        <v>2016</v>
      </c>
      <c r="BM1658"/>
      <c r="BN1658"/>
      <c r="BO1658"/>
      <c r="BP1658"/>
      <c r="BW1658">
        <v>-14.9</v>
      </c>
      <c r="BY1658">
        <v>9.6999999999999993</v>
      </c>
      <c r="CF1658">
        <v>1</v>
      </c>
      <c r="CI1658">
        <v>-4.4000000000000004</v>
      </c>
      <c r="CK1658">
        <v>1.3</v>
      </c>
    </row>
    <row r="1659" spans="1:89" ht="16" customHeight="1">
      <c r="A1659">
        <v>1658</v>
      </c>
      <c r="B1659" t="s">
        <v>7107</v>
      </c>
      <c r="C1659" s="2">
        <v>44970</v>
      </c>
      <c r="E1659" t="s">
        <v>2368</v>
      </c>
      <c r="F1659" t="s">
        <v>2368</v>
      </c>
      <c r="G1659" t="s">
        <v>3941</v>
      </c>
      <c r="H1659" t="s">
        <v>6157</v>
      </c>
      <c r="I1659" t="s">
        <v>4855</v>
      </c>
      <c r="J1659" t="s">
        <v>4856</v>
      </c>
      <c r="K1659" t="s">
        <v>4857</v>
      </c>
      <c r="L1659" t="s">
        <v>6157</v>
      </c>
      <c r="M1659" t="s">
        <v>3984</v>
      </c>
      <c r="N1659" t="s">
        <v>289</v>
      </c>
      <c r="O1659" t="s">
        <v>6987</v>
      </c>
      <c r="P1659" t="s">
        <v>3968</v>
      </c>
      <c r="Q1659" t="s">
        <v>4403</v>
      </c>
      <c r="R1659" t="s">
        <v>6157</v>
      </c>
      <c r="S1659" t="s">
        <v>4353</v>
      </c>
      <c r="T1659" t="s">
        <v>4353</v>
      </c>
      <c r="U1659" t="s">
        <v>6157</v>
      </c>
      <c r="X1659" t="s">
        <v>6157</v>
      </c>
      <c r="Y1659" t="s">
        <v>6157</v>
      </c>
      <c r="Z1659" t="s">
        <v>6157</v>
      </c>
      <c r="AA1659" t="s">
        <v>4021</v>
      </c>
      <c r="AB1659" t="s">
        <v>6157</v>
      </c>
      <c r="AC1659" t="s">
        <v>6157</v>
      </c>
      <c r="AD1659" t="s">
        <v>6157</v>
      </c>
      <c r="AE1659" t="s">
        <v>6157</v>
      </c>
      <c r="AF1659" t="s">
        <v>6157</v>
      </c>
      <c r="AG1659" t="s">
        <v>6157</v>
      </c>
      <c r="AH1659" t="s">
        <v>6157</v>
      </c>
      <c r="AI1659" t="s">
        <v>6157</v>
      </c>
      <c r="AJ1659" t="s">
        <v>4588</v>
      </c>
      <c r="AK1659" t="s">
        <v>7014</v>
      </c>
      <c r="AL1659" t="s">
        <v>268</v>
      </c>
      <c r="AM1659" t="s">
        <v>264</v>
      </c>
      <c r="AN1659" t="s">
        <v>4353</v>
      </c>
      <c r="AO1659" s="29">
        <v>17.3830147</v>
      </c>
      <c r="AP1659">
        <v>-29.659199999999998</v>
      </c>
      <c r="AQ1659">
        <v>140.18432999999999</v>
      </c>
      <c r="AR1659" t="s">
        <v>1532</v>
      </c>
      <c r="AS1659">
        <v>0</v>
      </c>
      <c r="AT1659" t="s">
        <v>4353</v>
      </c>
      <c r="AU1659" t="s">
        <v>274</v>
      </c>
      <c r="AV1659" t="s">
        <v>4353</v>
      </c>
      <c r="AW1659" t="s">
        <v>4353</v>
      </c>
      <c r="AX1659" t="s">
        <v>6157</v>
      </c>
      <c r="AY1659">
        <v>-51513</v>
      </c>
      <c r="AZ1659">
        <v>-51513</v>
      </c>
      <c r="BA1659" t="s">
        <v>7018</v>
      </c>
      <c r="BB1659" t="s">
        <v>4785</v>
      </c>
      <c r="BC1659" t="s">
        <v>6157</v>
      </c>
      <c r="BH1659" t="s">
        <v>4144</v>
      </c>
      <c r="BI1659" t="s">
        <v>7195</v>
      </c>
      <c r="BJ1659" t="s">
        <v>4164</v>
      </c>
      <c r="BK1659" t="s">
        <v>4165</v>
      </c>
      <c r="BL1659">
        <v>2016</v>
      </c>
      <c r="BM1659"/>
      <c r="BN1659"/>
      <c r="BO1659"/>
      <c r="BP1659"/>
      <c r="BW1659"/>
      <c r="BY1659"/>
      <c r="CF1659">
        <v>1</v>
      </c>
      <c r="CI1659">
        <v>-11.2</v>
      </c>
      <c r="CK1659">
        <v>0.3</v>
      </c>
    </row>
    <row r="1660" spans="1:89" ht="16" customHeight="1">
      <c r="A1660">
        <v>1659</v>
      </c>
      <c r="B1660" t="s">
        <v>7107</v>
      </c>
      <c r="C1660" s="2">
        <v>44970</v>
      </c>
      <c r="E1660" t="s">
        <v>2369</v>
      </c>
      <c r="F1660" t="s">
        <v>2369</v>
      </c>
      <c r="G1660" t="s">
        <v>3941</v>
      </c>
      <c r="H1660" t="s">
        <v>6157</v>
      </c>
      <c r="I1660" t="s">
        <v>4855</v>
      </c>
      <c r="J1660" t="s">
        <v>4856</v>
      </c>
      <c r="K1660" t="s">
        <v>4857</v>
      </c>
      <c r="L1660" t="s">
        <v>6157</v>
      </c>
      <c r="M1660" t="s">
        <v>3984</v>
      </c>
      <c r="N1660" t="s">
        <v>289</v>
      </c>
      <c r="O1660" t="s">
        <v>6987</v>
      </c>
      <c r="P1660" t="s">
        <v>3968</v>
      </c>
      <c r="Q1660" t="s">
        <v>4403</v>
      </c>
      <c r="R1660" t="s">
        <v>6157</v>
      </c>
      <c r="S1660" t="s">
        <v>4353</v>
      </c>
      <c r="T1660" t="s">
        <v>4353</v>
      </c>
      <c r="U1660" t="s">
        <v>6157</v>
      </c>
      <c r="X1660" t="s">
        <v>6157</v>
      </c>
      <c r="Y1660" t="s">
        <v>6157</v>
      </c>
      <c r="Z1660" t="s">
        <v>6157</v>
      </c>
      <c r="AA1660" t="s">
        <v>4021</v>
      </c>
      <c r="AB1660" t="s">
        <v>6157</v>
      </c>
      <c r="AC1660" t="s">
        <v>6157</v>
      </c>
      <c r="AD1660" t="s">
        <v>6157</v>
      </c>
      <c r="AE1660" t="s">
        <v>6157</v>
      </c>
      <c r="AF1660" t="s">
        <v>6157</v>
      </c>
      <c r="AG1660" t="s">
        <v>6157</v>
      </c>
      <c r="AH1660" t="s">
        <v>6157</v>
      </c>
      <c r="AI1660" t="s">
        <v>6157</v>
      </c>
      <c r="AJ1660" t="s">
        <v>4588</v>
      </c>
      <c r="AK1660" t="s">
        <v>7014</v>
      </c>
      <c r="AL1660" t="s">
        <v>268</v>
      </c>
      <c r="AM1660" t="s">
        <v>264</v>
      </c>
      <c r="AN1660" t="s">
        <v>4353</v>
      </c>
      <c r="AO1660" s="29">
        <v>13.0006609</v>
      </c>
      <c r="AP1660">
        <v>-30.21</v>
      </c>
      <c r="AQ1660">
        <v>139.98333</v>
      </c>
      <c r="AR1660" t="s">
        <v>1532</v>
      </c>
      <c r="AS1660">
        <v>0</v>
      </c>
      <c r="AT1660" t="s">
        <v>4353</v>
      </c>
      <c r="AU1660" t="s">
        <v>274</v>
      </c>
      <c r="AV1660" t="s">
        <v>4353</v>
      </c>
      <c r="AW1660" t="s">
        <v>4353</v>
      </c>
      <c r="AX1660" t="s">
        <v>6157</v>
      </c>
      <c r="AY1660">
        <v>-52506</v>
      </c>
      <c r="AZ1660">
        <v>-52506</v>
      </c>
      <c r="BA1660" t="s">
        <v>7018</v>
      </c>
      <c r="BB1660" t="s">
        <v>4785</v>
      </c>
      <c r="BC1660" t="s">
        <v>6157</v>
      </c>
      <c r="BH1660" t="s">
        <v>4144</v>
      </c>
      <c r="BI1660" t="s">
        <v>7195</v>
      </c>
      <c r="BJ1660" t="s">
        <v>4164</v>
      </c>
      <c r="BK1660" t="s">
        <v>4165</v>
      </c>
      <c r="BL1660">
        <v>2016</v>
      </c>
      <c r="BM1660"/>
      <c r="BN1660"/>
      <c r="BO1660"/>
      <c r="BP1660"/>
      <c r="BW1660"/>
      <c r="BY1660"/>
      <c r="CF1660">
        <v>1</v>
      </c>
      <c r="CI1660">
        <v>-10.8</v>
      </c>
      <c r="CK1660">
        <v>3.6</v>
      </c>
    </row>
    <row r="1661" spans="1:89" ht="16" customHeight="1">
      <c r="A1661">
        <v>1660</v>
      </c>
      <c r="B1661" t="s">
        <v>7107</v>
      </c>
      <c r="C1661" s="2">
        <v>44970</v>
      </c>
      <c r="E1661" t="s">
        <v>2370</v>
      </c>
      <c r="F1661" t="s">
        <v>2370</v>
      </c>
      <c r="G1661" t="s">
        <v>3941</v>
      </c>
      <c r="H1661" t="s">
        <v>6157</v>
      </c>
      <c r="I1661" t="s">
        <v>4855</v>
      </c>
      <c r="J1661" t="s">
        <v>4856</v>
      </c>
      <c r="K1661" t="s">
        <v>4857</v>
      </c>
      <c r="L1661" t="s">
        <v>6157</v>
      </c>
      <c r="M1661" t="s">
        <v>3984</v>
      </c>
      <c r="N1661" t="s">
        <v>289</v>
      </c>
      <c r="O1661" t="s">
        <v>6987</v>
      </c>
      <c r="P1661" t="s">
        <v>3968</v>
      </c>
      <c r="Q1661" t="s">
        <v>4403</v>
      </c>
      <c r="R1661" t="s">
        <v>6157</v>
      </c>
      <c r="S1661" t="s">
        <v>4353</v>
      </c>
      <c r="T1661" t="s">
        <v>4353</v>
      </c>
      <c r="U1661" t="s">
        <v>6157</v>
      </c>
      <c r="X1661" t="s">
        <v>6157</v>
      </c>
      <c r="Y1661" t="s">
        <v>6157</v>
      </c>
      <c r="Z1661" t="s">
        <v>6157</v>
      </c>
      <c r="AA1661" t="s">
        <v>4021</v>
      </c>
      <c r="AB1661" t="s">
        <v>6157</v>
      </c>
      <c r="AC1661" t="s">
        <v>6157</v>
      </c>
      <c r="AD1661" t="s">
        <v>6157</v>
      </c>
      <c r="AE1661" t="s">
        <v>6157</v>
      </c>
      <c r="AF1661" t="s">
        <v>6157</v>
      </c>
      <c r="AG1661" t="s">
        <v>6157</v>
      </c>
      <c r="AH1661" t="s">
        <v>6157</v>
      </c>
      <c r="AI1661" t="s">
        <v>6157</v>
      </c>
      <c r="AJ1661" t="s">
        <v>4588</v>
      </c>
      <c r="AK1661" t="s">
        <v>7014</v>
      </c>
      <c r="AL1661" t="s">
        <v>268</v>
      </c>
      <c r="AM1661" t="s">
        <v>264</v>
      </c>
      <c r="AN1661" t="s">
        <v>4353</v>
      </c>
      <c r="AO1661" s="29">
        <v>19.5847759</v>
      </c>
      <c r="AP1661">
        <v>-29.489080000000001</v>
      </c>
      <c r="AQ1661">
        <v>139.91669999999999</v>
      </c>
      <c r="AR1661" t="s">
        <v>1532</v>
      </c>
      <c r="AS1661">
        <v>0</v>
      </c>
      <c r="AT1661" t="s">
        <v>4353</v>
      </c>
      <c r="AU1661" t="s">
        <v>274</v>
      </c>
      <c r="AV1661" t="s">
        <v>4353</v>
      </c>
      <c r="AW1661" t="s">
        <v>4353</v>
      </c>
      <c r="AX1661" t="s">
        <v>6157</v>
      </c>
      <c r="AY1661">
        <v>-52571</v>
      </c>
      <c r="AZ1661">
        <v>-52571</v>
      </c>
      <c r="BA1661" t="s">
        <v>7018</v>
      </c>
      <c r="BB1661" t="s">
        <v>4785</v>
      </c>
      <c r="BC1661" t="s">
        <v>6157</v>
      </c>
      <c r="BH1661" t="s">
        <v>4144</v>
      </c>
      <c r="BI1661" t="s">
        <v>7195</v>
      </c>
      <c r="BJ1661" t="s">
        <v>4164</v>
      </c>
      <c r="BK1661" t="s">
        <v>4165</v>
      </c>
      <c r="BL1661">
        <v>2016</v>
      </c>
      <c r="BM1661"/>
      <c r="BN1661"/>
      <c r="BO1661"/>
      <c r="BP1661"/>
      <c r="BW1661"/>
      <c r="BY1661"/>
      <c r="CF1661">
        <v>1</v>
      </c>
      <c r="CI1661">
        <v>-7.7</v>
      </c>
      <c r="CK1661">
        <v>6.1</v>
      </c>
    </row>
    <row r="1662" spans="1:89" ht="16" customHeight="1">
      <c r="A1662">
        <v>1661</v>
      </c>
      <c r="B1662" t="s">
        <v>7107</v>
      </c>
      <c r="C1662" s="2">
        <v>44970</v>
      </c>
      <c r="E1662" t="s">
        <v>2370</v>
      </c>
      <c r="F1662" t="s">
        <v>2370</v>
      </c>
      <c r="G1662" t="s">
        <v>3941</v>
      </c>
      <c r="H1662" t="s">
        <v>6157</v>
      </c>
      <c r="I1662" t="s">
        <v>4855</v>
      </c>
      <c r="J1662" t="s">
        <v>4856</v>
      </c>
      <c r="K1662" t="s">
        <v>4857</v>
      </c>
      <c r="L1662" t="s">
        <v>6157</v>
      </c>
      <c r="M1662" t="s">
        <v>3984</v>
      </c>
      <c r="N1662" t="s">
        <v>289</v>
      </c>
      <c r="O1662" t="s">
        <v>6987</v>
      </c>
      <c r="P1662" t="s">
        <v>3968</v>
      </c>
      <c r="Q1662" t="s">
        <v>4403</v>
      </c>
      <c r="R1662" t="s">
        <v>6157</v>
      </c>
      <c r="S1662" t="s">
        <v>4353</v>
      </c>
      <c r="T1662" t="s">
        <v>4353</v>
      </c>
      <c r="U1662" t="s">
        <v>6157</v>
      </c>
      <c r="X1662" t="s">
        <v>6157</v>
      </c>
      <c r="Y1662" t="s">
        <v>6157</v>
      </c>
      <c r="Z1662" t="s">
        <v>6157</v>
      </c>
      <c r="AA1662" t="s">
        <v>4021</v>
      </c>
      <c r="AB1662" t="s">
        <v>6157</v>
      </c>
      <c r="AC1662" t="s">
        <v>6157</v>
      </c>
      <c r="AD1662" t="s">
        <v>6157</v>
      </c>
      <c r="AE1662" t="s">
        <v>6157</v>
      </c>
      <c r="AF1662" t="s">
        <v>6157</v>
      </c>
      <c r="AG1662" t="s">
        <v>6157</v>
      </c>
      <c r="AH1662" t="s">
        <v>6157</v>
      </c>
      <c r="AI1662" t="s">
        <v>6157</v>
      </c>
      <c r="AJ1662" t="s">
        <v>4588</v>
      </c>
      <c r="AK1662" t="s">
        <v>7014</v>
      </c>
      <c r="AL1662" t="s">
        <v>268</v>
      </c>
      <c r="AM1662" t="s">
        <v>264</v>
      </c>
      <c r="AN1662" t="s">
        <v>4353</v>
      </c>
      <c r="AO1662" s="29">
        <v>20</v>
      </c>
      <c r="AP1662">
        <v>-29.489080000000001</v>
      </c>
      <c r="AQ1662">
        <v>139.91669999999999</v>
      </c>
      <c r="AR1662" t="s">
        <v>1532</v>
      </c>
      <c r="AS1662">
        <v>0</v>
      </c>
      <c r="AT1662" t="s">
        <v>4353</v>
      </c>
      <c r="AU1662" t="s">
        <v>274</v>
      </c>
      <c r="AV1662" t="s">
        <v>4353</v>
      </c>
      <c r="AW1662" t="s">
        <v>4353</v>
      </c>
      <c r="AX1662" t="s">
        <v>6157</v>
      </c>
      <c r="AY1662">
        <v>-53601</v>
      </c>
      <c r="AZ1662">
        <v>-53601</v>
      </c>
      <c r="BA1662" t="s">
        <v>7018</v>
      </c>
      <c r="BB1662" t="s">
        <v>4785</v>
      </c>
      <c r="BC1662" t="s">
        <v>6157</v>
      </c>
      <c r="BH1662" t="s">
        <v>4144</v>
      </c>
      <c r="BI1662" t="s">
        <v>7195</v>
      </c>
      <c r="BJ1662" t="s">
        <v>4164</v>
      </c>
      <c r="BK1662" t="s">
        <v>4165</v>
      </c>
      <c r="BL1662">
        <v>2016</v>
      </c>
      <c r="BM1662"/>
      <c r="BN1662"/>
      <c r="BO1662"/>
      <c r="BP1662"/>
      <c r="BW1662"/>
      <c r="BY1662"/>
      <c r="CF1662">
        <v>1</v>
      </c>
      <c r="CI1662">
        <v>-7.7</v>
      </c>
      <c r="CK1662">
        <v>6.3</v>
      </c>
    </row>
    <row r="1663" spans="1:89" ht="16" customHeight="1">
      <c r="A1663">
        <v>1662</v>
      </c>
      <c r="B1663" t="s">
        <v>7107</v>
      </c>
      <c r="C1663" s="2">
        <v>44970</v>
      </c>
      <c r="E1663" t="s">
        <v>2324</v>
      </c>
      <c r="F1663" t="s">
        <v>2324</v>
      </c>
      <c r="G1663" t="s">
        <v>3941</v>
      </c>
      <c r="H1663" t="s">
        <v>6157</v>
      </c>
      <c r="I1663" t="s">
        <v>4855</v>
      </c>
      <c r="J1663" t="s">
        <v>4856</v>
      </c>
      <c r="K1663" t="s">
        <v>4857</v>
      </c>
      <c r="L1663" t="s">
        <v>6157</v>
      </c>
      <c r="M1663" t="s">
        <v>3984</v>
      </c>
      <c r="N1663" t="s">
        <v>289</v>
      </c>
      <c r="O1663" t="s">
        <v>6987</v>
      </c>
      <c r="P1663" t="s">
        <v>3968</v>
      </c>
      <c r="Q1663" t="s">
        <v>4403</v>
      </c>
      <c r="R1663" t="s">
        <v>6157</v>
      </c>
      <c r="S1663" t="s">
        <v>4353</v>
      </c>
      <c r="T1663" t="s">
        <v>4353</v>
      </c>
      <c r="U1663" t="s">
        <v>6157</v>
      </c>
      <c r="X1663" t="s">
        <v>6157</v>
      </c>
      <c r="Y1663" t="s">
        <v>6157</v>
      </c>
      <c r="Z1663" t="s">
        <v>6157</v>
      </c>
      <c r="AA1663" t="s">
        <v>4021</v>
      </c>
      <c r="AB1663" t="s">
        <v>6157</v>
      </c>
      <c r="AC1663" t="s">
        <v>6157</v>
      </c>
      <c r="AD1663" t="s">
        <v>6157</v>
      </c>
      <c r="AE1663" t="s">
        <v>6157</v>
      </c>
      <c r="AF1663" t="s">
        <v>6157</v>
      </c>
      <c r="AG1663" t="s">
        <v>6157</v>
      </c>
      <c r="AH1663" t="s">
        <v>6157</v>
      </c>
      <c r="AI1663" t="s">
        <v>6157</v>
      </c>
      <c r="AJ1663" t="s">
        <v>4588</v>
      </c>
      <c r="AK1663" t="s">
        <v>7014</v>
      </c>
      <c r="AL1663" t="s">
        <v>268</v>
      </c>
      <c r="AM1663" t="s">
        <v>264</v>
      </c>
      <c r="AN1663" t="s">
        <v>4353</v>
      </c>
      <c r="AO1663" s="29">
        <v>14</v>
      </c>
      <c r="AP1663">
        <v>-30.254300000000001</v>
      </c>
      <c r="AQ1663">
        <v>140.00749999999999</v>
      </c>
      <c r="AR1663" t="s">
        <v>1532</v>
      </c>
      <c r="AS1663">
        <v>0</v>
      </c>
      <c r="AT1663" t="s">
        <v>4353</v>
      </c>
      <c r="AU1663" t="s">
        <v>274</v>
      </c>
      <c r="AV1663" t="s">
        <v>4353</v>
      </c>
      <c r="AW1663" t="s">
        <v>4353</v>
      </c>
      <c r="AX1663" t="s">
        <v>6157</v>
      </c>
      <c r="AY1663">
        <v>-53791</v>
      </c>
      <c r="AZ1663">
        <v>-53791</v>
      </c>
      <c r="BA1663" t="s">
        <v>7018</v>
      </c>
      <c r="BB1663" t="s">
        <v>4785</v>
      </c>
      <c r="BC1663" t="s">
        <v>6157</v>
      </c>
      <c r="BH1663" t="s">
        <v>4144</v>
      </c>
      <c r="BI1663" t="s">
        <v>7195</v>
      </c>
      <c r="BJ1663" t="s">
        <v>4164</v>
      </c>
      <c r="BK1663" t="s">
        <v>4165</v>
      </c>
      <c r="BL1663">
        <v>2016</v>
      </c>
      <c r="BM1663"/>
      <c r="BN1663"/>
      <c r="BO1663"/>
      <c r="BP1663"/>
      <c r="BW1663"/>
      <c r="BY1663"/>
      <c r="CF1663">
        <v>1</v>
      </c>
      <c r="CI1663">
        <v>-13.6</v>
      </c>
      <c r="CK1663">
        <v>1.7</v>
      </c>
    </row>
    <row r="1664" spans="1:89" ht="16" customHeight="1">
      <c r="A1664">
        <v>1663</v>
      </c>
      <c r="B1664" t="s">
        <v>7107</v>
      </c>
      <c r="C1664" s="2">
        <v>44970</v>
      </c>
      <c r="E1664" t="s">
        <v>2371</v>
      </c>
      <c r="F1664" t="s">
        <v>2371</v>
      </c>
      <c r="G1664" t="s">
        <v>3941</v>
      </c>
      <c r="H1664" t="s">
        <v>6157</v>
      </c>
      <c r="I1664" t="s">
        <v>4855</v>
      </c>
      <c r="J1664" t="s">
        <v>4856</v>
      </c>
      <c r="K1664" t="s">
        <v>4857</v>
      </c>
      <c r="L1664" t="s">
        <v>6157</v>
      </c>
      <c r="M1664" t="s">
        <v>3984</v>
      </c>
      <c r="N1664" t="s">
        <v>289</v>
      </c>
      <c r="O1664" t="s">
        <v>6987</v>
      </c>
      <c r="P1664" t="s">
        <v>3968</v>
      </c>
      <c r="Q1664" t="s">
        <v>4403</v>
      </c>
      <c r="R1664" t="s">
        <v>6157</v>
      </c>
      <c r="S1664" t="s">
        <v>4353</v>
      </c>
      <c r="T1664" t="s">
        <v>4353</v>
      </c>
      <c r="U1664" t="s">
        <v>6157</v>
      </c>
      <c r="X1664" t="s">
        <v>6157</v>
      </c>
      <c r="Y1664" t="s">
        <v>6157</v>
      </c>
      <c r="Z1664" t="s">
        <v>6157</v>
      </c>
      <c r="AA1664" t="s">
        <v>4021</v>
      </c>
      <c r="AB1664" t="s">
        <v>6157</v>
      </c>
      <c r="AC1664" t="s">
        <v>6157</v>
      </c>
      <c r="AD1664" t="s">
        <v>6157</v>
      </c>
      <c r="AE1664" t="s">
        <v>6157</v>
      </c>
      <c r="AF1664" t="s">
        <v>6157</v>
      </c>
      <c r="AG1664" t="s">
        <v>6157</v>
      </c>
      <c r="AH1664" t="s">
        <v>6157</v>
      </c>
      <c r="AI1664" t="s">
        <v>6157</v>
      </c>
      <c r="AJ1664" t="s">
        <v>4588</v>
      </c>
      <c r="AK1664" t="s">
        <v>7014</v>
      </c>
      <c r="AL1664" t="s">
        <v>268</v>
      </c>
      <c r="AM1664" t="s">
        <v>264</v>
      </c>
      <c r="AN1664" t="s">
        <v>4353</v>
      </c>
      <c r="AO1664" s="29">
        <v>1</v>
      </c>
      <c r="AP1664">
        <v>-30.922750000000001</v>
      </c>
      <c r="AQ1664">
        <v>139.69139999999999</v>
      </c>
      <c r="AR1664" t="s">
        <v>1532</v>
      </c>
      <c r="AS1664">
        <v>0</v>
      </c>
      <c r="AT1664" t="s">
        <v>4353</v>
      </c>
      <c r="AU1664" t="s">
        <v>274</v>
      </c>
      <c r="AV1664" t="s">
        <v>4353</v>
      </c>
      <c r="AW1664" t="s">
        <v>4353</v>
      </c>
      <c r="AX1664" t="s">
        <v>6157</v>
      </c>
      <c r="AY1664">
        <v>-55672</v>
      </c>
      <c r="AZ1664">
        <v>-55672</v>
      </c>
      <c r="BA1664" t="s">
        <v>7018</v>
      </c>
      <c r="BB1664" t="s">
        <v>4785</v>
      </c>
      <c r="BC1664" t="s">
        <v>6157</v>
      </c>
      <c r="BH1664" t="s">
        <v>4144</v>
      </c>
      <c r="BI1664" t="s">
        <v>7195</v>
      </c>
      <c r="BJ1664" t="s">
        <v>4164</v>
      </c>
      <c r="BK1664" t="s">
        <v>4165</v>
      </c>
      <c r="BL1664">
        <v>2016</v>
      </c>
      <c r="BM1664"/>
      <c r="BN1664"/>
      <c r="BO1664"/>
      <c r="BP1664"/>
      <c r="BW1664"/>
      <c r="BY1664"/>
      <c r="CF1664">
        <v>1</v>
      </c>
      <c r="CI1664">
        <v>-6.6</v>
      </c>
      <c r="CK1664">
        <v>2</v>
      </c>
    </row>
    <row r="1665" spans="1:89" ht="16" customHeight="1">
      <c r="A1665">
        <v>1664</v>
      </c>
      <c r="B1665" t="s">
        <v>7107</v>
      </c>
      <c r="C1665" s="2">
        <v>44970</v>
      </c>
      <c r="E1665" t="s">
        <v>2372</v>
      </c>
      <c r="F1665" t="s">
        <v>2372</v>
      </c>
      <c r="G1665" t="s">
        <v>3941</v>
      </c>
      <c r="H1665" t="s">
        <v>6157</v>
      </c>
      <c r="I1665" t="s">
        <v>4855</v>
      </c>
      <c r="J1665" t="s">
        <v>4856</v>
      </c>
      <c r="K1665" t="s">
        <v>4857</v>
      </c>
      <c r="L1665" t="s">
        <v>6157</v>
      </c>
      <c r="M1665" t="s">
        <v>3984</v>
      </c>
      <c r="N1665" t="s">
        <v>289</v>
      </c>
      <c r="O1665" t="s">
        <v>6987</v>
      </c>
      <c r="P1665" t="s">
        <v>3968</v>
      </c>
      <c r="Q1665" t="s">
        <v>4403</v>
      </c>
      <c r="R1665" t="s">
        <v>6157</v>
      </c>
      <c r="S1665" t="s">
        <v>4353</v>
      </c>
      <c r="T1665" t="s">
        <v>4353</v>
      </c>
      <c r="U1665" t="s">
        <v>6157</v>
      </c>
      <c r="X1665" t="s">
        <v>6157</v>
      </c>
      <c r="Y1665" t="s">
        <v>6157</v>
      </c>
      <c r="Z1665" t="s">
        <v>6157</v>
      </c>
      <c r="AA1665" t="s">
        <v>4021</v>
      </c>
      <c r="AB1665" t="s">
        <v>6157</v>
      </c>
      <c r="AC1665" t="s">
        <v>6157</v>
      </c>
      <c r="AD1665" t="s">
        <v>6157</v>
      </c>
      <c r="AE1665" t="s">
        <v>6157</v>
      </c>
      <c r="AF1665" t="s">
        <v>6157</v>
      </c>
      <c r="AG1665" t="s">
        <v>6157</v>
      </c>
      <c r="AH1665" t="s">
        <v>6157</v>
      </c>
      <c r="AI1665" t="s">
        <v>6157</v>
      </c>
      <c r="AJ1665" t="s">
        <v>4588</v>
      </c>
      <c r="AK1665" t="s">
        <v>7014</v>
      </c>
      <c r="AL1665" t="s">
        <v>268</v>
      </c>
      <c r="AM1665" t="s">
        <v>264</v>
      </c>
      <c r="AN1665" t="s">
        <v>4353</v>
      </c>
      <c r="AO1665" s="29">
        <v>21.8211479</v>
      </c>
      <c r="AP1665">
        <v>-30.21482</v>
      </c>
      <c r="AQ1665">
        <v>139.98564999999999</v>
      </c>
      <c r="AR1665" t="s">
        <v>1532</v>
      </c>
      <c r="AS1665">
        <v>0</v>
      </c>
      <c r="AT1665" t="s">
        <v>4353</v>
      </c>
      <c r="AU1665" t="s">
        <v>274</v>
      </c>
      <c r="AV1665" t="s">
        <v>4353</v>
      </c>
      <c r="AW1665" t="s">
        <v>4353</v>
      </c>
      <c r="AX1665" t="s">
        <v>6157</v>
      </c>
      <c r="AY1665">
        <v>-57763</v>
      </c>
      <c r="AZ1665">
        <v>-57763</v>
      </c>
      <c r="BA1665" t="s">
        <v>7018</v>
      </c>
      <c r="BB1665" t="s">
        <v>4785</v>
      </c>
      <c r="BC1665" t="s">
        <v>6157</v>
      </c>
      <c r="BH1665" t="s">
        <v>4144</v>
      </c>
      <c r="BI1665" t="s">
        <v>7195</v>
      </c>
      <c r="BJ1665" t="s">
        <v>4164</v>
      </c>
      <c r="BK1665" t="s">
        <v>4165</v>
      </c>
      <c r="BL1665">
        <v>2016</v>
      </c>
      <c r="BM1665"/>
      <c r="BN1665"/>
      <c r="BO1665"/>
      <c r="BP1665"/>
      <c r="BW1665"/>
      <c r="BY1665"/>
      <c r="CF1665">
        <v>1</v>
      </c>
      <c r="CI1665">
        <v>-6.1</v>
      </c>
      <c r="CK1665">
        <v>8.1999999999999993</v>
      </c>
    </row>
    <row r="1666" spans="1:89" ht="16" customHeight="1">
      <c r="A1666">
        <v>1665</v>
      </c>
      <c r="B1666" t="s">
        <v>7107</v>
      </c>
      <c r="C1666" s="2">
        <v>44970</v>
      </c>
      <c r="E1666" t="s">
        <v>2368</v>
      </c>
      <c r="F1666" t="s">
        <v>2368</v>
      </c>
      <c r="G1666" t="s">
        <v>3941</v>
      </c>
      <c r="H1666" t="s">
        <v>6157</v>
      </c>
      <c r="I1666" t="s">
        <v>4855</v>
      </c>
      <c r="J1666" t="s">
        <v>4856</v>
      </c>
      <c r="K1666" t="s">
        <v>4857</v>
      </c>
      <c r="L1666" t="s">
        <v>6157</v>
      </c>
      <c r="M1666" t="s">
        <v>3984</v>
      </c>
      <c r="N1666" t="s">
        <v>289</v>
      </c>
      <c r="O1666" t="s">
        <v>6987</v>
      </c>
      <c r="P1666" t="s">
        <v>3968</v>
      </c>
      <c r="Q1666" t="s">
        <v>4403</v>
      </c>
      <c r="R1666" t="s">
        <v>6157</v>
      </c>
      <c r="S1666" t="s">
        <v>4353</v>
      </c>
      <c r="T1666" t="s">
        <v>4353</v>
      </c>
      <c r="U1666" t="s">
        <v>6157</v>
      </c>
      <c r="X1666" t="s">
        <v>6157</v>
      </c>
      <c r="Y1666" t="s">
        <v>6157</v>
      </c>
      <c r="Z1666" t="s">
        <v>6157</v>
      </c>
      <c r="AA1666" t="s">
        <v>4021</v>
      </c>
      <c r="AB1666" t="s">
        <v>6157</v>
      </c>
      <c r="AC1666" t="s">
        <v>6157</v>
      </c>
      <c r="AD1666" t="s">
        <v>6157</v>
      </c>
      <c r="AE1666" t="s">
        <v>6157</v>
      </c>
      <c r="AF1666" t="s">
        <v>6157</v>
      </c>
      <c r="AG1666" t="s">
        <v>6157</v>
      </c>
      <c r="AH1666" t="s">
        <v>6157</v>
      </c>
      <c r="AI1666" t="s">
        <v>6157</v>
      </c>
      <c r="AJ1666" t="s">
        <v>4588</v>
      </c>
      <c r="AK1666" t="s">
        <v>7014</v>
      </c>
      <c r="AL1666" t="s">
        <v>268</v>
      </c>
      <c r="AM1666" t="s">
        <v>264</v>
      </c>
      <c r="AN1666" t="s">
        <v>4353</v>
      </c>
      <c r="AO1666" s="29">
        <v>17</v>
      </c>
      <c r="AP1666">
        <v>-29.659199999999998</v>
      </c>
      <c r="AQ1666">
        <v>140.18432999999999</v>
      </c>
      <c r="AR1666" t="s">
        <v>1532</v>
      </c>
      <c r="AS1666">
        <v>0</v>
      </c>
      <c r="AT1666" t="s">
        <v>4353</v>
      </c>
      <c r="AU1666" t="s">
        <v>274</v>
      </c>
      <c r="AV1666" t="s">
        <v>4353</v>
      </c>
      <c r="AW1666" t="s">
        <v>4353</v>
      </c>
      <c r="AX1666" t="s">
        <v>6157</v>
      </c>
      <c r="AY1666">
        <v>-58149</v>
      </c>
      <c r="AZ1666">
        <v>-58149</v>
      </c>
      <c r="BA1666" t="s">
        <v>7018</v>
      </c>
      <c r="BB1666" t="s">
        <v>4785</v>
      </c>
      <c r="BC1666" t="s">
        <v>6157</v>
      </c>
      <c r="BH1666" t="s">
        <v>4144</v>
      </c>
      <c r="BI1666" t="s">
        <v>7195</v>
      </c>
      <c r="BJ1666" t="s">
        <v>4164</v>
      </c>
      <c r="BK1666" t="s">
        <v>4165</v>
      </c>
      <c r="BL1666">
        <v>2016</v>
      </c>
      <c r="BM1666"/>
      <c r="BN1666"/>
      <c r="BO1666"/>
      <c r="BP1666"/>
      <c r="BW1666"/>
      <c r="BY1666"/>
      <c r="CF1666">
        <v>1</v>
      </c>
      <c r="CI1666">
        <v>-7.2</v>
      </c>
      <c r="CK1666">
        <v>10.8</v>
      </c>
    </row>
    <row r="1667" spans="1:89" ht="16" customHeight="1">
      <c r="A1667">
        <v>1666</v>
      </c>
      <c r="B1667" t="s">
        <v>7107</v>
      </c>
      <c r="C1667" s="2">
        <v>44970</v>
      </c>
      <c r="E1667" t="s">
        <v>2373</v>
      </c>
      <c r="F1667" t="s">
        <v>2373</v>
      </c>
      <c r="G1667" t="s">
        <v>3941</v>
      </c>
      <c r="H1667" t="s">
        <v>6157</v>
      </c>
      <c r="I1667" t="s">
        <v>4855</v>
      </c>
      <c r="J1667" t="s">
        <v>4856</v>
      </c>
      <c r="K1667" t="s">
        <v>4857</v>
      </c>
      <c r="L1667" t="s">
        <v>6157</v>
      </c>
      <c r="M1667" t="s">
        <v>3984</v>
      </c>
      <c r="N1667" t="s">
        <v>289</v>
      </c>
      <c r="O1667" t="s">
        <v>6987</v>
      </c>
      <c r="P1667" t="s">
        <v>3968</v>
      </c>
      <c r="Q1667" t="s">
        <v>4403</v>
      </c>
      <c r="R1667" t="s">
        <v>6157</v>
      </c>
      <c r="S1667" t="s">
        <v>4353</v>
      </c>
      <c r="T1667" t="s">
        <v>4353</v>
      </c>
      <c r="U1667" t="s">
        <v>6157</v>
      </c>
      <c r="X1667" t="s">
        <v>6157</v>
      </c>
      <c r="Y1667" t="s">
        <v>6157</v>
      </c>
      <c r="Z1667" t="s">
        <v>6157</v>
      </c>
      <c r="AA1667" t="s">
        <v>4021</v>
      </c>
      <c r="AB1667" t="s">
        <v>6157</v>
      </c>
      <c r="AC1667" t="s">
        <v>6157</v>
      </c>
      <c r="AD1667" t="s">
        <v>6157</v>
      </c>
      <c r="AE1667" t="s">
        <v>6157</v>
      </c>
      <c r="AF1667" t="s">
        <v>6157</v>
      </c>
      <c r="AG1667" t="s">
        <v>6157</v>
      </c>
      <c r="AH1667" t="s">
        <v>6157</v>
      </c>
      <c r="AI1667" t="s">
        <v>6157</v>
      </c>
      <c r="AJ1667" t="s">
        <v>4588</v>
      </c>
      <c r="AK1667" t="s">
        <v>7014</v>
      </c>
      <c r="AL1667" t="s">
        <v>268</v>
      </c>
      <c r="AM1667" t="s">
        <v>264</v>
      </c>
      <c r="AN1667" t="s">
        <v>4353</v>
      </c>
      <c r="AO1667" s="29">
        <v>5</v>
      </c>
      <c r="AP1667">
        <v>-29.497019999999999</v>
      </c>
      <c r="AQ1667">
        <v>139.91837000000001</v>
      </c>
      <c r="AR1667" t="s">
        <v>1532</v>
      </c>
      <c r="AS1667">
        <v>0</v>
      </c>
      <c r="AT1667" t="s">
        <v>4353</v>
      </c>
      <c r="AU1667" t="s">
        <v>274</v>
      </c>
      <c r="AV1667" t="s">
        <v>4353</v>
      </c>
      <c r="AW1667" t="s">
        <v>4353</v>
      </c>
      <c r="AX1667" t="s">
        <v>6157</v>
      </c>
      <c r="AY1667">
        <v>-59010</v>
      </c>
      <c r="AZ1667">
        <v>-59010</v>
      </c>
      <c r="BA1667" t="s">
        <v>7018</v>
      </c>
      <c r="BB1667" t="s">
        <v>4785</v>
      </c>
      <c r="BC1667" t="s">
        <v>6157</v>
      </c>
      <c r="BH1667" t="s">
        <v>4144</v>
      </c>
      <c r="BI1667" t="s">
        <v>7195</v>
      </c>
      <c r="BJ1667" t="s">
        <v>4164</v>
      </c>
      <c r="BK1667" t="s">
        <v>4165</v>
      </c>
      <c r="BL1667">
        <v>2016</v>
      </c>
      <c r="BM1667"/>
      <c r="BN1667"/>
      <c r="BO1667"/>
      <c r="BP1667"/>
      <c r="BW1667"/>
      <c r="BY1667"/>
      <c r="CF1667">
        <v>1</v>
      </c>
      <c r="CI1667">
        <v>-6.8</v>
      </c>
      <c r="CK1667">
        <v>4.2</v>
      </c>
    </row>
    <row r="1668" spans="1:89" ht="16" customHeight="1">
      <c r="A1668">
        <v>1667</v>
      </c>
      <c r="B1668" t="s">
        <v>7107</v>
      </c>
      <c r="C1668" s="2">
        <v>44970</v>
      </c>
      <c r="E1668" t="s">
        <v>2334</v>
      </c>
      <c r="F1668" t="s">
        <v>2334</v>
      </c>
      <c r="G1668" t="s">
        <v>3941</v>
      </c>
      <c r="H1668" t="s">
        <v>6157</v>
      </c>
      <c r="I1668" t="s">
        <v>4855</v>
      </c>
      <c r="J1668" t="s">
        <v>4856</v>
      </c>
      <c r="K1668" t="s">
        <v>4857</v>
      </c>
      <c r="L1668" t="s">
        <v>6157</v>
      </c>
      <c r="M1668" t="s">
        <v>3984</v>
      </c>
      <c r="N1668" t="s">
        <v>289</v>
      </c>
      <c r="O1668" t="s">
        <v>6987</v>
      </c>
      <c r="P1668" t="s">
        <v>3968</v>
      </c>
      <c r="Q1668" t="s">
        <v>4403</v>
      </c>
      <c r="R1668" t="s">
        <v>6157</v>
      </c>
      <c r="S1668" t="s">
        <v>4353</v>
      </c>
      <c r="T1668" t="s">
        <v>4353</v>
      </c>
      <c r="U1668" t="s">
        <v>6157</v>
      </c>
      <c r="X1668" t="s">
        <v>6157</v>
      </c>
      <c r="Y1668" t="s">
        <v>6157</v>
      </c>
      <c r="Z1668" t="s">
        <v>6157</v>
      </c>
      <c r="AA1668" t="s">
        <v>4021</v>
      </c>
      <c r="AB1668" t="s">
        <v>6157</v>
      </c>
      <c r="AC1668" t="s">
        <v>6157</v>
      </c>
      <c r="AD1668" t="s">
        <v>6157</v>
      </c>
      <c r="AE1668" t="s">
        <v>6157</v>
      </c>
      <c r="AF1668" t="s">
        <v>6157</v>
      </c>
      <c r="AG1668" t="s">
        <v>6157</v>
      </c>
      <c r="AH1668" t="s">
        <v>6157</v>
      </c>
      <c r="AI1668" t="s">
        <v>6157</v>
      </c>
      <c r="AJ1668" t="s">
        <v>4588</v>
      </c>
      <c r="AK1668" t="s">
        <v>7014</v>
      </c>
      <c r="AL1668" t="s">
        <v>268</v>
      </c>
      <c r="AM1668" t="s">
        <v>264</v>
      </c>
      <c r="AN1668" t="s">
        <v>4353</v>
      </c>
      <c r="AO1668" s="29">
        <v>40</v>
      </c>
      <c r="AP1668">
        <v>-29.73808</v>
      </c>
      <c r="AQ1668">
        <v>140.21709999999999</v>
      </c>
      <c r="AR1668" t="s">
        <v>1532</v>
      </c>
      <c r="AS1668">
        <v>0</v>
      </c>
      <c r="AT1668" t="s">
        <v>4353</v>
      </c>
      <c r="AU1668" t="s">
        <v>274</v>
      </c>
      <c r="AV1668" t="s">
        <v>4353</v>
      </c>
      <c r="AW1668" t="s">
        <v>4353</v>
      </c>
      <c r="AX1668" t="s">
        <v>6157</v>
      </c>
      <c r="AY1668">
        <v>-63073</v>
      </c>
      <c r="AZ1668">
        <v>-63073</v>
      </c>
      <c r="BA1668" t="s">
        <v>7018</v>
      </c>
      <c r="BB1668" t="s">
        <v>4785</v>
      </c>
      <c r="BC1668" t="s">
        <v>6157</v>
      </c>
      <c r="BH1668" t="s">
        <v>4144</v>
      </c>
      <c r="BI1668" t="s">
        <v>7195</v>
      </c>
      <c r="BJ1668" t="s">
        <v>4164</v>
      </c>
      <c r="BK1668" t="s">
        <v>4165</v>
      </c>
      <c r="BL1668">
        <v>2016</v>
      </c>
      <c r="BM1668"/>
      <c r="BN1668"/>
      <c r="BO1668"/>
      <c r="BP1668"/>
      <c r="BW1668"/>
      <c r="BY1668"/>
      <c r="CF1668">
        <v>1</v>
      </c>
      <c r="CI1668">
        <v>-10</v>
      </c>
      <c r="CK1668">
        <v>5.3</v>
      </c>
    </row>
    <row r="1669" spans="1:89" ht="16" customHeight="1">
      <c r="A1669">
        <v>1668</v>
      </c>
      <c r="B1669" t="s">
        <v>7107</v>
      </c>
      <c r="C1669" s="2">
        <v>44970</v>
      </c>
      <c r="E1669" t="s">
        <v>2372</v>
      </c>
      <c r="F1669" t="s">
        <v>2372</v>
      </c>
      <c r="G1669" t="s">
        <v>3941</v>
      </c>
      <c r="H1669" t="s">
        <v>6157</v>
      </c>
      <c r="I1669" t="s">
        <v>4855</v>
      </c>
      <c r="J1669" t="s">
        <v>4856</v>
      </c>
      <c r="K1669" t="s">
        <v>4857</v>
      </c>
      <c r="L1669" t="s">
        <v>6157</v>
      </c>
      <c r="M1669" t="s">
        <v>3984</v>
      </c>
      <c r="N1669" t="s">
        <v>289</v>
      </c>
      <c r="O1669" t="s">
        <v>6987</v>
      </c>
      <c r="P1669" t="s">
        <v>3968</v>
      </c>
      <c r="Q1669" t="s">
        <v>4403</v>
      </c>
      <c r="R1669" t="s">
        <v>6157</v>
      </c>
      <c r="S1669" t="s">
        <v>4353</v>
      </c>
      <c r="T1669" t="s">
        <v>4353</v>
      </c>
      <c r="U1669" t="s">
        <v>6157</v>
      </c>
      <c r="X1669" t="s">
        <v>6157</v>
      </c>
      <c r="Y1669" t="s">
        <v>6157</v>
      </c>
      <c r="Z1669" t="s">
        <v>6157</v>
      </c>
      <c r="AA1669" t="s">
        <v>4021</v>
      </c>
      <c r="AB1669" t="s">
        <v>6157</v>
      </c>
      <c r="AC1669" t="s">
        <v>6157</v>
      </c>
      <c r="AD1669" t="s">
        <v>6157</v>
      </c>
      <c r="AE1669" t="s">
        <v>6157</v>
      </c>
      <c r="AF1669" t="s">
        <v>6157</v>
      </c>
      <c r="AG1669" t="s">
        <v>6157</v>
      </c>
      <c r="AH1669" t="s">
        <v>6157</v>
      </c>
      <c r="AI1669" t="s">
        <v>6157</v>
      </c>
      <c r="AJ1669" t="s">
        <v>4588</v>
      </c>
      <c r="AK1669" t="s">
        <v>7014</v>
      </c>
      <c r="AL1669" t="s">
        <v>268</v>
      </c>
      <c r="AM1669" t="s">
        <v>264</v>
      </c>
      <c r="AN1669" t="s">
        <v>4353</v>
      </c>
      <c r="AO1669" s="29">
        <v>22</v>
      </c>
      <c r="AP1669">
        <v>-30.21482</v>
      </c>
      <c r="AQ1669">
        <v>139.98564999999999</v>
      </c>
      <c r="AR1669" t="s">
        <v>1532</v>
      </c>
      <c r="AS1669">
        <v>0</v>
      </c>
      <c r="AT1669" t="s">
        <v>4353</v>
      </c>
      <c r="AU1669" t="s">
        <v>274</v>
      </c>
      <c r="AV1669" t="s">
        <v>4353</v>
      </c>
      <c r="AW1669" t="s">
        <v>4353</v>
      </c>
      <c r="AX1669" t="s">
        <v>6157</v>
      </c>
      <c r="AY1669">
        <v>-65470</v>
      </c>
      <c r="AZ1669">
        <v>-65470</v>
      </c>
      <c r="BA1669" t="s">
        <v>7018</v>
      </c>
      <c r="BB1669" t="s">
        <v>4785</v>
      </c>
      <c r="BC1669" t="s">
        <v>6157</v>
      </c>
      <c r="BH1669" t="s">
        <v>4144</v>
      </c>
      <c r="BI1669" t="s">
        <v>7195</v>
      </c>
      <c r="BJ1669" t="s">
        <v>4164</v>
      </c>
      <c r="BK1669" t="s">
        <v>4165</v>
      </c>
      <c r="BL1669">
        <v>2016</v>
      </c>
      <c r="BM1669"/>
      <c r="BN1669"/>
      <c r="BO1669"/>
      <c r="BP1669"/>
      <c r="BW1669"/>
      <c r="BY1669"/>
      <c r="CF1669">
        <v>1</v>
      </c>
      <c r="CI1669">
        <v>-8.6999999999999993</v>
      </c>
      <c r="CK1669">
        <v>1.8</v>
      </c>
    </row>
    <row r="1670" spans="1:89" ht="16" customHeight="1">
      <c r="A1670">
        <v>1669</v>
      </c>
      <c r="B1670" t="s">
        <v>7107</v>
      </c>
      <c r="C1670" s="2">
        <v>44970</v>
      </c>
      <c r="E1670" t="s">
        <v>2374</v>
      </c>
      <c r="F1670" t="s">
        <v>2374</v>
      </c>
      <c r="G1670" t="s">
        <v>3941</v>
      </c>
      <c r="H1670" t="s">
        <v>6157</v>
      </c>
      <c r="I1670" t="s">
        <v>4855</v>
      </c>
      <c r="J1670" t="s">
        <v>4856</v>
      </c>
      <c r="K1670" t="s">
        <v>4857</v>
      </c>
      <c r="L1670" t="s">
        <v>6157</v>
      </c>
      <c r="M1670" t="s">
        <v>3984</v>
      </c>
      <c r="N1670" t="s">
        <v>289</v>
      </c>
      <c r="O1670" t="s">
        <v>6987</v>
      </c>
      <c r="P1670" t="s">
        <v>3968</v>
      </c>
      <c r="Q1670" t="s">
        <v>4403</v>
      </c>
      <c r="R1670" t="s">
        <v>6157</v>
      </c>
      <c r="S1670" t="s">
        <v>4353</v>
      </c>
      <c r="T1670" t="s">
        <v>4353</v>
      </c>
      <c r="U1670" t="s">
        <v>6157</v>
      </c>
      <c r="X1670" t="s">
        <v>6157</v>
      </c>
      <c r="Y1670" t="s">
        <v>6157</v>
      </c>
      <c r="Z1670" t="s">
        <v>6157</v>
      </c>
      <c r="AA1670" t="s">
        <v>4021</v>
      </c>
      <c r="AB1670" t="s">
        <v>6157</v>
      </c>
      <c r="AC1670" t="s">
        <v>6157</v>
      </c>
      <c r="AD1670" t="s">
        <v>6157</v>
      </c>
      <c r="AE1670" t="s">
        <v>6157</v>
      </c>
      <c r="AF1670" t="s">
        <v>6157</v>
      </c>
      <c r="AG1670" t="s">
        <v>6157</v>
      </c>
      <c r="AH1670" t="s">
        <v>6157</v>
      </c>
      <c r="AI1670" t="s">
        <v>6157</v>
      </c>
      <c r="AJ1670" t="s">
        <v>4588</v>
      </c>
      <c r="AK1670" t="s">
        <v>7014</v>
      </c>
      <c r="AL1670" t="s">
        <v>268</v>
      </c>
      <c r="AM1670" t="s">
        <v>264</v>
      </c>
      <c r="AN1670" t="s">
        <v>4353</v>
      </c>
      <c r="AO1670" s="29">
        <v>12.375019999999999</v>
      </c>
      <c r="AP1670">
        <v>-30.234719999999999</v>
      </c>
      <c r="AQ1670">
        <v>140.00157999999999</v>
      </c>
      <c r="AR1670" t="s">
        <v>1532</v>
      </c>
      <c r="AS1670">
        <v>0</v>
      </c>
      <c r="AT1670" t="s">
        <v>4353</v>
      </c>
      <c r="AU1670" t="s">
        <v>274</v>
      </c>
      <c r="AV1670" t="s">
        <v>4353</v>
      </c>
      <c r="AW1670" t="s">
        <v>4353</v>
      </c>
      <c r="AX1670" t="s">
        <v>6157</v>
      </c>
      <c r="AY1670">
        <v>-65547</v>
      </c>
      <c r="AZ1670">
        <v>-65547</v>
      </c>
      <c r="BA1670" t="s">
        <v>7018</v>
      </c>
      <c r="BB1670" t="s">
        <v>4785</v>
      </c>
      <c r="BC1670" t="s">
        <v>6157</v>
      </c>
      <c r="BH1670" t="s">
        <v>4144</v>
      </c>
      <c r="BI1670" t="s">
        <v>7195</v>
      </c>
      <c r="BJ1670" t="s">
        <v>4164</v>
      </c>
      <c r="BK1670" t="s">
        <v>4165</v>
      </c>
      <c r="BL1670">
        <v>2016</v>
      </c>
      <c r="BM1670"/>
      <c r="BN1670"/>
      <c r="BO1670"/>
      <c r="BP1670"/>
      <c r="BW1670"/>
      <c r="BY1670"/>
      <c r="CF1670">
        <v>1</v>
      </c>
      <c r="CI1670">
        <v>1.1000000000000001</v>
      </c>
      <c r="CK1670">
        <v>-1.3</v>
      </c>
    </row>
    <row r="1671" spans="1:89" ht="16" customHeight="1">
      <c r="A1671">
        <v>1670</v>
      </c>
      <c r="B1671" t="s">
        <v>7107</v>
      </c>
      <c r="C1671" s="2">
        <v>44970</v>
      </c>
      <c r="E1671" t="s">
        <v>2375</v>
      </c>
      <c r="F1671" t="s">
        <v>2375</v>
      </c>
      <c r="G1671" t="s">
        <v>3941</v>
      </c>
      <c r="H1671" t="s">
        <v>6157</v>
      </c>
      <c r="I1671" t="s">
        <v>4855</v>
      </c>
      <c r="J1671" t="s">
        <v>4856</v>
      </c>
      <c r="K1671" t="s">
        <v>4857</v>
      </c>
      <c r="L1671" t="s">
        <v>6157</v>
      </c>
      <c r="M1671" t="s">
        <v>3984</v>
      </c>
      <c r="N1671" t="s">
        <v>289</v>
      </c>
      <c r="O1671" t="s">
        <v>6987</v>
      </c>
      <c r="P1671" t="s">
        <v>3968</v>
      </c>
      <c r="Q1671" t="s">
        <v>4403</v>
      </c>
      <c r="R1671" t="s">
        <v>6157</v>
      </c>
      <c r="S1671" t="s">
        <v>4353</v>
      </c>
      <c r="T1671" t="s">
        <v>4353</v>
      </c>
      <c r="U1671" t="s">
        <v>6157</v>
      </c>
      <c r="X1671" t="s">
        <v>6157</v>
      </c>
      <c r="Y1671" t="s">
        <v>6157</v>
      </c>
      <c r="Z1671" t="s">
        <v>6157</v>
      </c>
      <c r="AA1671" t="s">
        <v>4021</v>
      </c>
      <c r="AB1671" t="s">
        <v>6157</v>
      </c>
      <c r="AC1671" t="s">
        <v>6157</v>
      </c>
      <c r="AD1671" t="s">
        <v>6157</v>
      </c>
      <c r="AE1671" t="s">
        <v>6157</v>
      </c>
      <c r="AF1671" t="s">
        <v>6157</v>
      </c>
      <c r="AG1671" t="s">
        <v>6157</v>
      </c>
      <c r="AH1671" t="s">
        <v>6157</v>
      </c>
      <c r="AI1671" t="s">
        <v>6157</v>
      </c>
      <c r="AJ1671" t="s">
        <v>4588</v>
      </c>
      <c r="AK1671" t="s">
        <v>7014</v>
      </c>
      <c r="AL1671" t="s">
        <v>268</v>
      </c>
      <c r="AM1671" t="s">
        <v>264</v>
      </c>
      <c r="AN1671" t="s">
        <v>4353</v>
      </c>
      <c r="AO1671" s="29">
        <v>11.0154028</v>
      </c>
      <c r="AP1671">
        <v>-29.49305</v>
      </c>
      <c r="AQ1671">
        <v>139.91827000000001</v>
      </c>
      <c r="AR1671" t="s">
        <v>1532</v>
      </c>
      <c r="AS1671">
        <v>0</v>
      </c>
      <c r="AT1671" t="s">
        <v>4353</v>
      </c>
      <c r="AU1671" t="s">
        <v>274</v>
      </c>
      <c r="AV1671" t="s">
        <v>4353</v>
      </c>
      <c r="AW1671" t="s">
        <v>4353</v>
      </c>
      <c r="AX1671" t="s">
        <v>6157</v>
      </c>
      <c r="AY1671">
        <v>-66378</v>
      </c>
      <c r="AZ1671">
        <v>-66378</v>
      </c>
      <c r="BA1671" t="s">
        <v>7018</v>
      </c>
      <c r="BB1671" t="s">
        <v>4785</v>
      </c>
      <c r="BC1671" t="s">
        <v>6157</v>
      </c>
      <c r="BH1671" t="s">
        <v>4144</v>
      </c>
      <c r="BI1671" t="s">
        <v>7195</v>
      </c>
      <c r="BJ1671" t="s">
        <v>4164</v>
      </c>
      <c r="BK1671" t="s">
        <v>4165</v>
      </c>
      <c r="BL1671">
        <v>2016</v>
      </c>
      <c r="BM1671"/>
      <c r="BN1671"/>
      <c r="BO1671"/>
      <c r="BP1671"/>
      <c r="BW1671"/>
      <c r="BY1671"/>
      <c r="CF1671">
        <v>1</v>
      </c>
      <c r="CI1671">
        <v>-0.6</v>
      </c>
      <c r="CK1671">
        <v>-4.7</v>
      </c>
    </row>
    <row r="1672" spans="1:89" ht="16" customHeight="1">
      <c r="A1672">
        <v>1671</v>
      </c>
      <c r="B1672" t="s">
        <v>7107</v>
      </c>
      <c r="C1672" s="2">
        <v>44970</v>
      </c>
      <c r="E1672" t="s">
        <v>2376</v>
      </c>
      <c r="F1672" t="s">
        <v>2376</v>
      </c>
      <c r="G1672" t="s">
        <v>3941</v>
      </c>
      <c r="H1672" t="s">
        <v>6157</v>
      </c>
      <c r="I1672" t="s">
        <v>4855</v>
      </c>
      <c r="J1672" t="s">
        <v>4856</v>
      </c>
      <c r="K1672" t="s">
        <v>4857</v>
      </c>
      <c r="L1672" t="s">
        <v>6157</v>
      </c>
      <c r="M1672" t="s">
        <v>3984</v>
      </c>
      <c r="N1672" t="s">
        <v>289</v>
      </c>
      <c r="O1672" t="s">
        <v>6987</v>
      </c>
      <c r="P1672" t="s">
        <v>3968</v>
      </c>
      <c r="Q1672" t="s">
        <v>4403</v>
      </c>
      <c r="R1672" t="s">
        <v>6157</v>
      </c>
      <c r="S1672" t="s">
        <v>4353</v>
      </c>
      <c r="T1672" t="s">
        <v>4353</v>
      </c>
      <c r="U1672" t="s">
        <v>6157</v>
      </c>
      <c r="X1672" t="s">
        <v>6157</v>
      </c>
      <c r="Y1672" t="s">
        <v>6157</v>
      </c>
      <c r="Z1672" t="s">
        <v>6157</v>
      </c>
      <c r="AA1672" t="s">
        <v>4021</v>
      </c>
      <c r="AB1672" t="s">
        <v>6157</v>
      </c>
      <c r="AC1672" t="s">
        <v>6157</v>
      </c>
      <c r="AD1672" t="s">
        <v>6157</v>
      </c>
      <c r="AE1672" t="s">
        <v>6157</v>
      </c>
      <c r="AF1672" t="s">
        <v>6157</v>
      </c>
      <c r="AG1672" t="s">
        <v>6157</v>
      </c>
      <c r="AH1672" t="s">
        <v>6157</v>
      </c>
      <c r="AI1672" t="s">
        <v>6157</v>
      </c>
      <c r="AJ1672" t="s">
        <v>4588</v>
      </c>
      <c r="AK1672" t="s">
        <v>7014</v>
      </c>
      <c r="AL1672" t="s">
        <v>268</v>
      </c>
      <c r="AM1672" t="s">
        <v>264</v>
      </c>
      <c r="AN1672" t="s">
        <v>4353</v>
      </c>
      <c r="AO1672" s="29">
        <v>8.9182509999999997</v>
      </c>
      <c r="AP1672">
        <v>-29.4937</v>
      </c>
      <c r="AQ1672">
        <v>139.91812999999999</v>
      </c>
      <c r="AR1672" t="s">
        <v>1532</v>
      </c>
      <c r="AS1672">
        <v>0</v>
      </c>
      <c r="AT1672" t="s">
        <v>4353</v>
      </c>
      <c r="AU1672" t="s">
        <v>274</v>
      </c>
      <c r="AV1672" t="s">
        <v>4353</v>
      </c>
      <c r="AW1672" t="s">
        <v>4353</v>
      </c>
      <c r="AX1672" t="s">
        <v>6157</v>
      </c>
      <c r="AY1672">
        <v>-67315</v>
      </c>
      <c r="AZ1672">
        <v>-67315</v>
      </c>
      <c r="BA1672" t="s">
        <v>7018</v>
      </c>
      <c r="BB1672" t="s">
        <v>4785</v>
      </c>
      <c r="BC1672" t="s">
        <v>6157</v>
      </c>
      <c r="BH1672" t="s">
        <v>4144</v>
      </c>
      <c r="BI1672" t="s">
        <v>7195</v>
      </c>
      <c r="BJ1672" t="s">
        <v>4164</v>
      </c>
      <c r="BK1672" t="s">
        <v>4165</v>
      </c>
      <c r="BL1672">
        <v>2016</v>
      </c>
      <c r="BM1672"/>
      <c r="BN1672"/>
      <c r="BO1672"/>
      <c r="BP1672"/>
      <c r="BW1672"/>
      <c r="BY1672"/>
      <c r="CF1672">
        <v>1</v>
      </c>
      <c r="CI1672">
        <v>-7.2</v>
      </c>
      <c r="CK1672">
        <v>1.9</v>
      </c>
    </row>
    <row r="1673" spans="1:89" ht="16" customHeight="1">
      <c r="A1673">
        <v>1672</v>
      </c>
      <c r="B1673" t="s">
        <v>7107</v>
      </c>
      <c r="C1673" s="2">
        <v>44970</v>
      </c>
      <c r="E1673" t="s">
        <v>2377</v>
      </c>
      <c r="F1673" t="s">
        <v>2377</v>
      </c>
      <c r="G1673" t="s">
        <v>3941</v>
      </c>
      <c r="H1673" t="s">
        <v>6157</v>
      </c>
      <c r="I1673" t="s">
        <v>4855</v>
      </c>
      <c r="J1673" t="s">
        <v>4856</v>
      </c>
      <c r="K1673" t="s">
        <v>4857</v>
      </c>
      <c r="L1673" t="s">
        <v>6157</v>
      </c>
      <c r="M1673" t="s">
        <v>3984</v>
      </c>
      <c r="N1673" t="s">
        <v>289</v>
      </c>
      <c r="O1673" t="s">
        <v>6987</v>
      </c>
      <c r="P1673" t="s">
        <v>3968</v>
      </c>
      <c r="Q1673" t="s">
        <v>4403</v>
      </c>
      <c r="R1673" t="s">
        <v>6157</v>
      </c>
      <c r="S1673" t="s">
        <v>4353</v>
      </c>
      <c r="T1673" t="s">
        <v>4353</v>
      </c>
      <c r="U1673" t="s">
        <v>6157</v>
      </c>
      <c r="X1673" t="s">
        <v>6157</v>
      </c>
      <c r="Y1673" t="s">
        <v>6157</v>
      </c>
      <c r="Z1673" t="s">
        <v>6157</v>
      </c>
      <c r="AA1673" t="s">
        <v>4021</v>
      </c>
      <c r="AB1673" t="s">
        <v>6157</v>
      </c>
      <c r="AC1673" t="s">
        <v>6157</v>
      </c>
      <c r="AD1673" t="s">
        <v>6157</v>
      </c>
      <c r="AE1673" t="s">
        <v>6157</v>
      </c>
      <c r="AF1673" t="s">
        <v>6157</v>
      </c>
      <c r="AG1673" t="s">
        <v>6157</v>
      </c>
      <c r="AH1673" t="s">
        <v>6157</v>
      </c>
      <c r="AI1673" t="s">
        <v>6157</v>
      </c>
      <c r="AJ1673" t="s">
        <v>4588</v>
      </c>
      <c r="AK1673" t="s">
        <v>7014</v>
      </c>
      <c r="AL1673" t="s">
        <v>268</v>
      </c>
      <c r="AM1673" t="s">
        <v>264</v>
      </c>
      <c r="AN1673" t="s">
        <v>4353</v>
      </c>
      <c r="AO1673" s="29">
        <v>12.2784643</v>
      </c>
      <c r="AP1673">
        <v>-30.215150000000001</v>
      </c>
      <c r="AQ1673">
        <v>139.98043000000001</v>
      </c>
      <c r="AR1673" t="s">
        <v>1532</v>
      </c>
      <c r="AS1673">
        <v>0</v>
      </c>
      <c r="AT1673" t="s">
        <v>4353</v>
      </c>
      <c r="AU1673" t="s">
        <v>274</v>
      </c>
      <c r="AV1673" t="s">
        <v>4353</v>
      </c>
      <c r="AW1673" t="s">
        <v>4353</v>
      </c>
      <c r="AX1673" t="s">
        <v>6157</v>
      </c>
      <c r="AY1673">
        <v>-67455</v>
      </c>
      <c r="AZ1673">
        <v>-67455</v>
      </c>
      <c r="BA1673" t="s">
        <v>7018</v>
      </c>
      <c r="BB1673" t="s">
        <v>4785</v>
      </c>
      <c r="BC1673" t="s">
        <v>6157</v>
      </c>
      <c r="BH1673" t="s">
        <v>4144</v>
      </c>
      <c r="BI1673" t="s">
        <v>7195</v>
      </c>
      <c r="BJ1673" t="s">
        <v>4164</v>
      </c>
      <c r="BK1673" t="s">
        <v>4165</v>
      </c>
      <c r="BL1673">
        <v>2016</v>
      </c>
      <c r="BM1673"/>
      <c r="BN1673"/>
      <c r="BO1673"/>
      <c r="BP1673"/>
      <c r="BW1673"/>
      <c r="BY1673"/>
      <c r="CF1673">
        <v>1</v>
      </c>
      <c r="CI1673">
        <v>-8.5</v>
      </c>
      <c r="CK1673">
        <v>0.9</v>
      </c>
    </row>
    <row r="1674" spans="1:89" ht="16" customHeight="1">
      <c r="A1674">
        <v>1673</v>
      </c>
      <c r="B1674" t="s">
        <v>7107</v>
      </c>
      <c r="C1674" s="2">
        <v>44970</v>
      </c>
      <c r="E1674" t="s">
        <v>2378</v>
      </c>
      <c r="F1674" t="s">
        <v>2378</v>
      </c>
      <c r="G1674" t="s">
        <v>3941</v>
      </c>
      <c r="H1674" t="s">
        <v>6157</v>
      </c>
      <c r="I1674" t="s">
        <v>4855</v>
      </c>
      <c r="J1674" t="s">
        <v>4856</v>
      </c>
      <c r="K1674" t="s">
        <v>4857</v>
      </c>
      <c r="L1674" t="s">
        <v>6157</v>
      </c>
      <c r="M1674" t="s">
        <v>3984</v>
      </c>
      <c r="N1674" t="s">
        <v>289</v>
      </c>
      <c r="O1674" t="s">
        <v>6987</v>
      </c>
      <c r="P1674" t="s">
        <v>3968</v>
      </c>
      <c r="Q1674" t="s">
        <v>4403</v>
      </c>
      <c r="R1674" t="s">
        <v>6157</v>
      </c>
      <c r="S1674" t="s">
        <v>4353</v>
      </c>
      <c r="T1674" t="s">
        <v>4353</v>
      </c>
      <c r="U1674" t="s">
        <v>6157</v>
      </c>
      <c r="X1674" t="s">
        <v>6157</v>
      </c>
      <c r="Y1674" t="s">
        <v>6157</v>
      </c>
      <c r="Z1674" t="s">
        <v>6157</v>
      </c>
      <c r="AA1674" t="s">
        <v>4021</v>
      </c>
      <c r="AB1674" t="s">
        <v>6157</v>
      </c>
      <c r="AC1674" t="s">
        <v>6157</v>
      </c>
      <c r="AD1674" t="s">
        <v>6157</v>
      </c>
      <c r="AE1674" t="s">
        <v>6157</v>
      </c>
      <c r="AF1674" t="s">
        <v>6157</v>
      </c>
      <c r="AG1674" t="s">
        <v>6157</v>
      </c>
      <c r="AH1674" t="s">
        <v>6157</v>
      </c>
      <c r="AI1674" t="s">
        <v>6157</v>
      </c>
      <c r="AJ1674" t="s">
        <v>4588</v>
      </c>
      <c r="AK1674" t="s">
        <v>7014</v>
      </c>
      <c r="AL1674" t="s">
        <v>268</v>
      </c>
      <c r="AM1674" t="s">
        <v>264</v>
      </c>
      <c r="AN1674" t="s">
        <v>4353</v>
      </c>
      <c r="AO1674" s="29">
        <v>35.053638499999998</v>
      </c>
      <c r="AP1674">
        <v>-30.123899999999999</v>
      </c>
      <c r="AQ1674">
        <v>140.31790000000001</v>
      </c>
      <c r="AR1674" t="s">
        <v>1532</v>
      </c>
      <c r="AS1674">
        <v>0</v>
      </c>
      <c r="AT1674" t="s">
        <v>4353</v>
      </c>
      <c r="AU1674" t="s">
        <v>274</v>
      </c>
      <c r="AV1674" t="s">
        <v>4353</v>
      </c>
      <c r="AW1674" t="s">
        <v>4353</v>
      </c>
      <c r="AX1674" t="s">
        <v>6157</v>
      </c>
      <c r="AY1674">
        <v>-67490</v>
      </c>
      <c r="AZ1674">
        <v>-67490</v>
      </c>
      <c r="BA1674" t="s">
        <v>7018</v>
      </c>
      <c r="BB1674" t="s">
        <v>4785</v>
      </c>
      <c r="BC1674" t="s">
        <v>6157</v>
      </c>
      <c r="BH1674" t="s">
        <v>4144</v>
      </c>
      <c r="BI1674" t="s">
        <v>7195</v>
      </c>
      <c r="BJ1674" t="s">
        <v>4164</v>
      </c>
      <c r="BK1674" t="s">
        <v>4165</v>
      </c>
      <c r="BL1674">
        <v>2016</v>
      </c>
      <c r="BM1674"/>
      <c r="BN1674"/>
      <c r="BO1674"/>
      <c r="BP1674"/>
      <c r="BW1674"/>
      <c r="BY1674"/>
      <c r="CF1674">
        <v>1</v>
      </c>
      <c r="CI1674">
        <v>-9.1</v>
      </c>
      <c r="CK1674">
        <v>-3.7</v>
      </c>
    </row>
    <row r="1675" spans="1:89" ht="16" customHeight="1">
      <c r="A1675">
        <v>1674</v>
      </c>
      <c r="B1675" t="s">
        <v>7107</v>
      </c>
      <c r="C1675" s="2">
        <v>44970</v>
      </c>
      <c r="E1675" t="s">
        <v>2379</v>
      </c>
      <c r="F1675" t="s">
        <v>2379</v>
      </c>
      <c r="G1675" t="s">
        <v>3941</v>
      </c>
      <c r="H1675" t="s">
        <v>6157</v>
      </c>
      <c r="I1675" t="s">
        <v>4855</v>
      </c>
      <c r="J1675" t="s">
        <v>4856</v>
      </c>
      <c r="K1675" t="s">
        <v>4857</v>
      </c>
      <c r="L1675" t="s">
        <v>6157</v>
      </c>
      <c r="M1675" t="s">
        <v>3984</v>
      </c>
      <c r="N1675" t="s">
        <v>289</v>
      </c>
      <c r="O1675" t="s">
        <v>6987</v>
      </c>
      <c r="P1675" t="s">
        <v>3968</v>
      </c>
      <c r="Q1675" t="s">
        <v>4403</v>
      </c>
      <c r="R1675" t="s">
        <v>6157</v>
      </c>
      <c r="S1675" t="s">
        <v>4353</v>
      </c>
      <c r="T1675" t="s">
        <v>4353</v>
      </c>
      <c r="U1675" t="s">
        <v>6157</v>
      </c>
      <c r="X1675" t="s">
        <v>6157</v>
      </c>
      <c r="Y1675" t="s">
        <v>6157</v>
      </c>
      <c r="Z1675" t="s">
        <v>6157</v>
      </c>
      <c r="AA1675" t="s">
        <v>4021</v>
      </c>
      <c r="AB1675" t="s">
        <v>6157</v>
      </c>
      <c r="AC1675" t="s">
        <v>6157</v>
      </c>
      <c r="AD1675" t="s">
        <v>6157</v>
      </c>
      <c r="AE1675" t="s">
        <v>6157</v>
      </c>
      <c r="AF1675" t="s">
        <v>6157</v>
      </c>
      <c r="AG1675" t="s">
        <v>6157</v>
      </c>
      <c r="AH1675" t="s">
        <v>6157</v>
      </c>
      <c r="AI1675" t="s">
        <v>6157</v>
      </c>
      <c r="AJ1675" t="s">
        <v>4588</v>
      </c>
      <c r="AK1675" t="s">
        <v>7014</v>
      </c>
      <c r="AL1675" t="s">
        <v>268</v>
      </c>
      <c r="AM1675" t="s">
        <v>264</v>
      </c>
      <c r="AN1675" t="s">
        <v>4353</v>
      </c>
      <c r="AO1675" s="29">
        <v>22.377971599999999</v>
      </c>
      <c r="AP1675">
        <v>-29.696929999999998</v>
      </c>
      <c r="AQ1675">
        <v>140.1884</v>
      </c>
      <c r="AR1675" t="s">
        <v>1532</v>
      </c>
      <c r="AS1675">
        <v>0</v>
      </c>
      <c r="AT1675" t="s">
        <v>4353</v>
      </c>
      <c r="AU1675" t="s">
        <v>274</v>
      </c>
      <c r="AV1675" t="s">
        <v>4353</v>
      </c>
      <c r="AW1675" t="s">
        <v>4353</v>
      </c>
      <c r="AX1675" t="s">
        <v>6157</v>
      </c>
      <c r="AY1675">
        <v>-68006</v>
      </c>
      <c r="AZ1675">
        <v>-68006</v>
      </c>
      <c r="BA1675" t="s">
        <v>7018</v>
      </c>
      <c r="BB1675" t="s">
        <v>4785</v>
      </c>
      <c r="BC1675" t="s">
        <v>6157</v>
      </c>
      <c r="BH1675" t="s">
        <v>4144</v>
      </c>
      <c r="BI1675" t="s">
        <v>7195</v>
      </c>
      <c r="BJ1675" t="s">
        <v>4164</v>
      </c>
      <c r="BK1675" t="s">
        <v>4165</v>
      </c>
      <c r="BL1675">
        <v>2016</v>
      </c>
      <c r="BM1675"/>
      <c r="BN1675"/>
      <c r="BO1675"/>
      <c r="BP1675"/>
      <c r="BW1675"/>
      <c r="BY1675"/>
      <c r="CF1675">
        <v>1</v>
      </c>
      <c r="CI1675">
        <v>-11.2</v>
      </c>
      <c r="CK1675">
        <v>10.3</v>
      </c>
    </row>
    <row r="1676" spans="1:89" ht="16" customHeight="1">
      <c r="A1676">
        <v>1675</v>
      </c>
      <c r="B1676" t="s">
        <v>7107</v>
      </c>
      <c r="C1676" s="2">
        <v>44970</v>
      </c>
      <c r="E1676" t="s">
        <v>2372</v>
      </c>
      <c r="F1676" t="s">
        <v>2372</v>
      </c>
      <c r="G1676" t="s">
        <v>3941</v>
      </c>
      <c r="H1676" t="s">
        <v>6157</v>
      </c>
      <c r="I1676" t="s">
        <v>4855</v>
      </c>
      <c r="J1676" t="s">
        <v>4856</v>
      </c>
      <c r="K1676" t="s">
        <v>4857</v>
      </c>
      <c r="L1676" t="s">
        <v>6157</v>
      </c>
      <c r="M1676" t="s">
        <v>3984</v>
      </c>
      <c r="N1676" t="s">
        <v>289</v>
      </c>
      <c r="O1676" t="s">
        <v>6987</v>
      </c>
      <c r="P1676" t="s">
        <v>3968</v>
      </c>
      <c r="Q1676" t="s">
        <v>4403</v>
      </c>
      <c r="R1676" t="s">
        <v>6157</v>
      </c>
      <c r="S1676" t="s">
        <v>4353</v>
      </c>
      <c r="T1676" t="s">
        <v>4353</v>
      </c>
      <c r="U1676" t="s">
        <v>6157</v>
      </c>
      <c r="X1676" t="s">
        <v>6157</v>
      </c>
      <c r="Y1676" t="s">
        <v>6157</v>
      </c>
      <c r="Z1676" t="s">
        <v>6157</v>
      </c>
      <c r="AA1676" t="s">
        <v>4021</v>
      </c>
      <c r="AB1676" t="s">
        <v>6157</v>
      </c>
      <c r="AC1676" t="s">
        <v>6157</v>
      </c>
      <c r="AD1676" t="s">
        <v>6157</v>
      </c>
      <c r="AE1676" t="s">
        <v>6157</v>
      </c>
      <c r="AF1676" t="s">
        <v>6157</v>
      </c>
      <c r="AG1676" t="s">
        <v>6157</v>
      </c>
      <c r="AH1676" t="s">
        <v>6157</v>
      </c>
      <c r="AI1676" t="s">
        <v>6157</v>
      </c>
      <c r="AJ1676" t="s">
        <v>4588</v>
      </c>
      <c r="AK1676" t="s">
        <v>7014</v>
      </c>
      <c r="AL1676" t="s">
        <v>268</v>
      </c>
      <c r="AM1676" t="s">
        <v>264</v>
      </c>
      <c r="AN1676" t="s">
        <v>4353</v>
      </c>
      <c r="AO1676" s="29">
        <v>22</v>
      </c>
      <c r="AP1676">
        <v>-30.21482</v>
      </c>
      <c r="AQ1676">
        <v>139.98564999999999</v>
      </c>
      <c r="AR1676" t="s">
        <v>1532</v>
      </c>
      <c r="AS1676">
        <v>0</v>
      </c>
      <c r="AT1676" t="s">
        <v>4353</v>
      </c>
      <c r="AU1676" t="s">
        <v>274</v>
      </c>
      <c r="AV1676" t="s">
        <v>4353</v>
      </c>
      <c r="AW1676" t="s">
        <v>4353</v>
      </c>
      <c r="AX1676" t="s">
        <v>6157</v>
      </c>
      <c r="AY1676">
        <v>-68209</v>
      </c>
      <c r="AZ1676">
        <v>-68209</v>
      </c>
      <c r="BA1676" t="s">
        <v>7018</v>
      </c>
      <c r="BB1676" t="s">
        <v>4785</v>
      </c>
      <c r="BC1676" t="s">
        <v>6157</v>
      </c>
      <c r="BH1676" t="s">
        <v>4144</v>
      </c>
      <c r="BI1676" t="s">
        <v>7195</v>
      </c>
      <c r="BJ1676" t="s">
        <v>4164</v>
      </c>
      <c r="BK1676" t="s">
        <v>4165</v>
      </c>
      <c r="BL1676">
        <v>2016</v>
      </c>
      <c r="BM1676"/>
      <c r="BN1676"/>
      <c r="BO1676"/>
      <c r="BP1676"/>
      <c r="BW1676"/>
      <c r="BY1676"/>
      <c r="CF1676">
        <v>1</v>
      </c>
      <c r="CI1676">
        <v>-9.5</v>
      </c>
      <c r="CK1676">
        <v>-0.1</v>
      </c>
    </row>
    <row r="1677" spans="1:89" ht="16" customHeight="1">
      <c r="A1677">
        <v>1676</v>
      </c>
      <c r="B1677" t="s">
        <v>7107</v>
      </c>
      <c r="C1677" s="2">
        <v>44970</v>
      </c>
      <c r="E1677" t="s">
        <v>2371</v>
      </c>
      <c r="F1677" t="s">
        <v>2371</v>
      </c>
      <c r="G1677" t="s">
        <v>3941</v>
      </c>
      <c r="H1677" t="s">
        <v>6157</v>
      </c>
      <c r="I1677" t="s">
        <v>4855</v>
      </c>
      <c r="J1677" t="s">
        <v>4856</v>
      </c>
      <c r="K1677" t="s">
        <v>4857</v>
      </c>
      <c r="L1677" t="s">
        <v>6157</v>
      </c>
      <c r="M1677" t="s">
        <v>3984</v>
      </c>
      <c r="N1677" t="s">
        <v>289</v>
      </c>
      <c r="O1677" t="s">
        <v>6987</v>
      </c>
      <c r="P1677" t="s">
        <v>3968</v>
      </c>
      <c r="Q1677" t="s">
        <v>4403</v>
      </c>
      <c r="R1677" t="s">
        <v>6157</v>
      </c>
      <c r="S1677" t="s">
        <v>4353</v>
      </c>
      <c r="T1677" t="s">
        <v>4353</v>
      </c>
      <c r="U1677" t="s">
        <v>6157</v>
      </c>
      <c r="X1677" t="s">
        <v>6157</v>
      </c>
      <c r="Y1677" t="s">
        <v>6157</v>
      </c>
      <c r="Z1677" t="s">
        <v>6157</v>
      </c>
      <c r="AA1677" t="s">
        <v>4021</v>
      </c>
      <c r="AB1677" t="s">
        <v>6157</v>
      </c>
      <c r="AC1677" t="s">
        <v>6157</v>
      </c>
      <c r="AD1677" t="s">
        <v>6157</v>
      </c>
      <c r="AE1677" t="s">
        <v>6157</v>
      </c>
      <c r="AF1677" t="s">
        <v>6157</v>
      </c>
      <c r="AG1677" t="s">
        <v>6157</v>
      </c>
      <c r="AH1677" t="s">
        <v>6157</v>
      </c>
      <c r="AI1677" t="s">
        <v>6157</v>
      </c>
      <c r="AJ1677" t="s">
        <v>4588</v>
      </c>
      <c r="AK1677" t="s">
        <v>7014</v>
      </c>
      <c r="AL1677" t="s">
        <v>268</v>
      </c>
      <c r="AM1677" t="s">
        <v>264</v>
      </c>
      <c r="AN1677" t="s">
        <v>4353</v>
      </c>
      <c r="AO1677" s="29">
        <v>1</v>
      </c>
      <c r="AP1677">
        <v>-30.922750000000001</v>
      </c>
      <c r="AQ1677">
        <v>139.69139999999999</v>
      </c>
      <c r="AR1677" t="s">
        <v>1532</v>
      </c>
      <c r="AS1677">
        <v>0</v>
      </c>
      <c r="AT1677" t="s">
        <v>4353</v>
      </c>
      <c r="AU1677" t="s">
        <v>274</v>
      </c>
      <c r="AV1677" t="s">
        <v>4353</v>
      </c>
      <c r="AW1677" t="s">
        <v>4353</v>
      </c>
      <c r="AX1677" t="s">
        <v>6157</v>
      </c>
      <c r="AY1677">
        <v>-68258</v>
      </c>
      <c r="AZ1677">
        <v>-68258</v>
      </c>
      <c r="BA1677" t="s">
        <v>7018</v>
      </c>
      <c r="BB1677" t="s">
        <v>4785</v>
      </c>
      <c r="BC1677" t="s">
        <v>6157</v>
      </c>
      <c r="BH1677" t="s">
        <v>4144</v>
      </c>
      <c r="BI1677" t="s">
        <v>7195</v>
      </c>
      <c r="BJ1677" t="s">
        <v>4164</v>
      </c>
      <c r="BK1677" t="s">
        <v>4165</v>
      </c>
      <c r="BL1677">
        <v>2016</v>
      </c>
      <c r="BM1677"/>
      <c r="BN1677"/>
      <c r="BO1677"/>
      <c r="BP1677"/>
      <c r="BW1677"/>
      <c r="BY1677"/>
      <c r="CF1677">
        <v>1</v>
      </c>
      <c r="CI1677">
        <v>-10</v>
      </c>
      <c r="CK1677">
        <v>9.3000000000000007</v>
      </c>
    </row>
    <row r="1678" spans="1:89" ht="16" customHeight="1">
      <c r="A1678">
        <v>1677</v>
      </c>
      <c r="B1678" t="s">
        <v>7107</v>
      </c>
      <c r="C1678" s="2">
        <v>44970</v>
      </c>
      <c r="E1678" t="s">
        <v>2380</v>
      </c>
      <c r="F1678" t="s">
        <v>2380</v>
      </c>
      <c r="G1678" t="s">
        <v>3941</v>
      </c>
      <c r="H1678" t="s">
        <v>6157</v>
      </c>
      <c r="I1678" t="s">
        <v>4855</v>
      </c>
      <c r="J1678" t="s">
        <v>4856</v>
      </c>
      <c r="K1678" t="s">
        <v>4857</v>
      </c>
      <c r="L1678" t="s">
        <v>6157</v>
      </c>
      <c r="M1678" t="s">
        <v>3984</v>
      </c>
      <c r="N1678" t="s">
        <v>289</v>
      </c>
      <c r="O1678" t="s">
        <v>6987</v>
      </c>
      <c r="P1678" t="s">
        <v>3968</v>
      </c>
      <c r="Q1678" t="s">
        <v>4403</v>
      </c>
      <c r="R1678" t="s">
        <v>6157</v>
      </c>
      <c r="S1678" t="s">
        <v>4353</v>
      </c>
      <c r="T1678" t="s">
        <v>4353</v>
      </c>
      <c r="U1678" t="s">
        <v>6157</v>
      </c>
      <c r="X1678" t="s">
        <v>6157</v>
      </c>
      <c r="Y1678" t="s">
        <v>6157</v>
      </c>
      <c r="Z1678" t="s">
        <v>6157</v>
      </c>
      <c r="AA1678" t="s">
        <v>4021</v>
      </c>
      <c r="AB1678" t="s">
        <v>6157</v>
      </c>
      <c r="AC1678" t="s">
        <v>6157</v>
      </c>
      <c r="AD1678" t="s">
        <v>6157</v>
      </c>
      <c r="AE1678" t="s">
        <v>6157</v>
      </c>
      <c r="AF1678" t="s">
        <v>6157</v>
      </c>
      <c r="AG1678" t="s">
        <v>6157</v>
      </c>
      <c r="AH1678" t="s">
        <v>6157</v>
      </c>
      <c r="AI1678" t="s">
        <v>6157</v>
      </c>
      <c r="AJ1678" t="s">
        <v>4588</v>
      </c>
      <c r="AK1678" t="s">
        <v>7014</v>
      </c>
      <c r="AL1678" t="s">
        <v>268</v>
      </c>
      <c r="AM1678" t="s">
        <v>264</v>
      </c>
      <c r="AN1678" t="s">
        <v>4353</v>
      </c>
      <c r="AO1678" s="29">
        <v>36.366107900000003</v>
      </c>
      <c r="AP1678">
        <v>-30.1234</v>
      </c>
      <c r="AQ1678">
        <v>140.29812999999999</v>
      </c>
      <c r="AR1678" t="s">
        <v>1532</v>
      </c>
      <c r="AS1678">
        <v>0</v>
      </c>
      <c r="AT1678" t="s">
        <v>4353</v>
      </c>
      <c r="AU1678" t="s">
        <v>274</v>
      </c>
      <c r="AV1678" t="s">
        <v>4353</v>
      </c>
      <c r="AW1678" t="s">
        <v>4353</v>
      </c>
      <c r="AX1678" t="s">
        <v>6157</v>
      </c>
      <c r="AY1678">
        <v>-69133</v>
      </c>
      <c r="AZ1678">
        <v>-69133</v>
      </c>
      <c r="BA1678" t="s">
        <v>7018</v>
      </c>
      <c r="BB1678" t="s">
        <v>4785</v>
      </c>
      <c r="BC1678" t="s">
        <v>6157</v>
      </c>
      <c r="BH1678" t="s">
        <v>4144</v>
      </c>
      <c r="BI1678" t="s">
        <v>7195</v>
      </c>
      <c r="BJ1678" t="s">
        <v>4164</v>
      </c>
      <c r="BK1678" t="s">
        <v>4165</v>
      </c>
      <c r="BL1678">
        <v>2016</v>
      </c>
      <c r="BM1678"/>
      <c r="BN1678"/>
      <c r="BO1678"/>
      <c r="BP1678"/>
      <c r="BW1678"/>
      <c r="BY1678"/>
      <c r="CF1678">
        <v>1</v>
      </c>
      <c r="CI1678">
        <v>-10.4</v>
      </c>
      <c r="CK1678">
        <v>9.3000000000000007</v>
      </c>
    </row>
    <row r="1679" spans="1:89" ht="16" customHeight="1">
      <c r="A1679">
        <v>1678</v>
      </c>
      <c r="B1679" t="s">
        <v>7107</v>
      </c>
      <c r="C1679" s="2">
        <v>44970</v>
      </c>
      <c r="E1679" t="s">
        <v>2376</v>
      </c>
      <c r="F1679" t="s">
        <v>2376</v>
      </c>
      <c r="G1679" t="s">
        <v>3941</v>
      </c>
      <c r="H1679" t="s">
        <v>6157</v>
      </c>
      <c r="I1679" t="s">
        <v>4855</v>
      </c>
      <c r="J1679" t="s">
        <v>4856</v>
      </c>
      <c r="K1679" t="s">
        <v>4857</v>
      </c>
      <c r="L1679" t="s">
        <v>6157</v>
      </c>
      <c r="M1679" t="s">
        <v>3984</v>
      </c>
      <c r="N1679" t="s">
        <v>289</v>
      </c>
      <c r="O1679" t="s">
        <v>6987</v>
      </c>
      <c r="P1679" t="s">
        <v>3968</v>
      </c>
      <c r="Q1679" t="s">
        <v>4403</v>
      </c>
      <c r="R1679" t="s">
        <v>6157</v>
      </c>
      <c r="S1679" t="s">
        <v>4353</v>
      </c>
      <c r="T1679" t="s">
        <v>4353</v>
      </c>
      <c r="U1679" t="s">
        <v>6157</v>
      </c>
      <c r="X1679" t="s">
        <v>6157</v>
      </c>
      <c r="Y1679" t="s">
        <v>6157</v>
      </c>
      <c r="Z1679" t="s">
        <v>6157</v>
      </c>
      <c r="AA1679" t="s">
        <v>4021</v>
      </c>
      <c r="AB1679" t="s">
        <v>6157</v>
      </c>
      <c r="AC1679" t="s">
        <v>6157</v>
      </c>
      <c r="AD1679" t="s">
        <v>6157</v>
      </c>
      <c r="AE1679" t="s">
        <v>6157</v>
      </c>
      <c r="AF1679" t="s">
        <v>6157</v>
      </c>
      <c r="AG1679" t="s">
        <v>6157</v>
      </c>
      <c r="AH1679" t="s">
        <v>6157</v>
      </c>
      <c r="AI1679" t="s">
        <v>6157</v>
      </c>
      <c r="AJ1679" t="s">
        <v>4588</v>
      </c>
      <c r="AK1679" t="s">
        <v>7014</v>
      </c>
      <c r="AL1679" t="s">
        <v>268</v>
      </c>
      <c r="AM1679" t="s">
        <v>264</v>
      </c>
      <c r="AN1679" t="s">
        <v>4353</v>
      </c>
      <c r="AO1679" s="29">
        <v>9</v>
      </c>
      <c r="AP1679">
        <v>-29.4937</v>
      </c>
      <c r="AQ1679">
        <v>139.91812999999999</v>
      </c>
      <c r="AR1679" t="s">
        <v>1532</v>
      </c>
      <c r="AS1679">
        <v>0</v>
      </c>
      <c r="AT1679" t="s">
        <v>4353</v>
      </c>
      <c r="AU1679" t="s">
        <v>274</v>
      </c>
      <c r="AV1679" t="s">
        <v>4353</v>
      </c>
      <c r="AW1679" t="s">
        <v>4353</v>
      </c>
      <c r="AX1679" t="s">
        <v>6157</v>
      </c>
      <c r="AY1679">
        <v>-69133</v>
      </c>
      <c r="AZ1679">
        <v>-69133</v>
      </c>
      <c r="BA1679" t="s">
        <v>7018</v>
      </c>
      <c r="BB1679" t="s">
        <v>4785</v>
      </c>
      <c r="BC1679" t="s">
        <v>6157</v>
      </c>
      <c r="BH1679" t="s">
        <v>4144</v>
      </c>
      <c r="BI1679" t="s">
        <v>7195</v>
      </c>
      <c r="BJ1679" t="s">
        <v>4164</v>
      </c>
      <c r="BK1679" t="s">
        <v>4165</v>
      </c>
      <c r="BL1679">
        <v>2016</v>
      </c>
      <c r="BM1679"/>
      <c r="BN1679"/>
      <c r="BO1679"/>
      <c r="BP1679"/>
      <c r="BW1679"/>
      <c r="BY1679"/>
      <c r="CF1679">
        <v>1</v>
      </c>
      <c r="CI1679">
        <v>-7.2</v>
      </c>
      <c r="CK1679">
        <v>1.9</v>
      </c>
    </row>
    <row r="1680" spans="1:89" ht="16" customHeight="1">
      <c r="A1680">
        <v>1679</v>
      </c>
      <c r="B1680" t="s">
        <v>7107</v>
      </c>
      <c r="C1680" s="2">
        <v>44970</v>
      </c>
      <c r="E1680" t="s">
        <v>2343</v>
      </c>
      <c r="F1680" t="s">
        <v>2343</v>
      </c>
      <c r="G1680" t="s">
        <v>3941</v>
      </c>
      <c r="H1680" t="s">
        <v>6157</v>
      </c>
      <c r="I1680" t="s">
        <v>4855</v>
      </c>
      <c r="J1680" t="s">
        <v>4856</v>
      </c>
      <c r="K1680" t="s">
        <v>4857</v>
      </c>
      <c r="L1680" t="s">
        <v>6157</v>
      </c>
      <c r="M1680" t="s">
        <v>3984</v>
      </c>
      <c r="N1680" t="s">
        <v>289</v>
      </c>
      <c r="O1680" t="s">
        <v>6987</v>
      </c>
      <c r="P1680" t="s">
        <v>3968</v>
      </c>
      <c r="Q1680" t="s">
        <v>4403</v>
      </c>
      <c r="R1680" t="s">
        <v>6157</v>
      </c>
      <c r="S1680" t="s">
        <v>4353</v>
      </c>
      <c r="T1680" t="s">
        <v>4353</v>
      </c>
      <c r="U1680" t="s">
        <v>6157</v>
      </c>
      <c r="X1680" t="s">
        <v>6157</v>
      </c>
      <c r="Y1680" t="s">
        <v>6157</v>
      </c>
      <c r="Z1680" t="s">
        <v>6157</v>
      </c>
      <c r="AA1680" t="s">
        <v>4021</v>
      </c>
      <c r="AB1680" t="s">
        <v>6157</v>
      </c>
      <c r="AC1680" t="s">
        <v>6157</v>
      </c>
      <c r="AD1680" t="s">
        <v>6157</v>
      </c>
      <c r="AE1680" t="s">
        <v>6157</v>
      </c>
      <c r="AF1680" t="s">
        <v>6157</v>
      </c>
      <c r="AG1680" t="s">
        <v>6157</v>
      </c>
      <c r="AH1680" t="s">
        <v>6157</v>
      </c>
      <c r="AI1680" t="s">
        <v>6157</v>
      </c>
      <c r="AJ1680" t="s">
        <v>4588</v>
      </c>
      <c r="AK1680" t="s">
        <v>7014</v>
      </c>
      <c r="AL1680" t="s">
        <v>268</v>
      </c>
      <c r="AM1680" t="s">
        <v>264</v>
      </c>
      <c r="AN1680" t="s">
        <v>4353</v>
      </c>
      <c r="AO1680" s="29">
        <v>14</v>
      </c>
      <c r="AP1680">
        <v>-29.488350000000001</v>
      </c>
      <c r="AQ1680">
        <v>139.90826999999999</v>
      </c>
      <c r="AR1680" t="s">
        <v>1532</v>
      </c>
      <c r="AS1680">
        <v>0</v>
      </c>
      <c r="AT1680" t="s">
        <v>4353</v>
      </c>
      <c r="AU1680" t="s">
        <v>274</v>
      </c>
      <c r="AV1680" t="s">
        <v>4353</v>
      </c>
      <c r="AW1680" t="s">
        <v>4353</v>
      </c>
      <c r="AX1680" t="s">
        <v>6157</v>
      </c>
      <c r="AY1680">
        <v>-69390</v>
      </c>
      <c r="AZ1680">
        <v>-69390</v>
      </c>
      <c r="BA1680" t="s">
        <v>7018</v>
      </c>
      <c r="BB1680" t="s">
        <v>4785</v>
      </c>
      <c r="BC1680" t="s">
        <v>6157</v>
      </c>
      <c r="BH1680" t="s">
        <v>4144</v>
      </c>
      <c r="BI1680" t="s">
        <v>7195</v>
      </c>
      <c r="BJ1680" t="s">
        <v>4164</v>
      </c>
      <c r="BK1680" t="s">
        <v>4165</v>
      </c>
      <c r="BL1680">
        <v>2016</v>
      </c>
      <c r="BM1680"/>
      <c r="BN1680"/>
      <c r="BO1680"/>
      <c r="BP1680"/>
      <c r="BW1680"/>
      <c r="BY1680"/>
      <c r="CF1680">
        <v>1</v>
      </c>
      <c r="CI1680">
        <v>-5.0999999999999996</v>
      </c>
      <c r="CK1680">
        <v>-1.7</v>
      </c>
    </row>
    <row r="1681" spans="1:89" ht="16" customHeight="1">
      <c r="A1681">
        <v>1680</v>
      </c>
      <c r="B1681" t="s">
        <v>7107</v>
      </c>
      <c r="C1681" s="2">
        <v>44970</v>
      </c>
      <c r="E1681" t="s">
        <v>2368</v>
      </c>
      <c r="F1681" t="s">
        <v>2368</v>
      </c>
      <c r="G1681" t="s">
        <v>3941</v>
      </c>
      <c r="H1681" t="s">
        <v>6157</v>
      </c>
      <c r="I1681" t="s">
        <v>4855</v>
      </c>
      <c r="J1681" t="s">
        <v>4856</v>
      </c>
      <c r="K1681" t="s">
        <v>4857</v>
      </c>
      <c r="L1681" t="s">
        <v>6157</v>
      </c>
      <c r="M1681" t="s">
        <v>3984</v>
      </c>
      <c r="N1681" t="s">
        <v>289</v>
      </c>
      <c r="O1681" t="s">
        <v>6987</v>
      </c>
      <c r="P1681" t="s">
        <v>3968</v>
      </c>
      <c r="Q1681" t="s">
        <v>4403</v>
      </c>
      <c r="R1681" t="s">
        <v>6157</v>
      </c>
      <c r="S1681" t="s">
        <v>4353</v>
      </c>
      <c r="T1681" t="s">
        <v>4353</v>
      </c>
      <c r="U1681" t="s">
        <v>6157</v>
      </c>
      <c r="X1681" t="s">
        <v>6157</v>
      </c>
      <c r="Y1681" t="s">
        <v>6157</v>
      </c>
      <c r="Z1681" t="s">
        <v>6157</v>
      </c>
      <c r="AA1681" t="s">
        <v>4021</v>
      </c>
      <c r="AB1681" t="s">
        <v>6157</v>
      </c>
      <c r="AC1681" t="s">
        <v>6157</v>
      </c>
      <c r="AD1681" t="s">
        <v>6157</v>
      </c>
      <c r="AE1681" t="s">
        <v>6157</v>
      </c>
      <c r="AF1681" t="s">
        <v>6157</v>
      </c>
      <c r="AG1681" t="s">
        <v>6157</v>
      </c>
      <c r="AH1681" t="s">
        <v>6157</v>
      </c>
      <c r="AI1681" t="s">
        <v>6157</v>
      </c>
      <c r="AJ1681" t="s">
        <v>4588</v>
      </c>
      <c r="AK1681" t="s">
        <v>7014</v>
      </c>
      <c r="AL1681" t="s">
        <v>268</v>
      </c>
      <c r="AM1681" t="s">
        <v>264</v>
      </c>
      <c r="AN1681" t="s">
        <v>4353</v>
      </c>
      <c r="AO1681" s="29">
        <v>17</v>
      </c>
      <c r="AP1681">
        <v>-29.659199999999998</v>
      </c>
      <c r="AQ1681">
        <v>140.18432999999999</v>
      </c>
      <c r="AR1681" t="s">
        <v>1532</v>
      </c>
      <c r="AS1681">
        <v>0</v>
      </c>
      <c r="AT1681" t="s">
        <v>4353</v>
      </c>
      <c r="AU1681" t="s">
        <v>274</v>
      </c>
      <c r="AV1681" t="s">
        <v>4353</v>
      </c>
      <c r="AW1681" t="s">
        <v>4353</v>
      </c>
      <c r="AX1681" t="s">
        <v>6157</v>
      </c>
      <c r="AY1681">
        <v>-70963</v>
      </c>
      <c r="AZ1681">
        <v>-70963</v>
      </c>
      <c r="BA1681" t="s">
        <v>7018</v>
      </c>
      <c r="BB1681" t="s">
        <v>4785</v>
      </c>
      <c r="BC1681" t="s">
        <v>6157</v>
      </c>
      <c r="BH1681" t="s">
        <v>4144</v>
      </c>
      <c r="BI1681" t="s">
        <v>7195</v>
      </c>
      <c r="BJ1681" t="s">
        <v>4164</v>
      </c>
      <c r="BK1681" t="s">
        <v>4165</v>
      </c>
      <c r="BL1681">
        <v>2016</v>
      </c>
      <c r="BM1681"/>
      <c r="BN1681"/>
      <c r="BO1681"/>
      <c r="BP1681"/>
      <c r="BW1681"/>
      <c r="BY1681"/>
      <c r="CF1681">
        <v>1</v>
      </c>
      <c r="CI1681">
        <v>-7.4</v>
      </c>
      <c r="CK1681">
        <v>-1.7</v>
      </c>
    </row>
    <row r="1682" spans="1:89" ht="16" customHeight="1">
      <c r="A1682">
        <v>1681</v>
      </c>
      <c r="B1682" t="s">
        <v>7107</v>
      </c>
      <c r="C1682" s="2">
        <v>44970</v>
      </c>
      <c r="E1682" t="s">
        <v>2377</v>
      </c>
      <c r="F1682" t="s">
        <v>2377</v>
      </c>
      <c r="G1682" t="s">
        <v>3941</v>
      </c>
      <c r="H1682" t="s">
        <v>6157</v>
      </c>
      <c r="I1682" t="s">
        <v>4855</v>
      </c>
      <c r="J1682" t="s">
        <v>4856</v>
      </c>
      <c r="K1682" t="s">
        <v>4857</v>
      </c>
      <c r="L1682" t="s">
        <v>6157</v>
      </c>
      <c r="M1682" t="s">
        <v>3984</v>
      </c>
      <c r="N1682" t="s">
        <v>289</v>
      </c>
      <c r="O1682" t="s">
        <v>6987</v>
      </c>
      <c r="P1682" t="s">
        <v>3968</v>
      </c>
      <c r="Q1682" t="s">
        <v>4403</v>
      </c>
      <c r="R1682" t="s">
        <v>6157</v>
      </c>
      <c r="S1682" t="s">
        <v>4353</v>
      </c>
      <c r="T1682" t="s">
        <v>4353</v>
      </c>
      <c r="U1682" t="s">
        <v>6157</v>
      </c>
      <c r="X1682" t="s">
        <v>6157</v>
      </c>
      <c r="Y1682" t="s">
        <v>6157</v>
      </c>
      <c r="Z1682" t="s">
        <v>6157</v>
      </c>
      <c r="AA1682" t="s">
        <v>4021</v>
      </c>
      <c r="AB1682" t="s">
        <v>6157</v>
      </c>
      <c r="AC1682" t="s">
        <v>6157</v>
      </c>
      <c r="AD1682" t="s">
        <v>6157</v>
      </c>
      <c r="AE1682" t="s">
        <v>6157</v>
      </c>
      <c r="AF1682" t="s">
        <v>6157</v>
      </c>
      <c r="AG1682" t="s">
        <v>6157</v>
      </c>
      <c r="AH1682" t="s">
        <v>6157</v>
      </c>
      <c r="AI1682" t="s">
        <v>6157</v>
      </c>
      <c r="AJ1682" t="s">
        <v>4588</v>
      </c>
      <c r="AK1682" t="s">
        <v>7014</v>
      </c>
      <c r="AL1682" t="s">
        <v>268</v>
      </c>
      <c r="AM1682" t="s">
        <v>264</v>
      </c>
      <c r="AN1682" t="s">
        <v>4353</v>
      </c>
      <c r="AO1682" s="29">
        <v>12</v>
      </c>
      <c r="AP1682">
        <v>-30.215150000000001</v>
      </c>
      <c r="AQ1682">
        <v>139.98043000000001</v>
      </c>
      <c r="AR1682" t="s">
        <v>1532</v>
      </c>
      <c r="AS1682">
        <v>0</v>
      </c>
      <c r="AT1682" t="s">
        <v>4353</v>
      </c>
      <c r="AU1682" t="s">
        <v>274</v>
      </c>
      <c r="AV1682" t="s">
        <v>4353</v>
      </c>
      <c r="AW1682" t="s">
        <v>4353</v>
      </c>
      <c r="AX1682" t="s">
        <v>6157</v>
      </c>
      <c r="AY1682">
        <v>-71211</v>
      </c>
      <c r="AZ1682">
        <v>-71211</v>
      </c>
      <c r="BA1682" t="s">
        <v>7018</v>
      </c>
      <c r="BB1682" t="s">
        <v>4785</v>
      </c>
      <c r="BC1682" t="s">
        <v>6157</v>
      </c>
      <c r="BH1682" t="s">
        <v>4144</v>
      </c>
      <c r="BI1682" t="s">
        <v>7195</v>
      </c>
      <c r="BJ1682" t="s">
        <v>4164</v>
      </c>
      <c r="BK1682" t="s">
        <v>4165</v>
      </c>
      <c r="BL1682">
        <v>2016</v>
      </c>
      <c r="BM1682"/>
      <c r="BN1682"/>
      <c r="BO1682"/>
      <c r="BP1682"/>
      <c r="BW1682"/>
      <c r="BY1682"/>
      <c r="CF1682">
        <v>1</v>
      </c>
      <c r="CI1682">
        <v>-10.199999999999999</v>
      </c>
      <c r="CK1682">
        <v>0.4</v>
      </c>
    </row>
    <row r="1683" spans="1:89" ht="16" customHeight="1">
      <c r="A1683">
        <v>1682</v>
      </c>
      <c r="B1683" t="s">
        <v>7107</v>
      </c>
      <c r="C1683" s="2">
        <v>44970</v>
      </c>
      <c r="E1683" t="s">
        <v>2348</v>
      </c>
      <c r="F1683" t="s">
        <v>2348</v>
      </c>
      <c r="G1683" t="s">
        <v>3941</v>
      </c>
      <c r="H1683" t="s">
        <v>6157</v>
      </c>
      <c r="I1683" t="s">
        <v>4855</v>
      </c>
      <c r="J1683" t="s">
        <v>4856</v>
      </c>
      <c r="K1683" t="s">
        <v>4857</v>
      </c>
      <c r="L1683" t="s">
        <v>6157</v>
      </c>
      <c r="M1683" t="s">
        <v>3984</v>
      </c>
      <c r="N1683" t="s">
        <v>289</v>
      </c>
      <c r="O1683" t="s">
        <v>6987</v>
      </c>
      <c r="P1683" t="s">
        <v>3968</v>
      </c>
      <c r="Q1683" t="s">
        <v>4403</v>
      </c>
      <c r="R1683" t="s">
        <v>6157</v>
      </c>
      <c r="S1683" t="s">
        <v>4353</v>
      </c>
      <c r="T1683" t="s">
        <v>4353</v>
      </c>
      <c r="U1683" t="s">
        <v>6157</v>
      </c>
      <c r="X1683" t="s">
        <v>6157</v>
      </c>
      <c r="Y1683" t="s">
        <v>6157</v>
      </c>
      <c r="Z1683" t="s">
        <v>6157</v>
      </c>
      <c r="AA1683" t="s">
        <v>4021</v>
      </c>
      <c r="AB1683" t="s">
        <v>6157</v>
      </c>
      <c r="AC1683" t="s">
        <v>6157</v>
      </c>
      <c r="AD1683" t="s">
        <v>6157</v>
      </c>
      <c r="AE1683" t="s">
        <v>6157</v>
      </c>
      <c r="AF1683" t="s">
        <v>6157</v>
      </c>
      <c r="AG1683" t="s">
        <v>6157</v>
      </c>
      <c r="AH1683" t="s">
        <v>6157</v>
      </c>
      <c r="AI1683" t="s">
        <v>6157</v>
      </c>
      <c r="AJ1683" t="s">
        <v>4588</v>
      </c>
      <c r="AK1683" t="s">
        <v>7014</v>
      </c>
      <c r="AL1683" t="s">
        <v>268</v>
      </c>
      <c r="AM1683" t="s">
        <v>264</v>
      </c>
      <c r="AN1683" t="s">
        <v>4353</v>
      </c>
      <c r="AO1683" s="29">
        <v>21</v>
      </c>
      <c r="AP1683">
        <v>-29.69502</v>
      </c>
      <c r="AQ1683">
        <v>140.18737999999999</v>
      </c>
      <c r="AR1683" t="s">
        <v>1532</v>
      </c>
      <c r="AS1683">
        <v>0</v>
      </c>
      <c r="AT1683" t="s">
        <v>4353</v>
      </c>
      <c r="AU1683" t="s">
        <v>274</v>
      </c>
      <c r="AV1683" t="s">
        <v>4353</v>
      </c>
      <c r="AW1683" t="s">
        <v>4353</v>
      </c>
      <c r="AX1683" t="s">
        <v>6157</v>
      </c>
      <c r="AY1683">
        <v>-71770</v>
      </c>
      <c r="AZ1683">
        <v>-71770</v>
      </c>
      <c r="BA1683" t="s">
        <v>7018</v>
      </c>
      <c r="BB1683" t="s">
        <v>4785</v>
      </c>
      <c r="BC1683" t="s">
        <v>6157</v>
      </c>
      <c r="BH1683" t="s">
        <v>4144</v>
      </c>
      <c r="BI1683" t="s">
        <v>7195</v>
      </c>
      <c r="BJ1683" t="s">
        <v>4164</v>
      </c>
      <c r="BK1683" t="s">
        <v>4165</v>
      </c>
      <c r="BL1683">
        <v>2016</v>
      </c>
      <c r="BM1683"/>
      <c r="BN1683"/>
      <c r="BO1683"/>
      <c r="BP1683"/>
      <c r="BW1683"/>
      <c r="BY1683"/>
      <c r="CF1683">
        <v>1</v>
      </c>
      <c r="CI1683">
        <v>-9.9</v>
      </c>
      <c r="CK1683">
        <v>15.3</v>
      </c>
    </row>
    <row r="1684" spans="1:89" ht="16" customHeight="1">
      <c r="A1684">
        <v>1683</v>
      </c>
      <c r="B1684" t="s">
        <v>7107</v>
      </c>
      <c r="C1684" s="2">
        <v>44970</v>
      </c>
      <c r="E1684" t="s">
        <v>2381</v>
      </c>
      <c r="F1684" t="s">
        <v>2381</v>
      </c>
      <c r="G1684" t="s">
        <v>3941</v>
      </c>
      <c r="H1684" t="s">
        <v>6157</v>
      </c>
      <c r="I1684" t="s">
        <v>4855</v>
      </c>
      <c r="J1684" t="s">
        <v>4856</v>
      </c>
      <c r="K1684" t="s">
        <v>4857</v>
      </c>
      <c r="L1684" t="s">
        <v>6157</v>
      </c>
      <c r="M1684" t="s">
        <v>3984</v>
      </c>
      <c r="N1684" t="s">
        <v>289</v>
      </c>
      <c r="O1684" t="s">
        <v>6987</v>
      </c>
      <c r="P1684" t="s">
        <v>3968</v>
      </c>
      <c r="Q1684" t="s">
        <v>4403</v>
      </c>
      <c r="R1684" t="s">
        <v>6157</v>
      </c>
      <c r="S1684" t="s">
        <v>4353</v>
      </c>
      <c r="T1684" t="s">
        <v>4353</v>
      </c>
      <c r="U1684" t="s">
        <v>6157</v>
      </c>
      <c r="X1684" t="s">
        <v>6157</v>
      </c>
      <c r="Y1684" t="s">
        <v>6157</v>
      </c>
      <c r="Z1684" t="s">
        <v>6157</v>
      </c>
      <c r="AA1684" t="s">
        <v>4021</v>
      </c>
      <c r="AB1684" t="s">
        <v>6157</v>
      </c>
      <c r="AC1684" t="s">
        <v>6157</v>
      </c>
      <c r="AD1684" t="s">
        <v>6157</v>
      </c>
      <c r="AE1684" t="s">
        <v>6157</v>
      </c>
      <c r="AF1684" t="s">
        <v>6157</v>
      </c>
      <c r="AG1684" t="s">
        <v>6157</v>
      </c>
      <c r="AH1684" t="s">
        <v>6157</v>
      </c>
      <c r="AI1684" t="s">
        <v>6157</v>
      </c>
      <c r="AJ1684" t="s">
        <v>4588</v>
      </c>
      <c r="AK1684" t="s">
        <v>7014</v>
      </c>
      <c r="AL1684" t="s">
        <v>268</v>
      </c>
      <c r="AM1684" t="s">
        <v>264</v>
      </c>
      <c r="AN1684" t="s">
        <v>4353</v>
      </c>
      <c r="AO1684" s="29">
        <v>14.0080042</v>
      </c>
      <c r="AP1684">
        <v>-30.20833</v>
      </c>
      <c r="AQ1684">
        <v>139.98500000000001</v>
      </c>
      <c r="AR1684" t="s">
        <v>1532</v>
      </c>
      <c r="AS1684">
        <v>0</v>
      </c>
      <c r="AT1684" t="s">
        <v>4353</v>
      </c>
      <c r="AU1684" t="s">
        <v>274</v>
      </c>
      <c r="AV1684" t="s">
        <v>4353</v>
      </c>
      <c r="AW1684" t="s">
        <v>4353</v>
      </c>
      <c r="AX1684" t="s">
        <v>6157</v>
      </c>
      <c r="AY1684">
        <v>-72019</v>
      </c>
      <c r="AZ1684">
        <v>-72019</v>
      </c>
      <c r="BA1684" t="s">
        <v>7018</v>
      </c>
      <c r="BB1684" t="s">
        <v>4785</v>
      </c>
      <c r="BC1684" t="s">
        <v>6157</v>
      </c>
      <c r="BH1684" t="s">
        <v>4144</v>
      </c>
      <c r="BI1684" t="s">
        <v>7195</v>
      </c>
      <c r="BJ1684" t="s">
        <v>4164</v>
      </c>
      <c r="BK1684" t="s">
        <v>4165</v>
      </c>
      <c r="BL1684">
        <v>2016</v>
      </c>
      <c r="BM1684"/>
      <c r="BN1684"/>
      <c r="BO1684"/>
      <c r="BP1684"/>
      <c r="BW1684"/>
      <c r="BY1684"/>
      <c r="CF1684">
        <v>1</v>
      </c>
      <c r="CI1684">
        <v>-6.7</v>
      </c>
      <c r="CK1684">
        <v>-0.2</v>
      </c>
    </row>
    <row r="1685" spans="1:89" ht="16" customHeight="1">
      <c r="A1685">
        <v>1684</v>
      </c>
      <c r="B1685" t="s">
        <v>7107</v>
      </c>
      <c r="C1685" s="2">
        <v>44970</v>
      </c>
      <c r="E1685" t="s">
        <v>2382</v>
      </c>
      <c r="F1685" t="s">
        <v>2382</v>
      </c>
      <c r="G1685" t="s">
        <v>3941</v>
      </c>
      <c r="H1685" t="s">
        <v>6157</v>
      </c>
      <c r="I1685" t="s">
        <v>4855</v>
      </c>
      <c r="J1685" t="s">
        <v>4856</v>
      </c>
      <c r="K1685" t="s">
        <v>4857</v>
      </c>
      <c r="L1685" t="s">
        <v>6157</v>
      </c>
      <c r="M1685" t="s">
        <v>3984</v>
      </c>
      <c r="N1685" t="s">
        <v>289</v>
      </c>
      <c r="O1685" t="s">
        <v>6987</v>
      </c>
      <c r="P1685" t="s">
        <v>3968</v>
      </c>
      <c r="Q1685" t="s">
        <v>4403</v>
      </c>
      <c r="R1685" t="s">
        <v>6157</v>
      </c>
      <c r="S1685" t="s">
        <v>4353</v>
      </c>
      <c r="T1685" t="s">
        <v>4353</v>
      </c>
      <c r="U1685" t="s">
        <v>6157</v>
      </c>
      <c r="X1685" t="s">
        <v>6157</v>
      </c>
      <c r="Y1685" t="s">
        <v>6157</v>
      </c>
      <c r="Z1685" t="s">
        <v>6157</v>
      </c>
      <c r="AA1685" t="s">
        <v>4021</v>
      </c>
      <c r="AB1685" t="s">
        <v>6157</v>
      </c>
      <c r="AC1685" t="s">
        <v>6157</v>
      </c>
      <c r="AD1685" t="s">
        <v>6157</v>
      </c>
      <c r="AE1685" t="s">
        <v>6157</v>
      </c>
      <c r="AF1685" t="s">
        <v>6157</v>
      </c>
      <c r="AG1685" t="s">
        <v>6157</v>
      </c>
      <c r="AH1685" t="s">
        <v>6157</v>
      </c>
      <c r="AI1685" t="s">
        <v>6157</v>
      </c>
      <c r="AJ1685" t="s">
        <v>4588</v>
      </c>
      <c r="AK1685" t="s">
        <v>7014</v>
      </c>
      <c r="AL1685" t="s">
        <v>268</v>
      </c>
      <c r="AM1685" t="s">
        <v>264</v>
      </c>
      <c r="AN1685" t="s">
        <v>4353</v>
      </c>
      <c r="AO1685" s="29">
        <v>16.548030900000001</v>
      </c>
      <c r="AP1685">
        <v>-29.659649999999999</v>
      </c>
      <c r="AQ1685">
        <v>140.18406999999999</v>
      </c>
      <c r="AR1685" t="s">
        <v>1532</v>
      </c>
      <c r="AS1685">
        <v>0</v>
      </c>
      <c r="AT1685" t="s">
        <v>4353</v>
      </c>
      <c r="AU1685" t="s">
        <v>274</v>
      </c>
      <c r="AV1685" t="s">
        <v>4353</v>
      </c>
      <c r="AW1685" t="s">
        <v>4353</v>
      </c>
      <c r="AX1685" t="s">
        <v>6157</v>
      </c>
      <c r="AY1685">
        <v>-72112</v>
      </c>
      <c r="AZ1685">
        <v>-72112</v>
      </c>
      <c r="BA1685" t="s">
        <v>7018</v>
      </c>
      <c r="BB1685" t="s">
        <v>4785</v>
      </c>
      <c r="BC1685" t="s">
        <v>6157</v>
      </c>
      <c r="BH1685" t="s">
        <v>4144</v>
      </c>
      <c r="BI1685" t="s">
        <v>7195</v>
      </c>
      <c r="BJ1685" t="s">
        <v>4164</v>
      </c>
      <c r="BK1685" t="s">
        <v>4165</v>
      </c>
      <c r="BL1685">
        <v>2016</v>
      </c>
      <c r="BM1685"/>
      <c r="BN1685"/>
      <c r="BO1685"/>
      <c r="BP1685"/>
      <c r="BW1685"/>
      <c r="BY1685"/>
      <c r="CF1685">
        <v>1</v>
      </c>
      <c r="CI1685">
        <v>-7.3</v>
      </c>
      <c r="CK1685">
        <v>-1.2</v>
      </c>
    </row>
    <row r="1686" spans="1:89" ht="16" customHeight="1">
      <c r="A1686">
        <v>1685</v>
      </c>
      <c r="B1686" t="s">
        <v>7107</v>
      </c>
      <c r="C1686" s="2">
        <v>44970</v>
      </c>
      <c r="E1686" t="s">
        <v>2371</v>
      </c>
      <c r="F1686" t="s">
        <v>2371</v>
      </c>
      <c r="G1686" t="s">
        <v>3941</v>
      </c>
      <c r="H1686" t="s">
        <v>6157</v>
      </c>
      <c r="I1686" t="s">
        <v>4855</v>
      </c>
      <c r="J1686" t="s">
        <v>4856</v>
      </c>
      <c r="K1686" t="s">
        <v>4857</v>
      </c>
      <c r="L1686" t="s">
        <v>6157</v>
      </c>
      <c r="M1686" t="s">
        <v>3984</v>
      </c>
      <c r="N1686" t="s">
        <v>289</v>
      </c>
      <c r="O1686" t="s">
        <v>6987</v>
      </c>
      <c r="P1686" t="s">
        <v>3968</v>
      </c>
      <c r="Q1686" t="s">
        <v>4403</v>
      </c>
      <c r="R1686" t="s">
        <v>6157</v>
      </c>
      <c r="S1686" t="s">
        <v>4353</v>
      </c>
      <c r="T1686" t="s">
        <v>4353</v>
      </c>
      <c r="U1686" t="s">
        <v>6157</v>
      </c>
      <c r="X1686" t="s">
        <v>6157</v>
      </c>
      <c r="Y1686" t="s">
        <v>6157</v>
      </c>
      <c r="Z1686" t="s">
        <v>6157</v>
      </c>
      <c r="AA1686" t="s">
        <v>4021</v>
      </c>
      <c r="AB1686" t="s">
        <v>6157</v>
      </c>
      <c r="AC1686" t="s">
        <v>6157</v>
      </c>
      <c r="AD1686" t="s">
        <v>6157</v>
      </c>
      <c r="AE1686" t="s">
        <v>6157</v>
      </c>
      <c r="AF1686" t="s">
        <v>6157</v>
      </c>
      <c r="AG1686" t="s">
        <v>6157</v>
      </c>
      <c r="AH1686" t="s">
        <v>6157</v>
      </c>
      <c r="AI1686" t="s">
        <v>6157</v>
      </c>
      <c r="AJ1686" t="s">
        <v>4588</v>
      </c>
      <c r="AK1686" t="s">
        <v>7014</v>
      </c>
      <c r="AL1686" t="s">
        <v>268</v>
      </c>
      <c r="AM1686" t="s">
        <v>264</v>
      </c>
      <c r="AN1686" t="s">
        <v>4353</v>
      </c>
      <c r="AO1686" s="29">
        <v>1</v>
      </c>
      <c r="AP1686">
        <v>-30.922750000000001</v>
      </c>
      <c r="AQ1686">
        <v>139.69139999999999</v>
      </c>
      <c r="AR1686" t="s">
        <v>1532</v>
      </c>
      <c r="AS1686">
        <v>0</v>
      </c>
      <c r="AT1686" t="s">
        <v>4353</v>
      </c>
      <c r="AU1686" t="s">
        <v>274</v>
      </c>
      <c r="AV1686" t="s">
        <v>4353</v>
      </c>
      <c r="AW1686" t="s">
        <v>4353</v>
      </c>
      <c r="AX1686" t="s">
        <v>6157</v>
      </c>
      <c r="AY1686">
        <v>-72270</v>
      </c>
      <c r="AZ1686">
        <v>-72270</v>
      </c>
      <c r="BA1686" t="s">
        <v>7018</v>
      </c>
      <c r="BB1686" t="s">
        <v>4785</v>
      </c>
      <c r="BC1686" t="s">
        <v>6157</v>
      </c>
      <c r="BH1686" t="s">
        <v>4144</v>
      </c>
      <c r="BI1686" t="s">
        <v>7195</v>
      </c>
      <c r="BJ1686" t="s">
        <v>4164</v>
      </c>
      <c r="BK1686" t="s">
        <v>4165</v>
      </c>
      <c r="BL1686">
        <v>2016</v>
      </c>
      <c r="BM1686"/>
      <c r="BN1686"/>
      <c r="BO1686"/>
      <c r="BP1686"/>
      <c r="BW1686"/>
      <c r="BY1686"/>
      <c r="CF1686">
        <v>1</v>
      </c>
      <c r="CI1686">
        <v>-8.9</v>
      </c>
      <c r="CK1686">
        <v>4.2</v>
      </c>
    </row>
    <row r="1687" spans="1:89" ht="16" customHeight="1">
      <c r="A1687">
        <v>1686</v>
      </c>
      <c r="B1687" t="s">
        <v>7107</v>
      </c>
      <c r="C1687" s="2">
        <v>44970</v>
      </c>
      <c r="E1687" t="s">
        <v>2383</v>
      </c>
      <c r="F1687" t="s">
        <v>2383</v>
      </c>
      <c r="G1687" t="s">
        <v>3941</v>
      </c>
      <c r="H1687" t="s">
        <v>6157</v>
      </c>
      <c r="I1687" t="s">
        <v>4855</v>
      </c>
      <c r="J1687" t="s">
        <v>4856</v>
      </c>
      <c r="K1687" t="s">
        <v>4857</v>
      </c>
      <c r="L1687" t="s">
        <v>6157</v>
      </c>
      <c r="M1687" t="s">
        <v>3984</v>
      </c>
      <c r="N1687" t="s">
        <v>289</v>
      </c>
      <c r="O1687" t="s">
        <v>6987</v>
      </c>
      <c r="P1687" t="s">
        <v>3968</v>
      </c>
      <c r="Q1687" t="s">
        <v>4403</v>
      </c>
      <c r="R1687" t="s">
        <v>6157</v>
      </c>
      <c r="S1687" t="s">
        <v>4353</v>
      </c>
      <c r="T1687" t="s">
        <v>4353</v>
      </c>
      <c r="U1687" t="s">
        <v>6157</v>
      </c>
      <c r="X1687" t="s">
        <v>6157</v>
      </c>
      <c r="Y1687" t="s">
        <v>6157</v>
      </c>
      <c r="Z1687" t="s">
        <v>6157</v>
      </c>
      <c r="AA1687" t="s">
        <v>4021</v>
      </c>
      <c r="AB1687" t="s">
        <v>6157</v>
      </c>
      <c r="AC1687" t="s">
        <v>6157</v>
      </c>
      <c r="AD1687" t="s">
        <v>6157</v>
      </c>
      <c r="AE1687" t="s">
        <v>6157</v>
      </c>
      <c r="AF1687" t="s">
        <v>6157</v>
      </c>
      <c r="AG1687" t="s">
        <v>6157</v>
      </c>
      <c r="AH1687" t="s">
        <v>6157</v>
      </c>
      <c r="AI1687" t="s">
        <v>6157</v>
      </c>
      <c r="AJ1687" t="s">
        <v>4588</v>
      </c>
      <c r="AK1687" t="s">
        <v>7014</v>
      </c>
      <c r="AL1687" t="s">
        <v>268</v>
      </c>
      <c r="AM1687" t="s">
        <v>264</v>
      </c>
      <c r="AN1687" t="s">
        <v>4353</v>
      </c>
      <c r="AO1687" s="29">
        <v>24.998386400000001</v>
      </c>
      <c r="AP1687">
        <v>-30.137</v>
      </c>
      <c r="AQ1687">
        <v>140.20433</v>
      </c>
      <c r="AR1687" t="s">
        <v>1532</v>
      </c>
      <c r="AS1687">
        <v>0</v>
      </c>
      <c r="AT1687" t="s">
        <v>4353</v>
      </c>
      <c r="AU1687" t="s">
        <v>274</v>
      </c>
      <c r="AV1687" t="s">
        <v>4353</v>
      </c>
      <c r="AW1687" t="s">
        <v>4353</v>
      </c>
      <c r="AX1687" t="s">
        <v>6157</v>
      </c>
      <c r="AY1687">
        <v>-72964</v>
      </c>
      <c r="AZ1687">
        <v>-72964</v>
      </c>
      <c r="BA1687" t="s">
        <v>7018</v>
      </c>
      <c r="BB1687" t="s">
        <v>4785</v>
      </c>
      <c r="BC1687" t="s">
        <v>6157</v>
      </c>
      <c r="BH1687" t="s">
        <v>4144</v>
      </c>
      <c r="BI1687" t="s">
        <v>7195</v>
      </c>
      <c r="BJ1687" t="s">
        <v>4164</v>
      </c>
      <c r="BK1687" t="s">
        <v>4165</v>
      </c>
      <c r="BL1687">
        <v>2016</v>
      </c>
      <c r="BM1687"/>
      <c r="BN1687"/>
      <c r="BO1687"/>
      <c r="BP1687"/>
      <c r="BW1687"/>
      <c r="BY1687"/>
      <c r="CF1687">
        <v>1</v>
      </c>
      <c r="CI1687">
        <v>-10</v>
      </c>
      <c r="CK1687">
        <v>-1.7</v>
      </c>
    </row>
    <row r="1688" spans="1:89" ht="16" customHeight="1">
      <c r="A1688">
        <v>1687</v>
      </c>
      <c r="B1688" t="s">
        <v>7107</v>
      </c>
      <c r="C1688" s="2">
        <v>44970</v>
      </c>
      <c r="E1688" t="s">
        <v>2384</v>
      </c>
      <c r="F1688" t="s">
        <v>2384</v>
      </c>
      <c r="G1688" t="s">
        <v>3941</v>
      </c>
      <c r="H1688" t="s">
        <v>6157</v>
      </c>
      <c r="I1688" t="s">
        <v>4855</v>
      </c>
      <c r="J1688" t="s">
        <v>4856</v>
      </c>
      <c r="K1688" t="s">
        <v>4857</v>
      </c>
      <c r="L1688" t="s">
        <v>6157</v>
      </c>
      <c r="M1688" t="s">
        <v>3984</v>
      </c>
      <c r="N1688" t="s">
        <v>289</v>
      </c>
      <c r="O1688" t="s">
        <v>6987</v>
      </c>
      <c r="P1688" t="s">
        <v>3968</v>
      </c>
      <c r="Q1688" t="s">
        <v>4403</v>
      </c>
      <c r="R1688" t="s">
        <v>6157</v>
      </c>
      <c r="S1688" t="s">
        <v>4353</v>
      </c>
      <c r="T1688" t="s">
        <v>4353</v>
      </c>
      <c r="U1688" t="s">
        <v>6157</v>
      </c>
      <c r="X1688" t="s">
        <v>6157</v>
      </c>
      <c r="Y1688" t="s">
        <v>6157</v>
      </c>
      <c r="Z1688" t="s">
        <v>6157</v>
      </c>
      <c r="AA1688" t="s">
        <v>4021</v>
      </c>
      <c r="AB1688" t="s">
        <v>6157</v>
      </c>
      <c r="AC1688" t="s">
        <v>6157</v>
      </c>
      <c r="AD1688" t="s">
        <v>6157</v>
      </c>
      <c r="AE1688" t="s">
        <v>6157</v>
      </c>
      <c r="AF1688" t="s">
        <v>6157</v>
      </c>
      <c r="AG1688" t="s">
        <v>6157</v>
      </c>
      <c r="AH1688" t="s">
        <v>6157</v>
      </c>
      <c r="AI1688" t="s">
        <v>6157</v>
      </c>
      <c r="AJ1688" t="s">
        <v>4588</v>
      </c>
      <c r="AK1688" t="s">
        <v>7014</v>
      </c>
      <c r="AL1688" t="s">
        <v>268</v>
      </c>
      <c r="AM1688" t="s">
        <v>264</v>
      </c>
      <c r="AN1688" t="s">
        <v>4353</v>
      </c>
      <c r="AO1688" s="29">
        <v>24.674148599999999</v>
      </c>
      <c r="AP1688">
        <v>-29.70363</v>
      </c>
      <c r="AQ1688">
        <v>140.19462999999999</v>
      </c>
      <c r="AR1688" t="s">
        <v>1532</v>
      </c>
      <c r="AS1688">
        <v>0</v>
      </c>
      <c r="AT1688" t="s">
        <v>4353</v>
      </c>
      <c r="AU1688" t="s">
        <v>274</v>
      </c>
      <c r="AV1688" t="s">
        <v>4353</v>
      </c>
      <c r="AW1688" t="s">
        <v>4353</v>
      </c>
      <c r="AX1688" t="s">
        <v>6157</v>
      </c>
      <c r="AY1688">
        <v>-76374</v>
      </c>
      <c r="AZ1688">
        <v>-76374</v>
      </c>
      <c r="BA1688" t="s">
        <v>7018</v>
      </c>
      <c r="BB1688" t="s">
        <v>4785</v>
      </c>
      <c r="BC1688" t="s">
        <v>6157</v>
      </c>
      <c r="BH1688" t="s">
        <v>4144</v>
      </c>
      <c r="BI1688" t="s">
        <v>7195</v>
      </c>
      <c r="BJ1688" t="s">
        <v>4164</v>
      </c>
      <c r="BK1688" t="s">
        <v>4165</v>
      </c>
      <c r="BL1688">
        <v>2016</v>
      </c>
      <c r="BM1688"/>
      <c r="BN1688"/>
      <c r="BO1688"/>
      <c r="BP1688"/>
      <c r="BW1688"/>
      <c r="BY1688"/>
      <c r="CF1688">
        <v>1</v>
      </c>
      <c r="CI1688">
        <v>-4.5999999999999996</v>
      </c>
      <c r="CK1688">
        <v>5.5</v>
      </c>
    </row>
    <row r="1689" spans="1:89" ht="16" customHeight="1">
      <c r="A1689">
        <v>1688</v>
      </c>
      <c r="B1689" t="s">
        <v>7107</v>
      </c>
      <c r="C1689" s="2">
        <v>44970</v>
      </c>
      <c r="E1689" t="s">
        <v>2385</v>
      </c>
      <c r="F1689" t="s">
        <v>2385</v>
      </c>
      <c r="G1689" t="s">
        <v>3941</v>
      </c>
      <c r="H1689" t="s">
        <v>6157</v>
      </c>
      <c r="I1689" t="s">
        <v>4855</v>
      </c>
      <c r="J1689" t="s">
        <v>4856</v>
      </c>
      <c r="K1689" t="s">
        <v>4857</v>
      </c>
      <c r="L1689" t="s">
        <v>6157</v>
      </c>
      <c r="M1689" t="s">
        <v>3984</v>
      </c>
      <c r="N1689" t="s">
        <v>289</v>
      </c>
      <c r="O1689" t="s">
        <v>6987</v>
      </c>
      <c r="P1689" t="s">
        <v>3968</v>
      </c>
      <c r="Q1689" t="s">
        <v>4403</v>
      </c>
      <c r="R1689" t="s">
        <v>6157</v>
      </c>
      <c r="S1689" t="s">
        <v>4353</v>
      </c>
      <c r="T1689" t="s">
        <v>4353</v>
      </c>
      <c r="U1689" t="s">
        <v>6157</v>
      </c>
      <c r="X1689" t="s">
        <v>6157</v>
      </c>
      <c r="Y1689" t="s">
        <v>6157</v>
      </c>
      <c r="Z1689" t="s">
        <v>6157</v>
      </c>
      <c r="AA1689" t="s">
        <v>4021</v>
      </c>
      <c r="AB1689" t="s">
        <v>6157</v>
      </c>
      <c r="AC1689" t="s">
        <v>6157</v>
      </c>
      <c r="AD1689" t="s">
        <v>6157</v>
      </c>
      <c r="AE1689" t="s">
        <v>6157</v>
      </c>
      <c r="AF1689" t="s">
        <v>6157</v>
      </c>
      <c r="AG1689" t="s">
        <v>6157</v>
      </c>
      <c r="AH1689" t="s">
        <v>6157</v>
      </c>
      <c r="AI1689" t="s">
        <v>6157</v>
      </c>
      <c r="AJ1689" t="s">
        <v>4588</v>
      </c>
      <c r="AK1689" t="s">
        <v>7014</v>
      </c>
      <c r="AL1689" t="s">
        <v>268</v>
      </c>
      <c r="AM1689" t="s">
        <v>264</v>
      </c>
      <c r="AN1689" t="s">
        <v>4353</v>
      </c>
      <c r="AO1689" s="29">
        <v>13</v>
      </c>
      <c r="AP1689">
        <v>-30.21</v>
      </c>
      <c r="AQ1689">
        <v>139.98333</v>
      </c>
      <c r="AR1689" t="s">
        <v>1532</v>
      </c>
      <c r="AS1689">
        <v>0</v>
      </c>
      <c r="AT1689" t="s">
        <v>4353</v>
      </c>
      <c r="AU1689" t="s">
        <v>274</v>
      </c>
      <c r="AV1689" t="s">
        <v>4353</v>
      </c>
      <c r="AW1689" t="s">
        <v>4353</v>
      </c>
      <c r="AX1689" t="s">
        <v>6157</v>
      </c>
      <c r="AY1689">
        <v>-77343</v>
      </c>
      <c r="AZ1689">
        <v>-77343</v>
      </c>
      <c r="BA1689" t="s">
        <v>7018</v>
      </c>
      <c r="BB1689" t="s">
        <v>4785</v>
      </c>
      <c r="BC1689" t="s">
        <v>6157</v>
      </c>
      <c r="BH1689" t="s">
        <v>4144</v>
      </c>
      <c r="BI1689" t="s">
        <v>7195</v>
      </c>
      <c r="BJ1689" t="s">
        <v>4164</v>
      </c>
      <c r="BK1689" t="s">
        <v>4165</v>
      </c>
      <c r="BL1689">
        <v>2016</v>
      </c>
      <c r="BM1689"/>
      <c r="BN1689"/>
      <c r="BO1689"/>
      <c r="BP1689"/>
      <c r="BW1689"/>
      <c r="BY1689"/>
      <c r="CF1689">
        <v>1</v>
      </c>
      <c r="CI1689">
        <v>-7.4</v>
      </c>
      <c r="CK1689">
        <v>2.6</v>
      </c>
    </row>
    <row r="1690" spans="1:89" ht="16" customHeight="1">
      <c r="A1690">
        <v>1689</v>
      </c>
      <c r="B1690" t="s">
        <v>7107</v>
      </c>
      <c r="C1690" s="2">
        <v>44970</v>
      </c>
      <c r="E1690" t="s">
        <v>2386</v>
      </c>
      <c r="F1690" t="s">
        <v>2386</v>
      </c>
      <c r="G1690" t="s">
        <v>3941</v>
      </c>
      <c r="H1690" t="s">
        <v>6157</v>
      </c>
      <c r="I1690" t="s">
        <v>4855</v>
      </c>
      <c r="J1690" t="s">
        <v>4856</v>
      </c>
      <c r="K1690" t="s">
        <v>4857</v>
      </c>
      <c r="L1690" t="s">
        <v>6157</v>
      </c>
      <c r="M1690" t="s">
        <v>3984</v>
      </c>
      <c r="N1690" t="s">
        <v>289</v>
      </c>
      <c r="O1690" t="s">
        <v>6987</v>
      </c>
      <c r="P1690" t="s">
        <v>3968</v>
      </c>
      <c r="Q1690" t="s">
        <v>4403</v>
      </c>
      <c r="R1690" t="s">
        <v>6157</v>
      </c>
      <c r="S1690" t="s">
        <v>4353</v>
      </c>
      <c r="T1690" t="s">
        <v>4353</v>
      </c>
      <c r="U1690" t="s">
        <v>6157</v>
      </c>
      <c r="X1690" t="s">
        <v>6157</v>
      </c>
      <c r="Y1690" t="s">
        <v>6157</v>
      </c>
      <c r="Z1690" t="s">
        <v>6157</v>
      </c>
      <c r="AA1690" t="s">
        <v>4021</v>
      </c>
      <c r="AB1690" t="s">
        <v>6157</v>
      </c>
      <c r="AC1690" t="s">
        <v>6157</v>
      </c>
      <c r="AD1690" t="s">
        <v>6157</v>
      </c>
      <c r="AE1690" t="s">
        <v>6157</v>
      </c>
      <c r="AF1690" t="s">
        <v>6157</v>
      </c>
      <c r="AG1690" t="s">
        <v>6157</v>
      </c>
      <c r="AH1690" t="s">
        <v>6157</v>
      </c>
      <c r="AI1690" t="s">
        <v>6157</v>
      </c>
      <c r="AJ1690" t="s">
        <v>4588</v>
      </c>
      <c r="AK1690" t="s">
        <v>7014</v>
      </c>
      <c r="AL1690" t="s">
        <v>268</v>
      </c>
      <c r="AM1690" t="s">
        <v>264</v>
      </c>
      <c r="AN1690" t="s">
        <v>4353</v>
      </c>
      <c r="AO1690" s="29">
        <v>14</v>
      </c>
      <c r="AP1690">
        <v>-30.20833</v>
      </c>
      <c r="AQ1690">
        <v>139.98500000000001</v>
      </c>
      <c r="AR1690" t="s">
        <v>1532</v>
      </c>
      <c r="AS1690">
        <v>0</v>
      </c>
      <c r="AT1690" t="s">
        <v>4353</v>
      </c>
      <c r="AU1690" t="s">
        <v>274</v>
      </c>
      <c r="AV1690" t="s">
        <v>4353</v>
      </c>
      <c r="AW1690" t="s">
        <v>4353</v>
      </c>
      <c r="AX1690" t="s">
        <v>6157</v>
      </c>
      <c r="AY1690">
        <v>-83602</v>
      </c>
      <c r="AZ1690">
        <v>-83602</v>
      </c>
      <c r="BA1690" t="s">
        <v>7018</v>
      </c>
      <c r="BB1690" t="s">
        <v>4785</v>
      </c>
      <c r="BC1690" t="s">
        <v>6157</v>
      </c>
      <c r="BH1690" t="s">
        <v>4144</v>
      </c>
      <c r="BI1690" t="s">
        <v>7195</v>
      </c>
      <c r="BJ1690" t="s">
        <v>4164</v>
      </c>
      <c r="BK1690" t="s">
        <v>4165</v>
      </c>
      <c r="BL1690">
        <v>2016</v>
      </c>
      <c r="BM1690"/>
      <c r="BN1690"/>
      <c r="BO1690"/>
      <c r="BP1690"/>
      <c r="BW1690"/>
      <c r="BY1690"/>
      <c r="CF1690">
        <v>1</v>
      </c>
      <c r="CI1690">
        <v>-4.4000000000000004</v>
      </c>
      <c r="CK1690">
        <v>1.8</v>
      </c>
    </row>
    <row r="1691" spans="1:89" ht="16" customHeight="1">
      <c r="A1691">
        <v>1690</v>
      </c>
      <c r="B1691" t="s">
        <v>7107</v>
      </c>
      <c r="C1691" s="2">
        <v>44970</v>
      </c>
      <c r="E1691" t="s">
        <v>2387</v>
      </c>
      <c r="F1691" t="s">
        <v>2387</v>
      </c>
      <c r="G1691" t="s">
        <v>3941</v>
      </c>
      <c r="H1691" t="s">
        <v>6157</v>
      </c>
      <c r="I1691" t="s">
        <v>4855</v>
      </c>
      <c r="J1691" t="s">
        <v>4856</v>
      </c>
      <c r="K1691" t="s">
        <v>4857</v>
      </c>
      <c r="L1691" t="s">
        <v>6157</v>
      </c>
      <c r="M1691" t="s">
        <v>3984</v>
      </c>
      <c r="N1691" t="s">
        <v>289</v>
      </c>
      <c r="O1691" t="s">
        <v>6987</v>
      </c>
      <c r="P1691" t="s">
        <v>3968</v>
      </c>
      <c r="Q1691" t="s">
        <v>4403</v>
      </c>
      <c r="R1691" t="s">
        <v>6157</v>
      </c>
      <c r="S1691" t="s">
        <v>4353</v>
      </c>
      <c r="T1691" t="s">
        <v>4353</v>
      </c>
      <c r="U1691" t="s">
        <v>6157</v>
      </c>
      <c r="X1691" t="s">
        <v>6157</v>
      </c>
      <c r="Y1691" t="s">
        <v>6157</v>
      </c>
      <c r="Z1691" t="s">
        <v>6157</v>
      </c>
      <c r="AA1691" t="s">
        <v>4021</v>
      </c>
      <c r="AB1691" t="s">
        <v>6157</v>
      </c>
      <c r="AC1691" t="s">
        <v>6157</v>
      </c>
      <c r="AD1691" t="s">
        <v>6157</v>
      </c>
      <c r="AE1691" t="s">
        <v>6157</v>
      </c>
      <c r="AF1691" t="s">
        <v>6157</v>
      </c>
      <c r="AG1691" t="s">
        <v>6157</v>
      </c>
      <c r="AH1691" t="s">
        <v>6157</v>
      </c>
      <c r="AI1691" t="s">
        <v>6157</v>
      </c>
      <c r="AJ1691" t="s">
        <v>4588</v>
      </c>
      <c r="AK1691" t="s">
        <v>7014</v>
      </c>
      <c r="AL1691" t="s">
        <v>268</v>
      </c>
      <c r="AM1691" t="s">
        <v>264</v>
      </c>
      <c r="AN1691" t="s">
        <v>4353</v>
      </c>
      <c r="AO1691" s="29">
        <v>20.273710300000001</v>
      </c>
      <c r="AP1691">
        <v>-29.70627</v>
      </c>
      <c r="AQ1691">
        <v>140.19755000000001</v>
      </c>
      <c r="AR1691" t="s">
        <v>1532</v>
      </c>
      <c r="AS1691">
        <v>0</v>
      </c>
      <c r="AT1691" t="s">
        <v>4353</v>
      </c>
      <c r="AU1691" t="s">
        <v>274</v>
      </c>
      <c r="AV1691" t="s">
        <v>4353</v>
      </c>
      <c r="AW1691" t="s">
        <v>4353</v>
      </c>
      <c r="AX1691" t="s">
        <v>6157</v>
      </c>
      <c r="AY1691">
        <v>-86258</v>
      </c>
      <c r="AZ1691">
        <v>-86258</v>
      </c>
      <c r="BA1691" t="s">
        <v>7018</v>
      </c>
      <c r="BB1691" t="s">
        <v>4785</v>
      </c>
      <c r="BC1691" t="s">
        <v>6157</v>
      </c>
      <c r="BH1691" t="s">
        <v>4144</v>
      </c>
      <c r="BI1691" t="s">
        <v>7195</v>
      </c>
      <c r="BJ1691" t="s">
        <v>4164</v>
      </c>
      <c r="BK1691" t="s">
        <v>4165</v>
      </c>
      <c r="BL1691">
        <v>2016</v>
      </c>
      <c r="BM1691"/>
      <c r="BN1691"/>
      <c r="BO1691"/>
      <c r="BP1691"/>
      <c r="BW1691"/>
      <c r="BY1691"/>
      <c r="CF1691">
        <v>1</v>
      </c>
      <c r="CI1691">
        <v>-8.1999999999999993</v>
      </c>
      <c r="CK1691">
        <v>6.5</v>
      </c>
    </row>
    <row r="1692" spans="1:89" ht="16" customHeight="1">
      <c r="A1692">
        <v>1691</v>
      </c>
      <c r="B1692" t="s">
        <v>7107</v>
      </c>
      <c r="C1692" s="2">
        <v>44970</v>
      </c>
      <c r="E1692" t="s">
        <v>2322</v>
      </c>
      <c r="F1692" t="s">
        <v>2322</v>
      </c>
      <c r="G1692" t="s">
        <v>3941</v>
      </c>
      <c r="H1692" t="s">
        <v>6157</v>
      </c>
      <c r="I1692" t="s">
        <v>4855</v>
      </c>
      <c r="J1692" t="s">
        <v>4856</v>
      </c>
      <c r="K1692" t="s">
        <v>4857</v>
      </c>
      <c r="L1692" t="s">
        <v>6157</v>
      </c>
      <c r="M1692" t="s">
        <v>3984</v>
      </c>
      <c r="N1692" t="s">
        <v>289</v>
      </c>
      <c r="O1692" t="s">
        <v>6987</v>
      </c>
      <c r="P1692" t="s">
        <v>3968</v>
      </c>
      <c r="Q1692" t="s">
        <v>4403</v>
      </c>
      <c r="R1692" t="s">
        <v>6157</v>
      </c>
      <c r="S1692" t="s">
        <v>4353</v>
      </c>
      <c r="T1692" t="s">
        <v>4353</v>
      </c>
      <c r="U1692" t="s">
        <v>6157</v>
      </c>
      <c r="X1692" t="s">
        <v>6157</v>
      </c>
      <c r="Y1692" t="s">
        <v>6157</v>
      </c>
      <c r="Z1692" t="s">
        <v>6157</v>
      </c>
      <c r="AA1692" t="s">
        <v>4021</v>
      </c>
      <c r="AB1692" t="s">
        <v>6157</v>
      </c>
      <c r="AC1692" t="s">
        <v>6157</v>
      </c>
      <c r="AD1692" t="s">
        <v>6157</v>
      </c>
      <c r="AE1692" t="s">
        <v>6157</v>
      </c>
      <c r="AF1692" t="s">
        <v>6157</v>
      </c>
      <c r="AG1692" t="s">
        <v>6157</v>
      </c>
      <c r="AH1692" t="s">
        <v>6157</v>
      </c>
      <c r="AI1692" t="s">
        <v>6157</v>
      </c>
      <c r="AJ1692" t="s">
        <v>4588</v>
      </c>
      <c r="AK1692" t="s">
        <v>7014</v>
      </c>
      <c r="AL1692" t="s">
        <v>268</v>
      </c>
      <c r="AM1692" t="s">
        <v>264</v>
      </c>
      <c r="AN1692" t="s">
        <v>4353</v>
      </c>
      <c r="AO1692" s="29">
        <v>11</v>
      </c>
      <c r="AP1692">
        <v>-29.735579999999999</v>
      </c>
      <c r="AQ1692">
        <v>140.1763</v>
      </c>
      <c r="AR1692" t="s">
        <v>1532</v>
      </c>
      <c r="AS1692">
        <v>0</v>
      </c>
      <c r="AT1692" t="s">
        <v>4353</v>
      </c>
      <c r="AU1692" t="s">
        <v>274</v>
      </c>
      <c r="AV1692" t="s">
        <v>4353</v>
      </c>
      <c r="AW1692" t="s">
        <v>4353</v>
      </c>
      <c r="AX1692" t="s">
        <v>6157</v>
      </c>
      <c r="AY1692">
        <v>-87501</v>
      </c>
      <c r="AZ1692">
        <v>-87501</v>
      </c>
      <c r="BA1692" t="s">
        <v>7018</v>
      </c>
      <c r="BB1692" t="s">
        <v>4785</v>
      </c>
      <c r="BC1692" t="s">
        <v>6157</v>
      </c>
      <c r="BH1692" t="s">
        <v>4144</v>
      </c>
      <c r="BI1692" t="s">
        <v>7195</v>
      </c>
      <c r="BJ1692" t="s">
        <v>4164</v>
      </c>
      <c r="BK1692" t="s">
        <v>4165</v>
      </c>
      <c r="BL1692">
        <v>2016</v>
      </c>
      <c r="BM1692"/>
      <c r="BN1692"/>
      <c r="BO1692"/>
      <c r="BP1692"/>
      <c r="BW1692"/>
      <c r="BY1692"/>
      <c r="CF1692">
        <v>1</v>
      </c>
      <c r="CI1692">
        <v>-9.6</v>
      </c>
      <c r="CK1692">
        <v>-1.7</v>
      </c>
    </row>
    <row r="1693" spans="1:89" ht="16" customHeight="1">
      <c r="A1693">
        <v>1692</v>
      </c>
      <c r="B1693" t="s">
        <v>7107</v>
      </c>
      <c r="C1693" s="2">
        <v>44970</v>
      </c>
      <c r="E1693" t="s">
        <v>2369</v>
      </c>
      <c r="F1693" t="s">
        <v>2369</v>
      </c>
      <c r="G1693" t="s">
        <v>3941</v>
      </c>
      <c r="H1693" t="s">
        <v>6157</v>
      </c>
      <c r="I1693" t="s">
        <v>4855</v>
      </c>
      <c r="J1693" t="s">
        <v>4856</v>
      </c>
      <c r="K1693" t="s">
        <v>4857</v>
      </c>
      <c r="L1693" t="s">
        <v>6157</v>
      </c>
      <c r="M1693" t="s">
        <v>3984</v>
      </c>
      <c r="N1693" t="s">
        <v>289</v>
      </c>
      <c r="O1693" t="s">
        <v>6987</v>
      </c>
      <c r="P1693" t="s">
        <v>3968</v>
      </c>
      <c r="Q1693" t="s">
        <v>4403</v>
      </c>
      <c r="R1693" t="s">
        <v>6157</v>
      </c>
      <c r="S1693" t="s">
        <v>4353</v>
      </c>
      <c r="T1693" t="s">
        <v>4353</v>
      </c>
      <c r="U1693" t="s">
        <v>6157</v>
      </c>
      <c r="X1693" t="s">
        <v>6157</v>
      </c>
      <c r="Y1693" t="s">
        <v>6157</v>
      </c>
      <c r="Z1693" t="s">
        <v>6157</v>
      </c>
      <c r="AA1693" t="s">
        <v>4021</v>
      </c>
      <c r="AB1693" t="s">
        <v>6157</v>
      </c>
      <c r="AC1693" t="s">
        <v>6157</v>
      </c>
      <c r="AD1693" t="s">
        <v>6157</v>
      </c>
      <c r="AE1693" t="s">
        <v>6157</v>
      </c>
      <c r="AF1693" t="s">
        <v>6157</v>
      </c>
      <c r="AG1693" t="s">
        <v>6157</v>
      </c>
      <c r="AH1693" t="s">
        <v>6157</v>
      </c>
      <c r="AI1693" t="s">
        <v>6157</v>
      </c>
      <c r="AJ1693" t="s">
        <v>4588</v>
      </c>
      <c r="AK1693" t="s">
        <v>7014</v>
      </c>
      <c r="AL1693" t="s">
        <v>268</v>
      </c>
      <c r="AM1693" t="s">
        <v>264</v>
      </c>
      <c r="AN1693" t="s">
        <v>4353</v>
      </c>
      <c r="AO1693" s="29">
        <v>13</v>
      </c>
      <c r="AP1693">
        <v>-30.21</v>
      </c>
      <c r="AQ1693">
        <v>139.98333</v>
      </c>
      <c r="AR1693" t="s">
        <v>1532</v>
      </c>
      <c r="AS1693">
        <v>0</v>
      </c>
      <c r="AT1693" t="s">
        <v>4353</v>
      </c>
      <c r="AU1693" t="s">
        <v>274</v>
      </c>
      <c r="AV1693" t="s">
        <v>4353</v>
      </c>
      <c r="AW1693" t="s">
        <v>4353</v>
      </c>
      <c r="AX1693" t="s">
        <v>6157</v>
      </c>
      <c r="AY1693">
        <v>-90973</v>
      </c>
      <c r="AZ1693">
        <v>-90973</v>
      </c>
      <c r="BA1693" t="s">
        <v>7018</v>
      </c>
      <c r="BB1693" t="s">
        <v>4785</v>
      </c>
      <c r="BC1693" t="s">
        <v>6157</v>
      </c>
      <c r="BH1693" t="s">
        <v>4144</v>
      </c>
      <c r="BI1693" t="s">
        <v>7195</v>
      </c>
      <c r="BJ1693" t="s">
        <v>4164</v>
      </c>
      <c r="BK1693" t="s">
        <v>4165</v>
      </c>
      <c r="BL1693">
        <v>2016</v>
      </c>
      <c r="BM1693"/>
      <c r="BN1693"/>
      <c r="BO1693"/>
      <c r="BP1693"/>
      <c r="BW1693"/>
      <c r="BY1693"/>
      <c r="CF1693">
        <v>1</v>
      </c>
      <c r="CI1693">
        <v>-11.7</v>
      </c>
      <c r="CK1693">
        <v>0.6</v>
      </c>
    </row>
    <row r="1694" spans="1:89" ht="16" customHeight="1">
      <c r="A1694">
        <v>1693</v>
      </c>
      <c r="B1694" t="s">
        <v>7107</v>
      </c>
      <c r="C1694" s="2">
        <v>44970</v>
      </c>
      <c r="E1694" t="s">
        <v>2388</v>
      </c>
      <c r="F1694" t="s">
        <v>2388</v>
      </c>
      <c r="G1694" t="s">
        <v>3941</v>
      </c>
      <c r="H1694" t="s">
        <v>6157</v>
      </c>
      <c r="I1694" t="s">
        <v>4855</v>
      </c>
      <c r="J1694" t="s">
        <v>4856</v>
      </c>
      <c r="K1694" t="s">
        <v>4857</v>
      </c>
      <c r="L1694" t="s">
        <v>6157</v>
      </c>
      <c r="M1694" t="s">
        <v>3984</v>
      </c>
      <c r="N1694" t="s">
        <v>289</v>
      </c>
      <c r="O1694" t="s">
        <v>6987</v>
      </c>
      <c r="P1694" t="s">
        <v>3968</v>
      </c>
      <c r="Q1694" t="s">
        <v>4403</v>
      </c>
      <c r="R1694" t="s">
        <v>6157</v>
      </c>
      <c r="S1694" t="s">
        <v>4353</v>
      </c>
      <c r="T1694" t="s">
        <v>4353</v>
      </c>
      <c r="U1694" t="s">
        <v>6157</v>
      </c>
      <c r="X1694" t="s">
        <v>6157</v>
      </c>
      <c r="Y1694" t="s">
        <v>6157</v>
      </c>
      <c r="Z1694" t="s">
        <v>6157</v>
      </c>
      <c r="AA1694" t="s">
        <v>4021</v>
      </c>
      <c r="AB1694" t="s">
        <v>6157</v>
      </c>
      <c r="AC1694" t="s">
        <v>6157</v>
      </c>
      <c r="AD1694" t="s">
        <v>6157</v>
      </c>
      <c r="AE1694" t="s">
        <v>6157</v>
      </c>
      <c r="AF1694" t="s">
        <v>6157</v>
      </c>
      <c r="AG1694" t="s">
        <v>6157</v>
      </c>
      <c r="AH1694" t="s">
        <v>6157</v>
      </c>
      <c r="AI1694" t="s">
        <v>6157</v>
      </c>
      <c r="AJ1694" t="s">
        <v>4588</v>
      </c>
      <c r="AK1694" t="s">
        <v>7014</v>
      </c>
      <c r="AL1694" t="s">
        <v>268</v>
      </c>
      <c r="AM1694" t="s">
        <v>264</v>
      </c>
      <c r="AN1694" t="s">
        <v>4353</v>
      </c>
      <c r="AO1694" s="29">
        <v>14</v>
      </c>
      <c r="AP1694">
        <v>-30.20833</v>
      </c>
      <c r="AQ1694">
        <v>139.98500000000001</v>
      </c>
      <c r="AR1694" t="s">
        <v>1532</v>
      </c>
      <c r="AS1694">
        <v>0</v>
      </c>
      <c r="AT1694" t="s">
        <v>4353</v>
      </c>
      <c r="AU1694" t="s">
        <v>274</v>
      </c>
      <c r="AV1694" t="s">
        <v>4353</v>
      </c>
      <c r="AW1694" t="s">
        <v>4353</v>
      </c>
      <c r="AX1694" t="s">
        <v>6157</v>
      </c>
      <c r="AY1694">
        <v>-91162</v>
      </c>
      <c r="AZ1694">
        <v>-91162</v>
      </c>
      <c r="BA1694" t="s">
        <v>7018</v>
      </c>
      <c r="BB1694" t="s">
        <v>4785</v>
      </c>
      <c r="BC1694" t="s">
        <v>6157</v>
      </c>
      <c r="BH1694" t="s">
        <v>4144</v>
      </c>
      <c r="BI1694" t="s">
        <v>7195</v>
      </c>
      <c r="BJ1694" t="s">
        <v>4164</v>
      </c>
      <c r="BK1694" t="s">
        <v>4165</v>
      </c>
      <c r="BL1694">
        <v>2016</v>
      </c>
      <c r="BM1694"/>
      <c r="BN1694"/>
      <c r="BO1694"/>
      <c r="BP1694"/>
      <c r="BW1694"/>
      <c r="BY1694"/>
      <c r="CF1694">
        <v>1</v>
      </c>
      <c r="CI1694">
        <v>-3.2</v>
      </c>
      <c r="CK1694">
        <v>0.3</v>
      </c>
    </row>
    <row r="1695" spans="1:89" ht="16" customHeight="1">
      <c r="A1695">
        <v>1694</v>
      </c>
      <c r="B1695" t="s">
        <v>7107</v>
      </c>
      <c r="C1695" s="2">
        <v>44970</v>
      </c>
      <c r="E1695" t="s">
        <v>2389</v>
      </c>
      <c r="F1695" t="s">
        <v>2389</v>
      </c>
      <c r="G1695" t="s">
        <v>3941</v>
      </c>
      <c r="H1695" t="s">
        <v>6157</v>
      </c>
      <c r="I1695" t="s">
        <v>4855</v>
      </c>
      <c r="J1695" t="s">
        <v>4856</v>
      </c>
      <c r="K1695" t="s">
        <v>4857</v>
      </c>
      <c r="L1695" t="s">
        <v>6157</v>
      </c>
      <c r="M1695" t="s">
        <v>3984</v>
      </c>
      <c r="N1695" t="s">
        <v>289</v>
      </c>
      <c r="O1695" t="s">
        <v>6987</v>
      </c>
      <c r="P1695" t="s">
        <v>3968</v>
      </c>
      <c r="Q1695" t="s">
        <v>4403</v>
      </c>
      <c r="R1695" t="s">
        <v>6157</v>
      </c>
      <c r="S1695" t="s">
        <v>4353</v>
      </c>
      <c r="T1695" t="s">
        <v>4353</v>
      </c>
      <c r="U1695" t="s">
        <v>6157</v>
      </c>
      <c r="X1695" t="s">
        <v>6157</v>
      </c>
      <c r="Y1695" t="s">
        <v>6157</v>
      </c>
      <c r="Z1695" t="s">
        <v>6157</v>
      </c>
      <c r="AA1695" t="s">
        <v>4021</v>
      </c>
      <c r="AB1695" t="s">
        <v>6157</v>
      </c>
      <c r="AC1695" t="s">
        <v>6157</v>
      </c>
      <c r="AD1695" t="s">
        <v>6157</v>
      </c>
      <c r="AE1695" t="s">
        <v>6157</v>
      </c>
      <c r="AF1695" t="s">
        <v>6157</v>
      </c>
      <c r="AG1695" t="s">
        <v>6157</v>
      </c>
      <c r="AH1695" t="s">
        <v>6157</v>
      </c>
      <c r="AI1695" t="s">
        <v>6157</v>
      </c>
      <c r="AJ1695" t="s">
        <v>4588</v>
      </c>
      <c r="AK1695" t="s">
        <v>7014</v>
      </c>
      <c r="AL1695" t="s">
        <v>268</v>
      </c>
      <c r="AM1695" t="s">
        <v>264</v>
      </c>
      <c r="AN1695" t="s">
        <v>4353</v>
      </c>
      <c r="AO1695" s="29">
        <v>35.0523071</v>
      </c>
      <c r="AP1695">
        <v>-30.124369999999999</v>
      </c>
      <c r="AQ1695">
        <v>140.31692000000001</v>
      </c>
      <c r="AR1695" t="s">
        <v>1532</v>
      </c>
      <c r="AS1695">
        <v>0</v>
      </c>
      <c r="AT1695" t="s">
        <v>4353</v>
      </c>
      <c r="AU1695" t="s">
        <v>274</v>
      </c>
      <c r="AV1695" t="s">
        <v>4353</v>
      </c>
      <c r="AW1695" t="s">
        <v>4353</v>
      </c>
      <c r="AX1695" t="s">
        <v>6157</v>
      </c>
      <c r="AY1695">
        <v>-93039</v>
      </c>
      <c r="AZ1695">
        <v>-93039</v>
      </c>
      <c r="BA1695" t="s">
        <v>7018</v>
      </c>
      <c r="BB1695" t="s">
        <v>4785</v>
      </c>
      <c r="BC1695" t="s">
        <v>6157</v>
      </c>
      <c r="BH1695" t="s">
        <v>4144</v>
      </c>
      <c r="BI1695" t="s">
        <v>7195</v>
      </c>
      <c r="BJ1695" t="s">
        <v>4164</v>
      </c>
      <c r="BK1695" t="s">
        <v>4165</v>
      </c>
      <c r="BL1695">
        <v>2016</v>
      </c>
      <c r="BM1695"/>
      <c r="BN1695"/>
      <c r="BO1695"/>
      <c r="BP1695"/>
      <c r="BW1695"/>
      <c r="BY1695"/>
      <c r="CF1695">
        <v>1</v>
      </c>
      <c r="CI1695">
        <v>-3.6</v>
      </c>
      <c r="CK1695">
        <v>6.9</v>
      </c>
    </row>
    <row r="1696" spans="1:89" ht="16" customHeight="1">
      <c r="A1696">
        <v>1695</v>
      </c>
      <c r="B1696" t="s">
        <v>7107</v>
      </c>
      <c r="C1696" s="2">
        <v>44970</v>
      </c>
      <c r="E1696" t="s">
        <v>2339</v>
      </c>
      <c r="F1696" t="s">
        <v>2339</v>
      </c>
      <c r="G1696" t="s">
        <v>3941</v>
      </c>
      <c r="H1696" t="s">
        <v>6157</v>
      </c>
      <c r="I1696" t="s">
        <v>4855</v>
      </c>
      <c r="J1696" t="s">
        <v>4856</v>
      </c>
      <c r="K1696" t="s">
        <v>4857</v>
      </c>
      <c r="L1696" t="s">
        <v>6157</v>
      </c>
      <c r="M1696" t="s">
        <v>3984</v>
      </c>
      <c r="N1696" t="s">
        <v>289</v>
      </c>
      <c r="O1696" t="s">
        <v>6987</v>
      </c>
      <c r="P1696" t="s">
        <v>3968</v>
      </c>
      <c r="Q1696" t="s">
        <v>4403</v>
      </c>
      <c r="R1696" t="s">
        <v>6157</v>
      </c>
      <c r="S1696" t="s">
        <v>4353</v>
      </c>
      <c r="T1696" t="s">
        <v>4353</v>
      </c>
      <c r="U1696" t="s">
        <v>6157</v>
      </c>
      <c r="X1696" t="s">
        <v>6157</v>
      </c>
      <c r="Y1696" t="s">
        <v>6157</v>
      </c>
      <c r="Z1696" t="s">
        <v>6157</v>
      </c>
      <c r="AA1696" t="s">
        <v>4021</v>
      </c>
      <c r="AB1696" t="s">
        <v>6157</v>
      </c>
      <c r="AC1696" t="s">
        <v>6157</v>
      </c>
      <c r="AD1696" t="s">
        <v>6157</v>
      </c>
      <c r="AE1696" t="s">
        <v>6157</v>
      </c>
      <c r="AF1696" t="s">
        <v>6157</v>
      </c>
      <c r="AG1696" t="s">
        <v>6157</v>
      </c>
      <c r="AH1696" t="s">
        <v>6157</v>
      </c>
      <c r="AI1696" t="s">
        <v>6157</v>
      </c>
      <c r="AJ1696" t="s">
        <v>4588</v>
      </c>
      <c r="AK1696" t="s">
        <v>7014</v>
      </c>
      <c r="AL1696" t="s">
        <v>268</v>
      </c>
      <c r="AM1696" t="s">
        <v>264</v>
      </c>
      <c r="AN1696" t="s">
        <v>4353</v>
      </c>
      <c r="AO1696" s="29">
        <v>21</v>
      </c>
      <c r="AP1696">
        <v>-29.705549999999999</v>
      </c>
      <c r="AQ1696">
        <v>140.19935000000001</v>
      </c>
      <c r="AR1696" t="s">
        <v>1532</v>
      </c>
      <c r="AS1696">
        <v>0</v>
      </c>
      <c r="AT1696" t="s">
        <v>4353</v>
      </c>
      <c r="AU1696" t="s">
        <v>274</v>
      </c>
      <c r="AV1696" t="s">
        <v>4353</v>
      </c>
      <c r="AW1696" t="s">
        <v>4353</v>
      </c>
      <c r="AX1696" t="s">
        <v>6157</v>
      </c>
      <c r="AY1696">
        <v>-93979</v>
      </c>
      <c r="AZ1696">
        <v>-93979</v>
      </c>
      <c r="BA1696" t="s">
        <v>7018</v>
      </c>
      <c r="BB1696" t="s">
        <v>4785</v>
      </c>
      <c r="BC1696" t="s">
        <v>6157</v>
      </c>
      <c r="BH1696" t="s">
        <v>4144</v>
      </c>
      <c r="BI1696" t="s">
        <v>7195</v>
      </c>
      <c r="BJ1696" t="s">
        <v>4164</v>
      </c>
      <c r="BK1696" t="s">
        <v>4165</v>
      </c>
      <c r="BL1696">
        <v>2016</v>
      </c>
      <c r="BM1696"/>
      <c r="BN1696"/>
      <c r="BO1696"/>
      <c r="BP1696"/>
      <c r="BW1696"/>
      <c r="BY1696"/>
      <c r="CF1696">
        <v>1</v>
      </c>
      <c r="CI1696">
        <v>-10</v>
      </c>
      <c r="CK1696">
        <v>-1.2</v>
      </c>
    </row>
    <row r="1697" spans="1:89" ht="16" customHeight="1">
      <c r="A1697">
        <v>1696</v>
      </c>
      <c r="B1697" t="s">
        <v>7107</v>
      </c>
      <c r="C1697" s="2">
        <v>44970</v>
      </c>
      <c r="E1697" t="s">
        <v>2390</v>
      </c>
      <c r="F1697" t="s">
        <v>2390</v>
      </c>
      <c r="G1697" t="s">
        <v>3941</v>
      </c>
      <c r="H1697" t="s">
        <v>6157</v>
      </c>
      <c r="I1697" t="s">
        <v>4855</v>
      </c>
      <c r="J1697" t="s">
        <v>4856</v>
      </c>
      <c r="K1697" t="s">
        <v>4857</v>
      </c>
      <c r="L1697" t="s">
        <v>6157</v>
      </c>
      <c r="M1697" t="s">
        <v>3984</v>
      </c>
      <c r="N1697" t="s">
        <v>289</v>
      </c>
      <c r="O1697" t="s">
        <v>6987</v>
      </c>
      <c r="P1697" t="s">
        <v>3968</v>
      </c>
      <c r="Q1697" t="s">
        <v>4403</v>
      </c>
      <c r="R1697" t="s">
        <v>6157</v>
      </c>
      <c r="S1697" t="s">
        <v>4353</v>
      </c>
      <c r="T1697" t="s">
        <v>4353</v>
      </c>
      <c r="U1697" t="s">
        <v>6157</v>
      </c>
      <c r="X1697" t="s">
        <v>6157</v>
      </c>
      <c r="Y1697" t="s">
        <v>6157</v>
      </c>
      <c r="Z1697" t="s">
        <v>6157</v>
      </c>
      <c r="AA1697" t="s">
        <v>4021</v>
      </c>
      <c r="AB1697" t="s">
        <v>6157</v>
      </c>
      <c r="AC1697" t="s">
        <v>6157</v>
      </c>
      <c r="AD1697" t="s">
        <v>6157</v>
      </c>
      <c r="AE1697" t="s">
        <v>6157</v>
      </c>
      <c r="AF1697" t="s">
        <v>6157</v>
      </c>
      <c r="AG1697" t="s">
        <v>6157</v>
      </c>
      <c r="AH1697" t="s">
        <v>6157</v>
      </c>
      <c r="AI1697" t="s">
        <v>6157</v>
      </c>
      <c r="AJ1697" t="s">
        <v>4588</v>
      </c>
      <c r="AK1697" t="s">
        <v>7014</v>
      </c>
      <c r="AL1697" t="s">
        <v>268</v>
      </c>
      <c r="AM1697" t="s">
        <v>264</v>
      </c>
      <c r="AN1697" t="s">
        <v>4353</v>
      </c>
      <c r="AO1697" s="29">
        <v>15.476466200000001</v>
      </c>
      <c r="AP1697">
        <v>-30.21152</v>
      </c>
      <c r="AQ1697">
        <v>139.98418000000001</v>
      </c>
      <c r="AR1697" t="s">
        <v>1532</v>
      </c>
      <c r="AS1697">
        <v>0</v>
      </c>
      <c r="AT1697" t="s">
        <v>4353</v>
      </c>
      <c r="AU1697" t="s">
        <v>274</v>
      </c>
      <c r="AV1697" t="s">
        <v>4353</v>
      </c>
      <c r="AW1697" t="s">
        <v>4353</v>
      </c>
      <c r="AX1697" t="s">
        <v>6157</v>
      </c>
      <c r="AY1697">
        <v>-94916</v>
      </c>
      <c r="AZ1697">
        <v>-94916</v>
      </c>
      <c r="BA1697" t="s">
        <v>7018</v>
      </c>
      <c r="BB1697" t="s">
        <v>4785</v>
      </c>
      <c r="BC1697" t="s">
        <v>6157</v>
      </c>
      <c r="BH1697" t="s">
        <v>4144</v>
      </c>
      <c r="BI1697" t="s">
        <v>7195</v>
      </c>
      <c r="BJ1697" t="s">
        <v>4164</v>
      </c>
      <c r="BK1697" t="s">
        <v>4165</v>
      </c>
      <c r="BL1697">
        <v>2016</v>
      </c>
      <c r="BM1697"/>
      <c r="BN1697"/>
      <c r="BO1697"/>
      <c r="BP1697"/>
      <c r="BW1697"/>
      <c r="BY1697"/>
      <c r="CF1697">
        <v>1</v>
      </c>
      <c r="CI1697">
        <v>-6.5</v>
      </c>
      <c r="CK1697">
        <v>3.5</v>
      </c>
    </row>
    <row r="1698" spans="1:89" ht="16" customHeight="1">
      <c r="A1698">
        <v>1697</v>
      </c>
      <c r="B1698" t="s">
        <v>7107</v>
      </c>
      <c r="C1698" s="2">
        <v>44970</v>
      </c>
      <c r="E1698" t="s">
        <v>2385</v>
      </c>
      <c r="F1698" t="s">
        <v>2385</v>
      </c>
      <c r="G1698" t="s">
        <v>3941</v>
      </c>
      <c r="H1698" t="s">
        <v>6157</v>
      </c>
      <c r="I1698" t="s">
        <v>4855</v>
      </c>
      <c r="J1698" t="s">
        <v>4856</v>
      </c>
      <c r="K1698" t="s">
        <v>4857</v>
      </c>
      <c r="L1698" t="s">
        <v>6157</v>
      </c>
      <c r="M1698" t="s">
        <v>3984</v>
      </c>
      <c r="N1698" t="s">
        <v>289</v>
      </c>
      <c r="O1698" t="s">
        <v>6987</v>
      </c>
      <c r="P1698" t="s">
        <v>3968</v>
      </c>
      <c r="Q1698" t="s">
        <v>4403</v>
      </c>
      <c r="R1698" t="s">
        <v>6157</v>
      </c>
      <c r="S1698" t="s">
        <v>4353</v>
      </c>
      <c r="T1698" t="s">
        <v>4353</v>
      </c>
      <c r="U1698" t="s">
        <v>6157</v>
      </c>
      <c r="X1698" t="s">
        <v>6157</v>
      </c>
      <c r="Y1698" t="s">
        <v>6157</v>
      </c>
      <c r="Z1698" t="s">
        <v>6157</v>
      </c>
      <c r="AA1698" t="s">
        <v>4021</v>
      </c>
      <c r="AB1698" t="s">
        <v>6157</v>
      </c>
      <c r="AC1698" t="s">
        <v>6157</v>
      </c>
      <c r="AD1698" t="s">
        <v>6157</v>
      </c>
      <c r="AE1698" t="s">
        <v>6157</v>
      </c>
      <c r="AF1698" t="s">
        <v>6157</v>
      </c>
      <c r="AG1698" t="s">
        <v>6157</v>
      </c>
      <c r="AH1698" t="s">
        <v>6157</v>
      </c>
      <c r="AI1698" t="s">
        <v>6157</v>
      </c>
      <c r="AJ1698" t="s">
        <v>4588</v>
      </c>
      <c r="AK1698" t="s">
        <v>7014</v>
      </c>
      <c r="AL1698" t="s">
        <v>268</v>
      </c>
      <c r="AM1698" t="s">
        <v>264</v>
      </c>
      <c r="AN1698" t="s">
        <v>4353</v>
      </c>
      <c r="AO1698" s="29">
        <v>13</v>
      </c>
      <c r="AP1698">
        <v>-30.21</v>
      </c>
      <c r="AQ1698">
        <v>139.98333</v>
      </c>
      <c r="AR1698" t="s">
        <v>1532</v>
      </c>
      <c r="AS1698">
        <v>0</v>
      </c>
      <c r="AT1698" t="s">
        <v>4353</v>
      </c>
      <c r="AU1698" t="s">
        <v>274</v>
      </c>
      <c r="AV1698" t="s">
        <v>4353</v>
      </c>
      <c r="AW1698" t="s">
        <v>4353</v>
      </c>
      <c r="AX1698" t="s">
        <v>6157</v>
      </c>
      <c r="AY1698">
        <v>-95999</v>
      </c>
      <c r="AZ1698">
        <v>-95999</v>
      </c>
      <c r="BA1698" t="s">
        <v>7018</v>
      </c>
      <c r="BB1698" t="s">
        <v>4785</v>
      </c>
      <c r="BC1698" t="s">
        <v>6157</v>
      </c>
      <c r="BH1698" t="s">
        <v>4144</v>
      </c>
      <c r="BI1698" t="s">
        <v>7195</v>
      </c>
      <c r="BJ1698" t="s">
        <v>4164</v>
      </c>
      <c r="BK1698" t="s">
        <v>4165</v>
      </c>
      <c r="BL1698">
        <v>2016</v>
      </c>
      <c r="BM1698"/>
      <c r="BN1698"/>
      <c r="BO1698"/>
      <c r="BP1698"/>
      <c r="BW1698"/>
      <c r="BY1698"/>
      <c r="CF1698">
        <v>1</v>
      </c>
      <c r="CI1698">
        <v>-7.5</v>
      </c>
      <c r="CK1698">
        <v>7.8</v>
      </c>
    </row>
    <row r="1699" spans="1:89" ht="16" customHeight="1">
      <c r="A1699">
        <v>1698</v>
      </c>
      <c r="B1699" t="s">
        <v>7107</v>
      </c>
      <c r="C1699" s="2">
        <v>44970</v>
      </c>
      <c r="E1699" t="s">
        <v>2391</v>
      </c>
      <c r="F1699" t="s">
        <v>2391</v>
      </c>
      <c r="G1699" t="s">
        <v>3941</v>
      </c>
      <c r="H1699" t="s">
        <v>6157</v>
      </c>
      <c r="I1699" t="s">
        <v>4855</v>
      </c>
      <c r="J1699" t="s">
        <v>4856</v>
      </c>
      <c r="K1699" t="s">
        <v>4857</v>
      </c>
      <c r="L1699" t="s">
        <v>6157</v>
      </c>
      <c r="M1699" t="s">
        <v>3984</v>
      </c>
      <c r="N1699" t="s">
        <v>289</v>
      </c>
      <c r="O1699" t="s">
        <v>6987</v>
      </c>
      <c r="P1699" t="s">
        <v>3968</v>
      </c>
      <c r="Q1699" t="s">
        <v>4403</v>
      </c>
      <c r="R1699" t="s">
        <v>6157</v>
      </c>
      <c r="S1699" t="s">
        <v>4353</v>
      </c>
      <c r="T1699" t="s">
        <v>4353</v>
      </c>
      <c r="U1699" t="s">
        <v>6157</v>
      </c>
      <c r="X1699" t="s">
        <v>6157</v>
      </c>
      <c r="Y1699" t="s">
        <v>6157</v>
      </c>
      <c r="Z1699" t="s">
        <v>6157</v>
      </c>
      <c r="AA1699" t="s">
        <v>4021</v>
      </c>
      <c r="AB1699" t="s">
        <v>6157</v>
      </c>
      <c r="AC1699" t="s">
        <v>6157</v>
      </c>
      <c r="AD1699" t="s">
        <v>6157</v>
      </c>
      <c r="AE1699" t="s">
        <v>6157</v>
      </c>
      <c r="AF1699" t="s">
        <v>6157</v>
      </c>
      <c r="AG1699" t="s">
        <v>6157</v>
      </c>
      <c r="AH1699" t="s">
        <v>6157</v>
      </c>
      <c r="AI1699" t="s">
        <v>6157</v>
      </c>
      <c r="AJ1699" t="s">
        <v>4588</v>
      </c>
      <c r="AK1699" t="s">
        <v>7014</v>
      </c>
      <c r="AL1699" t="s">
        <v>268</v>
      </c>
      <c r="AM1699" t="s">
        <v>264</v>
      </c>
      <c r="AN1699" t="s">
        <v>4353</v>
      </c>
      <c r="AO1699" s="29">
        <v>34.977832800000002</v>
      </c>
      <c r="AP1699">
        <v>-30.901769999999999</v>
      </c>
      <c r="AQ1699">
        <v>140.16336999999999</v>
      </c>
      <c r="AR1699" t="s">
        <v>1532</v>
      </c>
      <c r="AS1699">
        <v>0</v>
      </c>
      <c r="AT1699" t="s">
        <v>4353</v>
      </c>
      <c r="AU1699" t="s">
        <v>274</v>
      </c>
      <c r="AV1699" t="s">
        <v>4353</v>
      </c>
      <c r="AW1699" t="s">
        <v>4353</v>
      </c>
      <c r="AX1699" t="s">
        <v>6157</v>
      </c>
      <c r="AY1699">
        <v>-97395</v>
      </c>
      <c r="AZ1699">
        <v>-97395</v>
      </c>
      <c r="BA1699" t="s">
        <v>7018</v>
      </c>
      <c r="BB1699" t="s">
        <v>4785</v>
      </c>
      <c r="BC1699" t="s">
        <v>6157</v>
      </c>
      <c r="BH1699" t="s">
        <v>4144</v>
      </c>
      <c r="BI1699" t="s">
        <v>7195</v>
      </c>
      <c r="BJ1699" t="s">
        <v>4164</v>
      </c>
      <c r="BK1699" t="s">
        <v>4165</v>
      </c>
      <c r="BL1699">
        <v>2016</v>
      </c>
      <c r="BM1699"/>
      <c r="BN1699"/>
      <c r="BO1699"/>
      <c r="BP1699"/>
      <c r="BW1699"/>
      <c r="BY1699"/>
      <c r="CF1699">
        <v>1</v>
      </c>
      <c r="CI1699">
        <v>-10.3</v>
      </c>
      <c r="CK1699">
        <v>4.4000000000000004</v>
      </c>
    </row>
    <row r="1700" spans="1:89" ht="16" customHeight="1">
      <c r="A1700">
        <v>1699</v>
      </c>
      <c r="B1700" t="s">
        <v>7107</v>
      </c>
      <c r="C1700" s="2">
        <v>44970</v>
      </c>
      <c r="E1700" t="s">
        <v>2388</v>
      </c>
      <c r="F1700" t="s">
        <v>2388</v>
      </c>
      <c r="G1700" t="s">
        <v>3941</v>
      </c>
      <c r="H1700" t="s">
        <v>6157</v>
      </c>
      <c r="I1700" t="s">
        <v>4855</v>
      </c>
      <c r="J1700" t="s">
        <v>4856</v>
      </c>
      <c r="K1700" t="s">
        <v>4857</v>
      </c>
      <c r="L1700" t="s">
        <v>6157</v>
      </c>
      <c r="M1700" t="s">
        <v>3984</v>
      </c>
      <c r="N1700" t="s">
        <v>289</v>
      </c>
      <c r="O1700" t="s">
        <v>6987</v>
      </c>
      <c r="P1700" t="s">
        <v>3968</v>
      </c>
      <c r="Q1700" t="s">
        <v>4403</v>
      </c>
      <c r="R1700" t="s">
        <v>6157</v>
      </c>
      <c r="S1700" t="s">
        <v>4353</v>
      </c>
      <c r="T1700" t="s">
        <v>4353</v>
      </c>
      <c r="U1700" t="s">
        <v>6157</v>
      </c>
      <c r="X1700" t="s">
        <v>6157</v>
      </c>
      <c r="Y1700" t="s">
        <v>6157</v>
      </c>
      <c r="Z1700" t="s">
        <v>6157</v>
      </c>
      <c r="AA1700" t="s">
        <v>4021</v>
      </c>
      <c r="AB1700" t="s">
        <v>6157</v>
      </c>
      <c r="AC1700" t="s">
        <v>6157</v>
      </c>
      <c r="AD1700" t="s">
        <v>6157</v>
      </c>
      <c r="AE1700" t="s">
        <v>6157</v>
      </c>
      <c r="AF1700" t="s">
        <v>6157</v>
      </c>
      <c r="AG1700" t="s">
        <v>6157</v>
      </c>
      <c r="AH1700" t="s">
        <v>6157</v>
      </c>
      <c r="AI1700" t="s">
        <v>6157</v>
      </c>
      <c r="AJ1700" t="s">
        <v>4588</v>
      </c>
      <c r="AK1700" t="s">
        <v>7014</v>
      </c>
      <c r="AL1700" t="s">
        <v>268</v>
      </c>
      <c r="AM1700" t="s">
        <v>264</v>
      </c>
      <c r="AN1700" t="s">
        <v>4353</v>
      </c>
      <c r="AO1700" s="29">
        <v>14</v>
      </c>
      <c r="AP1700">
        <v>-30.20833</v>
      </c>
      <c r="AQ1700">
        <v>139.98500000000001</v>
      </c>
      <c r="AR1700" t="s">
        <v>1532</v>
      </c>
      <c r="AS1700">
        <v>0</v>
      </c>
      <c r="AT1700" t="s">
        <v>4353</v>
      </c>
      <c r="AU1700" t="s">
        <v>274</v>
      </c>
      <c r="AV1700" t="s">
        <v>4353</v>
      </c>
      <c r="AW1700" t="s">
        <v>4353</v>
      </c>
      <c r="AX1700" t="s">
        <v>6157</v>
      </c>
      <c r="AY1700">
        <v>-97395</v>
      </c>
      <c r="AZ1700">
        <v>-97395</v>
      </c>
      <c r="BA1700" t="s">
        <v>7018</v>
      </c>
      <c r="BB1700" t="s">
        <v>4785</v>
      </c>
      <c r="BC1700" t="s">
        <v>6157</v>
      </c>
      <c r="BH1700" t="s">
        <v>4144</v>
      </c>
      <c r="BI1700" t="s">
        <v>7195</v>
      </c>
      <c r="BJ1700" t="s">
        <v>4164</v>
      </c>
      <c r="BK1700" t="s">
        <v>4165</v>
      </c>
      <c r="BL1700">
        <v>2016</v>
      </c>
      <c r="BM1700"/>
      <c r="BN1700"/>
      <c r="BO1700"/>
      <c r="BP1700"/>
      <c r="BW1700"/>
      <c r="BY1700"/>
      <c r="CF1700">
        <v>1</v>
      </c>
      <c r="CI1700">
        <v>-3.6</v>
      </c>
      <c r="CK1700">
        <v>3</v>
      </c>
    </row>
    <row r="1701" spans="1:89" ht="16" customHeight="1">
      <c r="A1701">
        <v>1700</v>
      </c>
      <c r="B1701" t="s">
        <v>7107</v>
      </c>
      <c r="C1701" s="2">
        <v>44970</v>
      </c>
      <c r="E1701" t="s">
        <v>2392</v>
      </c>
      <c r="F1701" t="s">
        <v>2392</v>
      </c>
      <c r="G1701" t="s">
        <v>3941</v>
      </c>
      <c r="H1701" t="s">
        <v>6157</v>
      </c>
      <c r="I1701" t="s">
        <v>4855</v>
      </c>
      <c r="J1701" t="s">
        <v>4856</v>
      </c>
      <c r="K1701" t="s">
        <v>4857</v>
      </c>
      <c r="L1701" t="s">
        <v>6157</v>
      </c>
      <c r="M1701" t="s">
        <v>3984</v>
      </c>
      <c r="N1701" t="s">
        <v>289</v>
      </c>
      <c r="O1701" t="s">
        <v>6987</v>
      </c>
      <c r="P1701" t="s">
        <v>3968</v>
      </c>
      <c r="Q1701" t="s">
        <v>4403</v>
      </c>
      <c r="R1701" t="s">
        <v>6157</v>
      </c>
      <c r="S1701" t="s">
        <v>4353</v>
      </c>
      <c r="T1701" t="s">
        <v>4353</v>
      </c>
      <c r="U1701" t="s">
        <v>6157</v>
      </c>
      <c r="X1701" t="s">
        <v>6157</v>
      </c>
      <c r="Y1701" t="s">
        <v>6157</v>
      </c>
      <c r="Z1701" t="s">
        <v>6157</v>
      </c>
      <c r="AA1701" t="s">
        <v>4021</v>
      </c>
      <c r="AB1701" t="s">
        <v>6157</v>
      </c>
      <c r="AC1701" t="s">
        <v>6157</v>
      </c>
      <c r="AD1701" t="s">
        <v>6157</v>
      </c>
      <c r="AE1701" t="s">
        <v>6157</v>
      </c>
      <c r="AF1701" t="s">
        <v>6157</v>
      </c>
      <c r="AG1701" t="s">
        <v>6157</v>
      </c>
      <c r="AH1701" t="s">
        <v>6157</v>
      </c>
      <c r="AI1701" t="s">
        <v>6157</v>
      </c>
      <c r="AJ1701" t="s">
        <v>4588</v>
      </c>
      <c r="AK1701" t="s">
        <v>7014</v>
      </c>
      <c r="AL1701" t="s">
        <v>268</v>
      </c>
      <c r="AM1701" t="s">
        <v>264</v>
      </c>
      <c r="AN1701" t="s">
        <v>4353</v>
      </c>
      <c r="AO1701" s="29">
        <v>20</v>
      </c>
      <c r="AP1701">
        <v>-30.238330000000001</v>
      </c>
      <c r="AQ1701">
        <v>140.00166999999999</v>
      </c>
      <c r="AR1701" t="s">
        <v>1532</v>
      </c>
      <c r="AS1701">
        <v>0</v>
      </c>
      <c r="AT1701" t="s">
        <v>4353</v>
      </c>
      <c r="AU1701" t="s">
        <v>274</v>
      </c>
      <c r="AV1701" t="s">
        <v>4353</v>
      </c>
      <c r="AW1701" t="s">
        <v>4353</v>
      </c>
      <c r="AX1701" t="s">
        <v>6157</v>
      </c>
      <c r="AY1701">
        <v>-97683</v>
      </c>
      <c r="AZ1701">
        <v>-97683</v>
      </c>
      <c r="BA1701" t="s">
        <v>7018</v>
      </c>
      <c r="BB1701" t="s">
        <v>4785</v>
      </c>
      <c r="BC1701" t="s">
        <v>6157</v>
      </c>
      <c r="BH1701" t="s">
        <v>4144</v>
      </c>
      <c r="BI1701" t="s">
        <v>7195</v>
      </c>
      <c r="BJ1701" t="s">
        <v>4164</v>
      </c>
      <c r="BK1701" t="s">
        <v>4165</v>
      </c>
      <c r="BL1701">
        <v>2016</v>
      </c>
      <c r="BM1701"/>
      <c r="BN1701"/>
      <c r="BO1701"/>
      <c r="BP1701"/>
      <c r="BW1701"/>
      <c r="BY1701"/>
      <c r="CF1701">
        <v>1</v>
      </c>
      <c r="CI1701">
        <v>-4.7</v>
      </c>
      <c r="CK1701">
        <v>6.3</v>
      </c>
    </row>
    <row r="1702" spans="1:89" ht="16" customHeight="1">
      <c r="A1702">
        <v>1701</v>
      </c>
      <c r="B1702" t="s">
        <v>7107</v>
      </c>
      <c r="C1702" s="2">
        <v>44970</v>
      </c>
      <c r="E1702" t="s">
        <v>2381</v>
      </c>
      <c r="F1702" t="s">
        <v>2381</v>
      </c>
      <c r="G1702" t="s">
        <v>3941</v>
      </c>
      <c r="H1702" t="s">
        <v>6157</v>
      </c>
      <c r="I1702" t="s">
        <v>4855</v>
      </c>
      <c r="J1702" t="s">
        <v>4856</v>
      </c>
      <c r="K1702" t="s">
        <v>4857</v>
      </c>
      <c r="L1702" t="s">
        <v>6157</v>
      </c>
      <c r="M1702" t="s">
        <v>3984</v>
      </c>
      <c r="N1702" t="s">
        <v>289</v>
      </c>
      <c r="O1702" t="s">
        <v>6987</v>
      </c>
      <c r="P1702" t="s">
        <v>3968</v>
      </c>
      <c r="Q1702" t="s">
        <v>4403</v>
      </c>
      <c r="R1702" t="s">
        <v>6157</v>
      </c>
      <c r="S1702" t="s">
        <v>4353</v>
      </c>
      <c r="T1702" t="s">
        <v>4353</v>
      </c>
      <c r="U1702" t="s">
        <v>6157</v>
      </c>
      <c r="X1702" t="s">
        <v>6157</v>
      </c>
      <c r="Y1702" t="s">
        <v>6157</v>
      </c>
      <c r="Z1702" t="s">
        <v>6157</v>
      </c>
      <c r="AA1702" t="s">
        <v>4021</v>
      </c>
      <c r="AB1702" t="s">
        <v>6157</v>
      </c>
      <c r="AC1702" t="s">
        <v>6157</v>
      </c>
      <c r="AD1702" t="s">
        <v>6157</v>
      </c>
      <c r="AE1702" t="s">
        <v>6157</v>
      </c>
      <c r="AF1702" t="s">
        <v>6157</v>
      </c>
      <c r="AG1702" t="s">
        <v>6157</v>
      </c>
      <c r="AH1702" t="s">
        <v>6157</v>
      </c>
      <c r="AI1702" t="s">
        <v>6157</v>
      </c>
      <c r="AJ1702" t="s">
        <v>4588</v>
      </c>
      <c r="AK1702" t="s">
        <v>7014</v>
      </c>
      <c r="AL1702" t="s">
        <v>268</v>
      </c>
      <c r="AM1702" t="s">
        <v>264</v>
      </c>
      <c r="AN1702" t="s">
        <v>4353</v>
      </c>
      <c r="AO1702" s="29">
        <v>14</v>
      </c>
      <c r="AP1702">
        <v>-30.20833</v>
      </c>
      <c r="AQ1702">
        <v>139.98500000000001</v>
      </c>
      <c r="AR1702" t="s">
        <v>1532</v>
      </c>
      <c r="AS1702">
        <v>0</v>
      </c>
      <c r="AT1702" t="s">
        <v>4353</v>
      </c>
      <c r="AU1702" t="s">
        <v>274</v>
      </c>
      <c r="AV1702" t="s">
        <v>4353</v>
      </c>
      <c r="AW1702" t="s">
        <v>4353</v>
      </c>
      <c r="AX1702" t="s">
        <v>6157</v>
      </c>
      <c r="AY1702">
        <v>-100439</v>
      </c>
      <c r="AZ1702">
        <v>-100439</v>
      </c>
      <c r="BA1702" t="s">
        <v>7018</v>
      </c>
      <c r="BB1702" t="s">
        <v>4785</v>
      </c>
      <c r="BC1702" t="s">
        <v>6157</v>
      </c>
      <c r="BH1702" t="s">
        <v>4144</v>
      </c>
      <c r="BI1702" t="s">
        <v>7195</v>
      </c>
      <c r="BJ1702" t="s">
        <v>4164</v>
      </c>
      <c r="BK1702" t="s">
        <v>4165</v>
      </c>
      <c r="BL1702">
        <v>2016</v>
      </c>
      <c r="BM1702"/>
      <c r="BN1702"/>
      <c r="BO1702"/>
      <c r="BP1702"/>
      <c r="BW1702"/>
      <c r="BY1702"/>
      <c r="CF1702">
        <v>1</v>
      </c>
      <c r="CI1702">
        <v>-7.8</v>
      </c>
      <c r="CK1702">
        <v>-1.1000000000000001</v>
      </c>
    </row>
    <row r="1703" spans="1:89" ht="16" customHeight="1">
      <c r="A1703">
        <v>1702</v>
      </c>
      <c r="B1703" t="s">
        <v>7107</v>
      </c>
      <c r="C1703" s="2">
        <v>44970</v>
      </c>
      <c r="E1703" t="s">
        <v>2393</v>
      </c>
      <c r="F1703" t="s">
        <v>2393</v>
      </c>
      <c r="G1703" t="s">
        <v>3941</v>
      </c>
      <c r="H1703" t="s">
        <v>6157</v>
      </c>
      <c r="I1703" t="s">
        <v>4855</v>
      </c>
      <c r="J1703" t="s">
        <v>4856</v>
      </c>
      <c r="K1703" t="s">
        <v>4857</v>
      </c>
      <c r="L1703" t="s">
        <v>6157</v>
      </c>
      <c r="M1703" t="s">
        <v>3984</v>
      </c>
      <c r="N1703" t="s">
        <v>289</v>
      </c>
      <c r="O1703" t="s">
        <v>6987</v>
      </c>
      <c r="P1703" t="s">
        <v>3968</v>
      </c>
      <c r="Q1703" t="s">
        <v>4403</v>
      </c>
      <c r="R1703" t="s">
        <v>6157</v>
      </c>
      <c r="S1703" t="s">
        <v>4353</v>
      </c>
      <c r="T1703" t="s">
        <v>4353</v>
      </c>
      <c r="U1703" t="s">
        <v>6157</v>
      </c>
      <c r="X1703" t="s">
        <v>6157</v>
      </c>
      <c r="Y1703" t="s">
        <v>6157</v>
      </c>
      <c r="Z1703" t="s">
        <v>6157</v>
      </c>
      <c r="AA1703" t="s">
        <v>4021</v>
      </c>
      <c r="AB1703" t="s">
        <v>6157</v>
      </c>
      <c r="AC1703" t="s">
        <v>6157</v>
      </c>
      <c r="AD1703" t="s">
        <v>6157</v>
      </c>
      <c r="AE1703" t="s">
        <v>6157</v>
      </c>
      <c r="AF1703" t="s">
        <v>6157</v>
      </c>
      <c r="AG1703" t="s">
        <v>6157</v>
      </c>
      <c r="AH1703" t="s">
        <v>6157</v>
      </c>
      <c r="AI1703" t="s">
        <v>6157</v>
      </c>
      <c r="AJ1703" t="s">
        <v>4588</v>
      </c>
      <c r="AK1703" t="s">
        <v>7014</v>
      </c>
      <c r="AL1703" t="s">
        <v>268</v>
      </c>
      <c r="AM1703" t="s">
        <v>264</v>
      </c>
      <c r="AN1703" t="s">
        <v>4353</v>
      </c>
      <c r="AO1703" s="29">
        <v>13</v>
      </c>
      <c r="AP1703">
        <v>-30.21</v>
      </c>
      <c r="AQ1703">
        <v>139.98333</v>
      </c>
      <c r="AR1703" t="s">
        <v>1532</v>
      </c>
      <c r="AS1703">
        <v>0</v>
      </c>
      <c r="AT1703" t="s">
        <v>4353</v>
      </c>
      <c r="AU1703" t="s">
        <v>274</v>
      </c>
      <c r="AV1703" t="s">
        <v>4353</v>
      </c>
      <c r="AW1703" t="s">
        <v>4353</v>
      </c>
      <c r="AX1703" t="s">
        <v>6157</v>
      </c>
      <c r="AY1703">
        <v>-104347</v>
      </c>
      <c r="AZ1703">
        <v>-104347</v>
      </c>
      <c r="BA1703" t="s">
        <v>7018</v>
      </c>
      <c r="BB1703" t="s">
        <v>4785</v>
      </c>
      <c r="BC1703" t="s">
        <v>6157</v>
      </c>
      <c r="BH1703" t="s">
        <v>4144</v>
      </c>
      <c r="BI1703" t="s">
        <v>7195</v>
      </c>
      <c r="BJ1703" t="s">
        <v>4164</v>
      </c>
      <c r="BK1703" t="s">
        <v>4165</v>
      </c>
      <c r="BL1703">
        <v>2016</v>
      </c>
      <c r="BM1703"/>
      <c r="BN1703"/>
      <c r="BO1703"/>
      <c r="BP1703"/>
      <c r="BW1703"/>
      <c r="BY1703"/>
      <c r="CF1703">
        <v>1</v>
      </c>
      <c r="CI1703">
        <v>-5.5</v>
      </c>
      <c r="CK1703">
        <v>4.5999999999999996</v>
      </c>
    </row>
    <row r="1704" spans="1:89" ht="16" customHeight="1">
      <c r="A1704">
        <v>1703</v>
      </c>
      <c r="B1704" t="s">
        <v>7107</v>
      </c>
      <c r="C1704" s="2">
        <v>44970</v>
      </c>
      <c r="E1704" t="s">
        <v>2356</v>
      </c>
      <c r="F1704" t="s">
        <v>2356</v>
      </c>
      <c r="G1704" t="s">
        <v>3941</v>
      </c>
      <c r="H1704" t="s">
        <v>6157</v>
      </c>
      <c r="I1704" t="s">
        <v>4855</v>
      </c>
      <c r="J1704" t="s">
        <v>4856</v>
      </c>
      <c r="K1704" t="s">
        <v>4857</v>
      </c>
      <c r="L1704" t="s">
        <v>6157</v>
      </c>
      <c r="M1704" t="s">
        <v>3984</v>
      </c>
      <c r="N1704" t="s">
        <v>289</v>
      </c>
      <c r="O1704" t="s">
        <v>6987</v>
      </c>
      <c r="P1704" t="s">
        <v>3968</v>
      </c>
      <c r="Q1704" t="s">
        <v>4403</v>
      </c>
      <c r="R1704" t="s">
        <v>6157</v>
      </c>
      <c r="S1704" t="s">
        <v>4353</v>
      </c>
      <c r="T1704" t="s">
        <v>4353</v>
      </c>
      <c r="U1704" t="s">
        <v>6157</v>
      </c>
      <c r="X1704" t="s">
        <v>6157</v>
      </c>
      <c r="Y1704" t="s">
        <v>6157</v>
      </c>
      <c r="Z1704" t="s">
        <v>6157</v>
      </c>
      <c r="AA1704" t="s">
        <v>4021</v>
      </c>
      <c r="AB1704" t="s">
        <v>6157</v>
      </c>
      <c r="AC1704" t="s">
        <v>6157</v>
      </c>
      <c r="AD1704" t="s">
        <v>6157</v>
      </c>
      <c r="AE1704" t="s">
        <v>6157</v>
      </c>
      <c r="AF1704" t="s">
        <v>6157</v>
      </c>
      <c r="AG1704" t="s">
        <v>6157</v>
      </c>
      <c r="AH1704" t="s">
        <v>6157</v>
      </c>
      <c r="AI1704" t="s">
        <v>6157</v>
      </c>
      <c r="AJ1704" t="s">
        <v>4588</v>
      </c>
      <c r="AK1704" t="s">
        <v>7014</v>
      </c>
      <c r="AL1704" t="s">
        <v>268</v>
      </c>
      <c r="AM1704" t="s">
        <v>264</v>
      </c>
      <c r="AN1704" t="s">
        <v>4353</v>
      </c>
      <c r="AO1704" s="29">
        <v>28</v>
      </c>
      <c r="AP1704">
        <v>-30.73555</v>
      </c>
      <c r="AQ1704">
        <v>140.15021999999999</v>
      </c>
      <c r="AR1704" t="s">
        <v>1532</v>
      </c>
      <c r="AS1704">
        <v>0</v>
      </c>
      <c r="AT1704" t="s">
        <v>4353</v>
      </c>
      <c r="AU1704" t="s">
        <v>274</v>
      </c>
      <c r="AV1704" t="s">
        <v>4353</v>
      </c>
      <c r="AW1704" t="s">
        <v>4353</v>
      </c>
      <c r="AX1704" t="s">
        <v>6157</v>
      </c>
      <c r="AY1704">
        <v>-106365</v>
      </c>
      <c r="AZ1704">
        <v>-106365</v>
      </c>
      <c r="BA1704" t="s">
        <v>7018</v>
      </c>
      <c r="BB1704" t="s">
        <v>4785</v>
      </c>
      <c r="BC1704" t="s">
        <v>6157</v>
      </c>
      <c r="BH1704" t="s">
        <v>4144</v>
      </c>
      <c r="BI1704" t="s">
        <v>7195</v>
      </c>
      <c r="BJ1704" t="s">
        <v>4164</v>
      </c>
      <c r="BK1704" t="s">
        <v>4165</v>
      </c>
      <c r="BL1704">
        <v>2016</v>
      </c>
      <c r="BM1704"/>
      <c r="BN1704"/>
      <c r="BO1704"/>
      <c r="BP1704"/>
      <c r="BW1704"/>
      <c r="BY1704"/>
      <c r="CF1704">
        <v>1</v>
      </c>
      <c r="CI1704">
        <v>-12.1</v>
      </c>
      <c r="CK1704">
        <v>3.2</v>
      </c>
    </row>
    <row r="1705" spans="1:89" ht="16" customHeight="1">
      <c r="A1705">
        <v>1704</v>
      </c>
      <c r="B1705" t="s">
        <v>7107</v>
      </c>
      <c r="C1705" s="2">
        <v>44970</v>
      </c>
      <c r="E1705" t="s">
        <v>2394</v>
      </c>
      <c r="F1705" t="s">
        <v>2394</v>
      </c>
      <c r="G1705" t="s">
        <v>3941</v>
      </c>
      <c r="H1705" t="s">
        <v>6157</v>
      </c>
      <c r="I1705" t="s">
        <v>4855</v>
      </c>
      <c r="J1705" t="s">
        <v>4856</v>
      </c>
      <c r="K1705" t="s">
        <v>4857</v>
      </c>
      <c r="L1705" t="s">
        <v>6157</v>
      </c>
      <c r="M1705" t="s">
        <v>3984</v>
      </c>
      <c r="N1705" t="s">
        <v>289</v>
      </c>
      <c r="O1705" t="s">
        <v>6987</v>
      </c>
      <c r="P1705" t="s">
        <v>3968</v>
      </c>
      <c r="Q1705" t="s">
        <v>4403</v>
      </c>
      <c r="R1705" t="s">
        <v>6157</v>
      </c>
      <c r="S1705" t="s">
        <v>4353</v>
      </c>
      <c r="T1705" t="s">
        <v>4353</v>
      </c>
      <c r="U1705" t="s">
        <v>6157</v>
      </c>
      <c r="X1705" t="s">
        <v>6157</v>
      </c>
      <c r="Y1705" t="s">
        <v>6157</v>
      </c>
      <c r="Z1705" t="s">
        <v>6157</v>
      </c>
      <c r="AA1705" t="s">
        <v>4021</v>
      </c>
      <c r="AB1705" t="s">
        <v>6157</v>
      </c>
      <c r="AC1705" t="s">
        <v>6157</v>
      </c>
      <c r="AD1705" t="s">
        <v>6157</v>
      </c>
      <c r="AE1705" t="s">
        <v>6157</v>
      </c>
      <c r="AF1705" t="s">
        <v>6157</v>
      </c>
      <c r="AG1705" t="s">
        <v>6157</v>
      </c>
      <c r="AH1705" t="s">
        <v>6157</v>
      </c>
      <c r="AI1705" t="s">
        <v>6157</v>
      </c>
      <c r="AJ1705" t="s">
        <v>4588</v>
      </c>
      <c r="AK1705" t="s">
        <v>7014</v>
      </c>
      <c r="AL1705" t="s">
        <v>268</v>
      </c>
      <c r="AM1705" t="s">
        <v>264</v>
      </c>
      <c r="AN1705" t="s">
        <v>4353</v>
      </c>
      <c r="AO1705" s="29">
        <v>14</v>
      </c>
      <c r="AP1705">
        <v>-30.20833</v>
      </c>
      <c r="AQ1705">
        <v>139.98500000000001</v>
      </c>
      <c r="AR1705" t="s">
        <v>1532</v>
      </c>
      <c r="AS1705">
        <v>0</v>
      </c>
      <c r="AT1705" t="s">
        <v>4353</v>
      </c>
      <c r="AU1705" t="s">
        <v>274</v>
      </c>
      <c r="AV1705" t="s">
        <v>4353</v>
      </c>
      <c r="AW1705" t="s">
        <v>4353</v>
      </c>
      <c r="AX1705" t="s">
        <v>6157</v>
      </c>
      <c r="AY1705">
        <v>-107218</v>
      </c>
      <c r="AZ1705">
        <v>-107218</v>
      </c>
      <c r="BA1705" t="s">
        <v>7018</v>
      </c>
      <c r="BB1705" t="s">
        <v>4785</v>
      </c>
      <c r="BC1705" t="s">
        <v>6157</v>
      </c>
      <c r="BH1705" t="s">
        <v>4144</v>
      </c>
      <c r="BI1705" t="s">
        <v>7195</v>
      </c>
      <c r="BJ1705" t="s">
        <v>4164</v>
      </c>
      <c r="BK1705" t="s">
        <v>4165</v>
      </c>
      <c r="BL1705">
        <v>2016</v>
      </c>
      <c r="BM1705"/>
      <c r="BN1705"/>
      <c r="BO1705"/>
      <c r="BP1705"/>
      <c r="BW1705"/>
      <c r="BY1705"/>
      <c r="CF1705">
        <v>1</v>
      </c>
      <c r="CI1705">
        <v>-8</v>
      </c>
      <c r="CK1705">
        <v>3.1</v>
      </c>
    </row>
    <row r="1706" spans="1:89" ht="16" customHeight="1">
      <c r="A1706">
        <v>1705</v>
      </c>
      <c r="B1706" t="s">
        <v>7107</v>
      </c>
      <c r="C1706" s="2">
        <v>44970</v>
      </c>
      <c r="E1706" t="s">
        <v>2385</v>
      </c>
      <c r="F1706" t="s">
        <v>2385</v>
      </c>
      <c r="G1706" t="s">
        <v>3941</v>
      </c>
      <c r="H1706" t="s">
        <v>6157</v>
      </c>
      <c r="I1706" t="s">
        <v>4855</v>
      </c>
      <c r="J1706" t="s">
        <v>4856</v>
      </c>
      <c r="K1706" t="s">
        <v>4857</v>
      </c>
      <c r="L1706" t="s">
        <v>6157</v>
      </c>
      <c r="M1706" t="s">
        <v>3984</v>
      </c>
      <c r="N1706" t="s">
        <v>289</v>
      </c>
      <c r="O1706" t="s">
        <v>6987</v>
      </c>
      <c r="P1706" t="s">
        <v>3968</v>
      </c>
      <c r="Q1706" t="s">
        <v>4403</v>
      </c>
      <c r="R1706" t="s">
        <v>6157</v>
      </c>
      <c r="S1706" t="s">
        <v>4353</v>
      </c>
      <c r="T1706" t="s">
        <v>4353</v>
      </c>
      <c r="U1706" t="s">
        <v>6157</v>
      </c>
      <c r="X1706" t="s">
        <v>6157</v>
      </c>
      <c r="Y1706" t="s">
        <v>6157</v>
      </c>
      <c r="Z1706" t="s">
        <v>6157</v>
      </c>
      <c r="AA1706" t="s">
        <v>4021</v>
      </c>
      <c r="AB1706" t="s">
        <v>6157</v>
      </c>
      <c r="AC1706" t="s">
        <v>6157</v>
      </c>
      <c r="AD1706" t="s">
        <v>6157</v>
      </c>
      <c r="AE1706" t="s">
        <v>6157</v>
      </c>
      <c r="AF1706" t="s">
        <v>6157</v>
      </c>
      <c r="AG1706" t="s">
        <v>6157</v>
      </c>
      <c r="AH1706" t="s">
        <v>6157</v>
      </c>
      <c r="AI1706" t="s">
        <v>6157</v>
      </c>
      <c r="AJ1706" t="s">
        <v>4588</v>
      </c>
      <c r="AK1706" t="s">
        <v>7014</v>
      </c>
      <c r="AL1706" t="s">
        <v>268</v>
      </c>
      <c r="AM1706" t="s">
        <v>264</v>
      </c>
      <c r="AN1706" t="s">
        <v>4353</v>
      </c>
      <c r="AO1706" s="29">
        <v>13</v>
      </c>
      <c r="AP1706">
        <v>-30.21</v>
      </c>
      <c r="AQ1706">
        <v>139.98333</v>
      </c>
      <c r="AR1706" t="s">
        <v>1532</v>
      </c>
      <c r="AS1706">
        <v>0</v>
      </c>
      <c r="AT1706" t="s">
        <v>4353</v>
      </c>
      <c r="AU1706" t="s">
        <v>274</v>
      </c>
      <c r="AV1706" t="s">
        <v>4353</v>
      </c>
      <c r="AW1706" t="s">
        <v>4353</v>
      </c>
      <c r="AX1706" t="s">
        <v>6157</v>
      </c>
      <c r="AY1706">
        <v>-109011</v>
      </c>
      <c r="AZ1706">
        <v>-109011</v>
      </c>
      <c r="BA1706" t="s">
        <v>7018</v>
      </c>
      <c r="BB1706" t="s">
        <v>4785</v>
      </c>
      <c r="BC1706" t="s">
        <v>6157</v>
      </c>
      <c r="BH1706" t="s">
        <v>4144</v>
      </c>
      <c r="BI1706" t="s">
        <v>7195</v>
      </c>
      <c r="BJ1706" t="s">
        <v>4164</v>
      </c>
      <c r="BK1706" t="s">
        <v>4165</v>
      </c>
      <c r="BL1706">
        <v>2016</v>
      </c>
      <c r="BM1706"/>
      <c r="BN1706"/>
      <c r="BO1706"/>
      <c r="BP1706"/>
      <c r="BW1706"/>
      <c r="BY1706"/>
      <c r="CF1706">
        <v>1</v>
      </c>
      <c r="CI1706">
        <v>-5.7</v>
      </c>
      <c r="CK1706">
        <v>3.3</v>
      </c>
    </row>
    <row r="1707" spans="1:89" ht="16" customHeight="1">
      <c r="A1707">
        <v>1706</v>
      </c>
      <c r="B1707" t="s">
        <v>7107</v>
      </c>
      <c r="C1707" s="2">
        <v>44970</v>
      </c>
      <c r="E1707" t="s">
        <v>2395</v>
      </c>
      <c r="F1707" t="s">
        <v>2395</v>
      </c>
      <c r="G1707" t="s">
        <v>3941</v>
      </c>
      <c r="H1707" t="s">
        <v>6157</v>
      </c>
      <c r="I1707" t="s">
        <v>4855</v>
      </c>
      <c r="J1707" t="s">
        <v>4856</v>
      </c>
      <c r="K1707" t="s">
        <v>4857</v>
      </c>
      <c r="L1707" t="s">
        <v>6157</v>
      </c>
      <c r="M1707" t="s">
        <v>3984</v>
      </c>
      <c r="N1707" t="s">
        <v>289</v>
      </c>
      <c r="O1707" t="s">
        <v>6987</v>
      </c>
      <c r="P1707" t="s">
        <v>3968</v>
      </c>
      <c r="Q1707" t="s">
        <v>4403</v>
      </c>
      <c r="R1707" t="s">
        <v>6157</v>
      </c>
      <c r="S1707" t="s">
        <v>4353</v>
      </c>
      <c r="T1707" t="s">
        <v>4353</v>
      </c>
      <c r="U1707" t="s">
        <v>6157</v>
      </c>
      <c r="X1707" t="s">
        <v>6157</v>
      </c>
      <c r="Y1707" t="s">
        <v>6157</v>
      </c>
      <c r="Z1707" t="s">
        <v>6157</v>
      </c>
      <c r="AA1707" t="s">
        <v>4021</v>
      </c>
      <c r="AB1707" t="s">
        <v>6157</v>
      </c>
      <c r="AC1707" t="s">
        <v>6157</v>
      </c>
      <c r="AD1707" t="s">
        <v>6157</v>
      </c>
      <c r="AE1707" t="s">
        <v>6157</v>
      </c>
      <c r="AF1707" t="s">
        <v>6157</v>
      </c>
      <c r="AG1707" t="s">
        <v>6157</v>
      </c>
      <c r="AH1707" t="s">
        <v>6157</v>
      </c>
      <c r="AI1707" t="s">
        <v>6157</v>
      </c>
      <c r="AJ1707" t="s">
        <v>4588</v>
      </c>
      <c r="AK1707" t="s">
        <v>7014</v>
      </c>
      <c r="AL1707" t="s">
        <v>268</v>
      </c>
      <c r="AM1707" t="s">
        <v>264</v>
      </c>
      <c r="AN1707" t="s">
        <v>4353</v>
      </c>
      <c r="AO1707" s="29">
        <v>20</v>
      </c>
      <c r="AP1707">
        <v>-30.238330000000001</v>
      </c>
      <c r="AQ1707">
        <v>140.00166999999999</v>
      </c>
      <c r="AR1707" t="s">
        <v>1532</v>
      </c>
      <c r="AS1707">
        <v>0</v>
      </c>
      <c r="AT1707" t="s">
        <v>4353</v>
      </c>
      <c r="AU1707" t="s">
        <v>274</v>
      </c>
      <c r="AV1707" t="s">
        <v>4353</v>
      </c>
      <c r="AW1707" t="s">
        <v>4353</v>
      </c>
      <c r="AX1707" t="s">
        <v>6157</v>
      </c>
      <c r="AY1707">
        <v>-110432</v>
      </c>
      <c r="AZ1707">
        <v>-110432</v>
      </c>
      <c r="BA1707" t="s">
        <v>7018</v>
      </c>
      <c r="BB1707" t="s">
        <v>4785</v>
      </c>
      <c r="BC1707" t="s">
        <v>6157</v>
      </c>
      <c r="BH1707" t="s">
        <v>4144</v>
      </c>
      <c r="BI1707" t="s">
        <v>7195</v>
      </c>
      <c r="BJ1707" t="s">
        <v>4164</v>
      </c>
      <c r="BK1707" t="s">
        <v>4165</v>
      </c>
      <c r="BL1707">
        <v>2016</v>
      </c>
      <c r="BM1707"/>
      <c r="BN1707"/>
      <c r="BO1707"/>
      <c r="BP1707"/>
      <c r="BW1707"/>
      <c r="BY1707"/>
      <c r="CF1707">
        <v>1</v>
      </c>
      <c r="CI1707">
        <v>-6.1</v>
      </c>
      <c r="CK1707">
        <v>4.9000000000000004</v>
      </c>
    </row>
    <row r="1708" spans="1:89" ht="16" customHeight="1">
      <c r="A1708">
        <v>1707</v>
      </c>
      <c r="B1708" t="s">
        <v>7107</v>
      </c>
      <c r="C1708" s="2">
        <v>44970</v>
      </c>
      <c r="E1708" t="s">
        <v>2396</v>
      </c>
      <c r="F1708" t="s">
        <v>2396</v>
      </c>
      <c r="G1708" t="s">
        <v>3941</v>
      </c>
      <c r="H1708" t="s">
        <v>6157</v>
      </c>
      <c r="I1708" t="s">
        <v>4855</v>
      </c>
      <c r="J1708" t="s">
        <v>4856</v>
      </c>
      <c r="K1708" t="s">
        <v>4857</v>
      </c>
      <c r="L1708" t="s">
        <v>6157</v>
      </c>
      <c r="M1708" t="s">
        <v>3984</v>
      </c>
      <c r="N1708" t="s">
        <v>289</v>
      </c>
      <c r="O1708" t="s">
        <v>6987</v>
      </c>
      <c r="P1708" t="s">
        <v>3968</v>
      </c>
      <c r="Q1708" t="s">
        <v>4403</v>
      </c>
      <c r="R1708" t="s">
        <v>6157</v>
      </c>
      <c r="S1708" t="s">
        <v>4353</v>
      </c>
      <c r="T1708" t="s">
        <v>4353</v>
      </c>
      <c r="U1708" t="s">
        <v>6157</v>
      </c>
      <c r="X1708" t="s">
        <v>6157</v>
      </c>
      <c r="Y1708" t="s">
        <v>6157</v>
      </c>
      <c r="Z1708" t="s">
        <v>6157</v>
      </c>
      <c r="AA1708" t="s">
        <v>4021</v>
      </c>
      <c r="AB1708" t="s">
        <v>6157</v>
      </c>
      <c r="AC1708" t="s">
        <v>6157</v>
      </c>
      <c r="AD1708" t="s">
        <v>6157</v>
      </c>
      <c r="AE1708" t="s">
        <v>6157</v>
      </c>
      <c r="AF1708" t="s">
        <v>6157</v>
      </c>
      <c r="AG1708" t="s">
        <v>6157</v>
      </c>
      <c r="AH1708" t="s">
        <v>6157</v>
      </c>
      <c r="AI1708" t="s">
        <v>6157</v>
      </c>
      <c r="AJ1708" t="s">
        <v>4588</v>
      </c>
      <c r="AK1708" t="s">
        <v>7014</v>
      </c>
      <c r="AL1708" t="s">
        <v>268</v>
      </c>
      <c r="AM1708" t="s">
        <v>264</v>
      </c>
      <c r="AN1708" t="s">
        <v>4353</v>
      </c>
      <c r="AO1708" s="29">
        <v>19.852991100000001</v>
      </c>
      <c r="AP1708">
        <v>-29.706430000000001</v>
      </c>
      <c r="AQ1708">
        <v>140.19714999999999</v>
      </c>
      <c r="AR1708" t="s">
        <v>1532</v>
      </c>
      <c r="AS1708">
        <v>0</v>
      </c>
      <c r="AT1708" t="s">
        <v>4353</v>
      </c>
      <c r="AU1708" t="s">
        <v>274</v>
      </c>
      <c r="AV1708" t="s">
        <v>4353</v>
      </c>
      <c r="AW1708" t="s">
        <v>4353</v>
      </c>
      <c r="AX1708" t="s">
        <v>6157</v>
      </c>
      <c r="AY1708">
        <v>-112956</v>
      </c>
      <c r="AZ1708">
        <v>-112956</v>
      </c>
      <c r="BA1708" t="s">
        <v>7018</v>
      </c>
      <c r="BB1708" t="s">
        <v>4785</v>
      </c>
      <c r="BC1708" t="s">
        <v>6157</v>
      </c>
      <c r="BH1708" t="s">
        <v>4144</v>
      </c>
      <c r="BI1708" t="s">
        <v>7195</v>
      </c>
      <c r="BJ1708" t="s">
        <v>4164</v>
      </c>
      <c r="BK1708" t="s">
        <v>4165</v>
      </c>
      <c r="BL1708">
        <v>2016</v>
      </c>
      <c r="BM1708"/>
      <c r="BN1708"/>
      <c r="BO1708"/>
      <c r="BP1708"/>
      <c r="BW1708"/>
      <c r="BY1708"/>
      <c r="CF1708">
        <v>1</v>
      </c>
      <c r="CI1708">
        <v>-7</v>
      </c>
      <c r="CK1708">
        <v>4.3</v>
      </c>
    </row>
    <row r="1709" spans="1:89" ht="16" customHeight="1">
      <c r="A1709">
        <v>1708</v>
      </c>
      <c r="B1709" t="s">
        <v>7107</v>
      </c>
      <c r="C1709" s="2">
        <v>44970</v>
      </c>
      <c r="E1709" t="s">
        <v>2397</v>
      </c>
      <c r="F1709" t="s">
        <v>2397</v>
      </c>
      <c r="G1709" t="s">
        <v>3941</v>
      </c>
      <c r="H1709" t="s">
        <v>6157</v>
      </c>
      <c r="I1709" t="s">
        <v>4855</v>
      </c>
      <c r="J1709" t="s">
        <v>4856</v>
      </c>
      <c r="K1709" t="s">
        <v>4857</v>
      </c>
      <c r="L1709" t="s">
        <v>6157</v>
      </c>
      <c r="M1709" t="s">
        <v>3984</v>
      </c>
      <c r="N1709" t="s">
        <v>289</v>
      </c>
      <c r="O1709" t="s">
        <v>6987</v>
      </c>
      <c r="P1709" t="s">
        <v>3968</v>
      </c>
      <c r="Q1709" t="s">
        <v>4403</v>
      </c>
      <c r="R1709" t="s">
        <v>6157</v>
      </c>
      <c r="S1709" t="s">
        <v>4353</v>
      </c>
      <c r="T1709" t="s">
        <v>4353</v>
      </c>
      <c r="U1709" t="s">
        <v>6157</v>
      </c>
      <c r="X1709" t="s">
        <v>6157</v>
      </c>
      <c r="Y1709" t="s">
        <v>6157</v>
      </c>
      <c r="Z1709" t="s">
        <v>6157</v>
      </c>
      <c r="AA1709" t="s">
        <v>4021</v>
      </c>
      <c r="AB1709" t="s">
        <v>6157</v>
      </c>
      <c r="AC1709" t="s">
        <v>6157</v>
      </c>
      <c r="AD1709" t="s">
        <v>6157</v>
      </c>
      <c r="AE1709" t="s">
        <v>6157</v>
      </c>
      <c r="AF1709" t="s">
        <v>6157</v>
      </c>
      <c r="AG1709" t="s">
        <v>6157</v>
      </c>
      <c r="AH1709" t="s">
        <v>6157</v>
      </c>
      <c r="AI1709" t="s">
        <v>6157</v>
      </c>
      <c r="AJ1709" t="s">
        <v>4588</v>
      </c>
      <c r="AK1709" t="s">
        <v>7014</v>
      </c>
      <c r="AL1709" t="s">
        <v>268</v>
      </c>
      <c r="AM1709" t="s">
        <v>264</v>
      </c>
      <c r="AN1709" t="s">
        <v>4353</v>
      </c>
      <c r="AO1709" s="29">
        <v>14.396672199999999</v>
      </c>
      <c r="AP1709">
        <v>-30.214130000000001</v>
      </c>
      <c r="AQ1709">
        <v>139.98317</v>
      </c>
      <c r="AR1709" t="s">
        <v>1532</v>
      </c>
      <c r="AS1709">
        <v>0</v>
      </c>
      <c r="AT1709" t="s">
        <v>4353</v>
      </c>
      <c r="AU1709" t="s">
        <v>274</v>
      </c>
      <c r="AV1709" t="s">
        <v>4353</v>
      </c>
      <c r="AW1709" t="s">
        <v>4353</v>
      </c>
      <c r="AX1709" t="s">
        <v>6157</v>
      </c>
      <c r="AY1709">
        <v>-116258</v>
      </c>
      <c r="AZ1709">
        <v>-116258</v>
      </c>
      <c r="BA1709" t="s">
        <v>7018</v>
      </c>
      <c r="BB1709" t="s">
        <v>4785</v>
      </c>
      <c r="BC1709" t="s">
        <v>6157</v>
      </c>
      <c r="BH1709" t="s">
        <v>4144</v>
      </c>
      <c r="BI1709" t="s">
        <v>7195</v>
      </c>
      <c r="BJ1709" t="s">
        <v>4164</v>
      </c>
      <c r="BK1709" t="s">
        <v>4165</v>
      </c>
      <c r="BL1709">
        <v>2016</v>
      </c>
      <c r="BM1709"/>
      <c r="BN1709"/>
      <c r="BO1709"/>
      <c r="BP1709"/>
      <c r="BW1709"/>
      <c r="BY1709"/>
      <c r="CF1709">
        <v>1</v>
      </c>
      <c r="CI1709">
        <v>-9.4</v>
      </c>
      <c r="CK1709">
        <v>1.2</v>
      </c>
    </row>
    <row r="1710" spans="1:89" ht="16" customHeight="1">
      <c r="A1710">
        <v>1709</v>
      </c>
      <c r="B1710" t="s">
        <v>7107</v>
      </c>
      <c r="C1710" s="2">
        <v>44970</v>
      </c>
      <c r="E1710" t="s">
        <v>2398</v>
      </c>
      <c r="F1710" t="s">
        <v>2398</v>
      </c>
      <c r="G1710" t="s">
        <v>3941</v>
      </c>
      <c r="H1710" t="s">
        <v>6157</v>
      </c>
      <c r="I1710" t="s">
        <v>4855</v>
      </c>
      <c r="J1710" t="s">
        <v>4856</v>
      </c>
      <c r="K1710" t="s">
        <v>4857</v>
      </c>
      <c r="L1710" t="s">
        <v>6157</v>
      </c>
      <c r="M1710" t="s">
        <v>3984</v>
      </c>
      <c r="N1710" t="s">
        <v>289</v>
      </c>
      <c r="O1710" t="s">
        <v>6987</v>
      </c>
      <c r="P1710" t="s">
        <v>3968</v>
      </c>
      <c r="Q1710" t="s">
        <v>4403</v>
      </c>
      <c r="R1710" t="s">
        <v>6157</v>
      </c>
      <c r="S1710" t="s">
        <v>4353</v>
      </c>
      <c r="T1710" t="s">
        <v>4353</v>
      </c>
      <c r="U1710" t="s">
        <v>6157</v>
      </c>
      <c r="X1710" t="s">
        <v>6157</v>
      </c>
      <c r="Y1710" t="s">
        <v>6157</v>
      </c>
      <c r="Z1710" t="s">
        <v>6157</v>
      </c>
      <c r="AA1710" t="s">
        <v>4021</v>
      </c>
      <c r="AB1710" t="s">
        <v>6157</v>
      </c>
      <c r="AC1710" t="s">
        <v>6157</v>
      </c>
      <c r="AD1710" t="s">
        <v>6157</v>
      </c>
      <c r="AE1710" t="s">
        <v>6157</v>
      </c>
      <c r="AF1710" t="s">
        <v>6157</v>
      </c>
      <c r="AG1710" t="s">
        <v>6157</v>
      </c>
      <c r="AH1710" t="s">
        <v>6157</v>
      </c>
      <c r="AI1710" t="s">
        <v>6157</v>
      </c>
      <c r="AJ1710" t="s">
        <v>4588</v>
      </c>
      <c r="AK1710" t="s">
        <v>7014</v>
      </c>
      <c r="AL1710" t="s">
        <v>268</v>
      </c>
      <c r="AM1710" t="s">
        <v>264</v>
      </c>
      <c r="AN1710" t="s">
        <v>4353</v>
      </c>
      <c r="AO1710" s="29">
        <v>18.4997826</v>
      </c>
      <c r="AP1710">
        <v>-30.241669999999999</v>
      </c>
      <c r="AQ1710">
        <v>140.00333000000001</v>
      </c>
      <c r="AR1710" t="s">
        <v>1532</v>
      </c>
      <c r="AS1710">
        <v>0</v>
      </c>
      <c r="AT1710" t="s">
        <v>4353</v>
      </c>
      <c r="AU1710" t="s">
        <v>274</v>
      </c>
      <c r="AV1710" t="s">
        <v>4353</v>
      </c>
      <c r="AW1710" t="s">
        <v>4353</v>
      </c>
      <c r="AX1710" t="s">
        <v>6157</v>
      </c>
      <c r="AY1710">
        <v>-117429</v>
      </c>
      <c r="AZ1710">
        <v>-117429</v>
      </c>
      <c r="BA1710" t="s">
        <v>7018</v>
      </c>
      <c r="BB1710" t="s">
        <v>4785</v>
      </c>
      <c r="BC1710" t="s">
        <v>6157</v>
      </c>
      <c r="BH1710" t="s">
        <v>4144</v>
      </c>
      <c r="BI1710" t="s">
        <v>7195</v>
      </c>
      <c r="BJ1710" t="s">
        <v>4164</v>
      </c>
      <c r="BK1710" t="s">
        <v>4165</v>
      </c>
      <c r="BL1710">
        <v>2016</v>
      </c>
      <c r="BM1710"/>
      <c r="BN1710"/>
      <c r="BO1710"/>
      <c r="BP1710"/>
      <c r="BW1710"/>
      <c r="BY1710"/>
      <c r="CF1710">
        <v>1</v>
      </c>
      <c r="CI1710">
        <v>-8.4</v>
      </c>
      <c r="CK1710">
        <v>-2.6</v>
      </c>
    </row>
    <row r="1711" spans="1:89" ht="16" customHeight="1">
      <c r="A1711">
        <v>1710</v>
      </c>
      <c r="B1711" t="s">
        <v>7107</v>
      </c>
      <c r="C1711" s="2">
        <v>44970</v>
      </c>
      <c r="E1711" t="s">
        <v>2399</v>
      </c>
      <c r="F1711" t="s">
        <v>2399</v>
      </c>
      <c r="G1711" t="s">
        <v>3941</v>
      </c>
      <c r="H1711" t="s">
        <v>6157</v>
      </c>
      <c r="I1711" t="s">
        <v>4855</v>
      </c>
      <c r="J1711" t="s">
        <v>4856</v>
      </c>
      <c r="K1711" t="s">
        <v>4857</v>
      </c>
      <c r="L1711" t="s">
        <v>6157</v>
      </c>
      <c r="M1711" t="s">
        <v>3984</v>
      </c>
      <c r="N1711" t="s">
        <v>289</v>
      </c>
      <c r="O1711" t="s">
        <v>6987</v>
      </c>
      <c r="P1711" t="s">
        <v>3968</v>
      </c>
      <c r="Q1711" t="s">
        <v>4403</v>
      </c>
      <c r="R1711" t="s">
        <v>6157</v>
      </c>
      <c r="S1711" t="s">
        <v>4353</v>
      </c>
      <c r="T1711" t="s">
        <v>4353</v>
      </c>
      <c r="U1711" t="s">
        <v>6157</v>
      </c>
      <c r="X1711" t="s">
        <v>6157</v>
      </c>
      <c r="Y1711" t="s">
        <v>6157</v>
      </c>
      <c r="Z1711" t="s">
        <v>6157</v>
      </c>
      <c r="AA1711" t="s">
        <v>4021</v>
      </c>
      <c r="AB1711" t="s">
        <v>6157</v>
      </c>
      <c r="AC1711" t="s">
        <v>6157</v>
      </c>
      <c r="AD1711" t="s">
        <v>6157</v>
      </c>
      <c r="AE1711" t="s">
        <v>6157</v>
      </c>
      <c r="AF1711" t="s">
        <v>6157</v>
      </c>
      <c r="AG1711" t="s">
        <v>6157</v>
      </c>
      <c r="AH1711" t="s">
        <v>6157</v>
      </c>
      <c r="AI1711" t="s">
        <v>6157</v>
      </c>
      <c r="AJ1711" t="s">
        <v>4588</v>
      </c>
      <c r="AK1711" t="s">
        <v>7014</v>
      </c>
      <c r="AL1711" t="s">
        <v>268</v>
      </c>
      <c r="AM1711" t="s">
        <v>264</v>
      </c>
      <c r="AN1711" t="s">
        <v>4353</v>
      </c>
      <c r="AO1711" s="29">
        <v>17.732358900000001</v>
      </c>
      <c r="AP1711">
        <v>-30.23828</v>
      </c>
      <c r="AQ1711">
        <v>140.00247999999999</v>
      </c>
      <c r="AR1711" t="s">
        <v>1532</v>
      </c>
      <c r="AS1711">
        <v>0</v>
      </c>
      <c r="AT1711" t="s">
        <v>4353</v>
      </c>
      <c r="AU1711" t="s">
        <v>274</v>
      </c>
      <c r="AV1711" t="s">
        <v>4353</v>
      </c>
      <c r="AW1711" t="s">
        <v>4353</v>
      </c>
      <c r="AX1711" t="s">
        <v>6157</v>
      </c>
      <c r="AY1711">
        <v>-125624</v>
      </c>
      <c r="AZ1711">
        <v>-125624</v>
      </c>
      <c r="BA1711" t="s">
        <v>7018</v>
      </c>
      <c r="BB1711" t="s">
        <v>4785</v>
      </c>
      <c r="BC1711" t="s">
        <v>6157</v>
      </c>
      <c r="BH1711" t="s">
        <v>4144</v>
      </c>
      <c r="BI1711" t="s">
        <v>7195</v>
      </c>
      <c r="BJ1711" t="s">
        <v>4164</v>
      </c>
      <c r="BK1711" t="s">
        <v>4165</v>
      </c>
      <c r="BL1711">
        <v>2016</v>
      </c>
      <c r="BM1711"/>
      <c r="BN1711"/>
      <c r="BO1711"/>
      <c r="BP1711"/>
      <c r="BW1711"/>
      <c r="BY1711"/>
      <c r="CF1711">
        <v>1</v>
      </c>
      <c r="CI1711">
        <v>-10.8</v>
      </c>
      <c r="CK1711">
        <v>3.7</v>
      </c>
    </row>
    <row r="1712" spans="1:89" ht="16" customHeight="1">
      <c r="A1712">
        <v>1711</v>
      </c>
      <c r="B1712" t="s">
        <v>7107</v>
      </c>
      <c r="C1712" s="2">
        <v>44970</v>
      </c>
      <c r="E1712" t="s">
        <v>2377</v>
      </c>
      <c r="F1712" t="s">
        <v>2377</v>
      </c>
      <c r="G1712" t="s">
        <v>3941</v>
      </c>
      <c r="H1712" t="s">
        <v>6157</v>
      </c>
      <c r="I1712" t="s">
        <v>4855</v>
      </c>
      <c r="J1712" t="s">
        <v>4856</v>
      </c>
      <c r="K1712" t="s">
        <v>4857</v>
      </c>
      <c r="L1712" t="s">
        <v>6157</v>
      </c>
      <c r="M1712" t="s">
        <v>3984</v>
      </c>
      <c r="N1712" t="s">
        <v>289</v>
      </c>
      <c r="O1712" t="s">
        <v>6987</v>
      </c>
      <c r="P1712" t="s">
        <v>3968</v>
      </c>
      <c r="Q1712" t="s">
        <v>4403</v>
      </c>
      <c r="R1712" t="s">
        <v>6157</v>
      </c>
      <c r="S1712" t="s">
        <v>4353</v>
      </c>
      <c r="T1712" t="s">
        <v>4353</v>
      </c>
      <c r="U1712" t="s">
        <v>6157</v>
      </c>
      <c r="X1712" t="s">
        <v>6157</v>
      </c>
      <c r="Y1712" t="s">
        <v>6157</v>
      </c>
      <c r="Z1712" t="s">
        <v>6157</v>
      </c>
      <c r="AA1712" t="s">
        <v>4021</v>
      </c>
      <c r="AB1712" t="s">
        <v>6157</v>
      </c>
      <c r="AC1712" t="s">
        <v>6157</v>
      </c>
      <c r="AD1712" t="s">
        <v>6157</v>
      </c>
      <c r="AE1712" t="s">
        <v>6157</v>
      </c>
      <c r="AF1712" t="s">
        <v>6157</v>
      </c>
      <c r="AG1712" t="s">
        <v>6157</v>
      </c>
      <c r="AH1712" t="s">
        <v>6157</v>
      </c>
      <c r="AI1712" t="s">
        <v>6157</v>
      </c>
      <c r="AJ1712" t="s">
        <v>4588</v>
      </c>
      <c r="AK1712" t="s">
        <v>7014</v>
      </c>
      <c r="AL1712" t="s">
        <v>268</v>
      </c>
      <c r="AM1712" t="s">
        <v>264</v>
      </c>
      <c r="AN1712" t="s">
        <v>4353</v>
      </c>
      <c r="AO1712" s="29">
        <v>12</v>
      </c>
      <c r="AP1712">
        <v>-30.215150000000001</v>
      </c>
      <c r="AQ1712">
        <v>139.98043000000001</v>
      </c>
      <c r="AR1712" t="s">
        <v>1532</v>
      </c>
      <c r="AS1712">
        <v>0</v>
      </c>
      <c r="AT1712" t="s">
        <v>4353</v>
      </c>
      <c r="AU1712" t="s">
        <v>274</v>
      </c>
      <c r="AV1712" t="s">
        <v>4353</v>
      </c>
      <c r="AW1712" t="s">
        <v>4353</v>
      </c>
      <c r="AX1712" t="s">
        <v>6157</v>
      </c>
      <c r="AY1712">
        <v>-128219</v>
      </c>
      <c r="AZ1712">
        <v>-128219</v>
      </c>
      <c r="BA1712" t="s">
        <v>7018</v>
      </c>
      <c r="BB1712" t="s">
        <v>4785</v>
      </c>
      <c r="BC1712" t="s">
        <v>6157</v>
      </c>
      <c r="BH1712" t="s">
        <v>4144</v>
      </c>
      <c r="BI1712" t="s">
        <v>7195</v>
      </c>
      <c r="BJ1712" t="s">
        <v>4164</v>
      </c>
      <c r="BK1712" t="s">
        <v>4165</v>
      </c>
      <c r="BL1712">
        <v>2016</v>
      </c>
      <c r="BM1712"/>
      <c r="BN1712"/>
      <c r="BO1712"/>
      <c r="BP1712"/>
      <c r="BW1712"/>
      <c r="BY1712"/>
      <c r="CF1712">
        <v>1</v>
      </c>
      <c r="CI1712">
        <v>-3.6</v>
      </c>
      <c r="CK1712">
        <v>0.6</v>
      </c>
    </row>
    <row r="1713" spans="1:89" ht="16" customHeight="1">
      <c r="A1713">
        <v>1712</v>
      </c>
      <c r="B1713" t="s">
        <v>7107</v>
      </c>
      <c r="C1713" s="2">
        <v>44970</v>
      </c>
      <c r="E1713" t="s">
        <v>2400</v>
      </c>
      <c r="F1713" t="s">
        <v>2400</v>
      </c>
      <c r="G1713" t="s">
        <v>3941</v>
      </c>
      <c r="H1713" t="s">
        <v>6157</v>
      </c>
      <c r="I1713" t="s">
        <v>4855</v>
      </c>
      <c r="J1713" t="s">
        <v>4856</v>
      </c>
      <c r="K1713" t="s">
        <v>4857</v>
      </c>
      <c r="L1713" t="s">
        <v>6157</v>
      </c>
      <c r="M1713" t="s">
        <v>3984</v>
      </c>
      <c r="N1713" t="s">
        <v>289</v>
      </c>
      <c r="O1713" t="s">
        <v>6987</v>
      </c>
      <c r="P1713" t="s">
        <v>3968</v>
      </c>
      <c r="Q1713" t="s">
        <v>4403</v>
      </c>
      <c r="R1713" t="s">
        <v>6157</v>
      </c>
      <c r="S1713" t="s">
        <v>4353</v>
      </c>
      <c r="T1713" t="s">
        <v>4353</v>
      </c>
      <c r="U1713" t="s">
        <v>6157</v>
      </c>
      <c r="X1713" t="s">
        <v>6157</v>
      </c>
      <c r="Y1713" t="s">
        <v>6157</v>
      </c>
      <c r="Z1713" t="s">
        <v>6157</v>
      </c>
      <c r="AA1713" t="s">
        <v>4021</v>
      </c>
      <c r="AB1713" t="s">
        <v>6157</v>
      </c>
      <c r="AC1713" t="s">
        <v>6157</v>
      </c>
      <c r="AD1713" t="s">
        <v>6157</v>
      </c>
      <c r="AE1713" t="s">
        <v>6157</v>
      </c>
      <c r="AF1713" t="s">
        <v>6157</v>
      </c>
      <c r="AG1713" t="s">
        <v>6157</v>
      </c>
      <c r="AH1713" t="s">
        <v>6157</v>
      </c>
      <c r="AI1713" t="s">
        <v>6157</v>
      </c>
      <c r="AJ1713" t="s">
        <v>4588</v>
      </c>
      <c r="AK1713" t="s">
        <v>7014</v>
      </c>
      <c r="AL1713" t="s">
        <v>268</v>
      </c>
      <c r="AM1713" t="s">
        <v>264</v>
      </c>
      <c r="AN1713" t="s">
        <v>4353</v>
      </c>
      <c r="AO1713" s="29">
        <v>22.341505099999999</v>
      </c>
      <c r="AP1713">
        <v>-29.699280000000002</v>
      </c>
      <c r="AQ1713">
        <v>140.18870000000001</v>
      </c>
      <c r="AR1713" t="s">
        <v>1532</v>
      </c>
      <c r="AS1713">
        <v>0</v>
      </c>
      <c r="AT1713" t="s">
        <v>4353</v>
      </c>
      <c r="AU1713" t="s">
        <v>274</v>
      </c>
      <c r="AV1713" t="s">
        <v>4353</v>
      </c>
      <c r="AW1713" t="s">
        <v>4353</v>
      </c>
      <c r="AX1713" t="s">
        <v>6157</v>
      </c>
      <c r="AY1713">
        <v>-130560</v>
      </c>
      <c r="AZ1713">
        <v>-130560</v>
      </c>
      <c r="BA1713" t="s">
        <v>7018</v>
      </c>
      <c r="BB1713" t="s">
        <v>4785</v>
      </c>
      <c r="BC1713" t="s">
        <v>6157</v>
      </c>
      <c r="BH1713" t="s">
        <v>4144</v>
      </c>
      <c r="BI1713" t="s">
        <v>7195</v>
      </c>
      <c r="BJ1713" t="s">
        <v>4164</v>
      </c>
      <c r="BK1713" t="s">
        <v>4165</v>
      </c>
      <c r="BL1713">
        <v>2016</v>
      </c>
      <c r="BM1713"/>
      <c r="BN1713"/>
      <c r="BO1713"/>
      <c r="BP1713"/>
      <c r="BW1713"/>
      <c r="BY1713"/>
      <c r="CF1713">
        <v>1</v>
      </c>
      <c r="CI1713">
        <v>-7.2</v>
      </c>
      <c r="CK1713">
        <v>5.6</v>
      </c>
    </row>
    <row r="1714" spans="1:89" ht="16" customHeight="1">
      <c r="A1714">
        <v>1713</v>
      </c>
      <c r="B1714" t="s">
        <v>7107</v>
      </c>
      <c r="C1714" s="2">
        <v>44970</v>
      </c>
      <c r="E1714" t="s">
        <v>2389</v>
      </c>
      <c r="F1714" t="s">
        <v>2389</v>
      </c>
      <c r="G1714" t="s">
        <v>3941</v>
      </c>
      <c r="H1714" t="s">
        <v>6157</v>
      </c>
      <c r="I1714" t="s">
        <v>4855</v>
      </c>
      <c r="J1714" t="s">
        <v>4856</v>
      </c>
      <c r="K1714" t="s">
        <v>4857</v>
      </c>
      <c r="L1714" t="s">
        <v>6157</v>
      </c>
      <c r="M1714" t="s">
        <v>3984</v>
      </c>
      <c r="N1714" t="s">
        <v>289</v>
      </c>
      <c r="O1714" t="s">
        <v>6987</v>
      </c>
      <c r="P1714" t="s">
        <v>3968</v>
      </c>
      <c r="Q1714" t="s">
        <v>4403</v>
      </c>
      <c r="R1714" t="s">
        <v>6157</v>
      </c>
      <c r="S1714" t="s">
        <v>4353</v>
      </c>
      <c r="T1714" t="s">
        <v>4353</v>
      </c>
      <c r="U1714" t="s">
        <v>6157</v>
      </c>
      <c r="X1714" t="s">
        <v>6157</v>
      </c>
      <c r="Y1714" t="s">
        <v>6157</v>
      </c>
      <c r="Z1714" t="s">
        <v>6157</v>
      </c>
      <c r="AA1714" t="s">
        <v>4021</v>
      </c>
      <c r="AB1714" t="s">
        <v>6157</v>
      </c>
      <c r="AC1714" t="s">
        <v>6157</v>
      </c>
      <c r="AD1714" t="s">
        <v>6157</v>
      </c>
      <c r="AE1714" t="s">
        <v>6157</v>
      </c>
      <c r="AF1714" t="s">
        <v>6157</v>
      </c>
      <c r="AG1714" t="s">
        <v>6157</v>
      </c>
      <c r="AH1714" t="s">
        <v>6157</v>
      </c>
      <c r="AI1714" t="s">
        <v>6157</v>
      </c>
      <c r="AJ1714" t="s">
        <v>4588</v>
      </c>
      <c r="AK1714" t="s">
        <v>7014</v>
      </c>
      <c r="AL1714" t="s">
        <v>268</v>
      </c>
      <c r="AM1714" t="s">
        <v>264</v>
      </c>
      <c r="AN1714" t="s">
        <v>4353</v>
      </c>
      <c r="AO1714" s="29">
        <v>35</v>
      </c>
      <c r="AP1714">
        <v>-30.124369999999999</v>
      </c>
      <c r="AQ1714">
        <v>140.31692000000001</v>
      </c>
      <c r="AR1714" t="s">
        <v>1532</v>
      </c>
      <c r="AS1714">
        <v>0</v>
      </c>
      <c r="AT1714" t="s">
        <v>4353</v>
      </c>
      <c r="AU1714" t="s">
        <v>274</v>
      </c>
      <c r="AV1714" t="s">
        <v>4353</v>
      </c>
      <c r="AW1714" t="s">
        <v>4353</v>
      </c>
      <c r="AX1714" t="s">
        <v>6157</v>
      </c>
      <c r="AY1714">
        <v>-131060</v>
      </c>
      <c r="AZ1714">
        <v>-131060</v>
      </c>
      <c r="BA1714" t="s">
        <v>7018</v>
      </c>
      <c r="BB1714" t="s">
        <v>4785</v>
      </c>
      <c r="BC1714" t="s">
        <v>6157</v>
      </c>
      <c r="BH1714" t="s">
        <v>4144</v>
      </c>
      <c r="BI1714" t="s">
        <v>7195</v>
      </c>
      <c r="BJ1714" t="s">
        <v>4164</v>
      </c>
      <c r="BK1714" t="s">
        <v>4165</v>
      </c>
      <c r="BL1714">
        <v>2016</v>
      </c>
      <c r="BM1714"/>
      <c r="BN1714"/>
      <c r="BO1714"/>
      <c r="BP1714"/>
      <c r="BW1714"/>
      <c r="BY1714"/>
      <c r="CF1714">
        <v>1</v>
      </c>
      <c r="CI1714">
        <v>-3.8</v>
      </c>
      <c r="CK1714">
        <v>6.7</v>
      </c>
    </row>
    <row r="1715" spans="1:89" ht="16" customHeight="1">
      <c r="A1715">
        <v>1714</v>
      </c>
      <c r="B1715" t="s">
        <v>7107</v>
      </c>
      <c r="C1715" s="2">
        <v>44970</v>
      </c>
      <c r="E1715" t="s">
        <v>2401</v>
      </c>
      <c r="F1715" t="s">
        <v>2401</v>
      </c>
      <c r="G1715" t="s">
        <v>3941</v>
      </c>
      <c r="H1715" t="s">
        <v>6157</v>
      </c>
      <c r="I1715" t="s">
        <v>4855</v>
      </c>
      <c r="J1715" t="s">
        <v>4856</v>
      </c>
      <c r="K1715" t="s">
        <v>4857</v>
      </c>
      <c r="L1715" t="s">
        <v>6157</v>
      </c>
      <c r="M1715" t="s">
        <v>3984</v>
      </c>
      <c r="N1715" t="s">
        <v>289</v>
      </c>
      <c r="O1715" t="s">
        <v>6987</v>
      </c>
      <c r="P1715" t="s">
        <v>3968</v>
      </c>
      <c r="Q1715" t="s">
        <v>4403</v>
      </c>
      <c r="R1715" t="s">
        <v>6157</v>
      </c>
      <c r="S1715" t="s">
        <v>4353</v>
      </c>
      <c r="T1715" t="s">
        <v>4353</v>
      </c>
      <c r="U1715" t="s">
        <v>6157</v>
      </c>
      <c r="X1715" t="s">
        <v>6157</v>
      </c>
      <c r="Y1715" t="s">
        <v>6157</v>
      </c>
      <c r="Z1715" t="s">
        <v>6157</v>
      </c>
      <c r="AA1715" t="s">
        <v>4021</v>
      </c>
      <c r="AB1715" t="s">
        <v>6157</v>
      </c>
      <c r="AC1715" t="s">
        <v>6157</v>
      </c>
      <c r="AD1715" t="s">
        <v>6157</v>
      </c>
      <c r="AE1715" t="s">
        <v>6157</v>
      </c>
      <c r="AF1715" t="s">
        <v>6157</v>
      </c>
      <c r="AG1715" t="s">
        <v>6157</v>
      </c>
      <c r="AH1715" t="s">
        <v>6157</v>
      </c>
      <c r="AI1715" t="s">
        <v>6157</v>
      </c>
      <c r="AJ1715" t="s">
        <v>4588</v>
      </c>
      <c r="AK1715" t="s">
        <v>7014</v>
      </c>
      <c r="AL1715" t="s">
        <v>268</v>
      </c>
      <c r="AM1715" t="s">
        <v>264</v>
      </c>
      <c r="AN1715" t="s">
        <v>4353</v>
      </c>
      <c r="AO1715" s="29">
        <v>12.9065285</v>
      </c>
      <c r="AP1715">
        <v>-30.21133</v>
      </c>
      <c r="AQ1715">
        <v>139.98338000000001</v>
      </c>
      <c r="AR1715" t="s">
        <v>1532</v>
      </c>
      <c r="AS1715">
        <v>0</v>
      </c>
      <c r="AT1715" t="s">
        <v>4353</v>
      </c>
      <c r="AU1715" t="s">
        <v>274</v>
      </c>
      <c r="AV1715" t="s">
        <v>4353</v>
      </c>
      <c r="AW1715" t="s">
        <v>4353</v>
      </c>
      <c r="AX1715" t="s">
        <v>6157</v>
      </c>
      <c r="AY1715">
        <v>-131560</v>
      </c>
      <c r="AZ1715">
        <v>-131560</v>
      </c>
      <c r="BA1715" t="s">
        <v>7018</v>
      </c>
      <c r="BB1715" t="s">
        <v>4785</v>
      </c>
      <c r="BC1715" t="s">
        <v>6157</v>
      </c>
      <c r="BH1715" t="s">
        <v>4144</v>
      </c>
      <c r="BI1715" t="s">
        <v>7195</v>
      </c>
      <c r="BJ1715" t="s">
        <v>4164</v>
      </c>
      <c r="BK1715" t="s">
        <v>4165</v>
      </c>
      <c r="BL1715">
        <v>2016</v>
      </c>
      <c r="BM1715"/>
      <c r="BN1715"/>
      <c r="BO1715"/>
      <c r="BP1715"/>
      <c r="BW1715"/>
      <c r="BY1715"/>
      <c r="CF1715">
        <v>1</v>
      </c>
      <c r="CI1715">
        <v>-4.3</v>
      </c>
      <c r="CK1715">
        <v>-0.3</v>
      </c>
    </row>
    <row r="1716" spans="1:89" ht="16" customHeight="1">
      <c r="A1716">
        <v>1715</v>
      </c>
      <c r="B1716" t="s">
        <v>7107</v>
      </c>
      <c r="C1716" s="2">
        <v>44970</v>
      </c>
      <c r="E1716" t="s">
        <v>2402</v>
      </c>
      <c r="F1716" t="s">
        <v>2402</v>
      </c>
      <c r="G1716" t="s">
        <v>3941</v>
      </c>
      <c r="H1716" t="s">
        <v>6157</v>
      </c>
      <c r="I1716" t="s">
        <v>4855</v>
      </c>
      <c r="J1716" t="s">
        <v>4856</v>
      </c>
      <c r="K1716" t="s">
        <v>4857</v>
      </c>
      <c r="L1716" t="s">
        <v>6157</v>
      </c>
      <c r="M1716" t="s">
        <v>3984</v>
      </c>
      <c r="N1716" t="s">
        <v>289</v>
      </c>
      <c r="O1716" t="s">
        <v>6987</v>
      </c>
      <c r="P1716" t="s">
        <v>3968</v>
      </c>
      <c r="Q1716" t="s">
        <v>4403</v>
      </c>
      <c r="R1716" t="s">
        <v>6157</v>
      </c>
      <c r="S1716" t="s">
        <v>4353</v>
      </c>
      <c r="T1716" t="s">
        <v>4353</v>
      </c>
      <c r="U1716" t="s">
        <v>6157</v>
      </c>
      <c r="X1716" t="s">
        <v>6157</v>
      </c>
      <c r="Y1716" t="s">
        <v>6157</v>
      </c>
      <c r="Z1716" t="s">
        <v>6157</v>
      </c>
      <c r="AA1716" t="s">
        <v>4021</v>
      </c>
      <c r="AB1716" t="s">
        <v>6157</v>
      </c>
      <c r="AC1716" t="s">
        <v>6157</v>
      </c>
      <c r="AD1716" t="s">
        <v>6157</v>
      </c>
      <c r="AE1716" t="s">
        <v>6157</v>
      </c>
      <c r="AF1716" t="s">
        <v>6157</v>
      </c>
      <c r="AG1716" t="s">
        <v>6157</v>
      </c>
      <c r="AH1716" t="s">
        <v>6157</v>
      </c>
      <c r="AI1716" t="s">
        <v>6157</v>
      </c>
      <c r="AJ1716" t="s">
        <v>4588</v>
      </c>
      <c r="AK1716" t="s">
        <v>7014</v>
      </c>
      <c r="AL1716" t="s">
        <v>268</v>
      </c>
      <c r="AM1716" t="s">
        <v>264</v>
      </c>
      <c r="AN1716" t="s">
        <v>4353</v>
      </c>
      <c r="AO1716" s="29">
        <v>19.1293507</v>
      </c>
      <c r="AP1716">
        <v>-30.209569999999999</v>
      </c>
      <c r="AQ1716">
        <v>139.98612</v>
      </c>
      <c r="AR1716" t="s">
        <v>1532</v>
      </c>
      <c r="AS1716">
        <v>0</v>
      </c>
      <c r="AT1716" t="s">
        <v>4353</v>
      </c>
      <c r="AU1716" t="s">
        <v>274</v>
      </c>
      <c r="AV1716" t="s">
        <v>4353</v>
      </c>
      <c r="AW1716" t="s">
        <v>4353</v>
      </c>
      <c r="AX1716" t="s">
        <v>6157</v>
      </c>
      <c r="AY1716">
        <v>-132060</v>
      </c>
      <c r="AZ1716">
        <v>-132060</v>
      </c>
      <c r="BA1716" t="s">
        <v>7018</v>
      </c>
      <c r="BB1716" t="s">
        <v>4785</v>
      </c>
      <c r="BC1716" t="s">
        <v>6157</v>
      </c>
      <c r="BH1716" t="s">
        <v>4144</v>
      </c>
      <c r="BI1716" t="s">
        <v>7195</v>
      </c>
      <c r="BJ1716" t="s">
        <v>4164</v>
      </c>
      <c r="BK1716" t="s">
        <v>4165</v>
      </c>
      <c r="BL1716">
        <v>2016</v>
      </c>
      <c r="BM1716"/>
      <c r="BN1716"/>
      <c r="BO1716"/>
      <c r="BP1716"/>
      <c r="BW1716"/>
      <c r="BY1716"/>
      <c r="CF1716">
        <v>1</v>
      </c>
      <c r="CI1716">
        <v>-6.5</v>
      </c>
      <c r="CK1716">
        <v>7.4</v>
      </c>
    </row>
    <row r="1717" spans="1:89" ht="16" customHeight="1">
      <c r="A1717">
        <v>1716</v>
      </c>
      <c r="B1717" t="s">
        <v>7107</v>
      </c>
      <c r="C1717" s="2">
        <v>44970</v>
      </c>
      <c r="E1717" t="s">
        <v>2403</v>
      </c>
      <c r="F1717" t="s">
        <v>2403</v>
      </c>
      <c r="G1717" t="s">
        <v>3941</v>
      </c>
      <c r="H1717" t="s">
        <v>6157</v>
      </c>
      <c r="I1717" t="s">
        <v>4855</v>
      </c>
      <c r="J1717" t="s">
        <v>4856</v>
      </c>
      <c r="K1717" t="s">
        <v>4857</v>
      </c>
      <c r="L1717" t="s">
        <v>6157</v>
      </c>
      <c r="M1717" t="s">
        <v>3984</v>
      </c>
      <c r="N1717" t="s">
        <v>289</v>
      </c>
      <c r="O1717" t="s">
        <v>6987</v>
      </c>
      <c r="P1717" t="s">
        <v>3968</v>
      </c>
      <c r="Q1717" t="s">
        <v>4403</v>
      </c>
      <c r="R1717" t="s">
        <v>6157</v>
      </c>
      <c r="S1717" t="s">
        <v>4353</v>
      </c>
      <c r="T1717" t="s">
        <v>4353</v>
      </c>
      <c r="U1717" t="s">
        <v>6157</v>
      </c>
      <c r="X1717" t="s">
        <v>6157</v>
      </c>
      <c r="Y1717" t="s">
        <v>6157</v>
      </c>
      <c r="Z1717" t="s">
        <v>6157</v>
      </c>
      <c r="AA1717" t="s">
        <v>4021</v>
      </c>
      <c r="AB1717" t="s">
        <v>6157</v>
      </c>
      <c r="AC1717" t="s">
        <v>6157</v>
      </c>
      <c r="AD1717" t="s">
        <v>6157</v>
      </c>
      <c r="AE1717" t="s">
        <v>6157</v>
      </c>
      <c r="AF1717" t="s">
        <v>6157</v>
      </c>
      <c r="AG1717" t="s">
        <v>6157</v>
      </c>
      <c r="AH1717" t="s">
        <v>6157</v>
      </c>
      <c r="AI1717" t="s">
        <v>6157</v>
      </c>
      <c r="AJ1717" t="s">
        <v>4588</v>
      </c>
      <c r="AK1717" t="s">
        <v>7014</v>
      </c>
      <c r="AL1717" t="s">
        <v>268</v>
      </c>
      <c r="AM1717" t="s">
        <v>264</v>
      </c>
      <c r="AN1717" t="s">
        <v>4353</v>
      </c>
      <c r="AO1717" s="29">
        <v>17</v>
      </c>
      <c r="AP1717">
        <v>-30.245000000000001</v>
      </c>
      <c r="AQ1717">
        <v>140.00333000000001</v>
      </c>
      <c r="AR1717" t="s">
        <v>1532</v>
      </c>
      <c r="AS1717">
        <v>0</v>
      </c>
      <c r="AT1717" t="s">
        <v>4353</v>
      </c>
      <c r="AU1717" t="s">
        <v>274</v>
      </c>
      <c r="AV1717" t="s">
        <v>4353</v>
      </c>
      <c r="AW1717" t="s">
        <v>4353</v>
      </c>
      <c r="AX1717" t="s">
        <v>6157</v>
      </c>
      <c r="AY1717">
        <v>-132560</v>
      </c>
      <c r="AZ1717">
        <v>-132560</v>
      </c>
      <c r="BA1717" t="s">
        <v>7018</v>
      </c>
      <c r="BB1717" t="s">
        <v>4785</v>
      </c>
      <c r="BC1717" t="s">
        <v>6157</v>
      </c>
      <c r="BH1717" t="s">
        <v>4144</v>
      </c>
      <c r="BI1717" t="s">
        <v>7195</v>
      </c>
      <c r="BJ1717" t="s">
        <v>4164</v>
      </c>
      <c r="BK1717" t="s">
        <v>4165</v>
      </c>
      <c r="BL1717">
        <v>2016</v>
      </c>
      <c r="BM1717"/>
      <c r="BN1717"/>
      <c r="BO1717"/>
      <c r="BP1717"/>
      <c r="BW1717"/>
      <c r="BY1717"/>
      <c r="CF1717">
        <v>1</v>
      </c>
      <c r="CI1717">
        <v>-3.2</v>
      </c>
      <c r="CK1717">
        <v>-0.6</v>
      </c>
    </row>
    <row r="1718" spans="1:89" ht="16" customHeight="1">
      <c r="A1718">
        <v>1717</v>
      </c>
      <c r="B1718" t="s">
        <v>7107</v>
      </c>
      <c r="C1718" s="2">
        <v>44970</v>
      </c>
      <c r="E1718" t="s">
        <v>2404</v>
      </c>
      <c r="F1718" t="s">
        <v>2404</v>
      </c>
      <c r="G1718" t="s">
        <v>3941</v>
      </c>
      <c r="H1718" t="s">
        <v>6157</v>
      </c>
      <c r="I1718" t="s">
        <v>4855</v>
      </c>
      <c r="J1718" t="s">
        <v>4856</v>
      </c>
      <c r="K1718" t="s">
        <v>4857</v>
      </c>
      <c r="L1718" t="s">
        <v>6157</v>
      </c>
      <c r="M1718" t="s">
        <v>3984</v>
      </c>
      <c r="N1718" t="s">
        <v>289</v>
      </c>
      <c r="O1718" t="s">
        <v>6987</v>
      </c>
      <c r="P1718" t="s">
        <v>3968</v>
      </c>
      <c r="Q1718" t="s">
        <v>4403</v>
      </c>
      <c r="R1718" t="s">
        <v>6157</v>
      </c>
      <c r="S1718" t="s">
        <v>4353</v>
      </c>
      <c r="T1718" t="s">
        <v>4353</v>
      </c>
      <c r="U1718" t="s">
        <v>6157</v>
      </c>
      <c r="X1718" t="s">
        <v>6157</v>
      </c>
      <c r="Y1718" t="s">
        <v>6157</v>
      </c>
      <c r="Z1718" t="s">
        <v>6157</v>
      </c>
      <c r="AA1718" t="s">
        <v>4021</v>
      </c>
      <c r="AB1718" t="s">
        <v>6157</v>
      </c>
      <c r="AC1718" t="s">
        <v>6157</v>
      </c>
      <c r="AD1718" t="s">
        <v>6157</v>
      </c>
      <c r="AE1718" t="s">
        <v>6157</v>
      </c>
      <c r="AF1718" t="s">
        <v>6157</v>
      </c>
      <c r="AG1718" t="s">
        <v>6157</v>
      </c>
      <c r="AH1718" t="s">
        <v>6157</v>
      </c>
      <c r="AI1718" t="s">
        <v>6157</v>
      </c>
      <c r="AJ1718" t="s">
        <v>4588</v>
      </c>
      <c r="AK1718" t="s">
        <v>7014</v>
      </c>
      <c r="AL1718" t="s">
        <v>268</v>
      </c>
      <c r="AM1718" t="s">
        <v>264</v>
      </c>
      <c r="AN1718" t="s">
        <v>4353</v>
      </c>
      <c r="AO1718" s="29">
        <v>9.1208352999999995</v>
      </c>
      <c r="AP1718">
        <v>-30.198899999999998</v>
      </c>
      <c r="AQ1718">
        <v>139.99010000000001</v>
      </c>
      <c r="AR1718" t="s">
        <v>1532</v>
      </c>
      <c r="AS1718">
        <v>0</v>
      </c>
      <c r="AT1718" t="s">
        <v>4353</v>
      </c>
      <c r="AU1718" t="s">
        <v>274</v>
      </c>
      <c r="AV1718" t="s">
        <v>4353</v>
      </c>
      <c r="AW1718" t="s">
        <v>4353</v>
      </c>
      <c r="AX1718" t="s">
        <v>6157</v>
      </c>
      <c r="AY1718">
        <v>-133060</v>
      </c>
      <c r="AZ1718">
        <v>-133060</v>
      </c>
      <c r="BA1718" t="s">
        <v>7018</v>
      </c>
      <c r="BB1718" t="s">
        <v>4785</v>
      </c>
      <c r="BC1718" t="s">
        <v>6157</v>
      </c>
      <c r="BH1718" t="s">
        <v>4144</v>
      </c>
      <c r="BI1718" t="s">
        <v>7195</v>
      </c>
      <c r="BJ1718" t="s">
        <v>4164</v>
      </c>
      <c r="BK1718" t="s">
        <v>4165</v>
      </c>
      <c r="BL1718">
        <v>2016</v>
      </c>
      <c r="BM1718"/>
      <c r="BN1718"/>
      <c r="BO1718"/>
      <c r="BP1718"/>
      <c r="BW1718"/>
      <c r="BY1718"/>
      <c r="CF1718">
        <v>1</v>
      </c>
      <c r="CI1718">
        <v>-9.1</v>
      </c>
      <c r="CK1718">
        <v>8.9</v>
      </c>
    </row>
    <row r="1719" spans="1:89" ht="16" customHeight="1">
      <c r="A1719">
        <v>1718</v>
      </c>
      <c r="B1719" t="s">
        <v>7107</v>
      </c>
      <c r="C1719" s="2">
        <v>44970</v>
      </c>
      <c r="E1719" t="s">
        <v>2398</v>
      </c>
      <c r="F1719" t="s">
        <v>2398</v>
      </c>
      <c r="G1719" t="s">
        <v>3941</v>
      </c>
      <c r="H1719" t="s">
        <v>6157</v>
      </c>
      <c r="I1719" t="s">
        <v>4855</v>
      </c>
      <c r="J1719" t="s">
        <v>4856</v>
      </c>
      <c r="K1719" t="s">
        <v>4857</v>
      </c>
      <c r="L1719" t="s">
        <v>6157</v>
      </c>
      <c r="M1719" t="s">
        <v>3984</v>
      </c>
      <c r="N1719" t="s">
        <v>289</v>
      </c>
      <c r="O1719" t="s">
        <v>6987</v>
      </c>
      <c r="P1719" t="s">
        <v>3968</v>
      </c>
      <c r="Q1719" t="s">
        <v>4403</v>
      </c>
      <c r="R1719" t="s">
        <v>6157</v>
      </c>
      <c r="S1719" t="s">
        <v>4353</v>
      </c>
      <c r="T1719" t="s">
        <v>4353</v>
      </c>
      <c r="U1719" t="s">
        <v>6157</v>
      </c>
      <c r="X1719" t="s">
        <v>6157</v>
      </c>
      <c r="Y1719" t="s">
        <v>6157</v>
      </c>
      <c r="Z1719" t="s">
        <v>6157</v>
      </c>
      <c r="AA1719" t="s">
        <v>4021</v>
      </c>
      <c r="AB1719" t="s">
        <v>6157</v>
      </c>
      <c r="AC1719" t="s">
        <v>6157</v>
      </c>
      <c r="AD1719" t="s">
        <v>6157</v>
      </c>
      <c r="AE1719" t="s">
        <v>6157</v>
      </c>
      <c r="AF1719" t="s">
        <v>6157</v>
      </c>
      <c r="AG1719" t="s">
        <v>6157</v>
      </c>
      <c r="AH1719" t="s">
        <v>6157</v>
      </c>
      <c r="AI1719" t="s">
        <v>6157</v>
      </c>
      <c r="AJ1719" t="s">
        <v>4588</v>
      </c>
      <c r="AK1719" t="s">
        <v>7014</v>
      </c>
      <c r="AL1719" t="s">
        <v>268</v>
      </c>
      <c r="AM1719" t="s">
        <v>264</v>
      </c>
      <c r="AN1719" t="s">
        <v>4353</v>
      </c>
      <c r="AO1719" s="29">
        <v>18</v>
      </c>
      <c r="AP1719">
        <v>-30.241669999999999</v>
      </c>
      <c r="AQ1719">
        <v>140.00333000000001</v>
      </c>
      <c r="AR1719" t="s">
        <v>1532</v>
      </c>
      <c r="AS1719">
        <v>0</v>
      </c>
      <c r="AT1719" t="s">
        <v>4353</v>
      </c>
      <c r="AU1719" t="s">
        <v>274</v>
      </c>
      <c r="AV1719" t="s">
        <v>4353</v>
      </c>
      <c r="AW1719" t="s">
        <v>4353</v>
      </c>
      <c r="AX1719" t="s">
        <v>6157</v>
      </c>
      <c r="AY1719">
        <v>-133560</v>
      </c>
      <c r="AZ1719">
        <v>-133560</v>
      </c>
      <c r="BA1719" t="s">
        <v>7018</v>
      </c>
      <c r="BB1719" t="s">
        <v>4785</v>
      </c>
      <c r="BC1719" t="s">
        <v>6157</v>
      </c>
      <c r="BH1719" t="s">
        <v>4144</v>
      </c>
      <c r="BI1719" t="s">
        <v>7195</v>
      </c>
      <c r="BJ1719" t="s">
        <v>4164</v>
      </c>
      <c r="BK1719" t="s">
        <v>4165</v>
      </c>
      <c r="BL1719">
        <v>2016</v>
      </c>
      <c r="BM1719"/>
      <c r="BN1719"/>
      <c r="BO1719"/>
      <c r="BP1719"/>
      <c r="BW1719"/>
      <c r="BY1719"/>
      <c r="CF1719">
        <v>1</v>
      </c>
      <c r="CI1719">
        <v>-0.8</v>
      </c>
      <c r="CK1719">
        <v>0.3</v>
      </c>
    </row>
    <row r="1720" spans="1:89" ht="16" customHeight="1">
      <c r="A1720">
        <v>1719</v>
      </c>
      <c r="B1720" t="s">
        <v>7107</v>
      </c>
      <c r="C1720" s="2">
        <v>44970</v>
      </c>
      <c r="E1720" t="s">
        <v>2395</v>
      </c>
      <c r="F1720" t="s">
        <v>2395</v>
      </c>
      <c r="G1720" t="s">
        <v>3941</v>
      </c>
      <c r="H1720" t="s">
        <v>6157</v>
      </c>
      <c r="I1720" t="s">
        <v>4855</v>
      </c>
      <c r="J1720" t="s">
        <v>4856</v>
      </c>
      <c r="K1720" t="s">
        <v>4857</v>
      </c>
      <c r="L1720" t="s">
        <v>6157</v>
      </c>
      <c r="M1720" t="s">
        <v>3984</v>
      </c>
      <c r="N1720" t="s">
        <v>289</v>
      </c>
      <c r="O1720" t="s">
        <v>6987</v>
      </c>
      <c r="P1720" t="s">
        <v>3968</v>
      </c>
      <c r="Q1720" t="s">
        <v>4403</v>
      </c>
      <c r="R1720" t="s">
        <v>6157</v>
      </c>
      <c r="S1720" t="s">
        <v>4353</v>
      </c>
      <c r="T1720" t="s">
        <v>4353</v>
      </c>
      <c r="U1720" t="s">
        <v>6157</v>
      </c>
      <c r="X1720" t="s">
        <v>6157</v>
      </c>
      <c r="Y1720" t="s">
        <v>6157</v>
      </c>
      <c r="Z1720" t="s">
        <v>6157</v>
      </c>
      <c r="AA1720" t="s">
        <v>4021</v>
      </c>
      <c r="AB1720" t="s">
        <v>6157</v>
      </c>
      <c r="AC1720" t="s">
        <v>6157</v>
      </c>
      <c r="AD1720" t="s">
        <v>6157</v>
      </c>
      <c r="AE1720" t="s">
        <v>6157</v>
      </c>
      <c r="AF1720" t="s">
        <v>6157</v>
      </c>
      <c r="AG1720" t="s">
        <v>6157</v>
      </c>
      <c r="AH1720" t="s">
        <v>6157</v>
      </c>
      <c r="AI1720" t="s">
        <v>6157</v>
      </c>
      <c r="AJ1720" t="s">
        <v>4588</v>
      </c>
      <c r="AK1720" t="s">
        <v>7014</v>
      </c>
      <c r="AL1720" t="s">
        <v>268</v>
      </c>
      <c r="AM1720" t="s">
        <v>264</v>
      </c>
      <c r="AN1720" t="s">
        <v>4353</v>
      </c>
      <c r="AO1720" s="29">
        <v>20</v>
      </c>
      <c r="AP1720">
        <v>-30.238330000000001</v>
      </c>
      <c r="AQ1720">
        <v>140.00166999999999</v>
      </c>
      <c r="AR1720" t="s">
        <v>1532</v>
      </c>
      <c r="AS1720">
        <v>0</v>
      </c>
      <c r="AT1720" t="s">
        <v>4353</v>
      </c>
      <c r="AU1720" t="s">
        <v>274</v>
      </c>
      <c r="AV1720" t="s">
        <v>4353</v>
      </c>
      <c r="AW1720" t="s">
        <v>4353</v>
      </c>
      <c r="AX1720" t="s">
        <v>6157</v>
      </c>
      <c r="AY1720">
        <v>-134060</v>
      </c>
      <c r="AZ1720">
        <v>-134060</v>
      </c>
      <c r="BA1720" t="s">
        <v>7018</v>
      </c>
      <c r="BB1720" t="s">
        <v>4785</v>
      </c>
      <c r="BC1720" t="s">
        <v>6157</v>
      </c>
      <c r="BH1720" t="s">
        <v>4144</v>
      </c>
      <c r="BI1720" t="s">
        <v>7195</v>
      </c>
      <c r="BJ1720" t="s">
        <v>4164</v>
      </c>
      <c r="BK1720" t="s">
        <v>4165</v>
      </c>
      <c r="BL1720">
        <v>2016</v>
      </c>
      <c r="BM1720"/>
      <c r="BN1720"/>
      <c r="BO1720"/>
      <c r="BP1720"/>
      <c r="BW1720"/>
      <c r="BY1720"/>
      <c r="CF1720">
        <v>1</v>
      </c>
      <c r="CI1720">
        <v>-7.9</v>
      </c>
      <c r="CK1720">
        <v>1.5</v>
      </c>
    </row>
    <row r="1721" spans="1:89" ht="16" customHeight="1">
      <c r="A1721">
        <v>1720</v>
      </c>
      <c r="B1721" t="s">
        <v>7107</v>
      </c>
      <c r="C1721" s="2">
        <v>44970</v>
      </c>
      <c r="E1721" t="s">
        <v>2392</v>
      </c>
      <c r="F1721" t="s">
        <v>2392</v>
      </c>
      <c r="G1721" t="s">
        <v>3941</v>
      </c>
      <c r="H1721" t="s">
        <v>6157</v>
      </c>
      <c r="I1721" t="s">
        <v>4855</v>
      </c>
      <c r="J1721" t="s">
        <v>4856</v>
      </c>
      <c r="K1721" t="s">
        <v>4857</v>
      </c>
      <c r="L1721" t="s">
        <v>6157</v>
      </c>
      <c r="M1721" t="s">
        <v>3984</v>
      </c>
      <c r="N1721" t="s">
        <v>289</v>
      </c>
      <c r="O1721" t="s">
        <v>6987</v>
      </c>
      <c r="P1721" t="s">
        <v>3968</v>
      </c>
      <c r="Q1721" t="s">
        <v>4403</v>
      </c>
      <c r="R1721" t="s">
        <v>6157</v>
      </c>
      <c r="S1721" t="s">
        <v>4353</v>
      </c>
      <c r="T1721" t="s">
        <v>4353</v>
      </c>
      <c r="U1721" t="s">
        <v>6157</v>
      </c>
      <c r="X1721" t="s">
        <v>6157</v>
      </c>
      <c r="Y1721" t="s">
        <v>6157</v>
      </c>
      <c r="Z1721" t="s">
        <v>6157</v>
      </c>
      <c r="AA1721" t="s">
        <v>4021</v>
      </c>
      <c r="AB1721" t="s">
        <v>6157</v>
      </c>
      <c r="AC1721" t="s">
        <v>6157</v>
      </c>
      <c r="AD1721" t="s">
        <v>6157</v>
      </c>
      <c r="AE1721" t="s">
        <v>6157</v>
      </c>
      <c r="AF1721" t="s">
        <v>6157</v>
      </c>
      <c r="AG1721" t="s">
        <v>6157</v>
      </c>
      <c r="AH1721" t="s">
        <v>6157</v>
      </c>
      <c r="AI1721" t="s">
        <v>6157</v>
      </c>
      <c r="AJ1721" t="s">
        <v>4588</v>
      </c>
      <c r="AK1721" t="s">
        <v>7014</v>
      </c>
      <c r="AL1721" t="s">
        <v>268</v>
      </c>
      <c r="AM1721" t="s">
        <v>264</v>
      </c>
      <c r="AN1721" t="s">
        <v>4353</v>
      </c>
      <c r="AO1721" s="29">
        <v>20</v>
      </c>
      <c r="AP1721">
        <v>-30.238330000000001</v>
      </c>
      <c r="AQ1721">
        <v>140.00166999999999</v>
      </c>
      <c r="AR1721" t="s">
        <v>1532</v>
      </c>
      <c r="AS1721">
        <v>0</v>
      </c>
      <c r="AT1721" t="s">
        <v>4353</v>
      </c>
      <c r="AU1721" t="s">
        <v>274</v>
      </c>
      <c r="AV1721" t="s">
        <v>4353</v>
      </c>
      <c r="AW1721" t="s">
        <v>4353</v>
      </c>
      <c r="AX1721" t="s">
        <v>6157</v>
      </c>
      <c r="AY1721">
        <v>-134560</v>
      </c>
      <c r="AZ1721">
        <v>-134560</v>
      </c>
      <c r="BA1721" t="s">
        <v>7018</v>
      </c>
      <c r="BB1721" t="s">
        <v>4785</v>
      </c>
      <c r="BC1721" t="s">
        <v>6157</v>
      </c>
      <c r="BH1721" t="s">
        <v>4144</v>
      </c>
      <c r="BI1721" t="s">
        <v>7195</v>
      </c>
      <c r="BJ1721" t="s">
        <v>4164</v>
      </c>
      <c r="BK1721" t="s">
        <v>4165</v>
      </c>
      <c r="BL1721">
        <v>2016</v>
      </c>
      <c r="BM1721"/>
      <c r="BN1721"/>
      <c r="BO1721"/>
      <c r="BP1721"/>
      <c r="BW1721"/>
      <c r="BY1721"/>
      <c r="CF1721">
        <v>1</v>
      </c>
      <c r="CI1721">
        <v>-7.4</v>
      </c>
      <c r="CK1721">
        <v>-0.1</v>
      </c>
    </row>
    <row r="1722" spans="1:89" ht="16" customHeight="1">
      <c r="A1722">
        <v>1721</v>
      </c>
      <c r="B1722" t="s">
        <v>7107</v>
      </c>
      <c r="C1722" s="2">
        <v>44970</v>
      </c>
      <c r="E1722" t="s">
        <v>2405</v>
      </c>
      <c r="F1722" t="s">
        <v>2405</v>
      </c>
      <c r="G1722" t="s">
        <v>3941</v>
      </c>
      <c r="H1722" t="s">
        <v>6157</v>
      </c>
      <c r="I1722" t="s">
        <v>4855</v>
      </c>
      <c r="J1722" t="s">
        <v>4856</v>
      </c>
      <c r="K1722" t="s">
        <v>4857</v>
      </c>
      <c r="L1722" t="s">
        <v>6157</v>
      </c>
      <c r="M1722" t="s">
        <v>3984</v>
      </c>
      <c r="N1722" t="s">
        <v>289</v>
      </c>
      <c r="O1722" t="s">
        <v>6987</v>
      </c>
      <c r="P1722" t="s">
        <v>3968</v>
      </c>
      <c r="Q1722" t="s">
        <v>4403</v>
      </c>
      <c r="R1722" t="s">
        <v>6157</v>
      </c>
      <c r="S1722" t="s">
        <v>4353</v>
      </c>
      <c r="T1722" t="s">
        <v>4353</v>
      </c>
      <c r="U1722" t="s">
        <v>6157</v>
      </c>
      <c r="X1722" t="s">
        <v>6157</v>
      </c>
      <c r="Y1722" t="s">
        <v>6157</v>
      </c>
      <c r="Z1722" t="s">
        <v>6157</v>
      </c>
      <c r="AA1722" t="s">
        <v>4021</v>
      </c>
      <c r="AB1722" t="s">
        <v>6157</v>
      </c>
      <c r="AC1722" t="s">
        <v>6157</v>
      </c>
      <c r="AD1722" t="s">
        <v>6157</v>
      </c>
      <c r="AE1722" t="s">
        <v>6157</v>
      </c>
      <c r="AF1722" t="s">
        <v>6157</v>
      </c>
      <c r="AG1722" t="s">
        <v>6157</v>
      </c>
      <c r="AH1722" t="s">
        <v>6157</v>
      </c>
      <c r="AI1722" t="s">
        <v>6157</v>
      </c>
      <c r="AJ1722" t="s">
        <v>4588</v>
      </c>
      <c r="AK1722" t="s">
        <v>7014</v>
      </c>
      <c r="AL1722" t="s">
        <v>268</v>
      </c>
      <c r="AM1722" t="s">
        <v>264</v>
      </c>
      <c r="AN1722" t="s">
        <v>4353</v>
      </c>
      <c r="AO1722" s="29">
        <v>16.188556699999999</v>
      </c>
      <c r="AP1722">
        <v>-30.210619999999999</v>
      </c>
      <c r="AQ1722">
        <v>139.98468</v>
      </c>
      <c r="AR1722" t="s">
        <v>1532</v>
      </c>
      <c r="AS1722">
        <v>0</v>
      </c>
      <c r="AT1722" t="s">
        <v>4353</v>
      </c>
      <c r="AU1722" t="s">
        <v>274</v>
      </c>
      <c r="AV1722" t="s">
        <v>4353</v>
      </c>
      <c r="AW1722" t="s">
        <v>4353</v>
      </c>
      <c r="AX1722" t="s">
        <v>6157</v>
      </c>
      <c r="AY1722">
        <v>-135060</v>
      </c>
      <c r="AZ1722">
        <v>-135060</v>
      </c>
      <c r="BA1722" t="s">
        <v>7018</v>
      </c>
      <c r="BB1722" t="s">
        <v>4785</v>
      </c>
      <c r="BC1722" t="s">
        <v>6157</v>
      </c>
      <c r="BH1722" t="s">
        <v>4144</v>
      </c>
      <c r="BI1722" t="s">
        <v>7195</v>
      </c>
      <c r="BJ1722" t="s">
        <v>4164</v>
      </c>
      <c r="BK1722" t="s">
        <v>4165</v>
      </c>
      <c r="BL1722">
        <v>2016</v>
      </c>
      <c r="BM1722"/>
      <c r="BN1722"/>
      <c r="BO1722"/>
      <c r="BP1722"/>
      <c r="BW1722"/>
      <c r="BY1722"/>
      <c r="CF1722">
        <v>1</v>
      </c>
      <c r="CI1722">
        <v>-1.5</v>
      </c>
      <c r="CK1722">
        <v>3.3</v>
      </c>
    </row>
    <row r="1723" spans="1:89" ht="16" customHeight="1">
      <c r="A1723">
        <v>1722</v>
      </c>
      <c r="B1723" t="s">
        <v>7107</v>
      </c>
      <c r="C1723" s="2">
        <v>44970</v>
      </c>
      <c r="E1723" t="s">
        <v>2406</v>
      </c>
      <c r="F1723" t="s">
        <v>2406</v>
      </c>
      <c r="G1723" t="s">
        <v>3941</v>
      </c>
      <c r="H1723" t="s">
        <v>6157</v>
      </c>
      <c r="I1723" t="s">
        <v>4855</v>
      </c>
      <c r="J1723" t="s">
        <v>4856</v>
      </c>
      <c r="K1723" t="s">
        <v>4857</v>
      </c>
      <c r="L1723" t="s">
        <v>6157</v>
      </c>
      <c r="M1723" t="s">
        <v>3984</v>
      </c>
      <c r="N1723" t="s">
        <v>289</v>
      </c>
      <c r="O1723" t="s">
        <v>6987</v>
      </c>
      <c r="P1723" t="s">
        <v>3968</v>
      </c>
      <c r="Q1723" t="s">
        <v>4403</v>
      </c>
      <c r="R1723" t="s">
        <v>6157</v>
      </c>
      <c r="S1723" t="s">
        <v>4353</v>
      </c>
      <c r="T1723" t="s">
        <v>4353</v>
      </c>
      <c r="U1723" t="s">
        <v>6157</v>
      </c>
      <c r="X1723" t="s">
        <v>6157</v>
      </c>
      <c r="Y1723" t="s">
        <v>6157</v>
      </c>
      <c r="Z1723" t="s">
        <v>6157</v>
      </c>
      <c r="AA1723" t="s">
        <v>4021</v>
      </c>
      <c r="AB1723" t="s">
        <v>6157</v>
      </c>
      <c r="AC1723" t="s">
        <v>6157</v>
      </c>
      <c r="AD1723" t="s">
        <v>6157</v>
      </c>
      <c r="AE1723" t="s">
        <v>6157</v>
      </c>
      <c r="AF1723" t="s">
        <v>6157</v>
      </c>
      <c r="AG1723" t="s">
        <v>6157</v>
      </c>
      <c r="AH1723" t="s">
        <v>6157</v>
      </c>
      <c r="AI1723" t="s">
        <v>6157</v>
      </c>
      <c r="AJ1723" t="s">
        <v>4588</v>
      </c>
      <c r="AK1723" t="s">
        <v>7014</v>
      </c>
      <c r="AL1723" t="s">
        <v>268</v>
      </c>
      <c r="AM1723" t="s">
        <v>264</v>
      </c>
      <c r="AN1723" t="s">
        <v>4353</v>
      </c>
      <c r="AO1723" s="29">
        <v>16.084201799999999</v>
      </c>
      <c r="AP1723">
        <v>-30.24127</v>
      </c>
      <c r="AQ1723">
        <v>140.00223</v>
      </c>
      <c r="AR1723" t="s">
        <v>1532</v>
      </c>
      <c r="AS1723">
        <v>0</v>
      </c>
      <c r="AT1723" t="s">
        <v>4353</v>
      </c>
      <c r="AU1723" t="s">
        <v>274</v>
      </c>
      <c r="AV1723" t="s">
        <v>4353</v>
      </c>
      <c r="AW1723" t="s">
        <v>4353</v>
      </c>
      <c r="AX1723" t="s">
        <v>6157</v>
      </c>
      <c r="AY1723">
        <v>-135560</v>
      </c>
      <c r="AZ1723">
        <v>-135560</v>
      </c>
      <c r="BA1723" t="s">
        <v>7018</v>
      </c>
      <c r="BB1723" t="s">
        <v>4785</v>
      </c>
      <c r="BC1723" t="s">
        <v>6157</v>
      </c>
      <c r="BH1723" t="s">
        <v>4144</v>
      </c>
      <c r="BI1723" t="s">
        <v>7195</v>
      </c>
      <c r="BJ1723" t="s">
        <v>4164</v>
      </c>
      <c r="BK1723" t="s">
        <v>4165</v>
      </c>
      <c r="BL1723">
        <v>2016</v>
      </c>
      <c r="BM1723"/>
      <c r="BN1723"/>
      <c r="BO1723"/>
      <c r="BP1723"/>
      <c r="BW1723"/>
      <c r="BY1723"/>
      <c r="CF1723">
        <v>1</v>
      </c>
      <c r="CI1723">
        <v>-5.4</v>
      </c>
      <c r="CK1723">
        <v>-0.3</v>
      </c>
    </row>
    <row r="1724" spans="1:89" ht="16" customHeight="1">
      <c r="A1724">
        <v>1723</v>
      </c>
      <c r="B1724" t="s">
        <v>7107</v>
      </c>
      <c r="C1724" s="2">
        <v>44970</v>
      </c>
      <c r="E1724" t="s">
        <v>2407</v>
      </c>
      <c r="F1724" t="s">
        <v>2407</v>
      </c>
      <c r="G1724" t="s">
        <v>3941</v>
      </c>
      <c r="H1724" t="s">
        <v>6157</v>
      </c>
      <c r="I1724" t="s">
        <v>4855</v>
      </c>
      <c r="J1724" t="s">
        <v>4856</v>
      </c>
      <c r="K1724" t="s">
        <v>4857</v>
      </c>
      <c r="L1724" t="s">
        <v>6157</v>
      </c>
      <c r="M1724" t="s">
        <v>3984</v>
      </c>
      <c r="N1724" t="s">
        <v>289</v>
      </c>
      <c r="O1724" t="s">
        <v>6987</v>
      </c>
      <c r="P1724" t="s">
        <v>3968</v>
      </c>
      <c r="Q1724" t="s">
        <v>4403</v>
      </c>
      <c r="R1724" t="s">
        <v>6157</v>
      </c>
      <c r="S1724" t="s">
        <v>4353</v>
      </c>
      <c r="T1724" t="s">
        <v>4353</v>
      </c>
      <c r="U1724" t="s">
        <v>6157</v>
      </c>
      <c r="X1724" t="s">
        <v>6157</v>
      </c>
      <c r="Y1724" t="s">
        <v>6157</v>
      </c>
      <c r="Z1724" t="s">
        <v>6157</v>
      </c>
      <c r="AA1724" t="s">
        <v>4021</v>
      </c>
      <c r="AB1724" t="s">
        <v>6157</v>
      </c>
      <c r="AC1724" t="s">
        <v>6157</v>
      </c>
      <c r="AD1724" t="s">
        <v>6157</v>
      </c>
      <c r="AE1724" t="s">
        <v>6157</v>
      </c>
      <c r="AF1724" t="s">
        <v>6157</v>
      </c>
      <c r="AG1724" t="s">
        <v>6157</v>
      </c>
      <c r="AH1724" t="s">
        <v>6157</v>
      </c>
      <c r="AI1724" t="s">
        <v>6157</v>
      </c>
      <c r="AJ1724" t="s">
        <v>4588</v>
      </c>
      <c r="AK1724" t="s">
        <v>7014</v>
      </c>
      <c r="AL1724" t="s">
        <v>268</v>
      </c>
      <c r="AM1724" t="s">
        <v>264</v>
      </c>
      <c r="AN1724" t="s">
        <v>4353</v>
      </c>
      <c r="AO1724" s="29">
        <v>17.536790799999999</v>
      </c>
      <c r="AP1724">
        <v>-30.241669999999999</v>
      </c>
      <c r="AQ1724">
        <v>140.00253000000001</v>
      </c>
      <c r="AR1724" t="s">
        <v>1532</v>
      </c>
      <c r="AS1724">
        <v>0</v>
      </c>
      <c r="AT1724" t="s">
        <v>4353</v>
      </c>
      <c r="AU1724" t="s">
        <v>274</v>
      </c>
      <c r="AV1724" t="s">
        <v>4353</v>
      </c>
      <c r="AW1724" t="s">
        <v>4353</v>
      </c>
      <c r="AX1724" t="s">
        <v>6157</v>
      </c>
      <c r="AY1724">
        <v>-136060</v>
      </c>
      <c r="AZ1724">
        <v>-136060</v>
      </c>
      <c r="BA1724" t="s">
        <v>7018</v>
      </c>
      <c r="BB1724" t="s">
        <v>4785</v>
      </c>
      <c r="BC1724" t="s">
        <v>6157</v>
      </c>
      <c r="BH1724" t="s">
        <v>4144</v>
      </c>
      <c r="BI1724" t="s">
        <v>7195</v>
      </c>
      <c r="BJ1724" t="s">
        <v>4164</v>
      </c>
      <c r="BK1724" t="s">
        <v>4165</v>
      </c>
      <c r="BL1724">
        <v>2016</v>
      </c>
      <c r="BM1724"/>
      <c r="BN1724"/>
      <c r="BO1724"/>
      <c r="BP1724"/>
      <c r="BW1724"/>
      <c r="BY1724"/>
      <c r="CF1724">
        <v>1</v>
      </c>
      <c r="CI1724">
        <v>-4.4000000000000004</v>
      </c>
      <c r="CK1724">
        <v>4.0999999999999996</v>
      </c>
    </row>
    <row r="1725" spans="1:89" ht="16" customHeight="1">
      <c r="A1725">
        <v>1724</v>
      </c>
      <c r="B1725" t="s">
        <v>7107</v>
      </c>
      <c r="C1725" s="2">
        <v>44970</v>
      </c>
      <c r="E1725" t="s">
        <v>2399</v>
      </c>
      <c r="F1725" t="s">
        <v>2399</v>
      </c>
      <c r="G1725" t="s">
        <v>3941</v>
      </c>
      <c r="H1725" t="s">
        <v>6157</v>
      </c>
      <c r="I1725" t="s">
        <v>4855</v>
      </c>
      <c r="J1725" t="s">
        <v>4856</v>
      </c>
      <c r="K1725" t="s">
        <v>4857</v>
      </c>
      <c r="L1725" t="s">
        <v>6157</v>
      </c>
      <c r="M1725" t="s">
        <v>3984</v>
      </c>
      <c r="N1725" t="s">
        <v>289</v>
      </c>
      <c r="O1725" t="s">
        <v>6987</v>
      </c>
      <c r="P1725" t="s">
        <v>3968</v>
      </c>
      <c r="Q1725" t="s">
        <v>4403</v>
      </c>
      <c r="R1725" t="s">
        <v>6157</v>
      </c>
      <c r="S1725" t="s">
        <v>4353</v>
      </c>
      <c r="T1725" t="s">
        <v>4353</v>
      </c>
      <c r="U1725" t="s">
        <v>6157</v>
      </c>
      <c r="X1725" t="s">
        <v>6157</v>
      </c>
      <c r="Y1725" t="s">
        <v>6157</v>
      </c>
      <c r="Z1725" t="s">
        <v>6157</v>
      </c>
      <c r="AA1725" t="s">
        <v>4021</v>
      </c>
      <c r="AB1725" t="s">
        <v>6157</v>
      </c>
      <c r="AC1725" t="s">
        <v>6157</v>
      </c>
      <c r="AD1725" t="s">
        <v>6157</v>
      </c>
      <c r="AE1725" t="s">
        <v>6157</v>
      </c>
      <c r="AF1725" t="s">
        <v>6157</v>
      </c>
      <c r="AG1725" t="s">
        <v>6157</v>
      </c>
      <c r="AH1725" t="s">
        <v>6157</v>
      </c>
      <c r="AI1725" t="s">
        <v>6157</v>
      </c>
      <c r="AJ1725" t="s">
        <v>4588</v>
      </c>
      <c r="AK1725" t="s">
        <v>7014</v>
      </c>
      <c r="AL1725" t="s">
        <v>268</v>
      </c>
      <c r="AM1725" t="s">
        <v>264</v>
      </c>
      <c r="AN1725" t="s">
        <v>4353</v>
      </c>
      <c r="AO1725" s="29">
        <v>18</v>
      </c>
      <c r="AP1725">
        <v>-30.23828</v>
      </c>
      <c r="AQ1725">
        <v>140.00247999999999</v>
      </c>
      <c r="AR1725" t="s">
        <v>1532</v>
      </c>
      <c r="AS1725">
        <v>0</v>
      </c>
      <c r="AT1725" t="s">
        <v>4353</v>
      </c>
      <c r="AU1725" t="s">
        <v>274</v>
      </c>
      <c r="AV1725" t="s">
        <v>4353</v>
      </c>
      <c r="AW1725" t="s">
        <v>4353</v>
      </c>
      <c r="AX1725" t="s">
        <v>6157</v>
      </c>
      <c r="AY1725">
        <v>-136560</v>
      </c>
      <c r="AZ1725">
        <v>-136560</v>
      </c>
      <c r="BA1725" t="s">
        <v>7018</v>
      </c>
      <c r="BB1725" t="s">
        <v>4785</v>
      </c>
      <c r="BC1725" t="s">
        <v>6157</v>
      </c>
      <c r="BH1725" t="s">
        <v>4144</v>
      </c>
      <c r="BI1725" t="s">
        <v>7195</v>
      </c>
      <c r="BJ1725" t="s">
        <v>4164</v>
      </c>
      <c r="BK1725" t="s">
        <v>4165</v>
      </c>
      <c r="BL1725">
        <v>2016</v>
      </c>
      <c r="BM1725"/>
      <c r="BN1725"/>
      <c r="BO1725"/>
      <c r="BP1725"/>
      <c r="BW1725"/>
      <c r="BY1725"/>
      <c r="CF1725">
        <v>1</v>
      </c>
      <c r="CI1725">
        <v>-7.9</v>
      </c>
      <c r="CK1725">
        <v>0.1</v>
      </c>
    </row>
    <row r="1726" spans="1:89" ht="16" customHeight="1">
      <c r="A1726">
        <v>1725</v>
      </c>
      <c r="B1726" t="s">
        <v>7107</v>
      </c>
      <c r="C1726" s="2">
        <v>44970</v>
      </c>
      <c r="E1726" t="s">
        <v>2408</v>
      </c>
      <c r="F1726" t="s">
        <v>2408</v>
      </c>
      <c r="G1726" t="s">
        <v>3941</v>
      </c>
      <c r="H1726" t="s">
        <v>6157</v>
      </c>
      <c r="I1726" t="s">
        <v>4855</v>
      </c>
      <c r="J1726" t="s">
        <v>4856</v>
      </c>
      <c r="K1726" t="s">
        <v>4857</v>
      </c>
      <c r="L1726" t="s">
        <v>6157</v>
      </c>
      <c r="M1726" t="s">
        <v>3984</v>
      </c>
      <c r="N1726" t="s">
        <v>289</v>
      </c>
      <c r="O1726" t="s">
        <v>6987</v>
      </c>
      <c r="P1726" t="s">
        <v>3968</v>
      </c>
      <c r="Q1726" t="s">
        <v>4403</v>
      </c>
      <c r="R1726" t="s">
        <v>6157</v>
      </c>
      <c r="S1726" t="s">
        <v>4353</v>
      </c>
      <c r="T1726" t="s">
        <v>4353</v>
      </c>
      <c r="U1726" t="s">
        <v>6157</v>
      </c>
      <c r="X1726" t="s">
        <v>6157</v>
      </c>
      <c r="Y1726" t="s">
        <v>6157</v>
      </c>
      <c r="Z1726" t="s">
        <v>6157</v>
      </c>
      <c r="AA1726" t="s">
        <v>4021</v>
      </c>
      <c r="AB1726" t="s">
        <v>6157</v>
      </c>
      <c r="AC1726" t="s">
        <v>6157</v>
      </c>
      <c r="AD1726" t="s">
        <v>6157</v>
      </c>
      <c r="AE1726" t="s">
        <v>6157</v>
      </c>
      <c r="AF1726" t="s">
        <v>6157</v>
      </c>
      <c r="AG1726" t="s">
        <v>6157</v>
      </c>
      <c r="AH1726" t="s">
        <v>6157</v>
      </c>
      <c r="AI1726" t="s">
        <v>6157</v>
      </c>
      <c r="AJ1726" t="s">
        <v>4588</v>
      </c>
      <c r="AK1726" t="s">
        <v>7014</v>
      </c>
      <c r="AL1726" t="s">
        <v>268</v>
      </c>
      <c r="AM1726" t="s">
        <v>264</v>
      </c>
      <c r="AN1726" t="s">
        <v>4353</v>
      </c>
      <c r="AO1726" s="29">
        <v>21</v>
      </c>
      <c r="AP1726">
        <v>-30.250830000000001</v>
      </c>
      <c r="AQ1726">
        <v>140.0025</v>
      </c>
      <c r="AR1726" t="s">
        <v>1532</v>
      </c>
      <c r="AS1726">
        <v>0</v>
      </c>
      <c r="AT1726" t="s">
        <v>4353</v>
      </c>
      <c r="AU1726" t="s">
        <v>274</v>
      </c>
      <c r="AV1726" t="s">
        <v>4353</v>
      </c>
      <c r="AW1726" t="s">
        <v>4353</v>
      </c>
      <c r="AX1726" t="s">
        <v>6157</v>
      </c>
      <c r="AY1726">
        <v>-137060</v>
      </c>
      <c r="AZ1726">
        <v>-137060</v>
      </c>
      <c r="BA1726" t="s">
        <v>7018</v>
      </c>
      <c r="BB1726" t="s">
        <v>4785</v>
      </c>
      <c r="BC1726" t="s">
        <v>6157</v>
      </c>
      <c r="BH1726" t="s">
        <v>4144</v>
      </c>
      <c r="BI1726" t="s">
        <v>7195</v>
      </c>
      <c r="BJ1726" t="s">
        <v>4164</v>
      </c>
      <c r="BK1726" t="s">
        <v>4165</v>
      </c>
      <c r="BL1726">
        <v>2016</v>
      </c>
      <c r="BM1726"/>
      <c r="BN1726"/>
      <c r="BO1726"/>
      <c r="BP1726"/>
      <c r="BW1726"/>
      <c r="BY1726"/>
      <c r="CF1726">
        <v>1</v>
      </c>
      <c r="CI1726">
        <v>-15.1</v>
      </c>
      <c r="CK1726">
        <v>5.3</v>
      </c>
    </row>
    <row r="1727" spans="1:89" ht="16" customHeight="1">
      <c r="A1727">
        <v>1726</v>
      </c>
      <c r="B1727" t="s">
        <v>7107</v>
      </c>
      <c r="C1727" s="2">
        <v>44970</v>
      </c>
      <c r="E1727" t="s">
        <v>2405</v>
      </c>
      <c r="F1727" t="s">
        <v>2405</v>
      </c>
      <c r="G1727" t="s">
        <v>3941</v>
      </c>
      <c r="H1727" t="s">
        <v>6157</v>
      </c>
      <c r="I1727" t="s">
        <v>4855</v>
      </c>
      <c r="J1727" t="s">
        <v>4856</v>
      </c>
      <c r="K1727" t="s">
        <v>4857</v>
      </c>
      <c r="L1727" t="s">
        <v>6157</v>
      </c>
      <c r="M1727" t="s">
        <v>3984</v>
      </c>
      <c r="N1727" t="s">
        <v>289</v>
      </c>
      <c r="O1727" t="s">
        <v>6987</v>
      </c>
      <c r="P1727" t="s">
        <v>3968</v>
      </c>
      <c r="Q1727" t="s">
        <v>4403</v>
      </c>
      <c r="R1727" t="s">
        <v>6157</v>
      </c>
      <c r="S1727" t="s">
        <v>4353</v>
      </c>
      <c r="T1727" t="s">
        <v>4353</v>
      </c>
      <c r="U1727" t="s">
        <v>6157</v>
      </c>
      <c r="X1727" t="s">
        <v>6157</v>
      </c>
      <c r="Y1727" t="s">
        <v>6157</v>
      </c>
      <c r="Z1727" t="s">
        <v>6157</v>
      </c>
      <c r="AA1727" t="s">
        <v>4021</v>
      </c>
      <c r="AB1727" t="s">
        <v>6157</v>
      </c>
      <c r="AC1727" t="s">
        <v>6157</v>
      </c>
      <c r="AD1727" t="s">
        <v>6157</v>
      </c>
      <c r="AE1727" t="s">
        <v>6157</v>
      </c>
      <c r="AF1727" t="s">
        <v>6157</v>
      </c>
      <c r="AG1727" t="s">
        <v>6157</v>
      </c>
      <c r="AH1727" t="s">
        <v>6157</v>
      </c>
      <c r="AI1727" t="s">
        <v>6157</v>
      </c>
      <c r="AJ1727" t="s">
        <v>4588</v>
      </c>
      <c r="AK1727" t="s">
        <v>7014</v>
      </c>
      <c r="AL1727" t="s">
        <v>268</v>
      </c>
      <c r="AM1727" t="s">
        <v>264</v>
      </c>
      <c r="AN1727" t="s">
        <v>4353</v>
      </c>
      <c r="AO1727" s="29">
        <v>16</v>
      </c>
      <c r="AP1727">
        <v>-30.210619999999999</v>
      </c>
      <c r="AQ1727">
        <v>139.98468</v>
      </c>
      <c r="AR1727" t="s">
        <v>1532</v>
      </c>
      <c r="AS1727">
        <v>0</v>
      </c>
      <c r="AT1727" t="s">
        <v>4353</v>
      </c>
      <c r="AU1727" t="s">
        <v>274</v>
      </c>
      <c r="AV1727" t="s">
        <v>4353</v>
      </c>
      <c r="AW1727" t="s">
        <v>4353</v>
      </c>
      <c r="AX1727" t="s">
        <v>6157</v>
      </c>
      <c r="AY1727">
        <v>-137560</v>
      </c>
      <c r="AZ1727">
        <v>-137560</v>
      </c>
      <c r="BA1727" t="s">
        <v>7018</v>
      </c>
      <c r="BB1727" t="s">
        <v>4785</v>
      </c>
      <c r="BC1727" t="s">
        <v>6157</v>
      </c>
      <c r="BH1727" t="s">
        <v>4144</v>
      </c>
      <c r="BI1727" t="s">
        <v>7195</v>
      </c>
      <c r="BJ1727" t="s">
        <v>4164</v>
      </c>
      <c r="BK1727" t="s">
        <v>4165</v>
      </c>
      <c r="BL1727">
        <v>2016</v>
      </c>
      <c r="BM1727"/>
      <c r="BN1727"/>
      <c r="BO1727"/>
      <c r="BP1727"/>
      <c r="BW1727"/>
      <c r="BY1727"/>
      <c r="CF1727">
        <v>1</v>
      </c>
      <c r="CI1727">
        <v>-1.7</v>
      </c>
      <c r="CK1727">
        <v>4</v>
      </c>
    </row>
    <row r="1728" spans="1:89" ht="16" customHeight="1">
      <c r="A1728">
        <v>1727</v>
      </c>
      <c r="B1728" t="s">
        <v>7107</v>
      </c>
      <c r="C1728" s="2">
        <v>44970</v>
      </c>
      <c r="E1728" t="s">
        <v>2405</v>
      </c>
      <c r="F1728" t="s">
        <v>2405</v>
      </c>
      <c r="G1728" t="s">
        <v>3941</v>
      </c>
      <c r="H1728" t="s">
        <v>6157</v>
      </c>
      <c r="I1728" t="s">
        <v>4855</v>
      </c>
      <c r="J1728" t="s">
        <v>4856</v>
      </c>
      <c r="K1728" t="s">
        <v>4857</v>
      </c>
      <c r="L1728" t="s">
        <v>6157</v>
      </c>
      <c r="M1728" t="s">
        <v>3984</v>
      </c>
      <c r="N1728" t="s">
        <v>289</v>
      </c>
      <c r="O1728" t="s">
        <v>6987</v>
      </c>
      <c r="P1728" t="s">
        <v>3968</v>
      </c>
      <c r="Q1728" t="s">
        <v>4403</v>
      </c>
      <c r="R1728" t="s">
        <v>6157</v>
      </c>
      <c r="S1728" t="s">
        <v>4353</v>
      </c>
      <c r="T1728" t="s">
        <v>4353</v>
      </c>
      <c r="U1728" t="s">
        <v>6157</v>
      </c>
      <c r="X1728" t="s">
        <v>6157</v>
      </c>
      <c r="Y1728" t="s">
        <v>6157</v>
      </c>
      <c r="Z1728" t="s">
        <v>6157</v>
      </c>
      <c r="AA1728" t="s">
        <v>4021</v>
      </c>
      <c r="AB1728" t="s">
        <v>6157</v>
      </c>
      <c r="AC1728" t="s">
        <v>6157</v>
      </c>
      <c r="AD1728" t="s">
        <v>6157</v>
      </c>
      <c r="AE1728" t="s">
        <v>6157</v>
      </c>
      <c r="AF1728" t="s">
        <v>6157</v>
      </c>
      <c r="AG1728" t="s">
        <v>6157</v>
      </c>
      <c r="AH1728" t="s">
        <v>6157</v>
      </c>
      <c r="AI1728" t="s">
        <v>6157</v>
      </c>
      <c r="AJ1728" t="s">
        <v>4588</v>
      </c>
      <c r="AK1728" t="s">
        <v>7014</v>
      </c>
      <c r="AL1728" t="s">
        <v>268</v>
      </c>
      <c r="AM1728" t="s">
        <v>264</v>
      </c>
      <c r="AN1728" t="s">
        <v>4353</v>
      </c>
      <c r="AO1728" s="29">
        <v>16</v>
      </c>
      <c r="AP1728">
        <v>-30.210619999999999</v>
      </c>
      <c r="AQ1728">
        <v>139.98468</v>
      </c>
      <c r="AR1728" t="s">
        <v>1532</v>
      </c>
      <c r="AS1728">
        <v>0</v>
      </c>
      <c r="AT1728" t="s">
        <v>4353</v>
      </c>
      <c r="AU1728" t="s">
        <v>274</v>
      </c>
      <c r="AV1728" t="s">
        <v>4353</v>
      </c>
      <c r="AW1728" t="s">
        <v>4353</v>
      </c>
      <c r="AX1728" t="s">
        <v>6157</v>
      </c>
      <c r="AY1728">
        <v>-138060</v>
      </c>
      <c r="AZ1728">
        <v>-138060</v>
      </c>
      <c r="BA1728" t="s">
        <v>7018</v>
      </c>
      <c r="BB1728" t="s">
        <v>4785</v>
      </c>
      <c r="BC1728" t="s">
        <v>6157</v>
      </c>
      <c r="BH1728" t="s">
        <v>4144</v>
      </c>
      <c r="BI1728" t="s">
        <v>7195</v>
      </c>
      <c r="BJ1728" t="s">
        <v>4164</v>
      </c>
      <c r="BK1728" t="s">
        <v>4165</v>
      </c>
      <c r="BL1728">
        <v>2016</v>
      </c>
      <c r="BM1728"/>
      <c r="BN1728"/>
      <c r="BO1728"/>
      <c r="BP1728"/>
      <c r="BW1728"/>
      <c r="BY1728"/>
      <c r="CF1728">
        <v>1</v>
      </c>
      <c r="CI1728">
        <v>-1.6</v>
      </c>
      <c r="CK1728">
        <v>3.9</v>
      </c>
    </row>
    <row r="1729" spans="1:89" ht="16" customHeight="1">
      <c r="A1729">
        <v>1728</v>
      </c>
      <c r="B1729" t="s">
        <v>7107</v>
      </c>
      <c r="C1729" s="2">
        <v>44970</v>
      </c>
      <c r="E1729" t="s">
        <v>2400</v>
      </c>
      <c r="F1729" t="s">
        <v>2400</v>
      </c>
      <c r="G1729" t="s">
        <v>3941</v>
      </c>
      <c r="H1729" t="s">
        <v>6157</v>
      </c>
      <c r="I1729" t="s">
        <v>4855</v>
      </c>
      <c r="J1729" t="s">
        <v>4856</v>
      </c>
      <c r="K1729" t="s">
        <v>4857</v>
      </c>
      <c r="L1729" t="s">
        <v>6157</v>
      </c>
      <c r="M1729" t="s">
        <v>3984</v>
      </c>
      <c r="N1729" t="s">
        <v>289</v>
      </c>
      <c r="O1729" t="s">
        <v>6987</v>
      </c>
      <c r="P1729" t="s">
        <v>3968</v>
      </c>
      <c r="Q1729" t="s">
        <v>4403</v>
      </c>
      <c r="R1729" t="s">
        <v>6157</v>
      </c>
      <c r="S1729" t="s">
        <v>4353</v>
      </c>
      <c r="T1729" t="s">
        <v>4353</v>
      </c>
      <c r="U1729" t="s">
        <v>6157</v>
      </c>
      <c r="X1729" t="s">
        <v>6157</v>
      </c>
      <c r="Y1729" t="s">
        <v>6157</v>
      </c>
      <c r="Z1729" t="s">
        <v>6157</v>
      </c>
      <c r="AA1729" t="s">
        <v>4021</v>
      </c>
      <c r="AB1729" t="s">
        <v>6157</v>
      </c>
      <c r="AC1729" t="s">
        <v>6157</v>
      </c>
      <c r="AD1729" t="s">
        <v>6157</v>
      </c>
      <c r="AE1729" t="s">
        <v>6157</v>
      </c>
      <c r="AF1729" t="s">
        <v>6157</v>
      </c>
      <c r="AG1729" t="s">
        <v>6157</v>
      </c>
      <c r="AH1729" t="s">
        <v>6157</v>
      </c>
      <c r="AI1729" t="s">
        <v>6157</v>
      </c>
      <c r="AJ1729" t="s">
        <v>4588</v>
      </c>
      <c r="AK1729" t="s">
        <v>7014</v>
      </c>
      <c r="AL1729" t="s">
        <v>268</v>
      </c>
      <c r="AM1729" t="s">
        <v>264</v>
      </c>
      <c r="AN1729" t="s">
        <v>4353</v>
      </c>
      <c r="AO1729" s="29">
        <v>22</v>
      </c>
      <c r="AP1729">
        <v>-29.699280000000002</v>
      </c>
      <c r="AQ1729">
        <v>140.18870000000001</v>
      </c>
      <c r="AR1729" t="s">
        <v>1532</v>
      </c>
      <c r="AS1729">
        <v>0</v>
      </c>
      <c r="AT1729" t="s">
        <v>4353</v>
      </c>
      <c r="AU1729" t="s">
        <v>274</v>
      </c>
      <c r="AV1729" t="s">
        <v>4353</v>
      </c>
      <c r="AW1729" t="s">
        <v>4353</v>
      </c>
      <c r="AX1729" t="s">
        <v>6157</v>
      </c>
      <c r="AY1729">
        <v>-138560</v>
      </c>
      <c r="AZ1729">
        <v>-138560</v>
      </c>
      <c r="BA1729" t="s">
        <v>7018</v>
      </c>
      <c r="BB1729" t="s">
        <v>4785</v>
      </c>
      <c r="BC1729" t="s">
        <v>6157</v>
      </c>
      <c r="BH1729" t="s">
        <v>4144</v>
      </c>
      <c r="BI1729" t="s">
        <v>7195</v>
      </c>
      <c r="BJ1729" t="s">
        <v>4164</v>
      </c>
      <c r="BK1729" t="s">
        <v>4165</v>
      </c>
      <c r="BL1729">
        <v>2016</v>
      </c>
      <c r="BM1729"/>
      <c r="BN1729"/>
      <c r="BO1729"/>
      <c r="BP1729"/>
      <c r="BW1729"/>
      <c r="BY1729"/>
      <c r="CF1729">
        <v>1</v>
      </c>
      <c r="CI1729">
        <v>-4.9000000000000004</v>
      </c>
      <c r="CK1729">
        <v>5.0999999999999996</v>
      </c>
    </row>
    <row r="1730" spans="1:89" ht="16" customHeight="1">
      <c r="A1730">
        <v>1729</v>
      </c>
      <c r="B1730" t="s">
        <v>7107</v>
      </c>
      <c r="C1730" s="2">
        <v>44970</v>
      </c>
      <c r="E1730" t="s">
        <v>2407</v>
      </c>
      <c r="F1730" t="s">
        <v>2407</v>
      </c>
      <c r="G1730" t="s">
        <v>3941</v>
      </c>
      <c r="H1730" t="s">
        <v>6157</v>
      </c>
      <c r="I1730" t="s">
        <v>4855</v>
      </c>
      <c r="J1730" t="s">
        <v>4856</v>
      </c>
      <c r="K1730" t="s">
        <v>4857</v>
      </c>
      <c r="L1730" t="s">
        <v>6157</v>
      </c>
      <c r="M1730" t="s">
        <v>3984</v>
      </c>
      <c r="N1730" t="s">
        <v>289</v>
      </c>
      <c r="O1730" t="s">
        <v>6987</v>
      </c>
      <c r="P1730" t="s">
        <v>3968</v>
      </c>
      <c r="Q1730" t="s">
        <v>4403</v>
      </c>
      <c r="R1730" t="s">
        <v>6157</v>
      </c>
      <c r="S1730" t="s">
        <v>4353</v>
      </c>
      <c r="T1730" t="s">
        <v>4353</v>
      </c>
      <c r="U1730" t="s">
        <v>6157</v>
      </c>
      <c r="X1730" t="s">
        <v>6157</v>
      </c>
      <c r="Y1730" t="s">
        <v>6157</v>
      </c>
      <c r="Z1730" t="s">
        <v>6157</v>
      </c>
      <c r="AA1730" t="s">
        <v>4021</v>
      </c>
      <c r="AB1730" t="s">
        <v>6157</v>
      </c>
      <c r="AC1730" t="s">
        <v>6157</v>
      </c>
      <c r="AD1730" t="s">
        <v>6157</v>
      </c>
      <c r="AE1730" t="s">
        <v>6157</v>
      </c>
      <c r="AF1730" t="s">
        <v>6157</v>
      </c>
      <c r="AG1730" t="s">
        <v>6157</v>
      </c>
      <c r="AH1730" t="s">
        <v>6157</v>
      </c>
      <c r="AI1730" t="s">
        <v>6157</v>
      </c>
      <c r="AJ1730" t="s">
        <v>4588</v>
      </c>
      <c r="AK1730" t="s">
        <v>7014</v>
      </c>
      <c r="AL1730" t="s">
        <v>268</v>
      </c>
      <c r="AM1730" t="s">
        <v>264</v>
      </c>
      <c r="AN1730" t="s">
        <v>4353</v>
      </c>
      <c r="AO1730" s="29">
        <v>18</v>
      </c>
      <c r="AP1730">
        <v>-30.241669999999999</v>
      </c>
      <c r="AQ1730">
        <v>140.00253000000001</v>
      </c>
      <c r="AR1730" t="s">
        <v>1532</v>
      </c>
      <c r="AS1730">
        <v>0</v>
      </c>
      <c r="AT1730" t="s">
        <v>4353</v>
      </c>
      <c r="AU1730" t="s">
        <v>274</v>
      </c>
      <c r="AV1730" t="s">
        <v>4353</v>
      </c>
      <c r="AW1730" t="s">
        <v>4353</v>
      </c>
      <c r="AX1730" t="s">
        <v>6157</v>
      </c>
      <c r="AY1730">
        <v>-139060</v>
      </c>
      <c r="AZ1730">
        <v>-139060</v>
      </c>
      <c r="BA1730" t="s">
        <v>7018</v>
      </c>
      <c r="BB1730" t="s">
        <v>4785</v>
      </c>
      <c r="BC1730" t="s">
        <v>6157</v>
      </c>
      <c r="BH1730" t="s">
        <v>4144</v>
      </c>
      <c r="BI1730" t="s">
        <v>7195</v>
      </c>
      <c r="BJ1730" t="s">
        <v>4164</v>
      </c>
      <c r="BK1730" t="s">
        <v>4165</v>
      </c>
      <c r="BL1730">
        <v>2016</v>
      </c>
      <c r="BM1730"/>
      <c r="BN1730"/>
      <c r="BO1730"/>
      <c r="BP1730"/>
      <c r="BW1730"/>
      <c r="BY1730"/>
      <c r="CF1730">
        <v>1</v>
      </c>
      <c r="CI1730">
        <v>-6.6</v>
      </c>
      <c r="CK1730">
        <v>3</v>
      </c>
    </row>
    <row r="1731" spans="1:89" ht="16" customHeight="1">
      <c r="A1731">
        <v>1730</v>
      </c>
      <c r="B1731" t="s">
        <v>7107</v>
      </c>
      <c r="C1731" s="2">
        <v>44970</v>
      </c>
      <c r="E1731" t="s">
        <v>2398</v>
      </c>
      <c r="F1731" t="s">
        <v>2398</v>
      </c>
      <c r="G1731" t="s">
        <v>3941</v>
      </c>
      <c r="H1731" t="s">
        <v>6157</v>
      </c>
      <c r="I1731" t="s">
        <v>4855</v>
      </c>
      <c r="J1731" t="s">
        <v>4856</v>
      </c>
      <c r="K1731" t="s">
        <v>4857</v>
      </c>
      <c r="L1731" t="s">
        <v>6157</v>
      </c>
      <c r="M1731" t="s">
        <v>3984</v>
      </c>
      <c r="N1731" t="s">
        <v>289</v>
      </c>
      <c r="O1731" t="s">
        <v>6987</v>
      </c>
      <c r="P1731" t="s">
        <v>3968</v>
      </c>
      <c r="Q1731" t="s">
        <v>4403</v>
      </c>
      <c r="R1731" t="s">
        <v>6157</v>
      </c>
      <c r="S1731" t="s">
        <v>4353</v>
      </c>
      <c r="T1731" t="s">
        <v>4353</v>
      </c>
      <c r="U1731" t="s">
        <v>6157</v>
      </c>
      <c r="X1731" t="s">
        <v>6157</v>
      </c>
      <c r="Y1731" t="s">
        <v>6157</v>
      </c>
      <c r="Z1731" t="s">
        <v>6157</v>
      </c>
      <c r="AA1731" t="s">
        <v>4021</v>
      </c>
      <c r="AB1731" t="s">
        <v>6157</v>
      </c>
      <c r="AC1731" t="s">
        <v>6157</v>
      </c>
      <c r="AD1731" t="s">
        <v>6157</v>
      </c>
      <c r="AE1731" t="s">
        <v>6157</v>
      </c>
      <c r="AF1731" t="s">
        <v>6157</v>
      </c>
      <c r="AG1731" t="s">
        <v>6157</v>
      </c>
      <c r="AH1731" t="s">
        <v>6157</v>
      </c>
      <c r="AI1731" t="s">
        <v>6157</v>
      </c>
      <c r="AJ1731" t="s">
        <v>4588</v>
      </c>
      <c r="AK1731" t="s">
        <v>7014</v>
      </c>
      <c r="AL1731" t="s">
        <v>268</v>
      </c>
      <c r="AM1731" t="s">
        <v>264</v>
      </c>
      <c r="AN1731" t="s">
        <v>4353</v>
      </c>
      <c r="AO1731" s="29">
        <v>18</v>
      </c>
      <c r="AP1731">
        <v>-30.241669999999999</v>
      </c>
      <c r="AQ1731">
        <v>140.00333000000001</v>
      </c>
      <c r="AR1731" t="s">
        <v>1532</v>
      </c>
      <c r="AS1731">
        <v>0</v>
      </c>
      <c r="AT1731" t="s">
        <v>4353</v>
      </c>
      <c r="AU1731" t="s">
        <v>274</v>
      </c>
      <c r="AV1731" t="s">
        <v>4353</v>
      </c>
      <c r="AW1731" t="s">
        <v>4353</v>
      </c>
      <c r="AX1731" t="s">
        <v>6157</v>
      </c>
      <c r="AY1731">
        <v>-139560</v>
      </c>
      <c r="AZ1731">
        <v>-139560</v>
      </c>
      <c r="BA1731" t="s">
        <v>7018</v>
      </c>
      <c r="BB1731" t="s">
        <v>4785</v>
      </c>
      <c r="BC1731" t="s">
        <v>6157</v>
      </c>
      <c r="BH1731" t="s">
        <v>4144</v>
      </c>
      <c r="BI1731" t="s">
        <v>7195</v>
      </c>
      <c r="BJ1731" t="s">
        <v>4164</v>
      </c>
      <c r="BK1731" t="s">
        <v>4165</v>
      </c>
      <c r="BL1731">
        <v>2016</v>
      </c>
      <c r="BM1731"/>
      <c r="BN1731"/>
      <c r="BO1731"/>
      <c r="BP1731"/>
      <c r="BW1731"/>
      <c r="BY1731"/>
      <c r="CF1731">
        <v>1</v>
      </c>
      <c r="CI1731">
        <v>-8.6</v>
      </c>
      <c r="CK1731">
        <v>3.6</v>
      </c>
    </row>
    <row r="1732" spans="1:89" ht="16" customHeight="1">
      <c r="A1732">
        <v>1731</v>
      </c>
      <c r="B1732" t="s">
        <v>7107</v>
      </c>
      <c r="C1732" s="2">
        <v>44970</v>
      </c>
      <c r="E1732" t="s">
        <v>2409</v>
      </c>
      <c r="F1732" t="s">
        <v>2409</v>
      </c>
      <c r="G1732" t="s">
        <v>3941</v>
      </c>
      <c r="H1732" t="s">
        <v>6157</v>
      </c>
      <c r="I1732" t="s">
        <v>4855</v>
      </c>
      <c r="J1732" t="s">
        <v>4856</v>
      </c>
      <c r="K1732" t="s">
        <v>4857</v>
      </c>
      <c r="L1732" t="s">
        <v>6157</v>
      </c>
      <c r="M1732" t="s">
        <v>3984</v>
      </c>
      <c r="N1732" t="s">
        <v>289</v>
      </c>
      <c r="O1732" t="s">
        <v>6987</v>
      </c>
      <c r="P1732" t="s">
        <v>3968</v>
      </c>
      <c r="Q1732" t="s">
        <v>4403</v>
      </c>
      <c r="R1732" t="s">
        <v>6157</v>
      </c>
      <c r="S1732" t="s">
        <v>4353</v>
      </c>
      <c r="T1732" t="s">
        <v>4353</v>
      </c>
      <c r="U1732" t="s">
        <v>6157</v>
      </c>
      <c r="X1732" t="s">
        <v>6157</v>
      </c>
      <c r="Y1732" t="s">
        <v>6157</v>
      </c>
      <c r="Z1732" t="s">
        <v>6157</v>
      </c>
      <c r="AA1732" t="s">
        <v>4021</v>
      </c>
      <c r="AB1732" t="s">
        <v>6157</v>
      </c>
      <c r="AC1732" t="s">
        <v>6157</v>
      </c>
      <c r="AD1732" t="s">
        <v>6157</v>
      </c>
      <c r="AE1732" t="s">
        <v>6157</v>
      </c>
      <c r="AF1732" t="s">
        <v>6157</v>
      </c>
      <c r="AG1732" t="s">
        <v>6157</v>
      </c>
      <c r="AH1732" t="s">
        <v>6157</v>
      </c>
      <c r="AI1732" t="s">
        <v>6157</v>
      </c>
      <c r="AJ1732" t="s">
        <v>4588</v>
      </c>
      <c r="AK1732" t="s">
        <v>7014</v>
      </c>
      <c r="AL1732" t="s">
        <v>268</v>
      </c>
      <c r="AM1732" t="s">
        <v>264</v>
      </c>
      <c r="AN1732" t="s">
        <v>4353</v>
      </c>
      <c r="AO1732" s="29">
        <v>11.0691557</v>
      </c>
      <c r="AP1732">
        <v>-29.655729999999998</v>
      </c>
      <c r="AQ1732">
        <v>140.179</v>
      </c>
      <c r="AR1732" t="s">
        <v>1532</v>
      </c>
      <c r="AS1732">
        <v>0</v>
      </c>
      <c r="AT1732" t="s">
        <v>4353</v>
      </c>
      <c r="AU1732" t="s">
        <v>274</v>
      </c>
      <c r="AV1732" t="s">
        <v>4353</v>
      </c>
      <c r="AW1732" t="s">
        <v>4353</v>
      </c>
      <c r="AX1732" t="s">
        <v>6157</v>
      </c>
      <c r="AY1732">
        <v>-140060</v>
      </c>
      <c r="AZ1732">
        <v>-140060</v>
      </c>
      <c r="BA1732" t="s">
        <v>7018</v>
      </c>
      <c r="BB1732" t="s">
        <v>4785</v>
      </c>
      <c r="BC1732" t="s">
        <v>6157</v>
      </c>
      <c r="BH1732" t="s">
        <v>4144</v>
      </c>
      <c r="BI1732" t="s">
        <v>7195</v>
      </c>
      <c r="BJ1732" t="s">
        <v>4164</v>
      </c>
      <c r="BK1732" t="s">
        <v>4165</v>
      </c>
      <c r="BL1732">
        <v>2016</v>
      </c>
      <c r="BM1732"/>
      <c r="BN1732"/>
      <c r="BO1732"/>
      <c r="BP1732"/>
      <c r="BW1732"/>
      <c r="BY1732"/>
      <c r="CF1732">
        <v>1</v>
      </c>
      <c r="CI1732">
        <v>-7.7</v>
      </c>
      <c r="CK1732">
        <v>3.9</v>
      </c>
    </row>
    <row r="1733" spans="1:89" ht="16" customHeight="1">
      <c r="A1733">
        <v>1732</v>
      </c>
      <c r="B1733" t="s">
        <v>7107</v>
      </c>
      <c r="C1733" s="2">
        <v>44970</v>
      </c>
      <c r="E1733" t="s">
        <v>2359</v>
      </c>
      <c r="F1733" t="s">
        <v>2359</v>
      </c>
      <c r="G1733" t="s">
        <v>3941</v>
      </c>
      <c r="H1733" t="s">
        <v>6157</v>
      </c>
      <c r="I1733" t="s">
        <v>4855</v>
      </c>
      <c r="J1733" t="s">
        <v>4856</v>
      </c>
      <c r="K1733" t="s">
        <v>4857</v>
      </c>
      <c r="L1733" t="s">
        <v>6157</v>
      </c>
      <c r="M1733" t="s">
        <v>3984</v>
      </c>
      <c r="N1733" t="s">
        <v>289</v>
      </c>
      <c r="O1733" t="s">
        <v>6987</v>
      </c>
      <c r="P1733" t="s">
        <v>3968</v>
      </c>
      <c r="Q1733" t="s">
        <v>4403</v>
      </c>
      <c r="R1733" t="s">
        <v>6157</v>
      </c>
      <c r="S1733" t="s">
        <v>4353</v>
      </c>
      <c r="T1733" t="s">
        <v>4353</v>
      </c>
      <c r="U1733" t="s">
        <v>6157</v>
      </c>
      <c r="X1733" t="s">
        <v>6157</v>
      </c>
      <c r="Y1733" t="s">
        <v>6157</v>
      </c>
      <c r="Z1733" t="s">
        <v>6157</v>
      </c>
      <c r="AA1733" t="s">
        <v>4021</v>
      </c>
      <c r="AB1733" t="s">
        <v>6157</v>
      </c>
      <c r="AC1733" t="s">
        <v>6157</v>
      </c>
      <c r="AD1733" t="s">
        <v>6157</v>
      </c>
      <c r="AE1733" t="s">
        <v>6157</v>
      </c>
      <c r="AF1733" t="s">
        <v>6157</v>
      </c>
      <c r="AG1733" t="s">
        <v>6157</v>
      </c>
      <c r="AH1733" t="s">
        <v>6157</v>
      </c>
      <c r="AI1733" t="s">
        <v>6157</v>
      </c>
      <c r="AJ1733" t="s">
        <v>4588</v>
      </c>
      <c r="AK1733" t="s">
        <v>7014</v>
      </c>
      <c r="AL1733" t="s">
        <v>268</v>
      </c>
      <c r="AM1733" t="s">
        <v>264</v>
      </c>
      <c r="AN1733" t="s">
        <v>4353</v>
      </c>
      <c r="AO1733" s="29">
        <v>22</v>
      </c>
      <c r="AP1733">
        <v>-29.700520000000001</v>
      </c>
      <c r="AQ1733">
        <v>140.18885</v>
      </c>
      <c r="AR1733" t="s">
        <v>1532</v>
      </c>
      <c r="AS1733">
        <v>0</v>
      </c>
      <c r="AT1733" t="s">
        <v>4353</v>
      </c>
      <c r="AU1733" t="s">
        <v>274</v>
      </c>
      <c r="AV1733" t="s">
        <v>4353</v>
      </c>
      <c r="AW1733" t="s">
        <v>4353</v>
      </c>
      <c r="AX1733" t="s">
        <v>6157</v>
      </c>
      <c r="AY1733">
        <v>-140560</v>
      </c>
      <c r="AZ1733">
        <v>-140560</v>
      </c>
      <c r="BA1733" t="s">
        <v>7018</v>
      </c>
      <c r="BB1733" t="s">
        <v>4785</v>
      </c>
      <c r="BC1733" t="s">
        <v>6157</v>
      </c>
      <c r="BH1733" t="s">
        <v>4144</v>
      </c>
      <c r="BI1733" t="s">
        <v>7195</v>
      </c>
      <c r="BJ1733" t="s">
        <v>4164</v>
      </c>
      <c r="BK1733" t="s">
        <v>4165</v>
      </c>
      <c r="BL1733">
        <v>2016</v>
      </c>
      <c r="BM1733"/>
      <c r="BN1733"/>
      <c r="BO1733"/>
      <c r="BP1733"/>
      <c r="BW1733"/>
      <c r="BY1733"/>
      <c r="CF1733">
        <v>1</v>
      </c>
      <c r="CI1733">
        <v>-8.1999999999999993</v>
      </c>
      <c r="CK1733">
        <v>3.4</v>
      </c>
    </row>
    <row r="1734" spans="1:89" ht="16" customHeight="1">
      <c r="A1734">
        <v>1733</v>
      </c>
      <c r="B1734" t="s">
        <v>7107</v>
      </c>
      <c r="C1734" s="2">
        <v>44970</v>
      </c>
      <c r="E1734" t="s">
        <v>2380</v>
      </c>
      <c r="F1734" t="s">
        <v>2380</v>
      </c>
      <c r="G1734" t="s">
        <v>3941</v>
      </c>
      <c r="H1734" t="s">
        <v>6157</v>
      </c>
      <c r="I1734" t="s">
        <v>4855</v>
      </c>
      <c r="J1734" t="s">
        <v>4856</v>
      </c>
      <c r="K1734" t="s">
        <v>4857</v>
      </c>
      <c r="L1734" t="s">
        <v>6157</v>
      </c>
      <c r="M1734" t="s">
        <v>3984</v>
      </c>
      <c r="N1734" t="s">
        <v>289</v>
      </c>
      <c r="O1734" t="s">
        <v>6987</v>
      </c>
      <c r="P1734" t="s">
        <v>3968</v>
      </c>
      <c r="Q1734" t="s">
        <v>4403</v>
      </c>
      <c r="R1734" t="s">
        <v>6157</v>
      </c>
      <c r="S1734" t="s">
        <v>4353</v>
      </c>
      <c r="T1734" t="s">
        <v>4353</v>
      </c>
      <c r="U1734" t="s">
        <v>6157</v>
      </c>
      <c r="X1734" t="s">
        <v>6157</v>
      </c>
      <c r="Y1734" t="s">
        <v>6157</v>
      </c>
      <c r="Z1734" t="s">
        <v>6157</v>
      </c>
      <c r="AA1734" t="s">
        <v>4021</v>
      </c>
      <c r="AB1734" t="s">
        <v>6157</v>
      </c>
      <c r="AC1734" t="s">
        <v>6157</v>
      </c>
      <c r="AD1734" t="s">
        <v>6157</v>
      </c>
      <c r="AE1734" t="s">
        <v>6157</v>
      </c>
      <c r="AF1734" t="s">
        <v>6157</v>
      </c>
      <c r="AG1734" t="s">
        <v>6157</v>
      </c>
      <c r="AH1734" t="s">
        <v>6157</v>
      </c>
      <c r="AI1734" t="s">
        <v>6157</v>
      </c>
      <c r="AJ1734" t="s">
        <v>4588</v>
      </c>
      <c r="AK1734" t="s">
        <v>7014</v>
      </c>
      <c r="AL1734" t="s">
        <v>268</v>
      </c>
      <c r="AM1734" t="s">
        <v>264</v>
      </c>
      <c r="AN1734" t="s">
        <v>4353</v>
      </c>
      <c r="AO1734" s="29">
        <v>36</v>
      </c>
      <c r="AP1734">
        <v>-30.1234</v>
      </c>
      <c r="AQ1734">
        <v>140.29812999999999</v>
      </c>
      <c r="AR1734" t="s">
        <v>1532</v>
      </c>
      <c r="AS1734">
        <v>0</v>
      </c>
      <c r="AT1734" t="s">
        <v>4353</v>
      </c>
      <c r="AU1734" t="s">
        <v>274</v>
      </c>
      <c r="AV1734" t="s">
        <v>4353</v>
      </c>
      <c r="AW1734" t="s">
        <v>4353</v>
      </c>
      <c r="AX1734" t="s">
        <v>6157</v>
      </c>
      <c r="AY1734">
        <v>-141060</v>
      </c>
      <c r="AZ1734">
        <v>-141060</v>
      </c>
      <c r="BA1734" t="s">
        <v>7018</v>
      </c>
      <c r="BB1734" t="s">
        <v>4785</v>
      </c>
      <c r="BC1734" t="s">
        <v>6157</v>
      </c>
      <c r="BH1734" t="s">
        <v>4144</v>
      </c>
      <c r="BI1734" t="s">
        <v>7195</v>
      </c>
      <c r="BJ1734" t="s">
        <v>4164</v>
      </c>
      <c r="BK1734" t="s">
        <v>4165</v>
      </c>
      <c r="BL1734">
        <v>2016</v>
      </c>
      <c r="BM1734"/>
      <c r="BN1734"/>
      <c r="BO1734"/>
      <c r="BP1734"/>
      <c r="BW1734"/>
      <c r="BY1734"/>
      <c r="CF1734">
        <v>1</v>
      </c>
      <c r="CI1734">
        <v>-6.2</v>
      </c>
      <c r="CK1734">
        <v>7.4</v>
      </c>
    </row>
    <row r="1735" spans="1:89" ht="16" customHeight="1">
      <c r="A1735">
        <v>1734</v>
      </c>
      <c r="B1735" t="s">
        <v>7107</v>
      </c>
      <c r="C1735" s="2">
        <v>44970</v>
      </c>
      <c r="E1735" t="s">
        <v>2410</v>
      </c>
      <c r="F1735" t="s">
        <v>2410</v>
      </c>
      <c r="G1735" t="s">
        <v>3941</v>
      </c>
      <c r="H1735" t="s">
        <v>6157</v>
      </c>
      <c r="I1735" t="s">
        <v>4855</v>
      </c>
      <c r="J1735" t="s">
        <v>4856</v>
      </c>
      <c r="K1735" t="s">
        <v>4857</v>
      </c>
      <c r="L1735" t="s">
        <v>6157</v>
      </c>
      <c r="M1735" t="s">
        <v>3984</v>
      </c>
      <c r="N1735" t="s">
        <v>289</v>
      </c>
      <c r="O1735" t="s">
        <v>6987</v>
      </c>
      <c r="P1735" t="s">
        <v>3968</v>
      </c>
      <c r="Q1735" t="s">
        <v>4403</v>
      </c>
      <c r="R1735" t="s">
        <v>6157</v>
      </c>
      <c r="S1735" t="s">
        <v>4353</v>
      </c>
      <c r="T1735" t="s">
        <v>4353</v>
      </c>
      <c r="U1735" t="s">
        <v>6157</v>
      </c>
      <c r="X1735" t="s">
        <v>6157</v>
      </c>
      <c r="Y1735" t="s">
        <v>6157</v>
      </c>
      <c r="Z1735" t="s">
        <v>6157</v>
      </c>
      <c r="AA1735" t="s">
        <v>4021</v>
      </c>
      <c r="AB1735" t="s">
        <v>6157</v>
      </c>
      <c r="AC1735" t="s">
        <v>6157</v>
      </c>
      <c r="AD1735" t="s">
        <v>6157</v>
      </c>
      <c r="AE1735" t="s">
        <v>6157</v>
      </c>
      <c r="AF1735" t="s">
        <v>6157</v>
      </c>
      <c r="AG1735" t="s">
        <v>6157</v>
      </c>
      <c r="AH1735" t="s">
        <v>6157</v>
      </c>
      <c r="AI1735" t="s">
        <v>6157</v>
      </c>
      <c r="AJ1735" t="s">
        <v>4588</v>
      </c>
      <c r="AK1735" t="s">
        <v>7014</v>
      </c>
      <c r="AL1735" t="s">
        <v>268</v>
      </c>
      <c r="AM1735" t="s">
        <v>264</v>
      </c>
      <c r="AN1735" t="s">
        <v>4353</v>
      </c>
      <c r="AO1735" s="29">
        <v>19.547309899999998</v>
      </c>
      <c r="AP1735">
        <v>-29.6965</v>
      </c>
      <c r="AQ1735">
        <v>140.18958000000001</v>
      </c>
      <c r="AR1735" t="s">
        <v>1532</v>
      </c>
      <c r="AS1735">
        <v>0</v>
      </c>
      <c r="AT1735" t="s">
        <v>4353</v>
      </c>
      <c r="AU1735" t="s">
        <v>274</v>
      </c>
      <c r="AV1735" t="s">
        <v>4353</v>
      </c>
      <c r="AW1735" t="s">
        <v>4353</v>
      </c>
      <c r="AX1735" t="s">
        <v>6157</v>
      </c>
      <c r="AY1735">
        <v>-141560</v>
      </c>
      <c r="AZ1735">
        <v>-141560</v>
      </c>
      <c r="BA1735" t="s">
        <v>7018</v>
      </c>
      <c r="BB1735" t="s">
        <v>4785</v>
      </c>
      <c r="BC1735" t="s">
        <v>6157</v>
      </c>
      <c r="BH1735" t="s">
        <v>4144</v>
      </c>
      <c r="BI1735" t="s">
        <v>7195</v>
      </c>
      <c r="BJ1735" t="s">
        <v>4164</v>
      </c>
      <c r="BK1735" t="s">
        <v>4165</v>
      </c>
      <c r="BL1735">
        <v>2016</v>
      </c>
      <c r="BM1735"/>
      <c r="BN1735"/>
      <c r="BO1735"/>
      <c r="BP1735"/>
      <c r="BW1735"/>
      <c r="BY1735"/>
      <c r="CF1735">
        <v>1</v>
      </c>
      <c r="CI1735">
        <v>-5.8</v>
      </c>
      <c r="CK1735">
        <v>5.7</v>
      </c>
    </row>
    <row r="1736" spans="1:89" ht="16" customHeight="1">
      <c r="A1736">
        <v>1735</v>
      </c>
      <c r="B1736" t="s">
        <v>7107</v>
      </c>
      <c r="C1736" s="2">
        <v>44970</v>
      </c>
      <c r="E1736" t="s">
        <v>2408</v>
      </c>
      <c r="F1736" t="s">
        <v>2408</v>
      </c>
      <c r="G1736" t="s">
        <v>3941</v>
      </c>
      <c r="H1736" t="s">
        <v>6157</v>
      </c>
      <c r="I1736" t="s">
        <v>4855</v>
      </c>
      <c r="J1736" t="s">
        <v>4856</v>
      </c>
      <c r="K1736" t="s">
        <v>4857</v>
      </c>
      <c r="L1736" t="s">
        <v>6157</v>
      </c>
      <c r="M1736" t="s">
        <v>3984</v>
      </c>
      <c r="N1736" t="s">
        <v>289</v>
      </c>
      <c r="O1736" t="s">
        <v>6987</v>
      </c>
      <c r="P1736" t="s">
        <v>3968</v>
      </c>
      <c r="Q1736" t="s">
        <v>4403</v>
      </c>
      <c r="R1736" t="s">
        <v>6157</v>
      </c>
      <c r="S1736" t="s">
        <v>4353</v>
      </c>
      <c r="T1736" t="s">
        <v>4353</v>
      </c>
      <c r="U1736" t="s">
        <v>6157</v>
      </c>
      <c r="X1736" t="s">
        <v>6157</v>
      </c>
      <c r="Y1736" t="s">
        <v>6157</v>
      </c>
      <c r="Z1736" t="s">
        <v>6157</v>
      </c>
      <c r="AA1736" t="s">
        <v>4021</v>
      </c>
      <c r="AB1736" t="s">
        <v>6157</v>
      </c>
      <c r="AC1736" t="s">
        <v>6157</v>
      </c>
      <c r="AD1736" t="s">
        <v>6157</v>
      </c>
      <c r="AE1736" t="s">
        <v>6157</v>
      </c>
      <c r="AF1736" t="s">
        <v>6157</v>
      </c>
      <c r="AG1736" t="s">
        <v>6157</v>
      </c>
      <c r="AH1736" t="s">
        <v>6157</v>
      </c>
      <c r="AI1736" t="s">
        <v>6157</v>
      </c>
      <c r="AJ1736" t="s">
        <v>4588</v>
      </c>
      <c r="AK1736" t="s">
        <v>7014</v>
      </c>
      <c r="AL1736" t="s">
        <v>268</v>
      </c>
      <c r="AM1736" t="s">
        <v>264</v>
      </c>
      <c r="AN1736" t="s">
        <v>4353</v>
      </c>
      <c r="AO1736" s="29">
        <v>21</v>
      </c>
      <c r="AP1736">
        <v>-30.250830000000001</v>
      </c>
      <c r="AQ1736">
        <v>140.0025</v>
      </c>
      <c r="AR1736" t="s">
        <v>1532</v>
      </c>
      <c r="AS1736">
        <v>0</v>
      </c>
      <c r="AT1736" t="s">
        <v>4353</v>
      </c>
      <c r="AU1736" t="s">
        <v>274</v>
      </c>
      <c r="AV1736" t="s">
        <v>4353</v>
      </c>
      <c r="AW1736" t="s">
        <v>4353</v>
      </c>
      <c r="AX1736" t="s">
        <v>6157</v>
      </c>
      <c r="AY1736">
        <v>-142060</v>
      </c>
      <c r="AZ1736">
        <v>-142060</v>
      </c>
      <c r="BA1736" t="s">
        <v>7018</v>
      </c>
      <c r="BB1736" t="s">
        <v>4785</v>
      </c>
      <c r="BC1736" t="s">
        <v>6157</v>
      </c>
      <c r="BH1736" t="s">
        <v>4144</v>
      </c>
      <c r="BI1736" t="s">
        <v>7195</v>
      </c>
      <c r="BJ1736" t="s">
        <v>4164</v>
      </c>
      <c r="BK1736" t="s">
        <v>4165</v>
      </c>
      <c r="BL1736">
        <v>2016</v>
      </c>
      <c r="BM1736"/>
      <c r="BN1736"/>
      <c r="BO1736"/>
      <c r="BP1736"/>
      <c r="BW1736"/>
      <c r="BY1736"/>
      <c r="CF1736">
        <v>1</v>
      </c>
      <c r="CI1736">
        <v>-9.9</v>
      </c>
      <c r="CK1736">
        <v>1.9</v>
      </c>
    </row>
    <row r="1737" spans="1:89" ht="16" customHeight="1">
      <c r="A1737">
        <v>1736</v>
      </c>
      <c r="B1737" t="s">
        <v>7107</v>
      </c>
      <c r="C1737" s="2">
        <v>44970</v>
      </c>
      <c r="E1737" t="s">
        <v>2366</v>
      </c>
      <c r="F1737" t="s">
        <v>2366</v>
      </c>
      <c r="G1737" t="s">
        <v>3941</v>
      </c>
      <c r="H1737" t="s">
        <v>6157</v>
      </c>
      <c r="I1737" t="s">
        <v>4855</v>
      </c>
      <c r="J1737" t="s">
        <v>4856</v>
      </c>
      <c r="K1737" t="s">
        <v>4857</v>
      </c>
      <c r="L1737" t="s">
        <v>6157</v>
      </c>
      <c r="M1737" t="s">
        <v>3984</v>
      </c>
      <c r="N1737" t="s">
        <v>289</v>
      </c>
      <c r="O1737" t="s">
        <v>6987</v>
      </c>
      <c r="P1737" t="s">
        <v>3968</v>
      </c>
      <c r="Q1737" t="s">
        <v>4403</v>
      </c>
      <c r="R1737" t="s">
        <v>6157</v>
      </c>
      <c r="S1737" t="s">
        <v>4353</v>
      </c>
      <c r="T1737" t="s">
        <v>4353</v>
      </c>
      <c r="U1737" t="s">
        <v>6157</v>
      </c>
      <c r="X1737" t="s">
        <v>6157</v>
      </c>
      <c r="Y1737" t="s">
        <v>6157</v>
      </c>
      <c r="Z1737" t="s">
        <v>6157</v>
      </c>
      <c r="AA1737" t="s">
        <v>4021</v>
      </c>
      <c r="AB1737" t="s">
        <v>6157</v>
      </c>
      <c r="AC1737" t="s">
        <v>6157</v>
      </c>
      <c r="AD1737" t="s">
        <v>6157</v>
      </c>
      <c r="AE1737" t="s">
        <v>6157</v>
      </c>
      <c r="AF1737" t="s">
        <v>6157</v>
      </c>
      <c r="AG1737" t="s">
        <v>6157</v>
      </c>
      <c r="AH1737" t="s">
        <v>6157</v>
      </c>
      <c r="AI1737" t="s">
        <v>6157</v>
      </c>
      <c r="AJ1737" t="s">
        <v>4588</v>
      </c>
      <c r="AK1737" t="s">
        <v>7014</v>
      </c>
      <c r="AL1737" t="s">
        <v>268</v>
      </c>
      <c r="AM1737" t="s">
        <v>264</v>
      </c>
      <c r="AN1737" t="s">
        <v>4353</v>
      </c>
      <c r="AO1737" s="29">
        <v>36</v>
      </c>
      <c r="AP1737">
        <v>-30.12388</v>
      </c>
      <c r="AQ1737">
        <v>140.29535000000001</v>
      </c>
      <c r="AR1737" t="s">
        <v>1532</v>
      </c>
      <c r="AS1737">
        <v>0</v>
      </c>
      <c r="AT1737" t="s">
        <v>4353</v>
      </c>
      <c r="AU1737" t="s">
        <v>274</v>
      </c>
      <c r="AV1737" t="s">
        <v>4353</v>
      </c>
      <c r="AW1737" t="s">
        <v>4353</v>
      </c>
      <c r="AX1737" t="s">
        <v>6157</v>
      </c>
      <c r="AY1737">
        <v>-142560</v>
      </c>
      <c r="AZ1737">
        <v>-142560</v>
      </c>
      <c r="BA1737" t="s">
        <v>7018</v>
      </c>
      <c r="BB1737" t="s">
        <v>4785</v>
      </c>
      <c r="BC1737" t="s">
        <v>6157</v>
      </c>
      <c r="BH1737" t="s">
        <v>4144</v>
      </c>
      <c r="BI1737" t="s">
        <v>7195</v>
      </c>
      <c r="BJ1737" t="s">
        <v>4164</v>
      </c>
      <c r="BK1737" t="s">
        <v>4165</v>
      </c>
      <c r="BL1737">
        <v>2016</v>
      </c>
      <c r="BM1737"/>
      <c r="BN1737"/>
      <c r="BO1737"/>
      <c r="BP1737"/>
      <c r="BW1737"/>
      <c r="BY1737"/>
      <c r="CF1737">
        <v>1</v>
      </c>
      <c r="CI1737">
        <v>-0.7</v>
      </c>
      <c r="CK1737">
        <v>1.6</v>
      </c>
    </row>
    <row r="1738" spans="1:89" ht="16" customHeight="1">
      <c r="A1738">
        <v>1737</v>
      </c>
      <c r="B1738" t="s">
        <v>7107</v>
      </c>
      <c r="C1738" s="2">
        <v>44970</v>
      </c>
      <c r="E1738" t="s">
        <v>2408</v>
      </c>
      <c r="F1738" t="s">
        <v>2408</v>
      </c>
      <c r="G1738" t="s">
        <v>3941</v>
      </c>
      <c r="H1738" t="s">
        <v>6157</v>
      </c>
      <c r="I1738" t="s">
        <v>4855</v>
      </c>
      <c r="J1738" t="s">
        <v>4856</v>
      </c>
      <c r="K1738" t="s">
        <v>4857</v>
      </c>
      <c r="L1738" t="s">
        <v>6157</v>
      </c>
      <c r="M1738" t="s">
        <v>3984</v>
      </c>
      <c r="N1738" t="s">
        <v>289</v>
      </c>
      <c r="O1738" t="s">
        <v>6987</v>
      </c>
      <c r="P1738" t="s">
        <v>3968</v>
      </c>
      <c r="Q1738" t="s">
        <v>4403</v>
      </c>
      <c r="R1738" t="s">
        <v>6157</v>
      </c>
      <c r="S1738" t="s">
        <v>4353</v>
      </c>
      <c r="T1738" t="s">
        <v>4353</v>
      </c>
      <c r="U1738" t="s">
        <v>6157</v>
      </c>
      <c r="X1738" t="s">
        <v>6157</v>
      </c>
      <c r="Y1738" t="s">
        <v>6157</v>
      </c>
      <c r="Z1738" t="s">
        <v>6157</v>
      </c>
      <c r="AA1738" t="s">
        <v>4021</v>
      </c>
      <c r="AB1738" t="s">
        <v>6157</v>
      </c>
      <c r="AC1738" t="s">
        <v>6157</v>
      </c>
      <c r="AD1738" t="s">
        <v>6157</v>
      </c>
      <c r="AE1738" t="s">
        <v>6157</v>
      </c>
      <c r="AF1738" t="s">
        <v>6157</v>
      </c>
      <c r="AG1738" t="s">
        <v>6157</v>
      </c>
      <c r="AH1738" t="s">
        <v>6157</v>
      </c>
      <c r="AI1738" t="s">
        <v>6157</v>
      </c>
      <c r="AJ1738" t="s">
        <v>4588</v>
      </c>
      <c r="AK1738" t="s">
        <v>7014</v>
      </c>
      <c r="AL1738" t="s">
        <v>268</v>
      </c>
      <c r="AM1738" t="s">
        <v>264</v>
      </c>
      <c r="AN1738" t="s">
        <v>4353</v>
      </c>
      <c r="AO1738" s="29">
        <v>21</v>
      </c>
      <c r="AP1738">
        <v>-30.250830000000001</v>
      </c>
      <c r="AQ1738">
        <v>140.0025</v>
      </c>
      <c r="AR1738" t="s">
        <v>1532</v>
      </c>
      <c r="AS1738">
        <v>0</v>
      </c>
      <c r="AT1738" t="s">
        <v>4353</v>
      </c>
      <c r="AU1738" t="s">
        <v>274</v>
      </c>
      <c r="AV1738" t="s">
        <v>4353</v>
      </c>
      <c r="AW1738" t="s">
        <v>4353</v>
      </c>
      <c r="AX1738" t="s">
        <v>6157</v>
      </c>
      <c r="AY1738">
        <v>-143060</v>
      </c>
      <c r="AZ1738">
        <v>-143060</v>
      </c>
      <c r="BA1738" t="s">
        <v>7018</v>
      </c>
      <c r="BB1738" t="s">
        <v>4785</v>
      </c>
      <c r="BC1738" t="s">
        <v>6157</v>
      </c>
      <c r="BH1738" t="s">
        <v>4144</v>
      </c>
      <c r="BI1738" t="s">
        <v>7195</v>
      </c>
      <c r="BJ1738" t="s">
        <v>4164</v>
      </c>
      <c r="BK1738" t="s">
        <v>4165</v>
      </c>
      <c r="BL1738">
        <v>2016</v>
      </c>
      <c r="BM1738"/>
      <c r="BN1738"/>
      <c r="BO1738"/>
      <c r="BP1738"/>
      <c r="BW1738"/>
      <c r="BY1738"/>
      <c r="CF1738">
        <v>1</v>
      </c>
      <c r="CI1738">
        <v>-10</v>
      </c>
      <c r="CK1738">
        <v>3.6</v>
      </c>
    </row>
    <row r="1739" spans="1:89" ht="16" customHeight="1">
      <c r="A1739">
        <v>1738</v>
      </c>
      <c r="B1739" t="s">
        <v>7107</v>
      </c>
      <c r="C1739" s="2">
        <v>44970</v>
      </c>
      <c r="E1739" t="s">
        <v>2411</v>
      </c>
      <c r="F1739" t="s">
        <v>2411</v>
      </c>
      <c r="G1739" t="s">
        <v>3941</v>
      </c>
      <c r="H1739" t="s">
        <v>6157</v>
      </c>
      <c r="I1739" t="s">
        <v>4855</v>
      </c>
      <c r="J1739" t="s">
        <v>4856</v>
      </c>
      <c r="K1739" t="s">
        <v>4857</v>
      </c>
      <c r="L1739" t="s">
        <v>6157</v>
      </c>
      <c r="M1739" t="s">
        <v>3984</v>
      </c>
      <c r="N1739" t="s">
        <v>289</v>
      </c>
      <c r="O1739" t="s">
        <v>6987</v>
      </c>
      <c r="P1739" t="s">
        <v>3968</v>
      </c>
      <c r="Q1739" t="s">
        <v>4403</v>
      </c>
      <c r="R1739" t="s">
        <v>6157</v>
      </c>
      <c r="S1739" t="s">
        <v>4353</v>
      </c>
      <c r="T1739" t="s">
        <v>4353</v>
      </c>
      <c r="U1739" t="s">
        <v>6157</v>
      </c>
      <c r="X1739" t="s">
        <v>6157</v>
      </c>
      <c r="Y1739" t="s">
        <v>6157</v>
      </c>
      <c r="Z1739" t="s">
        <v>6157</v>
      </c>
      <c r="AA1739" t="s">
        <v>4021</v>
      </c>
      <c r="AB1739" t="s">
        <v>6157</v>
      </c>
      <c r="AC1739" t="s">
        <v>6157</v>
      </c>
      <c r="AD1739" t="s">
        <v>6157</v>
      </c>
      <c r="AE1739" t="s">
        <v>6157</v>
      </c>
      <c r="AF1739" t="s">
        <v>6157</v>
      </c>
      <c r="AG1739" t="s">
        <v>6157</v>
      </c>
      <c r="AH1739" t="s">
        <v>6157</v>
      </c>
      <c r="AI1739" t="s">
        <v>6157</v>
      </c>
      <c r="AJ1739" t="s">
        <v>4588</v>
      </c>
      <c r="AK1739" t="s">
        <v>7014</v>
      </c>
      <c r="AL1739" t="s">
        <v>268</v>
      </c>
      <c r="AM1739" t="s">
        <v>264</v>
      </c>
      <c r="AN1739" t="s">
        <v>4353</v>
      </c>
      <c r="AO1739" s="29">
        <v>28.8776741</v>
      </c>
      <c r="AP1739">
        <v>-30.89892</v>
      </c>
      <c r="AQ1739">
        <v>140.16673</v>
      </c>
      <c r="AR1739" t="s">
        <v>1532</v>
      </c>
      <c r="AS1739">
        <v>0</v>
      </c>
      <c r="AT1739" t="s">
        <v>4353</v>
      </c>
      <c r="AU1739" t="s">
        <v>274</v>
      </c>
      <c r="AV1739" t="s">
        <v>4353</v>
      </c>
      <c r="AW1739" t="s">
        <v>4353</v>
      </c>
      <c r="AX1739" t="s">
        <v>6157</v>
      </c>
      <c r="AY1739">
        <v>-143560</v>
      </c>
      <c r="AZ1739">
        <v>-143560</v>
      </c>
      <c r="BA1739" t="s">
        <v>7018</v>
      </c>
      <c r="BB1739" t="s">
        <v>4785</v>
      </c>
      <c r="BC1739" t="s">
        <v>6157</v>
      </c>
      <c r="BH1739" t="s">
        <v>4144</v>
      </c>
      <c r="BI1739" t="s">
        <v>7195</v>
      </c>
      <c r="BJ1739" t="s">
        <v>4164</v>
      </c>
      <c r="BK1739" t="s">
        <v>4165</v>
      </c>
      <c r="BL1739">
        <v>2016</v>
      </c>
      <c r="BM1739"/>
      <c r="BN1739"/>
      <c r="BO1739"/>
      <c r="BP1739"/>
      <c r="BW1739"/>
      <c r="BY1739"/>
      <c r="CF1739">
        <v>1</v>
      </c>
      <c r="CI1739">
        <v>-7.9</v>
      </c>
      <c r="CK1739">
        <v>3</v>
      </c>
    </row>
    <row r="1740" spans="1:89" ht="16" customHeight="1">
      <c r="A1740">
        <v>1739</v>
      </c>
      <c r="B1740" t="s">
        <v>7107</v>
      </c>
      <c r="C1740" s="2">
        <v>44970</v>
      </c>
      <c r="E1740" t="s">
        <v>2355</v>
      </c>
      <c r="F1740" t="s">
        <v>2355</v>
      </c>
      <c r="G1740" t="s">
        <v>3941</v>
      </c>
      <c r="H1740" t="s">
        <v>6157</v>
      </c>
      <c r="I1740" t="s">
        <v>4855</v>
      </c>
      <c r="J1740" t="s">
        <v>4856</v>
      </c>
      <c r="K1740" t="s">
        <v>4857</v>
      </c>
      <c r="L1740" t="s">
        <v>6157</v>
      </c>
      <c r="M1740" t="s">
        <v>3984</v>
      </c>
      <c r="N1740" t="s">
        <v>289</v>
      </c>
      <c r="O1740" t="s">
        <v>6987</v>
      </c>
      <c r="P1740" t="s">
        <v>3968</v>
      </c>
      <c r="Q1740" t="s">
        <v>4403</v>
      </c>
      <c r="R1740" t="s">
        <v>6157</v>
      </c>
      <c r="S1740" t="s">
        <v>4353</v>
      </c>
      <c r="T1740" t="s">
        <v>4353</v>
      </c>
      <c r="U1740" t="s">
        <v>6157</v>
      </c>
      <c r="X1740" t="s">
        <v>6157</v>
      </c>
      <c r="Y1740" t="s">
        <v>6157</v>
      </c>
      <c r="Z1740" t="s">
        <v>6157</v>
      </c>
      <c r="AA1740" t="s">
        <v>4021</v>
      </c>
      <c r="AB1740" t="s">
        <v>6157</v>
      </c>
      <c r="AC1740" t="s">
        <v>6157</v>
      </c>
      <c r="AD1740" t="s">
        <v>6157</v>
      </c>
      <c r="AE1740" t="s">
        <v>6157</v>
      </c>
      <c r="AF1740" t="s">
        <v>6157</v>
      </c>
      <c r="AG1740" t="s">
        <v>6157</v>
      </c>
      <c r="AH1740" t="s">
        <v>6157</v>
      </c>
      <c r="AI1740" t="s">
        <v>6157</v>
      </c>
      <c r="AJ1740" t="s">
        <v>4588</v>
      </c>
      <c r="AK1740" t="s">
        <v>7014</v>
      </c>
      <c r="AL1740" t="s">
        <v>268</v>
      </c>
      <c r="AM1740" t="s">
        <v>264</v>
      </c>
      <c r="AN1740" t="s">
        <v>4353</v>
      </c>
      <c r="AO1740" s="29">
        <v>20</v>
      </c>
      <c r="AP1740">
        <v>-29.696829999999999</v>
      </c>
      <c r="AQ1740">
        <v>140.18942000000001</v>
      </c>
      <c r="AR1740" t="s">
        <v>1532</v>
      </c>
      <c r="AS1740">
        <v>0</v>
      </c>
      <c r="AT1740" t="s">
        <v>4353</v>
      </c>
      <c r="AU1740" t="s">
        <v>274</v>
      </c>
      <c r="AV1740" t="s">
        <v>4353</v>
      </c>
      <c r="AW1740" t="s">
        <v>4353</v>
      </c>
      <c r="AX1740" t="s">
        <v>6157</v>
      </c>
      <c r="AY1740">
        <v>-144060</v>
      </c>
      <c r="AZ1740">
        <v>-144060</v>
      </c>
      <c r="BA1740" t="s">
        <v>7018</v>
      </c>
      <c r="BB1740" t="s">
        <v>4785</v>
      </c>
      <c r="BC1740" t="s">
        <v>6157</v>
      </c>
      <c r="BH1740" t="s">
        <v>4144</v>
      </c>
      <c r="BI1740" t="s">
        <v>7195</v>
      </c>
      <c r="BJ1740" t="s">
        <v>4164</v>
      </c>
      <c r="BK1740" t="s">
        <v>4165</v>
      </c>
      <c r="BL1740">
        <v>2016</v>
      </c>
      <c r="BM1740"/>
      <c r="BN1740"/>
      <c r="BO1740"/>
      <c r="BP1740"/>
      <c r="BW1740"/>
      <c r="BY1740"/>
      <c r="CF1740">
        <v>1</v>
      </c>
      <c r="CI1740">
        <v>-9</v>
      </c>
      <c r="CK1740">
        <v>-2.7</v>
      </c>
    </row>
    <row r="1741" spans="1:89" ht="16" customHeight="1">
      <c r="A1741">
        <v>1740</v>
      </c>
      <c r="B1741" t="s">
        <v>7107</v>
      </c>
      <c r="C1741" s="2">
        <v>44970</v>
      </c>
      <c r="E1741" t="s">
        <v>2408</v>
      </c>
      <c r="F1741" t="s">
        <v>2408</v>
      </c>
      <c r="G1741" t="s">
        <v>3941</v>
      </c>
      <c r="H1741" t="s">
        <v>6157</v>
      </c>
      <c r="I1741" t="s">
        <v>4855</v>
      </c>
      <c r="J1741" t="s">
        <v>4856</v>
      </c>
      <c r="K1741" t="s">
        <v>4857</v>
      </c>
      <c r="L1741" t="s">
        <v>6157</v>
      </c>
      <c r="M1741" t="s">
        <v>3984</v>
      </c>
      <c r="N1741" t="s">
        <v>289</v>
      </c>
      <c r="O1741" t="s">
        <v>6987</v>
      </c>
      <c r="P1741" t="s">
        <v>3968</v>
      </c>
      <c r="Q1741" t="s">
        <v>4403</v>
      </c>
      <c r="R1741" t="s">
        <v>6157</v>
      </c>
      <c r="S1741" t="s">
        <v>4353</v>
      </c>
      <c r="T1741" t="s">
        <v>4353</v>
      </c>
      <c r="U1741" t="s">
        <v>6157</v>
      </c>
      <c r="X1741" t="s">
        <v>6157</v>
      </c>
      <c r="Y1741" t="s">
        <v>6157</v>
      </c>
      <c r="Z1741" t="s">
        <v>6157</v>
      </c>
      <c r="AA1741" t="s">
        <v>4021</v>
      </c>
      <c r="AB1741" t="s">
        <v>6157</v>
      </c>
      <c r="AC1741" t="s">
        <v>6157</v>
      </c>
      <c r="AD1741" t="s">
        <v>6157</v>
      </c>
      <c r="AE1741" t="s">
        <v>6157</v>
      </c>
      <c r="AF1741" t="s">
        <v>6157</v>
      </c>
      <c r="AG1741" t="s">
        <v>6157</v>
      </c>
      <c r="AH1741" t="s">
        <v>6157</v>
      </c>
      <c r="AI1741" t="s">
        <v>6157</v>
      </c>
      <c r="AJ1741" t="s">
        <v>4588</v>
      </c>
      <c r="AK1741" t="s">
        <v>7014</v>
      </c>
      <c r="AL1741" t="s">
        <v>268</v>
      </c>
      <c r="AM1741" t="s">
        <v>264</v>
      </c>
      <c r="AN1741" t="s">
        <v>4353</v>
      </c>
      <c r="AO1741" s="29">
        <v>21</v>
      </c>
      <c r="AP1741">
        <v>-30.250830000000001</v>
      </c>
      <c r="AQ1741">
        <v>140.0025</v>
      </c>
      <c r="AR1741" t="s">
        <v>1532</v>
      </c>
      <c r="AS1741">
        <v>0</v>
      </c>
      <c r="AT1741" t="s">
        <v>4353</v>
      </c>
      <c r="AU1741" t="s">
        <v>274</v>
      </c>
      <c r="AV1741" t="s">
        <v>4353</v>
      </c>
      <c r="AW1741" t="s">
        <v>4353</v>
      </c>
      <c r="AX1741" t="s">
        <v>6157</v>
      </c>
      <c r="AY1741">
        <v>-144560</v>
      </c>
      <c r="AZ1741">
        <v>-144560</v>
      </c>
      <c r="BA1741" t="s">
        <v>7018</v>
      </c>
      <c r="BB1741" t="s">
        <v>4785</v>
      </c>
      <c r="BC1741" t="s">
        <v>6157</v>
      </c>
      <c r="BH1741" t="s">
        <v>4144</v>
      </c>
      <c r="BI1741" t="s">
        <v>7195</v>
      </c>
      <c r="BJ1741" t="s">
        <v>4164</v>
      </c>
      <c r="BK1741" t="s">
        <v>4165</v>
      </c>
      <c r="BL1741">
        <v>2016</v>
      </c>
      <c r="BM1741"/>
      <c r="BN1741"/>
      <c r="BO1741"/>
      <c r="BP1741"/>
      <c r="BW1741"/>
      <c r="BY1741"/>
      <c r="CF1741">
        <v>1</v>
      </c>
      <c r="CI1741">
        <v>-11.4</v>
      </c>
      <c r="CK1741">
        <v>1.7</v>
      </c>
    </row>
    <row r="1742" spans="1:89" ht="16" customHeight="1">
      <c r="A1742">
        <v>1741</v>
      </c>
      <c r="B1742" t="s">
        <v>7107</v>
      </c>
      <c r="C1742" s="2">
        <v>44970</v>
      </c>
      <c r="E1742" t="s">
        <v>2374</v>
      </c>
      <c r="F1742" t="s">
        <v>2374</v>
      </c>
      <c r="G1742" t="s">
        <v>3941</v>
      </c>
      <c r="H1742" t="s">
        <v>6157</v>
      </c>
      <c r="I1742" t="s">
        <v>4855</v>
      </c>
      <c r="J1742" t="s">
        <v>4856</v>
      </c>
      <c r="K1742" t="s">
        <v>4857</v>
      </c>
      <c r="L1742" t="s">
        <v>6157</v>
      </c>
      <c r="M1742" t="s">
        <v>3984</v>
      </c>
      <c r="N1742" t="s">
        <v>289</v>
      </c>
      <c r="O1742" t="s">
        <v>6987</v>
      </c>
      <c r="P1742" t="s">
        <v>3968</v>
      </c>
      <c r="Q1742" t="s">
        <v>4403</v>
      </c>
      <c r="R1742" t="s">
        <v>6157</v>
      </c>
      <c r="S1742" t="s">
        <v>4353</v>
      </c>
      <c r="T1742" t="s">
        <v>4353</v>
      </c>
      <c r="U1742" t="s">
        <v>6157</v>
      </c>
      <c r="X1742" t="s">
        <v>6157</v>
      </c>
      <c r="Y1742" t="s">
        <v>6157</v>
      </c>
      <c r="Z1742" t="s">
        <v>6157</v>
      </c>
      <c r="AA1742" t="s">
        <v>4021</v>
      </c>
      <c r="AB1742" t="s">
        <v>6157</v>
      </c>
      <c r="AC1742" t="s">
        <v>6157</v>
      </c>
      <c r="AD1742" t="s">
        <v>6157</v>
      </c>
      <c r="AE1742" t="s">
        <v>6157</v>
      </c>
      <c r="AF1742" t="s">
        <v>6157</v>
      </c>
      <c r="AG1742" t="s">
        <v>6157</v>
      </c>
      <c r="AH1742" t="s">
        <v>6157</v>
      </c>
      <c r="AI1742" t="s">
        <v>6157</v>
      </c>
      <c r="AJ1742" t="s">
        <v>4588</v>
      </c>
      <c r="AK1742" t="s">
        <v>7014</v>
      </c>
      <c r="AL1742" t="s">
        <v>268</v>
      </c>
      <c r="AM1742" t="s">
        <v>264</v>
      </c>
      <c r="AN1742" t="s">
        <v>4353</v>
      </c>
      <c r="AO1742" s="29">
        <v>12</v>
      </c>
      <c r="AP1742">
        <v>-30.234719999999999</v>
      </c>
      <c r="AQ1742">
        <v>140.00157999999999</v>
      </c>
      <c r="AR1742" t="s">
        <v>1532</v>
      </c>
      <c r="AS1742">
        <v>0</v>
      </c>
      <c r="AT1742" t="s">
        <v>4353</v>
      </c>
      <c r="AU1742" t="s">
        <v>274</v>
      </c>
      <c r="AV1742" t="s">
        <v>4353</v>
      </c>
      <c r="AW1742" t="s">
        <v>4353</v>
      </c>
      <c r="AX1742" t="s">
        <v>6157</v>
      </c>
      <c r="AY1742">
        <v>-145060</v>
      </c>
      <c r="AZ1742">
        <v>-145060</v>
      </c>
      <c r="BA1742" t="s">
        <v>7018</v>
      </c>
      <c r="BB1742" t="s">
        <v>4785</v>
      </c>
      <c r="BC1742" t="s">
        <v>6157</v>
      </c>
      <c r="BH1742" t="s">
        <v>4144</v>
      </c>
      <c r="BI1742" t="s">
        <v>7195</v>
      </c>
      <c r="BJ1742" t="s">
        <v>4164</v>
      </c>
      <c r="BK1742" t="s">
        <v>4165</v>
      </c>
      <c r="BL1742">
        <v>2016</v>
      </c>
      <c r="BM1742"/>
      <c r="BN1742"/>
      <c r="BO1742"/>
      <c r="BP1742"/>
      <c r="BW1742"/>
      <c r="BY1742"/>
      <c r="CF1742">
        <v>1</v>
      </c>
      <c r="CI1742">
        <v>-9.3000000000000007</v>
      </c>
      <c r="CK1742">
        <v>4.0999999999999996</v>
      </c>
    </row>
    <row r="1743" spans="1:89" ht="16" customHeight="1">
      <c r="A1743">
        <v>1742</v>
      </c>
      <c r="B1743" t="s">
        <v>7107</v>
      </c>
      <c r="C1743" s="2">
        <v>44970</v>
      </c>
      <c r="E1743" t="s">
        <v>2412</v>
      </c>
      <c r="F1743" t="s">
        <v>2412</v>
      </c>
      <c r="G1743" t="s">
        <v>3941</v>
      </c>
      <c r="H1743" t="s">
        <v>6157</v>
      </c>
      <c r="I1743" t="s">
        <v>4855</v>
      </c>
      <c r="J1743" t="s">
        <v>4856</v>
      </c>
      <c r="K1743" t="s">
        <v>4857</v>
      </c>
      <c r="L1743" t="s">
        <v>6157</v>
      </c>
      <c r="M1743" t="s">
        <v>3984</v>
      </c>
      <c r="N1743" t="s">
        <v>289</v>
      </c>
      <c r="O1743" t="s">
        <v>6987</v>
      </c>
      <c r="P1743" t="s">
        <v>3968</v>
      </c>
      <c r="Q1743" t="s">
        <v>4403</v>
      </c>
      <c r="R1743" t="s">
        <v>6157</v>
      </c>
      <c r="S1743" t="s">
        <v>4353</v>
      </c>
      <c r="T1743" t="s">
        <v>4353</v>
      </c>
      <c r="U1743" t="s">
        <v>6157</v>
      </c>
      <c r="X1743" t="s">
        <v>6157</v>
      </c>
      <c r="Y1743" t="s">
        <v>6157</v>
      </c>
      <c r="Z1743" t="s">
        <v>6157</v>
      </c>
      <c r="AA1743" t="s">
        <v>4021</v>
      </c>
      <c r="AB1743" t="s">
        <v>6157</v>
      </c>
      <c r="AC1743" t="s">
        <v>6157</v>
      </c>
      <c r="AD1743" t="s">
        <v>6157</v>
      </c>
      <c r="AE1743" t="s">
        <v>6157</v>
      </c>
      <c r="AF1743" t="s">
        <v>6157</v>
      </c>
      <c r="AG1743" t="s">
        <v>6157</v>
      </c>
      <c r="AH1743" t="s">
        <v>6157</v>
      </c>
      <c r="AI1743" t="s">
        <v>6157</v>
      </c>
      <c r="AJ1743" t="s">
        <v>4588</v>
      </c>
      <c r="AK1743" t="s">
        <v>7014</v>
      </c>
      <c r="AL1743" t="s">
        <v>268</v>
      </c>
      <c r="AM1743" t="s">
        <v>264</v>
      </c>
      <c r="AN1743" t="s">
        <v>4353</v>
      </c>
      <c r="AO1743" s="29">
        <v>25.716156000000002</v>
      </c>
      <c r="AP1743">
        <v>-30.135149999999999</v>
      </c>
      <c r="AQ1743">
        <v>140.20605</v>
      </c>
      <c r="AR1743" t="s">
        <v>1532</v>
      </c>
      <c r="AS1743">
        <v>0</v>
      </c>
      <c r="AT1743" t="s">
        <v>4353</v>
      </c>
      <c r="AU1743" t="s">
        <v>274</v>
      </c>
      <c r="AV1743" t="s">
        <v>4353</v>
      </c>
      <c r="AW1743" t="s">
        <v>4353</v>
      </c>
      <c r="AX1743" t="s">
        <v>6157</v>
      </c>
      <c r="AY1743">
        <v>-145560</v>
      </c>
      <c r="AZ1743">
        <v>-145560</v>
      </c>
      <c r="BA1743" t="s">
        <v>7018</v>
      </c>
      <c r="BB1743" t="s">
        <v>4785</v>
      </c>
      <c r="BC1743" t="s">
        <v>6157</v>
      </c>
      <c r="BH1743" t="s">
        <v>4144</v>
      </c>
      <c r="BI1743" t="s">
        <v>7195</v>
      </c>
      <c r="BJ1743" t="s">
        <v>4164</v>
      </c>
      <c r="BK1743" t="s">
        <v>4165</v>
      </c>
      <c r="BL1743">
        <v>2016</v>
      </c>
      <c r="BM1743"/>
      <c r="BN1743"/>
      <c r="BO1743"/>
      <c r="BP1743"/>
      <c r="BW1743"/>
      <c r="BY1743"/>
      <c r="CF1743">
        <v>1</v>
      </c>
      <c r="CI1743">
        <v>-9.1999999999999993</v>
      </c>
      <c r="CK1743">
        <v>2</v>
      </c>
    </row>
    <row r="1744" spans="1:89" ht="16" customHeight="1">
      <c r="A1744">
        <v>1743</v>
      </c>
      <c r="B1744" t="s">
        <v>7107</v>
      </c>
      <c r="C1744" s="2">
        <v>44970</v>
      </c>
      <c r="E1744" t="s">
        <v>2412</v>
      </c>
      <c r="F1744" t="s">
        <v>2412</v>
      </c>
      <c r="G1744" t="s">
        <v>3941</v>
      </c>
      <c r="H1744" t="s">
        <v>6157</v>
      </c>
      <c r="I1744" t="s">
        <v>4855</v>
      </c>
      <c r="J1744" t="s">
        <v>4856</v>
      </c>
      <c r="K1744" t="s">
        <v>4857</v>
      </c>
      <c r="L1744" t="s">
        <v>6157</v>
      </c>
      <c r="M1744" t="s">
        <v>3984</v>
      </c>
      <c r="N1744" t="s">
        <v>289</v>
      </c>
      <c r="O1744" t="s">
        <v>6987</v>
      </c>
      <c r="P1744" t="s">
        <v>3968</v>
      </c>
      <c r="Q1744" t="s">
        <v>4403</v>
      </c>
      <c r="R1744" t="s">
        <v>6157</v>
      </c>
      <c r="S1744" t="s">
        <v>4353</v>
      </c>
      <c r="T1744" t="s">
        <v>4353</v>
      </c>
      <c r="U1744" t="s">
        <v>6157</v>
      </c>
      <c r="X1744" t="s">
        <v>6157</v>
      </c>
      <c r="Y1744" t="s">
        <v>6157</v>
      </c>
      <c r="Z1744" t="s">
        <v>6157</v>
      </c>
      <c r="AA1744" t="s">
        <v>4021</v>
      </c>
      <c r="AB1744" t="s">
        <v>6157</v>
      </c>
      <c r="AC1744" t="s">
        <v>6157</v>
      </c>
      <c r="AD1744" t="s">
        <v>6157</v>
      </c>
      <c r="AE1744" t="s">
        <v>6157</v>
      </c>
      <c r="AF1744" t="s">
        <v>6157</v>
      </c>
      <c r="AG1744" t="s">
        <v>6157</v>
      </c>
      <c r="AH1744" t="s">
        <v>6157</v>
      </c>
      <c r="AI1744" t="s">
        <v>6157</v>
      </c>
      <c r="AJ1744" t="s">
        <v>4588</v>
      </c>
      <c r="AK1744" t="s">
        <v>7014</v>
      </c>
      <c r="AL1744" t="s">
        <v>268</v>
      </c>
      <c r="AM1744" t="s">
        <v>264</v>
      </c>
      <c r="AN1744" t="s">
        <v>4353</v>
      </c>
      <c r="AO1744" s="29">
        <v>26</v>
      </c>
      <c r="AP1744">
        <v>-30.135149999999999</v>
      </c>
      <c r="AQ1744">
        <v>140.20605</v>
      </c>
      <c r="AR1744" t="s">
        <v>1532</v>
      </c>
      <c r="AS1744">
        <v>0</v>
      </c>
      <c r="AT1744" t="s">
        <v>4353</v>
      </c>
      <c r="AU1744" t="s">
        <v>274</v>
      </c>
      <c r="AV1744" t="s">
        <v>4353</v>
      </c>
      <c r="AW1744" t="s">
        <v>4353</v>
      </c>
      <c r="AX1744" t="s">
        <v>6157</v>
      </c>
      <c r="AY1744">
        <v>-146060</v>
      </c>
      <c r="AZ1744">
        <v>-146060</v>
      </c>
      <c r="BA1744" t="s">
        <v>7018</v>
      </c>
      <c r="BB1744" t="s">
        <v>4785</v>
      </c>
      <c r="BC1744" t="s">
        <v>6157</v>
      </c>
      <c r="BH1744" t="s">
        <v>4144</v>
      </c>
      <c r="BI1744" t="s">
        <v>7195</v>
      </c>
      <c r="BJ1744" t="s">
        <v>4164</v>
      </c>
      <c r="BK1744" t="s">
        <v>4165</v>
      </c>
      <c r="BL1744">
        <v>2016</v>
      </c>
      <c r="BM1744"/>
      <c r="BN1744"/>
      <c r="BO1744"/>
      <c r="BP1744"/>
      <c r="BW1744"/>
      <c r="BY1744"/>
      <c r="CF1744">
        <v>1</v>
      </c>
      <c r="CI1744">
        <v>-9.4</v>
      </c>
      <c r="CK1744">
        <v>1.9</v>
      </c>
    </row>
    <row r="1745" spans="1:89" ht="16" customHeight="1">
      <c r="A1745">
        <v>1744</v>
      </c>
      <c r="B1745" t="s">
        <v>7107</v>
      </c>
      <c r="C1745" s="2">
        <v>44970</v>
      </c>
      <c r="E1745" t="s">
        <v>2413</v>
      </c>
      <c r="F1745" t="s">
        <v>2413</v>
      </c>
      <c r="G1745" t="s">
        <v>3941</v>
      </c>
      <c r="H1745" t="s">
        <v>6157</v>
      </c>
      <c r="I1745" t="s">
        <v>4855</v>
      </c>
      <c r="J1745" t="s">
        <v>4856</v>
      </c>
      <c r="K1745" t="s">
        <v>4857</v>
      </c>
      <c r="L1745" t="s">
        <v>6157</v>
      </c>
      <c r="M1745" t="s">
        <v>3984</v>
      </c>
      <c r="N1745" t="s">
        <v>289</v>
      </c>
      <c r="O1745" t="s">
        <v>6987</v>
      </c>
      <c r="P1745" t="s">
        <v>3968</v>
      </c>
      <c r="Q1745" t="s">
        <v>4403</v>
      </c>
      <c r="R1745" t="s">
        <v>6157</v>
      </c>
      <c r="S1745" t="s">
        <v>4353</v>
      </c>
      <c r="T1745" t="s">
        <v>4353</v>
      </c>
      <c r="U1745" t="s">
        <v>6157</v>
      </c>
      <c r="X1745" t="s">
        <v>6157</v>
      </c>
      <c r="Y1745" t="s">
        <v>6157</v>
      </c>
      <c r="Z1745" t="s">
        <v>6157</v>
      </c>
      <c r="AA1745" t="s">
        <v>4021</v>
      </c>
      <c r="AB1745" t="s">
        <v>6157</v>
      </c>
      <c r="AC1745" t="s">
        <v>6157</v>
      </c>
      <c r="AD1745" t="s">
        <v>6157</v>
      </c>
      <c r="AE1745" t="s">
        <v>6157</v>
      </c>
      <c r="AF1745" t="s">
        <v>6157</v>
      </c>
      <c r="AG1745" t="s">
        <v>6157</v>
      </c>
      <c r="AH1745" t="s">
        <v>6157</v>
      </c>
      <c r="AI1745" t="s">
        <v>6157</v>
      </c>
      <c r="AJ1745" t="s">
        <v>4588</v>
      </c>
      <c r="AK1745" t="s">
        <v>7014</v>
      </c>
      <c r="AL1745" t="s">
        <v>268</v>
      </c>
      <c r="AM1745" t="s">
        <v>264</v>
      </c>
      <c r="AN1745" t="s">
        <v>4353</v>
      </c>
      <c r="AO1745" s="29">
        <v>24.9484806</v>
      </c>
      <c r="AP1745">
        <v>-30.899819999999998</v>
      </c>
      <c r="AQ1745">
        <v>140.16741999999999</v>
      </c>
      <c r="AR1745" t="s">
        <v>1532</v>
      </c>
      <c r="AS1745">
        <v>0</v>
      </c>
      <c r="AT1745" t="s">
        <v>4353</v>
      </c>
      <c r="AU1745" t="s">
        <v>274</v>
      </c>
      <c r="AV1745" t="s">
        <v>4353</v>
      </c>
      <c r="AW1745" t="s">
        <v>4353</v>
      </c>
      <c r="AX1745" t="s">
        <v>6157</v>
      </c>
      <c r="AY1745">
        <v>-146560</v>
      </c>
      <c r="AZ1745">
        <v>-146560</v>
      </c>
      <c r="BA1745" t="s">
        <v>7018</v>
      </c>
      <c r="BB1745" t="s">
        <v>4785</v>
      </c>
      <c r="BC1745" t="s">
        <v>6157</v>
      </c>
      <c r="BH1745" t="s">
        <v>4144</v>
      </c>
      <c r="BI1745" t="s">
        <v>7195</v>
      </c>
      <c r="BJ1745" t="s">
        <v>4164</v>
      </c>
      <c r="BK1745" t="s">
        <v>4165</v>
      </c>
      <c r="BL1745">
        <v>2016</v>
      </c>
      <c r="BM1745"/>
      <c r="BN1745"/>
      <c r="BO1745"/>
      <c r="BP1745"/>
      <c r="BW1745"/>
      <c r="BY1745"/>
      <c r="CF1745">
        <v>1</v>
      </c>
      <c r="CI1745">
        <v>-9.6</v>
      </c>
      <c r="CK1745">
        <v>-2.5</v>
      </c>
    </row>
    <row r="1746" spans="1:89" ht="16" customHeight="1">
      <c r="A1746">
        <v>1745</v>
      </c>
      <c r="B1746" t="s">
        <v>7107</v>
      </c>
      <c r="C1746" s="2">
        <v>44970</v>
      </c>
      <c r="E1746" t="s">
        <v>2413</v>
      </c>
      <c r="F1746" t="s">
        <v>2413</v>
      </c>
      <c r="G1746" t="s">
        <v>3941</v>
      </c>
      <c r="H1746" t="s">
        <v>6157</v>
      </c>
      <c r="I1746" t="s">
        <v>4855</v>
      </c>
      <c r="J1746" t="s">
        <v>4856</v>
      </c>
      <c r="K1746" t="s">
        <v>4857</v>
      </c>
      <c r="L1746" t="s">
        <v>6157</v>
      </c>
      <c r="M1746" t="s">
        <v>3984</v>
      </c>
      <c r="N1746" t="s">
        <v>289</v>
      </c>
      <c r="O1746" t="s">
        <v>6987</v>
      </c>
      <c r="P1746" t="s">
        <v>3968</v>
      </c>
      <c r="Q1746" t="s">
        <v>4403</v>
      </c>
      <c r="R1746" t="s">
        <v>6157</v>
      </c>
      <c r="S1746" t="s">
        <v>4353</v>
      </c>
      <c r="T1746" t="s">
        <v>4353</v>
      </c>
      <c r="U1746" t="s">
        <v>6157</v>
      </c>
      <c r="X1746" t="s">
        <v>6157</v>
      </c>
      <c r="Y1746" t="s">
        <v>6157</v>
      </c>
      <c r="Z1746" t="s">
        <v>6157</v>
      </c>
      <c r="AA1746" t="s">
        <v>4021</v>
      </c>
      <c r="AB1746" t="s">
        <v>6157</v>
      </c>
      <c r="AC1746" t="s">
        <v>6157</v>
      </c>
      <c r="AD1746" t="s">
        <v>6157</v>
      </c>
      <c r="AE1746" t="s">
        <v>6157</v>
      </c>
      <c r="AF1746" t="s">
        <v>6157</v>
      </c>
      <c r="AG1746" t="s">
        <v>6157</v>
      </c>
      <c r="AH1746" t="s">
        <v>6157</v>
      </c>
      <c r="AI1746" t="s">
        <v>6157</v>
      </c>
      <c r="AJ1746" t="s">
        <v>4588</v>
      </c>
      <c r="AK1746" t="s">
        <v>7014</v>
      </c>
      <c r="AL1746" t="s">
        <v>268</v>
      </c>
      <c r="AM1746" t="s">
        <v>264</v>
      </c>
      <c r="AN1746" t="s">
        <v>4353</v>
      </c>
      <c r="AO1746" s="29">
        <v>25</v>
      </c>
      <c r="AP1746">
        <v>-30.899819999999998</v>
      </c>
      <c r="AQ1746">
        <v>140.16741999999999</v>
      </c>
      <c r="AR1746" t="s">
        <v>1532</v>
      </c>
      <c r="AS1746">
        <v>0</v>
      </c>
      <c r="AT1746" t="s">
        <v>4353</v>
      </c>
      <c r="AU1746" t="s">
        <v>274</v>
      </c>
      <c r="AV1746" t="s">
        <v>4353</v>
      </c>
      <c r="AW1746" t="s">
        <v>4353</v>
      </c>
      <c r="AX1746" t="s">
        <v>6157</v>
      </c>
      <c r="AY1746">
        <v>-147060</v>
      </c>
      <c r="AZ1746">
        <v>-147060</v>
      </c>
      <c r="BA1746" t="s">
        <v>7018</v>
      </c>
      <c r="BB1746" t="s">
        <v>4785</v>
      </c>
      <c r="BC1746" t="s">
        <v>6157</v>
      </c>
      <c r="BH1746" t="s">
        <v>4144</v>
      </c>
      <c r="BI1746" t="s">
        <v>7195</v>
      </c>
      <c r="BJ1746" t="s">
        <v>4164</v>
      </c>
      <c r="BK1746" t="s">
        <v>4165</v>
      </c>
      <c r="BL1746">
        <v>2016</v>
      </c>
      <c r="BM1746"/>
      <c r="BN1746"/>
      <c r="BO1746"/>
      <c r="BP1746"/>
      <c r="BW1746"/>
      <c r="BY1746"/>
      <c r="CF1746">
        <v>1</v>
      </c>
      <c r="CI1746">
        <v>-9.3000000000000007</v>
      </c>
      <c r="CK1746">
        <v>-2.2999999999999998</v>
      </c>
    </row>
    <row r="1747" spans="1:89" ht="16" customHeight="1">
      <c r="A1747">
        <v>1746</v>
      </c>
      <c r="B1747" t="s">
        <v>7107</v>
      </c>
      <c r="C1747" s="2">
        <v>44970</v>
      </c>
      <c r="E1747" t="s">
        <v>2353</v>
      </c>
      <c r="F1747" t="s">
        <v>2353</v>
      </c>
      <c r="G1747" t="s">
        <v>3941</v>
      </c>
      <c r="H1747" t="s">
        <v>6157</v>
      </c>
      <c r="I1747" t="s">
        <v>4625</v>
      </c>
      <c r="J1747" t="s">
        <v>4626</v>
      </c>
      <c r="K1747" t="s">
        <v>4353</v>
      </c>
      <c r="L1747" t="s">
        <v>6157</v>
      </c>
      <c r="M1747" t="s">
        <v>7103</v>
      </c>
      <c r="N1747" t="s">
        <v>1532</v>
      </c>
      <c r="O1747" t="s">
        <v>6987</v>
      </c>
      <c r="P1747" t="s">
        <v>3968</v>
      </c>
      <c r="Q1747" t="s">
        <v>4403</v>
      </c>
      <c r="R1747" t="s">
        <v>6157</v>
      </c>
      <c r="S1747" t="s">
        <v>4353</v>
      </c>
      <c r="T1747" t="s">
        <v>4353</v>
      </c>
      <c r="U1747" t="s">
        <v>6157</v>
      </c>
      <c r="X1747" t="s">
        <v>6157</v>
      </c>
      <c r="Y1747" t="s">
        <v>6157</v>
      </c>
      <c r="Z1747" t="s">
        <v>6157</v>
      </c>
      <c r="AA1747" t="s">
        <v>4021</v>
      </c>
      <c r="AB1747" t="s">
        <v>6157</v>
      </c>
      <c r="AC1747" t="s">
        <v>6157</v>
      </c>
      <c r="AD1747" t="s">
        <v>6157</v>
      </c>
      <c r="AE1747" t="s">
        <v>6157</v>
      </c>
      <c r="AF1747" t="s">
        <v>6157</v>
      </c>
      <c r="AG1747" t="s">
        <v>6157</v>
      </c>
      <c r="AH1747" t="s">
        <v>6157</v>
      </c>
      <c r="AI1747" t="s">
        <v>6157</v>
      </c>
      <c r="AJ1747" t="s">
        <v>4588</v>
      </c>
      <c r="AK1747" t="s">
        <v>7014</v>
      </c>
      <c r="AL1747" t="s">
        <v>268</v>
      </c>
      <c r="AM1747" t="s">
        <v>264</v>
      </c>
      <c r="AN1747" t="s">
        <v>4353</v>
      </c>
      <c r="AO1747" s="29">
        <v>22</v>
      </c>
      <c r="AP1747">
        <v>-29.70448</v>
      </c>
      <c r="AQ1747">
        <v>140.19936999999999</v>
      </c>
      <c r="AR1747" t="s">
        <v>1532</v>
      </c>
      <c r="AS1747">
        <v>0</v>
      </c>
      <c r="AT1747" t="s">
        <v>4353</v>
      </c>
      <c r="AU1747" t="s">
        <v>274</v>
      </c>
      <c r="AV1747" t="s">
        <v>4353</v>
      </c>
      <c r="AW1747" t="s">
        <v>4353</v>
      </c>
      <c r="AX1747" t="s">
        <v>6157</v>
      </c>
      <c r="AY1747">
        <v>-46624</v>
      </c>
      <c r="AZ1747">
        <v>-46624</v>
      </c>
      <c r="BA1747" t="s">
        <v>7018</v>
      </c>
      <c r="BB1747" t="s">
        <v>4785</v>
      </c>
      <c r="BC1747" t="s">
        <v>6157</v>
      </c>
      <c r="BH1747" t="s">
        <v>4144</v>
      </c>
      <c r="BI1747" t="s">
        <v>7195</v>
      </c>
      <c r="BJ1747" t="s">
        <v>4164</v>
      </c>
      <c r="BK1747" t="s">
        <v>4165</v>
      </c>
      <c r="BL1747">
        <v>2016</v>
      </c>
      <c r="BM1747"/>
      <c r="BN1747"/>
      <c r="BO1747"/>
      <c r="BP1747"/>
      <c r="BW1747"/>
      <c r="BY1747"/>
      <c r="CF1747">
        <v>1</v>
      </c>
      <c r="CI1747">
        <v>-9.8000000000000007</v>
      </c>
      <c r="CK1747">
        <v>6.7</v>
      </c>
    </row>
    <row r="1748" spans="1:89" ht="16" customHeight="1">
      <c r="A1748">
        <v>1747</v>
      </c>
      <c r="B1748" t="s">
        <v>7107</v>
      </c>
      <c r="C1748" s="2">
        <v>44970</v>
      </c>
      <c r="E1748" t="s">
        <v>2050</v>
      </c>
      <c r="F1748" t="s">
        <v>2050</v>
      </c>
      <c r="G1748" t="s">
        <v>3941</v>
      </c>
      <c r="H1748" t="s">
        <v>6157</v>
      </c>
      <c r="I1748" t="s">
        <v>4625</v>
      </c>
      <c r="J1748" t="s">
        <v>4626</v>
      </c>
      <c r="K1748" t="s">
        <v>4353</v>
      </c>
      <c r="L1748" t="s">
        <v>6157</v>
      </c>
      <c r="M1748" t="s">
        <v>7103</v>
      </c>
      <c r="N1748" t="s">
        <v>1532</v>
      </c>
      <c r="O1748" t="s">
        <v>6987</v>
      </c>
      <c r="P1748" t="s">
        <v>3968</v>
      </c>
      <c r="Q1748" t="s">
        <v>4403</v>
      </c>
      <c r="R1748" t="s">
        <v>6157</v>
      </c>
      <c r="S1748" t="s">
        <v>4353</v>
      </c>
      <c r="T1748" t="s">
        <v>4353</v>
      </c>
      <c r="U1748" t="s">
        <v>6157</v>
      </c>
      <c r="X1748" t="s">
        <v>6157</v>
      </c>
      <c r="Y1748" t="s">
        <v>6157</v>
      </c>
      <c r="Z1748" t="s">
        <v>6157</v>
      </c>
      <c r="AA1748" t="s">
        <v>4021</v>
      </c>
      <c r="AB1748" t="s">
        <v>6157</v>
      </c>
      <c r="AC1748" t="s">
        <v>6157</v>
      </c>
      <c r="AD1748" t="s">
        <v>6157</v>
      </c>
      <c r="AE1748" t="s">
        <v>6157</v>
      </c>
      <c r="AF1748" t="s">
        <v>6157</v>
      </c>
      <c r="AG1748" t="s">
        <v>6157</v>
      </c>
      <c r="AH1748" t="s">
        <v>6157</v>
      </c>
      <c r="AI1748" t="s">
        <v>6157</v>
      </c>
      <c r="AJ1748" t="s">
        <v>4588</v>
      </c>
      <c r="AK1748" t="s">
        <v>7014</v>
      </c>
      <c r="AL1748" t="s">
        <v>268</v>
      </c>
      <c r="AM1748" t="s">
        <v>264</v>
      </c>
      <c r="AN1748" t="s">
        <v>4353</v>
      </c>
      <c r="AO1748" s="29">
        <v>5</v>
      </c>
      <c r="AP1748">
        <v>-29.497019999999999</v>
      </c>
      <c r="AQ1748">
        <v>139.91837000000001</v>
      </c>
      <c r="AR1748" t="s">
        <v>1532</v>
      </c>
      <c r="AS1748">
        <v>0</v>
      </c>
      <c r="AT1748" t="s">
        <v>4353</v>
      </c>
      <c r="AU1748" t="s">
        <v>274</v>
      </c>
      <c r="AV1748" t="s">
        <v>4353</v>
      </c>
      <c r="AW1748" t="s">
        <v>4353</v>
      </c>
      <c r="AX1748" t="s">
        <v>6157</v>
      </c>
      <c r="AY1748">
        <v>-47398</v>
      </c>
      <c r="AZ1748">
        <v>-47398</v>
      </c>
      <c r="BA1748" t="s">
        <v>7018</v>
      </c>
      <c r="BB1748" t="s">
        <v>4785</v>
      </c>
      <c r="BC1748" t="s">
        <v>6157</v>
      </c>
      <c r="BH1748" t="s">
        <v>4144</v>
      </c>
      <c r="BI1748" t="s">
        <v>7195</v>
      </c>
      <c r="BJ1748" t="s">
        <v>4164</v>
      </c>
      <c r="BK1748" t="s">
        <v>4165</v>
      </c>
      <c r="BL1748">
        <v>2016</v>
      </c>
      <c r="BM1748"/>
      <c r="BN1748"/>
      <c r="BO1748"/>
      <c r="BP1748"/>
      <c r="BW1748">
        <v>-18</v>
      </c>
      <c r="BY1748">
        <v>12.3</v>
      </c>
      <c r="CF1748">
        <v>1</v>
      </c>
      <c r="CI1748">
        <v>-5.9</v>
      </c>
      <c r="CK1748">
        <v>0.6</v>
      </c>
    </row>
    <row r="1749" spans="1:89" ht="16" customHeight="1">
      <c r="A1749">
        <v>1748</v>
      </c>
      <c r="B1749" t="s">
        <v>7107</v>
      </c>
      <c r="C1749" s="2">
        <v>44970</v>
      </c>
      <c r="E1749" t="s">
        <v>2414</v>
      </c>
      <c r="F1749" t="s">
        <v>2414</v>
      </c>
      <c r="G1749" t="s">
        <v>3941</v>
      </c>
      <c r="H1749" t="s">
        <v>6157</v>
      </c>
      <c r="I1749" t="s">
        <v>4625</v>
      </c>
      <c r="J1749" t="s">
        <v>4626</v>
      </c>
      <c r="K1749" t="s">
        <v>4353</v>
      </c>
      <c r="L1749" t="s">
        <v>6157</v>
      </c>
      <c r="M1749" t="s">
        <v>7103</v>
      </c>
      <c r="N1749" t="s">
        <v>1532</v>
      </c>
      <c r="O1749" t="s">
        <v>6987</v>
      </c>
      <c r="P1749" t="s">
        <v>3968</v>
      </c>
      <c r="Q1749" t="s">
        <v>4403</v>
      </c>
      <c r="R1749" t="s">
        <v>6157</v>
      </c>
      <c r="S1749" t="s">
        <v>4353</v>
      </c>
      <c r="T1749" t="s">
        <v>4353</v>
      </c>
      <c r="U1749" t="s">
        <v>6157</v>
      </c>
      <c r="X1749" t="s">
        <v>6157</v>
      </c>
      <c r="Y1749" t="s">
        <v>6157</v>
      </c>
      <c r="Z1749" t="s">
        <v>6157</v>
      </c>
      <c r="AA1749" t="s">
        <v>4021</v>
      </c>
      <c r="AB1749" t="s">
        <v>6157</v>
      </c>
      <c r="AC1749" t="s">
        <v>6157</v>
      </c>
      <c r="AD1749" t="s">
        <v>6157</v>
      </c>
      <c r="AE1749" t="s">
        <v>6157</v>
      </c>
      <c r="AF1749" t="s">
        <v>6157</v>
      </c>
      <c r="AG1749" t="s">
        <v>6157</v>
      </c>
      <c r="AH1749" t="s">
        <v>6157</v>
      </c>
      <c r="AI1749" t="s">
        <v>6157</v>
      </c>
      <c r="AJ1749" t="s">
        <v>4588</v>
      </c>
      <c r="AK1749" t="s">
        <v>7014</v>
      </c>
      <c r="AL1749" t="s">
        <v>268</v>
      </c>
      <c r="AM1749" t="s">
        <v>264</v>
      </c>
      <c r="AN1749" t="s">
        <v>4353</v>
      </c>
      <c r="AO1749" s="29">
        <v>14.737031</v>
      </c>
      <c r="AP1749">
        <v>-29.490320000000001</v>
      </c>
      <c r="AQ1749">
        <v>139.91647</v>
      </c>
      <c r="AR1749" t="s">
        <v>1532</v>
      </c>
      <c r="AS1749">
        <v>0</v>
      </c>
      <c r="AT1749" t="s">
        <v>4353</v>
      </c>
      <c r="AU1749" t="s">
        <v>274</v>
      </c>
      <c r="AV1749" t="s">
        <v>4353</v>
      </c>
      <c r="AW1749" t="s">
        <v>4353</v>
      </c>
      <c r="AX1749" t="s">
        <v>6157</v>
      </c>
      <c r="AY1749">
        <v>-47552</v>
      </c>
      <c r="AZ1749">
        <v>-47552</v>
      </c>
      <c r="BA1749" t="s">
        <v>7018</v>
      </c>
      <c r="BB1749" t="s">
        <v>4785</v>
      </c>
      <c r="BC1749" t="s">
        <v>6157</v>
      </c>
      <c r="BH1749" t="s">
        <v>4144</v>
      </c>
      <c r="BI1749" t="s">
        <v>7195</v>
      </c>
      <c r="BJ1749" t="s">
        <v>4164</v>
      </c>
      <c r="BK1749" t="s">
        <v>4165</v>
      </c>
      <c r="BL1749">
        <v>2016</v>
      </c>
      <c r="BM1749"/>
      <c r="BN1749"/>
      <c r="BO1749"/>
      <c r="BP1749"/>
      <c r="BW1749"/>
      <c r="BY1749"/>
      <c r="CF1749">
        <v>1</v>
      </c>
      <c r="CI1749">
        <v>-7.2</v>
      </c>
      <c r="CK1749">
        <v>2.5</v>
      </c>
    </row>
    <row r="1750" spans="1:89" ht="16" customHeight="1">
      <c r="A1750">
        <v>1749</v>
      </c>
      <c r="B1750" t="s">
        <v>7107</v>
      </c>
      <c r="C1750" s="2">
        <v>44970</v>
      </c>
      <c r="E1750" t="s">
        <v>2415</v>
      </c>
      <c r="F1750" t="s">
        <v>2415</v>
      </c>
      <c r="G1750" t="s">
        <v>3941</v>
      </c>
      <c r="H1750" t="s">
        <v>6157</v>
      </c>
      <c r="I1750" t="s">
        <v>4625</v>
      </c>
      <c r="J1750" t="s">
        <v>4626</v>
      </c>
      <c r="K1750" t="s">
        <v>4353</v>
      </c>
      <c r="L1750" t="s">
        <v>6157</v>
      </c>
      <c r="M1750" t="s">
        <v>7103</v>
      </c>
      <c r="N1750" t="s">
        <v>1532</v>
      </c>
      <c r="O1750" t="s">
        <v>6987</v>
      </c>
      <c r="P1750" t="s">
        <v>3968</v>
      </c>
      <c r="Q1750" t="s">
        <v>4403</v>
      </c>
      <c r="R1750" t="s">
        <v>6157</v>
      </c>
      <c r="S1750" t="s">
        <v>4353</v>
      </c>
      <c r="T1750" t="s">
        <v>4353</v>
      </c>
      <c r="U1750" t="s">
        <v>6157</v>
      </c>
      <c r="X1750" t="s">
        <v>6157</v>
      </c>
      <c r="Y1750" t="s">
        <v>6157</v>
      </c>
      <c r="Z1750" t="s">
        <v>6157</v>
      </c>
      <c r="AA1750" t="s">
        <v>4021</v>
      </c>
      <c r="AB1750" t="s">
        <v>6157</v>
      </c>
      <c r="AC1750" t="s">
        <v>6157</v>
      </c>
      <c r="AD1750" t="s">
        <v>6157</v>
      </c>
      <c r="AE1750" t="s">
        <v>6157</v>
      </c>
      <c r="AF1750" t="s">
        <v>6157</v>
      </c>
      <c r="AG1750" t="s">
        <v>6157</v>
      </c>
      <c r="AH1750" t="s">
        <v>6157</v>
      </c>
      <c r="AI1750" t="s">
        <v>6157</v>
      </c>
      <c r="AJ1750" t="s">
        <v>4588</v>
      </c>
      <c r="AK1750" t="s">
        <v>7014</v>
      </c>
      <c r="AL1750" t="s">
        <v>268</v>
      </c>
      <c r="AM1750" t="s">
        <v>264</v>
      </c>
      <c r="AN1750" t="s">
        <v>4353</v>
      </c>
      <c r="AO1750" s="29">
        <v>22.1259327</v>
      </c>
      <c r="AP1750">
        <v>-30.239699999999999</v>
      </c>
      <c r="AQ1750">
        <v>139.99897999999999</v>
      </c>
      <c r="AR1750" t="s">
        <v>1532</v>
      </c>
      <c r="AS1750">
        <v>0</v>
      </c>
      <c r="AT1750" t="s">
        <v>4353</v>
      </c>
      <c r="AU1750" t="s">
        <v>274</v>
      </c>
      <c r="AV1750" t="s">
        <v>4353</v>
      </c>
      <c r="AW1750" t="s">
        <v>4353</v>
      </c>
      <c r="AX1750" t="s">
        <v>6157</v>
      </c>
      <c r="AY1750">
        <v>-47738</v>
      </c>
      <c r="AZ1750">
        <v>-47738</v>
      </c>
      <c r="BA1750" t="s">
        <v>7018</v>
      </c>
      <c r="BB1750" t="s">
        <v>4785</v>
      </c>
      <c r="BC1750" t="s">
        <v>6157</v>
      </c>
      <c r="BH1750" t="s">
        <v>4144</v>
      </c>
      <c r="BI1750" t="s">
        <v>7195</v>
      </c>
      <c r="BJ1750" t="s">
        <v>4164</v>
      </c>
      <c r="BK1750" t="s">
        <v>4165</v>
      </c>
      <c r="BL1750">
        <v>2016</v>
      </c>
      <c r="BM1750"/>
      <c r="BN1750"/>
      <c r="BO1750"/>
      <c r="BP1750"/>
      <c r="BW1750"/>
      <c r="BY1750"/>
      <c r="CF1750">
        <v>1</v>
      </c>
      <c r="CI1750">
        <v>-8</v>
      </c>
      <c r="CK1750">
        <v>9.3000000000000007</v>
      </c>
    </row>
    <row r="1751" spans="1:89" ht="16" customHeight="1">
      <c r="A1751">
        <v>1750</v>
      </c>
      <c r="B1751" t="s">
        <v>7107</v>
      </c>
      <c r="C1751" s="2">
        <v>44970</v>
      </c>
      <c r="E1751" t="s">
        <v>2050</v>
      </c>
      <c r="F1751" t="s">
        <v>2050</v>
      </c>
      <c r="G1751" t="s">
        <v>3941</v>
      </c>
      <c r="H1751" t="s">
        <v>6157</v>
      </c>
      <c r="I1751" t="s">
        <v>4625</v>
      </c>
      <c r="J1751" t="s">
        <v>4626</v>
      </c>
      <c r="K1751" t="s">
        <v>4353</v>
      </c>
      <c r="L1751" t="s">
        <v>6157</v>
      </c>
      <c r="M1751" t="s">
        <v>7103</v>
      </c>
      <c r="N1751" t="s">
        <v>1532</v>
      </c>
      <c r="O1751" t="s">
        <v>6987</v>
      </c>
      <c r="P1751" t="s">
        <v>3968</v>
      </c>
      <c r="Q1751" t="s">
        <v>4403</v>
      </c>
      <c r="R1751" t="s">
        <v>6157</v>
      </c>
      <c r="S1751" t="s">
        <v>4353</v>
      </c>
      <c r="T1751" t="s">
        <v>4353</v>
      </c>
      <c r="U1751" t="s">
        <v>6157</v>
      </c>
      <c r="X1751" t="s">
        <v>6157</v>
      </c>
      <c r="Y1751" t="s">
        <v>6157</v>
      </c>
      <c r="Z1751" t="s">
        <v>6157</v>
      </c>
      <c r="AA1751" t="s">
        <v>4021</v>
      </c>
      <c r="AB1751" t="s">
        <v>6157</v>
      </c>
      <c r="AC1751" t="s">
        <v>6157</v>
      </c>
      <c r="AD1751" t="s">
        <v>6157</v>
      </c>
      <c r="AE1751" t="s">
        <v>6157</v>
      </c>
      <c r="AF1751" t="s">
        <v>6157</v>
      </c>
      <c r="AG1751" t="s">
        <v>6157</v>
      </c>
      <c r="AH1751" t="s">
        <v>6157</v>
      </c>
      <c r="AI1751" t="s">
        <v>6157</v>
      </c>
      <c r="AJ1751" t="s">
        <v>4588</v>
      </c>
      <c r="AK1751" t="s">
        <v>7014</v>
      </c>
      <c r="AL1751" t="s">
        <v>268</v>
      </c>
      <c r="AM1751" t="s">
        <v>264</v>
      </c>
      <c r="AN1751" t="s">
        <v>4353</v>
      </c>
      <c r="AO1751" s="29">
        <v>22</v>
      </c>
      <c r="AP1751">
        <v>-30.239699999999999</v>
      </c>
      <c r="AQ1751">
        <v>139.99897999999999</v>
      </c>
      <c r="AR1751" t="s">
        <v>1532</v>
      </c>
      <c r="AS1751">
        <v>0</v>
      </c>
      <c r="AT1751" t="s">
        <v>4353</v>
      </c>
      <c r="AU1751" t="s">
        <v>274</v>
      </c>
      <c r="AV1751" t="s">
        <v>4353</v>
      </c>
      <c r="AW1751" t="s">
        <v>4353</v>
      </c>
      <c r="AX1751" t="s">
        <v>6157</v>
      </c>
      <c r="AY1751">
        <v>-48697</v>
      </c>
      <c r="AZ1751">
        <v>-48697</v>
      </c>
      <c r="BA1751" t="s">
        <v>7018</v>
      </c>
      <c r="BB1751" t="s">
        <v>4785</v>
      </c>
      <c r="BC1751" t="s">
        <v>6157</v>
      </c>
      <c r="BH1751" t="s">
        <v>4144</v>
      </c>
      <c r="BI1751" t="s">
        <v>7195</v>
      </c>
      <c r="BJ1751" t="s">
        <v>4164</v>
      </c>
      <c r="BK1751" t="s">
        <v>4165</v>
      </c>
      <c r="BL1751">
        <v>2016</v>
      </c>
      <c r="BM1751"/>
      <c r="BN1751"/>
      <c r="BO1751"/>
      <c r="BP1751"/>
      <c r="BW1751">
        <v>-21.3</v>
      </c>
      <c r="BY1751">
        <v>10.5</v>
      </c>
      <c r="CF1751">
        <v>1</v>
      </c>
      <c r="CI1751">
        <v>-9.1999999999999993</v>
      </c>
      <c r="CK1751">
        <v>0.8</v>
      </c>
    </row>
    <row r="1752" spans="1:89" ht="16" customHeight="1">
      <c r="A1752">
        <v>1751</v>
      </c>
      <c r="B1752" t="s">
        <v>7107</v>
      </c>
      <c r="C1752" s="2">
        <v>44970</v>
      </c>
      <c r="E1752" t="s">
        <v>2343</v>
      </c>
      <c r="F1752" t="s">
        <v>2343</v>
      </c>
      <c r="G1752" t="s">
        <v>3941</v>
      </c>
      <c r="H1752" t="s">
        <v>6157</v>
      </c>
      <c r="I1752" t="s">
        <v>4625</v>
      </c>
      <c r="J1752" t="s">
        <v>4626</v>
      </c>
      <c r="K1752" t="s">
        <v>4353</v>
      </c>
      <c r="L1752" t="s">
        <v>6157</v>
      </c>
      <c r="M1752" t="s">
        <v>7103</v>
      </c>
      <c r="N1752" t="s">
        <v>1532</v>
      </c>
      <c r="O1752" t="s">
        <v>6987</v>
      </c>
      <c r="P1752" t="s">
        <v>3968</v>
      </c>
      <c r="Q1752" t="s">
        <v>4403</v>
      </c>
      <c r="R1752" t="s">
        <v>6157</v>
      </c>
      <c r="S1752" t="s">
        <v>4353</v>
      </c>
      <c r="T1752" t="s">
        <v>4353</v>
      </c>
      <c r="U1752" t="s">
        <v>6157</v>
      </c>
      <c r="X1752" t="s">
        <v>6157</v>
      </c>
      <c r="Y1752" t="s">
        <v>6157</v>
      </c>
      <c r="Z1752" t="s">
        <v>6157</v>
      </c>
      <c r="AA1752" t="s">
        <v>4021</v>
      </c>
      <c r="AB1752" t="s">
        <v>6157</v>
      </c>
      <c r="AC1752" t="s">
        <v>6157</v>
      </c>
      <c r="AD1752" t="s">
        <v>6157</v>
      </c>
      <c r="AE1752" t="s">
        <v>6157</v>
      </c>
      <c r="AF1752" t="s">
        <v>6157</v>
      </c>
      <c r="AG1752" t="s">
        <v>6157</v>
      </c>
      <c r="AH1752" t="s">
        <v>6157</v>
      </c>
      <c r="AI1752" t="s">
        <v>6157</v>
      </c>
      <c r="AJ1752" t="s">
        <v>4588</v>
      </c>
      <c r="AK1752" t="s">
        <v>7014</v>
      </c>
      <c r="AL1752" t="s">
        <v>268</v>
      </c>
      <c r="AM1752" t="s">
        <v>264</v>
      </c>
      <c r="AN1752" t="s">
        <v>4353</v>
      </c>
      <c r="AO1752" s="29">
        <v>14</v>
      </c>
      <c r="AP1752">
        <v>-29.488350000000001</v>
      </c>
      <c r="AQ1752">
        <v>139.90826999999999</v>
      </c>
      <c r="AR1752" t="s">
        <v>1532</v>
      </c>
      <c r="AS1752">
        <v>0</v>
      </c>
      <c r="AT1752" t="s">
        <v>4353</v>
      </c>
      <c r="AU1752" t="s">
        <v>274</v>
      </c>
      <c r="AV1752" t="s">
        <v>4353</v>
      </c>
      <c r="AW1752" t="s">
        <v>4353</v>
      </c>
      <c r="AX1752" t="s">
        <v>6157</v>
      </c>
      <c r="AY1752">
        <v>-48822</v>
      </c>
      <c r="AZ1752">
        <v>-48822</v>
      </c>
      <c r="BA1752" t="s">
        <v>7018</v>
      </c>
      <c r="BB1752" t="s">
        <v>4785</v>
      </c>
      <c r="BC1752" t="s">
        <v>6157</v>
      </c>
      <c r="BH1752" t="s">
        <v>4144</v>
      </c>
      <c r="BI1752" t="s">
        <v>7195</v>
      </c>
      <c r="BJ1752" t="s">
        <v>4164</v>
      </c>
      <c r="BK1752" t="s">
        <v>4165</v>
      </c>
      <c r="BL1752">
        <v>2016</v>
      </c>
      <c r="BM1752"/>
      <c r="BN1752"/>
      <c r="BO1752"/>
      <c r="BP1752"/>
      <c r="BW1752"/>
      <c r="BY1752"/>
      <c r="CF1752">
        <v>1</v>
      </c>
      <c r="CI1752">
        <v>-8</v>
      </c>
      <c r="CK1752">
        <v>0.9</v>
      </c>
    </row>
    <row r="1753" spans="1:89" ht="16" customHeight="1">
      <c r="A1753">
        <v>1752</v>
      </c>
      <c r="B1753" t="s">
        <v>7107</v>
      </c>
      <c r="C1753" s="2">
        <v>44970</v>
      </c>
      <c r="E1753" t="s">
        <v>2308</v>
      </c>
      <c r="F1753" t="s">
        <v>2308</v>
      </c>
      <c r="G1753" t="s">
        <v>3941</v>
      </c>
      <c r="H1753" t="s">
        <v>6157</v>
      </c>
      <c r="I1753" t="s">
        <v>4625</v>
      </c>
      <c r="J1753" t="s">
        <v>4626</v>
      </c>
      <c r="K1753" t="s">
        <v>4353</v>
      </c>
      <c r="L1753" t="s">
        <v>6157</v>
      </c>
      <c r="M1753" t="s">
        <v>7103</v>
      </c>
      <c r="N1753" t="s">
        <v>1532</v>
      </c>
      <c r="O1753" t="s">
        <v>6987</v>
      </c>
      <c r="P1753" t="s">
        <v>3968</v>
      </c>
      <c r="Q1753" t="s">
        <v>4403</v>
      </c>
      <c r="R1753" t="s">
        <v>6157</v>
      </c>
      <c r="S1753" t="s">
        <v>4353</v>
      </c>
      <c r="T1753" t="s">
        <v>4353</v>
      </c>
      <c r="U1753" t="s">
        <v>6157</v>
      </c>
      <c r="X1753" t="s">
        <v>6157</v>
      </c>
      <c r="Y1753" t="s">
        <v>6157</v>
      </c>
      <c r="Z1753" t="s">
        <v>6157</v>
      </c>
      <c r="AA1753" t="s">
        <v>4021</v>
      </c>
      <c r="AB1753" t="s">
        <v>6157</v>
      </c>
      <c r="AC1753" t="s">
        <v>6157</v>
      </c>
      <c r="AD1753" t="s">
        <v>6157</v>
      </c>
      <c r="AE1753" t="s">
        <v>6157</v>
      </c>
      <c r="AF1753" t="s">
        <v>6157</v>
      </c>
      <c r="AG1753" t="s">
        <v>6157</v>
      </c>
      <c r="AH1753" t="s">
        <v>6157</v>
      </c>
      <c r="AI1753" t="s">
        <v>6157</v>
      </c>
      <c r="AJ1753" t="s">
        <v>4588</v>
      </c>
      <c r="AK1753" t="s">
        <v>7014</v>
      </c>
      <c r="AL1753" t="s">
        <v>268</v>
      </c>
      <c r="AM1753" t="s">
        <v>264</v>
      </c>
      <c r="AN1753" t="s">
        <v>4353</v>
      </c>
      <c r="AO1753" s="29">
        <v>8</v>
      </c>
      <c r="AP1753">
        <v>-30.841080000000002</v>
      </c>
      <c r="AQ1753">
        <v>140.06067999999999</v>
      </c>
      <c r="AR1753" t="s">
        <v>1532</v>
      </c>
      <c r="AS1753">
        <v>0</v>
      </c>
      <c r="AT1753" t="s">
        <v>4353</v>
      </c>
      <c r="AU1753" t="s">
        <v>274</v>
      </c>
      <c r="AV1753" t="s">
        <v>4353</v>
      </c>
      <c r="AW1753" t="s">
        <v>4353</v>
      </c>
      <c r="AX1753" t="s">
        <v>6157</v>
      </c>
      <c r="AY1753">
        <v>-48885</v>
      </c>
      <c r="AZ1753">
        <v>-48885</v>
      </c>
      <c r="BA1753" t="s">
        <v>7018</v>
      </c>
      <c r="BB1753" t="s">
        <v>4785</v>
      </c>
      <c r="BC1753" t="s">
        <v>6157</v>
      </c>
      <c r="BH1753" t="s">
        <v>4144</v>
      </c>
      <c r="BI1753" t="s">
        <v>7195</v>
      </c>
      <c r="BJ1753" t="s">
        <v>4164</v>
      </c>
      <c r="BK1753" t="s">
        <v>4165</v>
      </c>
      <c r="BL1753">
        <v>2016</v>
      </c>
      <c r="BM1753"/>
      <c r="BN1753"/>
      <c r="BO1753"/>
      <c r="BP1753"/>
      <c r="BW1753"/>
      <c r="BY1753"/>
      <c r="CF1753">
        <v>1</v>
      </c>
      <c r="CI1753">
        <v>-6.2</v>
      </c>
      <c r="CK1753">
        <v>5.2</v>
      </c>
    </row>
    <row r="1754" spans="1:89" ht="16" customHeight="1">
      <c r="A1754">
        <v>1753</v>
      </c>
      <c r="B1754" t="s">
        <v>7107</v>
      </c>
      <c r="C1754" s="2">
        <v>44970</v>
      </c>
      <c r="E1754" t="s">
        <v>2343</v>
      </c>
      <c r="F1754" t="s">
        <v>2343</v>
      </c>
      <c r="G1754" t="s">
        <v>3941</v>
      </c>
      <c r="H1754" t="s">
        <v>6157</v>
      </c>
      <c r="I1754" t="s">
        <v>4625</v>
      </c>
      <c r="J1754" t="s">
        <v>4626</v>
      </c>
      <c r="K1754" t="s">
        <v>4353</v>
      </c>
      <c r="L1754" t="s">
        <v>6157</v>
      </c>
      <c r="M1754" t="s">
        <v>7103</v>
      </c>
      <c r="N1754" t="s">
        <v>1532</v>
      </c>
      <c r="O1754" t="s">
        <v>6987</v>
      </c>
      <c r="P1754" t="s">
        <v>3968</v>
      </c>
      <c r="Q1754" t="s">
        <v>4403</v>
      </c>
      <c r="R1754" t="s">
        <v>6157</v>
      </c>
      <c r="S1754" t="s">
        <v>4353</v>
      </c>
      <c r="T1754" t="s">
        <v>4353</v>
      </c>
      <c r="U1754" t="s">
        <v>6157</v>
      </c>
      <c r="X1754" t="s">
        <v>6157</v>
      </c>
      <c r="Y1754" t="s">
        <v>6157</v>
      </c>
      <c r="Z1754" t="s">
        <v>6157</v>
      </c>
      <c r="AA1754" t="s">
        <v>4021</v>
      </c>
      <c r="AB1754" t="s">
        <v>6157</v>
      </c>
      <c r="AC1754" t="s">
        <v>6157</v>
      </c>
      <c r="AD1754" t="s">
        <v>6157</v>
      </c>
      <c r="AE1754" t="s">
        <v>6157</v>
      </c>
      <c r="AF1754" t="s">
        <v>6157</v>
      </c>
      <c r="AG1754" t="s">
        <v>6157</v>
      </c>
      <c r="AH1754" t="s">
        <v>6157</v>
      </c>
      <c r="AI1754" t="s">
        <v>6157</v>
      </c>
      <c r="AJ1754" t="s">
        <v>4588</v>
      </c>
      <c r="AK1754" t="s">
        <v>7014</v>
      </c>
      <c r="AL1754" t="s">
        <v>268</v>
      </c>
      <c r="AM1754" t="s">
        <v>264</v>
      </c>
      <c r="AN1754" t="s">
        <v>4353</v>
      </c>
      <c r="AO1754" s="29">
        <v>14</v>
      </c>
      <c r="AP1754">
        <v>-29.488350000000001</v>
      </c>
      <c r="AQ1754">
        <v>139.90826999999999</v>
      </c>
      <c r="AR1754" t="s">
        <v>1532</v>
      </c>
      <c r="AS1754">
        <v>0</v>
      </c>
      <c r="AT1754" t="s">
        <v>4353</v>
      </c>
      <c r="AU1754" t="s">
        <v>274</v>
      </c>
      <c r="AV1754" t="s">
        <v>4353</v>
      </c>
      <c r="AW1754" t="s">
        <v>4353</v>
      </c>
      <c r="AX1754" t="s">
        <v>6157</v>
      </c>
      <c r="AY1754">
        <v>-49186</v>
      </c>
      <c r="AZ1754">
        <v>-49186</v>
      </c>
      <c r="BA1754" t="s">
        <v>7018</v>
      </c>
      <c r="BB1754" t="s">
        <v>4785</v>
      </c>
      <c r="BC1754" t="s">
        <v>6157</v>
      </c>
      <c r="BH1754" t="s">
        <v>4144</v>
      </c>
      <c r="BI1754" t="s">
        <v>7195</v>
      </c>
      <c r="BJ1754" t="s">
        <v>4164</v>
      </c>
      <c r="BK1754" t="s">
        <v>4165</v>
      </c>
      <c r="BL1754">
        <v>2016</v>
      </c>
      <c r="BM1754"/>
      <c r="BN1754"/>
      <c r="BO1754"/>
      <c r="BP1754"/>
      <c r="BW1754"/>
      <c r="BY1754"/>
      <c r="CF1754">
        <v>1</v>
      </c>
      <c r="CI1754">
        <v>-4.7</v>
      </c>
      <c r="CK1754">
        <v>0.8</v>
      </c>
    </row>
    <row r="1755" spans="1:89" ht="16" customHeight="1">
      <c r="A1755">
        <v>1754</v>
      </c>
      <c r="B1755" t="s">
        <v>7107</v>
      </c>
      <c r="C1755" s="2">
        <v>44970</v>
      </c>
      <c r="E1755" t="s">
        <v>2343</v>
      </c>
      <c r="F1755" t="s">
        <v>2343</v>
      </c>
      <c r="G1755" t="s">
        <v>3941</v>
      </c>
      <c r="H1755" t="s">
        <v>6157</v>
      </c>
      <c r="I1755" t="s">
        <v>4625</v>
      </c>
      <c r="J1755" t="s">
        <v>4626</v>
      </c>
      <c r="K1755" t="s">
        <v>4353</v>
      </c>
      <c r="L1755" t="s">
        <v>6157</v>
      </c>
      <c r="M1755" t="s">
        <v>7103</v>
      </c>
      <c r="N1755" t="s">
        <v>1532</v>
      </c>
      <c r="O1755" t="s">
        <v>6987</v>
      </c>
      <c r="P1755" t="s">
        <v>3968</v>
      </c>
      <c r="Q1755" t="s">
        <v>4403</v>
      </c>
      <c r="R1755" t="s">
        <v>6157</v>
      </c>
      <c r="S1755" t="s">
        <v>4353</v>
      </c>
      <c r="T1755" t="s">
        <v>4353</v>
      </c>
      <c r="U1755" t="s">
        <v>6157</v>
      </c>
      <c r="X1755" t="s">
        <v>6157</v>
      </c>
      <c r="Y1755" t="s">
        <v>6157</v>
      </c>
      <c r="Z1755" t="s">
        <v>6157</v>
      </c>
      <c r="AA1755" t="s">
        <v>4021</v>
      </c>
      <c r="AB1755" t="s">
        <v>6157</v>
      </c>
      <c r="AC1755" t="s">
        <v>6157</v>
      </c>
      <c r="AD1755" t="s">
        <v>6157</v>
      </c>
      <c r="AE1755" t="s">
        <v>6157</v>
      </c>
      <c r="AF1755" t="s">
        <v>6157</v>
      </c>
      <c r="AG1755" t="s">
        <v>6157</v>
      </c>
      <c r="AH1755" t="s">
        <v>6157</v>
      </c>
      <c r="AI1755" t="s">
        <v>6157</v>
      </c>
      <c r="AJ1755" t="s">
        <v>4588</v>
      </c>
      <c r="AK1755" t="s">
        <v>7014</v>
      </c>
      <c r="AL1755" t="s">
        <v>268</v>
      </c>
      <c r="AM1755" t="s">
        <v>264</v>
      </c>
      <c r="AN1755" t="s">
        <v>4353</v>
      </c>
      <c r="AO1755" s="29">
        <v>14</v>
      </c>
      <c r="AP1755">
        <v>-29.488350000000001</v>
      </c>
      <c r="AQ1755">
        <v>139.90826999999999</v>
      </c>
      <c r="AR1755" t="s">
        <v>1532</v>
      </c>
      <c r="AS1755">
        <v>0</v>
      </c>
      <c r="AT1755" t="s">
        <v>4353</v>
      </c>
      <c r="AU1755" t="s">
        <v>274</v>
      </c>
      <c r="AV1755" t="s">
        <v>4353</v>
      </c>
      <c r="AW1755" t="s">
        <v>4353</v>
      </c>
      <c r="AX1755" t="s">
        <v>6157</v>
      </c>
      <c r="AY1755">
        <v>-49186</v>
      </c>
      <c r="AZ1755">
        <v>-49186</v>
      </c>
      <c r="BA1755" t="s">
        <v>7018</v>
      </c>
      <c r="BB1755" t="s">
        <v>4785</v>
      </c>
      <c r="BC1755" t="s">
        <v>6157</v>
      </c>
      <c r="BH1755" t="s">
        <v>4144</v>
      </c>
      <c r="BI1755" t="s">
        <v>7195</v>
      </c>
      <c r="BJ1755" t="s">
        <v>4164</v>
      </c>
      <c r="BK1755" t="s">
        <v>4165</v>
      </c>
      <c r="BL1755">
        <v>2016</v>
      </c>
      <c r="BM1755"/>
      <c r="BN1755"/>
      <c r="BO1755"/>
      <c r="BP1755"/>
      <c r="BW1755"/>
      <c r="BY1755"/>
      <c r="CF1755">
        <v>1</v>
      </c>
      <c r="CI1755">
        <v>-7.5</v>
      </c>
      <c r="CK1755">
        <v>4.2</v>
      </c>
    </row>
    <row r="1756" spans="1:89" ht="16" customHeight="1">
      <c r="A1756">
        <v>1755</v>
      </c>
      <c r="B1756" t="s">
        <v>7107</v>
      </c>
      <c r="C1756" s="2">
        <v>44970</v>
      </c>
      <c r="E1756" t="s">
        <v>2415</v>
      </c>
      <c r="F1756" t="s">
        <v>2415</v>
      </c>
      <c r="G1756" t="s">
        <v>3941</v>
      </c>
      <c r="H1756" t="s">
        <v>6157</v>
      </c>
      <c r="I1756" t="s">
        <v>4625</v>
      </c>
      <c r="J1756" t="s">
        <v>4626</v>
      </c>
      <c r="K1756" t="s">
        <v>4353</v>
      </c>
      <c r="L1756" t="s">
        <v>6157</v>
      </c>
      <c r="M1756" t="s">
        <v>7103</v>
      </c>
      <c r="N1756" t="s">
        <v>1532</v>
      </c>
      <c r="O1756" t="s">
        <v>6987</v>
      </c>
      <c r="P1756" t="s">
        <v>3968</v>
      </c>
      <c r="Q1756" t="s">
        <v>4403</v>
      </c>
      <c r="R1756" t="s">
        <v>6157</v>
      </c>
      <c r="S1756" t="s">
        <v>4353</v>
      </c>
      <c r="T1756" t="s">
        <v>4353</v>
      </c>
      <c r="U1756" t="s">
        <v>6157</v>
      </c>
      <c r="X1756" t="s">
        <v>6157</v>
      </c>
      <c r="Y1756" t="s">
        <v>6157</v>
      </c>
      <c r="Z1756" t="s">
        <v>6157</v>
      </c>
      <c r="AA1756" t="s">
        <v>4021</v>
      </c>
      <c r="AB1756" t="s">
        <v>6157</v>
      </c>
      <c r="AC1756" t="s">
        <v>6157</v>
      </c>
      <c r="AD1756" t="s">
        <v>6157</v>
      </c>
      <c r="AE1756" t="s">
        <v>6157</v>
      </c>
      <c r="AF1756" t="s">
        <v>6157</v>
      </c>
      <c r="AG1756" t="s">
        <v>6157</v>
      </c>
      <c r="AH1756" t="s">
        <v>6157</v>
      </c>
      <c r="AI1756" t="s">
        <v>6157</v>
      </c>
      <c r="AJ1756" t="s">
        <v>4588</v>
      </c>
      <c r="AK1756" t="s">
        <v>7014</v>
      </c>
      <c r="AL1756" t="s">
        <v>268</v>
      </c>
      <c r="AM1756" t="s">
        <v>264</v>
      </c>
      <c r="AN1756" t="s">
        <v>4353</v>
      </c>
      <c r="AO1756" s="29">
        <v>22</v>
      </c>
      <c r="AP1756">
        <v>-30.239699999999999</v>
      </c>
      <c r="AQ1756">
        <v>139.99897999999999</v>
      </c>
      <c r="AR1756" t="s">
        <v>1532</v>
      </c>
      <c r="AS1756">
        <v>0</v>
      </c>
      <c r="AT1756" t="s">
        <v>4353</v>
      </c>
      <c r="AU1756" t="s">
        <v>274</v>
      </c>
      <c r="AV1756" t="s">
        <v>4353</v>
      </c>
      <c r="AW1756" t="s">
        <v>4353</v>
      </c>
      <c r="AX1756" t="s">
        <v>6157</v>
      </c>
      <c r="AY1756">
        <v>-50022</v>
      </c>
      <c r="AZ1756">
        <v>-50022</v>
      </c>
      <c r="BA1756" t="s">
        <v>7018</v>
      </c>
      <c r="BB1756" t="s">
        <v>4785</v>
      </c>
      <c r="BC1756" t="s">
        <v>6157</v>
      </c>
      <c r="BH1756" t="s">
        <v>4144</v>
      </c>
      <c r="BI1756" t="s">
        <v>7195</v>
      </c>
      <c r="BJ1756" t="s">
        <v>4164</v>
      </c>
      <c r="BK1756" t="s">
        <v>4165</v>
      </c>
      <c r="BL1756">
        <v>2016</v>
      </c>
      <c r="BM1756"/>
      <c r="BN1756"/>
      <c r="BO1756"/>
      <c r="BP1756"/>
      <c r="BW1756"/>
      <c r="BY1756"/>
      <c r="CF1756">
        <v>1</v>
      </c>
      <c r="CI1756">
        <v>-3.9</v>
      </c>
      <c r="CK1756">
        <v>3</v>
      </c>
    </row>
    <row r="1757" spans="1:89" ht="16" customHeight="1">
      <c r="A1757">
        <v>1756</v>
      </c>
      <c r="B1757" t="s">
        <v>7107</v>
      </c>
      <c r="C1757" s="2">
        <v>44970</v>
      </c>
      <c r="E1757" t="s">
        <v>2414</v>
      </c>
      <c r="F1757" t="s">
        <v>2414</v>
      </c>
      <c r="G1757" t="s">
        <v>3941</v>
      </c>
      <c r="H1757" t="s">
        <v>6157</v>
      </c>
      <c r="I1757" t="s">
        <v>4625</v>
      </c>
      <c r="J1757" t="s">
        <v>4626</v>
      </c>
      <c r="K1757" t="s">
        <v>4353</v>
      </c>
      <c r="L1757" t="s">
        <v>6157</v>
      </c>
      <c r="M1757" t="s">
        <v>7103</v>
      </c>
      <c r="N1757" t="s">
        <v>1532</v>
      </c>
      <c r="O1757" t="s">
        <v>6987</v>
      </c>
      <c r="P1757" t="s">
        <v>3968</v>
      </c>
      <c r="Q1757" t="s">
        <v>4403</v>
      </c>
      <c r="R1757" t="s">
        <v>6157</v>
      </c>
      <c r="S1757" t="s">
        <v>4353</v>
      </c>
      <c r="T1757" t="s">
        <v>4353</v>
      </c>
      <c r="U1757" t="s">
        <v>6157</v>
      </c>
      <c r="X1757" t="s">
        <v>6157</v>
      </c>
      <c r="Y1757" t="s">
        <v>6157</v>
      </c>
      <c r="Z1757" t="s">
        <v>6157</v>
      </c>
      <c r="AA1757" t="s">
        <v>4021</v>
      </c>
      <c r="AB1757" t="s">
        <v>6157</v>
      </c>
      <c r="AC1757" t="s">
        <v>6157</v>
      </c>
      <c r="AD1757" t="s">
        <v>6157</v>
      </c>
      <c r="AE1757" t="s">
        <v>6157</v>
      </c>
      <c r="AF1757" t="s">
        <v>6157</v>
      </c>
      <c r="AG1757" t="s">
        <v>6157</v>
      </c>
      <c r="AH1757" t="s">
        <v>6157</v>
      </c>
      <c r="AI1757" t="s">
        <v>6157</v>
      </c>
      <c r="AJ1757" t="s">
        <v>4588</v>
      </c>
      <c r="AK1757" t="s">
        <v>7014</v>
      </c>
      <c r="AL1757" t="s">
        <v>268</v>
      </c>
      <c r="AM1757" t="s">
        <v>264</v>
      </c>
      <c r="AN1757" t="s">
        <v>4353</v>
      </c>
      <c r="AO1757" s="29">
        <v>15</v>
      </c>
      <c r="AP1757">
        <v>-29.490320000000001</v>
      </c>
      <c r="AQ1757">
        <v>139.91647</v>
      </c>
      <c r="AR1757" t="s">
        <v>1532</v>
      </c>
      <c r="AS1757">
        <v>0</v>
      </c>
      <c r="AT1757" t="s">
        <v>4353</v>
      </c>
      <c r="AU1757" t="s">
        <v>274</v>
      </c>
      <c r="AV1757" t="s">
        <v>4353</v>
      </c>
      <c r="AW1757" t="s">
        <v>4353</v>
      </c>
      <c r="AX1757" t="s">
        <v>6157</v>
      </c>
      <c r="AY1757">
        <v>-50127</v>
      </c>
      <c r="AZ1757">
        <v>-50127</v>
      </c>
      <c r="BA1757" t="s">
        <v>7018</v>
      </c>
      <c r="BB1757" t="s">
        <v>4785</v>
      </c>
      <c r="BC1757" t="s">
        <v>6157</v>
      </c>
      <c r="BH1757" t="s">
        <v>4144</v>
      </c>
      <c r="BI1757" t="s">
        <v>7195</v>
      </c>
      <c r="BJ1757" t="s">
        <v>4164</v>
      </c>
      <c r="BK1757" t="s">
        <v>4165</v>
      </c>
      <c r="BL1757">
        <v>2016</v>
      </c>
      <c r="BM1757"/>
      <c r="BN1757"/>
      <c r="BO1757"/>
      <c r="BP1757"/>
      <c r="BW1757"/>
      <c r="BY1757"/>
      <c r="CF1757">
        <v>1</v>
      </c>
      <c r="CI1757">
        <v>-6.7</v>
      </c>
      <c r="CK1757">
        <v>0.1</v>
      </c>
    </row>
    <row r="1758" spans="1:89" ht="16" customHeight="1">
      <c r="A1758">
        <v>1757</v>
      </c>
      <c r="B1758" t="s">
        <v>7107</v>
      </c>
      <c r="C1758" s="2">
        <v>44970</v>
      </c>
      <c r="E1758" t="s">
        <v>2343</v>
      </c>
      <c r="F1758" t="s">
        <v>2343</v>
      </c>
      <c r="G1758" t="s">
        <v>3941</v>
      </c>
      <c r="H1758" t="s">
        <v>6157</v>
      </c>
      <c r="I1758" t="s">
        <v>4625</v>
      </c>
      <c r="J1758" t="s">
        <v>4626</v>
      </c>
      <c r="K1758" t="s">
        <v>4353</v>
      </c>
      <c r="L1758" t="s">
        <v>6157</v>
      </c>
      <c r="M1758" t="s">
        <v>7103</v>
      </c>
      <c r="N1758" t="s">
        <v>1532</v>
      </c>
      <c r="O1758" t="s">
        <v>6987</v>
      </c>
      <c r="P1758" t="s">
        <v>3968</v>
      </c>
      <c r="Q1758" t="s">
        <v>4403</v>
      </c>
      <c r="R1758" t="s">
        <v>6157</v>
      </c>
      <c r="S1758" t="s">
        <v>4353</v>
      </c>
      <c r="T1758" t="s">
        <v>4353</v>
      </c>
      <c r="U1758" t="s">
        <v>6157</v>
      </c>
      <c r="X1758" t="s">
        <v>6157</v>
      </c>
      <c r="Y1758" t="s">
        <v>6157</v>
      </c>
      <c r="Z1758" t="s">
        <v>6157</v>
      </c>
      <c r="AA1758" t="s">
        <v>4021</v>
      </c>
      <c r="AB1758" t="s">
        <v>6157</v>
      </c>
      <c r="AC1758" t="s">
        <v>6157</v>
      </c>
      <c r="AD1758" t="s">
        <v>6157</v>
      </c>
      <c r="AE1758" t="s">
        <v>6157</v>
      </c>
      <c r="AF1758" t="s">
        <v>6157</v>
      </c>
      <c r="AG1758" t="s">
        <v>6157</v>
      </c>
      <c r="AH1758" t="s">
        <v>6157</v>
      </c>
      <c r="AI1758" t="s">
        <v>6157</v>
      </c>
      <c r="AJ1758" t="s">
        <v>4588</v>
      </c>
      <c r="AK1758" t="s">
        <v>7014</v>
      </c>
      <c r="AL1758" t="s">
        <v>268</v>
      </c>
      <c r="AM1758" t="s">
        <v>264</v>
      </c>
      <c r="AN1758" t="s">
        <v>4353</v>
      </c>
      <c r="AO1758" s="29">
        <v>14</v>
      </c>
      <c r="AP1758">
        <v>-29.488350000000001</v>
      </c>
      <c r="AQ1758">
        <v>139.90826999999999</v>
      </c>
      <c r="AR1758" t="s">
        <v>1532</v>
      </c>
      <c r="AS1758">
        <v>0</v>
      </c>
      <c r="AT1758" t="s">
        <v>4353</v>
      </c>
      <c r="AU1758" t="s">
        <v>274</v>
      </c>
      <c r="AV1758" t="s">
        <v>4353</v>
      </c>
      <c r="AW1758" t="s">
        <v>4353</v>
      </c>
      <c r="AX1758" t="s">
        <v>6157</v>
      </c>
      <c r="AY1758">
        <v>-50619</v>
      </c>
      <c r="AZ1758">
        <v>-50619</v>
      </c>
      <c r="BA1758" t="s">
        <v>7018</v>
      </c>
      <c r="BB1758" t="s">
        <v>4785</v>
      </c>
      <c r="BC1758" t="s">
        <v>6157</v>
      </c>
      <c r="BH1758" t="s">
        <v>4144</v>
      </c>
      <c r="BI1758" t="s">
        <v>7195</v>
      </c>
      <c r="BJ1758" t="s">
        <v>4164</v>
      </c>
      <c r="BK1758" t="s">
        <v>4165</v>
      </c>
      <c r="BL1758">
        <v>2016</v>
      </c>
      <c r="BM1758"/>
      <c r="BN1758"/>
      <c r="BO1758"/>
      <c r="BP1758"/>
      <c r="BW1758"/>
      <c r="BY1758"/>
      <c r="CF1758">
        <v>1</v>
      </c>
      <c r="CI1758">
        <v>-1.9</v>
      </c>
      <c r="CK1758">
        <v>4.7</v>
      </c>
    </row>
    <row r="1759" spans="1:89" ht="16" customHeight="1">
      <c r="A1759">
        <v>1758</v>
      </c>
      <c r="B1759" t="s">
        <v>7107</v>
      </c>
      <c r="C1759" s="2">
        <v>44970</v>
      </c>
      <c r="E1759" t="s">
        <v>2372</v>
      </c>
      <c r="F1759" t="s">
        <v>2372</v>
      </c>
      <c r="G1759" t="s">
        <v>3941</v>
      </c>
      <c r="H1759" t="s">
        <v>6157</v>
      </c>
      <c r="I1759" t="s">
        <v>4625</v>
      </c>
      <c r="J1759" t="s">
        <v>4626</v>
      </c>
      <c r="K1759" t="s">
        <v>4353</v>
      </c>
      <c r="L1759" t="s">
        <v>6157</v>
      </c>
      <c r="M1759" t="s">
        <v>7103</v>
      </c>
      <c r="N1759" t="s">
        <v>1532</v>
      </c>
      <c r="O1759" t="s">
        <v>6987</v>
      </c>
      <c r="P1759" t="s">
        <v>3968</v>
      </c>
      <c r="Q1759" t="s">
        <v>4403</v>
      </c>
      <c r="R1759" t="s">
        <v>6157</v>
      </c>
      <c r="S1759" t="s">
        <v>4353</v>
      </c>
      <c r="T1759" t="s">
        <v>4353</v>
      </c>
      <c r="U1759" t="s">
        <v>6157</v>
      </c>
      <c r="X1759" t="s">
        <v>6157</v>
      </c>
      <c r="Y1759" t="s">
        <v>6157</v>
      </c>
      <c r="Z1759" t="s">
        <v>6157</v>
      </c>
      <c r="AA1759" t="s">
        <v>4021</v>
      </c>
      <c r="AB1759" t="s">
        <v>6157</v>
      </c>
      <c r="AC1759" t="s">
        <v>6157</v>
      </c>
      <c r="AD1759" t="s">
        <v>6157</v>
      </c>
      <c r="AE1759" t="s">
        <v>6157</v>
      </c>
      <c r="AF1759" t="s">
        <v>6157</v>
      </c>
      <c r="AG1759" t="s">
        <v>6157</v>
      </c>
      <c r="AH1759" t="s">
        <v>6157</v>
      </c>
      <c r="AI1759" t="s">
        <v>6157</v>
      </c>
      <c r="AJ1759" t="s">
        <v>4588</v>
      </c>
      <c r="AK1759" t="s">
        <v>7014</v>
      </c>
      <c r="AL1759" t="s">
        <v>268</v>
      </c>
      <c r="AM1759" t="s">
        <v>264</v>
      </c>
      <c r="AN1759" t="s">
        <v>4353</v>
      </c>
      <c r="AO1759" s="29">
        <v>22</v>
      </c>
      <c r="AP1759">
        <v>-30.21482</v>
      </c>
      <c r="AQ1759">
        <v>139.98564999999999</v>
      </c>
      <c r="AR1759" t="s">
        <v>1532</v>
      </c>
      <c r="AS1759">
        <v>0</v>
      </c>
      <c r="AT1759" t="s">
        <v>4353</v>
      </c>
      <c r="AU1759" t="s">
        <v>274</v>
      </c>
      <c r="AV1759" t="s">
        <v>4353</v>
      </c>
      <c r="AW1759" t="s">
        <v>4353</v>
      </c>
      <c r="AX1759" t="s">
        <v>6157</v>
      </c>
      <c r="AY1759">
        <v>-50705</v>
      </c>
      <c r="AZ1759">
        <v>-50705</v>
      </c>
      <c r="BA1759" t="s">
        <v>7018</v>
      </c>
      <c r="BB1759" t="s">
        <v>4785</v>
      </c>
      <c r="BC1759" t="s">
        <v>6157</v>
      </c>
      <c r="BH1759" t="s">
        <v>4144</v>
      </c>
      <c r="BI1759" t="s">
        <v>7195</v>
      </c>
      <c r="BJ1759" t="s">
        <v>4164</v>
      </c>
      <c r="BK1759" t="s">
        <v>4165</v>
      </c>
      <c r="BL1759">
        <v>2016</v>
      </c>
      <c r="BM1759"/>
      <c r="BN1759"/>
      <c r="BO1759"/>
      <c r="BP1759"/>
      <c r="BW1759"/>
      <c r="BY1759"/>
      <c r="CF1759">
        <v>1</v>
      </c>
      <c r="CI1759">
        <v>-7.1</v>
      </c>
      <c r="CK1759">
        <v>2.5</v>
      </c>
    </row>
    <row r="1760" spans="1:89" ht="16" customHeight="1">
      <c r="A1760">
        <v>1759</v>
      </c>
      <c r="B1760" t="s">
        <v>7107</v>
      </c>
      <c r="C1760" s="2">
        <v>44970</v>
      </c>
      <c r="E1760" t="s">
        <v>2343</v>
      </c>
      <c r="F1760" t="s">
        <v>2343</v>
      </c>
      <c r="G1760" t="s">
        <v>3941</v>
      </c>
      <c r="H1760" t="s">
        <v>6157</v>
      </c>
      <c r="I1760" t="s">
        <v>4625</v>
      </c>
      <c r="J1760" t="s">
        <v>4626</v>
      </c>
      <c r="K1760" t="s">
        <v>4353</v>
      </c>
      <c r="L1760" t="s">
        <v>6157</v>
      </c>
      <c r="M1760" t="s">
        <v>7103</v>
      </c>
      <c r="N1760" t="s">
        <v>1532</v>
      </c>
      <c r="O1760" t="s">
        <v>6987</v>
      </c>
      <c r="P1760" t="s">
        <v>3968</v>
      </c>
      <c r="Q1760" t="s">
        <v>4403</v>
      </c>
      <c r="R1760" t="s">
        <v>6157</v>
      </c>
      <c r="S1760" t="s">
        <v>4353</v>
      </c>
      <c r="T1760" t="s">
        <v>4353</v>
      </c>
      <c r="U1760" t="s">
        <v>6157</v>
      </c>
      <c r="X1760" t="s">
        <v>6157</v>
      </c>
      <c r="Y1760" t="s">
        <v>6157</v>
      </c>
      <c r="Z1760" t="s">
        <v>6157</v>
      </c>
      <c r="AA1760" t="s">
        <v>4021</v>
      </c>
      <c r="AB1760" t="s">
        <v>6157</v>
      </c>
      <c r="AC1760" t="s">
        <v>6157</v>
      </c>
      <c r="AD1760" t="s">
        <v>6157</v>
      </c>
      <c r="AE1760" t="s">
        <v>6157</v>
      </c>
      <c r="AF1760" t="s">
        <v>6157</v>
      </c>
      <c r="AG1760" t="s">
        <v>6157</v>
      </c>
      <c r="AH1760" t="s">
        <v>6157</v>
      </c>
      <c r="AI1760" t="s">
        <v>6157</v>
      </c>
      <c r="AJ1760" t="s">
        <v>4588</v>
      </c>
      <c r="AK1760" t="s">
        <v>7014</v>
      </c>
      <c r="AL1760" t="s">
        <v>268</v>
      </c>
      <c r="AM1760" t="s">
        <v>264</v>
      </c>
      <c r="AN1760" t="s">
        <v>4353</v>
      </c>
      <c r="AO1760" s="29">
        <v>14</v>
      </c>
      <c r="AP1760">
        <v>-29.488350000000001</v>
      </c>
      <c r="AQ1760">
        <v>139.90826999999999</v>
      </c>
      <c r="AR1760" t="s">
        <v>1532</v>
      </c>
      <c r="AS1760">
        <v>0</v>
      </c>
      <c r="AT1760" t="s">
        <v>4353</v>
      </c>
      <c r="AU1760" t="s">
        <v>274</v>
      </c>
      <c r="AV1760" t="s">
        <v>4353</v>
      </c>
      <c r="AW1760" t="s">
        <v>4353</v>
      </c>
      <c r="AX1760" t="s">
        <v>6157</v>
      </c>
      <c r="AY1760">
        <v>-50965</v>
      </c>
      <c r="AZ1760">
        <v>-50965</v>
      </c>
      <c r="BA1760" t="s">
        <v>7018</v>
      </c>
      <c r="BB1760" t="s">
        <v>4785</v>
      </c>
      <c r="BC1760" t="s">
        <v>6157</v>
      </c>
      <c r="BH1760" t="s">
        <v>4144</v>
      </c>
      <c r="BI1760" t="s">
        <v>7195</v>
      </c>
      <c r="BJ1760" t="s">
        <v>4164</v>
      </c>
      <c r="BK1760" t="s">
        <v>4165</v>
      </c>
      <c r="BL1760">
        <v>2016</v>
      </c>
      <c r="BM1760"/>
      <c r="BN1760"/>
      <c r="BO1760"/>
      <c r="BP1760"/>
      <c r="BW1760"/>
      <c r="BY1760"/>
      <c r="CF1760">
        <v>1</v>
      </c>
      <c r="CI1760">
        <v>-6</v>
      </c>
      <c r="CK1760">
        <v>10</v>
      </c>
    </row>
    <row r="1761" spans="1:89" ht="16" customHeight="1">
      <c r="A1761">
        <v>1760</v>
      </c>
      <c r="B1761" t="s">
        <v>7107</v>
      </c>
      <c r="C1761" s="2">
        <v>44970</v>
      </c>
      <c r="E1761" t="s">
        <v>2416</v>
      </c>
      <c r="F1761" t="s">
        <v>2416</v>
      </c>
      <c r="G1761" t="s">
        <v>3941</v>
      </c>
      <c r="H1761" t="s">
        <v>6157</v>
      </c>
      <c r="I1761" t="s">
        <v>4625</v>
      </c>
      <c r="J1761" t="s">
        <v>4626</v>
      </c>
      <c r="K1761" t="s">
        <v>4353</v>
      </c>
      <c r="L1761" t="s">
        <v>6157</v>
      </c>
      <c r="M1761" t="s">
        <v>7103</v>
      </c>
      <c r="N1761" t="s">
        <v>1532</v>
      </c>
      <c r="O1761" t="s">
        <v>6987</v>
      </c>
      <c r="P1761" t="s">
        <v>3968</v>
      </c>
      <c r="Q1761" t="s">
        <v>4403</v>
      </c>
      <c r="R1761" t="s">
        <v>6157</v>
      </c>
      <c r="S1761" t="s">
        <v>4353</v>
      </c>
      <c r="T1761" t="s">
        <v>4353</v>
      </c>
      <c r="U1761" t="s">
        <v>6157</v>
      </c>
      <c r="X1761" t="s">
        <v>6157</v>
      </c>
      <c r="Y1761" t="s">
        <v>6157</v>
      </c>
      <c r="Z1761" t="s">
        <v>6157</v>
      </c>
      <c r="AA1761" t="s">
        <v>4021</v>
      </c>
      <c r="AB1761" t="s">
        <v>6157</v>
      </c>
      <c r="AC1761" t="s">
        <v>6157</v>
      </c>
      <c r="AD1761" t="s">
        <v>6157</v>
      </c>
      <c r="AE1761" t="s">
        <v>6157</v>
      </c>
      <c r="AF1761" t="s">
        <v>6157</v>
      </c>
      <c r="AG1761" t="s">
        <v>6157</v>
      </c>
      <c r="AH1761" t="s">
        <v>6157</v>
      </c>
      <c r="AI1761" t="s">
        <v>6157</v>
      </c>
      <c r="AJ1761" t="s">
        <v>4588</v>
      </c>
      <c r="AK1761" t="s">
        <v>7014</v>
      </c>
      <c r="AL1761" t="s">
        <v>268</v>
      </c>
      <c r="AM1761" t="s">
        <v>264</v>
      </c>
      <c r="AN1761" t="s">
        <v>4353</v>
      </c>
      <c r="AO1761" s="29">
        <v>30.9357471</v>
      </c>
      <c r="AP1761">
        <v>-30.72343</v>
      </c>
      <c r="AQ1761">
        <v>140.1514</v>
      </c>
      <c r="AR1761" t="s">
        <v>1532</v>
      </c>
      <c r="AS1761">
        <v>0</v>
      </c>
      <c r="AT1761" t="s">
        <v>4353</v>
      </c>
      <c r="AU1761" t="s">
        <v>274</v>
      </c>
      <c r="AV1761" t="s">
        <v>4353</v>
      </c>
      <c r="AW1761" t="s">
        <v>4353</v>
      </c>
      <c r="AX1761" t="s">
        <v>6157</v>
      </c>
      <c r="AY1761">
        <v>-51115</v>
      </c>
      <c r="AZ1761">
        <v>-51115</v>
      </c>
      <c r="BA1761" t="s">
        <v>7018</v>
      </c>
      <c r="BB1761" t="s">
        <v>4785</v>
      </c>
      <c r="BC1761" t="s">
        <v>6157</v>
      </c>
      <c r="BH1761" t="s">
        <v>4144</v>
      </c>
      <c r="BI1761" t="s">
        <v>7195</v>
      </c>
      <c r="BJ1761" t="s">
        <v>4164</v>
      </c>
      <c r="BK1761" t="s">
        <v>4165</v>
      </c>
      <c r="BL1761">
        <v>2016</v>
      </c>
      <c r="BM1761"/>
      <c r="BN1761"/>
      <c r="BO1761"/>
      <c r="BP1761"/>
      <c r="BW1761"/>
      <c r="BY1761"/>
      <c r="CF1761">
        <v>1</v>
      </c>
      <c r="CI1761">
        <v>-7.6</v>
      </c>
      <c r="CK1761">
        <v>1.7</v>
      </c>
    </row>
    <row r="1762" spans="1:89" ht="16" customHeight="1">
      <c r="A1762">
        <v>1761</v>
      </c>
      <c r="B1762" t="s">
        <v>7107</v>
      </c>
      <c r="C1762" s="2">
        <v>44970</v>
      </c>
      <c r="E1762" t="s">
        <v>2417</v>
      </c>
      <c r="F1762" t="s">
        <v>2417</v>
      </c>
      <c r="G1762" t="s">
        <v>3941</v>
      </c>
      <c r="H1762" t="s">
        <v>6157</v>
      </c>
      <c r="I1762" t="s">
        <v>4625</v>
      </c>
      <c r="J1762" t="s">
        <v>4626</v>
      </c>
      <c r="K1762" t="s">
        <v>4353</v>
      </c>
      <c r="L1762" t="s">
        <v>6157</v>
      </c>
      <c r="M1762" t="s">
        <v>7103</v>
      </c>
      <c r="N1762" t="s">
        <v>1532</v>
      </c>
      <c r="O1762" t="s">
        <v>6987</v>
      </c>
      <c r="P1762" t="s">
        <v>3968</v>
      </c>
      <c r="Q1762" t="s">
        <v>4403</v>
      </c>
      <c r="R1762" t="s">
        <v>6157</v>
      </c>
      <c r="S1762" t="s">
        <v>4353</v>
      </c>
      <c r="T1762" t="s">
        <v>4353</v>
      </c>
      <c r="U1762" t="s">
        <v>6157</v>
      </c>
      <c r="X1762" t="s">
        <v>6157</v>
      </c>
      <c r="Y1762" t="s">
        <v>6157</v>
      </c>
      <c r="Z1762" t="s">
        <v>6157</v>
      </c>
      <c r="AA1762" t="s">
        <v>4021</v>
      </c>
      <c r="AB1762" t="s">
        <v>6157</v>
      </c>
      <c r="AC1762" t="s">
        <v>6157</v>
      </c>
      <c r="AD1762" t="s">
        <v>6157</v>
      </c>
      <c r="AE1762" t="s">
        <v>6157</v>
      </c>
      <c r="AF1762" t="s">
        <v>6157</v>
      </c>
      <c r="AG1762" t="s">
        <v>6157</v>
      </c>
      <c r="AH1762" t="s">
        <v>6157</v>
      </c>
      <c r="AI1762" t="s">
        <v>6157</v>
      </c>
      <c r="AJ1762" t="s">
        <v>4588</v>
      </c>
      <c r="AK1762" t="s">
        <v>7014</v>
      </c>
      <c r="AL1762" t="s">
        <v>268</v>
      </c>
      <c r="AM1762" t="s">
        <v>264</v>
      </c>
      <c r="AN1762" t="s">
        <v>4353</v>
      </c>
      <c r="AO1762" s="29">
        <v>30.9636669</v>
      </c>
      <c r="AP1762">
        <v>-30.72335</v>
      </c>
      <c r="AQ1762">
        <v>140.15142</v>
      </c>
      <c r="AR1762" t="s">
        <v>1532</v>
      </c>
      <c r="AS1762">
        <v>0</v>
      </c>
      <c r="AT1762" t="s">
        <v>4353</v>
      </c>
      <c r="AU1762" t="s">
        <v>274</v>
      </c>
      <c r="AV1762" t="s">
        <v>4353</v>
      </c>
      <c r="AW1762" t="s">
        <v>4353</v>
      </c>
      <c r="AX1762" t="s">
        <v>6157</v>
      </c>
      <c r="AY1762">
        <v>-51115</v>
      </c>
      <c r="AZ1762">
        <v>-51115</v>
      </c>
      <c r="BA1762" t="s">
        <v>7018</v>
      </c>
      <c r="BB1762" t="s">
        <v>4785</v>
      </c>
      <c r="BC1762" t="s">
        <v>6157</v>
      </c>
      <c r="BH1762" t="s">
        <v>4144</v>
      </c>
      <c r="BI1762" t="s">
        <v>7195</v>
      </c>
      <c r="BJ1762" t="s">
        <v>4164</v>
      </c>
      <c r="BK1762" t="s">
        <v>4165</v>
      </c>
      <c r="BL1762">
        <v>2016</v>
      </c>
      <c r="BM1762"/>
      <c r="BN1762"/>
      <c r="BO1762"/>
      <c r="BP1762"/>
      <c r="BW1762"/>
      <c r="BY1762"/>
      <c r="CF1762">
        <v>1</v>
      </c>
      <c r="CI1762">
        <v>-3.4</v>
      </c>
      <c r="CK1762">
        <v>9.4</v>
      </c>
    </row>
    <row r="1763" spans="1:89" ht="16" customHeight="1">
      <c r="A1763">
        <v>1762</v>
      </c>
      <c r="B1763" t="s">
        <v>7107</v>
      </c>
      <c r="C1763" s="2">
        <v>44970</v>
      </c>
      <c r="E1763" t="s">
        <v>2374</v>
      </c>
      <c r="F1763" t="s">
        <v>2374</v>
      </c>
      <c r="G1763" t="s">
        <v>3941</v>
      </c>
      <c r="H1763" t="s">
        <v>6157</v>
      </c>
      <c r="I1763" t="s">
        <v>4625</v>
      </c>
      <c r="J1763" t="s">
        <v>4626</v>
      </c>
      <c r="K1763" t="s">
        <v>4353</v>
      </c>
      <c r="L1763" t="s">
        <v>6157</v>
      </c>
      <c r="M1763" t="s">
        <v>7103</v>
      </c>
      <c r="N1763" t="s">
        <v>1532</v>
      </c>
      <c r="O1763" t="s">
        <v>6987</v>
      </c>
      <c r="P1763" t="s">
        <v>3968</v>
      </c>
      <c r="Q1763" t="s">
        <v>4403</v>
      </c>
      <c r="R1763" t="s">
        <v>6157</v>
      </c>
      <c r="S1763" t="s">
        <v>4353</v>
      </c>
      <c r="T1763" t="s">
        <v>4353</v>
      </c>
      <c r="U1763" t="s">
        <v>6157</v>
      </c>
      <c r="X1763" t="s">
        <v>6157</v>
      </c>
      <c r="Y1763" t="s">
        <v>6157</v>
      </c>
      <c r="Z1763" t="s">
        <v>6157</v>
      </c>
      <c r="AA1763" t="s">
        <v>4021</v>
      </c>
      <c r="AB1763" t="s">
        <v>6157</v>
      </c>
      <c r="AC1763" t="s">
        <v>6157</v>
      </c>
      <c r="AD1763" t="s">
        <v>6157</v>
      </c>
      <c r="AE1763" t="s">
        <v>6157</v>
      </c>
      <c r="AF1763" t="s">
        <v>6157</v>
      </c>
      <c r="AG1763" t="s">
        <v>6157</v>
      </c>
      <c r="AH1763" t="s">
        <v>6157</v>
      </c>
      <c r="AI1763" t="s">
        <v>6157</v>
      </c>
      <c r="AJ1763" t="s">
        <v>4588</v>
      </c>
      <c r="AK1763" t="s">
        <v>7014</v>
      </c>
      <c r="AL1763" t="s">
        <v>268</v>
      </c>
      <c r="AM1763" t="s">
        <v>264</v>
      </c>
      <c r="AN1763" t="s">
        <v>4353</v>
      </c>
      <c r="AO1763" s="29">
        <v>12</v>
      </c>
      <c r="AP1763">
        <v>-30.234719999999999</v>
      </c>
      <c r="AQ1763">
        <v>140.00157999999999</v>
      </c>
      <c r="AR1763" t="s">
        <v>1532</v>
      </c>
      <c r="AS1763">
        <v>0</v>
      </c>
      <c r="AT1763" t="s">
        <v>4353</v>
      </c>
      <c r="AU1763" t="s">
        <v>274</v>
      </c>
      <c r="AV1763" t="s">
        <v>4353</v>
      </c>
      <c r="AW1763" t="s">
        <v>4353</v>
      </c>
      <c r="AX1763" t="s">
        <v>6157</v>
      </c>
      <c r="AY1763">
        <v>-51885</v>
      </c>
      <c r="AZ1763">
        <v>-51885</v>
      </c>
      <c r="BA1763" t="s">
        <v>7018</v>
      </c>
      <c r="BB1763" t="s">
        <v>4785</v>
      </c>
      <c r="BC1763" t="s">
        <v>6157</v>
      </c>
      <c r="BH1763" t="s">
        <v>4144</v>
      </c>
      <c r="BI1763" t="s">
        <v>7195</v>
      </c>
      <c r="BJ1763" t="s">
        <v>4164</v>
      </c>
      <c r="BK1763" t="s">
        <v>4165</v>
      </c>
      <c r="BL1763">
        <v>2016</v>
      </c>
      <c r="BM1763"/>
      <c r="BN1763"/>
      <c r="BO1763"/>
      <c r="BP1763"/>
      <c r="BW1763"/>
      <c r="BY1763"/>
      <c r="CF1763">
        <v>1</v>
      </c>
      <c r="CI1763">
        <v>-6.6</v>
      </c>
      <c r="CK1763">
        <v>8.6999999999999993</v>
      </c>
    </row>
    <row r="1764" spans="1:89" ht="16" customHeight="1">
      <c r="A1764">
        <v>1763</v>
      </c>
      <c r="B1764" t="s">
        <v>7107</v>
      </c>
      <c r="C1764" s="2">
        <v>44970</v>
      </c>
      <c r="E1764" t="s">
        <v>2418</v>
      </c>
      <c r="F1764" t="s">
        <v>2418</v>
      </c>
      <c r="G1764" t="s">
        <v>3941</v>
      </c>
      <c r="H1764" t="s">
        <v>6157</v>
      </c>
      <c r="I1764" t="s">
        <v>4625</v>
      </c>
      <c r="J1764" t="s">
        <v>4626</v>
      </c>
      <c r="K1764" t="s">
        <v>4353</v>
      </c>
      <c r="L1764" t="s">
        <v>6157</v>
      </c>
      <c r="M1764" t="s">
        <v>7103</v>
      </c>
      <c r="N1764" t="s">
        <v>1532</v>
      </c>
      <c r="O1764" t="s">
        <v>6987</v>
      </c>
      <c r="P1764" t="s">
        <v>3968</v>
      </c>
      <c r="Q1764" t="s">
        <v>4403</v>
      </c>
      <c r="R1764" t="s">
        <v>6157</v>
      </c>
      <c r="S1764" t="s">
        <v>4353</v>
      </c>
      <c r="T1764" t="s">
        <v>4353</v>
      </c>
      <c r="U1764" t="s">
        <v>6157</v>
      </c>
      <c r="X1764" t="s">
        <v>6157</v>
      </c>
      <c r="Y1764" t="s">
        <v>6157</v>
      </c>
      <c r="Z1764" t="s">
        <v>6157</v>
      </c>
      <c r="AA1764" t="s">
        <v>4021</v>
      </c>
      <c r="AB1764" t="s">
        <v>6157</v>
      </c>
      <c r="AC1764" t="s">
        <v>6157</v>
      </c>
      <c r="AD1764" t="s">
        <v>6157</v>
      </c>
      <c r="AE1764" t="s">
        <v>6157</v>
      </c>
      <c r="AF1764" t="s">
        <v>6157</v>
      </c>
      <c r="AG1764" t="s">
        <v>6157</v>
      </c>
      <c r="AH1764" t="s">
        <v>6157</v>
      </c>
      <c r="AI1764" t="s">
        <v>6157</v>
      </c>
      <c r="AJ1764" t="s">
        <v>4588</v>
      </c>
      <c r="AK1764" t="s">
        <v>7014</v>
      </c>
      <c r="AL1764" t="s">
        <v>268</v>
      </c>
      <c r="AM1764" t="s">
        <v>264</v>
      </c>
      <c r="AN1764" t="s">
        <v>4353</v>
      </c>
      <c r="AO1764" s="29">
        <v>11.647068000000001</v>
      </c>
      <c r="AP1764">
        <v>-29.494230000000002</v>
      </c>
      <c r="AQ1764">
        <v>139.91937999999999</v>
      </c>
      <c r="AR1764" t="s">
        <v>1532</v>
      </c>
      <c r="AS1764">
        <v>0</v>
      </c>
      <c r="AT1764" t="s">
        <v>4353</v>
      </c>
      <c r="AU1764" t="s">
        <v>274</v>
      </c>
      <c r="AV1764" t="s">
        <v>4353</v>
      </c>
      <c r="AW1764" t="s">
        <v>4353</v>
      </c>
      <c r="AX1764" t="s">
        <v>6157</v>
      </c>
      <c r="AY1764">
        <v>-52605</v>
      </c>
      <c r="AZ1764">
        <v>-52605</v>
      </c>
      <c r="BA1764" t="s">
        <v>7018</v>
      </c>
      <c r="BB1764" t="s">
        <v>4785</v>
      </c>
      <c r="BC1764" t="s">
        <v>6157</v>
      </c>
      <c r="BH1764" t="s">
        <v>4144</v>
      </c>
      <c r="BI1764" t="s">
        <v>7195</v>
      </c>
      <c r="BJ1764" t="s">
        <v>4164</v>
      </c>
      <c r="BK1764" t="s">
        <v>4165</v>
      </c>
      <c r="BL1764">
        <v>2016</v>
      </c>
      <c r="BM1764"/>
      <c r="BN1764"/>
      <c r="BO1764"/>
      <c r="BP1764"/>
      <c r="BW1764"/>
      <c r="BY1764"/>
      <c r="CF1764">
        <v>1</v>
      </c>
      <c r="CI1764">
        <v>-5.5</v>
      </c>
      <c r="CK1764">
        <v>3.2</v>
      </c>
    </row>
    <row r="1765" spans="1:89" ht="16" customHeight="1">
      <c r="A1765">
        <v>1764</v>
      </c>
      <c r="B1765" t="s">
        <v>7107</v>
      </c>
      <c r="C1765" s="2">
        <v>44970</v>
      </c>
      <c r="E1765" t="s">
        <v>2419</v>
      </c>
      <c r="F1765" t="s">
        <v>2419</v>
      </c>
      <c r="G1765" t="s">
        <v>3941</v>
      </c>
      <c r="H1765" t="s">
        <v>6157</v>
      </c>
      <c r="I1765" t="s">
        <v>4625</v>
      </c>
      <c r="J1765" t="s">
        <v>4626</v>
      </c>
      <c r="K1765" t="s">
        <v>4353</v>
      </c>
      <c r="L1765" t="s">
        <v>6157</v>
      </c>
      <c r="M1765" t="s">
        <v>7103</v>
      </c>
      <c r="N1765" t="s">
        <v>1532</v>
      </c>
      <c r="O1765" t="s">
        <v>6987</v>
      </c>
      <c r="P1765" t="s">
        <v>3968</v>
      </c>
      <c r="Q1765" t="s">
        <v>4403</v>
      </c>
      <c r="R1765" t="s">
        <v>6157</v>
      </c>
      <c r="S1765" t="s">
        <v>4353</v>
      </c>
      <c r="T1765" t="s">
        <v>4353</v>
      </c>
      <c r="U1765" t="s">
        <v>6157</v>
      </c>
      <c r="X1765" t="s">
        <v>6157</v>
      </c>
      <c r="Y1765" t="s">
        <v>6157</v>
      </c>
      <c r="Z1765" t="s">
        <v>6157</v>
      </c>
      <c r="AA1765" t="s">
        <v>4021</v>
      </c>
      <c r="AB1765" t="s">
        <v>6157</v>
      </c>
      <c r="AC1765" t="s">
        <v>6157</v>
      </c>
      <c r="AD1765" t="s">
        <v>6157</v>
      </c>
      <c r="AE1765" t="s">
        <v>6157</v>
      </c>
      <c r="AF1765" t="s">
        <v>6157</v>
      </c>
      <c r="AG1765" t="s">
        <v>6157</v>
      </c>
      <c r="AH1765" t="s">
        <v>6157</v>
      </c>
      <c r="AI1765" t="s">
        <v>6157</v>
      </c>
      <c r="AJ1765" t="s">
        <v>4588</v>
      </c>
      <c r="AK1765" t="s">
        <v>7014</v>
      </c>
      <c r="AL1765" t="s">
        <v>268</v>
      </c>
      <c r="AM1765" t="s">
        <v>264</v>
      </c>
      <c r="AN1765" t="s">
        <v>4353</v>
      </c>
      <c r="AO1765" s="29">
        <v>16.042497600000001</v>
      </c>
      <c r="AP1765">
        <v>-29.49117</v>
      </c>
      <c r="AQ1765">
        <v>139.91802000000001</v>
      </c>
      <c r="AR1765" t="s">
        <v>1532</v>
      </c>
      <c r="AS1765">
        <v>0</v>
      </c>
      <c r="AT1765" t="s">
        <v>4353</v>
      </c>
      <c r="AU1765" t="s">
        <v>274</v>
      </c>
      <c r="AV1765" t="s">
        <v>4353</v>
      </c>
      <c r="AW1765" t="s">
        <v>4353</v>
      </c>
      <c r="AX1765" t="s">
        <v>6157</v>
      </c>
      <c r="AY1765">
        <v>-52605</v>
      </c>
      <c r="AZ1765">
        <v>-52605</v>
      </c>
      <c r="BA1765" t="s">
        <v>7018</v>
      </c>
      <c r="BB1765" t="s">
        <v>4785</v>
      </c>
      <c r="BC1765" t="s">
        <v>6157</v>
      </c>
      <c r="BH1765" t="s">
        <v>4144</v>
      </c>
      <c r="BI1765" t="s">
        <v>7195</v>
      </c>
      <c r="BJ1765" t="s">
        <v>4164</v>
      </c>
      <c r="BK1765" t="s">
        <v>4165</v>
      </c>
      <c r="BL1765">
        <v>2016</v>
      </c>
      <c r="BM1765"/>
      <c r="BN1765"/>
      <c r="BO1765"/>
      <c r="BP1765"/>
      <c r="BW1765"/>
      <c r="BY1765"/>
      <c r="CF1765">
        <v>1</v>
      </c>
      <c r="CI1765">
        <v>-6</v>
      </c>
      <c r="CK1765">
        <v>5.7</v>
      </c>
    </row>
    <row r="1766" spans="1:89" ht="16" customHeight="1">
      <c r="A1766">
        <v>1765</v>
      </c>
      <c r="B1766" t="s">
        <v>7107</v>
      </c>
      <c r="C1766" s="2">
        <v>44970</v>
      </c>
      <c r="E1766" t="s">
        <v>2365</v>
      </c>
      <c r="F1766" t="s">
        <v>2365</v>
      </c>
      <c r="G1766" t="s">
        <v>3941</v>
      </c>
      <c r="H1766" t="s">
        <v>6157</v>
      </c>
      <c r="I1766" t="s">
        <v>4625</v>
      </c>
      <c r="J1766" t="s">
        <v>4626</v>
      </c>
      <c r="K1766" t="s">
        <v>4353</v>
      </c>
      <c r="L1766" t="s">
        <v>6157</v>
      </c>
      <c r="M1766" t="s">
        <v>7103</v>
      </c>
      <c r="N1766" t="s">
        <v>1532</v>
      </c>
      <c r="O1766" t="s">
        <v>6987</v>
      </c>
      <c r="P1766" t="s">
        <v>3968</v>
      </c>
      <c r="Q1766" t="s">
        <v>4403</v>
      </c>
      <c r="R1766" t="s">
        <v>6157</v>
      </c>
      <c r="S1766" t="s">
        <v>4353</v>
      </c>
      <c r="T1766" t="s">
        <v>4353</v>
      </c>
      <c r="U1766" t="s">
        <v>6157</v>
      </c>
      <c r="X1766" t="s">
        <v>6157</v>
      </c>
      <c r="Y1766" t="s">
        <v>6157</v>
      </c>
      <c r="Z1766" t="s">
        <v>6157</v>
      </c>
      <c r="AA1766" t="s">
        <v>4021</v>
      </c>
      <c r="AB1766" t="s">
        <v>6157</v>
      </c>
      <c r="AC1766" t="s">
        <v>6157</v>
      </c>
      <c r="AD1766" t="s">
        <v>6157</v>
      </c>
      <c r="AE1766" t="s">
        <v>6157</v>
      </c>
      <c r="AF1766" t="s">
        <v>6157</v>
      </c>
      <c r="AG1766" t="s">
        <v>6157</v>
      </c>
      <c r="AH1766" t="s">
        <v>6157</v>
      </c>
      <c r="AI1766" t="s">
        <v>6157</v>
      </c>
      <c r="AJ1766" t="s">
        <v>4588</v>
      </c>
      <c r="AK1766" t="s">
        <v>7014</v>
      </c>
      <c r="AL1766" t="s">
        <v>268</v>
      </c>
      <c r="AM1766" t="s">
        <v>264</v>
      </c>
      <c r="AN1766" t="s">
        <v>4353</v>
      </c>
      <c r="AO1766" s="29">
        <v>16</v>
      </c>
      <c r="AP1766">
        <v>-29.658770000000001</v>
      </c>
      <c r="AQ1766">
        <v>140.18385000000001</v>
      </c>
      <c r="AR1766" t="s">
        <v>1532</v>
      </c>
      <c r="AS1766">
        <v>0</v>
      </c>
      <c r="AT1766" t="s">
        <v>4353</v>
      </c>
      <c r="AU1766" t="s">
        <v>274</v>
      </c>
      <c r="AV1766" t="s">
        <v>4353</v>
      </c>
      <c r="AW1766" t="s">
        <v>4353</v>
      </c>
      <c r="AX1766" t="s">
        <v>6157</v>
      </c>
      <c r="AY1766">
        <v>-53685</v>
      </c>
      <c r="AZ1766">
        <v>-53685</v>
      </c>
      <c r="BA1766" t="s">
        <v>7018</v>
      </c>
      <c r="BB1766" t="s">
        <v>4785</v>
      </c>
      <c r="BC1766" t="s">
        <v>6157</v>
      </c>
      <c r="BH1766" t="s">
        <v>4144</v>
      </c>
      <c r="BI1766" t="s">
        <v>7195</v>
      </c>
      <c r="BJ1766" t="s">
        <v>4164</v>
      </c>
      <c r="BK1766" t="s">
        <v>4165</v>
      </c>
      <c r="BL1766">
        <v>2016</v>
      </c>
      <c r="BM1766"/>
      <c r="BN1766"/>
      <c r="BO1766"/>
      <c r="BP1766"/>
      <c r="BW1766"/>
      <c r="BY1766"/>
      <c r="CF1766">
        <v>1</v>
      </c>
      <c r="CI1766">
        <v>-7.6</v>
      </c>
      <c r="CK1766">
        <v>6</v>
      </c>
    </row>
    <row r="1767" spans="1:89" ht="16" customHeight="1">
      <c r="A1767">
        <v>1766</v>
      </c>
      <c r="B1767" t="s">
        <v>7107</v>
      </c>
      <c r="C1767" s="2">
        <v>44970</v>
      </c>
      <c r="E1767" t="s">
        <v>2414</v>
      </c>
      <c r="F1767" t="s">
        <v>2414</v>
      </c>
      <c r="G1767" t="s">
        <v>3941</v>
      </c>
      <c r="H1767" t="s">
        <v>6157</v>
      </c>
      <c r="I1767" t="s">
        <v>4625</v>
      </c>
      <c r="J1767" t="s">
        <v>4626</v>
      </c>
      <c r="K1767" t="s">
        <v>4353</v>
      </c>
      <c r="L1767" t="s">
        <v>6157</v>
      </c>
      <c r="M1767" t="s">
        <v>7103</v>
      </c>
      <c r="N1767" t="s">
        <v>1532</v>
      </c>
      <c r="O1767" t="s">
        <v>6987</v>
      </c>
      <c r="P1767" t="s">
        <v>3968</v>
      </c>
      <c r="Q1767" t="s">
        <v>4403</v>
      </c>
      <c r="R1767" t="s">
        <v>6157</v>
      </c>
      <c r="S1767" t="s">
        <v>4353</v>
      </c>
      <c r="T1767" t="s">
        <v>4353</v>
      </c>
      <c r="U1767" t="s">
        <v>6157</v>
      </c>
      <c r="X1767" t="s">
        <v>6157</v>
      </c>
      <c r="Y1767" t="s">
        <v>6157</v>
      </c>
      <c r="Z1767" t="s">
        <v>6157</v>
      </c>
      <c r="AA1767" t="s">
        <v>4021</v>
      </c>
      <c r="AB1767" t="s">
        <v>6157</v>
      </c>
      <c r="AC1767" t="s">
        <v>6157</v>
      </c>
      <c r="AD1767" t="s">
        <v>6157</v>
      </c>
      <c r="AE1767" t="s">
        <v>6157</v>
      </c>
      <c r="AF1767" t="s">
        <v>6157</v>
      </c>
      <c r="AG1767" t="s">
        <v>6157</v>
      </c>
      <c r="AH1767" t="s">
        <v>6157</v>
      </c>
      <c r="AI1767" t="s">
        <v>6157</v>
      </c>
      <c r="AJ1767" t="s">
        <v>4588</v>
      </c>
      <c r="AK1767" t="s">
        <v>7014</v>
      </c>
      <c r="AL1767" t="s">
        <v>268</v>
      </c>
      <c r="AM1767" t="s">
        <v>264</v>
      </c>
      <c r="AN1767" t="s">
        <v>4353</v>
      </c>
      <c r="AO1767" s="29">
        <v>15</v>
      </c>
      <c r="AP1767">
        <v>-29.490320000000001</v>
      </c>
      <c r="AQ1767">
        <v>139.91647</v>
      </c>
      <c r="AR1767" t="s">
        <v>1532</v>
      </c>
      <c r="AS1767">
        <v>0</v>
      </c>
      <c r="AT1767" t="s">
        <v>4353</v>
      </c>
      <c r="AU1767" t="s">
        <v>274</v>
      </c>
      <c r="AV1767" t="s">
        <v>4353</v>
      </c>
      <c r="AW1767" t="s">
        <v>4353</v>
      </c>
      <c r="AX1767" t="s">
        <v>6157</v>
      </c>
      <c r="AY1767">
        <v>-54199</v>
      </c>
      <c r="AZ1767">
        <v>-54199</v>
      </c>
      <c r="BA1767" t="s">
        <v>7018</v>
      </c>
      <c r="BB1767" t="s">
        <v>4785</v>
      </c>
      <c r="BC1767" t="s">
        <v>6157</v>
      </c>
      <c r="BH1767" t="s">
        <v>4144</v>
      </c>
      <c r="BI1767" t="s">
        <v>7195</v>
      </c>
      <c r="BJ1767" t="s">
        <v>4164</v>
      </c>
      <c r="BK1767" t="s">
        <v>4165</v>
      </c>
      <c r="BL1767">
        <v>2016</v>
      </c>
      <c r="BM1767"/>
      <c r="BN1767"/>
      <c r="BO1767"/>
      <c r="BP1767"/>
      <c r="BW1767"/>
      <c r="BY1767"/>
      <c r="CF1767">
        <v>1</v>
      </c>
      <c r="CI1767">
        <v>-7.3</v>
      </c>
      <c r="CK1767">
        <v>-0.7</v>
      </c>
    </row>
    <row r="1768" spans="1:89" ht="16" customHeight="1">
      <c r="A1768">
        <v>1767</v>
      </c>
      <c r="B1768" t="s">
        <v>7107</v>
      </c>
      <c r="C1768" s="2">
        <v>44970</v>
      </c>
      <c r="E1768" t="s">
        <v>2420</v>
      </c>
      <c r="F1768" t="s">
        <v>2420</v>
      </c>
      <c r="G1768" t="s">
        <v>3941</v>
      </c>
      <c r="H1768" t="s">
        <v>6157</v>
      </c>
      <c r="I1768" t="s">
        <v>4625</v>
      </c>
      <c r="J1768" t="s">
        <v>4626</v>
      </c>
      <c r="K1768" t="s">
        <v>4353</v>
      </c>
      <c r="L1768" t="s">
        <v>6157</v>
      </c>
      <c r="M1768" t="s">
        <v>7103</v>
      </c>
      <c r="N1768" t="s">
        <v>1532</v>
      </c>
      <c r="O1768" t="s">
        <v>6987</v>
      </c>
      <c r="P1768" t="s">
        <v>3968</v>
      </c>
      <c r="Q1768" t="s">
        <v>4403</v>
      </c>
      <c r="R1768" t="s">
        <v>6157</v>
      </c>
      <c r="S1768" t="s">
        <v>4353</v>
      </c>
      <c r="T1768" t="s">
        <v>4353</v>
      </c>
      <c r="U1768" t="s">
        <v>6157</v>
      </c>
      <c r="X1768" t="s">
        <v>6157</v>
      </c>
      <c r="Y1768" t="s">
        <v>6157</v>
      </c>
      <c r="Z1768" t="s">
        <v>6157</v>
      </c>
      <c r="AA1768" t="s">
        <v>4021</v>
      </c>
      <c r="AB1768" t="s">
        <v>6157</v>
      </c>
      <c r="AC1768" t="s">
        <v>6157</v>
      </c>
      <c r="AD1768" t="s">
        <v>6157</v>
      </c>
      <c r="AE1768" t="s">
        <v>6157</v>
      </c>
      <c r="AF1768" t="s">
        <v>6157</v>
      </c>
      <c r="AG1768" t="s">
        <v>6157</v>
      </c>
      <c r="AH1768" t="s">
        <v>6157</v>
      </c>
      <c r="AI1768" t="s">
        <v>6157</v>
      </c>
      <c r="AJ1768" t="s">
        <v>4588</v>
      </c>
      <c r="AK1768" t="s">
        <v>7014</v>
      </c>
      <c r="AL1768" t="s">
        <v>268</v>
      </c>
      <c r="AM1768" t="s">
        <v>264</v>
      </c>
      <c r="AN1768" t="s">
        <v>4353</v>
      </c>
      <c r="AO1768" s="29">
        <v>1</v>
      </c>
      <c r="AP1768">
        <v>-30.922750000000001</v>
      </c>
      <c r="AQ1768">
        <v>139.69139999999999</v>
      </c>
      <c r="AR1768" t="s">
        <v>1532</v>
      </c>
      <c r="AS1768">
        <v>0</v>
      </c>
      <c r="AT1768" t="s">
        <v>4353</v>
      </c>
      <c r="AU1768" t="s">
        <v>274</v>
      </c>
      <c r="AV1768" t="s">
        <v>4353</v>
      </c>
      <c r="AW1768" t="s">
        <v>4353</v>
      </c>
      <c r="AX1768" t="s">
        <v>6157</v>
      </c>
      <c r="AY1768">
        <v>-54545</v>
      </c>
      <c r="AZ1768">
        <v>-54545</v>
      </c>
      <c r="BA1768" t="s">
        <v>7018</v>
      </c>
      <c r="BB1768" t="s">
        <v>4785</v>
      </c>
      <c r="BC1768" t="s">
        <v>6157</v>
      </c>
      <c r="BH1768" t="s">
        <v>4144</v>
      </c>
      <c r="BI1768" t="s">
        <v>7195</v>
      </c>
      <c r="BJ1768" t="s">
        <v>4164</v>
      </c>
      <c r="BK1768" t="s">
        <v>4165</v>
      </c>
      <c r="BL1768">
        <v>2016</v>
      </c>
      <c r="BM1768"/>
      <c r="BN1768"/>
      <c r="BO1768"/>
      <c r="BP1768"/>
      <c r="BW1768"/>
      <c r="BY1768"/>
      <c r="CF1768">
        <v>1</v>
      </c>
      <c r="CI1768">
        <v>-8</v>
      </c>
      <c r="CK1768">
        <v>4.9000000000000004</v>
      </c>
    </row>
    <row r="1769" spans="1:89" ht="16" customHeight="1">
      <c r="A1769">
        <v>1768</v>
      </c>
      <c r="B1769" t="s">
        <v>7107</v>
      </c>
      <c r="C1769" s="2">
        <v>44970</v>
      </c>
      <c r="E1769" t="s">
        <v>2372</v>
      </c>
      <c r="F1769" t="s">
        <v>2372</v>
      </c>
      <c r="G1769" t="s">
        <v>3941</v>
      </c>
      <c r="H1769" t="s">
        <v>6157</v>
      </c>
      <c r="I1769" t="s">
        <v>4625</v>
      </c>
      <c r="J1769" t="s">
        <v>4626</v>
      </c>
      <c r="K1769" t="s">
        <v>4353</v>
      </c>
      <c r="L1769" t="s">
        <v>6157</v>
      </c>
      <c r="M1769" t="s">
        <v>7103</v>
      </c>
      <c r="N1769" t="s">
        <v>1532</v>
      </c>
      <c r="O1769" t="s">
        <v>6987</v>
      </c>
      <c r="P1769" t="s">
        <v>3968</v>
      </c>
      <c r="Q1769" t="s">
        <v>4403</v>
      </c>
      <c r="R1769" t="s">
        <v>6157</v>
      </c>
      <c r="S1769" t="s">
        <v>4353</v>
      </c>
      <c r="T1769" t="s">
        <v>4353</v>
      </c>
      <c r="U1769" t="s">
        <v>6157</v>
      </c>
      <c r="X1769" t="s">
        <v>6157</v>
      </c>
      <c r="Y1769" t="s">
        <v>6157</v>
      </c>
      <c r="Z1769" t="s">
        <v>6157</v>
      </c>
      <c r="AA1769" t="s">
        <v>4021</v>
      </c>
      <c r="AB1769" t="s">
        <v>6157</v>
      </c>
      <c r="AC1769" t="s">
        <v>6157</v>
      </c>
      <c r="AD1769" t="s">
        <v>6157</v>
      </c>
      <c r="AE1769" t="s">
        <v>6157</v>
      </c>
      <c r="AF1769" t="s">
        <v>6157</v>
      </c>
      <c r="AG1769" t="s">
        <v>6157</v>
      </c>
      <c r="AH1769" t="s">
        <v>6157</v>
      </c>
      <c r="AI1769" t="s">
        <v>6157</v>
      </c>
      <c r="AJ1769" t="s">
        <v>4588</v>
      </c>
      <c r="AK1769" t="s">
        <v>7014</v>
      </c>
      <c r="AL1769" t="s">
        <v>268</v>
      </c>
      <c r="AM1769" t="s">
        <v>264</v>
      </c>
      <c r="AN1769" t="s">
        <v>4353</v>
      </c>
      <c r="AO1769" s="29">
        <v>22</v>
      </c>
      <c r="AP1769">
        <v>-30.21482</v>
      </c>
      <c r="AQ1769">
        <v>139.98564999999999</v>
      </c>
      <c r="AR1769" t="s">
        <v>1532</v>
      </c>
      <c r="AS1769">
        <v>0</v>
      </c>
      <c r="AT1769" t="s">
        <v>4353</v>
      </c>
      <c r="AU1769" t="s">
        <v>274</v>
      </c>
      <c r="AV1769" t="s">
        <v>4353</v>
      </c>
      <c r="AW1769" t="s">
        <v>4353</v>
      </c>
      <c r="AX1769" t="s">
        <v>6157</v>
      </c>
      <c r="AY1769">
        <v>-54591</v>
      </c>
      <c r="AZ1769">
        <v>-54591</v>
      </c>
      <c r="BA1769" t="s">
        <v>7018</v>
      </c>
      <c r="BB1769" t="s">
        <v>4785</v>
      </c>
      <c r="BC1769" t="s">
        <v>6157</v>
      </c>
      <c r="BH1769" t="s">
        <v>4144</v>
      </c>
      <c r="BI1769" t="s">
        <v>7195</v>
      </c>
      <c r="BJ1769" t="s">
        <v>4164</v>
      </c>
      <c r="BK1769" t="s">
        <v>4165</v>
      </c>
      <c r="BL1769">
        <v>2016</v>
      </c>
      <c r="BM1769"/>
      <c r="BN1769"/>
      <c r="BO1769"/>
      <c r="BP1769"/>
      <c r="BW1769"/>
      <c r="BY1769"/>
      <c r="CF1769">
        <v>1</v>
      </c>
      <c r="CI1769">
        <v>-3</v>
      </c>
      <c r="CK1769">
        <v>7.1</v>
      </c>
    </row>
    <row r="1770" spans="1:89" ht="16" customHeight="1">
      <c r="A1770">
        <v>1769</v>
      </c>
      <c r="B1770" t="s">
        <v>7107</v>
      </c>
      <c r="C1770" s="2">
        <v>44970</v>
      </c>
      <c r="E1770" t="s">
        <v>2368</v>
      </c>
      <c r="F1770" t="s">
        <v>2368</v>
      </c>
      <c r="G1770" t="s">
        <v>3941</v>
      </c>
      <c r="H1770" t="s">
        <v>6157</v>
      </c>
      <c r="I1770" t="s">
        <v>4625</v>
      </c>
      <c r="J1770" t="s">
        <v>4626</v>
      </c>
      <c r="K1770" t="s">
        <v>4353</v>
      </c>
      <c r="L1770" t="s">
        <v>6157</v>
      </c>
      <c r="M1770" t="s">
        <v>7103</v>
      </c>
      <c r="N1770" t="s">
        <v>1532</v>
      </c>
      <c r="O1770" t="s">
        <v>6987</v>
      </c>
      <c r="P1770" t="s">
        <v>3968</v>
      </c>
      <c r="Q1770" t="s">
        <v>4403</v>
      </c>
      <c r="R1770" t="s">
        <v>6157</v>
      </c>
      <c r="S1770" t="s">
        <v>4353</v>
      </c>
      <c r="T1770" t="s">
        <v>4353</v>
      </c>
      <c r="U1770" t="s">
        <v>6157</v>
      </c>
      <c r="X1770" t="s">
        <v>6157</v>
      </c>
      <c r="Y1770" t="s">
        <v>6157</v>
      </c>
      <c r="Z1770" t="s">
        <v>6157</v>
      </c>
      <c r="AA1770" t="s">
        <v>4021</v>
      </c>
      <c r="AB1770" t="s">
        <v>6157</v>
      </c>
      <c r="AC1770" t="s">
        <v>6157</v>
      </c>
      <c r="AD1770" t="s">
        <v>6157</v>
      </c>
      <c r="AE1770" t="s">
        <v>6157</v>
      </c>
      <c r="AF1770" t="s">
        <v>6157</v>
      </c>
      <c r="AG1770" t="s">
        <v>6157</v>
      </c>
      <c r="AH1770" t="s">
        <v>6157</v>
      </c>
      <c r="AI1770" t="s">
        <v>6157</v>
      </c>
      <c r="AJ1770" t="s">
        <v>4588</v>
      </c>
      <c r="AK1770" t="s">
        <v>7014</v>
      </c>
      <c r="AL1770" t="s">
        <v>268</v>
      </c>
      <c r="AM1770" t="s">
        <v>264</v>
      </c>
      <c r="AN1770" t="s">
        <v>4353</v>
      </c>
      <c r="AO1770" s="29">
        <v>17</v>
      </c>
      <c r="AP1770">
        <v>-29.659199999999998</v>
      </c>
      <c r="AQ1770">
        <v>140.18432999999999</v>
      </c>
      <c r="AR1770" t="s">
        <v>1532</v>
      </c>
      <c r="AS1770">
        <v>0</v>
      </c>
      <c r="AT1770" t="s">
        <v>4353</v>
      </c>
      <c r="AU1770" t="s">
        <v>274</v>
      </c>
      <c r="AV1770" t="s">
        <v>4353</v>
      </c>
      <c r="AW1770" t="s">
        <v>4353</v>
      </c>
      <c r="AX1770" t="s">
        <v>6157</v>
      </c>
      <c r="AY1770">
        <v>-54987</v>
      </c>
      <c r="AZ1770">
        <v>-54987</v>
      </c>
      <c r="BA1770" t="s">
        <v>7018</v>
      </c>
      <c r="BB1770" t="s">
        <v>4785</v>
      </c>
      <c r="BC1770" t="s">
        <v>6157</v>
      </c>
      <c r="BH1770" t="s">
        <v>4144</v>
      </c>
      <c r="BI1770" t="s">
        <v>7195</v>
      </c>
      <c r="BJ1770" t="s">
        <v>4164</v>
      </c>
      <c r="BK1770" t="s">
        <v>4165</v>
      </c>
      <c r="BL1770">
        <v>2016</v>
      </c>
      <c r="BM1770"/>
      <c r="BN1770"/>
      <c r="BO1770"/>
      <c r="BP1770"/>
      <c r="BW1770"/>
      <c r="BY1770"/>
      <c r="CF1770">
        <v>1</v>
      </c>
      <c r="CI1770">
        <v>-6.5</v>
      </c>
      <c r="CK1770">
        <v>2.2000000000000002</v>
      </c>
    </row>
    <row r="1771" spans="1:89" ht="16" customHeight="1">
      <c r="A1771">
        <v>1770</v>
      </c>
      <c r="B1771" t="s">
        <v>7107</v>
      </c>
      <c r="C1771" s="2">
        <v>44970</v>
      </c>
      <c r="E1771" t="s">
        <v>2421</v>
      </c>
      <c r="F1771" t="s">
        <v>2421</v>
      </c>
      <c r="G1771" t="s">
        <v>3941</v>
      </c>
      <c r="H1771" t="s">
        <v>6157</v>
      </c>
      <c r="I1771" t="s">
        <v>4625</v>
      </c>
      <c r="J1771" t="s">
        <v>4626</v>
      </c>
      <c r="K1771" t="s">
        <v>4353</v>
      </c>
      <c r="L1771" t="s">
        <v>6157</v>
      </c>
      <c r="M1771" t="s">
        <v>7103</v>
      </c>
      <c r="N1771" t="s">
        <v>1532</v>
      </c>
      <c r="O1771" t="s">
        <v>6987</v>
      </c>
      <c r="P1771" t="s">
        <v>3968</v>
      </c>
      <c r="Q1771" t="s">
        <v>4403</v>
      </c>
      <c r="R1771" t="s">
        <v>6157</v>
      </c>
      <c r="S1771" t="s">
        <v>4353</v>
      </c>
      <c r="T1771" t="s">
        <v>4353</v>
      </c>
      <c r="U1771" t="s">
        <v>6157</v>
      </c>
      <c r="X1771" t="s">
        <v>6157</v>
      </c>
      <c r="Y1771" t="s">
        <v>6157</v>
      </c>
      <c r="Z1771" t="s">
        <v>6157</v>
      </c>
      <c r="AA1771" t="s">
        <v>4021</v>
      </c>
      <c r="AB1771" t="s">
        <v>6157</v>
      </c>
      <c r="AC1771" t="s">
        <v>6157</v>
      </c>
      <c r="AD1771" t="s">
        <v>6157</v>
      </c>
      <c r="AE1771" t="s">
        <v>6157</v>
      </c>
      <c r="AF1771" t="s">
        <v>6157</v>
      </c>
      <c r="AG1771" t="s">
        <v>6157</v>
      </c>
      <c r="AH1771" t="s">
        <v>6157</v>
      </c>
      <c r="AI1771" t="s">
        <v>6157</v>
      </c>
      <c r="AJ1771" t="s">
        <v>4588</v>
      </c>
      <c r="AK1771" t="s">
        <v>7014</v>
      </c>
      <c r="AL1771" t="s">
        <v>268</v>
      </c>
      <c r="AM1771" t="s">
        <v>264</v>
      </c>
      <c r="AN1771" t="s">
        <v>4353</v>
      </c>
      <c r="AO1771" s="29">
        <v>8.5826425999999998</v>
      </c>
      <c r="AP1771">
        <v>-30.25433</v>
      </c>
      <c r="AQ1771">
        <v>140.00833</v>
      </c>
      <c r="AR1771" t="s">
        <v>1532</v>
      </c>
      <c r="AS1771">
        <v>0</v>
      </c>
      <c r="AT1771" t="s">
        <v>4353</v>
      </c>
      <c r="AU1771" t="s">
        <v>274</v>
      </c>
      <c r="AV1771" t="s">
        <v>4353</v>
      </c>
      <c r="AW1771" t="s">
        <v>4353</v>
      </c>
      <c r="AX1771" t="s">
        <v>6157</v>
      </c>
      <c r="AY1771">
        <v>-56717</v>
      </c>
      <c r="AZ1771">
        <v>-56717</v>
      </c>
      <c r="BA1771" t="s">
        <v>7018</v>
      </c>
      <c r="BB1771" t="s">
        <v>4785</v>
      </c>
      <c r="BC1771" t="s">
        <v>6157</v>
      </c>
      <c r="BH1771" t="s">
        <v>4144</v>
      </c>
      <c r="BI1771" t="s">
        <v>7195</v>
      </c>
      <c r="BJ1771" t="s">
        <v>4164</v>
      </c>
      <c r="BK1771" t="s">
        <v>4165</v>
      </c>
      <c r="BL1771">
        <v>2016</v>
      </c>
      <c r="BM1771"/>
      <c r="BN1771"/>
      <c r="BO1771"/>
      <c r="BP1771"/>
      <c r="BW1771"/>
      <c r="BY1771"/>
      <c r="CF1771">
        <v>1</v>
      </c>
      <c r="CI1771">
        <v>-1.5</v>
      </c>
      <c r="CK1771">
        <v>1.4</v>
      </c>
    </row>
    <row r="1772" spans="1:89" ht="16" customHeight="1">
      <c r="A1772">
        <v>1771</v>
      </c>
      <c r="B1772" t="s">
        <v>7107</v>
      </c>
      <c r="C1772" s="2">
        <v>44970</v>
      </c>
      <c r="E1772" t="s">
        <v>2366</v>
      </c>
      <c r="F1772" t="s">
        <v>2366</v>
      </c>
      <c r="G1772" t="s">
        <v>3941</v>
      </c>
      <c r="H1772" t="s">
        <v>6157</v>
      </c>
      <c r="I1772" t="s">
        <v>4625</v>
      </c>
      <c r="J1772" t="s">
        <v>4626</v>
      </c>
      <c r="K1772" t="s">
        <v>4353</v>
      </c>
      <c r="L1772" t="s">
        <v>6157</v>
      </c>
      <c r="M1772" t="s">
        <v>7103</v>
      </c>
      <c r="N1772" t="s">
        <v>1532</v>
      </c>
      <c r="O1772" t="s">
        <v>6987</v>
      </c>
      <c r="P1772" t="s">
        <v>3968</v>
      </c>
      <c r="Q1772" t="s">
        <v>4403</v>
      </c>
      <c r="R1772" t="s">
        <v>6157</v>
      </c>
      <c r="S1772" t="s">
        <v>4353</v>
      </c>
      <c r="T1772" t="s">
        <v>4353</v>
      </c>
      <c r="U1772" t="s">
        <v>6157</v>
      </c>
      <c r="X1772" t="s">
        <v>6157</v>
      </c>
      <c r="Y1772" t="s">
        <v>6157</v>
      </c>
      <c r="Z1772" t="s">
        <v>6157</v>
      </c>
      <c r="AA1772" t="s">
        <v>4021</v>
      </c>
      <c r="AB1772" t="s">
        <v>6157</v>
      </c>
      <c r="AC1772" t="s">
        <v>6157</v>
      </c>
      <c r="AD1772" t="s">
        <v>6157</v>
      </c>
      <c r="AE1772" t="s">
        <v>6157</v>
      </c>
      <c r="AF1772" t="s">
        <v>6157</v>
      </c>
      <c r="AG1772" t="s">
        <v>6157</v>
      </c>
      <c r="AH1772" t="s">
        <v>6157</v>
      </c>
      <c r="AI1772" t="s">
        <v>6157</v>
      </c>
      <c r="AJ1772" t="s">
        <v>4588</v>
      </c>
      <c r="AK1772" t="s">
        <v>7014</v>
      </c>
      <c r="AL1772" t="s">
        <v>268</v>
      </c>
      <c r="AM1772" t="s">
        <v>264</v>
      </c>
      <c r="AN1772" t="s">
        <v>4353</v>
      </c>
      <c r="AO1772" s="29">
        <v>36</v>
      </c>
      <c r="AP1772">
        <v>-30.12388</v>
      </c>
      <c r="AQ1772">
        <v>140.29535000000001</v>
      </c>
      <c r="AR1772" t="s">
        <v>1532</v>
      </c>
      <c r="AS1772">
        <v>0</v>
      </c>
      <c r="AT1772" t="s">
        <v>4353</v>
      </c>
      <c r="AU1772" t="s">
        <v>274</v>
      </c>
      <c r="AV1772" t="s">
        <v>4353</v>
      </c>
      <c r="AW1772" t="s">
        <v>4353</v>
      </c>
      <c r="AX1772" t="s">
        <v>6157</v>
      </c>
      <c r="AY1772">
        <v>-59024</v>
      </c>
      <c r="AZ1772">
        <v>-59024</v>
      </c>
      <c r="BA1772" t="s">
        <v>7018</v>
      </c>
      <c r="BB1772" t="s">
        <v>4785</v>
      </c>
      <c r="BC1772" t="s">
        <v>6157</v>
      </c>
      <c r="BH1772" t="s">
        <v>4144</v>
      </c>
      <c r="BI1772" t="s">
        <v>7195</v>
      </c>
      <c r="BJ1772" t="s">
        <v>4164</v>
      </c>
      <c r="BK1772" t="s">
        <v>4165</v>
      </c>
      <c r="BL1772">
        <v>2016</v>
      </c>
      <c r="BM1772"/>
      <c r="BN1772"/>
      <c r="BO1772"/>
      <c r="BP1772"/>
      <c r="BW1772"/>
      <c r="BY1772"/>
      <c r="CF1772">
        <v>1</v>
      </c>
      <c r="CI1772">
        <v>-4.8</v>
      </c>
      <c r="CK1772">
        <v>1.7</v>
      </c>
    </row>
    <row r="1773" spans="1:89" ht="16" customHeight="1">
      <c r="A1773">
        <v>1772</v>
      </c>
      <c r="B1773" t="s">
        <v>7107</v>
      </c>
      <c r="C1773" s="2">
        <v>44970</v>
      </c>
      <c r="E1773" t="s">
        <v>2391</v>
      </c>
      <c r="F1773" t="s">
        <v>2391</v>
      </c>
      <c r="G1773" t="s">
        <v>3941</v>
      </c>
      <c r="H1773" t="s">
        <v>6157</v>
      </c>
      <c r="I1773" t="s">
        <v>4625</v>
      </c>
      <c r="J1773" t="s">
        <v>4626</v>
      </c>
      <c r="K1773" t="s">
        <v>4353</v>
      </c>
      <c r="L1773" t="s">
        <v>6157</v>
      </c>
      <c r="M1773" t="s">
        <v>7103</v>
      </c>
      <c r="N1773" t="s">
        <v>1532</v>
      </c>
      <c r="O1773" t="s">
        <v>6987</v>
      </c>
      <c r="P1773" t="s">
        <v>3968</v>
      </c>
      <c r="Q1773" t="s">
        <v>4403</v>
      </c>
      <c r="R1773" t="s">
        <v>6157</v>
      </c>
      <c r="S1773" t="s">
        <v>4353</v>
      </c>
      <c r="T1773" t="s">
        <v>4353</v>
      </c>
      <c r="U1773" t="s">
        <v>6157</v>
      </c>
      <c r="X1773" t="s">
        <v>6157</v>
      </c>
      <c r="Y1773" t="s">
        <v>6157</v>
      </c>
      <c r="Z1773" t="s">
        <v>6157</v>
      </c>
      <c r="AA1773" t="s">
        <v>4021</v>
      </c>
      <c r="AB1773" t="s">
        <v>6157</v>
      </c>
      <c r="AC1773" t="s">
        <v>6157</v>
      </c>
      <c r="AD1773" t="s">
        <v>6157</v>
      </c>
      <c r="AE1773" t="s">
        <v>6157</v>
      </c>
      <c r="AF1773" t="s">
        <v>6157</v>
      </c>
      <c r="AG1773" t="s">
        <v>6157</v>
      </c>
      <c r="AH1773" t="s">
        <v>6157</v>
      </c>
      <c r="AI1773" t="s">
        <v>6157</v>
      </c>
      <c r="AJ1773" t="s">
        <v>4588</v>
      </c>
      <c r="AK1773" t="s">
        <v>7014</v>
      </c>
      <c r="AL1773" t="s">
        <v>268</v>
      </c>
      <c r="AM1773" t="s">
        <v>264</v>
      </c>
      <c r="AN1773" t="s">
        <v>4353</v>
      </c>
      <c r="AO1773" s="29">
        <v>35</v>
      </c>
      <c r="AP1773">
        <v>-30.901769999999999</v>
      </c>
      <c r="AQ1773">
        <v>140.16336999999999</v>
      </c>
      <c r="AR1773" t="s">
        <v>1532</v>
      </c>
      <c r="AS1773">
        <v>0</v>
      </c>
      <c r="AT1773" t="s">
        <v>4353</v>
      </c>
      <c r="AU1773" t="s">
        <v>274</v>
      </c>
      <c r="AV1773" t="s">
        <v>4353</v>
      </c>
      <c r="AW1773" t="s">
        <v>4353</v>
      </c>
      <c r="AX1773" t="s">
        <v>6157</v>
      </c>
      <c r="AY1773">
        <v>-60535</v>
      </c>
      <c r="AZ1773">
        <v>-60535</v>
      </c>
      <c r="BA1773" t="s">
        <v>7018</v>
      </c>
      <c r="BB1773" t="s">
        <v>4785</v>
      </c>
      <c r="BC1773" t="s">
        <v>6157</v>
      </c>
      <c r="BH1773" t="s">
        <v>4144</v>
      </c>
      <c r="BI1773" t="s">
        <v>7195</v>
      </c>
      <c r="BJ1773" t="s">
        <v>4164</v>
      </c>
      <c r="BK1773" t="s">
        <v>4165</v>
      </c>
      <c r="BL1773">
        <v>2016</v>
      </c>
      <c r="BM1773"/>
      <c r="BN1773"/>
      <c r="BO1773"/>
      <c r="BP1773"/>
      <c r="BW1773"/>
      <c r="BY1773"/>
      <c r="CF1773">
        <v>1</v>
      </c>
      <c r="CI1773">
        <v>-5.4</v>
      </c>
      <c r="CK1773">
        <v>7.4</v>
      </c>
    </row>
    <row r="1774" spans="1:89" ht="16" customHeight="1">
      <c r="A1774">
        <v>1773</v>
      </c>
      <c r="B1774" t="s">
        <v>7107</v>
      </c>
      <c r="C1774" s="2">
        <v>44970</v>
      </c>
      <c r="E1774" t="s">
        <v>2378</v>
      </c>
      <c r="F1774" t="s">
        <v>2378</v>
      </c>
      <c r="G1774" t="s">
        <v>3941</v>
      </c>
      <c r="H1774" t="s">
        <v>6157</v>
      </c>
      <c r="I1774" t="s">
        <v>4625</v>
      </c>
      <c r="J1774" t="s">
        <v>4626</v>
      </c>
      <c r="K1774" t="s">
        <v>4353</v>
      </c>
      <c r="L1774" t="s">
        <v>6157</v>
      </c>
      <c r="M1774" t="s">
        <v>7103</v>
      </c>
      <c r="N1774" t="s">
        <v>1532</v>
      </c>
      <c r="O1774" t="s">
        <v>6987</v>
      </c>
      <c r="P1774" t="s">
        <v>3968</v>
      </c>
      <c r="Q1774" t="s">
        <v>4403</v>
      </c>
      <c r="R1774" t="s">
        <v>6157</v>
      </c>
      <c r="S1774" t="s">
        <v>4353</v>
      </c>
      <c r="T1774" t="s">
        <v>4353</v>
      </c>
      <c r="U1774" t="s">
        <v>6157</v>
      </c>
      <c r="X1774" t="s">
        <v>6157</v>
      </c>
      <c r="Y1774" t="s">
        <v>6157</v>
      </c>
      <c r="Z1774" t="s">
        <v>6157</v>
      </c>
      <c r="AA1774" t="s">
        <v>4021</v>
      </c>
      <c r="AB1774" t="s">
        <v>6157</v>
      </c>
      <c r="AC1774" t="s">
        <v>6157</v>
      </c>
      <c r="AD1774" t="s">
        <v>6157</v>
      </c>
      <c r="AE1774" t="s">
        <v>6157</v>
      </c>
      <c r="AF1774" t="s">
        <v>6157</v>
      </c>
      <c r="AG1774" t="s">
        <v>6157</v>
      </c>
      <c r="AH1774" t="s">
        <v>6157</v>
      </c>
      <c r="AI1774" t="s">
        <v>6157</v>
      </c>
      <c r="AJ1774" t="s">
        <v>4588</v>
      </c>
      <c r="AK1774" t="s">
        <v>7014</v>
      </c>
      <c r="AL1774" t="s">
        <v>268</v>
      </c>
      <c r="AM1774" t="s">
        <v>264</v>
      </c>
      <c r="AN1774" t="s">
        <v>4353</v>
      </c>
      <c r="AO1774" s="29">
        <v>35</v>
      </c>
      <c r="AP1774">
        <v>-30.123899999999999</v>
      </c>
      <c r="AQ1774">
        <v>140.31790000000001</v>
      </c>
      <c r="AR1774" t="s">
        <v>1532</v>
      </c>
      <c r="AS1774">
        <v>0</v>
      </c>
      <c r="AT1774" t="s">
        <v>4353</v>
      </c>
      <c r="AU1774" t="s">
        <v>274</v>
      </c>
      <c r="AV1774" t="s">
        <v>4353</v>
      </c>
      <c r="AW1774" t="s">
        <v>4353</v>
      </c>
      <c r="AX1774" t="s">
        <v>6157</v>
      </c>
      <c r="AY1774">
        <v>-61942</v>
      </c>
      <c r="AZ1774">
        <v>-61942</v>
      </c>
      <c r="BA1774" t="s">
        <v>7018</v>
      </c>
      <c r="BB1774" t="s">
        <v>4785</v>
      </c>
      <c r="BC1774" t="s">
        <v>6157</v>
      </c>
      <c r="BH1774" t="s">
        <v>4144</v>
      </c>
      <c r="BI1774" t="s">
        <v>7195</v>
      </c>
      <c r="BJ1774" t="s">
        <v>4164</v>
      </c>
      <c r="BK1774" t="s">
        <v>4165</v>
      </c>
      <c r="BL1774">
        <v>2016</v>
      </c>
      <c r="BM1774"/>
      <c r="BN1774"/>
      <c r="BO1774"/>
      <c r="BP1774"/>
      <c r="BW1774"/>
      <c r="BY1774"/>
      <c r="CF1774">
        <v>1</v>
      </c>
      <c r="CI1774">
        <v>-5.8</v>
      </c>
      <c r="CK1774">
        <v>5.4</v>
      </c>
    </row>
    <row r="1775" spans="1:89" ht="16" customHeight="1">
      <c r="A1775">
        <v>1774</v>
      </c>
      <c r="B1775" t="s">
        <v>7107</v>
      </c>
      <c r="C1775" s="2">
        <v>44970</v>
      </c>
      <c r="E1775" t="s">
        <v>2324</v>
      </c>
      <c r="F1775" t="s">
        <v>2324</v>
      </c>
      <c r="G1775" t="s">
        <v>3941</v>
      </c>
      <c r="H1775" t="s">
        <v>6157</v>
      </c>
      <c r="I1775" t="s">
        <v>4625</v>
      </c>
      <c r="J1775" t="s">
        <v>4626</v>
      </c>
      <c r="K1775" t="s">
        <v>4353</v>
      </c>
      <c r="L1775" t="s">
        <v>6157</v>
      </c>
      <c r="M1775" t="s">
        <v>7103</v>
      </c>
      <c r="N1775" t="s">
        <v>1532</v>
      </c>
      <c r="O1775" t="s">
        <v>6987</v>
      </c>
      <c r="P1775" t="s">
        <v>3968</v>
      </c>
      <c r="Q1775" t="s">
        <v>4403</v>
      </c>
      <c r="R1775" t="s">
        <v>6157</v>
      </c>
      <c r="S1775" t="s">
        <v>4353</v>
      </c>
      <c r="T1775" t="s">
        <v>4353</v>
      </c>
      <c r="U1775" t="s">
        <v>6157</v>
      </c>
      <c r="X1775" t="s">
        <v>6157</v>
      </c>
      <c r="Y1775" t="s">
        <v>6157</v>
      </c>
      <c r="Z1775" t="s">
        <v>6157</v>
      </c>
      <c r="AA1775" t="s">
        <v>4021</v>
      </c>
      <c r="AB1775" t="s">
        <v>6157</v>
      </c>
      <c r="AC1775" t="s">
        <v>6157</v>
      </c>
      <c r="AD1775" t="s">
        <v>6157</v>
      </c>
      <c r="AE1775" t="s">
        <v>6157</v>
      </c>
      <c r="AF1775" t="s">
        <v>6157</v>
      </c>
      <c r="AG1775" t="s">
        <v>6157</v>
      </c>
      <c r="AH1775" t="s">
        <v>6157</v>
      </c>
      <c r="AI1775" t="s">
        <v>6157</v>
      </c>
      <c r="AJ1775" t="s">
        <v>4588</v>
      </c>
      <c r="AK1775" t="s">
        <v>7014</v>
      </c>
      <c r="AL1775" t="s">
        <v>268</v>
      </c>
      <c r="AM1775" t="s">
        <v>264</v>
      </c>
      <c r="AN1775" t="s">
        <v>4353</v>
      </c>
      <c r="AO1775" s="29">
        <v>14</v>
      </c>
      <c r="AP1775">
        <v>-30.254300000000001</v>
      </c>
      <c r="AQ1775">
        <v>140.00749999999999</v>
      </c>
      <c r="AR1775" t="s">
        <v>1532</v>
      </c>
      <c r="AS1775">
        <v>0</v>
      </c>
      <c r="AT1775" t="s">
        <v>4353</v>
      </c>
      <c r="AU1775" t="s">
        <v>274</v>
      </c>
      <c r="AV1775" t="s">
        <v>4353</v>
      </c>
      <c r="AW1775" t="s">
        <v>4353</v>
      </c>
      <c r="AX1775" t="s">
        <v>6157</v>
      </c>
      <c r="AY1775">
        <v>-62744</v>
      </c>
      <c r="AZ1775">
        <v>-62744</v>
      </c>
      <c r="BA1775" t="s">
        <v>7018</v>
      </c>
      <c r="BB1775" t="s">
        <v>4785</v>
      </c>
      <c r="BC1775" t="s">
        <v>6157</v>
      </c>
      <c r="BH1775" t="s">
        <v>4144</v>
      </c>
      <c r="BI1775" t="s">
        <v>7195</v>
      </c>
      <c r="BJ1775" t="s">
        <v>4164</v>
      </c>
      <c r="BK1775" t="s">
        <v>4165</v>
      </c>
      <c r="BL1775">
        <v>2016</v>
      </c>
      <c r="BM1775"/>
      <c r="BN1775"/>
      <c r="BO1775"/>
      <c r="BP1775"/>
      <c r="BW1775"/>
      <c r="BY1775"/>
      <c r="CF1775">
        <v>1</v>
      </c>
      <c r="CI1775">
        <v>-6</v>
      </c>
      <c r="CK1775">
        <v>3</v>
      </c>
    </row>
    <row r="1776" spans="1:89" ht="16" customHeight="1">
      <c r="A1776">
        <v>1775</v>
      </c>
      <c r="B1776" t="s">
        <v>7107</v>
      </c>
      <c r="C1776" s="2">
        <v>44970</v>
      </c>
      <c r="E1776" t="s">
        <v>2371</v>
      </c>
      <c r="F1776" t="s">
        <v>2371</v>
      </c>
      <c r="G1776" t="s">
        <v>3941</v>
      </c>
      <c r="H1776" t="s">
        <v>6157</v>
      </c>
      <c r="I1776" t="s">
        <v>4625</v>
      </c>
      <c r="J1776" t="s">
        <v>4626</v>
      </c>
      <c r="K1776" t="s">
        <v>4353</v>
      </c>
      <c r="L1776" t="s">
        <v>6157</v>
      </c>
      <c r="M1776" t="s">
        <v>7103</v>
      </c>
      <c r="N1776" t="s">
        <v>1532</v>
      </c>
      <c r="O1776" t="s">
        <v>6987</v>
      </c>
      <c r="P1776" t="s">
        <v>3968</v>
      </c>
      <c r="Q1776" t="s">
        <v>4403</v>
      </c>
      <c r="R1776" t="s">
        <v>6157</v>
      </c>
      <c r="S1776" t="s">
        <v>4353</v>
      </c>
      <c r="T1776" t="s">
        <v>4353</v>
      </c>
      <c r="U1776" t="s">
        <v>6157</v>
      </c>
      <c r="X1776" t="s">
        <v>6157</v>
      </c>
      <c r="Y1776" t="s">
        <v>6157</v>
      </c>
      <c r="Z1776" t="s">
        <v>6157</v>
      </c>
      <c r="AA1776" t="s">
        <v>4021</v>
      </c>
      <c r="AB1776" t="s">
        <v>6157</v>
      </c>
      <c r="AC1776" t="s">
        <v>6157</v>
      </c>
      <c r="AD1776" t="s">
        <v>6157</v>
      </c>
      <c r="AE1776" t="s">
        <v>6157</v>
      </c>
      <c r="AF1776" t="s">
        <v>6157</v>
      </c>
      <c r="AG1776" t="s">
        <v>6157</v>
      </c>
      <c r="AH1776" t="s">
        <v>6157</v>
      </c>
      <c r="AI1776" t="s">
        <v>6157</v>
      </c>
      <c r="AJ1776" t="s">
        <v>4588</v>
      </c>
      <c r="AK1776" t="s">
        <v>7014</v>
      </c>
      <c r="AL1776" t="s">
        <v>268</v>
      </c>
      <c r="AM1776" t="s">
        <v>264</v>
      </c>
      <c r="AN1776" t="s">
        <v>4353</v>
      </c>
      <c r="AO1776" s="29">
        <v>1</v>
      </c>
      <c r="AP1776">
        <v>-30.922750000000001</v>
      </c>
      <c r="AQ1776">
        <v>139.69139999999999</v>
      </c>
      <c r="AR1776" t="s">
        <v>1532</v>
      </c>
      <c r="AS1776">
        <v>0</v>
      </c>
      <c r="AT1776" t="s">
        <v>4353</v>
      </c>
      <c r="AU1776" t="s">
        <v>274</v>
      </c>
      <c r="AV1776" t="s">
        <v>4353</v>
      </c>
      <c r="AW1776" t="s">
        <v>4353</v>
      </c>
      <c r="AX1776" t="s">
        <v>6157</v>
      </c>
      <c r="AY1776">
        <v>-68124</v>
      </c>
      <c r="AZ1776">
        <v>-68124</v>
      </c>
      <c r="BA1776" t="s">
        <v>7018</v>
      </c>
      <c r="BB1776" t="s">
        <v>4785</v>
      </c>
      <c r="BC1776" t="s">
        <v>6157</v>
      </c>
      <c r="BH1776" t="s">
        <v>4144</v>
      </c>
      <c r="BI1776" t="s">
        <v>7195</v>
      </c>
      <c r="BJ1776" t="s">
        <v>4164</v>
      </c>
      <c r="BK1776" t="s">
        <v>4165</v>
      </c>
      <c r="BL1776">
        <v>2016</v>
      </c>
      <c r="BM1776"/>
      <c r="BN1776"/>
      <c r="BO1776"/>
      <c r="BP1776"/>
      <c r="BW1776"/>
      <c r="BY1776"/>
      <c r="CF1776">
        <v>1</v>
      </c>
      <c r="CI1776">
        <v>-4.9000000000000004</v>
      </c>
      <c r="CK1776">
        <v>-1.5</v>
      </c>
    </row>
    <row r="1777" spans="1:89" ht="16" customHeight="1">
      <c r="A1777">
        <v>1776</v>
      </c>
      <c r="B1777" t="s">
        <v>7107</v>
      </c>
      <c r="C1777" s="2">
        <v>44970</v>
      </c>
      <c r="E1777" t="s">
        <v>2368</v>
      </c>
      <c r="F1777" t="s">
        <v>2368</v>
      </c>
      <c r="G1777" t="s">
        <v>3941</v>
      </c>
      <c r="H1777" t="s">
        <v>6157</v>
      </c>
      <c r="I1777" t="s">
        <v>4625</v>
      </c>
      <c r="J1777" t="s">
        <v>4626</v>
      </c>
      <c r="K1777" t="s">
        <v>4353</v>
      </c>
      <c r="L1777" t="s">
        <v>6157</v>
      </c>
      <c r="M1777" t="s">
        <v>7103</v>
      </c>
      <c r="N1777" t="s">
        <v>1532</v>
      </c>
      <c r="O1777" t="s">
        <v>6987</v>
      </c>
      <c r="P1777" t="s">
        <v>3968</v>
      </c>
      <c r="Q1777" t="s">
        <v>4403</v>
      </c>
      <c r="R1777" t="s">
        <v>6157</v>
      </c>
      <c r="S1777" t="s">
        <v>4353</v>
      </c>
      <c r="T1777" t="s">
        <v>4353</v>
      </c>
      <c r="U1777" t="s">
        <v>6157</v>
      </c>
      <c r="X1777" t="s">
        <v>6157</v>
      </c>
      <c r="Y1777" t="s">
        <v>6157</v>
      </c>
      <c r="Z1777" t="s">
        <v>6157</v>
      </c>
      <c r="AA1777" t="s">
        <v>4021</v>
      </c>
      <c r="AB1777" t="s">
        <v>6157</v>
      </c>
      <c r="AC1777" t="s">
        <v>6157</v>
      </c>
      <c r="AD1777" t="s">
        <v>6157</v>
      </c>
      <c r="AE1777" t="s">
        <v>6157</v>
      </c>
      <c r="AF1777" t="s">
        <v>6157</v>
      </c>
      <c r="AG1777" t="s">
        <v>6157</v>
      </c>
      <c r="AH1777" t="s">
        <v>6157</v>
      </c>
      <c r="AI1777" t="s">
        <v>6157</v>
      </c>
      <c r="AJ1777" t="s">
        <v>4588</v>
      </c>
      <c r="AK1777" t="s">
        <v>7014</v>
      </c>
      <c r="AL1777" t="s">
        <v>268</v>
      </c>
      <c r="AM1777" t="s">
        <v>264</v>
      </c>
      <c r="AN1777" t="s">
        <v>4353</v>
      </c>
      <c r="AO1777" s="29">
        <v>17</v>
      </c>
      <c r="AP1777">
        <v>-29.659199999999998</v>
      </c>
      <c r="AQ1777">
        <v>140.18432999999999</v>
      </c>
      <c r="AR1777" t="s">
        <v>1532</v>
      </c>
      <c r="AS1777">
        <v>0</v>
      </c>
      <c r="AT1777" t="s">
        <v>4353</v>
      </c>
      <c r="AU1777" t="s">
        <v>274</v>
      </c>
      <c r="AV1777" t="s">
        <v>4353</v>
      </c>
      <c r="AW1777" t="s">
        <v>4353</v>
      </c>
      <c r="AX1777" t="s">
        <v>6157</v>
      </c>
      <c r="AY1777">
        <v>-68801</v>
      </c>
      <c r="AZ1777">
        <v>-68801</v>
      </c>
      <c r="BA1777" t="s">
        <v>7018</v>
      </c>
      <c r="BB1777" t="s">
        <v>4785</v>
      </c>
      <c r="BC1777" t="s">
        <v>6157</v>
      </c>
      <c r="BH1777" t="s">
        <v>4144</v>
      </c>
      <c r="BI1777" t="s">
        <v>7195</v>
      </c>
      <c r="BJ1777" t="s">
        <v>4164</v>
      </c>
      <c r="BK1777" t="s">
        <v>4165</v>
      </c>
      <c r="BL1777">
        <v>2016</v>
      </c>
      <c r="BM1777"/>
      <c r="BN1777"/>
      <c r="BO1777"/>
      <c r="BP1777"/>
      <c r="BW1777"/>
      <c r="BY1777"/>
      <c r="CF1777">
        <v>1</v>
      </c>
      <c r="CI1777">
        <v>-4</v>
      </c>
      <c r="CK1777">
        <v>3.6</v>
      </c>
    </row>
    <row r="1778" spans="1:89" ht="16" customHeight="1">
      <c r="A1778">
        <v>1777</v>
      </c>
      <c r="B1778" t="s">
        <v>7107</v>
      </c>
      <c r="C1778" s="2">
        <v>44970</v>
      </c>
      <c r="E1778" t="s">
        <v>2420</v>
      </c>
      <c r="F1778" t="s">
        <v>2420</v>
      </c>
      <c r="G1778" t="s">
        <v>3941</v>
      </c>
      <c r="H1778" t="s">
        <v>6157</v>
      </c>
      <c r="I1778" t="s">
        <v>4625</v>
      </c>
      <c r="J1778" t="s">
        <v>4626</v>
      </c>
      <c r="K1778" t="s">
        <v>4353</v>
      </c>
      <c r="L1778" t="s">
        <v>6157</v>
      </c>
      <c r="M1778" t="s">
        <v>7103</v>
      </c>
      <c r="N1778" t="s">
        <v>1532</v>
      </c>
      <c r="O1778" t="s">
        <v>6987</v>
      </c>
      <c r="P1778" t="s">
        <v>3968</v>
      </c>
      <c r="Q1778" t="s">
        <v>4403</v>
      </c>
      <c r="R1778" t="s">
        <v>6157</v>
      </c>
      <c r="S1778" t="s">
        <v>4353</v>
      </c>
      <c r="T1778" t="s">
        <v>4353</v>
      </c>
      <c r="U1778" t="s">
        <v>6157</v>
      </c>
      <c r="X1778" t="s">
        <v>6157</v>
      </c>
      <c r="Y1778" t="s">
        <v>6157</v>
      </c>
      <c r="Z1778" t="s">
        <v>6157</v>
      </c>
      <c r="AA1778" t="s">
        <v>4021</v>
      </c>
      <c r="AB1778" t="s">
        <v>6157</v>
      </c>
      <c r="AC1778" t="s">
        <v>6157</v>
      </c>
      <c r="AD1778" t="s">
        <v>6157</v>
      </c>
      <c r="AE1778" t="s">
        <v>6157</v>
      </c>
      <c r="AF1778" t="s">
        <v>6157</v>
      </c>
      <c r="AG1778" t="s">
        <v>6157</v>
      </c>
      <c r="AH1778" t="s">
        <v>6157</v>
      </c>
      <c r="AI1778" t="s">
        <v>6157</v>
      </c>
      <c r="AJ1778" t="s">
        <v>4588</v>
      </c>
      <c r="AK1778" t="s">
        <v>7014</v>
      </c>
      <c r="AL1778" t="s">
        <v>268</v>
      </c>
      <c r="AM1778" t="s">
        <v>264</v>
      </c>
      <c r="AN1778" t="s">
        <v>4353</v>
      </c>
      <c r="AO1778" s="29">
        <v>1</v>
      </c>
      <c r="AP1778">
        <v>-30.922750000000001</v>
      </c>
      <c r="AQ1778">
        <v>139.69139999999999</v>
      </c>
      <c r="AR1778" t="s">
        <v>1532</v>
      </c>
      <c r="AS1778">
        <v>0</v>
      </c>
      <c r="AT1778" t="s">
        <v>4353</v>
      </c>
      <c r="AU1778" t="s">
        <v>274</v>
      </c>
      <c r="AV1778" t="s">
        <v>4353</v>
      </c>
      <c r="AW1778" t="s">
        <v>4353</v>
      </c>
      <c r="AX1778" t="s">
        <v>6157</v>
      </c>
      <c r="AY1778">
        <v>-74647</v>
      </c>
      <c r="AZ1778">
        <v>-74647</v>
      </c>
      <c r="BA1778" t="s">
        <v>7018</v>
      </c>
      <c r="BB1778" t="s">
        <v>4785</v>
      </c>
      <c r="BC1778" t="s">
        <v>6157</v>
      </c>
      <c r="BH1778" t="s">
        <v>4144</v>
      </c>
      <c r="BI1778" t="s">
        <v>7195</v>
      </c>
      <c r="BJ1778" t="s">
        <v>4164</v>
      </c>
      <c r="BK1778" t="s">
        <v>4165</v>
      </c>
      <c r="BL1778">
        <v>2016</v>
      </c>
      <c r="BM1778"/>
      <c r="BN1778"/>
      <c r="BO1778"/>
      <c r="BP1778"/>
      <c r="BW1778"/>
      <c r="BY1778"/>
      <c r="CF1778">
        <v>1</v>
      </c>
      <c r="CI1778">
        <v>-4</v>
      </c>
      <c r="CK1778">
        <v>6.3</v>
      </c>
    </row>
    <row r="1779" spans="1:89" ht="16" customHeight="1">
      <c r="A1779">
        <v>1778</v>
      </c>
      <c r="B1779" t="s">
        <v>7107</v>
      </c>
      <c r="C1779" s="2">
        <v>44970</v>
      </c>
      <c r="E1779" t="s">
        <v>2392</v>
      </c>
      <c r="F1779" t="s">
        <v>2392</v>
      </c>
      <c r="G1779" t="s">
        <v>3941</v>
      </c>
      <c r="H1779" t="s">
        <v>6157</v>
      </c>
      <c r="I1779" t="s">
        <v>4625</v>
      </c>
      <c r="J1779" t="s">
        <v>4626</v>
      </c>
      <c r="K1779" t="s">
        <v>4353</v>
      </c>
      <c r="L1779" t="s">
        <v>6157</v>
      </c>
      <c r="M1779" t="s">
        <v>7103</v>
      </c>
      <c r="N1779" t="s">
        <v>1532</v>
      </c>
      <c r="O1779" t="s">
        <v>6987</v>
      </c>
      <c r="P1779" t="s">
        <v>3968</v>
      </c>
      <c r="Q1779" t="s">
        <v>4403</v>
      </c>
      <c r="R1779" t="s">
        <v>6157</v>
      </c>
      <c r="S1779" t="s">
        <v>4353</v>
      </c>
      <c r="T1779" t="s">
        <v>4353</v>
      </c>
      <c r="U1779" t="s">
        <v>6157</v>
      </c>
      <c r="X1779" t="s">
        <v>6157</v>
      </c>
      <c r="Y1779" t="s">
        <v>6157</v>
      </c>
      <c r="Z1779" t="s">
        <v>6157</v>
      </c>
      <c r="AA1779" t="s">
        <v>4021</v>
      </c>
      <c r="AB1779" t="s">
        <v>6157</v>
      </c>
      <c r="AC1779" t="s">
        <v>6157</v>
      </c>
      <c r="AD1779" t="s">
        <v>6157</v>
      </c>
      <c r="AE1779" t="s">
        <v>6157</v>
      </c>
      <c r="AF1779" t="s">
        <v>6157</v>
      </c>
      <c r="AG1779" t="s">
        <v>6157</v>
      </c>
      <c r="AH1779" t="s">
        <v>6157</v>
      </c>
      <c r="AI1779" t="s">
        <v>6157</v>
      </c>
      <c r="AJ1779" t="s">
        <v>4588</v>
      </c>
      <c r="AK1779" t="s">
        <v>7014</v>
      </c>
      <c r="AL1779" t="s">
        <v>268</v>
      </c>
      <c r="AM1779" t="s">
        <v>264</v>
      </c>
      <c r="AN1779" t="s">
        <v>4353</v>
      </c>
      <c r="AO1779" s="29">
        <v>20</v>
      </c>
      <c r="AP1779">
        <v>-30.238330000000001</v>
      </c>
      <c r="AQ1779">
        <v>140.00166999999999</v>
      </c>
      <c r="AR1779" t="s">
        <v>1532</v>
      </c>
      <c r="AS1779">
        <v>0</v>
      </c>
      <c r="AT1779" t="s">
        <v>4353</v>
      </c>
      <c r="AU1779" t="s">
        <v>274</v>
      </c>
      <c r="AV1779" t="s">
        <v>4353</v>
      </c>
      <c r="AW1779" t="s">
        <v>4353</v>
      </c>
      <c r="AX1779" t="s">
        <v>6157</v>
      </c>
      <c r="AY1779">
        <v>-76966</v>
      </c>
      <c r="AZ1779">
        <v>-76966</v>
      </c>
      <c r="BA1779" t="s">
        <v>7018</v>
      </c>
      <c r="BB1779" t="s">
        <v>4785</v>
      </c>
      <c r="BC1779" t="s">
        <v>6157</v>
      </c>
      <c r="BH1779" t="s">
        <v>4144</v>
      </c>
      <c r="BI1779" t="s">
        <v>7195</v>
      </c>
      <c r="BJ1779" t="s">
        <v>4164</v>
      </c>
      <c r="BK1779" t="s">
        <v>4165</v>
      </c>
      <c r="BL1779">
        <v>2016</v>
      </c>
      <c r="BM1779"/>
      <c r="BN1779"/>
      <c r="BO1779"/>
      <c r="BP1779"/>
      <c r="BW1779"/>
      <c r="BY1779"/>
      <c r="CF1779">
        <v>1</v>
      </c>
      <c r="CI1779">
        <v>-7</v>
      </c>
      <c r="CK1779">
        <v>2.5</v>
      </c>
    </row>
    <row r="1780" spans="1:89" ht="16" customHeight="1">
      <c r="A1780">
        <v>1779</v>
      </c>
      <c r="B1780" t="s">
        <v>7107</v>
      </c>
      <c r="C1780" s="2">
        <v>44970</v>
      </c>
      <c r="E1780" t="s">
        <v>2368</v>
      </c>
      <c r="F1780" t="s">
        <v>2368</v>
      </c>
      <c r="G1780" t="s">
        <v>3941</v>
      </c>
      <c r="H1780" t="s">
        <v>6157</v>
      </c>
      <c r="I1780" t="s">
        <v>4625</v>
      </c>
      <c r="J1780" t="s">
        <v>4626</v>
      </c>
      <c r="K1780" t="s">
        <v>4353</v>
      </c>
      <c r="L1780" t="s">
        <v>6157</v>
      </c>
      <c r="M1780" t="s">
        <v>7103</v>
      </c>
      <c r="N1780" t="s">
        <v>1532</v>
      </c>
      <c r="O1780" t="s">
        <v>6987</v>
      </c>
      <c r="P1780" t="s">
        <v>3968</v>
      </c>
      <c r="Q1780" t="s">
        <v>4403</v>
      </c>
      <c r="R1780" t="s">
        <v>6157</v>
      </c>
      <c r="S1780" t="s">
        <v>4353</v>
      </c>
      <c r="T1780" t="s">
        <v>4353</v>
      </c>
      <c r="U1780" t="s">
        <v>6157</v>
      </c>
      <c r="X1780" t="s">
        <v>6157</v>
      </c>
      <c r="Y1780" t="s">
        <v>6157</v>
      </c>
      <c r="Z1780" t="s">
        <v>6157</v>
      </c>
      <c r="AA1780" t="s">
        <v>4021</v>
      </c>
      <c r="AB1780" t="s">
        <v>6157</v>
      </c>
      <c r="AC1780" t="s">
        <v>6157</v>
      </c>
      <c r="AD1780" t="s">
        <v>6157</v>
      </c>
      <c r="AE1780" t="s">
        <v>6157</v>
      </c>
      <c r="AF1780" t="s">
        <v>6157</v>
      </c>
      <c r="AG1780" t="s">
        <v>6157</v>
      </c>
      <c r="AH1780" t="s">
        <v>6157</v>
      </c>
      <c r="AI1780" t="s">
        <v>6157</v>
      </c>
      <c r="AJ1780" t="s">
        <v>4588</v>
      </c>
      <c r="AK1780" t="s">
        <v>7014</v>
      </c>
      <c r="AL1780" t="s">
        <v>268</v>
      </c>
      <c r="AM1780" t="s">
        <v>264</v>
      </c>
      <c r="AN1780" t="s">
        <v>4353</v>
      </c>
      <c r="AO1780" s="29">
        <v>17</v>
      </c>
      <c r="AP1780">
        <v>-29.659199999999998</v>
      </c>
      <c r="AQ1780">
        <v>140.18432999999999</v>
      </c>
      <c r="AR1780" t="s">
        <v>1532</v>
      </c>
      <c r="AS1780">
        <v>0</v>
      </c>
      <c r="AT1780" t="s">
        <v>4353</v>
      </c>
      <c r="AU1780" t="s">
        <v>274</v>
      </c>
      <c r="AV1780" t="s">
        <v>4353</v>
      </c>
      <c r="AW1780" t="s">
        <v>4353</v>
      </c>
      <c r="AX1780" t="s">
        <v>6157</v>
      </c>
      <c r="AY1780">
        <v>-80722</v>
      </c>
      <c r="AZ1780">
        <v>-80722</v>
      </c>
      <c r="BA1780" t="s">
        <v>7018</v>
      </c>
      <c r="BB1780" t="s">
        <v>4785</v>
      </c>
      <c r="BC1780" t="s">
        <v>6157</v>
      </c>
      <c r="BH1780" t="s">
        <v>4144</v>
      </c>
      <c r="BI1780" t="s">
        <v>7195</v>
      </c>
      <c r="BJ1780" t="s">
        <v>4164</v>
      </c>
      <c r="BK1780" t="s">
        <v>4165</v>
      </c>
      <c r="BL1780">
        <v>2016</v>
      </c>
      <c r="BM1780"/>
      <c r="BN1780"/>
      <c r="BO1780"/>
      <c r="BP1780"/>
      <c r="BW1780"/>
      <c r="BY1780"/>
      <c r="CF1780">
        <v>1</v>
      </c>
      <c r="CI1780">
        <v>-7.6</v>
      </c>
      <c r="CK1780">
        <v>5.8</v>
      </c>
    </row>
    <row r="1781" spans="1:89" ht="16" customHeight="1">
      <c r="A1781">
        <v>1780</v>
      </c>
      <c r="B1781" t="s">
        <v>7107</v>
      </c>
      <c r="C1781" s="2">
        <v>44970</v>
      </c>
      <c r="E1781" t="s">
        <v>2420</v>
      </c>
      <c r="F1781" t="s">
        <v>2420</v>
      </c>
      <c r="G1781" t="s">
        <v>3941</v>
      </c>
      <c r="H1781" t="s">
        <v>6157</v>
      </c>
      <c r="I1781" t="s">
        <v>4625</v>
      </c>
      <c r="J1781" t="s">
        <v>4626</v>
      </c>
      <c r="K1781" t="s">
        <v>4353</v>
      </c>
      <c r="L1781" t="s">
        <v>6157</v>
      </c>
      <c r="M1781" t="s">
        <v>7103</v>
      </c>
      <c r="N1781" t="s">
        <v>1532</v>
      </c>
      <c r="O1781" t="s">
        <v>6987</v>
      </c>
      <c r="P1781" t="s">
        <v>3968</v>
      </c>
      <c r="Q1781" t="s">
        <v>4403</v>
      </c>
      <c r="R1781" t="s">
        <v>6157</v>
      </c>
      <c r="S1781" t="s">
        <v>4353</v>
      </c>
      <c r="T1781" t="s">
        <v>4353</v>
      </c>
      <c r="U1781" t="s">
        <v>6157</v>
      </c>
      <c r="X1781" t="s">
        <v>6157</v>
      </c>
      <c r="Y1781" t="s">
        <v>6157</v>
      </c>
      <c r="Z1781" t="s">
        <v>6157</v>
      </c>
      <c r="AA1781" t="s">
        <v>4021</v>
      </c>
      <c r="AB1781" t="s">
        <v>6157</v>
      </c>
      <c r="AC1781" t="s">
        <v>6157</v>
      </c>
      <c r="AD1781" t="s">
        <v>6157</v>
      </c>
      <c r="AE1781" t="s">
        <v>6157</v>
      </c>
      <c r="AF1781" t="s">
        <v>6157</v>
      </c>
      <c r="AG1781" t="s">
        <v>6157</v>
      </c>
      <c r="AH1781" t="s">
        <v>6157</v>
      </c>
      <c r="AI1781" t="s">
        <v>6157</v>
      </c>
      <c r="AJ1781" t="s">
        <v>4588</v>
      </c>
      <c r="AK1781" t="s">
        <v>7014</v>
      </c>
      <c r="AL1781" t="s">
        <v>268</v>
      </c>
      <c r="AM1781" t="s">
        <v>264</v>
      </c>
      <c r="AN1781" t="s">
        <v>4353</v>
      </c>
      <c r="AO1781" s="29">
        <v>1</v>
      </c>
      <c r="AP1781">
        <v>-30.922750000000001</v>
      </c>
      <c r="AQ1781">
        <v>139.69139999999999</v>
      </c>
      <c r="AR1781" t="s">
        <v>1532</v>
      </c>
      <c r="AS1781">
        <v>0</v>
      </c>
      <c r="AT1781" t="s">
        <v>4353</v>
      </c>
      <c r="AU1781" t="s">
        <v>274</v>
      </c>
      <c r="AV1781" t="s">
        <v>4353</v>
      </c>
      <c r="AW1781" t="s">
        <v>4353</v>
      </c>
      <c r="AX1781" t="s">
        <v>6157</v>
      </c>
      <c r="AY1781">
        <v>-82616</v>
      </c>
      <c r="AZ1781">
        <v>-82616</v>
      </c>
      <c r="BA1781" t="s">
        <v>7018</v>
      </c>
      <c r="BB1781" t="s">
        <v>4785</v>
      </c>
      <c r="BC1781" t="s">
        <v>6157</v>
      </c>
      <c r="BH1781" t="s">
        <v>4144</v>
      </c>
      <c r="BI1781" t="s">
        <v>7195</v>
      </c>
      <c r="BJ1781" t="s">
        <v>4164</v>
      </c>
      <c r="BK1781" t="s">
        <v>4165</v>
      </c>
      <c r="BL1781">
        <v>2016</v>
      </c>
      <c r="BM1781"/>
      <c r="BN1781"/>
      <c r="BO1781"/>
      <c r="BP1781"/>
      <c r="BW1781"/>
      <c r="BY1781"/>
      <c r="CF1781">
        <v>1</v>
      </c>
      <c r="CI1781">
        <v>-6.3</v>
      </c>
      <c r="CK1781">
        <v>1.4</v>
      </c>
    </row>
    <row r="1782" spans="1:89" ht="16" customHeight="1">
      <c r="A1782">
        <v>1781</v>
      </c>
      <c r="B1782" t="s">
        <v>7107</v>
      </c>
      <c r="C1782" s="2">
        <v>44970</v>
      </c>
      <c r="E1782" t="s">
        <v>2422</v>
      </c>
      <c r="F1782" t="s">
        <v>2422</v>
      </c>
      <c r="G1782" t="s">
        <v>3941</v>
      </c>
      <c r="H1782" t="s">
        <v>6157</v>
      </c>
      <c r="I1782" t="s">
        <v>4625</v>
      </c>
      <c r="J1782" t="s">
        <v>4626</v>
      </c>
      <c r="K1782" t="s">
        <v>4353</v>
      </c>
      <c r="L1782" t="s">
        <v>6157</v>
      </c>
      <c r="M1782" t="s">
        <v>7103</v>
      </c>
      <c r="N1782" t="s">
        <v>1532</v>
      </c>
      <c r="O1782" t="s">
        <v>6987</v>
      </c>
      <c r="P1782" t="s">
        <v>3968</v>
      </c>
      <c r="Q1782" t="s">
        <v>4403</v>
      </c>
      <c r="R1782" t="s">
        <v>6157</v>
      </c>
      <c r="S1782" t="s">
        <v>4353</v>
      </c>
      <c r="T1782" t="s">
        <v>4353</v>
      </c>
      <c r="U1782" t="s">
        <v>6157</v>
      </c>
      <c r="X1782" t="s">
        <v>6157</v>
      </c>
      <c r="Y1782" t="s">
        <v>6157</v>
      </c>
      <c r="Z1782" t="s">
        <v>6157</v>
      </c>
      <c r="AA1782" t="s">
        <v>4021</v>
      </c>
      <c r="AB1782" t="s">
        <v>6157</v>
      </c>
      <c r="AC1782" t="s">
        <v>6157</v>
      </c>
      <c r="AD1782" t="s">
        <v>6157</v>
      </c>
      <c r="AE1782" t="s">
        <v>6157</v>
      </c>
      <c r="AF1782" t="s">
        <v>6157</v>
      </c>
      <c r="AG1782" t="s">
        <v>6157</v>
      </c>
      <c r="AH1782" t="s">
        <v>6157</v>
      </c>
      <c r="AI1782" t="s">
        <v>6157</v>
      </c>
      <c r="AJ1782" t="s">
        <v>4588</v>
      </c>
      <c r="AK1782" t="s">
        <v>7014</v>
      </c>
      <c r="AL1782" t="s">
        <v>268</v>
      </c>
      <c r="AM1782" t="s">
        <v>264</v>
      </c>
      <c r="AN1782" t="s">
        <v>4353</v>
      </c>
      <c r="AO1782" s="29">
        <v>21.276222199999999</v>
      </c>
      <c r="AP1782">
        <v>-29.70467</v>
      </c>
      <c r="AQ1782">
        <v>140.19946999999999</v>
      </c>
      <c r="AR1782" t="s">
        <v>1532</v>
      </c>
      <c r="AS1782">
        <v>0</v>
      </c>
      <c r="AT1782" t="s">
        <v>4353</v>
      </c>
      <c r="AU1782" t="s">
        <v>274</v>
      </c>
      <c r="AV1782" t="s">
        <v>4353</v>
      </c>
      <c r="AW1782" t="s">
        <v>4353</v>
      </c>
      <c r="AX1782" t="s">
        <v>6157</v>
      </c>
      <c r="AY1782">
        <v>-83842</v>
      </c>
      <c r="AZ1782">
        <v>-83842</v>
      </c>
      <c r="BA1782" t="s">
        <v>7018</v>
      </c>
      <c r="BB1782" t="s">
        <v>4785</v>
      </c>
      <c r="BC1782" t="s">
        <v>6157</v>
      </c>
      <c r="BH1782" t="s">
        <v>4144</v>
      </c>
      <c r="BI1782" t="s">
        <v>7195</v>
      </c>
      <c r="BJ1782" t="s">
        <v>4164</v>
      </c>
      <c r="BK1782" t="s">
        <v>4165</v>
      </c>
      <c r="BL1782">
        <v>2016</v>
      </c>
      <c r="BM1782"/>
      <c r="BN1782"/>
      <c r="BO1782"/>
      <c r="BP1782"/>
      <c r="BW1782"/>
      <c r="BY1782"/>
      <c r="CF1782">
        <v>1</v>
      </c>
      <c r="CI1782">
        <v>-7.6</v>
      </c>
      <c r="CK1782">
        <v>2</v>
      </c>
    </row>
    <row r="1783" spans="1:89" ht="16" customHeight="1">
      <c r="A1783">
        <v>1782</v>
      </c>
      <c r="B1783" t="s">
        <v>7107</v>
      </c>
      <c r="C1783" s="2">
        <v>44970</v>
      </c>
      <c r="E1783" t="s">
        <v>2384</v>
      </c>
      <c r="F1783" t="s">
        <v>2384</v>
      </c>
      <c r="G1783" t="s">
        <v>3941</v>
      </c>
      <c r="H1783" t="s">
        <v>6157</v>
      </c>
      <c r="I1783" t="s">
        <v>4625</v>
      </c>
      <c r="J1783" t="s">
        <v>4626</v>
      </c>
      <c r="K1783" t="s">
        <v>4353</v>
      </c>
      <c r="L1783" t="s">
        <v>6157</v>
      </c>
      <c r="M1783" t="s">
        <v>7103</v>
      </c>
      <c r="N1783" t="s">
        <v>1532</v>
      </c>
      <c r="O1783" t="s">
        <v>6987</v>
      </c>
      <c r="P1783" t="s">
        <v>3968</v>
      </c>
      <c r="Q1783" t="s">
        <v>4403</v>
      </c>
      <c r="R1783" t="s">
        <v>6157</v>
      </c>
      <c r="S1783" t="s">
        <v>4353</v>
      </c>
      <c r="T1783" t="s">
        <v>4353</v>
      </c>
      <c r="U1783" t="s">
        <v>6157</v>
      </c>
      <c r="X1783" t="s">
        <v>6157</v>
      </c>
      <c r="Y1783" t="s">
        <v>6157</v>
      </c>
      <c r="Z1783" t="s">
        <v>6157</v>
      </c>
      <c r="AA1783" t="s">
        <v>4021</v>
      </c>
      <c r="AB1783" t="s">
        <v>6157</v>
      </c>
      <c r="AC1783" t="s">
        <v>6157</v>
      </c>
      <c r="AD1783" t="s">
        <v>6157</v>
      </c>
      <c r="AE1783" t="s">
        <v>6157</v>
      </c>
      <c r="AF1783" t="s">
        <v>6157</v>
      </c>
      <c r="AG1783" t="s">
        <v>6157</v>
      </c>
      <c r="AH1783" t="s">
        <v>6157</v>
      </c>
      <c r="AI1783" t="s">
        <v>6157</v>
      </c>
      <c r="AJ1783" t="s">
        <v>4588</v>
      </c>
      <c r="AK1783" t="s">
        <v>7014</v>
      </c>
      <c r="AL1783" t="s">
        <v>268</v>
      </c>
      <c r="AM1783" t="s">
        <v>264</v>
      </c>
      <c r="AN1783" t="s">
        <v>4353</v>
      </c>
      <c r="AO1783" s="29">
        <v>25</v>
      </c>
      <c r="AP1783">
        <v>-29.70363</v>
      </c>
      <c r="AQ1783">
        <v>140.19462999999999</v>
      </c>
      <c r="AR1783" t="s">
        <v>1532</v>
      </c>
      <c r="AS1783">
        <v>0</v>
      </c>
      <c r="AT1783" t="s">
        <v>4353</v>
      </c>
      <c r="AU1783" t="s">
        <v>274</v>
      </c>
      <c r="AV1783" t="s">
        <v>4353</v>
      </c>
      <c r="AW1783" t="s">
        <v>4353</v>
      </c>
      <c r="AX1783" t="s">
        <v>6157</v>
      </c>
      <c r="AY1783">
        <v>-97505</v>
      </c>
      <c r="AZ1783">
        <v>-97505</v>
      </c>
      <c r="BA1783" t="s">
        <v>7018</v>
      </c>
      <c r="BB1783" t="s">
        <v>4785</v>
      </c>
      <c r="BC1783" t="s">
        <v>6157</v>
      </c>
      <c r="BH1783" t="s">
        <v>4144</v>
      </c>
      <c r="BI1783" t="s">
        <v>7195</v>
      </c>
      <c r="BJ1783" t="s">
        <v>4164</v>
      </c>
      <c r="BK1783" t="s">
        <v>4165</v>
      </c>
      <c r="BL1783">
        <v>2016</v>
      </c>
      <c r="BM1783"/>
      <c r="BN1783"/>
      <c r="BO1783"/>
      <c r="BP1783"/>
      <c r="BW1783"/>
      <c r="BY1783"/>
      <c r="CF1783">
        <v>1</v>
      </c>
      <c r="CI1783">
        <v>-8.1999999999999993</v>
      </c>
      <c r="CK1783">
        <v>10.8</v>
      </c>
    </row>
    <row r="1784" spans="1:89" ht="16" customHeight="1">
      <c r="A1784">
        <v>1783</v>
      </c>
      <c r="B1784" t="s">
        <v>7107</v>
      </c>
      <c r="C1784" s="2">
        <v>44970</v>
      </c>
      <c r="E1784" t="s">
        <v>2339</v>
      </c>
      <c r="F1784" t="s">
        <v>2339</v>
      </c>
      <c r="G1784" t="s">
        <v>3941</v>
      </c>
      <c r="H1784" t="s">
        <v>6157</v>
      </c>
      <c r="I1784" t="s">
        <v>4625</v>
      </c>
      <c r="J1784" t="s">
        <v>4626</v>
      </c>
      <c r="K1784" t="s">
        <v>4353</v>
      </c>
      <c r="L1784" t="s">
        <v>6157</v>
      </c>
      <c r="M1784" t="s">
        <v>7103</v>
      </c>
      <c r="N1784" t="s">
        <v>1532</v>
      </c>
      <c r="O1784" t="s">
        <v>6987</v>
      </c>
      <c r="P1784" t="s">
        <v>3968</v>
      </c>
      <c r="Q1784" t="s">
        <v>4403</v>
      </c>
      <c r="R1784" t="s">
        <v>6157</v>
      </c>
      <c r="S1784" t="s">
        <v>4353</v>
      </c>
      <c r="T1784" t="s">
        <v>4353</v>
      </c>
      <c r="U1784" t="s">
        <v>6157</v>
      </c>
      <c r="X1784" t="s">
        <v>6157</v>
      </c>
      <c r="Y1784" t="s">
        <v>6157</v>
      </c>
      <c r="Z1784" t="s">
        <v>6157</v>
      </c>
      <c r="AA1784" t="s">
        <v>4021</v>
      </c>
      <c r="AB1784" t="s">
        <v>6157</v>
      </c>
      <c r="AC1784" t="s">
        <v>6157</v>
      </c>
      <c r="AD1784" t="s">
        <v>6157</v>
      </c>
      <c r="AE1784" t="s">
        <v>6157</v>
      </c>
      <c r="AF1784" t="s">
        <v>6157</v>
      </c>
      <c r="AG1784" t="s">
        <v>6157</v>
      </c>
      <c r="AH1784" t="s">
        <v>6157</v>
      </c>
      <c r="AI1784" t="s">
        <v>6157</v>
      </c>
      <c r="AJ1784" t="s">
        <v>4588</v>
      </c>
      <c r="AK1784" t="s">
        <v>7014</v>
      </c>
      <c r="AL1784" t="s">
        <v>268</v>
      </c>
      <c r="AM1784" t="s">
        <v>264</v>
      </c>
      <c r="AN1784" t="s">
        <v>4353</v>
      </c>
      <c r="AO1784" s="29">
        <v>21</v>
      </c>
      <c r="AP1784">
        <v>-29.705549999999999</v>
      </c>
      <c r="AQ1784">
        <v>140.19935000000001</v>
      </c>
      <c r="AR1784" t="s">
        <v>1532</v>
      </c>
      <c r="AS1784">
        <v>0</v>
      </c>
      <c r="AT1784" t="s">
        <v>4353</v>
      </c>
      <c r="AU1784" t="s">
        <v>274</v>
      </c>
      <c r="AV1784" t="s">
        <v>4353</v>
      </c>
      <c r="AW1784" t="s">
        <v>4353</v>
      </c>
      <c r="AX1784" t="s">
        <v>6157</v>
      </c>
      <c r="AY1784">
        <v>-98141</v>
      </c>
      <c r="AZ1784">
        <v>-98141</v>
      </c>
      <c r="BA1784" t="s">
        <v>7018</v>
      </c>
      <c r="BB1784" t="s">
        <v>4785</v>
      </c>
      <c r="BC1784" t="s">
        <v>6157</v>
      </c>
      <c r="BH1784" t="s">
        <v>4144</v>
      </c>
      <c r="BI1784" t="s">
        <v>7195</v>
      </c>
      <c r="BJ1784" t="s">
        <v>4164</v>
      </c>
      <c r="BK1784" t="s">
        <v>4165</v>
      </c>
      <c r="BL1784">
        <v>2016</v>
      </c>
      <c r="BM1784"/>
      <c r="BN1784"/>
      <c r="BO1784"/>
      <c r="BP1784"/>
      <c r="BW1784"/>
      <c r="BY1784"/>
      <c r="CF1784">
        <v>1</v>
      </c>
      <c r="CI1784">
        <v>-8.6999999999999993</v>
      </c>
      <c r="CK1784">
        <v>6.6</v>
      </c>
    </row>
    <row r="1785" spans="1:89" ht="16" customHeight="1">
      <c r="A1785">
        <v>1784</v>
      </c>
      <c r="B1785" t="s">
        <v>7107</v>
      </c>
      <c r="C1785" s="2">
        <v>44970</v>
      </c>
      <c r="E1785" t="s">
        <v>2339</v>
      </c>
      <c r="F1785" t="s">
        <v>2339</v>
      </c>
      <c r="G1785" t="s">
        <v>3941</v>
      </c>
      <c r="H1785" t="s">
        <v>6157</v>
      </c>
      <c r="I1785" t="s">
        <v>4625</v>
      </c>
      <c r="J1785" t="s">
        <v>4626</v>
      </c>
      <c r="K1785" t="s">
        <v>4353</v>
      </c>
      <c r="L1785" t="s">
        <v>6157</v>
      </c>
      <c r="M1785" t="s">
        <v>7103</v>
      </c>
      <c r="N1785" t="s">
        <v>1532</v>
      </c>
      <c r="O1785" t="s">
        <v>6987</v>
      </c>
      <c r="P1785" t="s">
        <v>3968</v>
      </c>
      <c r="Q1785" t="s">
        <v>4403</v>
      </c>
      <c r="R1785" t="s">
        <v>6157</v>
      </c>
      <c r="S1785" t="s">
        <v>4353</v>
      </c>
      <c r="T1785" t="s">
        <v>4353</v>
      </c>
      <c r="U1785" t="s">
        <v>6157</v>
      </c>
      <c r="X1785" t="s">
        <v>6157</v>
      </c>
      <c r="Y1785" t="s">
        <v>6157</v>
      </c>
      <c r="Z1785" t="s">
        <v>6157</v>
      </c>
      <c r="AA1785" t="s">
        <v>4021</v>
      </c>
      <c r="AB1785" t="s">
        <v>6157</v>
      </c>
      <c r="AC1785" t="s">
        <v>6157</v>
      </c>
      <c r="AD1785" t="s">
        <v>6157</v>
      </c>
      <c r="AE1785" t="s">
        <v>6157</v>
      </c>
      <c r="AF1785" t="s">
        <v>6157</v>
      </c>
      <c r="AG1785" t="s">
        <v>6157</v>
      </c>
      <c r="AH1785" t="s">
        <v>6157</v>
      </c>
      <c r="AI1785" t="s">
        <v>6157</v>
      </c>
      <c r="AJ1785" t="s">
        <v>4588</v>
      </c>
      <c r="AK1785" t="s">
        <v>7014</v>
      </c>
      <c r="AL1785" t="s">
        <v>268</v>
      </c>
      <c r="AM1785" t="s">
        <v>264</v>
      </c>
      <c r="AN1785" t="s">
        <v>4353</v>
      </c>
      <c r="AO1785" s="29">
        <v>21</v>
      </c>
      <c r="AP1785">
        <v>-29.705549999999999</v>
      </c>
      <c r="AQ1785">
        <v>140.19935000000001</v>
      </c>
      <c r="AR1785" t="s">
        <v>1532</v>
      </c>
      <c r="AS1785">
        <v>0</v>
      </c>
      <c r="AT1785" t="s">
        <v>4353</v>
      </c>
      <c r="AU1785" t="s">
        <v>274</v>
      </c>
      <c r="AV1785" t="s">
        <v>4353</v>
      </c>
      <c r="AW1785" t="s">
        <v>4353</v>
      </c>
      <c r="AX1785" t="s">
        <v>6157</v>
      </c>
      <c r="AY1785">
        <v>-99323</v>
      </c>
      <c r="AZ1785">
        <v>-99323</v>
      </c>
      <c r="BA1785" t="s">
        <v>7018</v>
      </c>
      <c r="BB1785" t="s">
        <v>4785</v>
      </c>
      <c r="BC1785" t="s">
        <v>6157</v>
      </c>
      <c r="BH1785" t="s">
        <v>4144</v>
      </c>
      <c r="BI1785" t="s">
        <v>7195</v>
      </c>
      <c r="BJ1785" t="s">
        <v>4164</v>
      </c>
      <c r="BK1785" t="s">
        <v>4165</v>
      </c>
      <c r="BL1785">
        <v>2016</v>
      </c>
      <c r="BM1785"/>
      <c r="BN1785"/>
      <c r="BO1785"/>
      <c r="BP1785"/>
      <c r="BW1785"/>
      <c r="BY1785"/>
      <c r="CF1785">
        <v>1</v>
      </c>
      <c r="CI1785">
        <v>-5.0999999999999996</v>
      </c>
      <c r="CK1785">
        <v>4.0999999999999996</v>
      </c>
    </row>
    <row r="1786" spans="1:89" ht="16" customHeight="1">
      <c r="A1786">
        <v>1785</v>
      </c>
      <c r="B1786" t="s">
        <v>7107</v>
      </c>
      <c r="C1786" s="2">
        <v>44970</v>
      </c>
      <c r="E1786" t="s">
        <v>2423</v>
      </c>
      <c r="F1786" t="s">
        <v>2423</v>
      </c>
      <c r="G1786" t="s">
        <v>3941</v>
      </c>
      <c r="H1786" t="s">
        <v>6157</v>
      </c>
      <c r="I1786" t="s">
        <v>4625</v>
      </c>
      <c r="J1786" t="s">
        <v>4626</v>
      </c>
      <c r="K1786" t="s">
        <v>4353</v>
      </c>
      <c r="L1786" t="s">
        <v>6157</v>
      </c>
      <c r="M1786" t="s">
        <v>7103</v>
      </c>
      <c r="N1786" t="s">
        <v>1532</v>
      </c>
      <c r="O1786" t="s">
        <v>6987</v>
      </c>
      <c r="P1786" t="s">
        <v>3968</v>
      </c>
      <c r="Q1786" t="s">
        <v>4403</v>
      </c>
      <c r="R1786" t="s">
        <v>6157</v>
      </c>
      <c r="S1786" t="s">
        <v>4353</v>
      </c>
      <c r="T1786" t="s">
        <v>4353</v>
      </c>
      <c r="U1786" t="s">
        <v>6157</v>
      </c>
      <c r="X1786" t="s">
        <v>6157</v>
      </c>
      <c r="Y1786" t="s">
        <v>6157</v>
      </c>
      <c r="Z1786" t="s">
        <v>6157</v>
      </c>
      <c r="AA1786" t="s">
        <v>4021</v>
      </c>
      <c r="AB1786" t="s">
        <v>6157</v>
      </c>
      <c r="AC1786" t="s">
        <v>6157</v>
      </c>
      <c r="AD1786" t="s">
        <v>6157</v>
      </c>
      <c r="AE1786" t="s">
        <v>6157</v>
      </c>
      <c r="AF1786" t="s">
        <v>6157</v>
      </c>
      <c r="AG1786" t="s">
        <v>6157</v>
      </c>
      <c r="AH1786" t="s">
        <v>6157</v>
      </c>
      <c r="AI1786" t="s">
        <v>6157</v>
      </c>
      <c r="AJ1786" t="s">
        <v>4588</v>
      </c>
      <c r="AK1786" t="s">
        <v>7014</v>
      </c>
      <c r="AL1786" t="s">
        <v>268</v>
      </c>
      <c r="AM1786" t="s">
        <v>264</v>
      </c>
      <c r="AN1786" t="s">
        <v>4353</v>
      </c>
      <c r="AO1786" s="29">
        <v>14</v>
      </c>
      <c r="AP1786">
        <v>-30.20833</v>
      </c>
      <c r="AQ1786">
        <v>139.98500000000001</v>
      </c>
      <c r="AR1786" t="s">
        <v>1532</v>
      </c>
      <c r="AS1786">
        <v>0</v>
      </c>
      <c r="AT1786" t="s">
        <v>4353</v>
      </c>
      <c r="AU1786" t="s">
        <v>274</v>
      </c>
      <c r="AV1786" t="s">
        <v>4353</v>
      </c>
      <c r="AW1786" t="s">
        <v>4353</v>
      </c>
      <c r="AX1786" t="s">
        <v>6157</v>
      </c>
      <c r="AY1786">
        <v>-100634</v>
      </c>
      <c r="AZ1786">
        <v>-100634</v>
      </c>
      <c r="BA1786" t="s">
        <v>7018</v>
      </c>
      <c r="BB1786" t="s">
        <v>4785</v>
      </c>
      <c r="BC1786" t="s">
        <v>6157</v>
      </c>
      <c r="BH1786" t="s">
        <v>4144</v>
      </c>
      <c r="BI1786" t="s">
        <v>7195</v>
      </c>
      <c r="BJ1786" t="s">
        <v>4164</v>
      </c>
      <c r="BK1786" t="s">
        <v>4165</v>
      </c>
      <c r="BL1786">
        <v>2016</v>
      </c>
      <c r="BM1786"/>
      <c r="BN1786"/>
      <c r="BO1786"/>
      <c r="BP1786"/>
      <c r="BW1786"/>
      <c r="BY1786"/>
      <c r="CF1786">
        <v>1</v>
      </c>
      <c r="CI1786">
        <v>-3.9</v>
      </c>
      <c r="CK1786">
        <v>3.5</v>
      </c>
    </row>
    <row r="1787" spans="1:89" ht="16" customHeight="1">
      <c r="A1787">
        <v>1786</v>
      </c>
      <c r="B1787" t="s">
        <v>7107</v>
      </c>
      <c r="C1787" s="2">
        <v>44970</v>
      </c>
      <c r="E1787" t="s">
        <v>2377</v>
      </c>
      <c r="F1787" t="s">
        <v>2377</v>
      </c>
      <c r="G1787" t="s">
        <v>3941</v>
      </c>
      <c r="H1787" t="s">
        <v>6157</v>
      </c>
      <c r="I1787" t="s">
        <v>4625</v>
      </c>
      <c r="J1787" t="s">
        <v>4626</v>
      </c>
      <c r="K1787" t="s">
        <v>4353</v>
      </c>
      <c r="L1787" t="s">
        <v>6157</v>
      </c>
      <c r="M1787" t="s">
        <v>7103</v>
      </c>
      <c r="N1787" t="s">
        <v>1532</v>
      </c>
      <c r="O1787" t="s">
        <v>6987</v>
      </c>
      <c r="P1787" t="s">
        <v>3968</v>
      </c>
      <c r="Q1787" t="s">
        <v>4403</v>
      </c>
      <c r="R1787" t="s">
        <v>6157</v>
      </c>
      <c r="S1787" t="s">
        <v>4353</v>
      </c>
      <c r="T1787" t="s">
        <v>4353</v>
      </c>
      <c r="U1787" t="s">
        <v>6157</v>
      </c>
      <c r="X1787" t="s">
        <v>6157</v>
      </c>
      <c r="Y1787" t="s">
        <v>6157</v>
      </c>
      <c r="Z1787" t="s">
        <v>6157</v>
      </c>
      <c r="AA1787" t="s">
        <v>4021</v>
      </c>
      <c r="AB1787" t="s">
        <v>6157</v>
      </c>
      <c r="AC1787" t="s">
        <v>6157</v>
      </c>
      <c r="AD1787" t="s">
        <v>6157</v>
      </c>
      <c r="AE1787" t="s">
        <v>6157</v>
      </c>
      <c r="AF1787" t="s">
        <v>6157</v>
      </c>
      <c r="AG1787" t="s">
        <v>6157</v>
      </c>
      <c r="AH1787" t="s">
        <v>6157</v>
      </c>
      <c r="AI1787" t="s">
        <v>6157</v>
      </c>
      <c r="AJ1787" t="s">
        <v>4588</v>
      </c>
      <c r="AK1787" t="s">
        <v>7014</v>
      </c>
      <c r="AL1787" t="s">
        <v>268</v>
      </c>
      <c r="AM1787" t="s">
        <v>264</v>
      </c>
      <c r="AN1787" t="s">
        <v>4353</v>
      </c>
      <c r="AO1787" s="29">
        <v>12</v>
      </c>
      <c r="AP1787">
        <v>-30.215150000000001</v>
      </c>
      <c r="AQ1787">
        <v>139.98043000000001</v>
      </c>
      <c r="AR1787" t="s">
        <v>1532</v>
      </c>
      <c r="AS1787">
        <v>0</v>
      </c>
      <c r="AT1787" t="s">
        <v>4353</v>
      </c>
      <c r="AU1787" t="s">
        <v>274</v>
      </c>
      <c r="AV1787" t="s">
        <v>4353</v>
      </c>
      <c r="AW1787" t="s">
        <v>4353</v>
      </c>
      <c r="AX1787" t="s">
        <v>6157</v>
      </c>
      <c r="AY1787">
        <v>-100634</v>
      </c>
      <c r="AZ1787">
        <v>-100634</v>
      </c>
      <c r="BA1787" t="s">
        <v>7018</v>
      </c>
      <c r="BB1787" t="s">
        <v>4785</v>
      </c>
      <c r="BC1787" t="s">
        <v>6157</v>
      </c>
      <c r="BH1787" t="s">
        <v>4144</v>
      </c>
      <c r="BI1787" t="s">
        <v>7195</v>
      </c>
      <c r="BJ1787" t="s">
        <v>4164</v>
      </c>
      <c r="BK1787" t="s">
        <v>4165</v>
      </c>
      <c r="BL1787">
        <v>2016</v>
      </c>
      <c r="BM1787"/>
      <c r="BN1787"/>
      <c r="BO1787"/>
      <c r="BP1787"/>
      <c r="BW1787"/>
      <c r="BY1787"/>
      <c r="CF1787">
        <v>1</v>
      </c>
      <c r="CI1787">
        <v>-6.3</v>
      </c>
      <c r="CK1787">
        <v>2.9</v>
      </c>
    </row>
    <row r="1788" spans="1:89" ht="16" customHeight="1">
      <c r="A1788">
        <v>1787</v>
      </c>
      <c r="B1788" t="s">
        <v>7107</v>
      </c>
      <c r="C1788" s="2">
        <v>44970</v>
      </c>
      <c r="E1788" t="s">
        <v>2353</v>
      </c>
      <c r="F1788" t="s">
        <v>2353</v>
      </c>
      <c r="G1788" t="s">
        <v>3941</v>
      </c>
      <c r="H1788" t="s">
        <v>6157</v>
      </c>
      <c r="I1788" t="s">
        <v>4625</v>
      </c>
      <c r="J1788" t="s">
        <v>4626</v>
      </c>
      <c r="K1788" t="s">
        <v>4353</v>
      </c>
      <c r="L1788" t="s">
        <v>6157</v>
      </c>
      <c r="M1788" t="s">
        <v>7103</v>
      </c>
      <c r="N1788" t="s">
        <v>1532</v>
      </c>
      <c r="O1788" t="s">
        <v>6987</v>
      </c>
      <c r="P1788" t="s">
        <v>3968</v>
      </c>
      <c r="Q1788" t="s">
        <v>4403</v>
      </c>
      <c r="R1788" t="s">
        <v>6157</v>
      </c>
      <c r="S1788" t="s">
        <v>4353</v>
      </c>
      <c r="T1788" t="s">
        <v>4353</v>
      </c>
      <c r="U1788" t="s">
        <v>6157</v>
      </c>
      <c r="X1788" t="s">
        <v>6157</v>
      </c>
      <c r="Y1788" t="s">
        <v>6157</v>
      </c>
      <c r="Z1788" t="s">
        <v>6157</v>
      </c>
      <c r="AA1788" t="s">
        <v>4021</v>
      </c>
      <c r="AB1788" t="s">
        <v>6157</v>
      </c>
      <c r="AC1788" t="s">
        <v>6157</v>
      </c>
      <c r="AD1788" t="s">
        <v>6157</v>
      </c>
      <c r="AE1788" t="s">
        <v>6157</v>
      </c>
      <c r="AF1788" t="s">
        <v>6157</v>
      </c>
      <c r="AG1788" t="s">
        <v>6157</v>
      </c>
      <c r="AH1788" t="s">
        <v>6157</v>
      </c>
      <c r="AI1788" t="s">
        <v>6157</v>
      </c>
      <c r="AJ1788" t="s">
        <v>4588</v>
      </c>
      <c r="AK1788" t="s">
        <v>7014</v>
      </c>
      <c r="AL1788" t="s">
        <v>268</v>
      </c>
      <c r="AM1788" t="s">
        <v>264</v>
      </c>
      <c r="AN1788" t="s">
        <v>4353</v>
      </c>
      <c r="AO1788" s="29">
        <v>22</v>
      </c>
      <c r="AP1788">
        <v>-29.70448</v>
      </c>
      <c r="AQ1788">
        <v>140.19936999999999</v>
      </c>
      <c r="AR1788" t="s">
        <v>1532</v>
      </c>
      <c r="AS1788">
        <v>0</v>
      </c>
      <c r="AT1788" t="s">
        <v>4353</v>
      </c>
      <c r="AU1788" t="s">
        <v>274</v>
      </c>
      <c r="AV1788" t="s">
        <v>4353</v>
      </c>
      <c r="AW1788" t="s">
        <v>4353</v>
      </c>
      <c r="AX1788" t="s">
        <v>6157</v>
      </c>
      <c r="AY1788">
        <v>-105517</v>
      </c>
      <c r="AZ1788">
        <v>-105517</v>
      </c>
      <c r="BA1788" t="s">
        <v>7018</v>
      </c>
      <c r="BB1788" t="s">
        <v>4785</v>
      </c>
      <c r="BC1788" t="s">
        <v>6157</v>
      </c>
      <c r="BH1788" t="s">
        <v>4144</v>
      </c>
      <c r="BI1788" t="s">
        <v>7195</v>
      </c>
      <c r="BJ1788" t="s">
        <v>4164</v>
      </c>
      <c r="BK1788" t="s">
        <v>4165</v>
      </c>
      <c r="BL1788">
        <v>2016</v>
      </c>
      <c r="BM1788"/>
      <c r="BN1788"/>
      <c r="BO1788"/>
      <c r="BP1788"/>
      <c r="BW1788"/>
      <c r="BY1788"/>
      <c r="CF1788">
        <v>1</v>
      </c>
      <c r="CI1788">
        <v>-5.9</v>
      </c>
      <c r="CK1788">
        <v>6.6</v>
      </c>
    </row>
    <row r="1789" spans="1:89" ht="16" customHeight="1">
      <c r="A1789">
        <v>1788</v>
      </c>
      <c r="B1789" t="s">
        <v>7107</v>
      </c>
      <c r="C1789" s="2">
        <v>44970</v>
      </c>
      <c r="E1789" t="s">
        <v>2392</v>
      </c>
      <c r="F1789" t="s">
        <v>2392</v>
      </c>
      <c r="G1789" t="s">
        <v>3941</v>
      </c>
      <c r="H1789" t="s">
        <v>6157</v>
      </c>
      <c r="I1789" t="s">
        <v>4625</v>
      </c>
      <c r="J1789" t="s">
        <v>4626</v>
      </c>
      <c r="K1789" t="s">
        <v>4353</v>
      </c>
      <c r="L1789" t="s">
        <v>6157</v>
      </c>
      <c r="M1789" t="s">
        <v>7103</v>
      </c>
      <c r="N1789" t="s">
        <v>1532</v>
      </c>
      <c r="O1789" t="s">
        <v>6987</v>
      </c>
      <c r="P1789" t="s">
        <v>3968</v>
      </c>
      <c r="Q1789" t="s">
        <v>4403</v>
      </c>
      <c r="R1789" t="s">
        <v>6157</v>
      </c>
      <c r="S1789" t="s">
        <v>4353</v>
      </c>
      <c r="T1789" t="s">
        <v>4353</v>
      </c>
      <c r="U1789" t="s">
        <v>6157</v>
      </c>
      <c r="X1789" t="s">
        <v>6157</v>
      </c>
      <c r="Y1789" t="s">
        <v>6157</v>
      </c>
      <c r="Z1789" t="s">
        <v>6157</v>
      </c>
      <c r="AA1789" t="s">
        <v>4021</v>
      </c>
      <c r="AB1789" t="s">
        <v>6157</v>
      </c>
      <c r="AC1789" t="s">
        <v>6157</v>
      </c>
      <c r="AD1789" t="s">
        <v>6157</v>
      </c>
      <c r="AE1789" t="s">
        <v>6157</v>
      </c>
      <c r="AF1789" t="s">
        <v>6157</v>
      </c>
      <c r="AG1789" t="s">
        <v>6157</v>
      </c>
      <c r="AH1789" t="s">
        <v>6157</v>
      </c>
      <c r="AI1789" t="s">
        <v>6157</v>
      </c>
      <c r="AJ1789" t="s">
        <v>4588</v>
      </c>
      <c r="AK1789" t="s">
        <v>7014</v>
      </c>
      <c r="AL1789" t="s">
        <v>268</v>
      </c>
      <c r="AM1789" t="s">
        <v>264</v>
      </c>
      <c r="AN1789" t="s">
        <v>4353</v>
      </c>
      <c r="AO1789" s="29">
        <v>20</v>
      </c>
      <c r="AP1789">
        <v>-30.238330000000001</v>
      </c>
      <c r="AQ1789">
        <v>140.00166999999999</v>
      </c>
      <c r="AR1789" t="s">
        <v>1532</v>
      </c>
      <c r="AS1789">
        <v>0</v>
      </c>
      <c r="AT1789" t="s">
        <v>4353</v>
      </c>
      <c r="AU1789" t="s">
        <v>274</v>
      </c>
      <c r="AV1789" t="s">
        <v>4353</v>
      </c>
      <c r="AW1789" t="s">
        <v>4353</v>
      </c>
      <c r="AX1789" t="s">
        <v>6157</v>
      </c>
      <c r="AY1789">
        <v>-105634</v>
      </c>
      <c r="AZ1789">
        <v>-105634</v>
      </c>
      <c r="BA1789" t="s">
        <v>7018</v>
      </c>
      <c r="BB1789" t="s">
        <v>4785</v>
      </c>
      <c r="BC1789" t="s">
        <v>6157</v>
      </c>
      <c r="BH1789" t="s">
        <v>4144</v>
      </c>
      <c r="BI1789" t="s">
        <v>7195</v>
      </c>
      <c r="BJ1789" t="s">
        <v>4164</v>
      </c>
      <c r="BK1789" t="s">
        <v>4165</v>
      </c>
      <c r="BL1789">
        <v>2016</v>
      </c>
      <c r="BM1789"/>
      <c r="BN1789"/>
      <c r="BO1789"/>
      <c r="BP1789"/>
      <c r="BW1789"/>
      <c r="BY1789"/>
      <c r="CF1789">
        <v>1</v>
      </c>
      <c r="CI1789">
        <v>-5.3</v>
      </c>
      <c r="CK1789">
        <v>4.7</v>
      </c>
    </row>
    <row r="1790" spans="1:89" ht="16" customHeight="1">
      <c r="A1790">
        <v>1789</v>
      </c>
      <c r="B1790" t="s">
        <v>7107</v>
      </c>
      <c r="C1790" s="2">
        <v>44970</v>
      </c>
      <c r="E1790" t="s">
        <v>2395</v>
      </c>
      <c r="F1790" t="s">
        <v>2395</v>
      </c>
      <c r="G1790" t="s">
        <v>3941</v>
      </c>
      <c r="H1790" t="s">
        <v>6157</v>
      </c>
      <c r="I1790" t="s">
        <v>4625</v>
      </c>
      <c r="J1790" t="s">
        <v>4626</v>
      </c>
      <c r="K1790" t="s">
        <v>4353</v>
      </c>
      <c r="L1790" t="s">
        <v>6157</v>
      </c>
      <c r="M1790" t="s">
        <v>7103</v>
      </c>
      <c r="N1790" t="s">
        <v>1532</v>
      </c>
      <c r="O1790" t="s">
        <v>6987</v>
      </c>
      <c r="P1790" t="s">
        <v>3968</v>
      </c>
      <c r="Q1790" t="s">
        <v>4403</v>
      </c>
      <c r="R1790" t="s">
        <v>6157</v>
      </c>
      <c r="S1790" t="s">
        <v>4353</v>
      </c>
      <c r="T1790" t="s">
        <v>4353</v>
      </c>
      <c r="U1790" t="s">
        <v>6157</v>
      </c>
      <c r="X1790" t="s">
        <v>6157</v>
      </c>
      <c r="Y1790" t="s">
        <v>6157</v>
      </c>
      <c r="Z1790" t="s">
        <v>6157</v>
      </c>
      <c r="AA1790" t="s">
        <v>4021</v>
      </c>
      <c r="AB1790" t="s">
        <v>6157</v>
      </c>
      <c r="AC1790" t="s">
        <v>6157</v>
      </c>
      <c r="AD1790" t="s">
        <v>6157</v>
      </c>
      <c r="AE1790" t="s">
        <v>6157</v>
      </c>
      <c r="AF1790" t="s">
        <v>6157</v>
      </c>
      <c r="AG1790" t="s">
        <v>6157</v>
      </c>
      <c r="AH1790" t="s">
        <v>6157</v>
      </c>
      <c r="AI1790" t="s">
        <v>6157</v>
      </c>
      <c r="AJ1790" t="s">
        <v>4588</v>
      </c>
      <c r="AK1790" t="s">
        <v>7014</v>
      </c>
      <c r="AL1790" t="s">
        <v>268</v>
      </c>
      <c r="AM1790" t="s">
        <v>264</v>
      </c>
      <c r="AN1790" t="s">
        <v>4353</v>
      </c>
      <c r="AO1790" s="29">
        <v>20</v>
      </c>
      <c r="AP1790">
        <v>-30.238330000000001</v>
      </c>
      <c r="AQ1790">
        <v>140.00166999999999</v>
      </c>
      <c r="AR1790" t="s">
        <v>1532</v>
      </c>
      <c r="AS1790">
        <v>0</v>
      </c>
      <c r="AT1790" t="s">
        <v>4353</v>
      </c>
      <c r="AU1790" t="s">
        <v>274</v>
      </c>
      <c r="AV1790" t="s">
        <v>4353</v>
      </c>
      <c r="AW1790" t="s">
        <v>4353</v>
      </c>
      <c r="AX1790" t="s">
        <v>6157</v>
      </c>
      <c r="AY1790">
        <v>-107765</v>
      </c>
      <c r="AZ1790">
        <v>-107765</v>
      </c>
      <c r="BA1790" t="s">
        <v>7018</v>
      </c>
      <c r="BB1790" t="s">
        <v>4785</v>
      </c>
      <c r="BC1790" t="s">
        <v>6157</v>
      </c>
      <c r="BH1790" t="s">
        <v>4144</v>
      </c>
      <c r="BI1790" t="s">
        <v>7195</v>
      </c>
      <c r="BJ1790" t="s">
        <v>4164</v>
      </c>
      <c r="BK1790" t="s">
        <v>4165</v>
      </c>
      <c r="BL1790">
        <v>2016</v>
      </c>
      <c r="BM1790"/>
      <c r="BN1790"/>
      <c r="BO1790"/>
      <c r="BP1790"/>
      <c r="BW1790"/>
      <c r="BY1790"/>
      <c r="CF1790">
        <v>1</v>
      </c>
      <c r="CI1790">
        <v>-10.6</v>
      </c>
      <c r="CK1790">
        <v>3</v>
      </c>
    </row>
    <row r="1791" spans="1:89" ht="16" customHeight="1">
      <c r="A1791">
        <v>1790</v>
      </c>
      <c r="B1791" t="s">
        <v>7107</v>
      </c>
      <c r="C1791" s="2">
        <v>44970</v>
      </c>
      <c r="E1791" t="s">
        <v>2404</v>
      </c>
      <c r="F1791" t="s">
        <v>2404</v>
      </c>
      <c r="G1791" t="s">
        <v>3941</v>
      </c>
      <c r="H1791" t="s">
        <v>6157</v>
      </c>
      <c r="I1791" t="s">
        <v>4625</v>
      </c>
      <c r="J1791" t="s">
        <v>4626</v>
      </c>
      <c r="K1791" t="s">
        <v>4353</v>
      </c>
      <c r="L1791" t="s">
        <v>6157</v>
      </c>
      <c r="M1791" t="s">
        <v>7103</v>
      </c>
      <c r="N1791" t="s">
        <v>1532</v>
      </c>
      <c r="O1791" t="s">
        <v>6987</v>
      </c>
      <c r="P1791" t="s">
        <v>3968</v>
      </c>
      <c r="Q1791" t="s">
        <v>4403</v>
      </c>
      <c r="R1791" t="s">
        <v>6157</v>
      </c>
      <c r="S1791" t="s">
        <v>4353</v>
      </c>
      <c r="T1791" t="s">
        <v>4353</v>
      </c>
      <c r="U1791" t="s">
        <v>6157</v>
      </c>
      <c r="X1791" t="s">
        <v>6157</v>
      </c>
      <c r="Y1791" t="s">
        <v>6157</v>
      </c>
      <c r="Z1791" t="s">
        <v>6157</v>
      </c>
      <c r="AA1791" t="s">
        <v>4021</v>
      </c>
      <c r="AB1791" t="s">
        <v>6157</v>
      </c>
      <c r="AC1791" t="s">
        <v>6157</v>
      </c>
      <c r="AD1791" t="s">
        <v>6157</v>
      </c>
      <c r="AE1791" t="s">
        <v>6157</v>
      </c>
      <c r="AF1791" t="s">
        <v>6157</v>
      </c>
      <c r="AG1791" t="s">
        <v>6157</v>
      </c>
      <c r="AH1791" t="s">
        <v>6157</v>
      </c>
      <c r="AI1791" t="s">
        <v>6157</v>
      </c>
      <c r="AJ1791" t="s">
        <v>4588</v>
      </c>
      <c r="AK1791" t="s">
        <v>7014</v>
      </c>
      <c r="AL1791" t="s">
        <v>268</v>
      </c>
      <c r="AM1791" t="s">
        <v>264</v>
      </c>
      <c r="AN1791" t="s">
        <v>4353</v>
      </c>
      <c r="AO1791" s="29">
        <v>9</v>
      </c>
      <c r="AP1791">
        <v>-30.198899999999998</v>
      </c>
      <c r="AQ1791">
        <v>139.99010000000001</v>
      </c>
      <c r="AR1791" t="s">
        <v>1532</v>
      </c>
      <c r="AS1791">
        <v>0</v>
      </c>
      <c r="AT1791" t="s">
        <v>4353</v>
      </c>
      <c r="AU1791" t="s">
        <v>274</v>
      </c>
      <c r="AV1791" t="s">
        <v>4353</v>
      </c>
      <c r="AW1791" t="s">
        <v>4353</v>
      </c>
      <c r="AX1791" t="s">
        <v>6157</v>
      </c>
      <c r="AY1791">
        <v>-108246</v>
      </c>
      <c r="AZ1791">
        <v>-108246</v>
      </c>
      <c r="BA1791" t="s">
        <v>7018</v>
      </c>
      <c r="BB1791" t="s">
        <v>4785</v>
      </c>
      <c r="BC1791" t="s">
        <v>6157</v>
      </c>
      <c r="BH1791" t="s">
        <v>4144</v>
      </c>
      <c r="BI1791" t="s">
        <v>7195</v>
      </c>
      <c r="BJ1791" t="s">
        <v>4164</v>
      </c>
      <c r="BK1791" t="s">
        <v>4165</v>
      </c>
      <c r="BL1791">
        <v>2016</v>
      </c>
      <c r="BM1791"/>
      <c r="BN1791"/>
      <c r="BO1791"/>
      <c r="BP1791"/>
      <c r="BW1791"/>
      <c r="BY1791"/>
      <c r="CF1791">
        <v>1</v>
      </c>
      <c r="CI1791">
        <v>-5.7</v>
      </c>
      <c r="CK1791">
        <v>2.8</v>
      </c>
    </row>
    <row r="1792" spans="1:89" ht="16" customHeight="1">
      <c r="A1792">
        <v>1791</v>
      </c>
      <c r="B1792" t="s">
        <v>7107</v>
      </c>
      <c r="C1792" s="2">
        <v>44970</v>
      </c>
      <c r="E1792" t="s">
        <v>2424</v>
      </c>
      <c r="F1792" t="s">
        <v>2424</v>
      </c>
      <c r="G1792" t="s">
        <v>3941</v>
      </c>
      <c r="H1792" t="s">
        <v>6157</v>
      </c>
      <c r="I1792" t="s">
        <v>4625</v>
      </c>
      <c r="J1792" t="s">
        <v>4626</v>
      </c>
      <c r="K1792" t="s">
        <v>4353</v>
      </c>
      <c r="L1792" t="s">
        <v>6157</v>
      </c>
      <c r="M1792" t="s">
        <v>7103</v>
      </c>
      <c r="N1792" t="s">
        <v>1532</v>
      </c>
      <c r="O1792" t="s">
        <v>6987</v>
      </c>
      <c r="P1792" t="s">
        <v>3968</v>
      </c>
      <c r="Q1792" t="s">
        <v>4403</v>
      </c>
      <c r="R1792" t="s">
        <v>6157</v>
      </c>
      <c r="S1792" t="s">
        <v>4353</v>
      </c>
      <c r="T1792" t="s">
        <v>4353</v>
      </c>
      <c r="U1792" t="s">
        <v>6157</v>
      </c>
      <c r="X1792" t="s">
        <v>6157</v>
      </c>
      <c r="Y1792" t="s">
        <v>6157</v>
      </c>
      <c r="Z1792" t="s">
        <v>6157</v>
      </c>
      <c r="AA1792" t="s">
        <v>4021</v>
      </c>
      <c r="AB1792" t="s">
        <v>6157</v>
      </c>
      <c r="AC1792" t="s">
        <v>6157</v>
      </c>
      <c r="AD1792" t="s">
        <v>6157</v>
      </c>
      <c r="AE1792" t="s">
        <v>6157</v>
      </c>
      <c r="AF1792" t="s">
        <v>6157</v>
      </c>
      <c r="AG1792" t="s">
        <v>6157</v>
      </c>
      <c r="AH1792" t="s">
        <v>6157</v>
      </c>
      <c r="AI1792" t="s">
        <v>6157</v>
      </c>
      <c r="AJ1792" t="s">
        <v>4588</v>
      </c>
      <c r="AK1792" t="s">
        <v>7014</v>
      </c>
      <c r="AL1792" t="s">
        <v>268</v>
      </c>
      <c r="AM1792" t="s">
        <v>264</v>
      </c>
      <c r="AN1792" t="s">
        <v>4353</v>
      </c>
      <c r="AO1792" s="29">
        <v>13</v>
      </c>
      <c r="AP1792">
        <v>-30.21</v>
      </c>
      <c r="AQ1792">
        <v>139.98333</v>
      </c>
      <c r="AR1792" t="s">
        <v>1532</v>
      </c>
      <c r="AS1792">
        <v>0</v>
      </c>
      <c r="AT1792" t="s">
        <v>4353</v>
      </c>
      <c r="AU1792" t="s">
        <v>274</v>
      </c>
      <c r="AV1792" t="s">
        <v>4353</v>
      </c>
      <c r="AW1792" t="s">
        <v>4353</v>
      </c>
      <c r="AX1792" t="s">
        <v>6157</v>
      </c>
      <c r="AY1792">
        <v>-108246</v>
      </c>
      <c r="AZ1792">
        <v>-108246</v>
      </c>
      <c r="BA1792" t="s">
        <v>7018</v>
      </c>
      <c r="BB1792" t="s">
        <v>4785</v>
      </c>
      <c r="BC1792" t="s">
        <v>6157</v>
      </c>
      <c r="BH1792" t="s">
        <v>4144</v>
      </c>
      <c r="BI1792" t="s">
        <v>7195</v>
      </c>
      <c r="BJ1792" t="s">
        <v>4164</v>
      </c>
      <c r="BK1792" t="s">
        <v>4165</v>
      </c>
      <c r="BL1792">
        <v>2016</v>
      </c>
      <c r="BM1792"/>
      <c r="BN1792"/>
      <c r="BO1792"/>
      <c r="BP1792"/>
      <c r="BW1792"/>
      <c r="BY1792"/>
      <c r="CF1792">
        <v>1</v>
      </c>
      <c r="CI1792">
        <v>-5.7</v>
      </c>
      <c r="CK1792">
        <v>8</v>
      </c>
    </row>
    <row r="1793" spans="1:89" ht="16" customHeight="1">
      <c r="A1793">
        <v>1792</v>
      </c>
      <c r="B1793" t="s">
        <v>7107</v>
      </c>
      <c r="C1793" s="2">
        <v>44970</v>
      </c>
      <c r="E1793" t="s">
        <v>2390</v>
      </c>
      <c r="F1793" t="s">
        <v>2390</v>
      </c>
      <c r="G1793" t="s">
        <v>3941</v>
      </c>
      <c r="H1793" t="s">
        <v>6157</v>
      </c>
      <c r="I1793" t="s">
        <v>4625</v>
      </c>
      <c r="J1793" t="s">
        <v>4626</v>
      </c>
      <c r="K1793" t="s">
        <v>4353</v>
      </c>
      <c r="L1793" t="s">
        <v>6157</v>
      </c>
      <c r="M1793" t="s">
        <v>7103</v>
      </c>
      <c r="N1793" t="s">
        <v>1532</v>
      </c>
      <c r="O1793" t="s">
        <v>6987</v>
      </c>
      <c r="P1793" t="s">
        <v>3968</v>
      </c>
      <c r="Q1793" t="s">
        <v>4403</v>
      </c>
      <c r="R1793" t="s">
        <v>6157</v>
      </c>
      <c r="S1793" t="s">
        <v>4353</v>
      </c>
      <c r="T1793" t="s">
        <v>4353</v>
      </c>
      <c r="U1793" t="s">
        <v>6157</v>
      </c>
      <c r="X1793" t="s">
        <v>6157</v>
      </c>
      <c r="Y1793" t="s">
        <v>6157</v>
      </c>
      <c r="Z1793" t="s">
        <v>6157</v>
      </c>
      <c r="AA1793" t="s">
        <v>4021</v>
      </c>
      <c r="AB1793" t="s">
        <v>6157</v>
      </c>
      <c r="AC1793" t="s">
        <v>6157</v>
      </c>
      <c r="AD1793" t="s">
        <v>6157</v>
      </c>
      <c r="AE1793" t="s">
        <v>6157</v>
      </c>
      <c r="AF1793" t="s">
        <v>6157</v>
      </c>
      <c r="AG1793" t="s">
        <v>6157</v>
      </c>
      <c r="AH1793" t="s">
        <v>6157</v>
      </c>
      <c r="AI1793" t="s">
        <v>6157</v>
      </c>
      <c r="AJ1793" t="s">
        <v>4588</v>
      </c>
      <c r="AK1793" t="s">
        <v>7014</v>
      </c>
      <c r="AL1793" t="s">
        <v>268</v>
      </c>
      <c r="AM1793" t="s">
        <v>264</v>
      </c>
      <c r="AN1793" t="s">
        <v>4353</v>
      </c>
      <c r="AO1793" s="29">
        <v>15</v>
      </c>
      <c r="AP1793">
        <v>-30.21152</v>
      </c>
      <c r="AQ1793">
        <v>139.98418000000001</v>
      </c>
      <c r="AR1793" t="s">
        <v>1532</v>
      </c>
      <c r="AS1793">
        <v>0</v>
      </c>
      <c r="AT1793" t="s">
        <v>4353</v>
      </c>
      <c r="AU1793" t="s">
        <v>274</v>
      </c>
      <c r="AV1793" t="s">
        <v>4353</v>
      </c>
      <c r="AW1793" t="s">
        <v>4353</v>
      </c>
      <c r="AX1793" t="s">
        <v>6157</v>
      </c>
      <c r="AY1793">
        <v>-108487</v>
      </c>
      <c r="AZ1793">
        <v>-108487</v>
      </c>
      <c r="BA1793" t="s">
        <v>7018</v>
      </c>
      <c r="BB1793" t="s">
        <v>4785</v>
      </c>
      <c r="BC1793" t="s">
        <v>6157</v>
      </c>
      <c r="BH1793" t="s">
        <v>4144</v>
      </c>
      <c r="BI1793" t="s">
        <v>7195</v>
      </c>
      <c r="BJ1793" t="s">
        <v>4164</v>
      </c>
      <c r="BK1793" t="s">
        <v>4165</v>
      </c>
      <c r="BL1793">
        <v>2016</v>
      </c>
      <c r="BM1793"/>
      <c r="BN1793"/>
      <c r="BO1793"/>
      <c r="BP1793"/>
      <c r="BW1793"/>
      <c r="BY1793"/>
      <c r="CF1793">
        <v>1</v>
      </c>
      <c r="CI1793">
        <v>-7.3</v>
      </c>
      <c r="CK1793">
        <v>2.1</v>
      </c>
    </row>
    <row r="1794" spans="1:89" ht="16" customHeight="1">
      <c r="A1794">
        <v>1793</v>
      </c>
      <c r="B1794" t="s">
        <v>7107</v>
      </c>
      <c r="C1794" s="2">
        <v>44970</v>
      </c>
      <c r="E1794" t="s">
        <v>2391</v>
      </c>
      <c r="F1794" t="s">
        <v>2391</v>
      </c>
      <c r="G1794" t="s">
        <v>3941</v>
      </c>
      <c r="H1794" t="s">
        <v>6157</v>
      </c>
      <c r="I1794" t="s">
        <v>4625</v>
      </c>
      <c r="J1794" t="s">
        <v>4626</v>
      </c>
      <c r="K1794" t="s">
        <v>4353</v>
      </c>
      <c r="L1794" t="s">
        <v>6157</v>
      </c>
      <c r="M1794" t="s">
        <v>7103</v>
      </c>
      <c r="N1794" t="s">
        <v>1532</v>
      </c>
      <c r="O1794" t="s">
        <v>6987</v>
      </c>
      <c r="P1794" t="s">
        <v>3968</v>
      </c>
      <c r="Q1794" t="s">
        <v>4403</v>
      </c>
      <c r="R1794" t="s">
        <v>6157</v>
      </c>
      <c r="S1794" t="s">
        <v>4353</v>
      </c>
      <c r="T1794" t="s">
        <v>4353</v>
      </c>
      <c r="U1794" t="s">
        <v>6157</v>
      </c>
      <c r="X1794" t="s">
        <v>6157</v>
      </c>
      <c r="Y1794" t="s">
        <v>6157</v>
      </c>
      <c r="Z1794" t="s">
        <v>6157</v>
      </c>
      <c r="AA1794" t="s">
        <v>4021</v>
      </c>
      <c r="AB1794" t="s">
        <v>6157</v>
      </c>
      <c r="AC1794" t="s">
        <v>6157</v>
      </c>
      <c r="AD1794" t="s">
        <v>6157</v>
      </c>
      <c r="AE1794" t="s">
        <v>6157</v>
      </c>
      <c r="AF1794" t="s">
        <v>6157</v>
      </c>
      <c r="AG1794" t="s">
        <v>6157</v>
      </c>
      <c r="AH1794" t="s">
        <v>6157</v>
      </c>
      <c r="AI1794" t="s">
        <v>6157</v>
      </c>
      <c r="AJ1794" t="s">
        <v>4588</v>
      </c>
      <c r="AK1794" t="s">
        <v>7014</v>
      </c>
      <c r="AL1794" t="s">
        <v>268</v>
      </c>
      <c r="AM1794" t="s">
        <v>264</v>
      </c>
      <c r="AN1794" t="s">
        <v>4353</v>
      </c>
      <c r="AO1794" s="29">
        <v>35</v>
      </c>
      <c r="AP1794">
        <v>-30.901769999999999</v>
      </c>
      <c r="AQ1794">
        <v>140.16336999999999</v>
      </c>
      <c r="AR1794" t="s">
        <v>1532</v>
      </c>
      <c r="AS1794">
        <v>0</v>
      </c>
      <c r="AT1794" t="s">
        <v>4353</v>
      </c>
      <c r="AU1794" t="s">
        <v>274</v>
      </c>
      <c r="AV1794" t="s">
        <v>4353</v>
      </c>
      <c r="AW1794" t="s">
        <v>4353</v>
      </c>
      <c r="AX1794" t="s">
        <v>6157</v>
      </c>
      <c r="AY1794">
        <v>-108971</v>
      </c>
      <c r="AZ1794">
        <v>-108971</v>
      </c>
      <c r="BA1794" t="s">
        <v>7018</v>
      </c>
      <c r="BB1794" t="s">
        <v>4785</v>
      </c>
      <c r="BC1794" t="s">
        <v>6157</v>
      </c>
      <c r="BH1794" t="s">
        <v>4144</v>
      </c>
      <c r="BI1794" t="s">
        <v>7195</v>
      </c>
      <c r="BJ1794" t="s">
        <v>4164</v>
      </c>
      <c r="BK1794" t="s">
        <v>4165</v>
      </c>
      <c r="BL1794">
        <v>2016</v>
      </c>
      <c r="BM1794"/>
      <c r="BN1794"/>
      <c r="BO1794"/>
      <c r="BP1794"/>
      <c r="BW1794"/>
      <c r="BY1794"/>
      <c r="CF1794">
        <v>1</v>
      </c>
      <c r="CI1794">
        <v>-8.3000000000000007</v>
      </c>
      <c r="CK1794">
        <v>5.4</v>
      </c>
    </row>
    <row r="1795" spans="1:89" ht="16" customHeight="1">
      <c r="A1795">
        <v>1794</v>
      </c>
      <c r="B1795" t="s">
        <v>7107</v>
      </c>
      <c r="C1795" s="2">
        <v>44970</v>
      </c>
      <c r="E1795" t="s">
        <v>2409</v>
      </c>
      <c r="F1795" t="s">
        <v>2409</v>
      </c>
      <c r="G1795" t="s">
        <v>3941</v>
      </c>
      <c r="H1795" t="s">
        <v>6157</v>
      </c>
      <c r="I1795" t="s">
        <v>4625</v>
      </c>
      <c r="J1795" t="s">
        <v>4626</v>
      </c>
      <c r="K1795" t="s">
        <v>4353</v>
      </c>
      <c r="L1795" t="s">
        <v>6157</v>
      </c>
      <c r="M1795" t="s">
        <v>7103</v>
      </c>
      <c r="N1795" t="s">
        <v>1532</v>
      </c>
      <c r="O1795" t="s">
        <v>6987</v>
      </c>
      <c r="P1795" t="s">
        <v>3968</v>
      </c>
      <c r="Q1795" t="s">
        <v>4403</v>
      </c>
      <c r="R1795" t="s">
        <v>6157</v>
      </c>
      <c r="S1795" t="s">
        <v>4353</v>
      </c>
      <c r="T1795" t="s">
        <v>4353</v>
      </c>
      <c r="U1795" t="s">
        <v>6157</v>
      </c>
      <c r="X1795" t="s">
        <v>6157</v>
      </c>
      <c r="Y1795" t="s">
        <v>6157</v>
      </c>
      <c r="Z1795" t="s">
        <v>6157</v>
      </c>
      <c r="AA1795" t="s">
        <v>4021</v>
      </c>
      <c r="AB1795" t="s">
        <v>6157</v>
      </c>
      <c r="AC1795" t="s">
        <v>6157</v>
      </c>
      <c r="AD1795" t="s">
        <v>6157</v>
      </c>
      <c r="AE1795" t="s">
        <v>6157</v>
      </c>
      <c r="AF1795" t="s">
        <v>6157</v>
      </c>
      <c r="AG1795" t="s">
        <v>6157</v>
      </c>
      <c r="AH1795" t="s">
        <v>6157</v>
      </c>
      <c r="AI1795" t="s">
        <v>6157</v>
      </c>
      <c r="AJ1795" t="s">
        <v>4588</v>
      </c>
      <c r="AK1795" t="s">
        <v>7014</v>
      </c>
      <c r="AL1795" t="s">
        <v>268</v>
      </c>
      <c r="AM1795" t="s">
        <v>264</v>
      </c>
      <c r="AN1795" t="s">
        <v>4353</v>
      </c>
      <c r="AO1795" s="29">
        <v>11</v>
      </c>
      <c r="AP1795">
        <v>-29.655729999999998</v>
      </c>
      <c r="AQ1795">
        <v>140.179</v>
      </c>
      <c r="AR1795" t="s">
        <v>1532</v>
      </c>
      <c r="AS1795">
        <v>0</v>
      </c>
      <c r="AT1795" t="s">
        <v>4353</v>
      </c>
      <c r="AU1795" t="s">
        <v>274</v>
      </c>
      <c r="AV1795" t="s">
        <v>4353</v>
      </c>
      <c r="AW1795" t="s">
        <v>4353</v>
      </c>
      <c r="AX1795" t="s">
        <v>6157</v>
      </c>
      <c r="AY1795">
        <v>-110439</v>
      </c>
      <c r="AZ1795">
        <v>-110439</v>
      </c>
      <c r="BA1795" t="s">
        <v>7018</v>
      </c>
      <c r="BB1795" t="s">
        <v>4785</v>
      </c>
      <c r="BC1795" t="s">
        <v>6157</v>
      </c>
      <c r="BH1795" t="s">
        <v>4144</v>
      </c>
      <c r="BI1795" t="s">
        <v>7195</v>
      </c>
      <c r="BJ1795" t="s">
        <v>4164</v>
      </c>
      <c r="BK1795" t="s">
        <v>4165</v>
      </c>
      <c r="BL1795">
        <v>2016</v>
      </c>
      <c r="BM1795"/>
      <c r="BN1795"/>
      <c r="BO1795"/>
      <c r="BP1795"/>
      <c r="BW1795"/>
      <c r="BY1795"/>
      <c r="CF1795">
        <v>1</v>
      </c>
      <c r="CI1795">
        <v>-5</v>
      </c>
      <c r="CK1795">
        <v>0.6</v>
      </c>
    </row>
    <row r="1796" spans="1:89" ht="16" customHeight="1">
      <c r="A1796">
        <v>1795</v>
      </c>
      <c r="B1796" t="s">
        <v>7107</v>
      </c>
      <c r="C1796" s="2">
        <v>44970</v>
      </c>
      <c r="E1796" t="s">
        <v>2394</v>
      </c>
      <c r="F1796" t="s">
        <v>2394</v>
      </c>
      <c r="G1796" t="s">
        <v>3941</v>
      </c>
      <c r="H1796" t="s">
        <v>6157</v>
      </c>
      <c r="I1796" t="s">
        <v>4625</v>
      </c>
      <c r="J1796" t="s">
        <v>4626</v>
      </c>
      <c r="K1796" t="s">
        <v>4353</v>
      </c>
      <c r="L1796" t="s">
        <v>6157</v>
      </c>
      <c r="M1796" t="s">
        <v>7103</v>
      </c>
      <c r="N1796" t="s">
        <v>1532</v>
      </c>
      <c r="O1796" t="s">
        <v>6987</v>
      </c>
      <c r="P1796" t="s">
        <v>3968</v>
      </c>
      <c r="Q1796" t="s">
        <v>4403</v>
      </c>
      <c r="R1796" t="s">
        <v>6157</v>
      </c>
      <c r="S1796" t="s">
        <v>4353</v>
      </c>
      <c r="T1796" t="s">
        <v>4353</v>
      </c>
      <c r="U1796" t="s">
        <v>6157</v>
      </c>
      <c r="X1796" t="s">
        <v>6157</v>
      </c>
      <c r="Y1796" t="s">
        <v>6157</v>
      </c>
      <c r="Z1796" t="s">
        <v>6157</v>
      </c>
      <c r="AA1796" t="s">
        <v>4021</v>
      </c>
      <c r="AB1796" t="s">
        <v>6157</v>
      </c>
      <c r="AC1796" t="s">
        <v>6157</v>
      </c>
      <c r="AD1796" t="s">
        <v>6157</v>
      </c>
      <c r="AE1796" t="s">
        <v>6157</v>
      </c>
      <c r="AF1796" t="s">
        <v>6157</v>
      </c>
      <c r="AG1796" t="s">
        <v>6157</v>
      </c>
      <c r="AH1796" t="s">
        <v>6157</v>
      </c>
      <c r="AI1796" t="s">
        <v>6157</v>
      </c>
      <c r="AJ1796" t="s">
        <v>4588</v>
      </c>
      <c r="AK1796" t="s">
        <v>7014</v>
      </c>
      <c r="AL1796" t="s">
        <v>268</v>
      </c>
      <c r="AM1796" t="s">
        <v>264</v>
      </c>
      <c r="AN1796" t="s">
        <v>4353</v>
      </c>
      <c r="AO1796" s="29">
        <v>14</v>
      </c>
      <c r="AP1796">
        <v>-30.20833</v>
      </c>
      <c r="AQ1796">
        <v>139.98500000000001</v>
      </c>
      <c r="AR1796" t="s">
        <v>1532</v>
      </c>
      <c r="AS1796">
        <v>0</v>
      </c>
      <c r="AT1796" t="s">
        <v>4353</v>
      </c>
      <c r="AU1796" t="s">
        <v>274</v>
      </c>
      <c r="AV1796" t="s">
        <v>4353</v>
      </c>
      <c r="AW1796" t="s">
        <v>4353</v>
      </c>
      <c r="AX1796" t="s">
        <v>6157</v>
      </c>
      <c r="AY1796">
        <v>-111928</v>
      </c>
      <c r="AZ1796">
        <v>-111928</v>
      </c>
      <c r="BA1796" t="s">
        <v>7018</v>
      </c>
      <c r="BB1796" t="s">
        <v>4785</v>
      </c>
      <c r="BC1796" t="s">
        <v>6157</v>
      </c>
      <c r="BH1796" t="s">
        <v>4144</v>
      </c>
      <c r="BI1796" t="s">
        <v>7195</v>
      </c>
      <c r="BJ1796" t="s">
        <v>4164</v>
      </c>
      <c r="BK1796" t="s">
        <v>4165</v>
      </c>
      <c r="BL1796">
        <v>2016</v>
      </c>
      <c r="BM1796"/>
      <c r="BN1796"/>
      <c r="BO1796"/>
      <c r="BP1796"/>
      <c r="BW1796"/>
      <c r="BY1796"/>
      <c r="CF1796">
        <v>1</v>
      </c>
      <c r="CI1796">
        <v>-4.7</v>
      </c>
      <c r="CK1796">
        <v>6.1</v>
      </c>
    </row>
    <row r="1797" spans="1:89" ht="16" customHeight="1">
      <c r="A1797">
        <v>1796</v>
      </c>
      <c r="B1797" t="s">
        <v>7107</v>
      </c>
      <c r="C1797" s="2">
        <v>44970</v>
      </c>
      <c r="E1797" t="s">
        <v>2377</v>
      </c>
      <c r="F1797" t="s">
        <v>2377</v>
      </c>
      <c r="G1797" t="s">
        <v>3941</v>
      </c>
      <c r="H1797" t="s">
        <v>6157</v>
      </c>
      <c r="I1797" t="s">
        <v>4625</v>
      </c>
      <c r="J1797" t="s">
        <v>4626</v>
      </c>
      <c r="K1797" t="s">
        <v>4353</v>
      </c>
      <c r="L1797" t="s">
        <v>6157</v>
      </c>
      <c r="M1797" t="s">
        <v>7103</v>
      </c>
      <c r="N1797" t="s">
        <v>1532</v>
      </c>
      <c r="O1797" t="s">
        <v>6987</v>
      </c>
      <c r="P1797" t="s">
        <v>3968</v>
      </c>
      <c r="Q1797" t="s">
        <v>4403</v>
      </c>
      <c r="R1797" t="s">
        <v>6157</v>
      </c>
      <c r="S1797" t="s">
        <v>4353</v>
      </c>
      <c r="T1797" t="s">
        <v>4353</v>
      </c>
      <c r="U1797" t="s">
        <v>6157</v>
      </c>
      <c r="X1797" t="s">
        <v>6157</v>
      </c>
      <c r="Y1797" t="s">
        <v>6157</v>
      </c>
      <c r="Z1797" t="s">
        <v>6157</v>
      </c>
      <c r="AA1797" t="s">
        <v>4021</v>
      </c>
      <c r="AB1797" t="s">
        <v>6157</v>
      </c>
      <c r="AC1797" t="s">
        <v>6157</v>
      </c>
      <c r="AD1797" t="s">
        <v>6157</v>
      </c>
      <c r="AE1797" t="s">
        <v>6157</v>
      </c>
      <c r="AF1797" t="s">
        <v>6157</v>
      </c>
      <c r="AG1797" t="s">
        <v>6157</v>
      </c>
      <c r="AH1797" t="s">
        <v>6157</v>
      </c>
      <c r="AI1797" t="s">
        <v>6157</v>
      </c>
      <c r="AJ1797" t="s">
        <v>4588</v>
      </c>
      <c r="AK1797" t="s">
        <v>7014</v>
      </c>
      <c r="AL1797" t="s">
        <v>268</v>
      </c>
      <c r="AM1797" t="s">
        <v>264</v>
      </c>
      <c r="AN1797" t="s">
        <v>4353</v>
      </c>
      <c r="AO1797" s="29">
        <v>12</v>
      </c>
      <c r="AP1797">
        <v>-30.215150000000001</v>
      </c>
      <c r="AQ1797">
        <v>139.98043000000001</v>
      </c>
      <c r="AR1797" t="s">
        <v>1532</v>
      </c>
      <c r="AS1797">
        <v>0</v>
      </c>
      <c r="AT1797" t="s">
        <v>4353</v>
      </c>
      <c r="AU1797" t="s">
        <v>274</v>
      </c>
      <c r="AV1797" t="s">
        <v>4353</v>
      </c>
      <c r="AW1797" t="s">
        <v>4353</v>
      </c>
      <c r="AX1797" t="s">
        <v>6157</v>
      </c>
      <c r="AY1797">
        <v>-112053</v>
      </c>
      <c r="AZ1797">
        <v>-112053</v>
      </c>
      <c r="BA1797" t="s">
        <v>7018</v>
      </c>
      <c r="BB1797" t="s">
        <v>4785</v>
      </c>
      <c r="BC1797" t="s">
        <v>6157</v>
      </c>
      <c r="BH1797" t="s">
        <v>4144</v>
      </c>
      <c r="BI1797" t="s">
        <v>7195</v>
      </c>
      <c r="BJ1797" t="s">
        <v>4164</v>
      </c>
      <c r="BK1797" t="s">
        <v>4165</v>
      </c>
      <c r="BL1797">
        <v>2016</v>
      </c>
      <c r="BM1797"/>
      <c r="BN1797"/>
      <c r="BO1797"/>
      <c r="BP1797"/>
      <c r="BW1797"/>
      <c r="BY1797"/>
      <c r="CF1797">
        <v>1</v>
      </c>
      <c r="CI1797">
        <v>-3.8</v>
      </c>
      <c r="CK1797">
        <v>3.3</v>
      </c>
    </row>
    <row r="1798" spans="1:89" ht="16" customHeight="1">
      <c r="A1798">
        <v>1797</v>
      </c>
      <c r="B1798" t="s">
        <v>7107</v>
      </c>
      <c r="C1798" s="2">
        <v>44970</v>
      </c>
      <c r="E1798" t="s">
        <v>2401</v>
      </c>
      <c r="F1798" t="s">
        <v>2401</v>
      </c>
      <c r="G1798" t="s">
        <v>3941</v>
      </c>
      <c r="H1798" t="s">
        <v>6157</v>
      </c>
      <c r="I1798" t="s">
        <v>4625</v>
      </c>
      <c r="J1798" t="s">
        <v>4626</v>
      </c>
      <c r="K1798" t="s">
        <v>4353</v>
      </c>
      <c r="L1798" t="s">
        <v>6157</v>
      </c>
      <c r="M1798" t="s">
        <v>7103</v>
      </c>
      <c r="N1798" t="s">
        <v>1532</v>
      </c>
      <c r="O1798" t="s">
        <v>6987</v>
      </c>
      <c r="P1798" t="s">
        <v>3968</v>
      </c>
      <c r="Q1798" t="s">
        <v>4403</v>
      </c>
      <c r="R1798" t="s">
        <v>6157</v>
      </c>
      <c r="S1798" t="s">
        <v>4353</v>
      </c>
      <c r="T1798" t="s">
        <v>4353</v>
      </c>
      <c r="U1798" t="s">
        <v>6157</v>
      </c>
      <c r="X1798" t="s">
        <v>6157</v>
      </c>
      <c r="Y1798" t="s">
        <v>6157</v>
      </c>
      <c r="Z1798" t="s">
        <v>6157</v>
      </c>
      <c r="AA1798" t="s">
        <v>4021</v>
      </c>
      <c r="AB1798" t="s">
        <v>6157</v>
      </c>
      <c r="AC1798" t="s">
        <v>6157</v>
      </c>
      <c r="AD1798" t="s">
        <v>6157</v>
      </c>
      <c r="AE1798" t="s">
        <v>6157</v>
      </c>
      <c r="AF1798" t="s">
        <v>6157</v>
      </c>
      <c r="AG1798" t="s">
        <v>6157</v>
      </c>
      <c r="AH1798" t="s">
        <v>6157</v>
      </c>
      <c r="AI1798" t="s">
        <v>6157</v>
      </c>
      <c r="AJ1798" t="s">
        <v>4588</v>
      </c>
      <c r="AK1798" t="s">
        <v>7014</v>
      </c>
      <c r="AL1798" t="s">
        <v>268</v>
      </c>
      <c r="AM1798" t="s">
        <v>264</v>
      </c>
      <c r="AN1798" t="s">
        <v>4353</v>
      </c>
      <c r="AO1798" s="29">
        <v>13</v>
      </c>
      <c r="AP1798">
        <v>-30.21133</v>
      </c>
      <c r="AQ1798">
        <v>139.98338000000001</v>
      </c>
      <c r="AR1798" t="s">
        <v>1532</v>
      </c>
      <c r="AS1798">
        <v>0</v>
      </c>
      <c r="AT1798" t="s">
        <v>4353</v>
      </c>
      <c r="AU1798" t="s">
        <v>274</v>
      </c>
      <c r="AV1798" t="s">
        <v>4353</v>
      </c>
      <c r="AW1798" t="s">
        <v>4353</v>
      </c>
      <c r="AX1798" t="s">
        <v>6157</v>
      </c>
      <c r="AY1798">
        <v>-112680</v>
      </c>
      <c r="AZ1798">
        <v>-112680</v>
      </c>
      <c r="BA1798" t="s">
        <v>7018</v>
      </c>
      <c r="BB1798" t="s">
        <v>4785</v>
      </c>
      <c r="BC1798" t="s">
        <v>6157</v>
      </c>
      <c r="BH1798" t="s">
        <v>4144</v>
      </c>
      <c r="BI1798" t="s">
        <v>7195</v>
      </c>
      <c r="BJ1798" t="s">
        <v>4164</v>
      </c>
      <c r="BK1798" t="s">
        <v>4165</v>
      </c>
      <c r="BL1798">
        <v>2016</v>
      </c>
      <c r="BM1798"/>
      <c r="BN1798"/>
      <c r="BO1798"/>
      <c r="BP1798"/>
      <c r="BW1798"/>
      <c r="BY1798"/>
      <c r="CF1798">
        <v>1</v>
      </c>
      <c r="CI1798">
        <v>-2.1</v>
      </c>
      <c r="CK1798">
        <v>4.5</v>
      </c>
    </row>
    <row r="1799" spans="1:89" ht="16" customHeight="1">
      <c r="A1799">
        <v>1798</v>
      </c>
      <c r="B1799" t="s">
        <v>7107</v>
      </c>
      <c r="C1799" s="2">
        <v>44970</v>
      </c>
      <c r="E1799" t="s">
        <v>2425</v>
      </c>
      <c r="F1799" t="s">
        <v>2425</v>
      </c>
      <c r="G1799" t="s">
        <v>3941</v>
      </c>
      <c r="H1799" t="s">
        <v>6157</v>
      </c>
      <c r="I1799" t="s">
        <v>4625</v>
      </c>
      <c r="J1799" t="s">
        <v>4626</v>
      </c>
      <c r="K1799" t="s">
        <v>4353</v>
      </c>
      <c r="L1799" t="s">
        <v>6157</v>
      </c>
      <c r="M1799" t="s">
        <v>7103</v>
      </c>
      <c r="N1799" t="s">
        <v>1532</v>
      </c>
      <c r="O1799" t="s">
        <v>6987</v>
      </c>
      <c r="P1799" t="s">
        <v>3968</v>
      </c>
      <c r="Q1799" t="s">
        <v>4403</v>
      </c>
      <c r="R1799" t="s">
        <v>6157</v>
      </c>
      <c r="S1799" t="s">
        <v>4353</v>
      </c>
      <c r="T1799" t="s">
        <v>4353</v>
      </c>
      <c r="U1799" t="s">
        <v>6157</v>
      </c>
      <c r="X1799" t="s">
        <v>6157</v>
      </c>
      <c r="Y1799" t="s">
        <v>6157</v>
      </c>
      <c r="Z1799" t="s">
        <v>6157</v>
      </c>
      <c r="AA1799" t="s">
        <v>4021</v>
      </c>
      <c r="AB1799" t="s">
        <v>6157</v>
      </c>
      <c r="AC1799" t="s">
        <v>6157</v>
      </c>
      <c r="AD1799" t="s">
        <v>6157</v>
      </c>
      <c r="AE1799" t="s">
        <v>6157</v>
      </c>
      <c r="AF1799" t="s">
        <v>6157</v>
      </c>
      <c r="AG1799" t="s">
        <v>6157</v>
      </c>
      <c r="AH1799" t="s">
        <v>6157</v>
      </c>
      <c r="AI1799" t="s">
        <v>6157</v>
      </c>
      <c r="AJ1799" t="s">
        <v>4588</v>
      </c>
      <c r="AK1799" t="s">
        <v>7014</v>
      </c>
      <c r="AL1799" t="s">
        <v>268</v>
      </c>
      <c r="AM1799" t="s">
        <v>264</v>
      </c>
      <c r="AN1799" t="s">
        <v>4353</v>
      </c>
      <c r="AO1799" s="29">
        <v>15.051213300000001</v>
      </c>
      <c r="AP1799">
        <v>-30.214220000000001</v>
      </c>
      <c r="AQ1799">
        <v>139.98352</v>
      </c>
      <c r="AR1799" t="s">
        <v>1532</v>
      </c>
      <c r="AS1799">
        <v>0</v>
      </c>
      <c r="AT1799" t="s">
        <v>4353</v>
      </c>
      <c r="AU1799" t="s">
        <v>274</v>
      </c>
      <c r="AV1799" t="s">
        <v>4353</v>
      </c>
      <c r="AW1799" t="s">
        <v>4353</v>
      </c>
      <c r="AX1799" t="s">
        <v>6157</v>
      </c>
      <c r="AY1799">
        <v>-112932</v>
      </c>
      <c r="AZ1799">
        <v>-112932</v>
      </c>
      <c r="BA1799" t="s">
        <v>7018</v>
      </c>
      <c r="BB1799" t="s">
        <v>4785</v>
      </c>
      <c r="BC1799" t="s">
        <v>6157</v>
      </c>
      <c r="BH1799" t="s">
        <v>4144</v>
      </c>
      <c r="BI1799" t="s">
        <v>7195</v>
      </c>
      <c r="BJ1799" t="s">
        <v>4164</v>
      </c>
      <c r="BK1799" t="s">
        <v>4165</v>
      </c>
      <c r="BL1799">
        <v>2016</v>
      </c>
      <c r="BM1799"/>
      <c r="BN1799"/>
      <c r="BO1799"/>
      <c r="BP1799"/>
      <c r="BW1799"/>
      <c r="BY1799"/>
      <c r="CF1799">
        <v>1</v>
      </c>
      <c r="CI1799">
        <v>-5.8</v>
      </c>
      <c r="CK1799">
        <v>3.6</v>
      </c>
    </row>
    <row r="1800" spans="1:89" ht="16" customHeight="1">
      <c r="A1800">
        <v>1799</v>
      </c>
      <c r="B1800" t="s">
        <v>7107</v>
      </c>
      <c r="C1800" s="2">
        <v>44970</v>
      </c>
      <c r="E1800" t="s">
        <v>2426</v>
      </c>
      <c r="F1800" t="s">
        <v>2426</v>
      </c>
      <c r="G1800" t="s">
        <v>3941</v>
      </c>
      <c r="H1800" t="s">
        <v>6157</v>
      </c>
      <c r="I1800" t="s">
        <v>4625</v>
      </c>
      <c r="J1800" t="s">
        <v>4626</v>
      </c>
      <c r="K1800" t="s">
        <v>4353</v>
      </c>
      <c r="L1800" t="s">
        <v>6157</v>
      </c>
      <c r="M1800" t="s">
        <v>7103</v>
      </c>
      <c r="N1800" t="s">
        <v>1532</v>
      </c>
      <c r="O1800" t="s">
        <v>6987</v>
      </c>
      <c r="P1800" t="s">
        <v>3968</v>
      </c>
      <c r="Q1800" t="s">
        <v>4403</v>
      </c>
      <c r="R1800" t="s">
        <v>6157</v>
      </c>
      <c r="S1800" t="s">
        <v>4353</v>
      </c>
      <c r="T1800" t="s">
        <v>4353</v>
      </c>
      <c r="U1800" t="s">
        <v>6157</v>
      </c>
      <c r="X1800" t="s">
        <v>6157</v>
      </c>
      <c r="Y1800" t="s">
        <v>6157</v>
      </c>
      <c r="Z1800" t="s">
        <v>6157</v>
      </c>
      <c r="AA1800" t="s">
        <v>4021</v>
      </c>
      <c r="AB1800" t="s">
        <v>6157</v>
      </c>
      <c r="AC1800" t="s">
        <v>6157</v>
      </c>
      <c r="AD1800" t="s">
        <v>6157</v>
      </c>
      <c r="AE1800" t="s">
        <v>6157</v>
      </c>
      <c r="AF1800" t="s">
        <v>6157</v>
      </c>
      <c r="AG1800" t="s">
        <v>6157</v>
      </c>
      <c r="AH1800" t="s">
        <v>6157</v>
      </c>
      <c r="AI1800" t="s">
        <v>6157</v>
      </c>
      <c r="AJ1800" t="s">
        <v>4588</v>
      </c>
      <c r="AK1800" t="s">
        <v>7014</v>
      </c>
      <c r="AL1800" t="s">
        <v>268</v>
      </c>
      <c r="AM1800" t="s">
        <v>264</v>
      </c>
      <c r="AN1800" t="s">
        <v>4353</v>
      </c>
      <c r="AO1800" s="29">
        <v>17.314186100000001</v>
      </c>
      <c r="AP1800">
        <v>-30.208369999999999</v>
      </c>
      <c r="AQ1800">
        <v>139.98582999999999</v>
      </c>
      <c r="AR1800" t="s">
        <v>1532</v>
      </c>
      <c r="AS1800">
        <v>0</v>
      </c>
      <c r="AT1800" t="s">
        <v>4353</v>
      </c>
      <c r="AU1800" t="s">
        <v>274</v>
      </c>
      <c r="AV1800" t="s">
        <v>4353</v>
      </c>
      <c r="AW1800" t="s">
        <v>4353</v>
      </c>
      <c r="AX1800" t="s">
        <v>6157</v>
      </c>
      <c r="AY1800">
        <v>-113185</v>
      </c>
      <c r="AZ1800">
        <v>-113185</v>
      </c>
      <c r="BA1800" t="s">
        <v>7018</v>
      </c>
      <c r="BB1800" t="s">
        <v>4785</v>
      </c>
      <c r="BC1800" t="s">
        <v>6157</v>
      </c>
      <c r="BH1800" t="s">
        <v>4144</v>
      </c>
      <c r="BI1800" t="s">
        <v>7195</v>
      </c>
      <c r="BJ1800" t="s">
        <v>4164</v>
      </c>
      <c r="BK1800" t="s">
        <v>4165</v>
      </c>
      <c r="BL1800">
        <v>2016</v>
      </c>
      <c r="BM1800"/>
      <c r="BN1800"/>
      <c r="BO1800"/>
      <c r="BP1800"/>
      <c r="BW1800"/>
      <c r="BY1800"/>
      <c r="CF1800">
        <v>1</v>
      </c>
      <c r="CI1800">
        <v>-6.8</v>
      </c>
      <c r="CK1800">
        <v>3</v>
      </c>
    </row>
    <row r="1801" spans="1:89" ht="16" customHeight="1">
      <c r="A1801">
        <v>1800</v>
      </c>
      <c r="B1801" t="s">
        <v>7107</v>
      </c>
      <c r="C1801" s="2">
        <v>44970</v>
      </c>
      <c r="E1801" t="s">
        <v>2423</v>
      </c>
      <c r="F1801" t="s">
        <v>2423</v>
      </c>
      <c r="G1801" t="s">
        <v>3941</v>
      </c>
      <c r="H1801" t="s">
        <v>6157</v>
      </c>
      <c r="I1801" t="s">
        <v>4625</v>
      </c>
      <c r="J1801" t="s">
        <v>4626</v>
      </c>
      <c r="K1801" t="s">
        <v>4353</v>
      </c>
      <c r="L1801" t="s">
        <v>6157</v>
      </c>
      <c r="M1801" t="s">
        <v>7103</v>
      </c>
      <c r="N1801" t="s">
        <v>1532</v>
      </c>
      <c r="O1801" t="s">
        <v>6987</v>
      </c>
      <c r="P1801" t="s">
        <v>3968</v>
      </c>
      <c r="Q1801" t="s">
        <v>4403</v>
      </c>
      <c r="R1801" t="s">
        <v>6157</v>
      </c>
      <c r="S1801" t="s">
        <v>4353</v>
      </c>
      <c r="T1801" t="s">
        <v>4353</v>
      </c>
      <c r="U1801" t="s">
        <v>6157</v>
      </c>
      <c r="X1801" t="s">
        <v>6157</v>
      </c>
      <c r="Y1801" t="s">
        <v>6157</v>
      </c>
      <c r="Z1801" t="s">
        <v>6157</v>
      </c>
      <c r="AA1801" t="s">
        <v>4021</v>
      </c>
      <c r="AB1801" t="s">
        <v>6157</v>
      </c>
      <c r="AC1801" t="s">
        <v>6157</v>
      </c>
      <c r="AD1801" t="s">
        <v>6157</v>
      </c>
      <c r="AE1801" t="s">
        <v>6157</v>
      </c>
      <c r="AF1801" t="s">
        <v>6157</v>
      </c>
      <c r="AG1801" t="s">
        <v>6157</v>
      </c>
      <c r="AH1801" t="s">
        <v>6157</v>
      </c>
      <c r="AI1801" t="s">
        <v>6157</v>
      </c>
      <c r="AJ1801" t="s">
        <v>4588</v>
      </c>
      <c r="AK1801" t="s">
        <v>7014</v>
      </c>
      <c r="AL1801" t="s">
        <v>268</v>
      </c>
      <c r="AM1801" t="s">
        <v>264</v>
      </c>
      <c r="AN1801" t="s">
        <v>4353</v>
      </c>
      <c r="AO1801" s="29">
        <v>14</v>
      </c>
      <c r="AP1801">
        <v>-30.20833</v>
      </c>
      <c r="AQ1801">
        <v>139.98500000000001</v>
      </c>
      <c r="AR1801" t="s">
        <v>1532</v>
      </c>
      <c r="AS1801">
        <v>0</v>
      </c>
      <c r="AT1801" t="s">
        <v>4353</v>
      </c>
      <c r="AU1801" t="s">
        <v>274</v>
      </c>
      <c r="AV1801" t="s">
        <v>4353</v>
      </c>
      <c r="AW1801" t="s">
        <v>4353</v>
      </c>
      <c r="AX1801" t="s">
        <v>6157</v>
      </c>
      <c r="AY1801">
        <v>-113692</v>
      </c>
      <c r="AZ1801">
        <v>-113692</v>
      </c>
      <c r="BA1801" t="s">
        <v>7018</v>
      </c>
      <c r="BB1801" t="s">
        <v>4785</v>
      </c>
      <c r="BC1801" t="s">
        <v>6157</v>
      </c>
      <c r="BH1801" t="s">
        <v>4144</v>
      </c>
      <c r="BI1801" t="s">
        <v>7195</v>
      </c>
      <c r="BJ1801" t="s">
        <v>4164</v>
      </c>
      <c r="BK1801" t="s">
        <v>4165</v>
      </c>
      <c r="BL1801">
        <v>2016</v>
      </c>
      <c r="BM1801"/>
      <c r="BN1801"/>
      <c r="BO1801"/>
      <c r="BP1801"/>
      <c r="BW1801"/>
      <c r="BY1801"/>
      <c r="CF1801">
        <v>1</v>
      </c>
      <c r="CI1801">
        <v>-4.7</v>
      </c>
      <c r="CK1801">
        <v>0.2</v>
      </c>
    </row>
    <row r="1802" spans="1:89" ht="16" customHeight="1">
      <c r="A1802">
        <v>1801</v>
      </c>
      <c r="B1802" t="s">
        <v>7107</v>
      </c>
      <c r="C1802" s="2">
        <v>44970</v>
      </c>
      <c r="E1802" t="s">
        <v>2322</v>
      </c>
      <c r="F1802" t="s">
        <v>2322</v>
      </c>
      <c r="G1802" t="s">
        <v>3941</v>
      </c>
      <c r="H1802" t="s">
        <v>6157</v>
      </c>
      <c r="I1802" t="s">
        <v>4625</v>
      </c>
      <c r="J1802" t="s">
        <v>4626</v>
      </c>
      <c r="K1802" t="s">
        <v>4353</v>
      </c>
      <c r="L1802" t="s">
        <v>6157</v>
      </c>
      <c r="M1802" t="s">
        <v>7103</v>
      </c>
      <c r="N1802" t="s">
        <v>1532</v>
      </c>
      <c r="O1802" t="s">
        <v>6987</v>
      </c>
      <c r="P1802" t="s">
        <v>3968</v>
      </c>
      <c r="Q1802" t="s">
        <v>4403</v>
      </c>
      <c r="R1802" t="s">
        <v>6157</v>
      </c>
      <c r="S1802" t="s">
        <v>4353</v>
      </c>
      <c r="T1802" t="s">
        <v>4353</v>
      </c>
      <c r="U1802" t="s">
        <v>6157</v>
      </c>
      <c r="X1802" t="s">
        <v>6157</v>
      </c>
      <c r="Y1802" t="s">
        <v>6157</v>
      </c>
      <c r="Z1802" t="s">
        <v>6157</v>
      </c>
      <c r="AA1802" t="s">
        <v>4021</v>
      </c>
      <c r="AB1802" t="s">
        <v>6157</v>
      </c>
      <c r="AC1802" t="s">
        <v>6157</v>
      </c>
      <c r="AD1802" t="s">
        <v>6157</v>
      </c>
      <c r="AE1802" t="s">
        <v>6157</v>
      </c>
      <c r="AF1802" t="s">
        <v>6157</v>
      </c>
      <c r="AG1802" t="s">
        <v>6157</v>
      </c>
      <c r="AH1802" t="s">
        <v>6157</v>
      </c>
      <c r="AI1802" t="s">
        <v>6157</v>
      </c>
      <c r="AJ1802" t="s">
        <v>4588</v>
      </c>
      <c r="AK1802" t="s">
        <v>7014</v>
      </c>
      <c r="AL1802" t="s">
        <v>268</v>
      </c>
      <c r="AM1802" t="s">
        <v>264</v>
      </c>
      <c r="AN1802" t="s">
        <v>4353</v>
      </c>
      <c r="AO1802" s="29">
        <v>11</v>
      </c>
      <c r="AP1802">
        <v>-29.735579999999999</v>
      </c>
      <c r="AQ1802">
        <v>140.1763</v>
      </c>
      <c r="AR1802" t="s">
        <v>1532</v>
      </c>
      <c r="AS1802">
        <v>0</v>
      </c>
      <c r="AT1802" t="s">
        <v>4353</v>
      </c>
      <c r="AU1802" t="s">
        <v>274</v>
      </c>
      <c r="AV1802" t="s">
        <v>4353</v>
      </c>
      <c r="AW1802" t="s">
        <v>4353</v>
      </c>
      <c r="AX1802" t="s">
        <v>6157</v>
      </c>
      <c r="AY1802">
        <v>-114116</v>
      </c>
      <c r="AZ1802">
        <v>-114116</v>
      </c>
      <c r="BA1802" t="s">
        <v>7018</v>
      </c>
      <c r="BB1802" t="s">
        <v>4785</v>
      </c>
      <c r="BC1802" t="s">
        <v>6157</v>
      </c>
      <c r="BH1802" t="s">
        <v>4144</v>
      </c>
      <c r="BI1802" t="s">
        <v>7195</v>
      </c>
      <c r="BJ1802" t="s">
        <v>4164</v>
      </c>
      <c r="BK1802" t="s">
        <v>4165</v>
      </c>
      <c r="BL1802">
        <v>2016</v>
      </c>
      <c r="BM1802"/>
      <c r="BN1802"/>
      <c r="BO1802"/>
      <c r="BP1802"/>
      <c r="BW1802"/>
      <c r="BY1802"/>
      <c r="CF1802">
        <v>1</v>
      </c>
      <c r="CI1802">
        <v>-8.8000000000000007</v>
      </c>
      <c r="CK1802">
        <v>7.8</v>
      </c>
    </row>
    <row r="1803" spans="1:89" ht="16" customHeight="1">
      <c r="A1803">
        <v>1802</v>
      </c>
      <c r="B1803" t="s">
        <v>7107</v>
      </c>
      <c r="C1803" s="2">
        <v>44970</v>
      </c>
      <c r="E1803" t="s">
        <v>2393</v>
      </c>
      <c r="F1803" t="s">
        <v>2393</v>
      </c>
      <c r="G1803" t="s">
        <v>3941</v>
      </c>
      <c r="H1803" t="s">
        <v>6157</v>
      </c>
      <c r="I1803" t="s">
        <v>4625</v>
      </c>
      <c r="J1803" t="s">
        <v>4626</v>
      </c>
      <c r="K1803" t="s">
        <v>4353</v>
      </c>
      <c r="L1803" t="s">
        <v>6157</v>
      </c>
      <c r="M1803" t="s">
        <v>7103</v>
      </c>
      <c r="N1803" t="s">
        <v>1532</v>
      </c>
      <c r="O1803" t="s">
        <v>6987</v>
      </c>
      <c r="P1803" t="s">
        <v>3968</v>
      </c>
      <c r="Q1803" t="s">
        <v>4403</v>
      </c>
      <c r="R1803" t="s">
        <v>6157</v>
      </c>
      <c r="S1803" t="s">
        <v>4353</v>
      </c>
      <c r="T1803" t="s">
        <v>4353</v>
      </c>
      <c r="U1803" t="s">
        <v>6157</v>
      </c>
      <c r="X1803" t="s">
        <v>6157</v>
      </c>
      <c r="Y1803" t="s">
        <v>6157</v>
      </c>
      <c r="Z1803" t="s">
        <v>6157</v>
      </c>
      <c r="AA1803" t="s">
        <v>4021</v>
      </c>
      <c r="AB1803" t="s">
        <v>6157</v>
      </c>
      <c r="AC1803" t="s">
        <v>6157</v>
      </c>
      <c r="AD1803" t="s">
        <v>6157</v>
      </c>
      <c r="AE1803" t="s">
        <v>6157</v>
      </c>
      <c r="AF1803" t="s">
        <v>6157</v>
      </c>
      <c r="AG1803" t="s">
        <v>6157</v>
      </c>
      <c r="AH1803" t="s">
        <v>6157</v>
      </c>
      <c r="AI1803" t="s">
        <v>6157</v>
      </c>
      <c r="AJ1803" t="s">
        <v>4588</v>
      </c>
      <c r="AK1803" t="s">
        <v>7014</v>
      </c>
      <c r="AL1803" t="s">
        <v>268</v>
      </c>
      <c r="AM1803" t="s">
        <v>264</v>
      </c>
      <c r="AN1803" t="s">
        <v>4353</v>
      </c>
      <c r="AO1803" s="29">
        <v>13</v>
      </c>
      <c r="AP1803">
        <v>-30.21</v>
      </c>
      <c r="AQ1803">
        <v>139.98333</v>
      </c>
      <c r="AR1803" t="s">
        <v>1532</v>
      </c>
      <c r="AS1803">
        <v>0</v>
      </c>
      <c r="AT1803" t="s">
        <v>4353</v>
      </c>
      <c r="AU1803" t="s">
        <v>274</v>
      </c>
      <c r="AV1803" t="s">
        <v>4353</v>
      </c>
      <c r="AW1803" t="s">
        <v>4353</v>
      </c>
      <c r="AX1803" t="s">
        <v>6157</v>
      </c>
      <c r="AY1803">
        <v>-115227</v>
      </c>
      <c r="AZ1803">
        <v>-115227</v>
      </c>
      <c r="BA1803" t="s">
        <v>7018</v>
      </c>
      <c r="BB1803" t="s">
        <v>4785</v>
      </c>
      <c r="BC1803" t="s">
        <v>6157</v>
      </c>
      <c r="BH1803" t="s">
        <v>4144</v>
      </c>
      <c r="BI1803" t="s">
        <v>7195</v>
      </c>
      <c r="BJ1803" t="s">
        <v>4164</v>
      </c>
      <c r="BK1803" t="s">
        <v>4165</v>
      </c>
      <c r="BL1803">
        <v>2016</v>
      </c>
      <c r="BM1803"/>
      <c r="BN1803"/>
      <c r="BO1803"/>
      <c r="BP1803"/>
      <c r="BW1803"/>
      <c r="BY1803"/>
      <c r="CF1803">
        <v>1</v>
      </c>
      <c r="CI1803">
        <v>-5.2</v>
      </c>
      <c r="CK1803">
        <v>9.6</v>
      </c>
    </row>
    <row r="1804" spans="1:89" ht="16" customHeight="1">
      <c r="A1804">
        <v>1803</v>
      </c>
      <c r="B1804" t="s">
        <v>7107</v>
      </c>
      <c r="C1804" s="2">
        <v>44970</v>
      </c>
      <c r="E1804" t="s">
        <v>2392</v>
      </c>
      <c r="F1804" t="s">
        <v>2392</v>
      </c>
      <c r="G1804" t="s">
        <v>3941</v>
      </c>
      <c r="H1804" t="s">
        <v>6157</v>
      </c>
      <c r="I1804" t="s">
        <v>4625</v>
      </c>
      <c r="J1804" t="s">
        <v>4626</v>
      </c>
      <c r="K1804" t="s">
        <v>4353</v>
      </c>
      <c r="L1804" t="s">
        <v>6157</v>
      </c>
      <c r="M1804" t="s">
        <v>7103</v>
      </c>
      <c r="N1804" t="s">
        <v>1532</v>
      </c>
      <c r="O1804" t="s">
        <v>6987</v>
      </c>
      <c r="P1804" t="s">
        <v>3968</v>
      </c>
      <c r="Q1804" t="s">
        <v>4403</v>
      </c>
      <c r="R1804" t="s">
        <v>6157</v>
      </c>
      <c r="S1804" t="s">
        <v>4353</v>
      </c>
      <c r="T1804" t="s">
        <v>4353</v>
      </c>
      <c r="U1804" t="s">
        <v>6157</v>
      </c>
      <c r="X1804" t="s">
        <v>6157</v>
      </c>
      <c r="Y1804" t="s">
        <v>6157</v>
      </c>
      <c r="Z1804" t="s">
        <v>6157</v>
      </c>
      <c r="AA1804" t="s">
        <v>4021</v>
      </c>
      <c r="AB1804" t="s">
        <v>6157</v>
      </c>
      <c r="AC1804" t="s">
        <v>6157</v>
      </c>
      <c r="AD1804" t="s">
        <v>6157</v>
      </c>
      <c r="AE1804" t="s">
        <v>6157</v>
      </c>
      <c r="AF1804" t="s">
        <v>6157</v>
      </c>
      <c r="AG1804" t="s">
        <v>6157</v>
      </c>
      <c r="AH1804" t="s">
        <v>6157</v>
      </c>
      <c r="AI1804" t="s">
        <v>6157</v>
      </c>
      <c r="AJ1804" t="s">
        <v>4588</v>
      </c>
      <c r="AK1804" t="s">
        <v>7014</v>
      </c>
      <c r="AL1804" t="s">
        <v>268</v>
      </c>
      <c r="AM1804" t="s">
        <v>264</v>
      </c>
      <c r="AN1804" t="s">
        <v>4353</v>
      </c>
      <c r="AO1804" s="29">
        <v>20</v>
      </c>
      <c r="AP1804">
        <v>-30.238330000000001</v>
      </c>
      <c r="AQ1804">
        <v>140.00166999999999</v>
      </c>
      <c r="AR1804" t="s">
        <v>1532</v>
      </c>
      <c r="AS1804">
        <v>0</v>
      </c>
      <c r="AT1804" t="s">
        <v>4353</v>
      </c>
      <c r="AU1804" t="s">
        <v>274</v>
      </c>
      <c r="AV1804" t="s">
        <v>4353</v>
      </c>
      <c r="AW1804" t="s">
        <v>4353</v>
      </c>
      <c r="AX1804" t="s">
        <v>6157</v>
      </c>
      <c r="AY1804">
        <v>-116002</v>
      </c>
      <c r="AZ1804">
        <v>-116002</v>
      </c>
      <c r="BA1804" t="s">
        <v>7018</v>
      </c>
      <c r="BB1804" t="s">
        <v>4785</v>
      </c>
      <c r="BC1804" t="s">
        <v>6157</v>
      </c>
      <c r="BH1804" t="s">
        <v>4144</v>
      </c>
      <c r="BI1804" t="s">
        <v>7195</v>
      </c>
      <c r="BJ1804" t="s">
        <v>4164</v>
      </c>
      <c r="BK1804" t="s">
        <v>4165</v>
      </c>
      <c r="BL1804">
        <v>2016</v>
      </c>
      <c r="BM1804"/>
      <c r="BN1804"/>
      <c r="BO1804"/>
      <c r="BP1804"/>
      <c r="BW1804"/>
      <c r="BY1804"/>
      <c r="CF1804">
        <v>1</v>
      </c>
      <c r="CI1804">
        <v>-5.0999999999999996</v>
      </c>
      <c r="CK1804">
        <v>3.3</v>
      </c>
    </row>
    <row r="1805" spans="1:89" ht="16" customHeight="1">
      <c r="A1805">
        <v>1804</v>
      </c>
      <c r="B1805" t="s">
        <v>7107</v>
      </c>
      <c r="C1805" s="2">
        <v>44970</v>
      </c>
      <c r="E1805" t="s">
        <v>2320</v>
      </c>
      <c r="F1805" t="s">
        <v>2320</v>
      </c>
      <c r="G1805" t="s">
        <v>3941</v>
      </c>
      <c r="H1805" t="s">
        <v>6157</v>
      </c>
      <c r="I1805" t="s">
        <v>4625</v>
      </c>
      <c r="J1805" t="s">
        <v>4626</v>
      </c>
      <c r="K1805" t="s">
        <v>4353</v>
      </c>
      <c r="L1805" t="s">
        <v>6157</v>
      </c>
      <c r="M1805" t="s">
        <v>7103</v>
      </c>
      <c r="N1805" t="s">
        <v>1532</v>
      </c>
      <c r="O1805" t="s">
        <v>6987</v>
      </c>
      <c r="P1805" t="s">
        <v>3968</v>
      </c>
      <c r="Q1805" t="s">
        <v>4403</v>
      </c>
      <c r="R1805" t="s">
        <v>6157</v>
      </c>
      <c r="S1805" t="s">
        <v>4353</v>
      </c>
      <c r="T1805" t="s">
        <v>4353</v>
      </c>
      <c r="U1805" t="s">
        <v>6157</v>
      </c>
      <c r="X1805" t="s">
        <v>6157</v>
      </c>
      <c r="Y1805" t="s">
        <v>6157</v>
      </c>
      <c r="Z1805" t="s">
        <v>6157</v>
      </c>
      <c r="AA1805" t="s">
        <v>4021</v>
      </c>
      <c r="AB1805" t="s">
        <v>6157</v>
      </c>
      <c r="AC1805" t="s">
        <v>6157</v>
      </c>
      <c r="AD1805" t="s">
        <v>6157</v>
      </c>
      <c r="AE1805" t="s">
        <v>6157</v>
      </c>
      <c r="AF1805" t="s">
        <v>6157</v>
      </c>
      <c r="AG1805" t="s">
        <v>6157</v>
      </c>
      <c r="AH1805" t="s">
        <v>6157</v>
      </c>
      <c r="AI1805" t="s">
        <v>6157</v>
      </c>
      <c r="AJ1805" t="s">
        <v>4588</v>
      </c>
      <c r="AK1805" t="s">
        <v>7014</v>
      </c>
      <c r="AL1805" t="s">
        <v>268</v>
      </c>
      <c r="AM1805" t="s">
        <v>264</v>
      </c>
      <c r="AN1805" t="s">
        <v>4353</v>
      </c>
      <c r="AO1805" s="29">
        <v>17</v>
      </c>
      <c r="AP1805">
        <v>-30.245000000000001</v>
      </c>
      <c r="AQ1805">
        <v>140.00333000000001</v>
      </c>
      <c r="AR1805" t="s">
        <v>1532</v>
      </c>
      <c r="AS1805">
        <v>0</v>
      </c>
      <c r="AT1805" t="s">
        <v>4353</v>
      </c>
      <c r="AU1805" t="s">
        <v>274</v>
      </c>
      <c r="AV1805" t="s">
        <v>4353</v>
      </c>
      <c r="AW1805" t="s">
        <v>4353</v>
      </c>
      <c r="AX1805" t="s">
        <v>6157</v>
      </c>
      <c r="AY1805">
        <v>-118359</v>
      </c>
      <c r="AZ1805">
        <v>-118359</v>
      </c>
      <c r="BA1805" t="s">
        <v>7018</v>
      </c>
      <c r="BB1805" t="s">
        <v>4785</v>
      </c>
      <c r="BC1805" t="s">
        <v>6157</v>
      </c>
      <c r="BH1805" t="s">
        <v>4144</v>
      </c>
      <c r="BI1805" t="s">
        <v>7195</v>
      </c>
      <c r="BJ1805" t="s">
        <v>4164</v>
      </c>
      <c r="BK1805" t="s">
        <v>4165</v>
      </c>
      <c r="BL1805">
        <v>2016</v>
      </c>
      <c r="BM1805"/>
      <c r="BN1805"/>
      <c r="BO1805"/>
      <c r="BP1805"/>
      <c r="BW1805"/>
      <c r="BY1805"/>
      <c r="CF1805">
        <v>1</v>
      </c>
      <c r="CI1805">
        <v>-4.9000000000000004</v>
      </c>
      <c r="CK1805">
        <v>0.9</v>
      </c>
    </row>
    <row r="1806" spans="1:89" ht="16" customHeight="1">
      <c r="A1806">
        <v>1805</v>
      </c>
      <c r="B1806" t="s">
        <v>7107</v>
      </c>
      <c r="C1806" s="2">
        <v>44970</v>
      </c>
      <c r="E1806" t="s">
        <v>2427</v>
      </c>
      <c r="F1806" t="s">
        <v>2427</v>
      </c>
      <c r="G1806" t="s">
        <v>3941</v>
      </c>
      <c r="H1806" t="s">
        <v>6157</v>
      </c>
      <c r="I1806" t="s">
        <v>4625</v>
      </c>
      <c r="J1806" t="s">
        <v>4626</v>
      </c>
      <c r="K1806" t="s">
        <v>4353</v>
      </c>
      <c r="L1806" t="s">
        <v>6157</v>
      </c>
      <c r="M1806" t="s">
        <v>7103</v>
      </c>
      <c r="N1806" t="s">
        <v>1532</v>
      </c>
      <c r="O1806" t="s">
        <v>6987</v>
      </c>
      <c r="P1806" t="s">
        <v>3968</v>
      </c>
      <c r="Q1806" t="s">
        <v>4403</v>
      </c>
      <c r="R1806" t="s">
        <v>6157</v>
      </c>
      <c r="S1806" t="s">
        <v>4353</v>
      </c>
      <c r="T1806" t="s">
        <v>4353</v>
      </c>
      <c r="U1806" t="s">
        <v>6157</v>
      </c>
      <c r="X1806" t="s">
        <v>6157</v>
      </c>
      <c r="Y1806" t="s">
        <v>6157</v>
      </c>
      <c r="Z1806" t="s">
        <v>6157</v>
      </c>
      <c r="AA1806" t="s">
        <v>4021</v>
      </c>
      <c r="AB1806" t="s">
        <v>6157</v>
      </c>
      <c r="AC1806" t="s">
        <v>6157</v>
      </c>
      <c r="AD1806" t="s">
        <v>6157</v>
      </c>
      <c r="AE1806" t="s">
        <v>6157</v>
      </c>
      <c r="AF1806" t="s">
        <v>6157</v>
      </c>
      <c r="AG1806" t="s">
        <v>6157</v>
      </c>
      <c r="AH1806" t="s">
        <v>6157</v>
      </c>
      <c r="AI1806" t="s">
        <v>6157</v>
      </c>
      <c r="AJ1806" t="s">
        <v>4588</v>
      </c>
      <c r="AK1806" t="s">
        <v>7014</v>
      </c>
      <c r="AL1806" t="s">
        <v>268</v>
      </c>
      <c r="AM1806" t="s">
        <v>264</v>
      </c>
      <c r="AN1806" t="s">
        <v>4353</v>
      </c>
      <c r="AO1806" s="29">
        <v>18</v>
      </c>
      <c r="AP1806">
        <v>-30.241669999999999</v>
      </c>
      <c r="AQ1806">
        <v>140.00333000000001</v>
      </c>
      <c r="AR1806" t="s">
        <v>1532</v>
      </c>
      <c r="AS1806">
        <v>0</v>
      </c>
      <c r="AT1806" t="s">
        <v>4353</v>
      </c>
      <c r="AU1806" t="s">
        <v>274</v>
      </c>
      <c r="AV1806" t="s">
        <v>4353</v>
      </c>
      <c r="AW1806" t="s">
        <v>4353</v>
      </c>
      <c r="AX1806" t="s">
        <v>6157</v>
      </c>
      <c r="AY1806">
        <v>-119688</v>
      </c>
      <c r="AZ1806">
        <v>-119688</v>
      </c>
      <c r="BA1806" t="s">
        <v>7018</v>
      </c>
      <c r="BB1806" t="s">
        <v>4785</v>
      </c>
      <c r="BC1806" t="s">
        <v>6157</v>
      </c>
      <c r="BH1806" t="s">
        <v>4144</v>
      </c>
      <c r="BI1806" t="s">
        <v>7195</v>
      </c>
      <c r="BJ1806" t="s">
        <v>4164</v>
      </c>
      <c r="BK1806" t="s">
        <v>4165</v>
      </c>
      <c r="BL1806">
        <v>2016</v>
      </c>
      <c r="BM1806"/>
      <c r="BN1806"/>
      <c r="BO1806"/>
      <c r="BP1806"/>
      <c r="BW1806"/>
      <c r="BY1806"/>
      <c r="CF1806">
        <v>1</v>
      </c>
      <c r="CI1806">
        <v>-3.2</v>
      </c>
      <c r="CK1806">
        <v>12.6</v>
      </c>
    </row>
    <row r="1807" spans="1:89" ht="16" customHeight="1">
      <c r="A1807">
        <v>1806</v>
      </c>
      <c r="B1807" t="s">
        <v>7107</v>
      </c>
      <c r="C1807" s="2">
        <v>44970</v>
      </c>
      <c r="E1807" t="s">
        <v>2428</v>
      </c>
      <c r="F1807" t="s">
        <v>2428</v>
      </c>
      <c r="G1807" t="s">
        <v>3941</v>
      </c>
      <c r="H1807" t="s">
        <v>6157</v>
      </c>
      <c r="I1807" t="s">
        <v>4625</v>
      </c>
      <c r="J1807" t="s">
        <v>4626</v>
      </c>
      <c r="K1807" t="s">
        <v>4353</v>
      </c>
      <c r="L1807" t="s">
        <v>6157</v>
      </c>
      <c r="M1807" t="s">
        <v>7103</v>
      </c>
      <c r="N1807" t="s">
        <v>1532</v>
      </c>
      <c r="O1807" t="s">
        <v>6987</v>
      </c>
      <c r="P1807" t="s">
        <v>3968</v>
      </c>
      <c r="Q1807" t="s">
        <v>4403</v>
      </c>
      <c r="R1807" t="s">
        <v>6157</v>
      </c>
      <c r="S1807" t="s">
        <v>4353</v>
      </c>
      <c r="T1807" t="s">
        <v>4353</v>
      </c>
      <c r="U1807" t="s">
        <v>6157</v>
      </c>
      <c r="X1807" t="s">
        <v>6157</v>
      </c>
      <c r="Y1807" t="s">
        <v>6157</v>
      </c>
      <c r="Z1807" t="s">
        <v>6157</v>
      </c>
      <c r="AA1807" t="s">
        <v>4021</v>
      </c>
      <c r="AB1807" t="s">
        <v>6157</v>
      </c>
      <c r="AC1807" t="s">
        <v>6157</v>
      </c>
      <c r="AD1807" t="s">
        <v>6157</v>
      </c>
      <c r="AE1807" t="s">
        <v>6157</v>
      </c>
      <c r="AF1807" t="s">
        <v>6157</v>
      </c>
      <c r="AG1807" t="s">
        <v>6157</v>
      </c>
      <c r="AH1807" t="s">
        <v>6157</v>
      </c>
      <c r="AI1807" t="s">
        <v>6157</v>
      </c>
      <c r="AJ1807" t="s">
        <v>4588</v>
      </c>
      <c r="AK1807" t="s">
        <v>7014</v>
      </c>
      <c r="AL1807" t="s">
        <v>268</v>
      </c>
      <c r="AM1807" t="s">
        <v>264</v>
      </c>
      <c r="AN1807" t="s">
        <v>4353</v>
      </c>
      <c r="AO1807" s="29">
        <v>14</v>
      </c>
      <c r="AP1807">
        <v>-30.20833</v>
      </c>
      <c r="AQ1807">
        <v>139.98500000000001</v>
      </c>
      <c r="AR1807" t="s">
        <v>1532</v>
      </c>
      <c r="AS1807">
        <v>0</v>
      </c>
      <c r="AT1807" t="s">
        <v>4353</v>
      </c>
      <c r="AU1807" t="s">
        <v>274</v>
      </c>
      <c r="AV1807" t="s">
        <v>4353</v>
      </c>
      <c r="AW1807" t="s">
        <v>4353</v>
      </c>
      <c r="AX1807" t="s">
        <v>6157</v>
      </c>
      <c r="AY1807">
        <v>-119955</v>
      </c>
      <c r="AZ1807">
        <v>-119955</v>
      </c>
      <c r="BA1807" t="s">
        <v>7018</v>
      </c>
      <c r="BB1807" t="s">
        <v>4785</v>
      </c>
      <c r="BC1807" t="s">
        <v>6157</v>
      </c>
      <c r="BH1807" t="s">
        <v>4144</v>
      </c>
      <c r="BI1807" t="s">
        <v>7195</v>
      </c>
      <c r="BJ1807" t="s">
        <v>4164</v>
      </c>
      <c r="BK1807" t="s">
        <v>4165</v>
      </c>
      <c r="BL1807">
        <v>2016</v>
      </c>
      <c r="BM1807"/>
      <c r="BN1807"/>
      <c r="BO1807"/>
      <c r="BP1807"/>
      <c r="BW1807"/>
      <c r="BY1807"/>
      <c r="CF1807">
        <v>1</v>
      </c>
      <c r="CI1807">
        <v>-4.5999999999999996</v>
      </c>
      <c r="CK1807">
        <v>3</v>
      </c>
    </row>
    <row r="1808" spans="1:89" ht="16" customHeight="1">
      <c r="A1808">
        <v>1807</v>
      </c>
      <c r="B1808" t="s">
        <v>7107</v>
      </c>
      <c r="C1808" s="2">
        <v>44970</v>
      </c>
      <c r="E1808" t="s">
        <v>2404</v>
      </c>
      <c r="F1808" t="s">
        <v>2404</v>
      </c>
      <c r="G1808" t="s">
        <v>3941</v>
      </c>
      <c r="H1808" t="s">
        <v>6157</v>
      </c>
      <c r="I1808" t="s">
        <v>4625</v>
      </c>
      <c r="J1808" t="s">
        <v>4626</v>
      </c>
      <c r="K1808" t="s">
        <v>4353</v>
      </c>
      <c r="L1808" t="s">
        <v>6157</v>
      </c>
      <c r="M1808" t="s">
        <v>7103</v>
      </c>
      <c r="N1808" t="s">
        <v>1532</v>
      </c>
      <c r="O1808" t="s">
        <v>6987</v>
      </c>
      <c r="P1808" t="s">
        <v>3968</v>
      </c>
      <c r="Q1808" t="s">
        <v>4403</v>
      </c>
      <c r="R1808" t="s">
        <v>6157</v>
      </c>
      <c r="S1808" t="s">
        <v>4353</v>
      </c>
      <c r="T1808" t="s">
        <v>4353</v>
      </c>
      <c r="U1808" t="s">
        <v>6157</v>
      </c>
      <c r="X1808" t="s">
        <v>6157</v>
      </c>
      <c r="Y1808" t="s">
        <v>6157</v>
      </c>
      <c r="Z1808" t="s">
        <v>6157</v>
      </c>
      <c r="AA1808" t="s">
        <v>4021</v>
      </c>
      <c r="AB1808" t="s">
        <v>6157</v>
      </c>
      <c r="AC1808" t="s">
        <v>6157</v>
      </c>
      <c r="AD1808" t="s">
        <v>6157</v>
      </c>
      <c r="AE1808" t="s">
        <v>6157</v>
      </c>
      <c r="AF1808" t="s">
        <v>6157</v>
      </c>
      <c r="AG1808" t="s">
        <v>6157</v>
      </c>
      <c r="AH1808" t="s">
        <v>6157</v>
      </c>
      <c r="AI1808" t="s">
        <v>6157</v>
      </c>
      <c r="AJ1808" t="s">
        <v>4588</v>
      </c>
      <c r="AK1808" t="s">
        <v>7014</v>
      </c>
      <c r="AL1808" t="s">
        <v>268</v>
      </c>
      <c r="AM1808" t="s">
        <v>264</v>
      </c>
      <c r="AN1808" t="s">
        <v>4353</v>
      </c>
      <c r="AO1808" s="29">
        <v>9</v>
      </c>
      <c r="AP1808">
        <v>-30.198899999999998</v>
      </c>
      <c r="AQ1808">
        <v>139.99010000000001</v>
      </c>
      <c r="AR1808" t="s">
        <v>1532</v>
      </c>
      <c r="AS1808">
        <v>0</v>
      </c>
      <c r="AT1808" t="s">
        <v>4353</v>
      </c>
      <c r="AU1808" t="s">
        <v>274</v>
      </c>
      <c r="AV1808" t="s">
        <v>4353</v>
      </c>
      <c r="AW1808" t="s">
        <v>4353</v>
      </c>
      <c r="AX1808" t="s">
        <v>6157</v>
      </c>
      <c r="AY1808">
        <v>-120223</v>
      </c>
      <c r="AZ1808">
        <v>-120223</v>
      </c>
      <c r="BA1808" t="s">
        <v>7018</v>
      </c>
      <c r="BB1808" t="s">
        <v>4785</v>
      </c>
      <c r="BC1808" t="s">
        <v>6157</v>
      </c>
      <c r="BH1808" t="s">
        <v>4144</v>
      </c>
      <c r="BI1808" t="s">
        <v>7195</v>
      </c>
      <c r="BJ1808" t="s">
        <v>4164</v>
      </c>
      <c r="BK1808" t="s">
        <v>4165</v>
      </c>
      <c r="BL1808">
        <v>2016</v>
      </c>
      <c r="BM1808"/>
      <c r="BN1808"/>
      <c r="BO1808"/>
      <c r="BP1808"/>
      <c r="BW1808"/>
      <c r="BY1808"/>
      <c r="CF1808">
        <v>1</v>
      </c>
      <c r="CI1808">
        <v>-5.7</v>
      </c>
      <c r="CK1808">
        <v>3.4</v>
      </c>
    </row>
    <row r="1809" spans="1:89" ht="16" customHeight="1">
      <c r="A1809">
        <v>1808</v>
      </c>
      <c r="B1809" t="s">
        <v>7107</v>
      </c>
      <c r="C1809" s="2">
        <v>44970</v>
      </c>
      <c r="E1809" t="s">
        <v>2402</v>
      </c>
      <c r="F1809" t="s">
        <v>2402</v>
      </c>
      <c r="G1809" t="s">
        <v>3941</v>
      </c>
      <c r="H1809" t="s">
        <v>6157</v>
      </c>
      <c r="I1809" t="s">
        <v>4625</v>
      </c>
      <c r="J1809" t="s">
        <v>4626</v>
      </c>
      <c r="K1809" t="s">
        <v>4353</v>
      </c>
      <c r="L1809" t="s">
        <v>6157</v>
      </c>
      <c r="M1809" t="s">
        <v>7103</v>
      </c>
      <c r="N1809" t="s">
        <v>1532</v>
      </c>
      <c r="O1809" t="s">
        <v>6987</v>
      </c>
      <c r="P1809" t="s">
        <v>3968</v>
      </c>
      <c r="Q1809" t="s">
        <v>4403</v>
      </c>
      <c r="R1809" t="s">
        <v>6157</v>
      </c>
      <c r="S1809" t="s">
        <v>4353</v>
      </c>
      <c r="T1809" t="s">
        <v>4353</v>
      </c>
      <c r="U1809" t="s">
        <v>6157</v>
      </c>
      <c r="X1809" t="s">
        <v>6157</v>
      </c>
      <c r="Y1809" t="s">
        <v>6157</v>
      </c>
      <c r="Z1809" t="s">
        <v>6157</v>
      </c>
      <c r="AA1809" t="s">
        <v>4021</v>
      </c>
      <c r="AB1809" t="s">
        <v>6157</v>
      </c>
      <c r="AC1809" t="s">
        <v>6157</v>
      </c>
      <c r="AD1809" t="s">
        <v>6157</v>
      </c>
      <c r="AE1809" t="s">
        <v>6157</v>
      </c>
      <c r="AF1809" t="s">
        <v>6157</v>
      </c>
      <c r="AG1809" t="s">
        <v>6157</v>
      </c>
      <c r="AH1809" t="s">
        <v>6157</v>
      </c>
      <c r="AI1809" t="s">
        <v>6157</v>
      </c>
      <c r="AJ1809" t="s">
        <v>4588</v>
      </c>
      <c r="AK1809" t="s">
        <v>7014</v>
      </c>
      <c r="AL1809" t="s">
        <v>268</v>
      </c>
      <c r="AM1809" t="s">
        <v>264</v>
      </c>
      <c r="AN1809" t="s">
        <v>4353</v>
      </c>
      <c r="AO1809" s="29">
        <v>19</v>
      </c>
      <c r="AP1809">
        <v>-30.209569999999999</v>
      </c>
      <c r="AQ1809">
        <v>139.98612</v>
      </c>
      <c r="AR1809" t="s">
        <v>1532</v>
      </c>
      <c r="AS1809">
        <v>0</v>
      </c>
      <c r="AT1809" t="s">
        <v>4353</v>
      </c>
      <c r="AU1809" t="s">
        <v>274</v>
      </c>
      <c r="AV1809" t="s">
        <v>4353</v>
      </c>
      <c r="AW1809" t="s">
        <v>4353</v>
      </c>
      <c r="AX1809" t="s">
        <v>6157</v>
      </c>
      <c r="AY1809">
        <v>-120492</v>
      </c>
      <c r="AZ1809">
        <v>-120492</v>
      </c>
      <c r="BA1809" t="s">
        <v>7018</v>
      </c>
      <c r="BB1809" t="s">
        <v>4785</v>
      </c>
      <c r="BC1809" t="s">
        <v>6157</v>
      </c>
      <c r="BH1809" t="s">
        <v>4144</v>
      </c>
      <c r="BI1809" t="s">
        <v>7195</v>
      </c>
      <c r="BJ1809" t="s">
        <v>4164</v>
      </c>
      <c r="BK1809" t="s">
        <v>4165</v>
      </c>
      <c r="BL1809">
        <v>2016</v>
      </c>
      <c r="BM1809"/>
      <c r="BN1809"/>
      <c r="BO1809"/>
      <c r="BP1809"/>
      <c r="BW1809"/>
      <c r="BY1809"/>
      <c r="CF1809">
        <v>1</v>
      </c>
      <c r="CI1809">
        <v>-1.9</v>
      </c>
      <c r="CK1809">
        <v>2</v>
      </c>
    </row>
    <row r="1810" spans="1:89" ht="16" customHeight="1">
      <c r="A1810">
        <v>1809</v>
      </c>
      <c r="B1810" t="s">
        <v>7107</v>
      </c>
      <c r="C1810" s="2">
        <v>44970</v>
      </c>
      <c r="E1810" t="s">
        <v>2403</v>
      </c>
      <c r="F1810" t="s">
        <v>2403</v>
      </c>
      <c r="G1810" t="s">
        <v>3941</v>
      </c>
      <c r="H1810" t="s">
        <v>6157</v>
      </c>
      <c r="I1810" t="s">
        <v>4625</v>
      </c>
      <c r="J1810" t="s">
        <v>4626</v>
      </c>
      <c r="K1810" t="s">
        <v>4353</v>
      </c>
      <c r="L1810" t="s">
        <v>6157</v>
      </c>
      <c r="M1810" t="s">
        <v>7103</v>
      </c>
      <c r="N1810" t="s">
        <v>1532</v>
      </c>
      <c r="O1810" t="s">
        <v>6987</v>
      </c>
      <c r="P1810" t="s">
        <v>3968</v>
      </c>
      <c r="Q1810" t="s">
        <v>4403</v>
      </c>
      <c r="R1810" t="s">
        <v>6157</v>
      </c>
      <c r="S1810" t="s">
        <v>4353</v>
      </c>
      <c r="T1810" t="s">
        <v>4353</v>
      </c>
      <c r="U1810" t="s">
        <v>6157</v>
      </c>
      <c r="X1810" t="s">
        <v>6157</v>
      </c>
      <c r="Y1810" t="s">
        <v>6157</v>
      </c>
      <c r="Z1810" t="s">
        <v>6157</v>
      </c>
      <c r="AA1810" t="s">
        <v>4021</v>
      </c>
      <c r="AB1810" t="s">
        <v>6157</v>
      </c>
      <c r="AC1810" t="s">
        <v>6157</v>
      </c>
      <c r="AD1810" t="s">
        <v>6157</v>
      </c>
      <c r="AE1810" t="s">
        <v>6157</v>
      </c>
      <c r="AF1810" t="s">
        <v>6157</v>
      </c>
      <c r="AG1810" t="s">
        <v>6157</v>
      </c>
      <c r="AH1810" t="s">
        <v>6157</v>
      </c>
      <c r="AI1810" t="s">
        <v>6157</v>
      </c>
      <c r="AJ1810" t="s">
        <v>4588</v>
      </c>
      <c r="AK1810" t="s">
        <v>7014</v>
      </c>
      <c r="AL1810" t="s">
        <v>268</v>
      </c>
      <c r="AM1810" t="s">
        <v>264</v>
      </c>
      <c r="AN1810" t="s">
        <v>4353</v>
      </c>
      <c r="AO1810" s="29">
        <v>17</v>
      </c>
      <c r="AP1810">
        <v>-30.245000000000001</v>
      </c>
      <c r="AQ1810">
        <v>140.00333000000001</v>
      </c>
      <c r="AR1810" t="s">
        <v>1532</v>
      </c>
      <c r="AS1810">
        <v>0</v>
      </c>
      <c r="AT1810" t="s">
        <v>4353</v>
      </c>
      <c r="AU1810" t="s">
        <v>274</v>
      </c>
      <c r="AV1810" t="s">
        <v>4353</v>
      </c>
      <c r="AW1810" t="s">
        <v>4353</v>
      </c>
      <c r="AX1810" t="s">
        <v>6157</v>
      </c>
      <c r="AY1810">
        <v>-121842</v>
      </c>
      <c r="AZ1810">
        <v>-121842</v>
      </c>
      <c r="BA1810" t="s">
        <v>7018</v>
      </c>
      <c r="BB1810" t="s">
        <v>4785</v>
      </c>
      <c r="BC1810" t="s">
        <v>6157</v>
      </c>
      <c r="BH1810" t="s">
        <v>4144</v>
      </c>
      <c r="BI1810" t="s">
        <v>7195</v>
      </c>
      <c r="BJ1810" t="s">
        <v>4164</v>
      </c>
      <c r="BK1810" t="s">
        <v>4165</v>
      </c>
      <c r="BL1810">
        <v>2016</v>
      </c>
      <c r="BM1810"/>
      <c r="BN1810"/>
      <c r="BO1810"/>
      <c r="BP1810"/>
      <c r="BW1810"/>
      <c r="BY1810"/>
      <c r="CF1810">
        <v>1</v>
      </c>
      <c r="CI1810">
        <v>-4.5</v>
      </c>
      <c r="CK1810">
        <v>4.2</v>
      </c>
    </row>
    <row r="1811" spans="1:89" ht="16" customHeight="1">
      <c r="A1811">
        <v>1810</v>
      </c>
      <c r="B1811" t="s">
        <v>7107</v>
      </c>
      <c r="C1811" s="2">
        <v>44970</v>
      </c>
      <c r="E1811" t="s">
        <v>2394</v>
      </c>
      <c r="F1811" t="s">
        <v>2394</v>
      </c>
      <c r="G1811" t="s">
        <v>3941</v>
      </c>
      <c r="H1811" t="s">
        <v>6157</v>
      </c>
      <c r="I1811" t="s">
        <v>4625</v>
      </c>
      <c r="J1811" t="s">
        <v>4626</v>
      </c>
      <c r="K1811" t="s">
        <v>4353</v>
      </c>
      <c r="L1811" t="s">
        <v>6157</v>
      </c>
      <c r="M1811" t="s">
        <v>7103</v>
      </c>
      <c r="N1811" t="s">
        <v>1532</v>
      </c>
      <c r="O1811" t="s">
        <v>6987</v>
      </c>
      <c r="P1811" t="s">
        <v>3968</v>
      </c>
      <c r="Q1811" t="s">
        <v>4403</v>
      </c>
      <c r="R1811" t="s">
        <v>6157</v>
      </c>
      <c r="S1811" t="s">
        <v>4353</v>
      </c>
      <c r="T1811" t="s">
        <v>4353</v>
      </c>
      <c r="U1811" t="s">
        <v>6157</v>
      </c>
      <c r="X1811" t="s">
        <v>6157</v>
      </c>
      <c r="Y1811" t="s">
        <v>6157</v>
      </c>
      <c r="Z1811" t="s">
        <v>6157</v>
      </c>
      <c r="AA1811" t="s">
        <v>4021</v>
      </c>
      <c r="AB1811" t="s">
        <v>6157</v>
      </c>
      <c r="AC1811" t="s">
        <v>6157</v>
      </c>
      <c r="AD1811" t="s">
        <v>6157</v>
      </c>
      <c r="AE1811" t="s">
        <v>6157</v>
      </c>
      <c r="AF1811" t="s">
        <v>6157</v>
      </c>
      <c r="AG1811" t="s">
        <v>6157</v>
      </c>
      <c r="AH1811" t="s">
        <v>6157</v>
      </c>
      <c r="AI1811" t="s">
        <v>6157</v>
      </c>
      <c r="AJ1811" t="s">
        <v>4588</v>
      </c>
      <c r="AK1811" t="s">
        <v>7014</v>
      </c>
      <c r="AL1811" t="s">
        <v>268</v>
      </c>
      <c r="AM1811" t="s">
        <v>264</v>
      </c>
      <c r="AN1811" t="s">
        <v>4353</v>
      </c>
      <c r="AO1811" s="29">
        <v>14</v>
      </c>
      <c r="AP1811">
        <v>-30.20833</v>
      </c>
      <c r="AQ1811">
        <v>139.98500000000001</v>
      </c>
      <c r="AR1811" t="s">
        <v>1532</v>
      </c>
      <c r="AS1811">
        <v>0</v>
      </c>
      <c r="AT1811" t="s">
        <v>4353</v>
      </c>
      <c r="AU1811" t="s">
        <v>274</v>
      </c>
      <c r="AV1811" t="s">
        <v>4353</v>
      </c>
      <c r="AW1811" t="s">
        <v>4353</v>
      </c>
      <c r="AX1811" t="s">
        <v>6157</v>
      </c>
      <c r="AY1811">
        <v>-124305</v>
      </c>
      <c r="AZ1811">
        <v>-124305</v>
      </c>
      <c r="BA1811" t="s">
        <v>7018</v>
      </c>
      <c r="BB1811" t="s">
        <v>4785</v>
      </c>
      <c r="BC1811" t="s">
        <v>6157</v>
      </c>
      <c r="BH1811" t="s">
        <v>4144</v>
      </c>
      <c r="BI1811" t="s">
        <v>7195</v>
      </c>
      <c r="BJ1811" t="s">
        <v>4164</v>
      </c>
      <c r="BK1811" t="s">
        <v>4165</v>
      </c>
      <c r="BL1811">
        <v>2016</v>
      </c>
      <c r="BM1811"/>
      <c r="BN1811"/>
      <c r="BO1811"/>
      <c r="BP1811"/>
      <c r="BW1811"/>
      <c r="BY1811"/>
      <c r="CF1811">
        <v>1</v>
      </c>
      <c r="CI1811">
        <v>-5.8</v>
      </c>
      <c r="CK1811">
        <v>3.8</v>
      </c>
    </row>
    <row r="1812" spans="1:89" ht="16" customHeight="1">
      <c r="A1812">
        <v>1811</v>
      </c>
      <c r="B1812" t="s">
        <v>7107</v>
      </c>
      <c r="C1812" s="2">
        <v>44970</v>
      </c>
      <c r="E1812" t="s">
        <v>2429</v>
      </c>
      <c r="F1812" t="s">
        <v>2429</v>
      </c>
      <c r="G1812" t="s">
        <v>3941</v>
      </c>
      <c r="H1812" t="s">
        <v>6157</v>
      </c>
      <c r="I1812" t="s">
        <v>4625</v>
      </c>
      <c r="J1812" t="s">
        <v>4626</v>
      </c>
      <c r="K1812" t="s">
        <v>4353</v>
      </c>
      <c r="L1812" t="s">
        <v>6157</v>
      </c>
      <c r="M1812" t="s">
        <v>7103</v>
      </c>
      <c r="N1812" t="s">
        <v>1532</v>
      </c>
      <c r="O1812" t="s">
        <v>6987</v>
      </c>
      <c r="P1812" t="s">
        <v>3968</v>
      </c>
      <c r="Q1812" t="s">
        <v>4403</v>
      </c>
      <c r="R1812" t="s">
        <v>6157</v>
      </c>
      <c r="S1812" t="s">
        <v>4353</v>
      </c>
      <c r="T1812" t="s">
        <v>4353</v>
      </c>
      <c r="U1812" t="s">
        <v>6157</v>
      </c>
      <c r="X1812" t="s">
        <v>6157</v>
      </c>
      <c r="Y1812" t="s">
        <v>6157</v>
      </c>
      <c r="Z1812" t="s">
        <v>6157</v>
      </c>
      <c r="AA1812" t="s">
        <v>4021</v>
      </c>
      <c r="AB1812" t="s">
        <v>6157</v>
      </c>
      <c r="AC1812" t="s">
        <v>6157</v>
      </c>
      <c r="AD1812" t="s">
        <v>6157</v>
      </c>
      <c r="AE1812" t="s">
        <v>6157</v>
      </c>
      <c r="AF1812" t="s">
        <v>6157</v>
      </c>
      <c r="AG1812" t="s">
        <v>6157</v>
      </c>
      <c r="AH1812" t="s">
        <v>6157</v>
      </c>
      <c r="AI1812" t="s">
        <v>6157</v>
      </c>
      <c r="AJ1812" t="s">
        <v>4588</v>
      </c>
      <c r="AK1812" t="s">
        <v>7014</v>
      </c>
      <c r="AL1812" t="s">
        <v>268</v>
      </c>
      <c r="AM1812" t="s">
        <v>264</v>
      </c>
      <c r="AN1812" t="s">
        <v>4353</v>
      </c>
      <c r="AO1812" s="29">
        <v>14.607932099999999</v>
      </c>
      <c r="AP1812">
        <v>-30.20748</v>
      </c>
      <c r="AQ1812">
        <v>139.98580000000001</v>
      </c>
      <c r="AR1812" t="s">
        <v>1532</v>
      </c>
      <c r="AS1812">
        <v>0</v>
      </c>
      <c r="AT1812" t="s">
        <v>4353</v>
      </c>
      <c r="AU1812" t="s">
        <v>274</v>
      </c>
      <c r="AV1812" t="s">
        <v>4353</v>
      </c>
      <c r="AW1812" t="s">
        <v>4353</v>
      </c>
      <c r="AX1812" t="s">
        <v>6157</v>
      </c>
      <c r="AY1812">
        <v>-124305</v>
      </c>
      <c r="AZ1812">
        <v>-124305</v>
      </c>
      <c r="BA1812" t="s">
        <v>7018</v>
      </c>
      <c r="BB1812" t="s">
        <v>4785</v>
      </c>
      <c r="BC1812" t="s">
        <v>6157</v>
      </c>
      <c r="BH1812" t="s">
        <v>4144</v>
      </c>
      <c r="BI1812" t="s">
        <v>7195</v>
      </c>
      <c r="BJ1812" t="s">
        <v>4164</v>
      </c>
      <c r="BK1812" t="s">
        <v>4165</v>
      </c>
      <c r="BL1812">
        <v>2016</v>
      </c>
      <c r="BM1812"/>
      <c r="BN1812"/>
      <c r="BO1812"/>
      <c r="BP1812"/>
      <c r="BW1812"/>
      <c r="BY1812"/>
      <c r="CF1812">
        <v>1</v>
      </c>
      <c r="CI1812">
        <v>-5.7</v>
      </c>
      <c r="CK1812">
        <v>2.8</v>
      </c>
    </row>
    <row r="1813" spans="1:89" ht="16" customHeight="1">
      <c r="A1813">
        <v>1812</v>
      </c>
      <c r="B1813" t="s">
        <v>7107</v>
      </c>
      <c r="C1813" s="2">
        <v>44970</v>
      </c>
      <c r="E1813" t="s">
        <v>2430</v>
      </c>
      <c r="F1813" t="s">
        <v>2430</v>
      </c>
      <c r="G1813" t="s">
        <v>3941</v>
      </c>
      <c r="H1813" t="s">
        <v>6157</v>
      </c>
      <c r="I1813" t="s">
        <v>4625</v>
      </c>
      <c r="J1813" t="s">
        <v>4626</v>
      </c>
      <c r="K1813" t="s">
        <v>4353</v>
      </c>
      <c r="L1813" t="s">
        <v>6157</v>
      </c>
      <c r="M1813" t="s">
        <v>7103</v>
      </c>
      <c r="N1813" t="s">
        <v>1532</v>
      </c>
      <c r="O1813" t="s">
        <v>6987</v>
      </c>
      <c r="P1813" t="s">
        <v>3968</v>
      </c>
      <c r="Q1813" t="s">
        <v>4403</v>
      </c>
      <c r="R1813" t="s">
        <v>6157</v>
      </c>
      <c r="S1813" t="s">
        <v>4353</v>
      </c>
      <c r="T1813" t="s">
        <v>4353</v>
      </c>
      <c r="U1813" t="s">
        <v>6157</v>
      </c>
      <c r="X1813" t="s">
        <v>6157</v>
      </c>
      <c r="Y1813" t="s">
        <v>6157</v>
      </c>
      <c r="Z1813" t="s">
        <v>6157</v>
      </c>
      <c r="AA1813" t="s">
        <v>4021</v>
      </c>
      <c r="AB1813" t="s">
        <v>6157</v>
      </c>
      <c r="AC1813" t="s">
        <v>6157</v>
      </c>
      <c r="AD1813" t="s">
        <v>6157</v>
      </c>
      <c r="AE1813" t="s">
        <v>6157</v>
      </c>
      <c r="AF1813" t="s">
        <v>6157</v>
      </c>
      <c r="AG1813" t="s">
        <v>6157</v>
      </c>
      <c r="AH1813" t="s">
        <v>6157</v>
      </c>
      <c r="AI1813" t="s">
        <v>6157</v>
      </c>
      <c r="AJ1813" t="s">
        <v>4588</v>
      </c>
      <c r="AK1813" t="s">
        <v>7014</v>
      </c>
      <c r="AL1813" t="s">
        <v>268</v>
      </c>
      <c r="AM1813" t="s">
        <v>264</v>
      </c>
      <c r="AN1813" t="s">
        <v>4353</v>
      </c>
      <c r="AO1813" s="29">
        <v>18</v>
      </c>
      <c r="AP1813">
        <v>-30.241669999999999</v>
      </c>
      <c r="AQ1813">
        <v>140.00333000000001</v>
      </c>
      <c r="AR1813" t="s">
        <v>1532</v>
      </c>
      <c r="AS1813">
        <v>0</v>
      </c>
      <c r="AT1813" t="s">
        <v>4353</v>
      </c>
      <c r="AU1813" t="s">
        <v>274</v>
      </c>
      <c r="AV1813" t="s">
        <v>4353</v>
      </c>
      <c r="AW1813" t="s">
        <v>4353</v>
      </c>
      <c r="AX1813" t="s">
        <v>6157</v>
      </c>
      <c r="AY1813">
        <v>-129065</v>
      </c>
      <c r="AZ1813">
        <v>-129065</v>
      </c>
      <c r="BA1813" t="s">
        <v>7018</v>
      </c>
      <c r="BB1813" t="s">
        <v>4785</v>
      </c>
      <c r="BC1813" t="s">
        <v>6157</v>
      </c>
      <c r="BH1813" t="s">
        <v>4144</v>
      </c>
      <c r="BI1813" t="s">
        <v>7195</v>
      </c>
      <c r="BJ1813" t="s">
        <v>4164</v>
      </c>
      <c r="BK1813" t="s">
        <v>4165</v>
      </c>
      <c r="BL1813">
        <v>2016</v>
      </c>
      <c r="BM1813"/>
      <c r="BN1813"/>
      <c r="BO1813"/>
      <c r="BP1813"/>
      <c r="BW1813"/>
      <c r="BY1813"/>
      <c r="CF1813">
        <v>1</v>
      </c>
      <c r="CI1813">
        <v>-4.5999999999999996</v>
      </c>
      <c r="CK1813">
        <v>3.7</v>
      </c>
    </row>
    <row r="1814" spans="1:89" ht="16" customHeight="1">
      <c r="A1814">
        <v>1813</v>
      </c>
      <c r="B1814" t="s">
        <v>7107</v>
      </c>
      <c r="C1814" s="2">
        <v>44970</v>
      </c>
      <c r="E1814" t="s">
        <v>2366</v>
      </c>
      <c r="F1814" t="s">
        <v>2366</v>
      </c>
      <c r="G1814" t="s">
        <v>3941</v>
      </c>
      <c r="H1814" t="s">
        <v>6157</v>
      </c>
      <c r="I1814" t="s">
        <v>4625</v>
      </c>
      <c r="J1814" t="s">
        <v>4626</v>
      </c>
      <c r="K1814" t="s">
        <v>4353</v>
      </c>
      <c r="L1814" t="s">
        <v>6157</v>
      </c>
      <c r="M1814" t="s">
        <v>7103</v>
      </c>
      <c r="N1814" t="s">
        <v>1532</v>
      </c>
      <c r="O1814" t="s">
        <v>6987</v>
      </c>
      <c r="P1814" t="s">
        <v>3968</v>
      </c>
      <c r="Q1814" t="s">
        <v>4403</v>
      </c>
      <c r="R1814" t="s">
        <v>6157</v>
      </c>
      <c r="S1814" t="s">
        <v>4353</v>
      </c>
      <c r="T1814" t="s">
        <v>4353</v>
      </c>
      <c r="U1814" t="s">
        <v>6157</v>
      </c>
      <c r="X1814" t="s">
        <v>6157</v>
      </c>
      <c r="Y1814" t="s">
        <v>6157</v>
      </c>
      <c r="Z1814" t="s">
        <v>6157</v>
      </c>
      <c r="AA1814" t="s">
        <v>4021</v>
      </c>
      <c r="AB1814" t="s">
        <v>6157</v>
      </c>
      <c r="AC1814" t="s">
        <v>6157</v>
      </c>
      <c r="AD1814" t="s">
        <v>6157</v>
      </c>
      <c r="AE1814" t="s">
        <v>6157</v>
      </c>
      <c r="AF1814" t="s">
        <v>6157</v>
      </c>
      <c r="AG1814" t="s">
        <v>6157</v>
      </c>
      <c r="AH1814" t="s">
        <v>6157</v>
      </c>
      <c r="AI1814" t="s">
        <v>6157</v>
      </c>
      <c r="AJ1814" t="s">
        <v>4588</v>
      </c>
      <c r="AK1814" t="s">
        <v>7014</v>
      </c>
      <c r="AL1814" t="s">
        <v>268</v>
      </c>
      <c r="AM1814" t="s">
        <v>264</v>
      </c>
      <c r="AN1814" t="s">
        <v>4353</v>
      </c>
      <c r="AO1814" s="29">
        <v>36</v>
      </c>
      <c r="AP1814">
        <v>-30.12388</v>
      </c>
      <c r="AQ1814">
        <v>140.29535000000001</v>
      </c>
      <c r="AR1814" t="s">
        <v>1532</v>
      </c>
      <c r="AS1814">
        <v>0</v>
      </c>
      <c r="AT1814" t="s">
        <v>4353</v>
      </c>
      <c r="AU1814" t="s">
        <v>274</v>
      </c>
      <c r="AV1814" t="s">
        <v>4353</v>
      </c>
      <c r="AW1814" t="s">
        <v>4353</v>
      </c>
      <c r="AX1814" t="s">
        <v>6157</v>
      </c>
      <c r="AY1814">
        <v>-129491</v>
      </c>
      <c r="AZ1814">
        <v>-129491</v>
      </c>
      <c r="BA1814" t="s">
        <v>7018</v>
      </c>
      <c r="BB1814" t="s">
        <v>4785</v>
      </c>
      <c r="BC1814" t="s">
        <v>6157</v>
      </c>
      <c r="BH1814" t="s">
        <v>4144</v>
      </c>
      <c r="BI1814" t="s">
        <v>7195</v>
      </c>
      <c r="BJ1814" t="s">
        <v>4164</v>
      </c>
      <c r="BK1814" t="s">
        <v>4165</v>
      </c>
      <c r="BL1814">
        <v>2016</v>
      </c>
      <c r="BM1814"/>
      <c r="BN1814"/>
      <c r="BO1814"/>
      <c r="BP1814"/>
      <c r="BW1814"/>
      <c r="BY1814"/>
      <c r="CF1814">
        <v>1</v>
      </c>
      <c r="CI1814">
        <v>-8.9</v>
      </c>
      <c r="CK1814">
        <v>3.7</v>
      </c>
    </row>
    <row r="1815" spans="1:89" ht="16" customHeight="1">
      <c r="A1815">
        <v>1814</v>
      </c>
      <c r="B1815" t="s">
        <v>7107</v>
      </c>
      <c r="C1815" s="2">
        <v>44970</v>
      </c>
      <c r="E1815" t="s">
        <v>2399</v>
      </c>
      <c r="F1815" t="s">
        <v>2399</v>
      </c>
      <c r="G1815" t="s">
        <v>3941</v>
      </c>
      <c r="H1815" t="s">
        <v>6157</v>
      </c>
      <c r="I1815" t="s">
        <v>4625</v>
      </c>
      <c r="J1815" t="s">
        <v>4626</v>
      </c>
      <c r="K1815" t="s">
        <v>4353</v>
      </c>
      <c r="L1815" t="s">
        <v>6157</v>
      </c>
      <c r="M1815" t="s">
        <v>7103</v>
      </c>
      <c r="N1815" t="s">
        <v>1532</v>
      </c>
      <c r="O1815" t="s">
        <v>6987</v>
      </c>
      <c r="P1815" t="s">
        <v>3968</v>
      </c>
      <c r="Q1815" t="s">
        <v>4403</v>
      </c>
      <c r="R1815" t="s">
        <v>6157</v>
      </c>
      <c r="S1815" t="s">
        <v>4353</v>
      </c>
      <c r="T1815" t="s">
        <v>4353</v>
      </c>
      <c r="U1815" t="s">
        <v>6157</v>
      </c>
      <c r="X1815" t="s">
        <v>6157</v>
      </c>
      <c r="Y1815" t="s">
        <v>6157</v>
      </c>
      <c r="Z1815" t="s">
        <v>6157</v>
      </c>
      <c r="AA1815" t="s">
        <v>4021</v>
      </c>
      <c r="AB1815" t="s">
        <v>6157</v>
      </c>
      <c r="AC1815" t="s">
        <v>6157</v>
      </c>
      <c r="AD1815" t="s">
        <v>6157</v>
      </c>
      <c r="AE1815" t="s">
        <v>6157</v>
      </c>
      <c r="AF1815" t="s">
        <v>6157</v>
      </c>
      <c r="AG1815" t="s">
        <v>6157</v>
      </c>
      <c r="AH1815" t="s">
        <v>6157</v>
      </c>
      <c r="AI1815" t="s">
        <v>6157</v>
      </c>
      <c r="AJ1815" t="s">
        <v>4588</v>
      </c>
      <c r="AK1815" t="s">
        <v>7014</v>
      </c>
      <c r="AL1815" t="s">
        <v>268</v>
      </c>
      <c r="AM1815" t="s">
        <v>264</v>
      </c>
      <c r="AN1815" t="s">
        <v>4353</v>
      </c>
      <c r="AO1815" s="29">
        <v>18</v>
      </c>
      <c r="AP1815">
        <v>-30.23828</v>
      </c>
      <c r="AQ1815">
        <v>140.00247999999999</v>
      </c>
      <c r="AR1815" t="s">
        <v>1532</v>
      </c>
      <c r="AS1815">
        <v>0</v>
      </c>
      <c r="AT1815" t="s">
        <v>4353</v>
      </c>
      <c r="AU1815" t="s">
        <v>274</v>
      </c>
      <c r="AV1815" t="s">
        <v>4353</v>
      </c>
      <c r="AW1815" t="s">
        <v>4353</v>
      </c>
      <c r="AX1815" t="s">
        <v>6157</v>
      </c>
      <c r="AY1815">
        <v>-129633</v>
      </c>
      <c r="AZ1815">
        <v>-129633</v>
      </c>
      <c r="BA1815" t="s">
        <v>7018</v>
      </c>
      <c r="BB1815" t="s">
        <v>4785</v>
      </c>
      <c r="BC1815" t="s">
        <v>6157</v>
      </c>
      <c r="BH1815" t="s">
        <v>4144</v>
      </c>
      <c r="BI1815" t="s">
        <v>7195</v>
      </c>
      <c r="BJ1815" t="s">
        <v>4164</v>
      </c>
      <c r="BK1815" t="s">
        <v>4165</v>
      </c>
      <c r="BL1815">
        <v>2016</v>
      </c>
      <c r="BM1815"/>
      <c r="BN1815"/>
      <c r="BO1815"/>
      <c r="BP1815"/>
      <c r="BW1815"/>
      <c r="BY1815"/>
      <c r="CF1815">
        <v>1</v>
      </c>
      <c r="CI1815">
        <v>-7.7</v>
      </c>
      <c r="CK1815">
        <v>0.6</v>
      </c>
    </row>
    <row r="1816" spans="1:89" ht="16" customHeight="1">
      <c r="A1816">
        <v>1815</v>
      </c>
      <c r="B1816" t="s">
        <v>7107</v>
      </c>
      <c r="C1816" s="2">
        <v>44970</v>
      </c>
      <c r="E1816" t="s">
        <v>2391</v>
      </c>
      <c r="F1816" t="s">
        <v>2391</v>
      </c>
      <c r="G1816" t="s">
        <v>3941</v>
      </c>
      <c r="H1816" t="s">
        <v>6157</v>
      </c>
      <c r="I1816" t="s">
        <v>4625</v>
      </c>
      <c r="J1816" t="s">
        <v>4626</v>
      </c>
      <c r="K1816" t="s">
        <v>4353</v>
      </c>
      <c r="L1816" t="s">
        <v>6157</v>
      </c>
      <c r="M1816" t="s">
        <v>7103</v>
      </c>
      <c r="N1816" t="s">
        <v>1532</v>
      </c>
      <c r="O1816" t="s">
        <v>6987</v>
      </c>
      <c r="P1816" t="s">
        <v>3968</v>
      </c>
      <c r="Q1816" t="s">
        <v>4403</v>
      </c>
      <c r="R1816" t="s">
        <v>6157</v>
      </c>
      <c r="S1816" t="s">
        <v>4353</v>
      </c>
      <c r="T1816" t="s">
        <v>4353</v>
      </c>
      <c r="U1816" t="s">
        <v>6157</v>
      </c>
      <c r="X1816" t="s">
        <v>6157</v>
      </c>
      <c r="Y1816" t="s">
        <v>6157</v>
      </c>
      <c r="Z1816" t="s">
        <v>6157</v>
      </c>
      <c r="AA1816" t="s">
        <v>4021</v>
      </c>
      <c r="AB1816" t="s">
        <v>6157</v>
      </c>
      <c r="AC1816" t="s">
        <v>6157</v>
      </c>
      <c r="AD1816" t="s">
        <v>6157</v>
      </c>
      <c r="AE1816" t="s">
        <v>6157</v>
      </c>
      <c r="AF1816" t="s">
        <v>6157</v>
      </c>
      <c r="AG1816" t="s">
        <v>6157</v>
      </c>
      <c r="AH1816" t="s">
        <v>6157</v>
      </c>
      <c r="AI1816" t="s">
        <v>6157</v>
      </c>
      <c r="AJ1816" t="s">
        <v>4588</v>
      </c>
      <c r="AK1816" t="s">
        <v>7014</v>
      </c>
      <c r="AL1816" t="s">
        <v>268</v>
      </c>
      <c r="AM1816" t="s">
        <v>264</v>
      </c>
      <c r="AN1816" t="s">
        <v>4353</v>
      </c>
      <c r="AO1816" s="29">
        <v>35</v>
      </c>
      <c r="AP1816">
        <v>-30.901769999999999</v>
      </c>
      <c r="AQ1816">
        <v>140.16336999999999</v>
      </c>
      <c r="AR1816" t="s">
        <v>1532</v>
      </c>
      <c r="AS1816">
        <v>0</v>
      </c>
      <c r="AT1816" t="s">
        <v>4353</v>
      </c>
      <c r="AU1816" t="s">
        <v>274</v>
      </c>
      <c r="AV1816" t="s">
        <v>4353</v>
      </c>
      <c r="AW1816" t="s">
        <v>4353</v>
      </c>
      <c r="AX1816" t="s">
        <v>6157</v>
      </c>
      <c r="AY1816">
        <v>-130775</v>
      </c>
      <c r="AZ1816">
        <v>-130775</v>
      </c>
      <c r="BA1816" t="s">
        <v>7018</v>
      </c>
      <c r="BB1816" t="s">
        <v>4785</v>
      </c>
      <c r="BC1816" t="s">
        <v>6157</v>
      </c>
      <c r="BH1816" t="s">
        <v>4144</v>
      </c>
      <c r="BI1816" t="s">
        <v>7195</v>
      </c>
      <c r="BJ1816" t="s">
        <v>4164</v>
      </c>
      <c r="BK1816" t="s">
        <v>4165</v>
      </c>
      <c r="BL1816">
        <v>2016</v>
      </c>
      <c r="BM1816"/>
      <c r="BN1816"/>
      <c r="BO1816"/>
      <c r="BP1816"/>
      <c r="BW1816"/>
      <c r="BY1816"/>
      <c r="CF1816">
        <v>1</v>
      </c>
      <c r="CI1816">
        <v>-3.8</v>
      </c>
      <c r="CK1816">
        <v>2.4</v>
      </c>
    </row>
    <row r="1817" spans="1:89" ht="16" customHeight="1">
      <c r="A1817">
        <v>1816</v>
      </c>
      <c r="B1817" t="s">
        <v>7107</v>
      </c>
      <c r="C1817" s="2">
        <v>44970</v>
      </c>
      <c r="E1817" t="s">
        <v>2431</v>
      </c>
      <c r="F1817" t="s">
        <v>2431</v>
      </c>
      <c r="G1817" t="s">
        <v>3941</v>
      </c>
      <c r="H1817" t="s">
        <v>6157</v>
      </c>
      <c r="I1817" t="s">
        <v>4625</v>
      </c>
      <c r="J1817" t="s">
        <v>4626</v>
      </c>
      <c r="K1817" t="s">
        <v>4353</v>
      </c>
      <c r="L1817" t="s">
        <v>6157</v>
      </c>
      <c r="M1817" t="s">
        <v>7103</v>
      </c>
      <c r="N1817" t="s">
        <v>1532</v>
      </c>
      <c r="O1817" t="s">
        <v>6987</v>
      </c>
      <c r="P1817" t="s">
        <v>3968</v>
      </c>
      <c r="Q1817" t="s">
        <v>4403</v>
      </c>
      <c r="R1817" t="s">
        <v>6157</v>
      </c>
      <c r="S1817" t="s">
        <v>4353</v>
      </c>
      <c r="T1817" t="s">
        <v>4353</v>
      </c>
      <c r="U1817" t="s">
        <v>6157</v>
      </c>
      <c r="X1817" t="s">
        <v>6157</v>
      </c>
      <c r="Y1817" t="s">
        <v>6157</v>
      </c>
      <c r="Z1817" t="s">
        <v>6157</v>
      </c>
      <c r="AA1817" t="s">
        <v>4021</v>
      </c>
      <c r="AB1817" t="s">
        <v>6157</v>
      </c>
      <c r="AC1817" t="s">
        <v>6157</v>
      </c>
      <c r="AD1817" t="s">
        <v>6157</v>
      </c>
      <c r="AE1817" t="s">
        <v>6157</v>
      </c>
      <c r="AF1817" t="s">
        <v>6157</v>
      </c>
      <c r="AG1817" t="s">
        <v>6157</v>
      </c>
      <c r="AH1817" t="s">
        <v>6157</v>
      </c>
      <c r="AI1817" t="s">
        <v>6157</v>
      </c>
      <c r="AJ1817" t="s">
        <v>4588</v>
      </c>
      <c r="AK1817" t="s">
        <v>7014</v>
      </c>
      <c r="AL1817" t="s">
        <v>268</v>
      </c>
      <c r="AM1817" t="s">
        <v>264</v>
      </c>
      <c r="AN1817" t="s">
        <v>4353</v>
      </c>
      <c r="AO1817" s="29">
        <v>17.1169376</v>
      </c>
      <c r="AP1817">
        <v>-30.251670000000001</v>
      </c>
      <c r="AQ1817">
        <v>140.005</v>
      </c>
      <c r="AR1817" t="s">
        <v>1532</v>
      </c>
      <c r="AS1817">
        <v>0</v>
      </c>
      <c r="AT1817" t="s">
        <v>4353</v>
      </c>
      <c r="AU1817" t="s">
        <v>274</v>
      </c>
      <c r="AV1817" t="s">
        <v>4353</v>
      </c>
      <c r="AW1817" t="s">
        <v>4353</v>
      </c>
      <c r="AX1817" t="s">
        <v>6157</v>
      </c>
      <c r="AY1817">
        <v>-130775</v>
      </c>
      <c r="AZ1817">
        <v>-130775</v>
      </c>
      <c r="BA1817" t="s">
        <v>7018</v>
      </c>
      <c r="BB1817" t="s">
        <v>4785</v>
      </c>
      <c r="BC1817" t="s">
        <v>6157</v>
      </c>
      <c r="BH1817" t="s">
        <v>4144</v>
      </c>
      <c r="BI1817" t="s">
        <v>7195</v>
      </c>
      <c r="BJ1817" t="s">
        <v>4164</v>
      </c>
      <c r="BK1817" t="s">
        <v>4165</v>
      </c>
      <c r="BL1817">
        <v>2016</v>
      </c>
      <c r="BM1817"/>
      <c r="BN1817"/>
      <c r="BO1817"/>
      <c r="BP1817"/>
      <c r="BW1817">
        <v>-22.9</v>
      </c>
      <c r="BY1817">
        <v>15.6</v>
      </c>
      <c r="CF1817">
        <v>1</v>
      </c>
      <c r="CI1817">
        <v>-9.6999999999999993</v>
      </c>
      <c r="CK1817">
        <v>8.6999999999999993</v>
      </c>
    </row>
    <row r="1818" spans="1:89" ht="16" customHeight="1">
      <c r="A1818">
        <v>1817</v>
      </c>
      <c r="B1818" t="s">
        <v>7107</v>
      </c>
      <c r="C1818" s="2">
        <v>44970</v>
      </c>
      <c r="E1818" t="s">
        <v>2432</v>
      </c>
      <c r="F1818" t="s">
        <v>2432</v>
      </c>
      <c r="G1818" t="s">
        <v>3941</v>
      </c>
      <c r="H1818" t="s">
        <v>6157</v>
      </c>
      <c r="I1818" t="s">
        <v>4625</v>
      </c>
      <c r="J1818" t="s">
        <v>4626</v>
      </c>
      <c r="K1818" t="s">
        <v>4353</v>
      </c>
      <c r="L1818" t="s">
        <v>6157</v>
      </c>
      <c r="M1818" t="s">
        <v>7103</v>
      </c>
      <c r="N1818" t="s">
        <v>1532</v>
      </c>
      <c r="O1818" t="s">
        <v>6987</v>
      </c>
      <c r="P1818" t="s">
        <v>3968</v>
      </c>
      <c r="Q1818" t="s">
        <v>4403</v>
      </c>
      <c r="R1818" t="s">
        <v>6157</v>
      </c>
      <c r="S1818" t="s">
        <v>4353</v>
      </c>
      <c r="T1818" t="s">
        <v>4353</v>
      </c>
      <c r="U1818" t="s">
        <v>6157</v>
      </c>
      <c r="X1818" t="s">
        <v>6157</v>
      </c>
      <c r="Y1818" t="s">
        <v>6157</v>
      </c>
      <c r="Z1818" t="s">
        <v>6157</v>
      </c>
      <c r="AA1818" t="s">
        <v>4021</v>
      </c>
      <c r="AB1818" t="s">
        <v>6157</v>
      </c>
      <c r="AC1818" t="s">
        <v>6157</v>
      </c>
      <c r="AD1818" t="s">
        <v>6157</v>
      </c>
      <c r="AE1818" t="s">
        <v>6157</v>
      </c>
      <c r="AF1818" t="s">
        <v>6157</v>
      </c>
      <c r="AG1818" t="s">
        <v>6157</v>
      </c>
      <c r="AH1818" t="s">
        <v>6157</v>
      </c>
      <c r="AI1818" t="s">
        <v>6157</v>
      </c>
      <c r="AJ1818" t="s">
        <v>4588</v>
      </c>
      <c r="AK1818" t="s">
        <v>7014</v>
      </c>
      <c r="AL1818" t="s">
        <v>268</v>
      </c>
      <c r="AM1818" t="s">
        <v>264</v>
      </c>
      <c r="AN1818" t="s">
        <v>4353</v>
      </c>
      <c r="AO1818" s="29">
        <v>14</v>
      </c>
      <c r="AP1818">
        <v>-30.254300000000001</v>
      </c>
      <c r="AQ1818">
        <v>140.00749999999999</v>
      </c>
      <c r="AR1818" t="s">
        <v>1532</v>
      </c>
      <c r="AS1818">
        <v>0</v>
      </c>
      <c r="AT1818" t="s">
        <v>4353</v>
      </c>
      <c r="AU1818" t="s">
        <v>274</v>
      </c>
      <c r="AV1818" t="s">
        <v>4353</v>
      </c>
      <c r="AW1818" t="s">
        <v>4353</v>
      </c>
      <c r="AX1818" t="s">
        <v>6157</v>
      </c>
      <c r="AY1818">
        <v>-131924</v>
      </c>
      <c r="AZ1818">
        <v>-131924</v>
      </c>
      <c r="BA1818" t="s">
        <v>7018</v>
      </c>
      <c r="BB1818" t="s">
        <v>4785</v>
      </c>
      <c r="BC1818" t="s">
        <v>6157</v>
      </c>
      <c r="BH1818" t="s">
        <v>4144</v>
      </c>
      <c r="BI1818" t="s">
        <v>7195</v>
      </c>
      <c r="BJ1818" t="s">
        <v>4164</v>
      </c>
      <c r="BK1818" t="s">
        <v>4165</v>
      </c>
      <c r="BL1818">
        <v>2016</v>
      </c>
      <c r="BM1818"/>
      <c r="BN1818"/>
      <c r="BO1818"/>
      <c r="BP1818"/>
      <c r="BW1818">
        <v>-18.3</v>
      </c>
      <c r="BY1818">
        <v>15.4</v>
      </c>
      <c r="CF1818">
        <v>1</v>
      </c>
      <c r="CI1818">
        <v>-5.0999999999999996</v>
      </c>
      <c r="CK1818">
        <v>5.4</v>
      </c>
    </row>
    <row r="1819" spans="1:89" ht="16" customHeight="1">
      <c r="A1819">
        <v>1818</v>
      </c>
      <c r="B1819" t="s">
        <v>7107</v>
      </c>
      <c r="C1819" s="2">
        <v>44970</v>
      </c>
      <c r="E1819" t="s">
        <v>2433</v>
      </c>
      <c r="F1819" t="s">
        <v>2433</v>
      </c>
      <c r="G1819" t="s">
        <v>3941</v>
      </c>
      <c r="H1819" t="s">
        <v>6157</v>
      </c>
      <c r="I1819" t="s">
        <v>4625</v>
      </c>
      <c r="J1819" t="s">
        <v>4626</v>
      </c>
      <c r="K1819" t="s">
        <v>4353</v>
      </c>
      <c r="L1819" t="s">
        <v>6157</v>
      </c>
      <c r="M1819" t="s">
        <v>7103</v>
      </c>
      <c r="N1819" t="s">
        <v>1532</v>
      </c>
      <c r="O1819" t="s">
        <v>6987</v>
      </c>
      <c r="P1819" t="s">
        <v>3968</v>
      </c>
      <c r="Q1819" t="s">
        <v>4403</v>
      </c>
      <c r="R1819" t="s">
        <v>6157</v>
      </c>
      <c r="S1819" t="s">
        <v>4353</v>
      </c>
      <c r="T1819" t="s">
        <v>4353</v>
      </c>
      <c r="U1819" t="s">
        <v>6157</v>
      </c>
      <c r="X1819" t="s">
        <v>6157</v>
      </c>
      <c r="Y1819" t="s">
        <v>6157</v>
      </c>
      <c r="Z1819" t="s">
        <v>6157</v>
      </c>
      <c r="AA1819" t="s">
        <v>4021</v>
      </c>
      <c r="AB1819" t="s">
        <v>6157</v>
      </c>
      <c r="AC1819" t="s">
        <v>6157</v>
      </c>
      <c r="AD1819" t="s">
        <v>6157</v>
      </c>
      <c r="AE1819" t="s">
        <v>6157</v>
      </c>
      <c r="AF1819" t="s">
        <v>6157</v>
      </c>
      <c r="AG1819" t="s">
        <v>6157</v>
      </c>
      <c r="AH1819" t="s">
        <v>6157</v>
      </c>
      <c r="AI1819" t="s">
        <v>6157</v>
      </c>
      <c r="AJ1819" t="s">
        <v>4588</v>
      </c>
      <c r="AK1819" t="s">
        <v>7014</v>
      </c>
      <c r="AL1819" t="s">
        <v>268</v>
      </c>
      <c r="AM1819" t="s">
        <v>264</v>
      </c>
      <c r="AN1819" t="s">
        <v>4353</v>
      </c>
      <c r="AO1819" s="29">
        <v>9</v>
      </c>
      <c r="AP1819">
        <v>-30.25433</v>
      </c>
      <c r="AQ1819">
        <v>140.00833</v>
      </c>
      <c r="AR1819" t="s">
        <v>1532</v>
      </c>
      <c r="AS1819">
        <v>0</v>
      </c>
      <c r="AT1819" t="s">
        <v>4353</v>
      </c>
      <c r="AU1819" t="s">
        <v>274</v>
      </c>
      <c r="AV1819" t="s">
        <v>4353</v>
      </c>
      <c r="AW1819" t="s">
        <v>4353</v>
      </c>
      <c r="AX1819" t="s">
        <v>6157</v>
      </c>
      <c r="AY1819">
        <v>-135407</v>
      </c>
      <c r="AZ1819">
        <v>-135407</v>
      </c>
      <c r="BA1819" t="s">
        <v>7018</v>
      </c>
      <c r="BB1819" t="s">
        <v>4785</v>
      </c>
      <c r="BC1819" t="s">
        <v>6157</v>
      </c>
      <c r="BH1819" t="s">
        <v>4144</v>
      </c>
      <c r="BI1819" t="s">
        <v>7195</v>
      </c>
      <c r="BJ1819" t="s">
        <v>4164</v>
      </c>
      <c r="BK1819" t="s">
        <v>4165</v>
      </c>
      <c r="BL1819">
        <v>2016</v>
      </c>
      <c r="BM1819"/>
      <c r="BN1819"/>
      <c r="BO1819"/>
      <c r="BP1819"/>
      <c r="BW1819"/>
      <c r="BY1819"/>
      <c r="CF1819">
        <v>1</v>
      </c>
      <c r="CI1819">
        <v>-6.6</v>
      </c>
      <c r="CK1819">
        <v>4.4000000000000004</v>
      </c>
    </row>
    <row r="1820" spans="1:89" ht="16" customHeight="1">
      <c r="A1820">
        <v>1819</v>
      </c>
      <c r="B1820" t="s">
        <v>7107</v>
      </c>
      <c r="C1820" s="2">
        <v>44970</v>
      </c>
      <c r="E1820" t="s">
        <v>2405</v>
      </c>
      <c r="F1820" t="s">
        <v>2405</v>
      </c>
      <c r="G1820" t="s">
        <v>3941</v>
      </c>
      <c r="H1820" t="s">
        <v>6157</v>
      </c>
      <c r="I1820" t="s">
        <v>4625</v>
      </c>
      <c r="J1820" t="s">
        <v>4626</v>
      </c>
      <c r="K1820" t="s">
        <v>4353</v>
      </c>
      <c r="L1820" t="s">
        <v>6157</v>
      </c>
      <c r="M1820" t="s">
        <v>7103</v>
      </c>
      <c r="N1820" t="s">
        <v>1532</v>
      </c>
      <c r="O1820" t="s">
        <v>6987</v>
      </c>
      <c r="P1820" t="s">
        <v>3968</v>
      </c>
      <c r="Q1820" t="s">
        <v>4403</v>
      </c>
      <c r="R1820" t="s">
        <v>6157</v>
      </c>
      <c r="S1820" t="s">
        <v>4353</v>
      </c>
      <c r="T1820" t="s">
        <v>4353</v>
      </c>
      <c r="U1820" t="s">
        <v>6157</v>
      </c>
      <c r="X1820" t="s">
        <v>6157</v>
      </c>
      <c r="Y1820" t="s">
        <v>6157</v>
      </c>
      <c r="Z1820" t="s">
        <v>6157</v>
      </c>
      <c r="AA1820" t="s">
        <v>4021</v>
      </c>
      <c r="AB1820" t="s">
        <v>6157</v>
      </c>
      <c r="AC1820" t="s">
        <v>6157</v>
      </c>
      <c r="AD1820" t="s">
        <v>6157</v>
      </c>
      <c r="AE1820" t="s">
        <v>6157</v>
      </c>
      <c r="AF1820" t="s">
        <v>6157</v>
      </c>
      <c r="AG1820" t="s">
        <v>6157</v>
      </c>
      <c r="AH1820" t="s">
        <v>6157</v>
      </c>
      <c r="AI1820" t="s">
        <v>6157</v>
      </c>
      <c r="AJ1820" t="s">
        <v>4588</v>
      </c>
      <c r="AK1820" t="s">
        <v>7014</v>
      </c>
      <c r="AL1820" t="s">
        <v>268</v>
      </c>
      <c r="AM1820" t="s">
        <v>264</v>
      </c>
      <c r="AN1820" t="s">
        <v>4353</v>
      </c>
      <c r="AO1820" s="29">
        <v>16</v>
      </c>
      <c r="AP1820">
        <v>-30.210619999999999</v>
      </c>
      <c r="AQ1820">
        <v>139.98468</v>
      </c>
      <c r="AR1820" t="s">
        <v>1532</v>
      </c>
      <c r="AS1820">
        <v>0</v>
      </c>
      <c r="AT1820" t="s">
        <v>4353</v>
      </c>
      <c r="AU1820" t="s">
        <v>274</v>
      </c>
      <c r="AV1820" t="s">
        <v>4353</v>
      </c>
      <c r="AW1820" t="s">
        <v>4353</v>
      </c>
      <c r="AX1820" t="s">
        <v>6157</v>
      </c>
      <c r="AY1820">
        <v>-136187</v>
      </c>
      <c r="AZ1820">
        <v>-136187</v>
      </c>
      <c r="BA1820" t="s">
        <v>7018</v>
      </c>
      <c r="BB1820" t="s">
        <v>4785</v>
      </c>
      <c r="BC1820" t="s">
        <v>6157</v>
      </c>
      <c r="BH1820" t="s">
        <v>4144</v>
      </c>
      <c r="BI1820" t="s">
        <v>7195</v>
      </c>
      <c r="BJ1820" t="s">
        <v>4164</v>
      </c>
      <c r="BK1820" t="s">
        <v>4165</v>
      </c>
      <c r="BL1820">
        <v>2016</v>
      </c>
      <c r="BM1820"/>
      <c r="BN1820"/>
      <c r="BO1820"/>
      <c r="BP1820"/>
      <c r="BW1820"/>
      <c r="BY1820"/>
      <c r="CF1820">
        <v>1</v>
      </c>
      <c r="CI1820">
        <v>-7.6</v>
      </c>
      <c r="CK1820">
        <v>11.5</v>
      </c>
    </row>
    <row r="1821" spans="1:89" ht="16" customHeight="1">
      <c r="A1821">
        <v>1820</v>
      </c>
      <c r="B1821" t="s">
        <v>7107</v>
      </c>
      <c r="C1821" s="2">
        <v>44970</v>
      </c>
      <c r="E1821" t="s">
        <v>2301</v>
      </c>
      <c r="F1821" t="s">
        <v>2301</v>
      </c>
      <c r="G1821" t="s">
        <v>3941</v>
      </c>
      <c r="H1821" t="s">
        <v>6157</v>
      </c>
      <c r="I1821" t="s">
        <v>4625</v>
      </c>
      <c r="J1821" t="s">
        <v>4626</v>
      </c>
      <c r="K1821" t="s">
        <v>4353</v>
      </c>
      <c r="L1821" t="s">
        <v>6157</v>
      </c>
      <c r="M1821" t="s">
        <v>7103</v>
      </c>
      <c r="N1821" t="s">
        <v>1532</v>
      </c>
      <c r="O1821" t="s">
        <v>6987</v>
      </c>
      <c r="P1821" t="s">
        <v>3968</v>
      </c>
      <c r="Q1821" t="s">
        <v>4403</v>
      </c>
      <c r="R1821" t="s">
        <v>6157</v>
      </c>
      <c r="S1821" t="s">
        <v>4353</v>
      </c>
      <c r="T1821" t="s">
        <v>4353</v>
      </c>
      <c r="U1821" t="s">
        <v>6157</v>
      </c>
      <c r="X1821" t="s">
        <v>6157</v>
      </c>
      <c r="Y1821" t="s">
        <v>6157</v>
      </c>
      <c r="Z1821" t="s">
        <v>6157</v>
      </c>
      <c r="AA1821" t="s">
        <v>4021</v>
      </c>
      <c r="AB1821" t="s">
        <v>6157</v>
      </c>
      <c r="AC1821" t="s">
        <v>6157</v>
      </c>
      <c r="AD1821" t="s">
        <v>6157</v>
      </c>
      <c r="AE1821" t="s">
        <v>6157</v>
      </c>
      <c r="AF1821" t="s">
        <v>6157</v>
      </c>
      <c r="AG1821" t="s">
        <v>6157</v>
      </c>
      <c r="AH1821" t="s">
        <v>6157</v>
      </c>
      <c r="AI1821" t="s">
        <v>6157</v>
      </c>
      <c r="AJ1821" t="s">
        <v>4588</v>
      </c>
      <c r="AK1821" t="s">
        <v>7014</v>
      </c>
      <c r="AL1821" t="s">
        <v>268</v>
      </c>
      <c r="AM1821" t="s">
        <v>264</v>
      </c>
      <c r="AN1821" t="s">
        <v>4353</v>
      </c>
      <c r="AO1821" s="29">
        <v>9</v>
      </c>
      <c r="AP1821">
        <v>-30.216619999999999</v>
      </c>
      <c r="AQ1821">
        <v>139.99578</v>
      </c>
      <c r="AR1821" t="s">
        <v>1532</v>
      </c>
      <c r="AS1821">
        <v>0</v>
      </c>
      <c r="AT1821" t="s">
        <v>4353</v>
      </c>
      <c r="AU1821" t="s">
        <v>274</v>
      </c>
      <c r="AV1821" t="s">
        <v>4353</v>
      </c>
      <c r="AW1821" t="s">
        <v>4353</v>
      </c>
      <c r="AX1821" t="s">
        <v>6157</v>
      </c>
      <c r="AY1821">
        <v>-136432</v>
      </c>
      <c r="AZ1821">
        <v>-136432</v>
      </c>
      <c r="BA1821" t="s">
        <v>7018</v>
      </c>
      <c r="BB1821" t="s">
        <v>4785</v>
      </c>
      <c r="BC1821" t="s">
        <v>6157</v>
      </c>
      <c r="BH1821" t="s">
        <v>4144</v>
      </c>
      <c r="BI1821" t="s">
        <v>7195</v>
      </c>
      <c r="BJ1821" t="s">
        <v>4164</v>
      </c>
      <c r="BK1821" t="s">
        <v>4165</v>
      </c>
      <c r="BL1821">
        <v>2016</v>
      </c>
      <c r="BM1821"/>
      <c r="BN1821"/>
      <c r="BO1821"/>
      <c r="BP1821"/>
      <c r="BW1821"/>
      <c r="BY1821"/>
      <c r="CF1821">
        <v>1</v>
      </c>
      <c r="CI1821">
        <v>-5.9</v>
      </c>
      <c r="CK1821">
        <v>8.5</v>
      </c>
    </row>
    <row r="1822" spans="1:89" ht="16" customHeight="1">
      <c r="A1822">
        <v>1821</v>
      </c>
      <c r="B1822" t="s">
        <v>7107</v>
      </c>
      <c r="C1822" s="2">
        <v>44970</v>
      </c>
      <c r="E1822" t="s">
        <v>2428</v>
      </c>
      <c r="F1822" t="s">
        <v>2428</v>
      </c>
      <c r="G1822" t="s">
        <v>3941</v>
      </c>
      <c r="H1822" t="s">
        <v>6157</v>
      </c>
      <c r="I1822" t="s">
        <v>4625</v>
      </c>
      <c r="J1822" t="s">
        <v>4626</v>
      </c>
      <c r="K1822" t="s">
        <v>4353</v>
      </c>
      <c r="L1822" t="s">
        <v>6157</v>
      </c>
      <c r="M1822" t="s">
        <v>7103</v>
      </c>
      <c r="N1822" t="s">
        <v>1532</v>
      </c>
      <c r="O1822" t="s">
        <v>6987</v>
      </c>
      <c r="P1822" t="s">
        <v>3968</v>
      </c>
      <c r="Q1822" t="s">
        <v>4403</v>
      </c>
      <c r="R1822" t="s">
        <v>6157</v>
      </c>
      <c r="S1822" t="s">
        <v>4353</v>
      </c>
      <c r="T1822" t="s">
        <v>4353</v>
      </c>
      <c r="U1822" t="s">
        <v>6157</v>
      </c>
      <c r="X1822" t="s">
        <v>6157</v>
      </c>
      <c r="Y1822" t="s">
        <v>6157</v>
      </c>
      <c r="Z1822" t="s">
        <v>6157</v>
      </c>
      <c r="AA1822" t="s">
        <v>4021</v>
      </c>
      <c r="AB1822" t="s">
        <v>6157</v>
      </c>
      <c r="AC1822" t="s">
        <v>6157</v>
      </c>
      <c r="AD1822" t="s">
        <v>6157</v>
      </c>
      <c r="AE1822" t="s">
        <v>6157</v>
      </c>
      <c r="AF1822" t="s">
        <v>6157</v>
      </c>
      <c r="AG1822" t="s">
        <v>6157</v>
      </c>
      <c r="AH1822" t="s">
        <v>6157</v>
      </c>
      <c r="AI1822" t="s">
        <v>6157</v>
      </c>
      <c r="AJ1822" t="s">
        <v>4588</v>
      </c>
      <c r="AK1822" t="s">
        <v>7014</v>
      </c>
      <c r="AL1822" t="s">
        <v>268</v>
      </c>
      <c r="AM1822" t="s">
        <v>264</v>
      </c>
      <c r="AN1822" t="s">
        <v>4353</v>
      </c>
      <c r="AO1822" s="29">
        <v>14</v>
      </c>
      <c r="AP1822">
        <v>-30.20833</v>
      </c>
      <c r="AQ1822">
        <v>139.98500000000001</v>
      </c>
      <c r="AR1822" t="s">
        <v>1532</v>
      </c>
      <c r="AS1822">
        <v>0</v>
      </c>
      <c r="AT1822" t="s">
        <v>4353</v>
      </c>
      <c r="AU1822" t="s">
        <v>274</v>
      </c>
      <c r="AV1822" t="s">
        <v>4353</v>
      </c>
      <c r="AW1822" t="s">
        <v>4353</v>
      </c>
      <c r="AX1822" t="s">
        <v>6157</v>
      </c>
      <c r="AY1822">
        <v>-136873</v>
      </c>
      <c r="AZ1822">
        <v>-136873</v>
      </c>
      <c r="BA1822" t="s">
        <v>7018</v>
      </c>
      <c r="BB1822" t="s">
        <v>4785</v>
      </c>
      <c r="BC1822" t="s">
        <v>6157</v>
      </c>
      <c r="BH1822" t="s">
        <v>4144</v>
      </c>
      <c r="BI1822" t="s">
        <v>7195</v>
      </c>
      <c r="BJ1822" t="s">
        <v>4164</v>
      </c>
      <c r="BK1822" t="s">
        <v>4165</v>
      </c>
      <c r="BL1822">
        <v>2016</v>
      </c>
      <c r="BM1822"/>
      <c r="BN1822"/>
      <c r="BO1822"/>
      <c r="BP1822"/>
      <c r="BW1822"/>
      <c r="BY1822"/>
      <c r="CF1822">
        <v>1</v>
      </c>
      <c r="CI1822">
        <v>-7.4</v>
      </c>
      <c r="CK1822">
        <v>5.7</v>
      </c>
    </row>
    <row r="1823" spans="1:89" ht="16" customHeight="1">
      <c r="A1823">
        <v>1822</v>
      </c>
      <c r="B1823" t="s">
        <v>7107</v>
      </c>
      <c r="C1823" s="2">
        <v>44970</v>
      </c>
      <c r="E1823" t="s">
        <v>2434</v>
      </c>
      <c r="F1823" t="s">
        <v>2434</v>
      </c>
      <c r="G1823" t="s">
        <v>3941</v>
      </c>
      <c r="H1823" t="s">
        <v>6157</v>
      </c>
      <c r="I1823" t="s">
        <v>4625</v>
      </c>
      <c r="J1823" t="s">
        <v>4626</v>
      </c>
      <c r="K1823" t="s">
        <v>4353</v>
      </c>
      <c r="L1823" t="s">
        <v>6157</v>
      </c>
      <c r="M1823" t="s">
        <v>7103</v>
      </c>
      <c r="N1823" t="s">
        <v>1532</v>
      </c>
      <c r="O1823" t="s">
        <v>6987</v>
      </c>
      <c r="P1823" t="s">
        <v>3968</v>
      </c>
      <c r="Q1823" t="s">
        <v>4403</v>
      </c>
      <c r="R1823" t="s">
        <v>6157</v>
      </c>
      <c r="S1823" t="s">
        <v>4353</v>
      </c>
      <c r="T1823" t="s">
        <v>4353</v>
      </c>
      <c r="U1823" t="s">
        <v>6157</v>
      </c>
      <c r="X1823" t="s">
        <v>6157</v>
      </c>
      <c r="Y1823" t="s">
        <v>6157</v>
      </c>
      <c r="Z1823" t="s">
        <v>6157</v>
      </c>
      <c r="AA1823" t="s">
        <v>4021</v>
      </c>
      <c r="AB1823" t="s">
        <v>6157</v>
      </c>
      <c r="AC1823" t="s">
        <v>6157</v>
      </c>
      <c r="AD1823" t="s">
        <v>6157</v>
      </c>
      <c r="AE1823" t="s">
        <v>6157</v>
      </c>
      <c r="AF1823" t="s">
        <v>6157</v>
      </c>
      <c r="AG1823" t="s">
        <v>6157</v>
      </c>
      <c r="AH1823" t="s">
        <v>6157</v>
      </c>
      <c r="AI1823" t="s">
        <v>6157</v>
      </c>
      <c r="AJ1823" t="s">
        <v>4588</v>
      </c>
      <c r="AK1823" t="s">
        <v>7014</v>
      </c>
      <c r="AL1823" t="s">
        <v>268</v>
      </c>
      <c r="AM1823" t="s">
        <v>264</v>
      </c>
      <c r="AN1823" t="s">
        <v>4353</v>
      </c>
      <c r="AO1823" s="29">
        <v>24.033208800000001</v>
      </c>
      <c r="AP1823">
        <v>-29.705079999999999</v>
      </c>
      <c r="AQ1823">
        <v>140.19528</v>
      </c>
      <c r="AR1823" t="s">
        <v>1532</v>
      </c>
      <c r="AS1823">
        <v>0</v>
      </c>
      <c r="AT1823" t="s">
        <v>4353</v>
      </c>
      <c r="AU1823" t="s">
        <v>274</v>
      </c>
      <c r="AV1823" t="s">
        <v>4353</v>
      </c>
      <c r="AW1823" t="s">
        <v>4353</v>
      </c>
      <c r="AX1823" t="s">
        <v>6157</v>
      </c>
      <c r="AY1823">
        <v>-138642</v>
      </c>
      <c r="AZ1823">
        <v>-138642</v>
      </c>
      <c r="BA1823" t="s">
        <v>7018</v>
      </c>
      <c r="BB1823" t="s">
        <v>4785</v>
      </c>
      <c r="BC1823" t="s">
        <v>6157</v>
      </c>
      <c r="BH1823" t="s">
        <v>4144</v>
      </c>
      <c r="BI1823" t="s">
        <v>7195</v>
      </c>
      <c r="BJ1823" t="s">
        <v>4164</v>
      </c>
      <c r="BK1823" t="s">
        <v>4165</v>
      </c>
      <c r="BL1823">
        <v>2016</v>
      </c>
      <c r="BM1823"/>
      <c r="BN1823"/>
      <c r="BO1823"/>
      <c r="BP1823"/>
      <c r="BW1823"/>
      <c r="BY1823"/>
      <c r="CF1823">
        <v>1</v>
      </c>
      <c r="CI1823">
        <v>-8.1</v>
      </c>
      <c r="CK1823">
        <v>1</v>
      </c>
    </row>
    <row r="1824" spans="1:89" ht="16" customHeight="1">
      <c r="A1824">
        <v>1823</v>
      </c>
      <c r="B1824" t="s">
        <v>7107</v>
      </c>
      <c r="C1824" s="2">
        <v>44970</v>
      </c>
      <c r="E1824" t="s">
        <v>2435</v>
      </c>
      <c r="F1824" t="s">
        <v>2435</v>
      </c>
      <c r="G1824" t="s">
        <v>3941</v>
      </c>
      <c r="H1824" t="s">
        <v>6157</v>
      </c>
      <c r="I1824" t="s">
        <v>4625</v>
      </c>
      <c r="J1824" t="s">
        <v>4626</v>
      </c>
      <c r="K1824" t="s">
        <v>4353</v>
      </c>
      <c r="L1824" t="s">
        <v>6157</v>
      </c>
      <c r="M1824" t="s">
        <v>7103</v>
      </c>
      <c r="N1824" t="s">
        <v>1532</v>
      </c>
      <c r="O1824" t="s">
        <v>6987</v>
      </c>
      <c r="P1824" t="s">
        <v>3968</v>
      </c>
      <c r="Q1824" t="s">
        <v>4403</v>
      </c>
      <c r="R1824" t="s">
        <v>6157</v>
      </c>
      <c r="S1824" t="s">
        <v>4353</v>
      </c>
      <c r="T1824" t="s">
        <v>4353</v>
      </c>
      <c r="U1824" t="s">
        <v>6157</v>
      </c>
      <c r="X1824" t="s">
        <v>6157</v>
      </c>
      <c r="Y1824" t="s">
        <v>6157</v>
      </c>
      <c r="Z1824" t="s">
        <v>6157</v>
      </c>
      <c r="AA1824" t="s">
        <v>4021</v>
      </c>
      <c r="AB1824" t="s">
        <v>6157</v>
      </c>
      <c r="AC1824" t="s">
        <v>6157</v>
      </c>
      <c r="AD1824" t="s">
        <v>6157</v>
      </c>
      <c r="AE1824" t="s">
        <v>6157</v>
      </c>
      <c r="AF1824" t="s">
        <v>6157</v>
      </c>
      <c r="AG1824" t="s">
        <v>6157</v>
      </c>
      <c r="AH1824" t="s">
        <v>6157</v>
      </c>
      <c r="AI1824" t="s">
        <v>6157</v>
      </c>
      <c r="AJ1824" t="s">
        <v>4588</v>
      </c>
      <c r="AK1824" t="s">
        <v>7014</v>
      </c>
      <c r="AL1824" t="s">
        <v>268</v>
      </c>
      <c r="AM1824" t="s">
        <v>264</v>
      </c>
      <c r="AN1824" t="s">
        <v>4353</v>
      </c>
      <c r="AO1824" s="29">
        <v>21.501964600000001</v>
      </c>
      <c r="AP1824">
        <v>-30.250499999999999</v>
      </c>
      <c r="AQ1824">
        <v>140.00149999999999</v>
      </c>
      <c r="AR1824" t="s">
        <v>1532</v>
      </c>
      <c r="AS1824">
        <v>0</v>
      </c>
      <c r="AT1824" t="s">
        <v>4353</v>
      </c>
      <c r="AU1824" t="s">
        <v>274</v>
      </c>
      <c r="AV1824" t="s">
        <v>4353</v>
      </c>
      <c r="AW1824" t="s">
        <v>4353</v>
      </c>
      <c r="AX1824" t="s">
        <v>6157</v>
      </c>
      <c r="AY1824">
        <v>-138938</v>
      </c>
      <c r="AZ1824">
        <v>-138938</v>
      </c>
      <c r="BA1824" t="s">
        <v>7018</v>
      </c>
      <c r="BB1824" t="s">
        <v>4785</v>
      </c>
      <c r="BC1824" t="s">
        <v>6157</v>
      </c>
      <c r="BH1824" t="s">
        <v>4144</v>
      </c>
      <c r="BI1824" t="s">
        <v>7195</v>
      </c>
      <c r="BJ1824" t="s">
        <v>4164</v>
      </c>
      <c r="BK1824" t="s">
        <v>4165</v>
      </c>
      <c r="BL1824">
        <v>2016</v>
      </c>
      <c r="BM1824"/>
      <c r="BN1824"/>
      <c r="BO1824"/>
      <c r="BP1824"/>
      <c r="BW1824">
        <v>-21.5</v>
      </c>
      <c r="BY1824">
        <v>15.4</v>
      </c>
      <c r="CF1824">
        <v>1</v>
      </c>
      <c r="CI1824">
        <v>-9.6999999999999993</v>
      </c>
      <c r="CK1824">
        <v>8.5</v>
      </c>
    </row>
    <row r="1825" spans="1:89" ht="16" customHeight="1">
      <c r="A1825">
        <v>1824</v>
      </c>
      <c r="B1825" t="s">
        <v>7107</v>
      </c>
      <c r="C1825" s="2">
        <v>44970</v>
      </c>
      <c r="E1825" t="s">
        <v>2436</v>
      </c>
      <c r="F1825" t="s">
        <v>2436</v>
      </c>
      <c r="G1825" t="s">
        <v>3941</v>
      </c>
      <c r="H1825" t="s">
        <v>6157</v>
      </c>
      <c r="I1825" t="s">
        <v>4625</v>
      </c>
      <c r="J1825" t="s">
        <v>4626</v>
      </c>
      <c r="K1825" t="s">
        <v>4353</v>
      </c>
      <c r="L1825" t="s">
        <v>6157</v>
      </c>
      <c r="M1825" t="s">
        <v>7103</v>
      </c>
      <c r="N1825" t="s">
        <v>1532</v>
      </c>
      <c r="O1825" t="s">
        <v>6987</v>
      </c>
      <c r="P1825" t="s">
        <v>3968</v>
      </c>
      <c r="Q1825" t="s">
        <v>4403</v>
      </c>
      <c r="R1825" t="s">
        <v>6157</v>
      </c>
      <c r="S1825" t="s">
        <v>4353</v>
      </c>
      <c r="T1825" t="s">
        <v>4353</v>
      </c>
      <c r="U1825" t="s">
        <v>6157</v>
      </c>
      <c r="X1825" t="s">
        <v>6157</v>
      </c>
      <c r="Y1825" t="s">
        <v>6157</v>
      </c>
      <c r="Z1825" t="s">
        <v>6157</v>
      </c>
      <c r="AA1825" t="s">
        <v>4021</v>
      </c>
      <c r="AB1825" t="s">
        <v>6157</v>
      </c>
      <c r="AC1825" t="s">
        <v>6157</v>
      </c>
      <c r="AD1825" t="s">
        <v>6157</v>
      </c>
      <c r="AE1825" t="s">
        <v>6157</v>
      </c>
      <c r="AF1825" t="s">
        <v>6157</v>
      </c>
      <c r="AG1825" t="s">
        <v>6157</v>
      </c>
      <c r="AH1825" t="s">
        <v>6157</v>
      </c>
      <c r="AI1825" t="s">
        <v>6157</v>
      </c>
      <c r="AJ1825" t="s">
        <v>4588</v>
      </c>
      <c r="AK1825" t="s">
        <v>7014</v>
      </c>
      <c r="AL1825" t="s">
        <v>268</v>
      </c>
      <c r="AM1825" t="s">
        <v>264</v>
      </c>
      <c r="AN1825" t="s">
        <v>4353</v>
      </c>
      <c r="AO1825" s="29">
        <v>21</v>
      </c>
      <c r="AP1825">
        <v>-30.250830000000001</v>
      </c>
      <c r="AQ1825">
        <v>140.0025</v>
      </c>
      <c r="AR1825" t="s">
        <v>1532</v>
      </c>
      <c r="AS1825">
        <v>0</v>
      </c>
      <c r="AT1825" t="s">
        <v>4353</v>
      </c>
      <c r="AU1825" t="s">
        <v>274</v>
      </c>
      <c r="AV1825" t="s">
        <v>4353</v>
      </c>
      <c r="AW1825" t="s">
        <v>4353</v>
      </c>
      <c r="AX1825" t="s">
        <v>6157</v>
      </c>
      <c r="AY1825">
        <v>-138938</v>
      </c>
      <c r="AZ1825">
        <v>-138938</v>
      </c>
      <c r="BA1825" t="s">
        <v>7018</v>
      </c>
      <c r="BB1825" t="s">
        <v>4785</v>
      </c>
      <c r="BC1825" t="s">
        <v>6157</v>
      </c>
      <c r="BH1825" t="s">
        <v>4144</v>
      </c>
      <c r="BI1825" t="s">
        <v>7195</v>
      </c>
      <c r="BJ1825" t="s">
        <v>4164</v>
      </c>
      <c r="BK1825" t="s">
        <v>4165</v>
      </c>
      <c r="BL1825">
        <v>2016</v>
      </c>
      <c r="BM1825"/>
      <c r="BN1825"/>
      <c r="BO1825"/>
      <c r="BP1825"/>
      <c r="BW1825">
        <v>-19.399999999999999</v>
      </c>
      <c r="BY1825">
        <v>12.7</v>
      </c>
      <c r="CF1825">
        <v>1</v>
      </c>
      <c r="CI1825">
        <v>-5.8</v>
      </c>
      <c r="CK1825">
        <v>5.0999999999999996</v>
      </c>
    </row>
    <row r="1826" spans="1:89" ht="16" customHeight="1">
      <c r="A1826">
        <v>1825</v>
      </c>
      <c r="B1826" t="s">
        <v>7107</v>
      </c>
      <c r="C1826" s="2">
        <v>44970</v>
      </c>
      <c r="E1826" t="s">
        <v>2366</v>
      </c>
      <c r="F1826" t="s">
        <v>2366</v>
      </c>
      <c r="G1826" t="s">
        <v>3941</v>
      </c>
      <c r="H1826" t="s">
        <v>6157</v>
      </c>
      <c r="I1826" t="s">
        <v>4625</v>
      </c>
      <c r="J1826" t="s">
        <v>4626</v>
      </c>
      <c r="K1826" t="s">
        <v>4353</v>
      </c>
      <c r="L1826" t="s">
        <v>6157</v>
      </c>
      <c r="M1826" t="s">
        <v>7103</v>
      </c>
      <c r="N1826" t="s">
        <v>1532</v>
      </c>
      <c r="O1826" t="s">
        <v>6987</v>
      </c>
      <c r="P1826" t="s">
        <v>3968</v>
      </c>
      <c r="Q1826" t="s">
        <v>4403</v>
      </c>
      <c r="R1826" t="s">
        <v>6157</v>
      </c>
      <c r="S1826" t="s">
        <v>4353</v>
      </c>
      <c r="T1826" t="s">
        <v>4353</v>
      </c>
      <c r="U1826" t="s">
        <v>6157</v>
      </c>
      <c r="X1826" t="s">
        <v>6157</v>
      </c>
      <c r="Y1826" t="s">
        <v>6157</v>
      </c>
      <c r="Z1826" t="s">
        <v>6157</v>
      </c>
      <c r="AA1826" t="s">
        <v>4021</v>
      </c>
      <c r="AB1826" t="s">
        <v>6157</v>
      </c>
      <c r="AC1826" t="s">
        <v>6157</v>
      </c>
      <c r="AD1826" t="s">
        <v>6157</v>
      </c>
      <c r="AE1826" t="s">
        <v>6157</v>
      </c>
      <c r="AF1826" t="s">
        <v>6157</v>
      </c>
      <c r="AG1826" t="s">
        <v>6157</v>
      </c>
      <c r="AH1826" t="s">
        <v>6157</v>
      </c>
      <c r="AI1826" t="s">
        <v>6157</v>
      </c>
      <c r="AJ1826" t="s">
        <v>4588</v>
      </c>
      <c r="AK1826" t="s">
        <v>7014</v>
      </c>
      <c r="AL1826" t="s">
        <v>268</v>
      </c>
      <c r="AM1826" t="s">
        <v>264</v>
      </c>
      <c r="AN1826" t="s">
        <v>4353</v>
      </c>
      <c r="AO1826" s="29">
        <v>36</v>
      </c>
      <c r="AP1826">
        <v>-30.12388</v>
      </c>
      <c r="AQ1826">
        <v>140.29535000000001</v>
      </c>
      <c r="AR1826" t="s">
        <v>1532</v>
      </c>
      <c r="AS1826">
        <v>0</v>
      </c>
      <c r="AT1826" t="s">
        <v>4353</v>
      </c>
      <c r="AU1826" t="s">
        <v>274</v>
      </c>
      <c r="AV1826" t="s">
        <v>4353</v>
      </c>
      <c r="AW1826" t="s">
        <v>4353</v>
      </c>
      <c r="AX1826" t="s">
        <v>6157</v>
      </c>
      <c r="AY1826">
        <v>-138938</v>
      </c>
      <c r="AZ1826">
        <v>-138938</v>
      </c>
      <c r="BA1826" t="s">
        <v>7018</v>
      </c>
      <c r="BB1826" t="s">
        <v>4785</v>
      </c>
      <c r="BC1826" t="s">
        <v>6157</v>
      </c>
      <c r="BH1826" t="s">
        <v>4144</v>
      </c>
      <c r="BI1826" t="s">
        <v>7195</v>
      </c>
      <c r="BJ1826" t="s">
        <v>4164</v>
      </c>
      <c r="BK1826" t="s">
        <v>4165</v>
      </c>
      <c r="BL1826">
        <v>2016</v>
      </c>
      <c r="BM1826"/>
      <c r="BN1826"/>
      <c r="BO1826"/>
      <c r="BP1826"/>
      <c r="BW1826"/>
      <c r="BY1826"/>
      <c r="CF1826">
        <v>1</v>
      </c>
      <c r="CI1826">
        <v>-0.7</v>
      </c>
      <c r="CK1826">
        <v>7.7</v>
      </c>
    </row>
    <row r="1827" spans="1:89" ht="16" customHeight="1">
      <c r="A1827">
        <v>1826</v>
      </c>
      <c r="B1827" t="s">
        <v>7107</v>
      </c>
      <c r="C1827" s="2">
        <v>44970</v>
      </c>
      <c r="E1827" t="s">
        <v>2431</v>
      </c>
      <c r="F1827" t="s">
        <v>2431</v>
      </c>
      <c r="G1827" t="s">
        <v>3941</v>
      </c>
      <c r="H1827" t="s">
        <v>6157</v>
      </c>
      <c r="I1827" t="s">
        <v>4625</v>
      </c>
      <c r="J1827" t="s">
        <v>4626</v>
      </c>
      <c r="K1827" t="s">
        <v>4353</v>
      </c>
      <c r="L1827" t="s">
        <v>6157</v>
      </c>
      <c r="M1827" t="s">
        <v>7103</v>
      </c>
      <c r="N1827" t="s">
        <v>1532</v>
      </c>
      <c r="O1827" t="s">
        <v>6987</v>
      </c>
      <c r="P1827" t="s">
        <v>3968</v>
      </c>
      <c r="Q1827" t="s">
        <v>4403</v>
      </c>
      <c r="R1827" t="s">
        <v>6157</v>
      </c>
      <c r="S1827" t="s">
        <v>4353</v>
      </c>
      <c r="T1827" t="s">
        <v>4353</v>
      </c>
      <c r="U1827" t="s">
        <v>6157</v>
      </c>
      <c r="X1827" t="s">
        <v>6157</v>
      </c>
      <c r="Y1827" t="s">
        <v>6157</v>
      </c>
      <c r="Z1827" t="s">
        <v>6157</v>
      </c>
      <c r="AA1827" t="s">
        <v>4021</v>
      </c>
      <c r="AB1827" t="s">
        <v>6157</v>
      </c>
      <c r="AC1827" t="s">
        <v>6157</v>
      </c>
      <c r="AD1827" t="s">
        <v>6157</v>
      </c>
      <c r="AE1827" t="s">
        <v>6157</v>
      </c>
      <c r="AF1827" t="s">
        <v>6157</v>
      </c>
      <c r="AG1827" t="s">
        <v>6157</v>
      </c>
      <c r="AH1827" t="s">
        <v>6157</v>
      </c>
      <c r="AI1827" t="s">
        <v>6157</v>
      </c>
      <c r="AJ1827" t="s">
        <v>4588</v>
      </c>
      <c r="AK1827" t="s">
        <v>7014</v>
      </c>
      <c r="AL1827" t="s">
        <v>268</v>
      </c>
      <c r="AM1827" t="s">
        <v>264</v>
      </c>
      <c r="AN1827" t="s">
        <v>4353</v>
      </c>
      <c r="AO1827" s="29">
        <v>17</v>
      </c>
      <c r="AP1827">
        <v>-30.251670000000001</v>
      </c>
      <c r="AQ1827">
        <v>140.005</v>
      </c>
      <c r="AR1827" t="s">
        <v>1532</v>
      </c>
      <c r="AS1827">
        <v>0</v>
      </c>
      <c r="AT1827" t="s">
        <v>4353</v>
      </c>
      <c r="AU1827" t="s">
        <v>274</v>
      </c>
      <c r="AV1827" t="s">
        <v>4353</v>
      </c>
      <c r="AW1827" t="s">
        <v>4353</v>
      </c>
      <c r="AX1827" t="s">
        <v>6157</v>
      </c>
      <c r="AY1827">
        <v>-140570</v>
      </c>
      <c r="AZ1827">
        <v>-140570</v>
      </c>
      <c r="BA1827" t="s">
        <v>7018</v>
      </c>
      <c r="BB1827" t="s">
        <v>4785</v>
      </c>
      <c r="BC1827" t="s">
        <v>6157</v>
      </c>
      <c r="BH1827" t="s">
        <v>4144</v>
      </c>
      <c r="BI1827" t="s">
        <v>7195</v>
      </c>
      <c r="BJ1827" t="s">
        <v>4164</v>
      </c>
      <c r="BK1827" t="s">
        <v>4165</v>
      </c>
      <c r="BL1827">
        <v>2016</v>
      </c>
      <c r="BM1827"/>
      <c r="BN1827"/>
      <c r="BO1827"/>
      <c r="BP1827"/>
      <c r="BW1827">
        <v>-22.3</v>
      </c>
      <c r="BY1827">
        <v>16.399999999999999</v>
      </c>
      <c r="CF1827">
        <v>1</v>
      </c>
      <c r="CI1827">
        <v>-7.4</v>
      </c>
      <c r="CK1827">
        <v>9.6</v>
      </c>
    </row>
    <row r="1828" spans="1:89" ht="16" customHeight="1">
      <c r="A1828">
        <v>1827</v>
      </c>
      <c r="B1828" t="s">
        <v>7107</v>
      </c>
      <c r="C1828" s="2">
        <v>44970</v>
      </c>
      <c r="E1828" t="s">
        <v>2340</v>
      </c>
      <c r="F1828" t="s">
        <v>2340</v>
      </c>
      <c r="G1828" t="s">
        <v>3941</v>
      </c>
      <c r="H1828" t="s">
        <v>6157</v>
      </c>
      <c r="I1828" t="s">
        <v>4625</v>
      </c>
      <c r="J1828" t="s">
        <v>4626</v>
      </c>
      <c r="K1828" t="s">
        <v>4353</v>
      </c>
      <c r="L1828" t="s">
        <v>6157</v>
      </c>
      <c r="M1828" t="s">
        <v>7103</v>
      </c>
      <c r="N1828" t="s">
        <v>1532</v>
      </c>
      <c r="O1828" t="s">
        <v>6987</v>
      </c>
      <c r="P1828" t="s">
        <v>3968</v>
      </c>
      <c r="Q1828" t="s">
        <v>4403</v>
      </c>
      <c r="R1828" t="s">
        <v>6157</v>
      </c>
      <c r="S1828" t="s">
        <v>4353</v>
      </c>
      <c r="T1828" t="s">
        <v>4353</v>
      </c>
      <c r="U1828" t="s">
        <v>6157</v>
      </c>
      <c r="X1828" t="s">
        <v>6157</v>
      </c>
      <c r="Y1828" t="s">
        <v>6157</v>
      </c>
      <c r="Z1828" t="s">
        <v>6157</v>
      </c>
      <c r="AA1828" t="s">
        <v>4021</v>
      </c>
      <c r="AB1828" t="s">
        <v>6157</v>
      </c>
      <c r="AC1828" t="s">
        <v>6157</v>
      </c>
      <c r="AD1828" t="s">
        <v>6157</v>
      </c>
      <c r="AE1828" t="s">
        <v>6157</v>
      </c>
      <c r="AF1828" t="s">
        <v>6157</v>
      </c>
      <c r="AG1828" t="s">
        <v>6157</v>
      </c>
      <c r="AH1828" t="s">
        <v>6157</v>
      </c>
      <c r="AI1828" t="s">
        <v>6157</v>
      </c>
      <c r="AJ1828" t="s">
        <v>4588</v>
      </c>
      <c r="AK1828" t="s">
        <v>7014</v>
      </c>
      <c r="AL1828" t="s">
        <v>268</v>
      </c>
      <c r="AM1828" t="s">
        <v>264</v>
      </c>
      <c r="AN1828" t="s">
        <v>4353</v>
      </c>
      <c r="AO1828" s="29">
        <v>35</v>
      </c>
      <c r="AP1828">
        <v>-30.124169999999999</v>
      </c>
      <c r="AQ1828">
        <v>140.31666999999999</v>
      </c>
      <c r="AR1828" t="s">
        <v>1532</v>
      </c>
      <c r="AS1828">
        <v>0</v>
      </c>
      <c r="AT1828" t="s">
        <v>4353</v>
      </c>
      <c r="AU1828" t="s">
        <v>274</v>
      </c>
      <c r="AV1828" t="s">
        <v>4353</v>
      </c>
      <c r="AW1828" t="s">
        <v>4353</v>
      </c>
      <c r="AX1828" t="s">
        <v>6157</v>
      </c>
      <c r="AY1828">
        <v>-141314</v>
      </c>
      <c r="AZ1828">
        <v>-141314</v>
      </c>
      <c r="BA1828" t="s">
        <v>7018</v>
      </c>
      <c r="BB1828" t="s">
        <v>4785</v>
      </c>
      <c r="BC1828" t="s">
        <v>6157</v>
      </c>
      <c r="BH1828" t="s">
        <v>4144</v>
      </c>
      <c r="BI1828" t="s">
        <v>7195</v>
      </c>
      <c r="BJ1828" t="s">
        <v>4164</v>
      </c>
      <c r="BK1828" t="s">
        <v>4165</v>
      </c>
      <c r="BL1828">
        <v>2016</v>
      </c>
      <c r="BM1828"/>
      <c r="BN1828"/>
      <c r="BO1828"/>
      <c r="BP1828"/>
      <c r="BW1828"/>
      <c r="BY1828"/>
      <c r="CF1828">
        <v>1</v>
      </c>
      <c r="CI1828">
        <v>-8.6999999999999993</v>
      </c>
      <c r="CK1828">
        <v>3.2</v>
      </c>
    </row>
    <row r="1829" spans="1:89" ht="16" customHeight="1">
      <c r="A1829">
        <v>1828</v>
      </c>
      <c r="B1829" t="s">
        <v>7107</v>
      </c>
      <c r="C1829" s="2">
        <v>44970</v>
      </c>
      <c r="E1829" t="s">
        <v>2399</v>
      </c>
      <c r="F1829" t="s">
        <v>2399</v>
      </c>
      <c r="G1829" t="s">
        <v>3941</v>
      </c>
      <c r="H1829" t="s">
        <v>6157</v>
      </c>
      <c r="I1829" t="s">
        <v>4625</v>
      </c>
      <c r="J1829" t="s">
        <v>4626</v>
      </c>
      <c r="K1829" t="s">
        <v>4353</v>
      </c>
      <c r="L1829" t="s">
        <v>6157</v>
      </c>
      <c r="M1829" t="s">
        <v>7103</v>
      </c>
      <c r="N1829" t="s">
        <v>1532</v>
      </c>
      <c r="O1829" t="s">
        <v>6987</v>
      </c>
      <c r="P1829" t="s">
        <v>3968</v>
      </c>
      <c r="Q1829" t="s">
        <v>4403</v>
      </c>
      <c r="R1829" t="s">
        <v>6157</v>
      </c>
      <c r="S1829" t="s">
        <v>4353</v>
      </c>
      <c r="T1829" t="s">
        <v>4353</v>
      </c>
      <c r="U1829" t="s">
        <v>6157</v>
      </c>
      <c r="X1829" t="s">
        <v>6157</v>
      </c>
      <c r="Y1829" t="s">
        <v>6157</v>
      </c>
      <c r="Z1829" t="s">
        <v>6157</v>
      </c>
      <c r="AA1829" t="s">
        <v>4021</v>
      </c>
      <c r="AB1829" t="s">
        <v>6157</v>
      </c>
      <c r="AC1829" t="s">
        <v>6157</v>
      </c>
      <c r="AD1829" t="s">
        <v>6157</v>
      </c>
      <c r="AE1829" t="s">
        <v>6157</v>
      </c>
      <c r="AF1829" t="s">
        <v>6157</v>
      </c>
      <c r="AG1829" t="s">
        <v>6157</v>
      </c>
      <c r="AH1829" t="s">
        <v>6157</v>
      </c>
      <c r="AI1829" t="s">
        <v>6157</v>
      </c>
      <c r="AJ1829" t="s">
        <v>4588</v>
      </c>
      <c r="AK1829" t="s">
        <v>7014</v>
      </c>
      <c r="AL1829" t="s">
        <v>268</v>
      </c>
      <c r="AM1829" t="s">
        <v>264</v>
      </c>
      <c r="AN1829" t="s">
        <v>4353</v>
      </c>
      <c r="AO1829" s="29">
        <v>18</v>
      </c>
      <c r="AP1829">
        <v>-30.23828</v>
      </c>
      <c r="AQ1829">
        <v>140.00247999999999</v>
      </c>
      <c r="AR1829" t="s">
        <v>1532</v>
      </c>
      <c r="AS1829">
        <v>0</v>
      </c>
      <c r="AT1829" t="s">
        <v>4353</v>
      </c>
      <c r="AU1829" t="s">
        <v>274</v>
      </c>
      <c r="AV1829" t="s">
        <v>4353</v>
      </c>
      <c r="AW1829" t="s">
        <v>4353</v>
      </c>
      <c r="AX1829" t="s">
        <v>6157</v>
      </c>
      <c r="AY1829">
        <v>-141911</v>
      </c>
      <c r="AZ1829">
        <v>-141911</v>
      </c>
      <c r="BA1829" t="s">
        <v>7018</v>
      </c>
      <c r="BB1829" t="s">
        <v>4785</v>
      </c>
      <c r="BC1829" t="s">
        <v>6157</v>
      </c>
      <c r="BH1829" t="s">
        <v>4144</v>
      </c>
      <c r="BI1829" t="s">
        <v>7195</v>
      </c>
      <c r="BJ1829" t="s">
        <v>4164</v>
      </c>
      <c r="BK1829" t="s">
        <v>4165</v>
      </c>
      <c r="BL1829">
        <v>2016</v>
      </c>
      <c r="BM1829"/>
      <c r="BN1829"/>
      <c r="BO1829"/>
      <c r="BP1829"/>
      <c r="BW1829"/>
      <c r="BY1829"/>
      <c r="CF1829">
        <v>1</v>
      </c>
      <c r="CI1829">
        <v>-7.8</v>
      </c>
      <c r="CK1829">
        <v>11.8</v>
      </c>
    </row>
    <row r="1830" spans="1:89" ht="16" customHeight="1">
      <c r="A1830">
        <v>1829</v>
      </c>
      <c r="B1830" t="s">
        <v>7107</v>
      </c>
      <c r="C1830" s="2">
        <v>44970</v>
      </c>
      <c r="E1830" t="s">
        <v>2437</v>
      </c>
      <c r="F1830" t="s">
        <v>2437</v>
      </c>
      <c r="G1830" t="s">
        <v>3941</v>
      </c>
      <c r="H1830" t="s">
        <v>6157</v>
      </c>
      <c r="I1830" t="s">
        <v>4625</v>
      </c>
      <c r="J1830" t="s">
        <v>4626</v>
      </c>
      <c r="K1830" t="s">
        <v>4353</v>
      </c>
      <c r="L1830" t="s">
        <v>6157</v>
      </c>
      <c r="M1830" t="s">
        <v>7103</v>
      </c>
      <c r="N1830" t="s">
        <v>1532</v>
      </c>
      <c r="O1830" t="s">
        <v>6987</v>
      </c>
      <c r="P1830" t="s">
        <v>3968</v>
      </c>
      <c r="Q1830" t="s">
        <v>4403</v>
      </c>
      <c r="R1830" t="s">
        <v>6157</v>
      </c>
      <c r="S1830" t="s">
        <v>4353</v>
      </c>
      <c r="T1830" t="s">
        <v>4353</v>
      </c>
      <c r="U1830" t="s">
        <v>6157</v>
      </c>
      <c r="X1830" t="s">
        <v>6157</v>
      </c>
      <c r="Y1830" t="s">
        <v>6157</v>
      </c>
      <c r="Z1830" t="s">
        <v>6157</v>
      </c>
      <c r="AA1830" t="s">
        <v>4021</v>
      </c>
      <c r="AB1830" t="s">
        <v>6157</v>
      </c>
      <c r="AC1830" t="s">
        <v>6157</v>
      </c>
      <c r="AD1830" t="s">
        <v>6157</v>
      </c>
      <c r="AE1830" t="s">
        <v>6157</v>
      </c>
      <c r="AF1830" t="s">
        <v>6157</v>
      </c>
      <c r="AG1830" t="s">
        <v>6157</v>
      </c>
      <c r="AH1830" t="s">
        <v>6157</v>
      </c>
      <c r="AI1830" t="s">
        <v>6157</v>
      </c>
      <c r="AJ1830" t="s">
        <v>4588</v>
      </c>
      <c r="AK1830" t="s">
        <v>7014</v>
      </c>
      <c r="AL1830" t="s">
        <v>268</v>
      </c>
      <c r="AM1830" t="s">
        <v>264</v>
      </c>
      <c r="AN1830" t="s">
        <v>4353</v>
      </c>
      <c r="AO1830" s="29">
        <v>14.305941600000001</v>
      </c>
      <c r="AP1830">
        <v>-30.207450000000001</v>
      </c>
      <c r="AQ1830">
        <v>139.98571999999999</v>
      </c>
      <c r="AR1830" t="s">
        <v>1532</v>
      </c>
      <c r="AS1830">
        <v>0</v>
      </c>
      <c r="AT1830" t="s">
        <v>4353</v>
      </c>
      <c r="AU1830" t="s">
        <v>274</v>
      </c>
      <c r="AV1830" t="s">
        <v>4353</v>
      </c>
      <c r="AW1830" t="s">
        <v>4353</v>
      </c>
      <c r="AX1830" t="s">
        <v>6157</v>
      </c>
      <c r="AY1830">
        <v>-141911</v>
      </c>
      <c r="AZ1830">
        <v>-141911</v>
      </c>
      <c r="BA1830" t="s">
        <v>7018</v>
      </c>
      <c r="BB1830" t="s">
        <v>4785</v>
      </c>
      <c r="BC1830" t="s">
        <v>6157</v>
      </c>
      <c r="BH1830" t="s">
        <v>4144</v>
      </c>
      <c r="BI1830" t="s">
        <v>7195</v>
      </c>
      <c r="BJ1830" t="s">
        <v>4164</v>
      </c>
      <c r="BK1830" t="s">
        <v>4165</v>
      </c>
      <c r="BL1830">
        <v>2016</v>
      </c>
      <c r="BM1830"/>
      <c r="BN1830"/>
      <c r="BO1830"/>
      <c r="BP1830"/>
      <c r="BW1830"/>
      <c r="BY1830"/>
      <c r="CF1830">
        <v>1</v>
      </c>
      <c r="CI1830">
        <v>-7.2</v>
      </c>
      <c r="CK1830">
        <v>12</v>
      </c>
    </row>
    <row r="1831" spans="1:89" ht="16" customHeight="1">
      <c r="A1831">
        <v>1830</v>
      </c>
      <c r="B1831" t="s">
        <v>7107</v>
      </c>
      <c r="C1831" s="2">
        <v>44970</v>
      </c>
      <c r="E1831" t="s">
        <v>2436</v>
      </c>
      <c r="F1831" t="s">
        <v>2436</v>
      </c>
      <c r="G1831" t="s">
        <v>3941</v>
      </c>
      <c r="H1831" t="s">
        <v>6157</v>
      </c>
      <c r="I1831" t="s">
        <v>4625</v>
      </c>
      <c r="J1831" t="s">
        <v>4626</v>
      </c>
      <c r="K1831" t="s">
        <v>4353</v>
      </c>
      <c r="L1831" t="s">
        <v>6157</v>
      </c>
      <c r="M1831" t="s">
        <v>7103</v>
      </c>
      <c r="N1831" t="s">
        <v>1532</v>
      </c>
      <c r="O1831" t="s">
        <v>6987</v>
      </c>
      <c r="P1831" t="s">
        <v>3968</v>
      </c>
      <c r="Q1831" t="s">
        <v>4403</v>
      </c>
      <c r="R1831" t="s">
        <v>6157</v>
      </c>
      <c r="S1831" t="s">
        <v>4353</v>
      </c>
      <c r="T1831" t="s">
        <v>4353</v>
      </c>
      <c r="U1831" t="s">
        <v>6157</v>
      </c>
      <c r="X1831" t="s">
        <v>6157</v>
      </c>
      <c r="Y1831" t="s">
        <v>6157</v>
      </c>
      <c r="Z1831" t="s">
        <v>6157</v>
      </c>
      <c r="AA1831" t="s">
        <v>4021</v>
      </c>
      <c r="AB1831" t="s">
        <v>6157</v>
      </c>
      <c r="AC1831" t="s">
        <v>6157</v>
      </c>
      <c r="AD1831" t="s">
        <v>6157</v>
      </c>
      <c r="AE1831" t="s">
        <v>6157</v>
      </c>
      <c r="AF1831" t="s">
        <v>6157</v>
      </c>
      <c r="AG1831" t="s">
        <v>6157</v>
      </c>
      <c r="AH1831" t="s">
        <v>6157</v>
      </c>
      <c r="AI1831" t="s">
        <v>6157</v>
      </c>
      <c r="AJ1831" t="s">
        <v>4588</v>
      </c>
      <c r="AK1831" t="s">
        <v>7014</v>
      </c>
      <c r="AL1831" t="s">
        <v>268</v>
      </c>
      <c r="AM1831" t="s">
        <v>264</v>
      </c>
      <c r="AN1831" t="s">
        <v>4353</v>
      </c>
      <c r="AO1831" s="29">
        <v>21</v>
      </c>
      <c r="AP1831">
        <v>-30.250830000000001</v>
      </c>
      <c r="AQ1831">
        <v>140.0025</v>
      </c>
      <c r="AR1831" t="s">
        <v>1532</v>
      </c>
      <c r="AS1831">
        <v>0</v>
      </c>
      <c r="AT1831" t="s">
        <v>4353</v>
      </c>
      <c r="AU1831" t="s">
        <v>274</v>
      </c>
      <c r="AV1831" t="s">
        <v>4353</v>
      </c>
      <c r="AW1831" t="s">
        <v>4353</v>
      </c>
      <c r="AX1831" t="s">
        <v>6157</v>
      </c>
      <c r="AY1831">
        <v>-142508</v>
      </c>
      <c r="AZ1831">
        <v>-142508</v>
      </c>
      <c r="BA1831" t="s">
        <v>7018</v>
      </c>
      <c r="BB1831" t="s">
        <v>4785</v>
      </c>
      <c r="BC1831" t="s">
        <v>6157</v>
      </c>
      <c r="BH1831" t="s">
        <v>4144</v>
      </c>
      <c r="BI1831" t="s">
        <v>7195</v>
      </c>
      <c r="BJ1831" t="s">
        <v>4164</v>
      </c>
      <c r="BK1831" t="s">
        <v>4165</v>
      </c>
      <c r="BL1831">
        <v>2016</v>
      </c>
      <c r="BM1831"/>
      <c r="BN1831"/>
      <c r="BO1831"/>
      <c r="BP1831"/>
      <c r="BW1831"/>
      <c r="BY1831">
        <v>12.8</v>
      </c>
      <c r="CF1831">
        <v>1</v>
      </c>
      <c r="CI1831">
        <v>-2.2999999999999998</v>
      </c>
      <c r="CK1831">
        <v>3.4</v>
      </c>
    </row>
    <row r="1832" spans="1:89" ht="16" customHeight="1">
      <c r="A1832">
        <v>1831</v>
      </c>
      <c r="B1832" t="s">
        <v>7107</v>
      </c>
      <c r="C1832" s="2">
        <v>44970</v>
      </c>
      <c r="E1832" t="s">
        <v>2438</v>
      </c>
      <c r="F1832" t="s">
        <v>2438</v>
      </c>
      <c r="G1832" t="s">
        <v>3941</v>
      </c>
      <c r="H1832" t="s">
        <v>6157</v>
      </c>
      <c r="I1832" t="s">
        <v>4625</v>
      </c>
      <c r="J1832" t="s">
        <v>4626</v>
      </c>
      <c r="K1832" t="s">
        <v>4353</v>
      </c>
      <c r="L1832" t="s">
        <v>6157</v>
      </c>
      <c r="M1832" t="s">
        <v>7103</v>
      </c>
      <c r="N1832" t="s">
        <v>1532</v>
      </c>
      <c r="O1832" t="s">
        <v>6987</v>
      </c>
      <c r="P1832" t="s">
        <v>3968</v>
      </c>
      <c r="Q1832" t="s">
        <v>4403</v>
      </c>
      <c r="R1832" t="s">
        <v>6157</v>
      </c>
      <c r="S1832" t="s">
        <v>4353</v>
      </c>
      <c r="T1832" t="s">
        <v>4353</v>
      </c>
      <c r="U1832" t="s">
        <v>6157</v>
      </c>
      <c r="X1832" t="s">
        <v>6157</v>
      </c>
      <c r="Y1832" t="s">
        <v>6157</v>
      </c>
      <c r="Z1832" t="s">
        <v>6157</v>
      </c>
      <c r="AA1832" t="s">
        <v>4021</v>
      </c>
      <c r="AB1832" t="s">
        <v>6157</v>
      </c>
      <c r="AC1832" t="s">
        <v>6157</v>
      </c>
      <c r="AD1832" t="s">
        <v>6157</v>
      </c>
      <c r="AE1832" t="s">
        <v>6157</v>
      </c>
      <c r="AF1832" t="s">
        <v>6157</v>
      </c>
      <c r="AG1832" t="s">
        <v>6157</v>
      </c>
      <c r="AH1832" t="s">
        <v>6157</v>
      </c>
      <c r="AI1832" t="s">
        <v>6157</v>
      </c>
      <c r="AJ1832" t="s">
        <v>4588</v>
      </c>
      <c r="AK1832" t="s">
        <v>7014</v>
      </c>
      <c r="AL1832" t="s">
        <v>268</v>
      </c>
      <c r="AM1832" t="s">
        <v>264</v>
      </c>
      <c r="AN1832" t="s">
        <v>4353</v>
      </c>
      <c r="AO1832" s="29">
        <v>20.650773999999998</v>
      </c>
      <c r="AP1832">
        <v>-29.699079999999999</v>
      </c>
      <c r="AQ1832">
        <v>140.1891</v>
      </c>
      <c r="AR1832" t="s">
        <v>1532</v>
      </c>
      <c r="AS1832">
        <v>0</v>
      </c>
      <c r="AT1832" t="s">
        <v>4353</v>
      </c>
      <c r="AU1832" t="s">
        <v>274</v>
      </c>
      <c r="AV1832" t="s">
        <v>4353</v>
      </c>
      <c r="AW1832" t="s">
        <v>4353</v>
      </c>
      <c r="AX1832" t="s">
        <v>6157</v>
      </c>
      <c r="AY1832">
        <v>-142608</v>
      </c>
      <c r="AZ1832">
        <v>-142608</v>
      </c>
      <c r="BA1832" t="s">
        <v>7018</v>
      </c>
      <c r="BB1832" t="s">
        <v>4785</v>
      </c>
      <c r="BC1832" t="s">
        <v>6157</v>
      </c>
      <c r="BH1832" t="s">
        <v>4144</v>
      </c>
      <c r="BI1832" t="s">
        <v>7195</v>
      </c>
      <c r="BJ1832" t="s">
        <v>4164</v>
      </c>
      <c r="BK1832" t="s">
        <v>4165</v>
      </c>
      <c r="BL1832">
        <v>2016</v>
      </c>
      <c r="BM1832"/>
      <c r="BN1832"/>
      <c r="BO1832"/>
      <c r="BP1832"/>
      <c r="BW1832"/>
      <c r="BY1832"/>
      <c r="CF1832">
        <v>1</v>
      </c>
      <c r="CI1832">
        <v>-4.5999999999999996</v>
      </c>
      <c r="CK1832">
        <v>11.2</v>
      </c>
    </row>
    <row r="1833" spans="1:89" ht="16" customHeight="1">
      <c r="A1833">
        <v>1832</v>
      </c>
      <c r="B1833" t="s">
        <v>7107</v>
      </c>
      <c r="C1833" s="2">
        <v>44970</v>
      </c>
      <c r="E1833" t="s">
        <v>2435</v>
      </c>
      <c r="F1833" t="s">
        <v>2435</v>
      </c>
      <c r="G1833" t="s">
        <v>3941</v>
      </c>
      <c r="H1833" t="s">
        <v>6157</v>
      </c>
      <c r="I1833" t="s">
        <v>4625</v>
      </c>
      <c r="J1833" t="s">
        <v>4626</v>
      </c>
      <c r="K1833" t="s">
        <v>4353</v>
      </c>
      <c r="L1833" t="s">
        <v>6157</v>
      </c>
      <c r="M1833" t="s">
        <v>7103</v>
      </c>
      <c r="N1833" t="s">
        <v>1532</v>
      </c>
      <c r="O1833" t="s">
        <v>6987</v>
      </c>
      <c r="P1833" t="s">
        <v>3968</v>
      </c>
      <c r="Q1833" t="s">
        <v>4403</v>
      </c>
      <c r="R1833" t="s">
        <v>6157</v>
      </c>
      <c r="S1833" t="s">
        <v>4353</v>
      </c>
      <c r="T1833" t="s">
        <v>4353</v>
      </c>
      <c r="U1833" t="s">
        <v>6157</v>
      </c>
      <c r="X1833" t="s">
        <v>6157</v>
      </c>
      <c r="Y1833" t="s">
        <v>6157</v>
      </c>
      <c r="Z1833" t="s">
        <v>6157</v>
      </c>
      <c r="AA1833" t="s">
        <v>4021</v>
      </c>
      <c r="AB1833" t="s">
        <v>6157</v>
      </c>
      <c r="AC1833" t="s">
        <v>6157</v>
      </c>
      <c r="AD1833" t="s">
        <v>6157</v>
      </c>
      <c r="AE1833" t="s">
        <v>6157</v>
      </c>
      <c r="AF1833" t="s">
        <v>6157</v>
      </c>
      <c r="AG1833" t="s">
        <v>6157</v>
      </c>
      <c r="AH1833" t="s">
        <v>6157</v>
      </c>
      <c r="AI1833" t="s">
        <v>6157</v>
      </c>
      <c r="AJ1833" t="s">
        <v>4588</v>
      </c>
      <c r="AK1833" t="s">
        <v>7014</v>
      </c>
      <c r="AL1833" t="s">
        <v>268</v>
      </c>
      <c r="AM1833" t="s">
        <v>264</v>
      </c>
      <c r="AN1833" t="s">
        <v>4353</v>
      </c>
      <c r="AO1833" s="29">
        <v>22</v>
      </c>
      <c r="AP1833">
        <v>-30.250499999999999</v>
      </c>
      <c r="AQ1833">
        <v>140.00149999999999</v>
      </c>
      <c r="AR1833" t="s">
        <v>1532</v>
      </c>
      <c r="AS1833">
        <v>0</v>
      </c>
      <c r="AT1833" t="s">
        <v>4353</v>
      </c>
      <c r="AU1833" t="s">
        <v>274</v>
      </c>
      <c r="AV1833" t="s">
        <v>4353</v>
      </c>
      <c r="AW1833" t="s">
        <v>4353</v>
      </c>
      <c r="AX1833" t="s">
        <v>6157</v>
      </c>
      <c r="AY1833">
        <v>-142807</v>
      </c>
      <c r="AZ1833">
        <v>-142807</v>
      </c>
      <c r="BA1833" t="s">
        <v>7018</v>
      </c>
      <c r="BB1833" t="s">
        <v>4785</v>
      </c>
      <c r="BC1833" t="s">
        <v>6157</v>
      </c>
      <c r="BH1833" t="s">
        <v>4144</v>
      </c>
      <c r="BI1833" t="s">
        <v>7195</v>
      </c>
      <c r="BJ1833" t="s">
        <v>4164</v>
      </c>
      <c r="BK1833" t="s">
        <v>4165</v>
      </c>
      <c r="BL1833">
        <v>2016</v>
      </c>
      <c r="BM1833"/>
      <c r="BN1833"/>
      <c r="BO1833"/>
      <c r="BP1833"/>
      <c r="BW1833"/>
      <c r="BY1833"/>
      <c r="CF1833">
        <v>1</v>
      </c>
      <c r="CI1833">
        <v>-10.7</v>
      </c>
      <c r="CK1833">
        <v>8.1</v>
      </c>
    </row>
    <row r="1834" spans="1:89" ht="16" customHeight="1">
      <c r="A1834">
        <v>1833</v>
      </c>
      <c r="B1834" t="s">
        <v>7107</v>
      </c>
      <c r="C1834" s="2">
        <v>44970</v>
      </c>
      <c r="E1834" t="s">
        <v>2421</v>
      </c>
      <c r="F1834" t="s">
        <v>2421</v>
      </c>
      <c r="G1834" t="s">
        <v>3941</v>
      </c>
      <c r="H1834" t="s">
        <v>6157</v>
      </c>
      <c r="I1834" t="s">
        <v>4625</v>
      </c>
      <c r="J1834" t="s">
        <v>4626</v>
      </c>
      <c r="K1834" t="s">
        <v>4353</v>
      </c>
      <c r="L1834" t="s">
        <v>6157</v>
      </c>
      <c r="M1834" t="s">
        <v>7103</v>
      </c>
      <c r="N1834" t="s">
        <v>1532</v>
      </c>
      <c r="O1834" t="s">
        <v>6987</v>
      </c>
      <c r="P1834" t="s">
        <v>3968</v>
      </c>
      <c r="Q1834" t="s">
        <v>4403</v>
      </c>
      <c r="R1834" t="s">
        <v>6157</v>
      </c>
      <c r="S1834" t="s">
        <v>4353</v>
      </c>
      <c r="T1834" t="s">
        <v>4353</v>
      </c>
      <c r="U1834" t="s">
        <v>6157</v>
      </c>
      <c r="X1834" t="s">
        <v>6157</v>
      </c>
      <c r="Y1834" t="s">
        <v>6157</v>
      </c>
      <c r="Z1834" t="s">
        <v>6157</v>
      </c>
      <c r="AA1834" t="s">
        <v>4021</v>
      </c>
      <c r="AB1834" t="s">
        <v>6157</v>
      </c>
      <c r="AC1834" t="s">
        <v>6157</v>
      </c>
      <c r="AD1834" t="s">
        <v>6157</v>
      </c>
      <c r="AE1834" t="s">
        <v>6157</v>
      </c>
      <c r="AF1834" t="s">
        <v>6157</v>
      </c>
      <c r="AG1834" t="s">
        <v>6157</v>
      </c>
      <c r="AH1834" t="s">
        <v>6157</v>
      </c>
      <c r="AI1834" t="s">
        <v>6157</v>
      </c>
      <c r="AJ1834" t="s">
        <v>4588</v>
      </c>
      <c r="AK1834" t="s">
        <v>7014</v>
      </c>
      <c r="AL1834" t="s">
        <v>268</v>
      </c>
      <c r="AM1834" t="s">
        <v>264</v>
      </c>
      <c r="AN1834" t="s">
        <v>4353</v>
      </c>
      <c r="AO1834" s="29">
        <v>9</v>
      </c>
      <c r="AP1834">
        <v>-30.25433</v>
      </c>
      <c r="AQ1834">
        <v>140.00833</v>
      </c>
      <c r="AR1834" t="s">
        <v>1532</v>
      </c>
      <c r="AS1834">
        <v>0</v>
      </c>
      <c r="AT1834" t="s">
        <v>4353</v>
      </c>
      <c r="AU1834" t="s">
        <v>274</v>
      </c>
      <c r="AV1834" t="s">
        <v>4353</v>
      </c>
      <c r="AW1834" t="s">
        <v>4353</v>
      </c>
      <c r="AX1834" t="s">
        <v>6157</v>
      </c>
      <c r="AY1834">
        <v>-142807</v>
      </c>
      <c r="AZ1834">
        <v>-142807</v>
      </c>
      <c r="BA1834" t="s">
        <v>7018</v>
      </c>
      <c r="BB1834" t="s">
        <v>4785</v>
      </c>
      <c r="BC1834" t="s">
        <v>6157</v>
      </c>
      <c r="BH1834" t="s">
        <v>4144</v>
      </c>
      <c r="BI1834" t="s">
        <v>7195</v>
      </c>
      <c r="BJ1834" t="s">
        <v>4164</v>
      </c>
      <c r="BK1834" t="s">
        <v>4165</v>
      </c>
      <c r="BL1834">
        <v>2016</v>
      </c>
      <c r="BM1834"/>
      <c r="BN1834"/>
      <c r="BO1834"/>
      <c r="BP1834"/>
      <c r="BW1834"/>
      <c r="BY1834"/>
      <c r="CF1834">
        <v>1</v>
      </c>
      <c r="CI1834">
        <v>-6.7</v>
      </c>
      <c r="CK1834">
        <v>3.8</v>
      </c>
    </row>
    <row r="1835" spans="1:89" ht="16" customHeight="1">
      <c r="A1835">
        <v>1834</v>
      </c>
      <c r="B1835" t="s">
        <v>7107</v>
      </c>
      <c r="C1835" s="2">
        <v>44970</v>
      </c>
      <c r="E1835" t="s">
        <v>2430</v>
      </c>
      <c r="F1835" t="s">
        <v>2430</v>
      </c>
      <c r="G1835" t="s">
        <v>3941</v>
      </c>
      <c r="H1835" t="s">
        <v>6157</v>
      </c>
      <c r="I1835" t="s">
        <v>4625</v>
      </c>
      <c r="J1835" t="s">
        <v>4626</v>
      </c>
      <c r="K1835" t="s">
        <v>4353</v>
      </c>
      <c r="L1835" t="s">
        <v>6157</v>
      </c>
      <c r="M1835" t="s">
        <v>7103</v>
      </c>
      <c r="N1835" t="s">
        <v>1532</v>
      </c>
      <c r="O1835" t="s">
        <v>6987</v>
      </c>
      <c r="P1835" t="s">
        <v>3968</v>
      </c>
      <c r="Q1835" t="s">
        <v>4403</v>
      </c>
      <c r="R1835" t="s">
        <v>6157</v>
      </c>
      <c r="S1835" t="s">
        <v>4353</v>
      </c>
      <c r="T1835" t="s">
        <v>4353</v>
      </c>
      <c r="U1835" t="s">
        <v>6157</v>
      </c>
      <c r="X1835" t="s">
        <v>6157</v>
      </c>
      <c r="Y1835" t="s">
        <v>6157</v>
      </c>
      <c r="Z1835" t="s">
        <v>6157</v>
      </c>
      <c r="AA1835" t="s">
        <v>4021</v>
      </c>
      <c r="AB1835" t="s">
        <v>6157</v>
      </c>
      <c r="AC1835" t="s">
        <v>6157</v>
      </c>
      <c r="AD1835" t="s">
        <v>6157</v>
      </c>
      <c r="AE1835" t="s">
        <v>6157</v>
      </c>
      <c r="AF1835" t="s">
        <v>6157</v>
      </c>
      <c r="AG1835" t="s">
        <v>6157</v>
      </c>
      <c r="AH1835" t="s">
        <v>6157</v>
      </c>
      <c r="AI1835" t="s">
        <v>6157</v>
      </c>
      <c r="AJ1835" t="s">
        <v>4588</v>
      </c>
      <c r="AK1835" t="s">
        <v>7014</v>
      </c>
      <c r="AL1835" t="s">
        <v>268</v>
      </c>
      <c r="AM1835" t="s">
        <v>264</v>
      </c>
      <c r="AN1835" t="s">
        <v>4353</v>
      </c>
      <c r="AO1835" s="29">
        <v>18</v>
      </c>
      <c r="AP1835">
        <v>-30.241669999999999</v>
      </c>
      <c r="AQ1835">
        <v>140.00333000000001</v>
      </c>
      <c r="AR1835" t="s">
        <v>1532</v>
      </c>
      <c r="AS1835">
        <v>0</v>
      </c>
      <c r="AT1835" t="s">
        <v>4353</v>
      </c>
      <c r="AU1835" t="s">
        <v>274</v>
      </c>
      <c r="AV1835" t="s">
        <v>4353</v>
      </c>
      <c r="AW1835" t="s">
        <v>4353</v>
      </c>
      <c r="AX1835" t="s">
        <v>6157</v>
      </c>
      <c r="AY1835">
        <v>-142807</v>
      </c>
      <c r="AZ1835">
        <v>-142807</v>
      </c>
      <c r="BA1835" t="s">
        <v>7018</v>
      </c>
      <c r="BB1835" t="s">
        <v>4785</v>
      </c>
      <c r="BC1835" t="s">
        <v>6157</v>
      </c>
      <c r="BH1835" t="s">
        <v>4144</v>
      </c>
      <c r="BI1835" t="s">
        <v>7195</v>
      </c>
      <c r="BJ1835" t="s">
        <v>4164</v>
      </c>
      <c r="BK1835" t="s">
        <v>4165</v>
      </c>
      <c r="BL1835">
        <v>2016</v>
      </c>
      <c r="BM1835"/>
      <c r="BN1835"/>
      <c r="BO1835"/>
      <c r="BP1835"/>
      <c r="BW1835"/>
      <c r="BY1835"/>
      <c r="CF1835">
        <v>1</v>
      </c>
      <c r="CI1835">
        <v>-8</v>
      </c>
      <c r="CK1835">
        <v>-1.9</v>
      </c>
    </row>
    <row r="1836" spans="1:89" ht="16" customHeight="1">
      <c r="A1836">
        <v>1835</v>
      </c>
      <c r="B1836" t="s">
        <v>7107</v>
      </c>
      <c r="C1836" s="2">
        <v>44970</v>
      </c>
      <c r="E1836" t="s">
        <v>2324</v>
      </c>
      <c r="F1836" t="s">
        <v>2324</v>
      </c>
      <c r="G1836" t="s">
        <v>3941</v>
      </c>
      <c r="H1836" t="s">
        <v>6157</v>
      </c>
      <c r="I1836" t="s">
        <v>4625</v>
      </c>
      <c r="J1836" t="s">
        <v>4626</v>
      </c>
      <c r="K1836" t="s">
        <v>4353</v>
      </c>
      <c r="L1836" t="s">
        <v>6157</v>
      </c>
      <c r="M1836" t="s">
        <v>7103</v>
      </c>
      <c r="N1836" t="s">
        <v>1532</v>
      </c>
      <c r="O1836" t="s">
        <v>6987</v>
      </c>
      <c r="P1836" t="s">
        <v>3968</v>
      </c>
      <c r="Q1836" t="s">
        <v>4403</v>
      </c>
      <c r="R1836" t="s">
        <v>6157</v>
      </c>
      <c r="S1836" t="s">
        <v>4353</v>
      </c>
      <c r="T1836" t="s">
        <v>4353</v>
      </c>
      <c r="U1836" t="s">
        <v>6157</v>
      </c>
      <c r="X1836" t="s">
        <v>6157</v>
      </c>
      <c r="Y1836" t="s">
        <v>6157</v>
      </c>
      <c r="Z1836" t="s">
        <v>6157</v>
      </c>
      <c r="AA1836" t="s">
        <v>4021</v>
      </c>
      <c r="AB1836" t="s">
        <v>6157</v>
      </c>
      <c r="AC1836" t="s">
        <v>6157</v>
      </c>
      <c r="AD1836" t="s">
        <v>6157</v>
      </c>
      <c r="AE1836" t="s">
        <v>6157</v>
      </c>
      <c r="AF1836" t="s">
        <v>6157</v>
      </c>
      <c r="AG1836" t="s">
        <v>6157</v>
      </c>
      <c r="AH1836" t="s">
        <v>6157</v>
      </c>
      <c r="AI1836" t="s">
        <v>6157</v>
      </c>
      <c r="AJ1836" t="s">
        <v>4588</v>
      </c>
      <c r="AK1836" t="s">
        <v>7014</v>
      </c>
      <c r="AL1836" t="s">
        <v>268</v>
      </c>
      <c r="AM1836" t="s">
        <v>264</v>
      </c>
      <c r="AN1836" t="s">
        <v>4353</v>
      </c>
      <c r="AO1836" s="29">
        <v>14</v>
      </c>
      <c r="AP1836">
        <v>-30.254300000000001</v>
      </c>
      <c r="AQ1836">
        <v>140.00749999999999</v>
      </c>
      <c r="AR1836" t="s">
        <v>1532</v>
      </c>
      <c r="AS1836">
        <v>0</v>
      </c>
      <c r="AT1836" t="s">
        <v>4353</v>
      </c>
      <c r="AU1836" t="s">
        <v>274</v>
      </c>
      <c r="AV1836" t="s">
        <v>4353</v>
      </c>
      <c r="AW1836" t="s">
        <v>4353</v>
      </c>
      <c r="AX1836" t="s">
        <v>6157</v>
      </c>
      <c r="AY1836">
        <v>-143106</v>
      </c>
      <c r="AZ1836">
        <v>-143106</v>
      </c>
      <c r="BA1836" t="s">
        <v>7018</v>
      </c>
      <c r="BB1836" t="s">
        <v>4785</v>
      </c>
      <c r="BC1836" t="s">
        <v>6157</v>
      </c>
      <c r="BH1836" t="s">
        <v>4144</v>
      </c>
      <c r="BI1836" t="s">
        <v>7195</v>
      </c>
      <c r="BJ1836" t="s">
        <v>4164</v>
      </c>
      <c r="BK1836" t="s">
        <v>4165</v>
      </c>
      <c r="BL1836">
        <v>2016</v>
      </c>
      <c r="BM1836"/>
      <c r="BN1836"/>
      <c r="BO1836"/>
      <c r="BP1836"/>
      <c r="BW1836"/>
      <c r="BY1836"/>
      <c r="CF1836">
        <v>1</v>
      </c>
      <c r="CI1836">
        <v>-4.3</v>
      </c>
      <c r="CK1836">
        <v>7</v>
      </c>
    </row>
    <row r="1837" spans="1:89" ht="16" customHeight="1">
      <c r="A1837">
        <v>1836</v>
      </c>
      <c r="B1837" t="s">
        <v>7107</v>
      </c>
      <c r="C1837" s="2">
        <v>44970</v>
      </c>
      <c r="E1837" t="s">
        <v>2380</v>
      </c>
      <c r="F1837" t="s">
        <v>2380</v>
      </c>
      <c r="G1837" t="s">
        <v>3941</v>
      </c>
      <c r="H1837" t="s">
        <v>6157</v>
      </c>
      <c r="I1837" t="s">
        <v>4625</v>
      </c>
      <c r="J1837" t="s">
        <v>4626</v>
      </c>
      <c r="K1837" t="s">
        <v>4353</v>
      </c>
      <c r="L1837" t="s">
        <v>6157</v>
      </c>
      <c r="M1837" t="s">
        <v>7103</v>
      </c>
      <c r="N1837" t="s">
        <v>1532</v>
      </c>
      <c r="O1837" t="s">
        <v>6987</v>
      </c>
      <c r="P1837" t="s">
        <v>3968</v>
      </c>
      <c r="Q1837" t="s">
        <v>4403</v>
      </c>
      <c r="R1837" t="s">
        <v>6157</v>
      </c>
      <c r="S1837" t="s">
        <v>4353</v>
      </c>
      <c r="T1837" t="s">
        <v>4353</v>
      </c>
      <c r="U1837" t="s">
        <v>6157</v>
      </c>
      <c r="X1837" t="s">
        <v>6157</v>
      </c>
      <c r="Y1837" t="s">
        <v>6157</v>
      </c>
      <c r="Z1837" t="s">
        <v>6157</v>
      </c>
      <c r="AA1837" t="s">
        <v>4021</v>
      </c>
      <c r="AB1837" t="s">
        <v>6157</v>
      </c>
      <c r="AC1837" t="s">
        <v>6157</v>
      </c>
      <c r="AD1837" t="s">
        <v>6157</v>
      </c>
      <c r="AE1837" t="s">
        <v>6157</v>
      </c>
      <c r="AF1837" t="s">
        <v>6157</v>
      </c>
      <c r="AG1837" t="s">
        <v>6157</v>
      </c>
      <c r="AH1837" t="s">
        <v>6157</v>
      </c>
      <c r="AI1837" t="s">
        <v>6157</v>
      </c>
      <c r="AJ1837" t="s">
        <v>4588</v>
      </c>
      <c r="AK1837" t="s">
        <v>7014</v>
      </c>
      <c r="AL1837" t="s">
        <v>268</v>
      </c>
      <c r="AM1837" t="s">
        <v>264</v>
      </c>
      <c r="AN1837" t="s">
        <v>4353</v>
      </c>
      <c r="AO1837" s="29">
        <v>36</v>
      </c>
      <c r="AP1837">
        <v>-30.1234</v>
      </c>
      <c r="AQ1837">
        <v>140.29812999999999</v>
      </c>
      <c r="AR1837" t="s">
        <v>1532</v>
      </c>
      <c r="AS1837">
        <v>0</v>
      </c>
      <c r="AT1837" t="s">
        <v>4353</v>
      </c>
      <c r="AU1837" t="s">
        <v>274</v>
      </c>
      <c r="AV1837" t="s">
        <v>4353</v>
      </c>
      <c r="AW1837" t="s">
        <v>4353</v>
      </c>
      <c r="AX1837" t="s">
        <v>6157</v>
      </c>
      <c r="AY1837">
        <v>-144455</v>
      </c>
      <c r="AZ1837">
        <v>-144455</v>
      </c>
      <c r="BA1837" t="s">
        <v>7018</v>
      </c>
      <c r="BB1837" t="s">
        <v>4785</v>
      </c>
      <c r="BC1837" t="s">
        <v>6157</v>
      </c>
      <c r="BH1837" t="s">
        <v>4144</v>
      </c>
      <c r="BI1837" t="s">
        <v>7195</v>
      </c>
      <c r="BJ1837" t="s">
        <v>4164</v>
      </c>
      <c r="BK1837" t="s">
        <v>4165</v>
      </c>
      <c r="BL1837">
        <v>2016</v>
      </c>
      <c r="BM1837"/>
      <c r="BN1837"/>
      <c r="BO1837"/>
      <c r="BP1837"/>
      <c r="BW1837"/>
      <c r="BY1837"/>
      <c r="CF1837">
        <v>1</v>
      </c>
      <c r="CI1837">
        <v>-6.5</v>
      </c>
      <c r="CK1837">
        <v>-0.3</v>
      </c>
    </row>
    <row r="1838" spans="1:89" ht="16" customHeight="1">
      <c r="A1838">
        <v>1837</v>
      </c>
      <c r="B1838" t="s">
        <v>7107</v>
      </c>
      <c r="C1838" s="2">
        <v>44970</v>
      </c>
      <c r="E1838" t="s">
        <v>2432</v>
      </c>
      <c r="F1838" t="s">
        <v>2432</v>
      </c>
      <c r="G1838" t="s">
        <v>3941</v>
      </c>
      <c r="H1838" t="s">
        <v>6157</v>
      </c>
      <c r="I1838" t="s">
        <v>4625</v>
      </c>
      <c r="J1838" t="s">
        <v>4626</v>
      </c>
      <c r="K1838" t="s">
        <v>4353</v>
      </c>
      <c r="L1838" t="s">
        <v>6157</v>
      </c>
      <c r="M1838" t="s">
        <v>7103</v>
      </c>
      <c r="N1838" t="s">
        <v>1532</v>
      </c>
      <c r="O1838" t="s">
        <v>6987</v>
      </c>
      <c r="P1838" t="s">
        <v>3968</v>
      </c>
      <c r="Q1838" t="s">
        <v>4403</v>
      </c>
      <c r="R1838" t="s">
        <v>6157</v>
      </c>
      <c r="S1838" t="s">
        <v>4353</v>
      </c>
      <c r="T1838" t="s">
        <v>4353</v>
      </c>
      <c r="U1838" t="s">
        <v>6157</v>
      </c>
      <c r="X1838" t="s">
        <v>6157</v>
      </c>
      <c r="Y1838" t="s">
        <v>6157</v>
      </c>
      <c r="Z1838" t="s">
        <v>6157</v>
      </c>
      <c r="AA1838" t="s">
        <v>4021</v>
      </c>
      <c r="AB1838" t="s">
        <v>6157</v>
      </c>
      <c r="AC1838" t="s">
        <v>6157</v>
      </c>
      <c r="AD1838" t="s">
        <v>6157</v>
      </c>
      <c r="AE1838" t="s">
        <v>6157</v>
      </c>
      <c r="AF1838" t="s">
        <v>6157</v>
      </c>
      <c r="AG1838" t="s">
        <v>6157</v>
      </c>
      <c r="AH1838" t="s">
        <v>6157</v>
      </c>
      <c r="AI1838" t="s">
        <v>6157</v>
      </c>
      <c r="AJ1838" t="s">
        <v>4588</v>
      </c>
      <c r="AK1838" t="s">
        <v>7014</v>
      </c>
      <c r="AL1838" t="s">
        <v>268</v>
      </c>
      <c r="AM1838" t="s">
        <v>264</v>
      </c>
      <c r="AN1838" t="s">
        <v>4353</v>
      </c>
      <c r="AO1838" s="29">
        <v>14</v>
      </c>
      <c r="AP1838">
        <v>-30.254300000000001</v>
      </c>
      <c r="AQ1838">
        <v>140.00749999999999</v>
      </c>
      <c r="AR1838" t="s">
        <v>1532</v>
      </c>
      <c r="AS1838">
        <v>0</v>
      </c>
      <c r="AT1838" t="s">
        <v>4353</v>
      </c>
      <c r="AU1838" t="s">
        <v>274</v>
      </c>
      <c r="AV1838" t="s">
        <v>4353</v>
      </c>
      <c r="AW1838" t="s">
        <v>4353</v>
      </c>
      <c r="AX1838" t="s">
        <v>6157</v>
      </c>
      <c r="AY1838">
        <v>-145206</v>
      </c>
      <c r="AZ1838">
        <v>-145206</v>
      </c>
      <c r="BA1838" t="s">
        <v>7018</v>
      </c>
      <c r="BB1838" t="s">
        <v>4785</v>
      </c>
      <c r="BC1838" t="s">
        <v>6157</v>
      </c>
      <c r="BH1838" t="s">
        <v>4144</v>
      </c>
      <c r="BI1838" t="s">
        <v>7195</v>
      </c>
      <c r="BJ1838" t="s">
        <v>4164</v>
      </c>
      <c r="BK1838" t="s">
        <v>4165</v>
      </c>
      <c r="BL1838">
        <v>2016</v>
      </c>
      <c r="BM1838"/>
      <c r="BN1838"/>
      <c r="BO1838"/>
      <c r="BP1838"/>
      <c r="BW1838">
        <v>-18.399999999999999</v>
      </c>
      <c r="BY1838">
        <v>16.7</v>
      </c>
      <c r="CF1838">
        <v>1</v>
      </c>
      <c r="CI1838">
        <v>-5.8</v>
      </c>
      <c r="CK1838">
        <v>7.2</v>
      </c>
    </row>
    <row r="1839" spans="1:89" ht="16" customHeight="1">
      <c r="A1839">
        <v>1838</v>
      </c>
      <c r="B1839" t="s">
        <v>7107</v>
      </c>
      <c r="C1839" s="2">
        <v>44970</v>
      </c>
      <c r="E1839" t="s">
        <v>2406</v>
      </c>
      <c r="F1839" t="s">
        <v>2406</v>
      </c>
      <c r="G1839" t="s">
        <v>3941</v>
      </c>
      <c r="H1839" t="s">
        <v>6157</v>
      </c>
      <c r="I1839" t="s">
        <v>4625</v>
      </c>
      <c r="J1839" t="s">
        <v>4626</v>
      </c>
      <c r="K1839" t="s">
        <v>4353</v>
      </c>
      <c r="L1839" t="s">
        <v>6157</v>
      </c>
      <c r="M1839" t="s">
        <v>7103</v>
      </c>
      <c r="N1839" t="s">
        <v>1532</v>
      </c>
      <c r="O1839" t="s">
        <v>6987</v>
      </c>
      <c r="P1839" t="s">
        <v>3968</v>
      </c>
      <c r="Q1839" t="s">
        <v>4403</v>
      </c>
      <c r="R1839" t="s">
        <v>6157</v>
      </c>
      <c r="S1839" t="s">
        <v>4353</v>
      </c>
      <c r="T1839" t="s">
        <v>4353</v>
      </c>
      <c r="U1839" t="s">
        <v>6157</v>
      </c>
      <c r="X1839" t="s">
        <v>6157</v>
      </c>
      <c r="Y1839" t="s">
        <v>6157</v>
      </c>
      <c r="Z1839" t="s">
        <v>6157</v>
      </c>
      <c r="AA1839" t="s">
        <v>4021</v>
      </c>
      <c r="AB1839" t="s">
        <v>6157</v>
      </c>
      <c r="AC1839" t="s">
        <v>6157</v>
      </c>
      <c r="AD1839" t="s">
        <v>6157</v>
      </c>
      <c r="AE1839" t="s">
        <v>6157</v>
      </c>
      <c r="AF1839" t="s">
        <v>6157</v>
      </c>
      <c r="AG1839" t="s">
        <v>6157</v>
      </c>
      <c r="AH1839" t="s">
        <v>6157</v>
      </c>
      <c r="AI1839" t="s">
        <v>6157</v>
      </c>
      <c r="AJ1839" t="s">
        <v>4588</v>
      </c>
      <c r="AK1839" t="s">
        <v>7014</v>
      </c>
      <c r="AL1839" t="s">
        <v>268</v>
      </c>
      <c r="AM1839" t="s">
        <v>264</v>
      </c>
      <c r="AN1839" t="s">
        <v>4353</v>
      </c>
      <c r="AO1839" s="29">
        <v>16</v>
      </c>
      <c r="AP1839">
        <v>-30.24127</v>
      </c>
      <c r="AQ1839">
        <v>140.00223</v>
      </c>
      <c r="AR1839" t="s">
        <v>1532</v>
      </c>
      <c r="AS1839">
        <v>0</v>
      </c>
      <c r="AT1839" t="s">
        <v>4353</v>
      </c>
      <c r="AU1839" t="s">
        <v>274</v>
      </c>
      <c r="AV1839" t="s">
        <v>4353</v>
      </c>
      <c r="AW1839" t="s">
        <v>4353</v>
      </c>
      <c r="AX1839" t="s">
        <v>6157</v>
      </c>
      <c r="AY1839">
        <v>-145506</v>
      </c>
      <c r="AZ1839">
        <v>-145506</v>
      </c>
      <c r="BA1839" t="s">
        <v>7018</v>
      </c>
      <c r="BB1839" t="s">
        <v>4785</v>
      </c>
      <c r="BC1839" t="s">
        <v>6157</v>
      </c>
      <c r="BH1839" t="s">
        <v>4144</v>
      </c>
      <c r="BI1839" t="s">
        <v>7195</v>
      </c>
      <c r="BJ1839" t="s">
        <v>4164</v>
      </c>
      <c r="BK1839" t="s">
        <v>4165</v>
      </c>
      <c r="BL1839">
        <v>2016</v>
      </c>
      <c r="BM1839"/>
      <c r="BN1839"/>
      <c r="BO1839"/>
      <c r="BP1839"/>
      <c r="BW1839"/>
      <c r="BY1839"/>
      <c r="CF1839">
        <v>1</v>
      </c>
      <c r="CI1839">
        <v>-6.2</v>
      </c>
      <c r="CK1839">
        <v>-1.9</v>
      </c>
    </row>
    <row r="1840" spans="1:89" ht="16" customHeight="1">
      <c r="A1840">
        <v>1839</v>
      </c>
      <c r="B1840" t="s">
        <v>7107</v>
      </c>
      <c r="C1840" s="2">
        <v>44970</v>
      </c>
      <c r="E1840" t="s">
        <v>2437</v>
      </c>
      <c r="F1840" t="s">
        <v>2437</v>
      </c>
      <c r="G1840" t="s">
        <v>3941</v>
      </c>
      <c r="H1840" t="s">
        <v>6157</v>
      </c>
      <c r="I1840" t="s">
        <v>4625</v>
      </c>
      <c r="J1840" t="s">
        <v>4626</v>
      </c>
      <c r="K1840" t="s">
        <v>4353</v>
      </c>
      <c r="L1840" t="s">
        <v>6157</v>
      </c>
      <c r="M1840" t="s">
        <v>7103</v>
      </c>
      <c r="N1840" t="s">
        <v>1532</v>
      </c>
      <c r="O1840" t="s">
        <v>6987</v>
      </c>
      <c r="P1840" t="s">
        <v>3968</v>
      </c>
      <c r="Q1840" t="s">
        <v>4403</v>
      </c>
      <c r="R1840" t="s">
        <v>6157</v>
      </c>
      <c r="S1840" t="s">
        <v>4353</v>
      </c>
      <c r="T1840" t="s">
        <v>4353</v>
      </c>
      <c r="U1840" t="s">
        <v>6157</v>
      </c>
      <c r="X1840" t="s">
        <v>6157</v>
      </c>
      <c r="Y1840" t="s">
        <v>6157</v>
      </c>
      <c r="Z1840" t="s">
        <v>6157</v>
      </c>
      <c r="AA1840" t="s">
        <v>4021</v>
      </c>
      <c r="AB1840" t="s">
        <v>6157</v>
      </c>
      <c r="AC1840" t="s">
        <v>6157</v>
      </c>
      <c r="AD1840" t="s">
        <v>6157</v>
      </c>
      <c r="AE1840" t="s">
        <v>6157</v>
      </c>
      <c r="AF1840" t="s">
        <v>6157</v>
      </c>
      <c r="AG1840" t="s">
        <v>6157</v>
      </c>
      <c r="AH1840" t="s">
        <v>6157</v>
      </c>
      <c r="AI1840" t="s">
        <v>6157</v>
      </c>
      <c r="AJ1840" t="s">
        <v>4588</v>
      </c>
      <c r="AK1840" t="s">
        <v>7014</v>
      </c>
      <c r="AL1840" t="s">
        <v>268</v>
      </c>
      <c r="AM1840" t="s">
        <v>264</v>
      </c>
      <c r="AN1840" t="s">
        <v>4353</v>
      </c>
      <c r="AO1840" s="29">
        <v>14</v>
      </c>
      <c r="AP1840">
        <v>-30.207450000000001</v>
      </c>
      <c r="AQ1840">
        <v>139.98571999999999</v>
      </c>
      <c r="AR1840" t="s">
        <v>1532</v>
      </c>
      <c r="AS1840">
        <v>0</v>
      </c>
      <c r="AT1840" t="s">
        <v>4353</v>
      </c>
      <c r="AU1840" t="s">
        <v>274</v>
      </c>
      <c r="AV1840" t="s">
        <v>4353</v>
      </c>
      <c r="AW1840" t="s">
        <v>4353</v>
      </c>
      <c r="AX1840" t="s">
        <v>6157</v>
      </c>
      <c r="AY1840">
        <v>-145807</v>
      </c>
      <c r="AZ1840">
        <v>-145807</v>
      </c>
      <c r="BA1840" t="s">
        <v>7018</v>
      </c>
      <c r="BB1840" t="s">
        <v>4785</v>
      </c>
      <c r="BC1840" t="s">
        <v>6157</v>
      </c>
      <c r="BH1840" t="s">
        <v>4144</v>
      </c>
      <c r="BI1840" t="s">
        <v>7195</v>
      </c>
      <c r="BJ1840" t="s">
        <v>4164</v>
      </c>
      <c r="BK1840" t="s">
        <v>4165</v>
      </c>
      <c r="BL1840">
        <v>2016</v>
      </c>
      <c r="BM1840"/>
      <c r="BN1840"/>
      <c r="BO1840"/>
      <c r="BP1840"/>
      <c r="BW1840"/>
      <c r="BY1840"/>
      <c r="CF1840">
        <v>1</v>
      </c>
      <c r="CI1840">
        <v>-7.2</v>
      </c>
      <c r="CK1840">
        <v>11.7</v>
      </c>
    </row>
    <row r="1841" spans="1:89" ht="16" customHeight="1">
      <c r="A1841">
        <v>1840</v>
      </c>
      <c r="B1841" t="s">
        <v>7107</v>
      </c>
      <c r="C1841" s="2">
        <v>44970</v>
      </c>
      <c r="E1841" t="s">
        <v>2439</v>
      </c>
      <c r="F1841" t="s">
        <v>2439</v>
      </c>
      <c r="G1841" t="s">
        <v>3941</v>
      </c>
      <c r="H1841" t="s">
        <v>6157</v>
      </c>
      <c r="I1841" t="s">
        <v>4625</v>
      </c>
      <c r="J1841" t="s">
        <v>4626</v>
      </c>
      <c r="K1841" t="s">
        <v>4353</v>
      </c>
      <c r="L1841" t="s">
        <v>6157</v>
      </c>
      <c r="M1841" t="s">
        <v>7103</v>
      </c>
      <c r="N1841" t="s">
        <v>1532</v>
      </c>
      <c r="O1841" t="s">
        <v>6987</v>
      </c>
      <c r="P1841" t="s">
        <v>3968</v>
      </c>
      <c r="Q1841" t="s">
        <v>4403</v>
      </c>
      <c r="R1841" t="s">
        <v>6157</v>
      </c>
      <c r="S1841" t="s">
        <v>4353</v>
      </c>
      <c r="T1841" t="s">
        <v>4353</v>
      </c>
      <c r="U1841" t="s">
        <v>6157</v>
      </c>
      <c r="X1841" t="s">
        <v>6157</v>
      </c>
      <c r="Y1841" t="s">
        <v>6157</v>
      </c>
      <c r="Z1841" t="s">
        <v>6157</v>
      </c>
      <c r="AA1841" t="s">
        <v>4021</v>
      </c>
      <c r="AB1841" t="s">
        <v>6157</v>
      </c>
      <c r="AC1841" t="s">
        <v>6157</v>
      </c>
      <c r="AD1841" t="s">
        <v>6157</v>
      </c>
      <c r="AE1841" t="s">
        <v>6157</v>
      </c>
      <c r="AF1841" t="s">
        <v>6157</v>
      </c>
      <c r="AG1841" t="s">
        <v>6157</v>
      </c>
      <c r="AH1841" t="s">
        <v>6157</v>
      </c>
      <c r="AI1841" t="s">
        <v>6157</v>
      </c>
      <c r="AJ1841" t="s">
        <v>4588</v>
      </c>
      <c r="AK1841" t="s">
        <v>7014</v>
      </c>
      <c r="AL1841" t="s">
        <v>268</v>
      </c>
      <c r="AM1841" t="s">
        <v>264</v>
      </c>
      <c r="AN1841" t="s">
        <v>4353</v>
      </c>
      <c r="AO1841" s="29">
        <v>19.214555699999998</v>
      </c>
      <c r="AP1841">
        <v>-30.24898</v>
      </c>
      <c r="AQ1841">
        <v>140.00470000000001</v>
      </c>
      <c r="AR1841" t="s">
        <v>1532</v>
      </c>
      <c r="AS1841">
        <v>0</v>
      </c>
      <c r="AT1841" t="s">
        <v>4353</v>
      </c>
      <c r="AU1841" t="s">
        <v>274</v>
      </c>
      <c r="AV1841" t="s">
        <v>4353</v>
      </c>
      <c r="AW1841" t="s">
        <v>4353</v>
      </c>
      <c r="AX1841" t="s">
        <v>6157</v>
      </c>
      <c r="AY1841">
        <v>-146559</v>
      </c>
      <c r="AZ1841">
        <v>-146559</v>
      </c>
      <c r="BA1841" t="s">
        <v>7018</v>
      </c>
      <c r="BB1841" t="s">
        <v>4785</v>
      </c>
      <c r="BC1841" t="s">
        <v>6157</v>
      </c>
      <c r="BH1841" t="s">
        <v>4144</v>
      </c>
      <c r="BI1841" t="s">
        <v>7195</v>
      </c>
      <c r="BJ1841" t="s">
        <v>4164</v>
      </c>
      <c r="BK1841" t="s">
        <v>4165</v>
      </c>
      <c r="BL1841">
        <v>2016</v>
      </c>
      <c r="BM1841"/>
      <c r="BN1841"/>
      <c r="BO1841"/>
      <c r="BP1841"/>
      <c r="BW1841"/>
      <c r="BY1841"/>
      <c r="CF1841">
        <v>1</v>
      </c>
      <c r="CI1841">
        <v>-6.6</v>
      </c>
      <c r="CK1841">
        <v>5.0999999999999996</v>
      </c>
    </row>
    <row r="1842" spans="1:89" ht="16" customHeight="1">
      <c r="A1842">
        <v>1841</v>
      </c>
      <c r="B1842" t="s">
        <v>7107</v>
      </c>
      <c r="C1842" s="2">
        <v>44970</v>
      </c>
      <c r="E1842" t="s">
        <v>2433</v>
      </c>
      <c r="F1842" t="s">
        <v>2433</v>
      </c>
      <c r="G1842" t="s">
        <v>3941</v>
      </c>
      <c r="H1842" t="s">
        <v>6157</v>
      </c>
      <c r="I1842" t="s">
        <v>4625</v>
      </c>
      <c r="J1842" t="s">
        <v>4626</v>
      </c>
      <c r="K1842" t="s">
        <v>4353</v>
      </c>
      <c r="L1842" t="s">
        <v>6157</v>
      </c>
      <c r="M1842" t="s">
        <v>7103</v>
      </c>
      <c r="N1842" t="s">
        <v>1532</v>
      </c>
      <c r="O1842" t="s">
        <v>6987</v>
      </c>
      <c r="P1842" t="s">
        <v>3968</v>
      </c>
      <c r="Q1842" t="s">
        <v>4403</v>
      </c>
      <c r="R1842" t="s">
        <v>6157</v>
      </c>
      <c r="S1842" t="s">
        <v>4353</v>
      </c>
      <c r="T1842" t="s">
        <v>4353</v>
      </c>
      <c r="U1842" t="s">
        <v>6157</v>
      </c>
      <c r="X1842" t="s">
        <v>6157</v>
      </c>
      <c r="Y1842" t="s">
        <v>6157</v>
      </c>
      <c r="Z1842" t="s">
        <v>6157</v>
      </c>
      <c r="AA1842" t="s">
        <v>4021</v>
      </c>
      <c r="AB1842" t="s">
        <v>6157</v>
      </c>
      <c r="AC1842" t="s">
        <v>6157</v>
      </c>
      <c r="AD1842" t="s">
        <v>6157</v>
      </c>
      <c r="AE1842" t="s">
        <v>6157</v>
      </c>
      <c r="AF1842" t="s">
        <v>6157</v>
      </c>
      <c r="AG1842" t="s">
        <v>6157</v>
      </c>
      <c r="AH1842" t="s">
        <v>6157</v>
      </c>
      <c r="AI1842" t="s">
        <v>6157</v>
      </c>
      <c r="AJ1842" t="s">
        <v>4588</v>
      </c>
      <c r="AK1842" t="s">
        <v>7014</v>
      </c>
      <c r="AL1842" t="s">
        <v>268</v>
      </c>
      <c r="AM1842" t="s">
        <v>264</v>
      </c>
      <c r="AN1842" t="s">
        <v>4353</v>
      </c>
      <c r="AO1842" s="29">
        <v>9</v>
      </c>
      <c r="AP1842">
        <v>-30.25433</v>
      </c>
      <c r="AQ1842">
        <v>140.00833</v>
      </c>
      <c r="AR1842" t="s">
        <v>1532</v>
      </c>
      <c r="AS1842">
        <v>0</v>
      </c>
      <c r="AT1842" t="s">
        <v>4353</v>
      </c>
      <c r="AU1842" t="s">
        <v>274</v>
      </c>
      <c r="AV1842" t="s">
        <v>4353</v>
      </c>
      <c r="AW1842" t="s">
        <v>4353</v>
      </c>
      <c r="AX1842" t="s">
        <v>6157</v>
      </c>
      <c r="AY1842">
        <v>-148820</v>
      </c>
      <c r="AZ1842">
        <v>-148820</v>
      </c>
      <c r="BA1842" t="s">
        <v>7018</v>
      </c>
      <c r="BB1842" t="s">
        <v>4785</v>
      </c>
      <c r="BC1842" t="s">
        <v>6157</v>
      </c>
      <c r="BH1842" t="s">
        <v>4144</v>
      </c>
      <c r="BI1842" t="s">
        <v>7195</v>
      </c>
      <c r="BJ1842" t="s">
        <v>4164</v>
      </c>
      <c r="BK1842" t="s">
        <v>4165</v>
      </c>
      <c r="BL1842">
        <v>2016</v>
      </c>
      <c r="BM1842"/>
      <c r="BN1842"/>
      <c r="BO1842"/>
      <c r="BP1842"/>
      <c r="BW1842"/>
      <c r="BY1842"/>
      <c r="CF1842">
        <v>1</v>
      </c>
      <c r="CI1842">
        <v>-8.8000000000000007</v>
      </c>
      <c r="CK1842">
        <v>1.7</v>
      </c>
    </row>
    <row r="1843" spans="1:89" ht="16" customHeight="1">
      <c r="A1843">
        <v>1842</v>
      </c>
      <c r="B1843" t="s">
        <v>7107</v>
      </c>
      <c r="C1843" s="2">
        <v>44970</v>
      </c>
      <c r="E1843" t="s">
        <v>2435</v>
      </c>
      <c r="F1843" t="s">
        <v>2435</v>
      </c>
      <c r="G1843" t="s">
        <v>3941</v>
      </c>
      <c r="H1843" t="s">
        <v>6157</v>
      </c>
      <c r="I1843" t="s">
        <v>4625</v>
      </c>
      <c r="J1843" t="s">
        <v>4626</v>
      </c>
      <c r="K1843" t="s">
        <v>4353</v>
      </c>
      <c r="L1843" t="s">
        <v>6157</v>
      </c>
      <c r="M1843" t="s">
        <v>7103</v>
      </c>
      <c r="N1843" t="s">
        <v>1532</v>
      </c>
      <c r="O1843" t="s">
        <v>6987</v>
      </c>
      <c r="P1843" t="s">
        <v>3968</v>
      </c>
      <c r="Q1843" t="s">
        <v>4403</v>
      </c>
      <c r="R1843" t="s">
        <v>6157</v>
      </c>
      <c r="S1843" t="s">
        <v>4353</v>
      </c>
      <c r="T1843" t="s">
        <v>4353</v>
      </c>
      <c r="U1843" t="s">
        <v>6157</v>
      </c>
      <c r="X1843" t="s">
        <v>6157</v>
      </c>
      <c r="Y1843" t="s">
        <v>6157</v>
      </c>
      <c r="Z1843" t="s">
        <v>6157</v>
      </c>
      <c r="AA1843" t="s">
        <v>4021</v>
      </c>
      <c r="AB1843" t="s">
        <v>6157</v>
      </c>
      <c r="AC1843" t="s">
        <v>6157</v>
      </c>
      <c r="AD1843" t="s">
        <v>6157</v>
      </c>
      <c r="AE1843" t="s">
        <v>6157</v>
      </c>
      <c r="AF1843" t="s">
        <v>6157</v>
      </c>
      <c r="AG1843" t="s">
        <v>6157</v>
      </c>
      <c r="AH1843" t="s">
        <v>6157</v>
      </c>
      <c r="AI1843" t="s">
        <v>6157</v>
      </c>
      <c r="AJ1843" t="s">
        <v>4588</v>
      </c>
      <c r="AK1843" t="s">
        <v>7014</v>
      </c>
      <c r="AL1843" t="s">
        <v>268</v>
      </c>
      <c r="AM1843" t="s">
        <v>264</v>
      </c>
      <c r="AN1843" t="s">
        <v>4353</v>
      </c>
      <c r="AO1843" s="29">
        <v>22</v>
      </c>
      <c r="AP1843">
        <v>-30.250499999999999</v>
      </c>
      <c r="AQ1843">
        <v>140.00149999999999</v>
      </c>
      <c r="AR1843" t="s">
        <v>1532</v>
      </c>
      <c r="AS1843">
        <v>0</v>
      </c>
      <c r="AT1843" t="s">
        <v>4353</v>
      </c>
      <c r="AU1843" t="s">
        <v>274</v>
      </c>
      <c r="AV1843" t="s">
        <v>4353</v>
      </c>
      <c r="AW1843" t="s">
        <v>4353</v>
      </c>
      <c r="AX1843" t="s">
        <v>6157</v>
      </c>
      <c r="AY1843">
        <v>-149121</v>
      </c>
      <c r="AZ1843">
        <v>-149121</v>
      </c>
      <c r="BA1843" t="s">
        <v>7018</v>
      </c>
      <c r="BB1843" t="s">
        <v>4785</v>
      </c>
      <c r="BC1843" t="s">
        <v>6157</v>
      </c>
      <c r="BH1843" t="s">
        <v>4144</v>
      </c>
      <c r="BI1843" t="s">
        <v>7195</v>
      </c>
      <c r="BJ1843" t="s">
        <v>4164</v>
      </c>
      <c r="BK1843" t="s">
        <v>4165</v>
      </c>
      <c r="BL1843">
        <v>2016</v>
      </c>
      <c r="BM1843"/>
      <c r="BN1843"/>
      <c r="BO1843"/>
      <c r="BP1843"/>
      <c r="BW1843">
        <v>-21.3</v>
      </c>
      <c r="BY1843">
        <v>15.3</v>
      </c>
      <c r="CF1843">
        <v>1</v>
      </c>
      <c r="CI1843">
        <v>-8.1999999999999993</v>
      </c>
      <c r="CK1843">
        <v>6.3</v>
      </c>
    </row>
    <row r="1844" spans="1:89" ht="16" customHeight="1">
      <c r="A1844">
        <v>1843</v>
      </c>
      <c r="B1844" t="s">
        <v>7107</v>
      </c>
      <c r="C1844" s="2">
        <v>44970</v>
      </c>
      <c r="E1844" t="s">
        <v>2322</v>
      </c>
      <c r="F1844" t="s">
        <v>2322</v>
      </c>
      <c r="G1844" t="s">
        <v>3941</v>
      </c>
      <c r="H1844" t="s">
        <v>6157</v>
      </c>
      <c r="I1844" t="s">
        <v>4625</v>
      </c>
      <c r="J1844" t="s">
        <v>4626</v>
      </c>
      <c r="K1844" t="s">
        <v>4353</v>
      </c>
      <c r="L1844" t="s">
        <v>6157</v>
      </c>
      <c r="M1844" t="s">
        <v>7103</v>
      </c>
      <c r="N1844" t="s">
        <v>1532</v>
      </c>
      <c r="O1844" t="s">
        <v>6987</v>
      </c>
      <c r="P1844" t="s">
        <v>3968</v>
      </c>
      <c r="Q1844" t="s">
        <v>4403</v>
      </c>
      <c r="R1844" t="s">
        <v>6157</v>
      </c>
      <c r="S1844" t="s">
        <v>4353</v>
      </c>
      <c r="T1844" t="s">
        <v>4353</v>
      </c>
      <c r="U1844" t="s">
        <v>6157</v>
      </c>
      <c r="X1844" t="s">
        <v>6157</v>
      </c>
      <c r="Y1844" t="s">
        <v>6157</v>
      </c>
      <c r="Z1844" t="s">
        <v>6157</v>
      </c>
      <c r="AA1844" t="s">
        <v>4021</v>
      </c>
      <c r="AB1844" t="s">
        <v>6157</v>
      </c>
      <c r="AC1844" t="s">
        <v>6157</v>
      </c>
      <c r="AD1844" t="s">
        <v>6157</v>
      </c>
      <c r="AE1844" t="s">
        <v>6157</v>
      </c>
      <c r="AF1844" t="s">
        <v>6157</v>
      </c>
      <c r="AG1844" t="s">
        <v>6157</v>
      </c>
      <c r="AH1844" t="s">
        <v>6157</v>
      </c>
      <c r="AI1844" t="s">
        <v>6157</v>
      </c>
      <c r="AJ1844" t="s">
        <v>4588</v>
      </c>
      <c r="AK1844" t="s">
        <v>7014</v>
      </c>
      <c r="AL1844" t="s">
        <v>268</v>
      </c>
      <c r="AM1844" t="s">
        <v>264</v>
      </c>
      <c r="AN1844" t="s">
        <v>4353</v>
      </c>
      <c r="AO1844" s="29">
        <v>11</v>
      </c>
      <c r="AP1844">
        <v>-29.735579999999999</v>
      </c>
      <c r="AQ1844">
        <v>140.1763</v>
      </c>
      <c r="AR1844" t="s">
        <v>1532</v>
      </c>
      <c r="AS1844">
        <v>0</v>
      </c>
      <c r="AT1844" t="s">
        <v>4353</v>
      </c>
      <c r="AU1844" t="s">
        <v>274</v>
      </c>
      <c r="AV1844" t="s">
        <v>4353</v>
      </c>
      <c r="AW1844" t="s">
        <v>4353</v>
      </c>
      <c r="AX1844" t="s">
        <v>6157</v>
      </c>
      <c r="AY1844">
        <v>-150027</v>
      </c>
      <c r="AZ1844">
        <v>-150027</v>
      </c>
      <c r="BA1844" t="s">
        <v>7018</v>
      </c>
      <c r="BB1844" t="s">
        <v>4785</v>
      </c>
      <c r="BC1844" t="s">
        <v>6157</v>
      </c>
      <c r="BH1844" t="s">
        <v>4144</v>
      </c>
      <c r="BI1844" t="s">
        <v>7195</v>
      </c>
      <c r="BJ1844" t="s">
        <v>4164</v>
      </c>
      <c r="BK1844" t="s">
        <v>4165</v>
      </c>
      <c r="BL1844">
        <v>2016</v>
      </c>
      <c r="BM1844"/>
      <c r="BN1844"/>
      <c r="BO1844"/>
      <c r="BP1844"/>
      <c r="BW1844"/>
      <c r="BY1844"/>
      <c r="CF1844">
        <v>1</v>
      </c>
      <c r="CI1844">
        <v>-5.0999999999999996</v>
      </c>
      <c r="CK1844">
        <v>5.9</v>
      </c>
    </row>
    <row r="1845" spans="1:89" ht="16" customHeight="1">
      <c r="A1845">
        <v>1844</v>
      </c>
      <c r="B1845" t="s">
        <v>7107</v>
      </c>
      <c r="C1845" s="2">
        <v>44970</v>
      </c>
      <c r="E1845" t="s">
        <v>2440</v>
      </c>
      <c r="F1845" t="s">
        <v>2440</v>
      </c>
      <c r="G1845" t="s">
        <v>3941</v>
      </c>
      <c r="H1845" t="s">
        <v>6157</v>
      </c>
      <c r="I1845" t="s">
        <v>4625</v>
      </c>
      <c r="J1845" t="s">
        <v>4626</v>
      </c>
      <c r="K1845" t="s">
        <v>4353</v>
      </c>
      <c r="L1845" t="s">
        <v>6157</v>
      </c>
      <c r="M1845" t="s">
        <v>7103</v>
      </c>
      <c r="N1845" t="s">
        <v>1532</v>
      </c>
      <c r="O1845" t="s">
        <v>6987</v>
      </c>
      <c r="P1845" t="s">
        <v>3968</v>
      </c>
      <c r="Q1845" t="s">
        <v>4403</v>
      </c>
      <c r="R1845" t="s">
        <v>6157</v>
      </c>
      <c r="S1845" t="s">
        <v>4353</v>
      </c>
      <c r="T1845" t="s">
        <v>4353</v>
      </c>
      <c r="U1845" t="s">
        <v>6157</v>
      </c>
      <c r="X1845" t="s">
        <v>6157</v>
      </c>
      <c r="Y1845" t="s">
        <v>6157</v>
      </c>
      <c r="Z1845" t="s">
        <v>6157</v>
      </c>
      <c r="AA1845" t="s">
        <v>4021</v>
      </c>
      <c r="AB1845" t="s">
        <v>6157</v>
      </c>
      <c r="AC1845" t="s">
        <v>6157</v>
      </c>
      <c r="AD1845" t="s">
        <v>6157</v>
      </c>
      <c r="AE1845" t="s">
        <v>6157</v>
      </c>
      <c r="AF1845" t="s">
        <v>6157</v>
      </c>
      <c r="AG1845" t="s">
        <v>6157</v>
      </c>
      <c r="AH1845" t="s">
        <v>6157</v>
      </c>
      <c r="AI1845" t="s">
        <v>6157</v>
      </c>
      <c r="AJ1845" t="s">
        <v>4588</v>
      </c>
      <c r="AK1845" t="s">
        <v>7014</v>
      </c>
      <c r="AL1845" t="s">
        <v>268</v>
      </c>
      <c r="AM1845" t="s">
        <v>264</v>
      </c>
      <c r="AN1845" t="s">
        <v>4353</v>
      </c>
      <c r="AO1845" s="29">
        <v>20.328485499999999</v>
      </c>
      <c r="AP1845">
        <v>-30.248049999999999</v>
      </c>
      <c r="AQ1845">
        <v>140.00534999999999</v>
      </c>
      <c r="AR1845" t="s">
        <v>1532</v>
      </c>
      <c r="AS1845">
        <v>0</v>
      </c>
      <c r="AT1845" t="s">
        <v>4353</v>
      </c>
      <c r="AU1845" t="s">
        <v>274</v>
      </c>
      <c r="AV1845" t="s">
        <v>4353</v>
      </c>
      <c r="AW1845" t="s">
        <v>4353</v>
      </c>
      <c r="AX1845" t="s">
        <v>6157</v>
      </c>
      <c r="AY1845">
        <v>-150027</v>
      </c>
      <c r="AZ1845">
        <v>-150027</v>
      </c>
      <c r="BA1845" t="s">
        <v>7018</v>
      </c>
      <c r="BB1845" t="s">
        <v>4785</v>
      </c>
      <c r="BC1845" t="s">
        <v>6157</v>
      </c>
      <c r="BH1845" t="s">
        <v>4144</v>
      </c>
      <c r="BI1845" t="s">
        <v>7195</v>
      </c>
      <c r="BJ1845" t="s">
        <v>4164</v>
      </c>
      <c r="BK1845" t="s">
        <v>4165</v>
      </c>
      <c r="BL1845">
        <v>2016</v>
      </c>
      <c r="BM1845"/>
      <c r="BN1845"/>
      <c r="BO1845"/>
      <c r="BP1845"/>
      <c r="BW1845"/>
      <c r="BY1845"/>
      <c r="CF1845">
        <v>1</v>
      </c>
      <c r="CI1845">
        <v>-5.8</v>
      </c>
      <c r="CK1845">
        <v>4.3</v>
      </c>
    </row>
    <row r="1846" spans="1:89" ht="16" customHeight="1">
      <c r="A1846">
        <v>1845</v>
      </c>
      <c r="B1846" t="s">
        <v>7107</v>
      </c>
      <c r="C1846" s="2">
        <v>44970</v>
      </c>
      <c r="E1846" t="s">
        <v>2380</v>
      </c>
      <c r="F1846" t="s">
        <v>2380</v>
      </c>
      <c r="G1846" t="s">
        <v>3941</v>
      </c>
      <c r="H1846" t="s">
        <v>6157</v>
      </c>
      <c r="I1846" t="s">
        <v>4625</v>
      </c>
      <c r="J1846" t="s">
        <v>4626</v>
      </c>
      <c r="K1846" t="s">
        <v>4353</v>
      </c>
      <c r="L1846" t="s">
        <v>6157</v>
      </c>
      <c r="M1846" t="s">
        <v>7103</v>
      </c>
      <c r="N1846" t="s">
        <v>1532</v>
      </c>
      <c r="O1846" t="s">
        <v>6987</v>
      </c>
      <c r="P1846" t="s">
        <v>3968</v>
      </c>
      <c r="Q1846" t="s">
        <v>4403</v>
      </c>
      <c r="R1846" t="s">
        <v>6157</v>
      </c>
      <c r="S1846" t="s">
        <v>4353</v>
      </c>
      <c r="T1846" t="s">
        <v>4353</v>
      </c>
      <c r="U1846" t="s">
        <v>6157</v>
      </c>
      <c r="X1846" t="s">
        <v>6157</v>
      </c>
      <c r="Y1846" t="s">
        <v>6157</v>
      </c>
      <c r="Z1846" t="s">
        <v>6157</v>
      </c>
      <c r="AA1846" t="s">
        <v>4021</v>
      </c>
      <c r="AB1846" t="s">
        <v>6157</v>
      </c>
      <c r="AC1846" t="s">
        <v>6157</v>
      </c>
      <c r="AD1846" t="s">
        <v>6157</v>
      </c>
      <c r="AE1846" t="s">
        <v>6157</v>
      </c>
      <c r="AF1846" t="s">
        <v>6157</v>
      </c>
      <c r="AG1846" t="s">
        <v>6157</v>
      </c>
      <c r="AH1846" t="s">
        <v>6157</v>
      </c>
      <c r="AI1846" t="s">
        <v>6157</v>
      </c>
      <c r="AJ1846" t="s">
        <v>4588</v>
      </c>
      <c r="AK1846" t="s">
        <v>7014</v>
      </c>
      <c r="AL1846" t="s">
        <v>268</v>
      </c>
      <c r="AM1846" t="s">
        <v>264</v>
      </c>
      <c r="AN1846" t="s">
        <v>4353</v>
      </c>
      <c r="AO1846" s="29">
        <v>36</v>
      </c>
      <c r="AP1846">
        <v>-30.1234</v>
      </c>
      <c r="AQ1846">
        <v>140.29812999999999</v>
      </c>
      <c r="AR1846" t="s">
        <v>1532</v>
      </c>
      <c r="AS1846">
        <v>0</v>
      </c>
      <c r="AT1846" t="s">
        <v>4353</v>
      </c>
      <c r="AU1846" t="s">
        <v>274</v>
      </c>
      <c r="AV1846" t="s">
        <v>4353</v>
      </c>
      <c r="AW1846" t="s">
        <v>4353</v>
      </c>
      <c r="AX1846" t="s">
        <v>6157</v>
      </c>
      <c r="AY1846">
        <v>-150631</v>
      </c>
      <c r="AZ1846">
        <v>-150631</v>
      </c>
      <c r="BA1846" t="s">
        <v>7018</v>
      </c>
      <c r="BB1846" t="s">
        <v>4785</v>
      </c>
      <c r="BC1846" t="s">
        <v>6157</v>
      </c>
      <c r="BH1846" t="s">
        <v>4144</v>
      </c>
      <c r="BI1846" t="s">
        <v>7195</v>
      </c>
      <c r="BJ1846" t="s">
        <v>4164</v>
      </c>
      <c r="BK1846" t="s">
        <v>4165</v>
      </c>
      <c r="BL1846">
        <v>2016</v>
      </c>
      <c r="BM1846"/>
      <c r="BN1846"/>
      <c r="BO1846"/>
      <c r="BP1846"/>
      <c r="BW1846"/>
      <c r="BY1846"/>
      <c r="CF1846">
        <v>1</v>
      </c>
      <c r="CI1846">
        <v>-7.3</v>
      </c>
      <c r="CK1846">
        <v>0.2</v>
      </c>
    </row>
    <row r="1847" spans="1:89" ht="16" customHeight="1">
      <c r="A1847">
        <v>1846</v>
      </c>
      <c r="B1847" t="s">
        <v>7107</v>
      </c>
      <c r="C1847" s="2">
        <v>44970</v>
      </c>
      <c r="E1847" t="s">
        <v>2345</v>
      </c>
      <c r="F1847" t="s">
        <v>2345</v>
      </c>
      <c r="G1847" t="s">
        <v>3941</v>
      </c>
      <c r="H1847" t="s">
        <v>6157</v>
      </c>
      <c r="I1847" t="s">
        <v>4625</v>
      </c>
      <c r="J1847" t="s">
        <v>4626</v>
      </c>
      <c r="K1847" t="s">
        <v>4353</v>
      </c>
      <c r="L1847" t="s">
        <v>6157</v>
      </c>
      <c r="M1847" t="s">
        <v>7103</v>
      </c>
      <c r="N1847" t="s">
        <v>1532</v>
      </c>
      <c r="O1847" t="s">
        <v>6987</v>
      </c>
      <c r="P1847" t="s">
        <v>3968</v>
      </c>
      <c r="Q1847" t="s">
        <v>4403</v>
      </c>
      <c r="R1847" t="s">
        <v>6157</v>
      </c>
      <c r="S1847" t="s">
        <v>4353</v>
      </c>
      <c r="T1847" t="s">
        <v>4353</v>
      </c>
      <c r="U1847" t="s">
        <v>6157</v>
      </c>
      <c r="X1847" t="s">
        <v>6157</v>
      </c>
      <c r="Y1847" t="s">
        <v>6157</v>
      </c>
      <c r="Z1847" t="s">
        <v>6157</v>
      </c>
      <c r="AA1847" t="s">
        <v>4021</v>
      </c>
      <c r="AB1847" t="s">
        <v>6157</v>
      </c>
      <c r="AC1847" t="s">
        <v>6157</v>
      </c>
      <c r="AD1847" t="s">
        <v>6157</v>
      </c>
      <c r="AE1847" t="s">
        <v>6157</v>
      </c>
      <c r="AF1847" t="s">
        <v>6157</v>
      </c>
      <c r="AG1847" t="s">
        <v>6157</v>
      </c>
      <c r="AH1847" t="s">
        <v>6157</v>
      </c>
      <c r="AI1847" t="s">
        <v>6157</v>
      </c>
      <c r="AJ1847" t="s">
        <v>4588</v>
      </c>
      <c r="AK1847" t="s">
        <v>7014</v>
      </c>
      <c r="AL1847" t="s">
        <v>268</v>
      </c>
      <c r="AM1847" t="s">
        <v>264</v>
      </c>
      <c r="AN1847" t="s">
        <v>4353</v>
      </c>
      <c r="AO1847" s="29">
        <v>22</v>
      </c>
      <c r="AP1847">
        <v>-29.694929999999999</v>
      </c>
      <c r="AQ1847">
        <v>140.18617</v>
      </c>
      <c r="AR1847" t="s">
        <v>1532</v>
      </c>
      <c r="AS1847">
        <v>0</v>
      </c>
      <c r="AT1847" t="s">
        <v>4353</v>
      </c>
      <c r="AU1847" t="s">
        <v>274</v>
      </c>
      <c r="AV1847" t="s">
        <v>4353</v>
      </c>
      <c r="AW1847" t="s">
        <v>4353</v>
      </c>
      <c r="AX1847" t="s">
        <v>6157</v>
      </c>
      <c r="AY1847">
        <v>-150631</v>
      </c>
      <c r="AZ1847">
        <v>-150631</v>
      </c>
      <c r="BA1847" t="s">
        <v>7018</v>
      </c>
      <c r="BB1847" t="s">
        <v>4785</v>
      </c>
      <c r="BC1847" t="s">
        <v>6157</v>
      </c>
      <c r="BH1847" t="s">
        <v>4144</v>
      </c>
      <c r="BI1847" t="s">
        <v>7195</v>
      </c>
      <c r="BJ1847" t="s">
        <v>4164</v>
      </c>
      <c r="BK1847" t="s">
        <v>4165</v>
      </c>
      <c r="BL1847">
        <v>2016</v>
      </c>
      <c r="BM1847"/>
      <c r="BN1847"/>
      <c r="BO1847"/>
      <c r="BP1847"/>
      <c r="BW1847"/>
      <c r="BY1847"/>
      <c r="CF1847">
        <v>1</v>
      </c>
      <c r="CI1847">
        <v>-7.3</v>
      </c>
      <c r="CK1847">
        <v>2.8</v>
      </c>
    </row>
    <row r="1848" spans="1:89" ht="16" customHeight="1">
      <c r="A1848">
        <v>1847</v>
      </c>
      <c r="B1848" t="s">
        <v>7107</v>
      </c>
      <c r="C1848" s="2">
        <v>44970</v>
      </c>
      <c r="E1848" t="s">
        <v>2431</v>
      </c>
      <c r="F1848" t="s">
        <v>2431</v>
      </c>
      <c r="G1848" t="s">
        <v>3941</v>
      </c>
      <c r="H1848" t="s">
        <v>6157</v>
      </c>
      <c r="I1848" t="s">
        <v>4625</v>
      </c>
      <c r="J1848" t="s">
        <v>4626</v>
      </c>
      <c r="K1848" t="s">
        <v>4353</v>
      </c>
      <c r="L1848" t="s">
        <v>6157</v>
      </c>
      <c r="M1848" t="s">
        <v>7103</v>
      </c>
      <c r="N1848" t="s">
        <v>1532</v>
      </c>
      <c r="O1848" t="s">
        <v>6987</v>
      </c>
      <c r="P1848" t="s">
        <v>3968</v>
      </c>
      <c r="Q1848" t="s">
        <v>4403</v>
      </c>
      <c r="R1848" t="s">
        <v>6157</v>
      </c>
      <c r="S1848" t="s">
        <v>4353</v>
      </c>
      <c r="T1848" t="s">
        <v>4353</v>
      </c>
      <c r="U1848" t="s">
        <v>6157</v>
      </c>
      <c r="X1848" t="s">
        <v>6157</v>
      </c>
      <c r="Y1848" t="s">
        <v>6157</v>
      </c>
      <c r="Z1848" t="s">
        <v>6157</v>
      </c>
      <c r="AA1848" t="s">
        <v>4021</v>
      </c>
      <c r="AB1848" t="s">
        <v>6157</v>
      </c>
      <c r="AC1848" t="s">
        <v>6157</v>
      </c>
      <c r="AD1848" t="s">
        <v>6157</v>
      </c>
      <c r="AE1848" t="s">
        <v>6157</v>
      </c>
      <c r="AF1848" t="s">
        <v>6157</v>
      </c>
      <c r="AG1848" t="s">
        <v>6157</v>
      </c>
      <c r="AH1848" t="s">
        <v>6157</v>
      </c>
      <c r="AI1848" t="s">
        <v>6157</v>
      </c>
      <c r="AJ1848" t="s">
        <v>4588</v>
      </c>
      <c r="AK1848" t="s">
        <v>7014</v>
      </c>
      <c r="AL1848" t="s">
        <v>268</v>
      </c>
      <c r="AM1848" t="s">
        <v>264</v>
      </c>
      <c r="AN1848" t="s">
        <v>4353</v>
      </c>
      <c r="AO1848" s="29">
        <v>17</v>
      </c>
      <c r="AP1848">
        <v>-30.251670000000001</v>
      </c>
      <c r="AQ1848">
        <v>140.005</v>
      </c>
      <c r="AR1848" t="s">
        <v>1532</v>
      </c>
      <c r="AS1848">
        <v>0</v>
      </c>
      <c r="AT1848" t="s">
        <v>4353</v>
      </c>
      <c r="AU1848" t="s">
        <v>274</v>
      </c>
      <c r="AV1848" t="s">
        <v>4353</v>
      </c>
      <c r="AW1848" t="s">
        <v>4353</v>
      </c>
      <c r="AX1848" t="s">
        <v>6157</v>
      </c>
      <c r="AY1848">
        <v>-150832</v>
      </c>
      <c r="AZ1848">
        <v>-150832</v>
      </c>
      <c r="BA1848" t="s">
        <v>7018</v>
      </c>
      <c r="BB1848" t="s">
        <v>4785</v>
      </c>
      <c r="BC1848" t="s">
        <v>6157</v>
      </c>
      <c r="BH1848" t="s">
        <v>4144</v>
      </c>
      <c r="BI1848" t="s">
        <v>7195</v>
      </c>
      <c r="BJ1848" t="s">
        <v>4164</v>
      </c>
      <c r="BK1848" t="s">
        <v>4165</v>
      </c>
      <c r="BL1848">
        <v>2016</v>
      </c>
      <c r="BM1848"/>
      <c r="BN1848"/>
      <c r="BO1848"/>
      <c r="BP1848"/>
      <c r="BW1848">
        <v>-18</v>
      </c>
      <c r="BY1848">
        <v>13.3</v>
      </c>
      <c r="CF1848">
        <v>1</v>
      </c>
      <c r="CI1848">
        <v>-4.7</v>
      </c>
      <c r="CK1848">
        <v>12.4</v>
      </c>
    </row>
    <row r="1849" spans="1:89" ht="16" customHeight="1">
      <c r="A1849">
        <v>1848</v>
      </c>
      <c r="B1849" t="s">
        <v>7107</v>
      </c>
      <c r="C1849" s="2">
        <v>44970</v>
      </c>
      <c r="E1849" t="s">
        <v>2441</v>
      </c>
      <c r="F1849" t="s">
        <v>2441</v>
      </c>
      <c r="G1849" t="s">
        <v>3941</v>
      </c>
      <c r="H1849" t="s">
        <v>6157</v>
      </c>
      <c r="I1849" t="s">
        <v>4625</v>
      </c>
      <c r="J1849" t="s">
        <v>4626</v>
      </c>
      <c r="K1849" t="s">
        <v>4353</v>
      </c>
      <c r="L1849" t="s">
        <v>6157</v>
      </c>
      <c r="M1849" t="s">
        <v>7103</v>
      </c>
      <c r="N1849" t="s">
        <v>1532</v>
      </c>
      <c r="O1849" t="s">
        <v>6987</v>
      </c>
      <c r="P1849" t="s">
        <v>3968</v>
      </c>
      <c r="Q1849" t="s">
        <v>4403</v>
      </c>
      <c r="R1849" t="s">
        <v>6157</v>
      </c>
      <c r="S1849" t="s">
        <v>4353</v>
      </c>
      <c r="T1849" t="s">
        <v>4353</v>
      </c>
      <c r="U1849" t="s">
        <v>6157</v>
      </c>
      <c r="X1849" t="s">
        <v>6157</v>
      </c>
      <c r="Y1849" t="s">
        <v>6157</v>
      </c>
      <c r="Z1849" t="s">
        <v>6157</v>
      </c>
      <c r="AA1849" t="s">
        <v>4021</v>
      </c>
      <c r="AB1849" t="s">
        <v>6157</v>
      </c>
      <c r="AC1849" t="s">
        <v>6157</v>
      </c>
      <c r="AD1849" t="s">
        <v>6157</v>
      </c>
      <c r="AE1849" t="s">
        <v>6157</v>
      </c>
      <c r="AF1849" t="s">
        <v>6157</v>
      </c>
      <c r="AG1849" t="s">
        <v>6157</v>
      </c>
      <c r="AH1849" t="s">
        <v>6157</v>
      </c>
      <c r="AI1849" t="s">
        <v>6157</v>
      </c>
      <c r="AJ1849" t="s">
        <v>4588</v>
      </c>
      <c r="AK1849" t="s">
        <v>7014</v>
      </c>
      <c r="AL1849" t="s">
        <v>268</v>
      </c>
      <c r="AM1849" t="s">
        <v>264</v>
      </c>
      <c r="AN1849" t="s">
        <v>4353</v>
      </c>
      <c r="AO1849" s="29">
        <v>19.3019371</v>
      </c>
      <c r="AP1849">
        <v>-30.249220000000001</v>
      </c>
      <c r="AQ1849">
        <v>140.00443000000001</v>
      </c>
      <c r="AR1849" t="s">
        <v>1532</v>
      </c>
      <c r="AS1849">
        <v>0</v>
      </c>
      <c r="AT1849" t="s">
        <v>4353</v>
      </c>
      <c r="AU1849" t="s">
        <v>274</v>
      </c>
      <c r="AV1849" t="s">
        <v>4353</v>
      </c>
      <c r="AW1849" t="s">
        <v>4353</v>
      </c>
      <c r="AX1849" t="s">
        <v>6157</v>
      </c>
      <c r="AY1849">
        <v>-151385</v>
      </c>
      <c r="AZ1849">
        <v>-151385</v>
      </c>
      <c r="BA1849" t="s">
        <v>7018</v>
      </c>
      <c r="BB1849" t="s">
        <v>4785</v>
      </c>
      <c r="BC1849" t="s">
        <v>6157</v>
      </c>
      <c r="BH1849" t="s">
        <v>4144</v>
      </c>
      <c r="BI1849" t="s">
        <v>7195</v>
      </c>
      <c r="BJ1849" t="s">
        <v>4164</v>
      </c>
      <c r="BK1849" t="s">
        <v>4165</v>
      </c>
      <c r="BL1849">
        <v>2016</v>
      </c>
      <c r="BM1849"/>
      <c r="BN1849"/>
      <c r="BO1849"/>
      <c r="BP1849"/>
      <c r="BW1849"/>
      <c r="BY1849"/>
      <c r="CF1849">
        <v>1</v>
      </c>
      <c r="CI1849">
        <v>-5.8</v>
      </c>
      <c r="CK1849">
        <v>9.8000000000000007</v>
      </c>
    </row>
    <row r="1850" spans="1:89" ht="16" customHeight="1">
      <c r="A1850">
        <v>1849</v>
      </c>
      <c r="B1850" t="s">
        <v>7107</v>
      </c>
      <c r="C1850" s="2">
        <v>44970</v>
      </c>
      <c r="E1850" t="s">
        <v>2442</v>
      </c>
      <c r="F1850" t="s">
        <v>2442</v>
      </c>
      <c r="G1850" t="s">
        <v>3941</v>
      </c>
      <c r="H1850" t="s">
        <v>6157</v>
      </c>
      <c r="I1850" t="s">
        <v>4625</v>
      </c>
      <c r="J1850" t="s">
        <v>4626</v>
      </c>
      <c r="K1850" t="s">
        <v>4353</v>
      </c>
      <c r="L1850" t="s">
        <v>6157</v>
      </c>
      <c r="M1850" t="s">
        <v>7103</v>
      </c>
      <c r="N1850" t="s">
        <v>1532</v>
      </c>
      <c r="O1850" t="s">
        <v>6987</v>
      </c>
      <c r="P1850" t="s">
        <v>3968</v>
      </c>
      <c r="Q1850" t="s">
        <v>4403</v>
      </c>
      <c r="R1850" t="s">
        <v>6157</v>
      </c>
      <c r="S1850" t="s">
        <v>4353</v>
      </c>
      <c r="T1850" t="s">
        <v>4353</v>
      </c>
      <c r="U1850" t="s">
        <v>6157</v>
      </c>
      <c r="X1850" t="s">
        <v>6157</v>
      </c>
      <c r="Y1850" t="s">
        <v>6157</v>
      </c>
      <c r="Z1850" t="s">
        <v>6157</v>
      </c>
      <c r="AA1850" t="s">
        <v>4021</v>
      </c>
      <c r="AB1850" t="s">
        <v>6157</v>
      </c>
      <c r="AC1850" t="s">
        <v>6157</v>
      </c>
      <c r="AD1850" t="s">
        <v>6157</v>
      </c>
      <c r="AE1850" t="s">
        <v>6157</v>
      </c>
      <c r="AF1850" t="s">
        <v>6157</v>
      </c>
      <c r="AG1850" t="s">
        <v>6157</v>
      </c>
      <c r="AH1850" t="s">
        <v>6157</v>
      </c>
      <c r="AI1850" t="s">
        <v>6157</v>
      </c>
      <c r="AJ1850" t="s">
        <v>4588</v>
      </c>
      <c r="AK1850" t="s">
        <v>7014</v>
      </c>
      <c r="AL1850" t="s">
        <v>268</v>
      </c>
      <c r="AM1850" t="s">
        <v>264</v>
      </c>
      <c r="AN1850" t="s">
        <v>4353</v>
      </c>
      <c r="AO1850" s="29">
        <v>11.2115765</v>
      </c>
      <c r="AP1850">
        <v>-29.735900000000001</v>
      </c>
      <c r="AQ1850">
        <v>140.17543000000001</v>
      </c>
      <c r="AR1850" t="s">
        <v>1532</v>
      </c>
      <c r="AS1850">
        <v>0</v>
      </c>
      <c r="AT1850" t="s">
        <v>4353</v>
      </c>
      <c r="AU1850" t="s">
        <v>274</v>
      </c>
      <c r="AV1850" t="s">
        <v>4353</v>
      </c>
      <c r="AW1850" t="s">
        <v>4353</v>
      </c>
      <c r="AX1850" t="s">
        <v>6157</v>
      </c>
      <c r="AY1850">
        <v>-151838</v>
      </c>
      <c r="AZ1850">
        <v>-151838</v>
      </c>
      <c r="BA1850" t="s">
        <v>7018</v>
      </c>
      <c r="BB1850" t="s">
        <v>4785</v>
      </c>
      <c r="BC1850" t="s">
        <v>6157</v>
      </c>
      <c r="BH1850" t="s">
        <v>4144</v>
      </c>
      <c r="BI1850" t="s">
        <v>7195</v>
      </c>
      <c r="BJ1850" t="s">
        <v>4164</v>
      </c>
      <c r="BK1850" t="s">
        <v>4165</v>
      </c>
      <c r="BL1850">
        <v>2016</v>
      </c>
      <c r="BM1850"/>
      <c r="BN1850"/>
      <c r="BO1850"/>
      <c r="BP1850"/>
      <c r="BW1850"/>
      <c r="BY1850"/>
      <c r="CF1850">
        <v>1</v>
      </c>
      <c r="CI1850">
        <v>-6.6</v>
      </c>
      <c r="CK1850">
        <v>2.1</v>
      </c>
    </row>
    <row r="1851" spans="1:89" ht="16" customHeight="1">
      <c r="A1851">
        <v>1850</v>
      </c>
      <c r="B1851" t="s">
        <v>7107</v>
      </c>
      <c r="C1851" s="2">
        <v>44970</v>
      </c>
      <c r="E1851" t="s">
        <v>2440</v>
      </c>
      <c r="F1851" t="s">
        <v>2440</v>
      </c>
      <c r="G1851" t="s">
        <v>3941</v>
      </c>
      <c r="H1851" t="s">
        <v>6157</v>
      </c>
      <c r="I1851" t="s">
        <v>4625</v>
      </c>
      <c r="J1851" t="s">
        <v>4626</v>
      </c>
      <c r="K1851" t="s">
        <v>4353</v>
      </c>
      <c r="L1851" t="s">
        <v>6157</v>
      </c>
      <c r="M1851" t="s">
        <v>7103</v>
      </c>
      <c r="N1851" t="s">
        <v>1532</v>
      </c>
      <c r="O1851" t="s">
        <v>6987</v>
      </c>
      <c r="P1851" t="s">
        <v>3968</v>
      </c>
      <c r="Q1851" t="s">
        <v>4403</v>
      </c>
      <c r="R1851" t="s">
        <v>6157</v>
      </c>
      <c r="S1851" t="s">
        <v>4353</v>
      </c>
      <c r="T1851" t="s">
        <v>4353</v>
      </c>
      <c r="U1851" t="s">
        <v>6157</v>
      </c>
      <c r="X1851" t="s">
        <v>6157</v>
      </c>
      <c r="Y1851" t="s">
        <v>6157</v>
      </c>
      <c r="Z1851" t="s">
        <v>6157</v>
      </c>
      <c r="AA1851" t="s">
        <v>4021</v>
      </c>
      <c r="AB1851" t="s">
        <v>6157</v>
      </c>
      <c r="AC1851" t="s">
        <v>6157</v>
      </c>
      <c r="AD1851" t="s">
        <v>6157</v>
      </c>
      <c r="AE1851" t="s">
        <v>6157</v>
      </c>
      <c r="AF1851" t="s">
        <v>6157</v>
      </c>
      <c r="AG1851" t="s">
        <v>6157</v>
      </c>
      <c r="AH1851" t="s">
        <v>6157</v>
      </c>
      <c r="AI1851" t="s">
        <v>6157</v>
      </c>
      <c r="AJ1851" t="s">
        <v>4588</v>
      </c>
      <c r="AK1851" t="s">
        <v>7014</v>
      </c>
      <c r="AL1851" t="s">
        <v>268</v>
      </c>
      <c r="AM1851" t="s">
        <v>264</v>
      </c>
      <c r="AN1851" t="s">
        <v>4353</v>
      </c>
      <c r="AO1851" s="29">
        <v>20</v>
      </c>
      <c r="AP1851">
        <v>-30.248049999999999</v>
      </c>
      <c r="AQ1851">
        <v>140.00534999999999</v>
      </c>
      <c r="AR1851" t="s">
        <v>1532</v>
      </c>
      <c r="AS1851">
        <v>0</v>
      </c>
      <c r="AT1851" t="s">
        <v>4353</v>
      </c>
      <c r="AU1851" t="s">
        <v>274</v>
      </c>
      <c r="AV1851" t="s">
        <v>4353</v>
      </c>
      <c r="AW1851" t="s">
        <v>4353</v>
      </c>
      <c r="AX1851" t="s">
        <v>6157</v>
      </c>
      <c r="AY1851">
        <v>-152140</v>
      </c>
      <c r="AZ1851">
        <v>-152140</v>
      </c>
      <c r="BA1851" t="s">
        <v>7018</v>
      </c>
      <c r="BB1851" t="s">
        <v>4785</v>
      </c>
      <c r="BC1851" t="s">
        <v>6157</v>
      </c>
      <c r="BH1851" t="s">
        <v>4144</v>
      </c>
      <c r="BI1851" t="s">
        <v>7195</v>
      </c>
      <c r="BJ1851" t="s">
        <v>4164</v>
      </c>
      <c r="BK1851" t="s">
        <v>4165</v>
      </c>
      <c r="BL1851">
        <v>2016</v>
      </c>
      <c r="BM1851"/>
      <c r="BN1851"/>
      <c r="BO1851"/>
      <c r="BP1851"/>
      <c r="BW1851"/>
      <c r="BY1851"/>
      <c r="CF1851">
        <v>1</v>
      </c>
      <c r="CI1851">
        <v>-6.2</v>
      </c>
      <c r="CK1851">
        <v>5</v>
      </c>
    </row>
    <row r="1852" spans="1:89" ht="16" customHeight="1">
      <c r="A1852">
        <v>1851</v>
      </c>
      <c r="B1852" t="s">
        <v>7107</v>
      </c>
      <c r="C1852" s="2">
        <v>44970</v>
      </c>
      <c r="E1852" t="s">
        <v>2355</v>
      </c>
      <c r="F1852" t="s">
        <v>2355</v>
      </c>
      <c r="G1852" t="s">
        <v>3941</v>
      </c>
      <c r="H1852" t="s">
        <v>6157</v>
      </c>
      <c r="I1852" t="s">
        <v>4625</v>
      </c>
      <c r="J1852" t="s">
        <v>4626</v>
      </c>
      <c r="K1852" t="s">
        <v>4353</v>
      </c>
      <c r="L1852" t="s">
        <v>6157</v>
      </c>
      <c r="M1852" t="s">
        <v>7103</v>
      </c>
      <c r="N1852" t="s">
        <v>1532</v>
      </c>
      <c r="O1852" t="s">
        <v>6987</v>
      </c>
      <c r="P1852" t="s">
        <v>3968</v>
      </c>
      <c r="Q1852" t="s">
        <v>4403</v>
      </c>
      <c r="R1852" t="s">
        <v>6157</v>
      </c>
      <c r="S1852" t="s">
        <v>4353</v>
      </c>
      <c r="T1852" t="s">
        <v>4353</v>
      </c>
      <c r="U1852" t="s">
        <v>6157</v>
      </c>
      <c r="X1852" t="s">
        <v>6157</v>
      </c>
      <c r="Y1852" t="s">
        <v>6157</v>
      </c>
      <c r="Z1852" t="s">
        <v>6157</v>
      </c>
      <c r="AA1852" t="s">
        <v>4021</v>
      </c>
      <c r="AB1852" t="s">
        <v>6157</v>
      </c>
      <c r="AC1852" t="s">
        <v>6157</v>
      </c>
      <c r="AD1852" t="s">
        <v>6157</v>
      </c>
      <c r="AE1852" t="s">
        <v>6157</v>
      </c>
      <c r="AF1852" t="s">
        <v>6157</v>
      </c>
      <c r="AG1852" t="s">
        <v>6157</v>
      </c>
      <c r="AH1852" t="s">
        <v>6157</v>
      </c>
      <c r="AI1852" t="s">
        <v>6157</v>
      </c>
      <c r="AJ1852" t="s">
        <v>4588</v>
      </c>
      <c r="AK1852" t="s">
        <v>7014</v>
      </c>
      <c r="AL1852" t="s">
        <v>268</v>
      </c>
      <c r="AM1852" t="s">
        <v>264</v>
      </c>
      <c r="AN1852" t="s">
        <v>4353</v>
      </c>
      <c r="AO1852" s="29">
        <v>20</v>
      </c>
      <c r="AP1852">
        <v>-29.696829999999999</v>
      </c>
      <c r="AQ1852">
        <v>140.18942000000001</v>
      </c>
      <c r="AR1852" t="s">
        <v>1532</v>
      </c>
      <c r="AS1852">
        <v>0</v>
      </c>
      <c r="AT1852" t="s">
        <v>4353</v>
      </c>
      <c r="AU1852" t="s">
        <v>274</v>
      </c>
      <c r="AV1852" t="s">
        <v>4353</v>
      </c>
      <c r="AW1852" t="s">
        <v>4353</v>
      </c>
      <c r="AX1852" t="s">
        <v>6157</v>
      </c>
      <c r="AY1852">
        <v>-158012</v>
      </c>
      <c r="AZ1852">
        <v>-158012</v>
      </c>
      <c r="BA1852" t="s">
        <v>7018</v>
      </c>
      <c r="BB1852" t="s">
        <v>4785</v>
      </c>
      <c r="BC1852" t="s">
        <v>6157</v>
      </c>
      <c r="BH1852" t="s">
        <v>4144</v>
      </c>
      <c r="BI1852" t="s">
        <v>7195</v>
      </c>
      <c r="BJ1852" t="s">
        <v>4164</v>
      </c>
      <c r="BK1852" t="s">
        <v>4165</v>
      </c>
      <c r="BL1852">
        <v>2016</v>
      </c>
      <c r="BM1852"/>
      <c r="BN1852"/>
      <c r="BO1852"/>
      <c r="BP1852"/>
      <c r="BW1852"/>
      <c r="BY1852"/>
      <c r="CF1852">
        <v>1</v>
      </c>
      <c r="CI1852">
        <v>-7.6</v>
      </c>
      <c r="CK1852">
        <v>0.9</v>
      </c>
    </row>
    <row r="1853" spans="1:89" ht="16" customHeight="1">
      <c r="A1853">
        <v>1852</v>
      </c>
      <c r="B1853" t="s">
        <v>7107</v>
      </c>
      <c r="C1853" s="2">
        <v>44970</v>
      </c>
      <c r="E1853" t="s">
        <v>2355</v>
      </c>
      <c r="F1853" t="s">
        <v>2355</v>
      </c>
      <c r="G1853" t="s">
        <v>3941</v>
      </c>
      <c r="H1853" t="s">
        <v>6157</v>
      </c>
      <c r="I1853" t="s">
        <v>4625</v>
      </c>
      <c r="J1853" t="s">
        <v>4626</v>
      </c>
      <c r="K1853" t="s">
        <v>4353</v>
      </c>
      <c r="L1853" t="s">
        <v>6157</v>
      </c>
      <c r="M1853" t="s">
        <v>7103</v>
      </c>
      <c r="N1853" t="s">
        <v>1532</v>
      </c>
      <c r="O1853" t="s">
        <v>6987</v>
      </c>
      <c r="P1853" t="s">
        <v>3968</v>
      </c>
      <c r="Q1853" t="s">
        <v>4403</v>
      </c>
      <c r="R1853" t="s">
        <v>6157</v>
      </c>
      <c r="S1853" t="s">
        <v>4353</v>
      </c>
      <c r="T1853" t="s">
        <v>4353</v>
      </c>
      <c r="U1853" t="s">
        <v>6157</v>
      </c>
      <c r="X1853" t="s">
        <v>6157</v>
      </c>
      <c r="Y1853" t="s">
        <v>6157</v>
      </c>
      <c r="Z1853" t="s">
        <v>6157</v>
      </c>
      <c r="AA1853" t="s">
        <v>4021</v>
      </c>
      <c r="AB1853" t="s">
        <v>6157</v>
      </c>
      <c r="AC1853" t="s">
        <v>6157</v>
      </c>
      <c r="AD1853" t="s">
        <v>6157</v>
      </c>
      <c r="AE1853" t="s">
        <v>6157</v>
      </c>
      <c r="AF1853" t="s">
        <v>6157</v>
      </c>
      <c r="AG1853" t="s">
        <v>6157</v>
      </c>
      <c r="AH1853" t="s">
        <v>6157</v>
      </c>
      <c r="AI1853" t="s">
        <v>6157</v>
      </c>
      <c r="AJ1853" t="s">
        <v>4588</v>
      </c>
      <c r="AK1853" t="s">
        <v>7014</v>
      </c>
      <c r="AL1853" t="s">
        <v>268</v>
      </c>
      <c r="AM1853" t="s">
        <v>264</v>
      </c>
      <c r="AN1853" t="s">
        <v>4353</v>
      </c>
      <c r="AO1853" s="29">
        <v>20</v>
      </c>
      <c r="AP1853">
        <v>-29.696829999999999</v>
      </c>
      <c r="AQ1853">
        <v>140.18942000000001</v>
      </c>
      <c r="AR1853" t="s">
        <v>1532</v>
      </c>
      <c r="AS1853">
        <v>0</v>
      </c>
      <c r="AT1853" t="s">
        <v>4353</v>
      </c>
      <c r="AU1853" t="s">
        <v>274</v>
      </c>
      <c r="AV1853" t="s">
        <v>4353</v>
      </c>
      <c r="AW1853" t="s">
        <v>4353</v>
      </c>
      <c r="AX1853" t="s">
        <v>6157</v>
      </c>
      <c r="AY1853">
        <v>-163074</v>
      </c>
      <c r="AZ1853">
        <v>-163074</v>
      </c>
      <c r="BA1853" t="s">
        <v>7018</v>
      </c>
      <c r="BB1853" t="s">
        <v>4785</v>
      </c>
      <c r="BC1853" t="s">
        <v>6157</v>
      </c>
      <c r="BH1853" t="s">
        <v>4144</v>
      </c>
      <c r="BI1853" t="s">
        <v>7195</v>
      </c>
      <c r="BJ1853" t="s">
        <v>4164</v>
      </c>
      <c r="BK1853" t="s">
        <v>4165</v>
      </c>
      <c r="BL1853">
        <v>2016</v>
      </c>
      <c r="BM1853"/>
      <c r="BN1853"/>
      <c r="BO1853"/>
      <c r="BP1853"/>
      <c r="BW1853"/>
      <c r="BY1853"/>
      <c r="CF1853">
        <v>1</v>
      </c>
      <c r="CI1853">
        <v>-7.8</v>
      </c>
      <c r="CK1853">
        <v>0.5</v>
      </c>
    </row>
    <row r="1854" spans="1:89" ht="16" customHeight="1">
      <c r="A1854">
        <v>1853</v>
      </c>
      <c r="B1854" t="s">
        <v>7107</v>
      </c>
      <c r="C1854" s="2">
        <v>44970</v>
      </c>
      <c r="E1854" t="s">
        <v>2443</v>
      </c>
      <c r="F1854" t="s">
        <v>2443</v>
      </c>
      <c r="G1854" t="s">
        <v>3941</v>
      </c>
      <c r="H1854" t="s">
        <v>6157</v>
      </c>
      <c r="I1854" t="s">
        <v>4625</v>
      </c>
      <c r="J1854" t="s">
        <v>4626</v>
      </c>
      <c r="K1854" t="s">
        <v>4353</v>
      </c>
      <c r="L1854" t="s">
        <v>6157</v>
      </c>
      <c r="M1854" t="s">
        <v>7103</v>
      </c>
      <c r="N1854" t="s">
        <v>1532</v>
      </c>
      <c r="O1854" t="s">
        <v>6987</v>
      </c>
      <c r="P1854" t="s">
        <v>3968</v>
      </c>
      <c r="Q1854" t="s">
        <v>4403</v>
      </c>
      <c r="R1854" t="s">
        <v>6157</v>
      </c>
      <c r="S1854" t="s">
        <v>4353</v>
      </c>
      <c r="T1854" t="s">
        <v>4353</v>
      </c>
      <c r="U1854" t="s">
        <v>6157</v>
      </c>
      <c r="X1854" t="s">
        <v>6157</v>
      </c>
      <c r="Y1854" t="s">
        <v>6157</v>
      </c>
      <c r="Z1854" t="s">
        <v>6157</v>
      </c>
      <c r="AA1854" t="s">
        <v>4021</v>
      </c>
      <c r="AB1854" t="s">
        <v>6157</v>
      </c>
      <c r="AC1854" t="s">
        <v>6157</v>
      </c>
      <c r="AD1854" t="s">
        <v>6157</v>
      </c>
      <c r="AE1854" t="s">
        <v>6157</v>
      </c>
      <c r="AF1854" t="s">
        <v>6157</v>
      </c>
      <c r="AG1854" t="s">
        <v>6157</v>
      </c>
      <c r="AH1854" t="s">
        <v>6157</v>
      </c>
      <c r="AI1854" t="s">
        <v>6157</v>
      </c>
      <c r="AJ1854" t="s">
        <v>4588</v>
      </c>
      <c r="AK1854" t="s">
        <v>7014</v>
      </c>
      <c r="AL1854" t="s">
        <v>268</v>
      </c>
      <c r="AM1854" t="s">
        <v>264</v>
      </c>
      <c r="AN1854" t="s">
        <v>4353</v>
      </c>
      <c r="AO1854" s="29">
        <v>22.778513</v>
      </c>
      <c r="AP1854">
        <v>-29.697399999999998</v>
      </c>
      <c r="AQ1854">
        <v>140.18870000000001</v>
      </c>
      <c r="AR1854" t="s">
        <v>1532</v>
      </c>
      <c r="AS1854">
        <v>0</v>
      </c>
      <c r="AT1854" t="s">
        <v>4353</v>
      </c>
      <c r="AU1854" t="s">
        <v>274</v>
      </c>
      <c r="AV1854" t="s">
        <v>4353</v>
      </c>
      <c r="AW1854" t="s">
        <v>4353</v>
      </c>
      <c r="AX1854" t="s">
        <v>6157</v>
      </c>
      <c r="AY1854">
        <v>-164251</v>
      </c>
      <c r="AZ1854">
        <v>-164251</v>
      </c>
      <c r="BA1854" t="s">
        <v>7018</v>
      </c>
      <c r="BB1854" t="s">
        <v>4785</v>
      </c>
      <c r="BC1854" t="s">
        <v>6157</v>
      </c>
      <c r="BH1854" t="s">
        <v>4144</v>
      </c>
      <c r="BI1854" t="s">
        <v>7195</v>
      </c>
      <c r="BJ1854" t="s">
        <v>4164</v>
      </c>
      <c r="BK1854" t="s">
        <v>4165</v>
      </c>
      <c r="BL1854">
        <v>2016</v>
      </c>
      <c r="BM1854"/>
      <c r="BN1854"/>
      <c r="BO1854"/>
      <c r="BP1854"/>
      <c r="BW1854"/>
      <c r="BY1854"/>
      <c r="CF1854">
        <v>1</v>
      </c>
      <c r="CI1854">
        <v>-6</v>
      </c>
      <c r="CK1854">
        <v>5.2</v>
      </c>
    </row>
    <row r="1855" spans="1:89" ht="16" customHeight="1">
      <c r="A1855">
        <v>1854</v>
      </c>
      <c r="B1855" t="s">
        <v>7107</v>
      </c>
      <c r="C1855" s="2">
        <v>44970</v>
      </c>
      <c r="E1855" t="s">
        <v>2432</v>
      </c>
      <c r="F1855" t="s">
        <v>2432</v>
      </c>
      <c r="G1855" t="s">
        <v>3941</v>
      </c>
      <c r="H1855" t="s">
        <v>6157</v>
      </c>
      <c r="I1855" t="s">
        <v>4625</v>
      </c>
      <c r="J1855" t="s">
        <v>4626</v>
      </c>
      <c r="K1855" t="s">
        <v>4353</v>
      </c>
      <c r="L1855" t="s">
        <v>6157</v>
      </c>
      <c r="M1855" t="s">
        <v>7103</v>
      </c>
      <c r="N1855" t="s">
        <v>1532</v>
      </c>
      <c r="O1855" t="s">
        <v>6987</v>
      </c>
      <c r="P1855" t="s">
        <v>3968</v>
      </c>
      <c r="Q1855" t="s">
        <v>4403</v>
      </c>
      <c r="R1855" t="s">
        <v>6157</v>
      </c>
      <c r="S1855" t="s">
        <v>4353</v>
      </c>
      <c r="T1855" t="s">
        <v>4353</v>
      </c>
      <c r="U1855" t="s">
        <v>6157</v>
      </c>
      <c r="X1855" t="s">
        <v>6157</v>
      </c>
      <c r="Y1855" t="s">
        <v>6157</v>
      </c>
      <c r="Z1855" t="s">
        <v>6157</v>
      </c>
      <c r="AA1855" t="s">
        <v>4021</v>
      </c>
      <c r="AB1855" t="s">
        <v>6157</v>
      </c>
      <c r="AC1855" t="s">
        <v>6157</v>
      </c>
      <c r="AD1855" t="s">
        <v>6157</v>
      </c>
      <c r="AE1855" t="s">
        <v>6157</v>
      </c>
      <c r="AF1855" t="s">
        <v>6157</v>
      </c>
      <c r="AG1855" t="s">
        <v>6157</v>
      </c>
      <c r="AH1855" t="s">
        <v>6157</v>
      </c>
      <c r="AI1855" t="s">
        <v>6157</v>
      </c>
      <c r="AJ1855" t="s">
        <v>4588</v>
      </c>
      <c r="AK1855" t="s">
        <v>7014</v>
      </c>
      <c r="AL1855" t="s">
        <v>268</v>
      </c>
      <c r="AM1855" t="s">
        <v>264</v>
      </c>
      <c r="AN1855" t="s">
        <v>4353</v>
      </c>
      <c r="AO1855" s="29">
        <v>14</v>
      </c>
      <c r="AP1855">
        <v>-30.254300000000001</v>
      </c>
      <c r="AQ1855">
        <v>140.00749999999999</v>
      </c>
      <c r="AR1855" t="s">
        <v>1532</v>
      </c>
      <c r="AS1855">
        <v>0</v>
      </c>
      <c r="AT1855" t="s">
        <v>4353</v>
      </c>
      <c r="AU1855" t="s">
        <v>274</v>
      </c>
      <c r="AV1855" t="s">
        <v>4353</v>
      </c>
      <c r="AW1855" t="s">
        <v>4353</v>
      </c>
      <c r="AX1855" t="s">
        <v>6157</v>
      </c>
      <c r="AY1855">
        <v>-166442</v>
      </c>
      <c r="AZ1855">
        <v>-166442</v>
      </c>
      <c r="BA1855" t="s">
        <v>7018</v>
      </c>
      <c r="BB1855" t="s">
        <v>4785</v>
      </c>
      <c r="BC1855" t="s">
        <v>6157</v>
      </c>
      <c r="BH1855" t="s">
        <v>4144</v>
      </c>
      <c r="BI1855" t="s">
        <v>7195</v>
      </c>
      <c r="BJ1855" t="s">
        <v>4164</v>
      </c>
      <c r="BK1855" t="s">
        <v>4165</v>
      </c>
      <c r="BL1855">
        <v>2016</v>
      </c>
      <c r="BM1855"/>
      <c r="BN1855"/>
      <c r="BO1855"/>
      <c r="BP1855"/>
      <c r="BW1855">
        <v>-21.7</v>
      </c>
      <c r="BY1855">
        <v>13.9</v>
      </c>
      <c r="CF1855">
        <v>1</v>
      </c>
      <c r="CI1855">
        <v>-8.3000000000000007</v>
      </c>
      <c r="CK1855">
        <v>0.5</v>
      </c>
    </row>
    <row r="1856" spans="1:89" ht="16" customHeight="1">
      <c r="A1856">
        <v>1855</v>
      </c>
      <c r="B1856" t="s">
        <v>7107</v>
      </c>
      <c r="C1856" s="2">
        <v>44970</v>
      </c>
      <c r="E1856" t="s">
        <v>2444</v>
      </c>
      <c r="F1856" t="s">
        <v>2444</v>
      </c>
      <c r="G1856" t="s">
        <v>3941</v>
      </c>
      <c r="H1856" t="s">
        <v>6157</v>
      </c>
      <c r="I1856" t="s">
        <v>4625</v>
      </c>
      <c r="J1856" t="s">
        <v>4626</v>
      </c>
      <c r="K1856" t="s">
        <v>4353</v>
      </c>
      <c r="L1856" t="s">
        <v>6157</v>
      </c>
      <c r="M1856" t="s">
        <v>7103</v>
      </c>
      <c r="N1856" t="s">
        <v>1532</v>
      </c>
      <c r="O1856" t="s">
        <v>6987</v>
      </c>
      <c r="P1856" t="s">
        <v>3968</v>
      </c>
      <c r="Q1856" t="s">
        <v>4403</v>
      </c>
      <c r="R1856" t="s">
        <v>6157</v>
      </c>
      <c r="S1856" t="s">
        <v>4353</v>
      </c>
      <c r="T1856" t="s">
        <v>4353</v>
      </c>
      <c r="U1856" t="s">
        <v>6157</v>
      </c>
      <c r="X1856" t="s">
        <v>6157</v>
      </c>
      <c r="Y1856" t="s">
        <v>6157</v>
      </c>
      <c r="Z1856" t="s">
        <v>6157</v>
      </c>
      <c r="AA1856" t="s">
        <v>4021</v>
      </c>
      <c r="AB1856" t="s">
        <v>6157</v>
      </c>
      <c r="AC1856" t="s">
        <v>6157</v>
      </c>
      <c r="AD1856" t="s">
        <v>6157</v>
      </c>
      <c r="AE1856" t="s">
        <v>6157</v>
      </c>
      <c r="AF1856" t="s">
        <v>6157</v>
      </c>
      <c r="AG1856" t="s">
        <v>6157</v>
      </c>
      <c r="AH1856" t="s">
        <v>6157</v>
      </c>
      <c r="AI1856" t="s">
        <v>6157</v>
      </c>
      <c r="AJ1856" t="s">
        <v>4588</v>
      </c>
      <c r="AK1856" t="s">
        <v>7014</v>
      </c>
      <c r="AL1856" t="s">
        <v>268</v>
      </c>
      <c r="AM1856" t="s">
        <v>264</v>
      </c>
      <c r="AN1856" t="s">
        <v>4353</v>
      </c>
      <c r="AO1856" s="29">
        <v>14</v>
      </c>
      <c r="AP1856">
        <v>-30.254300000000001</v>
      </c>
      <c r="AQ1856">
        <v>140.00749999999999</v>
      </c>
      <c r="AR1856" t="s">
        <v>1532</v>
      </c>
      <c r="AS1856">
        <v>0</v>
      </c>
      <c r="AT1856" t="s">
        <v>4353</v>
      </c>
      <c r="AU1856" t="s">
        <v>274</v>
      </c>
      <c r="AV1856" t="s">
        <v>4353</v>
      </c>
      <c r="AW1856" t="s">
        <v>4353</v>
      </c>
      <c r="AX1856" t="s">
        <v>6157</v>
      </c>
      <c r="AY1856">
        <v>-166442</v>
      </c>
      <c r="AZ1856">
        <v>-166442</v>
      </c>
      <c r="BA1856" t="s">
        <v>7018</v>
      </c>
      <c r="BB1856" t="s">
        <v>4785</v>
      </c>
      <c r="BC1856" t="s">
        <v>6157</v>
      </c>
      <c r="BH1856" t="s">
        <v>4144</v>
      </c>
      <c r="BI1856" t="s">
        <v>7195</v>
      </c>
      <c r="BJ1856" t="s">
        <v>4164</v>
      </c>
      <c r="BK1856" t="s">
        <v>4165</v>
      </c>
      <c r="BL1856">
        <v>2016</v>
      </c>
      <c r="BM1856"/>
      <c r="BN1856"/>
      <c r="BO1856"/>
      <c r="BP1856"/>
      <c r="BW1856"/>
      <c r="BY1856"/>
      <c r="CF1856">
        <v>1</v>
      </c>
      <c r="CI1856">
        <v>-7.6</v>
      </c>
      <c r="CK1856">
        <v>4.5999999999999996</v>
      </c>
    </row>
    <row r="1857" spans="1:89" ht="16" customHeight="1">
      <c r="A1857">
        <v>1856</v>
      </c>
      <c r="B1857" t="s">
        <v>7107</v>
      </c>
      <c r="C1857" s="2">
        <v>44970</v>
      </c>
      <c r="E1857" t="s">
        <v>2410</v>
      </c>
      <c r="F1857" t="s">
        <v>2410</v>
      </c>
      <c r="G1857" t="s">
        <v>3941</v>
      </c>
      <c r="H1857" t="s">
        <v>6157</v>
      </c>
      <c r="I1857" t="s">
        <v>4625</v>
      </c>
      <c r="J1857" t="s">
        <v>4626</v>
      </c>
      <c r="K1857" t="s">
        <v>4353</v>
      </c>
      <c r="L1857" t="s">
        <v>6157</v>
      </c>
      <c r="M1857" t="s">
        <v>7103</v>
      </c>
      <c r="N1857" t="s">
        <v>1532</v>
      </c>
      <c r="O1857" t="s">
        <v>6987</v>
      </c>
      <c r="P1857" t="s">
        <v>3968</v>
      </c>
      <c r="Q1857" t="s">
        <v>4403</v>
      </c>
      <c r="R1857" t="s">
        <v>6157</v>
      </c>
      <c r="S1857" t="s">
        <v>4353</v>
      </c>
      <c r="T1857" t="s">
        <v>4353</v>
      </c>
      <c r="U1857" t="s">
        <v>6157</v>
      </c>
      <c r="X1857" t="s">
        <v>6157</v>
      </c>
      <c r="Y1857" t="s">
        <v>6157</v>
      </c>
      <c r="Z1857" t="s">
        <v>6157</v>
      </c>
      <c r="AA1857" t="s">
        <v>4021</v>
      </c>
      <c r="AB1857" t="s">
        <v>6157</v>
      </c>
      <c r="AC1857" t="s">
        <v>6157</v>
      </c>
      <c r="AD1857" t="s">
        <v>6157</v>
      </c>
      <c r="AE1857" t="s">
        <v>6157</v>
      </c>
      <c r="AF1857" t="s">
        <v>6157</v>
      </c>
      <c r="AG1857" t="s">
        <v>6157</v>
      </c>
      <c r="AH1857" t="s">
        <v>6157</v>
      </c>
      <c r="AI1857" t="s">
        <v>6157</v>
      </c>
      <c r="AJ1857" t="s">
        <v>4588</v>
      </c>
      <c r="AK1857" t="s">
        <v>7014</v>
      </c>
      <c r="AL1857" t="s">
        <v>268</v>
      </c>
      <c r="AM1857" t="s">
        <v>264</v>
      </c>
      <c r="AN1857" t="s">
        <v>4353</v>
      </c>
      <c r="AO1857" s="29">
        <v>20</v>
      </c>
      <c r="AP1857">
        <v>-29.6965</v>
      </c>
      <c r="AQ1857">
        <v>140.18958000000001</v>
      </c>
      <c r="AR1857" t="s">
        <v>1532</v>
      </c>
      <c r="AS1857">
        <v>0</v>
      </c>
      <c r="AT1857" t="s">
        <v>4353</v>
      </c>
      <c r="AU1857" t="s">
        <v>274</v>
      </c>
      <c r="AV1857" t="s">
        <v>4353</v>
      </c>
      <c r="AW1857" t="s">
        <v>4353</v>
      </c>
      <c r="AX1857" t="s">
        <v>6157</v>
      </c>
      <c r="AY1857">
        <v>-167166</v>
      </c>
      <c r="AZ1857">
        <v>-167166</v>
      </c>
      <c r="BA1857" t="s">
        <v>7018</v>
      </c>
      <c r="BB1857" t="s">
        <v>4785</v>
      </c>
      <c r="BC1857" t="s">
        <v>6157</v>
      </c>
      <c r="BH1857" t="s">
        <v>4144</v>
      </c>
      <c r="BI1857" t="s">
        <v>7195</v>
      </c>
      <c r="BJ1857" t="s">
        <v>4164</v>
      </c>
      <c r="BK1857" t="s">
        <v>4165</v>
      </c>
      <c r="BL1857">
        <v>2016</v>
      </c>
      <c r="BM1857"/>
      <c r="BN1857"/>
      <c r="BO1857"/>
      <c r="BP1857"/>
      <c r="BW1857"/>
      <c r="BY1857"/>
      <c r="CF1857">
        <v>1</v>
      </c>
      <c r="CI1857">
        <v>-7.5</v>
      </c>
      <c r="CK1857">
        <v>1.8</v>
      </c>
    </row>
    <row r="1858" spans="1:89" ht="16" customHeight="1">
      <c r="A1858">
        <v>1857</v>
      </c>
      <c r="B1858" t="s">
        <v>7107</v>
      </c>
      <c r="C1858" s="2">
        <v>44970</v>
      </c>
      <c r="E1858" t="s">
        <v>2348</v>
      </c>
      <c r="F1858" t="s">
        <v>2348</v>
      </c>
      <c r="G1858" t="s">
        <v>3941</v>
      </c>
      <c r="H1858" t="s">
        <v>6157</v>
      </c>
      <c r="I1858" t="s">
        <v>4625</v>
      </c>
      <c r="J1858" t="s">
        <v>4626</v>
      </c>
      <c r="K1858" t="s">
        <v>4353</v>
      </c>
      <c r="L1858" t="s">
        <v>6157</v>
      </c>
      <c r="M1858" t="s">
        <v>7103</v>
      </c>
      <c r="N1858" t="s">
        <v>1532</v>
      </c>
      <c r="O1858" t="s">
        <v>6987</v>
      </c>
      <c r="P1858" t="s">
        <v>3968</v>
      </c>
      <c r="Q1858" t="s">
        <v>4403</v>
      </c>
      <c r="R1858" t="s">
        <v>6157</v>
      </c>
      <c r="S1858" t="s">
        <v>4353</v>
      </c>
      <c r="T1858" t="s">
        <v>4353</v>
      </c>
      <c r="U1858" t="s">
        <v>6157</v>
      </c>
      <c r="X1858" t="s">
        <v>6157</v>
      </c>
      <c r="Y1858" t="s">
        <v>6157</v>
      </c>
      <c r="Z1858" t="s">
        <v>6157</v>
      </c>
      <c r="AA1858" t="s">
        <v>4021</v>
      </c>
      <c r="AB1858" t="s">
        <v>6157</v>
      </c>
      <c r="AC1858" t="s">
        <v>6157</v>
      </c>
      <c r="AD1858" t="s">
        <v>6157</v>
      </c>
      <c r="AE1858" t="s">
        <v>6157</v>
      </c>
      <c r="AF1858" t="s">
        <v>6157</v>
      </c>
      <c r="AG1858" t="s">
        <v>6157</v>
      </c>
      <c r="AH1858" t="s">
        <v>6157</v>
      </c>
      <c r="AI1858" t="s">
        <v>6157</v>
      </c>
      <c r="AJ1858" t="s">
        <v>4588</v>
      </c>
      <c r="AK1858" t="s">
        <v>7014</v>
      </c>
      <c r="AL1858" t="s">
        <v>268</v>
      </c>
      <c r="AM1858" t="s">
        <v>264</v>
      </c>
      <c r="AN1858" t="s">
        <v>4353</v>
      </c>
      <c r="AO1858" s="29">
        <v>21</v>
      </c>
      <c r="AP1858">
        <v>-29.69502</v>
      </c>
      <c r="AQ1858">
        <v>140.18737999999999</v>
      </c>
      <c r="AR1858" t="s">
        <v>1532</v>
      </c>
      <c r="AS1858">
        <v>0</v>
      </c>
      <c r="AT1858" t="s">
        <v>4353</v>
      </c>
      <c r="AU1858" t="s">
        <v>274</v>
      </c>
      <c r="AV1858" t="s">
        <v>4353</v>
      </c>
      <c r="AW1858" t="s">
        <v>4353</v>
      </c>
      <c r="AX1858" t="s">
        <v>6157</v>
      </c>
      <c r="AY1858">
        <v>-168748</v>
      </c>
      <c r="AZ1858">
        <v>-168748</v>
      </c>
      <c r="BA1858" t="s">
        <v>7018</v>
      </c>
      <c r="BB1858" t="s">
        <v>4785</v>
      </c>
      <c r="BC1858" t="s">
        <v>6157</v>
      </c>
      <c r="BH1858" t="s">
        <v>4144</v>
      </c>
      <c r="BI1858" t="s">
        <v>7195</v>
      </c>
      <c r="BJ1858" t="s">
        <v>4164</v>
      </c>
      <c r="BK1858" t="s">
        <v>4165</v>
      </c>
      <c r="BL1858">
        <v>2016</v>
      </c>
      <c r="BM1858"/>
      <c r="BN1858"/>
      <c r="BO1858"/>
      <c r="BP1858"/>
      <c r="BW1858"/>
      <c r="BY1858"/>
      <c r="CF1858">
        <v>1</v>
      </c>
      <c r="CI1858">
        <v>-9.1</v>
      </c>
      <c r="CK1858">
        <v>4.5</v>
      </c>
    </row>
    <row r="1859" spans="1:89" ht="16" customHeight="1">
      <c r="A1859">
        <v>1858</v>
      </c>
      <c r="B1859" t="s">
        <v>7107</v>
      </c>
      <c r="C1859" s="2">
        <v>44970</v>
      </c>
      <c r="E1859" t="s">
        <v>2372</v>
      </c>
      <c r="F1859" t="s">
        <v>2372</v>
      </c>
      <c r="G1859" t="s">
        <v>3941</v>
      </c>
      <c r="H1859" t="s">
        <v>6157</v>
      </c>
      <c r="I1859" t="s">
        <v>4625</v>
      </c>
      <c r="J1859" t="s">
        <v>4626</v>
      </c>
      <c r="K1859" t="s">
        <v>4353</v>
      </c>
      <c r="L1859" t="s">
        <v>6157</v>
      </c>
      <c r="M1859" t="s">
        <v>7103</v>
      </c>
      <c r="N1859" t="s">
        <v>1532</v>
      </c>
      <c r="O1859" t="s">
        <v>6987</v>
      </c>
      <c r="P1859" t="s">
        <v>3968</v>
      </c>
      <c r="Q1859" t="s">
        <v>4403</v>
      </c>
      <c r="R1859" t="s">
        <v>6157</v>
      </c>
      <c r="S1859" t="s">
        <v>4353</v>
      </c>
      <c r="T1859" t="s">
        <v>4353</v>
      </c>
      <c r="U1859" t="s">
        <v>6157</v>
      </c>
      <c r="X1859" t="s">
        <v>6157</v>
      </c>
      <c r="Y1859" t="s">
        <v>6157</v>
      </c>
      <c r="Z1859" t="s">
        <v>6157</v>
      </c>
      <c r="AA1859" t="s">
        <v>4021</v>
      </c>
      <c r="AB1859" t="s">
        <v>6157</v>
      </c>
      <c r="AC1859" t="s">
        <v>6157</v>
      </c>
      <c r="AD1859" t="s">
        <v>6157</v>
      </c>
      <c r="AE1859" t="s">
        <v>6157</v>
      </c>
      <c r="AF1859" t="s">
        <v>6157</v>
      </c>
      <c r="AG1859" t="s">
        <v>6157</v>
      </c>
      <c r="AH1859" t="s">
        <v>6157</v>
      </c>
      <c r="AI1859" t="s">
        <v>6157</v>
      </c>
      <c r="AJ1859" t="s">
        <v>4588</v>
      </c>
      <c r="AK1859" t="s">
        <v>7014</v>
      </c>
      <c r="AL1859" t="s">
        <v>268</v>
      </c>
      <c r="AM1859" t="s">
        <v>264</v>
      </c>
      <c r="AN1859" t="s">
        <v>4353</v>
      </c>
      <c r="AO1859" s="29">
        <v>22</v>
      </c>
      <c r="AP1859">
        <v>-30.21482</v>
      </c>
      <c r="AQ1859">
        <v>139.98564999999999</v>
      </c>
      <c r="AR1859" t="s">
        <v>1532</v>
      </c>
      <c r="AS1859">
        <v>0</v>
      </c>
      <c r="AT1859" t="s">
        <v>4353</v>
      </c>
      <c r="AU1859" t="s">
        <v>274</v>
      </c>
      <c r="AV1859" t="s">
        <v>4353</v>
      </c>
      <c r="AW1859" t="s">
        <v>4353</v>
      </c>
      <c r="AX1859" t="s">
        <v>6157</v>
      </c>
      <c r="AY1859">
        <v>-170029</v>
      </c>
      <c r="AZ1859">
        <v>-170029</v>
      </c>
      <c r="BA1859" t="s">
        <v>7018</v>
      </c>
      <c r="BB1859" t="s">
        <v>4785</v>
      </c>
      <c r="BC1859" t="s">
        <v>6157</v>
      </c>
      <c r="BH1859" t="s">
        <v>4144</v>
      </c>
      <c r="BI1859" t="s">
        <v>7195</v>
      </c>
      <c r="BJ1859" t="s">
        <v>4164</v>
      </c>
      <c r="BK1859" t="s">
        <v>4165</v>
      </c>
      <c r="BL1859">
        <v>2016</v>
      </c>
      <c r="BM1859"/>
      <c r="BN1859"/>
      <c r="BO1859"/>
      <c r="BP1859"/>
      <c r="BW1859"/>
      <c r="BY1859"/>
      <c r="CF1859">
        <v>1</v>
      </c>
      <c r="CI1859">
        <v>-5.0999999999999996</v>
      </c>
      <c r="CK1859">
        <v>12.7</v>
      </c>
    </row>
    <row r="1860" spans="1:89" ht="16" customHeight="1">
      <c r="A1860">
        <v>1859</v>
      </c>
      <c r="B1860" t="s">
        <v>7107</v>
      </c>
      <c r="C1860" s="2">
        <v>44970</v>
      </c>
      <c r="E1860" t="s">
        <v>2432</v>
      </c>
      <c r="F1860" t="s">
        <v>2432</v>
      </c>
      <c r="G1860" t="s">
        <v>3941</v>
      </c>
      <c r="H1860" t="s">
        <v>6157</v>
      </c>
      <c r="I1860" t="s">
        <v>4625</v>
      </c>
      <c r="J1860" t="s">
        <v>4626</v>
      </c>
      <c r="K1860" t="s">
        <v>4353</v>
      </c>
      <c r="L1860" t="s">
        <v>6157</v>
      </c>
      <c r="M1860" t="s">
        <v>7103</v>
      </c>
      <c r="N1860" t="s">
        <v>1532</v>
      </c>
      <c r="O1860" t="s">
        <v>6987</v>
      </c>
      <c r="P1860" t="s">
        <v>3968</v>
      </c>
      <c r="Q1860" t="s">
        <v>4403</v>
      </c>
      <c r="R1860" t="s">
        <v>6157</v>
      </c>
      <c r="S1860" t="s">
        <v>4353</v>
      </c>
      <c r="T1860" t="s">
        <v>4353</v>
      </c>
      <c r="U1860" t="s">
        <v>6157</v>
      </c>
      <c r="X1860" t="s">
        <v>6157</v>
      </c>
      <c r="Y1860" t="s">
        <v>6157</v>
      </c>
      <c r="Z1860" t="s">
        <v>6157</v>
      </c>
      <c r="AA1860" t="s">
        <v>4021</v>
      </c>
      <c r="AB1860" t="s">
        <v>6157</v>
      </c>
      <c r="AC1860" t="s">
        <v>6157</v>
      </c>
      <c r="AD1860" t="s">
        <v>6157</v>
      </c>
      <c r="AE1860" t="s">
        <v>6157</v>
      </c>
      <c r="AF1860" t="s">
        <v>6157</v>
      </c>
      <c r="AG1860" t="s">
        <v>6157</v>
      </c>
      <c r="AH1860" t="s">
        <v>6157</v>
      </c>
      <c r="AI1860" t="s">
        <v>6157</v>
      </c>
      <c r="AJ1860" t="s">
        <v>4588</v>
      </c>
      <c r="AK1860" t="s">
        <v>7014</v>
      </c>
      <c r="AL1860" t="s">
        <v>268</v>
      </c>
      <c r="AM1860" t="s">
        <v>264</v>
      </c>
      <c r="AN1860" t="s">
        <v>4353</v>
      </c>
      <c r="AO1860" s="29">
        <v>14</v>
      </c>
      <c r="AP1860">
        <v>-30.254300000000001</v>
      </c>
      <c r="AQ1860">
        <v>140.00749999999999</v>
      </c>
      <c r="AR1860" t="s">
        <v>1532</v>
      </c>
      <c r="AS1860">
        <v>0</v>
      </c>
      <c r="AT1860" t="s">
        <v>4353</v>
      </c>
      <c r="AU1860" t="s">
        <v>274</v>
      </c>
      <c r="AV1860" t="s">
        <v>4353</v>
      </c>
      <c r="AW1860" t="s">
        <v>4353</v>
      </c>
      <c r="AX1860" t="s">
        <v>6157</v>
      </c>
      <c r="AY1860">
        <v>-170454</v>
      </c>
      <c r="AZ1860">
        <v>-170454</v>
      </c>
      <c r="BA1860" t="s">
        <v>7018</v>
      </c>
      <c r="BB1860" t="s">
        <v>4785</v>
      </c>
      <c r="BC1860" t="s">
        <v>6157</v>
      </c>
      <c r="BH1860" t="s">
        <v>4144</v>
      </c>
      <c r="BI1860" t="s">
        <v>7195</v>
      </c>
      <c r="BJ1860" t="s">
        <v>4164</v>
      </c>
      <c r="BK1860" t="s">
        <v>4165</v>
      </c>
      <c r="BL1860">
        <v>2016</v>
      </c>
      <c r="BM1860"/>
      <c r="BN1860"/>
      <c r="BO1860"/>
      <c r="BP1860"/>
      <c r="BW1860">
        <v>-18.8</v>
      </c>
      <c r="BY1860">
        <v>14.3</v>
      </c>
      <c r="CF1860">
        <v>1</v>
      </c>
      <c r="CI1860">
        <v>-5.5</v>
      </c>
      <c r="CK1860">
        <v>9.6</v>
      </c>
    </row>
    <row r="1861" spans="1:89" ht="16" customHeight="1">
      <c r="A1861">
        <v>1860</v>
      </c>
      <c r="B1861" t="s">
        <v>7107</v>
      </c>
      <c r="C1861" s="2">
        <v>44970</v>
      </c>
      <c r="E1861" t="s">
        <v>2445</v>
      </c>
      <c r="F1861" t="s">
        <v>2445</v>
      </c>
      <c r="G1861" t="s">
        <v>3941</v>
      </c>
      <c r="H1861" t="s">
        <v>6157</v>
      </c>
      <c r="I1861" t="s">
        <v>4625</v>
      </c>
      <c r="J1861" t="s">
        <v>4626</v>
      </c>
      <c r="K1861" t="s">
        <v>4353</v>
      </c>
      <c r="L1861" t="s">
        <v>6157</v>
      </c>
      <c r="M1861" t="s">
        <v>7103</v>
      </c>
      <c r="N1861" t="s">
        <v>1532</v>
      </c>
      <c r="O1861" t="s">
        <v>6987</v>
      </c>
      <c r="P1861" t="s">
        <v>3968</v>
      </c>
      <c r="Q1861" t="s">
        <v>4403</v>
      </c>
      <c r="R1861" t="s">
        <v>6157</v>
      </c>
      <c r="S1861" t="s">
        <v>4353</v>
      </c>
      <c r="T1861" t="s">
        <v>4353</v>
      </c>
      <c r="U1861" t="s">
        <v>6157</v>
      </c>
      <c r="X1861" t="s">
        <v>6157</v>
      </c>
      <c r="Y1861" t="s">
        <v>6157</v>
      </c>
      <c r="Z1861" t="s">
        <v>6157</v>
      </c>
      <c r="AA1861" t="s">
        <v>4021</v>
      </c>
      <c r="AB1861" t="s">
        <v>6157</v>
      </c>
      <c r="AC1861" t="s">
        <v>6157</v>
      </c>
      <c r="AD1861" t="s">
        <v>6157</v>
      </c>
      <c r="AE1861" t="s">
        <v>6157</v>
      </c>
      <c r="AF1861" t="s">
        <v>6157</v>
      </c>
      <c r="AG1861" t="s">
        <v>6157</v>
      </c>
      <c r="AH1861" t="s">
        <v>6157</v>
      </c>
      <c r="AI1861" t="s">
        <v>6157</v>
      </c>
      <c r="AJ1861" t="s">
        <v>4588</v>
      </c>
      <c r="AK1861" t="s">
        <v>7014</v>
      </c>
      <c r="AL1861" t="s">
        <v>268</v>
      </c>
      <c r="AM1861" t="s">
        <v>264</v>
      </c>
      <c r="AN1861" t="s">
        <v>4353</v>
      </c>
      <c r="AO1861" s="29">
        <v>11.217992799999999</v>
      </c>
      <c r="AP1861">
        <v>-29.735620000000001</v>
      </c>
      <c r="AQ1861">
        <v>140.17580000000001</v>
      </c>
      <c r="AR1861" t="s">
        <v>1532</v>
      </c>
      <c r="AS1861">
        <v>0</v>
      </c>
      <c r="AT1861" t="s">
        <v>4353</v>
      </c>
      <c r="AU1861" t="s">
        <v>274</v>
      </c>
      <c r="AV1861" t="s">
        <v>4353</v>
      </c>
      <c r="AW1861" t="s">
        <v>4353</v>
      </c>
      <c r="AX1861" t="s">
        <v>6157</v>
      </c>
      <c r="AY1861">
        <v>-170595</v>
      </c>
      <c r="AZ1861">
        <v>-170595</v>
      </c>
      <c r="BA1861" t="s">
        <v>7018</v>
      </c>
      <c r="BB1861" t="s">
        <v>4785</v>
      </c>
      <c r="BC1861" t="s">
        <v>6157</v>
      </c>
      <c r="BH1861" t="s">
        <v>4144</v>
      </c>
      <c r="BI1861" t="s">
        <v>7195</v>
      </c>
      <c r="BJ1861" t="s">
        <v>4164</v>
      </c>
      <c r="BK1861" t="s">
        <v>4165</v>
      </c>
      <c r="BL1861">
        <v>2016</v>
      </c>
      <c r="BM1861"/>
      <c r="BN1861"/>
      <c r="BO1861"/>
      <c r="BP1861"/>
      <c r="BW1861"/>
      <c r="BY1861"/>
      <c r="CF1861">
        <v>1</v>
      </c>
      <c r="CI1861">
        <v>-9.3000000000000007</v>
      </c>
      <c r="CK1861">
        <v>6.9</v>
      </c>
    </row>
    <row r="1862" spans="1:89" ht="16" customHeight="1">
      <c r="A1862">
        <v>1861</v>
      </c>
      <c r="B1862" t="s">
        <v>7107</v>
      </c>
      <c r="C1862" s="2">
        <v>44970</v>
      </c>
      <c r="E1862" t="s">
        <v>2313</v>
      </c>
      <c r="F1862" t="s">
        <v>2313</v>
      </c>
      <c r="G1862" t="s">
        <v>3941</v>
      </c>
      <c r="H1862" t="s">
        <v>6157</v>
      </c>
      <c r="I1862" t="s">
        <v>4625</v>
      </c>
      <c r="J1862" t="s">
        <v>4626</v>
      </c>
      <c r="K1862" t="s">
        <v>4353</v>
      </c>
      <c r="L1862" t="s">
        <v>6157</v>
      </c>
      <c r="M1862" t="s">
        <v>7103</v>
      </c>
      <c r="N1862" t="s">
        <v>1532</v>
      </c>
      <c r="O1862" t="s">
        <v>6987</v>
      </c>
      <c r="P1862" t="s">
        <v>3968</v>
      </c>
      <c r="Q1862" t="s">
        <v>4403</v>
      </c>
      <c r="R1862" t="s">
        <v>6157</v>
      </c>
      <c r="S1862" t="s">
        <v>4353</v>
      </c>
      <c r="T1862" t="s">
        <v>4353</v>
      </c>
      <c r="U1862" t="s">
        <v>6157</v>
      </c>
      <c r="X1862" t="s">
        <v>6157</v>
      </c>
      <c r="Y1862" t="s">
        <v>6157</v>
      </c>
      <c r="Z1862" t="s">
        <v>6157</v>
      </c>
      <c r="AA1862" t="s">
        <v>4021</v>
      </c>
      <c r="AB1862" t="s">
        <v>6157</v>
      </c>
      <c r="AC1862" t="s">
        <v>6157</v>
      </c>
      <c r="AD1862" t="s">
        <v>6157</v>
      </c>
      <c r="AE1862" t="s">
        <v>6157</v>
      </c>
      <c r="AF1862" t="s">
        <v>6157</v>
      </c>
      <c r="AG1862" t="s">
        <v>6157</v>
      </c>
      <c r="AH1862" t="s">
        <v>6157</v>
      </c>
      <c r="AI1862" t="s">
        <v>6157</v>
      </c>
      <c r="AJ1862" t="s">
        <v>4588</v>
      </c>
      <c r="AK1862" t="s">
        <v>7014</v>
      </c>
      <c r="AL1862" t="s">
        <v>268</v>
      </c>
      <c r="AM1862" t="s">
        <v>264</v>
      </c>
      <c r="AN1862" t="s">
        <v>4353</v>
      </c>
      <c r="AO1862" s="29">
        <v>10</v>
      </c>
      <c r="AP1862">
        <v>-29.73518</v>
      </c>
      <c r="AQ1862">
        <v>140.17595</v>
      </c>
      <c r="AR1862" t="s">
        <v>1532</v>
      </c>
      <c r="AS1862">
        <v>0</v>
      </c>
      <c r="AT1862" t="s">
        <v>4353</v>
      </c>
      <c r="AU1862" t="s">
        <v>274</v>
      </c>
      <c r="AV1862" t="s">
        <v>4353</v>
      </c>
      <c r="AW1862" t="s">
        <v>4353</v>
      </c>
      <c r="AX1862" t="s">
        <v>6157</v>
      </c>
      <c r="AY1862">
        <v>-170736</v>
      </c>
      <c r="AZ1862">
        <v>-170736</v>
      </c>
      <c r="BA1862" t="s">
        <v>7018</v>
      </c>
      <c r="BB1862" t="s">
        <v>4785</v>
      </c>
      <c r="BC1862" t="s">
        <v>6157</v>
      </c>
      <c r="BH1862" t="s">
        <v>4144</v>
      </c>
      <c r="BI1862" t="s">
        <v>7195</v>
      </c>
      <c r="BJ1862" t="s">
        <v>4164</v>
      </c>
      <c r="BK1862" t="s">
        <v>4165</v>
      </c>
      <c r="BL1862">
        <v>2016</v>
      </c>
      <c r="BM1862"/>
      <c r="BN1862"/>
      <c r="BO1862"/>
      <c r="BP1862"/>
      <c r="BW1862"/>
      <c r="BY1862"/>
      <c r="CF1862">
        <v>1</v>
      </c>
      <c r="CI1862">
        <v>-8.3000000000000007</v>
      </c>
      <c r="CK1862">
        <v>4.0999999999999996</v>
      </c>
    </row>
    <row r="1863" spans="1:89" ht="16" customHeight="1">
      <c r="A1863">
        <v>1862</v>
      </c>
      <c r="B1863" t="s">
        <v>7107</v>
      </c>
      <c r="C1863" s="2">
        <v>44970</v>
      </c>
      <c r="E1863" t="s">
        <v>2446</v>
      </c>
      <c r="F1863" t="s">
        <v>2446</v>
      </c>
      <c r="G1863" t="s">
        <v>3941</v>
      </c>
      <c r="H1863" t="s">
        <v>6157</v>
      </c>
      <c r="I1863" t="s">
        <v>4625</v>
      </c>
      <c r="J1863" t="s">
        <v>4626</v>
      </c>
      <c r="K1863" t="s">
        <v>4353</v>
      </c>
      <c r="L1863" t="s">
        <v>6157</v>
      </c>
      <c r="M1863" t="s">
        <v>7103</v>
      </c>
      <c r="N1863" t="s">
        <v>1532</v>
      </c>
      <c r="O1863" t="s">
        <v>6987</v>
      </c>
      <c r="P1863" t="s">
        <v>3968</v>
      </c>
      <c r="Q1863" t="s">
        <v>4403</v>
      </c>
      <c r="R1863" t="s">
        <v>6157</v>
      </c>
      <c r="S1863" t="s">
        <v>4353</v>
      </c>
      <c r="T1863" t="s">
        <v>4353</v>
      </c>
      <c r="U1863" t="s">
        <v>6157</v>
      </c>
      <c r="X1863" t="s">
        <v>6157</v>
      </c>
      <c r="Y1863" t="s">
        <v>6157</v>
      </c>
      <c r="Z1863" t="s">
        <v>6157</v>
      </c>
      <c r="AA1863" t="s">
        <v>4021</v>
      </c>
      <c r="AB1863" t="s">
        <v>6157</v>
      </c>
      <c r="AC1863" t="s">
        <v>6157</v>
      </c>
      <c r="AD1863" t="s">
        <v>6157</v>
      </c>
      <c r="AE1863" t="s">
        <v>6157</v>
      </c>
      <c r="AF1863" t="s">
        <v>6157</v>
      </c>
      <c r="AG1863" t="s">
        <v>6157</v>
      </c>
      <c r="AH1863" t="s">
        <v>6157</v>
      </c>
      <c r="AI1863" t="s">
        <v>6157</v>
      </c>
      <c r="AJ1863" t="s">
        <v>4588</v>
      </c>
      <c r="AK1863" t="s">
        <v>7014</v>
      </c>
      <c r="AL1863" t="s">
        <v>268</v>
      </c>
      <c r="AM1863" t="s">
        <v>264</v>
      </c>
      <c r="AN1863" t="s">
        <v>4353</v>
      </c>
      <c r="AO1863" s="29">
        <v>11.5417557</v>
      </c>
      <c r="AP1863">
        <v>-29.735749999999999</v>
      </c>
      <c r="AQ1863">
        <v>140.17581999999999</v>
      </c>
      <c r="AR1863" t="s">
        <v>1532</v>
      </c>
      <c r="AS1863">
        <v>0</v>
      </c>
      <c r="AT1863" t="s">
        <v>4353</v>
      </c>
      <c r="AU1863" t="s">
        <v>274</v>
      </c>
      <c r="AV1863" t="s">
        <v>4353</v>
      </c>
      <c r="AW1863" t="s">
        <v>4353</v>
      </c>
      <c r="AX1863" t="s">
        <v>6157</v>
      </c>
      <c r="AY1863">
        <v>-171298</v>
      </c>
      <c r="AZ1863">
        <v>-171298</v>
      </c>
      <c r="BA1863" t="s">
        <v>7018</v>
      </c>
      <c r="BB1863" t="s">
        <v>4785</v>
      </c>
      <c r="BC1863" t="s">
        <v>6157</v>
      </c>
      <c r="BH1863" t="s">
        <v>4144</v>
      </c>
      <c r="BI1863" t="s">
        <v>7195</v>
      </c>
      <c r="BJ1863" t="s">
        <v>4164</v>
      </c>
      <c r="BK1863" t="s">
        <v>4165</v>
      </c>
      <c r="BL1863">
        <v>2016</v>
      </c>
      <c r="BM1863"/>
      <c r="BN1863"/>
      <c r="BO1863"/>
      <c r="BP1863"/>
      <c r="BW1863"/>
      <c r="BY1863"/>
      <c r="CF1863">
        <v>1</v>
      </c>
      <c r="CI1863">
        <v>-9.5</v>
      </c>
      <c r="CK1863">
        <v>3</v>
      </c>
    </row>
    <row r="1864" spans="1:89" ht="16" customHeight="1">
      <c r="A1864">
        <v>1863</v>
      </c>
      <c r="B1864" t="s">
        <v>7107</v>
      </c>
      <c r="C1864" s="2">
        <v>44970</v>
      </c>
      <c r="E1864" t="s">
        <v>2308</v>
      </c>
      <c r="F1864" t="s">
        <v>2308</v>
      </c>
      <c r="G1864" t="s">
        <v>3941</v>
      </c>
      <c r="H1864" t="s">
        <v>6157</v>
      </c>
      <c r="I1864" t="s">
        <v>4625</v>
      </c>
      <c r="J1864" t="s">
        <v>4626</v>
      </c>
      <c r="K1864" t="s">
        <v>4353</v>
      </c>
      <c r="L1864" t="s">
        <v>6157</v>
      </c>
      <c r="M1864" t="s">
        <v>7103</v>
      </c>
      <c r="N1864" t="s">
        <v>1532</v>
      </c>
      <c r="O1864" t="s">
        <v>6987</v>
      </c>
      <c r="P1864" t="s">
        <v>3968</v>
      </c>
      <c r="Q1864" t="s">
        <v>4403</v>
      </c>
      <c r="R1864" t="s">
        <v>6157</v>
      </c>
      <c r="S1864" t="s">
        <v>4353</v>
      </c>
      <c r="T1864" t="s">
        <v>4353</v>
      </c>
      <c r="U1864" t="s">
        <v>6157</v>
      </c>
      <c r="X1864" t="s">
        <v>6157</v>
      </c>
      <c r="Y1864" t="s">
        <v>6157</v>
      </c>
      <c r="Z1864" t="s">
        <v>6157</v>
      </c>
      <c r="AA1864" t="s">
        <v>4021</v>
      </c>
      <c r="AB1864" t="s">
        <v>6157</v>
      </c>
      <c r="AC1864" t="s">
        <v>6157</v>
      </c>
      <c r="AD1864" t="s">
        <v>6157</v>
      </c>
      <c r="AE1864" t="s">
        <v>6157</v>
      </c>
      <c r="AF1864" t="s">
        <v>6157</v>
      </c>
      <c r="AG1864" t="s">
        <v>6157</v>
      </c>
      <c r="AH1864" t="s">
        <v>6157</v>
      </c>
      <c r="AI1864" t="s">
        <v>6157</v>
      </c>
      <c r="AJ1864" t="s">
        <v>4588</v>
      </c>
      <c r="AK1864" t="s">
        <v>7014</v>
      </c>
      <c r="AL1864" t="s">
        <v>268</v>
      </c>
      <c r="AM1864" t="s">
        <v>264</v>
      </c>
      <c r="AN1864" t="s">
        <v>4353</v>
      </c>
      <c r="AO1864" s="29">
        <v>8</v>
      </c>
      <c r="AP1864">
        <v>-30.841080000000002</v>
      </c>
      <c r="AQ1864">
        <v>140.06067999999999</v>
      </c>
      <c r="AR1864" t="s">
        <v>1532</v>
      </c>
      <c r="AS1864">
        <v>0</v>
      </c>
      <c r="AT1864" t="s">
        <v>4353</v>
      </c>
      <c r="AU1864" t="s">
        <v>274</v>
      </c>
      <c r="AV1864" t="s">
        <v>4353</v>
      </c>
      <c r="AW1864" t="s">
        <v>4353</v>
      </c>
      <c r="AX1864" t="s">
        <v>6157</v>
      </c>
      <c r="AY1864">
        <v>-171858</v>
      </c>
      <c r="AZ1864">
        <v>-171858</v>
      </c>
      <c r="BA1864" t="s">
        <v>7018</v>
      </c>
      <c r="BB1864" t="s">
        <v>4785</v>
      </c>
      <c r="BC1864" t="s">
        <v>6157</v>
      </c>
      <c r="BH1864" t="s">
        <v>4144</v>
      </c>
      <c r="BI1864" t="s">
        <v>7195</v>
      </c>
      <c r="BJ1864" t="s">
        <v>4164</v>
      </c>
      <c r="BK1864" t="s">
        <v>4165</v>
      </c>
      <c r="BL1864">
        <v>2016</v>
      </c>
      <c r="BM1864"/>
      <c r="BN1864"/>
      <c r="BO1864"/>
      <c r="BP1864"/>
      <c r="BW1864"/>
      <c r="BY1864"/>
      <c r="CF1864">
        <v>1</v>
      </c>
      <c r="CI1864">
        <v>-8.5</v>
      </c>
      <c r="CK1864">
        <v>4.5</v>
      </c>
    </row>
    <row r="1865" spans="1:89" ht="16" customHeight="1">
      <c r="A1865">
        <v>1864</v>
      </c>
      <c r="B1865" t="s">
        <v>7107</v>
      </c>
      <c r="C1865" s="2">
        <v>44970</v>
      </c>
      <c r="E1865" t="s">
        <v>2446</v>
      </c>
      <c r="F1865" t="s">
        <v>2446</v>
      </c>
      <c r="G1865" t="s">
        <v>3941</v>
      </c>
      <c r="H1865" t="s">
        <v>6157</v>
      </c>
      <c r="I1865" t="s">
        <v>4625</v>
      </c>
      <c r="J1865" t="s">
        <v>4626</v>
      </c>
      <c r="K1865" t="s">
        <v>4353</v>
      </c>
      <c r="L1865" t="s">
        <v>6157</v>
      </c>
      <c r="M1865" t="s">
        <v>7103</v>
      </c>
      <c r="N1865" t="s">
        <v>1532</v>
      </c>
      <c r="O1865" t="s">
        <v>6987</v>
      </c>
      <c r="P1865" t="s">
        <v>3968</v>
      </c>
      <c r="Q1865" t="s">
        <v>4403</v>
      </c>
      <c r="R1865" t="s">
        <v>6157</v>
      </c>
      <c r="S1865" t="s">
        <v>4353</v>
      </c>
      <c r="T1865" t="s">
        <v>4353</v>
      </c>
      <c r="U1865" t="s">
        <v>6157</v>
      </c>
      <c r="X1865" t="s">
        <v>6157</v>
      </c>
      <c r="Y1865" t="s">
        <v>6157</v>
      </c>
      <c r="Z1865" t="s">
        <v>6157</v>
      </c>
      <c r="AA1865" t="s">
        <v>4021</v>
      </c>
      <c r="AB1865" t="s">
        <v>6157</v>
      </c>
      <c r="AC1865" t="s">
        <v>6157</v>
      </c>
      <c r="AD1865" t="s">
        <v>6157</v>
      </c>
      <c r="AE1865" t="s">
        <v>6157</v>
      </c>
      <c r="AF1865" t="s">
        <v>6157</v>
      </c>
      <c r="AG1865" t="s">
        <v>6157</v>
      </c>
      <c r="AH1865" t="s">
        <v>6157</v>
      </c>
      <c r="AI1865" t="s">
        <v>6157</v>
      </c>
      <c r="AJ1865" t="s">
        <v>4588</v>
      </c>
      <c r="AK1865" t="s">
        <v>7014</v>
      </c>
      <c r="AL1865" t="s">
        <v>268</v>
      </c>
      <c r="AM1865" t="s">
        <v>264</v>
      </c>
      <c r="AN1865" t="s">
        <v>4353</v>
      </c>
      <c r="AO1865" s="29">
        <v>12</v>
      </c>
      <c r="AP1865">
        <v>-29.735749999999999</v>
      </c>
      <c r="AQ1865">
        <v>140.17581999999999</v>
      </c>
      <c r="AR1865" t="s">
        <v>1532</v>
      </c>
      <c r="AS1865">
        <v>0</v>
      </c>
      <c r="AT1865" t="s">
        <v>4353</v>
      </c>
      <c r="AU1865" t="s">
        <v>274</v>
      </c>
      <c r="AV1865" t="s">
        <v>4353</v>
      </c>
      <c r="AW1865" t="s">
        <v>4353</v>
      </c>
      <c r="AX1865" t="s">
        <v>6157</v>
      </c>
      <c r="AY1865">
        <v>-172136</v>
      </c>
      <c r="AZ1865">
        <v>-172136</v>
      </c>
      <c r="BA1865" t="s">
        <v>7018</v>
      </c>
      <c r="BB1865" t="s">
        <v>4785</v>
      </c>
      <c r="BC1865" t="s">
        <v>6157</v>
      </c>
      <c r="BH1865" t="s">
        <v>4144</v>
      </c>
      <c r="BI1865" t="s">
        <v>7195</v>
      </c>
      <c r="BJ1865" t="s">
        <v>4164</v>
      </c>
      <c r="BK1865" t="s">
        <v>4165</v>
      </c>
      <c r="BL1865">
        <v>2016</v>
      </c>
      <c r="BM1865"/>
      <c r="BN1865"/>
      <c r="BO1865"/>
      <c r="BP1865"/>
      <c r="BW1865"/>
      <c r="BY1865"/>
      <c r="CF1865">
        <v>1</v>
      </c>
      <c r="CI1865">
        <v>-10.9</v>
      </c>
      <c r="CK1865">
        <v>2.2000000000000002</v>
      </c>
    </row>
    <row r="1866" spans="1:89" ht="16" customHeight="1">
      <c r="A1866">
        <v>1865</v>
      </c>
      <c r="B1866" t="s">
        <v>7107</v>
      </c>
      <c r="C1866" s="2">
        <v>44970</v>
      </c>
      <c r="E1866" t="s">
        <v>2447</v>
      </c>
      <c r="F1866" t="s">
        <v>2447</v>
      </c>
      <c r="G1866" t="s">
        <v>3941</v>
      </c>
      <c r="H1866" t="s">
        <v>6157</v>
      </c>
      <c r="I1866" t="s">
        <v>4625</v>
      </c>
      <c r="J1866" t="s">
        <v>4626</v>
      </c>
      <c r="K1866" t="s">
        <v>4353</v>
      </c>
      <c r="L1866" t="s">
        <v>6157</v>
      </c>
      <c r="M1866" t="s">
        <v>7103</v>
      </c>
      <c r="N1866" t="s">
        <v>1532</v>
      </c>
      <c r="O1866" t="s">
        <v>6987</v>
      </c>
      <c r="P1866" t="s">
        <v>3968</v>
      </c>
      <c r="Q1866" t="s">
        <v>4403</v>
      </c>
      <c r="R1866" t="s">
        <v>6157</v>
      </c>
      <c r="S1866" t="s">
        <v>4353</v>
      </c>
      <c r="T1866" t="s">
        <v>4353</v>
      </c>
      <c r="U1866" t="s">
        <v>6157</v>
      </c>
      <c r="X1866" t="s">
        <v>6157</v>
      </c>
      <c r="Y1866" t="s">
        <v>6157</v>
      </c>
      <c r="Z1866" t="s">
        <v>6157</v>
      </c>
      <c r="AA1866" t="s">
        <v>4021</v>
      </c>
      <c r="AB1866" t="s">
        <v>6157</v>
      </c>
      <c r="AC1866" t="s">
        <v>6157</v>
      </c>
      <c r="AD1866" t="s">
        <v>6157</v>
      </c>
      <c r="AE1866" t="s">
        <v>6157</v>
      </c>
      <c r="AF1866" t="s">
        <v>6157</v>
      </c>
      <c r="AG1866" t="s">
        <v>6157</v>
      </c>
      <c r="AH1866" t="s">
        <v>6157</v>
      </c>
      <c r="AI1866" t="s">
        <v>6157</v>
      </c>
      <c r="AJ1866" t="s">
        <v>4588</v>
      </c>
      <c r="AK1866" t="s">
        <v>7014</v>
      </c>
      <c r="AL1866" t="s">
        <v>268</v>
      </c>
      <c r="AM1866" t="s">
        <v>264</v>
      </c>
      <c r="AN1866" t="s">
        <v>4353</v>
      </c>
      <c r="AO1866" s="29">
        <v>8.7276974000000003</v>
      </c>
      <c r="AP1866">
        <v>-29.639250000000001</v>
      </c>
      <c r="AQ1866">
        <v>140.18252000000001</v>
      </c>
      <c r="AR1866" t="s">
        <v>1532</v>
      </c>
      <c r="AS1866">
        <v>0</v>
      </c>
      <c r="AT1866" t="s">
        <v>4353</v>
      </c>
      <c r="AU1866" t="s">
        <v>274</v>
      </c>
      <c r="AV1866" t="s">
        <v>4353</v>
      </c>
      <c r="AW1866" t="s">
        <v>4353</v>
      </c>
      <c r="AX1866" t="s">
        <v>6157</v>
      </c>
      <c r="AY1866">
        <v>-173519</v>
      </c>
      <c r="AZ1866">
        <v>-173519</v>
      </c>
      <c r="BA1866" t="s">
        <v>7018</v>
      </c>
      <c r="BB1866" t="s">
        <v>4785</v>
      </c>
      <c r="BC1866" t="s">
        <v>6157</v>
      </c>
      <c r="BH1866" t="s">
        <v>4144</v>
      </c>
      <c r="BI1866" t="s">
        <v>7195</v>
      </c>
      <c r="BJ1866" t="s">
        <v>4164</v>
      </c>
      <c r="BK1866" t="s">
        <v>4165</v>
      </c>
      <c r="BL1866">
        <v>2016</v>
      </c>
      <c r="BM1866"/>
      <c r="BN1866"/>
      <c r="BO1866"/>
      <c r="BP1866"/>
      <c r="BW1866"/>
      <c r="BY1866"/>
      <c r="CF1866">
        <v>1</v>
      </c>
      <c r="CI1866">
        <v>-7.5</v>
      </c>
      <c r="CK1866">
        <v>6.4</v>
      </c>
    </row>
    <row r="1867" spans="1:89" ht="16" customHeight="1">
      <c r="A1867">
        <v>1866</v>
      </c>
      <c r="B1867" t="s">
        <v>7107</v>
      </c>
      <c r="C1867" s="2">
        <v>44970</v>
      </c>
      <c r="E1867" t="s">
        <v>2321</v>
      </c>
      <c r="F1867" t="s">
        <v>2321</v>
      </c>
      <c r="G1867" t="s">
        <v>3941</v>
      </c>
      <c r="H1867" t="s">
        <v>6157</v>
      </c>
      <c r="I1867" t="s">
        <v>4625</v>
      </c>
      <c r="J1867" t="s">
        <v>4626</v>
      </c>
      <c r="K1867" t="s">
        <v>4353</v>
      </c>
      <c r="L1867" t="s">
        <v>6157</v>
      </c>
      <c r="M1867" t="s">
        <v>7103</v>
      </c>
      <c r="N1867" t="s">
        <v>1532</v>
      </c>
      <c r="O1867" t="s">
        <v>6987</v>
      </c>
      <c r="P1867" t="s">
        <v>3968</v>
      </c>
      <c r="Q1867" t="s">
        <v>4403</v>
      </c>
      <c r="R1867" t="s">
        <v>6157</v>
      </c>
      <c r="S1867" t="s">
        <v>4353</v>
      </c>
      <c r="T1867" t="s">
        <v>4353</v>
      </c>
      <c r="U1867" t="s">
        <v>6157</v>
      </c>
      <c r="X1867" t="s">
        <v>6157</v>
      </c>
      <c r="Y1867" t="s">
        <v>6157</v>
      </c>
      <c r="Z1867" t="s">
        <v>6157</v>
      </c>
      <c r="AA1867" t="s">
        <v>4021</v>
      </c>
      <c r="AB1867" t="s">
        <v>6157</v>
      </c>
      <c r="AC1867" t="s">
        <v>6157</v>
      </c>
      <c r="AD1867" t="s">
        <v>6157</v>
      </c>
      <c r="AE1867" t="s">
        <v>6157</v>
      </c>
      <c r="AF1867" t="s">
        <v>6157</v>
      </c>
      <c r="AG1867" t="s">
        <v>6157</v>
      </c>
      <c r="AH1867" t="s">
        <v>6157</v>
      </c>
      <c r="AI1867" t="s">
        <v>6157</v>
      </c>
      <c r="AJ1867" t="s">
        <v>4588</v>
      </c>
      <c r="AK1867" t="s">
        <v>7014</v>
      </c>
      <c r="AL1867" t="s">
        <v>268</v>
      </c>
      <c r="AM1867" t="s">
        <v>264</v>
      </c>
      <c r="AN1867" t="s">
        <v>4353</v>
      </c>
      <c r="AO1867" s="29">
        <v>12</v>
      </c>
      <c r="AP1867">
        <v>-29.73535</v>
      </c>
      <c r="AQ1867">
        <v>140.17767000000001</v>
      </c>
      <c r="AR1867" t="s">
        <v>1532</v>
      </c>
      <c r="AS1867">
        <v>0</v>
      </c>
      <c r="AT1867" t="s">
        <v>4353</v>
      </c>
      <c r="AU1867" t="s">
        <v>274</v>
      </c>
      <c r="AV1867" t="s">
        <v>4353</v>
      </c>
      <c r="AW1867" t="s">
        <v>4353</v>
      </c>
      <c r="AX1867" t="s">
        <v>6157</v>
      </c>
      <c r="AY1867">
        <v>-174882</v>
      </c>
      <c r="AZ1867">
        <v>-174882</v>
      </c>
      <c r="BA1867" t="s">
        <v>7018</v>
      </c>
      <c r="BB1867" t="s">
        <v>4785</v>
      </c>
      <c r="BC1867" t="s">
        <v>6157</v>
      </c>
      <c r="BH1867" t="s">
        <v>4144</v>
      </c>
      <c r="BI1867" t="s">
        <v>7195</v>
      </c>
      <c r="BJ1867" t="s">
        <v>4164</v>
      </c>
      <c r="BK1867" t="s">
        <v>4165</v>
      </c>
      <c r="BL1867">
        <v>2016</v>
      </c>
      <c r="BM1867"/>
      <c r="BN1867"/>
      <c r="BO1867"/>
      <c r="BP1867"/>
      <c r="BW1867"/>
      <c r="BY1867"/>
      <c r="CF1867">
        <v>1</v>
      </c>
      <c r="CI1867">
        <v>-4.2</v>
      </c>
      <c r="CK1867">
        <v>9.1</v>
      </c>
    </row>
    <row r="1868" spans="1:89" ht="16" customHeight="1">
      <c r="A1868">
        <v>1867</v>
      </c>
      <c r="B1868" t="s">
        <v>7107</v>
      </c>
      <c r="C1868" s="2">
        <v>44970</v>
      </c>
      <c r="E1868" t="s">
        <v>2354</v>
      </c>
      <c r="F1868" t="s">
        <v>2354</v>
      </c>
      <c r="G1868" t="s">
        <v>3941</v>
      </c>
      <c r="H1868" t="s">
        <v>6157</v>
      </c>
      <c r="I1868" t="s">
        <v>4625</v>
      </c>
      <c r="J1868" t="s">
        <v>4626</v>
      </c>
      <c r="K1868" t="s">
        <v>4353</v>
      </c>
      <c r="L1868" t="s">
        <v>6157</v>
      </c>
      <c r="M1868" t="s">
        <v>7103</v>
      </c>
      <c r="N1868" t="s">
        <v>1532</v>
      </c>
      <c r="O1868" t="s">
        <v>6987</v>
      </c>
      <c r="P1868" t="s">
        <v>3968</v>
      </c>
      <c r="Q1868" t="s">
        <v>4403</v>
      </c>
      <c r="R1868" t="s">
        <v>6157</v>
      </c>
      <c r="S1868" t="s">
        <v>4353</v>
      </c>
      <c r="T1868" t="s">
        <v>4353</v>
      </c>
      <c r="U1868" t="s">
        <v>6157</v>
      </c>
      <c r="X1868" t="s">
        <v>6157</v>
      </c>
      <c r="Y1868" t="s">
        <v>6157</v>
      </c>
      <c r="Z1868" t="s">
        <v>6157</v>
      </c>
      <c r="AA1868" t="s">
        <v>4021</v>
      </c>
      <c r="AB1868" t="s">
        <v>6157</v>
      </c>
      <c r="AC1868" t="s">
        <v>6157</v>
      </c>
      <c r="AD1868" t="s">
        <v>6157</v>
      </c>
      <c r="AE1868" t="s">
        <v>6157</v>
      </c>
      <c r="AF1868" t="s">
        <v>6157</v>
      </c>
      <c r="AG1868" t="s">
        <v>6157</v>
      </c>
      <c r="AH1868" t="s">
        <v>6157</v>
      </c>
      <c r="AI1868" t="s">
        <v>6157</v>
      </c>
      <c r="AJ1868" t="s">
        <v>4588</v>
      </c>
      <c r="AK1868" t="s">
        <v>7014</v>
      </c>
      <c r="AL1868" t="s">
        <v>268</v>
      </c>
      <c r="AM1868" t="s">
        <v>264</v>
      </c>
      <c r="AN1868" t="s">
        <v>4353</v>
      </c>
      <c r="AO1868" s="29">
        <v>6</v>
      </c>
      <c r="AP1868">
        <v>-29.637899999999998</v>
      </c>
      <c r="AQ1868">
        <v>140.16585000000001</v>
      </c>
      <c r="AR1868" t="s">
        <v>1532</v>
      </c>
      <c r="AS1868">
        <v>0</v>
      </c>
      <c r="AT1868" t="s">
        <v>4353</v>
      </c>
      <c r="AU1868" t="s">
        <v>274</v>
      </c>
      <c r="AV1868" t="s">
        <v>4353</v>
      </c>
      <c r="AW1868" t="s">
        <v>4353</v>
      </c>
      <c r="AX1868" t="s">
        <v>6157</v>
      </c>
      <c r="AY1868">
        <v>-174882</v>
      </c>
      <c r="AZ1868">
        <v>-174882</v>
      </c>
      <c r="BA1868" t="s">
        <v>7018</v>
      </c>
      <c r="BB1868" t="s">
        <v>4785</v>
      </c>
      <c r="BC1868" t="s">
        <v>6157</v>
      </c>
      <c r="BH1868" t="s">
        <v>4144</v>
      </c>
      <c r="BI1868" t="s">
        <v>7195</v>
      </c>
      <c r="BJ1868" t="s">
        <v>4164</v>
      </c>
      <c r="BK1868" t="s">
        <v>4165</v>
      </c>
      <c r="BL1868">
        <v>2016</v>
      </c>
      <c r="BM1868"/>
      <c r="BN1868"/>
      <c r="BO1868"/>
      <c r="BP1868"/>
      <c r="BW1868"/>
      <c r="BY1868"/>
      <c r="CF1868">
        <v>1</v>
      </c>
      <c r="CI1868">
        <v>-8.1999999999999993</v>
      </c>
      <c r="CK1868">
        <v>5.6</v>
      </c>
    </row>
    <row r="1869" spans="1:89" ht="16" customHeight="1">
      <c r="A1869">
        <v>1868</v>
      </c>
      <c r="B1869" t="s">
        <v>7107</v>
      </c>
      <c r="C1869" s="2">
        <v>44970</v>
      </c>
      <c r="E1869" t="s">
        <v>2399</v>
      </c>
      <c r="F1869" t="s">
        <v>2399</v>
      </c>
      <c r="G1869" t="s">
        <v>3941</v>
      </c>
      <c r="H1869" t="s">
        <v>6157</v>
      </c>
      <c r="I1869" t="s">
        <v>4625</v>
      </c>
      <c r="J1869" t="s">
        <v>4626</v>
      </c>
      <c r="K1869" t="s">
        <v>4353</v>
      </c>
      <c r="L1869" t="s">
        <v>6157</v>
      </c>
      <c r="M1869" t="s">
        <v>7103</v>
      </c>
      <c r="N1869" t="s">
        <v>1532</v>
      </c>
      <c r="O1869" t="s">
        <v>6987</v>
      </c>
      <c r="P1869" t="s">
        <v>3968</v>
      </c>
      <c r="Q1869" t="s">
        <v>4403</v>
      </c>
      <c r="R1869" t="s">
        <v>6157</v>
      </c>
      <c r="S1869" t="s">
        <v>4353</v>
      </c>
      <c r="T1869" t="s">
        <v>4353</v>
      </c>
      <c r="U1869" t="s">
        <v>6157</v>
      </c>
      <c r="X1869" t="s">
        <v>6157</v>
      </c>
      <c r="Y1869" t="s">
        <v>6157</v>
      </c>
      <c r="Z1869" t="s">
        <v>6157</v>
      </c>
      <c r="AA1869" t="s">
        <v>4021</v>
      </c>
      <c r="AB1869" t="s">
        <v>6157</v>
      </c>
      <c r="AC1869" t="s">
        <v>6157</v>
      </c>
      <c r="AD1869" t="s">
        <v>6157</v>
      </c>
      <c r="AE1869" t="s">
        <v>6157</v>
      </c>
      <c r="AF1869" t="s">
        <v>6157</v>
      </c>
      <c r="AG1869" t="s">
        <v>6157</v>
      </c>
      <c r="AH1869" t="s">
        <v>6157</v>
      </c>
      <c r="AI1869" t="s">
        <v>6157</v>
      </c>
      <c r="AJ1869" t="s">
        <v>4588</v>
      </c>
      <c r="AK1869" t="s">
        <v>7014</v>
      </c>
      <c r="AL1869" t="s">
        <v>268</v>
      </c>
      <c r="AM1869" t="s">
        <v>264</v>
      </c>
      <c r="AN1869" t="s">
        <v>4353</v>
      </c>
      <c r="AO1869" s="29">
        <v>18</v>
      </c>
      <c r="AP1869">
        <v>-30.23828</v>
      </c>
      <c r="AQ1869">
        <v>140.00247999999999</v>
      </c>
      <c r="AR1869" t="s">
        <v>1532</v>
      </c>
      <c r="AS1869">
        <v>0</v>
      </c>
      <c r="AT1869" t="s">
        <v>4353</v>
      </c>
      <c r="AU1869" t="s">
        <v>274</v>
      </c>
      <c r="AV1869" t="s">
        <v>4353</v>
      </c>
      <c r="AW1869" t="s">
        <v>4353</v>
      </c>
      <c r="AX1869" t="s">
        <v>6157</v>
      </c>
      <c r="AY1869">
        <v>-176754</v>
      </c>
      <c r="AZ1869">
        <v>-176754</v>
      </c>
      <c r="BA1869" t="s">
        <v>7018</v>
      </c>
      <c r="BB1869" t="s">
        <v>4785</v>
      </c>
      <c r="BC1869" t="s">
        <v>6157</v>
      </c>
      <c r="BH1869" t="s">
        <v>4144</v>
      </c>
      <c r="BI1869" t="s">
        <v>7195</v>
      </c>
      <c r="BJ1869" t="s">
        <v>4164</v>
      </c>
      <c r="BK1869" t="s">
        <v>4165</v>
      </c>
      <c r="BL1869">
        <v>2016</v>
      </c>
      <c r="BM1869"/>
      <c r="BN1869"/>
      <c r="BO1869"/>
      <c r="BP1869"/>
      <c r="BW1869"/>
      <c r="BY1869"/>
      <c r="CF1869">
        <v>1</v>
      </c>
      <c r="CI1869">
        <v>-5.0999999999999996</v>
      </c>
      <c r="CK1869">
        <v>4.9000000000000004</v>
      </c>
    </row>
    <row r="1870" spans="1:89" ht="16" customHeight="1">
      <c r="A1870">
        <v>1869</v>
      </c>
      <c r="B1870" t="s">
        <v>7107</v>
      </c>
      <c r="C1870" s="2">
        <v>44970</v>
      </c>
      <c r="E1870" t="s">
        <v>2448</v>
      </c>
      <c r="F1870" t="s">
        <v>2448</v>
      </c>
      <c r="G1870" t="s">
        <v>3941</v>
      </c>
      <c r="H1870" t="s">
        <v>6157</v>
      </c>
      <c r="I1870" t="s">
        <v>4625</v>
      </c>
      <c r="J1870" t="s">
        <v>4626</v>
      </c>
      <c r="K1870" t="s">
        <v>4353</v>
      </c>
      <c r="L1870" t="s">
        <v>6157</v>
      </c>
      <c r="M1870" t="s">
        <v>7103</v>
      </c>
      <c r="N1870" t="s">
        <v>1532</v>
      </c>
      <c r="O1870" t="s">
        <v>6987</v>
      </c>
      <c r="P1870" t="s">
        <v>3968</v>
      </c>
      <c r="Q1870" t="s">
        <v>4403</v>
      </c>
      <c r="R1870" t="s">
        <v>6157</v>
      </c>
      <c r="S1870" t="s">
        <v>4353</v>
      </c>
      <c r="T1870" t="s">
        <v>4353</v>
      </c>
      <c r="U1870" t="s">
        <v>6157</v>
      </c>
      <c r="X1870" t="s">
        <v>6157</v>
      </c>
      <c r="Y1870" t="s">
        <v>6157</v>
      </c>
      <c r="Z1870" t="s">
        <v>6157</v>
      </c>
      <c r="AA1870" t="s">
        <v>4021</v>
      </c>
      <c r="AB1870" t="s">
        <v>6157</v>
      </c>
      <c r="AC1870" t="s">
        <v>6157</v>
      </c>
      <c r="AD1870" t="s">
        <v>6157</v>
      </c>
      <c r="AE1870" t="s">
        <v>6157</v>
      </c>
      <c r="AF1870" t="s">
        <v>6157</v>
      </c>
      <c r="AG1870" t="s">
        <v>6157</v>
      </c>
      <c r="AH1870" t="s">
        <v>6157</v>
      </c>
      <c r="AI1870" t="s">
        <v>6157</v>
      </c>
      <c r="AJ1870" t="s">
        <v>4588</v>
      </c>
      <c r="AK1870" t="s">
        <v>7014</v>
      </c>
      <c r="AL1870" t="s">
        <v>268</v>
      </c>
      <c r="AM1870" t="s">
        <v>264</v>
      </c>
      <c r="AN1870" t="s">
        <v>4353</v>
      </c>
      <c r="AO1870" s="29">
        <v>17.0377808</v>
      </c>
      <c r="AP1870">
        <v>-29.705580000000001</v>
      </c>
      <c r="AQ1870">
        <v>140.19297</v>
      </c>
      <c r="AR1870" t="s">
        <v>1532</v>
      </c>
      <c r="AS1870">
        <v>0</v>
      </c>
      <c r="AT1870" t="s">
        <v>4353</v>
      </c>
      <c r="AU1870" t="s">
        <v>274</v>
      </c>
      <c r="AV1870" t="s">
        <v>4353</v>
      </c>
      <c r="AW1870" t="s">
        <v>4353</v>
      </c>
      <c r="AX1870" t="s">
        <v>6157</v>
      </c>
      <c r="AY1870">
        <v>-177050</v>
      </c>
      <c r="AZ1870">
        <v>-177050</v>
      </c>
      <c r="BA1870" t="s">
        <v>7018</v>
      </c>
      <c r="BB1870" t="s">
        <v>4785</v>
      </c>
      <c r="BC1870" t="s">
        <v>6157</v>
      </c>
      <c r="BH1870" t="s">
        <v>4144</v>
      </c>
      <c r="BI1870" t="s">
        <v>7195</v>
      </c>
      <c r="BJ1870" t="s">
        <v>4164</v>
      </c>
      <c r="BK1870" t="s">
        <v>4165</v>
      </c>
      <c r="BL1870">
        <v>2016</v>
      </c>
      <c r="BM1870"/>
      <c r="BN1870"/>
      <c r="BO1870"/>
      <c r="BP1870"/>
      <c r="BW1870"/>
      <c r="BY1870"/>
      <c r="CF1870">
        <v>1</v>
      </c>
      <c r="CI1870">
        <v>-6.6</v>
      </c>
      <c r="CK1870">
        <v>1.6</v>
      </c>
    </row>
    <row r="1871" spans="1:89" ht="16" customHeight="1">
      <c r="A1871">
        <v>1870</v>
      </c>
      <c r="B1871" t="s">
        <v>7107</v>
      </c>
      <c r="C1871" s="2">
        <v>44970</v>
      </c>
      <c r="E1871" t="s">
        <v>2449</v>
      </c>
      <c r="F1871" t="s">
        <v>2449</v>
      </c>
      <c r="G1871" t="s">
        <v>3941</v>
      </c>
      <c r="H1871" t="s">
        <v>6157</v>
      </c>
      <c r="I1871" t="s">
        <v>4625</v>
      </c>
      <c r="J1871" t="s">
        <v>4626</v>
      </c>
      <c r="K1871" t="s">
        <v>4353</v>
      </c>
      <c r="L1871" t="s">
        <v>6157</v>
      </c>
      <c r="M1871" t="s">
        <v>7103</v>
      </c>
      <c r="N1871" t="s">
        <v>1532</v>
      </c>
      <c r="O1871" t="s">
        <v>6987</v>
      </c>
      <c r="P1871" t="s">
        <v>3968</v>
      </c>
      <c r="Q1871" t="s">
        <v>4403</v>
      </c>
      <c r="R1871" t="s">
        <v>6157</v>
      </c>
      <c r="S1871" t="s">
        <v>4353</v>
      </c>
      <c r="T1871" t="s">
        <v>4353</v>
      </c>
      <c r="U1871" t="s">
        <v>6157</v>
      </c>
      <c r="X1871" t="s">
        <v>6157</v>
      </c>
      <c r="Y1871" t="s">
        <v>6157</v>
      </c>
      <c r="Z1871" t="s">
        <v>6157</v>
      </c>
      <c r="AA1871" t="s">
        <v>4021</v>
      </c>
      <c r="AB1871" t="s">
        <v>6157</v>
      </c>
      <c r="AC1871" t="s">
        <v>6157</v>
      </c>
      <c r="AD1871" t="s">
        <v>6157</v>
      </c>
      <c r="AE1871" t="s">
        <v>6157</v>
      </c>
      <c r="AF1871" t="s">
        <v>6157</v>
      </c>
      <c r="AG1871" t="s">
        <v>6157</v>
      </c>
      <c r="AH1871" t="s">
        <v>6157</v>
      </c>
      <c r="AI1871" t="s">
        <v>6157</v>
      </c>
      <c r="AJ1871" t="s">
        <v>4588</v>
      </c>
      <c r="AK1871" t="s">
        <v>7014</v>
      </c>
      <c r="AL1871" t="s">
        <v>268</v>
      </c>
      <c r="AM1871" t="s">
        <v>264</v>
      </c>
      <c r="AN1871" t="s">
        <v>4353</v>
      </c>
      <c r="AO1871" s="29">
        <v>21.700807600000001</v>
      </c>
      <c r="AP1871">
        <v>-30.900770000000001</v>
      </c>
      <c r="AQ1871">
        <v>140.16753</v>
      </c>
      <c r="AR1871" t="s">
        <v>1532</v>
      </c>
      <c r="AS1871">
        <v>0</v>
      </c>
      <c r="AT1871" t="s">
        <v>4353</v>
      </c>
      <c r="AU1871" t="s">
        <v>274</v>
      </c>
      <c r="AV1871" t="s">
        <v>4353</v>
      </c>
      <c r="AW1871" t="s">
        <v>4353</v>
      </c>
      <c r="AX1871" t="s">
        <v>6157</v>
      </c>
      <c r="AY1871">
        <v>-177050</v>
      </c>
      <c r="AZ1871">
        <v>-177050</v>
      </c>
      <c r="BA1871" t="s">
        <v>7018</v>
      </c>
      <c r="BB1871" t="s">
        <v>4785</v>
      </c>
      <c r="BC1871" t="s">
        <v>6157</v>
      </c>
      <c r="BH1871" t="s">
        <v>4144</v>
      </c>
      <c r="BI1871" t="s">
        <v>7195</v>
      </c>
      <c r="BJ1871" t="s">
        <v>4164</v>
      </c>
      <c r="BK1871" t="s">
        <v>4165</v>
      </c>
      <c r="BL1871">
        <v>2016</v>
      </c>
      <c r="BM1871"/>
      <c r="BN1871"/>
      <c r="BO1871"/>
      <c r="BP1871"/>
      <c r="BW1871"/>
      <c r="BY1871"/>
      <c r="CF1871">
        <v>1</v>
      </c>
      <c r="CI1871">
        <v>-9</v>
      </c>
      <c r="CK1871">
        <v>5.0999999999999996</v>
      </c>
    </row>
    <row r="1872" spans="1:89" ht="16" customHeight="1">
      <c r="A1872">
        <v>1871</v>
      </c>
      <c r="B1872" t="s">
        <v>7107</v>
      </c>
      <c r="C1872" s="2">
        <v>44970</v>
      </c>
      <c r="E1872" t="s">
        <v>2450</v>
      </c>
      <c r="F1872" t="s">
        <v>2450</v>
      </c>
      <c r="G1872" t="s">
        <v>3941</v>
      </c>
      <c r="H1872" t="s">
        <v>6157</v>
      </c>
      <c r="I1872" t="s">
        <v>4625</v>
      </c>
      <c r="J1872" t="s">
        <v>4626</v>
      </c>
      <c r="K1872" t="s">
        <v>4353</v>
      </c>
      <c r="L1872" t="s">
        <v>6157</v>
      </c>
      <c r="M1872" t="s">
        <v>7103</v>
      </c>
      <c r="N1872" t="s">
        <v>1532</v>
      </c>
      <c r="O1872" t="s">
        <v>6987</v>
      </c>
      <c r="P1872" t="s">
        <v>3968</v>
      </c>
      <c r="Q1872" t="s">
        <v>4403</v>
      </c>
      <c r="R1872" t="s">
        <v>6157</v>
      </c>
      <c r="S1872" t="s">
        <v>4353</v>
      </c>
      <c r="T1872" t="s">
        <v>4353</v>
      </c>
      <c r="U1872" t="s">
        <v>6157</v>
      </c>
      <c r="X1872" t="s">
        <v>6157</v>
      </c>
      <c r="Y1872" t="s">
        <v>6157</v>
      </c>
      <c r="Z1872" t="s">
        <v>6157</v>
      </c>
      <c r="AA1872" t="s">
        <v>4021</v>
      </c>
      <c r="AB1872" t="s">
        <v>6157</v>
      </c>
      <c r="AC1872" t="s">
        <v>6157</v>
      </c>
      <c r="AD1872" t="s">
        <v>6157</v>
      </c>
      <c r="AE1872" t="s">
        <v>6157</v>
      </c>
      <c r="AF1872" t="s">
        <v>6157</v>
      </c>
      <c r="AG1872" t="s">
        <v>6157</v>
      </c>
      <c r="AH1872" t="s">
        <v>6157</v>
      </c>
      <c r="AI1872" t="s">
        <v>6157</v>
      </c>
      <c r="AJ1872" t="s">
        <v>4588</v>
      </c>
      <c r="AK1872" t="s">
        <v>7014</v>
      </c>
      <c r="AL1872" t="s">
        <v>268</v>
      </c>
      <c r="AM1872" t="s">
        <v>264</v>
      </c>
      <c r="AN1872" t="s">
        <v>4353</v>
      </c>
      <c r="AO1872" s="29">
        <v>24.044544200000001</v>
      </c>
      <c r="AP1872">
        <v>-30.904869999999999</v>
      </c>
      <c r="AQ1872">
        <v>140.16647</v>
      </c>
      <c r="AR1872" t="s">
        <v>1532</v>
      </c>
      <c r="AS1872">
        <v>0</v>
      </c>
      <c r="AT1872" t="s">
        <v>4353</v>
      </c>
      <c r="AU1872" t="s">
        <v>274</v>
      </c>
      <c r="AV1872" t="s">
        <v>4353</v>
      </c>
      <c r="AW1872" t="s">
        <v>4353</v>
      </c>
      <c r="AX1872" t="s">
        <v>6157</v>
      </c>
      <c r="AY1872">
        <v>-177050</v>
      </c>
      <c r="AZ1872">
        <v>-177050</v>
      </c>
      <c r="BA1872" t="s">
        <v>7018</v>
      </c>
      <c r="BB1872" t="s">
        <v>4785</v>
      </c>
      <c r="BC1872" t="s">
        <v>6157</v>
      </c>
      <c r="BH1872" t="s">
        <v>4144</v>
      </c>
      <c r="BI1872" t="s">
        <v>7195</v>
      </c>
      <c r="BJ1872" t="s">
        <v>4164</v>
      </c>
      <c r="BK1872" t="s">
        <v>4165</v>
      </c>
      <c r="BL1872">
        <v>2016</v>
      </c>
      <c r="BM1872"/>
      <c r="BN1872"/>
      <c r="BO1872"/>
      <c r="BP1872"/>
      <c r="BW1872"/>
      <c r="BY1872"/>
      <c r="CF1872">
        <v>1</v>
      </c>
      <c r="CI1872">
        <v>-9.8000000000000007</v>
      </c>
      <c r="CK1872">
        <v>0.6</v>
      </c>
    </row>
    <row r="1873" spans="1:89" ht="16" customHeight="1">
      <c r="A1873">
        <v>1872</v>
      </c>
      <c r="B1873" t="s">
        <v>7107</v>
      </c>
      <c r="C1873" s="2">
        <v>44970</v>
      </c>
      <c r="E1873" t="s">
        <v>2449</v>
      </c>
      <c r="F1873" t="s">
        <v>2449</v>
      </c>
      <c r="G1873" t="s">
        <v>3941</v>
      </c>
      <c r="H1873" t="s">
        <v>6157</v>
      </c>
      <c r="I1873" t="s">
        <v>4625</v>
      </c>
      <c r="J1873" t="s">
        <v>4626</v>
      </c>
      <c r="K1873" t="s">
        <v>4353</v>
      </c>
      <c r="L1873" t="s">
        <v>6157</v>
      </c>
      <c r="M1873" t="s">
        <v>7103</v>
      </c>
      <c r="N1873" t="s">
        <v>1532</v>
      </c>
      <c r="O1873" t="s">
        <v>6987</v>
      </c>
      <c r="P1873" t="s">
        <v>3968</v>
      </c>
      <c r="Q1873" t="s">
        <v>4403</v>
      </c>
      <c r="R1873" t="s">
        <v>6157</v>
      </c>
      <c r="S1873" t="s">
        <v>4353</v>
      </c>
      <c r="T1873" t="s">
        <v>4353</v>
      </c>
      <c r="U1873" t="s">
        <v>6157</v>
      </c>
      <c r="X1873" t="s">
        <v>6157</v>
      </c>
      <c r="Y1873" t="s">
        <v>6157</v>
      </c>
      <c r="Z1873" t="s">
        <v>6157</v>
      </c>
      <c r="AA1873" t="s">
        <v>4021</v>
      </c>
      <c r="AB1873" t="s">
        <v>6157</v>
      </c>
      <c r="AC1873" t="s">
        <v>6157</v>
      </c>
      <c r="AD1873" t="s">
        <v>6157</v>
      </c>
      <c r="AE1873" t="s">
        <v>6157</v>
      </c>
      <c r="AF1873" t="s">
        <v>6157</v>
      </c>
      <c r="AG1873" t="s">
        <v>6157</v>
      </c>
      <c r="AH1873" t="s">
        <v>6157</v>
      </c>
      <c r="AI1873" t="s">
        <v>6157</v>
      </c>
      <c r="AJ1873" t="s">
        <v>4588</v>
      </c>
      <c r="AK1873" t="s">
        <v>7014</v>
      </c>
      <c r="AL1873" t="s">
        <v>268</v>
      </c>
      <c r="AM1873" t="s">
        <v>264</v>
      </c>
      <c r="AN1873" t="s">
        <v>4353</v>
      </c>
      <c r="AO1873" s="29">
        <v>22</v>
      </c>
      <c r="AP1873">
        <v>-30.900770000000001</v>
      </c>
      <c r="AQ1873">
        <v>140.16753</v>
      </c>
      <c r="AR1873" t="s">
        <v>1532</v>
      </c>
      <c r="AS1873">
        <v>0</v>
      </c>
      <c r="AT1873" t="s">
        <v>4353</v>
      </c>
      <c r="AU1873" t="s">
        <v>274</v>
      </c>
      <c r="AV1873" t="s">
        <v>4353</v>
      </c>
      <c r="AW1873" t="s">
        <v>4353</v>
      </c>
      <c r="AX1873" t="s">
        <v>6157</v>
      </c>
      <c r="AY1873">
        <v>-177050</v>
      </c>
      <c r="AZ1873">
        <v>-177050</v>
      </c>
      <c r="BA1873" t="s">
        <v>7018</v>
      </c>
      <c r="BB1873" t="s">
        <v>4785</v>
      </c>
      <c r="BC1873" t="s">
        <v>6157</v>
      </c>
      <c r="BH1873" t="s">
        <v>4144</v>
      </c>
      <c r="BI1873" t="s">
        <v>7195</v>
      </c>
      <c r="BJ1873" t="s">
        <v>4164</v>
      </c>
      <c r="BK1873" t="s">
        <v>4165</v>
      </c>
      <c r="BL1873">
        <v>2016</v>
      </c>
      <c r="BM1873"/>
      <c r="BN1873"/>
      <c r="BO1873"/>
      <c r="BP1873"/>
      <c r="BW1873"/>
      <c r="BY1873"/>
      <c r="CF1873">
        <v>1</v>
      </c>
      <c r="CI1873">
        <v>-9.5</v>
      </c>
      <c r="CK1873">
        <v>3.5</v>
      </c>
    </row>
    <row r="1874" spans="1:89" ht="16" customHeight="1">
      <c r="A1874">
        <v>1873</v>
      </c>
      <c r="B1874" t="s">
        <v>7107</v>
      </c>
      <c r="C1874" s="2">
        <v>44970</v>
      </c>
      <c r="E1874" t="s">
        <v>2451</v>
      </c>
      <c r="F1874" t="s">
        <v>2451</v>
      </c>
      <c r="G1874" t="s">
        <v>3941</v>
      </c>
      <c r="H1874" t="s">
        <v>6157</v>
      </c>
      <c r="I1874" t="s">
        <v>4625</v>
      </c>
      <c r="J1874" t="s">
        <v>4626</v>
      </c>
      <c r="K1874" t="s">
        <v>4353</v>
      </c>
      <c r="L1874" t="s">
        <v>6157</v>
      </c>
      <c r="M1874" t="s">
        <v>7103</v>
      </c>
      <c r="N1874" t="s">
        <v>1532</v>
      </c>
      <c r="O1874" t="s">
        <v>6987</v>
      </c>
      <c r="P1874" t="s">
        <v>3968</v>
      </c>
      <c r="Q1874" t="s">
        <v>4403</v>
      </c>
      <c r="R1874" t="s">
        <v>6157</v>
      </c>
      <c r="S1874" t="s">
        <v>4353</v>
      </c>
      <c r="T1874" t="s">
        <v>4353</v>
      </c>
      <c r="U1874" t="s">
        <v>6157</v>
      </c>
      <c r="X1874" t="s">
        <v>6157</v>
      </c>
      <c r="Y1874" t="s">
        <v>6157</v>
      </c>
      <c r="Z1874" t="s">
        <v>6157</v>
      </c>
      <c r="AA1874" t="s">
        <v>4021</v>
      </c>
      <c r="AB1874" t="s">
        <v>6157</v>
      </c>
      <c r="AC1874" t="s">
        <v>6157</v>
      </c>
      <c r="AD1874" t="s">
        <v>6157</v>
      </c>
      <c r="AE1874" t="s">
        <v>6157</v>
      </c>
      <c r="AF1874" t="s">
        <v>6157</v>
      </c>
      <c r="AG1874" t="s">
        <v>6157</v>
      </c>
      <c r="AH1874" t="s">
        <v>6157</v>
      </c>
      <c r="AI1874" t="s">
        <v>6157</v>
      </c>
      <c r="AJ1874" t="s">
        <v>4588</v>
      </c>
      <c r="AK1874" t="s">
        <v>7014</v>
      </c>
      <c r="AL1874" t="s">
        <v>268</v>
      </c>
      <c r="AM1874" t="s">
        <v>264</v>
      </c>
      <c r="AN1874" t="s">
        <v>4353</v>
      </c>
      <c r="AO1874" s="29">
        <v>25.996902500000001</v>
      </c>
      <c r="AP1874">
        <v>-30.90157</v>
      </c>
      <c r="AQ1874">
        <v>140.16557</v>
      </c>
      <c r="AR1874" t="s">
        <v>1532</v>
      </c>
      <c r="AS1874">
        <v>0</v>
      </c>
      <c r="AT1874" t="s">
        <v>4353</v>
      </c>
      <c r="AU1874" t="s">
        <v>274</v>
      </c>
      <c r="AV1874" t="s">
        <v>4353</v>
      </c>
      <c r="AW1874" t="s">
        <v>4353</v>
      </c>
      <c r="AX1874" t="s">
        <v>6157</v>
      </c>
      <c r="AY1874">
        <v>-177050</v>
      </c>
      <c r="AZ1874">
        <v>-177050</v>
      </c>
      <c r="BA1874" t="s">
        <v>7018</v>
      </c>
      <c r="BB1874" t="s">
        <v>4785</v>
      </c>
      <c r="BC1874" t="s">
        <v>6157</v>
      </c>
      <c r="BH1874" t="s">
        <v>4144</v>
      </c>
      <c r="BI1874" t="s">
        <v>7195</v>
      </c>
      <c r="BJ1874" t="s">
        <v>4164</v>
      </c>
      <c r="BK1874" t="s">
        <v>4165</v>
      </c>
      <c r="BL1874">
        <v>2016</v>
      </c>
      <c r="BM1874"/>
      <c r="BN1874"/>
      <c r="BO1874"/>
      <c r="BP1874"/>
      <c r="BW1874"/>
      <c r="BY1874"/>
      <c r="CF1874">
        <v>1</v>
      </c>
      <c r="CI1874">
        <v>-10.199999999999999</v>
      </c>
      <c r="CK1874">
        <v>4.4000000000000004</v>
      </c>
    </row>
    <row r="1875" spans="1:89" ht="16" customHeight="1">
      <c r="A1875">
        <v>1874</v>
      </c>
      <c r="B1875" t="s">
        <v>7107</v>
      </c>
      <c r="C1875" s="2">
        <v>44970</v>
      </c>
      <c r="E1875" t="s">
        <v>2412</v>
      </c>
      <c r="F1875" t="s">
        <v>2412</v>
      </c>
      <c r="G1875" t="s">
        <v>3941</v>
      </c>
      <c r="H1875" t="s">
        <v>6157</v>
      </c>
      <c r="I1875" t="s">
        <v>4625</v>
      </c>
      <c r="J1875" t="s">
        <v>4626</v>
      </c>
      <c r="K1875" t="s">
        <v>4353</v>
      </c>
      <c r="L1875" t="s">
        <v>6157</v>
      </c>
      <c r="M1875" t="s">
        <v>7103</v>
      </c>
      <c r="N1875" t="s">
        <v>1532</v>
      </c>
      <c r="O1875" t="s">
        <v>6987</v>
      </c>
      <c r="P1875" t="s">
        <v>3968</v>
      </c>
      <c r="Q1875" t="s">
        <v>4403</v>
      </c>
      <c r="R1875" t="s">
        <v>6157</v>
      </c>
      <c r="S1875" t="s">
        <v>4353</v>
      </c>
      <c r="T1875" t="s">
        <v>4353</v>
      </c>
      <c r="U1875" t="s">
        <v>6157</v>
      </c>
      <c r="X1875" t="s">
        <v>6157</v>
      </c>
      <c r="Y1875" t="s">
        <v>6157</v>
      </c>
      <c r="Z1875" t="s">
        <v>6157</v>
      </c>
      <c r="AA1875" t="s">
        <v>4021</v>
      </c>
      <c r="AB1875" t="s">
        <v>6157</v>
      </c>
      <c r="AC1875" t="s">
        <v>6157</v>
      </c>
      <c r="AD1875" t="s">
        <v>6157</v>
      </c>
      <c r="AE1875" t="s">
        <v>6157</v>
      </c>
      <c r="AF1875" t="s">
        <v>6157</v>
      </c>
      <c r="AG1875" t="s">
        <v>6157</v>
      </c>
      <c r="AH1875" t="s">
        <v>6157</v>
      </c>
      <c r="AI1875" t="s">
        <v>6157</v>
      </c>
      <c r="AJ1875" t="s">
        <v>4588</v>
      </c>
      <c r="AK1875" t="s">
        <v>7014</v>
      </c>
      <c r="AL1875" t="s">
        <v>268</v>
      </c>
      <c r="AM1875" t="s">
        <v>264</v>
      </c>
      <c r="AN1875" t="s">
        <v>4353</v>
      </c>
      <c r="AO1875" s="29">
        <v>26</v>
      </c>
      <c r="AP1875">
        <v>-30.135149999999999</v>
      </c>
      <c r="AQ1875">
        <v>140.20605</v>
      </c>
      <c r="AR1875" t="s">
        <v>1532</v>
      </c>
      <c r="AS1875">
        <v>0</v>
      </c>
      <c r="AT1875" t="s">
        <v>4353</v>
      </c>
      <c r="AU1875" t="s">
        <v>274</v>
      </c>
      <c r="AV1875" t="s">
        <v>4353</v>
      </c>
      <c r="AW1875" t="s">
        <v>4353</v>
      </c>
      <c r="AX1875" t="s">
        <v>6157</v>
      </c>
      <c r="AY1875">
        <v>-177050</v>
      </c>
      <c r="AZ1875">
        <v>-177050</v>
      </c>
      <c r="BA1875" t="s">
        <v>7018</v>
      </c>
      <c r="BB1875" t="s">
        <v>4785</v>
      </c>
      <c r="BC1875" t="s">
        <v>6157</v>
      </c>
      <c r="BH1875" t="s">
        <v>4144</v>
      </c>
      <c r="BI1875" t="s">
        <v>7195</v>
      </c>
      <c r="BJ1875" t="s">
        <v>4164</v>
      </c>
      <c r="BK1875" t="s">
        <v>4165</v>
      </c>
      <c r="BL1875">
        <v>2016</v>
      </c>
      <c r="BM1875"/>
      <c r="BN1875"/>
      <c r="BO1875"/>
      <c r="BP1875"/>
      <c r="BW1875"/>
      <c r="BY1875"/>
      <c r="CF1875">
        <v>1</v>
      </c>
      <c r="CI1875">
        <v>-5.0999999999999996</v>
      </c>
      <c r="CK1875">
        <v>10.5</v>
      </c>
    </row>
    <row r="1876" spans="1:89" ht="16" customHeight="1">
      <c r="A1876">
        <v>1875</v>
      </c>
      <c r="B1876" t="s">
        <v>7107</v>
      </c>
      <c r="C1876" s="2">
        <v>44970</v>
      </c>
      <c r="E1876" t="s">
        <v>2452</v>
      </c>
      <c r="F1876" t="s">
        <v>2452</v>
      </c>
      <c r="G1876" t="s">
        <v>3941</v>
      </c>
      <c r="H1876" t="s">
        <v>6157</v>
      </c>
      <c r="I1876" t="s">
        <v>4625</v>
      </c>
      <c r="J1876" t="s">
        <v>4626</v>
      </c>
      <c r="K1876" t="s">
        <v>4353</v>
      </c>
      <c r="L1876" t="s">
        <v>6157</v>
      </c>
      <c r="M1876" t="s">
        <v>7103</v>
      </c>
      <c r="N1876" t="s">
        <v>1532</v>
      </c>
      <c r="O1876" t="s">
        <v>6987</v>
      </c>
      <c r="P1876" t="s">
        <v>3968</v>
      </c>
      <c r="Q1876" t="s">
        <v>4403</v>
      </c>
      <c r="R1876" t="s">
        <v>6157</v>
      </c>
      <c r="S1876" t="s">
        <v>4353</v>
      </c>
      <c r="T1876" t="s">
        <v>4353</v>
      </c>
      <c r="U1876" t="s">
        <v>6157</v>
      </c>
      <c r="X1876" t="s">
        <v>6157</v>
      </c>
      <c r="Y1876" t="s">
        <v>6157</v>
      </c>
      <c r="Z1876" t="s">
        <v>6157</v>
      </c>
      <c r="AA1876" t="s">
        <v>4021</v>
      </c>
      <c r="AB1876" t="s">
        <v>6157</v>
      </c>
      <c r="AC1876" t="s">
        <v>6157</v>
      </c>
      <c r="AD1876" t="s">
        <v>6157</v>
      </c>
      <c r="AE1876" t="s">
        <v>6157</v>
      </c>
      <c r="AF1876" t="s">
        <v>6157</v>
      </c>
      <c r="AG1876" t="s">
        <v>6157</v>
      </c>
      <c r="AH1876" t="s">
        <v>6157</v>
      </c>
      <c r="AI1876" t="s">
        <v>6157</v>
      </c>
      <c r="AJ1876" t="s">
        <v>4588</v>
      </c>
      <c r="AK1876" t="s">
        <v>7014</v>
      </c>
      <c r="AL1876" t="s">
        <v>268</v>
      </c>
      <c r="AM1876" t="s">
        <v>264</v>
      </c>
      <c r="AN1876" t="s">
        <v>4353</v>
      </c>
      <c r="AO1876" s="29">
        <v>24.079647099999999</v>
      </c>
      <c r="AP1876">
        <v>-30.13458</v>
      </c>
      <c r="AQ1876">
        <v>140.20679999999999</v>
      </c>
      <c r="AR1876" t="s">
        <v>1532</v>
      </c>
      <c r="AS1876">
        <v>0</v>
      </c>
      <c r="AT1876" t="s">
        <v>4353</v>
      </c>
      <c r="AU1876" t="s">
        <v>274</v>
      </c>
      <c r="AV1876" t="s">
        <v>4353</v>
      </c>
      <c r="AW1876" t="s">
        <v>4353</v>
      </c>
      <c r="AX1876" t="s">
        <v>6157</v>
      </c>
      <c r="AY1876">
        <v>-177050</v>
      </c>
      <c r="AZ1876">
        <v>-177050</v>
      </c>
      <c r="BA1876" t="s">
        <v>7018</v>
      </c>
      <c r="BB1876" t="s">
        <v>4785</v>
      </c>
      <c r="BC1876" t="s">
        <v>6157</v>
      </c>
      <c r="BH1876" t="s">
        <v>4144</v>
      </c>
      <c r="BI1876" t="s">
        <v>7195</v>
      </c>
      <c r="BJ1876" t="s">
        <v>4164</v>
      </c>
      <c r="BK1876" t="s">
        <v>4165</v>
      </c>
      <c r="BL1876">
        <v>2016</v>
      </c>
      <c r="BM1876"/>
      <c r="BN1876"/>
      <c r="BO1876"/>
      <c r="BP1876"/>
      <c r="BW1876"/>
      <c r="BY1876"/>
      <c r="CF1876">
        <v>1</v>
      </c>
      <c r="CI1876">
        <v>-7.8</v>
      </c>
      <c r="CK1876">
        <v>-1.1000000000000001</v>
      </c>
    </row>
    <row r="1877" spans="1:89" ht="16" customHeight="1">
      <c r="A1877">
        <v>1876</v>
      </c>
      <c r="B1877" t="s">
        <v>7107</v>
      </c>
      <c r="C1877" s="2">
        <v>44970</v>
      </c>
      <c r="E1877" t="s">
        <v>2449</v>
      </c>
      <c r="F1877" t="s">
        <v>2449</v>
      </c>
      <c r="G1877" t="s">
        <v>3941</v>
      </c>
      <c r="H1877" t="s">
        <v>6157</v>
      </c>
      <c r="I1877" t="s">
        <v>4625</v>
      </c>
      <c r="J1877" t="s">
        <v>4626</v>
      </c>
      <c r="K1877" t="s">
        <v>4353</v>
      </c>
      <c r="L1877" t="s">
        <v>6157</v>
      </c>
      <c r="M1877" t="s">
        <v>7103</v>
      </c>
      <c r="N1877" t="s">
        <v>1532</v>
      </c>
      <c r="O1877" t="s">
        <v>6987</v>
      </c>
      <c r="P1877" t="s">
        <v>3968</v>
      </c>
      <c r="Q1877" t="s">
        <v>4403</v>
      </c>
      <c r="R1877" t="s">
        <v>6157</v>
      </c>
      <c r="S1877" t="s">
        <v>4353</v>
      </c>
      <c r="T1877" t="s">
        <v>4353</v>
      </c>
      <c r="U1877" t="s">
        <v>6157</v>
      </c>
      <c r="X1877" t="s">
        <v>6157</v>
      </c>
      <c r="Y1877" t="s">
        <v>6157</v>
      </c>
      <c r="Z1877" t="s">
        <v>6157</v>
      </c>
      <c r="AA1877" t="s">
        <v>4021</v>
      </c>
      <c r="AB1877" t="s">
        <v>6157</v>
      </c>
      <c r="AC1877" t="s">
        <v>6157</v>
      </c>
      <c r="AD1877" t="s">
        <v>6157</v>
      </c>
      <c r="AE1877" t="s">
        <v>6157</v>
      </c>
      <c r="AF1877" t="s">
        <v>6157</v>
      </c>
      <c r="AG1877" t="s">
        <v>6157</v>
      </c>
      <c r="AH1877" t="s">
        <v>6157</v>
      </c>
      <c r="AI1877" t="s">
        <v>6157</v>
      </c>
      <c r="AJ1877" t="s">
        <v>4588</v>
      </c>
      <c r="AK1877" t="s">
        <v>7014</v>
      </c>
      <c r="AL1877" t="s">
        <v>268</v>
      </c>
      <c r="AM1877" t="s">
        <v>264</v>
      </c>
      <c r="AN1877" t="s">
        <v>4353</v>
      </c>
      <c r="AO1877" s="29">
        <v>22</v>
      </c>
      <c r="AP1877">
        <v>-30.900770000000001</v>
      </c>
      <c r="AQ1877">
        <v>140.16753</v>
      </c>
      <c r="AR1877" t="s">
        <v>1532</v>
      </c>
      <c r="AS1877">
        <v>0</v>
      </c>
      <c r="AT1877" t="s">
        <v>4353</v>
      </c>
      <c r="AU1877" t="s">
        <v>274</v>
      </c>
      <c r="AV1877" t="s">
        <v>4353</v>
      </c>
      <c r="AW1877" t="s">
        <v>4353</v>
      </c>
      <c r="AX1877" t="s">
        <v>6157</v>
      </c>
      <c r="AY1877">
        <v>-177050</v>
      </c>
      <c r="AZ1877">
        <v>-177050</v>
      </c>
      <c r="BA1877" t="s">
        <v>7018</v>
      </c>
      <c r="BB1877" t="s">
        <v>4785</v>
      </c>
      <c r="BC1877" t="s">
        <v>6157</v>
      </c>
      <c r="BH1877" t="s">
        <v>4144</v>
      </c>
      <c r="BI1877" t="s">
        <v>7195</v>
      </c>
      <c r="BJ1877" t="s">
        <v>4164</v>
      </c>
      <c r="BK1877" t="s">
        <v>4165</v>
      </c>
      <c r="BL1877">
        <v>2016</v>
      </c>
      <c r="BM1877"/>
      <c r="BN1877"/>
      <c r="BO1877"/>
      <c r="BP1877"/>
      <c r="BW1877"/>
      <c r="BY1877"/>
      <c r="CF1877">
        <v>1</v>
      </c>
      <c r="CI1877">
        <v>-6</v>
      </c>
      <c r="CK1877">
        <v>12.8</v>
      </c>
    </row>
    <row r="1878" spans="1:89" ht="16" customHeight="1">
      <c r="A1878">
        <v>1877</v>
      </c>
      <c r="B1878" t="s">
        <v>7107</v>
      </c>
      <c r="C1878" s="2">
        <v>44970</v>
      </c>
      <c r="E1878" t="s">
        <v>2452</v>
      </c>
      <c r="F1878" t="s">
        <v>2452</v>
      </c>
      <c r="G1878" t="s">
        <v>3941</v>
      </c>
      <c r="H1878" t="s">
        <v>6157</v>
      </c>
      <c r="I1878" t="s">
        <v>4625</v>
      </c>
      <c r="J1878" t="s">
        <v>4626</v>
      </c>
      <c r="K1878" t="s">
        <v>4353</v>
      </c>
      <c r="L1878" t="s">
        <v>6157</v>
      </c>
      <c r="M1878" t="s">
        <v>7103</v>
      </c>
      <c r="N1878" t="s">
        <v>1532</v>
      </c>
      <c r="O1878" t="s">
        <v>6987</v>
      </c>
      <c r="P1878" t="s">
        <v>3968</v>
      </c>
      <c r="Q1878" t="s">
        <v>4403</v>
      </c>
      <c r="R1878" t="s">
        <v>6157</v>
      </c>
      <c r="S1878" t="s">
        <v>4353</v>
      </c>
      <c r="T1878" t="s">
        <v>4353</v>
      </c>
      <c r="U1878" t="s">
        <v>6157</v>
      </c>
      <c r="X1878" t="s">
        <v>6157</v>
      </c>
      <c r="Y1878" t="s">
        <v>6157</v>
      </c>
      <c r="Z1878" t="s">
        <v>6157</v>
      </c>
      <c r="AA1878" t="s">
        <v>4021</v>
      </c>
      <c r="AB1878" t="s">
        <v>6157</v>
      </c>
      <c r="AC1878" t="s">
        <v>6157</v>
      </c>
      <c r="AD1878" t="s">
        <v>6157</v>
      </c>
      <c r="AE1878" t="s">
        <v>6157</v>
      </c>
      <c r="AF1878" t="s">
        <v>6157</v>
      </c>
      <c r="AG1878" t="s">
        <v>6157</v>
      </c>
      <c r="AH1878" t="s">
        <v>6157</v>
      </c>
      <c r="AI1878" t="s">
        <v>6157</v>
      </c>
      <c r="AJ1878" t="s">
        <v>4588</v>
      </c>
      <c r="AK1878" t="s">
        <v>7014</v>
      </c>
      <c r="AL1878" t="s">
        <v>268</v>
      </c>
      <c r="AM1878" t="s">
        <v>264</v>
      </c>
      <c r="AN1878" t="s">
        <v>4353</v>
      </c>
      <c r="AO1878" s="29">
        <v>24</v>
      </c>
      <c r="AP1878">
        <v>-30.13458</v>
      </c>
      <c r="AQ1878">
        <v>140.20679999999999</v>
      </c>
      <c r="AR1878" t="s">
        <v>1532</v>
      </c>
      <c r="AS1878">
        <v>0</v>
      </c>
      <c r="AT1878" t="s">
        <v>4353</v>
      </c>
      <c r="AU1878" t="s">
        <v>274</v>
      </c>
      <c r="AV1878" t="s">
        <v>4353</v>
      </c>
      <c r="AW1878" t="s">
        <v>4353</v>
      </c>
      <c r="AX1878" t="s">
        <v>6157</v>
      </c>
      <c r="AY1878">
        <v>-177050</v>
      </c>
      <c r="AZ1878">
        <v>-177050</v>
      </c>
      <c r="BA1878" t="s">
        <v>7018</v>
      </c>
      <c r="BB1878" t="s">
        <v>4785</v>
      </c>
      <c r="BC1878" t="s">
        <v>6157</v>
      </c>
      <c r="BH1878" t="s">
        <v>4144</v>
      </c>
      <c r="BI1878" t="s">
        <v>7195</v>
      </c>
      <c r="BJ1878" t="s">
        <v>4164</v>
      </c>
      <c r="BK1878" t="s">
        <v>4165</v>
      </c>
      <c r="BL1878">
        <v>2016</v>
      </c>
      <c r="BM1878"/>
      <c r="BN1878"/>
      <c r="BO1878"/>
      <c r="BP1878"/>
      <c r="BW1878"/>
      <c r="BY1878"/>
      <c r="CF1878">
        <v>1</v>
      </c>
      <c r="CI1878">
        <v>-7.8</v>
      </c>
      <c r="CK1878">
        <v>6</v>
      </c>
    </row>
    <row r="1879" spans="1:89" ht="16" customHeight="1">
      <c r="A1879">
        <v>1878</v>
      </c>
      <c r="B1879" t="s">
        <v>7107</v>
      </c>
      <c r="C1879" s="2">
        <v>44970</v>
      </c>
      <c r="E1879" t="s">
        <v>2450</v>
      </c>
      <c r="F1879" t="s">
        <v>2450</v>
      </c>
      <c r="G1879" t="s">
        <v>3941</v>
      </c>
      <c r="H1879" t="s">
        <v>6157</v>
      </c>
      <c r="I1879" t="s">
        <v>4625</v>
      </c>
      <c r="J1879" t="s">
        <v>4626</v>
      </c>
      <c r="K1879" t="s">
        <v>4353</v>
      </c>
      <c r="L1879" t="s">
        <v>6157</v>
      </c>
      <c r="M1879" t="s">
        <v>7103</v>
      </c>
      <c r="N1879" t="s">
        <v>1532</v>
      </c>
      <c r="O1879" t="s">
        <v>6987</v>
      </c>
      <c r="P1879" t="s">
        <v>3968</v>
      </c>
      <c r="Q1879" t="s">
        <v>4403</v>
      </c>
      <c r="R1879" t="s">
        <v>6157</v>
      </c>
      <c r="S1879" t="s">
        <v>4353</v>
      </c>
      <c r="T1879" t="s">
        <v>4353</v>
      </c>
      <c r="U1879" t="s">
        <v>6157</v>
      </c>
      <c r="X1879" t="s">
        <v>6157</v>
      </c>
      <c r="Y1879" t="s">
        <v>6157</v>
      </c>
      <c r="Z1879" t="s">
        <v>6157</v>
      </c>
      <c r="AA1879" t="s">
        <v>4021</v>
      </c>
      <c r="AB1879" t="s">
        <v>6157</v>
      </c>
      <c r="AC1879" t="s">
        <v>6157</v>
      </c>
      <c r="AD1879" t="s">
        <v>6157</v>
      </c>
      <c r="AE1879" t="s">
        <v>6157</v>
      </c>
      <c r="AF1879" t="s">
        <v>6157</v>
      </c>
      <c r="AG1879" t="s">
        <v>6157</v>
      </c>
      <c r="AH1879" t="s">
        <v>6157</v>
      </c>
      <c r="AI1879" t="s">
        <v>6157</v>
      </c>
      <c r="AJ1879" t="s">
        <v>4588</v>
      </c>
      <c r="AK1879" t="s">
        <v>7014</v>
      </c>
      <c r="AL1879" t="s">
        <v>268</v>
      </c>
      <c r="AM1879" t="s">
        <v>264</v>
      </c>
      <c r="AN1879" t="s">
        <v>4353</v>
      </c>
      <c r="AO1879" s="29">
        <v>24</v>
      </c>
      <c r="AP1879">
        <v>-30.904869999999999</v>
      </c>
      <c r="AQ1879">
        <v>140.16647</v>
      </c>
      <c r="AR1879" t="s">
        <v>1532</v>
      </c>
      <c r="AS1879">
        <v>0</v>
      </c>
      <c r="AT1879" t="s">
        <v>4353</v>
      </c>
      <c r="AU1879" t="s">
        <v>274</v>
      </c>
      <c r="AV1879" t="s">
        <v>4353</v>
      </c>
      <c r="AW1879" t="s">
        <v>4353</v>
      </c>
      <c r="AX1879" t="s">
        <v>6157</v>
      </c>
      <c r="AY1879">
        <v>-177050</v>
      </c>
      <c r="AZ1879">
        <v>-177050</v>
      </c>
      <c r="BA1879" t="s">
        <v>7018</v>
      </c>
      <c r="BB1879" t="s">
        <v>4785</v>
      </c>
      <c r="BC1879" t="s">
        <v>6157</v>
      </c>
      <c r="BH1879" t="s">
        <v>4144</v>
      </c>
      <c r="BI1879" t="s">
        <v>7195</v>
      </c>
      <c r="BJ1879" t="s">
        <v>4164</v>
      </c>
      <c r="BK1879" t="s">
        <v>4165</v>
      </c>
      <c r="BL1879">
        <v>2016</v>
      </c>
      <c r="BM1879"/>
      <c r="BN1879"/>
      <c r="BO1879"/>
      <c r="BP1879"/>
      <c r="BW1879"/>
      <c r="BY1879"/>
      <c r="CF1879">
        <v>1</v>
      </c>
      <c r="CI1879">
        <v>-9.6999999999999993</v>
      </c>
      <c r="CK1879">
        <v>-2.4</v>
      </c>
    </row>
    <row r="1880" spans="1:89" ht="16" customHeight="1">
      <c r="A1880">
        <v>1879</v>
      </c>
      <c r="B1880" t="s">
        <v>7107</v>
      </c>
      <c r="C1880" s="2">
        <v>44970</v>
      </c>
      <c r="E1880" t="s">
        <v>2450</v>
      </c>
      <c r="F1880" t="s">
        <v>2450</v>
      </c>
      <c r="G1880" t="s">
        <v>3941</v>
      </c>
      <c r="H1880" t="s">
        <v>6157</v>
      </c>
      <c r="I1880" t="s">
        <v>4625</v>
      </c>
      <c r="J1880" t="s">
        <v>4626</v>
      </c>
      <c r="K1880" t="s">
        <v>4353</v>
      </c>
      <c r="L1880" t="s">
        <v>6157</v>
      </c>
      <c r="M1880" t="s">
        <v>7103</v>
      </c>
      <c r="N1880" t="s">
        <v>1532</v>
      </c>
      <c r="O1880" t="s">
        <v>6987</v>
      </c>
      <c r="P1880" t="s">
        <v>3968</v>
      </c>
      <c r="Q1880" t="s">
        <v>4403</v>
      </c>
      <c r="R1880" t="s">
        <v>6157</v>
      </c>
      <c r="S1880" t="s">
        <v>4353</v>
      </c>
      <c r="T1880" t="s">
        <v>4353</v>
      </c>
      <c r="U1880" t="s">
        <v>6157</v>
      </c>
      <c r="X1880" t="s">
        <v>6157</v>
      </c>
      <c r="Y1880" t="s">
        <v>6157</v>
      </c>
      <c r="Z1880" t="s">
        <v>6157</v>
      </c>
      <c r="AA1880" t="s">
        <v>4021</v>
      </c>
      <c r="AB1880" t="s">
        <v>6157</v>
      </c>
      <c r="AC1880" t="s">
        <v>6157</v>
      </c>
      <c r="AD1880" t="s">
        <v>6157</v>
      </c>
      <c r="AE1880" t="s">
        <v>6157</v>
      </c>
      <c r="AF1880" t="s">
        <v>6157</v>
      </c>
      <c r="AG1880" t="s">
        <v>6157</v>
      </c>
      <c r="AH1880" t="s">
        <v>6157</v>
      </c>
      <c r="AI1880" t="s">
        <v>6157</v>
      </c>
      <c r="AJ1880" t="s">
        <v>4588</v>
      </c>
      <c r="AK1880" t="s">
        <v>7014</v>
      </c>
      <c r="AL1880" t="s">
        <v>268</v>
      </c>
      <c r="AM1880" t="s">
        <v>264</v>
      </c>
      <c r="AN1880" t="s">
        <v>4353</v>
      </c>
      <c r="AO1880" s="29">
        <v>24</v>
      </c>
      <c r="AP1880">
        <v>-30.904869999999999</v>
      </c>
      <c r="AQ1880">
        <v>140.16647</v>
      </c>
      <c r="AR1880" t="s">
        <v>1532</v>
      </c>
      <c r="AS1880">
        <v>0</v>
      </c>
      <c r="AT1880" t="s">
        <v>4353</v>
      </c>
      <c r="AU1880" t="s">
        <v>274</v>
      </c>
      <c r="AV1880" t="s">
        <v>4353</v>
      </c>
      <c r="AW1880" t="s">
        <v>4353</v>
      </c>
      <c r="AX1880" t="s">
        <v>6157</v>
      </c>
      <c r="AY1880">
        <v>-177050</v>
      </c>
      <c r="AZ1880">
        <v>-177050</v>
      </c>
      <c r="BA1880" t="s">
        <v>7018</v>
      </c>
      <c r="BB1880" t="s">
        <v>4785</v>
      </c>
      <c r="BC1880" t="s">
        <v>6157</v>
      </c>
      <c r="BH1880" t="s">
        <v>4144</v>
      </c>
      <c r="BI1880" t="s">
        <v>7195</v>
      </c>
      <c r="BJ1880" t="s">
        <v>4164</v>
      </c>
      <c r="BK1880" t="s">
        <v>4165</v>
      </c>
      <c r="BL1880">
        <v>2016</v>
      </c>
      <c r="BM1880"/>
      <c r="BN1880"/>
      <c r="BO1880"/>
      <c r="BP1880"/>
      <c r="BW1880"/>
      <c r="BY1880"/>
      <c r="CF1880">
        <v>1</v>
      </c>
      <c r="CI1880">
        <v>-9.5</v>
      </c>
      <c r="CK1880">
        <v>-2.4</v>
      </c>
    </row>
    <row r="1881" spans="1:89" ht="16" customHeight="1">
      <c r="A1881">
        <v>1880</v>
      </c>
      <c r="B1881" t="s">
        <v>7107</v>
      </c>
      <c r="C1881" s="2">
        <v>44970</v>
      </c>
      <c r="E1881" t="s">
        <v>2453</v>
      </c>
      <c r="F1881" t="s">
        <v>2453</v>
      </c>
      <c r="G1881" t="s">
        <v>3941</v>
      </c>
      <c r="H1881" t="s">
        <v>6157</v>
      </c>
      <c r="I1881" t="s">
        <v>4625</v>
      </c>
      <c r="J1881" t="s">
        <v>4626</v>
      </c>
      <c r="K1881" t="s">
        <v>4353</v>
      </c>
      <c r="L1881" t="s">
        <v>6157</v>
      </c>
      <c r="M1881" t="s">
        <v>7103</v>
      </c>
      <c r="N1881" t="s">
        <v>1532</v>
      </c>
      <c r="O1881" t="s">
        <v>6987</v>
      </c>
      <c r="P1881" t="s">
        <v>3968</v>
      </c>
      <c r="Q1881" t="s">
        <v>4403</v>
      </c>
      <c r="R1881" t="s">
        <v>6157</v>
      </c>
      <c r="S1881" t="s">
        <v>4353</v>
      </c>
      <c r="T1881" t="s">
        <v>4353</v>
      </c>
      <c r="U1881" t="s">
        <v>6157</v>
      </c>
      <c r="X1881" t="s">
        <v>6157</v>
      </c>
      <c r="Y1881" t="s">
        <v>6157</v>
      </c>
      <c r="Z1881" t="s">
        <v>6157</v>
      </c>
      <c r="AA1881" t="s">
        <v>4021</v>
      </c>
      <c r="AB1881" t="s">
        <v>6157</v>
      </c>
      <c r="AC1881" t="s">
        <v>6157</v>
      </c>
      <c r="AD1881" t="s">
        <v>6157</v>
      </c>
      <c r="AE1881" t="s">
        <v>6157</v>
      </c>
      <c r="AF1881" t="s">
        <v>6157</v>
      </c>
      <c r="AG1881" t="s">
        <v>6157</v>
      </c>
      <c r="AH1881" t="s">
        <v>6157</v>
      </c>
      <c r="AI1881" t="s">
        <v>6157</v>
      </c>
      <c r="AJ1881" t="s">
        <v>4588</v>
      </c>
      <c r="AK1881" t="s">
        <v>7014</v>
      </c>
      <c r="AL1881" t="s">
        <v>268</v>
      </c>
      <c r="AM1881" t="s">
        <v>264</v>
      </c>
      <c r="AN1881" t="s">
        <v>4353</v>
      </c>
      <c r="AO1881" s="29">
        <v>27.780162799999999</v>
      </c>
      <c r="AP1881">
        <v>-30.896899999999999</v>
      </c>
      <c r="AQ1881">
        <v>140.16677000000001</v>
      </c>
      <c r="AR1881" t="s">
        <v>1532</v>
      </c>
      <c r="AS1881">
        <v>0</v>
      </c>
      <c r="AT1881" t="s">
        <v>4353</v>
      </c>
      <c r="AU1881" t="s">
        <v>274</v>
      </c>
      <c r="AV1881" t="s">
        <v>4353</v>
      </c>
      <c r="AW1881" t="s">
        <v>4353</v>
      </c>
      <c r="AX1881" t="s">
        <v>6157</v>
      </c>
      <c r="AY1881">
        <v>-177050</v>
      </c>
      <c r="AZ1881">
        <v>-177050</v>
      </c>
      <c r="BA1881" t="s">
        <v>7018</v>
      </c>
      <c r="BB1881" t="s">
        <v>4785</v>
      </c>
      <c r="BC1881" t="s">
        <v>6157</v>
      </c>
      <c r="BH1881" t="s">
        <v>4144</v>
      </c>
      <c r="BI1881" t="s">
        <v>7195</v>
      </c>
      <c r="BJ1881" t="s">
        <v>4164</v>
      </c>
      <c r="BK1881" t="s">
        <v>4165</v>
      </c>
      <c r="BL1881">
        <v>2016</v>
      </c>
      <c r="BM1881"/>
      <c r="BN1881"/>
      <c r="BO1881"/>
      <c r="BP1881"/>
      <c r="BW1881"/>
      <c r="BY1881"/>
      <c r="CF1881">
        <v>1</v>
      </c>
      <c r="CI1881">
        <v>-9.3000000000000007</v>
      </c>
      <c r="CK1881">
        <v>2.9</v>
      </c>
    </row>
    <row r="1882" spans="1:89" ht="16" customHeight="1">
      <c r="A1882">
        <v>1881</v>
      </c>
      <c r="B1882" t="s">
        <v>7107</v>
      </c>
      <c r="C1882" s="2">
        <v>44970</v>
      </c>
      <c r="E1882" t="s">
        <v>2454</v>
      </c>
      <c r="F1882" t="s">
        <v>2454</v>
      </c>
      <c r="G1882" t="s">
        <v>3941</v>
      </c>
      <c r="H1882" t="s">
        <v>6157</v>
      </c>
      <c r="I1882" t="s">
        <v>4855</v>
      </c>
      <c r="J1882" t="s">
        <v>4856</v>
      </c>
      <c r="K1882" t="s">
        <v>4857</v>
      </c>
      <c r="L1882" t="s">
        <v>6157</v>
      </c>
      <c r="M1882" t="s">
        <v>3984</v>
      </c>
      <c r="N1882" t="s">
        <v>289</v>
      </c>
      <c r="O1882" t="s">
        <v>6987</v>
      </c>
      <c r="P1882" t="s">
        <v>3968</v>
      </c>
      <c r="Q1882" t="s">
        <v>4403</v>
      </c>
      <c r="R1882" t="s">
        <v>6157</v>
      </c>
      <c r="S1882" t="s">
        <v>4353</v>
      </c>
      <c r="T1882" t="s">
        <v>4353</v>
      </c>
      <c r="U1882" t="s">
        <v>6157</v>
      </c>
      <c r="X1882" t="s">
        <v>6157</v>
      </c>
      <c r="Y1882" t="s">
        <v>6157</v>
      </c>
      <c r="Z1882" t="s">
        <v>6157</v>
      </c>
      <c r="AA1882" t="s">
        <v>4021</v>
      </c>
      <c r="AB1882" t="s">
        <v>6157</v>
      </c>
      <c r="AC1882" t="s">
        <v>6157</v>
      </c>
      <c r="AD1882" t="s">
        <v>6157</v>
      </c>
      <c r="AE1882" t="s">
        <v>6157</v>
      </c>
      <c r="AF1882" t="s">
        <v>6157</v>
      </c>
      <c r="AG1882" t="s">
        <v>6157</v>
      </c>
      <c r="AH1882" t="s">
        <v>6157</v>
      </c>
      <c r="AI1882" t="s">
        <v>6157</v>
      </c>
      <c r="AJ1882" t="s">
        <v>4588</v>
      </c>
      <c r="AK1882" t="s">
        <v>4859</v>
      </c>
      <c r="AL1882" t="s">
        <v>268</v>
      </c>
      <c r="AM1882" t="s">
        <v>264</v>
      </c>
      <c r="AN1882" t="s">
        <v>4353</v>
      </c>
      <c r="AO1882" s="29">
        <v>34.675861400000002</v>
      </c>
      <c r="AP1882">
        <v>-32.134999999999998</v>
      </c>
      <c r="AQ1882">
        <v>137.63265000000001</v>
      </c>
      <c r="AR1882" t="s">
        <v>1532</v>
      </c>
      <c r="AS1882">
        <v>0</v>
      </c>
      <c r="AT1882" t="s">
        <v>4353</v>
      </c>
      <c r="AU1882" t="s">
        <v>274</v>
      </c>
      <c r="AV1882" t="s">
        <v>4353</v>
      </c>
      <c r="AW1882" t="s">
        <v>4353</v>
      </c>
      <c r="AX1882" t="s">
        <v>6157</v>
      </c>
      <c r="AY1882">
        <v>1932</v>
      </c>
      <c r="AZ1882">
        <v>1932</v>
      </c>
      <c r="BA1882" t="s">
        <v>7018</v>
      </c>
      <c r="BB1882" t="s">
        <v>4785</v>
      </c>
      <c r="BC1882" t="s">
        <v>6157</v>
      </c>
      <c r="BH1882" t="s">
        <v>293</v>
      </c>
      <c r="BI1882" t="s">
        <v>7195</v>
      </c>
      <c r="BJ1882" t="s">
        <v>4164</v>
      </c>
      <c r="BK1882" t="s">
        <v>4165</v>
      </c>
      <c r="BL1882">
        <v>2016</v>
      </c>
      <c r="BM1882"/>
      <c r="BN1882"/>
      <c r="BO1882"/>
      <c r="BP1882"/>
      <c r="BW1882">
        <v>-22.5</v>
      </c>
      <c r="BY1882">
        <v>12.8</v>
      </c>
      <c r="CF1882">
        <v>1</v>
      </c>
      <c r="CI1882">
        <v>-11.4</v>
      </c>
      <c r="CK1882">
        <v>4.5</v>
      </c>
    </row>
    <row r="1883" spans="1:89" ht="16" customHeight="1">
      <c r="A1883">
        <v>1882</v>
      </c>
      <c r="B1883" t="s">
        <v>7107</v>
      </c>
      <c r="C1883" s="2">
        <v>44970</v>
      </c>
      <c r="E1883" t="s">
        <v>2455</v>
      </c>
      <c r="F1883" t="s">
        <v>2455</v>
      </c>
      <c r="G1883" t="s">
        <v>3941</v>
      </c>
      <c r="H1883" t="s">
        <v>6157</v>
      </c>
      <c r="I1883" t="s">
        <v>4855</v>
      </c>
      <c r="J1883" t="s">
        <v>4856</v>
      </c>
      <c r="K1883" t="s">
        <v>4857</v>
      </c>
      <c r="L1883" t="s">
        <v>6157</v>
      </c>
      <c r="M1883" t="s">
        <v>3984</v>
      </c>
      <c r="N1883" t="s">
        <v>289</v>
      </c>
      <c r="O1883" t="s">
        <v>6987</v>
      </c>
      <c r="P1883" t="s">
        <v>3968</v>
      </c>
      <c r="Q1883" t="s">
        <v>4403</v>
      </c>
      <c r="R1883" t="s">
        <v>6157</v>
      </c>
      <c r="S1883" t="s">
        <v>4353</v>
      </c>
      <c r="T1883" t="s">
        <v>4353</v>
      </c>
      <c r="U1883" t="s">
        <v>6157</v>
      </c>
      <c r="X1883" t="s">
        <v>6157</v>
      </c>
      <c r="Y1883" t="s">
        <v>6157</v>
      </c>
      <c r="Z1883" t="s">
        <v>6157</v>
      </c>
      <c r="AA1883" t="s">
        <v>4021</v>
      </c>
      <c r="AB1883" t="s">
        <v>6157</v>
      </c>
      <c r="AC1883" t="s">
        <v>6157</v>
      </c>
      <c r="AD1883" t="s">
        <v>6157</v>
      </c>
      <c r="AE1883" t="s">
        <v>6157</v>
      </c>
      <c r="AF1883" t="s">
        <v>6157</v>
      </c>
      <c r="AG1883" t="s">
        <v>6157</v>
      </c>
      <c r="AH1883" t="s">
        <v>6157</v>
      </c>
      <c r="AI1883" t="s">
        <v>6157</v>
      </c>
      <c r="AJ1883" t="s">
        <v>4588</v>
      </c>
      <c r="AK1883" t="s">
        <v>4859</v>
      </c>
      <c r="AL1883" t="s">
        <v>268</v>
      </c>
      <c r="AM1883" t="s">
        <v>264</v>
      </c>
      <c r="AN1883" t="s">
        <v>4353</v>
      </c>
      <c r="AO1883" s="29">
        <v>91.354736299999999</v>
      </c>
      <c r="AP1883">
        <v>-31.65335</v>
      </c>
      <c r="AQ1883">
        <v>137.30914999999999</v>
      </c>
      <c r="AR1883" t="s">
        <v>1532</v>
      </c>
      <c r="AS1883">
        <v>0</v>
      </c>
      <c r="AT1883" t="s">
        <v>4353</v>
      </c>
      <c r="AU1883" t="s">
        <v>274</v>
      </c>
      <c r="AV1883" t="s">
        <v>4353</v>
      </c>
      <c r="AW1883" t="s">
        <v>4353</v>
      </c>
      <c r="AX1883" t="s">
        <v>6157</v>
      </c>
      <c r="AY1883">
        <v>1930</v>
      </c>
      <c r="AZ1883">
        <v>1930</v>
      </c>
      <c r="BA1883" t="s">
        <v>7018</v>
      </c>
      <c r="BB1883" t="s">
        <v>4785</v>
      </c>
      <c r="BC1883" t="s">
        <v>6157</v>
      </c>
      <c r="BH1883" t="s">
        <v>293</v>
      </c>
      <c r="BI1883" t="s">
        <v>7195</v>
      </c>
      <c r="BJ1883" t="s">
        <v>4164</v>
      </c>
      <c r="BK1883" t="s">
        <v>4165</v>
      </c>
      <c r="BL1883">
        <v>2016</v>
      </c>
      <c r="BM1883"/>
      <c r="BN1883"/>
      <c r="BO1883"/>
      <c r="BP1883"/>
      <c r="BW1883">
        <v>-22.6</v>
      </c>
      <c r="BY1883">
        <v>12.7</v>
      </c>
      <c r="CF1883">
        <v>1</v>
      </c>
      <c r="CI1883">
        <v>-14.8</v>
      </c>
      <c r="CK1883">
        <v>-0.8</v>
      </c>
    </row>
    <row r="1884" spans="1:89" ht="16" customHeight="1">
      <c r="A1884">
        <v>1883</v>
      </c>
      <c r="B1884" t="s">
        <v>7107</v>
      </c>
      <c r="C1884" s="2">
        <v>44970</v>
      </c>
      <c r="E1884" t="s">
        <v>2456</v>
      </c>
      <c r="F1884" t="s">
        <v>2456</v>
      </c>
      <c r="G1884" t="s">
        <v>3941</v>
      </c>
      <c r="H1884" t="s">
        <v>6157</v>
      </c>
      <c r="I1884" t="s">
        <v>4855</v>
      </c>
      <c r="J1884" t="s">
        <v>4856</v>
      </c>
      <c r="K1884" t="s">
        <v>4857</v>
      </c>
      <c r="L1884" t="s">
        <v>6157</v>
      </c>
      <c r="M1884" t="s">
        <v>3984</v>
      </c>
      <c r="N1884" t="s">
        <v>289</v>
      </c>
      <c r="O1884" t="s">
        <v>6987</v>
      </c>
      <c r="P1884" t="s">
        <v>3968</v>
      </c>
      <c r="Q1884" t="s">
        <v>4403</v>
      </c>
      <c r="R1884" t="s">
        <v>6157</v>
      </c>
      <c r="S1884" t="s">
        <v>4353</v>
      </c>
      <c r="T1884" t="s">
        <v>4353</v>
      </c>
      <c r="U1884" t="s">
        <v>6157</v>
      </c>
      <c r="X1884" t="s">
        <v>6157</v>
      </c>
      <c r="Y1884" t="s">
        <v>6157</v>
      </c>
      <c r="Z1884" t="s">
        <v>6157</v>
      </c>
      <c r="AA1884" t="s">
        <v>4021</v>
      </c>
      <c r="AB1884" t="s">
        <v>6157</v>
      </c>
      <c r="AC1884" t="s">
        <v>6157</v>
      </c>
      <c r="AD1884" t="s">
        <v>6157</v>
      </c>
      <c r="AE1884" t="s">
        <v>6157</v>
      </c>
      <c r="AF1884" t="s">
        <v>6157</v>
      </c>
      <c r="AG1884" t="s">
        <v>6157</v>
      </c>
      <c r="AH1884" t="s">
        <v>6157</v>
      </c>
      <c r="AI1884" t="s">
        <v>6157</v>
      </c>
      <c r="AJ1884" t="s">
        <v>4588</v>
      </c>
      <c r="AK1884" t="s">
        <v>4859</v>
      </c>
      <c r="AL1884" t="s">
        <v>268</v>
      </c>
      <c r="AM1884" t="s">
        <v>264</v>
      </c>
      <c r="AN1884" t="s">
        <v>4353</v>
      </c>
      <c r="AO1884" s="29">
        <v>44.767841300000001</v>
      </c>
      <c r="AP1884">
        <v>-32.162379999999999</v>
      </c>
      <c r="AQ1884">
        <v>137.73276999999999</v>
      </c>
      <c r="AR1884" t="s">
        <v>1532</v>
      </c>
      <c r="AS1884">
        <v>0</v>
      </c>
      <c r="AT1884" t="s">
        <v>4353</v>
      </c>
      <c r="AU1884" t="s">
        <v>274</v>
      </c>
      <c r="AV1884" t="s">
        <v>4353</v>
      </c>
      <c r="AW1884" t="s">
        <v>4353</v>
      </c>
      <c r="AX1884" t="s">
        <v>6157</v>
      </c>
      <c r="AY1884">
        <v>1927</v>
      </c>
      <c r="AZ1884">
        <v>1927</v>
      </c>
      <c r="BA1884" t="s">
        <v>7018</v>
      </c>
      <c r="BB1884" t="s">
        <v>4785</v>
      </c>
      <c r="BC1884" t="s">
        <v>6157</v>
      </c>
      <c r="BH1884" t="s">
        <v>293</v>
      </c>
      <c r="BI1884" t="s">
        <v>7195</v>
      </c>
      <c r="BJ1884" t="s">
        <v>4164</v>
      </c>
      <c r="BK1884" t="s">
        <v>4165</v>
      </c>
      <c r="BL1884">
        <v>2016</v>
      </c>
      <c r="BM1884"/>
      <c r="BN1884"/>
      <c r="BO1884"/>
      <c r="BP1884"/>
      <c r="BW1884">
        <v>-23.6</v>
      </c>
      <c r="BY1884">
        <v>12.4</v>
      </c>
      <c r="CF1884">
        <v>1</v>
      </c>
      <c r="CI1884">
        <v>-13.3</v>
      </c>
      <c r="CK1884">
        <v>1.9</v>
      </c>
    </row>
    <row r="1885" spans="1:89" ht="16" customHeight="1">
      <c r="A1885">
        <v>1884</v>
      </c>
      <c r="B1885" t="s">
        <v>7107</v>
      </c>
      <c r="C1885" s="2">
        <v>44970</v>
      </c>
      <c r="E1885" t="s">
        <v>2457</v>
      </c>
      <c r="F1885" t="s">
        <v>2457</v>
      </c>
      <c r="G1885" t="s">
        <v>3941</v>
      </c>
      <c r="H1885" t="s">
        <v>6157</v>
      </c>
      <c r="I1885" t="s">
        <v>4855</v>
      </c>
      <c r="J1885" t="s">
        <v>4856</v>
      </c>
      <c r="K1885" t="s">
        <v>4857</v>
      </c>
      <c r="L1885" t="s">
        <v>6157</v>
      </c>
      <c r="M1885" t="s">
        <v>3984</v>
      </c>
      <c r="N1885" t="s">
        <v>289</v>
      </c>
      <c r="O1885" t="s">
        <v>6987</v>
      </c>
      <c r="P1885" t="s">
        <v>3968</v>
      </c>
      <c r="Q1885" t="s">
        <v>4403</v>
      </c>
      <c r="R1885" t="s">
        <v>6157</v>
      </c>
      <c r="S1885" t="s">
        <v>4353</v>
      </c>
      <c r="T1885" t="s">
        <v>4353</v>
      </c>
      <c r="U1885" t="s">
        <v>6157</v>
      </c>
      <c r="X1885" t="s">
        <v>6157</v>
      </c>
      <c r="Y1885" t="s">
        <v>6157</v>
      </c>
      <c r="Z1885" t="s">
        <v>6157</v>
      </c>
      <c r="AA1885" t="s">
        <v>4021</v>
      </c>
      <c r="AB1885" t="s">
        <v>6157</v>
      </c>
      <c r="AC1885" t="s">
        <v>6157</v>
      </c>
      <c r="AD1885" t="s">
        <v>6157</v>
      </c>
      <c r="AE1885" t="s">
        <v>6157</v>
      </c>
      <c r="AF1885" t="s">
        <v>6157</v>
      </c>
      <c r="AG1885" t="s">
        <v>6157</v>
      </c>
      <c r="AH1885" t="s">
        <v>6157</v>
      </c>
      <c r="AI1885" t="s">
        <v>6157</v>
      </c>
      <c r="AJ1885" t="s">
        <v>4588</v>
      </c>
      <c r="AK1885" t="s">
        <v>4859</v>
      </c>
      <c r="AL1885" t="s">
        <v>268</v>
      </c>
      <c r="AM1885" t="s">
        <v>264</v>
      </c>
      <c r="AN1885" t="s">
        <v>4353</v>
      </c>
      <c r="AO1885" s="29">
        <v>23.907298999999998</v>
      </c>
      <c r="AP1885">
        <v>-32.179380000000002</v>
      </c>
      <c r="AQ1885">
        <v>137.76652000000001</v>
      </c>
      <c r="AR1885" t="s">
        <v>1532</v>
      </c>
      <c r="AS1885">
        <v>0</v>
      </c>
      <c r="AT1885" t="s">
        <v>4353</v>
      </c>
      <c r="AU1885" t="s">
        <v>274</v>
      </c>
      <c r="AV1885" t="s">
        <v>4353</v>
      </c>
      <c r="AW1885" t="s">
        <v>4353</v>
      </c>
      <c r="AX1885" t="s">
        <v>6157</v>
      </c>
      <c r="AY1885">
        <v>1927</v>
      </c>
      <c r="AZ1885">
        <v>1927</v>
      </c>
      <c r="BA1885" t="s">
        <v>7018</v>
      </c>
      <c r="BB1885" t="s">
        <v>4785</v>
      </c>
      <c r="BC1885" t="s">
        <v>6157</v>
      </c>
      <c r="BH1885" t="s">
        <v>293</v>
      </c>
      <c r="BI1885" t="s">
        <v>7195</v>
      </c>
      <c r="BJ1885" t="s">
        <v>4164</v>
      </c>
      <c r="BK1885" t="s">
        <v>4165</v>
      </c>
      <c r="BL1885">
        <v>2016</v>
      </c>
      <c r="BM1885"/>
      <c r="BN1885"/>
      <c r="BO1885"/>
      <c r="BP1885"/>
      <c r="BW1885">
        <v>-23.1</v>
      </c>
      <c r="BY1885">
        <v>11.4</v>
      </c>
      <c r="CF1885">
        <v>1</v>
      </c>
      <c r="CI1885">
        <v>-12.6</v>
      </c>
      <c r="CK1885">
        <v>4</v>
      </c>
    </row>
    <row r="1886" spans="1:89" ht="16" customHeight="1">
      <c r="A1886">
        <v>1885</v>
      </c>
      <c r="B1886" t="s">
        <v>7107</v>
      </c>
      <c r="C1886" s="2">
        <v>44970</v>
      </c>
      <c r="E1886" t="s">
        <v>2455</v>
      </c>
      <c r="F1886" t="s">
        <v>2455</v>
      </c>
      <c r="G1886" t="s">
        <v>3941</v>
      </c>
      <c r="H1886" t="s">
        <v>6157</v>
      </c>
      <c r="I1886" t="s">
        <v>4855</v>
      </c>
      <c r="J1886" t="s">
        <v>4856</v>
      </c>
      <c r="K1886" t="s">
        <v>4857</v>
      </c>
      <c r="L1886" t="s">
        <v>6157</v>
      </c>
      <c r="M1886" t="s">
        <v>3984</v>
      </c>
      <c r="N1886" t="s">
        <v>289</v>
      </c>
      <c r="O1886" t="s">
        <v>6987</v>
      </c>
      <c r="P1886" t="s">
        <v>3968</v>
      </c>
      <c r="Q1886" t="s">
        <v>4403</v>
      </c>
      <c r="R1886" t="s">
        <v>6157</v>
      </c>
      <c r="S1886" t="s">
        <v>4353</v>
      </c>
      <c r="T1886" t="s">
        <v>4353</v>
      </c>
      <c r="U1886" t="s">
        <v>6157</v>
      </c>
      <c r="X1886" t="s">
        <v>6157</v>
      </c>
      <c r="Y1886" t="s">
        <v>6157</v>
      </c>
      <c r="Z1886" t="s">
        <v>6157</v>
      </c>
      <c r="AA1886" t="s">
        <v>4021</v>
      </c>
      <c r="AB1886" t="s">
        <v>6157</v>
      </c>
      <c r="AC1886" t="s">
        <v>6157</v>
      </c>
      <c r="AD1886" t="s">
        <v>6157</v>
      </c>
      <c r="AE1886" t="s">
        <v>6157</v>
      </c>
      <c r="AF1886" t="s">
        <v>6157</v>
      </c>
      <c r="AG1886" t="s">
        <v>6157</v>
      </c>
      <c r="AH1886" t="s">
        <v>6157</v>
      </c>
      <c r="AI1886" t="s">
        <v>6157</v>
      </c>
      <c r="AJ1886" t="s">
        <v>4588</v>
      </c>
      <c r="AK1886" t="s">
        <v>4859</v>
      </c>
      <c r="AL1886" t="s">
        <v>268</v>
      </c>
      <c r="AM1886" t="s">
        <v>264</v>
      </c>
      <c r="AN1886" t="s">
        <v>4353</v>
      </c>
      <c r="AO1886" s="29">
        <v>91</v>
      </c>
      <c r="AP1886">
        <v>-31.65335</v>
      </c>
      <c r="AQ1886">
        <v>137.30914999999999</v>
      </c>
      <c r="AR1886" t="s">
        <v>1532</v>
      </c>
      <c r="AS1886">
        <v>0</v>
      </c>
      <c r="AT1886" t="s">
        <v>4353</v>
      </c>
      <c r="AU1886" t="s">
        <v>274</v>
      </c>
      <c r="AV1886" t="s">
        <v>4353</v>
      </c>
      <c r="AW1886" t="s">
        <v>4353</v>
      </c>
      <c r="AX1886" t="s">
        <v>6157</v>
      </c>
      <c r="AY1886">
        <v>1923</v>
      </c>
      <c r="AZ1886">
        <v>1923</v>
      </c>
      <c r="BA1886" t="s">
        <v>7018</v>
      </c>
      <c r="BB1886" t="s">
        <v>4785</v>
      </c>
      <c r="BC1886" t="s">
        <v>6157</v>
      </c>
      <c r="BH1886" t="s">
        <v>293</v>
      </c>
      <c r="BI1886" t="s">
        <v>7195</v>
      </c>
      <c r="BJ1886" t="s">
        <v>4164</v>
      </c>
      <c r="BK1886" t="s">
        <v>4165</v>
      </c>
      <c r="BL1886">
        <v>2016</v>
      </c>
      <c r="BM1886"/>
      <c r="BN1886"/>
      <c r="BO1886"/>
      <c r="BP1886"/>
      <c r="BW1886">
        <v>-22.7</v>
      </c>
      <c r="BY1886">
        <v>12.9</v>
      </c>
      <c r="CF1886">
        <v>1</v>
      </c>
      <c r="CI1886">
        <v>-15.2</v>
      </c>
      <c r="CK1886">
        <v>-0.9</v>
      </c>
    </row>
    <row r="1887" spans="1:89" ht="16" customHeight="1">
      <c r="A1887">
        <v>1886</v>
      </c>
      <c r="B1887" t="s">
        <v>7107</v>
      </c>
      <c r="C1887" s="2">
        <v>44970</v>
      </c>
      <c r="E1887" t="s">
        <v>2458</v>
      </c>
      <c r="F1887" t="s">
        <v>2458</v>
      </c>
      <c r="G1887" t="s">
        <v>3941</v>
      </c>
      <c r="H1887" t="s">
        <v>6157</v>
      </c>
      <c r="I1887" t="s">
        <v>4855</v>
      </c>
      <c r="J1887" t="s">
        <v>4856</v>
      </c>
      <c r="K1887" t="s">
        <v>4857</v>
      </c>
      <c r="L1887" t="s">
        <v>6157</v>
      </c>
      <c r="M1887" t="s">
        <v>3984</v>
      </c>
      <c r="N1887" t="s">
        <v>289</v>
      </c>
      <c r="O1887" t="s">
        <v>6987</v>
      </c>
      <c r="P1887" t="s">
        <v>3968</v>
      </c>
      <c r="Q1887" t="s">
        <v>4403</v>
      </c>
      <c r="R1887" t="s">
        <v>6157</v>
      </c>
      <c r="S1887" t="s">
        <v>4353</v>
      </c>
      <c r="T1887" t="s">
        <v>4353</v>
      </c>
      <c r="U1887" t="s">
        <v>6157</v>
      </c>
      <c r="X1887" t="s">
        <v>6157</v>
      </c>
      <c r="Y1887" t="s">
        <v>6157</v>
      </c>
      <c r="Z1887" t="s">
        <v>6157</v>
      </c>
      <c r="AA1887" t="s">
        <v>4021</v>
      </c>
      <c r="AB1887" t="s">
        <v>6157</v>
      </c>
      <c r="AC1887" t="s">
        <v>6157</v>
      </c>
      <c r="AD1887" t="s">
        <v>6157</v>
      </c>
      <c r="AE1887" t="s">
        <v>6157</v>
      </c>
      <c r="AF1887" t="s">
        <v>6157</v>
      </c>
      <c r="AG1887" t="s">
        <v>6157</v>
      </c>
      <c r="AH1887" t="s">
        <v>6157</v>
      </c>
      <c r="AI1887" t="s">
        <v>6157</v>
      </c>
      <c r="AJ1887" t="s">
        <v>4588</v>
      </c>
      <c r="AK1887" t="s">
        <v>4859</v>
      </c>
      <c r="AL1887" t="s">
        <v>268</v>
      </c>
      <c r="AM1887" t="s">
        <v>264</v>
      </c>
      <c r="AN1887" t="s">
        <v>4353</v>
      </c>
      <c r="AO1887" s="29">
        <v>22.309911700000001</v>
      </c>
      <c r="AP1887">
        <v>-32.269120000000001</v>
      </c>
      <c r="AQ1887">
        <v>137.744</v>
      </c>
      <c r="AR1887" t="s">
        <v>1532</v>
      </c>
      <c r="AS1887">
        <v>0</v>
      </c>
      <c r="AT1887" t="s">
        <v>4353</v>
      </c>
      <c r="AU1887" t="s">
        <v>274</v>
      </c>
      <c r="AV1887" t="s">
        <v>4353</v>
      </c>
      <c r="AW1887" t="s">
        <v>4353</v>
      </c>
      <c r="AX1887" t="s">
        <v>6157</v>
      </c>
      <c r="AY1887">
        <v>1920</v>
      </c>
      <c r="AZ1887">
        <v>1920</v>
      </c>
      <c r="BA1887" t="s">
        <v>7018</v>
      </c>
      <c r="BB1887" t="s">
        <v>4785</v>
      </c>
      <c r="BC1887" t="s">
        <v>6157</v>
      </c>
      <c r="BH1887" t="s">
        <v>293</v>
      </c>
      <c r="BI1887" t="s">
        <v>7195</v>
      </c>
      <c r="BJ1887" t="s">
        <v>4164</v>
      </c>
      <c r="BK1887" t="s">
        <v>4165</v>
      </c>
      <c r="BL1887">
        <v>2016</v>
      </c>
      <c r="BM1887"/>
      <c r="BN1887"/>
      <c r="BO1887"/>
      <c r="BP1887"/>
      <c r="BW1887">
        <v>-22.8</v>
      </c>
      <c r="BY1887">
        <v>11.5</v>
      </c>
      <c r="CF1887">
        <v>1</v>
      </c>
      <c r="CI1887">
        <v>-16.3</v>
      </c>
      <c r="CK1887">
        <v>-3.1</v>
      </c>
    </row>
    <row r="1888" spans="1:89" ht="16" customHeight="1">
      <c r="A1888">
        <v>1887</v>
      </c>
      <c r="B1888" t="s">
        <v>7107</v>
      </c>
      <c r="C1888" s="2">
        <v>44970</v>
      </c>
      <c r="E1888" t="s">
        <v>2459</v>
      </c>
      <c r="F1888" t="s">
        <v>2459</v>
      </c>
      <c r="G1888" t="s">
        <v>3941</v>
      </c>
      <c r="H1888" t="s">
        <v>6157</v>
      </c>
      <c r="I1888" t="s">
        <v>4855</v>
      </c>
      <c r="J1888" t="s">
        <v>4856</v>
      </c>
      <c r="K1888" t="s">
        <v>4857</v>
      </c>
      <c r="L1888" t="s">
        <v>6157</v>
      </c>
      <c r="M1888" t="s">
        <v>3984</v>
      </c>
      <c r="N1888" t="s">
        <v>289</v>
      </c>
      <c r="O1888" t="s">
        <v>6987</v>
      </c>
      <c r="P1888" t="s">
        <v>3968</v>
      </c>
      <c r="Q1888" t="s">
        <v>4403</v>
      </c>
      <c r="R1888" t="s">
        <v>6157</v>
      </c>
      <c r="S1888" t="s">
        <v>4353</v>
      </c>
      <c r="T1888" t="s">
        <v>4353</v>
      </c>
      <c r="U1888" t="s">
        <v>6157</v>
      </c>
      <c r="X1888" t="s">
        <v>6157</v>
      </c>
      <c r="Y1888" t="s">
        <v>6157</v>
      </c>
      <c r="Z1888" t="s">
        <v>6157</v>
      </c>
      <c r="AA1888" t="s">
        <v>4021</v>
      </c>
      <c r="AB1888" t="s">
        <v>6157</v>
      </c>
      <c r="AC1888" t="s">
        <v>6157</v>
      </c>
      <c r="AD1888" t="s">
        <v>6157</v>
      </c>
      <c r="AE1888" t="s">
        <v>6157</v>
      </c>
      <c r="AF1888" t="s">
        <v>6157</v>
      </c>
      <c r="AG1888" t="s">
        <v>6157</v>
      </c>
      <c r="AH1888" t="s">
        <v>6157</v>
      </c>
      <c r="AI1888" t="s">
        <v>6157</v>
      </c>
      <c r="AJ1888" t="s">
        <v>4588</v>
      </c>
      <c r="AK1888" t="s">
        <v>4859</v>
      </c>
      <c r="AL1888" t="s">
        <v>268</v>
      </c>
      <c r="AM1888" t="s">
        <v>264</v>
      </c>
      <c r="AN1888" t="s">
        <v>4353</v>
      </c>
      <c r="AO1888" s="29">
        <v>47.803691899999997</v>
      </c>
      <c r="AP1888">
        <v>-32.150779999999997</v>
      </c>
      <c r="AQ1888">
        <v>137.64442</v>
      </c>
      <c r="AR1888" t="s">
        <v>1532</v>
      </c>
      <c r="AS1888">
        <v>0</v>
      </c>
      <c r="AT1888" t="s">
        <v>4353</v>
      </c>
      <c r="AU1888" t="s">
        <v>274</v>
      </c>
      <c r="AV1888" t="s">
        <v>4353</v>
      </c>
      <c r="AW1888" t="s">
        <v>4353</v>
      </c>
      <c r="AX1888" t="s">
        <v>6157</v>
      </c>
      <c r="AY1888">
        <v>1920</v>
      </c>
      <c r="AZ1888">
        <v>1920</v>
      </c>
      <c r="BA1888" t="s">
        <v>7018</v>
      </c>
      <c r="BB1888" t="s">
        <v>4785</v>
      </c>
      <c r="BC1888" t="s">
        <v>6157</v>
      </c>
      <c r="BH1888" t="s">
        <v>293</v>
      </c>
      <c r="BI1888" t="s">
        <v>7195</v>
      </c>
      <c r="BJ1888" t="s">
        <v>4164</v>
      </c>
      <c r="BK1888" t="s">
        <v>4165</v>
      </c>
      <c r="BL1888">
        <v>2016</v>
      </c>
      <c r="BM1888"/>
      <c r="BN1888"/>
      <c r="BO1888"/>
      <c r="BP1888"/>
      <c r="BW1888">
        <v>-23.2</v>
      </c>
      <c r="BY1888">
        <v>13.4</v>
      </c>
      <c r="CF1888">
        <v>1</v>
      </c>
      <c r="CI1888">
        <v>-13.8</v>
      </c>
      <c r="CK1888">
        <v>4.7</v>
      </c>
    </row>
    <row r="1889" spans="1:89" ht="16" customHeight="1">
      <c r="A1889">
        <v>1888</v>
      </c>
      <c r="B1889" t="s">
        <v>7107</v>
      </c>
      <c r="C1889" s="2">
        <v>44970</v>
      </c>
      <c r="E1889" t="s">
        <v>2460</v>
      </c>
      <c r="F1889" t="s">
        <v>2460</v>
      </c>
      <c r="G1889" t="s">
        <v>3941</v>
      </c>
      <c r="H1889" t="s">
        <v>6157</v>
      </c>
      <c r="I1889" t="s">
        <v>4855</v>
      </c>
      <c r="J1889" t="s">
        <v>4856</v>
      </c>
      <c r="K1889" t="s">
        <v>4857</v>
      </c>
      <c r="L1889" t="s">
        <v>6157</v>
      </c>
      <c r="M1889" t="s">
        <v>3984</v>
      </c>
      <c r="N1889" t="s">
        <v>289</v>
      </c>
      <c r="O1889" t="s">
        <v>6987</v>
      </c>
      <c r="P1889" t="s">
        <v>3968</v>
      </c>
      <c r="Q1889" t="s">
        <v>4403</v>
      </c>
      <c r="R1889" t="s">
        <v>6157</v>
      </c>
      <c r="S1889" t="s">
        <v>4353</v>
      </c>
      <c r="T1889" t="s">
        <v>4353</v>
      </c>
      <c r="U1889" t="s">
        <v>6157</v>
      </c>
      <c r="X1889" t="s">
        <v>6157</v>
      </c>
      <c r="Y1889" t="s">
        <v>6157</v>
      </c>
      <c r="Z1889" t="s">
        <v>6157</v>
      </c>
      <c r="AA1889" t="s">
        <v>4021</v>
      </c>
      <c r="AB1889" t="s">
        <v>6157</v>
      </c>
      <c r="AC1889" t="s">
        <v>6157</v>
      </c>
      <c r="AD1889" t="s">
        <v>6157</v>
      </c>
      <c r="AE1889" t="s">
        <v>6157</v>
      </c>
      <c r="AF1889" t="s">
        <v>6157</v>
      </c>
      <c r="AG1889" t="s">
        <v>6157</v>
      </c>
      <c r="AH1889" t="s">
        <v>6157</v>
      </c>
      <c r="AI1889" t="s">
        <v>6157</v>
      </c>
      <c r="AJ1889" t="s">
        <v>4588</v>
      </c>
      <c r="AK1889" t="s">
        <v>4859</v>
      </c>
      <c r="AL1889" t="s">
        <v>268</v>
      </c>
      <c r="AM1889" t="s">
        <v>264</v>
      </c>
      <c r="AN1889" t="s">
        <v>4353</v>
      </c>
      <c r="AO1889" s="29">
        <v>79.258651700000001</v>
      </c>
      <c r="AP1889">
        <v>-31.58062</v>
      </c>
      <c r="AQ1889">
        <v>137.27667</v>
      </c>
      <c r="AR1889" t="s">
        <v>1532</v>
      </c>
      <c r="AS1889">
        <v>0</v>
      </c>
      <c r="AT1889" t="s">
        <v>4353</v>
      </c>
      <c r="AU1889" t="s">
        <v>274</v>
      </c>
      <c r="AV1889" t="s">
        <v>4353</v>
      </c>
      <c r="AW1889" t="s">
        <v>4353</v>
      </c>
      <c r="AX1889" t="s">
        <v>6157</v>
      </c>
      <c r="AY1889">
        <v>1916</v>
      </c>
      <c r="AZ1889">
        <v>1916</v>
      </c>
      <c r="BA1889" t="s">
        <v>7018</v>
      </c>
      <c r="BB1889" t="s">
        <v>4785</v>
      </c>
      <c r="BC1889" t="s">
        <v>6157</v>
      </c>
      <c r="BH1889" t="s">
        <v>293</v>
      </c>
      <c r="BI1889" t="s">
        <v>7195</v>
      </c>
      <c r="BJ1889" t="s">
        <v>4164</v>
      </c>
      <c r="BK1889" t="s">
        <v>4165</v>
      </c>
      <c r="BL1889">
        <v>2016</v>
      </c>
      <c r="BM1889"/>
      <c r="BN1889"/>
      <c r="BO1889"/>
      <c r="BP1889"/>
      <c r="BW1889">
        <v>-23.2</v>
      </c>
      <c r="BY1889">
        <v>10.4</v>
      </c>
      <c r="CF1889">
        <v>1</v>
      </c>
      <c r="CI1889">
        <v>-14.2</v>
      </c>
      <c r="CK1889">
        <v>1.9</v>
      </c>
    </row>
    <row r="1890" spans="1:89" ht="16" customHeight="1">
      <c r="A1890">
        <v>1889</v>
      </c>
      <c r="B1890" t="s">
        <v>7107</v>
      </c>
      <c r="C1890" s="2">
        <v>44970</v>
      </c>
      <c r="E1890" t="s">
        <v>2461</v>
      </c>
      <c r="F1890" t="s">
        <v>2461</v>
      </c>
      <c r="G1890" t="s">
        <v>3941</v>
      </c>
      <c r="H1890" t="s">
        <v>6157</v>
      </c>
      <c r="I1890" t="s">
        <v>4855</v>
      </c>
      <c r="J1890" t="s">
        <v>4856</v>
      </c>
      <c r="K1890" t="s">
        <v>4857</v>
      </c>
      <c r="L1890" t="s">
        <v>6157</v>
      </c>
      <c r="M1890" t="s">
        <v>3984</v>
      </c>
      <c r="N1890" t="s">
        <v>289</v>
      </c>
      <c r="O1890" t="s">
        <v>6987</v>
      </c>
      <c r="P1890" t="s">
        <v>3968</v>
      </c>
      <c r="Q1890" t="s">
        <v>4403</v>
      </c>
      <c r="R1890" t="s">
        <v>6157</v>
      </c>
      <c r="S1890" t="s">
        <v>4353</v>
      </c>
      <c r="T1890" t="s">
        <v>4353</v>
      </c>
      <c r="U1890" t="s">
        <v>6157</v>
      </c>
      <c r="X1890" t="s">
        <v>6157</v>
      </c>
      <c r="Y1890" t="s">
        <v>6157</v>
      </c>
      <c r="Z1890" t="s">
        <v>6157</v>
      </c>
      <c r="AA1890" t="s">
        <v>4021</v>
      </c>
      <c r="AB1890" t="s">
        <v>6157</v>
      </c>
      <c r="AC1890" t="s">
        <v>6157</v>
      </c>
      <c r="AD1890" t="s">
        <v>6157</v>
      </c>
      <c r="AE1890" t="s">
        <v>6157</v>
      </c>
      <c r="AF1890" t="s">
        <v>6157</v>
      </c>
      <c r="AG1890" t="s">
        <v>6157</v>
      </c>
      <c r="AH1890" t="s">
        <v>6157</v>
      </c>
      <c r="AI1890" t="s">
        <v>6157</v>
      </c>
      <c r="AJ1890" t="s">
        <v>4588</v>
      </c>
      <c r="AK1890" t="s">
        <v>4859</v>
      </c>
      <c r="AL1890" t="s">
        <v>268</v>
      </c>
      <c r="AM1890" t="s">
        <v>264</v>
      </c>
      <c r="AN1890" t="s">
        <v>4353</v>
      </c>
      <c r="AO1890" s="29">
        <v>29.2934895</v>
      </c>
      <c r="AP1890">
        <v>-32.220350000000003</v>
      </c>
      <c r="AQ1890">
        <v>137.78767999999999</v>
      </c>
      <c r="AR1890" t="s">
        <v>1532</v>
      </c>
      <c r="AS1890">
        <v>0</v>
      </c>
      <c r="AT1890" t="s">
        <v>4353</v>
      </c>
      <c r="AU1890" t="s">
        <v>274</v>
      </c>
      <c r="AV1890" t="s">
        <v>4353</v>
      </c>
      <c r="AW1890" t="s">
        <v>4353</v>
      </c>
      <c r="AX1890" t="s">
        <v>6157</v>
      </c>
      <c r="AY1890">
        <v>1916</v>
      </c>
      <c r="AZ1890">
        <v>1916</v>
      </c>
      <c r="BA1890" t="s">
        <v>7018</v>
      </c>
      <c r="BB1890" t="s">
        <v>4785</v>
      </c>
      <c r="BC1890" t="s">
        <v>6157</v>
      </c>
      <c r="BH1890" t="s">
        <v>293</v>
      </c>
      <c r="BI1890" t="s">
        <v>7195</v>
      </c>
      <c r="BJ1890" t="s">
        <v>4164</v>
      </c>
      <c r="BK1890" t="s">
        <v>4165</v>
      </c>
      <c r="BL1890">
        <v>2016</v>
      </c>
      <c r="BM1890"/>
      <c r="BN1890"/>
      <c r="BO1890"/>
      <c r="BP1890"/>
      <c r="BW1890">
        <v>-22.3</v>
      </c>
      <c r="BY1890">
        <v>11.9</v>
      </c>
      <c r="CF1890">
        <v>1</v>
      </c>
      <c r="CI1890">
        <v>-11.7</v>
      </c>
      <c r="CK1890">
        <v>-0.4</v>
      </c>
    </row>
    <row r="1891" spans="1:89" ht="16" customHeight="1">
      <c r="A1891">
        <v>1890</v>
      </c>
      <c r="B1891" t="s">
        <v>7107</v>
      </c>
      <c r="C1891" s="2">
        <v>44970</v>
      </c>
      <c r="E1891" t="s">
        <v>2462</v>
      </c>
      <c r="F1891" t="s">
        <v>2462</v>
      </c>
      <c r="G1891" t="s">
        <v>3941</v>
      </c>
      <c r="H1891" t="s">
        <v>6157</v>
      </c>
      <c r="I1891" t="s">
        <v>4855</v>
      </c>
      <c r="J1891" t="s">
        <v>4856</v>
      </c>
      <c r="K1891" t="s">
        <v>4857</v>
      </c>
      <c r="L1891" t="s">
        <v>6157</v>
      </c>
      <c r="M1891" t="s">
        <v>3984</v>
      </c>
      <c r="N1891" t="s">
        <v>289</v>
      </c>
      <c r="O1891" t="s">
        <v>6987</v>
      </c>
      <c r="P1891" t="s">
        <v>3968</v>
      </c>
      <c r="Q1891" t="s">
        <v>4403</v>
      </c>
      <c r="R1891" t="s">
        <v>6157</v>
      </c>
      <c r="S1891" t="s">
        <v>4353</v>
      </c>
      <c r="T1891" t="s">
        <v>4353</v>
      </c>
      <c r="U1891" t="s">
        <v>6157</v>
      </c>
      <c r="X1891" t="s">
        <v>6157</v>
      </c>
      <c r="Y1891" t="s">
        <v>6157</v>
      </c>
      <c r="Z1891" t="s">
        <v>6157</v>
      </c>
      <c r="AA1891" t="s">
        <v>4021</v>
      </c>
      <c r="AB1891" t="s">
        <v>6157</v>
      </c>
      <c r="AC1891" t="s">
        <v>6157</v>
      </c>
      <c r="AD1891" t="s">
        <v>6157</v>
      </c>
      <c r="AE1891" t="s">
        <v>6157</v>
      </c>
      <c r="AF1891" t="s">
        <v>6157</v>
      </c>
      <c r="AG1891" t="s">
        <v>6157</v>
      </c>
      <c r="AH1891" t="s">
        <v>6157</v>
      </c>
      <c r="AI1891" t="s">
        <v>6157</v>
      </c>
      <c r="AJ1891" t="s">
        <v>4588</v>
      </c>
      <c r="AK1891" t="s">
        <v>4859</v>
      </c>
      <c r="AL1891" t="s">
        <v>268</v>
      </c>
      <c r="AM1891" t="s">
        <v>264</v>
      </c>
      <c r="AN1891" t="s">
        <v>4353</v>
      </c>
      <c r="AO1891" s="29">
        <v>94.764007599999999</v>
      </c>
      <c r="AP1891">
        <v>-31.57985</v>
      </c>
      <c r="AQ1891">
        <v>137.28093000000001</v>
      </c>
      <c r="AR1891" t="s">
        <v>1532</v>
      </c>
      <c r="AS1891">
        <v>0</v>
      </c>
      <c r="AT1891" t="s">
        <v>4353</v>
      </c>
      <c r="AU1891" t="s">
        <v>274</v>
      </c>
      <c r="AV1891" t="s">
        <v>4353</v>
      </c>
      <c r="AW1891" t="s">
        <v>4353</v>
      </c>
      <c r="AX1891" t="s">
        <v>6157</v>
      </c>
      <c r="AY1891">
        <v>1912</v>
      </c>
      <c r="AZ1891">
        <v>1912</v>
      </c>
      <c r="BA1891" t="s">
        <v>7018</v>
      </c>
      <c r="BB1891" t="s">
        <v>4785</v>
      </c>
      <c r="BC1891" t="s">
        <v>6157</v>
      </c>
      <c r="BH1891" t="s">
        <v>293</v>
      </c>
      <c r="BI1891" t="s">
        <v>7195</v>
      </c>
      <c r="BJ1891" t="s">
        <v>4164</v>
      </c>
      <c r="BK1891" t="s">
        <v>4165</v>
      </c>
      <c r="BL1891">
        <v>2016</v>
      </c>
      <c r="BM1891"/>
      <c r="BN1891"/>
      <c r="BO1891"/>
      <c r="BP1891"/>
      <c r="BW1891">
        <v>-23.4</v>
      </c>
      <c r="BY1891">
        <v>11.8</v>
      </c>
      <c r="CF1891">
        <v>1</v>
      </c>
      <c r="CI1891">
        <v>-16.100000000000001</v>
      </c>
      <c r="CK1891">
        <v>12.2</v>
      </c>
    </row>
    <row r="1892" spans="1:89" ht="16" customHeight="1">
      <c r="A1892">
        <v>1891</v>
      </c>
      <c r="B1892" t="s">
        <v>7107</v>
      </c>
      <c r="C1892" s="2">
        <v>44970</v>
      </c>
      <c r="E1892" t="s">
        <v>2463</v>
      </c>
      <c r="F1892" t="s">
        <v>2463</v>
      </c>
      <c r="G1892" t="s">
        <v>3941</v>
      </c>
      <c r="H1892" t="s">
        <v>6157</v>
      </c>
      <c r="I1892" t="s">
        <v>4855</v>
      </c>
      <c r="J1892" t="s">
        <v>4856</v>
      </c>
      <c r="K1892" t="s">
        <v>4857</v>
      </c>
      <c r="L1892" t="s">
        <v>6157</v>
      </c>
      <c r="M1892" t="s">
        <v>3984</v>
      </c>
      <c r="N1892" t="s">
        <v>289</v>
      </c>
      <c r="O1892" t="s">
        <v>6987</v>
      </c>
      <c r="P1892" t="s">
        <v>3968</v>
      </c>
      <c r="Q1892" t="s">
        <v>4403</v>
      </c>
      <c r="R1892" t="s">
        <v>6157</v>
      </c>
      <c r="S1892" t="s">
        <v>4353</v>
      </c>
      <c r="T1892" t="s">
        <v>4353</v>
      </c>
      <c r="U1892" t="s">
        <v>6157</v>
      </c>
      <c r="X1892" t="s">
        <v>6157</v>
      </c>
      <c r="Y1892" t="s">
        <v>6157</v>
      </c>
      <c r="Z1892" t="s">
        <v>6157</v>
      </c>
      <c r="AA1892" t="s">
        <v>4021</v>
      </c>
      <c r="AB1892" t="s">
        <v>6157</v>
      </c>
      <c r="AC1892" t="s">
        <v>6157</v>
      </c>
      <c r="AD1892" t="s">
        <v>6157</v>
      </c>
      <c r="AE1892" t="s">
        <v>6157</v>
      </c>
      <c r="AF1892" t="s">
        <v>6157</v>
      </c>
      <c r="AG1892" t="s">
        <v>6157</v>
      </c>
      <c r="AH1892" t="s">
        <v>6157</v>
      </c>
      <c r="AI1892" t="s">
        <v>6157</v>
      </c>
      <c r="AJ1892" t="s">
        <v>4588</v>
      </c>
      <c r="AK1892" t="s">
        <v>4859</v>
      </c>
      <c r="AL1892" t="s">
        <v>268</v>
      </c>
      <c r="AM1892" t="s">
        <v>264</v>
      </c>
      <c r="AN1892" t="s">
        <v>4353</v>
      </c>
      <c r="AO1892" s="29">
        <v>18.467384299999999</v>
      </c>
      <c r="AP1892">
        <v>-32.163449999999997</v>
      </c>
      <c r="AQ1892">
        <v>137.76515000000001</v>
      </c>
      <c r="AR1892" t="s">
        <v>1532</v>
      </c>
      <c r="AS1892">
        <v>0</v>
      </c>
      <c r="AT1892" t="s">
        <v>4353</v>
      </c>
      <c r="AU1892" t="s">
        <v>274</v>
      </c>
      <c r="AV1892" t="s">
        <v>4353</v>
      </c>
      <c r="AW1892" t="s">
        <v>4353</v>
      </c>
      <c r="AX1892" t="s">
        <v>6157</v>
      </c>
      <c r="AY1892">
        <v>1912</v>
      </c>
      <c r="AZ1892">
        <v>1912</v>
      </c>
      <c r="BA1892" t="s">
        <v>7018</v>
      </c>
      <c r="BB1892" t="s">
        <v>4785</v>
      </c>
      <c r="BC1892" t="s">
        <v>6157</v>
      </c>
      <c r="BH1892" t="s">
        <v>293</v>
      </c>
      <c r="BI1892" t="s">
        <v>7195</v>
      </c>
      <c r="BJ1892" t="s">
        <v>4164</v>
      </c>
      <c r="BK1892" t="s">
        <v>4165</v>
      </c>
      <c r="BL1892">
        <v>2016</v>
      </c>
      <c r="BM1892"/>
      <c r="BN1892"/>
      <c r="BO1892"/>
      <c r="BP1892"/>
      <c r="BW1892">
        <v>-21.7</v>
      </c>
      <c r="BY1892">
        <v>11.3</v>
      </c>
      <c r="CF1892">
        <v>1</v>
      </c>
      <c r="CI1892">
        <v>-13.5</v>
      </c>
      <c r="CK1892">
        <v>-3.6</v>
      </c>
    </row>
    <row r="1893" spans="1:89" ht="16" customHeight="1">
      <c r="A1893">
        <v>1892</v>
      </c>
      <c r="B1893" t="s">
        <v>7107</v>
      </c>
      <c r="C1893" s="2">
        <v>44970</v>
      </c>
      <c r="E1893" t="s">
        <v>2464</v>
      </c>
      <c r="F1893" t="s">
        <v>2464</v>
      </c>
      <c r="G1893" t="s">
        <v>3941</v>
      </c>
      <c r="H1893" t="s">
        <v>6157</v>
      </c>
      <c r="I1893" t="s">
        <v>4855</v>
      </c>
      <c r="J1893" t="s">
        <v>4856</v>
      </c>
      <c r="K1893" t="s">
        <v>4857</v>
      </c>
      <c r="L1893" t="s">
        <v>6157</v>
      </c>
      <c r="M1893" t="s">
        <v>3984</v>
      </c>
      <c r="N1893" t="s">
        <v>289</v>
      </c>
      <c r="O1893" t="s">
        <v>6987</v>
      </c>
      <c r="P1893" t="s">
        <v>3968</v>
      </c>
      <c r="Q1893" t="s">
        <v>4403</v>
      </c>
      <c r="R1893" t="s">
        <v>6157</v>
      </c>
      <c r="S1893" t="s">
        <v>4353</v>
      </c>
      <c r="T1893" t="s">
        <v>4353</v>
      </c>
      <c r="U1893" t="s">
        <v>6157</v>
      </c>
      <c r="X1893" t="s">
        <v>6157</v>
      </c>
      <c r="Y1893" t="s">
        <v>6157</v>
      </c>
      <c r="Z1893" t="s">
        <v>6157</v>
      </c>
      <c r="AA1893" t="s">
        <v>4021</v>
      </c>
      <c r="AB1893" t="s">
        <v>6157</v>
      </c>
      <c r="AC1893" t="s">
        <v>6157</v>
      </c>
      <c r="AD1893" t="s">
        <v>6157</v>
      </c>
      <c r="AE1893" t="s">
        <v>6157</v>
      </c>
      <c r="AF1893" t="s">
        <v>6157</v>
      </c>
      <c r="AG1893" t="s">
        <v>6157</v>
      </c>
      <c r="AH1893" t="s">
        <v>6157</v>
      </c>
      <c r="AI1893" t="s">
        <v>6157</v>
      </c>
      <c r="AJ1893" t="s">
        <v>4588</v>
      </c>
      <c r="AK1893" t="s">
        <v>4859</v>
      </c>
      <c r="AL1893" t="s">
        <v>268</v>
      </c>
      <c r="AM1893" t="s">
        <v>264</v>
      </c>
      <c r="AN1893" t="s">
        <v>4353</v>
      </c>
      <c r="AO1893" s="29">
        <v>18</v>
      </c>
      <c r="AP1893">
        <v>-32.163449999999997</v>
      </c>
      <c r="AQ1893">
        <v>137.76515000000001</v>
      </c>
      <c r="AR1893" t="s">
        <v>1532</v>
      </c>
      <c r="AS1893">
        <v>0</v>
      </c>
      <c r="AT1893" t="s">
        <v>4353</v>
      </c>
      <c r="AU1893" t="s">
        <v>274</v>
      </c>
      <c r="AV1893" t="s">
        <v>4353</v>
      </c>
      <c r="AW1893" t="s">
        <v>4353</v>
      </c>
      <c r="AX1893" t="s">
        <v>6157</v>
      </c>
      <c r="AY1893">
        <v>1912</v>
      </c>
      <c r="AZ1893">
        <v>1912</v>
      </c>
      <c r="BA1893" t="s">
        <v>7018</v>
      </c>
      <c r="BB1893" t="s">
        <v>4785</v>
      </c>
      <c r="BC1893" t="s">
        <v>6157</v>
      </c>
      <c r="BH1893" t="s">
        <v>293</v>
      </c>
      <c r="BI1893" t="s">
        <v>7195</v>
      </c>
      <c r="BJ1893" t="s">
        <v>4164</v>
      </c>
      <c r="BK1893" t="s">
        <v>4165</v>
      </c>
      <c r="BL1893">
        <v>2016</v>
      </c>
      <c r="BM1893"/>
      <c r="BN1893"/>
      <c r="BO1893"/>
      <c r="BP1893"/>
      <c r="BW1893">
        <v>-19.5</v>
      </c>
      <c r="BY1893">
        <v>10.1</v>
      </c>
      <c r="CF1893">
        <v>1</v>
      </c>
      <c r="CI1893">
        <v>-7.6</v>
      </c>
      <c r="CK1893">
        <v>-2.7</v>
      </c>
    </row>
    <row r="1894" spans="1:89" ht="16" customHeight="1">
      <c r="A1894">
        <v>1893</v>
      </c>
      <c r="B1894" t="s">
        <v>7107</v>
      </c>
      <c r="C1894" s="2">
        <v>44970</v>
      </c>
      <c r="E1894" t="s">
        <v>2465</v>
      </c>
      <c r="F1894" t="s">
        <v>2465</v>
      </c>
      <c r="G1894" t="s">
        <v>3941</v>
      </c>
      <c r="H1894" t="s">
        <v>6157</v>
      </c>
      <c r="I1894" t="s">
        <v>4855</v>
      </c>
      <c r="J1894" t="s">
        <v>4856</v>
      </c>
      <c r="K1894" t="s">
        <v>4857</v>
      </c>
      <c r="L1894" t="s">
        <v>6157</v>
      </c>
      <c r="M1894" t="s">
        <v>3984</v>
      </c>
      <c r="N1894" t="s">
        <v>289</v>
      </c>
      <c r="O1894" t="s">
        <v>6987</v>
      </c>
      <c r="P1894" t="s">
        <v>3968</v>
      </c>
      <c r="Q1894" t="s">
        <v>4403</v>
      </c>
      <c r="R1894" t="s">
        <v>6157</v>
      </c>
      <c r="S1894" t="s">
        <v>4353</v>
      </c>
      <c r="T1894" t="s">
        <v>4353</v>
      </c>
      <c r="U1894" t="s">
        <v>6157</v>
      </c>
      <c r="X1894" t="s">
        <v>6157</v>
      </c>
      <c r="Y1894" t="s">
        <v>6157</v>
      </c>
      <c r="Z1894" t="s">
        <v>6157</v>
      </c>
      <c r="AA1894" t="s">
        <v>4021</v>
      </c>
      <c r="AB1894" t="s">
        <v>6157</v>
      </c>
      <c r="AC1894" t="s">
        <v>6157</v>
      </c>
      <c r="AD1894" t="s">
        <v>6157</v>
      </c>
      <c r="AE1894" t="s">
        <v>6157</v>
      </c>
      <c r="AF1894" t="s">
        <v>6157</v>
      </c>
      <c r="AG1894" t="s">
        <v>6157</v>
      </c>
      <c r="AH1894" t="s">
        <v>6157</v>
      </c>
      <c r="AI1894" t="s">
        <v>6157</v>
      </c>
      <c r="AJ1894" t="s">
        <v>4588</v>
      </c>
      <c r="AK1894" t="s">
        <v>4859</v>
      </c>
      <c r="AL1894" t="s">
        <v>268</v>
      </c>
      <c r="AM1894" t="s">
        <v>264</v>
      </c>
      <c r="AN1894" t="s">
        <v>4353</v>
      </c>
      <c r="AO1894" s="29">
        <v>18</v>
      </c>
      <c r="AP1894">
        <v>-32.163449999999997</v>
      </c>
      <c r="AQ1894">
        <v>137.76515000000001</v>
      </c>
      <c r="AR1894" t="s">
        <v>1532</v>
      </c>
      <c r="AS1894">
        <v>0</v>
      </c>
      <c r="AT1894" t="s">
        <v>4353</v>
      </c>
      <c r="AU1894" t="s">
        <v>274</v>
      </c>
      <c r="AV1894" t="s">
        <v>4353</v>
      </c>
      <c r="AW1894" t="s">
        <v>4353</v>
      </c>
      <c r="AX1894" t="s">
        <v>6157</v>
      </c>
      <c r="AY1894">
        <v>1912</v>
      </c>
      <c r="AZ1894">
        <v>1912</v>
      </c>
      <c r="BA1894" t="s">
        <v>7018</v>
      </c>
      <c r="BB1894" t="s">
        <v>4785</v>
      </c>
      <c r="BC1894" t="s">
        <v>6157</v>
      </c>
      <c r="BH1894" t="s">
        <v>293</v>
      </c>
      <c r="BI1894" t="s">
        <v>7195</v>
      </c>
      <c r="BJ1894" t="s">
        <v>4164</v>
      </c>
      <c r="BK1894" t="s">
        <v>4165</v>
      </c>
      <c r="BL1894">
        <v>2016</v>
      </c>
      <c r="BM1894"/>
      <c r="BN1894"/>
      <c r="BO1894"/>
      <c r="BP1894"/>
      <c r="BW1894">
        <v>-19.3</v>
      </c>
      <c r="BY1894">
        <v>9.4</v>
      </c>
      <c r="CF1894">
        <v>1</v>
      </c>
      <c r="CI1894">
        <v>-7.5</v>
      </c>
      <c r="CK1894">
        <v>-2.2999999999999998</v>
      </c>
    </row>
    <row r="1895" spans="1:89" ht="16" customHeight="1">
      <c r="A1895">
        <v>1894</v>
      </c>
      <c r="B1895" t="s">
        <v>7107</v>
      </c>
      <c r="C1895" s="2">
        <v>44970</v>
      </c>
      <c r="E1895" t="s">
        <v>2466</v>
      </c>
      <c r="F1895" t="s">
        <v>2466</v>
      </c>
      <c r="G1895" t="s">
        <v>3941</v>
      </c>
      <c r="H1895" t="s">
        <v>6157</v>
      </c>
      <c r="I1895" t="s">
        <v>4855</v>
      </c>
      <c r="J1895" t="s">
        <v>4856</v>
      </c>
      <c r="K1895" t="s">
        <v>4857</v>
      </c>
      <c r="L1895" t="s">
        <v>6157</v>
      </c>
      <c r="M1895" t="s">
        <v>3984</v>
      </c>
      <c r="N1895" t="s">
        <v>289</v>
      </c>
      <c r="O1895" t="s">
        <v>6987</v>
      </c>
      <c r="P1895" t="s">
        <v>3968</v>
      </c>
      <c r="Q1895" t="s">
        <v>4403</v>
      </c>
      <c r="R1895" t="s">
        <v>6157</v>
      </c>
      <c r="S1895" t="s">
        <v>4353</v>
      </c>
      <c r="T1895" t="s">
        <v>4353</v>
      </c>
      <c r="U1895" t="s">
        <v>6157</v>
      </c>
      <c r="X1895" t="s">
        <v>6157</v>
      </c>
      <c r="Y1895" t="s">
        <v>6157</v>
      </c>
      <c r="Z1895" t="s">
        <v>6157</v>
      </c>
      <c r="AA1895" t="s">
        <v>4021</v>
      </c>
      <c r="AB1895" t="s">
        <v>6157</v>
      </c>
      <c r="AC1895" t="s">
        <v>6157</v>
      </c>
      <c r="AD1895" t="s">
        <v>6157</v>
      </c>
      <c r="AE1895" t="s">
        <v>6157</v>
      </c>
      <c r="AF1895" t="s">
        <v>6157</v>
      </c>
      <c r="AG1895" t="s">
        <v>6157</v>
      </c>
      <c r="AH1895" t="s">
        <v>6157</v>
      </c>
      <c r="AI1895" t="s">
        <v>6157</v>
      </c>
      <c r="AJ1895" t="s">
        <v>4588</v>
      </c>
      <c r="AK1895" t="s">
        <v>4859</v>
      </c>
      <c r="AL1895" t="s">
        <v>268</v>
      </c>
      <c r="AM1895" t="s">
        <v>264</v>
      </c>
      <c r="AN1895" t="s">
        <v>4353</v>
      </c>
      <c r="AO1895" s="29">
        <v>67.399597200000002</v>
      </c>
      <c r="AP1895">
        <v>-31.57048</v>
      </c>
      <c r="AQ1895">
        <v>137.26814999999999</v>
      </c>
      <c r="AR1895" t="s">
        <v>1532</v>
      </c>
      <c r="AS1895">
        <v>0</v>
      </c>
      <c r="AT1895" t="s">
        <v>4353</v>
      </c>
      <c r="AU1895" t="s">
        <v>274</v>
      </c>
      <c r="AV1895" t="s">
        <v>4353</v>
      </c>
      <c r="AW1895" t="s">
        <v>4353</v>
      </c>
      <c r="AX1895" t="s">
        <v>6157</v>
      </c>
      <c r="AY1895">
        <v>1908</v>
      </c>
      <c r="AZ1895">
        <v>1908</v>
      </c>
      <c r="BA1895" t="s">
        <v>7018</v>
      </c>
      <c r="BB1895" t="s">
        <v>4785</v>
      </c>
      <c r="BC1895" t="s">
        <v>6157</v>
      </c>
      <c r="BH1895" t="s">
        <v>293</v>
      </c>
      <c r="BI1895" t="s">
        <v>7195</v>
      </c>
      <c r="BJ1895" t="s">
        <v>4164</v>
      </c>
      <c r="BK1895" t="s">
        <v>4165</v>
      </c>
      <c r="BL1895">
        <v>2016</v>
      </c>
      <c r="BM1895"/>
      <c r="BN1895"/>
      <c r="BO1895"/>
      <c r="BP1895"/>
      <c r="BW1895">
        <v>-21.8</v>
      </c>
      <c r="BY1895">
        <v>11.1</v>
      </c>
      <c r="CF1895">
        <v>1</v>
      </c>
      <c r="CI1895">
        <v>-14.2</v>
      </c>
      <c r="CK1895">
        <v>1.7</v>
      </c>
    </row>
    <row r="1896" spans="1:89" ht="16" customHeight="1">
      <c r="A1896">
        <v>1895</v>
      </c>
      <c r="B1896" t="s">
        <v>7107</v>
      </c>
      <c r="C1896" s="2">
        <v>44970</v>
      </c>
      <c r="E1896" t="s">
        <v>2456</v>
      </c>
      <c r="F1896" t="s">
        <v>2456</v>
      </c>
      <c r="G1896" t="s">
        <v>3941</v>
      </c>
      <c r="H1896" t="s">
        <v>6157</v>
      </c>
      <c r="I1896" t="s">
        <v>4855</v>
      </c>
      <c r="J1896" t="s">
        <v>4856</v>
      </c>
      <c r="K1896" t="s">
        <v>4857</v>
      </c>
      <c r="L1896" t="s">
        <v>6157</v>
      </c>
      <c r="M1896" t="s">
        <v>3984</v>
      </c>
      <c r="N1896" t="s">
        <v>289</v>
      </c>
      <c r="O1896" t="s">
        <v>6987</v>
      </c>
      <c r="P1896" t="s">
        <v>3968</v>
      </c>
      <c r="Q1896" t="s">
        <v>4403</v>
      </c>
      <c r="R1896" t="s">
        <v>6157</v>
      </c>
      <c r="S1896" t="s">
        <v>4353</v>
      </c>
      <c r="T1896" t="s">
        <v>4353</v>
      </c>
      <c r="U1896" t="s">
        <v>6157</v>
      </c>
      <c r="X1896" t="s">
        <v>6157</v>
      </c>
      <c r="Y1896" t="s">
        <v>6157</v>
      </c>
      <c r="Z1896" t="s">
        <v>6157</v>
      </c>
      <c r="AA1896" t="s">
        <v>4021</v>
      </c>
      <c r="AB1896" t="s">
        <v>6157</v>
      </c>
      <c r="AC1896" t="s">
        <v>6157</v>
      </c>
      <c r="AD1896" t="s">
        <v>6157</v>
      </c>
      <c r="AE1896" t="s">
        <v>6157</v>
      </c>
      <c r="AF1896" t="s">
        <v>6157</v>
      </c>
      <c r="AG1896" t="s">
        <v>6157</v>
      </c>
      <c r="AH1896" t="s">
        <v>6157</v>
      </c>
      <c r="AI1896" t="s">
        <v>6157</v>
      </c>
      <c r="AJ1896" t="s">
        <v>4588</v>
      </c>
      <c r="AK1896" t="s">
        <v>4859</v>
      </c>
      <c r="AL1896" t="s">
        <v>268</v>
      </c>
      <c r="AM1896" t="s">
        <v>264</v>
      </c>
      <c r="AN1896" t="s">
        <v>4353</v>
      </c>
      <c r="AO1896" s="29">
        <v>45</v>
      </c>
      <c r="AP1896">
        <v>-32.162379999999999</v>
      </c>
      <c r="AQ1896">
        <v>137.73276999999999</v>
      </c>
      <c r="AR1896" t="s">
        <v>1532</v>
      </c>
      <c r="AS1896">
        <v>0</v>
      </c>
      <c r="AT1896" t="s">
        <v>4353</v>
      </c>
      <c r="AU1896" t="s">
        <v>274</v>
      </c>
      <c r="AV1896" t="s">
        <v>4353</v>
      </c>
      <c r="AW1896" t="s">
        <v>4353</v>
      </c>
      <c r="AX1896" t="s">
        <v>6157</v>
      </c>
      <c r="AY1896">
        <v>1908</v>
      </c>
      <c r="AZ1896">
        <v>1908</v>
      </c>
      <c r="BA1896" t="s">
        <v>7018</v>
      </c>
      <c r="BB1896" t="s">
        <v>4785</v>
      </c>
      <c r="BC1896" t="s">
        <v>6157</v>
      </c>
      <c r="BH1896" t="s">
        <v>293</v>
      </c>
      <c r="BI1896" t="s">
        <v>7195</v>
      </c>
      <c r="BJ1896" t="s">
        <v>4164</v>
      </c>
      <c r="BK1896" t="s">
        <v>4165</v>
      </c>
      <c r="BL1896">
        <v>2016</v>
      </c>
      <c r="BM1896"/>
      <c r="BN1896"/>
      <c r="BO1896"/>
      <c r="BP1896"/>
      <c r="BW1896">
        <v>-24.1</v>
      </c>
      <c r="BY1896">
        <v>13.2</v>
      </c>
      <c r="CF1896">
        <v>1</v>
      </c>
      <c r="CI1896">
        <v>-14.1</v>
      </c>
      <c r="CK1896">
        <v>0.2</v>
      </c>
    </row>
    <row r="1897" spans="1:89" ht="16" customHeight="1">
      <c r="A1897">
        <v>1896</v>
      </c>
      <c r="B1897" t="s">
        <v>7107</v>
      </c>
      <c r="C1897" s="2">
        <v>44970</v>
      </c>
      <c r="E1897" t="s">
        <v>2467</v>
      </c>
      <c r="F1897" t="s">
        <v>2467</v>
      </c>
      <c r="G1897" t="s">
        <v>3941</v>
      </c>
      <c r="H1897" t="s">
        <v>6157</v>
      </c>
      <c r="I1897" t="s">
        <v>4855</v>
      </c>
      <c r="J1897" t="s">
        <v>4856</v>
      </c>
      <c r="K1897" t="s">
        <v>4857</v>
      </c>
      <c r="L1897" t="s">
        <v>6157</v>
      </c>
      <c r="M1897" t="s">
        <v>3984</v>
      </c>
      <c r="N1897" t="s">
        <v>289</v>
      </c>
      <c r="O1897" t="s">
        <v>6987</v>
      </c>
      <c r="P1897" t="s">
        <v>3968</v>
      </c>
      <c r="Q1897" t="s">
        <v>4403</v>
      </c>
      <c r="R1897" t="s">
        <v>6157</v>
      </c>
      <c r="S1897" t="s">
        <v>4353</v>
      </c>
      <c r="T1897" t="s">
        <v>4353</v>
      </c>
      <c r="U1897" t="s">
        <v>6157</v>
      </c>
      <c r="X1897" t="s">
        <v>6157</v>
      </c>
      <c r="Y1897" t="s">
        <v>6157</v>
      </c>
      <c r="Z1897" t="s">
        <v>6157</v>
      </c>
      <c r="AA1897" t="s">
        <v>4021</v>
      </c>
      <c r="AB1897" t="s">
        <v>6157</v>
      </c>
      <c r="AC1897" t="s">
        <v>6157</v>
      </c>
      <c r="AD1897" t="s">
        <v>6157</v>
      </c>
      <c r="AE1897" t="s">
        <v>6157</v>
      </c>
      <c r="AF1897" t="s">
        <v>6157</v>
      </c>
      <c r="AG1897" t="s">
        <v>6157</v>
      </c>
      <c r="AH1897" t="s">
        <v>6157</v>
      </c>
      <c r="AI1897" t="s">
        <v>6157</v>
      </c>
      <c r="AJ1897" t="s">
        <v>4588</v>
      </c>
      <c r="AK1897" t="s">
        <v>4859</v>
      </c>
      <c r="AL1897" t="s">
        <v>268</v>
      </c>
      <c r="AM1897" t="s">
        <v>264</v>
      </c>
      <c r="AN1897" t="s">
        <v>4353</v>
      </c>
      <c r="AO1897" s="29">
        <v>62.9858665</v>
      </c>
      <c r="AP1897">
        <v>-31.574120000000001</v>
      </c>
      <c r="AQ1897">
        <v>137.27154999999999</v>
      </c>
      <c r="AR1897" t="s">
        <v>1532</v>
      </c>
      <c r="AS1897">
        <v>0</v>
      </c>
      <c r="AT1897" t="s">
        <v>4353</v>
      </c>
      <c r="AU1897" t="s">
        <v>274</v>
      </c>
      <c r="AV1897" t="s">
        <v>4353</v>
      </c>
      <c r="AW1897" t="s">
        <v>4353</v>
      </c>
      <c r="AX1897" t="s">
        <v>6157</v>
      </c>
      <c r="AY1897">
        <v>1908</v>
      </c>
      <c r="AZ1897">
        <v>1908</v>
      </c>
      <c r="BA1897" t="s">
        <v>7018</v>
      </c>
      <c r="BB1897" t="s">
        <v>4785</v>
      </c>
      <c r="BC1897" t="s">
        <v>6157</v>
      </c>
      <c r="BH1897" t="s">
        <v>293</v>
      </c>
      <c r="BI1897" t="s">
        <v>7195</v>
      </c>
      <c r="BJ1897" t="s">
        <v>4164</v>
      </c>
      <c r="BK1897" t="s">
        <v>4165</v>
      </c>
      <c r="BL1897">
        <v>2016</v>
      </c>
      <c r="BM1897"/>
      <c r="BN1897"/>
      <c r="BO1897"/>
      <c r="BP1897"/>
      <c r="BW1897">
        <v>-21.3</v>
      </c>
      <c r="BY1897">
        <v>12.3</v>
      </c>
      <c r="CF1897">
        <v>1</v>
      </c>
      <c r="CI1897">
        <v>-13.7</v>
      </c>
      <c r="CK1897">
        <v>2</v>
      </c>
    </row>
    <row r="1898" spans="1:89" ht="16" customHeight="1">
      <c r="A1898">
        <v>1897</v>
      </c>
      <c r="B1898" t="s">
        <v>7107</v>
      </c>
      <c r="C1898" s="2">
        <v>44970</v>
      </c>
      <c r="E1898" t="s">
        <v>2468</v>
      </c>
      <c r="F1898" t="s">
        <v>2468</v>
      </c>
      <c r="G1898" t="s">
        <v>3941</v>
      </c>
      <c r="H1898" t="s">
        <v>6157</v>
      </c>
      <c r="I1898" t="s">
        <v>4855</v>
      </c>
      <c r="J1898" t="s">
        <v>4856</v>
      </c>
      <c r="K1898" t="s">
        <v>4857</v>
      </c>
      <c r="L1898" t="s">
        <v>6157</v>
      </c>
      <c r="M1898" t="s">
        <v>3984</v>
      </c>
      <c r="N1898" t="s">
        <v>289</v>
      </c>
      <c r="O1898" t="s">
        <v>6987</v>
      </c>
      <c r="P1898" t="s">
        <v>3968</v>
      </c>
      <c r="Q1898" t="s">
        <v>4403</v>
      </c>
      <c r="R1898" t="s">
        <v>6157</v>
      </c>
      <c r="S1898" t="s">
        <v>4353</v>
      </c>
      <c r="T1898" t="s">
        <v>4353</v>
      </c>
      <c r="U1898" t="s">
        <v>6157</v>
      </c>
      <c r="X1898" t="s">
        <v>6157</v>
      </c>
      <c r="Y1898" t="s">
        <v>6157</v>
      </c>
      <c r="Z1898" t="s">
        <v>6157</v>
      </c>
      <c r="AA1898" t="s">
        <v>4021</v>
      </c>
      <c r="AB1898" t="s">
        <v>6157</v>
      </c>
      <c r="AC1898" t="s">
        <v>6157</v>
      </c>
      <c r="AD1898" t="s">
        <v>6157</v>
      </c>
      <c r="AE1898" t="s">
        <v>6157</v>
      </c>
      <c r="AF1898" t="s">
        <v>6157</v>
      </c>
      <c r="AG1898" t="s">
        <v>6157</v>
      </c>
      <c r="AH1898" t="s">
        <v>6157</v>
      </c>
      <c r="AI1898" t="s">
        <v>6157</v>
      </c>
      <c r="AJ1898" t="s">
        <v>4588</v>
      </c>
      <c r="AK1898" t="s">
        <v>4859</v>
      </c>
      <c r="AL1898" t="s">
        <v>268</v>
      </c>
      <c r="AM1898" t="s">
        <v>264</v>
      </c>
      <c r="AN1898" t="s">
        <v>4353</v>
      </c>
      <c r="AO1898" s="29">
        <v>31.9963379</v>
      </c>
      <c r="AP1898">
        <v>-32.162520000000001</v>
      </c>
      <c r="AQ1898">
        <v>137.7747</v>
      </c>
      <c r="AR1898" t="s">
        <v>1532</v>
      </c>
      <c r="AS1898">
        <v>0</v>
      </c>
      <c r="AT1898" t="s">
        <v>4353</v>
      </c>
      <c r="AU1898" t="s">
        <v>274</v>
      </c>
      <c r="AV1898" t="s">
        <v>4353</v>
      </c>
      <c r="AW1898" t="s">
        <v>4353</v>
      </c>
      <c r="AX1898" t="s">
        <v>6157</v>
      </c>
      <c r="AY1898">
        <v>1906</v>
      </c>
      <c r="AZ1898">
        <v>1906</v>
      </c>
      <c r="BA1898" t="s">
        <v>7018</v>
      </c>
      <c r="BB1898" t="s">
        <v>4785</v>
      </c>
      <c r="BC1898" t="s">
        <v>6157</v>
      </c>
      <c r="BH1898" t="s">
        <v>293</v>
      </c>
      <c r="BI1898" t="s">
        <v>7195</v>
      </c>
      <c r="BJ1898" t="s">
        <v>4164</v>
      </c>
      <c r="BK1898" t="s">
        <v>4165</v>
      </c>
      <c r="BL1898">
        <v>2016</v>
      </c>
      <c r="BM1898"/>
      <c r="BN1898"/>
      <c r="BO1898"/>
      <c r="BP1898"/>
      <c r="BW1898">
        <v>-21.8</v>
      </c>
      <c r="BY1898">
        <v>13.3</v>
      </c>
      <c r="CF1898">
        <v>1</v>
      </c>
      <c r="CI1898">
        <v>-12.8</v>
      </c>
      <c r="CK1898">
        <v>4.2</v>
      </c>
    </row>
    <row r="1899" spans="1:89" ht="16" customHeight="1">
      <c r="A1899">
        <v>1898</v>
      </c>
      <c r="B1899" t="s">
        <v>7107</v>
      </c>
      <c r="C1899" s="2">
        <v>44970</v>
      </c>
      <c r="E1899" t="s">
        <v>2469</v>
      </c>
      <c r="F1899" t="s">
        <v>2469</v>
      </c>
      <c r="G1899" t="s">
        <v>3941</v>
      </c>
      <c r="H1899" t="s">
        <v>6157</v>
      </c>
      <c r="I1899" t="s">
        <v>4855</v>
      </c>
      <c r="J1899" t="s">
        <v>4856</v>
      </c>
      <c r="K1899" t="s">
        <v>4857</v>
      </c>
      <c r="L1899" t="s">
        <v>6157</v>
      </c>
      <c r="M1899" t="s">
        <v>3984</v>
      </c>
      <c r="N1899" t="s">
        <v>289</v>
      </c>
      <c r="O1899" t="s">
        <v>6987</v>
      </c>
      <c r="P1899" t="s">
        <v>3968</v>
      </c>
      <c r="Q1899" t="s">
        <v>4403</v>
      </c>
      <c r="R1899" t="s">
        <v>6157</v>
      </c>
      <c r="S1899" t="s">
        <v>4353</v>
      </c>
      <c r="T1899" t="s">
        <v>4353</v>
      </c>
      <c r="U1899" t="s">
        <v>6157</v>
      </c>
      <c r="X1899" t="s">
        <v>6157</v>
      </c>
      <c r="Y1899" t="s">
        <v>6157</v>
      </c>
      <c r="Z1899" t="s">
        <v>6157</v>
      </c>
      <c r="AA1899" t="s">
        <v>4021</v>
      </c>
      <c r="AB1899" t="s">
        <v>6157</v>
      </c>
      <c r="AC1899" t="s">
        <v>6157</v>
      </c>
      <c r="AD1899" t="s">
        <v>6157</v>
      </c>
      <c r="AE1899" t="s">
        <v>6157</v>
      </c>
      <c r="AF1899" t="s">
        <v>6157</v>
      </c>
      <c r="AG1899" t="s">
        <v>6157</v>
      </c>
      <c r="AH1899" t="s">
        <v>6157</v>
      </c>
      <c r="AI1899" t="s">
        <v>6157</v>
      </c>
      <c r="AJ1899" t="s">
        <v>4588</v>
      </c>
      <c r="AK1899" t="s">
        <v>4859</v>
      </c>
      <c r="AL1899" t="s">
        <v>268</v>
      </c>
      <c r="AM1899" t="s">
        <v>264</v>
      </c>
      <c r="AN1899" t="s">
        <v>4353</v>
      </c>
      <c r="AO1899" s="29">
        <v>39.969036099999997</v>
      </c>
      <c r="AP1899">
        <v>-32.129600000000003</v>
      </c>
      <c r="AQ1899">
        <v>137.63839999999999</v>
      </c>
      <c r="AR1899" t="s">
        <v>1532</v>
      </c>
      <c r="AS1899">
        <v>0</v>
      </c>
      <c r="AT1899" t="s">
        <v>4353</v>
      </c>
      <c r="AU1899" t="s">
        <v>274</v>
      </c>
      <c r="AV1899" t="s">
        <v>4353</v>
      </c>
      <c r="AW1899" t="s">
        <v>4353</v>
      </c>
      <c r="AX1899" t="s">
        <v>6157</v>
      </c>
      <c r="AY1899">
        <v>1903</v>
      </c>
      <c r="AZ1899">
        <v>1903</v>
      </c>
      <c r="BA1899" t="s">
        <v>7018</v>
      </c>
      <c r="BB1899" t="s">
        <v>4785</v>
      </c>
      <c r="BC1899" t="s">
        <v>6157</v>
      </c>
      <c r="BH1899" t="s">
        <v>293</v>
      </c>
      <c r="BI1899" t="s">
        <v>7195</v>
      </c>
      <c r="BJ1899" t="s">
        <v>4164</v>
      </c>
      <c r="BK1899" t="s">
        <v>4165</v>
      </c>
      <c r="BL1899">
        <v>2016</v>
      </c>
      <c r="BM1899"/>
      <c r="BN1899"/>
      <c r="BO1899"/>
      <c r="BP1899"/>
      <c r="BW1899">
        <v>-22.5</v>
      </c>
      <c r="BY1899">
        <v>13</v>
      </c>
      <c r="CF1899">
        <v>1</v>
      </c>
      <c r="CI1899">
        <v>-16.100000000000001</v>
      </c>
      <c r="CK1899">
        <v>1</v>
      </c>
    </row>
    <row r="1900" spans="1:89" ht="16" customHeight="1">
      <c r="A1900">
        <v>1899</v>
      </c>
      <c r="B1900" t="s">
        <v>7107</v>
      </c>
      <c r="C1900" s="2">
        <v>44970</v>
      </c>
      <c r="E1900" t="s">
        <v>2470</v>
      </c>
      <c r="F1900" t="s">
        <v>2470</v>
      </c>
      <c r="G1900" t="s">
        <v>3941</v>
      </c>
      <c r="H1900" t="s">
        <v>6157</v>
      </c>
      <c r="I1900" t="s">
        <v>4855</v>
      </c>
      <c r="J1900" t="s">
        <v>4856</v>
      </c>
      <c r="K1900" t="s">
        <v>4857</v>
      </c>
      <c r="L1900" t="s">
        <v>6157</v>
      </c>
      <c r="M1900" t="s">
        <v>3984</v>
      </c>
      <c r="N1900" t="s">
        <v>289</v>
      </c>
      <c r="O1900" t="s">
        <v>6987</v>
      </c>
      <c r="P1900" t="s">
        <v>3968</v>
      </c>
      <c r="Q1900" t="s">
        <v>4403</v>
      </c>
      <c r="R1900" t="s">
        <v>6157</v>
      </c>
      <c r="S1900" t="s">
        <v>4353</v>
      </c>
      <c r="T1900" t="s">
        <v>4353</v>
      </c>
      <c r="U1900" t="s">
        <v>6157</v>
      </c>
      <c r="X1900" t="s">
        <v>6157</v>
      </c>
      <c r="Y1900" t="s">
        <v>6157</v>
      </c>
      <c r="Z1900" t="s">
        <v>6157</v>
      </c>
      <c r="AA1900" t="s">
        <v>4021</v>
      </c>
      <c r="AB1900" t="s">
        <v>6157</v>
      </c>
      <c r="AC1900" t="s">
        <v>6157</v>
      </c>
      <c r="AD1900" t="s">
        <v>6157</v>
      </c>
      <c r="AE1900" t="s">
        <v>6157</v>
      </c>
      <c r="AF1900" t="s">
        <v>6157</v>
      </c>
      <c r="AG1900" t="s">
        <v>6157</v>
      </c>
      <c r="AH1900" t="s">
        <v>6157</v>
      </c>
      <c r="AI1900" t="s">
        <v>6157</v>
      </c>
      <c r="AJ1900" t="s">
        <v>4588</v>
      </c>
      <c r="AK1900" t="s">
        <v>4859</v>
      </c>
      <c r="AL1900" t="s">
        <v>268</v>
      </c>
      <c r="AM1900" t="s">
        <v>264</v>
      </c>
      <c r="AN1900" t="s">
        <v>4353</v>
      </c>
      <c r="AO1900" s="29">
        <v>54.6098061</v>
      </c>
      <c r="AP1900">
        <v>-32.148180000000004</v>
      </c>
      <c r="AQ1900">
        <v>137.66323</v>
      </c>
      <c r="AR1900" t="s">
        <v>1532</v>
      </c>
      <c r="AS1900">
        <v>0</v>
      </c>
      <c r="AT1900" t="s">
        <v>4353</v>
      </c>
      <c r="AU1900" t="s">
        <v>274</v>
      </c>
      <c r="AV1900" t="s">
        <v>4353</v>
      </c>
      <c r="AW1900" t="s">
        <v>4353</v>
      </c>
      <c r="AX1900" t="s">
        <v>6157</v>
      </c>
      <c r="AY1900">
        <v>1903</v>
      </c>
      <c r="AZ1900">
        <v>1903</v>
      </c>
      <c r="BA1900" t="s">
        <v>7018</v>
      </c>
      <c r="BB1900" t="s">
        <v>4785</v>
      </c>
      <c r="BC1900" t="s">
        <v>6157</v>
      </c>
      <c r="BH1900" t="s">
        <v>293</v>
      </c>
      <c r="BI1900" t="s">
        <v>7195</v>
      </c>
      <c r="BJ1900" t="s">
        <v>4164</v>
      </c>
      <c r="BK1900" t="s">
        <v>4165</v>
      </c>
      <c r="BL1900">
        <v>2016</v>
      </c>
      <c r="BM1900"/>
      <c r="BN1900"/>
      <c r="BO1900"/>
      <c r="BP1900"/>
      <c r="BW1900">
        <v>-24.3</v>
      </c>
      <c r="BY1900">
        <v>13.1</v>
      </c>
      <c r="CF1900">
        <v>1</v>
      </c>
      <c r="CI1900">
        <v>-14.9</v>
      </c>
      <c r="CK1900">
        <v>-2.2000000000000002</v>
      </c>
    </row>
    <row r="1901" spans="1:89" ht="16" customHeight="1">
      <c r="A1901">
        <v>1900</v>
      </c>
      <c r="B1901" t="s">
        <v>7107</v>
      </c>
      <c r="C1901" s="2">
        <v>44970</v>
      </c>
      <c r="E1901" t="s">
        <v>2454</v>
      </c>
      <c r="F1901" t="s">
        <v>2454</v>
      </c>
      <c r="G1901" t="s">
        <v>3941</v>
      </c>
      <c r="H1901" t="s">
        <v>6157</v>
      </c>
      <c r="I1901" t="s">
        <v>4855</v>
      </c>
      <c r="J1901" t="s">
        <v>4856</v>
      </c>
      <c r="K1901" t="s">
        <v>4857</v>
      </c>
      <c r="L1901" t="s">
        <v>6157</v>
      </c>
      <c r="M1901" t="s">
        <v>3984</v>
      </c>
      <c r="N1901" t="s">
        <v>289</v>
      </c>
      <c r="O1901" t="s">
        <v>6987</v>
      </c>
      <c r="P1901" t="s">
        <v>3968</v>
      </c>
      <c r="Q1901" t="s">
        <v>4403</v>
      </c>
      <c r="R1901" t="s">
        <v>6157</v>
      </c>
      <c r="S1901" t="s">
        <v>4353</v>
      </c>
      <c r="T1901" t="s">
        <v>4353</v>
      </c>
      <c r="U1901" t="s">
        <v>6157</v>
      </c>
      <c r="X1901" t="s">
        <v>6157</v>
      </c>
      <c r="Y1901" t="s">
        <v>6157</v>
      </c>
      <c r="Z1901" t="s">
        <v>6157</v>
      </c>
      <c r="AA1901" t="s">
        <v>4021</v>
      </c>
      <c r="AB1901" t="s">
        <v>6157</v>
      </c>
      <c r="AC1901" t="s">
        <v>6157</v>
      </c>
      <c r="AD1901" t="s">
        <v>6157</v>
      </c>
      <c r="AE1901" t="s">
        <v>6157</v>
      </c>
      <c r="AF1901" t="s">
        <v>6157</v>
      </c>
      <c r="AG1901" t="s">
        <v>6157</v>
      </c>
      <c r="AH1901" t="s">
        <v>6157</v>
      </c>
      <c r="AI1901" t="s">
        <v>6157</v>
      </c>
      <c r="AJ1901" t="s">
        <v>4588</v>
      </c>
      <c r="AK1901" t="s">
        <v>4859</v>
      </c>
      <c r="AL1901" t="s">
        <v>268</v>
      </c>
      <c r="AM1901" t="s">
        <v>264</v>
      </c>
      <c r="AN1901" t="s">
        <v>4353</v>
      </c>
      <c r="AO1901" s="29">
        <v>35</v>
      </c>
      <c r="AP1901">
        <v>-32.134999999999998</v>
      </c>
      <c r="AQ1901">
        <v>137.63265000000001</v>
      </c>
      <c r="AR1901" t="s">
        <v>1532</v>
      </c>
      <c r="AS1901">
        <v>0</v>
      </c>
      <c r="AT1901" t="s">
        <v>4353</v>
      </c>
      <c r="AU1901" t="s">
        <v>274</v>
      </c>
      <c r="AV1901" t="s">
        <v>4353</v>
      </c>
      <c r="AW1901" t="s">
        <v>4353</v>
      </c>
      <c r="AX1901" t="s">
        <v>6157</v>
      </c>
      <c r="AY1901">
        <v>1903</v>
      </c>
      <c r="AZ1901">
        <v>1903</v>
      </c>
      <c r="BA1901" t="s">
        <v>7018</v>
      </c>
      <c r="BB1901" t="s">
        <v>4785</v>
      </c>
      <c r="BC1901" t="s">
        <v>6157</v>
      </c>
      <c r="BH1901" t="s">
        <v>293</v>
      </c>
      <c r="BI1901" t="s">
        <v>7195</v>
      </c>
      <c r="BJ1901" t="s">
        <v>4164</v>
      </c>
      <c r="BK1901" t="s">
        <v>4165</v>
      </c>
      <c r="BL1901">
        <v>2016</v>
      </c>
      <c r="BM1901"/>
      <c r="BN1901"/>
      <c r="BO1901"/>
      <c r="BP1901"/>
      <c r="BW1901">
        <v>-22.4</v>
      </c>
      <c r="BY1901">
        <v>13.2</v>
      </c>
      <c r="CF1901">
        <v>1</v>
      </c>
      <c r="CI1901">
        <v>-11.3</v>
      </c>
      <c r="CK1901">
        <v>4.8</v>
      </c>
    </row>
    <row r="1902" spans="1:89" ht="16" customHeight="1">
      <c r="A1902">
        <v>1901</v>
      </c>
      <c r="B1902" t="s">
        <v>7107</v>
      </c>
      <c r="C1902" s="2">
        <v>44970</v>
      </c>
      <c r="E1902" t="s">
        <v>2471</v>
      </c>
      <c r="F1902" t="s">
        <v>2471</v>
      </c>
      <c r="G1902" t="s">
        <v>3941</v>
      </c>
      <c r="H1902" t="s">
        <v>6157</v>
      </c>
      <c r="I1902" t="s">
        <v>4855</v>
      </c>
      <c r="J1902" t="s">
        <v>4856</v>
      </c>
      <c r="K1902" t="s">
        <v>4857</v>
      </c>
      <c r="L1902" t="s">
        <v>6157</v>
      </c>
      <c r="M1902" t="s">
        <v>3984</v>
      </c>
      <c r="N1902" t="s">
        <v>289</v>
      </c>
      <c r="O1902" t="s">
        <v>6987</v>
      </c>
      <c r="P1902" t="s">
        <v>3968</v>
      </c>
      <c r="Q1902" t="s">
        <v>4403</v>
      </c>
      <c r="R1902" t="s">
        <v>6157</v>
      </c>
      <c r="S1902" t="s">
        <v>4353</v>
      </c>
      <c r="T1902" t="s">
        <v>4353</v>
      </c>
      <c r="U1902" t="s">
        <v>6157</v>
      </c>
      <c r="X1902" t="s">
        <v>6157</v>
      </c>
      <c r="Y1902" t="s">
        <v>6157</v>
      </c>
      <c r="Z1902" t="s">
        <v>6157</v>
      </c>
      <c r="AA1902" t="s">
        <v>4021</v>
      </c>
      <c r="AB1902" t="s">
        <v>6157</v>
      </c>
      <c r="AC1902" t="s">
        <v>6157</v>
      </c>
      <c r="AD1902" t="s">
        <v>6157</v>
      </c>
      <c r="AE1902" t="s">
        <v>6157</v>
      </c>
      <c r="AF1902" t="s">
        <v>6157</v>
      </c>
      <c r="AG1902" t="s">
        <v>6157</v>
      </c>
      <c r="AH1902" t="s">
        <v>6157</v>
      </c>
      <c r="AI1902" t="s">
        <v>6157</v>
      </c>
      <c r="AJ1902" t="s">
        <v>4588</v>
      </c>
      <c r="AK1902" t="s">
        <v>4859</v>
      </c>
      <c r="AL1902" t="s">
        <v>268</v>
      </c>
      <c r="AM1902" t="s">
        <v>264</v>
      </c>
      <c r="AN1902" t="s">
        <v>4353</v>
      </c>
      <c r="AO1902" s="29">
        <v>37.657459299999999</v>
      </c>
      <c r="AP1902">
        <v>-32.164569999999998</v>
      </c>
      <c r="AQ1902">
        <v>137.73342</v>
      </c>
      <c r="AR1902" t="s">
        <v>1532</v>
      </c>
      <c r="AS1902">
        <v>0</v>
      </c>
      <c r="AT1902" t="s">
        <v>4353</v>
      </c>
      <c r="AU1902" t="s">
        <v>274</v>
      </c>
      <c r="AV1902" t="s">
        <v>4353</v>
      </c>
      <c r="AW1902" t="s">
        <v>4353</v>
      </c>
      <c r="AX1902" t="s">
        <v>6157</v>
      </c>
      <c r="AY1902">
        <v>1901</v>
      </c>
      <c r="AZ1902">
        <v>1901</v>
      </c>
      <c r="BA1902" t="s">
        <v>7018</v>
      </c>
      <c r="BB1902" t="s">
        <v>4785</v>
      </c>
      <c r="BC1902" t="s">
        <v>6157</v>
      </c>
      <c r="BH1902" t="s">
        <v>293</v>
      </c>
      <c r="BI1902" t="s">
        <v>7195</v>
      </c>
      <c r="BJ1902" t="s">
        <v>4164</v>
      </c>
      <c r="BK1902" t="s">
        <v>4165</v>
      </c>
      <c r="BL1902">
        <v>2016</v>
      </c>
      <c r="BM1902"/>
      <c r="BN1902"/>
      <c r="BO1902"/>
      <c r="BP1902"/>
      <c r="BW1902">
        <v>-23.3</v>
      </c>
      <c r="BY1902">
        <v>14.4</v>
      </c>
      <c r="CF1902">
        <v>1</v>
      </c>
      <c r="CI1902">
        <v>-15.2</v>
      </c>
      <c r="CK1902">
        <v>7.9</v>
      </c>
    </row>
    <row r="1903" spans="1:89" ht="16" customHeight="1">
      <c r="A1903">
        <v>1902</v>
      </c>
      <c r="B1903" t="s">
        <v>7107</v>
      </c>
      <c r="C1903" s="2">
        <v>44970</v>
      </c>
      <c r="E1903" t="s">
        <v>2472</v>
      </c>
      <c r="F1903" t="s">
        <v>2472</v>
      </c>
      <c r="G1903" t="s">
        <v>3941</v>
      </c>
      <c r="H1903" t="s">
        <v>6157</v>
      </c>
      <c r="I1903" t="s">
        <v>4855</v>
      </c>
      <c r="J1903" t="s">
        <v>4856</v>
      </c>
      <c r="K1903" t="s">
        <v>4857</v>
      </c>
      <c r="L1903" t="s">
        <v>6157</v>
      </c>
      <c r="M1903" t="s">
        <v>3984</v>
      </c>
      <c r="N1903" t="s">
        <v>289</v>
      </c>
      <c r="O1903" t="s">
        <v>6987</v>
      </c>
      <c r="P1903" t="s">
        <v>3968</v>
      </c>
      <c r="Q1903" t="s">
        <v>4403</v>
      </c>
      <c r="R1903" t="s">
        <v>6157</v>
      </c>
      <c r="S1903" t="s">
        <v>4353</v>
      </c>
      <c r="T1903" t="s">
        <v>4353</v>
      </c>
      <c r="U1903" t="s">
        <v>6157</v>
      </c>
      <c r="X1903" t="s">
        <v>6157</v>
      </c>
      <c r="Y1903" t="s">
        <v>6157</v>
      </c>
      <c r="Z1903" t="s">
        <v>6157</v>
      </c>
      <c r="AA1903" t="s">
        <v>4021</v>
      </c>
      <c r="AB1903" t="s">
        <v>6157</v>
      </c>
      <c r="AC1903" t="s">
        <v>6157</v>
      </c>
      <c r="AD1903" t="s">
        <v>6157</v>
      </c>
      <c r="AE1903" t="s">
        <v>6157</v>
      </c>
      <c r="AF1903" t="s">
        <v>6157</v>
      </c>
      <c r="AG1903" t="s">
        <v>6157</v>
      </c>
      <c r="AH1903" t="s">
        <v>6157</v>
      </c>
      <c r="AI1903" t="s">
        <v>6157</v>
      </c>
      <c r="AJ1903" t="s">
        <v>4588</v>
      </c>
      <c r="AK1903" t="s">
        <v>4859</v>
      </c>
      <c r="AL1903" t="s">
        <v>268</v>
      </c>
      <c r="AM1903" t="s">
        <v>264</v>
      </c>
      <c r="AN1903" t="s">
        <v>4353</v>
      </c>
      <c r="AO1903" s="29">
        <v>23.669301999999998</v>
      </c>
      <c r="AP1903">
        <v>-32.184620000000002</v>
      </c>
      <c r="AQ1903">
        <v>137.76648</v>
      </c>
      <c r="AR1903" t="s">
        <v>1532</v>
      </c>
      <c r="AS1903">
        <v>0</v>
      </c>
      <c r="AT1903" t="s">
        <v>4353</v>
      </c>
      <c r="AU1903" t="s">
        <v>274</v>
      </c>
      <c r="AV1903" t="s">
        <v>4353</v>
      </c>
      <c r="AW1903" t="s">
        <v>4353</v>
      </c>
      <c r="AX1903" t="s">
        <v>6157</v>
      </c>
      <c r="AY1903">
        <v>1899</v>
      </c>
      <c r="AZ1903">
        <v>1899</v>
      </c>
      <c r="BA1903" t="s">
        <v>7018</v>
      </c>
      <c r="BB1903" t="s">
        <v>4785</v>
      </c>
      <c r="BC1903" t="s">
        <v>6157</v>
      </c>
      <c r="BH1903" t="s">
        <v>293</v>
      </c>
      <c r="BI1903" t="s">
        <v>7195</v>
      </c>
      <c r="BJ1903" t="s">
        <v>4164</v>
      </c>
      <c r="BK1903" t="s">
        <v>4165</v>
      </c>
      <c r="BL1903">
        <v>2016</v>
      </c>
      <c r="BM1903"/>
      <c r="BN1903"/>
      <c r="BO1903"/>
      <c r="BP1903"/>
      <c r="BW1903">
        <v>-23.2</v>
      </c>
      <c r="BY1903">
        <v>10.4</v>
      </c>
      <c r="CF1903">
        <v>1</v>
      </c>
      <c r="CI1903">
        <v>-14.6</v>
      </c>
      <c r="CK1903">
        <v>2.4</v>
      </c>
    </row>
    <row r="1904" spans="1:89" ht="16" customHeight="1">
      <c r="A1904">
        <v>1903</v>
      </c>
      <c r="B1904" t="s">
        <v>7107</v>
      </c>
      <c r="C1904" s="2">
        <v>44970</v>
      </c>
      <c r="E1904" t="s">
        <v>2473</v>
      </c>
      <c r="F1904" t="s">
        <v>2473</v>
      </c>
      <c r="G1904" t="s">
        <v>3941</v>
      </c>
      <c r="H1904" t="s">
        <v>6157</v>
      </c>
      <c r="I1904" t="s">
        <v>4855</v>
      </c>
      <c r="J1904" t="s">
        <v>4856</v>
      </c>
      <c r="K1904" t="s">
        <v>4857</v>
      </c>
      <c r="L1904" t="s">
        <v>6157</v>
      </c>
      <c r="M1904" t="s">
        <v>3984</v>
      </c>
      <c r="N1904" t="s">
        <v>289</v>
      </c>
      <c r="O1904" t="s">
        <v>6987</v>
      </c>
      <c r="P1904" t="s">
        <v>3968</v>
      </c>
      <c r="Q1904" t="s">
        <v>4403</v>
      </c>
      <c r="R1904" t="s">
        <v>6157</v>
      </c>
      <c r="S1904" t="s">
        <v>4353</v>
      </c>
      <c r="T1904" t="s">
        <v>4353</v>
      </c>
      <c r="U1904" t="s">
        <v>6157</v>
      </c>
      <c r="X1904" t="s">
        <v>6157</v>
      </c>
      <c r="Y1904" t="s">
        <v>6157</v>
      </c>
      <c r="Z1904" t="s">
        <v>6157</v>
      </c>
      <c r="AA1904" t="s">
        <v>4021</v>
      </c>
      <c r="AB1904" t="s">
        <v>6157</v>
      </c>
      <c r="AC1904" t="s">
        <v>6157</v>
      </c>
      <c r="AD1904" t="s">
        <v>6157</v>
      </c>
      <c r="AE1904" t="s">
        <v>6157</v>
      </c>
      <c r="AF1904" t="s">
        <v>6157</v>
      </c>
      <c r="AG1904" t="s">
        <v>6157</v>
      </c>
      <c r="AH1904" t="s">
        <v>6157</v>
      </c>
      <c r="AI1904" t="s">
        <v>6157</v>
      </c>
      <c r="AJ1904" t="s">
        <v>4588</v>
      </c>
      <c r="AK1904" t="s">
        <v>4859</v>
      </c>
      <c r="AL1904" t="s">
        <v>268</v>
      </c>
      <c r="AM1904" t="s">
        <v>264</v>
      </c>
      <c r="AN1904" t="s">
        <v>4353</v>
      </c>
      <c r="AO1904" s="29">
        <v>27.270870200000001</v>
      </c>
      <c r="AP1904">
        <v>-32.202249999999999</v>
      </c>
      <c r="AQ1904">
        <v>137.73352</v>
      </c>
      <c r="AR1904" t="s">
        <v>1532</v>
      </c>
      <c r="AS1904">
        <v>0</v>
      </c>
      <c r="AT1904" t="s">
        <v>4353</v>
      </c>
      <c r="AU1904" t="s">
        <v>274</v>
      </c>
      <c r="AV1904" t="s">
        <v>4353</v>
      </c>
      <c r="AW1904" t="s">
        <v>4353</v>
      </c>
      <c r="AX1904" t="s">
        <v>6157</v>
      </c>
      <c r="AY1904">
        <v>1894</v>
      </c>
      <c r="AZ1904">
        <v>1894</v>
      </c>
      <c r="BA1904" t="s">
        <v>7018</v>
      </c>
      <c r="BB1904" t="s">
        <v>4785</v>
      </c>
      <c r="BC1904" t="s">
        <v>6157</v>
      </c>
      <c r="BH1904" t="s">
        <v>293</v>
      </c>
      <c r="BI1904" t="s">
        <v>7195</v>
      </c>
      <c r="BJ1904" t="s">
        <v>4164</v>
      </c>
      <c r="BK1904" t="s">
        <v>4165</v>
      </c>
      <c r="BL1904">
        <v>2016</v>
      </c>
      <c r="BM1904"/>
      <c r="BN1904"/>
      <c r="BO1904"/>
      <c r="BP1904"/>
      <c r="BW1904">
        <v>-23.5</v>
      </c>
      <c r="BY1904">
        <v>12.8</v>
      </c>
      <c r="CF1904">
        <v>1</v>
      </c>
      <c r="CI1904">
        <v>-17.7</v>
      </c>
      <c r="CK1904">
        <v>-1.3</v>
      </c>
    </row>
    <row r="1905" spans="1:89" ht="16" customHeight="1">
      <c r="A1905">
        <v>1904</v>
      </c>
      <c r="B1905" t="s">
        <v>7107</v>
      </c>
      <c r="C1905" s="2">
        <v>44970</v>
      </c>
      <c r="E1905" t="s">
        <v>2474</v>
      </c>
      <c r="F1905" t="s">
        <v>2474</v>
      </c>
      <c r="G1905" t="s">
        <v>3941</v>
      </c>
      <c r="H1905" t="s">
        <v>6157</v>
      </c>
      <c r="I1905" t="s">
        <v>4855</v>
      </c>
      <c r="J1905" t="s">
        <v>4856</v>
      </c>
      <c r="K1905" t="s">
        <v>4857</v>
      </c>
      <c r="L1905" t="s">
        <v>6157</v>
      </c>
      <c r="M1905" t="s">
        <v>3984</v>
      </c>
      <c r="N1905" t="s">
        <v>289</v>
      </c>
      <c r="O1905" t="s">
        <v>6987</v>
      </c>
      <c r="P1905" t="s">
        <v>3968</v>
      </c>
      <c r="Q1905" t="s">
        <v>4403</v>
      </c>
      <c r="R1905" t="s">
        <v>6157</v>
      </c>
      <c r="S1905" t="s">
        <v>4353</v>
      </c>
      <c r="T1905" t="s">
        <v>4353</v>
      </c>
      <c r="U1905" t="s">
        <v>6157</v>
      </c>
      <c r="X1905" t="s">
        <v>6157</v>
      </c>
      <c r="Y1905" t="s">
        <v>6157</v>
      </c>
      <c r="Z1905" t="s">
        <v>6157</v>
      </c>
      <c r="AA1905" t="s">
        <v>4021</v>
      </c>
      <c r="AB1905" t="s">
        <v>6157</v>
      </c>
      <c r="AC1905" t="s">
        <v>6157</v>
      </c>
      <c r="AD1905" t="s">
        <v>6157</v>
      </c>
      <c r="AE1905" t="s">
        <v>6157</v>
      </c>
      <c r="AF1905" t="s">
        <v>6157</v>
      </c>
      <c r="AG1905" t="s">
        <v>6157</v>
      </c>
      <c r="AH1905" t="s">
        <v>6157</v>
      </c>
      <c r="AI1905" t="s">
        <v>6157</v>
      </c>
      <c r="AJ1905" t="s">
        <v>4588</v>
      </c>
      <c r="AK1905" t="s">
        <v>4859</v>
      </c>
      <c r="AL1905" t="s">
        <v>268</v>
      </c>
      <c r="AM1905" t="s">
        <v>264</v>
      </c>
      <c r="AN1905" t="s">
        <v>4353</v>
      </c>
      <c r="AO1905" s="29">
        <v>19.1715412</v>
      </c>
      <c r="AP1905">
        <v>-32.203499999999998</v>
      </c>
      <c r="AQ1905">
        <v>137.73116999999999</v>
      </c>
      <c r="AR1905" t="s">
        <v>1532</v>
      </c>
      <c r="AS1905">
        <v>0</v>
      </c>
      <c r="AT1905" t="s">
        <v>4353</v>
      </c>
      <c r="AU1905" t="s">
        <v>274</v>
      </c>
      <c r="AV1905" t="s">
        <v>4353</v>
      </c>
      <c r="AW1905" t="s">
        <v>4353</v>
      </c>
      <c r="AX1905" t="s">
        <v>6157</v>
      </c>
      <c r="AY1905">
        <v>1891</v>
      </c>
      <c r="AZ1905">
        <v>1891</v>
      </c>
      <c r="BA1905" t="s">
        <v>7018</v>
      </c>
      <c r="BB1905" t="s">
        <v>4785</v>
      </c>
      <c r="BC1905" t="s">
        <v>6157</v>
      </c>
      <c r="BH1905" t="s">
        <v>293</v>
      </c>
      <c r="BI1905" t="s">
        <v>7195</v>
      </c>
      <c r="BJ1905" t="s">
        <v>4164</v>
      </c>
      <c r="BK1905" t="s">
        <v>4165</v>
      </c>
      <c r="BL1905">
        <v>2016</v>
      </c>
      <c r="BM1905"/>
      <c r="BN1905"/>
      <c r="BO1905"/>
      <c r="BP1905"/>
      <c r="BW1905">
        <v>-20.2</v>
      </c>
      <c r="BY1905">
        <v>14.4</v>
      </c>
      <c r="CF1905">
        <v>1</v>
      </c>
      <c r="CI1905">
        <v>-12.2</v>
      </c>
      <c r="CK1905">
        <v>6</v>
      </c>
    </row>
    <row r="1906" spans="1:89" ht="16" customHeight="1">
      <c r="A1906">
        <v>1905</v>
      </c>
      <c r="B1906" t="s">
        <v>7107</v>
      </c>
      <c r="C1906" s="2">
        <v>44970</v>
      </c>
      <c r="E1906" t="s">
        <v>2463</v>
      </c>
      <c r="F1906" t="s">
        <v>2463</v>
      </c>
      <c r="G1906" t="s">
        <v>3941</v>
      </c>
      <c r="H1906" t="s">
        <v>6157</v>
      </c>
      <c r="I1906" t="s">
        <v>4855</v>
      </c>
      <c r="J1906" t="s">
        <v>4856</v>
      </c>
      <c r="K1906" t="s">
        <v>4857</v>
      </c>
      <c r="L1906" t="s">
        <v>6157</v>
      </c>
      <c r="M1906" t="s">
        <v>3984</v>
      </c>
      <c r="N1906" t="s">
        <v>289</v>
      </c>
      <c r="O1906" t="s">
        <v>6987</v>
      </c>
      <c r="P1906" t="s">
        <v>3968</v>
      </c>
      <c r="Q1906" t="s">
        <v>4403</v>
      </c>
      <c r="R1906" t="s">
        <v>6157</v>
      </c>
      <c r="S1906" t="s">
        <v>4353</v>
      </c>
      <c r="T1906" t="s">
        <v>4353</v>
      </c>
      <c r="U1906" t="s">
        <v>6157</v>
      </c>
      <c r="X1906" t="s">
        <v>6157</v>
      </c>
      <c r="Y1906" t="s">
        <v>6157</v>
      </c>
      <c r="Z1906" t="s">
        <v>6157</v>
      </c>
      <c r="AA1906" t="s">
        <v>4021</v>
      </c>
      <c r="AB1906" t="s">
        <v>6157</v>
      </c>
      <c r="AC1906" t="s">
        <v>6157</v>
      </c>
      <c r="AD1906" t="s">
        <v>6157</v>
      </c>
      <c r="AE1906" t="s">
        <v>6157</v>
      </c>
      <c r="AF1906" t="s">
        <v>6157</v>
      </c>
      <c r="AG1906" t="s">
        <v>6157</v>
      </c>
      <c r="AH1906" t="s">
        <v>6157</v>
      </c>
      <c r="AI1906" t="s">
        <v>6157</v>
      </c>
      <c r="AJ1906" t="s">
        <v>4588</v>
      </c>
      <c r="AK1906" t="s">
        <v>4859</v>
      </c>
      <c r="AL1906" t="s">
        <v>268</v>
      </c>
      <c r="AM1906" t="s">
        <v>264</v>
      </c>
      <c r="AN1906" t="s">
        <v>4353</v>
      </c>
      <c r="AO1906" s="29">
        <v>18</v>
      </c>
      <c r="AP1906">
        <v>-32.163449999999997</v>
      </c>
      <c r="AQ1906">
        <v>137.76515000000001</v>
      </c>
      <c r="AR1906" t="s">
        <v>1532</v>
      </c>
      <c r="AS1906">
        <v>0</v>
      </c>
      <c r="AT1906" t="s">
        <v>4353</v>
      </c>
      <c r="AU1906" t="s">
        <v>274</v>
      </c>
      <c r="AV1906" t="s">
        <v>4353</v>
      </c>
      <c r="AW1906" t="s">
        <v>4353</v>
      </c>
      <c r="AX1906" t="s">
        <v>6157</v>
      </c>
      <c r="AY1906">
        <v>1889</v>
      </c>
      <c r="AZ1906">
        <v>1889</v>
      </c>
      <c r="BA1906" t="s">
        <v>7018</v>
      </c>
      <c r="BB1906" t="s">
        <v>4785</v>
      </c>
      <c r="BC1906" t="s">
        <v>6157</v>
      </c>
      <c r="BH1906" t="s">
        <v>293</v>
      </c>
      <c r="BI1906" t="s">
        <v>7195</v>
      </c>
      <c r="BJ1906" t="s">
        <v>4164</v>
      </c>
      <c r="BK1906" t="s">
        <v>4165</v>
      </c>
      <c r="BL1906">
        <v>2016</v>
      </c>
      <c r="BM1906"/>
      <c r="BN1906"/>
      <c r="BO1906"/>
      <c r="BP1906"/>
      <c r="BW1906">
        <v>-22.5</v>
      </c>
      <c r="BY1906">
        <v>13.4</v>
      </c>
      <c r="CF1906">
        <v>1</v>
      </c>
      <c r="CI1906">
        <v>-15.6</v>
      </c>
      <c r="CK1906">
        <v>-3.3</v>
      </c>
    </row>
    <row r="1907" spans="1:89" ht="16" customHeight="1">
      <c r="A1907">
        <v>1906</v>
      </c>
      <c r="B1907" t="s">
        <v>7107</v>
      </c>
      <c r="C1907" s="2">
        <v>44970</v>
      </c>
      <c r="E1907" t="s">
        <v>2475</v>
      </c>
      <c r="F1907" t="s">
        <v>2475</v>
      </c>
      <c r="G1907" t="s">
        <v>3941</v>
      </c>
      <c r="H1907" t="s">
        <v>6157</v>
      </c>
      <c r="I1907" t="s">
        <v>4855</v>
      </c>
      <c r="J1907" t="s">
        <v>4856</v>
      </c>
      <c r="K1907" t="s">
        <v>4857</v>
      </c>
      <c r="L1907" t="s">
        <v>6157</v>
      </c>
      <c r="M1907" t="s">
        <v>3984</v>
      </c>
      <c r="N1907" t="s">
        <v>289</v>
      </c>
      <c r="O1907" t="s">
        <v>6987</v>
      </c>
      <c r="P1907" t="s">
        <v>3968</v>
      </c>
      <c r="Q1907" t="s">
        <v>4403</v>
      </c>
      <c r="R1907" t="s">
        <v>6157</v>
      </c>
      <c r="S1907" t="s">
        <v>4353</v>
      </c>
      <c r="T1907" t="s">
        <v>4353</v>
      </c>
      <c r="U1907" t="s">
        <v>6157</v>
      </c>
      <c r="X1907" t="s">
        <v>6157</v>
      </c>
      <c r="Y1907" t="s">
        <v>6157</v>
      </c>
      <c r="Z1907" t="s">
        <v>6157</v>
      </c>
      <c r="AA1907" t="s">
        <v>4021</v>
      </c>
      <c r="AB1907" t="s">
        <v>6157</v>
      </c>
      <c r="AC1907" t="s">
        <v>6157</v>
      </c>
      <c r="AD1907" t="s">
        <v>6157</v>
      </c>
      <c r="AE1907" t="s">
        <v>6157</v>
      </c>
      <c r="AF1907" t="s">
        <v>6157</v>
      </c>
      <c r="AG1907" t="s">
        <v>6157</v>
      </c>
      <c r="AH1907" t="s">
        <v>6157</v>
      </c>
      <c r="AI1907" t="s">
        <v>6157</v>
      </c>
      <c r="AJ1907" t="s">
        <v>4588</v>
      </c>
      <c r="AK1907" t="s">
        <v>4859</v>
      </c>
      <c r="AL1907" t="s">
        <v>268</v>
      </c>
      <c r="AM1907" t="s">
        <v>264</v>
      </c>
      <c r="AN1907" t="s">
        <v>4353</v>
      </c>
      <c r="AO1907" s="29">
        <v>21.763145399999999</v>
      </c>
      <c r="AP1907">
        <v>-32.104129999999998</v>
      </c>
      <c r="AQ1907">
        <v>137.73208</v>
      </c>
      <c r="AR1907" t="s">
        <v>1532</v>
      </c>
      <c r="AS1907">
        <v>0</v>
      </c>
      <c r="AT1907" t="s">
        <v>4353</v>
      </c>
      <c r="AU1907" t="s">
        <v>274</v>
      </c>
      <c r="AV1907" t="s">
        <v>4353</v>
      </c>
      <c r="AW1907" t="s">
        <v>4353</v>
      </c>
      <c r="AX1907" t="s">
        <v>6157</v>
      </c>
      <c r="AY1907">
        <v>1889</v>
      </c>
      <c r="AZ1907">
        <v>1889</v>
      </c>
      <c r="BA1907" t="s">
        <v>7018</v>
      </c>
      <c r="BB1907" t="s">
        <v>4785</v>
      </c>
      <c r="BC1907" t="s">
        <v>6157</v>
      </c>
      <c r="BH1907" t="s">
        <v>293</v>
      </c>
      <c r="BI1907" t="s">
        <v>7195</v>
      </c>
      <c r="BJ1907" t="s">
        <v>4164</v>
      </c>
      <c r="BK1907" t="s">
        <v>4165</v>
      </c>
      <c r="BL1907">
        <v>2016</v>
      </c>
      <c r="BM1907"/>
      <c r="BN1907"/>
      <c r="BO1907"/>
      <c r="BP1907"/>
      <c r="BW1907">
        <v>-24.4</v>
      </c>
      <c r="BY1907">
        <v>10.1</v>
      </c>
      <c r="CF1907">
        <v>1</v>
      </c>
      <c r="CI1907">
        <v>-14.9</v>
      </c>
      <c r="CK1907">
        <v>0.2</v>
      </c>
    </row>
    <row r="1908" spans="1:89" ht="16" customHeight="1">
      <c r="A1908">
        <v>1907</v>
      </c>
      <c r="B1908" t="s">
        <v>7107</v>
      </c>
      <c r="C1908" s="2">
        <v>44970</v>
      </c>
      <c r="E1908" t="s">
        <v>2476</v>
      </c>
      <c r="F1908" t="s">
        <v>2476</v>
      </c>
      <c r="G1908" t="s">
        <v>3941</v>
      </c>
      <c r="H1908" t="s">
        <v>6157</v>
      </c>
      <c r="I1908" t="s">
        <v>4855</v>
      </c>
      <c r="J1908" t="s">
        <v>4856</v>
      </c>
      <c r="K1908" t="s">
        <v>4857</v>
      </c>
      <c r="L1908" t="s">
        <v>6157</v>
      </c>
      <c r="M1908" t="s">
        <v>3984</v>
      </c>
      <c r="N1908" t="s">
        <v>289</v>
      </c>
      <c r="O1908" t="s">
        <v>6987</v>
      </c>
      <c r="P1908" t="s">
        <v>3968</v>
      </c>
      <c r="Q1908" t="s">
        <v>4403</v>
      </c>
      <c r="R1908" t="s">
        <v>6157</v>
      </c>
      <c r="S1908" t="s">
        <v>4353</v>
      </c>
      <c r="T1908" t="s">
        <v>4353</v>
      </c>
      <c r="U1908" t="s">
        <v>6157</v>
      </c>
      <c r="X1908" t="s">
        <v>6157</v>
      </c>
      <c r="Y1908" t="s">
        <v>6157</v>
      </c>
      <c r="Z1908" t="s">
        <v>6157</v>
      </c>
      <c r="AA1908" t="s">
        <v>4021</v>
      </c>
      <c r="AB1908" t="s">
        <v>6157</v>
      </c>
      <c r="AC1908" t="s">
        <v>6157</v>
      </c>
      <c r="AD1908" t="s">
        <v>6157</v>
      </c>
      <c r="AE1908" t="s">
        <v>6157</v>
      </c>
      <c r="AF1908" t="s">
        <v>6157</v>
      </c>
      <c r="AG1908" t="s">
        <v>6157</v>
      </c>
      <c r="AH1908" t="s">
        <v>6157</v>
      </c>
      <c r="AI1908" t="s">
        <v>6157</v>
      </c>
      <c r="AJ1908" t="s">
        <v>4588</v>
      </c>
      <c r="AK1908" t="s">
        <v>4859</v>
      </c>
      <c r="AL1908" t="s">
        <v>268</v>
      </c>
      <c r="AM1908" t="s">
        <v>264</v>
      </c>
      <c r="AN1908" t="s">
        <v>4353</v>
      </c>
      <c r="AO1908" s="29">
        <v>35.9818687</v>
      </c>
      <c r="AP1908">
        <v>-32.129770000000001</v>
      </c>
      <c r="AQ1908">
        <v>137.63622000000001</v>
      </c>
      <c r="AR1908" t="s">
        <v>1532</v>
      </c>
      <c r="AS1908">
        <v>0</v>
      </c>
      <c r="AT1908" t="s">
        <v>4353</v>
      </c>
      <c r="AU1908" t="s">
        <v>274</v>
      </c>
      <c r="AV1908" t="s">
        <v>4353</v>
      </c>
      <c r="AW1908" t="s">
        <v>4353</v>
      </c>
      <c r="AX1908" t="s">
        <v>6157</v>
      </c>
      <c r="AY1908">
        <v>1886</v>
      </c>
      <c r="AZ1908">
        <v>1886</v>
      </c>
      <c r="BA1908" t="s">
        <v>7018</v>
      </c>
      <c r="BB1908" t="s">
        <v>4785</v>
      </c>
      <c r="BC1908" t="s">
        <v>6157</v>
      </c>
      <c r="BH1908" t="s">
        <v>293</v>
      </c>
      <c r="BI1908" t="s">
        <v>7195</v>
      </c>
      <c r="BJ1908" t="s">
        <v>4164</v>
      </c>
      <c r="BK1908" t="s">
        <v>4165</v>
      </c>
      <c r="BL1908">
        <v>2016</v>
      </c>
      <c r="BM1908"/>
      <c r="BN1908"/>
      <c r="BO1908"/>
      <c r="BP1908"/>
      <c r="BW1908">
        <v>-22.6</v>
      </c>
      <c r="BY1908">
        <v>13.1</v>
      </c>
      <c r="CF1908">
        <v>1</v>
      </c>
      <c r="CI1908">
        <v>-14.5</v>
      </c>
      <c r="CK1908">
        <v>3.5</v>
      </c>
    </row>
    <row r="1909" spans="1:89" ht="16" customHeight="1">
      <c r="A1909">
        <v>1908</v>
      </c>
      <c r="B1909" t="s">
        <v>7107</v>
      </c>
      <c r="C1909" s="2">
        <v>44970</v>
      </c>
      <c r="E1909" t="s">
        <v>2475</v>
      </c>
      <c r="F1909" t="s">
        <v>2475</v>
      </c>
      <c r="G1909" t="s">
        <v>3941</v>
      </c>
      <c r="H1909" t="s">
        <v>6157</v>
      </c>
      <c r="I1909" t="s">
        <v>4855</v>
      </c>
      <c r="J1909" t="s">
        <v>4856</v>
      </c>
      <c r="K1909" t="s">
        <v>4857</v>
      </c>
      <c r="L1909" t="s">
        <v>6157</v>
      </c>
      <c r="M1909" t="s">
        <v>3984</v>
      </c>
      <c r="N1909" t="s">
        <v>289</v>
      </c>
      <c r="O1909" t="s">
        <v>6987</v>
      </c>
      <c r="P1909" t="s">
        <v>3968</v>
      </c>
      <c r="Q1909" t="s">
        <v>4403</v>
      </c>
      <c r="R1909" t="s">
        <v>6157</v>
      </c>
      <c r="S1909" t="s">
        <v>4353</v>
      </c>
      <c r="T1909" t="s">
        <v>4353</v>
      </c>
      <c r="U1909" t="s">
        <v>6157</v>
      </c>
      <c r="X1909" t="s">
        <v>6157</v>
      </c>
      <c r="Y1909" t="s">
        <v>6157</v>
      </c>
      <c r="Z1909" t="s">
        <v>6157</v>
      </c>
      <c r="AA1909" t="s">
        <v>4021</v>
      </c>
      <c r="AB1909" t="s">
        <v>6157</v>
      </c>
      <c r="AC1909" t="s">
        <v>6157</v>
      </c>
      <c r="AD1909" t="s">
        <v>6157</v>
      </c>
      <c r="AE1909" t="s">
        <v>6157</v>
      </c>
      <c r="AF1909" t="s">
        <v>6157</v>
      </c>
      <c r="AG1909" t="s">
        <v>6157</v>
      </c>
      <c r="AH1909" t="s">
        <v>6157</v>
      </c>
      <c r="AI1909" t="s">
        <v>6157</v>
      </c>
      <c r="AJ1909" t="s">
        <v>4588</v>
      </c>
      <c r="AK1909" t="s">
        <v>4859</v>
      </c>
      <c r="AL1909" t="s">
        <v>268</v>
      </c>
      <c r="AM1909" t="s">
        <v>264</v>
      </c>
      <c r="AN1909" t="s">
        <v>4353</v>
      </c>
      <c r="AO1909" s="29">
        <v>22</v>
      </c>
      <c r="AP1909">
        <v>-32.104129999999998</v>
      </c>
      <c r="AQ1909">
        <v>137.73208</v>
      </c>
      <c r="AR1909" t="s">
        <v>1532</v>
      </c>
      <c r="AS1909">
        <v>0</v>
      </c>
      <c r="AT1909" t="s">
        <v>4353</v>
      </c>
      <c r="AU1909" t="s">
        <v>274</v>
      </c>
      <c r="AV1909" t="s">
        <v>4353</v>
      </c>
      <c r="AW1909" t="s">
        <v>4353</v>
      </c>
      <c r="AX1909" t="s">
        <v>6157</v>
      </c>
      <c r="AY1909">
        <v>1869</v>
      </c>
      <c r="AZ1909">
        <v>1869</v>
      </c>
      <c r="BA1909" t="s">
        <v>7018</v>
      </c>
      <c r="BB1909" t="s">
        <v>4785</v>
      </c>
      <c r="BC1909" t="s">
        <v>6157</v>
      </c>
      <c r="BH1909" t="s">
        <v>293</v>
      </c>
      <c r="BI1909" t="s">
        <v>7195</v>
      </c>
      <c r="BJ1909" t="s">
        <v>4164</v>
      </c>
      <c r="BK1909" t="s">
        <v>4165</v>
      </c>
      <c r="BL1909">
        <v>2016</v>
      </c>
      <c r="BM1909"/>
      <c r="BN1909"/>
      <c r="BO1909"/>
      <c r="BP1909"/>
      <c r="BW1909">
        <v>-24.2</v>
      </c>
      <c r="BY1909">
        <v>12.8</v>
      </c>
      <c r="CF1909">
        <v>1</v>
      </c>
      <c r="CI1909">
        <v>-14.6</v>
      </c>
      <c r="CK1909">
        <v>0.1</v>
      </c>
    </row>
    <row r="1910" spans="1:89" ht="16" customHeight="1">
      <c r="A1910">
        <v>1909</v>
      </c>
      <c r="B1910" t="s">
        <v>7107</v>
      </c>
      <c r="C1910" s="2">
        <v>44970</v>
      </c>
      <c r="E1910" t="s">
        <v>2477</v>
      </c>
      <c r="F1910" t="s">
        <v>2477</v>
      </c>
      <c r="G1910" t="s">
        <v>3941</v>
      </c>
      <c r="H1910" t="s">
        <v>6157</v>
      </c>
      <c r="I1910" t="s">
        <v>4855</v>
      </c>
      <c r="J1910" t="s">
        <v>4856</v>
      </c>
      <c r="K1910" t="s">
        <v>4857</v>
      </c>
      <c r="L1910" t="s">
        <v>6157</v>
      </c>
      <c r="M1910" t="s">
        <v>3984</v>
      </c>
      <c r="N1910" t="s">
        <v>289</v>
      </c>
      <c r="O1910" t="s">
        <v>6987</v>
      </c>
      <c r="P1910" t="s">
        <v>3968</v>
      </c>
      <c r="Q1910" t="s">
        <v>4403</v>
      </c>
      <c r="R1910" t="s">
        <v>6157</v>
      </c>
      <c r="S1910" t="s">
        <v>4353</v>
      </c>
      <c r="T1910" t="s">
        <v>4353</v>
      </c>
      <c r="U1910" t="s">
        <v>6157</v>
      </c>
      <c r="X1910" t="s">
        <v>6157</v>
      </c>
      <c r="Y1910" t="s">
        <v>6157</v>
      </c>
      <c r="Z1910" t="s">
        <v>6157</v>
      </c>
      <c r="AA1910" t="s">
        <v>4021</v>
      </c>
      <c r="AB1910" t="s">
        <v>6157</v>
      </c>
      <c r="AC1910" t="s">
        <v>6157</v>
      </c>
      <c r="AD1910" t="s">
        <v>6157</v>
      </c>
      <c r="AE1910" t="s">
        <v>6157</v>
      </c>
      <c r="AF1910" t="s">
        <v>6157</v>
      </c>
      <c r="AG1910" t="s">
        <v>6157</v>
      </c>
      <c r="AH1910" t="s">
        <v>6157</v>
      </c>
      <c r="AI1910" t="s">
        <v>6157</v>
      </c>
      <c r="AJ1910" t="s">
        <v>4588</v>
      </c>
      <c r="AK1910" t="s">
        <v>4859</v>
      </c>
      <c r="AL1910" t="s">
        <v>268</v>
      </c>
      <c r="AM1910" t="s">
        <v>264</v>
      </c>
      <c r="AN1910" t="s">
        <v>4353</v>
      </c>
      <c r="AO1910" s="29">
        <v>19.607282600000001</v>
      </c>
      <c r="AP1910">
        <v>-32.107729999999997</v>
      </c>
      <c r="AQ1910">
        <v>137.73231999999999</v>
      </c>
      <c r="AR1910" t="s">
        <v>1532</v>
      </c>
      <c r="AS1910">
        <v>0</v>
      </c>
      <c r="AT1910" t="s">
        <v>4353</v>
      </c>
      <c r="AU1910" t="s">
        <v>274</v>
      </c>
      <c r="AV1910" t="s">
        <v>4353</v>
      </c>
      <c r="AW1910" t="s">
        <v>4353</v>
      </c>
      <c r="AX1910" t="s">
        <v>6157</v>
      </c>
      <c r="AY1910">
        <v>1865</v>
      </c>
      <c r="AZ1910">
        <v>1865</v>
      </c>
      <c r="BA1910" t="s">
        <v>7018</v>
      </c>
      <c r="BB1910" t="s">
        <v>4785</v>
      </c>
      <c r="BC1910" t="s">
        <v>6157</v>
      </c>
      <c r="BH1910" t="s">
        <v>293</v>
      </c>
      <c r="BI1910" t="s">
        <v>7195</v>
      </c>
      <c r="BJ1910" t="s">
        <v>4164</v>
      </c>
      <c r="BK1910" t="s">
        <v>4165</v>
      </c>
      <c r="BL1910">
        <v>2016</v>
      </c>
      <c r="BM1910"/>
      <c r="BN1910"/>
      <c r="BO1910"/>
      <c r="BP1910"/>
      <c r="BW1910">
        <v>-24</v>
      </c>
      <c r="BY1910">
        <v>13.2</v>
      </c>
      <c r="CF1910">
        <v>1</v>
      </c>
      <c r="CI1910">
        <v>-14.7</v>
      </c>
      <c r="CK1910">
        <v>-1</v>
      </c>
    </row>
    <row r="1911" spans="1:89" ht="16" customHeight="1">
      <c r="A1911">
        <v>1910</v>
      </c>
      <c r="B1911" t="s">
        <v>7107</v>
      </c>
      <c r="C1911" s="2">
        <v>44970</v>
      </c>
      <c r="E1911" t="s">
        <v>2478</v>
      </c>
      <c r="F1911" t="s">
        <v>2478</v>
      </c>
      <c r="G1911" t="s">
        <v>3941</v>
      </c>
      <c r="H1911" t="s">
        <v>6157</v>
      </c>
      <c r="I1911" t="s">
        <v>4855</v>
      </c>
      <c r="J1911" t="s">
        <v>4856</v>
      </c>
      <c r="K1911" t="s">
        <v>4857</v>
      </c>
      <c r="L1911" t="s">
        <v>6157</v>
      </c>
      <c r="M1911" t="s">
        <v>3984</v>
      </c>
      <c r="N1911" t="s">
        <v>289</v>
      </c>
      <c r="O1911" t="s">
        <v>6987</v>
      </c>
      <c r="P1911" t="s">
        <v>3968</v>
      </c>
      <c r="Q1911" t="s">
        <v>4403</v>
      </c>
      <c r="R1911" t="s">
        <v>6157</v>
      </c>
      <c r="S1911" t="s">
        <v>4353</v>
      </c>
      <c r="T1911" t="s">
        <v>4353</v>
      </c>
      <c r="U1911" t="s">
        <v>6157</v>
      </c>
      <c r="X1911" t="s">
        <v>6157</v>
      </c>
      <c r="Y1911" t="s">
        <v>6157</v>
      </c>
      <c r="Z1911" t="s">
        <v>6157</v>
      </c>
      <c r="AA1911" t="s">
        <v>4021</v>
      </c>
      <c r="AB1911" t="s">
        <v>6157</v>
      </c>
      <c r="AC1911" t="s">
        <v>6157</v>
      </c>
      <c r="AD1911" t="s">
        <v>6157</v>
      </c>
      <c r="AE1911" t="s">
        <v>6157</v>
      </c>
      <c r="AF1911" t="s">
        <v>6157</v>
      </c>
      <c r="AG1911" t="s">
        <v>6157</v>
      </c>
      <c r="AH1911" t="s">
        <v>6157</v>
      </c>
      <c r="AI1911" t="s">
        <v>6157</v>
      </c>
      <c r="AJ1911" t="s">
        <v>4588</v>
      </c>
      <c r="AK1911" t="s">
        <v>4859</v>
      </c>
      <c r="AL1911" t="s">
        <v>268</v>
      </c>
      <c r="AM1911" t="s">
        <v>264</v>
      </c>
      <c r="AN1911" t="s">
        <v>4353</v>
      </c>
      <c r="AO1911" s="29">
        <v>15.3640747</v>
      </c>
      <c r="AP1911">
        <v>-32.289630000000002</v>
      </c>
      <c r="AQ1911">
        <v>137.76892000000001</v>
      </c>
      <c r="AR1911" t="s">
        <v>1532</v>
      </c>
      <c r="AS1911">
        <v>0</v>
      </c>
      <c r="AT1911" t="s">
        <v>4353</v>
      </c>
      <c r="AU1911" t="s">
        <v>274</v>
      </c>
      <c r="AV1911" t="s">
        <v>4353</v>
      </c>
      <c r="AW1911" t="s">
        <v>4353</v>
      </c>
      <c r="AX1911" t="s">
        <v>6157</v>
      </c>
      <c r="AY1911">
        <v>1862</v>
      </c>
      <c r="AZ1911">
        <v>1862</v>
      </c>
      <c r="BA1911" t="s">
        <v>7018</v>
      </c>
      <c r="BB1911" t="s">
        <v>4785</v>
      </c>
      <c r="BC1911" t="s">
        <v>6157</v>
      </c>
      <c r="BH1911" t="s">
        <v>293</v>
      </c>
      <c r="BI1911" t="s">
        <v>7195</v>
      </c>
      <c r="BJ1911" t="s">
        <v>4164</v>
      </c>
      <c r="BK1911" t="s">
        <v>4165</v>
      </c>
      <c r="BL1911">
        <v>2016</v>
      </c>
      <c r="BM1911"/>
      <c r="BN1911"/>
      <c r="BO1911"/>
      <c r="BP1911"/>
      <c r="BW1911">
        <v>-22.7</v>
      </c>
      <c r="BY1911">
        <v>10.1</v>
      </c>
      <c r="CF1911">
        <v>1</v>
      </c>
      <c r="CI1911">
        <v>-15.9</v>
      </c>
      <c r="CK1911">
        <v>-4.3</v>
      </c>
    </row>
    <row r="1912" spans="1:89" ht="16" customHeight="1">
      <c r="A1912">
        <v>1911</v>
      </c>
      <c r="B1912" t="s">
        <v>7107</v>
      </c>
      <c r="C1912" s="2">
        <v>44970</v>
      </c>
      <c r="E1912" t="s">
        <v>2479</v>
      </c>
      <c r="F1912" t="s">
        <v>2479</v>
      </c>
      <c r="G1912" t="s">
        <v>3941</v>
      </c>
      <c r="H1912" t="s">
        <v>6157</v>
      </c>
      <c r="I1912" t="s">
        <v>4855</v>
      </c>
      <c r="J1912" t="s">
        <v>4856</v>
      </c>
      <c r="K1912" t="s">
        <v>4857</v>
      </c>
      <c r="L1912" t="s">
        <v>6157</v>
      </c>
      <c r="M1912" t="s">
        <v>3984</v>
      </c>
      <c r="N1912" t="s">
        <v>289</v>
      </c>
      <c r="O1912" t="s">
        <v>6987</v>
      </c>
      <c r="P1912" t="s">
        <v>3968</v>
      </c>
      <c r="Q1912" t="s">
        <v>4403</v>
      </c>
      <c r="R1912" t="s">
        <v>6157</v>
      </c>
      <c r="S1912" t="s">
        <v>4353</v>
      </c>
      <c r="T1912" t="s">
        <v>4353</v>
      </c>
      <c r="U1912" t="s">
        <v>6157</v>
      </c>
      <c r="X1912" t="s">
        <v>6157</v>
      </c>
      <c r="Y1912" t="s">
        <v>6157</v>
      </c>
      <c r="Z1912" t="s">
        <v>6157</v>
      </c>
      <c r="AA1912" t="s">
        <v>4021</v>
      </c>
      <c r="AB1912" t="s">
        <v>6157</v>
      </c>
      <c r="AC1912" t="s">
        <v>6157</v>
      </c>
      <c r="AD1912" t="s">
        <v>6157</v>
      </c>
      <c r="AE1912" t="s">
        <v>6157</v>
      </c>
      <c r="AF1912" t="s">
        <v>6157</v>
      </c>
      <c r="AG1912" t="s">
        <v>6157</v>
      </c>
      <c r="AH1912" t="s">
        <v>6157</v>
      </c>
      <c r="AI1912" t="s">
        <v>6157</v>
      </c>
      <c r="AJ1912" t="s">
        <v>4588</v>
      </c>
      <c r="AK1912" t="s">
        <v>4859</v>
      </c>
      <c r="AL1912" t="s">
        <v>268</v>
      </c>
      <c r="AM1912" t="s">
        <v>264</v>
      </c>
      <c r="AN1912" t="s">
        <v>4353</v>
      </c>
      <c r="AO1912" s="29">
        <v>39.522376999999999</v>
      </c>
      <c r="AP1912">
        <v>-32.169670000000004</v>
      </c>
      <c r="AQ1912">
        <v>137.73320000000001</v>
      </c>
      <c r="AR1912" t="s">
        <v>1532</v>
      </c>
      <c r="AS1912">
        <v>0</v>
      </c>
      <c r="AT1912" t="s">
        <v>4353</v>
      </c>
      <c r="AU1912" t="s">
        <v>274</v>
      </c>
      <c r="AV1912" t="s">
        <v>4353</v>
      </c>
      <c r="AW1912" t="s">
        <v>4353</v>
      </c>
      <c r="AX1912" t="s">
        <v>6157</v>
      </c>
      <c r="AY1912">
        <v>1862</v>
      </c>
      <c r="AZ1912">
        <v>1862</v>
      </c>
      <c r="BA1912" t="s">
        <v>7018</v>
      </c>
      <c r="BB1912" t="s">
        <v>4785</v>
      </c>
      <c r="BC1912" t="s">
        <v>6157</v>
      </c>
      <c r="BH1912" t="s">
        <v>293</v>
      </c>
      <c r="BI1912" t="s">
        <v>7195</v>
      </c>
      <c r="BJ1912" t="s">
        <v>4164</v>
      </c>
      <c r="BK1912" t="s">
        <v>4165</v>
      </c>
      <c r="BL1912">
        <v>2016</v>
      </c>
      <c r="BM1912"/>
      <c r="BN1912"/>
      <c r="BO1912"/>
      <c r="BP1912"/>
      <c r="BW1912">
        <v>-21.4</v>
      </c>
      <c r="BY1912">
        <v>13.1</v>
      </c>
      <c r="CF1912">
        <v>1</v>
      </c>
      <c r="CI1912">
        <v>-11.4</v>
      </c>
      <c r="CK1912">
        <v>5.9</v>
      </c>
    </row>
    <row r="1913" spans="1:89" ht="16" customHeight="1">
      <c r="A1913">
        <v>1912</v>
      </c>
      <c r="B1913" t="s">
        <v>7107</v>
      </c>
      <c r="C1913" s="2">
        <v>44970</v>
      </c>
      <c r="E1913" t="s">
        <v>2471</v>
      </c>
      <c r="F1913" t="s">
        <v>2471</v>
      </c>
      <c r="G1913" t="s">
        <v>3941</v>
      </c>
      <c r="H1913" t="s">
        <v>6157</v>
      </c>
      <c r="I1913" t="s">
        <v>4855</v>
      </c>
      <c r="J1913" t="s">
        <v>4856</v>
      </c>
      <c r="K1913" t="s">
        <v>4857</v>
      </c>
      <c r="L1913" t="s">
        <v>6157</v>
      </c>
      <c r="M1913" t="s">
        <v>3984</v>
      </c>
      <c r="N1913" t="s">
        <v>289</v>
      </c>
      <c r="O1913" t="s">
        <v>6987</v>
      </c>
      <c r="P1913" t="s">
        <v>3968</v>
      </c>
      <c r="Q1913" t="s">
        <v>4403</v>
      </c>
      <c r="R1913" t="s">
        <v>6157</v>
      </c>
      <c r="S1913" t="s">
        <v>4353</v>
      </c>
      <c r="T1913" t="s">
        <v>4353</v>
      </c>
      <c r="U1913" t="s">
        <v>6157</v>
      </c>
      <c r="X1913" t="s">
        <v>6157</v>
      </c>
      <c r="Y1913" t="s">
        <v>6157</v>
      </c>
      <c r="Z1913" t="s">
        <v>6157</v>
      </c>
      <c r="AA1913" t="s">
        <v>4021</v>
      </c>
      <c r="AB1913" t="s">
        <v>6157</v>
      </c>
      <c r="AC1913" t="s">
        <v>6157</v>
      </c>
      <c r="AD1913" t="s">
        <v>6157</v>
      </c>
      <c r="AE1913" t="s">
        <v>6157</v>
      </c>
      <c r="AF1913" t="s">
        <v>6157</v>
      </c>
      <c r="AG1913" t="s">
        <v>6157</v>
      </c>
      <c r="AH1913" t="s">
        <v>6157</v>
      </c>
      <c r="AI1913" t="s">
        <v>6157</v>
      </c>
      <c r="AJ1913" t="s">
        <v>4588</v>
      </c>
      <c r="AK1913" t="s">
        <v>4859</v>
      </c>
      <c r="AL1913" t="s">
        <v>268</v>
      </c>
      <c r="AM1913" t="s">
        <v>264</v>
      </c>
      <c r="AN1913" t="s">
        <v>4353</v>
      </c>
      <c r="AO1913" s="29">
        <v>38</v>
      </c>
      <c r="AP1913">
        <v>-32.164569999999998</v>
      </c>
      <c r="AQ1913">
        <v>137.73342</v>
      </c>
      <c r="AR1913" t="s">
        <v>1532</v>
      </c>
      <c r="AS1913">
        <v>0</v>
      </c>
      <c r="AT1913" t="s">
        <v>4353</v>
      </c>
      <c r="AU1913" t="s">
        <v>274</v>
      </c>
      <c r="AV1913" t="s">
        <v>4353</v>
      </c>
      <c r="AW1913" t="s">
        <v>4353</v>
      </c>
      <c r="AX1913" t="s">
        <v>6157</v>
      </c>
      <c r="AY1913">
        <v>1852</v>
      </c>
      <c r="AZ1913">
        <v>1852</v>
      </c>
      <c r="BA1913" t="s">
        <v>7018</v>
      </c>
      <c r="BB1913" t="s">
        <v>4785</v>
      </c>
      <c r="BC1913" t="s">
        <v>6157</v>
      </c>
      <c r="BH1913" t="s">
        <v>293</v>
      </c>
      <c r="BI1913" t="s">
        <v>7195</v>
      </c>
      <c r="BJ1913" t="s">
        <v>4164</v>
      </c>
      <c r="BK1913" t="s">
        <v>4165</v>
      </c>
      <c r="BL1913">
        <v>2016</v>
      </c>
      <c r="BM1913"/>
      <c r="BN1913"/>
      <c r="BO1913"/>
      <c r="BP1913"/>
      <c r="BW1913">
        <v>-20.6</v>
      </c>
      <c r="BY1913">
        <v>13.4</v>
      </c>
      <c r="CF1913">
        <v>1</v>
      </c>
      <c r="CI1913">
        <v>-12.9</v>
      </c>
      <c r="CK1913">
        <v>1.9</v>
      </c>
    </row>
    <row r="1914" spans="1:89" ht="16" customHeight="1">
      <c r="A1914">
        <v>1913</v>
      </c>
      <c r="B1914" t="s">
        <v>7107</v>
      </c>
      <c r="C1914" s="2">
        <v>44970</v>
      </c>
      <c r="E1914" t="s">
        <v>2480</v>
      </c>
      <c r="F1914" t="s">
        <v>2480</v>
      </c>
      <c r="G1914" t="s">
        <v>3941</v>
      </c>
      <c r="H1914" t="s">
        <v>6157</v>
      </c>
      <c r="I1914" t="s">
        <v>4855</v>
      </c>
      <c r="J1914" t="s">
        <v>4856</v>
      </c>
      <c r="K1914" t="s">
        <v>4857</v>
      </c>
      <c r="L1914" t="s">
        <v>6157</v>
      </c>
      <c r="M1914" t="s">
        <v>3984</v>
      </c>
      <c r="N1914" t="s">
        <v>289</v>
      </c>
      <c r="O1914" t="s">
        <v>6987</v>
      </c>
      <c r="P1914" t="s">
        <v>3968</v>
      </c>
      <c r="Q1914" t="s">
        <v>4403</v>
      </c>
      <c r="R1914" t="s">
        <v>6157</v>
      </c>
      <c r="S1914" t="s">
        <v>4353</v>
      </c>
      <c r="T1914" t="s">
        <v>4353</v>
      </c>
      <c r="U1914" t="s">
        <v>6157</v>
      </c>
      <c r="X1914" t="s">
        <v>6157</v>
      </c>
      <c r="Y1914" t="s">
        <v>6157</v>
      </c>
      <c r="Z1914" t="s">
        <v>6157</v>
      </c>
      <c r="AA1914" t="s">
        <v>4021</v>
      </c>
      <c r="AB1914" t="s">
        <v>6157</v>
      </c>
      <c r="AC1914" t="s">
        <v>6157</v>
      </c>
      <c r="AD1914" t="s">
        <v>6157</v>
      </c>
      <c r="AE1914" t="s">
        <v>6157</v>
      </c>
      <c r="AF1914" t="s">
        <v>6157</v>
      </c>
      <c r="AG1914" t="s">
        <v>6157</v>
      </c>
      <c r="AH1914" t="s">
        <v>6157</v>
      </c>
      <c r="AI1914" t="s">
        <v>6157</v>
      </c>
      <c r="AJ1914" t="s">
        <v>4588</v>
      </c>
      <c r="AK1914" t="s">
        <v>4859</v>
      </c>
      <c r="AL1914" t="s">
        <v>268</v>
      </c>
      <c r="AM1914" t="s">
        <v>264</v>
      </c>
      <c r="AN1914" t="s">
        <v>4353</v>
      </c>
      <c r="AO1914" s="29">
        <v>26.3738384</v>
      </c>
      <c r="AP1914">
        <v>-32.185699999999997</v>
      </c>
      <c r="AQ1914">
        <v>137.76822000000001</v>
      </c>
      <c r="AR1914" t="s">
        <v>1532</v>
      </c>
      <c r="AS1914">
        <v>0</v>
      </c>
      <c r="AT1914" t="s">
        <v>4353</v>
      </c>
      <c r="AU1914" t="s">
        <v>274</v>
      </c>
      <c r="AV1914" t="s">
        <v>4353</v>
      </c>
      <c r="AW1914" t="s">
        <v>4353</v>
      </c>
      <c r="AX1914" t="s">
        <v>6157</v>
      </c>
      <c r="AY1914">
        <v>1852</v>
      </c>
      <c r="AZ1914">
        <v>1852</v>
      </c>
      <c r="BA1914" t="s">
        <v>7018</v>
      </c>
      <c r="BB1914" t="s">
        <v>4785</v>
      </c>
      <c r="BC1914" t="s">
        <v>6157</v>
      </c>
      <c r="BH1914" t="s">
        <v>293</v>
      </c>
      <c r="BI1914" t="s">
        <v>7195</v>
      </c>
      <c r="BJ1914" t="s">
        <v>4164</v>
      </c>
      <c r="BK1914" t="s">
        <v>4165</v>
      </c>
      <c r="BL1914">
        <v>2016</v>
      </c>
      <c r="BM1914"/>
      <c r="BN1914"/>
      <c r="BO1914"/>
      <c r="BP1914"/>
      <c r="BW1914">
        <v>-20.399999999999999</v>
      </c>
      <c r="BY1914">
        <v>14.1</v>
      </c>
      <c r="CF1914">
        <v>1</v>
      </c>
      <c r="CI1914">
        <v>-9.5</v>
      </c>
      <c r="CK1914">
        <v>5.5</v>
      </c>
    </row>
    <row r="1915" spans="1:89" ht="16" customHeight="1">
      <c r="A1915">
        <v>1914</v>
      </c>
      <c r="B1915" t="s">
        <v>7107</v>
      </c>
      <c r="C1915" s="2">
        <v>44970</v>
      </c>
      <c r="E1915" t="s">
        <v>2481</v>
      </c>
      <c r="F1915" t="s">
        <v>2481</v>
      </c>
      <c r="G1915" t="s">
        <v>3941</v>
      </c>
      <c r="H1915" t="s">
        <v>6157</v>
      </c>
      <c r="I1915" t="s">
        <v>4855</v>
      </c>
      <c r="J1915" t="s">
        <v>4856</v>
      </c>
      <c r="K1915" t="s">
        <v>4857</v>
      </c>
      <c r="L1915" t="s">
        <v>6157</v>
      </c>
      <c r="M1915" t="s">
        <v>3984</v>
      </c>
      <c r="N1915" t="s">
        <v>289</v>
      </c>
      <c r="O1915" t="s">
        <v>6987</v>
      </c>
      <c r="P1915" t="s">
        <v>3968</v>
      </c>
      <c r="Q1915" t="s">
        <v>4403</v>
      </c>
      <c r="R1915" t="s">
        <v>6157</v>
      </c>
      <c r="S1915" t="s">
        <v>4353</v>
      </c>
      <c r="T1915" t="s">
        <v>4353</v>
      </c>
      <c r="U1915" t="s">
        <v>6157</v>
      </c>
      <c r="X1915" t="s">
        <v>6157</v>
      </c>
      <c r="Y1915" t="s">
        <v>6157</v>
      </c>
      <c r="Z1915" t="s">
        <v>6157</v>
      </c>
      <c r="AA1915" t="s">
        <v>4021</v>
      </c>
      <c r="AB1915" t="s">
        <v>6157</v>
      </c>
      <c r="AC1915" t="s">
        <v>6157</v>
      </c>
      <c r="AD1915" t="s">
        <v>6157</v>
      </c>
      <c r="AE1915" t="s">
        <v>6157</v>
      </c>
      <c r="AF1915" t="s">
        <v>6157</v>
      </c>
      <c r="AG1915" t="s">
        <v>6157</v>
      </c>
      <c r="AH1915" t="s">
        <v>6157</v>
      </c>
      <c r="AI1915" t="s">
        <v>6157</v>
      </c>
      <c r="AJ1915" t="s">
        <v>4588</v>
      </c>
      <c r="AK1915" t="s">
        <v>4859</v>
      </c>
      <c r="AL1915" t="s">
        <v>268</v>
      </c>
      <c r="AM1915" t="s">
        <v>264</v>
      </c>
      <c r="AN1915" t="s">
        <v>4353</v>
      </c>
      <c r="AO1915" s="29">
        <v>20.125089599999999</v>
      </c>
      <c r="AP1915">
        <v>-32.160519999999998</v>
      </c>
      <c r="AQ1915">
        <v>137.76499999999999</v>
      </c>
      <c r="AR1915" t="s">
        <v>1532</v>
      </c>
      <c r="AS1915">
        <v>0</v>
      </c>
      <c r="AT1915" t="s">
        <v>4353</v>
      </c>
      <c r="AU1915" t="s">
        <v>274</v>
      </c>
      <c r="AV1915" t="s">
        <v>4353</v>
      </c>
      <c r="AW1915" t="s">
        <v>4353</v>
      </c>
      <c r="AX1915" t="s">
        <v>6157</v>
      </c>
      <c r="AY1915">
        <v>1849</v>
      </c>
      <c r="AZ1915">
        <v>1849</v>
      </c>
      <c r="BA1915" t="s">
        <v>7018</v>
      </c>
      <c r="BB1915" t="s">
        <v>4785</v>
      </c>
      <c r="BC1915" t="s">
        <v>6157</v>
      </c>
      <c r="BH1915" t="s">
        <v>293</v>
      </c>
      <c r="BI1915" t="s">
        <v>7195</v>
      </c>
      <c r="BJ1915" t="s">
        <v>4164</v>
      </c>
      <c r="BK1915" t="s">
        <v>4165</v>
      </c>
      <c r="BL1915">
        <v>2016</v>
      </c>
      <c r="BM1915"/>
      <c r="BN1915"/>
      <c r="BO1915"/>
      <c r="BP1915"/>
      <c r="BW1915">
        <v>-23.4</v>
      </c>
      <c r="BY1915">
        <v>10.6</v>
      </c>
      <c r="CF1915">
        <v>1</v>
      </c>
      <c r="CI1915">
        <v>-16.100000000000001</v>
      </c>
      <c r="CK1915">
        <v>4.0999999999999996</v>
      </c>
    </row>
    <row r="1916" spans="1:89" ht="16" customHeight="1">
      <c r="A1916">
        <v>1915</v>
      </c>
      <c r="B1916" t="s">
        <v>7107</v>
      </c>
      <c r="C1916" s="2">
        <v>44970</v>
      </c>
      <c r="E1916" t="s">
        <v>2482</v>
      </c>
      <c r="F1916" t="s">
        <v>2482</v>
      </c>
      <c r="G1916" t="s">
        <v>3941</v>
      </c>
      <c r="H1916" t="s">
        <v>6157</v>
      </c>
      <c r="I1916" t="s">
        <v>4855</v>
      </c>
      <c r="J1916" t="s">
        <v>4856</v>
      </c>
      <c r="K1916" t="s">
        <v>4857</v>
      </c>
      <c r="L1916" t="s">
        <v>6157</v>
      </c>
      <c r="M1916" t="s">
        <v>3984</v>
      </c>
      <c r="N1916" t="s">
        <v>289</v>
      </c>
      <c r="O1916" t="s">
        <v>6987</v>
      </c>
      <c r="P1916" t="s">
        <v>3968</v>
      </c>
      <c r="Q1916" t="s">
        <v>4403</v>
      </c>
      <c r="R1916" t="s">
        <v>6157</v>
      </c>
      <c r="S1916" t="s">
        <v>4353</v>
      </c>
      <c r="T1916" t="s">
        <v>4353</v>
      </c>
      <c r="U1916" t="s">
        <v>6157</v>
      </c>
      <c r="X1916" t="s">
        <v>6157</v>
      </c>
      <c r="Y1916" t="s">
        <v>6157</v>
      </c>
      <c r="Z1916" t="s">
        <v>6157</v>
      </c>
      <c r="AA1916" t="s">
        <v>4021</v>
      </c>
      <c r="AB1916" t="s">
        <v>6157</v>
      </c>
      <c r="AC1916" t="s">
        <v>6157</v>
      </c>
      <c r="AD1916" t="s">
        <v>6157</v>
      </c>
      <c r="AE1916" t="s">
        <v>6157</v>
      </c>
      <c r="AF1916" t="s">
        <v>6157</v>
      </c>
      <c r="AG1916" t="s">
        <v>6157</v>
      </c>
      <c r="AH1916" t="s">
        <v>6157</v>
      </c>
      <c r="AI1916" t="s">
        <v>6157</v>
      </c>
      <c r="AJ1916" t="s">
        <v>4588</v>
      </c>
      <c r="AK1916" t="s">
        <v>4859</v>
      </c>
      <c r="AL1916" t="s">
        <v>268</v>
      </c>
      <c r="AM1916" t="s">
        <v>264</v>
      </c>
      <c r="AN1916" t="s">
        <v>4353</v>
      </c>
      <c r="AO1916" s="29">
        <v>41.212799099999998</v>
      </c>
      <c r="AP1916">
        <v>-32.167720000000003</v>
      </c>
      <c r="AQ1916">
        <v>137.73262</v>
      </c>
      <c r="AR1916" t="s">
        <v>1532</v>
      </c>
      <c r="AS1916">
        <v>0</v>
      </c>
      <c r="AT1916" t="s">
        <v>4353</v>
      </c>
      <c r="AU1916" t="s">
        <v>274</v>
      </c>
      <c r="AV1916" t="s">
        <v>4353</v>
      </c>
      <c r="AW1916" t="s">
        <v>4353</v>
      </c>
      <c r="AX1916" t="s">
        <v>6157</v>
      </c>
      <c r="AY1916">
        <v>1811</v>
      </c>
      <c r="AZ1916">
        <v>1811</v>
      </c>
      <c r="BA1916" t="s">
        <v>7018</v>
      </c>
      <c r="BB1916" t="s">
        <v>4785</v>
      </c>
      <c r="BC1916" t="s">
        <v>6157</v>
      </c>
      <c r="BH1916" t="s">
        <v>293</v>
      </c>
      <c r="BI1916" t="s">
        <v>7195</v>
      </c>
      <c r="BJ1916" t="s">
        <v>4164</v>
      </c>
      <c r="BK1916" t="s">
        <v>4165</v>
      </c>
      <c r="BL1916">
        <v>2016</v>
      </c>
      <c r="BM1916"/>
      <c r="BN1916"/>
      <c r="BO1916"/>
      <c r="BP1916"/>
      <c r="BW1916">
        <v>-21.4</v>
      </c>
      <c r="BY1916">
        <v>13.6</v>
      </c>
      <c r="CF1916">
        <v>1</v>
      </c>
      <c r="CI1916">
        <v>-12.1</v>
      </c>
      <c r="CK1916">
        <v>1</v>
      </c>
    </row>
    <row r="1917" spans="1:89" ht="16" customHeight="1">
      <c r="A1917">
        <v>1916</v>
      </c>
      <c r="B1917" t="s">
        <v>7107</v>
      </c>
      <c r="C1917" s="2">
        <v>44970</v>
      </c>
      <c r="E1917" t="s">
        <v>2483</v>
      </c>
      <c r="F1917" t="s">
        <v>2483</v>
      </c>
      <c r="G1917" t="s">
        <v>3941</v>
      </c>
      <c r="H1917" t="s">
        <v>6157</v>
      </c>
      <c r="I1917" t="s">
        <v>4855</v>
      </c>
      <c r="J1917" t="s">
        <v>4856</v>
      </c>
      <c r="K1917" t="s">
        <v>4857</v>
      </c>
      <c r="L1917" t="s">
        <v>6157</v>
      </c>
      <c r="M1917" t="s">
        <v>3984</v>
      </c>
      <c r="N1917" t="s">
        <v>289</v>
      </c>
      <c r="O1917" t="s">
        <v>6987</v>
      </c>
      <c r="P1917" t="s">
        <v>3968</v>
      </c>
      <c r="Q1917" t="s">
        <v>4403</v>
      </c>
      <c r="R1917" t="s">
        <v>6157</v>
      </c>
      <c r="S1917" t="s">
        <v>4353</v>
      </c>
      <c r="T1917" t="s">
        <v>4353</v>
      </c>
      <c r="U1917" t="s">
        <v>6157</v>
      </c>
      <c r="X1917" t="s">
        <v>6157</v>
      </c>
      <c r="Y1917" t="s">
        <v>6157</v>
      </c>
      <c r="Z1917" t="s">
        <v>6157</v>
      </c>
      <c r="AA1917" t="s">
        <v>4021</v>
      </c>
      <c r="AB1917" t="s">
        <v>6157</v>
      </c>
      <c r="AC1917" t="s">
        <v>6157</v>
      </c>
      <c r="AD1917" t="s">
        <v>6157</v>
      </c>
      <c r="AE1917" t="s">
        <v>6157</v>
      </c>
      <c r="AF1917" t="s">
        <v>6157</v>
      </c>
      <c r="AG1917" t="s">
        <v>6157</v>
      </c>
      <c r="AH1917" t="s">
        <v>6157</v>
      </c>
      <c r="AI1917" t="s">
        <v>6157</v>
      </c>
      <c r="AJ1917" t="s">
        <v>4588</v>
      </c>
      <c r="AK1917" t="s">
        <v>4859</v>
      </c>
      <c r="AL1917" t="s">
        <v>268</v>
      </c>
      <c r="AM1917" t="s">
        <v>264</v>
      </c>
      <c r="AN1917" t="s">
        <v>4353</v>
      </c>
      <c r="AO1917" s="29">
        <v>13.1974468</v>
      </c>
      <c r="AP1917">
        <v>-32.416670000000003</v>
      </c>
      <c r="AQ1917">
        <v>137.77332999999999</v>
      </c>
      <c r="AR1917" t="s">
        <v>1532</v>
      </c>
      <c r="AS1917">
        <v>0</v>
      </c>
      <c r="AT1917" t="s">
        <v>4353</v>
      </c>
      <c r="AU1917" t="s">
        <v>274</v>
      </c>
      <c r="AV1917" t="s">
        <v>4353</v>
      </c>
      <c r="AW1917" t="s">
        <v>4353</v>
      </c>
      <c r="AX1917" t="s">
        <v>6157</v>
      </c>
      <c r="AY1917">
        <v>1778</v>
      </c>
      <c r="AZ1917">
        <v>1778</v>
      </c>
      <c r="BA1917" t="s">
        <v>7018</v>
      </c>
      <c r="BB1917" t="s">
        <v>4785</v>
      </c>
      <c r="BC1917" t="s">
        <v>6157</v>
      </c>
      <c r="BH1917" t="s">
        <v>293</v>
      </c>
      <c r="BI1917" t="s">
        <v>7195</v>
      </c>
      <c r="BJ1917" t="s">
        <v>4164</v>
      </c>
      <c r="BK1917" t="s">
        <v>4165</v>
      </c>
      <c r="BL1917">
        <v>2016</v>
      </c>
      <c r="BM1917"/>
      <c r="BN1917"/>
      <c r="BO1917"/>
      <c r="BP1917"/>
      <c r="BW1917">
        <v>-22.8</v>
      </c>
      <c r="BY1917">
        <v>14.3</v>
      </c>
      <c r="CF1917">
        <v>1</v>
      </c>
      <c r="CI1917">
        <v>-11.5</v>
      </c>
      <c r="CK1917">
        <v>2.1</v>
      </c>
    </row>
    <row r="1918" spans="1:89" ht="16" customHeight="1">
      <c r="A1918">
        <v>1917</v>
      </c>
      <c r="B1918" t="s">
        <v>7107</v>
      </c>
      <c r="C1918" s="2">
        <v>44970</v>
      </c>
      <c r="E1918" t="s">
        <v>2484</v>
      </c>
      <c r="F1918" t="s">
        <v>2484</v>
      </c>
      <c r="G1918" t="s">
        <v>3941</v>
      </c>
      <c r="H1918" t="s">
        <v>6157</v>
      </c>
      <c r="I1918" t="s">
        <v>4855</v>
      </c>
      <c r="J1918" t="s">
        <v>4856</v>
      </c>
      <c r="K1918" t="s">
        <v>4857</v>
      </c>
      <c r="L1918" t="s">
        <v>6157</v>
      </c>
      <c r="M1918" t="s">
        <v>3984</v>
      </c>
      <c r="N1918" t="s">
        <v>289</v>
      </c>
      <c r="O1918" t="s">
        <v>6987</v>
      </c>
      <c r="P1918" t="s">
        <v>3968</v>
      </c>
      <c r="Q1918" t="s">
        <v>4403</v>
      </c>
      <c r="R1918" t="s">
        <v>6157</v>
      </c>
      <c r="S1918" t="s">
        <v>4353</v>
      </c>
      <c r="T1918" t="s">
        <v>4353</v>
      </c>
      <c r="U1918" t="s">
        <v>6157</v>
      </c>
      <c r="X1918" t="s">
        <v>6157</v>
      </c>
      <c r="Y1918" t="s">
        <v>6157</v>
      </c>
      <c r="Z1918" t="s">
        <v>6157</v>
      </c>
      <c r="AA1918" t="s">
        <v>4021</v>
      </c>
      <c r="AB1918" t="s">
        <v>6157</v>
      </c>
      <c r="AC1918" t="s">
        <v>6157</v>
      </c>
      <c r="AD1918" t="s">
        <v>6157</v>
      </c>
      <c r="AE1918" t="s">
        <v>6157</v>
      </c>
      <c r="AF1918" t="s">
        <v>6157</v>
      </c>
      <c r="AG1918" t="s">
        <v>6157</v>
      </c>
      <c r="AH1918" t="s">
        <v>6157</v>
      </c>
      <c r="AI1918" t="s">
        <v>6157</v>
      </c>
      <c r="AJ1918" t="s">
        <v>4588</v>
      </c>
      <c r="AK1918" t="s">
        <v>4859</v>
      </c>
      <c r="AL1918" t="s">
        <v>268</v>
      </c>
      <c r="AM1918" t="s">
        <v>264</v>
      </c>
      <c r="AN1918" t="s">
        <v>4353</v>
      </c>
      <c r="AO1918" s="29">
        <v>44.382526400000003</v>
      </c>
      <c r="AP1918">
        <v>-32.149349999999998</v>
      </c>
      <c r="AQ1918">
        <v>137.64196999999999</v>
      </c>
      <c r="AR1918" t="s">
        <v>1532</v>
      </c>
      <c r="AS1918">
        <v>0</v>
      </c>
      <c r="AT1918" t="s">
        <v>4353</v>
      </c>
      <c r="AU1918" t="s">
        <v>274</v>
      </c>
      <c r="AV1918" t="s">
        <v>4353</v>
      </c>
      <c r="AW1918" t="s">
        <v>4353</v>
      </c>
      <c r="AX1918" t="s">
        <v>6157</v>
      </c>
      <c r="AY1918">
        <v>1761</v>
      </c>
      <c r="AZ1918">
        <v>1761</v>
      </c>
      <c r="BA1918" t="s">
        <v>7018</v>
      </c>
      <c r="BB1918" t="s">
        <v>4785</v>
      </c>
      <c r="BC1918" t="s">
        <v>6157</v>
      </c>
      <c r="BH1918" t="s">
        <v>293</v>
      </c>
      <c r="BI1918" t="s">
        <v>7195</v>
      </c>
      <c r="BJ1918" t="s">
        <v>4164</v>
      </c>
      <c r="BK1918" t="s">
        <v>4165</v>
      </c>
      <c r="BL1918">
        <v>2016</v>
      </c>
      <c r="BM1918"/>
      <c r="BN1918"/>
      <c r="BO1918"/>
      <c r="BP1918"/>
      <c r="BW1918">
        <v>-23.7</v>
      </c>
      <c r="BY1918">
        <v>12</v>
      </c>
      <c r="CF1918">
        <v>1</v>
      </c>
      <c r="CI1918">
        <v>-14.3</v>
      </c>
      <c r="CK1918">
        <v>11.3</v>
      </c>
    </row>
    <row r="1919" spans="1:89" ht="16" customHeight="1">
      <c r="A1919">
        <v>1918</v>
      </c>
      <c r="B1919" t="s">
        <v>7107</v>
      </c>
      <c r="C1919" s="2">
        <v>44970</v>
      </c>
      <c r="E1919" t="s">
        <v>2485</v>
      </c>
      <c r="F1919" t="s">
        <v>2485</v>
      </c>
      <c r="G1919" t="s">
        <v>3941</v>
      </c>
      <c r="H1919" t="s">
        <v>6157</v>
      </c>
      <c r="I1919" t="s">
        <v>4855</v>
      </c>
      <c r="J1919" t="s">
        <v>4856</v>
      </c>
      <c r="K1919" t="s">
        <v>4857</v>
      </c>
      <c r="L1919" t="s">
        <v>6157</v>
      </c>
      <c r="M1919" t="s">
        <v>3984</v>
      </c>
      <c r="N1919" t="s">
        <v>289</v>
      </c>
      <c r="O1919" t="s">
        <v>6987</v>
      </c>
      <c r="P1919" t="s">
        <v>3968</v>
      </c>
      <c r="Q1919" t="s">
        <v>4403</v>
      </c>
      <c r="R1919" t="s">
        <v>6157</v>
      </c>
      <c r="S1919" t="s">
        <v>4353</v>
      </c>
      <c r="T1919" t="s">
        <v>4353</v>
      </c>
      <c r="U1919" t="s">
        <v>6157</v>
      </c>
      <c r="X1919" t="s">
        <v>6157</v>
      </c>
      <c r="Y1919" t="s">
        <v>6157</v>
      </c>
      <c r="Z1919" t="s">
        <v>6157</v>
      </c>
      <c r="AA1919" t="s">
        <v>4021</v>
      </c>
      <c r="AB1919" t="s">
        <v>6157</v>
      </c>
      <c r="AC1919" t="s">
        <v>6157</v>
      </c>
      <c r="AD1919" t="s">
        <v>6157</v>
      </c>
      <c r="AE1919" t="s">
        <v>6157</v>
      </c>
      <c r="AF1919" t="s">
        <v>6157</v>
      </c>
      <c r="AG1919" t="s">
        <v>6157</v>
      </c>
      <c r="AH1919" t="s">
        <v>6157</v>
      </c>
      <c r="AI1919" t="s">
        <v>6157</v>
      </c>
      <c r="AJ1919" t="s">
        <v>4588</v>
      </c>
      <c r="AK1919" t="s">
        <v>4859</v>
      </c>
      <c r="AL1919" t="s">
        <v>268</v>
      </c>
      <c r="AM1919" t="s">
        <v>264</v>
      </c>
      <c r="AN1919" t="s">
        <v>4353</v>
      </c>
      <c r="AO1919" s="29">
        <v>25.583440800000002</v>
      </c>
      <c r="AP1919">
        <v>-32.179819999999999</v>
      </c>
      <c r="AQ1919">
        <v>137.76755</v>
      </c>
      <c r="AR1919" t="s">
        <v>1532</v>
      </c>
      <c r="AS1919">
        <v>0</v>
      </c>
      <c r="AT1919" t="s">
        <v>4353</v>
      </c>
      <c r="AU1919" t="s">
        <v>274</v>
      </c>
      <c r="AV1919" t="s">
        <v>4353</v>
      </c>
      <c r="AW1919" t="s">
        <v>4353</v>
      </c>
      <c r="AX1919" t="s">
        <v>6157</v>
      </c>
      <c r="AY1919">
        <v>1751</v>
      </c>
      <c r="AZ1919">
        <v>1751</v>
      </c>
      <c r="BA1919" t="s">
        <v>7018</v>
      </c>
      <c r="BB1919" t="s">
        <v>4785</v>
      </c>
      <c r="BC1919" t="s">
        <v>6157</v>
      </c>
      <c r="BH1919" t="s">
        <v>293</v>
      </c>
      <c r="BI1919" t="s">
        <v>7195</v>
      </c>
      <c r="BJ1919" t="s">
        <v>4164</v>
      </c>
      <c r="BK1919" t="s">
        <v>4165</v>
      </c>
      <c r="BL1919">
        <v>2016</v>
      </c>
      <c r="BM1919"/>
      <c r="BN1919"/>
      <c r="BO1919"/>
      <c r="BP1919"/>
      <c r="BW1919">
        <v>-22.8</v>
      </c>
      <c r="BY1919">
        <v>12</v>
      </c>
      <c r="CF1919">
        <v>1</v>
      </c>
      <c r="CI1919">
        <v>-12.6</v>
      </c>
      <c r="CK1919">
        <v>2.8</v>
      </c>
    </row>
    <row r="1920" spans="1:89" ht="16" customHeight="1">
      <c r="A1920">
        <v>1919</v>
      </c>
      <c r="B1920" t="s">
        <v>7107</v>
      </c>
      <c r="C1920" s="2">
        <v>44970</v>
      </c>
      <c r="E1920" t="s">
        <v>2484</v>
      </c>
      <c r="F1920" t="s">
        <v>2484</v>
      </c>
      <c r="G1920" t="s">
        <v>3941</v>
      </c>
      <c r="H1920" t="s">
        <v>6157</v>
      </c>
      <c r="I1920" t="s">
        <v>4855</v>
      </c>
      <c r="J1920" t="s">
        <v>4856</v>
      </c>
      <c r="K1920" t="s">
        <v>4857</v>
      </c>
      <c r="L1920" t="s">
        <v>6157</v>
      </c>
      <c r="M1920" t="s">
        <v>3984</v>
      </c>
      <c r="N1920" t="s">
        <v>289</v>
      </c>
      <c r="O1920" t="s">
        <v>6987</v>
      </c>
      <c r="P1920" t="s">
        <v>3968</v>
      </c>
      <c r="Q1920" t="s">
        <v>4403</v>
      </c>
      <c r="R1920" t="s">
        <v>6157</v>
      </c>
      <c r="S1920" t="s">
        <v>4353</v>
      </c>
      <c r="T1920" t="s">
        <v>4353</v>
      </c>
      <c r="U1920" t="s">
        <v>6157</v>
      </c>
      <c r="X1920" t="s">
        <v>6157</v>
      </c>
      <c r="Y1920" t="s">
        <v>6157</v>
      </c>
      <c r="Z1920" t="s">
        <v>6157</v>
      </c>
      <c r="AA1920" t="s">
        <v>4021</v>
      </c>
      <c r="AB1920" t="s">
        <v>6157</v>
      </c>
      <c r="AC1920" t="s">
        <v>6157</v>
      </c>
      <c r="AD1920" t="s">
        <v>6157</v>
      </c>
      <c r="AE1920" t="s">
        <v>6157</v>
      </c>
      <c r="AF1920" t="s">
        <v>6157</v>
      </c>
      <c r="AG1920" t="s">
        <v>6157</v>
      </c>
      <c r="AH1920" t="s">
        <v>6157</v>
      </c>
      <c r="AI1920" t="s">
        <v>6157</v>
      </c>
      <c r="AJ1920" t="s">
        <v>4588</v>
      </c>
      <c r="AK1920" t="s">
        <v>4859</v>
      </c>
      <c r="AL1920" t="s">
        <v>268</v>
      </c>
      <c r="AM1920" t="s">
        <v>264</v>
      </c>
      <c r="AN1920" t="s">
        <v>4353</v>
      </c>
      <c r="AO1920" s="29">
        <v>44</v>
      </c>
      <c r="AP1920">
        <v>-32.149349999999998</v>
      </c>
      <c r="AQ1920">
        <v>137.64196999999999</v>
      </c>
      <c r="AR1920" t="s">
        <v>1532</v>
      </c>
      <c r="AS1920">
        <v>0</v>
      </c>
      <c r="AT1920" t="s">
        <v>4353</v>
      </c>
      <c r="AU1920" t="s">
        <v>274</v>
      </c>
      <c r="AV1920" t="s">
        <v>4353</v>
      </c>
      <c r="AW1920" t="s">
        <v>4353</v>
      </c>
      <c r="AX1920" t="s">
        <v>6157</v>
      </c>
      <c r="AY1920">
        <v>1741</v>
      </c>
      <c r="AZ1920">
        <v>1741</v>
      </c>
      <c r="BA1920" t="s">
        <v>7018</v>
      </c>
      <c r="BB1920" t="s">
        <v>4785</v>
      </c>
      <c r="BC1920" t="s">
        <v>6157</v>
      </c>
      <c r="BH1920" t="s">
        <v>293</v>
      </c>
      <c r="BI1920" t="s">
        <v>7195</v>
      </c>
      <c r="BJ1920" t="s">
        <v>4164</v>
      </c>
      <c r="BK1920" t="s">
        <v>4165</v>
      </c>
      <c r="BL1920">
        <v>2016</v>
      </c>
      <c r="BM1920"/>
      <c r="BN1920"/>
      <c r="BO1920"/>
      <c r="BP1920"/>
      <c r="BW1920">
        <v>-23.5</v>
      </c>
      <c r="BY1920">
        <v>12</v>
      </c>
      <c r="CF1920">
        <v>1</v>
      </c>
      <c r="CI1920">
        <v>-14.4</v>
      </c>
      <c r="CK1920">
        <v>11.4</v>
      </c>
    </row>
    <row r="1921" spans="1:89" ht="16" customHeight="1">
      <c r="A1921">
        <v>1920</v>
      </c>
      <c r="B1921" t="s">
        <v>7107</v>
      </c>
      <c r="C1921" s="2">
        <v>44970</v>
      </c>
      <c r="E1921" t="s">
        <v>2486</v>
      </c>
      <c r="F1921" t="s">
        <v>2486</v>
      </c>
      <c r="G1921" t="s">
        <v>3941</v>
      </c>
      <c r="H1921" t="s">
        <v>6157</v>
      </c>
      <c r="I1921" t="s">
        <v>4855</v>
      </c>
      <c r="J1921" t="s">
        <v>4856</v>
      </c>
      <c r="K1921" t="s">
        <v>4857</v>
      </c>
      <c r="L1921" t="s">
        <v>6157</v>
      </c>
      <c r="M1921" t="s">
        <v>3984</v>
      </c>
      <c r="N1921" t="s">
        <v>289</v>
      </c>
      <c r="O1921" t="s">
        <v>6987</v>
      </c>
      <c r="P1921" t="s">
        <v>3968</v>
      </c>
      <c r="Q1921" t="s">
        <v>4403</v>
      </c>
      <c r="R1921" t="s">
        <v>6157</v>
      </c>
      <c r="S1921" t="s">
        <v>4353</v>
      </c>
      <c r="T1921" t="s">
        <v>4353</v>
      </c>
      <c r="U1921" t="s">
        <v>6157</v>
      </c>
      <c r="X1921" t="s">
        <v>6157</v>
      </c>
      <c r="Y1921" t="s">
        <v>6157</v>
      </c>
      <c r="Z1921" t="s">
        <v>6157</v>
      </c>
      <c r="AA1921" t="s">
        <v>4021</v>
      </c>
      <c r="AB1921" t="s">
        <v>6157</v>
      </c>
      <c r="AC1921" t="s">
        <v>6157</v>
      </c>
      <c r="AD1921" t="s">
        <v>6157</v>
      </c>
      <c r="AE1921" t="s">
        <v>6157</v>
      </c>
      <c r="AF1921" t="s">
        <v>6157</v>
      </c>
      <c r="AG1921" t="s">
        <v>6157</v>
      </c>
      <c r="AH1921" t="s">
        <v>6157</v>
      </c>
      <c r="AI1921" t="s">
        <v>6157</v>
      </c>
      <c r="AJ1921" t="s">
        <v>4588</v>
      </c>
      <c r="AK1921" t="s">
        <v>4859</v>
      </c>
      <c r="AL1921" t="s">
        <v>268</v>
      </c>
      <c r="AM1921" t="s">
        <v>264</v>
      </c>
      <c r="AN1921" t="s">
        <v>4353</v>
      </c>
      <c r="AO1921" s="29">
        <v>40.784854899999999</v>
      </c>
      <c r="AP1921">
        <v>-32.164250000000003</v>
      </c>
      <c r="AQ1921">
        <v>137.73296999999999</v>
      </c>
      <c r="AR1921" t="s">
        <v>1532</v>
      </c>
      <c r="AS1921">
        <v>0</v>
      </c>
      <c r="AT1921" t="s">
        <v>4353</v>
      </c>
      <c r="AU1921" t="s">
        <v>274</v>
      </c>
      <c r="AV1921" t="s">
        <v>4353</v>
      </c>
      <c r="AW1921" t="s">
        <v>4353</v>
      </c>
      <c r="AX1921" t="s">
        <v>6157</v>
      </c>
      <c r="AY1921">
        <v>1731</v>
      </c>
      <c r="AZ1921">
        <v>1731</v>
      </c>
      <c r="BA1921" t="s">
        <v>7018</v>
      </c>
      <c r="BB1921" t="s">
        <v>4785</v>
      </c>
      <c r="BC1921" t="s">
        <v>6157</v>
      </c>
      <c r="BH1921" t="s">
        <v>293</v>
      </c>
      <c r="BI1921" t="s">
        <v>7195</v>
      </c>
      <c r="BJ1921" t="s">
        <v>4164</v>
      </c>
      <c r="BK1921" t="s">
        <v>4165</v>
      </c>
      <c r="BL1921">
        <v>2016</v>
      </c>
      <c r="BM1921"/>
      <c r="BN1921"/>
      <c r="BO1921"/>
      <c r="BP1921"/>
      <c r="BW1921">
        <v>-21.8</v>
      </c>
      <c r="BY1921">
        <v>13.6</v>
      </c>
      <c r="CF1921">
        <v>1</v>
      </c>
      <c r="CI1921">
        <v>-12.6</v>
      </c>
      <c r="CK1921">
        <v>5.2</v>
      </c>
    </row>
    <row r="1922" spans="1:89" ht="16" customHeight="1">
      <c r="A1922">
        <v>1921</v>
      </c>
      <c r="B1922" t="s">
        <v>7107</v>
      </c>
      <c r="C1922" s="2">
        <v>44970</v>
      </c>
      <c r="E1922" t="s">
        <v>2487</v>
      </c>
      <c r="F1922" t="s">
        <v>2487</v>
      </c>
      <c r="G1922" t="s">
        <v>3941</v>
      </c>
      <c r="H1922" t="s">
        <v>6157</v>
      </c>
      <c r="I1922" t="s">
        <v>4855</v>
      </c>
      <c r="J1922" t="s">
        <v>4856</v>
      </c>
      <c r="K1922" t="s">
        <v>4857</v>
      </c>
      <c r="L1922" t="s">
        <v>6157</v>
      </c>
      <c r="M1922" t="s">
        <v>3984</v>
      </c>
      <c r="N1922" t="s">
        <v>289</v>
      </c>
      <c r="O1922" t="s">
        <v>6987</v>
      </c>
      <c r="P1922" t="s">
        <v>3968</v>
      </c>
      <c r="Q1922" t="s">
        <v>4403</v>
      </c>
      <c r="R1922" t="s">
        <v>6157</v>
      </c>
      <c r="S1922" t="s">
        <v>4353</v>
      </c>
      <c r="T1922" t="s">
        <v>4353</v>
      </c>
      <c r="U1922" t="s">
        <v>6157</v>
      </c>
      <c r="X1922" t="s">
        <v>6157</v>
      </c>
      <c r="Y1922" t="s">
        <v>6157</v>
      </c>
      <c r="Z1922" t="s">
        <v>6157</v>
      </c>
      <c r="AA1922" t="s">
        <v>4021</v>
      </c>
      <c r="AB1922" t="s">
        <v>6157</v>
      </c>
      <c r="AC1922" t="s">
        <v>6157</v>
      </c>
      <c r="AD1922" t="s">
        <v>6157</v>
      </c>
      <c r="AE1922" t="s">
        <v>6157</v>
      </c>
      <c r="AF1922" t="s">
        <v>6157</v>
      </c>
      <c r="AG1922" t="s">
        <v>6157</v>
      </c>
      <c r="AH1922" t="s">
        <v>6157</v>
      </c>
      <c r="AI1922" t="s">
        <v>6157</v>
      </c>
      <c r="AJ1922" t="s">
        <v>4588</v>
      </c>
      <c r="AK1922" t="s">
        <v>4859</v>
      </c>
      <c r="AL1922" t="s">
        <v>268</v>
      </c>
      <c r="AM1922" t="s">
        <v>264</v>
      </c>
      <c r="AN1922" t="s">
        <v>4353</v>
      </c>
      <c r="AO1922" s="29">
        <v>20.657167399999999</v>
      </c>
      <c r="AP1922">
        <v>-32.160429999999998</v>
      </c>
      <c r="AQ1922">
        <v>137.72895</v>
      </c>
      <c r="AR1922" t="s">
        <v>1532</v>
      </c>
      <c r="AS1922">
        <v>0</v>
      </c>
      <c r="AT1922" t="s">
        <v>4353</v>
      </c>
      <c r="AU1922" t="s">
        <v>274</v>
      </c>
      <c r="AV1922" t="s">
        <v>4353</v>
      </c>
      <c r="AW1922" t="s">
        <v>4353</v>
      </c>
      <c r="AX1922" t="s">
        <v>6157</v>
      </c>
      <c r="AY1922">
        <v>1662</v>
      </c>
      <c r="AZ1922">
        <v>1662</v>
      </c>
      <c r="BA1922" t="s">
        <v>7018</v>
      </c>
      <c r="BB1922" t="s">
        <v>4785</v>
      </c>
      <c r="BC1922" t="s">
        <v>6157</v>
      </c>
      <c r="BH1922" t="s">
        <v>293</v>
      </c>
      <c r="BI1922" t="s">
        <v>7195</v>
      </c>
      <c r="BJ1922" t="s">
        <v>4164</v>
      </c>
      <c r="BK1922" t="s">
        <v>4165</v>
      </c>
      <c r="BL1922">
        <v>2016</v>
      </c>
      <c r="BM1922"/>
      <c r="BN1922"/>
      <c r="BO1922"/>
      <c r="BP1922"/>
      <c r="BW1922">
        <v>-21.3</v>
      </c>
      <c r="BY1922">
        <v>13.2</v>
      </c>
      <c r="CF1922">
        <v>1</v>
      </c>
      <c r="CI1922">
        <v>-10.4</v>
      </c>
      <c r="CK1922">
        <v>9.1</v>
      </c>
    </row>
    <row r="1923" spans="1:89" ht="16" customHeight="1">
      <c r="A1923">
        <v>1922</v>
      </c>
      <c r="B1923" t="s">
        <v>7107</v>
      </c>
      <c r="C1923" s="2">
        <v>44970</v>
      </c>
      <c r="E1923" t="s">
        <v>2488</v>
      </c>
      <c r="F1923" t="s">
        <v>2488</v>
      </c>
      <c r="G1923" t="s">
        <v>3941</v>
      </c>
      <c r="H1923" t="s">
        <v>6157</v>
      </c>
      <c r="I1923" t="s">
        <v>4855</v>
      </c>
      <c r="J1923" t="s">
        <v>4856</v>
      </c>
      <c r="K1923" t="s">
        <v>4857</v>
      </c>
      <c r="L1923" t="s">
        <v>6157</v>
      </c>
      <c r="M1923" t="s">
        <v>3984</v>
      </c>
      <c r="N1923" t="s">
        <v>289</v>
      </c>
      <c r="O1923" t="s">
        <v>6987</v>
      </c>
      <c r="P1923" t="s">
        <v>3968</v>
      </c>
      <c r="Q1923" t="s">
        <v>4403</v>
      </c>
      <c r="R1923" t="s">
        <v>6157</v>
      </c>
      <c r="S1923" t="s">
        <v>4353</v>
      </c>
      <c r="T1923" t="s">
        <v>4353</v>
      </c>
      <c r="U1923" t="s">
        <v>6157</v>
      </c>
      <c r="X1923" t="s">
        <v>6157</v>
      </c>
      <c r="Y1923" t="s">
        <v>6157</v>
      </c>
      <c r="Z1923" t="s">
        <v>6157</v>
      </c>
      <c r="AA1923" t="s">
        <v>4021</v>
      </c>
      <c r="AB1923" t="s">
        <v>6157</v>
      </c>
      <c r="AC1923" t="s">
        <v>6157</v>
      </c>
      <c r="AD1923" t="s">
        <v>6157</v>
      </c>
      <c r="AE1923" t="s">
        <v>6157</v>
      </c>
      <c r="AF1923" t="s">
        <v>6157</v>
      </c>
      <c r="AG1923" t="s">
        <v>6157</v>
      </c>
      <c r="AH1923" t="s">
        <v>6157</v>
      </c>
      <c r="AI1923" t="s">
        <v>6157</v>
      </c>
      <c r="AJ1923" t="s">
        <v>4588</v>
      </c>
      <c r="AK1923" t="s">
        <v>4859</v>
      </c>
      <c r="AL1923" t="s">
        <v>268</v>
      </c>
      <c r="AM1923" t="s">
        <v>264</v>
      </c>
      <c r="AN1923" t="s">
        <v>4353</v>
      </c>
      <c r="AO1923" s="29">
        <v>20.114822400000001</v>
      </c>
      <c r="AP1923">
        <v>-32.220080000000003</v>
      </c>
      <c r="AQ1923">
        <v>137.73765</v>
      </c>
      <c r="AR1923" t="s">
        <v>1532</v>
      </c>
      <c r="AS1923">
        <v>0</v>
      </c>
      <c r="AT1923" t="s">
        <v>4353</v>
      </c>
      <c r="AU1923" t="s">
        <v>274</v>
      </c>
      <c r="AV1923" t="s">
        <v>4353</v>
      </c>
      <c r="AW1923" t="s">
        <v>4353</v>
      </c>
      <c r="AX1923" t="s">
        <v>6157</v>
      </c>
      <c r="AY1923">
        <v>1431</v>
      </c>
      <c r="AZ1923">
        <v>1431</v>
      </c>
      <c r="BA1923" t="s">
        <v>7018</v>
      </c>
      <c r="BB1923" t="s">
        <v>4785</v>
      </c>
      <c r="BC1923" t="s">
        <v>6157</v>
      </c>
      <c r="BH1923" t="s">
        <v>293</v>
      </c>
      <c r="BI1923" t="s">
        <v>7195</v>
      </c>
      <c r="BJ1923" t="s">
        <v>4164</v>
      </c>
      <c r="BK1923" t="s">
        <v>4165</v>
      </c>
      <c r="BL1923">
        <v>2016</v>
      </c>
      <c r="BM1923"/>
      <c r="BN1923"/>
      <c r="BO1923"/>
      <c r="BP1923"/>
      <c r="BW1923">
        <v>-23</v>
      </c>
      <c r="BY1923">
        <v>11.5</v>
      </c>
      <c r="CF1923">
        <v>1</v>
      </c>
      <c r="CI1923">
        <v>-12.2</v>
      </c>
      <c r="CK1923">
        <v>4.5999999999999996</v>
      </c>
    </row>
    <row r="1924" spans="1:89" ht="16" customHeight="1">
      <c r="A1924">
        <v>1923</v>
      </c>
      <c r="B1924" t="s">
        <v>7107</v>
      </c>
      <c r="C1924" s="2">
        <v>44970</v>
      </c>
      <c r="E1924" t="s">
        <v>2489</v>
      </c>
      <c r="F1924" t="s">
        <v>2489</v>
      </c>
      <c r="G1924" t="s">
        <v>3941</v>
      </c>
      <c r="H1924" t="s">
        <v>6157</v>
      </c>
      <c r="I1924" t="s">
        <v>4855</v>
      </c>
      <c r="J1924" t="s">
        <v>4856</v>
      </c>
      <c r="K1924" t="s">
        <v>4857</v>
      </c>
      <c r="L1924" t="s">
        <v>6157</v>
      </c>
      <c r="M1924" t="s">
        <v>3984</v>
      </c>
      <c r="N1924" t="s">
        <v>289</v>
      </c>
      <c r="O1924" t="s">
        <v>6987</v>
      </c>
      <c r="P1924" t="s">
        <v>3968</v>
      </c>
      <c r="Q1924" t="s">
        <v>4403</v>
      </c>
      <c r="R1924" t="s">
        <v>6157</v>
      </c>
      <c r="S1924" t="s">
        <v>4353</v>
      </c>
      <c r="T1924" t="s">
        <v>4353</v>
      </c>
      <c r="U1924" t="s">
        <v>6157</v>
      </c>
      <c r="X1924" t="s">
        <v>6157</v>
      </c>
      <c r="Y1924" t="s">
        <v>6157</v>
      </c>
      <c r="Z1924" t="s">
        <v>6157</v>
      </c>
      <c r="AA1924" t="s">
        <v>4021</v>
      </c>
      <c r="AB1924" t="s">
        <v>6157</v>
      </c>
      <c r="AC1924" t="s">
        <v>6157</v>
      </c>
      <c r="AD1924" t="s">
        <v>6157</v>
      </c>
      <c r="AE1924" t="s">
        <v>6157</v>
      </c>
      <c r="AF1924" t="s">
        <v>6157</v>
      </c>
      <c r="AG1924" t="s">
        <v>6157</v>
      </c>
      <c r="AH1924" t="s">
        <v>6157</v>
      </c>
      <c r="AI1924" t="s">
        <v>6157</v>
      </c>
      <c r="AJ1924" t="s">
        <v>4588</v>
      </c>
      <c r="AK1924" t="s">
        <v>4859</v>
      </c>
      <c r="AL1924" t="s">
        <v>268</v>
      </c>
      <c r="AM1924" t="s">
        <v>264</v>
      </c>
      <c r="AN1924" t="s">
        <v>4353</v>
      </c>
      <c r="AO1924" s="29">
        <v>12.4531698</v>
      </c>
      <c r="AP1924">
        <v>-32.380549999999999</v>
      </c>
      <c r="AQ1924">
        <v>137.77175</v>
      </c>
      <c r="AR1924" t="s">
        <v>1532</v>
      </c>
      <c r="AS1924">
        <v>0</v>
      </c>
      <c r="AT1924" t="s">
        <v>4353</v>
      </c>
      <c r="AU1924" t="s">
        <v>274</v>
      </c>
      <c r="AV1924" t="s">
        <v>4353</v>
      </c>
      <c r="AW1924" t="s">
        <v>4353</v>
      </c>
      <c r="AX1924" t="s">
        <v>6157</v>
      </c>
      <c r="AY1924">
        <v>1427</v>
      </c>
      <c r="AZ1924">
        <v>1427</v>
      </c>
      <c r="BA1924" t="s">
        <v>7018</v>
      </c>
      <c r="BB1924" t="s">
        <v>4785</v>
      </c>
      <c r="BC1924" t="s">
        <v>6157</v>
      </c>
      <c r="BH1924" t="s">
        <v>293</v>
      </c>
      <c r="BI1924" t="s">
        <v>7195</v>
      </c>
      <c r="BJ1924" t="s">
        <v>4164</v>
      </c>
      <c r="BK1924" t="s">
        <v>4165</v>
      </c>
      <c r="BL1924">
        <v>2016</v>
      </c>
      <c r="BM1924"/>
      <c r="BN1924"/>
      <c r="BO1924"/>
      <c r="BP1924"/>
      <c r="BW1924"/>
      <c r="BY1924"/>
      <c r="CF1924">
        <v>1</v>
      </c>
      <c r="CI1924">
        <v>-12.6</v>
      </c>
      <c r="CK1924">
        <v>3.9</v>
      </c>
    </row>
    <row r="1925" spans="1:89" ht="16" customHeight="1">
      <c r="A1925">
        <v>1924</v>
      </c>
      <c r="B1925" t="s">
        <v>7107</v>
      </c>
      <c r="C1925" s="2">
        <v>44970</v>
      </c>
      <c r="E1925" t="s">
        <v>2488</v>
      </c>
      <c r="F1925" t="s">
        <v>2488</v>
      </c>
      <c r="G1925" t="s">
        <v>3941</v>
      </c>
      <c r="H1925" t="s">
        <v>6157</v>
      </c>
      <c r="I1925" t="s">
        <v>4855</v>
      </c>
      <c r="J1925" t="s">
        <v>4856</v>
      </c>
      <c r="K1925" t="s">
        <v>4857</v>
      </c>
      <c r="L1925" t="s">
        <v>6157</v>
      </c>
      <c r="M1925" t="s">
        <v>3984</v>
      </c>
      <c r="N1925" t="s">
        <v>289</v>
      </c>
      <c r="O1925" t="s">
        <v>6987</v>
      </c>
      <c r="P1925" t="s">
        <v>3968</v>
      </c>
      <c r="Q1925" t="s">
        <v>4403</v>
      </c>
      <c r="R1925" t="s">
        <v>6157</v>
      </c>
      <c r="S1925" t="s">
        <v>4353</v>
      </c>
      <c r="T1925" t="s">
        <v>4353</v>
      </c>
      <c r="U1925" t="s">
        <v>6157</v>
      </c>
      <c r="X1925" t="s">
        <v>6157</v>
      </c>
      <c r="Y1925" t="s">
        <v>6157</v>
      </c>
      <c r="Z1925" t="s">
        <v>6157</v>
      </c>
      <c r="AA1925" t="s">
        <v>4021</v>
      </c>
      <c r="AB1925" t="s">
        <v>6157</v>
      </c>
      <c r="AC1925" t="s">
        <v>6157</v>
      </c>
      <c r="AD1925" t="s">
        <v>6157</v>
      </c>
      <c r="AE1925" t="s">
        <v>6157</v>
      </c>
      <c r="AF1925" t="s">
        <v>6157</v>
      </c>
      <c r="AG1925" t="s">
        <v>6157</v>
      </c>
      <c r="AH1925" t="s">
        <v>6157</v>
      </c>
      <c r="AI1925" t="s">
        <v>6157</v>
      </c>
      <c r="AJ1925" t="s">
        <v>4588</v>
      </c>
      <c r="AK1925" t="s">
        <v>4859</v>
      </c>
      <c r="AL1925" t="s">
        <v>268</v>
      </c>
      <c r="AM1925" t="s">
        <v>264</v>
      </c>
      <c r="AN1925" t="s">
        <v>4353</v>
      </c>
      <c r="AO1925" s="29">
        <v>20</v>
      </c>
      <c r="AP1925">
        <v>-32.220080000000003</v>
      </c>
      <c r="AQ1925">
        <v>137.73765</v>
      </c>
      <c r="AR1925" t="s">
        <v>1532</v>
      </c>
      <c r="AS1925">
        <v>0</v>
      </c>
      <c r="AT1925" t="s">
        <v>4353</v>
      </c>
      <c r="AU1925" t="s">
        <v>274</v>
      </c>
      <c r="AV1925" t="s">
        <v>4353</v>
      </c>
      <c r="AW1925" t="s">
        <v>4353</v>
      </c>
      <c r="AX1925" t="s">
        <v>6157</v>
      </c>
      <c r="AY1925">
        <v>1343</v>
      </c>
      <c r="AZ1925">
        <v>1343</v>
      </c>
      <c r="BA1925" t="s">
        <v>7018</v>
      </c>
      <c r="BB1925" t="s">
        <v>4785</v>
      </c>
      <c r="BC1925" t="s">
        <v>6157</v>
      </c>
      <c r="BH1925" t="s">
        <v>293</v>
      </c>
      <c r="BI1925" t="s">
        <v>7195</v>
      </c>
      <c r="BJ1925" t="s">
        <v>4164</v>
      </c>
      <c r="BK1925" t="s">
        <v>4165</v>
      </c>
      <c r="BL1925">
        <v>2016</v>
      </c>
      <c r="BM1925"/>
      <c r="BN1925"/>
      <c r="BO1925"/>
      <c r="BP1925"/>
      <c r="BW1925">
        <v>-22.6</v>
      </c>
      <c r="BY1925">
        <v>12.2</v>
      </c>
      <c r="CF1925">
        <v>1</v>
      </c>
      <c r="CI1925">
        <v>-11.5</v>
      </c>
      <c r="CK1925">
        <v>4.2</v>
      </c>
    </row>
    <row r="1926" spans="1:89" ht="16" customHeight="1">
      <c r="A1926">
        <v>1925</v>
      </c>
      <c r="B1926" t="s">
        <v>7107</v>
      </c>
      <c r="C1926" s="2">
        <v>44970</v>
      </c>
      <c r="E1926" t="s">
        <v>2490</v>
      </c>
      <c r="F1926" t="s">
        <v>2490</v>
      </c>
      <c r="G1926" t="s">
        <v>3941</v>
      </c>
      <c r="H1926" t="s">
        <v>6157</v>
      </c>
      <c r="I1926" t="s">
        <v>4855</v>
      </c>
      <c r="J1926" t="s">
        <v>4856</v>
      </c>
      <c r="K1926" t="s">
        <v>4857</v>
      </c>
      <c r="L1926" t="s">
        <v>6157</v>
      </c>
      <c r="M1926" t="s">
        <v>3984</v>
      </c>
      <c r="N1926" t="s">
        <v>289</v>
      </c>
      <c r="O1926" t="s">
        <v>6987</v>
      </c>
      <c r="P1926" t="s">
        <v>3968</v>
      </c>
      <c r="Q1926" t="s">
        <v>4403</v>
      </c>
      <c r="R1926" t="s">
        <v>6157</v>
      </c>
      <c r="S1926" t="s">
        <v>4353</v>
      </c>
      <c r="T1926" t="s">
        <v>4353</v>
      </c>
      <c r="U1926" t="s">
        <v>6157</v>
      </c>
      <c r="X1926" t="s">
        <v>6157</v>
      </c>
      <c r="Y1926" t="s">
        <v>6157</v>
      </c>
      <c r="Z1926" t="s">
        <v>6157</v>
      </c>
      <c r="AA1926" t="s">
        <v>4021</v>
      </c>
      <c r="AB1926" t="s">
        <v>6157</v>
      </c>
      <c r="AC1926" t="s">
        <v>6157</v>
      </c>
      <c r="AD1926" t="s">
        <v>6157</v>
      </c>
      <c r="AE1926" t="s">
        <v>6157</v>
      </c>
      <c r="AF1926" t="s">
        <v>6157</v>
      </c>
      <c r="AG1926" t="s">
        <v>6157</v>
      </c>
      <c r="AH1926" t="s">
        <v>6157</v>
      </c>
      <c r="AI1926" t="s">
        <v>6157</v>
      </c>
      <c r="AJ1926" t="s">
        <v>4588</v>
      </c>
      <c r="AK1926" t="s">
        <v>4859</v>
      </c>
      <c r="AL1926" t="s">
        <v>268</v>
      </c>
      <c r="AM1926" t="s">
        <v>264</v>
      </c>
      <c r="AN1926" t="s">
        <v>4353</v>
      </c>
      <c r="AO1926" s="29">
        <v>30.4705276</v>
      </c>
      <c r="AP1926">
        <v>-32.136600000000001</v>
      </c>
      <c r="AQ1926">
        <v>137.74664999999999</v>
      </c>
      <c r="AR1926" t="s">
        <v>1532</v>
      </c>
      <c r="AS1926">
        <v>0</v>
      </c>
      <c r="AT1926" t="s">
        <v>4353</v>
      </c>
      <c r="AU1926" t="s">
        <v>274</v>
      </c>
      <c r="AV1926" t="s">
        <v>4353</v>
      </c>
      <c r="AW1926" t="s">
        <v>4353</v>
      </c>
      <c r="AX1926" t="s">
        <v>6157</v>
      </c>
      <c r="AY1926">
        <v>1238</v>
      </c>
      <c r="AZ1926">
        <v>1238</v>
      </c>
      <c r="BA1926" t="s">
        <v>7018</v>
      </c>
      <c r="BB1926" t="s">
        <v>4785</v>
      </c>
      <c r="BC1926" t="s">
        <v>6157</v>
      </c>
      <c r="BH1926" t="s">
        <v>293</v>
      </c>
      <c r="BI1926" t="s">
        <v>7195</v>
      </c>
      <c r="BJ1926" t="s">
        <v>4164</v>
      </c>
      <c r="BK1926" t="s">
        <v>4165</v>
      </c>
      <c r="BL1926">
        <v>2016</v>
      </c>
      <c r="BM1926"/>
      <c r="BN1926"/>
      <c r="BO1926"/>
      <c r="BP1926"/>
      <c r="BW1926">
        <v>-23</v>
      </c>
      <c r="BY1926">
        <v>8.6999999999999993</v>
      </c>
      <c r="CF1926">
        <v>1</v>
      </c>
      <c r="CI1926">
        <v>-11.3</v>
      </c>
      <c r="CK1926">
        <v>6.8</v>
      </c>
    </row>
    <row r="1927" spans="1:89" ht="16" customHeight="1">
      <c r="A1927">
        <v>1926</v>
      </c>
      <c r="B1927" t="s">
        <v>7107</v>
      </c>
      <c r="C1927" s="2">
        <v>44970</v>
      </c>
      <c r="E1927" t="s">
        <v>2491</v>
      </c>
      <c r="F1927" t="s">
        <v>2491</v>
      </c>
      <c r="G1927" t="s">
        <v>3941</v>
      </c>
      <c r="H1927" t="s">
        <v>6157</v>
      </c>
      <c r="I1927" t="s">
        <v>4855</v>
      </c>
      <c r="J1927" t="s">
        <v>4856</v>
      </c>
      <c r="K1927" t="s">
        <v>4857</v>
      </c>
      <c r="L1927" t="s">
        <v>6157</v>
      </c>
      <c r="M1927" t="s">
        <v>3984</v>
      </c>
      <c r="N1927" t="s">
        <v>289</v>
      </c>
      <c r="O1927" t="s">
        <v>6987</v>
      </c>
      <c r="P1927" t="s">
        <v>3968</v>
      </c>
      <c r="Q1927" t="s">
        <v>4403</v>
      </c>
      <c r="R1927" t="s">
        <v>6157</v>
      </c>
      <c r="S1927" t="s">
        <v>4353</v>
      </c>
      <c r="T1927" t="s">
        <v>4353</v>
      </c>
      <c r="U1927" t="s">
        <v>6157</v>
      </c>
      <c r="X1927" t="s">
        <v>6157</v>
      </c>
      <c r="Y1927" t="s">
        <v>6157</v>
      </c>
      <c r="Z1927" t="s">
        <v>6157</v>
      </c>
      <c r="AA1927" t="s">
        <v>4021</v>
      </c>
      <c r="AB1927" t="s">
        <v>6157</v>
      </c>
      <c r="AC1927" t="s">
        <v>6157</v>
      </c>
      <c r="AD1927" t="s">
        <v>6157</v>
      </c>
      <c r="AE1927" t="s">
        <v>6157</v>
      </c>
      <c r="AF1927" t="s">
        <v>6157</v>
      </c>
      <c r="AG1927" t="s">
        <v>6157</v>
      </c>
      <c r="AH1927" t="s">
        <v>6157</v>
      </c>
      <c r="AI1927" t="s">
        <v>6157</v>
      </c>
      <c r="AJ1927" t="s">
        <v>4588</v>
      </c>
      <c r="AK1927" t="s">
        <v>4859</v>
      </c>
      <c r="AL1927" t="s">
        <v>268</v>
      </c>
      <c r="AM1927" t="s">
        <v>264</v>
      </c>
      <c r="AN1927" t="s">
        <v>4353</v>
      </c>
      <c r="AO1927" s="29">
        <v>29.318935400000001</v>
      </c>
      <c r="AP1927">
        <v>-32.261580000000002</v>
      </c>
      <c r="AQ1927">
        <v>137.75547</v>
      </c>
      <c r="AR1927" t="s">
        <v>1532</v>
      </c>
      <c r="AS1927">
        <v>0</v>
      </c>
      <c r="AT1927" t="s">
        <v>4353</v>
      </c>
      <c r="AU1927" t="s">
        <v>274</v>
      </c>
      <c r="AV1927" t="s">
        <v>4353</v>
      </c>
      <c r="AW1927" t="s">
        <v>4353</v>
      </c>
      <c r="AX1927" t="s">
        <v>6157</v>
      </c>
      <c r="AY1927">
        <v>1146</v>
      </c>
      <c r="AZ1927">
        <v>1146</v>
      </c>
      <c r="BA1927" t="s">
        <v>7018</v>
      </c>
      <c r="BB1927" t="s">
        <v>4785</v>
      </c>
      <c r="BC1927" t="s">
        <v>6157</v>
      </c>
      <c r="BH1927" t="s">
        <v>293</v>
      </c>
      <c r="BI1927" t="s">
        <v>7195</v>
      </c>
      <c r="BJ1927" t="s">
        <v>4164</v>
      </c>
      <c r="BK1927" t="s">
        <v>4165</v>
      </c>
      <c r="BL1927">
        <v>2016</v>
      </c>
      <c r="BM1927"/>
      <c r="BN1927"/>
      <c r="BO1927"/>
      <c r="BP1927"/>
      <c r="BW1927">
        <v>-21.1</v>
      </c>
      <c r="BY1927">
        <v>12.6</v>
      </c>
      <c r="CF1927">
        <v>1</v>
      </c>
      <c r="CI1927">
        <v>-11.4</v>
      </c>
      <c r="CK1927">
        <v>5.3</v>
      </c>
    </row>
    <row r="1928" spans="1:89" ht="16" customHeight="1">
      <c r="A1928">
        <v>1927</v>
      </c>
      <c r="B1928" t="s">
        <v>7107</v>
      </c>
      <c r="C1928" s="2">
        <v>44970</v>
      </c>
      <c r="E1928" t="s">
        <v>2489</v>
      </c>
      <c r="F1928" t="s">
        <v>2489</v>
      </c>
      <c r="G1928" t="s">
        <v>3941</v>
      </c>
      <c r="H1928" t="s">
        <v>6157</v>
      </c>
      <c r="I1928" t="s">
        <v>4855</v>
      </c>
      <c r="J1928" t="s">
        <v>4856</v>
      </c>
      <c r="K1928" t="s">
        <v>4857</v>
      </c>
      <c r="L1928" t="s">
        <v>6157</v>
      </c>
      <c r="M1928" t="s">
        <v>3984</v>
      </c>
      <c r="N1928" t="s">
        <v>289</v>
      </c>
      <c r="O1928" t="s">
        <v>6987</v>
      </c>
      <c r="P1928" t="s">
        <v>3968</v>
      </c>
      <c r="Q1928" t="s">
        <v>4403</v>
      </c>
      <c r="R1928" t="s">
        <v>6157</v>
      </c>
      <c r="S1928" t="s">
        <v>4353</v>
      </c>
      <c r="T1928" t="s">
        <v>4353</v>
      </c>
      <c r="U1928" t="s">
        <v>6157</v>
      </c>
      <c r="X1928" t="s">
        <v>6157</v>
      </c>
      <c r="Y1928" t="s">
        <v>6157</v>
      </c>
      <c r="Z1928" t="s">
        <v>6157</v>
      </c>
      <c r="AA1928" t="s">
        <v>4021</v>
      </c>
      <c r="AB1928" t="s">
        <v>6157</v>
      </c>
      <c r="AC1928" t="s">
        <v>6157</v>
      </c>
      <c r="AD1928" t="s">
        <v>6157</v>
      </c>
      <c r="AE1928" t="s">
        <v>6157</v>
      </c>
      <c r="AF1928" t="s">
        <v>6157</v>
      </c>
      <c r="AG1928" t="s">
        <v>6157</v>
      </c>
      <c r="AH1928" t="s">
        <v>6157</v>
      </c>
      <c r="AI1928" t="s">
        <v>6157</v>
      </c>
      <c r="AJ1928" t="s">
        <v>4588</v>
      </c>
      <c r="AK1928" t="s">
        <v>4859</v>
      </c>
      <c r="AL1928" t="s">
        <v>268</v>
      </c>
      <c r="AM1928" t="s">
        <v>264</v>
      </c>
      <c r="AN1928" t="s">
        <v>4353</v>
      </c>
      <c r="AO1928" s="29">
        <v>12</v>
      </c>
      <c r="AP1928">
        <v>-32.380549999999999</v>
      </c>
      <c r="AQ1928">
        <v>137.77175</v>
      </c>
      <c r="AR1928" t="s">
        <v>1532</v>
      </c>
      <c r="AS1928">
        <v>0</v>
      </c>
      <c r="AT1928" t="s">
        <v>4353</v>
      </c>
      <c r="AU1928" t="s">
        <v>274</v>
      </c>
      <c r="AV1928" t="s">
        <v>4353</v>
      </c>
      <c r="AW1928" t="s">
        <v>4353</v>
      </c>
      <c r="AX1928" t="s">
        <v>6157</v>
      </c>
      <c r="AY1928">
        <v>1124</v>
      </c>
      <c r="AZ1928">
        <v>1124</v>
      </c>
      <c r="BA1928" t="s">
        <v>7018</v>
      </c>
      <c r="BB1928" t="s">
        <v>4785</v>
      </c>
      <c r="BC1928" t="s">
        <v>6157</v>
      </c>
      <c r="BH1928" t="s">
        <v>293</v>
      </c>
      <c r="BI1928" t="s">
        <v>7195</v>
      </c>
      <c r="BJ1928" t="s">
        <v>4164</v>
      </c>
      <c r="BK1928" t="s">
        <v>4165</v>
      </c>
      <c r="BL1928">
        <v>2016</v>
      </c>
      <c r="BM1928"/>
      <c r="BN1928"/>
      <c r="BO1928"/>
      <c r="BP1928"/>
      <c r="BW1928"/>
      <c r="BY1928"/>
      <c r="CF1928">
        <v>1</v>
      </c>
      <c r="CI1928">
        <v>-12.7</v>
      </c>
      <c r="CK1928">
        <v>4.2</v>
      </c>
    </row>
    <row r="1929" spans="1:89" ht="16" customHeight="1">
      <c r="A1929">
        <v>1928</v>
      </c>
      <c r="B1929" t="s">
        <v>7107</v>
      </c>
      <c r="C1929" s="2">
        <v>44970</v>
      </c>
      <c r="E1929" t="s">
        <v>2492</v>
      </c>
      <c r="F1929" t="s">
        <v>2492</v>
      </c>
      <c r="G1929" t="s">
        <v>3941</v>
      </c>
      <c r="H1929" t="s">
        <v>6157</v>
      </c>
      <c r="I1929" t="s">
        <v>4855</v>
      </c>
      <c r="J1929" t="s">
        <v>4856</v>
      </c>
      <c r="K1929" t="s">
        <v>4857</v>
      </c>
      <c r="L1929" t="s">
        <v>6157</v>
      </c>
      <c r="M1929" t="s">
        <v>3984</v>
      </c>
      <c r="N1929" t="s">
        <v>289</v>
      </c>
      <c r="O1929" t="s">
        <v>6987</v>
      </c>
      <c r="P1929" t="s">
        <v>3968</v>
      </c>
      <c r="Q1929" t="s">
        <v>4403</v>
      </c>
      <c r="R1929" t="s">
        <v>6157</v>
      </c>
      <c r="S1929" t="s">
        <v>4353</v>
      </c>
      <c r="T1929" t="s">
        <v>4353</v>
      </c>
      <c r="U1929" t="s">
        <v>6157</v>
      </c>
      <c r="X1929" t="s">
        <v>6157</v>
      </c>
      <c r="Y1929" t="s">
        <v>6157</v>
      </c>
      <c r="Z1929" t="s">
        <v>6157</v>
      </c>
      <c r="AA1929" t="s">
        <v>4021</v>
      </c>
      <c r="AB1929" t="s">
        <v>6157</v>
      </c>
      <c r="AC1929" t="s">
        <v>6157</v>
      </c>
      <c r="AD1929" t="s">
        <v>6157</v>
      </c>
      <c r="AE1929" t="s">
        <v>6157</v>
      </c>
      <c r="AF1929" t="s">
        <v>6157</v>
      </c>
      <c r="AG1929" t="s">
        <v>6157</v>
      </c>
      <c r="AH1929" t="s">
        <v>6157</v>
      </c>
      <c r="AI1929" t="s">
        <v>6157</v>
      </c>
      <c r="AJ1929" t="s">
        <v>4588</v>
      </c>
      <c r="AK1929" t="s">
        <v>4859</v>
      </c>
      <c r="AL1929" t="s">
        <v>268</v>
      </c>
      <c r="AM1929" t="s">
        <v>264</v>
      </c>
      <c r="AN1929" t="s">
        <v>4353</v>
      </c>
      <c r="AO1929" s="29">
        <v>38.728759799999999</v>
      </c>
      <c r="AP1929">
        <v>-32.145099999999999</v>
      </c>
      <c r="AQ1929">
        <v>137.66967</v>
      </c>
      <c r="AR1929" t="s">
        <v>1532</v>
      </c>
      <c r="AS1929">
        <v>0</v>
      </c>
      <c r="AT1929" t="s">
        <v>4353</v>
      </c>
      <c r="AU1929" t="s">
        <v>274</v>
      </c>
      <c r="AV1929" t="s">
        <v>4353</v>
      </c>
      <c r="AW1929" t="s">
        <v>4353</v>
      </c>
      <c r="AX1929" t="s">
        <v>6157</v>
      </c>
      <c r="AY1929">
        <v>966</v>
      </c>
      <c r="AZ1929">
        <v>966</v>
      </c>
      <c r="BA1929" t="s">
        <v>7018</v>
      </c>
      <c r="BB1929" t="s">
        <v>4785</v>
      </c>
      <c r="BC1929" t="s">
        <v>6157</v>
      </c>
      <c r="BH1929" t="s">
        <v>293</v>
      </c>
      <c r="BI1929" t="s">
        <v>7195</v>
      </c>
      <c r="BJ1929" t="s">
        <v>4164</v>
      </c>
      <c r="BK1929" t="s">
        <v>4165</v>
      </c>
      <c r="BL1929">
        <v>2016</v>
      </c>
      <c r="BM1929"/>
      <c r="BN1929"/>
      <c r="BO1929"/>
      <c r="BP1929"/>
      <c r="BW1929">
        <v>-22.2</v>
      </c>
      <c r="BY1929">
        <v>10.9</v>
      </c>
      <c r="CF1929">
        <v>1</v>
      </c>
      <c r="CI1929">
        <v>-12</v>
      </c>
      <c r="CK1929">
        <v>3.1</v>
      </c>
    </row>
    <row r="1930" spans="1:89" ht="16" customHeight="1">
      <c r="A1930">
        <v>1929</v>
      </c>
      <c r="B1930" t="s">
        <v>7107</v>
      </c>
      <c r="C1930" s="2">
        <v>44970</v>
      </c>
      <c r="E1930" t="s">
        <v>2489</v>
      </c>
      <c r="F1930" t="s">
        <v>2489</v>
      </c>
      <c r="G1930" t="s">
        <v>3941</v>
      </c>
      <c r="H1930" t="s">
        <v>6157</v>
      </c>
      <c r="I1930" t="s">
        <v>4855</v>
      </c>
      <c r="J1930" t="s">
        <v>4856</v>
      </c>
      <c r="K1930" t="s">
        <v>4857</v>
      </c>
      <c r="L1930" t="s">
        <v>6157</v>
      </c>
      <c r="M1930" t="s">
        <v>3984</v>
      </c>
      <c r="N1930" t="s">
        <v>289</v>
      </c>
      <c r="O1930" t="s">
        <v>6987</v>
      </c>
      <c r="P1930" t="s">
        <v>3968</v>
      </c>
      <c r="Q1930" t="s">
        <v>4403</v>
      </c>
      <c r="R1930" t="s">
        <v>6157</v>
      </c>
      <c r="S1930" t="s">
        <v>4353</v>
      </c>
      <c r="T1930" t="s">
        <v>4353</v>
      </c>
      <c r="U1930" t="s">
        <v>6157</v>
      </c>
      <c r="X1930" t="s">
        <v>6157</v>
      </c>
      <c r="Y1930" t="s">
        <v>6157</v>
      </c>
      <c r="Z1930" t="s">
        <v>6157</v>
      </c>
      <c r="AA1930" t="s">
        <v>4021</v>
      </c>
      <c r="AB1930" t="s">
        <v>6157</v>
      </c>
      <c r="AC1930" t="s">
        <v>6157</v>
      </c>
      <c r="AD1930" t="s">
        <v>6157</v>
      </c>
      <c r="AE1930" t="s">
        <v>6157</v>
      </c>
      <c r="AF1930" t="s">
        <v>6157</v>
      </c>
      <c r="AG1930" t="s">
        <v>6157</v>
      </c>
      <c r="AH1930" t="s">
        <v>6157</v>
      </c>
      <c r="AI1930" t="s">
        <v>6157</v>
      </c>
      <c r="AJ1930" t="s">
        <v>4588</v>
      </c>
      <c r="AK1930" t="s">
        <v>4859</v>
      </c>
      <c r="AL1930" t="s">
        <v>268</v>
      </c>
      <c r="AM1930" t="s">
        <v>264</v>
      </c>
      <c r="AN1930" t="s">
        <v>4353</v>
      </c>
      <c r="AO1930" s="29">
        <v>12</v>
      </c>
      <c r="AP1930">
        <v>-32.380549999999999</v>
      </c>
      <c r="AQ1930">
        <v>137.77175</v>
      </c>
      <c r="AR1930" t="s">
        <v>1532</v>
      </c>
      <c r="AS1930">
        <v>0</v>
      </c>
      <c r="AT1930" t="s">
        <v>4353</v>
      </c>
      <c r="AU1930" t="s">
        <v>274</v>
      </c>
      <c r="AV1930" t="s">
        <v>4353</v>
      </c>
      <c r="AW1930" t="s">
        <v>4353</v>
      </c>
      <c r="AX1930" t="s">
        <v>6157</v>
      </c>
      <c r="AY1930">
        <v>905</v>
      </c>
      <c r="AZ1930">
        <v>905</v>
      </c>
      <c r="BA1930" t="s">
        <v>7018</v>
      </c>
      <c r="BB1930" t="s">
        <v>4785</v>
      </c>
      <c r="BC1930" t="s">
        <v>6157</v>
      </c>
      <c r="BH1930" t="s">
        <v>293</v>
      </c>
      <c r="BI1930" t="s">
        <v>7195</v>
      </c>
      <c r="BJ1930" t="s">
        <v>4164</v>
      </c>
      <c r="BK1930" t="s">
        <v>4165</v>
      </c>
      <c r="BL1930">
        <v>2016</v>
      </c>
      <c r="BM1930"/>
      <c r="BN1930"/>
      <c r="BO1930"/>
      <c r="BP1930"/>
      <c r="BW1930">
        <v>-21.5</v>
      </c>
      <c r="BY1930">
        <v>9.9</v>
      </c>
      <c r="CF1930">
        <v>1</v>
      </c>
      <c r="CI1930">
        <v>-12.8</v>
      </c>
      <c r="CK1930">
        <v>3.8</v>
      </c>
    </row>
    <row r="1931" spans="1:89" ht="16" customHeight="1">
      <c r="A1931">
        <v>1930</v>
      </c>
      <c r="B1931" t="s">
        <v>7107</v>
      </c>
      <c r="C1931" s="2">
        <v>44970</v>
      </c>
      <c r="E1931" t="s">
        <v>2493</v>
      </c>
      <c r="F1931" t="s">
        <v>2493</v>
      </c>
      <c r="G1931" t="s">
        <v>3941</v>
      </c>
      <c r="H1931" t="s">
        <v>6157</v>
      </c>
      <c r="I1931" t="s">
        <v>4855</v>
      </c>
      <c r="J1931" t="s">
        <v>4856</v>
      </c>
      <c r="K1931" t="s">
        <v>4857</v>
      </c>
      <c r="L1931" t="s">
        <v>6157</v>
      </c>
      <c r="M1931" t="s">
        <v>3984</v>
      </c>
      <c r="N1931" t="s">
        <v>289</v>
      </c>
      <c r="O1931" t="s">
        <v>6987</v>
      </c>
      <c r="P1931" t="s">
        <v>3968</v>
      </c>
      <c r="Q1931" t="s">
        <v>4403</v>
      </c>
      <c r="R1931" t="s">
        <v>6157</v>
      </c>
      <c r="S1931" t="s">
        <v>4353</v>
      </c>
      <c r="T1931" t="s">
        <v>4353</v>
      </c>
      <c r="U1931" t="s">
        <v>6157</v>
      </c>
      <c r="X1931" t="s">
        <v>6157</v>
      </c>
      <c r="Y1931" t="s">
        <v>6157</v>
      </c>
      <c r="Z1931" t="s">
        <v>6157</v>
      </c>
      <c r="AA1931" t="s">
        <v>4021</v>
      </c>
      <c r="AB1931" t="s">
        <v>6157</v>
      </c>
      <c r="AC1931" t="s">
        <v>6157</v>
      </c>
      <c r="AD1931" t="s">
        <v>6157</v>
      </c>
      <c r="AE1931" t="s">
        <v>6157</v>
      </c>
      <c r="AF1931" t="s">
        <v>6157</v>
      </c>
      <c r="AG1931" t="s">
        <v>6157</v>
      </c>
      <c r="AH1931" t="s">
        <v>6157</v>
      </c>
      <c r="AI1931" t="s">
        <v>6157</v>
      </c>
      <c r="AJ1931" t="s">
        <v>4588</v>
      </c>
      <c r="AK1931" t="s">
        <v>4859</v>
      </c>
      <c r="AL1931" t="s">
        <v>268</v>
      </c>
      <c r="AM1931" t="s">
        <v>264</v>
      </c>
      <c r="AN1931" t="s">
        <v>4353</v>
      </c>
      <c r="AO1931" s="29">
        <v>12.714480399999999</v>
      </c>
      <c r="AP1931">
        <v>-32.375100000000003</v>
      </c>
      <c r="AQ1931">
        <v>137.77332000000001</v>
      </c>
      <c r="AR1931" t="s">
        <v>1532</v>
      </c>
      <c r="AS1931">
        <v>0</v>
      </c>
      <c r="AT1931" t="s">
        <v>4353</v>
      </c>
      <c r="AU1931" t="s">
        <v>274</v>
      </c>
      <c r="AV1931" t="s">
        <v>4353</v>
      </c>
      <c r="AW1931" t="s">
        <v>4353</v>
      </c>
      <c r="AX1931" t="s">
        <v>6157</v>
      </c>
      <c r="AY1931">
        <v>576</v>
      </c>
      <c r="AZ1931">
        <v>576</v>
      </c>
      <c r="BA1931" t="s">
        <v>7018</v>
      </c>
      <c r="BB1931" t="s">
        <v>4785</v>
      </c>
      <c r="BC1931" t="s">
        <v>6157</v>
      </c>
      <c r="BH1931" t="s">
        <v>293</v>
      </c>
      <c r="BI1931" t="s">
        <v>7195</v>
      </c>
      <c r="BJ1931" t="s">
        <v>4164</v>
      </c>
      <c r="BK1931" t="s">
        <v>4165</v>
      </c>
      <c r="BL1931">
        <v>2016</v>
      </c>
      <c r="BM1931"/>
      <c r="BN1931"/>
      <c r="BO1931"/>
      <c r="BP1931"/>
      <c r="BW1931">
        <v>-21.7</v>
      </c>
      <c r="BY1931">
        <v>13</v>
      </c>
      <c r="CF1931">
        <v>1</v>
      </c>
      <c r="CI1931">
        <v>-12.3</v>
      </c>
      <c r="CK1931">
        <v>3.6</v>
      </c>
    </row>
    <row r="1932" spans="1:89" ht="16" customHeight="1">
      <c r="A1932">
        <v>1931</v>
      </c>
      <c r="B1932" t="s">
        <v>7107</v>
      </c>
      <c r="C1932" s="2">
        <v>44970</v>
      </c>
      <c r="E1932" t="s">
        <v>2493</v>
      </c>
      <c r="F1932" t="s">
        <v>2493</v>
      </c>
      <c r="G1932" t="s">
        <v>3941</v>
      </c>
      <c r="H1932" t="s">
        <v>6157</v>
      </c>
      <c r="I1932" t="s">
        <v>4855</v>
      </c>
      <c r="J1932" t="s">
        <v>4856</v>
      </c>
      <c r="K1932" t="s">
        <v>4857</v>
      </c>
      <c r="L1932" t="s">
        <v>6157</v>
      </c>
      <c r="M1932" t="s">
        <v>3984</v>
      </c>
      <c r="N1932" t="s">
        <v>289</v>
      </c>
      <c r="O1932" t="s">
        <v>6987</v>
      </c>
      <c r="P1932" t="s">
        <v>3968</v>
      </c>
      <c r="Q1932" t="s">
        <v>4403</v>
      </c>
      <c r="R1932" t="s">
        <v>6157</v>
      </c>
      <c r="S1932" t="s">
        <v>4353</v>
      </c>
      <c r="T1932" t="s">
        <v>4353</v>
      </c>
      <c r="U1932" t="s">
        <v>6157</v>
      </c>
      <c r="X1932" t="s">
        <v>6157</v>
      </c>
      <c r="Y1932" t="s">
        <v>6157</v>
      </c>
      <c r="Z1932" t="s">
        <v>6157</v>
      </c>
      <c r="AA1932" t="s">
        <v>4021</v>
      </c>
      <c r="AB1932" t="s">
        <v>6157</v>
      </c>
      <c r="AC1932" t="s">
        <v>6157</v>
      </c>
      <c r="AD1932" t="s">
        <v>6157</v>
      </c>
      <c r="AE1932" t="s">
        <v>6157</v>
      </c>
      <c r="AF1932" t="s">
        <v>6157</v>
      </c>
      <c r="AG1932" t="s">
        <v>6157</v>
      </c>
      <c r="AH1932" t="s">
        <v>6157</v>
      </c>
      <c r="AI1932" t="s">
        <v>6157</v>
      </c>
      <c r="AJ1932" t="s">
        <v>4588</v>
      </c>
      <c r="AK1932" t="s">
        <v>4859</v>
      </c>
      <c r="AL1932" t="s">
        <v>268</v>
      </c>
      <c r="AM1932" t="s">
        <v>264</v>
      </c>
      <c r="AN1932" t="s">
        <v>4353</v>
      </c>
      <c r="AO1932" s="29">
        <v>13</v>
      </c>
      <c r="AP1932">
        <v>-32.375100000000003</v>
      </c>
      <c r="AQ1932">
        <v>137.77332000000001</v>
      </c>
      <c r="AR1932" t="s">
        <v>1532</v>
      </c>
      <c r="AS1932">
        <v>0</v>
      </c>
      <c r="AT1932" t="s">
        <v>4353</v>
      </c>
      <c r="AU1932" t="s">
        <v>274</v>
      </c>
      <c r="AV1932" t="s">
        <v>4353</v>
      </c>
      <c r="AW1932" t="s">
        <v>4353</v>
      </c>
      <c r="AX1932" t="s">
        <v>6157</v>
      </c>
      <c r="AY1932">
        <v>340</v>
      </c>
      <c r="AZ1932">
        <v>340</v>
      </c>
      <c r="BA1932" t="s">
        <v>7018</v>
      </c>
      <c r="BB1932" t="s">
        <v>4785</v>
      </c>
      <c r="BC1932" t="s">
        <v>6157</v>
      </c>
      <c r="BH1932" t="s">
        <v>293</v>
      </c>
      <c r="BI1932" t="s">
        <v>7195</v>
      </c>
      <c r="BJ1932" t="s">
        <v>4164</v>
      </c>
      <c r="BK1932" t="s">
        <v>4165</v>
      </c>
      <c r="BL1932">
        <v>2016</v>
      </c>
      <c r="BM1932"/>
      <c r="BN1932"/>
      <c r="BO1932"/>
      <c r="BP1932"/>
      <c r="BW1932">
        <v>-23</v>
      </c>
      <c r="BY1932">
        <v>14.4</v>
      </c>
      <c r="CF1932">
        <v>1</v>
      </c>
      <c r="CI1932">
        <v>-12.2</v>
      </c>
      <c r="CK1932">
        <v>3.6</v>
      </c>
    </row>
    <row r="1933" spans="1:89" ht="16" customHeight="1">
      <c r="A1933">
        <v>1932</v>
      </c>
      <c r="B1933" t="s">
        <v>7107</v>
      </c>
      <c r="C1933" s="2">
        <v>44970</v>
      </c>
      <c r="E1933" t="s">
        <v>2494</v>
      </c>
      <c r="F1933" t="s">
        <v>2494</v>
      </c>
      <c r="G1933" t="s">
        <v>3941</v>
      </c>
      <c r="H1933" t="s">
        <v>6157</v>
      </c>
      <c r="I1933" t="s">
        <v>4855</v>
      </c>
      <c r="J1933" t="s">
        <v>4856</v>
      </c>
      <c r="K1933" t="s">
        <v>4857</v>
      </c>
      <c r="L1933" t="s">
        <v>6157</v>
      </c>
      <c r="M1933" t="s">
        <v>3984</v>
      </c>
      <c r="N1933" t="s">
        <v>289</v>
      </c>
      <c r="O1933" t="s">
        <v>6987</v>
      </c>
      <c r="P1933" t="s">
        <v>3968</v>
      </c>
      <c r="Q1933" t="s">
        <v>4403</v>
      </c>
      <c r="R1933" t="s">
        <v>6157</v>
      </c>
      <c r="S1933" t="s">
        <v>4353</v>
      </c>
      <c r="T1933" t="s">
        <v>4353</v>
      </c>
      <c r="U1933" t="s">
        <v>6157</v>
      </c>
      <c r="X1933" t="s">
        <v>6157</v>
      </c>
      <c r="Y1933" t="s">
        <v>6157</v>
      </c>
      <c r="Z1933" t="s">
        <v>6157</v>
      </c>
      <c r="AA1933" t="s">
        <v>4021</v>
      </c>
      <c r="AB1933" t="s">
        <v>6157</v>
      </c>
      <c r="AC1933" t="s">
        <v>6157</v>
      </c>
      <c r="AD1933" t="s">
        <v>6157</v>
      </c>
      <c r="AE1933" t="s">
        <v>6157</v>
      </c>
      <c r="AF1933" t="s">
        <v>6157</v>
      </c>
      <c r="AG1933" t="s">
        <v>6157</v>
      </c>
      <c r="AH1933" t="s">
        <v>6157</v>
      </c>
      <c r="AI1933" t="s">
        <v>6157</v>
      </c>
      <c r="AJ1933" t="s">
        <v>4588</v>
      </c>
      <c r="AK1933" t="s">
        <v>4859</v>
      </c>
      <c r="AL1933" t="s">
        <v>268</v>
      </c>
      <c r="AM1933" t="s">
        <v>264</v>
      </c>
      <c r="AN1933" t="s">
        <v>4353</v>
      </c>
      <c r="AO1933" s="29">
        <v>17.6510906</v>
      </c>
      <c r="AP1933">
        <v>-32.380000000000003</v>
      </c>
      <c r="AQ1933">
        <v>137.76716999999999</v>
      </c>
      <c r="AR1933" t="s">
        <v>1532</v>
      </c>
      <c r="AS1933">
        <v>0</v>
      </c>
      <c r="AT1933" t="s">
        <v>4353</v>
      </c>
      <c r="AU1933" t="s">
        <v>274</v>
      </c>
      <c r="AV1933" t="s">
        <v>4353</v>
      </c>
      <c r="AW1933" t="s">
        <v>4353</v>
      </c>
      <c r="AX1933" t="s">
        <v>6157</v>
      </c>
      <c r="AY1933">
        <v>293</v>
      </c>
      <c r="AZ1933">
        <v>293</v>
      </c>
      <c r="BA1933" t="s">
        <v>7018</v>
      </c>
      <c r="BB1933" t="s">
        <v>4785</v>
      </c>
      <c r="BC1933" t="s">
        <v>6157</v>
      </c>
      <c r="BH1933" t="s">
        <v>293</v>
      </c>
      <c r="BI1933" t="s">
        <v>7195</v>
      </c>
      <c r="BJ1933" t="s">
        <v>4164</v>
      </c>
      <c r="BK1933" t="s">
        <v>4165</v>
      </c>
      <c r="BL1933">
        <v>2016</v>
      </c>
      <c r="BM1933"/>
      <c r="BN1933"/>
      <c r="BO1933"/>
      <c r="BP1933"/>
      <c r="BW1933">
        <v>-21.5</v>
      </c>
      <c r="BY1933">
        <v>12.8</v>
      </c>
      <c r="CF1933">
        <v>1</v>
      </c>
      <c r="CI1933">
        <v>-13.3</v>
      </c>
    </row>
    <row r="1934" spans="1:89" ht="16" customHeight="1">
      <c r="A1934">
        <v>1933</v>
      </c>
      <c r="B1934" t="s">
        <v>7107</v>
      </c>
      <c r="C1934" s="2">
        <v>44970</v>
      </c>
      <c r="E1934" t="s">
        <v>2493</v>
      </c>
      <c r="F1934" t="s">
        <v>2493</v>
      </c>
      <c r="G1934" t="s">
        <v>3941</v>
      </c>
      <c r="H1934" t="s">
        <v>6157</v>
      </c>
      <c r="I1934" t="s">
        <v>4855</v>
      </c>
      <c r="J1934" t="s">
        <v>4856</v>
      </c>
      <c r="K1934" t="s">
        <v>4857</v>
      </c>
      <c r="L1934" t="s">
        <v>6157</v>
      </c>
      <c r="M1934" t="s">
        <v>3984</v>
      </c>
      <c r="N1934" t="s">
        <v>289</v>
      </c>
      <c r="O1934" t="s">
        <v>6987</v>
      </c>
      <c r="P1934" t="s">
        <v>3968</v>
      </c>
      <c r="Q1934" t="s">
        <v>4403</v>
      </c>
      <c r="R1934" t="s">
        <v>6157</v>
      </c>
      <c r="S1934" t="s">
        <v>4353</v>
      </c>
      <c r="T1934" t="s">
        <v>4353</v>
      </c>
      <c r="U1934" t="s">
        <v>6157</v>
      </c>
      <c r="X1934" t="s">
        <v>6157</v>
      </c>
      <c r="Y1934" t="s">
        <v>6157</v>
      </c>
      <c r="Z1934" t="s">
        <v>6157</v>
      </c>
      <c r="AA1934" t="s">
        <v>4021</v>
      </c>
      <c r="AB1934" t="s">
        <v>6157</v>
      </c>
      <c r="AC1934" t="s">
        <v>6157</v>
      </c>
      <c r="AD1934" t="s">
        <v>6157</v>
      </c>
      <c r="AE1934" t="s">
        <v>6157</v>
      </c>
      <c r="AF1934" t="s">
        <v>6157</v>
      </c>
      <c r="AG1934" t="s">
        <v>6157</v>
      </c>
      <c r="AH1934" t="s">
        <v>6157</v>
      </c>
      <c r="AI1934" t="s">
        <v>6157</v>
      </c>
      <c r="AJ1934" t="s">
        <v>4588</v>
      </c>
      <c r="AK1934" t="s">
        <v>4859</v>
      </c>
      <c r="AL1934" t="s">
        <v>268</v>
      </c>
      <c r="AM1934" t="s">
        <v>264</v>
      </c>
      <c r="AN1934" t="s">
        <v>4353</v>
      </c>
      <c r="AO1934" s="29">
        <v>13</v>
      </c>
      <c r="AP1934">
        <v>-32.375100000000003</v>
      </c>
      <c r="AQ1934">
        <v>137.77332000000001</v>
      </c>
      <c r="AR1934" t="s">
        <v>1532</v>
      </c>
      <c r="AS1934">
        <v>0</v>
      </c>
      <c r="AT1934" t="s">
        <v>4353</v>
      </c>
      <c r="AU1934" t="s">
        <v>274</v>
      </c>
      <c r="AV1934" t="s">
        <v>4353</v>
      </c>
      <c r="AW1934" t="s">
        <v>4353</v>
      </c>
      <c r="AX1934" t="s">
        <v>6157</v>
      </c>
      <c r="AY1934">
        <v>277</v>
      </c>
      <c r="AZ1934">
        <v>277</v>
      </c>
      <c r="BA1934" t="s">
        <v>7018</v>
      </c>
      <c r="BB1934" t="s">
        <v>4785</v>
      </c>
      <c r="BC1934" t="s">
        <v>6157</v>
      </c>
      <c r="BH1934" t="s">
        <v>293</v>
      </c>
      <c r="BI1934" t="s">
        <v>7195</v>
      </c>
      <c r="BJ1934" t="s">
        <v>4164</v>
      </c>
      <c r="BK1934" t="s">
        <v>4165</v>
      </c>
      <c r="BL1934">
        <v>2016</v>
      </c>
      <c r="BM1934"/>
      <c r="BN1934"/>
      <c r="BO1934"/>
      <c r="BP1934"/>
      <c r="BW1934">
        <v>-21.7</v>
      </c>
      <c r="BY1934">
        <v>11.4</v>
      </c>
      <c r="CF1934">
        <v>1</v>
      </c>
      <c r="CI1934">
        <v>-12.2</v>
      </c>
      <c r="CK1934">
        <v>3.5</v>
      </c>
    </row>
    <row r="1935" spans="1:89" ht="16" customHeight="1">
      <c r="A1935">
        <v>1934</v>
      </c>
      <c r="B1935" t="s">
        <v>7107</v>
      </c>
      <c r="C1935" s="2">
        <v>44970</v>
      </c>
      <c r="E1935" t="s">
        <v>2473</v>
      </c>
      <c r="F1935" t="s">
        <v>2473</v>
      </c>
      <c r="G1935" t="s">
        <v>3941</v>
      </c>
      <c r="H1935" t="s">
        <v>6157</v>
      </c>
      <c r="I1935" t="s">
        <v>4855</v>
      </c>
      <c r="J1935" t="s">
        <v>4856</v>
      </c>
      <c r="K1935" t="s">
        <v>4857</v>
      </c>
      <c r="L1935" t="s">
        <v>6157</v>
      </c>
      <c r="M1935" t="s">
        <v>3984</v>
      </c>
      <c r="N1935" t="s">
        <v>289</v>
      </c>
      <c r="O1935" t="s">
        <v>6987</v>
      </c>
      <c r="P1935" t="s">
        <v>3968</v>
      </c>
      <c r="Q1935" t="s">
        <v>4403</v>
      </c>
      <c r="R1935" t="s">
        <v>6157</v>
      </c>
      <c r="S1935" t="s">
        <v>4353</v>
      </c>
      <c r="T1935" t="s">
        <v>4353</v>
      </c>
      <c r="U1935" t="s">
        <v>6157</v>
      </c>
      <c r="X1935" t="s">
        <v>6157</v>
      </c>
      <c r="Y1935" t="s">
        <v>6157</v>
      </c>
      <c r="Z1935" t="s">
        <v>6157</v>
      </c>
      <c r="AA1935" t="s">
        <v>4021</v>
      </c>
      <c r="AB1935" t="s">
        <v>6157</v>
      </c>
      <c r="AC1935" t="s">
        <v>6157</v>
      </c>
      <c r="AD1935" t="s">
        <v>6157</v>
      </c>
      <c r="AE1935" t="s">
        <v>6157</v>
      </c>
      <c r="AF1935" t="s">
        <v>6157</v>
      </c>
      <c r="AG1935" t="s">
        <v>6157</v>
      </c>
      <c r="AH1935" t="s">
        <v>6157</v>
      </c>
      <c r="AI1935" t="s">
        <v>6157</v>
      </c>
      <c r="AJ1935" t="s">
        <v>4588</v>
      </c>
      <c r="AK1935" t="s">
        <v>4859</v>
      </c>
      <c r="AL1935" t="s">
        <v>268</v>
      </c>
      <c r="AM1935" t="s">
        <v>264</v>
      </c>
      <c r="AN1935" t="s">
        <v>4353</v>
      </c>
      <c r="AO1935" s="29">
        <v>27</v>
      </c>
      <c r="AP1935">
        <v>-32.202249999999999</v>
      </c>
      <c r="AQ1935">
        <v>137.73352</v>
      </c>
      <c r="AR1935" t="s">
        <v>1532</v>
      </c>
      <c r="AS1935">
        <v>0</v>
      </c>
      <c r="AT1935" t="s">
        <v>4353</v>
      </c>
      <c r="AU1935" t="s">
        <v>274</v>
      </c>
      <c r="AV1935" t="s">
        <v>4353</v>
      </c>
      <c r="AW1935" t="s">
        <v>4353</v>
      </c>
      <c r="AX1935" t="s">
        <v>6157</v>
      </c>
      <c r="AY1935">
        <v>71</v>
      </c>
      <c r="AZ1935">
        <v>71</v>
      </c>
      <c r="BA1935" t="s">
        <v>7018</v>
      </c>
      <c r="BB1935" t="s">
        <v>4785</v>
      </c>
      <c r="BC1935" t="s">
        <v>6157</v>
      </c>
      <c r="BH1935" t="s">
        <v>293</v>
      </c>
      <c r="BI1935" t="s">
        <v>7195</v>
      </c>
      <c r="BJ1935" t="s">
        <v>4164</v>
      </c>
      <c r="BK1935" t="s">
        <v>4165</v>
      </c>
      <c r="BL1935">
        <v>2016</v>
      </c>
      <c r="BM1935"/>
      <c r="BN1935"/>
      <c r="BO1935"/>
      <c r="BP1935"/>
      <c r="BW1935">
        <v>-23.9</v>
      </c>
      <c r="BY1935">
        <v>12.5</v>
      </c>
      <c r="CF1935">
        <v>1</v>
      </c>
      <c r="CI1935">
        <v>-17.7</v>
      </c>
      <c r="CK1935">
        <v>-1.6</v>
      </c>
    </row>
    <row r="1936" spans="1:89" ht="16" customHeight="1">
      <c r="A1936">
        <v>1935</v>
      </c>
      <c r="B1936" t="s">
        <v>7107</v>
      </c>
      <c r="C1936" s="2">
        <v>44970</v>
      </c>
      <c r="E1936" t="s">
        <v>2495</v>
      </c>
      <c r="F1936" t="s">
        <v>2495</v>
      </c>
      <c r="G1936" t="s">
        <v>3941</v>
      </c>
      <c r="H1936" t="s">
        <v>6157</v>
      </c>
      <c r="I1936" t="s">
        <v>4855</v>
      </c>
      <c r="J1936" t="s">
        <v>4856</v>
      </c>
      <c r="K1936" t="s">
        <v>4857</v>
      </c>
      <c r="L1936" t="s">
        <v>6157</v>
      </c>
      <c r="M1936" t="s">
        <v>3984</v>
      </c>
      <c r="N1936" t="s">
        <v>289</v>
      </c>
      <c r="O1936" t="s">
        <v>6987</v>
      </c>
      <c r="P1936" t="s">
        <v>3968</v>
      </c>
      <c r="Q1936" t="s">
        <v>4403</v>
      </c>
      <c r="R1936" t="s">
        <v>6157</v>
      </c>
      <c r="S1936" t="s">
        <v>4353</v>
      </c>
      <c r="T1936" t="s">
        <v>4353</v>
      </c>
      <c r="U1936" t="s">
        <v>6157</v>
      </c>
      <c r="X1936" t="s">
        <v>6157</v>
      </c>
      <c r="Y1936" t="s">
        <v>6157</v>
      </c>
      <c r="Z1936" t="s">
        <v>6157</v>
      </c>
      <c r="AA1936" t="s">
        <v>4021</v>
      </c>
      <c r="AB1936" t="s">
        <v>6157</v>
      </c>
      <c r="AC1936" t="s">
        <v>6157</v>
      </c>
      <c r="AD1936" t="s">
        <v>6157</v>
      </c>
      <c r="AE1936" t="s">
        <v>6157</v>
      </c>
      <c r="AF1936" t="s">
        <v>6157</v>
      </c>
      <c r="AG1936" t="s">
        <v>6157</v>
      </c>
      <c r="AH1936" t="s">
        <v>6157</v>
      </c>
      <c r="AI1936" t="s">
        <v>6157</v>
      </c>
      <c r="AJ1936" t="s">
        <v>4588</v>
      </c>
      <c r="AK1936" t="s">
        <v>4859</v>
      </c>
      <c r="AL1936" t="s">
        <v>268</v>
      </c>
      <c r="AM1936" t="s">
        <v>264</v>
      </c>
      <c r="AN1936" t="s">
        <v>4353</v>
      </c>
      <c r="AO1936" s="29">
        <v>24.091552700000001</v>
      </c>
      <c r="AP1936">
        <v>-32.177999999999997</v>
      </c>
      <c r="AQ1936">
        <v>137.75202999999999</v>
      </c>
      <c r="AR1936" t="s">
        <v>1532</v>
      </c>
      <c r="AS1936">
        <v>0</v>
      </c>
      <c r="AT1936" t="s">
        <v>4353</v>
      </c>
      <c r="AU1936" t="s">
        <v>274</v>
      </c>
      <c r="AV1936" t="s">
        <v>4353</v>
      </c>
      <c r="AW1936" t="s">
        <v>4353</v>
      </c>
      <c r="AX1936" t="s">
        <v>6157</v>
      </c>
      <c r="AY1936">
        <v>60</v>
      </c>
      <c r="AZ1936">
        <v>60</v>
      </c>
      <c r="BA1936" t="s">
        <v>7018</v>
      </c>
      <c r="BB1936" t="s">
        <v>4785</v>
      </c>
      <c r="BC1936" t="s">
        <v>6157</v>
      </c>
      <c r="BH1936" t="s">
        <v>293</v>
      </c>
      <c r="BI1936" t="s">
        <v>7195</v>
      </c>
      <c r="BJ1936" t="s">
        <v>4164</v>
      </c>
      <c r="BK1936" t="s">
        <v>4165</v>
      </c>
      <c r="BL1936">
        <v>2016</v>
      </c>
      <c r="BM1936"/>
      <c r="BN1936"/>
      <c r="BO1936"/>
      <c r="BP1936"/>
      <c r="BW1936"/>
      <c r="BY1936"/>
      <c r="CF1936">
        <v>1</v>
      </c>
      <c r="CI1936">
        <v>-11.8</v>
      </c>
      <c r="CK1936">
        <v>2.4</v>
      </c>
    </row>
    <row r="1937" spans="1:89" ht="16" customHeight="1">
      <c r="A1937">
        <v>1936</v>
      </c>
      <c r="B1937" t="s">
        <v>7107</v>
      </c>
      <c r="C1937" s="2">
        <v>44970</v>
      </c>
      <c r="E1937" t="s">
        <v>2496</v>
      </c>
      <c r="F1937" t="s">
        <v>2496</v>
      </c>
      <c r="G1937" t="s">
        <v>3941</v>
      </c>
      <c r="H1937" t="s">
        <v>6157</v>
      </c>
      <c r="I1937" t="s">
        <v>4855</v>
      </c>
      <c r="J1937" t="s">
        <v>4856</v>
      </c>
      <c r="K1937" t="s">
        <v>4857</v>
      </c>
      <c r="L1937" t="s">
        <v>6157</v>
      </c>
      <c r="M1937" t="s">
        <v>3984</v>
      </c>
      <c r="N1937" t="s">
        <v>289</v>
      </c>
      <c r="O1937" t="s">
        <v>6987</v>
      </c>
      <c r="P1937" t="s">
        <v>3968</v>
      </c>
      <c r="Q1937" t="s">
        <v>4403</v>
      </c>
      <c r="R1937" t="s">
        <v>6157</v>
      </c>
      <c r="S1937" t="s">
        <v>4353</v>
      </c>
      <c r="T1937" t="s">
        <v>4353</v>
      </c>
      <c r="U1937" t="s">
        <v>6157</v>
      </c>
      <c r="X1937" t="s">
        <v>6157</v>
      </c>
      <c r="Y1937" t="s">
        <v>6157</v>
      </c>
      <c r="Z1937" t="s">
        <v>6157</v>
      </c>
      <c r="AA1937" t="s">
        <v>4021</v>
      </c>
      <c r="AB1937" t="s">
        <v>6157</v>
      </c>
      <c r="AC1937" t="s">
        <v>6157</v>
      </c>
      <c r="AD1937" t="s">
        <v>6157</v>
      </c>
      <c r="AE1937" t="s">
        <v>6157</v>
      </c>
      <c r="AF1937" t="s">
        <v>6157</v>
      </c>
      <c r="AG1937" t="s">
        <v>6157</v>
      </c>
      <c r="AH1937" t="s">
        <v>6157</v>
      </c>
      <c r="AI1937" t="s">
        <v>6157</v>
      </c>
      <c r="AJ1937" t="s">
        <v>4588</v>
      </c>
      <c r="AK1937" t="s">
        <v>4859</v>
      </c>
      <c r="AL1937" t="s">
        <v>268</v>
      </c>
      <c r="AM1937" t="s">
        <v>264</v>
      </c>
      <c r="AN1937" t="s">
        <v>4353</v>
      </c>
      <c r="AO1937" s="29">
        <v>39.074203500000003</v>
      </c>
      <c r="AP1937">
        <v>-32.144620000000003</v>
      </c>
      <c r="AQ1937">
        <v>137.66943000000001</v>
      </c>
      <c r="AR1937" t="s">
        <v>1532</v>
      </c>
      <c r="AS1937">
        <v>0</v>
      </c>
      <c r="AT1937" t="s">
        <v>4353</v>
      </c>
      <c r="AU1937" t="s">
        <v>274</v>
      </c>
      <c r="AV1937" t="s">
        <v>4353</v>
      </c>
      <c r="AW1937" t="s">
        <v>4353</v>
      </c>
      <c r="AX1937" t="s">
        <v>6157</v>
      </c>
      <c r="AY1937">
        <v>-37</v>
      </c>
      <c r="AZ1937">
        <v>-37</v>
      </c>
      <c r="BA1937" t="s">
        <v>7018</v>
      </c>
      <c r="BB1937" t="s">
        <v>4785</v>
      </c>
      <c r="BC1937" t="s">
        <v>6157</v>
      </c>
      <c r="BH1937" t="s">
        <v>293</v>
      </c>
      <c r="BI1937" t="s">
        <v>7195</v>
      </c>
      <c r="BJ1937" t="s">
        <v>4164</v>
      </c>
      <c r="BK1937" t="s">
        <v>4165</v>
      </c>
      <c r="BL1937">
        <v>2016</v>
      </c>
      <c r="BM1937"/>
      <c r="BN1937"/>
      <c r="BO1937"/>
      <c r="BP1937"/>
      <c r="BW1937"/>
      <c r="BY1937"/>
      <c r="CF1937">
        <v>1</v>
      </c>
      <c r="CI1937">
        <v>-14.5</v>
      </c>
      <c r="CK1937">
        <v>0.6</v>
      </c>
    </row>
    <row r="1938" spans="1:89" ht="16" customHeight="1">
      <c r="A1938">
        <v>1937</v>
      </c>
      <c r="B1938" t="s">
        <v>7107</v>
      </c>
      <c r="C1938" s="2">
        <v>44970</v>
      </c>
      <c r="E1938" t="s">
        <v>2497</v>
      </c>
      <c r="F1938" t="s">
        <v>2497</v>
      </c>
      <c r="G1938" t="s">
        <v>3941</v>
      </c>
      <c r="H1938" t="s">
        <v>6157</v>
      </c>
      <c r="I1938" t="s">
        <v>4855</v>
      </c>
      <c r="J1938" t="s">
        <v>4856</v>
      </c>
      <c r="K1938" t="s">
        <v>4857</v>
      </c>
      <c r="L1938" t="s">
        <v>6157</v>
      </c>
      <c r="M1938" t="s">
        <v>3984</v>
      </c>
      <c r="N1938" t="s">
        <v>289</v>
      </c>
      <c r="O1938" t="s">
        <v>6987</v>
      </c>
      <c r="P1938" t="s">
        <v>3968</v>
      </c>
      <c r="Q1938" t="s">
        <v>4403</v>
      </c>
      <c r="R1938" t="s">
        <v>6157</v>
      </c>
      <c r="S1938" t="s">
        <v>4353</v>
      </c>
      <c r="T1938" t="s">
        <v>4353</v>
      </c>
      <c r="U1938" t="s">
        <v>6157</v>
      </c>
      <c r="X1938" t="s">
        <v>6157</v>
      </c>
      <c r="Y1938" t="s">
        <v>6157</v>
      </c>
      <c r="Z1938" t="s">
        <v>6157</v>
      </c>
      <c r="AA1938" t="s">
        <v>4021</v>
      </c>
      <c r="AB1938" t="s">
        <v>6157</v>
      </c>
      <c r="AC1938" t="s">
        <v>6157</v>
      </c>
      <c r="AD1938" t="s">
        <v>6157</v>
      </c>
      <c r="AE1938" t="s">
        <v>6157</v>
      </c>
      <c r="AF1938" t="s">
        <v>6157</v>
      </c>
      <c r="AG1938" t="s">
        <v>6157</v>
      </c>
      <c r="AH1938" t="s">
        <v>6157</v>
      </c>
      <c r="AI1938" t="s">
        <v>6157</v>
      </c>
      <c r="AJ1938" t="s">
        <v>4588</v>
      </c>
      <c r="AK1938" t="s">
        <v>4859</v>
      </c>
      <c r="AL1938" t="s">
        <v>268</v>
      </c>
      <c r="AM1938" t="s">
        <v>264</v>
      </c>
      <c r="AN1938" t="s">
        <v>4353</v>
      </c>
      <c r="AO1938" s="29">
        <v>10.7573977</v>
      </c>
      <c r="AP1938">
        <v>-32.380670000000002</v>
      </c>
      <c r="AQ1938">
        <v>137.773</v>
      </c>
      <c r="AR1938" t="s">
        <v>1532</v>
      </c>
      <c r="AS1938">
        <v>0</v>
      </c>
      <c r="AT1938" t="s">
        <v>4353</v>
      </c>
      <c r="AU1938" t="s">
        <v>274</v>
      </c>
      <c r="AV1938" t="s">
        <v>4353</v>
      </c>
      <c r="AW1938" t="s">
        <v>4353</v>
      </c>
      <c r="AX1938" t="s">
        <v>6157</v>
      </c>
      <c r="AY1938">
        <v>-106</v>
      </c>
      <c r="AZ1938">
        <v>-106</v>
      </c>
      <c r="BA1938" t="s">
        <v>7018</v>
      </c>
      <c r="BB1938" t="s">
        <v>4785</v>
      </c>
      <c r="BC1938" t="s">
        <v>6157</v>
      </c>
      <c r="BH1938" t="s">
        <v>293</v>
      </c>
      <c r="BI1938" t="s">
        <v>7195</v>
      </c>
      <c r="BJ1938" t="s">
        <v>4164</v>
      </c>
      <c r="BK1938" t="s">
        <v>4165</v>
      </c>
      <c r="BL1938">
        <v>2016</v>
      </c>
      <c r="BM1938"/>
      <c r="BN1938"/>
      <c r="BO1938"/>
      <c r="BP1938"/>
      <c r="BW1938">
        <v>-21.5</v>
      </c>
      <c r="BY1938">
        <v>12.5</v>
      </c>
      <c r="CF1938">
        <v>1</v>
      </c>
      <c r="CI1938">
        <v>-11.6</v>
      </c>
      <c r="CK1938">
        <v>1.5</v>
      </c>
    </row>
    <row r="1939" spans="1:89" ht="16" customHeight="1">
      <c r="A1939">
        <v>1938</v>
      </c>
      <c r="B1939" t="s">
        <v>7107</v>
      </c>
      <c r="C1939" s="2">
        <v>44970</v>
      </c>
      <c r="E1939" t="s">
        <v>2493</v>
      </c>
      <c r="F1939" t="s">
        <v>2493</v>
      </c>
      <c r="G1939" t="s">
        <v>3941</v>
      </c>
      <c r="H1939" t="s">
        <v>6157</v>
      </c>
      <c r="I1939" t="s">
        <v>4855</v>
      </c>
      <c r="J1939" t="s">
        <v>4856</v>
      </c>
      <c r="K1939" t="s">
        <v>4857</v>
      </c>
      <c r="L1939" t="s">
        <v>6157</v>
      </c>
      <c r="M1939" t="s">
        <v>3984</v>
      </c>
      <c r="N1939" t="s">
        <v>289</v>
      </c>
      <c r="O1939" t="s">
        <v>6987</v>
      </c>
      <c r="P1939" t="s">
        <v>3968</v>
      </c>
      <c r="Q1939" t="s">
        <v>4403</v>
      </c>
      <c r="R1939" t="s">
        <v>6157</v>
      </c>
      <c r="S1939" t="s">
        <v>4353</v>
      </c>
      <c r="T1939" t="s">
        <v>4353</v>
      </c>
      <c r="U1939" t="s">
        <v>6157</v>
      </c>
      <c r="X1939" t="s">
        <v>6157</v>
      </c>
      <c r="Y1939" t="s">
        <v>6157</v>
      </c>
      <c r="Z1939" t="s">
        <v>6157</v>
      </c>
      <c r="AA1939" t="s">
        <v>4021</v>
      </c>
      <c r="AB1939" t="s">
        <v>6157</v>
      </c>
      <c r="AC1939" t="s">
        <v>6157</v>
      </c>
      <c r="AD1939" t="s">
        <v>6157</v>
      </c>
      <c r="AE1939" t="s">
        <v>6157</v>
      </c>
      <c r="AF1939" t="s">
        <v>6157</v>
      </c>
      <c r="AG1939" t="s">
        <v>6157</v>
      </c>
      <c r="AH1939" t="s">
        <v>6157</v>
      </c>
      <c r="AI1939" t="s">
        <v>6157</v>
      </c>
      <c r="AJ1939" t="s">
        <v>4588</v>
      </c>
      <c r="AK1939" t="s">
        <v>4859</v>
      </c>
      <c r="AL1939" t="s">
        <v>268</v>
      </c>
      <c r="AM1939" t="s">
        <v>264</v>
      </c>
      <c r="AN1939" t="s">
        <v>4353</v>
      </c>
      <c r="AO1939" s="29">
        <v>13</v>
      </c>
      <c r="AP1939">
        <v>-32.375100000000003</v>
      </c>
      <c r="AQ1939">
        <v>137.77332000000001</v>
      </c>
      <c r="AR1939" t="s">
        <v>1532</v>
      </c>
      <c r="AS1939">
        <v>0</v>
      </c>
      <c r="AT1939" t="s">
        <v>4353</v>
      </c>
      <c r="AU1939" t="s">
        <v>274</v>
      </c>
      <c r="AV1939" t="s">
        <v>4353</v>
      </c>
      <c r="AW1939" t="s">
        <v>4353</v>
      </c>
      <c r="AX1939" t="s">
        <v>6157</v>
      </c>
      <c r="AY1939">
        <v>-124</v>
      </c>
      <c r="AZ1939">
        <v>-124</v>
      </c>
      <c r="BA1939" t="s">
        <v>7018</v>
      </c>
      <c r="BB1939" t="s">
        <v>4785</v>
      </c>
      <c r="BC1939" t="s">
        <v>6157</v>
      </c>
      <c r="BH1939" t="s">
        <v>293</v>
      </c>
      <c r="BI1939" t="s">
        <v>7195</v>
      </c>
      <c r="BJ1939" t="s">
        <v>4164</v>
      </c>
      <c r="BK1939" t="s">
        <v>4165</v>
      </c>
      <c r="BL1939">
        <v>2016</v>
      </c>
      <c r="BM1939"/>
      <c r="BN1939"/>
      <c r="BO1939"/>
      <c r="BP1939"/>
      <c r="BW1939">
        <v>-22.7</v>
      </c>
      <c r="BY1939">
        <v>15.1</v>
      </c>
      <c r="CF1939">
        <v>1</v>
      </c>
      <c r="CI1939">
        <v>-12.3</v>
      </c>
      <c r="CK1939">
        <v>3.5</v>
      </c>
    </row>
    <row r="1940" spans="1:89" ht="16" customHeight="1">
      <c r="A1940">
        <v>1939</v>
      </c>
      <c r="B1940" t="s">
        <v>7107</v>
      </c>
      <c r="C1940" s="2">
        <v>44970</v>
      </c>
      <c r="E1940" t="s">
        <v>2483</v>
      </c>
      <c r="F1940" t="s">
        <v>2483</v>
      </c>
      <c r="G1940" t="s">
        <v>3941</v>
      </c>
      <c r="H1940" t="s">
        <v>6157</v>
      </c>
      <c r="I1940" t="s">
        <v>4855</v>
      </c>
      <c r="J1940" t="s">
        <v>4856</v>
      </c>
      <c r="K1940" t="s">
        <v>4857</v>
      </c>
      <c r="L1940" t="s">
        <v>6157</v>
      </c>
      <c r="M1940" t="s">
        <v>3984</v>
      </c>
      <c r="N1940" t="s">
        <v>289</v>
      </c>
      <c r="O1940" t="s">
        <v>6987</v>
      </c>
      <c r="P1940" t="s">
        <v>3968</v>
      </c>
      <c r="Q1940" t="s">
        <v>4403</v>
      </c>
      <c r="R1940" t="s">
        <v>6157</v>
      </c>
      <c r="S1940" t="s">
        <v>4353</v>
      </c>
      <c r="T1940" t="s">
        <v>4353</v>
      </c>
      <c r="U1940" t="s">
        <v>6157</v>
      </c>
      <c r="X1940" t="s">
        <v>6157</v>
      </c>
      <c r="Y1940" t="s">
        <v>6157</v>
      </c>
      <c r="Z1940" t="s">
        <v>6157</v>
      </c>
      <c r="AA1940" t="s">
        <v>4021</v>
      </c>
      <c r="AB1940" t="s">
        <v>6157</v>
      </c>
      <c r="AC1940" t="s">
        <v>6157</v>
      </c>
      <c r="AD1940" t="s">
        <v>6157</v>
      </c>
      <c r="AE1940" t="s">
        <v>6157</v>
      </c>
      <c r="AF1940" t="s">
        <v>6157</v>
      </c>
      <c r="AG1940" t="s">
        <v>6157</v>
      </c>
      <c r="AH1940" t="s">
        <v>6157</v>
      </c>
      <c r="AI1940" t="s">
        <v>6157</v>
      </c>
      <c r="AJ1940" t="s">
        <v>4588</v>
      </c>
      <c r="AK1940" t="s">
        <v>4859</v>
      </c>
      <c r="AL1940" t="s">
        <v>268</v>
      </c>
      <c r="AM1940" t="s">
        <v>264</v>
      </c>
      <c r="AN1940" t="s">
        <v>4353</v>
      </c>
      <c r="AO1940" s="29">
        <v>13</v>
      </c>
      <c r="AP1940">
        <v>-32.416670000000003</v>
      </c>
      <c r="AQ1940">
        <v>137.77332999999999</v>
      </c>
      <c r="AR1940" t="s">
        <v>1532</v>
      </c>
      <c r="AS1940">
        <v>0</v>
      </c>
      <c r="AT1940" t="s">
        <v>4353</v>
      </c>
      <c r="AU1940" t="s">
        <v>274</v>
      </c>
      <c r="AV1940" t="s">
        <v>4353</v>
      </c>
      <c r="AW1940" t="s">
        <v>4353</v>
      </c>
      <c r="AX1940" t="s">
        <v>6157</v>
      </c>
      <c r="AY1940">
        <v>-378</v>
      </c>
      <c r="AZ1940">
        <v>-378</v>
      </c>
      <c r="BA1940" t="s">
        <v>7018</v>
      </c>
      <c r="BB1940" t="s">
        <v>4785</v>
      </c>
      <c r="BC1940" t="s">
        <v>6157</v>
      </c>
      <c r="BH1940" t="s">
        <v>293</v>
      </c>
      <c r="BI1940" t="s">
        <v>7195</v>
      </c>
      <c r="BJ1940" t="s">
        <v>4164</v>
      </c>
      <c r="BK1940" t="s">
        <v>4165</v>
      </c>
      <c r="BL1940">
        <v>2016</v>
      </c>
      <c r="BM1940"/>
      <c r="BN1940"/>
      <c r="BO1940"/>
      <c r="BP1940"/>
      <c r="BW1940">
        <v>-21.6</v>
      </c>
      <c r="BY1940">
        <v>11.8</v>
      </c>
      <c r="CF1940">
        <v>1</v>
      </c>
      <c r="CI1940">
        <v>-12.6</v>
      </c>
      <c r="CK1940">
        <v>-0.4</v>
      </c>
    </row>
    <row r="1941" spans="1:89" ht="16" customHeight="1">
      <c r="A1941">
        <v>1940</v>
      </c>
      <c r="B1941" t="s">
        <v>7107</v>
      </c>
      <c r="C1941" s="2">
        <v>44970</v>
      </c>
      <c r="E1941" t="s">
        <v>2498</v>
      </c>
      <c r="F1941" t="s">
        <v>2498</v>
      </c>
      <c r="G1941" t="s">
        <v>3941</v>
      </c>
      <c r="H1941" t="s">
        <v>6157</v>
      </c>
      <c r="I1941" t="s">
        <v>4855</v>
      </c>
      <c r="J1941" t="s">
        <v>4856</v>
      </c>
      <c r="K1941" t="s">
        <v>4857</v>
      </c>
      <c r="L1941" t="s">
        <v>6157</v>
      </c>
      <c r="M1941" t="s">
        <v>3984</v>
      </c>
      <c r="N1941" t="s">
        <v>289</v>
      </c>
      <c r="O1941" t="s">
        <v>6987</v>
      </c>
      <c r="P1941" t="s">
        <v>3968</v>
      </c>
      <c r="Q1941" t="s">
        <v>4403</v>
      </c>
      <c r="R1941" t="s">
        <v>6157</v>
      </c>
      <c r="S1941" t="s">
        <v>4353</v>
      </c>
      <c r="T1941" t="s">
        <v>4353</v>
      </c>
      <c r="U1941" t="s">
        <v>6157</v>
      </c>
      <c r="X1941" t="s">
        <v>6157</v>
      </c>
      <c r="Y1941" t="s">
        <v>6157</v>
      </c>
      <c r="Z1941" t="s">
        <v>6157</v>
      </c>
      <c r="AA1941" t="s">
        <v>4021</v>
      </c>
      <c r="AB1941" t="s">
        <v>6157</v>
      </c>
      <c r="AC1941" t="s">
        <v>6157</v>
      </c>
      <c r="AD1941" t="s">
        <v>6157</v>
      </c>
      <c r="AE1941" t="s">
        <v>6157</v>
      </c>
      <c r="AF1941" t="s">
        <v>6157</v>
      </c>
      <c r="AG1941" t="s">
        <v>6157</v>
      </c>
      <c r="AH1941" t="s">
        <v>6157</v>
      </c>
      <c r="AI1941" t="s">
        <v>6157</v>
      </c>
      <c r="AJ1941" t="s">
        <v>4588</v>
      </c>
      <c r="AK1941" t="s">
        <v>4859</v>
      </c>
      <c r="AL1941" t="s">
        <v>268</v>
      </c>
      <c r="AM1941" t="s">
        <v>264</v>
      </c>
      <c r="AN1941" t="s">
        <v>4353</v>
      </c>
      <c r="AO1941" s="29">
        <v>18.0035515</v>
      </c>
      <c r="AP1941">
        <v>-32.377220000000001</v>
      </c>
      <c r="AQ1941">
        <v>137.77185</v>
      </c>
      <c r="AR1941" t="s">
        <v>1532</v>
      </c>
      <c r="AS1941">
        <v>0</v>
      </c>
      <c r="AT1941" t="s">
        <v>4353</v>
      </c>
      <c r="AU1941" t="s">
        <v>274</v>
      </c>
      <c r="AV1941" t="s">
        <v>4353</v>
      </c>
      <c r="AW1941" t="s">
        <v>4353</v>
      </c>
      <c r="AX1941" t="s">
        <v>6157</v>
      </c>
      <c r="AY1941">
        <v>-436</v>
      </c>
      <c r="AZ1941">
        <v>-436</v>
      </c>
      <c r="BA1941" t="s">
        <v>7018</v>
      </c>
      <c r="BB1941" t="s">
        <v>4785</v>
      </c>
      <c r="BC1941" t="s">
        <v>6157</v>
      </c>
      <c r="BH1941" t="s">
        <v>293</v>
      </c>
      <c r="BI1941" t="s">
        <v>7195</v>
      </c>
      <c r="BJ1941" t="s">
        <v>4164</v>
      </c>
      <c r="BK1941" t="s">
        <v>4165</v>
      </c>
      <c r="BL1941">
        <v>2016</v>
      </c>
      <c r="BM1941"/>
      <c r="BN1941"/>
      <c r="BO1941"/>
      <c r="BP1941"/>
      <c r="BW1941">
        <v>-23.4</v>
      </c>
      <c r="BY1941">
        <v>10.9</v>
      </c>
      <c r="CF1941">
        <v>1</v>
      </c>
      <c r="CI1941">
        <v>-12.4</v>
      </c>
      <c r="CK1941">
        <v>0.3</v>
      </c>
    </row>
    <row r="1942" spans="1:89" ht="16" customHeight="1">
      <c r="A1942">
        <v>1941</v>
      </c>
      <c r="B1942" t="s">
        <v>7107</v>
      </c>
      <c r="C1942" s="2">
        <v>44970</v>
      </c>
      <c r="E1942" t="s">
        <v>2499</v>
      </c>
      <c r="F1942" t="s">
        <v>2499</v>
      </c>
      <c r="G1942" t="s">
        <v>3941</v>
      </c>
      <c r="H1942" t="s">
        <v>6157</v>
      </c>
      <c r="I1942" t="s">
        <v>4855</v>
      </c>
      <c r="J1942" t="s">
        <v>4856</v>
      </c>
      <c r="K1942" t="s">
        <v>4857</v>
      </c>
      <c r="L1942" t="s">
        <v>6157</v>
      </c>
      <c r="M1942" t="s">
        <v>3984</v>
      </c>
      <c r="N1942" t="s">
        <v>289</v>
      </c>
      <c r="O1942" t="s">
        <v>6987</v>
      </c>
      <c r="P1942" t="s">
        <v>3968</v>
      </c>
      <c r="Q1942" t="s">
        <v>4403</v>
      </c>
      <c r="R1942" t="s">
        <v>6157</v>
      </c>
      <c r="S1942" t="s">
        <v>4353</v>
      </c>
      <c r="T1942" t="s">
        <v>4353</v>
      </c>
      <c r="U1942" t="s">
        <v>6157</v>
      </c>
      <c r="X1942" t="s">
        <v>6157</v>
      </c>
      <c r="Y1942" t="s">
        <v>6157</v>
      </c>
      <c r="Z1942" t="s">
        <v>6157</v>
      </c>
      <c r="AA1942" t="s">
        <v>4021</v>
      </c>
      <c r="AB1942" t="s">
        <v>6157</v>
      </c>
      <c r="AC1942" t="s">
        <v>6157</v>
      </c>
      <c r="AD1942" t="s">
        <v>6157</v>
      </c>
      <c r="AE1942" t="s">
        <v>6157</v>
      </c>
      <c r="AF1942" t="s">
        <v>6157</v>
      </c>
      <c r="AG1942" t="s">
        <v>6157</v>
      </c>
      <c r="AH1942" t="s">
        <v>6157</v>
      </c>
      <c r="AI1942" t="s">
        <v>6157</v>
      </c>
      <c r="AJ1942" t="s">
        <v>4588</v>
      </c>
      <c r="AK1942" t="s">
        <v>4859</v>
      </c>
      <c r="AL1942" t="s">
        <v>268</v>
      </c>
      <c r="AM1942" t="s">
        <v>264</v>
      </c>
      <c r="AN1942" t="s">
        <v>4353</v>
      </c>
      <c r="AO1942" s="29">
        <v>19.369066199999999</v>
      </c>
      <c r="AP1942">
        <v>-32.372450000000001</v>
      </c>
      <c r="AQ1942">
        <v>137.80950000000001</v>
      </c>
      <c r="AR1942" t="s">
        <v>1532</v>
      </c>
      <c r="AS1942">
        <v>0</v>
      </c>
      <c r="AT1942" t="s">
        <v>4353</v>
      </c>
      <c r="AU1942" t="s">
        <v>274</v>
      </c>
      <c r="AV1942" t="s">
        <v>4353</v>
      </c>
      <c r="AW1942" t="s">
        <v>4353</v>
      </c>
      <c r="AX1942" t="s">
        <v>6157</v>
      </c>
      <c r="AY1942">
        <v>-552</v>
      </c>
      <c r="AZ1942">
        <v>-552</v>
      </c>
      <c r="BA1942" t="s">
        <v>7018</v>
      </c>
      <c r="BB1942" t="s">
        <v>4785</v>
      </c>
      <c r="BC1942" t="s">
        <v>6157</v>
      </c>
      <c r="BH1942" t="s">
        <v>293</v>
      </c>
      <c r="BI1942" t="s">
        <v>7195</v>
      </c>
      <c r="BJ1942" t="s">
        <v>4164</v>
      </c>
      <c r="BK1942" t="s">
        <v>4165</v>
      </c>
      <c r="BL1942">
        <v>2016</v>
      </c>
      <c r="BM1942"/>
      <c r="BN1942"/>
      <c r="BO1942"/>
      <c r="BP1942"/>
      <c r="BW1942"/>
      <c r="BY1942"/>
      <c r="CF1942">
        <v>1</v>
      </c>
      <c r="CI1942">
        <v>-13.7</v>
      </c>
      <c r="CK1942">
        <v>0.9</v>
      </c>
    </row>
    <row r="1943" spans="1:89" ht="16" customHeight="1">
      <c r="A1943">
        <v>1942</v>
      </c>
      <c r="B1943" t="s">
        <v>7107</v>
      </c>
      <c r="C1943" s="2">
        <v>44970</v>
      </c>
      <c r="E1943" t="s">
        <v>2500</v>
      </c>
      <c r="F1943" t="s">
        <v>2500</v>
      </c>
      <c r="G1943" t="s">
        <v>3941</v>
      </c>
      <c r="H1943" t="s">
        <v>6157</v>
      </c>
      <c r="I1943" t="s">
        <v>4855</v>
      </c>
      <c r="J1943" t="s">
        <v>4856</v>
      </c>
      <c r="K1943" t="s">
        <v>4857</v>
      </c>
      <c r="L1943" t="s">
        <v>6157</v>
      </c>
      <c r="M1943" t="s">
        <v>3984</v>
      </c>
      <c r="N1943" t="s">
        <v>289</v>
      </c>
      <c r="O1943" t="s">
        <v>6987</v>
      </c>
      <c r="P1943" t="s">
        <v>3968</v>
      </c>
      <c r="Q1943" t="s">
        <v>4403</v>
      </c>
      <c r="R1943" t="s">
        <v>6157</v>
      </c>
      <c r="S1943" t="s">
        <v>4353</v>
      </c>
      <c r="T1943" t="s">
        <v>4353</v>
      </c>
      <c r="U1943" t="s">
        <v>6157</v>
      </c>
      <c r="X1943" t="s">
        <v>6157</v>
      </c>
      <c r="Y1943" t="s">
        <v>6157</v>
      </c>
      <c r="Z1943" t="s">
        <v>6157</v>
      </c>
      <c r="AA1943" t="s">
        <v>4021</v>
      </c>
      <c r="AB1943" t="s">
        <v>6157</v>
      </c>
      <c r="AC1943" t="s">
        <v>6157</v>
      </c>
      <c r="AD1943" t="s">
        <v>6157</v>
      </c>
      <c r="AE1943" t="s">
        <v>6157</v>
      </c>
      <c r="AF1943" t="s">
        <v>6157</v>
      </c>
      <c r="AG1943" t="s">
        <v>6157</v>
      </c>
      <c r="AH1943" t="s">
        <v>6157</v>
      </c>
      <c r="AI1943" t="s">
        <v>6157</v>
      </c>
      <c r="AJ1943" t="s">
        <v>4588</v>
      </c>
      <c r="AK1943" t="s">
        <v>4859</v>
      </c>
      <c r="AL1943" t="s">
        <v>268</v>
      </c>
      <c r="AM1943" t="s">
        <v>264</v>
      </c>
      <c r="AN1943" t="s">
        <v>4353</v>
      </c>
      <c r="AO1943" s="29">
        <v>21.511583300000002</v>
      </c>
      <c r="AP1943">
        <v>-32.414999999999999</v>
      </c>
      <c r="AQ1943">
        <v>137.78</v>
      </c>
      <c r="AR1943" t="s">
        <v>1532</v>
      </c>
      <c r="AS1943">
        <v>0</v>
      </c>
      <c r="AT1943" t="s">
        <v>4353</v>
      </c>
      <c r="AU1943" t="s">
        <v>274</v>
      </c>
      <c r="AV1943" t="s">
        <v>4353</v>
      </c>
      <c r="AW1943" t="s">
        <v>4353</v>
      </c>
      <c r="AX1943" t="s">
        <v>6157</v>
      </c>
      <c r="AY1943">
        <v>-840</v>
      </c>
      <c r="AZ1943">
        <v>-840</v>
      </c>
      <c r="BA1943" t="s">
        <v>7018</v>
      </c>
      <c r="BB1943" t="s">
        <v>4785</v>
      </c>
      <c r="BC1943" t="s">
        <v>6157</v>
      </c>
      <c r="BH1943" t="s">
        <v>293</v>
      </c>
      <c r="BI1943" t="s">
        <v>7195</v>
      </c>
      <c r="BJ1943" t="s">
        <v>4164</v>
      </c>
      <c r="BK1943" t="s">
        <v>4165</v>
      </c>
      <c r="BL1943">
        <v>2016</v>
      </c>
      <c r="BM1943"/>
      <c r="BN1943"/>
      <c r="BO1943"/>
      <c r="BP1943"/>
      <c r="BW1943">
        <v>-23.4</v>
      </c>
      <c r="BY1943">
        <v>12.7</v>
      </c>
      <c r="CF1943">
        <v>1</v>
      </c>
      <c r="CI1943">
        <v>-13.4</v>
      </c>
      <c r="CK1943">
        <v>1.6</v>
      </c>
    </row>
    <row r="1944" spans="1:89" ht="16" customHeight="1">
      <c r="A1944">
        <v>1943</v>
      </c>
      <c r="B1944" t="s">
        <v>7107</v>
      </c>
      <c r="C1944" s="2">
        <v>44970</v>
      </c>
      <c r="E1944" t="s">
        <v>2501</v>
      </c>
      <c r="F1944" t="s">
        <v>2501</v>
      </c>
      <c r="G1944" t="s">
        <v>3941</v>
      </c>
      <c r="H1944" t="s">
        <v>6157</v>
      </c>
      <c r="I1944" t="s">
        <v>4855</v>
      </c>
      <c r="J1944" t="s">
        <v>4856</v>
      </c>
      <c r="K1944" t="s">
        <v>4857</v>
      </c>
      <c r="L1944" t="s">
        <v>6157</v>
      </c>
      <c r="M1944" t="s">
        <v>3984</v>
      </c>
      <c r="N1944" t="s">
        <v>289</v>
      </c>
      <c r="O1944" t="s">
        <v>6987</v>
      </c>
      <c r="P1944" t="s">
        <v>3968</v>
      </c>
      <c r="Q1944" t="s">
        <v>4403</v>
      </c>
      <c r="R1944" t="s">
        <v>6157</v>
      </c>
      <c r="S1944" t="s">
        <v>4353</v>
      </c>
      <c r="T1944" t="s">
        <v>4353</v>
      </c>
      <c r="U1944" t="s">
        <v>6157</v>
      </c>
      <c r="X1944" t="s">
        <v>6157</v>
      </c>
      <c r="Y1944" t="s">
        <v>6157</v>
      </c>
      <c r="Z1944" t="s">
        <v>6157</v>
      </c>
      <c r="AA1944" t="s">
        <v>4021</v>
      </c>
      <c r="AB1944" t="s">
        <v>6157</v>
      </c>
      <c r="AC1944" t="s">
        <v>6157</v>
      </c>
      <c r="AD1944" t="s">
        <v>6157</v>
      </c>
      <c r="AE1944" t="s">
        <v>6157</v>
      </c>
      <c r="AF1944" t="s">
        <v>6157</v>
      </c>
      <c r="AG1944" t="s">
        <v>6157</v>
      </c>
      <c r="AH1944" t="s">
        <v>6157</v>
      </c>
      <c r="AI1944" t="s">
        <v>6157</v>
      </c>
      <c r="AJ1944" t="s">
        <v>4588</v>
      </c>
      <c r="AK1944" t="s">
        <v>4859</v>
      </c>
      <c r="AL1944" t="s">
        <v>268</v>
      </c>
      <c r="AM1944" t="s">
        <v>264</v>
      </c>
      <c r="AN1944" t="s">
        <v>4353</v>
      </c>
      <c r="AO1944" s="29">
        <v>21.374051999999999</v>
      </c>
      <c r="AP1944">
        <v>-32.18515</v>
      </c>
      <c r="AQ1944">
        <v>137.76613</v>
      </c>
      <c r="AR1944" t="s">
        <v>1532</v>
      </c>
      <c r="AS1944">
        <v>0</v>
      </c>
      <c r="AT1944" t="s">
        <v>4353</v>
      </c>
      <c r="AU1944" t="s">
        <v>274</v>
      </c>
      <c r="AV1944" t="s">
        <v>4353</v>
      </c>
      <c r="AW1944" t="s">
        <v>4353</v>
      </c>
      <c r="AX1944" t="s">
        <v>6157</v>
      </c>
      <c r="AY1944">
        <v>-1610</v>
      </c>
      <c r="AZ1944">
        <v>-1610</v>
      </c>
      <c r="BA1944" t="s">
        <v>7018</v>
      </c>
      <c r="BB1944" t="s">
        <v>4785</v>
      </c>
      <c r="BC1944" t="s">
        <v>6157</v>
      </c>
      <c r="BH1944" t="s">
        <v>293</v>
      </c>
      <c r="BI1944" t="s">
        <v>7195</v>
      </c>
      <c r="BJ1944" t="s">
        <v>4164</v>
      </c>
      <c r="BK1944" t="s">
        <v>4165</v>
      </c>
      <c r="BL1944">
        <v>2016</v>
      </c>
      <c r="BM1944"/>
      <c r="BN1944"/>
      <c r="BO1944"/>
      <c r="BP1944"/>
      <c r="BW1944">
        <v>-22.8</v>
      </c>
      <c r="BY1944">
        <v>10.8</v>
      </c>
      <c r="CF1944">
        <v>1</v>
      </c>
      <c r="CI1944">
        <v>-13.3</v>
      </c>
      <c r="CK1944">
        <v>-0.8</v>
      </c>
    </row>
    <row r="1945" spans="1:89" ht="16" customHeight="1">
      <c r="A1945">
        <v>1944</v>
      </c>
      <c r="B1945" t="s">
        <v>7107</v>
      </c>
      <c r="C1945" s="2">
        <v>44970</v>
      </c>
      <c r="E1945" t="s">
        <v>2502</v>
      </c>
      <c r="F1945" t="s">
        <v>2502</v>
      </c>
      <c r="G1945" t="s">
        <v>3941</v>
      </c>
      <c r="H1945" t="s">
        <v>6157</v>
      </c>
      <c r="I1945" t="s">
        <v>4855</v>
      </c>
      <c r="J1945" t="s">
        <v>4856</v>
      </c>
      <c r="K1945" t="s">
        <v>4857</v>
      </c>
      <c r="L1945" t="s">
        <v>6157</v>
      </c>
      <c r="M1945" t="s">
        <v>3984</v>
      </c>
      <c r="N1945" t="s">
        <v>289</v>
      </c>
      <c r="O1945" t="s">
        <v>6987</v>
      </c>
      <c r="P1945" t="s">
        <v>3968</v>
      </c>
      <c r="Q1945" t="s">
        <v>4403</v>
      </c>
      <c r="R1945" t="s">
        <v>6157</v>
      </c>
      <c r="S1945" t="s">
        <v>4353</v>
      </c>
      <c r="T1945" t="s">
        <v>4353</v>
      </c>
      <c r="U1945" t="s">
        <v>6157</v>
      </c>
      <c r="X1945" t="s">
        <v>6157</v>
      </c>
      <c r="Y1945" t="s">
        <v>6157</v>
      </c>
      <c r="Z1945" t="s">
        <v>6157</v>
      </c>
      <c r="AA1945" t="s">
        <v>4021</v>
      </c>
      <c r="AB1945" t="s">
        <v>6157</v>
      </c>
      <c r="AC1945" t="s">
        <v>6157</v>
      </c>
      <c r="AD1945" t="s">
        <v>6157</v>
      </c>
      <c r="AE1945" t="s">
        <v>6157</v>
      </c>
      <c r="AF1945" t="s">
        <v>6157</v>
      </c>
      <c r="AG1945" t="s">
        <v>6157</v>
      </c>
      <c r="AH1945" t="s">
        <v>6157</v>
      </c>
      <c r="AI1945" t="s">
        <v>6157</v>
      </c>
      <c r="AJ1945" t="s">
        <v>4588</v>
      </c>
      <c r="AK1945" t="s">
        <v>4859</v>
      </c>
      <c r="AL1945" t="s">
        <v>268</v>
      </c>
      <c r="AM1945" t="s">
        <v>264</v>
      </c>
      <c r="AN1945" t="s">
        <v>4353</v>
      </c>
      <c r="AO1945" s="29">
        <v>22.122907600000001</v>
      </c>
      <c r="AP1945">
        <v>-32.17998</v>
      </c>
      <c r="AQ1945">
        <v>137.76562000000001</v>
      </c>
      <c r="AR1945" t="s">
        <v>1532</v>
      </c>
      <c r="AS1945">
        <v>0</v>
      </c>
      <c r="AT1945" t="s">
        <v>4353</v>
      </c>
      <c r="AU1945" t="s">
        <v>274</v>
      </c>
      <c r="AV1945" t="s">
        <v>4353</v>
      </c>
      <c r="AW1945" t="s">
        <v>4353</v>
      </c>
      <c r="AX1945" t="s">
        <v>6157</v>
      </c>
      <c r="AY1945">
        <v>-1706</v>
      </c>
      <c r="AZ1945">
        <v>-1706</v>
      </c>
      <c r="BA1945" t="s">
        <v>7018</v>
      </c>
      <c r="BB1945" t="s">
        <v>4785</v>
      </c>
      <c r="BC1945" t="s">
        <v>6157</v>
      </c>
      <c r="BH1945" t="s">
        <v>293</v>
      </c>
      <c r="BI1945" t="s">
        <v>7195</v>
      </c>
      <c r="BJ1945" t="s">
        <v>4164</v>
      </c>
      <c r="BK1945" t="s">
        <v>4165</v>
      </c>
      <c r="BL1945">
        <v>2016</v>
      </c>
      <c r="BM1945"/>
      <c r="BN1945"/>
      <c r="BO1945"/>
      <c r="BP1945"/>
      <c r="BW1945"/>
      <c r="BY1945"/>
      <c r="CF1945">
        <v>1</v>
      </c>
      <c r="CI1945">
        <v>-8.9</v>
      </c>
      <c r="CK1945">
        <v>5.5</v>
      </c>
    </row>
    <row r="1946" spans="1:89" ht="16" customHeight="1">
      <c r="A1946">
        <v>1945</v>
      </c>
      <c r="B1946" t="s">
        <v>7107</v>
      </c>
      <c r="C1946" s="2">
        <v>44970</v>
      </c>
      <c r="E1946" t="s">
        <v>2503</v>
      </c>
      <c r="F1946" t="s">
        <v>2503</v>
      </c>
      <c r="G1946" t="s">
        <v>3941</v>
      </c>
      <c r="H1946" t="s">
        <v>6157</v>
      </c>
      <c r="I1946" t="s">
        <v>4855</v>
      </c>
      <c r="J1946" t="s">
        <v>4856</v>
      </c>
      <c r="K1946" t="s">
        <v>4857</v>
      </c>
      <c r="L1946" t="s">
        <v>6157</v>
      </c>
      <c r="M1946" t="s">
        <v>3984</v>
      </c>
      <c r="N1946" t="s">
        <v>289</v>
      </c>
      <c r="O1946" t="s">
        <v>6987</v>
      </c>
      <c r="P1946" t="s">
        <v>3968</v>
      </c>
      <c r="Q1946" t="s">
        <v>4403</v>
      </c>
      <c r="R1946" t="s">
        <v>6157</v>
      </c>
      <c r="S1946" t="s">
        <v>4353</v>
      </c>
      <c r="T1946" t="s">
        <v>4353</v>
      </c>
      <c r="U1946" t="s">
        <v>6157</v>
      </c>
      <c r="X1946" t="s">
        <v>6157</v>
      </c>
      <c r="Y1946" t="s">
        <v>6157</v>
      </c>
      <c r="Z1946" t="s">
        <v>6157</v>
      </c>
      <c r="AA1946" t="s">
        <v>4021</v>
      </c>
      <c r="AB1946" t="s">
        <v>6157</v>
      </c>
      <c r="AC1946" t="s">
        <v>6157</v>
      </c>
      <c r="AD1946" t="s">
        <v>6157</v>
      </c>
      <c r="AE1946" t="s">
        <v>6157</v>
      </c>
      <c r="AF1946" t="s">
        <v>6157</v>
      </c>
      <c r="AG1946" t="s">
        <v>6157</v>
      </c>
      <c r="AH1946" t="s">
        <v>6157</v>
      </c>
      <c r="AI1946" t="s">
        <v>6157</v>
      </c>
      <c r="AJ1946" t="s">
        <v>4588</v>
      </c>
      <c r="AK1946" t="s">
        <v>4859</v>
      </c>
      <c r="AL1946" t="s">
        <v>268</v>
      </c>
      <c r="AM1946" t="s">
        <v>264</v>
      </c>
      <c r="AN1946" t="s">
        <v>4353</v>
      </c>
      <c r="AO1946" s="29">
        <v>33.139194500000002</v>
      </c>
      <c r="AP1946">
        <v>-32.242919999999998</v>
      </c>
      <c r="AQ1946">
        <v>137.73962</v>
      </c>
      <c r="AR1946" t="s">
        <v>1532</v>
      </c>
      <c r="AS1946">
        <v>0</v>
      </c>
      <c r="AT1946" t="s">
        <v>4353</v>
      </c>
      <c r="AU1946" t="s">
        <v>274</v>
      </c>
      <c r="AV1946" t="s">
        <v>4353</v>
      </c>
      <c r="AW1946" t="s">
        <v>4353</v>
      </c>
      <c r="AX1946" t="s">
        <v>6157</v>
      </c>
      <c r="AY1946">
        <v>-1754</v>
      </c>
      <c r="AZ1946">
        <v>-1754</v>
      </c>
      <c r="BA1946" t="s">
        <v>7018</v>
      </c>
      <c r="BB1946" t="s">
        <v>4785</v>
      </c>
      <c r="BC1946" t="s">
        <v>6157</v>
      </c>
      <c r="BH1946" t="s">
        <v>293</v>
      </c>
      <c r="BI1946" t="s">
        <v>7195</v>
      </c>
      <c r="BJ1946" t="s">
        <v>4164</v>
      </c>
      <c r="BK1946" t="s">
        <v>4165</v>
      </c>
      <c r="BL1946">
        <v>2016</v>
      </c>
      <c r="BM1946"/>
      <c r="BN1946"/>
      <c r="BO1946"/>
      <c r="BP1946"/>
      <c r="BW1946"/>
      <c r="BY1946"/>
      <c r="CF1946">
        <v>1</v>
      </c>
      <c r="CI1946">
        <v>-11.8</v>
      </c>
      <c r="CK1946">
        <v>1.7</v>
      </c>
    </row>
    <row r="1947" spans="1:89" ht="16" customHeight="1">
      <c r="A1947">
        <v>1946</v>
      </c>
      <c r="B1947" t="s">
        <v>7107</v>
      </c>
      <c r="C1947" s="2">
        <v>44970</v>
      </c>
      <c r="E1947" t="s">
        <v>2504</v>
      </c>
      <c r="F1947" t="s">
        <v>2504</v>
      </c>
      <c r="G1947" t="s">
        <v>3941</v>
      </c>
      <c r="H1947" t="s">
        <v>6157</v>
      </c>
      <c r="I1947" t="s">
        <v>4855</v>
      </c>
      <c r="J1947" t="s">
        <v>4856</v>
      </c>
      <c r="K1947" t="s">
        <v>4857</v>
      </c>
      <c r="L1947" t="s">
        <v>6157</v>
      </c>
      <c r="M1947" t="s">
        <v>3984</v>
      </c>
      <c r="N1947" t="s">
        <v>289</v>
      </c>
      <c r="O1947" t="s">
        <v>6987</v>
      </c>
      <c r="P1947" t="s">
        <v>3968</v>
      </c>
      <c r="Q1947" t="s">
        <v>4403</v>
      </c>
      <c r="R1947" t="s">
        <v>6157</v>
      </c>
      <c r="S1947" t="s">
        <v>4353</v>
      </c>
      <c r="T1947" t="s">
        <v>4353</v>
      </c>
      <c r="U1947" t="s">
        <v>6157</v>
      </c>
      <c r="X1947" t="s">
        <v>6157</v>
      </c>
      <c r="Y1947" t="s">
        <v>6157</v>
      </c>
      <c r="Z1947" t="s">
        <v>6157</v>
      </c>
      <c r="AA1947" t="s">
        <v>4021</v>
      </c>
      <c r="AB1947" t="s">
        <v>6157</v>
      </c>
      <c r="AC1947" t="s">
        <v>6157</v>
      </c>
      <c r="AD1947" t="s">
        <v>6157</v>
      </c>
      <c r="AE1947" t="s">
        <v>6157</v>
      </c>
      <c r="AF1947" t="s">
        <v>6157</v>
      </c>
      <c r="AG1947" t="s">
        <v>6157</v>
      </c>
      <c r="AH1947" t="s">
        <v>6157</v>
      </c>
      <c r="AI1947" t="s">
        <v>6157</v>
      </c>
      <c r="AJ1947" t="s">
        <v>4588</v>
      </c>
      <c r="AK1947" t="s">
        <v>4859</v>
      </c>
      <c r="AL1947" t="s">
        <v>268</v>
      </c>
      <c r="AM1947" t="s">
        <v>264</v>
      </c>
      <c r="AN1947" t="s">
        <v>4353</v>
      </c>
      <c r="AO1947" s="29">
        <v>9.4326629999999998</v>
      </c>
      <c r="AP1947">
        <v>-32.37603</v>
      </c>
      <c r="AQ1947">
        <v>137.77330000000001</v>
      </c>
      <c r="AR1947" t="s">
        <v>1532</v>
      </c>
      <c r="AS1947">
        <v>0</v>
      </c>
      <c r="AT1947" t="s">
        <v>4353</v>
      </c>
      <c r="AU1947" t="s">
        <v>274</v>
      </c>
      <c r="AV1947" t="s">
        <v>4353</v>
      </c>
      <c r="AW1947" t="s">
        <v>4353</v>
      </c>
      <c r="AX1947" t="s">
        <v>6157</v>
      </c>
      <c r="AY1947">
        <v>-1851</v>
      </c>
      <c r="AZ1947">
        <v>-1851</v>
      </c>
      <c r="BA1947" t="s">
        <v>7018</v>
      </c>
      <c r="BB1947" t="s">
        <v>4785</v>
      </c>
      <c r="BC1947" t="s">
        <v>6157</v>
      </c>
      <c r="BH1947" t="s">
        <v>293</v>
      </c>
      <c r="BI1947" t="s">
        <v>7195</v>
      </c>
      <c r="BJ1947" t="s">
        <v>4164</v>
      </c>
      <c r="BK1947" t="s">
        <v>4165</v>
      </c>
      <c r="BL1947">
        <v>2016</v>
      </c>
      <c r="BM1947"/>
      <c r="BN1947"/>
      <c r="BO1947"/>
      <c r="BP1947"/>
      <c r="BW1947">
        <v>-21.5</v>
      </c>
      <c r="BY1947">
        <v>12.1</v>
      </c>
      <c r="CF1947">
        <v>1</v>
      </c>
      <c r="CI1947">
        <v>-12.3</v>
      </c>
      <c r="CK1947">
        <v>-0.2</v>
      </c>
    </row>
    <row r="1948" spans="1:89" ht="16" customHeight="1">
      <c r="A1948">
        <v>1947</v>
      </c>
      <c r="B1948" t="s">
        <v>7107</v>
      </c>
      <c r="C1948" s="2">
        <v>44970</v>
      </c>
      <c r="E1948" t="s">
        <v>2505</v>
      </c>
      <c r="F1948" t="s">
        <v>2505</v>
      </c>
      <c r="G1948" t="s">
        <v>3941</v>
      </c>
      <c r="H1948" t="s">
        <v>6157</v>
      </c>
      <c r="I1948" t="s">
        <v>4855</v>
      </c>
      <c r="J1948" t="s">
        <v>4856</v>
      </c>
      <c r="K1948" t="s">
        <v>4857</v>
      </c>
      <c r="L1948" t="s">
        <v>6157</v>
      </c>
      <c r="M1948" t="s">
        <v>3984</v>
      </c>
      <c r="N1948" t="s">
        <v>289</v>
      </c>
      <c r="O1948" t="s">
        <v>6987</v>
      </c>
      <c r="P1948" t="s">
        <v>3968</v>
      </c>
      <c r="Q1948" t="s">
        <v>4403</v>
      </c>
      <c r="R1948" t="s">
        <v>6157</v>
      </c>
      <c r="S1948" t="s">
        <v>4353</v>
      </c>
      <c r="T1948" t="s">
        <v>4353</v>
      </c>
      <c r="U1948" t="s">
        <v>6157</v>
      </c>
      <c r="X1948" t="s">
        <v>6157</v>
      </c>
      <c r="Y1948" t="s">
        <v>6157</v>
      </c>
      <c r="Z1948" t="s">
        <v>6157</v>
      </c>
      <c r="AA1948" t="s">
        <v>4021</v>
      </c>
      <c r="AB1948" t="s">
        <v>6157</v>
      </c>
      <c r="AC1948" t="s">
        <v>6157</v>
      </c>
      <c r="AD1948" t="s">
        <v>6157</v>
      </c>
      <c r="AE1948" t="s">
        <v>6157</v>
      </c>
      <c r="AF1948" t="s">
        <v>6157</v>
      </c>
      <c r="AG1948" t="s">
        <v>6157</v>
      </c>
      <c r="AH1948" t="s">
        <v>6157</v>
      </c>
      <c r="AI1948" t="s">
        <v>6157</v>
      </c>
      <c r="AJ1948" t="s">
        <v>4588</v>
      </c>
      <c r="AK1948" t="s">
        <v>4859</v>
      </c>
      <c r="AL1948" t="s">
        <v>268</v>
      </c>
      <c r="AM1948" t="s">
        <v>264</v>
      </c>
      <c r="AN1948" t="s">
        <v>4353</v>
      </c>
      <c r="AO1948" s="29">
        <v>30</v>
      </c>
      <c r="AP1948">
        <v>-32.136600000000001</v>
      </c>
      <c r="AQ1948">
        <v>137.74664999999999</v>
      </c>
      <c r="AR1948" t="s">
        <v>1532</v>
      </c>
      <c r="AS1948">
        <v>0</v>
      </c>
      <c r="AT1948" t="s">
        <v>4353</v>
      </c>
      <c r="AU1948" t="s">
        <v>274</v>
      </c>
      <c r="AV1948" t="s">
        <v>4353</v>
      </c>
      <c r="AW1948" t="s">
        <v>4353</v>
      </c>
      <c r="AX1948" t="s">
        <v>6157</v>
      </c>
      <c r="AY1948">
        <v>-1876</v>
      </c>
      <c r="AZ1948">
        <v>-1876</v>
      </c>
      <c r="BA1948" t="s">
        <v>7018</v>
      </c>
      <c r="BB1948" t="s">
        <v>4785</v>
      </c>
      <c r="BC1948" t="s">
        <v>6157</v>
      </c>
      <c r="BH1948" t="s">
        <v>293</v>
      </c>
      <c r="BI1948" t="s">
        <v>7195</v>
      </c>
      <c r="BJ1948" t="s">
        <v>4164</v>
      </c>
      <c r="BK1948" t="s">
        <v>4165</v>
      </c>
      <c r="BL1948">
        <v>2016</v>
      </c>
      <c r="BM1948"/>
      <c r="BN1948"/>
      <c r="BO1948"/>
      <c r="BP1948"/>
      <c r="BW1948">
        <v>-20.399999999999999</v>
      </c>
      <c r="BY1948">
        <v>12.7</v>
      </c>
      <c r="CF1948">
        <v>1</v>
      </c>
      <c r="CI1948">
        <v>-12.8</v>
      </c>
      <c r="CK1948">
        <v>4.8</v>
      </c>
    </row>
    <row r="1949" spans="1:89" ht="16" customHeight="1">
      <c r="A1949">
        <v>1948</v>
      </c>
      <c r="B1949" t="s">
        <v>7107</v>
      </c>
      <c r="C1949" s="2">
        <v>44970</v>
      </c>
      <c r="E1949" t="s">
        <v>2500</v>
      </c>
      <c r="F1949" t="s">
        <v>2500</v>
      </c>
      <c r="G1949" t="s">
        <v>3941</v>
      </c>
      <c r="H1949" t="s">
        <v>6157</v>
      </c>
      <c r="I1949" t="s">
        <v>4855</v>
      </c>
      <c r="J1949" t="s">
        <v>4856</v>
      </c>
      <c r="K1949" t="s">
        <v>4857</v>
      </c>
      <c r="L1949" t="s">
        <v>6157</v>
      </c>
      <c r="M1949" t="s">
        <v>3984</v>
      </c>
      <c r="N1949" t="s">
        <v>289</v>
      </c>
      <c r="O1949" t="s">
        <v>6987</v>
      </c>
      <c r="P1949" t="s">
        <v>3968</v>
      </c>
      <c r="Q1949" t="s">
        <v>4403</v>
      </c>
      <c r="R1949" t="s">
        <v>6157</v>
      </c>
      <c r="S1949" t="s">
        <v>4353</v>
      </c>
      <c r="T1949" t="s">
        <v>4353</v>
      </c>
      <c r="U1949" t="s">
        <v>6157</v>
      </c>
      <c r="X1949" t="s">
        <v>6157</v>
      </c>
      <c r="Y1949" t="s">
        <v>6157</v>
      </c>
      <c r="Z1949" t="s">
        <v>6157</v>
      </c>
      <c r="AA1949" t="s">
        <v>4021</v>
      </c>
      <c r="AB1949" t="s">
        <v>6157</v>
      </c>
      <c r="AC1949" t="s">
        <v>6157</v>
      </c>
      <c r="AD1949" t="s">
        <v>6157</v>
      </c>
      <c r="AE1949" t="s">
        <v>6157</v>
      </c>
      <c r="AF1949" t="s">
        <v>6157</v>
      </c>
      <c r="AG1949" t="s">
        <v>6157</v>
      </c>
      <c r="AH1949" t="s">
        <v>6157</v>
      </c>
      <c r="AI1949" t="s">
        <v>6157</v>
      </c>
      <c r="AJ1949" t="s">
        <v>4588</v>
      </c>
      <c r="AK1949" t="s">
        <v>4859</v>
      </c>
      <c r="AL1949" t="s">
        <v>268</v>
      </c>
      <c r="AM1949" t="s">
        <v>264</v>
      </c>
      <c r="AN1949" t="s">
        <v>4353</v>
      </c>
      <c r="AO1949" s="29">
        <v>22</v>
      </c>
      <c r="AP1949">
        <v>-32.414999999999999</v>
      </c>
      <c r="AQ1949">
        <v>137.78</v>
      </c>
      <c r="AR1949" t="s">
        <v>1532</v>
      </c>
      <c r="AS1949">
        <v>0</v>
      </c>
      <c r="AT1949" t="s">
        <v>4353</v>
      </c>
      <c r="AU1949" t="s">
        <v>274</v>
      </c>
      <c r="AV1949" t="s">
        <v>4353</v>
      </c>
      <c r="AW1949" t="s">
        <v>4353</v>
      </c>
      <c r="AX1949" t="s">
        <v>6157</v>
      </c>
      <c r="AY1949">
        <v>-1900</v>
      </c>
      <c r="AZ1949">
        <v>-1900</v>
      </c>
      <c r="BA1949" t="s">
        <v>7018</v>
      </c>
      <c r="BB1949" t="s">
        <v>4785</v>
      </c>
      <c r="BC1949" t="s">
        <v>6157</v>
      </c>
      <c r="BH1949" t="s">
        <v>293</v>
      </c>
      <c r="BI1949" t="s">
        <v>7195</v>
      </c>
      <c r="BJ1949" t="s">
        <v>4164</v>
      </c>
      <c r="BK1949" t="s">
        <v>4165</v>
      </c>
      <c r="BL1949">
        <v>2016</v>
      </c>
      <c r="BM1949"/>
      <c r="BN1949"/>
      <c r="BO1949"/>
      <c r="BP1949"/>
      <c r="BW1949">
        <v>-22</v>
      </c>
      <c r="BY1949">
        <v>10.5</v>
      </c>
      <c r="CF1949">
        <v>1</v>
      </c>
      <c r="CI1949">
        <v>-12.5</v>
      </c>
      <c r="CK1949">
        <v>3.5</v>
      </c>
    </row>
    <row r="1950" spans="1:89" ht="16" customHeight="1">
      <c r="A1950">
        <v>1949</v>
      </c>
      <c r="B1950" t="s">
        <v>7107</v>
      </c>
      <c r="C1950" s="2">
        <v>44970</v>
      </c>
      <c r="E1950" t="s">
        <v>2501</v>
      </c>
      <c r="F1950" t="s">
        <v>2501</v>
      </c>
      <c r="G1950" t="s">
        <v>3941</v>
      </c>
      <c r="H1950" t="s">
        <v>6157</v>
      </c>
      <c r="I1950" t="s">
        <v>4855</v>
      </c>
      <c r="J1950" t="s">
        <v>4856</v>
      </c>
      <c r="K1950" t="s">
        <v>4857</v>
      </c>
      <c r="L1950" t="s">
        <v>6157</v>
      </c>
      <c r="M1950" t="s">
        <v>3984</v>
      </c>
      <c r="N1950" t="s">
        <v>289</v>
      </c>
      <c r="O1950" t="s">
        <v>6987</v>
      </c>
      <c r="P1950" t="s">
        <v>3968</v>
      </c>
      <c r="Q1950" t="s">
        <v>4403</v>
      </c>
      <c r="R1950" t="s">
        <v>6157</v>
      </c>
      <c r="S1950" t="s">
        <v>4353</v>
      </c>
      <c r="T1950" t="s">
        <v>4353</v>
      </c>
      <c r="U1950" t="s">
        <v>6157</v>
      </c>
      <c r="X1950" t="s">
        <v>6157</v>
      </c>
      <c r="Y1950" t="s">
        <v>6157</v>
      </c>
      <c r="Z1950" t="s">
        <v>6157</v>
      </c>
      <c r="AA1950" t="s">
        <v>4021</v>
      </c>
      <c r="AB1950" t="s">
        <v>6157</v>
      </c>
      <c r="AC1950" t="s">
        <v>6157</v>
      </c>
      <c r="AD1950" t="s">
        <v>6157</v>
      </c>
      <c r="AE1950" t="s">
        <v>6157</v>
      </c>
      <c r="AF1950" t="s">
        <v>6157</v>
      </c>
      <c r="AG1950" t="s">
        <v>6157</v>
      </c>
      <c r="AH1950" t="s">
        <v>6157</v>
      </c>
      <c r="AI1950" t="s">
        <v>6157</v>
      </c>
      <c r="AJ1950" t="s">
        <v>4588</v>
      </c>
      <c r="AK1950" t="s">
        <v>4859</v>
      </c>
      <c r="AL1950" t="s">
        <v>268</v>
      </c>
      <c r="AM1950" t="s">
        <v>264</v>
      </c>
      <c r="AN1950" t="s">
        <v>4353</v>
      </c>
      <c r="AO1950" s="29">
        <v>21</v>
      </c>
      <c r="AP1950">
        <v>-32.18515</v>
      </c>
      <c r="AQ1950">
        <v>137.76613</v>
      </c>
      <c r="AR1950" t="s">
        <v>1532</v>
      </c>
      <c r="AS1950">
        <v>0</v>
      </c>
      <c r="AT1950" t="s">
        <v>4353</v>
      </c>
      <c r="AU1950" t="s">
        <v>274</v>
      </c>
      <c r="AV1950" t="s">
        <v>4353</v>
      </c>
      <c r="AW1950" t="s">
        <v>4353</v>
      </c>
      <c r="AX1950" t="s">
        <v>6157</v>
      </c>
      <c r="AY1950">
        <v>-1950</v>
      </c>
      <c r="AZ1950">
        <v>-1950</v>
      </c>
      <c r="BA1950" t="s">
        <v>7018</v>
      </c>
      <c r="BB1950" t="s">
        <v>4785</v>
      </c>
      <c r="BC1950" t="s">
        <v>6157</v>
      </c>
      <c r="BH1950" t="s">
        <v>293</v>
      </c>
      <c r="BI1950" t="s">
        <v>7195</v>
      </c>
      <c r="BJ1950" t="s">
        <v>4164</v>
      </c>
      <c r="BK1950" t="s">
        <v>4165</v>
      </c>
      <c r="BL1950">
        <v>2016</v>
      </c>
      <c r="BM1950"/>
      <c r="BN1950"/>
      <c r="BO1950"/>
      <c r="BP1950"/>
      <c r="BW1950">
        <v>-23.3</v>
      </c>
      <c r="BY1950">
        <v>10.5</v>
      </c>
      <c r="CF1950">
        <v>1</v>
      </c>
      <c r="CI1950">
        <v>-13.4</v>
      </c>
      <c r="CK1950">
        <v>-1.3</v>
      </c>
    </row>
    <row r="1951" spans="1:89" ht="16" customHeight="1">
      <c r="A1951">
        <v>1950</v>
      </c>
      <c r="B1951" t="s">
        <v>7107</v>
      </c>
      <c r="C1951" s="2">
        <v>44970</v>
      </c>
      <c r="E1951" t="s">
        <v>2506</v>
      </c>
      <c r="F1951" t="s">
        <v>2506</v>
      </c>
      <c r="G1951" t="s">
        <v>3941</v>
      </c>
      <c r="H1951" t="s">
        <v>6157</v>
      </c>
      <c r="I1951" t="s">
        <v>4855</v>
      </c>
      <c r="J1951" t="s">
        <v>4856</v>
      </c>
      <c r="K1951" t="s">
        <v>4857</v>
      </c>
      <c r="L1951" t="s">
        <v>6157</v>
      </c>
      <c r="M1951" t="s">
        <v>3984</v>
      </c>
      <c r="N1951" t="s">
        <v>289</v>
      </c>
      <c r="O1951" t="s">
        <v>6987</v>
      </c>
      <c r="P1951" t="s">
        <v>3968</v>
      </c>
      <c r="Q1951" t="s">
        <v>4403</v>
      </c>
      <c r="R1951" t="s">
        <v>6157</v>
      </c>
      <c r="S1951" t="s">
        <v>4353</v>
      </c>
      <c r="T1951" t="s">
        <v>4353</v>
      </c>
      <c r="U1951" t="s">
        <v>6157</v>
      </c>
      <c r="X1951" t="s">
        <v>6157</v>
      </c>
      <c r="Y1951" t="s">
        <v>6157</v>
      </c>
      <c r="Z1951" t="s">
        <v>6157</v>
      </c>
      <c r="AA1951" t="s">
        <v>4021</v>
      </c>
      <c r="AB1951" t="s">
        <v>6157</v>
      </c>
      <c r="AC1951" t="s">
        <v>6157</v>
      </c>
      <c r="AD1951" t="s">
        <v>6157</v>
      </c>
      <c r="AE1951" t="s">
        <v>6157</v>
      </c>
      <c r="AF1951" t="s">
        <v>6157</v>
      </c>
      <c r="AG1951" t="s">
        <v>6157</v>
      </c>
      <c r="AH1951" t="s">
        <v>6157</v>
      </c>
      <c r="AI1951" t="s">
        <v>6157</v>
      </c>
      <c r="AJ1951" t="s">
        <v>4588</v>
      </c>
      <c r="AK1951" t="s">
        <v>4859</v>
      </c>
      <c r="AL1951" t="s">
        <v>268</v>
      </c>
      <c r="AM1951" t="s">
        <v>264</v>
      </c>
      <c r="AN1951" t="s">
        <v>4353</v>
      </c>
      <c r="AO1951" s="29">
        <v>24.640897800000001</v>
      </c>
      <c r="AP1951">
        <v>-32.227870000000003</v>
      </c>
      <c r="AQ1951">
        <v>137.79204999999999</v>
      </c>
      <c r="AR1951" t="s">
        <v>1532</v>
      </c>
      <c r="AS1951">
        <v>0</v>
      </c>
      <c r="AT1951" t="s">
        <v>4353</v>
      </c>
      <c r="AU1951" t="s">
        <v>274</v>
      </c>
      <c r="AV1951" t="s">
        <v>4353</v>
      </c>
      <c r="AW1951" t="s">
        <v>4353</v>
      </c>
      <c r="AX1951" t="s">
        <v>6157</v>
      </c>
      <c r="AY1951">
        <v>-1975</v>
      </c>
      <c r="AZ1951">
        <v>-1975</v>
      </c>
      <c r="BA1951" t="s">
        <v>7018</v>
      </c>
      <c r="BB1951" t="s">
        <v>4785</v>
      </c>
      <c r="BC1951" t="s">
        <v>6157</v>
      </c>
      <c r="BH1951" t="s">
        <v>293</v>
      </c>
      <c r="BI1951" t="s">
        <v>7195</v>
      </c>
      <c r="BJ1951" t="s">
        <v>4164</v>
      </c>
      <c r="BK1951" t="s">
        <v>4165</v>
      </c>
      <c r="BL1951">
        <v>2016</v>
      </c>
      <c r="BM1951"/>
      <c r="BN1951"/>
      <c r="BO1951"/>
      <c r="BP1951"/>
      <c r="BW1951"/>
      <c r="BY1951"/>
      <c r="CF1951">
        <v>1</v>
      </c>
      <c r="CI1951">
        <v>-13.7</v>
      </c>
      <c r="CK1951">
        <v>0.1</v>
      </c>
    </row>
    <row r="1952" spans="1:89" ht="16" customHeight="1">
      <c r="A1952">
        <v>1951</v>
      </c>
      <c r="B1952" t="s">
        <v>7107</v>
      </c>
      <c r="C1952" s="2">
        <v>44970</v>
      </c>
      <c r="E1952" t="s">
        <v>2507</v>
      </c>
      <c r="F1952" t="s">
        <v>2507</v>
      </c>
      <c r="G1952" t="s">
        <v>3941</v>
      </c>
      <c r="H1952" t="s">
        <v>6157</v>
      </c>
      <c r="I1952" t="s">
        <v>4855</v>
      </c>
      <c r="J1952" t="s">
        <v>4856</v>
      </c>
      <c r="K1952" t="s">
        <v>4857</v>
      </c>
      <c r="L1952" t="s">
        <v>6157</v>
      </c>
      <c r="M1952" t="s">
        <v>3984</v>
      </c>
      <c r="N1952" t="s">
        <v>289</v>
      </c>
      <c r="O1952" t="s">
        <v>6987</v>
      </c>
      <c r="P1952" t="s">
        <v>3968</v>
      </c>
      <c r="Q1952" t="s">
        <v>4403</v>
      </c>
      <c r="R1952" t="s">
        <v>6157</v>
      </c>
      <c r="S1952" t="s">
        <v>4353</v>
      </c>
      <c r="T1952" t="s">
        <v>4353</v>
      </c>
      <c r="U1952" t="s">
        <v>6157</v>
      </c>
      <c r="X1952" t="s">
        <v>6157</v>
      </c>
      <c r="Y1952" t="s">
        <v>6157</v>
      </c>
      <c r="Z1952" t="s">
        <v>6157</v>
      </c>
      <c r="AA1952" t="s">
        <v>4021</v>
      </c>
      <c r="AB1952" t="s">
        <v>6157</v>
      </c>
      <c r="AC1952" t="s">
        <v>6157</v>
      </c>
      <c r="AD1952" t="s">
        <v>6157</v>
      </c>
      <c r="AE1952" t="s">
        <v>6157</v>
      </c>
      <c r="AF1952" t="s">
        <v>6157</v>
      </c>
      <c r="AG1952" t="s">
        <v>6157</v>
      </c>
      <c r="AH1952" t="s">
        <v>6157</v>
      </c>
      <c r="AI1952" t="s">
        <v>6157</v>
      </c>
      <c r="AJ1952" t="s">
        <v>4588</v>
      </c>
      <c r="AK1952" t="s">
        <v>4859</v>
      </c>
      <c r="AL1952" t="s">
        <v>268</v>
      </c>
      <c r="AM1952" t="s">
        <v>264</v>
      </c>
      <c r="AN1952" t="s">
        <v>4353</v>
      </c>
      <c r="AO1952" s="29">
        <v>15.3236971</v>
      </c>
      <c r="AP1952">
        <v>-32.185720000000003</v>
      </c>
      <c r="AQ1952">
        <v>137.7645</v>
      </c>
      <c r="AR1952" t="s">
        <v>1532</v>
      </c>
      <c r="AS1952">
        <v>0</v>
      </c>
      <c r="AT1952" t="s">
        <v>4353</v>
      </c>
      <c r="AU1952" t="s">
        <v>274</v>
      </c>
      <c r="AV1952" t="s">
        <v>4353</v>
      </c>
      <c r="AW1952" t="s">
        <v>4353</v>
      </c>
      <c r="AX1952" t="s">
        <v>6157</v>
      </c>
      <c r="AY1952">
        <v>-1999</v>
      </c>
      <c r="AZ1952">
        <v>-1999</v>
      </c>
      <c r="BA1952" t="s">
        <v>7018</v>
      </c>
      <c r="BB1952" t="s">
        <v>4785</v>
      </c>
      <c r="BC1952" t="s">
        <v>6157</v>
      </c>
      <c r="BH1952" t="s">
        <v>293</v>
      </c>
      <c r="BI1952" t="s">
        <v>7195</v>
      </c>
      <c r="BJ1952" t="s">
        <v>4164</v>
      </c>
      <c r="BK1952" t="s">
        <v>4165</v>
      </c>
      <c r="BL1952">
        <v>2016</v>
      </c>
      <c r="BM1952"/>
      <c r="BN1952"/>
      <c r="BO1952"/>
      <c r="BP1952"/>
      <c r="BW1952">
        <v>-22.6</v>
      </c>
      <c r="BY1952">
        <v>12.1</v>
      </c>
      <c r="CF1952">
        <v>1</v>
      </c>
      <c r="CI1952">
        <v>-13.5</v>
      </c>
      <c r="CK1952">
        <v>-1.1000000000000001</v>
      </c>
    </row>
    <row r="1953" spans="1:89" ht="16" customHeight="1">
      <c r="A1953">
        <v>1952</v>
      </c>
      <c r="B1953" t="s">
        <v>7107</v>
      </c>
      <c r="C1953" s="2">
        <v>44970</v>
      </c>
      <c r="E1953" t="s">
        <v>2508</v>
      </c>
      <c r="F1953" t="s">
        <v>2508</v>
      </c>
      <c r="G1953" t="s">
        <v>3941</v>
      </c>
      <c r="H1953" t="s">
        <v>6157</v>
      </c>
      <c r="I1953" t="s">
        <v>4855</v>
      </c>
      <c r="J1953" t="s">
        <v>4856</v>
      </c>
      <c r="K1953" t="s">
        <v>4857</v>
      </c>
      <c r="L1953" t="s">
        <v>6157</v>
      </c>
      <c r="M1953" t="s">
        <v>3984</v>
      </c>
      <c r="N1953" t="s">
        <v>289</v>
      </c>
      <c r="O1953" t="s">
        <v>6987</v>
      </c>
      <c r="P1953" t="s">
        <v>3968</v>
      </c>
      <c r="Q1953" t="s">
        <v>4403</v>
      </c>
      <c r="R1953" t="s">
        <v>6157</v>
      </c>
      <c r="S1953" t="s">
        <v>4353</v>
      </c>
      <c r="T1953" t="s">
        <v>4353</v>
      </c>
      <c r="U1953" t="s">
        <v>6157</v>
      </c>
      <c r="X1953" t="s">
        <v>6157</v>
      </c>
      <c r="Y1953" t="s">
        <v>6157</v>
      </c>
      <c r="Z1953" t="s">
        <v>6157</v>
      </c>
      <c r="AA1953" t="s">
        <v>4021</v>
      </c>
      <c r="AB1953" t="s">
        <v>6157</v>
      </c>
      <c r="AC1953" t="s">
        <v>6157</v>
      </c>
      <c r="AD1953" t="s">
        <v>6157</v>
      </c>
      <c r="AE1953" t="s">
        <v>6157</v>
      </c>
      <c r="AF1953" t="s">
        <v>6157</v>
      </c>
      <c r="AG1953" t="s">
        <v>6157</v>
      </c>
      <c r="AH1953" t="s">
        <v>6157</v>
      </c>
      <c r="AI1953" t="s">
        <v>6157</v>
      </c>
      <c r="AJ1953" t="s">
        <v>4588</v>
      </c>
      <c r="AK1953" t="s">
        <v>4859</v>
      </c>
      <c r="AL1953" t="s">
        <v>268</v>
      </c>
      <c r="AM1953" t="s">
        <v>264</v>
      </c>
      <c r="AN1953" t="s">
        <v>4353</v>
      </c>
      <c r="AO1953" s="29">
        <v>26.0424747</v>
      </c>
      <c r="AP1953">
        <v>-32.388829999999999</v>
      </c>
      <c r="AQ1953">
        <v>137.80950000000001</v>
      </c>
      <c r="AR1953" t="s">
        <v>1532</v>
      </c>
      <c r="AS1953">
        <v>0</v>
      </c>
      <c r="AT1953" t="s">
        <v>4353</v>
      </c>
      <c r="AU1953" t="s">
        <v>274</v>
      </c>
      <c r="AV1953" t="s">
        <v>4353</v>
      </c>
      <c r="AW1953" t="s">
        <v>4353</v>
      </c>
      <c r="AX1953" t="s">
        <v>6157</v>
      </c>
      <c r="AY1953">
        <v>-2020</v>
      </c>
      <c r="AZ1953">
        <v>-2020</v>
      </c>
      <c r="BA1953" t="s">
        <v>7018</v>
      </c>
      <c r="BB1953" t="s">
        <v>4785</v>
      </c>
      <c r="BC1953" t="s">
        <v>6157</v>
      </c>
      <c r="BH1953" t="s">
        <v>293</v>
      </c>
      <c r="BI1953" t="s">
        <v>7195</v>
      </c>
      <c r="BJ1953" t="s">
        <v>4164</v>
      </c>
      <c r="BK1953" t="s">
        <v>4165</v>
      </c>
      <c r="BL1953">
        <v>2016</v>
      </c>
      <c r="BM1953"/>
      <c r="BN1953"/>
      <c r="BO1953"/>
      <c r="BP1953"/>
      <c r="BW1953">
        <v>-21.2</v>
      </c>
      <c r="BY1953">
        <v>12.4</v>
      </c>
      <c r="CF1953">
        <v>1</v>
      </c>
      <c r="CI1953">
        <v>-12.9</v>
      </c>
      <c r="CK1953">
        <v>-1.2</v>
      </c>
    </row>
    <row r="1954" spans="1:89" ht="16" customHeight="1">
      <c r="A1954">
        <v>1953</v>
      </c>
      <c r="B1954" t="s">
        <v>7107</v>
      </c>
      <c r="C1954" s="2">
        <v>44970</v>
      </c>
      <c r="E1954" t="s">
        <v>2498</v>
      </c>
      <c r="F1954" t="s">
        <v>2498</v>
      </c>
      <c r="G1954" t="s">
        <v>3941</v>
      </c>
      <c r="H1954" t="s">
        <v>6157</v>
      </c>
      <c r="I1954" t="s">
        <v>4855</v>
      </c>
      <c r="J1954" t="s">
        <v>4856</v>
      </c>
      <c r="K1954" t="s">
        <v>4857</v>
      </c>
      <c r="L1954" t="s">
        <v>6157</v>
      </c>
      <c r="M1954" t="s">
        <v>3984</v>
      </c>
      <c r="N1954" t="s">
        <v>289</v>
      </c>
      <c r="O1954" t="s">
        <v>6987</v>
      </c>
      <c r="P1954" t="s">
        <v>3968</v>
      </c>
      <c r="Q1954" t="s">
        <v>4403</v>
      </c>
      <c r="R1954" t="s">
        <v>6157</v>
      </c>
      <c r="S1954" t="s">
        <v>4353</v>
      </c>
      <c r="T1954" t="s">
        <v>4353</v>
      </c>
      <c r="U1954" t="s">
        <v>6157</v>
      </c>
      <c r="X1954" t="s">
        <v>6157</v>
      </c>
      <c r="Y1954" t="s">
        <v>6157</v>
      </c>
      <c r="Z1954" t="s">
        <v>6157</v>
      </c>
      <c r="AA1954" t="s">
        <v>4021</v>
      </c>
      <c r="AB1954" t="s">
        <v>6157</v>
      </c>
      <c r="AC1954" t="s">
        <v>6157</v>
      </c>
      <c r="AD1954" t="s">
        <v>6157</v>
      </c>
      <c r="AE1954" t="s">
        <v>6157</v>
      </c>
      <c r="AF1954" t="s">
        <v>6157</v>
      </c>
      <c r="AG1954" t="s">
        <v>6157</v>
      </c>
      <c r="AH1954" t="s">
        <v>6157</v>
      </c>
      <c r="AI1954" t="s">
        <v>6157</v>
      </c>
      <c r="AJ1954" t="s">
        <v>4588</v>
      </c>
      <c r="AK1954" t="s">
        <v>4859</v>
      </c>
      <c r="AL1954" t="s">
        <v>268</v>
      </c>
      <c r="AM1954" t="s">
        <v>264</v>
      </c>
      <c r="AN1954" t="s">
        <v>4353</v>
      </c>
      <c r="AO1954" s="29">
        <v>18</v>
      </c>
      <c r="AP1954">
        <v>-32.377220000000001</v>
      </c>
      <c r="AQ1954">
        <v>137.77185</v>
      </c>
      <c r="AR1954" t="s">
        <v>1532</v>
      </c>
      <c r="AS1954">
        <v>0</v>
      </c>
      <c r="AT1954" t="s">
        <v>4353</v>
      </c>
      <c r="AU1954" t="s">
        <v>274</v>
      </c>
      <c r="AV1954" t="s">
        <v>4353</v>
      </c>
      <c r="AW1954" t="s">
        <v>4353</v>
      </c>
      <c r="AX1954" t="s">
        <v>6157</v>
      </c>
      <c r="AY1954">
        <v>-2040</v>
      </c>
      <c r="AZ1954">
        <v>-2040</v>
      </c>
      <c r="BA1954" t="s">
        <v>7018</v>
      </c>
      <c r="BB1954" t="s">
        <v>4785</v>
      </c>
      <c r="BC1954" t="s">
        <v>6157</v>
      </c>
      <c r="BH1954" t="s">
        <v>293</v>
      </c>
      <c r="BI1954" t="s">
        <v>7195</v>
      </c>
      <c r="BJ1954" t="s">
        <v>4164</v>
      </c>
      <c r="BK1954" t="s">
        <v>4165</v>
      </c>
      <c r="BL1954">
        <v>2016</v>
      </c>
      <c r="BM1954"/>
      <c r="BN1954"/>
      <c r="BO1954"/>
      <c r="BP1954"/>
      <c r="BW1954">
        <v>-23.4</v>
      </c>
      <c r="BY1954">
        <v>12.6</v>
      </c>
      <c r="CF1954">
        <v>1</v>
      </c>
      <c r="CI1954">
        <v>-12.2</v>
      </c>
      <c r="CK1954">
        <v>0.4</v>
      </c>
    </row>
    <row r="1955" spans="1:89" ht="16" customHeight="1">
      <c r="A1955">
        <v>1954</v>
      </c>
      <c r="B1955" t="s">
        <v>7107</v>
      </c>
      <c r="C1955" s="2">
        <v>44970</v>
      </c>
      <c r="E1955" t="s">
        <v>2509</v>
      </c>
      <c r="F1955" t="s">
        <v>2509</v>
      </c>
      <c r="G1955" t="s">
        <v>3941</v>
      </c>
      <c r="H1955" t="s">
        <v>6157</v>
      </c>
      <c r="I1955" t="s">
        <v>4855</v>
      </c>
      <c r="J1955" t="s">
        <v>4856</v>
      </c>
      <c r="K1955" t="s">
        <v>4857</v>
      </c>
      <c r="L1955" t="s">
        <v>6157</v>
      </c>
      <c r="M1955" t="s">
        <v>3984</v>
      </c>
      <c r="N1955" t="s">
        <v>289</v>
      </c>
      <c r="O1955" t="s">
        <v>6987</v>
      </c>
      <c r="P1955" t="s">
        <v>3968</v>
      </c>
      <c r="Q1955" t="s">
        <v>4403</v>
      </c>
      <c r="R1955" t="s">
        <v>6157</v>
      </c>
      <c r="S1955" t="s">
        <v>4353</v>
      </c>
      <c r="T1955" t="s">
        <v>4353</v>
      </c>
      <c r="U1955" t="s">
        <v>6157</v>
      </c>
      <c r="X1955" t="s">
        <v>6157</v>
      </c>
      <c r="Y1955" t="s">
        <v>6157</v>
      </c>
      <c r="Z1955" t="s">
        <v>6157</v>
      </c>
      <c r="AA1955" t="s">
        <v>4021</v>
      </c>
      <c r="AB1955" t="s">
        <v>6157</v>
      </c>
      <c r="AC1955" t="s">
        <v>6157</v>
      </c>
      <c r="AD1955" t="s">
        <v>6157</v>
      </c>
      <c r="AE1955" t="s">
        <v>6157</v>
      </c>
      <c r="AF1955" t="s">
        <v>6157</v>
      </c>
      <c r="AG1955" t="s">
        <v>6157</v>
      </c>
      <c r="AH1955" t="s">
        <v>6157</v>
      </c>
      <c r="AI1955" t="s">
        <v>6157</v>
      </c>
      <c r="AJ1955" t="s">
        <v>4588</v>
      </c>
      <c r="AK1955" t="s">
        <v>4859</v>
      </c>
      <c r="AL1955" t="s">
        <v>268</v>
      </c>
      <c r="AM1955" t="s">
        <v>264</v>
      </c>
      <c r="AN1955" t="s">
        <v>4353</v>
      </c>
      <c r="AO1955" s="29">
        <v>6.8931155000000004</v>
      </c>
      <c r="AP1955">
        <v>-32.416670000000003</v>
      </c>
      <c r="AQ1955">
        <v>137.76</v>
      </c>
      <c r="AR1955" t="s">
        <v>1532</v>
      </c>
      <c r="AS1955">
        <v>0</v>
      </c>
      <c r="AT1955" t="s">
        <v>4353</v>
      </c>
      <c r="AU1955" t="s">
        <v>274</v>
      </c>
      <c r="AV1955" t="s">
        <v>4353</v>
      </c>
      <c r="AW1955" t="s">
        <v>4353</v>
      </c>
      <c r="AX1955" t="s">
        <v>6157</v>
      </c>
      <c r="AY1955">
        <v>-2076</v>
      </c>
      <c r="AZ1955">
        <v>-2076</v>
      </c>
      <c r="BA1955" t="s">
        <v>7018</v>
      </c>
      <c r="BB1955" t="s">
        <v>4785</v>
      </c>
      <c r="BC1955" t="s">
        <v>6157</v>
      </c>
      <c r="BH1955" t="s">
        <v>296</v>
      </c>
      <c r="BI1955" t="s">
        <v>7195</v>
      </c>
      <c r="BJ1955" t="s">
        <v>4164</v>
      </c>
      <c r="BK1955" t="s">
        <v>4165</v>
      </c>
      <c r="BL1955">
        <v>2016</v>
      </c>
      <c r="BM1955"/>
      <c r="BN1955"/>
      <c r="BO1955"/>
      <c r="BP1955"/>
      <c r="BW1955">
        <v>-22.6</v>
      </c>
      <c r="BY1955">
        <v>11.3</v>
      </c>
      <c r="CF1955">
        <v>1</v>
      </c>
      <c r="CI1955">
        <v>-12.9</v>
      </c>
      <c r="CK1955">
        <v>0.9</v>
      </c>
    </row>
    <row r="1956" spans="1:89" ht="16" customHeight="1">
      <c r="A1956">
        <v>1955</v>
      </c>
      <c r="B1956" t="s">
        <v>7107</v>
      </c>
      <c r="C1956" s="2">
        <v>44970</v>
      </c>
      <c r="E1956" t="s">
        <v>2504</v>
      </c>
      <c r="F1956" t="s">
        <v>2504</v>
      </c>
      <c r="G1956" t="s">
        <v>3941</v>
      </c>
      <c r="H1956" t="s">
        <v>6157</v>
      </c>
      <c r="I1956" t="s">
        <v>4855</v>
      </c>
      <c r="J1956" t="s">
        <v>4856</v>
      </c>
      <c r="K1956" t="s">
        <v>4857</v>
      </c>
      <c r="L1956" t="s">
        <v>6157</v>
      </c>
      <c r="M1956" t="s">
        <v>3984</v>
      </c>
      <c r="N1956" t="s">
        <v>289</v>
      </c>
      <c r="O1956" t="s">
        <v>6987</v>
      </c>
      <c r="P1956" t="s">
        <v>3968</v>
      </c>
      <c r="Q1956" t="s">
        <v>4403</v>
      </c>
      <c r="R1956" t="s">
        <v>6157</v>
      </c>
      <c r="S1956" t="s">
        <v>4353</v>
      </c>
      <c r="T1956" t="s">
        <v>4353</v>
      </c>
      <c r="U1956" t="s">
        <v>6157</v>
      </c>
      <c r="X1956" t="s">
        <v>6157</v>
      </c>
      <c r="Y1956" t="s">
        <v>6157</v>
      </c>
      <c r="Z1956" t="s">
        <v>6157</v>
      </c>
      <c r="AA1956" t="s">
        <v>4021</v>
      </c>
      <c r="AB1956" t="s">
        <v>6157</v>
      </c>
      <c r="AC1956" t="s">
        <v>6157</v>
      </c>
      <c r="AD1956" t="s">
        <v>6157</v>
      </c>
      <c r="AE1956" t="s">
        <v>6157</v>
      </c>
      <c r="AF1956" t="s">
        <v>6157</v>
      </c>
      <c r="AG1956" t="s">
        <v>6157</v>
      </c>
      <c r="AH1956" t="s">
        <v>6157</v>
      </c>
      <c r="AI1956" t="s">
        <v>6157</v>
      </c>
      <c r="AJ1956" t="s">
        <v>4588</v>
      </c>
      <c r="AK1956" t="s">
        <v>4859</v>
      </c>
      <c r="AL1956" t="s">
        <v>268</v>
      </c>
      <c r="AM1956" t="s">
        <v>264</v>
      </c>
      <c r="AN1956" t="s">
        <v>4353</v>
      </c>
      <c r="AO1956" s="29">
        <v>9</v>
      </c>
      <c r="AP1956">
        <v>-32.37603</v>
      </c>
      <c r="AQ1956">
        <v>137.77330000000001</v>
      </c>
      <c r="AR1956" t="s">
        <v>1532</v>
      </c>
      <c r="AS1956">
        <v>0</v>
      </c>
      <c r="AT1956" t="s">
        <v>4353</v>
      </c>
      <c r="AU1956" t="s">
        <v>274</v>
      </c>
      <c r="AV1956" t="s">
        <v>4353</v>
      </c>
      <c r="AW1956" t="s">
        <v>4353</v>
      </c>
      <c r="AX1956" t="s">
        <v>6157</v>
      </c>
      <c r="AY1956">
        <v>-2151</v>
      </c>
      <c r="AZ1956">
        <v>-2151</v>
      </c>
      <c r="BA1956" t="s">
        <v>7018</v>
      </c>
      <c r="BB1956" t="s">
        <v>4785</v>
      </c>
      <c r="BC1956" t="s">
        <v>6157</v>
      </c>
      <c r="BH1956" t="s">
        <v>296</v>
      </c>
      <c r="BI1956" t="s">
        <v>7195</v>
      </c>
      <c r="BJ1956" t="s">
        <v>4164</v>
      </c>
      <c r="BK1956" t="s">
        <v>4165</v>
      </c>
      <c r="BL1956">
        <v>2016</v>
      </c>
      <c r="BM1956"/>
      <c r="BN1956"/>
      <c r="BO1956"/>
      <c r="BP1956"/>
      <c r="BW1956">
        <v>-22</v>
      </c>
      <c r="BY1956">
        <v>12</v>
      </c>
      <c r="CF1956">
        <v>1</v>
      </c>
      <c r="CI1956">
        <v>-12.6</v>
      </c>
      <c r="CK1956">
        <v>-0.5</v>
      </c>
    </row>
    <row r="1957" spans="1:89" ht="16" customHeight="1">
      <c r="A1957">
        <v>1956</v>
      </c>
      <c r="B1957" t="s">
        <v>7107</v>
      </c>
      <c r="C1957" s="2">
        <v>44970</v>
      </c>
      <c r="E1957" t="s">
        <v>2510</v>
      </c>
      <c r="F1957" t="s">
        <v>2510</v>
      </c>
      <c r="G1957" t="s">
        <v>3941</v>
      </c>
      <c r="H1957" t="s">
        <v>6157</v>
      </c>
      <c r="I1957" t="s">
        <v>4855</v>
      </c>
      <c r="J1957" t="s">
        <v>4856</v>
      </c>
      <c r="K1957" t="s">
        <v>4857</v>
      </c>
      <c r="L1957" t="s">
        <v>6157</v>
      </c>
      <c r="M1957" t="s">
        <v>3984</v>
      </c>
      <c r="N1957" t="s">
        <v>289</v>
      </c>
      <c r="O1957" t="s">
        <v>6987</v>
      </c>
      <c r="P1957" t="s">
        <v>3968</v>
      </c>
      <c r="Q1957" t="s">
        <v>4403</v>
      </c>
      <c r="R1957" t="s">
        <v>6157</v>
      </c>
      <c r="S1957" t="s">
        <v>4353</v>
      </c>
      <c r="T1957" t="s">
        <v>4353</v>
      </c>
      <c r="U1957" t="s">
        <v>6157</v>
      </c>
      <c r="X1957" t="s">
        <v>6157</v>
      </c>
      <c r="Y1957" t="s">
        <v>6157</v>
      </c>
      <c r="Z1957" t="s">
        <v>6157</v>
      </c>
      <c r="AA1957" t="s">
        <v>4021</v>
      </c>
      <c r="AB1957" t="s">
        <v>6157</v>
      </c>
      <c r="AC1957" t="s">
        <v>6157</v>
      </c>
      <c r="AD1957" t="s">
        <v>6157</v>
      </c>
      <c r="AE1957" t="s">
        <v>6157</v>
      </c>
      <c r="AF1957" t="s">
        <v>6157</v>
      </c>
      <c r="AG1957" t="s">
        <v>6157</v>
      </c>
      <c r="AH1957" t="s">
        <v>6157</v>
      </c>
      <c r="AI1957" t="s">
        <v>6157</v>
      </c>
      <c r="AJ1957" t="s">
        <v>4588</v>
      </c>
      <c r="AK1957" t="s">
        <v>4859</v>
      </c>
      <c r="AL1957" t="s">
        <v>268</v>
      </c>
      <c r="AM1957" t="s">
        <v>264</v>
      </c>
      <c r="AN1957" t="s">
        <v>4353</v>
      </c>
      <c r="AO1957" s="29">
        <v>28.982894900000002</v>
      </c>
      <c r="AP1957">
        <v>-32.262169999999998</v>
      </c>
      <c r="AQ1957">
        <v>137.75888</v>
      </c>
      <c r="AR1957" t="s">
        <v>1532</v>
      </c>
      <c r="AS1957">
        <v>0</v>
      </c>
      <c r="AT1957" t="s">
        <v>4353</v>
      </c>
      <c r="AU1957" t="s">
        <v>274</v>
      </c>
      <c r="AV1957" t="s">
        <v>4353</v>
      </c>
      <c r="AW1957" t="s">
        <v>4353</v>
      </c>
      <c r="AX1957" t="s">
        <v>6157</v>
      </c>
      <c r="AY1957">
        <v>-2185</v>
      </c>
      <c r="AZ1957">
        <v>-2185</v>
      </c>
      <c r="BA1957" t="s">
        <v>7018</v>
      </c>
      <c r="BB1957" t="s">
        <v>4785</v>
      </c>
      <c r="BC1957" t="s">
        <v>6157</v>
      </c>
      <c r="BH1957" t="s">
        <v>296</v>
      </c>
      <c r="BI1957" t="s">
        <v>7195</v>
      </c>
      <c r="BJ1957" t="s">
        <v>4164</v>
      </c>
      <c r="BK1957" t="s">
        <v>4165</v>
      </c>
      <c r="BL1957">
        <v>2016</v>
      </c>
      <c r="BM1957"/>
      <c r="BN1957"/>
      <c r="BO1957"/>
      <c r="BP1957"/>
      <c r="BW1957"/>
      <c r="BY1957"/>
      <c r="CF1957">
        <v>1</v>
      </c>
      <c r="CI1957">
        <v>-12.4</v>
      </c>
      <c r="CK1957">
        <v>4.9000000000000004</v>
      </c>
    </row>
    <row r="1958" spans="1:89" ht="16" customHeight="1">
      <c r="A1958">
        <v>1957</v>
      </c>
      <c r="B1958" t="s">
        <v>7107</v>
      </c>
      <c r="C1958" s="2">
        <v>44970</v>
      </c>
      <c r="E1958" t="s">
        <v>2511</v>
      </c>
      <c r="F1958" t="s">
        <v>2511</v>
      </c>
      <c r="G1958" t="s">
        <v>3941</v>
      </c>
      <c r="H1958" t="s">
        <v>6157</v>
      </c>
      <c r="I1958" t="s">
        <v>4855</v>
      </c>
      <c r="J1958" t="s">
        <v>4856</v>
      </c>
      <c r="K1958" t="s">
        <v>4857</v>
      </c>
      <c r="L1958" t="s">
        <v>6157</v>
      </c>
      <c r="M1958" t="s">
        <v>3984</v>
      </c>
      <c r="N1958" t="s">
        <v>289</v>
      </c>
      <c r="O1958" t="s">
        <v>6987</v>
      </c>
      <c r="P1958" t="s">
        <v>3968</v>
      </c>
      <c r="Q1958" t="s">
        <v>4403</v>
      </c>
      <c r="R1958" t="s">
        <v>6157</v>
      </c>
      <c r="S1958" t="s">
        <v>4353</v>
      </c>
      <c r="T1958" t="s">
        <v>4353</v>
      </c>
      <c r="U1958" t="s">
        <v>6157</v>
      </c>
      <c r="X1958" t="s">
        <v>6157</v>
      </c>
      <c r="Y1958" t="s">
        <v>6157</v>
      </c>
      <c r="Z1958" t="s">
        <v>6157</v>
      </c>
      <c r="AA1958" t="s">
        <v>4021</v>
      </c>
      <c r="AB1958" t="s">
        <v>6157</v>
      </c>
      <c r="AC1958" t="s">
        <v>6157</v>
      </c>
      <c r="AD1958" t="s">
        <v>6157</v>
      </c>
      <c r="AE1958" t="s">
        <v>6157</v>
      </c>
      <c r="AF1958" t="s">
        <v>6157</v>
      </c>
      <c r="AG1958" t="s">
        <v>6157</v>
      </c>
      <c r="AH1958" t="s">
        <v>6157</v>
      </c>
      <c r="AI1958" t="s">
        <v>6157</v>
      </c>
      <c r="AJ1958" t="s">
        <v>4588</v>
      </c>
      <c r="AK1958" t="s">
        <v>4859</v>
      </c>
      <c r="AL1958" t="s">
        <v>268</v>
      </c>
      <c r="AM1958" t="s">
        <v>264</v>
      </c>
      <c r="AN1958" t="s">
        <v>4353</v>
      </c>
      <c r="AO1958" s="29">
        <v>17.609065999999999</v>
      </c>
      <c r="AP1958">
        <v>-32.450000000000003</v>
      </c>
      <c r="AQ1958">
        <v>137.75299999999999</v>
      </c>
      <c r="AR1958" t="s">
        <v>1532</v>
      </c>
      <c r="AS1958">
        <v>0</v>
      </c>
      <c r="AT1958" t="s">
        <v>4353</v>
      </c>
      <c r="AU1958" t="s">
        <v>274</v>
      </c>
      <c r="AV1958" t="s">
        <v>4353</v>
      </c>
      <c r="AW1958" t="s">
        <v>4353</v>
      </c>
      <c r="AX1958" t="s">
        <v>6157</v>
      </c>
      <c r="AY1958">
        <v>-2460</v>
      </c>
      <c r="AZ1958">
        <v>-2460</v>
      </c>
      <c r="BA1958" t="s">
        <v>7018</v>
      </c>
      <c r="BB1958" t="s">
        <v>4785</v>
      </c>
      <c r="BC1958" t="s">
        <v>6157</v>
      </c>
      <c r="BH1958" t="s">
        <v>296</v>
      </c>
      <c r="BI1958" t="s">
        <v>7195</v>
      </c>
      <c r="BJ1958" t="s">
        <v>4164</v>
      </c>
      <c r="BK1958" t="s">
        <v>4165</v>
      </c>
      <c r="BL1958">
        <v>2016</v>
      </c>
      <c r="BM1958"/>
      <c r="BN1958"/>
      <c r="BO1958"/>
      <c r="BP1958"/>
      <c r="BW1958"/>
      <c r="BY1958"/>
    </row>
    <row r="1959" spans="1:89" ht="16" customHeight="1">
      <c r="A1959">
        <v>1958</v>
      </c>
      <c r="B1959" t="s">
        <v>7107</v>
      </c>
      <c r="C1959" s="2">
        <v>44970</v>
      </c>
      <c r="E1959" t="s">
        <v>2512</v>
      </c>
      <c r="F1959" t="s">
        <v>2512</v>
      </c>
      <c r="G1959" t="s">
        <v>3941</v>
      </c>
      <c r="H1959" t="s">
        <v>6157</v>
      </c>
      <c r="I1959" t="s">
        <v>4855</v>
      </c>
      <c r="J1959" t="s">
        <v>4856</v>
      </c>
      <c r="K1959" t="s">
        <v>4857</v>
      </c>
      <c r="L1959" t="s">
        <v>6157</v>
      </c>
      <c r="M1959" t="s">
        <v>3984</v>
      </c>
      <c r="N1959" t="s">
        <v>289</v>
      </c>
      <c r="O1959" t="s">
        <v>6987</v>
      </c>
      <c r="P1959" t="s">
        <v>3968</v>
      </c>
      <c r="Q1959" t="s">
        <v>4403</v>
      </c>
      <c r="R1959" t="s">
        <v>6157</v>
      </c>
      <c r="S1959" t="s">
        <v>4353</v>
      </c>
      <c r="T1959" t="s">
        <v>4353</v>
      </c>
      <c r="U1959" t="s">
        <v>6157</v>
      </c>
      <c r="X1959" t="s">
        <v>6157</v>
      </c>
      <c r="Y1959" t="s">
        <v>6157</v>
      </c>
      <c r="Z1959" t="s">
        <v>6157</v>
      </c>
      <c r="AA1959" t="s">
        <v>4021</v>
      </c>
      <c r="AB1959" t="s">
        <v>6157</v>
      </c>
      <c r="AC1959" t="s">
        <v>6157</v>
      </c>
      <c r="AD1959" t="s">
        <v>6157</v>
      </c>
      <c r="AE1959" t="s">
        <v>6157</v>
      </c>
      <c r="AF1959" t="s">
        <v>6157</v>
      </c>
      <c r="AG1959" t="s">
        <v>6157</v>
      </c>
      <c r="AH1959" t="s">
        <v>6157</v>
      </c>
      <c r="AI1959" t="s">
        <v>6157</v>
      </c>
      <c r="AJ1959" t="s">
        <v>4588</v>
      </c>
      <c r="AK1959" t="s">
        <v>4859</v>
      </c>
      <c r="AL1959" t="s">
        <v>268</v>
      </c>
      <c r="AM1959" t="s">
        <v>264</v>
      </c>
      <c r="AN1959" t="s">
        <v>4353</v>
      </c>
      <c r="AO1959" s="29">
        <v>22.015510599999999</v>
      </c>
      <c r="AP1959">
        <v>-32.185270000000003</v>
      </c>
      <c r="AQ1959">
        <v>137.76634999999999</v>
      </c>
      <c r="AR1959" t="s">
        <v>1532</v>
      </c>
      <c r="AS1959">
        <v>0</v>
      </c>
      <c r="AT1959" t="s">
        <v>4353</v>
      </c>
      <c r="AU1959" t="s">
        <v>274</v>
      </c>
      <c r="AV1959" t="s">
        <v>4353</v>
      </c>
      <c r="AW1959" t="s">
        <v>4353</v>
      </c>
      <c r="AX1959" t="s">
        <v>6157</v>
      </c>
      <c r="AY1959">
        <v>-2463</v>
      </c>
      <c r="AZ1959">
        <v>-2463</v>
      </c>
      <c r="BA1959" t="s">
        <v>7018</v>
      </c>
      <c r="BB1959" t="s">
        <v>4785</v>
      </c>
      <c r="BC1959" t="s">
        <v>6157</v>
      </c>
      <c r="BH1959" t="s">
        <v>296</v>
      </c>
      <c r="BI1959" t="s">
        <v>7195</v>
      </c>
      <c r="BJ1959" t="s">
        <v>4164</v>
      </c>
      <c r="BK1959" t="s">
        <v>4165</v>
      </c>
      <c r="BL1959">
        <v>2016</v>
      </c>
      <c r="BM1959"/>
      <c r="BN1959"/>
      <c r="BO1959"/>
      <c r="BP1959"/>
      <c r="BW1959"/>
      <c r="BY1959"/>
      <c r="CF1959">
        <v>1</v>
      </c>
      <c r="CI1959">
        <v>-13.3</v>
      </c>
      <c r="CK1959">
        <v>-1.1000000000000001</v>
      </c>
    </row>
    <row r="1960" spans="1:89" ht="16" customHeight="1">
      <c r="A1960">
        <v>1959</v>
      </c>
      <c r="B1960" t="s">
        <v>7107</v>
      </c>
      <c r="C1960" s="2">
        <v>44970</v>
      </c>
      <c r="E1960" t="s">
        <v>2513</v>
      </c>
      <c r="F1960" t="s">
        <v>2513</v>
      </c>
      <c r="G1960" t="s">
        <v>3941</v>
      </c>
      <c r="H1960" t="s">
        <v>6157</v>
      </c>
      <c r="I1960" t="s">
        <v>4855</v>
      </c>
      <c r="J1960" t="s">
        <v>4856</v>
      </c>
      <c r="K1960" t="s">
        <v>4857</v>
      </c>
      <c r="L1960" t="s">
        <v>6157</v>
      </c>
      <c r="M1960" t="s">
        <v>3984</v>
      </c>
      <c r="N1960" t="s">
        <v>289</v>
      </c>
      <c r="O1960" t="s">
        <v>6987</v>
      </c>
      <c r="P1960" t="s">
        <v>3968</v>
      </c>
      <c r="Q1960" t="s">
        <v>4403</v>
      </c>
      <c r="R1960" t="s">
        <v>6157</v>
      </c>
      <c r="S1960" t="s">
        <v>4353</v>
      </c>
      <c r="T1960" t="s">
        <v>4353</v>
      </c>
      <c r="U1960" t="s">
        <v>6157</v>
      </c>
      <c r="X1960" t="s">
        <v>6157</v>
      </c>
      <c r="Y1960" t="s">
        <v>6157</v>
      </c>
      <c r="Z1960" t="s">
        <v>6157</v>
      </c>
      <c r="AA1960" t="s">
        <v>4021</v>
      </c>
      <c r="AB1960" t="s">
        <v>6157</v>
      </c>
      <c r="AC1960" t="s">
        <v>6157</v>
      </c>
      <c r="AD1960" t="s">
        <v>6157</v>
      </c>
      <c r="AE1960" t="s">
        <v>6157</v>
      </c>
      <c r="AF1960" t="s">
        <v>6157</v>
      </c>
      <c r="AG1960" t="s">
        <v>6157</v>
      </c>
      <c r="AH1960" t="s">
        <v>6157</v>
      </c>
      <c r="AI1960" t="s">
        <v>6157</v>
      </c>
      <c r="AJ1960" t="s">
        <v>4588</v>
      </c>
      <c r="AK1960" t="s">
        <v>4859</v>
      </c>
      <c r="AL1960" t="s">
        <v>268</v>
      </c>
      <c r="AM1960" t="s">
        <v>264</v>
      </c>
      <c r="AN1960" t="s">
        <v>4353</v>
      </c>
      <c r="AO1960" s="29">
        <v>14.9528885</v>
      </c>
      <c r="AP1960">
        <v>-32.42</v>
      </c>
      <c r="AQ1960">
        <v>137.77833000000001</v>
      </c>
      <c r="AR1960" t="s">
        <v>1532</v>
      </c>
      <c r="AS1960">
        <v>0</v>
      </c>
      <c r="AT1960" t="s">
        <v>4353</v>
      </c>
      <c r="AU1960" t="s">
        <v>274</v>
      </c>
      <c r="AV1960" t="s">
        <v>4353</v>
      </c>
      <c r="AW1960" t="s">
        <v>4353</v>
      </c>
      <c r="AX1960" t="s">
        <v>6157</v>
      </c>
      <c r="AY1960">
        <v>-2517</v>
      </c>
      <c r="AZ1960">
        <v>-2517</v>
      </c>
      <c r="BA1960" t="s">
        <v>7018</v>
      </c>
      <c r="BB1960" t="s">
        <v>4785</v>
      </c>
      <c r="BC1960" t="s">
        <v>6157</v>
      </c>
      <c r="BH1960" t="s">
        <v>296</v>
      </c>
      <c r="BI1960" t="s">
        <v>7195</v>
      </c>
      <c r="BJ1960" t="s">
        <v>4164</v>
      </c>
      <c r="BK1960" t="s">
        <v>4165</v>
      </c>
      <c r="BL1960">
        <v>2016</v>
      </c>
      <c r="BM1960"/>
      <c r="BN1960"/>
      <c r="BO1960"/>
      <c r="BP1960"/>
      <c r="BW1960">
        <v>-23.2</v>
      </c>
      <c r="BY1960">
        <v>10.7</v>
      </c>
      <c r="CF1960">
        <v>1</v>
      </c>
      <c r="CI1960">
        <v>-13.6</v>
      </c>
      <c r="CK1960">
        <v>-1.9</v>
      </c>
    </row>
    <row r="1961" spans="1:89" ht="16" customHeight="1">
      <c r="A1961">
        <v>1960</v>
      </c>
      <c r="B1961" t="s">
        <v>7107</v>
      </c>
      <c r="C1961" s="2">
        <v>44970</v>
      </c>
      <c r="E1961" t="s">
        <v>2503</v>
      </c>
      <c r="F1961" t="s">
        <v>2503</v>
      </c>
      <c r="G1961" t="s">
        <v>3941</v>
      </c>
      <c r="H1961" t="s">
        <v>6157</v>
      </c>
      <c r="I1961" t="s">
        <v>4855</v>
      </c>
      <c r="J1961" t="s">
        <v>4856</v>
      </c>
      <c r="K1961" t="s">
        <v>4857</v>
      </c>
      <c r="L1961" t="s">
        <v>6157</v>
      </c>
      <c r="M1961" t="s">
        <v>3984</v>
      </c>
      <c r="N1961" t="s">
        <v>289</v>
      </c>
      <c r="O1961" t="s">
        <v>6987</v>
      </c>
      <c r="P1961" t="s">
        <v>3968</v>
      </c>
      <c r="Q1961" t="s">
        <v>4403</v>
      </c>
      <c r="R1961" t="s">
        <v>6157</v>
      </c>
      <c r="S1961" t="s">
        <v>4353</v>
      </c>
      <c r="T1961" t="s">
        <v>4353</v>
      </c>
      <c r="U1961" t="s">
        <v>6157</v>
      </c>
      <c r="X1961" t="s">
        <v>6157</v>
      </c>
      <c r="Y1961" t="s">
        <v>6157</v>
      </c>
      <c r="Z1961" t="s">
        <v>6157</v>
      </c>
      <c r="AA1961" t="s">
        <v>4021</v>
      </c>
      <c r="AB1961" t="s">
        <v>6157</v>
      </c>
      <c r="AC1961" t="s">
        <v>6157</v>
      </c>
      <c r="AD1961" t="s">
        <v>6157</v>
      </c>
      <c r="AE1961" t="s">
        <v>6157</v>
      </c>
      <c r="AF1961" t="s">
        <v>6157</v>
      </c>
      <c r="AG1961" t="s">
        <v>6157</v>
      </c>
      <c r="AH1961" t="s">
        <v>6157</v>
      </c>
      <c r="AI1961" t="s">
        <v>6157</v>
      </c>
      <c r="AJ1961" t="s">
        <v>4588</v>
      </c>
      <c r="AK1961" t="s">
        <v>4859</v>
      </c>
      <c r="AL1961" t="s">
        <v>268</v>
      </c>
      <c r="AM1961" t="s">
        <v>264</v>
      </c>
      <c r="AN1961" t="s">
        <v>4353</v>
      </c>
      <c r="AO1961" s="29">
        <v>33</v>
      </c>
      <c r="AP1961">
        <v>-32.242919999999998</v>
      </c>
      <c r="AQ1961">
        <v>137.73962</v>
      </c>
      <c r="AR1961" t="s">
        <v>1532</v>
      </c>
      <c r="AS1961">
        <v>0</v>
      </c>
      <c r="AT1961" t="s">
        <v>4353</v>
      </c>
      <c r="AU1961" t="s">
        <v>274</v>
      </c>
      <c r="AV1961" t="s">
        <v>4353</v>
      </c>
      <c r="AW1961" t="s">
        <v>4353</v>
      </c>
      <c r="AX1961" t="s">
        <v>6157</v>
      </c>
      <c r="AY1961">
        <v>-2770</v>
      </c>
      <c r="AZ1961">
        <v>-2770</v>
      </c>
      <c r="BA1961" t="s">
        <v>7018</v>
      </c>
      <c r="BB1961" t="s">
        <v>4785</v>
      </c>
      <c r="BC1961" t="s">
        <v>6157</v>
      </c>
      <c r="BH1961" t="s">
        <v>296</v>
      </c>
      <c r="BI1961" t="s">
        <v>7195</v>
      </c>
      <c r="BJ1961" t="s">
        <v>4164</v>
      </c>
      <c r="BK1961" t="s">
        <v>4165</v>
      </c>
      <c r="BL1961">
        <v>2016</v>
      </c>
      <c r="BM1961"/>
      <c r="BN1961"/>
      <c r="BO1961"/>
      <c r="BP1961"/>
      <c r="BW1961"/>
      <c r="BY1961"/>
      <c r="CF1961">
        <v>1</v>
      </c>
      <c r="CI1961">
        <v>-11.9</v>
      </c>
      <c r="CK1961">
        <v>1.7</v>
      </c>
    </row>
    <row r="1962" spans="1:89" ht="16" customHeight="1">
      <c r="A1962">
        <v>1961</v>
      </c>
      <c r="B1962" t="s">
        <v>7107</v>
      </c>
      <c r="C1962" s="2">
        <v>44970</v>
      </c>
      <c r="E1962" t="s">
        <v>2514</v>
      </c>
      <c r="F1962" t="s">
        <v>2514</v>
      </c>
      <c r="G1962" t="s">
        <v>3941</v>
      </c>
      <c r="H1962" t="s">
        <v>6157</v>
      </c>
      <c r="I1962" t="s">
        <v>4855</v>
      </c>
      <c r="J1962" t="s">
        <v>4856</v>
      </c>
      <c r="K1962" t="s">
        <v>4857</v>
      </c>
      <c r="L1962" t="s">
        <v>6157</v>
      </c>
      <c r="M1962" t="s">
        <v>3984</v>
      </c>
      <c r="N1962" t="s">
        <v>289</v>
      </c>
      <c r="O1962" t="s">
        <v>6987</v>
      </c>
      <c r="P1962" t="s">
        <v>3968</v>
      </c>
      <c r="Q1962" t="s">
        <v>4403</v>
      </c>
      <c r="R1962" t="s">
        <v>6157</v>
      </c>
      <c r="S1962" t="s">
        <v>4353</v>
      </c>
      <c r="T1962" t="s">
        <v>4353</v>
      </c>
      <c r="U1962" t="s">
        <v>6157</v>
      </c>
      <c r="X1962" t="s">
        <v>6157</v>
      </c>
      <c r="Y1962" t="s">
        <v>6157</v>
      </c>
      <c r="Z1962" t="s">
        <v>6157</v>
      </c>
      <c r="AA1962" t="s">
        <v>4021</v>
      </c>
      <c r="AB1962" t="s">
        <v>6157</v>
      </c>
      <c r="AC1962" t="s">
        <v>6157</v>
      </c>
      <c r="AD1962" t="s">
        <v>6157</v>
      </c>
      <c r="AE1962" t="s">
        <v>6157</v>
      </c>
      <c r="AF1962" t="s">
        <v>6157</v>
      </c>
      <c r="AG1962" t="s">
        <v>6157</v>
      </c>
      <c r="AH1962" t="s">
        <v>6157</v>
      </c>
      <c r="AI1962" t="s">
        <v>6157</v>
      </c>
      <c r="AJ1962" t="s">
        <v>4588</v>
      </c>
      <c r="AK1962" t="s">
        <v>4859</v>
      </c>
      <c r="AL1962" t="s">
        <v>268</v>
      </c>
      <c r="AM1962" t="s">
        <v>264</v>
      </c>
      <c r="AN1962" t="s">
        <v>4353</v>
      </c>
      <c r="AO1962" s="29">
        <v>48.912937200000002</v>
      </c>
      <c r="AP1962">
        <v>-32.062629999999999</v>
      </c>
      <c r="AQ1962">
        <v>137.76203000000001</v>
      </c>
      <c r="AR1962" t="s">
        <v>1532</v>
      </c>
      <c r="AS1962">
        <v>0</v>
      </c>
      <c r="AT1962" t="s">
        <v>4353</v>
      </c>
      <c r="AU1962" t="s">
        <v>274</v>
      </c>
      <c r="AV1962" t="s">
        <v>4353</v>
      </c>
      <c r="AW1962" t="s">
        <v>4353</v>
      </c>
      <c r="AX1962" t="s">
        <v>6157</v>
      </c>
      <c r="AY1962">
        <v>-2899</v>
      </c>
      <c r="AZ1962">
        <v>-2899</v>
      </c>
      <c r="BA1962" t="s">
        <v>7018</v>
      </c>
      <c r="BB1962" t="s">
        <v>4785</v>
      </c>
      <c r="BC1962" t="s">
        <v>6157</v>
      </c>
      <c r="BH1962" t="s">
        <v>296</v>
      </c>
      <c r="BI1962" t="s">
        <v>7195</v>
      </c>
      <c r="BJ1962" t="s">
        <v>4164</v>
      </c>
      <c r="BK1962" t="s">
        <v>4165</v>
      </c>
      <c r="BL1962">
        <v>2016</v>
      </c>
      <c r="BM1962"/>
      <c r="BN1962"/>
      <c r="BO1962"/>
      <c r="BP1962"/>
      <c r="BW1962"/>
      <c r="BY1962"/>
      <c r="CF1962">
        <v>1</v>
      </c>
      <c r="CI1962">
        <v>-11.6</v>
      </c>
      <c r="CK1962">
        <v>-1.9</v>
      </c>
    </row>
    <row r="1963" spans="1:89" ht="16" customHeight="1">
      <c r="A1963">
        <v>1962</v>
      </c>
      <c r="B1963" t="s">
        <v>7107</v>
      </c>
      <c r="C1963" s="2">
        <v>44970</v>
      </c>
      <c r="E1963" t="s">
        <v>2515</v>
      </c>
      <c r="F1963" t="s">
        <v>2515</v>
      </c>
      <c r="G1963" t="s">
        <v>3941</v>
      </c>
      <c r="H1963" t="s">
        <v>6157</v>
      </c>
      <c r="I1963" t="s">
        <v>4855</v>
      </c>
      <c r="J1963" t="s">
        <v>4856</v>
      </c>
      <c r="K1963" t="s">
        <v>4857</v>
      </c>
      <c r="L1963" t="s">
        <v>6157</v>
      </c>
      <c r="M1963" t="s">
        <v>3984</v>
      </c>
      <c r="N1963" t="s">
        <v>289</v>
      </c>
      <c r="O1963" t="s">
        <v>6987</v>
      </c>
      <c r="P1963" t="s">
        <v>3968</v>
      </c>
      <c r="Q1963" t="s">
        <v>4403</v>
      </c>
      <c r="R1963" t="s">
        <v>6157</v>
      </c>
      <c r="S1963" t="s">
        <v>4353</v>
      </c>
      <c r="T1963" t="s">
        <v>4353</v>
      </c>
      <c r="U1963" t="s">
        <v>6157</v>
      </c>
      <c r="X1963" t="s">
        <v>6157</v>
      </c>
      <c r="Y1963" t="s">
        <v>6157</v>
      </c>
      <c r="Z1963" t="s">
        <v>6157</v>
      </c>
      <c r="AA1963" t="s">
        <v>4021</v>
      </c>
      <c r="AB1963" t="s">
        <v>6157</v>
      </c>
      <c r="AC1963" t="s">
        <v>6157</v>
      </c>
      <c r="AD1963" t="s">
        <v>6157</v>
      </c>
      <c r="AE1963" t="s">
        <v>6157</v>
      </c>
      <c r="AF1963" t="s">
        <v>6157</v>
      </c>
      <c r="AG1963" t="s">
        <v>6157</v>
      </c>
      <c r="AH1963" t="s">
        <v>6157</v>
      </c>
      <c r="AI1963" t="s">
        <v>6157</v>
      </c>
      <c r="AJ1963" t="s">
        <v>4588</v>
      </c>
      <c r="AK1963" t="s">
        <v>4859</v>
      </c>
      <c r="AL1963" t="s">
        <v>268</v>
      </c>
      <c r="AM1963" t="s">
        <v>264</v>
      </c>
      <c r="AN1963" t="s">
        <v>4353</v>
      </c>
      <c r="AO1963" s="29">
        <v>8.9705954000000006</v>
      </c>
      <c r="AP1963">
        <v>-32.384819999999998</v>
      </c>
      <c r="AQ1963">
        <v>137.77453</v>
      </c>
      <c r="AR1963" t="s">
        <v>1532</v>
      </c>
      <c r="AS1963">
        <v>0</v>
      </c>
      <c r="AT1963" t="s">
        <v>4353</v>
      </c>
      <c r="AU1963" t="s">
        <v>274</v>
      </c>
      <c r="AV1963" t="s">
        <v>4353</v>
      </c>
      <c r="AW1963" t="s">
        <v>4353</v>
      </c>
      <c r="AX1963" t="s">
        <v>6157</v>
      </c>
      <c r="AY1963">
        <v>-2917</v>
      </c>
      <c r="AZ1963">
        <v>-2917</v>
      </c>
      <c r="BA1963" t="s">
        <v>7018</v>
      </c>
      <c r="BB1963" t="s">
        <v>4785</v>
      </c>
      <c r="BC1963" t="s">
        <v>6157</v>
      </c>
      <c r="BH1963" t="s">
        <v>296</v>
      </c>
      <c r="BI1963" t="s">
        <v>7195</v>
      </c>
      <c r="BJ1963" t="s">
        <v>4164</v>
      </c>
      <c r="BK1963" t="s">
        <v>4165</v>
      </c>
      <c r="BL1963">
        <v>2016</v>
      </c>
      <c r="BM1963"/>
      <c r="BN1963"/>
      <c r="BO1963"/>
      <c r="BP1963"/>
      <c r="BW1963">
        <v>-23.1</v>
      </c>
      <c r="BY1963">
        <v>12.5</v>
      </c>
      <c r="CF1963">
        <v>1</v>
      </c>
      <c r="CI1963">
        <v>-11.8</v>
      </c>
      <c r="CK1963">
        <v>-1.4</v>
      </c>
    </row>
    <row r="1964" spans="1:89" ht="16" customHeight="1">
      <c r="A1964">
        <v>1963</v>
      </c>
      <c r="B1964" t="s">
        <v>7107</v>
      </c>
      <c r="C1964" s="2">
        <v>44970</v>
      </c>
      <c r="E1964" t="s">
        <v>2483</v>
      </c>
      <c r="F1964" t="s">
        <v>2483</v>
      </c>
      <c r="G1964" t="s">
        <v>3941</v>
      </c>
      <c r="H1964" t="s">
        <v>6157</v>
      </c>
      <c r="I1964" t="s">
        <v>4855</v>
      </c>
      <c r="J1964" t="s">
        <v>4856</v>
      </c>
      <c r="K1964" t="s">
        <v>4857</v>
      </c>
      <c r="L1964" t="s">
        <v>6157</v>
      </c>
      <c r="M1964" t="s">
        <v>3984</v>
      </c>
      <c r="N1964" t="s">
        <v>289</v>
      </c>
      <c r="O1964" t="s">
        <v>6987</v>
      </c>
      <c r="P1964" t="s">
        <v>3968</v>
      </c>
      <c r="Q1964" t="s">
        <v>4403</v>
      </c>
      <c r="R1964" t="s">
        <v>6157</v>
      </c>
      <c r="S1964" t="s">
        <v>4353</v>
      </c>
      <c r="T1964" t="s">
        <v>4353</v>
      </c>
      <c r="U1964" t="s">
        <v>6157</v>
      </c>
      <c r="X1964" t="s">
        <v>6157</v>
      </c>
      <c r="Y1964" t="s">
        <v>6157</v>
      </c>
      <c r="Z1964" t="s">
        <v>6157</v>
      </c>
      <c r="AA1964" t="s">
        <v>4021</v>
      </c>
      <c r="AB1964" t="s">
        <v>6157</v>
      </c>
      <c r="AC1964" t="s">
        <v>6157</v>
      </c>
      <c r="AD1964" t="s">
        <v>6157</v>
      </c>
      <c r="AE1964" t="s">
        <v>6157</v>
      </c>
      <c r="AF1964" t="s">
        <v>6157</v>
      </c>
      <c r="AG1964" t="s">
        <v>6157</v>
      </c>
      <c r="AH1964" t="s">
        <v>6157</v>
      </c>
      <c r="AI1964" t="s">
        <v>6157</v>
      </c>
      <c r="AJ1964" t="s">
        <v>4588</v>
      </c>
      <c r="AK1964" t="s">
        <v>4859</v>
      </c>
      <c r="AL1964" t="s">
        <v>268</v>
      </c>
      <c r="AM1964" t="s">
        <v>264</v>
      </c>
      <c r="AN1964" t="s">
        <v>4353</v>
      </c>
      <c r="AO1964" s="29">
        <v>13</v>
      </c>
      <c r="AP1964">
        <v>-32.416670000000003</v>
      </c>
      <c r="AQ1964">
        <v>137.77332999999999</v>
      </c>
      <c r="AR1964" t="s">
        <v>1532</v>
      </c>
      <c r="AS1964">
        <v>0</v>
      </c>
      <c r="AT1964" t="s">
        <v>4353</v>
      </c>
      <c r="AU1964" t="s">
        <v>274</v>
      </c>
      <c r="AV1964" t="s">
        <v>4353</v>
      </c>
      <c r="AW1964" t="s">
        <v>4353</v>
      </c>
      <c r="AX1964" t="s">
        <v>6157</v>
      </c>
      <c r="AY1964">
        <v>-2955</v>
      </c>
      <c r="AZ1964">
        <v>-2955</v>
      </c>
      <c r="BA1964" t="s">
        <v>7018</v>
      </c>
      <c r="BB1964" t="s">
        <v>4785</v>
      </c>
      <c r="BC1964" t="s">
        <v>6157</v>
      </c>
      <c r="BH1964" t="s">
        <v>296</v>
      </c>
      <c r="BI1964" t="s">
        <v>7195</v>
      </c>
      <c r="BJ1964" t="s">
        <v>4164</v>
      </c>
      <c r="BK1964" t="s">
        <v>4165</v>
      </c>
      <c r="BL1964">
        <v>2016</v>
      </c>
      <c r="BM1964"/>
      <c r="BN1964"/>
      <c r="BO1964"/>
      <c r="BP1964"/>
      <c r="BW1964"/>
      <c r="BY1964"/>
      <c r="CF1964">
        <v>1</v>
      </c>
      <c r="CI1964">
        <v>-13</v>
      </c>
      <c r="CK1964">
        <v>0.1</v>
      </c>
    </row>
    <row r="1965" spans="1:89" ht="16" customHeight="1">
      <c r="A1965">
        <v>1964</v>
      </c>
      <c r="B1965" t="s">
        <v>7107</v>
      </c>
      <c r="C1965" s="2">
        <v>44970</v>
      </c>
      <c r="E1965" t="s">
        <v>2515</v>
      </c>
      <c r="F1965" t="s">
        <v>2515</v>
      </c>
      <c r="G1965" t="s">
        <v>3941</v>
      </c>
      <c r="H1965" t="s">
        <v>6157</v>
      </c>
      <c r="I1965" t="s">
        <v>4855</v>
      </c>
      <c r="J1965" t="s">
        <v>4856</v>
      </c>
      <c r="K1965" t="s">
        <v>4857</v>
      </c>
      <c r="L1965" t="s">
        <v>6157</v>
      </c>
      <c r="M1965" t="s">
        <v>3984</v>
      </c>
      <c r="N1965" t="s">
        <v>289</v>
      </c>
      <c r="O1965" t="s">
        <v>6987</v>
      </c>
      <c r="P1965" t="s">
        <v>3968</v>
      </c>
      <c r="Q1965" t="s">
        <v>4403</v>
      </c>
      <c r="R1965" t="s">
        <v>6989</v>
      </c>
      <c r="S1965" t="s">
        <v>4353</v>
      </c>
      <c r="T1965" t="s">
        <v>4353</v>
      </c>
      <c r="U1965" t="s">
        <v>6157</v>
      </c>
      <c r="X1965" t="s">
        <v>6157</v>
      </c>
      <c r="Y1965" t="s">
        <v>6157</v>
      </c>
      <c r="Z1965" t="s">
        <v>6157</v>
      </c>
      <c r="AA1965" t="s">
        <v>4021</v>
      </c>
      <c r="AB1965" t="s">
        <v>6157</v>
      </c>
      <c r="AC1965" t="s">
        <v>6157</v>
      </c>
      <c r="AD1965" t="s">
        <v>6157</v>
      </c>
      <c r="AE1965" t="s">
        <v>6157</v>
      </c>
      <c r="AF1965" t="s">
        <v>6157</v>
      </c>
      <c r="AG1965" t="s">
        <v>6157</v>
      </c>
      <c r="AH1965" t="s">
        <v>6157</v>
      </c>
      <c r="AI1965" t="s">
        <v>6157</v>
      </c>
      <c r="AJ1965" t="s">
        <v>4588</v>
      </c>
      <c r="AK1965" t="s">
        <v>4859</v>
      </c>
      <c r="AL1965" t="s">
        <v>268</v>
      </c>
      <c r="AM1965" t="s">
        <v>264</v>
      </c>
      <c r="AN1965" t="s">
        <v>4353</v>
      </c>
      <c r="AO1965" s="29">
        <v>9</v>
      </c>
      <c r="AP1965">
        <v>-32.384819999999998</v>
      </c>
      <c r="AQ1965">
        <v>137.77453</v>
      </c>
      <c r="AR1965" t="s">
        <v>1532</v>
      </c>
      <c r="AS1965">
        <v>0</v>
      </c>
      <c r="AT1965" t="s">
        <v>4353</v>
      </c>
      <c r="AU1965" t="s">
        <v>274</v>
      </c>
      <c r="AV1965" t="s">
        <v>4353</v>
      </c>
      <c r="AW1965" t="s">
        <v>4353</v>
      </c>
      <c r="AX1965" t="s">
        <v>6157</v>
      </c>
      <c r="AY1965">
        <v>-3200</v>
      </c>
      <c r="AZ1965">
        <v>-3200</v>
      </c>
      <c r="BA1965" t="s">
        <v>7018</v>
      </c>
      <c r="BB1965" t="s">
        <v>4785</v>
      </c>
      <c r="BC1965" t="s">
        <v>6157</v>
      </c>
      <c r="BH1965" t="s">
        <v>296</v>
      </c>
      <c r="BI1965" t="s">
        <v>7195</v>
      </c>
      <c r="BJ1965" t="s">
        <v>4164</v>
      </c>
      <c r="BK1965" t="s">
        <v>4165</v>
      </c>
      <c r="BL1965">
        <v>2016</v>
      </c>
      <c r="BM1965"/>
      <c r="BN1965"/>
      <c r="BO1965"/>
      <c r="BP1965"/>
      <c r="BW1965">
        <v>-22.9</v>
      </c>
      <c r="BY1965">
        <v>11.5</v>
      </c>
      <c r="CF1965">
        <v>1</v>
      </c>
      <c r="CI1965">
        <v>-11.8</v>
      </c>
      <c r="CK1965">
        <v>-1.4</v>
      </c>
    </row>
    <row r="1966" spans="1:89" ht="16" customHeight="1">
      <c r="A1966">
        <v>1965</v>
      </c>
      <c r="B1966" t="s">
        <v>7107</v>
      </c>
      <c r="C1966" s="2">
        <v>44970</v>
      </c>
      <c r="E1966" t="s">
        <v>2483</v>
      </c>
      <c r="F1966" t="s">
        <v>2483</v>
      </c>
      <c r="G1966" t="s">
        <v>3941</v>
      </c>
      <c r="H1966" t="s">
        <v>6157</v>
      </c>
      <c r="I1966" t="s">
        <v>4855</v>
      </c>
      <c r="J1966" t="s">
        <v>4856</v>
      </c>
      <c r="K1966" t="s">
        <v>4857</v>
      </c>
      <c r="L1966" t="s">
        <v>6157</v>
      </c>
      <c r="M1966" t="s">
        <v>3984</v>
      </c>
      <c r="N1966" t="s">
        <v>289</v>
      </c>
      <c r="O1966" t="s">
        <v>6987</v>
      </c>
      <c r="P1966" t="s">
        <v>3968</v>
      </c>
      <c r="Q1966" t="s">
        <v>4403</v>
      </c>
      <c r="R1966" t="s">
        <v>6989</v>
      </c>
      <c r="S1966" t="s">
        <v>4353</v>
      </c>
      <c r="T1966" t="s">
        <v>4353</v>
      </c>
      <c r="U1966" t="s">
        <v>6157</v>
      </c>
      <c r="X1966" t="s">
        <v>6157</v>
      </c>
      <c r="Y1966" t="s">
        <v>6157</v>
      </c>
      <c r="Z1966" t="s">
        <v>6157</v>
      </c>
      <c r="AA1966" t="s">
        <v>4021</v>
      </c>
      <c r="AB1966" t="s">
        <v>6157</v>
      </c>
      <c r="AC1966" t="s">
        <v>6157</v>
      </c>
      <c r="AD1966" t="s">
        <v>6157</v>
      </c>
      <c r="AE1966" t="s">
        <v>6157</v>
      </c>
      <c r="AF1966" t="s">
        <v>6157</v>
      </c>
      <c r="AG1966" t="s">
        <v>6157</v>
      </c>
      <c r="AH1966" t="s">
        <v>6157</v>
      </c>
      <c r="AI1966" t="s">
        <v>6157</v>
      </c>
      <c r="AJ1966" t="s">
        <v>4588</v>
      </c>
      <c r="AK1966" t="s">
        <v>4859</v>
      </c>
      <c r="AL1966" t="s">
        <v>268</v>
      </c>
      <c r="AM1966" t="s">
        <v>264</v>
      </c>
      <c r="AN1966" t="s">
        <v>4353</v>
      </c>
      <c r="AO1966" s="29">
        <v>13</v>
      </c>
      <c r="AP1966">
        <v>-32.416670000000003</v>
      </c>
      <c r="AQ1966">
        <v>137.77332999999999</v>
      </c>
      <c r="AR1966" t="s">
        <v>1532</v>
      </c>
      <c r="AS1966">
        <v>0</v>
      </c>
      <c r="AT1966" t="s">
        <v>4353</v>
      </c>
      <c r="AU1966" t="s">
        <v>274</v>
      </c>
      <c r="AV1966" t="s">
        <v>4353</v>
      </c>
      <c r="AW1966" t="s">
        <v>4353</v>
      </c>
      <c r="AX1966" t="s">
        <v>6157</v>
      </c>
      <c r="AY1966">
        <v>-3250</v>
      </c>
      <c r="AZ1966">
        <v>-3250</v>
      </c>
      <c r="BA1966" t="s">
        <v>7018</v>
      </c>
      <c r="BB1966" t="s">
        <v>4785</v>
      </c>
      <c r="BC1966" t="s">
        <v>6157</v>
      </c>
      <c r="BH1966" t="s">
        <v>296</v>
      </c>
      <c r="BI1966" t="s">
        <v>7195</v>
      </c>
      <c r="BJ1966" t="s">
        <v>4164</v>
      </c>
      <c r="BK1966" t="s">
        <v>4165</v>
      </c>
      <c r="BL1966">
        <v>2016</v>
      </c>
      <c r="BM1966"/>
      <c r="BN1966"/>
      <c r="BO1966"/>
      <c r="BP1966"/>
      <c r="BW1966">
        <v>-24.4</v>
      </c>
      <c r="BY1966">
        <v>9.4</v>
      </c>
      <c r="CF1966">
        <v>1</v>
      </c>
      <c r="CI1966">
        <v>-12.3</v>
      </c>
      <c r="CK1966">
        <v>0.8</v>
      </c>
    </row>
    <row r="1967" spans="1:89" ht="16" customHeight="1">
      <c r="A1967">
        <v>1966</v>
      </c>
      <c r="B1967" t="s">
        <v>7107</v>
      </c>
      <c r="C1967" s="2">
        <v>44970</v>
      </c>
      <c r="E1967" t="s">
        <v>2510</v>
      </c>
      <c r="F1967" t="s">
        <v>2510</v>
      </c>
      <c r="G1967" t="s">
        <v>3941</v>
      </c>
      <c r="H1967" t="s">
        <v>6157</v>
      </c>
      <c r="I1967" t="s">
        <v>4855</v>
      </c>
      <c r="J1967" t="s">
        <v>4856</v>
      </c>
      <c r="K1967" t="s">
        <v>4857</v>
      </c>
      <c r="L1967" t="s">
        <v>6157</v>
      </c>
      <c r="M1967" t="s">
        <v>3984</v>
      </c>
      <c r="N1967" t="s">
        <v>289</v>
      </c>
      <c r="O1967" t="s">
        <v>6987</v>
      </c>
      <c r="P1967" t="s">
        <v>3968</v>
      </c>
      <c r="Q1967" t="s">
        <v>4403</v>
      </c>
      <c r="R1967" t="s">
        <v>6989</v>
      </c>
      <c r="S1967" t="s">
        <v>4353</v>
      </c>
      <c r="T1967" t="s">
        <v>4353</v>
      </c>
      <c r="U1967" t="s">
        <v>6157</v>
      </c>
      <c r="X1967" t="s">
        <v>6157</v>
      </c>
      <c r="Y1967" t="s">
        <v>6157</v>
      </c>
      <c r="Z1967" t="s">
        <v>6157</v>
      </c>
      <c r="AA1967" t="s">
        <v>4021</v>
      </c>
      <c r="AB1967" t="s">
        <v>6157</v>
      </c>
      <c r="AC1967" t="s">
        <v>6157</v>
      </c>
      <c r="AD1967" t="s">
        <v>6157</v>
      </c>
      <c r="AE1967" t="s">
        <v>6157</v>
      </c>
      <c r="AF1967" t="s">
        <v>6157</v>
      </c>
      <c r="AG1967" t="s">
        <v>6157</v>
      </c>
      <c r="AH1967" t="s">
        <v>6157</v>
      </c>
      <c r="AI1967" t="s">
        <v>6157</v>
      </c>
      <c r="AJ1967" t="s">
        <v>4588</v>
      </c>
      <c r="AK1967" t="s">
        <v>4859</v>
      </c>
      <c r="AL1967" t="s">
        <v>268</v>
      </c>
      <c r="AM1967" t="s">
        <v>264</v>
      </c>
      <c r="AN1967" t="s">
        <v>4353</v>
      </c>
      <c r="AO1967" s="29">
        <v>29</v>
      </c>
      <c r="AP1967">
        <v>-32.262169999999998</v>
      </c>
      <c r="AQ1967">
        <v>137.75888</v>
      </c>
      <c r="AR1967" t="s">
        <v>1532</v>
      </c>
      <c r="AS1967">
        <v>0</v>
      </c>
      <c r="AT1967" t="s">
        <v>4353</v>
      </c>
      <c r="AU1967" t="s">
        <v>274</v>
      </c>
      <c r="AV1967" t="s">
        <v>4353</v>
      </c>
      <c r="AW1967" t="s">
        <v>4353</v>
      </c>
      <c r="AX1967" t="s">
        <v>6157</v>
      </c>
      <c r="AY1967">
        <v>-3715</v>
      </c>
      <c r="AZ1967">
        <v>-3715</v>
      </c>
      <c r="BA1967" t="s">
        <v>7018</v>
      </c>
      <c r="BB1967" t="s">
        <v>4785</v>
      </c>
      <c r="BC1967" t="s">
        <v>6157</v>
      </c>
      <c r="BH1967" t="s">
        <v>296</v>
      </c>
      <c r="BI1967" t="s">
        <v>7195</v>
      </c>
      <c r="BJ1967" t="s">
        <v>4164</v>
      </c>
      <c r="BK1967" t="s">
        <v>4165</v>
      </c>
      <c r="BL1967">
        <v>2016</v>
      </c>
      <c r="BM1967"/>
      <c r="BN1967"/>
      <c r="BO1967"/>
      <c r="BP1967"/>
      <c r="BW1967"/>
      <c r="BY1967"/>
      <c r="CF1967">
        <v>1</v>
      </c>
      <c r="CI1967">
        <v>-12</v>
      </c>
      <c r="CK1967">
        <v>5.4</v>
      </c>
    </row>
    <row r="1968" spans="1:89" ht="16" customHeight="1">
      <c r="A1968">
        <v>1967</v>
      </c>
      <c r="B1968" t="s">
        <v>7107</v>
      </c>
      <c r="C1968" s="2">
        <v>44970</v>
      </c>
      <c r="E1968" t="s">
        <v>2516</v>
      </c>
      <c r="F1968" t="s">
        <v>2516</v>
      </c>
      <c r="G1968" t="s">
        <v>3941</v>
      </c>
      <c r="H1968" t="s">
        <v>6157</v>
      </c>
      <c r="I1968" t="s">
        <v>4855</v>
      </c>
      <c r="J1968" t="s">
        <v>4856</v>
      </c>
      <c r="K1968" t="s">
        <v>4857</v>
      </c>
      <c r="L1968" t="s">
        <v>6157</v>
      </c>
      <c r="M1968" t="s">
        <v>3984</v>
      </c>
      <c r="N1968" t="s">
        <v>289</v>
      </c>
      <c r="O1968" t="s">
        <v>6987</v>
      </c>
      <c r="P1968" t="s">
        <v>3968</v>
      </c>
      <c r="Q1968" t="s">
        <v>4403</v>
      </c>
      <c r="R1968" t="s">
        <v>6989</v>
      </c>
      <c r="S1968" t="s">
        <v>4353</v>
      </c>
      <c r="T1968" t="s">
        <v>4353</v>
      </c>
      <c r="U1968" t="s">
        <v>6157</v>
      </c>
      <c r="X1968" t="s">
        <v>6157</v>
      </c>
      <c r="Y1968" t="s">
        <v>6157</v>
      </c>
      <c r="Z1968" t="s">
        <v>6157</v>
      </c>
      <c r="AA1968" t="s">
        <v>4021</v>
      </c>
      <c r="AB1968" t="s">
        <v>6157</v>
      </c>
      <c r="AC1968" t="s">
        <v>6157</v>
      </c>
      <c r="AD1968" t="s">
        <v>6157</v>
      </c>
      <c r="AE1968" t="s">
        <v>6157</v>
      </c>
      <c r="AF1968" t="s">
        <v>6157</v>
      </c>
      <c r="AG1968" t="s">
        <v>6157</v>
      </c>
      <c r="AH1968" t="s">
        <v>6157</v>
      </c>
      <c r="AI1968" t="s">
        <v>6157</v>
      </c>
      <c r="AJ1968" t="s">
        <v>4588</v>
      </c>
      <c r="AK1968" t="s">
        <v>4859</v>
      </c>
      <c r="AL1968" t="s">
        <v>268</v>
      </c>
      <c r="AM1968" t="s">
        <v>264</v>
      </c>
      <c r="AN1968" t="s">
        <v>4353</v>
      </c>
      <c r="AO1968" s="29">
        <v>16.993276600000002</v>
      </c>
      <c r="AP1968">
        <v>-32.201900000000002</v>
      </c>
      <c r="AQ1968">
        <v>137.72821999999999</v>
      </c>
      <c r="AR1968" t="s">
        <v>1532</v>
      </c>
      <c r="AS1968">
        <v>0</v>
      </c>
      <c r="AT1968" t="s">
        <v>4353</v>
      </c>
      <c r="AU1968" t="s">
        <v>274</v>
      </c>
      <c r="AV1968" t="s">
        <v>4353</v>
      </c>
      <c r="AW1968" t="s">
        <v>4353</v>
      </c>
      <c r="AX1968" t="s">
        <v>6157</v>
      </c>
      <c r="AY1968">
        <v>-3776</v>
      </c>
      <c r="AZ1968">
        <v>-3776</v>
      </c>
      <c r="BA1968" t="s">
        <v>7018</v>
      </c>
      <c r="BB1968" t="s">
        <v>4785</v>
      </c>
      <c r="BC1968" t="s">
        <v>6157</v>
      </c>
      <c r="BH1968" t="s">
        <v>296</v>
      </c>
      <c r="BI1968" t="s">
        <v>7195</v>
      </c>
      <c r="BJ1968" t="s">
        <v>4164</v>
      </c>
      <c r="BK1968" t="s">
        <v>4165</v>
      </c>
      <c r="BL1968">
        <v>2016</v>
      </c>
      <c r="BM1968"/>
      <c r="BN1968"/>
      <c r="BO1968"/>
      <c r="BP1968"/>
      <c r="BW1968">
        <v>-23.6</v>
      </c>
      <c r="BY1968">
        <v>12.5</v>
      </c>
      <c r="CF1968">
        <v>1</v>
      </c>
      <c r="CI1968">
        <v>-13</v>
      </c>
      <c r="CK1968">
        <v>2.7</v>
      </c>
    </row>
    <row r="1969" spans="1:89" ht="16" customHeight="1">
      <c r="A1969">
        <v>1968</v>
      </c>
      <c r="B1969" t="s">
        <v>7107</v>
      </c>
      <c r="C1969" s="2">
        <v>44970</v>
      </c>
      <c r="E1969" t="s">
        <v>2504</v>
      </c>
      <c r="F1969" t="s">
        <v>2504</v>
      </c>
      <c r="G1969" t="s">
        <v>3941</v>
      </c>
      <c r="H1969" t="s">
        <v>6157</v>
      </c>
      <c r="I1969" t="s">
        <v>4855</v>
      </c>
      <c r="J1969" t="s">
        <v>4856</v>
      </c>
      <c r="K1969" t="s">
        <v>4857</v>
      </c>
      <c r="L1969" t="s">
        <v>6157</v>
      </c>
      <c r="M1969" t="s">
        <v>3984</v>
      </c>
      <c r="N1969" t="s">
        <v>289</v>
      </c>
      <c r="O1969" t="s">
        <v>6987</v>
      </c>
      <c r="P1969" t="s">
        <v>3968</v>
      </c>
      <c r="Q1969" t="s">
        <v>4403</v>
      </c>
      <c r="R1969" t="s">
        <v>6989</v>
      </c>
      <c r="S1969" t="s">
        <v>4353</v>
      </c>
      <c r="T1969" t="s">
        <v>4353</v>
      </c>
      <c r="U1969" t="s">
        <v>6157</v>
      </c>
      <c r="X1969" t="s">
        <v>6157</v>
      </c>
      <c r="Y1969" t="s">
        <v>6157</v>
      </c>
      <c r="Z1969" t="s">
        <v>6157</v>
      </c>
      <c r="AA1969" t="s">
        <v>4021</v>
      </c>
      <c r="AB1969" t="s">
        <v>6157</v>
      </c>
      <c r="AC1969" t="s">
        <v>6157</v>
      </c>
      <c r="AD1969" t="s">
        <v>6157</v>
      </c>
      <c r="AE1969" t="s">
        <v>6157</v>
      </c>
      <c r="AF1969" t="s">
        <v>6157</v>
      </c>
      <c r="AG1969" t="s">
        <v>6157</v>
      </c>
      <c r="AH1969" t="s">
        <v>6157</v>
      </c>
      <c r="AI1969" t="s">
        <v>6157</v>
      </c>
      <c r="AJ1969" t="s">
        <v>4588</v>
      </c>
      <c r="AK1969" t="s">
        <v>4859</v>
      </c>
      <c r="AL1969" t="s">
        <v>268</v>
      </c>
      <c r="AM1969" t="s">
        <v>264</v>
      </c>
      <c r="AN1969" t="s">
        <v>4353</v>
      </c>
      <c r="AO1969" s="29">
        <v>9</v>
      </c>
      <c r="AP1969">
        <v>-32.37603</v>
      </c>
      <c r="AQ1969">
        <v>137.77330000000001</v>
      </c>
      <c r="AR1969" t="s">
        <v>1532</v>
      </c>
      <c r="AS1969">
        <v>0</v>
      </c>
      <c r="AT1969" t="s">
        <v>4353</v>
      </c>
      <c r="AU1969" t="s">
        <v>274</v>
      </c>
      <c r="AV1969" t="s">
        <v>4353</v>
      </c>
      <c r="AW1969" t="s">
        <v>4353</v>
      </c>
      <c r="AX1969" t="s">
        <v>6157</v>
      </c>
      <c r="AY1969">
        <v>-3868</v>
      </c>
      <c r="AZ1969">
        <v>-3868</v>
      </c>
      <c r="BA1969" t="s">
        <v>7018</v>
      </c>
      <c r="BB1969" t="s">
        <v>4785</v>
      </c>
      <c r="BC1969" t="s">
        <v>6157</v>
      </c>
      <c r="BH1969" t="s">
        <v>296</v>
      </c>
      <c r="BI1969" t="s">
        <v>7195</v>
      </c>
      <c r="BJ1969" t="s">
        <v>4164</v>
      </c>
      <c r="BK1969" t="s">
        <v>4165</v>
      </c>
      <c r="BL1969">
        <v>2016</v>
      </c>
      <c r="BM1969"/>
      <c r="BN1969"/>
      <c r="BO1969"/>
      <c r="BP1969"/>
      <c r="BW1969">
        <v>-21.7</v>
      </c>
      <c r="BY1969">
        <v>12.9</v>
      </c>
      <c r="CF1969">
        <v>1</v>
      </c>
      <c r="CI1969">
        <v>-12.6</v>
      </c>
      <c r="CK1969">
        <v>-0.4</v>
      </c>
    </row>
    <row r="1970" spans="1:89" ht="16" customHeight="1">
      <c r="A1970">
        <v>1969</v>
      </c>
      <c r="B1970" t="s">
        <v>7107</v>
      </c>
      <c r="C1970" s="2">
        <v>44970</v>
      </c>
      <c r="E1970" t="s">
        <v>2511</v>
      </c>
      <c r="F1970" t="s">
        <v>2511</v>
      </c>
      <c r="G1970" t="s">
        <v>3941</v>
      </c>
      <c r="H1970" t="s">
        <v>6157</v>
      </c>
      <c r="I1970" t="s">
        <v>4855</v>
      </c>
      <c r="J1970" t="s">
        <v>4856</v>
      </c>
      <c r="K1970" t="s">
        <v>4857</v>
      </c>
      <c r="L1970" t="s">
        <v>6157</v>
      </c>
      <c r="M1970" t="s">
        <v>3984</v>
      </c>
      <c r="N1970" t="s">
        <v>289</v>
      </c>
      <c r="O1970" t="s">
        <v>6987</v>
      </c>
      <c r="P1970" t="s">
        <v>3968</v>
      </c>
      <c r="Q1970" t="s">
        <v>4403</v>
      </c>
      <c r="R1970" t="s">
        <v>6989</v>
      </c>
      <c r="S1970" t="s">
        <v>4353</v>
      </c>
      <c r="T1970" t="s">
        <v>4353</v>
      </c>
      <c r="U1970" t="s">
        <v>6157</v>
      </c>
      <c r="X1970" t="s">
        <v>6157</v>
      </c>
      <c r="Y1970" t="s">
        <v>6157</v>
      </c>
      <c r="Z1970" t="s">
        <v>6157</v>
      </c>
      <c r="AA1970" t="s">
        <v>4021</v>
      </c>
      <c r="AB1970" t="s">
        <v>6157</v>
      </c>
      <c r="AC1970" t="s">
        <v>6157</v>
      </c>
      <c r="AD1970" t="s">
        <v>6157</v>
      </c>
      <c r="AE1970" t="s">
        <v>6157</v>
      </c>
      <c r="AF1970" t="s">
        <v>6157</v>
      </c>
      <c r="AG1970" t="s">
        <v>6157</v>
      </c>
      <c r="AH1970" t="s">
        <v>6157</v>
      </c>
      <c r="AI1970" t="s">
        <v>6157</v>
      </c>
      <c r="AJ1970" t="s">
        <v>4588</v>
      </c>
      <c r="AK1970" t="s">
        <v>4859</v>
      </c>
      <c r="AL1970" t="s">
        <v>268</v>
      </c>
      <c r="AM1970" t="s">
        <v>264</v>
      </c>
      <c r="AN1970" t="s">
        <v>4353</v>
      </c>
      <c r="AO1970" s="29">
        <v>18</v>
      </c>
      <c r="AP1970">
        <v>-32.450000000000003</v>
      </c>
      <c r="AQ1970">
        <v>137.75299999999999</v>
      </c>
      <c r="AR1970" t="s">
        <v>1532</v>
      </c>
      <c r="AS1970">
        <v>0</v>
      </c>
      <c r="AT1970" t="s">
        <v>4353</v>
      </c>
      <c r="AU1970" t="s">
        <v>274</v>
      </c>
      <c r="AV1970" t="s">
        <v>4353</v>
      </c>
      <c r="AW1970" t="s">
        <v>4353</v>
      </c>
      <c r="AX1970" t="s">
        <v>6157</v>
      </c>
      <c r="AY1970">
        <v>-3921</v>
      </c>
      <c r="AZ1970">
        <v>-3921</v>
      </c>
      <c r="BA1970" t="s">
        <v>7018</v>
      </c>
      <c r="BB1970" t="s">
        <v>4785</v>
      </c>
      <c r="BC1970" t="s">
        <v>6157</v>
      </c>
      <c r="BH1970" t="s">
        <v>296</v>
      </c>
      <c r="BI1970" t="s">
        <v>7195</v>
      </c>
      <c r="BJ1970" t="s">
        <v>4164</v>
      </c>
      <c r="BK1970" t="s">
        <v>4165</v>
      </c>
      <c r="BL1970">
        <v>2016</v>
      </c>
      <c r="BM1970"/>
      <c r="BN1970"/>
      <c r="BO1970"/>
      <c r="BP1970"/>
      <c r="BW1970">
        <v>-22.8</v>
      </c>
      <c r="BY1970">
        <v>13.5</v>
      </c>
      <c r="CF1970">
        <v>1</v>
      </c>
      <c r="CI1970">
        <v>-11.9</v>
      </c>
      <c r="CK1970">
        <v>0</v>
      </c>
    </row>
    <row r="1971" spans="1:89" ht="16" customHeight="1">
      <c r="A1971">
        <v>1970</v>
      </c>
      <c r="B1971" t="s">
        <v>7107</v>
      </c>
      <c r="C1971" s="2">
        <v>44970</v>
      </c>
      <c r="E1971" t="s">
        <v>2517</v>
      </c>
      <c r="F1971" t="s">
        <v>2517</v>
      </c>
      <c r="G1971" t="s">
        <v>3941</v>
      </c>
      <c r="H1971" t="s">
        <v>6157</v>
      </c>
      <c r="I1971" t="s">
        <v>4855</v>
      </c>
      <c r="J1971" t="s">
        <v>4856</v>
      </c>
      <c r="K1971" t="s">
        <v>4857</v>
      </c>
      <c r="L1971" t="s">
        <v>6157</v>
      </c>
      <c r="M1971" t="s">
        <v>3984</v>
      </c>
      <c r="N1971" t="s">
        <v>289</v>
      </c>
      <c r="O1971" t="s">
        <v>6987</v>
      </c>
      <c r="P1971" t="s">
        <v>3968</v>
      </c>
      <c r="Q1971" t="s">
        <v>4403</v>
      </c>
      <c r="R1971" t="s">
        <v>6989</v>
      </c>
      <c r="S1971" t="s">
        <v>4353</v>
      </c>
      <c r="T1971" t="s">
        <v>4353</v>
      </c>
      <c r="U1971" t="s">
        <v>6157</v>
      </c>
      <c r="X1971" t="s">
        <v>6157</v>
      </c>
      <c r="Y1971" t="s">
        <v>6157</v>
      </c>
      <c r="Z1971" t="s">
        <v>6157</v>
      </c>
      <c r="AA1971" t="s">
        <v>4021</v>
      </c>
      <c r="AB1971" t="s">
        <v>6157</v>
      </c>
      <c r="AC1971" t="s">
        <v>6157</v>
      </c>
      <c r="AD1971" t="s">
        <v>6157</v>
      </c>
      <c r="AE1971" t="s">
        <v>6157</v>
      </c>
      <c r="AF1971" t="s">
        <v>6157</v>
      </c>
      <c r="AG1971" t="s">
        <v>6157</v>
      </c>
      <c r="AH1971" t="s">
        <v>6157</v>
      </c>
      <c r="AI1971" t="s">
        <v>6157</v>
      </c>
      <c r="AJ1971" t="s">
        <v>4588</v>
      </c>
      <c r="AK1971" t="s">
        <v>4859</v>
      </c>
      <c r="AL1971" t="s">
        <v>268</v>
      </c>
      <c r="AM1971" t="s">
        <v>264</v>
      </c>
      <c r="AN1971" t="s">
        <v>4353</v>
      </c>
      <c r="AO1971" s="29">
        <v>15.5304184</v>
      </c>
      <c r="AP1971">
        <v>-32.379069999999999</v>
      </c>
      <c r="AQ1971">
        <v>137.76519999999999</v>
      </c>
      <c r="AR1971" t="s">
        <v>1532</v>
      </c>
      <c r="AS1971">
        <v>0</v>
      </c>
      <c r="AT1971" t="s">
        <v>4353</v>
      </c>
      <c r="AU1971" t="s">
        <v>274</v>
      </c>
      <c r="AV1971" t="s">
        <v>4353</v>
      </c>
      <c r="AW1971" t="s">
        <v>4353</v>
      </c>
      <c r="AX1971" t="s">
        <v>6157</v>
      </c>
      <c r="AY1971">
        <v>-4100</v>
      </c>
      <c r="AZ1971">
        <v>-4100</v>
      </c>
      <c r="BA1971" t="s">
        <v>7018</v>
      </c>
      <c r="BB1971" t="s">
        <v>4785</v>
      </c>
      <c r="BC1971" t="s">
        <v>6157</v>
      </c>
      <c r="BH1971" t="s">
        <v>296</v>
      </c>
      <c r="BI1971" t="s">
        <v>7195</v>
      </c>
      <c r="BJ1971" t="s">
        <v>4164</v>
      </c>
      <c r="BK1971" t="s">
        <v>4165</v>
      </c>
      <c r="BL1971">
        <v>2016</v>
      </c>
      <c r="BM1971"/>
      <c r="BN1971"/>
      <c r="BO1971"/>
      <c r="BP1971"/>
      <c r="BW1971">
        <v>-23.1</v>
      </c>
      <c r="BY1971">
        <v>7.7</v>
      </c>
      <c r="CF1971">
        <v>1</v>
      </c>
      <c r="CI1971">
        <v>-13.1</v>
      </c>
      <c r="CK1971">
        <v>-4.5</v>
      </c>
    </row>
    <row r="1972" spans="1:89" ht="16" customHeight="1">
      <c r="A1972">
        <v>1971</v>
      </c>
      <c r="B1972" t="s">
        <v>7107</v>
      </c>
      <c r="C1972" s="2">
        <v>44970</v>
      </c>
      <c r="E1972" t="s">
        <v>2516</v>
      </c>
      <c r="F1972" t="s">
        <v>2516</v>
      </c>
      <c r="G1972" t="s">
        <v>3941</v>
      </c>
      <c r="H1972" t="s">
        <v>6157</v>
      </c>
      <c r="I1972" t="s">
        <v>4855</v>
      </c>
      <c r="J1972" t="s">
        <v>4856</v>
      </c>
      <c r="K1972" t="s">
        <v>4857</v>
      </c>
      <c r="L1972" t="s">
        <v>6157</v>
      </c>
      <c r="M1972" t="s">
        <v>3984</v>
      </c>
      <c r="N1972" t="s">
        <v>289</v>
      </c>
      <c r="O1972" t="s">
        <v>6987</v>
      </c>
      <c r="P1972" t="s">
        <v>3968</v>
      </c>
      <c r="Q1972" t="s">
        <v>4403</v>
      </c>
      <c r="R1972" t="s">
        <v>6989</v>
      </c>
      <c r="S1972" t="s">
        <v>4353</v>
      </c>
      <c r="T1972" t="s">
        <v>4353</v>
      </c>
      <c r="U1972" t="s">
        <v>6157</v>
      </c>
      <c r="X1972" t="s">
        <v>6157</v>
      </c>
      <c r="Y1972" t="s">
        <v>6157</v>
      </c>
      <c r="Z1972" t="s">
        <v>6157</v>
      </c>
      <c r="AA1972" t="s">
        <v>4021</v>
      </c>
      <c r="AB1972" t="s">
        <v>6157</v>
      </c>
      <c r="AC1972" t="s">
        <v>6157</v>
      </c>
      <c r="AD1972" t="s">
        <v>6157</v>
      </c>
      <c r="AE1972" t="s">
        <v>6157</v>
      </c>
      <c r="AF1972" t="s">
        <v>6157</v>
      </c>
      <c r="AG1972" t="s">
        <v>6157</v>
      </c>
      <c r="AH1972" t="s">
        <v>6157</v>
      </c>
      <c r="AI1972" t="s">
        <v>6157</v>
      </c>
      <c r="AJ1972" t="s">
        <v>4588</v>
      </c>
      <c r="AK1972" t="s">
        <v>4859</v>
      </c>
      <c r="AL1972" t="s">
        <v>268</v>
      </c>
      <c r="AM1972" t="s">
        <v>264</v>
      </c>
      <c r="AN1972" t="s">
        <v>4353</v>
      </c>
      <c r="AO1972" s="29">
        <v>17</v>
      </c>
      <c r="AP1972">
        <v>-32.201900000000002</v>
      </c>
      <c r="AQ1972">
        <v>137.72821999999999</v>
      </c>
      <c r="AR1972" t="s">
        <v>1532</v>
      </c>
      <c r="AS1972">
        <v>0</v>
      </c>
      <c r="AT1972" t="s">
        <v>4353</v>
      </c>
      <c r="AU1972" t="s">
        <v>274</v>
      </c>
      <c r="AV1972" t="s">
        <v>4353</v>
      </c>
      <c r="AW1972" t="s">
        <v>4353</v>
      </c>
      <c r="AX1972" t="s">
        <v>6157</v>
      </c>
      <c r="AY1972">
        <v>-4276</v>
      </c>
      <c r="AZ1972">
        <v>-4276</v>
      </c>
      <c r="BA1972" t="s">
        <v>7018</v>
      </c>
      <c r="BB1972" t="s">
        <v>4785</v>
      </c>
      <c r="BC1972" t="s">
        <v>6157</v>
      </c>
      <c r="BH1972" t="s">
        <v>296</v>
      </c>
      <c r="BI1972" t="s">
        <v>7195</v>
      </c>
      <c r="BJ1972" t="s">
        <v>4164</v>
      </c>
      <c r="BK1972" t="s">
        <v>4165</v>
      </c>
      <c r="BL1972">
        <v>2016</v>
      </c>
      <c r="BM1972"/>
      <c r="BN1972"/>
      <c r="BO1972"/>
      <c r="BP1972"/>
      <c r="BW1972">
        <v>-23.3</v>
      </c>
      <c r="BY1972">
        <v>12.6</v>
      </c>
      <c r="CF1972">
        <v>1</v>
      </c>
      <c r="CI1972">
        <v>-12.9</v>
      </c>
      <c r="CK1972">
        <v>2.7</v>
      </c>
    </row>
    <row r="1973" spans="1:89" ht="16" customHeight="1">
      <c r="A1973">
        <v>1972</v>
      </c>
      <c r="B1973" t="s">
        <v>7107</v>
      </c>
      <c r="C1973" s="2">
        <v>44970</v>
      </c>
      <c r="E1973" t="s">
        <v>2518</v>
      </c>
      <c r="F1973" t="s">
        <v>2518</v>
      </c>
      <c r="G1973" t="s">
        <v>3941</v>
      </c>
      <c r="H1973" t="s">
        <v>6157</v>
      </c>
      <c r="I1973" t="s">
        <v>4855</v>
      </c>
      <c r="J1973" t="s">
        <v>4856</v>
      </c>
      <c r="K1973" t="s">
        <v>4857</v>
      </c>
      <c r="L1973" t="s">
        <v>6157</v>
      </c>
      <c r="M1973" t="s">
        <v>3984</v>
      </c>
      <c r="N1973" t="s">
        <v>289</v>
      </c>
      <c r="O1973" t="s">
        <v>6987</v>
      </c>
      <c r="P1973" t="s">
        <v>3968</v>
      </c>
      <c r="Q1973" t="s">
        <v>4403</v>
      </c>
      <c r="R1973" t="s">
        <v>6989</v>
      </c>
      <c r="S1973" t="s">
        <v>4353</v>
      </c>
      <c r="T1973" t="s">
        <v>4353</v>
      </c>
      <c r="U1973" t="s">
        <v>6157</v>
      </c>
      <c r="X1973" t="s">
        <v>6157</v>
      </c>
      <c r="Y1973" t="s">
        <v>6157</v>
      </c>
      <c r="Z1973" t="s">
        <v>6157</v>
      </c>
      <c r="AA1973" t="s">
        <v>4021</v>
      </c>
      <c r="AB1973" t="s">
        <v>6157</v>
      </c>
      <c r="AC1973" t="s">
        <v>6157</v>
      </c>
      <c r="AD1973" t="s">
        <v>6157</v>
      </c>
      <c r="AE1973" t="s">
        <v>6157</v>
      </c>
      <c r="AF1973" t="s">
        <v>6157</v>
      </c>
      <c r="AG1973" t="s">
        <v>6157</v>
      </c>
      <c r="AH1973" t="s">
        <v>6157</v>
      </c>
      <c r="AI1973" t="s">
        <v>6157</v>
      </c>
      <c r="AJ1973" t="s">
        <v>4588</v>
      </c>
      <c r="AK1973" t="s">
        <v>4859</v>
      </c>
      <c r="AL1973" t="s">
        <v>268</v>
      </c>
      <c r="AM1973" t="s">
        <v>264</v>
      </c>
      <c r="AN1973" t="s">
        <v>4353</v>
      </c>
      <c r="AO1973" s="29">
        <v>25.3832512</v>
      </c>
      <c r="AP1973">
        <v>-32.228149999999999</v>
      </c>
      <c r="AQ1973">
        <v>137.79208</v>
      </c>
      <c r="AR1973" t="s">
        <v>1532</v>
      </c>
      <c r="AS1973">
        <v>0</v>
      </c>
      <c r="AT1973" t="s">
        <v>4353</v>
      </c>
      <c r="AU1973" t="s">
        <v>274</v>
      </c>
      <c r="AV1973" t="s">
        <v>4353</v>
      </c>
      <c r="AW1973" t="s">
        <v>4353</v>
      </c>
      <c r="AX1973" t="s">
        <v>6157</v>
      </c>
      <c r="AY1973">
        <v>-4865</v>
      </c>
      <c r="AZ1973">
        <v>-4865</v>
      </c>
      <c r="BA1973" t="s">
        <v>7018</v>
      </c>
      <c r="BB1973" t="s">
        <v>4785</v>
      </c>
      <c r="BC1973" t="s">
        <v>6157</v>
      </c>
      <c r="BH1973" t="s">
        <v>296</v>
      </c>
      <c r="BI1973" t="s">
        <v>7195</v>
      </c>
      <c r="BJ1973" t="s">
        <v>4164</v>
      </c>
      <c r="BK1973" t="s">
        <v>4165</v>
      </c>
      <c r="BL1973">
        <v>2016</v>
      </c>
      <c r="BM1973"/>
      <c r="BN1973"/>
      <c r="BO1973"/>
      <c r="BP1973"/>
      <c r="BW1973"/>
      <c r="BY1973"/>
      <c r="CF1973">
        <v>1</v>
      </c>
      <c r="CI1973">
        <v>-12.4</v>
      </c>
      <c r="CK1973">
        <v>2.9</v>
      </c>
    </row>
    <row r="1974" spans="1:89" ht="16" customHeight="1">
      <c r="A1974">
        <v>1973</v>
      </c>
      <c r="B1974" t="s">
        <v>7107</v>
      </c>
      <c r="C1974" s="2">
        <v>44970</v>
      </c>
      <c r="E1974" t="s">
        <v>2519</v>
      </c>
      <c r="F1974" t="s">
        <v>2519</v>
      </c>
      <c r="G1974" t="s">
        <v>3941</v>
      </c>
      <c r="H1974" t="s">
        <v>6157</v>
      </c>
      <c r="I1974" t="s">
        <v>4855</v>
      </c>
      <c r="J1974" t="s">
        <v>4856</v>
      </c>
      <c r="K1974" t="s">
        <v>4857</v>
      </c>
      <c r="L1974" t="s">
        <v>6157</v>
      </c>
      <c r="M1974" t="s">
        <v>3984</v>
      </c>
      <c r="N1974" t="s">
        <v>289</v>
      </c>
      <c r="O1974" t="s">
        <v>6987</v>
      </c>
      <c r="P1974" t="s">
        <v>3968</v>
      </c>
      <c r="Q1974" t="s">
        <v>4403</v>
      </c>
      <c r="R1974" t="s">
        <v>6989</v>
      </c>
      <c r="S1974" t="s">
        <v>4353</v>
      </c>
      <c r="T1974" t="s">
        <v>4353</v>
      </c>
      <c r="U1974" t="s">
        <v>6157</v>
      </c>
      <c r="X1974" t="s">
        <v>6157</v>
      </c>
      <c r="Y1974" t="s">
        <v>6157</v>
      </c>
      <c r="Z1974" t="s">
        <v>6157</v>
      </c>
      <c r="AA1974" t="s">
        <v>4021</v>
      </c>
      <c r="AB1974" t="s">
        <v>6157</v>
      </c>
      <c r="AC1974" t="s">
        <v>6157</v>
      </c>
      <c r="AD1974" t="s">
        <v>6157</v>
      </c>
      <c r="AE1974" t="s">
        <v>6157</v>
      </c>
      <c r="AF1974" t="s">
        <v>6157</v>
      </c>
      <c r="AG1974" t="s">
        <v>6157</v>
      </c>
      <c r="AH1974" t="s">
        <v>6157</v>
      </c>
      <c r="AI1974" t="s">
        <v>6157</v>
      </c>
      <c r="AJ1974" t="s">
        <v>4588</v>
      </c>
      <c r="AK1974" t="s">
        <v>4859</v>
      </c>
      <c r="AL1974" t="s">
        <v>268</v>
      </c>
      <c r="AM1974" t="s">
        <v>264</v>
      </c>
      <c r="AN1974" t="s">
        <v>4353</v>
      </c>
      <c r="AO1974" s="29">
        <v>15.502898200000001</v>
      </c>
      <c r="AP1974">
        <v>-32.453600000000002</v>
      </c>
      <c r="AQ1974">
        <v>137.75380000000001</v>
      </c>
      <c r="AR1974" t="s">
        <v>1532</v>
      </c>
      <c r="AS1974">
        <v>0</v>
      </c>
      <c r="AT1974" t="s">
        <v>4353</v>
      </c>
      <c r="AU1974" t="s">
        <v>274</v>
      </c>
      <c r="AV1974" t="s">
        <v>4353</v>
      </c>
      <c r="AW1974" t="s">
        <v>4353</v>
      </c>
      <c r="AX1974" t="s">
        <v>6157</v>
      </c>
      <c r="AY1974">
        <v>-5090</v>
      </c>
      <c r="AZ1974">
        <v>-5090</v>
      </c>
      <c r="BA1974" t="s">
        <v>7018</v>
      </c>
      <c r="BB1974" t="s">
        <v>4785</v>
      </c>
      <c r="BC1974" t="s">
        <v>6157</v>
      </c>
      <c r="BH1974" t="s">
        <v>296</v>
      </c>
      <c r="BI1974" t="s">
        <v>7195</v>
      </c>
      <c r="BJ1974" t="s">
        <v>4164</v>
      </c>
      <c r="BK1974" t="s">
        <v>4165</v>
      </c>
      <c r="BL1974">
        <v>2016</v>
      </c>
      <c r="BM1974"/>
      <c r="BN1974"/>
      <c r="BO1974"/>
      <c r="BP1974"/>
      <c r="BW1974">
        <v>-22.4</v>
      </c>
      <c r="BY1974">
        <v>4.5999999999999996</v>
      </c>
      <c r="CF1974">
        <v>1</v>
      </c>
      <c r="CI1974">
        <v>-12.9</v>
      </c>
      <c r="CK1974">
        <v>1.7</v>
      </c>
    </row>
    <row r="1975" spans="1:89" ht="16" customHeight="1">
      <c r="A1975">
        <v>1974</v>
      </c>
      <c r="B1975" t="s">
        <v>7107</v>
      </c>
      <c r="C1975" s="2">
        <v>44970</v>
      </c>
      <c r="E1975" t="s">
        <v>2517</v>
      </c>
      <c r="F1975" t="s">
        <v>2517</v>
      </c>
      <c r="G1975" t="s">
        <v>3941</v>
      </c>
      <c r="H1975" t="s">
        <v>6157</v>
      </c>
      <c r="I1975" t="s">
        <v>4855</v>
      </c>
      <c r="J1975" t="s">
        <v>4856</v>
      </c>
      <c r="K1975" t="s">
        <v>4857</v>
      </c>
      <c r="L1975" t="s">
        <v>6157</v>
      </c>
      <c r="M1975" t="s">
        <v>3984</v>
      </c>
      <c r="N1975" t="s">
        <v>289</v>
      </c>
      <c r="O1975" t="s">
        <v>6987</v>
      </c>
      <c r="P1975" t="s">
        <v>3968</v>
      </c>
      <c r="Q1975" t="s">
        <v>4403</v>
      </c>
      <c r="R1975" t="s">
        <v>6989</v>
      </c>
      <c r="S1975" t="s">
        <v>4353</v>
      </c>
      <c r="T1975" t="s">
        <v>4353</v>
      </c>
      <c r="U1975" t="s">
        <v>6157</v>
      </c>
      <c r="X1975" t="s">
        <v>6157</v>
      </c>
      <c r="Y1975" t="s">
        <v>6157</v>
      </c>
      <c r="Z1975" t="s">
        <v>6157</v>
      </c>
      <c r="AA1975" t="s">
        <v>4021</v>
      </c>
      <c r="AB1975" t="s">
        <v>6157</v>
      </c>
      <c r="AC1975" t="s">
        <v>6157</v>
      </c>
      <c r="AD1975" t="s">
        <v>6157</v>
      </c>
      <c r="AE1975" t="s">
        <v>6157</v>
      </c>
      <c r="AF1975" t="s">
        <v>6157</v>
      </c>
      <c r="AG1975" t="s">
        <v>6157</v>
      </c>
      <c r="AH1975" t="s">
        <v>6157</v>
      </c>
      <c r="AI1975" t="s">
        <v>6157</v>
      </c>
      <c r="AJ1975" t="s">
        <v>4588</v>
      </c>
      <c r="AK1975" t="s">
        <v>4859</v>
      </c>
      <c r="AL1975" t="s">
        <v>268</v>
      </c>
      <c r="AM1975" t="s">
        <v>264</v>
      </c>
      <c r="AN1975" t="s">
        <v>4353</v>
      </c>
      <c r="AO1975" s="29">
        <v>16</v>
      </c>
      <c r="AP1975">
        <v>-32.379069999999999</v>
      </c>
      <c r="AQ1975">
        <v>137.76519999999999</v>
      </c>
      <c r="AR1975" t="s">
        <v>1532</v>
      </c>
      <c r="AS1975">
        <v>0</v>
      </c>
      <c r="AT1975" t="s">
        <v>4353</v>
      </c>
      <c r="AU1975" t="s">
        <v>274</v>
      </c>
      <c r="AV1975" t="s">
        <v>4353</v>
      </c>
      <c r="AW1975" t="s">
        <v>4353</v>
      </c>
      <c r="AX1975" t="s">
        <v>6157</v>
      </c>
      <c r="AY1975">
        <v>-5140</v>
      </c>
      <c r="AZ1975">
        <v>-5140</v>
      </c>
      <c r="BA1975" t="s">
        <v>7018</v>
      </c>
      <c r="BB1975" t="s">
        <v>4785</v>
      </c>
      <c r="BC1975" t="s">
        <v>6157</v>
      </c>
      <c r="BH1975" t="s">
        <v>296</v>
      </c>
      <c r="BI1975" t="s">
        <v>7195</v>
      </c>
      <c r="BJ1975" t="s">
        <v>4164</v>
      </c>
      <c r="BK1975" t="s">
        <v>4165</v>
      </c>
      <c r="BL1975">
        <v>2016</v>
      </c>
      <c r="BM1975"/>
      <c r="BN1975"/>
      <c r="BO1975"/>
      <c r="BP1975"/>
      <c r="BW1975">
        <v>-23.7</v>
      </c>
      <c r="BY1975">
        <v>12</v>
      </c>
      <c r="CF1975">
        <v>1</v>
      </c>
      <c r="CI1975">
        <v>-12.4</v>
      </c>
      <c r="CK1975">
        <v>-3.5</v>
      </c>
    </row>
    <row r="1976" spans="1:89" ht="16" customHeight="1">
      <c r="A1976">
        <v>1975</v>
      </c>
      <c r="B1976" t="s">
        <v>7107</v>
      </c>
      <c r="C1976" s="2">
        <v>44970</v>
      </c>
      <c r="E1976" t="s">
        <v>2520</v>
      </c>
      <c r="F1976" t="s">
        <v>2520</v>
      </c>
      <c r="G1976" t="s">
        <v>3941</v>
      </c>
      <c r="H1976" t="s">
        <v>6157</v>
      </c>
      <c r="I1976" t="s">
        <v>4855</v>
      </c>
      <c r="J1976" t="s">
        <v>4856</v>
      </c>
      <c r="K1976" t="s">
        <v>4857</v>
      </c>
      <c r="L1976" t="s">
        <v>6157</v>
      </c>
      <c r="M1976" t="s">
        <v>3984</v>
      </c>
      <c r="N1976" t="s">
        <v>289</v>
      </c>
      <c r="O1976" t="s">
        <v>6987</v>
      </c>
      <c r="P1976" t="s">
        <v>3968</v>
      </c>
      <c r="Q1976" t="s">
        <v>4403</v>
      </c>
      <c r="R1976" t="s">
        <v>6989</v>
      </c>
      <c r="S1976" t="s">
        <v>4353</v>
      </c>
      <c r="T1976" t="s">
        <v>4353</v>
      </c>
      <c r="U1976" t="s">
        <v>6157</v>
      </c>
      <c r="X1976" t="s">
        <v>6157</v>
      </c>
      <c r="Y1976" t="s">
        <v>6157</v>
      </c>
      <c r="Z1976" t="s">
        <v>6157</v>
      </c>
      <c r="AA1976" t="s">
        <v>4021</v>
      </c>
      <c r="AB1976" t="s">
        <v>6157</v>
      </c>
      <c r="AC1976" t="s">
        <v>6157</v>
      </c>
      <c r="AD1976" t="s">
        <v>6157</v>
      </c>
      <c r="AE1976" t="s">
        <v>6157</v>
      </c>
      <c r="AF1976" t="s">
        <v>6157</v>
      </c>
      <c r="AG1976" t="s">
        <v>6157</v>
      </c>
      <c r="AH1976" t="s">
        <v>6157</v>
      </c>
      <c r="AI1976" t="s">
        <v>6157</v>
      </c>
      <c r="AJ1976" t="s">
        <v>4588</v>
      </c>
      <c r="AK1976" t="s">
        <v>4859</v>
      </c>
      <c r="AL1976" t="s">
        <v>268</v>
      </c>
      <c r="AM1976" t="s">
        <v>264</v>
      </c>
      <c r="AN1976" t="s">
        <v>4353</v>
      </c>
      <c r="AO1976" s="29">
        <v>19.515970200000002</v>
      </c>
      <c r="AP1976">
        <v>-32.187249999999999</v>
      </c>
      <c r="AQ1976">
        <v>137.76682</v>
      </c>
      <c r="AR1976" t="s">
        <v>1532</v>
      </c>
      <c r="AS1976">
        <v>0</v>
      </c>
      <c r="AT1976" t="s">
        <v>4353</v>
      </c>
      <c r="AU1976" t="s">
        <v>274</v>
      </c>
      <c r="AV1976" t="s">
        <v>4353</v>
      </c>
      <c r="AW1976" t="s">
        <v>4353</v>
      </c>
      <c r="AX1976" t="s">
        <v>6157</v>
      </c>
      <c r="AY1976">
        <v>-5205</v>
      </c>
      <c r="AZ1976">
        <v>-5205</v>
      </c>
      <c r="BA1976" t="s">
        <v>7018</v>
      </c>
      <c r="BB1976" t="s">
        <v>4785</v>
      </c>
      <c r="BC1976" t="s">
        <v>6157</v>
      </c>
      <c r="BH1976" t="s">
        <v>296</v>
      </c>
      <c r="BI1976" t="s">
        <v>7195</v>
      </c>
      <c r="BJ1976" t="s">
        <v>4164</v>
      </c>
      <c r="BK1976" t="s">
        <v>4165</v>
      </c>
      <c r="BL1976">
        <v>2016</v>
      </c>
      <c r="BM1976"/>
      <c r="BN1976"/>
      <c r="BO1976"/>
      <c r="BP1976"/>
      <c r="BW1976">
        <v>-20.6</v>
      </c>
      <c r="BY1976">
        <v>13.9</v>
      </c>
      <c r="CF1976">
        <v>1</v>
      </c>
      <c r="CI1976">
        <v>-13.5</v>
      </c>
      <c r="CK1976">
        <v>6.7</v>
      </c>
    </row>
    <row r="1977" spans="1:89" ht="16" customHeight="1">
      <c r="A1977">
        <v>1976</v>
      </c>
      <c r="B1977" t="s">
        <v>7107</v>
      </c>
      <c r="C1977" s="2">
        <v>44970</v>
      </c>
      <c r="E1977" t="s">
        <v>2521</v>
      </c>
      <c r="F1977" t="s">
        <v>2521</v>
      </c>
      <c r="G1977" t="s">
        <v>3941</v>
      </c>
      <c r="H1977" t="s">
        <v>6157</v>
      </c>
      <c r="I1977" t="s">
        <v>4855</v>
      </c>
      <c r="J1977" t="s">
        <v>4856</v>
      </c>
      <c r="K1977" t="s">
        <v>4857</v>
      </c>
      <c r="L1977" t="s">
        <v>6157</v>
      </c>
      <c r="M1977" t="s">
        <v>3984</v>
      </c>
      <c r="N1977" t="s">
        <v>289</v>
      </c>
      <c r="O1977" t="s">
        <v>6987</v>
      </c>
      <c r="P1977" t="s">
        <v>3968</v>
      </c>
      <c r="Q1977" t="s">
        <v>4403</v>
      </c>
      <c r="R1977" t="s">
        <v>6989</v>
      </c>
      <c r="S1977" t="s">
        <v>4353</v>
      </c>
      <c r="T1977" t="s">
        <v>4353</v>
      </c>
      <c r="U1977" t="s">
        <v>6157</v>
      </c>
      <c r="X1977" t="s">
        <v>6157</v>
      </c>
      <c r="Y1977" t="s">
        <v>6157</v>
      </c>
      <c r="Z1977" t="s">
        <v>6157</v>
      </c>
      <c r="AA1977" t="s">
        <v>4021</v>
      </c>
      <c r="AB1977" t="s">
        <v>6157</v>
      </c>
      <c r="AC1977" t="s">
        <v>6157</v>
      </c>
      <c r="AD1977" t="s">
        <v>6157</v>
      </c>
      <c r="AE1977" t="s">
        <v>6157</v>
      </c>
      <c r="AF1977" t="s">
        <v>6157</v>
      </c>
      <c r="AG1977" t="s">
        <v>6157</v>
      </c>
      <c r="AH1977" t="s">
        <v>6157</v>
      </c>
      <c r="AI1977" t="s">
        <v>6157</v>
      </c>
      <c r="AJ1977" t="s">
        <v>4588</v>
      </c>
      <c r="AK1977" t="s">
        <v>4859</v>
      </c>
      <c r="AL1977" t="s">
        <v>268</v>
      </c>
      <c r="AM1977" t="s">
        <v>264</v>
      </c>
      <c r="AN1977" t="s">
        <v>4353</v>
      </c>
      <c r="AO1977" s="29">
        <v>34.550781200000003</v>
      </c>
      <c r="AP1977">
        <v>-32.141800000000003</v>
      </c>
      <c r="AQ1977">
        <v>137.66641999999999</v>
      </c>
      <c r="AR1977" t="s">
        <v>1532</v>
      </c>
      <c r="AS1977">
        <v>0</v>
      </c>
      <c r="AT1977" t="s">
        <v>4353</v>
      </c>
      <c r="AU1977" t="s">
        <v>274</v>
      </c>
      <c r="AV1977" t="s">
        <v>4353</v>
      </c>
      <c r="AW1977" t="s">
        <v>4353</v>
      </c>
      <c r="AX1977" t="s">
        <v>6157</v>
      </c>
      <c r="AY1977">
        <v>-5240</v>
      </c>
      <c r="AZ1977">
        <v>-5240</v>
      </c>
      <c r="BA1977" t="s">
        <v>7018</v>
      </c>
      <c r="BB1977" t="s">
        <v>4785</v>
      </c>
      <c r="BC1977" t="s">
        <v>6157</v>
      </c>
      <c r="BH1977" t="s">
        <v>296</v>
      </c>
      <c r="BI1977" t="s">
        <v>7195</v>
      </c>
      <c r="BJ1977" t="s">
        <v>4164</v>
      </c>
      <c r="BK1977" t="s">
        <v>4165</v>
      </c>
      <c r="BL1977">
        <v>2016</v>
      </c>
      <c r="BM1977"/>
      <c r="BN1977"/>
      <c r="BO1977"/>
      <c r="BP1977"/>
      <c r="BW1977"/>
      <c r="BY1977"/>
      <c r="CF1977">
        <v>1</v>
      </c>
      <c r="CI1977">
        <v>-14.4</v>
      </c>
      <c r="CK1977">
        <v>0.3</v>
      </c>
    </row>
    <row r="1978" spans="1:89" ht="16" customHeight="1">
      <c r="A1978">
        <v>1977</v>
      </c>
      <c r="B1978" t="s">
        <v>7107</v>
      </c>
      <c r="C1978" s="2">
        <v>44970</v>
      </c>
      <c r="E1978" t="s">
        <v>2522</v>
      </c>
      <c r="F1978" t="s">
        <v>2522</v>
      </c>
      <c r="G1978" t="s">
        <v>3941</v>
      </c>
      <c r="H1978" t="s">
        <v>6157</v>
      </c>
      <c r="I1978" t="s">
        <v>4855</v>
      </c>
      <c r="J1978" t="s">
        <v>4856</v>
      </c>
      <c r="K1978" t="s">
        <v>4857</v>
      </c>
      <c r="L1978" t="s">
        <v>6157</v>
      </c>
      <c r="M1978" t="s">
        <v>3984</v>
      </c>
      <c r="N1978" t="s">
        <v>289</v>
      </c>
      <c r="O1978" t="s">
        <v>6987</v>
      </c>
      <c r="P1978" t="s">
        <v>3968</v>
      </c>
      <c r="Q1978" t="s">
        <v>4403</v>
      </c>
      <c r="R1978" t="s">
        <v>6989</v>
      </c>
      <c r="S1978" t="s">
        <v>4353</v>
      </c>
      <c r="T1978" t="s">
        <v>4353</v>
      </c>
      <c r="U1978" t="s">
        <v>6157</v>
      </c>
      <c r="X1978" t="s">
        <v>6157</v>
      </c>
      <c r="Y1978" t="s">
        <v>6157</v>
      </c>
      <c r="Z1978" t="s">
        <v>6157</v>
      </c>
      <c r="AA1978" t="s">
        <v>4021</v>
      </c>
      <c r="AB1978" t="s">
        <v>6157</v>
      </c>
      <c r="AC1978" t="s">
        <v>6157</v>
      </c>
      <c r="AD1978" t="s">
        <v>6157</v>
      </c>
      <c r="AE1978" t="s">
        <v>6157</v>
      </c>
      <c r="AF1978" t="s">
        <v>6157</v>
      </c>
      <c r="AG1978" t="s">
        <v>6157</v>
      </c>
      <c r="AH1978" t="s">
        <v>6157</v>
      </c>
      <c r="AI1978" t="s">
        <v>6157</v>
      </c>
      <c r="AJ1978" t="s">
        <v>4588</v>
      </c>
      <c r="AK1978" t="s">
        <v>4859</v>
      </c>
      <c r="AL1978" t="s">
        <v>268</v>
      </c>
      <c r="AM1978" t="s">
        <v>264</v>
      </c>
      <c r="AN1978" t="s">
        <v>4353</v>
      </c>
      <c r="AO1978" s="29">
        <v>20.708692599999999</v>
      </c>
      <c r="AP1978">
        <v>-32.199849999999998</v>
      </c>
      <c r="AQ1978">
        <v>137.75677999999999</v>
      </c>
      <c r="AR1978" t="s">
        <v>1532</v>
      </c>
      <c r="AS1978">
        <v>0</v>
      </c>
      <c r="AT1978" t="s">
        <v>4353</v>
      </c>
      <c r="AU1978" t="s">
        <v>274</v>
      </c>
      <c r="AV1978" t="s">
        <v>4353</v>
      </c>
      <c r="AW1978" t="s">
        <v>4353</v>
      </c>
      <c r="AX1978" t="s">
        <v>6157</v>
      </c>
      <c r="AY1978">
        <v>-5309</v>
      </c>
      <c r="AZ1978">
        <v>-5309</v>
      </c>
      <c r="BA1978" t="s">
        <v>7018</v>
      </c>
      <c r="BB1978" t="s">
        <v>4785</v>
      </c>
      <c r="BC1978" t="s">
        <v>6157</v>
      </c>
      <c r="BH1978" t="s">
        <v>296</v>
      </c>
      <c r="BI1978" t="s">
        <v>7195</v>
      </c>
      <c r="BJ1978" t="s">
        <v>4164</v>
      </c>
      <c r="BK1978" t="s">
        <v>4165</v>
      </c>
      <c r="BL1978">
        <v>2016</v>
      </c>
      <c r="BM1978"/>
      <c r="BN1978"/>
      <c r="BO1978"/>
      <c r="BP1978"/>
      <c r="BW1978">
        <v>-22.1</v>
      </c>
      <c r="BY1978">
        <v>13.8</v>
      </c>
      <c r="CF1978">
        <v>1</v>
      </c>
      <c r="CI1978">
        <v>-14</v>
      </c>
      <c r="CK1978">
        <v>0.9</v>
      </c>
    </row>
    <row r="1979" spans="1:89" ht="16" customHeight="1">
      <c r="A1979">
        <v>1978</v>
      </c>
      <c r="B1979" t="s">
        <v>7107</v>
      </c>
      <c r="C1979" s="2">
        <v>44970</v>
      </c>
      <c r="E1979" t="s">
        <v>2517</v>
      </c>
      <c r="F1979" t="s">
        <v>2517</v>
      </c>
      <c r="G1979" t="s">
        <v>3941</v>
      </c>
      <c r="H1979" t="s">
        <v>6157</v>
      </c>
      <c r="I1979" t="s">
        <v>4855</v>
      </c>
      <c r="J1979" t="s">
        <v>4856</v>
      </c>
      <c r="K1979" t="s">
        <v>4857</v>
      </c>
      <c r="L1979" t="s">
        <v>6157</v>
      </c>
      <c r="M1979" t="s">
        <v>3984</v>
      </c>
      <c r="N1979" t="s">
        <v>289</v>
      </c>
      <c r="O1979" t="s">
        <v>6987</v>
      </c>
      <c r="P1979" t="s">
        <v>3968</v>
      </c>
      <c r="Q1979" t="s">
        <v>4403</v>
      </c>
      <c r="R1979" t="s">
        <v>6989</v>
      </c>
      <c r="S1979" t="s">
        <v>4353</v>
      </c>
      <c r="T1979" t="s">
        <v>4353</v>
      </c>
      <c r="U1979" t="s">
        <v>6157</v>
      </c>
      <c r="X1979" t="s">
        <v>6157</v>
      </c>
      <c r="Y1979" t="s">
        <v>6157</v>
      </c>
      <c r="Z1979" t="s">
        <v>6157</v>
      </c>
      <c r="AA1979" t="s">
        <v>4021</v>
      </c>
      <c r="AB1979" t="s">
        <v>6157</v>
      </c>
      <c r="AC1979" t="s">
        <v>6157</v>
      </c>
      <c r="AD1979" t="s">
        <v>6157</v>
      </c>
      <c r="AE1979" t="s">
        <v>6157</v>
      </c>
      <c r="AF1979" t="s">
        <v>6157</v>
      </c>
      <c r="AG1979" t="s">
        <v>6157</v>
      </c>
      <c r="AH1979" t="s">
        <v>6157</v>
      </c>
      <c r="AI1979" t="s">
        <v>6157</v>
      </c>
      <c r="AJ1979" t="s">
        <v>4588</v>
      </c>
      <c r="AK1979" t="s">
        <v>4859</v>
      </c>
      <c r="AL1979" t="s">
        <v>268</v>
      </c>
      <c r="AM1979" t="s">
        <v>264</v>
      </c>
      <c r="AN1979" t="s">
        <v>4353</v>
      </c>
      <c r="AO1979" s="29">
        <v>16</v>
      </c>
      <c r="AP1979">
        <v>-32.379069999999999</v>
      </c>
      <c r="AQ1979">
        <v>137.76519999999999</v>
      </c>
      <c r="AR1979" t="s">
        <v>1532</v>
      </c>
      <c r="AS1979">
        <v>0</v>
      </c>
      <c r="AT1979" t="s">
        <v>4353</v>
      </c>
      <c r="AU1979" t="s">
        <v>274</v>
      </c>
      <c r="AV1979" t="s">
        <v>4353</v>
      </c>
      <c r="AW1979" t="s">
        <v>4353</v>
      </c>
      <c r="AX1979" t="s">
        <v>6157</v>
      </c>
      <c r="AY1979">
        <v>-5318</v>
      </c>
      <c r="AZ1979">
        <v>-5318</v>
      </c>
      <c r="BA1979" t="s">
        <v>7018</v>
      </c>
      <c r="BB1979" t="s">
        <v>4785</v>
      </c>
      <c r="BC1979" t="s">
        <v>6157</v>
      </c>
      <c r="BH1979" t="s">
        <v>296</v>
      </c>
      <c r="BI1979" t="s">
        <v>7195</v>
      </c>
      <c r="BJ1979" t="s">
        <v>4164</v>
      </c>
      <c r="BK1979" t="s">
        <v>4165</v>
      </c>
      <c r="BL1979">
        <v>2016</v>
      </c>
      <c r="BM1979"/>
      <c r="BN1979"/>
      <c r="BO1979"/>
      <c r="BP1979"/>
      <c r="BW1979">
        <v>-22.7</v>
      </c>
      <c r="BY1979">
        <v>8.5</v>
      </c>
      <c r="CF1979">
        <v>1</v>
      </c>
      <c r="CI1979">
        <v>-12.4</v>
      </c>
      <c r="CK1979">
        <v>-3.4</v>
      </c>
    </row>
    <row r="1980" spans="1:89" ht="16" customHeight="1">
      <c r="A1980">
        <v>1979</v>
      </c>
      <c r="B1980" t="s">
        <v>7107</v>
      </c>
      <c r="C1980" s="2">
        <v>44970</v>
      </c>
      <c r="E1980" t="s">
        <v>2504</v>
      </c>
      <c r="F1980" t="s">
        <v>2504</v>
      </c>
      <c r="G1980" t="s">
        <v>3941</v>
      </c>
      <c r="H1980" t="s">
        <v>6157</v>
      </c>
      <c r="I1980" t="s">
        <v>4855</v>
      </c>
      <c r="J1980" t="s">
        <v>4856</v>
      </c>
      <c r="K1980" t="s">
        <v>4857</v>
      </c>
      <c r="L1980" t="s">
        <v>6157</v>
      </c>
      <c r="M1980" t="s">
        <v>3984</v>
      </c>
      <c r="N1980" t="s">
        <v>289</v>
      </c>
      <c r="O1980" t="s">
        <v>6987</v>
      </c>
      <c r="P1980" t="s">
        <v>3968</v>
      </c>
      <c r="Q1980" t="s">
        <v>4403</v>
      </c>
      <c r="R1980" t="s">
        <v>6989</v>
      </c>
      <c r="S1980" t="s">
        <v>4353</v>
      </c>
      <c r="T1980" t="s">
        <v>4353</v>
      </c>
      <c r="U1980" t="s">
        <v>6157</v>
      </c>
      <c r="X1980" t="s">
        <v>6157</v>
      </c>
      <c r="Y1980" t="s">
        <v>6157</v>
      </c>
      <c r="Z1980" t="s">
        <v>6157</v>
      </c>
      <c r="AA1980" t="s">
        <v>4021</v>
      </c>
      <c r="AB1980" t="s">
        <v>6157</v>
      </c>
      <c r="AC1980" t="s">
        <v>6157</v>
      </c>
      <c r="AD1980" t="s">
        <v>6157</v>
      </c>
      <c r="AE1980" t="s">
        <v>6157</v>
      </c>
      <c r="AF1980" t="s">
        <v>6157</v>
      </c>
      <c r="AG1980" t="s">
        <v>6157</v>
      </c>
      <c r="AH1980" t="s">
        <v>6157</v>
      </c>
      <c r="AI1980" t="s">
        <v>6157</v>
      </c>
      <c r="AJ1980" t="s">
        <v>4588</v>
      </c>
      <c r="AK1980" t="s">
        <v>4859</v>
      </c>
      <c r="AL1980" t="s">
        <v>268</v>
      </c>
      <c r="AM1980" t="s">
        <v>264</v>
      </c>
      <c r="AN1980" t="s">
        <v>4353</v>
      </c>
      <c r="AO1980" s="29">
        <v>9</v>
      </c>
      <c r="AP1980">
        <v>-32.37603</v>
      </c>
      <c r="AQ1980">
        <v>137.77330000000001</v>
      </c>
      <c r="AR1980" t="s">
        <v>1532</v>
      </c>
      <c r="AS1980">
        <v>0</v>
      </c>
      <c r="AT1980" t="s">
        <v>4353</v>
      </c>
      <c r="AU1980" t="s">
        <v>274</v>
      </c>
      <c r="AV1980" t="s">
        <v>4353</v>
      </c>
      <c r="AW1980" t="s">
        <v>4353</v>
      </c>
      <c r="AX1980" t="s">
        <v>6157</v>
      </c>
      <c r="AY1980">
        <v>-5740</v>
      </c>
      <c r="AZ1980">
        <v>-5740</v>
      </c>
      <c r="BA1980" t="s">
        <v>7018</v>
      </c>
      <c r="BB1980" t="s">
        <v>4785</v>
      </c>
      <c r="BC1980" t="s">
        <v>6157</v>
      </c>
      <c r="BH1980" t="s">
        <v>296</v>
      </c>
      <c r="BI1980" t="s">
        <v>7195</v>
      </c>
      <c r="BJ1980" t="s">
        <v>4164</v>
      </c>
      <c r="BK1980" t="s">
        <v>4165</v>
      </c>
      <c r="BL1980">
        <v>2016</v>
      </c>
      <c r="BM1980"/>
      <c r="BN1980"/>
      <c r="BO1980"/>
      <c r="BP1980"/>
      <c r="BW1980">
        <v>-21.8</v>
      </c>
      <c r="BY1980">
        <v>12.1</v>
      </c>
      <c r="CF1980">
        <v>1</v>
      </c>
      <c r="CI1980">
        <v>-12.4</v>
      </c>
      <c r="CK1980">
        <v>-0.3</v>
      </c>
    </row>
    <row r="1981" spans="1:89" ht="16" customHeight="1">
      <c r="A1981">
        <v>1980</v>
      </c>
      <c r="B1981" t="s">
        <v>7107</v>
      </c>
      <c r="C1981" s="2">
        <v>44970</v>
      </c>
      <c r="E1981" t="s">
        <v>2523</v>
      </c>
      <c r="F1981" t="s">
        <v>2523</v>
      </c>
      <c r="G1981" t="s">
        <v>3941</v>
      </c>
      <c r="H1981" t="s">
        <v>6157</v>
      </c>
      <c r="I1981" t="s">
        <v>4855</v>
      </c>
      <c r="J1981" t="s">
        <v>4856</v>
      </c>
      <c r="K1981" t="s">
        <v>4857</v>
      </c>
      <c r="L1981" t="s">
        <v>6157</v>
      </c>
      <c r="M1981" t="s">
        <v>3984</v>
      </c>
      <c r="N1981" t="s">
        <v>289</v>
      </c>
      <c r="O1981" t="s">
        <v>6987</v>
      </c>
      <c r="P1981" t="s">
        <v>3968</v>
      </c>
      <c r="Q1981" t="s">
        <v>4403</v>
      </c>
      <c r="R1981" t="s">
        <v>6989</v>
      </c>
      <c r="S1981" t="s">
        <v>4353</v>
      </c>
      <c r="T1981" t="s">
        <v>4353</v>
      </c>
      <c r="U1981" t="s">
        <v>6157</v>
      </c>
      <c r="X1981" t="s">
        <v>6157</v>
      </c>
      <c r="Y1981" t="s">
        <v>6157</v>
      </c>
      <c r="Z1981" t="s">
        <v>6157</v>
      </c>
      <c r="AA1981" t="s">
        <v>4021</v>
      </c>
      <c r="AB1981" t="s">
        <v>6157</v>
      </c>
      <c r="AC1981" t="s">
        <v>6157</v>
      </c>
      <c r="AD1981" t="s">
        <v>6157</v>
      </c>
      <c r="AE1981" t="s">
        <v>6157</v>
      </c>
      <c r="AF1981" t="s">
        <v>6157</v>
      </c>
      <c r="AG1981" t="s">
        <v>6157</v>
      </c>
      <c r="AH1981" t="s">
        <v>6157</v>
      </c>
      <c r="AI1981" t="s">
        <v>6157</v>
      </c>
      <c r="AJ1981" t="s">
        <v>4588</v>
      </c>
      <c r="AK1981" t="s">
        <v>4859</v>
      </c>
      <c r="AL1981" t="s">
        <v>268</v>
      </c>
      <c r="AM1981" t="s">
        <v>264</v>
      </c>
      <c r="AN1981" t="s">
        <v>4353</v>
      </c>
      <c r="AO1981" s="29">
        <v>11.418673500000001</v>
      </c>
      <c r="AP1981">
        <v>-32.38888</v>
      </c>
      <c r="AQ1981">
        <v>137.76763</v>
      </c>
      <c r="AR1981" t="s">
        <v>1532</v>
      </c>
      <c r="AS1981">
        <v>0</v>
      </c>
      <c r="AT1981" t="s">
        <v>4353</v>
      </c>
      <c r="AU1981" t="s">
        <v>274</v>
      </c>
      <c r="AV1981" t="s">
        <v>4353</v>
      </c>
      <c r="AW1981" t="s">
        <v>4353</v>
      </c>
      <c r="AX1981" t="s">
        <v>6157</v>
      </c>
      <c r="AY1981">
        <v>-6125</v>
      </c>
      <c r="AZ1981">
        <v>-6125</v>
      </c>
      <c r="BA1981" t="s">
        <v>7018</v>
      </c>
      <c r="BB1981" t="s">
        <v>4785</v>
      </c>
      <c r="BC1981" t="s">
        <v>6157</v>
      </c>
      <c r="BH1981" t="s">
        <v>294</v>
      </c>
      <c r="BI1981" t="s">
        <v>7195</v>
      </c>
      <c r="BJ1981" t="s">
        <v>4164</v>
      </c>
      <c r="BK1981" t="s">
        <v>4165</v>
      </c>
      <c r="BL1981">
        <v>2016</v>
      </c>
      <c r="BM1981"/>
      <c r="BN1981"/>
      <c r="BO1981"/>
      <c r="BP1981"/>
      <c r="BW1981">
        <v>-22.5</v>
      </c>
      <c r="BY1981">
        <v>11.2</v>
      </c>
      <c r="CF1981">
        <v>1</v>
      </c>
      <c r="CI1981">
        <v>-12.8</v>
      </c>
      <c r="CK1981">
        <v>4.2</v>
      </c>
    </row>
    <row r="1982" spans="1:89" ht="16" customHeight="1">
      <c r="A1982">
        <v>1981</v>
      </c>
      <c r="B1982" t="s">
        <v>7107</v>
      </c>
      <c r="C1982" s="2">
        <v>44970</v>
      </c>
      <c r="E1982" t="s">
        <v>2498</v>
      </c>
      <c r="F1982" t="s">
        <v>2498</v>
      </c>
      <c r="G1982" t="s">
        <v>3941</v>
      </c>
      <c r="H1982" t="s">
        <v>6157</v>
      </c>
      <c r="I1982" t="s">
        <v>4855</v>
      </c>
      <c r="J1982" t="s">
        <v>4856</v>
      </c>
      <c r="K1982" t="s">
        <v>4857</v>
      </c>
      <c r="L1982" t="s">
        <v>6157</v>
      </c>
      <c r="M1982" t="s">
        <v>3984</v>
      </c>
      <c r="N1982" t="s">
        <v>289</v>
      </c>
      <c r="O1982" t="s">
        <v>6987</v>
      </c>
      <c r="P1982" t="s">
        <v>3968</v>
      </c>
      <c r="Q1982" t="s">
        <v>4403</v>
      </c>
      <c r="R1982" t="s">
        <v>6989</v>
      </c>
      <c r="S1982" t="s">
        <v>4353</v>
      </c>
      <c r="T1982" t="s">
        <v>4353</v>
      </c>
      <c r="U1982" t="s">
        <v>6157</v>
      </c>
      <c r="X1982" t="s">
        <v>6157</v>
      </c>
      <c r="Y1982" t="s">
        <v>6157</v>
      </c>
      <c r="Z1982" t="s">
        <v>6157</v>
      </c>
      <c r="AA1982" t="s">
        <v>4021</v>
      </c>
      <c r="AB1982" t="s">
        <v>6157</v>
      </c>
      <c r="AC1982" t="s">
        <v>6157</v>
      </c>
      <c r="AD1982" t="s">
        <v>6157</v>
      </c>
      <c r="AE1982" t="s">
        <v>6157</v>
      </c>
      <c r="AF1982" t="s">
        <v>6157</v>
      </c>
      <c r="AG1982" t="s">
        <v>6157</v>
      </c>
      <c r="AH1982" t="s">
        <v>6157</v>
      </c>
      <c r="AI1982" t="s">
        <v>6157</v>
      </c>
      <c r="AJ1982" t="s">
        <v>4588</v>
      </c>
      <c r="AK1982" t="s">
        <v>4859</v>
      </c>
      <c r="AL1982" t="s">
        <v>268</v>
      </c>
      <c r="AM1982" t="s">
        <v>264</v>
      </c>
      <c r="AN1982" t="s">
        <v>4353</v>
      </c>
      <c r="AO1982" s="29">
        <v>18</v>
      </c>
      <c r="AP1982">
        <v>-32.377220000000001</v>
      </c>
      <c r="AQ1982">
        <v>137.77185</v>
      </c>
      <c r="AR1982" t="s">
        <v>1532</v>
      </c>
      <c r="AS1982">
        <v>0</v>
      </c>
      <c r="AT1982" t="s">
        <v>4353</v>
      </c>
      <c r="AU1982" t="s">
        <v>274</v>
      </c>
      <c r="AV1982" t="s">
        <v>4353</v>
      </c>
      <c r="AW1982" t="s">
        <v>4353</v>
      </c>
      <c r="AX1982" t="s">
        <v>6157</v>
      </c>
      <c r="AY1982">
        <v>-6390</v>
      </c>
      <c r="AZ1982">
        <v>-6390</v>
      </c>
      <c r="BA1982" t="s">
        <v>7018</v>
      </c>
      <c r="BB1982" t="s">
        <v>4785</v>
      </c>
      <c r="BC1982" t="s">
        <v>6157</v>
      </c>
      <c r="BH1982" t="s">
        <v>294</v>
      </c>
      <c r="BI1982" t="s">
        <v>7195</v>
      </c>
      <c r="BJ1982" t="s">
        <v>4164</v>
      </c>
      <c r="BK1982" t="s">
        <v>4165</v>
      </c>
      <c r="BL1982">
        <v>2016</v>
      </c>
      <c r="BM1982"/>
      <c r="BN1982"/>
      <c r="BO1982"/>
      <c r="BP1982"/>
      <c r="BW1982">
        <v>-23.5</v>
      </c>
      <c r="BY1982">
        <v>11.3</v>
      </c>
      <c r="CF1982">
        <v>1</v>
      </c>
      <c r="CI1982">
        <v>-12.6</v>
      </c>
      <c r="CK1982">
        <v>1.9</v>
      </c>
    </row>
    <row r="1983" spans="1:89" ht="16" customHeight="1">
      <c r="A1983">
        <v>1982</v>
      </c>
      <c r="B1983" t="s">
        <v>7107</v>
      </c>
      <c r="C1983" s="2">
        <v>44970</v>
      </c>
      <c r="E1983" t="s">
        <v>2524</v>
      </c>
      <c r="F1983" t="s">
        <v>2524</v>
      </c>
      <c r="G1983" t="s">
        <v>3941</v>
      </c>
      <c r="H1983" t="s">
        <v>6157</v>
      </c>
      <c r="I1983" t="s">
        <v>4855</v>
      </c>
      <c r="J1983" t="s">
        <v>4856</v>
      </c>
      <c r="K1983" t="s">
        <v>4857</v>
      </c>
      <c r="L1983" t="s">
        <v>6157</v>
      </c>
      <c r="M1983" t="s">
        <v>3984</v>
      </c>
      <c r="N1983" t="s">
        <v>289</v>
      </c>
      <c r="O1983" t="s">
        <v>6987</v>
      </c>
      <c r="P1983" t="s">
        <v>3968</v>
      </c>
      <c r="Q1983" t="s">
        <v>4403</v>
      </c>
      <c r="R1983" t="s">
        <v>6989</v>
      </c>
      <c r="S1983" t="s">
        <v>4353</v>
      </c>
      <c r="T1983" t="s">
        <v>4353</v>
      </c>
      <c r="U1983" t="s">
        <v>6157</v>
      </c>
      <c r="X1983" t="s">
        <v>6157</v>
      </c>
      <c r="Y1983" t="s">
        <v>6157</v>
      </c>
      <c r="Z1983" t="s">
        <v>6157</v>
      </c>
      <c r="AA1983" t="s">
        <v>4021</v>
      </c>
      <c r="AB1983" t="s">
        <v>6157</v>
      </c>
      <c r="AC1983" t="s">
        <v>6157</v>
      </c>
      <c r="AD1983" t="s">
        <v>6157</v>
      </c>
      <c r="AE1983" t="s">
        <v>6157</v>
      </c>
      <c r="AF1983" t="s">
        <v>6157</v>
      </c>
      <c r="AG1983" t="s">
        <v>6157</v>
      </c>
      <c r="AH1983" t="s">
        <v>6157</v>
      </c>
      <c r="AI1983" t="s">
        <v>6157</v>
      </c>
      <c r="AJ1983" t="s">
        <v>4588</v>
      </c>
      <c r="AK1983" t="s">
        <v>4859</v>
      </c>
      <c r="AL1983" t="s">
        <v>268</v>
      </c>
      <c r="AM1983" t="s">
        <v>264</v>
      </c>
      <c r="AN1983" t="s">
        <v>4353</v>
      </c>
      <c r="AO1983" s="29">
        <v>13.6139793</v>
      </c>
      <c r="AP1983">
        <v>-32.386000000000003</v>
      </c>
      <c r="AQ1983">
        <v>137.76499999999999</v>
      </c>
      <c r="AR1983" t="s">
        <v>1532</v>
      </c>
      <c r="AS1983">
        <v>0</v>
      </c>
      <c r="AT1983" t="s">
        <v>4353</v>
      </c>
      <c r="AU1983" t="s">
        <v>274</v>
      </c>
      <c r="AV1983" t="s">
        <v>4353</v>
      </c>
      <c r="AW1983" t="s">
        <v>4353</v>
      </c>
      <c r="AX1983" t="s">
        <v>6157</v>
      </c>
      <c r="AY1983">
        <v>-6428</v>
      </c>
      <c r="AZ1983">
        <v>-6428</v>
      </c>
      <c r="BA1983" t="s">
        <v>7018</v>
      </c>
      <c r="BB1983" t="s">
        <v>4785</v>
      </c>
      <c r="BC1983" t="s">
        <v>6157</v>
      </c>
      <c r="BH1983" t="s">
        <v>294</v>
      </c>
      <c r="BI1983" t="s">
        <v>7195</v>
      </c>
      <c r="BJ1983" t="s">
        <v>4164</v>
      </c>
      <c r="BK1983" t="s">
        <v>4165</v>
      </c>
      <c r="BL1983">
        <v>2016</v>
      </c>
      <c r="BM1983"/>
      <c r="BN1983"/>
      <c r="BO1983"/>
      <c r="BP1983"/>
      <c r="BW1983"/>
      <c r="BY1983"/>
      <c r="CF1983">
        <v>1</v>
      </c>
      <c r="CI1983">
        <v>-11.9</v>
      </c>
      <c r="CK1983">
        <v>1.3</v>
      </c>
    </row>
    <row r="1984" spans="1:89" ht="16" customHeight="1">
      <c r="A1984">
        <v>1983</v>
      </c>
      <c r="B1984" t="s">
        <v>7107</v>
      </c>
      <c r="C1984" s="2">
        <v>44970</v>
      </c>
      <c r="E1984" t="s">
        <v>2525</v>
      </c>
      <c r="F1984" t="s">
        <v>2525</v>
      </c>
      <c r="G1984" t="s">
        <v>3941</v>
      </c>
      <c r="H1984" t="s">
        <v>6157</v>
      </c>
      <c r="I1984" t="s">
        <v>4855</v>
      </c>
      <c r="J1984" t="s">
        <v>4856</v>
      </c>
      <c r="K1984" t="s">
        <v>4857</v>
      </c>
      <c r="L1984" t="s">
        <v>6157</v>
      </c>
      <c r="M1984" t="s">
        <v>3984</v>
      </c>
      <c r="N1984" t="s">
        <v>289</v>
      </c>
      <c r="O1984" t="s">
        <v>6987</v>
      </c>
      <c r="P1984" t="s">
        <v>3968</v>
      </c>
      <c r="Q1984" t="s">
        <v>4403</v>
      </c>
      <c r="R1984" t="s">
        <v>6989</v>
      </c>
      <c r="S1984" t="s">
        <v>4353</v>
      </c>
      <c r="T1984" t="s">
        <v>4353</v>
      </c>
      <c r="U1984" t="s">
        <v>6157</v>
      </c>
      <c r="X1984" t="s">
        <v>6157</v>
      </c>
      <c r="Y1984" t="s">
        <v>6157</v>
      </c>
      <c r="Z1984" t="s">
        <v>6157</v>
      </c>
      <c r="AA1984" t="s">
        <v>4021</v>
      </c>
      <c r="AB1984" t="s">
        <v>6157</v>
      </c>
      <c r="AC1984" t="s">
        <v>6157</v>
      </c>
      <c r="AD1984" t="s">
        <v>6157</v>
      </c>
      <c r="AE1984" t="s">
        <v>6157</v>
      </c>
      <c r="AF1984" t="s">
        <v>6157</v>
      </c>
      <c r="AG1984" t="s">
        <v>6157</v>
      </c>
      <c r="AH1984" t="s">
        <v>6157</v>
      </c>
      <c r="AI1984" t="s">
        <v>6157</v>
      </c>
      <c r="AJ1984" t="s">
        <v>4588</v>
      </c>
      <c r="AK1984" t="s">
        <v>4859</v>
      </c>
      <c r="AL1984" t="s">
        <v>268</v>
      </c>
      <c r="AM1984" t="s">
        <v>264</v>
      </c>
      <c r="AN1984" t="s">
        <v>4353</v>
      </c>
      <c r="AO1984" s="29">
        <v>13</v>
      </c>
      <c r="AP1984">
        <v>-32.416670000000003</v>
      </c>
      <c r="AQ1984">
        <v>137.77332999999999</v>
      </c>
      <c r="AR1984" t="s">
        <v>1532</v>
      </c>
      <c r="AS1984">
        <v>0</v>
      </c>
      <c r="AT1984" t="s">
        <v>4353</v>
      </c>
      <c r="AU1984" t="s">
        <v>274</v>
      </c>
      <c r="AV1984" t="s">
        <v>4353</v>
      </c>
      <c r="AW1984" t="s">
        <v>4353</v>
      </c>
      <c r="AX1984" t="s">
        <v>6157</v>
      </c>
      <c r="AY1984">
        <v>-6440</v>
      </c>
      <c r="AZ1984">
        <v>-6440</v>
      </c>
      <c r="BA1984" t="s">
        <v>7018</v>
      </c>
      <c r="BB1984" t="s">
        <v>4785</v>
      </c>
      <c r="BC1984" t="s">
        <v>6157</v>
      </c>
      <c r="BH1984" t="s">
        <v>294</v>
      </c>
      <c r="BI1984" t="s">
        <v>7195</v>
      </c>
      <c r="BJ1984" t="s">
        <v>4164</v>
      </c>
      <c r="BK1984" t="s">
        <v>4165</v>
      </c>
      <c r="BL1984">
        <v>2016</v>
      </c>
      <c r="BM1984"/>
      <c r="BN1984"/>
      <c r="BO1984"/>
      <c r="BP1984"/>
      <c r="BW1984">
        <v>-22.7</v>
      </c>
      <c r="BY1984">
        <v>8.1</v>
      </c>
      <c r="CF1984">
        <v>1</v>
      </c>
      <c r="CI1984">
        <v>-13.2</v>
      </c>
      <c r="CK1984">
        <v>-1.4</v>
      </c>
    </row>
    <row r="1985" spans="1:89" ht="16" customHeight="1">
      <c r="A1985">
        <v>1984</v>
      </c>
      <c r="B1985" t="s">
        <v>7107</v>
      </c>
      <c r="C1985" s="2">
        <v>44970</v>
      </c>
      <c r="E1985" t="s">
        <v>2525</v>
      </c>
      <c r="F1985" t="s">
        <v>2525</v>
      </c>
      <c r="G1985" t="s">
        <v>3941</v>
      </c>
      <c r="H1985" t="s">
        <v>6157</v>
      </c>
      <c r="I1985" t="s">
        <v>4855</v>
      </c>
      <c r="J1985" t="s">
        <v>4856</v>
      </c>
      <c r="K1985" t="s">
        <v>4857</v>
      </c>
      <c r="L1985" t="s">
        <v>6157</v>
      </c>
      <c r="M1985" t="s">
        <v>3984</v>
      </c>
      <c r="N1985" t="s">
        <v>289</v>
      </c>
      <c r="O1985" t="s">
        <v>6987</v>
      </c>
      <c r="P1985" t="s">
        <v>3968</v>
      </c>
      <c r="Q1985" t="s">
        <v>4403</v>
      </c>
      <c r="R1985" t="s">
        <v>6989</v>
      </c>
      <c r="S1985" t="s">
        <v>4353</v>
      </c>
      <c r="T1985" t="s">
        <v>4353</v>
      </c>
      <c r="U1985" t="s">
        <v>6157</v>
      </c>
      <c r="X1985" t="s">
        <v>6157</v>
      </c>
      <c r="Y1985" t="s">
        <v>6157</v>
      </c>
      <c r="Z1985" t="s">
        <v>6157</v>
      </c>
      <c r="AA1985" t="s">
        <v>4021</v>
      </c>
      <c r="AB1985" t="s">
        <v>6157</v>
      </c>
      <c r="AC1985" t="s">
        <v>6157</v>
      </c>
      <c r="AD1985" t="s">
        <v>6157</v>
      </c>
      <c r="AE1985" t="s">
        <v>6157</v>
      </c>
      <c r="AF1985" t="s">
        <v>6157</v>
      </c>
      <c r="AG1985" t="s">
        <v>6157</v>
      </c>
      <c r="AH1985" t="s">
        <v>6157</v>
      </c>
      <c r="AI1985" t="s">
        <v>6157</v>
      </c>
      <c r="AJ1985" t="s">
        <v>4588</v>
      </c>
      <c r="AK1985" t="s">
        <v>4859</v>
      </c>
      <c r="AL1985" t="s">
        <v>268</v>
      </c>
      <c r="AM1985" t="s">
        <v>264</v>
      </c>
      <c r="AN1985" t="s">
        <v>4353</v>
      </c>
      <c r="AO1985" s="29">
        <v>13</v>
      </c>
      <c r="AP1985">
        <v>-32.416670000000003</v>
      </c>
      <c r="AQ1985">
        <v>137.77332999999999</v>
      </c>
      <c r="AR1985" t="s">
        <v>1532</v>
      </c>
      <c r="AS1985">
        <v>0</v>
      </c>
      <c r="AT1985" t="s">
        <v>4353</v>
      </c>
      <c r="AU1985" t="s">
        <v>274</v>
      </c>
      <c r="AV1985" t="s">
        <v>4353</v>
      </c>
      <c r="AW1985" t="s">
        <v>4353</v>
      </c>
      <c r="AX1985" t="s">
        <v>6157</v>
      </c>
      <c r="AY1985">
        <v>-6460</v>
      </c>
      <c r="AZ1985">
        <v>-6460</v>
      </c>
      <c r="BA1985" t="s">
        <v>7018</v>
      </c>
      <c r="BB1985" t="s">
        <v>4785</v>
      </c>
      <c r="BC1985" t="s">
        <v>6157</v>
      </c>
      <c r="BH1985" t="s">
        <v>294</v>
      </c>
      <c r="BI1985" t="s">
        <v>7195</v>
      </c>
      <c r="BJ1985" t="s">
        <v>4164</v>
      </c>
      <c r="BK1985" t="s">
        <v>4165</v>
      </c>
      <c r="BL1985">
        <v>2016</v>
      </c>
      <c r="BM1985"/>
      <c r="BN1985"/>
      <c r="BO1985"/>
      <c r="BP1985"/>
      <c r="BW1985">
        <v>-22.2</v>
      </c>
      <c r="BY1985">
        <v>10.6</v>
      </c>
      <c r="CF1985">
        <v>1</v>
      </c>
      <c r="CI1985">
        <v>-11.3</v>
      </c>
      <c r="CK1985">
        <v>-2</v>
      </c>
    </row>
    <row r="1986" spans="1:89" ht="16" customHeight="1">
      <c r="A1986">
        <v>1985</v>
      </c>
      <c r="B1986" t="s">
        <v>7107</v>
      </c>
      <c r="C1986" s="2">
        <v>44970</v>
      </c>
      <c r="E1986" t="s">
        <v>2526</v>
      </c>
      <c r="F1986" t="s">
        <v>2526</v>
      </c>
      <c r="G1986" t="s">
        <v>3941</v>
      </c>
      <c r="H1986" t="s">
        <v>6157</v>
      </c>
      <c r="I1986" t="s">
        <v>4855</v>
      </c>
      <c r="J1986" t="s">
        <v>4856</v>
      </c>
      <c r="K1986" t="s">
        <v>4857</v>
      </c>
      <c r="L1986" t="s">
        <v>6157</v>
      </c>
      <c r="M1986" t="s">
        <v>3984</v>
      </c>
      <c r="N1986" t="s">
        <v>289</v>
      </c>
      <c r="O1986" t="s">
        <v>6987</v>
      </c>
      <c r="P1986" t="s">
        <v>3968</v>
      </c>
      <c r="Q1986" t="s">
        <v>4403</v>
      </c>
      <c r="R1986" t="s">
        <v>6989</v>
      </c>
      <c r="S1986" t="s">
        <v>4353</v>
      </c>
      <c r="T1986" t="s">
        <v>4353</v>
      </c>
      <c r="U1986" t="s">
        <v>6157</v>
      </c>
      <c r="X1986" t="s">
        <v>6157</v>
      </c>
      <c r="Y1986" t="s">
        <v>6157</v>
      </c>
      <c r="Z1986" t="s">
        <v>6157</v>
      </c>
      <c r="AA1986" t="s">
        <v>4021</v>
      </c>
      <c r="AB1986" t="s">
        <v>6157</v>
      </c>
      <c r="AC1986" t="s">
        <v>6157</v>
      </c>
      <c r="AD1986" t="s">
        <v>6157</v>
      </c>
      <c r="AE1986" t="s">
        <v>6157</v>
      </c>
      <c r="AF1986" t="s">
        <v>6157</v>
      </c>
      <c r="AG1986" t="s">
        <v>6157</v>
      </c>
      <c r="AH1986" t="s">
        <v>6157</v>
      </c>
      <c r="AI1986" t="s">
        <v>6157</v>
      </c>
      <c r="AJ1986" t="s">
        <v>4588</v>
      </c>
      <c r="AK1986" t="s">
        <v>4859</v>
      </c>
      <c r="AL1986" t="s">
        <v>268</v>
      </c>
      <c r="AM1986" t="s">
        <v>264</v>
      </c>
      <c r="AN1986" t="s">
        <v>4353</v>
      </c>
      <c r="AO1986" s="29">
        <v>8.9841919000000008</v>
      </c>
      <c r="AP1986">
        <v>-32.3855</v>
      </c>
      <c r="AQ1986">
        <v>137.77417</v>
      </c>
      <c r="AR1986" t="s">
        <v>1532</v>
      </c>
      <c r="AS1986">
        <v>0</v>
      </c>
      <c r="AT1986" t="s">
        <v>4353</v>
      </c>
      <c r="AU1986" t="s">
        <v>274</v>
      </c>
      <c r="AV1986" t="s">
        <v>4353</v>
      </c>
      <c r="AW1986" t="s">
        <v>4353</v>
      </c>
      <c r="AX1986" t="s">
        <v>6157</v>
      </c>
      <c r="AY1986">
        <v>-6884</v>
      </c>
      <c r="AZ1986">
        <v>-6884</v>
      </c>
      <c r="BA1986" t="s">
        <v>7018</v>
      </c>
      <c r="BB1986" t="s">
        <v>4785</v>
      </c>
      <c r="BC1986" t="s">
        <v>6157</v>
      </c>
      <c r="BH1986" t="s">
        <v>294</v>
      </c>
      <c r="BI1986" t="s">
        <v>7195</v>
      </c>
      <c r="BJ1986" t="s">
        <v>4164</v>
      </c>
      <c r="BK1986" t="s">
        <v>4165</v>
      </c>
      <c r="BL1986">
        <v>2016</v>
      </c>
      <c r="BM1986"/>
      <c r="BN1986"/>
      <c r="BO1986"/>
      <c r="BP1986"/>
      <c r="BW1986">
        <v>-22.5</v>
      </c>
      <c r="BY1986">
        <v>12</v>
      </c>
      <c r="CF1986">
        <v>1</v>
      </c>
      <c r="CI1986">
        <v>-11.1</v>
      </c>
      <c r="CK1986">
        <v>4.7</v>
      </c>
    </row>
    <row r="1987" spans="1:89" ht="16" customHeight="1">
      <c r="A1987">
        <v>1986</v>
      </c>
      <c r="B1987" t="s">
        <v>7107</v>
      </c>
      <c r="C1987" s="2">
        <v>44970</v>
      </c>
      <c r="E1987" t="s">
        <v>2527</v>
      </c>
      <c r="F1987" t="s">
        <v>2527</v>
      </c>
      <c r="G1987" t="s">
        <v>3941</v>
      </c>
      <c r="H1987" t="s">
        <v>6157</v>
      </c>
      <c r="I1987" t="s">
        <v>4855</v>
      </c>
      <c r="J1987" t="s">
        <v>4856</v>
      </c>
      <c r="K1987" t="s">
        <v>4857</v>
      </c>
      <c r="L1987" t="s">
        <v>6157</v>
      </c>
      <c r="M1987" t="s">
        <v>3984</v>
      </c>
      <c r="N1987" t="s">
        <v>289</v>
      </c>
      <c r="O1987" t="s">
        <v>6987</v>
      </c>
      <c r="P1987" t="s">
        <v>3968</v>
      </c>
      <c r="Q1987" t="s">
        <v>4403</v>
      </c>
      <c r="R1987" t="s">
        <v>6989</v>
      </c>
      <c r="S1987" t="s">
        <v>4353</v>
      </c>
      <c r="T1987" t="s">
        <v>4353</v>
      </c>
      <c r="U1987" t="s">
        <v>6157</v>
      </c>
      <c r="X1987" t="s">
        <v>6157</v>
      </c>
      <c r="Y1987" t="s">
        <v>6157</v>
      </c>
      <c r="Z1987" t="s">
        <v>6157</v>
      </c>
      <c r="AA1987" t="s">
        <v>4021</v>
      </c>
      <c r="AB1987" t="s">
        <v>6157</v>
      </c>
      <c r="AC1987" t="s">
        <v>6157</v>
      </c>
      <c r="AD1987" t="s">
        <v>6157</v>
      </c>
      <c r="AE1987" t="s">
        <v>6157</v>
      </c>
      <c r="AF1987" t="s">
        <v>6157</v>
      </c>
      <c r="AG1987" t="s">
        <v>6157</v>
      </c>
      <c r="AH1987" t="s">
        <v>6157</v>
      </c>
      <c r="AI1987" t="s">
        <v>6157</v>
      </c>
      <c r="AJ1987" t="s">
        <v>4588</v>
      </c>
      <c r="AK1987" t="s">
        <v>4859</v>
      </c>
      <c r="AL1987" t="s">
        <v>268</v>
      </c>
      <c r="AM1987" t="s">
        <v>264</v>
      </c>
      <c r="AN1987" t="s">
        <v>4353</v>
      </c>
      <c r="AO1987" s="29">
        <v>25.767061200000001</v>
      </c>
      <c r="AP1987">
        <v>-32.228299999999997</v>
      </c>
      <c r="AQ1987">
        <v>137.7921</v>
      </c>
      <c r="AR1987" t="s">
        <v>1532</v>
      </c>
      <c r="AS1987">
        <v>0</v>
      </c>
      <c r="AT1987" t="s">
        <v>4353</v>
      </c>
      <c r="AU1987" t="s">
        <v>274</v>
      </c>
      <c r="AV1987" t="s">
        <v>4353</v>
      </c>
      <c r="AW1987" t="s">
        <v>4353</v>
      </c>
      <c r="AX1987" t="s">
        <v>6157</v>
      </c>
      <c r="AY1987">
        <v>-6922</v>
      </c>
      <c r="AZ1987">
        <v>-6922</v>
      </c>
      <c r="BA1987" t="s">
        <v>7018</v>
      </c>
      <c r="BB1987" t="s">
        <v>4785</v>
      </c>
      <c r="BC1987" t="s">
        <v>6157</v>
      </c>
      <c r="BH1987" t="s">
        <v>294</v>
      </c>
      <c r="BI1987" t="s">
        <v>7195</v>
      </c>
      <c r="BJ1987" t="s">
        <v>4164</v>
      </c>
      <c r="BK1987" t="s">
        <v>4165</v>
      </c>
      <c r="BL1987">
        <v>2016</v>
      </c>
      <c r="BM1987"/>
      <c r="BN1987"/>
      <c r="BO1987"/>
      <c r="BP1987"/>
      <c r="BW1987"/>
      <c r="BY1987"/>
      <c r="CF1987">
        <v>1</v>
      </c>
      <c r="CI1987">
        <v>-12.2</v>
      </c>
      <c r="CK1987">
        <v>3.5</v>
      </c>
    </row>
    <row r="1988" spans="1:89" ht="16" customHeight="1">
      <c r="A1988">
        <v>1987</v>
      </c>
      <c r="B1988" t="s">
        <v>7107</v>
      </c>
      <c r="C1988" s="2">
        <v>44970</v>
      </c>
      <c r="E1988" t="s">
        <v>2507</v>
      </c>
      <c r="F1988" t="s">
        <v>2507</v>
      </c>
      <c r="G1988" t="s">
        <v>3941</v>
      </c>
      <c r="H1988" t="s">
        <v>6157</v>
      </c>
      <c r="I1988" t="s">
        <v>4855</v>
      </c>
      <c r="J1988" t="s">
        <v>4856</v>
      </c>
      <c r="K1988" t="s">
        <v>4857</v>
      </c>
      <c r="L1988" t="s">
        <v>6157</v>
      </c>
      <c r="M1988" t="s">
        <v>3984</v>
      </c>
      <c r="N1988" t="s">
        <v>289</v>
      </c>
      <c r="O1988" t="s">
        <v>6987</v>
      </c>
      <c r="P1988" t="s">
        <v>3968</v>
      </c>
      <c r="Q1988" t="s">
        <v>4403</v>
      </c>
      <c r="R1988" t="s">
        <v>6989</v>
      </c>
      <c r="S1988" t="s">
        <v>4353</v>
      </c>
      <c r="T1988" t="s">
        <v>4353</v>
      </c>
      <c r="U1988" t="s">
        <v>6157</v>
      </c>
      <c r="X1988" t="s">
        <v>6157</v>
      </c>
      <c r="Y1988" t="s">
        <v>6157</v>
      </c>
      <c r="Z1988" t="s">
        <v>6157</v>
      </c>
      <c r="AA1988" t="s">
        <v>4021</v>
      </c>
      <c r="AB1988" t="s">
        <v>6157</v>
      </c>
      <c r="AC1988" t="s">
        <v>6157</v>
      </c>
      <c r="AD1988" t="s">
        <v>6157</v>
      </c>
      <c r="AE1988" t="s">
        <v>6157</v>
      </c>
      <c r="AF1988" t="s">
        <v>6157</v>
      </c>
      <c r="AG1988" t="s">
        <v>6157</v>
      </c>
      <c r="AH1988" t="s">
        <v>6157</v>
      </c>
      <c r="AI1988" t="s">
        <v>6157</v>
      </c>
      <c r="AJ1988" t="s">
        <v>4588</v>
      </c>
      <c r="AK1988" t="s">
        <v>4859</v>
      </c>
      <c r="AL1988" t="s">
        <v>268</v>
      </c>
      <c r="AM1988" t="s">
        <v>264</v>
      </c>
      <c r="AN1988" t="s">
        <v>4353</v>
      </c>
      <c r="AO1988" s="29">
        <v>15</v>
      </c>
      <c r="AP1988">
        <v>-32.185720000000003</v>
      </c>
      <c r="AQ1988">
        <v>137.7645</v>
      </c>
      <c r="AR1988" t="s">
        <v>1532</v>
      </c>
      <c r="AS1988">
        <v>0</v>
      </c>
      <c r="AT1988" t="s">
        <v>4353</v>
      </c>
      <c r="AU1988" t="s">
        <v>274</v>
      </c>
      <c r="AV1988" t="s">
        <v>4353</v>
      </c>
      <c r="AW1988" t="s">
        <v>4353</v>
      </c>
      <c r="AX1988" t="s">
        <v>6157</v>
      </c>
      <c r="AY1988">
        <v>-7039</v>
      </c>
      <c r="AZ1988">
        <v>-7039</v>
      </c>
      <c r="BA1988" t="s">
        <v>7018</v>
      </c>
      <c r="BB1988" t="s">
        <v>4785</v>
      </c>
      <c r="BC1988" t="s">
        <v>6157</v>
      </c>
      <c r="BH1988" t="s">
        <v>294</v>
      </c>
      <c r="BI1988" t="s">
        <v>7195</v>
      </c>
      <c r="BJ1988" t="s">
        <v>4164</v>
      </c>
      <c r="BK1988" t="s">
        <v>4165</v>
      </c>
      <c r="BL1988">
        <v>2016</v>
      </c>
      <c r="BM1988"/>
      <c r="BN1988"/>
      <c r="BO1988"/>
      <c r="BP1988"/>
      <c r="BW1988"/>
      <c r="BY1988"/>
      <c r="CF1988">
        <v>1</v>
      </c>
      <c r="CI1988">
        <v>-12.8</v>
      </c>
      <c r="CK1988">
        <v>3.7</v>
      </c>
    </row>
    <row r="1989" spans="1:89" ht="16" customHeight="1">
      <c r="A1989">
        <v>1988</v>
      </c>
      <c r="B1989" t="s">
        <v>7107</v>
      </c>
      <c r="C1989" s="2">
        <v>44970</v>
      </c>
      <c r="E1989" t="s">
        <v>2528</v>
      </c>
      <c r="F1989" t="s">
        <v>2528</v>
      </c>
      <c r="G1989" t="s">
        <v>3941</v>
      </c>
      <c r="H1989" t="s">
        <v>6157</v>
      </c>
      <c r="I1989" t="s">
        <v>4855</v>
      </c>
      <c r="J1989" t="s">
        <v>4856</v>
      </c>
      <c r="K1989" t="s">
        <v>4857</v>
      </c>
      <c r="L1989" t="s">
        <v>6157</v>
      </c>
      <c r="M1989" t="s">
        <v>3984</v>
      </c>
      <c r="N1989" t="s">
        <v>289</v>
      </c>
      <c r="O1989" t="s">
        <v>6987</v>
      </c>
      <c r="P1989" t="s">
        <v>3968</v>
      </c>
      <c r="Q1989" t="s">
        <v>4403</v>
      </c>
      <c r="R1989" t="s">
        <v>6989</v>
      </c>
      <c r="S1989" t="s">
        <v>4353</v>
      </c>
      <c r="T1989" t="s">
        <v>4353</v>
      </c>
      <c r="U1989" t="s">
        <v>6157</v>
      </c>
      <c r="X1989" t="s">
        <v>6157</v>
      </c>
      <c r="Y1989" t="s">
        <v>6157</v>
      </c>
      <c r="Z1989" t="s">
        <v>6157</v>
      </c>
      <c r="AA1989" t="s">
        <v>4021</v>
      </c>
      <c r="AB1989" t="s">
        <v>6157</v>
      </c>
      <c r="AC1989" t="s">
        <v>6157</v>
      </c>
      <c r="AD1989" t="s">
        <v>6157</v>
      </c>
      <c r="AE1989" t="s">
        <v>6157</v>
      </c>
      <c r="AF1989" t="s">
        <v>6157</v>
      </c>
      <c r="AG1989" t="s">
        <v>6157</v>
      </c>
      <c r="AH1989" t="s">
        <v>6157</v>
      </c>
      <c r="AI1989" t="s">
        <v>6157</v>
      </c>
      <c r="AJ1989" t="s">
        <v>4588</v>
      </c>
      <c r="AK1989" t="s">
        <v>4859</v>
      </c>
      <c r="AL1989" t="s">
        <v>268</v>
      </c>
      <c r="AM1989" t="s">
        <v>264</v>
      </c>
      <c r="AN1989" t="s">
        <v>4353</v>
      </c>
      <c r="AO1989" s="29">
        <v>22.156949999999998</v>
      </c>
      <c r="AP1989">
        <v>-32.293500000000002</v>
      </c>
      <c r="AQ1989">
        <v>137.76882000000001</v>
      </c>
      <c r="AR1989" t="s">
        <v>1532</v>
      </c>
      <c r="AS1989">
        <v>0</v>
      </c>
      <c r="AT1989" t="s">
        <v>4353</v>
      </c>
      <c r="AU1989" t="s">
        <v>274</v>
      </c>
      <c r="AV1989" t="s">
        <v>4353</v>
      </c>
      <c r="AW1989" t="s">
        <v>4353</v>
      </c>
      <c r="AX1989" t="s">
        <v>6157</v>
      </c>
      <c r="AY1989">
        <v>-7156</v>
      </c>
      <c r="AZ1989">
        <v>-7156</v>
      </c>
      <c r="BA1989" t="s">
        <v>7018</v>
      </c>
      <c r="BB1989" t="s">
        <v>4785</v>
      </c>
      <c r="BC1989" t="s">
        <v>6157</v>
      </c>
      <c r="BH1989" t="s">
        <v>294</v>
      </c>
      <c r="BI1989" t="s">
        <v>7195</v>
      </c>
      <c r="BJ1989" t="s">
        <v>4164</v>
      </c>
      <c r="BK1989" t="s">
        <v>4165</v>
      </c>
      <c r="BL1989">
        <v>2016</v>
      </c>
      <c r="BM1989"/>
      <c r="BN1989"/>
      <c r="BO1989"/>
      <c r="BP1989"/>
      <c r="BW1989">
        <v>-22.7</v>
      </c>
      <c r="BY1989">
        <v>9.6999999999999993</v>
      </c>
      <c r="CF1989">
        <v>1</v>
      </c>
      <c r="CI1989">
        <v>-9.5</v>
      </c>
      <c r="CK1989">
        <v>3.9</v>
      </c>
    </row>
    <row r="1990" spans="1:89" ht="16" customHeight="1">
      <c r="A1990">
        <v>1989</v>
      </c>
      <c r="B1990" t="s">
        <v>7107</v>
      </c>
      <c r="C1990" s="2">
        <v>44970</v>
      </c>
      <c r="E1990" t="s">
        <v>2529</v>
      </c>
      <c r="F1990" t="s">
        <v>2529</v>
      </c>
      <c r="G1990" t="s">
        <v>3941</v>
      </c>
      <c r="H1990" t="s">
        <v>6157</v>
      </c>
      <c r="I1990" t="s">
        <v>4855</v>
      </c>
      <c r="J1990" t="s">
        <v>4856</v>
      </c>
      <c r="K1990" t="s">
        <v>4857</v>
      </c>
      <c r="L1990" t="s">
        <v>6157</v>
      </c>
      <c r="M1990" t="s">
        <v>3984</v>
      </c>
      <c r="N1990" t="s">
        <v>289</v>
      </c>
      <c r="O1990" t="s">
        <v>6987</v>
      </c>
      <c r="P1990" t="s">
        <v>3968</v>
      </c>
      <c r="Q1990" t="s">
        <v>4403</v>
      </c>
      <c r="R1990" t="s">
        <v>6989</v>
      </c>
      <c r="S1990" t="s">
        <v>4353</v>
      </c>
      <c r="T1990" t="s">
        <v>4353</v>
      </c>
      <c r="U1990" t="s">
        <v>6157</v>
      </c>
      <c r="X1990" t="s">
        <v>6157</v>
      </c>
      <c r="Y1990" t="s">
        <v>6157</v>
      </c>
      <c r="Z1990" t="s">
        <v>6157</v>
      </c>
      <c r="AA1990" t="s">
        <v>4021</v>
      </c>
      <c r="AB1990" t="s">
        <v>6157</v>
      </c>
      <c r="AC1990" t="s">
        <v>6157</v>
      </c>
      <c r="AD1990" t="s">
        <v>6157</v>
      </c>
      <c r="AE1990" t="s">
        <v>6157</v>
      </c>
      <c r="AF1990" t="s">
        <v>6157</v>
      </c>
      <c r="AG1990" t="s">
        <v>6157</v>
      </c>
      <c r="AH1990" t="s">
        <v>6157</v>
      </c>
      <c r="AI1990" t="s">
        <v>6157</v>
      </c>
      <c r="AJ1990" t="s">
        <v>4588</v>
      </c>
      <c r="AK1990" t="s">
        <v>4859</v>
      </c>
      <c r="AL1990" t="s">
        <v>268</v>
      </c>
      <c r="AM1990" t="s">
        <v>264</v>
      </c>
      <c r="AN1990" t="s">
        <v>4353</v>
      </c>
      <c r="AO1990" s="29">
        <v>21.2660275</v>
      </c>
      <c r="AP1990">
        <v>-32.145600000000002</v>
      </c>
      <c r="AQ1990">
        <v>137.72579999999999</v>
      </c>
      <c r="AR1990" t="s">
        <v>1532</v>
      </c>
      <c r="AS1990">
        <v>0</v>
      </c>
      <c r="AT1990" t="s">
        <v>4353</v>
      </c>
      <c r="AU1990" t="s">
        <v>274</v>
      </c>
      <c r="AV1990" t="s">
        <v>4353</v>
      </c>
      <c r="AW1990" t="s">
        <v>4353</v>
      </c>
      <c r="AX1990" t="s">
        <v>6157</v>
      </c>
      <c r="AY1990">
        <v>-7393</v>
      </c>
      <c r="AZ1990">
        <v>-7393</v>
      </c>
      <c r="BA1990" t="s">
        <v>7018</v>
      </c>
      <c r="BB1990" t="s">
        <v>4785</v>
      </c>
      <c r="BC1990" t="s">
        <v>6157</v>
      </c>
      <c r="BH1990" t="s">
        <v>294</v>
      </c>
      <c r="BI1990" t="s">
        <v>7195</v>
      </c>
      <c r="BJ1990" t="s">
        <v>4164</v>
      </c>
      <c r="BK1990" t="s">
        <v>4165</v>
      </c>
      <c r="BL1990">
        <v>2016</v>
      </c>
      <c r="BM1990"/>
      <c r="BN1990"/>
      <c r="BO1990"/>
      <c r="BP1990"/>
      <c r="BW1990"/>
      <c r="BY1990"/>
      <c r="CF1990">
        <v>1</v>
      </c>
      <c r="CI1990">
        <v>-12.9</v>
      </c>
      <c r="CK1990">
        <v>8.6999999999999993</v>
      </c>
    </row>
    <row r="1991" spans="1:89" ht="16" customHeight="1">
      <c r="A1991">
        <v>1990</v>
      </c>
      <c r="B1991" t="s">
        <v>7107</v>
      </c>
      <c r="C1991" s="2">
        <v>44970</v>
      </c>
      <c r="E1991" t="s">
        <v>2530</v>
      </c>
      <c r="F1991" t="s">
        <v>2530</v>
      </c>
      <c r="G1991" t="s">
        <v>3941</v>
      </c>
      <c r="H1991" t="s">
        <v>6157</v>
      </c>
      <c r="I1991" t="s">
        <v>4855</v>
      </c>
      <c r="J1991" t="s">
        <v>4856</v>
      </c>
      <c r="K1991" t="s">
        <v>4857</v>
      </c>
      <c r="L1991" t="s">
        <v>6157</v>
      </c>
      <c r="M1991" t="s">
        <v>3984</v>
      </c>
      <c r="N1991" t="s">
        <v>289</v>
      </c>
      <c r="O1991" t="s">
        <v>6987</v>
      </c>
      <c r="P1991" t="s">
        <v>3968</v>
      </c>
      <c r="Q1991" t="s">
        <v>4403</v>
      </c>
      <c r="R1991" t="s">
        <v>6989</v>
      </c>
      <c r="S1991" t="s">
        <v>4353</v>
      </c>
      <c r="T1991" t="s">
        <v>4353</v>
      </c>
      <c r="U1991" t="s">
        <v>6157</v>
      </c>
      <c r="X1991" t="s">
        <v>6157</v>
      </c>
      <c r="Y1991" t="s">
        <v>6157</v>
      </c>
      <c r="Z1991" t="s">
        <v>6157</v>
      </c>
      <c r="AA1991" t="s">
        <v>4021</v>
      </c>
      <c r="AB1991" t="s">
        <v>6157</v>
      </c>
      <c r="AC1991" t="s">
        <v>6157</v>
      </c>
      <c r="AD1991" t="s">
        <v>6157</v>
      </c>
      <c r="AE1991" t="s">
        <v>6157</v>
      </c>
      <c r="AF1991" t="s">
        <v>6157</v>
      </c>
      <c r="AG1991" t="s">
        <v>6157</v>
      </c>
      <c r="AH1991" t="s">
        <v>6157</v>
      </c>
      <c r="AI1991" t="s">
        <v>6157</v>
      </c>
      <c r="AJ1991" t="s">
        <v>4588</v>
      </c>
      <c r="AK1991" t="s">
        <v>4859</v>
      </c>
      <c r="AL1991" t="s">
        <v>268</v>
      </c>
      <c r="AM1991" t="s">
        <v>264</v>
      </c>
      <c r="AN1991" t="s">
        <v>4353</v>
      </c>
      <c r="AO1991" s="29">
        <v>21.136783600000001</v>
      </c>
      <c r="AP1991">
        <v>-32.20167</v>
      </c>
      <c r="AQ1991">
        <v>137.72927000000001</v>
      </c>
      <c r="AR1991" t="s">
        <v>1532</v>
      </c>
      <c r="AS1991">
        <v>0</v>
      </c>
      <c r="AT1991" t="s">
        <v>4353</v>
      </c>
      <c r="AU1991" t="s">
        <v>274</v>
      </c>
      <c r="AV1991" t="s">
        <v>4353</v>
      </c>
      <c r="AW1991" t="s">
        <v>4353</v>
      </c>
      <c r="AX1991" t="s">
        <v>6157</v>
      </c>
      <c r="AY1991">
        <v>-8165</v>
      </c>
      <c r="AZ1991">
        <v>-8165</v>
      </c>
      <c r="BA1991" t="s">
        <v>7018</v>
      </c>
      <c r="BB1991" t="s">
        <v>4785</v>
      </c>
      <c r="BC1991" t="s">
        <v>6157</v>
      </c>
      <c r="BH1991" t="s">
        <v>294</v>
      </c>
      <c r="BI1991" t="s">
        <v>7195</v>
      </c>
      <c r="BJ1991" t="s">
        <v>4164</v>
      </c>
      <c r="BK1991" t="s">
        <v>4165</v>
      </c>
      <c r="BL1991">
        <v>2016</v>
      </c>
      <c r="BM1991"/>
      <c r="BN1991"/>
      <c r="BO1991"/>
      <c r="BP1991"/>
      <c r="BW1991">
        <v>-22.8</v>
      </c>
      <c r="BY1991">
        <v>9.6999999999999993</v>
      </c>
      <c r="CF1991">
        <v>1</v>
      </c>
      <c r="CI1991">
        <v>-11.9</v>
      </c>
      <c r="CK1991">
        <v>2.1</v>
      </c>
    </row>
    <row r="1992" spans="1:89" ht="16" customHeight="1">
      <c r="A1992">
        <v>1991</v>
      </c>
      <c r="B1992" t="s">
        <v>7107</v>
      </c>
      <c r="C1992" s="2">
        <v>44970</v>
      </c>
      <c r="E1992" t="s">
        <v>2531</v>
      </c>
      <c r="F1992" t="s">
        <v>2531</v>
      </c>
      <c r="G1992" t="s">
        <v>3941</v>
      </c>
      <c r="H1992" t="s">
        <v>6157</v>
      </c>
      <c r="I1992" t="s">
        <v>4855</v>
      </c>
      <c r="J1992" t="s">
        <v>4856</v>
      </c>
      <c r="K1992" t="s">
        <v>4857</v>
      </c>
      <c r="L1992" t="s">
        <v>6157</v>
      </c>
      <c r="M1992" t="s">
        <v>3984</v>
      </c>
      <c r="N1992" t="s">
        <v>289</v>
      </c>
      <c r="O1992" t="s">
        <v>6987</v>
      </c>
      <c r="P1992" t="s">
        <v>3968</v>
      </c>
      <c r="Q1992" t="s">
        <v>4403</v>
      </c>
      <c r="R1992" t="s">
        <v>6989</v>
      </c>
      <c r="S1992" t="s">
        <v>4353</v>
      </c>
      <c r="T1992" t="s">
        <v>4353</v>
      </c>
      <c r="U1992" t="s">
        <v>6157</v>
      </c>
      <c r="X1992" t="s">
        <v>6157</v>
      </c>
      <c r="Y1992" t="s">
        <v>6157</v>
      </c>
      <c r="Z1992" t="s">
        <v>6157</v>
      </c>
      <c r="AA1992" t="s">
        <v>4021</v>
      </c>
      <c r="AB1992" t="s">
        <v>6157</v>
      </c>
      <c r="AC1992" t="s">
        <v>6157</v>
      </c>
      <c r="AD1992" t="s">
        <v>6157</v>
      </c>
      <c r="AE1992" t="s">
        <v>6157</v>
      </c>
      <c r="AF1992" t="s">
        <v>6157</v>
      </c>
      <c r="AG1992" t="s">
        <v>6157</v>
      </c>
      <c r="AH1992" t="s">
        <v>6157</v>
      </c>
      <c r="AI1992" t="s">
        <v>6157</v>
      </c>
      <c r="AJ1992" t="s">
        <v>4588</v>
      </c>
      <c r="AK1992" t="s">
        <v>4859</v>
      </c>
      <c r="AL1992" t="s">
        <v>268</v>
      </c>
      <c r="AM1992" t="s">
        <v>264</v>
      </c>
      <c r="AN1992" t="s">
        <v>4353</v>
      </c>
      <c r="AO1992" s="29">
        <v>39.201145199999999</v>
      </c>
      <c r="AP1992">
        <v>-32.164630000000002</v>
      </c>
      <c r="AQ1992">
        <v>137.73312999999999</v>
      </c>
      <c r="AR1992" t="s">
        <v>1532</v>
      </c>
      <c r="AS1992">
        <v>0</v>
      </c>
      <c r="AT1992" t="s">
        <v>4353</v>
      </c>
      <c r="AU1992" t="s">
        <v>274</v>
      </c>
      <c r="AV1992" t="s">
        <v>4353</v>
      </c>
      <c r="AW1992" t="s">
        <v>4353</v>
      </c>
      <c r="AX1992" t="s">
        <v>6157</v>
      </c>
      <c r="AY1992">
        <v>-8248</v>
      </c>
      <c r="AZ1992">
        <v>-8248</v>
      </c>
      <c r="BA1992" t="s">
        <v>7018</v>
      </c>
      <c r="BB1992" t="s">
        <v>4785</v>
      </c>
      <c r="BC1992" t="s">
        <v>6157</v>
      </c>
      <c r="BH1992" t="s">
        <v>294</v>
      </c>
      <c r="BI1992" t="s">
        <v>7195</v>
      </c>
      <c r="BJ1992" t="s">
        <v>4164</v>
      </c>
      <c r="BK1992" t="s">
        <v>4165</v>
      </c>
      <c r="BL1992">
        <v>2016</v>
      </c>
      <c r="BM1992"/>
      <c r="BN1992"/>
      <c r="BO1992"/>
      <c r="BP1992"/>
      <c r="BW1992"/>
      <c r="BY1992"/>
      <c r="CF1992">
        <v>1</v>
      </c>
      <c r="CI1992">
        <v>-12.3</v>
      </c>
      <c r="CK1992">
        <v>3.5</v>
      </c>
    </row>
    <row r="1993" spans="1:89" ht="16" customHeight="1">
      <c r="A1993">
        <v>1992</v>
      </c>
      <c r="B1993" t="s">
        <v>7107</v>
      </c>
      <c r="C1993" s="2">
        <v>44970</v>
      </c>
      <c r="E1993" t="s">
        <v>2532</v>
      </c>
      <c r="F1993" t="s">
        <v>2532</v>
      </c>
      <c r="G1993" t="s">
        <v>3941</v>
      </c>
      <c r="H1993" t="s">
        <v>6157</v>
      </c>
      <c r="I1993" t="s">
        <v>4855</v>
      </c>
      <c r="J1993" t="s">
        <v>4856</v>
      </c>
      <c r="K1993" t="s">
        <v>4857</v>
      </c>
      <c r="L1993" t="s">
        <v>6157</v>
      </c>
      <c r="M1993" t="s">
        <v>3984</v>
      </c>
      <c r="N1993" t="s">
        <v>289</v>
      </c>
      <c r="O1993" t="s">
        <v>6987</v>
      </c>
      <c r="P1993" t="s">
        <v>3968</v>
      </c>
      <c r="Q1993" t="s">
        <v>4403</v>
      </c>
      <c r="R1993" t="s">
        <v>6989</v>
      </c>
      <c r="S1993" t="s">
        <v>4353</v>
      </c>
      <c r="T1993" t="s">
        <v>4353</v>
      </c>
      <c r="U1993" t="s">
        <v>6157</v>
      </c>
      <c r="X1993" t="s">
        <v>6157</v>
      </c>
      <c r="Y1993" t="s">
        <v>6157</v>
      </c>
      <c r="Z1993" t="s">
        <v>6157</v>
      </c>
      <c r="AA1993" t="s">
        <v>4021</v>
      </c>
      <c r="AB1993" t="s">
        <v>6157</v>
      </c>
      <c r="AC1993" t="s">
        <v>6157</v>
      </c>
      <c r="AD1993" t="s">
        <v>6157</v>
      </c>
      <c r="AE1993" t="s">
        <v>6157</v>
      </c>
      <c r="AF1993" t="s">
        <v>6157</v>
      </c>
      <c r="AG1993" t="s">
        <v>6157</v>
      </c>
      <c r="AH1993" t="s">
        <v>6157</v>
      </c>
      <c r="AI1993" t="s">
        <v>6157</v>
      </c>
      <c r="AJ1993" t="s">
        <v>4588</v>
      </c>
      <c r="AK1993" t="s">
        <v>4859</v>
      </c>
      <c r="AL1993" t="s">
        <v>268</v>
      </c>
      <c r="AM1993" t="s">
        <v>264</v>
      </c>
      <c r="AN1993" t="s">
        <v>4353</v>
      </c>
      <c r="AO1993" s="29">
        <v>30.6247826</v>
      </c>
      <c r="AP1993">
        <v>-32.130679999999998</v>
      </c>
      <c r="AQ1993">
        <v>137.73939999999999</v>
      </c>
      <c r="AR1993" t="s">
        <v>1532</v>
      </c>
      <c r="AS1993">
        <v>0</v>
      </c>
      <c r="AT1993" t="s">
        <v>4353</v>
      </c>
      <c r="AU1993" t="s">
        <v>274</v>
      </c>
      <c r="AV1993" t="s">
        <v>4353</v>
      </c>
      <c r="AW1993" t="s">
        <v>4353</v>
      </c>
      <c r="AX1993" t="s">
        <v>6157</v>
      </c>
      <c r="AY1993">
        <v>-8248</v>
      </c>
      <c r="AZ1993">
        <v>-8248</v>
      </c>
      <c r="BA1993" t="s">
        <v>7018</v>
      </c>
      <c r="BB1993" t="s">
        <v>4785</v>
      </c>
      <c r="BC1993" t="s">
        <v>6157</v>
      </c>
      <c r="BH1993" t="s">
        <v>294</v>
      </c>
      <c r="BI1993" t="s">
        <v>7195</v>
      </c>
      <c r="BJ1993" t="s">
        <v>4164</v>
      </c>
      <c r="BK1993" t="s">
        <v>4165</v>
      </c>
      <c r="BL1993">
        <v>2016</v>
      </c>
      <c r="BM1993"/>
      <c r="BN1993"/>
      <c r="BO1993"/>
      <c r="BP1993"/>
      <c r="BW1993">
        <v>-23.5</v>
      </c>
      <c r="BY1993">
        <v>13.6</v>
      </c>
      <c r="CF1993">
        <v>1</v>
      </c>
      <c r="CI1993">
        <v>-13.6</v>
      </c>
      <c r="CK1993">
        <v>2.5</v>
      </c>
    </row>
    <row r="1994" spans="1:89" ht="16" customHeight="1">
      <c r="A1994">
        <v>1993</v>
      </c>
      <c r="B1994" t="s">
        <v>7107</v>
      </c>
      <c r="C1994" s="2">
        <v>44970</v>
      </c>
      <c r="E1994" t="s">
        <v>2533</v>
      </c>
      <c r="F1994" t="s">
        <v>2533</v>
      </c>
      <c r="G1994" t="s">
        <v>3941</v>
      </c>
      <c r="H1994" t="s">
        <v>6157</v>
      </c>
      <c r="I1994" t="s">
        <v>4855</v>
      </c>
      <c r="J1994" t="s">
        <v>4856</v>
      </c>
      <c r="K1994" t="s">
        <v>4857</v>
      </c>
      <c r="L1994" t="s">
        <v>6157</v>
      </c>
      <c r="M1994" t="s">
        <v>3984</v>
      </c>
      <c r="N1994" t="s">
        <v>289</v>
      </c>
      <c r="O1994" t="s">
        <v>6987</v>
      </c>
      <c r="P1994" t="s">
        <v>3968</v>
      </c>
      <c r="Q1994" t="s">
        <v>4403</v>
      </c>
      <c r="R1994" t="s">
        <v>6989</v>
      </c>
      <c r="S1994" t="s">
        <v>4353</v>
      </c>
      <c r="T1994" t="s">
        <v>4353</v>
      </c>
      <c r="U1994" t="s">
        <v>6157</v>
      </c>
      <c r="X1994" t="s">
        <v>6157</v>
      </c>
      <c r="Y1994" t="s">
        <v>6157</v>
      </c>
      <c r="Z1994" t="s">
        <v>6157</v>
      </c>
      <c r="AA1994" t="s">
        <v>4021</v>
      </c>
      <c r="AB1994" t="s">
        <v>6157</v>
      </c>
      <c r="AC1994" t="s">
        <v>6157</v>
      </c>
      <c r="AD1994" t="s">
        <v>6157</v>
      </c>
      <c r="AE1994" t="s">
        <v>6157</v>
      </c>
      <c r="AF1994" t="s">
        <v>6157</v>
      </c>
      <c r="AG1994" t="s">
        <v>6157</v>
      </c>
      <c r="AH1994" t="s">
        <v>6157</v>
      </c>
      <c r="AI1994" t="s">
        <v>6157</v>
      </c>
      <c r="AJ1994" t="s">
        <v>4588</v>
      </c>
      <c r="AK1994" t="s">
        <v>4859</v>
      </c>
      <c r="AL1994" t="s">
        <v>268</v>
      </c>
      <c r="AM1994" t="s">
        <v>264</v>
      </c>
      <c r="AN1994" t="s">
        <v>4353</v>
      </c>
      <c r="AO1994" s="29">
        <v>42.303359999999998</v>
      </c>
      <c r="AP1994">
        <v>-32.145150000000001</v>
      </c>
      <c r="AQ1994">
        <v>137.57818</v>
      </c>
      <c r="AR1994" t="s">
        <v>1532</v>
      </c>
      <c r="AS1994">
        <v>0</v>
      </c>
      <c r="AT1994" t="s">
        <v>4353</v>
      </c>
      <c r="AU1994" t="s">
        <v>274</v>
      </c>
      <c r="AV1994" t="s">
        <v>4353</v>
      </c>
      <c r="AW1994" t="s">
        <v>4353</v>
      </c>
      <c r="AX1994" t="s">
        <v>6157</v>
      </c>
      <c r="AY1994">
        <v>-8373</v>
      </c>
      <c r="AZ1994">
        <v>-8373</v>
      </c>
      <c r="BA1994" t="s">
        <v>7018</v>
      </c>
      <c r="BB1994" t="s">
        <v>4785</v>
      </c>
      <c r="BC1994" t="s">
        <v>6157</v>
      </c>
      <c r="BH1994" t="s">
        <v>294</v>
      </c>
      <c r="BI1994" t="s">
        <v>7195</v>
      </c>
      <c r="BJ1994" t="s">
        <v>4164</v>
      </c>
      <c r="BK1994" t="s">
        <v>4165</v>
      </c>
      <c r="BL1994">
        <v>2016</v>
      </c>
      <c r="BM1994"/>
      <c r="BN1994"/>
      <c r="BO1994"/>
      <c r="BP1994"/>
      <c r="BW1994"/>
      <c r="BY1994"/>
      <c r="CF1994">
        <v>1</v>
      </c>
      <c r="CI1994">
        <v>-13.1</v>
      </c>
      <c r="CK1994">
        <v>8</v>
      </c>
    </row>
    <row r="1995" spans="1:89" ht="16" customHeight="1">
      <c r="A1995">
        <v>1994</v>
      </c>
      <c r="B1995" t="s">
        <v>7107</v>
      </c>
      <c r="C1995" s="2">
        <v>44970</v>
      </c>
      <c r="E1995" t="s">
        <v>2534</v>
      </c>
      <c r="F1995" t="s">
        <v>2534</v>
      </c>
      <c r="G1995" t="s">
        <v>3941</v>
      </c>
      <c r="H1995" t="s">
        <v>6157</v>
      </c>
      <c r="I1995" t="s">
        <v>4855</v>
      </c>
      <c r="J1995" t="s">
        <v>4856</v>
      </c>
      <c r="K1995" t="s">
        <v>4857</v>
      </c>
      <c r="L1995" t="s">
        <v>6157</v>
      </c>
      <c r="M1995" t="s">
        <v>3984</v>
      </c>
      <c r="N1995" t="s">
        <v>289</v>
      </c>
      <c r="O1995" t="s">
        <v>6987</v>
      </c>
      <c r="P1995" t="s">
        <v>3968</v>
      </c>
      <c r="Q1995" t="s">
        <v>4403</v>
      </c>
      <c r="R1995" t="s">
        <v>6989</v>
      </c>
      <c r="S1995" t="s">
        <v>4353</v>
      </c>
      <c r="T1995" t="s">
        <v>4353</v>
      </c>
      <c r="U1995" t="s">
        <v>6157</v>
      </c>
      <c r="X1995" t="s">
        <v>6157</v>
      </c>
      <c r="Y1995" t="s">
        <v>6157</v>
      </c>
      <c r="Z1995" t="s">
        <v>6157</v>
      </c>
      <c r="AA1995" t="s">
        <v>4021</v>
      </c>
      <c r="AB1995" t="s">
        <v>6157</v>
      </c>
      <c r="AC1995" t="s">
        <v>6157</v>
      </c>
      <c r="AD1995" t="s">
        <v>6157</v>
      </c>
      <c r="AE1995" t="s">
        <v>6157</v>
      </c>
      <c r="AF1995" t="s">
        <v>6157</v>
      </c>
      <c r="AG1995" t="s">
        <v>6157</v>
      </c>
      <c r="AH1995" t="s">
        <v>6157</v>
      </c>
      <c r="AI1995" t="s">
        <v>6157</v>
      </c>
      <c r="AJ1995" t="s">
        <v>4588</v>
      </c>
      <c r="AK1995" t="s">
        <v>4859</v>
      </c>
      <c r="AL1995" t="s">
        <v>268</v>
      </c>
      <c r="AM1995" t="s">
        <v>264</v>
      </c>
      <c r="AN1995" t="s">
        <v>4353</v>
      </c>
      <c r="AO1995" s="29">
        <v>25.207315399999999</v>
      </c>
      <c r="AP1995">
        <v>-32.181519999999999</v>
      </c>
      <c r="AQ1995">
        <v>137.76602</v>
      </c>
      <c r="AR1995" t="s">
        <v>1532</v>
      </c>
      <c r="AS1995">
        <v>0</v>
      </c>
      <c r="AT1995" t="s">
        <v>4353</v>
      </c>
      <c r="AU1995" t="s">
        <v>274</v>
      </c>
      <c r="AV1995" t="s">
        <v>4353</v>
      </c>
      <c r="AW1995" t="s">
        <v>4353</v>
      </c>
      <c r="AX1995" t="s">
        <v>6157</v>
      </c>
      <c r="AY1995">
        <v>-8415</v>
      </c>
      <c r="AZ1995">
        <v>-8415</v>
      </c>
      <c r="BA1995" t="s">
        <v>7018</v>
      </c>
      <c r="BB1995" t="s">
        <v>4785</v>
      </c>
      <c r="BC1995" t="s">
        <v>6157</v>
      </c>
      <c r="BH1995" t="s">
        <v>294</v>
      </c>
      <c r="BI1995" t="s">
        <v>7195</v>
      </c>
      <c r="BJ1995" t="s">
        <v>4164</v>
      </c>
      <c r="BK1995" t="s">
        <v>4165</v>
      </c>
      <c r="BL1995">
        <v>2016</v>
      </c>
      <c r="BM1995"/>
      <c r="BN1995"/>
      <c r="BO1995"/>
      <c r="BP1995"/>
      <c r="BW1995">
        <v>-21.9</v>
      </c>
      <c r="BY1995">
        <v>12.7</v>
      </c>
      <c r="CF1995">
        <v>1</v>
      </c>
      <c r="CI1995">
        <v>-11.3</v>
      </c>
      <c r="CK1995">
        <v>8.8000000000000007</v>
      </c>
    </row>
    <row r="1996" spans="1:89" ht="16" customHeight="1">
      <c r="A1996">
        <v>1995</v>
      </c>
      <c r="B1996" t="s">
        <v>7107</v>
      </c>
      <c r="C1996" s="2">
        <v>44970</v>
      </c>
      <c r="E1996" t="s">
        <v>2535</v>
      </c>
      <c r="F1996" t="s">
        <v>2535</v>
      </c>
      <c r="G1996" t="s">
        <v>3941</v>
      </c>
      <c r="H1996" t="s">
        <v>6157</v>
      </c>
      <c r="I1996" t="s">
        <v>4855</v>
      </c>
      <c r="J1996" t="s">
        <v>4856</v>
      </c>
      <c r="K1996" t="s">
        <v>4857</v>
      </c>
      <c r="L1996" t="s">
        <v>6157</v>
      </c>
      <c r="M1996" t="s">
        <v>3984</v>
      </c>
      <c r="N1996" t="s">
        <v>289</v>
      </c>
      <c r="O1996" t="s">
        <v>6987</v>
      </c>
      <c r="P1996" t="s">
        <v>3968</v>
      </c>
      <c r="Q1996" t="s">
        <v>4403</v>
      </c>
      <c r="R1996" t="s">
        <v>6989</v>
      </c>
      <c r="S1996" t="s">
        <v>4353</v>
      </c>
      <c r="T1996" t="s">
        <v>4353</v>
      </c>
      <c r="U1996" t="s">
        <v>6157</v>
      </c>
      <c r="X1996" t="s">
        <v>6157</v>
      </c>
      <c r="Y1996" t="s">
        <v>6157</v>
      </c>
      <c r="Z1996" t="s">
        <v>6157</v>
      </c>
      <c r="AA1996" t="s">
        <v>4021</v>
      </c>
      <c r="AB1996" t="s">
        <v>6157</v>
      </c>
      <c r="AC1996" t="s">
        <v>6157</v>
      </c>
      <c r="AD1996" t="s">
        <v>6157</v>
      </c>
      <c r="AE1996" t="s">
        <v>6157</v>
      </c>
      <c r="AF1996" t="s">
        <v>6157</v>
      </c>
      <c r="AG1996" t="s">
        <v>6157</v>
      </c>
      <c r="AH1996" t="s">
        <v>6157</v>
      </c>
      <c r="AI1996" t="s">
        <v>6157</v>
      </c>
      <c r="AJ1996" t="s">
        <v>4588</v>
      </c>
      <c r="AK1996" t="s">
        <v>4859</v>
      </c>
      <c r="AL1996" t="s">
        <v>268</v>
      </c>
      <c r="AM1996" t="s">
        <v>264</v>
      </c>
      <c r="AN1996" t="s">
        <v>4353</v>
      </c>
      <c r="AO1996" s="29">
        <v>38.424072299999999</v>
      </c>
      <c r="AP1996">
        <v>-32.166200000000003</v>
      </c>
      <c r="AQ1996">
        <v>137.73179999999999</v>
      </c>
      <c r="AR1996" t="s">
        <v>1532</v>
      </c>
      <c r="AS1996">
        <v>0</v>
      </c>
      <c r="AT1996" t="s">
        <v>4353</v>
      </c>
      <c r="AU1996" t="s">
        <v>274</v>
      </c>
      <c r="AV1996" t="s">
        <v>4353</v>
      </c>
      <c r="AW1996" t="s">
        <v>4353</v>
      </c>
      <c r="AX1996" t="s">
        <v>6157</v>
      </c>
      <c r="AY1996">
        <v>-8883</v>
      </c>
      <c r="AZ1996">
        <v>-8883</v>
      </c>
      <c r="BA1996" t="s">
        <v>7018</v>
      </c>
      <c r="BB1996" t="s">
        <v>4785</v>
      </c>
      <c r="BC1996" t="s">
        <v>6157</v>
      </c>
      <c r="BH1996" t="s">
        <v>294</v>
      </c>
      <c r="BI1996" t="s">
        <v>7195</v>
      </c>
      <c r="BJ1996" t="s">
        <v>4164</v>
      </c>
      <c r="BK1996" t="s">
        <v>4165</v>
      </c>
      <c r="BL1996">
        <v>2016</v>
      </c>
      <c r="BM1996"/>
      <c r="BN1996"/>
      <c r="BO1996"/>
      <c r="BP1996"/>
      <c r="BW1996">
        <v>-22.5</v>
      </c>
      <c r="BY1996">
        <v>7.2</v>
      </c>
      <c r="CF1996">
        <v>1</v>
      </c>
      <c r="CI1996">
        <v>-11.8</v>
      </c>
      <c r="CK1996">
        <v>7.7</v>
      </c>
    </row>
    <row r="1997" spans="1:89" ht="16" customHeight="1">
      <c r="A1997">
        <v>1996</v>
      </c>
      <c r="B1997" t="s">
        <v>7107</v>
      </c>
      <c r="C1997" s="2">
        <v>44970</v>
      </c>
      <c r="E1997" t="s">
        <v>2536</v>
      </c>
      <c r="F1997" t="s">
        <v>2536</v>
      </c>
      <c r="G1997" t="s">
        <v>3941</v>
      </c>
      <c r="H1997" t="s">
        <v>6157</v>
      </c>
      <c r="I1997" t="s">
        <v>4855</v>
      </c>
      <c r="J1997" t="s">
        <v>4856</v>
      </c>
      <c r="K1997" t="s">
        <v>4857</v>
      </c>
      <c r="L1997" t="s">
        <v>6157</v>
      </c>
      <c r="M1997" t="s">
        <v>3984</v>
      </c>
      <c r="N1997" t="s">
        <v>289</v>
      </c>
      <c r="O1997" t="s">
        <v>6987</v>
      </c>
      <c r="P1997" t="s">
        <v>3968</v>
      </c>
      <c r="Q1997" t="s">
        <v>4403</v>
      </c>
      <c r="R1997" t="s">
        <v>6989</v>
      </c>
      <c r="S1997" t="s">
        <v>4353</v>
      </c>
      <c r="T1997" t="s">
        <v>4353</v>
      </c>
      <c r="U1997" t="s">
        <v>6157</v>
      </c>
      <c r="X1997" t="s">
        <v>6157</v>
      </c>
      <c r="Y1997" t="s">
        <v>6157</v>
      </c>
      <c r="Z1997" t="s">
        <v>6157</v>
      </c>
      <c r="AA1997" t="s">
        <v>4021</v>
      </c>
      <c r="AB1997" t="s">
        <v>6157</v>
      </c>
      <c r="AC1997" t="s">
        <v>6157</v>
      </c>
      <c r="AD1997" t="s">
        <v>6157</v>
      </c>
      <c r="AE1997" t="s">
        <v>6157</v>
      </c>
      <c r="AF1997" t="s">
        <v>6157</v>
      </c>
      <c r="AG1997" t="s">
        <v>6157</v>
      </c>
      <c r="AH1997" t="s">
        <v>6157</v>
      </c>
      <c r="AI1997" t="s">
        <v>6157</v>
      </c>
      <c r="AJ1997" t="s">
        <v>4588</v>
      </c>
      <c r="AK1997" t="s">
        <v>4859</v>
      </c>
      <c r="AL1997" t="s">
        <v>268</v>
      </c>
      <c r="AM1997" t="s">
        <v>264</v>
      </c>
      <c r="AN1997" t="s">
        <v>4353</v>
      </c>
      <c r="AO1997" s="29">
        <v>21</v>
      </c>
      <c r="AP1997">
        <v>-32.145600000000002</v>
      </c>
      <c r="AQ1997">
        <v>137.72579999999999</v>
      </c>
      <c r="AR1997" t="s">
        <v>1532</v>
      </c>
      <c r="AS1997">
        <v>0</v>
      </c>
      <c r="AT1997" t="s">
        <v>4353</v>
      </c>
      <c r="AU1997" t="s">
        <v>274</v>
      </c>
      <c r="AV1997" t="s">
        <v>4353</v>
      </c>
      <c r="AW1997" t="s">
        <v>4353</v>
      </c>
      <c r="AX1997" t="s">
        <v>6157</v>
      </c>
      <c r="AY1997">
        <v>-8883</v>
      </c>
      <c r="AZ1997">
        <v>-8883</v>
      </c>
      <c r="BA1997" t="s">
        <v>7018</v>
      </c>
      <c r="BB1997" t="s">
        <v>4785</v>
      </c>
      <c r="BC1997" t="s">
        <v>6157</v>
      </c>
      <c r="BH1997" t="s">
        <v>294</v>
      </c>
      <c r="BI1997" t="s">
        <v>7195</v>
      </c>
      <c r="BJ1997" t="s">
        <v>4164</v>
      </c>
      <c r="BK1997" t="s">
        <v>4165</v>
      </c>
      <c r="BL1997">
        <v>2016</v>
      </c>
      <c r="BM1997"/>
      <c r="BN1997"/>
      <c r="BO1997"/>
      <c r="BP1997"/>
      <c r="BW1997"/>
      <c r="BY1997"/>
      <c r="CF1997">
        <v>1</v>
      </c>
      <c r="CI1997">
        <v>-10.5</v>
      </c>
      <c r="CK1997">
        <v>5</v>
      </c>
    </row>
    <row r="1998" spans="1:89" ht="16" customHeight="1">
      <c r="A1998">
        <v>1997</v>
      </c>
      <c r="B1998" t="s">
        <v>7107</v>
      </c>
      <c r="C1998" s="2">
        <v>44970</v>
      </c>
      <c r="E1998" t="s">
        <v>2537</v>
      </c>
      <c r="F1998" t="s">
        <v>2537</v>
      </c>
      <c r="G1998" t="s">
        <v>3941</v>
      </c>
      <c r="H1998" t="s">
        <v>6157</v>
      </c>
      <c r="I1998" t="s">
        <v>4855</v>
      </c>
      <c r="J1998" t="s">
        <v>4856</v>
      </c>
      <c r="K1998" t="s">
        <v>4857</v>
      </c>
      <c r="L1998" t="s">
        <v>6157</v>
      </c>
      <c r="M1998" t="s">
        <v>3984</v>
      </c>
      <c r="N1998" t="s">
        <v>289</v>
      </c>
      <c r="O1998" t="s">
        <v>6987</v>
      </c>
      <c r="P1998" t="s">
        <v>3968</v>
      </c>
      <c r="Q1998" t="s">
        <v>4403</v>
      </c>
      <c r="R1998" t="s">
        <v>6989</v>
      </c>
      <c r="S1998" t="s">
        <v>4353</v>
      </c>
      <c r="T1998" t="s">
        <v>4353</v>
      </c>
      <c r="U1998" t="s">
        <v>6157</v>
      </c>
      <c r="X1998" t="s">
        <v>6157</v>
      </c>
      <c r="Y1998" t="s">
        <v>6157</v>
      </c>
      <c r="Z1998" t="s">
        <v>6157</v>
      </c>
      <c r="AA1998" t="s">
        <v>4021</v>
      </c>
      <c r="AB1998" t="s">
        <v>6157</v>
      </c>
      <c r="AC1998" t="s">
        <v>6157</v>
      </c>
      <c r="AD1998" t="s">
        <v>6157</v>
      </c>
      <c r="AE1998" t="s">
        <v>6157</v>
      </c>
      <c r="AF1998" t="s">
        <v>6157</v>
      </c>
      <c r="AG1998" t="s">
        <v>6157</v>
      </c>
      <c r="AH1998" t="s">
        <v>6157</v>
      </c>
      <c r="AI1998" t="s">
        <v>6157</v>
      </c>
      <c r="AJ1998" t="s">
        <v>4588</v>
      </c>
      <c r="AK1998" t="s">
        <v>4859</v>
      </c>
      <c r="AL1998" t="s">
        <v>268</v>
      </c>
      <c r="AM1998" t="s">
        <v>264</v>
      </c>
      <c r="AN1998" t="s">
        <v>4353</v>
      </c>
      <c r="AO1998" s="29">
        <v>22.542688399999999</v>
      </c>
      <c r="AP1998">
        <v>-32.144829999999999</v>
      </c>
      <c r="AQ1998">
        <v>137.72565</v>
      </c>
      <c r="AR1998" t="s">
        <v>1532</v>
      </c>
      <c r="AS1998">
        <v>0</v>
      </c>
      <c r="AT1998" t="s">
        <v>4353</v>
      </c>
      <c r="AU1998" t="s">
        <v>274</v>
      </c>
      <c r="AV1998" t="s">
        <v>4353</v>
      </c>
      <c r="AW1998" t="s">
        <v>4353</v>
      </c>
      <c r="AX1998" t="s">
        <v>6157</v>
      </c>
      <c r="AY1998">
        <v>-9362</v>
      </c>
      <c r="AZ1998">
        <v>-9362</v>
      </c>
      <c r="BA1998" t="s">
        <v>7018</v>
      </c>
      <c r="BB1998" t="s">
        <v>4785</v>
      </c>
      <c r="BC1998" t="s">
        <v>6157</v>
      </c>
      <c r="BH1998" t="s">
        <v>294</v>
      </c>
      <c r="BI1998" t="s">
        <v>7195</v>
      </c>
      <c r="BJ1998" t="s">
        <v>4164</v>
      </c>
      <c r="BK1998" t="s">
        <v>4165</v>
      </c>
      <c r="BL1998">
        <v>2016</v>
      </c>
      <c r="BM1998"/>
      <c r="BN1998"/>
      <c r="BO1998"/>
      <c r="BP1998"/>
      <c r="BW1998">
        <v>-22.1</v>
      </c>
      <c r="BY1998">
        <v>8.3000000000000007</v>
      </c>
      <c r="CF1998">
        <v>1</v>
      </c>
      <c r="CI1998">
        <v>-13.1</v>
      </c>
      <c r="CK1998">
        <v>8.8000000000000007</v>
      </c>
    </row>
    <row r="1999" spans="1:89" ht="16" customHeight="1">
      <c r="A1999">
        <v>1998</v>
      </c>
      <c r="B1999" t="s">
        <v>7107</v>
      </c>
      <c r="C1999" s="2">
        <v>44970</v>
      </c>
      <c r="E1999" t="s">
        <v>2538</v>
      </c>
      <c r="F1999" t="s">
        <v>2538</v>
      </c>
      <c r="G1999" t="s">
        <v>3941</v>
      </c>
      <c r="H1999" t="s">
        <v>6157</v>
      </c>
      <c r="I1999" t="s">
        <v>4855</v>
      </c>
      <c r="J1999" t="s">
        <v>4856</v>
      </c>
      <c r="K1999" t="s">
        <v>4857</v>
      </c>
      <c r="L1999" t="s">
        <v>6157</v>
      </c>
      <c r="M1999" t="s">
        <v>3984</v>
      </c>
      <c r="N1999" t="s">
        <v>289</v>
      </c>
      <c r="O1999" t="s">
        <v>6987</v>
      </c>
      <c r="P1999" t="s">
        <v>3968</v>
      </c>
      <c r="Q1999" t="s">
        <v>4403</v>
      </c>
      <c r="R1999" t="s">
        <v>6989</v>
      </c>
      <c r="S1999" t="s">
        <v>4353</v>
      </c>
      <c r="T1999" t="s">
        <v>4353</v>
      </c>
      <c r="U1999" t="s">
        <v>6157</v>
      </c>
      <c r="X1999" t="s">
        <v>6157</v>
      </c>
      <c r="Y1999" t="s">
        <v>6157</v>
      </c>
      <c r="Z1999" t="s">
        <v>6157</v>
      </c>
      <c r="AA1999" t="s">
        <v>4021</v>
      </c>
      <c r="AB1999" t="s">
        <v>6157</v>
      </c>
      <c r="AC1999" t="s">
        <v>6157</v>
      </c>
      <c r="AD1999" t="s">
        <v>6157</v>
      </c>
      <c r="AE1999" t="s">
        <v>6157</v>
      </c>
      <c r="AF1999" t="s">
        <v>6157</v>
      </c>
      <c r="AG1999" t="s">
        <v>6157</v>
      </c>
      <c r="AH1999" t="s">
        <v>6157</v>
      </c>
      <c r="AI1999" t="s">
        <v>6157</v>
      </c>
      <c r="AJ1999" t="s">
        <v>4588</v>
      </c>
      <c r="AK1999" t="s">
        <v>4859</v>
      </c>
      <c r="AL1999" t="s">
        <v>268</v>
      </c>
      <c r="AM1999" t="s">
        <v>264</v>
      </c>
      <c r="AN1999" t="s">
        <v>4353</v>
      </c>
      <c r="AO1999" s="29">
        <v>12.275942799999999</v>
      </c>
      <c r="AP1999">
        <v>-32.427</v>
      </c>
      <c r="AQ1999">
        <v>137.75049999999999</v>
      </c>
      <c r="AR1999" t="s">
        <v>1532</v>
      </c>
      <c r="AS1999">
        <v>0</v>
      </c>
      <c r="AT1999" t="s">
        <v>4353</v>
      </c>
      <c r="AU1999" t="s">
        <v>274</v>
      </c>
      <c r="AV1999" t="s">
        <v>4353</v>
      </c>
      <c r="AW1999" t="s">
        <v>4353</v>
      </c>
      <c r="AX1999" t="s">
        <v>6157</v>
      </c>
      <c r="AY1999">
        <v>-9897</v>
      </c>
      <c r="AZ1999">
        <v>-9897</v>
      </c>
      <c r="BA1999" t="s">
        <v>7018</v>
      </c>
      <c r="BB1999" t="s">
        <v>4785</v>
      </c>
      <c r="BC1999" t="s">
        <v>6157</v>
      </c>
      <c r="BH1999" t="s">
        <v>294</v>
      </c>
      <c r="BI1999" t="s">
        <v>7195</v>
      </c>
      <c r="BJ1999" t="s">
        <v>4164</v>
      </c>
      <c r="BK1999" t="s">
        <v>4165</v>
      </c>
      <c r="BL1999">
        <v>2016</v>
      </c>
      <c r="BM1999"/>
      <c r="BN1999"/>
      <c r="BO1999"/>
      <c r="BP1999"/>
      <c r="BW1999">
        <v>-20.8</v>
      </c>
      <c r="BY1999">
        <v>10.199999999999999</v>
      </c>
      <c r="CF1999">
        <v>1</v>
      </c>
      <c r="CI1999">
        <v>-14.4</v>
      </c>
      <c r="CK1999">
        <v>-0.5</v>
      </c>
    </row>
    <row r="2000" spans="1:89" ht="16" customHeight="1">
      <c r="A2000">
        <v>1999</v>
      </c>
      <c r="B2000" t="s">
        <v>7107</v>
      </c>
      <c r="C2000" s="2">
        <v>44970</v>
      </c>
      <c r="E2000" t="s">
        <v>2498</v>
      </c>
      <c r="F2000" t="s">
        <v>2498</v>
      </c>
      <c r="G2000" t="s">
        <v>3941</v>
      </c>
      <c r="H2000" t="s">
        <v>6157</v>
      </c>
      <c r="I2000" t="s">
        <v>4855</v>
      </c>
      <c r="J2000" t="s">
        <v>4856</v>
      </c>
      <c r="K2000" t="s">
        <v>4857</v>
      </c>
      <c r="L2000" t="s">
        <v>6157</v>
      </c>
      <c r="M2000" t="s">
        <v>3984</v>
      </c>
      <c r="N2000" t="s">
        <v>289</v>
      </c>
      <c r="O2000" t="s">
        <v>6987</v>
      </c>
      <c r="P2000" t="s">
        <v>3968</v>
      </c>
      <c r="Q2000" t="s">
        <v>4403</v>
      </c>
      <c r="R2000" t="s">
        <v>6989</v>
      </c>
      <c r="S2000" t="s">
        <v>4353</v>
      </c>
      <c r="T2000" t="s">
        <v>4353</v>
      </c>
      <c r="U2000" t="s">
        <v>6157</v>
      </c>
      <c r="X2000" t="s">
        <v>6157</v>
      </c>
      <c r="Y2000" t="s">
        <v>6157</v>
      </c>
      <c r="Z2000" t="s">
        <v>6157</v>
      </c>
      <c r="AA2000" t="s">
        <v>4021</v>
      </c>
      <c r="AB2000" t="s">
        <v>6157</v>
      </c>
      <c r="AC2000" t="s">
        <v>6157</v>
      </c>
      <c r="AD2000" t="s">
        <v>6157</v>
      </c>
      <c r="AE2000" t="s">
        <v>6157</v>
      </c>
      <c r="AF2000" t="s">
        <v>6157</v>
      </c>
      <c r="AG2000" t="s">
        <v>6157</v>
      </c>
      <c r="AH2000" t="s">
        <v>6157</v>
      </c>
      <c r="AI2000" t="s">
        <v>6157</v>
      </c>
      <c r="AJ2000" t="s">
        <v>4588</v>
      </c>
      <c r="AK2000" t="s">
        <v>4859</v>
      </c>
      <c r="AL2000" t="s">
        <v>268</v>
      </c>
      <c r="AM2000" t="s">
        <v>264</v>
      </c>
      <c r="AN2000" t="s">
        <v>4353</v>
      </c>
      <c r="AO2000" s="29">
        <v>18</v>
      </c>
      <c r="AP2000">
        <v>-32.377220000000001</v>
      </c>
      <c r="AQ2000">
        <v>137.77185</v>
      </c>
      <c r="AR2000" t="s">
        <v>1532</v>
      </c>
      <c r="AS2000">
        <v>0</v>
      </c>
      <c r="AT2000" t="s">
        <v>4353</v>
      </c>
      <c r="AU2000" t="s">
        <v>274</v>
      </c>
      <c r="AV2000" t="s">
        <v>4353</v>
      </c>
      <c r="AW2000" t="s">
        <v>4353</v>
      </c>
      <c r="AX2000" t="s">
        <v>6157</v>
      </c>
      <c r="AY2000">
        <v>-10033</v>
      </c>
      <c r="AZ2000">
        <v>-10033</v>
      </c>
      <c r="BA2000" t="s">
        <v>7018</v>
      </c>
      <c r="BB2000" t="s">
        <v>4785</v>
      </c>
      <c r="BC2000" t="s">
        <v>6157</v>
      </c>
      <c r="BH2000" t="s">
        <v>294</v>
      </c>
      <c r="BI2000" t="s">
        <v>7195</v>
      </c>
      <c r="BJ2000" t="s">
        <v>4164</v>
      </c>
      <c r="BK2000" t="s">
        <v>4165</v>
      </c>
      <c r="BL2000">
        <v>2016</v>
      </c>
      <c r="BM2000"/>
      <c r="BN2000"/>
      <c r="BO2000"/>
      <c r="BP2000"/>
      <c r="BW2000">
        <v>-24.1</v>
      </c>
      <c r="BY2000">
        <v>15.4</v>
      </c>
      <c r="CF2000">
        <v>1</v>
      </c>
      <c r="CI2000">
        <v>-13.4</v>
      </c>
      <c r="CK2000">
        <v>4.9000000000000004</v>
      </c>
    </row>
    <row r="2001" spans="1:89" ht="16" customHeight="1">
      <c r="A2001">
        <v>2000</v>
      </c>
      <c r="B2001" t="s">
        <v>7107</v>
      </c>
      <c r="C2001" s="2">
        <v>44970</v>
      </c>
      <c r="E2001" t="s">
        <v>2539</v>
      </c>
      <c r="F2001" t="s">
        <v>2539</v>
      </c>
      <c r="G2001" t="s">
        <v>3941</v>
      </c>
      <c r="H2001" t="s">
        <v>6157</v>
      </c>
      <c r="I2001" t="s">
        <v>4855</v>
      </c>
      <c r="J2001" t="s">
        <v>4856</v>
      </c>
      <c r="K2001" t="s">
        <v>4857</v>
      </c>
      <c r="L2001" t="s">
        <v>6157</v>
      </c>
      <c r="M2001" t="s">
        <v>3984</v>
      </c>
      <c r="N2001" t="s">
        <v>289</v>
      </c>
      <c r="O2001" t="s">
        <v>6987</v>
      </c>
      <c r="P2001" t="s">
        <v>3968</v>
      </c>
      <c r="Q2001" t="s">
        <v>4403</v>
      </c>
      <c r="R2001" t="s">
        <v>6989</v>
      </c>
      <c r="S2001" t="s">
        <v>4353</v>
      </c>
      <c r="T2001" t="s">
        <v>4353</v>
      </c>
      <c r="U2001" t="s">
        <v>6157</v>
      </c>
      <c r="X2001" t="s">
        <v>6157</v>
      </c>
      <c r="Y2001" t="s">
        <v>6157</v>
      </c>
      <c r="Z2001" t="s">
        <v>6157</v>
      </c>
      <c r="AA2001" t="s">
        <v>4021</v>
      </c>
      <c r="AB2001" t="s">
        <v>6157</v>
      </c>
      <c r="AC2001" t="s">
        <v>6157</v>
      </c>
      <c r="AD2001" t="s">
        <v>6157</v>
      </c>
      <c r="AE2001" t="s">
        <v>6157</v>
      </c>
      <c r="AF2001" t="s">
        <v>6157</v>
      </c>
      <c r="AG2001" t="s">
        <v>6157</v>
      </c>
      <c r="AH2001" t="s">
        <v>6157</v>
      </c>
      <c r="AI2001" t="s">
        <v>6157</v>
      </c>
      <c r="AJ2001" t="s">
        <v>4588</v>
      </c>
      <c r="AK2001" t="s">
        <v>4859</v>
      </c>
      <c r="AL2001" t="s">
        <v>268</v>
      </c>
      <c r="AM2001" t="s">
        <v>264</v>
      </c>
      <c r="AN2001" t="s">
        <v>4353</v>
      </c>
      <c r="AO2001" s="29">
        <v>20.943103799999999</v>
      </c>
      <c r="AP2001">
        <v>-32.184069999999998</v>
      </c>
      <c r="AQ2001">
        <v>137.76597000000001</v>
      </c>
      <c r="AR2001" t="s">
        <v>1532</v>
      </c>
      <c r="AS2001">
        <v>0</v>
      </c>
      <c r="AT2001" t="s">
        <v>4353</v>
      </c>
      <c r="AU2001" t="s">
        <v>274</v>
      </c>
      <c r="AV2001" t="s">
        <v>4353</v>
      </c>
      <c r="AW2001" t="s">
        <v>4353</v>
      </c>
      <c r="AX2001" t="s">
        <v>6157</v>
      </c>
      <c r="AY2001">
        <v>-10139</v>
      </c>
      <c r="AZ2001">
        <v>-10139</v>
      </c>
      <c r="BA2001" t="s">
        <v>7018</v>
      </c>
      <c r="BB2001" t="s">
        <v>4785</v>
      </c>
      <c r="BC2001" t="s">
        <v>6157</v>
      </c>
      <c r="BH2001" t="s">
        <v>4144</v>
      </c>
      <c r="BI2001" t="s">
        <v>7195</v>
      </c>
      <c r="BJ2001" t="s">
        <v>4164</v>
      </c>
      <c r="BK2001" t="s">
        <v>4165</v>
      </c>
      <c r="BL2001">
        <v>2016</v>
      </c>
      <c r="BM2001"/>
      <c r="BN2001"/>
      <c r="BO2001"/>
      <c r="BP2001"/>
      <c r="BW2001"/>
      <c r="BY2001"/>
      <c r="CF2001">
        <v>1</v>
      </c>
      <c r="CI2001">
        <v>-11.7</v>
      </c>
      <c r="CK2001">
        <v>5.7</v>
      </c>
    </row>
    <row r="2002" spans="1:89" ht="16" customHeight="1">
      <c r="A2002">
        <v>2001</v>
      </c>
      <c r="B2002" t="s">
        <v>7107</v>
      </c>
      <c r="C2002" s="2">
        <v>44970</v>
      </c>
      <c r="E2002" t="s">
        <v>2540</v>
      </c>
      <c r="F2002" t="s">
        <v>2540</v>
      </c>
      <c r="G2002" t="s">
        <v>3941</v>
      </c>
      <c r="H2002" t="s">
        <v>6157</v>
      </c>
      <c r="I2002" t="s">
        <v>4855</v>
      </c>
      <c r="J2002" t="s">
        <v>4856</v>
      </c>
      <c r="K2002" t="s">
        <v>4857</v>
      </c>
      <c r="L2002" t="s">
        <v>6157</v>
      </c>
      <c r="M2002" t="s">
        <v>3984</v>
      </c>
      <c r="N2002" t="s">
        <v>289</v>
      </c>
      <c r="O2002" t="s">
        <v>6987</v>
      </c>
      <c r="P2002" t="s">
        <v>3968</v>
      </c>
      <c r="Q2002" t="s">
        <v>4403</v>
      </c>
      <c r="R2002" t="s">
        <v>6989</v>
      </c>
      <c r="S2002" t="s">
        <v>4353</v>
      </c>
      <c r="T2002" t="s">
        <v>4353</v>
      </c>
      <c r="U2002" t="s">
        <v>6157</v>
      </c>
      <c r="X2002" t="s">
        <v>6157</v>
      </c>
      <c r="Y2002" t="s">
        <v>6157</v>
      </c>
      <c r="Z2002" t="s">
        <v>6157</v>
      </c>
      <c r="AA2002" t="s">
        <v>4021</v>
      </c>
      <c r="AB2002" t="s">
        <v>6157</v>
      </c>
      <c r="AC2002" t="s">
        <v>6157</v>
      </c>
      <c r="AD2002" t="s">
        <v>6157</v>
      </c>
      <c r="AE2002" t="s">
        <v>6157</v>
      </c>
      <c r="AF2002" t="s">
        <v>6157</v>
      </c>
      <c r="AG2002" t="s">
        <v>6157</v>
      </c>
      <c r="AH2002" t="s">
        <v>6157</v>
      </c>
      <c r="AI2002" t="s">
        <v>6157</v>
      </c>
      <c r="AJ2002" t="s">
        <v>4588</v>
      </c>
      <c r="AK2002" t="s">
        <v>4859</v>
      </c>
      <c r="AL2002" t="s">
        <v>268</v>
      </c>
      <c r="AM2002" t="s">
        <v>264</v>
      </c>
      <c r="AN2002" t="s">
        <v>4353</v>
      </c>
      <c r="AO2002" s="29">
        <v>17.7836876</v>
      </c>
      <c r="AP2002">
        <v>-32.372280000000003</v>
      </c>
      <c r="AQ2002">
        <v>137.81076999999999</v>
      </c>
      <c r="AR2002" t="s">
        <v>1532</v>
      </c>
      <c r="AS2002">
        <v>0</v>
      </c>
      <c r="AT2002" t="s">
        <v>4353</v>
      </c>
      <c r="AU2002" t="s">
        <v>274</v>
      </c>
      <c r="AV2002" t="s">
        <v>4353</v>
      </c>
      <c r="AW2002" t="s">
        <v>4353</v>
      </c>
      <c r="AX2002" t="s">
        <v>6157</v>
      </c>
      <c r="AY2002">
        <v>-10632</v>
      </c>
      <c r="AZ2002">
        <v>-10632</v>
      </c>
      <c r="BA2002" t="s">
        <v>7018</v>
      </c>
      <c r="BB2002" t="s">
        <v>4785</v>
      </c>
      <c r="BC2002" t="s">
        <v>6157</v>
      </c>
      <c r="BH2002" t="s">
        <v>4144</v>
      </c>
      <c r="BI2002" t="s">
        <v>7195</v>
      </c>
      <c r="BJ2002" t="s">
        <v>4164</v>
      </c>
      <c r="BK2002" t="s">
        <v>4165</v>
      </c>
      <c r="BL2002">
        <v>2016</v>
      </c>
      <c r="BM2002"/>
      <c r="BN2002"/>
      <c r="BO2002"/>
      <c r="BP2002"/>
      <c r="BW2002">
        <v>-21.3</v>
      </c>
      <c r="BY2002">
        <v>9.4</v>
      </c>
    </row>
    <row r="2003" spans="1:89" ht="16" customHeight="1">
      <c r="A2003">
        <v>2002</v>
      </c>
      <c r="B2003" t="s">
        <v>7107</v>
      </c>
      <c r="C2003" s="2">
        <v>44970</v>
      </c>
      <c r="E2003" t="s">
        <v>2541</v>
      </c>
      <c r="F2003" t="s">
        <v>2541</v>
      </c>
      <c r="G2003" t="s">
        <v>3941</v>
      </c>
      <c r="H2003" t="s">
        <v>6157</v>
      </c>
      <c r="I2003" t="s">
        <v>4855</v>
      </c>
      <c r="J2003" t="s">
        <v>4856</v>
      </c>
      <c r="K2003" t="s">
        <v>4857</v>
      </c>
      <c r="L2003" t="s">
        <v>6157</v>
      </c>
      <c r="M2003" t="s">
        <v>3984</v>
      </c>
      <c r="N2003" t="s">
        <v>289</v>
      </c>
      <c r="O2003" t="s">
        <v>6987</v>
      </c>
      <c r="P2003" t="s">
        <v>3968</v>
      </c>
      <c r="Q2003" t="s">
        <v>4403</v>
      </c>
      <c r="R2003" t="s">
        <v>6989</v>
      </c>
      <c r="S2003" t="s">
        <v>4353</v>
      </c>
      <c r="T2003" t="s">
        <v>4353</v>
      </c>
      <c r="U2003" t="s">
        <v>6157</v>
      </c>
      <c r="X2003" t="s">
        <v>6157</v>
      </c>
      <c r="Y2003" t="s">
        <v>6157</v>
      </c>
      <c r="Z2003" t="s">
        <v>6157</v>
      </c>
      <c r="AA2003" t="s">
        <v>4021</v>
      </c>
      <c r="AB2003" t="s">
        <v>6157</v>
      </c>
      <c r="AC2003" t="s">
        <v>6157</v>
      </c>
      <c r="AD2003" t="s">
        <v>6157</v>
      </c>
      <c r="AE2003" t="s">
        <v>6157</v>
      </c>
      <c r="AF2003" t="s">
        <v>6157</v>
      </c>
      <c r="AG2003" t="s">
        <v>6157</v>
      </c>
      <c r="AH2003" t="s">
        <v>6157</v>
      </c>
      <c r="AI2003" t="s">
        <v>6157</v>
      </c>
      <c r="AJ2003" t="s">
        <v>4588</v>
      </c>
      <c r="AK2003" t="s">
        <v>4859</v>
      </c>
      <c r="AL2003" t="s">
        <v>268</v>
      </c>
      <c r="AM2003" t="s">
        <v>264</v>
      </c>
      <c r="AN2003" t="s">
        <v>4353</v>
      </c>
      <c r="AO2003" s="29">
        <v>30.486797299999999</v>
      </c>
      <c r="AP2003">
        <v>-32.136650000000003</v>
      </c>
      <c r="AQ2003">
        <v>137.74656999999999</v>
      </c>
      <c r="AR2003" t="s">
        <v>1532</v>
      </c>
      <c r="AS2003">
        <v>0</v>
      </c>
      <c r="AT2003" t="s">
        <v>4353</v>
      </c>
      <c r="AU2003" t="s">
        <v>274</v>
      </c>
      <c r="AV2003" t="s">
        <v>4353</v>
      </c>
      <c r="AW2003" t="s">
        <v>4353</v>
      </c>
      <c r="AX2003" t="s">
        <v>6157</v>
      </c>
      <c r="AY2003">
        <v>-10725</v>
      </c>
      <c r="AZ2003">
        <v>-10725</v>
      </c>
      <c r="BA2003" t="s">
        <v>7018</v>
      </c>
      <c r="BB2003" t="s">
        <v>4785</v>
      </c>
      <c r="BC2003" t="s">
        <v>6157</v>
      </c>
      <c r="BH2003" t="s">
        <v>4144</v>
      </c>
      <c r="BI2003" t="s">
        <v>7195</v>
      </c>
      <c r="BJ2003" t="s">
        <v>4164</v>
      </c>
      <c r="BK2003" t="s">
        <v>4165</v>
      </c>
      <c r="BL2003">
        <v>2016</v>
      </c>
      <c r="BM2003"/>
      <c r="BN2003"/>
      <c r="BO2003"/>
      <c r="BP2003"/>
      <c r="BW2003">
        <v>-23.4</v>
      </c>
      <c r="BY2003">
        <v>11.2</v>
      </c>
      <c r="CF2003">
        <v>1</v>
      </c>
      <c r="CI2003">
        <v>-13.1</v>
      </c>
      <c r="CK2003">
        <v>-1</v>
      </c>
    </row>
    <row r="2004" spans="1:89" ht="16" customHeight="1">
      <c r="A2004">
        <v>2003</v>
      </c>
      <c r="B2004" t="s">
        <v>7107</v>
      </c>
      <c r="C2004" s="2">
        <v>44970</v>
      </c>
      <c r="E2004" t="s">
        <v>2542</v>
      </c>
      <c r="F2004" t="s">
        <v>2542</v>
      </c>
      <c r="G2004" t="s">
        <v>3941</v>
      </c>
      <c r="H2004" t="s">
        <v>6157</v>
      </c>
      <c r="I2004" t="s">
        <v>4855</v>
      </c>
      <c r="J2004" t="s">
        <v>4856</v>
      </c>
      <c r="K2004" t="s">
        <v>4857</v>
      </c>
      <c r="L2004" t="s">
        <v>6157</v>
      </c>
      <c r="M2004" t="s">
        <v>3984</v>
      </c>
      <c r="N2004" t="s">
        <v>289</v>
      </c>
      <c r="O2004" t="s">
        <v>6987</v>
      </c>
      <c r="P2004" t="s">
        <v>3968</v>
      </c>
      <c r="Q2004" t="s">
        <v>4403</v>
      </c>
      <c r="R2004" t="s">
        <v>6989</v>
      </c>
      <c r="S2004" t="s">
        <v>4353</v>
      </c>
      <c r="T2004" t="s">
        <v>4353</v>
      </c>
      <c r="U2004" t="s">
        <v>6157</v>
      </c>
      <c r="X2004" t="s">
        <v>6157</v>
      </c>
      <c r="Y2004" t="s">
        <v>6157</v>
      </c>
      <c r="Z2004" t="s">
        <v>6157</v>
      </c>
      <c r="AA2004" t="s">
        <v>4021</v>
      </c>
      <c r="AB2004" t="s">
        <v>6157</v>
      </c>
      <c r="AC2004" t="s">
        <v>6157</v>
      </c>
      <c r="AD2004" t="s">
        <v>6157</v>
      </c>
      <c r="AE2004" t="s">
        <v>6157</v>
      </c>
      <c r="AF2004" t="s">
        <v>6157</v>
      </c>
      <c r="AG2004" t="s">
        <v>6157</v>
      </c>
      <c r="AH2004" t="s">
        <v>6157</v>
      </c>
      <c r="AI2004" t="s">
        <v>6157</v>
      </c>
      <c r="AJ2004" t="s">
        <v>4588</v>
      </c>
      <c r="AK2004" t="s">
        <v>4859</v>
      </c>
      <c r="AL2004" t="s">
        <v>268</v>
      </c>
      <c r="AM2004" t="s">
        <v>264</v>
      </c>
      <c r="AN2004" t="s">
        <v>4353</v>
      </c>
      <c r="AO2004" s="29">
        <v>29.805374100000002</v>
      </c>
      <c r="AP2004">
        <v>-32.140250000000002</v>
      </c>
      <c r="AQ2004">
        <v>137.75062</v>
      </c>
      <c r="AR2004" t="s">
        <v>1532</v>
      </c>
      <c r="AS2004">
        <v>0</v>
      </c>
      <c r="AT2004" t="s">
        <v>4353</v>
      </c>
      <c r="AU2004" t="s">
        <v>274</v>
      </c>
      <c r="AV2004" t="s">
        <v>4353</v>
      </c>
      <c r="AW2004" t="s">
        <v>4353</v>
      </c>
      <c r="AX2004" t="s">
        <v>6157</v>
      </c>
      <c r="AY2004">
        <v>-10961</v>
      </c>
      <c r="AZ2004">
        <v>-10961</v>
      </c>
      <c r="BA2004" t="s">
        <v>7018</v>
      </c>
      <c r="BB2004" t="s">
        <v>4785</v>
      </c>
      <c r="BC2004" t="s">
        <v>6157</v>
      </c>
      <c r="BH2004" t="s">
        <v>4144</v>
      </c>
      <c r="BI2004" t="s">
        <v>7195</v>
      </c>
      <c r="BJ2004" t="s">
        <v>4164</v>
      </c>
      <c r="BK2004" t="s">
        <v>4165</v>
      </c>
      <c r="BL2004">
        <v>2016</v>
      </c>
      <c r="BM2004"/>
      <c r="BN2004"/>
      <c r="BO2004"/>
      <c r="BP2004"/>
      <c r="BW2004"/>
      <c r="BY2004"/>
      <c r="CF2004">
        <v>1</v>
      </c>
      <c r="CI2004">
        <v>-14</v>
      </c>
      <c r="CK2004">
        <v>2.5</v>
      </c>
    </row>
    <row r="2005" spans="1:89" ht="16" customHeight="1">
      <c r="A2005">
        <v>2004</v>
      </c>
      <c r="B2005" t="s">
        <v>7107</v>
      </c>
      <c r="C2005" s="2">
        <v>44970</v>
      </c>
      <c r="E2005" t="s">
        <v>2543</v>
      </c>
      <c r="F2005" t="s">
        <v>2543</v>
      </c>
      <c r="G2005" t="s">
        <v>3941</v>
      </c>
      <c r="H2005" t="s">
        <v>6157</v>
      </c>
      <c r="I2005" t="s">
        <v>4855</v>
      </c>
      <c r="J2005" t="s">
        <v>4856</v>
      </c>
      <c r="K2005" t="s">
        <v>4857</v>
      </c>
      <c r="L2005" t="s">
        <v>6157</v>
      </c>
      <c r="M2005" t="s">
        <v>3984</v>
      </c>
      <c r="N2005" t="s">
        <v>289</v>
      </c>
      <c r="O2005" t="s">
        <v>6987</v>
      </c>
      <c r="P2005" t="s">
        <v>3968</v>
      </c>
      <c r="Q2005" t="s">
        <v>4403</v>
      </c>
      <c r="R2005" t="s">
        <v>6989</v>
      </c>
      <c r="S2005" t="s">
        <v>4353</v>
      </c>
      <c r="T2005" t="s">
        <v>4353</v>
      </c>
      <c r="U2005" t="s">
        <v>6157</v>
      </c>
      <c r="X2005" t="s">
        <v>6157</v>
      </c>
      <c r="Y2005" t="s">
        <v>6157</v>
      </c>
      <c r="Z2005" t="s">
        <v>6157</v>
      </c>
      <c r="AA2005" t="s">
        <v>4021</v>
      </c>
      <c r="AB2005" t="s">
        <v>6157</v>
      </c>
      <c r="AC2005" t="s">
        <v>6157</v>
      </c>
      <c r="AD2005" t="s">
        <v>6157</v>
      </c>
      <c r="AE2005" t="s">
        <v>6157</v>
      </c>
      <c r="AF2005" t="s">
        <v>6157</v>
      </c>
      <c r="AG2005" t="s">
        <v>6157</v>
      </c>
      <c r="AH2005" t="s">
        <v>6157</v>
      </c>
      <c r="AI2005" t="s">
        <v>6157</v>
      </c>
      <c r="AJ2005" t="s">
        <v>4588</v>
      </c>
      <c r="AK2005" t="s">
        <v>4859</v>
      </c>
      <c r="AL2005" t="s">
        <v>268</v>
      </c>
      <c r="AM2005" t="s">
        <v>264</v>
      </c>
      <c r="AN2005" t="s">
        <v>4353</v>
      </c>
      <c r="AO2005" s="29">
        <v>39.522376999999999</v>
      </c>
      <c r="AP2005">
        <v>-32.169670000000004</v>
      </c>
      <c r="AQ2005">
        <v>137.73338000000001</v>
      </c>
      <c r="AR2005" t="s">
        <v>1532</v>
      </c>
      <c r="AS2005">
        <v>0</v>
      </c>
      <c r="AT2005" t="s">
        <v>4353</v>
      </c>
      <c r="AU2005" t="s">
        <v>274</v>
      </c>
      <c r="AV2005" t="s">
        <v>4353</v>
      </c>
      <c r="AW2005" t="s">
        <v>4353</v>
      </c>
      <c r="AX2005" t="s">
        <v>6157</v>
      </c>
      <c r="AY2005">
        <v>-11198</v>
      </c>
      <c r="AZ2005">
        <v>-11198</v>
      </c>
      <c r="BA2005" t="s">
        <v>7018</v>
      </c>
      <c r="BB2005" t="s">
        <v>4785</v>
      </c>
      <c r="BC2005" t="s">
        <v>6157</v>
      </c>
      <c r="BH2005" t="s">
        <v>4144</v>
      </c>
      <c r="BI2005" t="s">
        <v>7195</v>
      </c>
      <c r="BJ2005" t="s">
        <v>4164</v>
      </c>
      <c r="BK2005" t="s">
        <v>4165</v>
      </c>
      <c r="BL2005">
        <v>2016</v>
      </c>
      <c r="BM2005"/>
      <c r="BN2005"/>
      <c r="BO2005"/>
      <c r="BP2005"/>
      <c r="BW2005">
        <v>-22.3</v>
      </c>
      <c r="BY2005">
        <v>11.1</v>
      </c>
      <c r="CF2005">
        <v>1</v>
      </c>
      <c r="CI2005">
        <v>-11.8</v>
      </c>
      <c r="CK2005">
        <v>4.7</v>
      </c>
    </row>
    <row r="2006" spans="1:89" ht="16" customHeight="1">
      <c r="A2006">
        <v>2005</v>
      </c>
      <c r="B2006" t="s">
        <v>7107</v>
      </c>
      <c r="C2006" s="2">
        <v>44970</v>
      </c>
      <c r="E2006" t="s">
        <v>2540</v>
      </c>
      <c r="F2006" t="s">
        <v>2540</v>
      </c>
      <c r="G2006" t="s">
        <v>3941</v>
      </c>
      <c r="H2006" t="s">
        <v>6157</v>
      </c>
      <c r="I2006" t="s">
        <v>4855</v>
      </c>
      <c r="J2006" t="s">
        <v>4856</v>
      </c>
      <c r="K2006" t="s">
        <v>4857</v>
      </c>
      <c r="L2006" t="s">
        <v>6157</v>
      </c>
      <c r="M2006" t="s">
        <v>3984</v>
      </c>
      <c r="N2006" t="s">
        <v>289</v>
      </c>
      <c r="O2006" t="s">
        <v>6987</v>
      </c>
      <c r="P2006" t="s">
        <v>3968</v>
      </c>
      <c r="Q2006" t="s">
        <v>4403</v>
      </c>
      <c r="R2006" t="s">
        <v>6989</v>
      </c>
      <c r="S2006" t="s">
        <v>4353</v>
      </c>
      <c r="T2006" t="s">
        <v>4353</v>
      </c>
      <c r="U2006" t="s">
        <v>6157</v>
      </c>
      <c r="X2006" t="s">
        <v>6157</v>
      </c>
      <c r="Y2006" t="s">
        <v>6157</v>
      </c>
      <c r="Z2006" t="s">
        <v>6157</v>
      </c>
      <c r="AA2006" t="s">
        <v>4021</v>
      </c>
      <c r="AB2006" t="s">
        <v>6157</v>
      </c>
      <c r="AC2006" t="s">
        <v>6157</v>
      </c>
      <c r="AD2006" t="s">
        <v>6157</v>
      </c>
      <c r="AE2006" t="s">
        <v>6157</v>
      </c>
      <c r="AF2006" t="s">
        <v>6157</v>
      </c>
      <c r="AG2006" t="s">
        <v>6157</v>
      </c>
      <c r="AH2006" t="s">
        <v>6157</v>
      </c>
      <c r="AI2006" t="s">
        <v>6157</v>
      </c>
      <c r="AJ2006" t="s">
        <v>4588</v>
      </c>
      <c r="AK2006" t="s">
        <v>4859</v>
      </c>
      <c r="AL2006" t="s">
        <v>268</v>
      </c>
      <c r="AM2006" t="s">
        <v>264</v>
      </c>
      <c r="AN2006" t="s">
        <v>4353</v>
      </c>
      <c r="AO2006" s="29">
        <v>18</v>
      </c>
      <c r="AP2006">
        <v>-32.372280000000003</v>
      </c>
      <c r="AQ2006">
        <v>137.81076999999999</v>
      </c>
      <c r="AR2006" t="s">
        <v>1532</v>
      </c>
      <c r="AS2006">
        <v>0</v>
      </c>
      <c r="AT2006" t="s">
        <v>4353</v>
      </c>
      <c r="AU2006" t="s">
        <v>274</v>
      </c>
      <c r="AV2006" t="s">
        <v>4353</v>
      </c>
      <c r="AW2006" t="s">
        <v>4353</v>
      </c>
      <c r="AX2006" t="s">
        <v>6157</v>
      </c>
      <c r="AY2006">
        <v>-11438</v>
      </c>
      <c r="AZ2006">
        <v>-11438</v>
      </c>
      <c r="BA2006" t="s">
        <v>7018</v>
      </c>
      <c r="BB2006" t="s">
        <v>4785</v>
      </c>
      <c r="BC2006" t="s">
        <v>6157</v>
      </c>
      <c r="BH2006" t="s">
        <v>4144</v>
      </c>
      <c r="BI2006" t="s">
        <v>7195</v>
      </c>
      <c r="BJ2006" t="s">
        <v>4164</v>
      </c>
      <c r="BK2006" t="s">
        <v>4165</v>
      </c>
      <c r="BL2006">
        <v>2016</v>
      </c>
      <c r="BM2006"/>
      <c r="BN2006"/>
      <c r="BO2006"/>
      <c r="BP2006"/>
      <c r="BW2006">
        <v>-20.6</v>
      </c>
      <c r="BY2006">
        <v>12.5</v>
      </c>
    </row>
    <row r="2007" spans="1:89" ht="16" customHeight="1">
      <c r="A2007">
        <v>2006</v>
      </c>
      <c r="B2007" t="s">
        <v>7107</v>
      </c>
      <c r="C2007" s="2">
        <v>44970</v>
      </c>
      <c r="E2007" t="s">
        <v>2544</v>
      </c>
      <c r="F2007" t="s">
        <v>2544</v>
      </c>
      <c r="G2007" t="s">
        <v>3941</v>
      </c>
      <c r="H2007" t="s">
        <v>6157</v>
      </c>
      <c r="I2007" t="s">
        <v>4855</v>
      </c>
      <c r="J2007" t="s">
        <v>4856</v>
      </c>
      <c r="K2007" t="s">
        <v>4857</v>
      </c>
      <c r="L2007" t="s">
        <v>6157</v>
      </c>
      <c r="M2007" t="s">
        <v>3984</v>
      </c>
      <c r="N2007" t="s">
        <v>289</v>
      </c>
      <c r="O2007" t="s">
        <v>6987</v>
      </c>
      <c r="P2007" t="s">
        <v>3968</v>
      </c>
      <c r="Q2007" t="s">
        <v>4403</v>
      </c>
      <c r="R2007" t="s">
        <v>6989</v>
      </c>
      <c r="S2007" t="s">
        <v>4353</v>
      </c>
      <c r="T2007" t="s">
        <v>4353</v>
      </c>
      <c r="U2007" t="s">
        <v>6157</v>
      </c>
      <c r="X2007" t="s">
        <v>6157</v>
      </c>
      <c r="Y2007" t="s">
        <v>6157</v>
      </c>
      <c r="Z2007" t="s">
        <v>6157</v>
      </c>
      <c r="AA2007" t="s">
        <v>4021</v>
      </c>
      <c r="AB2007" t="s">
        <v>6157</v>
      </c>
      <c r="AC2007" t="s">
        <v>6157</v>
      </c>
      <c r="AD2007" t="s">
        <v>6157</v>
      </c>
      <c r="AE2007" t="s">
        <v>6157</v>
      </c>
      <c r="AF2007" t="s">
        <v>6157</v>
      </c>
      <c r="AG2007" t="s">
        <v>6157</v>
      </c>
      <c r="AH2007" t="s">
        <v>6157</v>
      </c>
      <c r="AI2007" t="s">
        <v>6157</v>
      </c>
      <c r="AJ2007" t="s">
        <v>4588</v>
      </c>
      <c r="AK2007" t="s">
        <v>4859</v>
      </c>
      <c r="AL2007" t="s">
        <v>268</v>
      </c>
      <c r="AM2007" t="s">
        <v>264</v>
      </c>
      <c r="AN2007" t="s">
        <v>4353</v>
      </c>
      <c r="AO2007" s="29">
        <v>30.604558900000001</v>
      </c>
      <c r="AP2007">
        <v>-32.130679999999998</v>
      </c>
      <c r="AQ2007">
        <v>137.73942</v>
      </c>
      <c r="AR2007" t="s">
        <v>1532</v>
      </c>
      <c r="AS2007">
        <v>0</v>
      </c>
      <c r="AT2007" t="s">
        <v>4353</v>
      </c>
      <c r="AU2007" t="s">
        <v>274</v>
      </c>
      <c r="AV2007" t="s">
        <v>4353</v>
      </c>
      <c r="AW2007" t="s">
        <v>4353</v>
      </c>
      <c r="AX2007" t="s">
        <v>6157</v>
      </c>
      <c r="AY2007">
        <v>-11535</v>
      </c>
      <c r="AZ2007">
        <v>-11535</v>
      </c>
      <c r="BA2007" t="s">
        <v>7018</v>
      </c>
      <c r="BB2007" t="s">
        <v>4785</v>
      </c>
      <c r="BC2007" t="s">
        <v>6157</v>
      </c>
      <c r="BH2007" t="s">
        <v>4144</v>
      </c>
      <c r="BI2007" t="s">
        <v>7195</v>
      </c>
      <c r="BJ2007" t="s">
        <v>4164</v>
      </c>
      <c r="BK2007" t="s">
        <v>4165</v>
      </c>
      <c r="BL2007">
        <v>2016</v>
      </c>
      <c r="BM2007"/>
      <c r="BN2007"/>
      <c r="BO2007"/>
      <c r="BP2007"/>
      <c r="BW2007">
        <v>-23.3</v>
      </c>
      <c r="BY2007">
        <v>13.3</v>
      </c>
      <c r="CF2007">
        <v>1</v>
      </c>
      <c r="CI2007">
        <v>-12</v>
      </c>
      <c r="CK2007">
        <v>1.7</v>
      </c>
    </row>
    <row r="2008" spans="1:89" ht="16" customHeight="1">
      <c r="A2008">
        <v>2007</v>
      </c>
      <c r="B2008" t="s">
        <v>7107</v>
      </c>
      <c r="C2008" s="2">
        <v>44970</v>
      </c>
      <c r="E2008" t="s">
        <v>2545</v>
      </c>
      <c r="F2008" t="s">
        <v>2545</v>
      </c>
      <c r="G2008" t="s">
        <v>3941</v>
      </c>
      <c r="H2008" t="s">
        <v>6157</v>
      </c>
      <c r="I2008" t="s">
        <v>4855</v>
      </c>
      <c r="J2008" t="s">
        <v>4856</v>
      </c>
      <c r="K2008" t="s">
        <v>4857</v>
      </c>
      <c r="L2008" t="s">
        <v>6157</v>
      </c>
      <c r="M2008" t="s">
        <v>3984</v>
      </c>
      <c r="N2008" t="s">
        <v>289</v>
      </c>
      <c r="O2008" t="s">
        <v>6987</v>
      </c>
      <c r="P2008" t="s">
        <v>3968</v>
      </c>
      <c r="Q2008" t="s">
        <v>4403</v>
      </c>
      <c r="R2008" t="s">
        <v>6989</v>
      </c>
      <c r="S2008" t="s">
        <v>4353</v>
      </c>
      <c r="T2008" t="s">
        <v>4353</v>
      </c>
      <c r="U2008" t="s">
        <v>6157</v>
      </c>
      <c r="X2008" t="s">
        <v>6157</v>
      </c>
      <c r="Y2008" t="s">
        <v>6157</v>
      </c>
      <c r="Z2008" t="s">
        <v>6157</v>
      </c>
      <c r="AA2008" t="s">
        <v>4021</v>
      </c>
      <c r="AB2008" t="s">
        <v>6157</v>
      </c>
      <c r="AC2008" t="s">
        <v>6157</v>
      </c>
      <c r="AD2008" t="s">
        <v>6157</v>
      </c>
      <c r="AE2008" t="s">
        <v>6157</v>
      </c>
      <c r="AF2008" t="s">
        <v>6157</v>
      </c>
      <c r="AG2008" t="s">
        <v>6157</v>
      </c>
      <c r="AH2008" t="s">
        <v>6157</v>
      </c>
      <c r="AI2008" t="s">
        <v>6157</v>
      </c>
      <c r="AJ2008" t="s">
        <v>4588</v>
      </c>
      <c r="AK2008" t="s">
        <v>4859</v>
      </c>
      <c r="AL2008" t="s">
        <v>268</v>
      </c>
      <c r="AM2008" t="s">
        <v>264</v>
      </c>
      <c r="AN2008" t="s">
        <v>4353</v>
      </c>
      <c r="AO2008" s="29">
        <v>35.469341300000004</v>
      </c>
      <c r="AP2008">
        <v>-32.135579999999997</v>
      </c>
      <c r="AQ2008">
        <v>137.74639999999999</v>
      </c>
      <c r="AR2008" t="s">
        <v>1532</v>
      </c>
      <c r="AS2008">
        <v>0</v>
      </c>
      <c r="AT2008" t="s">
        <v>4353</v>
      </c>
      <c r="AU2008" t="s">
        <v>274</v>
      </c>
      <c r="AV2008" t="s">
        <v>4353</v>
      </c>
      <c r="AW2008" t="s">
        <v>4353</v>
      </c>
      <c r="AX2008" t="s">
        <v>6157</v>
      </c>
      <c r="AY2008">
        <v>-11583</v>
      </c>
      <c r="AZ2008">
        <v>-11583</v>
      </c>
      <c r="BA2008" t="s">
        <v>7018</v>
      </c>
      <c r="BB2008" t="s">
        <v>4785</v>
      </c>
      <c r="BC2008" t="s">
        <v>6157</v>
      </c>
      <c r="BH2008" t="s">
        <v>4144</v>
      </c>
      <c r="BI2008" t="s">
        <v>7195</v>
      </c>
      <c r="BJ2008" t="s">
        <v>4164</v>
      </c>
      <c r="BK2008" t="s">
        <v>4165</v>
      </c>
      <c r="BL2008">
        <v>2016</v>
      </c>
      <c r="BM2008"/>
      <c r="BN2008"/>
      <c r="BO2008"/>
      <c r="BP2008"/>
      <c r="BW2008"/>
      <c r="BY2008"/>
      <c r="CF2008">
        <v>1</v>
      </c>
      <c r="CI2008">
        <v>-12.6</v>
      </c>
      <c r="CK2008">
        <v>0.5</v>
      </c>
    </row>
    <row r="2009" spans="1:89" ht="16" customHeight="1">
      <c r="A2009">
        <v>2008</v>
      </c>
      <c r="B2009" t="s">
        <v>7107</v>
      </c>
      <c r="C2009" s="2">
        <v>44970</v>
      </c>
      <c r="E2009" t="s">
        <v>2546</v>
      </c>
      <c r="F2009" t="s">
        <v>2546</v>
      </c>
      <c r="G2009" t="s">
        <v>3941</v>
      </c>
      <c r="H2009" t="s">
        <v>6157</v>
      </c>
      <c r="I2009" t="s">
        <v>4855</v>
      </c>
      <c r="J2009" t="s">
        <v>4856</v>
      </c>
      <c r="K2009" t="s">
        <v>4857</v>
      </c>
      <c r="L2009" t="s">
        <v>6157</v>
      </c>
      <c r="M2009" t="s">
        <v>3984</v>
      </c>
      <c r="N2009" t="s">
        <v>289</v>
      </c>
      <c r="O2009" t="s">
        <v>6987</v>
      </c>
      <c r="P2009" t="s">
        <v>3968</v>
      </c>
      <c r="Q2009" t="s">
        <v>4403</v>
      </c>
      <c r="R2009" t="s">
        <v>6989</v>
      </c>
      <c r="S2009" t="s">
        <v>4353</v>
      </c>
      <c r="T2009" t="s">
        <v>4353</v>
      </c>
      <c r="U2009" t="s">
        <v>6157</v>
      </c>
      <c r="X2009" t="s">
        <v>6157</v>
      </c>
      <c r="Y2009" t="s">
        <v>6157</v>
      </c>
      <c r="Z2009" t="s">
        <v>6157</v>
      </c>
      <c r="AA2009" t="s">
        <v>4021</v>
      </c>
      <c r="AB2009" t="s">
        <v>6157</v>
      </c>
      <c r="AC2009" t="s">
        <v>6157</v>
      </c>
      <c r="AD2009" t="s">
        <v>6157</v>
      </c>
      <c r="AE2009" t="s">
        <v>6157</v>
      </c>
      <c r="AF2009" t="s">
        <v>6157</v>
      </c>
      <c r="AG2009" t="s">
        <v>6157</v>
      </c>
      <c r="AH2009" t="s">
        <v>6157</v>
      </c>
      <c r="AI2009" t="s">
        <v>6157</v>
      </c>
      <c r="AJ2009" t="s">
        <v>4588</v>
      </c>
      <c r="AK2009" t="s">
        <v>4859</v>
      </c>
      <c r="AL2009" t="s">
        <v>268</v>
      </c>
      <c r="AM2009" t="s">
        <v>264</v>
      </c>
      <c r="AN2009" t="s">
        <v>4353</v>
      </c>
      <c r="AO2009" s="29">
        <v>30</v>
      </c>
      <c r="AP2009">
        <v>-32.136600000000001</v>
      </c>
      <c r="AQ2009">
        <v>137.74664999999999</v>
      </c>
      <c r="AR2009" t="s">
        <v>1532</v>
      </c>
      <c r="AS2009">
        <v>0</v>
      </c>
      <c r="AT2009" t="s">
        <v>4353</v>
      </c>
      <c r="AU2009" t="s">
        <v>274</v>
      </c>
      <c r="AV2009" t="s">
        <v>4353</v>
      </c>
      <c r="AW2009" t="s">
        <v>4353</v>
      </c>
      <c r="AX2009" t="s">
        <v>6157</v>
      </c>
      <c r="AY2009">
        <v>-11729</v>
      </c>
      <c r="AZ2009">
        <v>-11729</v>
      </c>
      <c r="BA2009" t="s">
        <v>7018</v>
      </c>
      <c r="BB2009" t="s">
        <v>4785</v>
      </c>
      <c r="BC2009" t="s">
        <v>6157</v>
      </c>
      <c r="BH2009" t="s">
        <v>4144</v>
      </c>
      <c r="BI2009" t="s">
        <v>7195</v>
      </c>
      <c r="BJ2009" t="s">
        <v>4164</v>
      </c>
      <c r="BK2009" t="s">
        <v>4165</v>
      </c>
      <c r="BL2009">
        <v>2016</v>
      </c>
      <c r="BM2009"/>
      <c r="BN2009"/>
      <c r="BO2009"/>
      <c r="BP2009"/>
      <c r="BW2009">
        <v>-22.6</v>
      </c>
      <c r="BY2009">
        <v>11.4</v>
      </c>
      <c r="CF2009">
        <v>1</v>
      </c>
      <c r="CI2009">
        <v>-12.2</v>
      </c>
      <c r="CK2009">
        <v>-0.5</v>
      </c>
    </row>
    <row r="2010" spans="1:89" ht="16" customHeight="1">
      <c r="A2010">
        <v>2009</v>
      </c>
      <c r="B2010" t="s">
        <v>7107</v>
      </c>
      <c r="C2010" s="2">
        <v>44970</v>
      </c>
      <c r="E2010" t="s">
        <v>2547</v>
      </c>
      <c r="F2010" t="s">
        <v>2547</v>
      </c>
      <c r="G2010" t="s">
        <v>3941</v>
      </c>
      <c r="H2010" t="s">
        <v>6157</v>
      </c>
      <c r="I2010" t="s">
        <v>4855</v>
      </c>
      <c r="J2010" t="s">
        <v>4856</v>
      </c>
      <c r="K2010" t="s">
        <v>4857</v>
      </c>
      <c r="L2010" t="s">
        <v>6157</v>
      </c>
      <c r="M2010" t="s">
        <v>3984</v>
      </c>
      <c r="N2010" t="s">
        <v>289</v>
      </c>
      <c r="O2010" t="s">
        <v>6987</v>
      </c>
      <c r="P2010" t="s">
        <v>3968</v>
      </c>
      <c r="Q2010" t="s">
        <v>4403</v>
      </c>
      <c r="R2010" t="s">
        <v>6989</v>
      </c>
      <c r="S2010" t="s">
        <v>4353</v>
      </c>
      <c r="T2010" t="s">
        <v>4353</v>
      </c>
      <c r="U2010" t="s">
        <v>6157</v>
      </c>
      <c r="X2010" t="s">
        <v>6157</v>
      </c>
      <c r="Y2010" t="s">
        <v>6157</v>
      </c>
      <c r="Z2010" t="s">
        <v>6157</v>
      </c>
      <c r="AA2010" t="s">
        <v>4021</v>
      </c>
      <c r="AB2010" t="s">
        <v>6157</v>
      </c>
      <c r="AC2010" t="s">
        <v>6157</v>
      </c>
      <c r="AD2010" t="s">
        <v>6157</v>
      </c>
      <c r="AE2010" t="s">
        <v>6157</v>
      </c>
      <c r="AF2010" t="s">
        <v>6157</v>
      </c>
      <c r="AG2010" t="s">
        <v>6157</v>
      </c>
      <c r="AH2010" t="s">
        <v>6157</v>
      </c>
      <c r="AI2010" t="s">
        <v>6157</v>
      </c>
      <c r="AJ2010" t="s">
        <v>4588</v>
      </c>
      <c r="AK2010" t="s">
        <v>4859</v>
      </c>
      <c r="AL2010" t="s">
        <v>268</v>
      </c>
      <c r="AM2010" t="s">
        <v>264</v>
      </c>
      <c r="AN2010" t="s">
        <v>4353</v>
      </c>
      <c r="AO2010" s="29">
        <v>30</v>
      </c>
      <c r="AP2010">
        <v>-32.136600000000001</v>
      </c>
      <c r="AQ2010">
        <v>137.74664999999999</v>
      </c>
      <c r="AR2010" t="s">
        <v>1532</v>
      </c>
      <c r="AS2010">
        <v>0</v>
      </c>
      <c r="AT2010" t="s">
        <v>4353</v>
      </c>
      <c r="AU2010" t="s">
        <v>274</v>
      </c>
      <c r="AV2010" t="s">
        <v>4353</v>
      </c>
      <c r="AW2010" t="s">
        <v>4353</v>
      </c>
      <c r="AX2010" t="s">
        <v>6157</v>
      </c>
      <c r="AY2010">
        <v>-12073</v>
      </c>
      <c r="AZ2010">
        <v>-12073</v>
      </c>
      <c r="BA2010" t="s">
        <v>7018</v>
      </c>
      <c r="BB2010" t="s">
        <v>4785</v>
      </c>
      <c r="BC2010" t="s">
        <v>6157</v>
      </c>
      <c r="BH2010" t="s">
        <v>4144</v>
      </c>
      <c r="BI2010" t="s">
        <v>7195</v>
      </c>
      <c r="BJ2010" t="s">
        <v>4164</v>
      </c>
      <c r="BK2010" t="s">
        <v>4165</v>
      </c>
      <c r="BL2010">
        <v>2016</v>
      </c>
      <c r="BM2010"/>
      <c r="BN2010"/>
      <c r="BO2010"/>
      <c r="BP2010"/>
      <c r="BW2010">
        <v>-20.8</v>
      </c>
      <c r="BY2010">
        <v>13</v>
      </c>
      <c r="CF2010">
        <v>1</v>
      </c>
      <c r="CI2010">
        <v>-8.1</v>
      </c>
      <c r="CK2010">
        <v>5.9</v>
      </c>
    </row>
    <row r="2011" spans="1:89" ht="16" customHeight="1">
      <c r="A2011">
        <v>2010</v>
      </c>
      <c r="B2011" t="s">
        <v>7107</v>
      </c>
      <c r="C2011" s="2">
        <v>44970</v>
      </c>
      <c r="E2011" t="s">
        <v>2540</v>
      </c>
      <c r="F2011" t="s">
        <v>2540</v>
      </c>
      <c r="G2011" t="s">
        <v>3941</v>
      </c>
      <c r="H2011" t="s">
        <v>6157</v>
      </c>
      <c r="I2011" t="s">
        <v>4855</v>
      </c>
      <c r="J2011" t="s">
        <v>4856</v>
      </c>
      <c r="K2011" t="s">
        <v>4857</v>
      </c>
      <c r="L2011" t="s">
        <v>6157</v>
      </c>
      <c r="M2011" t="s">
        <v>3984</v>
      </c>
      <c r="N2011" t="s">
        <v>289</v>
      </c>
      <c r="O2011" t="s">
        <v>6987</v>
      </c>
      <c r="P2011" t="s">
        <v>3968</v>
      </c>
      <c r="Q2011" t="s">
        <v>4403</v>
      </c>
      <c r="R2011" t="s">
        <v>6989</v>
      </c>
      <c r="S2011" t="s">
        <v>4353</v>
      </c>
      <c r="T2011" t="s">
        <v>4353</v>
      </c>
      <c r="U2011" t="s">
        <v>6157</v>
      </c>
      <c r="X2011" t="s">
        <v>6157</v>
      </c>
      <c r="Y2011" t="s">
        <v>6157</v>
      </c>
      <c r="Z2011" t="s">
        <v>6157</v>
      </c>
      <c r="AA2011" t="s">
        <v>4021</v>
      </c>
      <c r="AB2011" t="s">
        <v>6157</v>
      </c>
      <c r="AC2011" t="s">
        <v>6157</v>
      </c>
      <c r="AD2011" t="s">
        <v>6157</v>
      </c>
      <c r="AE2011" t="s">
        <v>6157</v>
      </c>
      <c r="AF2011" t="s">
        <v>6157</v>
      </c>
      <c r="AG2011" t="s">
        <v>6157</v>
      </c>
      <c r="AH2011" t="s">
        <v>6157</v>
      </c>
      <c r="AI2011" t="s">
        <v>6157</v>
      </c>
      <c r="AJ2011" t="s">
        <v>4588</v>
      </c>
      <c r="AK2011" t="s">
        <v>4859</v>
      </c>
      <c r="AL2011" t="s">
        <v>268</v>
      </c>
      <c r="AM2011" t="s">
        <v>264</v>
      </c>
      <c r="AN2011" t="s">
        <v>4353</v>
      </c>
      <c r="AO2011" s="29">
        <v>18</v>
      </c>
      <c r="AP2011">
        <v>-32.372280000000003</v>
      </c>
      <c r="AQ2011">
        <v>137.81076999999999</v>
      </c>
      <c r="AR2011" t="s">
        <v>1532</v>
      </c>
      <c r="AS2011">
        <v>0</v>
      </c>
      <c r="AT2011" t="s">
        <v>4353</v>
      </c>
      <c r="AU2011" t="s">
        <v>274</v>
      </c>
      <c r="AV2011" t="s">
        <v>4353</v>
      </c>
      <c r="AW2011" t="s">
        <v>4353</v>
      </c>
      <c r="AX2011" t="s">
        <v>6157</v>
      </c>
      <c r="AY2011">
        <v>-12110</v>
      </c>
      <c r="AZ2011">
        <v>-12110</v>
      </c>
      <c r="BA2011" t="s">
        <v>7018</v>
      </c>
      <c r="BB2011" t="s">
        <v>4785</v>
      </c>
      <c r="BC2011" t="s">
        <v>6157</v>
      </c>
      <c r="BH2011" t="s">
        <v>4144</v>
      </c>
      <c r="BI2011" t="s">
        <v>7195</v>
      </c>
      <c r="BJ2011" t="s">
        <v>4164</v>
      </c>
      <c r="BK2011" t="s">
        <v>4165</v>
      </c>
      <c r="BL2011">
        <v>2016</v>
      </c>
      <c r="BM2011"/>
      <c r="BN2011"/>
      <c r="BO2011"/>
      <c r="BP2011"/>
      <c r="BW2011"/>
      <c r="BY2011"/>
      <c r="CF2011">
        <v>1</v>
      </c>
      <c r="CI2011">
        <v>-13.2</v>
      </c>
      <c r="CK2011">
        <v>0.8</v>
      </c>
    </row>
    <row r="2012" spans="1:89" ht="16" customHeight="1">
      <c r="A2012">
        <v>2011</v>
      </c>
      <c r="B2012" t="s">
        <v>7107</v>
      </c>
      <c r="C2012" s="2">
        <v>44970</v>
      </c>
      <c r="E2012" t="s">
        <v>2548</v>
      </c>
      <c r="F2012" t="s">
        <v>2548</v>
      </c>
      <c r="G2012" t="s">
        <v>3941</v>
      </c>
      <c r="H2012" t="s">
        <v>6157</v>
      </c>
      <c r="I2012" t="s">
        <v>4855</v>
      </c>
      <c r="J2012" t="s">
        <v>4856</v>
      </c>
      <c r="K2012" t="s">
        <v>4857</v>
      </c>
      <c r="L2012" t="s">
        <v>6157</v>
      </c>
      <c r="M2012" t="s">
        <v>3984</v>
      </c>
      <c r="N2012" t="s">
        <v>289</v>
      </c>
      <c r="O2012" t="s">
        <v>6987</v>
      </c>
      <c r="P2012" t="s">
        <v>3968</v>
      </c>
      <c r="Q2012" t="s">
        <v>4403</v>
      </c>
      <c r="R2012" t="s">
        <v>6989</v>
      </c>
      <c r="S2012" t="s">
        <v>4353</v>
      </c>
      <c r="T2012" t="s">
        <v>4353</v>
      </c>
      <c r="U2012" t="s">
        <v>6157</v>
      </c>
      <c r="X2012" t="s">
        <v>6157</v>
      </c>
      <c r="Y2012" t="s">
        <v>6157</v>
      </c>
      <c r="Z2012" t="s">
        <v>6157</v>
      </c>
      <c r="AA2012" t="s">
        <v>4021</v>
      </c>
      <c r="AB2012" t="s">
        <v>6157</v>
      </c>
      <c r="AC2012" t="s">
        <v>6157</v>
      </c>
      <c r="AD2012" t="s">
        <v>6157</v>
      </c>
      <c r="AE2012" t="s">
        <v>6157</v>
      </c>
      <c r="AF2012" t="s">
        <v>6157</v>
      </c>
      <c r="AG2012" t="s">
        <v>6157</v>
      </c>
      <c r="AH2012" t="s">
        <v>6157</v>
      </c>
      <c r="AI2012" t="s">
        <v>6157</v>
      </c>
      <c r="AJ2012" t="s">
        <v>4588</v>
      </c>
      <c r="AK2012" t="s">
        <v>4859</v>
      </c>
      <c r="AL2012" t="s">
        <v>268</v>
      </c>
      <c r="AM2012" t="s">
        <v>264</v>
      </c>
      <c r="AN2012" t="s">
        <v>4353</v>
      </c>
      <c r="AO2012" s="29">
        <v>24.511470800000001</v>
      </c>
      <c r="AP2012">
        <v>-32.179519999999997</v>
      </c>
      <c r="AQ2012">
        <v>137.76652000000001</v>
      </c>
      <c r="AR2012" t="s">
        <v>1532</v>
      </c>
      <c r="AS2012">
        <v>0</v>
      </c>
      <c r="AT2012" t="s">
        <v>4353</v>
      </c>
      <c r="AU2012" t="s">
        <v>274</v>
      </c>
      <c r="AV2012" t="s">
        <v>4353</v>
      </c>
      <c r="AW2012" t="s">
        <v>4353</v>
      </c>
      <c r="AX2012" t="s">
        <v>6157</v>
      </c>
      <c r="AY2012">
        <v>-12172</v>
      </c>
      <c r="AZ2012">
        <v>-12172</v>
      </c>
      <c r="BA2012" t="s">
        <v>7018</v>
      </c>
      <c r="BB2012" t="s">
        <v>4785</v>
      </c>
      <c r="BC2012" t="s">
        <v>6157</v>
      </c>
      <c r="BH2012" t="s">
        <v>4144</v>
      </c>
      <c r="BI2012" t="s">
        <v>7195</v>
      </c>
      <c r="BJ2012" t="s">
        <v>4164</v>
      </c>
      <c r="BK2012" t="s">
        <v>4165</v>
      </c>
      <c r="BL2012">
        <v>2016</v>
      </c>
      <c r="BM2012"/>
      <c r="BN2012"/>
      <c r="BO2012"/>
      <c r="BP2012"/>
      <c r="BW2012"/>
      <c r="BY2012"/>
      <c r="CF2012">
        <v>1</v>
      </c>
      <c r="CI2012">
        <v>-12.7</v>
      </c>
      <c r="CK2012">
        <v>8.5</v>
      </c>
    </row>
    <row r="2013" spans="1:89" ht="16" customHeight="1">
      <c r="A2013">
        <v>2012</v>
      </c>
      <c r="B2013" t="s">
        <v>7107</v>
      </c>
      <c r="C2013" s="2">
        <v>44970</v>
      </c>
      <c r="E2013" t="s">
        <v>2549</v>
      </c>
      <c r="F2013" t="s">
        <v>2549</v>
      </c>
      <c r="G2013" t="s">
        <v>3941</v>
      </c>
      <c r="H2013" t="s">
        <v>6157</v>
      </c>
      <c r="I2013" t="s">
        <v>4855</v>
      </c>
      <c r="J2013" t="s">
        <v>4856</v>
      </c>
      <c r="K2013" t="s">
        <v>4857</v>
      </c>
      <c r="L2013" t="s">
        <v>6157</v>
      </c>
      <c r="M2013" t="s">
        <v>3984</v>
      </c>
      <c r="N2013" t="s">
        <v>289</v>
      </c>
      <c r="O2013" t="s">
        <v>6987</v>
      </c>
      <c r="P2013" t="s">
        <v>3968</v>
      </c>
      <c r="Q2013" t="s">
        <v>4403</v>
      </c>
      <c r="R2013" t="s">
        <v>6989</v>
      </c>
      <c r="S2013" t="s">
        <v>4353</v>
      </c>
      <c r="T2013" t="s">
        <v>4353</v>
      </c>
      <c r="U2013" t="s">
        <v>6157</v>
      </c>
      <c r="X2013" t="s">
        <v>6157</v>
      </c>
      <c r="Y2013" t="s">
        <v>6157</v>
      </c>
      <c r="Z2013" t="s">
        <v>6157</v>
      </c>
      <c r="AA2013" t="s">
        <v>4021</v>
      </c>
      <c r="AB2013" t="s">
        <v>6157</v>
      </c>
      <c r="AC2013" t="s">
        <v>6157</v>
      </c>
      <c r="AD2013" t="s">
        <v>6157</v>
      </c>
      <c r="AE2013" t="s">
        <v>6157</v>
      </c>
      <c r="AF2013" t="s">
        <v>6157</v>
      </c>
      <c r="AG2013" t="s">
        <v>6157</v>
      </c>
      <c r="AH2013" t="s">
        <v>6157</v>
      </c>
      <c r="AI2013" t="s">
        <v>6157</v>
      </c>
      <c r="AJ2013" t="s">
        <v>4588</v>
      </c>
      <c r="AK2013" t="s">
        <v>4859</v>
      </c>
      <c r="AL2013" t="s">
        <v>268</v>
      </c>
      <c r="AM2013" t="s">
        <v>264</v>
      </c>
      <c r="AN2013" t="s">
        <v>4353</v>
      </c>
      <c r="AO2013" s="29">
        <v>105.93535610000001</v>
      </c>
      <c r="AP2013">
        <v>-32.381830000000001</v>
      </c>
      <c r="AQ2013">
        <v>134.74932999999999</v>
      </c>
      <c r="AR2013" t="s">
        <v>1532</v>
      </c>
      <c r="AS2013">
        <v>0</v>
      </c>
      <c r="AT2013" t="s">
        <v>4353</v>
      </c>
      <c r="AU2013" t="s">
        <v>274</v>
      </c>
      <c r="AV2013" t="s">
        <v>4353</v>
      </c>
      <c r="AW2013" t="s">
        <v>4353</v>
      </c>
      <c r="AX2013" t="s">
        <v>6157</v>
      </c>
      <c r="AY2013">
        <v>-12472</v>
      </c>
      <c r="AZ2013">
        <v>-12472</v>
      </c>
      <c r="BA2013" t="s">
        <v>7018</v>
      </c>
      <c r="BB2013" t="s">
        <v>4785</v>
      </c>
      <c r="BC2013" t="s">
        <v>6157</v>
      </c>
      <c r="BH2013" t="s">
        <v>4144</v>
      </c>
      <c r="BI2013" t="s">
        <v>7195</v>
      </c>
      <c r="BJ2013" t="s">
        <v>4164</v>
      </c>
      <c r="BK2013" t="s">
        <v>4165</v>
      </c>
      <c r="BL2013">
        <v>2016</v>
      </c>
      <c r="BM2013"/>
      <c r="BN2013"/>
      <c r="BO2013"/>
      <c r="BP2013"/>
      <c r="BW2013">
        <v>-24</v>
      </c>
      <c r="BY2013">
        <v>12.7</v>
      </c>
      <c r="CF2013">
        <v>1</v>
      </c>
      <c r="CI2013">
        <v>-12.7</v>
      </c>
      <c r="CK2013">
        <v>4.2</v>
      </c>
    </row>
    <row r="2014" spans="1:89" ht="16" customHeight="1">
      <c r="A2014">
        <v>2013</v>
      </c>
      <c r="B2014" t="s">
        <v>7107</v>
      </c>
      <c r="C2014" s="2">
        <v>44970</v>
      </c>
      <c r="E2014" t="s">
        <v>2550</v>
      </c>
      <c r="F2014" t="s">
        <v>2550</v>
      </c>
      <c r="G2014" t="s">
        <v>3941</v>
      </c>
      <c r="H2014" t="s">
        <v>6157</v>
      </c>
      <c r="I2014" t="s">
        <v>4855</v>
      </c>
      <c r="J2014" t="s">
        <v>4856</v>
      </c>
      <c r="K2014" t="s">
        <v>4857</v>
      </c>
      <c r="L2014" t="s">
        <v>6157</v>
      </c>
      <c r="M2014" t="s">
        <v>3984</v>
      </c>
      <c r="N2014" t="s">
        <v>289</v>
      </c>
      <c r="O2014" t="s">
        <v>6987</v>
      </c>
      <c r="P2014" t="s">
        <v>3968</v>
      </c>
      <c r="Q2014" t="s">
        <v>4403</v>
      </c>
      <c r="R2014" t="s">
        <v>6989</v>
      </c>
      <c r="S2014" t="s">
        <v>4353</v>
      </c>
      <c r="T2014" t="s">
        <v>4353</v>
      </c>
      <c r="U2014" t="s">
        <v>6157</v>
      </c>
      <c r="X2014" t="s">
        <v>6157</v>
      </c>
      <c r="Y2014" t="s">
        <v>6157</v>
      </c>
      <c r="Z2014" t="s">
        <v>6157</v>
      </c>
      <c r="AA2014" t="s">
        <v>4021</v>
      </c>
      <c r="AB2014" t="s">
        <v>6157</v>
      </c>
      <c r="AC2014" t="s">
        <v>6157</v>
      </c>
      <c r="AD2014" t="s">
        <v>6157</v>
      </c>
      <c r="AE2014" t="s">
        <v>6157</v>
      </c>
      <c r="AF2014" t="s">
        <v>6157</v>
      </c>
      <c r="AG2014" t="s">
        <v>6157</v>
      </c>
      <c r="AH2014" t="s">
        <v>6157</v>
      </c>
      <c r="AI2014" t="s">
        <v>6157</v>
      </c>
      <c r="AJ2014" t="s">
        <v>4588</v>
      </c>
      <c r="AK2014" t="s">
        <v>4859</v>
      </c>
      <c r="AL2014" t="s">
        <v>268</v>
      </c>
      <c r="AM2014" t="s">
        <v>264</v>
      </c>
      <c r="AN2014" t="s">
        <v>4353</v>
      </c>
      <c r="AO2014" s="29">
        <v>18</v>
      </c>
      <c r="AP2014">
        <v>-32.450000000000003</v>
      </c>
      <c r="AQ2014">
        <v>137.75299999999999</v>
      </c>
      <c r="AR2014" t="s">
        <v>1532</v>
      </c>
      <c r="AS2014">
        <v>0</v>
      </c>
      <c r="AT2014" t="s">
        <v>4353</v>
      </c>
      <c r="AU2014" t="s">
        <v>274</v>
      </c>
      <c r="AV2014" t="s">
        <v>4353</v>
      </c>
      <c r="AW2014" t="s">
        <v>4353</v>
      </c>
      <c r="AX2014" t="s">
        <v>6157</v>
      </c>
      <c r="AY2014">
        <v>-12500</v>
      </c>
      <c r="AZ2014">
        <v>-12500</v>
      </c>
      <c r="BA2014" t="s">
        <v>7018</v>
      </c>
      <c r="BB2014" t="s">
        <v>4785</v>
      </c>
      <c r="BC2014" t="s">
        <v>6157</v>
      </c>
      <c r="BH2014" t="s">
        <v>4144</v>
      </c>
      <c r="BI2014" t="s">
        <v>7195</v>
      </c>
      <c r="BJ2014" t="s">
        <v>4164</v>
      </c>
      <c r="BK2014" t="s">
        <v>4165</v>
      </c>
      <c r="BL2014">
        <v>2016</v>
      </c>
      <c r="BM2014"/>
      <c r="BN2014"/>
      <c r="BO2014"/>
      <c r="BP2014"/>
      <c r="BW2014">
        <v>-20.7</v>
      </c>
      <c r="BY2014">
        <v>12.4</v>
      </c>
      <c r="CF2014">
        <v>1</v>
      </c>
      <c r="CI2014">
        <v>-9.1999999999999993</v>
      </c>
      <c r="CK2014">
        <v>11.1</v>
      </c>
    </row>
    <row r="2015" spans="1:89" ht="16" customHeight="1">
      <c r="A2015">
        <v>2014</v>
      </c>
      <c r="B2015" t="s">
        <v>7107</v>
      </c>
      <c r="C2015" s="2">
        <v>44970</v>
      </c>
      <c r="E2015" t="s">
        <v>2551</v>
      </c>
      <c r="F2015" t="s">
        <v>2551</v>
      </c>
      <c r="G2015" t="s">
        <v>3941</v>
      </c>
      <c r="H2015" t="s">
        <v>6157</v>
      </c>
      <c r="I2015" t="s">
        <v>4855</v>
      </c>
      <c r="J2015" t="s">
        <v>4856</v>
      </c>
      <c r="K2015" t="s">
        <v>4857</v>
      </c>
      <c r="L2015" t="s">
        <v>6157</v>
      </c>
      <c r="M2015" t="s">
        <v>3984</v>
      </c>
      <c r="N2015" t="s">
        <v>289</v>
      </c>
      <c r="O2015" t="s">
        <v>6987</v>
      </c>
      <c r="P2015" t="s">
        <v>3968</v>
      </c>
      <c r="Q2015" t="s">
        <v>4403</v>
      </c>
      <c r="R2015" t="s">
        <v>6989</v>
      </c>
      <c r="S2015" t="s">
        <v>4353</v>
      </c>
      <c r="T2015" t="s">
        <v>4353</v>
      </c>
      <c r="U2015" t="s">
        <v>6157</v>
      </c>
      <c r="X2015" t="s">
        <v>6157</v>
      </c>
      <c r="Y2015" t="s">
        <v>6157</v>
      </c>
      <c r="Z2015" t="s">
        <v>6157</v>
      </c>
      <c r="AA2015" t="s">
        <v>4021</v>
      </c>
      <c r="AB2015" t="s">
        <v>6157</v>
      </c>
      <c r="AC2015" t="s">
        <v>6157</v>
      </c>
      <c r="AD2015" t="s">
        <v>6157</v>
      </c>
      <c r="AE2015" t="s">
        <v>6157</v>
      </c>
      <c r="AF2015" t="s">
        <v>6157</v>
      </c>
      <c r="AG2015" t="s">
        <v>6157</v>
      </c>
      <c r="AH2015" t="s">
        <v>6157</v>
      </c>
      <c r="AI2015" t="s">
        <v>6157</v>
      </c>
      <c r="AJ2015" t="s">
        <v>4588</v>
      </c>
      <c r="AK2015" t="s">
        <v>4859</v>
      </c>
      <c r="AL2015" t="s">
        <v>268</v>
      </c>
      <c r="AM2015" t="s">
        <v>264</v>
      </c>
      <c r="AN2015" t="s">
        <v>4353</v>
      </c>
      <c r="AO2015" s="29">
        <v>28.610111199999999</v>
      </c>
      <c r="AP2015">
        <v>-32.220680000000002</v>
      </c>
      <c r="AQ2015">
        <v>137.78787</v>
      </c>
      <c r="AR2015" t="s">
        <v>1532</v>
      </c>
      <c r="AS2015">
        <v>0</v>
      </c>
      <c r="AT2015" t="s">
        <v>4353</v>
      </c>
      <c r="AU2015" t="s">
        <v>274</v>
      </c>
      <c r="AV2015" t="s">
        <v>4353</v>
      </c>
      <c r="AW2015" t="s">
        <v>4353</v>
      </c>
      <c r="AX2015" t="s">
        <v>6157</v>
      </c>
      <c r="AY2015">
        <v>-12573</v>
      </c>
      <c r="AZ2015">
        <v>-12573</v>
      </c>
      <c r="BA2015" t="s">
        <v>7018</v>
      </c>
      <c r="BB2015" t="s">
        <v>4785</v>
      </c>
      <c r="BC2015" t="s">
        <v>6157</v>
      </c>
      <c r="BH2015" t="s">
        <v>4144</v>
      </c>
      <c r="BI2015" t="s">
        <v>7195</v>
      </c>
      <c r="BJ2015" t="s">
        <v>4164</v>
      </c>
      <c r="BK2015" t="s">
        <v>4165</v>
      </c>
      <c r="BL2015">
        <v>2016</v>
      </c>
      <c r="BM2015"/>
      <c r="BN2015"/>
      <c r="BO2015"/>
      <c r="BP2015"/>
      <c r="BW2015"/>
      <c r="BY2015"/>
      <c r="CF2015">
        <v>1</v>
      </c>
      <c r="CI2015">
        <v>-12.2</v>
      </c>
      <c r="CK2015">
        <v>16.8</v>
      </c>
    </row>
    <row r="2016" spans="1:89" ht="16" customHeight="1">
      <c r="A2016">
        <v>2015</v>
      </c>
      <c r="B2016" t="s">
        <v>7107</v>
      </c>
      <c r="C2016" s="2">
        <v>44970</v>
      </c>
      <c r="E2016" t="s">
        <v>2505</v>
      </c>
      <c r="F2016" t="s">
        <v>2505</v>
      </c>
      <c r="G2016" t="s">
        <v>3941</v>
      </c>
      <c r="H2016" t="s">
        <v>6157</v>
      </c>
      <c r="I2016" t="s">
        <v>4855</v>
      </c>
      <c r="J2016" t="s">
        <v>4856</v>
      </c>
      <c r="K2016" t="s">
        <v>4857</v>
      </c>
      <c r="L2016" t="s">
        <v>6157</v>
      </c>
      <c r="M2016" t="s">
        <v>3984</v>
      </c>
      <c r="N2016" t="s">
        <v>289</v>
      </c>
      <c r="O2016" t="s">
        <v>6987</v>
      </c>
      <c r="P2016" t="s">
        <v>3968</v>
      </c>
      <c r="Q2016" t="s">
        <v>4403</v>
      </c>
      <c r="R2016" t="s">
        <v>6989</v>
      </c>
      <c r="S2016" t="s">
        <v>4353</v>
      </c>
      <c r="T2016" t="s">
        <v>4353</v>
      </c>
      <c r="U2016" t="s">
        <v>6157</v>
      </c>
      <c r="X2016" t="s">
        <v>6157</v>
      </c>
      <c r="Y2016" t="s">
        <v>6157</v>
      </c>
      <c r="Z2016" t="s">
        <v>6157</v>
      </c>
      <c r="AA2016" t="s">
        <v>4021</v>
      </c>
      <c r="AB2016" t="s">
        <v>6157</v>
      </c>
      <c r="AC2016" t="s">
        <v>6157</v>
      </c>
      <c r="AD2016" t="s">
        <v>6157</v>
      </c>
      <c r="AE2016" t="s">
        <v>6157</v>
      </c>
      <c r="AF2016" t="s">
        <v>6157</v>
      </c>
      <c r="AG2016" t="s">
        <v>6157</v>
      </c>
      <c r="AH2016" t="s">
        <v>6157</v>
      </c>
      <c r="AI2016" t="s">
        <v>6157</v>
      </c>
      <c r="AJ2016" t="s">
        <v>4588</v>
      </c>
      <c r="AK2016" t="s">
        <v>4859</v>
      </c>
      <c r="AL2016" t="s">
        <v>268</v>
      </c>
      <c r="AM2016" t="s">
        <v>264</v>
      </c>
      <c r="AN2016" t="s">
        <v>4353</v>
      </c>
      <c r="AO2016" s="29">
        <v>30</v>
      </c>
      <c r="AP2016">
        <v>-32.136600000000001</v>
      </c>
      <c r="AQ2016">
        <v>137.74664999999999</v>
      </c>
      <c r="AR2016" t="s">
        <v>1532</v>
      </c>
      <c r="AS2016">
        <v>0</v>
      </c>
      <c r="AT2016" t="s">
        <v>4353</v>
      </c>
      <c r="AU2016" t="s">
        <v>274</v>
      </c>
      <c r="AV2016" t="s">
        <v>4353</v>
      </c>
      <c r="AW2016" t="s">
        <v>4353</v>
      </c>
      <c r="AX2016" t="s">
        <v>6157</v>
      </c>
      <c r="AY2016">
        <v>-12724</v>
      </c>
      <c r="AZ2016">
        <v>-12724</v>
      </c>
      <c r="BA2016" t="s">
        <v>7018</v>
      </c>
      <c r="BB2016" t="s">
        <v>4785</v>
      </c>
      <c r="BC2016" t="s">
        <v>6157</v>
      </c>
      <c r="BH2016" t="s">
        <v>4144</v>
      </c>
      <c r="BI2016" t="s">
        <v>7195</v>
      </c>
      <c r="BJ2016" t="s">
        <v>4164</v>
      </c>
      <c r="BK2016" t="s">
        <v>4165</v>
      </c>
      <c r="BL2016">
        <v>2016</v>
      </c>
      <c r="BM2016"/>
      <c r="BN2016"/>
      <c r="BO2016"/>
      <c r="BP2016"/>
      <c r="BW2016"/>
      <c r="BY2016"/>
      <c r="CF2016">
        <v>1</v>
      </c>
      <c r="CI2016">
        <v>-13.8</v>
      </c>
      <c r="CK2016">
        <v>0.6</v>
      </c>
    </row>
    <row r="2017" spans="1:89" ht="16" customHeight="1">
      <c r="A2017">
        <v>2016</v>
      </c>
      <c r="B2017" t="s">
        <v>7107</v>
      </c>
      <c r="C2017" s="2">
        <v>44970</v>
      </c>
      <c r="E2017" t="s">
        <v>2550</v>
      </c>
      <c r="F2017" t="s">
        <v>2550</v>
      </c>
      <c r="G2017" t="s">
        <v>3941</v>
      </c>
      <c r="H2017" t="s">
        <v>6157</v>
      </c>
      <c r="I2017" t="s">
        <v>4855</v>
      </c>
      <c r="J2017" t="s">
        <v>4856</v>
      </c>
      <c r="K2017" t="s">
        <v>4857</v>
      </c>
      <c r="L2017" t="s">
        <v>6157</v>
      </c>
      <c r="M2017" t="s">
        <v>3984</v>
      </c>
      <c r="N2017" t="s">
        <v>289</v>
      </c>
      <c r="O2017" t="s">
        <v>6987</v>
      </c>
      <c r="P2017" t="s">
        <v>3968</v>
      </c>
      <c r="Q2017" t="s">
        <v>4403</v>
      </c>
      <c r="R2017" t="s">
        <v>6989</v>
      </c>
      <c r="S2017" t="s">
        <v>4353</v>
      </c>
      <c r="T2017" t="s">
        <v>4353</v>
      </c>
      <c r="U2017" t="s">
        <v>6157</v>
      </c>
      <c r="X2017" t="s">
        <v>6157</v>
      </c>
      <c r="Y2017" t="s">
        <v>6157</v>
      </c>
      <c r="Z2017" t="s">
        <v>6157</v>
      </c>
      <c r="AA2017" t="s">
        <v>4021</v>
      </c>
      <c r="AB2017" t="s">
        <v>6157</v>
      </c>
      <c r="AC2017" t="s">
        <v>6157</v>
      </c>
      <c r="AD2017" t="s">
        <v>6157</v>
      </c>
      <c r="AE2017" t="s">
        <v>6157</v>
      </c>
      <c r="AF2017" t="s">
        <v>6157</v>
      </c>
      <c r="AG2017" t="s">
        <v>6157</v>
      </c>
      <c r="AH2017" t="s">
        <v>6157</v>
      </c>
      <c r="AI2017" t="s">
        <v>6157</v>
      </c>
      <c r="AJ2017" t="s">
        <v>4588</v>
      </c>
      <c r="AK2017" t="s">
        <v>4859</v>
      </c>
      <c r="AL2017" t="s">
        <v>268</v>
      </c>
      <c r="AM2017" t="s">
        <v>264</v>
      </c>
      <c r="AN2017" t="s">
        <v>4353</v>
      </c>
      <c r="AO2017" s="29">
        <v>18</v>
      </c>
      <c r="AP2017">
        <v>-32.450000000000003</v>
      </c>
      <c r="AQ2017">
        <v>137.75299999999999</v>
      </c>
      <c r="AR2017" t="s">
        <v>1532</v>
      </c>
      <c r="AS2017">
        <v>0</v>
      </c>
      <c r="AT2017" t="s">
        <v>4353</v>
      </c>
      <c r="AU2017" t="s">
        <v>274</v>
      </c>
      <c r="AV2017" t="s">
        <v>4353</v>
      </c>
      <c r="AW2017" t="s">
        <v>4353</v>
      </c>
      <c r="AX2017" t="s">
        <v>6157</v>
      </c>
      <c r="AY2017">
        <v>-12800</v>
      </c>
      <c r="AZ2017">
        <v>-12800</v>
      </c>
      <c r="BA2017" t="s">
        <v>7018</v>
      </c>
      <c r="BB2017" t="s">
        <v>4785</v>
      </c>
      <c r="BC2017" t="s">
        <v>6157</v>
      </c>
      <c r="BH2017" t="s">
        <v>4144</v>
      </c>
      <c r="BI2017" t="s">
        <v>7195</v>
      </c>
      <c r="BJ2017" t="s">
        <v>4164</v>
      </c>
      <c r="BK2017" t="s">
        <v>4165</v>
      </c>
      <c r="BL2017">
        <v>2016</v>
      </c>
      <c r="BM2017"/>
      <c r="BN2017"/>
      <c r="BO2017"/>
      <c r="BP2017"/>
      <c r="BW2017"/>
      <c r="BY2017"/>
    </row>
    <row r="2018" spans="1:89" ht="16" customHeight="1">
      <c r="A2018">
        <v>2017</v>
      </c>
      <c r="B2018" t="s">
        <v>7107</v>
      </c>
      <c r="C2018" s="2">
        <v>44970</v>
      </c>
      <c r="E2018" t="s">
        <v>2552</v>
      </c>
      <c r="F2018" t="s">
        <v>2552</v>
      </c>
      <c r="G2018" t="s">
        <v>3941</v>
      </c>
      <c r="H2018" t="s">
        <v>6157</v>
      </c>
      <c r="I2018" t="s">
        <v>4855</v>
      </c>
      <c r="J2018" t="s">
        <v>4856</v>
      </c>
      <c r="K2018" t="s">
        <v>4857</v>
      </c>
      <c r="L2018" t="s">
        <v>6157</v>
      </c>
      <c r="M2018" t="s">
        <v>3984</v>
      </c>
      <c r="N2018" t="s">
        <v>289</v>
      </c>
      <c r="O2018" t="s">
        <v>6987</v>
      </c>
      <c r="P2018" t="s">
        <v>3968</v>
      </c>
      <c r="Q2018" t="s">
        <v>4403</v>
      </c>
      <c r="R2018" t="s">
        <v>6989</v>
      </c>
      <c r="S2018" t="s">
        <v>4353</v>
      </c>
      <c r="T2018" t="s">
        <v>4353</v>
      </c>
      <c r="U2018" t="s">
        <v>6157</v>
      </c>
      <c r="X2018" t="s">
        <v>6157</v>
      </c>
      <c r="Y2018" t="s">
        <v>6157</v>
      </c>
      <c r="Z2018" t="s">
        <v>6157</v>
      </c>
      <c r="AA2018" t="s">
        <v>4021</v>
      </c>
      <c r="AB2018" t="s">
        <v>6157</v>
      </c>
      <c r="AC2018" t="s">
        <v>6157</v>
      </c>
      <c r="AD2018" t="s">
        <v>6157</v>
      </c>
      <c r="AE2018" t="s">
        <v>6157</v>
      </c>
      <c r="AF2018" t="s">
        <v>6157</v>
      </c>
      <c r="AG2018" t="s">
        <v>6157</v>
      </c>
      <c r="AH2018" t="s">
        <v>6157</v>
      </c>
      <c r="AI2018" t="s">
        <v>6157</v>
      </c>
      <c r="AJ2018" t="s">
        <v>4588</v>
      </c>
      <c r="AK2018" t="s">
        <v>4859</v>
      </c>
      <c r="AL2018" t="s">
        <v>268</v>
      </c>
      <c r="AM2018" t="s">
        <v>264</v>
      </c>
      <c r="AN2018" t="s">
        <v>4353</v>
      </c>
      <c r="AO2018" s="29">
        <v>23</v>
      </c>
      <c r="AP2018">
        <v>-32.144829999999999</v>
      </c>
      <c r="AQ2018">
        <v>137.72565</v>
      </c>
      <c r="AR2018" t="s">
        <v>1532</v>
      </c>
      <c r="AS2018">
        <v>0</v>
      </c>
      <c r="AT2018" t="s">
        <v>4353</v>
      </c>
      <c r="AU2018" t="s">
        <v>274</v>
      </c>
      <c r="AV2018" t="s">
        <v>4353</v>
      </c>
      <c r="AW2018" t="s">
        <v>4353</v>
      </c>
      <c r="AX2018" t="s">
        <v>6157</v>
      </c>
      <c r="AY2018">
        <v>-13030</v>
      </c>
      <c r="AZ2018">
        <v>-13030</v>
      </c>
      <c r="BA2018" t="s">
        <v>7018</v>
      </c>
      <c r="BB2018" t="s">
        <v>4785</v>
      </c>
      <c r="BC2018" t="s">
        <v>6157</v>
      </c>
      <c r="BH2018" t="s">
        <v>4144</v>
      </c>
      <c r="BI2018" t="s">
        <v>7195</v>
      </c>
      <c r="BJ2018" t="s">
        <v>4164</v>
      </c>
      <c r="BK2018" t="s">
        <v>4165</v>
      </c>
      <c r="BL2018">
        <v>2016</v>
      </c>
      <c r="BM2018"/>
      <c r="BN2018"/>
      <c r="BO2018"/>
      <c r="BP2018"/>
      <c r="BW2018">
        <v>-21.7</v>
      </c>
      <c r="BY2018">
        <v>16.100000000000001</v>
      </c>
      <c r="CF2018">
        <v>1</v>
      </c>
      <c r="CI2018">
        <v>-11.9</v>
      </c>
      <c r="CK2018">
        <v>3.5</v>
      </c>
    </row>
    <row r="2019" spans="1:89" ht="16" customHeight="1">
      <c r="A2019">
        <v>2018</v>
      </c>
      <c r="B2019" t="s">
        <v>7107</v>
      </c>
      <c r="C2019" s="2">
        <v>44970</v>
      </c>
      <c r="E2019" t="s">
        <v>2553</v>
      </c>
      <c r="F2019" t="s">
        <v>2553</v>
      </c>
      <c r="G2019" t="s">
        <v>3941</v>
      </c>
      <c r="H2019" t="s">
        <v>6157</v>
      </c>
      <c r="I2019" t="s">
        <v>4855</v>
      </c>
      <c r="J2019" t="s">
        <v>4856</v>
      </c>
      <c r="K2019" t="s">
        <v>4857</v>
      </c>
      <c r="L2019" t="s">
        <v>6157</v>
      </c>
      <c r="M2019" t="s">
        <v>3984</v>
      </c>
      <c r="N2019" t="s">
        <v>289</v>
      </c>
      <c r="O2019" t="s">
        <v>6987</v>
      </c>
      <c r="P2019" t="s">
        <v>3968</v>
      </c>
      <c r="Q2019" t="s">
        <v>4403</v>
      </c>
      <c r="R2019" t="s">
        <v>6989</v>
      </c>
      <c r="S2019" t="s">
        <v>4353</v>
      </c>
      <c r="T2019" t="s">
        <v>4353</v>
      </c>
      <c r="U2019" t="s">
        <v>6157</v>
      </c>
      <c r="X2019" t="s">
        <v>6157</v>
      </c>
      <c r="Y2019" t="s">
        <v>6157</v>
      </c>
      <c r="Z2019" t="s">
        <v>6157</v>
      </c>
      <c r="AA2019" t="s">
        <v>4021</v>
      </c>
      <c r="AB2019" t="s">
        <v>6157</v>
      </c>
      <c r="AC2019" t="s">
        <v>6157</v>
      </c>
      <c r="AD2019" t="s">
        <v>6157</v>
      </c>
      <c r="AE2019" t="s">
        <v>6157</v>
      </c>
      <c r="AF2019" t="s">
        <v>6157</v>
      </c>
      <c r="AG2019" t="s">
        <v>6157</v>
      </c>
      <c r="AH2019" t="s">
        <v>6157</v>
      </c>
      <c r="AI2019" t="s">
        <v>6157</v>
      </c>
      <c r="AJ2019" t="s">
        <v>4588</v>
      </c>
      <c r="AK2019" t="s">
        <v>4859</v>
      </c>
      <c r="AL2019" t="s">
        <v>268</v>
      </c>
      <c r="AM2019" t="s">
        <v>264</v>
      </c>
      <c r="AN2019" t="s">
        <v>4353</v>
      </c>
      <c r="AO2019" s="29">
        <v>33.971401200000003</v>
      </c>
      <c r="AP2019">
        <v>-32.126849999999997</v>
      </c>
      <c r="AQ2019">
        <v>137.73568</v>
      </c>
      <c r="AR2019" t="s">
        <v>1532</v>
      </c>
      <c r="AS2019">
        <v>0</v>
      </c>
      <c r="AT2019" t="s">
        <v>4353</v>
      </c>
      <c r="AU2019" t="s">
        <v>274</v>
      </c>
      <c r="AV2019" t="s">
        <v>4353</v>
      </c>
      <c r="AW2019" t="s">
        <v>4353</v>
      </c>
      <c r="AX2019" t="s">
        <v>6157</v>
      </c>
      <c r="AY2019">
        <v>-13184</v>
      </c>
      <c r="AZ2019">
        <v>-13184</v>
      </c>
      <c r="BA2019" t="s">
        <v>7018</v>
      </c>
      <c r="BB2019" t="s">
        <v>4785</v>
      </c>
      <c r="BC2019" t="s">
        <v>6157</v>
      </c>
      <c r="BH2019" t="s">
        <v>4144</v>
      </c>
      <c r="BI2019" t="s">
        <v>7195</v>
      </c>
      <c r="BJ2019" t="s">
        <v>4164</v>
      </c>
      <c r="BK2019" t="s">
        <v>4165</v>
      </c>
      <c r="BL2019">
        <v>2016</v>
      </c>
      <c r="BM2019"/>
      <c r="BN2019"/>
      <c r="BO2019"/>
      <c r="BP2019"/>
      <c r="BW2019">
        <v>-23</v>
      </c>
      <c r="BY2019">
        <v>9.9</v>
      </c>
      <c r="CF2019">
        <v>1</v>
      </c>
      <c r="CI2019">
        <v>-12.3</v>
      </c>
      <c r="CK2019">
        <v>0.6</v>
      </c>
    </row>
    <row r="2020" spans="1:89" ht="16" customHeight="1">
      <c r="A2020">
        <v>2019</v>
      </c>
      <c r="B2020" t="s">
        <v>7107</v>
      </c>
      <c r="C2020" s="2">
        <v>44970</v>
      </c>
      <c r="E2020" t="s">
        <v>2554</v>
      </c>
      <c r="F2020" t="s">
        <v>2554</v>
      </c>
      <c r="G2020" t="s">
        <v>3941</v>
      </c>
      <c r="H2020" t="s">
        <v>6157</v>
      </c>
      <c r="I2020" t="s">
        <v>4855</v>
      </c>
      <c r="J2020" t="s">
        <v>4856</v>
      </c>
      <c r="K2020" t="s">
        <v>4857</v>
      </c>
      <c r="L2020" t="s">
        <v>6157</v>
      </c>
      <c r="M2020" t="s">
        <v>3984</v>
      </c>
      <c r="N2020" t="s">
        <v>289</v>
      </c>
      <c r="O2020" t="s">
        <v>6987</v>
      </c>
      <c r="P2020" t="s">
        <v>3968</v>
      </c>
      <c r="Q2020" t="s">
        <v>4403</v>
      </c>
      <c r="R2020" t="s">
        <v>6989</v>
      </c>
      <c r="S2020" t="s">
        <v>4353</v>
      </c>
      <c r="T2020" t="s">
        <v>4353</v>
      </c>
      <c r="U2020" t="s">
        <v>6157</v>
      </c>
      <c r="X2020" t="s">
        <v>6157</v>
      </c>
      <c r="Y2020" t="s">
        <v>6157</v>
      </c>
      <c r="Z2020" t="s">
        <v>6157</v>
      </c>
      <c r="AA2020" t="s">
        <v>4021</v>
      </c>
      <c r="AB2020" t="s">
        <v>6157</v>
      </c>
      <c r="AC2020" t="s">
        <v>6157</v>
      </c>
      <c r="AD2020" t="s">
        <v>6157</v>
      </c>
      <c r="AE2020" t="s">
        <v>6157</v>
      </c>
      <c r="AF2020" t="s">
        <v>6157</v>
      </c>
      <c r="AG2020" t="s">
        <v>6157</v>
      </c>
      <c r="AH2020" t="s">
        <v>6157</v>
      </c>
      <c r="AI2020" t="s">
        <v>6157</v>
      </c>
      <c r="AJ2020" t="s">
        <v>4588</v>
      </c>
      <c r="AK2020" t="s">
        <v>4859</v>
      </c>
      <c r="AL2020" t="s">
        <v>268</v>
      </c>
      <c r="AM2020" t="s">
        <v>264</v>
      </c>
      <c r="AN2020" t="s">
        <v>4353</v>
      </c>
      <c r="AO2020" s="29">
        <v>30</v>
      </c>
      <c r="AP2020">
        <v>-32.136600000000001</v>
      </c>
      <c r="AQ2020">
        <v>137.74664999999999</v>
      </c>
      <c r="AR2020" t="s">
        <v>1532</v>
      </c>
      <c r="AS2020">
        <v>0</v>
      </c>
      <c r="AT2020" t="s">
        <v>4353</v>
      </c>
      <c r="AU2020" t="s">
        <v>274</v>
      </c>
      <c r="AV2020" t="s">
        <v>4353</v>
      </c>
      <c r="AW2020" t="s">
        <v>4353</v>
      </c>
      <c r="AX2020" t="s">
        <v>6157</v>
      </c>
      <c r="AY2020">
        <v>-13495</v>
      </c>
      <c r="AZ2020">
        <v>-13495</v>
      </c>
      <c r="BA2020" t="s">
        <v>7018</v>
      </c>
      <c r="BB2020" t="s">
        <v>4785</v>
      </c>
      <c r="BC2020" t="s">
        <v>6157</v>
      </c>
      <c r="BH2020" t="s">
        <v>4144</v>
      </c>
      <c r="BI2020" t="s">
        <v>7195</v>
      </c>
      <c r="BJ2020" t="s">
        <v>4164</v>
      </c>
      <c r="BK2020" t="s">
        <v>4165</v>
      </c>
      <c r="BL2020">
        <v>2016</v>
      </c>
      <c r="BM2020"/>
      <c r="BN2020"/>
      <c r="BO2020"/>
      <c r="BP2020"/>
      <c r="BW2020">
        <v>-22.7</v>
      </c>
      <c r="BY2020">
        <v>7.7</v>
      </c>
      <c r="CF2020">
        <v>1</v>
      </c>
      <c r="CI2020">
        <v>-9.1999999999999993</v>
      </c>
      <c r="CK2020">
        <v>3.6</v>
      </c>
    </row>
    <row r="2021" spans="1:89" ht="16" customHeight="1">
      <c r="A2021">
        <v>2020</v>
      </c>
      <c r="B2021" t="s">
        <v>7107</v>
      </c>
      <c r="C2021" s="2">
        <v>44970</v>
      </c>
      <c r="E2021" t="s">
        <v>2507</v>
      </c>
      <c r="F2021" t="s">
        <v>2507</v>
      </c>
      <c r="G2021" t="s">
        <v>3941</v>
      </c>
      <c r="H2021" t="s">
        <v>6157</v>
      </c>
      <c r="I2021" t="s">
        <v>4855</v>
      </c>
      <c r="J2021" t="s">
        <v>4856</v>
      </c>
      <c r="K2021" t="s">
        <v>4857</v>
      </c>
      <c r="L2021" t="s">
        <v>6157</v>
      </c>
      <c r="M2021" t="s">
        <v>3984</v>
      </c>
      <c r="N2021" t="s">
        <v>289</v>
      </c>
      <c r="O2021" t="s">
        <v>6987</v>
      </c>
      <c r="P2021" t="s">
        <v>3968</v>
      </c>
      <c r="Q2021" t="s">
        <v>4403</v>
      </c>
      <c r="R2021" t="s">
        <v>6989</v>
      </c>
      <c r="S2021" t="s">
        <v>4353</v>
      </c>
      <c r="T2021" t="s">
        <v>4353</v>
      </c>
      <c r="U2021" t="s">
        <v>6157</v>
      </c>
      <c r="X2021" t="s">
        <v>6157</v>
      </c>
      <c r="Y2021" t="s">
        <v>6157</v>
      </c>
      <c r="Z2021" t="s">
        <v>6157</v>
      </c>
      <c r="AA2021" t="s">
        <v>4021</v>
      </c>
      <c r="AB2021" t="s">
        <v>6157</v>
      </c>
      <c r="AC2021" t="s">
        <v>6157</v>
      </c>
      <c r="AD2021" t="s">
        <v>6157</v>
      </c>
      <c r="AE2021" t="s">
        <v>6157</v>
      </c>
      <c r="AF2021" t="s">
        <v>6157</v>
      </c>
      <c r="AG2021" t="s">
        <v>6157</v>
      </c>
      <c r="AH2021" t="s">
        <v>6157</v>
      </c>
      <c r="AI2021" t="s">
        <v>6157</v>
      </c>
      <c r="AJ2021" t="s">
        <v>4588</v>
      </c>
      <c r="AK2021" t="s">
        <v>4859</v>
      </c>
      <c r="AL2021" t="s">
        <v>268</v>
      </c>
      <c r="AM2021" t="s">
        <v>264</v>
      </c>
      <c r="AN2021" t="s">
        <v>4353</v>
      </c>
      <c r="AO2021" s="29">
        <v>15</v>
      </c>
      <c r="AP2021">
        <v>-32.185720000000003</v>
      </c>
      <c r="AQ2021">
        <v>137.7645</v>
      </c>
      <c r="AR2021" t="s">
        <v>1532</v>
      </c>
      <c r="AS2021">
        <v>0</v>
      </c>
      <c r="AT2021" t="s">
        <v>4353</v>
      </c>
      <c r="AU2021" t="s">
        <v>274</v>
      </c>
      <c r="AV2021" t="s">
        <v>4353</v>
      </c>
      <c r="AW2021" t="s">
        <v>4353</v>
      </c>
      <c r="AX2021" t="s">
        <v>6157</v>
      </c>
      <c r="AY2021">
        <v>-13915</v>
      </c>
      <c r="AZ2021">
        <v>-13915</v>
      </c>
      <c r="BA2021" t="s">
        <v>7018</v>
      </c>
      <c r="BB2021" t="s">
        <v>4785</v>
      </c>
      <c r="BC2021" t="s">
        <v>6157</v>
      </c>
      <c r="BH2021" t="s">
        <v>4144</v>
      </c>
      <c r="BI2021" t="s">
        <v>7195</v>
      </c>
      <c r="BJ2021" t="s">
        <v>4164</v>
      </c>
      <c r="BK2021" t="s">
        <v>4165</v>
      </c>
      <c r="BL2021">
        <v>2016</v>
      </c>
      <c r="BM2021"/>
      <c r="BN2021"/>
      <c r="BO2021"/>
      <c r="BP2021"/>
      <c r="BW2021">
        <v>-21</v>
      </c>
      <c r="BY2021">
        <v>13.4</v>
      </c>
      <c r="CF2021">
        <v>1</v>
      </c>
      <c r="CI2021">
        <v>-11.1</v>
      </c>
      <c r="CK2021">
        <v>6.1</v>
      </c>
    </row>
    <row r="2022" spans="1:89" ht="16" customHeight="1">
      <c r="A2022">
        <v>2021</v>
      </c>
      <c r="B2022" t="s">
        <v>7107</v>
      </c>
      <c r="C2022" s="2">
        <v>44970</v>
      </c>
      <c r="E2022" t="s">
        <v>2555</v>
      </c>
      <c r="F2022" t="s">
        <v>2555</v>
      </c>
      <c r="G2022" t="s">
        <v>3941</v>
      </c>
      <c r="H2022" t="s">
        <v>6157</v>
      </c>
      <c r="I2022" t="s">
        <v>4855</v>
      </c>
      <c r="J2022" t="s">
        <v>4856</v>
      </c>
      <c r="K2022" t="s">
        <v>4857</v>
      </c>
      <c r="L2022" t="s">
        <v>6157</v>
      </c>
      <c r="M2022" t="s">
        <v>3984</v>
      </c>
      <c r="N2022" t="s">
        <v>289</v>
      </c>
      <c r="O2022" t="s">
        <v>6987</v>
      </c>
      <c r="P2022" t="s">
        <v>3968</v>
      </c>
      <c r="Q2022" t="s">
        <v>4403</v>
      </c>
      <c r="R2022" t="s">
        <v>6989</v>
      </c>
      <c r="S2022" t="s">
        <v>4353</v>
      </c>
      <c r="T2022" t="s">
        <v>4353</v>
      </c>
      <c r="U2022" t="s">
        <v>6157</v>
      </c>
      <c r="X2022" t="s">
        <v>6157</v>
      </c>
      <c r="Y2022" t="s">
        <v>6157</v>
      </c>
      <c r="Z2022" t="s">
        <v>6157</v>
      </c>
      <c r="AA2022" t="s">
        <v>4021</v>
      </c>
      <c r="AB2022" t="s">
        <v>6157</v>
      </c>
      <c r="AC2022" t="s">
        <v>6157</v>
      </c>
      <c r="AD2022" t="s">
        <v>6157</v>
      </c>
      <c r="AE2022" t="s">
        <v>6157</v>
      </c>
      <c r="AF2022" t="s">
        <v>6157</v>
      </c>
      <c r="AG2022" t="s">
        <v>6157</v>
      </c>
      <c r="AH2022" t="s">
        <v>6157</v>
      </c>
      <c r="AI2022" t="s">
        <v>6157</v>
      </c>
      <c r="AJ2022" t="s">
        <v>4588</v>
      </c>
      <c r="AK2022" t="s">
        <v>4859</v>
      </c>
      <c r="AL2022" t="s">
        <v>268</v>
      </c>
      <c r="AM2022" t="s">
        <v>264</v>
      </c>
      <c r="AN2022" t="s">
        <v>4353</v>
      </c>
      <c r="AO2022" s="29">
        <v>20.8088017</v>
      </c>
      <c r="AP2022">
        <v>-32.226419999999997</v>
      </c>
      <c r="AQ2022">
        <v>137.73057</v>
      </c>
      <c r="AR2022" t="s">
        <v>1532</v>
      </c>
      <c r="AS2022">
        <v>0</v>
      </c>
      <c r="AT2022" t="s">
        <v>4353</v>
      </c>
      <c r="AU2022" t="s">
        <v>274</v>
      </c>
      <c r="AV2022" t="s">
        <v>4353</v>
      </c>
      <c r="AW2022" t="s">
        <v>4353</v>
      </c>
      <c r="AX2022" t="s">
        <v>6157</v>
      </c>
      <c r="AY2022">
        <v>-14610</v>
      </c>
      <c r="AZ2022">
        <v>-14610</v>
      </c>
      <c r="BA2022" t="s">
        <v>7018</v>
      </c>
      <c r="BB2022" t="s">
        <v>4785</v>
      </c>
      <c r="BC2022" t="s">
        <v>6157</v>
      </c>
      <c r="BH2022" t="s">
        <v>4144</v>
      </c>
      <c r="BI2022" t="s">
        <v>7195</v>
      </c>
      <c r="BJ2022" t="s">
        <v>4164</v>
      </c>
      <c r="BK2022" t="s">
        <v>4165</v>
      </c>
      <c r="BL2022">
        <v>2016</v>
      </c>
      <c r="BM2022"/>
      <c r="BN2022"/>
      <c r="BO2022"/>
      <c r="BP2022"/>
      <c r="BW2022">
        <v>-21.7</v>
      </c>
      <c r="BY2022">
        <v>12.6</v>
      </c>
      <c r="CF2022">
        <v>1</v>
      </c>
      <c r="CI2022">
        <v>-12</v>
      </c>
      <c r="CK2022">
        <v>5.0999999999999996</v>
      </c>
    </row>
    <row r="2023" spans="1:89" ht="16" customHeight="1">
      <c r="A2023">
        <v>2022</v>
      </c>
      <c r="B2023" t="s">
        <v>7107</v>
      </c>
      <c r="C2023" s="2">
        <v>44970</v>
      </c>
      <c r="E2023" t="s">
        <v>2556</v>
      </c>
      <c r="F2023" t="s">
        <v>2556</v>
      </c>
      <c r="G2023" t="s">
        <v>3941</v>
      </c>
      <c r="H2023" t="s">
        <v>6157</v>
      </c>
      <c r="I2023" t="s">
        <v>4855</v>
      </c>
      <c r="J2023" t="s">
        <v>4856</v>
      </c>
      <c r="K2023" t="s">
        <v>4857</v>
      </c>
      <c r="L2023" t="s">
        <v>6157</v>
      </c>
      <c r="M2023" t="s">
        <v>3984</v>
      </c>
      <c r="N2023" t="s">
        <v>289</v>
      </c>
      <c r="O2023" t="s">
        <v>6987</v>
      </c>
      <c r="P2023" t="s">
        <v>3968</v>
      </c>
      <c r="Q2023" t="s">
        <v>4403</v>
      </c>
      <c r="R2023" t="s">
        <v>6989</v>
      </c>
      <c r="S2023" t="s">
        <v>4353</v>
      </c>
      <c r="T2023" t="s">
        <v>4353</v>
      </c>
      <c r="U2023" t="s">
        <v>6157</v>
      </c>
      <c r="X2023" t="s">
        <v>6157</v>
      </c>
      <c r="Y2023" t="s">
        <v>6157</v>
      </c>
      <c r="Z2023" t="s">
        <v>6157</v>
      </c>
      <c r="AA2023" t="s">
        <v>4021</v>
      </c>
      <c r="AB2023" t="s">
        <v>6157</v>
      </c>
      <c r="AC2023" t="s">
        <v>6157</v>
      </c>
      <c r="AD2023" t="s">
        <v>6157</v>
      </c>
      <c r="AE2023" t="s">
        <v>6157</v>
      </c>
      <c r="AF2023" t="s">
        <v>6157</v>
      </c>
      <c r="AG2023" t="s">
        <v>6157</v>
      </c>
      <c r="AH2023" t="s">
        <v>6157</v>
      </c>
      <c r="AI2023" t="s">
        <v>6157</v>
      </c>
      <c r="AJ2023" t="s">
        <v>4588</v>
      </c>
      <c r="AK2023" t="s">
        <v>4859</v>
      </c>
      <c r="AL2023" t="s">
        <v>268</v>
      </c>
      <c r="AM2023" t="s">
        <v>264</v>
      </c>
      <c r="AN2023" t="s">
        <v>4353</v>
      </c>
      <c r="AO2023" s="29">
        <v>106</v>
      </c>
      <c r="AP2023">
        <v>-32.381830000000001</v>
      </c>
      <c r="AQ2023">
        <v>134.74932999999999</v>
      </c>
      <c r="AR2023" t="s">
        <v>1532</v>
      </c>
      <c r="AS2023">
        <v>0</v>
      </c>
      <c r="AT2023" t="s">
        <v>4353</v>
      </c>
      <c r="AU2023" t="s">
        <v>274</v>
      </c>
      <c r="AV2023" t="s">
        <v>4353</v>
      </c>
      <c r="AW2023" t="s">
        <v>4353</v>
      </c>
      <c r="AX2023" t="s">
        <v>6157</v>
      </c>
      <c r="AY2023">
        <v>-15040</v>
      </c>
      <c r="AZ2023">
        <v>-15040</v>
      </c>
      <c r="BA2023" t="s">
        <v>7018</v>
      </c>
      <c r="BB2023" t="s">
        <v>4785</v>
      </c>
      <c r="BC2023" t="s">
        <v>6157</v>
      </c>
      <c r="BH2023" t="s">
        <v>4144</v>
      </c>
      <c r="BI2023" t="s">
        <v>7195</v>
      </c>
      <c r="BJ2023" t="s">
        <v>4164</v>
      </c>
      <c r="BK2023" t="s">
        <v>4165</v>
      </c>
      <c r="BL2023">
        <v>2016</v>
      </c>
      <c r="BM2023"/>
      <c r="BN2023"/>
      <c r="BO2023"/>
      <c r="BP2023"/>
      <c r="BW2023"/>
      <c r="BY2023"/>
    </row>
    <row r="2024" spans="1:89" ht="16" customHeight="1">
      <c r="A2024">
        <v>2023</v>
      </c>
      <c r="B2024" t="s">
        <v>7107</v>
      </c>
      <c r="C2024" s="2">
        <v>44970</v>
      </c>
      <c r="E2024" t="s">
        <v>2494</v>
      </c>
      <c r="F2024" t="s">
        <v>2494</v>
      </c>
      <c r="G2024" t="s">
        <v>3941</v>
      </c>
      <c r="H2024" t="s">
        <v>6157</v>
      </c>
      <c r="I2024" t="s">
        <v>4855</v>
      </c>
      <c r="J2024" t="s">
        <v>4856</v>
      </c>
      <c r="K2024" t="s">
        <v>4857</v>
      </c>
      <c r="L2024" t="s">
        <v>6157</v>
      </c>
      <c r="M2024" t="s">
        <v>3984</v>
      </c>
      <c r="N2024" t="s">
        <v>289</v>
      </c>
      <c r="O2024" t="s">
        <v>6987</v>
      </c>
      <c r="P2024" t="s">
        <v>3968</v>
      </c>
      <c r="Q2024" t="s">
        <v>4403</v>
      </c>
      <c r="R2024" t="s">
        <v>6989</v>
      </c>
      <c r="S2024" t="s">
        <v>4353</v>
      </c>
      <c r="T2024" t="s">
        <v>4353</v>
      </c>
      <c r="U2024" t="s">
        <v>6157</v>
      </c>
      <c r="X2024" t="s">
        <v>6157</v>
      </c>
      <c r="Y2024" t="s">
        <v>6157</v>
      </c>
      <c r="Z2024" t="s">
        <v>6157</v>
      </c>
      <c r="AA2024" t="s">
        <v>4021</v>
      </c>
      <c r="AB2024" t="s">
        <v>6157</v>
      </c>
      <c r="AC2024" t="s">
        <v>6157</v>
      </c>
      <c r="AD2024" t="s">
        <v>6157</v>
      </c>
      <c r="AE2024" t="s">
        <v>6157</v>
      </c>
      <c r="AF2024" t="s">
        <v>6157</v>
      </c>
      <c r="AG2024" t="s">
        <v>6157</v>
      </c>
      <c r="AH2024" t="s">
        <v>6157</v>
      </c>
      <c r="AI2024" t="s">
        <v>6157</v>
      </c>
      <c r="AJ2024" t="s">
        <v>4588</v>
      </c>
      <c r="AK2024" t="s">
        <v>4859</v>
      </c>
      <c r="AL2024" t="s">
        <v>268</v>
      </c>
      <c r="AM2024" t="s">
        <v>264</v>
      </c>
      <c r="AN2024" t="s">
        <v>4353</v>
      </c>
      <c r="AO2024" s="29">
        <v>18</v>
      </c>
      <c r="AP2024">
        <v>-32.380000000000003</v>
      </c>
      <c r="AQ2024">
        <v>137.76716999999999</v>
      </c>
      <c r="AR2024" t="s">
        <v>1532</v>
      </c>
      <c r="AS2024">
        <v>0</v>
      </c>
      <c r="AT2024" t="s">
        <v>4353</v>
      </c>
      <c r="AU2024" t="s">
        <v>274</v>
      </c>
      <c r="AV2024" t="s">
        <v>4353</v>
      </c>
      <c r="AW2024" t="s">
        <v>4353</v>
      </c>
      <c r="AX2024" t="s">
        <v>6157</v>
      </c>
      <c r="AY2024">
        <v>-15432</v>
      </c>
      <c r="AZ2024">
        <v>-15432</v>
      </c>
      <c r="BA2024" t="s">
        <v>7018</v>
      </c>
      <c r="BB2024" t="s">
        <v>4785</v>
      </c>
      <c r="BC2024" t="s">
        <v>6157</v>
      </c>
      <c r="BH2024" t="s">
        <v>4144</v>
      </c>
      <c r="BI2024" t="s">
        <v>7195</v>
      </c>
      <c r="BJ2024" t="s">
        <v>4164</v>
      </c>
      <c r="BK2024" t="s">
        <v>4165</v>
      </c>
      <c r="BL2024">
        <v>2016</v>
      </c>
      <c r="BM2024"/>
      <c r="BN2024"/>
      <c r="BO2024"/>
      <c r="BP2024"/>
      <c r="BW2024"/>
      <c r="BY2024"/>
    </row>
    <row r="2025" spans="1:89" ht="16" customHeight="1">
      <c r="A2025">
        <v>2024</v>
      </c>
      <c r="B2025" t="s">
        <v>7107</v>
      </c>
      <c r="C2025" s="2">
        <v>44970</v>
      </c>
      <c r="E2025" t="s">
        <v>2557</v>
      </c>
      <c r="F2025" t="s">
        <v>2557</v>
      </c>
      <c r="G2025" t="s">
        <v>3941</v>
      </c>
      <c r="H2025" t="s">
        <v>6157</v>
      </c>
      <c r="I2025" t="s">
        <v>4855</v>
      </c>
      <c r="J2025" t="s">
        <v>4856</v>
      </c>
      <c r="K2025" t="s">
        <v>4857</v>
      </c>
      <c r="L2025" t="s">
        <v>6157</v>
      </c>
      <c r="M2025" t="s">
        <v>3984</v>
      </c>
      <c r="N2025" t="s">
        <v>289</v>
      </c>
      <c r="O2025" t="s">
        <v>6987</v>
      </c>
      <c r="P2025" t="s">
        <v>3968</v>
      </c>
      <c r="Q2025" t="s">
        <v>4403</v>
      </c>
      <c r="R2025" t="s">
        <v>6989</v>
      </c>
      <c r="S2025" t="s">
        <v>4353</v>
      </c>
      <c r="T2025" t="s">
        <v>4353</v>
      </c>
      <c r="U2025" t="s">
        <v>6157</v>
      </c>
      <c r="X2025" t="s">
        <v>6157</v>
      </c>
      <c r="Y2025" t="s">
        <v>6157</v>
      </c>
      <c r="Z2025" t="s">
        <v>6157</v>
      </c>
      <c r="AA2025" t="s">
        <v>4021</v>
      </c>
      <c r="AB2025" t="s">
        <v>6157</v>
      </c>
      <c r="AC2025" t="s">
        <v>6157</v>
      </c>
      <c r="AD2025" t="s">
        <v>6157</v>
      </c>
      <c r="AE2025" t="s">
        <v>6157</v>
      </c>
      <c r="AF2025" t="s">
        <v>6157</v>
      </c>
      <c r="AG2025" t="s">
        <v>6157</v>
      </c>
      <c r="AH2025" t="s">
        <v>6157</v>
      </c>
      <c r="AI2025" t="s">
        <v>6157</v>
      </c>
      <c r="AJ2025" t="s">
        <v>4588</v>
      </c>
      <c r="AK2025" t="s">
        <v>4859</v>
      </c>
      <c r="AL2025" t="s">
        <v>268</v>
      </c>
      <c r="AM2025" t="s">
        <v>264</v>
      </c>
      <c r="AN2025" t="s">
        <v>4353</v>
      </c>
      <c r="AO2025" s="29">
        <v>29.659824400000002</v>
      </c>
      <c r="AP2025">
        <v>-32.139749999999999</v>
      </c>
      <c r="AQ2025">
        <v>137.75037</v>
      </c>
      <c r="AR2025" t="s">
        <v>1532</v>
      </c>
      <c r="AS2025">
        <v>0</v>
      </c>
      <c r="AT2025" t="s">
        <v>4353</v>
      </c>
      <c r="AU2025" t="s">
        <v>274</v>
      </c>
      <c r="AV2025" t="s">
        <v>4353</v>
      </c>
      <c r="AW2025" t="s">
        <v>4353</v>
      </c>
      <c r="AX2025" t="s">
        <v>6157</v>
      </c>
      <c r="AY2025">
        <v>-15543</v>
      </c>
      <c r="AZ2025">
        <v>-15543</v>
      </c>
      <c r="BA2025" t="s">
        <v>7018</v>
      </c>
      <c r="BB2025" t="s">
        <v>4785</v>
      </c>
      <c r="BC2025" t="s">
        <v>6157</v>
      </c>
      <c r="BH2025" t="s">
        <v>4144</v>
      </c>
      <c r="BI2025" t="s">
        <v>7195</v>
      </c>
      <c r="BJ2025" t="s">
        <v>4164</v>
      </c>
      <c r="BK2025" t="s">
        <v>4165</v>
      </c>
      <c r="BL2025">
        <v>2016</v>
      </c>
      <c r="BM2025"/>
      <c r="BN2025"/>
      <c r="BO2025"/>
      <c r="BP2025"/>
      <c r="BW2025"/>
      <c r="BY2025"/>
      <c r="CF2025">
        <v>1</v>
      </c>
      <c r="CI2025">
        <v>-14.5</v>
      </c>
      <c r="CK2025">
        <v>3.7</v>
      </c>
    </row>
    <row r="2026" spans="1:89" ht="16" customHeight="1">
      <c r="A2026">
        <v>2025</v>
      </c>
      <c r="B2026" t="s">
        <v>7107</v>
      </c>
      <c r="C2026" s="2">
        <v>44970</v>
      </c>
      <c r="E2026" t="s">
        <v>2558</v>
      </c>
      <c r="F2026" t="s">
        <v>2558</v>
      </c>
      <c r="G2026" t="s">
        <v>3941</v>
      </c>
      <c r="H2026" t="s">
        <v>6157</v>
      </c>
      <c r="I2026" t="s">
        <v>4855</v>
      </c>
      <c r="J2026" t="s">
        <v>4856</v>
      </c>
      <c r="K2026" t="s">
        <v>4857</v>
      </c>
      <c r="L2026" t="s">
        <v>6157</v>
      </c>
      <c r="M2026" t="s">
        <v>3984</v>
      </c>
      <c r="N2026" t="s">
        <v>289</v>
      </c>
      <c r="O2026" t="s">
        <v>6987</v>
      </c>
      <c r="P2026" t="s">
        <v>3968</v>
      </c>
      <c r="Q2026" t="s">
        <v>4403</v>
      </c>
      <c r="R2026" t="s">
        <v>6989</v>
      </c>
      <c r="S2026" t="s">
        <v>4353</v>
      </c>
      <c r="T2026" t="s">
        <v>4353</v>
      </c>
      <c r="U2026" t="s">
        <v>6157</v>
      </c>
      <c r="X2026" t="s">
        <v>6157</v>
      </c>
      <c r="Y2026" t="s">
        <v>6157</v>
      </c>
      <c r="Z2026" t="s">
        <v>6157</v>
      </c>
      <c r="AA2026" t="s">
        <v>4021</v>
      </c>
      <c r="AB2026" t="s">
        <v>6157</v>
      </c>
      <c r="AC2026" t="s">
        <v>6157</v>
      </c>
      <c r="AD2026" t="s">
        <v>6157</v>
      </c>
      <c r="AE2026" t="s">
        <v>6157</v>
      </c>
      <c r="AF2026" t="s">
        <v>6157</v>
      </c>
      <c r="AG2026" t="s">
        <v>6157</v>
      </c>
      <c r="AH2026" t="s">
        <v>6157</v>
      </c>
      <c r="AI2026" t="s">
        <v>6157</v>
      </c>
      <c r="AJ2026" t="s">
        <v>4588</v>
      </c>
      <c r="AK2026" t="s">
        <v>4859</v>
      </c>
      <c r="AL2026" t="s">
        <v>268</v>
      </c>
      <c r="AM2026" t="s">
        <v>264</v>
      </c>
      <c r="AN2026" t="s">
        <v>4353</v>
      </c>
      <c r="AO2026" s="29">
        <v>29.964244799999999</v>
      </c>
      <c r="AP2026">
        <v>-32.139499999999998</v>
      </c>
      <c r="AQ2026">
        <v>137.75006999999999</v>
      </c>
      <c r="AR2026" t="s">
        <v>1532</v>
      </c>
      <c r="AS2026">
        <v>0</v>
      </c>
      <c r="AT2026" t="s">
        <v>4353</v>
      </c>
      <c r="AU2026" t="s">
        <v>274</v>
      </c>
      <c r="AV2026" t="s">
        <v>4353</v>
      </c>
      <c r="AW2026" t="s">
        <v>4353</v>
      </c>
      <c r="AX2026" t="s">
        <v>6157</v>
      </c>
      <c r="AY2026">
        <v>-15711</v>
      </c>
      <c r="AZ2026">
        <v>-15711</v>
      </c>
      <c r="BA2026" t="s">
        <v>7018</v>
      </c>
      <c r="BB2026" t="s">
        <v>4785</v>
      </c>
      <c r="BC2026" t="s">
        <v>6157</v>
      </c>
      <c r="BH2026" t="s">
        <v>4144</v>
      </c>
      <c r="BI2026" t="s">
        <v>7195</v>
      </c>
      <c r="BJ2026" t="s">
        <v>4164</v>
      </c>
      <c r="BK2026" t="s">
        <v>4165</v>
      </c>
      <c r="BL2026">
        <v>2016</v>
      </c>
      <c r="BM2026"/>
      <c r="BN2026"/>
      <c r="BO2026"/>
      <c r="BP2026"/>
      <c r="BW2026"/>
      <c r="BY2026"/>
      <c r="CF2026">
        <v>1</v>
      </c>
      <c r="CI2026">
        <v>-14.4</v>
      </c>
      <c r="CK2026">
        <v>3.5</v>
      </c>
    </row>
    <row r="2027" spans="1:89" ht="16" customHeight="1">
      <c r="A2027">
        <v>2026</v>
      </c>
      <c r="B2027" t="s">
        <v>7107</v>
      </c>
      <c r="C2027" s="2">
        <v>44970</v>
      </c>
      <c r="E2027" t="s">
        <v>2547</v>
      </c>
      <c r="F2027" t="s">
        <v>2547</v>
      </c>
      <c r="G2027" t="s">
        <v>3941</v>
      </c>
      <c r="H2027" t="s">
        <v>6157</v>
      </c>
      <c r="I2027" t="s">
        <v>4855</v>
      </c>
      <c r="J2027" t="s">
        <v>4856</v>
      </c>
      <c r="K2027" t="s">
        <v>4857</v>
      </c>
      <c r="L2027" t="s">
        <v>6157</v>
      </c>
      <c r="M2027" t="s">
        <v>3984</v>
      </c>
      <c r="N2027" t="s">
        <v>289</v>
      </c>
      <c r="O2027" t="s">
        <v>6987</v>
      </c>
      <c r="P2027" t="s">
        <v>3968</v>
      </c>
      <c r="Q2027" t="s">
        <v>4403</v>
      </c>
      <c r="R2027" t="s">
        <v>6989</v>
      </c>
      <c r="S2027" t="s">
        <v>4353</v>
      </c>
      <c r="T2027" t="s">
        <v>4353</v>
      </c>
      <c r="U2027" t="s">
        <v>6157</v>
      </c>
      <c r="X2027" t="s">
        <v>6157</v>
      </c>
      <c r="Y2027" t="s">
        <v>6157</v>
      </c>
      <c r="Z2027" t="s">
        <v>6157</v>
      </c>
      <c r="AA2027" t="s">
        <v>4021</v>
      </c>
      <c r="AB2027" t="s">
        <v>6157</v>
      </c>
      <c r="AC2027" t="s">
        <v>6157</v>
      </c>
      <c r="AD2027" t="s">
        <v>6157</v>
      </c>
      <c r="AE2027" t="s">
        <v>6157</v>
      </c>
      <c r="AF2027" t="s">
        <v>6157</v>
      </c>
      <c r="AG2027" t="s">
        <v>6157</v>
      </c>
      <c r="AH2027" t="s">
        <v>6157</v>
      </c>
      <c r="AI2027" t="s">
        <v>6157</v>
      </c>
      <c r="AJ2027" t="s">
        <v>4588</v>
      </c>
      <c r="AK2027" t="s">
        <v>4859</v>
      </c>
      <c r="AL2027" t="s">
        <v>268</v>
      </c>
      <c r="AM2027" t="s">
        <v>264</v>
      </c>
      <c r="AN2027" t="s">
        <v>4353</v>
      </c>
      <c r="AO2027" s="29">
        <v>30</v>
      </c>
      <c r="AP2027">
        <v>-32.136600000000001</v>
      </c>
      <c r="AQ2027">
        <v>137.74664999999999</v>
      </c>
      <c r="AR2027" t="s">
        <v>1532</v>
      </c>
      <c r="AS2027">
        <v>0</v>
      </c>
      <c r="AT2027" t="s">
        <v>4353</v>
      </c>
      <c r="AU2027" t="s">
        <v>274</v>
      </c>
      <c r="AV2027" t="s">
        <v>4353</v>
      </c>
      <c r="AW2027" t="s">
        <v>4353</v>
      </c>
      <c r="AX2027" t="s">
        <v>6157</v>
      </c>
      <c r="AY2027">
        <v>-15711</v>
      </c>
      <c r="AZ2027">
        <v>-15711</v>
      </c>
      <c r="BA2027" t="s">
        <v>7018</v>
      </c>
      <c r="BB2027" t="s">
        <v>4785</v>
      </c>
      <c r="BC2027" t="s">
        <v>6157</v>
      </c>
      <c r="BH2027" t="s">
        <v>4144</v>
      </c>
      <c r="BI2027" t="s">
        <v>7195</v>
      </c>
      <c r="BJ2027" t="s">
        <v>4164</v>
      </c>
      <c r="BK2027" t="s">
        <v>4165</v>
      </c>
      <c r="BL2027">
        <v>2016</v>
      </c>
      <c r="BM2027"/>
      <c r="BN2027"/>
      <c r="BO2027"/>
      <c r="BP2027"/>
      <c r="BW2027">
        <v>-22.2</v>
      </c>
      <c r="BY2027">
        <v>13</v>
      </c>
      <c r="CF2027">
        <v>1</v>
      </c>
      <c r="CI2027">
        <v>-12.2</v>
      </c>
      <c r="CK2027">
        <v>4.5999999999999996</v>
      </c>
    </row>
    <row r="2028" spans="1:89" ht="16" customHeight="1">
      <c r="A2028">
        <v>2027</v>
      </c>
      <c r="B2028" t="s">
        <v>7107</v>
      </c>
      <c r="C2028" s="2">
        <v>44970</v>
      </c>
      <c r="E2028" t="s">
        <v>2559</v>
      </c>
      <c r="F2028" t="s">
        <v>2559</v>
      </c>
      <c r="G2028" t="s">
        <v>3941</v>
      </c>
      <c r="H2028" t="s">
        <v>6157</v>
      </c>
      <c r="I2028" t="s">
        <v>4855</v>
      </c>
      <c r="J2028" t="s">
        <v>4856</v>
      </c>
      <c r="K2028" t="s">
        <v>4857</v>
      </c>
      <c r="L2028" t="s">
        <v>6157</v>
      </c>
      <c r="M2028" t="s">
        <v>3984</v>
      </c>
      <c r="N2028" t="s">
        <v>289</v>
      </c>
      <c r="O2028" t="s">
        <v>6987</v>
      </c>
      <c r="P2028" t="s">
        <v>3968</v>
      </c>
      <c r="Q2028" t="s">
        <v>4403</v>
      </c>
      <c r="R2028" t="s">
        <v>6989</v>
      </c>
      <c r="S2028" t="s">
        <v>4353</v>
      </c>
      <c r="T2028" t="s">
        <v>4353</v>
      </c>
      <c r="U2028" t="s">
        <v>6157</v>
      </c>
      <c r="X2028" t="s">
        <v>6157</v>
      </c>
      <c r="Y2028" t="s">
        <v>6157</v>
      </c>
      <c r="Z2028" t="s">
        <v>6157</v>
      </c>
      <c r="AA2028" t="s">
        <v>4021</v>
      </c>
      <c r="AB2028" t="s">
        <v>6157</v>
      </c>
      <c r="AC2028" t="s">
        <v>6157</v>
      </c>
      <c r="AD2028" t="s">
        <v>6157</v>
      </c>
      <c r="AE2028" t="s">
        <v>6157</v>
      </c>
      <c r="AF2028" t="s">
        <v>6157</v>
      </c>
      <c r="AG2028" t="s">
        <v>6157</v>
      </c>
      <c r="AH2028" t="s">
        <v>6157</v>
      </c>
      <c r="AI2028" t="s">
        <v>6157</v>
      </c>
      <c r="AJ2028" t="s">
        <v>4588</v>
      </c>
      <c r="AK2028" t="s">
        <v>4859</v>
      </c>
      <c r="AL2028" t="s">
        <v>268</v>
      </c>
      <c r="AM2028" t="s">
        <v>264</v>
      </c>
      <c r="AN2028" t="s">
        <v>4353</v>
      </c>
      <c r="AO2028" s="29">
        <v>34</v>
      </c>
      <c r="AP2028">
        <v>-32.126849999999997</v>
      </c>
      <c r="AQ2028">
        <v>137.73568</v>
      </c>
      <c r="AR2028" t="s">
        <v>1532</v>
      </c>
      <c r="AS2028">
        <v>0</v>
      </c>
      <c r="AT2028" t="s">
        <v>4353</v>
      </c>
      <c r="AU2028" t="s">
        <v>274</v>
      </c>
      <c r="AV2028" t="s">
        <v>4353</v>
      </c>
      <c r="AW2028" t="s">
        <v>4353</v>
      </c>
      <c r="AX2028" t="s">
        <v>6157</v>
      </c>
      <c r="AY2028">
        <v>-16218</v>
      </c>
      <c r="AZ2028">
        <v>-16218</v>
      </c>
      <c r="BA2028" t="s">
        <v>7018</v>
      </c>
      <c r="BB2028" t="s">
        <v>4785</v>
      </c>
      <c r="BC2028" t="s">
        <v>6157</v>
      </c>
      <c r="BH2028" t="s">
        <v>4144</v>
      </c>
      <c r="BI2028" t="s">
        <v>7195</v>
      </c>
      <c r="BJ2028" t="s">
        <v>4164</v>
      </c>
      <c r="BK2028" t="s">
        <v>4165</v>
      </c>
      <c r="BL2028">
        <v>2016</v>
      </c>
      <c r="BM2028"/>
      <c r="BN2028"/>
      <c r="BO2028"/>
      <c r="BP2028"/>
      <c r="BW2028">
        <v>-23</v>
      </c>
      <c r="BY2028">
        <v>12.6</v>
      </c>
      <c r="CF2028">
        <v>1</v>
      </c>
      <c r="CI2028">
        <v>-13.2</v>
      </c>
      <c r="CK2028">
        <v>-1.3</v>
      </c>
    </row>
    <row r="2029" spans="1:89" ht="16" customHeight="1">
      <c r="A2029">
        <v>2028</v>
      </c>
      <c r="B2029" t="s">
        <v>7107</v>
      </c>
      <c r="C2029" s="2">
        <v>44970</v>
      </c>
      <c r="E2029" t="s">
        <v>2538</v>
      </c>
      <c r="F2029" t="s">
        <v>2538</v>
      </c>
      <c r="G2029" t="s">
        <v>3941</v>
      </c>
      <c r="H2029" t="s">
        <v>6157</v>
      </c>
      <c r="I2029" t="s">
        <v>4855</v>
      </c>
      <c r="J2029" t="s">
        <v>4856</v>
      </c>
      <c r="K2029" t="s">
        <v>4857</v>
      </c>
      <c r="L2029" t="s">
        <v>6157</v>
      </c>
      <c r="M2029" t="s">
        <v>3984</v>
      </c>
      <c r="N2029" t="s">
        <v>289</v>
      </c>
      <c r="O2029" t="s">
        <v>6987</v>
      </c>
      <c r="P2029" t="s">
        <v>3968</v>
      </c>
      <c r="Q2029" t="s">
        <v>4403</v>
      </c>
      <c r="R2029" t="s">
        <v>6989</v>
      </c>
      <c r="S2029" t="s">
        <v>4353</v>
      </c>
      <c r="T2029" t="s">
        <v>4353</v>
      </c>
      <c r="U2029" t="s">
        <v>6157</v>
      </c>
      <c r="X2029" t="s">
        <v>6157</v>
      </c>
      <c r="Y2029" t="s">
        <v>6157</v>
      </c>
      <c r="Z2029" t="s">
        <v>6157</v>
      </c>
      <c r="AA2029" t="s">
        <v>4021</v>
      </c>
      <c r="AB2029" t="s">
        <v>6157</v>
      </c>
      <c r="AC2029" t="s">
        <v>6157</v>
      </c>
      <c r="AD2029" t="s">
        <v>6157</v>
      </c>
      <c r="AE2029" t="s">
        <v>6157</v>
      </c>
      <c r="AF2029" t="s">
        <v>6157</v>
      </c>
      <c r="AG2029" t="s">
        <v>6157</v>
      </c>
      <c r="AH2029" t="s">
        <v>6157</v>
      </c>
      <c r="AI2029" t="s">
        <v>6157</v>
      </c>
      <c r="AJ2029" t="s">
        <v>4588</v>
      </c>
      <c r="AK2029" t="s">
        <v>4859</v>
      </c>
      <c r="AL2029" t="s">
        <v>268</v>
      </c>
      <c r="AM2029" t="s">
        <v>264</v>
      </c>
      <c r="AN2029" t="s">
        <v>4353</v>
      </c>
      <c r="AO2029" s="29">
        <v>12</v>
      </c>
      <c r="AP2029">
        <v>-32.427</v>
      </c>
      <c r="AQ2029">
        <v>137.75049999999999</v>
      </c>
      <c r="AR2029" t="s">
        <v>1532</v>
      </c>
      <c r="AS2029">
        <v>0</v>
      </c>
      <c r="AT2029" t="s">
        <v>4353</v>
      </c>
      <c r="AU2029" t="s">
        <v>274</v>
      </c>
      <c r="AV2029" t="s">
        <v>4353</v>
      </c>
      <c r="AW2029" t="s">
        <v>4353</v>
      </c>
      <c r="AX2029" t="s">
        <v>6157</v>
      </c>
      <c r="AY2029">
        <v>-16250</v>
      </c>
      <c r="AZ2029">
        <v>-16250</v>
      </c>
      <c r="BA2029" t="s">
        <v>7018</v>
      </c>
      <c r="BB2029" t="s">
        <v>4785</v>
      </c>
      <c r="BC2029" t="s">
        <v>6157</v>
      </c>
      <c r="BH2029" t="s">
        <v>4144</v>
      </c>
      <c r="BI2029" t="s">
        <v>7195</v>
      </c>
      <c r="BJ2029" t="s">
        <v>4164</v>
      </c>
      <c r="BK2029" t="s">
        <v>4165</v>
      </c>
      <c r="BL2029">
        <v>2016</v>
      </c>
      <c r="BM2029"/>
      <c r="BN2029"/>
      <c r="BO2029"/>
      <c r="BP2029"/>
      <c r="BW2029"/>
      <c r="BY2029"/>
    </row>
    <row r="2030" spans="1:89" ht="16" customHeight="1">
      <c r="A2030">
        <v>2029</v>
      </c>
      <c r="B2030" t="s">
        <v>7107</v>
      </c>
      <c r="C2030" s="2">
        <v>44970</v>
      </c>
      <c r="E2030" t="s">
        <v>2541</v>
      </c>
      <c r="F2030" t="s">
        <v>2541</v>
      </c>
      <c r="G2030" t="s">
        <v>3941</v>
      </c>
      <c r="H2030" t="s">
        <v>6157</v>
      </c>
      <c r="I2030" t="s">
        <v>4855</v>
      </c>
      <c r="J2030" t="s">
        <v>4856</v>
      </c>
      <c r="K2030" t="s">
        <v>4857</v>
      </c>
      <c r="L2030" t="s">
        <v>6157</v>
      </c>
      <c r="M2030" t="s">
        <v>3984</v>
      </c>
      <c r="N2030" t="s">
        <v>289</v>
      </c>
      <c r="O2030" t="s">
        <v>6987</v>
      </c>
      <c r="P2030" t="s">
        <v>3968</v>
      </c>
      <c r="Q2030" t="s">
        <v>4403</v>
      </c>
      <c r="R2030" t="s">
        <v>6989</v>
      </c>
      <c r="S2030" t="s">
        <v>4353</v>
      </c>
      <c r="T2030" t="s">
        <v>4353</v>
      </c>
      <c r="U2030" t="s">
        <v>6157</v>
      </c>
      <c r="X2030" t="s">
        <v>6157</v>
      </c>
      <c r="Y2030" t="s">
        <v>6157</v>
      </c>
      <c r="Z2030" t="s">
        <v>6157</v>
      </c>
      <c r="AA2030" t="s">
        <v>4021</v>
      </c>
      <c r="AB2030" t="s">
        <v>6157</v>
      </c>
      <c r="AC2030" t="s">
        <v>6157</v>
      </c>
      <c r="AD2030" t="s">
        <v>6157</v>
      </c>
      <c r="AE2030" t="s">
        <v>6157</v>
      </c>
      <c r="AF2030" t="s">
        <v>6157</v>
      </c>
      <c r="AG2030" t="s">
        <v>6157</v>
      </c>
      <c r="AH2030" t="s">
        <v>6157</v>
      </c>
      <c r="AI2030" t="s">
        <v>6157</v>
      </c>
      <c r="AJ2030" t="s">
        <v>4588</v>
      </c>
      <c r="AK2030" t="s">
        <v>4859</v>
      </c>
      <c r="AL2030" t="s">
        <v>268</v>
      </c>
      <c r="AM2030" t="s">
        <v>264</v>
      </c>
      <c r="AN2030" t="s">
        <v>4353</v>
      </c>
      <c r="AO2030" s="29">
        <v>30</v>
      </c>
      <c r="AP2030">
        <v>-32.136650000000003</v>
      </c>
      <c r="AQ2030">
        <v>137.74656999999999</v>
      </c>
      <c r="AR2030" t="s">
        <v>1532</v>
      </c>
      <c r="AS2030">
        <v>0</v>
      </c>
      <c r="AT2030" t="s">
        <v>4353</v>
      </c>
      <c r="AU2030" t="s">
        <v>274</v>
      </c>
      <c r="AV2030" t="s">
        <v>4353</v>
      </c>
      <c r="AW2030" t="s">
        <v>4353</v>
      </c>
      <c r="AX2030" t="s">
        <v>6157</v>
      </c>
      <c r="AY2030">
        <v>-16275</v>
      </c>
      <c r="AZ2030">
        <v>-16275</v>
      </c>
      <c r="BA2030" t="s">
        <v>7018</v>
      </c>
      <c r="BB2030" t="s">
        <v>4785</v>
      </c>
      <c r="BC2030" t="s">
        <v>6157</v>
      </c>
      <c r="BH2030" t="s">
        <v>4144</v>
      </c>
      <c r="BI2030" t="s">
        <v>7195</v>
      </c>
      <c r="BJ2030" t="s">
        <v>4164</v>
      </c>
      <c r="BK2030" t="s">
        <v>4165</v>
      </c>
      <c r="BL2030">
        <v>2016</v>
      </c>
      <c r="BM2030"/>
      <c r="BN2030"/>
      <c r="BO2030"/>
      <c r="BP2030"/>
      <c r="BW2030">
        <v>-21.8</v>
      </c>
      <c r="BY2030">
        <v>14.2</v>
      </c>
      <c r="CF2030">
        <v>1</v>
      </c>
      <c r="CI2030">
        <v>-11.2</v>
      </c>
      <c r="CK2030">
        <v>10.5</v>
      </c>
    </row>
    <row r="2031" spans="1:89" ht="16" customHeight="1">
      <c r="A2031">
        <v>2030</v>
      </c>
      <c r="B2031" t="s">
        <v>7107</v>
      </c>
      <c r="C2031" s="2">
        <v>44970</v>
      </c>
      <c r="E2031" t="s">
        <v>2560</v>
      </c>
      <c r="F2031" t="s">
        <v>2560</v>
      </c>
      <c r="G2031" t="s">
        <v>3941</v>
      </c>
      <c r="H2031" t="s">
        <v>6157</v>
      </c>
      <c r="I2031" t="s">
        <v>4855</v>
      </c>
      <c r="J2031" t="s">
        <v>4856</v>
      </c>
      <c r="K2031" t="s">
        <v>4857</v>
      </c>
      <c r="L2031" t="s">
        <v>6157</v>
      </c>
      <c r="M2031" t="s">
        <v>3984</v>
      </c>
      <c r="N2031" t="s">
        <v>289</v>
      </c>
      <c r="O2031" t="s">
        <v>6987</v>
      </c>
      <c r="P2031" t="s">
        <v>3968</v>
      </c>
      <c r="Q2031" t="s">
        <v>4403</v>
      </c>
      <c r="R2031" t="s">
        <v>6989</v>
      </c>
      <c r="S2031" t="s">
        <v>4353</v>
      </c>
      <c r="T2031" t="s">
        <v>4353</v>
      </c>
      <c r="U2031" t="s">
        <v>6157</v>
      </c>
      <c r="X2031" t="s">
        <v>6157</v>
      </c>
      <c r="Y2031" t="s">
        <v>6157</v>
      </c>
      <c r="Z2031" t="s">
        <v>6157</v>
      </c>
      <c r="AA2031" t="s">
        <v>4021</v>
      </c>
      <c r="AB2031" t="s">
        <v>6157</v>
      </c>
      <c r="AC2031" t="s">
        <v>6157</v>
      </c>
      <c r="AD2031" t="s">
        <v>6157</v>
      </c>
      <c r="AE2031" t="s">
        <v>6157</v>
      </c>
      <c r="AF2031" t="s">
        <v>6157</v>
      </c>
      <c r="AG2031" t="s">
        <v>6157</v>
      </c>
      <c r="AH2031" t="s">
        <v>6157</v>
      </c>
      <c r="AI2031" t="s">
        <v>6157</v>
      </c>
      <c r="AJ2031" t="s">
        <v>4588</v>
      </c>
      <c r="AK2031" t="s">
        <v>4859</v>
      </c>
      <c r="AL2031" t="s">
        <v>268</v>
      </c>
      <c r="AM2031" t="s">
        <v>264</v>
      </c>
      <c r="AN2031" t="s">
        <v>4353</v>
      </c>
      <c r="AO2031" s="29">
        <v>18.8461094</v>
      </c>
      <c r="AP2031">
        <v>-32.17998</v>
      </c>
      <c r="AQ2031">
        <v>137.76517000000001</v>
      </c>
      <c r="AR2031" t="s">
        <v>1532</v>
      </c>
      <c r="AS2031">
        <v>0</v>
      </c>
      <c r="AT2031" t="s">
        <v>4353</v>
      </c>
      <c r="AU2031" t="s">
        <v>274</v>
      </c>
      <c r="AV2031" t="s">
        <v>4353</v>
      </c>
      <c r="AW2031" t="s">
        <v>4353</v>
      </c>
      <c r="AX2031" t="s">
        <v>6157</v>
      </c>
      <c r="AY2031">
        <v>-16294</v>
      </c>
      <c r="AZ2031">
        <v>-16294</v>
      </c>
      <c r="BA2031" t="s">
        <v>7018</v>
      </c>
      <c r="BB2031" t="s">
        <v>4785</v>
      </c>
      <c r="BC2031" t="s">
        <v>6157</v>
      </c>
      <c r="BH2031" t="s">
        <v>4144</v>
      </c>
      <c r="BI2031" t="s">
        <v>7195</v>
      </c>
      <c r="BJ2031" t="s">
        <v>4164</v>
      </c>
      <c r="BK2031" t="s">
        <v>4165</v>
      </c>
      <c r="BL2031">
        <v>2016</v>
      </c>
      <c r="BM2031"/>
      <c r="BN2031"/>
      <c r="BO2031"/>
      <c r="BP2031"/>
      <c r="BW2031"/>
      <c r="BY2031"/>
      <c r="CF2031">
        <v>1</v>
      </c>
      <c r="CI2031">
        <v>-10.8</v>
      </c>
      <c r="CK2031">
        <v>3.8</v>
      </c>
    </row>
    <row r="2032" spans="1:89" ht="16" customHeight="1">
      <c r="A2032">
        <v>2031</v>
      </c>
      <c r="B2032" t="s">
        <v>7107</v>
      </c>
      <c r="C2032" s="2">
        <v>44970</v>
      </c>
      <c r="E2032" t="s">
        <v>2561</v>
      </c>
      <c r="F2032" t="s">
        <v>2561</v>
      </c>
      <c r="G2032" t="s">
        <v>3941</v>
      </c>
      <c r="H2032" t="s">
        <v>6157</v>
      </c>
      <c r="I2032" t="s">
        <v>4855</v>
      </c>
      <c r="J2032" t="s">
        <v>4856</v>
      </c>
      <c r="K2032" t="s">
        <v>4857</v>
      </c>
      <c r="L2032" t="s">
        <v>6157</v>
      </c>
      <c r="M2032" t="s">
        <v>3984</v>
      </c>
      <c r="N2032" t="s">
        <v>289</v>
      </c>
      <c r="O2032" t="s">
        <v>6987</v>
      </c>
      <c r="P2032" t="s">
        <v>3968</v>
      </c>
      <c r="Q2032" t="s">
        <v>4403</v>
      </c>
      <c r="R2032" t="s">
        <v>6989</v>
      </c>
      <c r="S2032" t="s">
        <v>4353</v>
      </c>
      <c r="T2032" t="s">
        <v>4353</v>
      </c>
      <c r="U2032" t="s">
        <v>6157</v>
      </c>
      <c r="X2032" t="s">
        <v>6157</v>
      </c>
      <c r="Y2032" t="s">
        <v>6157</v>
      </c>
      <c r="Z2032" t="s">
        <v>6157</v>
      </c>
      <c r="AA2032" t="s">
        <v>4021</v>
      </c>
      <c r="AB2032" t="s">
        <v>6157</v>
      </c>
      <c r="AC2032" t="s">
        <v>6157</v>
      </c>
      <c r="AD2032" t="s">
        <v>6157</v>
      </c>
      <c r="AE2032" t="s">
        <v>6157</v>
      </c>
      <c r="AF2032" t="s">
        <v>6157</v>
      </c>
      <c r="AG2032" t="s">
        <v>6157</v>
      </c>
      <c r="AH2032" t="s">
        <v>6157</v>
      </c>
      <c r="AI2032" t="s">
        <v>6157</v>
      </c>
      <c r="AJ2032" t="s">
        <v>4588</v>
      </c>
      <c r="AK2032" t="s">
        <v>4859</v>
      </c>
      <c r="AL2032" t="s">
        <v>268</v>
      </c>
      <c r="AM2032" t="s">
        <v>264</v>
      </c>
      <c r="AN2032" t="s">
        <v>4353</v>
      </c>
      <c r="AO2032" s="29">
        <v>34</v>
      </c>
      <c r="AP2032">
        <v>-32.126849999999997</v>
      </c>
      <c r="AQ2032">
        <v>137.73568</v>
      </c>
      <c r="AR2032" t="s">
        <v>1532</v>
      </c>
      <c r="AS2032">
        <v>0</v>
      </c>
      <c r="AT2032" t="s">
        <v>4353</v>
      </c>
      <c r="AU2032" t="s">
        <v>274</v>
      </c>
      <c r="AV2032" t="s">
        <v>4353</v>
      </c>
      <c r="AW2032" t="s">
        <v>4353</v>
      </c>
      <c r="AX2032" t="s">
        <v>6157</v>
      </c>
      <c r="AY2032">
        <v>-17375</v>
      </c>
      <c r="AZ2032">
        <v>-17375</v>
      </c>
      <c r="BA2032" t="s">
        <v>7018</v>
      </c>
      <c r="BB2032" t="s">
        <v>4785</v>
      </c>
      <c r="BC2032" t="s">
        <v>6157</v>
      </c>
      <c r="BH2032" t="s">
        <v>4144</v>
      </c>
      <c r="BI2032" t="s">
        <v>7195</v>
      </c>
      <c r="BJ2032" t="s">
        <v>4164</v>
      </c>
      <c r="BK2032" t="s">
        <v>4165</v>
      </c>
      <c r="BL2032">
        <v>2016</v>
      </c>
      <c r="BM2032"/>
      <c r="BN2032"/>
      <c r="BO2032"/>
      <c r="BP2032"/>
      <c r="BW2032"/>
      <c r="BY2032"/>
      <c r="CF2032">
        <v>1</v>
      </c>
      <c r="CI2032">
        <v>-12.7</v>
      </c>
      <c r="CK2032">
        <v>0.3</v>
      </c>
    </row>
    <row r="2033" spans="1:89" ht="16" customHeight="1">
      <c r="A2033">
        <v>2032</v>
      </c>
      <c r="B2033" t="s">
        <v>7107</v>
      </c>
      <c r="C2033" s="2">
        <v>44970</v>
      </c>
      <c r="E2033" t="s">
        <v>2556</v>
      </c>
      <c r="F2033" t="s">
        <v>2556</v>
      </c>
      <c r="G2033" t="s">
        <v>3941</v>
      </c>
      <c r="H2033" t="s">
        <v>6157</v>
      </c>
      <c r="I2033" t="s">
        <v>4855</v>
      </c>
      <c r="J2033" t="s">
        <v>4856</v>
      </c>
      <c r="K2033" t="s">
        <v>4857</v>
      </c>
      <c r="L2033" t="s">
        <v>6157</v>
      </c>
      <c r="M2033" t="s">
        <v>3984</v>
      </c>
      <c r="N2033" t="s">
        <v>289</v>
      </c>
      <c r="O2033" t="s">
        <v>6987</v>
      </c>
      <c r="P2033" t="s">
        <v>3968</v>
      </c>
      <c r="Q2033" t="s">
        <v>4403</v>
      </c>
      <c r="R2033" t="s">
        <v>6989</v>
      </c>
      <c r="S2033" t="s">
        <v>4353</v>
      </c>
      <c r="T2033" t="s">
        <v>4353</v>
      </c>
      <c r="U2033" t="s">
        <v>6157</v>
      </c>
      <c r="X2033" t="s">
        <v>6157</v>
      </c>
      <c r="Y2033" t="s">
        <v>6157</v>
      </c>
      <c r="Z2033" t="s">
        <v>6157</v>
      </c>
      <c r="AA2033" t="s">
        <v>4021</v>
      </c>
      <c r="AB2033" t="s">
        <v>6157</v>
      </c>
      <c r="AC2033" t="s">
        <v>6157</v>
      </c>
      <c r="AD2033" t="s">
        <v>6157</v>
      </c>
      <c r="AE2033" t="s">
        <v>6157</v>
      </c>
      <c r="AF2033" t="s">
        <v>6157</v>
      </c>
      <c r="AG2033" t="s">
        <v>6157</v>
      </c>
      <c r="AH2033" t="s">
        <v>6157</v>
      </c>
      <c r="AI2033" t="s">
        <v>6157</v>
      </c>
      <c r="AJ2033" t="s">
        <v>4588</v>
      </c>
      <c r="AK2033" t="s">
        <v>4859</v>
      </c>
      <c r="AL2033" t="s">
        <v>268</v>
      </c>
      <c r="AM2033" t="s">
        <v>264</v>
      </c>
      <c r="AN2033" t="s">
        <v>4353</v>
      </c>
      <c r="AO2033" s="29">
        <v>106</v>
      </c>
      <c r="AP2033">
        <v>-32.381830000000001</v>
      </c>
      <c r="AQ2033">
        <v>134.74932999999999</v>
      </c>
      <c r="AR2033" t="s">
        <v>1532</v>
      </c>
      <c r="AS2033">
        <v>0</v>
      </c>
      <c r="AT2033" t="s">
        <v>4353</v>
      </c>
      <c r="AU2033" t="s">
        <v>274</v>
      </c>
      <c r="AV2033" t="s">
        <v>4353</v>
      </c>
      <c r="AW2033" t="s">
        <v>4353</v>
      </c>
      <c r="AX2033" t="s">
        <v>6157</v>
      </c>
      <c r="AY2033">
        <v>-17802</v>
      </c>
      <c r="AZ2033">
        <v>-17802</v>
      </c>
      <c r="BA2033" t="s">
        <v>7018</v>
      </c>
      <c r="BB2033" t="s">
        <v>4785</v>
      </c>
      <c r="BC2033" t="s">
        <v>6157</v>
      </c>
      <c r="BH2033" t="s">
        <v>4144</v>
      </c>
      <c r="BI2033" t="s">
        <v>7195</v>
      </c>
      <c r="BJ2033" t="s">
        <v>4164</v>
      </c>
      <c r="BK2033" t="s">
        <v>4165</v>
      </c>
      <c r="BL2033">
        <v>2016</v>
      </c>
      <c r="BM2033"/>
      <c r="BN2033"/>
      <c r="BO2033"/>
      <c r="BP2033"/>
      <c r="BW2033">
        <v>-21.2</v>
      </c>
      <c r="BY2033">
        <v>10.9</v>
      </c>
      <c r="CF2033">
        <v>1</v>
      </c>
      <c r="CI2033">
        <v>-13.2</v>
      </c>
      <c r="CK2033">
        <v>7.5</v>
      </c>
    </row>
    <row r="2034" spans="1:89" ht="16" customHeight="1">
      <c r="A2034">
        <v>2033</v>
      </c>
      <c r="B2034" t="s">
        <v>7107</v>
      </c>
      <c r="C2034" s="2">
        <v>44970</v>
      </c>
      <c r="E2034" t="s">
        <v>2562</v>
      </c>
      <c r="F2034" t="s">
        <v>2562</v>
      </c>
      <c r="G2034" t="s">
        <v>3941</v>
      </c>
      <c r="H2034" t="s">
        <v>6157</v>
      </c>
      <c r="I2034" t="s">
        <v>4855</v>
      </c>
      <c r="J2034" t="s">
        <v>4856</v>
      </c>
      <c r="K2034" t="s">
        <v>4857</v>
      </c>
      <c r="L2034" t="s">
        <v>6157</v>
      </c>
      <c r="M2034" t="s">
        <v>3984</v>
      </c>
      <c r="N2034" t="s">
        <v>289</v>
      </c>
      <c r="O2034" t="s">
        <v>6987</v>
      </c>
      <c r="P2034" t="s">
        <v>3968</v>
      </c>
      <c r="Q2034" t="s">
        <v>4403</v>
      </c>
      <c r="R2034" t="s">
        <v>6989</v>
      </c>
      <c r="S2034" t="s">
        <v>4353</v>
      </c>
      <c r="T2034" t="s">
        <v>4353</v>
      </c>
      <c r="U2034" t="s">
        <v>6157</v>
      </c>
      <c r="X2034" t="s">
        <v>6157</v>
      </c>
      <c r="Y2034" t="s">
        <v>6157</v>
      </c>
      <c r="Z2034" t="s">
        <v>6157</v>
      </c>
      <c r="AA2034" t="s">
        <v>4021</v>
      </c>
      <c r="AB2034" t="s">
        <v>6157</v>
      </c>
      <c r="AC2034" t="s">
        <v>6157</v>
      </c>
      <c r="AD2034" t="s">
        <v>6157</v>
      </c>
      <c r="AE2034" t="s">
        <v>6157</v>
      </c>
      <c r="AF2034" t="s">
        <v>6157</v>
      </c>
      <c r="AG2034" t="s">
        <v>6157</v>
      </c>
      <c r="AH2034" t="s">
        <v>6157</v>
      </c>
      <c r="AI2034" t="s">
        <v>6157</v>
      </c>
      <c r="AJ2034" t="s">
        <v>4588</v>
      </c>
      <c r="AK2034" t="s">
        <v>4859</v>
      </c>
      <c r="AL2034" t="s">
        <v>268</v>
      </c>
      <c r="AM2034" t="s">
        <v>264</v>
      </c>
      <c r="AN2034" t="s">
        <v>4353</v>
      </c>
      <c r="AO2034" s="29">
        <v>10.3512354</v>
      </c>
      <c r="AP2034">
        <v>-32.389130000000002</v>
      </c>
      <c r="AQ2034">
        <v>137.768</v>
      </c>
      <c r="AR2034" t="s">
        <v>1532</v>
      </c>
      <c r="AS2034">
        <v>0</v>
      </c>
      <c r="AT2034" t="s">
        <v>4353</v>
      </c>
      <c r="AU2034" t="s">
        <v>274</v>
      </c>
      <c r="AV2034" t="s">
        <v>4353</v>
      </c>
      <c r="AW2034" t="s">
        <v>4353</v>
      </c>
      <c r="AX2034" t="s">
        <v>6157</v>
      </c>
      <c r="AY2034">
        <v>-19150</v>
      </c>
      <c r="AZ2034">
        <v>-19150</v>
      </c>
      <c r="BA2034" t="s">
        <v>7018</v>
      </c>
      <c r="BB2034" t="s">
        <v>4785</v>
      </c>
      <c r="BC2034" t="s">
        <v>6157</v>
      </c>
      <c r="BH2034" t="s">
        <v>4144</v>
      </c>
      <c r="BI2034" t="s">
        <v>7195</v>
      </c>
      <c r="BJ2034" t="s">
        <v>4164</v>
      </c>
      <c r="BK2034" t="s">
        <v>4165</v>
      </c>
      <c r="BL2034">
        <v>2016</v>
      </c>
      <c r="BM2034"/>
      <c r="BN2034"/>
      <c r="BO2034"/>
      <c r="BP2034"/>
      <c r="BW2034">
        <v>-23.6</v>
      </c>
      <c r="BY2034">
        <v>13.7</v>
      </c>
      <c r="CF2034">
        <v>1</v>
      </c>
      <c r="CI2034">
        <v>-13.1</v>
      </c>
      <c r="CK2034">
        <v>0.9</v>
      </c>
    </row>
    <row r="2035" spans="1:89" ht="16" customHeight="1">
      <c r="A2035">
        <v>2034</v>
      </c>
      <c r="B2035" t="s">
        <v>7107</v>
      </c>
      <c r="C2035" s="2">
        <v>44970</v>
      </c>
      <c r="E2035" t="s">
        <v>2563</v>
      </c>
      <c r="F2035" t="s">
        <v>2563</v>
      </c>
      <c r="G2035" t="s">
        <v>3941</v>
      </c>
      <c r="H2035" t="s">
        <v>6157</v>
      </c>
      <c r="I2035" t="s">
        <v>4855</v>
      </c>
      <c r="J2035" t="s">
        <v>4856</v>
      </c>
      <c r="K2035" t="s">
        <v>4857</v>
      </c>
      <c r="L2035" t="s">
        <v>6157</v>
      </c>
      <c r="M2035" t="s">
        <v>3984</v>
      </c>
      <c r="N2035" t="s">
        <v>289</v>
      </c>
      <c r="O2035" t="s">
        <v>6987</v>
      </c>
      <c r="P2035" t="s">
        <v>3968</v>
      </c>
      <c r="Q2035" t="s">
        <v>4403</v>
      </c>
      <c r="R2035" t="s">
        <v>6989</v>
      </c>
      <c r="S2035" t="s">
        <v>4353</v>
      </c>
      <c r="T2035" t="s">
        <v>4353</v>
      </c>
      <c r="U2035" t="s">
        <v>6157</v>
      </c>
      <c r="X2035" t="s">
        <v>6157</v>
      </c>
      <c r="Y2035" t="s">
        <v>6157</v>
      </c>
      <c r="Z2035" t="s">
        <v>6157</v>
      </c>
      <c r="AA2035" t="s">
        <v>4021</v>
      </c>
      <c r="AB2035" t="s">
        <v>6157</v>
      </c>
      <c r="AC2035" t="s">
        <v>6157</v>
      </c>
      <c r="AD2035" t="s">
        <v>6157</v>
      </c>
      <c r="AE2035" t="s">
        <v>6157</v>
      </c>
      <c r="AF2035" t="s">
        <v>6157</v>
      </c>
      <c r="AG2035" t="s">
        <v>6157</v>
      </c>
      <c r="AH2035" t="s">
        <v>6157</v>
      </c>
      <c r="AI2035" t="s">
        <v>6157</v>
      </c>
      <c r="AJ2035" t="s">
        <v>4588</v>
      </c>
      <c r="AK2035" t="s">
        <v>4859</v>
      </c>
      <c r="AL2035" t="s">
        <v>268</v>
      </c>
      <c r="AM2035" t="s">
        <v>264</v>
      </c>
      <c r="AN2035" t="s">
        <v>4353</v>
      </c>
      <c r="AO2035" s="29">
        <v>17.976503399999999</v>
      </c>
      <c r="AP2035">
        <v>-32.37735</v>
      </c>
      <c r="AQ2035">
        <v>137.77193</v>
      </c>
      <c r="AR2035" t="s">
        <v>1532</v>
      </c>
      <c r="AS2035">
        <v>0</v>
      </c>
      <c r="AT2035" t="s">
        <v>4353</v>
      </c>
      <c r="AU2035" t="s">
        <v>274</v>
      </c>
      <c r="AV2035" t="s">
        <v>4353</v>
      </c>
      <c r="AW2035" t="s">
        <v>4353</v>
      </c>
      <c r="AX2035" t="s">
        <v>6157</v>
      </c>
      <c r="AY2035">
        <v>-20130</v>
      </c>
      <c r="AZ2035">
        <v>-20130</v>
      </c>
      <c r="BA2035" t="s">
        <v>7018</v>
      </c>
      <c r="BB2035" t="s">
        <v>4785</v>
      </c>
      <c r="BC2035" t="s">
        <v>6157</v>
      </c>
      <c r="BH2035" t="s">
        <v>4144</v>
      </c>
      <c r="BI2035" t="s">
        <v>7195</v>
      </c>
      <c r="BJ2035" t="s">
        <v>4164</v>
      </c>
      <c r="BK2035" t="s">
        <v>4165</v>
      </c>
      <c r="BL2035">
        <v>2016</v>
      </c>
      <c r="BM2035"/>
      <c r="BN2035"/>
      <c r="BO2035"/>
      <c r="BP2035"/>
      <c r="BW2035">
        <v>-23.7</v>
      </c>
      <c r="BY2035">
        <v>12.6</v>
      </c>
      <c r="CF2035">
        <v>1</v>
      </c>
      <c r="CI2035">
        <v>-12.9</v>
      </c>
      <c r="CK2035">
        <v>2.7</v>
      </c>
    </row>
    <row r="2036" spans="1:89" ht="16" customHeight="1">
      <c r="A2036">
        <v>2035</v>
      </c>
      <c r="B2036" t="s">
        <v>7107</v>
      </c>
      <c r="C2036" s="2">
        <v>44970</v>
      </c>
      <c r="E2036" t="s">
        <v>2564</v>
      </c>
      <c r="F2036" t="s">
        <v>2564</v>
      </c>
      <c r="G2036" t="s">
        <v>3941</v>
      </c>
      <c r="H2036" t="s">
        <v>6157</v>
      </c>
      <c r="I2036" t="s">
        <v>4855</v>
      </c>
      <c r="J2036" t="s">
        <v>4856</v>
      </c>
      <c r="K2036" t="s">
        <v>4857</v>
      </c>
      <c r="L2036" t="s">
        <v>6157</v>
      </c>
      <c r="M2036" t="s">
        <v>3984</v>
      </c>
      <c r="N2036" t="s">
        <v>289</v>
      </c>
      <c r="O2036" t="s">
        <v>6987</v>
      </c>
      <c r="P2036" t="s">
        <v>3968</v>
      </c>
      <c r="Q2036" t="s">
        <v>4403</v>
      </c>
      <c r="R2036" t="s">
        <v>6989</v>
      </c>
      <c r="S2036" t="s">
        <v>4353</v>
      </c>
      <c r="T2036" t="s">
        <v>4353</v>
      </c>
      <c r="U2036" t="s">
        <v>6157</v>
      </c>
      <c r="X2036" t="s">
        <v>6157</v>
      </c>
      <c r="Y2036" t="s">
        <v>6157</v>
      </c>
      <c r="Z2036" t="s">
        <v>6157</v>
      </c>
      <c r="AA2036" t="s">
        <v>4021</v>
      </c>
      <c r="AB2036" t="s">
        <v>6157</v>
      </c>
      <c r="AC2036" t="s">
        <v>6157</v>
      </c>
      <c r="AD2036" t="s">
        <v>6157</v>
      </c>
      <c r="AE2036" t="s">
        <v>6157</v>
      </c>
      <c r="AF2036" t="s">
        <v>6157</v>
      </c>
      <c r="AG2036" t="s">
        <v>6157</v>
      </c>
      <c r="AH2036" t="s">
        <v>6157</v>
      </c>
      <c r="AI2036" t="s">
        <v>6157</v>
      </c>
      <c r="AJ2036" t="s">
        <v>4588</v>
      </c>
      <c r="AK2036" t="s">
        <v>4859</v>
      </c>
      <c r="AL2036" t="s">
        <v>268</v>
      </c>
      <c r="AM2036" t="s">
        <v>264</v>
      </c>
      <c r="AN2036" t="s">
        <v>4353</v>
      </c>
      <c r="AO2036" s="29">
        <v>23.6502266</v>
      </c>
      <c r="AP2036">
        <v>-32.27223</v>
      </c>
      <c r="AQ2036">
        <v>137.74498</v>
      </c>
      <c r="AR2036" t="s">
        <v>1532</v>
      </c>
      <c r="AS2036">
        <v>0</v>
      </c>
      <c r="AT2036" t="s">
        <v>4353</v>
      </c>
      <c r="AU2036" t="s">
        <v>274</v>
      </c>
      <c r="AV2036" t="s">
        <v>4353</v>
      </c>
      <c r="AW2036" t="s">
        <v>4353</v>
      </c>
      <c r="AX2036" t="s">
        <v>6157</v>
      </c>
      <c r="AY2036">
        <v>-20963</v>
      </c>
      <c r="AZ2036">
        <v>-20963</v>
      </c>
      <c r="BA2036" t="s">
        <v>7018</v>
      </c>
      <c r="BB2036" t="s">
        <v>4785</v>
      </c>
      <c r="BC2036" t="s">
        <v>6157</v>
      </c>
      <c r="BH2036" t="s">
        <v>4144</v>
      </c>
      <c r="BI2036" t="s">
        <v>7195</v>
      </c>
      <c r="BJ2036" t="s">
        <v>4164</v>
      </c>
      <c r="BK2036" t="s">
        <v>4165</v>
      </c>
      <c r="BL2036">
        <v>2016</v>
      </c>
      <c r="BM2036"/>
      <c r="BN2036"/>
      <c r="BO2036"/>
      <c r="BP2036"/>
      <c r="BW2036"/>
      <c r="BY2036"/>
      <c r="CF2036">
        <v>1</v>
      </c>
      <c r="CI2036">
        <v>-12.6</v>
      </c>
      <c r="CK2036">
        <v>9.6999999999999993</v>
      </c>
    </row>
    <row r="2037" spans="1:89" ht="16" customHeight="1">
      <c r="A2037">
        <v>2036</v>
      </c>
      <c r="B2037" t="s">
        <v>7107</v>
      </c>
      <c r="C2037" s="2">
        <v>44970</v>
      </c>
      <c r="E2037" t="s">
        <v>2499</v>
      </c>
      <c r="F2037" t="s">
        <v>2499</v>
      </c>
      <c r="G2037" t="s">
        <v>3941</v>
      </c>
      <c r="H2037" t="s">
        <v>6157</v>
      </c>
      <c r="I2037" t="s">
        <v>4855</v>
      </c>
      <c r="J2037" t="s">
        <v>4856</v>
      </c>
      <c r="K2037" t="s">
        <v>4857</v>
      </c>
      <c r="L2037" t="s">
        <v>6157</v>
      </c>
      <c r="M2037" t="s">
        <v>3984</v>
      </c>
      <c r="N2037" t="s">
        <v>289</v>
      </c>
      <c r="O2037" t="s">
        <v>6987</v>
      </c>
      <c r="P2037" t="s">
        <v>3968</v>
      </c>
      <c r="Q2037" t="s">
        <v>4403</v>
      </c>
      <c r="R2037" t="s">
        <v>6989</v>
      </c>
      <c r="S2037" t="s">
        <v>4353</v>
      </c>
      <c r="T2037" t="s">
        <v>4353</v>
      </c>
      <c r="U2037" t="s">
        <v>6157</v>
      </c>
      <c r="X2037" t="s">
        <v>6157</v>
      </c>
      <c r="Y2037" t="s">
        <v>6157</v>
      </c>
      <c r="Z2037" t="s">
        <v>6157</v>
      </c>
      <c r="AA2037" t="s">
        <v>4021</v>
      </c>
      <c r="AB2037" t="s">
        <v>6157</v>
      </c>
      <c r="AC2037" t="s">
        <v>6157</v>
      </c>
      <c r="AD2037" t="s">
        <v>6157</v>
      </c>
      <c r="AE2037" t="s">
        <v>6157</v>
      </c>
      <c r="AF2037" t="s">
        <v>6157</v>
      </c>
      <c r="AG2037" t="s">
        <v>6157</v>
      </c>
      <c r="AH2037" t="s">
        <v>6157</v>
      </c>
      <c r="AI2037" t="s">
        <v>6157</v>
      </c>
      <c r="AJ2037" t="s">
        <v>4588</v>
      </c>
      <c r="AK2037" t="s">
        <v>4859</v>
      </c>
      <c r="AL2037" t="s">
        <v>268</v>
      </c>
      <c r="AM2037" t="s">
        <v>264</v>
      </c>
      <c r="AN2037" t="s">
        <v>4353</v>
      </c>
      <c r="AO2037" s="29">
        <v>19</v>
      </c>
      <c r="AP2037">
        <v>-32.372450000000001</v>
      </c>
      <c r="AQ2037">
        <v>137.80950000000001</v>
      </c>
      <c r="AR2037" t="s">
        <v>1532</v>
      </c>
      <c r="AS2037">
        <v>0</v>
      </c>
      <c r="AT2037" t="s">
        <v>4353</v>
      </c>
      <c r="AU2037" t="s">
        <v>274</v>
      </c>
      <c r="AV2037" t="s">
        <v>4353</v>
      </c>
      <c r="AW2037" t="s">
        <v>4353</v>
      </c>
      <c r="AX2037" t="s">
        <v>6157</v>
      </c>
      <c r="AY2037">
        <v>-21121</v>
      </c>
      <c r="AZ2037">
        <v>-21121</v>
      </c>
      <c r="BA2037" t="s">
        <v>7018</v>
      </c>
      <c r="BB2037" t="s">
        <v>4785</v>
      </c>
      <c r="BC2037" t="s">
        <v>6157</v>
      </c>
      <c r="BH2037" t="s">
        <v>4144</v>
      </c>
      <c r="BI2037" t="s">
        <v>7195</v>
      </c>
      <c r="BJ2037" t="s">
        <v>4164</v>
      </c>
      <c r="BK2037" t="s">
        <v>4165</v>
      </c>
      <c r="BL2037">
        <v>2016</v>
      </c>
      <c r="BM2037"/>
      <c r="BN2037"/>
      <c r="BO2037"/>
      <c r="BP2037"/>
      <c r="BW2037">
        <v>-22.9</v>
      </c>
      <c r="BY2037">
        <v>10.199999999999999</v>
      </c>
      <c r="CF2037">
        <v>1</v>
      </c>
      <c r="CI2037">
        <v>-13</v>
      </c>
      <c r="CK2037">
        <v>2.5</v>
      </c>
    </row>
    <row r="2038" spans="1:89" ht="16" customHeight="1">
      <c r="A2038">
        <v>2037</v>
      </c>
      <c r="B2038" t="s">
        <v>7107</v>
      </c>
      <c r="C2038" s="2">
        <v>44970</v>
      </c>
      <c r="E2038" t="s">
        <v>2565</v>
      </c>
      <c r="F2038" t="s">
        <v>2565</v>
      </c>
      <c r="G2038" t="s">
        <v>3941</v>
      </c>
      <c r="H2038" t="s">
        <v>6157</v>
      </c>
      <c r="I2038" t="s">
        <v>4855</v>
      </c>
      <c r="J2038" t="s">
        <v>4856</v>
      </c>
      <c r="K2038" t="s">
        <v>4857</v>
      </c>
      <c r="L2038" t="s">
        <v>6157</v>
      </c>
      <c r="M2038" t="s">
        <v>3984</v>
      </c>
      <c r="N2038" t="s">
        <v>289</v>
      </c>
      <c r="O2038" t="s">
        <v>6987</v>
      </c>
      <c r="P2038" t="s">
        <v>3968</v>
      </c>
      <c r="Q2038" t="s">
        <v>4403</v>
      </c>
      <c r="R2038" t="s">
        <v>6989</v>
      </c>
      <c r="S2038" t="s">
        <v>4353</v>
      </c>
      <c r="T2038" t="s">
        <v>4353</v>
      </c>
      <c r="U2038" t="s">
        <v>6157</v>
      </c>
      <c r="X2038" t="s">
        <v>6157</v>
      </c>
      <c r="Y2038" t="s">
        <v>6157</v>
      </c>
      <c r="Z2038" t="s">
        <v>6157</v>
      </c>
      <c r="AA2038" t="s">
        <v>4021</v>
      </c>
      <c r="AB2038" t="s">
        <v>6157</v>
      </c>
      <c r="AC2038" t="s">
        <v>6157</v>
      </c>
      <c r="AD2038" t="s">
        <v>6157</v>
      </c>
      <c r="AE2038" t="s">
        <v>6157</v>
      </c>
      <c r="AF2038" t="s">
        <v>6157</v>
      </c>
      <c r="AG2038" t="s">
        <v>6157</v>
      </c>
      <c r="AH2038" t="s">
        <v>6157</v>
      </c>
      <c r="AI2038" t="s">
        <v>6157</v>
      </c>
      <c r="AJ2038" t="s">
        <v>4588</v>
      </c>
      <c r="AK2038" t="s">
        <v>4859</v>
      </c>
      <c r="AL2038" t="s">
        <v>268</v>
      </c>
      <c r="AM2038" t="s">
        <v>264</v>
      </c>
      <c r="AN2038" t="s">
        <v>4353</v>
      </c>
      <c r="AO2038" s="29">
        <v>29.628709799999999</v>
      </c>
      <c r="AP2038">
        <v>-32.129550000000002</v>
      </c>
      <c r="AQ2038">
        <v>137.73437999999999</v>
      </c>
      <c r="AR2038" t="s">
        <v>1532</v>
      </c>
      <c r="AS2038">
        <v>0</v>
      </c>
      <c r="AT2038" t="s">
        <v>4353</v>
      </c>
      <c r="AU2038" t="s">
        <v>274</v>
      </c>
      <c r="AV2038" t="s">
        <v>4353</v>
      </c>
      <c r="AW2038" t="s">
        <v>4353</v>
      </c>
      <c r="AX2038" t="s">
        <v>6157</v>
      </c>
      <c r="AY2038">
        <v>-21280</v>
      </c>
      <c r="AZ2038">
        <v>-21280</v>
      </c>
      <c r="BA2038" t="s">
        <v>7018</v>
      </c>
      <c r="BB2038" t="s">
        <v>4785</v>
      </c>
      <c r="BC2038" t="s">
        <v>6157</v>
      </c>
      <c r="BH2038" t="s">
        <v>4144</v>
      </c>
      <c r="BI2038" t="s">
        <v>7195</v>
      </c>
      <c r="BJ2038" t="s">
        <v>4164</v>
      </c>
      <c r="BK2038" t="s">
        <v>4165</v>
      </c>
      <c r="BL2038">
        <v>2016</v>
      </c>
      <c r="BM2038"/>
      <c r="BN2038"/>
      <c r="BO2038"/>
      <c r="BP2038"/>
      <c r="BW2038"/>
      <c r="BY2038"/>
      <c r="CF2038">
        <v>1</v>
      </c>
      <c r="CI2038">
        <v>-13.8</v>
      </c>
      <c r="CK2038">
        <v>-4.7</v>
      </c>
    </row>
    <row r="2039" spans="1:89" ht="16" customHeight="1">
      <c r="A2039">
        <v>2038</v>
      </c>
      <c r="B2039" t="s">
        <v>7107</v>
      </c>
      <c r="C2039" s="2">
        <v>44970</v>
      </c>
      <c r="E2039" t="s">
        <v>2566</v>
      </c>
      <c r="F2039" t="s">
        <v>2566</v>
      </c>
      <c r="G2039" t="s">
        <v>3941</v>
      </c>
      <c r="H2039" t="s">
        <v>6157</v>
      </c>
      <c r="I2039" t="s">
        <v>4855</v>
      </c>
      <c r="J2039" t="s">
        <v>4856</v>
      </c>
      <c r="K2039" t="s">
        <v>4857</v>
      </c>
      <c r="L2039" t="s">
        <v>6157</v>
      </c>
      <c r="M2039" t="s">
        <v>3984</v>
      </c>
      <c r="N2039" t="s">
        <v>289</v>
      </c>
      <c r="O2039" t="s">
        <v>6987</v>
      </c>
      <c r="P2039" t="s">
        <v>3968</v>
      </c>
      <c r="Q2039" t="s">
        <v>4403</v>
      </c>
      <c r="R2039" t="s">
        <v>6989</v>
      </c>
      <c r="S2039" t="s">
        <v>4353</v>
      </c>
      <c r="T2039" t="s">
        <v>4353</v>
      </c>
      <c r="U2039" t="s">
        <v>6157</v>
      </c>
      <c r="X2039" t="s">
        <v>6157</v>
      </c>
      <c r="Y2039" t="s">
        <v>6157</v>
      </c>
      <c r="Z2039" t="s">
        <v>6157</v>
      </c>
      <c r="AA2039" t="s">
        <v>4021</v>
      </c>
      <c r="AB2039" t="s">
        <v>6157</v>
      </c>
      <c r="AC2039" t="s">
        <v>6157</v>
      </c>
      <c r="AD2039" t="s">
        <v>6157</v>
      </c>
      <c r="AE2039" t="s">
        <v>6157</v>
      </c>
      <c r="AF2039" t="s">
        <v>6157</v>
      </c>
      <c r="AG2039" t="s">
        <v>6157</v>
      </c>
      <c r="AH2039" t="s">
        <v>6157</v>
      </c>
      <c r="AI2039" t="s">
        <v>6157</v>
      </c>
      <c r="AJ2039" t="s">
        <v>4588</v>
      </c>
      <c r="AK2039" t="s">
        <v>4859</v>
      </c>
      <c r="AL2039" t="s">
        <v>268</v>
      </c>
      <c r="AM2039" t="s">
        <v>264</v>
      </c>
      <c r="AN2039" t="s">
        <v>4353</v>
      </c>
      <c r="AO2039" s="29">
        <v>17.623380699999998</v>
      </c>
      <c r="AP2039">
        <v>-32.421669999999999</v>
      </c>
      <c r="AQ2039">
        <v>137.71583000000001</v>
      </c>
      <c r="AR2039" t="s">
        <v>1532</v>
      </c>
      <c r="AS2039">
        <v>0</v>
      </c>
      <c r="AT2039" t="s">
        <v>4353</v>
      </c>
      <c r="AU2039" t="s">
        <v>274</v>
      </c>
      <c r="AV2039" t="s">
        <v>4353</v>
      </c>
      <c r="AW2039" t="s">
        <v>4353</v>
      </c>
      <c r="AX2039" t="s">
        <v>6157</v>
      </c>
      <c r="AY2039">
        <v>-21604</v>
      </c>
      <c r="AZ2039">
        <v>-21604</v>
      </c>
      <c r="BA2039" t="s">
        <v>7018</v>
      </c>
      <c r="BB2039" t="s">
        <v>4785</v>
      </c>
      <c r="BC2039" t="s">
        <v>6157</v>
      </c>
      <c r="BH2039" t="s">
        <v>4144</v>
      </c>
      <c r="BI2039" t="s">
        <v>7195</v>
      </c>
      <c r="BJ2039" t="s">
        <v>4164</v>
      </c>
      <c r="BK2039" t="s">
        <v>4165</v>
      </c>
      <c r="BL2039">
        <v>2016</v>
      </c>
      <c r="BM2039"/>
      <c r="BN2039"/>
      <c r="BO2039"/>
      <c r="BP2039"/>
      <c r="BW2039">
        <v>-19</v>
      </c>
      <c r="BY2039">
        <v>12.8</v>
      </c>
      <c r="CF2039">
        <v>1</v>
      </c>
      <c r="CI2039">
        <v>-13.6</v>
      </c>
      <c r="CK2039">
        <v>5.2</v>
      </c>
    </row>
    <row r="2040" spans="1:89" ht="16" customHeight="1">
      <c r="A2040">
        <v>2039</v>
      </c>
      <c r="B2040" t="s">
        <v>7107</v>
      </c>
      <c r="C2040" s="2">
        <v>44970</v>
      </c>
      <c r="E2040" t="s">
        <v>2567</v>
      </c>
      <c r="F2040" t="s">
        <v>2567</v>
      </c>
      <c r="G2040" t="s">
        <v>3941</v>
      </c>
      <c r="H2040" t="s">
        <v>6157</v>
      </c>
      <c r="I2040" t="s">
        <v>4855</v>
      </c>
      <c r="J2040" t="s">
        <v>4856</v>
      </c>
      <c r="K2040" t="s">
        <v>4857</v>
      </c>
      <c r="L2040" t="s">
        <v>6157</v>
      </c>
      <c r="M2040" t="s">
        <v>3984</v>
      </c>
      <c r="N2040" t="s">
        <v>289</v>
      </c>
      <c r="O2040" t="s">
        <v>6987</v>
      </c>
      <c r="P2040" t="s">
        <v>3968</v>
      </c>
      <c r="Q2040" t="s">
        <v>4403</v>
      </c>
      <c r="R2040" t="s">
        <v>6989</v>
      </c>
      <c r="S2040" t="s">
        <v>4353</v>
      </c>
      <c r="T2040" t="s">
        <v>4353</v>
      </c>
      <c r="U2040" t="s">
        <v>6157</v>
      </c>
      <c r="X2040" t="s">
        <v>6157</v>
      </c>
      <c r="Y2040" t="s">
        <v>6157</v>
      </c>
      <c r="Z2040" t="s">
        <v>6157</v>
      </c>
      <c r="AA2040" t="s">
        <v>4021</v>
      </c>
      <c r="AB2040" t="s">
        <v>6157</v>
      </c>
      <c r="AC2040" t="s">
        <v>6157</v>
      </c>
      <c r="AD2040" t="s">
        <v>6157</v>
      </c>
      <c r="AE2040" t="s">
        <v>6157</v>
      </c>
      <c r="AF2040" t="s">
        <v>6157</v>
      </c>
      <c r="AG2040" t="s">
        <v>6157</v>
      </c>
      <c r="AH2040" t="s">
        <v>6157</v>
      </c>
      <c r="AI2040" t="s">
        <v>6157</v>
      </c>
      <c r="AJ2040" t="s">
        <v>4588</v>
      </c>
      <c r="AK2040" t="s">
        <v>4859</v>
      </c>
      <c r="AL2040" t="s">
        <v>268</v>
      </c>
      <c r="AM2040" t="s">
        <v>264</v>
      </c>
      <c r="AN2040" t="s">
        <v>4353</v>
      </c>
      <c r="AO2040" s="29">
        <v>38.159770999999999</v>
      </c>
      <c r="AP2040">
        <v>-32.165849999999999</v>
      </c>
      <c r="AQ2040">
        <v>137.73206999999999</v>
      </c>
      <c r="AR2040" t="s">
        <v>1532</v>
      </c>
      <c r="AS2040">
        <v>0</v>
      </c>
      <c r="AT2040" t="s">
        <v>4353</v>
      </c>
      <c r="AU2040" t="s">
        <v>274</v>
      </c>
      <c r="AV2040" t="s">
        <v>4353</v>
      </c>
      <c r="AW2040" t="s">
        <v>4353</v>
      </c>
      <c r="AX2040" t="s">
        <v>6157</v>
      </c>
      <c r="AY2040">
        <v>-21768</v>
      </c>
      <c r="AZ2040">
        <v>-21768</v>
      </c>
      <c r="BA2040" t="s">
        <v>7018</v>
      </c>
      <c r="BB2040" t="s">
        <v>4785</v>
      </c>
      <c r="BC2040" t="s">
        <v>6157</v>
      </c>
      <c r="BH2040" t="s">
        <v>4144</v>
      </c>
      <c r="BI2040" t="s">
        <v>7195</v>
      </c>
      <c r="BJ2040" t="s">
        <v>4164</v>
      </c>
      <c r="BK2040" t="s">
        <v>4165</v>
      </c>
      <c r="BL2040">
        <v>2016</v>
      </c>
      <c r="BM2040"/>
      <c r="BN2040"/>
      <c r="BO2040"/>
      <c r="BP2040"/>
      <c r="BW2040"/>
      <c r="BY2040"/>
      <c r="CF2040">
        <v>1</v>
      </c>
      <c r="CI2040">
        <v>-12.2</v>
      </c>
      <c r="CK2040">
        <v>8.1999999999999993</v>
      </c>
    </row>
    <row r="2041" spans="1:89" ht="16" customHeight="1">
      <c r="A2041">
        <v>2040</v>
      </c>
      <c r="B2041" t="s">
        <v>7107</v>
      </c>
      <c r="C2041" s="2">
        <v>44970</v>
      </c>
      <c r="E2041" t="s">
        <v>2568</v>
      </c>
      <c r="F2041" t="s">
        <v>2568</v>
      </c>
      <c r="G2041" t="s">
        <v>3941</v>
      </c>
      <c r="H2041" t="s">
        <v>6157</v>
      </c>
      <c r="I2041" t="s">
        <v>4855</v>
      </c>
      <c r="J2041" t="s">
        <v>4856</v>
      </c>
      <c r="K2041" t="s">
        <v>4857</v>
      </c>
      <c r="L2041" t="s">
        <v>6157</v>
      </c>
      <c r="M2041" t="s">
        <v>3984</v>
      </c>
      <c r="N2041" t="s">
        <v>289</v>
      </c>
      <c r="O2041" t="s">
        <v>6987</v>
      </c>
      <c r="P2041" t="s">
        <v>3968</v>
      </c>
      <c r="Q2041" t="s">
        <v>4403</v>
      </c>
      <c r="R2041" t="s">
        <v>6989</v>
      </c>
      <c r="S2041" t="s">
        <v>4353</v>
      </c>
      <c r="T2041" t="s">
        <v>4353</v>
      </c>
      <c r="U2041" t="s">
        <v>6157</v>
      </c>
      <c r="X2041" t="s">
        <v>6157</v>
      </c>
      <c r="Y2041" t="s">
        <v>6157</v>
      </c>
      <c r="Z2041" t="s">
        <v>6157</v>
      </c>
      <c r="AA2041" t="s">
        <v>4021</v>
      </c>
      <c r="AB2041" t="s">
        <v>6157</v>
      </c>
      <c r="AC2041" t="s">
        <v>6157</v>
      </c>
      <c r="AD2041" t="s">
        <v>6157</v>
      </c>
      <c r="AE2041" t="s">
        <v>6157</v>
      </c>
      <c r="AF2041" t="s">
        <v>6157</v>
      </c>
      <c r="AG2041" t="s">
        <v>6157</v>
      </c>
      <c r="AH2041" t="s">
        <v>6157</v>
      </c>
      <c r="AI2041" t="s">
        <v>6157</v>
      </c>
      <c r="AJ2041" t="s">
        <v>4588</v>
      </c>
      <c r="AK2041" t="s">
        <v>4859</v>
      </c>
      <c r="AL2041" t="s">
        <v>268</v>
      </c>
      <c r="AM2041" t="s">
        <v>264</v>
      </c>
      <c r="AN2041" t="s">
        <v>4353</v>
      </c>
      <c r="AO2041" s="29">
        <v>20.932128899999999</v>
      </c>
      <c r="AP2041">
        <v>-32.286670000000001</v>
      </c>
      <c r="AQ2041">
        <v>137.76616999999999</v>
      </c>
      <c r="AR2041" t="s">
        <v>1532</v>
      </c>
      <c r="AS2041">
        <v>0</v>
      </c>
      <c r="AT2041" t="s">
        <v>4353</v>
      </c>
      <c r="AU2041" t="s">
        <v>274</v>
      </c>
      <c r="AV2041" t="s">
        <v>4353</v>
      </c>
      <c r="AW2041" t="s">
        <v>4353</v>
      </c>
      <c r="AX2041" t="s">
        <v>6157</v>
      </c>
      <c r="AY2041">
        <v>-22270</v>
      </c>
      <c r="AZ2041">
        <v>-22270</v>
      </c>
      <c r="BA2041" t="s">
        <v>7018</v>
      </c>
      <c r="BB2041" t="s">
        <v>4785</v>
      </c>
      <c r="BC2041" t="s">
        <v>6157</v>
      </c>
      <c r="BH2041" t="s">
        <v>4144</v>
      </c>
      <c r="BI2041" t="s">
        <v>7195</v>
      </c>
      <c r="BJ2041" t="s">
        <v>4164</v>
      </c>
      <c r="BK2041" t="s">
        <v>4165</v>
      </c>
      <c r="BL2041">
        <v>2016</v>
      </c>
      <c r="BM2041"/>
      <c r="BN2041"/>
      <c r="BO2041"/>
      <c r="BP2041"/>
      <c r="BW2041"/>
      <c r="BY2041"/>
      <c r="CF2041">
        <v>1</v>
      </c>
      <c r="CI2041">
        <v>-13.1</v>
      </c>
      <c r="CK2041">
        <v>-2.1</v>
      </c>
    </row>
    <row r="2042" spans="1:89" ht="16" customHeight="1">
      <c r="A2042">
        <v>2041</v>
      </c>
      <c r="B2042" t="s">
        <v>7107</v>
      </c>
      <c r="C2042" s="2">
        <v>44970</v>
      </c>
      <c r="E2042" t="s">
        <v>2569</v>
      </c>
      <c r="F2042" t="s">
        <v>2569</v>
      </c>
      <c r="G2042" t="s">
        <v>3941</v>
      </c>
      <c r="H2042" t="s">
        <v>6157</v>
      </c>
      <c r="I2042" t="s">
        <v>4855</v>
      </c>
      <c r="J2042" t="s">
        <v>4856</v>
      </c>
      <c r="K2042" t="s">
        <v>4857</v>
      </c>
      <c r="L2042" t="s">
        <v>6157</v>
      </c>
      <c r="M2042" t="s">
        <v>3984</v>
      </c>
      <c r="N2042" t="s">
        <v>289</v>
      </c>
      <c r="O2042" t="s">
        <v>6987</v>
      </c>
      <c r="P2042" t="s">
        <v>3968</v>
      </c>
      <c r="Q2042" t="s">
        <v>4403</v>
      </c>
      <c r="R2042" t="s">
        <v>6989</v>
      </c>
      <c r="S2042" t="s">
        <v>4353</v>
      </c>
      <c r="T2042" t="s">
        <v>4353</v>
      </c>
      <c r="U2042" t="s">
        <v>6157</v>
      </c>
      <c r="X2042" t="s">
        <v>6157</v>
      </c>
      <c r="Y2042" t="s">
        <v>6157</v>
      </c>
      <c r="Z2042" t="s">
        <v>6157</v>
      </c>
      <c r="AA2042" t="s">
        <v>4021</v>
      </c>
      <c r="AB2042" t="s">
        <v>6157</v>
      </c>
      <c r="AC2042" t="s">
        <v>6157</v>
      </c>
      <c r="AD2042" t="s">
        <v>6157</v>
      </c>
      <c r="AE2042" t="s">
        <v>6157</v>
      </c>
      <c r="AF2042" t="s">
        <v>6157</v>
      </c>
      <c r="AG2042" t="s">
        <v>6157</v>
      </c>
      <c r="AH2042" t="s">
        <v>6157</v>
      </c>
      <c r="AI2042" t="s">
        <v>6157</v>
      </c>
      <c r="AJ2042" t="s">
        <v>4588</v>
      </c>
      <c r="AK2042" t="s">
        <v>4859</v>
      </c>
      <c r="AL2042" t="s">
        <v>268</v>
      </c>
      <c r="AM2042" t="s">
        <v>264</v>
      </c>
      <c r="AN2042" t="s">
        <v>4353</v>
      </c>
      <c r="AO2042" s="29">
        <v>30.777151100000001</v>
      </c>
      <c r="AP2042">
        <v>-32.163350000000001</v>
      </c>
      <c r="AQ2042">
        <v>137.77782999999999</v>
      </c>
      <c r="AR2042" t="s">
        <v>1532</v>
      </c>
      <c r="AS2042">
        <v>0</v>
      </c>
      <c r="AT2042" t="s">
        <v>4353</v>
      </c>
      <c r="AU2042" t="s">
        <v>274</v>
      </c>
      <c r="AV2042" t="s">
        <v>4353</v>
      </c>
      <c r="AW2042" t="s">
        <v>4353</v>
      </c>
      <c r="AX2042" t="s">
        <v>6157</v>
      </c>
      <c r="AY2042">
        <v>-23665</v>
      </c>
      <c r="AZ2042">
        <v>-23665</v>
      </c>
      <c r="BA2042" t="s">
        <v>7018</v>
      </c>
      <c r="BB2042" t="s">
        <v>4785</v>
      </c>
      <c r="BC2042" t="s">
        <v>6157</v>
      </c>
      <c r="BH2042" t="s">
        <v>4144</v>
      </c>
      <c r="BI2042" t="s">
        <v>7195</v>
      </c>
      <c r="BJ2042" t="s">
        <v>4164</v>
      </c>
      <c r="BK2042" t="s">
        <v>4165</v>
      </c>
      <c r="BL2042">
        <v>2016</v>
      </c>
      <c r="BM2042"/>
      <c r="BN2042"/>
      <c r="BO2042"/>
      <c r="BP2042"/>
      <c r="BW2042"/>
      <c r="BY2042"/>
      <c r="CF2042">
        <v>1</v>
      </c>
      <c r="CI2042">
        <v>-13.7</v>
      </c>
      <c r="CK2042">
        <v>7.9</v>
      </c>
    </row>
    <row r="2043" spans="1:89" ht="16" customHeight="1">
      <c r="A2043">
        <v>2042</v>
      </c>
      <c r="B2043" t="s">
        <v>7107</v>
      </c>
      <c r="C2043" s="2">
        <v>44970</v>
      </c>
      <c r="E2043" t="s">
        <v>2570</v>
      </c>
      <c r="F2043" t="s">
        <v>2570</v>
      </c>
      <c r="G2043" t="s">
        <v>3941</v>
      </c>
      <c r="H2043" t="s">
        <v>6157</v>
      </c>
      <c r="I2043" t="s">
        <v>4855</v>
      </c>
      <c r="J2043" t="s">
        <v>4856</v>
      </c>
      <c r="K2043" t="s">
        <v>4857</v>
      </c>
      <c r="L2043" t="s">
        <v>6157</v>
      </c>
      <c r="M2043" t="s">
        <v>3984</v>
      </c>
      <c r="N2043" t="s">
        <v>289</v>
      </c>
      <c r="O2043" t="s">
        <v>6987</v>
      </c>
      <c r="P2043" t="s">
        <v>3968</v>
      </c>
      <c r="Q2043" t="s">
        <v>4403</v>
      </c>
      <c r="R2043" t="s">
        <v>6989</v>
      </c>
      <c r="S2043" t="s">
        <v>4353</v>
      </c>
      <c r="T2043" t="s">
        <v>4353</v>
      </c>
      <c r="U2043" t="s">
        <v>6157</v>
      </c>
      <c r="X2043" t="s">
        <v>6157</v>
      </c>
      <c r="Y2043" t="s">
        <v>6157</v>
      </c>
      <c r="Z2043" t="s">
        <v>6157</v>
      </c>
      <c r="AA2043" t="s">
        <v>4021</v>
      </c>
      <c r="AB2043" t="s">
        <v>6157</v>
      </c>
      <c r="AC2043" t="s">
        <v>6157</v>
      </c>
      <c r="AD2043" t="s">
        <v>6157</v>
      </c>
      <c r="AE2043" t="s">
        <v>6157</v>
      </c>
      <c r="AF2043" t="s">
        <v>6157</v>
      </c>
      <c r="AG2043" t="s">
        <v>6157</v>
      </c>
      <c r="AH2043" t="s">
        <v>6157</v>
      </c>
      <c r="AI2043" t="s">
        <v>6157</v>
      </c>
      <c r="AJ2043" t="s">
        <v>4588</v>
      </c>
      <c r="AK2043" t="s">
        <v>4859</v>
      </c>
      <c r="AL2043" t="s">
        <v>268</v>
      </c>
      <c r="AM2043" t="s">
        <v>264</v>
      </c>
      <c r="AN2043" t="s">
        <v>4353</v>
      </c>
      <c r="AO2043" s="29">
        <v>29.288368200000001</v>
      </c>
      <c r="AP2043">
        <v>-32.172669999999997</v>
      </c>
      <c r="AQ2043">
        <v>137.77708000000001</v>
      </c>
      <c r="AR2043" t="s">
        <v>1532</v>
      </c>
      <c r="AS2043">
        <v>0</v>
      </c>
      <c r="AT2043" t="s">
        <v>4353</v>
      </c>
      <c r="AU2043" t="s">
        <v>274</v>
      </c>
      <c r="AV2043" t="s">
        <v>4353</v>
      </c>
      <c r="AW2043" t="s">
        <v>4353</v>
      </c>
      <c r="AX2043" t="s">
        <v>6157</v>
      </c>
      <c r="AY2043">
        <v>-24025</v>
      </c>
      <c r="AZ2043">
        <v>-24025</v>
      </c>
      <c r="BA2043" t="s">
        <v>7018</v>
      </c>
      <c r="BB2043" t="s">
        <v>4785</v>
      </c>
      <c r="BC2043" t="s">
        <v>6157</v>
      </c>
      <c r="BH2043" t="s">
        <v>4144</v>
      </c>
      <c r="BI2043" t="s">
        <v>7195</v>
      </c>
      <c r="BJ2043" t="s">
        <v>4164</v>
      </c>
      <c r="BK2043" t="s">
        <v>4165</v>
      </c>
      <c r="BL2043">
        <v>2016</v>
      </c>
      <c r="BM2043"/>
      <c r="BN2043"/>
      <c r="BO2043"/>
      <c r="BP2043"/>
      <c r="BW2043"/>
      <c r="BY2043"/>
      <c r="CF2043">
        <v>1</v>
      </c>
      <c r="CI2043">
        <v>-12.3</v>
      </c>
      <c r="CK2043">
        <v>5.3</v>
      </c>
    </row>
    <row r="2044" spans="1:89" ht="16" customHeight="1">
      <c r="A2044">
        <v>2043</v>
      </c>
      <c r="B2044" t="s">
        <v>7107</v>
      </c>
      <c r="C2044" s="2">
        <v>44970</v>
      </c>
      <c r="E2044" t="s">
        <v>2566</v>
      </c>
      <c r="F2044" t="s">
        <v>2566</v>
      </c>
      <c r="G2044" t="s">
        <v>3941</v>
      </c>
      <c r="H2044" t="s">
        <v>6157</v>
      </c>
      <c r="I2044" t="s">
        <v>4855</v>
      </c>
      <c r="J2044" t="s">
        <v>4856</v>
      </c>
      <c r="K2044" t="s">
        <v>4857</v>
      </c>
      <c r="L2044" t="s">
        <v>6157</v>
      </c>
      <c r="M2044" t="s">
        <v>3984</v>
      </c>
      <c r="N2044" t="s">
        <v>289</v>
      </c>
      <c r="O2044" t="s">
        <v>6987</v>
      </c>
      <c r="P2044" t="s">
        <v>3968</v>
      </c>
      <c r="Q2044" t="s">
        <v>4403</v>
      </c>
      <c r="R2044" t="s">
        <v>6989</v>
      </c>
      <c r="S2044" t="s">
        <v>4353</v>
      </c>
      <c r="T2044" t="s">
        <v>4353</v>
      </c>
      <c r="U2044" t="s">
        <v>6157</v>
      </c>
      <c r="X2044" t="s">
        <v>6157</v>
      </c>
      <c r="Y2044" t="s">
        <v>6157</v>
      </c>
      <c r="Z2044" t="s">
        <v>6157</v>
      </c>
      <c r="AA2044" t="s">
        <v>4021</v>
      </c>
      <c r="AB2044" t="s">
        <v>6157</v>
      </c>
      <c r="AC2044" t="s">
        <v>6157</v>
      </c>
      <c r="AD2044" t="s">
        <v>6157</v>
      </c>
      <c r="AE2044" t="s">
        <v>6157</v>
      </c>
      <c r="AF2044" t="s">
        <v>6157</v>
      </c>
      <c r="AG2044" t="s">
        <v>6157</v>
      </c>
      <c r="AH2044" t="s">
        <v>6157</v>
      </c>
      <c r="AI2044" t="s">
        <v>6157</v>
      </c>
      <c r="AJ2044" t="s">
        <v>4588</v>
      </c>
      <c r="AK2044" t="s">
        <v>4859</v>
      </c>
      <c r="AL2044" t="s">
        <v>268</v>
      </c>
      <c r="AM2044" t="s">
        <v>264</v>
      </c>
      <c r="AN2044" t="s">
        <v>4353</v>
      </c>
      <c r="AO2044" s="29">
        <v>18</v>
      </c>
      <c r="AP2044">
        <v>-32.421669999999999</v>
      </c>
      <c r="AQ2044">
        <v>137.71583000000001</v>
      </c>
      <c r="AR2044" t="s">
        <v>1532</v>
      </c>
      <c r="AS2044">
        <v>0</v>
      </c>
      <c r="AT2044" t="s">
        <v>4353</v>
      </c>
      <c r="AU2044" t="s">
        <v>274</v>
      </c>
      <c r="AV2044" t="s">
        <v>4353</v>
      </c>
      <c r="AW2044" t="s">
        <v>4353</v>
      </c>
      <c r="AX2044" t="s">
        <v>6157</v>
      </c>
      <c r="AY2044">
        <v>-24070</v>
      </c>
      <c r="AZ2044">
        <v>-24070</v>
      </c>
      <c r="BA2044" t="s">
        <v>7018</v>
      </c>
      <c r="BB2044" t="s">
        <v>4785</v>
      </c>
      <c r="BC2044" t="s">
        <v>6157</v>
      </c>
      <c r="BH2044" t="s">
        <v>4144</v>
      </c>
      <c r="BI2044" t="s">
        <v>7195</v>
      </c>
      <c r="BJ2044" t="s">
        <v>4164</v>
      </c>
      <c r="BK2044" t="s">
        <v>4165</v>
      </c>
      <c r="BL2044">
        <v>2016</v>
      </c>
      <c r="BM2044"/>
      <c r="BN2044"/>
      <c r="BO2044"/>
      <c r="BP2044"/>
      <c r="BW2044"/>
      <c r="BY2044"/>
    </row>
    <row r="2045" spans="1:89" ht="16" customHeight="1">
      <c r="A2045">
        <v>2044</v>
      </c>
      <c r="B2045" t="s">
        <v>7107</v>
      </c>
      <c r="C2045" s="2">
        <v>44970</v>
      </c>
      <c r="E2045" t="s">
        <v>2571</v>
      </c>
      <c r="F2045" t="s">
        <v>2571</v>
      </c>
      <c r="G2045" t="s">
        <v>3941</v>
      </c>
      <c r="H2045" t="s">
        <v>6157</v>
      </c>
      <c r="I2045" t="s">
        <v>4855</v>
      </c>
      <c r="J2045" t="s">
        <v>4856</v>
      </c>
      <c r="K2045" t="s">
        <v>4857</v>
      </c>
      <c r="L2045" t="s">
        <v>6157</v>
      </c>
      <c r="M2045" t="s">
        <v>3984</v>
      </c>
      <c r="N2045" t="s">
        <v>289</v>
      </c>
      <c r="O2045" t="s">
        <v>6987</v>
      </c>
      <c r="P2045" t="s">
        <v>3968</v>
      </c>
      <c r="Q2045" t="s">
        <v>4403</v>
      </c>
      <c r="R2045" t="s">
        <v>6989</v>
      </c>
      <c r="S2045" t="s">
        <v>4353</v>
      </c>
      <c r="T2045" t="s">
        <v>4353</v>
      </c>
      <c r="U2045" t="s">
        <v>6157</v>
      </c>
      <c r="X2045" t="s">
        <v>6157</v>
      </c>
      <c r="Y2045" t="s">
        <v>6157</v>
      </c>
      <c r="Z2045" t="s">
        <v>6157</v>
      </c>
      <c r="AA2045" t="s">
        <v>4021</v>
      </c>
      <c r="AB2045" t="s">
        <v>6157</v>
      </c>
      <c r="AC2045" t="s">
        <v>6157</v>
      </c>
      <c r="AD2045" t="s">
        <v>6157</v>
      </c>
      <c r="AE2045" t="s">
        <v>6157</v>
      </c>
      <c r="AF2045" t="s">
        <v>6157</v>
      </c>
      <c r="AG2045" t="s">
        <v>6157</v>
      </c>
      <c r="AH2045" t="s">
        <v>6157</v>
      </c>
      <c r="AI2045" t="s">
        <v>6157</v>
      </c>
      <c r="AJ2045" t="s">
        <v>4588</v>
      </c>
      <c r="AK2045" t="s">
        <v>4859</v>
      </c>
      <c r="AL2045" t="s">
        <v>268</v>
      </c>
      <c r="AM2045" t="s">
        <v>264</v>
      </c>
      <c r="AN2045" t="s">
        <v>4353</v>
      </c>
      <c r="AO2045" s="29">
        <v>32.679161100000002</v>
      </c>
      <c r="AP2045">
        <v>-32.159300000000002</v>
      </c>
      <c r="AQ2045">
        <v>137.75862000000001</v>
      </c>
      <c r="AR2045" t="s">
        <v>1532</v>
      </c>
      <c r="AS2045">
        <v>0</v>
      </c>
      <c r="AT2045" t="s">
        <v>4353</v>
      </c>
      <c r="AU2045" t="s">
        <v>274</v>
      </c>
      <c r="AV2045" t="s">
        <v>4353</v>
      </c>
      <c r="AW2045" t="s">
        <v>4353</v>
      </c>
      <c r="AX2045" t="s">
        <v>6157</v>
      </c>
      <c r="AY2045">
        <v>-24573</v>
      </c>
      <c r="AZ2045">
        <v>-24573</v>
      </c>
      <c r="BA2045" t="s">
        <v>7018</v>
      </c>
      <c r="BB2045" t="s">
        <v>4785</v>
      </c>
      <c r="BC2045" t="s">
        <v>6157</v>
      </c>
      <c r="BH2045" t="s">
        <v>4144</v>
      </c>
      <c r="BI2045" t="s">
        <v>7195</v>
      </c>
      <c r="BJ2045" t="s">
        <v>4164</v>
      </c>
      <c r="BK2045" t="s">
        <v>4165</v>
      </c>
      <c r="BL2045">
        <v>2016</v>
      </c>
      <c r="BM2045"/>
      <c r="BN2045"/>
      <c r="BO2045"/>
      <c r="BP2045"/>
      <c r="BW2045"/>
      <c r="BY2045"/>
      <c r="CF2045">
        <v>1</v>
      </c>
      <c r="CI2045">
        <v>-11.3</v>
      </c>
      <c r="CK2045">
        <v>13.6</v>
      </c>
    </row>
    <row r="2046" spans="1:89" ht="16" customHeight="1">
      <c r="A2046">
        <v>2045</v>
      </c>
      <c r="B2046" t="s">
        <v>7107</v>
      </c>
      <c r="C2046" s="2">
        <v>44970</v>
      </c>
      <c r="E2046" t="s">
        <v>2505</v>
      </c>
      <c r="F2046" t="s">
        <v>2505</v>
      </c>
      <c r="G2046" t="s">
        <v>3941</v>
      </c>
      <c r="H2046" t="s">
        <v>6157</v>
      </c>
      <c r="I2046" t="s">
        <v>4855</v>
      </c>
      <c r="J2046" t="s">
        <v>4856</v>
      </c>
      <c r="K2046" t="s">
        <v>4857</v>
      </c>
      <c r="L2046" t="s">
        <v>6157</v>
      </c>
      <c r="M2046" t="s">
        <v>3984</v>
      </c>
      <c r="N2046" t="s">
        <v>289</v>
      </c>
      <c r="O2046" t="s">
        <v>6987</v>
      </c>
      <c r="P2046" t="s">
        <v>3968</v>
      </c>
      <c r="Q2046" t="s">
        <v>4403</v>
      </c>
      <c r="R2046" t="s">
        <v>6989</v>
      </c>
      <c r="S2046" t="s">
        <v>4353</v>
      </c>
      <c r="T2046" t="s">
        <v>4353</v>
      </c>
      <c r="U2046" t="s">
        <v>6157</v>
      </c>
      <c r="X2046" t="s">
        <v>6157</v>
      </c>
      <c r="Y2046" t="s">
        <v>6157</v>
      </c>
      <c r="Z2046" t="s">
        <v>6157</v>
      </c>
      <c r="AA2046" t="s">
        <v>4021</v>
      </c>
      <c r="AB2046" t="s">
        <v>6157</v>
      </c>
      <c r="AC2046" t="s">
        <v>6157</v>
      </c>
      <c r="AD2046" t="s">
        <v>6157</v>
      </c>
      <c r="AE2046" t="s">
        <v>6157</v>
      </c>
      <c r="AF2046" t="s">
        <v>6157</v>
      </c>
      <c r="AG2046" t="s">
        <v>6157</v>
      </c>
      <c r="AH2046" t="s">
        <v>6157</v>
      </c>
      <c r="AI2046" t="s">
        <v>6157</v>
      </c>
      <c r="AJ2046" t="s">
        <v>4588</v>
      </c>
      <c r="AK2046" t="s">
        <v>4859</v>
      </c>
      <c r="AL2046" t="s">
        <v>268</v>
      </c>
      <c r="AM2046" t="s">
        <v>264</v>
      </c>
      <c r="AN2046" t="s">
        <v>4353</v>
      </c>
      <c r="AO2046" s="29">
        <v>30</v>
      </c>
      <c r="AP2046">
        <v>-32.136600000000001</v>
      </c>
      <c r="AQ2046">
        <v>137.74664999999999</v>
      </c>
      <c r="AR2046" t="s">
        <v>1532</v>
      </c>
      <c r="AS2046">
        <v>0</v>
      </c>
      <c r="AT2046" t="s">
        <v>4353</v>
      </c>
      <c r="AU2046" t="s">
        <v>274</v>
      </c>
      <c r="AV2046" t="s">
        <v>4353</v>
      </c>
      <c r="AW2046" t="s">
        <v>4353</v>
      </c>
      <c r="AX2046" t="s">
        <v>6157</v>
      </c>
      <c r="AY2046">
        <v>-24573</v>
      </c>
      <c r="AZ2046">
        <v>-24573</v>
      </c>
      <c r="BA2046" t="s">
        <v>7018</v>
      </c>
      <c r="BB2046" t="s">
        <v>4785</v>
      </c>
      <c r="BC2046" t="s">
        <v>6157</v>
      </c>
      <c r="BH2046" t="s">
        <v>4144</v>
      </c>
      <c r="BI2046" t="s">
        <v>7195</v>
      </c>
      <c r="BJ2046" t="s">
        <v>4164</v>
      </c>
      <c r="BK2046" t="s">
        <v>4165</v>
      </c>
      <c r="BL2046">
        <v>2016</v>
      </c>
      <c r="BM2046"/>
      <c r="BN2046"/>
      <c r="BO2046"/>
      <c r="BP2046"/>
      <c r="BW2046">
        <v>-22.1</v>
      </c>
      <c r="BY2046">
        <v>12.1</v>
      </c>
      <c r="CF2046">
        <v>1</v>
      </c>
      <c r="CI2046">
        <v>-9.1</v>
      </c>
      <c r="CK2046">
        <v>4.0999999999999996</v>
      </c>
    </row>
    <row r="2047" spans="1:89" ht="16" customHeight="1">
      <c r="A2047">
        <v>2046</v>
      </c>
      <c r="B2047" t="s">
        <v>7107</v>
      </c>
      <c r="C2047" s="2">
        <v>44970</v>
      </c>
      <c r="E2047" t="s">
        <v>2561</v>
      </c>
      <c r="F2047" t="s">
        <v>2561</v>
      </c>
      <c r="G2047" t="s">
        <v>3941</v>
      </c>
      <c r="H2047" t="s">
        <v>6157</v>
      </c>
      <c r="I2047" t="s">
        <v>4855</v>
      </c>
      <c r="J2047" t="s">
        <v>4856</v>
      </c>
      <c r="K2047" t="s">
        <v>4857</v>
      </c>
      <c r="L2047" t="s">
        <v>6157</v>
      </c>
      <c r="M2047" t="s">
        <v>3984</v>
      </c>
      <c r="N2047" t="s">
        <v>289</v>
      </c>
      <c r="O2047" t="s">
        <v>6987</v>
      </c>
      <c r="P2047" t="s">
        <v>3968</v>
      </c>
      <c r="Q2047" t="s">
        <v>4403</v>
      </c>
      <c r="R2047" t="s">
        <v>6989</v>
      </c>
      <c r="S2047" t="s">
        <v>4353</v>
      </c>
      <c r="T2047" t="s">
        <v>4353</v>
      </c>
      <c r="U2047" t="s">
        <v>6157</v>
      </c>
      <c r="X2047" t="s">
        <v>6157</v>
      </c>
      <c r="Y2047" t="s">
        <v>6157</v>
      </c>
      <c r="Z2047" t="s">
        <v>6157</v>
      </c>
      <c r="AA2047" t="s">
        <v>4021</v>
      </c>
      <c r="AB2047" t="s">
        <v>6157</v>
      </c>
      <c r="AC2047" t="s">
        <v>6157</v>
      </c>
      <c r="AD2047" t="s">
        <v>6157</v>
      </c>
      <c r="AE2047" t="s">
        <v>6157</v>
      </c>
      <c r="AF2047" t="s">
        <v>6157</v>
      </c>
      <c r="AG2047" t="s">
        <v>6157</v>
      </c>
      <c r="AH2047" t="s">
        <v>6157</v>
      </c>
      <c r="AI2047" t="s">
        <v>6157</v>
      </c>
      <c r="AJ2047" t="s">
        <v>4588</v>
      </c>
      <c r="AK2047" t="s">
        <v>4859</v>
      </c>
      <c r="AL2047" t="s">
        <v>268</v>
      </c>
      <c r="AM2047" t="s">
        <v>264</v>
      </c>
      <c r="AN2047" t="s">
        <v>4353</v>
      </c>
      <c r="AO2047" s="29">
        <v>34</v>
      </c>
      <c r="AP2047">
        <v>-32.126849999999997</v>
      </c>
      <c r="AQ2047">
        <v>137.73568</v>
      </c>
      <c r="AR2047" t="s">
        <v>1532</v>
      </c>
      <c r="AS2047">
        <v>0</v>
      </c>
      <c r="AT2047" t="s">
        <v>4353</v>
      </c>
      <c r="AU2047" t="s">
        <v>274</v>
      </c>
      <c r="AV2047" t="s">
        <v>4353</v>
      </c>
      <c r="AW2047" t="s">
        <v>4353</v>
      </c>
      <c r="AX2047" t="s">
        <v>6157</v>
      </c>
      <c r="AY2047">
        <v>-27605</v>
      </c>
      <c r="AZ2047">
        <v>-27605</v>
      </c>
      <c r="BA2047" t="s">
        <v>7018</v>
      </c>
      <c r="BB2047" t="s">
        <v>4785</v>
      </c>
      <c r="BC2047" t="s">
        <v>6157</v>
      </c>
      <c r="BH2047" t="s">
        <v>4144</v>
      </c>
      <c r="BI2047" t="s">
        <v>7195</v>
      </c>
      <c r="BJ2047" t="s">
        <v>4164</v>
      </c>
      <c r="BK2047" t="s">
        <v>4165</v>
      </c>
      <c r="BL2047">
        <v>2016</v>
      </c>
      <c r="BM2047"/>
      <c r="BN2047"/>
      <c r="BO2047"/>
      <c r="BP2047"/>
      <c r="BW2047">
        <v>-22.9</v>
      </c>
      <c r="BY2047">
        <v>10.199999999999999</v>
      </c>
      <c r="CF2047">
        <v>1</v>
      </c>
      <c r="CI2047">
        <v>-12.9</v>
      </c>
      <c r="CK2047">
        <v>0.5</v>
      </c>
    </row>
    <row r="2048" spans="1:89" ht="16" customHeight="1">
      <c r="A2048">
        <v>2047</v>
      </c>
      <c r="B2048" t="s">
        <v>7107</v>
      </c>
      <c r="C2048" s="2">
        <v>44970</v>
      </c>
      <c r="E2048" t="s">
        <v>2540</v>
      </c>
      <c r="F2048" t="s">
        <v>2540</v>
      </c>
      <c r="G2048" t="s">
        <v>3941</v>
      </c>
      <c r="H2048" t="s">
        <v>6157</v>
      </c>
      <c r="I2048" t="s">
        <v>4855</v>
      </c>
      <c r="J2048" t="s">
        <v>4856</v>
      </c>
      <c r="K2048" t="s">
        <v>4857</v>
      </c>
      <c r="L2048" t="s">
        <v>6157</v>
      </c>
      <c r="M2048" t="s">
        <v>3984</v>
      </c>
      <c r="N2048" t="s">
        <v>289</v>
      </c>
      <c r="O2048" t="s">
        <v>6987</v>
      </c>
      <c r="P2048" t="s">
        <v>3968</v>
      </c>
      <c r="Q2048" t="s">
        <v>4403</v>
      </c>
      <c r="R2048" t="s">
        <v>6989</v>
      </c>
      <c r="S2048" t="s">
        <v>4353</v>
      </c>
      <c r="T2048" t="s">
        <v>4353</v>
      </c>
      <c r="U2048" t="s">
        <v>6157</v>
      </c>
      <c r="X2048" t="s">
        <v>6157</v>
      </c>
      <c r="Y2048" t="s">
        <v>6157</v>
      </c>
      <c r="Z2048" t="s">
        <v>6157</v>
      </c>
      <c r="AA2048" t="s">
        <v>4021</v>
      </c>
      <c r="AB2048" t="s">
        <v>6157</v>
      </c>
      <c r="AC2048" t="s">
        <v>6157</v>
      </c>
      <c r="AD2048" t="s">
        <v>6157</v>
      </c>
      <c r="AE2048" t="s">
        <v>6157</v>
      </c>
      <c r="AF2048" t="s">
        <v>6157</v>
      </c>
      <c r="AG2048" t="s">
        <v>6157</v>
      </c>
      <c r="AH2048" t="s">
        <v>6157</v>
      </c>
      <c r="AI2048" t="s">
        <v>6157</v>
      </c>
      <c r="AJ2048" t="s">
        <v>4588</v>
      </c>
      <c r="AK2048" t="s">
        <v>4859</v>
      </c>
      <c r="AL2048" t="s">
        <v>268</v>
      </c>
      <c r="AM2048" t="s">
        <v>264</v>
      </c>
      <c r="AN2048" t="s">
        <v>4353</v>
      </c>
      <c r="AO2048" s="29">
        <v>18</v>
      </c>
      <c r="AP2048">
        <v>-32.372280000000003</v>
      </c>
      <c r="AQ2048">
        <v>137.81076999999999</v>
      </c>
      <c r="AR2048" t="s">
        <v>1532</v>
      </c>
      <c r="AS2048">
        <v>0</v>
      </c>
      <c r="AT2048" t="s">
        <v>4353</v>
      </c>
      <c r="AU2048" t="s">
        <v>274</v>
      </c>
      <c r="AV2048" t="s">
        <v>4353</v>
      </c>
      <c r="AW2048" t="s">
        <v>4353</v>
      </c>
      <c r="AX2048" t="s">
        <v>6157</v>
      </c>
      <c r="AY2048">
        <v>-27605</v>
      </c>
      <c r="AZ2048">
        <v>-27605</v>
      </c>
      <c r="BA2048" t="s">
        <v>7018</v>
      </c>
      <c r="BB2048" t="s">
        <v>4785</v>
      </c>
      <c r="BC2048" t="s">
        <v>6157</v>
      </c>
      <c r="BH2048" t="s">
        <v>4144</v>
      </c>
      <c r="BI2048" t="s">
        <v>7195</v>
      </c>
      <c r="BJ2048" t="s">
        <v>4164</v>
      </c>
      <c r="BK2048" t="s">
        <v>4165</v>
      </c>
      <c r="BL2048">
        <v>2016</v>
      </c>
      <c r="BM2048"/>
      <c r="BN2048"/>
      <c r="BO2048"/>
      <c r="BP2048"/>
      <c r="BW2048">
        <v>-22.6</v>
      </c>
      <c r="BY2048">
        <v>12.2</v>
      </c>
      <c r="CF2048">
        <v>1</v>
      </c>
      <c r="CI2048">
        <v>-14.7</v>
      </c>
      <c r="CK2048">
        <v>-0.2</v>
      </c>
    </row>
    <row r="2049" spans="1:89" ht="16" customHeight="1">
      <c r="A2049">
        <v>2048</v>
      </c>
      <c r="B2049" t="s">
        <v>7107</v>
      </c>
      <c r="C2049" s="2">
        <v>44970</v>
      </c>
      <c r="E2049" t="s">
        <v>2572</v>
      </c>
      <c r="F2049" t="s">
        <v>2572</v>
      </c>
      <c r="G2049" t="s">
        <v>3941</v>
      </c>
      <c r="H2049" t="s">
        <v>6157</v>
      </c>
      <c r="I2049" t="s">
        <v>4855</v>
      </c>
      <c r="J2049" t="s">
        <v>4856</v>
      </c>
      <c r="K2049" t="s">
        <v>4857</v>
      </c>
      <c r="L2049" t="s">
        <v>6157</v>
      </c>
      <c r="M2049" t="s">
        <v>3984</v>
      </c>
      <c r="N2049" t="s">
        <v>289</v>
      </c>
      <c r="O2049" t="s">
        <v>6987</v>
      </c>
      <c r="P2049" t="s">
        <v>3968</v>
      </c>
      <c r="Q2049" t="s">
        <v>4403</v>
      </c>
      <c r="R2049" t="s">
        <v>6989</v>
      </c>
      <c r="S2049" t="s">
        <v>4353</v>
      </c>
      <c r="T2049" t="s">
        <v>4353</v>
      </c>
      <c r="U2049" t="s">
        <v>6157</v>
      </c>
      <c r="X2049" t="s">
        <v>6157</v>
      </c>
      <c r="Y2049" t="s">
        <v>6157</v>
      </c>
      <c r="Z2049" t="s">
        <v>6157</v>
      </c>
      <c r="AA2049" t="s">
        <v>4021</v>
      </c>
      <c r="AB2049" t="s">
        <v>6157</v>
      </c>
      <c r="AC2049" t="s">
        <v>6157</v>
      </c>
      <c r="AD2049" t="s">
        <v>6157</v>
      </c>
      <c r="AE2049" t="s">
        <v>6157</v>
      </c>
      <c r="AF2049" t="s">
        <v>6157</v>
      </c>
      <c r="AG2049" t="s">
        <v>6157</v>
      </c>
      <c r="AH2049" t="s">
        <v>6157</v>
      </c>
      <c r="AI2049" t="s">
        <v>6157</v>
      </c>
      <c r="AJ2049" t="s">
        <v>4588</v>
      </c>
      <c r="AK2049" t="s">
        <v>4859</v>
      </c>
      <c r="AL2049" t="s">
        <v>268</v>
      </c>
      <c r="AM2049" t="s">
        <v>264</v>
      </c>
      <c r="AN2049" t="s">
        <v>4353</v>
      </c>
      <c r="AO2049" s="29">
        <v>17.8120613</v>
      </c>
      <c r="AP2049">
        <v>-32.372929999999997</v>
      </c>
      <c r="AQ2049">
        <v>137.8107</v>
      </c>
      <c r="AR2049" t="s">
        <v>1532</v>
      </c>
      <c r="AS2049">
        <v>0</v>
      </c>
      <c r="AT2049" t="s">
        <v>4353</v>
      </c>
      <c r="AU2049" t="s">
        <v>274</v>
      </c>
      <c r="AV2049" t="s">
        <v>4353</v>
      </c>
      <c r="AW2049" t="s">
        <v>4353</v>
      </c>
      <c r="AX2049" t="s">
        <v>6157</v>
      </c>
      <c r="AY2049">
        <v>-27799</v>
      </c>
      <c r="AZ2049">
        <v>-27799</v>
      </c>
      <c r="BA2049" t="s">
        <v>7018</v>
      </c>
      <c r="BB2049" t="s">
        <v>4785</v>
      </c>
      <c r="BC2049" t="s">
        <v>6157</v>
      </c>
      <c r="BH2049" t="s">
        <v>4144</v>
      </c>
      <c r="BI2049" t="s">
        <v>7195</v>
      </c>
      <c r="BJ2049" t="s">
        <v>4164</v>
      </c>
      <c r="BK2049" t="s">
        <v>4165</v>
      </c>
      <c r="BL2049">
        <v>2016</v>
      </c>
      <c r="BM2049"/>
      <c r="BN2049"/>
      <c r="BO2049"/>
      <c r="BP2049"/>
      <c r="BW2049">
        <v>-22.7</v>
      </c>
      <c r="BY2049">
        <v>12.7</v>
      </c>
      <c r="CF2049">
        <v>1</v>
      </c>
      <c r="CI2049">
        <v>-14.3</v>
      </c>
      <c r="CK2049">
        <v>0.1</v>
      </c>
    </row>
    <row r="2050" spans="1:89" ht="16" customHeight="1">
      <c r="A2050">
        <v>2049</v>
      </c>
      <c r="B2050" t="s">
        <v>7107</v>
      </c>
      <c r="C2050" s="2">
        <v>44970</v>
      </c>
      <c r="E2050" t="s">
        <v>2573</v>
      </c>
      <c r="F2050" t="s">
        <v>2573</v>
      </c>
      <c r="G2050" t="s">
        <v>3941</v>
      </c>
      <c r="H2050" t="s">
        <v>6157</v>
      </c>
      <c r="I2050" t="s">
        <v>4855</v>
      </c>
      <c r="J2050" t="s">
        <v>4856</v>
      </c>
      <c r="K2050" t="s">
        <v>4857</v>
      </c>
      <c r="L2050" t="s">
        <v>6157</v>
      </c>
      <c r="M2050" t="s">
        <v>3984</v>
      </c>
      <c r="N2050" t="s">
        <v>289</v>
      </c>
      <c r="O2050" t="s">
        <v>6987</v>
      </c>
      <c r="P2050" t="s">
        <v>3968</v>
      </c>
      <c r="Q2050" t="s">
        <v>4403</v>
      </c>
      <c r="R2050" t="s">
        <v>6989</v>
      </c>
      <c r="S2050" t="s">
        <v>4353</v>
      </c>
      <c r="T2050" t="s">
        <v>4353</v>
      </c>
      <c r="U2050" t="s">
        <v>6157</v>
      </c>
      <c r="X2050" t="s">
        <v>6157</v>
      </c>
      <c r="Y2050" t="s">
        <v>6157</v>
      </c>
      <c r="Z2050" t="s">
        <v>6157</v>
      </c>
      <c r="AA2050" t="s">
        <v>4021</v>
      </c>
      <c r="AB2050" t="s">
        <v>6157</v>
      </c>
      <c r="AC2050" t="s">
        <v>6157</v>
      </c>
      <c r="AD2050" t="s">
        <v>6157</v>
      </c>
      <c r="AE2050" t="s">
        <v>6157</v>
      </c>
      <c r="AF2050" t="s">
        <v>6157</v>
      </c>
      <c r="AG2050" t="s">
        <v>6157</v>
      </c>
      <c r="AH2050" t="s">
        <v>6157</v>
      </c>
      <c r="AI2050" t="s">
        <v>6157</v>
      </c>
      <c r="AJ2050" t="s">
        <v>4588</v>
      </c>
      <c r="AK2050" t="s">
        <v>4859</v>
      </c>
      <c r="AL2050" t="s">
        <v>268</v>
      </c>
      <c r="AM2050" t="s">
        <v>264</v>
      </c>
      <c r="AN2050" t="s">
        <v>4353</v>
      </c>
      <c r="AO2050" s="29">
        <v>18</v>
      </c>
      <c r="AP2050">
        <v>-32.380000000000003</v>
      </c>
      <c r="AQ2050">
        <v>137.76716999999999</v>
      </c>
      <c r="AR2050" t="s">
        <v>1532</v>
      </c>
      <c r="AS2050">
        <v>0</v>
      </c>
      <c r="AT2050" t="s">
        <v>4353</v>
      </c>
      <c r="AU2050" t="s">
        <v>274</v>
      </c>
      <c r="AV2050" t="s">
        <v>4353</v>
      </c>
      <c r="AW2050" t="s">
        <v>4353</v>
      </c>
      <c r="AX2050" t="s">
        <v>6157</v>
      </c>
      <c r="AY2050">
        <v>-31696</v>
      </c>
      <c r="AZ2050">
        <v>-31696</v>
      </c>
      <c r="BA2050" t="s">
        <v>7018</v>
      </c>
      <c r="BB2050" t="s">
        <v>4785</v>
      </c>
      <c r="BC2050" t="s">
        <v>6157</v>
      </c>
      <c r="BH2050" t="s">
        <v>4144</v>
      </c>
      <c r="BI2050" t="s">
        <v>7195</v>
      </c>
      <c r="BJ2050" t="s">
        <v>4164</v>
      </c>
      <c r="BK2050" t="s">
        <v>4165</v>
      </c>
      <c r="BL2050">
        <v>2016</v>
      </c>
      <c r="BM2050"/>
      <c r="BN2050"/>
      <c r="BO2050"/>
      <c r="BP2050"/>
      <c r="BW2050">
        <v>-23.4</v>
      </c>
      <c r="BY2050">
        <v>12.9</v>
      </c>
      <c r="CF2050">
        <v>1</v>
      </c>
      <c r="CI2050">
        <v>-14.1</v>
      </c>
      <c r="CK2050">
        <v>-0.4</v>
      </c>
    </row>
    <row r="2051" spans="1:89" ht="16" customHeight="1">
      <c r="A2051">
        <v>2050</v>
      </c>
      <c r="B2051" t="s">
        <v>7107</v>
      </c>
      <c r="C2051" s="2">
        <v>44970</v>
      </c>
      <c r="E2051" t="s">
        <v>2574</v>
      </c>
      <c r="F2051" t="s">
        <v>2574</v>
      </c>
      <c r="G2051" t="s">
        <v>3941</v>
      </c>
      <c r="H2051" t="s">
        <v>6157</v>
      </c>
      <c r="I2051" t="s">
        <v>4855</v>
      </c>
      <c r="J2051" t="s">
        <v>4856</v>
      </c>
      <c r="K2051" t="s">
        <v>4857</v>
      </c>
      <c r="L2051" t="s">
        <v>6157</v>
      </c>
      <c r="M2051" t="s">
        <v>3984</v>
      </c>
      <c r="N2051" t="s">
        <v>289</v>
      </c>
      <c r="O2051" t="s">
        <v>6987</v>
      </c>
      <c r="P2051" t="s">
        <v>3968</v>
      </c>
      <c r="Q2051" t="s">
        <v>4403</v>
      </c>
      <c r="R2051" t="s">
        <v>6989</v>
      </c>
      <c r="S2051" t="s">
        <v>4353</v>
      </c>
      <c r="T2051" t="s">
        <v>4353</v>
      </c>
      <c r="U2051" t="s">
        <v>6157</v>
      </c>
      <c r="X2051" t="s">
        <v>6157</v>
      </c>
      <c r="Y2051" t="s">
        <v>6157</v>
      </c>
      <c r="Z2051" t="s">
        <v>6157</v>
      </c>
      <c r="AA2051" t="s">
        <v>4021</v>
      </c>
      <c r="AB2051" t="s">
        <v>6157</v>
      </c>
      <c r="AC2051" t="s">
        <v>6157</v>
      </c>
      <c r="AD2051" t="s">
        <v>6157</v>
      </c>
      <c r="AE2051" t="s">
        <v>6157</v>
      </c>
      <c r="AF2051" t="s">
        <v>6157</v>
      </c>
      <c r="AG2051" t="s">
        <v>6157</v>
      </c>
      <c r="AH2051" t="s">
        <v>6157</v>
      </c>
      <c r="AI2051" t="s">
        <v>6157</v>
      </c>
      <c r="AJ2051" t="s">
        <v>4588</v>
      </c>
      <c r="AK2051" t="s">
        <v>4859</v>
      </c>
      <c r="AL2051" t="s">
        <v>268</v>
      </c>
      <c r="AM2051" t="s">
        <v>264</v>
      </c>
      <c r="AN2051" t="s">
        <v>4353</v>
      </c>
      <c r="AO2051" s="29">
        <v>13.797351799999999</v>
      </c>
      <c r="AP2051">
        <v>-32.374949999999998</v>
      </c>
      <c r="AQ2051">
        <v>137.77334999999999</v>
      </c>
      <c r="AR2051" t="s">
        <v>1532</v>
      </c>
      <c r="AS2051">
        <v>0</v>
      </c>
      <c r="AT2051" t="s">
        <v>4353</v>
      </c>
      <c r="AU2051" t="s">
        <v>274</v>
      </c>
      <c r="AV2051" t="s">
        <v>4353</v>
      </c>
      <c r="AW2051" t="s">
        <v>4353</v>
      </c>
      <c r="AX2051" t="s">
        <v>6157</v>
      </c>
      <c r="AY2051">
        <v>-33811</v>
      </c>
      <c r="AZ2051">
        <v>-33811</v>
      </c>
      <c r="BA2051" t="s">
        <v>7018</v>
      </c>
      <c r="BB2051" t="s">
        <v>4785</v>
      </c>
      <c r="BC2051" t="s">
        <v>6157</v>
      </c>
      <c r="BH2051" t="s">
        <v>4144</v>
      </c>
      <c r="BI2051" t="s">
        <v>7195</v>
      </c>
      <c r="BJ2051" t="s">
        <v>4164</v>
      </c>
      <c r="BK2051" t="s">
        <v>4165</v>
      </c>
      <c r="BL2051">
        <v>2016</v>
      </c>
      <c r="BM2051"/>
      <c r="BN2051"/>
      <c r="BO2051"/>
      <c r="BP2051"/>
      <c r="BW2051">
        <v>-23.1</v>
      </c>
      <c r="BY2051">
        <v>12.6</v>
      </c>
      <c r="CF2051">
        <v>1</v>
      </c>
      <c r="CI2051">
        <v>-14.7</v>
      </c>
      <c r="CK2051">
        <v>4.8</v>
      </c>
    </row>
    <row r="2052" spans="1:89" ht="16" customHeight="1">
      <c r="A2052">
        <v>2051</v>
      </c>
      <c r="B2052" t="s">
        <v>7107</v>
      </c>
      <c r="C2052" s="2">
        <v>44970</v>
      </c>
      <c r="E2052" t="s">
        <v>2558</v>
      </c>
      <c r="F2052" t="s">
        <v>2558</v>
      </c>
      <c r="G2052" t="s">
        <v>3941</v>
      </c>
      <c r="H2052" t="s">
        <v>6157</v>
      </c>
      <c r="I2052" t="s">
        <v>4855</v>
      </c>
      <c r="J2052" t="s">
        <v>4856</v>
      </c>
      <c r="K2052" t="s">
        <v>4857</v>
      </c>
      <c r="L2052" t="s">
        <v>6157</v>
      </c>
      <c r="M2052" t="s">
        <v>3984</v>
      </c>
      <c r="N2052" t="s">
        <v>289</v>
      </c>
      <c r="O2052" t="s">
        <v>6987</v>
      </c>
      <c r="P2052" t="s">
        <v>3968</v>
      </c>
      <c r="Q2052" t="s">
        <v>4403</v>
      </c>
      <c r="R2052" t="s">
        <v>6989</v>
      </c>
      <c r="S2052" t="s">
        <v>4353</v>
      </c>
      <c r="T2052" t="s">
        <v>4353</v>
      </c>
      <c r="U2052" t="s">
        <v>6157</v>
      </c>
      <c r="X2052" t="s">
        <v>6157</v>
      </c>
      <c r="Y2052" t="s">
        <v>6157</v>
      </c>
      <c r="Z2052" t="s">
        <v>6157</v>
      </c>
      <c r="AA2052" t="s">
        <v>4021</v>
      </c>
      <c r="AB2052" t="s">
        <v>6157</v>
      </c>
      <c r="AC2052" t="s">
        <v>6157</v>
      </c>
      <c r="AD2052" t="s">
        <v>6157</v>
      </c>
      <c r="AE2052" t="s">
        <v>6157</v>
      </c>
      <c r="AF2052" t="s">
        <v>6157</v>
      </c>
      <c r="AG2052" t="s">
        <v>6157</v>
      </c>
      <c r="AH2052" t="s">
        <v>6157</v>
      </c>
      <c r="AI2052" t="s">
        <v>6157</v>
      </c>
      <c r="AJ2052" t="s">
        <v>4588</v>
      </c>
      <c r="AK2052" t="s">
        <v>4859</v>
      </c>
      <c r="AL2052" t="s">
        <v>268</v>
      </c>
      <c r="AM2052" t="s">
        <v>264</v>
      </c>
      <c r="AN2052" t="s">
        <v>4353</v>
      </c>
      <c r="AO2052" s="29">
        <v>30</v>
      </c>
      <c r="AP2052">
        <v>-32.139499999999998</v>
      </c>
      <c r="AQ2052">
        <v>137.75006999999999</v>
      </c>
      <c r="AR2052" t="s">
        <v>1532</v>
      </c>
      <c r="AS2052">
        <v>0</v>
      </c>
      <c r="AT2052" t="s">
        <v>4353</v>
      </c>
      <c r="AU2052" t="s">
        <v>274</v>
      </c>
      <c r="AV2052" t="s">
        <v>4353</v>
      </c>
      <c r="AW2052" t="s">
        <v>4353</v>
      </c>
      <c r="AX2052" t="s">
        <v>6157</v>
      </c>
      <c r="AY2052">
        <v>-34567</v>
      </c>
      <c r="AZ2052">
        <v>-34567</v>
      </c>
      <c r="BA2052" t="s">
        <v>7018</v>
      </c>
      <c r="BB2052" t="s">
        <v>4785</v>
      </c>
      <c r="BC2052" t="s">
        <v>6157</v>
      </c>
      <c r="BH2052" t="s">
        <v>4144</v>
      </c>
      <c r="BI2052" t="s">
        <v>7195</v>
      </c>
      <c r="BJ2052" t="s">
        <v>4164</v>
      </c>
      <c r="BK2052" t="s">
        <v>4165</v>
      </c>
      <c r="BL2052">
        <v>2016</v>
      </c>
      <c r="BM2052"/>
      <c r="BN2052"/>
      <c r="BO2052"/>
      <c r="BP2052"/>
      <c r="BW2052"/>
      <c r="BY2052"/>
      <c r="CF2052">
        <v>1</v>
      </c>
      <c r="CI2052">
        <v>-13</v>
      </c>
      <c r="CK2052">
        <v>3.2</v>
      </c>
    </row>
    <row r="2053" spans="1:89" ht="16" customHeight="1">
      <c r="A2053">
        <v>2052</v>
      </c>
      <c r="B2053" t="s">
        <v>7107</v>
      </c>
      <c r="C2053" s="2">
        <v>44970</v>
      </c>
      <c r="E2053" t="s">
        <v>2498</v>
      </c>
      <c r="F2053" t="s">
        <v>2498</v>
      </c>
      <c r="G2053" t="s">
        <v>3941</v>
      </c>
      <c r="H2053" t="s">
        <v>6157</v>
      </c>
      <c r="I2053" t="s">
        <v>4855</v>
      </c>
      <c r="J2053" t="s">
        <v>4856</v>
      </c>
      <c r="K2053" t="s">
        <v>4857</v>
      </c>
      <c r="L2053" t="s">
        <v>6157</v>
      </c>
      <c r="M2053" t="s">
        <v>3984</v>
      </c>
      <c r="N2053" t="s">
        <v>289</v>
      </c>
      <c r="O2053" t="s">
        <v>6987</v>
      </c>
      <c r="P2053" t="s">
        <v>3968</v>
      </c>
      <c r="Q2053" t="s">
        <v>4403</v>
      </c>
      <c r="R2053" t="s">
        <v>6989</v>
      </c>
      <c r="S2053" t="s">
        <v>4353</v>
      </c>
      <c r="T2053" t="s">
        <v>4353</v>
      </c>
      <c r="U2053" t="s">
        <v>6157</v>
      </c>
      <c r="X2053" t="s">
        <v>6157</v>
      </c>
      <c r="Y2053" t="s">
        <v>6157</v>
      </c>
      <c r="Z2053" t="s">
        <v>6157</v>
      </c>
      <c r="AA2053" t="s">
        <v>4021</v>
      </c>
      <c r="AB2053" t="s">
        <v>6157</v>
      </c>
      <c r="AC2053" t="s">
        <v>6157</v>
      </c>
      <c r="AD2053" t="s">
        <v>6157</v>
      </c>
      <c r="AE2053" t="s">
        <v>6157</v>
      </c>
      <c r="AF2053" t="s">
        <v>6157</v>
      </c>
      <c r="AG2053" t="s">
        <v>6157</v>
      </c>
      <c r="AH2053" t="s">
        <v>6157</v>
      </c>
      <c r="AI2053" t="s">
        <v>6157</v>
      </c>
      <c r="AJ2053" t="s">
        <v>4588</v>
      </c>
      <c r="AK2053" t="s">
        <v>4859</v>
      </c>
      <c r="AL2053" t="s">
        <v>268</v>
      </c>
      <c r="AM2053" t="s">
        <v>264</v>
      </c>
      <c r="AN2053" t="s">
        <v>4353</v>
      </c>
      <c r="AO2053" s="29">
        <v>18</v>
      </c>
      <c r="AP2053">
        <v>-32.377220000000001</v>
      </c>
      <c r="AQ2053">
        <v>137.77185</v>
      </c>
      <c r="AR2053" t="s">
        <v>1532</v>
      </c>
      <c r="AS2053">
        <v>0</v>
      </c>
      <c r="AT2053" t="s">
        <v>4353</v>
      </c>
      <c r="AU2053" t="s">
        <v>274</v>
      </c>
      <c r="AV2053" t="s">
        <v>4353</v>
      </c>
      <c r="AW2053" t="s">
        <v>4353</v>
      </c>
      <c r="AX2053" t="s">
        <v>6157</v>
      </c>
      <c r="AY2053">
        <v>-35867</v>
      </c>
      <c r="AZ2053">
        <v>-35867</v>
      </c>
      <c r="BA2053" t="s">
        <v>7018</v>
      </c>
      <c r="BB2053" t="s">
        <v>4785</v>
      </c>
      <c r="BC2053" t="s">
        <v>6157</v>
      </c>
      <c r="BH2053" t="s">
        <v>4144</v>
      </c>
      <c r="BI2053" t="s">
        <v>7195</v>
      </c>
      <c r="BJ2053" t="s">
        <v>4164</v>
      </c>
      <c r="BK2053" t="s">
        <v>4165</v>
      </c>
      <c r="BL2053">
        <v>2016</v>
      </c>
      <c r="BM2053"/>
      <c r="BN2053"/>
      <c r="BO2053"/>
      <c r="BP2053"/>
      <c r="BW2053"/>
      <c r="BY2053"/>
      <c r="CF2053">
        <v>1</v>
      </c>
      <c r="CI2053">
        <v>-12.7</v>
      </c>
      <c r="CK2053">
        <v>6.5</v>
      </c>
    </row>
    <row r="2054" spans="1:89" ht="16" customHeight="1">
      <c r="A2054">
        <v>2053</v>
      </c>
      <c r="B2054" t="s">
        <v>7107</v>
      </c>
      <c r="C2054" s="2">
        <v>44970</v>
      </c>
      <c r="E2054" t="s">
        <v>2574</v>
      </c>
      <c r="F2054" t="s">
        <v>2574</v>
      </c>
      <c r="G2054" t="s">
        <v>3941</v>
      </c>
      <c r="H2054" t="s">
        <v>6157</v>
      </c>
      <c r="I2054" t="s">
        <v>4855</v>
      </c>
      <c r="J2054" t="s">
        <v>4856</v>
      </c>
      <c r="K2054" t="s">
        <v>4857</v>
      </c>
      <c r="L2054" t="s">
        <v>6157</v>
      </c>
      <c r="M2054" t="s">
        <v>3984</v>
      </c>
      <c r="N2054" t="s">
        <v>289</v>
      </c>
      <c r="O2054" t="s">
        <v>6987</v>
      </c>
      <c r="P2054" t="s">
        <v>3968</v>
      </c>
      <c r="Q2054" t="s">
        <v>4403</v>
      </c>
      <c r="R2054" t="s">
        <v>6989</v>
      </c>
      <c r="S2054" t="s">
        <v>4353</v>
      </c>
      <c r="T2054" t="s">
        <v>4353</v>
      </c>
      <c r="U2054" t="s">
        <v>6157</v>
      </c>
      <c r="X2054" t="s">
        <v>6157</v>
      </c>
      <c r="Y2054" t="s">
        <v>6157</v>
      </c>
      <c r="Z2054" t="s">
        <v>6157</v>
      </c>
      <c r="AA2054" t="s">
        <v>4021</v>
      </c>
      <c r="AB2054" t="s">
        <v>6157</v>
      </c>
      <c r="AC2054" t="s">
        <v>6157</v>
      </c>
      <c r="AD2054" t="s">
        <v>6157</v>
      </c>
      <c r="AE2054" t="s">
        <v>6157</v>
      </c>
      <c r="AF2054" t="s">
        <v>6157</v>
      </c>
      <c r="AG2054" t="s">
        <v>6157</v>
      </c>
      <c r="AH2054" t="s">
        <v>6157</v>
      </c>
      <c r="AI2054" t="s">
        <v>6157</v>
      </c>
      <c r="AJ2054" t="s">
        <v>4588</v>
      </c>
      <c r="AK2054" t="s">
        <v>4859</v>
      </c>
      <c r="AL2054" t="s">
        <v>268</v>
      </c>
      <c r="AM2054" t="s">
        <v>264</v>
      </c>
      <c r="AN2054" t="s">
        <v>4353</v>
      </c>
      <c r="AO2054" s="29">
        <v>14</v>
      </c>
      <c r="AP2054">
        <v>-32.374949999999998</v>
      </c>
      <c r="AQ2054">
        <v>137.77334999999999</v>
      </c>
      <c r="AR2054" t="s">
        <v>1532</v>
      </c>
      <c r="AS2054">
        <v>0</v>
      </c>
      <c r="AT2054" t="s">
        <v>4353</v>
      </c>
      <c r="AU2054" t="s">
        <v>274</v>
      </c>
      <c r="AV2054" t="s">
        <v>4353</v>
      </c>
      <c r="AW2054" t="s">
        <v>4353</v>
      </c>
      <c r="AX2054" t="s">
        <v>6157</v>
      </c>
      <c r="AY2054">
        <v>-37910</v>
      </c>
      <c r="AZ2054">
        <v>-37910</v>
      </c>
      <c r="BA2054" t="s">
        <v>7018</v>
      </c>
      <c r="BB2054" t="s">
        <v>4785</v>
      </c>
      <c r="BC2054" t="s">
        <v>6157</v>
      </c>
      <c r="BH2054" t="s">
        <v>4144</v>
      </c>
      <c r="BI2054" t="s">
        <v>7195</v>
      </c>
      <c r="BJ2054" t="s">
        <v>4164</v>
      </c>
      <c r="BK2054" t="s">
        <v>4165</v>
      </c>
      <c r="BL2054">
        <v>2016</v>
      </c>
      <c r="BM2054"/>
      <c r="BN2054"/>
      <c r="BO2054"/>
      <c r="BP2054"/>
      <c r="BW2054">
        <v>-22.8</v>
      </c>
      <c r="BY2054">
        <v>12</v>
      </c>
      <c r="CF2054">
        <v>1</v>
      </c>
      <c r="CI2054">
        <v>-14.8</v>
      </c>
      <c r="CK2054">
        <v>4.5</v>
      </c>
    </row>
    <row r="2055" spans="1:89" ht="16" customHeight="1">
      <c r="A2055">
        <v>2054</v>
      </c>
      <c r="B2055" t="s">
        <v>7107</v>
      </c>
      <c r="C2055" s="2">
        <v>44970</v>
      </c>
      <c r="E2055" t="s">
        <v>2575</v>
      </c>
      <c r="F2055" t="s">
        <v>2575</v>
      </c>
      <c r="G2055" t="s">
        <v>3941</v>
      </c>
      <c r="H2055" t="s">
        <v>6157</v>
      </c>
      <c r="I2055" t="s">
        <v>4855</v>
      </c>
      <c r="J2055" t="s">
        <v>4856</v>
      </c>
      <c r="K2055" t="s">
        <v>4857</v>
      </c>
      <c r="L2055" t="s">
        <v>6157</v>
      </c>
      <c r="M2055" t="s">
        <v>3984</v>
      </c>
      <c r="N2055" t="s">
        <v>289</v>
      </c>
      <c r="O2055" t="s">
        <v>6987</v>
      </c>
      <c r="P2055" t="s">
        <v>3968</v>
      </c>
      <c r="Q2055" t="s">
        <v>4403</v>
      </c>
      <c r="R2055" t="s">
        <v>6989</v>
      </c>
      <c r="S2055" t="s">
        <v>4353</v>
      </c>
      <c r="T2055" t="s">
        <v>4353</v>
      </c>
      <c r="U2055" t="s">
        <v>6157</v>
      </c>
      <c r="X2055" t="s">
        <v>6157</v>
      </c>
      <c r="Y2055" t="s">
        <v>6157</v>
      </c>
      <c r="Z2055" t="s">
        <v>6157</v>
      </c>
      <c r="AA2055" t="s">
        <v>4021</v>
      </c>
      <c r="AB2055" t="s">
        <v>6157</v>
      </c>
      <c r="AC2055" t="s">
        <v>6157</v>
      </c>
      <c r="AD2055" t="s">
        <v>6157</v>
      </c>
      <c r="AE2055" t="s">
        <v>6157</v>
      </c>
      <c r="AF2055" t="s">
        <v>6157</v>
      </c>
      <c r="AG2055" t="s">
        <v>6157</v>
      </c>
      <c r="AH2055" t="s">
        <v>6157</v>
      </c>
      <c r="AI2055" t="s">
        <v>6157</v>
      </c>
      <c r="AJ2055" t="s">
        <v>4588</v>
      </c>
      <c r="AK2055" t="s">
        <v>4859</v>
      </c>
      <c r="AL2055" t="s">
        <v>268</v>
      </c>
      <c r="AM2055" t="s">
        <v>264</v>
      </c>
      <c r="AN2055" t="s">
        <v>4353</v>
      </c>
      <c r="AO2055" s="29">
        <v>16</v>
      </c>
      <c r="AP2055">
        <v>-32.453600000000002</v>
      </c>
      <c r="AQ2055">
        <v>137.75380000000001</v>
      </c>
      <c r="AR2055" t="s">
        <v>1532</v>
      </c>
      <c r="AS2055">
        <v>0</v>
      </c>
      <c r="AT2055" t="s">
        <v>4353</v>
      </c>
      <c r="AU2055" t="s">
        <v>274</v>
      </c>
      <c r="AV2055" t="s">
        <v>4353</v>
      </c>
      <c r="AW2055" t="s">
        <v>4353</v>
      </c>
      <c r="AX2055" t="s">
        <v>6157</v>
      </c>
      <c r="AY2055">
        <v>-38359</v>
      </c>
      <c r="AZ2055">
        <v>-38359</v>
      </c>
      <c r="BA2055" t="s">
        <v>7018</v>
      </c>
      <c r="BB2055" t="s">
        <v>4785</v>
      </c>
      <c r="BC2055" t="s">
        <v>6157</v>
      </c>
      <c r="BH2055" t="s">
        <v>4144</v>
      </c>
      <c r="BI2055" t="s">
        <v>7195</v>
      </c>
      <c r="BJ2055" t="s">
        <v>4164</v>
      </c>
      <c r="BK2055" t="s">
        <v>4165</v>
      </c>
      <c r="BL2055">
        <v>2016</v>
      </c>
      <c r="BM2055"/>
      <c r="BN2055"/>
      <c r="BO2055"/>
      <c r="BP2055"/>
      <c r="BW2055"/>
      <c r="BY2055"/>
      <c r="CF2055">
        <v>1</v>
      </c>
      <c r="CI2055">
        <v>-14.3</v>
      </c>
      <c r="CK2055">
        <v>5</v>
      </c>
    </row>
    <row r="2056" spans="1:89" ht="16" customHeight="1">
      <c r="A2056">
        <v>2055</v>
      </c>
      <c r="B2056" t="s">
        <v>7107</v>
      </c>
      <c r="C2056" s="2">
        <v>44970</v>
      </c>
      <c r="E2056" t="s">
        <v>2566</v>
      </c>
      <c r="F2056" t="s">
        <v>2566</v>
      </c>
      <c r="G2056" t="s">
        <v>3941</v>
      </c>
      <c r="H2056" t="s">
        <v>6157</v>
      </c>
      <c r="I2056" t="s">
        <v>4855</v>
      </c>
      <c r="J2056" t="s">
        <v>4856</v>
      </c>
      <c r="K2056" t="s">
        <v>4857</v>
      </c>
      <c r="L2056" t="s">
        <v>6157</v>
      </c>
      <c r="M2056" t="s">
        <v>3984</v>
      </c>
      <c r="N2056" t="s">
        <v>289</v>
      </c>
      <c r="O2056" t="s">
        <v>6987</v>
      </c>
      <c r="P2056" t="s">
        <v>3968</v>
      </c>
      <c r="Q2056" t="s">
        <v>4403</v>
      </c>
      <c r="R2056" t="s">
        <v>6989</v>
      </c>
      <c r="S2056" t="s">
        <v>4353</v>
      </c>
      <c r="T2056" t="s">
        <v>4353</v>
      </c>
      <c r="U2056" t="s">
        <v>6157</v>
      </c>
      <c r="X2056" t="s">
        <v>6157</v>
      </c>
      <c r="Y2056" t="s">
        <v>6157</v>
      </c>
      <c r="Z2056" t="s">
        <v>6157</v>
      </c>
      <c r="AA2056" t="s">
        <v>4021</v>
      </c>
      <c r="AB2056" t="s">
        <v>6157</v>
      </c>
      <c r="AC2056" t="s">
        <v>6157</v>
      </c>
      <c r="AD2056" t="s">
        <v>6157</v>
      </c>
      <c r="AE2056" t="s">
        <v>6157</v>
      </c>
      <c r="AF2056" t="s">
        <v>6157</v>
      </c>
      <c r="AG2056" t="s">
        <v>6157</v>
      </c>
      <c r="AH2056" t="s">
        <v>6157</v>
      </c>
      <c r="AI2056" t="s">
        <v>6157</v>
      </c>
      <c r="AJ2056" t="s">
        <v>4588</v>
      </c>
      <c r="AK2056" t="s">
        <v>4859</v>
      </c>
      <c r="AL2056" t="s">
        <v>268</v>
      </c>
      <c r="AM2056" t="s">
        <v>264</v>
      </c>
      <c r="AN2056" t="s">
        <v>4353</v>
      </c>
      <c r="AO2056" s="29">
        <v>18</v>
      </c>
      <c r="AP2056">
        <v>-32.421669999999999</v>
      </c>
      <c r="AQ2056">
        <v>137.71583000000001</v>
      </c>
      <c r="AR2056" t="s">
        <v>1532</v>
      </c>
      <c r="AS2056">
        <v>0</v>
      </c>
      <c r="AT2056" t="s">
        <v>4353</v>
      </c>
      <c r="AU2056" t="s">
        <v>274</v>
      </c>
      <c r="AV2056" t="s">
        <v>4353</v>
      </c>
      <c r="AW2056" t="s">
        <v>4353</v>
      </c>
      <c r="AX2056" t="s">
        <v>6157</v>
      </c>
      <c r="AY2056">
        <v>-38702</v>
      </c>
      <c r="AZ2056">
        <v>-38702</v>
      </c>
      <c r="BA2056" t="s">
        <v>7018</v>
      </c>
      <c r="BB2056" t="s">
        <v>4785</v>
      </c>
      <c r="BC2056" t="s">
        <v>6157</v>
      </c>
      <c r="BH2056" t="s">
        <v>4144</v>
      </c>
      <c r="BI2056" t="s">
        <v>7195</v>
      </c>
      <c r="BJ2056" t="s">
        <v>4164</v>
      </c>
      <c r="BK2056" t="s">
        <v>4165</v>
      </c>
      <c r="BL2056">
        <v>2016</v>
      </c>
      <c r="BM2056"/>
      <c r="BN2056"/>
      <c r="BO2056"/>
      <c r="BP2056"/>
      <c r="BW2056">
        <v>-22</v>
      </c>
      <c r="BY2056">
        <v>11.5</v>
      </c>
      <c r="CF2056">
        <v>1</v>
      </c>
      <c r="CI2056">
        <v>-13.5</v>
      </c>
      <c r="CK2056">
        <v>5</v>
      </c>
    </row>
    <row r="2057" spans="1:89" ht="16" customHeight="1">
      <c r="A2057">
        <v>2056</v>
      </c>
      <c r="B2057" t="s">
        <v>7107</v>
      </c>
      <c r="C2057" s="2">
        <v>44970</v>
      </c>
      <c r="E2057" t="s">
        <v>2576</v>
      </c>
      <c r="F2057" t="s">
        <v>2576</v>
      </c>
      <c r="G2057" t="s">
        <v>3941</v>
      </c>
      <c r="H2057" t="s">
        <v>6157</v>
      </c>
      <c r="I2057" t="s">
        <v>4855</v>
      </c>
      <c r="J2057" t="s">
        <v>4856</v>
      </c>
      <c r="K2057" t="s">
        <v>4857</v>
      </c>
      <c r="L2057" t="s">
        <v>6157</v>
      </c>
      <c r="M2057" t="s">
        <v>3984</v>
      </c>
      <c r="N2057" t="s">
        <v>289</v>
      </c>
      <c r="O2057" t="s">
        <v>6987</v>
      </c>
      <c r="P2057" t="s">
        <v>3968</v>
      </c>
      <c r="Q2057" t="s">
        <v>4403</v>
      </c>
      <c r="R2057" t="s">
        <v>6989</v>
      </c>
      <c r="S2057" t="s">
        <v>4353</v>
      </c>
      <c r="T2057" t="s">
        <v>4353</v>
      </c>
      <c r="U2057" t="s">
        <v>6157</v>
      </c>
      <c r="X2057" t="s">
        <v>6157</v>
      </c>
      <c r="Y2057" t="s">
        <v>6157</v>
      </c>
      <c r="Z2057" t="s">
        <v>6157</v>
      </c>
      <c r="AA2057" t="s">
        <v>4021</v>
      </c>
      <c r="AB2057" t="s">
        <v>6157</v>
      </c>
      <c r="AC2057" t="s">
        <v>6157</v>
      </c>
      <c r="AD2057" t="s">
        <v>6157</v>
      </c>
      <c r="AE2057" t="s">
        <v>6157</v>
      </c>
      <c r="AF2057" t="s">
        <v>6157</v>
      </c>
      <c r="AG2057" t="s">
        <v>6157</v>
      </c>
      <c r="AH2057" t="s">
        <v>6157</v>
      </c>
      <c r="AI2057" t="s">
        <v>6157</v>
      </c>
      <c r="AJ2057" t="s">
        <v>4588</v>
      </c>
      <c r="AK2057" t="s">
        <v>4859</v>
      </c>
      <c r="AL2057" t="s">
        <v>268</v>
      </c>
      <c r="AM2057" t="s">
        <v>264</v>
      </c>
      <c r="AN2057" t="s">
        <v>4353</v>
      </c>
      <c r="AO2057" s="29">
        <v>30.1090488</v>
      </c>
      <c r="AP2057">
        <v>-32.220599999999997</v>
      </c>
      <c r="AQ2057">
        <v>137.78739999999999</v>
      </c>
      <c r="AR2057" t="s">
        <v>1532</v>
      </c>
      <c r="AS2057">
        <v>0</v>
      </c>
      <c r="AT2057" t="s">
        <v>4353</v>
      </c>
      <c r="AU2057" t="s">
        <v>274</v>
      </c>
      <c r="AV2057" t="s">
        <v>4353</v>
      </c>
      <c r="AW2057" t="s">
        <v>4353</v>
      </c>
      <c r="AX2057" t="s">
        <v>6157</v>
      </c>
      <c r="AY2057">
        <v>-38702</v>
      </c>
      <c r="AZ2057">
        <v>-38702</v>
      </c>
      <c r="BA2057" t="s">
        <v>7018</v>
      </c>
      <c r="BB2057" t="s">
        <v>4785</v>
      </c>
      <c r="BC2057" t="s">
        <v>6157</v>
      </c>
      <c r="BH2057" t="s">
        <v>4144</v>
      </c>
      <c r="BI2057" t="s">
        <v>7195</v>
      </c>
      <c r="BJ2057" t="s">
        <v>4164</v>
      </c>
      <c r="BK2057" t="s">
        <v>4165</v>
      </c>
      <c r="BL2057">
        <v>2016</v>
      </c>
      <c r="BM2057"/>
      <c r="BN2057"/>
      <c r="BO2057"/>
      <c r="BP2057"/>
      <c r="BW2057"/>
      <c r="BY2057"/>
      <c r="CF2057">
        <v>1</v>
      </c>
      <c r="CI2057">
        <v>-13.9</v>
      </c>
      <c r="CK2057">
        <v>5.3</v>
      </c>
    </row>
    <row r="2058" spans="1:89" ht="16" customHeight="1">
      <c r="A2058">
        <v>2057</v>
      </c>
      <c r="B2058" t="s">
        <v>7107</v>
      </c>
      <c r="C2058" s="2">
        <v>44970</v>
      </c>
      <c r="E2058" t="s">
        <v>2563</v>
      </c>
      <c r="F2058" t="s">
        <v>2563</v>
      </c>
      <c r="G2058" t="s">
        <v>3941</v>
      </c>
      <c r="H2058" t="s">
        <v>6157</v>
      </c>
      <c r="I2058" t="s">
        <v>4855</v>
      </c>
      <c r="J2058" t="s">
        <v>4856</v>
      </c>
      <c r="K2058" t="s">
        <v>4857</v>
      </c>
      <c r="L2058" t="s">
        <v>6157</v>
      </c>
      <c r="M2058" t="s">
        <v>3984</v>
      </c>
      <c r="N2058" t="s">
        <v>289</v>
      </c>
      <c r="O2058" t="s">
        <v>6987</v>
      </c>
      <c r="P2058" t="s">
        <v>3968</v>
      </c>
      <c r="Q2058" t="s">
        <v>4403</v>
      </c>
      <c r="R2058" t="s">
        <v>6989</v>
      </c>
      <c r="S2058" t="s">
        <v>4353</v>
      </c>
      <c r="T2058" t="s">
        <v>4353</v>
      </c>
      <c r="U2058" t="s">
        <v>6157</v>
      </c>
      <c r="X2058" t="s">
        <v>6157</v>
      </c>
      <c r="Y2058" t="s">
        <v>6157</v>
      </c>
      <c r="Z2058" t="s">
        <v>6157</v>
      </c>
      <c r="AA2058" t="s">
        <v>4021</v>
      </c>
      <c r="AB2058" t="s">
        <v>6157</v>
      </c>
      <c r="AC2058" t="s">
        <v>6157</v>
      </c>
      <c r="AD2058" t="s">
        <v>6157</v>
      </c>
      <c r="AE2058" t="s">
        <v>6157</v>
      </c>
      <c r="AF2058" t="s">
        <v>6157</v>
      </c>
      <c r="AG2058" t="s">
        <v>6157</v>
      </c>
      <c r="AH2058" t="s">
        <v>6157</v>
      </c>
      <c r="AI2058" t="s">
        <v>6157</v>
      </c>
      <c r="AJ2058" t="s">
        <v>4588</v>
      </c>
      <c r="AK2058" t="s">
        <v>4859</v>
      </c>
      <c r="AL2058" t="s">
        <v>268</v>
      </c>
      <c r="AM2058" t="s">
        <v>264</v>
      </c>
      <c r="AN2058" t="s">
        <v>4353</v>
      </c>
      <c r="AO2058" s="29">
        <v>18</v>
      </c>
      <c r="AP2058">
        <v>-32.37735</v>
      </c>
      <c r="AQ2058">
        <v>137.77193</v>
      </c>
      <c r="AR2058" t="s">
        <v>1532</v>
      </c>
      <c r="AS2058">
        <v>0</v>
      </c>
      <c r="AT2058" t="s">
        <v>4353</v>
      </c>
      <c r="AU2058" t="s">
        <v>274</v>
      </c>
      <c r="AV2058" t="s">
        <v>4353</v>
      </c>
      <c r="AW2058" t="s">
        <v>4353</v>
      </c>
      <c r="AX2058" t="s">
        <v>6157</v>
      </c>
      <c r="AY2058">
        <v>-39542</v>
      </c>
      <c r="AZ2058">
        <v>-39542</v>
      </c>
      <c r="BA2058" t="s">
        <v>7018</v>
      </c>
      <c r="BB2058" t="s">
        <v>4785</v>
      </c>
      <c r="BC2058" t="s">
        <v>6157</v>
      </c>
      <c r="BH2058" t="s">
        <v>4144</v>
      </c>
      <c r="BI2058" t="s">
        <v>7195</v>
      </c>
      <c r="BJ2058" t="s">
        <v>4164</v>
      </c>
      <c r="BK2058" t="s">
        <v>4165</v>
      </c>
      <c r="BL2058">
        <v>2016</v>
      </c>
      <c r="BM2058"/>
      <c r="BN2058"/>
      <c r="BO2058"/>
      <c r="BP2058"/>
      <c r="BW2058">
        <v>-23.9</v>
      </c>
      <c r="BY2058">
        <v>12.7</v>
      </c>
      <c r="CF2058">
        <v>1</v>
      </c>
      <c r="CI2058">
        <v>-12.9</v>
      </c>
      <c r="CK2058">
        <v>2.7</v>
      </c>
    </row>
    <row r="2059" spans="1:89" ht="16" customHeight="1">
      <c r="A2059">
        <v>2058</v>
      </c>
      <c r="B2059" t="s">
        <v>7107</v>
      </c>
      <c r="C2059" s="2">
        <v>44970</v>
      </c>
      <c r="E2059" t="s">
        <v>2574</v>
      </c>
      <c r="F2059" t="s">
        <v>2574</v>
      </c>
      <c r="G2059" t="s">
        <v>3941</v>
      </c>
      <c r="H2059" t="s">
        <v>6157</v>
      </c>
      <c r="I2059" t="s">
        <v>4855</v>
      </c>
      <c r="J2059" t="s">
        <v>4856</v>
      </c>
      <c r="K2059" t="s">
        <v>4857</v>
      </c>
      <c r="L2059" t="s">
        <v>6157</v>
      </c>
      <c r="M2059" t="s">
        <v>3984</v>
      </c>
      <c r="N2059" t="s">
        <v>289</v>
      </c>
      <c r="O2059" t="s">
        <v>6987</v>
      </c>
      <c r="P2059" t="s">
        <v>3968</v>
      </c>
      <c r="Q2059" t="s">
        <v>4403</v>
      </c>
      <c r="R2059" t="s">
        <v>6989</v>
      </c>
      <c r="S2059" t="s">
        <v>4353</v>
      </c>
      <c r="T2059" t="s">
        <v>4353</v>
      </c>
      <c r="U2059" t="s">
        <v>6157</v>
      </c>
      <c r="X2059" t="s">
        <v>6157</v>
      </c>
      <c r="Y2059" t="s">
        <v>6157</v>
      </c>
      <c r="Z2059" t="s">
        <v>6157</v>
      </c>
      <c r="AA2059" t="s">
        <v>4021</v>
      </c>
      <c r="AB2059" t="s">
        <v>6157</v>
      </c>
      <c r="AC2059" t="s">
        <v>6157</v>
      </c>
      <c r="AD2059" t="s">
        <v>6157</v>
      </c>
      <c r="AE2059" t="s">
        <v>6157</v>
      </c>
      <c r="AF2059" t="s">
        <v>6157</v>
      </c>
      <c r="AG2059" t="s">
        <v>6157</v>
      </c>
      <c r="AH2059" t="s">
        <v>6157</v>
      </c>
      <c r="AI2059" t="s">
        <v>6157</v>
      </c>
      <c r="AJ2059" t="s">
        <v>4588</v>
      </c>
      <c r="AK2059" t="s">
        <v>4859</v>
      </c>
      <c r="AL2059" t="s">
        <v>268</v>
      </c>
      <c r="AM2059" t="s">
        <v>264</v>
      </c>
      <c r="AN2059" t="s">
        <v>4353</v>
      </c>
      <c r="AO2059" s="29">
        <v>14</v>
      </c>
      <c r="AP2059">
        <v>-32.374949999999998</v>
      </c>
      <c r="AQ2059">
        <v>137.77334999999999</v>
      </c>
      <c r="AR2059" t="s">
        <v>1532</v>
      </c>
      <c r="AS2059">
        <v>0</v>
      </c>
      <c r="AT2059" t="s">
        <v>4353</v>
      </c>
      <c r="AU2059" t="s">
        <v>274</v>
      </c>
      <c r="AV2059" t="s">
        <v>4353</v>
      </c>
      <c r="AW2059" t="s">
        <v>4353</v>
      </c>
      <c r="AX2059" t="s">
        <v>6157</v>
      </c>
      <c r="AY2059">
        <v>-42509</v>
      </c>
      <c r="AZ2059">
        <v>-42509</v>
      </c>
      <c r="BA2059" t="s">
        <v>7018</v>
      </c>
      <c r="BB2059" t="s">
        <v>4785</v>
      </c>
      <c r="BC2059" t="s">
        <v>6157</v>
      </c>
      <c r="BH2059" t="s">
        <v>4144</v>
      </c>
      <c r="BI2059" t="s">
        <v>7195</v>
      </c>
      <c r="BJ2059" t="s">
        <v>4164</v>
      </c>
      <c r="BK2059" t="s">
        <v>4165</v>
      </c>
      <c r="BL2059">
        <v>2016</v>
      </c>
      <c r="BM2059"/>
      <c r="BN2059"/>
      <c r="BO2059"/>
      <c r="BP2059"/>
      <c r="BW2059">
        <v>-21.8</v>
      </c>
      <c r="BY2059">
        <v>12.1</v>
      </c>
      <c r="CF2059">
        <v>1</v>
      </c>
      <c r="CI2059">
        <v>-14.7</v>
      </c>
      <c r="CK2059">
        <v>4.5</v>
      </c>
    </row>
    <row r="2060" spans="1:89" ht="16" customHeight="1">
      <c r="A2060">
        <v>2059</v>
      </c>
      <c r="B2060" t="s">
        <v>7107</v>
      </c>
      <c r="C2060" s="2">
        <v>44970</v>
      </c>
      <c r="E2060" t="s">
        <v>2577</v>
      </c>
      <c r="F2060" t="s">
        <v>2577</v>
      </c>
      <c r="G2060" t="s">
        <v>3941</v>
      </c>
      <c r="H2060" t="s">
        <v>6157</v>
      </c>
      <c r="I2060" t="s">
        <v>4855</v>
      </c>
      <c r="J2060" t="s">
        <v>4856</v>
      </c>
      <c r="K2060" t="s">
        <v>4857</v>
      </c>
      <c r="L2060" t="s">
        <v>6157</v>
      </c>
      <c r="M2060" t="s">
        <v>3984</v>
      </c>
      <c r="N2060" t="s">
        <v>289</v>
      </c>
      <c r="O2060" t="s">
        <v>6987</v>
      </c>
      <c r="P2060" t="s">
        <v>3968</v>
      </c>
      <c r="Q2060" t="s">
        <v>4403</v>
      </c>
      <c r="R2060" t="s">
        <v>6989</v>
      </c>
      <c r="S2060" t="s">
        <v>4353</v>
      </c>
      <c r="T2060" t="s">
        <v>4353</v>
      </c>
      <c r="U2060" t="s">
        <v>6157</v>
      </c>
      <c r="X2060" t="s">
        <v>6157</v>
      </c>
      <c r="Y2060" t="s">
        <v>6157</v>
      </c>
      <c r="Z2060" t="s">
        <v>6157</v>
      </c>
      <c r="AA2060" t="s">
        <v>4021</v>
      </c>
      <c r="AB2060" t="s">
        <v>6157</v>
      </c>
      <c r="AC2060" t="s">
        <v>6157</v>
      </c>
      <c r="AD2060" t="s">
        <v>6157</v>
      </c>
      <c r="AE2060" t="s">
        <v>6157</v>
      </c>
      <c r="AF2060" t="s">
        <v>6157</v>
      </c>
      <c r="AG2060" t="s">
        <v>6157</v>
      </c>
      <c r="AH2060" t="s">
        <v>6157</v>
      </c>
      <c r="AI2060" t="s">
        <v>6157</v>
      </c>
      <c r="AJ2060" t="s">
        <v>4588</v>
      </c>
      <c r="AK2060" t="s">
        <v>4859</v>
      </c>
      <c r="AL2060" t="s">
        <v>268</v>
      </c>
      <c r="AM2060" t="s">
        <v>264</v>
      </c>
      <c r="AN2060" t="s">
        <v>4353</v>
      </c>
      <c r="AO2060" s="29">
        <v>9</v>
      </c>
      <c r="AP2060">
        <v>-32.3855</v>
      </c>
      <c r="AQ2060">
        <v>137.77417</v>
      </c>
      <c r="AR2060" t="s">
        <v>1532</v>
      </c>
      <c r="AS2060">
        <v>0</v>
      </c>
      <c r="AT2060" t="s">
        <v>4353</v>
      </c>
      <c r="AU2060" t="s">
        <v>274</v>
      </c>
      <c r="AV2060" t="s">
        <v>4353</v>
      </c>
      <c r="AW2060" t="s">
        <v>4353</v>
      </c>
      <c r="AX2060" t="s">
        <v>6157</v>
      </c>
      <c r="AY2060">
        <v>-42942</v>
      </c>
      <c r="AZ2060">
        <v>-42942</v>
      </c>
      <c r="BA2060" t="s">
        <v>7018</v>
      </c>
      <c r="BB2060" t="s">
        <v>4785</v>
      </c>
      <c r="BC2060" t="s">
        <v>6157</v>
      </c>
      <c r="BH2060" t="s">
        <v>4144</v>
      </c>
      <c r="BI2060" t="s">
        <v>7195</v>
      </c>
      <c r="BJ2060" t="s">
        <v>4164</v>
      </c>
      <c r="BK2060" t="s">
        <v>4165</v>
      </c>
      <c r="BL2060">
        <v>2016</v>
      </c>
      <c r="BM2060"/>
      <c r="BN2060"/>
      <c r="BO2060"/>
      <c r="BP2060"/>
      <c r="BW2060">
        <v>-22.2</v>
      </c>
      <c r="BY2060">
        <v>14</v>
      </c>
      <c r="CF2060">
        <v>1</v>
      </c>
      <c r="CI2060">
        <v>-10.5</v>
      </c>
      <c r="CK2060">
        <v>8.8000000000000007</v>
      </c>
    </row>
    <row r="2061" spans="1:89" ht="16" customHeight="1">
      <c r="A2061">
        <v>2060</v>
      </c>
      <c r="B2061" t="s">
        <v>7107</v>
      </c>
      <c r="C2061" s="2">
        <v>44970</v>
      </c>
      <c r="E2061" t="s">
        <v>2578</v>
      </c>
      <c r="F2061" t="s">
        <v>2578</v>
      </c>
      <c r="G2061" t="s">
        <v>3941</v>
      </c>
      <c r="H2061" t="s">
        <v>6157</v>
      </c>
      <c r="I2061" t="s">
        <v>4855</v>
      </c>
      <c r="J2061" t="s">
        <v>4856</v>
      </c>
      <c r="K2061" t="s">
        <v>4857</v>
      </c>
      <c r="L2061" t="s">
        <v>6157</v>
      </c>
      <c r="M2061" t="s">
        <v>3984</v>
      </c>
      <c r="N2061" t="s">
        <v>289</v>
      </c>
      <c r="O2061" t="s">
        <v>6987</v>
      </c>
      <c r="P2061" t="s">
        <v>3968</v>
      </c>
      <c r="Q2061" t="s">
        <v>4403</v>
      </c>
      <c r="R2061" t="s">
        <v>6989</v>
      </c>
      <c r="S2061" t="s">
        <v>4353</v>
      </c>
      <c r="T2061" t="s">
        <v>4353</v>
      </c>
      <c r="U2061" t="s">
        <v>6157</v>
      </c>
      <c r="X2061" t="s">
        <v>6157</v>
      </c>
      <c r="Y2061" t="s">
        <v>6157</v>
      </c>
      <c r="Z2061" t="s">
        <v>6157</v>
      </c>
      <c r="AA2061" t="s">
        <v>4021</v>
      </c>
      <c r="AB2061" t="s">
        <v>6157</v>
      </c>
      <c r="AC2061" t="s">
        <v>6157</v>
      </c>
      <c r="AD2061" t="s">
        <v>6157</v>
      </c>
      <c r="AE2061" t="s">
        <v>6157</v>
      </c>
      <c r="AF2061" t="s">
        <v>6157</v>
      </c>
      <c r="AG2061" t="s">
        <v>6157</v>
      </c>
      <c r="AH2061" t="s">
        <v>6157</v>
      </c>
      <c r="AI2061" t="s">
        <v>6157</v>
      </c>
      <c r="AJ2061" t="s">
        <v>4588</v>
      </c>
      <c r="AK2061" t="s">
        <v>4859</v>
      </c>
      <c r="AL2061" t="s">
        <v>268</v>
      </c>
      <c r="AM2061" t="s">
        <v>264</v>
      </c>
      <c r="AN2061" t="s">
        <v>4353</v>
      </c>
      <c r="AO2061" s="29">
        <v>31.987735700000002</v>
      </c>
      <c r="AP2061">
        <v>-32.199629999999999</v>
      </c>
      <c r="AQ2061">
        <v>137.77674999999999</v>
      </c>
      <c r="AR2061" t="s">
        <v>1532</v>
      </c>
      <c r="AS2061">
        <v>0</v>
      </c>
      <c r="AT2061" t="s">
        <v>4353</v>
      </c>
      <c r="AU2061" t="s">
        <v>274</v>
      </c>
      <c r="AV2061" t="s">
        <v>4353</v>
      </c>
      <c r="AW2061" t="s">
        <v>4353</v>
      </c>
      <c r="AX2061" t="s">
        <v>6157</v>
      </c>
      <c r="AY2061">
        <v>-44362</v>
      </c>
      <c r="AZ2061">
        <v>-44362</v>
      </c>
      <c r="BA2061" t="s">
        <v>7018</v>
      </c>
      <c r="BB2061" t="s">
        <v>4785</v>
      </c>
      <c r="BC2061" t="s">
        <v>6157</v>
      </c>
      <c r="BH2061" t="s">
        <v>4144</v>
      </c>
      <c r="BI2061" t="s">
        <v>7195</v>
      </c>
      <c r="BJ2061" t="s">
        <v>4164</v>
      </c>
      <c r="BK2061" t="s">
        <v>4165</v>
      </c>
      <c r="BL2061">
        <v>2016</v>
      </c>
      <c r="BM2061"/>
      <c r="BN2061"/>
      <c r="BO2061"/>
      <c r="BP2061"/>
      <c r="BW2061"/>
      <c r="BY2061"/>
      <c r="CF2061">
        <v>1</v>
      </c>
      <c r="CI2061">
        <v>-13.8</v>
      </c>
      <c r="CK2061">
        <v>0.6</v>
      </c>
    </row>
    <row r="2062" spans="1:89" ht="16" customHeight="1">
      <c r="A2062">
        <v>2061</v>
      </c>
      <c r="B2062" t="s">
        <v>7107</v>
      </c>
      <c r="C2062" s="2">
        <v>44970</v>
      </c>
      <c r="E2062" t="s">
        <v>2498</v>
      </c>
      <c r="F2062" t="s">
        <v>2498</v>
      </c>
      <c r="G2062" t="s">
        <v>3941</v>
      </c>
      <c r="H2062" t="s">
        <v>6157</v>
      </c>
      <c r="I2062" t="s">
        <v>4855</v>
      </c>
      <c r="J2062" t="s">
        <v>4856</v>
      </c>
      <c r="K2062" t="s">
        <v>4857</v>
      </c>
      <c r="L2062" t="s">
        <v>6157</v>
      </c>
      <c r="M2062" t="s">
        <v>3984</v>
      </c>
      <c r="N2062" t="s">
        <v>289</v>
      </c>
      <c r="O2062" t="s">
        <v>6987</v>
      </c>
      <c r="P2062" t="s">
        <v>3968</v>
      </c>
      <c r="Q2062" t="s">
        <v>4403</v>
      </c>
      <c r="R2062" t="s">
        <v>6989</v>
      </c>
      <c r="S2062" t="s">
        <v>4353</v>
      </c>
      <c r="T2062" t="s">
        <v>4353</v>
      </c>
      <c r="U2062" t="s">
        <v>6157</v>
      </c>
      <c r="X2062" t="s">
        <v>6157</v>
      </c>
      <c r="Y2062" t="s">
        <v>6157</v>
      </c>
      <c r="Z2062" t="s">
        <v>6157</v>
      </c>
      <c r="AA2062" t="s">
        <v>4021</v>
      </c>
      <c r="AB2062" t="s">
        <v>6157</v>
      </c>
      <c r="AC2062" t="s">
        <v>6157</v>
      </c>
      <c r="AD2062" t="s">
        <v>6157</v>
      </c>
      <c r="AE2062" t="s">
        <v>6157</v>
      </c>
      <c r="AF2062" t="s">
        <v>6157</v>
      </c>
      <c r="AG2062" t="s">
        <v>6157</v>
      </c>
      <c r="AH2062" t="s">
        <v>6157</v>
      </c>
      <c r="AI2062" t="s">
        <v>6157</v>
      </c>
      <c r="AJ2062" t="s">
        <v>4588</v>
      </c>
      <c r="AK2062" t="s">
        <v>4859</v>
      </c>
      <c r="AL2062" t="s">
        <v>268</v>
      </c>
      <c r="AM2062" t="s">
        <v>264</v>
      </c>
      <c r="AN2062" t="s">
        <v>4353</v>
      </c>
      <c r="AO2062" s="29">
        <v>18</v>
      </c>
      <c r="AP2062">
        <v>-32.377220000000001</v>
      </c>
      <c r="AQ2062">
        <v>137.77185</v>
      </c>
      <c r="AR2062" t="s">
        <v>1532</v>
      </c>
      <c r="AS2062">
        <v>0</v>
      </c>
      <c r="AT2062" t="s">
        <v>4353</v>
      </c>
      <c r="AU2062" t="s">
        <v>274</v>
      </c>
      <c r="AV2062" t="s">
        <v>4353</v>
      </c>
      <c r="AW2062" t="s">
        <v>4353</v>
      </c>
      <c r="AX2062" t="s">
        <v>6157</v>
      </c>
      <c r="AY2062">
        <v>-46183</v>
      </c>
      <c r="AZ2062">
        <v>-46183</v>
      </c>
      <c r="BA2062" t="s">
        <v>7018</v>
      </c>
      <c r="BB2062" t="s">
        <v>4785</v>
      </c>
      <c r="BC2062" t="s">
        <v>6157</v>
      </c>
      <c r="BH2062" t="s">
        <v>4144</v>
      </c>
      <c r="BI2062" t="s">
        <v>7195</v>
      </c>
      <c r="BJ2062" t="s">
        <v>4164</v>
      </c>
      <c r="BK2062" t="s">
        <v>4165</v>
      </c>
      <c r="BL2062">
        <v>2016</v>
      </c>
      <c r="BM2062"/>
      <c r="BN2062"/>
      <c r="BO2062"/>
      <c r="BP2062"/>
      <c r="BW2062">
        <v>-21.9</v>
      </c>
      <c r="BY2062">
        <v>10.8</v>
      </c>
      <c r="CF2062">
        <v>1</v>
      </c>
      <c r="CI2062">
        <v>-12.8</v>
      </c>
      <c r="CK2062">
        <v>6.4</v>
      </c>
    </row>
    <row r="2063" spans="1:89" ht="16" customHeight="1">
      <c r="A2063">
        <v>2062</v>
      </c>
      <c r="B2063" t="s">
        <v>7107</v>
      </c>
      <c r="C2063" s="2">
        <v>44970</v>
      </c>
      <c r="E2063" t="s">
        <v>2579</v>
      </c>
      <c r="F2063" t="s">
        <v>2579</v>
      </c>
      <c r="G2063" t="s">
        <v>3941</v>
      </c>
      <c r="H2063" t="s">
        <v>6157</v>
      </c>
      <c r="I2063" t="s">
        <v>4855</v>
      </c>
      <c r="J2063" t="s">
        <v>4856</v>
      </c>
      <c r="K2063" t="s">
        <v>4857</v>
      </c>
      <c r="L2063" t="s">
        <v>6157</v>
      </c>
      <c r="M2063" t="s">
        <v>3984</v>
      </c>
      <c r="N2063" t="s">
        <v>289</v>
      </c>
      <c r="O2063" t="s">
        <v>6987</v>
      </c>
      <c r="P2063" t="s">
        <v>3968</v>
      </c>
      <c r="Q2063" t="s">
        <v>4403</v>
      </c>
      <c r="R2063" t="s">
        <v>6989</v>
      </c>
      <c r="S2063" t="s">
        <v>4353</v>
      </c>
      <c r="T2063" t="s">
        <v>4353</v>
      </c>
      <c r="U2063" t="s">
        <v>6157</v>
      </c>
      <c r="X2063" t="s">
        <v>6157</v>
      </c>
      <c r="Y2063" t="s">
        <v>6157</v>
      </c>
      <c r="Z2063" t="s">
        <v>6157</v>
      </c>
      <c r="AA2063" t="s">
        <v>4021</v>
      </c>
      <c r="AB2063" t="s">
        <v>6157</v>
      </c>
      <c r="AC2063" t="s">
        <v>6157</v>
      </c>
      <c r="AD2063" t="s">
        <v>6157</v>
      </c>
      <c r="AE2063" t="s">
        <v>6157</v>
      </c>
      <c r="AF2063" t="s">
        <v>6157</v>
      </c>
      <c r="AG2063" t="s">
        <v>6157</v>
      </c>
      <c r="AH2063" t="s">
        <v>6157</v>
      </c>
      <c r="AI2063" t="s">
        <v>6157</v>
      </c>
      <c r="AJ2063" t="s">
        <v>4588</v>
      </c>
      <c r="AK2063" t="s">
        <v>4859</v>
      </c>
      <c r="AL2063" t="s">
        <v>268</v>
      </c>
      <c r="AM2063" t="s">
        <v>264</v>
      </c>
      <c r="AN2063" t="s">
        <v>4353</v>
      </c>
      <c r="AO2063" s="29">
        <v>14.793297799999999</v>
      </c>
      <c r="AP2063">
        <v>-32.378480000000003</v>
      </c>
      <c r="AQ2063">
        <v>137.77137999999999</v>
      </c>
      <c r="AR2063" t="s">
        <v>1532</v>
      </c>
      <c r="AS2063">
        <v>0</v>
      </c>
      <c r="AT2063" t="s">
        <v>4353</v>
      </c>
      <c r="AU2063" t="s">
        <v>274</v>
      </c>
      <c r="AV2063" t="s">
        <v>4353</v>
      </c>
      <c r="AW2063" t="s">
        <v>4353</v>
      </c>
      <c r="AX2063" t="s">
        <v>6157</v>
      </c>
      <c r="AY2063">
        <v>-46299</v>
      </c>
      <c r="AZ2063">
        <v>-46299</v>
      </c>
      <c r="BA2063" t="s">
        <v>7018</v>
      </c>
      <c r="BB2063" t="s">
        <v>4785</v>
      </c>
      <c r="BC2063" t="s">
        <v>6157</v>
      </c>
      <c r="BH2063" t="s">
        <v>4144</v>
      </c>
      <c r="BI2063" t="s">
        <v>7195</v>
      </c>
      <c r="BJ2063" t="s">
        <v>4164</v>
      </c>
      <c r="BK2063" t="s">
        <v>4165</v>
      </c>
      <c r="BL2063">
        <v>2016</v>
      </c>
      <c r="BM2063"/>
      <c r="BN2063"/>
      <c r="BO2063"/>
      <c r="BP2063"/>
      <c r="BW2063">
        <v>-17.600000000000001</v>
      </c>
      <c r="BY2063">
        <v>13.3</v>
      </c>
      <c r="CF2063">
        <v>1</v>
      </c>
      <c r="CI2063">
        <v>-4.0999999999999996</v>
      </c>
      <c r="CK2063">
        <v>7.5</v>
      </c>
    </row>
    <row r="2064" spans="1:89" ht="16" customHeight="1">
      <c r="A2064">
        <v>2063</v>
      </c>
      <c r="B2064" t="s">
        <v>7107</v>
      </c>
      <c r="C2064" s="2">
        <v>44970</v>
      </c>
      <c r="E2064" t="s">
        <v>2580</v>
      </c>
      <c r="F2064" t="s">
        <v>2580</v>
      </c>
      <c r="G2064" t="s">
        <v>3941</v>
      </c>
      <c r="H2064" t="s">
        <v>6157</v>
      </c>
      <c r="I2064" t="s">
        <v>4855</v>
      </c>
      <c r="J2064" t="s">
        <v>4856</v>
      </c>
      <c r="K2064" t="s">
        <v>4857</v>
      </c>
      <c r="L2064" t="s">
        <v>6157</v>
      </c>
      <c r="M2064" t="s">
        <v>3984</v>
      </c>
      <c r="N2064" t="s">
        <v>289</v>
      </c>
      <c r="O2064" t="s">
        <v>6987</v>
      </c>
      <c r="P2064" t="s">
        <v>3968</v>
      </c>
      <c r="Q2064" t="s">
        <v>4403</v>
      </c>
      <c r="R2064" t="s">
        <v>6989</v>
      </c>
      <c r="S2064" t="s">
        <v>4353</v>
      </c>
      <c r="T2064" t="s">
        <v>4353</v>
      </c>
      <c r="U2064" t="s">
        <v>6157</v>
      </c>
      <c r="X2064" t="s">
        <v>6157</v>
      </c>
      <c r="Y2064" t="s">
        <v>6157</v>
      </c>
      <c r="Z2064" t="s">
        <v>6157</v>
      </c>
      <c r="AA2064" t="s">
        <v>4021</v>
      </c>
      <c r="AB2064" t="s">
        <v>6157</v>
      </c>
      <c r="AC2064" t="s">
        <v>6157</v>
      </c>
      <c r="AD2064" t="s">
        <v>6157</v>
      </c>
      <c r="AE2064" t="s">
        <v>6157</v>
      </c>
      <c r="AF2064" t="s">
        <v>6157</v>
      </c>
      <c r="AG2064" t="s">
        <v>6157</v>
      </c>
      <c r="AH2064" t="s">
        <v>6157</v>
      </c>
      <c r="AI2064" t="s">
        <v>6157</v>
      </c>
      <c r="AJ2064" t="s">
        <v>4588</v>
      </c>
      <c r="AK2064" t="s">
        <v>4859</v>
      </c>
      <c r="AL2064" t="s">
        <v>268</v>
      </c>
      <c r="AM2064" t="s">
        <v>264</v>
      </c>
      <c r="AN2064" t="s">
        <v>4353</v>
      </c>
      <c r="AO2064" s="29">
        <v>28.065490700000002</v>
      </c>
      <c r="AP2064">
        <v>-32.129370000000002</v>
      </c>
      <c r="AQ2064">
        <v>137.73402999999999</v>
      </c>
      <c r="AR2064" t="s">
        <v>1532</v>
      </c>
      <c r="AS2064">
        <v>0</v>
      </c>
      <c r="AT2064" t="s">
        <v>4353</v>
      </c>
      <c r="AU2064" t="s">
        <v>274</v>
      </c>
      <c r="AV2064" t="s">
        <v>4353</v>
      </c>
      <c r="AW2064" t="s">
        <v>4353</v>
      </c>
      <c r="AX2064" t="s">
        <v>6157</v>
      </c>
      <c r="AY2064">
        <v>-46414</v>
      </c>
      <c r="AZ2064">
        <v>-46414</v>
      </c>
      <c r="BA2064" t="s">
        <v>7018</v>
      </c>
      <c r="BB2064" t="s">
        <v>4785</v>
      </c>
      <c r="BC2064" t="s">
        <v>6157</v>
      </c>
      <c r="BH2064" t="s">
        <v>4144</v>
      </c>
      <c r="BI2064" t="s">
        <v>7195</v>
      </c>
      <c r="BJ2064" t="s">
        <v>4164</v>
      </c>
      <c r="BK2064" t="s">
        <v>4165</v>
      </c>
      <c r="BL2064">
        <v>2016</v>
      </c>
      <c r="BM2064"/>
      <c r="BN2064"/>
      <c r="BO2064"/>
      <c r="BP2064"/>
      <c r="BW2064"/>
      <c r="BY2064"/>
      <c r="CF2064">
        <v>1</v>
      </c>
      <c r="CI2064">
        <v>-7.1</v>
      </c>
      <c r="CK2064">
        <v>-5.5</v>
      </c>
    </row>
    <row r="2065" spans="1:89" ht="16" customHeight="1">
      <c r="A2065">
        <v>2064</v>
      </c>
      <c r="B2065" t="s">
        <v>7107</v>
      </c>
      <c r="C2065" s="2">
        <v>44970</v>
      </c>
      <c r="E2065" t="s">
        <v>2581</v>
      </c>
      <c r="F2065" t="s">
        <v>2581</v>
      </c>
      <c r="G2065" t="s">
        <v>3941</v>
      </c>
      <c r="H2065" t="s">
        <v>6157</v>
      </c>
      <c r="I2065" t="s">
        <v>4855</v>
      </c>
      <c r="J2065" t="s">
        <v>4856</v>
      </c>
      <c r="K2065" t="s">
        <v>4857</v>
      </c>
      <c r="L2065" t="s">
        <v>6157</v>
      </c>
      <c r="M2065" t="s">
        <v>3984</v>
      </c>
      <c r="N2065" t="s">
        <v>289</v>
      </c>
      <c r="O2065" t="s">
        <v>6987</v>
      </c>
      <c r="P2065" t="s">
        <v>3968</v>
      </c>
      <c r="Q2065" t="s">
        <v>4403</v>
      </c>
      <c r="R2065" t="s">
        <v>6989</v>
      </c>
      <c r="S2065" t="s">
        <v>4353</v>
      </c>
      <c r="T2065" t="s">
        <v>4353</v>
      </c>
      <c r="U2065" t="s">
        <v>6157</v>
      </c>
      <c r="X2065" t="s">
        <v>6157</v>
      </c>
      <c r="Y2065" t="s">
        <v>6157</v>
      </c>
      <c r="Z2065" t="s">
        <v>6157</v>
      </c>
      <c r="AA2065" t="s">
        <v>4021</v>
      </c>
      <c r="AB2065" t="s">
        <v>6157</v>
      </c>
      <c r="AC2065" t="s">
        <v>6157</v>
      </c>
      <c r="AD2065" t="s">
        <v>6157</v>
      </c>
      <c r="AE2065" t="s">
        <v>6157</v>
      </c>
      <c r="AF2065" t="s">
        <v>6157</v>
      </c>
      <c r="AG2065" t="s">
        <v>6157</v>
      </c>
      <c r="AH2065" t="s">
        <v>6157</v>
      </c>
      <c r="AI2065" t="s">
        <v>6157</v>
      </c>
      <c r="AJ2065" t="s">
        <v>4588</v>
      </c>
      <c r="AK2065" t="s">
        <v>4859</v>
      </c>
      <c r="AL2065" t="s">
        <v>268</v>
      </c>
      <c r="AM2065" t="s">
        <v>264</v>
      </c>
      <c r="AN2065" t="s">
        <v>4353</v>
      </c>
      <c r="AO2065" s="29">
        <v>30.1808643</v>
      </c>
      <c r="AP2065">
        <v>-32.270580000000002</v>
      </c>
      <c r="AQ2065">
        <v>137.74275</v>
      </c>
      <c r="AR2065" t="s">
        <v>1532</v>
      </c>
      <c r="AS2065">
        <v>0</v>
      </c>
      <c r="AT2065" t="s">
        <v>4353</v>
      </c>
      <c r="AU2065" t="s">
        <v>274</v>
      </c>
      <c r="AV2065" t="s">
        <v>4353</v>
      </c>
      <c r="AW2065" t="s">
        <v>4353</v>
      </c>
      <c r="AX2065" t="s">
        <v>6157</v>
      </c>
      <c r="AY2065">
        <v>-47299</v>
      </c>
      <c r="AZ2065">
        <v>-47299</v>
      </c>
      <c r="BA2065" t="s">
        <v>7018</v>
      </c>
      <c r="BB2065" t="s">
        <v>4785</v>
      </c>
      <c r="BC2065" t="s">
        <v>6157</v>
      </c>
      <c r="BH2065" t="s">
        <v>4144</v>
      </c>
      <c r="BI2065" t="s">
        <v>7195</v>
      </c>
      <c r="BJ2065" t="s">
        <v>4164</v>
      </c>
      <c r="BK2065" t="s">
        <v>4165</v>
      </c>
      <c r="BL2065">
        <v>2016</v>
      </c>
      <c r="BM2065"/>
      <c r="BN2065"/>
      <c r="BO2065"/>
      <c r="BP2065"/>
      <c r="BW2065"/>
      <c r="BY2065"/>
      <c r="CF2065">
        <v>1</v>
      </c>
      <c r="CI2065">
        <v>-8.1</v>
      </c>
      <c r="CK2065">
        <v>1.1000000000000001</v>
      </c>
    </row>
    <row r="2066" spans="1:89" ht="16" customHeight="1">
      <c r="A2066">
        <v>2065</v>
      </c>
      <c r="B2066" t="s">
        <v>7107</v>
      </c>
      <c r="C2066" s="2">
        <v>44970</v>
      </c>
      <c r="E2066" t="s">
        <v>2572</v>
      </c>
      <c r="F2066" t="s">
        <v>2572</v>
      </c>
      <c r="G2066" t="s">
        <v>3941</v>
      </c>
      <c r="H2066" t="s">
        <v>6157</v>
      </c>
      <c r="I2066" t="s">
        <v>4855</v>
      </c>
      <c r="J2066" t="s">
        <v>4856</v>
      </c>
      <c r="K2066" t="s">
        <v>4857</v>
      </c>
      <c r="L2066" t="s">
        <v>6157</v>
      </c>
      <c r="M2066" t="s">
        <v>3984</v>
      </c>
      <c r="N2066" t="s">
        <v>289</v>
      </c>
      <c r="O2066" t="s">
        <v>6987</v>
      </c>
      <c r="P2066" t="s">
        <v>3968</v>
      </c>
      <c r="Q2066" t="s">
        <v>4403</v>
      </c>
      <c r="R2066" t="s">
        <v>6989</v>
      </c>
      <c r="S2066" t="s">
        <v>4353</v>
      </c>
      <c r="T2066" t="s">
        <v>4353</v>
      </c>
      <c r="U2066" t="s">
        <v>6157</v>
      </c>
      <c r="X2066" t="s">
        <v>6157</v>
      </c>
      <c r="Y2066" t="s">
        <v>6157</v>
      </c>
      <c r="Z2066" t="s">
        <v>6157</v>
      </c>
      <c r="AA2066" t="s">
        <v>4021</v>
      </c>
      <c r="AB2066" t="s">
        <v>6157</v>
      </c>
      <c r="AC2066" t="s">
        <v>6157</v>
      </c>
      <c r="AD2066" t="s">
        <v>6157</v>
      </c>
      <c r="AE2066" t="s">
        <v>6157</v>
      </c>
      <c r="AF2066" t="s">
        <v>6157</v>
      </c>
      <c r="AG2066" t="s">
        <v>6157</v>
      </c>
      <c r="AH2066" t="s">
        <v>6157</v>
      </c>
      <c r="AI2066" t="s">
        <v>6157</v>
      </c>
      <c r="AJ2066" t="s">
        <v>4588</v>
      </c>
      <c r="AK2066" t="s">
        <v>4859</v>
      </c>
      <c r="AL2066" t="s">
        <v>268</v>
      </c>
      <c r="AM2066" t="s">
        <v>264</v>
      </c>
      <c r="AN2066" t="s">
        <v>4353</v>
      </c>
      <c r="AO2066" s="29">
        <v>18</v>
      </c>
      <c r="AP2066">
        <v>-32.372929999999997</v>
      </c>
      <c r="AQ2066">
        <v>137.8107</v>
      </c>
      <c r="AR2066" t="s">
        <v>1532</v>
      </c>
      <c r="AS2066">
        <v>0</v>
      </c>
      <c r="AT2066" t="s">
        <v>4353</v>
      </c>
      <c r="AU2066" t="s">
        <v>274</v>
      </c>
      <c r="AV2066" t="s">
        <v>4353</v>
      </c>
      <c r="AW2066" t="s">
        <v>4353</v>
      </c>
      <c r="AX2066" t="s">
        <v>6157</v>
      </c>
      <c r="AY2066">
        <v>-48325</v>
      </c>
      <c r="AZ2066">
        <v>-48325</v>
      </c>
      <c r="BA2066" t="s">
        <v>7018</v>
      </c>
      <c r="BB2066" t="s">
        <v>4785</v>
      </c>
      <c r="BC2066" t="s">
        <v>6157</v>
      </c>
      <c r="BH2066" t="s">
        <v>4144</v>
      </c>
      <c r="BI2066" t="s">
        <v>7195</v>
      </c>
      <c r="BJ2066" t="s">
        <v>4164</v>
      </c>
      <c r="BK2066" t="s">
        <v>4165</v>
      </c>
      <c r="BL2066">
        <v>2016</v>
      </c>
      <c r="BM2066"/>
      <c r="BN2066"/>
      <c r="BO2066"/>
      <c r="BP2066"/>
      <c r="BW2066">
        <v>-23</v>
      </c>
      <c r="BY2066">
        <v>11.5</v>
      </c>
      <c r="CF2066">
        <v>1</v>
      </c>
      <c r="CI2066">
        <v>-14.2</v>
      </c>
      <c r="CK2066">
        <v>0.1</v>
      </c>
    </row>
    <row r="2067" spans="1:89" ht="16" customHeight="1">
      <c r="A2067">
        <v>2066</v>
      </c>
      <c r="B2067" t="s">
        <v>7107</v>
      </c>
      <c r="C2067" s="2">
        <v>44970</v>
      </c>
      <c r="E2067" t="s">
        <v>2574</v>
      </c>
      <c r="F2067" t="s">
        <v>2574</v>
      </c>
      <c r="G2067" t="s">
        <v>3941</v>
      </c>
      <c r="H2067" t="s">
        <v>6157</v>
      </c>
      <c r="I2067" t="s">
        <v>4855</v>
      </c>
      <c r="J2067" t="s">
        <v>4856</v>
      </c>
      <c r="K2067" t="s">
        <v>4857</v>
      </c>
      <c r="L2067" t="s">
        <v>6157</v>
      </c>
      <c r="M2067" t="s">
        <v>3984</v>
      </c>
      <c r="N2067" t="s">
        <v>289</v>
      </c>
      <c r="O2067" t="s">
        <v>6987</v>
      </c>
      <c r="P2067" t="s">
        <v>3968</v>
      </c>
      <c r="Q2067" t="s">
        <v>4403</v>
      </c>
      <c r="R2067" t="s">
        <v>6989</v>
      </c>
      <c r="S2067" t="s">
        <v>4353</v>
      </c>
      <c r="T2067" t="s">
        <v>4353</v>
      </c>
      <c r="U2067" t="s">
        <v>6157</v>
      </c>
      <c r="X2067" t="s">
        <v>6157</v>
      </c>
      <c r="Y2067" t="s">
        <v>6157</v>
      </c>
      <c r="Z2067" t="s">
        <v>6157</v>
      </c>
      <c r="AA2067" t="s">
        <v>4021</v>
      </c>
      <c r="AB2067" t="s">
        <v>6157</v>
      </c>
      <c r="AC2067" t="s">
        <v>6157</v>
      </c>
      <c r="AD2067" t="s">
        <v>6157</v>
      </c>
      <c r="AE2067" t="s">
        <v>6157</v>
      </c>
      <c r="AF2067" t="s">
        <v>6157</v>
      </c>
      <c r="AG2067" t="s">
        <v>6157</v>
      </c>
      <c r="AH2067" t="s">
        <v>6157</v>
      </c>
      <c r="AI2067" t="s">
        <v>6157</v>
      </c>
      <c r="AJ2067" t="s">
        <v>4588</v>
      </c>
      <c r="AK2067" t="s">
        <v>4859</v>
      </c>
      <c r="AL2067" t="s">
        <v>268</v>
      </c>
      <c r="AM2067" t="s">
        <v>264</v>
      </c>
      <c r="AN2067" t="s">
        <v>4353</v>
      </c>
      <c r="AO2067" s="29">
        <v>14</v>
      </c>
      <c r="AP2067">
        <v>-32.374949999999998</v>
      </c>
      <c r="AQ2067">
        <v>137.77334999999999</v>
      </c>
      <c r="AR2067" t="s">
        <v>1532</v>
      </c>
      <c r="AS2067">
        <v>0</v>
      </c>
      <c r="AT2067" t="s">
        <v>4353</v>
      </c>
      <c r="AU2067" t="s">
        <v>274</v>
      </c>
      <c r="AV2067" t="s">
        <v>4353</v>
      </c>
      <c r="AW2067" t="s">
        <v>4353</v>
      </c>
      <c r="AX2067" t="s">
        <v>6157</v>
      </c>
      <c r="AY2067">
        <v>-49272</v>
      </c>
      <c r="AZ2067">
        <v>-49272</v>
      </c>
      <c r="BA2067" t="s">
        <v>7018</v>
      </c>
      <c r="BB2067" t="s">
        <v>4785</v>
      </c>
      <c r="BC2067" t="s">
        <v>6157</v>
      </c>
      <c r="BH2067" t="s">
        <v>4144</v>
      </c>
      <c r="BI2067" t="s">
        <v>7195</v>
      </c>
      <c r="BJ2067" t="s">
        <v>4164</v>
      </c>
      <c r="BK2067" t="s">
        <v>4165</v>
      </c>
      <c r="BL2067">
        <v>2016</v>
      </c>
      <c r="BM2067"/>
      <c r="BN2067"/>
      <c r="BO2067"/>
      <c r="BP2067"/>
      <c r="BW2067">
        <v>-22.5</v>
      </c>
      <c r="BY2067">
        <v>8.3000000000000007</v>
      </c>
      <c r="CF2067">
        <v>1</v>
      </c>
      <c r="CI2067">
        <v>-14.8</v>
      </c>
      <c r="CK2067">
        <v>4.5</v>
      </c>
    </row>
    <row r="2068" spans="1:89" ht="16" customHeight="1">
      <c r="A2068">
        <v>2067</v>
      </c>
      <c r="B2068" t="s">
        <v>7107</v>
      </c>
      <c r="C2068" s="2">
        <v>44970</v>
      </c>
      <c r="E2068" t="s">
        <v>2582</v>
      </c>
      <c r="F2068" t="s">
        <v>2582</v>
      </c>
      <c r="G2068" t="s">
        <v>3941</v>
      </c>
      <c r="H2068" t="s">
        <v>6157</v>
      </c>
      <c r="I2068" t="s">
        <v>4855</v>
      </c>
      <c r="J2068" t="s">
        <v>4856</v>
      </c>
      <c r="K2068" t="s">
        <v>4857</v>
      </c>
      <c r="L2068" t="s">
        <v>6157</v>
      </c>
      <c r="M2068" t="s">
        <v>3984</v>
      </c>
      <c r="N2068" t="s">
        <v>289</v>
      </c>
      <c r="O2068" t="s">
        <v>6987</v>
      </c>
      <c r="P2068" t="s">
        <v>3968</v>
      </c>
      <c r="Q2068" t="s">
        <v>4403</v>
      </c>
      <c r="R2068" t="s">
        <v>6989</v>
      </c>
      <c r="S2068" t="s">
        <v>4353</v>
      </c>
      <c r="T2068" t="s">
        <v>4353</v>
      </c>
      <c r="U2068" t="s">
        <v>6157</v>
      </c>
      <c r="X2068" t="s">
        <v>6157</v>
      </c>
      <c r="Y2068" t="s">
        <v>6157</v>
      </c>
      <c r="Z2068" t="s">
        <v>6157</v>
      </c>
      <c r="AA2068" t="s">
        <v>4021</v>
      </c>
      <c r="AB2068" t="s">
        <v>6157</v>
      </c>
      <c r="AC2068" t="s">
        <v>6157</v>
      </c>
      <c r="AD2068" t="s">
        <v>6157</v>
      </c>
      <c r="AE2068" t="s">
        <v>6157</v>
      </c>
      <c r="AF2068" t="s">
        <v>6157</v>
      </c>
      <c r="AG2068" t="s">
        <v>6157</v>
      </c>
      <c r="AH2068" t="s">
        <v>6157</v>
      </c>
      <c r="AI2068" t="s">
        <v>6157</v>
      </c>
      <c r="AJ2068" t="s">
        <v>4588</v>
      </c>
      <c r="AK2068" t="s">
        <v>4859</v>
      </c>
      <c r="AL2068" t="s">
        <v>268</v>
      </c>
      <c r="AM2068" t="s">
        <v>264</v>
      </c>
      <c r="AN2068" t="s">
        <v>4353</v>
      </c>
      <c r="AO2068" s="29">
        <v>49.0003204</v>
      </c>
      <c r="AP2068">
        <v>-32.062449999999998</v>
      </c>
      <c r="AQ2068">
        <v>137.76214999999999</v>
      </c>
      <c r="AR2068" t="s">
        <v>1532</v>
      </c>
      <c r="AS2068">
        <v>0</v>
      </c>
      <c r="AT2068" t="s">
        <v>4353</v>
      </c>
      <c r="AU2068" t="s">
        <v>274</v>
      </c>
      <c r="AV2068" t="s">
        <v>4353</v>
      </c>
      <c r="AW2068" t="s">
        <v>4353</v>
      </c>
      <c r="AX2068" t="s">
        <v>6157</v>
      </c>
      <c r="AY2068">
        <v>-49461</v>
      </c>
      <c r="AZ2068">
        <v>-49461</v>
      </c>
      <c r="BA2068" t="s">
        <v>7018</v>
      </c>
      <c r="BB2068" t="s">
        <v>4785</v>
      </c>
      <c r="BC2068" t="s">
        <v>6157</v>
      </c>
      <c r="BH2068" t="s">
        <v>4144</v>
      </c>
      <c r="BI2068" t="s">
        <v>7195</v>
      </c>
      <c r="BJ2068" t="s">
        <v>4164</v>
      </c>
      <c r="BK2068" t="s">
        <v>4165</v>
      </c>
      <c r="BL2068">
        <v>2016</v>
      </c>
      <c r="BM2068"/>
      <c r="BN2068"/>
      <c r="BO2068"/>
      <c r="BP2068"/>
      <c r="BW2068"/>
      <c r="BY2068"/>
      <c r="CF2068">
        <v>1</v>
      </c>
      <c r="CI2068">
        <v>-8.8000000000000007</v>
      </c>
      <c r="CK2068">
        <v>1.4</v>
      </c>
    </row>
    <row r="2069" spans="1:89" ht="16" customHeight="1">
      <c r="A2069">
        <v>2068</v>
      </c>
      <c r="B2069" t="s">
        <v>7107</v>
      </c>
      <c r="C2069" s="2">
        <v>44970</v>
      </c>
      <c r="E2069" t="s">
        <v>2579</v>
      </c>
      <c r="F2069" t="s">
        <v>2579</v>
      </c>
      <c r="G2069" t="s">
        <v>3941</v>
      </c>
      <c r="H2069" t="s">
        <v>6157</v>
      </c>
      <c r="I2069" t="s">
        <v>4855</v>
      </c>
      <c r="J2069" t="s">
        <v>4856</v>
      </c>
      <c r="K2069" t="s">
        <v>4857</v>
      </c>
      <c r="L2069" t="s">
        <v>6157</v>
      </c>
      <c r="M2069" t="s">
        <v>3984</v>
      </c>
      <c r="N2069" t="s">
        <v>289</v>
      </c>
      <c r="O2069" t="s">
        <v>6987</v>
      </c>
      <c r="P2069" t="s">
        <v>3968</v>
      </c>
      <c r="Q2069" t="s">
        <v>4403</v>
      </c>
      <c r="R2069" t="s">
        <v>6989</v>
      </c>
      <c r="S2069" t="s">
        <v>4353</v>
      </c>
      <c r="T2069" t="s">
        <v>4353</v>
      </c>
      <c r="U2069" t="s">
        <v>6157</v>
      </c>
      <c r="X2069" t="s">
        <v>6157</v>
      </c>
      <c r="Y2069" t="s">
        <v>6157</v>
      </c>
      <c r="Z2069" t="s">
        <v>6157</v>
      </c>
      <c r="AA2069" t="s">
        <v>4021</v>
      </c>
      <c r="AB2069" t="s">
        <v>6157</v>
      </c>
      <c r="AC2069" t="s">
        <v>6157</v>
      </c>
      <c r="AD2069" t="s">
        <v>6157</v>
      </c>
      <c r="AE2069" t="s">
        <v>6157</v>
      </c>
      <c r="AF2069" t="s">
        <v>6157</v>
      </c>
      <c r="AG2069" t="s">
        <v>6157</v>
      </c>
      <c r="AH2069" t="s">
        <v>6157</v>
      </c>
      <c r="AI2069" t="s">
        <v>6157</v>
      </c>
      <c r="AJ2069" t="s">
        <v>4588</v>
      </c>
      <c r="AK2069" t="s">
        <v>4859</v>
      </c>
      <c r="AL2069" t="s">
        <v>268</v>
      </c>
      <c r="AM2069" t="s">
        <v>264</v>
      </c>
      <c r="AN2069" t="s">
        <v>4353</v>
      </c>
      <c r="AO2069" s="29">
        <v>15</v>
      </c>
      <c r="AP2069">
        <v>-32.378480000000003</v>
      </c>
      <c r="AQ2069">
        <v>137.77137999999999</v>
      </c>
      <c r="AR2069" t="s">
        <v>1532</v>
      </c>
      <c r="AS2069">
        <v>0</v>
      </c>
      <c r="AT2069" t="s">
        <v>4353</v>
      </c>
      <c r="AU2069" t="s">
        <v>274</v>
      </c>
      <c r="AV2069" t="s">
        <v>4353</v>
      </c>
      <c r="AW2069" t="s">
        <v>4353</v>
      </c>
      <c r="AX2069" t="s">
        <v>6157</v>
      </c>
      <c r="AY2069">
        <v>-50023</v>
      </c>
      <c r="AZ2069">
        <v>-50023</v>
      </c>
      <c r="BA2069" t="s">
        <v>7018</v>
      </c>
      <c r="BB2069" t="s">
        <v>4785</v>
      </c>
      <c r="BC2069" t="s">
        <v>6157</v>
      </c>
      <c r="BH2069" t="s">
        <v>4144</v>
      </c>
      <c r="BI2069" t="s">
        <v>7195</v>
      </c>
      <c r="BJ2069" t="s">
        <v>4164</v>
      </c>
      <c r="BK2069" t="s">
        <v>4165</v>
      </c>
      <c r="BL2069">
        <v>2016</v>
      </c>
      <c r="BM2069"/>
      <c r="BN2069"/>
      <c r="BO2069"/>
      <c r="BP2069"/>
      <c r="BW2069">
        <v>-17.899999999999999</v>
      </c>
      <c r="BY2069">
        <v>13.6</v>
      </c>
      <c r="CF2069">
        <v>1</v>
      </c>
      <c r="CI2069">
        <v>-3.6</v>
      </c>
      <c r="CK2069">
        <v>6.3</v>
      </c>
    </row>
    <row r="2070" spans="1:89" ht="16" customHeight="1">
      <c r="A2070">
        <v>2069</v>
      </c>
      <c r="B2070" t="s">
        <v>7107</v>
      </c>
      <c r="C2070" s="2">
        <v>44970</v>
      </c>
      <c r="E2070" t="s">
        <v>2583</v>
      </c>
      <c r="F2070" t="s">
        <v>2583</v>
      </c>
      <c r="G2070" t="s">
        <v>3941</v>
      </c>
      <c r="H2070" t="s">
        <v>6157</v>
      </c>
      <c r="I2070" t="s">
        <v>4855</v>
      </c>
      <c r="J2070" t="s">
        <v>4856</v>
      </c>
      <c r="K2070" t="s">
        <v>4857</v>
      </c>
      <c r="L2070" t="s">
        <v>6157</v>
      </c>
      <c r="M2070" t="s">
        <v>3984</v>
      </c>
      <c r="N2070" t="s">
        <v>289</v>
      </c>
      <c r="O2070" t="s">
        <v>6987</v>
      </c>
      <c r="P2070" t="s">
        <v>3968</v>
      </c>
      <c r="Q2070" t="s">
        <v>4403</v>
      </c>
      <c r="R2070" t="s">
        <v>6989</v>
      </c>
      <c r="S2070" t="s">
        <v>4353</v>
      </c>
      <c r="T2070" t="s">
        <v>4353</v>
      </c>
      <c r="U2070" t="s">
        <v>6157</v>
      </c>
      <c r="X2070" t="s">
        <v>6157</v>
      </c>
      <c r="Y2070" t="s">
        <v>6157</v>
      </c>
      <c r="Z2070" t="s">
        <v>6157</v>
      </c>
      <c r="AA2070" t="s">
        <v>4021</v>
      </c>
      <c r="AB2070" t="s">
        <v>6157</v>
      </c>
      <c r="AC2070" t="s">
        <v>6157</v>
      </c>
      <c r="AD2070" t="s">
        <v>6157</v>
      </c>
      <c r="AE2070" t="s">
        <v>6157</v>
      </c>
      <c r="AF2070" t="s">
        <v>6157</v>
      </c>
      <c r="AG2070" t="s">
        <v>6157</v>
      </c>
      <c r="AH2070" t="s">
        <v>6157</v>
      </c>
      <c r="AI2070" t="s">
        <v>6157</v>
      </c>
      <c r="AJ2070" t="s">
        <v>4588</v>
      </c>
      <c r="AK2070" t="s">
        <v>4859</v>
      </c>
      <c r="AL2070" t="s">
        <v>268</v>
      </c>
      <c r="AM2070" t="s">
        <v>264</v>
      </c>
      <c r="AN2070" t="s">
        <v>4353</v>
      </c>
      <c r="AO2070" s="29">
        <v>18</v>
      </c>
      <c r="AP2070">
        <v>-32.377220000000001</v>
      </c>
      <c r="AQ2070">
        <v>137.77185</v>
      </c>
      <c r="AR2070" t="s">
        <v>1532</v>
      </c>
      <c r="AS2070">
        <v>0</v>
      </c>
      <c r="AT2070" t="s">
        <v>4353</v>
      </c>
      <c r="AU2070" t="s">
        <v>274</v>
      </c>
      <c r="AV2070" t="s">
        <v>4353</v>
      </c>
      <c r="AW2070" t="s">
        <v>4353</v>
      </c>
      <c r="AX2070" t="s">
        <v>6157</v>
      </c>
      <c r="AY2070">
        <v>-50665</v>
      </c>
      <c r="AZ2070">
        <v>-50665</v>
      </c>
      <c r="BA2070" t="s">
        <v>7018</v>
      </c>
      <c r="BB2070" t="s">
        <v>4785</v>
      </c>
      <c r="BC2070" t="s">
        <v>6157</v>
      </c>
      <c r="BH2070" t="s">
        <v>4144</v>
      </c>
      <c r="BI2070" t="s">
        <v>7195</v>
      </c>
      <c r="BJ2070" t="s">
        <v>4164</v>
      </c>
      <c r="BK2070" t="s">
        <v>4165</v>
      </c>
      <c r="BL2070">
        <v>2016</v>
      </c>
      <c r="BM2070"/>
      <c r="BN2070"/>
      <c r="BO2070"/>
      <c r="BP2070"/>
      <c r="BW2070">
        <v>-23.3</v>
      </c>
      <c r="BY2070">
        <v>11.7</v>
      </c>
      <c r="CF2070">
        <v>1</v>
      </c>
      <c r="CI2070">
        <v>-14.3</v>
      </c>
      <c r="CK2070">
        <v>-5.0999999999999996</v>
      </c>
    </row>
    <row r="2071" spans="1:89" ht="16" customHeight="1">
      <c r="A2071">
        <v>2070</v>
      </c>
      <c r="B2071" t="s">
        <v>7107</v>
      </c>
      <c r="C2071" s="2">
        <v>44970</v>
      </c>
      <c r="E2071" t="s">
        <v>2579</v>
      </c>
      <c r="F2071" t="s">
        <v>2579</v>
      </c>
      <c r="G2071" t="s">
        <v>3941</v>
      </c>
      <c r="H2071" t="s">
        <v>6157</v>
      </c>
      <c r="I2071" t="s">
        <v>4855</v>
      </c>
      <c r="J2071" t="s">
        <v>4856</v>
      </c>
      <c r="K2071" t="s">
        <v>4857</v>
      </c>
      <c r="L2071" t="s">
        <v>6157</v>
      </c>
      <c r="M2071" t="s">
        <v>3984</v>
      </c>
      <c r="N2071" t="s">
        <v>289</v>
      </c>
      <c r="O2071" t="s">
        <v>6987</v>
      </c>
      <c r="P2071" t="s">
        <v>3968</v>
      </c>
      <c r="Q2071" t="s">
        <v>4403</v>
      </c>
      <c r="R2071" t="s">
        <v>6989</v>
      </c>
      <c r="S2071" t="s">
        <v>4353</v>
      </c>
      <c r="T2071" t="s">
        <v>4353</v>
      </c>
      <c r="U2071" t="s">
        <v>6157</v>
      </c>
      <c r="X2071" t="s">
        <v>6157</v>
      </c>
      <c r="Y2071" t="s">
        <v>6157</v>
      </c>
      <c r="Z2071" t="s">
        <v>6157</v>
      </c>
      <c r="AA2071" t="s">
        <v>4021</v>
      </c>
      <c r="AB2071" t="s">
        <v>6157</v>
      </c>
      <c r="AC2071" t="s">
        <v>6157</v>
      </c>
      <c r="AD2071" t="s">
        <v>6157</v>
      </c>
      <c r="AE2071" t="s">
        <v>6157</v>
      </c>
      <c r="AF2071" t="s">
        <v>6157</v>
      </c>
      <c r="AG2071" t="s">
        <v>6157</v>
      </c>
      <c r="AH2071" t="s">
        <v>6157</v>
      </c>
      <c r="AI2071" t="s">
        <v>6157</v>
      </c>
      <c r="AJ2071" t="s">
        <v>4588</v>
      </c>
      <c r="AK2071" t="s">
        <v>4859</v>
      </c>
      <c r="AL2071" t="s">
        <v>268</v>
      </c>
      <c r="AM2071" t="s">
        <v>264</v>
      </c>
      <c r="AN2071" t="s">
        <v>4353</v>
      </c>
      <c r="AO2071" s="29">
        <v>15</v>
      </c>
      <c r="AP2071">
        <v>-32.378480000000003</v>
      </c>
      <c r="AQ2071">
        <v>137.77137999999999</v>
      </c>
      <c r="AR2071" t="s">
        <v>1532</v>
      </c>
      <c r="AS2071">
        <v>0</v>
      </c>
      <c r="AT2071" t="s">
        <v>4353</v>
      </c>
      <c r="AU2071" t="s">
        <v>274</v>
      </c>
      <c r="AV2071" t="s">
        <v>4353</v>
      </c>
      <c r="AW2071" t="s">
        <v>4353</v>
      </c>
      <c r="AX2071" t="s">
        <v>6157</v>
      </c>
      <c r="AY2071">
        <v>-51647</v>
      </c>
      <c r="AZ2071">
        <v>-51647</v>
      </c>
      <c r="BA2071" t="s">
        <v>7018</v>
      </c>
      <c r="BB2071" t="s">
        <v>4785</v>
      </c>
      <c r="BC2071" t="s">
        <v>6157</v>
      </c>
      <c r="BH2071" t="s">
        <v>4144</v>
      </c>
      <c r="BI2071" t="s">
        <v>7195</v>
      </c>
      <c r="BJ2071" t="s">
        <v>4164</v>
      </c>
      <c r="BK2071" t="s">
        <v>4165</v>
      </c>
      <c r="BL2071">
        <v>2016</v>
      </c>
      <c r="BM2071"/>
      <c r="BN2071"/>
      <c r="BO2071"/>
      <c r="BP2071"/>
      <c r="BW2071">
        <v>-16.399999999999999</v>
      </c>
      <c r="BY2071">
        <v>11.1</v>
      </c>
      <c r="CF2071">
        <v>1</v>
      </c>
      <c r="CI2071">
        <v>-3.6</v>
      </c>
      <c r="CK2071">
        <v>6.2</v>
      </c>
    </row>
    <row r="2072" spans="1:89" ht="16" customHeight="1">
      <c r="A2072">
        <v>2071</v>
      </c>
      <c r="B2072" t="s">
        <v>7107</v>
      </c>
      <c r="C2072" s="2">
        <v>44970</v>
      </c>
      <c r="E2072" t="s">
        <v>2574</v>
      </c>
      <c r="F2072" t="s">
        <v>2574</v>
      </c>
      <c r="G2072" t="s">
        <v>3941</v>
      </c>
      <c r="H2072" t="s">
        <v>6157</v>
      </c>
      <c r="I2072" t="s">
        <v>4855</v>
      </c>
      <c r="J2072" t="s">
        <v>4856</v>
      </c>
      <c r="K2072" t="s">
        <v>4857</v>
      </c>
      <c r="L2072" t="s">
        <v>6157</v>
      </c>
      <c r="M2072" t="s">
        <v>3984</v>
      </c>
      <c r="N2072" t="s">
        <v>289</v>
      </c>
      <c r="O2072" t="s">
        <v>6987</v>
      </c>
      <c r="P2072" t="s">
        <v>3968</v>
      </c>
      <c r="Q2072" t="s">
        <v>4403</v>
      </c>
      <c r="R2072" t="s">
        <v>6989</v>
      </c>
      <c r="S2072" t="s">
        <v>4353</v>
      </c>
      <c r="T2072" t="s">
        <v>4353</v>
      </c>
      <c r="U2072" t="s">
        <v>6157</v>
      </c>
      <c r="X2072" t="s">
        <v>6157</v>
      </c>
      <c r="Y2072" t="s">
        <v>6157</v>
      </c>
      <c r="Z2072" t="s">
        <v>6157</v>
      </c>
      <c r="AA2072" t="s">
        <v>4021</v>
      </c>
      <c r="AB2072" t="s">
        <v>6157</v>
      </c>
      <c r="AC2072" t="s">
        <v>6157</v>
      </c>
      <c r="AD2072" t="s">
        <v>6157</v>
      </c>
      <c r="AE2072" t="s">
        <v>6157</v>
      </c>
      <c r="AF2072" t="s">
        <v>6157</v>
      </c>
      <c r="AG2072" t="s">
        <v>6157</v>
      </c>
      <c r="AH2072" t="s">
        <v>6157</v>
      </c>
      <c r="AI2072" t="s">
        <v>6157</v>
      </c>
      <c r="AJ2072" t="s">
        <v>4588</v>
      </c>
      <c r="AK2072" t="s">
        <v>4859</v>
      </c>
      <c r="AL2072" t="s">
        <v>268</v>
      </c>
      <c r="AM2072" t="s">
        <v>264</v>
      </c>
      <c r="AN2072" t="s">
        <v>4353</v>
      </c>
      <c r="AO2072" s="29">
        <v>14</v>
      </c>
      <c r="AP2072">
        <v>-32.374949999999998</v>
      </c>
      <c r="AQ2072">
        <v>137.77334999999999</v>
      </c>
      <c r="AR2072" t="s">
        <v>1532</v>
      </c>
      <c r="AS2072">
        <v>0</v>
      </c>
      <c r="AT2072" t="s">
        <v>4353</v>
      </c>
      <c r="AU2072" t="s">
        <v>274</v>
      </c>
      <c r="AV2072" t="s">
        <v>4353</v>
      </c>
      <c r="AW2072" t="s">
        <v>4353</v>
      </c>
      <c r="AX2072" t="s">
        <v>6157</v>
      </c>
      <c r="AY2072">
        <v>-51823</v>
      </c>
      <c r="AZ2072">
        <v>-51823</v>
      </c>
      <c r="BA2072" t="s">
        <v>7018</v>
      </c>
      <c r="BB2072" t="s">
        <v>4785</v>
      </c>
      <c r="BC2072" t="s">
        <v>6157</v>
      </c>
      <c r="BH2072" t="s">
        <v>4144</v>
      </c>
      <c r="BI2072" t="s">
        <v>7195</v>
      </c>
      <c r="BJ2072" t="s">
        <v>4164</v>
      </c>
      <c r="BK2072" t="s">
        <v>4165</v>
      </c>
      <c r="BL2072">
        <v>2016</v>
      </c>
      <c r="BM2072"/>
      <c r="BN2072"/>
      <c r="BO2072"/>
      <c r="BP2072"/>
      <c r="BW2072">
        <v>-23</v>
      </c>
      <c r="BY2072">
        <v>13.9</v>
      </c>
      <c r="CF2072">
        <v>1</v>
      </c>
      <c r="CI2072">
        <v>-14.6</v>
      </c>
      <c r="CK2072">
        <v>4.8</v>
      </c>
    </row>
    <row r="2073" spans="1:89" ht="16" customHeight="1">
      <c r="A2073">
        <v>2072</v>
      </c>
      <c r="B2073" t="s">
        <v>7107</v>
      </c>
      <c r="C2073" s="2">
        <v>44970</v>
      </c>
      <c r="E2073" t="s">
        <v>2583</v>
      </c>
      <c r="F2073" t="s">
        <v>2583</v>
      </c>
      <c r="G2073" t="s">
        <v>3941</v>
      </c>
      <c r="H2073" t="s">
        <v>6157</v>
      </c>
      <c r="I2073" t="s">
        <v>4855</v>
      </c>
      <c r="J2073" t="s">
        <v>4856</v>
      </c>
      <c r="K2073" t="s">
        <v>4857</v>
      </c>
      <c r="L2073" t="s">
        <v>6157</v>
      </c>
      <c r="M2073" t="s">
        <v>3984</v>
      </c>
      <c r="N2073" t="s">
        <v>289</v>
      </c>
      <c r="O2073" t="s">
        <v>6987</v>
      </c>
      <c r="P2073" t="s">
        <v>3968</v>
      </c>
      <c r="Q2073" t="s">
        <v>4403</v>
      </c>
      <c r="R2073" t="s">
        <v>6989</v>
      </c>
      <c r="S2073" t="s">
        <v>4353</v>
      </c>
      <c r="T2073" t="s">
        <v>4353</v>
      </c>
      <c r="U2073" t="s">
        <v>6157</v>
      </c>
      <c r="X2073" t="s">
        <v>6157</v>
      </c>
      <c r="Y2073" t="s">
        <v>6157</v>
      </c>
      <c r="Z2073" t="s">
        <v>6157</v>
      </c>
      <c r="AA2073" t="s">
        <v>4021</v>
      </c>
      <c r="AB2073" t="s">
        <v>6157</v>
      </c>
      <c r="AC2073" t="s">
        <v>6157</v>
      </c>
      <c r="AD2073" t="s">
        <v>6157</v>
      </c>
      <c r="AE2073" t="s">
        <v>6157</v>
      </c>
      <c r="AF2073" t="s">
        <v>6157</v>
      </c>
      <c r="AG2073" t="s">
        <v>6157</v>
      </c>
      <c r="AH2073" t="s">
        <v>6157</v>
      </c>
      <c r="AI2073" t="s">
        <v>6157</v>
      </c>
      <c r="AJ2073" t="s">
        <v>4588</v>
      </c>
      <c r="AK2073" t="s">
        <v>4859</v>
      </c>
      <c r="AL2073" t="s">
        <v>268</v>
      </c>
      <c r="AM2073" t="s">
        <v>264</v>
      </c>
      <c r="AN2073" t="s">
        <v>4353</v>
      </c>
      <c r="AO2073" s="29">
        <v>18</v>
      </c>
      <c r="AP2073">
        <v>-32.377220000000001</v>
      </c>
      <c r="AQ2073">
        <v>137.77185</v>
      </c>
      <c r="AR2073" t="s">
        <v>1532</v>
      </c>
      <c r="AS2073">
        <v>0</v>
      </c>
      <c r="AT2073" t="s">
        <v>4353</v>
      </c>
      <c r="AU2073" t="s">
        <v>274</v>
      </c>
      <c r="AV2073" t="s">
        <v>4353</v>
      </c>
      <c r="AW2073" t="s">
        <v>4353</v>
      </c>
      <c r="AX2073" t="s">
        <v>6157</v>
      </c>
      <c r="AY2073">
        <v>-52684</v>
      </c>
      <c r="AZ2073">
        <v>-52684</v>
      </c>
      <c r="BA2073" t="s">
        <v>7018</v>
      </c>
      <c r="BB2073" t="s">
        <v>4785</v>
      </c>
      <c r="BC2073" t="s">
        <v>6157</v>
      </c>
      <c r="BH2073" t="s">
        <v>4144</v>
      </c>
      <c r="BI2073" t="s">
        <v>7195</v>
      </c>
      <c r="BJ2073" t="s">
        <v>4164</v>
      </c>
      <c r="BK2073" t="s">
        <v>4165</v>
      </c>
      <c r="BL2073">
        <v>2016</v>
      </c>
      <c r="BM2073"/>
      <c r="BN2073"/>
      <c r="BO2073"/>
      <c r="BP2073"/>
      <c r="BW2073">
        <v>-22.7</v>
      </c>
      <c r="BY2073">
        <v>11.8</v>
      </c>
      <c r="CF2073">
        <v>1</v>
      </c>
      <c r="CI2073">
        <v>-14.3</v>
      </c>
      <c r="CK2073">
        <v>-4.9000000000000004</v>
      </c>
    </row>
    <row r="2074" spans="1:89" ht="16" customHeight="1">
      <c r="A2074">
        <v>2073</v>
      </c>
      <c r="B2074" t="s">
        <v>7107</v>
      </c>
      <c r="C2074" s="2">
        <v>44970</v>
      </c>
      <c r="E2074" t="s">
        <v>2579</v>
      </c>
      <c r="F2074" t="s">
        <v>2579</v>
      </c>
      <c r="G2074" t="s">
        <v>3941</v>
      </c>
      <c r="H2074" t="s">
        <v>6157</v>
      </c>
      <c r="I2074" t="s">
        <v>4855</v>
      </c>
      <c r="J2074" t="s">
        <v>4856</v>
      </c>
      <c r="K2074" t="s">
        <v>4857</v>
      </c>
      <c r="L2074" t="s">
        <v>6157</v>
      </c>
      <c r="M2074" t="s">
        <v>3984</v>
      </c>
      <c r="N2074" t="s">
        <v>289</v>
      </c>
      <c r="O2074" t="s">
        <v>6987</v>
      </c>
      <c r="P2074" t="s">
        <v>3968</v>
      </c>
      <c r="Q2074" t="s">
        <v>4403</v>
      </c>
      <c r="R2074" t="s">
        <v>6989</v>
      </c>
      <c r="S2074" t="s">
        <v>4353</v>
      </c>
      <c r="T2074" t="s">
        <v>4353</v>
      </c>
      <c r="U2074" t="s">
        <v>6157</v>
      </c>
      <c r="X2074" t="s">
        <v>6157</v>
      </c>
      <c r="Y2074" t="s">
        <v>6157</v>
      </c>
      <c r="Z2074" t="s">
        <v>6157</v>
      </c>
      <c r="AA2074" t="s">
        <v>4021</v>
      </c>
      <c r="AB2074" t="s">
        <v>6157</v>
      </c>
      <c r="AC2074" t="s">
        <v>6157</v>
      </c>
      <c r="AD2074" t="s">
        <v>6157</v>
      </c>
      <c r="AE2074" t="s">
        <v>6157</v>
      </c>
      <c r="AF2074" t="s">
        <v>6157</v>
      </c>
      <c r="AG2074" t="s">
        <v>6157</v>
      </c>
      <c r="AH2074" t="s">
        <v>6157</v>
      </c>
      <c r="AI2074" t="s">
        <v>6157</v>
      </c>
      <c r="AJ2074" t="s">
        <v>4588</v>
      </c>
      <c r="AK2074" t="s">
        <v>4859</v>
      </c>
      <c r="AL2074" t="s">
        <v>268</v>
      </c>
      <c r="AM2074" t="s">
        <v>264</v>
      </c>
      <c r="AN2074" t="s">
        <v>4353</v>
      </c>
      <c r="AO2074" s="29">
        <v>15</v>
      </c>
      <c r="AP2074">
        <v>-32.378480000000003</v>
      </c>
      <c r="AQ2074">
        <v>137.77137999999999</v>
      </c>
      <c r="AR2074" t="s">
        <v>1532</v>
      </c>
      <c r="AS2074">
        <v>0</v>
      </c>
      <c r="AT2074" t="s">
        <v>4353</v>
      </c>
      <c r="AU2074" t="s">
        <v>274</v>
      </c>
      <c r="AV2074" t="s">
        <v>4353</v>
      </c>
      <c r="AW2074" t="s">
        <v>4353</v>
      </c>
      <c r="AX2074" t="s">
        <v>6157</v>
      </c>
      <c r="AY2074">
        <v>-53521</v>
      </c>
      <c r="AZ2074">
        <v>-53521</v>
      </c>
      <c r="BA2074" t="s">
        <v>7018</v>
      </c>
      <c r="BB2074" t="s">
        <v>4785</v>
      </c>
      <c r="BC2074" t="s">
        <v>6157</v>
      </c>
      <c r="BH2074" t="s">
        <v>4144</v>
      </c>
      <c r="BI2074" t="s">
        <v>7195</v>
      </c>
      <c r="BJ2074" t="s">
        <v>4164</v>
      </c>
      <c r="BK2074" t="s">
        <v>4165</v>
      </c>
      <c r="BL2074">
        <v>2016</v>
      </c>
      <c r="BM2074"/>
      <c r="BN2074"/>
      <c r="BO2074"/>
      <c r="BP2074"/>
      <c r="BW2074">
        <v>-19.899999999999999</v>
      </c>
      <c r="BY2074">
        <v>9.4</v>
      </c>
      <c r="CF2074">
        <v>1</v>
      </c>
      <c r="CI2074">
        <v>-3.7</v>
      </c>
      <c r="CK2074">
        <v>5.9</v>
      </c>
    </row>
    <row r="2075" spans="1:89" ht="16" customHeight="1">
      <c r="A2075">
        <v>2074</v>
      </c>
      <c r="B2075" t="s">
        <v>7107</v>
      </c>
      <c r="C2075" s="2">
        <v>44970</v>
      </c>
      <c r="E2075" t="s">
        <v>2499</v>
      </c>
      <c r="F2075" t="s">
        <v>2499</v>
      </c>
      <c r="G2075" t="s">
        <v>3941</v>
      </c>
      <c r="H2075" t="s">
        <v>6157</v>
      </c>
      <c r="I2075" t="s">
        <v>4855</v>
      </c>
      <c r="J2075" t="s">
        <v>4856</v>
      </c>
      <c r="K2075" t="s">
        <v>4857</v>
      </c>
      <c r="L2075" t="s">
        <v>6157</v>
      </c>
      <c r="M2075" t="s">
        <v>3984</v>
      </c>
      <c r="N2075" t="s">
        <v>289</v>
      </c>
      <c r="O2075" t="s">
        <v>6987</v>
      </c>
      <c r="P2075" t="s">
        <v>3968</v>
      </c>
      <c r="Q2075" t="s">
        <v>4403</v>
      </c>
      <c r="R2075" t="s">
        <v>6989</v>
      </c>
      <c r="S2075" t="s">
        <v>4353</v>
      </c>
      <c r="T2075" t="s">
        <v>4353</v>
      </c>
      <c r="U2075" t="s">
        <v>6157</v>
      </c>
      <c r="X2075" t="s">
        <v>6157</v>
      </c>
      <c r="Y2075" t="s">
        <v>6157</v>
      </c>
      <c r="Z2075" t="s">
        <v>6157</v>
      </c>
      <c r="AA2075" t="s">
        <v>4021</v>
      </c>
      <c r="AB2075" t="s">
        <v>6157</v>
      </c>
      <c r="AC2075" t="s">
        <v>6157</v>
      </c>
      <c r="AD2075" t="s">
        <v>6157</v>
      </c>
      <c r="AE2075" t="s">
        <v>6157</v>
      </c>
      <c r="AF2075" t="s">
        <v>6157</v>
      </c>
      <c r="AG2075" t="s">
        <v>6157</v>
      </c>
      <c r="AH2075" t="s">
        <v>6157</v>
      </c>
      <c r="AI2075" t="s">
        <v>6157</v>
      </c>
      <c r="AJ2075" t="s">
        <v>4588</v>
      </c>
      <c r="AK2075" t="s">
        <v>4859</v>
      </c>
      <c r="AL2075" t="s">
        <v>268</v>
      </c>
      <c r="AM2075" t="s">
        <v>264</v>
      </c>
      <c r="AN2075" t="s">
        <v>4353</v>
      </c>
      <c r="AO2075" s="29">
        <v>19</v>
      </c>
      <c r="AP2075">
        <v>-32.372450000000001</v>
      </c>
      <c r="AQ2075">
        <v>137.80950000000001</v>
      </c>
      <c r="AR2075" t="s">
        <v>1532</v>
      </c>
      <c r="AS2075">
        <v>0</v>
      </c>
      <c r="AT2075" t="s">
        <v>4353</v>
      </c>
      <c r="AU2075" t="s">
        <v>274</v>
      </c>
      <c r="AV2075" t="s">
        <v>4353</v>
      </c>
      <c r="AW2075" t="s">
        <v>4353</v>
      </c>
      <c r="AX2075" t="s">
        <v>6157</v>
      </c>
      <c r="AY2075">
        <v>-53603</v>
      </c>
      <c r="AZ2075">
        <v>-53603</v>
      </c>
      <c r="BA2075" t="s">
        <v>7018</v>
      </c>
      <c r="BB2075" t="s">
        <v>4785</v>
      </c>
      <c r="BC2075" t="s">
        <v>6157</v>
      </c>
      <c r="BH2075" t="s">
        <v>4144</v>
      </c>
      <c r="BI2075" t="s">
        <v>7195</v>
      </c>
      <c r="BJ2075" t="s">
        <v>4164</v>
      </c>
      <c r="BK2075" t="s">
        <v>4165</v>
      </c>
      <c r="BL2075">
        <v>2016</v>
      </c>
      <c r="BM2075"/>
      <c r="BN2075"/>
      <c r="BO2075"/>
      <c r="BP2075"/>
      <c r="BW2075"/>
      <c r="BY2075"/>
      <c r="CF2075">
        <v>1</v>
      </c>
      <c r="CI2075">
        <v>-2.2999999999999998</v>
      </c>
      <c r="CK2075">
        <v>-0.1</v>
      </c>
    </row>
    <row r="2076" spans="1:89" ht="16" customHeight="1">
      <c r="A2076">
        <v>2075</v>
      </c>
      <c r="B2076" t="s">
        <v>7107</v>
      </c>
      <c r="C2076" s="2">
        <v>44970</v>
      </c>
      <c r="E2076" t="s">
        <v>2584</v>
      </c>
      <c r="F2076" t="s">
        <v>2584</v>
      </c>
      <c r="G2076" t="s">
        <v>3941</v>
      </c>
      <c r="H2076" t="s">
        <v>6157</v>
      </c>
      <c r="I2076" t="s">
        <v>4855</v>
      </c>
      <c r="J2076" t="s">
        <v>4856</v>
      </c>
      <c r="K2076" t="s">
        <v>4857</v>
      </c>
      <c r="L2076" t="s">
        <v>6157</v>
      </c>
      <c r="M2076" t="s">
        <v>3984</v>
      </c>
      <c r="N2076" t="s">
        <v>289</v>
      </c>
      <c r="O2076" t="s">
        <v>6987</v>
      </c>
      <c r="P2076" t="s">
        <v>3968</v>
      </c>
      <c r="Q2076" t="s">
        <v>4403</v>
      </c>
      <c r="R2076" t="s">
        <v>6989</v>
      </c>
      <c r="S2076" t="s">
        <v>4353</v>
      </c>
      <c r="T2076" t="s">
        <v>4353</v>
      </c>
      <c r="U2076" t="s">
        <v>6157</v>
      </c>
      <c r="X2076" t="s">
        <v>6157</v>
      </c>
      <c r="Y2076" t="s">
        <v>6157</v>
      </c>
      <c r="Z2076" t="s">
        <v>6157</v>
      </c>
      <c r="AA2076" t="s">
        <v>4021</v>
      </c>
      <c r="AB2076" t="s">
        <v>6157</v>
      </c>
      <c r="AC2076" t="s">
        <v>6157</v>
      </c>
      <c r="AD2076" t="s">
        <v>6157</v>
      </c>
      <c r="AE2076" t="s">
        <v>6157</v>
      </c>
      <c r="AF2076" t="s">
        <v>6157</v>
      </c>
      <c r="AG2076" t="s">
        <v>6157</v>
      </c>
      <c r="AH2076" t="s">
        <v>6157</v>
      </c>
      <c r="AI2076" t="s">
        <v>6157</v>
      </c>
      <c r="AJ2076" t="s">
        <v>4588</v>
      </c>
      <c r="AK2076" t="s">
        <v>4859</v>
      </c>
      <c r="AL2076" t="s">
        <v>268</v>
      </c>
      <c r="AM2076" t="s">
        <v>264</v>
      </c>
      <c r="AN2076" t="s">
        <v>4353</v>
      </c>
      <c r="AO2076" s="29">
        <v>12.428215</v>
      </c>
      <c r="AP2076">
        <v>-32.382249999999999</v>
      </c>
      <c r="AQ2076">
        <v>137.78422</v>
      </c>
      <c r="AR2076" t="s">
        <v>1532</v>
      </c>
      <c r="AS2076">
        <v>0</v>
      </c>
      <c r="AT2076" t="s">
        <v>4353</v>
      </c>
      <c r="AU2076" t="s">
        <v>274</v>
      </c>
      <c r="AV2076" t="s">
        <v>4353</v>
      </c>
      <c r="AW2076" t="s">
        <v>4353</v>
      </c>
      <c r="AX2076" t="s">
        <v>6157</v>
      </c>
      <c r="AY2076">
        <v>-54012</v>
      </c>
      <c r="AZ2076">
        <v>-54012</v>
      </c>
      <c r="BA2076" t="s">
        <v>7018</v>
      </c>
      <c r="BB2076" t="s">
        <v>4785</v>
      </c>
      <c r="BC2076" t="s">
        <v>6157</v>
      </c>
      <c r="BH2076" t="s">
        <v>4144</v>
      </c>
      <c r="BI2076" t="s">
        <v>7195</v>
      </c>
      <c r="BJ2076" t="s">
        <v>4164</v>
      </c>
      <c r="BK2076" t="s">
        <v>4165</v>
      </c>
      <c r="BL2076">
        <v>2016</v>
      </c>
      <c r="BM2076"/>
      <c r="BN2076"/>
      <c r="BO2076"/>
      <c r="BP2076"/>
      <c r="BW2076">
        <v>-22.6</v>
      </c>
      <c r="BY2076">
        <v>13.5</v>
      </c>
      <c r="CF2076">
        <v>1</v>
      </c>
      <c r="CI2076">
        <v>-9.6999999999999993</v>
      </c>
      <c r="CK2076">
        <v>0.9</v>
      </c>
    </row>
    <row r="2077" spans="1:89" ht="16" customHeight="1">
      <c r="A2077">
        <v>2076</v>
      </c>
      <c r="B2077" t="s">
        <v>7107</v>
      </c>
      <c r="C2077" s="2">
        <v>44970</v>
      </c>
      <c r="E2077" t="s">
        <v>2585</v>
      </c>
      <c r="F2077" t="s">
        <v>2585</v>
      </c>
      <c r="G2077" t="s">
        <v>3941</v>
      </c>
      <c r="H2077" t="s">
        <v>6157</v>
      </c>
      <c r="I2077" t="s">
        <v>4855</v>
      </c>
      <c r="J2077" t="s">
        <v>4856</v>
      </c>
      <c r="K2077" t="s">
        <v>4857</v>
      </c>
      <c r="L2077" t="s">
        <v>6157</v>
      </c>
      <c r="M2077" t="s">
        <v>3984</v>
      </c>
      <c r="N2077" t="s">
        <v>289</v>
      </c>
      <c r="O2077" t="s">
        <v>6987</v>
      </c>
      <c r="P2077" t="s">
        <v>3968</v>
      </c>
      <c r="Q2077" t="s">
        <v>4403</v>
      </c>
      <c r="R2077" t="s">
        <v>6989</v>
      </c>
      <c r="S2077" t="s">
        <v>4353</v>
      </c>
      <c r="T2077" t="s">
        <v>4353</v>
      </c>
      <c r="U2077" t="s">
        <v>6157</v>
      </c>
      <c r="X2077" t="s">
        <v>6157</v>
      </c>
      <c r="Y2077" t="s">
        <v>6157</v>
      </c>
      <c r="Z2077" t="s">
        <v>6157</v>
      </c>
      <c r="AA2077" t="s">
        <v>4021</v>
      </c>
      <c r="AB2077" t="s">
        <v>6157</v>
      </c>
      <c r="AC2077" t="s">
        <v>6157</v>
      </c>
      <c r="AD2077" t="s">
        <v>6157</v>
      </c>
      <c r="AE2077" t="s">
        <v>6157</v>
      </c>
      <c r="AF2077" t="s">
        <v>6157</v>
      </c>
      <c r="AG2077" t="s">
        <v>6157</v>
      </c>
      <c r="AH2077" t="s">
        <v>6157</v>
      </c>
      <c r="AI2077" t="s">
        <v>6157</v>
      </c>
      <c r="AJ2077" t="s">
        <v>4588</v>
      </c>
      <c r="AK2077" t="s">
        <v>4859</v>
      </c>
      <c r="AL2077" t="s">
        <v>268</v>
      </c>
      <c r="AM2077" t="s">
        <v>264</v>
      </c>
      <c r="AN2077" t="s">
        <v>4353</v>
      </c>
      <c r="AO2077" s="29">
        <v>13</v>
      </c>
      <c r="AP2077">
        <v>-32.416670000000003</v>
      </c>
      <c r="AQ2077">
        <v>137.77332999999999</v>
      </c>
      <c r="AR2077" t="s">
        <v>1532</v>
      </c>
      <c r="AS2077">
        <v>0</v>
      </c>
      <c r="AT2077" t="s">
        <v>4353</v>
      </c>
      <c r="AU2077" t="s">
        <v>274</v>
      </c>
      <c r="AV2077" t="s">
        <v>4353</v>
      </c>
      <c r="AW2077" t="s">
        <v>4353</v>
      </c>
      <c r="AX2077" t="s">
        <v>6157</v>
      </c>
      <c r="AY2077">
        <v>-54254</v>
      </c>
      <c r="AZ2077">
        <v>-54254</v>
      </c>
      <c r="BA2077" t="s">
        <v>7018</v>
      </c>
      <c r="BB2077" t="s">
        <v>4785</v>
      </c>
      <c r="BC2077" t="s">
        <v>6157</v>
      </c>
      <c r="BH2077" t="s">
        <v>4144</v>
      </c>
      <c r="BI2077" t="s">
        <v>7195</v>
      </c>
      <c r="BJ2077" t="s">
        <v>4164</v>
      </c>
      <c r="BK2077" t="s">
        <v>4165</v>
      </c>
      <c r="BL2077">
        <v>2016</v>
      </c>
      <c r="BM2077"/>
      <c r="BN2077"/>
      <c r="BO2077"/>
      <c r="BP2077"/>
      <c r="BW2077">
        <v>-21.3</v>
      </c>
      <c r="BY2077">
        <v>10</v>
      </c>
      <c r="CF2077">
        <v>1</v>
      </c>
      <c r="CI2077">
        <v>-9</v>
      </c>
      <c r="CK2077">
        <v>1.4</v>
      </c>
    </row>
    <row r="2078" spans="1:89" ht="16" customHeight="1">
      <c r="A2078">
        <v>2077</v>
      </c>
      <c r="B2078" t="s">
        <v>7107</v>
      </c>
      <c r="C2078" s="2">
        <v>44970</v>
      </c>
      <c r="E2078" t="s">
        <v>2584</v>
      </c>
      <c r="F2078" t="s">
        <v>2584</v>
      </c>
      <c r="G2078" t="s">
        <v>3941</v>
      </c>
      <c r="H2078" t="s">
        <v>6157</v>
      </c>
      <c r="I2078" t="s">
        <v>4855</v>
      </c>
      <c r="J2078" t="s">
        <v>4856</v>
      </c>
      <c r="K2078" t="s">
        <v>4857</v>
      </c>
      <c r="L2078" t="s">
        <v>6157</v>
      </c>
      <c r="M2078" t="s">
        <v>3984</v>
      </c>
      <c r="N2078" t="s">
        <v>289</v>
      </c>
      <c r="O2078" t="s">
        <v>6987</v>
      </c>
      <c r="P2078" t="s">
        <v>3968</v>
      </c>
      <c r="Q2078" t="s">
        <v>4403</v>
      </c>
      <c r="R2078" t="s">
        <v>6989</v>
      </c>
      <c r="S2078" t="s">
        <v>4353</v>
      </c>
      <c r="T2078" t="s">
        <v>4353</v>
      </c>
      <c r="U2078" t="s">
        <v>6157</v>
      </c>
      <c r="X2078" t="s">
        <v>6157</v>
      </c>
      <c r="Y2078" t="s">
        <v>6157</v>
      </c>
      <c r="Z2078" t="s">
        <v>6157</v>
      </c>
      <c r="AA2078" t="s">
        <v>4021</v>
      </c>
      <c r="AB2078" t="s">
        <v>6157</v>
      </c>
      <c r="AC2078" t="s">
        <v>6157</v>
      </c>
      <c r="AD2078" t="s">
        <v>6157</v>
      </c>
      <c r="AE2078" t="s">
        <v>6157</v>
      </c>
      <c r="AF2078" t="s">
        <v>6157</v>
      </c>
      <c r="AG2078" t="s">
        <v>6157</v>
      </c>
      <c r="AH2078" t="s">
        <v>6157</v>
      </c>
      <c r="AI2078" t="s">
        <v>6157</v>
      </c>
      <c r="AJ2078" t="s">
        <v>4588</v>
      </c>
      <c r="AK2078" t="s">
        <v>4859</v>
      </c>
      <c r="AL2078" t="s">
        <v>268</v>
      </c>
      <c r="AM2078" t="s">
        <v>264</v>
      </c>
      <c r="AN2078" t="s">
        <v>4353</v>
      </c>
      <c r="AO2078" s="29">
        <v>12</v>
      </c>
      <c r="AP2078">
        <v>-32.382249999999999</v>
      </c>
      <c r="AQ2078">
        <v>137.78422</v>
      </c>
      <c r="AR2078" t="s">
        <v>1532</v>
      </c>
      <c r="AS2078">
        <v>0</v>
      </c>
      <c r="AT2078" t="s">
        <v>4353</v>
      </c>
      <c r="AU2078" t="s">
        <v>274</v>
      </c>
      <c r="AV2078" t="s">
        <v>4353</v>
      </c>
      <c r="AW2078" t="s">
        <v>4353</v>
      </c>
      <c r="AX2078" t="s">
        <v>6157</v>
      </c>
      <c r="AY2078">
        <v>-54812</v>
      </c>
      <c r="AZ2078">
        <v>-54812</v>
      </c>
      <c r="BA2078" t="s">
        <v>7018</v>
      </c>
      <c r="BB2078" t="s">
        <v>4785</v>
      </c>
      <c r="BC2078" t="s">
        <v>6157</v>
      </c>
      <c r="BH2078" t="s">
        <v>4144</v>
      </c>
      <c r="BI2078" t="s">
        <v>7195</v>
      </c>
      <c r="BJ2078" t="s">
        <v>4164</v>
      </c>
      <c r="BK2078" t="s">
        <v>4165</v>
      </c>
      <c r="BL2078">
        <v>2016</v>
      </c>
      <c r="BM2078"/>
      <c r="BN2078"/>
      <c r="BO2078"/>
      <c r="BP2078"/>
      <c r="BW2078">
        <v>-20.399999999999999</v>
      </c>
      <c r="BY2078">
        <v>9.3000000000000007</v>
      </c>
      <c r="CF2078">
        <v>1</v>
      </c>
      <c r="CI2078">
        <v>-4.7</v>
      </c>
      <c r="CK2078">
        <v>5.7</v>
      </c>
    </row>
    <row r="2079" spans="1:89" ht="16" customHeight="1">
      <c r="A2079">
        <v>2078</v>
      </c>
      <c r="B2079" t="s">
        <v>7107</v>
      </c>
      <c r="C2079" s="2">
        <v>44970</v>
      </c>
      <c r="E2079" t="s">
        <v>2526</v>
      </c>
      <c r="F2079" t="s">
        <v>2526</v>
      </c>
      <c r="G2079" t="s">
        <v>3941</v>
      </c>
      <c r="H2079" t="s">
        <v>6157</v>
      </c>
      <c r="I2079" t="s">
        <v>4855</v>
      </c>
      <c r="J2079" t="s">
        <v>4856</v>
      </c>
      <c r="K2079" t="s">
        <v>4857</v>
      </c>
      <c r="L2079" t="s">
        <v>6157</v>
      </c>
      <c r="M2079" t="s">
        <v>3984</v>
      </c>
      <c r="N2079" t="s">
        <v>289</v>
      </c>
      <c r="O2079" t="s">
        <v>6987</v>
      </c>
      <c r="P2079" t="s">
        <v>3968</v>
      </c>
      <c r="Q2079" t="s">
        <v>4403</v>
      </c>
      <c r="R2079" t="s">
        <v>6989</v>
      </c>
      <c r="S2079" t="s">
        <v>4353</v>
      </c>
      <c r="T2079" t="s">
        <v>4353</v>
      </c>
      <c r="U2079" t="s">
        <v>6157</v>
      </c>
      <c r="X2079" t="s">
        <v>6157</v>
      </c>
      <c r="Y2079" t="s">
        <v>6157</v>
      </c>
      <c r="Z2079" t="s">
        <v>6157</v>
      </c>
      <c r="AA2079" t="s">
        <v>4021</v>
      </c>
      <c r="AB2079" t="s">
        <v>6157</v>
      </c>
      <c r="AC2079" t="s">
        <v>6157</v>
      </c>
      <c r="AD2079" t="s">
        <v>6157</v>
      </c>
      <c r="AE2079" t="s">
        <v>6157</v>
      </c>
      <c r="AF2079" t="s">
        <v>6157</v>
      </c>
      <c r="AG2079" t="s">
        <v>6157</v>
      </c>
      <c r="AH2079" t="s">
        <v>6157</v>
      </c>
      <c r="AI2079" t="s">
        <v>6157</v>
      </c>
      <c r="AJ2079" t="s">
        <v>4588</v>
      </c>
      <c r="AK2079" t="s">
        <v>4859</v>
      </c>
      <c r="AL2079" t="s">
        <v>268</v>
      </c>
      <c r="AM2079" t="s">
        <v>264</v>
      </c>
      <c r="AN2079" t="s">
        <v>4353</v>
      </c>
      <c r="AO2079" s="29">
        <v>9</v>
      </c>
      <c r="AP2079">
        <v>-32.3855</v>
      </c>
      <c r="AQ2079">
        <v>137.77417</v>
      </c>
      <c r="AR2079" t="s">
        <v>1532</v>
      </c>
      <c r="AS2079">
        <v>0</v>
      </c>
      <c r="AT2079" t="s">
        <v>4353</v>
      </c>
      <c r="AU2079" t="s">
        <v>274</v>
      </c>
      <c r="AV2079" t="s">
        <v>4353</v>
      </c>
      <c r="AW2079" t="s">
        <v>4353</v>
      </c>
      <c r="AX2079" t="s">
        <v>6157</v>
      </c>
      <c r="AY2079">
        <v>-55282</v>
      </c>
      <c r="AZ2079">
        <v>-55282</v>
      </c>
      <c r="BA2079" t="s">
        <v>7018</v>
      </c>
      <c r="BB2079" t="s">
        <v>4785</v>
      </c>
      <c r="BC2079" t="s">
        <v>6157</v>
      </c>
      <c r="BH2079" t="s">
        <v>4144</v>
      </c>
      <c r="BI2079" t="s">
        <v>7195</v>
      </c>
      <c r="BJ2079" t="s">
        <v>4164</v>
      </c>
      <c r="BK2079" t="s">
        <v>4165</v>
      </c>
      <c r="BL2079">
        <v>2016</v>
      </c>
      <c r="BM2079"/>
      <c r="BN2079"/>
      <c r="BO2079"/>
      <c r="BP2079"/>
      <c r="BW2079">
        <v>-21.8</v>
      </c>
      <c r="BY2079">
        <v>10.8</v>
      </c>
      <c r="CF2079">
        <v>1</v>
      </c>
      <c r="CI2079">
        <v>-10.4</v>
      </c>
      <c r="CK2079">
        <v>0.3</v>
      </c>
    </row>
    <row r="2080" spans="1:89" ht="16" customHeight="1">
      <c r="A2080">
        <v>2079</v>
      </c>
      <c r="B2080" t="s">
        <v>7107</v>
      </c>
      <c r="C2080" s="2">
        <v>44970</v>
      </c>
      <c r="E2080" t="s">
        <v>2586</v>
      </c>
      <c r="F2080" t="s">
        <v>2586</v>
      </c>
      <c r="G2080" t="s">
        <v>3941</v>
      </c>
      <c r="H2080" t="s">
        <v>6157</v>
      </c>
      <c r="I2080" t="s">
        <v>4855</v>
      </c>
      <c r="J2080" t="s">
        <v>4856</v>
      </c>
      <c r="K2080" t="s">
        <v>4857</v>
      </c>
      <c r="L2080" t="s">
        <v>6157</v>
      </c>
      <c r="M2080" t="s">
        <v>3984</v>
      </c>
      <c r="N2080" t="s">
        <v>289</v>
      </c>
      <c r="O2080" t="s">
        <v>6987</v>
      </c>
      <c r="P2080" t="s">
        <v>3968</v>
      </c>
      <c r="Q2080" t="s">
        <v>4403</v>
      </c>
      <c r="R2080" t="s">
        <v>6989</v>
      </c>
      <c r="S2080" t="s">
        <v>4353</v>
      </c>
      <c r="T2080" t="s">
        <v>4353</v>
      </c>
      <c r="U2080" t="s">
        <v>6157</v>
      </c>
      <c r="X2080" t="s">
        <v>6157</v>
      </c>
      <c r="Y2080" t="s">
        <v>6157</v>
      </c>
      <c r="Z2080" t="s">
        <v>6157</v>
      </c>
      <c r="AA2080" t="s">
        <v>4021</v>
      </c>
      <c r="AB2080" t="s">
        <v>6157</v>
      </c>
      <c r="AC2080" t="s">
        <v>6157</v>
      </c>
      <c r="AD2080" t="s">
        <v>6157</v>
      </c>
      <c r="AE2080" t="s">
        <v>6157</v>
      </c>
      <c r="AF2080" t="s">
        <v>6157</v>
      </c>
      <c r="AG2080" t="s">
        <v>6157</v>
      </c>
      <c r="AH2080" t="s">
        <v>6157</v>
      </c>
      <c r="AI2080" t="s">
        <v>6157</v>
      </c>
      <c r="AJ2080" t="s">
        <v>4588</v>
      </c>
      <c r="AK2080" t="s">
        <v>4859</v>
      </c>
      <c r="AL2080" t="s">
        <v>268</v>
      </c>
      <c r="AM2080" t="s">
        <v>264</v>
      </c>
      <c r="AN2080" t="s">
        <v>4353</v>
      </c>
      <c r="AO2080" s="29">
        <v>29.135801300000001</v>
      </c>
      <c r="AP2080">
        <v>-32.27187</v>
      </c>
      <c r="AQ2080">
        <v>137.74261999999999</v>
      </c>
      <c r="AR2080" t="s">
        <v>1532</v>
      </c>
      <c r="AS2080">
        <v>0</v>
      </c>
      <c r="AT2080" t="s">
        <v>4353</v>
      </c>
      <c r="AU2080" t="s">
        <v>274</v>
      </c>
      <c r="AV2080" t="s">
        <v>4353</v>
      </c>
      <c r="AW2080" t="s">
        <v>4353</v>
      </c>
      <c r="AX2080" t="s">
        <v>6157</v>
      </c>
      <c r="AY2080">
        <v>-55437</v>
      </c>
      <c r="AZ2080">
        <v>-55437</v>
      </c>
      <c r="BA2080" t="s">
        <v>7018</v>
      </c>
      <c r="BB2080" t="s">
        <v>4785</v>
      </c>
      <c r="BC2080" t="s">
        <v>6157</v>
      </c>
      <c r="BH2080" t="s">
        <v>4144</v>
      </c>
      <c r="BI2080" t="s">
        <v>7195</v>
      </c>
      <c r="BJ2080" t="s">
        <v>4164</v>
      </c>
      <c r="BK2080" t="s">
        <v>4165</v>
      </c>
      <c r="BL2080">
        <v>2016</v>
      </c>
      <c r="BM2080"/>
      <c r="BN2080"/>
      <c r="BO2080"/>
      <c r="BP2080"/>
      <c r="BW2080"/>
      <c r="BY2080"/>
      <c r="CF2080">
        <v>1</v>
      </c>
      <c r="CI2080">
        <v>-11.9</v>
      </c>
      <c r="CK2080">
        <v>-1.9</v>
      </c>
    </row>
    <row r="2081" spans="1:89" ht="16" customHeight="1">
      <c r="A2081">
        <v>2080</v>
      </c>
      <c r="B2081" t="s">
        <v>7107</v>
      </c>
      <c r="C2081" s="2">
        <v>44970</v>
      </c>
      <c r="E2081" t="s">
        <v>2584</v>
      </c>
      <c r="F2081" t="s">
        <v>2584</v>
      </c>
      <c r="G2081" t="s">
        <v>3941</v>
      </c>
      <c r="H2081" t="s">
        <v>6157</v>
      </c>
      <c r="I2081" t="s">
        <v>4855</v>
      </c>
      <c r="J2081" t="s">
        <v>4856</v>
      </c>
      <c r="K2081" t="s">
        <v>4857</v>
      </c>
      <c r="L2081" t="s">
        <v>6157</v>
      </c>
      <c r="M2081" t="s">
        <v>3984</v>
      </c>
      <c r="N2081" t="s">
        <v>289</v>
      </c>
      <c r="O2081" t="s">
        <v>6987</v>
      </c>
      <c r="P2081" t="s">
        <v>3968</v>
      </c>
      <c r="Q2081" t="s">
        <v>4403</v>
      </c>
      <c r="R2081" t="s">
        <v>6989</v>
      </c>
      <c r="S2081" t="s">
        <v>4353</v>
      </c>
      <c r="T2081" t="s">
        <v>4353</v>
      </c>
      <c r="U2081" t="s">
        <v>6157</v>
      </c>
      <c r="X2081" t="s">
        <v>6157</v>
      </c>
      <c r="Y2081" t="s">
        <v>6157</v>
      </c>
      <c r="Z2081" t="s">
        <v>6157</v>
      </c>
      <c r="AA2081" t="s">
        <v>4021</v>
      </c>
      <c r="AB2081" t="s">
        <v>6157</v>
      </c>
      <c r="AC2081" t="s">
        <v>6157</v>
      </c>
      <c r="AD2081" t="s">
        <v>6157</v>
      </c>
      <c r="AE2081" t="s">
        <v>6157</v>
      </c>
      <c r="AF2081" t="s">
        <v>6157</v>
      </c>
      <c r="AG2081" t="s">
        <v>6157</v>
      </c>
      <c r="AH2081" t="s">
        <v>6157</v>
      </c>
      <c r="AI2081" t="s">
        <v>6157</v>
      </c>
      <c r="AJ2081" t="s">
        <v>4588</v>
      </c>
      <c r="AK2081" t="s">
        <v>4859</v>
      </c>
      <c r="AL2081" t="s">
        <v>268</v>
      </c>
      <c r="AM2081" t="s">
        <v>264</v>
      </c>
      <c r="AN2081" t="s">
        <v>4353</v>
      </c>
      <c r="AO2081" s="29">
        <v>12</v>
      </c>
      <c r="AP2081">
        <v>-32.382249999999999</v>
      </c>
      <c r="AQ2081">
        <v>137.78422</v>
      </c>
      <c r="AR2081" t="s">
        <v>1532</v>
      </c>
      <c r="AS2081">
        <v>0</v>
      </c>
      <c r="AT2081" t="s">
        <v>4353</v>
      </c>
      <c r="AU2081" t="s">
        <v>274</v>
      </c>
      <c r="AV2081" t="s">
        <v>4353</v>
      </c>
      <c r="AW2081" t="s">
        <v>4353</v>
      </c>
      <c r="AX2081" t="s">
        <v>6157</v>
      </c>
      <c r="AY2081">
        <v>-55820</v>
      </c>
      <c r="AZ2081">
        <v>-55820</v>
      </c>
      <c r="BA2081" t="s">
        <v>7018</v>
      </c>
      <c r="BB2081" t="s">
        <v>4785</v>
      </c>
      <c r="BC2081" t="s">
        <v>6157</v>
      </c>
      <c r="BH2081" t="s">
        <v>4144</v>
      </c>
      <c r="BI2081" t="s">
        <v>7195</v>
      </c>
      <c r="BJ2081" t="s">
        <v>4164</v>
      </c>
      <c r="BK2081" t="s">
        <v>4165</v>
      </c>
      <c r="BL2081">
        <v>2016</v>
      </c>
      <c r="BM2081"/>
      <c r="BN2081"/>
      <c r="BO2081"/>
      <c r="BP2081"/>
      <c r="BW2081">
        <v>-19.2</v>
      </c>
      <c r="BY2081">
        <v>12.6</v>
      </c>
      <c r="CF2081">
        <v>1</v>
      </c>
      <c r="CI2081">
        <v>-6</v>
      </c>
      <c r="CK2081">
        <v>-0.1</v>
      </c>
    </row>
    <row r="2082" spans="1:89" ht="16" customHeight="1">
      <c r="A2082">
        <v>2081</v>
      </c>
      <c r="B2082" t="s">
        <v>7107</v>
      </c>
      <c r="C2082" s="2">
        <v>44970</v>
      </c>
      <c r="E2082" t="s">
        <v>2587</v>
      </c>
      <c r="F2082" t="s">
        <v>2587</v>
      </c>
      <c r="G2082" t="s">
        <v>3941</v>
      </c>
      <c r="H2082" t="s">
        <v>6157</v>
      </c>
      <c r="I2082" t="s">
        <v>4855</v>
      </c>
      <c r="J2082" t="s">
        <v>4856</v>
      </c>
      <c r="K2082" t="s">
        <v>4857</v>
      </c>
      <c r="L2082" t="s">
        <v>6157</v>
      </c>
      <c r="M2082" t="s">
        <v>3984</v>
      </c>
      <c r="N2082" t="s">
        <v>289</v>
      </c>
      <c r="O2082" t="s">
        <v>6987</v>
      </c>
      <c r="P2082" t="s">
        <v>3968</v>
      </c>
      <c r="Q2082" t="s">
        <v>4403</v>
      </c>
      <c r="R2082" t="s">
        <v>6989</v>
      </c>
      <c r="S2082" t="s">
        <v>4353</v>
      </c>
      <c r="T2082" t="s">
        <v>4353</v>
      </c>
      <c r="U2082" t="s">
        <v>6157</v>
      </c>
      <c r="X2082" t="s">
        <v>6157</v>
      </c>
      <c r="Y2082" t="s">
        <v>6157</v>
      </c>
      <c r="Z2082" t="s">
        <v>6157</v>
      </c>
      <c r="AA2082" t="s">
        <v>4021</v>
      </c>
      <c r="AB2082" t="s">
        <v>6157</v>
      </c>
      <c r="AC2082" t="s">
        <v>6157</v>
      </c>
      <c r="AD2082" t="s">
        <v>6157</v>
      </c>
      <c r="AE2082" t="s">
        <v>6157</v>
      </c>
      <c r="AF2082" t="s">
        <v>6157</v>
      </c>
      <c r="AG2082" t="s">
        <v>6157</v>
      </c>
      <c r="AH2082" t="s">
        <v>6157</v>
      </c>
      <c r="AI2082" t="s">
        <v>6157</v>
      </c>
      <c r="AJ2082" t="s">
        <v>4588</v>
      </c>
      <c r="AK2082" t="s">
        <v>4859</v>
      </c>
      <c r="AL2082" t="s">
        <v>268</v>
      </c>
      <c r="AM2082" t="s">
        <v>264</v>
      </c>
      <c r="AN2082" t="s">
        <v>4353</v>
      </c>
      <c r="AO2082" s="29">
        <v>11.8114767</v>
      </c>
      <c r="AP2082">
        <v>-32.475969999999997</v>
      </c>
      <c r="AQ2082">
        <v>137.70783</v>
      </c>
      <c r="AR2082" t="s">
        <v>1532</v>
      </c>
      <c r="AS2082">
        <v>0</v>
      </c>
      <c r="AT2082" t="s">
        <v>4353</v>
      </c>
      <c r="AU2082" t="s">
        <v>274</v>
      </c>
      <c r="AV2082" t="s">
        <v>4353</v>
      </c>
      <c r="AW2082" t="s">
        <v>4353</v>
      </c>
      <c r="AX2082" t="s">
        <v>6157</v>
      </c>
      <c r="AY2082">
        <v>-56349</v>
      </c>
      <c r="AZ2082">
        <v>-56349</v>
      </c>
      <c r="BA2082" t="s">
        <v>7018</v>
      </c>
      <c r="BB2082" t="s">
        <v>4785</v>
      </c>
      <c r="BC2082" t="s">
        <v>6157</v>
      </c>
      <c r="BH2082" t="s">
        <v>4144</v>
      </c>
      <c r="BI2082" t="s">
        <v>7195</v>
      </c>
      <c r="BJ2082" t="s">
        <v>4164</v>
      </c>
      <c r="BK2082" t="s">
        <v>4165</v>
      </c>
      <c r="BL2082">
        <v>2016</v>
      </c>
      <c r="BM2082"/>
      <c r="BN2082"/>
      <c r="BO2082"/>
      <c r="BP2082"/>
      <c r="BW2082">
        <v>-12.2</v>
      </c>
      <c r="BY2082">
        <v>9.6999999999999993</v>
      </c>
      <c r="CK2082">
        <v>-1.9</v>
      </c>
    </row>
    <row r="2083" spans="1:89" ht="16" customHeight="1">
      <c r="A2083">
        <v>2082</v>
      </c>
      <c r="B2083" t="s">
        <v>7107</v>
      </c>
      <c r="C2083" s="2">
        <v>44970</v>
      </c>
      <c r="E2083" t="s">
        <v>2544</v>
      </c>
      <c r="F2083" t="s">
        <v>2544</v>
      </c>
      <c r="G2083" t="s">
        <v>3941</v>
      </c>
      <c r="H2083" t="s">
        <v>6157</v>
      </c>
      <c r="I2083" t="s">
        <v>4855</v>
      </c>
      <c r="J2083" t="s">
        <v>4856</v>
      </c>
      <c r="K2083" t="s">
        <v>4857</v>
      </c>
      <c r="L2083" t="s">
        <v>6157</v>
      </c>
      <c r="M2083" t="s">
        <v>3984</v>
      </c>
      <c r="N2083" t="s">
        <v>289</v>
      </c>
      <c r="O2083" t="s">
        <v>6987</v>
      </c>
      <c r="P2083" t="s">
        <v>3968</v>
      </c>
      <c r="Q2083" t="s">
        <v>4403</v>
      </c>
      <c r="R2083" t="s">
        <v>6989</v>
      </c>
      <c r="S2083" t="s">
        <v>4353</v>
      </c>
      <c r="T2083" t="s">
        <v>4353</v>
      </c>
      <c r="U2083" t="s">
        <v>6157</v>
      </c>
      <c r="X2083" t="s">
        <v>6157</v>
      </c>
      <c r="Y2083" t="s">
        <v>6157</v>
      </c>
      <c r="Z2083" t="s">
        <v>6157</v>
      </c>
      <c r="AA2083" t="s">
        <v>4021</v>
      </c>
      <c r="AB2083" t="s">
        <v>6157</v>
      </c>
      <c r="AC2083" t="s">
        <v>6157</v>
      </c>
      <c r="AD2083" t="s">
        <v>6157</v>
      </c>
      <c r="AE2083" t="s">
        <v>6157</v>
      </c>
      <c r="AF2083" t="s">
        <v>6157</v>
      </c>
      <c r="AG2083" t="s">
        <v>6157</v>
      </c>
      <c r="AH2083" t="s">
        <v>6157</v>
      </c>
      <c r="AI2083" t="s">
        <v>6157</v>
      </c>
      <c r="AJ2083" t="s">
        <v>4588</v>
      </c>
      <c r="AK2083" t="s">
        <v>4859</v>
      </c>
      <c r="AL2083" t="s">
        <v>268</v>
      </c>
      <c r="AM2083" t="s">
        <v>264</v>
      </c>
      <c r="AN2083" t="s">
        <v>4353</v>
      </c>
      <c r="AO2083" s="29">
        <v>31</v>
      </c>
      <c r="AP2083">
        <v>-32.130679999999998</v>
      </c>
      <c r="AQ2083">
        <v>137.73942</v>
      </c>
      <c r="AR2083" t="s">
        <v>1532</v>
      </c>
      <c r="AS2083">
        <v>0</v>
      </c>
      <c r="AT2083" t="s">
        <v>4353</v>
      </c>
      <c r="AU2083" t="s">
        <v>274</v>
      </c>
      <c r="AV2083" t="s">
        <v>4353</v>
      </c>
      <c r="AW2083" t="s">
        <v>4353</v>
      </c>
      <c r="AX2083" t="s">
        <v>6157</v>
      </c>
      <c r="AY2083">
        <v>-56572</v>
      </c>
      <c r="AZ2083">
        <v>-56572</v>
      </c>
      <c r="BA2083" t="s">
        <v>7018</v>
      </c>
      <c r="BB2083" t="s">
        <v>4785</v>
      </c>
      <c r="BC2083" t="s">
        <v>6157</v>
      </c>
      <c r="BH2083" t="s">
        <v>4144</v>
      </c>
      <c r="BI2083" t="s">
        <v>7195</v>
      </c>
      <c r="BJ2083" t="s">
        <v>4164</v>
      </c>
      <c r="BK2083" t="s">
        <v>4165</v>
      </c>
      <c r="BL2083">
        <v>2016</v>
      </c>
      <c r="BM2083"/>
      <c r="BN2083"/>
      <c r="BO2083"/>
      <c r="BP2083"/>
      <c r="BW2083">
        <v>-19.600000000000001</v>
      </c>
      <c r="BY2083">
        <v>14.8</v>
      </c>
      <c r="CF2083">
        <v>1</v>
      </c>
      <c r="CI2083">
        <v>-11.1</v>
      </c>
      <c r="CK2083">
        <v>-0.3</v>
      </c>
    </row>
    <row r="2084" spans="1:89" ht="16" customHeight="1">
      <c r="A2084">
        <v>2083</v>
      </c>
      <c r="B2084" t="s">
        <v>7107</v>
      </c>
      <c r="C2084" s="2">
        <v>44970</v>
      </c>
      <c r="E2084" t="s">
        <v>2588</v>
      </c>
      <c r="F2084" t="s">
        <v>2588</v>
      </c>
      <c r="G2084" t="s">
        <v>3941</v>
      </c>
      <c r="H2084" t="s">
        <v>6157</v>
      </c>
      <c r="I2084" t="s">
        <v>4855</v>
      </c>
      <c r="J2084" t="s">
        <v>4856</v>
      </c>
      <c r="K2084" t="s">
        <v>4857</v>
      </c>
      <c r="L2084" t="s">
        <v>6157</v>
      </c>
      <c r="M2084" t="s">
        <v>3984</v>
      </c>
      <c r="N2084" t="s">
        <v>289</v>
      </c>
      <c r="O2084" t="s">
        <v>6987</v>
      </c>
      <c r="P2084" t="s">
        <v>3968</v>
      </c>
      <c r="Q2084" t="s">
        <v>4403</v>
      </c>
      <c r="R2084" t="s">
        <v>6989</v>
      </c>
      <c r="S2084" t="s">
        <v>4353</v>
      </c>
      <c r="T2084" t="s">
        <v>4353</v>
      </c>
      <c r="U2084" t="s">
        <v>6157</v>
      </c>
      <c r="X2084" t="s">
        <v>6157</v>
      </c>
      <c r="Y2084" t="s">
        <v>6157</v>
      </c>
      <c r="Z2084" t="s">
        <v>6157</v>
      </c>
      <c r="AA2084" t="s">
        <v>4021</v>
      </c>
      <c r="AB2084" t="s">
        <v>6157</v>
      </c>
      <c r="AC2084" t="s">
        <v>6157</v>
      </c>
      <c r="AD2084" t="s">
        <v>6157</v>
      </c>
      <c r="AE2084" t="s">
        <v>6157</v>
      </c>
      <c r="AF2084" t="s">
        <v>6157</v>
      </c>
      <c r="AG2084" t="s">
        <v>6157</v>
      </c>
      <c r="AH2084" t="s">
        <v>6157</v>
      </c>
      <c r="AI2084" t="s">
        <v>6157</v>
      </c>
      <c r="AJ2084" t="s">
        <v>4588</v>
      </c>
      <c r="AK2084" t="s">
        <v>4859</v>
      </c>
      <c r="AL2084" t="s">
        <v>268</v>
      </c>
      <c r="AM2084" t="s">
        <v>264</v>
      </c>
      <c r="AN2084" t="s">
        <v>4353</v>
      </c>
      <c r="AO2084" s="29">
        <v>29.534542099999999</v>
      </c>
      <c r="AP2084">
        <v>-32.119</v>
      </c>
      <c r="AQ2084">
        <v>137.73660000000001</v>
      </c>
      <c r="AR2084" t="s">
        <v>1532</v>
      </c>
      <c r="AS2084">
        <v>0</v>
      </c>
      <c r="AT2084" t="s">
        <v>4353</v>
      </c>
      <c r="AU2084" t="s">
        <v>274</v>
      </c>
      <c r="AV2084" t="s">
        <v>4353</v>
      </c>
      <c r="AW2084" t="s">
        <v>4353</v>
      </c>
      <c r="AX2084" t="s">
        <v>6157</v>
      </c>
      <c r="AY2084">
        <v>-57306</v>
      </c>
      <c r="AZ2084">
        <v>-57306</v>
      </c>
      <c r="BA2084" t="s">
        <v>7018</v>
      </c>
      <c r="BB2084" t="s">
        <v>4785</v>
      </c>
      <c r="BC2084" t="s">
        <v>6157</v>
      </c>
      <c r="BH2084" t="s">
        <v>4144</v>
      </c>
      <c r="BI2084" t="s">
        <v>7195</v>
      </c>
      <c r="BJ2084" t="s">
        <v>4164</v>
      </c>
      <c r="BK2084" t="s">
        <v>4165</v>
      </c>
      <c r="BL2084">
        <v>2016</v>
      </c>
      <c r="BM2084"/>
      <c r="BN2084"/>
      <c r="BO2084"/>
      <c r="BP2084"/>
      <c r="BW2084">
        <v>-23.9</v>
      </c>
      <c r="BY2084">
        <v>11</v>
      </c>
      <c r="CF2084">
        <v>1</v>
      </c>
      <c r="CI2084">
        <v>-14</v>
      </c>
      <c r="CK2084">
        <v>7.8</v>
      </c>
    </row>
    <row r="2085" spans="1:89" ht="16" customHeight="1">
      <c r="A2085">
        <v>2084</v>
      </c>
      <c r="B2085" t="s">
        <v>7107</v>
      </c>
      <c r="C2085" s="2">
        <v>44970</v>
      </c>
      <c r="E2085" t="s">
        <v>2589</v>
      </c>
      <c r="F2085" t="s">
        <v>2589</v>
      </c>
      <c r="G2085" t="s">
        <v>3941</v>
      </c>
      <c r="H2085" t="s">
        <v>6157</v>
      </c>
      <c r="I2085" t="s">
        <v>4855</v>
      </c>
      <c r="J2085" t="s">
        <v>4856</v>
      </c>
      <c r="K2085" t="s">
        <v>4857</v>
      </c>
      <c r="L2085" t="s">
        <v>6157</v>
      </c>
      <c r="M2085" t="s">
        <v>3984</v>
      </c>
      <c r="N2085" t="s">
        <v>289</v>
      </c>
      <c r="O2085" t="s">
        <v>6987</v>
      </c>
      <c r="P2085" t="s">
        <v>3968</v>
      </c>
      <c r="Q2085" t="s">
        <v>4403</v>
      </c>
      <c r="R2085" t="s">
        <v>6989</v>
      </c>
      <c r="S2085" t="s">
        <v>4353</v>
      </c>
      <c r="T2085" t="s">
        <v>4353</v>
      </c>
      <c r="U2085" t="s">
        <v>6157</v>
      </c>
      <c r="X2085" t="s">
        <v>6157</v>
      </c>
      <c r="Y2085" t="s">
        <v>6157</v>
      </c>
      <c r="Z2085" t="s">
        <v>6157</v>
      </c>
      <c r="AA2085" t="s">
        <v>4021</v>
      </c>
      <c r="AB2085" t="s">
        <v>6157</v>
      </c>
      <c r="AC2085" t="s">
        <v>6157</v>
      </c>
      <c r="AD2085" t="s">
        <v>6157</v>
      </c>
      <c r="AE2085" t="s">
        <v>6157</v>
      </c>
      <c r="AF2085" t="s">
        <v>6157</v>
      </c>
      <c r="AG2085" t="s">
        <v>6157</v>
      </c>
      <c r="AH2085" t="s">
        <v>6157</v>
      </c>
      <c r="AI2085" t="s">
        <v>6157</v>
      </c>
      <c r="AJ2085" t="s">
        <v>4588</v>
      </c>
      <c r="AK2085" t="s">
        <v>4859</v>
      </c>
      <c r="AL2085" t="s">
        <v>268</v>
      </c>
      <c r="AM2085" t="s">
        <v>264</v>
      </c>
      <c r="AN2085" t="s">
        <v>4353</v>
      </c>
      <c r="AO2085" s="29">
        <v>27.953252800000001</v>
      </c>
      <c r="AP2085">
        <v>-32.388170000000002</v>
      </c>
      <c r="AQ2085">
        <v>137.80850000000001</v>
      </c>
      <c r="AR2085" t="s">
        <v>1532</v>
      </c>
      <c r="AS2085">
        <v>0</v>
      </c>
      <c r="AT2085" t="s">
        <v>4353</v>
      </c>
      <c r="AU2085" t="s">
        <v>274</v>
      </c>
      <c r="AV2085" t="s">
        <v>4353</v>
      </c>
      <c r="AW2085" t="s">
        <v>4353</v>
      </c>
      <c r="AX2085" t="s">
        <v>6157</v>
      </c>
      <c r="AY2085">
        <v>-58009</v>
      </c>
      <c r="AZ2085">
        <v>-58009</v>
      </c>
      <c r="BA2085" t="s">
        <v>7018</v>
      </c>
      <c r="BB2085" t="s">
        <v>4785</v>
      </c>
      <c r="BC2085" t="s">
        <v>6157</v>
      </c>
      <c r="BH2085" t="s">
        <v>4144</v>
      </c>
      <c r="BI2085" t="s">
        <v>7195</v>
      </c>
      <c r="BJ2085" t="s">
        <v>4164</v>
      </c>
      <c r="BK2085" t="s">
        <v>4165</v>
      </c>
      <c r="BL2085">
        <v>2016</v>
      </c>
      <c r="BM2085"/>
      <c r="BN2085"/>
      <c r="BO2085"/>
      <c r="BP2085"/>
      <c r="BW2085">
        <v>-14.8</v>
      </c>
      <c r="BY2085">
        <v>10.6</v>
      </c>
      <c r="CF2085">
        <v>1</v>
      </c>
      <c r="CI2085">
        <v>-6.7</v>
      </c>
      <c r="CK2085">
        <v>-1.4</v>
      </c>
    </row>
    <row r="2086" spans="1:89" ht="16" customHeight="1">
      <c r="A2086">
        <v>2085</v>
      </c>
      <c r="B2086" t="s">
        <v>7107</v>
      </c>
      <c r="C2086" s="2">
        <v>44970</v>
      </c>
      <c r="E2086" t="s">
        <v>2542</v>
      </c>
      <c r="F2086" t="s">
        <v>2542</v>
      </c>
      <c r="G2086" t="s">
        <v>3941</v>
      </c>
      <c r="H2086" t="s">
        <v>6157</v>
      </c>
      <c r="I2086" t="s">
        <v>4855</v>
      </c>
      <c r="J2086" t="s">
        <v>4856</v>
      </c>
      <c r="K2086" t="s">
        <v>4857</v>
      </c>
      <c r="L2086" t="s">
        <v>6157</v>
      </c>
      <c r="M2086" t="s">
        <v>3984</v>
      </c>
      <c r="N2086" t="s">
        <v>289</v>
      </c>
      <c r="O2086" t="s">
        <v>6987</v>
      </c>
      <c r="P2086" t="s">
        <v>3968</v>
      </c>
      <c r="Q2086" t="s">
        <v>4403</v>
      </c>
      <c r="R2086" t="s">
        <v>6989</v>
      </c>
      <c r="S2086" t="s">
        <v>4353</v>
      </c>
      <c r="T2086" t="s">
        <v>4353</v>
      </c>
      <c r="U2086" t="s">
        <v>6157</v>
      </c>
      <c r="X2086" t="s">
        <v>6157</v>
      </c>
      <c r="Y2086" t="s">
        <v>6157</v>
      </c>
      <c r="Z2086" t="s">
        <v>6157</v>
      </c>
      <c r="AA2086" t="s">
        <v>4021</v>
      </c>
      <c r="AB2086" t="s">
        <v>6157</v>
      </c>
      <c r="AC2086" t="s">
        <v>6157</v>
      </c>
      <c r="AD2086" t="s">
        <v>6157</v>
      </c>
      <c r="AE2086" t="s">
        <v>6157</v>
      </c>
      <c r="AF2086" t="s">
        <v>6157</v>
      </c>
      <c r="AG2086" t="s">
        <v>6157</v>
      </c>
      <c r="AH2086" t="s">
        <v>6157</v>
      </c>
      <c r="AI2086" t="s">
        <v>6157</v>
      </c>
      <c r="AJ2086" t="s">
        <v>4588</v>
      </c>
      <c r="AK2086" t="s">
        <v>4859</v>
      </c>
      <c r="AL2086" t="s">
        <v>268</v>
      </c>
      <c r="AM2086" t="s">
        <v>264</v>
      </c>
      <c r="AN2086" t="s">
        <v>4353</v>
      </c>
      <c r="AO2086" s="29">
        <v>30</v>
      </c>
      <c r="AP2086">
        <v>-32.140250000000002</v>
      </c>
      <c r="AQ2086">
        <v>137.75062</v>
      </c>
      <c r="AR2086" t="s">
        <v>1532</v>
      </c>
      <c r="AS2086">
        <v>0</v>
      </c>
      <c r="AT2086" t="s">
        <v>4353</v>
      </c>
      <c r="AU2086" t="s">
        <v>274</v>
      </c>
      <c r="AV2086" t="s">
        <v>4353</v>
      </c>
      <c r="AW2086" t="s">
        <v>4353</v>
      </c>
      <c r="AX2086" t="s">
        <v>6157</v>
      </c>
      <c r="AY2086">
        <v>-58021</v>
      </c>
      <c r="AZ2086">
        <v>-58021</v>
      </c>
      <c r="BA2086" t="s">
        <v>7018</v>
      </c>
      <c r="BB2086" t="s">
        <v>4785</v>
      </c>
      <c r="BC2086" t="s">
        <v>6157</v>
      </c>
      <c r="BH2086" t="s">
        <v>4144</v>
      </c>
      <c r="BI2086" t="s">
        <v>7195</v>
      </c>
      <c r="BJ2086" t="s">
        <v>4164</v>
      </c>
      <c r="BK2086" t="s">
        <v>4165</v>
      </c>
      <c r="BL2086">
        <v>2016</v>
      </c>
      <c r="BM2086"/>
      <c r="BN2086"/>
      <c r="BO2086"/>
      <c r="BP2086"/>
      <c r="BW2086"/>
      <c r="BY2086"/>
      <c r="CF2086">
        <v>1</v>
      </c>
      <c r="CI2086">
        <v>-10.1</v>
      </c>
      <c r="CK2086">
        <v>-0.2</v>
      </c>
    </row>
    <row r="2087" spans="1:89" ht="16" customHeight="1">
      <c r="A2087">
        <v>2086</v>
      </c>
      <c r="B2087" t="s">
        <v>7107</v>
      </c>
      <c r="C2087" s="2">
        <v>44970</v>
      </c>
      <c r="E2087" t="s">
        <v>2590</v>
      </c>
      <c r="F2087" t="s">
        <v>2590</v>
      </c>
      <c r="G2087" t="s">
        <v>3941</v>
      </c>
      <c r="H2087" t="s">
        <v>6157</v>
      </c>
      <c r="I2087" t="s">
        <v>4855</v>
      </c>
      <c r="J2087" t="s">
        <v>4856</v>
      </c>
      <c r="K2087" t="s">
        <v>4857</v>
      </c>
      <c r="L2087" t="s">
        <v>6157</v>
      </c>
      <c r="M2087" t="s">
        <v>3984</v>
      </c>
      <c r="N2087" t="s">
        <v>289</v>
      </c>
      <c r="O2087" t="s">
        <v>6987</v>
      </c>
      <c r="P2087" t="s">
        <v>3968</v>
      </c>
      <c r="Q2087" t="s">
        <v>4403</v>
      </c>
      <c r="R2087" t="s">
        <v>6989</v>
      </c>
      <c r="S2087" t="s">
        <v>4353</v>
      </c>
      <c r="T2087" t="s">
        <v>4353</v>
      </c>
      <c r="U2087" t="s">
        <v>6157</v>
      </c>
      <c r="X2087" t="s">
        <v>6157</v>
      </c>
      <c r="Y2087" t="s">
        <v>6157</v>
      </c>
      <c r="Z2087" t="s">
        <v>6157</v>
      </c>
      <c r="AA2087" t="s">
        <v>4021</v>
      </c>
      <c r="AB2087" t="s">
        <v>6157</v>
      </c>
      <c r="AC2087" t="s">
        <v>6157</v>
      </c>
      <c r="AD2087" t="s">
        <v>6157</v>
      </c>
      <c r="AE2087" t="s">
        <v>6157</v>
      </c>
      <c r="AF2087" t="s">
        <v>6157</v>
      </c>
      <c r="AG2087" t="s">
        <v>6157</v>
      </c>
      <c r="AH2087" t="s">
        <v>6157</v>
      </c>
      <c r="AI2087" t="s">
        <v>6157</v>
      </c>
      <c r="AJ2087" t="s">
        <v>4588</v>
      </c>
      <c r="AK2087" t="s">
        <v>4859</v>
      </c>
      <c r="AL2087" t="s">
        <v>268</v>
      </c>
      <c r="AM2087" t="s">
        <v>264</v>
      </c>
      <c r="AN2087" t="s">
        <v>4353</v>
      </c>
      <c r="AO2087" s="29">
        <v>9</v>
      </c>
      <c r="AP2087">
        <v>-32.3855</v>
      </c>
      <c r="AQ2087">
        <v>137.77417</v>
      </c>
      <c r="AR2087" t="s">
        <v>1532</v>
      </c>
      <c r="AS2087">
        <v>0</v>
      </c>
      <c r="AT2087" t="s">
        <v>4353</v>
      </c>
      <c r="AU2087" t="s">
        <v>274</v>
      </c>
      <c r="AV2087" t="s">
        <v>4353</v>
      </c>
      <c r="AW2087" t="s">
        <v>4353</v>
      </c>
      <c r="AX2087" t="s">
        <v>6157</v>
      </c>
      <c r="AY2087">
        <v>-58232</v>
      </c>
      <c r="AZ2087">
        <v>-58232</v>
      </c>
      <c r="BA2087" t="s">
        <v>7018</v>
      </c>
      <c r="BB2087" t="s">
        <v>4785</v>
      </c>
      <c r="BC2087" t="s">
        <v>6157</v>
      </c>
      <c r="BH2087" t="s">
        <v>4144</v>
      </c>
      <c r="BI2087" t="s">
        <v>7195</v>
      </c>
      <c r="BJ2087" t="s">
        <v>4164</v>
      </c>
      <c r="BK2087" t="s">
        <v>4165</v>
      </c>
      <c r="BL2087">
        <v>2016</v>
      </c>
      <c r="BM2087"/>
      <c r="BN2087"/>
      <c r="BO2087"/>
      <c r="BP2087"/>
      <c r="BW2087"/>
      <c r="BY2087"/>
      <c r="CF2087">
        <v>1</v>
      </c>
      <c r="CI2087">
        <v>-9.9</v>
      </c>
      <c r="CK2087">
        <v>4.4000000000000004</v>
      </c>
    </row>
    <row r="2088" spans="1:89" ht="16" customHeight="1">
      <c r="A2088">
        <v>2087</v>
      </c>
      <c r="B2088" t="s">
        <v>7107</v>
      </c>
      <c r="C2088" s="2">
        <v>44970</v>
      </c>
      <c r="E2088" t="s">
        <v>2591</v>
      </c>
      <c r="F2088" t="s">
        <v>2591</v>
      </c>
      <c r="G2088" t="s">
        <v>3941</v>
      </c>
      <c r="H2088" t="s">
        <v>6157</v>
      </c>
      <c r="I2088" t="s">
        <v>4855</v>
      </c>
      <c r="J2088" t="s">
        <v>4856</v>
      </c>
      <c r="K2088" t="s">
        <v>4857</v>
      </c>
      <c r="L2088" t="s">
        <v>6157</v>
      </c>
      <c r="M2088" t="s">
        <v>3984</v>
      </c>
      <c r="N2088" t="s">
        <v>289</v>
      </c>
      <c r="O2088" t="s">
        <v>6987</v>
      </c>
      <c r="P2088" t="s">
        <v>3968</v>
      </c>
      <c r="Q2088" t="s">
        <v>4403</v>
      </c>
      <c r="R2088" t="s">
        <v>6989</v>
      </c>
      <c r="S2088" t="s">
        <v>4353</v>
      </c>
      <c r="T2088" t="s">
        <v>4353</v>
      </c>
      <c r="U2088" t="s">
        <v>6157</v>
      </c>
      <c r="X2088" t="s">
        <v>6157</v>
      </c>
      <c r="Y2088" t="s">
        <v>6157</v>
      </c>
      <c r="Z2088" t="s">
        <v>6157</v>
      </c>
      <c r="AA2088" t="s">
        <v>4021</v>
      </c>
      <c r="AB2088" t="s">
        <v>6157</v>
      </c>
      <c r="AC2088" t="s">
        <v>6157</v>
      </c>
      <c r="AD2088" t="s">
        <v>6157</v>
      </c>
      <c r="AE2088" t="s">
        <v>6157</v>
      </c>
      <c r="AF2088" t="s">
        <v>6157</v>
      </c>
      <c r="AG2088" t="s">
        <v>6157</v>
      </c>
      <c r="AH2088" t="s">
        <v>6157</v>
      </c>
      <c r="AI2088" t="s">
        <v>6157</v>
      </c>
      <c r="AJ2088" t="s">
        <v>4588</v>
      </c>
      <c r="AK2088" t="s">
        <v>4859</v>
      </c>
      <c r="AL2088" t="s">
        <v>268</v>
      </c>
      <c r="AM2088" t="s">
        <v>264</v>
      </c>
      <c r="AN2088" t="s">
        <v>4353</v>
      </c>
      <c r="AO2088" s="29">
        <v>24.993124000000002</v>
      </c>
      <c r="AP2088">
        <v>-32.272320000000001</v>
      </c>
      <c r="AQ2088">
        <v>137.74420000000001</v>
      </c>
      <c r="AR2088" t="s">
        <v>1532</v>
      </c>
      <c r="AS2088">
        <v>0</v>
      </c>
      <c r="AT2088" t="s">
        <v>4353</v>
      </c>
      <c r="AU2088" t="s">
        <v>274</v>
      </c>
      <c r="AV2088" t="s">
        <v>4353</v>
      </c>
      <c r="AW2088" t="s">
        <v>4353</v>
      </c>
      <c r="AX2088" t="s">
        <v>6157</v>
      </c>
      <c r="AY2088">
        <v>-58857</v>
      </c>
      <c r="AZ2088">
        <v>-58857</v>
      </c>
      <c r="BA2088" t="s">
        <v>7018</v>
      </c>
      <c r="BB2088" t="s">
        <v>4785</v>
      </c>
      <c r="BC2088" t="s">
        <v>6157</v>
      </c>
      <c r="BH2088" t="s">
        <v>4144</v>
      </c>
      <c r="BI2088" t="s">
        <v>7195</v>
      </c>
      <c r="BJ2088" t="s">
        <v>4164</v>
      </c>
      <c r="BK2088" t="s">
        <v>4165</v>
      </c>
      <c r="BL2088">
        <v>2016</v>
      </c>
      <c r="BM2088"/>
      <c r="BN2088"/>
      <c r="BO2088"/>
      <c r="BP2088"/>
      <c r="BW2088"/>
      <c r="BY2088"/>
      <c r="CF2088">
        <v>1</v>
      </c>
      <c r="CI2088">
        <v>-8</v>
      </c>
      <c r="CK2088">
        <v>2.8</v>
      </c>
    </row>
    <row r="2089" spans="1:89" ht="16" customHeight="1">
      <c r="A2089">
        <v>2088</v>
      </c>
      <c r="B2089" t="s">
        <v>7107</v>
      </c>
      <c r="C2089" s="2">
        <v>44970</v>
      </c>
      <c r="E2089" t="s">
        <v>2515</v>
      </c>
      <c r="F2089" t="s">
        <v>2515</v>
      </c>
      <c r="G2089" t="s">
        <v>3941</v>
      </c>
      <c r="H2089" t="s">
        <v>6157</v>
      </c>
      <c r="I2089" t="s">
        <v>4855</v>
      </c>
      <c r="J2089" t="s">
        <v>4856</v>
      </c>
      <c r="K2089" t="s">
        <v>4857</v>
      </c>
      <c r="L2089" t="s">
        <v>6157</v>
      </c>
      <c r="M2089" t="s">
        <v>3984</v>
      </c>
      <c r="N2089" t="s">
        <v>289</v>
      </c>
      <c r="O2089" t="s">
        <v>6987</v>
      </c>
      <c r="P2089" t="s">
        <v>3968</v>
      </c>
      <c r="Q2089" t="s">
        <v>4403</v>
      </c>
      <c r="R2089" t="s">
        <v>6989</v>
      </c>
      <c r="S2089" t="s">
        <v>4353</v>
      </c>
      <c r="T2089" t="s">
        <v>4353</v>
      </c>
      <c r="U2089" t="s">
        <v>6157</v>
      </c>
      <c r="X2089" t="s">
        <v>6157</v>
      </c>
      <c r="Y2089" t="s">
        <v>6157</v>
      </c>
      <c r="Z2089" t="s">
        <v>6157</v>
      </c>
      <c r="AA2089" t="s">
        <v>4021</v>
      </c>
      <c r="AB2089" t="s">
        <v>6157</v>
      </c>
      <c r="AC2089" t="s">
        <v>6157</v>
      </c>
      <c r="AD2089" t="s">
        <v>6157</v>
      </c>
      <c r="AE2089" t="s">
        <v>6157</v>
      </c>
      <c r="AF2089" t="s">
        <v>6157</v>
      </c>
      <c r="AG2089" t="s">
        <v>6157</v>
      </c>
      <c r="AH2089" t="s">
        <v>6157</v>
      </c>
      <c r="AI2089" t="s">
        <v>6157</v>
      </c>
      <c r="AJ2089" t="s">
        <v>4588</v>
      </c>
      <c r="AK2089" t="s">
        <v>4859</v>
      </c>
      <c r="AL2089" t="s">
        <v>268</v>
      </c>
      <c r="AM2089" t="s">
        <v>264</v>
      </c>
      <c r="AN2089" t="s">
        <v>4353</v>
      </c>
      <c r="AO2089" s="29">
        <v>9</v>
      </c>
      <c r="AP2089">
        <v>-32.384819999999998</v>
      </c>
      <c r="AQ2089">
        <v>137.77453</v>
      </c>
      <c r="AR2089" t="s">
        <v>1532</v>
      </c>
      <c r="AS2089">
        <v>0</v>
      </c>
      <c r="AT2089" t="s">
        <v>4353</v>
      </c>
      <c r="AU2089" t="s">
        <v>274</v>
      </c>
      <c r="AV2089" t="s">
        <v>4353</v>
      </c>
      <c r="AW2089" t="s">
        <v>4353</v>
      </c>
      <c r="AX2089" t="s">
        <v>6157</v>
      </c>
      <c r="AY2089">
        <v>-58913</v>
      </c>
      <c r="AZ2089">
        <v>-58913</v>
      </c>
      <c r="BA2089" t="s">
        <v>7018</v>
      </c>
      <c r="BB2089" t="s">
        <v>4785</v>
      </c>
      <c r="BC2089" t="s">
        <v>6157</v>
      </c>
      <c r="BH2089" t="s">
        <v>4144</v>
      </c>
      <c r="BI2089" t="s">
        <v>7195</v>
      </c>
      <c r="BJ2089" t="s">
        <v>4164</v>
      </c>
      <c r="BK2089" t="s">
        <v>4165</v>
      </c>
      <c r="BL2089">
        <v>2016</v>
      </c>
      <c r="BM2089"/>
      <c r="BN2089"/>
      <c r="BO2089"/>
      <c r="BP2089"/>
      <c r="BW2089">
        <v>-20.5</v>
      </c>
      <c r="BY2089">
        <v>14.9</v>
      </c>
      <c r="CF2089">
        <v>1</v>
      </c>
      <c r="CI2089">
        <v>-7.3</v>
      </c>
      <c r="CK2089">
        <v>1</v>
      </c>
    </row>
    <row r="2090" spans="1:89" ht="16" customHeight="1">
      <c r="A2090">
        <v>2089</v>
      </c>
      <c r="B2090" t="s">
        <v>7107</v>
      </c>
      <c r="C2090" s="2">
        <v>44970</v>
      </c>
      <c r="E2090" t="s">
        <v>2584</v>
      </c>
      <c r="F2090" t="s">
        <v>2584</v>
      </c>
      <c r="G2090" t="s">
        <v>3941</v>
      </c>
      <c r="H2090" t="s">
        <v>6157</v>
      </c>
      <c r="I2090" t="s">
        <v>4855</v>
      </c>
      <c r="J2090" t="s">
        <v>4856</v>
      </c>
      <c r="K2090" t="s">
        <v>4857</v>
      </c>
      <c r="L2090" t="s">
        <v>6157</v>
      </c>
      <c r="M2090" t="s">
        <v>3984</v>
      </c>
      <c r="N2090" t="s">
        <v>289</v>
      </c>
      <c r="O2090" t="s">
        <v>6987</v>
      </c>
      <c r="P2090" t="s">
        <v>3968</v>
      </c>
      <c r="Q2090" t="s">
        <v>4403</v>
      </c>
      <c r="R2090" t="s">
        <v>6989</v>
      </c>
      <c r="S2090" t="s">
        <v>4353</v>
      </c>
      <c r="T2090" t="s">
        <v>4353</v>
      </c>
      <c r="U2090" t="s">
        <v>6157</v>
      </c>
      <c r="X2090" t="s">
        <v>6157</v>
      </c>
      <c r="Y2090" t="s">
        <v>6157</v>
      </c>
      <c r="Z2090" t="s">
        <v>6157</v>
      </c>
      <c r="AA2090" t="s">
        <v>4021</v>
      </c>
      <c r="AB2090" t="s">
        <v>6157</v>
      </c>
      <c r="AC2090" t="s">
        <v>6157</v>
      </c>
      <c r="AD2090" t="s">
        <v>6157</v>
      </c>
      <c r="AE2090" t="s">
        <v>6157</v>
      </c>
      <c r="AF2090" t="s">
        <v>6157</v>
      </c>
      <c r="AG2090" t="s">
        <v>6157</v>
      </c>
      <c r="AH2090" t="s">
        <v>6157</v>
      </c>
      <c r="AI2090" t="s">
        <v>6157</v>
      </c>
      <c r="AJ2090" t="s">
        <v>4588</v>
      </c>
      <c r="AK2090" t="s">
        <v>4859</v>
      </c>
      <c r="AL2090" t="s">
        <v>268</v>
      </c>
      <c r="AM2090" t="s">
        <v>264</v>
      </c>
      <c r="AN2090" t="s">
        <v>4353</v>
      </c>
      <c r="AO2090" s="29">
        <v>12</v>
      </c>
      <c r="AP2090">
        <v>-32.382249999999999</v>
      </c>
      <c r="AQ2090">
        <v>137.78422</v>
      </c>
      <c r="AR2090" t="s">
        <v>1532</v>
      </c>
      <c r="AS2090">
        <v>0</v>
      </c>
      <c r="AT2090" t="s">
        <v>4353</v>
      </c>
      <c r="AU2090" t="s">
        <v>274</v>
      </c>
      <c r="AV2090" t="s">
        <v>4353</v>
      </c>
      <c r="AW2090" t="s">
        <v>4353</v>
      </c>
      <c r="AX2090" t="s">
        <v>6157</v>
      </c>
      <c r="AY2090">
        <v>-58925</v>
      </c>
      <c r="AZ2090">
        <v>-58925</v>
      </c>
      <c r="BA2090" t="s">
        <v>7018</v>
      </c>
      <c r="BB2090" t="s">
        <v>4785</v>
      </c>
      <c r="BC2090" t="s">
        <v>6157</v>
      </c>
      <c r="BH2090" t="s">
        <v>4144</v>
      </c>
      <c r="BI2090" t="s">
        <v>7195</v>
      </c>
      <c r="BJ2090" t="s">
        <v>4164</v>
      </c>
      <c r="BK2090" t="s">
        <v>4165</v>
      </c>
      <c r="BL2090">
        <v>2016</v>
      </c>
      <c r="BM2090"/>
      <c r="BN2090"/>
      <c r="BO2090"/>
      <c r="BP2090"/>
      <c r="BW2090"/>
      <c r="BY2090"/>
      <c r="CF2090">
        <v>1</v>
      </c>
      <c r="CI2090">
        <v>-5.3</v>
      </c>
      <c r="CK2090">
        <v>5.0999999999999996</v>
      </c>
    </row>
    <row r="2091" spans="1:89" ht="16" customHeight="1">
      <c r="A2091">
        <v>2090</v>
      </c>
      <c r="B2091" t="s">
        <v>7107</v>
      </c>
      <c r="C2091" s="2">
        <v>44970</v>
      </c>
      <c r="E2091" t="s">
        <v>2584</v>
      </c>
      <c r="F2091" t="s">
        <v>2584</v>
      </c>
      <c r="G2091" t="s">
        <v>3941</v>
      </c>
      <c r="H2091" t="s">
        <v>6157</v>
      </c>
      <c r="I2091" t="s">
        <v>4855</v>
      </c>
      <c r="J2091" t="s">
        <v>4856</v>
      </c>
      <c r="K2091" t="s">
        <v>4857</v>
      </c>
      <c r="L2091" t="s">
        <v>6157</v>
      </c>
      <c r="M2091" t="s">
        <v>3984</v>
      </c>
      <c r="N2091" t="s">
        <v>289</v>
      </c>
      <c r="O2091" t="s">
        <v>6987</v>
      </c>
      <c r="P2091" t="s">
        <v>3968</v>
      </c>
      <c r="Q2091" t="s">
        <v>4403</v>
      </c>
      <c r="R2091" t="s">
        <v>6989</v>
      </c>
      <c r="S2091" t="s">
        <v>4353</v>
      </c>
      <c r="T2091" t="s">
        <v>4353</v>
      </c>
      <c r="U2091" t="s">
        <v>6157</v>
      </c>
      <c r="X2091" t="s">
        <v>6157</v>
      </c>
      <c r="Y2091" t="s">
        <v>6157</v>
      </c>
      <c r="Z2091" t="s">
        <v>6157</v>
      </c>
      <c r="AA2091" t="s">
        <v>4021</v>
      </c>
      <c r="AB2091" t="s">
        <v>6157</v>
      </c>
      <c r="AC2091" t="s">
        <v>6157</v>
      </c>
      <c r="AD2091" t="s">
        <v>6157</v>
      </c>
      <c r="AE2091" t="s">
        <v>6157</v>
      </c>
      <c r="AF2091" t="s">
        <v>6157</v>
      </c>
      <c r="AG2091" t="s">
        <v>6157</v>
      </c>
      <c r="AH2091" t="s">
        <v>6157</v>
      </c>
      <c r="AI2091" t="s">
        <v>6157</v>
      </c>
      <c r="AJ2091" t="s">
        <v>4588</v>
      </c>
      <c r="AK2091" t="s">
        <v>4859</v>
      </c>
      <c r="AL2091" t="s">
        <v>268</v>
      </c>
      <c r="AM2091" t="s">
        <v>264</v>
      </c>
      <c r="AN2091" t="s">
        <v>4353</v>
      </c>
      <c r="AO2091" s="29">
        <v>12</v>
      </c>
      <c r="AP2091">
        <v>-32.382249999999999</v>
      </c>
      <c r="AQ2091">
        <v>137.78422</v>
      </c>
      <c r="AR2091" t="s">
        <v>1532</v>
      </c>
      <c r="AS2091">
        <v>0</v>
      </c>
      <c r="AT2091" t="s">
        <v>4353</v>
      </c>
      <c r="AU2091" t="s">
        <v>274</v>
      </c>
      <c r="AV2091" t="s">
        <v>4353</v>
      </c>
      <c r="AW2091" t="s">
        <v>4353</v>
      </c>
      <c r="AX2091" t="s">
        <v>6157</v>
      </c>
      <c r="AY2091">
        <v>-59535</v>
      </c>
      <c r="AZ2091">
        <v>-59535</v>
      </c>
      <c r="BA2091" t="s">
        <v>7018</v>
      </c>
      <c r="BB2091" t="s">
        <v>4785</v>
      </c>
      <c r="BC2091" t="s">
        <v>6157</v>
      </c>
      <c r="BH2091" t="s">
        <v>4144</v>
      </c>
      <c r="BI2091" t="s">
        <v>7195</v>
      </c>
      <c r="BJ2091" t="s">
        <v>4164</v>
      </c>
      <c r="BK2091" t="s">
        <v>4165</v>
      </c>
      <c r="BL2091">
        <v>2016</v>
      </c>
      <c r="BM2091"/>
      <c r="BN2091"/>
      <c r="BO2091"/>
      <c r="BP2091"/>
      <c r="BW2091">
        <v>-18.5</v>
      </c>
      <c r="BY2091">
        <v>13.9</v>
      </c>
      <c r="CF2091">
        <v>1</v>
      </c>
      <c r="CI2091">
        <v>-5.0999999999999996</v>
      </c>
      <c r="CK2091">
        <v>2.4</v>
      </c>
    </row>
    <row r="2092" spans="1:89" ht="16" customHeight="1">
      <c r="A2092">
        <v>2091</v>
      </c>
      <c r="B2092" t="s">
        <v>7107</v>
      </c>
      <c r="C2092" s="2">
        <v>44970</v>
      </c>
      <c r="E2092" t="s">
        <v>2592</v>
      </c>
      <c r="F2092" t="s">
        <v>2592</v>
      </c>
      <c r="G2092" t="s">
        <v>3941</v>
      </c>
      <c r="H2092" t="s">
        <v>6157</v>
      </c>
      <c r="I2092" t="s">
        <v>4855</v>
      </c>
      <c r="J2092" t="s">
        <v>4856</v>
      </c>
      <c r="K2092" t="s">
        <v>4857</v>
      </c>
      <c r="L2092" t="s">
        <v>6157</v>
      </c>
      <c r="M2092" t="s">
        <v>3984</v>
      </c>
      <c r="N2092" t="s">
        <v>289</v>
      </c>
      <c r="O2092" t="s">
        <v>6987</v>
      </c>
      <c r="P2092" t="s">
        <v>3968</v>
      </c>
      <c r="Q2092" t="s">
        <v>4403</v>
      </c>
      <c r="R2092" t="s">
        <v>6989</v>
      </c>
      <c r="S2092" t="s">
        <v>4353</v>
      </c>
      <c r="T2092" t="s">
        <v>4353</v>
      </c>
      <c r="U2092" t="s">
        <v>6157</v>
      </c>
      <c r="X2092" t="s">
        <v>6157</v>
      </c>
      <c r="Y2092" t="s">
        <v>6157</v>
      </c>
      <c r="Z2092" t="s">
        <v>6157</v>
      </c>
      <c r="AA2092" t="s">
        <v>4021</v>
      </c>
      <c r="AB2092" t="s">
        <v>6157</v>
      </c>
      <c r="AC2092" t="s">
        <v>6157</v>
      </c>
      <c r="AD2092" t="s">
        <v>6157</v>
      </c>
      <c r="AE2092" t="s">
        <v>6157</v>
      </c>
      <c r="AF2092" t="s">
        <v>6157</v>
      </c>
      <c r="AG2092" t="s">
        <v>6157</v>
      </c>
      <c r="AH2092" t="s">
        <v>6157</v>
      </c>
      <c r="AI2092" t="s">
        <v>6157</v>
      </c>
      <c r="AJ2092" t="s">
        <v>4588</v>
      </c>
      <c r="AK2092" t="s">
        <v>4859</v>
      </c>
      <c r="AL2092" t="s">
        <v>268</v>
      </c>
      <c r="AM2092" t="s">
        <v>264</v>
      </c>
      <c r="AN2092" t="s">
        <v>4353</v>
      </c>
      <c r="AO2092" s="29">
        <v>21.857969300000001</v>
      </c>
      <c r="AP2092">
        <v>-32.292650000000002</v>
      </c>
      <c r="AQ2092">
        <v>137.76872</v>
      </c>
      <c r="AR2092" t="s">
        <v>1532</v>
      </c>
      <c r="AS2092">
        <v>0</v>
      </c>
      <c r="AT2092" t="s">
        <v>4353</v>
      </c>
      <c r="AU2092" t="s">
        <v>274</v>
      </c>
      <c r="AV2092" t="s">
        <v>4353</v>
      </c>
      <c r="AW2092" t="s">
        <v>4353</v>
      </c>
      <c r="AX2092" t="s">
        <v>6157</v>
      </c>
      <c r="AY2092">
        <v>-59936</v>
      </c>
      <c r="AZ2092">
        <v>-59936</v>
      </c>
      <c r="BA2092" t="s">
        <v>7018</v>
      </c>
      <c r="BB2092" t="s">
        <v>4785</v>
      </c>
      <c r="BC2092" t="s">
        <v>6157</v>
      </c>
      <c r="BH2092" t="s">
        <v>4144</v>
      </c>
      <c r="BI2092" t="s">
        <v>7195</v>
      </c>
      <c r="BJ2092" t="s">
        <v>4164</v>
      </c>
      <c r="BK2092" t="s">
        <v>4165</v>
      </c>
      <c r="BL2092">
        <v>2016</v>
      </c>
      <c r="BM2092"/>
      <c r="BN2092"/>
      <c r="BO2092"/>
      <c r="BP2092"/>
      <c r="BW2092"/>
      <c r="BY2092"/>
      <c r="CF2092">
        <v>1</v>
      </c>
      <c r="CI2092">
        <v>-8.3000000000000007</v>
      </c>
      <c r="CK2092">
        <v>-2.5</v>
      </c>
    </row>
    <row r="2093" spans="1:89" ht="16" customHeight="1">
      <c r="A2093">
        <v>2092</v>
      </c>
      <c r="B2093" t="s">
        <v>7107</v>
      </c>
      <c r="C2093" s="2">
        <v>44970</v>
      </c>
      <c r="E2093" t="s">
        <v>2593</v>
      </c>
      <c r="F2093" t="s">
        <v>2593</v>
      </c>
      <c r="G2093" t="s">
        <v>3941</v>
      </c>
      <c r="H2093" t="s">
        <v>6157</v>
      </c>
      <c r="I2093" t="s">
        <v>4855</v>
      </c>
      <c r="J2093" t="s">
        <v>4856</v>
      </c>
      <c r="K2093" t="s">
        <v>4857</v>
      </c>
      <c r="L2093" t="s">
        <v>6157</v>
      </c>
      <c r="M2093" t="s">
        <v>3984</v>
      </c>
      <c r="N2093" t="s">
        <v>289</v>
      </c>
      <c r="O2093" t="s">
        <v>6987</v>
      </c>
      <c r="P2093" t="s">
        <v>3968</v>
      </c>
      <c r="Q2093" t="s">
        <v>4403</v>
      </c>
      <c r="R2093" t="s">
        <v>6989</v>
      </c>
      <c r="S2093" t="s">
        <v>4353</v>
      </c>
      <c r="T2093" t="s">
        <v>4353</v>
      </c>
      <c r="U2093" t="s">
        <v>6157</v>
      </c>
      <c r="X2093" t="s">
        <v>6157</v>
      </c>
      <c r="Y2093" t="s">
        <v>6157</v>
      </c>
      <c r="Z2093" t="s">
        <v>6157</v>
      </c>
      <c r="AA2093" t="s">
        <v>4021</v>
      </c>
      <c r="AB2093" t="s">
        <v>6157</v>
      </c>
      <c r="AC2093" t="s">
        <v>6157</v>
      </c>
      <c r="AD2093" t="s">
        <v>6157</v>
      </c>
      <c r="AE2093" t="s">
        <v>6157</v>
      </c>
      <c r="AF2093" t="s">
        <v>6157</v>
      </c>
      <c r="AG2093" t="s">
        <v>6157</v>
      </c>
      <c r="AH2093" t="s">
        <v>6157</v>
      </c>
      <c r="AI2093" t="s">
        <v>6157</v>
      </c>
      <c r="AJ2093" t="s">
        <v>4588</v>
      </c>
      <c r="AK2093" t="s">
        <v>4859</v>
      </c>
      <c r="AL2093" t="s">
        <v>268</v>
      </c>
      <c r="AM2093" t="s">
        <v>264</v>
      </c>
      <c r="AN2093" t="s">
        <v>4353</v>
      </c>
      <c r="AO2093" s="29">
        <v>29.689765900000001</v>
      </c>
      <c r="AP2093">
        <v>-32.271819999999998</v>
      </c>
      <c r="AQ2093">
        <v>137.7423</v>
      </c>
      <c r="AR2093" t="s">
        <v>1532</v>
      </c>
      <c r="AS2093">
        <v>0</v>
      </c>
      <c r="AT2093" t="s">
        <v>4353</v>
      </c>
      <c r="AU2093" t="s">
        <v>274</v>
      </c>
      <c r="AV2093" t="s">
        <v>4353</v>
      </c>
      <c r="AW2093" t="s">
        <v>4353</v>
      </c>
      <c r="AX2093" t="s">
        <v>6157</v>
      </c>
      <c r="AY2093">
        <v>-60526</v>
      </c>
      <c r="AZ2093">
        <v>-60526</v>
      </c>
      <c r="BA2093" t="s">
        <v>7018</v>
      </c>
      <c r="BB2093" t="s">
        <v>4785</v>
      </c>
      <c r="BC2093" t="s">
        <v>6157</v>
      </c>
      <c r="BH2093" t="s">
        <v>4144</v>
      </c>
      <c r="BI2093" t="s">
        <v>7195</v>
      </c>
      <c r="BJ2093" t="s">
        <v>4164</v>
      </c>
      <c r="BK2093" t="s">
        <v>4165</v>
      </c>
      <c r="BL2093">
        <v>2016</v>
      </c>
      <c r="BM2093"/>
      <c r="BN2093"/>
      <c r="BO2093"/>
      <c r="BP2093"/>
      <c r="BW2093"/>
      <c r="BY2093"/>
      <c r="CF2093">
        <v>1</v>
      </c>
      <c r="CI2093">
        <v>-10.1</v>
      </c>
      <c r="CK2093">
        <v>2.5</v>
      </c>
    </row>
    <row r="2094" spans="1:89" ht="16" customHeight="1">
      <c r="A2094">
        <v>2093</v>
      </c>
      <c r="B2094" t="s">
        <v>7107</v>
      </c>
      <c r="C2094" s="2">
        <v>44970</v>
      </c>
      <c r="E2094" t="s">
        <v>2580</v>
      </c>
      <c r="F2094" t="s">
        <v>2580</v>
      </c>
      <c r="G2094" t="s">
        <v>3941</v>
      </c>
      <c r="H2094" t="s">
        <v>6157</v>
      </c>
      <c r="I2094" t="s">
        <v>4855</v>
      </c>
      <c r="J2094" t="s">
        <v>4856</v>
      </c>
      <c r="K2094" t="s">
        <v>4857</v>
      </c>
      <c r="L2094" t="s">
        <v>6157</v>
      </c>
      <c r="M2094" t="s">
        <v>3984</v>
      </c>
      <c r="N2094" t="s">
        <v>289</v>
      </c>
      <c r="O2094" t="s">
        <v>6987</v>
      </c>
      <c r="P2094" t="s">
        <v>3968</v>
      </c>
      <c r="Q2094" t="s">
        <v>4403</v>
      </c>
      <c r="R2094" t="s">
        <v>6989</v>
      </c>
      <c r="S2094" t="s">
        <v>4353</v>
      </c>
      <c r="T2094" t="s">
        <v>4353</v>
      </c>
      <c r="U2094" t="s">
        <v>6157</v>
      </c>
      <c r="X2094" t="s">
        <v>6157</v>
      </c>
      <c r="Y2094" t="s">
        <v>6157</v>
      </c>
      <c r="Z2094" t="s">
        <v>6157</v>
      </c>
      <c r="AA2094" t="s">
        <v>4021</v>
      </c>
      <c r="AB2094" t="s">
        <v>6157</v>
      </c>
      <c r="AC2094" t="s">
        <v>6157</v>
      </c>
      <c r="AD2094" t="s">
        <v>6157</v>
      </c>
      <c r="AE2094" t="s">
        <v>6157</v>
      </c>
      <c r="AF2094" t="s">
        <v>6157</v>
      </c>
      <c r="AG2094" t="s">
        <v>6157</v>
      </c>
      <c r="AH2094" t="s">
        <v>6157</v>
      </c>
      <c r="AI2094" t="s">
        <v>6157</v>
      </c>
      <c r="AJ2094" t="s">
        <v>4588</v>
      </c>
      <c r="AK2094" t="s">
        <v>4859</v>
      </c>
      <c r="AL2094" t="s">
        <v>268</v>
      </c>
      <c r="AM2094" t="s">
        <v>264</v>
      </c>
      <c r="AN2094" t="s">
        <v>4353</v>
      </c>
      <c r="AO2094" s="29">
        <v>28</v>
      </c>
      <c r="AP2094">
        <v>-32.129370000000002</v>
      </c>
      <c r="AQ2094">
        <v>137.73402999999999</v>
      </c>
      <c r="AR2094" t="s">
        <v>1532</v>
      </c>
      <c r="AS2094">
        <v>0</v>
      </c>
      <c r="AT2094" t="s">
        <v>4353</v>
      </c>
      <c r="AU2094" t="s">
        <v>274</v>
      </c>
      <c r="AV2094" t="s">
        <v>4353</v>
      </c>
      <c r="AW2094" t="s">
        <v>4353</v>
      </c>
      <c r="AX2094" t="s">
        <v>6157</v>
      </c>
      <c r="AY2094">
        <v>-60591</v>
      </c>
      <c r="AZ2094">
        <v>-60591</v>
      </c>
      <c r="BA2094" t="s">
        <v>7018</v>
      </c>
      <c r="BB2094" t="s">
        <v>4785</v>
      </c>
      <c r="BC2094" t="s">
        <v>6157</v>
      </c>
      <c r="BH2094" t="s">
        <v>4144</v>
      </c>
      <c r="BI2094" t="s">
        <v>7195</v>
      </c>
      <c r="BJ2094" t="s">
        <v>4164</v>
      </c>
      <c r="BK2094" t="s">
        <v>4165</v>
      </c>
      <c r="BL2094">
        <v>2016</v>
      </c>
      <c r="BM2094"/>
      <c r="BN2094"/>
      <c r="BO2094"/>
      <c r="BP2094"/>
      <c r="BW2094"/>
      <c r="BY2094"/>
      <c r="CF2094">
        <v>1</v>
      </c>
      <c r="CI2094">
        <v>-2.4</v>
      </c>
      <c r="CK2094">
        <v>-0.4</v>
      </c>
    </row>
    <row r="2095" spans="1:89" ht="16" customHeight="1">
      <c r="A2095">
        <v>2094</v>
      </c>
      <c r="B2095" t="s">
        <v>7107</v>
      </c>
      <c r="C2095" s="2">
        <v>44970</v>
      </c>
      <c r="E2095" t="s">
        <v>2594</v>
      </c>
      <c r="F2095" t="s">
        <v>2594</v>
      </c>
      <c r="G2095" t="s">
        <v>3941</v>
      </c>
      <c r="H2095" t="s">
        <v>6157</v>
      </c>
      <c r="I2095" t="s">
        <v>4855</v>
      </c>
      <c r="J2095" t="s">
        <v>4856</v>
      </c>
      <c r="K2095" t="s">
        <v>4857</v>
      </c>
      <c r="L2095" t="s">
        <v>6157</v>
      </c>
      <c r="M2095" t="s">
        <v>3984</v>
      </c>
      <c r="N2095" t="s">
        <v>289</v>
      </c>
      <c r="O2095" t="s">
        <v>6987</v>
      </c>
      <c r="P2095" t="s">
        <v>3968</v>
      </c>
      <c r="Q2095" t="s">
        <v>4403</v>
      </c>
      <c r="R2095" t="s">
        <v>6989</v>
      </c>
      <c r="S2095" t="s">
        <v>4353</v>
      </c>
      <c r="T2095" t="s">
        <v>4353</v>
      </c>
      <c r="U2095" t="s">
        <v>6157</v>
      </c>
      <c r="X2095" t="s">
        <v>6157</v>
      </c>
      <c r="Y2095" t="s">
        <v>6157</v>
      </c>
      <c r="Z2095" t="s">
        <v>6157</v>
      </c>
      <c r="AA2095" t="s">
        <v>4021</v>
      </c>
      <c r="AB2095" t="s">
        <v>6157</v>
      </c>
      <c r="AC2095" t="s">
        <v>6157</v>
      </c>
      <c r="AD2095" t="s">
        <v>6157</v>
      </c>
      <c r="AE2095" t="s">
        <v>6157</v>
      </c>
      <c r="AF2095" t="s">
        <v>6157</v>
      </c>
      <c r="AG2095" t="s">
        <v>6157</v>
      </c>
      <c r="AH2095" t="s">
        <v>6157</v>
      </c>
      <c r="AI2095" t="s">
        <v>6157</v>
      </c>
      <c r="AJ2095" t="s">
        <v>4588</v>
      </c>
      <c r="AK2095" t="s">
        <v>4859</v>
      </c>
      <c r="AL2095" t="s">
        <v>268</v>
      </c>
      <c r="AM2095" t="s">
        <v>264</v>
      </c>
      <c r="AN2095" t="s">
        <v>4353</v>
      </c>
      <c r="AO2095" s="29">
        <v>30.269928</v>
      </c>
      <c r="AP2095">
        <v>-32.130850000000002</v>
      </c>
      <c r="AQ2095">
        <v>137.73987</v>
      </c>
      <c r="AR2095" t="s">
        <v>1532</v>
      </c>
      <c r="AS2095">
        <v>0</v>
      </c>
      <c r="AT2095" t="s">
        <v>4353</v>
      </c>
      <c r="AU2095" t="s">
        <v>274</v>
      </c>
      <c r="AV2095" t="s">
        <v>4353</v>
      </c>
      <c r="AW2095" t="s">
        <v>4353</v>
      </c>
      <c r="AX2095" t="s">
        <v>6157</v>
      </c>
      <c r="AY2095">
        <v>-60720</v>
      </c>
      <c r="AZ2095">
        <v>-60720</v>
      </c>
      <c r="BA2095" t="s">
        <v>7018</v>
      </c>
      <c r="BB2095" t="s">
        <v>4785</v>
      </c>
      <c r="BC2095" t="s">
        <v>6157</v>
      </c>
      <c r="BH2095" t="s">
        <v>4144</v>
      </c>
      <c r="BI2095" t="s">
        <v>7195</v>
      </c>
      <c r="BJ2095" t="s">
        <v>4164</v>
      </c>
      <c r="BK2095" t="s">
        <v>4165</v>
      </c>
      <c r="BL2095">
        <v>2016</v>
      </c>
      <c r="BM2095"/>
      <c r="BN2095"/>
      <c r="BO2095"/>
      <c r="BP2095"/>
      <c r="BW2095">
        <v>-21.4</v>
      </c>
      <c r="BY2095">
        <v>11.2</v>
      </c>
      <c r="CF2095">
        <v>1</v>
      </c>
      <c r="CI2095">
        <v>-10.9</v>
      </c>
      <c r="CK2095">
        <v>-0.5</v>
      </c>
    </row>
    <row r="2096" spans="1:89" ht="16" customHeight="1">
      <c r="A2096">
        <v>2095</v>
      </c>
      <c r="B2096" t="s">
        <v>7107</v>
      </c>
      <c r="C2096" s="2">
        <v>44970</v>
      </c>
      <c r="E2096" t="s">
        <v>2589</v>
      </c>
      <c r="F2096" t="s">
        <v>2589</v>
      </c>
      <c r="G2096" t="s">
        <v>3941</v>
      </c>
      <c r="H2096" t="s">
        <v>6157</v>
      </c>
      <c r="I2096" t="s">
        <v>4855</v>
      </c>
      <c r="J2096" t="s">
        <v>4856</v>
      </c>
      <c r="K2096" t="s">
        <v>4857</v>
      </c>
      <c r="L2096" t="s">
        <v>6157</v>
      </c>
      <c r="M2096" t="s">
        <v>3984</v>
      </c>
      <c r="N2096" t="s">
        <v>289</v>
      </c>
      <c r="O2096" t="s">
        <v>6987</v>
      </c>
      <c r="P2096" t="s">
        <v>3968</v>
      </c>
      <c r="Q2096" t="s">
        <v>4403</v>
      </c>
      <c r="R2096" t="s">
        <v>6989</v>
      </c>
      <c r="S2096" t="s">
        <v>4353</v>
      </c>
      <c r="T2096" t="s">
        <v>4353</v>
      </c>
      <c r="U2096" t="s">
        <v>6157</v>
      </c>
      <c r="X2096" t="s">
        <v>6157</v>
      </c>
      <c r="Y2096" t="s">
        <v>6157</v>
      </c>
      <c r="Z2096" t="s">
        <v>6157</v>
      </c>
      <c r="AA2096" t="s">
        <v>4021</v>
      </c>
      <c r="AB2096" t="s">
        <v>6157</v>
      </c>
      <c r="AC2096" t="s">
        <v>6157</v>
      </c>
      <c r="AD2096" t="s">
        <v>6157</v>
      </c>
      <c r="AE2096" t="s">
        <v>6157</v>
      </c>
      <c r="AF2096" t="s">
        <v>6157</v>
      </c>
      <c r="AG2096" t="s">
        <v>6157</v>
      </c>
      <c r="AH2096" t="s">
        <v>6157</v>
      </c>
      <c r="AI2096" t="s">
        <v>6157</v>
      </c>
      <c r="AJ2096" t="s">
        <v>4588</v>
      </c>
      <c r="AK2096" t="s">
        <v>4859</v>
      </c>
      <c r="AL2096" t="s">
        <v>268</v>
      </c>
      <c r="AM2096" t="s">
        <v>264</v>
      </c>
      <c r="AN2096" t="s">
        <v>4353</v>
      </c>
      <c r="AO2096" s="29">
        <v>28</v>
      </c>
      <c r="AP2096">
        <v>-32.388170000000002</v>
      </c>
      <c r="AQ2096">
        <v>137.80850000000001</v>
      </c>
      <c r="AR2096" t="s">
        <v>1532</v>
      </c>
      <c r="AS2096">
        <v>0</v>
      </c>
      <c r="AT2096" t="s">
        <v>4353</v>
      </c>
      <c r="AU2096" t="s">
        <v>274</v>
      </c>
      <c r="AV2096" t="s">
        <v>4353</v>
      </c>
      <c r="AW2096" t="s">
        <v>4353</v>
      </c>
      <c r="AX2096" t="s">
        <v>6157</v>
      </c>
      <c r="AY2096">
        <v>-60759</v>
      </c>
      <c r="AZ2096">
        <v>-60759</v>
      </c>
      <c r="BA2096" t="s">
        <v>7018</v>
      </c>
      <c r="BB2096" t="s">
        <v>4785</v>
      </c>
      <c r="BC2096" t="s">
        <v>6157</v>
      </c>
      <c r="BH2096" t="s">
        <v>4144</v>
      </c>
      <c r="BI2096" t="s">
        <v>7195</v>
      </c>
      <c r="BJ2096" t="s">
        <v>4164</v>
      </c>
      <c r="BK2096" t="s">
        <v>4165</v>
      </c>
      <c r="BL2096">
        <v>2016</v>
      </c>
      <c r="BM2096"/>
      <c r="BN2096"/>
      <c r="BO2096"/>
      <c r="BP2096"/>
      <c r="BW2096">
        <v>-19.8</v>
      </c>
      <c r="BY2096">
        <v>11.4</v>
      </c>
      <c r="CF2096">
        <v>1</v>
      </c>
      <c r="CI2096">
        <v>-13.1</v>
      </c>
      <c r="CK2096">
        <v>-3</v>
      </c>
    </row>
    <row r="2097" spans="1:89" ht="16" customHeight="1">
      <c r="A2097">
        <v>2096</v>
      </c>
      <c r="B2097" t="s">
        <v>7107</v>
      </c>
      <c r="C2097" s="2">
        <v>44970</v>
      </c>
      <c r="E2097" t="s">
        <v>2592</v>
      </c>
      <c r="F2097" t="s">
        <v>2592</v>
      </c>
      <c r="G2097" t="s">
        <v>3941</v>
      </c>
      <c r="H2097" t="s">
        <v>6157</v>
      </c>
      <c r="I2097" t="s">
        <v>4855</v>
      </c>
      <c r="J2097" t="s">
        <v>4856</v>
      </c>
      <c r="K2097" t="s">
        <v>4857</v>
      </c>
      <c r="L2097" t="s">
        <v>6157</v>
      </c>
      <c r="M2097" t="s">
        <v>3984</v>
      </c>
      <c r="N2097" t="s">
        <v>289</v>
      </c>
      <c r="O2097" t="s">
        <v>6987</v>
      </c>
      <c r="P2097" t="s">
        <v>3968</v>
      </c>
      <c r="Q2097" t="s">
        <v>4403</v>
      </c>
      <c r="R2097" t="s">
        <v>6989</v>
      </c>
      <c r="S2097" t="s">
        <v>4353</v>
      </c>
      <c r="T2097" t="s">
        <v>4353</v>
      </c>
      <c r="U2097" t="s">
        <v>6157</v>
      </c>
      <c r="X2097" t="s">
        <v>6157</v>
      </c>
      <c r="Y2097" t="s">
        <v>6157</v>
      </c>
      <c r="Z2097" t="s">
        <v>6157</v>
      </c>
      <c r="AA2097" t="s">
        <v>4021</v>
      </c>
      <c r="AB2097" t="s">
        <v>6157</v>
      </c>
      <c r="AC2097" t="s">
        <v>6157</v>
      </c>
      <c r="AD2097" t="s">
        <v>6157</v>
      </c>
      <c r="AE2097" t="s">
        <v>6157</v>
      </c>
      <c r="AF2097" t="s">
        <v>6157</v>
      </c>
      <c r="AG2097" t="s">
        <v>6157</v>
      </c>
      <c r="AH2097" t="s">
        <v>6157</v>
      </c>
      <c r="AI2097" t="s">
        <v>6157</v>
      </c>
      <c r="AJ2097" t="s">
        <v>4588</v>
      </c>
      <c r="AK2097" t="s">
        <v>4859</v>
      </c>
      <c r="AL2097" t="s">
        <v>268</v>
      </c>
      <c r="AM2097" t="s">
        <v>264</v>
      </c>
      <c r="AN2097" t="s">
        <v>4353</v>
      </c>
      <c r="AO2097" s="29">
        <v>22</v>
      </c>
      <c r="AP2097">
        <v>-32.292650000000002</v>
      </c>
      <c r="AQ2097">
        <v>137.76872</v>
      </c>
      <c r="AR2097" t="s">
        <v>1532</v>
      </c>
      <c r="AS2097">
        <v>0</v>
      </c>
      <c r="AT2097" t="s">
        <v>4353</v>
      </c>
      <c r="AU2097" t="s">
        <v>274</v>
      </c>
      <c r="AV2097" t="s">
        <v>4353</v>
      </c>
      <c r="AW2097" t="s">
        <v>4353</v>
      </c>
      <c r="AX2097" t="s">
        <v>6157</v>
      </c>
      <c r="AY2097">
        <v>-60978</v>
      </c>
      <c r="AZ2097">
        <v>-60978</v>
      </c>
      <c r="BA2097" t="s">
        <v>7018</v>
      </c>
      <c r="BB2097" t="s">
        <v>4785</v>
      </c>
      <c r="BC2097" t="s">
        <v>6157</v>
      </c>
      <c r="BH2097" t="s">
        <v>4144</v>
      </c>
      <c r="BI2097" t="s">
        <v>7195</v>
      </c>
      <c r="BJ2097" t="s">
        <v>4164</v>
      </c>
      <c r="BK2097" t="s">
        <v>4165</v>
      </c>
      <c r="BL2097">
        <v>2016</v>
      </c>
      <c r="BM2097"/>
      <c r="BN2097"/>
      <c r="BO2097"/>
      <c r="BP2097"/>
      <c r="BW2097">
        <v>-16.8</v>
      </c>
      <c r="BY2097">
        <v>11.2</v>
      </c>
      <c r="CF2097">
        <v>1</v>
      </c>
      <c r="CI2097">
        <v>-8.1</v>
      </c>
      <c r="CK2097">
        <v>-2.4</v>
      </c>
    </row>
    <row r="2098" spans="1:89" ht="16" customHeight="1">
      <c r="A2098">
        <v>2097</v>
      </c>
      <c r="B2098" t="s">
        <v>7107</v>
      </c>
      <c r="C2098" s="2">
        <v>44970</v>
      </c>
      <c r="E2098" t="s">
        <v>2595</v>
      </c>
      <c r="F2098" t="s">
        <v>2595</v>
      </c>
      <c r="G2098" t="s">
        <v>3941</v>
      </c>
      <c r="H2098" t="s">
        <v>6157</v>
      </c>
      <c r="I2098" t="s">
        <v>4855</v>
      </c>
      <c r="J2098" t="s">
        <v>4856</v>
      </c>
      <c r="K2098" t="s">
        <v>4857</v>
      </c>
      <c r="L2098" t="s">
        <v>6157</v>
      </c>
      <c r="M2098" t="s">
        <v>3984</v>
      </c>
      <c r="N2098" t="s">
        <v>289</v>
      </c>
      <c r="O2098" t="s">
        <v>6987</v>
      </c>
      <c r="P2098" t="s">
        <v>3968</v>
      </c>
      <c r="Q2098" t="s">
        <v>4403</v>
      </c>
      <c r="R2098" t="s">
        <v>6989</v>
      </c>
      <c r="S2098" t="s">
        <v>4353</v>
      </c>
      <c r="T2098" t="s">
        <v>4353</v>
      </c>
      <c r="U2098" t="s">
        <v>6157</v>
      </c>
      <c r="X2098" t="s">
        <v>6157</v>
      </c>
      <c r="Y2098" t="s">
        <v>6157</v>
      </c>
      <c r="Z2098" t="s">
        <v>6157</v>
      </c>
      <c r="AA2098" t="s">
        <v>4021</v>
      </c>
      <c r="AB2098" t="s">
        <v>6157</v>
      </c>
      <c r="AC2098" t="s">
        <v>6157</v>
      </c>
      <c r="AD2098" t="s">
        <v>6157</v>
      </c>
      <c r="AE2098" t="s">
        <v>6157</v>
      </c>
      <c r="AF2098" t="s">
        <v>6157</v>
      </c>
      <c r="AG2098" t="s">
        <v>6157</v>
      </c>
      <c r="AH2098" t="s">
        <v>6157</v>
      </c>
      <c r="AI2098" t="s">
        <v>6157</v>
      </c>
      <c r="AJ2098" t="s">
        <v>4588</v>
      </c>
      <c r="AK2098" t="s">
        <v>4859</v>
      </c>
      <c r="AL2098" t="s">
        <v>268</v>
      </c>
      <c r="AM2098" t="s">
        <v>264</v>
      </c>
      <c r="AN2098" t="s">
        <v>4353</v>
      </c>
      <c r="AO2098" s="29">
        <v>32.429431899999997</v>
      </c>
      <c r="AP2098">
        <v>-32.199199999999998</v>
      </c>
      <c r="AQ2098">
        <v>137.78382999999999</v>
      </c>
      <c r="AR2098" t="s">
        <v>1532</v>
      </c>
      <c r="AS2098">
        <v>0</v>
      </c>
      <c r="AT2098" t="s">
        <v>4353</v>
      </c>
      <c r="AU2098" t="s">
        <v>274</v>
      </c>
      <c r="AV2098" t="s">
        <v>4353</v>
      </c>
      <c r="AW2098" t="s">
        <v>4353</v>
      </c>
      <c r="AX2098" t="s">
        <v>6157</v>
      </c>
      <c r="AY2098">
        <v>-61233</v>
      </c>
      <c r="AZ2098">
        <v>-61233</v>
      </c>
      <c r="BA2098" t="s">
        <v>7018</v>
      </c>
      <c r="BB2098" t="s">
        <v>4785</v>
      </c>
      <c r="BC2098" t="s">
        <v>6157</v>
      </c>
      <c r="BH2098" t="s">
        <v>4144</v>
      </c>
      <c r="BI2098" t="s">
        <v>7195</v>
      </c>
      <c r="BJ2098" t="s">
        <v>4164</v>
      </c>
      <c r="BK2098" t="s">
        <v>4165</v>
      </c>
      <c r="BL2098">
        <v>2016</v>
      </c>
      <c r="BM2098"/>
      <c r="BN2098"/>
      <c r="BO2098"/>
      <c r="BP2098"/>
      <c r="BW2098"/>
      <c r="BY2098"/>
      <c r="CF2098">
        <v>1</v>
      </c>
      <c r="CI2098">
        <v>-10.199999999999999</v>
      </c>
      <c r="CK2098">
        <v>4.5</v>
      </c>
    </row>
    <row r="2099" spans="1:89" ht="16" customHeight="1">
      <c r="A2099">
        <v>2098</v>
      </c>
      <c r="B2099" t="s">
        <v>7107</v>
      </c>
      <c r="C2099" s="2">
        <v>44970</v>
      </c>
      <c r="E2099" t="s">
        <v>2596</v>
      </c>
      <c r="F2099" t="s">
        <v>2596</v>
      </c>
      <c r="G2099" t="s">
        <v>3941</v>
      </c>
      <c r="H2099" t="s">
        <v>6157</v>
      </c>
      <c r="I2099" t="s">
        <v>4855</v>
      </c>
      <c r="J2099" t="s">
        <v>4856</v>
      </c>
      <c r="K2099" t="s">
        <v>4857</v>
      </c>
      <c r="L2099" t="s">
        <v>6157</v>
      </c>
      <c r="M2099" t="s">
        <v>3984</v>
      </c>
      <c r="N2099" t="s">
        <v>289</v>
      </c>
      <c r="O2099" t="s">
        <v>6987</v>
      </c>
      <c r="P2099" t="s">
        <v>3968</v>
      </c>
      <c r="Q2099" t="s">
        <v>4403</v>
      </c>
      <c r="R2099" t="s">
        <v>6989</v>
      </c>
      <c r="S2099" t="s">
        <v>4353</v>
      </c>
      <c r="T2099" t="s">
        <v>4353</v>
      </c>
      <c r="U2099" t="s">
        <v>6157</v>
      </c>
      <c r="X2099" t="s">
        <v>6157</v>
      </c>
      <c r="Y2099" t="s">
        <v>6157</v>
      </c>
      <c r="Z2099" t="s">
        <v>6157</v>
      </c>
      <c r="AA2099" t="s">
        <v>4021</v>
      </c>
      <c r="AB2099" t="s">
        <v>6157</v>
      </c>
      <c r="AC2099" t="s">
        <v>6157</v>
      </c>
      <c r="AD2099" t="s">
        <v>6157</v>
      </c>
      <c r="AE2099" t="s">
        <v>6157</v>
      </c>
      <c r="AF2099" t="s">
        <v>6157</v>
      </c>
      <c r="AG2099" t="s">
        <v>6157</v>
      </c>
      <c r="AH2099" t="s">
        <v>6157</v>
      </c>
      <c r="AI2099" t="s">
        <v>6157</v>
      </c>
      <c r="AJ2099" t="s">
        <v>4588</v>
      </c>
      <c r="AK2099" t="s">
        <v>4859</v>
      </c>
      <c r="AL2099" t="s">
        <v>268</v>
      </c>
      <c r="AM2099" t="s">
        <v>264</v>
      </c>
      <c r="AN2099" t="s">
        <v>4353</v>
      </c>
      <c r="AO2099" s="29">
        <v>21.7135563</v>
      </c>
      <c r="AP2099">
        <v>-32.285600000000002</v>
      </c>
      <c r="AQ2099">
        <v>137.76575</v>
      </c>
      <c r="AR2099" t="s">
        <v>1532</v>
      </c>
      <c r="AS2099">
        <v>0</v>
      </c>
      <c r="AT2099" t="s">
        <v>4353</v>
      </c>
      <c r="AU2099" t="s">
        <v>274</v>
      </c>
      <c r="AV2099" t="s">
        <v>4353</v>
      </c>
      <c r="AW2099" t="s">
        <v>4353</v>
      </c>
      <c r="AX2099" t="s">
        <v>6157</v>
      </c>
      <c r="AY2099">
        <v>-61423</v>
      </c>
      <c r="AZ2099">
        <v>-61423</v>
      </c>
      <c r="BA2099" t="s">
        <v>7018</v>
      </c>
      <c r="BB2099" t="s">
        <v>4785</v>
      </c>
      <c r="BC2099" t="s">
        <v>6157</v>
      </c>
      <c r="BH2099" t="s">
        <v>4144</v>
      </c>
      <c r="BI2099" t="s">
        <v>7195</v>
      </c>
      <c r="BJ2099" t="s">
        <v>4164</v>
      </c>
      <c r="BK2099" t="s">
        <v>4165</v>
      </c>
      <c r="BL2099">
        <v>2016</v>
      </c>
      <c r="BM2099"/>
      <c r="BN2099"/>
      <c r="BO2099"/>
      <c r="BP2099"/>
      <c r="BW2099"/>
      <c r="BY2099"/>
      <c r="CF2099">
        <v>1</v>
      </c>
      <c r="CI2099">
        <v>-10</v>
      </c>
      <c r="CK2099">
        <v>-1.4</v>
      </c>
    </row>
    <row r="2100" spans="1:89" ht="16" customHeight="1">
      <c r="A2100">
        <v>2099</v>
      </c>
      <c r="B2100" t="s">
        <v>7107</v>
      </c>
      <c r="C2100" s="2">
        <v>44970</v>
      </c>
      <c r="E2100" t="s">
        <v>2597</v>
      </c>
      <c r="F2100" t="s">
        <v>2597</v>
      </c>
      <c r="G2100" t="s">
        <v>3941</v>
      </c>
      <c r="H2100" t="s">
        <v>6157</v>
      </c>
      <c r="I2100" t="s">
        <v>4855</v>
      </c>
      <c r="J2100" t="s">
        <v>4856</v>
      </c>
      <c r="K2100" t="s">
        <v>4857</v>
      </c>
      <c r="L2100" t="s">
        <v>6157</v>
      </c>
      <c r="M2100" t="s">
        <v>3984</v>
      </c>
      <c r="N2100" t="s">
        <v>289</v>
      </c>
      <c r="O2100" t="s">
        <v>6987</v>
      </c>
      <c r="P2100" t="s">
        <v>3968</v>
      </c>
      <c r="Q2100" t="s">
        <v>4403</v>
      </c>
      <c r="R2100" t="s">
        <v>6989</v>
      </c>
      <c r="S2100" t="s">
        <v>4353</v>
      </c>
      <c r="T2100" t="s">
        <v>4353</v>
      </c>
      <c r="U2100" t="s">
        <v>6157</v>
      </c>
      <c r="X2100" t="s">
        <v>6157</v>
      </c>
      <c r="Y2100" t="s">
        <v>6157</v>
      </c>
      <c r="Z2100" t="s">
        <v>6157</v>
      </c>
      <c r="AA2100" t="s">
        <v>4021</v>
      </c>
      <c r="AB2100" t="s">
        <v>6157</v>
      </c>
      <c r="AC2100" t="s">
        <v>6157</v>
      </c>
      <c r="AD2100" t="s">
        <v>6157</v>
      </c>
      <c r="AE2100" t="s">
        <v>6157</v>
      </c>
      <c r="AF2100" t="s">
        <v>6157</v>
      </c>
      <c r="AG2100" t="s">
        <v>6157</v>
      </c>
      <c r="AH2100" t="s">
        <v>6157</v>
      </c>
      <c r="AI2100" t="s">
        <v>6157</v>
      </c>
      <c r="AJ2100" t="s">
        <v>4588</v>
      </c>
      <c r="AK2100" t="s">
        <v>4859</v>
      </c>
      <c r="AL2100" t="s">
        <v>268</v>
      </c>
      <c r="AM2100" t="s">
        <v>264</v>
      </c>
      <c r="AN2100" t="s">
        <v>4353</v>
      </c>
      <c r="AO2100" s="29">
        <v>10.756145500000001</v>
      </c>
      <c r="AP2100">
        <v>-32.384819999999998</v>
      </c>
      <c r="AQ2100">
        <v>137.78278</v>
      </c>
      <c r="AR2100" t="s">
        <v>1532</v>
      </c>
      <c r="AS2100">
        <v>0</v>
      </c>
      <c r="AT2100" t="s">
        <v>4353</v>
      </c>
      <c r="AU2100" t="s">
        <v>274</v>
      </c>
      <c r="AV2100" t="s">
        <v>4353</v>
      </c>
      <c r="AW2100" t="s">
        <v>4353</v>
      </c>
      <c r="AX2100" t="s">
        <v>6157</v>
      </c>
      <c r="AY2100">
        <v>-61486</v>
      </c>
      <c r="AZ2100">
        <v>-61486</v>
      </c>
      <c r="BA2100" t="s">
        <v>7018</v>
      </c>
      <c r="BB2100" t="s">
        <v>4785</v>
      </c>
      <c r="BC2100" t="s">
        <v>6157</v>
      </c>
      <c r="BH2100" t="s">
        <v>4144</v>
      </c>
      <c r="BI2100" t="s">
        <v>7195</v>
      </c>
      <c r="BJ2100" t="s">
        <v>4164</v>
      </c>
      <c r="BK2100" t="s">
        <v>4165</v>
      </c>
      <c r="BL2100">
        <v>2016</v>
      </c>
      <c r="BM2100"/>
      <c r="BN2100"/>
      <c r="BO2100"/>
      <c r="BP2100"/>
      <c r="BW2100">
        <v>-17.600000000000001</v>
      </c>
      <c r="BY2100">
        <v>10.3</v>
      </c>
      <c r="CF2100">
        <v>1</v>
      </c>
      <c r="CI2100">
        <v>-7.2</v>
      </c>
      <c r="CK2100">
        <v>1.9</v>
      </c>
    </row>
    <row r="2101" spans="1:89" ht="16" customHeight="1">
      <c r="A2101">
        <v>2100</v>
      </c>
      <c r="B2101" t="s">
        <v>7107</v>
      </c>
      <c r="C2101" s="2">
        <v>44970</v>
      </c>
      <c r="E2101" t="s">
        <v>2499</v>
      </c>
      <c r="F2101" t="s">
        <v>2499</v>
      </c>
      <c r="G2101" t="s">
        <v>3941</v>
      </c>
      <c r="H2101" t="s">
        <v>6157</v>
      </c>
      <c r="I2101" t="s">
        <v>4855</v>
      </c>
      <c r="J2101" t="s">
        <v>4856</v>
      </c>
      <c r="K2101" t="s">
        <v>4857</v>
      </c>
      <c r="L2101" t="s">
        <v>6157</v>
      </c>
      <c r="M2101" t="s">
        <v>3984</v>
      </c>
      <c r="N2101" t="s">
        <v>289</v>
      </c>
      <c r="O2101" t="s">
        <v>6987</v>
      </c>
      <c r="P2101" t="s">
        <v>3968</v>
      </c>
      <c r="Q2101" t="s">
        <v>4403</v>
      </c>
      <c r="R2101" t="s">
        <v>6989</v>
      </c>
      <c r="S2101" t="s">
        <v>4353</v>
      </c>
      <c r="T2101" t="s">
        <v>4353</v>
      </c>
      <c r="U2101" t="s">
        <v>6157</v>
      </c>
      <c r="X2101" t="s">
        <v>6157</v>
      </c>
      <c r="Y2101" t="s">
        <v>6157</v>
      </c>
      <c r="Z2101" t="s">
        <v>6157</v>
      </c>
      <c r="AA2101" t="s">
        <v>4021</v>
      </c>
      <c r="AB2101" t="s">
        <v>6157</v>
      </c>
      <c r="AC2101" t="s">
        <v>6157</v>
      </c>
      <c r="AD2101" t="s">
        <v>6157</v>
      </c>
      <c r="AE2101" t="s">
        <v>6157</v>
      </c>
      <c r="AF2101" t="s">
        <v>6157</v>
      </c>
      <c r="AG2101" t="s">
        <v>6157</v>
      </c>
      <c r="AH2101" t="s">
        <v>6157</v>
      </c>
      <c r="AI2101" t="s">
        <v>6157</v>
      </c>
      <c r="AJ2101" t="s">
        <v>4588</v>
      </c>
      <c r="AK2101" t="s">
        <v>4859</v>
      </c>
      <c r="AL2101" t="s">
        <v>268</v>
      </c>
      <c r="AM2101" t="s">
        <v>264</v>
      </c>
      <c r="AN2101" t="s">
        <v>4353</v>
      </c>
      <c r="AO2101" s="29">
        <v>19</v>
      </c>
      <c r="AP2101">
        <v>-32.372450000000001</v>
      </c>
      <c r="AQ2101">
        <v>137.80950000000001</v>
      </c>
      <c r="AR2101" t="s">
        <v>1532</v>
      </c>
      <c r="AS2101">
        <v>0</v>
      </c>
      <c r="AT2101" t="s">
        <v>4353</v>
      </c>
      <c r="AU2101" t="s">
        <v>274</v>
      </c>
      <c r="AV2101" t="s">
        <v>4353</v>
      </c>
      <c r="AW2101" t="s">
        <v>4353</v>
      </c>
      <c r="AX2101" t="s">
        <v>6157</v>
      </c>
      <c r="AY2101">
        <v>-61612</v>
      </c>
      <c r="AZ2101">
        <v>-61612</v>
      </c>
      <c r="BA2101" t="s">
        <v>7018</v>
      </c>
      <c r="BB2101" t="s">
        <v>4785</v>
      </c>
      <c r="BC2101" t="s">
        <v>6157</v>
      </c>
      <c r="BH2101" t="s">
        <v>4144</v>
      </c>
      <c r="BI2101" t="s">
        <v>7195</v>
      </c>
      <c r="BJ2101" t="s">
        <v>4164</v>
      </c>
      <c r="BK2101" t="s">
        <v>4165</v>
      </c>
      <c r="BL2101">
        <v>2016</v>
      </c>
      <c r="BM2101"/>
      <c r="BN2101"/>
      <c r="BO2101"/>
      <c r="BP2101"/>
      <c r="BW2101">
        <v>-21.8</v>
      </c>
      <c r="BY2101">
        <v>11.7</v>
      </c>
      <c r="CF2101">
        <v>1</v>
      </c>
      <c r="CI2101">
        <v>-12.6</v>
      </c>
      <c r="CK2101">
        <v>1.9</v>
      </c>
    </row>
    <row r="2102" spans="1:89" ht="16" customHeight="1">
      <c r="A2102">
        <v>2101</v>
      </c>
      <c r="B2102" t="s">
        <v>7107</v>
      </c>
      <c r="C2102" s="2">
        <v>44970</v>
      </c>
      <c r="E2102" t="s">
        <v>2585</v>
      </c>
      <c r="F2102" t="s">
        <v>2585</v>
      </c>
      <c r="G2102" t="s">
        <v>3941</v>
      </c>
      <c r="H2102" t="s">
        <v>6157</v>
      </c>
      <c r="I2102" t="s">
        <v>4855</v>
      </c>
      <c r="J2102" t="s">
        <v>4856</v>
      </c>
      <c r="K2102" t="s">
        <v>4857</v>
      </c>
      <c r="L2102" t="s">
        <v>6157</v>
      </c>
      <c r="M2102" t="s">
        <v>3984</v>
      </c>
      <c r="N2102" t="s">
        <v>289</v>
      </c>
      <c r="O2102" t="s">
        <v>6987</v>
      </c>
      <c r="P2102" t="s">
        <v>3968</v>
      </c>
      <c r="Q2102" t="s">
        <v>4403</v>
      </c>
      <c r="R2102" t="s">
        <v>6989</v>
      </c>
      <c r="S2102" t="s">
        <v>4353</v>
      </c>
      <c r="T2102" t="s">
        <v>4353</v>
      </c>
      <c r="U2102" t="s">
        <v>6157</v>
      </c>
      <c r="X2102" t="s">
        <v>6157</v>
      </c>
      <c r="Y2102" t="s">
        <v>6157</v>
      </c>
      <c r="Z2102" t="s">
        <v>6157</v>
      </c>
      <c r="AA2102" t="s">
        <v>4021</v>
      </c>
      <c r="AB2102" t="s">
        <v>6157</v>
      </c>
      <c r="AC2102" t="s">
        <v>6157</v>
      </c>
      <c r="AD2102" t="s">
        <v>6157</v>
      </c>
      <c r="AE2102" t="s">
        <v>6157</v>
      </c>
      <c r="AF2102" t="s">
        <v>6157</v>
      </c>
      <c r="AG2102" t="s">
        <v>6157</v>
      </c>
      <c r="AH2102" t="s">
        <v>6157</v>
      </c>
      <c r="AI2102" t="s">
        <v>6157</v>
      </c>
      <c r="AJ2102" t="s">
        <v>4588</v>
      </c>
      <c r="AK2102" t="s">
        <v>4859</v>
      </c>
      <c r="AL2102" t="s">
        <v>268</v>
      </c>
      <c r="AM2102" t="s">
        <v>264</v>
      </c>
      <c r="AN2102" t="s">
        <v>4353</v>
      </c>
      <c r="AO2102" s="29">
        <v>13</v>
      </c>
      <c r="AP2102">
        <v>-32.416670000000003</v>
      </c>
      <c r="AQ2102">
        <v>137.77332999999999</v>
      </c>
      <c r="AR2102" t="s">
        <v>1532</v>
      </c>
      <c r="AS2102">
        <v>0</v>
      </c>
      <c r="AT2102" t="s">
        <v>4353</v>
      </c>
      <c r="AU2102" t="s">
        <v>274</v>
      </c>
      <c r="AV2102" t="s">
        <v>4353</v>
      </c>
      <c r="AW2102" t="s">
        <v>4353</v>
      </c>
      <c r="AX2102" t="s">
        <v>6157</v>
      </c>
      <c r="AY2102">
        <v>-61612</v>
      </c>
      <c r="AZ2102">
        <v>-61612</v>
      </c>
      <c r="BA2102" t="s">
        <v>7018</v>
      </c>
      <c r="BB2102" t="s">
        <v>4785</v>
      </c>
      <c r="BC2102" t="s">
        <v>6157</v>
      </c>
      <c r="BH2102" t="s">
        <v>4144</v>
      </c>
      <c r="BI2102" t="s">
        <v>7195</v>
      </c>
      <c r="BJ2102" t="s">
        <v>4164</v>
      </c>
      <c r="BK2102" t="s">
        <v>4165</v>
      </c>
      <c r="BL2102">
        <v>2016</v>
      </c>
      <c r="BM2102"/>
      <c r="BN2102"/>
      <c r="BO2102"/>
      <c r="BP2102"/>
      <c r="BW2102">
        <v>-22.5</v>
      </c>
      <c r="BY2102">
        <v>11.8</v>
      </c>
      <c r="CF2102">
        <v>1</v>
      </c>
      <c r="CI2102">
        <v>-12.3</v>
      </c>
      <c r="CK2102">
        <v>0.4</v>
      </c>
    </row>
    <row r="2103" spans="1:89" ht="16" customHeight="1">
      <c r="A2103">
        <v>2102</v>
      </c>
      <c r="B2103" t="s">
        <v>7107</v>
      </c>
      <c r="C2103" s="2">
        <v>44970</v>
      </c>
      <c r="E2103" t="s">
        <v>2598</v>
      </c>
      <c r="F2103" t="s">
        <v>2598</v>
      </c>
      <c r="G2103" t="s">
        <v>3941</v>
      </c>
      <c r="H2103" t="s">
        <v>6157</v>
      </c>
      <c r="I2103" t="s">
        <v>4855</v>
      </c>
      <c r="J2103" t="s">
        <v>4856</v>
      </c>
      <c r="K2103" t="s">
        <v>4857</v>
      </c>
      <c r="L2103" t="s">
        <v>6157</v>
      </c>
      <c r="M2103" t="s">
        <v>3984</v>
      </c>
      <c r="N2103" t="s">
        <v>289</v>
      </c>
      <c r="O2103" t="s">
        <v>6987</v>
      </c>
      <c r="P2103" t="s">
        <v>3968</v>
      </c>
      <c r="Q2103" t="s">
        <v>4403</v>
      </c>
      <c r="R2103" t="s">
        <v>6989</v>
      </c>
      <c r="S2103" t="s">
        <v>4353</v>
      </c>
      <c r="T2103" t="s">
        <v>4353</v>
      </c>
      <c r="U2103" t="s">
        <v>6157</v>
      </c>
      <c r="X2103" t="s">
        <v>6157</v>
      </c>
      <c r="Y2103" t="s">
        <v>6157</v>
      </c>
      <c r="Z2103" t="s">
        <v>6157</v>
      </c>
      <c r="AA2103" t="s">
        <v>4021</v>
      </c>
      <c r="AB2103" t="s">
        <v>6157</v>
      </c>
      <c r="AC2103" t="s">
        <v>6157</v>
      </c>
      <c r="AD2103" t="s">
        <v>6157</v>
      </c>
      <c r="AE2103" t="s">
        <v>6157</v>
      </c>
      <c r="AF2103" t="s">
        <v>6157</v>
      </c>
      <c r="AG2103" t="s">
        <v>6157</v>
      </c>
      <c r="AH2103" t="s">
        <v>6157</v>
      </c>
      <c r="AI2103" t="s">
        <v>6157</v>
      </c>
      <c r="AJ2103" t="s">
        <v>4588</v>
      </c>
      <c r="AK2103" t="s">
        <v>4859</v>
      </c>
      <c r="AL2103" t="s">
        <v>268</v>
      </c>
      <c r="AM2103" t="s">
        <v>264</v>
      </c>
      <c r="AN2103" t="s">
        <v>4353</v>
      </c>
      <c r="AO2103" s="29">
        <v>16</v>
      </c>
      <c r="AP2103">
        <v>-32.453600000000002</v>
      </c>
      <c r="AQ2103">
        <v>137.75380000000001</v>
      </c>
      <c r="AR2103" t="s">
        <v>1532</v>
      </c>
      <c r="AS2103">
        <v>0</v>
      </c>
      <c r="AT2103" t="s">
        <v>4353</v>
      </c>
      <c r="AU2103" t="s">
        <v>274</v>
      </c>
      <c r="AV2103" t="s">
        <v>4353</v>
      </c>
      <c r="AW2103" t="s">
        <v>4353</v>
      </c>
      <c r="AX2103" t="s">
        <v>6157</v>
      </c>
      <c r="AY2103">
        <v>-62049</v>
      </c>
      <c r="AZ2103">
        <v>-62049</v>
      </c>
      <c r="BA2103" t="s">
        <v>7018</v>
      </c>
      <c r="BB2103" t="s">
        <v>4785</v>
      </c>
      <c r="BC2103" t="s">
        <v>6157</v>
      </c>
      <c r="BH2103" t="s">
        <v>4144</v>
      </c>
      <c r="BI2103" t="s">
        <v>7195</v>
      </c>
      <c r="BJ2103" t="s">
        <v>4164</v>
      </c>
      <c r="BK2103" t="s">
        <v>4165</v>
      </c>
      <c r="BL2103">
        <v>2016</v>
      </c>
      <c r="BM2103"/>
      <c r="BN2103"/>
      <c r="BO2103"/>
      <c r="BP2103"/>
      <c r="BW2103"/>
      <c r="BY2103"/>
      <c r="CF2103">
        <v>1</v>
      </c>
      <c r="CI2103">
        <v>-9.1999999999999993</v>
      </c>
      <c r="CK2103">
        <v>3.5</v>
      </c>
    </row>
    <row r="2104" spans="1:89" ht="16" customHeight="1">
      <c r="A2104">
        <v>2103</v>
      </c>
      <c r="B2104" t="s">
        <v>7107</v>
      </c>
      <c r="C2104" s="2">
        <v>44970</v>
      </c>
      <c r="E2104" t="s">
        <v>2580</v>
      </c>
      <c r="F2104" t="s">
        <v>2580</v>
      </c>
      <c r="G2104" t="s">
        <v>3941</v>
      </c>
      <c r="H2104" t="s">
        <v>6157</v>
      </c>
      <c r="I2104" t="s">
        <v>4855</v>
      </c>
      <c r="J2104" t="s">
        <v>4856</v>
      </c>
      <c r="K2104" t="s">
        <v>4857</v>
      </c>
      <c r="L2104" t="s">
        <v>6157</v>
      </c>
      <c r="M2104" t="s">
        <v>3984</v>
      </c>
      <c r="N2104" t="s">
        <v>289</v>
      </c>
      <c r="O2104" t="s">
        <v>6987</v>
      </c>
      <c r="P2104" t="s">
        <v>3968</v>
      </c>
      <c r="Q2104" t="s">
        <v>4403</v>
      </c>
      <c r="R2104" t="s">
        <v>6989</v>
      </c>
      <c r="S2104" t="s">
        <v>4353</v>
      </c>
      <c r="T2104" t="s">
        <v>4353</v>
      </c>
      <c r="U2104" t="s">
        <v>6157</v>
      </c>
      <c r="X2104" t="s">
        <v>6157</v>
      </c>
      <c r="Y2104" t="s">
        <v>6157</v>
      </c>
      <c r="Z2104" t="s">
        <v>6157</v>
      </c>
      <c r="AA2104" t="s">
        <v>4021</v>
      </c>
      <c r="AB2104" t="s">
        <v>6157</v>
      </c>
      <c r="AC2104" t="s">
        <v>6157</v>
      </c>
      <c r="AD2104" t="s">
        <v>6157</v>
      </c>
      <c r="AE2104" t="s">
        <v>6157</v>
      </c>
      <c r="AF2104" t="s">
        <v>6157</v>
      </c>
      <c r="AG2104" t="s">
        <v>6157</v>
      </c>
      <c r="AH2104" t="s">
        <v>6157</v>
      </c>
      <c r="AI2104" t="s">
        <v>6157</v>
      </c>
      <c r="AJ2104" t="s">
        <v>4588</v>
      </c>
      <c r="AK2104" t="s">
        <v>4859</v>
      </c>
      <c r="AL2104" t="s">
        <v>268</v>
      </c>
      <c r="AM2104" t="s">
        <v>264</v>
      </c>
      <c r="AN2104" t="s">
        <v>4353</v>
      </c>
      <c r="AO2104" s="29">
        <v>28</v>
      </c>
      <c r="AP2104">
        <v>-32.129370000000002</v>
      </c>
      <c r="AQ2104">
        <v>137.73402999999999</v>
      </c>
      <c r="AR2104" t="s">
        <v>1532</v>
      </c>
      <c r="AS2104">
        <v>0</v>
      </c>
      <c r="AT2104" t="s">
        <v>4353</v>
      </c>
      <c r="AU2104" t="s">
        <v>274</v>
      </c>
      <c r="AV2104" t="s">
        <v>4353</v>
      </c>
      <c r="AW2104" t="s">
        <v>4353</v>
      </c>
      <c r="AX2104" t="s">
        <v>6157</v>
      </c>
      <c r="AY2104">
        <v>-63087</v>
      </c>
      <c r="AZ2104">
        <v>-63087</v>
      </c>
      <c r="BA2104" t="s">
        <v>7018</v>
      </c>
      <c r="BB2104" t="s">
        <v>4785</v>
      </c>
      <c r="BC2104" t="s">
        <v>6157</v>
      </c>
      <c r="BH2104" t="s">
        <v>4144</v>
      </c>
      <c r="BI2104" t="s">
        <v>7195</v>
      </c>
      <c r="BJ2104" t="s">
        <v>4164</v>
      </c>
      <c r="BK2104" t="s">
        <v>4165</v>
      </c>
      <c r="BL2104">
        <v>2016</v>
      </c>
      <c r="BM2104"/>
      <c r="BN2104"/>
      <c r="BO2104"/>
      <c r="BP2104"/>
      <c r="BW2104"/>
      <c r="BY2104"/>
      <c r="CF2104">
        <v>1</v>
      </c>
      <c r="CI2104">
        <v>-12.5</v>
      </c>
      <c r="CK2104">
        <v>-0.3</v>
      </c>
    </row>
    <row r="2105" spans="1:89" ht="16" customHeight="1">
      <c r="A2105">
        <v>2104</v>
      </c>
      <c r="B2105" t="s">
        <v>7107</v>
      </c>
      <c r="C2105" s="2">
        <v>44970</v>
      </c>
      <c r="E2105" t="s">
        <v>2599</v>
      </c>
      <c r="F2105" t="s">
        <v>2599</v>
      </c>
      <c r="G2105" t="s">
        <v>3941</v>
      </c>
      <c r="H2105" t="s">
        <v>6157</v>
      </c>
      <c r="I2105" t="s">
        <v>4855</v>
      </c>
      <c r="J2105" t="s">
        <v>4856</v>
      </c>
      <c r="K2105" t="s">
        <v>4857</v>
      </c>
      <c r="L2105" t="s">
        <v>6157</v>
      </c>
      <c r="M2105" t="s">
        <v>3984</v>
      </c>
      <c r="N2105" t="s">
        <v>289</v>
      </c>
      <c r="O2105" t="s">
        <v>6987</v>
      </c>
      <c r="P2105" t="s">
        <v>3968</v>
      </c>
      <c r="Q2105" t="s">
        <v>4403</v>
      </c>
      <c r="R2105" t="s">
        <v>6989</v>
      </c>
      <c r="S2105" t="s">
        <v>4353</v>
      </c>
      <c r="T2105" t="s">
        <v>4353</v>
      </c>
      <c r="U2105" t="s">
        <v>6157</v>
      </c>
      <c r="X2105" t="s">
        <v>6157</v>
      </c>
      <c r="Y2105" t="s">
        <v>6157</v>
      </c>
      <c r="Z2105" t="s">
        <v>6157</v>
      </c>
      <c r="AA2105" t="s">
        <v>4021</v>
      </c>
      <c r="AB2105" t="s">
        <v>6157</v>
      </c>
      <c r="AC2105" t="s">
        <v>6157</v>
      </c>
      <c r="AD2105" t="s">
        <v>6157</v>
      </c>
      <c r="AE2105" t="s">
        <v>6157</v>
      </c>
      <c r="AF2105" t="s">
        <v>6157</v>
      </c>
      <c r="AG2105" t="s">
        <v>6157</v>
      </c>
      <c r="AH2105" t="s">
        <v>6157</v>
      </c>
      <c r="AI2105" t="s">
        <v>6157</v>
      </c>
      <c r="AJ2105" t="s">
        <v>4588</v>
      </c>
      <c r="AK2105" t="s">
        <v>4859</v>
      </c>
      <c r="AL2105" t="s">
        <v>268</v>
      </c>
      <c r="AM2105" t="s">
        <v>264</v>
      </c>
      <c r="AN2105" t="s">
        <v>4353</v>
      </c>
      <c r="AO2105" s="29">
        <v>20.970703100000001</v>
      </c>
      <c r="AP2105">
        <v>-32.285919999999997</v>
      </c>
      <c r="AQ2105">
        <v>137.76598000000001</v>
      </c>
      <c r="AR2105" t="s">
        <v>1532</v>
      </c>
      <c r="AS2105">
        <v>0</v>
      </c>
      <c r="AT2105" t="s">
        <v>4353</v>
      </c>
      <c r="AU2105" t="s">
        <v>274</v>
      </c>
      <c r="AV2105" t="s">
        <v>4353</v>
      </c>
      <c r="AW2105" t="s">
        <v>4353</v>
      </c>
      <c r="AX2105" t="s">
        <v>6157</v>
      </c>
      <c r="AY2105">
        <v>-63087</v>
      </c>
      <c r="AZ2105">
        <v>-63087</v>
      </c>
      <c r="BA2105" t="s">
        <v>7018</v>
      </c>
      <c r="BB2105" t="s">
        <v>4785</v>
      </c>
      <c r="BC2105" t="s">
        <v>6157</v>
      </c>
      <c r="BH2105" t="s">
        <v>4144</v>
      </c>
      <c r="BI2105" t="s">
        <v>7195</v>
      </c>
      <c r="BJ2105" t="s">
        <v>4164</v>
      </c>
      <c r="BK2105" t="s">
        <v>4165</v>
      </c>
      <c r="BL2105">
        <v>2016</v>
      </c>
      <c r="BM2105"/>
      <c r="BN2105"/>
      <c r="BO2105"/>
      <c r="BP2105"/>
      <c r="BW2105">
        <v>-19.8</v>
      </c>
      <c r="BY2105">
        <v>11.1</v>
      </c>
      <c r="CF2105">
        <v>1</v>
      </c>
      <c r="CI2105">
        <v>-9</v>
      </c>
      <c r="CK2105">
        <v>2.6</v>
      </c>
    </row>
    <row r="2106" spans="1:89" ht="16" customHeight="1">
      <c r="A2106">
        <v>2105</v>
      </c>
      <c r="B2106" t="s">
        <v>7107</v>
      </c>
      <c r="C2106" s="2">
        <v>44970</v>
      </c>
      <c r="E2106" t="s">
        <v>2508</v>
      </c>
      <c r="F2106" t="s">
        <v>2508</v>
      </c>
      <c r="G2106" t="s">
        <v>3941</v>
      </c>
      <c r="H2106" t="s">
        <v>6157</v>
      </c>
      <c r="I2106" t="s">
        <v>4855</v>
      </c>
      <c r="J2106" t="s">
        <v>4856</v>
      </c>
      <c r="K2106" t="s">
        <v>4857</v>
      </c>
      <c r="L2106" t="s">
        <v>6157</v>
      </c>
      <c r="M2106" t="s">
        <v>3984</v>
      </c>
      <c r="N2106" t="s">
        <v>289</v>
      </c>
      <c r="O2106" t="s">
        <v>6987</v>
      </c>
      <c r="P2106" t="s">
        <v>3968</v>
      </c>
      <c r="Q2106" t="s">
        <v>4403</v>
      </c>
      <c r="R2106" t="s">
        <v>6989</v>
      </c>
      <c r="S2106" t="s">
        <v>4353</v>
      </c>
      <c r="T2106" t="s">
        <v>4353</v>
      </c>
      <c r="U2106" t="s">
        <v>6157</v>
      </c>
      <c r="X2106" t="s">
        <v>6157</v>
      </c>
      <c r="Y2106" t="s">
        <v>6157</v>
      </c>
      <c r="Z2106" t="s">
        <v>6157</v>
      </c>
      <c r="AA2106" t="s">
        <v>4021</v>
      </c>
      <c r="AB2106" t="s">
        <v>6157</v>
      </c>
      <c r="AC2106" t="s">
        <v>6157</v>
      </c>
      <c r="AD2106" t="s">
        <v>6157</v>
      </c>
      <c r="AE2106" t="s">
        <v>6157</v>
      </c>
      <c r="AF2106" t="s">
        <v>6157</v>
      </c>
      <c r="AG2106" t="s">
        <v>6157</v>
      </c>
      <c r="AH2106" t="s">
        <v>6157</v>
      </c>
      <c r="AI2106" t="s">
        <v>6157</v>
      </c>
      <c r="AJ2106" t="s">
        <v>4588</v>
      </c>
      <c r="AK2106" t="s">
        <v>4859</v>
      </c>
      <c r="AL2106" t="s">
        <v>268</v>
      </c>
      <c r="AM2106" t="s">
        <v>264</v>
      </c>
      <c r="AN2106" t="s">
        <v>4353</v>
      </c>
      <c r="AO2106" s="29">
        <v>26</v>
      </c>
      <c r="AP2106">
        <v>-32.388829999999999</v>
      </c>
      <c r="AQ2106">
        <v>137.80950000000001</v>
      </c>
      <c r="AR2106" t="s">
        <v>1532</v>
      </c>
      <c r="AS2106">
        <v>0</v>
      </c>
      <c r="AT2106" t="s">
        <v>4353</v>
      </c>
      <c r="AU2106" t="s">
        <v>274</v>
      </c>
      <c r="AV2106" t="s">
        <v>4353</v>
      </c>
      <c r="AW2106" t="s">
        <v>4353</v>
      </c>
      <c r="AX2106" t="s">
        <v>6157</v>
      </c>
      <c r="AY2106">
        <v>-63371</v>
      </c>
      <c r="AZ2106">
        <v>-63371</v>
      </c>
      <c r="BA2106" t="s">
        <v>7018</v>
      </c>
      <c r="BB2106" t="s">
        <v>4785</v>
      </c>
      <c r="BC2106" t="s">
        <v>6157</v>
      </c>
      <c r="BH2106" t="s">
        <v>4144</v>
      </c>
      <c r="BI2106" t="s">
        <v>7195</v>
      </c>
      <c r="BJ2106" t="s">
        <v>4164</v>
      </c>
      <c r="BK2106" t="s">
        <v>4165</v>
      </c>
      <c r="BL2106">
        <v>2016</v>
      </c>
      <c r="BM2106"/>
      <c r="BN2106"/>
      <c r="BO2106"/>
      <c r="BP2106"/>
      <c r="BW2106">
        <v>-18.3</v>
      </c>
      <c r="BY2106">
        <v>8.1</v>
      </c>
      <c r="CF2106">
        <v>1</v>
      </c>
      <c r="CI2106">
        <v>-7.2</v>
      </c>
      <c r="CK2106">
        <v>-0.1</v>
      </c>
    </row>
    <row r="2107" spans="1:89" ht="16" customHeight="1">
      <c r="A2107">
        <v>2106</v>
      </c>
      <c r="B2107" t="s">
        <v>7107</v>
      </c>
      <c r="C2107" s="2">
        <v>44970</v>
      </c>
      <c r="E2107" t="s">
        <v>2597</v>
      </c>
      <c r="F2107" t="s">
        <v>2597</v>
      </c>
      <c r="G2107" t="s">
        <v>3941</v>
      </c>
      <c r="H2107" t="s">
        <v>6157</v>
      </c>
      <c r="I2107" t="s">
        <v>4855</v>
      </c>
      <c r="J2107" t="s">
        <v>4856</v>
      </c>
      <c r="K2107" t="s">
        <v>4857</v>
      </c>
      <c r="L2107" t="s">
        <v>6157</v>
      </c>
      <c r="M2107" t="s">
        <v>3984</v>
      </c>
      <c r="N2107" t="s">
        <v>289</v>
      </c>
      <c r="O2107" t="s">
        <v>6987</v>
      </c>
      <c r="P2107" t="s">
        <v>3968</v>
      </c>
      <c r="Q2107" t="s">
        <v>4403</v>
      </c>
      <c r="R2107" t="s">
        <v>6989</v>
      </c>
      <c r="S2107" t="s">
        <v>4353</v>
      </c>
      <c r="T2107" t="s">
        <v>4353</v>
      </c>
      <c r="U2107" t="s">
        <v>6157</v>
      </c>
      <c r="X2107" t="s">
        <v>6157</v>
      </c>
      <c r="Y2107" t="s">
        <v>6157</v>
      </c>
      <c r="Z2107" t="s">
        <v>6157</v>
      </c>
      <c r="AA2107" t="s">
        <v>4021</v>
      </c>
      <c r="AB2107" t="s">
        <v>6157</v>
      </c>
      <c r="AC2107" t="s">
        <v>6157</v>
      </c>
      <c r="AD2107" t="s">
        <v>6157</v>
      </c>
      <c r="AE2107" t="s">
        <v>6157</v>
      </c>
      <c r="AF2107" t="s">
        <v>6157</v>
      </c>
      <c r="AG2107" t="s">
        <v>6157</v>
      </c>
      <c r="AH2107" t="s">
        <v>6157</v>
      </c>
      <c r="AI2107" t="s">
        <v>6157</v>
      </c>
      <c r="AJ2107" t="s">
        <v>4588</v>
      </c>
      <c r="AK2107" t="s">
        <v>4859</v>
      </c>
      <c r="AL2107" t="s">
        <v>268</v>
      </c>
      <c r="AM2107" t="s">
        <v>264</v>
      </c>
      <c r="AN2107" t="s">
        <v>4353</v>
      </c>
      <c r="AO2107" s="29">
        <v>11</v>
      </c>
      <c r="AP2107">
        <v>-32.384819999999998</v>
      </c>
      <c r="AQ2107">
        <v>137.78278</v>
      </c>
      <c r="AR2107" t="s">
        <v>1532</v>
      </c>
      <c r="AS2107">
        <v>0</v>
      </c>
      <c r="AT2107" t="s">
        <v>4353</v>
      </c>
      <c r="AU2107" t="s">
        <v>274</v>
      </c>
      <c r="AV2107" t="s">
        <v>4353</v>
      </c>
      <c r="AW2107" t="s">
        <v>4353</v>
      </c>
      <c r="AX2107" t="s">
        <v>6157</v>
      </c>
      <c r="AY2107">
        <v>-63387</v>
      </c>
      <c r="AZ2107">
        <v>-63387</v>
      </c>
      <c r="BA2107" t="s">
        <v>7018</v>
      </c>
      <c r="BB2107" t="s">
        <v>4785</v>
      </c>
      <c r="BC2107" t="s">
        <v>6157</v>
      </c>
      <c r="BH2107" t="s">
        <v>4144</v>
      </c>
      <c r="BI2107" t="s">
        <v>7195</v>
      </c>
      <c r="BJ2107" t="s">
        <v>4164</v>
      </c>
      <c r="BK2107" t="s">
        <v>4165</v>
      </c>
      <c r="BL2107">
        <v>2016</v>
      </c>
      <c r="BM2107"/>
      <c r="BN2107"/>
      <c r="BO2107"/>
      <c r="BP2107"/>
      <c r="BW2107"/>
      <c r="BY2107"/>
      <c r="CF2107">
        <v>1</v>
      </c>
      <c r="CI2107">
        <v>-6.5</v>
      </c>
      <c r="CK2107">
        <v>0.7</v>
      </c>
    </row>
    <row r="2108" spans="1:89" ht="16" customHeight="1">
      <c r="A2108">
        <v>2107</v>
      </c>
      <c r="B2108" t="s">
        <v>7107</v>
      </c>
      <c r="C2108" s="2">
        <v>44970</v>
      </c>
      <c r="E2108" t="s">
        <v>2515</v>
      </c>
      <c r="F2108" t="s">
        <v>2515</v>
      </c>
      <c r="G2108" t="s">
        <v>3941</v>
      </c>
      <c r="H2108" t="s">
        <v>6157</v>
      </c>
      <c r="I2108" t="s">
        <v>4855</v>
      </c>
      <c r="J2108" t="s">
        <v>4856</v>
      </c>
      <c r="K2108" t="s">
        <v>4857</v>
      </c>
      <c r="L2108" t="s">
        <v>6157</v>
      </c>
      <c r="M2108" t="s">
        <v>3984</v>
      </c>
      <c r="N2108" t="s">
        <v>289</v>
      </c>
      <c r="O2108" t="s">
        <v>6987</v>
      </c>
      <c r="P2108" t="s">
        <v>3968</v>
      </c>
      <c r="Q2108" t="s">
        <v>4403</v>
      </c>
      <c r="R2108" t="s">
        <v>6989</v>
      </c>
      <c r="S2108" t="s">
        <v>4353</v>
      </c>
      <c r="T2108" t="s">
        <v>4353</v>
      </c>
      <c r="U2108" t="s">
        <v>6157</v>
      </c>
      <c r="X2108" t="s">
        <v>6157</v>
      </c>
      <c r="Y2108" t="s">
        <v>6157</v>
      </c>
      <c r="Z2108" t="s">
        <v>6157</v>
      </c>
      <c r="AA2108" t="s">
        <v>4021</v>
      </c>
      <c r="AB2108" t="s">
        <v>6157</v>
      </c>
      <c r="AC2108" t="s">
        <v>6157</v>
      </c>
      <c r="AD2108" t="s">
        <v>6157</v>
      </c>
      <c r="AE2108" t="s">
        <v>6157</v>
      </c>
      <c r="AF2108" t="s">
        <v>6157</v>
      </c>
      <c r="AG2108" t="s">
        <v>6157</v>
      </c>
      <c r="AH2108" t="s">
        <v>6157</v>
      </c>
      <c r="AI2108" t="s">
        <v>6157</v>
      </c>
      <c r="AJ2108" t="s">
        <v>4588</v>
      </c>
      <c r="AK2108" t="s">
        <v>4859</v>
      </c>
      <c r="AL2108" t="s">
        <v>268</v>
      </c>
      <c r="AM2108" t="s">
        <v>264</v>
      </c>
      <c r="AN2108" t="s">
        <v>4353</v>
      </c>
      <c r="AO2108" s="29">
        <v>9</v>
      </c>
      <c r="AP2108">
        <v>-32.384819999999998</v>
      </c>
      <c r="AQ2108">
        <v>137.77453</v>
      </c>
      <c r="AR2108" t="s">
        <v>1532</v>
      </c>
      <c r="AS2108">
        <v>0</v>
      </c>
      <c r="AT2108" t="s">
        <v>4353</v>
      </c>
      <c r="AU2108" t="s">
        <v>274</v>
      </c>
      <c r="AV2108" t="s">
        <v>4353</v>
      </c>
      <c r="AW2108" t="s">
        <v>4353</v>
      </c>
      <c r="AX2108" t="s">
        <v>6157</v>
      </c>
      <c r="AY2108">
        <v>-63933</v>
      </c>
      <c r="AZ2108">
        <v>-63933</v>
      </c>
      <c r="BA2108" t="s">
        <v>7018</v>
      </c>
      <c r="BB2108" t="s">
        <v>4785</v>
      </c>
      <c r="BC2108" t="s">
        <v>6157</v>
      </c>
      <c r="BH2108" t="s">
        <v>4144</v>
      </c>
      <c r="BI2108" t="s">
        <v>7195</v>
      </c>
      <c r="BJ2108" t="s">
        <v>4164</v>
      </c>
      <c r="BK2108" t="s">
        <v>4165</v>
      </c>
      <c r="BL2108">
        <v>2016</v>
      </c>
      <c r="BM2108"/>
      <c r="BN2108"/>
      <c r="BO2108"/>
      <c r="BP2108"/>
      <c r="BW2108">
        <v>-19.899999999999999</v>
      </c>
      <c r="BY2108">
        <v>10.4</v>
      </c>
      <c r="CF2108">
        <v>1</v>
      </c>
      <c r="CI2108">
        <v>-7.3</v>
      </c>
      <c r="CK2108">
        <v>0.9</v>
      </c>
    </row>
    <row r="2109" spans="1:89" ht="16" customHeight="1">
      <c r="A2109">
        <v>2108</v>
      </c>
      <c r="B2109" t="s">
        <v>7107</v>
      </c>
      <c r="C2109" s="2">
        <v>44970</v>
      </c>
      <c r="E2109" t="s">
        <v>2600</v>
      </c>
      <c r="F2109" t="s">
        <v>2600</v>
      </c>
      <c r="G2109" t="s">
        <v>3941</v>
      </c>
      <c r="H2109" t="s">
        <v>6157</v>
      </c>
      <c r="I2109" t="s">
        <v>4855</v>
      </c>
      <c r="J2109" t="s">
        <v>4856</v>
      </c>
      <c r="K2109" t="s">
        <v>4857</v>
      </c>
      <c r="L2109" t="s">
        <v>6157</v>
      </c>
      <c r="M2109" t="s">
        <v>3984</v>
      </c>
      <c r="N2109" t="s">
        <v>289</v>
      </c>
      <c r="O2109" t="s">
        <v>6987</v>
      </c>
      <c r="P2109" t="s">
        <v>3968</v>
      </c>
      <c r="Q2109" t="s">
        <v>4403</v>
      </c>
      <c r="R2109" t="s">
        <v>6989</v>
      </c>
      <c r="S2109" t="s">
        <v>4353</v>
      </c>
      <c r="T2109" t="s">
        <v>4353</v>
      </c>
      <c r="U2109" t="s">
        <v>6157</v>
      </c>
      <c r="X2109" t="s">
        <v>6157</v>
      </c>
      <c r="Y2109" t="s">
        <v>6157</v>
      </c>
      <c r="Z2109" t="s">
        <v>6157</v>
      </c>
      <c r="AA2109" t="s">
        <v>4021</v>
      </c>
      <c r="AB2109" t="s">
        <v>6157</v>
      </c>
      <c r="AC2109" t="s">
        <v>6157</v>
      </c>
      <c r="AD2109" t="s">
        <v>6157</v>
      </c>
      <c r="AE2109" t="s">
        <v>6157</v>
      </c>
      <c r="AF2109" t="s">
        <v>6157</v>
      </c>
      <c r="AG2109" t="s">
        <v>6157</v>
      </c>
      <c r="AH2109" t="s">
        <v>6157</v>
      </c>
      <c r="AI2109" t="s">
        <v>6157</v>
      </c>
      <c r="AJ2109" t="s">
        <v>4588</v>
      </c>
      <c r="AK2109" t="s">
        <v>4859</v>
      </c>
      <c r="AL2109" t="s">
        <v>268</v>
      </c>
      <c r="AM2109" t="s">
        <v>264</v>
      </c>
      <c r="AN2109" t="s">
        <v>4353</v>
      </c>
      <c r="AO2109" s="29">
        <v>28.3075218</v>
      </c>
      <c r="AP2109">
        <v>-32.261600000000001</v>
      </c>
      <c r="AQ2109">
        <v>137.75603000000001</v>
      </c>
      <c r="AR2109" t="s">
        <v>1532</v>
      </c>
      <c r="AS2109">
        <v>0</v>
      </c>
      <c r="AT2109" t="s">
        <v>4353</v>
      </c>
      <c r="AU2109" t="s">
        <v>274</v>
      </c>
      <c r="AV2109" t="s">
        <v>4353</v>
      </c>
      <c r="AW2109" t="s">
        <v>4353</v>
      </c>
      <c r="AX2109" t="s">
        <v>6157</v>
      </c>
      <c r="AY2109">
        <v>-63979</v>
      </c>
      <c r="AZ2109">
        <v>-63979</v>
      </c>
      <c r="BA2109" t="s">
        <v>7018</v>
      </c>
      <c r="BB2109" t="s">
        <v>4785</v>
      </c>
      <c r="BC2109" t="s">
        <v>6157</v>
      </c>
      <c r="BH2109" t="s">
        <v>4144</v>
      </c>
      <c r="BI2109" t="s">
        <v>7195</v>
      </c>
      <c r="BJ2109" t="s">
        <v>4164</v>
      </c>
      <c r="BK2109" t="s">
        <v>4165</v>
      </c>
      <c r="BL2109">
        <v>2016</v>
      </c>
      <c r="BM2109"/>
      <c r="BN2109"/>
      <c r="BO2109"/>
      <c r="BP2109"/>
      <c r="BW2109"/>
      <c r="BY2109"/>
      <c r="CF2109">
        <v>1</v>
      </c>
      <c r="CI2109">
        <v>-7.3</v>
      </c>
      <c r="CK2109">
        <v>-1.2</v>
      </c>
    </row>
    <row r="2110" spans="1:89" ht="16" customHeight="1">
      <c r="A2110">
        <v>2109</v>
      </c>
      <c r="B2110" t="s">
        <v>7107</v>
      </c>
      <c r="C2110" s="2">
        <v>44970</v>
      </c>
      <c r="E2110" t="s">
        <v>2601</v>
      </c>
      <c r="F2110" t="s">
        <v>2601</v>
      </c>
      <c r="G2110" t="s">
        <v>3941</v>
      </c>
      <c r="H2110" t="s">
        <v>6157</v>
      </c>
      <c r="I2110" t="s">
        <v>4855</v>
      </c>
      <c r="J2110" t="s">
        <v>4856</v>
      </c>
      <c r="K2110" t="s">
        <v>4857</v>
      </c>
      <c r="L2110" t="s">
        <v>6157</v>
      </c>
      <c r="M2110" t="s">
        <v>3984</v>
      </c>
      <c r="N2110" t="s">
        <v>289</v>
      </c>
      <c r="O2110" t="s">
        <v>6987</v>
      </c>
      <c r="P2110" t="s">
        <v>3968</v>
      </c>
      <c r="Q2110" t="s">
        <v>4403</v>
      </c>
      <c r="R2110" t="s">
        <v>6989</v>
      </c>
      <c r="S2110" t="s">
        <v>4353</v>
      </c>
      <c r="T2110" t="s">
        <v>4353</v>
      </c>
      <c r="U2110" t="s">
        <v>6157</v>
      </c>
      <c r="X2110" t="s">
        <v>6157</v>
      </c>
      <c r="Y2110" t="s">
        <v>6157</v>
      </c>
      <c r="Z2110" t="s">
        <v>6157</v>
      </c>
      <c r="AA2110" t="s">
        <v>4021</v>
      </c>
      <c r="AB2110" t="s">
        <v>6157</v>
      </c>
      <c r="AC2110" t="s">
        <v>6157</v>
      </c>
      <c r="AD2110" t="s">
        <v>6157</v>
      </c>
      <c r="AE2110" t="s">
        <v>6157</v>
      </c>
      <c r="AF2110" t="s">
        <v>6157</v>
      </c>
      <c r="AG2110" t="s">
        <v>6157</v>
      </c>
      <c r="AH2110" t="s">
        <v>6157</v>
      </c>
      <c r="AI2110" t="s">
        <v>6157</v>
      </c>
      <c r="AJ2110" t="s">
        <v>4588</v>
      </c>
      <c r="AK2110" t="s">
        <v>4859</v>
      </c>
      <c r="AL2110" t="s">
        <v>268</v>
      </c>
      <c r="AM2110" t="s">
        <v>264</v>
      </c>
      <c r="AN2110" t="s">
        <v>4353</v>
      </c>
      <c r="AO2110" s="29">
        <v>16.757894499999999</v>
      </c>
      <c r="AP2110">
        <v>-32.373530000000002</v>
      </c>
      <c r="AQ2110">
        <v>137.80439999999999</v>
      </c>
      <c r="AR2110" t="s">
        <v>1532</v>
      </c>
      <c r="AS2110">
        <v>0</v>
      </c>
      <c r="AT2110" t="s">
        <v>4353</v>
      </c>
      <c r="AU2110" t="s">
        <v>274</v>
      </c>
      <c r="AV2110" t="s">
        <v>4353</v>
      </c>
      <c r="AW2110" t="s">
        <v>4353</v>
      </c>
      <c r="AX2110" t="s">
        <v>6157</v>
      </c>
      <c r="AY2110">
        <v>-64097</v>
      </c>
      <c r="AZ2110">
        <v>-64097</v>
      </c>
      <c r="BA2110" t="s">
        <v>7018</v>
      </c>
      <c r="BB2110" t="s">
        <v>4785</v>
      </c>
      <c r="BC2110" t="s">
        <v>6157</v>
      </c>
      <c r="BH2110" t="s">
        <v>4144</v>
      </c>
      <c r="BI2110" t="s">
        <v>7195</v>
      </c>
      <c r="BJ2110" t="s">
        <v>4164</v>
      </c>
      <c r="BK2110" t="s">
        <v>4165</v>
      </c>
      <c r="BL2110">
        <v>2016</v>
      </c>
      <c r="BM2110"/>
      <c r="BN2110"/>
      <c r="BO2110"/>
      <c r="BP2110"/>
      <c r="BW2110">
        <v>-20.2</v>
      </c>
      <c r="BY2110">
        <v>11.9</v>
      </c>
      <c r="CF2110">
        <v>1</v>
      </c>
      <c r="CI2110">
        <v>-8.4</v>
      </c>
      <c r="CK2110">
        <v>-2.1</v>
      </c>
    </row>
    <row r="2111" spans="1:89" ht="16" customHeight="1">
      <c r="A2111">
        <v>2110</v>
      </c>
      <c r="B2111" t="s">
        <v>7107</v>
      </c>
      <c r="C2111" s="2">
        <v>44970</v>
      </c>
      <c r="E2111" t="s">
        <v>2602</v>
      </c>
      <c r="F2111" t="s">
        <v>2602</v>
      </c>
      <c r="G2111" t="s">
        <v>3941</v>
      </c>
      <c r="H2111" t="s">
        <v>6157</v>
      </c>
      <c r="I2111" t="s">
        <v>4855</v>
      </c>
      <c r="J2111" t="s">
        <v>4856</v>
      </c>
      <c r="K2111" t="s">
        <v>4857</v>
      </c>
      <c r="L2111" t="s">
        <v>6157</v>
      </c>
      <c r="M2111" t="s">
        <v>3984</v>
      </c>
      <c r="N2111" t="s">
        <v>289</v>
      </c>
      <c r="O2111" t="s">
        <v>6987</v>
      </c>
      <c r="P2111" t="s">
        <v>3968</v>
      </c>
      <c r="Q2111" t="s">
        <v>4403</v>
      </c>
      <c r="R2111" t="s">
        <v>6989</v>
      </c>
      <c r="S2111" t="s">
        <v>4353</v>
      </c>
      <c r="T2111" t="s">
        <v>4353</v>
      </c>
      <c r="U2111" t="s">
        <v>6157</v>
      </c>
      <c r="X2111" t="s">
        <v>6157</v>
      </c>
      <c r="Y2111" t="s">
        <v>6157</v>
      </c>
      <c r="Z2111" t="s">
        <v>6157</v>
      </c>
      <c r="AA2111" t="s">
        <v>4021</v>
      </c>
      <c r="AB2111" t="s">
        <v>6157</v>
      </c>
      <c r="AC2111" t="s">
        <v>6157</v>
      </c>
      <c r="AD2111" t="s">
        <v>6157</v>
      </c>
      <c r="AE2111" t="s">
        <v>6157</v>
      </c>
      <c r="AF2111" t="s">
        <v>6157</v>
      </c>
      <c r="AG2111" t="s">
        <v>6157</v>
      </c>
      <c r="AH2111" t="s">
        <v>6157</v>
      </c>
      <c r="AI2111" t="s">
        <v>6157</v>
      </c>
      <c r="AJ2111" t="s">
        <v>4588</v>
      </c>
      <c r="AK2111" t="s">
        <v>4859</v>
      </c>
      <c r="AL2111" t="s">
        <v>268</v>
      </c>
      <c r="AM2111" t="s">
        <v>264</v>
      </c>
      <c r="AN2111" t="s">
        <v>4353</v>
      </c>
      <c r="AO2111" s="29">
        <v>8.8514204000000003</v>
      </c>
      <c r="AP2111">
        <v>-32.390079999999998</v>
      </c>
      <c r="AQ2111">
        <v>137.7681</v>
      </c>
      <c r="AR2111" t="s">
        <v>1532</v>
      </c>
      <c r="AS2111">
        <v>0</v>
      </c>
      <c r="AT2111" t="s">
        <v>4353</v>
      </c>
      <c r="AU2111" t="s">
        <v>274</v>
      </c>
      <c r="AV2111" t="s">
        <v>4353</v>
      </c>
      <c r="AW2111" t="s">
        <v>4353</v>
      </c>
      <c r="AX2111" t="s">
        <v>6157</v>
      </c>
      <c r="AY2111">
        <v>-64280</v>
      </c>
      <c r="AZ2111">
        <v>-64280</v>
      </c>
      <c r="BA2111" t="s">
        <v>7018</v>
      </c>
      <c r="BB2111" t="s">
        <v>4785</v>
      </c>
      <c r="BC2111" t="s">
        <v>6157</v>
      </c>
      <c r="BH2111" t="s">
        <v>4144</v>
      </c>
      <c r="BI2111" t="s">
        <v>7195</v>
      </c>
      <c r="BJ2111" t="s">
        <v>4164</v>
      </c>
      <c r="BK2111" t="s">
        <v>4165</v>
      </c>
      <c r="BL2111">
        <v>2016</v>
      </c>
      <c r="BM2111"/>
      <c r="BN2111"/>
      <c r="BO2111"/>
      <c r="BP2111"/>
      <c r="BW2111">
        <v>-22.6</v>
      </c>
      <c r="BY2111">
        <v>12.2</v>
      </c>
      <c r="CF2111">
        <v>1</v>
      </c>
      <c r="CI2111">
        <v>-13.6</v>
      </c>
      <c r="CK2111">
        <v>-3.6</v>
      </c>
    </row>
    <row r="2112" spans="1:89" ht="16" customHeight="1">
      <c r="A2112">
        <v>2111</v>
      </c>
      <c r="B2112" t="s">
        <v>7107</v>
      </c>
      <c r="C2112" s="2">
        <v>44970</v>
      </c>
      <c r="E2112" t="s">
        <v>2602</v>
      </c>
      <c r="F2112" t="s">
        <v>2602</v>
      </c>
      <c r="G2112" t="s">
        <v>3941</v>
      </c>
      <c r="H2112" t="s">
        <v>6157</v>
      </c>
      <c r="I2112" t="s">
        <v>4855</v>
      </c>
      <c r="J2112" t="s">
        <v>4856</v>
      </c>
      <c r="K2112" t="s">
        <v>4857</v>
      </c>
      <c r="L2112" t="s">
        <v>6157</v>
      </c>
      <c r="M2112" t="s">
        <v>3984</v>
      </c>
      <c r="N2112" t="s">
        <v>289</v>
      </c>
      <c r="O2112" t="s">
        <v>6987</v>
      </c>
      <c r="P2112" t="s">
        <v>3968</v>
      </c>
      <c r="Q2112" t="s">
        <v>4403</v>
      </c>
      <c r="R2112" t="s">
        <v>6989</v>
      </c>
      <c r="S2112" t="s">
        <v>4353</v>
      </c>
      <c r="T2112" t="s">
        <v>4353</v>
      </c>
      <c r="U2112" t="s">
        <v>6157</v>
      </c>
      <c r="X2112" t="s">
        <v>6157</v>
      </c>
      <c r="Y2112" t="s">
        <v>6157</v>
      </c>
      <c r="Z2112" t="s">
        <v>6157</v>
      </c>
      <c r="AA2112" t="s">
        <v>4021</v>
      </c>
      <c r="AB2112" t="s">
        <v>6157</v>
      </c>
      <c r="AC2112" t="s">
        <v>6157</v>
      </c>
      <c r="AD2112" t="s">
        <v>6157</v>
      </c>
      <c r="AE2112" t="s">
        <v>6157</v>
      </c>
      <c r="AF2112" t="s">
        <v>6157</v>
      </c>
      <c r="AG2112" t="s">
        <v>6157</v>
      </c>
      <c r="AH2112" t="s">
        <v>6157</v>
      </c>
      <c r="AI2112" t="s">
        <v>6157</v>
      </c>
      <c r="AJ2112" t="s">
        <v>4588</v>
      </c>
      <c r="AK2112" t="s">
        <v>4859</v>
      </c>
      <c r="AL2112" t="s">
        <v>268</v>
      </c>
      <c r="AM2112" t="s">
        <v>264</v>
      </c>
      <c r="AN2112" t="s">
        <v>4353</v>
      </c>
      <c r="AO2112" s="29">
        <v>9</v>
      </c>
      <c r="AP2112">
        <v>-32.390079999999998</v>
      </c>
      <c r="AQ2112">
        <v>137.7681</v>
      </c>
      <c r="AR2112" t="s">
        <v>1532</v>
      </c>
      <c r="AS2112">
        <v>0</v>
      </c>
      <c r="AT2112" t="s">
        <v>4353</v>
      </c>
      <c r="AU2112" t="s">
        <v>274</v>
      </c>
      <c r="AV2112" t="s">
        <v>4353</v>
      </c>
      <c r="AW2112" t="s">
        <v>4353</v>
      </c>
      <c r="AX2112" t="s">
        <v>6157</v>
      </c>
      <c r="AY2112">
        <v>-64331</v>
      </c>
      <c r="AZ2112">
        <v>-64331</v>
      </c>
      <c r="BA2112" t="s">
        <v>7018</v>
      </c>
      <c r="BB2112" t="s">
        <v>4785</v>
      </c>
      <c r="BC2112" t="s">
        <v>6157</v>
      </c>
      <c r="BH2112" t="s">
        <v>4144</v>
      </c>
      <c r="BI2112" t="s">
        <v>7195</v>
      </c>
      <c r="BJ2112" t="s">
        <v>4164</v>
      </c>
      <c r="BK2112" t="s">
        <v>4165</v>
      </c>
      <c r="BL2112">
        <v>2016</v>
      </c>
      <c r="BM2112"/>
      <c r="BN2112"/>
      <c r="BO2112"/>
      <c r="BP2112"/>
      <c r="BW2112">
        <v>-21.5</v>
      </c>
      <c r="BY2112">
        <v>12.1</v>
      </c>
      <c r="CF2112">
        <v>1</v>
      </c>
      <c r="CI2112">
        <v>-13.8</v>
      </c>
      <c r="CK2112">
        <v>-4</v>
      </c>
    </row>
    <row r="2113" spans="1:89" ht="16" customHeight="1">
      <c r="A2113">
        <v>2112</v>
      </c>
      <c r="B2113" t="s">
        <v>7107</v>
      </c>
      <c r="C2113" s="2">
        <v>44970</v>
      </c>
      <c r="E2113" t="s">
        <v>2595</v>
      </c>
      <c r="F2113" t="s">
        <v>2595</v>
      </c>
      <c r="G2113" t="s">
        <v>3941</v>
      </c>
      <c r="H2113" t="s">
        <v>6157</v>
      </c>
      <c r="I2113" t="s">
        <v>4855</v>
      </c>
      <c r="J2113" t="s">
        <v>4856</v>
      </c>
      <c r="K2113" t="s">
        <v>4857</v>
      </c>
      <c r="L2113" t="s">
        <v>6157</v>
      </c>
      <c r="M2113" t="s">
        <v>3984</v>
      </c>
      <c r="N2113" t="s">
        <v>289</v>
      </c>
      <c r="O2113" t="s">
        <v>6987</v>
      </c>
      <c r="P2113" t="s">
        <v>3968</v>
      </c>
      <c r="Q2113" t="s">
        <v>4403</v>
      </c>
      <c r="R2113" t="s">
        <v>6989</v>
      </c>
      <c r="S2113" t="s">
        <v>4353</v>
      </c>
      <c r="T2113" t="s">
        <v>4353</v>
      </c>
      <c r="U2113" t="s">
        <v>6157</v>
      </c>
      <c r="X2113" t="s">
        <v>6157</v>
      </c>
      <c r="Y2113" t="s">
        <v>6157</v>
      </c>
      <c r="Z2113" t="s">
        <v>6157</v>
      </c>
      <c r="AA2113" t="s">
        <v>4021</v>
      </c>
      <c r="AB2113" t="s">
        <v>6157</v>
      </c>
      <c r="AC2113" t="s">
        <v>6157</v>
      </c>
      <c r="AD2113" t="s">
        <v>6157</v>
      </c>
      <c r="AE2113" t="s">
        <v>6157</v>
      </c>
      <c r="AF2113" t="s">
        <v>6157</v>
      </c>
      <c r="AG2113" t="s">
        <v>6157</v>
      </c>
      <c r="AH2113" t="s">
        <v>6157</v>
      </c>
      <c r="AI2113" t="s">
        <v>6157</v>
      </c>
      <c r="AJ2113" t="s">
        <v>4588</v>
      </c>
      <c r="AK2113" t="s">
        <v>4859</v>
      </c>
      <c r="AL2113" t="s">
        <v>268</v>
      </c>
      <c r="AM2113" t="s">
        <v>264</v>
      </c>
      <c r="AN2113" t="s">
        <v>4353</v>
      </c>
      <c r="AO2113" s="29">
        <v>32</v>
      </c>
      <c r="AP2113">
        <v>-32.199199999999998</v>
      </c>
      <c r="AQ2113">
        <v>137.78382999999999</v>
      </c>
      <c r="AR2113" t="s">
        <v>1532</v>
      </c>
      <c r="AS2113">
        <v>0</v>
      </c>
      <c r="AT2113" t="s">
        <v>4353</v>
      </c>
      <c r="AU2113" t="s">
        <v>274</v>
      </c>
      <c r="AV2113" t="s">
        <v>4353</v>
      </c>
      <c r="AW2113" t="s">
        <v>4353</v>
      </c>
      <c r="AX2113" t="s">
        <v>6157</v>
      </c>
      <c r="AY2113">
        <v>-64447</v>
      </c>
      <c r="AZ2113">
        <v>-64447</v>
      </c>
      <c r="BA2113" t="s">
        <v>7018</v>
      </c>
      <c r="BB2113" t="s">
        <v>4785</v>
      </c>
      <c r="BC2113" t="s">
        <v>6157</v>
      </c>
      <c r="BH2113" t="s">
        <v>4144</v>
      </c>
      <c r="BI2113" t="s">
        <v>7195</v>
      </c>
      <c r="BJ2113" t="s">
        <v>4164</v>
      </c>
      <c r="BK2113" t="s">
        <v>4165</v>
      </c>
      <c r="BL2113">
        <v>2016</v>
      </c>
      <c r="BM2113"/>
      <c r="BN2113"/>
      <c r="BO2113"/>
      <c r="BP2113"/>
      <c r="BW2113">
        <v>-21.8</v>
      </c>
      <c r="BY2113">
        <v>11.7</v>
      </c>
      <c r="CF2113">
        <v>1</v>
      </c>
      <c r="CI2113">
        <v>-9.9</v>
      </c>
      <c r="CK2113">
        <v>4.5999999999999996</v>
      </c>
    </row>
    <row r="2114" spans="1:89" ht="16" customHeight="1">
      <c r="A2114">
        <v>2113</v>
      </c>
      <c r="B2114" t="s">
        <v>7107</v>
      </c>
      <c r="C2114" s="2">
        <v>44970</v>
      </c>
      <c r="E2114" t="s">
        <v>2603</v>
      </c>
      <c r="F2114" t="s">
        <v>2603</v>
      </c>
      <c r="G2114" t="s">
        <v>3941</v>
      </c>
      <c r="H2114" t="s">
        <v>6157</v>
      </c>
      <c r="I2114" t="s">
        <v>4855</v>
      </c>
      <c r="J2114" t="s">
        <v>4856</v>
      </c>
      <c r="K2114" t="s">
        <v>4857</v>
      </c>
      <c r="L2114" t="s">
        <v>6157</v>
      </c>
      <c r="M2114" t="s">
        <v>3984</v>
      </c>
      <c r="N2114" t="s">
        <v>289</v>
      </c>
      <c r="O2114" t="s">
        <v>6987</v>
      </c>
      <c r="P2114" t="s">
        <v>3968</v>
      </c>
      <c r="Q2114" t="s">
        <v>4403</v>
      </c>
      <c r="R2114" t="s">
        <v>6989</v>
      </c>
      <c r="S2114" t="s">
        <v>4353</v>
      </c>
      <c r="T2114" t="s">
        <v>4353</v>
      </c>
      <c r="U2114" t="s">
        <v>6157</v>
      </c>
      <c r="X2114" t="s">
        <v>6157</v>
      </c>
      <c r="Y2114" t="s">
        <v>6157</v>
      </c>
      <c r="Z2114" t="s">
        <v>6157</v>
      </c>
      <c r="AA2114" t="s">
        <v>4021</v>
      </c>
      <c r="AB2114" t="s">
        <v>6157</v>
      </c>
      <c r="AC2114" t="s">
        <v>6157</v>
      </c>
      <c r="AD2114" t="s">
        <v>6157</v>
      </c>
      <c r="AE2114" t="s">
        <v>6157</v>
      </c>
      <c r="AF2114" t="s">
        <v>6157</v>
      </c>
      <c r="AG2114" t="s">
        <v>6157</v>
      </c>
      <c r="AH2114" t="s">
        <v>6157</v>
      </c>
      <c r="AI2114" t="s">
        <v>6157</v>
      </c>
      <c r="AJ2114" t="s">
        <v>4588</v>
      </c>
      <c r="AK2114" t="s">
        <v>4859</v>
      </c>
      <c r="AL2114" t="s">
        <v>268</v>
      </c>
      <c r="AM2114" t="s">
        <v>264</v>
      </c>
      <c r="AN2114" t="s">
        <v>4353</v>
      </c>
      <c r="AO2114" s="29">
        <v>30.500009500000001</v>
      </c>
      <c r="AP2114">
        <v>-32.13082</v>
      </c>
      <c r="AQ2114">
        <v>137.74001999999999</v>
      </c>
      <c r="AR2114" t="s">
        <v>1532</v>
      </c>
      <c r="AS2114">
        <v>0</v>
      </c>
      <c r="AT2114" t="s">
        <v>4353</v>
      </c>
      <c r="AU2114" t="s">
        <v>274</v>
      </c>
      <c r="AV2114" t="s">
        <v>4353</v>
      </c>
      <c r="AW2114" t="s">
        <v>4353</v>
      </c>
      <c r="AX2114" t="s">
        <v>6157</v>
      </c>
      <c r="AY2114">
        <v>-64621</v>
      </c>
      <c r="AZ2114">
        <v>-64621</v>
      </c>
      <c r="BA2114" t="s">
        <v>7018</v>
      </c>
      <c r="BB2114" t="s">
        <v>4785</v>
      </c>
      <c r="BC2114" t="s">
        <v>6157</v>
      </c>
      <c r="BH2114" t="s">
        <v>4144</v>
      </c>
      <c r="BI2114" t="s">
        <v>7195</v>
      </c>
      <c r="BJ2114" t="s">
        <v>4164</v>
      </c>
      <c r="BK2114" t="s">
        <v>4165</v>
      </c>
      <c r="BL2114">
        <v>2016</v>
      </c>
      <c r="BM2114"/>
      <c r="BN2114"/>
      <c r="BO2114"/>
      <c r="BP2114"/>
      <c r="BW2114">
        <v>-19.8</v>
      </c>
      <c r="BY2114">
        <v>13.1</v>
      </c>
      <c r="CF2114">
        <v>1</v>
      </c>
      <c r="CI2114">
        <v>-9.1999999999999993</v>
      </c>
      <c r="CK2114">
        <v>0.9</v>
      </c>
    </row>
    <row r="2115" spans="1:89" ht="16" customHeight="1">
      <c r="A2115">
        <v>2114</v>
      </c>
      <c r="B2115" t="s">
        <v>7107</v>
      </c>
      <c r="C2115" s="2">
        <v>44970</v>
      </c>
      <c r="E2115" t="s">
        <v>2604</v>
      </c>
      <c r="F2115" t="s">
        <v>2604</v>
      </c>
      <c r="G2115" t="s">
        <v>3941</v>
      </c>
      <c r="H2115" t="s">
        <v>6157</v>
      </c>
      <c r="I2115" t="s">
        <v>4855</v>
      </c>
      <c r="J2115" t="s">
        <v>4856</v>
      </c>
      <c r="K2115" t="s">
        <v>4857</v>
      </c>
      <c r="L2115" t="s">
        <v>6157</v>
      </c>
      <c r="M2115" t="s">
        <v>3984</v>
      </c>
      <c r="N2115" t="s">
        <v>289</v>
      </c>
      <c r="O2115" t="s">
        <v>6987</v>
      </c>
      <c r="P2115" t="s">
        <v>3968</v>
      </c>
      <c r="Q2115" t="s">
        <v>4403</v>
      </c>
      <c r="R2115" t="s">
        <v>6989</v>
      </c>
      <c r="S2115" t="s">
        <v>4353</v>
      </c>
      <c r="T2115" t="s">
        <v>4353</v>
      </c>
      <c r="U2115" t="s">
        <v>6157</v>
      </c>
      <c r="X2115" t="s">
        <v>6157</v>
      </c>
      <c r="Y2115" t="s">
        <v>6157</v>
      </c>
      <c r="Z2115" t="s">
        <v>6157</v>
      </c>
      <c r="AA2115" t="s">
        <v>4021</v>
      </c>
      <c r="AB2115" t="s">
        <v>6157</v>
      </c>
      <c r="AC2115" t="s">
        <v>6157</v>
      </c>
      <c r="AD2115" t="s">
        <v>6157</v>
      </c>
      <c r="AE2115" t="s">
        <v>6157</v>
      </c>
      <c r="AF2115" t="s">
        <v>6157</v>
      </c>
      <c r="AG2115" t="s">
        <v>6157</v>
      </c>
      <c r="AH2115" t="s">
        <v>6157</v>
      </c>
      <c r="AI2115" t="s">
        <v>6157</v>
      </c>
      <c r="AJ2115" t="s">
        <v>4588</v>
      </c>
      <c r="AK2115" t="s">
        <v>4859</v>
      </c>
      <c r="AL2115" t="s">
        <v>268</v>
      </c>
      <c r="AM2115" t="s">
        <v>264</v>
      </c>
      <c r="AN2115" t="s">
        <v>4353</v>
      </c>
      <c r="AO2115" s="29">
        <v>29.612804400000002</v>
      </c>
      <c r="AP2115">
        <v>-32.271850000000001</v>
      </c>
      <c r="AQ2115">
        <v>137.74227999999999</v>
      </c>
      <c r="AR2115" t="s">
        <v>1532</v>
      </c>
      <c r="AS2115">
        <v>0</v>
      </c>
      <c r="AT2115" t="s">
        <v>4353</v>
      </c>
      <c r="AU2115" t="s">
        <v>274</v>
      </c>
      <c r="AV2115" t="s">
        <v>4353</v>
      </c>
      <c r="AW2115" t="s">
        <v>4353</v>
      </c>
      <c r="AX2115" t="s">
        <v>6157</v>
      </c>
      <c r="AY2115">
        <v>-66937</v>
      </c>
      <c r="AZ2115">
        <v>-66937</v>
      </c>
      <c r="BA2115" t="s">
        <v>7018</v>
      </c>
      <c r="BB2115" t="s">
        <v>4785</v>
      </c>
      <c r="BC2115" t="s">
        <v>6157</v>
      </c>
      <c r="BH2115" t="s">
        <v>4144</v>
      </c>
      <c r="BI2115" t="s">
        <v>7195</v>
      </c>
      <c r="BJ2115" t="s">
        <v>4164</v>
      </c>
      <c r="BK2115" t="s">
        <v>4165</v>
      </c>
      <c r="BL2115">
        <v>2016</v>
      </c>
      <c r="BM2115"/>
      <c r="BN2115"/>
      <c r="BO2115"/>
      <c r="BP2115"/>
      <c r="BW2115"/>
      <c r="BY2115"/>
      <c r="CF2115">
        <v>1</v>
      </c>
      <c r="CI2115">
        <v>-10.5</v>
      </c>
      <c r="CK2115">
        <v>-2.8</v>
      </c>
    </row>
    <row r="2116" spans="1:89" ht="16" customHeight="1">
      <c r="A2116">
        <v>2115</v>
      </c>
      <c r="B2116" t="s">
        <v>7107</v>
      </c>
      <c r="C2116" s="2">
        <v>44970</v>
      </c>
      <c r="E2116" t="s">
        <v>2515</v>
      </c>
      <c r="F2116" t="s">
        <v>2515</v>
      </c>
      <c r="G2116" t="s">
        <v>3941</v>
      </c>
      <c r="H2116" t="s">
        <v>6157</v>
      </c>
      <c r="I2116" t="s">
        <v>4855</v>
      </c>
      <c r="J2116" t="s">
        <v>4856</v>
      </c>
      <c r="K2116" t="s">
        <v>4857</v>
      </c>
      <c r="L2116" t="s">
        <v>6157</v>
      </c>
      <c r="M2116" t="s">
        <v>3984</v>
      </c>
      <c r="N2116" t="s">
        <v>289</v>
      </c>
      <c r="O2116" t="s">
        <v>6987</v>
      </c>
      <c r="P2116" t="s">
        <v>3968</v>
      </c>
      <c r="Q2116" t="s">
        <v>4403</v>
      </c>
      <c r="R2116" t="s">
        <v>6989</v>
      </c>
      <c r="S2116" t="s">
        <v>4353</v>
      </c>
      <c r="T2116" t="s">
        <v>4353</v>
      </c>
      <c r="U2116" t="s">
        <v>6157</v>
      </c>
      <c r="X2116" t="s">
        <v>6157</v>
      </c>
      <c r="Y2116" t="s">
        <v>6157</v>
      </c>
      <c r="Z2116" t="s">
        <v>6157</v>
      </c>
      <c r="AA2116" t="s">
        <v>4021</v>
      </c>
      <c r="AB2116" t="s">
        <v>6157</v>
      </c>
      <c r="AC2116" t="s">
        <v>6157</v>
      </c>
      <c r="AD2116" t="s">
        <v>6157</v>
      </c>
      <c r="AE2116" t="s">
        <v>6157</v>
      </c>
      <c r="AF2116" t="s">
        <v>6157</v>
      </c>
      <c r="AG2116" t="s">
        <v>6157</v>
      </c>
      <c r="AH2116" t="s">
        <v>6157</v>
      </c>
      <c r="AI2116" t="s">
        <v>6157</v>
      </c>
      <c r="AJ2116" t="s">
        <v>4588</v>
      </c>
      <c r="AK2116" t="s">
        <v>4859</v>
      </c>
      <c r="AL2116" t="s">
        <v>268</v>
      </c>
      <c r="AM2116" t="s">
        <v>264</v>
      </c>
      <c r="AN2116" t="s">
        <v>4353</v>
      </c>
      <c r="AO2116" s="29">
        <v>9</v>
      </c>
      <c r="AP2116">
        <v>-32.384819999999998</v>
      </c>
      <c r="AQ2116">
        <v>137.77453</v>
      </c>
      <c r="AR2116" t="s">
        <v>1532</v>
      </c>
      <c r="AS2116">
        <v>0</v>
      </c>
      <c r="AT2116" t="s">
        <v>4353</v>
      </c>
      <c r="AU2116" t="s">
        <v>274</v>
      </c>
      <c r="AV2116" t="s">
        <v>4353</v>
      </c>
      <c r="AW2116" t="s">
        <v>4353</v>
      </c>
      <c r="AX2116" t="s">
        <v>6157</v>
      </c>
      <c r="AY2116">
        <v>-67033</v>
      </c>
      <c r="AZ2116">
        <v>-67033</v>
      </c>
      <c r="BA2116" t="s">
        <v>7018</v>
      </c>
      <c r="BB2116" t="s">
        <v>4785</v>
      </c>
      <c r="BC2116" t="s">
        <v>6157</v>
      </c>
      <c r="BH2116" t="s">
        <v>4144</v>
      </c>
      <c r="BI2116" t="s">
        <v>7195</v>
      </c>
      <c r="BJ2116" t="s">
        <v>4164</v>
      </c>
      <c r="BK2116" t="s">
        <v>4165</v>
      </c>
      <c r="BL2116">
        <v>2016</v>
      </c>
      <c r="BM2116"/>
      <c r="BN2116"/>
      <c r="BO2116"/>
      <c r="BP2116"/>
      <c r="BW2116">
        <v>-19.7</v>
      </c>
      <c r="BY2116">
        <v>9.6</v>
      </c>
      <c r="CF2116">
        <v>1</v>
      </c>
      <c r="CI2116">
        <v>-7.3</v>
      </c>
      <c r="CK2116">
        <v>1</v>
      </c>
    </row>
    <row r="2117" spans="1:89" ht="16" customHeight="1">
      <c r="A2117">
        <v>2116</v>
      </c>
      <c r="B2117" t="s">
        <v>7107</v>
      </c>
      <c r="C2117" s="2">
        <v>44970</v>
      </c>
      <c r="E2117" t="s">
        <v>2589</v>
      </c>
      <c r="F2117" t="s">
        <v>2589</v>
      </c>
      <c r="G2117" t="s">
        <v>3941</v>
      </c>
      <c r="H2117" t="s">
        <v>6157</v>
      </c>
      <c r="I2117" t="s">
        <v>4855</v>
      </c>
      <c r="J2117" t="s">
        <v>4856</v>
      </c>
      <c r="K2117" t="s">
        <v>4857</v>
      </c>
      <c r="L2117" t="s">
        <v>6157</v>
      </c>
      <c r="M2117" t="s">
        <v>3984</v>
      </c>
      <c r="N2117" t="s">
        <v>289</v>
      </c>
      <c r="O2117" t="s">
        <v>6987</v>
      </c>
      <c r="P2117" t="s">
        <v>3968</v>
      </c>
      <c r="Q2117" t="s">
        <v>4403</v>
      </c>
      <c r="R2117" t="s">
        <v>6989</v>
      </c>
      <c r="S2117" t="s">
        <v>4353</v>
      </c>
      <c r="T2117" t="s">
        <v>4353</v>
      </c>
      <c r="U2117" t="s">
        <v>6157</v>
      </c>
      <c r="X2117" t="s">
        <v>6157</v>
      </c>
      <c r="Y2117" t="s">
        <v>6157</v>
      </c>
      <c r="Z2117" t="s">
        <v>6157</v>
      </c>
      <c r="AA2117" t="s">
        <v>4021</v>
      </c>
      <c r="AB2117" t="s">
        <v>6157</v>
      </c>
      <c r="AC2117" t="s">
        <v>6157</v>
      </c>
      <c r="AD2117" t="s">
        <v>6157</v>
      </c>
      <c r="AE2117" t="s">
        <v>6157</v>
      </c>
      <c r="AF2117" t="s">
        <v>6157</v>
      </c>
      <c r="AG2117" t="s">
        <v>6157</v>
      </c>
      <c r="AH2117" t="s">
        <v>6157</v>
      </c>
      <c r="AI2117" t="s">
        <v>6157</v>
      </c>
      <c r="AJ2117" t="s">
        <v>4588</v>
      </c>
      <c r="AK2117" t="s">
        <v>4859</v>
      </c>
      <c r="AL2117" t="s">
        <v>268</v>
      </c>
      <c r="AM2117" t="s">
        <v>264</v>
      </c>
      <c r="AN2117" t="s">
        <v>4353</v>
      </c>
      <c r="AO2117" s="29">
        <v>28</v>
      </c>
      <c r="AP2117">
        <v>-32.388170000000002</v>
      </c>
      <c r="AQ2117">
        <v>137.80850000000001</v>
      </c>
      <c r="AR2117" t="s">
        <v>1532</v>
      </c>
      <c r="AS2117">
        <v>0</v>
      </c>
      <c r="AT2117" t="s">
        <v>4353</v>
      </c>
      <c r="AU2117" t="s">
        <v>274</v>
      </c>
      <c r="AV2117" t="s">
        <v>4353</v>
      </c>
      <c r="AW2117" t="s">
        <v>4353</v>
      </c>
      <c r="AX2117" t="s">
        <v>6157</v>
      </c>
      <c r="AY2117">
        <v>-67386</v>
      </c>
      <c r="AZ2117">
        <v>-67386</v>
      </c>
      <c r="BA2117" t="s">
        <v>7018</v>
      </c>
      <c r="BB2117" t="s">
        <v>4785</v>
      </c>
      <c r="BC2117" t="s">
        <v>6157</v>
      </c>
      <c r="BH2117" t="s">
        <v>4144</v>
      </c>
      <c r="BI2117" t="s">
        <v>7195</v>
      </c>
      <c r="BJ2117" t="s">
        <v>4164</v>
      </c>
      <c r="BK2117" t="s">
        <v>4165</v>
      </c>
      <c r="BL2117">
        <v>2016</v>
      </c>
      <c r="BM2117"/>
      <c r="BN2117"/>
      <c r="BO2117"/>
      <c r="BP2117"/>
      <c r="BW2117">
        <v>-18.8</v>
      </c>
      <c r="BY2117">
        <v>10.8</v>
      </c>
      <c r="CF2117">
        <v>1</v>
      </c>
      <c r="CI2117">
        <v>-6.9</v>
      </c>
      <c r="CK2117">
        <v>-1.1000000000000001</v>
      </c>
    </row>
    <row r="2118" spans="1:89" ht="16" customHeight="1">
      <c r="A2118">
        <v>2117</v>
      </c>
      <c r="B2118" t="s">
        <v>7107</v>
      </c>
      <c r="C2118" s="2">
        <v>44970</v>
      </c>
      <c r="E2118" t="s">
        <v>2605</v>
      </c>
      <c r="F2118" t="s">
        <v>2605</v>
      </c>
      <c r="G2118" t="s">
        <v>3941</v>
      </c>
      <c r="H2118" t="s">
        <v>6157</v>
      </c>
      <c r="I2118" t="s">
        <v>4855</v>
      </c>
      <c r="J2118" t="s">
        <v>4856</v>
      </c>
      <c r="K2118" t="s">
        <v>4857</v>
      </c>
      <c r="L2118" t="s">
        <v>6157</v>
      </c>
      <c r="M2118" t="s">
        <v>3984</v>
      </c>
      <c r="N2118" t="s">
        <v>289</v>
      </c>
      <c r="O2118" t="s">
        <v>6987</v>
      </c>
      <c r="P2118" t="s">
        <v>3968</v>
      </c>
      <c r="Q2118" t="s">
        <v>4403</v>
      </c>
      <c r="R2118" t="s">
        <v>6989</v>
      </c>
      <c r="S2118" t="s">
        <v>4353</v>
      </c>
      <c r="T2118" t="s">
        <v>4353</v>
      </c>
      <c r="U2118" t="s">
        <v>6157</v>
      </c>
      <c r="X2118" t="s">
        <v>6157</v>
      </c>
      <c r="Y2118" t="s">
        <v>6157</v>
      </c>
      <c r="Z2118" t="s">
        <v>6157</v>
      </c>
      <c r="AA2118" t="s">
        <v>4021</v>
      </c>
      <c r="AB2118" t="s">
        <v>6157</v>
      </c>
      <c r="AC2118" t="s">
        <v>6157</v>
      </c>
      <c r="AD2118" t="s">
        <v>6157</v>
      </c>
      <c r="AE2118" t="s">
        <v>6157</v>
      </c>
      <c r="AF2118" t="s">
        <v>6157</v>
      </c>
      <c r="AG2118" t="s">
        <v>6157</v>
      </c>
      <c r="AH2118" t="s">
        <v>6157</v>
      </c>
      <c r="AI2118" t="s">
        <v>6157</v>
      </c>
      <c r="AJ2118" t="s">
        <v>4588</v>
      </c>
      <c r="AK2118" t="s">
        <v>4859</v>
      </c>
      <c r="AL2118" t="s">
        <v>268</v>
      </c>
      <c r="AM2118" t="s">
        <v>264</v>
      </c>
      <c r="AN2118" t="s">
        <v>4353</v>
      </c>
      <c r="AO2118" s="29">
        <v>11.378224400000001</v>
      </c>
      <c r="AP2118">
        <v>-32.385350000000003</v>
      </c>
      <c r="AQ2118">
        <v>137.78323</v>
      </c>
      <c r="AR2118" t="s">
        <v>1532</v>
      </c>
      <c r="AS2118">
        <v>0</v>
      </c>
      <c r="AT2118" t="s">
        <v>4353</v>
      </c>
      <c r="AU2118" t="s">
        <v>274</v>
      </c>
      <c r="AV2118" t="s">
        <v>4353</v>
      </c>
      <c r="AW2118" t="s">
        <v>4353</v>
      </c>
      <c r="AX2118" t="s">
        <v>6157</v>
      </c>
      <c r="AY2118">
        <v>-68524</v>
      </c>
      <c r="AZ2118">
        <v>-68524</v>
      </c>
      <c r="BA2118" t="s">
        <v>7018</v>
      </c>
      <c r="BB2118" t="s">
        <v>4785</v>
      </c>
      <c r="BC2118" t="s">
        <v>6157</v>
      </c>
      <c r="BH2118" t="s">
        <v>4144</v>
      </c>
      <c r="BI2118" t="s">
        <v>7195</v>
      </c>
      <c r="BJ2118" t="s">
        <v>4164</v>
      </c>
      <c r="BK2118" t="s">
        <v>4165</v>
      </c>
      <c r="BL2118">
        <v>2016</v>
      </c>
      <c r="BM2118"/>
      <c r="BN2118"/>
      <c r="BO2118"/>
      <c r="BP2118"/>
      <c r="BW2118">
        <v>-17</v>
      </c>
      <c r="BY2118">
        <v>11.1</v>
      </c>
      <c r="CF2118">
        <v>1</v>
      </c>
      <c r="CI2118">
        <v>-7.6</v>
      </c>
      <c r="CK2118">
        <v>-0.4</v>
      </c>
    </row>
    <row r="2119" spans="1:89" ht="16" customHeight="1">
      <c r="A2119">
        <v>2118</v>
      </c>
      <c r="B2119" t="s">
        <v>7107</v>
      </c>
      <c r="C2119" s="2">
        <v>44970</v>
      </c>
      <c r="E2119" t="s">
        <v>2606</v>
      </c>
      <c r="F2119" t="s">
        <v>2606</v>
      </c>
      <c r="G2119" t="s">
        <v>3941</v>
      </c>
      <c r="H2119" t="s">
        <v>6157</v>
      </c>
      <c r="I2119" t="s">
        <v>4855</v>
      </c>
      <c r="J2119" t="s">
        <v>4856</v>
      </c>
      <c r="K2119" t="s">
        <v>4857</v>
      </c>
      <c r="L2119" t="s">
        <v>6157</v>
      </c>
      <c r="M2119" t="s">
        <v>3984</v>
      </c>
      <c r="N2119" t="s">
        <v>289</v>
      </c>
      <c r="O2119" t="s">
        <v>6987</v>
      </c>
      <c r="P2119" t="s">
        <v>3968</v>
      </c>
      <c r="Q2119" t="s">
        <v>4403</v>
      </c>
      <c r="R2119" t="s">
        <v>6989</v>
      </c>
      <c r="S2119" t="s">
        <v>4353</v>
      </c>
      <c r="T2119" t="s">
        <v>4353</v>
      </c>
      <c r="U2119" t="s">
        <v>6157</v>
      </c>
      <c r="X2119" t="s">
        <v>6157</v>
      </c>
      <c r="Y2119" t="s">
        <v>6157</v>
      </c>
      <c r="Z2119" t="s">
        <v>6157</v>
      </c>
      <c r="AA2119" t="s">
        <v>4021</v>
      </c>
      <c r="AB2119" t="s">
        <v>6157</v>
      </c>
      <c r="AC2119" t="s">
        <v>6157</v>
      </c>
      <c r="AD2119" t="s">
        <v>6157</v>
      </c>
      <c r="AE2119" t="s">
        <v>6157</v>
      </c>
      <c r="AF2119" t="s">
        <v>6157</v>
      </c>
      <c r="AG2119" t="s">
        <v>6157</v>
      </c>
      <c r="AH2119" t="s">
        <v>6157</v>
      </c>
      <c r="AI2119" t="s">
        <v>6157</v>
      </c>
      <c r="AJ2119" t="s">
        <v>4588</v>
      </c>
      <c r="AK2119" t="s">
        <v>4859</v>
      </c>
      <c r="AL2119" t="s">
        <v>268</v>
      </c>
      <c r="AM2119" t="s">
        <v>264</v>
      </c>
      <c r="AN2119" t="s">
        <v>4353</v>
      </c>
      <c r="AO2119" s="29">
        <v>46.662143700000001</v>
      </c>
      <c r="AP2119">
        <v>-32.061480000000003</v>
      </c>
      <c r="AQ2119">
        <v>137.76390000000001</v>
      </c>
      <c r="AR2119" t="s">
        <v>1532</v>
      </c>
      <c r="AS2119">
        <v>0</v>
      </c>
      <c r="AT2119" t="s">
        <v>4353</v>
      </c>
      <c r="AU2119" t="s">
        <v>274</v>
      </c>
      <c r="AV2119" t="s">
        <v>4353</v>
      </c>
      <c r="AW2119" t="s">
        <v>4353</v>
      </c>
      <c r="AX2119" t="s">
        <v>6157</v>
      </c>
      <c r="AY2119">
        <v>-69872</v>
      </c>
      <c r="AZ2119">
        <v>-69872</v>
      </c>
      <c r="BA2119" t="s">
        <v>7018</v>
      </c>
      <c r="BB2119" t="s">
        <v>4785</v>
      </c>
      <c r="BC2119" t="s">
        <v>6157</v>
      </c>
      <c r="BH2119" t="s">
        <v>4144</v>
      </c>
      <c r="BI2119" t="s">
        <v>7195</v>
      </c>
      <c r="BJ2119" t="s">
        <v>4164</v>
      </c>
      <c r="BK2119" t="s">
        <v>4165</v>
      </c>
      <c r="BL2119">
        <v>2016</v>
      </c>
      <c r="BM2119"/>
      <c r="BN2119"/>
      <c r="BO2119"/>
      <c r="BP2119"/>
      <c r="BW2119">
        <v>-19.100000000000001</v>
      </c>
      <c r="BY2119">
        <v>11.3</v>
      </c>
      <c r="CF2119">
        <v>1</v>
      </c>
      <c r="CI2119">
        <v>-7.9</v>
      </c>
      <c r="CK2119">
        <v>1.5</v>
      </c>
    </row>
    <row r="2120" spans="1:89" ht="16" customHeight="1">
      <c r="A2120">
        <v>2119</v>
      </c>
      <c r="B2120" t="s">
        <v>7107</v>
      </c>
      <c r="C2120" s="2">
        <v>44970</v>
      </c>
      <c r="E2120" t="s">
        <v>2582</v>
      </c>
      <c r="F2120" t="s">
        <v>2582</v>
      </c>
      <c r="G2120" t="s">
        <v>3941</v>
      </c>
      <c r="H2120" t="s">
        <v>6157</v>
      </c>
      <c r="I2120" t="s">
        <v>4855</v>
      </c>
      <c r="J2120" t="s">
        <v>4856</v>
      </c>
      <c r="K2120" t="s">
        <v>4857</v>
      </c>
      <c r="L2120" t="s">
        <v>6157</v>
      </c>
      <c r="M2120" t="s">
        <v>3984</v>
      </c>
      <c r="N2120" t="s">
        <v>289</v>
      </c>
      <c r="O2120" t="s">
        <v>6987</v>
      </c>
      <c r="P2120" t="s">
        <v>3968</v>
      </c>
      <c r="Q2120" t="s">
        <v>4403</v>
      </c>
      <c r="R2120" t="s">
        <v>6989</v>
      </c>
      <c r="S2120" t="s">
        <v>4353</v>
      </c>
      <c r="T2120" t="s">
        <v>4353</v>
      </c>
      <c r="U2120" t="s">
        <v>6157</v>
      </c>
      <c r="X2120" t="s">
        <v>6157</v>
      </c>
      <c r="Y2120" t="s">
        <v>6157</v>
      </c>
      <c r="Z2120" t="s">
        <v>6157</v>
      </c>
      <c r="AA2120" t="s">
        <v>4021</v>
      </c>
      <c r="AB2120" t="s">
        <v>6157</v>
      </c>
      <c r="AC2120" t="s">
        <v>6157</v>
      </c>
      <c r="AD2120" t="s">
        <v>6157</v>
      </c>
      <c r="AE2120" t="s">
        <v>6157</v>
      </c>
      <c r="AF2120" t="s">
        <v>6157</v>
      </c>
      <c r="AG2120" t="s">
        <v>6157</v>
      </c>
      <c r="AH2120" t="s">
        <v>6157</v>
      </c>
      <c r="AI2120" t="s">
        <v>6157</v>
      </c>
      <c r="AJ2120" t="s">
        <v>4588</v>
      </c>
      <c r="AK2120" t="s">
        <v>4859</v>
      </c>
      <c r="AL2120" t="s">
        <v>268</v>
      </c>
      <c r="AM2120" t="s">
        <v>264</v>
      </c>
      <c r="AN2120" t="s">
        <v>4353</v>
      </c>
      <c r="AO2120" s="29">
        <v>49</v>
      </c>
      <c r="AP2120">
        <v>-32.062449999999998</v>
      </c>
      <c r="AQ2120">
        <v>137.76214999999999</v>
      </c>
      <c r="AR2120" t="s">
        <v>1532</v>
      </c>
      <c r="AS2120">
        <v>0</v>
      </c>
      <c r="AT2120" t="s">
        <v>4353</v>
      </c>
      <c r="AU2120" t="s">
        <v>274</v>
      </c>
      <c r="AV2120" t="s">
        <v>4353</v>
      </c>
      <c r="AW2120" t="s">
        <v>4353</v>
      </c>
      <c r="AX2120" t="s">
        <v>6157</v>
      </c>
      <c r="AY2120">
        <v>-70140</v>
      </c>
      <c r="AZ2120">
        <v>-70140</v>
      </c>
      <c r="BA2120" t="s">
        <v>7018</v>
      </c>
      <c r="BB2120" t="s">
        <v>4785</v>
      </c>
      <c r="BC2120" t="s">
        <v>6157</v>
      </c>
      <c r="BH2120" t="s">
        <v>4144</v>
      </c>
      <c r="BI2120" t="s">
        <v>7195</v>
      </c>
      <c r="BJ2120" t="s">
        <v>4164</v>
      </c>
      <c r="BK2120" t="s">
        <v>4165</v>
      </c>
      <c r="BL2120">
        <v>2016</v>
      </c>
      <c r="BM2120"/>
      <c r="BN2120"/>
      <c r="BO2120"/>
      <c r="BP2120"/>
      <c r="BW2120">
        <v>-21.1</v>
      </c>
      <c r="BY2120">
        <v>11.9</v>
      </c>
      <c r="CF2120">
        <v>1</v>
      </c>
      <c r="CI2120">
        <v>-9.6999999999999993</v>
      </c>
      <c r="CK2120">
        <v>-1.1000000000000001</v>
      </c>
    </row>
    <row r="2121" spans="1:89" ht="16" customHeight="1">
      <c r="A2121">
        <v>2120</v>
      </c>
      <c r="B2121" t="s">
        <v>7107</v>
      </c>
      <c r="C2121" s="2">
        <v>44970</v>
      </c>
      <c r="E2121" t="s">
        <v>2607</v>
      </c>
      <c r="F2121" t="s">
        <v>2607</v>
      </c>
      <c r="G2121" t="s">
        <v>3941</v>
      </c>
      <c r="H2121" t="s">
        <v>6157</v>
      </c>
      <c r="I2121" t="s">
        <v>4855</v>
      </c>
      <c r="J2121" t="s">
        <v>4856</v>
      </c>
      <c r="K2121" t="s">
        <v>4857</v>
      </c>
      <c r="L2121" t="s">
        <v>6157</v>
      </c>
      <c r="M2121" t="s">
        <v>3984</v>
      </c>
      <c r="N2121" t="s">
        <v>289</v>
      </c>
      <c r="O2121" t="s">
        <v>6987</v>
      </c>
      <c r="P2121" t="s">
        <v>3968</v>
      </c>
      <c r="Q2121" t="s">
        <v>4403</v>
      </c>
      <c r="R2121" t="s">
        <v>6989</v>
      </c>
      <c r="S2121" t="s">
        <v>4353</v>
      </c>
      <c r="T2121" t="s">
        <v>4353</v>
      </c>
      <c r="U2121" t="s">
        <v>6157</v>
      </c>
      <c r="X2121" t="s">
        <v>6157</v>
      </c>
      <c r="Y2121" t="s">
        <v>6157</v>
      </c>
      <c r="Z2121" t="s">
        <v>6157</v>
      </c>
      <c r="AA2121" t="s">
        <v>4021</v>
      </c>
      <c r="AB2121" t="s">
        <v>6157</v>
      </c>
      <c r="AC2121" t="s">
        <v>6157</v>
      </c>
      <c r="AD2121" t="s">
        <v>6157</v>
      </c>
      <c r="AE2121" t="s">
        <v>6157</v>
      </c>
      <c r="AF2121" t="s">
        <v>6157</v>
      </c>
      <c r="AG2121" t="s">
        <v>6157</v>
      </c>
      <c r="AH2121" t="s">
        <v>6157</v>
      </c>
      <c r="AI2121" t="s">
        <v>6157</v>
      </c>
      <c r="AJ2121" t="s">
        <v>4588</v>
      </c>
      <c r="AK2121" t="s">
        <v>4859</v>
      </c>
      <c r="AL2121" t="s">
        <v>268</v>
      </c>
      <c r="AM2121" t="s">
        <v>264</v>
      </c>
      <c r="AN2121" t="s">
        <v>4353</v>
      </c>
      <c r="AO2121" s="29">
        <v>14</v>
      </c>
      <c r="AP2121">
        <v>-32.382829999999998</v>
      </c>
      <c r="AQ2121">
        <v>137.78307000000001</v>
      </c>
      <c r="AR2121" t="s">
        <v>1532</v>
      </c>
      <c r="AS2121">
        <v>0</v>
      </c>
      <c r="AT2121" t="s">
        <v>4353</v>
      </c>
      <c r="AU2121" t="s">
        <v>274</v>
      </c>
      <c r="AV2121" t="s">
        <v>4353</v>
      </c>
      <c r="AW2121" t="s">
        <v>4353</v>
      </c>
      <c r="AX2121" t="s">
        <v>6157</v>
      </c>
      <c r="AY2121">
        <v>-71212</v>
      </c>
      <c r="AZ2121">
        <v>-71212</v>
      </c>
      <c r="BA2121" t="s">
        <v>7018</v>
      </c>
      <c r="BB2121" t="s">
        <v>4785</v>
      </c>
      <c r="BC2121" t="s">
        <v>6157</v>
      </c>
      <c r="BH2121" t="s">
        <v>4144</v>
      </c>
      <c r="BI2121" t="s">
        <v>7195</v>
      </c>
      <c r="BJ2121" t="s">
        <v>4164</v>
      </c>
      <c r="BK2121" t="s">
        <v>4165</v>
      </c>
      <c r="BL2121">
        <v>2016</v>
      </c>
      <c r="BM2121"/>
      <c r="BN2121"/>
      <c r="BO2121"/>
      <c r="BP2121"/>
      <c r="BW2121">
        <v>-19.399999999999999</v>
      </c>
      <c r="BY2121">
        <v>11.3</v>
      </c>
      <c r="CF2121">
        <v>1</v>
      </c>
      <c r="CI2121">
        <v>-8.1</v>
      </c>
      <c r="CK2121">
        <v>2.4</v>
      </c>
    </row>
    <row r="2122" spans="1:89" ht="16" customHeight="1">
      <c r="A2122">
        <v>2121</v>
      </c>
      <c r="B2122" t="s">
        <v>7107</v>
      </c>
      <c r="C2122" s="2">
        <v>44970</v>
      </c>
      <c r="E2122" t="s">
        <v>2608</v>
      </c>
      <c r="F2122" t="s">
        <v>2608</v>
      </c>
      <c r="G2122" t="s">
        <v>3941</v>
      </c>
      <c r="H2122" t="s">
        <v>6157</v>
      </c>
      <c r="I2122" t="s">
        <v>4855</v>
      </c>
      <c r="J2122" t="s">
        <v>4856</v>
      </c>
      <c r="K2122" t="s">
        <v>4857</v>
      </c>
      <c r="L2122" t="s">
        <v>6157</v>
      </c>
      <c r="M2122" t="s">
        <v>3984</v>
      </c>
      <c r="N2122" t="s">
        <v>289</v>
      </c>
      <c r="O2122" t="s">
        <v>6987</v>
      </c>
      <c r="P2122" t="s">
        <v>3968</v>
      </c>
      <c r="Q2122" t="s">
        <v>4403</v>
      </c>
      <c r="R2122" t="s">
        <v>6989</v>
      </c>
      <c r="S2122" t="s">
        <v>4353</v>
      </c>
      <c r="T2122" t="s">
        <v>4353</v>
      </c>
      <c r="U2122" t="s">
        <v>6157</v>
      </c>
      <c r="X2122" t="s">
        <v>6157</v>
      </c>
      <c r="Y2122" t="s">
        <v>6157</v>
      </c>
      <c r="Z2122" t="s">
        <v>6157</v>
      </c>
      <c r="AA2122" t="s">
        <v>4021</v>
      </c>
      <c r="AB2122" t="s">
        <v>6157</v>
      </c>
      <c r="AC2122" t="s">
        <v>6157</v>
      </c>
      <c r="AD2122" t="s">
        <v>6157</v>
      </c>
      <c r="AE2122" t="s">
        <v>6157</v>
      </c>
      <c r="AF2122" t="s">
        <v>6157</v>
      </c>
      <c r="AG2122" t="s">
        <v>6157</v>
      </c>
      <c r="AH2122" t="s">
        <v>6157</v>
      </c>
      <c r="AI2122" t="s">
        <v>6157</v>
      </c>
      <c r="AJ2122" t="s">
        <v>4588</v>
      </c>
      <c r="AK2122" t="s">
        <v>4859</v>
      </c>
      <c r="AL2122" t="s">
        <v>268</v>
      </c>
      <c r="AM2122" t="s">
        <v>264</v>
      </c>
      <c r="AN2122" t="s">
        <v>4353</v>
      </c>
      <c r="AO2122" s="29">
        <v>14</v>
      </c>
      <c r="AP2122">
        <v>-32.382829999999998</v>
      </c>
      <c r="AQ2122">
        <v>137.78307000000001</v>
      </c>
      <c r="AR2122" t="s">
        <v>1532</v>
      </c>
      <c r="AS2122">
        <v>0</v>
      </c>
      <c r="AT2122" t="s">
        <v>4353</v>
      </c>
      <c r="AU2122" t="s">
        <v>274</v>
      </c>
      <c r="AV2122" t="s">
        <v>4353</v>
      </c>
      <c r="AW2122" t="s">
        <v>4353</v>
      </c>
      <c r="AX2122" t="s">
        <v>6157</v>
      </c>
      <c r="AY2122">
        <v>-72015</v>
      </c>
      <c r="AZ2122">
        <v>-72015</v>
      </c>
      <c r="BA2122" t="s">
        <v>7018</v>
      </c>
      <c r="BB2122" t="s">
        <v>4785</v>
      </c>
      <c r="BC2122" t="s">
        <v>6157</v>
      </c>
      <c r="BH2122" t="s">
        <v>4144</v>
      </c>
      <c r="BI2122" t="s">
        <v>7195</v>
      </c>
      <c r="BJ2122" t="s">
        <v>4164</v>
      </c>
      <c r="BK2122" t="s">
        <v>4165</v>
      </c>
      <c r="BL2122">
        <v>2016</v>
      </c>
      <c r="BM2122"/>
      <c r="BN2122"/>
      <c r="BO2122"/>
      <c r="BP2122"/>
      <c r="BW2122">
        <v>-23.5</v>
      </c>
      <c r="BY2122">
        <v>12.8</v>
      </c>
      <c r="CF2122">
        <v>1</v>
      </c>
      <c r="CI2122">
        <v>-11.8</v>
      </c>
      <c r="CK2122">
        <v>0</v>
      </c>
    </row>
    <row r="2123" spans="1:89" ht="16" customHeight="1">
      <c r="A2123">
        <v>2122</v>
      </c>
      <c r="B2123" t="s">
        <v>7107</v>
      </c>
      <c r="C2123" s="2">
        <v>44970</v>
      </c>
      <c r="E2123" t="s">
        <v>2609</v>
      </c>
      <c r="F2123" t="s">
        <v>2609</v>
      </c>
      <c r="G2123" t="s">
        <v>3941</v>
      </c>
      <c r="H2123" t="s">
        <v>6157</v>
      </c>
      <c r="I2123" t="s">
        <v>4855</v>
      </c>
      <c r="J2123" t="s">
        <v>4856</v>
      </c>
      <c r="K2123" t="s">
        <v>4857</v>
      </c>
      <c r="L2123" t="s">
        <v>6157</v>
      </c>
      <c r="M2123" t="s">
        <v>3984</v>
      </c>
      <c r="N2123" t="s">
        <v>289</v>
      </c>
      <c r="O2123" t="s">
        <v>6987</v>
      </c>
      <c r="P2123" t="s">
        <v>3968</v>
      </c>
      <c r="Q2123" t="s">
        <v>4403</v>
      </c>
      <c r="R2123" t="s">
        <v>6989</v>
      </c>
      <c r="S2123" t="s">
        <v>4353</v>
      </c>
      <c r="T2123" t="s">
        <v>4353</v>
      </c>
      <c r="U2123" t="s">
        <v>6157</v>
      </c>
      <c r="X2123" t="s">
        <v>6157</v>
      </c>
      <c r="Y2123" t="s">
        <v>6157</v>
      </c>
      <c r="Z2123" t="s">
        <v>6157</v>
      </c>
      <c r="AA2123" t="s">
        <v>4021</v>
      </c>
      <c r="AB2123" t="s">
        <v>6157</v>
      </c>
      <c r="AC2123" t="s">
        <v>6157</v>
      </c>
      <c r="AD2123" t="s">
        <v>6157</v>
      </c>
      <c r="AE2123" t="s">
        <v>6157</v>
      </c>
      <c r="AF2123" t="s">
        <v>6157</v>
      </c>
      <c r="AG2123" t="s">
        <v>6157</v>
      </c>
      <c r="AH2123" t="s">
        <v>6157</v>
      </c>
      <c r="AI2123" t="s">
        <v>6157</v>
      </c>
      <c r="AJ2123" t="s">
        <v>4588</v>
      </c>
      <c r="AK2123" t="s">
        <v>4859</v>
      </c>
      <c r="AL2123" t="s">
        <v>268</v>
      </c>
      <c r="AM2123" t="s">
        <v>264</v>
      </c>
      <c r="AN2123" t="s">
        <v>4353</v>
      </c>
      <c r="AO2123" s="29">
        <v>38.232921599999997</v>
      </c>
      <c r="AP2123">
        <v>-32.229570000000002</v>
      </c>
      <c r="AQ2123">
        <v>137.79955000000001</v>
      </c>
      <c r="AR2123" t="s">
        <v>1532</v>
      </c>
      <c r="AS2123">
        <v>0</v>
      </c>
      <c r="AT2123" t="s">
        <v>4353</v>
      </c>
      <c r="AU2123" t="s">
        <v>274</v>
      </c>
      <c r="AV2123" t="s">
        <v>4353</v>
      </c>
      <c r="AW2123" t="s">
        <v>4353</v>
      </c>
      <c r="AX2123" t="s">
        <v>6157</v>
      </c>
      <c r="AY2123">
        <v>-72516</v>
      </c>
      <c r="AZ2123">
        <v>-72516</v>
      </c>
      <c r="BA2123" t="s">
        <v>7018</v>
      </c>
      <c r="BB2123" t="s">
        <v>4785</v>
      </c>
      <c r="BC2123" t="s">
        <v>6157</v>
      </c>
      <c r="BH2123" t="s">
        <v>4144</v>
      </c>
      <c r="BI2123" t="s">
        <v>7195</v>
      </c>
      <c r="BJ2123" t="s">
        <v>4164</v>
      </c>
      <c r="BK2123" t="s">
        <v>4165</v>
      </c>
      <c r="BL2123">
        <v>2016</v>
      </c>
      <c r="BM2123"/>
      <c r="BN2123"/>
      <c r="BO2123"/>
      <c r="BP2123"/>
      <c r="BW2123"/>
      <c r="BY2123"/>
      <c r="CF2123">
        <v>1</v>
      </c>
      <c r="CI2123">
        <v>-7.6</v>
      </c>
      <c r="CK2123">
        <v>3.1</v>
      </c>
    </row>
    <row r="2124" spans="1:89" ht="16" customHeight="1">
      <c r="A2124">
        <v>2123</v>
      </c>
      <c r="B2124" t="s">
        <v>7107</v>
      </c>
      <c r="C2124" s="2">
        <v>44970</v>
      </c>
      <c r="E2124" t="s">
        <v>2602</v>
      </c>
      <c r="F2124" t="s">
        <v>2602</v>
      </c>
      <c r="G2124" t="s">
        <v>3941</v>
      </c>
      <c r="H2124" t="s">
        <v>6157</v>
      </c>
      <c r="I2124" t="s">
        <v>4855</v>
      </c>
      <c r="J2124" t="s">
        <v>4856</v>
      </c>
      <c r="K2124" t="s">
        <v>4857</v>
      </c>
      <c r="L2124" t="s">
        <v>6157</v>
      </c>
      <c r="M2124" t="s">
        <v>3984</v>
      </c>
      <c r="N2124" t="s">
        <v>289</v>
      </c>
      <c r="O2124" t="s">
        <v>6987</v>
      </c>
      <c r="P2124" t="s">
        <v>3968</v>
      </c>
      <c r="Q2124" t="s">
        <v>4403</v>
      </c>
      <c r="R2124" t="s">
        <v>6989</v>
      </c>
      <c r="S2124" t="s">
        <v>4353</v>
      </c>
      <c r="T2124" t="s">
        <v>4353</v>
      </c>
      <c r="U2124" t="s">
        <v>6157</v>
      </c>
      <c r="X2124" t="s">
        <v>6157</v>
      </c>
      <c r="Y2124" t="s">
        <v>6157</v>
      </c>
      <c r="Z2124" t="s">
        <v>6157</v>
      </c>
      <c r="AA2124" t="s">
        <v>4021</v>
      </c>
      <c r="AB2124" t="s">
        <v>6157</v>
      </c>
      <c r="AC2124" t="s">
        <v>6157</v>
      </c>
      <c r="AD2124" t="s">
        <v>6157</v>
      </c>
      <c r="AE2124" t="s">
        <v>6157</v>
      </c>
      <c r="AF2124" t="s">
        <v>6157</v>
      </c>
      <c r="AG2124" t="s">
        <v>6157</v>
      </c>
      <c r="AH2124" t="s">
        <v>6157</v>
      </c>
      <c r="AI2124" t="s">
        <v>6157</v>
      </c>
      <c r="AJ2124" t="s">
        <v>4588</v>
      </c>
      <c r="AK2124" t="s">
        <v>4859</v>
      </c>
      <c r="AL2124" t="s">
        <v>268</v>
      </c>
      <c r="AM2124" t="s">
        <v>264</v>
      </c>
      <c r="AN2124" t="s">
        <v>4353</v>
      </c>
      <c r="AO2124" s="29">
        <v>9</v>
      </c>
      <c r="AP2124">
        <v>-32.390079999999998</v>
      </c>
      <c r="AQ2124">
        <v>137.7681</v>
      </c>
      <c r="AR2124" t="s">
        <v>1532</v>
      </c>
      <c r="AS2124">
        <v>0</v>
      </c>
      <c r="AT2124" t="s">
        <v>4353</v>
      </c>
      <c r="AU2124" t="s">
        <v>274</v>
      </c>
      <c r="AV2124" t="s">
        <v>4353</v>
      </c>
      <c r="AW2124" t="s">
        <v>4353</v>
      </c>
      <c r="AX2124" t="s">
        <v>6157</v>
      </c>
      <c r="AY2124">
        <v>-73038</v>
      </c>
      <c r="AZ2124">
        <v>-73038</v>
      </c>
      <c r="BA2124" t="s">
        <v>7018</v>
      </c>
      <c r="BB2124" t="s">
        <v>4785</v>
      </c>
      <c r="BC2124" t="s">
        <v>6157</v>
      </c>
      <c r="BH2124" t="s">
        <v>4144</v>
      </c>
      <c r="BI2124" t="s">
        <v>7195</v>
      </c>
      <c r="BJ2124" t="s">
        <v>4164</v>
      </c>
      <c r="BK2124" t="s">
        <v>4165</v>
      </c>
      <c r="BL2124">
        <v>2016</v>
      </c>
      <c r="BM2124"/>
      <c r="BN2124"/>
      <c r="BO2124"/>
      <c r="BP2124"/>
      <c r="BW2124"/>
      <c r="BY2124"/>
      <c r="CF2124">
        <v>1</v>
      </c>
      <c r="CI2124">
        <v>-13.4</v>
      </c>
      <c r="CK2124">
        <v>-3.8</v>
      </c>
    </row>
    <row r="2125" spans="1:89" ht="16" customHeight="1">
      <c r="A2125">
        <v>2124</v>
      </c>
      <c r="B2125" t="s">
        <v>7107</v>
      </c>
      <c r="C2125" s="2">
        <v>44970</v>
      </c>
      <c r="E2125" t="s">
        <v>2581</v>
      </c>
      <c r="F2125" t="s">
        <v>2581</v>
      </c>
      <c r="G2125" t="s">
        <v>3941</v>
      </c>
      <c r="H2125" t="s">
        <v>6157</v>
      </c>
      <c r="I2125" t="s">
        <v>4855</v>
      </c>
      <c r="J2125" t="s">
        <v>4856</v>
      </c>
      <c r="K2125" t="s">
        <v>4857</v>
      </c>
      <c r="L2125" t="s">
        <v>6157</v>
      </c>
      <c r="M2125" t="s">
        <v>3984</v>
      </c>
      <c r="N2125" t="s">
        <v>289</v>
      </c>
      <c r="O2125" t="s">
        <v>6987</v>
      </c>
      <c r="P2125" t="s">
        <v>3968</v>
      </c>
      <c r="Q2125" t="s">
        <v>4403</v>
      </c>
      <c r="R2125" t="s">
        <v>6989</v>
      </c>
      <c r="S2125" t="s">
        <v>4353</v>
      </c>
      <c r="T2125" t="s">
        <v>4353</v>
      </c>
      <c r="U2125" t="s">
        <v>6157</v>
      </c>
      <c r="X2125" t="s">
        <v>6157</v>
      </c>
      <c r="Y2125" t="s">
        <v>6157</v>
      </c>
      <c r="Z2125" t="s">
        <v>6157</v>
      </c>
      <c r="AA2125" t="s">
        <v>4021</v>
      </c>
      <c r="AB2125" t="s">
        <v>6157</v>
      </c>
      <c r="AC2125" t="s">
        <v>6157</v>
      </c>
      <c r="AD2125" t="s">
        <v>6157</v>
      </c>
      <c r="AE2125" t="s">
        <v>6157</v>
      </c>
      <c r="AF2125" t="s">
        <v>6157</v>
      </c>
      <c r="AG2125" t="s">
        <v>6157</v>
      </c>
      <c r="AH2125" t="s">
        <v>6157</v>
      </c>
      <c r="AI2125" t="s">
        <v>6157</v>
      </c>
      <c r="AJ2125" t="s">
        <v>4588</v>
      </c>
      <c r="AK2125" t="s">
        <v>4859</v>
      </c>
      <c r="AL2125" t="s">
        <v>268</v>
      </c>
      <c r="AM2125" t="s">
        <v>264</v>
      </c>
      <c r="AN2125" t="s">
        <v>4353</v>
      </c>
      <c r="AO2125" s="29">
        <v>30</v>
      </c>
      <c r="AP2125">
        <v>-32.270580000000002</v>
      </c>
      <c r="AQ2125">
        <v>137.74275</v>
      </c>
      <c r="AR2125" t="s">
        <v>1532</v>
      </c>
      <c r="AS2125">
        <v>0</v>
      </c>
      <c r="AT2125" t="s">
        <v>4353</v>
      </c>
      <c r="AU2125" t="s">
        <v>274</v>
      </c>
      <c r="AV2125" t="s">
        <v>4353</v>
      </c>
      <c r="AW2125" t="s">
        <v>4353</v>
      </c>
      <c r="AX2125" t="s">
        <v>6157</v>
      </c>
      <c r="AY2125">
        <v>-73415</v>
      </c>
      <c r="AZ2125">
        <v>-73415</v>
      </c>
      <c r="BA2125" t="s">
        <v>7018</v>
      </c>
      <c r="BB2125" t="s">
        <v>4785</v>
      </c>
      <c r="BC2125" t="s">
        <v>6157</v>
      </c>
      <c r="BH2125" t="s">
        <v>4144</v>
      </c>
      <c r="BI2125" t="s">
        <v>7195</v>
      </c>
      <c r="BJ2125" t="s">
        <v>4164</v>
      </c>
      <c r="BK2125" t="s">
        <v>4165</v>
      </c>
      <c r="BL2125">
        <v>2016</v>
      </c>
      <c r="BM2125"/>
      <c r="BN2125"/>
      <c r="BO2125"/>
      <c r="BP2125"/>
      <c r="BW2125"/>
      <c r="BY2125"/>
      <c r="CF2125">
        <v>1</v>
      </c>
      <c r="CI2125">
        <v>-4.2</v>
      </c>
      <c r="CK2125">
        <v>-3</v>
      </c>
    </row>
    <row r="2126" spans="1:89" ht="16" customHeight="1">
      <c r="A2126">
        <v>2125</v>
      </c>
      <c r="B2126" t="s">
        <v>7107</v>
      </c>
      <c r="C2126" s="2">
        <v>44970</v>
      </c>
      <c r="E2126" t="s">
        <v>2589</v>
      </c>
      <c r="F2126" t="s">
        <v>2589</v>
      </c>
      <c r="G2126" t="s">
        <v>3941</v>
      </c>
      <c r="H2126" t="s">
        <v>6157</v>
      </c>
      <c r="I2126" t="s">
        <v>4855</v>
      </c>
      <c r="J2126" t="s">
        <v>4856</v>
      </c>
      <c r="K2126" t="s">
        <v>4857</v>
      </c>
      <c r="L2126" t="s">
        <v>6157</v>
      </c>
      <c r="M2126" t="s">
        <v>3984</v>
      </c>
      <c r="N2126" t="s">
        <v>289</v>
      </c>
      <c r="O2126" t="s">
        <v>6987</v>
      </c>
      <c r="P2126" t="s">
        <v>3968</v>
      </c>
      <c r="Q2126" t="s">
        <v>4403</v>
      </c>
      <c r="R2126" t="s">
        <v>6989</v>
      </c>
      <c r="S2126" t="s">
        <v>4353</v>
      </c>
      <c r="T2126" t="s">
        <v>4353</v>
      </c>
      <c r="U2126" t="s">
        <v>6157</v>
      </c>
      <c r="X2126" t="s">
        <v>6157</v>
      </c>
      <c r="Y2126" t="s">
        <v>6157</v>
      </c>
      <c r="Z2126" t="s">
        <v>6157</v>
      </c>
      <c r="AA2126" t="s">
        <v>4021</v>
      </c>
      <c r="AB2126" t="s">
        <v>6157</v>
      </c>
      <c r="AC2126" t="s">
        <v>6157</v>
      </c>
      <c r="AD2126" t="s">
        <v>6157</v>
      </c>
      <c r="AE2126" t="s">
        <v>6157</v>
      </c>
      <c r="AF2126" t="s">
        <v>6157</v>
      </c>
      <c r="AG2126" t="s">
        <v>6157</v>
      </c>
      <c r="AH2126" t="s">
        <v>6157</v>
      </c>
      <c r="AI2126" t="s">
        <v>6157</v>
      </c>
      <c r="AJ2126" t="s">
        <v>4588</v>
      </c>
      <c r="AK2126" t="s">
        <v>4859</v>
      </c>
      <c r="AL2126" t="s">
        <v>268</v>
      </c>
      <c r="AM2126" t="s">
        <v>264</v>
      </c>
      <c r="AN2126" t="s">
        <v>4353</v>
      </c>
      <c r="AO2126" s="29">
        <v>28</v>
      </c>
      <c r="AP2126">
        <v>-32.388170000000002</v>
      </c>
      <c r="AQ2126">
        <v>137.80850000000001</v>
      </c>
      <c r="AR2126" t="s">
        <v>1532</v>
      </c>
      <c r="AS2126">
        <v>0</v>
      </c>
      <c r="AT2126" t="s">
        <v>4353</v>
      </c>
      <c r="AU2126" t="s">
        <v>274</v>
      </c>
      <c r="AV2126" t="s">
        <v>4353</v>
      </c>
      <c r="AW2126" t="s">
        <v>4353</v>
      </c>
      <c r="AX2126" t="s">
        <v>6157</v>
      </c>
      <c r="AY2126">
        <v>-73565</v>
      </c>
      <c r="AZ2126">
        <v>-73565</v>
      </c>
      <c r="BA2126" t="s">
        <v>7018</v>
      </c>
      <c r="BB2126" t="s">
        <v>4785</v>
      </c>
      <c r="BC2126" t="s">
        <v>6157</v>
      </c>
      <c r="BH2126" t="s">
        <v>4144</v>
      </c>
      <c r="BI2126" t="s">
        <v>7195</v>
      </c>
      <c r="BJ2126" t="s">
        <v>4164</v>
      </c>
      <c r="BK2126" t="s">
        <v>4165</v>
      </c>
      <c r="BL2126">
        <v>2016</v>
      </c>
      <c r="BM2126"/>
      <c r="BN2126"/>
      <c r="BO2126"/>
      <c r="BP2126"/>
      <c r="BW2126"/>
      <c r="BY2126"/>
      <c r="CF2126">
        <v>1</v>
      </c>
      <c r="CI2126">
        <v>-12.5</v>
      </c>
      <c r="CK2126">
        <v>-0.2</v>
      </c>
    </row>
    <row r="2127" spans="1:89" ht="16" customHeight="1">
      <c r="A2127">
        <v>2126</v>
      </c>
      <c r="B2127" t="s">
        <v>7107</v>
      </c>
      <c r="C2127" s="2">
        <v>44970</v>
      </c>
      <c r="E2127" t="s">
        <v>2610</v>
      </c>
      <c r="F2127" t="s">
        <v>2610</v>
      </c>
      <c r="G2127" t="s">
        <v>3941</v>
      </c>
      <c r="H2127" t="s">
        <v>6157</v>
      </c>
      <c r="I2127" t="s">
        <v>4855</v>
      </c>
      <c r="J2127" t="s">
        <v>4856</v>
      </c>
      <c r="K2127" t="s">
        <v>4857</v>
      </c>
      <c r="L2127" t="s">
        <v>6157</v>
      </c>
      <c r="M2127" t="s">
        <v>3984</v>
      </c>
      <c r="N2127" t="s">
        <v>289</v>
      </c>
      <c r="O2127" t="s">
        <v>6987</v>
      </c>
      <c r="P2127" t="s">
        <v>3968</v>
      </c>
      <c r="Q2127" t="s">
        <v>4403</v>
      </c>
      <c r="R2127" t="s">
        <v>6989</v>
      </c>
      <c r="S2127" t="s">
        <v>4353</v>
      </c>
      <c r="T2127" t="s">
        <v>4353</v>
      </c>
      <c r="U2127" t="s">
        <v>6157</v>
      </c>
      <c r="X2127" t="s">
        <v>6157</v>
      </c>
      <c r="Y2127" t="s">
        <v>6157</v>
      </c>
      <c r="Z2127" t="s">
        <v>6157</v>
      </c>
      <c r="AA2127" t="s">
        <v>4021</v>
      </c>
      <c r="AB2127" t="s">
        <v>6157</v>
      </c>
      <c r="AC2127" t="s">
        <v>6157</v>
      </c>
      <c r="AD2127" t="s">
        <v>6157</v>
      </c>
      <c r="AE2127" t="s">
        <v>6157</v>
      </c>
      <c r="AF2127" t="s">
        <v>6157</v>
      </c>
      <c r="AG2127" t="s">
        <v>6157</v>
      </c>
      <c r="AH2127" t="s">
        <v>6157</v>
      </c>
      <c r="AI2127" t="s">
        <v>6157</v>
      </c>
      <c r="AJ2127" t="s">
        <v>4588</v>
      </c>
      <c r="AK2127" t="s">
        <v>4859</v>
      </c>
      <c r="AL2127" t="s">
        <v>268</v>
      </c>
      <c r="AM2127" t="s">
        <v>264</v>
      </c>
      <c r="AN2127" t="s">
        <v>4353</v>
      </c>
      <c r="AO2127" s="29">
        <v>28</v>
      </c>
      <c r="AP2127">
        <v>-32.388170000000002</v>
      </c>
      <c r="AQ2127">
        <v>137.80850000000001</v>
      </c>
      <c r="AR2127" t="s">
        <v>1532</v>
      </c>
      <c r="AS2127">
        <v>0</v>
      </c>
      <c r="AT2127" t="s">
        <v>4353</v>
      </c>
      <c r="AU2127" t="s">
        <v>274</v>
      </c>
      <c r="AV2127" t="s">
        <v>4353</v>
      </c>
      <c r="AW2127" t="s">
        <v>4353</v>
      </c>
      <c r="AX2127" t="s">
        <v>6157</v>
      </c>
      <c r="AY2127">
        <v>-73848</v>
      </c>
      <c r="AZ2127">
        <v>-73848</v>
      </c>
      <c r="BA2127" t="s">
        <v>7018</v>
      </c>
      <c r="BB2127" t="s">
        <v>4785</v>
      </c>
      <c r="BC2127" t="s">
        <v>6157</v>
      </c>
      <c r="BH2127" t="s">
        <v>4144</v>
      </c>
      <c r="BI2127" t="s">
        <v>7195</v>
      </c>
      <c r="BJ2127" t="s">
        <v>4164</v>
      </c>
      <c r="BK2127" t="s">
        <v>4165</v>
      </c>
      <c r="BL2127">
        <v>2016</v>
      </c>
      <c r="BM2127"/>
      <c r="BN2127"/>
      <c r="BO2127"/>
      <c r="BP2127"/>
      <c r="BW2127">
        <v>-21.9</v>
      </c>
      <c r="BY2127">
        <v>12.8</v>
      </c>
      <c r="CF2127">
        <v>1</v>
      </c>
      <c r="CI2127">
        <v>-12.4</v>
      </c>
      <c r="CK2127">
        <v>-0.6</v>
      </c>
    </row>
    <row r="2128" spans="1:89" ht="16" customHeight="1">
      <c r="A2128">
        <v>2127</v>
      </c>
      <c r="B2128" t="s">
        <v>7107</v>
      </c>
      <c r="C2128" s="2">
        <v>44970</v>
      </c>
      <c r="E2128" t="s">
        <v>2611</v>
      </c>
      <c r="F2128" t="s">
        <v>2611</v>
      </c>
      <c r="G2128" t="s">
        <v>3941</v>
      </c>
      <c r="H2128" t="s">
        <v>6157</v>
      </c>
      <c r="I2128" t="s">
        <v>4855</v>
      </c>
      <c r="J2128" t="s">
        <v>4856</v>
      </c>
      <c r="K2128" t="s">
        <v>4857</v>
      </c>
      <c r="L2128" t="s">
        <v>6157</v>
      </c>
      <c r="M2128" t="s">
        <v>3984</v>
      </c>
      <c r="N2128" t="s">
        <v>289</v>
      </c>
      <c r="O2128" t="s">
        <v>6987</v>
      </c>
      <c r="P2128" t="s">
        <v>3968</v>
      </c>
      <c r="Q2128" t="s">
        <v>4403</v>
      </c>
      <c r="R2128" t="s">
        <v>6989</v>
      </c>
      <c r="S2128" t="s">
        <v>4353</v>
      </c>
      <c r="T2128" t="s">
        <v>4353</v>
      </c>
      <c r="U2128" t="s">
        <v>6157</v>
      </c>
      <c r="X2128" t="s">
        <v>6157</v>
      </c>
      <c r="Y2128" t="s">
        <v>6157</v>
      </c>
      <c r="Z2128" t="s">
        <v>6157</v>
      </c>
      <c r="AA2128" t="s">
        <v>4021</v>
      </c>
      <c r="AB2128" t="s">
        <v>6157</v>
      </c>
      <c r="AC2128" t="s">
        <v>6157</v>
      </c>
      <c r="AD2128" t="s">
        <v>6157</v>
      </c>
      <c r="AE2128" t="s">
        <v>6157</v>
      </c>
      <c r="AF2128" t="s">
        <v>6157</v>
      </c>
      <c r="AG2128" t="s">
        <v>6157</v>
      </c>
      <c r="AH2128" t="s">
        <v>6157</v>
      </c>
      <c r="AI2128" t="s">
        <v>6157</v>
      </c>
      <c r="AJ2128" t="s">
        <v>4588</v>
      </c>
      <c r="AK2128" t="s">
        <v>4859</v>
      </c>
      <c r="AL2128" t="s">
        <v>268</v>
      </c>
      <c r="AM2128" t="s">
        <v>264</v>
      </c>
      <c r="AN2128" t="s">
        <v>4353</v>
      </c>
      <c r="AO2128" s="29">
        <v>-14.431571</v>
      </c>
      <c r="AP2128">
        <v>-32.618169999999999</v>
      </c>
      <c r="AQ2128">
        <v>137.77687</v>
      </c>
      <c r="AR2128" t="s">
        <v>1532</v>
      </c>
      <c r="AS2128">
        <v>0</v>
      </c>
      <c r="AT2128" t="s">
        <v>4353</v>
      </c>
      <c r="AU2128" t="s">
        <v>274</v>
      </c>
      <c r="AV2128" t="s">
        <v>4353</v>
      </c>
      <c r="AW2128" t="s">
        <v>4353</v>
      </c>
      <c r="AX2128" t="s">
        <v>6157</v>
      </c>
      <c r="AY2128">
        <v>-73848</v>
      </c>
      <c r="AZ2128">
        <v>-73848</v>
      </c>
      <c r="BA2128" t="s">
        <v>7018</v>
      </c>
      <c r="BB2128" t="s">
        <v>4785</v>
      </c>
      <c r="BC2128" t="s">
        <v>6157</v>
      </c>
      <c r="BH2128" t="s">
        <v>4144</v>
      </c>
      <c r="BI2128" t="s">
        <v>7195</v>
      </c>
      <c r="BJ2128" t="s">
        <v>4164</v>
      </c>
      <c r="BK2128" t="s">
        <v>4165</v>
      </c>
      <c r="BL2128">
        <v>2016</v>
      </c>
      <c r="BM2128"/>
      <c r="BN2128"/>
      <c r="BO2128"/>
      <c r="BP2128"/>
      <c r="BW2128"/>
      <c r="BY2128"/>
      <c r="CF2128">
        <v>1</v>
      </c>
      <c r="CI2128">
        <v>-6.2</v>
      </c>
      <c r="CK2128">
        <v>1.8</v>
      </c>
    </row>
    <row r="2129" spans="1:89" ht="16" customHeight="1">
      <c r="A2129">
        <v>2128</v>
      </c>
      <c r="B2129" t="s">
        <v>7107</v>
      </c>
      <c r="C2129" s="2">
        <v>44970</v>
      </c>
      <c r="E2129" t="s">
        <v>2609</v>
      </c>
      <c r="F2129" t="s">
        <v>2609</v>
      </c>
      <c r="G2129" t="s">
        <v>3941</v>
      </c>
      <c r="H2129" t="s">
        <v>6157</v>
      </c>
      <c r="I2129" t="s">
        <v>4855</v>
      </c>
      <c r="J2129" t="s">
        <v>4856</v>
      </c>
      <c r="K2129" t="s">
        <v>4857</v>
      </c>
      <c r="L2129" t="s">
        <v>6157</v>
      </c>
      <c r="M2129" t="s">
        <v>3984</v>
      </c>
      <c r="N2129" t="s">
        <v>289</v>
      </c>
      <c r="O2129" t="s">
        <v>6987</v>
      </c>
      <c r="P2129" t="s">
        <v>3968</v>
      </c>
      <c r="Q2129" t="s">
        <v>4403</v>
      </c>
      <c r="R2129" t="s">
        <v>6989</v>
      </c>
      <c r="S2129" t="s">
        <v>4353</v>
      </c>
      <c r="T2129" t="s">
        <v>4353</v>
      </c>
      <c r="U2129" t="s">
        <v>6157</v>
      </c>
      <c r="X2129" t="s">
        <v>6157</v>
      </c>
      <c r="Y2129" t="s">
        <v>6157</v>
      </c>
      <c r="Z2129" t="s">
        <v>6157</v>
      </c>
      <c r="AA2129" t="s">
        <v>4021</v>
      </c>
      <c r="AB2129" t="s">
        <v>6157</v>
      </c>
      <c r="AC2129" t="s">
        <v>6157</v>
      </c>
      <c r="AD2129" t="s">
        <v>6157</v>
      </c>
      <c r="AE2129" t="s">
        <v>6157</v>
      </c>
      <c r="AF2129" t="s">
        <v>6157</v>
      </c>
      <c r="AG2129" t="s">
        <v>6157</v>
      </c>
      <c r="AH2129" t="s">
        <v>6157</v>
      </c>
      <c r="AI2129" t="s">
        <v>6157</v>
      </c>
      <c r="AJ2129" t="s">
        <v>4588</v>
      </c>
      <c r="AK2129" t="s">
        <v>4859</v>
      </c>
      <c r="AL2129" t="s">
        <v>268</v>
      </c>
      <c r="AM2129" t="s">
        <v>264</v>
      </c>
      <c r="AN2129" t="s">
        <v>4353</v>
      </c>
      <c r="AO2129" s="29">
        <v>38</v>
      </c>
      <c r="AP2129">
        <v>-32.229570000000002</v>
      </c>
      <c r="AQ2129">
        <v>137.79955000000001</v>
      </c>
      <c r="AR2129" t="s">
        <v>1532</v>
      </c>
      <c r="AS2129">
        <v>0</v>
      </c>
      <c r="AT2129" t="s">
        <v>4353</v>
      </c>
      <c r="AU2129" t="s">
        <v>274</v>
      </c>
      <c r="AV2129" t="s">
        <v>4353</v>
      </c>
      <c r="AW2129" t="s">
        <v>4353</v>
      </c>
      <c r="AX2129" t="s">
        <v>6157</v>
      </c>
      <c r="AY2129">
        <v>-74174</v>
      </c>
      <c r="AZ2129">
        <v>-74174</v>
      </c>
      <c r="BA2129" t="s">
        <v>7018</v>
      </c>
      <c r="BB2129" t="s">
        <v>4785</v>
      </c>
      <c r="BC2129" t="s">
        <v>6157</v>
      </c>
      <c r="BH2129" t="s">
        <v>4144</v>
      </c>
      <c r="BI2129" t="s">
        <v>7195</v>
      </c>
      <c r="BJ2129" t="s">
        <v>4164</v>
      </c>
      <c r="BK2129" t="s">
        <v>4165</v>
      </c>
      <c r="BL2129">
        <v>2016</v>
      </c>
      <c r="BM2129"/>
      <c r="BN2129"/>
      <c r="BO2129"/>
      <c r="BP2129"/>
      <c r="BW2129">
        <v>-17.5</v>
      </c>
      <c r="BY2129">
        <v>11.1</v>
      </c>
      <c r="CF2129">
        <v>1</v>
      </c>
      <c r="CI2129">
        <v>-7.8</v>
      </c>
      <c r="CK2129">
        <v>3.8</v>
      </c>
    </row>
    <row r="2130" spans="1:89" ht="16" customHeight="1">
      <c r="A2130">
        <v>2129</v>
      </c>
      <c r="B2130" t="s">
        <v>7107</v>
      </c>
      <c r="C2130" s="2">
        <v>44970</v>
      </c>
      <c r="E2130" t="s">
        <v>2595</v>
      </c>
      <c r="F2130" t="s">
        <v>2595</v>
      </c>
      <c r="G2130" t="s">
        <v>3941</v>
      </c>
      <c r="H2130" t="s">
        <v>6157</v>
      </c>
      <c r="I2130" t="s">
        <v>4855</v>
      </c>
      <c r="J2130" t="s">
        <v>4856</v>
      </c>
      <c r="K2130" t="s">
        <v>4857</v>
      </c>
      <c r="L2130" t="s">
        <v>6157</v>
      </c>
      <c r="M2130" t="s">
        <v>3984</v>
      </c>
      <c r="N2130" t="s">
        <v>289</v>
      </c>
      <c r="O2130" t="s">
        <v>6987</v>
      </c>
      <c r="P2130" t="s">
        <v>3968</v>
      </c>
      <c r="Q2130" t="s">
        <v>4403</v>
      </c>
      <c r="R2130" t="s">
        <v>6989</v>
      </c>
      <c r="S2130" t="s">
        <v>4353</v>
      </c>
      <c r="T2130" t="s">
        <v>4353</v>
      </c>
      <c r="U2130" t="s">
        <v>6157</v>
      </c>
      <c r="X2130" t="s">
        <v>6157</v>
      </c>
      <c r="Y2130" t="s">
        <v>6157</v>
      </c>
      <c r="Z2130" t="s">
        <v>6157</v>
      </c>
      <c r="AA2130" t="s">
        <v>4021</v>
      </c>
      <c r="AB2130" t="s">
        <v>6157</v>
      </c>
      <c r="AC2130" t="s">
        <v>6157</v>
      </c>
      <c r="AD2130" t="s">
        <v>6157</v>
      </c>
      <c r="AE2130" t="s">
        <v>6157</v>
      </c>
      <c r="AF2130" t="s">
        <v>6157</v>
      </c>
      <c r="AG2130" t="s">
        <v>6157</v>
      </c>
      <c r="AH2130" t="s">
        <v>6157</v>
      </c>
      <c r="AI2130" t="s">
        <v>6157</v>
      </c>
      <c r="AJ2130" t="s">
        <v>4588</v>
      </c>
      <c r="AK2130" t="s">
        <v>4859</v>
      </c>
      <c r="AL2130" t="s">
        <v>268</v>
      </c>
      <c r="AM2130" t="s">
        <v>264</v>
      </c>
      <c r="AN2130" t="s">
        <v>4353</v>
      </c>
      <c r="AO2130" s="29">
        <v>32</v>
      </c>
      <c r="AP2130">
        <v>-32.199199999999998</v>
      </c>
      <c r="AQ2130">
        <v>137.78382999999999</v>
      </c>
      <c r="AR2130" t="s">
        <v>1532</v>
      </c>
      <c r="AS2130">
        <v>0</v>
      </c>
      <c r="AT2130" t="s">
        <v>4353</v>
      </c>
      <c r="AU2130" t="s">
        <v>274</v>
      </c>
      <c r="AV2130" t="s">
        <v>4353</v>
      </c>
      <c r="AW2130" t="s">
        <v>4353</v>
      </c>
      <c r="AX2130" t="s">
        <v>6157</v>
      </c>
      <c r="AY2130">
        <v>-74337</v>
      </c>
      <c r="AZ2130">
        <v>-74337</v>
      </c>
      <c r="BA2130" t="s">
        <v>7018</v>
      </c>
      <c r="BB2130" t="s">
        <v>4785</v>
      </c>
      <c r="BC2130" t="s">
        <v>6157</v>
      </c>
      <c r="BH2130" t="s">
        <v>4144</v>
      </c>
      <c r="BI2130" t="s">
        <v>7195</v>
      </c>
      <c r="BJ2130" t="s">
        <v>4164</v>
      </c>
      <c r="BK2130" t="s">
        <v>4165</v>
      </c>
      <c r="BL2130">
        <v>2016</v>
      </c>
      <c r="BM2130"/>
      <c r="BN2130"/>
      <c r="BO2130"/>
      <c r="BP2130"/>
      <c r="BW2130"/>
      <c r="BY2130"/>
      <c r="CF2130">
        <v>1</v>
      </c>
      <c r="CI2130">
        <v>-10.6</v>
      </c>
      <c r="CK2130">
        <v>-0.4</v>
      </c>
    </row>
    <row r="2131" spans="1:89" ht="16" customHeight="1">
      <c r="A2131">
        <v>2130</v>
      </c>
      <c r="B2131" t="s">
        <v>7107</v>
      </c>
      <c r="C2131" s="2">
        <v>44970</v>
      </c>
      <c r="E2131" t="s">
        <v>2500</v>
      </c>
      <c r="F2131" t="s">
        <v>2500</v>
      </c>
      <c r="G2131" t="s">
        <v>3941</v>
      </c>
      <c r="H2131" t="s">
        <v>6157</v>
      </c>
      <c r="I2131" t="s">
        <v>4855</v>
      </c>
      <c r="J2131" t="s">
        <v>4856</v>
      </c>
      <c r="K2131" t="s">
        <v>4857</v>
      </c>
      <c r="L2131" t="s">
        <v>6157</v>
      </c>
      <c r="M2131" t="s">
        <v>3984</v>
      </c>
      <c r="N2131" t="s">
        <v>289</v>
      </c>
      <c r="O2131" t="s">
        <v>6987</v>
      </c>
      <c r="P2131" t="s">
        <v>3968</v>
      </c>
      <c r="Q2131" t="s">
        <v>4403</v>
      </c>
      <c r="R2131" t="s">
        <v>6989</v>
      </c>
      <c r="S2131" t="s">
        <v>4353</v>
      </c>
      <c r="T2131" t="s">
        <v>4353</v>
      </c>
      <c r="U2131" t="s">
        <v>6157</v>
      </c>
      <c r="X2131" t="s">
        <v>6157</v>
      </c>
      <c r="Y2131" t="s">
        <v>6157</v>
      </c>
      <c r="Z2131" t="s">
        <v>6157</v>
      </c>
      <c r="AA2131" t="s">
        <v>4021</v>
      </c>
      <c r="AB2131" t="s">
        <v>6157</v>
      </c>
      <c r="AC2131" t="s">
        <v>6157</v>
      </c>
      <c r="AD2131" t="s">
        <v>6157</v>
      </c>
      <c r="AE2131" t="s">
        <v>6157</v>
      </c>
      <c r="AF2131" t="s">
        <v>6157</v>
      </c>
      <c r="AG2131" t="s">
        <v>6157</v>
      </c>
      <c r="AH2131" t="s">
        <v>6157</v>
      </c>
      <c r="AI2131" t="s">
        <v>6157</v>
      </c>
      <c r="AJ2131" t="s">
        <v>4588</v>
      </c>
      <c r="AK2131" t="s">
        <v>4859</v>
      </c>
      <c r="AL2131" t="s">
        <v>268</v>
      </c>
      <c r="AM2131" t="s">
        <v>264</v>
      </c>
      <c r="AN2131" t="s">
        <v>4353</v>
      </c>
      <c r="AO2131" s="29">
        <v>22</v>
      </c>
      <c r="AP2131">
        <v>-32.414999999999999</v>
      </c>
      <c r="AQ2131">
        <v>137.78</v>
      </c>
      <c r="AR2131" t="s">
        <v>1532</v>
      </c>
      <c r="AS2131">
        <v>0</v>
      </c>
      <c r="AT2131" t="s">
        <v>4353</v>
      </c>
      <c r="AU2131" t="s">
        <v>274</v>
      </c>
      <c r="AV2131" t="s">
        <v>4353</v>
      </c>
      <c r="AW2131" t="s">
        <v>4353</v>
      </c>
      <c r="AX2131" t="s">
        <v>6157</v>
      </c>
      <c r="AY2131">
        <v>-75488</v>
      </c>
      <c r="AZ2131">
        <v>-75488</v>
      </c>
      <c r="BA2131" t="s">
        <v>7018</v>
      </c>
      <c r="BB2131" t="s">
        <v>4785</v>
      </c>
      <c r="BC2131" t="s">
        <v>6157</v>
      </c>
      <c r="BH2131" t="s">
        <v>4144</v>
      </c>
      <c r="BI2131" t="s">
        <v>7195</v>
      </c>
      <c r="BJ2131" t="s">
        <v>4164</v>
      </c>
      <c r="BK2131" t="s">
        <v>4165</v>
      </c>
      <c r="BL2131">
        <v>2016</v>
      </c>
      <c r="BM2131"/>
      <c r="BN2131"/>
      <c r="BO2131"/>
      <c r="BP2131"/>
      <c r="BW2131">
        <v>-19.100000000000001</v>
      </c>
      <c r="BY2131">
        <v>12.6</v>
      </c>
      <c r="CF2131">
        <v>1</v>
      </c>
      <c r="CI2131">
        <v>-8.1999999999999993</v>
      </c>
      <c r="CK2131">
        <v>0</v>
      </c>
    </row>
    <row r="2132" spans="1:89" ht="16" customHeight="1">
      <c r="A2132">
        <v>2131</v>
      </c>
      <c r="B2132" t="s">
        <v>7107</v>
      </c>
      <c r="C2132" s="2">
        <v>44970</v>
      </c>
      <c r="E2132" t="s">
        <v>2590</v>
      </c>
      <c r="F2132" t="s">
        <v>2590</v>
      </c>
      <c r="G2132" t="s">
        <v>3941</v>
      </c>
      <c r="H2132" t="s">
        <v>6157</v>
      </c>
      <c r="I2132" t="s">
        <v>4855</v>
      </c>
      <c r="J2132" t="s">
        <v>4856</v>
      </c>
      <c r="K2132" t="s">
        <v>4857</v>
      </c>
      <c r="L2132" t="s">
        <v>6157</v>
      </c>
      <c r="M2132" t="s">
        <v>3984</v>
      </c>
      <c r="N2132" t="s">
        <v>289</v>
      </c>
      <c r="O2132" t="s">
        <v>6987</v>
      </c>
      <c r="P2132" t="s">
        <v>3968</v>
      </c>
      <c r="Q2132" t="s">
        <v>4403</v>
      </c>
      <c r="R2132" t="s">
        <v>6989</v>
      </c>
      <c r="S2132" t="s">
        <v>4353</v>
      </c>
      <c r="T2132" t="s">
        <v>4353</v>
      </c>
      <c r="U2132" t="s">
        <v>6157</v>
      </c>
      <c r="X2132" t="s">
        <v>6157</v>
      </c>
      <c r="Y2132" t="s">
        <v>6157</v>
      </c>
      <c r="Z2132" t="s">
        <v>6157</v>
      </c>
      <c r="AA2132" t="s">
        <v>4021</v>
      </c>
      <c r="AB2132" t="s">
        <v>6157</v>
      </c>
      <c r="AC2132" t="s">
        <v>6157</v>
      </c>
      <c r="AD2132" t="s">
        <v>6157</v>
      </c>
      <c r="AE2132" t="s">
        <v>6157</v>
      </c>
      <c r="AF2132" t="s">
        <v>6157</v>
      </c>
      <c r="AG2132" t="s">
        <v>6157</v>
      </c>
      <c r="AH2132" t="s">
        <v>6157</v>
      </c>
      <c r="AI2132" t="s">
        <v>6157</v>
      </c>
      <c r="AJ2132" t="s">
        <v>4588</v>
      </c>
      <c r="AK2132" t="s">
        <v>4859</v>
      </c>
      <c r="AL2132" t="s">
        <v>268</v>
      </c>
      <c r="AM2132" t="s">
        <v>264</v>
      </c>
      <c r="AN2132" t="s">
        <v>4353</v>
      </c>
      <c r="AO2132" s="29">
        <v>9</v>
      </c>
      <c r="AP2132">
        <v>-32.3855</v>
      </c>
      <c r="AQ2132">
        <v>137.77417</v>
      </c>
      <c r="AR2132" t="s">
        <v>1532</v>
      </c>
      <c r="AS2132">
        <v>0</v>
      </c>
      <c r="AT2132" t="s">
        <v>4353</v>
      </c>
      <c r="AU2132" t="s">
        <v>274</v>
      </c>
      <c r="AV2132" t="s">
        <v>4353</v>
      </c>
      <c r="AW2132" t="s">
        <v>4353</v>
      </c>
      <c r="AX2132" t="s">
        <v>6157</v>
      </c>
      <c r="AY2132">
        <v>-75931</v>
      </c>
      <c r="AZ2132">
        <v>-75931</v>
      </c>
      <c r="BA2132" t="s">
        <v>7018</v>
      </c>
      <c r="BB2132" t="s">
        <v>4785</v>
      </c>
      <c r="BC2132" t="s">
        <v>6157</v>
      </c>
      <c r="BH2132" t="s">
        <v>4144</v>
      </c>
      <c r="BI2132" t="s">
        <v>7195</v>
      </c>
      <c r="BJ2132" t="s">
        <v>4164</v>
      </c>
      <c r="BK2132" t="s">
        <v>4165</v>
      </c>
      <c r="BL2132">
        <v>2016</v>
      </c>
      <c r="BM2132"/>
      <c r="BN2132"/>
      <c r="BO2132"/>
      <c r="BP2132"/>
      <c r="BW2132">
        <v>-21.8</v>
      </c>
      <c r="BY2132">
        <v>12.1</v>
      </c>
      <c r="CF2132">
        <v>1</v>
      </c>
      <c r="CI2132">
        <v>-11.4</v>
      </c>
      <c r="CK2132">
        <v>-0.4</v>
      </c>
    </row>
    <row r="2133" spans="1:89" ht="16" customHeight="1">
      <c r="A2133">
        <v>2132</v>
      </c>
      <c r="B2133" t="s">
        <v>7107</v>
      </c>
      <c r="C2133" s="2">
        <v>44970</v>
      </c>
      <c r="E2133" t="s">
        <v>2612</v>
      </c>
      <c r="F2133" t="s">
        <v>2612</v>
      </c>
      <c r="G2133" t="s">
        <v>3941</v>
      </c>
      <c r="H2133" t="s">
        <v>6157</v>
      </c>
      <c r="I2133" t="s">
        <v>4855</v>
      </c>
      <c r="J2133" t="s">
        <v>4856</v>
      </c>
      <c r="K2133" t="s">
        <v>4857</v>
      </c>
      <c r="L2133" t="s">
        <v>6157</v>
      </c>
      <c r="M2133" t="s">
        <v>3984</v>
      </c>
      <c r="N2133" t="s">
        <v>289</v>
      </c>
      <c r="O2133" t="s">
        <v>6987</v>
      </c>
      <c r="P2133" t="s">
        <v>3968</v>
      </c>
      <c r="Q2133" t="s">
        <v>4403</v>
      </c>
      <c r="R2133" t="s">
        <v>6989</v>
      </c>
      <c r="S2133" t="s">
        <v>4353</v>
      </c>
      <c r="T2133" t="s">
        <v>4353</v>
      </c>
      <c r="U2133" t="s">
        <v>6157</v>
      </c>
      <c r="X2133" t="s">
        <v>6157</v>
      </c>
      <c r="Y2133" t="s">
        <v>6157</v>
      </c>
      <c r="Z2133" t="s">
        <v>6157</v>
      </c>
      <c r="AA2133" t="s">
        <v>4021</v>
      </c>
      <c r="AB2133" t="s">
        <v>6157</v>
      </c>
      <c r="AC2133" t="s">
        <v>6157</v>
      </c>
      <c r="AD2133" t="s">
        <v>6157</v>
      </c>
      <c r="AE2133" t="s">
        <v>6157</v>
      </c>
      <c r="AF2133" t="s">
        <v>6157</v>
      </c>
      <c r="AG2133" t="s">
        <v>6157</v>
      </c>
      <c r="AH2133" t="s">
        <v>6157</v>
      </c>
      <c r="AI2133" t="s">
        <v>6157</v>
      </c>
      <c r="AJ2133" t="s">
        <v>4588</v>
      </c>
      <c r="AK2133" t="s">
        <v>4859</v>
      </c>
      <c r="AL2133" t="s">
        <v>268</v>
      </c>
      <c r="AM2133" t="s">
        <v>264</v>
      </c>
      <c r="AN2133" t="s">
        <v>4353</v>
      </c>
      <c r="AO2133" s="29">
        <v>77.919219999999996</v>
      </c>
      <c r="AP2133">
        <v>-31.54467</v>
      </c>
      <c r="AQ2133">
        <v>137.28811999999999</v>
      </c>
      <c r="AR2133" t="s">
        <v>1532</v>
      </c>
      <c r="AS2133">
        <v>0</v>
      </c>
      <c r="AT2133" t="s">
        <v>4353</v>
      </c>
      <c r="AU2133" t="s">
        <v>274</v>
      </c>
      <c r="AV2133" t="s">
        <v>4353</v>
      </c>
      <c r="AW2133" t="s">
        <v>4353</v>
      </c>
      <c r="AX2133" t="s">
        <v>6157</v>
      </c>
      <c r="AY2133">
        <v>-77050</v>
      </c>
      <c r="AZ2133">
        <v>-77050</v>
      </c>
      <c r="BA2133" t="s">
        <v>7018</v>
      </c>
      <c r="BB2133" t="s">
        <v>4785</v>
      </c>
      <c r="BC2133" t="s">
        <v>6157</v>
      </c>
      <c r="BH2133" t="s">
        <v>4144</v>
      </c>
      <c r="BI2133" t="s">
        <v>7195</v>
      </c>
      <c r="BJ2133" t="s">
        <v>4164</v>
      </c>
      <c r="BK2133" t="s">
        <v>4165</v>
      </c>
      <c r="BL2133">
        <v>2016</v>
      </c>
      <c r="BM2133"/>
      <c r="BN2133"/>
      <c r="BO2133"/>
      <c r="BP2133"/>
      <c r="BW2133"/>
      <c r="BY2133"/>
      <c r="CF2133">
        <v>1</v>
      </c>
      <c r="CI2133">
        <v>-4.8</v>
      </c>
      <c r="CK2133">
        <v>-0.4</v>
      </c>
    </row>
    <row r="2134" spans="1:89" ht="16" customHeight="1">
      <c r="A2134">
        <v>2133</v>
      </c>
      <c r="B2134" t="s">
        <v>7107</v>
      </c>
      <c r="C2134" s="2">
        <v>44970</v>
      </c>
      <c r="E2134" t="s">
        <v>2515</v>
      </c>
      <c r="F2134" t="s">
        <v>2515</v>
      </c>
      <c r="G2134" t="s">
        <v>3941</v>
      </c>
      <c r="H2134" t="s">
        <v>6157</v>
      </c>
      <c r="I2134" t="s">
        <v>4855</v>
      </c>
      <c r="J2134" t="s">
        <v>4856</v>
      </c>
      <c r="K2134" t="s">
        <v>4857</v>
      </c>
      <c r="L2134" t="s">
        <v>6157</v>
      </c>
      <c r="M2134" t="s">
        <v>3984</v>
      </c>
      <c r="N2134" t="s">
        <v>289</v>
      </c>
      <c r="O2134" t="s">
        <v>6987</v>
      </c>
      <c r="P2134" t="s">
        <v>3968</v>
      </c>
      <c r="Q2134" t="s">
        <v>4403</v>
      </c>
      <c r="R2134" t="s">
        <v>6989</v>
      </c>
      <c r="S2134" t="s">
        <v>4353</v>
      </c>
      <c r="T2134" t="s">
        <v>4353</v>
      </c>
      <c r="U2134" t="s">
        <v>6157</v>
      </c>
      <c r="X2134" t="s">
        <v>6157</v>
      </c>
      <c r="Y2134" t="s">
        <v>6157</v>
      </c>
      <c r="Z2134" t="s">
        <v>6157</v>
      </c>
      <c r="AA2134" t="s">
        <v>4021</v>
      </c>
      <c r="AB2134" t="s">
        <v>6157</v>
      </c>
      <c r="AC2134" t="s">
        <v>6157</v>
      </c>
      <c r="AD2134" t="s">
        <v>6157</v>
      </c>
      <c r="AE2134" t="s">
        <v>6157</v>
      </c>
      <c r="AF2134" t="s">
        <v>6157</v>
      </c>
      <c r="AG2134" t="s">
        <v>6157</v>
      </c>
      <c r="AH2134" t="s">
        <v>6157</v>
      </c>
      <c r="AI2134" t="s">
        <v>6157</v>
      </c>
      <c r="AJ2134" t="s">
        <v>4588</v>
      </c>
      <c r="AK2134" t="s">
        <v>4859</v>
      </c>
      <c r="AL2134" t="s">
        <v>268</v>
      </c>
      <c r="AM2134" t="s">
        <v>264</v>
      </c>
      <c r="AN2134" t="s">
        <v>4353</v>
      </c>
      <c r="AO2134" s="29">
        <v>9</v>
      </c>
      <c r="AP2134">
        <v>-32.384819999999998</v>
      </c>
      <c r="AQ2134">
        <v>137.77453</v>
      </c>
      <c r="AR2134" t="s">
        <v>1532</v>
      </c>
      <c r="AS2134">
        <v>0</v>
      </c>
      <c r="AT2134" t="s">
        <v>4353</v>
      </c>
      <c r="AU2134" t="s">
        <v>274</v>
      </c>
      <c r="AV2134" t="s">
        <v>4353</v>
      </c>
      <c r="AW2134" t="s">
        <v>4353</v>
      </c>
      <c r="AX2134" t="s">
        <v>6157</v>
      </c>
      <c r="AY2134">
        <v>-78616</v>
      </c>
      <c r="AZ2134">
        <v>-78616</v>
      </c>
      <c r="BA2134" t="s">
        <v>7018</v>
      </c>
      <c r="BB2134" t="s">
        <v>4785</v>
      </c>
      <c r="BC2134" t="s">
        <v>6157</v>
      </c>
      <c r="BH2134" t="s">
        <v>4144</v>
      </c>
      <c r="BI2134" t="s">
        <v>7195</v>
      </c>
      <c r="BJ2134" t="s">
        <v>4164</v>
      </c>
      <c r="BK2134" t="s">
        <v>4165</v>
      </c>
      <c r="BL2134">
        <v>2016</v>
      </c>
      <c r="BM2134"/>
      <c r="BN2134"/>
      <c r="BO2134"/>
      <c r="BP2134"/>
      <c r="BW2134">
        <v>-21.4</v>
      </c>
      <c r="BY2134">
        <v>11.9</v>
      </c>
      <c r="CF2134">
        <v>1</v>
      </c>
      <c r="CI2134">
        <v>-14.1</v>
      </c>
      <c r="CK2134">
        <v>4.5999999999999996</v>
      </c>
    </row>
    <row r="2135" spans="1:89" ht="16" customHeight="1">
      <c r="A2135">
        <v>2134</v>
      </c>
      <c r="B2135" t="s">
        <v>7107</v>
      </c>
      <c r="C2135" s="2">
        <v>44970</v>
      </c>
      <c r="E2135" t="s">
        <v>2607</v>
      </c>
      <c r="F2135" t="s">
        <v>2607</v>
      </c>
      <c r="G2135" t="s">
        <v>3941</v>
      </c>
      <c r="H2135" t="s">
        <v>6157</v>
      </c>
      <c r="I2135" t="s">
        <v>4855</v>
      </c>
      <c r="J2135" t="s">
        <v>4856</v>
      </c>
      <c r="K2135" t="s">
        <v>4857</v>
      </c>
      <c r="L2135" t="s">
        <v>6157</v>
      </c>
      <c r="M2135" t="s">
        <v>3984</v>
      </c>
      <c r="N2135" t="s">
        <v>289</v>
      </c>
      <c r="O2135" t="s">
        <v>6987</v>
      </c>
      <c r="P2135" t="s">
        <v>3968</v>
      </c>
      <c r="Q2135" t="s">
        <v>4403</v>
      </c>
      <c r="R2135" t="s">
        <v>6989</v>
      </c>
      <c r="S2135" t="s">
        <v>4353</v>
      </c>
      <c r="T2135" t="s">
        <v>4353</v>
      </c>
      <c r="U2135" t="s">
        <v>6157</v>
      </c>
      <c r="X2135" t="s">
        <v>6157</v>
      </c>
      <c r="Y2135" t="s">
        <v>6157</v>
      </c>
      <c r="Z2135" t="s">
        <v>6157</v>
      </c>
      <c r="AA2135" t="s">
        <v>4021</v>
      </c>
      <c r="AB2135" t="s">
        <v>6157</v>
      </c>
      <c r="AC2135" t="s">
        <v>6157</v>
      </c>
      <c r="AD2135" t="s">
        <v>6157</v>
      </c>
      <c r="AE2135" t="s">
        <v>6157</v>
      </c>
      <c r="AF2135" t="s">
        <v>6157</v>
      </c>
      <c r="AG2135" t="s">
        <v>6157</v>
      </c>
      <c r="AH2135" t="s">
        <v>6157</v>
      </c>
      <c r="AI2135" t="s">
        <v>6157</v>
      </c>
      <c r="AJ2135" t="s">
        <v>4588</v>
      </c>
      <c r="AK2135" t="s">
        <v>4859</v>
      </c>
      <c r="AL2135" t="s">
        <v>268</v>
      </c>
      <c r="AM2135" t="s">
        <v>264</v>
      </c>
      <c r="AN2135" t="s">
        <v>4353</v>
      </c>
      <c r="AO2135" s="29">
        <v>14</v>
      </c>
      <c r="AP2135">
        <v>-32.382829999999998</v>
      </c>
      <c r="AQ2135">
        <v>137.78307000000001</v>
      </c>
      <c r="AR2135" t="s">
        <v>1532</v>
      </c>
      <c r="AS2135">
        <v>0</v>
      </c>
      <c r="AT2135" t="s">
        <v>4353</v>
      </c>
      <c r="AU2135" t="s">
        <v>274</v>
      </c>
      <c r="AV2135" t="s">
        <v>4353</v>
      </c>
      <c r="AW2135" t="s">
        <v>4353</v>
      </c>
      <c r="AX2135" t="s">
        <v>6157</v>
      </c>
      <c r="AY2135">
        <v>-79057</v>
      </c>
      <c r="AZ2135">
        <v>-79057</v>
      </c>
      <c r="BA2135" t="s">
        <v>7018</v>
      </c>
      <c r="BB2135" t="s">
        <v>4785</v>
      </c>
      <c r="BC2135" t="s">
        <v>6157</v>
      </c>
      <c r="BH2135" t="s">
        <v>4144</v>
      </c>
      <c r="BI2135" t="s">
        <v>7195</v>
      </c>
      <c r="BJ2135" t="s">
        <v>4164</v>
      </c>
      <c r="BK2135" t="s">
        <v>4165</v>
      </c>
      <c r="BL2135">
        <v>2016</v>
      </c>
      <c r="BM2135"/>
      <c r="BN2135"/>
      <c r="BO2135"/>
      <c r="BP2135"/>
      <c r="BW2135"/>
      <c r="BY2135"/>
      <c r="CF2135">
        <v>1</v>
      </c>
      <c r="CI2135">
        <v>-8.1999999999999993</v>
      </c>
      <c r="CK2135">
        <v>2.2999999999999998</v>
      </c>
    </row>
    <row r="2136" spans="1:89" ht="16" customHeight="1">
      <c r="A2136">
        <v>2135</v>
      </c>
      <c r="B2136" t="s">
        <v>7107</v>
      </c>
      <c r="C2136" s="2">
        <v>44970</v>
      </c>
      <c r="E2136" t="s">
        <v>2613</v>
      </c>
      <c r="F2136" t="s">
        <v>2613</v>
      </c>
      <c r="G2136" t="s">
        <v>3941</v>
      </c>
      <c r="H2136" t="s">
        <v>6157</v>
      </c>
      <c r="I2136" t="s">
        <v>4855</v>
      </c>
      <c r="J2136" t="s">
        <v>4856</v>
      </c>
      <c r="K2136" t="s">
        <v>4857</v>
      </c>
      <c r="L2136" t="s">
        <v>6157</v>
      </c>
      <c r="M2136" t="s">
        <v>3984</v>
      </c>
      <c r="N2136" t="s">
        <v>289</v>
      </c>
      <c r="O2136" t="s">
        <v>6987</v>
      </c>
      <c r="P2136" t="s">
        <v>3968</v>
      </c>
      <c r="Q2136" t="s">
        <v>4403</v>
      </c>
      <c r="R2136" t="s">
        <v>6989</v>
      </c>
      <c r="S2136" t="s">
        <v>4353</v>
      </c>
      <c r="T2136" t="s">
        <v>4353</v>
      </c>
      <c r="U2136" t="s">
        <v>6157</v>
      </c>
      <c r="X2136" t="s">
        <v>6157</v>
      </c>
      <c r="Y2136" t="s">
        <v>6157</v>
      </c>
      <c r="Z2136" t="s">
        <v>6157</v>
      </c>
      <c r="AA2136" t="s">
        <v>4021</v>
      </c>
      <c r="AB2136" t="s">
        <v>6157</v>
      </c>
      <c r="AC2136" t="s">
        <v>6157</v>
      </c>
      <c r="AD2136" t="s">
        <v>6157</v>
      </c>
      <c r="AE2136" t="s">
        <v>6157</v>
      </c>
      <c r="AF2136" t="s">
        <v>6157</v>
      </c>
      <c r="AG2136" t="s">
        <v>6157</v>
      </c>
      <c r="AH2136" t="s">
        <v>6157</v>
      </c>
      <c r="AI2136" t="s">
        <v>6157</v>
      </c>
      <c r="AJ2136" t="s">
        <v>4588</v>
      </c>
      <c r="AK2136" t="s">
        <v>4859</v>
      </c>
      <c r="AL2136" t="s">
        <v>268</v>
      </c>
      <c r="AM2136" t="s">
        <v>264</v>
      </c>
      <c r="AN2136" t="s">
        <v>4353</v>
      </c>
      <c r="AO2136" s="29">
        <v>26.026540799999999</v>
      </c>
      <c r="AP2136">
        <v>-32.127049999999997</v>
      </c>
      <c r="AQ2136">
        <v>137.73402999999999</v>
      </c>
      <c r="AR2136" t="s">
        <v>1532</v>
      </c>
      <c r="AS2136">
        <v>0</v>
      </c>
      <c r="AT2136" t="s">
        <v>4353</v>
      </c>
      <c r="AU2136" t="s">
        <v>274</v>
      </c>
      <c r="AV2136" t="s">
        <v>4353</v>
      </c>
      <c r="AW2136" t="s">
        <v>4353</v>
      </c>
      <c r="AX2136" t="s">
        <v>6157</v>
      </c>
      <c r="AY2136">
        <v>-79761</v>
      </c>
      <c r="AZ2136">
        <v>-79761</v>
      </c>
      <c r="BA2136" t="s">
        <v>7018</v>
      </c>
      <c r="BB2136" t="s">
        <v>4785</v>
      </c>
      <c r="BC2136" t="s">
        <v>6157</v>
      </c>
      <c r="BH2136" t="s">
        <v>4144</v>
      </c>
      <c r="BI2136" t="s">
        <v>7195</v>
      </c>
      <c r="BJ2136" t="s">
        <v>4164</v>
      </c>
      <c r="BK2136" t="s">
        <v>4165</v>
      </c>
      <c r="BL2136">
        <v>2016</v>
      </c>
      <c r="BM2136"/>
      <c r="BN2136"/>
      <c r="BO2136"/>
      <c r="BP2136"/>
      <c r="BW2136">
        <v>-20.8</v>
      </c>
      <c r="BY2136">
        <v>11.4</v>
      </c>
      <c r="CF2136">
        <v>1</v>
      </c>
      <c r="CI2136">
        <v>-9.3000000000000007</v>
      </c>
      <c r="CK2136">
        <v>-0.6</v>
      </c>
    </row>
    <row r="2137" spans="1:89" ht="16" customHeight="1">
      <c r="A2137">
        <v>2136</v>
      </c>
      <c r="B2137" t="s">
        <v>7107</v>
      </c>
      <c r="C2137" s="2">
        <v>44970</v>
      </c>
      <c r="E2137" t="s">
        <v>2614</v>
      </c>
      <c r="F2137" t="s">
        <v>2614</v>
      </c>
      <c r="G2137" t="s">
        <v>3941</v>
      </c>
      <c r="H2137" t="s">
        <v>6157</v>
      </c>
      <c r="I2137" t="s">
        <v>4855</v>
      </c>
      <c r="J2137" t="s">
        <v>4856</v>
      </c>
      <c r="K2137" t="s">
        <v>4857</v>
      </c>
      <c r="L2137" t="s">
        <v>6157</v>
      </c>
      <c r="M2137" t="s">
        <v>3984</v>
      </c>
      <c r="N2137" t="s">
        <v>289</v>
      </c>
      <c r="O2137" t="s">
        <v>6987</v>
      </c>
      <c r="P2137" t="s">
        <v>3968</v>
      </c>
      <c r="Q2137" t="s">
        <v>4403</v>
      </c>
      <c r="R2137" t="s">
        <v>6989</v>
      </c>
      <c r="S2137" t="s">
        <v>4353</v>
      </c>
      <c r="T2137" t="s">
        <v>4353</v>
      </c>
      <c r="U2137" t="s">
        <v>6157</v>
      </c>
      <c r="X2137" t="s">
        <v>6157</v>
      </c>
      <c r="Y2137" t="s">
        <v>6157</v>
      </c>
      <c r="Z2137" t="s">
        <v>6157</v>
      </c>
      <c r="AA2137" t="s">
        <v>4021</v>
      </c>
      <c r="AB2137" t="s">
        <v>6157</v>
      </c>
      <c r="AC2137" t="s">
        <v>6157</v>
      </c>
      <c r="AD2137" t="s">
        <v>6157</v>
      </c>
      <c r="AE2137" t="s">
        <v>6157</v>
      </c>
      <c r="AF2137" t="s">
        <v>6157</v>
      </c>
      <c r="AG2137" t="s">
        <v>6157</v>
      </c>
      <c r="AH2137" t="s">
        <v>6157</v>
      </c>
      <c r="AI2137" t="s">
        <v>6157</v>
      </c>
      <c r="AJ2137" t="s">
        <v>4588</v>
      </c>
      <c r="AK2137" t="s">
        <v>4859</v>
      </c>
      <c r="AL2137" t="s">
        <v>268</v>
      </c>
      <c r="AM2137" t="s">
        <v>264</v>
      </c>
      <c r="AN2137" t="s">
        <v>4353</v>
      </c>
      <c r="AO2137" s="29">
        <v>41.677230799999997</v>
      </c>
      <c r="AP2137">
        <v>-32.143349999999998</v>
      </c>
      <c r="AQ2137">
        <v>137.66542999999999</v>
      </c>
      <c r="AR2137" t="s">
        <v>1532</v>
      </c>
      <c r="AS2137">
        <v>0</v>
      </c>
      <c r="AT2137" t="s">
        <v>4353</v>
      </c>
      <c r="AU2137" t="s">
        <v>274</v>
      </c>
      <c r="AV2137" t="s">
        <v>4353</v>
      </c>
      <c r="AW2137" t="s">
        <v>4353</v>
      </c>
      <c r="AX2137" t="s">
        <v>6157</v>
      </c>
      <c r="AY2137">
        <v>-79938</v>
      </c>
      <c r="AZ2137">
        <v>-79938</v>
      </c>
      <c r="BA2137" t="s">
        <v>7018</v>
      </c>
      <c r="BB2137" t="s">
        <v>4785</v>
      </c>
      <c r="BC2137" t="s">
        <v>6157</v>
      </c>
      <c r="BH2137" t="s">
        <v>4144</v>
      </c>
      <c r="BI2137" t="s">
        <v>7195</v>
      </c>
      <c r="BJ2137" t="s">
        <v>4164</v>
      </c>
      <c r="BK2137" t="s">
        <v>4165</v>
      </c>
      <c r="BL2137">
        <v>2016</v>
      </c>
      <c r="BM2137"/>
      <c r="BN2137"/>
      <c r="BO2137"/>
      <c r="BP2137"/>
      <c r="BW2137">
        <v>-21.5</v>
      </c>
      <c r="BY2137">
        <v>11.9</v>
      </c>
      <c r="CF2137">
        <v>1</v>
      </c>
      <c r="CI2137">
        <v>-10.8</v>
      </c>
      <c r="CK2137">
        <v>5</v>
      </c>
    </row>
    <row r="2138" spans="1:89" ht="16" customHeight="1">
      <c r="A2138">
        <v>2137</v>
      </c>
      <c r="B2138" t="s">
        <v>7107</v>
      </c>
      <c r="C2138" s="2">
        <v>44970</v>
      </c>
      <c r="E2138" t="s">
        <v>2575</v>
      </c>
      <c r="F2138" t="s">
        <v>2575</v>
      </c>
      <c r="G2138" t="s">
        <v>3941</v>
      </c>
      <c r="H2138" t="s">
        <v>6157</v>
      </c>
      <c r="I2138" t="s">
        <v>4855</v>
      </c>
      <c r="J2138" t="s">
        <v>4856</v>
      </c>
      <c r="K2138" t="s">
        <v>4857</v>
      </c>
      <c r="L2138" t="s">
        <v>6157</v>
      </c>
      <c r="M2138" t="s">
        <v>3984</v>
      </c>
      <c r="N2138" t="s">
        <v>289</v>
      </c>
      <c r="O2138" t="s">
        <v>6987</v>
      </c>
      <c r="P2138" t="s">
        <v>3968</v>
      </c>
      <c r="Q2138" t="s">
        <v>4403</v>
      </c>
      <c r="R2138" t="s">
        <v>6989</v>
      </c>
      <c r="S2138" t="s">
        <v>4353</v>
      </c>
      <c r="T2138" t="s">
        <v>4353</v>
      </c>
      <c r="U2138" t="s">
        <v>6157</v>
      </c>
      <c r="X2138" t="s">
        <v>6157</v>
      </c>
      <c r="Y2138" t="s">
        <v>6157</v>
      </c>
      <c r="Z2138" t="s">
        <v>6157</v>
      </c>
      <c r="AA2138" t="s">
        <v>4021</v>
      </c>
      <c r="AB2138" t="s">
        <v>6157</v>
      </c>
      <c r="AC2138" t="s">
        <v>6157</v>
      </c>
      <c r="AD2138" t="s">
        <v>6157</v>
      </c>
      <c r="AE2138" t="s">
        <v>6157</v>
      </c>
      <c r="AF2138" t="s">
        <v>6157</v>
      </c>
      <c r="AG2138" t="s">
        <v>6157</v>
      </c>
      <c r="AH2138" t="s">
        <v>6157</v>
      </c>
      <c r="AI2138" t="s">
        <v>6157</v>
      </c>
      <c r="AJ2138" t="s">
        <v>4588</v>
      </c>
      <c r="AK2138" t="s">
        <v>4859</v>
      </c>
      <c r="AL2138" t="s">
        <v>268</v>
      </c>
      <c r="AM2138" t="s">
        <v>264</v>
      </c>
      <c r="AN2138" t="s">
        <v>4353</v>
      </c>
      <c r="AO2138" s="29">
        <v>16</v>
      </c>
      <c r="AP2138">
        <v>-32.453600000000002</v>
      </c>
      <c r="AQ2138">
        <v>137.75380000000001</v>
      </c>
      <c r="AR2138" t="s">
        <v>1532</v>
      </c>
      <c r="AS2138">
        <v>0</v>
      </c>
      <c r="AT2138" t="s">
        <v>4353</v>
      </c>
      <c r="AU2138" t="s">
        <v>274</v>
      </c>
      <c r="AV2138" t="s">
        <v>4353</v>
      </c>
      <c r="AW2138" t="s">
        <v>4353</v>
      </c>
      <c r="AX2138" t="s">
        <v>6157</v>
      </c>
      <c r="AY2138">
        <v>-81988</v>
      </c>
      <c r="AZ2138">
        <v>-81988</v>
      </c>
      <c r="BA2138" t="s">
        <v>7018</v>
      </c>
      <c r="BB2138" t="s">
        <v>4785</v>
      </c>
      <c r="BC2138" t="s">
        <v>6157</v>
      </c>
      <c r="BH2138" t="s">
        <v>4144</v>
      </c>
      <c r="BI2138" t="s">
        <v>7195</v>
      </c>
      <c r="BJ2138" t="s">
        <v>4164</v>
      </c>
      <c r="BK2138" t="s">
        <v>4165</v>
      </c>
      <c r="BL2138">
        <v>2016</v>
      </c>
      <c r="BM2138"/>
      <c r="BN2138"/>
      <c r="BO2138"/>
      <c r="BP2138"/>
      <c r="BW2138">
        <v>-20</v>
      </c>
      <c r="BY2138">
        <v>12.4</v>
      </c>
      <c r="CF2138">
        <v>1</v>
      </c>
      <c r="CI2138">
        <v>-8.4</v>
      </c>
      <c r="CK2138">
        <v>-1.4</v>
      </c>
    </row>
    <row r="2139" spans="1:89" ht="16" customHeight="1">
      <c r="A2139">
        <v>2138</v>
      </c>
      <c r="B2139" t="s">
        <v>7107</v>
      </c>
      <c r="C2139" s="2">
        <v>44970</v>
      </c>
      <c r="E2139" t="s">
        <v>2607</v>
      </c>
      <c r="F2139" t="s">
        <v>2607</v>
      </c>
      <c r="G2139" t="s">
        <v>3941</v>
      </c>
      <c r="H2139" t="s">
        <v>6157</v>
      </c>
      <c r="I2139" t="s">
        <v>4855</v>
      </c>
      <c r="J2139" t="s">
        <v>4856</v>
      </c>
      <c r="K2139" t="s">
        <v>4857</v>
      </c>
      <c r="L2139" t="s">
        <v>6157</v>
      </c>
      <c r="M2139" t="s">
        <v>3984</v>
      </c>
      <c r="N2139" t="s">
        <v>289</v>
      </c>
      <c r="O2139" t="s">
        <v>6987</v>
      </c>
      <c r="P2139" t="s">
        <v>3968</v>
      </c>
      <c r="Q2139" t="s">
        <v>4403</v>
      </c>
      <c r="R2139" t="s">
        <v>6989</v>
      </c>
      <c r="S2139" t="s">
        <v>4353</v>
      </c>
      <c r="T2139" t="s">
        <v>4353</v>
      </c>
      <c r="U2139" t="s">
        <v>6157</v>
      </c>
      <c r="X2139" t="s">
        <v>6157</v>
      </c>
      <c r="Y2139" t="s">
        <v>6157</v>
      </c>
      <c r="Z2139" t="s">
        <v>6157</v>
      </c>
      <c r="AA2139" t="s">
        <v>4021</v>
      </c>
      <c r="AB2139" t="s">
        <v>6157</v>
      </c>
      <c r="AC2139" t="s">
        <v>6157</v>
      </c>
      <c r="AD2139" t="s">
        <v>6157</v>
      </c>
      <c r="AE2139" t="s">
        <v>6157</v>
      </c>
      <c r="AF2139" t="s">
        <v>6157</v>
      </c>
      <c r="AG2139" t="s">
        <v>6157</v>
      </c>
      <c r="AH2139" t="s">
        <v>6157</v>
      </c>
      <c r="AI2139" t="s">
        <v>6157</v>
      </c>
      <c r="AJ2139" t="s">
        <v>4588</v>
      </c>
      <c r="AK2139" t="s">
        <v>4859</v>
      </c>
      <c r="AL2139" t="s">
        <v>268</v>
      </c>
      <c r="AM2139" t="s">
        <v>264</v>
      </c>
      <c r="AN2139" t="s">
        <v>4353</v>
      </c>
      <c r="AO2139" s="29">
        <v>14</v>
      </c>
      <c r="AP2139">
        <v>-32.382829999999998</v>
      </c>
      <c r="AQ2139">
        <v>137.78307000000001</v>
      </c>
      <c r="AR2139" t="s">
        <v>1532</v>
      </c>
      <c r="AS2139">
        <v>0</v>
      </c>
      <c r="AT2139" t="s">
        <v>4353</v>
      </c>
      <c r="AU2139" t="s">
        <v>274</v>
      </c>
      <c r="AV2139" t="s">
        <v>4353</v>
      </c>
      <c r="AW2139" t="s">
        <v>4353</v>
      </c>
      <c r="AX2139" t="s">
        <v>6157</v>
      </c>
      <c r="AY2139">
        <v>-82482</v>
      </c>
      <c r="AZ2139">
        <v>-82482</v>
      </c>
      <c r="BA2139" t="s">
        <v>7018</v>
      </c>
      <c r="BB2139" t="s">
        <v>4785</v>
      </c>
      <c r="BC2139" t="s">
        <v>6157</v>
      </c>
      <c r="BH2139" t="s">
        <v>4144</v>
      </c>
      <c r="BI2139" t="s">
        <v>7195</v>
      </c>
      <c r="BJ2139" t="s">
        <v>4164</v>
      </c>
      <c r="BK2139" t="s">
        <v>4165</v>
      </c>
      <c r="BL2139">
        <v>2016</v>
      </c>
      <c r="BM2139"/>
      <c r="BN2139"/>
      <c r="BO2139"/>
      <c r="BP2139"/>
      <c r="BW2139">
        <v>-18.8</v>
      </c>
      <c r="BY2139">
        <v>10.9</v>
      </c>
      <c r="CF2139">
        <v>1</v>
      </c>
      <c r="CI2139">
        <v>-8.1</v>
      </c>
      <c r="CK2139">
        <v>2.2999999999999998</v>
      </c>
    </row>
    <row r="2140" spans="1:89" ht="16" customHeight="1">
      <c r="A2140">
        <v>2139</v>
      </c>
      <c r="B2140" t="s">
        <v>7107</v>
      </c>
      <c r="C2140" s="2">
        <v>44970</v>
      </c>
      <c r="E2140" t="s">
        <v>2607</v>
      </c>
      <c r="F2140" t="s">
        <v>2607</v>
      </c>
      <c r="G2140" t="s">
        <v>3941</v>
      </c>
      <c r="H2140" t="s">
        <v>6157</v>
      </c>
      <c r="I2140" t="s">
        <v>4855</v>
      </c>
      <c r="J2140" t="s">
        <v>4856</v>
      </c>
      <c r="K2140" t="s">
        <v>4857</v>
      </c>
      <c r="L2140" t="s">
        <v>6157</v>
      </c>
      <c r="M2140" t="s">
        <v>3984</v>
      </c>
      <c r="N2140" t="s">
        <v>289</v>
      </c>
      <c r="O2140" t="s">
        <v>6987</v>
      </c>
      <c r="P2140" t="s">
        <v>3968</v>
      </c>
      <c r="Q2140" t="s">
        <v>4403</v>
      </c>
      <c r="R2140" t="s">
        <v>6989</v>
      </c>
      <c r="S2140" t="s">
        <v>4353</v>
      </c>
      <c r="T2140" t="s">
        <v>4353</v>
      </c>
      <c r="U2140" t="s">
        <v>6157</v>
      </c>
      <c r="X2140" t="s">
        <v>6157</v>
      </c>
      <c r="Y2140" t="s">
        <v>6157</v>
      </c>
      <c r="Z2140" t="s">
        <v>6157</v>
      </c>
      <c r="AA2140" t="s">
        <v>4021</v>
      </c>
      <c r="AB2140" t="s">
        <v>6157</v>
      </c>
      <c r="AC2140" t="s">
        <v>6157</v>
      </c>
      <c r="AD2140" t="s">
        <v>6157</v>
      </c>
      <c r="AE2140" t="s">
        <v>6157</v>
      </c>
      <c r="AF2140" t="s">
        <v>6157</v>
      </c>
      <c r="AG2140" t="s">
        <v>6157</v>
      </c>
      <c r="AH2140" t="s">
        <v>6157</v>
      </c>
      <c r="AI2140" t="s">
        <v>6157</v>
      </c>
      <c r="AJ2140" t="s">
        <v>4588</v>
      </c>
      <c r="AK2140" t="s">
        <v>4859</v>
      </c>
      <c r="AL2140" t="s">
        <v>268</v>
      </c>
      <c r="AM2140" t="s">
        <v>264</v>
      </c>
      <c r="AN2140" t="s">
        <v>4353</v>
      </c>
      <c r="AO2140" s="29">
        <v>14</v>
      </c>
      <c r="AP2140">
        <v>-32.382829999999998</v>
      </c>
      <c r="AQ2140">
        <v>137.78307000000001</v>
      </c>
      <c r="AR2140" t="s">
        <v>1532</v>
      </c>
      <c r="AS2140">
        <v>0</v>
      </c>
      <c r="AT2140" t="s">
        <v>4353</v>
      </c>
      <c r="AU2140" t="s">
        <v>274</v>
      </c>
      <c r="AV2140" t="s">
        <v>4353</v>
      </c>
      <c r="AW2140" t="s">
        <v>4353</v>
      </c>
      <c r="AX2140" t="s">
        <v>6157</v>
      </c>
      <c r="AY2140">
        <v>-83737</v>
      </c>
      <c r="AZ2140">
        <v>-83737</v>
      </c>
      <c r="BA2140" t="s">
        <v>7018</v>
      </c>
      <c r="BB2140" t="s">
        <v>4785</v>
      </c>
      <c r="BC2140" t="s">
        <v>6157</v>
      </c>
      <c r="BH2140" t="s">
        <v>4144</v>
      </c>
      <c r="BI2140" t="s">
        <v>7195</v>
      </c>
      <c r="BJ2140" t="s">
        <v>4164</v>
      </c>
      <c r="BK2140" t="s">
        <v>4165</v>
      </c>
      <c r="BL2140">
        <v>2016</v>
      </c>
      <c r="BM2140"/>
      <c r="BN2140"/>
      <c r="BO2140"/>
      <c r="BP2140"/>
      <c r="BW2140">
        <v>-21.1</v>
      </c>
      <c r="BY2140">
        <v>7.5</v>
      </c>
      <c r="CF2140">
        <v>1</v>
      </c>
      <c r="CI2140">
        <v>-8.3000000000000007</v>
      </c>
      <c r="CK2140">
        <v>2.2999999999999998</v>
      </c>
    </row>
    <row r="2141" spans="1:89" ht="16" customHeight="1">
      <c r="A2141">
        <v>2140</v>
      </c>
      <c r="B2141" t="s">
        <v>7107</v>
      </c>
      <c r="C2141" s="2">
        <v>44970</v>
      </c>
      <c r="E2141" t="s">
        <v>2610</v>
      </c>
      <c r="F2141" t="s">
        <v>2610</v>
      </c>
      <c r="G2141" t="s">
        <v>3941</v>
      </c>
      <c r="H2141" t="s">
        <v>6157</v>
      </c>
      <c r="I2141" t="s">
        <v>4855</v>
      </c>
      <c r="J2141" t="s">
        <v>4856</v>
      </c>
      <c r="K2141" t="s">
        <v>4857</v>
      </c>
      <c r="L2141" t="s">
        <v>6157</v>
      </c>
      <c r="M2141" t="s">
        <v>3984</v>
      </c>
      <c r="N2141" t="s">
        <v>289</v>
      </c>
      <c r="O2141" t="s">
        <v>6987</v>
      </c>
      <c r="P2141" t="s">
        <v>3968</v>
      </c>
      <c r="Q2141" t="s">
        <v>4403</v>
      </c>
      <c r="R2141" t="s">
        <v>6989</v>
      </c>
      <c r="S2141" t="s">
        <v>4353</v>
      </c>
      <c r="T2141" t="s">
        <v>4353</v>
      </c>
      <c r="U2141" t="s">
        <v>6157</v>
      </c>
      <c r="X2141" t="s">
        <v>6157</v>
      </c>
      <c r="Y2141" t="s">
        <v>6157</v>
      </c>
      <c r="Z2141" t="s">
        <v>6157</v>
      </c>
      <c r="AA2141" t="s">
        <v>4021</v>
      </c>
      <c r="AB2141" t="s">
        <v>6157</v>
      </c>
      <c r="AC2141" t="s">
        <v>6157</v>
      </c>
      <c r="AD2141" t="s">
        <v>6157</v>
      </c>
      <c r="AE2141" t="s">
        <v>6157</v>
      </c>
      <c r="AF2141" t="s">
        <v>6157</v>
      </c>
      <c r="AG2141" t="s">
        <v>6157</v>
      </c>
      <c r="AH2141" t="s">
        <v>6157</v>
      </c>
      <c r="AI2141" t="s">
        <v>6157</v>
      </c>
      <c r="AJ2141" t="s">
        <v>4588</v>
      </c>
      <c r="AK2141" t="s">
        <v>4859</v>
      </c>
      <c r="AL2141" t="s">
        <v>268</v>
      </c>
      <c r="AM2141" t="s">
        <v>264</v>
      </c>
      <c r="AN2141" t="s">
        <v>4353</v>
      </c>
      <c r="AO2141" s="29">
        <v>14</v>
      </c>
      <c r="AP2141">
        <v>-32.382829999999998</v>
      </c>
      <c r="AQ2141">
        <v>137.78307000000001</v>
      </c>
      <c r="AR2141" t="s">
        <v>1532</v>
      </c>
      <c r="AS2141">
        <v>0</v>
      </c>
      <c r="AT2141" t="s">
        <v>4353</v>
      </c>
      <c r="AU2141" t="s">
        <v>274</v>
      </c>
      <c r="AV2141" t="s">
        <v>4353</v>
      </c>
      <c r="AW2141" t="s">
        <v>4353</v>
      </c>
      <c r="AX2141" t="s">
        <v>6157</v>
      </c>
      <c r="AY2141">
        <v>-85281</v>
      </c>
      <c r="AZ2141">
        <v>-85281</v>
      </c>
      <c r="BA2141" t="s">
        <v>7018</v>
      </c>
      <c r="BB2141" t="s">
        <v>4785</v>
      </c>
      <c r="BC2141" t="s">
        <v>6157</v>
      </c>
      <c r="BH2141" t="s">
        <v>4144</v>
      </c>
      <c r="BI2141" t="s">
        <v>7195</v>
      </c>
      <c r="BJ2141" t="s">
        <v>4164</v>
      </c>
      <c r="BK2141" t="s">
        <v>4165</v>
      </c>
      <c r="BL2141">
        <v>2016</v>
      </c>
      <c r="BM2141"/>
      <c r="BN2141"/>
      <c r="BO2141"/>
      <c r="BP2141"/>
      <c r="BW2141">
        <v>-19</v>
      </c>
      <c r="BY2141">
        <v>11.6</v>
      </c>
      <c r="CF2141">
        <v>1</v>
      </c>
      <c r="CI2141">
        <v>-9.1</v>
      </c>
      <c r="CK2141">
        <v>-4.0999999999999996</v>
      </c>
    </row>
    <row r="2142" spans="1:89" ht="16" customHeight="1">
      <c r="A2142">
        <v>2141</v>
      </c>
      <c r="B2142" t="s">
        <v>7107</v>
      </c>
      <c r="C2142" s="2">
        <v>44970</v>
      </c>
      <c r="E2142" t="s">
        <v>2615</v>
      </c>
      <c r="F2142" t="s">
        <v>2615</v>
      </c>
      <c r="G2142" t="s">
        <v>3941</v>
      </c>
      <c r="H2142" t="s">
        <v>6157</v>
      </c>
      <c r="I2142" t="s">
        <v>4855</v>
      </c>
      <c r="J2142" t="s">
        <v>4856</v>
      </c>
      <c r="K2142" t="s">
        <v>4857</v>
      </c>
      <c r="L2142" t="s">
        <v>6157</v>
      </c>
      <c r="M2142" t="s">
        <v>3984</v>
      </c>
      <c r="N2142" t="s">
        <v>289</v>
      </c>
      <c r="O2142" t="s">
        <v>6987</v>
      </c>
      <c r="P2142" t="s">
        <v>3968</v>
      </c>
      <c r="Q2142" t="s">
        <v>4403</v>
      </c>
      <c r="R2142" t="s">
        <v>6989</v>
      </c>
      <c r="S2142" t="s">
        <v>4353</v>
      </c>
      <c r="T2142" t="s">
        <v>4353</v>
      </c>
      <c r="U2142" t="s">
        <v>6157</v>
      </c>
      <c r="X2142" t="s">
        <v>6157</v>
      </c>
      <c r="Y2142" t="s">
        <v>6157</v>
      </c>
      <c r="Z2142" t="s">
        <v>6157</v>
      </c>
      <c r="AA2142" t="s">
        <v>4021</v>
      </c>
      <c r="AB2142" t="s">
        <v>6157</v>
      </c>
      <c r="AC2142" t="s">
        <v>6157</v>
      </c>
      <c r="AD2142" t="s">
        <v>6157</v>
      </c>
      <c r="AE2142" t="s">
        <v>6157</v>
      </c>
      <c r="AF2142" t="s">
        <v>6157</v>
      </c>
      <c r="AG2142" t="s">
        <v>6157</v>
      </c>
      <c r="AH2142" t="s">
        <v>6157</v>
      </c>
      <c r="AI2142" t="s">
        <v>6157</v>
      </c>
      <c r="AJ2142" t="s">
        <v>4588</v>
      </c>
      <c r="AK2142" t="s">
        <v>4859</v>
      </c>
      <c r="AL2142" t="s">
        <v>268</v>
      </c>
      <c r="AM2142" t="s">
        <v>264</v>
      </c>
      <c r="AN2142" t="s">
        <v>4353</v>
      </c>
      <c r="AO2142" s="29">
        <v>49.760257699999997</v>
      </c>
      <c r="AP2142">
        <v>-32.145699999999998</v>
      </c>
      <c r="AQ2142">
        <v>137.66669999999999</v>
      </c>
      <c r="AR2142" t="s">
        <v>1532</v>
      </c>
      <c r="AS2142">
        <v>0</v>
      </c>
      <c r="AT2142" t="s">
        <v>4353</v>
      </c>
      <c r="AU2142" t="s">
        <v>274</v>
      </c>
      <c r="AV2142" t="s">
        <v>4353</v>
      </c>
      <c r="AW2142" t="s">
        <v>4353</v>
      </c>
      <c r="AX2142" t="s">
        <v>6157</v>
      </c>
      <c r="AY2142">
        <v>-85281</v>
      </c>
      <c r="AZ2142">
        <v>-85281</v>
      </c>
      <c r="BA2142" t="s">
        <v>7018</v>
      </c>
      <c r="BB2142" t="s">
        <v>4785</v>
      </c>
      <c r="BC2142" t="s">
        <v>6157</v>
      </c>
      <c r="BH2142" t="s">
        <v>4144</v>
      </c>
      <c r="BI2142" t="s">
        <v>7195</v>
      </c>
      <c r="BJ2142" t="s">
        <v>4164</v>
      </c>
      <c r="BK2142" t="s">
        <v>4165</v>
      </c>
      <c r="BL2142">
        <v>2016</v>
      </c>
      <c r="BM2142"/>
      <c r="BN2142"/>
      <c r="BO2142"/>
      <c r="BP2142"/>
      <c r="BW2142"/>
      <c r="BY2142"/>
      <c r="CF2142">
        <v>1</v>
      </c>
      <c r="CI2142">
        <v>-9.6999999999999993</v>
      </c>
      <c r="CK2142">
        <v>-1.3</v>
      </c>
    </row>
    <row r="2143" spans="1:89" ht="16" customHeight="1">
      <c r="A2143">
        <v>2142</v>
      </c>
      <c r="B2143" t="s">
        <v>7107</v>
      </c>
      <c r="C2143" s="2">
        <v>44970</v>
      </c>
      <c r="E2143" t="s">
        <v>2605</v>
      </c>
      <c r="F2143" t="s">
        <v>2605</v>
      </c>
      <c r="G2143" t="s">
        <v>3941</v>
      </c>
      <c r="H2143" t="s">
        <v>6157</v>
      </c>
      <c r="I2143" t="s">
        <v>4855</v>
      </c>
      <c r="J2143" t="s">
        <v>4856</v>
      </c>
      <c r="K2143" t="s">
        <v>4857</v>
      </c>
      <c r="L2143" t="s">
        <v>6157</v>
      </c>
      <c r="M2143" t="s">
        <v>3984</v>
      </c>
      <c r="N2143" t="s">
        <v>289</v>
      </c>
      <c r="O2143" t="s">
        <v>6987</v>
      </c>
      <c r="P2143" t="s">
        <v>3968</v>
      </c>
      <c r="Q2143" t="s">
        <v>4403</v>
      </c>
      <c r="R2143" t="s">
        <v>6989</v>
      </c>
      <c r="S2143" t="s">
        <v>4353</v>
      </c>
      <c r="T2143" t="s">
        <v>4353</v>
      </c>
      <c r="U2143" t="s">
        <v>6157</v>
      </c>
      <c r="X2143" t="s">
        <v>6157</v>
      </c>
      <c r="Y2143" t="s">
        <v>6157</v>
      </c>
      <c r="Z2143" t="s">
        <v>6157</v>
      </c>
      <c r="AA2143" t="s">
        <v>4021</v>
      </c>
      <c r="AB2143" t="s">
        <v>6157</v>
      </c>
      <c r="AC2143" t="s">
        <v>6157</v>
      </c>
      <c r="AD2143" t="s">
        <v>6157</v>
      </c>
      <c r="AE2143" t="s">
        <v>6157</v>
      </c>
      <c r="AF2143" t="s">
        <v>6157</v>
      </c>
      <c r="AG2143" t="s">
        <v>6157</v>
      </c>
      <c r="AH2143" t="s">
        <v>6157</v>
      </c>
      <c r="AI2143" t="s">
        <v>6157</v>
      </c>
      <c r="AJ2143" t="s">
        <v>4588</v>
      </c>
      <c r="AK2143" t="s">
        <v>4859</v>
      </c>
      <c r="AL2143" t="s">
        <v>268</v>
      </c>
      <c r="AM2143" t="s">
        <v>264</v>
      </c>
      <c r="AN2143" t="s">
        <v>4353</v>
      </c>
      <c r="AO2143" s="29">
        <v>11</v>
      </c>
      <c r="AP2143">
        <v>-32.385350000000003</v>
      </c>
      <c r="AQ2143">
        <v>137.78323</v>
      </c>
      <c r="AR2143" t="s">
        <v>1532</v>
      </c>
      <c r="AS2143">
        <v>0</v>
      </c>
      <c r="AT2143" t="s">
        <v>4353</v>
      </c>
      <c r="AU2143" t="s">
        <v>274</v>
      </c>
      <c r="AV2143" t="s">
        <v>4353</v>
      </c>
      <c r="AW2143" t="s">
        <v>4353</v>
      </c>
      <c r="AX2143" t="s">
        <v>6157</v>
      </c>
      <c r="AY2143">
        <v>-85346</v>
      </c>
      <c r="AZ2143">
        <v>-85346</v>
      </c>
      <c r="BA2143" t="s">
        <v>7018</v>
      </c>
      <c r="BB2143" t="s">
        <v>4785</v>
      </c>
      <c r="BC2143" t="s">
        <v>6157</v>
      </c>
      <c r="BH2143" t="s">
        <v>4144</v>
      </c>
      <c r="BI2143" t="s">
        <v>7195</v>
      </c>
      <c r="BJ2143" t="s">
        <v>4164</v>
      </c>
      <c r="BK2143" t="s">
        <v>4165</v>
      </c>
      <c r="BL2143">
        <v>2016</v>
      </c>
      <c r="BM2143"/>
      <c r="BN2143"/>
      <c r="BO2143"/>
      <c r="BP2143"/>
      <c r="BW2143">
        <v>-19.100000000000001</v>
      </c>
      <c r="BY2143">
        <v>12.7</v>
      </c>
      <c r="CF2143">
        <v>1</v>
      </c>
      <c r="CI2143">
        <v>-8.1999999999999993</v>
      </c>
      <c r="CK2143">
        <v>0.6</v>
      </c>
    </row>
    <row r="2144" spans="1:89" ht="16" customHeight="1">
      <c r="A2144">
        <v>2143</v>
      </c>
      <c r="B2144" t="s">
        <v>7107</v>
      </c>
      <c r="C2144" s="2">
        <v>44970</v>
      </c>
      <c r="E2144" t="s">
        <v>2603</v>
      </c>
      <c r="F2144" t="s">
        <v>2603</v>
      </c>
      <c r="G2144" t="s">
        <v>3941</v>
      </c>
      <c r="H2144" t="s">
        <v>6157</v>
      </c>
      <c r="I2144" t="s">
        <v>4855</v>
      </c>
      <c r="J2144" t="s">
        <v>4856</v>
      </c>
      <c r="K2144" t="s">
        <v>4857</v>
      </c>
      <c r="L2144" t="s">
        <v>6157</v>
      </c>
      <c r="M2144" t="s">
        <v>3984</v>
      </c>
      <c r="N2144" t="s">
        <v>289</v>
      </c>
      <c r="O2144" t="s">
        <v>6987</v>
      </c>
      <c r="P2144" t="s">
        <v>3968</v>
      </c>
      <c r="Q2144" t="s">
        <v>4403</v>
      </c>
      <c r="R2144" t="s">
        <v>6989</v>
      </c>
      <c r="S2144" t="s">
        <v>4353</v>
      </c>
      <c r="T2144" t="s">
        <v>4353</v>
      </c>
      <c r="U2144" t="s">
        <v>6157</v>
      </c>
      <c r="X2144" t="s">
        <v>6157</v>
      </c>
      <c r="Y2144" t="s">
        <v>6157</v>
      </c>
      <c r="Z2144" t="s">
        <v>6157</v>
      </c>
      <c r="AA2144" t="s">
        <v>4021</v>
      </c>
      <c r="AB2144" t="s">
        <v>6157</v>
      </c>
      <c r="AC2144" t="s">
        <v>6157</v>
      </c>
      <c r="AD2144" t="s">
        <v>6157</v>
      </c>
      <c r="AE2144" t="s">
        <v>6157</v>
      </c>
      <c r="AF2144" t="s">
        <v>6157</v>
      </c>
      <c r="AG2144" t="s">
        <v>6157</v>
      </c>
      <c r="AH2144" t="s">
        <v>6157</v>
      </c>
      <c r="AI2144" t="s">
        <v>6157</v>
      </c>
      <c r="AJ2144" t="s">
        <v>4588</v>
      </c>
      <c r="AK2144" t="s">
        <v>4859</v>
      </c>
      <c r="AL2144" t="s">
        <v>268</v>
      </c>
      <c r="AM2144" t="s">
        <v>264</v>
      </c>
      <c r="AN2144" t="s">
        <v>4353</v>
      </c>
      <c r="AO2144" s="29">
        <v>31</v>
      </c>
      <c r="AP2144">
        <v>-32.13082</v>
      </c>
      <c r="AQ2144">
        <v>137.74001999999999</v>
      </c>
      <c r="AR2144" t="s">
        <v>1532</v>
      </c>
      <c r="AS2144">
        <v>0</v>
      </c>
      <c r="AT2144" t="s">
        <v>4353</v>
      </c>
      <c r="AU2144" t="s">
        <v>274</v>
      </c>
      <c r="AV2144" t="s">
        <v>4353</v>
      </c>
      <c r="AW2144" t="s">
        <v>4353</v>
      </c>
      <c r="AX2144" t="s">
        <v>6157</v>
      </c>
      <c r="AY2144">
        <v>-85871</v>
      </c>
      <c r="AZ2144">
        <v>-85871</v>
      </c>
      <c r="BA2144" t="s">
        <v>7018</v>
      </c>
      <c r="BB2144" t="s">
        <v>4785</v>
      </c>
      <c r="BC2144" t="s">
        <v>6157</v>
      </c>
      <c r="BH2144" t="s">
        <v>4144</v>
      </c>
      <c r="BI2144" t="s">
        <v>7195</v>
      </c>
      <c r="BJ2144" t="s">
        <v>4164</v>
      </c>
      <c r="BK2144" t="s">
        <v>4165</v>
      </c>
      <c r="BL2144">
        <v>2016</v>
      </c>
      <c r="BM2144"/>
      <c r="BN2144"/>
      <c r="BO2144"/>
      <c r="BP2144"/>
      <c r="BW2144">
        <v>-19.899999999999999</v>
      </c>
      <c r="BY2144">
        <v>12.3</v>
      </c>
      <c r="CF2144">
        <v>1</v>
      </c>
      <c r="CI2144">
        <v>-8.3000000000000007</v>
      </c>
      <c r="CK2144">
        <v>-1.8</v>
      </c>
    </row>
    <row r="2145" spans="1:89" ht="16" customHeight="1">
      <c r="A2145">
        <v>2144</v>
      </c>
      <c r="B2145" t="s">
        <v>7107</v>
      </c>
      <c r="C2145" s="2">
        <v>44970</v>
      </c>
      <c r="E2145" t="s">
        <v>2616</v>
      </c>
      <c r="F2145" t="s">
        <v>2616</v>
      </c>
      <c r="G2145" t="s">
        <v>3941</v>
      </c>
      <c r="H2145" t="s">
        <v>6157</v>
      </c>
      <c r="I2145" t="s">
        <v>4855</v>
      </c>
      <c r="J2145" t="s">
        <v>4856</v>
      </c>
      <c r="K2145" t="s">
        <v>4857</v>
      </c>
      <c r="L2145" t="s">
        <v>6157</v>
      </c>
      <c r="M2145" t="s">
        <v>3984</v>
      </c>
      <c r="N2145" t="s">
        <v>289</v>
      </c>
      <c r="O2145" t="s">
        <v>6987</v>
      </c>
      <c r="P2145" t="s">
        <v>3968</v>
      </c>
      <c r="Q2145" t="s">
        <v>4403</v>
      </c>
      <c r="R2145" t="s">
        <v>6989</v>
      </c>
      <c r="S2145" t="s">
        <v>4353</v>
      </c>
      <c r="T2145" t="s">
        <v>4353</v>
      </c>
      <c r="U2145" t="s">
        <v>6157</v>
      </c>
      <c r="X2145" t="s">
        <v>6157</v>
      </c>
      <c r="Y2145" t="s">
        <v>6157</v>
      </c>
      <c r="Z2145" t="s">
        <v>6157</v>
      </c>
      <c r="AA2145" t="s">
        <v>4021</v>
      </c>
      <c r="AB2145" t="s">
        <v>6157</v>
      </c>
      <c r="AC2145" t="s">
        <v>6157</v>
      </c>
      <c r="AD2145" t="s">
        <v>6157</v>
      </c>
      <c r="AE2145" t="s">
        <v>6157</v>
      </c>
      <c r="AF2145" t="s">
        <v>6157</v>
      </c>
      <c r="AG2145" t="s">
        <v>6157</v>
      </c>
      <c r="AH2145" t="s">
        <v>6157</v>
      </c>
      <c r="AI2145" t="s">
        <v>6157</v>
      </c>
      <c r="AJ2145" t="s">
        <v>4588</v>
      </c>
      <c r="AK2145" t="s">
        <v>4859</v>
      </c>
      <c r="AL2145" t="s">
        <v>268</v>
      </c>
      <c r="AM2145" t="s">
        <v>264</v>
      </c>
      <c r="AN2145" t="s">
        <v>4353</v>
      </c>
      <c r="AO2145" s="29">
        <v>22.9776764</v>
      </c>
      <c r="AP2145">
        <v>-32.135980000000004</v>
      </c>
      <c r="AQ2145">
        <v>137.77430000000001</v>
      </c>
      <c r="AR2145" t="s">
        <v>1532</v>
      </c>
      <c r="AS2145">
        <v>0</v>
      </c>
      <c r="AT2145" t="s">
        <v>4353</v>
      </c>
      <c r="AU2145" t="s">
        <v>274</v>
      </c>
      <c r="AV2145" t="s">
        <v>4353</v>
      </c>
      <c r="AW2145" t="s">
        <v>4353</v>
      </c>
      <c r="AX2145" t="s">
        <v>6157</v>
      </c>
      <c r="AY2145">
        <v>-86467</v>
      </c>
      <c r="AZ2145">
        <v>-86467</v>
      </c>
      <c r="BA2145" t="s">
        <v>7018</v>
      </c>
      <c r="BB2145" t="s">
        <v>4785</v>
      </c>
      <c r="BC2145" t="s">
        <v>6157</v>
      </c>
      <c r="BH2145" t="s">
        <v>4144</v>
      </c>
      <c r="BI2145" t="s">
        <v>7195</v>
      </c>
      <c r="BJ2145" t="s">
        <v>4164</v>
      </c>
      <c r="BK2145" t="s">
        <v>4165</v>
      </c>
      <c r="BL2145">
        <v>2016</v>
      </c>
      <c r="BM2145"/>
      <c r="BN2145"/>
      <c r="BO2145"/>
      <c r="BP2145"/>
      <c r="BW2145">
        <v>-18.399999999999999</v>
      </c>
      <c r="BY2145">
        <v>12.7</v>
      </c>
      <c r="CF2145">
        <v>1</v>
      </c>
      <c r="CI2145">
        <v>-9</v>
      </c>
      <c r="CK2145">
        <v>5.6</v>
      </c>
    </row>
    <row r="2146" spans="1:89" ht="16" customHeight="1">
      <c r="A2146">
        <v>2145</v>
      </c>
      <c r="B2146" t="s">
        <v>7107</v>
      </c>
      <c r="C2146" s="2">
        <v>44970</v>
      </c>
      <c r="E2146" t="s">
        <v>2617</v>
      </c>
      <c r="F2146" t="s">
        <v>2617</v>
      </c>
      <c r="G2146" t="s">
        <v>3941</v>
      </c>
      <c r="H2146" t="s">
        <v>6157</v>
      </c>
      <c r="I2146" t="s">
        <v>4855</v>
      </c>
      <c r="J2146" t="s">
        <v>4856</v>
      </c>
      <c r="K2146" t="s">
        <v>4857</v>
      </c>
      <c r="L2146" t="s">
        <v>6157</v>
      </c>
      <c r="M2146" t="s">
        <v>3984</v>
      </c>
      <c r="N2146" t="s">
        <v>289</v>
      </c>
      <c r="O2146" t="s">
        <v>6987</v>
      </c>
      <c r="P2146" t="s">
        <v>3968</v>
      </c>
      <c r="Q2146" t="s">
        <v>4403</v>
      </c>
      <c r="R2146" t="s">
        <v>6989</v>
      </c>
      <c r="S2146" t="s">
        <v>4353</v>
      </c>
      <c r="T2146" t="s">
        <v>4353</v>
      </c>
      <c r="U2146" t="s">
        <v>6157</v>
      </c>
      <c r="X2146" t="s">
        <v>6157</v>
      </c>
      <c r="Y2146" t="s">
        <v>6157</v>
      </c>
      <c r="Z2146" t="s">
        <v>6157</v>
      </c>
      <c r="AA2146" t="s">
        <v>4021</v>
      </c>
      <c r="AB2146" t="s">
        <v>6157</v>
      </c>
      <c r="AC2146" t="s">
        <v>6157</v>
      </c>
      <c r="AD2146" t="s">
        <v>6157</v>
      </c>
      <c r="AE2146" t="s">
        <v>6157</v>
      </c>
      <c r="AF2146" t="s">
        <v>6157</v>
      </c>
      <c r="AG2146" t="s">
        <v>6157</v>
      </c>
      <c r="AH2146" t="s">
        <v>6157</v>
      </c>
      <c r="AI2146" t="s">
        <v>6157</v>
      </c>
      <c r="AJ2146" t="s">
        <v>4588</v>
      </c>
      <c r="AK2146" t="s">
        <v>4859</v>
      </c>
      <c r="AL2146" t="s">
        <v>268</v>
      </c>
      <c r="AM2146" t="s">
        <v>264</v>
      </c>
      <c r="AN2146" t="s">
        <v>4353</v>
      </c>
      <c r="AO2146" s="29">
        <v>42.323226900000002</v>
      </c>
      <c r="AP2146">
        <v>-32.066670000000002</v>
      </c>
      <c r="AQ2146">
        <v>137.85</v>
      </c>
      <c r="AR2146" t="s">
        <v>1532</v>
      </c>
      <c r="AS2146">
        <v>0</v>
      </c>
      <c r="AT2146" t="s">
        <v>4353</v>
      </c>
      <c r="AU2146" t="s">
        <v>274</v>
      </c>
      <c r="AV2146" t="s">
        <v>4353</v>
      </c>
      <c r="AW2146" t="s">
        <v>4353</v>
      </c>
      <c r="AX2146" t="s">
        <v>6157</v>
      </c>
      <c r="AY2146">
        <v>-86534</v>
      </c>
      <c r="AZ2146">
        <v>-86534</v>
      </c>
      <c r="BA2146" t="s">
        <v>7018</v>
      </c>
      <c r="BB2146" t="s">
        <v>4785</v>
      </c>
      <c r="BC2146" t="s">
        <v>6157</v>
      </c>
      <c r="BH2146" t="s">
        <v>4144</v>
      </c>
      <c r="BI2146" t="s">
        <v>7195</v>
      </c>
      <c r="BJ2146" t="s">
        <v>4164</v>
      </c>
      <c r="BK2146" t="s">
        <v>4165</v>
      </c>
      <c r="BL2146">
        <v>2016</v>
      </c>
      <c r="BM2146"/>
      <c r="BN2146"/>
      <c r="BO2146"/>
      <c r="BP2146"/>
      <c r="BW2146"/>
      <c r="BY2146"/>
      <c r="CF2146">
        <v>1</v>
      </c>
      <c r="CI2146">
        <v>-8.9</v>
      </c>
      <c r="CK2146">
        <v>5.4</v>
      </c>
    </row>
    <row r="2147" spans="1:89" ht="16" customHeight="1">
      <c r="A2147">
        <v>2146</v>
      </c>
      <c r="B2147" t="s">
        <v>7107</v>
      </c>
      <c r="C2147" s="2">
        <v>44970</v>
      </c>
      <c r="E2147" t="s">
        <v>2606</v>
      </c>
      <c r="F2147" t="s">
        <v>2606</v>
      </c>
      <c r="G2147" t="s">
        <v>3941</v>
      </c>
      <c r="H2147" t="s">
        <v>6157</v>
      </c>
      <c r="I2147" t="s">
        <v>4855</v>
      </c>
      <c r="J2147" t="s">
        <v>4856</v>
      </c>
      <c r="K2147" t="s">
        <v>4857</v>
      </c>
      <c r="L2147" t="s">
        <v>6157</v>
      </c>
      <c r="M2147" t="s">
        <v>3984</v>
      </c>
      <c r="N2147" t="s">
        <v>289</v>
      </c>
      <c r="O2147" t="s">
        <v>6987</v>
      </c>
      <c r="P2147" t="s">
        <v>3968</v>
      </c>
      <c r="Q2147" t="s">
        <v>4403</v>
      </c>
      <c r="R2147" t="s">
        <v>6989</v>
      </c>
      <c r="S2147" t="s">
        <v>4353</v>
      </c>
      <c r="T2147" t="s">
        <v>4353</v>
      </c>
      <c r="U2147" t="s">
        <v>6157</v>
      </c>
      <c r="X2147" t="s">
        <v>6157</v>
      </c>
      <c r="Y2147" t="s">
        <v>6157</v>
      </c>
      <c r="Z2147" t="s">
        <v>6157</v>
      </c>
      <c r="AA2147" t="s">
        <v>4021</v>
      </c>
      <c r="AB2147" t="s">
        <v>6157</v>
      </c>
      <c r="AC2147" t="s">
        <v>6157</v>
      </c>
      <c r="AD2147" t="s">
        <v>6157</v>
      </c>
      <c r="AE2147" t="s">
        <v>6157</v>
      </c>
      <c r="AF2147" t="s">
        <v>6157</v>
      </c>
      <c r="AG2147" t="s">
        <v>6157</v>
      </c>
      <c r="AH2147" t="s">
        <v>6157</v>
      </c>
      <c r="AI2147" t="s">
        <v>6157</v>
      </c>
      <c r="AJ2147" t="s">
        <v>4588</v>
      </c>
      <c r="AK2147" t="s">
        <v>4859</v>
      </c>
      <c r="AL2147" t="s">
        <v>268</v>
      </c>
      <c r="AM2147" t="s">
        <v>264</v>
      </c>
      <c r="AN2147" t="s">
        <v>4353</v>
      </c>
      <c r="AO2147" s="29">
        <v>47</v>
      </c>
      <c r="AP2147">
        <v>-32.061480000000003</v>
      </c>
      <c r="AQ2147">
        <v>137.76390000000001</v>
      </c>
      <c r="AR2147" t="s">
        <v>1532</v>
      </c>
      <c r="AS2147">
        <v>0</v>
      </c>
      <c r="AT2147" t="s">
        <v>4353</v>
      </c>
      <c r="AU2147" t="s">
        <v>274</v>
      </c>
      <c r="AV2147" t="s">
        <v>4353</v>
      </c>
      <c r="AW2147" t="s">
        <v>4353</v>
      </c>
      <c r="AX2147" t="s">
        <v>6157</v>
      </c>
      <c r="AY2147">
        <v>-87733</v>
      </c>
      <c r="AZ2147">
        <v>-87733</v>
      </c>
      <c r="BA2147" t="s">
        <v>7018</v>
      </c>
      <c r="BB2147" t="s">
        <v>4785</v>
      </c>
      <c r="BC2147" t="s">
        <v>6157</v>
      </c>
      <c r="BH2147" t="s">
        <v>4144</v>
      </c>
      <c r="BI2147" t="s">
        <v>7195</v>
      </c>
      <c r="BJ2147" t="s">
        <v>4164</v>
      </c>
      <c r="BK2147" t="s">
        <v>4165</v>
      </c>
      <c r="BL2147">
        <v>2016</v>
      </c>
      <c r="BM2147"/>
      <c r="BN2147"/>
      <c r="BO2147"/>
      <c r="BP2147"/>
      <c r="BW2147">
        <v>-22</v>
      </c>
      <c r="BY2147">
        <v>11.6</v>
      </c>
      <c r="CF2147">
        <v>1</v>
      </c>
      <c r="CI2147">
        <v>-12</v>
      </c>
      <c r="CK2147">
        <v>1.5</v>
      </c>
    </row>
    <row r="2148" spans="1:89" ht="16" customHeight="1">
      <c r="A2148">
        <v>2147</v>
      </c>
      <c r="B2148" t="s">
        <v>7107</v>
      </c>
      <c r="C2148" s="2">
        <v>44970</v>
      </c>
      <c r="E2148" t="s">
        <v>2618</v>
      </c>
      <c r="F2148" t="s">
        <v>2618</v>
      </c>
      <c r="G2148" t="s">
        <v>3941</v>
      </c>
      <c r="H2148" t="s">
        <v>6157</v>
      </c>
      <c r="I2148" t="s">
        <v>4855</v>
      </c>
      <c r="J2148" t="s">
        <v>4856</v>
      </c>
      <c r="K2148" t="s">
        <v>4857</v>
      </c>
      <c r="L2148" t="s">
        <v>6157</v>
      </c>
      <c r="M2148" t="s">
        <v>3984</v>
      </c>
      <c r="N2148" t="s">
        <v>289</v>
      </c>
      <c r="O2148" t="s">
        <v>6987</v>
      </c>
      <c r="P2148" t="s">
        <v>3968</v>
      </c>
      <c r="Q2148" t="s">
        <v>4403</v>
      </c>
      <c r="R2148" t="s">
        <v>6989</v>
      </c>
      <c r="S2148" t="s">
        <v>4353</v>
      </c>
      <c r="T2148" t="s">
        <v>4353</v>
      </c>
      <c r="U2148" t="s">
        <v>6157</v>
      </c>
      <c r="X2148" t="s">
        <v>6157</v>
      </c>
      <c r="Y2148" t="s">
        <v>6157</v>
      </c>
      <c r="Z2148" t="s">
        <v>6157</v>
      </c>
      <c r="AA2148" t="s">
        <v>4021</v>
      </c>
      <c r="AB2148" t="s">
        <v>6157</v>
      </c>
      <c r="AC2148" t="s">
        <v>6157</v>
      </c>
      <c r="AD2148" t="s">
        <v>6157</v>
      </c>
      <c r="AE2148" t="s">
        <v>6157</v>
      </c>
      <c r="AF2148" t="s">
        <v>6157</v>
      </c>
      <c r="AG2148" t="s">
        <v>6157</v>
      </c>
      <c r="AH2148" t="s">
        <v>6157</v>
      </c>
      <c r="AI2148" t="s">
        <v>6157</v>
      </c>
      <c r="AJ2148" t="s">
        <v>4588</v>
      </c>
      <c r="AK2148" t="s">
        <v>4859</v>
      </c>
      <c r="AL2148" t="s">
        <v>268</v>
      </c>
      <c r="AM2148" t="s">
        <v>264</v>
      </c>
      <c r="AN2148" t="s">
        <v>4353</v>
      </c>
      <c r="AO2148" s="29">
        <v>37.100849199999999</v>
      </c>
      <c r="AP2148">
        <v>-32.231929999999998</v>
      </c>
      <c r="AQ2148">
        <v>137.79850999999999</v>
      </c>
      <c r="AR2148" t="s">
        <v>1532</v>
      </c>
      <c r="AS2148">
        <v>0</v>
      </c>
      <c r="AT2148" t="s">
        <v>4353</v>
      </c>
      <c r="AU2148" t="s">
        <v>274</v>
      </c>
      <c r="AV2148" t="s">
        <v>4353</v>
      </c>
      <c r="AW2148" t="s">
        <v>4353</v>
      </c>
      <c r="AX2148" t="s">
        <v>6157</v>
      </c>
      <c r="AY2148">
        <v>-87950</v>
      </c>
      <c r="AZ2148">
        <v>-87950</v>
      </c>
      <c r="BA2148" t="s">
        <v>7018</v>
      </c>
      <c r="BB2148" t="s">
        <v>4785</v>
      </c>
      <c r="BC2148" t="s">
        <v>6157</v>
      </c>
      <c r="BH2148" t="s">
        <v>4144</v>
      </c>
      <c r="BI2148" t="s">
        <v>7195</v>
      </c>
      <c r="BJ2148" t="s">
        <v>4164</v>
      </c>
      <c r="BK2148" t="s">
        <v>4165</v>
      </c>
      <c r="BL2148">
        <v>2016</v>
      </c>
      <c r="BM2148"/>
      <c r="BN2148"/>
      <c r="BO2148"/>
      <c r="BP2148"/>
      <c r="BW2148">
        <v>-21.9</v>
      </c>
      <c r="BY2148">
        <v>12.4</v>
      </c>
    </row>
    <row r="2149" spans="1:89" ht="16" customHeight="1">
      <c r="A2149">
        <v>2148</v>
      </c>
      <c r="B2149" t="s">
        <v>7107</v>
      </c>
      <c r="C2149" s="2">
        <v>44970</v>
      </c>
      <c r="E2149" t="s">
        <v>2619</v>
      </c>
      <c r="F2149" t="s">
        <v>2619</v>
      </c>
      <c r="G2149" t="s">
        <v>3941</v>
      </c>
      <c r="H2149" t="s">
        <v>6157</v>
      </c>
      <c r="I2149" t="s">
        <v>4855</v>
      </c>
      <c r="J2149" t="s">
        <v>4856</v>
      </c>
      <c r="K2149" t="s">
        <v>4857</v>
      </c>
      <c r="L2149" t="s">
        <v>6157</v>
      </c>
      <c r="M2149" t="s">
        <v>3984</v>
      </c>
      <c r="N2149" t="s">
        <v>289</v>
      </c>
      <c r="O2149" t="s">
        <v>6987</v>
      </c>
      <c r="P2149" t="s">
        <v>3968</v>
      </c>
      <c r="Q2149" t="s">
        <v>4403</v>
      </c>
      <c r="R2149" t="s">
        <v>6989</v>
      </c>
      <c r="S2149" t="s">
        <v>4353</v>
      </c>
      <c r="T2149" t="s">
        <v>4353</v>
      </c>
      <c r="U2149" t="s">
        <v>6157</v>
      </c>
      <c r="X2149" t="s">
        <v>6157</v>
      </c>
      <c r="Y2149" t="s">
        <v>6157</v>
      </c>
      <c r="Z2149" t="s">
        <v>6157</v>
      </c>
      <c r="AA2149" t="s">
        <v>4021</v>
      </c>
      <c r="AB2149" t="s">
        <v>6157</v>
      </c>
      <c r="AC2149" t="s">
        <v>6157</v>
      </c>
      <c r="AD2149" t="s">
        <v>6157</v>
      </c>
      <c r="AE2149" t="s">
        <v>6157</v>
      </c>
      <c r="AF2149" t="s">
        <v>6157</v>
      </c>
      <c r="AG2149" t="s">
        <v>6157</v>
      </c>
      <c r="AH2149" t="s">
        <v>6157</v>
      </c>
      <c r="AI2149" t="s">
        <v>6157</v>
      </c>
      <c r="AJ2149" t="s">
        <v>4588</v>
      </c>
      <c r="AK2149" t="s">
        <v>4859</v>
      </c>
      <c r="AL2149" t="s">
        <v>268</v>
      </c>
      <c r="AM2149" t="s">
        <v>264</v>
      </c>
      <c r="AN2149" t="s">
        <v>4353</v>
      </c>
      <c r="AO2149" s="29">
        <v>47.746231100000003</v>
      </c>
      <c r="AP2149">
        <v>-32.061599999999999</v>
      </c>
      <c r="AQ2149">
        <v>137.76347999999999</v>
      </c>
      <c r="AR2149" t="s">
        <v>1532</v>
      </c>
      <c r="AS2149">
        <v>0</v>
      </c>
      <c r="AT2149" t="s">
        <v>4353</v>
      </c>
      <c r="AU2149" t="s">
        <v>274</v>
      </c>
      <c r="AV2149" t="s">
        <v>4353</v>
      </c>
      <c r="AW2149" t="s">
        <v>4353</v>
      </c>
      <c r="AX2149" t="s">
        <v>6157</v>
      </c>
      <c r="AY2149">
        <v>-88196</v>
      </c>
      <c r="AZ2149">
        <v>-88196</v>
      </c>
      <c r="BA2149" t="s">
        <v>7018</v>
      </c>
      <c r="BB2149" t="s">
        <v>4785</v>
      </c>
      <c r="BC2149" t="s">
        <v>6157</v>
      </c>
      <c r="BH2149" t="s">
        <v>4144</v>
      </c>
      <c r="BI2149" t="s">
        <v>7195</v>
      </c>
      <c r="BJ2149" t="s">
        <v>4164</v>
      </c>
      <c r="BK2149" t="s">
        <v>4165</v>
      </c>
      <c r="BL2149">
        <v>2016</v>
      </c>
      <c r="BM2149"/>
      <c r="BN2149"/>
      <c r="BO2149"/>
      <c r="BP2149"/>
      <c r="BW2149">
        <v>-18.2</v>
      </c>
      <c r="BY2149">
        <v>12.4</v>
      </c>
      <c r="CF2149">
        <v>1</v>
      </c>
      <c r="CI2149">
        <v>-7.8</v>
      </c>
      <c r="CK2149">
        <v>1.6</v>
      </c>
    </row>
    <row r="2150" spans="1:89" ht="16" customHeight="1">
      <c r="A2150">
        <v>2149</v>
      </c>
      <c r="B2150" t="s">
        <v>7107</v>
      </c>
      <c r="C2150" s="2">
        <v>44970</v>
      </c>
      <c r="E2150" t="s">
        <v>2620</v>
      </c>
      <c r="F2150" t="s">
        <v>2620</v>
      </c>
      <c r="G2150" t="s">
        <v>3941</v>
      </c>
      <c r="H2150" t="s">
        <v>6157</v>
      </c>
      <c r="I2150" t="s">
        <v>4855</v>
      </c>
      <c r="J2150" t="s">
        <v>4856</v>
      </c>
      <c r="K2150" t="s">
        <v>4857</v>
      </c>
      <c r="L2150" t="s">
        <v>6157</v>
      </c>
      <c r="M2150" t="s">
        <v>3984</v>
      </c>
      <c r="N2150" t="s">
        <v>289</v>
      </c>
      <c r="O2150" t="s">
        <v>6987</v>
      </c>
      <c r="P2150" t="s">
        <v>3968</v>
      </c>
      <c r="Q2150" t="s">
        <v>4403</v>
      </c>
      <c r="R2150" t="s">
        <v>6989</v>
      </c>
      <c r="S2150" t="s">
        <v>4353</v>
      </c>
      <c r="T2150" t="s">
        <v>4353</v>
      </c>
      <c r="U2150" t="s">
        <v>6157</v>
      </c>
      <c r="X2150" t="s">
        <v>6157</v>
      </c>
      <c r="Y2150" t="s">
        <v>6157</v>
      </c>
      <c r="Z2150" t="s">
        <v>6157</v>
      </c>
      <c r="AA2150" t="s">
        <v>4021</v>
      </c>
      <c r="AB2150" t="s">
        <v>6157</v>
      </c>
      <c r="AC2150" t="s">
        <v>6157</v>
      </c>
      <c r="AD2150" t="s">
        <v>6157</v>
      </c>
      <c r="AE2150" t="s">
        <v>6157</v>
      </c>
      <c r="AF2150" t="s">
        <v>6157</v>
      </c>
      <c r="AG2150" t="s">
        <v>6157</v>
      </c>
      <c r="AH2150" t="s">
        <v>6157</v>
      </c>
      <c r="AI2150" t="s">
        <v>6157</v>
      </c>
      <c r="AJ2150" t="s">
        <v>4588</v>
      </c>
      <c r="AK2150" t="s">
        <v>4859</v>
      </c>
      <c r="AL2150" t="s">
        <v>268</v>
      </c>
      <c r="AM2150" t="s">
        <v>264</v>
      </c>
      <c r="AN2150" t="s">
        <v>4353</v>
      </c>
      <c r="AO2150" s="29">
        <v>37.188232399999997</v>
      </c>
      <c r="AP2150">
        <v>-32.231850000000001</v>
      </c>
      <c r="AQ2150">
        <v>137.79849999999999</v>
      </c>
      <c r="AR2150" t="s">
        <v>1532</v>
      </c>
      <c r="AS2150">
        <v>0</v>
      </c>
      <c r="AT2150" t="s">
        <v>4353</v>
      </c>
      <c r="AU2150" t="s">
        <v>274</v>
      </c>
      <c r="AV2150" t="s">
        <v>4353</v>
      </c>
      <c r="AW2150" t="s">
        <v>4353</v>
      </c>
      <c r="AX2150" t="s">
        <v>6157</v>
      </c>
      <c r="AY2150">
        <v>-88292</v>
      </c>
      <c r="AZ2150">
        <v>-88292</v>
      </c>
      <c r="BA2150" t="s">
        <v>7018</v>
      </c>
      <c r="BB2150" t="s">
        <v>4785</v>
      </c>
      <c r="BC2150" t="s">
        <v>6157</v>
      </c>
      <c r="BH2150" t="s">
        <v>4144</v>
      </c>
      <c r="BI2150" t="s">
        <v>7195</v>
      </c>
      <c r="BJ2150" t="s">
        <v>4164</v>
      </c>
      <c r="BK2150" t="s">
        <v>4165</v>
      </c>
      <c r="BL2150">
        <v>2016</v>
      </c>
      <c r="BM2150"/>
      <c r="BN2150"/>
      <c r="BO2150"/>
      <c r="BP2150"/>
      <c r="BW2150">
        <v>-23.6</v>
      </c>
      <c r="BY2150">
        <v>12.9</v>
      </c>
    </row>
    <row r="2151" spans="1:89" ht="16" customHeight="1">
      <c r="A2151">
        <v>2150</v>
      </c>
      <c r="B2151" t="s">
        <v>7107</v>
      </c>
      <c r="C2151" s="2">
        <v>44970</v>
      </c>
      <c r="E2151" t="s">
        <v>2621</v>
      </c>
      <c r="F2151" t="s">
        <v>2621</v>
      </c>
      <c r="G2151" t="s">
        <v>3941</v>
      </c>
      <c r="H2151" t="s">
        <v>6157</v>
      </c>
      <c r="I2151" t="s">
        <v>4855</v>
      </c>
      <c r="J2151" t="s">
        <v>4856</v>
      </c>
      <c r="K2151" t="s">
        <v>4857</v>
      </c>
      <c r="L2151" t="s">
        <v>6157</v>
      </c>
      <c r="M2151" t="s">
        <v>3984</v>
      </c>
      <c r="N2151" t="s">
        <v>289</v>
      </c>
      <c r="O2151" t="s">
        <v>6987</v>
      </c>
      <c r="P2151" t="s">
        <v>3968</v>
      </c>
      <c r="Q2151" t="s">
        <v>4403</v>
      </c>
      <c r="R2151" t="s">
        <v>6989</v>
      </c>
      <c r="S2151" t="s">
        <v>4353</v>
      </c>
      <c r="T2151" t="s">
        <v>4353</v>
      </c>
      <c r="U2151" t="s">
        <v>6157</v>
      </c>
      <c r="X2151" t="s">
        <v>6157</v>
      </c>
      <c r="Y2151" t="s">
        <v>6157</v>
      </c>
      <c r="Z2151" t="s">
        <v>6157</v>
      </c>
      <c r="AA2151" t="s">
        <v>4021</v>
      </c>
      <c r="AB2151" t="s">
        <v>6157</v>
      </c>
      <c r="AC2151" t="s">
        <v>6157</v>
      </c>
      <c r="AD2151" t="s">
        <v>6157</v>
      </c>
      <c r="AE2151" t="s">
        <v>6157</v>
      </c>
      <c r="AF2151" t="s">
        <v>6157</v>
      </c>
      <c r="AG2151" t="s">
        <v>6157</v>
      </c>
      <c r="AH2151" t="s">
        <v>6157</v>
      </c>
      <c r="AI2151" t="s">
        <v>6157</v>
      </c>
      <c r="AJ2151" t="s">
        <v>4588</v>
      </c>
      <c r="AK2151" t="s">
        <v>4859</v>
      </c>
      <c r="AL2151" t="s">
        <v>268</v>
      </c>
      <c r="AM2151" t="s">
        <v>264</v>
      </c>
      <c r="AN2151" t="s">
        <v>4353</v>
      </c>
      <c r="AO2151" s="29">
        <v>22.415794399999999</v>
      </c>
      <c r="AP2151">
        <v>-32.135199999999998</v>
      </c>
      <c r="AQ2151">
        <v>137.77502000000001</v>
      </c>
      <c r="AR2151" t="s">
        <v>1532</v>
      </c>
      <c r="AS2151">
        <v>0</v>
      </c>
      <c r="AT2151" t="s">
        <v>4353</v>
      </c>
      <c r="AU2151" t="s">
        <v>274</v>
      </c>
      <c r="AV2151" t="s">
        <v>4353</v>
      </c>
      <c r="AW2151" t="s">
        <v>4353</v>
      </c>
      <c r="AX2151" t="s">
        <v>6157</v>
      </c>
      <c r="AY2151">
        <v>-88430</v>
      </c>
      <c r="AZ2151">
        <v>-88430</v>
      </c>
      <c r="BA2151" t="s">
        <v>7018</v>
      </c>
      <c r="BB2151" t="s">
        <v>4785</v>
      </c>
      <c r="BC2151" t="s">
        <v>6157</v>
      </c>
      <c r="BH2151" t="s">
        <v>4144</v>
      </c>
      <c r="BI2151" t="s">
        <v>7195</v>
      </c>
      <c r="BJ2151" t="s">
        <v>4164</v>
      </c>
      <c r="BK2151" t="s">
        <v>4165</v>
      </c>
      <c r="BL2151">
        <v>2016</v>
      </c>
      <c r="BM2151"/>
      <c r="BN2151"/>
      <c r="BO2151"/>
      <c r="BP2151"/>
      <c r="BW2151">
        <v>-21.5</v>
      </c>
      <c r="BY2151">
        <v>12.8</v>
      </c>
      <c r="CF2151">
        <v>1</v>
      </c>
      <c r="CI2151">
        <v>-10.4</v>
      </c>
      <c r="CK2151">
        <v>2.5</v>
      </c>
    </row>
    <row r="2152" spans="1:89" ht="16" customHeight="1">
      <c r="A2152">
        <v>2151</v>
      </c>
      <c r="B2152" t="s">
        <v>7107</v>
      </c>
      <c r="C2152" s="2">
        <v>44970</v>
      </c>
      <c r="E2152" t="s">
        <v>2622</v>
      </c>
      <c r="F2152" t="s">
        <v>2622</v>
      </c>
      <c r="G2152" t="s">
        <v>3941</v>
      </c>
      <c r="H2152" t="s">
        <v>6157</v>
      </c>
      <c r="I2152" t="s">
        <v>4855</v>
      </c>
      <c r="J2152" t="s">
        <v>4856</v>
      </c>
      <c r="K2152" t="s">
        <v>4857</v>
      </c>
      <c r="L2152" t="s">
        <v>6157</v>
      </c>
      <c r="M2152" t="s">
        <v>3984</v>
      </c>
      <c r="N2152" t="s">
        <v>289</v>
      </c>
      <c r="O2152" t="s">
        <v>6987</v>
      </c>
      <c r="P2152" t="s">
        <v>3968</v>
      </c>
      <c r="Q2152" t="s">
        <v>4403</v>
      </c>
      <c r="R2152" t="s">
        <v>6989</v>
      </c>
      <c r="S2152" t="s">
        <v>4353</v>
      </c>
      <c r="T2152" t="s">
        <v>4353</v>
      </c>
      <c r="U2152" t="s">
        <v>6157</v>
      </c>
      <c r="X2152" t="s">
        <v>6157</v>
      </c>
      <c r="Y2152" t="s">
        <v>6157</v>
      </c>
      <c r="Z2152" t="s">
        <v>6157</v>
      </c>
      <c r="AA2152" t="s">
        <v>4021</v>
      </c>
      <c r="AB2152" t="s">
        <v>6157</v>
      </c>
      <c r="AC2152" t="s">
        <v>6157</v>
      </c>
      <c r="AD2152" t="s">
        <v>6157</v>
      </c>
      <c r="AE2152" t="s">
        <v>6157</v>
      </c>
      <c r="AF2152" t="s">
        <v>6157</v>
      </c>
      <c r="AG2152" t="s">
        <v>6157</v>
      </c>
      <c r="AH2152" t="s">
        <v>6157</v>
      </c>
      <c r="AI2152" t="s">
        <v>6157</v>
      </c>
      <c r="AJ2152" t="s">
        <v>4588</v>
      </c>
      <c r="AK2152" t="s">
        <v>4859</v>
      </c>
      <c r="AL2152" t="s">
        <v>268</v>
      </c>
      <c r="AM2152" t="s">
        <v>264</v>
      </c>
      <c r="AN2152" t="s">
        <v>4353</v>
      </c>
      <c r="AO2152" s="29">
        <v>36.557785000000003</v>
      </c>
      <c r="AP2152">
        <v>-32.130719999999997</v>
      </c>
      <c r="AQ2152">
        <v>137.6404</v>
      </c>
      <c r="AR2152" t="s">
        <v>1532</v>
      </c>
      <c r="AS2152">
        <v>0</v>
      </c>
      <c r="AT2152" t="s">
        <v>4353</v>
      </c>
      <c r="AU2152" t="s">
        <v>274</v>
      </c>
      <c r="AV2152" t="s">
        <v>4353</v>
      </c>
      <c r="AW2152" t="s">
        <v>4353</v>
      </c>
      <c r="AX2152" t="s">
        <v>6157</v>
      </c>
      <c r="AY2152">
        <v>-89191</v>
      </c>
      <c r="AZ2152">
        <v>-89191</v>
      </c>
      <c r="BA2152" t="s">
        <v>7018</v>
      </c>
      <c r="BB2152" t="s">
        <v>4785</v>
      </c>
      <c r="BC2152" t="s">
        <v>6157</v>
      </c>
      <c r="BH2152" t="s">
        <v>4144</v>
      </c>
      <c r="BI2152" t="s">
        <v>7195</v>
      </c>
      <c r="BJ2152" t="s">
        <v>4164</v>
      </c>
      <c r="BK2152" t="s">
        <v>4165</v>
      </c>
      <c r="BL2152">
        <v>2016</v>
      </c>
      <c r="BM2152"/>
      <c r="BN2152"/>
      <c r="BO2152"/>
      <c r="BP2152"/>
      <c r="BW2152"/>
      <c r="BY2152"/>
      <c r="CF2152">
        <v>1</v>
      </c>
      <c r="CI2152">
        <v>-7.8</v>
      </c>
      <c r="CK2152">
        <v>2.2000000000000002</v>
      </c>
    </row>
    <row r="2153" spans="1:89" ht="16" customHeight="1">
      <c r="A2153">
        <v>2152</v>
      </c>
      <c r="B2153" t="s">
        <v>7107</v>
      </c>
      <c r="C2153" s="2">
        <v>44970</v>
      </c>
      <c r="E2153" t="s">
        <v>2623</v>
      </c>
      <c r="F2153" t="s">
        <v>2623</v>
      </c>
      <c r="G2153" t="s">
        <v>3941</v>
      </c>
      <c r="H2153" t="s">
        <v>6157</v>
      </c>
      <c r="I2153" t="s">
        <v>4855</v>
      </c>
      <c r="J2153" t="s">
        <v>4856</v>
      </c>
      <c r="K2153" t="s">
        <v>4857</v>
      </c>
      <c r="L2153" t="s">
        <v>6157</v>
      </c>
      <c r="M2153" t="s">
        <v>3984</v>
      </c>
      <c r="N2153" t="s">
        <v>289</v>
      </c>
      <c r="O2153" t="s">
        <v>6987</v>
      </c>
      <c r="P2153" t="s">
        <v>3968</v>
      </c>
      <c r="Q2153" t="s">
        <v>4403</v>
      </c>
      <c r="R2153" t="s">
        <v>6989</v>
      </c>
      <c r="S2153" t="s">
        <v>4353</v>
      </c>
      <c r="T2153" t="s">
        <v>4353</v>
      </c>
      <c r="U2153" t="s">
        <v>6157</v>
      </c>
      <c r="X2153" t="s">
        <v>6157</v>
      </c>
      <c r="Y2153" t="s">
        <v>6157</v>
      </c>
      <c r="Z2153" t="s">
        <v>6157</v>
      </c>
      <c r="AA2153" t="s">
        <v>4021</v>
      </c>
      <c r="AB2153" t="s">
        <v>6157</v>
      </c>
      <c r="AC2153" t="s">
        <v>6157</v>
      </c>
      <c r="AD2153" t="s">
        <v>6157</v>
      </c>
      <c r="AE2153" t="s">
        <v>6157</v>
      </c>
      <c r="AF2153" t="s">
        <v>6157</v>
      </c>
      <c r="AG2153" t="s">
        <v>6157</v>
      </c>
      <c r="AH2153" t="s">
        <v>6157</v>
      </c>
      <c r="AI2153" t="s">
        <v>6157</v>
      </c>
      <c r="AJ2153" t="s">
        <v>4588</v>
      </c>
      <c r="AK2153" t="s">
        <v>4859</v>
      </c>
      <c r="AL2153" t="s">
        <v>268</v>
      </c>
      <c r="AM2153" t="s">
        <v>264</v>
      </c>
      <c r="AN2153" t="s">
        <v>4353</v>
      </c>
      <c r="AO2153" s="29">
        <v>37</v>
      </c>
      <c r="AP2153">
        <v>-32.130719999999997</v>
      </c>
      <c r="AQ2153">
        <v>137.6404</v>
      </c>
      <c r="AR2153" t="s">
        <v>1532</v>
      </c>
      <c r="AS2153">
        <v>0</v>
      </c>
      <c r="AT2153" t="s">
        <v>4353</v>
      </c>
      <c r="AU2153" t="s">
        <v>274</v>
      </c>
      <c r="AV2153" t="s">
        <v>4353</v>
      </c>
      <c r="AW2153" t="s">
        <v>4353</v>
      </c>
      <c r="AX2153" t="s">
        <v>6157</v>
      </c>
      <c r="AY2153">
        <v>-90315</v>
      </c>
      <c r="AZ2153">
        <v>-90315</v>
      </c>
      <c r="BA2153" t="s">
        <v>7018</v>
      </c>
      <c r="BB2153" t="s">
        <v>4785</v>
      </c>
      <c r="BC2153" t="s">
        <v>6157</v>
      </c>
      <c r="BH2153" t="s">
        <v>4144</v>
      </c>
      <c r="BI2153" t="s">
        <v>7195</v>
      </c>
      <c r="BJ2153" t="s">
        <v>4164</v>
      </c>
      <c r="BK2153" t="s">
        <v>4165</v>
      </c>
      <c r="BL2153">
        <v>2016</v>
      </c>
      <c r="BM2153"/>
      <c r="BN2153"/>
      <c r="BO2153"/>
      <c r="BP2153"/>
      <c r="BW2153">
        <v>-20.9</v>
      </c>
      <c r="BY2153">
        <v>13</v>
      </c>
      <c r="CF2153">
        <v>1</v>
      </c>
      <c r="CI2153">
        <v>-8.8000000000000007</v>
      </c>
      <c r="CK2153">
        <v>1.5</v>
      </c>
    </row>
    <row r="2154" spans="1:89" ht="16" customHeight="1">
      <c r="A2154">
        <v>2153</v>
      </c>
      <c r="B2154" t="s">
        <v>7107</v>
      </c>
      <c r="C2154" s="2">
        <v>44970</v>
      </c>
      <c r="E2154" t="s">
        <v>2624</v>
      </c>
      <c r="F2154" t="s">
        <v>2624</v>
      </c>
      <c r="G2154" t="s">
        <v>3941</v>
      </c>
      <c r="H2154" t="s">
        <v>6157</v>
      </c>
      <c r="I2154" t="s">
        <v>4855</v>
      </c>
      <c r="J2154" t="s">
        <v>4856</v>
      </c>
      <c r="K2154" t="s">
        <v>4857</v>
      </c>
      <c r="L2154" t="s">
        <v>6157</v>
      </c>
      <c r="M2154" t="s">
        <v>3984</v>
      </c>
      <c r="N2154" t="s">
        <v>289</v>
      </c>
      <c r="O2154" t="s">
        <v>6987</v>
      </c>
      <c r="P2154" t="s">
        <v>3968</v>
      </c>
      <c r="Q2154" t="s">
        <v>4403</v>
      </c>
      <c r="R2154" t="s">
        <v>6989</v>
      </c>
      <c r="S2154" t="s">
        <v>4353</v>
      </c>
      <c r="T2154" t="s">
        <v>4353</v>
      </c>
      <c r="U2154" t="s">
        <v>6157</v>
      </c>
      <c r="X2154" t="s">
        <v>6157</v>
      </c>
      <c r="Y2154" t="s">
        <v>6157</v>
      </c>
      <c r="Z2154" t="s">
        <v>6157</v>
      </c>
      <c r="AA2154" t="s">
        <v>4021</v>
      </c>
      <c r="AB2154" t="s">
        <v>6157</v>
      </c>
      <c r="AC2154" t="s">
        <v>6157</v>
      </c>
      <c r="AD2154" t="s">
        <v>6157</v>
      </c>
      <c r="AE2154" t="s">
        <v>6157</v>
      </c>
      <c r="AF2154" t="s">
        <v>6157</v>
      </c>
      <c r="AG2154" t="s">
        <v>6157</v>
      </c>
      <c r="AH2154" t="s">
        <v>6157</v>
      </c>
      <c r="AI2154" t="s">
        <v>6157</v>
      </c>
      <c r="AJ2154" t="s">
        <v>4588</v>
      </c>
      <c r="AK2154" t="s">
        <v>4859</v>
      </c>
      <c r="AL2154" t="s">
        <v>268</v>
      </c>
      <c r="AM2154" t="s">
        <v>264</v>
      </c>
      <c r="AN2154" t="s">
        <v>4353</v>
      </c>
      <c r="AO2154" s="29">
        <v>25.257070500000001</v>
      </c>
      <c r="AP2154">
        <v>-32.131929999999997</v>
      </c>
      <c r="AQ2154">
        <v>137.77719999999999</v>
      </c>
      <c r="AR2154" t="s">
        <v>1532</v>
      </c>
      <c r="AS2154">
        <v>0</v>
      </c>
      <c r="AT2154" t="s">
        <v>4353</v>
      </c>
      <c r="AU2154" t="s">
        <v>274</v>
      </c>
      <c r="AV2154" t="s">
        <v>4353</v>
      </c>
      <c r="AW2154" t="s">
        <v>4353</v>
      </c>
      <c r="AX2154" t="s">
        <v>6157</v>
      </c>
      <c r="AY2154">
        <v>-90456</v>
      </c>
      <c r="AZ2154">
        <v>-90456</v>
      </c>
      <c r="BA2154" t="s">
        <v>7018</v>
      </c>
      <c r="BB2154" t="s">
        <v>4785</v>
      </c>
      <c r="BC2154" t="s">
        <v>6157</v>
      </c>
      <c r="BH2154" t="s">
        <v>4144</v>
      </c>
      <c r="BI2154" t="s">
        <v>7195</v>
      </c>
      <c r="BJ2154" t="s">
        <v>4164</v>
      </c>
      <c r="BK2154" t="s">
        <v>4165</v>
      </c>
      <c r="BL2154">
        <v>2016</v>
      </c>
      <c r="BM2154"/>
      <c r="BN2154"/>
      <c r="BO2154"/>
      <c r="BP2154"/>
      <c r="BW2154">
        <v>-16.600000000000001</v>
      </c>
      <c r="BY2154">
        <v>8.4</v>
      </c>
      <c r="CF2154">
        <v>1</v>
      </c>
      <c r="CI2154">
        <v>-6.5</v>
      </c>
      <c r="CK2154">
        <v>-2.9</v>
      </c>
    </row>
    <row r="2155" spans="1:89" ht="16" customHeight="1">
      <c r="A2155">
        <v>2154</v>
      </c>
      <c r="B2155" t="s">
        <v>7107</v>
      </c>
      <c r="C2155" s="2">
        <v>44970</v>
      </c>
      <c r="E2155" t="s">
        <v>2605</v>
      </c>
      <c r="F2155" t="s">
        <v>2605</v>
      </c>
      <c r="G2155" t="s">
        <v>3941</v>
      </c>
      <c r="H2155" t="s">
        <v>6157</v>
      </c>
      <c r="I2155" t="s">
        <v>4855</v>
      </c>
      <c r="J2155" t="s">
        <v>4856</v>
      </c>
      <c r="K2155" t="s">
        <v>4857</v>
      </c>
      <c r="L2155" t="s">
        <v>6157</v>
      </c>
      <c r="M2155" t="s">
        <v>3984</v>
      </c>
      <c r="N2155" t="s">
        <v>289</v>
      </c>
      <c r="O2155" t="s">
        <v>6987</v>
      </c>
      <c r="P2155" t="s">
        <v>3968</v>
      </c>
      <c r="Q2155" t="s">
        <v>4403</v>
      </c>
      <c r="R2155" t="s">
        <v>6989</v>
      </c>
      <c r="S2155" t="s">
        <v>4353</v>
      </c>
      <c r="T2155" t="s">
        <v>4353</v>
      </c>
      <c r="U2155" t="s">
        <v>6157</v>
      </c>
      <c r="X2155" t="s">
        <v>6157</v>
      </c>
      <c r="Y2155" t="s">
        <v>6157</v>
      </c>
      <c r="Z2155" t="s">
        <v>6157</v>
      </c>
      <c r="AA2155" t="s">
        <v>4021</v>
      </c>
      <c r="AB2155" t="s">
        <v>6157</v>
      </c>
      <c r="AC2155" t="s">
        <v>6157</v>
      </c>
      <c r="AD2155" t="s">
        <v>6157</v>
      </c>
      <c r="AE2155" t="s">
        <v>6157</v>
      </c>
      <c r="AF2155" t="s">
        <v>6157</v>
      </c>
      <c r="AG2155" t="s">
        <v>6157</v>
      </c>
      <c r="AH2155" t="s">
        <v>6157</v>
      </c>
      <c r="AI2155" t="s">
        <v>6157</v>
      </c>
      <c r="AJ2155" t="s">
        <v>4588</v>
      </c>
      <c r="AK2155" t="s">
        <v>4859</v>
      </c>
      <c r="AL2155" t="s">
        <v>268</v>
      </c>
      <c r="AM2155" t="s">
        <v>264</v>
      </c>
      <c r="AN2155" t="s">
        <v>4353</v>
      </c>
      <c r="AO2155" s="29">
        <v>11</v>
      </c>
      <c r="AP2155">
        <v>-32.385350000000003</v>
      </c>
      <c r="AQ2155">
        <v>137.78323</v>
      </c>
      <c r="AR2155" t="s">
        <v>1532</v>
      </c>
      <c r="AS2155">
        <v>0</v>
      </c>
      <c r="AT2155" t="s">
        <v>4353</v>
      </c>
      <c r="AU2155" t="s">
        <v>274</v>
      </c>
      <c r="AV2155" t="s">
        <v>4353</v>
      </c>
      <c r="AW2155" t="s">
        <v>4353</v>
      </c>
      <c r="AX2155" t="s">
        <v>6157</v>
      </c>
      <c r="AY2155">
        <v>-90955</v>
      </c>
      <c r="AZ2155">
        <v>-90955</v>
      </c>
      <c r="BA2155" t="s">
        <v>7018</v>
      </c>
      <c r="BB2155" t="s">
        <v>4785</v>
      </c>
      <c r="BC2155" t="s">
        <v>6157</v>
      </c>
      <c r="BH2155" t="s">
        <v>4144</v>
      </c>
      <c r="BI2155" t="s">
        <v>7195</v>
      </c>
      <c r="BJ2155" t="s">
        <v>4164</v>
      </c>
      <c r="BK2155" t="s">
        <v>4165</v>
      </c>
      <c r="BL2155">
        <v>2016</v>
      </c>
      <c r="BM2155"/>
      <c r="BN2155"/>
      <c r="BO2155"/>
      <c r="BP2155"/>
      <c r="BW2155"/>
      <c r="BY2155"/>
      <c r="CF2155">
        <v>1</v>
      </c>
      <c r="CI2155">
        <v>-8.3000000000000007</v>
      </c>
      <c r="CK2155">
        <v>0.5</v>
      </c>
    </row>
    <row r="2156" spans="1:89" ht="16" customHeight="1">
      <c r="A2156">
        <v>2155</v>
      </c>
      <c r="B2156" t="s">
        <v>7107</v>
      </c>
      <c r="C2156" s="2">
        <v>44970</v>
      </c>
      <c r="E2156" t="s">
        <v>2625</v>
      </c>
      <c r="F2156" t="s">
        <v>2625</v>
      </c>
      <c r="G2156" t="s">
        <v>3941</v>
      </c>
      <c r="H2156" t="s">
        <v>6157</v>
      </c>
      <c r="I2156" t="s">
        <v>4855</v>
      </c>
      <c r="J2156" t="s">
        <v>4856</v>
      </c>
      <c r="K2156" t="s">
        <v>4857</v>
      </c>
      <c r="L2156" t="s">
        <v>6157</v>
      </c>
      <c r="M2156" t="s">
        <v>3984</v>
      </c>
      <c r="N2156" t="s">
        <v>289</v>
      </c>
      <c r="O2156" t="s">
        <v>6987</v>
      </c>
      <c r="P2156" t="s">
        <v>3968</v>
      </c>
      <c r="Q2156" t="s">
        <v>4403</v>
      </c>
      <c r="R2156" t="s">
        <v>6989</v>
      </c>
      <c r="S2156" t="s">
        <v>4353</v>
      </c>
      <c r="T2156" t="s">
        <v>4353</v>
      </c>
      <c r="U2156" t="s">
        <v>6157</v>
      </c>
      <c r="X2156" t="s">
        <v>6157</v>
      </c>
      <c r="Y2156" t="s">
        <v>6157</v>
      </c>
      <c r="Z2156" t="s">
        <v>6157</v>
      </c>
      <c r="AA2156" t="s">
        <v>4021</v>
      </c>
      <c r="AB2156" t="s">
        <v>6157</v>
      </c>
      <c r="AC2156" t="s">
        <v>6157</v>
      </c>
      <c r="AD2156" t="s">
        <v>6157</v>
      </c>
      <c r="AE2156" t="s">
        <v>6157</v>
      </c>
      <c r="AF2156" t="s">
        <v>6157</v>
      </c>
      <c r="AG2156" t="s">
        <v>6157</v>
      </c>
      <c r="AH2156" t="s">
        <v>6157</v>
      </c>
      <c r="AI2156" t="s">
        <v>6157</v>
      </c>
      <c r="AJ2156" t="s">
        <v>4588</v>
      </c>
      <c r="AK2156" t="s">
        <v>4859</v>
      </c>
      <c r="AL2156" t="s">
        <v>268</v>
      </c>
      <c r="AM2156" t="s">
        <v>264</v>
      </c>
      <c r="AN2156" t="s">
        <v>4353</v>
      </c>
      <c r="AO2156" s="29">
        <v>37.086284599999999</v>
      </c>
      <c r="AP2156">
        <v>-32.231920000000002</v>
      </c>
      <c r="AQ2156">
        <v>137.79849999999999</v>
      </c>
      <c r="AR2156" t="s">
        <v>1532</v>
      </c>
      <c r="AS2156">
        <v>0</v>
      </c>
      <c r="AT2156" t="s">
        <v>4353</v>
      </c>
      <c r="AU2156" t="s">
        <v>274</v>
      </c>
      <c r="AV2156" t="s">
        <v>4353</v>
      </c>
      <c r="AW2156" t="s">
        <v>4353</v>
      </c>
      <c r="AX2156" t="s">
        <v>6157</v>
      </c>
      <c r="AY2156">
        <v>-91601</v>
      </c>
      <c r="AZ2156">
        <v>-91601</v>
      </c>
      <c r="BA2156" t="s">
        <v>7018</v>
      </c>
      <c r="BB2156" t="s">
        <v>4785</v>
      </c>
      <c r="BC2156" t="s">
        <v>6157</v>
      </c>
      <c r="BH2156" t="s">
        <v>4144</v>
      </c>
      <c r="BI2156" t="s">
        <v>7195</v>
      </c>
      <c r="BJ2156" t="s">
        <v>4164</v>
      </c>
      <c r="BK2156" t="s">
        <v>4165</v>
      </c>
      <c r="BL2156">
        <v>2016</v>
      </c>
      <c r="BM2156"/>
      <c r="BN2156"/>
      <c r="BO2156"/>
      <c r="BP2156"/>
      <c r="BW2156">
        <v>-22</v>
      </c>
      <c r="BY2156">
        <v>12.8</v>
      </c>
    </row>
    <row r="2157" spans="1:89" ht="16" customHeight="1">
      <c r="A2157">
        <v>2156</v>
      </c>
      <c r="B2157" t="s">
        <v>7107</v>
      </c>
      <c r="C2157" s="2">
        <v>44970</v>
      </c>
      <c r="E2157" t="s">
        <v>2605</v>
      </c>
      <c r="F2157" t="s">
        <v>2605</v>
      </c>
      <c r="G2157" t="s">
        <v>3941</v>
      </c>
      <c r="H2157" t="s">
        <v>6157</v>
      </c>
      <c r="I2157" t="s">
        <v>4855</v>
      </c>
      <c r="J2157" t="s">
        <v>4856</v>
      </c>
      <c r="K2157" t="s">
        <v>4857</v>
      </c>
      <c r="L2157" t="s">
        <v>6157</v>
      </c>
      <c r="M2157" t="s">
        <v>3984</v>
      </c>
      <c r="N2157" t="s">
        <v>289</v>
      </c>
      <c r="O2157" t="s">
        <v>6987</v>
      </c>
      <c r="P2157" t="s">
        <v>3968</v>
      </c>
      <c r="Q2157" t="s">
        <v>4403</v>
      </c>
      <c r="R2157" t="s">
        <v>6989</v>
      </c>
      <c r="S2157" t="s">
        <v>4353</v>
      </c>
      <c r="T2157" t="s">
        <v>4353</v>
      </c>
      <c r="U2157" t="s">
        <v>6157</v>
      </c>
      <c r="X2157" t="s">
        <v>6157</v>
      </c>
      <c r="Y2157" t="s">
        <v>6157</v>
      </c>
      <c r="Z2157" t="s">
        <v>6157</v>
      </c>
      <c r="AA2157" t="s">
        <v>4021</v>
      </c>
      <c r="AB2157" t="s">
        <v>6157</v>
      </c>
      <c r="AC2157" t="s">
        <v>6157</v>
      </c>
      <c r="AD2157" t="s">
        <v>6157</v>
      </c>
      <c r="AE2157" t="s">
        <v>6157</v>
      </c>
      <c r="AF2157" t="s">
        <v>6157</v>
      </c>
      <c r="AG2157" t="s">
        <v>6157</v>
      </c>
      <c r="AH2157" t="s">
        <v>6157</v>
      </c>
      <c r="AI2157" t="s">
        <v>6157</v>
      </c>
      <c r="AJ2157" t="s">
        <v>4588</v>
      </c>
      <c r="AK2157" t="s">
        <v>4859</v>
      </c>
      <c r="AL2157" t="s">
        <v>268</v>
      </c>
      <c r="AM2157" t="s">
        <v>264</v>
      </c>
      <c r="AN2157" t="s">
        <v>4353</v>
      </c>
      <c r="AO2157" s="29">
        <v>11</v>
      </c>
      <c r="AP2157">
        <v>-32.385350000000003</v>
      </c>
      <c r="AQ2157">
        <v>137.78323</v>
      </c>
      <c r="AR2157" t="s">
        <v>1532</v>
      </c>
      <c r="AS2157">
        <v>0</v>
      </c>
      <c r="AT2157" t="s">
        <v>4353</v>
      </c>
      <c r="AU2157" t="s">
        <v>274</v>
      </c>
      <c r="AV2157" t="s">
        <v>4353</v>
      </c>
      <c r="AW2157" t="s">
        <v>4353</v>
      </c>
      <c r="AX2157" t="s">
        <v>6157</v>
      </c>
      <c r="AY2157">
        <v>-93501</v>
      </c>
      <c r="AZ2157">
        <v>-93501</v>
      </c>
      <c r="BA2157" t="s">
        <v>7018</v>
      </c>
      <c r="BB2157" t="s">
        <v>4785</v>
      </c>
      <c r="BC2157" t="s">
        <v>6157</v>
      </c>
      <c r="BH2157" t="s">
        <v>4144</v>
      </c>
      <c r="BI2157" t="s">
        <v>7195</v>
      </c>
      <c r="BJ2157" t="s">
        <v>4164</v>
      </c>
      <c r="BK2157" t="s">
        <v>4165</v>
      </c>
      <c r="BL2157">
        <v>2016</v>
      </c>
      <c r="BM2157"/>
      <c r="BN2157"/>
      <c r="BO2157"/>
      <c r="BP2157"/>
      <c r="BW2157">
        <v>-17.5</v>
      </c>
      <c r="BY2157">
        <v>12.7</v>
      </c>
      <c r="CF2157">
        <v>1</v>
      </c>
      <c r="CI2157">
        <v>-7.7</v>
      </c>
      <c r="CK2157">
        <v>-0.3</v>
      </c>
    </row>
    <row r="2158" spans="1:89" ht="16" customHeight="1">
      <c r="A2158">
        <v>2157</v>
      </c>
      <c r="B2158" t="s">
        <v>7107</v>
      </c>
      <c r="C2158" s="2">
        <v>44970</v>
      </c>
      <c r="E2158" t="s">
        <v>2626</v>
      </c>
      <c r="F2158" t="s">
        <v>2626</v>
      </c>
      <c r="G2158" t="s">
        <v>3941</v>
      </c>
      <c r="H2158" t="s">
        <v>6157</v>
      </c>
      <c r="I2158" t="s">
        <v>4855</v>
      </c>
      <c r="J2158" t="s">
        <v>4856</v>
      </c>
      <c r="K2158" t="s">
        <v>4857</v>
      </c>
      <c r="L2158" t="s">
        <v>6157</v>
      </c>
      <c r="M2158" t="s">
        <v>3984</v>
      </c>
      <c r="N2158" t="s">
        <v>289</v>
      </c>
      <c r="O2158" t="s">
        <v>6987</v>
      </c>
      <c r="P2158" t="s">
        <v>3968</v>
      </c>
      <c r="Q2158" t="s">
        <v>4403</v>
      </c>
      <c r="R2158" t="s">
        <v>6989</v>
      </c>
      <c r="S2158" t="s">
        <v>4353</v>
      </c>
      <c r="T2158" t="s">
        <v>4353</v>
      </c>
      <c r="U2158" t="s">
        <v>6157</v>
      </c>
      <c r="X2158" t="s">
        <v>6157</v>
      </c>
      <c r="Y2158" t="s">
        <v>6157</v>
      </c>
      <c r="Z2158" t="s">
        <v>6157</v>
      </c>
      <c r="AA2158" t="s">
        <v>4021</v>
      </c>
      <c r="AB2158" t="s">
        <v>6157</v>
      </c>
      <c r="AC2158" t="s">
        <v>6157</v>
      </c>
      <c r="AD2158" t="s">
        <v>6157</v>
      </c>
      <c r="AE2158" t="s">
        <v>6157</v>
      </c>
      <c r="AF2158" t="s">
        <v>6157</v>
      </c>
      <c r="AG2158" t="s">
        <v>6157</v>
      </c>
      <c r="AH2158" t="s">
        <v>6157</v>
      </c>
      <c r="AI2158" t="s">
        <v>6157</v>
      </c>
      <c r="AJ2158" t="s">
        <v>4588</v>
      </c>
      <c r="AK2158" t="s">
        <v>4859</v>
      </c>
      <c r="AL2158" t="s">
        <v>268</v>
      </c>
      <c r="AM2158" t="s">
        <v>264</v>
      </c>
      <c r="AN2158" t="s">
        <v>4353</v>
      </c>
      <c r="AO2158" s="29">
        <v>11</v>
      </c>
      <c r="AP2158">
        <v>-32.385350000000003</v>
      </c>
      <c r="AQ2158">
        <v>137.78323</v>
      </c>
      <c r="AR2158" t="s">
        <v>1532</v>
      </c>
      <c r="AS2158">
        <v>0</v>
      </c>
      <c r="AT2158" t="s">
        <v>4353</v>
      </c>
      <c r="AU2158" t="s">
        <v>274</v>
      </c>
      <c r="AV2158" t="s">
        <v>4353</v>
      </c>
      <c r="AW2158" t="s">
        <v>4353</v>
      </c>
      <c r="AX2158" t="s">
        <v>6157</v>
      </c>
      <c r="AY2158">
        <v>-93649</v>
      </c>
      <c r="AZ2158">
        <v>-93649</v>
      </c>
      <c r="BA2158" t="s">
        <v>7018</v>
      </c>
      <c r="BB2158" t="s">
        <v>4785</v>
      </c>
      <c r="BC2158" t="s">
        <v>6157</v>
      </c>
      <c r="BH2158" t="s">
        <v>4144</v>
      </c>
      <c r="BI2158" t="s">
        <v>7195</v>
      </c>
      <c r="BJ2158" t="s">
        <v>4164</v>
      </c>
      <c r="BK2158" t="s">
        <v>4165</v>
      </c>
      <c r="BL2158">
        <v>2016</v>
      </c>
      <c r="BM2158"/>
      <c r="BN2158"/>
      <c r="BO2158"/>
      <c r="BP2158"/>
      <c r="BW2158">
        <v>-23.1</v>
      </c>
      <c r="BY2158">
        <v>13.1</v>
      </c>
      <c r="CF2158">
        <v>1</v>
      </c>
      <c r="CI2158">
        <v>-13.5</v>
      </c>
      <c r="CK2158">
        <v>5.5</v>
      </c>
    </row>
    <row r="2159" spans="1:89" ht="16" customHeight="1">
      <c r="A2159">
        <v>2158</v>
      </c>
      <c r="B2159" t="s">
        <v>7107</v>
      </c>
      <c r="C2159" s="2">
        <v>44970</v>
      </c>
      <c r="E2159" t="s">
        <v>2627</v>
      </c>
      <c r="F2159" t="s">
        <v>2627</v>
      </c>
      <c r="G2159" t="s">
        <v>3941</v>
      </c>
      <c r="H2159" t="s">
        <v>6157</v>
      </c>
      <c r="I2159" t="s">
        <v>4855</v>
      </c>
      <c r="J2159" t="s">
        <v>4856</v>
      </c>
      <c r="K2159" t="s">
        <v>4857</v>
      </c>
      <c r="L2159" t="s">
        <v>6157</v>
      </c>
      <c r="M2159" t="s">
        <v>3984</v>
      </c>
      <c r="N2159" t="s">
        <v>289</v>
      </c>
      <c r="O2159" t="s">
        <v>6987</v>
      </c>
      <c r="P2159" t="s">
        <v>3968</v>
      </c>
      <c r="Q2159" t="s">
        <v>4403</v>
      </c>
      <c r="R2159" t="s">
        <v>6989</v>
      </c>
      <c r="S2159" t="s">
        <v>4353</v>
      </c>
      <c r="T2159" t="s">
        <v>4353</v>
      </c>
      <c r="U2159" t="s">
        <v>6157</v>
      </c>
      <c r="X2159" t="s">
        <v>6157</v>
      </c>
      <c r="Y2159" t="s">
        <v>6157</v>
      </c>
      <c r="Z2159" t="s">
        <v>6157</v>
      </c>
      <c r="AA2159" t="s">
        <v>4021</v>
      </c>
      <c r="AB2159" t="s">
        <v>6157</v>
      </c>
      <c r="AC2159" t="s">
        <v>6157</v>
      </c>
      <c r="AD2159" t="s">
        <v>6157</v>
      </c>
      <c r="AE2159" t="s">
        <v>6157</v>
      </c>
      <c r="AF2159" t="s">
        <v>6157</v>
      </c>
      <c r="AG2159" t="s">
        <v>6157</v>
      </c>
      <c r="AH2159" t="s">
        <v>6157</v>
      </c>
      <c r="AI2159" t="s">
        <v>6157</v>
      </c>
      <c r="AJ2159" t="s">
        <v>4588</v>
      </c>
      <c r="AK2159" t="s">
        <v>4859</v>
      </c>
      <c r="AL2159" t="s">
        <v>268</v>
      </c>
      <c r="AM2159" t="s">
        <v>264</v>
      </c>
      <c r="AN2159" t="s">
        <v>4353</v>
      </c>
      <c r="AO2159" s="29">
        <v>36.139656100000003</v>
      </c>
      <c r="AP2159">
        <v>-32.232250000000001</v>
      </c>
      <c r="AQ2159">
        <v>137.79834</v>
      </c>
      <c r="AR2159" t="s">
        <v>1532</v>
      </c>
      <c r="AS2159">
        <v>0</v>
      </c>
      <c r="AT2159" t="s">
        <v>4353</v>
      </c>
      <c r="AU2159" t="s">
        <v>274</v>
      </c>
      <c r="AV2159" t="s">
        <v>4353</v>
      </c>
      <c r="AW2159" t="s">
        <v>4353</v>
      </c>
      <c r="AX2159" t="s">
        <v>6157</v>
      </c>
      <c r="AY2159">
        <v>-93946</v>
      </c>
      <c r="AZ2159">
        <v>-93946</v>
      </c>
      <c r="BA2159" t="s">
        <v>7018</v>
      </c>
      <c r="BB2159" t="s">
        <v>4785</v>
      </c>
      <c r="BC2159" t="s">
        <v>6157</v>
      </c>
      <c r="BH2159" t="s">
        <v>4144</v>
      </c>
      <c r="BI2159" t="s">
        <v>7195</v>
      </c>
      <c r="BJ2159" t="s">
        <v>4164</v>
      </c>
      <c r="BK2159" t="s">
        <v>4165</v>
      </c>
      <c r="BL2159">
        <v>2016</v>
      </c>
      <c r="BM2159"/>
      <c r="BN2159"/>
      <c r="BO2159"/>
      <c r="BP2159"/>
      <c r="BW2159">
        <v>-21.2</v>
      </c>
      <c r="BY2159">
        <v>11.9</v>
      </c>
    </row>
    <row r="2160" spans="1:89" ht="16" customHeight="1">
      <c r="A2160">
        <v>2159</v>
      </c>
      <c r="B2160" t="s">
        <v>7107</v>
      </c>
      <c r="C2160" s="2">
        <v>44970</v>
      </c>
      <c r="E2160" t="s">
        <v>2575</v>
      </c>
      <c r="F2160" t="s">
        <v>2575</v>
      </c>
      <c r="G2160" t="s">
        <v>3941</v>
      </c>
      <c r="H2160" t="s">
        <v>6157</v>
      </c>
      <c r="I2160" t="s">
        <v>4855</v>
      </c>
      <c r="J2160" t="s">
        <v>4856</v>
      </c>
      <c r="K2160" t="s">
        <v>4857</v>
      </c>
      <c r="L2160" t="s">
        <v>6157</v>
      </c>
      <c r="M2160" t="s">
        <v>3984</v>
      </c>
      <c r="N2160" t="s">
        <v>289</v>
      </c>
      <c r="O2160" t="s">
        <v>6987</v>
      </c>
      <c r="P2160" t="s">
        <v>3968</v>
      </c>
      <c r="Q2160" t="s">
        <v>4403</v>
      </c>
      <c r="R2160" t="s">
        <v>6989</v>
      </c>
      <c r="S2160" t="s">
        <v>4353</v>
      </c>
      <c r="T2160" t="s">
        <v>4353</v>
      </c>
      <c r="U2160" t="s">
        <v>6157</v>
      </c>
      <c r="X2160" t="s">
        <v>6157</v>
      </c>
      <c r="Y2160" t="s">
        <v>6157</v>
      </c>
      <c r="Z2160" t="s">
        <v>6157</v>
      </c>
      <c r="AA2160" t="s">
        <v>4021</v>
      </c>
      <c r="AB2160" t="s">
        <v>6157</v>
      </c>
      <c r="AC2160" t="s">
        <v>6157</v>
      </c>
      <c r="AD2160" t="s">
        <v>6157</v>
      </c>
      <c r="AE2160" t="s">
        <v>6157</v>
      </c>
      <c r="AF2160" t="s">
        <v>6157</v>
      </c>
      <c r="AG2160" t="s">
        <v>6157</v>
      </c>
      <c r="AH2160" t="s">
        <v>6157</v>
      </c>
      <c r="AI2160" t="s">
        <v>6157</v>
      </c>
      <c r="AJ2160" t="s">
        <v>4588</v>
      </c>
      <c r="AK2160" t="s">
        <v>4859</v>
      </c>
      <c r="AL2160" t="s">
        <v>268</v>
      </c>
      <c r="AM2160" t="s">
        <v>264</v>
      </c>
      <c r="AN2160" t="s">
        <v>4353</v>
      </c>
      <c r="AO2160" s="29">
        <v>16</v>
      </c>
      <c r="AP2160">
        <v>-32.453600000000002</v>
      </c>
      <c r="AQ2160">
        <v>137.75380000000001</v>
      </c>
      <c r="AR2160" t="s">
        <v>1532</v>
      </c>
      <c r="AS2160">
        <v>0</v>
      </c>
      <c r="AT2160" t="s">
        <v>4353</v>
      </c>
      <c r="AU2160" t="s">
        <v>274</v>
      </c>
      <c r="AV2160" t="s">
        <v>4353</v>
      </c>
      <c r="AW2160" t="s">
        <v>4353</v>
      </c>
      <c r="AX2160" t="s">
        <v>6157</v>
      </c>
      <c r="AY2160">
        <v>-94693</v>
      </c>
      <c r="AZ2160">
        <v>-94693</v>
      </c>
      <c r="BA2160" t="s">
        <v>7018</v>
      </c>
      <c r="BB2160" t="s">
        <v>4785</v>
      </c>
      <c r="BC2160" t="s">
        <v>6157</v>
      </c>
      <c r="BH2160" t="s">
        <v>4144</v>
      </c>
      <c r="BI2160" t="s">
        <v>7195</v>
      </c>
      <c r="BJ2160" t="s">
        <v>4164</v>
      </c>
      <c r="BK2160" t="s">
        <v>4165</v>
      </c>
      <c r="BL2160">
        <v>2016</v>
      </c>
      <c r="BM2160"/>
      <c r="BN2160"/>
      <c r="BO2160"/>
      <c r="BP2160"/>
      <c r="BW2160"/>
      <c r="BY2160"/>
      <c r="CF2160">
        <v>1</v>
      </c>
      <c r="CI2160">
        <v>-10.9</v>
      </c>
      <c r="CK2160">
        <v>0.2</v>
      </c>
    </row>
    <row r="2161" spans="1:89" ht="16" customHeight="1">
      <c r="A2161">
        <v>2160</v>
      </c>
      <c r="B2161" t="s">
        <v>7107</v>
      </c>
      <c r="C2161" s="2">
        <v>44970</v>
      </c>
      <c r="E2161" t="s">
        <v>2628</v>
      </c>
      <c r="F2161" t="s">
        <v>2628</v>
      </c>
      <c r="G2161" t="s">
        <v>3941</v>
      </c>
      <c r="H2161" t="s">
        <v>6157</v>
      </c>
      <c r="I2161" t="s">
        <v>4855</v>
      </c>
      <c r="J2161" t="s">
        <v>4856</v>
      </c>
      <c r="K2161" t="s">
        <v>4857</v>
      </c>
      <c r="L2161" t="s">
        <v>6157</v>
      </c>
      <c r="M2161" t="s">
        <v>3984</v>
      </c>
      <c r="N2161" t="s">
        <v>289</v>
      </c>
      <c r="O2161" t="s">
        <v>6987</v>
      </c>
      <c r="P2161" t="s">
        <v>3968</v>
      </c>
      <c r="Q2161" t="s">
        <v>4403</v>
      </c>
      <c r="R2161" t="s">
        <v>6989</v>
      </c>
      <c r="S2161" t="s">
        <v>4353</v>
      </c>
      <c r="T2161" t="s">
        <v>4353</v>
      </c>
      <c r="U2161" t="s">
        <v>6157</v>
      </c>
      <c r="X2161" t="s">
        <v>6157</v>
      </c>
      <c r="Y2161" t="s">
        <v>6157</v>
      </c>
      <c r="Z2161" t="s">
        <v>6157</v>
      </c>
      <c r="AA2161" t="s">
        <v>4021</v>
      </c>
      <c r="AB2161" t="s">
        <v>6157</v>
      </c>
      <c r="AC2161" t="s">
        <v>6157</v>
      </c>
      <c r="AD2161" t="s">
        <v>6157</v>
      </c>
      <c r="AE2161" t="s">
        <v>6157</v>
      </c>
      <c r="AF2161" t="s">
        <v>6157</v>
      </c>
      <c r="AG2161" t="s">
        <v>6157</v>
      </c>
      <c r="AH2161" t="s">
        <v>6157</v>
      </c>
      <c r="AI2161" t="s">
        <v>6157</v>
      </c>
      <c r="AJ2161" t="s">
        <v>4588</v>
      </c>
      <c r="AK2161" t="s">
        <v>4859</v>
      </c>
      <c r="AL2161" t="s">
        <v>268</v>
      </c>
      <c r="AM2161" t="s">
        <v>264</v>
      </c>
      <c r="AN2161" t="s">
        <v>4353</v>
      </c>
      <c r="AO2161" s="29">
        <v>16</v>
      </c>
      <c r="AP2161">
        <v>-32.453600000000002</v>
      </c>
      <c r="AQ2161">
        <v>137.75380000000001</v>
      </c>
      <c r="AR2161" t="s">
        <v>1532</v>
      </c>
      <c r="AS2161">
        <v>0</v>
      </c>
      <c r="AT2161" t="s">
        <v>4353</v>
      </c>
      <c r="AU2161" t="s">
        <v>274</v>
      </c>
      <c r="AV2161" t="s">
        <v>4353</v>
      </c>
      <c r="AW2161" t="s">
        <v>4353</v>
      </c>
      <c r="AX2161" t="s">
        <v>6157</v>
      </c>
      <c r="AY2161">
        <v>-97589</v>
      </c>
      <c r="AZ2161">
        <v>-97589</v>
      </c>
      <c r="BA2161" t="s">
        <v>7018</v>
      </c>
      <c r="BB2161" t="s">
        <v>4785</v>
      </c>
      <c r="BC2161" t="s">
        <v>6157</v>
      </c>
      <c r="BH2161" t="s">
        <v>4144</v>
      </c>
      <c r="BI2161" t="s">
        <v>7195</v>
      </c>
      <c r="BJ2161" t="s">
        <v>4164</v>
      </c>
      <c r="BK2161" t="s">
        <v>4165</v>
      </c>
      <c r="BL2161">
        <v>2016</v>
      </c>
      <c r="BM2161"/>
      <c r="BN2161"/>
      <c r="BO2161"/>
      <c r="BP2161"/>
      <c r="BW2161">
        <v>-23.1</v>
      </c>
      <c r="BY2161">
        <v>9</v>
      </c>
      <c r="CF2161">
        <v>1</v>
      </c>
      <c r="CI2161">
        <v>-14.4</v>
      </c>
      <c r="CK2161">
        <v>-2.4</v>
      </c>
    </row>
    <row r="2162" spans="1:89" ht="16" customHeight="1">
      <c r="A2162">
        <v>2161</v>
      </c>
      <c r="B2162" t="s">
        <v>7107</v>
      </c>
      <c r="C2162" s="2">
        <v>44970</v>
      </c>
      <c r="E2162" t="s">
        <v>2605</v>
      </c>
      <c r="F2162" t="s">
        <v>2605</v>
      </c>
      <c r="G2162" t="s">
        <v>3941</v>
      </c>
      <c r="H2162" t="s">
        <v>6157</v>
      </c>
      <c r="I2162" t="s">
        <v>4855</v>
      </c>
      <c r="J2162" t="s">
        <v>4856</v>
      </c>
      <c r="K2162" t="s">
        <v>4857</v>
      </c>
      <c r="L2162" t="s">
        <v>6157</v>
      </c>
      <c r="M2162" t="s">
        <v>3984</v>
      </c>
      <c r="N2162" t="s">
        <v>289</v>
      </c>
      <c r="O2162" t="s">
        <v>6987</v>
      </c>
      <c r="P2162" t="s">
        <v>3968</v>
      </c>
      <c r="Q2162" t="s">
        <v>4403</v>
      </c>
      <c r="R2162" t="s">
        <v>6989</v>
      </c>
      <c r="S2162" t="s">
        <v>4353</v>
      </c>
      <c r="T2162" t="s">
        <v>4353</v>
      </c>
      <c r="U2162" t="s">
        <v>6157</v>
      </c>
      <c r="X2162" t="s">
        <v>6157</v>
      </c>
      <c r="Y2162" t="s">
        <v>6157</v>
      </c>
      <c r="Z2162" t="s">
        <v>6157</v>
      </c>
      <c r="AA2162" t="s">
        <v>4021</v>
      </c>
      <c r="AB2162" t="s">
        <v>6157</v>
      </c>
      <c r="AC2162" t="s">
        <v>6157</v>
      </c>
      <c r="AD2162" t="s">
        <v>6157</v>
      </c>
      <c r="AE2162" t="s">
        <v>6157</v>
      </c>
      <c r="AF2162" t="s">
        <v>6157</v>
      </c>
      <c r="AG2162" t="s">
        <v>6157</v>
      </c>
      <c r="AH2162" t="s">
        <v>6157</v>
      </c>
      <c r="AI2162" t="s">
        <v>6157</v>
      </c>
      <c r="AJ2162" t="s">
        <v>4588</v>
      </c>
      <c r="AK2162" t="s">
        <v>4859</v>
      </c>
      <c r="AL2162" t="s">
        <v>268</v>
      </c>
      <c r="AM2162" t="s">
        <v>264</v>
      </c>
      <c r="AN2162" t="s">
        <v>4353</v>
      </c>
      <c r="AO2162" s="29">
        <v>11</v>
      </c>
      <c r="AP2162">
        <v>-32.385350000000003</v>
      </c>
      <c r="AQ2162">
        <v>137.78323</v>
      </c>
      <c r="AR2162" t="s">
        <v>1532</v>
      </c>
      <c r="AS2162">
        <v>0</v>
      </c>
      <c r="AT2162" t="s">
        <v>4353</v>
      </c>
      <c r="AU2162" t="s">
        <v>274</v>
      </c>
      <c r="AV2162" t="s">
        <v>4353</v>
      </c>
      <c r="AW2162" t="s">
        <v>4353</v>
      </c>
      <c r="AX2162" t="s">
        <v>6157</v>
      </c>
      <c r="AY2162">
        <v>-98365</v>
      </c>
      <c r="AZ2162">
        <v>-98365</v>
      </c>
      <c r="BA2162" t="s">
        <v>7018</v>
      </c>
      <c r="BB2162" t="s">
        <v>4785</v>
      </c>
      <c r="BC2162" t="s">
        <v>6157</v>
      </c>
      <c r="BH2162" t="s">
        <v>4144</v>
      </c>
      <c r="BI2162" t="s">
        <v>7195</v>
      </c>
      <c r="BJ2162" t="s">
        <v>4164</v>
      </c>
      <c r="BK2162" t="s">
        <v>4165</v>
      </c>
      <c r="BL2162">
        <v>2016</v>
      </c>
      <c r="BM2162"/>
      <c r="BN2162"/>
      <c r="BO2162"/>
      <c r="BP2162"/>
      <c r="BW2162">
        <v>-17.399999999999999</v>
      </c>
      <c r="BY2162">
        <v>10.6</v>
      </c>
      <c r="CF2162">
        <v>1</v>
      </c>
      <c r="CI2162">
        <v>-7.8</v>
      </c>
      <c r="CK2162">
        <v>-0.3</v>
      </c>
    </row>
    <row r="2163" spans="1:89" ht="16" customHeight="1">
      <c r="A2163">
        <v>2162</v>
      </c>
      <c r="B2163" t="s">
        <v>7107</v>
      </c>
      <c r="C2163" s="2">
        <v>44970</v>
      </c>
      <c r="E2163" t="s">
        <v>2629</v>
      </c>
      <c r="F2163" t="s">
        <v>2629</v>
      </c>
      <c r="G2163" t="s">
        <v>3941</v>
      </c>
      <c r="H2163" t="s">
        <v>6157</v>
      </c>
      <c r="I2163" t="s">
        <v>4855</v>
      </c>
      <c r="J2163" t="s">
        <v>4856</v>
      </c>
      <c r="K2163" t="s">
        <v>4857</v>
      </c>
      <c r="L2163" t="s">
        <v>6157</v>
      </c>
      <c r="M2163" t="s">
        <v>3984</v>
      </c>
      <c r="N2163" t="s">
        <v>289</v>
      </c>
      <c r="O2163" t="s">
        <v>6987</v>
      </c>
      <c r="P2163" t="s">
        <v>3968</v>
      </c>
      <c r="Q2163" t="s">
        <v>4403</v>
      </c>
      <c r="R2163" t="s">
        <v>6989</v>
      </c>
      <c r="S2163" t="s">
        <v>4353</v>
      </c>
      <c r="T2163" t="s">
        <v>4353</v>
      </c>
      <c r="U2163" t="s">
        <v>6157</v>
      </c>
      <c r="X2163" t="s">
        <v>6157</v>
      </c>
      <c r="Y2163" t="s">
        <v>6157</v>
      </c>
      <c r="Z2163" t="s">
        <v>6157</v>
      </c>
      <c r="AA2163" t="s">
        <v>4021</v>
      </c>
      <c r="AB2163" t="s">
        <v>6157</v>
      </c>
      <c r="AC2163" t="s">
        <v>6157</v>
      </c>
      <c r="AD2163" t="s">
        <v>6157</v>
      </c>
      <c r="AE2163" t="s">
        <v>6157</v>
      </c>
      <c r="AF2163" t="s">
        <v>6157</v>
      </c>
      <c r="AG2163" t="s">
        <v>6157</v>
      </c>
      <c r="AH2163" t="s">
        <v>6157</v>
      </c>
      <c r="AI2163" t="s">
        <v>6157</v>
      </c>
      <c r="AJ2163" t="s">
        <v>4588</v>
      </c>
      <c r="AK2163" t="s">
        <v>4859</v>
      </c>
      <c r="AL2163" t="s">
        <v>268</v>
      </c>
      <c r="AM2163" t="s">
        <v>264</v>
      </c>
      <c r="AN2163" t="s">
        <v>4353</v>
      </c>
      <c r="AO2163" s="29">
        <v>11</v>
      </c>
      <c r="AP2163">
        <v>-32.385350000000003</v>
      </c>
      <c r="AQ2163">
        <v>137.78323</v>
      </c>
      <c r="AR2163" t="s">
        <v>1532</v>
      </c>
      <c r="AS2163">
        <v>0</v>
      </c>
      <c r="AT2163" t="s">
        <v>4353</v>
      </c>
      <c r="AU2163" t="s">
        <v>274</v>
      </c>
      <c r="AV2163" t="s">
        <v>4353</v>
      </c>
      <c r="AW2163" t="s">
        <v>4353</v>
      </c>
      <c r="AX2163" t="s">
        <v>6157</v>
      </c>
      <c r="AY2163">
        <v>-98521</v>
      </c>
      <c r="AZ2163">
        <v>-98521</v>
      </c>
      <c r="BA2163" t="s">
        <v>7018</v>
      </c>
      <c r="BB2163" t="s">
        <v>4785</v>
      </c>
      <c r="BC2163" t="s">
        <v>6157</v>
      </c>
      <c r="BH2163" t="s">
        <v>4144</v>
      </c>
      <c r="BI2163" t="s">
        <v>7195</v>
      </c>
      <c r="BJ2163" t="s">
        <v>4164</v>
      </c>
      <c r="BK2163" t="s">
        <v>4165</v>
      </c>
      <c r="BL2163">
        <v>2016</v>
      </c>
      <c r="BM2163"/>
      <c r="BN2163"/>
      <c r="BO2163"/>
      <c r="BP2163"/>
      <c r="BW2163">
        <v>-18.600000000000001</v>
      </c>
      <c r="BY2163">
        <v>12.9</v>
      </c>
      <c r="CF2163">
        <v>1</v>
      </c>
      <c r="CI2163">
        <v>-8.6999999999999993</v>
      </c>
      <c r="CK2163">
        <v>1</v>
      </c>
    </row>
    <row r="2164" spans="1:89" ht="16" customHeight="1">
      <c r="A2164">
        <v>2163</v>
      </c>
      <c r="B2164" t="s">
        <v>7107</v>
      </c>
      <c r="C2164" s="2">
        <v>44970</v>
      </c>
      <c r="E2164" t="s">
        <v>2630</v>
      </c>
      <c r="F2164" t="s">
        <v>2630</v>
      </c>
      <c r="G2164" t="s">
        <v>3941</v>
      </c>
      <c r="H2164" t="s">
        <v>6157</v>
      </c>
      <c r="I2164" t="s">
        <v>4855</v>
      </c>
      <c r="J2164" t="s">
        <v>4856</v>
      </c>
      <c r="K2164" t="s">
        <v>4857</v>
      </c>
      <c r="L2164" t="s">
        <v>6157</v>
      </c>
      <c r="M2164" t="s">
        <v>3984</v>
      </c>
      <c r="N2164" t="s">
        <v>289</v>
      </c>
      <c r="O2164" t="s">
        <v>6987</v>
      </c>
      <c r="P2164" t="s">
        <v>3968</v>
      </c>
      <c r="Q2164" t="s">
        <v>4403</v>
      </c>
      <c r="R2164" t="s">
        <v>6989</v>
      </c>
      <c r="S2164" t="s">
        <v>4353</v>
      </c>
      <c r="T2164" t="s">
        <v>4353</v>
      </c>
      <c r="U2164" t="s">
        <v>6157</v>
      </c>
      <c r="X2164" t="s">
        <v>6157</v>
      </c>
      <c r="Y2164" t="s">
        <v>6157</v>
      </c>
      <c r="Z2164" t="s">
        <v>6157</v>
      </c>
      <c r="AA2164" t="s">
        <v>4021</v>
      </c>
      <c r="AB2164" t="s">
        <v>6157</v>
      </c>
      <c r="AC2164" t="s">
        <v>6157</v>
      </c>
      <c r="AD2164" t="s">
        <v>6157</v>
      </c>
      <c r="AE2164" t="s">
        <v>6157</v>
      </c>
      <c r="AF2164" t="s">
        <v>6157</v>
      </c>
      <c r="AG2164" t="s">
        <v>6157</v>
      </c>
      <c r="AH2164" t="s">
        <v>6157</v>
      </c>
      <c r="AI2164" t="s">
        <v>6157</v>
      </c>
      <c r="AJ2164" t="s">
        <v>4588</v>
      </c>
      <c r="AK2164" t="s">
        <v>4859</v>
      </c>
      <c r="AL2164" t="s">
        <v>268</v>
      </c>
      <c r="AM2164" t="s">
        <v>264</v>
      </c>
      <c r="AN2164" t="s">
        <v>4353</v>
      </c>
      <c r="AO2164" s="29">
        <v>36.212471000000001</v>
      </c>
      <c r="AP2164">
        <v>-32.232219999999998</v>
      </c>
      <c r="AQ2164">
        <v>137.79835</v>
      </c>
      <c r="AR2164" t="s">
        <v>1532</v>
      </c>
      <c r="AS2164">
        <v>0</v>
      </c>
      <c r="AT2164" t="s">
        <v>4353</v>
      </c>
      <c r="AU2164" t="s">
        <v>274</v>
      </c>
      <c r="AV2164" t="s">
        <v>4353</v>
      </c>
      <c r="AW2164" t="s">
        <v>4353</v>
      </c>
      <c r="AX2164" t="s">
        <v>6157</v>
      </c>
      <c r="AY2164">
        <v>-99618</v>
      </c>
      <c r="AZ2164">
        <v>-99618</v>
      </c>
      <c r="BA2164" t="s">
        <v>7018</v>
      </c>
      <c r="BB2164" t="s">
        <v>4785</v>
      </c>
      <c r="BC2164" t="s">
        <v>6157</v>
      </c>
      <c r="BH2164" t="s">
        <v>4144</v>
      </c>
      <c r="BI2164" t="s">
        <v>7195</v>
      </c>
      <c r="BJ2164" t="s">
        <v>4164</v>
      </c>
      <c r="BK2164" t="s">
        <v>4165</v>
      </c>
      <c r="BL2164">
        <v>2016</v>
      </c>
      <c r="BM2164"/>
      <c r="BN2164"/>
      <c r="BO2164"/>
      <c r="BP2164"/>
      <c r="BW2164">
        <v>-21.4</v>
      </c>
      <c r="BY2164">
        <v>10.9</v>
      </c>
      <c r="CF2164">
        <v>1</v>
      </c>
      <c r="CI2164">
        <v>-11.9</v>
      </c>
      <c r="CK2164">
        <v>3.3</v>
      </c>
    </row>
    <row r="2165" spans="1:89" ht="16" customHeight="1">
      <c r="A2165">
        <v>2164</v>
      </c>
      <c r="B2165" t="s">
        <v>7107</v>
      </c>
      <c r="C2165" s="2">
        <v>44970</v>
      </c>
      <c r="E2165" t="s">
        <v>2631</v>
      </c>
      <c r="F2165" t="s">
        <v>2631</v>
      </c>
      <c r="G2165" t="s">
        <v>3941</v>
      </c>
      <c r="H2165" t="s">
        <v>6157</v>
      </c>
      <c r="I2165" t="s">
        <v>4855</v>
      </c>
      <c r="J2165" t="s">
        <v>4856</v>
      </c>
      <c r="K2165" t="s">
        <v>4857</v>
      </c>
      <c r="L2165" t="s">
        <v>6157</v>
      </c>
      <c r="M2165" t="s">
        <v>3984</v>
      </c>
      <c r="N2165" t="s">
        <v>289</v>
      </c>
      <c r="O2165" t="s">
        <v>6987</v>
      </c>
      <c r="P2165" t="s">
        <v>3968</v>
      </c>
      <c r="Q2165" t="s">
        <v>4403</v>
      </c>
      <c r="R2165" t="s">
        <v>6989</v>
      </c>
      <c r="S2165" t="s">
        <v>4353</v>
      </c>
      <c r="T2165" t="s">
        <v>4353</v>
      </c>
      <c r="U2165" t="s">
        <v>6157</v>
      </c>
      <c r="X2165" t="s">
        <v>6157</v>
      </c>
      <c r="Y2165" t="s">
        <v>6157</v>
      </c>
      <c r="Z2165" t="s">
        <v>6157</v>
      </c>
      <c r="AA2165" t="s">
        <v>4021</v>
      </c>
      <c r="AB2165" t="s">
        <v>6157</v>
      </c>
      <c r="AC2165" t="s">
        <v>6157</v>
      </c>
      <c r="AD2165" t="s">
        <v>6157</v>
      </c>
      <c r="AE2165" t="s">
        <v>6157</v>
      </c>
      <c r="AF2165" t="s">
        <v>6157</v>
      </c>
      <c r="AG2165" t="s">
        <v>6157</v>
      </c>
      <c r="AH2165" t="s">
        <v>6157</v>
      </c>
      <c r="AI2165" t="s">
        <v>6157</v>
      </c>
      <c r="AJ2165" t="s">
        <v>4588</v>
      </c>
      <c r="AK2165" t="s">
        <v>4859</v>
      </c>
      <c r="AL2165" t="s">
        <v>268</v>
      </c>
      <c r="AM2165" t="s">
        <v>264</v>
      </c>
      <c r="AN2165" t="s">
        <v>4353</v>
      </c>
      <c r="AO2165" s="29">
        <v>19.942176799999999</v>
      </c>
      <c r="AP2165">
        <v>-32.38017</v>
      </c>
      <c r="AQ2165">
        <v>137.8245</v>
      </c>
      <c r="AR2165" t="s">
        <v>1532</v>
      </c>
      <c r="AS2165">
        <v>0</v>
      </c>
      <c r="AT2165" t="s">
        <v>4353</v>
      </c>
      <c r="AU2165" t="s">
        <v>274</v>
      </c>
      <c r="AV2165" t="s">
        <v>4353</v>
      </c>
      <c r="AW2165" t="s">
        <v>4353</v>
      </c>
      <c r="AX2165" t="s">
        <v>6157</v>
      </c>
      <c r="AY2165">
        <v>-101553</v>
      </c>
      <c r="AZ2165">
        <v>-101553</v>
      </c>
      <c r="BA2165" t="s">
        <v>7018</v>
      </c>
      <c r="BB2165" t="s">
        <v>4785</v>
      </c>
      <c r="BC2165" t="s">
        <v>6157</v>
      </c>
      <c r="BH2165" t="s">
        <v>4144</v>
      </c>
      <c r="BI2165" t="s">
        <v>7195</v>
      </c>
      <c r="BJ2165" t="s">
        <v>4164</v>
      </c>
      <c r="BK2165" t="s">
        <v>4165</v>
      </c>
      <c r="BL2165">
        <v>2016</v>
      </c>
      <c r="BM2165"/>
      <c r="BN2165"/>
      <c r="BO2165"/>
      <c r="BP2165"/>
      <c r="BW2165">
        <v>-19.600000000000001</v>
      </c>
      <c r="BY2165">
        <v>8.3000000000000007</v>
      </c>
      <c r="CF2165">
        <v>1</v>
      </c>
      <c r="CI2165">
        <v>-9</v>
      </c>
      <c r="CK2165">
        <v>0.1</v>
      </c>
    </row>
    <row r="2166" spans="1:89" ht="16" customHeight="1">
      <c r="A2166">
        <v>2165</v>
      </c>
      <c r="B2166" t="s">
        <v>7107</v>
      </c>
      <c r="C2166" s="2">
        <v>44970</v>
      </c>
      <c r="E2166" t="s">
        <v>2492</v>
      </c>
      <c r="F2166" t="s">
        <v>2492</v>
      </c>
      <c r="G2166" t="s">
        <v>3941</v>
      </c>
      <c r="H2166" t="s">
        <v>6157</v>
      </c>
      <c r="I2166" t="s">
        <v>4855</v>
      </c>
      <c r="J2166" t="s">
        <v>4856</v>
      </c>
      <c r="K2166" t="s">
        <v>4857</v>
      </c>
      <c r="L2166" t="s">
        <v>6157</v>
      </c>
      <c r="M2166" t="s">
        <v>3984</v>
      </c>
      <c r="N2166" t="s">
        <v>289</v>
      </c>
      <c r="O2166" t="s">
        <v>6987</v>
      </c>
      <c r="P2166" t="s">
        <v>3968</v>
      </c>
      <c r="Q2166" t="s">
        <v>4403</v>
      </c>
      <c r="R2166" t="s">
        <v>6989</v>
      </c>
      <c r="S2166" t="s">
        <v>4353</v>
      </c>
      <c r="T2166" t="s">
        <v>4353</v>
      </c>
      <c r="U2166" t="s">
        <v>6157</v>
      </c>
      <c r="X2166" t="s">
        <v>6157</v>
      </c>
      <c r="Y2166" t="s">
        <v>6157</v>
      </c>
      <c r="Z2166" t="s">
        <v>6157</v>
      </c>
      <c r="AA2166" t="s">
        <v>4021</v>
      </c>
      <c r="AB2166" t="s">
        <v>6157</v>
      </c>
      <c r="AC2166" t="s">
        <v>6157</v>
      </c>
      <c r="AD2166" t="s">
        <v>6157</v>
      </c>
      <c r="AE2166" t="s">
        <v>6157</v>
      </c>
      <c r="AF2166" t="s">
        <v>6157</v>
      </c>
      <c r="AG2166" t="s">
        <v>6157</v>
      </c>
      <c r="AH2166" t="s">
        <v>6157</v>
      </c>
      <c r="AI2166" t="s">
        <v>6157</v>
      </c>
      <c r="AJ2166" t="s">
        <v>4588</v>
      </c>
      <c r="AK2166" t="s">
        <v>4859</v>
      </c>
      <c r="AL2166" t="s">
        <v>268</v>
      </c>
      <c r="AM2166" t="s">
        <v>264</v>
      </c>
      <c r="AN2166" t="s">
        <v>4353</v>
      </c>
      <c r="AO2166" s="29">
        <v>39</v>
      </c>
      <c r="AP2166">
        <v>-32.145099999999999</v>
      </c>
      <c r="AQ2166">
        <v>137.66967</v>
      </c>
      <c r="AR2166" t="s">
        <v>1532</v>
      </c>
      <c r="AS2166">
        <v>0</v>
      </c>
      <c r="AT2166" t="s">
        <v>4353</v>
      </c>
      <c r="AU2166" t="s">
        <v>274</v>
      </c>
      <c r="AV2166" t="s">
        <v>4353</v>
      </c>
      <c r="AW2166" t="s">
        <v>4353</v>
      </c>
      <c r="AX2166" t="s">
        <v>6157</v>
      </c>
      <c r="AY2166">
        <v>-101760</v>
      </c>
      <c r="AZ2166">
        <v>-101760</v>
      </c>
      <c r="BA2166" t="s">
        <v>7018</v>
      </c>
      <c r="BB2166" t="s">
        <v>4785</v>
      </c>
      <c r="BC2166" t="s">
        <v>6157</v>
      </c>
      <c r="BH2166" t="s">
        <v>4144</v>
      </c>
      <c r="BI2166" t="s">
        <v>7195</v>
      </c>
      <c r="BJ2166" t="s">
        <v>4164</v>
      </c>
      <c r="BK2166" t="s">
        <v>4165</v>
      </c>
      <c r="BL2166">
        <v>2016</v>
      </c>
      <c r="BM2166"/>
      <c r="BN2166"/>
      <c r="BO2166"/>
      <c r="BP2166"/>
      <c r="BW2166"/>
      <c r="BY2166"/>
      <c r="CF2166">
        <v>1</v>
      </c>
      <c r="CI2166">
        <v>-11.1</v>
      </c>
      <c r="CK2166">
        <v>2.4</v>
      </c>
    </row>
    <row r="2167" spans="1:89" ht="16" customHeight="1">
      <c r="A2167">
        <v>2166</v>
      </c>
      <c r="B2167" t="s">
        <v>7107</v>
      </c>
      <c r="C2167" s="2">
        <v>44970</v>
      </c>
      <c r="E2167" t="s">
        <v>2632</v>
      </c>
      <c r="F2167" t="s">
        <v>2632</v>
      </c>
      <c r="G2167" t="s">
        <v>3941</v>
      </c>
      <c r="H2167" t="s">
        <v>6157</v>
      </c>
      <c r="I2167" t="s">
        <v>4855</v>
      </c>
      <c r="J2167" t="s">
        <v>4856</v>
      </c>
      <c r="K2167" t="s">
        <v>4857</v>
      </c>
      <c r="L2167" t="s">
        <v>6157</v>
      </c>
      <c r="M2167" t="s">
        <v>3984</v>
      </c>
      <c r="N2167" t="s">
        <v>289</v>
      </c>
      <c r="O2167" t="s">
        <v>6987</v>
      </c>
      <c r="P2167" t="s">
        <v>3968</v>
      </c>
      <c r="Q2167" t="s">
        <v>4403</v>
      </c>
      <c r="R2167" t="s">
        <v>6989</v>
      </c>
      <c r="S2167" t="s">
        <v>4353</v>
      </c>
      <c r="T2167" t="s">
        <v>4353</v>
      </c>
      <c r="U2167" t="s">
        <v>6157</v>
      </c>
      <c r="X2167" t="s">
        <v>6157</v>
      </c>
      <c r="Y2167" t="s">
        <v>6157</v>
      </c>
      <c r="Z2167" t="s">
        <v>6157</v>
      </c>
      <c r="AA2167" t="s">
        <v>4021</v>
      </c>
      <c r="AB2167" t="s">
        <v>6157</v>
      </c>
      <c r="AC2167" t="s">
        <v>6157</v>
      </c>
      <c r="AD2167" t="s">
        <v>6157</v>
      </c>
      <c r="AE2167" t="s">
        <v>6157</v>
      </c>
      <c r="AF2167" t="s">
        <v>6157</v>
      </c>
      <c r="AG2167" t="s">
        <v>6157</v>
      </c>
      <c r="AH2167" t="s">
        <v>6157</v>
      </c>
      <c r="AI2167" t="s">
        <v>6157</v>
      </c>
      <c r="AJ2167" t="s">
        <v>4588</v>
      </c>
      <c r="AK2167" t="s">
        <v>4859</v>
      </c>
      <c r="AL2167" t="s">
        <v>268</v>
      </c>
      <c r="AM2167" t="s">
        <v>264</v>
      </c>
      <c r="AN2167" t="s">
        <v>4353</v>
      </c>
      <c r="AO2167" s="29">
        <v>22.8774929</v>
      </c>
      <c r="AP2167">
        <v>-32.134869999999999</v>
      </c>
      <c r="AQ2167">
        <v>137.77435</v>
      </c>
      <c r="AR2167" t="s">
        <v>1532</v>
      </c>
      <c r="AS2167">
        <v>0</v>
      </c>
      <c r="AT2167" t="s">
        <v>4353</v>
      </c>
      <c r="AU2167" t="s">
        <v>274</v>
      </c>
      <c r="AV2167" t="s">
        <v>4353</v>
      </c>
      <c r="AW2167" t="s">
        <v>4353</v>
      </c>
      <c r="AX2167" t="s">
        <v>6157</v>
      </c>
      <c r="AY2167">
        <v>-102000</v>
      </c>
      <c r="AZ2167">
        <v>-102000</v>
      </c>
      <c r="BA2167" t="s">
        <v>7018</v>
      </c>
      <c r="BB2167" t="s">
        <v>4785</v>
      </c>
      <c r="BC2167" t="s">
        <v>6157</v>
      </c>
      <c r="BH2167" t="s">
        <v>4144</v>
      </c>
      <c r="BI2167" t="s">
        <v>7195</v>
      </c>
      <c r="BJ2167" t="s">
        <v>4164</v>
      </c>
      <c r="BK2167" t="s">
        <v>4165</v>
      </c>
      <c r="BL2167">
        <v>2016</v>
      </c>
      <c r="BM2167"/>
      <c r="BN2167"/>
      <c r="BO2167"/>
      <c r="BP2167"/>
      <c r="BW2167">
        <v>-18.600000000000001</v>
      </c>
      <c r="BY2167">
        <v>11.7</v>
      </c>
      <c r="CF2167">
        <v>1</v>
      </c>
      <c r="CI2167">
        <v>-8.3000000000000007</v>
      </c>
      <c r="CK2167">
        <v>2.8</v>
      </c>
    </row>
    <row r="2168" spans="1:89" ht="16" customHeight="1">
      <c r="A2168">
        <v>2167</v>
      </c>
      <c r="B2168" t="s">
        <v>7107</v>
      </c>
      <c r="C2168" s="2">
        <v>44970</v>
      </c>
      <c r="E2168" t="s">
        <v>2633</v>
      </c>
      <c r="F2168" t="s">
        <v>2633</v>
      </c>
      <c r="G2168" t="s">
        <v>3941</v>
      </c>
      <c r="H2168" t="s">
        <v>6157</v>
      </c>
      <c r="I2168" t="s">
        <v>4855</v>
      </c>
      <c r="J2168" t="s">
        <v>4856</v>
      </c>
      <c r="K2168" t="s">
        <v>4857</v>
      </c>
      <c r="L2168" t="s">
        <v>6157</v>
      </c>
      <c r="M2168" t="s">
        <v>3984</v>
      </c>
      <c r="N2168" t="s">
        <v>289</v>
      </c>
      <c r="O2168" t="s">
        <v>6987</v>
      </c>
      <c r="P2168" t="s">
        <v>3968</v>
      </c>
      <c r="Q2168" t="s">
        <v>4403</v>
      </c>
      <c r="R2168" t="s">
        <v>6989</v>
      </c>
      <c r="S2168" t="s">
        <v>4353</v>
      </c>
      <c r="T2168" t="s">
        <v>4353</v>
      </c>
      <c r="U2168" t="s">
        <v>6157</v>
      </c>
      <c r="X2168" t="s">
        <v>6157</v>
      </c>
      <c r="Y2168" t="s">
        <v>6157</v>
      </c>
      <c r="Z2168" t="s">
        <v>6157</v>
      </c>
      <c r="AA2168" t="s">
        <v>4021</v>
      </c>
      <c r="AB2168" t="s">
        <v>6157</v>
      </c>
      <c r="AC2168" t="s">
        <v>6157</v>
      </c>
      <c r="AD2168" t="s">
        <v>6157</v>
      </c>
      <c r="AE2168" t="s">
        <v>6157</v>
      </c>
      <c r="AF2168" t="s">
        <v>6157</v>
      </c>
      <c r="AG2168" t="s">
        <v>6157</v>
      </c>
      <c r="AH2168" t="s">
        <v>6157</v>
      </c>
      <c r="AI2168" t="s">
        <v>6157</v>
      </c>
      <c r="AJ2168" t="s">
        <v>4588</v>
      </c>
      <c r="AK2168" t="s">
        <v>4859</v>
      </c>
      <c r="AL2168" t="s">
        <v>268</v>
      </c>
      <c r="AM2168" t="s">
        <v>264</v>
      </c>
      <c r="AN2168" t="s">
        <v>4353</v>
      </c>
      <c r="AO2168" s="29">
        <v>23</v>
      </c>
      <c r="AP2168">
        <v>-32.134869999999999</v>
      </c>
      <c r="AQ2168">
        <v>137.77435</v>
      </c>
      <c r="AR2168" t="s">
        <v>1532</v>
      </c>
      <c r="AS2168">
        <v>0</v>
      </c>
      <c r="AT2168" t="s">
        <v>4353</v>
      </c>
      <c r="AU2168" t="s">
        <v>274</v>
      </c>
      <c r="AV2168" t="s">
        <v>4353</v>
      </c>
      <c r="AW2168" t="s">
        <v>4353</v>
      </c>
      <c r="AX2168" t="s">
        <v>6157</v>
      </c>
      <c r="AY2168">
        <v>-103930</v>
      </c>
      <c r="AZ2168">
        <v>-103930</v>
      </c>
      <c r="BA2168" t="s">
        <v>7018</v>
      </c>
      <c r="BB2168" t="s">
        <v>4785</v>
      </c>
      <c r="BC2168" t="s">
        <v>6157</v>
      </c>
      <c r="BH2168" t="s">
        <v>4144</v>
      </c>
      <c r="BI2168" t="s">
        <v>7195</v>
      </c>
      <c r="BJ2168" t="s">
        <v>4164</v>
      </c>
      <c r="BK2168" t="s">
        <v>4165</v>
      </c>
      <c r="BL2168">
        <v>2016</v>
      </c>
      <c r="BM2168"/>
      <c r="BN2168"/>
      <c r="BO2168"/>
      <c r="BP2168"/>
      <c r="BW2168">
        <v>-18.899999999999999</v>
      </c>
      <c r="BY2168">
        <v>12.1</v>
      </c>
      <c r="CF2168">
        <v>1</v>
      </c>
      <c r="CI2168">
        <v>-8.8000000000000007</v>
      </c>
      <c r="CK2168">
        <v>0.9</v>
      </c>
    </row>
    <row r="2169" spans="1:89" ht="16" customHeight="1">
      <c r="A2169">
        <v>2168</v>
      </c>
      <c r="B2169" t="s">
        <v>7107</v>
      </c>
      <c r="C2169" s="2">
        <v>44970</v>
      </c>
      <c r="E2169" t="s">
        <v>2603</v>
      </c>
      <c r="F2169" t="s">
        <v>2603</v>
      </c>
      <c r="G2169" t="s">
        <v>3941</v>
      </c>
      <c r="H2169" t="s">
        <v>6157</v>
      </c>
      <c r="I2169" t="s">
        <v>4855</v>
      </c>
      <c r="J2169" t="s">
        <v>4856</v>
      </c>
      <c r="K2169" t="s">
        <v>4857</v>
      </c>
      <c r="L2169" t="s">
        <v>6157</v>
      </c>
      <c r="M2169" t="s">
        <v>3984</v>
      </c>
      <c r="N2169" t="s">
        <v>289</v>
      </c>
      <c r="O2169" t="s">
        <v>6987</v>
      </c>
      <c r="P2169" t="s">
        <v>3968</v>
      </c>
      <c r="Q2169" t="s">
        <v>4403</v>
      </c>
      <c r="R2169" t="s">
        <v>6989</v>
      </c>
      <c r="S2169" t="s">
        <v>4353</v>
      </c>
      <c r="T2169" t="s">
        <v>4353</v>
      </c>
      <c r="U2169" t="s">
        <v>6157</v>
      </c>
      <c r="X2169" t="s">
        <v>6157</v>
      </c>
      <c r="Y2169" t="s">
        <v>6157</v>
      </c>
      <c r="Z2169" t="s">
        <v>6157</v>
      </c>
      <c r="AA2169" t="s">
        <v>4021</v>
      </c>
      <c r="AB2169" t="s">
        <v>6157</v>
      </c>
      <c r="AC2169" t="s">
        <v>6157</v>
      </c>
      <c r="AD2169" t="s">
        <v>6157</v>
      </c>
      <c r="AE2169" t="s">
        <v>6157</v>
      </c>
      <c r="AF2169" t="s">
        <v>6157</v>
      </c>
      <c r="AG2169" t="s">
        <v>6157</v>
      </c>
      <c r="AH2169" t="s">
        <v>6157</v>
      </c>
      <c r="AI2169" t="s">
        <v>6157</v>
      </c>
      <c r="AJ2169" t="s">
        <v>4588</v>
      </c>
      <c r="AK2169" t="s">
        <v>4859</v>
      </c>
      <c r="AL2169" t="s">
        <v>268</v>
      </c>
      <c r="AM2169" t="s">
        <v>264</v>
      </c>
      <c r="AN2169" t="s">
        <v>4353</v>
      </c>
      <c r="AO2169" s="29">
        <v>31</v>
      </c>
      <c r="AP2169">
        <v>-32.13082</v>
      </c>
      <c r="AQ2169">
        <v>137.74001999999999</v>
      </c>
      <c r="AR2169" t="s">
        <v>1532</v>
      </c>
      <c r="AS2169">
        <v>0</v>
      </c>
      <c r="AT2169" t="s">
        <v>4353</v>
      </c>
      <c r="AU2169" t="s">
        <v>274</v>
      </c>
      <c r="AV2169" t="s">
        <v>4353</v>
      </c>
      <c r="AW2169" t="s">
        <v>4353</v>
      </c>
      <c r="AX2169" t="s">
        <v>6157</v>
      </c>
      <c r="AY2169">
        <v>-104172</v>
      </c>
      <c r="AZ2169">
        <v>-104172</v>
      </c>
      <c r="BA2169" t="s">
        <v>7018</v>
      </c>
      <c r="BB2169" t="s">
        <v>4785</v>
      </c>
      <c r="BC2169" t="s">
        <v>6157</v>
      </c>
      <c r="BH2169" t="s">
        <v>4144</v>
      </c>
      <c r="BI2169" t="s">
        <v>7195</v>
      </c>
      <c r="BJ2169" t="s">
        <v>4164</v>
      </c>
      <c r="BK2169" t="s">
        <v>4165</v>
      </c>
      <c r="BL2169">
        <v>2016</v>
      </c>
      <c r="BM2169"/>
      <c r="BN2169"/>
      <c r="BO2169"/>
      <c r="BP2169"/>
      <c r="BW2169">
        <v>-13.5</v>
      </c>
      <c r="BY2169">
        <v>12.6</v>
      </c>
      <c r="CF2169">
        <v>1</v>
      </c>
      <c r="CI2169">
        <v>-2.4</v>
      </c>
      <c r="CK2169">
        <v>6.3</v>
      </c>
    </row>
    <row r="2170" spans="1:89" ht="16" customHeight="1">
      <c r="A2170">
        <v>2169</v>
      </c>
      <c r="B2170" t="s">
        <v>7107</v>
      </c>
      <c r="C2170" s="2">
        <v>44970</v>
      </c>
      <c r="E2170" t="s">
        <v>2634</v>
      </c>
      <c r="F2170" t="s">
        <v>2634</v>
      </c>
      <c r="G2170" t="s">
        <v>3941</v>
      </c>
      <c r="H2170" t="s">
        <v>6157</v>
      </c>
      <c r="I2170" t="s">
        <v>4855</v>
      </c>
      <c r="J2170" t="s">
        <v>4856</v>
      </c>
      <c r="K2170" t="s">
        <v>4857</v>
      </c>
      <c r="L2170" t="s">
        <v>6157</v>
      </c>
      <c r="M2170" t="s">
        <v>3984</v>
      </c>
      <c r="N2170" t="s">
        <v>289</v>
      </c>
      <c r="O2170" t="s">
        <v>6987</v>
      </c>
      <c r="P2170" t="s">
        <v>3968</v>
      </c>
      <c r="Q2170" t="s">
        <v>4403</v>
      </c>
      <c r="R2170" t="s">
        <v>6989</v>
      </c>
      <c r="S2170" t="s">
        <v>4353</v>
      </c>
      <c r="T2170" t="s">
        <v>4353</v>
      </c>
      <c r="U2170" t="s">
        <v>6157</v>
      </c>
      <c r="X2170" t="s">
        <v>6157</v>
      </c>
      <c r="Y2170" t="s">
        <v>6157</v>
      </c>
      <c r="Z2170" t="s">
        <v>6157</v>
      </c>
      <c r="AA2170" t="s">
        <v>4021</v>
      </c>
      <c r="AB2170" t="s">
        <v>6157</v>
      </c>
      <c r="AC2170" t="s">
        <v>6157</v>
      </c>
      <c r="AD2170" t="s">
        <v>6157</v>
      </c>
      <c r="AE2170" t="s">
        <v>6157</v>
      </c>
      <c r="AF2170" t="s">
        <v>6157</v>
      </c>
      <c r="AG2170" t="s">
        <v>6157</v>
      </c>
      <c r="AH2170" t="s">
        <v>6157</v>
      </c>
      <c r="AI2170" t="s">
        <v>6157</v>
      </c>
      <c r="AJ2170" t="s">
        <v>4588</v>
      </c>
      <c r="AK2170" t="s">
        <v>4859</v>
      </c>
      <c r="AL2170" t="s">
        <v>268</v>
      </c>
      <c r="AM2170" t="s">
        <v>264</v>
      </c>
      <c r="AN2170" t="s">
        <v>4353</v>
      </c>
      <c r="AO2170" s="29">
        <v>93.651122999999998</v>
      </c>
      <c r="AP2170">
        <v>-31.580069999999999</v>
      </c>
      <c r="AQ2170">
        <v>137.27961999999999</v>
      </c>
      <c r="AR2170" t="s">
        <v>1532</v>
      </c>
      <c r="AS2170">
        <v>0</v>
      </c>
      <c r="AT2170" t="s">
        <v>4353</v>
      </c>
      <c r="AU2170" t="s">
        <v>274</v>
      </c>
      <c r="AV2170" t="s">
        <v>4353</v>
      </c>
      <c r="AW2170" t="s">
        <v>4353</v>
      </c>
      <c r="AX2170" t="s">
        <v>6157</v>
      </c>
      <c r="AY2170">
        <v>-105388</v>
      </c>
      <c r="AZ2170">
        <v>-105388</v>
      </c>
      <c r="BA2170" t="s">
        <v>7018</v>
      </c>
      <c r="BB2170" t="s">
        <v>4785</v>
      </c>
      <c r="BC2170" t="s">
        <v>6157</v>
      </c>
      <c r="BH2170" t="s">
        <v>4144</v>
      </c>
      <c r="BI2170" t="s">
        <v>7195</v>
      </c>
      <c r="BJ2170" t="s">
        <v>4164</v>
      </c>
      <c r="BK2170" t="s">
        <v>4165</v>
      </c>
      <c r="BL2170">
        <v>2016</v>
      </c>
      <c r="BM2170"/>
      <c r="BN2170"/>
      <c r="BO2170"/>
      <c r="BP2170"/>
      <c r="BW2170"/>
      <c r="BY2170"/>
      <c r="CF2170">
        <v>1</v>
      </c>
      <c r="CI2170">
        <v>-12.1</v>
      </c>
      <c r="CK2170">
        <v>1.4</v>
      </c>
    </row>
    <row r="2171" spans="1:89" ht="16" customHeight="1">
      <c r="A2171">
        <v>2170</v>
      </c>
      <c r="B2171" t="s">
        <v>7107</v>
      </c>
      <c r="C2171" s="2">
        <v>44970</v>
      </c>
      <c r="E2171" t="s">
        <v>2635</v>
      </c>
      <c r="F2171" t="s">
        <v>2635</v>
      </c>
      <c r="G2171" t="s">
        <v>3941</v>
      </c>
      <c r="H2171" t="s">
        <v>6157</v>
      </c>
      <c r="I2171" t="s">
        <v>4855</v>
      </c>
      <c r="J2171" t="s">
        <v>4856</v>
      </c>
      <c r="K2171" t="s">
        <v>4857</v>
      </c>
      <c r="L2171" t="s">
        <v>6157</v>
      </c>
      <c r="M2171" t="s">
        <v>3984</v>
      </c>
      <c r="N2171" t="s">
        <v>289</v>
      </c>
      <c r="O2171" t="s">
        <v>6987</v>
      </c>
      <c r="P2171" t="s">
        <v>3968</v>
      </c>
      <c r="Q2171" t="s">
        <v>4403</v>
      </c>
      <c r="R2171" t="s">
        <v>6989</v>
      </c>
      <c r="S2171" t="s">
        <v>4353</v>
      </c>
      <c r="T2171" t="s">
        <v>4353</v>
      </c>
      <c r="U2171" t="s">
        <v>6157</v>
      </c>
      <c r="X2171" t="s">
        <v>6157</v>
      </c>
      <c r="Y2171" t="s">
        <v>6157</v>
      </c>
      <c r="Z2171" t="s">
        <v>6157</v>
      </c>
      <c r="AA2171" t="s">
        <v>4021</v>
      </c>
      <c r="AB2171" t="s">
        <v>6157</v>
      </c>
      <c r="AC2171" t="s">
        <v>6157</v>
      </c>
      <c r="AD2171" t="s">
        <v>6157</v>
      </c>
      <c r="AE2171" t="s">
        <v>6157</v>
      </c>
      <c r="AF2171" t="s">
        <v>6157</v>
      </c>
      <c r="AG2171" t="s">
        <v>6157</v>
      </c>
      <c r="AH2171" t="s">
        <v>6157</v>
      </c>
      <c r="AI2171" t="s">
        <v>6157</v>
      </c>
      <c r="AJ2171" t="s">
        <v>4588</v>
      </c>
      <c r="AK2171" t="s">
        <v>4859</v>
      </c>
      <c r="AL2171" t="s">
        <v>268</v>
      </c>
      <c r="AM2171" t="s">
        <v>264</v>
      </c>
      <c r="AN2171" t="s">
        <v>4353</v>
      </c>
      <c r="AO2171" s="29">
        <v>22.124523199999999</v>
      </c>
      <c r="AP2171">
        <v>-32.135330000000003</v>
      </c>
      <c r="AQ2171">
        <v>137.77482000000001</v>
      </c>
      <c r="AR2171" t="s">
        <v>1532</v>
      </c>
      <c r="AS2171">
        <v>0</v>
      </c>
      <c r="AT2171" t="s">
        <v>4353</v>
      </c>
      <c r="AU2171" t="s">
        <v>274</v>
      </c>
      <c r="AV2171" t="s">
        <v>4353</v>
      </c>
      <c r="AW2171" t="s">
        <v>4353</v>
      </c>
      <c r="AX2171" t="s">
        <v>6157</v>
      </c>
      <c r="AY2171">
        <v>-106607</v>
      </c>
      <c r="AZ2171">
        <v>-106607</v>
      </c>
      <c r="BA2171" t="s">
        <v>7018</v>
      </c>
      <c r="BB2171" t="s">
        <v>4785</v>
      </c>
      <c r="BC2171" t="s">
        <v>6157</v>
      </c>
      <c r="BH2171" t="s">
        <v>4144</v>
      </c>
      <c r="BI2171" t="s">
        <v>7195</v>
      </c>
      <c r="BJ2171" t="s">
        <v>4164</v>
      </c>
      <c r="BK2171" t="s">
        <v>4165</v>
      </c>
      <c r="BL2171">
        <v>2016</v>
      </c>
      <c r="BM2171"/>
      <c r="BN2171"/>
      <c r="BO2171"/>
      <c r="BP2171"/>
      <c r="BW2171">
        <v>-20.2</v>
      </c>
      <c r="BY2171">
        <v>11.3</v>
      </c>
      <c r="CF2171">
        <v>1</v>
      </c>
      <c r="CI2171">
        <v>-9.3000000000000007</v>
      </c>
      <c r="CK2171">
        <v>1.8</v>
      </c>
    </row>
    <row r="2172" spans="1:89" ht="16" customHeight="1">
      <c r="A2172">
        <v>2171</v>
      </c>
      <c r="B2172" t="s">
        <v>7107</v>
      </c>
      <c r="C2172" s="2">
        <v>44970</v>
      </c>
      <c r="E2172" t="s">
        <v>2636</v>
      </c>
      <c r="F2172" t="s">
        <v>2636</v>
      </c>
      <c r="G2172" t="s">
        <v>3941</v>
      </c>
      <c r="H2172" t="s">
        <v>6157</v>
      </c>
      <c r="I2172" t="s">
        <v>4855</v>
      </c>
      <c r="J2172" t="s">
        <v>4856</v>
      </c>
      <c r="K2172" t="s">
        <v>4857</v>
      </c>
      <c r="L2172" t="s">
        <v>6157</v>
      </c>
      <c r="M2172" t="s">
        <v>3984</v>
      </c>
      <c r="N2172" t="s">
        <v>289</v>
      </c>
      <c r="O2172" t="s">
        <v>6987</v>
      </c>
      <c r="P2172" t="s">
        <v>3968</v>
      </c>
      <c r="Q2172" t="s">
        <v>4403</v>
      </c>
      <c r="R2172" t="s">
        <v>6989</v>
      </c>
      <c r="S2172" t="s">
        <v>4353</v>
      </c>
      <c r="T2172" t="s">
        <v>4353</v>
      </c>
      <c r="U2172" t="s">
        <v>6157</v>
      </c>
      <c r="X2172" t="s">
        <v>6157</v>
      </c>
      <c r="Y2172" t="s">
        <v>6157</v>
      </c>
      <c r="Z2172" t="s">
        <v>6157</v>
      </c>
      <c r="AA2172" t="s">
        <v>4021</v>
      </c>
      <c r="AB2172" t="s">
        <v>6157</v>
      </c>
      <c r="AC2172" t="s">
        <v>6157</v>
      </c>
      <c r="AD2172" t="s">
        <v>6157</v>
      </c>
      <c r="AE2172" t="s">
        <v>6157</v>
      </c>
      <c r="AF2172" t="s">
        <v>6157</v>
      </c>
      <c r="AG2172" t="s">
        <v>6157</v>
      </c>
      <c r="AH2172" t="s">
        <v>6157</v>
      </c>
      <c r="AI2172" t="s">
        <v>6157</v>
      </c>
      <c r="AJ2172" t="s">
        <v>4588</v>
      </c>
      <c r="AK2172" t="s">
        <v>4859</v>
      </c>
      <c r="AL2172" t="s">
        <v>268</v>
      </c>
      <c r="AM2172" t="s">
        <v>264</v>
      </c>
      <c r="AN2172" t="s">
        <v>4353</v>
      </c>
      <c r="AO2172" s="29">
        <v>24.247766500000001</v>
      </c>
      <c r="AP2172">
        <v>-32.132199999999997</v>
      </c>
      <c r="AQ2172">
        <v>137.77726999999999</v>
      </c>
      <c r="AR2172" t="s">
        <v>1532</v>
      </c>
      <c r="AS2172">
        <v>0</v>
      </c>
      <c r="AT2172" t="s">
        <v>4353</v>
      </c>
      <c r="AU2172" t="s">
        <v>274</v>
      </c>
      <c r="AV2172" t="s">
        <v>4353</v>
      </c>
      <c r="AW2172" t="s">
        <v>4353</v>
      </c>
      <c r="AX2172" t="s">
        <v>6157</v>
      </c>
      <c r="AY2172">
        <v>-107341</v>
      </c>
      <c r="AZ2172">
        <v>-107341</v>
      </c>
      <c r="BA2172" t="s">
        <v>7018</v>
      </c>
      <c r="BB2172" t="s">
        <v>4785</v>
      </c>
      <c r="BC2172" t="s">
        <v>6157</v>
      </c>
      <c r="BH2172" t="s">
        <v>4144</v>
      </c>
      <c r="BI2172" t="s">
        <v>7195</v>
      </c>
      <c r="BJ2172" t="s">
        <v>4164</v>
      </c>
      <c r="BK2172" t="s">
        <v>4165</v>
      </c>
      <c r="BL2172">
        <v>2016</v>
      </c>
      <c r="BM2172"/>
      <c r="BN2172"/>
      <c r="BO2172"/>
      <c r="BP2172"/>
      <c r="BW2172">
        <v>-19.8</v>
      </c>
      <c r="BY2172">
        <v>11.9</v>
      </c>
      <c r="CF2172">
        <v>1</v>
      </c>
      <c r="CI2172">
        <v>-8.1</v>
      </c>
      <c r="CK2172">
        <v>0.9</v>
      </c>
    </row>
    <row r="2173" spans="1:89" ht="16" customHeight="1">
      <c r="A2173">
        <v>2172</v>
      </c>
      <c r="B2173" t="s">
        <v>7107</v>
      </c>
      <c r="C2173" s="2">
        <v>44970</v>
      </c>
      <c r="E2173" t="s">
        <v>2637</v>
      </c>
      <c r="F2173" t="s">
        <v>2637</v>
      </c>
      <c r="G2173" t="s">
        <v>3941</v>
      </c>
      <c r="H2173" t="s">
        <v>6157</v>
      </c>
      <c r="I2173" t="s">
        <v>4855</v>
      </c>
      <c r="J2173" t="s">
        <v>4856</v>
      </c>
      <c r="K2173" t="s">
        <v>4857</v>
      </c>
      <c r="L2173" t="s">
        <v>6157</v>
      </c>
      <c r="M2173" t="s">
        <v>3984</v>
      </c>
      <c r="N2173" t="s">
        <v>289</v>
      </c>
      <c r="O2173" t="s">
        <v>6987</v>
      </c>
      <c r="P2173" t="s">
        <v>3968</v>
      </c>
      <c r="Q2173" t="s">
        <v>4403</v>
      </c>
      <c r="R2173" t="s">
        <v>6989</v>
      </c>
      <c r="S2173" t="s">
        <v>4353</v>
      </c>
      <c r="T2173" t="s">
        <v>4353</v>
      </c>
      <c r="U2173" t="s">
        <v>6157</v>
      </c>
      <c r="X2173" t="s">
        <v>6157</v>
      </c>
      <c r="Y2173" t="s">
        <v>6157</v>
      </c>
      <c r="Z2173" t="s">
        <v>6157</v>
      </c>
      <c r="AA2173" t="s">
        <v>4021</v>
      </c>
      <c r="AB2173" t="s">
        <v>6157</v>
      </c>
      <c r="AC2173" t="s">
        <v>6157</v>
      </c>
      <c r="AD2173" t="s">
        <v>6157</v>
      </c>
      <c r="AE2173" t="s">
        <v>6157</v>
      </c>
      <c r="AF2173" t="s">
        <v>6157</v>
      </c>
      <c r="AG2173" t="s">
        <v>6157</v>
      </c>
      <c r="AH2173" t="s">
        <v>6157</v>
      </c>
      <c r="AI2173" t="s">
        <v>6157</v>
      </c>
      <c r="AJ2173" t="s">
        <v>4588</v>
      </c>
      <c r="AK2173" t="s">
        <v>4859</v>
      </c>
      <c r="AL2173" t="s">
        <v>268</v>
      </c>
      <c r="AM2173" t="s">
        <v>264</v>
      </c>
      <c r="AN2173" t="s">
        <v>4353</v>
      </c>
      <c r="AO2173" s="29">
        <v>24</v>
      </c>
      <c r="AP2173">
        <v>-32.132199999999997</v>
      </c>
      <c r="AQ2173">
        <v>137.77726999999999</v>
      </c>
      <c r="AR2173" t="s">
        <v>1532</v>
      </c>
      <c r="AS2173">
        <v>0</v>
      </c>
      <c r="AT2173" t="s">
        <v>4353</v>
      </c>
      <c r="AU2173" t="s">
        <v>274</v>
      </c>
      <c r="AV2173" t="s">
        <v>4353</v>
      </c>
      <c r="AW2173" t="s">
        <v>4353</v>
      </c>
      <c r="AX2173" t="s">
        <v>6157</v>
      </c>
      <c r="AY2173">
        <v>-107504</v>
      </c>
      <c r="AZ2173">
        <v>-107504</v>
      </c>
      <c r="BA2173" t="s">
        <v>7018</v>
      </c>
      <c r="BB2173" t="s">
        <v>4785</v>
      </c>
      <c r="BC2173" t="s">
        <v>6157</v>
      </c>
      <c r="BH2173" t="s">
        <v>4144</v>
      </c>
      <c r="BI2173" t="s">
        <v>7195</v>
      </c>
      <c r="BJ2173" t="s">
        <v>4164</v>
      </c>
      <c r="BK2173" t="s">
        <v>4165</v>
      </c>
      <c r="BL2173">
        <v>2016</v>
      </c>
      <c r="BM2173"/>
      <c r="BN2173"/>
      <c r="BO2173"/>
      <c r="BP2173"/>
      <c r="BW2173">
        <v>-18.7</v>
      </c>
      <c r="BY2173">
        <v>11.5</v>
      </c>
      <c r="CF2173">
        <v>1</v>
      </c>
      <c r="CI2173">
        <v>-7.6</v>
      </c>
      <c r="CK2173">
        <v>0.9</v>
      </c>
    </row>
    <row r="2174" spans="1:89" ht="16" customHeight="1">
      <c r="A2174">
        <v>2173</v>
      </c>
      <c r="B2174" t="s">
        <v>7107</v>
      </c>
      <c r="C2174" s="2">
        <v>44970</v>
      </c>
      <c r="E2174" t="s">
        <v>2638</v>
      </c>
      <c r="F2174" t="s">
        <v>2638</v>
      </c>
      <c r="G2174" t="s">
        <v>3941</v>
      </c>
      <c r="H2174" t="s">
        <v>6157</v>
      </c>
      <c r="I2174" t="s">
        <v>4855</v>
      </c>
      <c r="J2174" t="s">
        <v>4856</v>
      </c>
      <c r="K2174" t="s">
        <v>4857</v>
      </c>
      <c r="L2174" t="s">
        <v>6157</v>
      </c>
      <c r="M2174" t="s">
        <v>3984</v>
      </c>
      <c r="N2174" t="s">
        <v>289</v>
      </c>
      <c r="O2174" t="s">
        <v>6987</v>
      </c>
      <c r="P2174" t="s">
        <v>3968</v>
      </c>
      <c r="Q2174" t="s">
        <v>4403</v>
      </c>
      <c r="R2174" t="s">
        <v>6989</v>
      </c>
      <c r="S2174" t="s">
        <v>4353</v>
      </c>
      <c r="T2174" t="s">
        <v>4353</v>
      </c>
      <c r="U2174" t="s">
        <v>6157</v>
      </c>
      <c r="X2174" t="s">
        <v>6157</v>
      </c>
      <c r="Y2174" t="s">
        <v>6157</v>
      </c>
      <c r="Z2174" t="s">
        <v>6157</v>
      </c>
      <c r="AA2174" t="s">
        <v>4021</v>
      </c>
      <c r="AB2174" t="s">
        <v>6157</v>
      </c>
      <c r="AC2174" t="s">
        <v>6157</v>
      </c>
      <c r="AD2174" t="s">
        <v>6157</v>
      </c>
      <c r="AE2174" t="s">
        <v>6157</v>
      </c>
      <c r="AF2174" t="s">
        <v>6157</v>
      </c>
      <c r="AG2174" t="s">
        <v>6157</v>
      </c>
      <c r="AH2174" t="s">
        <v>6157</v>
      </c>
      <c r="AI2174" t="s">
        <v>6157</v>
      </c>
      <c r="AJ2174" t="s">
        <v>4588</v>
      </c>
      <c r="AK2174" t="s">
        <v>4859</v>
      </c>
      <c r="AL2174" t="s">
        <v>268</v>
      </c>
      <c r="AM2174" t="s">
        <v>264</v>
      </c>
      <c r="AN2174" t="s">
        <v>4353</v>
      </c>
      <c r="AO2174" s="29">
        <v>22.135746000000001</v>
      </c>
      <c r="AP2174">
        <v>-32.135730000000002</v>
      </c>
      <c r="AQ2174">
        <v>137.77457999999999</v>
      </c>
      <c r="AR2174" t="s">
        <v>1532</v>
      </c>
      <c r="AS2174">
        <v>0</v>
      </c>
      <c r="AT2174" t="s">
        <v>4353</v>
      </c>
      <c r="AU2174" t="s">
        <v>274</v>
      </c>
      <c r="AV2174" t="s">
        <v>4353</v>
      </c>
      <c r="AW2174" t="s">
        <v>4353</v>
      </c>
      <c r="AX2174" t="s">
        <v>6157</v>
      </c>
      <c r="AY2174">
        <v>-107585</v>
      </c>
      <c r="AZ2174">
        <v>-107585</v>
      </c>
      <c r="BA2174" t="s">
        <v>7018</v>
      </c>
      <c r="BB2174" t="s">
        <v>4785</v>
      </c>
      <c r="BC2174" t="s">
        <v>6157</v>
      </c>
      <c r="BH2174" t="s">
        <v>4144</v>
      </c>
      <c r="BI2174" t="s">
        <v>7195</v>
      </c>
      <c r="BJ2174" t="s">
        <v>4164</v>
      </c>
      <c r="BK2174" t="s">
        <v>4165</v>
      </c>
      <c r="BL2174">
        <v>2016</v>
      </c>
      <c r="BM2174"/>
      <c r="BN2174"/>
      <c r="BO2174"/>
      <c r="BP2174"/>
      <c r="BW2174">
        <v>-22</v>
      </c>
      <c r="BY2174">
        <v>9.8000000000000007</v>
      </c>
      <c r="CF2174">
        <v>1</v>
      </c>
      <c r="CI2174">
        <v>-11.8</v>
      </c>
      <c r="CK2174">
        <v>2.2000000000000002</v>
      </c>
    </row>
    <row r="2175" spans="1:89" ht="16" customHeight="1">
      <c r="A2175">
        <v>2174</v>
      </c>
      <c r="B2175" t="s">
        <v>7107</v>
      </c>
      <c r="C2175" s="2">
        <v>44970</v>
      </c>
      <c r="E2175" t="s">
        <v>2639</v>
      </c>
      <c r="F2175" t="s">
        <v>2639</v>
      </c>
      <c r="G2175" t="s">
        <v>3941</v>
      </c>
      <c r="H2175" t="s">
        <v>6157</v>
      </c>
      <c r="I2175" t="s">
        <v>4855</v>
      </c>
      <c r="J2175" t="s">
        <v>4856</v>
      </c>
      <c r="K2175" t="s">
        <v>4857</v>
      </c>
      <c r="L2175" t="s">
        <v>6157</v>
      </c>
      <c r="M2175" t="s">
        <v>3984</v>
      </c>
      <c r="N2175" t="s">
        <v>289</v>
      </c>
      <c r="O2175" t="s">
        <v>6987</v>
      </c>
      <c r="P2175" t="s">
        <v>3968</v>
      </c>
      <c r="Q2175" t="s">
        <v>4403</v>
      </c>
      <c r="R2175" t="s">
        <v>6989</v>
      </c>
      <c r="S2175" t="s">
        <v>4353</v>
      </c>
      <c r="T2175" t="s">
        <v>4353</v>
      </c>
      <c r="U2175" t="s">
        <v>6157</v>
      </c>
      <c r="X2175" t="s">
        <v>6157</v>
      </c>
      <c r="Y2175" t="s">
        <v>6157</v>
      </c>
      <c r="Z2175" t="s">
        <v>6157</v>
      </c>
      <c r="AA2175" t="s">
        <v>4021</v>
      </c>
      <c r="AB2175" t="s">
        <v>6157</v>
      </c>
      <c r="AC2175" t="s">
        <v>6157</v>
      </c>
      <c r="AD2175" t="s">
        <v>6157</v>
      </c>
      <c r="AE2175" t="s">
        <v>6157</v>
      </c>
      <c r="AF2175" t="s">
        <v>6157</v>
      </c>
      <c r="AG2175" t="s">
        <v>6157</v>
      </c>
      <c r="AH2175" t="s">
        <v>6157</v>
      </c>
      <c r="AI2175" t="s">
        <v>6157</v>
      </c>
      <c r="AJ2175" t="s">
        <v>4588</v>
      </c>
      <c r="AK2175" t="s">
        <v>4859</v>
      </c>
      <c r="AL2175" t="s">
        <v>268</v>
      </c>
      <c r="AM2175" t="s">
        <v>264</v>
      </c>
      <c r="AN2175" t="s">
        <v>4353</v>
      </c>
      <c r="AO2175" s="29">
        <v>22.525716800000001</v>
      </c>
      <c r="AP2175">
        <v>-32.135829999999999</v>
      </c>
      <c r="AQ2175">
        <v>137.77453</v>
      </c>
      <c r="AR2175" t="s">
        <v>1532</v>
      </c>
      <c r="AS2175">
        <v>0</v>
      </c>
      <c r="AT2175" t="s">
        <v>4353</v>
      </c>
      <c r="AU2175" t="s">
        <v>274</v>
      </c>
      <c r="AV2175" t="s">
        <v>4353</v>
      </c>
      <c r="AW2175" t="s">
        <v>4353</v>
      </c>
      <c r="AX2175" t="s">
        <v>6157</v>
      </c>
      <c r="AY2175">
        <v>-108401</v>
      </c>
      <c r="AZ2175">
        <v>-108401</v>
      </c>
      <c r="BA2175" t="s">
        <v>7018</v>
      </c>
      <c r="BB2175" t="s">
        <v>4785</v>
      </c>
      <c r="BC2175" t="s">
        <v>6157</v>
      </c>
      <c r="BH2175" t="s">
        <v>4144</v>
      </c>
      <c r="BI2175" t="s">
        <v>7195</v>
      </c>
      <c r="BJ2175" t="s">
        <v>4164</v>
      </c>
      <c r="BK2175" t="s">
        <v>4165</v>
      </c>
      <c r="BL2175">
        <v>2016</v>
      </c>
      <c r="BM2175"/>
      <c r="BN2175"/>
      <c r="BO2175"/>
      <c r="BP2175"/>
      <c r="BW2175">
        <v>-21.3</v>
      </c>
      <c r="BY2175">
        <v>10.8</v>
      </c>
      <c r="CF2175">
        <v>1</v>
      </c>
      <c r="CI2175">
        <v>-11.7</v>
      </c>
      <c r="CK2175">
        <v>2.4</v>
      </c>
    </row>
    <row r="2176" spans="1:89" ht="16" customHeight="1">
      <c r="A2176">
        <v>2175</v>
      </c>
      <c r="B2176" t="s">
        <v>7107</v>
      </c>
      <c r="C2176" s="2">
        <v>44970</v>
      </c>
      <c r="E2176" t="s">
        <v>2640</v>
      </c>
      <c r="F2176" t="s">
        <v>2640</v>
      </c>
      <c r="G2176" t="s">
        <v>3941</v>
      </c>
      <c r="H2176" t="s">
        <v>6157</v>
      </c>
      <c r="I2176" t="s">
        <v>4855</v>
      </c>
      <c r="J2176" t="s">
        <v>4856</v>
      </c>
      <c r="K2176" t="s">
        <v>4857</v>
      </c>
      <c r="L2176" t="s">
        <v>6157</v>
      </c>
      <c r="M2176" t="s">
        <v>3984</v>
      </c>
      <c r="N2176" t="s">
        <v>289</v>
      </c>
      <c r="O2176" t="s">
        <v>6987</v>
      </c>
      <c r="P2176" t="s">
        <v>3968</v>
      </c>
      <c r="Q2176" t="s">
        <v>4403</v>
      </c>
      <c r="R2176" t="s">
        <v>6989</v>
      </c>
      <c r="S2176" t="s">
        <v>4353</v>
      </c>
      <c r="T2176" t="s">
        <v>4353</v>
      </c>
      <c r="U2176" t="s">
        <v>6157</v>
      </c>
      <c r="X2176" t="s">
        <v>6157</v>
      </c>
      <c r="Y2176" t="s">
        <v>6157</v>
      </c>
      <c r="Z2176" t="s">
        <v>6157</v>
      </c>
      <c r="AA2176" t="s">
        <v>4021</v>
      </c>
      <c r="AB2176" t="s">
        <v>6157</v>
      </c>
      <c r="AC2176" t="s">
        <v>6157</v>
      </c>
      <c r="AD2176" t="s">
        <v>6157</v>
      </c>
      <c r="AE2176" t="s">
        <v>6157</v>
      </c>
      <c r="AF2176" t="s">
        <v>6157</v>
      </c>
      <c r="AG2176" t="s">
        <v>6157</v>
      </c>
      <c r="AH2176" t="s">
        <v>6157</v>
      </c>
      <c r="AI2176" t="s">
        <v>6157</v>
      </c>
      <c r="AJ2176" t="s">
        <v>4588</v>
      </c>
      <c r="AK2176" t="s">
        <v>4859</v>
      </c>
      <c r="AL2176" t="s">
        <v>268</v>
      </c>
      <c r="AM2176" t="s">
        <v>264</v>
      </c>
      <c r="AN2176" t="s">
        <v>4353</v>
      </c>
      <c r="AO2176" s="29">
        <v>37.6126328</v>
      </c>
      <c r="AP2176">
        <v>-32.124299999999998</v>
      </c>
      <c r="AQ2176">
        <v>137.63227000000001</v>
      </c>
      <c r="AR2176" t="s">
        <v>1532</v>
      </c>
      <c r="AS2176">
        <v>0</v>
      </c>
      <c r="AT2176" t="s">
        <v>4353</v>
      </c>
      <c r="AU2176" t="s">
        <v>274</v>
      </c>
      <c r="AV2176" t="s">
        <v>4353</v>
      </c>
      <c r="AW2176" t="s">
        <v>4353</v>
      </c>
      <c r="AX2176" t="s">
        <v>6157</v>
      </c>
      <c r="AY2176">
        <v>-108482</v>
      </c>
      <c r="AZ2176">
        <v>-108482</v>
      </c>
      <c r="BA2176" t="s">
        <v>7018</v>
      </c>
      <c r="BB2176" t="s">
        <v>4785</v>
      </c>
      <c r="BC2176" t="s">
        <v>6157</v>
      </c>
      <c r="BH2176" t="s">
        <v>4144</v>
      </c>
      <c r="BI2176" t="s">
        <v>7195</v>
      </c>
      <c r="BJ2176" t="s">
        <v>4164</v>
      </c>
      <c r="BK2176" t="s">
        <v>4165</v>
      </c>
      <c r="BL2176">
        <v>2016</v>
      </c>
      <c r="BM2176"/>
      <c r="BN2176"/>
      <c r="BO2176"/>
      <c r="BP2176"/>
      <c r="BW2176"/>
      <c r="BY2176"/>
      <c r="CF2176">
        <v>1</v>
      </c>
      <c r="CI2176">
        <v>-10.199999999999999</v>
      </c>
      <c r="CK2176">
        <v>0.8</v>
      </c>
    </row>
    <row r="2177" spans="1:89" ht="16" customHeight="1">
      <c r="A2177">
        <v>2176</v>
      </c>
      <c r="B2177" t="s">
        <v>7107</v>
      </c>
      <c r="C2177" s="2">
        <v>44970</v>
      </c>
      <c r="E2177" t="s">
        <v>2641</v>
      </c>
      <c r="F2177" t="s">
        <v>2641</v>
      </c>
      <c r="G2177" t="s">
        <v>3941</v>
      </c>
      <c r="H2177" t="s">
        <v>6157</v>
      </c>
      <c r="I2177" t="s">
        <v>4855</v>
      </c>
      <c r="J2177" t="s">
        <v>4856</v>
      </c>
      <c r="K2177" t="s">
        <v>4857</v>
      </c>
      <c r="L2177" t="s">
        <v>6157</v>
      </c>
      <c r="M2177" t="s">
        <v>3984</v>
      </c>
      <c r="N2177" t="s">
        <v>289</v>
      </c>
      <c r="O2177" t="s">
        <v>6987</v>
      </c>
      <c r="P2177" t="s">
        <v>3968</v>
      </c>
      <c r="Q2177" t="s">
        <v>4403</v>
      </c>
      <c r="R2177" t="s">
        <v>6989</v>
      </c>
      <c r="S2177" t="s">
        <v>4353</v>
      </c>
      <c r="T2177" t="s">
        <v>4353</v>
      </c>
      <c r="U2177" t="s">
        <v>6157</v>
      </c>
      <c r="X2177" t="s">
        <v>6157</v>
      </c>
      <c r="Y2177" t="s">
        <v>6157</v>
      </c>
      <c r="Z2177" t="s">
        <v>6157</v>
      </c>
      <c r="AA2177" t="s">
        <v>4021</v>
      </c>
      <c r="AB2177" t="s">
        <v>6157</v>
      </c>
      <c r="AC2177" t="s">
        <v>6157</v>
      </c>
      <c r="AD2177" t="s">
        <v>6157</v>
      </c>
      <c r="AE2177" t="s">
        <v>6157</v>
      </c>
      <c r="AF2177" t="s">
        <v>6157</v>
      </c>
      <c r="AG2177" t="s">
        <v>6157</v>
      </c>
      <c r="AH2177" t="s">
        <v>6157</v>
      </c>
      <c r="AI2177" t="s">
        <v>6157</v>
      </c>
      <c r="AJ2177" t="s">
        <v>4588</v>
      </c>
      <c r="AK2177" t="s">
        <v>4859</v>
      </c>
      <c r="AL2177" t="s">
        <v>268</v>
      </c>
      <c r="AM2177" t="s">
        <v>264</v>
      </c>
      <c r="AN2177" t="s">
        <v>4353</v>
      </c>
      <c r="AO2177" s="29">
        <v>22.0025406</v>
      </c>
      <c r="AP2177">
        <v>-32.135429999999999</v>
      </c>
      <c r="AQ2177">
        <v>137.77473000000001</v>
      </c>
      <c r="AR2177" t="s">
        <v>1532</v>
      </c>
      <c r="AS2177">
        <v>0</v>
      </c>
      <c r="AT2177" t="s">
        <v>4353</v>
      </c>
      <c r="AU2177" t="s">
        <v>274</v>
      </c>
      <c r="AV2177" t="s">
        <v>4353</v>
      </c>
      <c r="AW2177" t="s">
        <v>4353</v>
      </c>
      <c r="AX2177" t="s">
        <v>6157</v>
      </c>
      <c r="AY2177">
        <v>-109624</v>
      </c>
      <c r="AZ2177">
        <v>-109624</v>
      </c>
      <c r="BA2177" t="s">
        <v>7018</v>
      </c>
      <c r="BB2177" t="s">
        <v>4785</v>
      </c>
      <c r="BC2177" t="s">
        <v>6157</v>
      </c>
      <c r="BH2177" t="s">
        <v>4144</v>
      </c>
      <c r="BI2177" t="s">
        <v>7195</v>
      </c>
      <c r="BJ2177" t="s">
        <v>4164</v>
      </c>
      <c r="BK2177" t="s">
        <v>4165</v>
      </c>
      <c r="BL2177">
        <v>2016</v>
      </c>
      <c r="BM2177"/>
      <c r="BN2177"/>
      <c r="BO2177"/>
      <c r="BP2177"/>
      <c r="BW2177">
        <v>-12.4</v>
      </c>
      <c r="BY2177">
        <v>10.8</v>
      </c>
      <c r="CF2177">
        <v>1</v>
      </c>
      <c r="CI2177">
        <v>-2.4</v>
      </c>
      <c r="CK2177">
        <v>1.6</v>
      </c>
    </row>
    <row r="2178" spans="1:89" ht="16" customHeight="1">
      <c r="A2178">
        <v>2177</v>
      </c>
      <c r="B2178" t="s">
        <v>7107</v>
      </c>
      <c r="C2178" s="2">
        <v>44970</v>
      </c>
      <c r="E2178" t="s">
        <v>2642</v>
      </c>
      <c r="F2178" t="s">
        <v>2642</v>
      </c>
      <c r="G2178" t="s">
        <v>3941</v>
      </c>
      <c r="H2178" t="s">
        <v>6157</v>
      </c>
      <c r="I2178" t="s">
        <v>4855</v>
      </c>
      <c r="J2178" t="s">
        <v>4856</v>
      </c>
      <c r="K2178" t="s">
        <v>4857</v>
      </c>
      <c r="L2178" t="s">
        <v>6157</v>
      </c>
      <c r="M2178" t="s">
        <v>3984</v>
      </c>
      <c r="N2178" t="s">
        <v>289</v>
      </c>
      <c r="O2178" t="s">
        <v>6987</v>
      </c>
      <c r="P2178" t="s">
        <v>3968</v>
      </c>
      <c r="Q2178" t="s">
        <v>4403</v>
      </c>
      <c r="R2178" t="s">
        <v>6989</v>
      </c>
      <c r="S2178" t="s">
        <v>4353</v>
      </c>
      <c r="T2178" t="s">
        <v>4353</v>
      </c>
      <c r="U2178" t="s">
        <v>6157</v>
      </c>
      <c r="X2178" t="s">
        <v>6157</v>
      </c>
      <c r="Y2178" t="s">
        <v>6157</v>
      </c>
      <c r="Z2178" t="s">
        <v>6157</v>
      </c>
      <c r="AA2178" t="s">
        <v>4021</v>
      </c>
      <c r="AB2178" t="s">
        <v>6157</v>
      </c>
      <c r="AC2178" t="s">
        <v>6157</v>
      </c>
      <c r="AD2178" t="s">
        <v>6157</v>
      </c>
      <c r="AE2178" t="s">
        <v>6157</v>
      </c>
      <c r="AF2178" t="s">
        <v>6157</v>
      </c>
      <c r="AG2178" t="s">
        <v>6157</v>
      </c>
      <c r="AH2178" t="s">
        <v>6157</v>
      </c>
      <c r="AI2178" t="s">
        <v>6157</v>
      </c>
      <c r="AJ2178" t="s">
        <v>4588</v>
      </c>
      <c r="AK2178" t="s">
        <v>4859</v>
      </c>
      <c r="AL2178" t="s">
        <v>268</v>
      </c>
      <c r="AM2178" t="s">
        <v>264</v>
      </c>
      <c r="AN2178" t="s">
        <v>4353</v>
      </c>
      <c r="AO2178" s="29">
        <v>22</v>
      </c>
      <c r="AP2178">
        <v>-32.135429999999999</v>
      </c>
      <c r="AQ2178">
        <v>137.77473000000001</v>
      </c>
      <c r="AR2178" t="s">
        <v>1532</v>
      </c>
      <c r="AS2178">
        <v>0</v>
      </c>
      <c r="AT2178" t="s">
        <v>4353</v>
      </c>
      <c r="AU2178" t="s">
        <v>274</v>
      </c>
      <c r="AV2178" t="s">
        <v>4353</v>
      </c>
      <c r="AW2178" t="s">
        <v>4353</v>
      </c>
      <c r="AX2178" t="s">
        <v>6157</v>
      </c>
      <c r="AY2178">
        <v>-109787</v>
      </c>
      <c r="AZ2178">
        <v>-109787</v>
      </c>
      <c r="BA2178" t="s">
        <v>7018</v>
      </c>
      <c r="BB2178" t="s">
        <v>4785</v>
      </c>
      <c r="BC2178" t="s">
        <v>6157</v>
      </c>
      <c r="BH2178" t="s">
        <v>4144</v>
      </c>
      <c r="BI2178" t="s">
        <v>7195</v>
      </c>
      <c r="BJ2178" t="s">
        <v>4164</v>
      </c>
      <c r="BK2178" t="s">
        <v>4165</v>
      </c>
      <c r="BL2178">
        <v>2016</v>
      </c>
      <c r="BM2178"/>
      <c r="BN2178"/>
      <c r="BO2178"/>
      <c r="BP2178"/>
      <c r="BW2178">
        <v>-22</v>
      </c>
      <c r="BY2178">
        <v>10.5</v>
      </c>
      <c r="CF2178">
        <v>1</v>
      </c>
      <c r="CI2178">
        <v>-14.3</v>
      </c>
      <c r="CK2178">
        <v>-1.7</v>
      </c>
    </row>
    <row r="2179" spans="1:89" ht="16" customHeight="1">
      <c r="A2179">
        <v>2178</v>
      </c>
      <c r="B2179" t="s">
        <v>7107</v>
      </c>
      <c r="C2179" s="2">
        <v>44970</v>
      </c>
      <c r="E2179" t="s">
        <v>2635</v>
      </c>
      <c r="F2179" t="s">
        <v>2635</v>
      </c>
      <c r="G2179" t="s">
        <v>3941</v>
      </c>
      <c r="H2179" t="s">
        <v>6157</v>
      </c>
      <c r="I2179" t="s">
        <v>4855</v>
      </c>
      <c r="J2179" t="s">
        <v>4856</v>
      </c>
      <c r="K2179" t="s">
        <v>4857</v>
      </c>
      <c r="L2179" t="s">
        <v>6157</v>
      </c>
      <c r="M2179" t="s">
        <v>3984</v>
      </c>
      <c r="N2179" t="s">
        <v>289</v>
      </c>
      <c r="O2179" t="s">
        <v>6987</v>
      </c>
      <c r="P2179" t="s">
        <v>3968</v>
      </c>
      <c r="Q2179" t="s">
        <v>4403</v>
      </c>
      <c r="R2179" t="s">
        <v>6989</v>
      </c>
      <c r="S2179" t="s">
        <v>4353</v>
      </c>
      <c r="T2179" t="s">
        <v>4353</v>
      </c>
      <c r="U2179" t="s">
        <v>6157</v>
      </c>
      <c r="X2179" t="s">
        <v>6157</v>
      </c>
      <c r="Y2179" t="s">
        <v>6157</v>
      </c>
      <c r="Z2179" t="s">
        <v>6157</v>
      </c>
      <c r="AA2179" t="s">
        <v>4021</v>
      </c>
      <c r="AB2179" t="s">
        <v>6157</v>
      </c>
      <c r="AC2179" t="s">
        <v>6157</v>
      </c>
      <c r="AD2179" t="s">
        <v>6157</v>
      </c>
      <c r="AE2179" t="s">
        <v>6157</v>
      </c>
      <c r="AF2179" t="s">
        <v>6157</v>
      </c>
      <c r="AG2179" t="s">
        <v>6157</v>
      </c>
      <c r="AH2179" t="s">
        <v>6157</v>
      </c>
      <c r="AI2179" t="s">
        <v>6157</v>
      </c>
      <c r="AJ2179" t="s">
        <v>4588</v>
      </c>
      <c r="AK2179" t="s">
        <v>4859</v>
      </c>
      <c r="AL2179" t="s">
        <v>268</v>
      </c>
      <c r="AM2179" t="s">
        <v>264</v>
      </c>
      <c r="AN2179" t="s">
        <v>4353</v>
      </c>
      <c r="AO2179" s="29">
        <v>22</v>
      </c>
      <c r="AP2179">
        <v>-32.135330000000003</v>
      </c>
      <c r="AQ2179">
        <v>137.77482000000001</v>
      </c>
      <c r="AR2179" t="s">
        <v>1532</v>
      </c>
      <c r="AS2179">
        <v>0</v>
      </c>
      <c r="AT2179" t="s">
        <v>4353</v>
      </c>
      <c r="AU2179" t="s">
        <v>274</v>
      </c>
      <c r="AV2179" t="s">
        <v>4353</v>
      </c>
      <c r="AW2179" t="s">
        <v>4353</v>
      </c>
      <c r="AX2179" t="s">
        <v>6157</v>
      </c>
      <c r="AY2179">
        <v>-110113</v>
      </c>
      <c r="AZ2179">
        <v>-110113</v>
      </c>
      <c r="BA2179" t="s">
        <v>7018</v>
      </c>
      <c r="BB2179" t="s">
        <v>4785</v>
      </c>
      <c r="BC2179" t="s">
        <v>6157</v>
      </c>
      <c r="BH2179" t="s">
        <v>4144</v>
      </c>
      <c r="BI2179" t="s">
        <v>7195</v>
      </c>
      <c r="BJ2179" t="s">
        <v>4164</v>
      </c>
      <c r="BK2179" t="s">
        <v>4165</v>
      </c>
      <c r="BL2179">
        <v>2016</v>
      </c>
      <c r="BM2179"/>
      <c r="BN2179"/>
      <c r="BO2179"/>
      <c r="BP2179"/>
      <c r="BW2179"/>
      <c r="BY2179"/>
      <c r="CF2179">
        <v>1</v>
      </c>
      <c r="CI2179">
        <v>-9.4</v>
      </c>
      <c r="CK2179">
        <v>1.5</v>
      </c>
    </row>
    <row r="2180" spans="1:89" ht="16" customHeight="1">
      <c r="A2180">
        <v>2179</v>
      </c>
      <c r="B2180" t="s">
        <v>7107</v>
      </c>
      <c r="C2180" s="2">
        <v>44970</v>
      </c>
      <c r="E2180" t="s">
        <v>2632</v>
      </c>
      <c r="F2180" t="s">
        <v>2632</v>
      </c>
      <c r="G2180" t="s">
        <v>3941</v>
      </c>
      <c r="H2180" t="s">
        <v>6157</v>
      </c>
      <c r="I2180" t="s">
        <v>4855</v>
      </c>
      <c r="J2180" t="s">
        <v>4856</v>
      </c>
      <c r="K2180" t="s">
        <v>4857</v>
      </c>
      <c r="L2180" t="s">
        <v>6157</v>
      </c>
      <c r="M2180" t="s">
        <v>3984</v>
      </c>
      <c r="N2180" t="s">
        <v>289</v>
      </c>
      <c r="O2180" t="s">
        <v>6987</v>
      </c>
      <c r="P2180" t="s">
        <v>3968</v>
      </c>
      <c r="Q2180" t="s">
        <v>4403</v>
      </c>
      <c r="R2180" t="s">
        <v>6989</v>
      </c>
      <c r="S2180" t="s">
        <v>4353</v>
      </c>
      <c r="T2180" t="s">
        <v>4353</v>
      </c>
      <c r="U2180" t="s">
        <v>6157</v>
      </c>
      <c r="X2180" t="s">
        <v>6157</v>
      </c>
      <c r="Y2180" t="s">
        <v>6157</v>
      </c>
      <c r="Z2180" t="s">
        <v>6157</v>
      </c>
      <c r="AA2180" t="s">
        <v>4021</v>
      </c>
      <c r="AB2180" t="s">
        <v>6157</v>
      </c>
      <c r="AC2180" t="s">
        <v>6157</v>
      </c>
      <c r="AD2180" t="s">
        <v>6157</v>
      </c>
      <c r="AE2180" t="s">
        <v>6157</v>
      </c>
      <c r="AF2180" t="s">
        <v>6157</v>
      </c>
      <c r="AG2180" t="s">
        <v>6157</v>
      </c>
      <c r="AH2180" t="s">
        <v>6157</v>
      </c>
      <c r="AI2180" t="s">
        <v>6157</v>
      </c>
      <c r="AJ2180" t="s">
        <v>4588</v>
      </c>
      <c r="AK2180" t="s">
        <v>4859</v>
      </c>
      <c r="AL2180" t="s">
        <v>268</v>
      </c>
      <c r="AM2180" t="s">
        <v>264</v>
      </c>
      <c r="AN2180" t="s">
        <v>4353</v>
      </c>
      <c r="AO2180" s="29">
        <v>23</v>
      </c>
      <c r="AP2180">
        <v>-32.134869999999999</v>
      </c>
      <c r="AQ2180">
        <v>137.77435</v>
      </c>
      <c r="AR2180" t="s">
        <v>1532</v>
      </c>
      <c r="AS2180">
        <v>0</v>
      </c>
      <c r="AT2180" t="s">
        <v>4353</v>
      </c>
      <c r="AU2180" t="s">
        <v>274</v>
      </c>
      <c r="AV2180" t="s">
        <v>4353</v>
      </c>
      <c r="AW2180" t="s">
        <v>4353</v>
      </c>
      <c r="AX2180" t="s">
        <v>6157</v>
      </c>
      <c r="AY2180">
        <v>-111332</v>
      </c>
      <c r="AZ2180">
        <v>-111332</v>
      </c>
      <c r="BA2180" t="s">
        <v>7018</v>
      </c>
      <c r="BB2180" t="s">
        <v>4785</v>
      </c>
      <c r="BC2180" t="s">
        <v>6157</v>
      </c>
      <c r="BH2180" t="s">
        <v>4144</v>
      </c>
      <c r="BI2180" t="s">
        <v>7195</v>
      </c>
      <c r="BJ2180" t="s">
        <v>4164</v>
      </c>
      <c r="BK2180" t="s">
        <v>4165</v>
      </c>
      <c r="BL2180">
        <v>2016</v>
      </c>
      <c r="BM2180"/>
      <c r="BN2180"/>
      <c r="BO2180"/>
      <c r="BP2180"/>
      <c r="BW2180">
        <v>-17.5</v>
      </c>
      <c r="BY2180">
        <v>11</v>
      </c>
      <c r="CF2180">
        <v>1</v>
      </c>
      <c r="CI2180">
        <v>-7.4</v>
      </c>
      <c r="CK2180">
        <v>0.3</v>
      </c>
    </row>
    <row r="2181" spans="1:89" ht="16" customHeight="1">
      <c r="A2181">
        <v>2180</v>
      </c>
      <c r="B2181" t="s">
        <v>7107</v>
      </c>
      <c r="C2181" s="2">
        <v>44970</v>
      </c>
      <c r="E2181" t="s">
        <v>2640</v>
      </c>
      <c r="F2181" t="s">
        <v>2640</v>
      </c>
      <c r="G2181" t="s">
        <v>3941</v>
      </c>
      <c r="H2181" t="s">
        <v>6157</v>
      </c>
      <c r="I2181" t="s">
        <v>4855</v>
      </c>
      <c r="J2181" t="s">
        <v>4856</v>
      </c>
      <c r="K2181" t="s">
        <v>4857</v>
      </c>
      <c r="L2181" t="s">
        <v>6157</v>
      </c>
      <c r="M2181" t="s">
        <v>3984</v>
      </c>
      <c r="N2181" t="s">
        <v>289</v>
      </c>
      <c r="O2181" t="s">
        <v>6987</v>
      </c>
      <c r="P2181" t="s">
        <v>3968</v>
      </c>
      <c r="Q2181" t="s">
        <v>4403</v>
      </c>
      <c r="R2181" t="s">
        <v>6989</v>
      </c>
      <c r="S2181" t="s">
        <v>4353</v>
      </c>
      <c r="T2181" t="s">
        <v>4353</v>
      </c>
      <c r="U2181" t="s">
        <v>6157</v>
      </c>
      <c r="X2181" t="s">
        <v>6157</v>
      </c>
      <c r="Y2181" t="s">
        <v>6157</v>
      </c>
      <c r="Z2181" t="s">
        <v>6157</v>
      </c>
      <c r="AA2181" t="s">
        <v>4021</v>
      </c>
      <c r="AB2181" t="s">
        <v>6157</v>
      </c>
      <c r="AC2181" t="s">
        <v>6157</v>
      </c>
      <c r="AD2181" t="s">
        <v>6157</v>
      </c>
      <c r="AE2181" t="s">
        <v>6157</v>
      </c>
      <c r="AF2181" t="s">
        <v>6157</v>
      </c>
      <c r="AG2181" t="s">
        <v>6157</v>
      </c>
      <c r="AH2181" t="s">
        <v>6157</v>
      </c>
      <c r="AI2181" t="s">
        <v>6157</v>
      </c>
      <c r="AJ2181" t="s">
        <v>4588</v>
      </c>
      <c r="AK2181" t="s">
        <v>4859</v>
      </c>
      <c r="AL2181" t="s">
        <v>268</v>
      </c>
      <c r="AM2181" t="s">
        <v>264</v>
      </c>
      <c r="AN2181" t="s">
        <v>4353</v>
      </c>
      <c r="AO2181" s="29">
        <v>38</v>
      </c>
      <c r="AP2181">
        <v>-32.124299999999998</v>
      </c>
      <c r="AQ2181">
        <v>137.63227000000001</v>
      </c>
      <c r="AR2181" t="s">
        <v>1532</v>
      </c>
      <c r="AS2181">
        <v>0</v>
      </c>
      <c r="AT2181" t="s">
        <v>4353</v>
      </c>
      <c r="AU2181" t="s">
        <v>274</v>
      </c>
      <c r="AV2181" t="s">
        <v>4353</v>
      </c>
      <c r="AW2181" t="s">
        <v>4353</v>
      </c>
      <c r="AX2181" t="s">
        <v>6157</v>
      </c>
      <c r="AY2181">
        <v>-111738</v>
      </c>
      <c r="AZ2181">
        <v>-111738</v>
      </c>
      <c r="BA2181" t="s">
        <v>7018</v>
      </c>
      <c r="BB2181" t="s">
        <v>4785</v>
      </c>
      <c r="BC2181" t="s">
        <v>6157</v>
      </c>
      <c r="BH2181" t="s">
        <v>4144</v>
      </c>
      <c r="BI2181" t="s">
        <v>7195</v>
      </c>
      <c r="BJ2181" t="s">
        <v>4164</v>
      </c>
      <c r="BK2181" t="s">
        <v>4165</v>
      </c>
      <c r="BL2181">
        <v>2016</v>
      </c>
      <c r="BM2181"/>
      <c r="BN2181"/>
      <c r="BO2181"/>
      <c r="BP2181"/>
      <c r="BW2181">
        <v>-20.9</v>
      </c>
      <c r="BY2181">
        <v>12.5</v>
      </c>
      <c r="CF2181">
        <v>1</v>
      </c>
      <c r="CI2181">
        <v>-10.6</v>
      </c>
      <c r="CK2181">
        <v>1.2</v>
      </c>
    </row>
    <row r="2182" spans="1:89" ht="16" customHeight="1">
      <c r="A2182">
        <v>2181</v>
      </c>
      <c r="B2182" t="s">
        <v>7107</v>
      </c>
      <c r="C2182" s="2">
        <v>44970</v>
      </c>
      <c r="E2182" t="s">
        <v>2643</v>
      </c>
      <c r="F2182" t="s">
        <v>2643</v>
      </c>
      <c r="G2182" t="s">
        <v>3941</v>
      </c>
      <c r="H2182" t="s">
        <v>6157</v>
      </c>
      <c r="I2182" t="s">
        <v>4855</v>
      </c>
      <c r="J2182" t="s">
        <v>4856</v>
      </c>
      <c r="K2182" t="s">
        <v>4857</v>
      </c>
      <c r="L2182" t="s">
        <v>6157</v>
      </c>
      <c r="M2182" t="s">
        <v>3984</v>
      </c>
      <c r="N2182" t="s">
        <v>289</v>
      </c>
      <c r="O2182" t="s">
        <v>6987</v>
      </c>
      <c r="P2182" t="s">
        <v>3968</v>
      </c>
      <c r="Q2182" t="s">
        <v>4403</v>
      </c>
      <c r="R2182" t="s">
        <v>6989</v>
      </c>
      <c r="S2182" t="s">
        <v>4353</v>
      </c>
      <c r="T2182" t="s">
        <v>4353</v>
      </c>
      <c r="U2182" t="s">
        <v>6157</v>
      </c>
      <c r="X2182" t="s">
        <v>6157</v>
      </c>
      <c r="Y2182" t="s">
        <v>6157</v>
      </c>
      <c r="Z2182" t="s">
        <v>6157</v>
      </c>
      <c r="AA2182" t="s">
        <v>4021</v>
      </c>
      <c r="AB2182" t="s">
        <v>6157</v>
      </c>
      <c r="AC2182" t="s">
        <v>6157</v>
      </c>
      <c r="AD2182" t="s">
        <v>6157</v>
      </c>
      <c r="AE2182" t="s">
        <v>6157</v>
      </c>
      <c r="AF2182" t="s">
        <v>6157</v>
      </c>
      <c r="AG2182" t="s">
        <v>6157</v>
      </c>
      <c r="AH2182" t="s">
        <v>6157</v>
      </c>
      <c r="AI2182" t="s">
        <v>6157</v>
      </c>
      <c r="AJ2182" t="s">
        <v>4588</v>
      </c>
      <c r="AK2182" t="s">
        <v>4859</v>
      </c>
      <c r="AL2182" t="s">
        <v>268</v>
      </c>
      <c r="AM2182" t="s">
        <v>264</v>
      </c>
      <c r="AN2182" t="s">
        <v>4353</v>
      </c>
      <c r="AO2182" s="29">
        <v>24.345644</v>
      </c>
      <c r="AP2182">
        <v>-32.132170000000002</v>
      </c>
      <c r="AQ2182">
        <v>137.77717000000001</v>
      </c>
      <c r="AR2182" t="s">
        <v>1532</v>
      </c>
      <c r="AS2182">
        <v>0</v>
      </c>
      <c r="AT2182" t="s">
        <v>4353</v>
      </c>
      <c r="AU2182" t="s">
        <v>274</v>
      </c>
      <c r="AV2182" t="s">
        <v>4353</v>
      </c>
      <c r="AW2182" t="s">
        <v>4353</v>
      </c>
      <c r="AX2182" t="s">
        <v>6157</v>
      </c>
      <c r="AY2182">
        <v>-113354</v>
      </c>
      <c r="AZ2182">
        <v>-113354</v>
      </c>
      <c r="BA2182" t="s">
        <v>7018</v>
      </c>
      <c r="BB2182" t="s">
        <v>4785</v>
      </c>
      <c r="BC2182" t="s">
        <v>6157</v>
      </c>
      <c r="BH2182" t="s">
        <v>4144</v>
      </c>
      <c r="BI2182" t="s">
        <v>7195</v>
      </c>
      <c r="BJ2182" t="s">
        <v>4164</v>
      </c>
      <c r="BK2182" t="s">
        <v>4165</v>
      </c>
      <c r="BL2182">
        <v>2016</v>
      </c>
      <c r="BM2182"/>
      <c r="BN2182"/>
      <c r="BO2182"/>
      <c r="BP2182"/>
      <c r="BW2182">
        <v>-20</v>
      </c>
      <c r="BY2182">
        <v>13.4</v>
      </c>
      <c r="CF2182">
        <v>1</v>
      </c>
      <c r="CI2182">
        <v>-8.6</v>
      </c>
      <c r="CK2182">
        <v>4.8</v>
      </c>
    </row>
    <row r="2183" spans="1:89" ht="16" customHeight="1">
      <c r="A2183">
        <v>2182</v>
      </c>
      <c r="B2183" t="s">
        <v>7107</v>
      </c>
      <c r="C2183" s="2">
        <v>44970</v>
      </c>
      <c r="E2183" t="s">
        <v>2605</v>
      </c>
      <c r="F2183" t="s">
        <v>2605</v>
      </c>
      <c r="G2183" t="s">
        <v>3941</v>
      </c>
      <c r="H2183" t="s">
        <v>6157</v>
      </c>
      <c r="I2183" t="s">
        <v>4855</v>
      </c>
      <c r="J2183" t="s">
        <v>4856</v>
      </c>
      <c r="K2183" t="s">
        <v>4857</v>
      </c>
      <c r="L2183" t="s">
        <v>6157</v>
      </c>
      <c r="M2183" t="s">
        <v>3984</v>
      </c>
      <c r="N2183" t="s">
        <v>289</v>
      </c>
      <c r="O2183" t="s">
        <v>6987</v>
      </c>
      <c r="P2183" t="s">
        <v>3968</v>
      </c>
      <c r="Q2183" t="s">
        <v>4403</v>
      </c>
      <c r="R2183" t="s">
        <v>6989</v>
      </c>
      <c r="S2183" t="s">
        <v>4353</v>
      </c>
      <c r="T2183" t="s">
        <v>4353</v>
      </c>
      <c r="U2183" t="s">
        <v>6157</v>
      </c>
      <c r="X2183" t="s">
        <v>6157</v>
      </c>
      <c r="Y2183" t="s">
        <v>6157</v>
      </c>
      <c r="Z2183" t="s">
        <v>6157</v>
      </c>
      <c r="AA2183" t="s">
        <v>4021</v>
      </c>
      <c r="AB2183" t="s">
        <v>6157</v>
      </c>
      <c r="AC2183" t="s">
        <v>6157</v>
      </c>
      <c r="AD2183" t="s">
        <v>6157</v>
      </c>
      <c r="AE2183" t="s">
        <v>6157</v>
      </c>
      <c r="AF2183" t="s">
        <v>6157</v>
      </c>
      <c r="AG2183" t="s">
        <v>6157</v>
      </c>
      <c r="AH2183" t="s">
        <v>6157</v>
      </c>
      <c r="AI2183" t="s">
        <v>6157</v>
      </c>
      <c r="AJ2183" t="s">
        <v>4588</v>
      </c>
      <c r="AK2183" t="s">
        <v>4859</v>
      </c>
      <c r="AL2183" t="s">
        <v>268</v>
      </c>
      <c r="AM2183" t="s">
        <v>264</v>
      </c>
      <c r="AN2183" t="s">
        <v>4353</v>
      </c>
      <c r="AO2183" s="29">
        <v>11</v>
      </c>
      <c r="AP2183">
        <v>-32.385350000000003</v>
      </c>
      <c r="AQ2183">
        <v>137.78323</v>
      </c>
      <c r="AR2183" t="s">
        <v>1532</v>
      </c>
      <c r="AS2183">
        <v>0</v>
      </c>
      <c r="AT2183" t="s">
        <v>4353</v>
      </c>
      <c r="AU2183" t="s">
        <v>274</v>
      </c>
      <c r="AV2183" t="s">
        <v>4353</v>
      </c>
      <c r="AW2183" t="s">
        <v>4353</v>
      </c>
      <c r="AX2183" t="s">
        <v>6157</v>
      </c>
      <c r="AY2183">
        <v>-113756</v>
      </c>
      <c r="AZ2183">
        <v>-113756</v>
      </c>
      <c r="BA2183" t="s">
        <v>7018</v>
      </c>
      <c r="BB2183" t="s">
        <v>4785</v>
      </c>
      <c r="BC2183" t="s">
        <v>6157</v>
      </c>
      <c r="BH2183" t="s">
        <v>4144</v>
      </c>
      <c r="BI2183" t="s">
        <v>7195</v>
      </c>
      <c r="BJ2183" t="s">
        <v>4164</v>
      </c>
      <c r="BK2183" t="s">
        <v>4165</v>
      </c>
      <c r="BL2183">
        <v>2016</v>
      </c>
      <c r="BM2183"/>
      <c r="BN2183"/>
      <c r="BO2183"/>
      <c r="BP2183"/>
      <c r="BW2183">
        <v>-19.7</v>
      </c>
      <c r="BY2183">
        <v>7.7</v>
      </c>
      <c r="CF2183">
        <v>1</v>
      </c>
      <c r="CI2183">
        <v>-7.6</v>
      </c>
      <c r="CK2183">
        <v>-0.3</v>
      </c>
    </row>
    <row r="2184" spans="1:89" ht="16" customHeight="1">
      <c r="A2184">
        <v>2183</v>
      </c>
      <c r="B2184" t="s">
        <v>7107</v>
      </c>
      <c r="C2184" s="2">
        <v>44970</v>
      </c>
      <c r="E2184" t="s">
        <v>2605</v>
      </c>
      <c r="F2184" t="s">
        <v>2605</v>
      </c>
      <c r="G2184" t="s">
        <v>3941</v>
      </c>
      <c r="H2184" t="s">
        <v>6157</v>
      </c>
      <c r="I2184" t="s">
        <v>4855</v>
      </c>
      <c r="J2184" t="s">
        <v>4856</v>
      </c>
      <c r="K2184" t="s">
        <v>4857</v>
      </c>
      <c r="L2184" t="s">
        <v>6157</v>
      </c>
      <c r="M2184" t="s">
        <v>3984</v>
      </c>
      <c r="N2184" t="s">
        <v>289</v>
      </c>
      <c r="O2184" t="s">
        <v>6987</v>
      </c>
      <c r="P2184" t="s">
        <v>3968</v>
      </c>
      <c r="Q2184" t="s">
        <v>4403</v>
      </c>
      <c r="R2184" t="s">
        <v>6989</v>
      </c>
      <c r="S2184" t="s">
        <v>4353</v>
      </c>
      <c r="T2184" t="s">
        <v>4353</v>
      </c>
      <c r="U2184" t="s">
        <v>6157</v>
      </c>
      <c r="X2184" t="s">
        <v>6157</v>
      </c>
      <c r="Y2184" t="s">
        <v>6157</v>
      </c>
      <c r="Z2184" t="s">
        <v>6157</v>
      </c>
      <c r="AA2184" t="s">
        <v>4021</v>
      </c>
      <c r="AB2184" t="s">
        <v>6157</v>
      </c>
      <c r="AC2184" t="s">
        <v>6157</v>
      </c>
      <c r="AD2184" t="s">
        <v>6157</v>
      </c>
      <c r="AE2184" t="s">
        <v>6157</v>
      </c>
      <c r="AF2184" t="s">
        <v>6157</v>
      </c>
      <c r="AG2184" t="s">
        <v>6157</v>
      </c>
      <c r="AH2184" t="s">
        <v>6157</v>
      </c>
      <c r="AI2184" t="s">
        <v>6157</v>
      </c>
      <c r="AJ2184" t="s">
        <v>4588</v>
      </c>
      <c r="AK2184" t="s">
        <v>4859</v>
      </c>
      <c r="AL2184" t="s">
        <v>268</v>
      </c>
      <c r="AM2184" t="s">
        <v>264</v>
      </c>
      <c r="AN2184" t="s">
        <v>4353</v>
      </c>
      <c r="AO2184" s="29">
        <v>11</v>
      </c>
      <c r="AP2184">
        <v>-32.385350000000003</v>
      </c>
      <c r="AQ2184">
        <v>137.78323</v>
      </c>
      <c r="AR2184" t="s">
        <v>1532</v>
      </c>
      <c r="AS2184">
        <v>0</v>
      </c>
      <c r="AT2184" t="s">
        <v>4353</v>
      </c>
      <c r="AU2184" t="s">
        <v>274</v>
      </c>
      <c r="AV2184" t="s">
        <v>4353</v>
      </c>
      <c r="AW2184" t="s">
        <v>4353</v>
      </c>
      <c r="AX2184" t="s">
        <v>6157</v>
      </c>
      <c r="AY2184">
        <v>-117549</v>
      </c>
      <c r="AZ2184">
        <v>-117549</v>
      </c>
      <c r="BA2184" t="s">
        <v>7018</v>
      </c>
      <c r="BB2184" t="s">
        <v>4785</v>
      </c>
      <c r="BC2184" t="s">
        <v>6157</v>
      </c>
      <c r="BH2184" t="s">
        <v>4144</v>
      </c>
      <c r="BI2184" t="s">
        <v>7195</v>
      </c>
      <c r="BJ2184" t="s">
        <v>4164</v>
      </c>
      <c r="BK2184" t="s">
        <v>4165</v>
      </c>
      <c r="BL2184">
        <v>2016</v>
      </c>
      <c r="BM2184"/>
      <c r="BN2184"/>
      <c r="BO2184"/>
      <c r="BP2184"/>
      <c r="BW2184">
        <v>-17.399999999999999</v>
      </c>
      <c r="BY2184">
        <v>11.6</v>
      </c>
      <c r="CF2184">
        <v>1</v>
      </c>
      <c r="CI2184">
        <v>-6.9</v>
      </c>
      <c r="CK2184">
        <v>7.2</v>
      </c>
    </row>
    <row r="2185" spans="1:89" ht="16" customHeight="1">
      <c r="A2185">
        <v>2184</v>
      </c>
      <c r="B2185" t="s">
        <v>7107</v>
      </c>
      <c r="C2185" s="2">
        <v>44970</v>
      </c>
      <c r="E2185" t="s">
        <v>2635</v>
      </c>
      <c r="F2185" t="s">
        <v>2635</v>
      </c>
      <c r="G2185" t="s">
        <v>3941</v>
      </c>
      <c r="H2185" t="s">
        <v>6157</v>
      </c>
      <c r="I2185" t="s">
        <v>4855</v>
      </c>
      <c r="J2185" t="s">
        <v>4856</v>
      </c>
      <c r="K2185" t="s">
        <v>4857</v>
      </c>
      <c r="L2185" t="s">
        <v>6157</v>
      </c>
      <c r="M2185" t="s">
        <v>3984</v>
      </c>
      <c r="N2185" t="s">
        <v>289</v>
      </c>
      <c r="O2185" t="s">
        <v>6987</v>
      </c>
      <c r="P2185" t="s">
        <v>3968</v>
      </c>
      <c r="Q2185" t="s">
        <v>4403</v>
      </c>
      <c r="R2185" t="s">
        <v>6989</v>
      </c>
      <c r="S2185" t="s">
        <v>4353</v>
      </c>
      <c r="T2185" t="s">
        <v>4353</v>
      </c>
      <c r="U2185" t="s">
        <v>6157</v>
      </c>
      <c r="X2185" t="s">
        <v>6157</v>
      </c>
      <c r="Y2185" t="s">
        <v>6157</v>
      </c>
      <c r="Z2185" t="s">
        <v>6157</v>
      </c>
      <c r="AA2185" t="s">
        <v>4021</v>
      </c>
      <c r="AB2185" t="s">
        <v>6157</v>
      </c>
      <c r="AC2185" t="s">
        <v>6157</v>
      </c>
      <c r="AD2185" t="s">
        <v>6157</v>
      </c>
      <c r="AE2185" t="s">
        <v>6157</v>
      </c>
      <c r="AF2185" t="s">
        <v>6157</v>
      </c>
      <c r="AG2185" t="s">
        <v>6157</v>
      </c>
      <c r="AH2185" t="s">
        <v>6157</v>
      </c>
      <c r="AI2185" t="s">
        <v>6157</v>
      </c>
      <c r="AJ2185" t="s">
        <v>4588</v>
      </c>
      <c r="AK2185" t="s">
        <v>4859</v>
      </c>
      <c r="AL2185" t="s">
        <v>268</v>
      </c>
      <c r="AM2185" t="s">
        <v>264</v>
      </c>
      <c r="AN2185" t="s">
        <v>4353</v>
      </c>
      <c r="AO2185" s="29">
        <v>22</v>
      </c>
      <c r="AP2185">
        <v>-32.135330000000003</v>
      </c>
      <c r="AQ2185">
        <v>137.77482000000001</v>
      </c>
      <c r="AR2185" t="s">
        <v>1532</v>
      </c>
      <c r="AS2185">
        <v>0</v>
      </c>
      <c r="AT2185" t="s">
        <v>4353</v>
      </c>
      <c r="AU2185" t="s">
        <v>274</v>
      </c>
      <c r="AV2185" t="s">
        <v>4353</v>
      </c>
      <c r="AW2185" t="s">
        <v>4353</v>
      </c>
      <c r="AX2185" t="s">
        <v>6157</v>
      </c>
      <c r="AY2185">
        <v>-118089</v>
      </c>
      <c r="AZ2185">
        <v>-118089</v>
      </c>
      <c r="BA2185" t="s">
        <v>7018</v>
      </c>
      <c r="BB2185" t="s">
        <v>4785</v>
      </c>
      <c r="BC2185" t="s">
        <v>6157</v>
      </c>
      <c r="BH2185" t="s">
        <v>4144</v>
      </c>
      <c r="BI2185" t="s">
        <v>7195</v>
      </c>
      <c r="BJ2185" t="s">
        <v>4164</v>
      </c>
      <c r="BK2185" t="s">
        <v>4165</v>
      </c>
      <c r="BL2185">
        <v>2016</v>
      </c>
      <c r="BM2185"/>
      <c r="BN2185"/>
      <c r="BO2185"/>
      <c r="BP2185"/>
      <c r="BW2185">
        <v>-18.399999999999999</v>
      </c>
      <c r="BY2185">
        <v>12</v>
      </c>
      <c r="CF2185">
        <v>1</v>
      </c>
      <c r="CI2185">
        <v>-8.1</v>
      </c>
      <c r="CK2185">
        <v>0</v>
      </c>
    </row>
    <row r="2186" spans="1:89" ht="16" customHeight="1">
      <c r="A2186">
        <v>2185</v>
      </c>
      <c r="B2186" t="s">
        <v>7107</v>
      </c>
      <c r="C2186" s="2">
        <v>44970</v>
      </c>
      <c r="E2186" t="s">
        <v>2606</v>
      </c>
      <c r="F2186" t="s">
        <v>2606</v>
      </c>
      <c r="G2186" t="s">
        <v>3941</v>
      </c>
      <c r="H2186" t="s">
        <v>6157</v>
      </c>
      <c r="I2186" t="s">
        <v>4855</v>
      </c>
      <c r="J2186" t="s">
        <v>4856</v>
      </c>
      <c r="K2186" t="s">
        <v>4857</v>
      </c>
      <c r="L2186" t="s">
        <v>6157</v>
      </c>
      <c r="M2186" t="s">
        <v>3984</v>
      </c>
      <c r="N2186" t="s">
        <v>289</v>
      </c>
      <c r="O2186" t="s">
        <v>6987</v>
      </c>
      <c r="P2186" t="s">
        <v>3968</v>
      </c>
      <c r="Q2186" t="s">
        <v>4403</v>
      </c>
      <c r="R2186" t="s">
        <v>6989</v>
      </c>
      <c r="S2186" t="s">
        <v>4353</v>
      </c>
      <c r="T2186" t="s">
        <v>4353</v>
      </c>
      <c r="U2186" t="s">
        <v>6157</v>
      </c>
      <c r="X2186" t="s">
        <v>6157</v>
      </c>
      <c r="Y2186" t="s">
        <v>6157</v>
      </c>
      <c r="Z2186" t="s">
        <v>6157</v>
      </c>
      <c r="AA2186" t="s">
        <v>4021</v>
      </c>
      <c r="AB2186" t="s">
        <v>6157</v>
      </c>
      <c r="AC2186" t="s">
        <v>6157</v>
      </c>
      <c r="AD2186" t="s">
        <v>6157</v>
      </c>
      <c r="AE2186" t="s">
        <v>6157</v>
      </c>
      <c r="AF2186" t="s">
        <v>6157</v>
      </c>
      <c r="AG2186" t="s">
        <v>6157</v>
      </c>
      <c r="AH2186" t="s">
        <v>6157</v>
      </c>
      <c r="AI2186" t="s">
        <v>6157</v>
      </c>
      <c r="AJ2186" t="s">
        <v>4588</v>
      </c>
      <c r="AK2186" t="s">
        <v>4859</v>
      </c>
      <c r="AL2186" t="s">
        <v>268</v>
      </c>
      <c r="AM2186" t="s">
        <v>264</v>
      </c>
      <c r="AN2186" t="s">
        <v>4353</v>
      </c>
      <c r="AO2186" s="29">
        <v>47</v>
      </c>
      <c r="AP2186">
        <v>-32.061480000000003</v>
      </c>
      <c r="AQ2186">
        <v>137.76390000000001</v>
      </c>
      <c r="AR2186" t="s">
        <v>1532</v>
      </c>
      <c r="AS2186">
        <v>0</v>
      </c>
      <c r="AT2186" t="s">
        <v>4353</v>
      </c>
      <c r="AU2186" t="s">
        <v>274</v>
      </c>
      <c r="AV2186" t="s">
        <v>4353</v>
      </c>
      <c r="AW2186" t="s">
        <v>4353</v>
      </c>
      <c r="AX2186" t="s">
        <v>6157</v>
      </c>
      <c r="AY2186">
        <v>-121550</v>
      </c>
      <c r="AZ2186">
        <v>-121550</v>
      </c>
      <c r="BA2186" t="s">
        <v>7018</v>
      </c>
      <c r="BB2186" t="s">
        <v>4785</v>
      </c>
      <c r="BC2186" t="s">
        <v>6157</v>
      </c>
      <c r="BH2186" t="s">
        <v>4144</v>
      </c>
      <c r="BI2186" t="s">
        <v>7195</v>
      </c>
      <c r="BJ2186" t="s">
        <v>4164</v>
      </c>
      <c r="BK2186" t="s">
        <v>4165</v>
      </c>
      <c r="BL2186">
        <v>2016</v>
      </c>
      <c r="BM2186"/>
      <c r="BN2186"/>
      <c r="BO2186"/>
      <c r="BP2186"/>
      <c r="BW2186">
        <v>-20.9</v>
      </c>
      <c r="BY2186">
        <v>10.6</v>
      </c>
      <c r="CF2186">
        <v>1</v>
      </c>
      <c r="CI2186">
        <v>-9.4</v>
      </c>
      <c r="CK2186">
        <v>2.5</v>
      </c>
    </row>
    <row r="2187" spans="1:89" ht="16" customHeight="1">
      <c r="A2187">
        <v>2186</v>
      </c>
      <c r="B2187" t="s">
        <v>7107</v>
      </c>
      <c r="C2187" s="2">
        <v>44970</v>
      </c>
      <c r="E2187" t="s">
        <v>2495</v>
      </c>
      <c r="F2187" t="s">
        <v>2495</v>
      </c>
      <c r="G2187" t="s">
        <v>3941</v>
      </c>
      <c r="H2187" t="s">
        <v>6157</v>
      </c>
      <c r="I2187" t="s">
        <v>4855</v>
      </c>
      <c r="J2187" t="s">
        <v>4856</v>
      </c>
      <c r="K2187" t="s">
        <v>4857</v>
      </c>
      <c r="L2187" t="s">
        <v>6157</v>
      </c>
      <c r="M2187" t="s">
        <v>3984</v>
      </c>
      <c r="N2187" t="s">
        <v>289</v>
      </c>
      <c r="O2187" t="s">
        <v>6987</v>
      </c>
      <c r="P2187" t="s">
        <v>3968</v>
      </c>
      <c r="Q2187" t="s">
        <v>4403</v>
      </c>
      <c r="R2187" t="s">
        <v>6989</v>
      </c>
      <c r="S2187" t="s">
        <v>4353</v>
      </c>
      <c r="T2187" t="s">
        <v>4353</v>
      </c>
      <c r="U2187" t="s">
        <v>6157</v>
      </c>
      <c r="X2187" t="s">
        <v>6157</v>
      </c>
      <c r="Y2187" t="s">
        <v>6157</v>
      </c>
      <c r="Z2187" t="s">
        <v>6157</v>
      </c>
      <c r="AA2187" t="s">
        <v>4021</v>
      </c>
      <c r="AB2187" t="s">
        <v>6157</v>
      </c>
      <c r="AC2187" t="s">
        <v>6157</v>
      </c>
      <c r="AD2187" t="s">
        <v>6157</v>
      </c>
      <c r="AE2187" t="s">
        <v>6157</v>
      </c>
      <c r="AF2187" t="s">
        <v>6157</v>
      </c>
      <c r="AG2187" t="s">
        <v>6157</v>
      </c>
      <c r="AH2187" t="s">
        <v>6157</v>
      </c>
      <c r="AI2187" t="s">
        <v>6157</v>
      </c>
      <c r="AJ2187" t="s">
        <v>4588</v>
      </c>
      <c r="AK2187" t="s">
        <v>4859</v>
      </c>
      <c r="AL2187" t="s">
        <v>268</v>
      </c>
      <c r="AM2187" t="s">
        <v>264</v>
      </c>
      <c r="AN2187" t="s">
        <v>4353</v>
      </c>
      <c r="AO2187" s="29">
        <v>24</v>
      </c>
      <c r="AP2187">
        <v>-32.177999999999997</v>
      </c>
      <c r="AQ2187">
        <v>137.75202999999999</v>
      </c>
      <c r="AR2187" t="s">
        <v>1532</v>
      </c>
      <c r="AS2187">
        <v>0</v>
      </c>
      <c r="AT2187" t="s">
        <v>4353</v>
      </c>
      <c r="AU2187" t="s">
        <v>274</v>
      </c>
      <c r="AV2187" t="s">
        <v>4353</v>
      </c>
      <c r="AW2187" t="s">
        <v>4353</v>
      </c>
      <c r="AX2187" t="s">
        <v>6157</v>
      </c>
      <c r="AY2187">
        <v>-123050</v>
      </c>
      <c r="AZ2187">
        <v>-123050</v>
      </c>
      <c r="BA2187" t="s">
        <v>7018</v>
      </c>
      <c r="BB2187" t="s">
        <v>4785</v>
      </c>
      <c r="BC2187" t="s">
        <v>6157</v>
      </c>
      <c r="BH2187" t="s">
        <v>4144</v>
      </c>
      <c r="BI2187" t="s">
        <v>7195</v>
      </c>
      <c r="BJ2187" t="s">
        <v>4164</v>
      </c>
      <c r="BK2187" t="s">
        <v>4165</v>
      </c>
      <c r="BL2187">
        <v>2016</v>
      </c>
      <c r="BM2187"/>
      <c r="BN2187"/>
      <c r="BO2187"/>
      <c r="BP2187"/>
      <c r="BW2187">
        <v>-22.6</v>
      </c>
      <c r="BY2187">
        <v>15.5</v>
      </c>
      <c r="CF2187">
        <v>1</v>
      </c>
      <c r="CI2187">
        <v>-12.1</v>
      </c>
      <c r="CK2187">
        <v>-1.3</v>
      </c>
    </row>
    <row r="2188" spans="1:89" ht="16" customHeight="1">
      <c r="A2188">
        <v>2187</v>
      </c>
      <c r="B2188" t="s">
        <v>7107</v>
      </c>
      <c r="C2188" s="2">
        <v>44970</v>
      </c>
      <c r="E2188" t="s">
        <v>3926</v>
      </c>
      <c r="F2188" t="s">
        <v>3926</v>
      </c>
      <c r="G2188" t="s">
        <v>3941</v>
      </c>
      <c r="H2188" t="s">
        <v>6157</v>
      </c>
      <c r="I2188" t="s">
        <v>4625</v>
      </c>
      <c r="J2188" t="s">
        <v>4626</v>
      </c>
      <c r="K2188" t="s">
        <v>4353</v>
      </c>
      <c r="L2188" t="s">
        <v>6157</v>
      </c>
      <c r="M2188" t="s">
        <v>7103</v>
      </c>
      <c r="N2188" t="s">
        <v>1532</v>
      </c>
      <c r="O2188" t="s">
        <v>6987</v>
      </c>
      <c r="P2188" t="s">
        <v>3968</v>
      </c>
      <c r="Q2188" t="s">
        <v>4403</v>
      </c>
      <c r="R2188" t="s">
        <v>6989</v>
      </c>
      <c r="S2188" t="s">
        <v>4353</v>
      </c>
      <c r="T2188" t="s">
        <v>4353</v>
      </c>
      <c r="U2188" t="s">
        <v>6157</v>
      </c>
      <c r="X2188" t="s">
        <v>6157</v>
      </c>
      <c r="Y2188" t="s">
        <v>6157</v>
      </c>
      <c r="Z2188" t="s">
        <v>6157</v>
      </c>
      <c r="AA2188" t="s">
        <v>4021</v>
      </c>
      <c r="AB2188" t="s">
        <v>6157</v>
      </c>
      <c r="AC2188" t="s">
        <v>6157</v>
      </c>
      <c r="AD2188" t="s">
        <v>6157</v>
      </c>
      <c r="AE2188" t="s">
        <v>6157</v>
      </c>
      <c r="AF2188" t="s">
        <v>6157</v>
      </c>
      <c r="AG2188" t="s">
        <v>6157</v>
      </c>
      <c r="AH2188" t="s">
        <v>6157</v>
      </c>
      <c r="AI2188" t="s">
        <v>6157</v>
      </c>
      <c r="AJ2188" t="s">
        <v>4588</v>
      </c>
      <c r="AK2188" t="s">
        <v>4859</v>
      </c>
      <c r="AL2188" t="s">
        <v>268</v>
      </c>
      <c r="AM2188" t="s">
        <v>264</v>
      </c>
      <c r="AN2188" t="s">
        <v>4353</v>
      </c>
      <c r="AO2188" s="29">
        <v>10.7633142</v>
      </c>
      <c r="AP2188">
        <v>-32.388829999999999</v>
      </c>
      <c r="AQ2188">
        <v>137.76783</v>
      </c>
      <c r="AR2188" t="s">
        <v>1532</v>
      </c>
      <c r="AS2188">
        <v>0</v>
      </c>
      <c r="AT2188" t="s">
        <v>4353</v>
      </c>
      <c r="AU2188" t="s">
        <v>274</v>
      </c>
      <c r="AV2188" t="s">
        <v>4353</v>
      </c>
      <c r="AW2188" t="s">
        <v>4353</v>
      </c>
      <c r="AX2188" t="s">
        <v>6157</v>
      </c>
      <c r="BB2188" t="s">
        <v>6157</v>
      </c>
      <c r="BC2188" t="s">
        <v>6157</v>
      </c>
      <c r="BH2188" t="s">
        <v>231</v>
      </c>
      <c r="BI2188" t="s">
        <v>7195</v>
      </c>
      <c r="BJ2188" t="s">
        <v>4164</v>
      </c>
      <c r="BK2188" t="s">
        <v>4165</v>
      </c>
      <c r="BL2188">
        <v>2016</v>
      </c>
      <c r="BM2188"/>
      <c r="BN2188"/>
      <c r="BO2188"/>
      <c r="BP2188"/>
      <c r="BW2188">
        <v>-20</v>
      </c>
      <c r="BY2188">
        <v>9.5</v>
      </c>
    </row>
    <row r="2189" spans="1:89" ht="16" customHeight="1">
      <c r="A2189">
        <v>2188</v>
      </c>
      <c r="B2189" t="s">
        <v>7107</v>
      </c>
      <c r="C2189" s="2">
        <v>44970</v>
      </c>
      <c r="E2189" t="s">
        <v>3927</v>
      </c>
      <c r="F2189" t="s">
        <v>3927</v>
      </c>
      <c r="G2189" t="s">
        <v>3941</v>
      </c>
      <c r="H2189" t="s">
        <v>6157</v>
      </c>
      <c r="I2189" t="s">
        <v>4625</v>
      </c>
      <c r="J2189" t="s">
        <v>4626</v>
      </c>
      <c r="K2189" t="s">
        <v>4353</v>
      </c>
      <c r="L2189" t="s">
        <v>6157</v>
      </c>
      <c r="M2189" t="s">
        <v>7103</v>
      </c>
      <c r="N2189" t="s">
        <v>1532</v>
      </c>
      <c r="O2189" t="s">
        <v>6987</v>
      </c>
      <c r="P2189" t="s">
        <v>3968</v>
      </c>
      <c r="Q2189" t="s">
        <v>4403</v>
      </c>
      <c r="R2189" t="s">
        <v>6989</v>
      </c>
      <c r="S2189" t="s">
        <v>4353</v>
      </c>
      <c r="T2189" t="s">
        <v>4353</v>
      </c>
      <c r="U2189" t="s">
        <v>6157</v>
      </c>
      <c r="X2189" t="s">
        <v>6157</v>
      </c>
      <c r="Y2189" t="s">
        <v>6157</v>
      </c>
      <c r="Z2189" t="s">
        <v>6157</v>
      </c>
      <c r="AA2189" t="s">
        <v>4021</v>
      </c>
      <c r="AB2189" t="s">
        <v>6157</v>
      </c>
      <c r="AC2189" t="s">
        <v>6157</v>
      </c>
      <c r="AD2189" t="s">
        <v>6157</v>
      </c>
      <c r="AE2189" t="s">
        <v>6157</v>
      </c>
      <c r="AF2189" t="s">
        <v>6157</v>
      </c>
      <c r="AG2189" t="s">
        <v>6157</v>
      </c>
      <c r="AH2189" t="s">
        <v>6157</v>
      </c>
      <c r="AI2189" t="s">
        <v>6157</v>
      </c>
      <c r="AJ2189" t="s">
        <v>4588</v>
      </c>
      <c r="AK2189" t="s">
        <v>4859</v>
      </c>
      <c r="AL2189" t="s">
        <v>268</v>
      </c>
      <c r="AM2189" t="s">
        <v>264</v>
      </c>
      <c r="AN2189" t="s">
        <v>4353</v>
      </c>
      <c r="AO2189" s="29">
        <v>14.215928999999999</v>
      </c>
      <c r="AP2189">
        <v>-32.473500000000001</v>
      </c>
      <c r="AQ2189">
        <v>137.70616999999999</v>
      </c>
      <c r="AR2189" t="s">
        <v>1532</v>
      </c>
      <c r="AS2189">
        <v>0</v>
      </c>
      <c r="AT2189" t="s">
        <v>4353</v>
      </c>
      <c r="AU2189" t="s">
        <v>274</v>
      </c>
      <c r="AV2189" t="s">
        <v>4353</v>
      </c>
      <c r="AW2189" t="s">
        <v>4353</v>
      </c>
      <c r="AX2189" t="s">
        <v>6157</v>
      </c>
      <c r="BB2189" t="s">
        <v>6157</v>
      </c>
      <c r="BC2189" t="s">
        <v>6157</v>
      </c>
      <c r="BH2189" t="s">
        <v>231</v>
      </c>
      <c r="BI2189" t="s">
        <v>7195</v>
      </c>
      <c r="BJ2189" t="s">
        <v>4164</v>
      </c>
      <c r="BK2189" t="s">
        <v>4165</v>
      </c>
      <c r="BL2189">
        <v>2016</v>
      </c>
      <c r="BM2189"/>
      <c r="BN2189"/>
      <c r="BO2189"/>
      <c r="BP2189"/>
      <c r="BW2189">
        <v>-19.899999999999999</v>
      </c>
      <c r="BY2189">
        <v>7.9</v>
      </c>
    </row>
    <row r="2190" spans="1:89" ht="16" customHeight="1">
      <c r="A2190">
        <v>2189</v>
      </c>
      <c r="B2190" t="s">
        <v>7107</v>
      </c>
      <c r="C2190" s="2">
        <v>44970</v>
      </c>
      <c r="E2190" t="s">
        <v>3928</v>
      </c>
      <c r="F2190" t="s">
        <v>3928</v>
      </c>
      <c r="G2190" t="s">
        <v>3941</v>
      </c>
      <c r="H2190" t="s">
        <v>6157</v>
      </c>
      <c r="I2190" t="s">
        <v>4625</v>
      </c>
      <c r="J2190" t="s">
        <v>4626</v>
      </c>
      <c r="K2190" t="s">
        <v>4353</v>
      </c>
      <c r="L2190" t="s">
        <v>6157</v>
      </c>
      <c r="M2190" t="s">
        <v>7103</v>
      </c>
      <c r="N2190" t="s">
        <v>1532</v>
      </c>
      <c r="O2190" t="s">
        <v>6987</v>
      </c>
      <c r="P2190" t="s">
        <v>3968</v>
      </c>
      <c r="Q2190" t="s">
        <v>4403</v>
      </c>
      <c r="R2190" t="s">
        <v>6989</v>
      </c>
      <c r="S2190" t="s">
        <v>4353</v>
      </c>
      <c r="T2190" t="s">
        <v>4353</v>
      </c>
      <c r="U2190" t="s">
        <v>6157</v>
      </c>
      <c r="X2190" t="s">
        <v>6157</v>
      </c>
      <c r="Y2190" t="s">
        <v>6157</v>
      </c>
      <c r="Z2190" t="s">
        <v>6157</v>
      </c>
      <c r="AA2190" t="s">
        <v>4021</v>
      </c>
      <c r="AB2190" t="s">
        <v>6157</v>
      </c>
      <c r="AC2190" t="s">
        <v>6157</v>
      </c>
      <c r="AD2190" t="s">
        <v>6157</v>
      </c>
      <c r="AE2190" t="s">
        <v>6157</v>
      </c>
      <c r="AF2190" t="s">
        <v>6157</v>
      </c>
      <c r="AG2190" t="s">
        <v>6157</v>
      </c>
      <c r="AH2190" t="s">
        <v>6157</v>
      </c>
      <c r="AI2190" t="s">
        <v>6157</v>
      </c>
      <c r="AJ2190" t="s">
        <v>4588</v>
      </c>
      <c r="AK2190" t="s">
        <v>4859</v>
      </c>
      <c r="AL2190" t="s">
        <v>268</v>
      </c>
      <c r="AM2190" t="s">
        <v>264</v>
      </c>
      <c r="AN2190" t="s">
        <v>4353</v>
      </c>
      <c r="AO2190" s="29">
        <v>11.9667797</v>
      </c>
      <c r="AP2190">
        <v>-32.471829999999997</v>
      </c>
      <c r="AQ2190">
        <v>137.70232999999999</v>
      </c>
      <c r="AR2190" t="s">
        <v>1532</v>
      </c>
      <c r="AS2190">
        <v>0</v>
      </c>
      <c r="AT2190" t="s">
        <v>4353</v>
      </c>
      <c r="AU2190" t="s">
        <v>274</v>
      </c>
      <c r="AV2190" t="s">
        <v>4353</v>
      </c>
      <c r="AW2190" t="s">
        <v>4353</v>
      </c>
      <c r="AX2190" t="s">
        <v>6157</v>
      </c>
      <c r="BB2190" t="s">
        <v>6157</v>
      </c>
      <c r="BC2190" t="s">
        <v>6157</v>
      </c>
      <c r="BH2190" t="s">
        <v>231</v>
      </c>
      <c r="BI2190" t="s">
        <v>7195</v>
      </c>
      <c r="BJ2190" t="s">
        <v>4164</v>
      </c>
      <c r="BK2190" t="s">
        <v>4165</v>
      </c>
      <c r="BL2190">
        <v>2016</v>
      </c>
      <c r="BM2190"/>
      <c r="BN2190"/>
      <c r="BO2190"/>
      <c r="BP2190"/>
      <c r="BW2190">
        <v>-21.1</v>
      </c>
      <c r="BY2190">
        <v>12.7</v>
      </c>
      <c r="CF2190">
        <v>1</v>
      </c>
      <c r="CI2190">
        <v>-7.2</v>
      </c>
      <c r="CK2190">
        <v>2.4</v>
      </c>
    </row>
    <row r="2191" spans="1:89" ht="16" customHeight="1">
      <c r="A2191">
        <v>2190</v>
      </c>
      <c r="B2191" t="s">
        <v>7107</v>
      </c>
      <c r="C2191" s="2">
        <v>44970</v>
      </c>
      <c r="E2191" t="s">
        <v>2549</v>
      </c>
      <c r="F2191" t="s">
        <v>2549</v>
      </c>
      <c r="G2191" t="s">
        <v>3941</v>
      </c>
      <c r="H2191" t="s">
        <v>6157</v>
      </c>
      <c r="I2191" t="s">
        <v>4625</v>
      </c>
      <c r="J2191" t="s">
        <v>4626</v>
      </c>
      <c r="K2191" t="s">
        <v>4353</v>
      </c>
      <c r="L2191" t="s">
        <v>6157</v>
      </c>
      <c r="M2191" t="s">
        <v>7103</v>
      </c>
      <c r="N2191" t="s">
        <v>1532</v>
      </c>
      <c r="O2191" t="s">
        <v>6987</v>
      </c>
      <c r="P2191" t="s">
        <v>3968</v>
      </c>
      <c r="Q2191" t="s">
        <v>4403</v>
      </c>
      <c r="R2191" t="s">
        <v>6989</v>
      </c>
      <c r="S2191" t="s">
        <v>4353</v>
      </c>
      <c r="T2191" t="s">
        <v>4353</v>
      </c>
      <c r="U2191" t="s">
        <v>6157</v>
      </c>
      <c r="X2191" t="s">
        <v>6157</v>
      </c>
      <c r="Y2191" t="s">
        <v>6157</v>
      </c>
      <c r="Z2191" t="s">
        <v>6157</v>
      </c>
      <c r="AA2191" t="s">
        <v>4021</v>
      </c>
      <c r="AB2191" t="s">
        <v>6157</v>
      </c>
      <c r="AC2191" t="s">
        <v>6157</v>
      </c>
      <c r="AD2191" t="s">
        <v>6157</v>
      </c>
      <c r="AE2191" t="s">
        <v>6157</v>
      </c>
      <c r="AF2191" t="s">
        <v>6157</v>
      </c>
      <c r="AG2191" t="s">
        <v>6157</v>
      </c>
      <c r="AH2191" t="s">
        <v>6157</v>
      </c>
      <c r="AI2191" t="s">
        <v>6157</v>
      </c>
      <c r="AJ2191" t="s">
        <v>4588</v>
      </c>
      <c r="AK2191" t="s">
        <v>4859</v>
      </c>
      <c r="AL2191" t="s">
        <v>268</v>
      </c>
      <c r="AM2191" t="s">
        <v>264</v>
      </c>
      <c r="AN2191" t="s">
        <v>4353</v>
      </c>
      <c r="AO2191" s="29">
        <v>106</v>
      </c>
      <c r="AP2191">
        <v>-32.381830000000001</v>
      </c>
      <c r="AQ2191">
        <v>134.74932999999999</v>
      </c>
      <c r="AR2191" t="s">
        <v>1532</v>
      </c>
      <c r="AS2191">
        <v>0</v>
      </c>
      <c r="AT2191" t="s">
        <v>4353</v>
      </c>
      <c r="AU2191" t="s">
        <v>274</v>
      </c>
      <c r="AV2191" t="s">
        <v>4353</v>
      </c>
      <c r="AW2191" t="s">
        <v>4353</v>
      </c>
      <c r="AX2191" t="s">
        <v>6157</v>
      </c>
      <c r="BB2191" t="s">
        <v>6157</v>
      </c>
      <c r="BC2191" t="s">
        <v>6157</v>
      </c>
      <c r="BH2191" t="s">
        <v>231</v>
      </c>
      <c r="BI2191" t="s">
        <v>7195</v>
      </c>
      <c r="BJ2191" t="s">
        <v>4164</v>
      </c>
      <c r="BK2191" t="s">
        <v>4165</v>
      </c>
      <c r="BL2191">
        <v>2016</v>
      </c>
      <c r="BM2191"/>
      <c r="BN2191"/>
      <c r="BO2191"/>
      <c r="BP2191"/>
      <c r="BW2191">
        <v>-20.3</v>
      </c>
      <c r="BY2191">
        <v>11.1</v>
      </c>
    </row>
    <row r="2192" spans="1:89" ht="16" customHeight="1">
      <c r="A2192">
        <v>2191</v>
      </c>
      <c r="B2192" t="s">
        <v>7107</v>
      </c>
      <c r="C2192" s="2">
        <v>44970</v>
      </c>
      <c r="E2192" t="s">
        <v>3929</v>
      </c>
      <c r="F2192" t="s">
        <v>3929</v>
      </c>
      <c r="G2192" t="s">
        <v>3941</v>
      </c>
      <c r="H2192" t="s">
        <v>6157</v>
      </c>
      <c r="I2192" t="s">
        <v>4625</v>
      </c>
      <c r="J2192" t="s">
        <v>4626</v>
      </c>
      <c r="K2192" t="s">
        <v>4353</v>
      </c>
      <c r="L2192" t="s">
        <v>6157</v>
      </c>
      <c r="M2192" t="s">
        <v>7103</v>
      </c>
      <c r="N2192" t="s">
        <v>1532</v>
      </c>
      <c r="O2192" t="s">
        <v>6987</v>
      </c>
      <c r="P2192" t="s">
        <v>3968</v>
      </c>
      <c r="Q2192" t="s">
        <v>4403</v>
      </c>
      <c r="R2192" t="s">
        <v>6989</v>
      </c>
      <c r="S2192" t="s">
        <v>4353</v>
      </c>
      <c r="T2192" t="s">
        <v>4353</v>
      </c>
      <c r="U2192" t="s">
        <v>6157</v>
      </c>
      <c r="X2192" t="s">
        <v>6157</v>
      </c>
      <c r="Y2192" t="s">
        <v>6157</v>
      </c>
      <c r="Z2192" t="s">
        <v>6157</v>
      </c>
      <c r="AA2192" t="s">
        <v>4021</v>
      </c>
      <c r="AB2192" t="s">
        <v>6157</v>
      </c>
      <c r="AC2192" t="s">
        <v>6157</v>
      </c>
      <c r="AD2192" t="s">
        <v>6157</v>
      </c>
      <c r="AE2192" t="s">
        <v>6157</v>
      </c>
      <c r="AF2192" t="s">
        <v>6157</v>
      </c>
      <c r="AG2192" t="s">
        <v>6157</v>
      </c>
      <c r="AH2192" t="s">
        <v>6157</v>
      </c>
      <c r="AI2192" t="s">
        <v>6157</v>
      </c>
      <c r="AJ2192" t="s">
        <v>4588</v>
      </c>
      <c r="AK2192" t="s">
        <v>4859</v>
      </c>
      <c r="AL2192" t="s">
        <v>268</v>
      </c>
      <c r="AM2192" t="s">
        <v>264</v>
      </c>
      <c r="AN2192" t="s">
        <v>4353</v>
      </c>
      <c r="AO2192" s="29">
        <v>13.6570635</v>
      </c>
      <c r="AP2192">
        <v>-32.47533</v>
      </c>
      <c r="AQ2192">
        <v>137.70832999999999</v>
      </c>
      <c r="AR2192" t="s">
        <v>1532</v>
      </c>
      <c r="AS2192">
        <v>0</v>
      </c>
      <c r="AT2192" t="s">
        <v>4353</v>
      </c>
      <c r="AU2192" t="s">
        <v>274</v>
      </c>
      <c r="AV2192" t="s">
        <v>4353</v>
      </c>
      <c r="AW2192" t="s">
        <v>4353</v>
      </c>
      <c r="AX2192" t="s">
        <v>6157</v>
      </c>
      <c r="BB2192" t="s">
        <v>6157</v>
      </c>
      <c r="BC2192" t="s">
        <v>6157</v>
      </c>
      <c r="BH2192" t="s">
        <v>231</v>
      </c>
      <c r="BI2192" t="s">
        <v>7195</v>
      </c>
      <c r="BJ2192" t="s">
        <v>4164</v>
      </c>
      <c r="BK2192" t="s">
        <v>4165</v>
      </c>
      <c r="BL2192">
        <v>2016</v>
      </c>
      <c r="BM2192"/>
      <c r="BN2192"/>
      <c r="BO2192"/>
      <c r="BP2192"/>
      <c r="BW2192">
        <v>-16.899999999999999</v>
      </c>
      <c r="BY2192">
        <v>9.3000000000000007</v>
      </c>
    </row>
    <row r="2193" spans="1:89" ht="16" customHeight="1">
      <c r="A2193">
        <v>2192</v>
      </c>
      <c r="B2193" t="s">
        <v>7107</v>
      </c>
      <c r="C2193" s="2">
        <v>44970</v>
      </c>
      <c r="E2193" t="s">
        <v>2573</v>
      </c>
      <c r="F2193" t="s">
        <v>2573</v>
      </c>
      <c r="G2193" t="s">
        <v>3941</v>
      </c>
      <c r="H2193" t="s">
        <v>6157</v>
      </c>
      <c r="I2193" t="s">
        <v>4625</v>
      </c>
      <c r="J2193" t="s">
        <v>4626</v>
      </c>
      <c r="K2193" t="s">
        <v>4353</v>
      </c>
      <c r="L2193" t="s">
        <v>6157</v>
      </c>
      <c r="M2193" t="s">
        <v>7103</v>
      </c>
      <c r="N2193" t="s">
        <v>1532</v>
      </c>
      <c r="O2193" t="s">
        <v>6987</v>
      </c>
      <c r="P2193" t="s">
        <v>3968</v>
      </c>
      <c r="Q2193" t="s">
        <v>4403</v>
      </c>
      <c r="R2193" t="s">
        <v>6989</v>
      </c>
      <c r="S2193" t="s">
        <v>4353</v>
      </c>
      <c r="T2193" t="s">
        <v>4353</v>
      </c>
      <c r="U2193" t="s">
        <v>6157</v>
      </c>
      <c r="X2193" t="s">
        <v>6157</v>
      </c>
      <c r="Y2193" t="s">
        <v>6157</v>
      </c>
      <c r="Z2193" t="s">
        <v>6157</v>
      </c>
      <c r="AA2193" t="s">
        <v>4021</v>
      </c>
      <c r="AB2193" t="s">
        <v>6157</v>
      </c>
      <c r="AC2193" t="s">
        <v>6157</v>
      </c>
      <c r="AD2193" t="s">
        <v>6157</v>
      </c>
      <c r="AE2193" t="s">
        <v>6157</v>
      </c>
      <c r="AF2193" t="s">
        <v>6157</v>
      </c>
      <c r="AG2193" t="s">
        <v>6157</v>
      </c>
      <c r="AH2193" t="s">
        <v>6157</v>
      </c>
      <c r="AI2193" t="s">
        <v>6157</v>
      </c>
      <c r="AJ2193" t="s">
        <v>4588</v>
      </c>
      <c r="AK2193" t="s">
        <v>4859</v>
      </c>
      <c r="AL2193" t="s">
        <v>268</v>
      </c>
      <c r="AM2193" t="s">
        <v>264</v>
      </c>
      <c r="AN2193" t="s">
        <v>4353</v>
      </c>
      <c r="AO2193" s="29">
        <v>18</v>
      </c>
      <c r="AP2193">
        <v>-32.380000000000003</v>
      </c>
      <c r="AQ2193">
        <v>137.76716999999999</v>
      </c>
      <c r="AR2193" t="s">
        <v>1532</v>
      </c>
      <c r="AS2193">
        <v>0</v>
      </c>
      <c r="AT2193" t="s">
        <v>4353</v>
      </c>
      <c r="AU2193" t="s">
        <v>274</v>
      </c>
      <c r="AV2193" t="s">
        <v>4353</v>
      </c>
      <c r="AW2193" t="s">
        <v>4353</v>
      </c>
      <c r="AX2193" t="s">
        <v>6157</v>
      </c>
      <c r="BB2193" t="s">
        <v>6157</v>
      </c>
      <c r="BC2193" t="s">
        <v>6157</v>
      </c>
      <c r="BH2193" t="s">
        <v>231</v>
      </c>
      <c r="BI2193" t="s">
        <v>7195</v>
      </c>
      <c r="BJ2193" t="s">
        <v>4164</v>
      </c>
      <c r="BK2193" t="s">
        <v>4165</v>
      </c>
      <c r="BL2193">
        <v>2016</v>
      </c>
      <c r="BM2193"/>
      <c r="BN2193"/>
      <c r="BO2193"/>
      <c r="BP2193"/>
      <c r="BW2193"/>
      <c r="BY2193"/>
      <c r="CF2193">
        <v>1</v>
      </c>
      <c r="CI2193">
        <v>-8.6</v>
      </c>
      <c r="CK2193">
        <v>6.3</v>
      </c>
    </row>
    <row r="2194" spans="1:89" ht="16" customHeight="1">
      <c r="A2194">
        <v>2193</v>
      </c>
      <c r="B2194" t="s">
        <v>7107</v>
      </c>
      <c r="C2194" s="2">
        <v>44970</v>
      </c>
      <c r="E2194" t="s">
        <v>3930</v>
      </c>
      <c r="F2194" t="s">
        <v>3930</v>
      </c>
      <c r="G2194" t="s">
        <v>3941</v>
      </c>
      <c r="H2194" t="s">
        <v>6157</v>
      </c>
      <c r="I2194" t="s">
        <v>4625</v>
      </c>
      <c r="J2194" t="s">
        <v>4626</v>
      </c>
      <c r="K2194" t="s">
        <v>4353</v>
      </c>
      <c r="L2194" t="s">
        <v>6157</v>
      </c>
      <c r="M2194" t="s">
        <v>7103</v>
      </c>
      <c r="N2194" t="s">
        <v>1532</v>
      </c>
      <c r="O2194" t="s">
        <v>6987</v>
      </c>
      <c r="P2194" t="s">
        <v>3968</v>
      </c>
      <c r="Q2194" t="s">
        <v>4403</v>
      </c>
      <c r="R2194" t="s">
        <v>6989</v>
      </c>
      <c r="S2194" t="s">
        <v>4353</v>
      </c>
      <c r="T2194" t="s">
        <v>4353</v>
      </c>
      <c r="U2194" t="s">
        <v>6157</v>
      </c>
      <c r="X2194" t="s">
        <v>6157</v>
      </c>
      <c r="Y2194" t="s">
        <v>6157</v>
      </c>
      <c r="Z2194" t="s">
        <v>6157</v>
      </c>
      <c r="AA2194" t="s">
        <v>4021</v>
      </c>
      <c r="AB2194" t="s">
        <v>6157</v>
      </c>
      <c r="AC2194" t="s">
        <v>6157</v>
      </c>
      <c r="AD2194" t="s">
        <v>6157</v>
      </c>
      <c r="AE2194" t="s">
        <v>6157</v>
      </c>
      <c r="AF2194" t="s">
        <v>6157</v>
      </c>
      <c r="AG2194" t="s">
        <v>6157</v>
      </c>
      <c r="AH2194" t="s">
        <v>6157</v>
      </c>
      <c r="AI2194" t="s">
        <v>6157</v>
      </c>
      <c r="AJ2194" t="s">
        <v>4588</v>
      </c>
      <c r="AK2194" t="s">
        <v>4859</v>
      </c>
      <c r="AL2194" t="s">
        <v>268</v>
      </c>
      <c r="AM2194" t="s">
        <v>264</v>
      </c>
      <c r="AN2194" t="s">
        <v>4353</v>
      </c>
      <c r="AO2194" s="29">
        <v>18</v>
      </c>
      <c r="AP2194">
        <v>-32.421669999999999</v>
      </c>
      <c r="AQ2194">
        <v>137.71583000000001</v>
      </c>
      <c r="AR2194" t="s">
        <v>1532</v>
      </c>
      <c r="AS2194">
        <v>0</v>
      </c>
      <c r="AT2194" t="s">
        <v>4353</v>
      </c>
      <c r="AU2194" t="s">
        <v>274</v>
      </c>
      <c r="AV2194" t="s">
        <v>4353</v>
      </c>
      <c r="AW2194" t="s">
        <v>4353</v>
      </c>
      <c r="AX2194" t="s">
        <v>6157</v>
      </c>
      <c r="BB2194" t="s">
        <v>6157</v>
      </c>
      <c r="BC2194" t="s">
        <v>6157</v>
      </c>
      <c r="BH2194" t="s">
        <v>231</v>
      </c>
      <c r="BI2194" t="s">
        <v>7195</v>
      </c>
      <c r="BJ2194" t="s">
        <v>4164</v>
      </c>
      <c r="BK2194" t="s">
        <v>4165</v>
      </c>
      <c r="BL2194">
        <v>2016</v>
      </c>
      <c r="BM2194"/>
      <c r="BN2194"/>
      <c r="BO2194"/>
      <c r="BP2194"/>
      <c r="BW2194">
        <v>-20.6</v>
      </c>
      <c r="BY2194">
        <v>9</v>
      </c>
    </row>
    <row r="2195" spans="1:89" ht="16" customHeight="1">
      <c r="A2195">
        <v>2194</v>
      </c>
      <c r="B2195" t="s">
        <v>7107</v>
      </c>
      <c r="C2195" s="2">
        <v>44970</v>
      </c>
      <c r="E2195" t="s">
        <v>2573</v>
      </c>
      <c r="F2195" t="s">
        <v>2573</v>
      </c>
      <c r="G2195" t="s">
        <v>3941</v>
      </c>
      <c r="H2195" t="s">
        <v>6157</v>
      </c>
      <c r="I2195" t="s">
        <v>4625</v>
      </c>
      <c r="J2195" t="s">
        <v>4626</v>
      </c>
      <c r="K2195" t="s">
        <v>4353</v>
      </c>
      <c r="L2195" t="s">
        <v>6157</v>
      </c>
      <c r="M2195" t="s">
        <v>7103</v>
      </c>
      <c r="N2195" t="s">
        <v>1532</v>
      </c>
      <c r="O2195" t="s">
        <v>6987</v>
      </c>
      <c r="P2195" t="s">
        <v>3968</v>
      </c>
      <c r="Q2195" t="s">
        <v>4403</v>
      </c>
      <c r="R2195" t="s">
        <v>6989</v>
      </c>
      <c r="S2195" t="s">
        <v>4353</v>
      </c>
      <c r="T2195" t="s">
        <v>4353</v>
      </c>
      <c r="U2195" t="s">
        <v>6157</v>
      </c>
      <c r="X2195" t="s">
        <v>6157</v>
      </c>
      <c r="Y2195" t="s">
        <v>6157</v>
      </c>
      <c r="Z2195" t="s">
        <v>6157</v>
      </c>
      <c r="AA2195" t="s">
        <v>4021</v>
      </c>
      <c r="AB2195" t="s">
        <v>6157</v>
      </c>
      <c r="AC2195" t="s">
        <v>6157</v>
      </c>
      <c r="AD2195" t="s">
        <v>6157</v>
      </c>
      <c r="AE2195" t="s">
        <v>6157</v>
      </c>
      <c r="AF2195" t="s">
        <v>6157</v>
      </c>
      <c r="AG2195" t="s">
        <v>6157</v>
      </c>
      <c r="AH2195" t="s">
        <v>6157</v>
      </c>
      <c r="AI2195" t="s">
        <v>6157</v>
      </c>
      <c r="AJ2195" t="s">
        <v>4588</v>
      </c>
      <c r="AK2195" t="s">
        <v>4859</v>
      </c>
      <c r="AL2195" t="s">
        <v>268</v>
      </c>
      <c r="AM2195" t="s">
        <v>264</v>
      </c>
      <c r="AN2195" t="s">
        <v>4353</v>
      </c>
      <c r="AO2195" s="29">
        <v>18</v>
      </c>
      <c r="AP2195">
        <v>-32.380000000000003</v>
      </c>
      <c r="AQ2195">
        <v>137.76716999999999</v>
      </c>
      <c r="AR2195" t="s">
        <v>1532</v>
      </c>
      <c r="AS2195">
        <v>0</v>
      </c>
      <c r="AT2195" t="s">
        <v>4353</v>
      </c>
      <c r="AU2195" t="s">
        <v>274</v>
      </c>
      <c r="AV2195" t="s">
        <v>4353</v>
      </c>
      <c r="AW2195" t="s">
        <v>4353</v>
      </c>
      <c r="AX2195" t="s">
        <v>6157</v>
      </c>
      <c r="BB2195" t="s">
        <v>6157</v>
      </c>
      <c r="BC2195" t="s">
        <v>6157</v>
      </c>
      <c r="BH2195" t="s">
        <v>231</v>
      </c>
      <c r="BI2195" t="s">
        <v>7195</v>
      </c>
      <c r="BJ2195" t="s">
        <v>4164</v>
      </c>
      <c r="BK2195" t="s">
        <v>4165</v>
      </c>
      <c r="BL2195">
        <v>2016</v>
      </c>
      <c r="BM2195"/>
      <c r="BN2195"/>
      <c r="BO2195"/>
      <c r="BP2195"/>
      <c r="BW2195"/>
      <c r="BY2195"/>
      <c r="CF2195">
        <v>1</v>
      </c>
      <c r="CI2195">
        <v>-11</v>
      </c>
      <c r="CK2195">
        <v>7.4</v>
      </c>
    </row>
    <row r="2196" spans="1:89" ht="16" customHeight="1">
      <c r="A2196">
        <v>2195</v>
      </c>
      <c r="B2196" t="s">
        <v>7107</v>
      </c>
      <c r="C2196" s="2">
        <v>44970</v>
      </c>
      <c r="E2196" t="s">
        <v>3931</v>
      </c>
      <c r="F2196" t="s">
        <v>3931</v>
      </c>
      <c r="G2196" t="s">
        <v>3941</v>
      </c>
      <c r="H2196" t="s">
        <v>6157</v>
      </c>
      <c r="I2196" t="s">
        <v>4625</v>
      </c>
      <c r="J2196" t="s">
        <v>4626</v>
      </c>
      <c r="K2196" t="s">
        <v>4353</v>
      </c>
      <c r="L2196" t="s">
        <v>6157</v>
      </c>
      <c r="M2196" t="s">
        <v>7103</v>
      </c>
      <c r="N2196" t="s">
        <v>1532</v>
      </c>
      <c r="O2196" t="s">
        <v>6987</v>
      </c>
      <c r="P2196" t="s">
        <v>3968</v>
      </c>
      <c r="Q2196" t="s">
        <v>4403</v>
      </c>
      <c r="R2196" t="s">
        <v>6989</v>
      </c>
      <c r="S2196" t="s">
        <v>4353</v>
      </c>
      <c r="T2196" t="s">
        <v>4353</v>
      </c>
      <c r="U2196" t="s">
        <v>6157</v>
      </c>
      <c r="X2196" t="s">
        <v>6157</v>
      </c>
      <c r="Y2196" t="s">
        <v>6157</v>
      </c>
      <c r="Z2196" t="s">
        <v>6157</v>
      </c>
      <c r="AA2196" t="s">
        <v>4021</v>
      </c>
      <c r="AB2196" t="s">
        <v>6157</v>
      </c>
      <c r="AC2196" t="s">
        <v>6157</v>
      </c>
      <c r="AD2196" t="s">
        <v>6157</v>
      </c>
      <c r="AE2196" t="s">
        <v>6157</v>
      </c>
      <c r="AF2196" t="s">
        <v>6157</v>
      </c>
      <c r="AG2196" t="s">
        <v>6157</v>
      </c>
      <c r="AH2196" t="s">
        <v>6157</v>
      </c>
      <c r="AI2196" t="s">
        <v>6157</v>
      </c>
      <c r="AJ2196" t="s">
        <v>4588</v>
      </c>
      <c r="AK2196" t="s">
        <v>4859</v>
      </c>
      <c r="AL2196" t="s">
        <v>268</v>
      </c>
      <c r="AM2196" t="s">
        <v>264</v>
      </c>
      <c r="AN2196" t="s">
        <v>4353</v>
      </c>
      <c r="AO2196" s="29">
        <v>13.4774446</v>
      </c>
      <c r="AP2196">
        <v>-32.375019999999999</v>
      </c>
      <c r="AQ2196">
        <v>137.77232000000001</v>
      </c>
      <c r="AR2196" t="s">
        <v>1532</v>
      </c>
      <c r="AS2196">
        <v>0</v>
      </c>
      <c r="AT2196" t="s">
        <v>4353</v>
      </c>
      <c r="AU2196" t="s">
        <v>274</v>
      </c>
      <c r="AV2196" t="s">
        <v>4353</v>
      </c>
      <c r="AW2196" t="s">
        <v>4353</v>
      </c>
      <c r="AX2196" t="s">
        <v>6157</v>
      </c>
      <c r="BB2196" t="s">
        <v>6157</v>
      </c>
      <c r="BC2196" t="s">
        <v>6157</v>
      </c>
      <c r="BH2196" t="s">
        <v>231</v>
      </c>
      <c r="BI2196" t="s">
        <v>7195</v>
      </c>
      <c r="BJ2196" t="s">
        <v>4164</v>
      </c>
      <c r="BK2196" t="s">
        <v>4165</v>
      </c>
      <c r="BL2196">
        <v>2016</v>
      </c>
      <c r="BM2196"/>
      <c r="BN2196"/>
      <c r="BO2196"/>
      <c r="BP2196"/>
      <c r="BW2196">
        <v>-21.6</v>
      </c>
      <c r="BY2196">
        <v>12.8</v>
      </c>
      <c r="CF2196">
        <v>1</v>
      </c>
      <c r="CI2196">
        <v>-8.1</v>
      </c>
      <c r="CK2196">
        <v>3</v>
      </c>
    </row>
    <row r="2197" spans="1:89" ht="16" customHeight="1">
      <c r="A2197">
        <v>2196</v>
      </c>
      <c r="B2197" t="s">
        <v>7107</v>
      </c>
      <c r="C2197" s="2">
        <v>44970</v>
      </c>
      <c r="E2197" t="s">
        <v>3932</v>
      </c>
      <c r="F2197" t="s">
        <v>3932</v>
      </c>
      <c r="G2197" t="s">
        <v>3941</v>
      </c>
      <c r="H2197" t="s">
        <v>6157</v>
      </c>
      <c r="I2197" t="s">
        <v>4625</v>
      </c>
      <c r="J2197" t="s">
        <v>4626</v>
      </c>
      <c r="K2197" t="s">
        <v>4353</v>
      </c>
      <c r="L2197" t="s">
        <v>6157</v>
      </c>
      <c r="M2197" t="s">
        <v>7103</v>
      </c>
      <c r="N2197" t="s">
        <v>1532</v>
      </c>
      <c r="O2197" t="s">
        <v>6987</v>
      </c>
      <c r="P2197" t="s">
        <v>3968</v>
      </c>
      <c r="Q2197" t="s">
        <v>4403</v>
      </c>
      <c r="R2197" t="s">
        <v>6989</v>
      </c>
      <c r="S2197" t="s">
        <v>4353</v>
      </c>
      <c r="T2197" t="s">
        <v>4353</v>
      </c>
      <c r="U2197" t="s">
        <v>6157</v>
      </c>
      <c r="X2197" t="s">
        <v>6157</v>
      </c>
      <c r="Y2197" t="s">
        <v>6157</v>
      </c>
      <c r="Z2197" t="s">
        <v>6157</v>
      </c>
      <c r="AA2197" t="s">
        <v>4021</v>
      </c>
      <c r="AB2197" t="s">
        <v>6157</v>
      </c>
      <c r="AC2197" t="s">
        <v>6157</v>
      </c>
      <c r="AD2197" t="s">
        <v>6157</v>
      </c>
      <c r="AE2197" t="s">
        <v>6157</v>
      </c>
      <c r="AF2197" t="s">
        <v>6157</v>
      </c>
      <c r="AG2197" t="s">
        <v>6157</v>
      </c>
      <c r="AH2197" t="s">
        <v>6157</v>
      </c>
      <c r="AI2197" t="s">
        <v>6157</v>
      </c>
      <c r="AJ2197" t="s">
        <v>4588</v>
      </c>
      <c r="AK2197" t="s">
        <v>4859</v>
      </c>
      <c r="AL2197" t="s">
        <v>268</v>
      </c>
      <c r="AM2197" t="s">
        <v>264</v>
      </c>
      <c r="AN2197" t="s">
        <v>4353</v>
      </c>
      <c r="AO2197" s="29">
        <v>14</v>
      </c>
      <c r="AP2197">
        <v>-32.47533</v>
      </c>
      <c r="AQ2197">
        <v>137.70832999999999</v>
      </c>
      <c r="AR2197" t="s">
        <v>1532</v>
      </c>
      <c r="AS2197">
        <v>0</v>
      </c>
      <c r="AT2197" t="s">
        <v>4353</v>
      </c>
      <c r="AU2197" t="s">
        <v>274</v>
      </c>
      <c r="AV2197" t="s">
        <v>4353</v>
      </c>
      <c r="AW2197" t="s">
        <v>4353</v>
      </c>
      <c r="AX2197" t="s">
        <v>6157</v>
      </c>
      <c r="BB2197" t="s">
        <v>6157</v>
      </c>
      <c r="BC2197" t="s">
        <v>6157</v>
      </c>
      <c r="BH2197" t="s">
        <v>231</v>
      </c>
      <c r="BI2197" t="s">
        <v>7195</v>
      </c>
      <c r="BJ2197" t="s">
        <v>4164</v>
      </c>
      <c r="BK2197" t="s">
        <v>4165</v>
      </c>
      <c r="BL2197">
        <v>2016</v>
      </c>
      <c r="BM2197"/>
      <c r="BN2197"/>
      <c r="BO2197"/>
      <c r="BP2197"/>
      <c r="BW2197">
        <v>-17.600000000000001</v>
      </c>
      <c r="BY2197">
        <v>11.4</v>
      </c>
      <c r="CF2197">
        <v>1</v>
      </c>
      <c r="CI2197">
        <v>-3.7</v>
      </c>
      <c r="CK2197">
        <v>-3.3</v>
      </c>
    </row>
    <row r="2198" spans="1:89" ht="16" customHeight="1">
      <c r="A2198">
        <v>2197</v>
      </c>
      <c r="B2198" t="s">
        <v>7107</v>
      </c>
      <c r="C2198" s="2">
        <v>44970</v>
      </c>
      <c r="E2198" t="s">
        <v>3931</v>
      </c>
      <c r="F2198" t="s">
        <v>3931</v>
      </c>
      <c r="G2198" t="s">
        <v>3941</v>
      </c>
      <c r="H2198" t="s">
        <v>6157</v>
      </c>
      <c r="I2198" t="s">
        <v>4625</v>
      </c>
      <c r="J2198" t="s">
        <v>4626</v>
      </c>
      <c r="K2198" t="s">
        <v>4353</v>
      </c>
      <c r="L2198" t="s">
        <v>6157</v>
      </c>
      <c r="M2198" t="s">
        <v>7103</v>
      </c>
      <c r="N2198" t="s">
        <v>1532</v>
      </c>
      <c r="O2198" t="s">
        <v>6987</v>
      </c>
      <c r="P2198" t="s">
        <v>3968</v>
      </c>
      <c r="Q2198" t="s">
        <v>4403</v>
      </c>
      <c r="R2198" t="s">
        <v>6989</v>
      </c>
      <c r="S2198" t="s">
        <v>4353</v>
      </c>
      <c r="T2198" t="s">
        <v>4353</v>
      </c>
      <c r="U2198" t="s">
        <v>6157</v>
      </c>
      <c r="X2198" t="s">
        <v>6157</v>
      </c>
      <c r="Y2198" t="s">
        <v>6157</v>
      </c>
      <c r="Z2198" t="s">
        <v>6157</v>
      </c>
      <c r="AA2198" t="s">
        <v>4021</v>
      </c>
      <c r="AB2198" t="s">
        <v>6157</v>
      </c>
      <c r="AC2198" t="s">
        <v>6157</v>
      </c>
      <c r="AD2198" t="s">
        <v>6157</v>
      </c>
      <c r="AE2198" t="s">
        <v>6157</v>
      </c>
      <c r="AF2198" t="s">
        <v>6157</v>
      </c>
      <c r="AG2198" t="s">
        <v>6157</v>
      </c>
      <c r="AH2198" t="s">
        <v>6157</v>
      </c>
      <c r="AI2198" t="s">
        <v>6157</v>
      </c>
      <c r="AJ2198" t="s">
        <v>4588</v>
      </c>
      <c r="AK2198" t="s">
        <v>4859</v>
      </c>
      <c r="AL2198" t="s">
        <v>268</v>
      </c>
      <c r="AM2198" t="s">
        <v>264</v>
      </c>
      <c r="AN2198" t="s">
        <v>4353</v>
      </c>
      <c r="AO2198" s="29">
        <v>13</v>
      </c>
      <c r="AP2198">
        <v>-32.375019999999999</v>
      </c>
      <c r="AQ2198">
        <v>137.77232000000001</v>
      </c>
      <c r="AR2198" t="s">
        <v>1532</v>
      </c>
      <c r="AS2198">
        <v>0</v>
      </c>
      <c r="AT2198" t="s">
        <v>4353</v>
      </c>
      <c r="AU2198" t="s">
        <v>274</v>
      </c>
      <c r="AV2198" t="s">
        <v>4353</v>
      </c>
      <c r="AW2198" t="s">
        <v>4353</v>
      </c>
      <c r="AX2198" t="s">
        <v>6157</v>
      </c>
      <c r="BB2198" t="s">
        <v>6157</v>
      </c>
      <c r="BC2198" t="s">
        <v>6157</v>
      </c>
      <c r="BH2198" t="s">
        <v>231</v>
      </c>
      <c r="BI2198" t="s">
        <v>7195</v>
      </c>
      <c r="BJ2198" t="s">
        <v>4164</v>
      </c>
      <c r="BK2198" t="s">
        <v>4165</v>
      </c>
      <c r="BL2198">
        <v>2016</v>
      </c>
      <c r="BM2198"/>
      <c r="BN2198"/>
      <c r="BO2198"/>
      <c r="BP2198"/>
      <c r="BW2198">
        <v>-21.9</v>
      </c>
      <c r="BY2198">
        <v>13.2</v>
      </c>
      <c r="CF2198">
        <v>1</v>
      </c>
      <c r="CI2198">
        <v>-9.3000000000000007</v>
      </c>
      <c r="CK2198">
        <v>2.2000000000000002</v>
      </c>
    </row>
    <row r="2199" spans="1:89" ht="16" customHeight="1">
      <c r="A2199">
        <v>2198</v>
      </c>
      <c r="B2199" t="s">
        <v>7107</v>
      </c>
      <c r="C2199" s="2">
        <v>44970</v>
      </c>
      <c r="E2199" t="s">
        <v>3933</v>
      </c>
      <c r="F2199" t="s">
        <v>3933</v>
      </c>
      <c r="G2199" t="s">
        <v>3941</v>
      </c>
      <c r="H2199" t="s">
        <v>6157</v>
      </c>
      <c r="I2199" t="s">
        <v>4625</v>
      </c>
      <c r="J2199" t="s">
        <v>4626</v>
      </c>
      <c r="K2199" t="s">
        <v>4353</v>
      </c>
      <c r="L2199" t="s">
        <v>6157</v>
      </c>
      <c r="M2199" t="s">
        <v>7103</v>
      </c>
      <c r="N2199" t="s">
        <v>1532</v>
      </c>
      <c r="O2199" t="s">
        <v>6987</v>
      </c>
      <c r="P2199" t="s">
        <v>3968</v>
      </c>
      <c r="Q2199" t="s">
        <v>4403</v>
      </c>
      <c r="R2199" t="s">
        <v>6989</v>
      </c>
      <c r="S2199" t="s">
        <v>4353</v>
      </c>
      <c r="T2199" t="s">
        <v>4353</v>
      </c>
      <c r="U2199" t="s">
        <v>6157</v>
      </c>
      <c r="X2199" t="s">
        <v>6157</v>
      </c>
      <c r="Y2199" t="s">
        <v>6157</v>
      </c>
      <c r="Z2199" t="s">
        <v>6157</v>
      </c>
      <c r="AA2199" t="s">
        <v>4021</v>
      </c>
      <c r="AB2199" t="s">
        <v>6157</v>
      </c>
      <c r="AC2199" t="s">
        <v>6157</v>
      </c>
      <c r="AD2199" t="s">
        <v>6157</v>
      </c>
      <c r="AE2199" t="s">
        <v>6157</v>
      </c>
      <c r="AF2199" t="s">
        <v>6157</v>
      </c>
      <c r="AG2199" t="s">
        <v>6157</v>
      </c>
      <c r="AH2199" t="s">
        <v>6157</v>
      </c>
      <c r="AI2199" t="s">
        <v>6157</v>
      </c>
      <c r="AJ2199" t="s">
        <v>4588</v>
      </c>
      <c r="AK2199" t="s">
        <v>4859</v>
      </c>
      <c r="AL2199" t="s">
        <v>268</v>
      </c>
      <c r="AM2199" t="s">
        <v>264</v>
      </c>
      <c r="AN2199" t="s">
        <v>4353</v>
      </c>
      <c r="AO2199" s="29">
        <v>18</v>
      </c>
      <c r="AP2199">
        <v>-32.380000000000003</v>
      </c>
      <c r="AQ2199">
        <v>137.76716999999999</v>
      </c>
      <c r="AR2199" t="s">
        <v>1532</v>
      </c>
      <c r="AS2199">
        <v>0</v>
      </c>
      <c r="AT2199" t="s">
        <v>4353</v>
      </c>
      <c r="AU2199" t="s">
        <v>274</v>
      </c>
      <c r="AV2199" t="s">
        <v>4353</v>
      </c>
      <c r="AW2199" t="s">
        <v>4353</v>
      </c>
      <c r="AX2199" t="s">
        <v>6157</v>
      </c>
      <c r="BB2199" t="s">
        <v>6157</v>
      </c>
      <c r="BC2199" t="s">
        <v>6157</v>
      </c>
      <c r="BH2199" t="s">
        <v>231</v>
      </c>
      <c r="BI2199" t="s">
        <v>7195</v>
      </c>
      <c r="BJ2199" t="s">
        <v>4164</v>
      </c>
      <c r="BK2199" t="s">
        <v>4165</v>
      </c>
      <c r="BL2199">
        <v>2016</v>
      </c>
      <c r="BM2199"/>
      <c r="BN2199"/>
      <c r="BO2199"/>
      <c r="BP2199"/>
      <c r="BW2199">
        <v>-20.6</v>
      </c>
      <c r="BY2199">
        <v>9.6999999999999993</v>
      </c>
    </row>
    <row r="2200" spans="1:89" ht="16" customHeight="1">
      <c r="A2200">
        <v>2199</v>
      </c>
      <c r="B2200" t="s">
        <v>7107</v>
      </c>
      <c r="C2200" s="2">
        <v>44970</v>
      </c>
      <c r="E2200" t="s">
        <v>3928</v>
      </c>
      <c r="F2200" t="s">
        <v>3928</v>
      </c>
      <c r="G2200" t="s">
        <v>3941</v>
      </c>
      <c r="H2200" t="s">
        <v>6157</v>
      </c>
      <c r="I2200" t="s">
        <v>4625</v>
      </c>
      <c r="J2200" t="s">
        <v>4626</v>
      </c>
      <c r="K2200" t="s">
        <v>4353</v>
      </c>
      <c r="L2200" t="s">
        <v>6157</v>
      </c>
      <c r="M2200" t="s">
        <v>7103</v>
      </c>
      <c r="N2200" t="s">
        <v>1532</v>
      </c>
      <c r="O2200" t="s">
        <v>6987</v>
      </c>
      <c r="P2200" t="s">
        <v>3968</v>
      </c>
      <c r="Q2200" t="s">
        <v>4403</v>
      </c>
      <c r="R2200" t="s">
        <v>6989</v>
      </c>
      <c r="S2200" t="s">
        <v>4353</v>
      </c>
      <c r="T2200" t="s">
        <v>4353</v>
      </c>
      <c r="U2200" t="s">
        <v>6157</v>
      </c>
      <c r="X2200" t="s">
        <v>6157</v>
      </c>
      <c r="Y2200" t="s">
        <v>6157</v>
      </c>
      <c r="Z2200" t="s">
        <v>6157</v>
      </c>
      <c r="AA2200" t="s">
        <v>4021</v>
      </c>
      <c r="AB2200" t="s">
        <v>6157</v>
      </c>
      <c r="AC2200" t="s">
        <v>6157</v>
      </c>
      <c r="AD2200" t="s">
        <v>6157</v>
      </c>
      <c r="AE2200" t="s">
        <v>6157</v>
      </c>
      <c r="AF2200" t="s">
        <v>6157</v>
      </c>
      <c r="AG2200" t="s">
        <v>6157</v>
      </c>
      <c r="AH2200" t="s">
        <v>6157</v>
      </c>
      <c r="AI2200" t="s">
        <v>6157</v>
      </c>
      <c r="AJ2200" t="s">
        <v>4588</v>
      </c>
      <c r="AK2200" t="s">
        <v>4859</v>
      </c>
      <c r="AL2200" t="s">
        <v>268</v>
      </c>
      <c r="AM2200" t="s">
        <v>264</v>
      </c>
      <c r="AN2200" t="s">
        <v>4353</v>
      </c>
      <c r="AO2200" s="29">
        <v>12</v>
      </c>
      <c r="AP2200">
        <v>-32.471829999999997</v>
      </c>
      <c r="AQ2200">
        <v>137.70232999999999</v>
      </c>
      <c r="AR2200" t="s">
        <v>1532</v>
      </c>
      <c r="AS2200">
        <v>0</v>
      </c>
      <c r="AT2200" t="s">
        <v>4353</v>
      </c>
      <c r="AU2200" t="s">
        <v>274</v>
      </c>
      <c r="AV2200" t="s">
        <v>4353</v>
      </c>
      <c r="AW2200" t="s">
        <v>4353</v>
      </c>
      <c r="AX2200" t="s">
        <v>6157</v>
      </c>
      <c r="BB2200" t="s">
        <v>6157</v>
      </c>
      <c r="BC2200" t="s">
        <v>6157</v>
      </c>
      <c r="BH2200" t="s">
        <v>231</v>
      </c>
      <c r="BI2200" t="s">
        <v>7195</v>
      </c>
      <c r="BJ2200" t="s">
        <v>4164</v>
      </c>
      <c r="BK2200" t="s">
        <v>4165</v>
      </c>
      <c r="BL2200">
        <v>2016</v>
      </c>
      <c r="BM2200"/>
      <c r="BN2200"/>
      <c r="BO2200"/>
      <c r="BP2200"/>
      <c r="BW2200">
        <v>-19.600000000000001</v>
      </c>
      <c r="BY2200">
        <v>11</v>
      </c>
    </row>
    <row r="2201" spans="1:89" ht="16" customHeight="1">
      <c r="A2201">
        <v>2200</v>
      </c>
      <c r="B2201" t="s">
        <v>7107</v>
      </c>
      <c r="C2201" s="2">
        <v>44970</v>
      </c>
      <c r="E2201" t="s">
        <v>3931</v>
      </c>
      <c r="F2201" t="s">
        <v>3931</v>
      </c>
      <c r="G2201" t="s">
        <v>3941</v>
      </c>
      <c r="H2201" t="s">
        <v>6157</v>
      </c>
      <c r="I2201" t="s">
        <v>4625</v>
      </c>
      <c r="J2201" t="s">
        <v>4626</v>
      </c>
      <c r="K2201" t="s">
        <v>4353</v>
      </c>
      <c r="L2201" t="s">
        <v>6157</v>
      </c>
      <c r="M2201" t="s">
        <v>7103</v>
      </c>
      <c r="N2201" t="s">
        <v>1532</v>
      </c>
      <c r="O2201" t="s">
        <v>6987</v>
      </c>
      <c r="P2201" t="s">
        <v>3968</v>
      </c>
      <c r="Q2201" t="s">
        <v>4403</v>
      </c>
      <c r="R2201" t="s">
        <v>6989</v>
      </c>
      <c r="S2201" t="s">
        <v>4353</v>
      </c>
      <c r="T2201" t="s">
        <v>4353</v>
      </c>
      <c r="U2201" t="s">
        <v>6157</v>
      </c>
      <c r="X2201" t="s">
        <v>6157</v>
      </c>
      <c r="Y2201" t="s">
        <v>6157</v>
      </c>
      <c r="Z2201" t="s">
        <v>6157</v>
      </c>
      <c r="AA2201" t="s">
        <v>4021</v>
      </c>
      <c r="AB2201" t="s">
        <v>6157</v>
      </c>
      <c r="AC2201" t="s">
        <v>6157</v>
      </c>
      <c r="AD2201" t="s">
        <v>6157</v>
      </c>
      <c r="AE2201" t="s">
        <v>6157</v>
      </c>
      <c r="AF2201" t="s">
        <v>6157</v>
      </c>
      <c r="AG2201" t="s">
        <v>6157</v>
      </c>
      <c r="AH2201" t="s">
        <v>6157</v>
      </c>
      <c r="AI2201" t="s">
        <v>6157</v>
      </c>
      <c r="AJ2201" t="s">
        <v>4588</v>
      </c>
      <c r="AK2201" t="s">
        <v>4859</v>
      </c>
      <c r="AL2201" t="s">
        <v>268</v>
      </c>
      <c r="AM2201" t="s">
        <v>264</v>
      </c>
      <c r="AN2201" t="s">
        <v>4353</v>
      </c>
      <c r="AO2201" s="29">
        <v>13</v>
      </c>
      <c r="AP2201">
        <v>-32.375019999999999</v>
      </c>
      <c r="AQ2201">
        <v>137.77232000000001</v>
      </c>
      <c r="AR2201" t="s">
        <v>1532</v>
      </c>
      <c r="AS2201">
        <v>0</v>
      </c>
      <c r="AT2201" t="s">
        <v>4353</v>
      </c>
      <c r="AU2201" t="s">
        <v>274</v>
      </c>
      <c r="AV2201" t="s">
        <v>4353</v>
      </c>
      <c r="AW2201" t="s">
        <v>4353</v>
      </c>
      <c r="AX2201" t="s">
        <v>6157</v>
      </c>
      <c r="BB2201" t="s">
        <v>6157</v>
      </c>
      <c r="BC2201" t="s">
        <v>6157</v>
      </c>
      <c r="BH2201" t="s">
        <v>231</v>
      </c>
      <c r="BI2201" t="s">
        <v>7195</v>
      </c>
      <c r="BJ2201" t="s">
        <v>4164</v>
      </c>
      <c r="BK2201" t="s">
        <v>4165</v>
      </c>
      <c r="BL2201">
        <v>2016</v>
      </c>
      <c r="BM2201"/>
      <c r="BN2201"/>
      <c r="BO2201"/>
      <c r="BP2201"/>
      <c r="BW2201">
        <v>-21.6</v>
      </c>
      <c r="BY2201">
        <v>13.2</v>
      </c>
      <c r="CF2201">
        <v>1</v>
      </c>
      <c r="CI2201">
        <v>-7.8</v>
      </c>
      <c r="CK2201">
        <v>2.7</v>
      </c>
    </row>
    <row r="2202" spans="1:89" ht="16" customHeight="1">
      <c r="A2202">
        <v>2201</v>
      </c>
      <c r="B2202" t="s">
        <v>7107</v>
      </c>
      <c r="C2202" s="2">
        <v>44970</v>
      </c>
      <c r="E2202" t="s">
        <v>2498</v>
      </c>
      <c r="F2202" t="s">
        <v>2498</v>
      </c>
      <c r="G2202" t="s">
        <v>3941</v>
      </c>
      <c r="H2202" t="s">
        <v>6157</v>
      </c>
      <c r="I2202" t="s">
        <v>4625</v>
      </c>
      <c r="J2202" t="s">
        <v>4626</v>
      </c>
      <c r="K2202" t="s">
        <v>4353</v>
      </c>
      <c r="L2202" t="s">
        <v>6157</v>
      </c>
      <c r="M2202" t="s">
        <v>7103</v>
      </c>
      <c r="N2202" t="s">
        <v>1532</v>
      </c>
      <c r="O2202" t="s">
        <v>6987</v>
      </c>
      <c r="P2202" t="s">
        <v>3968</v>
      </c>
      <c r="Q2202" t="s">
        <v>4403</v>
      </c>
      <c r="R2202" t="s">
        <v>6989</v>
      </c>
      <c r="S2202" t="s">
        <v>4353</v>
      </c>
      <c r="T2202" t="s">
        <v>4353</v>
      </c>
      <c r="U2202" t="s">
        <v>6157</v>
      </c>
      <c r="X2202" t="s">
        <v>6157</v>
      </c>
      <c r="Y2202" t="s">
        <v>6157</v>
      </c>
      <c r="Z2202" t="s">
        <v>6157</v>
      </c>
      <c r="AA2202" t="s">
        <v>4021</v>
      </c>
      <c r="AB2202" t="s">
        <v>6157</v>
      </c>
      <c r="AC2202" t="s">
        <v>6157</v>
      </c>
      <c r="AD2202" t="s">
        <v>6157</v>
      </c>
      <c r="AE2202" t="s">
        <v>6157</v>
      </c>
      <c r="AF2202" t="s">
        <v>6157</v>
      </c>
      <c r="AG2202" t="s">
        <v>6157</v>
      </c>
      <c r="AH2202" t="s">
        <v>6157</v>
      </c>
      <c r="AI2202" t="s">
        <v>6157</v>
      </c>
      <c r="AJ2202" t="s">
        <v>4588</v>
      </c>
      <c r="AK2202" t="s">
        <v>4859</v>
      </c>
      <c r="AL2202" t="s">
        <v>268</v>
      </c>
      <c r="AM2202" t="s">
        <v>264</v>
      </c>
      <c r="AN2202" t="s">
        <v>4353</v>
      </c>
      <c r="AO2202" s="29">
        <v>18</v>
      </c>
      <c r="AP2202">
        <v>-32.377220000000001</v>
      </c>
      <c r="AQ2202">
        <v>137.77185</v>
      </c>
      <c r="AR2202" t="s">
        <v>1532</v>
      </c>
      <c r="AS2202">
        <v>0</v>
      </c>
      <c r="AT2202" t="s">
        <v>4353</v>
      </c>
      <c r="AU2202" t="s">
        <v>274</v>
      </c>
      <c r="AV2202" t="s">
        <v>4353</v>
      </c>
      <c r="AW2202" t="s">
        <v>4353</v>
      </c>
      <c r="AX2202" t="s">
        <v>6157</v>
      </c>
      <c r="BB2202" t="s">
        <v>6157</v>
      </c>
      <c r="BC2202" t="s">
        <v>6157</v>
      </c>
      <c r="BH2202" t="s">
        <v>231</v>
      </c>
      <c r="BI2202" t="s">
        <v>7195</v>
      </c>
      <c r="BJ2202" t="s">
        <v>4164</v>
      </c>
      <c r="BK2202" t="s">
        <v>4165</v>
      </c>
      <c r="BL2202">
        <v>2016</v>
      </c>
      <c r="BM2202"/>
      <c r="BN2202"/>
      <c r="BO2202"/>
      <c r="BP2202"/>
      <c r="BW2202">
        <v>-19.600000000000001</v>
      </c>
      <c r="BY2202">
        <v>14.8</v>
      </c>
      <c r="CF2202">
        <v>1</v>
      </c>
      <c r="CI2202">
        <v>-5.8</v>
      </c>
      <c r="CK2202">
        <v>-2.1</v>
      </c>
    </row>
    <row r="2203" spans="1:89" ht="16" customHeight="1">
      <c r="A2203">
        <v>2202</v>
      </c>
      <c r="B2203" t="s">
        <v>7107</v>
      </c>
      <c r="C2203" s="2">
        <v>44970</v>
      </c>
      <c r="E2203" t="s">
        <v>3934</v>
      </c>
      <c r="F2203" t="s">
        <v>3934</v>
      </c>
      <c r="G2203" t="s">
        <v>3941</v>
      </c>
      <c r="H2203" t="s">
        <v>6157</v>
      </c>
      <c r="I2203" t="s">
        <v>4625</v>
      </c>
      <c r="J2203" t="s">
        <v>4626</v>
      </c>
      <c r="K2203" t="s">
        <v>4353</v>
      </c>
      <c r="L2203" t="s">
        <v>6157</v>
      </c>
      <c r="M2203" t="s">
        <v>7103</v>
      </c>
      <c r="N2203" t="s">
        <v>1532</v>
      </c>
      <c r="O2203" t="s">
        <v>6987</v>
      </c>
      <c r="P2203" t="s">
        <v>3968</v>
      </c>
      <c r="Q2203" t="s">
        <v>4403</v>
      </c>
      <c r="R2203" t="s">
        <v>6989</v>
      </c>
      <c r="S2203" t="s">
        <v>4353</v>
      </c>
      <c r="T2203" t="s">
        <v>4353</v>
      </c>
      <c r="U2203" t="s">
        <v>6157</v>
      </c>
      <c r="X2203" t="s">
        <v>6157</v>
      </c>
      <c r="Y2203" t="s">
        <v>6157</v>
      </c>
      <c r="Z2203" t="s">
        <v>6157</v>
      </c>
      <c r="AA2203" t="s">
        <v>4021</v>
      </c>
      <c r="AB2203" t="s">
        <v>6157</v>
      </c>
      <c r="AC2203" t="s">
        <v>6157</v>
      </c>
      <c r="AD2203" t="s">
        <v>6157</v>
      </c>
      <c r="AE2203" t="s">
        <v>6157</v>
      </c>
      <c r="AF2203" t="s">
        <v>6157</v>
      </c>
      <c r="AG2203" t="s">
        <v>6157</v>
      </c>
      <c r="AH2203" t="s">
        <v>6157</v>
      </c>
      <c r="AI2203" t="s">
        <v>6157</v>
      </c>
      <c r="AJ2203" t="s">
        <v>4588</v>
      </c>
      <c r="AK2203" t="s">
        <v>4859</v>
      </c>
      <c r="AL2203" t="s">
        <v>268</v>
      </c>
      <c r="AM2203" t="s">
        <v>264</v>
      </c>
      <c r="AN2203" t="s">
        <v>4353</v>
      </c>
      <c r="AO2203" s="29">
        <v>11.009650199999999</v>
      </c>
      <c r="AP2203">
        <v>-32.472169999999998</v>
      </c>
      <c r="AQ2203">
        <v>137.70366999999999</v>
      </c>
      <c r="AR2203" t="s">
        <v>1532</v>
      </c>
      <c r="AS2203">
        <v>0</v>
      </c>
      <c r="AT2203" t="s">
        <v>4353</v>
      </c>
      <c r="AU2203" t="s">
        <v>274</v>
      </c>
      <c r="AV2203" t="s">
        <v>4353</v>
      </c>
      <c r="AW2203" t="s">
        <v>4353</v>
      </c>
      <c r="AX2203" t="s">
        <v>6157</v>
      </c>
      <c r="BB2203" t="s">
        <v>6157</v>
      </c>
      <c r="BC2203" t="s">
        <v>6157</v>
      </c>
      <c r="BH2203" t="s">
        <v>231</v>
      </c>
      <c r="BI2203" t="s">
        <v>7195</v>
      </c>
      <c r="BJ2203" t="s">
        <v>4164</v>
      </c>
      <c r="BK2203" t="s">
        <v>4165</v>
      </c>
      <c r="BL2203">
        <v>2016</v>
      </c>
      <c r="BM2203"/>
      <c r="BN2203"/>
      <c r="BO2203"/>
      <c r="BP2203"/>
      <c r="BW2203">
        <v>-20.7</v>
      </c>
      <c r="BY2203">
        <v>8.3000000000000007</v>
      </c>
    </row>
    <row r="2204" spans="1:89" ht="16" customHeight="1">
      <c r="A2204">
        <v>2203</v>
      </c>
      <c r="B2204" t="s">
        <v>7107</v>
      </c>
      <c r="C2204" s="2">
        <v>44970</v>
      </c>
      <c r="E2204" t="s">
        <v>2647</v>
      </c>
      <c r="F2204" t="s">
        <v>2647</v>
      </c>
      <c r="G2204" t="s">
        <v>3941</v>
      </c>
      <c r="H2204" t="s">
        <v>6157</v>
      </c>
      <c r="I2204" t="s">
        <v>4625</v>
      </c>
      <c r="J2204" t="s">
        <v>4626</v>
      </c>
      <c r="K2204" t="s">
        <v>4353</v>
      </c>
      <c r="L2204" t="s">
        <v>6157</v>
      </c>
      <c r="M2204" t="s">
        <v>7103</v>
      </c>
      <c r="N2204" t="s">
        <v>1532</v>
      </c>
      <c r="O2204" t="s">
        <v>6987</v>
      </c>
      <c r="P2204" t="s">
        <v>3968</v>
      </c>
      <c r="Q2204" t="s">
        <v>4403</v>
      </c>
      <c r="R2204" t="s">
        <v>6989</v>
      </c>
      <c r="S2204" t="s">
        <v>4353</v>
      </c>
      <c r="T2204" t="s">
        <v>4353</v>
      </c>
      <c r="U2204" t="s">
        <v>6157</v>
      </c>
      <c r="X2204" t="s">
        <v>6157</v>
      </c>
      <c r="Y2204" t="s">
        <v>6157</v>
      </c>
      <c r="Z2204" t="s">
        <v>6157</v>
      </c>
      <c r="AA2204" t="s">
        <v>4021</v>
      </c>
      <c r="AB2204" t="s">
        <v>6157</v>
      </c>
      <c r="AC2204" t="s">
        <v>6157</v>
      </c>
      <c r="AD2204" t="s">
        <v>6157</v>
      </c>
      <c r="AE2204" t="s">
        <v>6157</v>
      </c>
      <c r="AF2204" t="s">
        <v>6157</v>
      </c>
      <c r="AG2204" t="s">
        <v>6157</v>
      </c>
      <c r="AH2204" t="s">
        <v>6157</v>
      </c>
      <c r="AI2204" t="s">
        <v>6157</v>
      </c>
      <c r="AJ2204" t="s">
        <v>4588</v>
      </c>
      <c r="AK2204" t="s">
        <v>4859</v>
      </c>
      <c r="AL2204" t="s">
        <v>268</v>
      </c>
      <c r="AM2204" t="s">
        <v>264</v>
      </c>
      <c r="AN2204" t="s">
        <v>4353</v>
      </c>
      <c r="AO2204" s="29">
        <v>17.909086200000001</v>
      </c>
      <c r="AP2204">
        <v>-32.376469999999998</v>
      </c>
      <c r="AQ2204">
        <v>137.77178000000001</v>
      </c>
      <c r="AR2204" t="s">
        <v>1532</v>
      </c>
      <c r="AS2204">
        <v>0</v>
      </c>
      <c r="AT2204" t="s">
        <v>4353</v>
      </c>
      <c r="AU2204" t="s">
        <v>274</v>
      </c>
      <c r="AV2204" t="s">
        <v>4353</v>
      </c>
      <c r="AW2204" t="s">
        <v>4353</v>
      </c>
      <c r="AX2204" t="s">
        <v>6157</v>
      </c>
      <c r="BB2204" t="s">
        <v>6157</v>
      </c>
      <c r="BC2204" t="s">
        <v>6157</v>
      </c>
      <c r="BH2204" t="s">
        <v>231</v>
      </c>
      <c r="BI2204" t="s">
        <v>7195</v>
      </c>
      <c r="BJ2204" t="s">
        <v>4164</v>
      </c>
      <c r="BK2204" t="s">
        <v>4165</v>
      </c>
      <c r="BL2204">
        <v>2016</v>
      </c>
      <c r="BM2204"/>
      <c r="BN2204"/>
      <c r="BO2204"/>
      <c r="BP2204"/>
      <c r="BW2204">
        <v>-19.600000000000001</v>
      </c>
      <c r="BY2204">
        <v>13.7</v>
      </c>
      <c r="CF2204">
        <v>1</v>
      </c>
      <c r="CI2204">
        <v>-6.6</v>
      </c>
      <c r="CK2204">
        <v>-0.7</v>
      </c>
    </row>
    <row r="2205" spans="1:89" ht="16" customHeight="1">
      <c r="A2205">
        <v>2204</v>
      </c>
      <c r="B2205" t="s">
        <v>7107</v>
      </c>
      <c r="C2205" s="2">
        <v>44970</v>
      </c>
      <c r="E2205" t="s">
        <v>3931</v>
      </c>
      <c r="F2205" t="s">
        <v>3931</v>
      </c>
      <c r="G2205" t="s">
        <v>3941</v>
      </c>
      <c r="H2205" t="s">
        <v>6157</v>
      </c>
      <c r="I2205" t="s">
        <v>4625</v>
      </c>
      <c r="J2205" t="s">
        <v>4626</v>
      </c>
      <c r="K2205" t="s">
        <v>4353</v>
      </c>
      <c r="L2205" t="s">
        <v>6157</v>
      </c>
      <c r="M2205" t="s">
        <v>7103</v>
      </c>
      <c r="N2205" t="s">
        <v>1532</v>
      </c>
      <c r="O2205" t="s">
        <v>6987</v>
      </c>
      <c r="P2205" t="s">
        <v>3968</v>
      </c>
      <c r="Q2205" t="s">
        <v>4403</v>
      </c>
      <c r="R2205" t="s">
        <v>6989</v>
      </c>
      <c r="S2205" t="s">
        <v>4353</v>
      </c>
      <c r="T2205" t="s">
        <v>4353</v>
      </c>
      <c r="U2205" t="s">
        <v>6157</v>
      </c>
      <c r="X2205" t="s">
        <v>6157</v>
      </c>
      <c r="Y2205" t="s">
        <v>6157</v>
      </c>
      <c r="Z2205" t="s">
        <v>6157</v>
      </c>
      <c r="AA2205" t="s">
        <v>4021</v>
      </c>
      <c r="AB2205" t="s">
        <v>6157</v>
      </c>
      <c r="AC2205" t="s">
        <v>6157</v>
      </c>
      <c r="AD2205" t="s">
        <v>6157</v>
      </c>
      <c r="AE2205" t="s">
        <v>6157</v>
      </c>
      <c r="AF2205" t="s">
        <v>6157</v>
      </c>
      <c r="AG2205" t="s">
        <v>6157</v>
      </c>
      <c r="AH2205" t="s">
        <v>6157</v>
      </c>
      <c r="AI2205" t="s">
        <v>6157</v>
      </c>
      <c r="AJ2205" t="s">
        <v>4588</v>
      </c>
      <c r="AK2205" t="s">
        <v>4859</v>
      </c>
      <c r="AL2205" t="s">
        <v>268</v>
      </c>
      <c r="AM2205" t="s">
        <v>264</v>
      </c>
      <c r="AN2205" t="s">
        <v>4353</v>
      </c>
      <c r="AO2205" s="29">
        <v>13</v>
      </c>
      <c r="AP2205">
        <v>-32.375019999999999</v>
      </c>
      <c r="AQ2205">
        <v>137.77232000000001</v>
      </c>
      <c r="AR2205" t="s">
        <v>1532</v>
      </c>
      <c r="AS2205">
        <v>0</v>
      </c>
      <c r="AT2205" t="s">
        <v>4353</v>
      </c>
      <c r="AU2205" t="s">
        <v>274</v>
      </c>
      <c r="AV2205" t="s">
        <v>4353</v>
      </c>
      <c r="AW2205" t="s">
        <v>4353</v>
      </c>
      <c r="AX2205" t="s">
        <v>6157</v>
      </c>
      <c r="BB2205" t="s">
        <v>6157</v>
      </c>
      <c r="BC2205" t="s">
        <v>6157</v>
      </c>
      <c r="BH2205" t="s">
        <v>231</v>
      </c>
      <c r="BI2205" t="s">
        <v>7195</v>
      </c>
      <c r="BJ2205" t="s">
        <v>4164</v>
      </c>
      <c r="BK2205" t="s">
        <v>4165</v>
      </c>
      <c r="BL2205">
        <v>2016</v>
      </c>
      <c r="BM2205"/>
      <c r="BN2205"/>
      <c r="BO2205"/>
      <c r="BP2205"/>
      <c r="BW2205">
        <v>-21.9</v>
      </c>
      <c r="BY2205">
        <v>12.5</v>
      </c>
      <c r="CF2205">
        <v>1</v>
      </c>
      <c r="CI2205">
        <v>-8.5</v>
      </c>
      <c r="CK2205">
        <v>2.9</v>
      </c>
    </row>
    <row r="2206" spans="1:89" ht="16" customHeight="1">
      <c r="A2206">
        <v>2205</v>
      </c>
      <c r="B2206" t="s">
        <v>7107</v>
      </c>
      <c r="C2206" s="2">
        <v>44970</v>
      </c>
      <c r="E2206" t="s">
        <v>2590</v>
      </c>
      <c r="F2206" t="s">
        <v>2590</v>
      </c>
      <c r="G2206" t="s">
        <v>3941</v>
      </c>
      <c r="H2206" t="s">
        <v>6157</v>
      </c>
      <c r="I2206" t="s">
        <v>4625</v>
      </c>
      <c r="J2206" t="s">
        <v>4626</v>
      </c>
      <c r="K2206" t="s">
        <v>4353</v>
      </c>
      <c r="L2206" t="s">
        <v>6157</v>
      </c>
      <c r="M2206" t="s">
        <v>7103</v>
      </c>
      <c r="N2206" t="s">
        <v>1532</v>
      </c>
      <c r="O2206" t="s">
        <v>6987</v>
      </c>
      <c r="P2206" t="s">
        <v>3968</v>
      </c>
      <c r="Q2206" t="s">
        <v>4403</v>
      </c>
      <c r="R2206" t="s">
        <v>6989</v>
      </c>
      <c r="S2206" t="s">
        <v>4353</v>
      </c>
      <c r="T2206" t="s">
        <v>4353</v>
      </c>
      <c r="U2206" t="s">
        <v>6157</v>
      </c>
      <c r="X2206" t="s">
        <v>6157</v>
      </c>
      <c r="Y2206" t="s">
        <v>6157</v>
      </c>
      <c r="Z2206" t="s">
        <v>6157</v>
      </c>
      <c r="AA2206" t="s">
        <v>4021</v>
      </c>
      <c r="AB2206" t="s">
        <v>6157</v>
      </c>
      <c r="AC2206" t="s">
        <v>6157</v>
      </c>
      <c r="AD2206" t="s">
        <v>6157</v>
      </c>
      <c r="AE2206" t="s">
        <v>6157</v>
      </c>
      <c r="AF2206" t="s">
        <v>6157</v>
      </c>
      <c r="AG2206" t="s">
        <v>6157</v>
      </c>
      <c r="AH2206" t="s">
        <v>6157</v>
      </c>
      <c r="AI2206" t="s">
        <v>6157</v>
      </c>
      <c r="AJ2206" t="s">
        <v>4588</v>
      </c>
      <c r="AK2206" t="s">
        <v>4859</v>
      </c>
      <c r="AL2206" t="s">
        <v>268</v>
      </c>
      <c r="AM2206" t="s">
        <v>264</v>
      </c>
      <c r="AN2206" t="s">
        <v>4353</v>
      </c>
      <c r="AO2206" s="29">
        <v>9</v>
      </c>
      <c r="AP2206">
        <v>-32.3855</v>
      </c>
      <c r="AQ2206">
        <v>137.77417</v>
      </c>
      <c r="AR2206" t="s">
        <v>1532</v>
      </c>
      <c r="AS2206">
        <v>0</v>
      </c>
      <c r="AT2206" t="s">
        <v>4353</v>
      </c>
      <c r="AU2206" t="s">
        <v>274</v>
      </c>
      <c r="AV2206" t="s">
        <v>4353</v>
      </c>
      <c r="AW2206" t="s">
        <v>4353</v>
      </c>
      <c r="AX2206" t="s">
        <v>6157</v>
      </c>
      <c r="BB2206" t="s">
        <v>6157</v>
      </c>
      <c r="BC2206" t="s">
        <v>6157</v>
      </c>
      <c r="BH2206" t="s">
        <v>231</v>
      </c>
      <c r="BI2206" t="s">
        <v>7195</v>
      </c>
      <c r="BJ2206" t="s">
        <v>4164</v>
      </c>
      <c r="BK2206" t="s">
        <v>4165</v>
      </c>
      <c r="BL2206">
        <v>2016</v>
      </c>
      <c r="BM2206"/>
      <c r="BN2206"/>
      <c r="BO2206"/>
      <c r="BP2206"/>
      <c r="BW2206">
        <v>-19.399999999999999</v>
      </c>
      <c r="BY2206">
        <v>11.9</v>
      </c>
    </row>
    <row r="2207" spans="1:89" ht="16" customHeight="1">
      <c r="A2207">
        <v>2206</v>
      </c>
      <c r="B2207" t="s">
        <v>7107</v>
      </c>
      <c r="C2207" s="2">
        <v>44970</v>
      </c>
      <c r="E2207" t="s">
        <v>3931</v>
      </c>
      <c r="F2207" t="s">
        <v>3931</v>
      </c>
      <c r="G2207" t="s">
        <v>3941</v>
      </c>
      <c r="H2207" t="s">
        <v>6157</v>
      </c>
      <c r="I2207" t="s">
        <v>4625</v>
      </c>
      <c r="J2207" t="s">
        <v>4626</v>
      </c>
      <c r="K2207" t="s">
        <v>4353</v>
      </c>
      <c r="L2207" t="s">
        <v>6157</v>
      </c>
      <c r="M2207" t="s">
        <v>7103</v>
      </c>
      <c r="N2207" t="s">
        <v>1532</v>
      </c>
      <c r="O2207" t="s">
        <v>6987</v>
      </c>
      <c r="P2207" t="s">
        <v>3968</v>
      </c>
      <c r="Q2207" t="s">
        <v>4403</v>
      </c>
      <c r="R2207" t="s">
        <v>6989</v>
      </c>
      <c r="S2207" t="s">
        <v>4353</v>
      </c>
      <c r="T2207" t="s">
        <v>4353</v>
      </c>
      <c r="U2207" t="s">
        <v>6157</v>
      </c>
      <c r="X2207" t="s">
        <v>6157</v>
      </c>
      <c r="Y2207" t="s">
        <v>6157</v>
      </c>
      <c r="Z2207" t="s">
        <v>6157</v>
      </c>
      <c r="AA2207" t="s">
        <v>4021</v>
      </c>
      <c r="AB2207" t="s">
        <v>6157</v>
      </c>
      <c r="AC2207" t="s">
        <v>6157</v>
      </c>
      <c r="AD2207" t="s">
        <v>6157</v>
      </c>
      <c r="AE2207" t="s">
        <v>6157</v>
      </c>
      <c r="AF2207" t="s">
        <v>6157</v>
      </c>
      <c r="AG2207" t="s">
        <v>6157</v>
      </c>
      <c r="AH2207" t="s">
        <v>6157</v>
      </c>
      <c r="AI2207" t="s">
        <v>6157</v>
      </c>
      <c r="AJ2207" t="s">
        <v>4588</v>
      </c>
      <c r="AK2207" t="s">
        <v>4859</v>
      </c>
      <c r="AL2207" t="s">
        <v>268</v>
      </c>
      <c r="AM2207" t="s">
        <v>264</v>
      </c>
      <c r="AN2207" t="s">
        <v>4353</v>
      </c>
      <c r="AO2207" s="29">
        <v>13</v>
      </c>
      <c r="AP2207">
        <v>-32.375019999999999</v>
      </c>
      <c r="AQ2207">
        <v>137.77232000000001</v>
      </c>
      <c r="AR2207" t="s">
        <v>1532</v>
      </c>
      <c r="AS2207">
        <v>0</v>
      </c>
      <c r="AT2207" t="s">
        <v>4353</v>
      </c>
      <c r="AU2207" t="s">
        <v>274</v>
      </c>
      <c r="AV2207" t="s">
        <v>4353</v>
      </c>
      <c r="AW2207" t="s">
        <v>4353</v>
      </c>
      <c r="AX2207" t="s">
        <v>6157</v>
      </c>
      <c r="BB2207" t="s">
        <v>6157</v>
      </c>
      <c r="BC2207" t="s">
        <v>6157</v>
      </c>
      <c r="BH2207" t="s">
        <v>231</v>
      </c>
      <c r="BI2207" t="s">
        <v>7195</v>
      </c>
      <c r="BJ2207" t="s">
        <v>4164</v>
      </c>
      <c r="BK2207" t="s">
        <v>4165</v>
      </c>
      <c r="BL2207">
        <v>2016</v>
      </c>
      <c r="BM2207"/>
      <c r="BN2207"/>
      <c r="BO2207"/>
      <c r="BP2207"/>
      <c r="BW2207">
        <v>-22.4</v>
      </c>
      <c r="BY2207">
        <v>12</v>
      </c>
      <c r="CF2207">
        <v>1</v>
      </c>
      <c r="CI2207">
        <v>-8.4</v>
      </c>
      <c r="CK2207">
        <v>2.8</v>
      </c>
    </row>
    <row r="2208" spans="1:89" ht="16" customHeight="1">
      <c r="A2208">
        <v>2207</v>
      </c>
      <c r="B2208" t="s">
        <v>7107</v>
      </c>
      <c r="C2208" s="2">
        <v>44970</v>
      </c>
      <c r="E2208" t="s">
        <v>3935</v>
      </c>
      <c r="F2208" t="s">
        <v>3935</v>
      </c>
      <c r="G2208" t="s">
        <v>3941</v>
      </c>
      <c r="H2208" t="s">
        <v>6157</v>
      </c>
      <c r="I2208" t="s">
        <v>4625</v>
      </c>
      <c r="J2208" t="s">
        <v>4626</v>
      </c>
      <c r="K2208" t="s">
        <v>4353</v>
      </c>
      <c r="L2208" t="s">
        <v>6157</v>
      </c>
      <c r="M2208" t="s">
        <v>7103</v>
      </c>
      <c r="N2208" t="s">
        <v>1532</v>
      </c>
      <c r="O2208" t="s">
        <v>6987</v>
      </c>
      <c r="P2208" t="s">
        <v>3968</v>
      </c>
      <c r="Q2208" t="s">
        <v>4403</v>
      </c>
      <c r="R2208" t="s">
        <v>6989</v>
      </c>
      <c r="S2208" t="s">
        <v>4353</v>
      </c>
      <c r="T2208" t="s">
        <v>4353</v>
      </c>
      <c r="U2208" t="s">
        <v>6157</v>
      </c>
      <c r="X2208" t="s">
        <v>6157</v>
      </c>
      <c r="Y2208" t="s">
        <v>6157</v>
      </c>
      <c r="Z2208" t="s">
        <v>6157</v>
      </c>
      <c r="AA2208" t="s">
        <v>4021</v>
      </c>
      <c r="AB2208" t="s">
        <v>6157</v>
      </c>
      <c r="AC2208" t="s">
        <v>6157</v>
      </c>
      <c r="AD2208" t="s">
        <v>6157</v>
      </c>
      <c r="AE2208" t="s">
        <v>6157</v>
      </c>
      <c r="AF2208" t="s">
        <v>6157</v>
      </c>
      <c r="AG2208" t="s">
        <v>6157</v>
      </c>
      <c r="AH2208" t="s">
        <v>6157</v>
      </c>
      <c r="AI2208" t="s">
        <v>6157</v>
      </c>
      <c r="AJ2208" t="s">
        <v>4588</v>
      </c>
      <c r="AK2208" t="s">
        <v>4859</v>
      </c>
      <c r="AL2208" t="s">
        <v>268</v>
      </c>
      <c r="AM2208" t="s">
        <v>264</v>
      </c>
      <c r="AN2208" t="s">
        <v>4353</v>
      </c>
      <c r="AO2208" s="29">
        <v>13</v>
      </c>
      <c r="AP2208">
        <v>-32.387169999999998</v>
      </c>
      <c r="AQ2208">
        <v>137.76417000000001</v>
      </c>
      <c r="AR2208" t="s">
        <v>1532</v>
      </c>
      <c r="AS2208">
        <v>0</v>
      </c>
      <c r="AT2208" t="s">
        <v>4353</v>
      </c>
      <c r="AU2208" t="s">
        <v>274</v>
      </c>
      <c r="AV2208" t="s">
        <v>4353</v>
      </c>
      <c r="AW2208" t="s">
        <v>4353</v>
      </c>
      <c r="AX2208" t="s">
        <v>6157</v>
      </c>
      <c r="BB2208" t="s">
        <v>6157</v>
      </c>
      <c r="BC2208" t="s">
        <v>6157</v>
      </c>
      <c r="BH2208" t="s">
        <v>231</v>
      </c>
      <c r="BI2208" t="s">
        <v>7195</v>
      </c>
      <c r="BJ2208" t="s">
        <v>4164</v>
      </c>
      <c r="BK2208" t="s">
        <v>4165</v>
      </c>
      <c r="BL2208">
        <v>2016</v>
      </c>
      <c r="BM2208"/>
      <c r="BN2208"/>
      <c r="BO2208"/>
      <c r="BP2208"/>
      <c r="BW2208">
        <v>-20.5</v>
      </c>
      <c r="BY2208">
        <v>11.1</v>
      </c>
      <c r="CF2208">
        <v>1</v>
      </c>
      <c r="CI2208">
        <v>-7.6</v>
      </c>
      <c r="CK2208">
        <v>7.2</v>
      </c>
    </row>
    <row r="2209" spans="1:89" ht="16" customHeight="1">
      <c r="A2209">
        <v>2208</v>
      </c>
      <c r="B2209" t="s">
        <v>7107</v>
      </c>
      <c r="C2209" s="2">
        <v>44970</v>
      </c>
      <c r="E2209" t="s">
        <v>3936</v>
      </c>
      <c r="F2209" t="s">
        <v>3936</v>
      </c>
      <c r="G2209" t="s">
        <v>3941</v>
      </c>
      <c r="H2209" t="s">
        <v>6157</v>
      </c>
      <c r="I2209" t="s">
        <v>4625</v>
      </c>
      <c r="J2209" t="s">
        <v>4626</v>
      </c>
      <c r="K2209" t="s">
        <v>4353</v>
      </c>
      <c r="L2209" t="s">
        <v>6157</v>
      </c>
      <c r="M2209" t="s">
        <v>7103</v>
      </c>
      <c r="N2209" t="s">
        <v>1532</v>
      </c>
      <c r="O2209" t="s">
        <v>6987</v>
      </c>
      <c r="P2209" t="s">
        <v>3968</v>
      </c>
      <c r="Q2209" t="s">
        <v>4403</v>
      </c>
      <c r="R2209" t="s">
        <v>6989</v>
      </c>
      <c r="S2209" t="s">
        <v>4353</v>
      </c>
      <c r="T2209" t="s">
        <v>4353</v>
      </c>
      <c r="U2209" t="s">
        <v>6157</v>
      </c>
      <c r="X2209" t="s">
        <v>6157</v>
      </c>
      <c r="Y2209" t="s">
        <v>6157</v>
      </c>
      <c r="Z2209" t="s">
        <v>6157</v>
      </c>
      <c r="AA2209" t="s">
        <v>4021</v>
      </c>
      <c r="AB2209" t="s">
        <v>6157</v>
      </c>
      <c r="AC2209" t="s">
        <v>6157</v>
      </c>
      <c r="AD2209" t="s">
        <v>6157</v>
      </c>
      <c r="AE2209" t="s">
        <v>6157</v>
      </c>
      <c r="AF2209" t="s">
        <v>6157</v>
      </c>
      <c r="AG2209" t="s">
        <v>6157</v>
      </c>
      <c r="AH2209" t="s">
        <v>6157</v>
      </c>
      <c r="AI2209" t="s">
        <v>6157</v>
      </c>
      <c r="AJ2209" t="s">
        <v>4588</v>
      </c>
      <c r="AK2209" t="s">
        <v>4859</v>
      </c>
      <c r="AL2209" t="s">
        <v>268</v>
      </c>
      <c r="AM2209" t="s">
        <v>264</v>
      </c>
      <c r="AN2209" t="s">
        <v>4353</v>
      </c>
      <c r="AO2209" s="29">
        <v>14.354165099999999</v>
      </c>
      <c r="AP2209">
        <v>-32.387830000000001</v>
      </c>
      <c r="AQ2209">
        <v>137.76582999999999</v>
      </c>
      <c r="AR2209" t="s">
        <v>1532</v>
      </c>
      <c r="AS2209">
        <v>0</v>
      </c>
      <c r="AT2209" t="s">
        <v>4353</v>
      </c>
      <c r="AU2209" t="s">
        <v>274</v>
      </c>
      <c r="AV2209" t="s">
        <v>4353</v>
      </c>
      <c r="AW2209" t="s">
        <v>4353</v>
      </c>
      <c r="AX2209" t="s">
        <v>6157</v>
      </c>
      <c r="BB2209" t="s">
        <v>6157</v>
      </c>
      <c r="BC2209" t="s">
        <v>6157</v>
      </c>
      <c r="BH2209" t="s">
        <v>231</v>
      </c>
      <c r="BI2209" t="s">
        <v>7195</v>
      </c>
      <c r="BJ2209" t="s">
        <v>4164</v>
      </c>
      <c r="BK2209" t="s">
        <v>4165</v>
      </c>
      <c r="BL2209">
        <v>2016</v>
      </c>
      <c r="BM2209"/>
      <c r="BN2209"/>
      <c r="BO2209"/>
      <c r="BP2209"/>
      <c r="BW2209">
        <v>-22.1</v>
      </c>
      <c r="BY2209">
        <v>13</v>
      </c>
      <c r="CF2209">
        <v>1</v>
      </c>
      <c r="CI2209">
        <v>-8.4</v>
      </c>
      <c r="CK2209">
        <v>2.8</v>
      </c>
    </row>
    <row r="2210" spans="1:89" ht="16" customHeight="1">
      <c r="A2210">
        <v>2209</v>
      </c>
      <c r="B2210" t="s">
        <v>7107</v>
      </c>
      <c r="C2210" s="2">
        <v>44970</v>
      </c>
      <c r="E2210" t="s">
        <v>3937</v>
      </c>
      <c r="F2210" t="s">
        <v>3937</v>
      </c>
      <c r="G2210" t="s">
        <v>3941</v>
      </c>
      <c r="H2210" t="s">
        <v>6157</v>
      </c>
      <c r="I2210" t="s">
        <v>4625</v>
      </c>
      <c r="J2210" t="s">
        <v>4626</v>
      </c>
      <c r="K2210" t="s">
        <v>4353</v>
      </c>
      <c r="L2210" t="s">
        <v>6157</v>
      </c>
      <c r="M2210" t="s">
        <v>7103</v>
      </c>
      <c r="N2210" t="s">
        <v>1532</v>
      </c>
      <c r="O2210" t="s">
        <v>6987</v>
      </c>
      <c r="P2210" t="s">
        <v>3968</v>
      </c>
      <c r="Q2210" t="s">
        <v>4403</v>
      </c>
      <c r="R2210" t="s">
        <v>6989</v>
      </c>
      <c r="S2210" t="s">
        <v>4353</v>
      </c>
      <c r="T2210" t="s">
        <v>4353</v>
      </c>
      <c r="U2210" t="s">
        <v>6157</v>
      </c>
      <c r="X2210" t="s">
        <v>6157</v>
      </c>
      <c r="Y2210" t="s">
        <v>6157</v>
      </c>
      <c r="Z2210" t="s">
        <v>6157</v>
      </c>
      <c r="AA2210" t="s">
        <v>4021</v>
      </c>
      <c r="AB2210" t="s">
        <v>6157</v>
      </c>
      <c r="AC2210" t="s">
        <v>6157</v>
      </c>
      <c r="AD2210" t="s">
        <v>6157</v>
      </c>
      <c r="AE2210" t="s">
        <v>6157</v>
      </c>
      <c r="AF2210" t="s">
        <v>6157</v>
      </c>
      <c r="AG2210" t="s">
        <v>6157</v>
      </c>
      <c r="AH2210" t="s">
        <v>6157</v>
      </c>
      <c r="AI2210" t="s">
        <v>6157</v>
      </c>
      <c r="AJ2210" t="s">
        <v>4588</v>
      </c>
      <c r="AK2210" t="s">
        <v>4859</v>
      </c>
      <c r="AL2210" t="s">
        <v>268</v>
      </c>
      <c r="AM2210" t="s">
        <v>264</v>
      </c>
      <c r="AN2210" t="s">
        <v>4353</v>
      </c>
      <c r="AO2210" s="29">
        <v>18</v>
      </c>
      <c r="AP2210">
        <v>-32.421669999999999</v>
      </c>
      <c r="AQ2210">
        <v>137.71583000000001</v>
      </c>
      <c r="AR2210" t="s">
        <v>1532</v>
      </c>
      <c r="AS2210">
        <v>0</v>
      </c>
      <c r="AT2210" t="s">
        <v>4353</v>
      </c>
      <c r="AU2210" t="s">
        <v>274</v>
      </c>
      <c r="AV2210" t="s">
        <v>4353</v>
      </c>
      <c r="AW2210" t="s">
        <v>4353</v>
      </c>
      <c r="AX2210" t="s">
        <v>6157</v>
      </c>
      <c r="BB2210" t="s">
        <v>6157</v>
      </c>
      <c r="BC2210" t="s">
        <v>6157</v>
      </c>
      <c r="BH2210" t="s">
        <v>231</v>
      </c>
      <c r="BI2210" t="s">
        <v>7195</v>
      </c>
      <c r="BJ2210" t="s">
        <v>4164</v>
      </c>
      <c r="BK2210" t="s">
        <v>4165</v>
      </c>
      <c r="BL2210">
        <v>2016</v>
      </c>
      <c r="BM2210"/>
      <c r="BN2210"/>
      <c r="BO2210"/>
      <c r="BP2210"/>
      <c r="BW2210">
        <v>-20.6</v>
      </c>
      <c r="BY2210">
        <v>8</v>
      </c>
    </row>
    <row r="2211" spans="1:89" ht="16" customHeight="1">
      <c r="A2211">
        <v>2210</v>
      </c>
      <c r="B2211" t="s">
        <v>7107</v>
      </c>
      <c r="C2211" s="2">
        <v>44970</v>
      </c>
      <c r="E2211" t="s">
        <v>2498</v>
      </c>
      <c r="F2211" t="s">
        <v>2498</v>
      </c>
      <c r="G2211" t="s">
        <v>3941</v>
      </c>
      <c r="H2211" t="s">
        <v>6157</v>
      </c>
      <c r="I2211" t="s">
        <v>4625</v>
      </c>
      <c r="J2211" t="s">
        <v>4626</v>
      </c>
      <c r="K2211" t="s">
        <v>4353</v>
      </c>
      <c r="L2211" t="s">
        <v>6157</v>
      </c>
      <c r="M2211" t="s">
        <v>7103</v>
      </c>
      <c r="N2211" t="s">
        <v>1532</v>
      </c>
      <c r="O2211" t="s">
        <v>6987</v>
      </c>
      <c r="P2211" t="s">
        <v>3968</v>
      </c>
      <c r="Q2211" t="s">
        <v>4403</v>
      </c>
      <c r="R2211" t="s">
        <v>6989</v>
      </c>
      <c r="S2211" t="s">
        <v>4353</v>
      </c>
      <c r="T2211" t="s">
        <v>4353</v>
      </c>
      <c r="U2211" t="s">
        <v>6157</v>
      </c>
      <c r="X2211" t="s">
        <v>6157</v>
      </c>
      <c r="Y2211" t="s">
        <v>6157</v>
      </c>
      <c r="Z2211" t="s">
        <v>6157</v>
      </c>
      <c r="AA2211" t="s">
        <v>4021</v>
      </c>
      <c r="AB2211" t="s">
        <v>6157</v>
      </c>
      <c r="AC2211" t="s">
        <v>6157</v>
      </c>
      <c r="AD2211" t="s">
        <v>6157</v>
      </c>
      <c r="AE2211" t="s">
        <v>6157</v>
      </c>
      <c r="AF2211" t="s">
        <v>6157</v>
      </c>
      <c r="AG2211" t="s">
        <v>6157</v>
      </c>
      <c r="AH2211" t="s">
        <v>6157</v>
      </c>
      <c r="AI2211" t="s">
        <v>6157</v>
      </c>
      <c r="AJ2211" t="s">
        <v>4588</v>
      </c>
      <c r="AK2211" t="s">
        <v>4859</v>
      </c>
      <c r="AL2211" t="s">
        <v>268</v>
      </c>
      <c r="AM2211" t="s">
        <v>264</v>
      </c>
      <c r="AN2211" t="s">
        <v>4353</v>
      </c>
      <c r="AO2211" s="29">
        <v>18</v>
      </c>
      <c r="AP2211">
        <v>-32.377220000000001</v>
      </c>
      <c r="AQ2211">
        <v>137.77185</v>
      </c>
      <c r="AR2211" t="s">
        <v>1532</v>
      </c>
      <c r="AS2211">
        <v>0</v>
      </c>
      <c r="AT2211" t="s">
        <v>4353</v>
      </c>
      <c r="AU2211" t="s">
        <v>274</v>
      </c>
      <c r="AV2211" t="s">
        <v>4353</v>
      </c>
      <c r="AW2211" t="s">
        <v>4353</v>
      </c>
      <c r="AX2211" t="s">
        <v>6157</v>
      </c>
      <c r="BB2211" t="s">
        <v>6157</v>
      </c>
      <c r="BC2211" t="s">
        <v>6157</v>
      </c>
      <c r="BH2211" t="s">
        <v>231</v>
      </c>
      <c r="BI2211" t="s">
        <v>7195</v>
      </c>
      <c r="BJ2211" t="s">
        <v>4164</v>
      </c>
      <c r="BK2211" t="s">
        <v>4165</v>
      </c>
      <c r="BL2211">
        <v>2016</v>
      </c>
      <c r="BM2211"/>
      <c r="BN2211"/>
      <c r="BO2211"/>
      <c r="BP2211"/>
      <c r="BW2211">
        <v>-19.5</v>
      </c>
      <c r="BY2211">
        <v>13.4</v>
      </c>
      <c r="CF2211">
        <v>1</v>
      </c>
      <c r="CI2211">
        <v>-5.8</v>
      </c>
      <c r="CK2211">
        <v>-2.2999999999999998</v>
      </c>
    </row>
    <row r="2212" spans="1:89" ht="16" customHeight="1">
      <c r="A2212">
        <v>2211</v>
      </c>
      <c r="B2212" t="s">
        <v>7107</v>
      </c>
      <c r="C2212" s="2">
        <v>44970</v>
      </c>
      <c r="E2212" t="s">
        <v>3938</v>
      </c>
      <c r="F2212" t="s">
        <v>3938</v>
      </c>
      <c r="G2212" t="s">
        <v>3941</v>
      </c>
      <c r="H2212" t="s">
        <v>6157</v>
      </c>
      <c r="I2212" t="s">
        <v>4625</v>
      </c>
      <c r="J2212" t="s">
        <v>4626</v>
      </c>
      <c r="K2212" t="s">
        <v>4353</v>
      </c>
      <c r="L2212" t="s">
        <v>6157</v>
      </c>
      <c r="M2212" t="s">
        <v>7103</v>
      </c>
      <c r="N2212" t="s">
        <v>1532</v>
      </c>
      <c r="O2212" t="s">
        <v>6987</v>
      </c>
      <c r="P2212" t="s">
        <v>3968</v>
      </c>
      <c r="Q2212" t="s">
        <v>4403</v>
      </c>
      <c r="R2212" t="s">
        <v>6989</v>
      </c>
      <c r="S2212" t="s">
        <v>4353</v>
      </c>
      <c r="T2212" t="s">
        <v>4353</v>
      </c>
      <c r="U2212" t="s">
        <v>6157</v>
      </c>
      <c r="X2212" t="s">
        <v>6157</v>
      </c>
      <c r="Y2212" t="s">
        <v>6157</v>
      </c>
      <c r="Z2212" t="s">
        <v>6157</v>
      </c>
      <c r="AA2212" t="s">
        <v>4021</v>
      </c>
      <c r="AB2212" t="s">
        <v>6157</v>
      </c>
      <c r="AC2212" t="s">
        <v>6157</v>
      </c>
      <c r="AD2212" t="s">
        <v>6157</v>
      </c>
      <c r="AE2212" t="s">
        <v>6157</v>
      </c>
      <c r="AF2212" t="s">
        <v>6157</v>
      </c>
      <c r="AG2212" t="s">
        <v>6157</v>
      </c>
      <c r="AH2212" t="s">
        <v>6157</v>
      </c>
      <c r="AI2212" t="s">
        <v>6157</v>
      </c>
      <c r="AJ2212" t="s">
        <v>4588</v>
      </c>
      <c r="AK2212" t="s">
        <v>4859</v>
      </c>
      <c r="AL2212" t="s">
        <v>268</v>
      </c>
      <c r="AM2212" t="s">
        <v>264</v>
      </c>
      <c r="AN2212" t="s">
        <v>4353</v>
      </c>
      <c r="AO2212" s="29">
        <v>12.8651237</v>
      </c>
      <c r="AP2212">
        <v>-32.39105</v>
      </c>
      <c r="AQ2212">
        <v>137.76328000000001</v>
      </c>
      <c r="AR2212" t="s">
        <v>1532</v>
      </c>
      <c r="AS2212">
        <v>0</v>
      </c>
      <c r="AT2212" t="s">
        <v>4353</v>
      </c>
      <c r="AU2212" t="s">
        <v>274</v>
      </c>
      <c r="AV2212" t="s">
        <v>4353</v>
      </c>
      <c r="AW2212" t="s">
        <v>4353</v>
      </c>
      <c r="AX2212" t="s">
        <v>6157</v>
      </c>
      <c r="BB2212" t="s">
        <v>6157</v>
      </c>
      <c r="BC2212" t="s">
        <v>6157</v>
      </c>
      <c r="BH2212" t="s">
        <v>231</v>
      </c>
      <c r="BI2212" t="s">
        <v>7195</v>
      </c>
      <c r="BJ2212" t="s">
        <v>4164</v>
      </c>
      <c r="BK2212" t="s">
        <v>4165</v>
      </c>
      <c r="BL2212">
        <v>2016</v>
      </c>
      <c r="BM2212"/>
      <c r="BN2212"/>
      <c r="BO2212"/>
      <c r="BP2212"/>
      <c r="BW2212">
        <v>-19</v>
      </c>
      <c r="BY2212">
        <v>12</v>
      </c>
    </row>
    <row r="2213" spans="1:89" ht="16" customHeight="1">
      <c r="A2213">
        <v>2212</v>
      </c>
      <c r="B2213" t="s">
        <v>7107</v>
      </c>
      <c r="C2213" s="2">
        <v>44970</v>
      </c>
      <c r="E2213" t="s">
        <v>3939</v>
      </c>
      <c r="F2213" t="s">
        <v>3939</v>
      </c>
      <c r="G2213" t="s">
        <v>3941</v>
      </c>
      <c r="H2213" t="s">
        <v>6157</v>
      </c>
      <c r="I2213" t="s">
        <v>4625</v>
      </c>
      <c r="J2213" t="s">
        <v>4626</v>
      </c>
      <c r="K2213" t="s">
        <v>4353</v>
      </c>
      <c r="L2213" t="s">
        <v>6157</v>
      </c>
      <c r="M2213" t="s">
        <v>7103</v>
      </c>
      <c r="N2213" t="s">
        <v>1532</v>
      </c>
      <c r="O2213" t="s">
        <v>6987</v>
      </c>
      <c r="P2213" t="s">
        <v>3968</v>
      </c>
      <c r="Q2213" t="s">
        <v>4403</v>
      </c>
      <c r="R2213" t="s">
        <v>6989</v>
      </c>
      <c r="S2213" t="s">
        <v>4353</v>
      </c>
      <c r="T2213" t="s">
        <v>4353</v>
      </c>
      <c r="U2213" t="s">
        <v>6157</v>
      </c>
      <c r="X2213" t="s">
        <v>6157</v>
      </c>
      <c r="Y2213" t="s">
        <v>6157</v>
      </c>
      <c r="Z2213" t="s">
        <v>6157</v>
      </c>
      <c r="AA2213" t="s">
        <v>4021</v>
      </c>
      <c r="AB2213" t="s">
        <v>6157</v>
      </c>
      <c r="AC2213" t="s">
        <v>6157</v>
      </c>
      <c r="AD2213" t="s">
        <v>6157</v>
      </c>
      <c r="AE2213" t="s">
        <v>6157</v>
      </c>
      <c r="AF2213" t="s">
        <v>6157</v>
      </c>
      <c r="AG2213" t="s">
        <v>6157</v>
      </c>
      <c r="AH2213" t="s">
        <v>6157</v>
      </c>
      <c r="AI2213" t="s">
        <v>6157</v>
      </c>
      <c r="AJ2213" t="s">
        <v>4588</v>
      </c>
      <c r="AK2213" t="s">
        <v>4859</v>
      </c>
      <c r="AL2213" t="s">
        <v>268</v>
      </c>
      <c r="AM2213" t="s">
        <v>264</v>
      </c>
      <c r="AN2213" t="s">
        <v>4353</v>
      </c>
      <c r="AO2213" s="29">
        <v>18</v>
      </c>
      <c r="AP2213">
        <v>-32.380000000000003</v>
      </c>
      <c r="AQ2213">
        <v>137.76716999999999</v>
      </c>
      <c r="AR2213" t="s">
        <v>1532</v>
      </c>
      <c r="AS2213">
        <v>0</v>
      </c>
      <c r="AT2213" t="s">
        <v>4353</v>
      </c>
      <c r="AU2213" t="s">
        <v>274</v>
      </c>
      <c r="AV2213" t="s">
        <v>4353</v>
      </c>
      <c r="AW2213" t="s">
        <v>4353</v>
      </c>
      <c r="AX2213" t="s">
        <v>6157</v>
      </c>
      <c r="BB2213" t="s">
        <v>6157</v>
      </c>
      <c r="BC2213" t="s">
        <v>6157</v>
      </c>
      <c r="BH2213" t="s">
        <v>231</v>
      </c>
      <c r="BI2213" t="s">
        <v>7195</v>
      </c>
      <c r="BJ2213" t="s">
        <v>4164</v>
      </c>
      <c r="BK2213" t="s">
        <v>4165</v>
      </c>
      <c r="BL2213">
        <v>2016</v>
      </c>
      <c r="BM2213"/>
      <c r="BN2213"/>
      <c r="BO2213"/>
      <c r="BP2213"/>
      <c r="BW2213">
        <v>-20.8</v>
      </c>
      <c r="BY2213">
        <v>10.1</v>
      </c>
    </row>
    <row r="2214" spans="1:89" ht="16" customHeight="1">
      <c r="A2214">
        <v>2213</v>
      </c>
      <c r="B2214" t="s">
        <v>7107</v>
      </c>
      <c r="C2214" s="2">
        <v>44970</v>
      </c>
      <c r="E2214" t="s">
        <v>3940</v>
      </c>
      <c r="F2214" t="s">
        <v>3940</v>
      </c>
      <c r="G2214" t="s">
        <v>3941</v>
      </c>
      <c r="H2214" t="s">
        <v>6157</v>
      </c>
      <c r="I2214" t="s">
        <v>4625</v>
      </c>
      <c r="J2214" t="s">
        <v>4626</v>
      </c>
      <c r="K2214" t="s">
        <v>4353</v>
      </c>
      <c r="L2214" t="s">
        <v>6157</v>
      </c>
      <c r="M2214" t="s">
        <v>7103</v>
      </c>
      <c r="N2214" t="s">
        <v>1532</v>
      </c>
      <c r="O2214" t="s">
        <v>6987</v>
      </c>
      <c r="P2214" t="s">
        <v>3968</v>
      </c>
      <c r="Q2214" t="s">
        <v>4403</v>
      </c>
      <c r="R2214" t="s">
        <v>6989</v>
      </c>
      <c r="S2214" t="s">
        <v>4353</v>
      </c>
      <c r="T2214" t="s">
        <v>4353</v>
      </c>
      <c r="U2214" t="s">
        <v>6157</v>
      </c>
      <c r="X2214" t="s">
        <v>6157</v>
      </c>
      <c r="Y2214" t="s">
        <v>6157</v>
      </c>
      <c r="Z2214" t="s">
        <v>6157</v>
      </c>
      <c r="AA2214" t="s">
        <v>4021</v>
      </c>
      <c r="AB2214" t="s">
        <v>6157</v>
      </c>
      <c r="AC2214" t="s">
        <v>6157</v>
      </c>
      <c r="AD2214" t="s">
        <v>6157</v>
      </c>
      <c r="AE2214" t="s">
        <v>6157</v>
      </c>
      <c r="AF2214" t="s">
        <v>6157</v>
      </c>
      <c r="AG2214" t="s">
        <v>6157</v>
      </c>
      <c r="AH2214" t="s">
        <v>6157</v>
      </c>
      <c r="AI2214" t="s">
        <v>6157</v>
      </c>
      <c r="AJ2214" t="s">
        <v>4588</v>
      </c>
      <c r="AK2214" t="s">
        <v>4859</v>
      </c>
      <c r="AL2214" t="s">
        <v>268</v>
      </c>
      <c r="AM2214" t="s">
        <v>264</v>
      </c>
      <c r="AN2214" t="s">
        <v>4353</v>
      </c>
      <c r="AO2214" s="29">
        <v>12</v>
      </c>
      <c r="AP2214">
        <v>-32.471829999999997</v>
      </c>
      <c r="AQ2214">
        <v>137.70232999999999</v>
      </c>
      <c r="AR2214" t="s">
        <v>1532</v>
      </c>
      <c r="AS2214">
        <v>0</v>
      </c>
      <c r="AT2214" t="s">
        <v>4353</v>
      </c>
      <c r="AU2214" t="s">
        <v>274</v>
      </c>
      <c r="AV2214" t="s">
        <v>4353</v>
      </c>
      <c r="AW2214" t="s">
        <v>4353</v>
      </c>
      <c r="AX2214" t="s">
        <v>6157</v>
      </c>
      <c r="BB2214" t="s">
        <v>6157</v>
      </c>
      <c r="BC2214" t="s">
        <v>6157</v>
      </c>
      <c r="BH2214" t="s">
        <v>231</v>
      </c>
      <c r="BI2214" t="s">
        <v>7195</v>
      </c>
      <c r="BJ2214" t="s">
        <v>4164</v>
      </c>
      <c r="BK2214" t="s">
        <v>4165</v>
      </c>
      <c r="BL2214">
        <v>2016</v>
      </c>
      <c r="BM2214"/>
      <c r="BN2214"/>
      <c r="BO2214"/>
      <c r="BP2214"/>
      <c r="BW2214">
        <v>-20</v>
      </c>
      <c r="BY2214">
        <v>9.6999999999999993</v>
      </c>
    </row>
    <row r="2215" spans="1:89" ht="16" customHeight="1">
      <c r="A2215">
        <v>2214</v>
      </c>
      <c r="B2215" t="s">
        <v>7107</v>
      </c>
      <c r="C2215" s="2">
        <v>44970</v>
      </c>
      <c r="E2215" t="s">
        <v>2644</v>
      </c>
      <c r="F2215" t="s">
        <v>2644</v>
      </c>
      <c r="G2215" t="s">
        <v>3941</v>
      </c>
      <c r="H2215" t="s">
        <v>6157</v>
      </c>
      <c r="I2215" t="s">
        <v>4625</v>
      </c>
      <c r="J2215" t="s">
        <v>4626</v>
      </c>
      <c r="K2215" t="s">
        <v>4353</v>
      </c>
      <c r="L2215" t="s">
        <v>6157</v>
      </c>
      <c r="M2215" t="s">
        <v>7103</v>
      </c>
      <c r="N2215" t="s">
        <v>1532</v>
      </c>
      <c r="O2215" t="s">
        <v>6987</v>
      </c>
      <c r="P2215" t="s">
        <v>3968</v>
      </c>
      <c r="Q2215" t="s">
        <v>4403</v>
      </c>
      <c r="R2215" t="s">
        <v>6989</v>
      </c>
      <c r="S2215" t="s">
        <v>4353</v>
      </c>
      <c r="T2215" t="s">
        <v>4353</v>
      </c>
      <c r="U2215" t="s">
        <v>6157</v>
      </c>
      <c r="X2215" t="s">
        <v>6157</v>
      </c>
      <c r="Y2215" t="s">
        <v>6157</v>
      </c>
      <c r="Z2215" t="s">
        <v>6157</v>
      </c>
      <c r="AA2215" t="s">
        <v>4021</v>
      </c>
      <c r="AB2215" t="s">
        <v>6157</v>
      </c>
      <c r="AC2215" t="s">
        <v>6157</v>
      </c>
      <c r="AD2215" t="s">
        <v>6157</v>
      </c>
      <c r="AE2215" t="s">
        <v>6157</v>
      </c>
      <c r="AF2215" t="s">
        <v>6157</v>
      </c>
      <c r="AG2215" t="s">
        <v>6157</v>
      </c>
      <c r="AH2215" t="s">
        <v>6157</v>
      </c>
      <c r="AI2215" t="s">
        <v>6157</v>
      </c>
      <c r="AJ2215" t="s">
        <v>4588</v>
      </c>
      <c r="AK2215" t="s">
        <v>4859</v>
      </c>
      <c r="AL2215" t="s">
        <v>268</v>
      </c>
      <c r="AM2215" t="s">
        <v>264</v>
      </c>
      <c r="AN2215" t="s">
        <v>4353</v>
      </c>
      <c r="AO2215" s="29">
        <v>18.204702399999999</v>
      </c>
      <c r="AP2215">
        <v>-32.376519999999999</v>
      </c>
      <c r="AQ2215">
        <v>137.77207999999999</v>
      </c>
      <c r="AR2215" t="s">
        <v>1532</v>
      </c>
      <c r="AS2215">
        <v>0</v>
      </c>
      <c r="AT2215" t="s">
        <v>4353</v>
      </c>
      <c r="AU2215" t="s">
        <v>274</v>
      </c>
      <c r="AV2215" t="s">
        <v>4353</v>
      </c>
      <c r="AW2215" t="s">
        <v>4353</v>
      </c>
      <c r="AX2215" t="s">
        <v>6157</v>
      </c>
      <c r="BB2215" t="s">
        <v>6157</v>
      </c>
      <c r="BC2215" t="s">
        <v>6157</v>
      </c>
      <c r="BH2215" t="s">
        <v>231</v>
      </c>
      <c r="BI2215" t="s">
        <v>7195</v>
      </c>
      <c r="BJ2215" t="s">
        <v>4164</v>
      </c>
      <c r="BK2215" t="s">
        <v>4165</v>
      </c>
      <c r="BL2215">
        <v>2016</v>
      </c>
      <c r="BM2215"/>
      <c r="BN2215"/>
      <c r="BO2215"/>
      <c r="BP2215"/>
      <c r="BW2215">
        <v>-20.6</v>
      </c>
      <c r="BY2215">
        <v>13.2</v>
      </c>
      <c r="CF2215">
        <v>1</v>
      </c>
      <c r="CI2215">
        <v>-9.1999999999999993</v>
      </c>
      <c r="CK2215">
        <v>2.1</v>
      </c>
    </row>
    <row r="2216" spans="1:89" ht="16" customHeight="1">
      <c r="A2216">
        <v>2215</v>
      </c>
      <c r="B2216" t="s">
        <v>7107</v>
      </c>
      <c r="C2216" s="2">
        <v>44970</v>
      </c>
      <c r="E2216" t="s">
        <v>2645</v>
      </c>
      <c r="F2216" t="s">
        <v>2645</v>
      </c>
      <c r="G2216" t="s">
        <v>3941</v>
      </c>
      <c r="H2216" t="s">
        <v>6157</v>
      </c>
      <c r="I2216" t="s">
        <v>4625</v>
      </c>
      <c r="J2216" t="s">
        <v>4626</v>
      </c>
      <c r="K2216" t="s">
        <v>4353</v>
      </c>
      <c r="L2216" t="s">
        <v>6157</v>
      </c>
      <c r="M2216" t="s">
        <v>7103</v>
      </c>
      <c r="N2216" t="s">
        <v>1532</v>
      </c>
      <c r="O2216" t="s">
        <v>6987</v>
      </c>
      <c r="P2216" t="s">
        <v>3968</v>
      </c>
      <c r="Q2216" t="s">
        <v>4403</v>
      </c>
      <c r="R2216" t="s">
        <v>6989</v>
      </c>
      <c r="S2216" t="s">
        <v>4353</v>
      </c>
      <c r="T2216" t="s">
        <v>4353</v>
      </c>
      <c r="U2216" t="s">
        <v>6157</v>
      </c>
      <c r="X2216" t="s">
        <v>6157</v>
      </c>
      <c r="Y2216" t="s">
        <v>6157</v>
      </c>
      <c r="Z2216" t="s">
        <v>6157</v>
      </c>
      <c r="AA2216" t="s">
        <v>4021</v>
      </c>
      <c r="AB2216" t="s">
        <v>6157</v>
      </c>
      <c r="AC2216" t="s">
        <v>6157</v>
      </c>
      <c r="AD2216" t="s">
        <v>6157</v>
      </c>
      <c r="AE2216" t="s">
        <v>6157</v>
      </c>
      <c r="AF2216" t="s">
        <v>6157</v>
      </c>
      <c r="AG2216" t="s">
        <v>6157</v>
      </c>
      <c r="AH2216" t="s">
        <v>6157</v>
      </c>
      <c r="AI2216" t="s">
        <v>6157</v>
      </c>
      <c r="AJ2216" t="s">
        <v>4588</v>
      </c>
      <c r="AK2216" t="s">
        <v>4859</v>
      </c>
      <c r="AL2216" t="s">
        <v>268</v>
      </c>
      <c r="AM2216" t="s">
        <v>264</v>
      </c>
      <c r="AN2216" t="s">
        <v>4353</v>
      </c>
      <c r="AO2216" s="29">
        <v>12.1714077</v>
      </c>
      <c r="AP2216">
        <v>-32.385219999999997</v>
      </c>
      <c r="AQ2216">
        <v>137.77248</v>
      </c>
      <c r="AR2216" t="s">
        <v>1532</v>
      </c>
      <c r="AS2216">
        <v>0</v>
      </c>
      <c r="AT2216" t="s">
        <v>4353</v>
      </c>
      <c r="AU2216" t="s">
        <v>274</v>
      </c>
      <c r="AV2216" t="s">
        <v>4353</v>
      </c>
      <c r="AW2216" t="s">
        <v>4353</v>
      </c>
      <c r="AX2216" t="s">
        <v>6157</v>
      </c>
      <c r="BB2216" t="s">
        <v>6157</v>
      </c>
      <c r="BC2216" t="s">
        <v>6157</v>
      </c>
      <c r="BH2216" t="s">
        <v>231</v>
      </c>
      <c r="BI2216" t="s">
        <v>7195</v>
      </c>
      <c r="BJ2216" t="s">
        <v>4164</v>
      </c>
      <c r="BK2216" t="s">
        <v>4165</v>
      </c>
      <c r="BL2216">
        <v>2016</v>
      </c>
      <c r="BM2216"/>
      <c r="BN2216"/>
      <c r="BO2216"/>
      <c r="BP2216"/>
      <c r="BW2216">
        <v>-21.8</v>
      </c>
      <c r="BY2216">
        <v>14.1</v>
      </c>
      <c r="CF2216">
        <v>1</v>
      </c>
      <c r="CI2216">
        <v>-8.4</v>
      </c>
      <c r="CK2216">
        <v>2.1</v>
      </c>
    </row>
    <row r="2217" spans="1:89" ht="16" customHeight="1">
      <c r="A2217">
        <v>2216</v>
      </c>
      <c r="B2217" t="s">
        <v>7107</v>
      </c>
      <c r="C2217" s="2">
        <v>44970</v>
      </c>
      <c r="E2217" t="s">
        <v>2644</v>
      </c>
      <c r="F2217" t="s">
        <v>2644</v>
      </c>
      <c r="G2217" t="s">
        <v>3941</v>
      </c>
      <c r="H2217" t="s">
        <v>6157</v>
      </c>
      <c r="I2217" t="s">
        <v>4625</v>
      </c>
      <c r="J2217" t="s">
        <v>4626</v>
      </c>
      <c r="K2217" t="s">
        <v>4353</v>
      </c>
      <c r="L2217" t="s">
        <v>6157</v>
      </c>
      <c r="M2217" t="s">
        <v>7103</v>
      </c>
      <c r="N2217" t="s">
        <v>1532</v>
      </c>
      <c r="O2217" t="s">
        <v>6987</v>
      </c>
      <c r="P2217" t="s">
        <v>3968</v>
      </c>
      <c r="Q2217" t="s">
        <v>4403</v>
      </c>
      <c r="R2217" t="s">
        <v>6989</v>
      </c>
      <c r="S2217" t="s">
        <v>4353</v>
      </c>
      <c r="T2217" t="s">
        <v>4353</v>
      </c>
      <c r="U2217" t="s">
        <v>6157</v>
      </c>
      <c r="X2217" t="s">
        <v>6157</v>
      </c>
      <c r="Y2217" t="s">
        <v>6157</v>
      </c>
      <c r="Z2217" t="s">
        <v>6157</v>
      </c>
      <c r="AA2217" t="s">
        <v>4021</v>
      </c>
      <c r="AB2217" t="s">
        <v>6157</v>
      </c>
      <c r="AC2217" t="s">
        <v>6157</v>
      </c>
      <c r="AD2217" t="s">
        <v>6157</v>
      </c>
      <c r="AE2217" t="s">
        <v>6157</v>
      </c>
      <c r="AF2217" t="s">
        <v>6157</v>
      </c>
      <c r="AG2217" t="s">
        <v>6157</v>
      </c>
      <c r="AH2217" t="s">
        <v>6157</v>
      </c>
      <c r="AI2217" t="s">
        <v>6157</v>
      </c>
      <c r="AJ2217" t="s">
        <v>4588</v>
      </c>
      <c r="AK2217" t="s">
        <v>4859</v>
      </c>
      <c r="AL2217" t="s">
        <v>268</v>
      </c>
      <c r="AM2217" t="s">
        <v>264</v>
      </c>
      <c r="AN2217" t="s">
        <v>4353</v>
      </c>
      <c r="AO2217" s="29">
        <v>18</v>
      </c>
      <c r="AP2217">
        <v>-32.376519999999999</v>
      </c>
      <c r="AQ2217">
        <v>137.77207999999999</v>
      </c>
      <c r="AR2217" t="s">
        <v>1532</v>
      </c>
      <c r="AS2217">
        <v>0</v>
      </c>
      <c r="AT2217" t="s">
        <v>4353</v>
      </c>
      <c r="AU2217" t="s">
        <v>274</v>
      </c>
      <c r="AV2217" t="s">
        <v>4353</v>
      </c>
      <c r="AW2217" t="s">
        <v>4353</v>
      </c>
      <c r="AX2217" t="s">
        <v>6157</v>
      </c>
      <c r="BB2217" t="s">
        <v>6157</v>
      </c>
      <c r="BC2217" t="s">
        <v>6157</v>
      </c>
      <c r="BH2217" t="s">
        <v>231</v>
      </c>
      <c r="BI2217" t="s">
        <v>7195</v>
      </c>
      <c r="BJ2217" t="s">
        <v>4164</v>
      </c>
      <c r="BK2217" t="s">
        <v>4165</v>
      </c>
      <c r="BL2217">
        <v>2016</v>
      </c>
      <c r="BM2217"/>
      <c r="BN2217"/>
      <c r="BO2217"/>
      <c r="BP2217"/>
      <c r="BW2217">
        <v>-19.2</v>
      </c>
      <c r="BY2217">
        <v>13.4</v>
      </c>
      <c r="CF2217">
        <v>1</v>
      </c>
      <c r="CI2217">
        <v>-6.3</v>
      </c>
      <c r="CK2217">
        <v>3.3</v>
      </c>
    </row>
    <row r="2218" spans="1:89" ht="16" customHeight="1">
      <c r="A2218">
        <v>2217</v>
      </c>
      <c r="B2218" t="s">
        <v>7107</v>
      </c>
      <c r="C2218" s="2">
        <v>44970</v>
      </c>
      <c r="E2218" t="s">
        <v>2646</v>
      </c>
      <c r="F2218" t="s">
        <v>2646</v>
      </c>
      <c r="G2218" t="s">
        <v>3941</v>
      </c>
      <c r="H2218" t="s">
        <v>6157</v>
      </c>
      <c r="I2218" t="s">
        <v>4625</v>
      </c>
      <c r="J2218" t="s">
        <v>4626</v>
      </c>
      <c r="K2218" t="s">
        <v>4353</v>
      </c>
      <c r="L2218" t="s">
        <v>6157</v>
      </c>
      <c r="M2218" t="s">
        <v>7103</v>
      </c>
      <c r="N2218" t="s">
        <v>1532</v>
      </c>
      <c r="O2218" t="s">
        <v>6987</v>
      </c>
      <c r="P2218" t="s">
        <v>3968</v>
      </c>
      <c r="Q2218" t="s">
        <v>4403</v>
      </c>
      <c r="R2218" t="s">
        <v>6989</v>
      </c>
      <c r="S2218" t="s">
        <v>4353</v>
      </c>
      <c r="T2218" t="s">
        <v>4353</v>
      </c>
      <c r="U2218" t="s">
        <v>6157</v>
      </c>
      <c r="X2218" t="s">
        <v>6157</v>
      </c>
      <c r="Y2218" t="s">
        <v>6157</v>
      </c>
      <c r="Z2218" t="s">
        <v>6157</v>
      </c>
      <c r="AA2218" t="s">
        <v>4021</v>
      </c>
      <c r="AB2218" t="s">
        <v>6157</v>
      </c>
      <c r="AC2218" t="s">
        <v>6157</v>
      </c>
      <c r="AD2218" t="s">
        <v>6157</v>
      </c>
      <c r="AE2218" t="s">
        <v>6157</v>
      </c>
      <c r="AF2218" t="s">
        <v>6157</v>
      </c>
      <c r="AG2218" t="s">
        <v>6157</v>
      </c>
      <c r="AH2218" t="s">
        <v>6157</v>
      </c>
      <c r="AI2218" t="s">
        <v>6157</v>
      </c>
      <c r="AJ2218" t="s">
        <v>4588</v>
      </c>
      <c r="AK2218" t="s">
        <v>4859</v>
      </c>
      <c r="AL2218" t="s">
        <v>268</v>
      </c>
      <c r="AM2218" t="s">
        <v>264</v>
      </c>
      <c r="AN2218" t="s">
        <v>4353</v>
      </c>
      <c r="AO2218" s="29">
        <v>13.419491799999999</v>
      </c>
      <c r="AP2218">
        <v>-32.378169999999997</v>
      </c>
      <c r="AQ2218">
        <v>137.77283</v>
      </c>
      <c r="AR2218" t="s">
        <v>1532</v>
      </c>
      <c r="AS2218">
        <v>0</v>
      </c>
      <c r="AT2218" t="s">
        <v>4353</v>
      </c>
      <c r="AU2218" t="s">
        <v>274</v>
      </c>
      <c r="AV2218" t="s">
        <v>4353</v>
      </c>
      <c r="AW2218" t="s">
        <v>4353</v>
      </c>
      <c r="AX2218" t="s">
        <v>6157</v>
      </c>
      <c r="BB2218" t="s">
        <v>6157</v>
      </c>
      <c r="BC2218" t="s">
        <v>6157</v>
      </c>
      <c r="BH2218" t="s">
        <v>231</v>
      </c>
      <c r="BI2218" t="s">
        <v>7195</v>
      </c>
      <c r="BJ2218" t="s">
        <v>4164</v>
      </c>
      <c r="BK2218" t="s">
        <v>4165</v>
      </c>
      <c r="BL2218">
        <v>2016</v>
      </c>
      <c r="BM2218"/>
      <c r="BN2218"/>
      <c r="BO2218"/>
      <c r="BP2218"/>
      <c r="BW2218">
        <v>-22</v>
      </c>
      <c r="BY2218">
        <v>14.5</v>
      </c>
      <c r="CF2218">
        <v>1</v>
      </c>
      <c r="CI2218">
        <v>-8.1999999999999993</v>
      </c>
      <c r="CK2218">
        <v>-0.5</v>
      </c>
    </row>
    <row r="2219" spans="1:89" ht="16" customHeight="1">
      <c r="A2219">
        <v>2218</v>
      </c>
      <c r="B2219" t="s">
        <v>7107</v>
      </c>
      <c r="C2219" s="2">
        <v>44970</v>
      </c>
      <c r="E2219" t="s">
        <v>2644</v>
      </c>
      <c r="F2219" t="s">
        <v>2644</v>
      </c>
      <c r="G2219" t="s">
        <v>3941</v>
      </c>
      <c r="H2219" t="s">
        <v>6157</v>
      </c>
      <c r="I2219" t="s">
        <v>4625</v>
      </c>
      <c r="J2219" t="s">
        <v>4626</v>
      </c>
      <c r="K2219" t="s">
        <v>4353</v>
      </c>
      <c r="L2219" t="s">
        <v>6157</v>
      </c>
      <c r="M2219" t="s">
        <v>7103</v>
      </c>
      <c r="N2219" t="s">
        <v>1532</v>
      </c>
      <c r="O2219" t="s">
        <v>6987</v>
      </c>
      <c r="P2219" t="s">
        <v>3968</v>
      </c>
      <c r="Q2219" t="s">
        <v>4403</v>
      </c>
      <c r="R2219" t="s">
        <v>6989</v>
      </c>
      <c r="S2219" t="s">
        <v>4353</v>
      </c>
      <c r="T2219" t="s">
        <v>4353</v>
      </c>
      <c r="U2219" t="s">
        <v>6157</v>
      </c>
      <c r="X2219" t="s">
        <v>6157</v>
      </c>
      <c r="Y2219" t="s">
        <v>6157</v>
      </c>
      <c r="Z2219" t="s">
        <v>6157</v>
      </c>
      <c r="AA2219" t="s">
        <v>4021</v>
      </c>
      <c r="AB2219" t="s">
        <v>6157</v>
      </c>
      <c r="AC2219" t="s">
        <v>6157</v>
      </c>
      <c r="AD2219" t="s">
        <v>6157</v>
      </c>
      <c r="AE2219" t="s">
        <v>6157</v>
      </c>
      <c r="AF2219" t="s">
        <v>6157</v>
      </c>
      <c r="AG2219" t="s">
        <v>6157</v>
      </c>
      <c r="AH2219" t="s">
        <v>6157</v>
      </c>
      <c r="AI2219" t="s">
        <v>6157</v>
      </c>
      <c r="AJ2219" t="s">
        <v>4588</v>
      </c>
      <c r="AK2219" t="s">
        <v>4859</v>
      </c>
      <c r="AL2219" t="s">
        <v>268</v>
      </c>
      <c r="AM2219" t="s">
        <v>264</v>
      </c>
      <c r="AN2219" t="s">
        <v>4353</v>
      </c>
      <c r="AO2219" s="29">
        <v>18</v>
      </c>
      <c r="AP2219">
        <v>-32.376519999999999</v>
      </c>
      <c r="AQ2219">
        <v>137.77207999999999</v>
      </c>
      <c r="AR2219" t="s">
        <v>1532</v>
      </c>
      <c r="AS2219">
        <v>0</v>
      </c>
      <c r="AT2219" t="s">
        <v>4353</v>
      </c>
      <c r="AU2219" t="s">
        <v>274</v>
      </c>
      <c r="AV2219" t="s">
        <v>4353</v>
      </c>
      <c r="AW2219" t="s">
        <v>4353</v>
      </c>
      <c r="AX2219" t="s">
        <v>6157</v>
      </c>
      <c r="BB2219" t="s">
        <v>6157</v>
      </c>
      <c r="BC2219" t="s">
        <v>6157</v>
      </c>
      <c r="BH2219" t="s">
        <v>231</v>
      </c>
      <c r="BI2219" t="s">
        <v>7195</v>
      </c>
      <c r="BJ2219" t="s">
        <v>4164</v>
      </c>
      <c r="BK2219" t="s">
        <v>4165</v>
      </c>
      <c r="BL2219">
        <v>2016</v>
      </c>
      <c r="BM2219"/>
      <c r="BN2219"/>
      <c r="BO2219"/>
      <c r="BP2219"/>
      <c r="BW2219">
        <v>-19.600000000000001</v>
      </c>
      <c r="BY2219">
        <v>13.6</v>
      </c>
      <c r="CF2219">
        <v>1</v>
      </c>
      <c r="CI2219">
        <v>-6.5</v>
      </c>
      <c r="CK2219">
        <v>2</v>
      </c>
    </row>
    <row r="2220" spans="1:89" ht="16" customHeight="1">
      <c r="A2220">
        <v>2219</v>
      </c>
      <c r="B2220" t="s">
        <v>7107</v>
      </c>
      <c r="C2220" s="2">
        <v>44970</v>
      </c>
      <c r="E2220" t="s">
        <v>2645</v>
      </c>
      <c r="F2220" t="s">
        <v>2645</v>
      </c>
      <c r="G2220" t="s">
        <v>3941</v>
      </c>
      <c r="H2220" t="s">
        <v>6157</v>
      </c>
      <c r="I2220" t="s">
        <v>4625</v>
      </c>
      <c r="J2220" t="s">
        <v>4626</v>
      </c>
      <c r="K2220" t="s">
        <v>4353</v>
      </c>
      <c r="L2220" t="s">
        <v>6157</v>
      </c>
      <c r="M2220" t="s">
        <v>7103</v>
      </c>
      <c r="N2220" t="s">
        <v>1532</v>
      </c>
      <c r="O2220" t="s">
        <v>6987</v>
      </c>
      <c r="P2220" t="s">
        <v>3968</v>
      </c>
      <c r="Q2220" t="s">
        <v>4403</v>
      </c>
      <c r="R2220" t="s">
        <v>6989</v>
      </c>
      <c r="S2220" t="s">
        <v>4353</v>
      </c>
      <c r="T2220" t="s">
        <v>4353</v>
      </c>
      <c r="U2220" t="s">
        <v>6157</v>
      </c>
      <c r="X2220" t="s">
        <v>6157</v>
      </c>
      <c r="Y2220" t="s">
        <v>6157</v>
      </c>
      <c r="Z2220" t="s">
        <v>6157</v>
      </c>
      <c r="AA2220" t="s">
        <v>4021</v>
      </c>
      <c r="AB2220" t="s">
        <v>6157</v>
      </c>
      <c r="AC2220" t="s">
        <v>6157</v>
      </c>
      <c r="AD2220" t="s">
        <v>6157</v>
      </c>
      <c r="AE2220" t="s">
        <v>6157</v>
      </c>
      <c r="AF2220" t="s">
        <v>6157</v>
      </c>
      <c r="AG2220" t="s">
        <v>6157</v>
      </c>
      <c r="AH2220" t="s">
        <v>6157</v>
      </c>
      <c r="AI2220" t="s">
        <v>6157</v>
      </c>
      <c r="AJ2220" t="s">
        <v>4588</v>
      </c>
      <c r="AK2220" t="s">
        <v>4859</v>
      </c>
      <c r="AL2220" t="s">
        <v>268</v>
      </c>
      <c r="AM2220" t="s">
        <v>264</v>
      </c>
      <c r="AN2220" t="s">
        <v>4353</v>
      </c>
      <c r="AO2220" s="29">
        <v>12</v>
      </c>
      <c r="AP2220">
        <v>-32.385219999999997</v>
      </c>
      <c r="AQ2220">
        <v>137.77248</v>
      </c>
      <c r="AR2220" t="s">
        <v>1532</v>
      </c>
      <c r="AS2220">
        <v>0</v>
      </c>
      <c r="AT2220" t="s">
        <v>4353</v>
      </c>
      <c r="AU2220" t="s">
        <v>274</v>
      </c>
      <c r="AV2220" t="s">
        <v>4353</v>
      </c>
      <c r="AW2220" t="s">
        <v>4353</v>
      </c>
      <c r="AX2220" t="s">
        <v>6157</v>
      </c>
      <c r="BB2220" t="s">
        <v>6157</v>
      </c>
      <c r="BC2220" t="s">
        <v>6157</v>
      </c>
      <c r="BH2220" t="s">
        <v>231</v>
      </c>
      <c r="BI2220" t="s">
        <v>7195</v>
      </c>
      <c r="BJ2220" t="s">
        <v>4164</v>
      </c>
      <c r="BK2220" t="s">
        <v>4165</v>
      </c>
      <c r="BL2220">
        <v>2016</v>
      </c>
      <c r="BM2220"/>
      <c r="BN2220"/>
      <c r="BO2220"/>
      <c r="BP2220"/>
      <c r="BW2220">
        <v>-22</v>
      </c>
      <c r="BY2220">
        <v>12.2</v>
      </c>
      <c r="CF2220">
        <v>1</v>
      </c>
      <c r="CI2220">
        <v>-9.5</v>
      </c>
      <c r="CK2220">
        <v>2.4</v>
      </c>
    </row>
    <row r="2221" spans="1:89" ht="16" customHeight="1">
      <c r="A2221">
        <v>2220</v>
      </c>
      <c r="B2221" t="s">
        <v>7107</v>
      </c>
      <c r="C2221" s="2">
        <v>44970</v>
      </c>
      <c r="E2221" t="s">
        <v>2644</v>
      </c>
      <c r="F2221" t="s">
        <v>2644</v>
      </c>
      <c r="G2221" t="s">
        <v>3941</v>
      </c>
      <c r="H2221" t="s">
        <v>6157</v>
      </c>
      <c r="I2221" t="s">
        <v>4625</v>
      </c>
      <c r="J2221" t="s">
        <v>4626</v>
      </c>
      <c r="K2221" t="s">
        <v>4353</v>
      </c>
      <c r="L2221" t="s">
        <v>6157</v>
      </c>
      <c r="M2221" t="s">
        <v>7103</v>
      </c>
      <c r="N2221" t="s">
        <v>1532</v>
      </c>
      <c r="O2221" t="s">
        <v>6987</v>
      </c>
      <c r="P2221" t="s">
        <v>3968</v>
      </c>
      <c r="Q2221" t="s">
        <v>4403</v>
      </c>
      <c r="R2221" t="s">
        <v>6989</v>
      </c>
      <c r="S2221" t="s">
        <v>4353</v>
      </c>
      <c r="T2221" t="s">
        <v>4353</v>
      </c>
      <c r="U2221" t="s">
        <v>6157</v>
      </c>
      <c r="X2221" t="s">
        <v>6157</v>
      </c>
      <c r="Y2221" t="s">
        <v>6157</v>
      </c>
      <c r="Z2221" t="s">
        <v>6157</v>
      </c>
      <c r="AA2221" t="s">
        <v>4021</v>
      </c>
      <c r="AB2221" t="s">
        <v>6157</v>
      </c>
      <c r="AC2221" t="s">
        <v>6157</v>
      </c>
      <c r="AD2221" t="s">
        <v>6157</v>
      </c>
      <c r="AE2221" t="s">
        <v>6157</v>
      </c>
      <c r="AF2221" t="s">
        <v>6157</v>
      </c>
      <c r="AG2221" t="s">
        <v>6157</v>
      </c>
      <c r="AH2221" t="s">
        <v>6157</v>
      </c>
      <c r="AI2221" t="s">
        <v>6157</v>
      </c>
      <c r="AJ2221" t="s">
        <v>4588</v>
      </c>
      <c r="AK2221" t="s">
        <v>4859</v>
      </c>
      <c r="AL2221" t="s">
        <v>268</v>
      </c>
      <c r="AM2221" t="s">
        <v>264</v>
      </c>
      <c r="AN2221" t="s">
        <v>4353</v>
      </c>
      <c r="AO2221" s="29">
        <v>18</v>
      </c>
      <c r="AP2221">
        <v>-32.376519999999999</v>
      </c>
      <c r="AQ2221">
        <v>137.77207999999999</v>
      </c>
      <c r="AR2221" t="s">
        <v>1532</v>
      </c>
      <c r="AS2221">
        <v>0</v>
      </c>
      <c r="AT2221" t="s">
        <v>4353</v>
      </c>
      <c r="AU2221" t="s">
        <v>274</v>
      </c>
      <c r="AV2221" t="s">
        <v>4353</v>
      </c>
      <c r="AW2221" t="s">
        <v>4353</v>
      </c>
      <c r="AX2221" t="s">
        <v>6157</v>
      </c>
      <c r="BB2221" t="s">
        <v>6157</v>
      </c>
      <c r="BC2221" t="s">
        <v>6157</v>
      </c>
      <c r="BH2221" t="s">
        <v>231</v>
      </c>
      <c r="BI2221" t="s">
        <v>7195</v>
      </c>
      <c r="BJ2221" t="s">
        <v>4164</v>
      </c>
      <c r="BK2221" t="s">
        <v>4165</v>
      </c>
      <c r="BL2221">
        <v>2016</v>
      </c>
      <c r="BM2221"/>
      <c r="BN2221"/>
      <c r="BO2221"/>
      <c r="BP2221"/>
      <c r="BW2221">
        <v>-20.9</v>
      </c>
      <c r="BY2221">
        <v>13.1</v>
      </c>
      <c r="CF2221">
        <v>1</v>
      </c>
      <c r="CI2221">
        <v>-8.1999999999999993</v>
      </c>
      <c r="CK2221">
        <v>-1.2</v>
      </c>
    </row>
    <row r="2222" spans="1:89" ht="16" customHeight="1">
      <c r="A2222">
        <v>2221</v>
      </c>
      <c r="B2222" t="s">
        <v>7107</v>
      </c>
      <c r="C2222" s="2">
        <v>44970</v>
      </c>
      <c r="E2222" t="s">
        <v>2647</v>
      </c>
      <c r="F2222" t="s">
        <v>2647</v>
      </c>
      <c r="G2222" t="s">
        <v>3941</v>
      </c>
      <c r="H2222" t="s">
        <v>6157</v>
      </c>
      <c r="I2222" t="s">
        <v>4625</v>
      </c>
      <c r="J2222" t="s">
        <v>4626</v>
      </c>
      <c r="K2222" t="s">
        <v>4353</v>
      </c>
      <c r="L2222" t="s">
        <v>6157</v>
      </c>
      <c r="M2222" t="s">
        <v>7103</v>
      </c>
      <c r="N2222" t="s">
        <v>1532</v>
      </c>
      <c r="O2222" t="s">
        <v>6987</v>
      </c>
      <c r="P2222" t="s">
        <v>3968</v>
      </c>
      <c r="Q2222" t="s">
        <v>4403</v>
      </c>
      <c r="R2222" t="s">
        <v>6989</v>
      </c>
      <c r="S2222" t="s">
        <v>4353</v>
      </c>
      <c r="T2222" t="s">
        <v>4353</v>
      </c>
      <c r="U2222" t="s">
        <v>6157</v>
      </c>
      <c r="X2222" t="s">
        <v>6157</v>
      </c>
      <c r="Y2222" t="s">
        <v>6157</v>
      </c>
      <c r="Z2222" t="s">
        <v>6157</v>
      </c>
      <c r="AA2222" t="s">
        <v>4021</v>
      </c>
      <c r="AB2222" t="s">
        <v>6157</v>
      </c>
      <c r="AC2222" t="s">
        <v>6157</v>
      </c>
      <c r="AD2222" t="s">
        <v>6157</v>
      </c>
      <c r="AE2222" t="s">
        <v>6157</v>
      </c>
      <c r="AF2222" t="s">
        <v>6157</v>
      </c>
      <c r="AG2222" t="s">
        <v>6157</v>
      </c>
      <c r="AH2222" t="s">
        <v>6157</v>
      </c>
      <c r="AI2222" t="s">
        <v>6157</v>
      </c>
      <c r="AJ2222" t="s">
        <v>4588</v>
      </c>
      <c r="AK2222" t="s">
        <v>4859</v>
      </c>
      <c r="AL2222" t="s">
        <v>268</v>
      </c>
      <c r="AM2222" t="s">
        <v>264</v>
      </c>
      <c r="AN2222" t="s">
        <v>4353</v>
      </c>
      <c r="AO2222" s="29">
        <v>18</v>
      </c>
      <c r="AP2222">
        <v>-32.376469999999998</v>
      </c>
      <c r="AQ2222">
        <v>137.77178000000001</v>
      </c>
      <c r="AR2222" t="s">
        <v>1532</v>
      </c>
      <c r="AS2222">
        <v>0</v>
      </c>
      <c r="AT2222" t="s">
        <v>4353</v>
      </c>
      <c r="AU2222" t="s">
        <v>274</v>
      </c>
      <c r="AV2222" t="s">
        <v>4353</v>
      </c>
      <c r="AW2222" t="s">
        <v>4353</v>
      </c>
      <c r="AX2222" t="s">
        <v>6157</v>
      </c>
      <c r="BB2222" t="s">
        <v>6157</v>
      </c>
      <c r="BC2222" t="s">
        <v>6157</v>
      </c>
      <c r="BH2222" t="s">
        <v>231</v>
      </c>
      <c r="BI2222" t="s">
        <v>7195</v>
      </c>
      <c r="BJ2222" t="s">
        <v>4164</v>
      </c>
      <c r="BK2222" t="s">
        <v>4165</v>
      </c>
      <c r="BL2222">
        <v>2016</v>
      </c>
      <c r="BM2222"/>
      <c r="BN2222"/>
      <c r="BO2222"/>
      <c r="BP2222"/>
      <c r="BW2222">
        <v>-19.600000000000001</v>
      </c>
      <c r="BY2222">
        <v>13.7</v>
      </c>
      <c r="CF2222">
        <v>1</v>
      </c>
      <c r="CI2222">
        <v>-6.9</v>
      </c>
      <c r="CK2222">
        <v>-0.7</v>
      </c>
    </row>
    <row r="2223" spans="1:89" ht="16" customHeight="1">
      <c r="A2223">
        <v>2222</v>
      </c>
      <c r="B2223" t="s">
        <v>7107</v>
      </c>
      <c r="C2223" s="2">
        <v>44970</v>
      </c>
      <c r="E2223" t="s">
        <v>2605</v>
      </c>
      <c r="F2223" t="s">
        <v>2605</v>
      </c>
      <c r="G2223" t="s">
        <v>3941</v>
      </c>
      <c r="H2223" t="s">
        <v>6157</v>
      </c>
      <c r="I2223" t="s">
        <v>4625</v>
      </c>
      <c r="J2223" t="s">
        <v>4626</v>
      </c>
      <c r="K2223" t="s">
        <v>4353</v>
      </c>
      <c r="L2223" t="s">
        <v>6157</v>
      </c>
      <c r="M2223" t="s">
        <v>7103</v>
      </c>
      <c r="N2223" t="s">
        <v>1532</v>
      </c>
      <c r="O2223" t="s">
        <v>6987</v>
      </c>
      <c r="P2223" t="s">
        <v>3968</v>
      </c>
      <c r="Q2223" t="s">
        <v>4403</v>
      </c>
      <c r="R2223" t="s">
        <v>6989</v>
      </c>
      <c r="S2223" t="s">
        <v>4353</v>
      </c>
      <c r="T2223" t="s">
        <v>4353</v>
      </c>
      <c r="U2223" t="s">
        <v>6157</v>
      </c>
      <c r="X2223" t="s">
        <v>6157</v>
      </c>
      <c r="Y2223" t="s">
        <v>6157</v>
      </c>
      <c r="Z2223" t="s">
        <v>6157</v>
      </c>
      <c r="AA2223" t="s">
        <v>4021</v>
      </c>
      <c r="AB2223" t="s">
        <v>6157</v>
      </c>
      <c r="AC2223" t="s">
        <v>6157</v>
      </c>
      <c r="AD2223" t="s">
        <v>6157</v>
      </c>
      <c r="AE2223" t="s">
        <v>6157</v>
      </c>
      <c r="AF2223" t="s">
        <v>6157</v>
      </c>
      <c r="AG2223" t="s">
        <v>6157</v>
      </c>
      <c r="AH2223" t="s">
        <v>6157</v>
      </c>
      <c r="AI2223" t="s">
        <v>6157</v>
      </c>
      <c r="AJ2223" t="s">
        <v>4588</v>
      </c>
      <c r="AK2223" t="s">
        <v>4859</v>
      </c>
      <c r="AL2223" t="s">
        <v>268</v>
      </c>
      <c r="AM2223" t="s">
        <v>264</v>
      </c>
      <c r="AN2223" t="s">
        <v>4353</v>
      </c>
      <c r="AO2223" s="29">
        <v>11</v>
      </c>
      <c r="AP2223">
        <v>-32.385350000000003</v>
      </c>
      <c r="AQ2223">
        <v>137.78323</v>
      </c>
      <c r="AR2223" t="s">
        <v>1532</v>
      </c>
      <c r="AS2223">
        <v>0</v>
      </c>
      <c r="AT2223" t="s">
        <v>4353</v>
      </c>
      <c r="AU2223" t="s">
        <v>274</v>
      </c>
      <c r="AV2223" t="s">
        <v>4353</v>
      </c>
      <c r="AW2223" t="s">
        <v>4353</v>
      </c>
      <c r="AX2223" t="s">
        <v>6157</v>
      </c>
      <c r="BB2223" t="s">
        <v>6157</v>
      </c>
      <c r="BC2223" t="s">
        <v>6157</v>
      </c>
      <c r="BH2223" t="s">
        <v>231</v>
      </c>
      <c r="BI2223" t="s">
        <v>7195</v>
      </c>
      <c r="BJ2223" t="s">
        <v>4164</v>
      </c>
      <c r="BK2223" t="s">
        <v>4165</v>
      </c>
      <c r="BL2223">
        <v>2016</v>
      </c>
      <c r="BM2223"/>
      <c r="BN2223"/>
      <c r="BO2223"/>
      <c r="BP2223"/>
      <c r="BW2223">
        <v>-21.8</v>
      </c>
      <c r="BY2223">
        <v>13.5</v>
      </c>
      <c r="CF2223">
        <v>1</v>
      </c>
      <c r="CI2223">
        <v>-8.8000000000000007</v>
      </c>
      <c r="CK2223">
        <v>0.1</v>
      </c>
    </row>
    <row r="2224" spans="1:89" ht="16" customHeight="1">
      <c r="A2224">
        <v>2223</v>
      </c>
      <c r="B2224" t="s">
        <v>7107</v>
      </c>
      <c r="C2224" s="2">
        <v>44970</v>
      </c>
      <c r="E2224" t="s">
        <v>2648</v>
      </c>
      <c r="F2224" t="s">
        <v>2648</v>
      </c>
      <c r="G2224" t="s">
        <v>3941</v>
      </c>
      <c r="H2224" t="s">
        <v>6157</v>
      </c>
      <c r="I2224" t="s">
        <v>4625</v>
      </c>
      <c r="J2224" t="s">
        <v>4626</v>
      </c>
      <c r="K2224" t="s">
        <v>4353</v>
      </c>
      <c r="L2224" t="s">
        <v>6157</v>
      </c>
      <c r="M2224" t="s">
        <v>7103</v>
      </c>
      <c r="N2224" t="s">
        <v>1532</v>
      </c>
      <c r="O2224" t="s">
        <v>6987</v>
      </c>
      <c r="P2224" t="s">
        <v>3968</v>
      </c>
      <c r="Q2224" t="s">
        <v>4403</v>
      </c>
      <c r="R2224" t="s">
        <v>6989</v>
      </c>
      <c r="S2224" t="s">
        <v>4353</v>
      </c>
      <c r="T2224" t="s">
        <v>4353</v>
      </c>
      <c r="U2224" t="s">
        <v>6157</v>
      </c>
      <c r="X2224" t="s">
        <v>6157</v>
      </c>
      <c r="Y2224" t="s">
        <v>6157</v>
      </c>
      <c r="Z2224" t="s">
        <v>6157</v>
      </c>
      <c r="AA2224" t="s">
        <v>4021</v>
      </c>
      <c r="AB2224" t="s">
        <v>6157</v>
      </c>
      <c r="AC2224" t="s">
        <v>6157</v>
      </c>
      <c r="AD2224" t="s">
        <v>6157</v>
      </c>
      <c r="AE2224" t="s">
        <v>6157</v>
      </c>
      <c r="AF2224" t="s">
        <v>6157</v>
      </c>
      <c r="AG2224" t="s">
        <v>6157</v>
      </c>
      <c r="AH2224" t="s">
        <v>6157</v>
      </c>
      <c r="AI2224" t="s">
        <v>6157</v>
      </c>
      <c r="AJ2224" t="s">
        <v>4588</v>
      </c>
      <c r="AK2224" t="s">
        <v>4859</v>
      </c>
      <c r="AL2224" t="s">
        <v>268</v>
      </c>
      <c r="AM2224" t="s">
        <v>264</v>
      </c>
      <c r="AN2224" t="s">
        <v>4353</v>
      </c>
      <c r="AO2224" s="29">
        <v>14.2083063</v>
      </c>
      <c r="AP2224">
        <v>-32.387329999999999</v>
      </c>
      <c r="AQ2224">
        <v>137.76499999999999</v>
      </c>
      <c r="AR2224" t="s">
        <v>1532</v>
      </c>
      <c r="AS2224">
        <v>0</v>
      </c>
      <c r="AT2224" t="s">
        <v>4353</v>
      </c>
      <c r="AU2224" t="s">
        <v>274</v>
      </c>
      <c r="AV2224" t="s">
        <v>4353</v>
      </c>
      <c r="AW2224" t="s">
        <v>4353</v>
      </c>
      <c r="AX2224" t="s">
        <v>6157</v>
      </c>
      <c r="BB2224" t="s">
        <v>6157</v>
      </c>
      <c r="BC2224" t="s">
        <v>6157</v>
      </c>
      <c r="BH2224" t="s">
        <v>231</v>
      </c>
      <c r="BI2224" t="s">
        <v>7195</v>
      </c>
      <c r="BJ2224" t="s">
        <v>4164</v>
      </c>
      <c r="BK2224" t="s">
        <v>4165</v>
      </c>
      <c r="BL2224">
        <v>2016</v>
      </c>
      <c r="BM2224"/>
      <c r="BN2224"/>
      <c r="BO2224"/>
      <c r="BP2224"/>
      <c r="BW2224">
        <v>-22</v>
      </c>
      <c r="BY2224">
        <v>10.9</v>
      </c>
      <c r="CF2224">
        <v>1</v>
      </c>
      <c r="CI2224">
        <v>-8.1999999999999993</v>
      </c>
      <c r="CK2224">
        <v>-3.1</v>
      </c>
    </row>
    <row r="2225" spans="1:89" ht="16" customHeight="1">
      <c r="A2225">
        <v>2224</v>
      </c>
      <c r="B2225" t="s">
        <v>7107</v>
      </c>
      <c r="C2225" s="2">
        <v>44970</v>
      </c>
      <c r="E2225" t="s">
        <v>2645</v>
      </c>
      <c r="F2225" t="s">
        <v>2645</v>
      </c>
      <c r="G2225" t="s">
        <v>3941</v>
      </c>
      <c r="H2225" t="s">
        <v>6157</v>
      </c>
      <c r="I2225" t="s">
        <v>4625</v>
      </c>
      <c r="J2225" t="s">
        <v>4626</v>
      </c>
      <c r="K2225" t="s">
        <v>4353</v>
      </c>
      <c r="L2225" t="s">
        <v>6157</v>
      </c>
      <c r="M2225" t="s">
        <v>7103</v>
      </c>
      <c r="N2225" t="s">
        <v>1532</v>
      </c>
      <c r="O2225" t="s">
        <v>6987</v>
      </c>
      <c r="P2225" t="s">
        <v>3968</v>
      </c>
      <c r="Q2225" t="s">
        <v>4403</v>
      </c>
      <c r="R2225" t="s">
        <v>6989</v>
      </c>
      <c r="S2225" t="s">
        <v>4353</v>
      </c>
      <c r="T2225" t="s">
        <v>4353</v>
      </c>
      <c r="U2225" t="s">
        <v>6157</v>
      </c>
      <c r="X2225" t="s">
        <v>6157</v>
      </c>
      <c r="Y2225" t="s">
        <v>6157</v>
      </c>
      <c r="Z2225" t="s">
        <v>6157</v>
      </c>
      <c r="AA2225" t="s">
        <v>4021</v>
      </c>
      <c r="AB2225" t="s">
        <v>6157</v>
      </c>
      <c r="AC2225" t="s">
        <v>6157</v>
      </c>
      <c r="AD2225" t="s">
        <v>6157</v>
      </c>
      <c r="AE2225" t="s">
        <v>6157</v>
      </c>
      <c r="AF2225" t="s">
        <v>6157</v>
      </c>
      <c r="AG2225" t="s">
        <v>6157</v>
      </c>
      <c r="AH2225" t="s">
        <v>6157</v>
      </c>
      <c r="AI2225" t="s">
        <v>6157</v>
      </c>
      <c r="AJ2225" t="s">
        <v>4588</v>
      </c>
      <c r="AK2225" t="s">
        <v>4859</v>
      </c>
      <c r="AL2225" t="s">
        <v>268</v>
      </c>
      <c r="AM2225" t="s">
        <v>264</v>
      </c>
      <c r="AN2225" t="s">
        <v>4353</v>
      </c>
      <c r="AO2225" s="29">
        <v>12</v>
      </c>
      <c r="AP2225">
        <v>-32.385219999999997</v>
      </c>
      <c r="AQ2225">
        <v>137.77248</v>
      </c>
      <c r="AR2225" t="s">
        <v>1532</v>
      </c>
      <c r="AS2225">
        <v>0</v>
      </c>
      <c r="AT2225" t="s">
        <v>4353</v>
      </c>
      <c r="AU2225" t="s">
        <v>274</v>
      </c>
      <c r="AV2225" t="s">
        <v>4353</v>
      </c>
      <c r="AW2225" t="s">
        <v>4353</v>
      </c>
      <c r="AX2225" t="s">
        <v>6157</v>
      </c>
      <c r="BB2225" t="s">
        <v>6157</v>
      </c>
      <c r="BC2225" t="s">
        <v>6157</v>
      </c>
      <c r="BH2225" t="s">
        <v>231</v>
      </c>
      <c r="BI2225" t="s">
        <v>7195</v>
      </c>
      <c r="BJ2225" t="s">
        <v>4164</v>
      </c>
      <c r="BK2225" t="s">
        <v>4165</v>
      </c>
      <c r="BL2225">
        <v>2016</v>
      </c>
      <c r="BM2225"/>
      <c r="BN2225"/>
      <c r="BO2225"/>
      <c r="BP2225"/>
      <c r="BW2225">
        <v>-22</v>
      </c>
      <c r="BY2225">
        <v>11.8</v>
      </c>
      <c r="CF2225">
        <v>1</v>
      </c>
      <c r="CI2225">
        <v>-9.4</v>
      </c>
      <c r="CK2225">
        <v>2.4</v>
      </c>
    </row>
    <row r="2226" spans="1:89" ht="16" customHeight="1">
      <c r="A2226">
        <v>2225</v>
      </c>
      <c r="B2226" t="s">
        <v>7107</v>
      </c>
      <c r="C2226" s="2">
        <v>44970</v>
      </c>
      <c r="E2226" t="s">
        <v>2645</v>
      </c>
      <c r="F2226" t="s">
        <v>2645</v>
      </c>
      <c r="G2226" t="s">
        <v>3941</v>
      </c>
      <c r="H2226" t="s">
        <v>6157</v>
      </c>
      <c r="I2226" t="s">
        <v>4625</v>
      </c>
      <c r="J2226" t="s">
        <v>4626</v>
      </c>
      <c r="K2226" t="s">
        <v>4353</v>
      </c>
      <c r="L2226" t="s">
        <v>6157</v>
      </c>
      <c r="M2226" t="s">
        <v>7103</v>
      </c>
      <c r="N2226" t="s">
        <v>1532</v>
      </c>
      <c r="O2226" t="s">
        <v>6987</v>
      </c>
      <c r="P2226" t="s">
        <v>3968</v>
      </c>
      <c r="Q2226" t="s">
        <v>4403</v>
      </c>
      <c r="R2226" t="s">
        <v>6989</v>
      </c>
      <c r="S2226" t="s">
        <v>4353</v>
      </c>
      <c r="T2226" t="s">
        <v>4353</v>
      </c>
      <c r="U2226" t="s">
        <v>6157</v>
      </c>
      <c r="X2226" t="s">
        <v>6157</v>
      </c>
      <c r="Y2226" t="s">
        <v>6157</v>
      </c>
      <c r="Z2226" t="s">
        <v>6157</v>
      </c>
      <c r="AA2226" t="s">
        <v>4021</v>
      </c>
      <c r="AB2226" t="s">
        <v>6157</v>
      </c>
      <c r="AC2226" t="s">
        <v>6157</v>
      </c>
      <c r="AD2226" t="s">
        <v>6157</v>
      </c>
      <c r="AE2226" t="s">
        <v>6157</v>
      </c>
      <c r="AF2226" t="s">
        <v>6157</v>
      </c>
      <c r="AG2226" t="s">
        <v>6157</v>
      </c>
      <c r="AH2226" t="s">
        <v>6157</v>
      </c>
      <c r="AI2226" t="s">
        <v>6157</v>
      </c>
      <c r="AJ2226" t="s">
        <v>4588</v>
      </c>
      <c r="AK2226" t="s">
        <v>4859</v>
      </c>
      <c r="AL2226" t="s">
        <v>268</v>
      </c>
      <c r="AM2226" t="s">
        <v>264</v>
      </c>
      <c r="AN2226" t="s">
        <v>4353</v>
      </c>
      <c r="AO2226" s="29">
        <v>12</v>
      </c>
      <c r="AP2226">
        <v>-32.385219999999997</v>
      </c>
      <c r="AQ2226">
        <v>137.77248</v>
      </c>
      <c r="AR2226" t="s">
        <v>1532</v>
      </c>
      <c r="AS2226">
        <v>0</v>
      </c>
      <c r="AT2226" t="s">
        <v>4353</v>
      </c>
      <c r="AU2226" t="s">
        <v>274</v>
      </c>
      <c r="AV2226" t="s">
        <v>4353</v>
      </c>
      <c r="AW2226" t="s">
        <v>4353</v>
      </c>
      <c r="AX2226" t="s">
        <v>6157</v>
      </c>
      <c r="BB2226" t="s">
        <v>6157</v>
      </c>
      <c r="BC2226" t="s">
        <v>6157</v>
      </c>
      <c r="BH2226" t="s">
        <v>231</v>
      </c>
      <c r="BI2226" t="s">
        <v>7195</v>
      </c>
      <c r="BJ2226" t="s">
        <v>4164</v>
      </c>
      <c r="BK2226" t="s">
        <v>4165</v>
      </c>
      <c r="BL2226">
        <v>2016</v>
      </c>
      <c r="BM2226"/>
      <c r="BN2226"/>
      <c r="BO2226"/>
      <c r="BP2226"/>
      <c r="BW2226">
        <v>-21.8</v>
      </c>
      <c r="BY2226">
        <v>12.4</v>
      </c>
      <c r="CF2226">
        <v>1</v>
      </c>
      <c r="CI2226">
        <v>-10</v>
      </c>
      <c r="CK2226">
        <v>3.1</v>
      </c>
    </row>
    <row r="2227" spans="1:89" ht="16" customHeight="1">
      <c r="A2227">
        <v>2226</v>
      </c>
      <c r="B2227" t="s">
        <v>7107</v>
      </c>
      <c r="C2227" s="2">
        <v>44970</v>
      </c>
      <c r="E2227" t="s">
        <v>2605</v>
      </c>
      <c r="F2227" t="s">
        <v>2605</v>
      </c>
      <c r="G2227" t="s">
        <v>3941</v>
      </c>
      <c r="H2227" t="s">
        <v>6157</v>
      </c>
      <c r="I2227" t="s">
        <v>4625</v>
      </c>
      <c r="J2227" t="s">
        <v>4626</v>
      </c>
      <c r="K2227" t="s">
        <v>4353</v>
      </c>
      <c r="L2227" t="s">
        <v>6157</v>
      </c>
      <c r="M2227" t="s">
        <v>7103</v>
      </c>
      <c r="N2227" t="s">
        <v>1532</v>
      </c>
      <c r="O2227" t="s">
        <v>6987</v>
      </c>
      <c r="P2227" t="s">
        <v>3968</v>
      </c>
      <c r="Q2227" t="s">
        <v>4403</v>
      </c>
      <c r="R2227" t="s">
        <v>6989</v>
      </c>
      <c r="S2227" t="s">
        <v>4353</v>
      </c>
      <c r="T2227" t="s">
        <v>4353</v>
      </c>
      <c r="U2227" t="s">
        <v>6157</v>
      </c>
      <c r="X2227" t="s">
        <v>6157</v>
      </c>
      <c r="Y2227" t="s">
        <v>6157</v>
      </c>
      <c r="Z2227" t="s">
        <v>6157</v>
      </c>
      <c r="AA2227" t="s">
        <v>4021</v>
      </c>
      <c r="AB2227" t="s">
        <v>6157</v>
      </c>
      <c r="AC2227" t="s">
        <v>6157</v>
      </c>
      <c r="AD2227" t="s">
        <v>6157</v>
      </c>
      <c r="AE2227" t="s">
        <v>6157</v>
      </c>
      <c r="AF2227" t="s">
        <v>6157</v>
      </c>
      <c r="AG2227" t="s">
        <v>6157</v>
      </c>
      <c r="AH2227" t="s">
        <v>6157</v>
      </c>
      <c r="AI2227" t="s">
        <v>6157</v>
      </c>
      <c r="AJ2227" t="s">
        <v>4588</v>
      </c>
      <c r="AK2227" t="s">
        <v>4859</v>
      </c>
      <c r="AL2227" t="s">
        <v>268</v>
      </c>
      <c r="AM2227" t="s">
        <v>264</v>
      </c>
      <c r="AN2227" t="s">
        <v>4353</v>
      </c>
      <c r="AO2227" s="29">
        <v>11</v>
      </c>
      <c r="AP2227">
        <v>-32.385350000000003</v>
      </c>
      <c r="AQ2227">
        <v>137.78323</v>
      </c>
      <c r="AR2227" t="s">
        <v>1532</v>
      </c>
      <c r="AS2227">
        <v>0</v>
      </c>
      <c r="AT2227" t="s">
        <v>4353</v>
      </c>
      <c r="AU2227" t="s">
        <v>274</v>
      </c>
      <c r="AV2227" t="s">
        <v>4353</v>
      </c>
      <c r="AW2227" t="s">
        <v>4353</v>
      </c>
      <c r="AX2227" t="s">
        <v>6157</v>
      </c>
      <c r="BB2227" t="s">
        <v>6157</v>
      </c>
      <c r="BC2227" t="s">
        <v>6157</v>
      </c>
      <c r="BH2227" t="s">
        <v>231</v>
      </c>
      <c r="BI2227" t="s">
        <v>7195</v>
      </c>
      <c r="BJ2227" t="s">
        <v>4164</v>
      </c>
      <c r="BK2227" t="s">
        <v>4165</v>
      </c>
      <c r="BL2227">
        <v>2016</v>
      </c>
      <c r="BM2227"/>
      <c r="BN2227"/>
      <c r="BO2227"/>
      <c r="BP2227"/>
      <c r="BW2227"/>
      <c r="BY2227"/>
      <c r="CF2227">
        <v>1</v>
      </c>
      <c r="CI2227">
        <v>-9</v>
      </c>
      <c r="CK2227">
        <v>0.1</v>
      </c>
    </row>
    <row r="2228" spans="1:89" ht="16" customHeight="1">
      <c r="A2228">
        <v>2227</v>
      </c>
      <c r="B2228" t="s">
        <v>7107</v>
      </c>
      <c r="C2228" s="2">
        <v>44970</v>
      </c>
      <c r="E2228" t="s">
        <v>2605</v>
      </c>
      <c r="F2228" t="s">
        <v>2605</v>
      </c>
      <c r="G2228" t="s">
        <v>3941</v>
      </c>
      <c r="H2228" t="s">
        <v>6157</v>
      </c>
      <c r="I2228" t="s">
        <v>4625</v>
      </c>
      <c r="J2228" t="s">
        <v>4626</v>
      </c>
      <c r="K2228" t="s">
        <v>4353</v>
      </c>
      <c r="L2228" t="s">
        <v>6157</v>
      </c>
      <c r="M2228" t="s">
        <v>7103</v>
      </c>
      <c r="N2228" t="s">
        <v>1532</v>
      </c>
      <c r="O2228" t="s">
        <v>6987</v>
      </c>
      <c r="P2228" t="s">
        <v>3968</v>
      </c>
      <c r="Q2228" t="s">
        <v>4403</v>
      </c>
      <c r="R2228" t="s">
        <v>6989</v>
      </c>
      <c r="S2228" t="s">
        <v>4353</v>
      </c>
      <c r="T2228" t="s">
        <v>4353</v>
      </c>
      <c r="U2228" t="s">
        <v>6157</v>
      </c>
      <c r="X2228" t="s">
        <v>6157</v>
      </c>
      <c r="Y2228" t="s">
        <v>6157</v>
      </c>
      <c r="Z2228" t="s">
        <v>6157</v>
      </c>
      <c r="AA2228" t="s">
        <v>4021</v>
      </c>
      <c r="AB2228" t="s">
        <v>6157</v>
      </c>
      <c r="AC2228" t="s">
        <v>6157</v>
      </c>
      <c r="AD2228" t="s">
        <v>6157</v>
      </c>
      <c r="AE2228" t="s">
        <v>6157</v>
      </c>
      <c r="AF2228" t="s">
        <v>6157</v>
      </c>
      <c r="AG2228" t="s">
        <v>6157</v>
      </c>
      <c r="AH2228" t="s">
        <v>6157</v>
      </c>
      <c r="AI2228" t="s">
        <v>6157</v>
      </c>
      <c r="AJ2228" t="s">
        <v>4588</v>
      </c>
      <c r="AK2228" t="s">
        <v>4859</v>
      </c>
      <c r="AL2228" t="s">
        <v>268</v>
      </c>
      <c r="AM2228" t="s">
        <v>264</v>
      </c>
      <c r="AN2228" t="s">
        <v>4353</v>
      </c>
      <c r="AO2228" s="29">
        <v>11</v>
      </c>
      <c r="AP2228">
        <v>-32.385350000000003</v>
      </c>
      <c r="AQ2228">
        <v>137.78323</v>
      </c>
      <c r="AR2228" t="s">
        <v>1532</v>
      </c>
      <c r="AS2228">
        <v>0</v>
      </c>
      <c r="AT2228" t="s">
        <v>4353</v>
      </c>
      <c r="AU2228" t="s">
        <v>274</v>
      </c>
      <c r="AV2228" t="s">
        <v>4353</v>
      </c>
      <c r="AW2228" t="s">
        <v>4353</v>
      </c>
      <c r="AX2228" t="s">
        <v>6157</v>
      </c>
      <c r="BB2228" t="s">
        <v>6157</v>
      </c>
      <c r="BC2228" t="s">
        <v>6157</v>
      </c>
      <c r="BH2228" t="s">
        <v>231</v>
      </c>
      <c r="BI2228" t="s">
        <v>7195</v>
      </c>
      <c r="BJ2228" t="s">
        <v>4164</v>
      </c>
      <c r="BK2228" t="s">
        <v>4165</v>
      </c>
      <c r="BL2228">
        <v>2016</v>
      </c>
      <c r="BM2228"/>
      <c r="BN2228"/>
      <c r="BO2228"/>
      <c r="BP2228"/>
      <c r="BW2228"/>
      <c r="BY2228"/>
      <c r="CF2228">
        <v>1</v>
      </c>
      <c r="CI2228">
        <v>-9</v>
      </c>
      <c r="CK2228">
        <v>0.2</v>
      </c>
    </row>
    <row r="2229" spans="1:89" ht="16" customHeight="1">
      <c r="A2229">
        <v>2228</v>
      </c>
      <c r="B2229" t="s">
        <v>7107</v>
      </c>
      <c r="C2229" s="2">
        <v>44970</v>
      </c>
      <c r="E2229" t="s">
        <v>2646</v>
      </c>
      <c r="F2229" t="s">
        <v>2646</v>
      </c>
      <c r="G2229" t="s">
        <v>3941</v>
      </c>
      <c r="H2229" t="s">
        <v>6157</v>
      </c>
      <c r="I2229" t="s">
        <v>4625</v>
      </c>
      <c r="J2229" t="s">
        <v>4626</v>
      </c>
      <c r="K2229" t="s">
        <v>4353</v>
      </c>
      <c r="L2229" t="s">
        <v>6157</v>
      </c>
      <c r="M2229" t="s">
        <v>7103</v>
      </c>
      <c r="N2229" t="s">
        <v>1532</v>
      </c>
      <c r="O2229" t="s">
        <v>6987</v>
      </c>
      <c r="P2229" t="s">
        <v>3968</v>
      </c>
      <c r="Q2229" t="s">
        <v>4403</v>
      </c>
      <c r="R2229" t="s">
        <v>6989</v>
      </c>
      <c r="S2229" t="s">
        <v>4353</v>
      </c>
      <c r="T2229" t="s">
        <v>4353</v>
      </c>
      <c r="U2229" t="s">
        <v>6157</v>
      </c>
      <c r="X2229" t="s">
        <v>6157</v>
      </c>
      <c r="Y2229" t="s">
        <v>6157</v>
      </c>
      <c r="Z2229" t="s">
        <v>6157</v>
      </c>
      <c r="AA2229" t="s">
        <v>4021</v>
      </c>
      <c r="AB2229" t="s">
        <v>6157</v>
      </c>
      <c r="AC2229" t="s">
        <v>6157</v>
      </c>
      <c r="AD2229" t="s">
        <v>6157</v>
      </c>
      <c r="AE2229" t="s">
        <v>6157</v>
      </c>
      <c r="AF2229" t="s">
        <v>6157</v>
      </c>
      <c r="AG2229" t="s">
        <v>6157</v>
      </c>
      <c r="AH2229" t="s">
        <v>6157</v>
      </c>
      <c r="AI2229" t="s">
        <v>6157</v>
      </c>
      <c r="AJ2229" t="s">
        <v>4588</v>
      </c>
      <c r="AK2229" t="s">
        <v>4859</v>
      </c>
      <c r="AL2229" t="s">
        <v>268</v>
      </c>
      <c r="AM2229" t="s">
        <v>264</v>
      </c>
      <c r="AN2229" t="s">
        <v>4353</v>
      </c>
      <c r="AO2229" s="29">
        <v>13</v>
      </c>
      <c r="AP2229">
        <v>-32.378169999999997</v>
      </c>
      <c r="AQ2229">
        <v>137.77283</v>
      </c>
      <c r="AR2229" t="s">
        <v>1532</v>
      </c>
      <c r="AS2229">
        <v>0</v>
      </c>
      <c r="AT2229" t="s">
        <v>4353</v>
      </c>
      <c r="AU2229" t="s">
        <v>274</v>
      </c>
      <c r="AV2229" t="s">
        <v>4353</v>
      </c>
      <c r="AW2229" t="s">
        <v>4353</v>
      </c>
      <c r="AX2229" t="s">
        <v>6157</v>
      </c>
      <c r="BB2229" t="s">
        <v>6157</v>
      </c>
      <c r="BC2229" t="s">
        <v>6157</v>
      </c>
      <c r="BH2229" t="s">
        <v>231</v>
      </c>
      <c r="BI2229" t="s">
        <v>7195</v>
      </c>
      <c r="BJ2229" t="s">
        <v>4164</v>
      </c>
      <c r="BK2229" t="s">
        <v>4165</v>
      </c>
      <c r="BL2229">
        <v>2016</v>
      </c>
      <c r="BM2229"/>
      <c r="BN2229"/>
      <c r="BO2229"/>
      <c r="BP2229"/>
      <c r="BW2229"/>
      <c r="BY2229"/>
      <c r="CF2229">
        <v>1</v>
      </c>
      <c r="CI2229">
        <v>-8.1</v>
      </c>
      <c r="CK2229">
        <v>-0.5</v>
      </c>
    </row>
    <row r="2230" spans="1:89" ht="16" customHeight="1">
      <c r="A2230">
        <v>2229</v>
      </c>
      <c r="B2230" t="s">
        <v>7107</v>
      </c>
      <c r="C2230" s="2">
        <v>44970</v>
      </c>
      <c r="E2230" t="s">
        <v>2649</v>
      </c>
      <c r="F2230" t="s">
        <v>2649</v>
      </c>
      <c r="G2230" t="s">
        <v>3941</v>
      </c>
      <c r="H2230" t="s">
        <v>6157</v>
      </c>
      <c r="I2230" t="s">
        <v>4625</v>
      </c>
      <c r="J2230" t="s">
        <v>4626</v>
      </c>
      <c r="K2230" t="s">
        <v>4353</v>
      </c>
      <c r="L2230" t="s">
        <v>6157</v>
      </c>
      <c r="M2230" t="s">
        <v>7103</v>
      </c>
      <c r="N2230" t="s">
        <v>1532</v>
      </c>
      <c r="O2230" t="s">
        <v>6987</v>
      </c>
      <c r="P2230" t="s">
        <v>3968</v>
      </c>
      <c r="Q2230" t="s">
        <v>4403</v>
      </c>
      <c r="R2230" t="s">
        <v>6989</v>
      </c>
      <c r="S2230" t="s">
        <v>4353</v>
      </c>
      <c r="T2230" t="s">
        <v>4353</v>
      </c>
      <c r="U2230" t="s">
        <v>6157</v>
      </c>
      <c r="X2230" t="s">
        <v>6157</v>
      </c>
      <c r="Y2230" t="s">
        <v>6157</v>
      </c>
      <c r="Z2230" t="s">
        <v>6157</v>
      </c>
      <c r="AA2230" t="s">
        <v>4021</v>
      </c>
      <c r="AB2230" t="s">
        <v>6157</v>
      </c>
      <c r="AC2230" t="s">
        <v>6157</v>
      </c>
      <c r="AD2230" t="s">
        <v>6157</v>
      </c>
      <c r="AE2230" t="s">
        <v>6157</v>
      </c>
      <c r="AF2230" t="s">
        <v>6157</v>
      </c>
      <c r="AG2230" t="s">
        <v>6157</v>
      </c>
      <c r="AH2230" t="s">
        <v>6157</v>
      </c>
      <c r="AI2230" t="s">
        <v>6157</v>
      </c>
      <c r="AJ2230" t="s">
        <v>4588</v>
      </c>
      <c r="AK2230" t="s">
        <v>4859</v>
      </c>
      <c r="AL2230" t="s">
        <v>268</v>
      </c>
      <c r="AM2230" t="s">
        <v>264</v>
      </c>
      <c r="AN2230" t="s">
        <v>4353</v>
      </c>
      <c r="AO2230" s="29">
        <v>14</v>
      </c>
      <c r="AP2230">
        <v>-32.473500000000001</v>
      </c>
      <c r="AQ2230">
        <v>137.70616999999999</v>
      </c>
      <c r="AR2230" t="s">
        <v>1532</v>
      </c>
      <c r="AS2230">
        <v>0</v>
      </c>
      <c r="AT2230" t="s">
        <v>4353</v>
      </c>
      <c r="AU2230" t="s">
        <v>274</v>
      </c>
      <c r="AV2230" t="s">
        <v>4353</v>
      </c>
      <c r="AW2230" t="s">
        <v>4353</v>
      </c>
      <c r="AX2230" t="s">
        <v>6157</v>
      </c>
      <c r="BB2230" t="s">
        <v>6157</v>
      </c>
      <c r="BC2230" t="s">
        <v>6157</v>
      </c>
      <c r="BH2230" t="s">
        <v>231</v>
      </c>
      <c r="BI2230" t="s">
        <v>7195</v>
      </c>
      <c r="BJ2230" t="s">
        <v>4164</v>
      </c>
      <c r="BK2230" t="s">
        <v>4165</v>
      </c>
      <c r="BL2230">
        <v>2016</v>
      </c>
      <c r="BM2230"/>
      <c r="BN2230"/>
      <c r="BO2230"/>
      <c r="BP2230"/>
      <c r="BW2230">
        <v>-19.100000000000001</v>
      </c>
      <c r="BY2230">
        <v>9.1999999999999993</v>
      </c>
    </row>
    <row r="2231" spans="1:89" ht="16" customHeight="1">
      <c r="A2231">
        <v>2230</v>
      </c>
      <c r="B2231" t="s">
        <v>7107</v>
      </c>
      <c r="C2231" s="2">
        <v>44970</v>
      </c>
      <c r="E2231" t="s">
        <v>2650</v>
      </c>
      <c r="F2231" t="s">
        <v>2650</v>
      </c>
      <c r="G2231" t="s">
        <v>3941</v>
      </c>
      <c r="H2231" t="s">
        <v>6157</v>
      </c>
      <c r="I2231" t="s">
        <v>4625</v>
      </c>
      <c r="J2231" t="s">
        <v>4626</v>
      </c>
      <c r="K2231" t="s">
        <v>4353</v>
      </c>
      <c r="L2231" t="s">
        <v>6157</v>
      </c>
      <c r="M2231" t="s">
        <v>7103</v>
      </c>
      <c r="N2231" t="s">
        <v>1532</v>
      </c>
      <c r="O2231" t="s">
        <v>6987</v>
      </c>
      <c r="P2231" t="s">
        <v>3968</v>
      </c>
      <c r="Q2231" t="s">
        <v>4403</v>
      </c>
      <c r="R2231" t="s">
        <v>6989</v>
      </c>
      <c r="S2231" t="s">
        <v>4353</v>
      </c>
      <c r="T2231" t="s">
        <v>4353</v>
      </c>
      <c r="U2231" t="s">
        <v>6157</v>
      </c>
      <c r="X2231" t="s">
        <v>6157</v>
      </c>
      <c r="Y2231" t="s">
        <v>6157</v>
      </c>
      <c r="Z2231" t="s">
        <v>6157</v>
      </c>
      <c r="AA2231" t="s">
        <v>4021</v>
      </c>
      <c r="AB2231" t="s">
        <v>6157</v>
      </c>
      <c r="AC2231" t="s">
        <v>6157</v>
      </c>
      <c r="AD2231" t="s">
        <v>6157</v>
      </c>
      <c r="AE2231" t="s">
        <v>6157</v>
      </c>
      <c r="AF2231" t="s">
        <v>6157</v>
      </c>
      <c r="AG2231" t="s">
        <v>6157</v>
      </c>
      <c r="AH2231" t="s">
        <v>6157</v>
      </c>
      <c r="AI2231" t="s">
        <v>6157</v>
      </c>
      <c r="AJ2231" t="s">
        <v>4588</v>
      </c>
      <c r="AK2231" t="s">
        <v>4859</v>
      </c>
      <c r="AL2231" t="s">
        <v>268</v>
      </c>
      <c r="AM2231" t="s">
        <v>264</v>
      </c>
      <c r="AN2231" t="s">
        <v>4353</v>
      </c>
      <c r="AO2231" s="29">
        <v>17.701547600000001</v>
      </c>
      <c r="AP2231">
        <v>-32.37632</v>
      </c>
      <c r="AQ2231">
        <v>137.77203</v>
      </c>
      <c r="AR2231" t="s">
        <v>1532</v>
      </c>
      <c r="AS2231">
        <v>0</v>
      </c>
      <c r="AT2231" t="s">
        <v>4353</v>
      </c>
      <c r="AU2231" t="s">
        <v>274</v>
      </c>
      <c r="AV2231" t="s">
        <v>4353</v>
      </c>
      <c r="AW2231" t="s">
        <v>4353</v>
      </c>
      <c r="AX2231" t="s">
        <v>6157</v>
      </c>
      <c r="BB2231" t="s">
        <v>6157</v>
      </c>
      <c r="BC2231" t="s">
        <v>6157</v>
      </c>
      <c r="BH2231" t="s">
        <v>231</v>
      </c>
      <c r="BI2231" t="s">
        <v>7195</v>
      </c>
      <c r="BJ2231" t="s">
        <v>4164</v>
      </c>
      <c r="BK2231" t="s">
        <v>4165</v>
      </c>
      <c r="BL2231">
        <v>2016</v>
      </c>
      <c r="BM2231"/>
      <c r="BN2231"/>
      <c r="BO2231"/>
      <c r="BP2231"/>
      <c r="BW2231">
        <v>-22.3</v>
      </c>
      <c r="BY2231">
        <v>14.8</v>
      </c>
      <c r="CF2231">
        <v>1</v>
      </c>
      <c r="CI2231">
        <v>-9</v>
      </c>
      <c r="CK2231">
        <v>5.5</v>
      </c>
    </row>
    <row r="2232" spans="1:89" ht="16" customHeight="1">
      <c r="A2232">
        <v>2231</v>
      </c>
      <c r="B2232" t="s">
        <v>7107</v>
      </c>
      <c r="C2232" s="2">
        <v>44970</v>
      </c>
      <c r="E2232" t="s">
        <v>2647</v>
      </c>
      <c r="F2232" t="s">
        <v>2647</v>
      </c>
      <c r="G2232" t="s">
        <v>3941</v>
      </c>
      <c r="H2232" t="s">
        <v>6157</v>
      </c>
      <c r="I2232" t="s">
        <v>4625</v>
      </c>
      <c r="J2232" t="s">
        <v>4626</v>
      </c>
      <c r="K2232" t="s">
        <v>4353</v>
      </c>
      <c r="L2232" t="s">
        <v>6157</v>
      </c>
      <c r="M2232" t="s">
        <v>7103</v>
      </c>
      <c r="N2232" t="s">
        <v>1532</v>
      </c>
      <c r="O2232" t="s">
        <v>6987</v>
      </c>
      <c r="P2232" t="s">
        <v>3968</v>
      </c>
      <c r="Q2232" t="s">
        <v>4403</v>
      </c>
      <c r="R2232" t="s">
        <v>6989</v>
      </c>
      <c r="S2232" t="s">
        <v>4353</v>
      </c>
      <c r="T2232" t="s">
        <v>4353</v>
      </c>
      <c r="U2232" t="s">
        <v>6157</v>
      </c>
      <c r="X2232" t="s">
        <v>6157</v>
      </c>
      <c r="Y2232" t="s">
        <v>6157</v>
      </c>
      <c r="Z2232" t="s">
        <v>6157</v>
      </c>
      <c r="AA2232" t="s">
        <v>4021</v>
      </c>
      <c r="AB2232" t="s">
        <v>6157</v>
      </c>
      <c r="AC2232" t="s">
        <v>6157</v>
      </c>
      <c r="AD2232" t="s">
        <v>6157</v>
      </c>
      <c r="AE2232" t="s">
        <v>6157</v>
      </c>
      <c r="AF2232" t="s">
        <v>6157</v>
      </c>
      <c r="AG2232" t="s">
        <v>6157</v>
      </c>
      <c r="AH2232" t="s">
        <v>6157</v>
      </c>
      <c r="AI2232" t="s">
        <v>6157</v>
      </c>
      <c r="AJ2232" t="s">
        <v>4588</v>
      </c>
      <c r="AK2232" t="s">
        <v>4859</v>
      </c>
      <c r="AL2232" t="s">
        <v>268</v>
      </c>
      <c r="AM2232" t="s">
        <v>264</v>
      </c>
      <c r="AN2232" t="s">
        <v>4353</v>
      </c>
      <c r="AO2232" s="29">
        <v>18</v>
      </c>
      <c r="AP2232">
        <v>-32.376469999999998</v>
      </c>
      <c r="AQ2232">
        <v>137.77178000000001</v>
      </c>
      <c r="AR2232" t="s">
        <v>1532</v>
      </c>
      <c r="AS2232">
        <v>0</v>
      </c>
      <c r="AT2232" t="s">
        <v>4353</v>
      </c>
      <c r="AU2232" t="s">
        <v>274</v>
      </c>
      <c r="AV2232" t="s">
        <v>4353</v>
      </c>
      <c r="AW2232" t="s">
        <v>4353</v>
      </c>
      <c r="AX2232" t="s">
        <v>6157</v>
      </c>
      <c r="BB2232" t="s">
        <v>6157</v>
      </c>
      <c r="BC2232" t="s">
        <v>6157</v>
      </c>
      <c r="BH2232" t="s">
        <v>231</v>
      </c>
      <c r="BI2232" t="s">
        <v>7195</v>
      </c>
      <c r="BJ2232" t="s">
        <v>4164</v>
      </c>
      <c r="BK2232" t="s">
        <v>4165</v>
      </c>
      <c r="BL2232">
        <v>2016</v>
      </c>
      <c r="BM2232"/>
      <c r="BN2232"/>
      <c r="BO2232"/>
      <c r="BP2232"/>
      <c r="BW2232">
        <v>-19.3</v>
      </c>
      <c r="BY2232">
        <v>13.5</v>
      </c>
      <c r="CF2232">
        <v>1</v>
      </c>
      <c r="CI2232">
        <v>-6.9</v>
      </c>
      <c r="CK2232">
        <v>0</v>
      </c>
    </row>
    <row r="2233" spans="1:89" ht="16" customHeight="1">
      <c r="A2233">
        <v>2232</v>
      </c>
      <c r="B2233" t="s">
        <v>7107</v>
      </c>
      <c r="C2233" s="2">
        <v>44970</v>
      </c>
      <c r="E2233" t="s">
        <v>2651</v>
      </c>
      <c r="F2233" t="s">
        <v>2651</v>
      </c>
      <c r="G2233" t="s">
        <v>3941</v>
      </c>
      <c r="H2233" t="s">
        <v>6157</v>
      </c>
      <c r="I2233" t="s">
        <v>4625</v>
      </c>
      <c r="J2233" t="s">
        <v>4626</v>
      </c>
      <c r="K2233" t="s">
        <v>4353</v>
      </c>
      <c r="L2233" t="s">
        <v>6157</v>
      </c>
      <c r="M2233" t="s">
        <v>7103</v>
      </c>
      <c r="N2233" t="s">
        <v>1532</v>
      </c>
      <c r="O2233" t="s">
        <v>6987</v>
      </c>
      <c r="P2233" t="s">
        <v>3968</v>
      </c>
      <c r="Q2233" t="s">
        <v>4403</v>
      </c>
      <c r="R2233" t="s">
        <v>6989</v>
      </c>
      <c r="S2233" t="s">
        <v>4353</v>
      </c>
      <c r="T2233" t="s">
        <v>4353</v>
      </c>
      <c r="U2233" t="s">
        <v>6157</v>
      </c>
      <c r="X2233" t="s">
        <v>6157</v>
      </c>
      <c r="Y2233" t="s">
        <v>6157</v>
      </c>
      <c r="Z2233" t="s">
        <v>6157</v>
      </c>
      <c r="AA2233" t="s">
        <v>4021</v>
      </c>
      <c r="AB2233" t="s">
        <v>6157</v>
      </c>
      <c r="AC2233" t="s">
        <v>6157</v>
      </c>
      <c r="AD2233" t="s">
        <v>6157</v>
      </c>
      <c r="AE2233" t="s">
        <v>6157</v>
      </c>
      <c r="AF2233" t="s">
        <v>6157</v>
      </c>
      <c r="AG2233" t="s">
        <v>6157</v>
      </c>
      <c r="AH2233" t="s">
        <v>6157</v>
      </c>
      <c r="AI2233" t="s">
        <v>6157</v>
      </c>
      <c r="AJ2233" t="s">
        <v>4588</v>
      </c>
      <c r="AK2233" t="s">
        <v>4859</v>
      </c>
      <c r="AL2233" t="s">
        <v>268</v>
      </c>
      <c r="AM2233" t="s">
        <v>264</v>
      </c>
      <c r="AN2233" t="s">
        <v>4353</v>
      </c>
      <c r="AO2233" s="29">
        <v>18.071317700000002</v>
      </c>
      <c r="AP2233">
        <v>-32.376399999999997</v>
      </c>
      <c r="AQ2233">
        <v>137.77197000000001</v>
      </c>
      <c r="AR2233" t="s">
        <v>1532</v>
      </c>
      <c r="AS2233">
        <v>0</v>
      </c>
      <c r="AT2233" t="s">
        <v>4353</v>
      </c>
      <c r="AU2233" t="s">
        <v>274</v>
      </c>
      <c r="AV2233" t="s">
        <v>4353</v>
      </c>
      <c r="AW2233" t="s">
        <v>4353</v>
      </c>
      <c r="AX2233" t="s">
        <v>6157</v>
      </c>
      <c r="BB2233" t="s">
        <v>6157</v>
      </c>
      <c r="BC2233" t="s">
        <v>6157</v>
      </c>
      <c r="BH2233" t="s">
        <v>231</v>
      </c>
      <c r="BI2233" t="s">
        <v>7195</v>
      </c>
      <c r="BJ2233" t="s">
        <v>4164</v>
      </c>
      <c r="BK2233" t="s">
        <v>4165</v>
      </c>
      <c r="BL2233">
        <v>2016</v>
      </c>
      <c r="BM2233"/>
      <c r="BN2233"/>
      <c r="BO2233"/>
      <c r="BP2233"/>
      <c r="BW2233">
        <v>-22.7</v>
      </c>
      <c r="BY2233">
        <v>12.4</v>
      </c>
      <c r="CF2233">
        <v>1</v>
      </c>
      <c r="CI2233">
        <v>-8.9</v>
      </c>
      <c r="CK2233">
        <v>0.8</v>
      </c>
    </row>
    <row r="2234" spans="1:89" ht="16" customHeight="1">
      <c r="A2234">
        <v>2233</v>
      </c>
      <c r="B2234" t="s">
        <v>7107</v>
      </c>
      <c r="C2234" s="2">
        <v>44970</v>
      </c>
      <c r="E2234" t="s">
        <v>2644</v>
      </c>
      <c r="F2234" t="s">
        <v>2644</v>
      </c>
      <c r="G2234" t="s">
        <v>3941</v>
      </c>
      <c r="H2234" t="s">
        <v>6157</v>
      </c>
      <c r="I2234" t="s">
        <v>4625</v>
      </c>
      <c r="J2234" t="s">
        <v>4626</v>
      </c>
      <c r="K2234" t="s">
        <v>4353</v>
      </c>
      <c r="L2234" t="s">
        <v>6157</v>
      </c>
      <c r="M2234" t="s">
        <v>7103</v>
      </c>
      <c r="N2234" t="s">
        <v>1532</v>
      </c>
      <c r="O2234" t="s">
        <v>6987</v>
      </c>
      <c r="P2234" t="s">
        <v>3968</v>
      </c>
      <c r="Q2234" t="s">
        <v>4403</v>
      </c>
      <c r="R2234" t="s">
        <v>6989</v>
      </c>
      <c r="S2234" t="s">
        <v>4353</v>
      </c>
      <c r="T2234" t="s">
        <v>4353</v>
      </c>
      <c r="U2234" t="s">
        <v>6157</v>
      </c>
      <c r="X2234" t="s">
        <v>6157</v>
      </c>
      <c r="Y2234" t="s">
        <v>6157</v>
      </c>
      <c r="Z2234" t="s">
        <v>6157</v>
      </c>
      <c r="AA2234" t="s">
        <v>4021</v>
      </c>
      <c r="AB2234" t="s">
        <v>6157</v>
      </c>
      <c r="AC2234" t="s">
        <v>6157</v>
      </c>
      <c r="AD2234" t="s">
        <v>6157</v>
      </c>
      <c r="AE2234" t="s">
        <v>6157</v>
      </c>
      <c r="AF2234" t="s">
        <v>6157</v>
      </c>
      <c r="AG2234" t="s">
        <v>6157</v>
      </c>
      <c r="AH2234" t="s">
        <v>6157</v>
      </c>
      <c r="AI2234" t="s">
        <v>6157</v>
      </c>
      <c r="AJ2234" t="s">
        <v>4588</v>
      </c>
      <c r="AK2234" t="s">
        <v>4859</v>
      </c>
      <c r="AL2234" t="s">
        <v>268</v>
      </c>
      <c r="AM2234" t="s">
        <v>264</v>
      </c>
      <c r="AN2234" t="s">
        <v>4353</v>
      </c>
      <c r="AO2234" s="29">
        <v>18</v>
      </c>
      <c r="AP2234">
        <v>-32.376519999999999</v>
      </c>
      <c r="AQ2234">
        <v>137.77207999999999</v>
      </c>
      <c r="AR2234" t="s">
        <v>1532</v>
      </c>
      <c r="AS2234">
        <v>0</v>
      </c>
      <c r="AT2234" t="s">
        <v>4353</v>
      </c>
      <c r="AU2234" t="s">
        <v>274</v>
      </c>
      <c r="AV2234" t="s">
        <v>4353</v>
      </c>
      <c r="AW2234" t="s">
        <v>4353</v>
      </c>
      <c r="AX2234" t="s">
        <v>6157</v>
      </c>
      <c r="BB2234" t="s">
        <v>6157</v>
      </c>
      <c r="BC2234" t="s">
        <v>6157</v>
      </c>
      <c r="BH2234" t="s">
        <v>231</v>
      </c>
      <c r="BI2234" t="s">
        <v>7195</v>
      </c>
      <c r="BJ2234" t="s">
        <v>4164</v>
      </c>
      <c r="BK2234" t="s">
        <v>4165</v>
      </c>
      <c r="BL2234">
        <v>2016</v>
      </c>
      <c r="BM2234"/>
      <c r="BN2234"/>
      <c r="BO2234"/>
      <c r="BP2234"/>
      <c r="BW2234">
        <v>-21.7</v>
      </c>
      <c r="BY2234">
        <v>14</v>
      </c>
      <c r="CF2234">
        <v>1</v>
      </c>
      <c r="CI2234">
        <v>-9.5</v>
      </c>
      <c r="CK2234">
        <v>3.8</v>
      </c>
    </row>
    <row r="2235" spans="1:89" ht="16" customHeight="1">
      <c r="A2235">
        <v>2234</v>
      </c>
      <c r="B2235" t="s">
        <v>7107</v>
      </c>
      <c r="C2235" s="2">
        <v>44970</v>
      </c>
      <c r="E2235" t="s">
        <v>2647</v>
      </c>
      <c r="F2235" t="s">
        <v>2647</v>
      </c>
      <c r="G2235" t="s">
        <v>3941</v>
      </c>
      <c r="H2235" t="s">
        <v>6157</v>
      </c>
      <c r="I2235" t="s">
        <v>4625</v>
      </c>
      <c r="J2235" t="s">
        <v>4626</v>
      </c>
      <c r="K2235" t="s">
        <v>4353</v>
      </c>
      <c r="L2235" t="s">
        <v>6157</v>
      </c>
      <c r="M2235" t="s">
        <v>7103</v>
      </c>
      <c r="N2235" t="s">
        <v>1532</v>
      </c>
      <c r="O2235" t="s">
        <v>6987</v>
      </c>
      <c r="P2235" t="s">
        <v>3968</v>
      </c>
      <c r="Q2235" t="s">
        <v>4403</v>
      </c>
      <c r="R2235" t="s">
        <v>6989</v>
      </c>
      <c r="S2235" t="s">
        <v>4353</v>
      </c>
      <c r="T2235" t="s">
        <v>4353</v>
      </c>
      <c r="U2235" t="s">
        <v>6157</v>
      </c>
      <c r="X2235" t="s">
        <v>6157</v>
      </c>
      <c r="Y2235" t="s">
        <v>6157</v>
      </c>
      <c r="Z2235" t="s">
        <v>6157</v>
      </c>
      <c r="AA2235" t="s">
        <v>4021</v>
      </c>
      <c r="AB2235" t="s">
        <v>6157</v>
      </c>
      <c r="AC2235" t="s">
        <v>6157</v>
      </c>
      <c r="AD2235" t="s">
        <v>6157</v>
      </c>
      <c r="AE2235" t="s">
        <v>6157</v>
      </c>
      <c r="AF2235" t="s">
        <v>6157</v>
      </c>
      <c r="AG2235" t="s">
        <v>6157</v>
      </c>
      <c r="AH2235" t="s">
        <v>6157</v>
      </c>
      <c r="AI2235" t="s">
        <v>6157</v>
      </c>
      <c r="AJ2235" t="s">
        <v>4588</v>
      </c>
      <c r="AK2235" t="s">
        <v>4859</v>
      </c>
      <c r="AL2235" t="s">
        <v>268</v>
      </c>
      <c r="AM2235" t="s">
        <v>264</v>
      </c>
      <c r="AN2235" t="s">
        <v>4353</v>
      </c>
      <c r="AO2235" s="29">
        <v>18</v>
      </c>
      <c r="AP2235">
        <v>-32.376469999999998</v>
      </c>
      <c r="AQ2235">
        <v>137.77178000000001</v>
      </c>
      <c r="AR2235" t="s">
        <v>1532</v>
      </c>
      <c r="AS2235">
        <v>0</v>
      </c>
      <c r="AT2235" t="s">
        <v>4353</v>
      </c>
      <c r="AU2235" t="s">
        <v>274</v>
      </c>
      <c r="AV2235" t="s">
        <v>4353</v>
      </c>
      <c r="AW2235" t="s">
        <v>4353</v>
      </c>
      <c r="AX2235" t="s">
        <v>6157</v>
      </c>
      <c r="BB2235" t="s">
        <v>6157</v>
      </c>
      <c r="BC2235" t="s">
        <v>6157</v>
      </c>
      <c r="BH2235" t="s">
        <v>231</v>
      </c>
      <c r="BI2235" t="s">
        <v>7195</v>
      </c>
      <c r="BJ2235" t="s">
        <v>4164</v>
      </c>
      <c r="BK2235" t="s">
        <v>4165</v>
      </c>
      <c r="BL2235">
        <v>2016</v>
      </c>
      <c r="BM2235"/>
      <c r="BN2235"/>
      <c r="BO2235"/>
      <c r="BP2235"/>
      <c r="BW2235">
        <v>-23.7</v>
      </c>
      <c r="BY2235">
        <v>12.8</v>
      </c>
      <c r="CF2235">
        <v>1</v>
      </c>
      <c r="CI2235">
        <v>-9.3000000000000007</v>
      </c>
      <c r="CK2235">
        <v>-1.5</v>
      </c>
    </row>
    <row r="2236" spans="1:89" ht="16" customHeight="1">
      <c r="A2236">
        <v>2235</v>
      </c>
      <c r="B2236" t="s">
        <v>7107</v>
      </c>
      <c r="C2236" s="2">
        <v>44970</v>
      </c>
      <c r="E2236" t="s">
        <v>2645</v>
      </c>
      <c r="F2236" t="s">
        <v>2645</v>
      </c>
      <c r="G2236" t="s">
        <v>3941</v>
      </c>
      <c r="H2236" t="s">
        <v>6157</v>
      </c>
      <c r="I2236" t="s">
        <v>4625</v>
      </c>
      <c r="J2236" t="s">
        <v>4626</v>
      </c>
      <c r="K2236" t="s">
        <v>4353</v>
      </c>
      <c r="L2236" t="s">
        <v>6157</v>
      </c>
      <c r="M2236" t="s">
        <v>7103</v>
      </c>
      <c r="N2236" t="s">
        <v>1532</v>
      </c>
      <c r="O2236" t="s">
        <v>6987</v>
      </c>
      <c r="P2236" t="s">
        <v>3968</v>
      </c>
      <c r="Q2236" t="s">
        <v>4403</v>
      </c>
      <c r="R2236" t="s">
        <v>6989</v>
      </c>
      <c r="S2236" t="s">
        <v>4353</v>
      </c>
      <c r="T2236" t="s">
        <v>4353</v>
      </c>
      <c r="U2236" t="s">
        <v>6157</v>
      </c>
      <c r="X2236" t="s">
        <v>6157</v>
      </c>
      <c r="Y2236" t="s">
        <v>6157</v>
      </c>
      <c r="Z2236" t="s">
        <v>6157</v>
      </c>
      <c r="AA2236" t="s">
        <v>4021</v>
      </c>
      <c r="AB2236" t="s">
        <v>6157</v>
      </c>
      <c r="AC2236" t="s">
        <v>6157</v>
      </c>
      <c r="AD2236" t="s">
        <v>6157</v>
      </c>
      <c r="AE2236" t="s">
        <v>6157</v>
      </c>
      <c r="AF2236" t="s">
        <v>6157</v>
      </c>
      <c r="AG2236" t="s">
        <v>6157</v>
      </c>
      <c r="AH2236" t="s">
        <v>6157</v>
      </c>
      <c r="AI2236" t="s">
        <v>6157</v>
      </c>
      <c r="AJ2236" t="s">
        <v>4588</v>
      </c>
      <c r="AK2236" t="s">
        <v>4859</v>
      </c>
      <c r="AL2236" t="s">
        <v>268</v>
      </c>
      <c r="AM2236" t="s">
        <v>264</v>
      </c>
      <c r="AN2236" t="s">
        <v>4353</v>
      </c>
      <c r="AO2236" s="29">
        <v>12</v>
      </c>
      <c r="AP2236">
        <v>-32.385219999999997</v>
      </c>
      <c r="AQ2236">
        <v>137.77248</v>
      </c>
      <c r="AR2236" t="s">
        <v>1532</v>
      </c>
      <c r="AS2236">
        <v>0</v>
      </c>
      <c r="AT2236" t="s">
        <v>4353</v>
      </c>
      <c r="AU2236" t="s">
        <v>274</v>
      </c>
      <c r="AV2236" t="s">
        <v>4353</v>
      </c>
      <c r="AW2236" t="s">
        <v>4353</v>
      </c>
      <c r="AX2236" t="s">
        <v>6157</v>
      </c>
      <c r="BB2236" t="s">
        <v>6157</v>
      </c>
      <c r="BC2236" t="s">
        <v>6157</v>
      </c>
      <c r="BH2236" t="s">
        <v>231</v>
      </c>
      <c r="BI2236" t="s">
        <v>7195</v>
      </c>
      <c r="BJ2236" t="s">
        <v>4164</v>
      </c>
      <c r="BK2236" t="s">
        <v>4165</v>
      </c>
      <c r="BL2236">
        <v>2016</v>
      </c>
      <c r="BM2236"/>
      <c r="BN2236"/>
      <c r="BO2236"/>
      <c r="BP2236"/>
      <c r="BW2236">
        <v>-20.7</v>
      </c>
      <c r="BY2236">
        <v>12.5</v>
      </c>
      <c r="CF2236">
        <v>1</v>
      </c>
      <c r="CI2236">
        <v>-7.2</v>
      </c>
      <c r="CK2236">
        <v>-1</v>
      </c>
    </row>
    <row r="2237" spans="1:89" ht="16" customHeight="1">
      <c r="A2237">
        <v>2236</v>
      </c>
      <c r="B2237" t="s">
        <v>7107</v>
      </c>
      <c r="C2237" s="2">
        <v>44970</v>
      </c>
      <c r="E2237" t="s">
        <v>2526</v>
      </c>
      <c r="F2237" t="s">
        <v>2526</v>
      </c>
      <c r="G2237" t="s">
        <v>3941</v>
      </c>
      <c r="H2237" t="s">
        <v>6157</v>
      </c>
      <c r="I2237" t="s">
        <v>4625</v>
      </c>
      <c r="J2237" t="s">
        <v>4626</v>
      </c>
      <c r="K2237" t="s">
        <v>4353</v>
      </c>
      <c r="L2237" t="s">
        <v>6157</v>
      </c>
      <c r="M2237" t="s">
        <v>7103</v>
      </c>
      <c r="N2237" t="s">
        <v>1532</v>
      </c>
      <c r="O2237" t="s">
        <v>6987</v>
      </c>
      <c r="P2237" t="s">
        <v>3968</v>
      </c>
      <c r="Q2237" t="s">
        <v>4403</v>
      </c>
      <c r="R2237" t="s">
        <v>6989</v>
      </c>
      <c r="S2237" t="s">
        <v>4353</v>
      </c>
      <c r="T2237" t="s">
        <v>4353</v>
      </c>
      <c r="U2237" t="s">
        <v>6157</v>
      </c>
      <c r="X2237" t="s">
        <v>6157</v>
      </c>
      <c r="Y2237" t="s">
        <v>6157</v>
      </c>
      <c r="Z2237" t="s">
        <v>6157</v>
      </c>
      <c r="AA2237" t="s">
        <v>4021</v>
      </c>
      <c r="AB2237" t="s">
        <v>6157</v>
      </c>
      <c r="AC2237" t="s">
        <v>6157</v>
      </c>
      <c r="AD2237" t="s">
        <v>6157</v>
      </c>
      <c r="AE2237" t="s">
        <v>6157</v>
      </c>
      <c r="AF2237" t="s">
        <v>6157</v>
      </c>
      <c r="AG2237" t="s">
        <v>6157</v>
      </c>
      <c r="AH2237" t="s">
        <v>6157</v>
      </c>
      <c r="AI2237" t="s">
        <v>6157</v>
      </c>
      <c r="AJ2237" t="s">
        <v>4588</v>
      </c>
      <c r="AK2237" t="s">
        <v>4859</v>
      </c>
      <c r="AL2237" t="s">
        <v>268</v>
      </c>
      <c r="AM2237" t="s">
        <v>264</v>
      </c>
      <c r="AN2237" t="s">
        <v>4353</v>
      </c>
      <c r="AO2237" s="29">
        <v>9</v>
      </c>
      <c r="AP2237">
        <v>-32.3855</v>
      </c>
      <c r="AQ2237">
        <v>137.77417</v>
      </c>
      <c r="AR2237" t="s">
        <v>1532</v>
      </c>
      <c r="AS2237">
        <v>0</v>
      </c>
      <c r="AT2237" t="s">
        <v>4353</v>
      </c>
      <c r="AU2237" t="s">
        <v>274</v>
      </c>
      <c r="AV2237" t="s">
        <v>4353</v>
      </c>
      <c r="AW2237" t="s">
        <v>4353</v>
      </c>
      <c r="AX2237" t="s">
        <v>6157</v>
      </c>
      <c r="BB2237" t="s">
        <v>6157</v>
      </c>
      <c r="BC2237" t="s">
        <v>6157</v>
      </c>
      <c r="BH2237" t="s">
        <v>231</v>
      </c>
      <c r="BI2237" t="s">
        <v>7195</v>
      </c>
      <c r="BJ2237" t="s">
        <v>4164</v>
      </c>
      <c r="BK2237" t="s">
        <v>4165</v>
      </c>
      <c r="BL2237">
        <v>2016</v>
      </c>
      <c r="BM2237"/>
      <c r="BN2237"/>
      <c r="BO2237"/>
      <c r="BP2237"/>
      <c r="BW2237">
        <v>-21.9</v>
      </c>
      <c r="BY2237">
        <v>10.9</v>
      </c>
    </row>
    <row r="2238" spans="1:89" ht="16" customHeight="1">
      <c r="A2238">
        <v>2237</v>
      </c>
      <c r="B2238" t="s">
        <v>7107</v>
      </c>
      <c r="C2238" s="2">
        <v>44970</v>
      </c>
      <c r="E2238" t="s">
        <v>2651</v>
      </c>
      <c r="F2238" t="s">
        <v>2651</v>
      </c>
      <c r="G2238" t="s">
        <v>3941</v>
      </c>
      <c r="H2238" t="s">
        <v>6157</v>
      </c>
      <c r="I2238" t="s">
        <v>4625</v>
      </c>
      <c r="J2238" t="s">
        <v>4626</v>
      </c>
      <c r="K2238" t="s">
        <v>4353</v>
      </c>
      <c r="L2238" t="s">
        <v>6157</v>
      </c>
      <c r="M2238" t="s">
        <v>7103</v>
      </c>
      <c r="N2238" t="s">
        <v>1532</v>
      </c>
      <c r="O2238" t="s">
        <v>6987</v>
      </c>
      <c r="P2238" t="s">
        <v>3968</v>
      </c>
      <c r="Q2238" t="s">
        <v>4403</v>
      </c>
      <c r="R2238" t="s">
        <v>6989</v>
      </c>
      <c r="S2238" t="s">
        <v>4353</v>
      </c>
      <c r="T2238" t="s">
        <v>4353</v>
      </c>
      <c r="U2238" t="s">
        <v>6157</v>
      </c>
      <c r="X2238" t="s">
        <v>6157</v>
      </c>
      <c r="Y2238" t="s">
        <v>6157</v>
      </c>
      <c r="Z2238" t="s">
        <v>6157</v>
      </c>
      <c r="AA2238" t="s">
        <v>4021</v>
      </c>
      <c r="AB2238" t="s">
        <v>6157</v>
      </c>
      <c r="AC2238" t="s">
        <v>6157</v>
      </c>
      <c r="AD2238" t="s">
        <v>6157</v>
      </c>
      <c r="AE2238" t="s">
        <v>6157</v>
      </c>
      <c r="AF2238" t="s">
        <v>6157</v>
      </c>
      <c r="AG2238" t="s">
        <v>6157</v>
      </c>
      <c r="AH2238" t="s">
        <v>6157</v>
      </c>
      <c r="AI2238" t="s">
        <v>6157</v>
      </c>
      <c r="AJ2238" t="s">
        <v>4588</v>
      </c>
      <c r="AK2238" t="s">
        <v>4859</v>
      </c>
      <c r="AL2238" t="s">
        <v>268</v>
      </c>
      <c r="AM2238" t="s">
        <v>264</v>
      </c>
      <c r="AN2238" t="s">
        <v>4353</v>
      </c>
      <c r="AO2238" s="29">
        <v>18</v>
      </c>
      <c r="AP2238">
        <v>-32.376399999999997</v>
      </c>
      <c r="AQ2238">
        <v>137.77197000000001</v>
      </c>
      <c r="AR2238" t="s">
        <v>1532</v>
      </c>
      <c r="AS2238">
        <v>0</v>
      </c>
      <c r="AT2238" t="s">
        <v>4353</v>
      </c>
      <c r="AU2238" t="s">
        <v>274</v>
      </c>
      <c r="AV2238" t="s">
        <v>4353</v>
      </c>
      <c r="AW2238" t="s">
        <v>4353</v>
      </c>
      <c r="AX2238" t="s">
        <v>6157</v>
      </c>
      <c r="BB2238" t="s">
        <v>6157</v>
      </c>
      <c r="BC2238" t="s">
        <v>6157</v>
      </c>
      <c r="BH2238" t="s">
        <v>231</v>
      </c>
      <c r="BI2238" t="s">
        <v>7195</v>
      </c>
      <c r="BJ2238" t="s">
        <v>4164</v>
      </c>
      <c r="BK2238" t="s">
        <v>4165</v>
      </c>
      <c r="BL2238">
        <v>2016</v>
      </c>
      <c r="BM2238"/>
      <c r="BN2238"/>
      <c r="BO2238"/>
      <c r="BP2238"/>
      <c r="BW2238">
        <v>-21.8</v>
      </c>
      <c r="BY2238">
        <v>13.3</v>
      </c>
      <c r="CF2238">
        <v>1</v>
      </c>
      <c r="CI2238">
        <v>-8.6999999999999993</v>
      </c>
      <c r="CK2238">
        <v>0.9</v>
      </c>
    </row>
    <row r="2239" spans="1:89" ht="16" customHeight="1">
      <c r="A2239">
        <v>2238</v>
      </c>
      <c r="B2239" t="s">
        <v>7107</v>
      </c>
      <c r="C2239" s="2">
        <v>44970</v>
      </c>
      <c r="E2239" t="s">
        <v>2647</v>
      </c>
      <c r="F2239" t="s">
        <v>2647</v>
      </c>
      <c r="G2239" t="s">
        <v>3941</v>
      </c>
      <c r="H2239" t="s">
        <v>6157</v>
      </c>
      <c r="I2239" t="s">
        <v>4625</v>
      </c>
      <c r="J2239" t="s">
        <v>4626</v>
      </c>
      <c r="K2239" t="s">
        <v>4353</v>
      </c>
      <c r="L2239" t="s">
        <v>6157</v>
      </c>
      <c r="M2239" t="s">
        <v>7103</v>
      </c>
      <c r="N2239" t="s">
        <v>1532</v>
      </c>
      <c r="O2239" t="s">
        <v>6987</v>
      </c>
      <c r="P2239" t="s">
        <v>3968</v>
      </c>
      <c r="Q2239" t="s">
        <v>4403</v>
      </c>
      <c r="R2239" t="s">
        <v>6989</v>
      </c>
      <c r="S2239" t="s">
        <v>4353</v>
      </c>
      <c r="T2239" t="s">
        <v>4353</v>
      </c>
      <c r="U2239" t="s">
        <v>6157</v>
      </c>
      <c r="X2239" t="s">
        <v>6157</v>
      </c>
      <c r="Y2239" t="s">
        <v>6157</v>
      </c>
      <c r="Z2239" t="s">
        <v>6157</v>
      </c>
      <c r="AA2239" t="s">
        <v>4021</v>
      </c>
      <c r="AB2239" t="s">
        <v>6157</v>
      </c>
      <c r="AC2239" t="s">
        <v>6157</v>
      </c>
      <c r="AD2239" t="s">
        <v>6157</v>
      </c>
      <c r="AE2239" t="s">
        <v>6157</v>
      </c>
      <c r="AF2239" t="s">
        <v>6157</v>
      </c>
      <c r="AG2239" t="s">
        <v>6157</v>
      </c>
      <c r="AH2239" t="s">
        <v>6157</v>
      </c>
      <c r="AI2239" t="s">
        <v>6157</v>
      </c>
      <c r="AJ2239" t="s">
        <v>4588</v>
      </c>
      <c r="AK2239" t="s">
        <v>4859</v>
      </c>
      <c r="AL2239" t="s">
        <v>268</v>
      </c>
      <c r="AM2239" t="s">
        <v>264</v>
      </c>
      <c r="AN2239" t="s">
        <v>4353</v>
      </c>
      <c r="AO2239" s="29">
        <v>18</v>
      </c>
      <c r="AP2239">
        <v>-32.376469999999998</v>
      </c>
      <c r="AQ2239">
        <v>137.77178000000001</v>
      </c>
      <c r="AR2239" t="s">
        <v>1532</v>
      </c>
      <c r="AS2239">
        <v>0</v>
      </c>
      <c r="AT2239" t="s">
        <v>4353</v>
      </c>
      <c r="AU2239" t="s">
        <v>274</v>
      </c>
      <c r="AV2239" t="s">
        <v>4353</v>
      </c>
      <c r="AW2239" t="s">
        <v>4353</v>
      </c>
      <c r="AX2239" t="s">
        <v>6157</v>
      </c>
      <c r="BB2239" t="s">
        <v>6157</v>
      </c>
      <c r="BC2239" t="s">
        <v>6157</v>
      </c>
      <c r="BH2239" t="s">
        <v>231</v>
      </c>
      <c r="BI2239" t="s">
        <v>7195</v>
      </c>
      <c r="BJ2239" t="s">
        <v>4164</v>
      </c>
      <c r="BK2239" t="s">
        <v>4165</v>
      </c>
      <c r="BL2239">
        <v>2016</v>
      </c>
      <c r="BM2239"/>
      <c r="BN2239"/>
      <c r="BO2239"/>
      <c r="BP2239"/>
      <c r="BW2239">
        <v>-21.9</v>
      </c>
      <c r="BY2239">
        <v>14</v>
      </c>
      <c r="CF2239">
        <v>1</v>
      </c>
      <c r="CI2239">
        <v>-8.9</v>
      </c>
      <c r="CK2239">
        <v>-1.2</v>
      </c>
    </row>
    <row r="2240" spans="1:89" ht="16" customHeight="1">
      <c r="A2240">
        <v>2239</v>
      </c>
      <c r="B2240" t="s">
        <v>7107</v>
      </c>
      <c r="C2240" s="2">
        <v>44970</v>
      </c>
      <c r="E2240" t="s">
        <v>2652</v>
      </c>
      <c r="F2240" t="s">
        <v>2652</v>
      </c>
      <c r="G2240" t="s">
        <v>3941</v>
      </c>
      <c r="H2240" t="s">
        <v>6157</v>
      </c>
      <c r="I2240" t="s">
        <v>4625</v>
      </c>
      <c r="J2240" t="s">
        <v>4626</v>
      </c>
      <c r="K2240" t="s">
        <v>4353</v>
      </c>
      <c r="L2240" t="s">
        <v>6157</v>
      </c>
      <c r="M2240" t="s">
        <v>7103</v>
      </c>
      <c r="N2240" t="s">
        <v>1532</v>
      </c>
      <c r="O2240" t="s">
        <v>6987</v>
      </c>
      <c r="P2240" t="s">
        <v>3968</v>
      </c>
      <c r="Q2240" t="s">
        <v>4403</v>
      </c>
      <c r="R2240" t="s">
        <v>6989</v>
      </c>
      <c r="S2240" t="s">
        <v>4353</v>
      </c>
      <c r="T2240" t="s">
        <v>4353</v>
      </c>
      <c r="U2240" t="s">
        <v>6157</v>
      </c>
      <c r="X2240" t="s">
        <v>6157</v>
      </c>
      <c r="Y2240" t="s">
        <v>6157</v>
      </c>
      <c r="Z2240" t="s">
        <v>6157</v>
      </c>
      <c r="AA2240" t="s">
        <v>4021</v>
      </c>
      <c r="AB2240" t="s">
        <v>6157</v>
      </c>
      <c r="AC2240" t="s">
        <v>6157</v>
      </c>
      <c r="AD2240" t="s">
        <v>6157</v>
      </c>
      <c r="AE2240" t="s">
        <v>6157</v>
      </c>
      <c r="AF2240" t="s">
        <v>6157</v>
      </c>
      <c r="AG2240" t="s">
        <v>6157</v>
      </c>
      <c r="AH2240" t="s">
        <v>6157</v>
      </c>
      <c r="AI2240" t="s">
        <v>6157</v>
      </c>
      <c r="AJ2240" t="s">
        <v>4588</v>
      </c>
      <c r="AK2240" t="s">
        <v>4859</v>
      </c>
      <c r="AL2240" t="s">
        <v>268</v>
      </c>
      <c r="AM2240" t="s">
        <v>264</v>
      </c>
      <c r="AN2240" t="s">
        <v>4353</v>
      </c>
      <c r="AO2240" s="29">
        <v>18.297826799999999</v>
      </c>
      <c r="AP2240">
        <v>-32.376480000000001</v>
      </c>
      <c r="AQ2240">
        <v>137.77199999999999</v>
      </c>
      <c r="AR2240" t="s">
        <v>1532</v>
      </c>
      <c r="AS2240">
        <v>0</v>
      </c>
      <c r="AT2240" t="s">
        <v>4353</v>
      </c>
      <c r="AU2240" t="s">
        <v>274</v>
      </c>
      <c r="AV2240" t="s">
        <v>4353</v>
      </c>
      <c r="AW2240" t="s">
        <v>4353</v>
      </c>
      <c r="AX2240" t="s">
        <v>6157</v>
      </c>
      <c r="BB2240" t="s">
        <v>6157</v>
      </c>
      <c r="BC2240" t="s">
        <v>6157</v>
      </c>
      <c r="BH2240" t="s">
        <v>231</v>
      </c>
      <c r="BI2240" t="s">
        <v>7195</v>
      </c>
      <c r="BJ2240" t="s">
        <v>4164</v>
      </c>
      <c r="BK2240" t="s">
        <v>4165</v>
      </c>
      <c r="BL2240">
        <v>2016</v>
      </c>
      <c r="BM2240"/>
      <c r="BN2240"/>
      <c r="BO2240"/>
      <c r="BP2240"/>
      <c r="BW2240">
        <v>-21.3</v>
      </c>
      <c r="BY2240">
        <v>12.9</v>
      </c>
      <c r="CF2240">
        <v>1</v>
      </c>
      <c r="CI2240">
        <v>-9.5</v>
      </c>
      <c r="CK2240">
        <v>4</v>
      </c>
    </row>
    <row r="2241" spans="1:89" ht="16" customHeight="1">
      <c r="A2241">
        <v>2240</v>
      </c>
      <c r="B2241" t="s">
        <v>7107</v>
      </c>
      <c r="C2241" s="2">
        <v>44970</v>
      </c>
      <c r="E2241" t="s">
        <v>2650</v>
      </c>
      <c r="F2241" t="s">
        <v>2650</v>
      </c>
      <c r="G2241" t="s">
        <v>3941</v>
      </c>
      <c r="H2241" t="s">
        <v>6157</v>
      </c>
      <c r="I2241" t="s">
        <v>4625</v>
      </c>
      <c r="J2241" t="s">
        <v>4626</v>
      </c>
      <c r="K2241" t="s">
        <v>4353</v>
      </c>
      <c r="L2241" t="s">
        <v>6157</v>
      </c>
      <c r="M2241" t="s">
        <v>7103</v>
      </c>
      <c r="N2241" t="s">
        <v>1532</v>
      </c>
      <c r="O2241" t="s">
        <v>6987</v>
      </c>
      <c r="P2241" t="s">
        <v>3968</v>
      </c>
      <c r="Q2241" t="s">
        <v>4403</v>
      </c>
      <c r="R2241" t="s">
        <v>6989</v>
      </c>
      <c r="S2241" t="s">
        <v>4353</v>
      </c>
      <c r="T2241" t="s">
        <v>4353</v>
      </c>
      <c r="U2241" t="s">
        <v>6157</v>
      </c>
      <c r="X2241" t="s">
        <v>6157</v>
      </c>
      <c r="Y2241" t="s">
        <v>6157</v>
      </c>
      <c r="Z2241" t="s">
        <v>6157</v>
      </c>
      <c r="AA2241" t="s">
        <v>4021</v>
      </c>
      <c r="AB2241" t="s">
        <v>6157</v>
      </c>
      <c r="AC2241" t="s">
        <v>6157</v>
      </c>
      <c r="AD2241" t="s">
        <v>6157</v>
      </c>
      <c r="AE2241" t="s">
        <v>6157</v>
      </c>
      <c r="AF2241" t="s">
        <v>6157</v>
      </c>
      <c r="AG2241" t="s">
        <v>6157</v>
      </c>
      <c r="AH2241" t="s">
        <v>6157</v>
      </c>
      <c r="AI2241" t="s">
        <v>6157</v>
      </c>
      <c r="AJ2241" t="s">
        <v>4588</v>
      </c>
      <c r="AK2241" t="s">
        <v>4859</v>
      </c>
      <c r="AL2241" t="s">
        <v>268</v>
      </c>
      <c r="AM2241" t="s">
        <v>264</v>
      </c>
      <c r="AN2241" t="s">
        <v>4353</v>
      </c>
      <c r="AO2241" s="29">
        <v>18</v>
      </c>
      <c r="AP2241">
        <v>-32.37632</v>
      </c>
      <c r="AQ2241">
        <v>137.77203</v>
      </c>
      <c r="AR2241" t="s">
        <v>1532</v>
      </c>
      <c r="AS2241">
        <v>0</v>
      </c>
      <c r="AT2241" t="s">
        <v>4353</v>
      </c>
      <c r="AU2241" t="s">
        <v>274</v>
      </c>
      <c r="AV2241" t="s">
        <v>4353</v>
      </c>
      <c r="AW2241" t="s">
        <v>4353</v>
      </c>
      <c r="AX2241" t="s">
        <v>6157</v>
      </c>
      <c r="BB2241" t="s">
        <v>6157</v>
      </c>
      <c r="BC2241" t="s">
        <v>6157</v>
      </c>
      <c r="BH2241" t="s">
        <v>231</v>
      </c>
      <c r="BI2241" t="s">
        <v>7195</v>
      </c>
      <c r="BJ2241" t="s">
        <v>4164</v>
      </c>
      <c r="BK2241" t="s">
        <v>4165</v>
      </c>
      <c r="BL2241">
        <v>2016</v>
      </c>
      <c r="BM2241"/>
      <c r="BN2241"/>
      <c r="BO2241"/>
      <c r="BP2241"/>
      <c r="BW2241">
        <v>-21.4</v>
      </c>
      <c r="BY2241">
        <v>12.6</v>
      </c>
      <c r="CF2241">
        <v>1</v>
      </c>
      <c r="CI2241">
        <v>-9.6999999999999993</v>
      </c>
      <c r="CK2241">
        <v>4.2</v>
      </c>
    </row>
    <row r="2242" spans="1:89" ht="16" customHeight="1">
      <c r="A2242">
        <v>2241</v>
      </c>
      <c r="B2242" t="s">
        <v>7107</v>
      </c>
      <c r="C2242" s="2">
        <v>44970</v>
      </c>
      <c r="E2242" t="s">
        <v>2652</v>
      </c>
      <c r="F2242" t="s">
        <v>2652</v>
      </c>
      <c r="G2242" t="s">
        <v>3941</v>
      </c>
      <c r="H2242" t="s">
        <v>6157</v>
      </c>
      <c r="I2242" t="s">
        <v>4625</v>
      </c>
      <c r="J2242" t="s">
        <v>4626</v>
      </c>
      <c r="K2242" t="s">
        <v>4353</v>
      </c>
      <c r="L2242" t="s">
        <v>6157</v>
      </c>
      <c r="M2242" t="s">
        <v>7103</v>
      </c>
      <c r="N2242" t="s">
        <v>1532</v>
      </c>
      <c r="O2242" t="s">
        <v>6987</v>
      </c>
      <c r="P2242" t="s">
        <v>3968</v>
      </c>
      <c r="Q2242" t="s">
        <v>4403</v>
      </c>
      <c r="R2242" t="s">
        <v>6989</v>
      </c>
      <c r="S2242" t="s">
        <v>4353</v>
      </c>
      <c r="T2242" t="s">
        <v>4353</v>
      </c>
      <c r="U2242" t="s">
        <v>6157</v>
      </c>
      <c r="X2242" t="s">
        <v>6157</v>
      </c>
      <c r="Y2242" t="s">
        <v>6157</v>
      </c>
      <c r="Z2242" t="s">
        <v>6157</v>
      </c>
      <c r="AA2242" t="s">
        <v>4021</v>
      </c>
      <c r="AB2242" t="s">
        <v>6157</v>
      </c>
      <c r="AC2242" t="s">
        <v>6157</v>
      </c>
      <c r="AD2242" t="s">
        <v>6157</v>
      </c>
      <c r="AE2242" t="s">
        <v>6157</v>
      </c>
      <c r="AF2242" t="s">
        <v>6157</v>
      </c>
      <c r="AG2242" t="s">
        <v>6157</v>
      </c>
      <c r="AH2242" t="s">
        <v>6157</v>
      </c>
      <c r="AI2242" t="s">
        <v>6157</v>
      </c>
      <c r="AJ2242" t="s">
        <v>4588</v>
      </c>
      <c r="AK2242" t="s">
        <v>4859</v>
      </c>
      <c r="AL2242" t="s">
        <v>268</v>
      </c>
      <c r="AM2242" t="s">
        <v>264</v>
      </c>
      <c r="AN2242" t="s">
        <v>4353</v>
      </c>
      <c r="AO2242" s="29">
        <v>18</v>
      </c>
      <c r="AP2242">
        <v>-32.376480000000001</v>
      </c>
      <c r="AQ2242">
        <v>137.77199999999999</v>
      </c>
      <c r="AR2242" t="s">
        <v>1532</v>
      </c>
      <c r="AS2242">
        <v>0</v>
      </c>
      <c r="AT2242" t="s">
        <v>4353</v>
      </c>
      <c r="AU2242" t="s">
        <v>274</v>
      </c>
      <c r="AV2242" t="s">
        <v>4353</v>
      </c>
      <c r="AW2242" t="s">
        <v>4353</v>
      </c>
      <c r="AX2242" t="s">
        <v>6157</v>
      </c>
      <c r="BB2242" t="s">
        <v>6157</v>
      </c>
      <c r="BC2242" t="s">
        <v>6157</v>
      </c>
      <c r="BH2242" t="s">
        <v>231</v>
      </c>
      <c r="BI2242" t="s">
        <v>7195</v>
      </c>
      <c r="BJ2242" t="s">
        <v>4164</v>
      </c>
      <c r="BK2242" t="s">
        <v>4165</v>
      </c>
      <c r="BL2242">
        <v>2016</v>
      </c>
      <c r="BM2242"/>
      <c r="BN2242"/>
      <c r="BO2242"/>
      <c r="BP2242"/>
      <c r="BW2242">
        <v>-20.8</v>
      </c>
      <c r="BY2242">
        <v>13.2</v>
      </c>
      <c r="CF2242">
        <v>1</v>
      </c>
      <c r="CI2242">
        <v>-7.9</v>
      </c>
      <c r="CK2242">
        <v>4</v>
      </c>
    </row>
    <row r="2243" spans="1:89" ht="16" customHeight="1">
      <c r="A2243">
        <v>2242</v>
      </c>
      <c r="B2243" t="s">
        <v>7107</v>
      </c>
      <c r="C2243" s="2">
        <v>44970</v>
      </c>
      <c r="E2243" t="s">
        <v>2653</v>
      </c>
      <c r="F2243" t="s">
        <v>2653</v>
      </c>
      <c r="G2243" t="s">
        <v>3941</v>
      </c>
      <c r="H2243" t="s">
        <v>6157</v>
      </c>
      <c r="I2243" t="s">
        <v>4625</v>
      </c>
      <c r="J2243" t="s">
        <v>4626</v>
      </c>
      <c r="K2243" t="s">
        <v>4353</v>
      </c>
      <c r="L2243" t="s">
        <v>6157</v>
      </c>
      <c r="M2243" t="s">
        <v>7103</v>
      </c>
      <c r="N2243" t="s">
        <v>1532</v>
      </c>
      <c r="O2243" t="s">
        <v>6987</v>
      </c>
      <c r="P2243" t="s">
        <v>3968</v>
      </c>
      <c r="Q2243" t="s">
        <v>4403</v>
      </c>
      <c r="R2243" t="s">
        <v>6989</v>
      </c>
      <c r="S2243" t="s">
        <v>4353</v>
      </c>
      <c r="T2243" t="s">
        <v>4353</v>
      </c>
      <c r="U2243" t="s">
        <v>6157</v>
      </c>
      <c r="X2243" t="s">
        <v>6157</v>
      </c>
      <c r="Y2243" t="s">
        <v>6157</v>
      </c>
      <c r="Z2243" t="s">
        <v>6157</v>
      </c>
      <c r="AA2243" t="s">
        <v>4021</v>
      </c>
      <c r="AB2243" t="s">
        <v>6157</v>
      </c>
      <c r="AC2243" t="s">
        <v>6157</v>
      </c>
      <c r="AD2243" t="s">
        <v>6157</v>
      </c>
      <c r="AE2243" t="s">
        <v>6157</v>
      </c>
      <c r="AF2243" t="s">
        <v>6157</v>
      </c>
      <c r="AG2243" t="s">
        <v>6157</v>
      </c>
      <c r="AH2243" t="s">
        <v>6157</v>
      </c>
      <c r="AI2243" t="s">
        <v>6157</v>
      </c>
      <c r="AJ2243" t="s">
        <v>4588</v>
      </c>
      <c r="AK2243" t="s">
        <v>4859</v>
      </c>
      <c r="AL2243" t="s">
        <v>268</v>
      </c>
      <c r="AM2243" t="s">
        <v>264</v>
      </c>
      <c r="AN2243" t="s">
        <v>4353</v>
      </c>
      <c r="AO2243" s="29">
        <v>17.615867600000001</v>
      </c>
      <c r="AP2243">
        <v>-32.475499999999997</v>
      </c>
      <c r="AQ2243">
        <v>137.70949999999999</v>
      </c>
      <c r="AR2243" t="s">
        <v>1532</v>
      </c>
      <c r="AS2243">
        <v>0</v>
      </c>
      <c r="AT2243" t="s">
        <v>4353</v>
      </c>
      <c r="AU2243" t="s">
        <v>274</v>
      </c>
      <c r="AV2243" t="s">
        <v>4353</v>
      </c>
      <c r="AW2243" t="s">
        <v>4353</v>
      </c>
      <c r="AX2243" t="s">
        <v>6157</v>
      </c>
      <c r="BB2243" t="s">
        <v>6157</v>
      </c>
      <c r="BC2243" t="s">
        <v>6157</v>
      </c>
      <c r="BH2243" t="s">
        <v>231</v>
      </c>
      <c r="BI2243" t="s">
        <v>7195</v>
      </c>
      <c r="BJ2243" t="s">
        <v>4164</v>
      </c>
      <c r="BK2243" t="s">
        <v>4165</v>
      </c>
      <c r="BL2243">
        <v>2016</v>
      </c>
      <c r="BM2243"/>
      <c r="BN2243"/>
      <c r="BO2243"/>
      <c r="BP2243"/>
      <c r="BW2243">
        <v>-18.100000000000001</v>
      </c>
      <c r="BY2243">
        <v>10.5</v>
      </c>
    </row>
    <row r="2244" spans="1:89" ht="16" customHeight="1">
      <c r="A2244">
        <v>2243</v>
      </c>
      <c r="B2244" t="s">
        <v>7107</v>
      </c>
      <c r="C2244" s="2">
        <v>44970</v>
      </c>
      <c r="E2244" t="s">
        <v>2652</v>
      </c>
      <c r="F2244" t="s">
        <v>2652</v>
      </c>
      <c r="G2244" t="s">
        <v>3941</v>
      </c>
      <c r="H2244" t="s">
        <v>6157</v>
      </c>
      <c r="I2244" t="s">
        <v>4625</v>
      </c>
      <c r="J2244" t="s">
        <v>4626</v>
      </c>
      <c r="K2244" t="s">
        <v>4353</v>
      </c>
      <c r="L2244" t="s">
        <v>6157</v>
      </c>
      <c r="M2244" t="s">
        <v>7103</v>
      </c>
      <c r="N2244" t="s">
        <v>1532</v>
      </c>
      <c r="O2244" t="s">
        <v>6987</v>
      </c>
      <c r="P2244" t="s">
        <v>3968</v>
      </c>
      <c r="Q2244" t="s">
        <v>4403</v>
      </c>
      <c r="R2244" t="s">
        <v>6989</v>
      </c>
      <c r="S2244" t="s">
        <v>4353</v>
      </c>
      <c r="T2244" t="s">
        <v>4353</v>
      </c>
      <c r="U2244" t="s">
        <v>6157</v>
      </c>
      <c r="X2244" t="s">
        <v>6157</v>
      </c>
      <c r="Y2244" t="s">
        <v>6157</v>
      </c>
      <c r="Z2244" t="s">
        <v>6157</v>
      </c>
      <c r="AA2244" t="s">
        <v>4021</v>
      </c>
      <c r="AB2244" t="s">
        <v>6157</v>
      </c>
      <c r="AC2244" t="s">
        <v>6157</v>
      </c>
      <c r="AD2244" t="s">
        <v>6157</v>
      </c>
      <c r="AE2244" t="s">
        <v>6157</v>
      </c>
      <c r="AF2244" t="s">
        <v>6157</v>
      </c>
      <c r="AG2244" t="s">
        <v>6157</v>
      </c>
      <c r="AH2244" t="s">
        <v>6157</v>
      </c>
      <c r="AI2244" t="s">
        <v>6157</v>
      </c>
      <c r="AJ2244" t="s">
        <v>4588</v>
      </c>
      <c r="AK2244" t="s">
        <v>4859</v>
      </c>
      <c r="AL2244" t="s">
        <v>268</v>
      </c>
      <c r="AM2244" t="s">
        <v>264</v>
      </c>
      <c r="AN2244" t="s">
        <v>4353</v>
      </c>
      <c r="AO2244" s="29">
        <v>18</v>
      </c>
      <c r="AP2244">
        <v>-32.376480000000001</v>
      </c>
      <c r="AQ2244">
        <v>137.77199999999999</v>
      </c>
      <c r="AR2244" t="s">
        <v>1532</v>
      </c>
      <c r="AS2244">
        <v>0</v>
      </c>
      <c r="AT2244" t="s">
        <v>4353</v>
      </c>
      <c r="AU2244" t="s">
        <v>274</v>
      </c>
      <c r="AV2244" t="s">
        <v>4353</v>
      </c>
      <c r="AW2244" t="s">
        <v>4353</v>
      </c>
      <c r="AX2244" t="s">
        <v>6157</v>
      </c>
      <c r="BB2244" t="s">
        <v>6157</v>
      </c>
      <c r="BC2244" t="s">
        <v>6157</v>
      </c>
      <c r="BH2244" t="s">
        <v>231</v>
      </c>
      <c r="BI2244" t="s">
        <v>7195</v>
      </c>
      <c r="BJ2244" t="s">
        <v>4164</v>
      </c>
      <c r="BK2244" t="s">
        <v>4165</v>
      </c>
      <c r="BL2244">
        <v>2016</v>
      </c>
      <c r="BM2244"/>
      <c r="BN2244"/>
      <c r="BO2244"/>
      <c r="BP2244"/>
      <c r="BW2244">
        <v>-20.7</v>
      </c>
      <c r="BY2244">
        <v>13.1</v>
      </c>
      <c r="CF2244">
        <v>1</v>
      </c>
      <c r="CI2244">
        <v>-7.1</v>
      </c>
      <c r="CK2244">
        <v>3.4</v>
      </c>
    </row>
    <row r="2245" spans="1:89" ht="16" customHeight="1">
      <c r="A2245">
        <v>2244</v>
      </c>
      <c r="B2245" t="s">
        <v>7107</v>
      </c>
      <c r="C2245" s="2">
        <v>44970</v>
      </c>
      <c r="E2245" t="s">
        <v>2654</v>
      </c>
      <c r="F2245" t="s">
        <v>2654</v>
      </c>
      <c r="G2245" t="s">
        <v>3941</v>
      </c>
      <c r="H2245" t="s">
        <v>6157</v>
      </c>
      <c r="I2245" t="s">
        <v>4625</v>
      </c>
      <c r="J2245" t="s">
        <v>4626</v>
      </c>
      <c r="K2245" t="s">
        <v>4353</v>
      </c>
      <c r="L2245" t="s">
        <v>6157</v>
      </c>
      <c r="M2245" t="s">
        <v>7103</v>
      </c>
      <c r="N2245" t="s">
        <v>1532</v>
      </c>
      <c r="O2245" t="s">
        <v>6987</v>
      </c>
      <c r="P2245" t="s">
        <v>3968</v>
      </c>
      <c r="Q2245" t="s">
        <v>4403</v>
      </c>
      <c r="R2245" t="s">
        <v>6989</v>
      </c>
      <c r="S2245" t="s">
        <v>4353</v>
      </c>
      <c r="T2245" t="s">
        <v>4353</v>
      </c>
      <c r="U2245" t="s">
        <v>6157</v>
      </c>
      <c r="X2245" t="s">
        <v>6157</v>
      </c>
      <c r="Y2245" t="s">
        <v>6157</v>
      </c>
      <c r="Z2245" t="s">
        <v>6157</v>
      </c>
      <c r="AA2245" t="s">
        <v>4021</v>
      </c>
      <c r="AB2245" t="s">
        <v>6157</v>
      </c>
      <c r="AC2245" t="s">
        <v>6157</v>
      </c>
      <c r="AD2245" t="s">
        <v>6157</v>
      </c>
      <c r="AE2245" t="s">
        <v>6157</v>
      </c>
      <c r="AF2245" t="s">
        <v>6157</v>
      </c>
      <c r="AG2245" t="s">
        <v>6157</v>
      </c>
      <c r="AH2245" t="s">
        <v>6157</v>
      </c>
      <c r="AI2245" t="s">
        <v>6157</v>
      </c>
      <c r="AJ2245" t="s">
        <v>4588</v>
      </c>
      <c r="AK2245" t="s">
        <v>4859</v>
      </c>
      <c r="AL2245" t="s">
        <v>268</v>
      </c>
      <c r="AM2245" t="s">
        <v>264</v>
      </c>
      <c r="AN2245" t="s">
        <v>4353</v>
      </c>
      <c r="AO2245" s="29">
        <v>13.9460344</v>
      </c>
      <c r="AP2245">
        <v>-32.474499999999999</v>
      </c>
      <c r="AQ2245">
        <v>137.70832999999999</v>
      </c>
      <c r="AR2245" t="s">
        <v>1532</v>
      </c>
      <c r="AS2245">
        <v>0</v>
      </c>
      <c r="AT2245" t="s">
        <v>4353</v>
      </c>
      <c r="AU2245" t="s">
        <v>274</v>
      </c>
      <c r="AV2245" t="s">
        <v>4353</v>
      </c>
      <c r="AW2245" t="s">
        <v>4353</v>
      </c>
      <c r="AX2245" t="s">
        <v>6157</v>
      </c>
      <c r="BB2245" t="s">
        <v>6157</v>
      </c>
      <c r="BC2245" t="s">
        <v>6157</v>
      </c>
      <c r="BH2245" t="s">
        <v>231</v>
      </c>
      <c r="BI2245" t="s">
        <v>7195</v>
      </c>
      <c r="BJ2245" t="s">
        <v>4164</v>
      </c>
      <c r="BK2245" t="s">
        <v>4165</v>
      </c>
      <c r="BL2245">
        <v>2016</v>
      </c>
      <c r="BM2245"/>
      <c r="BN2245"/>
      <c r="BO2245"/>
      <c r="BP2245"/>
      <c r="BW2245">
        <v>-21.2</v>
      </c>
      <c r="BY2245">
        <v>13.6</v>
      </c>
      <c r="CF2245">
        <v>1</v>
      </c>
      <c r="CI2245">
        <v>-6.4</v>
      </c>
      <c r="CK2245">
        <v>-1.1000000000000001</v>
      </c>
    </row>
    <row r="2246" spans="1:89" ht="16" customHeight="1">
      <c r="A2246">
        <v>2245</v>
      </c>
      <c r="B2246" t="s">
        <v>7107</v>
      </c>
      <c r="C2246" s="2">
        <v>44970</v>
      </c>
      <c r="E2246" t="s">
        <v>2651</v>
      </c>
      <c r="F2246" t="s">
        <v>2651</v>
      </c>
      <c r="G2246" t="s">
        <v>3941</v>
      </c>
      <c r="H2246" t="s">
        <v>6157</v>
      </c>
      <c r="I2246" t="s">
        <v>4625</v>
      </c>
      <c r="J2246" t="s">
        <v>4626</v>
      </c>
      <c r="K2246" t="s">
        <v>4353</v>
      </c>
      <c r="L2246" t="s">
        <v>6157</v>
      </c>
      <c r="M2246" t="s">
        <v>7103</v>
      </c>
      <c r="N2246" t="s">
        <v>1532</v>
      </c>
      <c r="O2246" t="s">
        <v>6987</v>
      </c>
      <c r="P2246" t="s">
        <v>3968</v>
      </c>
      <c r="Q2246" t="s">
        <v>4403</v>
      </c>
      <c r="R2246" t="s">
        <v>6989</v>
      </c>
      <c r="S2246" t="s">
        <v>4353</v>
      </c>
      <c r="T2246" t="s">
        <v>4353</v>
      </c>
      <c r="U2246" t="s">
        <v>6157</v>
      </c>
      <c r="X2246" t="s">
        <v>6157</v>
      </c>
      <c r="Y2246" t="s">
        <v>6157</v>
      </c>
      <c r="Z2246" t="s">
        <v>6157</v>
      </c>
      <c r="AA2246" t="s">
        <v>4021</v>
      </c>
      <c r="AB2246" t="s">
        <v>6157</v>
      </c>
      <c r="AC2246" t="s">
        <v>6157</v>
      </c>
      <c r="AD2246" t="s">
        <v>6157</v>
      </c>
      <c r="AE2246" t="s">
        <v>6157</v>
      </c>
      <c r="AF2246" t="s">
        <v>6157</v>
      </c>
      <c r="AG2246" t="s">
        <v>6157</v>
      </c>
      <c r="AH2246" t="s">
        <v>6157</v>
      </c>
      <c r="AI2246" t="s">
        <v>6157</v>
      </c>
      <c r="AJ2246" t="s">
        <v>4588</v>
      </c>
      <c r="AK2246" t="s">
        <v>4859</v>
      </c>
      <c r="AL2246" t="s">
        <v>268</v>
      </c>
      <c r="AM2246" t="s">
        <v>264</v>
      </c>
      <c r="AN2246" t="s">
        <v>4353</v>
      </c>
      <c r="AO2246" s="29">
        <v>18</v>
      </c>
      <c r="AP2246">
        <v>-32.376399999999997</v>
      </c>
      <c r="AQ2246">
        <v>137.77197000000001</v>
      </c>
      <c r="AR2246" t="s">
        <v>1532</v>
      </c>
      <c r="AS2246">
        <v>0</v>
      </c>
      <c r="AT2246" t="s">
        <v>4353</v>
      </c>
      <c r="AU2246" t="s">
        <v>274</v>
      </c>
      <c r="AV2246" t="s">
        <v>4353</v>
      </c>
      <c r="AW2246" t="s">
        <v>4353</v>
      </c>
      <c r="AX2246" t="s">
        <v>6157</v>
      </c>
      <c r="BB2246" t="s">
        <v>6157</v>
      </c>
      <c r="BC2246" t="s">
        <v>6157</v>
      </c>
      <c r="BH2246" t="s">
        <v>231</v>
      </c>
      <c r="BI2246" t="s">
        <v>7195</v>
      </c>
      <c r="BJ2246" t="s">
        <v>4164</v>
      </c>
      <c r="BK2246" t="s">
        <v>4165</v>
      </c>
      <c r="BL2246">
        <v>2016</v>
      </c>
      <c r="BM2246"/>
      <c r="BN2246"/>
      <c r="BO2246"/>
      <c r="BP2246"/>
      <c r="BW2246">
        <v>-21.8</v>
      </c>
      <c r="BY2246">
        <v>13.1</v>
      </c>
      <c r="CF2246">
        <v>1</v>
      </c>
      <c r="CI2246">
        <v>-11.3</v>
      </c>
      <c r="CK2246">
        <v>-0.7</v>
      </c>
    </row>
    <row r="2247" spans="1:89" ht="16" customHeight="1">
      <c r="A2247">
        <v>2246</v>
      </c>
      <c r="B2247" t="s">
        <v>7107</v>
      </c>
      <c r="C2247" s="2">
        <v>44970</v>
      </c>
      <c r="E2247" t="s">
        <v>2562</v>
      </c>
      <c r="F2247" t="s">
        <v>2562</v>
      </c>
      <c r="G2247" t="s">
        <v>3941</v>
      </c>
      <c r="H2247" t="s">
        <v>6157</v>
      </c>
      <c r="I2247" t="s">
        <v>4625</v>
      </c>
      <c r="J2247" t="s">
        <v>4626</v>
      </c>
      <c r="K2247" t="s">
        <v>4353</v>
      </c>
      <c r="L2247" t="s">
        <v>6157</v>
      </c>
      <c r="M2247" t="s">
        <v>7103</v>
      </c>
      <c r="N2247" t="s">
        <v>1532</v>
      </c>
      <c r="O2247" t="s">
        <v>6987</v>
      </c>
      <c r="P2247" t="s">
        <v>3968</v>
      </c>
      <c r="Q2247" t="s">
        <v>4403</v>
      </c>
      <c r="R2247" t="s">
        <v>6989</v>
      </c>
      <c r="S2247" t="s">
        <v>4353</v>
      </c>
      <c r="T2247" t="s">
        <v>4353</v>
      </c>
      <c r="U2247" t="s">
        <v>6157</v>
      </c>
      <c r="X2247" t="s">
        <v>6157</v>
      </c>
      <c r="Y2247" t="s">
        <v>6157</v>
      </c>
      <c r="Z2247" t="s">
        <v>6157</v>
      </c>
      <c r="AA2247" t="s">
        <v>4021</v>
      </c>
      <c r="AB2247" t="s">
        <v>6157</v>
      </c>
      <c r="AC2247" t="s">
        <v>6157</v>
      </c>
      <c r="AD2247" t="s">
        <v>6157</v>
      </c>
      <c r="AE2247" t="s">
        <v>6157</v>
      </c>
      <c r="AF2247" t="s">
        <v>6157</v>
      </c>
      <c r="AG2247" t="s">
        <v>6157</v>
      </c>
      <c r="AH2247" t="s">
        <v>6157</v>
      </c>
      <c r="AI2247" t="s">
        <v>6157</v>
      </c>
      <c r="AJ2247" t="s">
        <v>4588</v>
      </c>
      <c r="AK2247" t="s">
        <v>4859</v>
      </c>
      <c r="AL2247" t="s">
        <v>268</v>
      </c>
      <c r="AM2247" t="s">
        <v>264</v>
      </c>
      <c r="AN2247" t="s">
        <v>4353</v>
      </c>
      <c r="AO2247" s="29">
        <v>10</v>
      </c>
      <c r="AP2247">
        <v>-32.389130000000002</v>
      </c>
      <c r="AQ2247">
        <v>137.768</v>
      </c>
      <c r="AR2247" t="s">
        <v>1532</v>
      </c>
      <c r="AS2247">
        <v>0</v>
      </c>
      <c r="AT2247" t="s">
        <v>4353</v>
      </c>
      <c r="AU2247" t="s">
        <v>274</v>
      </c>
      <c r="AV2247" t="s">
        <v>4353</v>
      </c>
      <c r="AW2247" t="s">
        <v>4353</v>
      </c>
      <c r="AX2247" t="s">
        <v>6157</v>
      </c>
      <c r="BB2247" t="s">
        <v>6157</v>
      </c>
      <c r="BC2247" t="s">
        <v>6157</v>
      </c>
      <c r="BH2247" t="s">
        <v>231</v>
      </c>
      <c r="BI2247" t="s">
        <v>7195</v>
      </c>
      <c r="BJ2247" t="s">
        <v>4164</v>
      </c>
      <c r="BK2247" t="s">
        <v>4165</v>
      </c>
      <c r="BL2247">
        <v>2016</v>
      </c>
      <c r="BM2247"/>
      <c r="BN2247"/>
      <c r="BO2247"/>
      <c r="BP2247"/>
      <c r="BW2247">
        <v>-23.1</v>
      </c>
      <c r="BY2247">
        <v>17</v>
      </c>
    </row>
    <row r="2248" spans="1:89" ht="16" customHeight="1">
      <c r="A2248">
        <v>2247</v>
      </c>
      <c r="B2248" t="s">
        <v>7107</v>
      </c>
      <c r="C2248" s="2">
        <v>44970</v>
      </c>
      <c r="E2248" t="s">
        <v>2650</v>
      </c>
      <c r="F2248" t="s">
        <v>2650</v>
      </c>
      <c r="G2248" t="s">
        <v>3941</v>
      </c>
      <c r="H2248" t="s">
        <v>6157</v>
      </c>
      <c r="I2248" t="s">
        <v>4625</v>
      </c>
      <c r="J2248" t="s">
        <v>4626</v>
      </c>
      <c r="K2248" t="s">
        <v>4353</v>
      </c>
      <c r="L2248" t="s">
        <v>6157</v>
      </c>
      <c r="M2248" t="s">
        <v>7103</v>
      </c>
      <c r="N2248" t="s">
        <v>1532</v>
      </c>
      <c r="O2248" t="s">
        <v>6987</v>
      </c>
      <c r="P2248" t="s">
        <v>3968</v>
      </c>
      <c r="Q2248" t="s">
        <v>4403</v>
      </c>
      <c r="R2248" t="s">
        <v>6989</v>
      </c>
      <c r="S2248" t="s">
        <v>4353</v>
      </c>
      <c r="T2248" t="s">
        <v>4353</v>
      </c>
      <c r="U2248" t="s">
        <v>6157</v>
      </c>
      <c r="X2248" t="s">
        <v>6157</v>
      </c>
      <c r="Y2248" t="s">
        <v>6157</v>
      </c>
      <c r="Z2248" t="s">
        <v>6157</v>
      </c>
      <c r="AA2248" t="s">
        <v>4021</v>
      </c>
      <c r="AB2248" t="s">
        <v>6157</v>
      </c>
      <c r="AC2248" t="s">
        <v>6157</v>
      </c>
      <c r="AD2248" t="s">
        <v>6157</v>
      </c>
      <c r="AE2248" t="s">
        <v>6157</v>
      </c>
      <c r="AF2248" t="s">
        <v>6157</v>
      </c>
      <c r="AG2248" t="s">
        <v>6157</v>
      </c>
      <c r="AH2248" t="s">
        <v>6157</v>
      </c>
      <c r="AI2248" t="s">
        <v>6157</v>
      </c>
      <c r="AJ2248" t="s">
        <v>4588</v>
      </c>
      <c r="AK2248" t="s">
        <v>4859</v>
      </c>
      <c r="AL2248" t="s">
        <v>268</v>
      </c>
      <c r="AM2248" t="s">
        <v>264</v>
      </c>
      <c r="AN2248" t="s">
        <v>4353</v>
      </c>
      <c r="AO2248" s="29">
        <v>18</v>
      </c>
      <c r="AP2248">
        <v>-32.37632</v>
      </c>
      <c r="AQ2248">
        <v>137.77203</v>
      </c>
      <c r="AR2248" t="s">
        <v>1532</v>
      </c>
      <c r="AS2248">
        <v>0</v>
      </c>
      <c r="AT2248" t="s">
        <v>4353</v>
      </c>
      <c r="AU2248" t="s">
        <v>274</v>
      </c>
      <c r="AV2248" t="s">
        <v>4353</v>
      </c>
      <c r="AW2248" t="s">
        <v>4353</v>
      </c>
      <c r="AX2248" t="s">
        <v>6157</v>
      </c>
      <c r="BB2248" t="s">
        <v>6157</v>
      </c>
      <c r="BC2248" t="s">
        <v>6157</v>
      </c>
      <c r="BH2248" t="s">
        <v>231</v>
      </c>
      <c r="BI2248" t="s">
        <v>7195</v>
      </c>
      <c r="BJ2248" t="s">
        <v>4164</v>
      </c>
      <c r="BK2248" t="s">
        <v>4165</v>
      </c>
      <c r="BL2248">
        <v>2016</v>
      </c>
      <c r="BM2248"/>
      <c r="BN2248"/>
      <c r="BO2248"/>
      <c r="BP2248"/>
      <c r="BW2248"/>
      <c r="BY2248"/>
      <c r="CF2248">
        <v>1</v>
      </c>
      <c r="CI2248">
        <v>-10</v>
      </c>
      <c r="CK2248">
        <v>1.3</v>
      </c>
    </row>
    <row r="2249" spans="1:89" ht="16" customHeight="1">
      <c r="A2249">
        <v>2248</v>
      </c>
      <c r="B2249" t="s">
        <v>7107</v>
      </c>
      <c r="C2249" s="2">
        <v>44970</v>
      </c>
      <c r="E2249" t="s">
        <v>2566</v>
      </c>
      <c r="F2249" t="s">
        <v>2566</v>
      </c>
      <c r="G2249" t="s">
        <v>3941</v>
      </c>
      <c r="H2249" t="s">
        <v>6157</v>
      </c>
      <c r="I2249" t="s">
        <v>4625</v>
      </c>
      <c r="J2249" t="s">
        <v>4626</v>
      </c>
      <c r="K2249" t="s">
        <v>4353</v>
      </c>
      <c r="L2249" t="s">
        <v>6157</v>
      </c>
      <c r="M2249" t="s">
        <v>7103</v>
      </c>
      <c r="N2249" t="s">
        <v>1532</v>
      </c>
      <c r="O2249" t="s">
        <v>6987</v>
      </c>
      <c r="P2249" t="s">
        <v>3968</v>
      </c>
      <c r="Q2249" t="s">
        <v>4403</v>
      </c>
      <c r="R2249" t="s">
        <v>6989</v>
      </c>
      <c r="S2249" t="s">
        <v>4353</v>
      </c>
      <c r="T2249" t="s">
        <v>4353</v>
      </c>
      <c r="U2249" t="s">
        <v>6157</v>
      </c>
      <c r="X2249" t="s">
        <v>6157</v>
      </c>
      <c r="Y2249" t="s">
        <v>6157</v>
      </c>
      <c r="Z2249" t="s">
        <v>6157</v>
      </c>
      <c r="AA2249" t="s">
        <v>4021</v>
      </c>
      <c r="AB2249" t="s">
        <v>6157</v>
      </c>
      <c r="AC2249" t="s">
        <v>6157</v>
      </c>
      <c r="AD2249" t="s">
        <v>6157</v>
      </c>
      <c r="AE2249" t="s">
        <v>6157</v>
      </c>
      <c r="AF2249" t="s">
        <v>6157</v>
      </c>
      <c r="AG2249" t="s">
        <v>6157</v>
      </c>
      <c r="AH2249" t="s">
        <v>6157</v>
      </c>
      <c r="AI2249" t="s">
        <v>6157</v>
      </c>
      <c r="AJ2249" t="s">
        <v>4588</v>
      </c>
      <c r="AK2249" t="s">
        <v>4859</v>
      </c>
      <c r="AL2249" t="s">
        <v>268</v>
      </c>
      <c r="AM2249" t="s">
        <v>264</v>
      </c>
      <c r="AN2249" t="s">
        <v>4353</v>
      </c>
      <c r="AO2249" s="29">
        <v>18</v>
      </c>
      <c r="AP2249">
        <v>-32.421669999999999</v>
      </c>
      <c r="AQ2249">
        <v>137.71583000000001</v>
      </c>
      <c r="AR2249" t="s">
        <v>1532</v>
      </c>
      <c r="AS2249">
        <v>0</v>
      </c>
      <c r="AT2249" t="s">
        <v>4353</v>
      </c>
      <c r="AU2249" t="s">
        <v>274</v>
      </c>
      <c r="AV2249" t="s">
        <v>4353</v>
      </c>
      <c r="AW2249" t="s">
        <v>4353</v>
      </c>
      <c r="AX2249" t="s">
        <v>6157</v>
      </c>
      <c r="BB2249" t="s">
        <v>6157</v>
      </c>
      <c r="BC2249" t="s">
        <v>6157</v>
      </c>
      <c r="BH2249" t="s">
        <v>231</v>
      </c>
      <c r="BI2249" t="s">
        <v>7195</v>
      </c>
      <c r="BJ2249" t="s">
        <v>4164</v>
      </c>
      <c r="BK2249" t="s">
        <v>4165</v>
      </c>
      <c r="BL2249">
        <v>2016</v>
      </c>
      <c r="BM2249"/>
      <c r="BN2249"/>
      <c r="BO2249"/>
      <c r="BP2249"/>
      <c r="BW2249">
        <v>-21.7</v>
      </c>
      <c r="BY2249">
        <v>14.2</v>
      </c>
      <c r="CF2249">
        <v>1</v>
      </c>
      <c r="CI2249">
        <v>-8.8000000000000007</v>
      </c>
      <c r="CK2249">
        <v>-1.8</v>
      </c>
    </row>
    <row r="2250" spans="1:89" ht="16" customHeight="1">
      <c r="A2250">
        <v>2249</v>
      </c>
      <c r="B2250" t="s">
        <v>7107</v>
      </c>
      <c r="C2250" s="2">
        <v>44970</v>
      </c>
      <c r="E2250" t="s">
        <v>2652</v>
      </c>
      <c r="F2250" t="s">
        <v>2652</v>
      </c>
      <c r="G2250" t="s">
        <v>3941</v>
      </c>
      <c r="H2250" t="s">
        <v>6157</v>
      </c>
      <c r="I2250" t="s">
        <v>4625</v>
      </c>
      <c r="J2250" t="s">
        <v>4626</v>
      </c>
      <c r="K2250" t="s">
        <v>4353</v>
      </c>
      <c r="L2250" t="s">
        <v>6157</v>
      </c>
      <c r="M2250" t="s">
        <v>7103</v>
      </c>
      <c r="N2250" t="s">
        <v>1532</v>
      </c>
      <c r="O2250" t="s">
        <v>6987</v>
      </c>
      <c r="P2250" t="s">
        <v>3968</v>
      </c>
      <c r="Q2250" t="s">
        <v>4403</v>
      </c>
      <c r="R2250" t="s">
        <v>6989</v>
      </c>
      <c r="S2250" t="s">
        <v>4353</v>
      </c>
      <c r="T2250" t="s">
        <v>4353</v>
      </c>
      <c r="U2250" t="s">
        <v>6157</v>
      </c>
      <c r="X2250" t="s">
        <v>6157</v>
      </c>
      <c r="Y2250" t="s">
        <v>6157</v>
      </c>
      <c r="Z2250" t="s">
        <v>6157</v>
      </c>
      <c r="AA2250" t="s">
        <v>4021</v>
      </c>
      <c r="AB2250" t="s">
        <v>6157</v>
      </c>
      <c r="AC2250" t="s">
        <v>6157</v>
      </c>
      <c r="AD2250" t="s">
        <v>6157</v>
      </c>
      <c r="AE2250" t="s">
        <v>6157</v>
      </c>
      <c r="AF2250" t="s">
        <v>6157</v>
      </c>
      <c r="AG2250" t="s">
        <v>6157</v>
      </c>
      <c r="AH2250" t="s">
        <v>6157</v>
      </c>
      <c r="AI2250" t="s">
        <v>6157</v>
      </c>
      <c r="AJ2250" t="s">
        <v>4588</v>
      </c>
      <c r="AK2250" t="s">
        <v>4859</v>
      </c>
      <c r="AL2250" t="s">
        <v>268</v>
      </c>
      <c r="AM2250" t="s">
        <v>264</v>
      </c>
      <c r="AN2250" t="s">
        <v>4353</v>
      </c>
      <c r="AO2250" s="29">
        <v>18</v>
      </c>
      <c r="AP2250">
        <v>-32.376480000000001</v>
      </c>
      <c r="AQ2250">
        <v>137.77199999999999</v>
      </c>
      <c r="AR2250" t="s">
        <v>1532</v>
      </c>
      <c r="AS2250">
        <v>0</v>
      </c>
      <c r="AT2250" t="s">
        <v>4353</v>
      </c>
      <c r="AU2250" t="s">
        <v>274</v>
      </c>
      <c r="AV2250" t="s">
        <v>4353</v>
      </c>
      <c r="AW2250" t="s">
        <v>4353</v>
      </c>
      <c r="AX2250" t="s">
        <v>6157</v>
      </c>
      <c r="BB2250" t="s">
        <v>6157</v>
      </c>
      <c r="BC2250" t="s">
        <v>6157</v>
      </c>
      <c r="BH2250" t="s">
        <v>231</v>
      </c>
      <c r="BI2250" t="s">
        <v>7195</v>
      </c>
      <c r="BJ2250" t="s">
        <v>4164</v>
      </c>
      <c r="BK2250" t="s">
        <v>4165</v>
      </c>
      <c r="BL2250">
        <v>2016</v>
      </c>
      <c r="BM2250"/>
      <c r="BN2250"/>
      <c r="BO2250"/>
      <c r="BP2250"/>
      <c r="BW2250">
        <v>-20.2</v>
      </c>
      <c r="BY2250">
        <v>12.9</v>
      </c>
      <c r="CF2250">
        <v>1</v>
      </c>
      <c r="CI2250">
        <v>-7.3</v>
      </c>
      <c r="CK2250">
        <v>3.2</v>
      </c>
    </row>
    <row r="2251" spans="1:89" ht="16" customHeight="1">
      <c r="A2251">
        <v>2250</v>
      </c>
      <c r="B2251" t="s">
        <v>7107</v>
      </c>
      <c r="C2251" s="2">
        <v>44970</v>
      </c>
      <c r="E2251" t="s">
        <v>2650</v>
      </c>
      <c r="F2251" t="s">
        <v>2650</v>
      </c>
      <c r="G2251" t="s">
        <v>3941</v>
      </c>
      <c r="H2251" t="s">
        <v>6157</v>
      </c>
      <c r="I2251" t="s">
        <v>4625</v>
      </c>
      <c r="J2251" t="s">
        <v>4626</v>
      </c>
      <c r="K2251" t="s">
        <v>4353</v>
      </c>
      <c r="L2251" t="s">
        <v>6157</v>
      </c>
      <c r="M2251" t="s">
        <v>7103</v>
      </c>
      <c r="N2251" t="s">
        <v>1532</v>
      </c>
      <c r="O2251" t="s">
        <v>6987</v>
      </c>
      <c r="P2251" t="s">
        <v>3968</v>
      </c>
      <c r="Q2251" t="s">
        <v>4403</v>
      </c>
      <c r="R2251" t="s">
        <v>6989</v>
      </c>
      <c r="S2251" t="s">
        <v>4353</v>
      </c>
      <c r="T2251" t="s">
        <v>4353</v>
      </c>
      <c r="U2251" t="s">
        <v>6157</v>
      </c>
      <c r="X2251" t="s">
        <v>6157</v>
      </c>
      <c r="Y2251" t="s">
        <v>6157</v>
      </c>
      <c r="Z2251" t="s">
        <v>6157</v>
      </c>
      <c r="AA2251" t="s">
        <v>4021</v>
      </c>
      <c r="AB2251" t="s">
        <v>6157</v>
      </c>
      <c r="AC2251" t="s">
        <v>6157</v>
      </c>
      <c r="AD2251" t="s">
        <v>6157</v>
      </c>
      <c r="AE2251" t="s">
        <v>6157</v>
      </c>
      <c r="AF2251" t="s">
        <v>6157</v>
      </c>
      <c r="AG2251" t="s">
        <v>6157</v>
      </c>
      <c r="AH2251" t="s">
        <v>6157</v>
      </c>
      <c r="AI2251" t="s">
        <v>6157</v>
      </c>
      <c r="AJ2251" t="s">
        <v>4588</v>
      </c>
      <c r="AK2251" t="s">
        <v>4859</v>
      </c>
      <c r="AL2251" t="s">
        <v>268</v>
      </c>
      <c r="AM2251" t="s">
        <v>264</v>
      </c>
      <c r="AN2251" t="s">
        <v>4353</v>
      </c>
      <c r="AO2251" s="29">
        <v>18</v>
      </c>
      <c r="AP2251">
        <v>-32.37632</v>
      </c>
      <c r="AQ2251">
        <v>137.77203</v>
      </c>
      <c r="AR2251" t="s">
        <v>1532</v>
      </c>
      <c r="AS2251">
        <v>0</v>
      </c>
      <c r="AT2251" t="s">
        <v>4353</v>
      </c>
      <c r="AU2251" t="s">
        <v>274</v>
      </c>
      <c r="AV2251" t="s">
        <v>4353</v>
      </c>
      <c r="AW2251" t="s">
        <v>4353</v>
      </c>
      <c r="AX2251" t="s">
        <v>6157</v>
      </c>
      <c r="BB2251" t="s">
        <v>6157</v>
      </c>
      <c r="BC2251" t="s">
        <v>6157</v>
      </c>
      <c r="BH2251" t="s">
        <v>231</v>
      </c>
      <c r="BI2251" t="s">
        <v>7195</v>
      </c>
      <c r="BJ2251" t="s">
        <v>4164</v>
      </c>
      <c r="BK2251" t="s">
        <v>4165</v>
      </c>
      <c r="BL2251">
        <v>2016</v>
      </c>
      <c r="BM2251"/>
      <c r="BN2251"/>
      <c r="BO2251"/>
      <c r="BP2251"/>
      <c r="BW2251">
        <v>-22.2</v>
      </c>
      <c r="BY2251">
        <v>11.7</v>
      </c>
      <c r="CF2251">
        <v>1</v>
      </c>
      <c r="CI2251">
        <v>-9.8000000000000007</v>
      </c>
      <c r="CK2251">
        <v>4.2</v>
      </c>
    </row>
    <row r="2252" spans="1:89" ht="16" customHeight="1">
      <c r="A2252">
        <v>2251</v>
      </c>
      <c r="B2252" t="s">
        <v>7107</v>
      </c>
      <c r="C2252" s="2">
        <v>44970</v>
      </c>
      <c r="E2252" t="s">
        <v>2650</v>
      </c>
      <c r="F2252" t="s">
        <v>2650</v>
      </c>
      <c r="G2252" t="s">
        <v>3941</v>
      </c>
      <c r="H2252" t="s">
        <v>6157</v>
      </c>
      <c r="I2252" t="s">
        <v>4625</v>
      </c>
      <c r="J2252" t="s">
        <v>4626</v>
      </c>
      <c r="K2252" t="s">
        <v>4353</v>
      </c>
      <c r="L2252" t="s">
        <v>6157</v>
      </c>
      <c r="M2252" t="s">
        <v>7103</v>
      </c>
      <c r="N2252" t="s">
        <v>1532</v>
      </c>
      <c r="O2252" t="s">
        <v>6987</v>
      </c>
      <c r="P2252" t="s">
        <v>3968</v>
      </c>
      <c r="Q2252" t="s">
        <v>4403</v>
      </c>
      <c r="R2252" t="s">
        <v>6989</v>
      </c>
      <c r="S2252" t="s">
        <v>4353</v>
      </c>
      <c r="T2252" t="s">
        <v>4353</v>
      </c>
      <c r="U2252" t="s">
        <v>6157</v>
      </c>
      <c r="X2252" t="s">
        <v>6157</v>
      </c>
      <c r="Y2252" t="s">
        <v>6157</v>
      </c>
      <c r="Z2252" t="s">
        <v>6157</v>
      </c>
      <c r="AA2252" t="s">
        <v>4021</v>
      </c>
      <c r="AB2252" t="s">
        <v>6157</v>
      </c>
      <c r="AC2252" t="s">
        <v>6157</v>
      </c>
      <c r="AD2252" t="s">
        <v>6157</v>
      </c>
      <c r="AE2252" t="s">
        <v>6157</v>
      </c>
      <c r="AF2252" t="s">
        <v>6157</v>
      </c>
      <c r="AG2252" t="s">
        <v>6157</v>
      </c>
      <c r="AH2252" t="s">
        <v>6157</v>
      </c>
      <c r="AI2252" t="s">
        <v>6157</v>
      </c>
      <c r="AJ2252" t="s">
        <v>4588</v>
      </c>
      <c r="AK2252" t="s">
        <v>4859</v>
      </c>
      <c r="AL2252" t="s">
        <v>268</v>
      </c>
      <c r="AM2252" t="s">
        <v>264</v>
      </c>
      <c r="AN2252" t="s">
        <v>4353</v>
      </c>
      <c r="AO2252" s="29">
        <v>18</v>
      </c>
      <c r="AP2252">
        <v>-32.37632</v>
      </c>
      <c r="AQ2252">
        <v>137.77203</v>
      </c>
      <c r="AR2252" t="s">
        <v>1532</v>
      </c>
      <c r="AS2252">
        <v>0</v>
      </c>
      <c r="AT2252" t="s">
        <v>4353</v>
      </c>
      <c r="AU2252" t="s">
        <v>274</v>
      </c>
      <c r="AV2252" t="s">
        <v>4353</v>
      </c>
      <c r="AW2252" t="s">
        <v>4353</v>
      </c>
      <c r="AX2252" t="s">
        <v>6157</v>
      </c>
      <c r="BB2252" t="s">
        <v>6157</v>
      </c>
      <c r="BC2252" t="s">
        <v>6157</v>
      </c>
      <c r="BH2252" t="s">
        <v>231</v>
      </c>
      <c r="BI2252" t="s">
        <v>7195</v>
      </c>
      <c r="BJ2252" t="s">
        <v>4164</v>
      </c>
      <c r="BK2252" t="s">
        <v>4165</v>
      </c>
      <c r="BL2252">
        <v>2016</v>
      </c>
      <c r="BM2252"/>
      <c r="BN2252"/>
      <c r="BO2252"/>
      <c r="BP2252"/>
      <c r="BW2252">
        <v>-21.6</v>
      </c>
      <c r="BY2252">
        <v>11.4</v>
      </c>
      <c r="CF2252">
        <v>1</v>
      </c>
      <c r="CI2252">
        <v>-9.3000000000000007</v>
      </c>
      <c r="CK2252">
        <v>5.4</v>
      </c>
    </row>
    <row r="2253" spans="1:89" ht="16" customHeight="1">
      <c r="A2253">
        <v>2252</v>
      </c>
      <c r="B2253" t="s">
        <v>7107</v>
      </c>
      <c r="C2253" s="2">
        <v>44970</v>
      </c>
      <c r="E2253" t="s">
        <v>2652</v>
      </c>
      <c r="F2253" t="s">
        <v>2652</v>
      </c>
      <c r="G2253" t="s">
        <v>3941</v>
      </c>
      <c r="H2253" t="s">
        <v>6157</v>
      </c>
      <c r="I2253" t="s">
        <v>4625</v>
      </c>
      <c r="J2253" t="s">
        <v>4626</v>
      </c>
      <c r="K2253" t="s">
        <v>4353</v>
      </c>
      <c r="L2253" t="s">
        <v>6157</v>
      </c>
      <c r="M2253" t="s">
        <v>7103</v>
      </c>
      <c r="N2253" t="s">
        <v>1532</v>
      </c>
      <c r="O2253" t="s">
        <v>6987</v>
      </c>
      <c r="P2253" t="s">
        <v>3968</v>
      </c>
      <c r="Q2253" t="s">
        <v>4403</v>
      </c>
      <c r="R2253" t="s">
        <v>6989</v>
      </c>
      <c r="S2253" t="s">
        <v>4353</v>
      </c>
      <c r="T2253" t="s">
        <v>4353</v>
      </c>
      <c r="U2253" t="s">
        <v>6157</v>
      </c>
      <c r="X2253" t="s">
        <v>6157</v>
      </c>
      <c r="Y2253" t="s">
        <v>6157</v>
      </c>
      <c r="Z2253" t="s">
        <v>6157</v>
      </c>
      <c r="AA2253" t="s">
        <v>4021</v>
      </c>
      <c r="AB2253" t="s">
        <v>6157</v>
      </c>
      <c r="AC2253" t="s">
        <v>6157</v>
      </c>
      <c r="AD2253" t="s">
        <v>6157</v>
      </c>
      <c r="AE2253" t="s">
        <v>6157</v>
      </c>
      <c r="AF2253" t="s">
        <v>6157</v>
      </c>
      <c r="AG2253" t="s">
        <v>6157</v>
      </c>
      <c r="AH2253" t="s">
        <v>6157</v>
      </c>
      <c r="AI2253" t="s">
        <v>6157</v>
      </c>
      <c r="AJ2253" t="s">
        <v>4588</v>
      </c>
      <c r="AK2253" t="s">
        <v>4859</v>
      </c>
      <c r="AL2253" t="s">
        <v>268</v>
      </c>
      <c r="AM2253" t="s">
        <v>264</v>
      </c>
      <c r="AN2253" t="s">
        <v>4353</v>
      </c>
      <c r="AO2253" s="29">
        <v>18</v>
      </c>
      <c r="AP2253">
        <v>-32.376480000000001</v>
      </c>
      <c r="AQ2253">
        <v>137.77199999999999</v>
      </c>
      <c r="AR2253" t="s">
        <v>1532</v>
      </c>
      <c r="AS2253">
        <v>0</v>
      </c>
      <c r="AT2253" t="s">
        <v>4353</v>
      </c>
      <c r="AU2253" t="s">
        <v>274</v>
      </c>
      <c r="AV2253" t="s">
        <v>4353</v>
      </c>
      <c r="AW2253" t="s">
        <v>4353</v>
      </c>
      <c r="AX2253" t="s">
        <v>6157</v>
      </c>
      <c r="BB2253" t="s">
        <v>6157</v>
      </c>
      <c r="BC2253" t="s">
        <v>6157</v>
      </c>
      <c r="BH2253" t="s">
        <v>231</v>
      </c>
      <c r="BI2253" t="s">
        <v>7195</v>
      </c>
      <c r="BJ2253" t="s">
        <v>4164</v>
      </c>
      <c r="BK2253" t="s">
        <v>4165</v>
      </c>
      <c r="BL2253">
        <v>2016</v>
      </c>
      <c r="BM2253"/>
      <c r="BN2253"/>
      <c r="BO2253"/>
      <c r="BP2253"/>
      <c r="BW2253">
        <v>-21.6</v>
      </c>
      <c r="BY2253">
        <v>14.3</v>
      </c>
      <c r="CF2253">
        <v>1</v>
      </c>
      <c r="CI2253">
        <v>-9.5</v>
      </c>
      <c r="CK2253">
        <v>4</v>
      </c>
    </row>
    <row r="2254" spans="1:89" ht="16" customHeight="1">
      <c r="A2254">
        <v>2253</v>
      </c>
      <c r="B2254" t="s">
        <v>7107</v>
      </c>
      <c r="C2254" s="2">
        <v>44970</v>
      </c>
      <c r="E2254" t="s">
        <v>2651</v>
      </c>
      <c r="F2254" t="s">
        <v>2651</v>
      </c>
      <c r="G2254" t="s">
        <v>3941</v>
      </c>
      <c r="H2254" t="s">
        <v>6157</v>
      </c>
      <c r="I2254" t="s">
        <v>4625</v>
      </c>
      <c r="J2254" t="s">
        <v>4626</v>
      </c>
      <c r="K2254" t="s">
        <v>4353</v>
      </c>
      <c r="L2254" t="s">
        <v>6157</v>
      </c>
      <c r="M2254" t="s">
        <v>7103</v>
      </c>
      <c r="N2254" t="s">
        <v>1532</v>
      </c>
      <c r="O2254" t="s">
        <v>6987</v>
      </c>
      <c r="P2254" t="s">
        <v>3968</v>
      </c>
      <c r="Q2254" t="s">
        <v>4403</v>
      </c>
      <c r="R2254" t="s">
        <v>6989</v>
      </c>
      <c r="S2254" t="s">
        <v>4353</v>
      </c>
      <c r="T2254" t="s">
        <v>4353</v>
      </c>
      <c r="U2254" t="s">
        <v>6157</v>
      </c>
      <c r="X2254" t="s">
        <v>6157</v>
      </c>
      <c r="Y2254" t="s">
        <v>6157</v>
      </c>
      <c r="Z2254" t="s">
        <v>6157</v>
      </c>
      <c r="AA2254" t="s">
        <v>4021</v>
      </c>
      <c r="AB2254" t="s">
        <v>6157</v>
      </c>
      <c r="AC2254" t="s">
        <v>6157</v>
      </c>
      <c r="AD2254" t="s">
        <v>6157</v>
      </c>
      <c r="AE2254" t="s">
        <v>6157</v>
      </c>
      <c r="AF2254" t="s">
        <v>6157</v>
      </c>
      <c r="AG2254" t="s">
        <v>6157</v>
      </c>
      <c r="AH2254" t="s">
        <v>6157</v>
      </c>
      <c r="AI2254" t="s">
        <v>6157</v>
      </c>
      <c r="AJ2254" t="s">
        <v>4588</v>
      </c>
      <c r="AK2254" t="s">
        <v>4859</v>
      </c>
      <c r="AL2254" t="s">
        <v>268</v>
      </c>
      <c r="AM2254" t="s">
        <v>264</v>
      </c>
      <c r="AN2254" t="s">
        <v>4353</v>
      </c>
      <c r="AO2254" s="29">
        <v>18</v>
      </c>
      <c r="AP2254">
        <v>-32.376399999999997</v>
      </c>
      <c r="AQ2254">
        <v>137.77197000000001</v>
      </c>
      <c r="AR2254" t="s">
        <v>1532</v>
      </c>
      <c r="AS2254">
        <v>0</v>
      </c>
      <c r="AT2254" t="s">
        <v>4353</v>
      </c>
      <c r="AU2254" t="s">
        <v>274</v>
      </c>
      <c r="AV2254" t="s">
        <v>4353</v>
      </c>
      <c r="AW2254" t="s">
        <v>4353</v>
      </c>
      <c r="AX2254" t="s">
        <v>6157</v>
      </c>
      <c r="BB2254" t="s">
        <v>6157</v>
      </c>
      <c r="BC2254" t="s">
        <v>6157</v>
      </c>
      <c r="BH2254" t="s">
        <v>231</v>
      </c>
      <c r="BI2254" t="s">
        <v>7195</v>
      </c>
      <c r="BJ2254" t="s">
        <v>4164</v>
      </c>
      <c r="BK2254" t="s">
        <v>4165</v>
      </c>
      <c r="BL2254">
        <v>2016</v>
      </c>
      <c r="BM2254"/>
      <c r="BN2254"/>
      <c r="BO2254"/>
      <c r="BP2254"/>
      <c r="BW2254">
        <v>-22.5</v>
      </c>
      <c r="BY2254">
        <v>13.8</v>
      </c>
      <c r="CF2254">
        <v>1</v>
      </c>
      <c r="CI2254">
        <v>-9.8000000000000007</v>
      </c>
      <c r="CK2254">
        <v>-0.8</v>
      </c>
    </row>
    <row r="2255" spans="1:89" ht="16" customHeight="1">
      <c r="A2255">
        <v>2254</v>
      </c>
      <c r="B2255" t="s">
        <v>7107</v>
      </c>
      <c r="C2255" s="2">
        <v>44970</v>
      </c>
      <c r="E2255" t="s">
        <v>2655</v>
      </c>
      <c r="F2255" t="s">
        <v>2655</v>
      </c>
      <c r="G2255" t="s">
        <v>3941</v>
      </c>
      <c r="H2255" t="s">
        <v>6157</v>
      </c>
      <c r="I2255" t="s">
        <v>4625</v>
      </c>
      <c r="J2255" t="s">
        <v>4626</v>
      </c>
      <c r="K2255" t="s">
        <v>4353</v>
      </c>
      <c r="L2255" t="s">
        <v>6157</v>
      </c>
      <c r="M2255" t="s">
        <v>7103</v>
      </c>
      <c r="N2255" t="s">
        <v>1532</v>
      </c>
      <c r="O2255" t="s">
        <v>6987</v>
      </c>
      <c r="P2255" t="s">
        <v>3968</v>
      </c>
      <c r="Q2255" t="s">
        <v>4403</v>
      </c>
      <c r="R2255" t="s">
        <v>6989</v>
      </c>
      <c r="S2255" t="s">
        <v>4353</v>
      </c>
      <c r="T2255" t="s">
        <v>4353</v>
      </c>
      <c r="U2255" t="s">
        <v>6157</v>
      </c>
      <c r="X2255" t="s">
        <v>6157</v>
      </c>
      <c r="Y2255" t="s">
        <v>6157</v>
      </c>
      <c r="Z2255" t="s">
        <v>6157</v>
      </c>
      <c r="AA2255" t="s">
        <v>4021</v>
      </c>
      <c r="AB2255" t="s">
        <v>6157</v>
      </c>
      <c r="AC2255" t="s">
        <v>6157</v>
      </c>
      <c r="AD2255" t="s">
        <v>6157</v>
      </c>
      <c r="AE2255" t="s">
        <v>6157</v>
      </c>
      <c r="AF2255" t="s">
        <v>6157</v>
      </c>
      <c r="AG2255" t="s">
        <v>6157</v>
      </c>
      <c r="AH2255" t="s">
        <v>6157</v>
      </c>
      <c r="AI2255" t="s">
        <v>6157</v>
      </c>
      <c r="AJ2255" t="s">
        <v>4588</v>
      </c>
      <c r="AK2255" t="s">
        <v>4859</v>
      </c>
      <c r="AL2255" t="s">
        <v>268</v>
      </c>
      <c r="AM2255" t="s">
        <v>264</v>
      </c>
      <c r="AN2255" t="s">
        <v>4353</v>
      </c>
      <c r="AO2255" s="29">
        <v>15.2459946</v>
      </c>
      <c r="AP2255">
        <v>-32.471670000000003</v>
      </c>
      <c r="AQ2255">
        <v>137.69999999999999</v>
      </c>
      <c r="AR2255" t="s">
        <v>1532</v>
      </c>
      <c r="AS2255">
        <v>0</v>
      </c>
      <c r="AT2255" t="s">
        <v>4353</v>
      </c>
      <c r="AU2255" t="s">
        <v>274</v>
      </c>
      <c r="AV2255" t="s">
        <v>4353</v>
      </c>
      <c r="AW2255" t="s">
        <v>4353</v>
      </c>
      <c r="AX2255" t="s">
        <v>6157</v>
      </c>
      <c r="BB2255" t="s">
        <v>6157</v>
      </c>
      <c r="BC2255" t="s">
        <v>6157</v>
      </c>
      <c r="BH2255" t="s">
        <v>231</v>
      </c>
      <c r="BI2255" t="s">
        <v>7195</v>
      </c>
      <c r="BJ2255" t="s">
        <v>4164</v>
      </c>
      <c r="BK2255" t="s">
        <v>4165</v>
      </c>
      <c r="BL2255">
        <v>2016</v>
      </c>
      <c r="BM2255"/>
      <c r="BN2255"/>
      <c r="BO2255"/>
      <c r="BP2255"/>
      <c r="BW2255">
        <v>-15.9</v>
      </c>
      <c r="BY2255">
        <v>8.8000000000000007</v>
      </c>
    </row>
    <row r="2256" spans="1:89" ht="16" customHeight="1">
      <c r="A2256">
        <v>2255</v>
      </c>
      <c r="B2256" t="s">
        <v>7107</v>
      </c>
      <c r="C2256" s="2">
        <v>44970</v>
      </c>
      <c r="E2256" t="s">
        <v>2651</v>
      </c>
      <c r="F2256" t="s">
        <v>2651</v>
      </c>
      <c r="G2256" t="s">
        <v>3941</v>
      </c>
      <c r="H2256" t="s">
        <v>6157</v>
      </c>
      <c r="I2256" t="s">
        <v>4625</v>
      </c>
      <c r="J2256" t="s">
        <v>4626</v>
      </c>
      <c r="K2256" t="s">
        <v>4353</v>
      </c>
      <c r="L2256" t="s">
        <v>6157</v>
      </c>
      <c r="M2256" t="s">
        <v>7103</v>
      </c>
      <c r="N2256" t="s">
        <v>1532</v>
      </c>
      <c r="O2256" t="s">
        <v>6987</v>
      </c>
      <c r="P2256" t="s">
        <v>3968</v>
      </c>
      <c r="Q2256" t="s">
        <v>4403</v>
      </c>
      <c r="R2256" t="s">
        <v>6989</v>
      </c>
      <c r="S2256" t="s">
        <v>4353</v>
      </c>
      <c r="T2256" t="s">
        <v>4353</v>
      </c>
      <c r="U2256" t="s">
        <v>6157</v>
      </c>
      <c r="X2256" t="s">
        <v>6157</v>
      </c>
      <c r="Y2256" t="s">
        <v>6157</v>
      </c>
      <c r="Z2256" t="s">
        <v>6157</v>
      </c>
      <c r="AA2256" t="s">
        <v>4021</v>
      </c>
      <c r="AB2256" t="s">
        <v>6157</v>
      </c>
      <c r="AC2256" t="s">
        <v>6157</v>
      </c>
      <c r="AD2256" t="s">
        <v>6157</v>
      </c>
      <c r="AE2256" t="s">
        <v>6157</v>
      </c>
      <c r="AF2256" t="s">
        <v>6157</v>
      </c>
      <c r="AG2256" t="s">
        <v>6157</v>
      </c>
      <c r="AH2256" t="s">
        <v>6157</v>
      </c>
      <c r="AI2256" t="s">
        <v>6157</v>
      </c>
      <c r="AJ2256" t="s">
        <v>4588</v>
      </c>
      <c r="AK2256" t="s">
        <v>4859</v>
      </c>
      <c r="AL2256" t="s">
        <v>268</v>
      </c>
      <c r="AM2256" t="s">
        <v>264</v>
      </c>
      <c r="AN2256" t="s">
        <v>4353</v>
      </c>
      <c r="AO2256" s="29">
        <v>18</v>
      </c>
      <c r="AP2256">
        <v>-32.376399999999997</v>
      </c>
      <c r="AQ2256">
        <v>137.77197000000001</v>
      </c>
      <c r="AR2256" t="s">
        <v>1532</v>
      </c>
      <c r="AS2256">
        <v>0</v>
      </c>
      <c r="AT2256" t="s">
        <v>4353</v>
      </c>
      <c r="AU2256" t="s">
        <v>274</v>
      </c>
      <c r="AV2256" t="s">
        <v>4353</v>
      </c>
      <c r="AW2256" t="s">
        <v>4353</v>
      </c>
      <c r="AX2256" t="s">
        <v>6157</v>
      </c>
      <c r="BB2256" t="s">
        <v>6157</v>
      </c>
      <c r="BC2256" t="s">
        <v>6157</v>
      </c>
      <c r="BH2256" t="s">
        <v>231</v>
      </c>
      <c r="BI2256" t="s">
        <v>7195</v>
      </c>
      <c r="BJ2256" t="s">
        <v>4164</v>
      </c>
      <c r="BK2256" t="s">
        <v>4165</v>
      </c>
      <c r="BL2256">
        <v>2016</v>
      </c>
      <c r="BM2256"/>
      <c r="BN2256"/>
      <c r="BO2256"/>
      <c r="BP2256"/>
      <c r="BW2256">
        <v>-21.9</v>
      </c>
      <c r="BY2256">
        <v>13</v>
      </c>
      <c r="CF2256">
        <v>1</v>
      </c>
      <c r="CI2256">
        <v>-8.4</v>
      </c>
      <c r="CK2256">
        <v>-1</v>
      </c>
    </row>
    <row r="2257" spans="1:89" ht="16" customHeight="1">
      <c r="A2257">
        <v>2256</v>
      </c>
      <c r="B2257" t="s">
        <v>7107</v>
      </c>
      <c r="C2257" s="2">
        <v>44970</v>
      </c>
      <c r="E2257" t="s">
        <v>2656</v>
      </c>
      <c r="F2257" t="s">
        <v>2656</v>
      </c>
      <c r="G2257" t="s">
        <v>3941</v>
      </c>
      <c r="H2257" t="s">
        <v>6157</v>
      </c>
      <c r="I2257" t="s">
        <v>4625</v>
      </c>
      <c r="J2257" t="s">
        <v>4626</v>
      </c>
      <c r="K2257" t="s">
        <v>4353</v>
      </c>
      <c r="L2257" t="s">
        <v>6157</v>
      </c>
      <c r="M2257" t="s">
        <v>7103</v>
      </c>
      <c r="N2257" t="s">
        <v>1532</v>
      </c>
      <c r="O2257" t="s">
        <v>6987</v>
      </c>
      <c r="P2257" t="s">
        <v>3968</v>
      </c>
      <c r="Q2257" t="s">
        <v>4403</v>
      </c>
      <c r="R2257" t="s">
        <v>6989</v>
      </c>
      <c r="S2257" t="s">
        <v>4353</v>
      </c>
      <c r="T2257" t="s">
        <v>4353</v>
      </c>
      <c r="U2257" t="s">
        <v>6157</v>
      </c>
      <c r="X2257" t="s">
        <v>6157</v>
      </c>
      <c r="Y2257" t="s">
        <v>6157</v>
      </c>
      <c r="Z2257" t="s">
        <v>6157</v>
      </c>
      <c r="AA2257" t="s">
        <v>4021</v>
      </c>
      <c r="AB2257" t="s">
        <v>6157</v>
      </c>
      <c r="AC2257" t="s">
        <v>6157</v>
      </c>
      <c r="AD2257" t="s">
        <v>6157</v>
      </c>
      <c r="AE2257" t="s">
        <v>6157</v>
      </c>
      <c r="AF2257" t="s">
        <v>6157</v>
      </c>
      <c r="AG2257" t="s">
        <v>6157</v>
      </c>
      <c r="AH2257" t="s">
        <v>6157</v>
      </c>
      <c r="AI2257" t="s">
        <v>6157</v>
      </c>
      <c r="AJ2257" t="s">
        <v>4588</v>
      </c>
      <c r="AK2257" t="s">
        <v>4859</v>
      </c>
      <c r="AL2257" t="s">
        <v>268</v>
      </c>
      <c r="AM2257" t="s">
        <v>264</v>
      </c>
      <c r="AN2257" t="s">
        <v>4353</v>
      </c>
      <c r="AO2257" s="29">
        <v>16.471391700000002</v>
      </c>
      <c r="AP2257">
        <v>-32.47533</v>
      </c>
      <c r="AQ2257">
        <v>137.70932999999999</v>
      </c>
      <c r="AR2257" t="s">
        <v>1532</v>
      </c>
      <c r="AS2257">
        <v>0</v>
      </c>
      <c r="AT2257" t="s">
        <v>4353</v>
      </c>
      <c r="AU2257" t="s">
        <v>274</v>
      </c>
      <c r="AV2257" t="s">
        <v>4353</v>
      </c>
      <c r="AW2257" t="s">
        <v>4353</v>
      </c>
      <c r="AX2257" t="s">
        <v>6157</v>
      </c>
      <c r="BB2257" t="s">
        <v>6157</v>
      </c>
      <c r="BC2257" t="s">
        <v>6157</v>
      </c>
      <c r="BH2257" t="s">
        <v>231</v>
      </c>
      <c r="BI2257" t="s">
        <v>7195</v>
      </c>
      <c r="BJ2257" t="s">
        <v>4164</v>
      </c>
      <c r="BK2257" t="s">
        <v>4165</v>
      </c>
      <c r="BL2257">
        <v>2016</v>
      </c>
      <c r="BM2257"/>
      <c r="BN2257"/>
      <c r="BO2257"/>
      <c r="BP2257"/>
      <c r="BW2257">
        <v>-21</v>
      </c>
      <c r="BY2257">
        <v>16.600000000000001</v>
      </c>
      <c r="CF2257">
        <v>1</v>
      </c>
      <c r="CI2257">
        <v>-6.5</v>
      </c>
      <c r="CK2257">
        <v>0</v>
      </c>
    </row>
    <row r="2258" spans="1:89" ht="16" customHeight="1">
      <c r="A2258">
        <v>2257</v>
      </c>
      <c r="B2258" t="s">
        <v>7107</v>
      </c>
      <c r="C2258" s="2">
        <v>44970</v>
      </c>
      <c r="E2258" t="s">
        <v>2657</v>
      </c>
      <c r="F2258" t="s">
        <v>2657</v>
      </c>
      <c r="G2258" t="s">
        <v>3941</v>
      </c>
      <c r="H2258" t="s">
        <v>6157</v>
      </c>
      <c r="I2258" t="s">
        <v>4625</v>
      </c>
      <c r="J2258" t="s">
        <v>4626</v>
      </c>
      <c r="K2258" t="s">
        <v>4353</v>
      </c>
      <c r="L2258" t="s">
        <v>6157</v>
      </c>
      <c r="M2258" t="s">
        <v>7103</v>
      </c>
      <c r="N2258" t="s">
        <v>1532</v>
      </c>
      <c r="O2258" t="s">
        <v>6987</v>
      </c>
      <c r="P2258" t="s">
        <v>3968</v>
      </c>
      <c r="Q2258" t="s">
        <v>4403</v>
      </c>
      <c r="R2258" t="s">
        <v>6989</v>
      </c>
      <c r="S2258" t="s">
        <v>4353</v>
      </c>
      <c r="T2258" t="s">
        <v>4353</v>
      </c>
      <c r="U2258" t="s">
        <v>6157</v>
      </c>
      <c r="X2258" t="s">
        <v>6157</v>
      </c>
      <c r="Y2258" t="s">
        <v>6157</v>
      </c>
      <c r="Z2258" t="s">
        <v>6157</v>
      </c>
      <c r="AA2258" t="s">
        <v>4021</v>
      </c>
      <c r="AB2258" t="s">
        <v>6157</v>
      </c>
      <c r="AC2258" t="s">
        <v>6157</v>
      </c>
      <c r="AD2258" t="s">
        <v>6157</v>
      </c>
      <c r="AE2258" t="s">
        <v>6157</v>
      </c>
      <c r="AF2258" t="s">
        <v>6157</v>
      </c>
      <c r="AG2258" t="s">
        <v>6157</v>
      </c>
      <c r="AH2258" t="s">
        <v>6157</v>
      </c>
      <c r="AI2258" t="s">
        <v>6157</v>
      </c>
      <c r="AJ2258" t="s">
        <v>4588</v>
      </c>
      <c r="AK2258" t="s">
        <v>4859</v>
      </c>
      <c r="AL2258" t="s">
        <v>268</v>
      </c>
      <c r="AM2258" t="s">
        <v>264</v>
      </c>
      <c r="AN2258" t="s">
        <v>4353</v>
      </c>
      <c r="AO2258" s="29">
        <v>19.887615199999999</v>
      </c>
      <c r="AP2258">
        <v>-32.380000000000003</v>
      </c>
      <c r="AQ2258">
        <v>137.82433</v>
      </c>
      <c r="AR2258" t="s">
        <v>1532</v>
      </c>
      <c r="AS2258">
        <v>0</v>
      </c>
      <c r="AT2258" t="s">
        <v>4353</v>
      </c>
      <c r="AU2258" t="s">
        <v>274</v>
      </c>
      <c r="AV2258" t="s">
        <v>4353</v>
      </c>
      <c r="AW2258" t="s">
        <v>4353</v>
      </c>
      <c r="AX2258" t="s">
        <v>6157</v>
      </c>
      <c r="BB2258" t="s">
        <v>6157</v>
      </c>
      <c r="BC2258" t="s">
        <v>6157</v>
      </c>
      <c r="BH2258" t="s">
        <v>231</v>
      </c>
      <c r="BI2258" t="s">
        <v>7195</v>
      </c>
      <c r="BJ2258" t="s">
        <v>4164</v>
      </c>
      <c r="BK2258" t="s">
        <v>4165</v>
      </c>
      <c r="BL2258">
        <v>2016</v>
      </c>
      <c r="BM2258"/>
      <c r="BN2258"/>
      <c r="BO2258"/>
      <c r="BP2258"/>
      <c r="BW2258">
        <v>-16.5</v>
      </c>
      <c r="BY2258">
        <v>10.8</v>
      </c>
    </row>
    <row r="2259" spans="1:89" ht="16" customHeight="1">
      <c r="A2259">
        <v>2258</v>
      </c>
      <c r="B2259" t="s">
        <v>7107</v>
      </c>
      <c r="C2259" s="2">
        <v>44970</v>
      </c>
      <c r="E2259" t="s">
        <v>2658</v>
      </c>
      <c r="F2259" t="s">
        <v>2658</v>
      </c>
      <c r="G2259" t="s">
        <v>3941</v>
      </c>
      <c r="H2259" t="s">
        <v>6157</v>
      </c>
      <c r="I2259" t="s">
        <v>4625</v>
      </c>
      <c r="J2259" t="s">
        <v>4626</v>
      </c>
      <c r="K2259" t="s">
        <v>4353</v>
      </c>
      <c r="L2259" t="s">
        <v>6157</v>
      </c>
      <c r="M2259" t="s">
        <v>7103</v>
      </c>
      <c r="N2259" t="s">
        <v>1532</v>
      </c>
      <c r="O2259" t="s">
        <v>6987</v>
      </c>
      <c r="P2259" t="s">
        <v>3968</v>
      </c>
      <c r="Q2259" t="s">
        <v>4403</v>
      </c>
      <c r="R2259" t="s">
        <v>6989</v>
      </c>
      <c r="S2259" t="s">
        <v>4353</v>
      </c>
      <c r="T2259" t="s">
        <v>4353</v>
      </c>
      <c r="U2259" t="s">
        <v>6157</v>
      </c>
      <c r="X2259" t="s">
        <v>6157</v>
      </c>
      <c r="Y2259" t="s">
        <v>6157</v>
      </c>
      <c r="Z2259" t="s">
        <v>6157</v>
      </c>
      <c r="AA2259" t="s">
        <v>4021</v>
      </c>
      <c r="AB2259" t="s">
        <v>6157</v>
      </c>
      <c r="AC2259" t="s">
        <v>6157</v>
      </c>
      <c r="AD2259" t="s">
        <v>6157</v>
      </c>
      <c r="AE2259" t="s">
        <v>6157</v>
      </c>
      <c r="AF2259" t="s">
        <v>6157</v>
      </c>
      <c r="AG2259" t="s">
        <v>6157</v>
      </c>
      <c r="AH2259" t="s">
        <v>6157</v>
      </c>
      <c r="AI2259" t="s">
        <v>6157</v>
      </c>
      <c r="AJ2259" t="s">
        <v>4588</v>
      </c>
      <c r="AK2259" t="s">
        <v>4859</v>
      </c>
      <c r="AL2259" t="s">
        <v>268</v>
      </c>
      <c r="AM2259" t="s">
        <v>264</v>
      </c>
      <c r="AN2259" t="s">
        <v>4353</v>
      </c>
      <c r="AO2259" s="29">
        <v>14.8646002</v>
      </c>
      <c r="AP2259">
        <v>-32.388500000000001</v>
      </c>
      <c r="AQ2259">
        <v>137.76616999999999</v>
      </c>
      <c r="AR2259" t="s">
        <v>1532</v>
      </c>
      <c r="AS2259">
        <v>0</v>
      </c>
      <c r="AT2259" t="s">
        <v>4353</v>
      </c>
      <c r="AU2259" t="s">
        <v>274</v>
      </c>
      <c r="AV2259" t="s">
        <v>4353</v>
      </c>
      <c r="AW2259" t="s">
        <v>4353</v>
      </c>
      <c r="AX2259" t="s">
        <v>6157</v>
      </c>
      <c r="BB2259" t="s">
        <v>6157</v>
      </c>
      <c r="BC2259" t="s">
        <v>6157</v>
      </c>
      <c r="BH2259" t="s">
        <v>231</v>
      </c>
      <c r="BI2259" t="s">
        <v>7195</v>
      </c>
      <c r="BJ2259" t="s">
        <v>4164</v>
      </c>
      <c r="BK2259" t="s">
        <v>4165</v>
      </c>
      <c r="BL2259">
        <v>2016</v>
      </c>
      <c r="BM2259"/>
      <c r="BN2259"/>
      <c r="BO2259"/>
      <c r="BP2259"/>
      <c r="BW2259">
        <v>-20.100000000000001</v>
      </c>
      <c r="BY2259">
        <v>11.6</v>
      </c>
    </row>
    <row r="2260" spans="1:89" ht="16" customHeight="1">
      <c r="A2260">
        <v>2259</v>
      </c>
      <c r="B2260" t="s">
        <v>7107</v>
      </c>
      <c r="C2260" s="2">
        <v>44970</v>
      </c>
      <c r="E2260" t="s">
        <v>2523</v>
      </c>
      <c r="F2260" t="s">
        <v>2523</v>
      </c>
      <c r="G2260" t="s">
        <v>3941</v>
      </c>
      <c r="H2260" t="s">
        <v>6157</v>
      </c>
      <c r="I2260" t="s">
        <v>4625</v>
      </c>
      <c r="J2260" t="s">
        <v>4626</v>
      </c>
      <c r="K2260" t="s">
        <v>4353</v>
      </c>
      <c r="L2260" t="s">
        <v>6157</v>
      </c>
      <c r="M2260" t="s">
        <v>7103</v>
      </c>
      <c r="N2260" t="s">
        <v>1532</v>
      </c>
      <c r="O2260" t="s">
        <v>6987</v>
      </c>
      <c r="P2260" t="s">
        <v>3968</v>
      </c>
      <c r="Q2260" t="s">
        <v>4403</v>
      </c>
      <c r="R2260" t="s">
        <v>6989</v>
      </c>
      <c r="S2260" t="s">
        <v>4353</v>
      </c>
      <c r="T2260" t="s">
        <v>4353</v>
      </c>
      <c r="U2260" t="s">
        <v>6157</v>
      </c>
      <c r="X2260" t="s">
        <v>6157</v>
      </c>
      <c r="Y2260" t="s">
        <v>6157</v>
      </c>
      <c r="Z2260" t="s">
        <v>6157</v>
      </c>
      <c r="AA2260" t="s">
        <v>4021</v>
      </c>
      <c r="AB2260" t="s">
        <v>6157</v>
      </c>
      <c r="AC2260" t="s">
        <v>6157</v>
      </c>
      <c r="AD2260" t="s">
        <v>6157</v>
      </c>
      <c r="AE2260" t="s">
        <v>6157</v>
      </c>
      <c r="AF2260" t="s">
        <v>6157</v>
      </c>
      <c r="AG2260" t="s">
        <v>6157</v>
      </c>
      <c r="AH2260" t="s">
        <v>6157</v>
      </c>
      <c r="AI2260" t="s">
        <v>6157</v>
      </c>
      <c r="AJ2260" t="s">
        <v>4588</v>
      </c>
      <c r="AK2260" t="s">
        <v>4859</v>
      </c>
      <c r="AL2260" t="s">
        <v>268</v>
      </c>
      <c r="AM2260" t="s">
        <v>264</v>
      </c>
      <c r="AN2260" t="s">
        <v>4353</v>
      </c>
      <c r="AO2260" s="29">
        <v>11</v>
      </c>
      <c r="AP2260">
        <v>-32.38888</v>
      </c>
      <c r="AQ2260">
        <v>137.76763</v>
      </c>
      <c r="AR2260" t="s">
        <v>1532</v>
      </c>
      <c r="AS2260">
        <v>0</v>
      </c>
      <c r="AT2260" t="s">
        <v>4353</v>
      </c>
      <c r="AU2260" t="s">
        <v>274</v>
      </c>
      <c r="AV2260" t="s">
        <v>4353</v>
      </c>
      <c r="AW2260" t="s">
        <v>4353</v>
      </c>
      <c r="AX2260" t="s">
        <v>6157</v>
      </c>
      <c r="BB2260" t="s">
        <v>6157</v>
      </c>
      <c r="BC2260" t="s">
        <v>6157</v>
      </c>
      <c r="BH2260" t="s">
        <v>231</v>
      </c>
      <c r="BI2260" t="s">
        <v>7195</v>
      </c>
      <c r="BJ2260" t="s">
        <v>4164</v>
      </c>
      <c r="BK2260" t="s">
        <v>4165</v>
      </c>
      <c r="BL2260">
        <v>2016</v>
      </c>
      <c r="BM2260"/>
      <c r="BN2260"/>
      <c r="BO2260"/>
      <c r="BP2260"/>
      <c r="BW2260">
        <v>-16.899999999999999</v>
      </c>
      <c r="BY2260">
        <v>13</v>
      </c>
      <c r="CF2260">
        <v>1</v>
      </c>
      <c r="CI2260">
        <v>-2.6</v>
      </c>
      <c r="CK2260">
        <v>-2.2999999999999998</v>
      </c>
    </row>
    <row r="2261" spans="1:89" ht="16" customHeight="1">
      <c r="A2261">
        <v>2260</v>
      </c>
      <c r="B2261" t="s">
        <v>7107</v>
      </c>
      <c r="C2261" s="2">
        <v>44970</v>
      </c>
      <c r="E2261" t="s">
        <v>2659</v>
      </c>
      <c r="F2261" t="s">
        <v>2659</v>
      </c>
      <c r="G2261" t="s">
        <v>3941</v>
      </c>
      <c r="H2261" t="s">
        <v>6157</v>
      </c>
      <c r="I2261" t="s">
        <v>4625</v>
      </c>
      <c r="J2261" t="s">
        <v>4626</v>
      </c>
      <c r="K2261" t="s">
        <v>4353</v>
      </c>
      <c r="L2261" t="s">
        <v>6157</v>
      </c>
      <c r="M2261" t="s">
        <v>7103</v>
      </c>
      <c r="N2261" t="s">
        <v>1532</v>
      </c>
      <c r="O2261" t="s">
        <v>6987</v>
      </c>
      <c r="P2261" t="s">
        <v>3968</v>
      </c>
      <c r="Q2261" t="s">
        <v>4403</v>
      </c>
      <c r="R2261" t="s">
        <v>6989</v>
      </c>
      <c r="S2261" t="s">
        <v>4353</v>
      </c>
      <c r="T2261" t="s">
        <v>4353</v>
      </c>
      <c r="U2261" t="s">
        <v>6157</v>
      </c>
      <c r="X2261" t="s">
        <v>6157</v>
      </c>
      <c r="Y2261" t="s">
        <v>6157</v>
      </c>
      <c r="Z2261" t="s">
        <v>6157</v>
      </c>
      <c r="AA2261" t="s">
        <v>4021</v>
      </c>
      <c r="AB2261" t="s">
        <v>6157</v>
      </c>
      <c r="AC2261" t="s">
        <v>6157</v>
      </c>
      <c r="AD2261" t="s">
        <v>6157</v>
      </c>
      <c r="AE2261" t="s">
        <v>6157</v>
      </c>
      <c r="AF2261" t="s">
        <v>6157</v>
      </c>
      <c r="AG2261" t="s">
        <v>6157</v>
      </c>
      <c r="AH2261" t="s">
        <v>6157</v>
      </c>
      <c r="AI2261" t="s">
        <v>6157</v>
      </c>
      <c r="AJ2261" t="s">
        <v>4588</v>
      </c>
      <c r="AK2261" t="s">
        <v>4859</v>
      </c>
      <c r="AL2261" t="s">
        <v>268</v>
      </c>
      <c r="AM2261" t="s">
        <v>264</v>
      </c>
      <c r="AN2261" t="s">
        <v>4353</v>
      </c>
      <c r="AO2261" s="29">
        <v>33.107994099999999</v>
      </c>
      <c r="AP2261">
        <v>-32.162300000000002</v>
      </c>
      <c r="AQ2261">
        <v>137.77507</v>
      </c>
      <c r="AR2261" t="s">
        <v>1532</v>
      </c>
      <c r="AS2261">
        <v>0</v>
      </c>
      <c r="AT2261" t="s">
        <v>4353</v>
      </c>
      <c r="AU2261" t="s">
        <v>274</v>
      </c>
      <c r="AV2261" t="s">
        <v>4353</v>
      </c>
      <c r="AW2261" t="s">
        <v>4353</v>
      </c>
      <c r="AX2261" t="s">
        <v>6157</v>
      </c>
      <c r="BB2261" t="s">
        <v>6157</v>
      </c>
      <c r="BC2261" t="s">
        <v>6157</v>
      </c>
      <c r="BH2261" t="s">
        <v>231</v>
      </c>
      <c r="BI2261" t="s">
        <v>7195</v>
      </c>
      <c r="BJ2261" t="s">
        <v>4164</v>
      </c>
      <c r="BK2261" t="s">
        <v>4165</v>
      </c>
      <c r="BL2261">
        <v>2016</v>
      </c>
      <c r="BM2261"/>
      <c r="BN2261"/>
      <c r="BO2261"/>
      <c r="BP2261"/>
      <c r="BW2261"/>
      <c r="BY2261"/>
      <c r="CF2261">
        <v>1</v>
      </c>
      <c r="CI2261">
        <v>-7.8</v>
      </c>
      <c r="CK2261">
        <v>9.6</v>
      </c>
    </row>
    <row r="2262" spans="1:89" ht="16" customHeight="1">
      <c r="A2262">
        <v>2261</v>
      </c>
      <c r="B2262" t="s">
        <v>7107</v>
      </c>
      <c r="C2262" s="2">
        <v>44970</v>
      </c>
      <c r="E2262" t="s">
        <v>2660</v>
      </c>
      <c r="F2262" t="s">
        <v>2660</v>
      </c>
      <c r="G2262" t="s">
        <v>3941</v>
      </c>
      <c r="H2262" t="s">
        <v>6157</v>
      </c>
      <c r="I2262" t="s">
        <v>4625</v>
      </c>
      <c r="J2262" t="s">
        <v>4626</v>
      </c>
      <c r="K2262" t="s">
        <v>4353</v>
      </c>
      <c r="L2262" t="s">
        <v>6157</v>
      </c>
      <c r="M2262" t="s">
        <v>7103</v>
      </c>
      <c r="N2262" t="s">
        <v>1532</v>
      </c>
      <c r="O2262" t="s">
        <v>6987</v>
      </c>
      <c r="P2262" t="s">
        <v>3968</v>
      </c>
      <c r="Q2262" t="s">
        <v>4403</v>
      </c>
      <c r="R2262" t="s">
        <v>6989</v>
      </c>
      <c r="S2262" t="s">
        <v>4353</v>
      </c>
      <c r="T2262" t="s">
        <v>4353</v>
      </c>
      <c r="U2262" t="s">
        <v>6157</v>
      </c>
      <c r="X2262" t="s">
        <v>6157</v>
      </c>
      <c r="Y2262" t="s">
        <v>6157</v>
      </c>
      <c r="Z2262" t="s">
        <v>6157</v>
      </c>
      <c r="AA2262" t="s">
        <v>4021</v>
      </c>
      <c r="AB2262" t="s">
        <v>6157</v>
      </c>
      <c r="AC2262" t="s">
        <v>6157</v>
      </c>
      <c r="AD2262" t="s">
        <v>6157</v>
      </c>
      <c r="AE2262" t="s">
        <v>6157</v>
      </c>
      <c r="AF2262" t="s">
        <v>6157</v>
      </c>
      <c r="AG2262" t="s">
        <v>6157</v>
      </c>
      <c r="AH2262" t="s">
        <v>6157</v>
      </c>
      <c r="AI2262" t="s">
        <v>6157</v>
      </c>
      <c r="AJ2262" t="s">
        <v>4588</v>
      </c>
      <c r="AK2262" t="s">
        <v>4859</v>
      </c>
      <c r="AL2262" t="s">
        <v>268</v>
      </c>
      <c r="AM2262" t="s">
        <v>264</v>
      </c>
      <c r="AN2262" t="s">
        <v>4353</v>
      </c>
      <c r="AO2262" s="29">
        <v>35.688480400000003</v>
      </c>
      <c r="AP2262">
        <v>-32.23265</v>
      </c>
      <c r="AQ2262">
        <v>137.79831999999999</v>
      </c>
      <c r="AR2262" t="s">
        <v>1532</v>
      </c>
      <c r="AS2262">
        <v>0</v>
      </c>
      <c r="AT2262" t="s">
        <v>4353</v>
      </c>
      <c r="AU2262" t="s">
        <v>274</v>
      </c>
      <c r="AV2262" t="s">
        <v>4353</v>
      </c>
      <c r="AW2262" t="s">
        <v>4353</v>
      </c>
      <c r="AX2262" t="s">
        <v>6157</v>
      </c>
      <c r="BB2262" t="s">
        <v>6157</v>
      </c>
      <c r="BC2262" t="s">
        <v>6157</v>
      </c>
      <c r="BH2262" t="s">
        <v>231</v>
      </c>
      <c r="BI2262" t="s">
        <v>7195</v>
      </c>
      <c r="BJ2262" t="s">
        <v>4164</v>
      </c>
      <c r="BK2262" t="s">
        <v>4165</v>
      </c>
      <c r="BL2262">
        <v>2016</v>
      </c>
      <c r="BM2262"/>
      <c r="BN2262"/>
      <c r="BO2262"/>
      <c r="BP2262"/>
      <c r="BW2262"/>
      <c r="BY2262"/>
      <c r="CF2262">
        <v>1</v>
      </c>
      <c r="CI2262">
        <v>-9.5</v>
      </c>
      <c r="CK2262">
        <v>6.4</v>
      </c>
    </row>
    <row r="2263" spans="1:89" ht="16" customHeight="1">
      <c r="A2263">
        <v>2262</v>
      </c>
      <c r="B2263" t="s">
        <v>7107</v>
      </c>
      <c r="C2263" s="2">
        <v>44970</v>
      </c>
      <c r="E2263" t="s">
        <v>2661</v>
      </c>
      <c r="F2263" t="s">
        <v>2661</v>
      </c>
      <c r="G2263" t="s">
        <v>3941</v>
      </c>
      <c r="H2263" t="s">
        <v>6157</v>
      </c>
      <c r="I2263" t="s">
        <v>4625</v>
      </c>
      <c r="J2263" t="s">
        <v>4626</v>
      </c>
      <c r="K2263" t="s">
        <v>4353</v>
      </c>
      <c r="L2263" t="s">
        <v>6157</v>
      </c>
      <c r="M2263" t="s">
        <v>7103</v>
      </c>
      <c r="N2263" t="s">
        <v>1532</v>
      </c>
      <c r="O2263" t="s">
        <v>6987</v>
      </c>
      <c r="P2263" t="s">
        <v>3968</v>
      </c>
      <c r="Q2263" t="s">
        <v>4403</v>
      </c>
      <c r="R2263" t="s">
        <v>6989</v>
      </c>
      <c r="S2263" t="s">
        <v>4353</v>
      </c>
      <c r="T2263" t="s">
        <v>4353</v>
      </c>
      <c r="U2263" t="s">
        <v>6157</v>
      </c>
      <c r="X2263" t="s">
        <v>6157</v>
      </c>
      <c r="Y2263" t="s">
        <v>6157</v>
      </c>
      <c r="Z2263" t="s">
        <v>6157</v>
      </c>
      <c r="AA2263" t="s">
        <v>4021</v>
      </c>
      <c r="AB2263" t="s">
        <v>6157</v>
      </c>
      <c r="AC2263" t="s">
        <v>6157</v>
      </c>
      <c r="AD2263" t="s">
        <v>6157</v>
      </c>
      <c r="AE2263" t="s">
        <v>6157</v>
      </c>
      <c r="AF2263" t="s">
        <v>6157</v>
      </c>
      <c r="AG2263" t="s">
        <v>6157</v>
      </c>
      <c r="AH2263" t="s">
        <v>6157</v>
      </c>
      <c r="AI2263" t="s">
        <v>6157</v>
      </c>
      <c r="AJ2263" t="s">
        <v>4588</v>
      </c>
      <c r="AK2263" t="s">
        <v>4859</v>
      </c>
      <c r="AL2263" t="s">
        <v>268</v>
      </c>
      <c r="AM2263" t="s">
        <v>264</v>
      </c>
      <c r="AN2263" t="s">
        <v>4353</v>
      </c>
      <c r="AO2263" s="29">
        <v>15</v>
      </c>
      <c r="AP2263">
        <v>-32.42</v>
      </c>
      <c r="AQ2263">
        <v>137.77833000000001</v>
      </c>
      <c r="AR2263" t="s">
        <v>1532</v>
      </c>
      <c r="AS2263">
        <v>0</v>
      </c>
      <c r="AT2263" t="s">
        <v>4353</v>
      </c>
      <c r="AU2263" t="s">
        <v>274</v>
      </c>
      <c r="AV2263" t="s">
        <v>4353</v>
      </c>
      <c r="AW2263" t="s">
        <v>4353</v>
      </c>
      <c r="AX2263" t="s">
        <v>6157</v>
      </c>
      <c r="BB2263" t="s">
        <v>6157</v>
      </c>
      <c r="BC2263" t="s">
        <v>6157</v>
      </c>
      <c r="BH2263" t="s">
        <v>231</v>
      </c>
      <c r="BI2263" t="s">
        <v>7195</v>
      </c>
      <c r="BJ2263" t="s">
        <v>4164</v>
      </c>
      <c r="BK2263" t="s">
        <v>4165</v>
      </c>
      <c r="BL2263">
        <v>2016</v>
      </c>
      <c r="BM2263"/>
      <c r="BN2263"/>
      <c r="BO2263"/>
      <c r="BP2263"/>
      <c r="BW2263">
        <v>-23</v>
      </c>
      <c r="BY2263">
        <v>11.6</v>
      </c>
    </row>
    <row r="2264" spans="1:89" ht="16" customHeight="1">
      <c r="A2264">
        <v>2263</v>
      </c>
      <c r="B2264" t="s">
        <v>7107</v>
      </c>
      <c r="C2264" s="2">
        <v>44970</v>
      </c>
      <c r="E2264" t="s">
        <v>2662</v>
      </c>
      <c r="F2264" t="s">
        <v>2662</v>
      </c>
      <c r="G2264" t="s">
        <v>3941</v>
      </c>
      <c r="H2264" t="s">
        <v>6157</v>
      </c>
      <c r="I2264" t="s">
        <v>4625</v>
      </c>
      <c r="J2264" t="s">
        <v>4626</v>
      </c>
      <c r="K2264" t="s">
        <v>4353</v>
      </c>
      <c r="L2264" t="s">
        <v>6157</v>
      </c>
      <c r="M2264" t="s">
        <v>7103</v>
      </c>
      <c r="N2264" t="s">
        <v>1532</v>
      </c>
      <c r="O2264" t="s">
        <v>6987</v>
      </c>
      <c r="P2264" t="s">
        <v>3968</v>
      </c>
      <c r="Q2264" t="s">
        <v>4403</v>
      </c>
      <c r="R2264" t="s">
        <v>6989</v>
      </c>
      <c r="S2264" t="s">
        <v>4353</v>
      </c>
      <c r="T2264" t="s">
        <v>4353</v>
      </c>
      <c r="U2264" t="s">
        <v>6157</v>
      </c>
      <c r="X2264" t="s">
        <v>6157</v>
      </c>
      <c r="Y2264" t="s">
        <v>6157</v>
      </c>
      <c r="Z2264" t="s">
        <v>6157</v>
      </c>
      <c r="AA2264" t="s">
        <v>4021</v>
      </c>
      <c r="AB2264" t="s">
        <v>6157</v>
      </c>
      <c r="AC2264" t="s">
        <v>6157</v>
      </c>
      <c r="AD2264" t="s">
        <v>6157</v>
      </c>
      <c r="AE2264" t="s">
        <v>6157</v>
      </c>
      <c r="AF2264" t="s">
        <v>6157</v>
      </c>
      <c r="AG2264" t="s">
        <v>6157</v>
      </c>
      <c r="AH2264" t="s">
        <v>6157</v>
      </c>
      <c r="AI2264" t="s">
        <v>6157</v>
      </c>
      <c r="AJ2264" t="s">
        <v>4588</v>
      </c>
      <c r="AK2264" t="s">
        <v>4859</v>
      </c>
      <c r="AL2264" t="s">
        <v>268</v>
      </c>
      <c r="AM2264" t="s">
        <v>264</v>
      </c>
      <c r="AN2264" t="s">
        <v>4353</v>
      </c>
      <c r="AO2264" s="29">
        <v>57.854076399999997</v>
      </c>
      <c r="AP2264">
        <v>-32.151020000000003</v>
      </c>
      <c r="AQ2264">
        <v>137.66408000000001</v>
      </c>
      <c r="AR2264" t="s">
        <v>1532</v>
      </c>
      <c r="AS2264">
        <v>0</v>
      </c>
      <c r="AT2264" t="s">
        <v>4353</v>
      </c>
      <c r="AU2264" t="s">
        <v>274</v>
      </c>
      <c r="AV2264" t="s">
        <v>4353</v>
      </c>
      <c r="AW2264" t="s">
        <v>4353</v>
      </c>
      <c r="AX2264" t="s">
        <v>6157</v>
      </c>
      <c r="BB2264" t="s">
        <v>6157</v>
      </c>
      <c r="BC2264" t="s">
        <v>6157</v>
      </c>
      <c r="BH2264" t="s">
        <v>231</v>
      </c>
      <c r="BI2264" t="s">
        <v>7195</v>
      </c>
      <c r="BJ2264" t="s">
        <v>4164</v>
      </c>
      <c r="BK2264" t="s">
        <v>4165</v>
      </c>
      <c r="BL2264">
        <v>2016</v>
      </c>
      <c r="BM2264"/>
      <c r="BN2264"/>
      <c r="BO2264"/>
      <c r="BP2264"/>
      <c r="BW2264">
        <v>-21.9</v>
      </c>
      <c r="BY2264">
        <v>11.9</v>
      </c>
      <c r="CF2264">
        <v>1</v>
      </c>
      <c r="CI2264">
        <v>-11.6</v>
      </c>
      <c r="CK2264">
        <v>1.4</v>
      </c>
    </row>
    <row r="2265" spans="1:89" ht="16" customHeight="1">
      <c r="A2265">
        <v>2264</v>
      </c>
      <c r="B2265" t="s">
        <v>7107</v>
      </c>
      <c r="C2265" s="2">
        <v>44970</v>
      </c>
      <c r="E2265" t="s">
        <v>2646</v>
      </c>
      <c r="F2265" t="s">
        <v>2646</v>
      </c>
      <c r="G2265" t="s">
        <v>3941</v>
      </c>
      <c r="H2265" t="s">
        <v>6157</v>
      </c>
      <c r="I2265" t="s">
        <v>4625</v>
      </c>
      <c r="J2265" t="s">
        <v>4626</v>
      </c>
      <c r="K2265" t="s">
        <v>4353</v>
      </c>
      <c r="L2265" t="s">
        <v>6157</v>
      </c>
      <c r="M2265" t="s">
        <v>7103</v>
      </c>
      <c r="N2265" t="s">
        <v>1532</v>
      </c>
      <c r="O2265" t="s">
        <v>6987</v>
      </c>
      <c r="P2265" t="s">
        <v>3968</v>
      </c>
      <c r="Q2265" t="s">
        <v>4403</v>
      </c>
      <c r="R2265" t="s">
        <v>6989</v>
      </c>
      <c r="S2265" t="s">
        <v>4353</v>
      </c>
      <c r="T2265" t="s">
        <v>4353</v>
      </c>
      <c r="U2265" t="s">
        <v>6157</v>
      </c>
      <c r="X2265" t="s">
        <v>6157</v>
      </c>
      <c r="Y2265" t="s">
        <v>6157</v>
      </c>
      <c r="Z2265" t="s">
        <v>6157</v>
      </c>
      <c r="AA2265" t="s">
        <v>4021</v>
      </c>
      <c r="AB2265" t="s">
        <v>6157</v>
      </c>
      <c r="AC2265" t="s">
        <v>6157</v>
      </c>
      <c r="AD2265" t="s">
        <v>6157</v>
      </c>
      <c r="AE2265" t="s">
        <v>6157</v>
      </c>
      <c r="AF2265" t="s">
        <v>6157</v>
      </c>
      <c r="AG2265" t="s">
        <v>6157</v>
      </c>
      <c r="AH2265" t="s">
        <v>6157</v>
      </c>
      <c r="AI2265" t="s">
        <v>6157</v>
      </c>
      <c r="AJ2265" t="s">
        <v>4588</v>
      </c>
      <c r="AK2265" t="s">
        <v>4859</v>
      </c>
      <c r="AL2265" t="s">
        <v>268</v>
      </c>
      <c r="AM2265" t="s">
        <v>264</v>
      </c>
      <c r="AN2265" t="s">
        <v>4353</v>
      </c>
      <c r="AO2265" s="29">
        <v>13</v>
      </c>
      <c r="AP2265">
        <v>-32.378169999999997</v>
      </c>
      <c r="AQ2265">
        <v>137.77283</v>
      </c>
      <c r="AR2265" t="s">
        <v>1532</v>
      </c>
      <c r="AS2265">
        <v>0</v>
      </c>
      <c r="AT2265" t="s">
        <v>4353</v>
      </c>
      <c r="AU2265" t="s">
        <v>274</v>
      </c>
      <c r="AV2265" t="s">
        <v>4353</v>
      </c>
      <c r="AW2265" t="s">
        <v>4353</v>
      </c>
      <c r="AX2265" t="s">
        <v>6157</v>
      </c>
      <c r="BB2265" t="s">
        <v>6157</v>
      </c>
      <c r="BC2265" t="s">
        <v>6157</v>
      </c>
      <c r="BH2265" t="s">
        <v>231</v>
      </c>
      <c r="BI2265" t="s">
        <v>7195</v>
      </c>
      <c r="BJ2265" t="s">
        <v>4164</v>
      </c>
      <c r="BK2265" t="s">
        <v>4165</v>
      </c>
      <c r="BL2265">
        <v>2016</v>
      </c>
      <c r="BM2265"/>
      <c r="BN2265"/>
      <c r="BO2265"/>
      <c r="BP2265"/>
      <c r="BW2265">
        <v>-19.399999999999999</v>
      </c>
      <c r="BY2265">
        <v>15.5</v>
      </c>
      <c r="CF2265">
        <v>1</v>
      </c>
      <c r="CI2265">
        <v>-5.4</v>
      </c>
      <c r="CK2265">
        <v>-0.1</v>
      </c>
    </row>
    <row r="2266" spans="1:89" ht="16" customHeight="1">
      <c r="A2266">
        <v>2265</v>
      </c>
      <c r="B2266" t="s">
        <v>7107</v>
      </c>
      <c r="C2266" s="2">
        <v>44970</v>
      </c>
      <c r="E2266" t="s">
        <v>2663</v>
      </c>
      <c r="F2266" t="s">
        <v>2663</v>
      </c>
      <c r="G2266" t="s">
        <v>3941</v>
      </c>
      <c r="H2266" t="s">
        <v>6157</v>
      </c>
      <c r="I2266" t="s">
        <v>4625</v>
      </c>
      <c r="J2266" t="s">
        <v>4626</v>
      </c>
      <c r="K2266" t="s">
        <v>4353</v>
      </c>
      <c r="L2266" t="s">
        <v>6157</v>
      </c>
      <c r="M2266" t="s">
        <v>7103</v>
      </c>
      <c r="N2266" t="s">
        <v>1532</v>
      </c>
      <c r="O2266" t="s">
        <v>6987</v>
      </c>
      <c r="P2266" t="s">
        <v>3968</v>
      </c>
      <c r="Q2266" t="s">
        <v>4403</v>
      </c>
      <c r="R2266" t="s">
        <v>6989</v>
      </c>
      <c r="S2266" t="s">
        <v>4353</v>
      </c>
      <c r="T2266" t="s">
        <v>4353</v>
      </c>
      <c r="U2266" t="s">
        <v>6157</v>
      </c>
      <c r="X2266" t="s">
        <v>6157</v>
      </c>
      <c r="Y2266" t="s">
        <v>6157</v>
      </c>
      <c r="Z2266" t="s">
        <v>6157</v>
      </c>
      <c r="AA2266" t="s">
        <v>4021</v>
      </c>
      <c r="AB2266" t="s">
        <v>6157</v>
      </c>
      <c r="AC2266" t="s">
        <v>6157</v>
      </c>
      <c r="AD2266" t="s">
        <v>6157</v>
      </c>
      <c r="AE2266" t="s">
        <v>6157</v>
      </c>
      <c r="AF2266" t="s">
        <v>6157</v>
      </c>
      <c r="AG2266" t="s">
        <v>6157</v>
      </c>
      <c r="AH2266" t="s">
        <v>6157</v>
      </c>
      <c r="AI2266" t="s">
        <v>6157</v>
      </c>
      <c r="AJ2266" t="s">
        <v>4588</v>
      </c>
      <c r="AK2266" t="s">
        <v>4859</v>
      </c>
      <c r="AL2266" t="s">
        <v>268</v>
      </c>
      <c r="AM2266" t="s">
        <v>264</v>
      </c>
      <c r="AN2266" t="s">
        <v>4353</v>
      </c>
      <c r="AO2266" s="29">
        <v>9</v>
      </c>
      <c r="AP2266">
        <v>-32.3855</v>
      </c>
      <c r="AQ2266">
        <v>137.77417</v>
      </c>
      <c r="AR2266" t="s">
        <v>1532</v>
      </c>
      <c r="AS2266">
        <v>0</v>
      </c>
      <c r="AT2266" t="s">
        <v>4353</v>
      </c>
      <c r="AU2266" t="s">
        <v>274</v>
      </c>
      <c r="AV2266" t="s">
        <v>4353</v>
      </c>
      <c r="AW2266" t="s">
        <v>4353</v>
      </c>
      <c r="AX2266" t="s">
        <v>6157</v>
      </c>
      <c r="BB2266" t="s">
        <v>6157</v>
      </c>
      <c r="BC2266" t="s">
        <v>6157</v>
      </c>
      <c r="BH2266" t="s">
        <v>231</v>
      </c>
      <c r="BI2266" t="s">
        <v>7195</v>
      </c>
      <c r="BJ2266" t="s">
        <v>4164</v>
      </c>
      <c r="BK2266" t="s">
        <v>4165</v>
      </c>
      <c r="BL2266">
        <v>2016</v>
      </c>
      <c r="BM2266"/>
      <c r="BN2266"/>
      <c r="BO2266"/>
      <c r="BP2266"/>
      <c r="BW2266">
        <v>-21</v>
      </c>
      <c r="BY2266">
        <v>11.6</v>
      </c>
    </row>
    <row r="2267" spans="1:89" ht="16" customHeight="1">
      <c r="A2267">
        <v>2266</v>
      </c>
      <c r="B2267" t="s">
        <v>7107</v>
      </c>
      <c r="C2267" s="2">
        <v>44970</v>
      </c>
      <c r="E2267" t="s">
        <v>2515</v>
      </c>
      <c r="F2267" t="s">
        <v>2515</v>
      </c>
      <c r="G2267" t="s">
        <v>3941</v>
      </c>
      <c r="H2267" t="s">
        <v>6157</v>
      </c>
      <c r="I2267" t="s">
        <v>4625</v>
      </c>
      <c r="J2267" t="s">
        <v>4626</v>
      </c>
      <c r="K2267" t="s">
        <v>4353</v>
      </c>
      <c r="L2267" t="s">
        <v>6157</v>
      </c>
      <c r="M2267" t="s">
        <v>7103</v>
      </c>
      <c r="N2267" t="s">
        <v>1532</v>
      </c>
      <c r="O2267" t="s">
        <v>6987</v>
      </c>
      <c r="P2267" t="s">
        <v>3968</v>
      </c>
      <c r="Q2267" t="s">
        <v>4403</v>
      </c>
      <c r="R2267" t="s">
        <v>6989</v>
      </c>
      <c r="S2267" t="s">
        <v>4353</v>
      </c>
      <c r="T2267" t="s">
        <v>4353</v>
      </c>
      <c r="U2267" t="s">
        <v>6157</v>
      </c>
      <c r="X2267" t="s">
        <v>6157</v>
      </c>
      <c r="Y2267" t="s">
        <v>6157</v>
      </c>
      <c r="Z2267" t="s">
        <v>6157</v>
      </c>
      <c r="AA2267" t="s">
        <v>4021</v>
      </c>
      <c r="AB2267" t="s">
        <v>6157</v>
      </c>
      <c r="AC2267" t="s">
        <v>6157</v>
      </c>
      <c r="AD2267" t="s">
        <v>6157</v>
      </c>
      <c r="AE2267" t="s">
        <v>6157</v>
      </c>
      <c r="AF2267" t="s">
        <v>6157</v>
      </c>
      <c r="AG2267" t="s">
        <v>6157</v>
      </c>
      <c r="AH2267" t="s">
        <v>6157</v>
      </c>
      <c r="AI2267" t="s">
        <v>6157</v>
      </c>
      <c r="AJ2267" t="s">
        <v>4588</v>
      </c>
      <c r="AK2267" t="s">
        <v>4859</v>
      </c>
      <c r="AL2267" t="s">
        <v>268</v>
      </c>
      <c r="AM2267" t="s">
        <v>264</v>
      </c>
      <c r="AN2267" t="s">
        <v>4353</v>
      </c>
      <c r="AO2267" s="29">
        <v>9</v>
      </c>
      <c r="AP2267">
        <v>-32.384819999999998</v>
      </c>
      <c r="AQ2267">
        <v>137.77453</v>
      </c>
      <c r="AR2267" t="s">
        <v>1532</v>
      </c>
      <c r="AS2267">
        <v>0</v>
      </c>
      <c r="AT2267" t="s">
        <v>4353</v>
      </c>
      <c r="AU2267" t="s">
        <v>274</v>
      </c>
      <c r="AV2267" t="s">
        <v>4353</v>
      </c>
      <c r="AW2267" t="s">
        <v>4353</v>
      </c>
      <c r="AX2267" t="s">
        <v>6157</v>
      </c>
      <c r="BB2267" t="s">
        <v>6157</v>
      </c>
      <c r="BC2267" t="s">
        <v>6157</v>
      </c>
      <c r="BH2267" t="s">
        <v>231</v>
      </c>
      <c r="BI2267" t="s">
        <v>7195</v>
      </c>
      <c r="BJ2267" t="s">
        <v>4164</v>
      </c>
      <c r="BK2267" t="s">
        <v>4165</v>
      </c>
      <c r="BL2267">
        <v>2016</v>
      </c>
      <c r="BM2267"/>
      <c r="BN2267"/>
      <c r="BO2267"/>
      <c r="BP2267"/>
      <c r="BW2267">
        <v>-23</v>
      </c>
      <c r="BY2267">
        <v>12.6</v>
      </c>
      <c r="CF2267">
        <v>1</v>
      </c>
      <c r="CI2267">
        <v>-9.6999999999999993</v>
      </c>
      <c r="CK2267">
        <v>3.6</v>
      </c>
    </row>
    <row r="2268" spans="1:89" ht="16" customHeight="1">
      <c r="A2268">
        <v>2267</v>
      </c>
      <c r="B2268" t="s">
        <v>7107</v>
      </c>
      <c r="C2268" s="2">
        <v>44970</v>
      </c>
      <c r="E2268" t="s">
        <v>2664</v>
      </c>
      <c r="F2268" t="s">
        <v>2664</v>
      </c>
      <c r="G2268" t="s">
        <v>3941</v>
      </c>
      <c r="H2268" t="s">
        <v>6157</v>
      </c>
      <c r="I2268" t="s">
        <v>4625</v>
      </c>
      <c r="J2268" t="s">
        <v>4626</v>
      </c>
      <c r="K2268" t="s">
        <v>4353</v>
      </c>
      <c r="L2268" t="s">
        <v>6157</v>
      </c>
      <c r="M2268" t="s">
        <v>7103</v>
      </c>
      <c r="N2268" t="s">
        <v>1532</v>
      </c>
      <c r="O2268" t="s">
        <v>6987</v>
      </c>
      <c r="P2268" t="s">
        <v>3968</v>
      </c>
      <c r="Q2268" t="s">
        <v>4403</v>
      </c>
      <c r="R2268" t="s">
        <v>6989</v>
      </c>
      <c r="S2268" t="s">
        <v>4353</v>
      </c>
      <c r="T2268" t="s">
        <v>4353</v>
      </c>
      <c r="U2268" t="s">
        <v>6157</v>
      </c>
      <c r="X2268" t="s">
        <v>6157</v>
      </c>
      <c r="Y2268" t="s">
        <v>6157</v>
      </c>
      <c r="Z2268" t="s">
        <v>6157</v>
      </c>
      <c r="AA2268" t="s">
        <v>4021</v>
      </c>
      <c r="AB2268" t="s">
        <v>6157</v>
      </c>
      <c r="AC2268" t="s">
        <v>6157</v>
      </c>
      <c r="AD2268" t="s">
        <v>6157</v>
      </c>
      <c r="AE2268" t="s">
        <v>6157</v>
      </c>
      <c r="AF2268" t="s">
        <v>6157</v>
      </c>
      <c r="AG2268" t="s">
        <v>6157</v>
      </c>
      <c r="AH2268" t="s">
        <v>6157</v>
      </c>
      <c r="AI2268" t="s">
        <v>6157</v>
      </c>
      <c r="AJ2268" t="s">
        <v>4588</v>
      </c>
      <c r="AK2268" t="s">
        <v>4859</v>
      </c>
      <c r="AL2268" t="s">
        <v>268</v>
      </c>
      <c r="AM2268" t="s">
        <v>264</v>
      </c>
      <c r="AN2268" t="s">
        <v>4353</v>
      </c>
      <c r="AO2268" s="29">
        <v>7</v>
      </c>
      <c r="AP2268">
        <v>-32.416670000000003</v>
      </c>
      <c r="AQ2268">
        <v>137.76</v>
      </c>
      <c r="AR2268" t="s">
        <v>1532</v>
      </c>
      <c r="AS2268">
        <v>0</v>
      </c>
      <c r="AT2268" t="s">
        <v>4353</v>
      </c>
      <c r="AU2268" t="s">
        <v>274</v>
      </c>
      <c r="AV2268" t="s">
        <v>4353</v>
      </c>
      <c r="AW2268" t="s">
        <v>4353</v>
      </c>
      <c r="AX2268" t="s">
        <v>6157</v>
      </c>
      <c r="BB2268" t="s">
        <v>6157</v>
      </c>
      <c r="BC2268" t="s">
        <v>6157</v>
      </c>
      <c r="BH2268" t="s">
        <v>231</v>
      </c>
      <c r="BI2268" t="s">
        <v>7195</v>
      </c>
      <c r="BJ2268" t="s">
        <v>4164</v>
      </c>
      <c r="BK2268" t="s">
        <v>4165</v>
      </c>
      <c r="BL2268">
        <v>2016</v>
      </c>
      <c r="BM2268"/>
      <c r="BN2268"/>
      <c r="BO2268"/>
      <c r="BP2268"/>
      <c r="BW2268">
        <v>-19.899999999999999</v>
      </c>
      <c r="BY2268">
        <v>12.6</v>
      </c>
    </row>
    <row r="2269" spans="1:89" ht="16" customHeight="1">
      <c r="A2269">
        <v>2268</v>
      </c>
      <c r="B2269" t="s">
        <v>7107</v>
      </c>
      <c r="C2269" s="2">
        <v>44970</v>
      </c>
      <c r="E2269" t="s">
        <v>2665</v>
      </c>
      <c r="F2269" t="s">
        <v>2665</v>
      </c>
      <c r="G2269" t="s">
        <v>3941</v>
      </c>
      <c r="H2269" t="s">
        <v>6157</v>
      </c>
      <c r="I2269" t="s">
        <v>4625</v>
      </c>
      <c r="J2269" t="s">
        <v>4626</v>
      </c>
      <c r="K2269" t="s">
        <v>4353</v>
      </c>
      <c r="L2269" t="s">
        <v>6157</v>
      </c>
      <c r="M2269" t="s">
        <v>7103</v>
      </c>
      <c r="N2269" t="s">
        <v>1532</v>
      </c>
      <c r="O2269" t="s">
        <v>6987</v>
      </c>
      <c r="P2269" t="s">
        <v>3968</v>
      </c>
      <c r="Q2269" t="s">
        <v>4403</v>
      </c>
      <c r="R2269" t="s">
        <v>6989</v>
      </c>
      <c r="S2269" t="s">
        <v>4353</v>
      </c>
      <c r="T2269" t="s">
        <v>4353</v>
      </c>
      <c r="U2269" t="s">
        <v>6157</v>
      </c>
      <c r="X2269" t="s">
        <v>6157</v>
      </c>
      <c r="Y2269" t="s">
        <v>6157</v>
      </c>
      <c r="Z2269" t="s">
        <v>6157</v>
      </c>
      <c r="AA2269" t="s">
        <v>4021</v>
      </c>
      <c r="AB2269" t="s">
        <v>6157</v>
      </c>
      <c r="AC2269" t="s">
        <v>6157</v>
      </c>
      <c r="AD2269" t="s">
        <v>6157</v>
      </c>
      <c r="AE2269" t="s">
        <v>6157</v>
      </c>
      <c r="AF2269" t="s">
        <v>6157</v>
      </c>
      <c r="AG2269" t="s">
        <v>6157</v>
      </c>
      <c r="AH2269" t="s">
        <v>6157</v>
      </c>
      <c r="AI2269" t="s">
        <v>6157</v>
      </c>
      <c r="AJ2269" t="s">
        <v>4588</v>
      </c>
      <c r="AK2269" t="s">
        <v>4859</v>
      </c>
      <c r="AL2269" t="s">
        <v>268</v>
      </c>
      <c r="AM2269" t="s">
        <v>264</v>
      </c>
      <c r="AN2269" t="s">
        <v>4353</v>
      </c>
      <c r="AO2269" s="29">
        <v>18</v>
      </c>
      <c r="AP2269">
        <v>-32.450000000000003</v>
      </c>
      <c r="AQ2269">
        <v>137.75299999999999</v>
      </c>
      <c r="AR2269" t="s">
        <v>1532</v>
      </c>
      <c r="AS2269">
        <v>0</v>
      </c>
      <c r="AT2269" t="s">
        <v>4353</v>
      </c>
      <c r="AU2269" t="s">
        <v>274</v>
      </c>
      <c r="AV2269" t="s">
        <v>4353</v>
      </c>
      <c r="AW2269" t="s">
        <v>4353</v>
      </c>
      <c r="AX2269" t="s">
        <v>6157</v>
      </c>
      <c r="BB2269" t="s">
        <v>6157</v>
      </c>
      <c r="BC2269" t="s">
        <v>6157</v>
      </c>
      <c r="BH2269" t="s">
        <v>231</v>
      </c>
      <c r="BI2269" t="s">
        <v>7195</v>
      </c>
      <c r="BJ2269" t="s">
        <v>4164</v>
      </c>
      <c r="BK2269" t="s">
        <v>4165</v>
      </c>
      <c r="BL2269">
        <v>2016</v>
      </c>
      <c r="BM2269"/>
      <c r="BN2269"/>
      <c r="BO2269"/>
      <c r="BP2269"/>
      <c r="BW2269">
        <v>-17.399999999999999</v>
      </c>
      <c r="BY2269">
        <v>11.8</v>
      </c>
    </row>
    <row r="2270" spans="1:89" ht="16" customHeight="1">
      <c r="A2270">
        <v>2269</v>
      </c>
      <c r="B2270" t="s">
        <v>7107</v>
      </c>
      <c r="C2270" s="2">
        <v>44970</v>
      </c>
      <c r="E2270" t="s">
        <v>2666</v>
      </c>
      <c r="F2270" t="s">
        <v>2666</v>
      </c>
      <c r="G2270" t="s">
        <v>3941</v>
      </c>
      <c r="H2270" t="s">
        <v>6157</v>
      </c>
      <c r="I2270" t="s">
        <v>4625</v>
      </c>
      <c r="J2270" t="s">
        <v>4626</v>
      </c>
      <c r="K2270" t="s">
        <v>4353</v>
      </c>
      <c r="L2270" t="s">
        <v>6157</v>
      </c>
      <c r="M2270" t="s">
        <v>7103</v>
      </c>
      <c r="N2270" t="s">
        <v>1532</v>
      </c>
      <c r="O2270" t="s">
        <v>6987</v>
      </c>
      <c r="P2270" t="s">
        <v>3968</v>
      </c>
      <c r="Q2270" t="s">
        <v>4403</v>
      </c>
      <c r="R2270" t="s">
        <v>6989</v>
      </c>
      <c r="S2270" t="s">
        <v>4353</v>
      </c>
      <c r="T2270" t="s">
        <v>4353</v>
      </c>
      <c r="U2270" t="s">
        <v>6157</v>
      </c>
      <c r="X2270" t="s">
        <v>6157</v>
      </c>
      <c r="Y2270" t="s">
        <v>6157</v>
      </c>
      <c r="Z2270" t="s">
        <v>6157</v>
      </c>
      <c r="AA2270" t="s">
        <v>4021</v>
      </c>
      <c r="AB2270" t="s">
        <v>6157</v>
      </c>
      <c r="AC2270" t="s">
        <v>6157</v>
      </c>
      <c r="AD2270" t="s">
        <v>6157</v>
      </c>
      <c r="AE2270" t="s">
        <v>6157</v>
      </c>
      <c r="AF2270" t="s">
        <v>6157</v>
      </c>
      <c r="AG2270" t="s">
        <v>6157</v>
      </c>
      <c r="AH2270" t="s">
        <v>6157</v>
      </c>
      <c r="AI2270" t="s">
        <v>6157</v>
      </c>
      <c r="AJ2270" t="s">
        <v>4588</v>
      </c>
      <c r="AK2270" t="s">
        <v>4859</v>
      </c>
      <c r="AL2270" t="s">
        <v>268</v>
      </c>
      <c r="AM2270" t="s">
        <v>264</v>
      </c>
      <c r="AN2270" t="s">
        <v>4353</v>
      </c>
      <c r="AO2270" s="29">
        <v>13</v>
      </c>
      <c r="AP2270">
        <v>-32.39105</v>
      </c>
      <c r="AQ2270">
        <v>137.76328000000001</v>
      </c>
      <c r="AR2270" t="s">
        <v>1532</v>
      </c>
      <c r="AS2270">
        <v>0</v>
      </c>
      <c r="AT2270" t="s">
        <v>4353</v>
      </c>
      <c r="AU2270" t="s">
        <v>274</v>
      </c>
      <c r="AV2270" t="s">
        <v>4353</v>
      </c>
      <c r="AW2270" t="s">
        <v>4353</v>
      </c>
      <c r="AX2270" t="s">
        <v>6157</v>
      </c>
      <c r="BB2270" t="s">
        <v>6157</v>
      </c>
      <c r="BC2270" t="s">
        <v>6157</v>
      </c>
      <c r="BH2270" t="s">
        <v>231</v>
      </c>
      <c r="BI2270" t="s">
        <v>7195</v>
      </c>
      <c r="BJ2270" t="s">
        <v>4164</v>
      </c>
      <c r="BK2270" t="s">
        <v>4165</v>
      </c>
      <c r="BL2270">
        <v>2016</v>
      </c>
      <c r="BM2270"/>
      <c r="BN2270"/>
      <c r="BO2270"/>
      <c r="BP2270"/>
      <c r="BW2270">
        <v>-21.9</v>
      </c>
      <c r="BY2270">
        <v>11.8</v>
      </c>
    </row>
    <row r="2271" spans="1:89" ht="16" customHeight="1">
      <c r="A2271">
        <v>2270</v>
      </c>
      <c r="B2271" t="s">
        <v>7107</v>
      </c>
      <c r="C2271" s="2">
        <v>44970</v>
      </c>
      <c r="E2271" t="s">
        <v>2667</v>
      </c>
      <c r="F2271" t="s">
        <v>2667</v>
      </c>
      <c r="G2271" t="s">
        <v>3941</v>
      </c>
      <c r="H2271" t="s">
        <v>6157</v>
      </c>
      <c r="I2271" t="s">
        <v>4625</v>
      </c>
      <c r="J2271" t="s">
        <v>4626</v>
      </c>
      <c r="K2271" t="s">
        <v>4353</v>
      </c>
      <c r="L2271" t="s">
        <v>6157</v>
      </c>
      <c r="M2271" t="s">
        <v>7103</v>
      </c>
      <c r="N2271" t="s">
        <v>1532</v>
      </c>
      <c r="O2271" t="s">
        <v>6987</v>
      </c>
      <c r="P2271" t="s">
        <v>3968</v>
      </c>
      <c r="Q2271" t="s">
        <v>4403</v>
      </c>
      <c r="R2271" t="s">
        <v>6989</v>
      </c>
      <c r="S2271" t="s">
        <v>4353</v>
      </c>
      <c r="T2271" t="s">
        <v>4353</v>
      </c>
      <c r="U2271" t="s">
        <v>6157</v>
      </c>
      <c r="X2271" t="s">
        <v>6157</v>
      </c>
      <c r="Y2271" t="s">
        <v>6157</v>
      </c>
      <c r="Z2271" t="s">
        <v>6157</v>
      </c>
      <c r="AA2271" t="s">
        <v>4021</v>
      </c>
      <c r="AB2271" t="s">
        <v>6157</v>
      </c>
      <c r="AC2271" t="s">
        <v>6157</v>
      </c>
      <c r="AD2271" t="s">
        <v>6157</v>
      </c>
      <c r="AE2271" t="s">
        <v>6157</v>
      </c>
      <c r="AF2271" t="s">
        <v>6157</v>
      </c>
      <c r="AG2271" t="s">
        <v>6157</v>
      </c>
      <c r="AH2271" t="s">
        <v>6157</v>
      </c>
      <c r="AI2271" t="s">
        <v>6157</v>
      </c>
      <c r="AJ2271" t="s">
        <v>4588</v>
      </c>
      <c r="AK2271" t="s">
        <v>4859</v>
      </c>
      <c r="AL2271" t="s">
        <v>268</v>
      </c>
      <c r="AM2271" t="s">
        <v>264</v>
      </c>
      <c r="AN2271" t="s">
        <v>4353</v>
      </c>
      <c r="AO2271" s="29">
        <v>7</v>
      </c>
      <c r="AP2271">
        <v>-32.416670000000003</v>
      </c>
      <c r="AQ2271">
        <v>137.76</v>
      </c>
      <c r="AR2271" t="s">
        <v>1532</v>
      </c>
      <c r="AS2271">
        <v>0</v>
      </c>
      <c r="AT2271" t="s">
        <v>4353</v>
      </c>
      <c r="AU2271" t="s">
        <v>274</v>
      </c>
      <c r="AV2271" t="s">
        <v>4353</v>
      </c>
      <c r="AW2271" t="s">
        <v>4353</v>
      </c>
      <c r="AX2271" t="s">
        <v>6157</v>
      </c>
      <c r="BB2271" t="s">
        <v>6157</v>
      </c>
      <c r="BC2271" t="s">
        <v>6157</v>
      </c>
      <c r="BH2271" t="s">
        <v>231</v>
      </c>
      <c r="BI2271" t="s">
        <v>7195</v>
      </c>
      <c r="BJ2271" t="s">
        <v>4164</v>
      </c>
      <c r="BK2271" t="s">
        <v>4165</v>
      </c>
      <c r="BL2271">
        <v>2016</v>
      </c>
      <c r="BM2271"/>
      <c r="BN2271"/>
      <c r="BO2271"/>
      <c r="BP2271"/>
      <c r="BW2271">
        <v>-20.6</v>
      </c>
      <c r="BY2271">
        <v>10.4</v>
      </c>
    </row>
    <row r="2272" spans="1:89" ht="16" customHeight="1">
      <c r="A2272">
        <v>2271</v>
      </c>
      <c r="B2272" t="s">
        <v>7107</v>
      </c>
      <c r="C2272" s="2">
        <v>44970</v>
      </c>
      <c r="E2272" t="s">
        <v>2668</v>
      </c>
      <c r="F2272" t="s">
        <v>2668</v>
      </c>
      <c r="G2272" t="s">
        <v>3941</v>
      </c>
      <c r="H2272" t="s">
        <v>6157</v>
      </c>
      <c r="I2272" t="s">
        <v>4625</v>
      </c>
      <c r="J2272" t="s">
        <v>4626</v>
      </c>
      <c r="K2272" t="s">
        <v>4353</v>
      </c>
      <c r="L2272" t="s">
        <v>6157</v>
      </c>
      <c r="M2272" t="s">
        <v>7103</v>
      </c>
      <c r="N2272" t="s">
        <v>1532</v>
      </c>
      <c r="O2272" t="s">
        <v>6987</v>
      </c>
      <c r="P2272" t="s">
        <v>3968</v>
      </c>
      <c r="Q2272" t="s">
        <v>4403</v>
      </c>
      <c r="R2272" t="s">
        <v>6989</v>
      </c>
      <c r="S2272" t="s">
        <v>4353</v>
      </c>
      <c r="T2272" t="s">
        <v>4353</v>
      </c>
      <c r="U2272" t="s">
        <v>6157</v>
      </c>
      <c r="X2272" t="s">
        <v>6157</v>
      </c>
      <c r="Y2272" t="s">
        <v>6157</v>
      </c>
      <c r="Z2272" t="s">
        <v>6157</v>
      </c>
      <c r="AA2272" t="s">
        <v>4021</v>
      </c>
      <c r="AB2272" t="s">
        <v>6157</v>
      </c>
      <c r="AC2272" t="s">
        <v>6157</v>
      </c>
      <c r="AD2272" t="s">
        <v>6157</v>
      </c>
      <c r="AE2272" t="s">
        <v>6157</v>
      </c>
      <c r="AF2272" t="s">
        <v>6157</v>
      </c>
      <c r="AG2272" t="s">
        <v>6157</v>
      </c>
      <c r="AH2272" t="s">
        <v>6157</v>
      </c>
      <c r="AI2272" t="s">
        <v>6157</v>
      </c>
      <c r="AJ2272" t="s">
        <v>4588</v>
      </c>
      <c r="AK2272" t="s">
        <v>4859</v>
      </c>
      <c r="AL2272" t="s">
        <v>268</v>
      </c>
      <c r="AM2272" t="s">
        <v>264</v>
      </c>
      <c r="AN2272" t="s">
        <v>4353</v>
      </c>
      <c r="AO2272" s="29">
        <v>22</v>
      </c>
      <c r="AP2272">
        <v>-32.414999999999999</v>
      </c>
      <c r="AQ2272">
        <v>137.78</v>
      </c>
      <c r="AR2272" t="s">
        <v>1532</v>
      </c>
      <c r="AS2272">
        <v>0</v>
      </c>
      <c r="AT2272" t="s">
        <v>4353</v>
      </c>
      <c r="AU2272" t="s">
        <v>274</v>
      </c>
      <c r="AV2272" t="s">
        <v>4353</v>
      </c>
      <c r="AW2272" t="s">
        <v>4353</v>
      </c>
      <c r="AX2272" t="s">
        <v>6157</v>
      </c>
      <c r="BB2272" t="s">
        <v>6157</v>
      </c>
      <c r="BC2272" t="s">
        <v>6157</v>
      </c>
      <c r="BH2272" t="s">
        <v>231</v>
      </c>
      <c r="BI2272" t="s">
        <v>7195</v>
      </c>
      <c r="BJ2272" t="s">
        <v>4164</v>
      </c>
      <c r="BK2272" t="s">
        <v>4165</v>
      </c>
      <c r="BL2272">
        <v>2016</v>
      </c>
      <c r="BM2272"/>
      <c r="BN2272"/>
      <c r="BO2272"/>
      <c r="BP2272"/>
      <c r="BW2272">
        <v>-21.5</v>
      </c>
      <c r="BY2272">
        <v>12.6</v>
      </c>
    </row>
    <row r="2273" spans="1:89" ht="16" customHeight="1">
      <c r="A2273">
        <v>2272</v>
      </c>
      <c r="B2273" t="s">
        <v>7107</v>
      </c>
      <c r="C2273" s="2">
        <v>44970</v>
      </c>
      <c r="E2273" t="s">
        <v>2669</v>
      </c>
      <c r="F2273" t="s">
        <v>2669</v>
      </c>
      <c r="G2273" t="s">
        <v>3941</v>
      </c>
      <c r="H2273" t="s">
        <v>6157</v>
      </c>
      <c r="I2273" t="s">
        <v>4625</v>
      </c>
      <c r="J2273" t="s">
        <v>4626</v>
      </c>
      <c r="K2273" t="s">
        <v>4353</v>
      </c>
      <c r="L2273" t="s">
        <v>6157</v>
      </c>
      <c r="M2273" t="s">
        <v>7103</v>
      </c>
      <c r="N2273" t="s">
        <v>1532</v>
      </c>
      <c r="O2273" t="s">
        <v>6987</v>
      </c>
      <c r="P2273" t="s">
        <v>3968</v>
      </c>
      <c r="Q2273" t="s">
        <v>4403</v>
      </c>
      <c r="R2273" t="s">
        <v>6989</v>
      </c>
      <c r="S2273" t="s">
        <v>4353</v>
      </c>
      <c r="T2273" t="s">
        <v>4353</v>
      </c>
      <c r="U2273" t="s">
        <v>6157</v>
      </c>
      <c r="X2273" t="s">
        <v>6157</v>
      </c>
      <c r="Y2273" t="s">
        <v>6157</v>
      </c>
      <c r="Z2273" t="s">
        <v>6157</v>
      </c>
      <c r="AA2273" t="s">
        <v>4021</v>
      </c>
      <c r="AB2273" t="s">
        <v>6157</v>
      </c>
      <c r="AC2273" t="s">
        <v>6157</v>
      </c>
      <c r="AD2273" t="s">
        <v>6157</v>
      </c>
      <c r="AE2273" t="s">
        <v>6157</v>
      </c>
      <c r="AF2273" t="s">
        <v>6157</v>
      </c>
      <c r="AG2273" t="s">
        <v>6157</v>
      </c>
      <c r="AH2273" t="s">
        <v>6157</v>
      </c>
      <c r="AI2273" t="s">
        <v>6157</v>
      </c>
      <c r="AJ2273" t="s">
        <v>4588</v>
      </c>
      <c r="AK2273" t="s">
        <v>4859</v>
      </c>
      <c r="AL2273" t="s">
        <v>268</v>
      </c>
      <c r="AM2273" t="s">
        <v>264</v>
      </c>
      <c r="AN2273" t="s">
        <v>4353</v>
      </c>
      <c r="AO2273" s="29">
        <v>28</v>
      </c>
      <c r="AP2273">
        <v>-32.388170000000002</v>
      </c>
      <c r="AQ2273">
        <v>137.80850000000001</v>
      </c>
      <c r="AR2273" t="s">
        <v>1532</v>
      </c>
      <c r="AS2273">
        <v>0</v>
      </c>
      <c r="AT2273" t="s">
        <v>4353</v>
      </c>
      <c r="AU2273" t="s">
        <v>274</v>
      </c>
      <c r="AV2273" t="s">
        <v>4353</v>
      </c>
      <c r="AW2273" t="s">
        <v>4353</v>
      </c>
      <c r="AX2273" t="s">
        <v>6157</v>
      </c>
      <c r="BB2273" t="s">
        <v>6157</v>
      </c>
      <c r="BC2273" t="s">
        <v>6157</v>
      </c>
      <c r="BH2273" t="s">
        <v>231</v>
      </c>
      <c r="BI2273" t="s">
        <v>7195</v>
      </c>
      <c r="BJ2273" t="s">
        <v>4164</v>
      </c>
      <c r="BK2273" t="s">
        <v>4165</v>
      </c>
      <c r="BL2273">
        <v>2016</v>
      </c>
      <c r="BM2273"/>
      <c r="BN2273"/>
      <c r="BO2273"/>
      <c r="BP2273"/>
      <c r="BW2273">
        <v>-21</v>
      </c>
      <c r="BY2273">
        <v>10.7</v>
      </c>
    </row>
    <row r="2274" spans="1:89" ht="16" customHeight="1">
      <c r="A2274">
        <v>2273</v>
      </c>
      <c r="B2274" t="s">
        <v>7107</v>
      </c>
      <c r="C2274" s="2">
        <v>44970</v>
      </c>
      <c r="E2274" t="s">
        <v>2670</v>
      </c>
      <c r="F2274" t="s">
        <v>2670</v>
      </c>
      <c r="G2274" t="s">
        <v>3941</v>
      </c>
      <c r="H2274" t="s">
        <v>6157</v>
      </c>
      <c r="I2274" t="s">
        <v>4625</v>
      </c>
      <c r="J2274" t="s">
        <v>4626</v>
      </c>
      <c r="K2274" t="s">
        <v>4353</v>
      </c>
      <c r="L2274" t="s">
        <v>6157</v>
      </c>
      <c r="M2274" t="s">
        <v>7103</v>
      </c>
      <c r="N2274" t="s">
        <v>1532</v>
      </c>
      <c r="O2274" t="s">
        <v>6987</v>
      </c>
      <c r="P2274" t="s">
        <v>3968</v>
      </c>
      <c r="Q2274" t="s">
        <v>4403</v>
      </c>
      <c r="R2274" t="s">
        <v>6989</v>
      </c>
      <c r="S2274" t="s">
        <v>4353</v>
      </c>
      <c r="T2274" t="s">
        <v>4353</v>
      </c>
      <c r="U2274" t="s">
        <v>6157</v>
      </c>
      <c r="X2274" t="s">
        <v>6157</v>
      </c>
      <c r="Y2274" t="s">
        <v>6157</v>
      </c>
      <c r="Z2274" t="s">
        <v>6157</v>
      </c>
      <c r="AA2274" t="s">
        <v>4021</v>
      </c>
      <c r="AB2274" t="s">
        <v>6157</v>
      </c>
      <c r="AC2274" t="s">
        <v>6157</v>
      </c>
      <c r="AD2274" t="s">
        <v>6157</v>
      </c>
      <c r="AE2274" t="s">
        <v>6157</v>
      </c>
      <c r="AF2274" t="s">
        <v>6157</v>
      </c>
      <c r="AG2274" t="s">
        <v>6157</v>
      </c>
      <c r="AH2274" t="s">
        <v>6157</v>
      </c>
      <c r="AI2274" t="s">
        <v>6157</v>
      </c>
      <c r="AJ2274" t="s">
        <v>4588</v>
      </c>
      <c r="AK2274" t="s">
        <v>4859</v>
      </c>
      <c r="AL2274" t="s">
        <v>268</v>
      </c>
      <c r="AM2274" t="s">
        <v>264</v>
      </c>
      <c r="AN2274" t="s">
        <v>4353</v>
      </c>
      <c r="AO2274" s="29">
        <v>15.020529700000001</v>
      </c>
      <c r="AP2274">
        <v>-32.39058</v>
      </c>
      <c r="AQ2274">
        <v>137.76355000000001</v>
      </c>
      <c r="AR2274" t="s">
        <v>1532</v>
      </c>
      <c r="AS2274">
        <v>0</v>
      </c>
      <c r="AT2274" t="s">
        <v>4353</v>
      </c>
      <c r="AU2274" t="s">
        <v>274</v>
      </c>
      <c r="AV2274" t="s">
        <v>4353</v>
      </c>
      <c r="AW2274" t="s">
        <v>4353</v>
      </c>
      <c r="AX2274" t="s">
        <v>6157</v>
      </c>
      <c r="BB2274" t="s">
        <v>6157</v>
      </c>
      <c r="BC2274" t="s">
        <v>6157</v>
      </c>
      <c r="BH2274" t="s">
        <v>231</v>
      </c>
      <c r="BI2274" t="s">
        <v>7195</v>
      </c>
      <c r="BJ2274" t="s">
        <v>4164</v>
      </c>
      <c r="BK2274" t="s">
        <v>4165</v>
      </c>
      <c r="BL2274">
        <v>2016</v>
      </c>
      <c r="BM2274"/>
      <c r="BN2274"/>
      <c r="BO2274"/>
      <c r="BP2274"/>
      <c r="BW2274">
        <v>-22.4</v>
      </c>
      <c r="BY2274">
        <v>12</v>
      </c>
      <c r="CF2274">
        <v>1</v>
      </c>
      <c r="CI2274">
        <v>-9.1999999999999993</v>
      </c>
      <c r="CK2274">
        <v>4.9000000000000004</v>
      </c>
    </row>
    <row r="2275" spans="1:89" ht="16" customHeight="1">
      <c r="A2275">
        <v>2274</v>
      </c>
      <c r="B2275" t="s">
        <v>7107</v>
      </c>
      <c r="C2275" s="2">
        <v>44970</v>
      </c>
      <c r="E2275" t="s">
        <v>2514</v>
      </c>
      <c r="F2275" t="s">
        <v>2514</v>
      </c>
      <c r="G2275" t="s">
        <v>3941</v>
      </c>
      <c r="H2275" t="s">
        <v>6157</v>
      </c>
      <c r="I2275" t="s">
        <v>4625</v>
      </c>
      <c r="J2275" t="s">
        <v>4626</v>
      </c>
      <c r="K2275" t="s">
        <v>4353</v>
      </c>
      <c r="L2275" t="s">
        <v>6157</v>
      </c>
      <c r="M2275" t="s">
        <v>7103</v>
      </c>
      <c r="N2275" t="s">
        <v>1532</v>
      </c>
      <c r="O2275" t="s">
        <v>6987</v>
      </c>
      <c r="P2275" t="s">
        <v>3968</v>
      </c>
      <c r="Q2275" t="s">
        <v>4403</v>
      </c>
      <c r="R2275" t="s">
        <v>6989</v>
      </c>
      <c r="S2275" t="s">
        <v>4353</v>
      </c>
      <c r="T2275" t="s">
        <v>4353</v>
      </c>
      <c r="U2275" t="s">
        <v>6157</v>
      </c>
      <c r="X2275" t="s">
        <v>6157</v>
      </c>
      <c r="Y2275" t="s">
        <v>6157</v>
      </c>
      <c r="Z2275" t="s">
        <v>6157</v>
      </c>
      <c r="AA2275" t="s">
        <v>4021</v>
      </c>
      <c r="AB2275" t="s">
        <v>6157</v>
      </c>
      <c r="AC2275" t="s">
        <v>6157</v>
      </c>
      <c r="AD2275" t="s">
        <v>6157</v>
      </c>
      <c r="AE2275" t="s">
        <v>6157</v>
      </c>
      <c r="AF2275" t="s">
        <v>6157</v>
      </c>
      <c r="AG2275" t="s">
        <v>6157</v>
      </c>
      <c r="AH2275" t="s">
        <v>6157</v>
      </c>
      <c r="AI2275" t="s">
        <v>6157</v>
      </c>
      <c r="AJ2275" t="s">
        <v>4588</v>
      </c>
      <c r="AK2275" t="s">
        <v>4859</v>
      </c>
      <c r="AL2275" t="s">
        <v>268</v>
      </c>
      <c r="AM2275" t="s">
        <v>264</v>
      </c>
      <c r="AN2275" t="s">
        <v>4353</v>
      </c>
      <c r="AO2275" s="29">
        <v>49</v>
      </c>
      <c r="AP2275">
        <v>-32.062629999999999</v>
      </c>
      <c r="AQ2275">
        <v>137.76203000000001</v>
      </c>
      <c r="AR2275" t="s">
        <v>1532</v>
      </c>
      <c r="AS2275">
        <v>0</v>
      </c>
      <c r="AT2275" t="s">
        <v>4353</v>
      </c>
      <c r="AU2275" t="s">
        <v>274</v>
      </c>
      <c r="AV2275" t="s">
        <v>4353</v>
      </c>
      <c r="AW2275" t="s">
        <v>4353</v>
      </c>
      <c r="AX2275" t="s">
        <v>6157</v>
      </c>
      <c r="BB2275" t="s">
        <v>6157</v>
      </c>
      <c r="BC2275" t="s">
        <v>6157</v>
      </c>
      <c r="BH2275" t="s">
        <v>231</v>
      </c>
      <c r="BI2275" t="s">
        <v>7195</v>
      </c>
      <c r="BJ2275" t="s">
        <v>4164</v>
      </c>
      <c r="BK2275" t="s">
        <v>4165</v>
      </c>
      <c r="BL2275">
        <v>2016</v>
      </c>
      <c r="BM2275"/>
      <c r="BN2275"/>
      <c r="BO2275"/>
      <c r="BP2275"/>
      <c r="BW2275">
        <v>-19.8</v>
      </c>
      <c r="BY2275">
        <v>12.6</v>
      </c>
    </row>
    <row r="2276" spans="1:89" ht="16" customHeight="1">
      <c r="A2276">
        <v>2275</v>
      </c>
      <c r="B2276" t="s">
        <v>7107</v>
      </c>
      <c r="C2276" s="2">
        <v>44970</v>
      </c>
      <c r="E2276" t="s">
        <v>2671</v>
      </c>
      <c r="F2276" t="s">
        <v>2671</v>
      </c>
      <c r="G2276" t="s">
        <v>3941</v>
      </c>
      <c r="H2276" t="s">
        <v>6157</v>
      </c>
      <c r="I2276" t="s">
        <v>4625</v>
      </c>
      <c r="J2276" t="s">
        <v>4626</v>
      </c>
      <c r="K2276" t="s">
        <v>4353</v>
      </c>
      <c r="L2276" t="s">
        <v>6157</v>
      </c>
      <c r="M2276" t="s">
        <v>7103</v>
      </c>
      <c r="N2276" t="s">
        <v>1532</v>
      </c>
      <c r="O2276" t="s">
        <v>6987</v>
      </c>
      <c r="P2276" t="s">
        <v>3968</v>
      </c>
      <c r="Q2276" t="s">
        <v>4403</v>
      </c>
      <c r="R2276" t="s">
        <v>6989</v>
      </c>
      <c r="S2276" t="s">
        <v>4353</v>
      </c>
      <c r="T2276" t="s">
        <v>4353</v>
      </c>
      <c r="U2276" t="s">
        <v>6157</v>
      </c>
      <c r="X2276" t="s">
        <v>6157</v>
      </c>
      <c r="Y2276" t="s">
        <v>6157</v>
      </c>
      <c r="Z2276" t="s">
        <v>6157</v>
      </c>
      <c r="AA2276" t="s">
        <v>4021</v>
      </c>
      <c r="AB2276" t="s">
        <v>6157</v>
      </c>
      <c r="AC2276" t="s">
        <v>6157</v>
      </c>
      <c r="AD2276" t="s">
        <v>6157</v>
      </c>
      <c r="AE2276" t="s">
        <v>6157</v>
      </c>
      <c r="AF2276" t="s">
        <v>6157</v>
      </c>
      <c r="AG2276" t="s">
        <v>6157</v>
      </c>
      <c r="AH2276" t="s">
        <v>6157</v>
      </c>
      <c r="AI2276" t="s">
        <v>6157</v>
      </c>
      <c r="AJ2276" t="s">
        <v>4588</v>
      </c>
      <c r="AK2276" t="s">
        <v>4859</v>
      </c>
      <c r="AL2276" t="s">
        <v>268</v>
      </c>
      <c r="AM2276" t="s">
        <v>264</v>
      </c>
      <c r="AN2276" t="s">
        <v>4353</v>
      </c>
      <c r="AO2276" s="29">
        <v>15.1730938</v>
      </c>
      <c r="AP2276">
        <v>-32.390329999999999</v>
      </c>
      <c r="AQ2276">
        <v>137.76349999999999</v>
      </c>
      <c r="AR2276" t="s">
        <v>1532</v>
      </c>
      <c r="AS2276">
        <v>0</v>
      </c>
      <c r="AT2276" t="s">
        <v>4353</v>
      </c>
      <c r="AU2276" t="s">
        <v>274</v>
      </c>
      <c r="AV2276" t="s">
        <v>4353</v>
      </c>
      <c r="AW2276" t="s">
        <v>4353</v>
      </c>
      <c r="AX2276" t="s">
        <v>6157</v>
      </c>
      <c r="BB2276" t="s">
        <v>6157</v>
      </c>
      <c r="BC2276" t="s">
        <v>6157</v>
      </c>
      <c r="BH2276" t="s">
        <v>231</v>
      </c>
      <c r="BI2276" t="s">
        <v>7195</v>
      </c>
      <c r="BJ2276" t="s">
        <v>4164</v>
      </c>
      <c r="BK2276" t="s">
        <v>4165</v>
      </c>
      <c r="BL2276">
        <v>2016</v>
      </c>
      <c r="BM2276"/>
      <c r="BN2276"/>
      <c r="BO2276"/>
      <c r="BP2276"/>
      <c r="BW2276">
        <v>-21.6</v>
      </c>
      <c r="BY2276">
        <v>13.2</v>
      </c>
      <c r="CF2276">
        <v>1</v>
      </c>
      <c r="CI2276">
        <v>-9.6</v>
      </c>
      <c r="CK2276">
        <v>-0.1</v>
      </c>
    </row>
    <row r="2277" spans="1:89" ht="16" customHeight="1">
      <c r="A2277">
        <v>2276</v>
      </c>
      <c r="B2277" t="s">
        <v>7107</v>
      </c>
      <c r="C2277" s="2">
        <v>44970</v>
      </c>
      <c r="E2277" t="s">
        <v>2672</v>
      </c>
      <c r="F2277" t="s">
        <v>2672</v>
      </c>
      <c r="G2277" t="s">
        <v>3941</v>
      </c>
      <c r="H2277" t="s">
        <v>6157</v>
      </c>
      <c r="I2277" t="s">
        <v>4625</v>
      </c>
      <c r="J2277" t="s">
        <v>4626</v>
      </c>
      <c r="K2277" t="s">
        <v>4353</v>
      </c>
      <c r="L2277" t="s">
        <v>6157</v>
      </c>
      <c r="M2277" t="s">
        <v>7103</v>
      </c>
      <c r="N2277" t="s">
        <v>1532</v>
      </c>
      <c r="O2277" t="s">
        <v>6987</v>
      </c>
      <c r="P2277" t="s">
        <v>3968</v>
      </c>
      <c r="Q2277" t="s">
        <v>4403</v>
      </c>
      <c r="R2277" t="s">
        <v>6989</v>
      </c>
      <c r="S2277" t="s">
        <v>4353</v>
      </c>
      <c r="T2277" t="s">
        <v>4353</v>
      </c>
      <c r="U2277" t="s">
        <v>6157</v>
      </c>
      <c r="X2277" t="s">
        <v>6157</v>
      </c>
      <c r="Y2277" t="s">
        <v>6157</v>
      </c>
      <c r="Z2277" t="s">
        <v>6157</v>
      </c>
      <c r="AA2277" t="s">
        <v>4021</v>
      </c>
      <c r="AB2277" t="s">
        <v>6157</v>
      </c>
      <c r="AC2277" t="s">
        <v>6157</v>
      </c>
      <c r="AD2277" t="s">
        <v>6157</v>
      </c>
      <c r="AE2277" t="s">
        <v>6157</v>
      </c>
      <c r="AF2277" t="s">
        <v>6157</v>
      </c>
      <c r="AG2277" t="s">
        <v>6157</v>
      </c>
      <c r="AH2277" t="s">
        <v>6157</v>
      </c>
      <c r="AI2277" t="s">
        <v>6157</v>
      </c>
      <c r="AJ2277" t="s">
        <v>4588</v>
      </c>
      <c r="AK2277" t="s">
        <v>4859</v>
      </c>
      <c r="AL2277" t="s">
        <v>268</v>
      </c>
      <c r="AM2277" t="s">
        <v>264</v>
      </c>
      <c r="AN2277" t="s">
        <v>4353</v>
      </c>
      <c r="AO2277" s="29">
        <v>77.883567799999994</v>
      </c>
      <c r="AP2277">
        <v>-31.545000000000002</v>
      </c>
      <c r="AQ2277">
        <v>137.2876</v>
      </c>
      <c r="AR2277" t="s">
        <v>1532</v>
      </c>
      <c r="AS2277">
        <v>0</v>
      </c>
      <c r="AT2277" t="s">
        <v>4353</v>
      </c>
      <c r="AU2277" t="s">
        <v>274</v>
      </c>
      <c r="AV2277" t="s">
        <v>4353</v>
      </c>
      <c r="AW2277" t="s">
        <v>4353</v>
      </c>
      <c r="AX2277" t="s">
        <v>6157</v>
      </c>
      <c r="BB2277" t="s">
        <v>6157</v>
      </c>
      <c r="BC2277" t="s">
        <v>6157</v>
      </c>
      <c r="BH2277" t="s">
        <v>231</v>
      </c>
      <c r="BI2277" t="s">
        <v>7195</v>
      </c>
      <c r="BJ2277" t="s">
        <v>4164</v>
      </c>
      <c r="BK2277" t="s">
        <v>4165</v>
      </c>
      <c r="BL2277">
        <v>2016</v>
      </c>
      <c r="BM2277"/>
      <c r="BN2277"/>
      <c r="BO2277"/>
      <c r="BP2277"/>
      <c r="BW2277">
        <v>-19.8</v>
      </c>
      <c r="BY2277">
        <v>12.6</v>
      </c>
      <c r="CF2277">
        <v>1</v>
      </c>
      <c r="CI2277">
        <v>-7.7</v>
      </c>
      <c r="CK2277">
        <v>4.5</v>
      </c>
    </row>
    <row r="2278" spans="1:89" ht="16" customHeight="1">
      <c r="A2278">
        <v>2277</v>
      </c>
      <c r="B2278" t="s">
        <v>7107</v>
      </c>
      <c r="C2278" s="2">
        <v>44970</v>
      </c>
      <c r="E2278" t="s">
        <v>2673</v>
      </c>
      <c r="F2278" t="s">
        <v>2673</v>
      </c>
      <c r="G2278" t="s">
        <v>3941</v>
      </c>
      <c r="H2278" t="s">
        <v>6157</v>
      </c>
      <c r="I2278" t="s">
        <v>4625</v>
      </c>
      <c r="J2278" t="s">
        <v>4626</v>
      </c>
      <c r="K2278" t="s">
        <v>4353</v>
      </c>
      <c r="L2278" t="s">
        <v>6157</v>
      </c>
      <c r="M2278" t="s">
        <v>7103</v>
      </c>
      <c r="N2278" t="s">
        <v>1532</v>
      </c>
      <c r="O2278" t="s">
        <v>6987</v>
      </c>
      <c r="P2278" t="s">
        <v>3968</v>
      </c>
      <c r="Q2278" t="s">
        <v>4403</v>
      </c>
      <c r="R2278" t="s">
        <v>6989</v>
      </c>
      <c r="S2278" t="s">
        <v>4353</v>
      </c>
      <c r="T2278" t="s">
        <v>4353</v>
      </c>
      <c r="U2278" t="s">
        <v>6157</v>
      </c>
      <c r="X2278" t="s">
        <v>6157</v>
      </c>
      <c r="Y2278" t="s">
        <v>6157</v>
      </c>
      <c r="Z2278" t="s">
        <v>6157</v>
      </c>
      <c r="AA2278" t="s">
        <v>4021</v>
      </c>
      <c r="AB2278" t="s">
        <v>6157</v>
      </c>
      <c r="AC2278" t="s">
        <v>6157</v>
      </c>
      <c r="AD2278" t="s">
        <v>6157</v>
      </c>
      <c r="AE2278" t="s">
        <v>6157</v>
      </c>
      <c r="AF2278" t="s">
        <v>6157</v>
      </c>
      <c r="AG2278" t="s">
        <v>6157</v>
      </c>
      <c r="AH2278" t="s">
        <v>6157</v>
      </c>
      <c r="AI2278" t="s">
        <v>6157</v>
      </c>
      <c r="AJ2278" t="s">
        <v>4588</v>
      </c>
      <c r="AK2278" t="s">
        <v>4859</v>
      </c>
      <c r="AL2278" t="s">
        <v>268</v>
      </c>
      <c r="AM2278" t="s">
        <v>264</v>
      </c>
      <c r="AN2278" t="s">
        <v>4353</v>
      </c>
      <c r="AO2278" s="29">
        <v>18</v>
      </c>
      <c r="AP2278">
        <v>-32.450000000000003</v>
      </c>
      <c r="AQ2278">
        <v>137.75299999999999</v>
      </c>
      <c r="AR2278" t="s">
        <v>1532</v>
      </c>
      <c r="AS2278">
        <v>0</v>
      </c>
      <c r="AT2278" t="s">
        <v>4353</v>
      </c>
      <c r="AU2278" t="s">
        <v>274</v>
      </c>
      <c r="AV2278" t="s">
        <v>4353</v>
      </c>
      <c r="AW2278" t="s">
        <v>4353</v>
      </c>
      <c r="AX2278" t="s">
        <v>6157</v>
      </c>
      <c r="BB2278" t="s">
        <v>6157</v>
      </c>
      <c r="BC2278" t="s">
        <v>6157</v>
      </c>
      <c r="BH2278" t="s">
        <v>231</v>
      </c>
      <c r="BI2278" t="s">
        <v>7195</v>
      </c>
      <c r="BJ2278" t="s">
        <v>4164</v>
      </c>
      <c r="BK2278" t="s">
        <v>4165</v>
      </c>
      <c r="BL2278">
        <v>2016</v>
      </c>
      <c r="BM2278"/>
      <c r="BN2278"/>
      <c r="BO2278"/>
      <c r="BP2278"/>
      <c r="BW2278">
        <v>-20.399999999999999</v>
      </c>
      <c r="BY2278">
        <v>12.4</v>
      </c>
      <c r="CF2278">
        <v>1</v>
      </c>
      <c r="CI2278">
        <v>-7.9</v>
      </c>
      <c r="CK2278">
        <v>1.6</v>
      </c>
    </row>
    <row r="2279" spans="1:89" ht="16" customHeight="1">
      <c r="A2279">
        <v>2278</v>
      </c>
      <c r="B2279" t="s">
        <v>7107</v>
      </c>
      <c r="C2279" s="2">
        <v>44970</v>
      </c>
      <c r="E2279" t="s">
        <v>2674</v>
      </c>
      <c r="F2279" t="s">
        <v>2674</v>
      </c>
      <c r="G2279" t="s">
        <v>3941</v>
      </c>
      <c r="H2279" t="s">
        <v>6157</v>
      </c>
      <c r="I2279" t="s">
        <v>4625</v>
      </c>
      <c r="J2279" t="s">
        <v>4626</v>
      </c>
      <c r="K2279" t="s">
        <v>4353</v>
      </c>
      <c r="L2279" t="s">
        <v>6157</v>
      </c>
      <c r="M2279" t="s">
        <v>7103</v>
      </c>
      <c r="N2279" t="s">
        <v>1532</v>
      </c>
      <c r="O2279" t="s">
        <v>6987</v>
      </c>
      <c r="P2279" t="s">
        <v>3968</v>
      </c>
      <c r="Q2279" t="s">
        <v>4403</v>
      </c>
      <c r="R2279" t="s">
        <v>6989</v>
      </c>
      <c r="S2279" t="s">
        <v>4353</v>
      </c>
      <c r="T2279" t="s">
        <v>4353</v>
      </c>
      <c r="U2279" t="s">
        <v>6157</v>
      </c>
      <c r="X2279" t="s">
        <v>6157</v>
      </c>
      <c r="Y2279" t="s">
        <v>6157</v>
      </c>
      <c r="Z2279" t="s">
        <v>6157</v>
      </c>
      <c r="AA2279" t="s">
        <v>4021</v>
      </c>
      <c r="AB2279" t="s">
        <v>6157</v>
      </c>
      <c r="AC2279" t="s">
        <v>6157</v>
      </c>
      <c r="AD2279" t="s">
        <v>6157</v>
      </c>
      <c r="AE2279" t="s">
        <v>6157</v>
      </c>
      <c r="AF2279" t="s">
        <v>6157</v>
      </c>
      <c r="AG2279" t="s">
        <v>6157</v>
      </c>
      <c r="AH2279" t="s">
        <v>6157</v>
      </c>
      <c r="AI2279" t="s">
        <v>6157</v>
      </c>
      <c r="AJ2279" t="s">
        <v>4588</v>
      </c>
      <c r="AK2279" t="s">
        <v>4859</v>
      </c>
      <c r="AL2279" t="s">
        <v>268</v>
      </c>
      <c r="AM2279" t="s">
        <v>264</v>
      </c>
      <c r="AN2279" t="s">
        <v>4353</v>
      </c>
      <c r="AO2279" s="29">
        <v>39.064609500000003</v>
      </c>
      <c r="AP2279">
        <v>-32.142650000000003</v>
      </c>
      <c r="AQ2279">
        <v>137.66502</v>
      </c>
      <c r="AR2279" t="s">
        <v>1532</v>
      </c>
      <c r="AS2279">
        <v>0</v>
      </c>
      <c r="AT2279" t="s">
        <v>4353</v>
      </c>
      <c r="AU2279" t="s">
        <v>274</v>
      </c>
      <c r="AV2279" t="s">
        <v>4353</v>
      </c>
      <c r="AW2279" t="s">
        <v>4353</v>
      </c>
      <c r="AX2279" t="s">
        <v>6157</v>
      </c>
      <c r="BB2279" t="s">
        <v>6157</v>
      </c>
      <c r="BC2279" t="s">
        <v>6157</v>
      </c>
      <c r="BH2279" t="s">
        <v>231</v>
      </c>
      <c r="BI2279" t="s">
        <v>7195</v>
      </c>
      <c r="BJ2279" t="s">
        <v>4164</v>
      </c>
      <c r="BK2279" t="s">
        <v>4165</v>
      </c>
      <c r="BL2279">
        <v>2016</v>
      </c>
      <c r="BM2279"/>
      <c r="BN2279"/>
      <c r="BO2279"/>
      <c r="BP2279"/>
      <c r="BW2279">
        <v>-20.5</v>
      </c>
      <c r="BY2279">
        <v>14.1</v>
      </c>
      <c r="CF2279">
        <v>1</v>
      </c>
      <c r="CI2279">
        <v>-7.1</v>
      </c>
      <c r="CK2279">
        <v>-0.7</v>
      </c>
    </row>
    <row r="2280" spans="1:89" ht="16" customHeight="1">
      <c r="A2280">
        <v>2279</v>
      </c>
      <c r="B2280" t="s">
        <v>7107</v>
      </c>
      <c r="C2280" s="2">
        <v>44970</v>
      </c>
      <c r="E2280" t="s">
        <v>2675</v>
      </c>
      <c r="F2280" t="s">
        <v>2675</v>
      </c>
      <c r="G2280" t="s">
        <v>3941</v>
      </c>
      <c r="H2280" t="s">
        <v>6157</v>
      </c>
      <c r="I2280" t="s">
        <v>4625</v>
      </c>
      <c r="J2280" t="s">
        <v>4626</v>
      </c>
      <c r="K2280" t="s">
        <v>4353</v>
      </c>
      <c r="L2280" t="s">
        <v>6157</v>
      </c>
      <c r="M2280" t="s">
        <v>7103</v>
      </c>
      <c r="N2280" t="s">
        <v>1532</v>
      </c>
      <c r="O2280" t="s">
        <v>6987</v>
      </c>
      <c r="P2280" t="s">
        <v>3968</v>
      </c>
      <c r="Q2280" t="s">
        <v>4403</v>
      </c>
      <c r="R2280" t="s">
        <v>6989</v>
      </c>
      <c r="S2280" t="s">
        <v>4353</v>
      </c>
      <c r="T2280" t="s">
        <v>4353</v>
      </c>
      <c r="U2280" t="s">
        <v>6157</v>
      </c>
      <c r="X2280" t="s">
        <v>6157</v>
      </c>
      <c r="Y2280" t="s">
        <v>6157</v>
      </c>
      <c r="Z2280" t="s">
        <v>6157</v>
      </c>
      <c r="AA2280" t="s">
        <v>4021</v>
      </c>
      <c r="AB2280" t="s">
        <v>6157</v>
      </c>
      <c r="AC2280" t="s">
        <v>6157</v>
      </c>
      <c r="AD2280" t="s">
        <v>6157</v>
      </c>
      <c r="AE2280" t="s">
        <v>6157</v>
      </c>
      <c r="AF2280" t="s">
        <v>6157</v>
      </c>
      <c r="AG2280" t="s">
        <v>6157</v>
      </c>
      <c r="AH2280" t="s">
        <v>6157</v>
      </c>
      <c r="AI2280" t="s">
        <v>6157</v>
      </c>
      <c r="AJ2280" t="s">
        <v>4588</v>
      </c>
      <c r="AK2280" t="s">
        <v>4859</v>
      </c>
      <c r="AL2280" t="s">
        <v>268</v>
      </c>
      <c r="AM2280" t="s">
        <v>264</v>
      </c>
      <c r="AN2280" t="s">
        <v>4353</v>
      </c>
      <c r="AO2280" s="29">
        <v>77.502410900000001</v>
      </c>
      <c r="AP2280">
        <v>-31.54485</v>
      </c>
      <c r="AQ2280">
        <v>137.28692000000001</v>
      </c>
      <c r="AR2280" t="s">
        <v>1532</v>
      </c>
      <c r="AS2280">
        <v>0</v>
      </c>
      <c r="AT2280" t="s">
        <v>4353</v>
      </c>
      <c r="AU2280" t="s">
        <v>274</v>
      </c>
      <c r="AV2280" t="s">
        <v>4353</v>
      </c>
      <c r="AW2280" t="s">
        <v>4353</v>
      </c>
      <c r="AX2280" t="s">
        <v>6157</v>
      </c>
      <c r="BB2280" t="s">
        <v>6157</v>
      </c>
      <c r="BC2280" t="s">
        <v>6157</v>
      </c>
      <c r="BH2280" t="s">
        <v>231</v>
      </c>
      <c r="BI2280" t="s">
        <v>7195</v>
      </c>
      <c r="BJ2280" t="s">
        <v>4164</v>
      </c>
      <c r="BK2280" t="s">
        <v>4165</v>
      </c>
      <c r="BL2280">
        <v>2016</v>
      </c>
      <c r="BM2280"/>
      <c r="BN2280"/>
      <c r="BO2280"/>
      <c r="BP2280"/>
      <c r="BW2280">
        <v>-21.3</v>
      </c>
      <c r="BY2280">
        <v>14.7</v>
      </c>
      <c r="CF2280">
        <v>1</v>
      </c>
      <c r="CI2280">
        <v>-8.1</v>
      </c>
      <c r="CK2280">
        <v>2.8</v>
      </c>
    </row>
    <row r="2281" spans="1:89" ht="16" customHeight="1">
      <c r="A2281">
        <v>2280</v>
      </c>
      <c r="B2281" t="s">
        <v>7107</v>
      </c>
      <c r="C2281" s="2">
        <v>44970</v>
      </c>
      <c r="E2281" t="s">
        <v>2495</v>
      </c>
      <c r="F2281" t="s">
        <v>2495</v>
      </c>
      <c r="G2281" t="s">
        <v>3941</v>
      </c>
      <c r="H2281" t="s">
        <v>6157</v>
      </c>
      <c r="I2281" t="s">
        <v>4625</v>
      </c>
      <c r="J2281" t="s">
        <v>4626</v>
      </c>
      <c r="K2281" t="s">
        <v>4353</v>
      </c>
      <c r="L2281" t="s">
        <v>6157</v>
      </c>
      <c r="M2281" t="s">
        <v>7103</v>
      </c>
      <c r="N2281" t="s">
        <v>1532</v>
      </c>
      <c r="O2281" t="s">
        <v>6987</v>
      </c>
      <c r="P2281" t="s">
        <v>3968</v>
      </c>
      <c r="Q2281" t="s">
        <v>4403</v>
      </c>
      <c r="R2281" t="s">
        <v>6989</v>
      </c>
      <c r="S2281" t="s">
        <v>4353</v>
      </c>
      <c r="T2281" t="s">
        <v>4353</v>
      </c>
      <c r="U2281" t="s">
        <v>6157</v>
      </c>
      <c r="X2281" t="s">
        <v>6157</v>
      </c>
      <c r="Y2281" t="s">
        <v>6157</v>
      </c>
      <c r="Z2281" t="s">
        <v>6157</v>
      </c>
      <c r="AA2281" t="s">
        <v>4021</v>
      </c>
      <c r="AB2281" t="s">
        <v>6157</v>
      </c>
      <c r="AC2281" t="s">
        <v>6157</v>
      </c>
      <c r="AD2281" t="s">
        <v>6157</v>
      </c>
      <c r="AE2281" t="s">
        <v>6157</v>
      </c>
      <c r="AF2281" t="s">
        <v>6157</v>
      </c>
      <c r="AG2281" t="s">
        <v>6157</v>
      </c>
      <c r="AH2281" t="s">
        <v>6157</v>
      </c>
      <c r="AI2281" t="s">
        <v>6157</v>
      </c>
      <c r="AJ2281" t="s">
        <v>4588</v>
      </c>
      <c r="AK2281" t="s">
        <v>4859</v>
      </c>
      <c r="AL2281" t="s">
        <v>268</v>
      </c>
      <c r="AM2281" t="s">
        <v>264</v>
      </c>
      <c r="AN2281" t="s">
        <v>4353</v>
      </c>
      <c r="AO2281" s="29">
        <v>24</v>
      </c>
      <c r="AP2281">
        <v>-32.177999999999997</v>
      </c>
      <c r="AQ2281">
        <v>137.75202999999999</v>
      </c>
      <c r="AR2281" t="s">
        <v>1532</v>
      </c>
      <c r="AS2281">
        <v>0</v>
      </c>
      <c r="AT2281" t="s">
        <v>4353</v>
      </c>
      <c r="AU2281" t="s">
        <v>274</v>
      </c>
      <c r="AV2281" t="s">
        <v>4353</v>
      </c>
      <c r="AW2281" t="s">
        <v>4353</v>
      </c>
      <c r="AX2281" t="s">
        <v>6157</v>
      </c>
      <c r="BB2281" t="s">
        <v>6157</v>
      </c>
      <c r="BC2281" t="s">
        <v>6157</v>
      </c>
      <c r="BH2281" t="s">
        <v>231</v>
      </c>
      <c r="BI2281" t="s">
        <v>7195</v>
      </c>
      <c r="BJ2281" t="s">
        <v>4164</v>
      </c>
      <c r="BK2281" t="s">
        <v>4165</v>
      </c>
      <c r="BL2281">
        <v>2016</v>
      </c>
      <c r="BM2281"/>
      <c r="BN2281"/>
      <c r="BO2281"/>
      <c r="BP2281"/>
      <c r="BW2281">
        <v>-18.2</v>
      </c>
      <c r="BY2281">
        <v>11.7</v>
      </c>
      <c r="CF2281">
        <v>1</v>
      </c>
      <c r="CI2281">
        <v>-5.6</v>
      </c>
      <c r="CK2281">
        <v>6</v>
      </c>
    </row>
    <row r="2282" spans="1:89" ht="16" customHeight="1">
      <c r="A2282">
        <v>2281</v>
      </c>
      <c r="B2282" t="s">
        <v>7107</v>
      </c>
      <c r="C2282" s="2">
        <v>44970</v>
      </c>
      <c r="E2282" t="s">
        <v>2607</v>
      </c>
      <c r="F2282" t="s">
        <v>2607</v>
      </c>
      <c r="G2282" t="s">
        <v>3941</v>
      </c>
      <c r="H2282" t="s">
        <v>6157</v>
      </c>
      <c r="I2282" t="s">
        <v>4625</v>
      </c>
      <c r="J2282" t="s">
        <v>4626</v>
      </c>
      <c r="K2282" t="s">
        <v>4353</v>
      </c>
      <c r="L2282" t="s">
        <v>6157</v>
      </c>
      <c r="M2282" t="s">
        <v>7103</v>
      </c>
      <c r="N2282" t="s">
        <v>1532</v>
      </c>
      <c r="O2282" t="s">
        <v>6987</v>
      </c>
      <c r="P2282" t="s">
        <v>3968</v>
      </c>
      <c r="Q2282" t="s">
        <v>4403</v>
      </c>
      <c r="R2282" t="s">
        <v>6989</v>
      </c>
      <c r="S2282" t="s">
        <v>4353</v>
      </c>
      <c r="T2282" t="s">
        <v>4353</v>
      </c>
      <c r="U2282" t="s">
        <v>6157</v>
      </c>
      <c r="X2282" t="s">
        <v>6157</v>
      </c>
      <c r="Y2282" t="s">
        <v>6157</v>
      </c>
      <c r="Z2282" t="s">
        <v>6157</v>
      </c>
      <c r="AA2282" t="s">
        <v>4021</v>
      </c>
      <c r="AB2282" t="s">
        <v>6157</v>
      </c>
      <c r="AC2282" t="s">
        <v>6157</v>
      </c>
      <c r="AD2282" t="s">
        <v>6157</v>
      </c>
      <c r="AE2282" t="s">
        <v>6157</v>
      </c>
      <c r="AF2282" t="s">
        <v>6157</v>
      </c>
      <c r="AG2282" t="s">
        <v>6157</v>
      </c>
      <c r="AH2282" t="s">
        <v>6157</v>
      </c>
      <c r="AI2282" t="s">
        <v>6157</v>
      </c>
      <c r="AJ2282" t="s">
        <v>4588</v>
      </c>
      <c r="AK2282" t="s">
        <v>4859</v>
      </c>
      <c r="AL2282" t="s">
        <v>268</v>
      </c>
      <c r="AM2282" t="s">
        <v>264</v>
      </c>
      <c r="AN2282" t="s">
        <v>4353</v>
      </c>
      <c r="AO2282" s="29">
        <v>14</v>
      </c>
      <c r="AP2282">
        <v>-32.382829999999998</v>
      </c>
      <c r="AQ2282">
        <v>137.78307000000001</v>
      </c>
      <c r="AR2282" t="s">
        <v>1532</v>
      </c>
      <c r="AS2282">
        <v>0</v>
      </c>
      <c r="AT2282" t="s">
        <v>4353</v>
      </c>
      <c r="AU2282" t="s">
        <v>274</v>
      </c>
      <c r="AV2282" t="s">
        <v>4353</v>
      </c>
      <c r="AW2282" t="s">
        <v>4353</v>
      </c>
      <c r="AX2282" t="s">
        <v>6157</v>
      </c>
      <c r="BB2282" t="s">
        <v>6157</v>
      </c>
      <c r="BC2282" t="s">
        <v>6157</v>
      </c>
      <c r="BH2282" t="s">
        <v>231</v>
      </c>
      <c r="BI2282" t="s">
        <v>7195</v>
      </c>
      <c r="BJ2282" t="s">
        <v>4164</v>
      </c>
      <c r="BK2282" t="s">
        <v>4165</v>
      </c>
      <c r="BL2282">
        <v>2016</v>
      </c>
      <c r="BM2282"/>
      <c r="BN2282"/>
      <c r="BO2282"/>
      <c r="BP2282"/>
      <c r="BW2282"/>
      <c r="BY2282"/>
      <c r="CF2282">
        <v>1</v>
      </c>
      <c r="CI2282">
        <v>-10.7</v>
      </c>
      <c r="CK2282">
        <v>0.1</v>
      </c>
    </row>
    <row r="2283" spans="1:89" ht="16" customHeight="1">
      <c r="A2283">
        <v>2282</v>
      </c>
      <c r="B2283" t="s">
        <v>7107</v>
      </c>
      <c r="C2283" s="2">
        <v>44970</v>
      </c>
      <c r="E2283" t="s">
        <v>2619</v>
      </c>
      <c r="F2283" t="s">
        <v>2619</v>
      </c>
      <c r="G2283" t="s">
        <v>3941</v>
      </c>
      <c r="H2283" t="s">
        <v>6157</v>
      </c>
      <c r="I2283" t="s">
        <v>4625</v>
      </c>
      <c r="J2283" t="s">
        <v>4626</v>
      </c>
      <c r="K2283" t="s">
        <v>4353</v>
      </c>
      <c r="L2283" t="s">
        <v>6157</v>
      </c>
      <c r="M2283" t="s">
        <v>7103</v>
      </c>
      <c r="N2283" t="s">
        <v>1532</v>
      </c>
      <c r="O2283" t="s">
        <v>6987</v>
      </c>
      <c r="P2283" t="s">
        <v>3968</v>
      </c>
      <c r="Q2283" t="s">
        <v>4403</v>
      </c>
      <c r="R2283" t="s">
        <v>6989</v>
      </c>
      <c r="S2283" t="s">
        <v>4353</v>
      </c>
      <c r="T2283" t="s">
        <v>4353</v>
      </c>
      <c r="U2283" t="s">
        <v>6157</v>
      </c>
      <c r="X2283" t="s">
        <v>6157</v>
      </c>
      <c r="Y2283" t="s">
        <v>6157</v>
      </c>
      <c r="Z2283" t="s">
        <v>6157</v>
      </c>
      <c r="AA2283" t="s">
        <v>4021</v>
      </c>
      <c r="AB2283" t="s">
        <v>6157</v>
      </c>
      <c r="AC2283" t="s">
        <v>6157</v>
      </c>
      <c r="AD2283" t="s">
        <v>6157</v>
      </c>
      <c r="AE2283" t="s">
        <v>6157</v>
      </c>
      <c r="AF2283" t="s">
        <v>6157</v>
      </c>
      <c r="AG2283" t="s">
        <v>6157</v>
      </c>
      <c r="AH2283" t="s">
        <v>6157</v>
      </c>
      <c r="AI2283" t="s">
        <v>6157</v>
      </c>
      <c r="AJ2283" t="s">
        <v>4588</v>
      </c>
      <c r="AK2283" t="s">
        <v>4859</v>
      </c>
      <c r="AL2283" t="s">
        <v>268</v>
      </c>
      <c r="AM2283" t="s">
        <v>264</v>
      </c>
      <c r="AN2283" t="s">
        <v>4353</v>
      </c>
      <c r="AO2283" s="29">
        <v>48</v>
      </c>
      <c r="AP2283">
        <v>-32.061599999999999</v>
      </c>
      <c r="AQ2283">
        <v>137.76347999999999</v>
      </c>
      <c r="AR2283" t="s">
        <v>1532</v>
      </c>
      <c r="AS2283">
        <v>0</v>
      </c>
      <c r="AT2283" t="s">
        <v>4353</v>
      </c>
      <c r="AU2283" t="s">
        <v>274</v>
      </c>
      <c r="AV2283" t="s">
        <v>4353</v>
      </c>
      <c r="AW2283" t="s">
        <v>4353</v>
      </c>
      <c r="AX2283" t="s">
        <v>6157</v>
      </c>
      <c r="BB2283" t="s">
        <v>6157</v>
      </c>
      <c r="BC2283" t="s">
        <v>6157</v>
      </c>
      <c r="BH2283" t="s">
        <v>231</v>
      </c>
      <c r="BI2283" t="s">
        <v>7195</v>
      </c>
      <c r="BJ2283" t="s">
        <v>4164</v>
      </c>
      <c r="BK2283" t="s">
        <v>4165</v>
      </c>
      <c r="BL2283">
        <v>2016</v>
      </c>
      <c r="BM2283"/>
      <c r="BN2283"/>
      <c r="BO2283"/>
      <c r="BP2283"/>
      <c r="BW2283">
        <v>-19.899999999999999</v>
      </c>
      <c r="BY2283">
        <v>12.5</v>
      </c>
      <c r="CF2283">
        <v>1</v>
      </c>
      <c r="CI2283">
        <v>-7.1</v>
      </c>
      <c r="CK2283">
        <v>-0.8</v>
      </c>
    </row>
    <row r="2284" spans="1:89" ht="16" customHeight="1">
      <c r="A2284">
        <v>2283</v>
      </c>
      <c r="B2284" t="s">
        <v>7107</v>
      </c>
      <c r="C2284" s="2">
        <v>44970</v>
      </c>
      <c r="E2284" t="s">
        <v>2676</v>
      </c>
      <c r="F2284" t="s">
        <v>2676</v>
      </c>
      <c r="G2284" t="s">
        <v>3941</v>
      </c>
      <c r="H2284" t="s">
        <v>6157</v>
      </c>
      <c r="I2284" t="s">
        <v>4625</v>
      </c>
      <c r="J2284" t="s">
        <v>4626</v>
      </c>
      <c r="K2284" t="s">
        <v>4353</v>
      </c>
      <c r="L2284" t="s">
        <v>6157</v>
      </c>
      <c r="M2284" t="s">
        <v>7103</v>
      </c>
      <c r="N2284" t="s">
        <v>1532</v>
      </c>
      <c r="O2284" t="s">
        <v>6987</v>
      </c>
      <c r="P2284" t="s">
        <v>3968</v>
      </c>
      <c r="Q2284" t="s">
        <v>4403</v>
      </c>
      <c r="R2284" t="s">
        <v>6989</v>
      </c>
      <c r="S2284" t="s">
        <v>4353</v>
      </c>
      <c r="T2284" t="s">
        <v>4353</v>
      </c>
      <c r="U2284" t="s">
        <v>6157</v>
      </c>
      <c r="X2284" t="s">
        <v>6157</v>
      </c>
      <c r="Y2284" t="s">
        <v>6157</v>
      </c>
      <c r="Z2284" t="s">
        <v>6157</v>
      </c>
      <c r="AA2284" t="s">
        <v>4021</v>
      </c>
      <c r="AB2284" t="s">
        <v>6157</v>
      </c>
      <c r="AC2284" t="s">
        <v>6157</v>
      </c>
      <c r="AD2284" t="s">
        <v>6157</v>
      </c>
      <c r="AE2284" t="s">
        <v>6157</v>
      </c>
      <c r="AF2284" t="s">
        <v>6157</v>
      </c>
      <c r="AG2284" t="s">
        <v>6157</v>
      </c>
      <c r="AH2284" t="s">
        <v>6157</v>
      </c>
      <c r="AI2284" t="s">
        <v>6157</v>
      </c>
      <c r="AJ2284" t="s">
        <v>4588</v>
      </c>
      <c r="AK2284" t="s">
        <v>4859</v>
      </c>
      <c r="AL2284" t="s">
        <v>268</v>
      </c>
      <c r="AM2284" t="s">
        <v>264</v>
      </c>
      <c r="AN2284" t="s">
        <v>4353</v>
      </c>
      <c r="AO2284" s="29">
        <v>58.229221299999999</v>
      </c>
      <c r="AP2284">
        <v>-32.15455</v>
      </c>
      <c r="AQ2284">
        <v>137.65645000000001</v>
      </c>
      <c r="AR2284" t="s">
        <v>1532</v>
      </c>
      <c r="AS2284">
        <v>0</v>
      </c>
      <c r="AT2284" t="s">
        <v>4353</v>
      </c>
      <c r="AU2284" t="s">
        <v>274</v>
      </c>
      <c r="AV2284" t="s">
        <v>4353</v>
      </c>
      <c r="AW2284" t="s">
        <v>4353</v>
      </c>
      <c r="AX2284" t="s">
        <v>6157</v>
      </c>
      <c r="BB2284" t="s">
        <v>6157</v>
      </c>
      <c r="BC2284" t="s">
        <v>6157</v>
      </c>
      <c r="BH2284" t="s">
        <v>231</v>
      </c>
      <c r="BI2284" t="s">
        <v>7195</v>
      </c>
      <c r="BJ2284" t="s">
        <v>4164</v>
      </c>
      <c r="BK2284" t="s">
        <v>4165</v>
      </c>
      <c r="BL2284">
        <v>2016</v>
      </c>
      <c r="BM2284"/>
      <c r="BN2284"/>
      <c r="BO2284"/>
      <c r="BP2284"/>
      <c r="BW2284">
        <v>-20.6</v>
      </c>
      <c r="BY2284">
        <v>14.2</v>
      </c>
      <c r="CF2284">
        <v>1</v>
      </c>
      <c r="CI2284">
        <v>-8</v>
      </c>
      <c r="CK2284">
        <v>3.2</v>
      </c>
    </row>
    <row r="2285" spans="1:89" ht="16" customHeight="1">
      <c r="A2285">
        <v>2284</v>
      </c>
      <c r="B2285" t="s">
        <v>7107</v>
      </c>
      <c r="C2285" s="2">
        <v>44970</v>
      </c>
      <c r="E2285" t="s">
        <v>2677</v>
      </c>
      <c r="F2285" t="s">
        <v>2677</v>
      </c>
      <c r="G2285" t="s">
        <v>3941</v>
      </c>
      <c r="H2285" t="s">
        <v>6157</v>
      </c>
      <c r="I2285" t="s">
        <v>4625</v>
      </c>
      <c r="J2285" t="s">
        <v>4626</v>
      </c>
      <c r="K2285" t="s">
        <v>4353</v>
      </c>
      <c r="L2285" t="s">
        <v>6157</v>
      </c>
      <c r="M2285" t="s">
        <v>7103</v>
      </c>
      <c r="N2285" t="s">
        <v>1532</v>
      </c>
      <c r="O2285" t="s">
        <v>6987</v>
      </c>
      <c r="P2285" t="s">
        <v>3968</v>
      </c>
      <c r="Q2285" t="s">
        <v>4403</v>
      </c>
      <c r="R2285" t="s">
        <v>6989</v>
      </c>
      <c r="S2285" t="s">
        <v>4353</v>
      </c>
      <c r="T2285" t="s">
        <v>4353</v>
      </c>
      <c r="U2285" t="s">
        <v>6157</v>
      </c>
      <c r="X2285" t="s">
        <v>6157</v>
      </c>
      <c r="Y2285" t="s">
        <v>6157</v>
      </c>
      <c r="Z2285" t="s">
        <v>6157</v>
      </c>
      <c r="AA2285" t="s">
        <v>4021</v>
      </c>
      <c r="AB2285" t="s">
        <v>6157</v>
      </c>
      <c r="AC2285" t="s">
        <v>6157</v>
      </c>
      <c r="AD2285" t="s">
        <v>6157</v>
      </c>
      <c r="AE2285" t="s">
        <v>6157</v>
      </c>
      <c r="AF2285" t="s">
        <v>6157</v>
      </c>
      <c r="AG2285" t="s">
        <v>6157</v>
      </c>
      <c r="AH2285" t="s">
        <v>6157</v>
      </c>
      <c r="AI2285" t="s">
        <v>6157</v>
      </c>
      <c r="AJ2285" t="s">
        <v>4588</v>
      </c>
      <c r="AK2285" t="s">
        <v>4859</v>
      </c>
      <c r="AL2285" t="s">
        <v>268</v>
      </c>
      <c r="AM2285" t="s">
        <v>264</v>
      </c>
      <c r="AN2285" t="s">
        <v>4353</v>
      </c>
      <c r="AO2285" s="29">
        <v>24.1551571</v>
      </c>
      <c r="AP2285">
        <v>-32.13147</v>
      </c>
      <c r="AQ2285">
        <v>137.77912000000001</v>
      </c>
      <c r="AR2285" t="s">
        <v>1532</v>
      </c>
      <c r="AS2285">
        <v>0</v>
      </c>
      <c r="AT2285" t="s">
        <v>4353</v>
      </c>
      <c r="AU2285" t="s">
        <v>274</v>
      </c>
      <c r="AV2285" t="s">
        <v>4353</v>
      </c>
      <c r="AW2285" t="s">
        <v>4353</v>
      </c>
      <c r="AX2285" t="s">
        <v>6157</v>
      </c>
      <c r="BB2285" t="s">
        <v>6157</v>
      </c>
      <c r="BC2285" t="s">
        <v>6157</v>
      </c>
      <c r="BH2285" t="s">
        <v>231</v>
      </c>
      <c r="BI2285" t="s">
        <v>7195</v>
      </c>
      <c r="BJ2285" t="s">
        <v>4164</v>
      </c>
      <c r="BK2285" t="s">
        <v>4165</v>
      </c>
      <c r="BL2285">
        <v>2016</v>
      </c>
      <c r="BM2285"/>
      <c r="BN2285"/>
      <c r="BO2285"/>
      <c r="BP2285"/>
      <c r="BW2285"/>
      <c r="BY2285"/>
      <c r="CF2285">
        <v>1</v>
      </c>
      <c r="CI2285">
        <v>-10</v>
      </c>
      <c r="CK2285">
        <v>2.2000000000000002</v>
      </c>
    </row>
    <row r="2286" spans="1:89" ht="16" customHeight="1">
      <c r="A2286">
        <v>2285</v>
      </c>
      <c r="B2286" t="s">
        <v>7107</v>
      </c>
      <c r="C2286" s="2">
        <v>44970</v>
      </c>
      <c r="E2286" t="s">
        <v>2581</v>
      </c>
      <c r="F2286" t="s">
        <v>2581</v>
      </c>
      <c r="G2286" t="s">
        <v>3941</v>
      </c>
      <c r="H2286" t="s">
        <v>6157</v>
      </c>
      <c r="I2286" t="s">
        <v>4625</v>
      </c>
      <c r="J2286" t="s">
        <v>4626</v>
      </c>
      <c r="K2286" t="s">
        <v>4353</v>
      </c>
      <c r="L2286" t="s">
        <v>6157</v>
      </c>
      <c r="M2286" t="s">
        <v>7103</v>
      </c>
      <c r="N2286" t="s">
        <v>1532</v>
      </c>
      <c r="O2286" t="s">
        <v>6987</v>
      </c>
      <c r="P2286" t="s">
        <v>3968</v>
      </c>
      <c r="Q2286" t="s">
        <v>4403</v>
      </c>
      <c r="R2286" t="s">
        <v>6989</v>
      </c>
      <c r="S2286" t="s">
        <v>4353</v>
      </c>
      <c r="T2286" t="s">
        <v>4353</v>
      </c>
      <c r="U2286" t="s">
        <v>6157</v>
      </c>
      <c r="X2286" t="s">
        <v>6157</v>
      </c>
      <c r="Y2286" t="s">
        <v>6157</v>
      </c>
      <c r="Z2286" t="s">
        <v>6157</v>
      </c>
      <c r="AA2286" t="s">
        <v>4021</v>
      </c>
      <c r="AB2286" t="s">
        <v>6157</v>
      </c>
      <c r="AC2286" t="s">
        <v>6157</v>
      </c>
      <c r="AD2286" t="s">
        <v>6157</v>
      </c>
      <c r="AE2286" t="s">
        <v>6157</v>
      </c>
      <c r="AF2286" t="s">
        <v>6157</v>
      </c>
      <c r="AG2286" t="s">
        <v>6157</v>
      </c>
      <c r="AH2286" t="s">
        <v>6157</v>
      </c>
      <c r="AI2286" t="s">
        <v>6157</v>
      </c>
      <c r="AJ2286" t="s">
        <v>4588</v>
      </c>
      <c r="AK2286" t="s">
        <v>4859</v>
      </c>
      <c r="AL2286" t="s">
        <v>268</v>
      </c>
      <c r="AM2286" t="s">
        <v>264</v>
      </c>
      <c r="AN2286" t="s">
        <v>4353</v>
      </c>
      <c r="AO2286" s="29">
        <v>30</v>
      </c>
      <c r="AP2286">
        <v>-32.270580000000002</v>
      </c>
      <c r="AQ2286">
        <v>137.74275</v>
      </c>
      <c r="AR2286" t="s">
        <v>1532</v>
      </c>
      <c r="AS2286">
        <v>0</v>
      </c>
      <c r="AT2286" t="s">
        <v>4353</v>
      </c>
      <c r="AU2286" t="s">
        <v>274</v>
      </c>
      <c r="AV2286" t="s">
        <v>4353</v>
      </c>
      <c r="AW2286" t="s">
        <v>4353</v>
      </c>
      <c r="AX2286" t="s">
        <v>6157</v>
      </c>
      <c r="BB2286" t="s">
        <v>6157</v>
      </c>
      <c r="BC2286" t="s">
        <v>6157</v>
      </c>
      <c r="BH2286" t="s">
        <v>231</v>
      </c>
      <c r="BI2286" t="s">
        <v>7195</v>
      </c>
      <c r="BJ2286" t="s">
        <v>4164</v>
      </c>
      <c r="BK2286" t="s">
        <v>4165</v>
      </c>
      <c r="BL2286">
        <v>2016</v>
      </c>
      <c r="BM2286"/>
      <c r="BN2286"/>
      <c r="BO2286"/>
      <c r="BP2286"/>
      <c r="BW2286">
        <v>-21.1</v>
      </c>
      <c r="BY2286">
        <v>12.5</v>
      </c>
      <c r="CF2286">
        <v>1</v>
      </c>
      <c r="CI2286">
        <v>-8.1</v>
      </c>
      <c r="CK2286">
        <v>1.8</v>
      </c>
    </row>
    <row r="2287" spans="1:89" ht="16" customHeight="1">
      <c r="A2287">
        <v>2286</v>
      </c>
      <c r="B2287" t="s">
        <v>7107</v>
      </c>
      <c r="C2287" s="2">
        <v>44970</v>
      </c>
      <c r="E2287" t="s">
        <v>2678</v>
      </c>
      <c r="F2287" t="s">
        <v>2678</v>
      </c>
      <c r="G2287" t="s">
        <v>3941</v>
      </c>
      <c r="H2287" t="s">
        <v>6157</v>
      </c>
      <c r="I2287" t="s">
        <v>4625</v>
      </c>
      <c r="J2287" t="s">
        <v>4626</v>
      </c>
      <c r="K2287" t="s">
        <v>4353</v>
      </c>
      <c r="L2287" t="s">
        <v>6157</v>
      </c>
      <c r="M2287" t="s">
        <v>7103</v>
      </c>
      <c r="N2287" t="s">
        <v>1532</v>
      </c>
      <c r="O2287" t="s">
        <v>6987</v>
      </c>
      <c r="P2287" t="s">
        <v>3968</v>
      </c>
      <c r="Q2287" t="s">
        <v>4403</v>
      </c>
      <c r="R2287" t="s">
        <v>6989</v>
      </c>
      <c r="S2287" t="s">
        <v>4353</v>
      </c>
      <c r="T2287" t="s">
        <v>4353</v>
      </c>
      <c r="U2287" t="s">
        <v>6157</v>
      </c>
      <c r="X2287" t="s">
        <v>6157</v>
      </c>
      <c r="Y2287" t="s">
        <v>6157</v>
      </c>
      <c r="Z2287" t="s">
        <v>6157</v>
      </c>
      <c r="AA2287" t="s">
        <v>4021</v>
      </c>
      <c r="AB2287" t="s">
        <v>6157</v>
      </c>
      <c r="AC2287" t="s">
        <v>6157</v>
      </c>
      <c r="AD2287" t="s">
        <v>6157</v>
      </c>
      <c r="AE2287" t="s">
        <v>6157</v>
      </c>
      <c r="AF2287" t="s">
        <v>6157</v>
      </c>
      <c r="AG2287" t="s">
        <v>6157</v>
      </c>
      <c r="AH2287" t="s">
        <v>6157</v>
      </c>
      <c r="AI2287" t="s">
        <v>6157</v>
      </c>
      <c r="AJ2287" t="s">
        <v>4588</v>
      </c>
      <c r="AK2287" t="s">
        <v>4859</v>
      </c>
      <c r="AL2287" t="s">
        <v>268</v>
      </c>
      <c r="AM2287" t="s">
        <v>264</v>
      </c>
      <c r="AN2287" t="s">
        <v>4353</v>
      </c>
      <c r="AO2287" s="29">
        <v>17.9966717</v>
      </c>
      <c r="AP2287">
        <v>-32.458329999999997</v>
      </c>
      <c r="AQ2287">
        <v>137.73500000000001</v>
      </c>
      <c r="AR2287" t="s">
        <v>1532</v>
      </c>
      <c r="AS2287">
        <v>0</v>
      </c>
      <c r="AT2287" t="s">
        <v>4353</v>
      </c>
      <c r="AU2287" t="s">
        <v>274</v>
      </c>
      <c r="AV2287" t="s">
        <v>4353</v>
      </c>
      <c r="AW2287" t="s">
        <v>4353</v>
      </c>
      <c r="AX2287" t="s">
        <v>6157</v>
      </c>
      <c r="BB2287" t="s">
        <v>6157</v>
      </c>
      <c r="BC2287" t="s">
        <v>6157</v>
      </c>
      <c r="BH2287" t="s">
        <v>231</v>
      </c>
      <c r="BI2287" t="s">
        <v>7195</v>
      </c>
      <c r="BJ2287" t="s">
        <v>4164</v>
      </c>
      <c r="BK2287" t="s">
        <v>4165</v>
      </c>
      <c r="BL2287">
        <v>2016</v>
      </c>
      <c r="BM2287"/>
      <c r="BN2287"/>
      <c r="BO2287"/>
      <c r="BP2287"/>
      <c r="BW2287">
        <v>-18.8</v>
      </c>
      <c r="BY2287">
        <v>13.1</v>
      </c>
      <c r="CF2287">
        <v>1</v>
      </c>
      <c r="CI2287">
        <v>-5.9</v>
      </c>
      <c r="CK2287">
        <v>2.2999999999999998</v>
      </c>
    </row>
    <row r="2288" spans="1:89" ht="16" customHeight="1">
      <c r="A2288">
        <v>2287</v>
      </c>
      <c r="B2288" t="s">
        <v>7107</v>
      </c>
      <c r="C2288" s="2">
        <v>44970</v>
      </c>
      <c r="E2288" t="s">
        <v>2637</v>
      </c>
      <c r="F2288" t="s">
        <v>2637</v>
      </c>
      <c r="G2288" t="s">
        <v>3941</v>
      </c>
      <c r="H2288" t="s">
        <v>6157</v>
      </c>
      <c r="I2288" t="s">
        <v>4625</v>
      </c>
      <c r="J2288" t="s">
        <v>4626</v>
      </c>
      <c r="K2288" t="s">
        <v>4353</v>
      </c>
      <c r="L2288" t="s">
        <v>6157</v>
      </c>
      <c r="M2288" t="s">
        <v>7103</v>
      </c>
      <c r="N2288" t="s">
        <v>1532</v>
      </c>
      <c r="O2288" t="s">
        <v>6987</v>
      </c>
      <c r="P2288" t="s">
        <v>3968</v>
      </c>
      <c r="Q2288" t="s">
        <v>4403</v>
      </c>
      <c r="R2288" t="s">
        <v>6989</v>
      </c>
      <c r="S2288" t="s">
        <v>4353</v>
      </c>
      <c r="T2288" t="s">
        <v>4353</v>
      </c>
      <c r="U2288" t="s">
        <v>6157</v>
      </c>
      <c r="X2288" t="s">
        <v>6157</v>
      </c>
      <c r="Y2288" t="s">
        <v>6157</v>
      </c>
      <c r="Z2288" t="s">
        <v>6157</v>
      </c>
      <c r="AA2288" t="s">
        <v>4021</v>
      </c>
      <c r="AB2288" t="s">
        <v>6157</v>
      </c>
      <c r="AC2288" t="s">
        <v>6157</v>
      </c>
      <c r="AD2288" t="s">
        <v>6157</v>
      </c>
      <c r="AE2288" t="s">
        <v>6157</v>
      </c>
      <c r="AF2288" t="s">
        <v>6157</v>
      </c>
      <c r="AG2288" t="s">
        <v>6157</v>
      </c>
      <c r="AH2288" t="s">
        <v>6157</v>
      </c>
      <c r="AI2288" t="s">
        <v>6157</v>
      </c>
      <c r="AJ2288" t="s">
        <v>4588</v>
      </c>
      <c r="AK2288" t="s">
        <v>4859</v>
      </c>
      <c r="AL2288" t="s">
        <v>268</v>
      </c>
      <c r="AM2288" t="s">
        <v>264</v>
      </c>
      <c r="AN2288" t="s">
        <v>4353</v>
      </c>
      <c r="AO2288" s="29">
        <v>18</v>
      </c>
      <c r="AP2288">
        <v>-32.458329999999997</v>
      </c>
      <c r="AQ2288">
        <v>137.73500000000001</v>
      </c>
      <c r="AR2288" t="s">
        <v>1532</v>
      </c>
      <c r="AS2288">
        <v>0</v>
      </c>
      <c r="AT2288" t="s">
        <v>4353</v>
      </c>
      <c r="AU2288" t="s">
        <v>274</v>
      </c>
      <c r="AV2288" t="s">
        <v>4353</v>
      </c>
      <c r="AW2288" t="s">
        <v>4353</v>
      </c>
      <c r="AX2288" t="s">
        <v>6157</v>
      </c>
      <c r="BB2288" t="s">
        <v>6157</v>
      </c>
      <c r="BC2288" t="s">
        <v>6157</v>
      </c>
      <c r="BH2288" t="s">
        <v>231</v>
      </c>
      <c r="BI2288" t="s">
        <v>7195</v>
      </c>
      <c r="BJ2288" t="s">
        <v>4164</v>
      </c>
      <c r="BK2288" t="s">
        <v>4165</v>
      </c>
      <c r="BL2288">
        <v>2016</v>
      </c>
      <c r="BM2288"/>
      <c r="BN2288"/>
      <c r="BO2288"/>
      <c r="BP2288"/>
      <c r="BW2288"/>
      <c r="BY2288"/>
      <c r="CF2288">
        <v>1</v>
      </c>
      <c r="CI2288">
        <v>-8.1999999999999993</v>
      </c>
      <c r="CK2288">
        <v>1.6</v>
      </c>
    </row>
    <row r="2289" spans="1:89" ht="16" customHeight="1">
      <c r="A2289">
        <v>2288</v>
      </c>
      <c r="B2289" t="s">
        <v>7107</v>
      </c>
      <c r="C2289" s="2">
        <v>44970</v>
      </c>
      <c r="E2289" t="s">
        <v>2620</v>
      </c>
      <c r="F2289" t="s">
        <v>2620</v>
      </c>
      <c r="G2289" t="s">
        <v>3941</v>
      </c>
      <c r="H2289" t="s">
        <v>6157</v>
      </c>
      <c r="I2289" t="s">
        <v>4625</v>
      </c>
      <c r="J2289" t="s">
        <v>4626</v>
      </c>
      <c r="K2289" t="s">
        <v>4353</v>
      </c>
      <c r="L2289" t="s">
        <v>6157</v>
      </c>
      <c r="M2289" t="s">
        <v>7103</v>
      </c>
      <c r="N2289" t="s">
        <v>1532</v>
      </c>
      <c r="O2289" t="s">
        <v>6987</v>
      </c>
      <c r="P2289" t="s">
        <v>3968</v>
      </c>
      <c r="Q2289" t="s">
        <v>4403</v>
      </c>
      <c r="R2289" t="s">
        <v>6989</v>
      </c>
      <c r="S2289" t="s">
        <v>4353</v>
      </c>
      <c r="T2289" t="s">
        <v>4353</v>
      </c>
      <c r="U2289" t="s">
        <v>6157</v>
      </c>
      <c r="X2289" t="s">
        <v>6157</v>
      </c>
      <c r="Y2289" t="s">
        <v>6157</v>
      </c>
      <c r="Z2289" t="s">
        <v>6157</v>
      </c>
      <c r="AA2289" t="s">
        <v>4021</v>
      </c>
      <c r="AB2289" t="s">
        <v>6157</v>
      </c>
      <c r="AC2289" t="s">
        <v>6157</v>
      </c>
      <c r="AD2289" t="s">
        <v>6157</v>
      </c>
      <c r="AE2289" t="s">
        <v>6157</v>
      </c>
      <c r="AF2289" t="s">
        <v>6157</v>
      </c>
      <c r="AG2289" t="s">
        <v>6157</v>
      </c>
      <c r="AH2289" t="s">
        <v>6157</v>
      </c>
      <c r="AI2289" t="s">
        <v>6157</v>
      </c>
      <c r="AJ2289" t="s">
        <v>4588</v>
      </c>
      <c r="AK2289" t="s">
        <v>4859</v>
      </c>
      <c r="AL2289" t="s">
        <v>268</v>
      </c>
      <c r="AM2289" t="s">
        <v>264</v>
      </c>
      <c r="AN2289" t="s">
        <v>4353</v>
      </c>
      <c r="AO2289" s="29">
        <v>37</v>
      </c>
      <c r="AP2289">
        <v>-32.231850000000001</v>
      </c>
      <c r="AQ2289">
        <v>137.79849999999999</v>
      </c>
      <c r="AR2289" t="s">
        <v>1532</v>
      </c>
      <c r="AS2289">
        <v>0</v>
      </c>
      <c r="AT2289" t="s">
        <v>4353</v>
      </c>
      <c r="AU2289" t="s">
        <v>274</v>
      </c>
      <c r="AV2289" t="s">
        <v>4353</v>
      </c>
      <c r="AW2289" t="s">
        <v>4353</v>
      </c>
      <c r="AX2289" t="s">
        <v>6157</v>
      </c>
      <c r="BB2289" t="s">
        <v>6157</v>
      </c>
      <c r="BC2289" t="s">
        <v>6157</v>
      </c>
      <c r="BH2289" t="s">
        <v>231</v>
      </c>
      <c r="BI2289" t="s">
        <v>7195</v>
      </c>
      <c r="BJ2289" t="s">
        <v>4164</v>
      </c>
      <c r="BK2289" t="s">
        <v>4165</v>
      </c>
      <c r="BL2289">
        <v>2016</v>
      </c>
      <c r="BM2289"/>
      <c r="BN2289"/>
      <c r="BO2289"/>
      <c r="BP2289"/>
      <c r="BW2289">
        <v>-19</v>
      </c>
      <c r="BY2289">
        <v>15.5</v>
      </c>
      <c r="CF2289">
        <v>1</v>
      </c>
      <c r="CI2289">
        <v>-5.3</v>
      </c>
      <c r="CK2289">
        <v>2.9</v>
      </c>
    </row>
    <row r="2290" spans="1:89" ht="16" customHeight="1">
      <c r="A2290">
        <v>2289</v>
      </c>
      <c r="B2290" t="s">
        <v>7107</v>
      </c>
      <c r="C2290" s="2">
        <v>44970</v>
      </c>
      <c r="E2290" t="s">
        <v>2633</v>
      </c>
      <c r="F2290" t="s">
        <v>2633</v>
      </c>
      <c r="G2290" t="s">
        <v>3941</v>
      </c>
      <c r="H2290" t="s">
        <v>6157</v>
      </c>
      <c r="I2290" t="s">
        <v>4625</v>
      </c>
      <c r="J2290" t="s">
        <v>4626</v>
      </c>
      <c r="K2290" t="s">
        <v>4353</v>
      </c>
      <c r="L2290" t="s">
        <v>6157</v>
      </c>
      <c r="M2290" t="s">
        <v>7103</v>
      </c>
      <c r="N2290" t="s">
        <v>1532</v>
      </c>
      <c r="O2290" t="s">
        <v>6987</v>
      </c>
      <c r="P2290" t="s">
        <v>3968</v>
      </c>
      <c r="Q2290" t="s">
        <v>4403</v>
      </c>
      <c r="R2290" t="s">
        <v>6989</v>
      </c>
      <c r="S2290" t="s">
        <v>4353</v>
      </c>
      <c r="T2290" t="s">
        <v>4353</v>
      </c>
      <c r="U2290" t="s">
        <v>6157</v>
      </c>
      <c r="X2290" t="s">
        <v>6157</v>
      </c>
      <c r="Y2290" t="s">
        <v>6157</v>
      </c>
      <c r="Z2290" t="s">
        <v>6157</v>
      </c>
      <c r="AA2290" t="s">
        <v>4021</v>
      </c>
      <c r="AB2290" t="s">
        <v>6157</v>
      </c>
      <c r="AC2290" t="s">
        <v>6157</v>
      </c>
      <c r="AD2290" t="s">
        <v>6157</v>
      </c>
      <c r="AE2290" t="s">
        <v>6157</v>
      </c>
      <c r="AF2290" t="s">
        <v>6157</v>
      </c>
      <c r="AG2290" t="s">
        <v>6157</v>
      </c>
      <c r="AH2290" t="s">
        <v>6157</v>
      </c>
      <c r="AI2290" t="s">
        <v>6157</v>
      </c>
      <c r="AJ2290" t="s">
        <v>4588</v>
      </c>
      <c r="AK2290" t="s">
        <v>4859</v>
      </c>
      <c r="AL2290" t="s">
        <v>268</v>
      </c>
      <c r="AM2290" t="s">
        <v>264</v>
      </c>
      <c r="AN2290" t="s">
        <v>4353</v>
      </c>
      <c r="AO2290" s="29">
        <v>37</v>
      </c>
      <c r="AP2290">
        <v>-32.231850000000001</v>
      </c>
      <c r="AQ2290">
        <v>137.79849999999999</v>
      </c>
      <c r="AR2290" t="s">
        <v>1532</v>
      </c>
      <c r="AS2290">
        <v>0</v>
      </c>
      <c r="AT2290" t="s">
        <v>4353</v>
      </c>
      <c r="AU2290" t="s">
        <v>274</v>
      </c>
      <c r="AV2290" t="s">
        <v>4353</v>
      </c>
      <c r="AW2290" t="s">
        <v>4353</v>
      </c>
      <c r="AX2290" t="s">
        <v>6157</v>
      </c>
      <c r="BB2290" t="s">
        <v>6157</v>
      </c>
      <c r="BC2290" t="s">
        <v>6157</v>
      </c>
      <c r="BH2290" t="s">
        <v>231</v>
      </c>
      <c r="BI2290" t="s">
        <v>7195</v>
      </c>
      <c r="BJ2290" t="s">
        <v>4164</v>
      </c>
      <c r="BK2290" t="s">
        <v>4165</v>
      </c>
      <c r="BL2290">
        <v>2016</v>
      </c>
      <c r="BM2290"/>
      <c r="BN2290"/>
      <c r="BO2290"/>
      <c r="BP2290"/>
      <c r="BW2290"/>
      <c r="BY2290"/>
      <c r="CF2290">
        <v>1</v>
      </c>
      <c r="CI2290">
        <v>-9.9</v>
      </c>
      <c r="CK2290">
        <v>2.2999999999999998</v>
      </c>
    </row>
    <row r="2291" spans="1:89" ht="16" customHeight="1">
      <c r="A2291">
        <v>2290</v>
      </c>
      <c r="B2291" t="s">
        <v>7107</v>
      </c>
      <c r="C2291" s="2">
        <v>44970</v>
      </c>
      <c r="E2291" t="s">
        <v>2621</v>
      </c>
      <c r="F2291" t="s">
        <v>2621</v>
      </c>
      <c r="G2291" t="s">
        <v>3941</v>
      </c>
      <c r="H2291" t="s">
        <v>6157</v>
      </c>
      <c r="I2291" t="s">
        <v>4625</v>
      </c>
      <c r="J2291" t="s">
        <v>4626</v>
      </c>
      <c r="K2291" t="s">
        <v>4353</v>
      </c>
      <c r="L2291" t="s">
        <v>6157</v>
      </c>
      <c r="M2291" t="s">
        <v>7103</v>
      </c>
      <c r="N2291" t="s">
        <v>1532</v>
      </c>
      <c r="O2291" t="s">
        <v>6987</v>
      </c>
      <c r="P2291" t="s">
        <v>3968</v>
      </c>
      <c r="Q2291" t="s">
        <v>4403</v>
      </c>
      <c r="R2291" t="s">
        <v>6989</v>
      </c>
      <c r="S2291" t="s">
        <v>4353</v>
      </c>
      <c r="T2291" t="s">
        <v>4353</v>
      </c>
      <c r="U2291" t="s">
        <v>6157</v>
      </c>
      <c r="X2291" t="s">
        <v>6157</v>
      </c>
      <c r="Y2291" t="s">
        <v>6157</v>
      </c>
      <c r="Z2291" t="s">
        <v>6157</v>
      </c>
      <c r="AA2291" t="s">
        <v>4021</v>
      </c>
      <c r="AB2291" t="s">
        <v>6157</v>
      </c>
      <c r="AC2291" t="s">
        <v>6157</v>
      </c>
      <c r="AD2291" t="s">
        <v>6157</v>
      </c>
      <c r="AE2291" t="s">
        <v>6157</v>
      </c>
      <c r="AF2291" t="s">
        <v>6157</v>
      </c>
      <c r="AG2291" t="s">
        <v>6157</v>
      </c>
      <c r="AH2291" t="s">
        <v>6157</v>
      </c>
      <c r="AI2291" t="s">
        <v>6157</v>
      </c>
      <c r="AJ2291" t="s">
        <v>4588</v>
      </c>
      <c r="AK2291" t="s">
        <v>4859</v>
      </c>
      <c r="AL2291" t="s">
        <v>268</v>
      </c>
      <c r="AM2291" t="s">
        <v>264</v>
      </c>
      <c r="AN2291" t="s">
        <v>4353</v>
      </c>
      <c r="AO2291" s="29">
        <v>22</v>
      </c>
      <c r="AP2291">
        <v>-32.135199999999998</v>
      </c>
      <c r="AQ2291">
        <v>137.77502000000001</v>
      </c>
      <c r="AR2291" t="s">
        <v>1532</v>
      </c>
      <c r="AS2291">
        <v>0</v>
      </c>
      <c r="AT2291" t="s">
        <v>4353</v>
      </c>
      <c r="AU2291" t="s">
        <v>274</v>
      </c>
      <c r="AV2291" t="s">
        <v>4353</v>
      </c>
      <c r="AW2291" t="s">
        <v>4353</v>
      </c>
      <c r="AX2291" t="s">
        <v>6157</v>
      </c>
      <c r="BB2291" t="s">
        <v>6157</v>
      </c>
      <c r="BC2291" t="s">
        <v>6157</v>
      </c>
      <c r="BH2291" t="s">
        <v>231</v>
      </c>
      <c r="BI2291" t="s">
        <v>7195</v>
      </c>
      <c r="BJ2291" t="s">
        <v>4164</v>
      </c>
      <c r="BK2291" t="s">
        <v>4165</v>
      </c>
      <c r="BL2291">
        <v>2016</v>
      </c>
      <c r="BM2291"/>
      <c r="BN2291"/>
      <c r="BO2291"/>
      <c r="BP2291"/>
      <c r="BW2291"/>
      <c r="BY2291"/>
      <c r="CF2291">
        <v>1</v>
      </c>
      <c r="CI2291">
        <v>-6.6</v>
      </c>
      <c r="CK2291">
        <v>4.7</v>
      </c>
    </row>
    <row r="2292" spans="1:89" ht="16" customHeight="1">
      <c r="A2292">
        <v>2291</v>
      </c>
      <c r="B2292" t="s">
        <v>7107</v>
      </c>
      <c r="C2292" s="2">
        <v>44970</v>
      </c>
      <c r="E2292" t="s">
        <v>2679</v>
      </c>
      <c r="F2292" t="s">
        <v>2679</v>
      </c>
      <c r="G2292" t="s">
        <v>3941</v>
      </c>
      <c r="H2292" t="s">
        <v>6157</v>
      </c>
      <c r="I2292" t="s">
        <v>4625</v>
      </c>
      <c r="J2292" t="s">
        <v>4626</v>
      </c>
      <c r="K2292" t="s">
        <v>4353</v>
      </c>
      <c r="L2292" t="s">
        <v>6157</v>
      </c>
      <c r="M2292" t="s">
        <v>7103</v>
      </c>
      <c r="N2292" t="s">
        <v>1532</v>
      </c>
      <c r="O2292" t="s">
        <v>6987</v>
      </c>
      <c r="P2292" t="s">
        <v>3968</v>
      </c>
      <c r="Q2292" t="s">
        <v>4403</v>
      </c>
      <c r="R2292" t="s">
        <v>6989</v>
      </c>
      <c r="S2292" t="s">
        <v>4353</v>
      </c>
      <c r="T2292" t="s">
        <v>4353</v>
      </c>
      <c r="U2292" t="s">
        <v>6157</v>
      </c>
      <c r="X2292" t="s">
        <v>6157</v>
      </c>
      <c r="Y2292" t="s">
        <v>6157</v>
      </c>
      <c r="Z2292" t="s">
        <v>6157</v>
      </c>
      <c r="AA2292" t="s">
        <v>4021</v>
      </c>
      <c r="AB2292" t="s">
        <v>6157</v>
      </c>
      <c r="AC2292" t="s">
        <v>6157</v>
      </c>
      <c r="AD2292" t="s">
        <v>6157</v>
      </c>
      <c r="AE2292" t="s">
        <v>6157</v>
      </c>
      <c r="AF2292" t="s">
        <v>6157</v>
      </c>
      <c r="AG2292" t="s">
        <v>6157</v>
      </c>
      <c r="AH2292" t="s">
        <v>6157</v>
      </c>
      <c r="AI2292" t="s">
        <v>6157</v>
      </c>
      <c r="AJ2292" t="s">
        <v>4588</v>
      </c>
      <c r="AK2292" t="s">
        <v>4859</v>
      </c>
      <c r="AL2292" t="s">
        <v>268</v>
      </c>
      <c r="AM2292" t="s">
        <v>264</v>
      </c>
      <c r="AN2292" t="s">
        <v>4353</v>
      </c>
      <c r="AO2292" s="29">
        <v>25.055004100000001</v>
      </c>
      <c r="AP2292">
        <v>-32.129829999999998</v>
      </c>
      <c r="AQ2292">
        <v>137.77913000000001</v>
      </c>
      <c r="AR2292" t="s">
        <v>1532</v>
      </c>
      <c r="AS2292">
        <v>0</v>
      </c>
      <c r="AT2292" t="s">
        <v>4353</v>
      </c>
      <c r="AU2292" t="s">
        <v>274</v>
      </c>
      <c r="AV2292" t="s">
        <v>4353</v>
      </c>
      <c r="AW2292" t="s">
        <v>4353</v>
      </c>
      <c r="AX2292" t="s">
        <v>6157</v>
      </c>
      <c r="BB2292" t="s">
        <v>6157</v>
      </c>
      <c r="BC2292" t="s">
        <v>6157</v>
      </c>
      <c r="BH2292" t="s">
        <v>231</v>
      </c>
      <c r="BI2292" t="s">
        <v>7195</v>
      </c>
      <c r="BJ2292" t="s">
        <v>4164</v>
      </c>
      <c r="BK2292" t="s">
        <v>4165</v>
      </c>
      <c r="BL2292">
        <v>2016</v>
      </c>
      <c r="BM2292"/>
      <c r="BN2292"/>
      <c r="BO2292"/>
      <c r="BP2292"/>
      <c r="BW2292"/>
      <c r="BY2292"/>
      <c r="CF2292">
        <v>1</v>
      </c>
      <c r="CI2292">
        <v>-9.3000000000000007</v>
      </c>
      <c r="CK2292">
        <v>6.6</v>
      </c>
    </row>
    <row r="2293" spans="1:89" ht="16" customHeight="1">
      <c r="A2293">
        <v>2292</v>
      </c>
      <c r="B2293" t="s">
        <v>7107</v>
      </c>
      <c r="C2293" s="2">
        <v>44970</v>
      </c>
      <c r="E2293" t="s">
        <v>2616</v>
      </c>
      <c r="F2293" t="s">
        <v>2616</v>
      </c>
      <c r="G2293" t="s">
        <v>3941</v>
      </c>
      <c r="H2293" t="s">
        <v>6157</v>
      </c>
      <c r="I2293" t="s">
        <v>4625</v>
      </c>
      <c r="J2293" t="s">
        <v>4626</v>
      </c>
      <c r="K2293" t="s">
        <v>4353</v>
      </c>
      <c r="L2293" t="s">
        <v>6157</v>
      </c>
      <c r="M2293" t="s">
        <v>7103</v>
      </c>
      <c r="N2293" t="s">
        <v>1532</v>
      </c>
      <c r="O2293" t="s">
        <v>6987</v>
      </c>
      <c r="P2293" t="s">
        <v>3968</v>
      </c>
      <c r="Q2293" t="s">
        <v>4403</v>
      </c>
      <c r="R2293" t="s">
        <v>6989</v>
      </c>
      <c r="S2293" t="s">
        <v>4353</v>
      </c>
      <c r="T2293" t="s">
        <v>4353</v>
      </c>
      <c r="U2293" t="s">
        <v>6157</v>
      </c>
      <c r="X2293" t="s">
        <v>6157</v>
      </c>
      <c r="Y2293" t="s">
        <v>6157</v>
      </c>
      <c r="Z2293" t="s">
        <v>6157</v>
      </c>
      <c r="AA2293" t="s">
        <v>4021</v>
      </c>
      <c r="AB2293" t="s">
        <v>6157</v>
      </c>
      <c r="AC2293" t="s">
        <v>6157</v>
      </c>
      <c r="AD2293" t="s">
        <v>6157</v>
      </c>
      <c r="AE2293" t="s">
        <v>6157</v>
      </c>
      <c r="AF2293" t="s">
        <v>6157</v>
      </c>
      <c r="AG2293" t="s">
        <v>6157</v>
      </c>
      <c r="AH2293" t="s">
        <v>6157</v>
      </c>
      <c r="AI2293" t="s">
        <v>6157</v>
      </c>
      <c r="AJ2293" t="s">
        <v>4588</v>
      </c>
      <c r="AK2293" t="s">
        <v>4859</v>
      </c>
      <c r="AL2293" t="s">
        <v>268</v>
      </c>
      <c r="AM2293" t="s">
        <v>264</v>
      </c>
      <c r="AN2293" t="s">
        <v>4353</v>
      </c>
      <c r="AO2293" s="29">
        <v>23</v>
      </c>
      <c r="AP2293">
        <v>-32.135980000000004</v>
      </c>
      <c r="AQ2293">
        <v>137.77430000000001</v>
      </c>
      <c r="AR2293" t="s">
        <v>1532</v>
      </c>
      <c r="AS2293">
        <v>0</v>
      </c>
      <c r="AT2293" t="s">
        <v>4353</v>
      </c>
      <c r="AU2293" t="s">
        <v>274</v>
      </c>
      <c r="AV2293" t="s">
        <v>4353</v>
      </c>
      <c r="AW2293" t="s">
        <v>4353</v>
      </c>
      <c r="AX2293" t="s">
        <v>6157</v>
      </c>
      <c r="BB2293" t="s">
        <v>6157</v>
      </c>
      <c r="BC2293" t="s">
        <v>6157</v>
      </c>
      <c r="BH2293" t="s">
        <v>231</v>
      </c>
      <c r="BI2293" t="s">
        <v>7195</v>
      </c>
      <c r="BJ2293" t="s">
        <v>4164</v>
      </c>
      <c r="BK2293" t="s">
        <v>4165</v>
      </c>
      <c r="BL2293">
        <v>2016</v>
      </c>
      <c r="BM2293"/>
      <c r="BN2293"/>
      <c r="BO2293"/>
      <c r="BP2293"/>
      <c r="BW2293"/>
      <c r="BY2293"/>
      <c r="CF2293">
        <v>1</v>
      </c>
      <c r="CI2293">
        <v>-8.4</v>
      </c>
      <c r="CK2293">
        <v>8.4</v>
      </c>
    </row>
    <row r="2294" spans="1:89" ht="16" customHeight="1">
      <c r="A2294">
        <v>2293</v>
      </c>
      <c r="B2294" t="s">
        <v>7107</v>
      </c>
      <c r="C2294" s="2">
        <v>44970</v>
      </c>
      <c r="E2294" t="s">
        <v>2680</v>
      </c>
      <c r="F2294" t="s">
        <v>2680</v>
      </c>
      <c r="G2294" t="s">
        <v>3941</v>
      </c>
      <c r="H2294" t="s">
        <v>6157</v>
      </c>
      <c r="I2294" t="s">
        <v>4625</v>
      </c>
      <c r="J2294" t="s">
        <v>4626</v>
      </c>
      <c r="K2294" t="s">
        <v>4353</v>
      </c>
      <c r="L2294" t="s">
        <v>6157</v>
      </c>
      <c r="M2294" t="s">
        <v>7103</v>
      </c>
      <c r="N2294" t="s">
        <v>1532</v>
      </c>
      <c r="O2294" t="s">
        <v>6987</v>
      </c>
      <c r="P2294" t="s">
        <v>3968</v>
      </c>
      <c r="Q2294" t="s">
        <v>4403</v>
      </c>
      <c r="R2294" t="s">
        <v>6989</v>
      </c>
      <c r="S2294" t="s">
        <v>4353</v>
      </c>
      <c r="T2294" t="s">
        <v>4353</v>
      </c>
      <c r="U2294" t="s">
        <v>6157</v>
      </c>
      <c r="X2294" t="s">
        <v>6157</v>
      </c>
      <c r="Y2294" t="s">
        <v>6157</v>
      </c>
      <c r="Z2294" t="s">
        <v>6157</v>
      </c>
      <c r="AA2294" t="s">
        <v>4021</v>
      </c>
      <c r="AB2294" t="s">
        <v>6157</v>
      </c>
      <c r="AC2294" t="s">
        <v>6157</v>
      </c>
      <c r="AD2294" t="s">
        <v>6157</v>
      </c>
      <c r="AE2294" t="s">
        <v>6157</v>
      </c>
      <c r="AF2294" t="s">
        <v>6157</v>
      </c>
      <c r="AG2294" t="s">
        <v>6157</v>
      </c>
      <c r="AH2294" t="s">
        <v>6157</v>
      </c>
      <c r="AI2294" t="s">
        <v>6157</v>
      </c>
      <c r="AJ2294" t="s">
        <v>4588</v>
      </c>
      <c r="AK2294" t="s">
        <v>4859</v>
      </c>
      <c r="AL2294" t="s">
        <v>268</v>
      </c>
      <c r="AM2294" t="s">
        <v>264</v>
      </c>
      <c r="AN2294" t="s">
        <v>4353</v>
      </c>
      <c r="AO2294" s="29">
        <v>35.600803399999997</v>
      </c>
      <c r="AP2294">
        <v>-32.232399999999998</v>
      </c>
      <c r="AQ2294">
        <v>137.79822999999999</v>
      </c>
      <c r="AR2294" t="s">
        <v>1532</v>
      </c>
      <c r="AS2294">
        <v>0</v>
      </c>
      <c r="AT2294" t="s">
        <v>4353</v>
      </c>
      <c r="AU2294" t="s">
        <v>274</v>
      </c>
      <c r="AV2294" t="s">
        <v>4353</v>
      </c>
      <c r="AW2294" t="s">
        <v>4353</v>
      </c>
      <c r="AX2294" t="s">
        <v>6157</v>
      </c>
      <c r="BB2294" t="s">
        <v>6157</v>
      </c>
      <c r="BC2294" t="s">
        <v>6157</v>
      </c>
      <c r="BH2294" t="s">
        <v>231</v>
      </c>
      <c r="BI2294" t="s">
        <v>7195</v>
      </c>
      <c r="BJ2294" t="s">
        <v>4164</v>
      </c>
      <c r="BK2294" t="s">
        <v>4165</v>
      </c>
      <c r="BL2294">
        <v>2016</v>
      </c>
      <c r="BM2294"/>
      <c r="BN2294"/>
      <c r="BO2294"/>
      <c r="BP2294"/>
      <c r="BW2294">
        <v>-20.3</v>
      </c>
      <c r="BY2294">
        <v>13.3</v>
      </c>
      <c r="CF2294">
        <v>1</v>
      </c>
      <c r="CI2294">
        <v>-8.6999999999999993</v>
      </c>
      <c r="CK2294">
        <v>1.5</v>
      </c>
    </row>
    <row r="2295" spans="1:89" ht="16" customHeight="1">
      <c r="A2295">
        <v>2294</v>
      </c>
      <c r="B2295" t="s">
        <v>7107</v>
      </c>
      <c r="C2295" s="2">
        <v>44970</v>
      </c>
      <c r="E2295" t="s">
        <v>2681</v>
      </c>
      <c r="F2295" t="s">
        <v>2681</v>
      </c>
      <c r="G2295" t="s">
        <v>3941</v>
      </c>
      <c r="H2295" t="s">
        <v>6157</v>
      </c>
      <c r="I2295" t="s">
        <v>4625</v>
      </c>
      <c r="J2295" t="s">
        <v>4626</v>
      </c>
      <c r="K2295" t="s">
        <v>4353</v>
      </c>
      <c r="L2295" t="s">
        <v>6157</v>
      </c>
      <c r="M2295" t="s">
        <v>7103</v>
      </c>
      <c r="N2295" t="s">
        <v>1532</v>
      </c>
      <c r="O2295" t="s">
        <v>6987</v>
      </c>
      <c r="P2295" t="s">
        <v>3968</v>
      </c>
      <c r="Q2295" t="s">
        <v>4403</v>
      </c>
      <c r="R2295" t="s">
        <v>6989</v>
      </c>
      <c r="S2295" t="s">
        <v>4353</v>
      </c>
      <c r="T2295" t="s">
        <v>4353</v>
      </c>
      <c r="U2295" t="s">
        <v>6157</v>
      </c>
      <c r="X2295" t="s">
        <v>6157</v>
      </c>
      <c r="Y2295" t="s">
        <v>6157</v>
      </c>
      <c r="Z2295" t="s">
        <v>6157</v>
      </c>
      <c r="AA2295" t="s">
        <v>4021</v>
      </c>
      <c r="AB2295" t="s">
        <v>6157</v>
      </c>
      <c r="AC2295" t="s">
        <v>6157</v>
      </c>
      <c r="AD2295" t="s">
        <v>6157</v>
      </c>
      <c r="AE2295" t="s">
        <v>6157</v>
      </c>
      <c r="AF2295" t="s">
        <v>6157</v>
      </c>
      <c r="AG2295" t="s">
        <v>6157</v>
      </c>
      <c r="AH2295" t="s">
        <v>6157</v>
      </c>
      <c r="AI2295" t="s">
        <v>6157</v>
      </c>
      <c r="AJ2295" t="s">
        <v>4588</v>
      </c>
      <c r="AK2295" t="s">
        <v>4859</v>
      </c>
      <c r="AL2295" t="s">
        <v>268</v>
      </c>
      <c r="AM2295" t="s">
        <v>264</v>
      </c>
      <c r="AN2295" t="s">
        <v>4353</v>
      </c>
      <c r="AO2295" s="29">
        <v>37.202793100000001</v>
      </c>
      <c r="AP2295">
        <v>-32.231900000000003</v>
      </c>
      <c r="AQ2295">
        <v>137.79853</v>
      </c>
      <c r="AR2295" t="s">
        <v>1532</v>
      </c>
      <c r="AS2295">
        <v>0</v>
      </c>
      <c r="AT2295" t="s">
        <v>4353</v>
      </c>
      <c r="AU2295" t="s">
        <v>274</v>
      </c>
      <c r="AV2295" t="s">
        <v>4353</v>
      </c>
      <c r="AW2295" t="s">
        <v>4353</v>
      </c>
      <c r="AX2295" t="s">
        <v>6157</v>
      </c>
      <c r="BB2295" t="s">
        <v>6157</v>
      </c>
      <c r="BC2295" t="s">
        <v>6157</v>
      </c>
      <c r="BH2295" t="s">
        <v>231</v>
      </c>
      <c r="BI2295" t="s">
        <v>7195</v>
      </c>
      <c r="BJ2295" t="s">
        <v>4164</v>
      </c>
      <c r="BK2295" t="s">
        <v>4165</v>
      </c>
      <c r="BL2295">
        <v>2016</v>
      </c>
      <c r="BM2295"/>
      <c r="BN2295"/>
      <c r="BO2295"/>
      <c r="BP2295"/>
      <c r="BW2295">
        <v>-20.6</v>
      </c>
      <c r="BY2295">
        <v>13.5</v>
      </c>
      <c r="CF2295">
        <v>1</v>
      </c>
      <c r="CI2295">
        <v>-7.9</v>
      </c>
      <c r="CK2295">
        <v>3.2</v>
      </c>
    </row>
    <row r="2296" spans="1:89" ht="16" customHeight="1">
      <c r="A2296">
        <v>2295</v>
      </c>
      <c r="B2296" t="s">
        <v>7107</v>
      </c>
      <c r="C2296" s="2">
        <v>44970</v>
      </c>
      <c r="E2296" t="s">
        <v>2627</v>
      </c>
      <c r="F2296" t="s">
        <v>2627</v>
      </c>
      <c r="G2296" t="s">
        <v>3941</v>
      </c>
      <c r="H2296" t="s">
        <v>6157</v>
      </c>
      <c r="I2296" t="s">
        <v>4625</v>
      </c>
      <c r="J2296" t="s">
        <v>4626</v>
      </c>
      <c r="K2296" t="s">
        <v>4353</v>
      </c>
      <c r="L2296" t="s">
        <v>6157</v>
      </c>
      <c r="M2296" t="s">
        <v>7103</v>
      </c>
      <c r="N2296" t="s">
        <v>1532</v>
      </c>
      <c r="O2296" t="s">
        <v>6987</v>
      </c>
      <c r="P2296" t="s">
        <v>3968</v>
      </c>
      <c r="Q2296" t="s">
        <v>4403</v>
      </c>
      <c r="R2296" t="s">
        <v>6989</v>
      </c>
      <c r="S2296" t="s">
        <v>4353</v>
      </c>
      <c r="T2296" t="s">
        <v>4353</v>
      </c>
      <c r="U2296" t="s">
        <v>6157</v>
      </c>
      <c r="X2296" t="s">
        <v>6157</v>
      </c>
      <c r="Y2296" t="s">
        <v>6157</v>
      </c>
      <c r="Z2296" t="s">
        <v>6157</v>
      </c>
      <c r="AA2296" t="s">
        <v>4021</v>
      </c>
      <c r="AB2296" t="s">
        <v>6157</v>
      </c>
      <c r="AC2296" t="s">
        <v>6157</v>
      </c>
      <c r="AD2296" t="s">
        <v>6157</v>
      </c>
      <c r="AE2296" t="s">
        <v>6157</v>
      </c>
      <c r="AF2296" t="s">
        <v>6157</v>
      </c>
      <c r="AG2296" t="s">
        <v>6157</v>
      </c>
      <c r="AH2296" t="s">
        <v>6157</v>
      </c>
      <c r="AI2296" t="s">
        <v>6157</v>
      </c>
      <c r="AJ2296" t="s">
        <v>4588</v>
      </c>
      <c r="AK2296" t="s">
        <v>4859</v>
      </c>
      <c r="AL2296" t="s">
        <v>268</v>
      </c>
      <c r="AM2296" t="s">
        <v>264</v>
      </c>
      <c r="AN2296" t="s">
        <v>4353</v>
      </c>
      <c r="AO2296" s="29">
        <v>36</v>
      </c>
      <c r="AP2296">
        <v>-32.232250000000001</v>
      </c>
      <c r="AQ2296">
        <v>137.79834</v>
      </c>
      <c r="AR2296" t="s">
        <v>1532</v>
      </c>
      <c r="AS2296">
        <v>0</v>
      </c>
      <c r="AT2296" t="s">
        <v>4353</v>
      </c>
      <c r="AU2296" t="s">
        <v>274</v>
      </c>
      <c r="AV2296" t="s">
        <v>4353</v>
      </c>
      <c r="AW2296" t="s">
        <v>4353</v>
      </c>
      <c r="AX2296" t="s">
        <v>6157</v>
      </c>
      <c r="BB2296" t="s">
        <v>6157</v>
      </c>
      <c r="BC2296" t="s">
        <v>6157</v>
      </c>
      <c r="BH2296" t="s">
        <v>231</v>
      </c>
      <c r="BI2296" t="s">
        <v>7195</v>
      </c>
      <c r="BJ2296" t="s">
        <v>4164</v>
      </c>
      <c r="BK2296" t="s">
        <v>4165</v>
      </c>
      <c r="BL2296">
        <v>2016</v>
      </c>
      <c r="BM2296"/>
      <c r="BN2296"/>
      <c r="BO2296"/>
      <c r="BP2296"/>
      <c r="BW2296">
        <v>-17.8</v>
      </c>
      <c r="BY2296">
        <v>10.199999999999999</v>
      </c>
      <c r="CF2296">
        <v>1</v>
      </c>
      <c r="CI2296">
        <v>-4.8</v>
      </c>
      <c r="CK2296">
        <v>1.1000000000000001</v>
      </c>
    </row>
    <row r="2297" spans="1:89" ht="16" customHeight="1">
      <c r="A2297">
        <v>2296</v>
      </c>
      <c r="B2297" t="s">
        <v>7107</v>
      </c>
      <c r="C2297" s="2">
        <v>44970</v>
      </c>
      <c r="E2297" t="s">
        <v>2682</v>
      </c>
      <c r="F2297" t="s">
        <v>2682</v>
      </c>
      <c r="G2297" t="s">
        <v>3941</v>
      </c>
      <c r="H2297" t="s">
        <v>6157</v>
      </c>
      <c r="I2297" t="s">
        <v>4625</v>
      </c>
      <c r="J2297" t="s">
        <v>4626</v>
      </c>
      <c r="K2297" t="s">
        <v>4353</v>
      </c>
      <c r="L2297" t="s">
        <v>6157</v>
      </c>
      <c r="M2297" t="s">
        <v>7103</v>
      </c>
      <c r="N2297" t="s">
        <v>1532</v>
      </c>
      <c r="O2297" t="s">
        <v>6987</v>
      </c>
      <c r="P2297" t="s">
        <v>3968</v>
      </c>
      <c r="Q2297" t="s">
        <v>4403</v>
      </c>
      <c r="R2297" t="s">
        <v>6989</v>
      </c>
      <c r="S2297" t="s">
        <v>4353</v>
      </c>
      <c r="T2297" t="s">
        <v>4353</v>
      </c>
      <c r="U2297" t="s">
        <v>6157</v>
      </c>
      <c r="X2297" t="s">
        <v>6157</v>
      </c>
      <c r="Y2297" t="s">
        <v>6157</v>
      </c>
      <c r="Z2297" t="s">
        <v>6157</v>
      </c>
      <c r="AA2297" t="s">
        <v>4021</v>
      </c>
      <c r="AB2297" t="s">
        <v>6157</v>
      </c>
      <c r="AC2297" t="s">
        <v>6157</v>
      </c>
      <c r="AD2297" t="s">
        <v>6157</v>
      </c>
      <c r="AE2297" t="s">
        <v>6157</v>
      </c>
      <c r="AF2297" t="s">
        <v>6157</v>
      </c>
      <c r="AG2297" t="s">
        <v>6157</v>
      </c>
      <c r="AH2297" t="s">
        <v>6157</v>
      </c>
      <c r="AI2297" t="s">
        <v>6157</v>
      </c>
      <c r="AJ2297" t="s">
        <v>4588</v>
      </c>
      <c r="AK2297" t="s">
        <v>4859</v>
      </c>
      <c r="AL2297" t="s">
        <v>268</v>
      </c>
      <c r="AM2297" t="s">
        <v>264</v>
      </c>
      <c r="AN2297" t="s">
        <v>4353</v>
      </c>
      <c r="AO2297" s="29">
        <v>24.1874924</v>
      </c>
      <c r="AP2297">
        <v>-32.18477</v>
      </c>
      <c r="AQ2297">
        <v>137.76671999999999</v>
      </c>
      <c r="AR2297" t="s">
        <v>1532</v>
      </c>
      <c r="AS2297">
        <v>0</v>
      </c>
      <c r="AT2297" t="s">
        <v>4353</v>
      </c>
      <c r="AU2297" t="s">
        <v>274</v>
      </c>
      <c r="AV2297" t="s">
        <v>4353</v>
      </c>
      <c r="AW2297" t="s">
        <v>4353</v>
      </c>
      <c r="AX2297" t="s">
        <v>6157</v>
      </c>
      <c r="BB2297" t="s">
        <v>6157</v>
      </c>
      <c r="BC2297" t="s">
        <v>6157</v>
      </c>
      <c r="BH2297" t="s">
        <v>231</v>
      </c>
      <c r="BI2297" t="s">
        <v>7195</v>
      </c>
      <c r="BJ2297" t="s">
        <v>4164</v>
      </c>
      <c r="BK2297" t="s">
        <v>4165</v>
      </c>
      <c r="BL2297">
        <v>2016</v>
      </c>
      <c r="BM2297"/>
      <c r="BN2297"/>
      <c r="BO2297"/>
      <c r="BP2297"/>
      <c r="BW2297">
        <v>-20.7</v>
      </c>
      <c r="BY2297">
        <v>14.5</v>
      </c>
      <c r="CF2297">
        <v>1</v>
      </c>
      <c r="CI2297">
        <v>-9.4</v>
      </c>
      <c r="CK2297">
        <v>0.7</v>
      </c>
    </row>
    <row r="2298" spans="1:89" ht="16" customHeight="1">
      <c r="A2298">
        <v>2297</v>
      </c>
      <c r="B2298" t="s">
        <v>7107</v>
      </c>
      <c r="C2298" s="2">
        <v>44970</v>
      </c>
      <c r="E2298" t="s">
        <v>2628</v>
      </c>
      <c r="F2298" t="s">
        <v>2628</v>
      </c>
      <c r="G2298" t="s">
        <v>3941</v>
      </c>
      <c r="H2298" t="s">
        <v>6157</v>
      </c>
      <c r="I2298" t="s">
        <v>4625</v>
      </c>
      <c r="J2298" t="s">
        <v>4626</v>
      </c>
      <c r="K2298" t="s">
        <v>4353</v>
      </c>
      <c r="L2298" t="s">
        <v>6157</v>
      </c>
      <c r="M2298" t="s">
        <v>7103</v>
      </c>
      <c r="N2298" t="s">
        <v>1532</v>
      </c>
      <c r="O2298" t="s">
        <v>6987</v>
      </c>
      <c r="P2298" t="s">
        <v>3968</v>
      </c>
      <c r="Q2298" t="s">
        <v>4403</v>
      </c>
      <c r="R2298" t="s">
        <v>6989</v>
      </c>
      <c r="S2298" t="s">
        <v>4353</v>
      </c>
      <c r="T2298" t="s">
        <v>4353</v>
      </c>
      <c r="U2298" t="s">
        <v>6157</v>
      </c>
      <c r="X2298" t="s">
        <v>6157</v>
      </c>
      <c r="Y2298" t="s">
        <v>6157</v>
      </c>
      <c r="Z2298" t="s">
        <v>6157</v>
      </c>
      <c r="AA2298" t="s">
        <v>4021</v>
      </c>
      <c r="AB2298" t="s">
        <v>6157</v>
      </c>
      <c r="AC2298" t="s">
        <v>6157</v>
      </c>
      <c r="AD2298" t="s">
        <v>6157</v>
      </c>
      <c r="AE2298" t="s">
        <v>6157</v>
      </c>
      <c r="AF2298" t="s">
        <v>6157</v>
      </c>
      <c r="AG2298" t="s">
        <v>6157</v>
      </c>
      <c r="AH2298" t="s">
        <v>6157</v>
      </c>
      <c r="AI2298" t="s">
        <v>6157</v>
      </c>
      <c r="AJ2298" t="s">
        <v>4588</v>
      </c>
      <c r="AK2298" t="s">
        <v>4859</v>
      </c>
      <c r="AL2298" t="s">
        <v>268</v>
      </c>
      <c r="AM2298" t="s">
        <v>264</v>
      </c>
      <c r="AN2298" t="s">
        <v>4353</v>
      </c>
      <c r="AO2298" s="29">
        <v>24</v>
      </c>
      <c r="AP2298">
        <v>-32.18477</v>
      </c>
      <c r="AQ2298">
        <v>137.76671999999999</v>
      </c>
      <c r="AR2298" t="s">
        <v>1532</v>
      </c>
      <c r="AS2298">
        <v>0</v>
      </c>
      <c r="AT2298" t="s">
        <v>4353</v>
      </c>
      <c r="AU2298" t="s">
        <v>274</v>
      </c>
      <c r="AV2298" t="s">
        <v>4353</v>
      </c>
      <c r="AW2298" t="s">
        <v>4353</v>
      </c>
      <c r="AX2298" t="s">
        <v>6157</v>
      </c>
      <c r="BB2298" t="s">
        <v>6157</v>
      </c>
      <c r="BC2298" t="s">
        <v>6157</v>
      </c>
      <c r="BH2298" t="s">
        <v>231</v>
      </c>
      <c r="BI2298" t="s">
        <v>7195</v>
      </c>
      <c r="BJ2298" t="s">
        <v>4164</v>
      </c>
      <c r="BK2298" t="s">
        <v>4165</v>
      </c>
      <c r="BL2298">
        <v>2016</v>
      </c>
      <c r="BM2298"/>
      <c r="BN2298"/>
      <c r="BO2298"/>
      <c r="BP2298"/>
      <c r="BW2298"/>
      <c r="BY2298"/>
      <c r="CF2298">
        <v>1</v>
      </c>
      <c r="CI2298">
        <v>-5.9</v>
      </c>
      <c r="CK2298">
        <v>1.3</v>
      </c>
    </row>
    <row r="2299" spans="1:89" ht="16" customHeight="1">
      <c r="A2299">
        <v>2298</v>
      </c>
      <c r="B2299" t="s">
        <v>7107</v>
      </c>
      <c r="C2299" s="2">
        <v>44970</v>
      </c>
      <c r="E2299" t="s">
        <v>2625</v>
      </c>
      <c r="F2299" t="s">
        <v>2625</v>
      </c>
      <c r="G2299" t="s">
        <v>3941</v>
      </c>
      <c r="H2299" t="s">
        <v>6157</v>
      </c>
      <c r="I2299" t="s">
        <v>4625</v>
      </c>
      <c r="J2299" t="s">
        <v>4626</v>
      </c>
      <c r="K2299" t="s">
        <v>4353</v>
      </c>
      <c r="L2299" t="s">
        <v>6157</v>
      </c>
      <c r="M2299" t="s">
        <v>7103</v>
      </c>
      <c r="N2299" t="s">
        <v>1532</v>
      </c>
      <c r="O2299" t="s">
        <v>6987</v>
      </c>
      <c r="P2299" t="s">
        <v>3968</v>
      </c>
      <c r="Q2299" t="s">
        <v>4403</v>
      </c>
      <c r="R2299" t="s">
        <v>6989</v>
      </c>
      <c r="S2299" t="s">
        <v>4353</v>
      </c>
      <c r="T2299" t="s">
        <v>4353</v>
      </c>
      <c r="U2299" t="s">
        <v>6157</v>
      </c>
      <c r="X2299" t="s">
        <v>6157</v>
      </c>
      <c r="Y2299" t="s">
        <v>6157</v>
      </c>
      <c r="Z2299" t="s">
        <v>6157</v>
      </c>
      <c r="AA2299" t="s">
        <v>4021</v>
      </c>
      <c r="AB2299" t="s">
        <v>6157</v>
      </c>
      <c r="AC2299" t="s">
        <v>6157</v>
      </c>
      <c r="AD2299" t="s">
        <v>6157</v>
      </c>
      <c r="AE2299" t="s">
        <v>6157</v>
      </c>
      <c r="AF2299" t="s">
        <v>6157</v>
      </c>
      <c r="AG2299" t="s">
        <v>6157</v>
      </c>
      <c r="AH2299" t="s">
        <v>6157</v>
      </c>
      <c r="AI2299" t="s">
        <v>6157</v>
      </c>
      <c r="AJ2299" t="s">
        <v>4588</v>
      </c>
      <c r="AK2299" t="s">
        <v>4859</v>
      </c>
      <c r="AL2299" t="s">
        <v>268</v>
      </c>
      <c r="AM2299" t="s">
        <v>264</v>
      </c>
      <c r="AN2299" t="s">
        <v>4353</v>
      </c>
      <c r="AO2299" s="29">
        <v>37</v>
      </c>
      <c r="AP2299">
        <v>-32.231920000000002</v>
      </c>
      <c r="AQ2299">
        <v>137.79849999999999</v>
      </c>
      <c r="AR2299" t="s">
        <v>1532</v>
      </c>
      <c r="AS2299">
        <v>0</v>
      </c>
      <c r="AT2299" t="s">
        <v>4353</v>
      </c>
      <c r="AU2299" t="s">
        <v>274</v>
      </c>
      <c r="AV2299" t="s">
        <v>4353</v>
      </c>
      <c r="AW2299" t="s">
        <v>4353</v>
      </c>
      <c r="AX2299" t="s">
        <v>6157</v>
      </c>
      <c r="BB2299" t="s">
        <v>6157</v>
      </c>
      <c r="BC2299" t="s">
        <v>6157</v>
      </c>
      <c r="BH2299" t="s">
        <v>231</v>
      </c>
      <c r="BI2299" t="s">
        <v>7195</v>
      </c>
      <c r="BJ2299" t="s">
        <v>4164</v>
      </c>
      <c r="BK2299" t="s">
        <v>4165</v>
      </c>
      <c r="BL2299">
        <v>2016</v>
      </c>
      <c r="BM2299"/>
      <c r="BN2299"/>
      <c r="BO2299"/>
      <c r="BP2299"/>
      <c r="BW2299">
        <v>-17.399999999999999</v>
      </c>
      <c r="BY2299">
        <v>10.7</v>
      </c>
      <c r="CF2299">
        <v>1</v>
      </c>
      <c r="CI2299">
        <v>-4.5999999999999996</v>
      </c>
      <c r="CK2299">
        <v>3.8</v>
      </c>
    </row>
    <row r="2300" spans="1:89" ht="16" customHeight="1">
      <c r="A2300">
        <v>2299</v>
      </c>
      <c r="B2300" t="s">
        <v>7107</v>
      </c>
      <c r="C2300" s="2">
        <v>44970</v>
      </c>
      <c r="E2300" t="s">
        <v>2642</v>
      </c>
      <c r="F2300" t="s">
        <v>2642</v>
      </c>
      <c r="G2300" t="s">
        <v>3941</v>
      </c>
      <c r="H2300" t="s">
        <v>6157</v>
      </c>
      <c r="I2300" t="s">
        <v>4625</v>
      </c>
      <c r="J2300" t="s">
        <v>4626</v>
      </c>
      <c r="K2300" t="s">
        <v>4353</v>
      </c>
      <c r="L2300" t="s">
        <v>6157</v>
      </c>
      <c r="M2300" t="s">
        <v>7103</v>
      </c>
      <c r="N2300" t="s">
        <v>1532</v>
      </c>
      <c r="O2300" t="s">
        <v>6987</v>
      </c>
      <c r="P2300" t="s">
        <v>3968</v>
      </c>
      <c r="Q2300" t="s">
        <v>4403</v>
      </c>
      <c r="R2300" t="s">
        <v>6989</v>
      </c>
      <c r="S2300" t="s">
        <v>4353</v>
      </c>
      <c r="T2300" t="s">
        <v>4353</v>
      </c>
      <c r="U2300" t="s">
        <v>6157</v>
      </c>
      <c r="X2300" t="s">
        <v>6157</v>
      </c>
      <c r="Y2300" t="s">
        <v>6157</v>
      </c>
      <c r="Z2300" t="s">
        <v>6157</v>
      </c>
      <c r="AA2300" t="s">
        <v>4021</v>
      </c>
      <c r="AB2300" t="s">
        <v>6157</v>
      </c>
      <c r="AC2300" t="s">
        <v>6157</v>
      </c>
      <c r="AD2300" t="s">
        <v>6157</v>
      </c>
      <c r="AE2300" t="s">
        <v>6157</v>
      </c>
      <c r="AF2300" t="s">
        <v>6157</v>
      </c>
      <c r="AG2300" t="s">
        <v>6157</v>
      </c>
      <c r="AH2300" t="s">
        <v>6157</v>
      </c>
      <c r="AI2300" t="s">
        <v>6157</v>
      </c>
      <c r="AJ2300" t="s">
        <v>4588</v>
      </c>
      <c r="AK2300" t="s">
        <v>4859</v>
      </c>
      <c r="AL2300" t="s">
        <v>268</v>
      </c>
      <c r="AM2300" t="s">
        <v>264</v>
      </c>
      <c r="AN2300" t="s">
        <v>4353</v>
      </c>
      <c r="AO2300" s="29">
        <v>37</v>
      </c>
      <c r="AP2300">
        <v>-32.231920000000002</v>
      </c>
      <c r="AQ2300">
        <v>137.79849999999999</v>
      </c>
      <c r="AR2300" t="s">
        <v>1532</v>
      </c>
      <c r="AS2300">
        <v>0</v>
      </c>
      <c r="AT2300" t="s">
        <v>4353</v>
      </c>
      <c r="AU2300" t="s">
        <v>274</v>
      </c>
      <c r="AV2300" t="s">
        <v>4353</v>
      </c>
      <c r="AW2300" t="s">
        <v>4353</v>
      </c>
      <c r="AX2300" t="s">
        <v>6157</v>
      </c>
      <c r="BB2300" t="s">
        <v>6157</v>
      </c>
      <c r="BC2300" t="s">
        <v>6157</v>
      </c>
      <c r="BH2300" t="s">
        <v>231</v>
      </c>
      <c r="BI2300" t="s">
        <v>7195</v>
      </c>
      <c r="BJ2300" t="s">
        <v>4164</v>
      </c>
      <c r="BK2300" t="s">
        <v>4165</v>
      </c>
      <c r="BL2300">
        <v>2016</v>
      </c>
      <c r="BM2300"/>
      <c r="BN2300"/>
      <c r="BO2300"/>
      <c r="BP2300"/>
      <c r="BW2300"/>
      <c r="BY2300"/>
      <c r="CF2300">
        <v>1</v>
      </c>
      <c r="CI2300">
        <v>-6.6</v>
      </c>
      <c r="CK2300">
        <v>-3.2</v>
      </c>
    </row>
    <row r="2301" spans="1:89" ht="16" customHeight="1">
      <c r="A2301">
        <v>2300</v>
      </c>
      <c r="B2301" t="s">
        <v>7107</v>
      </c>
      <c r="C2301" s="2">
        <v>44970</v>
      </c>
      <c r="E2301" t="s">
        <v>2626</v>
      </c>
      <c r="F2301" t="s">
        <v>2626</v>
      </c>
      <c r="G2301" t="s">
        <v>3941</v>
      </c>
      <c r="H2301" t="s">
        <v>6157</v>
      </c>
      <c r="I2301" t="s">
        <v>4625</v>
      </c>
      <c r="J2301" t="s">
        <v>4626</v>
      </c>
      <c r="K2301" t="s">
        <v>4353</v>
      </c>
      <c r="L2301" t="s">
        <v>6157</v>
      </c>
      <c r="M2301" t="s">
        <v>7103</v>
      </c>
      <c r="N2301" t="s">
        <v>1532</v>
      </c>
      <c r="O2301" t="s">
        <v>6987</v>
      </c>
      <c r="P2301" t="s">
        <v>3968</v>
      </c>
      <c r="Q2301" t="s">
        <v>4403</v>
      </c>
      <c r="R2301" t="s">
        <v>6989</v>
      </c>
      <c r="S2301" t="s">
        <v>4353</v>
      </c>
      <c r="T2301" t="s">
        <v>4353</v>
      </c>
      <c r="U2301" t="s">
        <v>6157</v>
      </c>
      <c r="X2301" t="s">
        <v>6157</v>
      </c>
      <c r="Y2301" t="s">
        <v>6157</v>
      </c>
      <c r="Z2301" t="s">
        <v>6157</v>
      </c>
      <c r="AA2301" t="s">
        <v>4021</v>
      </c>
      <c r="AB2301" t="s">
        <v>6157</v>
      </c>
      <c r="AC2301" t="s">
        <v>6157</v>
      </c>
      <c r="AD2301" t="s">
        <v>6157</v>
      </c>
      <c r="AE2301" t="s">
        <v>6157</v>
      </c>
      <c r="AF2301" t="s">
        <v>6157</v>
      </c>
      <c r="AG2301" t="s">
        <v>6157</v>
      </c>
      <c r="AH2301" t="s">
        <v>6157</v>
      </c>
      <c r="AI2301" t="s">
        <v>6157</v>
      </c>
      <c r="AJ2301" t="s">
        <v>4588</v>
      </c>
      <c r="AK2301" t="s">
        <v>4859</v>
      </c>
      <c r="AL2301" t="s">
        <v>268</v>
      </c>
      <c r="AM2301" t="s">
        <v>264</v>
      </c>
      <c r="AN2301" t="s">
        <v>4353</v>
      </c>
      <c r="AO2301" s="29">
        <v>37</v>
      </c>
      <c r="AP2301">
        <v>-32.231920000000002</v>
      </c>
      <c r="AQ2301">
        <v>137.79849999999999</v>
      </c>
      <c r="AR2301" t="s">
        <v>1532</v>
      </c>
      <c r="AS2301">
        <v>0</v>
      </c>
      <c r="AT2301" t="s">
        <v>4353</v>
      </c>
      <c r="AU2301" t="s">
        <v>274</v>
      </c>
      <c r="AV2301" t="s">
        <v>4353</v>
      </c>
      <c r="AW2301" t="s">
        <v>4353</v>
      </c>
      <c r="AX2301" t="s">
        <v>6157</v>
      </c>
      <c r="BB2301" t="s">
        <v>6157</v>
      </c>
      <c r="BC2301" t="s">
        <v>6157</v>
      </c>
      <c r="BH2301" t="s">
        <v>231</v>
      </c>
      <c r="BI2301" t="s">
        <v>7195</v>
      </c>
      <c r="BJ2301" t="s">
        <v>4164</v>
      </c>
      <c r="BK2301" t="s">
        <v>4165</v>
      </c>
      <c r="BL2301">
        <v>2016</v>
      </c>
      <c r="BM2301"/>
      <c r="BN2301"/>
      <c r="BO2301"/>
      <c r="BP2301"/>
      <c r="BW2301">
        <v>-17</v>
      </c>
      <c r="BY2301">
        <v>11.1</v>
      </c>
      <c r="CF2301">
        <v>1</v>
      </c>
      <c r="CI2301">
        <v>-4</v>
      </c>
      <c r="CK2301">
        <v>4.0999999999999996</v>
      </c>
    </row>
    <row r="2302" spans="1:89" ht="16" customHeight="1">
      <c r="A2302">
        <v>2301</v>
      </c>
      <c r="B2302" t="s">
        <v>7107</v>
      </c>
      <c r="C2302" s="2">
        <v>44970</v>
      </c>
      <c r="E2302" t="s">
        <v>2630</v>
      </c>
      <c r="F2302" t="s">
        <v>2630</v>
      </c>
      <c r="G2302" t="s">
        <v>3941</v>
      </c>
      <c r="H2302" t="s">
        <v>6157</v>
      </c>
      <c r="I2302" t="s">
        <v>4625</v>
      </c>
      <c r="J2302" t="s">
        <v>4626</v>
      </c>
      <c r="K2302" t="s">
        <v>4353</v>
      </c>
      <c r="L2302" t="s">
        <v>6157</v>
      </c>
      <c r="M2302" t="s">
        <v>7103</v>
      </c>
      <c r="N2302" t="s">
        <v>1532</v>
      </c>
      <c r="O2302" t="s">
        <v>6987</v>
      </c>
      <c r="P2302" t="s">
        <v>3968</v>
      </c>
      <c r="Q2302" t="s">
        <v>4403</v>
      </c>
      <c r="R2302" t="s">
        <v>6989</v>
      </c>
      <c r="S2302" t="s">
        <v>4353</v>
      </c>
      <c r="T2302" t="s">
        <v>4353</v>
      </c>
      <c r="U2302" t="s">
        <v>6157</v>
      </c>
      <c r="X2302" t="s">
        <v>6157</v>
      </c>
      <c r="Y2302" t="s">
        <v>6157</v>
      </c>
      <c r="Z2302" t="s">
        <v>6157</v>
      </c>
      <c r="AA2302" t="s">
        <v>4021</v>
      </c>
      <c r="AB2302" t="s">
        <v>6157</v>
      </c>
      <c r="AC2302" t="s">
        <v>6157</v>
      </c>
      <c r="AD2302" t="s">
        <v>6157</v>
      </c>
      <c r="AE2302" t="s">
        <v>6157</v>
      </c>
      <c r="AF2302" t="s">
        <v>6157</v>
      </c>
      <c r="AG2302" t="s">
        <v>6157</v>
      </c>
      <c r="AH2302" t="s">
        <v>6157</v>
      </c>
      <c r="AI2302" t="s">
        <v>6157</v>
      </c>
      <c r="AJ2302" t="s">
        <v>4588</v>
      </c>
      <c r="AK2302" t="s">
        <v>4859</v>
      </c>
      <c r="AL2302" t="s">
        <v>268</v>
      </c>
      <c r="AM2302" t="s">
        <v>264</v>
      </c>
      <c r="AN2302" t="s">
        <v>4353</v>
      </c>
      <c r="AO2302" s="29">
        <v>36</v>
      </c>
      <c r="AP2302">
        <v>-32.232219999999998</v>
      </c>
      <c r="AQ2302">
        <v>137.79835</v>
      </c>
      <c r="AR2302" t="s">
        <v>1532</v>
      </c>
      <c r="AS2302">
        <v>0</v>
      </c>
      <c r="AT2302" t="s">
        <v>4353</v>
      </c>
      <c r="AU2302" t="s">
        <v>274</v>
      </c>
      <c r="AV2302" t="s">
        <v>4353</v>
      </c>
      <c r="AW2302" t="s">
        <v>4353</v>
      </c>
      <c r="AX2302" t="s">
        <v>6157</v>
      </c>
      <c r="BB2302" t="s">
        <v>6157</v>
      </c>
      <c r="BC2302" t="s">
        <v>6157</v>
      </c>
      <c r="BH2302" t="s">
        <v>231</v>
      </c>
      <c r="BI2302" t="s">
        <v>7195</v>
      </c>
      <c r="BJ2302" t="s">
        <v>4164</v>
      </c>
      <c r="BK2302" t="s">
        <v>4165</v>
      </c>
      <c r="BL2302">
        <v>2016</v>
      </c>
      <c r="BM2302"/>
      <c r="BN2302"/>
      <c r="BO2302"/>
      <c r="BP2302"/>
      <c r="BW2302">
        <v>-18.7</v>
      </c>
      <c r="BY2302">
        <v>10.8</v>
      </c>
      <c r="CF2302">
        <v>1</v>
      </c>
      <c r="CI2302">
        <v>-7.6</v>
      </c>
      <c r="CK2302">
        <v>5.0999999999999996</v>
      </c>
    </row>
    <row r="2303" spans="1:89" ht="16" customHeight="1">
      <c r="A2303">
        <v>2302</v>
      </c>
      <c r="B2303" t="s">
        <v>7107</v>
      </c>
      <c r="C2303" s="2">
        <v>44970</v>
      </c>
      <c r="E2303" t="s">
        <v>2608</v>
      </c>
      <c r="F2303" t="s">
        <v>2608</v>
      </c>
      <c r="G2303" t="s">
        <v>3941</v>
      </c>
      <c r="H2303" t="s">
        <v>6157</v>
      </c>
      <c r="I2303" t="s">
        <v>4625</v>
      </c>
      <c r="J2303" t="s">
        <v>4626</v>
      </c>
      <c r="K2303" t="s">
        <v>4353</v>
      </c>
      <c r="L2303" t="s">
        <v>6157</v>
      </c>
      <c r="M2303" t="s">
        <v>7103</v>
      </c>
      <c r="N2303" t="s">
        <v>1532</v>
      </c>
      <c r="O2303" t="s">
        <v>6987</v>
      </c>
      <c r="P2303" t="s">
        <v>3968</v>
      </c>
      <c r="Q2303" t="s">
        <v>4403</v>
      </c>
      <c r="R2303" t="s">
        <v>6989</v>
      </c>
      <c r="S2303" t="s">
        <v>4353</v>
      </c>
      <c r="T2303" t="s">
        <v>4353</v>
      </c>
      <c r="U2303" t="s">
        <v>6157</v>
      </c>
      <c r="X2303" t="s">
        <v>6157</v>
      </c>
      <c r="Y2303" t="s">
        <v>6157</v>
      </c>
      <c r="Z2303" t="s">
        <v>6157</v>
      </c>
      <c r="AA2303" t="s">
        <v>4021</v>
      </c>
      <c r="AB2303" t="s">
        <v>6157</v>
      </c>
      <c r="AC2303" t="s">
        <v>6157</v>
      </c>
      <c r="AD2303" t="s">
        <v>6157</v>
      </c>
      <c r="AE2303" t="s">
        <v>6157</v>
      </c>
      <c r="AF2303" t="s">
        <v>6157</v>
      </c>
      <c r="AG2303" t="s">
        <v>6157</v>
      </c>
      <c r="AH2303" t="s">
        <v>6157</v>
      </c>
      <c r="AI2303" t="s">
        <v>6157</v>
      </c>
      <c r="AJ2303" t="s">
        <v>4588</v>
      </c>
      <c r="AK2303" t="s">
        <v>4859</v>
      </c>
      <c r="AL2303" t="s">
        <v>268</v>
      </c>
      <c r="AM2303" t="s">
        <v>264</v>
      </c>
      <c r="AN2303" t="s">
        <v>4353</v>
      </c>
      <c r="AO2303" s="29">
        <v>36</v>
      </c>
      <c r="AP2303">
        <v>-32.232219999999998</v>
      </c>
      <c r="AQ2303">
        <v>137.79835</v>
      </c>
      <c r="AR2303" t="s">
        <v>1532</v>
      </c>
      <c r="AS2303">
        <v>0</v>
      </c>
      <c r="AT2303" t="s">
        <v>4353</v>
      </c>
      <c r="AU2303" t="s">
        <v>274</v>
      </c>
      <c r="AV2303" t="s">
        <v>4353</v>
      </c>
      <c r="AW2303" t="s">
        <v>4353</v>
      </c>
      <c r="AX2303" t="s">
        <v>6157</v>
      </c>
      <c r="BB2303" t="s">
        <v>6157</v>
      </c>
      <c r="BC2303" t="s">
        <v>6157</v>
      </c>
      <c r="BH2303" t="s">
        <v>231</v>
      </c>
      <c r="BI2303" t="s">
        <v>7195</v>
      </c>
      <c r="BJ2303" t="s">
        <v>4164</v>
      </c>
      <c r="BK2303" t="s">
        <v>4165</v>
      </c>
      <c r="BL2303">
        <v>2016</v>
      </c>
      <c r="BM2303"/>
      <c r="BN2303"/>
      <c r="BO2303"/>
      <c r="BP2303"/>
      <c r="BW2303"/>
      <c r="BY2303"/>
      <c r="CF2303">
        <v>1</v>
      </c>
      <c r="CI2303">
        <v>-2.9</v>
      </c>
      <c r="CK2303">
        <v>-0.3</v>
      </c>
    </row>
    <row r="2304" spans="1:89" ht="16" customHeight="1">
      <c r="A2304">
        <v>2303</v>
      </c>
      <c r="B2304" t="s">
        <v>7107</v>
      </c>
      <c r="C2304" s="2">
        <v>44970</v>
      </c>
      <c r="E2304" t="s">
        <v>2683</v>
      </c>
      <c r="F2304" t="s">
        <v>2683</v>
      </c>
      <c r="G2304" t="s">
        <v>3941</v>
      </c>
      <c r="H2304" t="s">
        <v>6157</v>
      </c>
      <c r="I2304" t="s">
        <v>4625</v>
      </c>
      <c r="J2304" t="s">
        <v>4626</v>
      </c>
      <c r="K2304" t="s">
        <v>4353</v>
      </c>
      <c r="L2304" t="s">
        <v>6157</v>
      </c>
      <c r="M2304" t="s">
        <v>7103</v>
      </c>
      <c r="N2304" t="s">
        <v>1532</v>
      </c>
      <c r="O2304" t="s">
        <v>6987</v>
      </c>
      <c r="P2304" t="s">
        <v>3968</v>
      </c>
      <c r="Q2304" t="s">
        <v>4403</v>
      </c>
      <c r="R2304" t="s">
        <v>6989</v>
      </c>
      <c r="S2304" t="s">
        <v>4353</v>
      </c>
      <c r="T2304" t="s">
        <v>4353</v>
      </c>
      <c r="U2304" t="s">
        <v>6157</v>
      </c>
      <c r="X2304" t="s">
        <v>6157</v>
      </c>
      <c r="Y2304" t="s">
        <v>6157</v>
      </c>
      <c r="Z2304" t="s">
        <v>6157</v>
      </c>
      <c r="AA2304" t="s">
        <v>4021</v>
      </c>
      <c r="AB2304" t="s">
        <v>6157</v>
      </c>
      <c r="AC2304" t="s">
        <v>6157</v>
      </c>
      <c r="AD2304" t="s">
        <v>6157</v>
      </c>
      <c r="AE2304" t="s">
        <v>6157</v>
      </c>
      <c r="AF2304" t="s">
        <v>6157</v>
      </c>
      <c r="AG2304" t="s">
        <v>6157</v>
      </c>
      <c r="AH2304" t="s">
        <v>6157</v>
      </c>
      <c r="AI2304" t="s">
        <v>6157</v>
      </c>
      <c r="AJ2304" t="s">
        <v>4588</v>
      </c>
      <c r="AK2304" t="s">
        <v>4859</v>
      </c>
      <c r="AL2304" t="s">
        <v>268</v>
      </c>
      <c r="AM2304" t="s">
        <v>264</v>
      </c>
      <c r="AN2304" t="s">
        <v>4353</v>
      </c>
      <c r="AO2304" s="29">
        <v>22.2817936</v>
      </c>
      <c r="AP2304">
        <v>-32.135770000000001</v>
      </c>
      <c r="AQ2304">
        <v>137.77448000000001</v>
      </c>
      <c r="AR2304" t="s">
        <v>1532</v>
      </c>
      <c r="AS2304">
        <v>0</v>
      </c>
      <c r="AT2304" t="s">
        <v>4353</v>
      </c>
      <c r="AU2304" t="s">
        <v>274</v>
      </c>
      <c r="AV2304" t="s">
        <v>4353</v>
      </c>
      <c r="AW2304" t="s">
        <v>4353</v>
      </c>
      <c r="AX2304" t="s">
        <v>6157</v>
      </c>
      <c r="BB2304" t="s">
        <v>6157</v>
      </c>
      <c r="BC2304" t="s">
        <v>6157</v>
      </c>
      <c r="BH2304" t="s">
        <v>231</v>
      </c>
      <c r="BI2304" t="s">
        <v>7195</v>
      </c>
      <c r="BJ2304" t="s">
        <v>4164</v>
      </c>
      <c r="BK2304" t="s">
        <v>4165</v>
      </c>
      <c r="BL2304">
        <v>2016</v>
      </c>
      <c r="BM2304"/>
      <c r="BN2304"/>
      <c r="BO2304"/>
      <c r="BP2304"/>
      <c r="BW2304"/>
      <c r="BY2304"/>
      <c r="CF2304">
        <v>1</v>
      </c>
      <c r="CI2304">
        <v>-7</v>
      </c>
      <c r="CK2304">
        <v>0</v>
      </c>
    </row>
    <row r="2305" spans="1:89" ht="16" customHeight="1">
      <c r="A2305">
        <v>2304</v>
      </c>
      <c r="B2305" t="s">
        <v>7107</v>
      </c>
      <c r="C2305" s="2">
        <v>44970</v>
      </c>
      <c r="E2305" t="s">
        <v>2643</v>
      </c>
      <c r="F2305" t="s">
        <v>2643</v>
      </c>
      <c r="G2305" t="s">
        <v>3941</v>
      </c>
      <c r="H2305" t="s">
        <v>6157</v>
      </c>
      <c r="I2305" t="s">
        <v>4625</v>
      </c>
      <c r="J2305" t="s">
        <v>4626</v>
      </c>
      <c r="K2305" t="s">
        <v>4353</v>
      </c>
      <c r="L2305" t="s">
        <v>6157</v>
      </c>
      <c r="M2305" t="s">
        <v>7103</v>
      </c>
      <c r="N2305" t="s">
        <v>1532</v>
      </c>
      <c r="O2305" t="s">
        <v>6987</v>
      </c>
      <c r="P2305" t="s">
        <v>3968</v>
      </c>
      <c r="Q2305" t="s">
        <v>4403</v>
      </c>
      <c r="R2305" t="s">
        <v>6989</v>
      </c>
      <c r="S2305" t="s">
        <v>4353</v>
      </c>
      <c r="T2305" t="s">
        <v>4353</v>
      </c>
      <c r="U2305" t="s">
        <v>6157</v>
      </c>
      <c r="X2305" t="s">
        <v>6157</v>
      </c>
      <c r="Y2305" t="s">
        <v>6157</v>
      </c>
      <c r="Z2305" t="s">
        <v>6157</v>
      </c>
      <c r="AA2305" t="s">
        <v>4021</v>
      </c>
      <c r="AB2305" t="s">
        <v>6157</v>
      </c>
      <c r="AC2305" t="s">
        <v>6157</v>
      </c>
      <c r="AD2305" t="s">
        <v>6157</v>
      </c>
      <c r="AE2305" t="s">
        <v>6157</v>
      </c>
      <c r="AF2305" t="s">
        <v>6157</v>
      </c>
      <c r="AG2305" t="s">
        <v>6157</v>
      </c>
      <c r="AH2305" t="s">
        <v>6157</v>
      </c>
      <c r="AI2305" t="s">
        <v>6157</v>
      </c>
      <c r="AJ2305" t="s">
        <v>4588</v>
      </c>
      <c r="AK2305" t="s">
        <v>4859</v>
      </c>
      <c r="AL2305" t="s">
        <v>268</v>
      </c>
      <c r="AM2305" t="s">
        <v>264</v>
      </c>
      <c r="AN2305" t="s">
        <v>4353</v>
      </c>
      <c r="AO2305" s="29">
        <v>24</v>
      </c>
      <c r="AP2305">
        <v>-32.132170000000002</v>
      </c>
      <c r="AQ2305">
        <v>137.77717000000001</v>
      </c>
      <c r="AR2305" t="s">
        <v>1532</v>
      </c>
      <c r="AS2305">
        <v>0</v>
      </c>
      <c r="AT2305" t="s">
        <v>4353</v>
      </c>
      <c r="AU2305" t="s">
        <v>274</v>
      </c>
      <c r="AV2305" t="s">
        <v>4353</v>
      </c>
      <c r="AW2305" t="s">
        <v>4353</v>
      </c>
      <c r="AX2305" t="s">
        <v>6157</v>
      </c>
      <c r="BB2305" t="s">
        <v>6157</v>
      </c>
      <c r="BC2305" t="s">
        <v>6157</v>
      </c>
      <c r="BH2305" t="s">
        <v>231</v>
      </c>
      <c r="BI2305" t="s">
        <v>7195</v>
      </c>
      <c r="BJ2305" t="s">
        <v>4164</v>
      </c>
      <c r="BK2305" t="s">
        <v>4165</v>
      </c>
      <c r="BL2305">
        <v>2016</v>
      </c>
      <c r="BM2305"/>
      <c r="BN2305"/>
      <c r="BO2305"/>
      <c r="BP2305"/>
      <c r="BW2305"/>
      <c r="BY2305"/>
      <c r="CF2305">
        <v>1</v>
      </c>
      <c r="CI2305">
        <v>-7.7</v>
      </c>
      <c r="CK2305">
        <v>1.5</v>
      </c>
    </row>
    <row r="2306" spans="1:89" ht="16" customHeight="1">
      <c r="A2306">
        <v>2305</v>
      </c>
      <c r="B2306" t="s">
        <v>7107</v>
      </c>
      <c r="C2306" s="2">
        <v>44970</v>
      </c>
      <c r="E2306" t="s">
        <v>2618</v>
      </c>
      <c r="F2306" t="s">
        <v>2618</v>
      </c>
      <c r="G2306" t="s">
        <v>3941</v>
      </c>
      <c r="H2306" t="s">
        <v>6157</v>
      </c>
      <c r="I2306" t="s">
        <v>4625</v>
      </c>
      <c r="J2306" t="s">
        <v>4626</v>
      </c>
      <c r="K2306" t="s">
        <v>4353</v>
      </c>
      <c r="L2306" t="s">
        <v>6157</v>
      </c>
      <c r="M2306" t="s">
        <v>7103</v>
      </c>
      <c r="N2306" t="s">
        <v>1532</v>
      </c>
      <c r="O2306" t="s">
        <v>6987</v>
      </c>
      <c r="P2306" t="s">
        <v>3968</v>
      </c>
      <c r="Q2306" t="s">
        <v>4403</v>
      </c>
      <c r="R2306" t="s">
        <v>6989</v>
      </c>
      <c r="S2306" t="s">
        <v>4353</v>
      </c>
      <c r="T2306" t="s">
        <v>4353</v>
      </c>
      <c r="U2306" t="s">
        <v>6157</v>
      </c>
      <c r="X2306" t="s">
        <v>6157</v>
      </c>
      <c r="Y2306" t="s">
        <v>6157</v>
      </c>
      <c r="Z2306" t="s">
        <v>6157</v>
      </c>
      <c r="AA2306" t="s">
        <v>4021</v>
      </c>
      <c r="AB2306" t="s">
        <v>6157</v>
      </c>
      <c r="AC2306" t="s">
        <v>6157</v>
      </c>
      <c r="AD2306" t="s">
        <v>6157</v>
      </c>
      <c r="AE2306" t="s">
        <v>6157</v>
      </c>
      <c r="AF2306" t="s">
        <v>6157</v>
      </c>
      <c r="AG2306" t="s">
        <v>6157</v>
      </c>
      <c r="AH2306" t="s">
        <v>6157</v>
      </c>
      <c r="AI2306" t="s">
        <v>6157</v>
      </c>
      <c r="AJ2306" t="s">
        <v>4588</v>
      </c>
      <c r="AK2306" t="s">
        <v>4859</v>
      </c>
      <c r="AL2306" t="s">
        <v>268</v>
      </c>
      <c r="AM2306" t="s">
        <v>264</v>
      </c>
      <c r="AN2306" t="s">
        <v>4353</v>
      </c>
      <c r="AO2306" s="29">
        <v>37</v>
      </c>
      <c r="AP2306">
        <v>-32.231929999999998</v>
      </c>
      <c r="AQ2306">
        <v>137.79850999999999</v>
      </c>
      <c r="AR2306" t="s">
        <v>1532</v>
      </c>
      <c r="AS2306">
        <v>0</v>
      </c>
      <c r="AT2306" t="s">
        <v>4353</v>
      </c>
      <c r="AU2306" t="s">
        <v>274</v>
      </c>
      <c r="AV2306" t="s">
        <v>4353</v>
      </c>
      <c r="AW2306" t="s">
        <v>4353</v>
      </c>
      <c r="AX2306" t="s">
        <v>6157</v>
      </c>
      <c r="BB2306" t="s">
        <v>6157</v>
      </c>
      <c r="BC2306" t="s">
        <v>6157</v>
      </c>
      <c r="BH2306" t="s">
        <v>231</v>
      </c>
      <c r="BI2306" t="s">
        <v>7195</v>
      </c>
      <c r="BJ2306" t="s">
        <v>4164</v>
      </c>
      <c r="BK2306" t="s">
        <v>4165</v>
      </c>
      <c r="BL2306">
        <v>2016</v>
      </c>
      <c r="BM2306"/>
      <c r="BN2306"/>
      <c r="BO2306"/>
      <c r="BP2306"/>
      <c r="BW2306">
        <v>-19.5</v>
      </c>
      <c r="BY2306">
        <v>11.1</v>
      </c>
      <c r="CF2306">
        <v>1</v>
      </c>
      <c r="CI2306">
        <v>-7.5</v>
      </c>
      <c r="CK2306">
        <v>-1.4</v>
      </c>
    </row>
    <row r="2307" spans="1:89" ht="16" customHeight="1">
      <c r="A2307">
        <v>2306</v>
      </c>
      <c r="B2307" t="s">
        <v>7107</v>
      </c>
      <c r="C2307" s="2">
        <v>44970</v>
      </c>
      <c r="E2307" t="s">
        <v>2684</v>
      </c>
      <c r="F2307" t="s">
        <v>2684</v>
      </c>
      <c r="G2307" t="s">
        <v>3941</v>
      </c>
      <c r="H2307" t="s">
        <v>6157</v>
      </c>
      <c r="I2307" t="s">
        <v>4625</v>
      </c>
      <c r="J2307" t="s">
        <v>4626</v>
      </c>
      <c r="K2307" t="s">
        <v>4353</v>
      </c>
      <c r="L2307" t="s">
        <v>6157</v>
      </c>
      <c r="M2307" t="s">
        <v>7103</v>
      </c>
      <c r="N2307" t="s">
        <v>1532</v>
      </c>
      <c r="O2307" t="s">
        <v>6987</v>
      </c>
      <c r="P2307" t="s">
        <v>3968</v>
      </c>
      <c r="Q2307" t="s">
        <v>4403</v>
      </c>
      <c r="R2307" t="s">
        <v>6989</v>
      </c>
      <c r="S2307" t="s">
        <v>4353</v>
      </c>
      <c r="T2307" t="s">
        <v>4353</v>
      </c>
      <c r="U2307" t="s">
        <v>6157</v>
      </c>
      <c r="X2307" t="s">
        <v>6157</v>
      </c>
      <c r="Y2307" t="s">
        <v>6157</v>
      </c>
      <c r="Z2307" t="s">
        <v>6157</v>
      </c>
      <c r="AA2307" t="s">
        <v>4021</v>
      </c>
      <c r="AB2307" t="s">
        <v>6157</v>
      </c>
      <c r="AC2307" t="s">
        <v>6157</v>
      </c>
      <c r="AD2307" t="s">
        <v>6157</v>
      </c>
      <c r="AE2307" t="s">
        <v>6157</v>
      </c>
      <c r="AF2307" t="s">
        <v>6157</v>
      </c>
      <c r="AG2307" t="s">
        <v>6157</v>
      </c>
      <c r="AH2307" t="s">
        <v>6157</v>
      </c>
      <c r="AI2307" t="s">
        <v>6157</v>
      </c>
      <c r="AJ2307" t="s">
        <v>4588</v>
      </c>
      <c r="AK2307" t="s">
        <v>4859</v>
      </c>
      <c r="AL2307" t="s">
        <v>268</v>
      </c>
      <c r="AM2307" t="s">
        <v>264</v>
      </c>
      <c r="AN2307" t="s">
        <v>4353</v>
      </c>
      <c r="AO2307" s="29">
        <v>35.804695100000004</v>
      </c>
      <c r="AP2307">
        <v>-32.232340000000001</v>
      </c>
      <c r="AQ2307">
        <v>137.79827</v>
      </c>
      <c r="AR2307" t="s">
        <v>1532</v>
      </c>
      <c r="AS2307">
        <v>0</v>
      </c>
      <c r="AT2307" t="s">
        <v>4353</v>
      </c>
      <c r="AU2307" t="s">
        <v>274</v>
      </c>
      <c r="AV2307" t="s">
        <v>4353</v>
      </c>
      <c r="AW2307" t="s">
        <v>4353</v>
      </c>
      <c r="AX2307" t="s">
        <v>6157</v>
      </c>
      <c r="BB2307" t="s">
        <v>6157</v>
      </c>
      <c r="BC2307" t="s">
        <v>6157</v>
      </c>
      <c r="BH2307" t="s">
        <v>231</v>
      </c>
      <c r="BI2307" t="s">
        <v>7195</v>
      </c>
      <c r="BJ2307" t="s">
        <v>4164</v>
      </c>
      <c r="BK2307" t="s">
        <v>4165</v>
      </c>
      <c r="BL2307">
        <v>2016</v>
      </c>
      <c r="BM2307"/>
      <c r="BN2307"/>
      <c r="BO2307"/>
      <c r="BP2307"/>
      <c r="BW2307">
        <v>-15.3</v>
      </c>
      <c r="BY2307">
        <v>10.8</v>
      </c>
      <c r="CF2307">
        <v>1</v>
      </c>
      <c r="CI2307">
        <v>-4.2</v>
      </c>
      <c r="CK2307">
        <v>1.2</v>
      </c>
    </row>
    <row r="2308" spans="1:89" ht="16" customHeight="1">
      <c r="A2308">
        <v>2307</v>
      </c>
      <c r="B2308" t="s">
        <v>7107</v>
      </c>
      <c r="C2308" s="2">
        <v>44970</v>
      </c>
      <c r="E2308" t="s">
        <v>2685</v>
      </c>
      <c r="F2308" t="s">
        <v>2685</v>
      </c>
      <c r="G2308" t="s">
        <v>3941</v>
      </c>
      <c r="H2308" t="s">
        <v>6157</v>
      </c>
      <c r="I2308" t="s">
        <v>4625</v>
      </c>
      <c r="J2308" t="s">
        <v>4626</v>
      </c>
      <c r="K2308" t="s">
        <v>4353</v>
      </c>
      <c r="L2308" t="s">
        <v>6157</v>
      </c>
      <c r="M2308" t="s">
        <v>7103</v>
      </c>
      <c r="N2308" t="s">
        <v>1532</v>
      </c>
      <c r="O2308" t="s">
        <v>6987</v>
      </c>
      <c r="P2308" t="s">
        <v>3968</v>
      </c>
      <c r="Q2308" t="s">
        <v>4403</v>
      </c>
      <c r="R2308" t="s">
        <v>6989</v>
      </c>
      <c r="S2308" t="s">
        <v>4353</v>
      </c>
      <c r="T2308" t="s">
        <v>4353</v>
      </c>
      <c r="U2308" t="s">
        <v>6157</v>
      </c>
      <c r="X2308" t="s">
        <v>6157</v>
      </c>
      <c r="Y2308" t="s">
        <v>6157</v>
      </c>
      <c r="Z2308" t="s">
        <v>6157</v>
      </c>
      <c r="AA2308" t="s">
        <v>4021</v>
      </c>
      <c r="AB2308" t="s">
        <v>6157</v>
      </c>
      <c r="AC2308" t="s">
        <v>6157</v>
      </c>
      <c r="AD2308" t="s">
        <v>6157</v>
      </c>
      <c r="AE2308" t="s">
        <v>6157</v>
      </c>
      <c r="AF2308" t="s">
        <v>6157</v>
      </c>
      <c r="AG2308" t="s">
        <v>6157</v>
      </c>
      <c r="AH2308" t="s">
        <v>6157</v>
      </c>
      <c r="AI2308" t="s">
        <v>6157</v>
      </c>
      <c r="AJ2308" t="s">
        <v>4588</v>
      </c>
      <c r="AK2308" t="s">
        <v>4859</v>
      </c>
      <c r="AL2308" t="s">
        <v>268</v>
      </c>
      <c r="AM2308" t="s">
        <v>264</v>
      </c>
      <c r="AN2308" t="s">
        <v>4353</v>
      </c>
      <c r="AO2308" s="29">
        <v>36</v>
      </c>
      <c r="AP2308">
        <v>-32.232340000000001</v>
      </c>
      <c r="AQ2308">
        <v>137.79827</v>
      </c>
      <c r="AR2308" t="s">
        <v>1532</v>
      </c>
      <c r="AS2308">
        <v>0</v>
      </c>
      <c r="AT2308" t="s">
        <v>4353</v>
      </c>
      <c r="AU2308" t="s">
        <v>274</v>
      </c>
      <c r="AV2308" t="s">
        <v>4353</v>
      </c>
      <c r="AW2308" t="s">
        <v>4353</v>
      </c>
      <c r="AX2308" t="s">
        <v>6157</v>
      </c>
      <c r="BB2308" t="s">
        <v>6157</v>
      </c>
      <c r="BC2308" t="s">
        <v>6157</v>
      </c>
      <c r="BH2308" t="s">
        <v>231</v>
      </c>
      <c r="BI2308" t="s">
        <v>7195</v>
      </c>
      <c r="BJ2308" t="s">
        <v>4164</v>
      </c>
      <c r="BK2308" t="s">
        <v>4165</v>
      </c>
      <c r="BL2308">
        <v>2016</v>
      </c>
      <c r="BM2308"/>
      <c r="BN2308"/>
      <c r="BO2308"/>
      <c r="BP2308"/>
      <c r="BW2308"/>
      <c r="BY2308"/>
      <c r="CF2308">
        <v>1</v>
      </c>
      <c r="CI2308">
        <v>-4.4000000000000004</v>
      </c>
      <c r="CK2308">
        <v>-0.6</v>
      </c>
    </row>
    <row r="2309" spans="1:89" ht="16" customHeight="1">
      <c r="A2309">
        <v>2308</v>
      </c>
      <c r="B2309" t="s">
        <v>7107</v>
      </c>
      <c r="C2309" s="2">
        <v>44970</v>
      </c>
      <c r="E2309" t="s">
        <v>2636</v>
      </c>
      <c r="F2309" t="s">
        <v>2636</v>
      </c>
      <c r="G2309" t="s">
        <v>3941</v>
      </c>
      <c r="H2309" t="s">
        <v>6157</v>
      </c>
      <c r="I2309" t="s">
        <v>4625</v>
      </c>
      <c r="J2309" t="s">
        <v>4626</v>
      </c>
      <c r="K2309" t="s">
        <v>4353</v>
      </c>
      <c r="L2309" t="s">
        <v>6157</v>
      </c>
      <c r="M2309" t="s">
        <v>7103</v>
      </c>
      <c r="N2309" t="s">
        <v>1532</v>
      </c>
      <c r="O2309" t="s">
        <v>6987</v>
      </c>
      <c r="P2309" t="s">
        <v>3968</v>
      </c>
      <c r="Q2309" t="s">
        <v>4403</v>
      </c>
      <c r="R2309" t="s">
        <v>6989</v>
      </c>
      <c r="S2309" t="s">
        <v>4353</v>
      </c>
      <c r="T2309" t="s">
        <v>4353</v>
      </c>
      <c r="U2309" t="s">
        <v>6157</v>
      </c>
      <c r="X2309" t="s">
        <v>6157</v>
      </c>
      <c r="Y2309" t="s">
        <v>6157</v>
      </c>
      <c r="Z2309" t="s">
        <v>6157</v>
      </c>
      <c r="AA2309" t="s">
        <v>4021</v>
      </c>
      <c r="AB2309" t="s">
        <v>6157</v>
      </c>
      <c r="AC2309" t="s">
        <v>6157</v>
      </c>
      <c r="AD2309" t="s">
        <v>6157</v>
      </c>
      <c r="AE2309" t="s">
        <v>6157</v>
      </c>
      <c r="AF2309" t="s">
        <v>6157</v>
      </c>
      <c r="AG2309" t="s">
        <v>6157</v>
      </c>
      <c r="AH2309" t="s">
        <v>6157</v>
      </c>
      <c r="AI2309" t="s">
        <v>6157</v>
      </c>
      <c r="AJ2309" t="s">
        <v>4588</v>
      </c>
      <c r="AK2309" t="s">
        <v>4859</v>
      </c>
      <c r="AL2309" t="s">
        <v>268</v>
      </c>
      <c r="AM2309" t="s">
        <v>264</v>
      </c>
      <c r="AN2309" t="s">
        <v>4353</v>
      </c>
      <c r="AO2309" s="29">
        <v>24</v>
      </c>
      <c r="AP2309">
        <v>-32.132199999999997</v>
      </c>
      <c r="AQ2309">
        <v>137.77726999999999</v>
      </c>
      <c r="AR2309" t="s">
        <v>1532</v>
      </c>
      <c r="AS2309">
        <v>0</v>
      </c>
      <c r="AT2309" t="s">
        <v>4353</v>
      </c>
      <c r="AU2309" t="s">
        <v>274</v>
      </c>
      <c r="AV2309" t="s">
        <v>4353</v>
      </c>
      <c r="AW2309" t="s">
        <v>4353</v>
      </c>
      <c r="AX2309" t="s">
        <v>6157</v>
      </c>
      <c r="BB2309" t="s">
        <v>6157</v>
      </c>
      <c r="BC2309" t="s">
        <v>6157</v>
      </c>
      <c r="BH2309" t="s">
        <v>231</v>
      </c>
      <c r="BI2309" t="s">
        <v>7195</v>
      </c>
      <c r="BJ2309" t="s">
        <v>4164</v>
      </c>
      <c r="BK2309" t="s">
        <v>4165</v>
      </c>
      <c r="BL2309">
        <v>2016</v>
      </c>
      <c r="BM2309"/>
      <c r="BN2309"/>
      <c r="BO2309"/>
      <c r="BP2309"/>
      <c r="BW2309"/>
      <c r="BY2309"/>
      <c r="CF2309">
        <v>1</v>
      </c>
      <c r="CI2309">
        <v>-6.8</v>
      </c>
      <c r="CK2309">
        <v>0</v>
      </c>
    </row>
    <row r="2310" spans="1:89" ht="16" customHeight="1">
      <c r="A2310">
        <v>2309</v>
      </c>
      <c r="B2310" t="s">
        <v>7107</v>
      </c>
      <c r="C2310" s="2">
        <v>44970</v>
      </c>
      <c r="E2310" t="s">
        <v>2638</v>
      </c>
      <c r="F2310" t="s">
        <v>2638</v>
      </c>
      <c r="G2310" t="s">
        <v>3941</v>
      </c>
      <c r="H2310" t="s">
        <v>6157</v>
      </c>
      <c r="I2310" t="s">
        <v>4625</v>
      </c>
      <c r="J2310" t="s">
        <v>4626</v>
      </c>
      <c r="K2310" t="s">
        <v>4353</v>
      </c>
      <c r="L2310" t="s">
        <v>6157</v>
      </c>
      <c r="M2310" t="s">
        <v>7103</v>
      </c>
      <c r="N2310" t="s">
        <v>1532</v>
      </c>
      <c r="O2310" t="s">
        <v>6987</v>
      </c>
      <c r="P2310" t="s">
        <v>3968</v>
      </c>
      <c r="Q2310" t="s">
        <v>4403</v>
      </c>
      <c r="R2310" t="s">
        <v>6989</v>
      </c>
      <c r="S2310" t="s">
        <v>4353</v>
      </c>
      <c r="T2310" t="s">
        <v>4353</v>
      </c>
      <c r="U2310" t="s">
        <v>6157</v>
      </c>
      <c r="X2310" t="s">
        <v>6157</v>
      </c>
      <c r="Y2310" t="s">
        <v>6157</v>
      </c>
      <c r="Z2310" t="s">
        <v>6157</v>
      </c>
      <c r="AA2310" t="s">
        <v>4021</v>
      </c>
      <c r="AB2310" t="s">
        <v>6157</v>
      </c>
      <c r="AC2310" t="s">
        <v>6157</v>
      </c>
      <c r="AD2310" t="s">
        <v>6157</v>
      </c>
      <c r="AE2310" t="s">
        <v>6157</v>
      </c>
      <c r="AF2310" t="s">
        <v>6157</v>
      </c>
      <c r="AG2310" t="s">
        <v>6157</v>
      </c>
      <c r="AH2310" t="s">
        <v>6157</v>
      </c>
      <c r="AI2310" t="s">
        <v>6157</v>
      </c>
      <c r="AJ2310" t="s">
        <v>4588</v>
      </c>
      <c r="AK2310" t="s">
        <v>4859</v>
      </c>
      <c r="AL2310" t="s">
        <v>268</v>
      </c>
      <c r="AM2310" t="s">
        <v>264</v>
      </c>
      <c r="AN2310" t="s">
        <v>4353</v>
      </c>
      <c r="AO2310" s="29">
        <v>22</v>
      </c>
      <c r="AP2310">
        <v>-32.135730000000002</v>
      </c>
      <c r="AQ2310">
        <v>137.77457999999999</v>
      </c>
      <c r="AR2310" t="s">
        <v>1532</v>
      </c>
      <c r="AS2310">
        <v>0</v>
      </c>
      <c r="AT2310" t="s">
        <v>4353</v>
      </c>
      <c r="AU2310" t="s">
        <v>274</v>
      </c>
      <c r="AV2310" t="s">
        <v>4353</v>
      </c>
      <c r="AW2310" t="s">
        <v>4353</v>
      </c>
      <c r="AX2310" t="s">
        <v>6157</v>
      </c>
      <c r="BB2310" t="s">
        <v>6157</v>
      </c>
      <c r="BC2310" t="s">
        <v>6157</v>
      </c>
      <c r="BH2310" t="s">
        <v>231</v>
      </c>
      <c r="BI2310" t="s">
        <v>7195</v>
      </c>
      <c r="BJ2310" t="s">
        <v>4164</v>
      </c>
      <c r="BK2310" t="s">
        <v>4165</v>
      </c>
      <c r="BL2310">
        <v>2016</v>
      </c>
      <c r="BM2310"/>
      <c r="BN2310"/>
      <c r="BO2310"/>
      <c r="BP2310"/>
      <c r="BW2310"/>
      <c r="BY2310"/>
      <c r="CF2310">
        <v>1</v>
      </c>
      <c r="CI2310">
        <v>-7.8</v>
      </c>
      <c r="CK2310">
        <v>0.9</v>
      </c>
    </row>
    <row r="2311" spans="1:89" ht="16" customHeight="1">
      <c r="A2311">
        <v>2310</v>
      </c>
      <c r="B2311" t="s">
        <v>7107</v>
      </c>
      <c r="C2311" s="2">
        <v>44970</v>
      </c>
      <c r="E2311" t="s">
        <v>2686</v>
      </c>
      <c r="F2311" t="s">
        <v>2686</v>
      </c>
      <c r="G2311" t="s">
        <v>3941</v>
      </c>
      <c r="H2311" t="s">
        <v>6157</v>
      </c>
      <c r="I2311" t="s">
        <v>4625</v>
      </c>
      <c r="J2311" t="s">
        <v>4626</v>
      </c>
      <c r="K2311" t="s">
        <v>4353</v>
      </c>
      <c r="L2311" t="s">
        <v>6157</v>
      </c>
      <c r="M2311" t="s">
        <v>7103</v>
      </c>
      <c r="N2311" t="s">
        <v>1532</v>
      </c>
      <c r="O2311" t="s">
        <v>6987</v>
      </c>
      <c r="P2311" t="s">
        <v>3968</v>
      </c>
      <c r="Q2311" t="s">
        <v>4403</v>
      </c>
      <c r="R2311" t="s">
        <v>6989</v>
      </c>
      <c r="S2311" t="s">
        <v>4353</v>
      </c>
      <c r="T2311" t="s">
        <v>4353</v>
      </c>
      <c r="U2311" t="s">
        <v>6157</v>
      </c>
      <c r="X2311" t="s">
        <v>6157</v>
      </c>
      <c r="Y2311" t="s">
        <v>6157</v>
      </c>
      <c r="Z2311" t="s">
        <v>6157</v>
      </c>
      <c r="AA2311" t="s">
        <v>4021</v>
      </c>
      <c r="AB2311" t="s">
        <v>6157</v>
      </c>
      <c r="AC2311" t="s">
        <v>6157</v>
      </c>
      <c r="AD2311" t="s">
        <v>6157</v>
      </c>
      <c r="AE2311" t="s">
        <v>6157</v>
      </c>
      <c r="AF2311" t="s">
        <v>6157</v>
      </c>
      <c r="AG2311" t="s">
        <v>6157</v>
      </c>
      <c r="AH2311" t="s">
        <v>6157</v>
      </c>
      <c r="AI2311" t="s">
        <v>6157</v>
      </c>
      <c r="AJ2311" t="s">
        <v>4588</v>
      </c>
      <c r="AK2311" t="s">
        <v>4859</v>
      </c>
      <c r="AL2311" t="s">
        <v>268</v>
      </c>
      <c r="AM2311" t="s">
        <v>264</v>
      </c>
      <c r="AN2311" t="s">
        <v>4353</v>
      </c>
      <c r="AO2311" s="29">
        <v>22.095396000000001</v>
      </c>
      <c r="AP2311">
        <v>-32.135620000000003</v>
      </c>
      <c r="AQ2311">
        <v>137.7748</v>
      </c>
      <c r="AR2311" t="s">
        <v>1532</v>
      </c>
      <c r="AS2311">
        <v>0</v>
      </c>
      <c r="AT2311" t="s">
        <v>4353</v>
      </c>
      <c r="AU2311" t="s">
        <v>274</v>
      </c>
      <c r="AV2311" t="s">
        <v>4353</v>
      </c>
      <c r="AW2311" t="s">
        <v>4353</v>
      </c>
      <c r="AX2311" t="s">
        <v>6157</v>
      </c>
      <c r="BB2311" t="s">
        <v>6157</v>
      </c>
      <c r="BC2311" t="s">
        <v>6157</v>
      </c>
      <c r="BH2311" t="s">
        <v>231</v>
      </c>
      <c r="BI2311" t="s">
        <v>7195</v>
      </c>
      <c r="BJ2311" t="s">
        <v>4164</v>
      </c>
      <c r="BK2311" t="s">
        <v>4165</v>
      </c>
      <c r="BL2311">
        <v>2016</v>
      </c>
      <c r="BM2311"/>
      <c r="BN2311"/>
      <c r="BO2311"/>
      <c r="BP2311"/>
      <c r="BW2311">
        <v>-20.399999999999999</v>
      </c>
      <c r="BY2311">
        <v>11.4</v>
      </c>
      <c r="CF2311">
        <v>1</v>
      </c>
      <c r="CI2311">
        <v>-7.6</v>
      </c>
      <c r="CK2311">
        <v>1.5</v>
      </c>
    </row>
    <row r="2312" spans="1:89" ht="16" customHeight="1">
      <c r="A2312">
        <v>2311</v>
      </c>
      <c r="B2312" t="s">
        <v>7107</v>
      </c>
      <c r="C2312" s="2">
        <v>44970</v>
      </c>
      <c r="E2312" t="s">
        <v>2687</v>
      </c>
      <c r="F2312" t="s">
        <v>2687</v>
      </c>
      <c r="G2312" t="s">
        <v>3941</v>
      </c>
      <c r="H2312" t="s">
        <v>6157</v>
      </c>
      <c r="I2312" t="s">
        <v>4625</v>
      </c>
      <c r="J2312" t="s">
        <v>4626</v>
      </c>
      <c r="K2312" t="s">
        <v>4353</v>
      </c>
      <c r="L2312" t="s">
        <v>6157</v>
      </c>
      <c r="M2312" t="s">
        <v>7103</v>
      </c>
      <c r="N2312" t="s">
        <v>1532</v>
      </c>
      <c r="O2312" t="s">
        <v>6987</v>
      </c>
      <c r="P2312" t="s">
        <v>3968</v>
      </c>
      <c r="Q2312" t="s">
        <v>4403</v>
      </c>
      <c r="R2312" t="s">
        <v>6989</v>
      </c>
      <c r="S2312" t="s">
        <v>4353</v>
      </c>
      <c r="T2312" t="s">
        <v>4353</v>
      </c>
      <c r="U2312" t="s">
        <v>6157</v>
      </c>
      <c r="X2312" t="s">
        <v>6157</v>
      </c>
      <c r="Y2312" t="s">
        <v>6157</v>
      </c>
      <c r="Z2312" t="s">
        <v>6157</v>
      </c>
      <c r="AA2312" t="s">
        <v>4021</v>
      </c>
      <c r="AB2312" t="s">
        <v>6157</v>
      </c>
      <c r="AC2312" t="s">
        <v>6157</v>
      </c>
      <c r="AD2312" t="s">
        <v>6157</v>
      </c>
      <c r="AE2312" t="s">
        <v>6157</v>
      </c>
      <c r="AF2312" t="s">
        <v>6157</v>
      </c>
      <c r="AG2312" t="s">
        <v>6157</v>
      </c>
      <c r="AH2312" t="s">
        <v>6157</v>
      </c>
      <c r="AI2312" t="s">
        <v>6157</v>
      </c>
      <c r="AJ2312" t="s">
        <v>4588</v>
      </c>
      <c r="AK2312" t="s">
        <v>4859</v>
      </c>
      <c r="AL2312" t="s">
        <v>268</v>
      </c>
      <c r="AM2312" t="s">
        <v>264</v>
      </c>
      <c r="AN2312" t="s">
        <v>4353</v>
      </c>
      <c r="AO2312" s="29">
        <v>22.094831500000002</v>
      </c>
      <c r="AP2312">
        <v>-32.135719999999999</v>
      </c>
      <c r="AQ2312">
        <v>137.77457000000001</v>
      </c>
      <c r="AR2312" t="s">
        <v>1532</v>
      </c>
      <c r="AS2312">
        <v>0</v>
      </c>
      <c r="AT2312" t="s">
        <v>4353</v>
      </c>
      <c r="AU2312" t="s">
        <v>274</v>
      </c>
      <c r="AV2312" t="s">
        <v>4353</v>
      </c>
      <c r="AW2312" t="s">
        <v>4353</v>
      </c>
      <c r="AX2312" t="s">
        <v>6157</v>
      </c>
      <c r="BB2312" t="s">
        <v>6157</v>
      </c>
      <c r="BC2312" t="s">
        <v>6157</v>
      </c>
      <c r="BH2312" t="s">
        <v>231</v>
      </c>
      <c r="BI2312" t="s">
        <v>7195</v>
      </c>
      <c r="BJ2312" t="s">
        <v>4164</v>
      </c>
      <c r="BK2312" t="s">
        <v>4165</v>
      </c>
      <c r="BL2312">
        <v>2016</v>
      </c>
      <c r="BM2312"/>
      <c r="BN2312"/>
      <c r="BO2312"/>
      <c r="BP2312"/>
      <c r="BW2312"/>
      <c r="BY2312"/>
      <c r="CF2312">
        <v>1</v>
      </c>
      <c r="CI2312">
        <v>-8</v>
      </c>
      <c r="CK2312">
        <v>1.1000000000000001</v>
      </c>
    </row>
    <row r="2313" spans="1:89" ht="16" customHeight="1">
      <c r="A2313">
        <v>2312</v>
      </c>
      <c r="B2313" t="s">
        <v>7107</v>
      </c>
      <c r="C2313" s="2">
        <v>44970</v>
      </c>
      <c r="E2313" t="s">
        <v>2688</v>
      </c>
      <c r="F2313" t="s">
        <v>2688</v>
      </c>
      <c r="G2313" t="s">
        <v>3941</v>
      </c>
      <c r="H2313" t="s">
        <v>6157</v>
      </c>
      <c r="I2313" t="s">
        <v>4625</v>
      </c>
      <c r="J2313" t="s">
        <v>4626</v>
      </c>
      <c r="K2313" t="s">
        <v>4353</v>
      </c>
      <c r="L2313" t="s">
        <v>6157</v>
      </c>
      <c r="M2313" t="s">
        <v>7103</v>
      </c>
      <c r="N2313" t="s">
        <v>1532</v>
      </c>
      <c r="O2313" t="s">
        <v>6987</v>
      </c>
      <c r="P2313" t="s">
        <v>3968</v>
      </c>
      <c r="Q2313" t="s">
        <v>4403</v>
      </c>
      <c r="R2313" t="s">
        <v>6989</v>
      </c>
      <c r="S2313" t="s">
        <v>4353</v>
      </c>
      <c r="T2313" t="s">
        <v>4353</v>
      </c>
      <c r="U2313" t="s">
        <v>6157</v>
      </c>
      <c r="X2313" t="s">
        <v>6157</v>
      </c>
      <c r="Y2313" t="s">
        <v>6157</v>
      </c>
      <c r="Z2313" t="s">
        <v>6157</v>
      </c>
      <c r="AA2313" t="s">
        <v>4021</v>
      </c>
      <c r="AB2313" t="s">
        <v>6157</v>
      </c>
      <c r="AC2313" t="s">
        <v>6157</v>
      </c>
      <c r="AD2313" t="s">
        <v>6157</v>
      </c>
      <c r="AE2313" t="s">
        <v>6157</v>
      </c>
      <c r="AF2313" t="s">
        <v>6157</v>
      </c>
      <c r="AG2313" t="s">
        <v>6157</v>
      </c>
      <c r="AH2313" t="s">
        <v>6157</v>
      </c>
      <c r="AI2313" t="s">
        <v>6157</v>
      </c>
      <c r="AJ2313" t="s">
        <v>4588</v>
      </c>
      <c r="AK2313" t="s">
        <v>4859</v>
      </c>
      <c r="AL2313" t="s">
        <v>268</v>
      </c>
      <c r="AM2313" t="s">
        <v>264</v>
      </c>
      <c r="AN2313" t="s">
        <v>4353</v>
      </c>
      <c r="AO2313" s="29">
        <v>24.741155599999999</v>
      </c>
      <c r="AP2313">
        <v>-32.132069999999999</v>
      </c>
      <c r="AQ2313">
        <v>137.77723</v>
      </c>
      <c r="AR2313" t="s">
        <v>1532</v>
      </c>
      <c r="AS2313">
        <v>0</v>
      </c>
      <c r="AT2313" t="s">
        <v>4353</v>
      </c>
      <c r="AU2313" t="s">
        <v>274</v>
      </c>
      <c r="AV2313" t="s">
        <v>4353</v>
      </c>
      <c r="AW2313" t="s">
        <v>4353</v>
      </c>
      <c r="AX2313" t="s">
        <v>6157</v>
      </c>
      <c r="BB2313" t="s">
        <v>6157</v>
      </c>
      <c r="BC2313" t="s">
        <v>6157</v>
      </c>
      <c r="BH2313" t="s">
        <v>231</v>
      </c>
      <c r="BI2313" t="s">
        <v>7195</v>
      </c>
      <c r="BJ2313" t="s">
        <v>4164</v>
      </c>
      <c r="BK2313" t="s">
        <v>4165</v>
      </c>
      <c r="BL2313">
        <v>2016</v>
      </c>
      <c r="BM2313"/>
      <c r="BN2313"/>
      <c r="BO2313"/>
      <c r="BP2313"/>
      <c r="BW2313">
        <v>-20.7</v>
      </c>
      <c r="BY2313">
        <v>11</v>
      </c>
      <c r="CF2313">
        <v>1</v>
      </c>
      <c r="CI2313">
        <v>-8.4</v>
      </c>
      <c r="CK2313">
        <v>0.3</v>
      </c>
    </row>
    <row r="2314" spans="1:89" ht="16" customHeight="1">
      <c r="A2314">
        <v>2313</v>
      </c>
      <c r="B2314" t="s">
        <v>7107</v>
      </c>
      <c r="C2314" s="2">
        <v>44970</v>
      </c>
      <c r="E2314" t="s">
        <v>2689</v>
      </c>
      <c r="F2314" t="s">
        <v>2689</v>
      </c>
      <c r="G2314" t="s">
        <v>3941</v>
      </c>
      <c r="H2314" t="s">
        <v>6157</v>
      </c>
      <c r="I2314" t="s">
        <v>4625</v>
      </c>
      <c r="J2314" t="s">
        <v>4626</v>
      </c>
      <c r="K2314" t="s">
        <v>4353</v>
      </c>
      <c r="L2314" t="s">
        <v>6157</v>
      </c>
      <c r="M2314" t="s">
        <v>7103</v>
      </c>
      <c r="N2314" t="s">
        <v>1532</v>
      </c>
      <c r="O2314" t="s">
        <v>6987</v>
      </c>
      <c r="P2314" t="s">
        <v>3968</v>
      </c>
      <c r="Q2314" t="s">
        <v>4403</v>
      </c>
      <c r="R2314" t="s">
        <v>6989</v>
      </c>
      <c r="S2314" t="s">
        <v>4353</v>
      </c>
      <c r="T2314" t="s">
        <v>4353</v>
      </c>
      <c r="U2314" t="s">
        <v>6157</v>
      </c>
      <c r="X2314" t="s">
        <v>6157</v>
      </c>
      <c r="Y2314" t="s">
        <v>6157</v>
      </c>
      <c r="Z2314" t="s">
        <v>6157</v>
      </c>
      <c r="AA2314" t="s">
        <v>4021</v>
      </c>
      <c r="AB2314" t="s">
        <v>6157</v>
      </c>
      <c r="AC2314" t="s">
        <v>6157</v>
      </c>
      <c r="AD2314" t="s">
        <v>6157</v>
      </c>
      <c r="AE2314" t="s">
        <v>6157</v>
      </c>
      <c r="AF2314" t="s">
        <v>6157</v>
      </c>
      <c r="AG2314" t="s">
        <v>6157</v>
      </c>
      <c r="AH2314" t="s">
        <v>6157</v>
      </c>
      <c r="AI2314" t="s">
        <v>6157</v>
      </c>
      <c r="AJ2314" t="s">
        <v>4588</v>
      </c>
      <c r="AK2314" t="s">
        <v>4859</v>
      </c>
      <c r="AL2314" t="s">
        <v>268</v>
      </c>
      <c r="AM2314" t="s">
        <v>264</v>
      </c>
      <c r="AN2314" t="s">
        <v>4353</v>
      </c>
      <c r="AO2314" s="29">
        <v>22.0114555</v>
      </c>
      <c r="AP2314">
        <v>-32.135669999999998</v>
      </c>
      <c r="AQ2314">
        <v>137.77453</v>
      </c>
      <c r="AR2314" t="s">
        <v>1532</v>
      </c>
      <c r="AS2314">
        <v>0</v>
      </c>
      <c r="AT2314" t="s">
        <v>4353</v>
      </c>
      <c r="AU2314" t="s">
        <v>274</v>
      </c>
      <c r="AV2314" t="s">
        <v>4353</v>
      </c>
      <c r="AW2314" t="s">
        <v>4353</v>
      </c>
      <c r="AX2314" t="s">
        <v>6157</v>
      </c>
      <c r="BB2314" t="s">
        <v>6157</v>
      </c>
      <c r="BC2314" t="s">
        <v>6157</v>
      </c>
      <c r="BH2314" t="s">
        <v>231</v>
      </c>
      <c r="BI2314" t="s">
        <v>7195</v>
      </c>
      <c r="BJ2314" t="s">
        <v>4164</v>
      </c>
      <c r="BK2314" t="s">
        <v>4165</v>
      </c>
      <c r="BL2314">
        <v>2016</v>
      </c>
      <c r="BM2314"/>
      <c r="BN2314"/>
      <c r="BO2314"/>
      <c r="BP2314"/>
      <c r="BW2314"/>
      <c r="BY2314"/>
      <c r="CF2314">
        <v>1</v>
      </c>
      <c r="CI2314">
        <v>-6.6</v>
      </c>
      <c r="CK2314">
        <v>3.5</v>
      </c>
    </row>
    <row r="2315" spans="1:89" ht="16" customHeight="1">
      <c r="A2315">
        <v>2314</v>
      </c>
      <c r="B2315" t="s">
        <v>7107</v>
      </c>
      <c r="C2315" s="2">
        <v>44970</v>
      </c>
      <c r="E2315" t="s">
        <v>2690</v>
      </c>
      <c r="F2315" t="s">
        <v>2690</v>
      </c>
      <c r="G2315" t="s">
        <v>3941</v>
      </c>
      <c r="H2315" t="s">
        <v>6157</v>
      </c>
      <c r="I2315" t="s">
        <v>4625</v>
      </c>
      <c r="J2315" t="s">
        <v>4626</v>
      </c>
      <c r="K2315" t="s">
        <v>4353</v>
      </c>
      <c r="L2315" t="s">
        <v>6157</v>
      </c>
      <c r="M2315" t="s">
        <v>7103</v>
      </c>
      <c r="N2315" t="s">
        <v>1532</v>
      </c>
      <c r="O2315" t="s">
        <v>6987</v>
      </c>
      <c r="P2315" t="s">
        <v>3968</v>
      </c>
      <c r="Q2315" t="s">
        <v>4403</v>
      </c>
      <c r="R2315" t="s">
        <v>6989</v>
      </c>
      <c r="S2315" t="s">
        <v>4353</v>
      </c>
      <c r="T2315" t="s">
        <v>4353</v>
      </c>
      <c r="U2315" t="s">
        <v>6157</v>
      </c>
      <c r="X2315" t="s">
        <v>6157</v>
      </c>
      <c r="Y2315" t="s">
        <v>6157</v>
      </c>
      <c r="Z2315" t="s">
        <v>6157</v>
      </c>
      <c r="AA2315" t="s">
        <v>4021</v>
      </c>
      <c r="AB2315" t="s">
        <v>6157</v>
      </c>
      <c r="AC2315" t="s">
        <v>6157</v>
      </c>
      <c r="AD2315" t="s">
        <v>6157</v>
      </c>
      <c r="AE2315" t="s">
        <v>6157</v>
      </c>
      <c r="AF2315" t="s">
        <v>6157</v>
      </c>
      <c r="AG2315" t="s">
        <v>6157</v>
      </c>
      <c r="AH2315" t="s">
        <v>6157</v>
      </c>
      <c r="AI2315" t="s">
        <v>6157</v>
      </c>
      <c r="AJ2315" t="s">
        <v>4588</v>
      </c>
      <c r="AK2315" t="s">
        <v>4859</v>
      </c>
      <c r="AL2315" t="s">
        <v>268</v>
      </c>
      <c r="AM2315" t="s">
        <v>264</v>
      </c>
      <c r="AN2315" t="s">
        <v>4353</v>
      </c>
      <c r="AO2315" s="29">
        <v>35.427997599999998</v>
      </c>
      <c r="AP2315">
        <v>-32.23272</v>
      </c>
      <c r="AQ2315">
        <v>137.79816</v>
      </c>
      <c r="AR2315" t="s">
        <v>1532</v>
      </c>
      <c r="AS2315">
        <v>0</v>
      </c>
      <c r="AT2315" t="s">
        <v>4353</v>
      </c>
      <c r="AU2315" t="s">
        <v>274</v>
      </c>
      <c r="AV2315" t="s">
        <v>4353</v>
      </c>
      <c r="AW2315" t="s">
        <v>4353</v>
      </c>
      <c r="AX2315" t="s">
        <v>6157</v>
      </c>
      <c r="BB2315" t="s">
        <v>6157</v>
      </c>
      <c r="BC2315" t="s">
        <v>6157</v>
      </c>
      <c r="BH2315" t="s">
        <v>231</v>
      </c>
      <c r="BI2315" t="s">
        <v>7195</v>
      </c>
      <c r="BJ2315" t="s">
        <v>4164</v>
      </c>
      <c r="BK2315" t="s">
        <v>4165</v>
      </c>
      <c r="BL2315">
        <v>2016</v>
      </c>
      <c r="BM2315"/>
      <c r="BN2315"/>
      <c r="BO2315"/>
      <c r="BP2315"/>
      <c r="BW2315">
        <v>-22.6</v>
      </c>
      <c r="BY2315">
        <v>11.1</v>
      </c>
      <c r="CF2315">
        <v>1</v>
      </c>
      <c r="CI2315">
        <v>-10.5</v>
      </c>
      <c r="CK2315">
        <v>0.1</v>
      </c>
    </row>
    <row r="2316" spans="1:89" ht="16" customHeight="1">
      <c r="A2316">
        <v>2315</v>
      </c>
      <c r="B2316" t="s">
        <v>7107</v>
      </c>
      <c r="C2316" s="2">
        <v>44970</v>
      </c>
      <c r="E2316" t="s">
        <v>2691</v>
      </c>
      <c r="F2316" t="s">
        <v>2691</v>
      </c>
      <c r="G2316" t="s">
        <v>3941</v>
      </c>
      <c r="H2316" t="s">
        <v>6157</v>
      </c>
      <c r="I2316" t="s">
        <v>4625</v>
      </c>
      <c r="J2316" t="s">
        <v>4626</v>
      </c>
      <c r="K2316" t="s">
        <v>4353</v>
      </c>
      <c r="L2316" t="s">
        <v>6157</v>
      </c>
      <c r="M2316" t="s">
        <v>7103</v>
      </c>
      <c r="N2316" t="s">
        <v>1532</v>
      </c>
      <c r="O2316" t="s">
        <v>6987</v>
      </c>
      <c r="P2316" t="s">
        <v>3968</v>
      </c>
      <c r="Q2316" t="s">
        <v>4403</v>
      </c>
      <c r="R2316" t="s">
        <v>6989</v>
      </c>
      <c r="S2316" t="s">
        <v>4353</v>
      </c>
      <c r="T2316" t="s">
        <v>4353</v>
      </c>
      <c r="U2316" t="s">
        <v>6157</v>
      </c>
      <c r="X2316" t="s">
        <v>6157</v>
      </c>
      <c r="Y2316" t="s">
        <v>6157</v>
      </c>
      <c r="Z2316" t="s">
        <v>6157</v>
      </c>
      <c r="AA2316" t="s">
        <v>4021</v>
      </c>
      <c r="AB2316" t="s">
        <v>6157</v>
      </c>
      <c r="AC2316" t="s">
        <v>6157</v>
      </c>
      <c r="AD2316" t="s">
        <v>6157</v>
      </c>
      <c r="AE2316" t="s">
        <v>6157</v>
      </c>
      <c r="AF2316" t="s">
        <v>6157</v>
      </c>
      <c r="AG2316" t="s">
        <v>6157</v>
      </c>
      <c r="AH2316" t="s">
        <v>6157</v>
      </c>
      <c r="AI2316" t="s">
        <v>6157</v>
      </c>
      <c r="AJ2316" t="s">
        <v>4588</v>
      </c>
      <c r="AK2316" t="s">
        <v>4859</v>
      </c>
      <c r="AL2316" t="s">
        <v>268</v>
      </c>
      <c r="AM2316" t="s">
        <v>264</v>
      </c>
      <c r="AN2316" t="s">
        <v>4353</v>
      </c>
      <c r="AO2316" s="29">
        <v>23.741077400000002</v>
      </c>
      <c r="AP2316">
        <v>-32.133479999999999</v>
      </c>
      <c r="AQ2316">
        <v>137.77592999999999</v>
      </c>
      <c r="AR2316" t="s">
        <v>1532</v>
      </c>
      <c r="AS2316">
        <v>0</v>
      </c>
      <c r="AT2316" t="s">
        <v>4353</v>
      </c>
      <c r="AU2316" t="s">
        <v>274</v>
      </c>
      <c r="AV2316" t="s">
        <v>4353</v>
      </c>
      <c r="AW2316" t="s">
        <v>4353</v>
      </c>
      <c r="AX2316" t="s">
        <v>6157</v>
      </c>
      <c r="BB2316" t="s">
        <v>6157</v>
      </c>
      <c r="BC2316" t="s">
        <v>6157</v>
      </c>
      <c r="BH2316" t="s">
        <v>231</v>
      </c>
      <c r="BI2316" t="s">
        <v>7195</v>
      </c>
      <c r="BJ2316" t="s">
        <v>4164</v>
      </c>
      <c r="BK2316" t="s">
        <v>4165</v>
      </c>
      <c r="BL2316">
        <v>2016</v>
      </c>
      <c r="BM2316"/>
      <c r="BN2316"/>
      <c r="BO2316"/>
      <c r="BP2316"/>
      <c r="BW2316">
        <v>-20.2</v>
      </c>
      <c r="BY2316">
        <v>9.9</v>
      </c>
      <c r="CF2316">
        <v>1</v>
      </c>
      <c r="CI2316">
        <v>-7.4</v>
      </c>
      <c r="CK2316">
        <v>1.6</v>
      </c>
    </row>
    <row r="2317" spans="1:89" ht="16" customHeight="1">
      <c r="A2317">
        <v>2316</v>
      </c>
      <c r="B2317" t="s">
        <v>7107</v>
      </c>
      <c r="C2317" s="2">
        <v>44970</v>
      </c>
      <c r="E2317" t="s">
        <v>2641</v>
      </c>
      <c r="F2317" t="s">
        <v>2641</v>
      </c>
      <c r="G2317" t="s">
        <v>3941</v>
      </c>
      <c r="H2317" t="s">
        <v>6157</v>
      </c>
      <c r="I2317" t="s">
        <v>4625</v>
      </c>
      <c r="J2317" t="s">
        <v>4626</v>
      </c>
      <c r="K2317" t="s">
        <v>4353</v>
      </c>
      <c r="L2317" t="s">
        <v>6157</v>
      </c>
      <c r="M2317" t="s">
        <v>7103</v>
      </c>
      <c r="N2317" t="s">
        <v>1532</v>
      </c>
      <c r="O2317" t="s">
        <v>6987</v>
      </c>
      <c r="P2317" t="s">
        <v>3968</v>
      </c>
      <c r="Q2317" t="s">
        <v>4403</v>
      </c>
      <c r="R2317" t="s">
        <v>6989</v>
      </c>
      <c r="S2317" t="s">
        <v>4353</v>
      </c>
      <c r="T2317" t="s">
        <v>4353</v>
      </c>
      <c r="U2317" t="s">
        <v>6157</v>
      </c>
      <c r="X2317" t="s">
        <v>6157</v>
      </c>
      <c r="Y2317" t="s">
        <v>6157</v>
      </c>
      <c r="Z2317" t="s">
        <v>6157</v>
      </c>
      <c r="AA2317" t="s">
        <v>4021</v>
      </c>
      <c r="AB2317" t="s">
        <v>6157</v>
      </c>
      <c r="AC2317" t="s">
        <v>6157</v>
      </c>
      <c r="AD2317" t="s">
        <v>6157</v>
      </c>
      <c r="AE2317" t="s">
        <v>6157</v>
      </c>
      <c r="AF2317" t="s">
        <v>6157</v>
      </c>
      <c r="AG2317" t="s">
        <v>6157</v>
      </c>
      <c r="AH2317" t="s">
        <v>6157</v>
      </c>
      <c r="AI2317" t="s">
        <v>6157</v>
      </c>
      <c r="AJ2317" t="s">
        <v>4588</v>
      </c>
      <c r="AK2317" t="s">
        <v>4859</v>
      </c>
      <c r="AL2317" t="s">
        <v>268</v>
      </c>
      <c r="AM2317" t="s">
        <v>264</v>
      </c>
      <c r="AN2317" t="s">
        <v>4353</v>
      </c>
      <c r="AO2317" s="29">
        <v>22</v>
      </c>
      <c r="AP2317">
        <v>-32.135429999999999</v>
      </c>
      <c r="AQ2317">
        <v>137.77473000000001</v>
      </c>
      <c r="AR2317" t="s">
        <v>1532</v>
      </c>
      <c r="AS2317">
        <v>0</v>
      </c>
      <c r="AT2317" t="s">
        <v>4353</v>
      </c>
      <c r="AU2317" t="s">
        <v>274</v>
      </c>
      <c r="AV2317" t="s">
        <v>4353</v>
      </c>
      <c r="AW2317" t="s">
        <v>4353</v>
      </c>
      <c r="AX2317" t="s">
        <v>6157</v>
      </c>
      <c r="BB2317" t="s">
        <v>6157</v>
      </c>
      <c r="BC2317" t="s">
        <v>6157</v>
      </c>
      <c r="BH2317" t="s">
        <v>231</v>
      </c>
      <c r="BI2317" t="s">
        <v>7195</v>
      </c>
      <c r="BJ2317" t="s">
        <v>4164</v>
      </c>
      <c r="BK2317" t="s">
        <v>4165</v>
      </c>
      <c r="BL2317">
        <v>2016</v>
      </c>
      <c r="BM2317"/>
      <c r="BN2317"/>
      <c r="BO2317"/>
      <c r="BP2317"/>
      <c r="BW2317"/>
      <c r="BY2317"/>
      <c r="CF2317">
        <v>1</v>
      </c>
      <c r="CI2317">
        <v>-8.1999999999999993</v>
      </c>
      <c r="CK2317">
        <v>1.6</v>
      </c>
    </row>
    <row r="2318" spans="1:89" ht="16" customHeight="1">
      <c r="A2318">
        <v>2317</v>
      </c>
      <c r="B2318" t="s">
        <v>7107</v>
      </c>
      <c r="C2318" s="2">
        <v>44970</v>
      </c>
      <c r="E2318" t="s">
        <v>2686</v>
      </c>
      <c r="F2318" t="s">
        <v>2686</v>
      </c>
      <c r="G2318" t="s">
        <v>3941</v>
      </c>
      <c r="H2318" t="s">
        <v>6157</v>
      </c>
      <c r="I2318" t="s">
        <v>4625</v>
      </c>
      <c r="J2318" t="s">
        <v>4626</v>
      </c>
      <c r="K2318" t="s">
        <v>4353</v>
      </c>
      <c r="L2318" t="s">
        <v>6157</v>
      </c>
      <c r="M2318" t="s">
        <v>7103</v>
      </c>
      <c r="N2318" t="s">
        <v>1532</v>
      </c>
      <c r="O2318" t="s">
        <v>6987</v>
      </c>
      <c r="P2318" t="s">
        <v>3968</v>
      </c>
      <c r="Q2318" t="s">
        <v>4403</v>
      </c>
      <c r="R2318" t="s">
        <v>6989</v>
      </c>
      <c r="S2318" t="s">
        <v>4353</v>
      </c>
      <c r="T2318" t="s">
        <v>4353</v>
      </c>
      <c r="U2318" t="s">
        <v>6157</v>
      </c>
      <c r="X2318" t="s">
        <v>6157</v>
      </c>
      <c r="Y2318" t="s">
        <v>6157</v>
      </c>
      <c r="Z2318" t="s">
        <v>6157</v>
      </c>
      <c r="AA2318" t="s">
        <v>4021</v>
      </c>
      <c r="AB2318" t="s">
        <v>6157</v>
      </c>
      <c r="AC2318" t="s">
        <v>6157</v>
      </c>
      <c r="AD2318" t="s">
        <v>6157</v>
      </c>
      <c r="AE2318" t="s">
        <v>6157</v>
      </c>
      <c r="AF2318" t="s">
        <v>6157</v>
      </c>
      <c r="AG2318" t="s">
        <v>6157</v>
      </c>
      <c r="AH2318" t="s">
        <v>6157</v>
      </c>
      <c r="AI2318" t="s">
        <v>6157</v>
      </c>
      <c r="AJ2318" t="s">
        <v>4588</v>
      </c>
      <c r="AK2318" t="s">
        <v>4859</v>
      </c>
      <c r="AL2318" t="s">
        <v>268</v>
      </c>
      <c r="AM2318" t="s">
        <v>264</v>
      </c>
      <c r="AN2318" t="s">
        <v>4353</v>
      </c>
      <c r="AO2318" s="29">
        <v>22</v>
      </c>
      <c r="AP2318">
        <v>-32.135620000000003</v>
      </c>
      <c r="AQ2318">
        <v>137.7748</v>
      </c>
      <c r="AR2318" t="s">
        <v>1532</v>
      </c>
      <c r="AS2318">
        <v>0</v>
      </c>
      <c r="AT2318" t="s">
        <v>4353</v>
      </c>
      <c r="AU2318" t="s">
        <v>274</v>
      </c>
      <c r="AV2318" t="s">
        <v>4353</v>
      </c>
      <c r="AW2318" t="s">
        <v>4353</v>
      </c>
      <c r="AX2318" t="s">
        <v>6157</v>
      </c>
      <c r="BB2318" t="s">
        <v>6157</v>
      </c>
      <c r="BC2318" t="s">
        <v>6157</v>
      </c>
      <c r="BH2318" t="s">
        <v>231</v>
      </c>
      <c r="BI2318" t="s">
        <v>7195</v>
      </c>
      <c r="BJ2318" t="s">
        <v>4164</v>
      </c>
      <c r="BK2318" t="s">
        <v>4165</v>
      </c>
      <c r="BL2318">
        <v>2016</v>
      </c>
      <c r="BM2318"/>
      <c r="BN2318"/>
      <c r="BO2318"/>
      <c r="BP2318"/>
      <c r="BW2318">
        <v>-19.399999999999999</v>
      </c>
      <c r="BY2318">
        <v>9.6</v>
      </c>
      <c r="CF2318">
        <v>1</v>
      </c>
      <c r="CI2318">
        <v>-6.7</v>
      </c>
      <c r="CK2318">
        <v>3.1</v>
      </c>
    </row>
    <row r="2319" spans="1:89" ht="16" customHeight="1">
      <c r="A2319">
        <v>2318</v>
      </c>
      <c r="B2319" t="s">
        <v>7107</v>
      </c>
      <c r="C2319" s="2">
        <v>44970</v>
      </c>
      <c r="E2319" t="s">
        <v>2624</v>
      </c>
      <c r="F2319" t="s">
        <v>2624</v>
      </c>
      <c r="G2319" t="s">
        <v>3941</v>
      </c>
      <c r="H2319" t="s">
        <v>6157</v>
      </c>
      <c r="I2319" t="s">
        <v>4625</v>
      </c>
      <c r="J2319" t="s">
        <v>4626</v>
      </c>
      <c r="K2319" t="s">
        <v>4353</v>
      </c>
      <c r="L2319" t="s">
        <v>6157</v>
      </c>
      <c r="M2319" t="s">
        <v>7103</v>
      </c>
      <c r="N2319" t="s">
        <v>1532</v>
      </c>
      <c r="O2319" t="s">
        <v>6987</v>
      </c>
      <c r="P2319" t="s">
        <v>3968</v>
      </c>
      <c r="Q2319" t="s">
        <v>4403</v>
      </c>
      <c r="R2319" t="s">
        <v>6989</v>
      </c>
      <c r="S2319" t="s">
        <v>4353</v>
      </c>
      <c r="T2319" t="s">
        <v>4353</v>
      </c>
      <c r="U2319" t="s">
        <v>6157</v>
      </c>
      <c r="X2319" t="s">
        <v>6157</v>
      </c>
      <c r="Y2319" t="s">
        <v>6157</v>
      </c>
      <c r="Z2319" t="s">
        <v>6157</v>
      </c>
      <c r="AA2319" t="s">
        <v>4021</v>
      </c>
      <c r="AB2319" t="s">
        <v>6157</v>
      </c>
      <c r="AC2319" t="s">
        <v>6157</v>
      </c>
      <c r="AD2319" t="s">
        <v>6157</v>
      </c>
      <c r="AE2319" t="s">
        <v>6157</v>
      </c>
      <c r="AF2319" t="s">
        <v>6157</v>
      </c>
      <c r="AG2319" t="s">
        <v>6157</v>
      </c>
      <c r="AH2319" t="s">
        <v>6157</v>
      </c>
      <c r="AI2319" t="s">
        <v>6157</v>
      </c>
      <c r="AJ2319" t="s">
        <v>4588</v>
      </c>
      <c r="AK2319" t="s">
        <v>4859</v>
      </c>
      <c r="AL2319" t="s">
        <v>268</v>
      </c>
      <c r="AM2319" t="s">
        <v>264</v>
      </c>
      <c r="AN2319" t="s">
        <v>4353</v>
      </c>
      <c r="AO2319" s="29">
        <v>25</v>
      </c>
      <c r="AP2319">
        <v>-32.131929999999997</v>
      </c>
      <c r="AQ2319">
        <v>137.77719999999999</v>
      </c>
      <c r="AR2319" t="s">
        <v>1532</v>
      </c>
      <c r="AS2319">
        <v>0</v>
      </c>
      <c r="AT2319" t="s">
        <v>4353</v>
      </c>
      <c r="AU2319" t="s">
        <v>274</v>
      </c>
      <c r="AV2319" t="s">
        <v>4353</v>
      </c>
      <c r="AW2319" t="s">
        <v>4353</v>
      </c>
      <c r="AX2319" t="s">
        <v>6157</v>
      </c>
      <c r="BB2319" t="s">
        <v>6157</v>
      </c>
      <c r="BC2319" t="s">
        <v>6157</v>
      </c>
      <c r="BH2319" t="s">
        <v>231</v>
      </c>
      <c r="BI2319" t="s">
        <v>7195</v>
      </c>
      <c r="BJ2319" t="s">
        <v>4164</v>
      </c>
      <c r="BK2319" t="s">
        <v>4165</v>
      </c>
      <c r="BL2319">
        <v>2016</v>
      </c>
      <c r="BM2319"/>
      <c r="BN2319"/>
      <c r="BO2319"/>
      <c r="BP2319"/>
      <c r="BW2319"/>
      <c r="BY2319"/>
      <c r="CF2319">
        <v>1</v>
      </c>
      <c r="CI2319">
        <v>-7.9</v>
      </c>
      <c r="CK2319">
        <v>1.3</v>
      </c>
    </row>
    <row r="2320" spans="1:89" ht="16" customHeight="1">
      <c r="A2320">
        <v>2319</v>
      </c>
      <c r="B2320" t="s">
        <v>7107</v>
      </c>
      <c r="C2320" s="2">
        <v>44970</v>
      </c>
      <c r="E2320" t="s">
        <v>2692</v>
      </c>
      <c r="F2320" t="s">
        <v>2692</v>
      </c>
      <c r="G2320" t="s">
        <v>3941</v>
      </c>
      <c r="H2320" t="s">
        <v>6157</v>
      </c>
      <c r="I2320" t="s">
        <v>4625</v>
      </c>
      <c r="J2320" t="s">
        <v>4626</v>
      </c>
      <c r="K2320" t="s">
        <v>4353</v>
      </c>
      <c r="L2320" t="s">
        <v>6157</v>
      </c>
      <c r="M2320" t="s">
        <v>7103</v>
      </c>
      <c r="N2320" t="s">
        <v>1532</v>
      </c>
      <c r="O2320" t="s">
        <v>6987</v>
      </c>
      <c r="P2320" t="s">
        <v>3968</v>
      </c>
      <c r="Q2320" t="s">
        <v>4403</v>
      </c>
      <c r="R2320" t="s">
        <v>6989</v>
      </c>
      <c r="S2320" t="s">
        <v>4353</v>
      </c>
      <c r="T2320" t="s">
        <v>4353</v>
      </c>
      <c r="U2320" t="s">
        <v>6157</v>
      </c>
      <c r="X2320" t="s">
        <v>6157</v>
      </c>
      <c r="Y2320" t="s">
        <v>6157</v>
      </c>
      <c r="Z2320" t="s">
        <v>6157</v>
      </c>
      <c r="AA2320" t="s">
        <v>4021</v>
      </c>
      <c r="AB2320" t="s">
        <v>6157</v>
      </c>
      <c r="AC2320" t="s">
        <v>6157</v>
      </c>
      <c r="AD2320" t="s">
        <v>6157</v>
      </c>
      <c r="AE2320" t="s">
        <v>6157</v>
      </c>
      <c r="AF2320" t="s">
        <v>6157</v>
      </c>
      <c r="AG2320" t="s">
        <v>6157</v>
      </c>
      <c r="AH2320" t="s">
        <v>6157</v>
      </c>
      <c r="AI2320" t="s">
        <v>6157</v>
      </c>
      <c r="AJ2320" t="s">
        <v>4588</v>
      </c>
      <c r="AK2320" t="s">
        <v>4859</v>
      </c>
      <c r="AL2320" t="s">
        <v>268</v>
      </c>
      <c r="AM2320" t="s">
        <v>264</v>
      </c>
      <c r="AN2320" t="s">
        <v>4353</v>
      </c>
      <c r="AO2320" s="29">
        <v>35.484107999999999</v>
      </c>
      <c r="AP2320">
        <v>-32.23265</v>
      </c>
      <c r="AQ2320">
        <v>137.79821999999999</v>
      </c>
      <c r="AR2320" t="s">
        <v>1532</v>
      </c>
      <c r="AS2320">
        <v>0</v>
      </c>
      <c r="AT2320" t="s">
        <v>4353</v>
      </c>
      <c r="AU2320" t="s">
        <v>274</v>
      </c>
      <c r="AV2320" t="s">
        <v>4353</v>
      </c>
      <c r="AW2320" t="s">
        <v>4353</v>
      </c>
      <c r="AX2320" t="s">
        <v>6157</v>
      </c>
      <c r="BB2320" t="s">
        <v>6157</v>
      </c>
      <c r="BC2320" t="s">
        <v>6157</v>
      </c>
      <c r="BH2320" t="s">
        <v>231</v>
      </c>
      <c r="BI2320" t="s">
        <v>7195</v>
      </c>
      <c r="BJ2320" t="s">
        <v>4164</v>
      </c>
      <c r="BK2320" t="s">
        <v>4165</v>
      </c>
      <c r="BL2320">
        <v>2016</v>
      </c>
      <c r="BM2320"/>
      <c r="BN2320"/>
      <c r="BO2320"/>
      <c r="BP2320"/>
      <c r="BW2320"/>
      <c r="BY2320"/>
      <c r="CF2320">
        <v>1</v>
      </c>
      <c r="CI2320">
        <v>-4.3</v>
      </c>
      <c r="CK2320">
        <v>-0.5</v>
      </c>
    </row>
    <row r="2321" spans="1:89" ht="16" customHeight="1">
      <c r="A2321">
        <v>2320</v>
      </c>
      <c r="B2321" t="s">
        <v>7107</v>
      </c>
      <c r="C2321" s="2">
        <v>44970</v>
      </c>
      <c r="E2321" t="s">
        <v>2621</v>
      </c>
      <c r="F2321" t="s">
        <v>2621</v>
      </c>
      <c r="G2321" t="s">
        <v>3941</v>
      </c>
      <c r="H2321" t="s">
        <v>6157</v>
      </c>
      <c r="I2321" t="s">
        <v>4625</v>
      </c>
      <c r="J2321" t="s">
        <v>4626</v>
      </c>
      <c r="K2321" t="s">
        <v>4353</v>
      </c>
      <c r="L2321" t="s">
        <v>6157</v>
      </c>
      <c r="M2321" t="s">
        <v>7103</v>
      </c>
      <c r="N2321" t="s">
        <v>1532</v>
      </c>
      <c r="O2321" t="s">
        <v>6987</v>
      </c>
      <c r="P2321" t="s">
        <v>3968</v>
      </c>
      <c r="Q2321" t="s">
        <v>4403</v>
      </c>
      <c r="R2321" t="s">
        <v>6989</v>
      </c>
      <c r="S2321" t="s">
        <v>4353</v>
      </c>
      <c r="T2321" t="s">
        <v>4353</v>
      </c>
      <c r="U2321" t="s">
        <v>6157</v>
      </c>
      <c r="X2321" t="s">
        <v>6157</v>
      </c>
      <c r="Y2321" t="s">
        <v>6157</v>
      </c>
      <c r="Z2321" t="s">
        <v>6157</v>
      </c>
      <c r="AA2321" t="s">
        <v>4021</v>
      </c>
      <c r="AB2321" t="s">
        <v>6157</v>
      </c>
      <c r="AC2321" t="s">
        <v>6157</v>
      </c>
      <c r="AD2321" t="s">
        <v>6157</v>
      </c>
      <c r="AE2321" t="s">
        <v>6157</v>
      </c>
      <c r="AF2321" t="s">
        <v>6157</v>
      </c>
      <c r="AG2321" t="s">
        <v>6157</v>
      </c>
      <c r="AH2321" t="s">
        <v>6157</v>
      </c>
      <c r="AI2321" t="s">
        <v>6157</v>
      </c>
      <c r="AJ2321" t="s">
        <v>4588</v>
      </c>
      <c r="AK2321" t="s">
        <v>4859</v>
      </c>
      <c r="AL2321" t="s">
        <v>268</v>
      </c>
      <c r="AM2321" t="s">
        <v>264</v>
      </c>
      <c r="AN2321" t="s">
        <v>4353</v>
      </c>
      <c r="AO2321" s="29">
        <v>22</v>
      </c>
      <c r="AP2321">
        <v>-32.135199999999998</v>
      </c>
      <c r="AQ2321">
        <v>137.77502000000001</v>
      </c>
      <c r="AR2321" t="s">
        <v>1532</v>
      </c>
      <c r="AS2321">
        <v>0</v>
      </c>
      <c r="AT2321" t="s">
        <v>4353</v>
      </c>
      <c r="AU2321" t="s">
        <v>274</v>
      </c>
      <c r="AV2321" t="s">
        <v>4353</v>
      </c>
      <c r="AW2321" t="s">
        <v>4353</v>
      </c>
      <c r="AX2321" t="s">
        <v>6157</v>
      </c>
      <c r="BB2321" t="s">
        <v>6157</v>
      </c>
      <c r="BC2321" t="s">
        <v>6157</v>
      </c>
      <c r="BH2321" t="s">
        <v>231</v>
      </c>
      <c r="BI2321" t="s">
        <v>7195</v>
      </c>
      <c r="BJ2321" t="s">
        <v>4164</v>
      </c>
      <c r="BK2321" t="s">
        <v>4165</v>
      </c>
      <c r="BL2321">
        <v>2016</v>
      </c>
      <c r="BM2321"/>
      <c r="BN2321"/>
      <c r="BO2321"/>
      <c r="BP2321"/>
      <c r="BW2321">
        <v>-19.399999999999999</v>
      </c>
      <c r="BY2321">
        <v>10.7</v>
      </c>
      <c r="CF2321">
        <v>1</v>
      </c>
      <c r="CI2321">
        <v>-7</v>
      </c>
      <c r="CK2321">
        <v>3.7</v>
      </c>
    </row>
    <row r="2322" spans="1:89" ht="16" customHeight="1">
      <c r="A2322">
        <v>2321</v>
      </c>
      <c r="B2322" t="s">
        <v>7107</v>
      </c>
      <c r="C2322" s="2">
        <v>44970</v>
      </c>
      <c r="E2322" t="s">
        <v>2629</v>
      </c>
      <c r="F2322" t="s">
        <v>2629</v>
      </c>
      <c r="G2322" t="s">
        <v>3941</v>
      </c>
      <c r="H2322" t="s">
        <v>6157</v>
      </c>
      <c r="I2322" t="s">
        <v>4625</v>
      </c>
      <c r="J2322" t="s">
        <v>4626</v>
      </c>
      <c r="K2322" t="s">
        <v>4353</v>
      </c>
      <c r="L2322" t="s">
        <v>6157</v>
      </c>
      <c r="M2322" t="s">
        <v>7103</v>
      </c>
      <c r="N2322" t="s">
        <v>1532</v>
      </c>
      <c r="O2322" t="s">
        <v>6987</v>
      </c>
      <c r="P2322" t="s">
        <v>3968</v>
      </c>
      <c r="Q2322" t="s">
        <v>4403</v>
      </c>
      <c r="R2322" t="s">
        <v>6989</v>
      </c>
      <c r="S2322" t="s">
        <v>4353</v>
      </c>
      <c r="T2322" t="s">
        <v>4353</v>
      </c>
      <c r="U2322" t="s">
        <v>6157</v>
      </c>
      <c r="X2322" t="s">
        <v>6157</v>
      </c>
      <c r="Y2322" t="s">
        <v>6157</v>
      </c>
      <c r="Z2322" t="s">
        <v>6157</v>
      </c>
      <c r="AA2322" t="s">
        <v>4021</v>
      </c>
      <c r="AB2322" t="s">
        <v>6157</v>
      </c>
      <c r="AC2322" t="s">
        <v>6157</v>
      </c>
      <c r="AD2322" t="s">
        <v>6157</v>
      </c>
      <c r="AE2322" t="s">
        <v>6157</v>
      </c>
      <c r="AF2322" t="s">
        <v>6157</v>
      </c>
      <c r="AG2322" t="s">
        <v>6157</v>
      </c>
      <c r="AH2322" t="s">
        <v>6157</v>
      </c>
      <c r="AI2322" t="s">
        <v>6157</v>
      </c>
      <c r="AJ2322" t="s">
        <v>4588</v>
      </c>
      <c r="AK2322" t="s">
        <v>4859</v>
      </c>
      <c r="AL2322" t="s">
        <v>268</v>
      </c>
      <c r="AM2322" t="s">
        <v>264</v>
      </c>
      <c r="AN2322" t="s">
        <v>4353</v>
      </c>
      <c r="AO2322" s="29">
        <v>22</v>
      </c>
      <c r="AP2322">
        <v>-32.135199999999998</v>
      </c>
      <c r="AQ2322">
        <v>137.77502000000001</v>
      </c>
      <c r="AR2322" t="s">
        <v>1532</v>
      </c>
      <c r="AS2322">
        <v>0</v>
      </c>
      <c r="AT2322" t="s">
        <v>4353</v>
      </c>
      <c r="AU2322" t="s">
        <v>274</v>
      </c>
      <c r="AV2322" t="s">
        <v>4353</v>
      </c>
      <c r="AW2322" t="s">
        <v>4353</v>
      </c>
      <c r="AX2322" t="s">
        <v>6157</v>
      </c>
      <c r="BB2322" t="s">
        <v>6157</v>
      </c>
      <c r="BC2322" t="s">
        <v>6157</v>
      </c>
      <c r="BH2322" t="s">
        <v>231</v>
      </c>
      <c r="BI2322" t="s">
        <v>7195</v>
      </c>
      <c r="BJ2322" t="s">
        <v>4164</v>
      </c>
      <c r="BK2322" t="s">
        <v>4165</v>
      </c>
      <c r="BL2322">
        <v>2016</v>
      </c>
      <c r="BM2322"/>
      <c r="BN2322"/>
      <c r="BO2322"/>
      <c r="BP2322"/>
      <c r="BW2322"/>
      <c r="BY2322"/>
      <c r="CF2322">
        <v>1</v>
      </c>
      <c r="CI2322">
        <v>-5.8</v>
      </c>
      <c r="CK2322">
        <v>-1.8</v>
      </c>
    </row>
    <row r="2323" spans="1:89" ht="16" customHeight="1">
      <c r="A2323">
        <v>2322</v>
      </c>
      <c r="B2323" t="s">
        <v>7107</v>
      </c>
      <c r="C2323" s="2">
        <v>44970</v>
      </c>
      <c r="E2323" t="s">
        <v>2514</v>
      </c>
      <c r="F2323" t="s">
        <v>2514</v>
      </c>
      <c r="G2323" t="s">
        <v>3941</v>
      </c>
      <c r="H2323" t="s">
        <v>6157</v>
      </c>
      <c r="I2323" t="s">
        <v>4625</v>
      </c>
      <c r="J2323" t="s">
        <v>4626</v>
      </c>
      <c r="K2323" t="s">
        <v>4353</v>
      </c>
      <c r="L2323" t="s">
        <v>6157</v>
      </c>
      <c r="M2323" t="s">
        <v>7103</v>
      </c>
      <c r="N2323" t="s">
        <v>1532</v>
      </c>
      <c r="O2323" t="s">
        <v>6987</v>
      </c>
      <c r="P2323" t="s">
        <v>3968</v>
      </c>
      <c r="Q2323" t="s">
        <v>4403</v>
      </c>
      <c r="R2323" t="s">
        <v>6989</v>
      </c>
      <c r="S2323" t="s">
        <v>4353</v>
      </c>
      <c r="T2323" t="s">
        <v>4353</v>
      </c>
      <c r="U2323" t="s">
        <v>6157</v>
      </c>
      <c r="X2323" t="s">
        <v>6157</v>
      </c>
      <c r="Y2323" t="s">
        <v>6157</v>
      </c>
      <c r="Z2323" t="s">
        <v>6157</v>
      </c>
      <c r="AA2323" t="s">
        <v>4021</v>
      </c>
      <c r="AB2323" t="s">
        <v>6157</v>
      </c>
      <c r="AC2323" t="s">
        <v>6157</v>
      </c>
      <c r="AD2323" t="s">
        <v>6157</v>
      </c>
      <c r="AE2323" t="s">
        <v>6157</v>
      </c>
      <c r="AF2323" t="s">
        <v>6157</v>
      </c>
      <c r="AG2323" t="s">
        <v>6157</v>
      </c>
      <c r="AH2323" t="s">
        <v>6157</v>
      </c>
      <c r="AI2323" t="s">
        <v>6157</v>
      </c>
      <c r="AJ2323" t="s">
        <v>4588</v>
      </c>
      <c r="AK2323" t="s">
        <v>4859</v>
      </c>
      <c r="AL2323" t="s">
        <v>268</v>
      </c>
      <c r="AM2323" t="s">
        <v>264</v>
      </c>
      <c r="AN2323" t="s">
        <v>4353</v>
      </c>
      <c r="AO2323" s="29">
        <v>49</v>
      </c>
      <c r="AP2323">
        <v>-32.062629999999999</v>
      </c>
      <c r="AQ2323">
        <v>137.76203000000001</v>
      </c>
      <c r="AR2323" t="s">
        <v>1532</v>
      </c>
      <c r="AS2323">
        <v>0</v>
      </c>
      <c r="AT2323" t="s">
        <v>4353</v>
      </c>
      <c r="AU2323" t="s">
        <v>274</v>
      </c>
      <c r="AV2323" t="s">
        <v>4353</v>
      </c>
      <c r="AW2323" t="s">
        <v>4353</v>
      </c>
      <c r="AX2323" t="s">
        <v>6157</v>
      </c>
      <c r="BB2323" t="s">
        <v>6157</v>
      </c>
      <c r="BC2323" t="s">
        <v>6157</v>
      </c>
      <c r="BH2323" t="s">
        <v>231</v>
      </c>
      <c r="BI2323" t="s">
        <v>7195</v>
      </c>
      <c r="BJ2323" t="s">
        <v>4164</v>
      </c>
      <c r="BK2323" t="s">
        <v>4165</v>
      </c>
      <c r="BL2323">
        <v>2016</v>
      </c>
      <c r="BM2323"/>
      <c r="BN2323"/>
      <c r="BO2323"/>
      <c r="BP2323"/>
      <c r="BW2323">
        <v>-20.399999999999999</v>
      </c>
      <c r="BY2323">
        <v>12.1</v>
      </c>
    </row>
    <row r="2324" spans="1:89" ht="16" customHeight="1">
      <c r="A2324">
        <v>2323</v>
      </c>
      <c r="B2324" t="s">
        <v>7107</v>
      </c>
      <c r="C2324" s="2">
        <v>44970</v>
      </c>
      <c r="E2324" t="s">
        <v>2623</v>
      </c>
      <c r="F2324" t="s">
        <v>2623</v>
      </c>
      <c r="G2324" t="s">
        <v>3941</v>
      </c>
      <c r="H2324" t="s">
        <v>6157</v>
      </c>
      <c r="I2324" t="s">
        <v>4625</v>
      </c>
      <c r="J2324" t="s">
        <v>4626</v>
      </c>
      <c r="K2324" t="s">
        <v>4353</v>
      </c>
      <c r="L2324" t="s">
        <v>6157</v>
      </c>
      <c r="M2324" t="s">
        <v>7103</v>
      </c>
      <c r="N2324" t="s">
        <v>1532</v>
      </c>
      <c r="O2324" t="s">
        <v>6987</v>
      </c>
      <c r="P2324" t="s">
        <v>3968</v>
      </c>
      <c r="Q2324" t="s">
        <v>4403</v>
      </c>
      <c r="R2324" t="s">
        <v>6989</v>
      </c>
      <c r="S2324" t="s">
        <v>4353</v>
      </c>
      <c r="T2324" t="s">
        <v>4353</v>
      </c>
      <c r="U2324" t="s">
        <v>6157</v>
      </c>
      <c r="X2324" t="s">
        <v>6157</v>
      </c>
      <c r="Y2324" t="s">
        <v>6157</v>
      </c>
      <c r="Z2324" t="s">
        <v>6157</v>
      </c>
      <c r="AA2324" t="s">
        <v>4021</v>
      </c>
      <c r="AB2324" t="s">
        <v>6157</v>
      </c>
      <c r="AC2324" t="s">
        <v>6157</v>
      </c>
      <c r="AD2324" t="s">
        <v>6157</v>
      </c>
      <c r="AE2324" t="s">
        <v>6157</v>
      </c>
      <c r="AF2324" t="s">
        <v>6157</v>
      </c>
      <c r="AG2324" t="s">
        <v>6157</v>
      </c>
      <c r="AH2324" t="s">
        <v>6157</v>
      </c>
      <c r="AI2324" t="s">
        <v>6157</v>
      </c>
      <c r="AJ2324" t="s">
        <v>4588</v>
      </c>
      <c r="AK2324" t="s">
        <v>4859</v>
      </c>
      <c r="AL2324" t="s">
        <v>268</v>
      </c>
      <c r="AM2324" t="s">
        <v>264</v>
      </c>
      <c r="AN2324" t="s">
        <v>4353</v>
      </c>
      <c r="AO2324" s="29">
        <v>49</v>
      </c>
      <c r="AP2324">
        <v>-32.062629999999999</v>
      </c>
      <c r="AQ2324">
        <v>137.76203000000001</v>
      </c>
      <c r="AR2324" t="s">
        <v>1532</v>
      </c>
      <c r="AS2324">
        <v>0</v>
      </c>
      <c r="AT2324" t="s">
        <v>4353</v>
      </c>
      <c r="AU2324" t="s">
        <v>274</v>
      </c>
      <c r="AV2324" t="s">
        <v>4353</v>
      </c>
      <c r="AW2324" t="s">
        <v>4353</v>
      </c>
      <c r="AX2324" t="s">
        <v>6157</v>
      </c>
      <c r="BB2324" t="s">
        <v>6157</v>
      </c>
      <c r="BC2324" t="s">
        <v>6157</v>
      </c>
      <c r="BH2324" t="s">
        <v>231</v>
      </c>
      <c r="BI2324" t="s">
        <v>7195</v>
      </c>
      <c r="BJ2324" t="s">
        <v>4164</v>
      </c>
      <c r="BK2324" t="s">
        <v>4165</v>
      </c>
      <c r="BL2324">
        <v>2016</v>
      </c>
      <c r="BM2324"/>
      <c r="BN2324"/>
      <c r="BO2324"/>
      <c r="BP2324"/>
      <c r="BW2324"/>
      <c r="BY2324"/>
      <c r="CF2324">
        <v>1</v>
      </c>
      <c r="CI2324">
        <v>-6.3</v>
      </c>
      <c r="CK2324">
        <v>-4</v>
      </c>
    </row>
    <row r="2325" spans="1:89" ht="16" customHeight="1">
      <c r="A2325">
        <v>2324</v>
      </c>
      <c r="B2325" t="s">
        <v>7107</v>
      </c>
      <c r="C2325" s="2">
        <v>44970</v>
      </c>
      <c r="E2325" t="s">
        <v>2495</v>
      </c>
      <c r="F2325" t="s">
        <v>2495</v>
      </c>
      <c r="G2325" t="s">
        <v>3941</v>
      </c>
      <c r="H2325" t="s">
        <v>6157</v>
      </c>
      <c r="I2325" t="s">
        <v>4625</v>
      </c>
      <c r="J2325" t="s">
        <v>4626</v>
      </c>
      <c r="K2325" t="s">
        <v>4353</v>
      </c>
      <c r="L2325" t="s">
        <v>6157</v>
      </c>
      <c r="M2325" t="s">
        <v>7103</v>
      </c>
      <c r="N2325" t="s">
        <v>1532</v>
      </c>
      <c r="O2325" t="s">
        <v>6987</v>
      </c>
      <c r="P2325" t="s">
        <v>3968</v>
      </c>
      <c r="Q2325" t="s">
        <v>4403</v>
      </c>
      <c r="R2325" t="s">
        <v>6989</v>
      </c>
      <c r="S2325" t="s">
        <v>4353</v>
      </c>
      <c r="T2325" t="s">
        <v>4353</v>
      </c>
      <c r="U2325" t="s">
        <v>6157</v>
      </c>
      <c r="X2325" t="s">
        <v>6157</v>
      </c>
      <c r="Y2325" t="s">
        <v>6157</v>
      </c>
      <c r="Z2325" t="s">
        <v>6157</v>
      </c>
      <c r="AA2325" t="s">
        <v>4021</v>
      </c>
      <c r="AB2325" t="s">
        <v>6157</v>
      </c>
      <c r="AC2325" t="s">
        <v>6157</v>
      </c>
      <c r="AD2325" t="s">
        <v>6157</v>
      </c>
      <c r="AE2325" t="s">
        <v>6157</v>
      </c>
      <c r="AF2325" t="s">
        <v>6157</v>
      </c>
      <c r="AG2325" t="s">
        <v>6157</v>
      </c>
      <c r="AH2325" t="s">
        <v>6157</v>
      </c>
      <c r="AI2325" t="s">
        <v>6157</v>
      </c>
      <c r="AJ2325" t="s">
        <v>4588</v>
      </c>
      <c r="AK2325" t="s">
        <v>4859</v>
      </c>
      <c r="AL2325" t="s">
        <v>268</v>
      </c>
      <c r="AM2325" t="s">
        <v>264</v>
      </c>
      <c r="AN2325" t="s">
        <v>4353</v>
      </c>
      <c r="AO2325" s="29">
        <v>24</v>
      </c>
      <c r="AP2325">
        <v>-32.177999999999997</v>
      </c>
      <c r="AQ2325">
        <v>137.75202999999999</v>
      </c>
      <c r="AR2325" t="s">
        <v>1532</v>
      </c>
      <c r="AS2325">
        <v>0</v>
      </c>
      <c r="AT2325" t="s">
        <v>4353</v>
      </c>
      <c r="AU2325" t="s">
        <v>274</v>
      </c>
      <c r="AV2325" t="s">
        <v>4353</v>
      </c>
      <c r="AW2325" t="s">
        <v>4353</v>
      </c>
      <c r="AX2325" t="s">
        <v>6157</v>
      </c>
      <c r="BB2325" t="s">
        <v>6157</v>
      </c>
      <c r="BC2325" t="s">
        <v>6157</v>
      </c>
      <c r="BH2325" t="s">
        <v>231</v>
      </c>
      <c r="BI2325" t="s">
        <v>7195</v>
      </c>
      <c r="BJ2325" t="s">
        <v>4164</v>
      </c>
      <c r="BK2325" t="s">
        <v>4165</v>
      </c>
      <c r="BL2325">
        <v>2016</v>
      </c>
      <c r="BM2325"/>
      <c r="BN2325"/>
      <c r="BO2325"/>
      <c r="BP2325"/>
      <c r="BW2325">
        <v>-23</v>
      </c>
      <c r="BY2325">
        <v>12</v>
      </c>
      <c r="CF2325">
        <v>1</v>
      </c>
      <c r="CI2325">
        <v>-9.5</v>
      </c>
      <c r="CK2325">
        <v>2.2000000000000002</v>
      </c>
    </row>
    <row r="2326" spans="1:89" ht="16" customHeight="1">
      <c r="A2326">
        <v>2325</v>
      </c>
      <c r="B2326" t="s">
        <v>7107</v>
      </c>
      <c r="C2326" s="2">
        <v>44970</v>
      </c>
      <c r="E2326" t="s">
        <v>2693</v>
      </c>
      <c r="F2326" t="s">
        <v>2693</v>
      </c>
      <c r="G2326" t="s">
        <v>3941</v>
      </c>
      <c r="H2326" t="s">
        <v>6157</v>
      </c>
      <c r="I2326" t="s">
        <v>4625</v>
      </c>
      <c r="J2326" t="s">
        <v>4626</v>
      </c>
      <c r="K2326" t="s">
        <v>4353</v>
      </c>
      <c r="L2326" t="s">
        <v>6157</v>
      </c>
      <c r="M2326" t="s">
        <v>7103</v>
      </c>
      <c r="N2326" t="s">
        <v>1532</v>
      </c>
      <c r="O2326" t="s">
        <v>6987</v>
      </c>
      <c r="P2326" t="s">
        <v>3968</v>
      </c>
      <c r="Q2326" t="s">
        <v>4403</v>
      </c>
      <c r="R2326" t="s">
        <v>6989</v>
      </c>
      <c r="S2326" t="s">
        <v>4353</v>
      </c>
      <c r="T2326" t="s">
        <v>4353</v>
      </c>
      <c r="U2326" t="s">
        <v>6157</v>
      </c>
      <c r="X2326" t="s">
        <v>6157</v>
      </c>
      <c r="Y2326" t="s">
        <v>6157</v>
      </c>
      <c r="Z2326" t="s">
        <v>6157</v>
      </c>
      <c r="AA2326" t="s">
        <v>4021</v>
      </c>
      <c r="AB2326" t="s">
        <v>6157</v>
      </c>
      <c r="AC2326" t="s">
        <v>6157</v>
      </c>
      <c r="AD2326" t="s">
        <v>6157</v>
      </c>
      <c r="AE2326" t="s">
        <v>6157</v>
      </c>
      <c r="AF2326" t="s">
        <v>6157</v>
      </c>
      <c r="AG2326" t="s">
        <v>6157</v>
      </c>
      <c r="AH2326" t="s">
        <v>6157</v>
      </c>
      <c r="AI2326" t="s">
        <v>6157</v>
      </c>
      <c r="AJ2326" t="s">
        <v>4588</v>
      </c>
      <c r="AK2326" t="s">
        <v>4859</v>
      </c>
      <c r="AL2326" t="s">
        <v>268</v>
      </c>
      <c r="AM2326" t="s">
        <v>264</v>
      </c>
      <c r="AN2326" t="s">
        <v>4353</v>
      </c>
      <c r="AO2326" s="29">
        <v>22.4382439</v>
      </c>
      <c r="AP2326">
        <v>-32.184469999999997</v>
      </c>
      <c r="AQ2326">
        <v>137.76623000000001</v>
      </c>
      <c r="AR2326" t="s">
        <v>1532</v>
      </c>
      <c r="AS2326">
        <v>0</v>
      </c>
      <c r="AT2326" t="s">
        <v>4353</v>
      </c>
      <c r="AU2326" t="s">
        <v>274</v>
      </c>
      <c r="AV2326" t="s">
        <v>4353</v>
      </c>
      <c r="AW2326" t="s">
        <v>4353</v>
      </c>
      <c r="AX2326" t="s">
        <v>6157</v>
      </c>
      <c r="BB2326" t="s">
        <v>6157</v>
      </c>
      <c r="BC2326" t="s">
        <v>6157</v>
      </c>
      <c r="BH2326" t="s">
        <v>231</v>
      </c>
      <c r="BI2326" t="s">
        <v>7195</v>
      </c>
      <c r="BJ2326" t="s">
        <v>4164</v>
      </c>
      <c r="BK2326" t="s">
        <v>4165</v>
      </c>
      <c r="BL2326">
        <v>2016</v>
      </c>
      <c r="BM2326"/>
      <c r="BN2326"/>
      <c r="BO2326"/>
      <c r="BP2326"/>
      <c r="BW2326">
        <v>-22.4</v>
      </c>
      <c r="BY2326">
        <v>13.2</v>
      </c>
      <c r="CF2326">
        <v>1</v>
      </c>
      <c r="CI2326">
        <v>-10.6</v>
      </c>
      <c r="CK2326">
        <v>1.9</v>
      </c>
    </row>
    <row r="2327" spans="1:89" ht="16" customHeight="1">
      <c r="A2327">
        <v>2326</v>
      </c>
      <c r="B2327" t="s">
        <v>7107</v>
      </c>
      <c r="C2327" s="2">
        <v>44970</v>
      </c>
      <c r="E2327" t="s">
        <v>2682</v>
      </c>
      <c r="F2327" t="s">
        <v>2682</v>
      </c>
      <c r="G2327" t="s">
        <v>3941</v>
      </c>
      <c r="H2327" t="s">
        <v>6157</v>
      </c>
      <c r="I2327" t="s">
        <v>4625</v>
      </c>
      <c r="J2327" t="s">
        <v>4626</v>
      </c>
      <c r="K2327" t="s">
        <v>4353</v>
      </c>
      <c r="L2327" t="s">
        <v>6157</v>
      </c>
      <c r="M2327" t="s">
        <v>7103</v>
      </c>
      <c r="N2327" t="s">
        <v>1532</v>
      </c>
      <c r="O2327" t="s">
        <v>6987</v>
      </c>
      <c r="P2327" t="s">
        <v>3968</v>
      </c>
      <c r="Q2327" t="s">
        <v>4403</v>
      </c>
      <c r="R2327" t="s">
        <v>6989</v>
      </c>
      <c r="S2327" t="s">
        <v>4353</v>
      </c>
      <c r="T2327" t="s">
        <v>4353</v>
      </c>
      <c r="U2327" t="s">
        <v>6157</v>
      </c>
      <c r="X2327" t="s">
        <v>6157</v>
      </c>
      <c r="Y2327" t="s">
        <v>6157</v>
      </c>
      <c r="Z2327" t="s">
        <v>6157</v>
      </c>
      <c r="AA2327" t="s">
        <v>4021</v>
      </c>
      <c r="AB2327" t="s">
        <v>6157</v>
      </c>
      <c r="AC2327" t="s">
        <v>6157</v>
      </c>
      <c r="AD2327" t="s">
        <v>6157</v>
      </c>
      <c r="AE2327" t="s">
        <v>6157</v>
      </c>
      <c r="AF2327" t="s">
        <v>6157</v>
      </c>
      <c r="AG2327" t="s">
        <v>6157</v>
      </c>
      <c r="AH2327" t="s">
        <v>6157</v>
      </c>
      <c r="AI2327" t="s">
        <v>6157</v>
      </c>
      <c r="AJ2327" t="s">
        <v>4588</v>
      </c>
      <c r="AK2327" t="s">
        <v>4859</v>
      </c>
      <c r="AL2327" t="s">
        <v>268</v>
      </c>
      <c r="AM2327" t="s">
        <v>264</v>
      </c>
      <c r="AN2327" t="s">
        <v>4353</v>
      </c>
      <c r="AO2327" s="29">
        <v>24</v>
      </c>
      <c r="AP2327">
        <v>-32.18477</v>
      </c>
      <c r="AQ2327">
        <v>137.76671999999999</v>
      </c>
      <c r="AR2327" t="s">
        <v>1532</v>
      </c>
      <c r="AS2327">
        <v>0</v>
      </c>
      <c r="AT2327" t="s">
        <v>4353</v>
      </c>
      <c r="AU2327" t="s">
        <v>274</v>
      </c>
      <c r="AV2327" t="s">
        <v>4353</v>
      </c>
      <c r="AW2327" t="s">
        <v>4353</v>
      </c>
      <c r="AX2327" t="s">
        <v>6157</v>
      </c>
      <c r="BB2327" t="s">
        <v>6157</v>
      </c>
      <c r="BC2327" t="s">
        <v>6157</v>
      </c>
      <c r="BH2327" t="s">
        <v>231</v>
      </c>
      <c r="BI2327" t="s">
        <v>7195</v>
      </c>
      <c r="BJ2327" t="s">
        <v>4164</v>
      </c>
      <c r="BK2327" t="s">
        <v>4165</v>
      </c>
      <c r="BL2327">
        <v>2016</v>
      </c>
      <c r="BM2327"/>
      <c r="BN2327"/>
      <c r="BO2327"/>
      <c r="BP2327"/>
      <c r="BW2327"/>
      <c r="BY2327"/>
      <c r="CF2327">
        <v>1</v>
      </c>
      <c r="CI2327">
        <v>-11.1</v>
      </c>
      <c r="CK2327">
        <v>2.2000000000000002</v>
      </c>
    </row>
    <row r="2328" spans="1:89" ht="16" customHeight="1">
      <c r="A2328">
        <v>2327</v>
      </c>
      <c r="B2328" t="s">
        <v>7107</v>
      </c>
      <c r="C2328" s="2">
        <v>44970</v>
      </c>
      <c r="E2328" t="s">
        <v>2613</v>
      </c>
      <c r="F2328" t="s">
        <v>2613</v>
      </c>
      <c r="G2328" t="s">
        <v>3941</v>
      </c>
      <c r="H2328" t="s">
        <v>6157</v>
      </c>
      <c r="I2328" t="s">
        <v>4625</v>
      </c>
      <c r="J2328" t="s">
        <v>4626</v>
      </c>
      <c r="K2328" t="s">
        <v>4353</v>
      </c>
      <c r="L2328" t="s">
        <v>6157</v>
      </c>
      <c r="M2328" t="s">
        <v>7103</v>
      </c>
      <c r="N2328" t="s">
        <v>1532</v>
      </c>
      <c r="O2328" t="s">
        <v>6987</v>
      </c>
      <c r="P2328" t="s">
        <v>3968</v>
      </c>
      <c r="Q2328" t="s">
        <v>4403</v>
      </c>
      <c r="R2328" t="s">
        <v>6989</v>
      </c>
      <c r="S2328" t="s">
        <v>4353</v>
      </c>
      <c r="T2328" t="s">
        <v>4353</v>
      </c>
      <c r="U2328" t="s">
        <v>6157</v>
      </c>
      <c r="X2328" t="s">
        <v>6157</v>
      </c>
      <c r="Y2328" t="s">
        <v>6157</v>
      </c>
      <c r="Z2328" t="s">
        <v>6157</v>
      </c>
      <c r="AA2328" t="s">
        <v>4021</v>
      </c>
      <c r="AB2328" t="s">
        <v>6157</v>
      </c>
      <c r="AC2328" t="s">
        <v>6157</v>
      </c>
      <c r="AD2328" t="s">
        <v>6157</v>
      </c>
      <c r="AE2328" t="s">
        <v>6157</v>
      </c>
      <c r="AF2328" t="s">
        <v>6157</v>
      </c>
      <c r="AG2328" t="s">
        <v>6157</v>
      </c>
      <c r="AH2328" t="s">
        <v>6157</v>
      </c>
      <c r="AI2328" t="s">
        <v>6157</v>
      </c>
      <c r="AJ2328" t="s">
        <v>4588</v>
      </c>
      <c r="AK2328" t="s">
        <v>4859</v>
      </c>
      <c r="AL2328" t="s">
        <v>268</v>
      </c>
      <c r="AM2328" t="s">
        <v>264</v>
      </c>
      <c r="AN2328" t="s">
        <v>4353</v>
      </c>
      <c r="AO2328" s="29">
        <v>26</v>
      </c>
      <c r="AP2328">
        <v>-32.127049999999997</v>
      </c>
      <c r="AQ2328">
        <v>137.73402999999999</v>
      </c>
      <c r="AR2328" t="s">
        <v>1532</v>
      </c>
      <c r="AS2328">
        <v>0</v>
      </c>
      <c r="AT2328" t="s">
        <v>4353</v>
      </c>
      <c r="AU2328" t="s">
        <v>274</v>
      </c>
      <c r="AV2328" t="s">
        <v>4353</v>
      </c>
      <c r="AW2328" t="s">
        <v>4353</v>
      </c>
      <c r="AX2328" t="s">
        <v>6157</v>
      </c>
      <c r="BB2328" t="s">
        <v>6157</v>
      </c>
      <c r="BC2328" t="s">
        <v>6157</v>
      </c>
      <c r="BH2328" t="s">
        <v>231</v>
      </c>
      <c r="BI2328" t="s">
        <v>7195</v>
      </c>
      <c r="BJ2328" t="s">
        <v>4164</v>
      </c>
      <c r="BK2328" t="s">
        <v>4165</v>
      </c>
      <c r="BL2328">
        <v>2016</v>
      </c>
      <c r="BM2328"/>
      <c r="BN2328"/>
      <c r="BO2328"/>
      <c r="BP2328"/>
      <c r="BW2328">
        <v>-20.5</v>
      </c>
      <c r="BY2328">
        <v>9.9</v>
      </c>
      <c r="CF2328">
        <v>1</v>
      </c>
      <c r="CI2328">
        <v>-8</v>
      </c>
      <c r="CK2328">
        <v>9.1999999999999993</v>
      </c>
    </row>
    <row r="2329" spans="1:89" ht="16" customHeight="1">
      <c r="A2329">
        <v>2328</v>
      </c>
      <c r="B2329" t="s">
        <v>7107</v>
      </c>
      <c r="C2329" s="2">
        <v>44970</v>
      </c>
      <c r="E2329" t="s">
        <v>2694</v>
      </c>
      <c r="F2329" t="s">
        <v>2694</v>
      </c>
      <c r="G2329" t="s">
        <v>3941</v>
      </c>
      <c r="H2329" t="s">
        <v>6157</v>
      </c>
      <c r="I2329" t="s">
        <v>4855</v>
      </c>
      <c r="J2329" t="s">
        <v>4856</v>
      </c>
      <c r="K2329" t="s">
        <v>4857</v>
      </c>
      <c r="L2329" t="s">
        <v>6157</v>
      </c>
      <c r="M2329" t="s">
        <v>3984</v>
      </c>
      <c r="N2329" t="s">
        <v>289</v>
      </c>
      <c r="O2329" t="s">
        <v>6987</v>
      </c>
      <c r="P2329" t="s">
        <v>3968</v>
      </c>
      <c r="Q2329" t="s">
        <v>4403</v>
      </c>
      <c r="R2329" t="s">
        <v>6989</v>
      </c>
      <c r="S2329" t="s">
        <v>4353</v>
      </c>
      <c r="T2329" t="s">
        <v>4353</v>
      </c>
      <c r="U2329" t="s">
        <v>6157</v>
      </c>
      <c r="X2329" t="s">
        <v>6157</v>
      </c>
      <c r="Y2329" t="s">
        <v>6157</v>
      </c>
      <c r="Z2329" t="s">
        <v>6157</v>
      </c>
      <c r="AA2329" t="s">
        <v>4021</v>
      </c>
      <c r="AB2329" t="s">
        <v>6157</v>
      </c>
      <c r="AC2329" t="s">
        <v>6157</v>
      </c>
      <c r="AD2329" t="s">
        <v>6157</v>
      </c>
      <c r="AE2329" t="s">
        <v>6157</v>
      </c>
      <c r="AF2329" t="s">
        <v>6157</v>
      </c>
      <c r="AG2329" t="s">
        <v>6157</v>
      </c>
      <c r="AH2329" t="s">
        <v>6157</v>
      </c>
      <c r="AI2329" t="s">
        <v>6157</v>
      </c>
      <c r="AJ2329" t="s">
        <v>4588</v>
      </c>
      <c r="AK2329" t="s">
        <v>4860</v>
      </c>
      <c r="AL2329" t="s">
        <v>4629</v>
      </c>
      <c r="AM2329" t="s">
        <v>264</v>
      </c>
      <c r="AN2329" t="s">
        <v>4353</v>
      </c>
      <c r="AO2329" s="29">
        <v>58.080932599999997</v>
      </c>
      <c r="AP2329">
        <v>-33.256779999999999</v>
      </c>
      <c r="AQ2329">
        <v>142.0282</v>
      </c>
      <c r="AR2329" t="s">
        <v>1532</v>
      </c>
      <c r="AS2329">
        <v>0</v>
      </c>
      <c r="AT2329" t="s">
        <v>4353</v>
      </c>
      <c r="AU2329" t="s">
        <v>274</v>
      </c>
      <c r="AV2329" t="s">
        <v>4353</v>
      </c>
      <c r="AW2329" t="s">
        <v>4353</v>
      </c>
      <c r="AX2329" t="s">
        <v>6157</v>
      </c>
      <c r="AY2329">
        <v>1930</v>
      </c>
      <c r="AZ2329">
        <v>1930</v>
      </c>
      <c r="BA2329" t="s">
        <v>7018</v>
      </c>
      <c r="BB2329" t="s">
        <v>4785</v>
      </c>
      <c r="BC2329" t="s">
        <v>6157</v>
      </c>
      <c r="BH2329" t="s">
        <v>293</v>
      </c>
      <c r="BI2329" t="s">
        <v>7195</v>
      </c>
      <c r="BJ2329" t="s">
        <v>4164</v>
      </c>
      <c r="BK2329" t="s">
        <v>4165</v>
      </c>
      <c r="BL2329">
        <v>2016</v>
      </c>
      <c r="BM2329"/>
      <c r="BN2329"/>
      <c r="BO2329"/>
      <c r="BP2329"/>
      <c r="BW2329">
        <v>-22</v>
      </c>
      <c r="BY2329">
        <v>11.6</v>
      </c>
      <c r="CF2329">
        <v>1</v>
      </c>
      <c r="CI2329">
        <v>-12.6</v>
      </c>
      <c r="CK2329">
        <v>2.4</v>
      </c>
    </row>
    <row r="2330" spans="1:89" ht="16" customHeight="1">
      <c r="A2330">
        <v>2329</v>
      </c>
      <c r="B2330" t="s">
        <v>7107</v>
      </c>
      <c r="C2330" s="2">
        <v>44970</v>
      </c>
      <c r="E2330" t="s">
        <v>2695</v>
      </c>
      <c r="F2330" t="s">
        <v>2695</v>
      </c>
      <c r="G2330" t="s">
        <v>3941</v>
      </c>
      <c r="H2330" t="s">
        <v>6157</v>
      </c>
      <c r="I2330" t="s">
        <v>4855</v>
      </c>
      <c r="J2330" t="s">
        <v>4856</v>
      </c>
      <c r="K2330" t="s">
        <v>4857</v>
      </c>
      <c r="L2330" t="s">
        <v>6157</v>
      </c>
      <c r="M2330" t="s">
        <v>3984</v>
      </c>
      <c r="N2330" t="s">
        <v>289</v>
      </c>
      <c r="O2330" t="s">
        <v>6987</v>
      </c>
      <c r="P2330" t="s">
        <v>3968</v>
      </c>
      <c r="Q2330" t="s">
        <v>4403</v>
      </c>
      <c r="R2330" t="s">
        <v>6989</v>
      </c>
      <c r="S2330" t="s">
        <v>4353</v>
      </c>
      <c r="T2330" t="s">
        <v>4353</v>
      </c>
      <c r="U2330" t="s">
        <v>6157</v>
      </c>
      <c r="X2330" t="s">
        <v>6157</v>
      </c>
      <c r="Y2330" t="s">
        <v>6157</v>
      </c>
      <c r="Z2330" t="s">
        <v>6157</v>
      </c>
      <c r="AA2330" t="s">
        <v>4021</v>
      </c>
      <c r="AB2330" t="s">
        <v>6157</v>
      </c>
      <c r="AC2330" t="s">
        <v>6157</v>
      </c>
      <c r="AD2330" t="s">
        <v>6157</v>
      </c>
      <c r="AE2330" t="s">
        <v>6157</v>
      </c>
      <c r="AF2330" t="s">
        <v>6157</v>
      </c>
      <c r="AG2330" t="s">
        <v>6157</v>
      </c>
      <c r="AH2330" t="s">
        <v>6157</v>
      </c>
      <c r="AI2330" t="s">
        <v>6157</v>
      </c>
      <c r="AJ2330" t="s">
        <v>4588</v>
      </c>
      <c r="AK2330" t="s">
        <v>4860</v>
      </c>
      <c r="AL2330" t="s">
        <v>4629</v>
      </c>
      <c r="AM2330" t="s">
        <v>264</v>
      </c>
      <c r="AN2330" t="s">
        <v>4353</v>
      </c>
      <c r="AO2330" s="29">
        <v>100.219841</v>
      </c>
      <c r="AP2330">
        <v>-35.633330000000001</v>
      </c>
      <c r="AQ2330">
        <v>140.5</v>
      </c>
      <c r="AR2330" t="s">
        <v>1532</v>
      </c>
      <c r="AS2330">
        <v>0</v>
      </c>
      <c r="AT2330" t="s">
        <v>4353</v>
      </c>
      <c r="AU2330" t="s">
        <v>274</v>
      </c>
      <c r="AV2330" t="s">
        <v>4353</v>
      </c>
      <c r="AW2330" t="s">
        <v>4353</v>
      </c>
      <c r="AX2330" t="s">
        <v>6157</v>
      </c>
      <c r="AY2330">
        <v>1930</v>
      </c>
      <c r="AZ2330">
        <v>1930</v>
      </c>
      <c r="BA2330" t="s">
        <v>7018</v>
      </c>
      <c r="BB2330" t="s">
        <v>4785</v>
      </c>
      <c r="BC2330" t="s">
        <v>6157</v>
      </c>
      <c r="BH2330" t="s">
        <v>293</v>
      </c>
      <c r="BI2330" t="s">
        <v>7195</v>
      </c>
      <c r="BJ2330" t="s">
        <v>4164</v>
      </c>
      <c r="BK2330" t="s">
        <v>4165</v>
      </c>
      <c r="BL2330">
        <v>2016</v>
      </c>
      <c r="BM2330"/>
      <c r="BN2330"/>
      <c r="BO2330"/>
      <c r="BP2330"/>
      <c r="BW2330"/>
      <c r="BY2330"/>
      <c r="CF2330">
        <v>1</v>
      </c>
      <c r="CI2330">
        <v>-12.5</v>
      </c>
      <c r="CK2330">
        <v>-3</v>
      </c>
    </row>
    <row r="2331" spans="1:89" ht="16" customHeight="1">
      <c r="A2331">
        <v>2330</v>
      </c>
      <c r="B2331" t="s">
        <v>7107</v>
      </c>
      <c r="C2331" s="2">
        <v>44970</v>
      </c>
      <c r="E2331" t="s">
        <v>2694</v>
      </c>
      <c r="F2331" t="s">
        <v>2694</v>
      </c>
      <c r="G2331" t="s">
        <v>3941</v>
      </c>
      <c r="H2331" t="s">
        <v>6157</v>
      </c>
      <c r="I2331" t="s">
        <v>4855</v>
      </c>
      <c r="J2331" t="s">
        <v>4856</v>
      </c>
      <c r="K2331" t="s">
        <v>4857</v>
      </c>
      <c r="L2331" t="s">
        <v>6157</v>
      </c>
      <c r="M2331" t="s">
        <v>3984</v>
      </c>
      <c r="N2331" t="s">
        <v>289</v>
      </c>
      <c r="O2331" t="s">
        <v>6987</v>
      </c>
      <c r="P2331" t="s">
        <v>3968</v>
      </c>
      <c r="Q2331" t="s">
        <v>4403</v>
      </c>
      <c r="R2331" t="s">
        <v>6989</v>
      </c>
      <c r="S2331" t="s">
        <v>4353</v>
      </c>
      <c r="T2331" t="s">
        <v>4353</v>
      </c>
      <c r="U2331" t="s">
        <v>6157</v>
      </c>
      <c r="X2331" t="s">
        <v>6157</v>
      </c>
      <c r="Y2331" t="s">
        <v>6157</v>
      </c>
      <c r="Z2331" t="s">
        <v>6157</v>
      </c>
      <c r="AA2331" t="s">
        <v>4021</v>
      </c>
      <c r="AB2331" t="s">
        <v>6157</v>
      </c>
      <c r="AC2331" t="s">
        <v>6157</v>
      </c>
      <c r="AD2331" t="s">
        <v>6157</v>
      </c>
      <c r="AE2331" t="s">
        <v>6157</v>
      </c>
      <c r="AF2331" t="s">
        <v>6157</v>
      </c>
      <c r="AG2331" t="s">
        <v>6157</v>
      </c>
      <c r="AH2331" t="s">
        <v>6157</v>
      </c>
      <c r="AI2331" t="s">
        <v>6157</v>
      </c>
      <c r="AJ2331" t="s">
        <v>4588</v>
      </c>
      <c r="AK2331" t="s">
        <v>4860</v>
      </c>
      <c r="AL2331" t="s">
        <v>4629</v>
      </c>
      <c r="AM2331" t="s">
        <v>264</v>
      </c>
      <c r="AN2331" t="s">
        <v>4353</v>
      </c>
      <c r="AO2331" s="29">
        <v>58</v>
      </c>
      <c r="AP2331">
        <v>-33.256779999999999</v>
      </c>
      <c r="AQ2331">
        <v>142.0282</v>
      </c>
      <c r="AR2331" t="s">
        <v>1532</v>
      </c>
      <c r="AS2331">
        <v>0</v>
      </c>
      <c r="AT2331" t="s">
        <v>4353</v>
      </c>
      <c r="AU2331" t="s">
        <v>274</v>
      </c>
      <c r="AV2331" t="s">
        <v>4353</v>
      </c>
      <c r="AW2331" t="s">
        <v>4353</v>
      </c>
      <c r="AX2331" t="s">
        <v>6157</v>
      </c>
      <c r="AY2331">
        <v>1930</v>
      </c>
      <c r="AZ2331">
        <v>1930</v>
      </c>
      <c r="BA2331" t="s">
        <v>7018</v>
      </c>
      <c r="BB2331" t="s">
        <v>4785</v>
      </c>
      <c r="BC2331" t="s">
        <v>6157</v>
      </c>
      <c r="BH2331" t="s">
        <v>293</v>
      </c>
      <c r="BI2331" t="s">
        <v>7195</v>
      </c>
      <c r="BJ2331" t="s">
        <v>4164</v>
      </c>
      <c r="BK2331" t="s">
        <v>4165</v>
      </c>
      <c r="BL2331">
        <v>2016</v>
      </c>
      <c r="BM2331"/>
      <c r="BN2331"/>
      <c r="BO2331"/>
      <c r="BP2331"/>
      <c r="BW2331">
        <v>-22.5</v>
      </c>
      <c r="BY2331">
        <v>9.6</v>
      </c>
      <c r="CF2331">
        <v>1</v>
      </c>
      <c r="CI2331">
        <v>-12.4</v>
      </c>
      <c r="CK2331">
        <v>3.3</v>
      </c>
    </row>
    <row r="2332" spans="1:89" ht="16" customHeight="1">
      <c r="A2332">
        <v>2331</v>
      </c>
      <c r="B2332" t="s">
        <v>7107</v>
      </c>
      <c r="C2332" s="2">
        <v>44970</v>
      </c>
      <c r="E2332" t="s">
        <v>2696</v>
      </c>
      <c r="F2332" t="s">
        <v>2696</v>
      </c>
      <c r="G2332" t="s">
        <v>3941</v>
      </c>
      <c r="H2332" t="s">
        <v>6157</v>
      </c>
      <c r="I2332" t="s">
        <v>4855</v>
      </c>
      <c r="J2332" t="s">
        <v>4856</v>
      </c>
      <c r="K2332" t="s">
        <v>4857</v>
      </c>
      <c r="L2332" t="s">
        <v>6157</v>
      </c>
      <c r="M2332" t="s">
        <v>3984</v>
      </c>
      <c r="N2332" t="s">
        <v>289</v>
      </c>
      <c r="O2332" t="s">
        <v>6987</v>
      </c>
      <c r="P2332" t="s">
        <v>3968</v>
      </c>
      <c r="Q2332" t="s">
        <v>4403</v>
      </c>
      <c r="R2332" t="s">
        <v>6989</v>
      </c>
      <c r="S2332" t="s">
        <v>4353</v>
      </c>
      <c r="T2332" t="s">
        <v>4353</v>
      </c>
      <c r="U2332" t="s">
        <v>6157</v>
      </c>
      <c r="X2332" t="s">
        <v>6157</v>
      </c>
      <c r="Y2332" t="s">
        <v>6157</v>
      </c>
      <c r="Z2332" t="s">
        <v>6157</v>
      </c>
      <c r="AA2332" t="s">
        <v>4021</v>
      </c>
      <c r="AB2332" t="s">
        <v>6157</v>
      </c>
      <c r="AC2332" t="s">
        <v>6157</v>
      </c>
      <c r="AD2332" t="s">
        <v>6157</v>
      </c>
      <c r="AE2332" t="s">
        <v>6157</v>
      </c>
      <c r="AF2332" t="s">
        <v>6157</v>
      </c>
      <c r="AG2332" t="s">
        <v>6157</v>
      </c>
      <c r="AH2332" t="s">
        <v>6157</v>
      </c>
      <c r="AI2332" t="s">
        <v>6157</v>
      </c>
      <c r="AJ2332" t="s">
        <v>4588</v>
      </c>
      <c r="AK2332" t="s">
        <v>4860</v>
      </c>
      <c r="AL2332" t="s">
        <v>4629</v>
      </c>
      <c r="AM2332" t="s">
        <v>264</v>
      </c>
      <c r="AN2332" t="s">
        <v>4353</v>
      </c>
      <c r="AO2332" s="29">
        <v>51.810367599999999</v>
      </c>
      <c r="AP2332">
        <v>-33.064999999999998</v>
      </c>
      <c r="AQ2332">
        <v>141.65666999999999</v>
      </c>
      <c r="AR2332" t="s">
        <v>1532</v>
      </c>
      <c r="AS2332">
        <v>0</v>
      </c>
      <c r="AT2332" t="s">
        <v>4353</v>
      </c>
      <c r="AU2332" t="s">
        <v>274</v>
      </c>
      <c r="AV2332" t="s">
        <v>4353</v>
      </c>
      <c r="AW2332" t="s">
        <v>4353</v>
      </c>
      <c r="AX2332" t="s">
        <v>6157</v>
      </c>
      <c r="AY2332">
        <v>1930</v>
      </c>
      <c r="AZ2332">
        <v>1930</v>
      </c>
      <c r="BA2332" t="s">
        <v>7018</v>
      </c>
      <c r="BB2332" t="s">
        <v>4785</v>
      </c>
      <c r="BC2332" t="s">
        <v>6157</v>
      </c>
      <c r="BH2332" t="s">
        <v>293</v>
      </c>
      <c r="BI2332" t="s">
        <v>7195</v>
      </c>
      <c r="BJ2332" t="s">
        <v>4164</v>
      </c>
      <c r="BK2332" t="s">
        <v>4165</v>
      </c>
      <c r="BL2332">
        <v>2016</v>
      </c>
      <c r="BM2332"/>
      <c r="BN2332"/>
      <c r="BO2332"/>
      <c r="BP2332"/>
      <c r="BW2332"/>
      <c r="BY2332"/>
      <c r="CF2332">
        <v>1</v>
      </c>
      <c r="CI2332">
        <v>-12.3</v>
      </c>
      <c r="CK2332">
        <v>7.5</v>
      </c>
    </row>
    <row r="2333" spans="1:89" ht="16" customHeight="1">
      <c r="A2333">
        <v>2332</v>
      </c>
      <c r="B2333" t="s">
        <v>7107</v>
      </c>
      <c r="C2333" s="2">
        <v>44970</v>
      </c>
      <c r="E2333" t="s">
        <v>2697</v>
      </c>
      <c r="F2333" t="s">
        <v>2697</v>
      </c>
      <c r="G2333" t="s">
        <v>3941</v>
      </c>
      <c r="H2333" t="s">
        <v>6157</v>
      </c>
      <c r="I2333" t="s">
        <v>4855</v>
      </c>
      <c r="J2333" t="s">
        <v>4856</v>
      </c>
      <c r="K2333" t="s">
        <v>4857</v>
      </c>
      <c r="L2333" t="s">
        <v>6157</v>
      </c>
      <c r="M2333" t="s">
        <v>3984</v>
      </c>
      <c r="N2333" t="s">
        <v>289</v>
      </c>
      <c r="O2333" t="s">
        <v>6987</v>
      </c>
      <c r="P2333" t="s">
        <v>3968</v>
      </c>
      <c r="Q2333" t="s">
        <v>4403</v>
      </c>
      <c r="R2333" t="s">
        <v>6989</v>
      </c>
      <c r="S2333" t="s">
        <v>4353</v>
      </c>
      <c r="T2333" t="s">
        <v>4353</v>
      </c>
      <c r="U2333" t="s">
        <v>6157</v>
      </c>
      <c r="X2333" t="s">
        <v>6157</v>
      </c>
      <c r="Y2333" t="s">
        <v>6157</v>
      </c>
      <c r="Z2333" t="s">
        <v>6157</v>
      </c>
      <c r="AA2333" t="s">
        <v>4021</v>
      </c>
      <c r="AB2333" t="s">
        <v>6157</v>
      </c>
      <c r="AC2333" t="s">
        <v>6157</v>
      </c>
      <c r="AD2333" t="s">
        <v>6157</v>
      </c>
      <c r="AE2333" t="s">
        <v>6157</v>
      </c>
      <c r="AF2333" t="s">
        <v>6157</v>
      </c>
      <c r="AG2333" t="s">
        <v>6157</v>
      </c>
      <c r="AH2333" t="s">
        <v>6157</v>
      </c>
      <c r="AI2333" t="s">
        <v>6157</v>
      </c>
      <c r="AJ2333" t="s">
        <v>4588</v>
      </c>
      <c r="AK2333" t="s">
        <v>4860</v>
      </c>
      <c r="AL2333" t="s">
        <v>4629</v>
      </c>
      <c r="AM2333" t="s">
        <v>264</v>
      </c>
      <c r="AN2333" t="s">
        <v>4353</v>
      </c>
      <c r="AO2333" s="29">
        <v>57.804370900000002</v>
      </c>
      <c r="AP2333">
        <v>-33.96</v>
      </c>
      <c r="AQ2333">
        <v>141.32</v>
      </c>
      <c r="AR2333" t="s">
        <v>1532</v>
      </c>
      <c r="AS2333">
        <v>0</v>
      </c>
      <c r="AT2333" t="s">
        <v>4353</v>
      </c>
      <c r="AU2333" t="s">
        <v>274</v>
      </c>
      <c r="AV2333" t="s">
        <v>4353</v>
      </c>
      <c r="AW2333" t="s">
        <v>4353</v>
      </c>
      <c r="AX2333" t="s">
        <v>6157</v>
      </c>
      <c r="AY2333">
        <v>1930</v>
      </c>
      <c r="AZ2333">
        <v>1930</v>
      </c>
      <c r="BA2333" t="s">
        <v>7018</v>
      </c>
      <c r="BB2333" t="s">
        <v>4785</v>
      </c>
      <c r="BC2333" t="s">
        <v>6157</v>
      </c>
      <c r="BH2333" t="s">
        <v>293</v>
      </c>
      <c r="BI2333" t="s">
        <v>7195</v>
      </c>
      <c r="BJ2333" t="s">
        <v>4164</v>
      </c>
      <c r="BK2333" t="s">
        <v>4165</v>
      </c>
      <c r="BL2333">
        <v>2016</v>
      </c>
      <c r="BM2333"/>
      <c r="BN2333"/>
      <c r="BO2333"/>
      <c r="BP2333"/>
      <c r="BW2333">
        <v>-24.8</v>
      </c>
      <c r="BY2333">
        <v>11.6</v>
      </c>
    </row>
    <row r="2334" spans="1:89" ht="16" customHeight="1">
      <c r="A2334">
        <v>2333</v>
      </c>
      <c r="B2334" t="s">
        <v>7107</v>
      </c>
      <c r="C2334" s="2">
        <v>44970</v>
      </c>
      <c r="E2334" t="s">
        <v>2697</v>
      </c>
      <c r="F2334" t="s">
        <v>2697</v>
      </c>
      <c r="G2334" t="s">
        <v>3941</v>
      </c>
      <c r="H2334" t="s">
        <v>6157</v>
      </c>
      <c r="I2334" t="s">
        <v>4855</v>
      </c>
      <c r="J2334" t="s">
        <v>4856</v>
      </c>
      <c r="K2334" t="s">
        <v>4857</v>
      </c>
      <c r="L2334" t="s">
        <v>6157</v>
      </c>
      <c r="M2334" t="s">
        <v>3984</v>
      </c>
      <c r="N2334" t="s">
        <v>289</v>
      </c>
      <c r="O2334" t="s">
        <v>6987</v>
      </c>
      <c r="P2334" t="s">
        <v>3968</v>
      </c>
      <c r="Q2334" t="s">
        <v>4403</v>
      </c>
      <c r="R2334" t="s">
        <v>6989</v>
      </c>
      <c r="S2334" t="s">
        <v>4353</v>
      </c>
      <c r="T2334" t="s">
        <v>4353</v>
      </c>
      <c r="U2334" t="s">
        <v>6157</v>
      </c>
      <c r="X2334" t="s">
        <v>6157</v>
      </c>
      <c r="Y2334" t="s">
        <v>6157</v>
      </c>
      <c r="Z2334" t="s">
        <v>6157</v>
      </c>
      <c r="AA2334" t="s">
        <v>4021</v>
      </c>
      <c r="AB2334" t="s">
        <v>6157</v>
      </c>
      <c r="AC2334" t="s">
        <v>6157</v>
      </c>
      <c r="AD2334" t="s">
        <v>6157</v>
      </c>
      <c r="AE2334" t="s">
        <v>6157</v>
      </c>
      <c r="AF2334" t="s">
        <v>6157</v>
      </c>
      <c r="AG2334" t="s">
        <v>6157</v>
      </c>
      <c r="AH2334" t="s">
        <v>6157</v>
      </c>
      <c r="AI2334" t="s">
        <v>6157</v>
      </c>
      <c r="AJ2334" t="s">
        <v>4588</v>
      </c>
      <c r="AK2334" t="s">
        <v>4860</v>
      </c>
      <c r="AL2334" t="s">
        <v>4629</v>
      </c>
      <c r="AM2334" t="s">
        <v>264</v>
      </c>
      <c r="AN2334" t="s">
        <v>4353</v>
      </c>
      <c r="AO2334" s="29">
        <v>58</v>
      </c>
      <c r="AP2334">
        <v>-33.96</v>
      </c>
      <c r="AQ2334">
        <v>141.32</v>
      </c>
      <c r="AR2334" t="s">
        <v>1532</v>
      </c>
      <c r="AS2334">
        <v>0</v>
      </c>
      <c r="AT2334" t="s">
        <v>4353</v>
      </c>
      <c r="AU2334" t="s">
        <v>274</v>
      </c>
      <c r="AV2334" t="s">
        <v>4353</v>
      </c>
      <c r="AW2334" t="s">
        <v>4353</v>
      </c>
      <c r="AX2334" t="s">
        <v>6157</v>
      </c>
      <c r="AY2334">
        <v>1930</v>
      </c>
      <c r="AZ2334">
        <v>1930</v>
      </c>
      <c r="BA2334" t="s">
        <v>7018</v>
      </c>
      <c r="BB2334" t="s">
        <v>4785</v>
      </c>
      <c r="BC2334" t="s">
        <v>6157</v>
      </c>
      <c r="BH2334" t="s">
        <v>293</v>
      </c>
      <c r="BI2334" t="s">
        <v>7195</v>
      </c>
      <c r="BJ2334" t="s">
        <v>4164</v>
      </c>
      <c r="BK2334" t="s">
        <v>4165</v>
      </c>
      <c r="BL2334">
        <v>2016</v>
      </c>
      <c r="BM2334"/>
      <c r="BN2334"/>
      <c r="BO2334"/>
      <c r="BP2334"/>
      <c r="BW2334"/>
      <c r="BY2334"/>
      <c r="CF2334">
        <v>1</v>
      </c>
      <c r="CI2334">
        <v>-14.3</v>
      </c>
      <c r="CK2334">
        <v>1.4</v>
      </c>
    </row>
    <row r="2335" spans="1:89" ht="16" customHeight="1">
      <c r="A2335">
        <v>2334</v>
      </c>
      <c r="B2335" t="s">
        <v>7107</v>
      </c>
      <c r="C2335" s="2">
        <v>44970</v>
      </c>
      <c r="E2335" t="s">
        <v>2694</v>
      </c>
      <c r="F2335" t="s">
        <v>2694</v>
      </c>
      <c r="G2335" t="s">
        <v>3941</v>
      </c>
      <c r="H2335" t="s">
        <v>6157</v>
      </c>
      <c r="I2335" t="s">
        <v>4855</v>
      </c>
      <c r="J2335" t="s">
        <v>4856</v>
      </c>
      <c r="K2335" t="s">
        <v>4857</v>
      </c>
      <c r="L2335" t="s">
        <v>6157</v>
      </c>
      <c r="M2335" t="s">
        <v>3984</v>
      </c>
      <c r="N2335" t="s">
        <v>289</v>
      </c>
      <c r="O2335" t="s">
        <v>6987</v>
      </c>
      <c r="P2335" t="s">
        <v>3968</v>
      </c>
      <c r="Q2335" t="s">
        <v>4403</v>
      </c>
      <c r="R2335" t="s">
        <v>6989</v>
      </c>
      <c r="S2335" t="s">
        <v>4353</v>
      </c>
      <c r="T2335" t="s">
        <v>4353</v>
      </c>
      <c r="U2335" t="s">
        <v>6157</v>
      </c>
      <c r="X2335" t="s">
        <v>6157</v>
      </c>
      <c r="Y2335" t="s">
        <v>6157</v>
      </c>
      <c r="Z2335" t="s">
        <v>6157</v>
      </c>
      <c r="AA2335" t="s">
        <v>4021</v>
      </c>
      <c r="AB2335" t="s">
        <v>6157</v>
      </c>
      <c r="AC2335" t="s">
        <v>6157</v>
      </c>
      <c r="AD2335" t="s">
        <v>6157</v>
      </c>
      <c r="AE2335" t="s">
        <v>6157</v>
      </c>
      <c r="AF2335" t="s">
        <v>6157</v>
      </c>
      <c r="AG2335" t="s">
        <v>6157</v>
      </c>
      <c r="AH2335" t="s">
        <v>6157</v>
      </c>
      <c r="AI2335" t="s">
        <v>6157</v>
      </c>
      <c r="AJ2335" t="s">
        <v>4588</v>
      </c>
      <c r="AK2335" t="s">
        <v>4860</v>
      </c>
      <c r="AL2335" t="s">
        <v>4629</v>
      </c>
      <c r="AM2335" t="s">
        <v>264</v>
      </c>
      <c r="AN2335" t="s">
        <v>4353</v>
      </c>
      <c r="AO2335" s="29">
        <v>58</v>
      </c>
      <c r="AP2335">
        <v>-33.256779999999999</v>
      </c>
      <c r="AQ2335">
        <v>142.0282</v>
      </c>
      <c r="AR2335" t="s">
        <v>1532</v>
      </c>
      <c r="AS2335">
        <v>0</v>
      </c>
      <c r="AT2335" t="s">
        <v>4353</v>
      </c>
      <c r="AU2335" t="s">
        <v>274</v>
      </c>
      <c r="AV2335" t="s">
        <v>4353</v>
      </c>
      <c r="AW2335" t="s">
        <v>4353</v>
      </c>
      <c r="AX2335" t="s">
        <v>6157</v>
      </c>
      <c r="AY2335">
        <v>1930</v>
      </c>
      <c r="AZ2335">
        <v>1930</v>
      </c>
      <c r="BA2335" t="s">
        <v>7018</v>
      </c>
      <c r="BB2335" t="s">
        <v>4785</v>
      </c>
      <c r="BC2335" t="s">
        <v>6157</v>
      </c>
      <c r="BH2335" t="s">
        <v>293</v>
      </c>
      <c r="BI2335" t="s">
        <v>7195</v>
      </c>
      <c r="BJ2335" t="s">
        <v>4164</v>
      </c>
      <c r="BK2335" t="s">
        <v>4165</v>
      </c>
      <c r="BL2335">
        <v>2016</v>
      </c>
      <c r="BM2335"/>
      <c r="BN2335"/>
      <c r="BO2335"/>
      <c r="BP2335"/>
      <c r="BW2335">
        <v>-21</v>
      </c>
      <c r="BY2335">
        <v>10.4</v>
      </c>
      <c r="CF2335">
        <v>1</v>
      </c>
      <c r="CI2335">
        <v>-15.2</v>
      </c>
      <c r="CK2335">
        <v>2.6</v>
      </c>
    </row>
    <row r="2336" spans="1:89" ht="16" customHeight="1">
      <c r="A2336">
        <v>2335</v>
      </c>
      <c r="B2336" t="s">
        <v>7107</v>
      </c>
      <c r="C2336" s="2">
        <v>44970</v>
      </c>
      <c r="E2336" t="s">
        <v>2698</v>
      </c>
      <c r="F2336" t="s">
        <v>2698</v>
      </c>
      <c r="G2336" t="s">
        <v>3941</v>
      </c>
      <c r="H2336" t="s">
        <v>6157</v>
      </c>
      <c r="I2336" t="s">
        <v>4855</v>
      </c>
      <c r="J2336" t="s">
        <v>4856</v>
      </c>
      <c r="K2336" t="s">
        <v>4857</v>
      </c>
      <c r="L2336" t="s">
        <v>6157</v>
      </c>
      <c r="M2336" t="s">
        <v>3984</v>
      </c>
      <c r="N2336" t="s">
        <v>289</v>
      </c>
      <c r="O2336" t="s">
        <v>6987</v>
      </c>
      <c r="P2336" t="s">
        <v>3968</v>
      </c>
      <c r="Q2336" t="s">
        <v>4403</v>
      </c>
      <c r="R2336" t="s">
        <v>6989</v>
      </c>
      <c r="S2336" t="s">
        <v>4353</v>
      </c>
      <c r="T2336" t="s">
        <v>4353</v>
      </c>
      <c r="U2336" t="s">
        <v>6157</v>
      </c>
      <c r="X2336" t="s">
        <v>6157</v>
      </c>
      <c r="Y2336" t="s">
        <v>6157</v>
      </c>
      <c r="Z2336" t="s">
        <v>6157</v>
      </c>
      <c r="AA2336" t="s">
        <v>4021</v>
      </c>
      <c r="AB2336" t="s">
        <v>6157</v>
      </c>
      <c r="AC2336" t="s">
        <v>6157</v>
      </c>
      <c r="AD2336" t="s">
        <v>6157</v>
      </c>
      <c r="AE2336" t="s">
        <v>6157</v>
      </c>
      <c r="AF2336" t="s">
        <v>6157</v>
      </c>
      <c r="AG2336" t="s">
        <v>6157</v>
      </c>
      <c r="AH2336" t="s">
        <v>6157</v>
      </c>
      <c r="AI2336" t="s">
        <v>6157</v>
      </c>
      <c r="AJ2336" t="s">
        <v>4588</v>
      </c>
      <c r="AK2336" t="s">
        <v>4860</v>
      </c>
      <c r="AL2336" t="s">
        <v>4629</v>
      </c>
      <c r="AM2336" t="s">
        <v>264</v>
      </c>
      <c r="AN2336" t="s">
        <v>4353</v>
      </c>
      <c r="AO2336" s="29">
        <v>66.926910399999997</v>
      </c>
      <c r="AP2336">
        <v>-33.271999999999998</v>
      </c>
      <c r="AQ2336">
        <v>142.04671999999999</v>
      </c>
      <c r="AR2336" t="s">
        <v>1532</v>
      </c>
      <c r="AS2336">
        <v>0</v>
      </c>
      <c r="AT2336" t="s">
        <v>4353</v>
      </c>
      <c r="AU2336" t="s">
        <v>274</v>
      </c>
      <c r="AV2336" t="s">
        <v>4353</v>
      </c>
      <c r="AW2336" t="s">
        <v>4353</v>
      </c>
      <c r="AX2336" t="s">
        <v>6157</v>
      </c>
      <c r="AY2336">
        <v>1930</v>
      </c>
      <c r="AZ2336">
        <v>1930</v>
      </c>
      <c r="BA2336" t="s">
        <v>7018</v>
      </c>
      <c r="BB2336" t="s">
        <v>4785</v>
      </c>
      <c r="BC2336" t="s">
        <v>6157</v>
      </c>
      <c r="BH2336" t="s">
        <v>293</v>
      </c>
      <c r="BI2336" t="s">
        <v>7195</v>
      </c>
      <c r="BJ2336" t="s">
        <v>4164</v>
      </c>
      <c r="BK2336" t="s">
        <v>4165</v>
      </c>
      <c r="BL2336">
        <v>2016</v>
      </c>
      <c r="BM2336"/>
      <c r="BN2336"/>
      <c r="BO2336"/>
      <c r="BP2336"/>
      <c r="BW2336">
        <v>-23.2</v>
      </c>
      <c r="BY2336">
        <v>8.4</v>
      </c>
      <c r="CF2336">
        <v>1</v>
      </c>
      <c r="CI2336">
        <v>-11.2</v>
      </c>
      <c r="CK2336">
        <v>8.6</v>
      </c>
    </row>
    <row r="2337" spans="1:89" ht="16" customHeight="1">
      <c r="A2337">
        <v>2336</v>
      </c>
      <c r="B2337" t="s">
        <v>7107</v>
      </c>
      <c r="C2337" s="2">
        <v>44970</v>
      </c>
      <c r="E2337" t="s">
        <v>2694</v>
      </c>
      <c r="F2337" t="s">
        <v>2694</v>
      </c>
      <c r="G2337" t="s">
        <v>3941</v>
      </c>
      <c r="H2337" t="s">
        <v>6157</v>
      </c>
      <c r="I2337" t="s">
        <v>4855</v>
      </c>
      <c r="J2337" t="s">
        <v>4856</v>
      </c>
      <c r="K2337" t="s">
        <v>4857</v>
      </c>
      <c r="L2337" t="s">
        <v>6157</v>
      </c>
      <c r="M2337" t="s">
        <v>3984</v>
      </c>
      <c r="N2337" t="s">
        <v>289</v>
      </c>
      <c r="O2337" t="s">
        <v>6987</v>
      </c>
      <c r="P2337" t="s">
        <v>3968</v>
      </c>
      <c r="Q2337" t="s">
        <v>4403</v>
      </c>
      <c r="R2337" t="s">
        <v>6989</v>
      </c>
      <c r="S2337" t="s">
        <v>4353</v>
      </c>
      <c r="T2337" t="s">
        <v>4353</v>
      </c>
      <c r="U2337" t="s">
        <v>6157</v>
      </c>
      <c r="X2337" t="s">
        <v>6157</v>
      </c>
      <c r="Y2337" t="s">
        <v>6157</v>
      </c>
      <c r="Z2337" t="s">
        <v>6157</v>
      </c>
      <c r="AA2337" t="s">
        <v>4021</v>
      </c>
      <c r="AB2337" t="s">
        <v>6157</v>
      </c>
      <c r="AC2337" t="s">
        <v>6157</v>
      </c>
      <c r="AD2337" t="s">
        <v>6157</v>
      </c>
      <c r="AE2337" t="s">
        <v>6157</v>
      </c>
      <c r="AF2337" t="s">
        <v>6157</v>
      </c>
      <c r="AG2337" t="s">
        <v>6157</v>
      </c>
      <c r="AH2337" t="s">
        <v>6157</v>
      </c>
      <c r="AI2337" t="s">
        <v>6157</v>
      </c>
      <c r="AJ2337" t="s">
        <v>4588</v>
      </c>
      <c r="AK2337" t="s">
        <v>4860</v>
      </c>
      <c r="AL2337" t="s">
        <v>4629</v>
      </c>
      <c r="AM2337" t="s">
        <v>264</v>
      </c>
      <c r="AN2337" t="s">
        <v>4353</v>
      </c>
      <c r="AO2337" s="29">
        <v>58</v>
      </c>
      <c r="AP2337">
        <v>-33.256779999999999</v>
      </c>
      <c r="AQ2337">
        <v>142.0282</v>
      </c>
      <c r="AR2337" t="s">
        <v>1532</v>
      </c>
      <c r="AS2337">
        <v>0</v>
      </c>
      <c r="AT2337" t="s">
        <v>4353</v>
      </c>
      <c r="AU2337" t="s">
        <v>274</v>
      </c>
      <c r="AV2337" t="s">
        <v>4353</v>
      </c>
      <c r="AW2337" t="s">
        <v>4353</v>
      </c>
      <c r="AX2337" t="s">
        <v>6157</v>
      </c>
      <c r="AY2337">
        <v>1930</v>
      </c>
      <c r="AZ2337">
        <v>1930</v>
      </c>
      <c r="BA2337" t="s">
        <v>7018</v>
      </c>
      <c r="BB2337" t="s">
        <v>4785</v>
      </c>
      <c r="BC2337" t="s">
        <v>6157</v>
      </c>
      <c r="BH2337" t="s">
        <v>293</v>
      </c>
      <c r="BI2337" t="s">
        <v>7195</v>
      </c>
      <c r="BJ2337" t="s">
        <v>4164</v>
      </c>
      <c r="BK2337" t="s">
        <v>4165</v>
      </c>
      <c r="BL2337">
        <v>2016</v>
      </c>
      <c r="BM2337"/>
      <c r="BN2337"/>
      <c r="BO2337"/>
      <c r="BP2337"/>
      <c r="BW2337">
        <v>-23</v>
      </c>
      <c r="BY2337">
        <v>8.6999999999999993</v>
      </c>
      <c r="CF2337">
        <v>1</v>
      </c>
      <c r="CI2337">
        <v>-14</v>
      </c>
      <c r="CK2337">
        <v>3.6</v>
      </c>
    </row>
    <row r="2338" spans="1:89" ht="16" customHeight="1">
      <c r="A2338">
        <v>2337</v>
      </c>
      <c r="B2338" t="s">
        <v>7107</v>
      </c>
      <c r="C2338" s="2">
        <v>44970</v>
      </c>
      <c r="E2338" t="s">
        <v>2694</v>
      </c>
      <c r="F2338" t="s">
        <v>2694</v>
      </c>
      <c r="G2338" t="s">
        <v>3941</v>
      </c>
      <c r="H2338" t="s">
        <v>6157</v>
      </c>
      <c r="I2338" t="s">
        <v>4855</v>
      </c>
      <c r="J2338" t="s">
        <v>4856</v>
      </c>
      <c r="K2338" t="s">
        <v>4857</v>
      </c>
      <c r="L2338" t="s">
        <v>6157</v>
      </c>
      <c r="M2338" t="s">
        <v>3984</v>
      </c>
      <c r="N2338" t="s">
        <v>289</v>
      </c>
      <c r="O2338" t="s">
        <v>6987</v>
      </c>
      <c r="P2338" t="s">
        <v>3968</v>
      </c>
      <c r="Q2338" t="s">
        <v>4403</v>
      </c>
      <c r="R2338" t="s">
        <v>6989</v>
      </c>
      <c r="S2338" t="s">
        <v>4353</v>
      </c>
      <c r="T2338" t="s">
        <v>4353</v>
      </c>
      <c r="U2338" t="s">
        <v>6157</v>
      </c>
      <c r="X2338" t="s">
        <v>6157</v>
      </c>
      <c r="Y2338" t="s">
        <v>6157</v>
      </c>
      <c r="Z2338" t="s">
        <v>6157</v>
      </c>
      <c r="AA2338" t="s">
        <v>4021</v>
      </c>
      <c r="AB2338" t="s">
        <v>6157</v>
      </c>
      <c r="AC2338" t="s">
        <v>6157</v>
      </c>
      <c r="AD2338" t="s">
        <v>6157</v>
      </c>
      <c r="AE2338" t="s">
        <v>6157</v>
      </c>
      <c r="AF2338" t="s">
        <v>6157</v>
      </c>
      <c r="AG2338" t="s">
        <v>6157</v>
      </c>
      <c r="AH2338" t="s">
        <v>6157</v>
      </c>
      <c r="AI2338" t="s">
        <v>6157</v>
      </c>
      <c r="AJ2338" t="s">
        <v>4588</v>
      </c>
      <c r="AK2338" t="s">
        <v>4860</v>
      </c>
      <c r="AL2338" t="s">
        <v>4629</v>
      </c>
      <c r="AM2338" t="s">
        <v>264</v>
      </c>
      <c r="AN2338" t="s">
        <v>4353</v>
      </c>
      <c r="AO2338" s="29">
        <v>58</v>
      </c>
      <c r="AP2338">
        <v>-33.256779999999999</v>
      </c>
      <c r="AQ2338">
        <v>142.0282</v>
      </c>
      <c r="AR2338" t="s">
        <v>1532</v>
      </c>
      <c r="AS2338">
        <v>0</v>
      </c>
      <c r="AT2338" t="s">
        <v>4353</v>
      </c>
      <c r="AU2338" t="s">
        <v>274</v>
      </c>
      <c r="AV2338" t="s">
        <v>4353</v>
      </c>
      <c r="AW2338" t="s">
        <v>4353</v>
      </c>
      <c r="AX2338" t="s">
        <v>6157</v>
      </c>
      <c r="AY2338">
        <v>1930</v>
      </c>
      <c r="AZ2338">
        <v>1930</v>
      </c>
      <c r="BA2338" t="s">
        <v>7018</v>
      </c>
      <c r="BB2338" t="s">
        <v>4785</v>
      </c>
      <c r="BC2338" t="s">
        <v>6157</v>
      </c>
      <c r="BH2338" t="s">
        <v>293</v>
      </c>
      <c r="BI2338" t="s">
        <v>7195</v>
      </c>
      <c r="BJ2338" t="s">
        <v>4164</v>
      </c>
      <c r="BK2338" t="s">
        <v>4165</v>
      </c>
      <c r="BL2338">
        <v>2016</v>
      </c>
      <c r="BM2338"/>
      <c r="BN2338"/>
      <c r="BO2338"/>
      <c r="BP2338"/>
      <c r="BW2338">
        <v>-22.5</v>
      </c>
      <c r="BY2338">
        <v>9.9</v>
      </c>
      <c r="CF2338">
        <v>1</v>
      </c>
      <c r="CI2338">
        <v>-13.9</v>
      </c>
      <c r="CK2338">
        <v>8.6</v>
      </c>
    </row>
    <row r="2339" spans="1:89" ht="16" customHeight="1">
      <c r="A2339">
        <v>2338</v>
      </c>
      <c r="B2339" t="s">
        <v>7107</v>
      </c>
      <c r="C2339" s="2">
        <v>44970</v>
      </c>
      <c r="E2339" t="s">
        <v>2699</v>
      </c>
      <c r="F2339" t="s">
        <v>2699</v>
      </c>
      <c r="G2339" t="s">
        <v>3941</v>
      </c>
      <c r="H2339" t="s">
        <v>6157</v>
      </c>
      <c r="I2339" t="s">
        <v>4855</v>
      </c>
      <c r="J2339" t="s">
        <v>4856</v>
      </c>
      <c r="K2339" t="s">
        <v>4857</v>
      </c>
      <c r="L2339" t="s">
        <v>6157</v>
      </c>
      <c r="M2339" t="s">
        <v>3984</v>
      </c>
      <c r="N2339" t="s">
        <v>289</v>
      </c>
      <c r="O2339" t="s">
        <v>6987</v>
      </c>
      <c r="P2339" t="s">
        <v>3968</v>
      </c>
      <c r="Q2339" t="s">
        <v>4403</v>
      </c>
      <c r="R2339" t="s">
        <v>6989</v>
      </c>
      <c r="S2339" t="s">
        <v>4353</v>
      </c>
      <c r="T2339" t="s">
        <v>4353</v>
      </c>
      <c r="U2339" t="s">
        <v>6157</v>
      </c>
      <c r="X2339" t="s">
        <v>6157</v>
      </c>
      <c r="Y2339" t="s">
        <v>6157</v>
      </c>
      <c r="Z2339" t="s">
        <v>6157</v>
      </c>
      <c r="AA2339" t="s">
        <v>4021</v>
      </c>
      <c r="AB2339" t="s">
        <v>6157</v>
      </c>
      <c r="AC2339" t="s">
        <v>6157</v>
      </c>
      <c r="AD2339" t="s">
        <v>6157</v>
      </c>
      <c r="AE2339" t="s">
        <v>6157</v>
      </c>
      <c r="AF2339" t="s">
        <v>6157</v>
      </c>
      <c r="AG2339" t="s">
        <v>6157</v>
      </c>
      <c r="AH2339" t="s">
        <v>6157</v>
      </c>
      <c r="AI2339" t="s">
        <v>6157</v>
      </c>
      <c r="AJ2339" t="s">
        <v>4588</v>
      </c>
      <c r="AK2339" t="s">
        <v>4860</v>
      </c>
      <c r="AL2339" t="s">
        <v>4629</v>
      </c>
      <c r="AM2339" t="s">
        <v>264</v>
      </c>
      <c r="AN2339" t="s">
        <v>4353</v>
      </c>
      <c r="AO2339" s="29">
        <v>65.4911575</v>
      </c>
      <c r="AP2339">
        <v>-32.573830000000001</v>
      </c>
      <c r="AQ2339">
        <v>142.10650000000001</v>
      </c>
      <c r="AR2339" t="s">
        <v>1532</v>
      </c>
      <c r="AS2339">
        <v>0</v>
      </c>
      <c r="AT2339" t="s">
        <v>4353</v>
      </c>
      <c r="AU2339" t="s">
        <v>274</v>
      </c>
      <c r="AV2339" t="s">
        <v>4353</v>
      </c>
      <c r="AW2339" t="s">
        <v>4353</v>
      </c>
      <c r="AX2339" t="s">
        <v>6157</v>
      </c>
      <c r="AY2339">
        <v>1930</v>
      </c>
      <c r="AZ2339">
        <v>1930</v>
      </c>
      <c r="BA2339" t="s">
        <v>7018</v>
      </c>
      <c r="BB2339" t="s">
        <v>4785</v>
      </c>
      <c r="BC2339" t="s">
        <v>6157</v>
      </c>
      <c r="BH2339" t="s">
        <v>293</v>
      </c>
      <c r="BI2339" t="s">
        <v>7195</v>
      </c>
      <c r="BJ2339" t="s">
        <v>4164</v>
      </c>
      <c r="BK2339" t="s">
        <v>4165</v>
      </c>
      <c r="BL2339">
        <v>2016</v>
      </c>
      <c r="BM2339"/>
      <c r="BN2339"/>
      <c r="BO2339"/>
      <c r="BP2339"/>
      <c r="BW2339"/>
      <c r="BY2339"/>
      <c r="CF2339">
        <v>1</v>
      </c>
      <c r="CI2339">
        <v>-12.7</v>
      </c>
      <c r="CK2339">
        <v>2.8</v>
      </c>
    </row>
    <row r="2340" spans="1:89" ht="16" customHeight="1">
      <c r="A2340">
        <v>2339</v>
      </c>
      <c r="B2340" t="s">
        <v>7107</v>
      </c>
      <c r="C2340" s="2">
        <v>44970</v>
      </c>
      <c r="E2340" t="s">
        <v>2700</v>
      </c>
      <c r="F2340" t="s">
        <v>2700</v>
      </c>
      <c r="G2340" t="s">
        <v>3941</v>
      </c>
      <c r="H2340" t="s">
        <v>6157</v>
      </c>
      <c r="I2340" t="s">
        <v>4855</v>
      </c>
      <c r="J2340" t="s">
        <v>4856</v>
      </c>
      <c r="K2340" t="s">
        <v>4857</v>
      </c>
      <c r="L2340" t="s">
        <v>6157</v>
      </c>
      <c r="M2340" t="s">
        <v>3984</v>
      </c>
      <c r="N2340" t="s">
        <v>289</v>
      </c>
      <c r="O2340" t="s">
        <v>6987</v>
      </c>
      <c r="P2340" t="s">
        <v>3968</v>
      </c>
      <c r="Q2340" t="s">
        <v>4403</v>
      </c>
      <c r="R2340" t="s">
        <v>6989</v>
      </c>
      <c r="S2340" t="s">
        <v>4353</v>
      </c>
      <c r="T2340" t="s">
        <v>4353</v>
      </c>
      <c r="U2340" t="s">
        <v>6157</v>
      </c>
      <c r="X2340" t="s">
        <v>6157</v>
      </c>
      <c r="Y2340" t="s">
        <v>6157</v>
      </c>
      <c r="Z2340" t="s">
        <v>6157</v>
      </c>
      <c r="AA2340" t="s">
        <v>4021</v>
      </c>
      <c r="AB2340" t="s">
        <v>6157</v>
      </c>
      <c r="AC2340" t="s">
        <v>6157</v>
      </c>
      <c r="AD2340" t="s">
        <v>6157</v>
      </c>
      <c r="AE2340" t="s">
        <v>6157</v>
      </c>
      <c r="AF2340" t="s">
        <v>6157</v>
      </c>
      <c r="AG2340" t="s">
        <v>6157</v>
      </c>
      <c r="AH2340" t="s">
        <v>6157</v>
      </c>
      <c r="AI2340" t="s">
        <v>6157</v>
      </c>
      <c r="AJ2340" t="s">
        <v>4588</v>
      </c>
      <c r="AK2340" t="s">
        <v>4860</v>
      </c>
      <c r="AL2340" t="s">
        <v>4629</v>
      </c>
      <c r="AM2340" t="s">
        <v>264</v>
      </c>
      <c r="AN2340" t="s">
        <v>4353</v>
      </c>
      <c r="AO2340" s="29">
        <v>49.014690399999999</v>
      </c>
      <c r="AP2340">
        <v>-33.252830000000003</v>
      </c>
      <c r="AQ2340">
        <v>142.01333</v>
      </c>
      <c r="AR2340" t="s">
        <v>1532</v>
      </c>
      <c r="AS2340">
        <v>0</v>
      </c>
      <c r="AT2340" t="s">
        <v>4353</v>
      </c>
      <c r="AU2340" t="s">
        <v>274</v>
      </c>
      <c r="AV2340" t="s">
        <v>4353</v>
      </c>
      <c r="AW2340" t="s">
        <v>4353</v>
      </c>
      <c r="AX2340" t="s">
        <v>6157</v>
      </c>
      <c r="AY2340">
        <v>1930</v>
      </c>
      <c r="AZ2340">
        <v>1930</v>
      </c>
      <c r="BA2340" t="s">
        <v>7018</v>
      </c>
      <c r="BB2340" t="s">
        <v>4785</v>
      </c>
      <c r="BC2340" t="s">
        <v>6157</v>
      </c>
      <c r="BH2340" t="s">
        <v>293</v>
      </c>
      <c r="BI2340" t="s">
        <v>7195</v>
      </c>
      <c r="BJ2340" t="s">
        <v>4164</v>
      </c>
      <c r="BK2340" t="s">
        <v>4165</v>
      </c>
      <c r="BL2340">
        <v>2016</v>
      </c>
      <c r="BM2340"/>
      <c r="BN2340"/>
      <c r="BO2340"/>
      <c r="BP2340"/>
      <c r="BW2340"/>
      <c r="BY2340"/>
      <c r="CF2340">
        <v>1</v>
      </c>
      <c r="CI2340">
        <v>-13.6</v>
      </c>
      <c r="CK2340">
        <v>-1.8</v>
      </c>
    </row>
    <row r="2341" spans="1:89" ht="16" customHeight="1">
      <c r="A2341">
        <v>2340</v>
      </c>
      <c r="B2341" t="s">
        <v>7107</v>
      </c>
      <c r="C2341" s="2">
        <v>44970</v>
      </c>
      <c r="E2341" t="s">
        <v>2697</v>
      </c>
      <c r="F2341" t="s">
        <v>2697</v>
      </c>
      <c r="G2341" t="s">
        <v>3941</v>
      </c>
      <c r="H2341" t="s">
        <v>6157</v>
      </c>
      <c r="I2341" t="s">
        <v>4855</v>
      </c>
      <c r="J2341" t="s">
        <v>4856</v>
      </c>
      <c r="K2341" t="s">
        <v>4857</v>
      </c>
      <c r="L2341" t="s">
        <v>6157</v>
      </c>
      <c r="M2341" t="s">
        <v>3984</v>
      </c>
      <c r="N2341" t="s">
        <v>289</v>
      </c>
      <c r="O2341" t="s">
        <v>6987</v>
      </c>
      <c r="P2341" t="s">
        <v>3968</v>
      </c>
      <c r="Q2341" t="s">
        <v>4403</v>
      </c>
      <c r="R2341" t="s">
        <v>6989</v>
      </c>
      <c r="S2341" t="s">
        <v>4353</v>
      </c>
      <c r="T2341" t="s">
        <v>4353</v>
      </c>
      <c r="U2341" t="s">
        <v>6157</v>
      </c>
      <c r="X2341" t="s">
        <v>6157</v>
      </c>
      <c r="Y2341" t="s">
        <v>6157</v>
      </c>
      <c r="Z2341" t="s">
        <v>6157</v>
      </c>
      <c r="AA2341" t="s">
        <v>4021</v>
      </c>
      <c r="AB2341" t="s">
        <v>6157</v>
      </c>
      <c r="AC2341" t="s">
        <v>6157</v>
      </c>
      <c r="AD2341" t="s">
        <v>6157</v>
      </c>
      <c r="AE2341" t="s">
        <v>6157</v>
      </c>
      <c r="AF2341" t="s">
        <v>6157</v>
      </c>
      <c r="AG2341" t="s">
        <v>6157</v>
      </c>
      <c r="AH2341" t="s">
        <v>6157</v>
      </c>
      <c r="AI2341" t="s">
        <v>6157</v>
      </c>
      <c r="AJ2341" t="s">
        <v>4588</v>
      </c>
      <c r="AK2341" t="s">
        <v>4860</v>
      </c>
      <c r="AL2341" t="s">
        <v>4629</v>
      </c>
      <c r="AM2341" t="s">
        <v>264</v>
      </c>
      <c r="AN2341" t="s">
        <v>4353</v>
      </c>
      <c r="AO2341" s="29">
        <v>58</v>
      </c>
      <c r="AP2341">
        <v>-33.96</v>
      </c>
      <c r="AQ2341">
        <v>141.32</v>
      </c>
      <c r="AR2341" t="s">
        <v>1532</v>
      </c>
      <c r="AS2341">
        <v>0</v>
      </c>
      <c r="AT2341" t="s">
        <v>4353</v>
      </c>
      <c r="AU2341" t="s">
        <v>274</v>
      </c>
      <c r="AV2341" t="s">
        <v>4353</v>
      </c>
      <c r="AW2341" t="s">
        <v>4353</v>
      </c>
      <c r="AX2341" t="s">
        <v>6157</v>
      </c>
      <c r="AY2341">
        <v>1930</v>
      </c>
      <c r="AZ2341">
        <v>1930</v>
      </c>
      <c r="BA2341" t="s">
        <v>7018</v>
      </c>
      <c r="BB2341" t="s">
        <v>4785</v>
      </c>
      <c r="BC2341" t="s">
        <v>6157</v>
      </c>
      <c r="BH2341" t="s">
        <v>293</v>
      </c>
      <c r="BI2341" t="s">
        <v>7195</v>
      </c>
      <c r="BJ2341" t="s">
        <v>4164</v>
      </c>
      <c r="BK2341" t="s">
        <v>4165</v>
      </c>
      <c r="BL2341">
        <v>2016</v>
      </c>
      <c r="BM2341"/>
      <c r="BN2341"/>
      <c r="BO2341"/>
      <c r="BP2341"/>
      <c r="BW2341"/>
      <c r="BY2341"/>
      <c r="CF2341">
        <v>1</v>
      </c>
      <c r="CI2341">
        <v>-14.9</v>
      </c>
      <c r="CK2341">
        <v>1.3</v>
      </c>
    </row>
    <row r="2342" spans="1:89" ht="16" customHeight="1">
      <c r="A2342">
        <v>2341</v>
      </c>
      <c r="B2342" t="s">
        <v>7107</v>
      </c>
      <c r="C2342" s="2">
        <v>44970</v>
      </c>
      <c r="E2342" t="s">
        <v>2694</v>
      </c>
      <c r="F2342" t="s">
        <v>2694</v>
      </c>
      <c r="G2342" t="s">
        <v>3941</v>
      </c>
      <c r="H2342" t="s">
        <v>6157</v>
      </c>
      <c r="I2342" t="s">
        <v>4855</v>
      </c>
      <c r="J2342" t="s">
        <v>4856</v>
      </c>
      <c r="K2342" t="s">
        <v>4857</v>
      </c>
      <c r="L2342" t="s">
        <v>6157</v>
      </c>
      <c r="M2342" t="s">
        <v>3984</v>
      </c>
      <c r="N2342" t="s">
        <v>289</v>
      </c>
      <c r="O2342" t="s">
        <v>6987</v>
      </c>
      <c r="P2342" t="s">
        <v>3968</v>
      </c>
      <c r="Q2342" t="s">
        <v>4403</v>
      </c>
      <c r="R2342" t="s">
        <v>6989</v>
      </c>
      <c r="S2342" t="s">
        <v>4353</v>
      </c>
      <c r="T2342" t="s">
        <v>4353</v>
      </c>
      <c r="U2342" t="s">
        <v>6157</v>
      </c>
      <c r="X2342" t="s">
        <v>6157</v>
      </c>
      <c r="Y2342" t="s">
        <v>6157</v>
      </c>
      <c r="Z2342" t="s">
        <v>6157</v>
      </c>
      <c r="AA2342" t="s">
        <v>4021</v>
      </c>
      <c r="AB2342" t="s">
        <v>6157</v>
      </c>
      <c r="AC2342" t="s">
        <v>6157</v>
      </c>
      <c r="AD2342" t="s">
        <v>6157</v>
      </c>
      <c r="AE2342" t="s">
        <v>6157</v>
      </c>
      <c r="AF2342" t="s">
        <v>6157</v>
      </c>
      <c r="AG2342" t="s">
        <v>6157</v>
      </c>
      <c r="AH2342" t="s">
        <v>6157</v>
      </c>
      <c r="AI2342" t="s">
        <v>6157</v>
      </c>
      <c r="AJ2342" t="s">
        <v>4588</v>
      </c>
      <c r="AK2342" t="s">
        <v>4860</v>
      </c>
      <c r="AL2342" t="s">
        <v>4629</v>
      </c>
      <c r="AM2342" t="s">
        <v>264</v>
      </c>
      <c r="AN2342" t="s">
        <v>4353</v>
      </c>
      <c r="AO2342" s="29">
        <v>58</v>
      </c>
      <c r="AP2342">
        <v>-33.256779999999999</v>
      </c>
      <c r="AQ2342">
        <v>142.0282</v>
      </c>
      <c r="AR2342" t="s">
        <v>1532</v>
      </c>
      <c r="AS2342">
        <v>0</v>
      </c>
      <c r="AT2342" t="s">
        <v>4353</v>
      </c>
      <c r="AU2342" t="s">
        <v>274</v>
      </c>
      <c r="AV2342" t="s">
        <v>4353</v>
      </c>
      <c r="AW2342" t="s">
        <v>4353</v>
      </c>
      <c r="AX2342" t="s">
        <v>6157</v>
      </c>
      <c r="AY2342">
        <v>1930</v>
      </c>
      <c r="AZ2342">
        <v>1930</v>
      </c>
      <c r="BA2342" t="s">
        <v>7018</v>
      </c>
      <c r="BB2342" t="s">
        <v>4785</v>
      </c>
      <c r="BC2342" t="s">
        <v>6157</v>
      </c>
      <c r="BH2342" t="s">
        <v>293</v>
      </c>
      <c r="BI2342" t="s">
        <v>7195</v>
      </c>
      <c r="BJ2342" t="s">
        <v>4164</v>
      </c>
      <c r="BK2342" t="s">
        <v>4165</v>
      </c>
      <c r="BL2342">
        <v>2016</v>
      </c>
      <c r="BM2342"/>
      <c r="BN2342"/>
      <c r="BO2342"/>
      <c r="BP2342"/>
      <c r="BW2342">
        <v>-22.9</v>
      </c>
      <c r="BY2342">
        <v>8</v>
      </c>
      <c r="CF2342">
        <v>1</v>
      </c>
      <c r="CI2342">
        <v>-14.2</v>
      </c>
      <c r="CK2342">
        <v>3.3</v>
      </c>
    </row>
    <row r="2343" spans="1:89" ht="16" customHeight="1">
      <c r="A2343">
        <v>2342</v>
      </c>
      <c r="B2343" t="s">
        <v>7107</v>
      </c>
      <c r="C2343" s="2">
        <v>44970</v>
      </c>
      <c r="E2343" t="s">
        <v>2697</v>
      </c>
      <c r="F2343" t="s">
        <v>2697</v>
      </c>
      <c r="G2343" t="s">
        <v>3941</v>
      </c>
      <c r="H2343" t="s">
        <v>6157</v>
      </c>
      <c r="I2343" t="s">
        <v>4855</v>
      </c>
      <c r="J2343" t="s">
        <v>4856</v>
      </c>
      <c r="K2343" t="s">
        <v>4857</v>
      </c>
      <c r="L2343" t="s">
        <v>6157</v>
      </c>
      <c r="M2343" t="s">
        <v>3984</v>
      </c>
      <c r="N2343" t="s">
        <v>289</v>
      </c>
      <c r="O2343" t="s">
        <v>6987</v>
      </c>
      <c r="P2343" t="s">
        <v>3968</v>
      </c>
      <c r="Q2343" t="s">
        <v>4403</v>
      </c>
      <c r="R2343" t="s">
        <v>6989</v>
      </c>
      <c r="S2343" t="s">
        <v>4353</v>
      </c>
      <c r="T2343" t="s">
        <v>4353</v>
      </c>
      <c r="U2343" t="s">
        <v>6157</v>
      </c>
      <c r="X2343" t="s">
        <v>6157</v>
      </c>
      <c r="Y2343" t="s">
        <v>6157</v>
      </c>
      <c r="Z2343" t="s">
        <v>6157</v>
      </c>
      <c r="AA2343" t="s">
        <v>4021</v>
      </c>
      <c r="AB2343" t="s">
        <v>6157</v>
      </c>
      <c r="AC2343" t="s">
        <v>6157</v>
      </c>
      <c r="AD2343" t="s">
        <v>6157</v>
      </c>
      <c r="AE2343" t="s">
        <v>6157</v>
      </c>
      <c r="AF2343" t="s">
        <v>6157</v>
      </c>
      <c r="AG2343" t="s">
        <v>6157</v>
      </c>
      <c r="AH2343" t="s">
        <v>6157</v>
      </c>
      <c r="AI2343" t="s">
        <v>6157</v>
      </c>
      <c r="AJ2343" t="s">
        <v>4588</v>
      </c>
      <c r="AK2343" t="s">
        <v>4860</v>
      </c>
      <c r="AL2343" t="s">
        <v>4629</v>
      </c>
      <c r="AM2343" t="s">
        <v>264</v>
      </c>
      <c r="AN2343" t="s">
        <v>4353</v>
      </c>
      <c r="AO2343" s="29">
        <v>58</v>
      </c>
      <c r="AP2343">
        <v>-33.96</v>
      </c>
      <c r="AQ2343">
        <v>141.32</v>
      </c>
      <c r="AR2343" t="s">
        <v>1532</v>
      </c>
      <c r="AS2343">
        <v>0</v>
      </c>
      <c r="AT2343" t="s">
        <v>4353</v>
      </c>
      <c r="AU2343" t="s">
        <v>274</v>
      </c>
      <c r="AV2343" t="s">
        <v>4353</v>
      </c>
      <c r="AW2343" t="s">
        <v>4353</v>
      </c>
      <c r="AX2343" t="s">
        <v>6157</v>
      </c>
      <c r="AY2343">
        <v>1930</v>
      </c>
      <c r="AZ2343">
        <v>1930</v>
      </c>
      <c r="BA2343" t="s">
        <v>7018</v>
      </c>
      <c r="BB2343" t="s">
        <v>4785</v>
      </c>
      <c r="BC2343" t="s">
        <v>6157</v>
      </c>
      <c r="BH2343" t="s">
        <v>293</v>
      </c>
      <c r="BI2343" t="s">
        <v>7195</v>
      </c>
      <c r="BJ2343" t="s">
        <v>4164</v>
      </c>
      <c r="BK2343" t="s">
        <v>4165</v>
      </c>
      <c r="BL2343">
        <v>2016</v>
      </c>
      <c r="BM2343"/>
      <c r="BN2343"/>
      <c r="BO2343"/>
      <c r="BP2343"/>
      <c r="BW2343">
        <v>-24</v>
      </c>
      <c r="BY2343">
        <v>11.5</v>
      </c>
      <c r="CF2343">
        <v>1</v>
      </c>
      <c r="CI2343">
        <v>-14.1</v>
      </c>
      <c r="CK2343">
        <v>1.8</v>
      </c>
    </row>
    <row r="2344" spans="1:89" ht="16" customHeight="1">
      <c r="A2344">
        <v>2343</v>
      </c>
      <c r="B2344" t="s">
        <v>7107</v>
      </c>
      <c r="C2344" s="2">
        <v>44970</v>
      </c>
      <c r="E2344" t="s">
        <v>2694</v>
      </c>
      <c r="F2344" t="s">
        <v>2694</v>
      </c>
      <c r="G2344" t="s">
        <v>3941</v>
      </c>
      <c r="H2344" t="s">
        <v>6157</v>
      </c>
      <c r="I2344" t="s">
        <v>4855</v>
      </c>
      <c r="J2344" t="s">
        <v>4856</v>
      </c>
      <c r="K2344" t="s">
        <v>4857</v>
      </c>
      <c r="L2344" t="s">
        <v>6157</v>
      </c>
      <c r="M2344" t="s">
        <v>3984</v>
      </c>
      <c r="N2344" t="s">
        <v>289</v>
      </c>
      <c r="O2344" t="s">
        <v>6987</v>
      </c>
      <c r="P2344" t="s">
        <v>3968</v>
      </c>
      <c r="Q2344" t="s">
        <v>4403</v>
      </c>
      <c r="R2344" t="s">
        <v>6989</v>
      </c>
      <c r="S2344" t="s">
        <v>4353</v>
      </c>
      <c r="T2344" t="s">
        <v>4353</v>
      </c>
      <c r="U2344" t="s">
        <v>6157</v>
      </c>
      <c r="X2344" t="s">
        <v>6157</v>
      </c>
      <c r="Y2344" t="s">
        <v>6157</v>
      </c>
      <c r="Z2344" t="s">
        <v>6157</v>
      </c>
      <c r="AA2344" t="s">
        <v>4021</v>
      </c>
      <c r="AB2344" t="s">
        <v>6157</v>
      </c>
      <c r="AC2344" t="s">
        <v>6157</v>
      </c>
      <c r="AD2344" t="s">
        <v>6157</v>
      </c>
      <c r="AE2344" t="s">
        <v>6157</v>
      </c>
      <c r="AF2344" t="s">
        <v>6157</v>
      </c>
      <c r="AG2344" t="s">
        <v>6157</v>
      </c>
      <c r="AH2344" t="s">
        <v>6157</v>
      </c>
      <c r="AI2344" t="s">
        <v>6157</v>
      </c>
      <c r="AJ2344" t="s">
        <v>4588</v>
      </c>
      <c r="AK2344" t="s">
        <v>4860</v>
      </c>
      <c r="AL2344" t="s">
        <v>4629</v>
      </c>
      <c r="AM2344" t="s">
        <v>264</v>
      </c>
      <c r="AN2344" t="s">
        <v>4353</v>
      </c>
      <c r="AO2344" s="29">
        <v>58</v>
      </c>
      <c r="AP2344">
        <v>-33.256779999999999</v>
      </c>
      <c r="AQ2344">
        <v>142.0282</v>
      </c>
      <c r="AR2344" t="s">
        <v>1532</v>
      </c>
      <c r="AS2344">
        <v>0</v>
      </c>
      <c r="AT2344" t="s">
        <v>4353</v>
      </c>
      <c r="AU2344" t="s">
        <v>274</v>
      </c>
      <c r="AV2344" t="s">
        <v>4353</v>
      </c>
      <c r="AW2344" t="s">
        <v>4353</v>
      </c>
      <c r="AX2344" t="s">
        <v>6157</v>
      </c>
      <c r="AY2344">
        <v>1913</v>
      </c>
      <c r="AZ2344">
        <v>1913</v>
      </c>
      <c r="BA2344" t="s">
        <v>7018</v>
      </c>
      <c r="BB2344" t="s">
        <v>4785</v>
      </c>
      <c r="BC2344" t="s">
        <v>6157</v>
      </c>
      <c r="BH2344" t="s">
        <v>293</v>
      </c>
      <c r="BI2344" t="s">
        <v>7195</v>
      </c>
      <c r="BJ2344" t="s">
        <v>4164</v>
      </c>
      <c r="BK2344" t="s">
        <v>4165</v>
      </c>
      <c r="BL2344">
        <v>2016</v>
      </c>
      <c r="BM2344"/>
      <c r="BN2344"/>
      <c r="BO2344"/>
      <c r="BP2344"/>
      <c r="BW2344">
        <v>-23</v>
      </c>
      <c r="BY2344">
        <v>11.4</v>
      </c>
      <c r="CF2344">
        <v>1</v>
      </c>
      <c r="CI2344">
        <v>-13.9</v>
      </c>
      <c r="CK2344">
        <v>7.2</v>
      </c>
    </row>
    <row r="2345" spans="1:89" ht="16" customHeight="1">
      <c r="A2345">
        <v>2344</v>
      </c>
      <c r="B2345" t="s">
        <v>7107</v>
      </c>
      <c r="C2345" s="2">
        <v>44970</v>
      </c>
      <c r="E2345" t="s">
        <v>2701</v>
      </c>
      <c r="F2345" t="s">
        <v>2701</v>
      </c>
      <c r="G2345" t="s">
        <v>3941</v>
      </c>
      <c r="H2345" t="s">
        <v>6157</v>
      </c>
      <c r="I2345" t="s">
        <v>4855</v>
      </c>
      <c r="J2345" t="s">
        <v>4856</v>
      </c>
      <c r="K2345" t="s">
        <v>4857</v>
      </c>
      <c r="L2345" t="s">
        <v>6157</v>
      </c>
      <c r="M2345" t="s">
        <v>3984</v>
      </c>
      <c r="N2345" t="s">
        <v>289</v>
      </c>
      <c r="O2345" t="s">
        <v>6987</v>
      </c>
      <c r="P2345" t="s">
        <v>3968</v>
      </c>
      <c r="Q2345" t="s">
        <v>4403</v>
      </c>
      <c r="R2345" t="s">
        <v>6989</v>
      </c>
      <c r="S2345" t="s">
        <v>4353</v>
      </c>
      <c r="T2345" t="s">
        <v>4353</v>
      </c>
      <c r="U2345" t="s">
        <v>6157</v>
      </c>
      <c r="X2345" t="s">
        <v>6157</v>
      </c>
      <c r="Y2345" t="s">
        <v>6157</v>
      </c>
      <c r="Z2345" t="s">
        <v>6157</v>
      </c>
      <c r="AA2345" t="s">
        <v>4021</v>
      </c>
      <c r="AB2345" t="s">
        <v>6157</v>
      </c>
      <c r="AC2345" t="s">
        <v>6157</v>
      </c>
      <c r="AD2345" t="s">
        <v>6157</v>
      </c>
      <c r="AE2345" t="s">
        <v>6157</v>
      </c>
      <c r="AF2345" t="s">
        <v>6157</v>
      </c>
      <c r="AG2345" t="s">
        <v>6157</v>
      </c>
      <c r="AH2345" t="s">
        <v>6157</v>
      </c>
      <c r="AI2345" t="s">
        <v>6157</v>
      </c>
      <c r="AJ2345" t="s">
        <v>4588</v>
      </c>
      <c r="AK2345" t="s">
        <v>4860</v>
      </c>
      <c r="AL2345" t="s">
        <v>4629</v>
      </c>
      <c r="AM2345" t="s">
        <v>264</v>
      </c>
      <c r="AN2345" t="s">
        <v>4353</v>
      </c>
      <c r="AO2345" s="29">
        <v>51.776283300000003</v>
      </c>
      <c r="AP2345">
        <v>-33.250329999999998</v>
      </c>
      <c r="AQ2345">
        <v>142.01083</v>
      </c>
      <c r="AR2345" t="s">
        <v>1532</v>
      </c>
      <c r="AS2345">
        <v>0</v>
      </c>
      <c r="AT2345" t="s">
        <v>4353</v>
      </c>
      <c r="AU2345" t="s">
        <v>274</v>
      </c>
      <c r="AV2345" t="s">
        <v>4353</v>
      </c>
      <c r="AW2345" t="s">
        <v>4353</v>
      </c>
      <c r="AX2345" t="s">
        <v>6157</v>
      </c>
      <c r="AY2345">
        <v>1902</v>
      </c>
      <c r="AZ2345">
        <v>1902</v>
      </c>
      <c r="BA2345" t="s">
        <v>7018</v>
      </c>
      <c r="BB2345" t="s">
        <v>4785</v>
      </c>
      <c r="BC2345" t="s">
        <v>6157</v>
      </c>
      <c r="BH2345" t="s">
        <v>293</v>
      </c>
      <c r="BI2345" t="s">
        <v>7195</v>
      </c>
      <c r="BJ2345" t="s">
        <v>4164</v>
      </c>
      <c r="BK2345" t="s">
        <v>4165</v>
      </c>
      <c r="BL2345">
        <v>2016</v>
      </c>
      <c r="BM2345"/>
      <c r="BN2345"/>
      <c r="BO2345"/>
      <c r="BP2345"/>
      <c r="BW2345">
        <v>-24.3</v>
      </c>
      <c r="BY2345">
        <v>9.8000000000000007</v>
      </c>
      <c r="CF2345">
        <v>1</v>
      </c>
      <c r="CI2345">
        <v>-16</v>
      </c>
      <c r="CK2345">
        <v>0.7</v>
      </c>
    </row>
    <row r="2346" spans="1:89" ht="16" customHeight="1">
      <c r="A2346">
        <v>2345</v>
      </c>
      <c r="B2346" t="s">
        <v>7107</v>
      </c>
      <c r="C2346" s="2">
        <v>44970</v>
      </c>
      <c r="E2346" t="s">
        <v>2702</v>
      </c>
      <c r="F2346" t="s">
        <v>2702</v>
      </c>
      <c r="G2346" t="s">
        <v>3941</v>
      </c>
      <c r="H2346" t="s">
        <v>6157</v>
      </c>
      <c r="I2346" t="s">
        <v>4855</v>
      </c>
      <c r="J2346" t="s">
        <v>4856</v>
      </c>
      <c r="K2346" t="s">
        <v>4857</v>
      </c>
      <c r="L2346" t="s">
        <v>6157</v>
      </c>
      <c r="M2346" t="s">
        <v>3984</v>
      </c>
      <c r="N2346" t="s">
        <v>289</v>
      </c>
      <c r="O2346" t="s">
        <v>6987</v>
      </c>
      <c r="P2346" t="s">
        <v>3968</v>
      </c>
      <c r="Q2346" t="s">
        <v>4403</v>
      </c>
      <c r="R2346" t="s">
        <v>6989</v>
      </c>
      <c r="S2346" t="s">
        <v>4353</v>
      </c>
      <c r="T2346" t="s">
        <v>4353</v>
      </c>
      <c r="U2346" t="s">
        <v>6157</v>
      </c>
      <c r="X2346" t="s">
        <v>6157</v>
      </c>
      <c r="Y2346" t="s">
        <v>6157</v>
      </c>
      <c r="Z2346" t="s">
        <v>6157</v>
      </c>
      <c r="AA2346" t="s">
        <v>4021</v>
      </c>
      <c r="AB2346" t="s">
        <v>6157</v>
      </c>
      <c r="AC2346" t="s">
        <v>6157</v>
      </c>
      <c r="AD2346" t="s">
        <v>6157</v>
      </c>
      <c r="AE2346" t="s">
        <v>6157</v>
      </c>
      <c r="AF2346" t="s">
        <v>6157</v>
      </c>
      <c r="AG2346" t="s">
        <v>6157</v>
      </c>
      <c r="AH2346" t="s">
        <v>6157</v>
      </c>
      <c r="AI2346" t="s">
        <v>6157</v>
      </c>
      <c r="AJ2346" t="s">
        <v>4588</v>
      </c>
      <c r="AK2346" t="s">
        <v>4860</v>
      </c>
      <c r="AL2346" t="s">
        <v>4629</v>
      </c>
      <c r="AM2346" t="s">
        <v>264</v>
      </c>
      <c r="AN2346" t="s">
        <v>4353</v>
      </c>
      <c r="AO2346" s="29">
        <v>67.944580099999996</v>
      </c>
      <c r="AP2346">
        <v>-32.42033</v>
      </c>
      <c r="AQ2346">
        <v>142.2405</v>
      </c>
      <c r="AR2346" t="s">
        <v>1532</v>
      </c>
      <c r="AS2346">
        <v>0</v>
      </c>
      <c r="AT2346" t="s">
        <v>4353</v>
      </c>
      <c r="AU2346" t="s">
        <v>274</v>
      </c>
      <c r="AV2346" t="s">
        <v>4353</v>
      </c>
      <c r="AW2346" t="s">
        <v>4353</v>
      </c>
      <c r="AX2346" t="s">
        <v>6157</v>
      </c>
      <c r="AY2346">
        <v>1848</v>
      </c>
      <c r="AZ2346">
        <v>1848</v>
      </c>
      <c r="BA2346" t="s">
        <v>7018</v>
      </c>
      <c r="BB2346" t="s">
        <v>4785</v>
      </c>
      <c r="BC2346" t="s">
        <v>6157</v>
      </c>
      <c r="BH2346" t="s">
        <v>293</v>
      </c>
      <c r="BI2346" t="s">
        <v>7195</v>
      </c>
      <c r="BJ2346" t="s">
        <v>4164</v>
      </c>
      <c r="BK2346" t="s">
        <v>4165</v>
      </c>
      <c r="BL2346">
        <v>2016</v>
      </c>
      <c r="BM2346"/>
      <c r="BN2346"/>
      <c r="BO2346"/>
      <c r="BP2346"/>
      <c r="BW2346"/>
      <c r="BY2346"/>
      <c r="CF2346">
        <v>1</v>
      </c>
      <c r="CI2346">
        <v>-15.5</v>
      </c>
      <c r="CK2346">
        <v>2.5</v>
      </c>
    </row>
    <row r="2347" spans="1:89" ht="16" customHeight="1">
      <c r="A2347">
        <v>2346</v>
      </c>
      <c r="B2347" t="s">
        <v>7107</v>
      </c>
      <c r="C2347" s="2">
        <v>44970</v>
      </c>
      <c r="E2347" t="s">
        <v>2703</v>
      </c>
      <c r="F2347" t="s">
        <v>2703</v>
      </c>
      <c r="G2347" t="s">
        <v>3941</v>
      </c>
      <c r="H2347" t="s">
        <v>6157</v>
      </c>
      <c r="I2347" t="s">
        <v>4855</v>
      </c>
      <c r="J2347" t="s">
        <v>4856</v>
      </c>
      <c r="K2347" t="s">
        <v>4857</v>
      </c>
      <c r="L2347" t="s">
        <v>6157</v>
      </c>
      <c r="M2347" t="s">
        <v>3984</v>
      </c>
      <c r="N2347" t="s">
        <v>289</v>
      </c>
      <c r="O2347" t="s">
        <v>6987</v>
      </c>
      <c r="P2347" t="s">
        <v>3968</v>
      </c>
      <c r="Q2347" t="s">
        <v>4403</v>
      </c>
      <c r="R2347" t="s">
        <v>6989</v>
      </c>
      <c r="S2347" t="s">
        <v>4353</v>
      </c>
      <c r="T2347" t="s">
        <v>4353</v>
      </c>
      <c r="U2347" t="s">
        <v>6157</v>
      </c>
      <c r="X2347" t="s">
        <v>6157</v>
      </c>
      <c r="Y2347" t="s">
        <v>6157</v>
      </c>
      <c r="Z2347" t="s">
        <v>6157</v>
      </c>
      <c r="AA2347" t="s">
        <v>4021</v>
      </c>
      <c r="AB2347" t="s">
        <v>6157</v>
      </c>
      <c r="AC2347" t="s">
        <v>6157</v>
      </c>
      <c r="AD2347" t="s">
        <v>6157</v>
      </c>
      <c r="AE2347" t="s">
        <v>6157</v>
      </c>
      <c r="AF2347" t="s">
        <v>6157</v>
      </c>
      <c r="AG2347" t="s">
        <v>6157</v>
      </c>
      <c r="AH2347" t="s">
        <v>6157</v>
      </c>
      <c r="AI2347" t="s">
        <v>6157</v>
      </c>
      <c r="AJ2347" t="s">
        <v>4588</v>
      </c>
      <c r="AK2347" t="s">
        <v>4860</v>
      </c>
      <c r="AL2347" t="s">
        <v>4629</v>
      </c>
      <c r="AM2347" t="s">
        <v>264</v>
      </c>
      <c r="AN2347" t="s">
        <v>4353</v>
      </c>
      <c r="AO2347" s="29">
        <v>73.649337799999998</v>
      </c>
      <c r="AP2347">
        <v>-32.452500000000001</v>
      </c>
      <c r="AQ2347">
        <v>142.273</v>
      </c>
      <c r="AR2347" t="s">
        <v>1532</v>
      </c>
      <c r="AS2347">
        <v>0</v>
      </c>
      <c r="AT2347" t="s">
        <v>4353</v>
      </c>
      <c r="AU2347" t="s">
        <v>274</v>
      </c>
      <c r="AV2347" t="s">
        <v>4353</v>
      </c>
      <c r="AW2347" t="s">
        <v>4353</v>
      </c>
      <c r="AX2347" t="s">
        <v>6157</v>
      </c>
      <c r="AY2347">
        <v>1821</v>
      </c>
      <c r="AZ2347">
        <v>1821</v>
      </c>
      <c r="BA2347" t="s">
        <v>7018</v>
      </c>
      <c r="BB2347" t="s">
        <v>4785</v>
      </c>
      <c r="BC2347" t="s">
        <v>6157</v>
      </c>
      <c r="BH2347" t="s">
        <v>293</v>
      </c>
      <c r="BI2347" t="s">
        <v>7195</v>
      </c>
      <c r="BJ2347" t="s">
        <v>4164</v>
      </c>
      <c r="BK2347" t="s">
        <v>4165</v>
      </c>
      <c r="BL2347">
        <v>2016</v>
      </c>
      <c r="BM2347"/>
      <c r="BN2347"/>
      <c r="BO2347"/>
      <c r="BP2347"/>
      <c r="BW2347"/>
      <c r="BY2347"/>
      <c r="CF2347">
        <v>1</v>
      </c>
      <c r="CI2347">
        <v>-13.2</v>
      </c>
      <c r="CK2347">
        <v>1</v>
      </c>
    </row>
    <row r="2348" spans="1:89" ht="16" customHeight="1">
      <c r="A2348">
        <v>2347</v>
      </c>
      <c r="B2348" t="s">
        <v>7107</v>
      </c>
      <c r="C2348" s="2">
        <v>44970</v>
      </c>
      <c r="E2348" t="s">
        <v>2704</v>
      </c>
      <c r="F2348" t="s">
        <v>2704</v>
      </c>
      <c r="G2348" t="s">
        <v>3941</v>
      </c>
      <c r="H2348" t="s">
        <v>6157</v>
      </c>
      <c r="I2348" t="s">
        <v>4855</v>
      </c>
      <c r="J2348" t="s">
        <v>4856</v>
      </c>
      <c r="K2348" t="s">
        <v>4857</v>
      </c>
      <c r="L2348" t="s">
        <v>6157</v>
      </c>
      <c r="M2348" t="s">
        <v>3984</v>
      </c>
      <c r="N2348" t="s">
        <v>289</v>
      </c>
      <c r="O2348" t="s">
        <v>6987</v>
      </c>
      <c r="P2348" t="s">
        <v>3968</v>
      </c>
      <c r="Q2348" t="s">
        <v>4403</v>
      </c>
      <c r="R2348" t="s">
        <v>6989</v>
      </c>
      <c r="S2348" t="s">
        <v>4353</v>
      </c>
      <c r="T2348" t="s">
        <v>4353</v>
      </c>
      <c r="U2348" t="s">
        <v>6157</v>
      </c>
      <c r="X2348" t="s">
        <v>6157</v>
      </c>
      <c r="Y2348" t="s">
        <v>6157</v>
      </c>
      <c r="Z2348" t="s">
        <v>6157</v>
      </c>
      <c r="AA2348" t="s">
        <v>4021</v>
      </c>
      <c r="AB2348" t="s">
        <v>6157</v>
      </c>
      <c r="AC2348" t="s">
        <v>6157</v>
      </c>
      <c r="AD2348" t="s">
        <v>6157</v>
      </c>
      <c r="AE2348" t="s">
        <v>6157</v>
      </c>
      <c r="AF2348" t="s">
        <v>6157</v>
      </c>
      <c r="AG2348" t="s">
        <v>6157</v>
      </c>
      <c r="AH2348" t="s">
        <v>6157</v>
      </c>
      <c r="AI2348" t="s">
        <v>6157</v>
      </c>
      <c r="AJ2348" t="s">
        <v>4588</v>
      </c>
      <c r="AK2348" t="s">
        <v>4860</v>
      </c>
      <c r="AL2348" t="s">
        <v>4629</v>
      </c>
      <c r="AM2348" t="s">
        <v>264</v>
      </c>
      <c r="AN2348" t="s">
        <v>4353</v>
      </c>
      <c r="AO2348" s="29">
        <v>45.461624100000002</v>
      </c>
      <c r="AP2348">
        <v>-33.448830000000001</v>
      </c>
      <c r="AQ2348">
        <v>141.8485</v>
      </c>
      <c r="AR2348" t="s">
        <v>1532</v>
      </c>
      <c r="AS2348">
        <v>0</v>
      </c>
      <c r="AT2348" t="s">
        <v>4353</v>
      </c>
      <c r="AU2348" t="s">
        <v>274</v>
      </c>
      <c r="AV2348" t="s">
        <v>4353</v>
      </c>
      <c r="AW2348" t="s">
        <v>4353</v>
      </c>
      <c r="AX2348" t="s">
        <v>6157</v>
      </c>
      <c r="AY2348">
        <v>1786</v>
      </c>
      <c r="AZ2348">
        <v>1786</v>
      </c>
      <c r="BA2348" t="s">
        <v>7018</v>
      </c>
      <c r="BB2348" t="s">
        <v>4785</v>
      </c>
      <c r="BC2348" t="s">
        <v>6157</v>
      </c>
      <c r="BH2348" t="s">
        <v>293</v>
      </c>
      <c r="BI2348" t="s">
        <v>7195</v>
      </c>
      <c r="BJ2348" t="s">
        <v>4164</v>
      </c>
      <c r="BK2348" t="s">
        <v>4165</v>
      </c>
      <c r="BL2348">
        <v>2016</v>
      </c>
      <c r="BM2348"/>
      <c r="BN2348"/>
      <c r="BO2348"/>
      <c r="BP2348"/>
      <c r="BW2348">
        <v>-23.5</v>
      </c>
      <c r="BY2348">
        <v>12.3</v>
      </c>
      <c r="CF2348">
        <v>1</v>
      </c>
      <c r="CI2348">
        <v>-13.7</v>
      </c>
      <c r="CK2348">
        <v>8.1</v>
      </c>
    </row>
    <row r="2349" spans="1:89" ht="16" customHeight="1">
      <c r="A2349">
        <v>2348</v>
      </c>
      <c r="B2349" t="s">
        <v>7107</v>
      </c>
      <c r="C2349" s="2">
        <v>44970</v>
      </c>
      <c r="E2349" t="s">
        <v>2705</v>
      </c>
      <c r="F2349" t="s">
        <v>2705</v>
      </c>
      <c r="G2349" t="s">
        <v>3941</v>
      </c>
      <c r="H2349" t="s">
        <v>6157</v>
      </c>
      <c r="I2349" t="s">
        <v>4855</v>
      </c>
      <c r="J2349" t="s">
        <v>4856</v>
      </c>
      <c r="K2349" t="s">
        <v>4857</v>
      </c>
      <c r="L2349" t="s">
        <v>6157</v>
      </c>
      <c r="M2349" t="s">
        <v>3984</v>
      </c>
      <c r="N2349" t="s">
        <v>289</v>
      </c>
      <c r="O2349" t="s">
        <v>6987</v>
      </c>
      <c r="P2349" t="s">
        <v>3968</v>
      </c>
      <c r="Q2349" t="s">
        <v>4403</v>
      </c>
      <c r="R2349" t="s">
        <v>6989</v>
      </c>
      <c r="S2349" t="s">
        <v>4353</v>
      </c>
      <c r="T2349" t="s">
        <v>4353</v>
      </c>
      <c r="U2349" t="s">
        <v>6157</v>
      </c>
      <c r="X2349" t="s">
        <v>6157</v>
      </c>
      <c r="Y2349" t="s">
        <v>6157</v>
      </c>
      <c r="Z2349" t="s">
        <v>6157</v>
      </c>
      <c r="AA2349" t="s">
        <v>4021</v>
      </c>
      <c r="AB2349" t="s">
        <v>6157</v>
      </c>
      <c r="AC2349" t="s">
        <v>6157</v>
      </c>
      <c r="AD2349" t="s">
        <v>6157</v>
      </c>
      <c r="AE2349" t="s">
        <v>6157</v>
      </c>
      <c r="AF2349" t="s">
        <v>6157</v>
      </c>
      <c r="AG2349" t="s">
        <v>6157</v>
      </c>
      <c r="AH2349" t="s">
        <v>6157</v>
      </c>
      <c r="AI2349" t="s">
        <v>6157</v>
      </c>
      <c r="AJ2349" t="s">
        <v>4588</v>
      </c>
      <c r="AK2349" t="s">
        <v>4860</v>
      </c>
      <c r="AL2349" t="s">
        <v>4629</v>
      </c>
      <c r="AM2349" t="s">
        <v>264</v>
      </c>
      <c r="AN2349" t="s">
        <v>4353</v>
      </c>
      <c r="AO2349" s="29">
        <v>73.287696800000006</v>
      </c>
      <c r="AP2349">
        <v>-32.420830000000002</v>
      </c>
      <c r="AQ2349">
        <v>142.24517</v>
      </c>
      <c r="AR2349" t="s">
        <v>1532</v>
      </c>
      <c r="AS2349">
        <v>0</v>
      </c>
      <c r="AT2349" t="s">
        <v>4353</v>
      </c>
      <c r="AU2349" t="s">
        <v>274</v>
      </c>
      <c r="AV2349" t="s">
        <v>4353</v>
      </c>
      <c r="AW2349" t="s">
        <v>4353</v>
      </c>
      <c r="AX2349" t="s">
        <v>6157</v>
      </c>
      <c r="AY2349">
        <v>1773</v>
      </c>
      <c r="AZ2349">
        <v>1773</v>
      </c>
      <c r="BA2349" t="s">
        <v>7018</v>
      </c>
      <c r="BB2349" t="s">
        <v>4785</v>
      </c>
      <c r="BC2349" t="s">
        <v>6157</v>
      </c>
      <c r="BH2349" t="s">
        <v>293</v>
      </c>
      <c r="BI2349" t="s">
        <v>7195</v>
      </c>
      <c r="BJ2349" t="s">
        <v>4164</v>
      </c>
      <c r="BK2349" t="s">
        <v>4165</v>
      </c>
      <c r="BL2349">
        <v>2016</v>
      </c>
      <c r="BM2349"/>
      <c r="BN2349"/>
      <c r="BO2349"/>
      <c r="BP2349"/>
      <c r="BW2349"/>
      <c r="BY2349"/>
      <c r="CF2349">
        <v>1</v>
      </c>
      <c r="CI2349">
        <v>-15.9</v>
      </c>
      <c r="CK2349">
        <v>0.1</v>
      </c>
    </row>
    <row r="2350" spans="1:89" ht="16" customHeight="1">
      <c r="A2350">
        <v>2349</v>
      </c>
      <c r="B2350" t="s">
        <v>7107</v>
      </c>
      <c r="C2350" s="2">
        <v>44970</v>
      </c>
      <c r="E2350" t="s">
        <v>2706</v>
      </c>
      <c r="F2350" t="s">
        <v>2706</v>
      </c>
      <c r="G2350" t="s">
        <v>3941</v>
      </c>
      <c r="H2350" t="s">
        <v>6157</v>
      </c>
      <c r="I2350" t="s">
        <v>4855</v>
      </c>
      <c r="J2350" t="s">
        <v>4856</v>
      </c>
      <c r="K2350" t="s">
        <v>4857</v>
      </c>
      <c r="L2350" t="s">
        <v>6157</v>
      </c>
      <c r="M2350" t="s">
        <v>3984</v>
      </c>
      <c r="N2350" t="s">
        <v>289</v>
      </c>
      <c r="O2350" t="s">
        <v>6987</v>
      </c>
      <c r="P2350" t="s">
        <v>3968</v>
      </c>
      <c r="Q2350" t="s">
        <v>4403</v>
      </c>
      <c r="R2350" t="s">
        <v>6989</v>
      </c>
      <c r="S2350" t="s">
        <v>4353</v>
      </c>
      <c r="T2350" t="s">
        <v>4353</v>
      </c>
      <c r="U2350" t="s">
        <v>6157</v>
      </c>
      <c r="X2350" t="s">
        <v>6157</v>
      </c>
      <c r="Y2350" t="s">
        <v>6157</v>
      </c>
      <c r="Z2350" t="s">
        <v>6157</v>
      </c>
      <c r="AA2350" t="s">
        <v>4021</v>
      </c>
      <c r="AB2350" t="s">
        <v>6157</v>
      </c>
      <c r="AC2350" t="s">
        <v>6157</v>
      </c>
      <c r="AD2350" t="s">
        <v>6157</v>
      </c>
      <c r="AE2350" t="s">
        <v>6157</v>
      </c>
      <c r="AF2350" t="s">
        <v>6157</v>
      </c>
      <c r="AG2350" t="s">
        <v>6157</v>
      </c>
      <c r="AH2350" t="s">
        <v>6157</v>
      </c>
      <c r="AI2350" t="s">
        <v>6157</v>
      </c>
      <c r="AJ2350" t="s">
        <v>4588</v>
      </c>
      <c r="AK2350" t="s">
        <v>4860</v>
      </c>
      <c r="AL2350" t="s">
        <v>4629</v>
      </c>
      <c r="AM2350" t="s">
        <v>264</v>
      </c>
      <c r="AN2350" t="s">
        <v>4353</v>
      </c>
      <c r="AO2350" s="29">
        <v>45</v>
      </c>
      <c r="AP2350">
        <v>-33.448830000000001</v>
      </c>
      <c r="AQ2350">
        <v>141.8485</v>
      </c>
      <c r="AR2350" t="s">
        <v>1532</v>
      </c>
      <c r="AS2350">
        <v>0</v>
      </c>
      <c r="AT2350" t="s">
        <v>4353</v>
      </c>
      <c r="AU2350" t="s">
        <v>274</v>
      </c>
      <c r="AV2350" t="s">
        <v>4353</v>
      </c>
      <c r="AW2350" t="s">
        <v>4353</v>
      </c>
      <c r="AX2350" t="s">
        <v>6157</v>
      </c>
      <c r="AY2350">
        <v>1725</v>
      </c>
      <c r="AZ2350">
        <v>1725</v>
      </c>
      <c r="BA2350" t="s">
        <v>7018</v>
      </c>
      <c r="BB2350" t="s">
        <v>4785</v>
      </c>
      <c r="BC2350" t="s">
        <v>6157</v>
      </c>
      <c r="BH2350" t="s">
        <v>293</v>
      </c>
      <c r="BI2350" t="s">
        <v>7195</v>
      </c>
      <c r="BJ2350" t="s">
        <v>4164</v>
      </c>
      <c r="BK2350" t="s">
        <v>4165</v>
      </c>
      <c r="BL2350">
        <v>2016</v>
      </c>
      <c r="BM2350"/>
      <c r="BN2350"/>
      <c r="BO2350"/>
      <c r="BP2350"/>
      <c r="BW2350"/>
      <c r="BY2350"/>
      <c r="CF2350">
        <v>1</v>
      </c>
      <c r="CI2350">
        <v>-13.8</v>
      </c>
      <c r="CK2350">
        <v>8.5</v>
      </c>
    </row>
    <row r="2351" spans="1:89" ht="16" customHeight="1">
      <c r="A2351">
        <v>2350</v>
      </c>
      <c r="B2351" t="s">
        <v>7107</v>
      </c>
      <c r="C2351" s="2">
        <v>44970</v>
      </c>
      <c r="E2351" t="s">
        <v>2707</v>
      </c>
      <c r="F2351" t="s">
        <v>2707</v>
      </c>
      <c r="G2351" t="s">
        <v>3941</v>
      </c>
      <c r="H2351" t="s">
        <v>6157</v>
      </c>
      <c r="I2351" t="s">
        <v>4855</v>
      </c>
      <c r="J2351" t="s">
        <v>4856</v>
      </c>
      <c r="K2351" t="s">
        <v>4857</v>
      </c>
      <c r="L2351" t="s">
        <v>6157</v>
      </c>
      <c r="M2351" t="s">
        <v>3984</v>
      </c>
      <c r="N2351" t="s">
        <v>289</v>
      </c>
      <c r="O2351" t="s">
        <v>6987</v>
      </c>
      <c r="P2351" t="s">
        <v>3968</v>
      </c>
      <c r="Q2351" t="s">
        <v>4403</v>
      </c>
      <c r="R2351" t="s">
        <v>6989</v>
      </c>
      <c r="S2351" t="s">
        <v>4353</v>
      </c>
      <c r="T2351" t="s">
        <v>4353</v>
      </c>
      <c r="U2351" t="s">
        <v>6157</v>
      </c>
      <c r="X2351" t="s">
        <v>6157</v>
      </c>
      <c r="Y2351" t="s">
        <v>6157</v>
      </c>
      <c r="Z2351" t="s">
        <v>6157</v>
      </c>
      <c r="AA2351" t="s">
        <v>4021</v>
      </c>
      <c r="AB2351" t="s">
        <v>6157</v>
      </c>
      <c r="AC2351" t="s">
        <v>6157</v>
      </c>
      <c r="AD2351" t="s">
        <v>6157</v>
      </c>
      <c r="AE2351" t="s">
        <v>6157</v>
      </c>
      <c r="AF2351" t="s">
        <v>6157</v>
      </c>
      <c r="AG2351" t="s">
        <v>6157</v>
      </c>
      <c r="AH2351" t="s">
        <v>6157</v>
      </c>
      <c r="AI2351" t="s">
        <v>6157</v>
      </c>
      <c r="AJ2351" t="s">
        <v>4588</v>
      </c>
      <c r="AK2351" t="s">
        <v>4860</v>
      </c>
      <c r="AL2351" t="s">
        <v>4629</v>
      </c>
      <c r="AM2351" t="s">
        <v>264</v>
      </c>
      <c r="AN2351" t="s">
        <v>4353</v>
      </c>
      <c r="AO2351" s="29">
        <v>70.334587099999993</v>
      </c>
      <c r="AP2351">
        <v>-32.555</v>
      </c>
      <c r="AQ2351">
        <v>142.08500000000001</v>
      </c>
      <c r="AR2351" t="s">
        <v>1532</v>
      </c>
      <c r="AS2351">
        <v>0</v>
      </c>
      <c r="AT2351" t="s">
        <v>4353</v>
      </c>
      <c r="AU2351" t="s">
        <v>274</v>
      </c>
      <c r="AV2351" t="s">
        <v>4353</v>
      </c>
      <c r="AW2351" t="s">
        <v>4353</v>
      </c>
      <c r="AX2351" t="s">
        <v>6157</v>
      </c>
      <c r="AY2351">
        <v>1701</v>
      </c>
      <c r="AZ2351">
        <v>1701</v>
      </c>
      <c r="BA2351" t="s">
        <v>7018</v>
      </c>
      <c r="BB2351" t="s">
        <v>4785</v>
      </c>
      <c r="BC2351" t="s">
        <v>6157</v>
      </c>
      <c r="BH2351" t="s">
        <v>293</v>
      </c>
      <c r="BI2351" t="s">
        <v>7195</v>
      </c>
      <c r="BJ2351" t="s">
        <v>4164</v>
      </c>
      <c r="BK2351" t="s">
        <v>4165</v>
      </c>
      <c r="BL2351">
        <v>2016</v>
      </c>
      <c r="BM2351"/>
      <c r="BN2351"/>
      <c r="BO2351"/>
      <c r="BP2351"/>
      <c r="BW2351">
        <v>-21.3</v>
      </c>
      <c r="BY2351">
        <v>12.2</v>
      </c>
      <c r="CF2351">
        <v>1</v>
      </c>
      <c r="CI2351">
        <v>-12</v>
      </c>
      <c r="CK2351">
        <v>6.6</v>
      </c>
    </row>
    <row r="2352" spans="1:89" ht="16" customHeight="1">
      <c r="A2352">
        <v>2351</v>
      </c>
      <c r="B2352" t="s">
        <v>7107</v>
      </c>
      <c r="C2352" s="2">
        <v>44970</v>
      </c>
      <c r="E2352" t="s">
        <v>2708</v>
      </c>
      <c r="F2352" t="s">
        <v>2708</v>
      </c>
      <c r="G2352" t="s">
        <v>3941</v>
      </c>
      <c r="H2352" t="s">
        <v>6157</v>
      </c>
      <c r="I2352" t="s">
        <v>4855</v>
      </c>
      <c r="J2352" t="s">
        <v>4856</v>
      </c>
      <c r="K2352" t="s">
        <v>4857</v>
      </c>
      <c r="L2352" t="s">
        <v>6157</v>
      </c>
      <c r="M2352" t="s">
        <v>3984</v>
      </c>
      <c r="N2352" t="s">
        <v>289</v>
      </c>
      <c r="O2352" t="s">
        <v>6987</v>
      </c>
      <c r="P2352" t="s">
        <v>3968</v>
      </c>
      <c r="Q2352" t="s">
        <v>4403</v>
      </c>
      <c r="R2352" t="s">
        <v>6989</v>
      </c>
      <c r="S2352" t="s">
        <v>4353</v>
      </c>
      <c r="T2352" t="s">
        <v>4353</v>
      </c>
      <c r="U2352" t="s">
        <v>6157</v>
      </c>
      <c r="X2352" t="s">
        <v>6157</v>
      </c>
      <c r="Y2352" t="s">
        <v>6157</v>
      </c>
      <c r="Z2352" t="s">
        <v>6157</v>
      </c>
      <c r="AA2352" t="s">
        <v>4021</v>
      </c>
      <c r="AB2352" t="s">
        <v>6157</v>
      </c>
      <c r="AC2352" t="s">
        <v>6157</v>
      </c>
      <c r="AD2352" t="s">
        <v>6157</v>
      </c>
      <c r="AE2352" t="s">
        <v>6157</v>
      </c>
      <c r="AF2352" t="s">
        <v>6157</v>
      </c>
      <c r="AG2352" t="s">
        <v>6157</v>
      </c>
      <c r="AH2352" t="s">
        <v>6157</v>
      </c>
      <c r="AI2352" t="s">
        <v>6157</v>
      </c>
      <c r="AJ2352" t="s">
        <v>4588</v>
      </c>
      <c r="AK2352" t="s">
        <v>4860</v>
      </c>
      <c r="AL2352" t="s">
        <v>4629</v>
      </c>
      <c r="AM2352" t="s">
        <v>264</v>
      </c>
      <c r="AN2352" t="s">
        <v>4353</v>
      </c>
      <c r="AO2352" s="29">
        <v>60.736091600000002</v>
      </c>
      <c r="AP2352">
        <v>-32.574330000000003</v>
      </c>
      <c r="AQ2352">
        <v>142.10583</v>
      </c>
      <c r="AR2352" t="s">
        <v>1532</v>
      </c>
      <c r="AS2352">
        <v>0</v>
      </c>
      <c r="AT2352" t="s">
        <v>4353</v>
      </c>
      <c r="AU2352" t="s">
        <v>274</v>
      </c>
      <c r="AV2352" t="s">
        <v>4353</v>
      </c>
      <c r="AW2352" t="s">
        <v>4353</v>
      </c>
      <c r="AX2352" t="s">
        <v>6157</v>
      </c>
      <c r="AY2352">
        <v>1374</v>
      </c>
      <c r="AZ2352">
        <v>1374</v>
      </c>
      <c r="BA2352" t="s">
        <v>7018</v>
      </c>
      <c r="BB2352" t="s">
        <v>4785</v>
      </c>
      <c r="BC2352" t="s">
        <v>6157</v>
      </c>
      <c r="BH2352" t="s">
        <v>293</v>
      </c>
      <c r="BI2352" t="s">
        <v>7195</v>
      </c>
      <c r="BJ2352" t="s">
        <v>4164</v>
      </c>
      <c r="BK2352" t="s">
        <v>4165</v>
      </c>
      <c r="BL2352">
        <v>2016</v>
      </c>
      <c r="BM2352"/>
      <c r="BN2352"/>
      <c r="BO2352"/>
      <c r="BP2352"/>
      <c r="BW2352"/>
      <c r="BY2352"/>
      <c r="CF2352">
        <v>1</v>
      </c>
      <c r="CI2352">
        <v>-14.3</v>
      </c>
      <c r="CK2352">
        <v>3.4</v>
      </c>
    </row>
    <row r="2353" spans="1:89" ht="16" customHeight="1">
      <c r="A2353">
        <v>2352</v>
      </c>
      <c r="B2353" t="s">
        <v>7107</v>
      </c>
      <c r="C2353" s="2">
        <v>44970</v>
      </c>
      <c r="E2353" t="s">
        <v>2709</v>
      </c>
      <c r="F2353" t="s">
        <v>2709</v>
      </c>
      <c r="G2353" t="s">
        <v>3941</v>
      </c>
      <c r="H2353" t="s">
        <v>6157</v>
      </c>
      <c r="I2353" t="s">
        <v>4855</v>
      </c>
      <c r="J2353" t="s">
        <v>4856</v>
      </c>
      <c r="K2353" t="s">
        <v>4857</v>
      </c>
      <c r="L2353" t="s">
        <v>6157</v>
      </c>
      <c r="M2353" t="s">
        <v>3984</v>
      </c>
      <c r="N2353" t="s">
        <v>289</v>
      </c>
      <c r="O2353" t="s">
        <v>6987</v>
      </c>
      <c r="P2353" t="s">
        <v>3968</v>
      </c>
      <c r="Q2353" t="s">
        <v>4403</v>
      </c>
      <c r="R2353" t="s">
        <v>6989</v>
      </c>
      <c r="S2353" t="s">
        <v>4353</v>
      </c>
      <c r="T2353" t="s">
        <v>4353</v>
      </c>
      <c r="U2353" t="s">
        <v>6157</v>
      </c>
      <c r="X2353" t="s">
        <v>6157</v>
      </c>
      <c r="Y2353" t="s">
        <v>6157</v>
      </c>
      <c r="Z2353" t="s">
        <v>6157</v>
      </c>
      <c r="AA2353" t="s">
        <v>4021</v>
      </c>
      <c r="AB2353" t="s">
        <v>6157</v>
      </c>
      <c r="AC2353" t="s">
        <v>6157</v>
      </c>
      <c r="AD2353" t="s">
        <v>6157</v>
      </c>
      <c r="AE2353" t="s">
        <v>6157</v>
      </c>
      <c r="AF2353" t="s">
        <v>6157</v>
      </c>
      <c r="AG2353" t="s">
        <v>6157</v>
      </c>
      <c r="AH2353" t="s">
        <v>6157</v>
      </c>
      <c r="AI2353" t="s">
        <v>6157</v>
      </c>
      <c r="AJ2353" t="s">
        <v>4588</v>
      </c>
      <c r="AK2353" t="s">
        <v>4860</v>
      </c>
      <c r="AL2353" t="s">
        <v>4629</v>
      </c>
      <c r="AM2353" t="s">
        <v>264</v>
      </c>
      <c r="AN2353" t="s">
        <v>4353</v>
      </c>
      <c r="AO2353" s="29">
        <v>73.204284700000002</v>
      </c>
      <c r="AP2353">
        <v>-32.452829999999999</v>
      </c>
      <c r="AQ2353">
        <v>142.273</v>
      </c>
      <c r="AR2353" t="s">
        <v>1532</v>
      </c>
      <c r="AS2353">
        <v>0</v>
      </c>
      <c r="AT2353" t="s">
        <v>4353</v>
      </c>
      <c r="AU2353" t="s">
        <v>274</v>
      </c>
      <c r="AV2353" t="s">
        <v>4353</v>
      </c>
      <c r="AW2353" t="s">
        <v>4353</v>
      </c>
      <c r="AX2353" t="s">
        <v>6157</v>
      </c>
      <c r="AY2353">
        <v>1360</v>
      </c>
      <c r="AZ2353">
        <v>1360</v>
      </c>
      <c r="BA2353" t="s">
        <v>7018</v>
      </c>
      <c r="BB2353" t="s">
        <v>4785</v>
      </c>
      <c r="BC2353" t="s">
        <v>6157</v>
      </c>
      <c r="BH2353" t="s">
        <v>293</v>
      </c>
      <c r="BI2353" t="s">
        <v>7195</v>
      </c>
      <c r="BJ2353" t="s">
        <v>4164</v>
      </c>
      <c r="BK2353" t="s">
        <v>4165</v>
      </c>
      <c r="BL2353">
        <v>2016</v>
      </c>
      <c r="BM2353"/>
      <c r="BN2353"/>
      <c r="BO2353"/>
      <c r="BP2353"/>
      <c r="BW2353"/>
      <c r="BY2353"/>
      <c r="CF2353">
        <v>1</v>
      </c>
      <c r="CI2353">
        <v>-14.8</v>
      </c>
      <c r="CK2353">
        <v>5.6</v>
      </c>
    </row>
    <row r="2354" spans="1:89" ht="16" customHeight="1">
      <c r="A2354">
        <v>2353</v>
      </c>
      <c r="B2354" t="s">
        <v>7107</v>
      </c>
      <c r="C2354" s="2">
        <v>44970</v>
      </c>
      <c r="E2354" t="s">
        <v>2710</v>
      </c>
      <c r="F2354" t="s">
        <v>2710</v>
      </c>
      <c r="G2354" t="s">
        <v>3941</v>
      </c>
      <c r="H2354" t="s">
        <v>6157</v>
      </c>
      <c r="I2354" t="s">
        <v>4855</v>
      </c>
      <c r="J2354" t="s">
        <v>4856</v>
      </c>
      <c r="K2354" t="s">
        <v>4857</v>
      </c>
      <c r="L2354" t="s">
        <v>6157</v>
      </c>
      <c r="M2354" t="s">
        <v>3984</v>
      </c>
      <c r="N2354" t="s">
        <v>289</v>
      </c>
      <c r="O2354" t="s">
        <v>6987</v>
      </c>
      <c r="P2354" t="s">
        <v>3968</v>
      </c>
      <c r="Q2354" t="s">
        <v>4403</v>
      </c>
      <c r="R2354" t="s">
        <v>6989</v>
      </c>
      <c r="S2354" t="s">
        <v>4353</v>
      </c>
      <c r="T2354" t="s">
        <v>4353</v>
      </c>
      <c r="U2354" t="s">
        <v>6157</v>
      </c>
      <c r="X2354" t="s">
        <v>6157</v>
      </c>
      <c r="Y2354" t="s">
        <v>6157</v>
      </c>
      <c r="Z2354" t="s">
        <v>6157</v>
      </c>
      <c r="AA2354" t="s">
        <v>4021</v>
      </c>
      <c r="AB2354" t="s">
        <v>6157</v>
      </c>
      <c r="AC2354" t="s">
        <v>6157</v>
      </c>
      <c r="AD2354" t="s">
        <v>6157</v>
      </c>
      <c r="AE2354" t="s">
        <v>6157</v>
      </c>
      <c r="AF2354" t="s">
        <v>6157</v>
      </c>
      <c r="AG2354" t="s">
        <v>6157</v>
      </c>
      <c r="AH2354" t="s">
        <v>6157</v>
      </c>
      <c r="AI2354" t="s">
        <v>6157</v>
      </c>
      <c r="AJ2354" t="s">
        <v>4588</v>
      </c>
      <c r="AK2354" t="s">
        <v>4860</v>
      </c>
      <c r="AL2354" t="s">
        <v>4629</v>
      </c>
      <c r="AM2354" t="s">
        <v>264</v>
      </c>
      <c r="AN2354" t="s">
        <v>4353</v>
      </c>
      <c r="AO2354" s="29">
        <v>51.890697500000002</v>
      </c>
      <c r="AP2354">
        <v>-33.313499999999998</v>
      </c>
      <c r="AQ2354">
        <v>141.8305</v>
      </c>
      <c r="AR2354" t="s">
        <v>1532</v>
      </c>
      <c r="AS2354">
        <v>0</v>
      </c>
      <c r="AT2354" t="s">
        <v>4353</v>
      </c>
      <c r="AU2354" t="s">
        <v>274</v>
      </c>
      <c r="AV2354" t="s">
        <v>4353</v>
      </c>
      <c r="AW2354" t="s">
        <v>4353</v>
      </c>
      <c r="AX2354" t="s">
        <v>6157</v>
      </c>
      <c r="AY2354">
        <v>1160</v>
      </c>
      <c r="AZ2354">
        <v>1160</v>
      </c>
      <c r="BA2354" t="s">
        <v>7018</v>
      </c>
      <c r="BB2354" t="s">
        <v>4785</v>
      </c>
      <c r="BC2354" t="s">
        <v>6157</v>
      </c>
      <c r="BH2354" t="s">
        <v>293</v>
      </c>
      <c r="BI2354" t="s">
        <v>7195</v>
      </c>
      <c r="BJ2354" t="s">
        <v>4164</v>
      </c>
      <c r="BK2354" t="s">
        <v>4165</v>
      </c>
      <c r="BL2354">
        <v>2016</v>
      </c>
      <c r="BM2354"/>
      <c r="BN2354"/>
      <c r="BO2354"/>
      <c r="BP2354"/>
      <c r="BW2354"/>
      <c r="BY2354"/>
      <c r="CF2354">
        <v>1</v>
      </c>
      <c r="CI2354">
        <v>-14.4</v>
      </c>
      <c r="CK2354">
        <v>5.4</v>
      </c>
    </row>
    <row r="2355" spans="1:89" ht="16" customHeight="1">
      <c r="A2355">
        <v>2354</v>
      </c>
      <c r="B2355" t="s">
        <v>7107</v>
      </c>
      <c r="C2355" s="2">
        <v>44970</v>
      </c>
      <c r="E2355" t="s">
        <v>2711</v>
      </c>
      <c r="F2355" t="s">
        <v>2711</v>
      </c>
      <c r="G2355" t="s">
        <v>3941</v>
      </c>
      <c r="H2355" t="s">
        <v>6157</v>
      </c>
      <c r="I2355" t="s">
        <v>4855</v>
      </c>
      <c r="J2355" t="s">
        <v>4856</v>
      </c>
      <c r="K2355" t="s">
        <v>4857</v>
      </c>
      <c r="L2355" t="s">
        <v>6157</v>
      </c>
      <c r="M2355" t="s">
        <v>3984</v>
      </c>
      <c r="N2355" t="s">
        <v>289</v>
      </c>
      <c r="O2355" t="s">
        <v>6987</v>
      </c>
      <c r="P2355" t="s">
        <v>3968</v>
      </c>
      <c r="Q2355" t="s">
        <v>4403</v>
      </c>
      <c r="R2355" t="s">
        <v>6989</v>
      </c>
      <c r="S2355" t="s">
        <v>4353</v>
      </c>
      <c r="T2355" t="s">
        <v>4353</v>
      </c>
      <c r="U2355" t="s">
        <v>6157</v>
      </c>
      <c r="X2355" t="s">
        <v>6157</v>
      </c>
      <c r="Y2355" t="s">
        <v>6157</v>
      </c>
      <c r="Z2355" t="s">
        <v>6157</v>
      </c>
      <c r="AA2355" t="s">
        <v>4021</v>
      </c>
      <c r="AB2355" t="s">
        <v>6157</v>
      </c>
      <c r="AC2355" t="s">
        <v>6157</v>
      </c>
      <c r="AD2355" t="s">
        <v>6157</v>
      </c>
      <c r="AE2355" t="s">
        <v>6157</v>
      </c>
      <c r="AF2355" t="s">
        <v>6157</v>
      </c>
      <c r="AG2355" t="s">
        <v>6157</v>
      </c>
      <c r="AH2355" t="s">
        <v>6157</v>
      </c>
      <c r="AI2355" t="s">
        <v>6157</v>
      </c>
      <c r="AJ2355" t="s">
        <v>4588</v>
      </c>
      <c r="AK2355" t="s">
        <v>4860</v>
      </c>
      <c r="AL2355" t="s">
        <v>4629</v>
      </c>
      <c r="AM2355" t="s">
        <v>264</v>
      </c>
      <c r="AN2355" t="s">
        <v>4353</v>
      </c>
      <c r="AO2355" s="29">
        <v>7</v>
      </c>
      <c r="AP2355">
        <v>-32.416670000000003</v>
      </c>
      <c r="AQ2355">
        <v>137.76</v>
      </c>
      <c r="AR2355" t="s">
        <v>1532</v>
      </c>
      <c r="AS2355">
        <v>0</v>
      </c>
      <c r="AT2355" t="s">
        <v>4353</v>
      </c>
      <c r="AU2355" t="s">
        <v>274</v>
      </c>
      <c r="AV2355" t="s">
        <v>4353</v>
      </c>
      <c r="AW2355" t="s">
        <v>4353</v>
      </c>
      <c r="AX2355" t="s">
        <v>6157</v>
      </c>
      <c r="AY2355">
        <v>1061</v>
      </c>
      <c r="AZ2355">
        <v>1061</v>
      </c>
      <c r="BA2355" t="s">
        <v>7018</v>
      </c>
      <c r="BB2355" t="s">
        <v>4785</v>
      </c>
      <c r="BC2355" t="s">
        <v>6157</v>
      </c>
      <c r="BH2355" t="s">
        <v>293</v>
      </c>
      <c r="BI2355" t="s">
        <v>7195</v>
      </c>
      <c r="BJ2355" t="s">
        <v>4164</v>
      </c>
      <c r="BK2355" t="s">
        <v>4165</v>
      </c>
      <c r="BL2355">
        <v>2016</v>
      </c>
      <c r="BM2355"/>
      <c r="BN2355"/>
      <c r="BO2355"/>
      <c r="BP2355"/>
      <c r="BW2355"/>
      <c r="BY2355"/>
      <c r="CF2355">
        <v>1</v>
      </c>
      <c r="CI2355">
        <v>-13.3</v>
      </c>
      <c r="CK2355">
        <v>1.8</v>
      </c>
    </row>
    <row r="2356" spans="1:89" ht="16" customHeight="1">
      <c r="A2356">
        <v>2355</v>
      </c>
      <c r="B2356" t="s">
        <v>7107</v>
      </c>
      <c r="C2356" s="2">
        <v>44970</v>
      </c>
      <c r="E2356" t="s">
        <v>2712</v>
      </c>
      <c r="F2356" t="s">
        <v>2712</v>
      </c>
      <c r="G2356" t="s">
        <v>3941</v>
      </c>
      <c r="H2356" t="s">
        <v>6157</v>
      </c>
      <c r="I2356" t="s">
        <v>4855</v>
      </c>
      <c r="J2356" t="s">
        <v>4856</v>
      </c>
      <c r="K2356" t="s">
        <v>4857</v>
      </c>
      <c r="L2356" t="s">
        <v>6157</v>
      </c>
      <c r="M2356" t="s">
        <v>3984</v>
      </c>
      <c r="N2356" t="s">
        <v>289</v>
      </c>
      <c r="O2356" t="s">
        <v>6987</v>
      </c>
      <c r="P2356" t="s">
        <v>3968</v>
      </c>
      <c r="Q2356" t="s">
        <v>4403</v>
      </c>
      <c r="R2356" t="s">
        <v>6989</v>
      </c>
      <c r="S2356" t="s">
        <v>4353</v>
      </c>
      <c r="T2356" t="s">
        <v>4353</v>
      </c>
      <c r="U2356" t="s">
        <v>6157</v>
      </c>
      <c r="X2356" t="s">
        <v>6157</v>
      </c>
      <c r="Y2356" t="s">
        <v>6157</v>
      </c>
      <c r="Z2356" t="s">
        <v>6157</v>
      </c>
      <c r="AA2356" t="s">
        <v>4021</v>
      </c>
      <c r="AB2356" t="s">
        <v>6157</v>
      </c>
      <c r="AC2356" t="s">
        <v>6157</v>
      </c>
      <c r="AD2356" t="s">
        <v>6157</v>
      </c>
      <c r="AE2356" t="s">
        <v>6157</v>
      </c>
      <c r="AF2356" t="s">
        <v>6157</v>
      </c>
      <c r="AG2356" t="s">
        <v>6157</v>
      </c>
      <c r="AH2356" t="s">
        <v>6157</v>
      </c>
      <c r="AI2356" t="s">
        <v>6157</v>
      </c>
      <c r="AJ2356" t="s">
        <v>4588</v>
      </c>
      <c r="AK2356" t="s">
        <v>4860</v>
      </c>
      <c r="AL2356" t="s">
        <v>4629</v>
      </c>
      <c r="AM2356" t="s">
        <v>264</v>
      </c>
      <c r="AN2356" t="s">
        <v>4353</v>
      </c>
      <c r="AO2356" s="29">
        <v>13</v>
      </c>
      <c r="AP2356">
        <v>-32.416670000000003</v>
      </c>
      <c r="AQ2356">
        <v>137.77332999999999</v>
      </c>
      <c r="AR2356" t="s">
        <v>1532</v>
      </c>
      <c r="AS2356">
        <v>0</v>
      </c>
      <c r="AT2356" t="s">
        <v>4353</v>
      </c>
      <c r="AU2356" t="s">
        <v>274</v>
      </c>
      <c r="AV2356" t="s">
        <v>4353</v>
      </c>
      <c r="AW2356" t="s">
        <v>4353</v>
      </c>
      <c r="AX2356" t="s">
        <v>6157</v>
      </c>
      <c r="AY2356">
        <v>-751</v>
      </c>
      <c r="AZ2356">
        <v>-751</v>
      </c>
      <c r="BA2356" t="s">
        <v>7018</v>
      </c>
      <c r="BB2356" t="s">
        <v>4785</v>
      </c>
      <c r="BC2356" t="s">
        <v>6157</v>
      </c>
      <c r="BH2356" t="s">
        <v>293</v>
      </c>
      <c r="BI2356" t="s">
        <v>7195</v>
      </c>
      <c r="BJ2356" t="s">
        <v>4164</v>
      </c>
      <c r="BK2356" t="s">
        <v>4165</v>
      </c>
      <c r="BL2356">
        <v>2016</v>
      </c>
      <c r="BM2356"/>
      <c r="BN2356"/>
      <c r="BO2356"/>
      <c r="BP2356"/>
      <c r="BW2356">
        <v>-23.1</v>
      </c>
      <c r="BY2356">
        <v>10.3</v>
      </c>
      <c r="CF2356">
        <v>1</v>
      </c>
      <c r="CI2356">
        <v>-12.6</v>
      </c>
      <c r="CK2356">
        <v>3.5</v>
      </c>
    </row>
    <row r="2357" spans="1:89" ht="16" customHeight="1">
      <c r="A2357">
        <v>2356</v>
      </c>
      <c r="B2357" t="s">
        <v>7107</v>
      </c>
      <c r="C2357" s="2">
        <v>44970</v>
      </c>
      <c r="E2357" t="s">
        <v>2712</v>
      </c>
      <c r="F2357" t="s">
        <v>2712</v>
      </c>
      <c r="G2357" t="s">
        <v>3941</v>
      </c>
      <c r="H2357" t="s">
        <v>6157</v>
      </c>
      <c r="I2357" t="s">
        <v>4855</v>
      </c>
      <c r="J2357" t="s">
        <v>4856</v>
      </c>
      <c r="K2357" t="s">
        <v>4857</v>
      </c>
      <c r="L2357" t="s">
        <v>6157</v>
      </c>
      <c r="M2357" t="s">
        <v>3984</v>
      </c>
      <c r="N2357" t="s">
        <v>289</v>
      </c>
      <c r="O2357" t="s">
        <v>6987</v>
      </c>
      <c r="P2357" t="s">
        <v>3968</v>
      </c>
      <c r="Q2357" t="s">
        <v>4403</v>
      </c>
      <c r="R2357" t="s">
        <v>6989</v>
      </c>
      <c r="S2357" t="s">
        <v>4353</v>
      </c>
      <c r="T2357" t="s">
        <v>4353</v>
      </c>
      <c r="U2357" t="s">
        <v>6157</v>
      </c>
      <c r="X2357" t="s">
        <v>6157</v>
      </c>
      <c r="Y2357" t="s">
        <v>6157</v>
      </c>
      <c r="Z2357" t="s">
        <v>6157</v>
      </c>
      <c r="AA2357" t="s">
        <v>4021</v>
      </c>
      <c r="AB2357" t="s">
        <v>6157</v>
      </c>
      <c r="AC2357" t="s">
        <v>6157</v>
      </c>
      <c r="AD2357" t="s">
        <v>6157</v>
      </c>
      <c r="AE2357" t="s">
        <v>6157</v>
      </c>
      <c r="AF2357" t="s">
        <v>6157</v>
      </c>
      <c r="AG2357" t="s">
        <v>6157</v>
      </c>
      <c r="AH2357" t="s">
        <v>6157</v>
      </c>
      <c r="AI2357" t="s">
        <v>6157</v>
      </c>
      <c r="AJ2357" t="s">
        <v>4588</v>
      </c>
      <c r="AK2357" t="s">
        <v>4860</v>
      </c>
      <c r="AL2357" t="s">
        <v>4629</v>
      </c>
      <c r="AM2357" t="s">
        <v>264</v>
      </c>
      <c r="AN2357" t="s">
        <v>4353</v>
      </c>
      <c r="AO2357" s="29">
        <v>13</v>
      </c>
      <c r="AP2357">
        <v>-32.416670000000003</v>
      </c>
      <c r="AQ2357">
        <v>137.77332999999999</v>
      </c>
      <c r="AR2357" t="s">
        <v>1532</v>
      </c>
      <c r="AS2357">
        <v>0</v>
      </c>
      <c r="AT2357" t="s">
        <v>4353</v>
      </c>
      <c r="AU2357" t="s">
        <v>274</v>
      </c>
      <c r="AV2357" t="s">
        <v>4353</v>
      </c>
      <c r="AW2357" t="s">
        <v>4353</v>
      </c>
      <c r="AX2357" t="s">
        <v>6157</v>
      </c>
      <c r="AY2357">
        <v>-1060</v>
      </c>
      <c r="AZ2357">
        <v>-1060</v>
      </c>
      <c r="BA2357" t="s">
        <v>7018</v>
      </c>
      <c r="BB2357" t="s">
        <v>4785</v>
      </c>
      <c r="BC2357" t="s">
        <v>6157</v>
      </c>
      <c r="BH2357" t="s">
        <v>293</v>
      </c>
      <c r="BI2357" t="s">
        <v>7195</v>
      </c>
      <c r="BJ2357" t="s">
        <v>4164</v>
      </c>
      <c r="BK2357" t="s">
        <v>4165</v>
      </c>
      <c r="BL2357">
        <v>2016</v>
      </c>
      <c r="BM2357"/>
      <c r="BN2357"/>
      <c r="BO2357"/>
      <c r="BP2357"/>
      <c r="BW2357"/>
      <c r="BY2357"/>
      <c r="CF2357">
        <v>1</v>
      </c>
      <c r="CI2357">
        <v>-12.5</v>
      </c>
      <c r="CK2357">
        <v>3.4</v>
      </c>
    </row>
    <row r="2358" spans="1:89" ht="16" customHeight="1">
      <c r="A2358">
        <v>2357</v>
      </c>
      <c r="B2358" t="s">
        <v>7107</v>
      </c>
      <c r="C2358" s="2">
        <v>44970</v>
      </c>
      <c r="E2358" t="s">
        <v>2713</v>
      </c>
      <c r="F2358" t="s">
        <v>2713</v>
      </c>
      <c r="G2358" t="s">
        <v>3941</v>
      </c>
      <c r="H2358" t="s">
        <v>6157</v>
      </c>
      <c r="I2358" t="s">
        <v>4855</v>
      </c>
      <c r="J2358" t="s">
        <v>4856</v>
      </c>
      <c r="K2358" t="s">
        <v>4857</v>
      </c>
      <c r="L2358" t="s">
        <v>6157</v>
      </c>
      <c r="M2358" t="s">
        <v>3984</v>
      </c>
      <c r="N2358" t="s">
        <v>289</v>
      </c>
      <c r="O2358" t="s">
        <v>6987</v>
      </c>
      <c r="P2358" t="s">
        <v>3968</v>
      </c>
      <c r="Q2358" t="s">
        <v>4403</v>
      </c>
      <c r="R2358" t="s">
        <v>6989</v>
      </c>
      <c r="S2358" t="s">
        <v>4353</v>
      </c>
      <c r="T2358" t="s">
        <v>4353</v>
      </c>
      <c r="U2358" t="s">
        <v>6157</v>
      </c>
      <c r="X2358" t="s">
        <v>6157</v>
      </c>
      <c r="Y2358" t="s">
        <v>6157</v>
      </c>
      <c r="Z2358" t="s">
        <v>6157</v>
      </c>
      <c r="AA2358" t="s">
        <v>4021</v>
      </c>
      <c r="AB2358" t="s">
        <v>6157</v>
      </c>
      <c r="AC2358" t="s">
        <v>6157</v>
      </c>
      <c r="AD2358" t="s">
        <v>6157</v>
      </c>
      <c r="AE2358" t="s">
        <v>6157</v>
      </c>
      <c r="AF2358" t="s">
        <v>6157</v>
      </c>
      <c r="AG2358" t="s">
        <v>6157</v>
      </c>
      <c r="AH2358" t="s">
        <v>6157</v>
      </c>
      <c r="AI2358" t="s">
        <v>6157</v>
      </c>
      <c r="AJ2358" t="s">
        <v>4588</v>
      </c>
      <c r="AK2358" t="s">
        <v>4860</v>
      </c>
      <c r="AL2358" t="s">
        <v>4629</v>
      </c>
      <c r="AM2358" t="s">
        <v>264</v>
      </c>
      <c r="AN2358" t="s">
        <v>4353</v>
      </c>
      <c r="AO2358" s="29">
        <v>13</v>
      </c>
      <c r="AP2358">
        <v>-32.416670000000003</v>
      </c>
      <c r="AQ2358">
        <v>137.77332999999999</v>
      </c>
      <c r="AR2358" t="s">
        <v>1532</v>
      </c>
      <c r="AS2358">
        <v>0</v>
      </c>
      <c r="AT2358" t="s">
        <v>4353</v>
      </c>
      <c r="AU2358" t="s">
        <v>274</v>
      </c>
      <c r="AV2358" t="s">
        <v>4353</v>
      </c>
      <c r="AW2358" t="s">
        <v>4353</v>
      </c>
      <c r="AX2358" t="s">
        <v>6157</v>
      </c>
      <c r="AY2358">
        <v>-1065</v>
      </c>
      <c r="AZ2358">
        <v>-1065</v>
      </c>
      <c r="BA2358" t="s">
        <v>7018</v>
      </c>
      <c r="BB2358" t="s">
        <v>4785</v>
      </c>
      <c r="BC2358" t="s">
        <v>6157</v>
      </c>
      <c r="BH2358" t="s">
        <v>293</v>
      </c>
      <c r="BI2358" t="s">
        <v>7195</v>
      </c>
      <c r="BJ2358" t="s">
        <v>4164</v>
      </c>
      <c r="BK2358" t="s">
        <v>4165</v>
      </c>
      <c r="BL2358">
        <v>2016</v>
      </c>
      <c r="BM2358"/>
      <c r="BN2358"/>
      <c r="BO2358"/>
      <c r="BP2358"/>
      <c r="BW2358">
        <v>-23.5</v>
      </c>
      <c r="BY2358">
        <v>13.5</v>
      </c>
      <c r="CF2358">
        <v>1</v>
      </c>
      <c r="CI2358">
        <v>-11.7</v>
      </c>
      <c r="CK2358">
        <v>-3.3</v>
      </c>
    </row>
    <row r="2359" spans="1:89" ht="16" customHeight="1">
      <c r="A2359">
        <v>2358</v>
      </c>
      <c r="B2359" t="s">
        <v>7107</v>
      </c>
      <c r="C2359" s="2">
        <v>44970</v>
      </c>
      <c r="E2359" t="s">
        <v>2714</v>
      </c>
      <c r="F2359" t="s">
        <v>2714</v>
      </c>
      <c r="G2359" t="s">
        <v>3941</v>
      </c>
      <c r="H2359" t="s">
        <v>6157</v>
      </c>
      <c r="I2359" t="s">
        <v>4855</v>
      </c>
      <c r="J2359" t="s">
        <v>4856</v>
      </c>
      <c r="K2359" t="s">
        <v>4857</v>
      </c>
      <c r="L2359" t="s">
        <v>6157</v>
      </c>
      <c r="M2359" t="s">
        <v>3984</v>
      </c>
      <c r="N2359" t="s">
        <v>289</v>
      </c>
      <c r="O2359" t="s">
        <v>6987</v>
      </c>
      <c r="P2359" t="s">
        <v>3968</v>
      </c>
      <c r="Q2359" t="s">
        <v>4403</v>
      </c>
      <c r="R2359" t="s">
        <v>6989</v>
      </c>
      <c r="S2359" t="s">
        <v>4353</v>
      </c>
      <c r="T2359" t="s">
        <v>4353</v>
      </c>
      <c r="U2359" t="s">
        <v>6157</v>
      </c>
      <c r="X2359" t="s">
        <v>6157</v>
      </c>
      <c r="Y2359" t="s">
        <v>6157</v>
      </c>
      <c r="Z2359" t="s">
        <v>6157</v>
      </c>
      <c r="AA2359" t="s">
        <v>4021</v>
      </c>
      <c r="AB2359" t="s">
        <v>6157</v>
      </c>
      <c r="AC2359" t="s">
        <v>6157</v>
      </c>
      <c r="AD2359" t="s">
        <v>6157</v>
      </c>
      <c r="AE2359" t="s">
        <v>6157</v>
      </c>
      <c r="AF2359" t="s">
        <v>6157</v>
      </c>
      <c r="AG2359" t="s">
        <v>6157</v>
      </c>
      <c r="AH2359" t="s">
        <v>6157</v>
      </c>
      <c r="AI2359" t="s">
        <v>6157</v>
      </c>
      <c r="AJ2359" t="s">
        <v>4588</v>
      </c>
      <c r="AK2359" t="s">
        <v>4860</v>
      </c>
      <c r="AL2359" t="s">
        <v>4629</v>
      </c>
      <c r="AM2359" t="s">
        <v>264</v>
      </c>
      <c r="AN2359" t="s">
        <v>4353</v>
      </c>
      <c r="AO2359" s="29">
        <v>72.384811400000004</v>
      </c>
      <c r="AP2359">
        <v>-32.551670000000001</v>
      </c>
      <c r="AQ2359">
        <v>142.08000000000001</v>
      </c>
      <c r="AR2359" t="s">
        <v>1532</v>
      </c>
      <c r="AS2359">
        <v>0</v>
      </c>
      <c r="AT2359" t="s">
        <v>4353</v>
      </c>
      <c r="AU2359" t="s">
        <v>274</v>
      </c>
      <c r="AV2359" t="s">
        <v>4353</v>
      </c>
      <c r="AW2359" t="s">
        <v>4353</v>
      </c>
      <c r="AX2359" t="s">
        <v>6157</v>
      </c>
      <c r="AY2359">
        <v>-2480</v>
      </c>
      <c r="AZ2359">
        <v>-2480</v>
      </c>
      <c r="BA2359" t="s">
        <v>7018</v>
      </c>
      <c r="BB2359" t="s">
        <v>4785</v>
      </c>
      <c r="BC2359" t="s">
        <v>6157</v>
      </c>
      <c r="BH2359" t="s">
        <v>296</v>
      </c>
      <c r="BI2359" t="s">
        <v>7195</v>
      </c>
      <c r="BJ2359" t="s">
        <v>4164</v>
      </c>
      <c r="BK2359" t="s">
        <v>4165</v>
      </c>
      <c r="BL2359">
        <v>2016</v>
      </c>
      <c r="BM2359"/>
      <c r="BN2359"/>
      <c r="BO2359"/>
      <c r="BP2359"/>
      <c r="BW2359"/>
      <c r="BY2359"/>
      <c r="CF2359">
        <v>1</v>
      </c>
      <c r="CI2359">
        <v>-13.4</v>
      </c>
      <c r="CK2359">
        <v>2.4</v>
      </c>
    </row>
    <row r="2360" spans="1:89" ht="16" customHeight="1">
      <c r="A2360">
        <v>2359</v>
      </c>
      <c r="B2360" t="s">
        <v>7107</v>
      </c>
      <c r="C2360" s="2">
        <v>44970</v>
      </c>
      <c r="E2360" t="s">
        <v>2715</v>
      </c>
      <c r="F2360" t="s">
        <v>2715</v>
      </c>
      <c r="G2360" t="s">
        <v>3941</v>
      </c>
      <c r="H2360" t="s">
        <v>6157</v>
      </c>
      <c r="I2360" t="s">
        <v>4855</v>
      </c>
      <c r="J2360" t="s">
        <v>4856</v>
      </c>
      <c r="K2360" t="s">
        <v>4857</v>
      </c>
      <c r="L2360" t="s">
        <v>6157</v>
      </c>
      <c r="M2360" t="s">
        <v>3984</v>
      </c>
      <c r="N2360" t="s">
        <v>289</v>
      </c>
      <c r="O2360" t="s">
        <v>6987</v>
      </c>
      <c r="P2360" t="s">
        <v>3968</v>
      </c>
      <c r="Q2360" t="s">
        <v>4403</v>
      </c>
      <c r="R2360" t="s">
        <v>6989</v>
      </c>
      <c r="S2360" t="s">
        <v>4353</v>
      </c>
      <c r="T2360" t="s">
        <v>4353</v>
      </c>
      <c r="U2360" t="s">
        <v>6157</v>
      </c>
      <c r="X2360" t="s">
        <v>6157</v>
      </c>
      <c r="Y2360" t="s">
        <v>6157</v>
      </c>
      <c r="Z2360" t="s">
        <v>6157</v>
      </c>
      <c r="AA2360" t="s">
        <v>4021</v>
      </c>
      <c r="AB2360" t="s">
        <v>6157</v>
      </c>
      <c r="AC2360" t="s">
        <v>6157</v>
      </c>
      <c r="AD2360" t="s">
        <v>6157</v>
      </c>
      <c r="AE2360" t="s">
        <v>6157</v>
      </c>
      <c r="AF2360" t="s">
        <v>6157</v>
      </c>
      <c r="AG2360" t="s">
        <v>6157</v>
      </c>
      <c r="AH2360" t="s">
        <v>6157</v>
      </c>
      <c r="AI2360" t="s">
        <v>6157</v>
      </c>
      <c r="AJ2360" t="s">
        <v>4588</v>
      </c>
      <c r="AK2360" t="s">
        <v>4860</v>
      </c>
      <c r="AL2360" t="s">
        <v>4629</v>
      </c>
      <c r="AM2360" t="s">
        <v>264</v>
      </c>
      <c r="AN2360" t="s">
        <v>4353</v>
      </c>
      <c r="AO2360" s="29">
        <v>73.721038800000002</v>
      </c>
      <c r="AP2360">
        <v>-32.452669999999998</v>
      </c>
      <c r="AQ2360">
        <v>142.27332999999999</v>
      </c>
      <c r="AR2360" t="s">
        <v>1532</v>
      </c>
      <c r="AS2360">
        <v>0</v>
      </c>
      <c r="AT2360" t="s">
        <v>4353</v>
      </c>
      <c r="AU2360" t="s">
        <v>274</v>
      </c>
      <c r="AV2360" t="s">
        <v>4353</v>
      </c>
      <c r="AW2360" t="s">
        <v>4353</v>
      </c>
      <c r="AX2360" t="s">
        <v>6157</v>
      </c>
      <c r="AY2360">
        <v>-4802</v>
      </c>
      <c r="AZ2360">
        <v>-4802</v>
      </c>
      <c r="BA2360" t="s">
        <v>7018</v>
      </c>
      <c r="BB2360" t="s">
        <v>4785</v>
      </c>
      <c r="BC2360" t="s">
        <v>6157</v>
      </c>
      <c r="BH2360" t="s">
        <v>296</v>
      </c>
      <c r="BI2360" t="s">
        <v>7195</v>
      </c>
      <c r="BJ2360" t="s">
        <v>4164</v>
      </c>
      <c r="BK2360" t="s">
        <v>4165</v>
      </c>
      <c r="BL2360">
        <v>2016</v>
      </c>
      <c r="BM2360"/>
      <c r="BN2360"/>
      <c r="BO2360"/>
      <c r="BP2360"/>
      <c r="BW2360"/>
      <c r="BY2360"/>
      <c r="CF2360">
        <v>1</v>
      </c>
      <c r="CI2360">
        <v>-13.8</v>
      </c>
      <c r="CK2360">
        <v>2</v>
      </c>
    </row>
    <row r="2361" spans="1:89" ht="16" customHeight="1">
      <c r="A2361">
        <v>2360</v>
      </c>
      <c r="B2361" t="s">
        <v>7107</v>
      </c>
      <c r="C2361" s="2">
        <v>44970</v>
      </c>
      <c r="E2361" t="s">
        <v>2716</v>
      </c>
      <c r="F2361" t="s">
        <v>2716</v>
      </c>
      <c r="G2361" t="s">
        <v>3941</v>
      </c>
      <c r="H2361" t="s">
        <v>6157</v>
      </c>
      <c r="I2361" t="s">
        <v>4855</v>
      </c>
      <c r="J2361" t="s">
        <v>4856</v>
      </c>
      <c r="K2361" t="s">
        <v>4857</v>
      </c>
      <c r="L2361" t="s">
        <v>6157</v>
      </c>
      <c r="M2361" t="s">
        <v>3984</v>
      </c>
      <c r="N2361" t="s">
        <v>289</v>
      </c>
      <c r="O2361" t="s">
        <v>6987</v>
      </c>
      <c r="P2361" t="s">
        <v>3968</v>
      </c>
      <c r="Q2361" t="s">
        <v>4403</v>
      </c>
      <c r="R2361" t="s">
        <v>6989</v>
      </c>
      <c r="S2361" t="s">
        <v>4353</v>
      </c>
      <c r="T2361" t="s">
        <v>4353</v>
      </c>
      <c r="U2361" t="s">
        <v>6157</v>
      </c>
      <c r="X2361" t="s">
        <v>6157</v>
      </c>
      <c r="Y2361" t="s">
        <v>6157</v>
      </c>
      <c r="Z2361" t="s">
        <v>6157</v>
      </c>
      <c r="AA2361" t="s">
        <v>4021</v>
      </c>
      <c r="AB2361" t="s">
        <v>6157</v>
      </c>
      <c r="AC2361" t="s">
        <v>6157</v>
      </c>
      <c r="AD2361" t="s">
        <v>6157</v>
      </c>
      <c r="AE2361" t="s">
        <v>6157</v>
      </c>
      <c r="AF2361" t="s">
        <v>6157</v>
      </c>
      <c r="AG2361" t="s">
        <v>6157</v>
      </c>
      <c r="AH2361" t="s">
        <v>6157</v>
      </c>
      <c r="AI2361" t="s">
        <v>6157</v>
      </c>
      <c r="AJ2361" t="s">
        <v>4588</v>
      </c>
      <c r="AK2361" t="s">
        <v>4860</v>
      </c>
      <c r="AL2361" t="s">
        <v>4629</v>
      </c>
      <c r="AM2361" t="s">
        <v>264</v>
      </c>
      <c r="AN2361" t="s">
        <v>4353</v>
      </c>
      <c r="AO2361" s="29">
        <v>58</v>
      </c>
      <c r="AP2361">
        <v>-33.96</v>
      </c>
      <c r="AQ2361">
        <v>141.32</v>
      </c>
      <c r="AR2361" t="s">
        <v>1532</v>
      </c>
      <c r="AS2361">
        <v>0</v>
      </c>
      <c r="AT2361" t="s">
        <v>4353</v>
      </c>
      <c r="AU2361" t="s">
        <v>274</v>
      </c>
      <c r="AV2361" t="s">
        <v>4353</v>
      </c>
      <c r="AW2361" t="s">
        <v>4353</v>
      </c>
      <c r="AX2361" t="s">
        <v>6157</v>
      </c>
      <c r="AY2361">
        <v>-5614</v>
      </c>
      <c r="AZ2361">
        <v>-5614</v>
      </c>
      <c r="BA2361" t="s">
        <v>7018</v>
      </c>
      <c r="BB2361" t="s">
        <v>4785</v>
      </c>
      <c r="BC2361" t="s">
        <v>6157</v>
      </c>
      <c r="BH2361" t="s">
        <v>296</v>
      </c>
      <c r="BI2361" t="s">
        <v>7195</v>
      </c>
      <c r="BJ2361" t="s">
        <v>4164</v>
      </c>
      <c r="BK2361" t="s">
        <v>4165</v>
      </c>
      <c r="BL2361">
        <v>2016</v>
      </c>
      <c r="BM2361"/>
      <c r="BN2361"/>
      <c r="BO2361"/>
      <c r="BP2361"/>
      <c r="BW2361"/>
      <c r="BY2361"/>
      <c r="CF2361">
        <v>1</v>
      </c>
      <c r="CI2361">
        <v>-12.1</v>
      </c>
      <c r="CK2361">
        <v>-0.6</v>
      </c>
    </row>
    <row r="2362" spans="1:89" ht="16" customHeight="1">
      <c r="A2362">
        <v>2361</v>
      </c>
      <c r="B2362" t="s">
        <v>7107</v>
      </c>
      <c r="C2362" s="2">
        <v>44970</v>
      </c>
      <c r="E2362" t="s">
        <v>2716</v>
      </c>
      <c r="F2362" t="s">
        <v>2716</v>
      </c>
      <c r="G2362" t="s">
        <v>3941</v>
      </c>
      <c r="H2362" t="s">
        <v>6157</v>
      </c>
      <c r="I2362" t="s">
        <v>4855</v>
      </c>
      <c r="J2362" t="s">
        <v>4856</v>
      </c>
      <c r="K2362" t="s">
        <v>4857</v>
      </c>
      <c r="L2362" t="s">
        <v>6157</v>
      </c>
      <c r="M2362" t="s">
        <v>3984</v>
      </c>
      <c r="N2362" t="s">
        <v>289</v>
      </c>
      <c r="O2362" t="s">
        <v>6987</v>
      </c>
      <c r="P2362" t="s">
        <v>3968</v>
      </c>
      <c r="Q2362" t="s">
        <v>4403</v>
      </c>
      <c r="R2362" t="s">
        <v>6989</v>
      </c>
      <c r="S2362" t="s">
        <v>4353</v>
      </c>
      <c r="T2362" t="s">
        <v>4353</v>
      </c>
      <c r="U2362" t="s">
        <v>6157</v>
      </c>
      <c r="X2362" t="s">
        <v>6157</v>
      </c>
      <c r="Y2362" t="s">
        <v>6157</v>
      </c>
      <c r="Z2362" t="s">
        <v>6157</v>
      </c>
      <c r="AA2362" t="s">
        <v>4021</v>
      </c>
      <c r="AB2362" t="s">
        <v>6157</v>
      </c>
      <c r="AC2362" t="s">
        <v>6157</v>
      </c>
      <c r="AD2362" t="s">
        <v>6157</v>
      </c>
      <c r="AE2362" t="s">
        <v>6157</v>
      </c>
      <c r="AF2362" t="s">
        <v>6157</v>
      </c>
      <c r="AG2362" t="s">
        <v>6157</v>
      </c>
      <c r="AH2362" t="s">
        <v>6157</v>
      </c>
      <c r="AI2362" t="s">
        <v>6157</v>
      </c>
      <c r="AJ2362" t="s">
        <v>4588</v>
      </c>
      <c r="AK2362" t="s">
        <v>4860</v>
      </c>
      <c r="AL2362" t="s">
        <v>4629</v>
      </c>
      <c r="AM2362" t="s">
        <v>264</v>
      </c>
      <c r="AN2362" t="s">
        <v>4353</v>
      </c>
      <c r="AO2362" s="29">
        <v>58</v>
      </c>
      <c r="AP2362">
        <v>-33.96</v>
      </c>
      <c r="AQ2362">
        <v>141.32</v>
      </c>
      <c r="AR2362" t="s">
        <v>1532</v>
      </c>
      <c r="AS2362">
        <v>0</v>
      </c>
      <c r="AT2362" t="s">
        <v>4353</v>
      </c>
      <c r="AU2362" t="s">
        <v>274</v>
      </c>
      <c r="AV2362" t="s">
        <v>4353</v>
      </c>
      <c r="AW2362" t="s">
        <v>4353</v>
      </c>
      <c r="AX2362" t="s">
        <v>6157</v>
      </c>
      <c r="AY2362">
        <v>-5742</v>
      </c>
      <c r="AZ2362">
        <v>-5742</v>
      </c>
      <c r="BA2362" t="s">
        <v>7018</v>
      </c>
      <c r="BB2362" t="s">
        <v>4785</v>
      </c>
      <c r="BC2362" t="s">
        <v>6157</v>
      </c>
      <c r="BH2362" t="s">
        <v>296</v>
      </c>
      <c r="BI2362" t="s">
        <v>7195</v>
      </c>
      <c r="BJ2362" t="s">
        <v>4164</v>
      </c>
      <c r="BK2362" t="s">
        <v>4165</v>
      </c>
      <c r="BL2362">
        <v>2016</v>
      </c>
      <c r="BM2362"/>
      <c r="BN2362"/>
      <c r="BO2362"/>
      <c r="BP2362"/>
      <c r="BW2362"/>
      <c r="BY2362"/>
      <c r="CF2362">
        <v>1</v>
      </c>
      <c r="CI2362">
        <v>-12</v>
      </c>
      <c r="CK2362">
        <v>2.4</v>
      </c>
    </row>
    <row r="2363" spans="1:89" ht="16" customHeight="1">
      <c r="A2363">
        <v>2362</v>
      </c>
      <c r="B2363" t="s">
        <v>7107</v>
      </c>
      <c r="C2363" s="2">
        <v>44970</v>
      </c>
      <c r="E2363" t="s">
        <v>2717</v>
      </c>
      <c r="F2363" t="s">
        <v>2717</v>
      </c>
      <c r="G2363" t="s">
        <v>3941</v>
      </c>
      <c r="H2363" t="s">
        <v>6157</v>
      </c>
      <c r="I2363" t="s">
        <v>4855</v>
      </c>
      <c r="J2363" t="s">
        <v>4856</v>
      </c>
      <c r="K2363" t="s">
        <v>4857</v>
      </c>
      <c r="L2363" t="s">
        <v>6157</v>
      </c>
      <c r="M2363" t="s">
        <v>3984</v>
      </c>
      <c r="N2363" t="s">
        <v>289</v>
      </c>
      <c r="O2363" t="s">
        <v>6987</v>
      </c>
      <c r="P2363" t="s">
        <v>3968</v>
      </c>
      <c r="Q2363" t="s">
        <v>4403</v>
      </c>
      <c r="R2363" t="s">
        <v>6989</v>
      </c>
      <c r="S2363" t="s">
        <v>4353</v>
      </c>
      <c r="T2363" t="s">
        <v>4353</v>
      </c>
      <c r="U2363" t="s">
        <v>6157</v>
      </c>
      <c r="X2363" t="s">
        <v>6157</v>
      </c>
      <c r="Y2363" t="s">
        <v>6157</v>
      </c>
      <c r="Z2363" t="s">
        <v>6157</v>
      </c>
      <c r="AA2363" t="s">
        <v>4021</v>
      </c>
      <c r="AB2363" t="s">
        <v>6157</v>
      </c>
      <c r="AC2363" t="s">
        <v>6157</v>
      </c>
      <c r="AD2363" t="s">
        <v>6157</v>
      </c>
      <c r="AE2363" t="s">
        <v>6157</v>
      </c>
      <c r="AF2363" t="s">
        <v>6157</v>
      </c>
      <c r="AG2363" t="s">
        <v>6157</v>
      </c>
      <c r="AH2363" t="s">
        <v>6157</v>
      </c>
      <c r="AI2363" t="s">
        <v>6157</v>
      </c>
      <c r="AJ2363" t="s">
        <v>4588</v>
      </c>
      <c r="AK2363" t="s">
        <v>4860</v>
      </c>
      <c r="AL2363" t="s">
        <v>4629</v>
      </c>
      <c r="AM2363" t="s">
        <v>264</v>
      </c>
      <c r="AN2363" t="s">
        <v>4353</v>
      </c>
      <c r="AO2363" s="29">
        <v>87.454597500000006</v>
      </c>
      <c r="AP2363">
        <v>-33.7331</v>
      </c>
      <c r="AQ2363">
        <v>143.1344</v>
      </c>
      <c r="AR2363" t="s">
        <v>1532</v>
      </c>
      <c r="AS2363">
        <v>0</v>
      </c>
      <c r="AT2363" t="s">
        <v>4353</v>
      </c>
      <c r="AU2363" t="s">
        <v>274</v>
      </c>
      <c r="AV2363" t="s">
        <v>4353</v>
      </c>
      <c r="AW2363" t="s">
        <v>4353</v>
      </c>
      <c r="AX2363" t="s">
        <v>6157</v>
      </c>
      <c r="AY2363">
        <v>-5937</v>
      </c>
      <c r="AZ2363">
        <v>-5937</v>
      </c>
      <c r="BA2363" t="s">
        <v>7018</v>
      </c>
      <c r="BB2363" t="s">
        <v>4785</v>
      </c>
      <c r="BC2363" t="s">
        <v>6157</v>
      </c>
      <c r="BH2363" t="s">
        <v>296</v>
      </c>
      <c r="BI2363" t="s">
        <v>7195</v>
      </c>
      <c r="BJ2363" t="s">
        <v>4164</v>
      </c>
      <c r="BK2363" t="s">
        <v>4165</v>
      </c>
      <c r="BL2363">
        <v>2016</v>
      </c>
      <c r="BM2363"/>
      <c r="BN2363"/>
      <c r="BO2363"/>
      <c r="BP2363"/>
      <c r="BW2363"/>
      <c r="BY2363"/>
      <c r="CF2363">
        <v>1</v>
      </c>
      <c r="CI2363">
        <v>-6</v>
      </c>
      <c r="CK2363">
        <v>-2.1</v>
      </c>
    </row>
    <row r="2364" spans="1:89" ht="16" customHeight="1">
      <c r="A2364">
        <v>2363</v>
      </c>
      <c r="B2364" t="s">
        <v>7107</v>
      </c>
      <c r="C2364" s="2">
        <v>44970</v>
      </c>
      <c r="E2364" t="s">
        <v>2713</v>
      </c>
      <c r="F2364" t="s">
        <v>2713</v>
      </c>
      <c r="G2364" t="s">
        <v>3941</v>
      </c>
      <c r="H2364" t="s">
        <v>6157</v>
      </c>
      <c r="I2364" t="s">
        <v>4855</v>
      </c>
      <c r="J2364" t="s">
        <v>4856</v>
      </c>
      <c r="K2364" t="s">
        <v>4857</v>
      </c>
      <c r="L2364" t="s">
        <v>6157</v>
      </c>
      <c r="M2364" t="s">
        <v>3984</v>
      </c>
      <c r="N2364" t="s">
        <v>289</v>
      </c>
      <c r="O2364" t="s">
        <v>6987</v>
      </c>
      <c r="P2364" t="s">
        <v>3968</v>
      </c>
      <c r="Q2364" t="s">
        <v>4403</v>
      </c>
      <c r="R2364" t="s">
        <v>6989</v>
      </c>
      <c r="S2364" t="s">
        <v>4353</v>
      </c>
      <c r="T2364" t="s">
        <v>4353</v>
      </c>
      <c r="U2364" t="s">
        <v>6157</v>
      </c>
      <c r="X2364" t="s">
        <v>6157</v>
      </c>
      <c r="Y2364" t="s">
        <v>6157</v>
      </c>
      <c r="Z2364" t="s">
        <v>6157</v>
      </c>
      <c r="AA2364" t="s">
        <v>4021</v>
      </c>
      <c r="AB2364" t="s">
        <v>6157</v>
      </c>
      <c r="AC2364" t="s">
        <v>6157</v>
      </c>
      <c r="AD2364" t="s">
        <v>6157</v>
      </c>
      <c r="AE2364" t="s">
        <v>6157</v>
      </c>
      <c r="AF2364" t="s">
        <v>6157</v>
      </c>
      <c r="AG2364" t="s">
        <v>6157</v>
      </c>
      <c r="AH2364" t="s">
        <v>6157</v>
      </c>
      <c r="AI2364" t="s">
        <v>6157</v>
      </c>
      <c r="AJ2364" t="s">
        <v>4588</v>
      </c>
      <c r="AK2364" t="s">
        <v>4860</v>
      </c>
      <c r="AL2364" t="s">
        <v>4629</v>
      </c>
      <c r="AM2364" t="s">
        <v>264</v>
      </c>
      <c r="AN2364" t="s">
        <v>4353</v>
      </c>
      <c r="AO2364" s="29">
        <v>13</v>
      </c>
      <c r="AP2364">
        <v>-32.416670000000003</v>
      </c>
      <c r="AQ2364">
        <v>137.77332999999999</v>
      </c>
      <c r="AR2364" t="s">
        <v>1532</v>
      </c>
      <c r="AS2364">
        <v>0</v>
      </c>
      <c r="AT2364" t="s">
        <v>4353</v>
      </c>
      <c r="AU2364" t="s">
        <v>274</v>
      </c>
      <c r="AV2364" t="s">
        <v>4353</v>
      </c>
      <c r="AW2364" t="s">
        <v>4353</v>
      </c>
      <c r="AX2364" t="s">
        <v>6157</v>
      </c>
      <c r="AY2364">
        <v>-6339</v>
      </c>
      <c r="AZ2364">
        <v>-6339</v>
      </c>
      <c r="BA2364" t="s">
        <v>7018</v>
      </c>
      <c r="BB2364" t="s">
        <v>4785</v>
      </c>
      <c r="BC2364" t="s">
        <v>6157</v>
      </c>
      <c r="BH2364" t="s">
        <v>294</v>
      </c>
      <c r="BI2364" t="s">
        <v>7195</v>
      </c>
      <c r="BJ2364" t="s">
        <v>4164</v>
      </c>
      <c r="BK2364" t="s">
        <v>4165</v>
      </c>
      <c r="BL2364">
        <v>2016</v>
      </c>
      <c r="BM2364"/>
      <c r="BN2364"/>
      <c r="BO2364"/>
      <c r="BP2364"/>
      <c r="BW2364"/>
      <c r="BY2364"/>
      <c r="CF2364">
        <v>1</v>
      </c>
      <c r="CI2364">
        <v>-12.2</v>
      </c>
      <c r="CK2364">
        <v>0.8</v>
      </c>
    </row>
    <row r="2365" spans="1:89" ht="16" customHeight="1">
      <c r="A2365">
        <v>2364</v>
      </c>
      <c r="B2365" t="s">
        <v>7107</v>
      </c>
      <c r="C2365" s="2">
        <v>44970</v>
      </c>
      <c r="E2365" t="s">
        <v>2718</v>
      </c>
      <c r="F2365" t="s">
        <v>2718</v>
      </c>
      <c r="G2365" t="s">
        <v>3941</v>
      </c>
      <c r="H2365" t="s">
        <v>6157</v>
      </c>
      <c r="I2365" t="s">
        <v>4855</v>
      </c>
      <c r="J2365" t="s">
        <v>4856</v>
      </c>
      <c r="K2365" t="s">
        <v>4857</v>
      </c>
      <c r="L2365" t="s">
        <v>6157</v>
      </c>
      <c r="M2365" t="s">
        <v>3984</v>
      </c>
      <c r="N2365" t="s">
        <v>289</v>
      </c>
      <c r="O2365" t="s">
        <v>6987</v>
      </c>
      <c r="P2365" t="s">
        <v>3968</v>
      </c>
      <c r="Q2365" t="s">
        <v>4403</v>
      </c>
      <c r="R2365" t="s">
        <v>6989</v>
      </c>
      <c r="S2365" t="s">
        <v>4353</v>
      </c>
      <c r="T2365" t="s">
        <v>4353</v>
      </c>
      <c r="U2365" t="s">
        <v>6157</v>
      </c>
      <c r="X2365" t="s">
        <v>6157</v>
      </c>
      <c r="Y2365" t="s">
        <v>6157</v>
      </c>
      <c r="Z2365" t="s">
        <v>6157</v>
      </c>
      <c r="AA2365" t="s">
        <v>4021</v>
      </c>
      <c r="AB2365" t="s">
        <v>6157</v>
      </c>
      <c r="AC2365" t="s">
        <v>6157</v>
      </c>
      <c r="AD2365" t="s">
        <v>6157</v>
      </c>
      <c r="AE2365" t="s">
        <v>6157</v>
      </c>
      <c r="AF2365" t="s">
        <v>6157</v>
      </c>
      <c r="AG2365" t="s">
        <v>6157</v>
      </c>
      <c r="AH2365" t="s">
        <v>6157</v>
      </c>
      <c r="AI2365" t="s">
        <v>6157</v>
      </c>
      <c r="AJ2365" t="s">
        <v>4588</v>
      </c>
      <c r="AK2365" t="s">
        <v>4860</v>
      </c>
      <c r="AL2365" t="s">
        <v>4629</v>
      </c>
      <c r="AM2365" t="s">
        <v>264</v>
      </c>
      <c r="AN2365" t="s">
        <v>4353</v>
      </c>
      <c r="AO2365" s="29">
        <v>75.674400300000002</v>
      </c>
      <c r="AP2365">
        <v>-32.574829999999999</v>
      </c>
      <c r="AQ2365">
        <v>142.1095</v>
      </c>
      <c r="AR2365" t="s">
        <v>1532</v>
      </c>
      <c r="AS2365">
        <v>0</v>
      </c>
      <c r="AT2365" t="s">
        <v>4353</v>
      </c>
      <c r="AU2365" t="s">
        <v>274</v>
      </c>
      <c r="AV2365" t="s">
        <v>4353</v>
      </c>
      <c r="AW2365" t="s">
        <v>4353</v>
      </c>
      <c r="AX2365" t="s">
        <v>6157</v>
      </c>
      <c r="AY2365">
        <v>-7266</v>
      </c>
      <c r="AZ2365">
        <v>-7266</v>
      </c>
      <c r="BA2365" t="s">
        <v>7018</v>
      </c>
      <c r="BB2365" t="s">
        <v>4785</v>
      </c>
      <c r="BC2365" t="s">
        <v>6157</v>
      </c>
      <c r="BH2365" t="s">
        <v>294</v>
      </c>
      <c r="BI2365" t="s">
        <v>7195</v>
      </c>
      <c r="BJ2365" t="s">
        <v>4164</v>
      </c>
      <c r="BK2365" t="s">
        <v>4165</v>
      </c>
      <c r="BL2365">
        <v>2016</v>
      </c>
      <c r="BM2365"/>
      <c r="BN2365"/>
      <c r="BO2365"/>
      <c r="BP2365"/>
      <c r="BW2365">
        <v>-22.1</v>
      </c>
      <c r="BY2365">
        <v>9.1</v>
      </c>
      <c r="CF2365">
        <v>1</v>
      </c>
      <c r="CI2365">
        <v>-10.199999999999999</v>
      </c>
      <c r="CK2365">
        <v>4.5999999999999996</v>
      </c>
    </row>
    <row r="2366" spans="1:89" ht="16" customHeight="1">
      <c r="A2366">
        <v>2365</v>
      </c>
      <c r="B2366" t="s">
        <v>7107</v>
      </c>
      <c r="C2366" s="2">
        <v>44970</v>
      </c>
      <c r="E2366" t="s">
        <v>2719</v>
      </c>
      <c r="F2366" t="s">
        <v>2719</v>
      </c>
      <c r="G2366" t="s">
        <v>3941</v>
      </c>
      <c r="H2366" t="s">
        <v>6157</v>
      </c>
      <c r="I2366" t="s">
        <v>4855</v>
      </c>
      <c r="J2366" t="s">
        <v>4856</v>
      </c>
      <c r="K2366" t="s">
        <v>4857</v>
      </c>
      <c r="L2366" t="s">
        <v>6157</v>
      </c>
      <c r="M2366" t="s">
        <v>3984</v>
      </c>
      <c r="N2366" t="s">
        <v>289</v>
      </c>
      <c r="O2366" t="s">
        <v>6987</v>
      </c>
      <c r="P2366" t="s">
        <v>3968</v>
      </c>
      <c r="Q2366" t="s">
        <v>4403</v>
      </c>
      <c r="R2366" t="s">
        <v>6989</v>
      </c>
      <c r="S2366" t="s">
        <v>4353</v>
      </c>
      <c r="T2366" t="s">
        <v>4353</v>
      </c>
      <c r="U2366" t="s">
        <v>6157</v>
      </c>
      <c r="X2366" t="s">
        <v>6157</v>
      </c>
      <c r="Y2366" t="s">
        <v>6157</v>
      </c>
      <c r="Z2366" t="s">
        <v>6157</v>
      </c>
      <c r="AA2366" t="s">
        <v>4021</v>
      </c>
      <c r="AB2366" t="s">
        <v>6157</v>
      </c>
      <c r="AC2366" t="s">
        <v>6157</v>
      </c>
      <c r="AD2366" t="s">
        <v>6157</v>
      </c>
      <c r="AE2366" t="s">
        <v>6157</v>
      </c>
      <c r="AF2366" t="s">
        <v>6157</v>
      </c>
      <c r="AG2366" t="s">
        <v>6157</v>
      </c>
      <c r="AH2366" t="s">
        <v>6157</v>
      </c>
      <c r="AI2366" t="s">
        <v>6157</v>
      </c>
      <c r="AJ2366" t="s">
        <v>4588</v>
      </c>
      <c r="AK2366" t="s">
        <v>4860</v>
      </c>
      <c r="AL2366" t="s">
        <v>4629</v>
      </c>
      <c r="AM2366" t="s">
        <v>264</v>
      </c>
      <c r="AN2366" t="s">
        <v>4353</v>
      </c>
      <c r="AO2366" s="29">
        <v>58</v>
      </c>
      <c r="AP2366">
        <v>-33.96</v>
      </c>
      <c r="AQ2366">
        <v>141.32</v>
      </c>
      <c r="AR2366" t="s">
        <v>1532</v>
      </c>
      <c r="AS2366">
        <v>0</v>
      </c>
      <c r="AT2366" t="s">
        <v>4353</v>
      </c>
      <c r="AU2366" t="s">
        <v>274</v>
      </c>
      <c r="AV2366" t="s">
        <v>4353</v>
      </c>
      <c r="AW2366" t="s">
        <v>4353</v>
      </c>
      <c r="AX2366" t="s">
        <v>6157</v>
      </c>
      <c r="AY2366">
        <v>-7430</v>
      </c>
      <c r="AZ2366">
        <v>-7430</v>
      </c>
      <c r="BA2366" t="s">
        <v>7018</v>
      </c>
      <c r="BB2366" t="s">
        <v>4785</v>
      </c>
      <c r="BC2366" t="s">
        <v>6157</v>
      </c>
      <c r="BH2366" t="s">
        <v>294</v>
      </c>
      <c r="BI2366" t="s">
        <v>7195</v>
      </c>
      <c r="BJ2366" t="s">
        <v>4164</v>
      </c>
      <c r="BK2366" t="s">
        <v>4165</v>
      </c>
      <c r="BL2366">
        <v>2016</v>
      </c>
      <c r="BM2366"/>
      <c r="BN2366"/>
      <c r="BO2366"/>
      <c r="BP2366"/>
      <c r="BW2366"/>
      <c r="BY2366"/>
      <c r="CF2366">
        <v>1</v>
      </c>
      <c r="CI2366">
        <v>-14.6</v>
      </c>
      <c r="CK2366">
        <v>3.2</v>
      </c>
    </row>
    <row r="2367" spans="1:89" ht="16" customHeight="1">
      <c r="A2367">
        <v>2366</v>
      </c>
      <c r="B2367" t="s">
        <v>7107</v>
      </c>
      <c r="C2367" s="2">
        <v>44970</v>
      </c>
      <c r="E2367" t="s">
        <v>2720</v>
      </c>
      <c r="F2367" t="s">
        <v>2720</v>
      </c>
      <c r="G2367" t="s">
        <v>3941</v>
      </c>
      <c r="H2367" t="s">
        <v>6157</v>
      </c>
      <c r="I2367" t="s">
        <v>4855</v>
      </c>
      <c r="J2367" t="s">
        <v>4856</v>
      </c>
      <c r="K2367" t="s">
        <v>4857</v>
      </c>
      <c r="L2367" t="s">
        <v>6157</v>
      </c>
      <c r="M2367" t="s">
        <v>3984</v>
      </c>
      <c r="N2367" t="s">
        <v>289</v>
      </c>
      <c r="O2367" t="s">
        <v>6987</v>
      </c>
      <c r="P2367" t="s">
        <v>3968</v>
      </c>
      <c r="Q2367" t="s">
        <v>4403</v>
      </c>
      <c r="R2367" t="s">
        <v>6989</v>
      </c>
      <c r="S2367" t="s">
        <v>4353</v>
      </c>
      <c r="T2367" t="s">
        <v>4353</v>
      </c>
      <c r="U2367" t="s">
        <v>6157</v>
      </c>
      <c r="X2367" t="s">
        <v>6157</v>
      </c>
      <c r="Y2367" t="s">
        <v>6157</v>
      </c>
      <c r="Z2367" t="s">
        <v>6157</v>
      </c>
      <c r="AA2367" t="s">
        <v>4021</v>
      </c>
      <c r="AB2367" t="s">
        <v>6157</v>
      </c>
      <c r="AC2367" t="s">
        <v>6157</v>
      </c>
      <c r="AD2367" t="s">
        <v>6157</v>
      </c>
      <c r="AE2367" t="s">
        <v>6157</v>
      </c>
      <c r="AF2367" t="s">
        <v>6157</v>
      </c>
      <c r="AG2367" t="s">
        <v>6157</v>
      </c>
      <c r="AH2367" t="s">
        <v>6157</v>
      </c>
      <c r="AI2367" t="s">
        <v>6157</v>
      </c>
      <c r="AJ2367" t="s">
        <v>4588</v>
      </c>
      <c r="AK2367" t="s">
        <v>4860</v>
      </c>
      <c r="AL2367" t="s">
        <v>4629</v>
      </c>
      <c r="AM2367" t="s">
        <v>264</v>
      </c>
      <c r="AN2367" t="s">
        <v>4353</v>
      </c>
      <c r="AO2367" s="29">
        <v>58</v>
      </c>
      <c r="AP2367">
        <v>-33.96</v>
      </c>
      <c r="AQ2367">
        <v>141.32</v>
      </c>
      <c r="AR2367" t="s">
        <v>1532</v>
      </c>
      <c r="AS2367">
        <v>0</v>
      </c>
      <c r="AT2367" t="s">
        <v>4353</v>
      </c>
      <c r="AU2367" t="s">
        <v>274</v>
      </c>
      <c r="AV2367" t="s">
        <v>4353</v>
      </c>
      <c r="AW2367" t="s">
        <v>4353</v>
      </c>
      <c r="AX2367" t="s">
        <v>6157</v>
      </c>
      <c r="AY2367">
        <v>-7857</v>
      </c>
      <c r="AZ2367">
        <v>-7857</v>
      </c>
      <c r="BA2367" t="s">
        <v>7018</v>
      </c>
      <c r="BB2367" t="s">
        <v>4785</v>
      </c>
      <c r="BC2367" t="s">
        <v>6157</v>
      </c>
      <c r="BH2367" t="s">
        <v>294</v>
      </c>
      <c r="BI2367" t="s">
        <v>7195</v>
      </c>
      <c r="BJ2367" t="s">
        <v>4164</v>
      </c>
      <c r="BK2367" t="s">
        <v>4165</v>
      </c>
      <c r="BL2367">
        <v>2016</v>
      </c>
      <c r="BM2367"/>
      <c r="BN2367"/>
      <c r="BO2367"/>
      <c r="BP2367"/>
      <c r="BW2367"/>
      <c r="BY2367"/>
      <c r="CF2367">
        <v>1</v>
      </c>
      <c r="CI2367">
        <v>-12</v>
      </c>
      <c r="CK2367">
        <v>1.4</v>
      </c>
    </row>
    <row r="2368" spans="1:89" ht="16" customHeight="1">
      <c r="A2368">
        <v>2367</v>
      </c>
      <c r="B2368" t="s">
        <v>7107</v>
      </c>
      <c r="C2368" s="2">
        <v>44970</v>
      </c>
      <c r="E2368" t="s">
        <v>2721</v>
      </c>
      <c r="F2368" t="s">
        <v>2721</v>
      </c>
      <c r="G2368" t="s">
        <v>3941</v>
      </c>
      <c r="H2368" t="s">
        <v>6157</v>
      </c>
      <c r="I2368" t="s">
        <v>4855</v>
      </c>
      <c r="J2368" t="s">
        <v>4856</v>
      </c>
      <c r="K2368" t="s">
        <v>4857</v>
      </c>
      <c r="L2368" t="s">
        <v>6157</v>
      </c>
      <c r="M2368" t="s">
        <v>3984</v>
      </c>
      <c r="N2368" t="s">
        <v>289</v>
      </c>
      <c r="O2368" t="s">
        <v>6987</v>
      </c>
      <c r="P2368" t="s">
        <v>3968</v>
      </c>
      <c r="Q2368" t="s">
        <v>4403</v>
      </c>
      <c r="R2368" t="s">
        <v>6989</v>
      </c>
      <c r="S2368" t="s">
        <v>4353</v>
      </c>
      <c r="T2368" t="s">
        <v>4353</v>
      </c>
      <c r="U2368" t="s">
        <v>6157</v>
      </c>
      <c r="X2368" t="s">
        <v>6157</v>
      </c>
      <c r="Y2368" t="s">
        <v>6157</v>
      </c>
      <c r="Z2368" t="s">
        <v>6157</v>
      </c>
      <c r="AA2368" t="s">
        <v>4021</v>
      </c>
      <c r="AB2368" t="s">
        <v>6157</v>
      </c>
      <c r="AC2368" t="s">
        <v>6157</v>
      </c>
      <c r="AD2368" t="s">
        <v>6157</v>
      </c>
      <c r="AE2368" t="s">
        <v>6157</v>
      </c>
      <c r="AF2368" t="s">
        <v>6157</v>
      </c>
      <c r="AG2368" t="s">
        <v>6157</v>
      </c>
      <c r="AH2368" t="s">
        <v>6157</v>
      </c>
      <c r="AI2368" t="s">
        <v>6157</v>
      </c>
      <c r="AJ2368" t="s">
        <v>4588</v>
      </c>
      <c r="AK2368" t="s">
        <v>4860</v>
      </c>
      <c r="AL2368" t="s">
        <v>4629</v>
      </c>
      <c r="AM2368" t="s">
        <v>264</v>
      </c>
      <c r="AN2368" t="s">
        <v>4353</v>
      </c>
      <c r="AO2368" s="29">
        <v>58</v>
      </c>
      <c r="AP2368">
        <v>-33.96</v>
      </c>
      <c r="AQ2368">
        <v>141.32</v>
      </c>
      <c r="AR2368" t="s">
        <v>1532</v>
      </c>
      <c r="AS2368">
        <v>0</v>
      </c>
      <c r="AT2368" t="s">
        <v>4353</v>
      </c>
      <c r="AU2368" t="s">
        <v>274</v>
      </c>
      <c r="AV2368" t="s">
        <v>4353</v>
      </c>
      <c r="AW2368" t="s">
        <v>4353</v>
      </c>
      <c r="AX2368" t="s">
        <v>6157</v>
      </c>
      <c r="AY2368">
        <v>-9651</v>
      </c>
      <c r="AZ2368">
        <v>-9651</v>
      </c>
      <c r="BA2368" t="s">
        <v>7018</v>
      </c>
      <c r="BB2368" t="s">
        <v>4785</v>
      </c>
      <c r="BC2368" t="s">
        <v>6157</v>
      </c>
      <c r="BH2368" t="s">
        <v>294</v>
      </c>
      <c r="BI2368" t="s">
        <v>7195</v>
      </c>
      <c r="BJ2368" t="s">
        <v>4164</v>
      </c>
      <c r="BK2368" t="s">
        <v>4165</v>
      </c>
      <c r="BL2368">
        <v>2016</v>
      </c>
      <c r="BM2368"/>
      <c r="BN2368"/>
      <c r="BO2368"/>
      <c r="BP2368"/>
      <c r="BW2368"/>
      <c r="BY2368"/>
      <c r="CF2368">
        <v>1</v>
      </c>
      <c r="CI2368">
        <v>-14.2</v>
      </c>
      <c r="CK2368">
        <v>3.8</v>
      </c>
    </row>
    <row r="2369" spans="1:89" ht="16" customHeight="1">
      <c r="A2369">
        <v>2368</v>
      </c>
      <c r="B2369" t="s">
        <v>7107</v>
      </c>
      <c r="C2369" s="2">
        <v>44970</v>
      </c>
      <c r="E2369" t="s">
        <v>2719</v>
      </c>
      <c r="F2369" t="s">
        <v>2719</v>
      </c>
      <c r="G2369" t="s">
        <v>3941</v>
      </c>
      <c r="H2369" t="s">
        <v>6157</v>
      </c>
      <c r="I2369" t="s">
        <v>4855</v>
      </c>
      <c r="J2369" t="s">
        <v>4856</v>
      </c>
      <c r="K2369" t="s">
        <v>4857</v>
      </c>
      <c r="L2369" t="s">
        <v>6157</v>
      </c>
      <c r="M2369" t="s">
        <v>3984</v>
      </c>
      <c r="N2369" t="s">
        <v>289</v>
      </c>
      <c r="O2369" t="s">
        <v>6987</v>
      </c>
      <c r="P2369" t="s">
        <v>3968</v>
      </c>
      <c r="Q2369" t="s">
        <v>4403</v>
      </c>
      <c r="R2369" t="s">
        <v>6989</v>
      </c>
      <c r="S2369" t="s">
        <v>4353</v>
      </c>
      <c r="T2369" t="s">
        <v>4353</v>
      </c>
      <c r="U2369" t="s">
        <v>6157</v>
      </c>
      <c r="X2369" t="s">
        <v>6157</v>
      </c>
      <c r="Y2369" t="s">
        <v>6157</v>
      </c>
      <c r="Z2369" t="s">
        <v>6157</v>
      </c>
      <c r="AA2369" t="s">
        <v>4021</v>
      </c>
      <c r="AB2369" t="s">
        <v>6157</v>
      </c>
      <c r="AC2369" t="s">
        <v>6157</v>
      </c>
      <c r="AD2369" t="s">
        <v>6157</v>
      </c>
      <c r="AE2369" t="s">
        <v>6157</v>
      </c>
      <c r="AF2369" t="s">
        <v>6157</v>
      </c>
      <c r="AG2369" t="s">
        <v>6157</v>
      </c>
      <c r="AH2369" t="s">
        <v>6157</v>
      </c>
      <c r="AI2369" t="s">
        <v>6157</v>
      </c>
      <c r="AJ2369" t="s">
        <v>4588</v>
      </c>
      <c r="AK2369" t="s">
        <v>4860</v>
      </c>
      <c r="AL2369" t="s">
        <v>4629</v>
      </c>
      <c r="AM2369" t="s">
        <v>264</v>
      </c>
      <c r="AN2369" t="s">
        <v>4353</v>
      </c>
      <c r="AO2369" s="29">
        <v>58</v>
      </c>
      <c r="AP2369">
        <v>-33.96</v>
      </c>
      <c r="AQ2369">
        <v>141.32</v>
      </c>
      <c r="AR2369" t="s">
        <v>1532</v>
      </c>
      <c r="AS2369">
        <v>0</v>
      </c>
      <c r="AT2369" t="s">
        <v>4353</v>
      </c>
      <c r="AU2369" t="s">
        <v>274</v>
      </c>
      <c r="AV2369" t="s">
        <v>4353</v>
      </c>
      <c r="AW2369" t="s">
        <v>4353</v>
      </c>
      <c r="AX2369" t="s">
        <v>6157</v>
      </c>
      <c r="AY2369">
        <v>-9807</v>
      </c>
      <c r="AZ2369">
        <v>-9807</v>
      </c>
      <c r="BA2369" t="s">
        <v>7018</v>
      </c>
      <c r="BB2369" t="s">
        <v>4785</v>
      </c>
      <c r="BC2369" t="s">
        <v>6157</v>
      </c>
      <c r="BH2369" t="s">
        <v>294</v>
      </c>
      <c r="BI2369" t="s">
        <v>7195</v>
      </c>
      <c r="BJ2369" t="s">
        <v>4164</v>
      </c>
      <c r="BK2369" t="s">
        <v>4165</v>
      </c>
      <c r="BL2369">
        <v>2016</v>
      </c>
      <c r="BM2369"/>
      <c r="BN2369"/>
      <c r="BO2369"/>
      <c r="BP2369"/>
      <c r="BW2369"/>
      <c r="BY2369"/>
      <c r="CF2369">
        <v>1</v>
      </c>
      <c r="CI2369">
        <v>-14.8</v>
      </c>
      <c r="CK2369">
        <v>3.2</v>
      </c>
    </row>
    <row r="2370" spans="1:89" ht="16" customHeight="1">
      <c r="A2370">
        <v>2369</v>
      </c>
      <c r="B2370" t="s">
        <v>7107</v>
      </c>
      <c r="C2370" s="2">
        <v>44970</v>
      </c>
      <c r="E2370" t="s">
        <v>2721</v>
      </c>
      <c r="F2370" t="s">
        <v>2721</v>
      </c>
      <c r="G2370" t="s">
        <v>3941</v>
      </c>
      <c r="H2370" t="s">
        <v>6157</v>
      </c>
      <c r="I2370" t="s">
        <v>4855</v>
      </c>
      <c r="J2370" t="s">
        <v>4856</v>
      </c>
      <c r="K2370" t="s">
        <v>4857</v>
      </c>
      <c r="L2370" t="s">
        <v>6157</v>
      </c>
      <c r="M2370" t="s">
        <v>3984</v>
      </c>
      <c r="N2370" t="s">
        <v>289</v>
      </c>
      <c r="O2370" t="s">
        <v>6987</v>
      </c>
      <c r="P2370" t="s">
        <v>3968</v>
      </c>
      <c r="Q2370" t="s">
        <v>4403</v>
      </c>
      <c r="R2370" t="s">
        <v>6989</v>
      </c>
      <c r="S2370" t="s">
        <v>4353</v>
      </c>
      <c r="T2370" t="s">
        <v>4353</v>
      </c>
      <c r="U2370" t="s">
        <v>6157</v>
      </c>
      <c r="X2370" t="s">
        <v>6157</v>
      </c>
      <c r="Y2370" t="s">
        <v>6157</v>
      </c>
      <c r="Z2370" t="s">
        <v>6157</v>
      </c>
      <c r="AA2370" t="s">
        <v>4021</v>
      </c>
      <c r="AB2370" t="s">
        <v>6157</v>
      </c>
      <c r="AC2370" t="s">
        <v>6157</v>
      </c>
      <c r="AD2370" t="s">
        <v>6157</v>
      </c>
      <c r="AE2370" t="s">
        <v>6157</v>
      </c>
      <c r="AF2370" t="s">
        <v>6157</v>
      </c>
      <c r="AG2370" t="s">
        <v>6157</v>
      </c>
      <c r="AH2370" t="s">
        <v>6157</v>
      </c>
      <c r="AI2370" t="s">
        <v>6157</v>
      </c>
      <c r="AJ2370" t="s">
        <v>4588</v>
      </c>
      <c r="AK2370" t="s">
        <v>4860</v>
      </c>
      <c r="AL2370" t="s">
        <v>4629</v>
      </c>
      <c r="AM2370" t="s">
        <v>264</v>
      </c>
      <c r="AN2370" t="s">
        <v>4353</v>
      </c>
      <c r="AO2370" s="29">
        <v>58</v>
      </c>
      <c r="AP2370">
        <v>-33.96</v>
      </c>
      <c r="AQ2370">
        <v>141.32</v>
      </c>
      <c r="AR2370" t="s">
        <v>1532</v>
      </c>
      <c r="AS2370">
        <v>0</v>
      </c>
      <c r="AT2370" t="s">
        <v>4353</v>
      </c>
      <c r="AU2370" t="s">
        <v>274</v>
      </c>
      <c r="AV2370" t="s">
        <v>4353</v>
      </c>
      <c r="AW2370" t="s">
        <v>4353</v>
      </c>
      <c r="AX2370" t="s">
        <v>6157</v>
      </c>
      <c r="AY2370">
        <v>-10042</v>
      </c>
      <c r="AZ2370">
        <v>-10042</v>
      </c>
      <c r="BA2370" t="s">
        <v>7018</v>
      </c>
      <c r="BB2370" t="s">
        <v>4785</v>
      </c>
      <c r="BC2370" t="s">
        <v>6157</v>
      </c>
      <c r="BH2370" t="s">
        <v>294</v>
      </c>
      <c r="BI2370" t="s">
        <v>7195</v>
      </c>
      <c r="BJ2370" t="s">
        <v>4164</v>
      </c>
      <c r="BK2370" t="s">
        <v>4165</v>
      </c>
      <c r="BL2370">
        <v>2016</v>
      </c>
      <c r="BM2370"/>
      <c r="BN2370"/>
      <c r="BO2370"/>
      <c r="BP2370"/>
      <c r="BW2370"/>
      <c r="BY2370"/>
      <c r="CF2370">
        <v>1</v>
      </c>
      <c r="CI2370">
        <v>-14.5</v>
      </c>
      <c r="CK2370">
        <v>3.7</v>
      </c>
    </row>
    <row r="2371" spans="1:89" ht="16" customHeight="1">
      <c r="A2371">
        <v>2370</v>
      </c>
      <c r="B2371" t="s">
        <v>7107</v>
      </c>
      <c r="C2371" s="2">
        <v>44970</v>
      </c>
      <c r="E2371" t="s">
        <v>2705</v>
      </c>
      <c r="F2371" t="s">
        <v>2705</v>
      </c>
      <c r="G2371" t="s">
        <v>3941</v>
      </c>
      <c r="H2371" t="s">
        <v>6157</v>
      </c>
      <c r="I2371" t="s">
        <v>4855</v>
      </c>
      <c r="J2371" t="s">
        <v>4856</v>
      </c>
      <c r="K2371" t="s">
        <v>4857</v>
      </c>
      <c r="L2371" t="s">
        <v>6157</v>
      </c>
      <c r="M2371" t="s">
        <v>3984</v>
      </c>
      <c r="N2371" t="s">
        <v>289</v>
      </c>
      <c r="O2371" t="s">
        <v>6987</v>
      </c>
      <c r="P2371" t="s">
        <v>3968</v>
      </c>
      <c r="Q2371" t="s">
        <v>4403</v>
      </c>
      <c r="R2371" t="s">
        <v>6989</v>
      </c>
      <c r="S2371" t="s">
        <v>4353</v>
      </c>
      <c r="T2371" t="s">
        <v>4353</v>
      </c>
      <c r="U2371" t="s">
        <v>6157</v>
      </c>
      <c r="X2371" t="s">
        <v>6157</v>
      </c>
      <c r="Y2371" t="s">
        <v>6157</v>
      </c>
      <c r="Z2371" t="s">
        <v>6157</v>
      </c>
      <c r="AA2371" t="s">
        <v>4021</v>
      </c>
      <c r="AB2371" t="s">
        <v>6157</v>
      </c>
      <c r="AC2371" t="s">
        <v>6157</v>
      </c>
      <c r="AD2371" t="s">
        <v>6157</v>
      </c>
      <c r="AE2371" t="s">
        <v>6157</v>
      </c>
      <c r="AF2371" t="s">
        <v>6157</v>
      </c>
      <c r="AG2371" t="s">
        <v>6157</v>
      </c>
      <c r="AH2371" t="s">
        <v>6157</v>
      </c>
      <c r="AI2371" t="s">
        <v>6157</v>
      </c>
      <c r="AJ2371" t="s">
        <v>4588</v>
      </c>
      <c r="AK2371" t="s">
        <v>4860</v>
      </c>
      <c r="AL2371" t="s">
        <v>4629</v>
      </c>
      <c r="AM2371" t="s">
        <v>264</v>
      </c>
      <c r="AN2371" t="s">
        <v>4353</v>
      </c>
      <c r="AO2371" s="29">
        <v>73</v>
      </c>
      <c r="AP2371">
        <v>-32.420830000000002</v>
      </c>
      <c r="AQ2371">
        <v>142.24517</v>
      </c>
      <c r="AR2371" t="s">
        <v>1532</v>
      </c>
      <c r="AS2371">
        <v>0</v>
      </c>
      <c r="AT2371" t="s">
        <v>4353</v>
      </c>
      <c r="AU2371" t="s">
        <v>274</v>
      </c>
      <c r="AV2371" t="s">
        <v>4353</v>
      </c>
      <c r="AW2371" t="s">
        <v>4353</v>
      </c>
      <c r="AX2371" t="s">
        <v>6157</v>
      </c>
      <c r="AY2371">
        <v>-10121</v>
      </c>
      <c r="AZ2371">
        <v>-10121</v>
      </c>
      <c r="BA2371" t="s">
        <v>7018</v>
      </c>
      <c r="BB2371" t="s">
        <v>4785</v>
      </c>
      <c r="BC2371" t="s">
        <v>6157</v>
      </c>
      <c r="BH2371" t="s">
        <v>4144</v>
      </c>
      <c r="BI2371" t="s">
        <v>7195</v>
      </c>
      <c r="BJ2371" t="s">
        <v>4164</v>
      </c>
      <c r="BK2371" t="s">
        <v>4165</v>
      </c>
      <c r="BL2371">
        <v>2016</v>
      </c>
      <c r="BM2371"/>
      <c r="BN2371"/>
      <c r="BO2371"/>
      <c r="BP2371"/>
      <c r="BW2371"/>
      <c r="BY2371"/>
      <c r="CF2371">
        <v>1</v>
      </c>
      <c r="CI2371">
        <v>-7.4</v>
      </c>
      <c r="CK2371">
        <v>-2.7</v>
      </c>
    </row>
    <row r="2372" spans="1:89" ht="16" customHeight="1">
      <c r="A2372">
        <v>2371</v>
      </c>
      <c r="B2372" t="s">
        <v>7107</v>
      </c>
      <c r="C2372" s="2">
        <v>44970</v>
      </c>
      <c r="E2372" t="s">
        <v>2722</v>
      </c>
      <c r="F2372" t="s">
        <v>2722</v>
      </c>
      <c r="G2372" t="s">
        <v>3941</v>
      </c>
      <c r="H2372" t="s">
        <v>6157</v>
      </c>
      <c r="I2372" t="s">
        <v>4855</v>
      </c>
      <c r="J2372" t="s">
        <v>4856</v>
      </c>
      <c r="K2372" t="s">
        <v>4857</v>
      </c>
      <c r="L2372" t="s">
        <v>6157</v>
      </c>
      <c r="M2372" t="s">
        <v>3984</v>
      </c>
      <c r="N2372" t="s">
        <v>289</v>
      </c>
      <c r="O2372" t="s">
        <v>6987</v>
      </c>
      <c r="P2372" t="s">
        <v>3968</v>
      </c>
      <c r="Q2372" t="s">
        <v>4403</v>
      </c>
      <c r="R2372" t="s">
        <v>6989</v>
      </c>
      <c r="S2372" t="s">
        <v>4353</v>
      </c>
      <c r="T2372" t="s">
        <v>4353</v>
      </c>
      <c r="U2372" t="s">
        <v>6157</v>
      </c>
      <c r="X2372" t="s">
        <v>6157</v>
      </c>
      <c r="Y2372" t="s">
        <v>6157</v>
      </c>
      <c r="Z2372" t="s">
        <v>6157</v>
      </c>
      <c r="AA2372" t="s">
        <v>4021</v>
      </c>
      <c r="AB2372" t="s">
        <v>6157</v>
      </c>
      <c r="AC2372" t="s">
        <v>6157</v>
      </c>
      <c r="AD2372" t="s">
        <v>6157</v>
      </c>
      <c r="AE2372" t="s">
        <v>6157</v>
      </c>
      <c r="AF2372" t="s">
        <v>6157</v>
      </c>
      <c r="AG2372" t="s">
        <v>6157</v>
      </c>
      <c r="AH2372" t="s">
        <v>6157</v>
      </c>
      <c r="AI2372" t="s">
        <v>6157</v>
      </c>
      <c r="AJ2372" t="s">
        <v>4588</v>
      </c>
      <c r="AK2372" t="s">
        <v>4860</v>
      </c>
      <c r="AL2372" t="s">
        <v>4629</v>
      </c>
      <c r="AM2372" t="s">
        <v>264</v>
      </c>
      <c r="AN2372" t="s">
        <v>4353</v>
      </c>
      <c r="AO2372" s="29">
        <v>87</v>
      </c>
      <c r="AP2372">
        <v>-33.7331</v>
      </c>
      <c r="AQ2372">
        <v>143.1344</v>
      </c>
      <c r="AR2372" t="s">
        <v>1532</v>
      </c>
      <c r="AS2372">
        <v>0</v>
      </c>
      <c r="AT2372" t="s">
        <v>4353</v>
      </c>
      <c r="AU2372" t="s">
        <v>274</v>
      </c>
      <c r="AV2372" t="s">
        <v>4353</v>
      </c>
      <c r="AW2372" t="s">
        <v>4353</v>
      </c>
      <c r="AX2372" t="s">
        <v>6157</v>
      </c>
      <c r="AY2372">
        <v>-10201</v>
      </c>
      <c r="AZ2372">
        <v>-10201</v>
      </c>
      <c r="BA2372" t="s">
        <v>7018</v>
      </c>
      <c r="BB2372" t="s">
        <v>4785</v>
      </c>
      <c r="BC2372" t="s">
        <v>6157</v>
      </c>
      <c r="BH2372" t="s">
        <v>4144</v>
      </c>
      <c r="BI2372" t="s">
        <v>7195</v>
      </c>
      <c r="BJ2372" t="s">
        <v>4164</v>
      </c>
      <c r="BK2372" t="s">
        <v>4165</v>
      </c>
      <c r="BL2372">
        <v>2016</v>
      </c>
      <c r="BM2372"/>
      <c r="BN2372"/>
      <c r="BO2372"/>
      <c r="BP2372"/>
      <c r="BW2372"/>
      <c r="BY2372"/>
      <c r="CF2372">
        <v>1</v>
      </c>
      <c r="CI2372">
        <v>-12.4</v>
      </c>
      <c r="CK2372">
        <v>2.5</v>
      </c>
    </row>
    <row r="2373" spans="1:89" ht="16" customHeight="1">
      <c r="A2373">
        <v>2372</v>
      </c>
      <c r="B2373" t="s">
        <v>7107</v>
      </c>
      <c r="C2373" s="2">
        <v>44970</v>
      </c>
      <c r="E2373" t="s">
        <v>2706</v>
      </c>
      <c r="F2373" t="s">
        <v>2706</v>
      </c>
      <c r="G2373" t="s">
        <v>3941</v>
      </c>
      <c r="H2373" t="s">
        <v>6157</v>
      </c>
      <c r="I2373" t="s">
        <v>4855</v>
      </c>
      <c r="J2373" t="s">
        <v>4856</v>
      </c>
      <c r="K2373" t="s">
        <v>4857</v>
      </c>
      <c r="L2373" t="s">
        <v>6157</v>
      </c>
      <c r="M2373" t="s">
        <v>3984</v>
      </c>
      <c r="N2373" t="s">
        <v>289</v>
      </c>
      <c r="O2373" t="s">
        <v>6987</v>
      </c>
      <c r="P2373" t="s">
        <v>3968</v>
      </c>
      <c r="Q2373" t="s">
        <v>4403</v>
      </c>
      <c r="R2373" t="s">
        <v>6989</v>
      </c>
      <c r="S2373" t="s">
        <v>4353</v>
      </c>
      <c r="T2373" t="s">
        <v>4353</v>
      </c>
      <c r="U2373" t="s">
        <v>6157</v>
      </c>
      <c r="X2373" t="s">
        <v>6157</v>
      </c>
      <c r="Y2373" t="s">
        <v>6157</v>
      </c>
      <c r="Z2373" t="s">
        <v>6157</v>
      </c>
      <c r="AA2373" t="s">
        <v>4021</v>
      </c>
      <c r="AB2373" t="s">
        <v>6157</v>
      </c>
      <c r="AC2373" t="s">
        <v>6157</v>
      </c>
      <c r="AD2373" t="s">
        <v>6157</v>
      </c>
      <c r="AE2373" t="s">
        <v>6157</v>
      </c>
      <c r="AF2373" t="s">
        <v>6157</v>
      </c>
      <c r="AG2373" t="s">
        <v>6157</v>
      </c>
      <c r="AH2373" t="s">
        <v>6157</v>
      </c>
      <c r="AI2373" t="s">
        <v>6157</v>
      </c>
      <c r="AJ2373" t="s">
        <v>4588</v>
      </c>
      <c r="AK2373" t="s">
        <v>4860</v>
      </c>
      <c r="AL2373" t="s">
        <v>4629</v>
      </c>
      <c r="AM2373" t="s">
        <v>264</v>
      </c>
      <c r="AN2373" t="s">
        <v>4353</v>
      </c>
      <c r="AO2373" s="29">
        <v>45</v>
      </c>
      <c r="AP2373">
        <v>-33.448830000000001</v>
      </c>
      <c r="AQ2373">
        <v>141.8485</v>
      </c>
      <c r="AR2373" t="s">
        <v>1532</v>
      </c>
      <c r="AS2373">
        <v>0</v>
      </c>
      <c r="AT2373" t="s">
        <v>4353</v>
      </c>
      <c r="AU2373" t="s">
        <v>274</v>
      </c>
      <c r="AV2373" t="s">
        <v>4353</v>
      </c>
      <c r="AW2373" t="s">
        <v>4353</v>
      </c>
      <c r="AX2373" t="s">
        <v>6157</v>
      </c>
      <c r="AY2373">
        <v>-11211</v>
      </c>
      <c r="AZ2373">
        <v>-11211</v>
      </c>
      <c r="BA2373" t="s">
        <v>7018</v>
      </c>
      <c r="BB2373" t="s">
        <v>4785</v>
      </c>
      <c r="BC2373" t="s">
        <v>6157</v>
      </c>
      <c r="BH2373" t="s">
        <v>4144</v>
      </c>
      <c r="BI2373" t="s">
        <v>7195</v>
      </c>
      <c r="BJ2373" t="s">
        <v>4164</v>
      </c>
      <c r="BK2373" t="s">
        <v>4165</v>
      </c>
      <c r="BL2373">
        <v>2016</v>
      </c>
      <c r="BM2373"/>
      <c r="BN2373"/>
      <c r="BO2373"/>
      <c r="BP2373"/>
      <c r="BW2373"/>
      <c r="BY2373"/>
      <c r="CF2373">
        <v>1</v>
      </c>
      <c r="CI2373">
        <v>-12.9</v>
      </c>
      <c r="CK2373">
        <v>5.7</v>
      </c>
    </row>
    <row r="2374" spans="1:89" ht="16" customHeight="1">
      <c r="A2374">
        <v>2373</v>
      </c>
      <c r="B2374" t="s">
        <v>7107</v>
      </c>
      <c r="C2374" s="2">
        <v>44970</v>
      </c>
      <c r="E2374" t="s">
        <v>2704</v>
      </c>
      <c r="F2374" t="s">
        <v>2704</v>
      </c>
      <c r="G2374" t="s">
        <v>3941</v>
      </c>
      <c r="H2374" t="s">
        <v>6157</v>
      </c>
      <c r="I2374" t="s">
        <v>4855</v>
      </c>
      <c r="J2374" t="s">
        <v>4856</v>
      </c>
      <c r="K2374" t="s">
        <v>4857</v>
      </c>
      <c r="L2374" t="s">
        <v>6157</v>
      </c>
      <c r="M2374" t="s">
        <v>3984</v>
      </c>
      <c r="N2374" t="s">
        <v>289</v>
      </c>
      <c r="O2374" t="s">
        <v>6987</v>
      </c>
      <c r="P2374" t="s">
        <v>3968</v>
      </c>
      <c r="Q2374" t="s">
        <v>4403</v>
      </c>
      <c r="R2374" t="s">
        <v>6989</v>
      </c>
      <c r="S2374" t="s">
        <v>4353</v>
      </c>
      <c r="T2374" t="s">
        <v>4353</v>
      </c>
      <c r="U2374" t="s">
        <v>6157</v>
      </c>
      <c r="X2374" t="s">
        <v>6157</v>
      </c>
      <c r="Y2374" t="s">
        <v>6157</v>
      </c>
      <c r="Z2374" t="s">
        <v>6157</v>
      </c>
      <c r="AA2374" t="s">
        <v>4021</v>
      </c>
      <c r="AB2374" t="s">
        <v>6157</v>
      </c>
      <c r="AC2374" t="s">
        <v>6157</v>
      </c>
      <c r="AD2374" t="s">
        <v>6157</v>
      </c>
      <c r="AE2374" t="s">
        <v>6157</v>
      </c>
      <c r="AF2374" t="s">
        <v>6157</v>
      </c>
      <c r="AG2374" t="s">
        <v>6157</v>
      </c>
      <c r="AH2374" t="s">
        <v>6157</v>
      </c>
      <c r="AI2374" t="s">
        <v>6157</v>
      </c>
      <c r="AJ2374" t="s">
        <v>4588</v>
      </c>
      <c r="AK2374" t="s">
        <v>4860</v>
      </c>
      <c r="AL2374" t="s">
        <v>4629</v>
      </c>
      <c r="AM2374" t="s">
        <v>264</v>
      </c>
      <c r="AN2374" t="s">
        <v>4353</v>
      </c>
      <c r="AO2374" s="29">
        <v>45</v>
      </c>
      <c r="AP2374">
        <v>-33.448830000000001</v>
      </c>
      <c r="AQ2374">
        <v>141.8485</v>
      </c>
      <c r="AR2374" t="s">
        <v>1532</v>
      </c>
      <c r="AS2374">
        <v>0</v>
      </c>
      <c r="AT2374" t="s">
        <v>4353</v>
      </c>
      <c r="AU2374" t="s">
        <v>274</v>
      </c>
      <c r="AV2374" t="s">
        <v>4353</v>
      </c>
      <c r="AW2374" t="s">
        <v>4353</v>
      </c>
      <c r="AX2374" t="s">
        <v>6157</v>
      </c>
      <c r="AY2374">
        <v>-11709</v>
      </c>
      <c r="AZ2374">
        <v>-11709</v>
      </c>
      <c r="BA2374" t="s">
        <v>7018</v>
      </c>
      <c r="BB2374" t="s">
        <v>4785</v>
      </c>
      <c r="BC2374" t="s">
        <v>6157</v>
      </c>
      <c r="BH2374" t="s">
        <v>4144</v>
      </c>
      <c r="BI2374" t="s">
        <v>7195</v>
      </c>
      <c r="BJ2374" t="s">
        <v>4164</v>
      </c>
      <c r="BK2374" t="s">
        <v>4165</v>
      </c>
      <c r="BL2374">
        <v>2016</v>
      </c>
      <c r="BM2374"/>
      <c r="BN2374"/>
      <c r="BO2374"/>
      <c r="BP2374"/>
      <c r="BW2374"/>
      <c r="BY2374"/>
      <c r="CF2374">
        <v>1</v>
      </c>
      <c r="CI2374">
        <v>-14.3</v>
      </c>
      <c r="CK2374">
        <v>1.9</v>
      </c>
    </row>
    <row r="2375" spans="1:89" ht="16" customHeight="1">
      <c r="A2375">
        <v>2374</v>
      </c>
      <c r="B2375" t="s">
        <v>7107</v>
      </c>
      <c r="C2375" s="2">
        <v>44970</v>
      </c>
      <c r="E2375" t="s">
        <v>2723</v>
      </c>
      <c r="F2375" t="s">
        <v>2723</v>
      </c>
      <c r="G2375" t="s">
        <v>3941</v>
      </c>
      <c r="H2375" t="s">
        <v>6157</v>
      </c>
      <c r="I2375" t="s">
        <v>4855</v>
      </c>
      <c r="J2375" t="s">
        <v>4856</v>
      </c>
      <c r="K2375" t="s">
        <v>4857</v>
      </c>
      <c r="L2375" t="s">
        <v>6157</v>
      </c>
      <c r="M2375" t="s">
        <v>3984</v>
      </c>
      <c r="N2375" t="s">
        <v>289</v>
      </c>
      <c r="O2375" t="s">
        <v>6987</v>
      </c>
      <c r="P2375" t="s">
        <v>3968</v>
      </c>
      <c r="Q2375" t="s">
        <v>4403</v>
      </c>
      <c r="R2375" t="s">
        <v>6989</v>
      </c>
      <c r="S2375" t="s">
        <v>4353</v>
      </c>
      <c r="T2375" t="s">
        <v>4353</v>
      </c>
      <c r="U2375" t="s">
        <v>6157</v>
      </c>
      <c r="X2375" t="s">
        <v>6157</v>
      </c>
      <c r="Y2375" t="s">
        <v>6157</v>
      </c>
      <c r="Z2375" t="s">
        <v>6157</v>
      </c>
      <c r="AA2375" t="s">
        <v>4021</v>
      </c>
      <c r="AB2375" t="s">
        <v>6157</v>
      </c>
      <c r="AC2375" t="s">
        <v>6157</v>
      </c>
      <c r="AD2375" t="s">
        <v>6157</v>
      </c>
      <c r="AE2375" t="s">
        <v>6157</v>
      </c>
      <c r="AF2375" t="s">
        <v>6157</v>
      </c>
      <c r="AG2375" t="s">
        <v>6157</v>
      </c>
      <c r="AH2375" t="s">
        <v>6157</v>
      </c>
      <c r="AI2375" t="s">
        <v>6157</v>
      </c>
      <c r="AJ2375" t="s">
        <v>4588</v>
      </c>
      <c r="AK2375" t="s">
        <v>4860</v>
      </c>
      <c r="AL2375" t="s">
        <v>4629</v>
      </c>
      <c r="AM2375" t="s">
        <v>264</v>
      </c>
      <c r="AN2375" t="s">
        <v>4353</v>
      </c>
      <c r="AO2375" s="29">
        <v>67.471542400000004</v>
      </c>
      <c r="AP2375">
        <v>-32.551499999999997</v>
      </c>
      <c r="AQ2375">
        <v>142.07832999999999</v>
      </c>
      <c r="AR2375" t="s">
        <v>1532</v>
      </c>
      <c r="AS2375">
        <v>0</v>
      </c>
      <c r="AT2375" t="s">
        <v>4353</v>
      </c>
      <c r="AU2375" t="s">
        <v>274</v>
      </c>
      <c r="AV2375" t="s">
        <v>4353</v>
      </c>
      <c r="AW2375" t="s">
        <v>4353</v>
      </c>
      <c r="AX2375" t="s">
        <v>6157</v>
      </c>
      <c r="AY2375">
        <v>-12059</v>
      </c>
      <c r="AZ2375">
        <v>-12059</v>
      </c>
      <c r="BA2375" t="s">
        <v>7018</v>
      </c>
      <c r="BB2375" t="s">
        <v>4785</v>
      </c>
      <c r="BC2375" t="s">
        <v>6157</v>
      </c>
      <c r="BH2375" t="s">
        <v>4144</v>
      </c>
      <c r="BI2375" t="s">
        <v>7195</v>
      </c>
      <c r="BJ2375" t="s">
        <v>4164</v>
      </c>
      <c r="BK2375" t="s">
        <v>4165</v>
      </c>
      <c r="BL2375">
        <v>2016</v>
      </c>
      <c r="BM2375"/>
      <c r="BN2375"/>
      <c r="BO2375"/>
      <c r="BP2375"/>
      <c r="BW2375">
        <v>-23.2</v>
      </c>
      <c r="BY2375">
        <v>10.5</v>
      </c>
      <c r="CF2375">
        <v>1</v>
      </c>
      <c r="CI2375">
        <v>-13.3</v>
      </c>
      <c r="CK2375">
        <v>1.3</v>
      </c>
    </row>
    <row r="2376" spans="1:89" ht="16" customHeight="1">
      <c r="A2376">
        <v>2375</v>
      </c>
      <c r="B2376" t="s">
        <v>7107</v>
      </c>
      <c r="C2376" s="2">
        <v>44970</v>
      </c>
      <c r="E2376" t="s">
        <v>2724</v>
      </c>
      <c r="F2376" t="s">
        <v>2724</v>
      </c>
      <c r="G2376" t="s">
        <v>3941</v>
      </c>
      <c r="H2376" t="s">
        <v>6157</v>
      </c>
      <c r="I2376" t="s">
        <v>4855</v>
      </c>
      <c r="J2376" t="s">
        <v>4856</v>
      </c>
      <c r="K2376" t="s">
        <v>4857</v>
      </c>
      <c r="L2376" t="s">
        <v>6157</v>
      </c>
      <c r="M2376" t="s">
        <v>3984</v>
      </c>
      <c r="N2376" t="s">
        <v>289</v>
      </c>
      <c r="O2376" t="s">
        <v>6987</v>
      </c>
      <c r="P2376" t="s">
        <v>3968</v>
      </c>
      <c r="Q2376" t="s">
        <v>4403</v>
      </c>
      <c r="R2376" t="s">
        <v>6989</v>
      </c>
      <c r="S2376" t="s">
        <v>4353</v>
      </c>
      <c r="T2376" t="s">
        <v>4353</v>
      </c>
      <c r="U2376" t="s">
        <v>6157</v>
      </c>
      <c r="X2376" t="s">
        <v>6157</v>
      </c>
      <c r="Y2376" t="s">
        <v>6157</v>
      </c>
      <c r="Z2376" t="s">
        <v>6157</v>
      </c>
      <c r="AA2376" t="s">
        <v>4021</v>
      </c>
      <c r="AB2376" t="s">
        <v>6157</v>
      </c>
      <c r="AC2376" t="s">
        <v>6157</v>
      </c>
      <c r="AD2376" t="s">
        <v>6157</v>
      </c>
      <c r="AE2376" t="s">
        <v>6157</v>
      </c>
      <c r="AF2376" t="s">
        <v>6157</v>
      </c>
      <c r="AG2376" t="s">
        <v>6157</v>
      </c>
      <c r="AH2376" t="s">
        <v>6157</v>
      </c>
      <c r="AI2376" t="s">
        <v>6157</v>
      </c>
      <c r="AJ2376" t="s">
        <v>4588</v>
      </c>
      <c r="AK2376" t="s">
        <v>4860</v>
      </c>
      <c r="AL2376" t="s">
        <v>4629</v>
      </c>
      <c r="AM2376" t="s">
        <v>264</v>
      </c>
      <c r="AN2376" t="s">
        <v>4353</v>
      </c>
      <c r="AO2376" s="29">
        <v>58</v>
      </c>
      <c r="AP2376">
        <v>-33.96</v>
      </c>
      <c r="AQ2376">
        <v>141.32</v>
      </c>
      <c r="AR2376" t="s">
        <v>1532</v>
      </c>
      <c r="AS2376">
        <v>0</v>
      </c>
      <c r="AT2376" t="s">
        <v>4353</v>
      </c>
      <c r="AU2376" t="s">
        <v>274</v>
      </c>
      <c r="AV2376" t="s">
        <v>4353</v>
      </c>
      <c r="AW2376" t="s">
        <v>4353</v>
      </c>
      <c r="AX2376" t="s">
        <v>6157</v>
      </c>
      <c r="AY2376">
        <v>-12088</v>
      </c>
      <c r="AZ2376">
        <v>-12088</v>
      </c>
      <c r="BA2376" t="s">
        <v>7018</v>
      </c>
      <c r="BB2376" t="s">
        <v>4785</v>
      </c>
      <c r="BC2376" t="s">
        <v>6157</v>
      </c>
      <c r="BH2376" t="s">
        <v>4144</v>
      </c>
      <c r="BI2376" t="s">
        <v>7195</v>
      </c>
      <c r="BJ2376" t="s">
        <v>4164</v>
      </c>
      <c r="BK2376" t="s">
        <v>4165</v>
      </c>
      <c r="BL2376">
        <v>2016</v>
      </c>
      <c r="BM2376"/>
      <c r="BN2376"/>
      <c r="BO2376"/>
      <c r="BP2376"/>
      <c r="BW2376">
        <v>-22.4</v>
      </c>
      <c r="BY2376">
        <v>14.1</v>
      </c>
      <c r="CF2376">
        <v>1</v>
      </c>
      <c r="CI2376">
        <v>-13.1</v>
      </c>
      <c r="CK2376">
        <v>6</v>
      </c>
    </row>
    <row r="2377" spans="1:89" ht="16" customHeight="1">
      <c r="A2377">
        <v>2376</v>
      </c>
      <c r="B2377" t="s">
        <v>7107</v>
      </c>
      <c r="C2377" s="2">
        <v>44970</v>
      </c>
      <c r="E2377" t="s">
        <v>2725</v>
      </c>
      <c r="F2377" t="s">
        <v>2725</v>
      </c>
      <c r="G2377" t="s">
        <v>3941</v>
      </c>
      <c r="H2377" t="s">
        <v>6157</v>
      </c>
      <c r="I2377" t="s">
        <v>4855</v>
      </c>
      <c r="J2377" t="s">
        <v>4856</v>
      </c>
      <c r="K2377" t="s">
        <v>4857</v>
      </c>
      <c r="L2377" t="s">
        <v>6157</v>
      </c>
      <c r="M2377" t="s">
        <v>3984</v>
      </c>
      <c r="N2377" t="s">
        <v>289</v>
      </c>
      <c r="O2377" t="s">
        <v>6987</v>
      </c>
      <c r="P2377" t="s">
        <v>3968</v>
      </c>
      <c r="Q2377" t="s">
        <v>4403</v>
      </c>
      <c r="R2377" t="s">
        <v>6989</v>
      </c>
      <c r="S2377" t="s">
        <v>4353</v>
      </c>
      <c r="T2377" t="s">
        <v>4353</v>
      </c>
      <c r="U2377" t="s">
        <v>6157</v>
      </c>
      <c r="X2377" t="s">
        <v>6157</v>
      </c>
      <c r="Y2377" t="s">
        <v>6157</v>
      </c>
      <c r="Z2377" t="s">
        <v>6157</v>
      </c>
      <c r="AA2377" t="s">
        <v>4021</v>
      </c>
      <c r="AB2377" t="s">
        <v>6157</v>
      </c>
      <c r="AC2377" t="s">
        <v>6157</v>
      </c>
      <c r="AD2377" t="s">
        <v>6157</v>
      </c>
      <c r="AE2377" t="s">
        <v>6157</v>
      </c>
      <c r="AF2377" t="s">
        <v>6157</v>
      </c>
      <c r="AG2377" t="s">
        <v>6157</v>
      </c>
      <c r="AH2377" t="s">
        <v>6157</v>
      </c>
      <c r="AI2377" t="s">
        <v>6157</v>
      </c>
      <c r="AJ2377" t="s">
        <v>4588</v>
      </c>
      <c r="AK2377" t="s">
        <v>4860</v>
      </c>
      <c r="AL2377" t="s">
        <v>4629</v>
      </c>
      <c r="AM2377" t="s">
        <v>264</v>
      </c>
      <c r="AN2377" t="s">
        <v>4353</v>
      </c>
      <c r="AO2377" s="29">
        <v>65.430816699999994</v>
      </c>
      <c r="AP2377">
        <v>-32.575330000000001</v>
      </c>
      <c r="AQ2377">
        <v>142.108</v>
      </c>
      <c r="AR2377" t="s">
        <v>1532</v>
      </c>
      <c r="AS2377">
        <v>0</v>
      </c>
      <c r="AT2377" t="s">
        <v>4353</v>
      </c>
      <c r="AU2377" t="s">
        <v>274</v>
      </c>
      <c r="AV2377" t="s">
        <v>4353</v>
      </c>
      <c r="AW2377" t="s">
        <v>4353</v>
      </c>
      <c r="AX2377" t="s">
        <v>6157</v>
      </c>
      <c r="AY2377">
        <v>-12562</v>
      </c>
      <c r="AZ2377">
        <v>-12562</v>
      </c>
      <c r="BA2377" t="s">
        <v>7018</v>
      </c>
      <c r="BB2377" t="s">
        <v>4785</v>
      </c>
      <c r="BC2377" t="s">
        <v>6157</v>
      </c>
      <c r="BH2377" t="s">
        <v>4144</v>
      </c>
      <c r="BI2377" t="s">
        <v>7195</v>
      </c>
      <c r="BJ2377" t="s">
        <v>4164</v>
      </c>
      <c r="BK2377" t="s">
        <v>4165</v>
      </c>
      <c r="BL2377">
        <v>2016</v>
      </c>
      <c r="BM2377"/>
      <c r="BN2377"/>
      <c r="BO2377"/>
      <c r="BP2377"/>
      <c r="BW2377">
        <v>-22.1</v>
      </c>
      <c r="BY2377">
        <v>9</v>
      </c>
      <c r="CF2377">
        <v>1</v>
      </c>
      <c r="CI2377">
        <v>-10.4</v>
      </c>
      <c r="CK2377">
        <v>4.8</v>
      </c>
    </row>
    <row r="2378" spans="1:89" ht="16" customHeight="1">
      <c r="A2378">
        <v>2377</v>
      </c>
      <c r="B2378" t="s">
        <v>7107</v>
      </c>
      <c r="C2378" s="2">
        <v>44970</v>
      </c>
      <c r="E2378" t="s">
        <v>2724</v>
      </c>
      <c r="F2378" t="s">
        <v>2724</v>
      </c>
      <c r="G2378" t="s">
        <v>3941</v>
      </c>
      <c r="H2378" t="s">
        <v>6157</v>
      </c>
      <c r="I2378" t="s">
        <v>4855</v>
      </c>
      <c r="J2378" t="s">
        <v>4856</v>
      </c>
      <c r="K2378" t="s">
        <v>4857</v>
      </c>
      <c r="L2378" t="s">
        <v>6157</v>
      </c>
      <c r="M2378" t="s">
        <v>3984</v>
      </c>
      <c r="N2378" t="s">
        <v>289</v>
      </c>
      <c r="O2378" t="s">
        <v>6987</v>
      </c>
      <c r="P2378" t="s">
        <v>3968</v>
      </c>
      <c r="Q2378" t="s">
        <v>4403</v>
      </c>
      <c r="R2378" t="s">
        <v>6989</v>
      </c>
      <c r="S2378" t="s">
        <v>4353</v>
      </c>
      <c r="T2378" t="s">
        <v>4353</v>
      </c>
      <c r="U2378" t="s">
        <v>6157</v>
      </c>
      <c r="X2378" t="s">
        <v>6157</v>
      </c>
      <c r="Y2378" t="s">
        <v>6157</v>
      </c>
      <c r="Z2378" t="s">
        <v>6157</v>
      </c>
      <c r="AA2378" t="s">
        <v>4021</v>
      </c>
      <c r="AB2378" t="s">
        <v>6157</v>
      </c>
      <c r="AC2378" t="s">
        <v>6157</v>
      </c>
      <c r="AD2378" t="s">
        <v>6157</v>
      </c>
      <c r="AE2378" t="s">
        <v>6157</v>
      </c>
      <c r="AF2378" t="s">
        <v>6157</v>
      </c>
      <c r="AG2378" t="s">
        <v>6157</v>
      </c>
      <c r="AH2378" t="s">
        <v>6157</v>
      </c>
      <c r="AI2378" t="s">
        <v>6157</v>
      </c>
      <c r="AJ2378" t="s">
        <v>4588</v>
      </c>
      <c r="AK2378" t="s">
        <v>4860</v>
      </c>
      <c r="AL2378" t="s">
        <v>4629</v>
      </c>
      <c r="AM2378" t="s">
        <v>264</v>
      </c>
      <c r="AN2378" t="s">
        <v>4353</v>
      </c>
      <c r="AO2378" s="29">
        <v>58</v>
      </c>
      <c r="AP2378">
        <v>-33.96</v>
      </c>
      <c r="AQ2378">
        <v>141.32</v>
      </c>
      <c r="AR2378" t="s">
        <v>1532</v>
      </c>
      <c r="AS2378">
        <v>0</v>
      </c>
      <c r="AT2378" t="s">
        <v>4353</v>
      </c>
      <c r="AU2378" t="s">
        <v>274</v>
      </c>
      <c r="AV2378" t="s">
        <v>4353</v>
      </c>
      <c r="AW2378" t="s">
        <v>4353</v>
      </c>
      <c r="AX2378" t="s">
        <v>6157</v>
      </c>
      <c r="AY2378">
        <v>-13496</v>
      </c>
      <c r="AZ2378">
        <v>-13496</v>
      </c>
      <c r="BA2378" t="s">
        <v>7018</v>
      </c>
      <c r="BB2378" t="s">
        <v>4785</v>
      </c>
      <c r="BC2378" t="s">
        <v>6157</v>
      </c>
      <c r="BH2378" t="s">
        <v>4144</v>
      </c>
      <c r="BI2378" t="s">
        <v>7195</v>
      </c>
      <c r="BJ2378" t="s">
        <v>4164</v>
      </c>
      <c r="BK2378" t="s">
        <v>4165</v>
      </c>
      <c r="BL2378">
        <v>2016</v>
      </c>
      <c r="BM2378"/>
      <c r="BN2378"/>
      <c r="BO2378"/>
      <c r="BP2378"/>
      <c r="BW2378">
        <v>-23.8</v>
      </c>
      <c r="BY2378">
        <v>14.7</v>
      </c>
      <c r="CF2378">
        <v>1</v>
      </c>
      <c r="CI2378">
        <v>-12.9</v>
      </c>
      <c r="CK2378">
        <v>6.7</v>
      </c>
    </row>
    <row r="2379" spans="1:89" ht="16" customHeight="1">
      <c r="A2379">
        <v>2378</v>
      </c>
      <c r="B2379" t="s">
        <v>7107</v>
      </c>
      <c r="C2379" s="2">
        <v>44970</v>
      </c>
      <c r="E2379" t="s">
        <v>2726</v>
      </c>
      <c r="F2379" t="s">
        <v>2726</v>
      </c>
      <c r="G2379" t="s">
        <v>3941</v>
      </c>
      <c r="H2379" t="s">
        <v>6157</v>
      </c>
      <c r="I2379" t="s">
        <v>4855</v>
      </c>
      <c r="J2379" t="s">
        <v>4856</v>
      </c>
      <c r="K2379" t="s">
        <v>4857</v>
      </c>
      <c r="L2379" t="s">
        <v>6157</v>
      </c>
      <c r="M2379" t="s">
        <v>3984</v>
      </c>
      <c r="N2379" t="s">
        <v>289</v>
      </c>
      <c r="O2379" t="s">
        <v>6987</v>
      </c>
      <c r="P2379" t="s">
        <v>3968</v>
      </c>
      <c r="Q2379" t="s">
        <v>4403</v>
      </c>
      <c r="R2379" t="s">
        <v>6989</v>
      </c>
      <c r="S2379" t="s">
        <v>4353</v>
      </c>
      <c r="T2379" t="s">
        <v>4353</v>
      </c>
      <c r="U2379" t="s">
        <v>6157</v>
      </c>
      <c r="X2379" t="s">
        <v>6157</v>
      </c>
      <c r="Y2379" t="s">
        <v>6157</v>
      </c>
      <c r="Z2379" t="s">
        <v>6157</v>
      </c>
      <c r="AA2379" t="s">
        <v>4021</v>
      </c>
      <c r="AB2379" t="s">
        <v>6157</v>
      </c>
      <c r="AC2379" t="s">
        <v>6157</v>
      </c>
      <c r="AD2379" t="s">
        <v>6157</v>
      </c>
      <c r="AE2379" t="s">
        <v>6157</v>
      </c>
      <c r="AF2379" t="s">
        <v>6157</v>
      </c>
      <c r="AG2379" t="s">
        <v>6157</v>
      </c>
      <c r="AH2379" t="s">
        <v>6157</v>
      </c>
      <c r="AI2379" t="s">
        <v>6157</v>
      </c>
      <c r="AJ2379" t="s">
        <v>4588</v>
      </c>
      <c r="AK2379" t="s">
        <v>4860</v>
      </c>
      <c r="AL2379" t="s">
        <v>4629</v>
      </c>
      <c r="AM2379" t="s">
        <v>264</v>
      </c>
      <c r="AN2379" t="s">
        <v>4353</v>
      </c>
      <c r="AO2379" s="29">
        <v>50.792823800000001</v>
      </c>
      <c r="AP2379">
        <v>-33.446669999999997</v>
      </c>
      <c r="AQ2379">
        <v>141.84817000000001</v>
      </c>
      <c r="AR2379" t="s">
        <v>1532</v>
      </c>
      <c r="AS2379">
        <v>0</v>
      </c>
      <c r="AT2379" t="s">
        <v>4353</v>
      </c>
      <c r="AU2379" t="s">
        <v>274</v>
      </c>
      <c r="AV2379" t="s">
        <v>4353</v>
      </c>
      <c r="AW2379" t="s">
        <v>4353</v>
      </c>
      <c r="AX2379" t="s">
        <v>6157</v>
      </c>
      <c r="AY2379">
        <v>-13854</v>
      </c>
      <c r="AZ2379">
        <v>-13854</v>
      </c>
      <c r="BA2379" t="s">
        <v>7018</v>
      </c>
      <c r="BB2379" t="s">
        <v>4785</v>
      </c>
      <c r="BC2379" t="s">
        <v>6157</v>
      </c>
      <c r="BH2379" t="s">
        <v>4144</v>
      </c>
      <c r="BI2379" t="s">
        <v>7195</v>
      </c>
      <c r="BJ2379" t="s">
        <v>4164</v>
      </c>
      <c r="BK2379" t="s">
        <v>4165</v>
      </c>
      <c r="BL2379">
        <v>2016</v>
      </c>
      <c r="BM2379"/>
      <c r="BN2379"/>
      <c r="BO2379"/>
      <c r="BP2379"/>
      <c r="BW2379"/>
      <c r="BY2379"/>
      <c r="CF2379">
        <v>1</v>
      </c>
      <c r="CI2379">
        <v>-10.9</v>
      </c>
      <c r="CK2379">
        <v>5.3</v>
      </c>
    </row>
    <row r="2380" spans="1:89" ht="16" customHeight="1">
      <c r="A2380">
        <v>2379</v>
      </c>
      <c r="B2380" t="s">
        <v>7107</v>
      </c>
      <c r="C2380" s="2">
        <v>44970</v>
      </c>
      <c r="E2380" t="s">
        <v>2716</v>
      </c>
      <c r="F2380" t="s">
        <v>2716</v>
      </c>
      <c r="G2380" t="s">
        <v>3941</v>
      </c>
      <c r="H2380" t="s">
        <v>6157</v>
      </c>
      <c r="I2380" t="s">
        <v>4855</v>
      </c>
      <c r="J2380" t="s">
        <v>4856</v>
      </c>
      <c r="K2380" t="s">
        <v>4857</v>
      </c>
      <c r="L2380" t="s">
        <v>6157</v>
      </c>
      <c r="M2380" t="s">
        <v>3984</v>
      </c>
      <c r="N2380" t="s">
        <v>289</v>
      </c>
      <c r="O2380" t="s">
        <v>6987</v>
      </c>
      <c r="P2380" t="s">
        <v>3968</v>
      </c>
      <c r="Q2380" t="s">
        <v>4403</v>
      </c>
      <c r="R2380" t="s">
        <v>6989</v>
      </c>
      <c r="S2380" t="s">
        <v>4353</v>
      </c>
      <c r="T2380" t="s">
        <v>4353</v>
      </c>
      <c r="U2380" t="s">
        <v>6157</v>
      </c>
      <c r="X2380" t="s">
        <v>6157</v>
      </c>
      <c r="Y2380" t="s">
        <v>6157</v>
      </c>
      <c r="Z2380" t="s">
        <v>6157</v>
      </c>
      <c r="AA2380" t="s">
        <v>4021</v>
      </c>
      <c r="AB2380" t="s">
        <v>6157</v>
      </c>
      <c r="AC2380" t="s">
        <v>6157</v>
      </c>
      <c r="AD2380" t="s">
        <v>6157</v>
      </c>
      <c r="AE2380" t="s">
        <v>6157</v>
      </c>
      <c r="AF2380" t="s">
        <v>6157</v>
      </c>
      <c r="AG2380" t="s">
        <v>6157</v>
      </c>
      <c r="AH2380" t="s">
        <v>6157</v>
      </c>
      <c r="AI2380" t="s">
        <v>6157</v>
      </c>
      <c r="AJ2380" t="s">
        <v>4588</v>
      </c>
      <c r="AK2380" t="s">
        <v>4860</v>
      </c>
      <c r="AL2380" t="s">
        <v>4629</v>
      </c>
      <c r="AM2380" t="s">
        <v>264</v>
      </c>
      <c r="AN2380" t="s">
        <v>4353</v>
      </c>
      <c r="AO2380" s="29">
        <v>58</v>
      </c>
      <c r="AP2380">
        <v>-33.96</v>
      </c>
      <c r="AQ2380">
        <v>141.32</v>
      </c>
      <c r="AR2380" t="s">
        <v>1532</v>
      </c>
      <c r="AS2380">
        <v>0</v>
      </c>
      <c r="AT2380" t="s">
        <v>4353</v>
      </c>
      <c r="AU2380" t="s">
        <v>274</v>
      </c>
      <c r="AV2380" t="s">
        <v>4353</v>
      </c>
      <c r="AW2380" t="s">
        <v>4353</v>
      </c>
      <c r="AX2380" t="s">
        <v>6157</v>
      </c>
      <c r="AY2380">
        <v>-14358</v>
      </c>
      <c r="AZ2380">
        <v>-14358</v>
      </c>
      <c r="BA2380" t="s">
        <v>7018</v>
      </c>
      <c r="BB2380" t="s">
        <v>4785</v>
      </c>
      <c r="BC2380" t="s">
        <v>6157</v>
      </c>
      <c r="BH2380" t="s">
        <v>4144</v>
      </c>
      <c r="BI2380" t="s">
        <v>7195</v>
      </c>
      <c r="BJ2380" t="s">
        <v>4164</v>
      </c>
      <c r="BK2380" t="s">
        <v>4165</v>
      </c>
      <c r="BL2380">
        <v>2016</v>
      </c>
      <c r="BM2380"/>
      <c r="BN2380"/>
      <c r="BO2380"/>
      <c r="BP2380"/>
      <c r="BW2380">
        <v>-22</v>
      </c>
      <c r="BY2380">
        <v>12.2</v>
      </c>
    </row>
    <row r="2381" spans="1:89" ht="16" customHeight="1">
      <c r="A2381">
        <v>2380</v>
      </c>
      <c r="B2381" t="s">
        <v>7107</v>
      </c>
      <c r="C2381" s="2">
        <v>44970</v>
      </c>
      <c r="E2381" t="s">
        <v>2727</v>
      </c>
      <c r="F2381" t="s">
        <v>2727</v>
      </c>
      <c r="G2381" t="s">
        <v>3941</v>
      </c>
      <c r="H2381" t="s">
        <v>6157</v>
      </c>
      <c r="I2381" t="s">
        <v>4855</v>
      </c>
      <c r="J2381" t="s">
        <v>4856</v>
      </c>
      <c r="K2381" t="s">
        <v>4857</v>
      </c>
      <c r="L2381" t="s">
        <v>6157</v>
      </c>
      <c r="M2381" t="s">
        <v>3984</v>
      </c>
      <c r="N2381" t="s">
        <v>289</v>
      </c>
      <c r="O2381" t="s">
        <v>6987</v>
      </c>
      <c r="P2381" t="s">
        <v>3968</v>
      </c>
      <c r="Q2381" t="s">
        <v>4403</v>
      </c>
      <c r="R2381" t="s">
        <v>6989</v>
      </c>
      <c r="S2381" t="s">
        <v>4353</v>
      </c>
      <c r="T2381" t="s">
        <v>4353</v>
      </c>
      <c r="U2381" t="s">
        <v>6157</v>
      </c>
      <c r="X2381" t="s">
        <v>6157</v>
      </c>
      <c r="Y2381" t="s">
        <v>6157</v>
      </c>
      <c r="Z2381" t="s">
        <v>6157</v>
      </c>
      <c r="AA2381" t="s">
        <v>4021</v>
      </c>
      <c r="AB2381" t="s">
        <v>6157</v>
      </c>
      <c r="AC2381" t="s">
        <v>6157</v>
      </c>
      <c r="AD2381" t="s">
        <v>6157</v>
      </c>
      <c r="AE2381" t="s">
        <v>6157</v>
      </c>
      <c r="AF2381" t="s">
        <v>6157</v>
      </c>
      <c r="AG2381" t="s">
        <v>6157</v>
      </c>
      <c r="AH2381" t="s">
        <v>6157</v>
      </c>
      <c r="AI2381" t="s">
        <v>6157</v>
      </c>
      <c r="AJ2381" t="s">
        <v>4588</v>
      </c>
      <c r="AK2381" t="s">
        <v>4860</v>
      </c>
      <c r="AL2381" t="s">
        <v>4629</v>
      </c>
      <c r="AM2381" t="s">
        <v>264</v>
      </c>
      <c r="AN2381" t="s">
        <v>4353</v>
      </c>
      <c r="AO2381" s="29">
        <v>58</v>
      </c>
      <c r="AP2381">
        <v>-33.96</v>
      </c>
      <c r="AQ2381">
        <v>141.32</v>
      </c>
      <c r="AR2381" t="s">
        <v>1532</v>
      </c>
      <c r="AS2381">
        <v>0</v>
      </c>
      <c r="AT2381" t="s">
        <v>4353</v>
      </c>
      <c r="AU2381" t="s">
        <v>274</v>
      </c>
      <c r="AV2381" t="s">
        <v>4353</v>
      </c>
      <c r="AW2381" t="s">
        <v>4353</v>
      </c>
      <c r="AX2381" t="s">
        <v>6157</v>
      </c>
      <c r="AY2381">
        <v>-14498</v>
      </c>
      <c r="AZ2381">
        <v>-14498</v>
      </c>
      <c r="BA2381" t="s">
        <v>7018</v>
      </c>
      <c r="BB2381" t="s">
        <v>4785</v>
      </c>
      <c r="BC2381" t="s">
        <v>6157</v>
      </c>
      <c r="BH2381" t="s">
        <v>4144</v>
      </c>
      <c r="BI2381" t="s">
        <v>7195</v>
      </c>
      <c r="BJ2381" t="s">
        <v>4164</v>
      </c>
      <c r="BK2381" t="s">
        <v>4165</v>
      </c>
      <c r="BL2381">
        <v>2016</v>
      </c>
      <c r="BM2381"/>
      <c r="BN2381"/>
      <c r="BO2381"/>
      <c r="BP2381"/>
      <c r="BW2381"/>
      <c r="BY2381"/>
      <c r="CF2381">
        <v>1</v>
      </c>
      <c r="CI2381">
        <v>-13.5</v>
      </c>
      <c r="CK2381">
        <v>5.8</v>
      </c>
    </row>
    <row r="2382" spans="1:89" ht="16" customHeight="1">
      <c r="A2382">
        <v>2381</v>
      </c>
      <c r="B2382" t="s">
        <v>7107</v>
      </c>
      <c r="C2382" s="2">
        <v>44970</v>
      </c>
      <c r="E2382" t="s">
        <v>2721</v>
      </c>
      <c r="F2382" t="s">
        <v>2721</v>
      </c>
      <c r="G2382" t="s">
        <v>3941</v>
      </c>
      <c r="H2382" t="s">
        <v>6157</v>
      </c>
      <c r="I2382" t="s">
        <v>4855</v>
      </c>
      <c r="J2382" t="s">
        <v>4856</v>
      </c>
      <c r="K2382" t="s">
        <v>4857</v>
      </c>
      <c r="L2382" t="s">
        <v>6157</v>
      </c>
      <c r="M2382" t="s">
        <v>3984</v>
      </c>
      <c r="N2382" t="s">
        <v>289</v>
      </c>
      <c r="O2382" t="s">
        <v>6987</v>
      </c>
      <c r="P2382" t="s">
        <v>3968</v>
      </c>
      <c r="Q2382" t="s">
        <v>4403</v>
      </c>
      <c r="R2382" t="s">
        <v>6989</v>
      </c>
      <c r="S2382" t="s">
        <v>4353</v>
      </c>
      <c r="T2382" t="s">
        <v>4353</v>
      </c>
      <c r="U2382" t="s">
        <v>6157</v>
      </c>
      <c r="X2382" t="s">
        <v>6157</v>
      </c>
      <c r="Y2382" t="s">
        <v>6157</v>
      </c>
      <c r="Z2382" t="s">
        <v>6157</v>
      </c>
      <c r="AA2382" t="s">
        <v>4021</v>
      </c>
      <c r="AB2382" t="s">
        <v>6157</v>
      </c>
      <c r="AC2382" t="s">
        <v>6157</v>
      </c>
      <c r="AD2382" t="s">
        <v>6157</v>
      </c>
      <c r="AE2382" t="s">
        <v>6157</v>
      </c>
      <c r="AF2382" t="s">
        <v>6157</v>
      </c>
      <c r="AG2382" t="s">
        <v>6157</v>
      </c>
      <c r="AH2382" t="s">
        <v>6157</v>
      </c>
      <c r="AI2382" t="s">
        <v>6157</v>
      </c>
      <c r="AJ2382" t="s">
        <v>4588</v>
      </c>
      <c r="AK2382" t="s">
        <v>4860</v>
      </c>
      <c r="AL2382" t="s">
        <v>4629</v>
      </c>
      <c r="AM2382" t="s">
        <v>264</v>
      </c>
      <c r="AN2382" t="s">
        <v>4353</v>
      </c>
      <c r="AO2382" s="29">
        <v>58</v>
      </c>
      <c r="AP2382">
        <v>-33.96</v>
      </c>
      <c r="AQ2382">
        <v>141.32</v>
      </c>
      <c r="AR2382" t="s">
        <v>1532</v>
      </c>
      <c r="AS2382">
        <v>0</v>
      </c>
      <c r="AT2382" t="s">
        <v>4353</v>
      </c>
      <c r="AU2382" t="s">
        <v>274</v>
      </c>
      <c r="AV2382" t="s">
        <v>4353</v>
      </c>
      <c r="AW2382" t="s">
        <v>4353</v>
      </c>
      <c r="AX2382" t="s">
        <v>6157</v>
      </c>
      <c r="AY2382">
        <v>-14540</v>
      </c>
      <c r="AZ2382">
        <v>-14540</v>
      </c>
      <c r="BA2382" t="s">
        <v>7018</v>
      </c>
      <c r="BB2382" t="s">
        <v>4785</v>
      </c>
      <c r="BC2382" t="s">
        <v>6157</v>
      </c>
      <c r="BH2382" t="s">
        <v>4144</v>
      </c>
      <c r="BI2382" t="s">
        <v>7195</v>
      </c>
      <c r="BJ2382" t="s">
        <v>4164</v>
      </c>
      <c r="BK2382" t="s">
        <v>4165</v>
      </c>
      <c r="BL2382">
        <v>2016</v>
      </c>
      <c r="BM2382"/>
      <c r="BN2382"/>
      <c r="BO2382"/>
      <c r="BP2382"/>
      <c r="BW2382">
        <v>-24.2</v>
      </c>
      <c r="BY2382">
        <v>12.1</v>
      </c>
      <c r="CF2382">
        <v>1</v>
      </c>
      <c r="CI2382">
        <v>-14.6</v>
      </c>
      <c r="CK2382">
        <v>3.4</v>
      </c>
    </row>
    <row r="2383" spans="1:89" ht="16" customHeight="1">
      <c r="A2383">
        <v>2382</v>
      </c>
      <c r="B2383" t="s">
        <v>7107</v>
      </c>
      <c r="C2383" s="2">
        <v>44970</v>
      </c>
      <c r="E2383" t="s">
        <v>2728</v>
      </c>
      <c r="F2383" t="s">
        <v>2728</v>
      </c>
      <c r="G2383" t="s">
        <v>3941</v>
      </c>
      <c r="H2383" t="s">
        <v>6157</v>
      </c>
      <c r="I2383" t="s">
        <v>4855</v>
      </c>
      <c r="J2383" t="s">
        <v>4856</v>
      </c>
      <c r="K2383" t="s">
        <v>4857</v>
      </c>
      <c r="L2383" t="s">
        <v>6157</v>
      </c>
      <c r="M2383" t="s">
        <v>3984</v>
      </c>
      <c r="N2383" t="s">
        <v>289</v>
      </c>
      <c r="O2383" t="s">
        <v>6987</v>
      </c>
      <c r="P2383" t="s">
        <v>3968</v>
      </c>
      <c r="Q2383" t="s">
        <v>4403</v>
      </c>
      <c r="R2383" t="s">
        <v>6989</v>
      </c>
      <c r="S2383" t="s">
        <v>4353</v>
      </c>
      <c r="T2383" t="s">
        <v>4353</v>
      </c>
      <c r="U2383" t="s">
        <v>6157</v>
      </c>
      <c r="X2383" t="s">
        <v>6157</v>
      </c>
      <c r="Y2383" t="s">
        <v>6157</v>
      </c>
      <c r="Z2383" t="s">
        <v>6157</v>
      </c>
      <c r="AA2383" t="s">
        <v>4021</v>
      </c>
      <c r="AB2383" t="s">
        <v>6157</v>
      </c>
      <c r="AC2383" t="s">
        <v>6157</v>
      </c>
      <c r="AD2383" t="s">
        <v>6157</v>
      </c>
      <c r="AE2383" t="s">
        <v>6157</v>
      </c>
      <c r="AF2383" t="s">
        <v>6157</v>
      </c>
      <c r="AG2383" t="s">
        <v>6157</v>
      </c>
      <c r="AH2383" t="s">
        <v>6157</v>
      </c>
      <c r="AI2383" t="s">
        <v>6157</v>
      </c>
      <c r="AJ2383" t="s">
        <v>4588</v>
      </c>
      <c r="AK2383" t="s">
        <v>4860</v>
      </c>
      <c r="AL2383" t="s">
        <v>4629</v>
      </c>
      <c r="AM2383" t="s">
        <v>264</v>
      </c>
      <c r="AN2383" t="s">
        <v>4353</v>
      </c>
      <c r="AO2383" s="29">
        <v>48.070541400000003</v>
      </c>
      <c r="AP2383">
        <v>-33.317169999999997</v>
      </c>
      <c r="AQ2383">
        <v>141.83949999999999</v>
      </c>
      <c r="AR2383" t="s">
        <v>1532</v>
      </c>
      <c r="AS2383">
        <v>0</v>
      </c>
      <c r="AT2383" t="s">
        <v>4353</v>
      </c>
      <c r="AU2383" t="s">
        <v>274</v>
      </c>
      <c r="AV2383" t="s">
        <v>4353</v>
      </c>
      <c r="AW2383" t="s">
        <v>4353</v>
      </c>
      <c r="AX2383" t="s">
        <v>6157</v>
      </c>
      <c r="AY2383">
        <v>-14856</v>
      </c>
      <c r="AZ2383">
        <v>-14856</v>
      </c>
      <c r="BA2383" t="s">
        <v>7018</v>
      </c>
      <c r="BB2383" t="s">
        <v>4785</v>
      </c>
      <c r="BC2383" t="s">
        <v>6157</v>
      </c>
      <c r="BH2383" t="s">
        <v>4144</v>
      </c>
      <c r="BI2383" t="s">
        <v>7195</v>
      </c>
      <c r="BJ2383" t="s">
        <v>4164</v>
      </c>
      <c r="BK2383" t="s">
        <v>4165</v>
      </c>
      <c r="BL2383">
        <v>2016</v>
      </c>
      <c r="BM2383"/>
      <c r="BN2383"/>
      <c r="BO2383"/>
      <c r="BP2383"/>
      <c r="BW2383"/>
      <c r="BY2383"/>
      <c r="CF2383">
        <v>1</v>
      </c>
      <c r="CI2383">
        <v>-11.9</v>
      </c>
      <c r="CK2383">
        <v>3.6</v>
      </c>
    </row>
    <row r="2384" spans="1:89" ht="16" customHeight="1">
      <c r="A2384">
        <v>2383</v>
      </c>
      <c r="B2384" t="s">
        <v>7107</v>
      </c>
      <c r="C2384" s="2">
        <v>44970</v>
      </c>
      <c r="E2384" t="s">
        <v>2729</v>
      </c>
      <c r="F2384" t="s">
        <v>2729</v>
      </c>
      <c r="G2384" t="s">
        <v>3941</v>
      </c>
      <c r="H2384" t="s">
        <v>6157</v>
      </c>
      <c r="I2384" t="s">
        <v>4855</v>
      </c>
      <c r="J2384" t="s">
        <v>4856</v>
      </c>
      <c r="K2384" t="s">
        <v>4857</v>
      </c>
      <c r="L2384" t="s">
        <v>6157</v>
      </c>
      <c r="M2384" t="s">
        <v>3984</v>
      </c>
      <c r="N2384" t="s">
        <v>289</v>
      </c>
      <c r="O2384" t="s">
        <v>6987</v>
      </c>
      <c r="P2384" t="s">
        <v>3968</v>
      </c>
      <c r="Q2384" t="s">
        <v>4403</v>
      </c>
      <c r="R2384" t="s">
        <v>6989</v>
      </c>
      <c r="S2384" t="s">
        <v>4353</v>
      </c>
      <c r="T2384" t="s">
        <v>4353</v>
      </c>
      <c r="U2384" t="s">
        <v>6157</v>
      </c>
      <c r="X2384" t="s">
        <v>6157</v>
      </c>
      <c r="Y2384" t="s">
        <v>6157</v>
      </c>
      <c r="Z2384" t="s">
        <v>6157</v>
      </c>
      <c r="AA2384" t="s">
        <v>4021</v>
      </c>
      <c r="AB2384" t="s">
        <v>6157</v>
      </c>
      <c r="AC2384" t="s">
        <v>6157</v>
      </c>
      <c r="AD2384" t="s">
        <v>6157</v>
      </c>
      <c r="AE2384" t="s">
        <v>6157</v>
      </c>
      <c r="AF2384" t="s">
        <v>6157</v>
      </c>
      <c r="AG2384" t="s">
        <v>6157</v>
      </c>
      <c r="AH2384" t="s">
        <v>6157</v>
      </c>
      <c r="AI2384" t="s">
        <v>6157</v>
      </c>
      <c r="AJ2384" t="s">
        <v>4588</v>
      </c>
      <c r="AK2384" t="s">
        <v>4860</v>
      </c>
      <c r="AL2384" t="s">
        <v>4629</v>
      </c>
      <c r="AM2384" t="s">
        <v>264</v>
      </c>
      <c r="AN2384" t="s">
        <v>4353</v>
      </c>
      <c r="AO2384" s="29">
        <v>58</v>
      </c>
      <c r="AP2384">
        <v>-33.96</v>
      </c>
      <c r="AQ2384">
        <v>141.32</v>
      </c>
      <c r="AR2384" t="s">
        <v>1532</v>
      </c>
      <c r="AS2384">
        <v>0</v>
      </c>
      <c r="AT2384" t="s">
        <v>4353</v>
      </c>
      <c r="AU2384" t="s">
        <v>274</v>
      </c>
      <c r="AV2384" t="s">
        <v>4353</v>
      </c>
      <c r="AW2384" t="s">
        <v>4353</v>
      </c>
      <c r="AX2384" t="s">
        <v>6157</v>
      </c>
      <c r="AY2384">
        <v>-15660</v>
      </c>
      <c r="AZ2384">
        <v>-15660</v>
      </c>
      <c r="BA2384" t="s">
        <v>7018</v>
      </c>
      <c r="BB2384" t="s">
        <v>4785</v>
      </c>
      <c r="BC2384" t="s">
        <v>6157</v>
      </c>
      <c r="BH2384" t="s">
        <v>4144</v>
      </c>
      <c r="BI2384" t="s">
        <v>7195</v>
      </c>
      <c r="BJ2384" t="s">
        <v>4164</v>
      </c>
      <c r="BK2384" t="s">
        <v>4165</v>
      </c>
      <c r="BL2384">
        <v>2016</v>
      </c>
      <c r="BM2384"/>
      <c r="BN2384"/>
      <c r="BO2384"/>
      <c r="BP2384"/>
      <c r="BW2384">
        <v>-23</v>
      </c>
      <c r="BY2384">
        <v>13.3</v>
      </c>
      <c r="CF2384">
        <v>1</v>
      </c>
      <c r="CI2384">
        <v>-14</v>
      </c>
    </row>
    <row r="2385" spans="1:89" ht="16" customHeight="1">
      <c r="A2385">
        <v>2384</v>
      </c>
      <c r="B2385" t="s">
        <v>7107</v>
      </c>
      <c r="C2385" s="2">
        <v>44970</v>
      </c>
      <c r="E2385" t="s">
        <v>2729</v>
      </c>
      <c r="F2385" t="s">
        <v>2729</v>
      </c>
      <c r="G2385" t="s">
        <v>3941</v>
      </c>
      <c r="H2385" t="s">
        <v>6157</v>
      </c>
      <c r="I2385" t="s">
        <v>4855</v>
      </c>
      <c r="J2385" t="s">
        <v>4856</v>
      </c>
      <c r="K2385" t="s">
        <v>4857</v>
      </c>
      <c r="L2385" t="s">
        <v>6157</v>
      </c>
      <c r="M2385" t="s">
        <v>3984</v>
      </c>
      <c r="N2385" t="s">
        <v>289</v>
      </c>
      <c r="O2385" t="s">
        <v>6987</v>
      </c>
      <c r="P2385" t="s">
        <v>3968</v>
      </c>
      <c r="Q2385" t="s">
        <v>4403</v>
      </c>
      <c r="R2385" t="s">
        <v>6989</v>
      </c>
      <c r="S2385" t="s">
        <v>4353</v>
      </c>
      <c r="T2385" t="s">
        <v>4353</v>
      </c>
      <c r="U2385" t="s">
        <v>6157</v>
      </c>
      <c r="X2385" t="s">
        <v>6157</v>
      </c>
      <c r="Y2385" t="s">
        <v>6157</v>
      </c>
      <c r="Z2385" t="s">
        <v>6157</v>
      </c>
      <c r="AA2385" t="s">
        <v>4021</v>
      </c>
      <c r="AB2385" t="s">
        <v>6157</v>
      </c>
      <c r="AC2385" t="s">
        <v>6157</v>
      </c>
      <c r="AD2385" t="s">
        <v>6157</v>
      </c>
      <c r="AE2385" t="s">
        <v>6157</v>
      </c>
      <c r="AF2385" t="s">
        <v>6157</v>
      </c>
      <c r="AG2385" t="s">
        <v>6157</v>
      </c>
      <c r="AH2385" t="s">
        <v>6157</v>
      </c>
      <c r="AI2385" t="s">
        <v>6157</v>
      </c>
      <c r="AJ2385" t="s">
        <v>4588</v>
      </c>
      <c r="AK2385" t="s">
        <v>4860</v>
      </c>
      <c r="AL2385" t="s">
        <v>4629</v>
      </c>
      <c r="AM2385" t="s">
        <v>264</v>
      </c>
      <c r="AN2385" t="s">
        <v>4353</v>
      </c>
      <c r="AO2385" s="29">
        <v>58</v>
      </c>
      <c r="AP2385">
        <v>-33.96</v>
      </c>
      <c r="AQ2385">
        <v>141.32</v>
      </c>
      <c r="AR2385" t="s">
        <v>1532</v>
      </c>
      <c r="AS2385">
        <v>0</v>
      </c>
      <c r="AT2385" t="s">
        <v>4353</v>
      </c>
      <c r="AU2385" t="s">
        <v>274</v>
      </c>
      <c r="AV2385" t="s">
        <v>4353</v>
      </c>
      <c r="AW2385" t="s">
        <v>4353</v>
      </c>
      <c r="AX2385" t="s">
        <v>6157</v>
      </c>
      <c r="AY2385">
        <v>-16130</v>
      </c>
      <c r="AZ2385">
        <v>-16130</v>
      </c>
      <c r="BA2385" t="s">
        <v>7018</v>
      </c>
      <c r="BB2385" t="s">
        <v>4785</v>
      </c>
      <c r="BC2385" t="s">
        <v>6157</v>
      </c>
      <c r="BH2385" t="s">
        <v>4144</v>
      </c>
      <c r="BI2385" t="s">
        <v>7195</v>
      </c>
      <c r="BJ2385" t="s">
        <v>4164</v>
      </c>
      <c r="BK2385" t="s">
        <v>4165</v>
      </c>
      <c r="BL2385">
        <v>2016</v>
      </c>
      <c r="BM2385"/>
      <c r="BN2385"/>
      <c r="BO2385"/>
      <c r="BP2385"/>
      <c r="BW2385">
        <v>-23.2</v>
      </c>
      <c r="BY2385">
        <v>12.5</v>
      </c>
      <c r="CF2385">
        <v>1</v>
      </c>
      <c r="CI2385">
        <v>-11.3</v>
      </c>
      <c r="CK2385">
        <v>4.9000000000000004</v>
      </c>
    </row>
    <row r="2386" spans="1:89" ht="16" customHeight="1">
      <c r="A2386">
        <v>2385</v>
      </c>
      <c r="B2386" t="s">
        <v>7107</v>
      </c>
      <c r="C2386" s="2">
        <v>44970</v>
      </c>
      <c r="E2386" t="s">
        <v>2723</v>
      </c>
      <c r="F2386" t="s">
        <v>2723</v>
      </c>
      <c r="G2386" t="s">
        <v>3941</v>
      </c>
      <c r="H2386" t="s">
        <v>6157</v>
      </c>
      <c r="I2386" t="s">
        <v>4855</v>
      </c>
      <c r="J2386" t="s">
        <v>4856</v>
      </c>
      <c r="K2386" t="s">
        <v>4857</v>
      </c>
      <c r="L2386" t="s">
        <v>6157</v>
      </c>
      <c r="M2386" t="s">
        <v>3984</v>
      </c>
      <c r="N2386" t="s">
        <v>289</v>
      </c>
      <c r="O2386" t="s">
        <v>6987</v>
      </c>
      <c r="P2386" t="s">
        <v>3968</v>
      </c>
      <c r="Q2386" t="s">
        <v>4403</v>
      </c>
      <c r="R2386" t="s">
        <v>6989</v>
      </c>
      <c r="S2386" t="s">
        <v>4353</v>
      </c>
      <c r="T2386" t="s">
        <v>4353</v>
      </c>
      <c r="U2386" t="s">
        <v>6157</v>
      </c>
      <c r="X2386" t="s">
        <v>6157</v>
      </c>
      <c r="Y2386" t="s">
        <v>6157</v>
      </c>
      <c r="Z2386" t="s">
        <v>6157</v>
      </c>
      <c r="AA2386" t="s">
        <v>4021</v>
      </c>
      <c r="AB2386" t="s">
        <v>6157</v>
      </c>
      <c r="AC2386" t="s">
        <v>6157</v>
      </c>
      <c r="AD2386" t="s">
        <v>6157</v>
      </c>
      <c r="AE2386" t="s">
        <v>6157</v>
      </c>
      <c r="AF2386" t="s">
        <v>6157</v>
      </c>
      <c r="AG2386" t="s">
        <v>6157</v>
      </c>
      <c r="AH2386" t="s">
        <v>6157</v>
      </c>
      <c r="AI2386" t="s">
        <v>6157</v>
      </c>
      <c r="AJ2386" t="s">
        <v>4588</v>
      </c>
      <c r="AK2386" t="s">
        <v>4860</v>
      </c>
      <c r="AL2386" t="s">
        <v>4629</v>
      </c>
      <c r="AM2386" t="s">
        <v>264</v>
      </c>
      <c r="AN2386" t="s">
        <v>4353</v>
      </c>
      <c r="AO2386" s="29">
        <v>67</v>
      </c>
      <c r="AP2386">
        <v>-32.551499999999997</v>
      </c>
      <c r="AQ2386">
        <v>142.07832999999999</v>
      </c>
      <c r="AR2386" t="s">
        <v>1532</v>
      </c>
      <c r="AS2386">
        <v>0</v>
      </c>
      <c r="AT2386" t="s">
        <v>4353</v>
      </c>
      <c r="AU2386" t="s">
        <v>274</v>
      </c>
      <c r="AV2386" t="s">
        <v>4353</v>
      </c>
      <c r="AW2386" t="s">
        <v>4353</v>
      </c>
      <c r="AX2386" t="s">
        <v>6157</v>
      </c>
      <c r="AY2386">
        <v>-16583</v>
      </c>
      <c r="AZ2386">
        <v>-16583</v>
      </c>
      <c r="BA2386" t="s">
        <v>7018</v>
      </c>
      <c r="BB2386" t="s">
        <v>4785</v>
      </c>
      <c r="BC2386" t="s">
        <v>6157</v>
      </c>
      <c r="BH2386" t="s">
        <v>4144</v>
      </c>
      <c r="BI2386" t="s">
        <v>7195</v>
      </c>
      <c r="BJ2386" t="s">
        <v>4164</v>
      </c>
      <c r="BK2386" t="s">
        <v>4165</v>
      </c>
      <c r="BL2386">
        <v>2016</v>
      </c>
      <c r="BM2386"/>
      <c r="BN2386"/>
      <c r="BO2386"/>
      <c r="BP2386"/>
      <c r="BW2386">
        <v>-27.7</v>
      </c>
      <c r="BY2386">
        <v>7.4</v>
      </c>
      <c r="CF2386">
        <v>1</v>
      </c>
      <c r="CI2386">
        <v>-13.3</v>
      </c>
      <c r="CK2386">
        <v>1.7</v>
      </c>
    </row>
    <row r="2387" spans="1:89" ht="16" customHeight="1">
      <c r="A2387">
        <v>2386</v>
      </c>
      <c r="B2387" t="s">
        <v>7107</v>
      </c>
      <c r="C2387" s="2">
        <v>44970</v>
      </c>
      <c r="E2387" t="s">
        <v>2718</v>
      </c>
      <c r="F2387" t="s">
        <v>2718</v>
      </c>
      <c r="G2387" t="s">
        <v>3941</v>
      </c>
      <c r="H2387" t="s">
        <v>6157</v>
      </c>
      <c r="I2387" t="s">
        <v>4855</v>
      </c>
      <c r="J2387" t="s">
        <v>4856</v>
      </c>
      <c r="K2387" t="s">
        <v>4857</v>
      </c>
      <c r="L2387" t="s">
        <v>6157</v>
      </c>
      <c r="M2387" t="s">
        <v>3984</v>
      </c>
      <c r="N2387" t="s">
        <v>289</v>
      </c>
      <c r="O2387" t="s">
        <v>6987</v>
      </c>
      <c r="P2387" t="s">
        <v>3968</v>
      </c>
      <c r="Q2387" t="s">
        <v>4403</v>
      </c>
      <c r="R2387" t="s">
        <v>6989</v>
      </c>
      <c r="S2387" t="s">
        <v>4353</v>
      </c>
      <c r="T2387" t="s">
        <v>4353</v>
      </c>
      <c r="U2387" t="s">
        <v>6157</v>
      </c>
      <c r="X2387" t="s">
        <v>6157</v>
      </c>
      <c r="Y2387" t="s">
        <v>6157</v>
      </c>
      <c r="Z2387" t="s">
        <v>6157</v>
      </c>
      <c r="AA2387" t="s">
        <v>4021</v>
      </c>
      <c r="AB2387" t="s">
        <v>6157</v>
      </c>
      <c r="AC2387" t="s">
        <v>6157</v>
      </c>
      <c r="AD2387" t="s">
        <v>6157</v>
      </c>
      <c r="AE2387" t="s">
        <v>6157</v>
      </c>
      <c r="AF2387" t="s">
        <v>6157</v>
      </c>
      <c r="AG2387" t="s">
        <v>6157</v>
      </c>
      <c r="AH2387" t="s">
        <v>6157</v>
      </c>
      <c r="AI2387" t="s">
        <v>6157</v>
      </c>
      <c r="AJ2387" t="s">
        <v>4588</v>
      </c>
      <c r="AK2387" t="s">
        <v>4860</v>
      </c>
      <c r="AL2387" t="s">
        <v>4629</v>
      </c>
      <c r="AM2387" t="s">
        <v>264</v>
      </c>
      <c r="AN2387" t="s">
        <v>4353</v>
      </c>
      <c r="AO2387" s="29">
        <v>76</v>
      </c>
      <c r="AP2387">
        <v>-32.574829999999999</v>
      </c>
      <c r="AQ2387">
        <v>142.1095</v>
      </c>
      <c r="AR2387" t="s">
        <v>1532</v>
      </c>
      <c r="AS2387">
        <v>0</v>
      </c>
      <c r="AT2387" t="s">
        <v>4353</v>
      </c>
      <c r="AU2387" t="s">
        <v>274</v>
      </c>
      <c r="AV2387" t="s">
        <v>4353</v>
      </c>
      <c r="AW2387" t="s">
        <v>4353</v>
      </c>
      <c r="AX2387" t="s">
        <v>6157</v>
      </c>
      <c r="AY2387">
        <v>-16721</v>
      </c>
      <c r="AZ2387">
        <v>-16721</v>
      </c>
      <c r="BA2387" t="s">
        <v>7018</v>
      </c>
      <c r="BB2387" t="s">
        <v>4785</v>
      </c>
      <c r="BC2387" t="s">
        <v>6157</v>
      </c>
      <c r="BH2387" t="s">
        <v>4144</v>
      </c>
      <c r="BI2387" t="s">
        <v>7195</v>
      </c>
      <c r="BJ2387" t="s">
        <v>4164</v>
      </c>
      <c r="BK2387" t="s">
        <v>4165</v>
      </c>
      <c r="BL2387">
        <v>2016</v>
      </c>
      <c r="BM2387"/>
      <c r="BN2387"/>
      <c r="BO2387"/>
      <c r="BP2387"/>
      <c r="BW2387"/>
      <c r="BY2387"/>
      <c r="CF2387">
        <v>1</v>
      </c>
      <c r="CI2387">
        <v>-11.3</v>
      </c>
      <c r="CK2387">
        <v>9.6999999999999993</v>
      </c>
    </row>
    <row r="2388" spans="1:89" ht="16" customHeight="1">
      <c r="A2388">
        <v>2387</v>
      </c>
      <c r="B2388" t="s">
        <v>7107</v>
      </c>
      <c r="C2388" s="2">
        <v>44970</v>
      </c>
      <c r="E2388" t="s">
        <v>2730</v>
      </c>
      <c r="F2388" t="s">
        <v>2730</v>
      </c>
      <c r="G2388" t="s">
        <v>3941</v>
      </c>
      <c r="H2388" t="s">
        <v>6157</v>
      </c>
      <c r="I2388" t="s">
        <v>4855</v>
      </c>
      <c r="J2388" t="s">
        <v>4856</v>
      </c>
      <c r="K2388" t="s">
        <v>4857</v>
      </c>
      <c r="L2388" t="s">
        <v>6157</v>
      </c>
      <c r="M2388" t="s">
        <v>3984</v>
      </c>
      <c r="N2388" t="s">
        <v>289</v>
      </c>
      <c r="O2388" t="s">
        <v>6987</v>
      </c>
      <c r="P2388" t="s">
        <v>3968</v>
      </c>
      <c r="Q2388" t="s">
        <v>4403</v>
      </c>
      <c r="R2388" t="s">
        <v>6989</v>
      </c>
      <c r="S2388" t="s">
        <v>4353</v>
      </c>
      <c r="T2388" t="s">
        <v>4353</v>
      </c>
      <c r="U2388" t="s">
        <v>6157</v>
      </c>
      <c r="X2388" t="s">
        <v>6157</v>
      </c>
      <c r="Y2388" t="s">
        <v>6157</v>
      </c>
      <c r="Z2388" t="s">
        <v>6157</v>
      </c>
      <c r="AA2388" t="s">
        <v>4021</v>
      </c>
      <c r="AB2388" t="s">
        <v>6157</v>
      </c>
      <c r="AC2388" t="s">
        <v>6157</v>
      </c>
      <c r="AD2388" t="s">
        <v>6157</v>
      </c>
      <c r="AE2388" t="s">
        <v>6157</v>
      </c>
      <c r="AF2388" t="s">
        <v>6157</v>
      </c>
      <c r="AG2388" t="s">
        <v>6157</v>
      </c>
      <c r="AH2388" t="s">
        <v>6157</v>
      </c>
      <c r="AI2388" t="s">
        <v>6157</v>
      </c>
      <c r="AJ2388" t="s">
        <v>4588</v>
      </c>
      <c r="AK2388" t="s">
        <v>4860</v>
      </c>
      <c r="AL2388" t="s">
        <v>4629</v>
      </c>
      <c r="AM2388" t="s">
        <v>264</v>
      </c>
      <c r="AN2388" t="s">
        <v>4353</v>
      </c>
      <c r="AO2388" s="29">
        <v>52.109188099999997</v>
      </c>
      <c r="AP2388">
        <v>-33.446170000000002</v>
      </c>
      <c r="AQ2388">
        <v>141.84899999999999</v>
      </c>
      <c r="AR2388" t="s">
        <v>1532</v>
      </c>
      <c r="AS2388">
        <v>0</v>
      </c>
      <c r="AT2388" t="s">
        <v>4353</v>
      </c>
      <c r="AU2388" t="s">
        <v>274</v>
      </c>
      <c r="AV2388" t="s">
        <v>4353</v>
      </c>
      <c r="AW2388" t="s">
        <v>4353</v>
      </c>
      <c r="AX2388" t="s">
        <v>6157</v>
      </c>
      <c r="AY2388">
        <v>-16734</v>
      </c>
      <c r="AZ2388">
        <v>-16734</v>
      </c>
      <c r="BA2388" t="s">
        <v>7018</v>
      </c>
      <c r="BB2388" t="s">
        <v>4785</v>
      </c>
      <c r="BC2388" t="s">
        <v>6157</v>
      </c>
      <c r="BH2388" t="s">
        <v>4144</v>
      </c>
      <c r="BI2388" t="s">
        <v>7195</v>
      </c>
      <c r="BJ2388" t="s">
        <v>4164</v>
      </c>
      <c r="BK2388" t="s">
        <v>4165</v>
      </c>
      <c r="BL2388">
        <v>2016</v>
      </c>
      <c r="BM2388"/>
      <c r="BN2388"/>
      <c r="BO2388"/>
      <c r="BP2388"/>
      <c r="BW2388"/>
      <c r="BY2388"/>
      <c r="CF2388">
        <v>1</v>
      </c>
      <c r="CI2388">
        <v>-10.7</v>
      </c>
      <c r="CK2388">
        <v>5.6</v>
      </c>
    </row>
    <row r="2389" spans="1:89" ht="16" customHeight="1">
      <c r="A2389">
        <v>2388</v>
      </c>
      <c r="B2389" t="s">
        <v>7107</v>
      </c>
      <c r="C2389" s="2">
        <v>44970</v>
      </c>
      <c r="E2389" t="s">
        <v>2731</v>
      </c>
      <c r="F2389" t="s">
        <v>2731</v>
      </c>
      <c r="G2389" t="s">
        <v>3941</v>
      </c>
      <c r="H2389" t="s">
        <v>6157</v>
      </c>
      <c r="I2389" t="s">
        <v>4855</v>
      </c>
      <c r="J2389" t="s">
        <v>4856</v>
      </c>
      <c r="K2389" t="s">
        <v>4857</v>
      </c>
      <c r="L2389" t="s">
        <v>6157</v>
      </c>
      <c r="M2389" t="s">
        <v>3984</v>
      </c>
      <c r="N2389" t="s">
        <v>289</v>
      </c>
      <c r="O2389" t="s">
        <v>6987</v>
      </c>
      <c r="P2389" t="s">
        <v>3968</v>
      </c>
      <c r="Q2389" t="s">
        <v>4403</v>
      </c>
      <c r="R2389" t="s">
        <v>6989</v>
      </c>
      <c r="S2389" t="s">
        <v>4353</v>
      </c>
      <c r="T2389" t="s">
        <v>4353</v>
      </c>
      <c r="U2389" t="s">
        <v>6157</v>
      </c>
      <c r="X2389" t="s">
        <v>6157</v>
      </c>
      <c r="Y2389" t="s">
        <v>6157</v>
      </c>
      <c r="Z2389" t="s">
        <v>6157</v>
      </c>
      <c r="AA2389" t="s">
        <v>4021</v>
      </c>
      <c r="AB2389" t="s">
        <v>6157</v>
      </c>
      <c r="AC2389" t="s">
        <v>6157</v>
      </c>
      <c r="AD2389" t="s">
        <v>6157</v>
      </c>
      <c r="AE2389" t="s">
        <v>6157</v>
      </c>
      <c r="AF2389" t="s">
        <v>6157</v>
      </c>
      <c r="AG2389" t="s">
        <v>6157</v>
      </c>
      <c r="AH2389" t="s">
        <v>6157</v>
      </c>
      <c r="AI2389" t="s">
        <v>6157</v>
      </c>
      <c r="AJ2389" t="s">
        <v>4588</v>
      </c>
      <c r="AK2389" t="s">
        <v>4860</v>
      </c>
      <c r="AL2389" t="s">
        <v>4629</v>
      </c>
      <c r="AM2389" t="s">
        <v>264</v>
      </c>
      <c r="AN2389" t="s">
        <v>4353</v>
      </c>
      <c r="AO2389" s="29">
        <v>52</v>
      </c>
      <c r="AP2389">
        <v>-33.313499999999998</v>
      </c>
      <c r="AQ2389">
        <v>141.8305</v>
      </c>
      <c r="AR2389" t="s">
        <v>1532</v>
      </c>
      <c r="AS2389">
        <v>0</v>
      </c>
      <c r="AT2389" t="s">
        <v>4353</v>
      </c>
      <c r="AU2389" t="s">
        <v>274</v>
      </c>
      <c r="AV2389" t="s">
        <v>4353</v>
      </c>
      <c r="AW2389" t="s">
        <v>4353</v>
      </c>
      <c r="AX2389" t="s">
        <v>6157</v>
      </c>
      <c r="AY2389">
        <v>-17118</v>
      </c>
      <c r="AZ2389">
        <v>-17118</v>
      </c>
      <c r="BA2389" t="s">
        <v>7018</v>
      </c>
      <c r="BB2389" t="s">
        <v>4785</v>
      </c>
      <c r="BC2389" t="s">
        <v>6157</v>
      </c>
      <c r="BH2389" t="s">
        <v>4144</v>
      </c>
      <c r="BI2389" t="s">
        <v>7195</v>
      </c>
      <c r="BJ2389" t="s">
        <v>4164</v>
      </c>
      <c r="BK2389" t="s">
        <v>4165</v>
      </c>
      <c r="BL2389">
        <v>2016</v>
      </c>
      <c r="BM2389"/>
      <c r="BN2389"/>
      <c r="BO2389"/>
      <c r="BP2389"/>
      <c r="BW2389">
        <v>-23.1</v>
      </c>
      <c r="BY2389">
        <v>8.6999999999999993</v>
      </c>
      <c r="CF2389">
        <v>1</v>
      </c>
      <c r="CI2389">
        <v>-13.4</v>
      </c>
      <c r="CK2389">
        <v>0</v>
      </c>
    </row>
    <row r="2390" spans="1:89" ht="16" customHeight="1">
      <c r="A2390">
        <v>2389</v>
      </c>
      <c r="B2390" t="s">
        <v>7107</v>
      </c>
      <c r="C2390" s="2">
        <v>44970</v>
      </c>
      <c r="E2390" t="s">
        <v>2732</v>
      </c>
      <c r="F2390" t="s">
        <v>2732</v>
      </c>
      <c r="G2390" t="s">
        <v>3941</v>
      </c>
      <c r="H2390" t="s">
        <v>6157</v>
      </c>
      <c r="I2390" t="s">
        <v>4855</v>
      </c>
      <c r="J2390" t="s">
        <v>4856</v>
      </c>
      <c r="K2390" t="s">
        <v>4857</v>
      </c>
      <c r="L2390" t="s">
        <v>6157</v>
      </c>
      <c r="M2390" t="s">
        <v>3984</v>
      </c>
      <c r="N2390" t="s">
        <v>289</v>
      </c>
      <c r="O2390" t="s">
        <v>6987</v>
      </c>
      <c r="P2390" t="s">
        <v>3968</v>
      </c>
      <c r="Q2390" t="s">
        <v>4403</v>
      </c>
      <c r="R2390" t="s">
        <v>6989</v>
      </c>
      <c r="S2390" t="s">
        <v>4353</v>
      </c>
      <c r="T2390" t="s">
        <v>4353</v>
      </c>
      <c r="U2390" t="s">
        <v>6157</v>
      </c>
      <c r="X2390" t="s">
        <v>6157</v>
      </c>
      <c r="Y2390" t="s">
        <v>6157</v>
      </c>
      <c r="Z2390" t="s">
        <v>6157</v>
      </c>
      <c r="AA2390" t="s">
        <v>4021</v>
      </c>
      <c r="AB2390" t="s">
        <v>6157</v>
      </c>
      <c r="AC2390" t="s">
        <v>6157</v>
      </c>
      <c r="AD2390" t="s">
        <v>6157</v>
      </c>
      <c r="AE2390" t="s">
        <v>6157</v>
      </c>
      <c r="AF2390" t="s">
        <v>6157</v>
      </c>
      <c r="AG2390" t="s">
        <v>6157</v>
      </c>
      <c r="AH2390" t="s">
        <v>6157</v>
      </c>
      <c r="AI2390" t="s">
        <v>6157</v>
      </c>
      <c r="AJ2390" t="s">
        <v>4588</v>
      </c>
      <c r="AK2390" t="s">
        <v>4860</v>
      </c>
      <c r="AL2390" t="s">
        <v>4629</v>
      </c>
      <c r="AM2390" t="s">
        <v>264</v>
      </c>
      <c r="AN2390" t="s">
        <v>4353</v>
      </c>
      <c r="AO2390" s="29">
        <v>71.781814600000004</v>
      </c>
      <c r="AP2390">
        <v>-32.575830000000003</v>
      </c>
      <c r="AQ2390">
        <v>142.11000000000001</v>
      </c>
      <c r="AR2390" t="s">
        <v>1532</v>
      </c>
      <c r="AS2390">
        <v>0</v>
      </c>
      <c r="AT2390" t="s">
        <v>4353</v>
      </c>
      <c r="AU2390" t="s">
        <v>274</v>
      </c>
      <c r="AV2390" t="s">
        <v>4353</v>
      </c>
      <c r="AW2390" t="s">
        <v>4353</v>
      </c>
      <c r="AX2390" t="s">
        <v>6157</v>
      </c>
      <c r="AY2390">
        <v>-17879</v>
      </c>
      <c r="AZ2390">
        <v>-17879</v>
      </c>
      <c r="BA2390" t="s">
        <v>7018</v>
      </c>
      <c r="BB2390" t="s">
        <v>4785</v>
      </c>
      <c r="BC2390" t="s">
        <v>6157</v>
      </c>
      <c r="BH2390" t="s">
        <v>4144</v>
      </c>
      <c r="BI2390" t="s">
        <v>7195</v>
      </c>
      <c r="BJ2390" t="s">
        <v>4164</v>
      </c>
      <c r="BK2390" t="s">
        <v>4165</v>
      </c>
      <c r="BL2390">
        <v>2016</v>
      </c>
      <c r="BM2390"/>
      <c r="BN2390"/>
      <c r="BO2390"/>
      <c r="BP2390"/>
      <c r="BW2390">
        <v>-22.7</v>
      </c>
      <c r="BY2390">
        <v>11.9</v>
      </c>
      <c r="CF2390">
        <v>1</v>
      </c>
      <c r="CI2390">
        <v>-11.8</v>
      </c>
      <c r="CK2390">
        <v>5.4</v>
      </c>
    </row>
    <row r="2391" spans="1:89" ht="16" customHeight="1">
      <c r="A2391">
        <v>2390</v>
      </c>
      <c r="B2391" t="s">
        <v>7107</v>
      </c>
      <c r="C2391" s="2">
        <v>44970</v>
      </c>
      <c r="E2391" t="s">
        <v>2733</v>
      </c>
      <c r="F2391" t="s">
        <v>2733</v>
      </c>
      <c r="G2391" t="s">
        <v>3941</v>
      </c>
      <c r="H2391" t="s">
        <v>6157</v>
      </c>
      <c r="I2391" t="s">
        <v>4855</v>
      </c>
      <c r="J2391" t="s">
        <v>4856</v>
      </c>
      <c r="K2391" t="s">
        <v>4857</v>
      </c>
      <c r="L2391" t="s">
        <v>6157</v>
      </c>
      <c r="M2391" t="s">
        <v>3984</v>
      </c>
      <c r="N2391" t="s">
        <v>289</v>
      </c>
      <c r="O2391" t="s">
        <v>6987</v>
      </c>
      <c r="P2391" t="s">
        <v>3968</v>
      </c>
      <c r="Q2391" t="s">
        <v>4403</v>
      </c>
      <c r="R2391" t="s">
        <v>6989</v>
      </c>
      <c r="S2391" t="s">
        <v>4353</v>
      </c>
      <c r="T2391" t="s">
        <v>4353</v>
      </c>
      <c r="U2391" t="s">
        <v>6157</v>
      </c>
      <c r="X2391" t="s">
        <v>6157</v>
      </c>
      <c r="Y2391" t="s">
        <v>6157</v>
      </c>
      <c r="Z2391" t="s">
        <v>6157</v>
      </c>
      <c r="AA2391" t="s">
        <v>4021</v>
      </c>
      <c r="AB2391" t="s">
        <v>6157</v>
      </c>
      <c r="AC2391" t="s">
        <v>6157</v>
      </c>
      <c r="AD2391" t="s">
        <v>6157</v>
      </c>
      <c r="AE2391" t="s">
        <v>6157</v>
      </c>
      <c r="AF2391" t="s">
        <v>6157</v>
      </c>
      <c r="AG2391" t="s">
        <v>6157</v>
      </c>
      <c r="AH2391" t="s">
        <v>6157</v>
      </c>
      <c r="AI2391" t="s">
        <v>6157</v>
      </c>
      <c r="AJ2391" t="s">
        <v>4588</v>
      </c>
      <c r="AK2391" t="s">
        <v>4860</v>
      </c>
      <c r="AL2391" t="s">
        <v>4629</v>
      </c>
      <c r="AM2391" t="s">
        <v>264</v>
      </c>
      <c r="AN2391" t="s">
        <v>4353</v>
      </c>
      <c r="AO2391" s="29">
        <v>70.470565800000003</v>
      </c>
      <c r="AP2391">
        <v>-32.608669999999996</v>
      </c>
      <c r="AQ2391">
        <v>142.1985</v>
      </c>
      <c r="AR2391" t="s">
        <v>1532</v>
      </c>
      <c r="AS2391">
        <v>0</v>
      </c>
      <c r="AT2391" t="s">
        <v>4353</v>
      </c>
      <c r="AU2391" t="s">
        <v>274</v>
      </c>
      <c r="AV2391" t="s">
        <v>4353</v>
      </c>
      <c r="AW2391" t="s">
        <v>4353</v>
      </c>
      <c r="AX2391" t="s">
        <v>6157</v>
      </c>
      <c r="AY2391">
        <v>-18121</v>
      </c>
      <c r="AZ2391">
        <v>-18121</v>
      </c>
      <c r="BA2391" t="s">
        <v>7018</v>
      </c>
      <c r="BB2391" t="s">
        <v>4785</v>
      </c>
      <c r="BC2391" t="s">
        <v>6157</v>
      </c>
      <c r="BH2391" t="s">
        <v>4144</v>
      </c>
      <c r="BI2391" t="s">
        <v>7195</v>
      </c>
      <c r="BJ2391" t="s">
        <v>4164</v>
      </c>
      <c r="BK2391" t="s">
        <v>4165</v>
      </c>
      <c r="BL2391">
        <v>2016</v>
      </c>
      <c r="BM2391"/>
      <c r="BN2391"/>
      <c r="BO2391"/>
      <c r="BP2391"/>
      <c r="BW2391"/>
      <c r="BY2391"/>
      <c r="CF2391">
        <v>1</v>
      </c>
      <c r="CI2391">
        <v>-13.5</v>
      </c>
      <c r="CK2391">
        <v>2.2999999999999998</v>
      </c>
    </row>
    <row r="2392" spans="1:89" ht="16" customHeight="1">
      <c r="A2392">
        <v>2391</v>
      </c>
      <c r="B2392" t="s">
        <v>7107</v>
      </c>
      <c r="C2392" s="2">
        <v>44970</v>
      </c>
      <c r="E2392" t="s">
        <v>2727</v>
      </c>
      <c r="F2392" t="s">
        <v>2727</v>
      </c>
      <c r="G2392" t="s">
        <v>3941</v>
      </c>
      <c r="H2392" t="s">
        <v>6157</v>
      </c>
      <c r="I2392" t="s">
        <v>4855</v>
      </c>
      <c r="J2392" t="s">
        <v>4856</v>
      </c>
      <c r="K2392" t="s">
        <v>4857</v>
      </c>
      <c r="L2392" t="s">
        <v>6157</v>
      </c>
      <c r="M2392" t="s">
        <v>3984</v>
      </c>
      <c r="N2392" t="s">
        <v>289</v>
      </c>
      <c r="O2392" t="s">
        <v>6987</v>
      </c>
      <c r="P2392" t="s">
        <v>3968</v>
      </c>
      <c r="Q2392" t="s">
        <v>4403</v>
      </c>
      <c r="R2392" t="s">
        <v>6989</v>
      </c>
      <c r="S2392" t="s">
        <v>4353</v>
      </c>
      <c r="T2392" t="s">
        <v>4353</v>
      </c>
      <c r="U2392" t="s">
        <v>6157</v>
      </c>
      <c r="X2392" t="s">
        <v>6157</v>
      </c>
      <c r="Y2392" t="s">
        <v>6157</v>
      </c>
      <c r="Z2392" t="s">
        <v>6157</v>
      </c>
      <c r="AA2392" t="s">
        <v>4021</v>
      </c>
      <c r="AB2392" t="s">
        <v>6157</v>
      </c>
      <c r="AC2392" t="s">
        <v>6157</v>
      </c>
      <c r="AD2392" t="s">
        <v>6157</v>
      </c>
      <c r="AE2392" t="s">
        <v>6157</v>
      </c>
      <c r="AF2392" t="s">
        <v>6157</v>
      </c>
      <c r="AG2392" t="s">
        <v>6157</v>
      </c>
      <c r="AH2392" t="s">
        <v>6157</v>
      </c>
      <c r="AI2392" t="s">
        <v>6157</v>
      </c>
      <c r="AJ2392" t="s">
        <v>4588</v>
      </c>
      <c r="AK2392" t="s">
        <v>4860</v>
      </c>
      <c r="AL2392" t="s">
        <v>4629</v>
      </c>
      <c r="AM2392" t="s">
        <v>264</v>
      </c>
      <c r="AN2392" t="s">
        <v>4353</v>
      </c>
      <c r="AO2392" s="29">
        <v>58</v>
      </c>
      <c r="AP2392">
        <v>-33.96</v>
      </c>
      <c r="AQ2392">
        <v>141.32</v>
      </c>
      <c r="AR2392" t="s">
        <v>1532</v>
      </c>
      <c r="AS2392">
        <v>0</v>
      </c>
      <c r="AT2392" t="s">
        <v>4353</v>
      </c>
      <c r="AU2392" t="s">
        <v>274</v>
      </c>
      <c r="AV2392" t="s">
        <v>4353</v>
      </c>
      <c r="AW2392" t="s">
        <v>4353</v>
      </c>
      <c r="AX2392" t="s">
        <v>6157</v>
      </c>
      <c r="AY2392">
        <v>-18352</v>
      </c>
      <c r="AZ2392">
        <v>-18352</v>
      </c>
      <c r="BA2392" t="s">
        <v>7018</v>
      </c>
      <c r="BB2392" t="s">
        <v>4785</v>
      </c>
      <c r="BC2392" t="s">
        <v>6157</v>
      </c>
      <c r="BH2392" t="s">
        <v>4144</v>
      </c>
      <c r="BI2392" t="s">
        <v>7195</v>
      </c>
      <c r="BJ2392" t="s">
        <v>4164</v>
      </c>
      <c r="BK2392" t="s">
        <v>4165</v>
      </c>
      <c r="BL2392">
        <v>2016</v>
      </c>
      <c r="BM2392"/>
      <c r="BN2392"/>
      <c r="BO2392"/>
      <c r="BP2392"/>
      <c r="BW2392">
        <v>-23.7</v>
      </c>
      <c r="BY2392">
        <v>12.6</v>
      </c>
      <c r="CF2392">
        <v>1</v>
      </c>
      <c r="CI2392">
        <v>-13.4</v>
      </c>
      <c r="CK2392">
        <v>8.5</v>
      </c>
    </row>
    <row r="2393" spans="1:89" ht="16" customHeight="1">
      <c r="A2393">
        <v>2392</v>
      </c>
      <c r="B2393" t="s">
        <v>7107</v>
      </c>
      <c r="C2393" s="2">
        <v>44970</v>
      </c>
      <c r="E2393" t="s">
        <v>2729</v>
      </c>
      <c r="F2393" t="s">
        <v>2729</v>
      </c>
      <c r="G2393" t="s">
        <v>3941</v>
      </c>
      <c r="H2393" t="s">
        <v>6157</v>
      </c>
      <c r="I2393" t="s">
        <v>4855</v>
      </c>
      <c r="J2393" t="s">
        <v>4856</v>
      </c>
      <c r="K2393" t="s">
        <v>4857</v>
      </c>
      <c r="L2393" t="s">
        <v>6157</v>
      </c>
      <c r="M2393" t="s">
        <v>3984</v>
      </c>
      <c r="N2393" t="s">
        <v>289</v>
      </c>
      <c r="O2393" t="s">
        <v>6987</v>
      </c>
      <c r="P2393" t="s">
        <v>3968</v>
      </c>
      <c r="Q2393" t="s">
        <v>4403</v>
      </c>
      <c r="R2393" t="s">
        <v>6989</v>
      </c>
      <c r="S2393" t="s">
        <v>4353</v>
      </c>
      <c r="T2393" t="s">
        <v>4353</v>
      </c>
      <c r="U2393" t="s">
        <v>6157</v>
      </c>
      <c r="X2393" t="s">
        <v>6157</v>
      </c>
      <c r="Y2393" t="s">
        <v>6157</v>
      </c>
      <c r="Z2393" t="s">
        <v>6157</v>
      </c>
      <c r="AA2393" t="s">
        <v>4021</v>
      </c>
      <c r="AB2393" t="s">
        <v>6157</v>
      </c>
      <c r="AC2393" t="s">
        <v>6157</v>
      </c>
      <c r="AD2393" t="s">
        <v>6157</v>
      </c>
      <c r="AE2393" t="s">
        <v>6157</v>
      </c>
      <c r="AF2393" t="s">
        <v>6157</v>
      </c>
      <c r="AG2393" t="s">
        <v>6157</v>
      </c>
      <c r="AH2393" t="s">
        <v>6157</v>
      </c>
      <c r="AI2393" t="s">
        <v>6157</v>
      </c>
      <c r="AJ2393" t="s">
        <v>4588</v>
      </c>
      <c r="AK2393" t="s">
        <v>4860</v>
      </c>
      <c r="AL2393" t="s">
        <v>4629</v>
      </c>
      <c r="AM2393" t="s">
        <v>264</v>
      </c>
      <c r="AN2393" t="s">
        <v>4353</v>
      </c>
      <c r="AO2393" s="29">
        <v>58</v>
      </c>
      <c r="AP2393">
        <v>-33.96</v>
      </c>
      <c r="AQ2393">
        <v>141.32</v>
      </c>
      <c r="AR2393" t="s">
        <v>1532</v>
      </c>
      <c r="AS2393">
        <v>0</v>
      </c>
      <c r="AT2393" t="s">
        <v>4353</v>
      </c>
      <c r="AU2393" t="s">
        <v>274</v>
      </c>
      <c r="AV2393" t="s">
        <v>4353</v>
      </c>
      <c r="AW2393" t="s">
        <v>4353</v>
      </c>
      <c r="AX2393" t="s">
        <v>6157</v>
      </c>
      <c r="AY2393">
        <v>-18923</v>
      </c>
      <c r="AZ2393">
        <v>-18923</v>
      </c>
      <c r="BA2393" t="s">
        <v>7018</v>
      </c>
      <c r="BB2393" t="s">
        <v>4785</v>
      </c>
      <c r="BC2393" t="s">
        <v>6157</v>
      </c>
      <c r="BH2393" t="s">
        <v>4144</v>
      </c>
      <c r="BI2393" t="s">
        <v>7195</v>
      </c>
      <c r="BJ2393" t="s">
        <v>4164</v>
      </c>
      <c r="BK2393" t="s">
        <v>4165</v>
      </c>
      <c r="BL2393">
        <v>2016</v>
      </c>
      <c r="BM2393"/>
      <c r="BN2393"/>
      <c r="BO2393"/>
      <c r="BP2393"/>
      <c r="BW2393"/>
      <c r="BY2393"/>
      <c r="CF2393">
        <v>1</v>
      </c>
      <c r="CI2393">
        <v>-11.9</v>
      </c>
      <c r="CK2393">
        <v>5.7</v>
      </c>
    </row>
    <row r="2394" spans="1:89" ht="16" customHeight="1">
      <c r="A2394">
        <v>2393</v>
      </c>
      <c r="B2394" t="s">
        <v>7107</v>
      </c>
      <c r="C2394" s="2">
        <v>44970</v>
      </c>
      <c r="E2394" t="s">
        <v>2722</v>
      </c>
      <c r="F2394" t="s">
        <v>2722</v>
      </c>
      <c r="G2394" t="s">
        <v>3941</v>
      </c>
      <c r="H2394" t="s">
        <v>6157</v>
      </c>
      <c r="I2394" t="s">
        <v>4855</v>
      </c>
      <c r="J2394" t="s">
        <v>4856</v>
      </c>
      <c r="K2394" t="s">
        <v>4857</v>
      </c>
      <c r="L2394" t="s">
        <v>6157</v>
      </c>
      <c r="M2394" t="s">
        <v>3984</v>
      </c>
      <c r="N2394" t="s">
        <v>289</v>
      </c>
      <c r="O2394" t="s">
        <v>6987</v>
      </c>
      <c r="P2394" t="s">
        <v>3968</v>
      </c>
      <c r="Q2394" t="s">
        <v>4403</v>
      </c>
      <c r="R2394" t="s">
        <v>6989</v>
      </c>
      <c r="S2394" t="s">
        <v>4353</v>
      </c>
      <c r="T2394" t="s">
        <v>4353</v>
      </c>
      <c r="U2394" t="s">
        <v>6157</v>
      </c>
      <c r="X2394" t="s">
        <v>6157</v>
      </c>
      <c r="Y2394" t="s">
        <v>6157</v>
      </c>
      <c r="Z2394" t="s">
        <v>6157</v>
      </c>
      <c r="AA2394" t="s">
        <v>4021</v>
      </c>
      <c r="AB2394" t="s">
        <v>6157</v>
      </c>
      <c r="AC2394" t="s">
        <v>6157</v>
      </c>
      <c r="AD2394" t="s">
        <v>6157</v>
      </c>
      <c r="AE2394" t="s">
        <v>6157</v>
      </c>
      <c r="AF2394" t="s">
        <v>6157</v>
      </c>
      <c r="AG2394" t="s">
        <v>6157</v>
      </c>
      <c r="AH2394" t="s">
        <v>6157</v>
      </c>
      <c r="AI2394" t="s">
        <v>6157</v>
      </c>
      <c r="AJ2394" t="s">
        <v>4588</v>
      </c>
      <c r="AK2394" t="s">
        <v>4860</v>
      </c>
      <c r="AL2394" t="s">
        <v>4629</v>
      </c>
      <c r="AM2394" t="s">
        <v>264</v>
      </c>
      <c r="AN2394" t="s">
        <v>4353</v>
      </c>
      <c r="AO2394" s="29">
        <v>87</v>
      </c>
      <c r="AP2394">
        <v>-33.7331</v>
      </c>
      <c r="AQ2394">
        <v>143.1344</v>
      </c>
      <c r="AR2394" t="s">
        <v>1532</v>
      </c>
      <c r="AS2394">
        <v>0</v>
      </c>
      <c r="AT2394" t="s">
        <v>4353</v>
      </c>
      <c r="AU2394" t="s">
        <v>274</v>
      </c>
      <c r="AV2394" t="s">
        <v>4353</v>
      </c>
      <c r="AW2394" t="s">
        <v>4353</v>
      </c>
      <c r="AX2394" t="s">
        <v>6157</v>
      </c>
      <c r="AY2394">
        <v>-19420</v>
      </c>
      <c r="AZ2394">
        <v>-19420</v>
      </c>
      <c r="BA2394" t="s">
        <v>7018</v>
      </c>
      <c r="BB2394" t="s">
        <v>4785</v>
      </c>
      <c r="BC2394" t="s">
        <v>6157</v>
      </c>
      <c r="BH2394" t="s">
        <v>4144</v>
      </c>
      <c r="BI2394" t="s">
        <v>7195</v>
      </c>
      <c r="BJ2394" t="s">
        <v>4164</v>
      </c>
      <c r="BK2394" t="s">
        <v>4165</v>
      </c>
      <c r="BL2394">
        <v>2016</v>
      </c>
      <c r="BM2394"/>
      <c r="BN2394"/>
      <c r="BO2394"/>
      <c r="BP2394"/>
      <c r="BW2394">
        <v>-23.1</v>
      </c>
      <c r="BY2394">
        <v>9.9</v>
      </c>
      <c r="CF2394">
        <v>1</v>
      </c>
      <c r="CI2394">
        <v>-14.6</v>
      </c>
      <c r="CK2394">
        <v>0.7</v>
      </c>
    </row>
    <row r="2395" spans="1:89" ht="16" customHeight="1">
      <c r="A2395">
        <v>2394</v>
      </c>
      <c r="B2395" t="s">
        <v>7107</v>
      </c>
      <c r="C2395" s="2">
        <v>44970</v>
      </c>
      <c r="E2395" t="s">
        <v>2722</v>
      </c>
      <c r="F2395" t="s">
        <v>2722</v>
      </c>
      <c r="G2395" t="s">
        <v>3941</v>
      </c>
      <c r="H2395" t="s">
        <v>6157</v>
      </c>
      <c r="I2395" t="s">
        <v>4855</v>
      </c>
      <c r="J2395" t="s">
        <v>4856</v>
      </c>
      <c r="K2395" t="s">
        <v>4857</v>
      </c>
      <c r="L2395" t="s">
        <v>6157</v>
      </c>
      <c r="M2395" t="s">
        <v>3984</v>
      </c>
      <c r="N2395" t="s">
        <v>289</v>
      </c>
      <c r="O2395" t="s">
        <v>6987</v>
      </c>
      <c r="P2395" t="s">
        <v>3968</v>
      </c>
      <c r="Q2395" t="s">
        <v>4403</v>
      </c>
      <c r="R2395" t="s">
        <v>6989</v>
      </c>
      <c r="S2395" t="s">
        <v>4353</v>
      </c>
      <c r="T2395" t="s">
        <v>4353</v>
      </c>
      <c r="U2395" t="s">
        <v>6157</v>
      </c>
      <c r="X2395" t="s">
        <v>6157</v>
      </c>
      <c r="Y2395" t="s">
        <v>6157</v>
      </c>
      <c r="Z2395" t="s">
        <v>6157</v>
      </c>
      <c r="AA2395" t="s">
        <v>4021</v>
      </c>
      <c r="AB2395" t="s">
        <v>6157</v>
      </c>
      <c r="AC2395" t="s">
        <v>6157</v>
      </c>
      <c r="AD2395" t="s">
        <v>6157</v>
      </c>
      <c r="AE2395" t="s">
        <v>6157</v>
      </c>
      <c r="AF2395" t="s">
        <v>6157</v>
      </c>
      <c r="AG2395" t="s">
        <v>6157</v>
      </c>
      <c r="AH2395" t="s">
        <v>6157</v>
      </c>
      <c r="AI2395" t="s">
        <v>6157</v>
      </c>
      <c r="AJ2395" t="s">
        <v>4588</v>
      </c>
      <c r="AK2395" t="s">
        <v>4860</v>
      </c>
      <c r="AL2395" t="s">
        <v>4629</v>
      </c>
      <c r="AM2395" t="s">
        <v>264</v>
      </c>
      <c r="AN2395" t="s">
        <v>4353</v>
      </c>
      <c r="AO2395" s="29">
        <v>87</v>
      </c>
      <c r="AP2395">
        <v>-33.7331</v>
      </c>
      <c r="AQ2395">
        <v>143.1344</v>
      </c>
      <c r="AR2395" t="s">
        <v>1532</v>
      </c>
      <c r="AS2395">
        <v>0</v>
      </c>
      <c r="AT2395" t="s">
        <v>4353</v>
      </c>
      <c r="AU2395" t="s">
        <v>274</v>
      </c>
      <c r="AV2395" t="s">
        <v>4353</v>
      </c>
      <c r="AW2395" t="s">
        <v>4353</v>
      </c>
      <c r="AX2395" t="s">
        <v>6157</v>
      </c>
      <c r="AY2395">
        <v>-19470</v>
      </c>
      <c r="AZ2395">
        <v>-19470</v>
      </c>
      <c r="BA2395" t="s">
        <v>7018</v>
      </c>
      <c r="BB2395" t="s">
        <v>4785</v>
      </c>
      <c r="BC2395" t="s">
        <v>6157</v>
      </c>
      <c r="BH2395" t="s">
        <v>4144</v>
      </c>
      <c r="BI2395" t="s">
        <v>7195</v>
      </c>
      <c r="BJ2395" t="s">
        <v>4164</v>
      </c>
      <c r="BK2395" t="s">
        <v>4165</v>
      </c>
      <c r="BL2395">
        <v>2016</v>
      </c>
      <c r="BM2395"/>
      <c r="BN2395"/>
      <c r="BO2395"/>
      <c r="BP2395"/>
      <c r="BW2395"/>
      <c r="BY2395"/>
      <c r="CF2395">
        <v>1</v>
      </c>
      <c r="CI2395">
        <v>-12.5</v>
      </c>
      <c r="CK2395">
        <v>2.5</v>
      </c>
    </row>
    <row r="2396" spans="1:89" ht="16" customHeight="1">
      <c r="A2396">
        <v>2395</v>
      </c>
      <c r="B2396" t="s">
        <v>7107</v>
      </c>
      <c r="C2396" s="2">
        <v>44970</v>
      </c>
      <c r="E2396" t="s">
        <v>2734</v>
      </c>
      <c r="F2396" t="s">
        <v>2734</v>
      </c>
      <c r="G2396" t="s">
        <v>3941</v>
      </c>
      <c r="H2396" t="s">
        <v>6157</v>
      </c>
      <c r="I2396" t="s">
        <v>4855</v>
      </c>
      <c r="J2396" t="s">
        <v>4856</v>
      </c>
      <c r="K2396" t="s">
        <v>4857</v>
      </c>
      <c r="L2396" t="s">
        <v>6157</v>
      </c>
      <c r="M2396" t="s">
        <v>3984</v>
      </c>
      <c r="N2396" t="s">
        <v>289</v>
      </c>
      <c r="O2396" t="s">
        <v>6987</v>
      </c>
      <c r="P2396" t="s">
        <v>3968</v>
      </c>
      <c r="Q2396" t="s">
        <v>4403</v>
      </c>
      <c r="R2396" t="s">
        <v>6989</v>
      </c>
      <c r="S2396" t="s">
        <v>4353</v>
      </c>
      <c r="T2396" t="s">
        <v>4353</v>
      </c>
      <c r="U2396" t="s">
        <v>6157</v>
      </c>
      <c r="X2396" t="s">
        <v>6157</v>
      </c>
      <c r="Y2396" t="s">
        <v>6157</v>
      </c>
      <c r="Z2396" t="s">
        <v>6157</v>
      </c>
      <c r="AA2396" t="s">
        <v>4021</v>
      </c>
      <c r="AB2396" t="s">
        <v>6157</v>
      </c>
      <c r="AC2396" t="s">
        <v>6157</v>
      </c>
      <c r="AD2396" t="s">
        <v>6157</v>
      </c>
      <c r="AE2396" t="s">
        <v>6157</v>
      </c>
      <c r="AF2396" t="s">
        <v>6157</v>
      </c>
      <c r="AG2396" t="s">
        <v>6157</v>
      </c>
      <c r="AH2396" t="s">
        <v>6157</v>
      </c>
      <c r="AI2396" t="s">
        <v>6157</v>
      </c>
      <c r="AJ2396" t="s">
        <v>4588</v>
      </c>
      <c r="AK2396" t="s">
        <v>4860</v>
      </c>
      <c r="AL2396" t="s">
        <v>4629</v>
      </c>
      <c r="AM2396" t="s">
        <v>264</v>
      </c>
      <c r="AN2396" t="s">
        <v>4353</v>
      </c>
      <c r="AO2396" s="29">
        <v>45.158401499999997</v>
      </c>
      <c r="AP2396">
        <v>-33.45017</v>
      </c>
      <c r="AQ2396">
        <v>141.84899999999999</v>
      </c>
      <c r="AR2396" t="s">
        <v>1532</v>
      </c>
      <c r="AS2396">
        <v>0</v>
      </c>
      <c r="AT2396" t="s">
        <v>4353</v>
      </c>
      <c r="AU2396" t="s">
        <v>274</v>
      </c>
      <c r="AV2396" t="s">
        <v>4353</v>
      </c>
      <c r="AW2396" t="s">
        <v>4353</v>
      </c>
      <c r="AX2396" t="s">
        <v>6157</v>
      </c>
      <c r="AY2396">
        <v>-19685</v>
      </c>
      <c r="AZ2396">
        <v>-19685</v>
      </c>
      <c r="BA2396" t="s">
        <v>7018</v>
      </c>
      <c r="BB2396" t="s">
        <v>4785</v>
      </c>
      <c r="BC2396" t="s">
        <v>6157</v>
      </c>
      <c r="BH2396" t="s">
        <v>4144</v>
      </c>
      <c r="BI2396" t="s">
        <v>7195</v>
      </c>
      <c r="BJ2396" t="s">
        <v>4164</v>
      </c>
      <c r="BK2396" t="s">
        <v>4165</v>
      </c>
      <c r="BL2396">
        <v>2016</v>
      </c>
      <c r="BM2396"/>
      <c r="BN2396"/>
      <c r="BO2396"/>
      <c r="BP2396"/>
      <c r="BW2396">
        <v>-22.8</v>
      </c>
      <c r="BY2396">
        <v>11.9</v>
      </c>
      <c r="CF2396">
        <v>1</v>
      </c>
      <c r="CI2396">
        <v>-13.9</v>
      </c>
      <c r="CK2396">
        <v>-1.8</v>
      </c>
    </row>
    <row r="2397" spans="1:89" ht="16" customHeight="1">
      <c r="A2397">
        <v>2396</v>
      </c>
      <c r="B2397" t="s">
        <v>7107</v>
      </c>
      <c r="C2397" s="2">
        <v>44970</v>
      </c>
      <c r="E2397" t="s">
        <v>2735</v>
      </c>
      <c r="F2397" t="s">
        <v>2735</v>
      </c>
      <c r="G2397" t="s">
        <v>3941</v>
      </c>
      <c r="H2397" t="s">
        <v>6157</v>
      </c>
      <c r="I2397" t="s">
        <v>4855</v>
      </c>
      <c r="J2397" t="s">
        <v>4856</v>
      </c>
      <c r="K2397" t="s">
        <v>4857</v>
      </c>
      <c r="L2397" t="s">
        <v>6157</v>
      </c>
      <c r="M2397" t="s">
        <v>3984</v>
      </c>
      <c r="N2397" t="s">
        <v>289</v>
      </c>
      <c r="O2397" t="s">
        <v>6987</v>
      </c>
      <c r="P2397" t="s">
        <v>3968</v>
      </c>
      <c r="Q2397" t="s">
        <v>4403</v>
      </c>
      <c r="R2397" t="s">
        <v>6989</v>
      </c>
      <c r="S2397" t="s">
        <v>4353</v>
      </c>
      <c r="T2397" t="s">
        <v>4353</v>
      </c>
      <c r="U2397" t="s">
        <v>6157</v>
      </c>
      <c r="X2397" t="s">
        <v>6157</v>
      </c>
      <c r="Y2397" t="s">
        <v>6157</v>
      </c>
      <c r="Z2397" t="s">
        <v>6157</v>
      </c>
      <c r="AA2397" t="s">
        <v>4021</v>
      </c>
      <c r="AB2397" t="s">
        <v>6157</v>
      </c>
      <c r="AC2397" t="s">
        <v>6157</v>
      </c>
      <c r="AD2397" t="s">
        <v>6157</v>
      </c>
      <c r="AE2397" t="s">
        <v>6157</v>
      </c>
      <c r="AF2397" t="s">
        <v>6157</v>
      </c>
      <c r="AG2397" t="s">
        <v>6157</v>
      </c>
      <c r="AH2397" t="s">
        <v>6157</v>
      </c>
      <c r="AI2397" t="s">
        <v>6157</v>
      </c>
      <c r="AJ2397" t="s">
        <v>4588</v>
      </c>
      <c r="AK2397" t="s">
        <v>4860</v>
      </c>
      <c r="AL2397" t="s">
        <v>4629</v>
      </c>
      <c r="AM2397" t="s">
        <v>264</v>
      </c>
      <c r="AN2397" t="s">
        <v>4353</v>
      </c>
      <c r="AO2397" s="29">
        <v>66.690322899999998</v>
      </c>
      <c r="AP2397">
        <v>-32.545830000000002</v>
      </c>
      <c r="AQ2397">
        <v>142.06666999999999</v>
      </c>
      <c r="AR2397" t="s">
        <v>1532</v>
      </c>
      <c r="AS2397">
        <v>0</v>
      </c>
      <c r="AT2397" t="s">
        <v>4353</v>
      </c>
      <c r="AU2397" t="s">
        <v>274</v>
      </c>
      <c r="AV2397" t="s">
        <v>4353</v>
      </c>
      <c r="AW2397" t="s">
        <v>4353</v>
      </c>
      <c r="AX2397" t="s">
        <v>6157</v>
      </c>
      <c r="AY2397">
        <v>-21253</v>
      </c>
      <c r="AZ2397">
        <v>-21253</v>
      </c>
      <c r="BA2397" t="s">
        <v>7018</v>
      </c>
      <c r="BB2397" t="s">
        <v>4785</v>
      </c>
      <c r="BC2397" t="s">
        <v>6157</v>
      </c>
      <c r="BH2397" t="s">
        <v>4144</v>
      </c>
      <c r="BI2397" t="s">
        <v>7195</v>
      </c>
      <c r="BJ2397" t="s">
        <v>4164</v>
      </c>
      <c r="BK2397" t="s">
        <v>4165</v>
      </c>
      <c r="BL2397">
        <v>2016</v>
      </c>
      <c r="BM2397"/>
      <c r="BN2397"/>
      <c r="BO2397"/>
      <c r="BP2397"/>
      <c r="BW2397">
        <v>-22.6</v>
      </c>
      <c r="BY2397">
        <v>12.4</v>
      </c>
    </row>
    <row r="2398" spans="1:89" ht="16" customHeight="1">
      <c r="A2398">
        <v>2397</v>
      </c>
      <c r="B2398" t="s">
        <v>7107</v>
      </c>
      <c r="C2398" s="2">
        <v>44970</v>
      </c>
      <c r="E2398" t="s">
        <v>2736</v>
      </c>
      <c r="F2398" t="s">
        <v>2736</v>
      </c>
      <c r="G2398" t="s">
        <v>3941</v>
      </c>
      <c r="H2398" t="s">
        <v>6157</v>
      </c>
      <c r="I2398" t="s">
        <v>4855</v>
      </c>
      <c r="J2398" t="s">
        <v>4856</v>
      </c>
      <c r="K2398" t="s">
        <v>4857</v>
      </c>
      <c r="L2398" t="s">
        <v>6157</v>
      </c>
      <c r="M2398" t="s">
        <v>3984</v>
      </c>
      <c r="N2398" t="s">
        <v>289</v>
      </c>
      <c r="O2398" t="s">
        <v>6987</v>
      </c>
      <c r="P2398" t="s">
        <v>3968</v>
      </c>
      <c r="Q2398" t="s">
        <v>4403</v>
      </c>
      <c r="R2398" t="s">
        <v>6989</v>
      </c>
      <c r="S2398" t="s">
        <v>4353</v>
      </c>
      <c r="T2398" t="s">
        <v>4353</v>
      </c>
      <c r="U2398" t="s">
        <v>6157</v>
      </c>
      <c r="X2398" t="s">
        <v>6157</v>
      </c>
      <c r="Y2398" t="s">
        <v>6157</v>
      </c>
      <c r="Z2398" t="s">
        <v>6157</v>
      </c>
      <c r="AA2398" t="s">
        <v>4021</v>
      </c>
      <c r="AB2398" t="s">
        <v>6157</v>
      </c>
      <c r="AC2398" t="s">
        <v>6157</v>
      </c>
      <c r="AD2398" t="s">
        <v>6157</v>
      </c>
      <c r="AE2398" t="s">
        <v>6157</v>
      </c>
      <c r="AF2398" t="s">
        <v>6157</v>
      </c>
      <c r="AG2398" t="s">
        <v>6157</v>
      </c>
      <c r="AH2398" t="s">
        <v>6157</v>
      </c>
      <c r="AI2398" t="s">
        <v>6157</v>
      </c>
      <c r="AJ2398" t="s">
        <v>4588</v>
      </c>
      <c r="AK2398" t="s">
        <v>4860</v>
      </c>
      <c r="AL2398" t="s">
        <v>4629</v>
      </c>
      <c r="AM2398" t="s">
        <v>264</v>
      </c>
      <c r="AN2398" t="s">
        <v>4353</v>
      </c>
      <c r="AO2398" s="29">
        <v>74.997634899999994</v>
      </c>
      <c r="AP2398">
        <v>-32.572830000000003</v>
      </c>
      <c r="AQ2398">
        <v>142.10717</v>
      </c>
      <c r="AR2398" t="s">
        <v>1532</v>
      </c>
      <c r="AS2398">
        <v>0</v>
      </c>
      <c r="AT2398" t="s">
        <v>4353</v>
      </c>
      <c r="AU2398" t="s">
        <v>274</v>
      </c>
      <c r="AV2398" t="s">
        <v>4353</v>
      </c>
      <c r="AW2398" t="s">
        <v>4353</v>
      </c>
      <c r="AX2398" t="s">
        <v>6157</v>
      </c>
      <c r="AY2398">
        <v>-22474</v>
      </c>
      <c r="AZ2398">
        <v>-22474</v>
      </c>
      <c r="BA2398" t="s">
        <v>7018</v>
      </c>
      <c r="BB2398" t="s">
        <v>4785</v>
      </c>
      <c r="BC2398" t="s">
        <v>6157</v>
      </c>
      <c r="BH2398" t="s">
        <v>4144</v>
      </c>
      <c r="BI2398" t="s">
        <v>7195</v>
      </c>
      <c r="BJ2398" t="s">
        <v>4164</v>
      </c>
      <c r="BK2398" t="s">
        <v>4165</v>
      </c>
      <c r="BL2398">
        <v>2016</v>
      </c>
      <c r="BM2398"/>
      <c r="BN2398"/>
      <c r="BO2398"/>
      <c r="BP2398"/>
      <c r="BW2398">
        <v>-20.3</v>
      </c>
      <c r="BY2398">
        <v>14.7</v>
      </c>
      <c r="CF2398">
        <v>1</v>
      </c>
      <c r="CI2398">
        <v>-12.2</v>
      </c>
      <c r="CK2398">
        <v>4</v>
      </c>
    </row>
    <row r="2399" spans="1:89" ht="16" customHeight="1">
      <c r="A2399">
        <v>2398</v>
      </c>
      <c r="B2399" t="s">
        <v>7107</v>
      </c>
      <c r="C2399" s="2">
        <v>44970</v>
      </c>
      <c r="E2399" t="s">
        <v>2737</v>
      </c>
      <c r="F2399" t="s">
        <v>2737</v>
      </c>
      <c r="G2399" t="s">
        <v>3941</v>
      </c>
      <c r="H2399" t="s">
        <v>6157</v>
      </c>
      <c r="I2399" t="s">
        <v>4855</v>
      </c>
      <c r="J2399" t="s">
        <v>4856</v>
      </c>
      <c r="K2399" t="s">
        <v>4857</v>
      </c>
      <c r="L2399" t="s">
        <v>6157</v>
      </c>
      <c r="M2399" t="s">
        <v>3984</v>
      </c>
      <c r="N2399" t="s">
        <v>289</v>
      </c>
      <c r="O2399" t="s">
        <v>6987</v>
      </c>
      <c r="P2399" t="s">
        <v>3968</v>
      </c>
      <c r="Q2399" t="s">
        <v>4403</v>
      </c>
      <c r="R2399" t="s">
        <v>6989</v>
      </c>
      <c r="S2399" t="s">
        <v>4353</v>
      </c>
      <c r="T2399" t="s">
        <v>4353</v>
      </c>
      <c r="U2399" t="s">
        <v>6157</v>
      </c>
      <c r="X2399" t="s">
        <v>6157</v>
      </c>
      <c r="Y2399" t="s">
        <v>6157</v>
      </c>
      <c r="Z2399" t="s">
        <v>6157</v>
      </c>
      <c r="AA2399" t="s">
        <v>4021</v>
      </c>
      <c r="AB2399" t="s">
        <v>6157</v>
      </c>
      <c r="AC2399" t="s">
        <v>6157</v>
      </c>
      <c r="AD2399" t="s">
        <v>6157</v>
      </c>
      <c r="AE2399" t="s">
        <v>6157</v>
      </c>
      <c r="AF2399" t="s">
        <v>6157</v>
      </c>
      <c r="AG2399" t="s">
        <v>6157</v>
      </c>
      <c r="AH2399" t="s">
        <v>6157</v>
      </c>
      <c r="AI2399" t="s">
        <v>6157</v>
      </c>
      <c r="AJ2399" t="s">
        <v>4588</v>
      </c>
      <c r="AK2399" t="s">
        <v>4860</v>
      </c>
      <c r="AL2399" t="s">
        <v>4629</v>
      </c>
      <c r="AM2399" t="s">
        <v>264</v>
      </c>
      <c r="AN2399" t="s">
        <v>4353</v>
      </c>
      <c r="AO2399" s="29">
        <v>69.216468800000001</v>
      </c>
      <c r="AP2399">
        <v>-32.419170000000001</v>
      </c>
      <c r="AQ2399">
        <v>142.23783</v>
      </c>
      <c r="AR2399" t="s">
        <v>1532</v>
      </c>
      <c r="AS2399">
        <v>0</v>
      </c>
      <c r="AT2399" t="s">
        <v>4353</v>
      </c>
      <c r="AU2399" t="s">
        <v>274</v>
      </c>
      <c r="AV2399" t="s">
        <v>4353</v>
      </c>
      <c r="AW2399" t="s">
        <v>4353</v>
      </c>
      <c r="AX2399" t="s">
        <v>6157</v>
      </c>
      <c r="AY2399">
        <v>-22684</v>
      </c>
      <c r="AZ2399">
        <v>-22684</v>
      </c>
      <c r="BA2399" t="s">
        <v>7018</v>
      </c>
      <c r="BB2399" t="s">
        <v>4785</v>
      </c>
      <c r="BC2399" t="s">
        <v>6157</v>
      </c>
      <c r="BH2399" t="s">
        <v>4144</v>
      </c>
      <c r="BI2399" t="s">
        <v>7195</v>
      </c>
      <c r="BJ2399" t="s">
        <v>4164</v>
      </c>
      <c r="BK2399" t="s">
        <v>4165</v>
      </c>
      <c r="BL2399">
        <v>2016</v>
      </c>
      <c r="BM2399"/>
      <c r="BN2399"/>
      <c r="BO2399"/>
      <c r="BP2399"/>
      <c r="BW2399">
        <v>-25.8</v>
      </c>
      <c r="BY2399">
        <v>9.8000000000000007</v>
      </c>
      <c r="CF2399">
        <v>1</v>
      </c>
      <c r="CI2399">
        <v>-11.6</v>
      </c>
      <c r="CK2399">
        <v>6.3</v>
      </c>
    </row>
    <row r="2400" spans="1:89" ht="16" customHeight="1">
      <c r="A2400">
        <v>2399</v>
      </c>
      <c r="B2400" t="s">
        <v>7107</v>
      </c>
      <c r="C2400" s="2">
        <v>44970</v>
      </c>
      <c r="E2400" t="s">
        <v>2738</v>
      </c>
      <c r="F2400" t="s">
        <v>2738</v>
      </c>
      <c r="G2400" t="s">
        <v>3941</v>
      </c>
      <c r="H2400" t="s">
        <v>6157</v>
      </c>
      <c r="I2400" t="s">
        <v>4855</v>
      </c>
      <c r="J2400" t="s">
        <v>4856</v>
      </c>
      <c r="K2400" t="s">
        <v>4857</v>
      </c>
      <c r="L2400" t="s">
        <v>6157</v>
      </c>
      <c r="M2400" t="s">
        <v>3984</v>
      </c>
      <c r="N2400" t="s">
        <v>289</v>
      </c>
      <c r="O2400" t="s">
        <v>6987</v>
      </c>
      <c r="P2400" t="s">
        <v>3968</v>
      </c>
      <c r="Q2400" t="s">
        <v>4403</v>
      </c>
      <c r="R2400" t="s">
        <v>6989</v>
      </c>
      <c r="S2400" t="s">
        <v>4353</v>
      </c>
      <c r="T2400" t="s">
        <v>4353</v>
      </c>
      <c r="U2400" t="s">
        <v>6157</v>
      </c>
      <c r="X2400" t="s">
        <v>6157</v>
      </c>
      <c r="Y2400" t="s">
        <v>6157</v>
      </c>
      <c r="Z2400" t="s">
        <v>6157</v>
      </c>
      <c r="AA2400" t="s">
        <v>4021</v>
      </c>
      <c r="AB2400" t="s">
        <v>6157</v>
      </c>
      <c r="AC2400" t="s">
        <v>6157</v>
      </c>
      <c r="AD2400" t="s">
        <v>6157</v>
      </c>
      <c r="AE2400" t="s">
        <v>6157</v>
      </c>
      <c r="AF2400" t="s">
        <v>6157</v>
      </c>
      <c r="AG2400" t="s">
        <v>6157</v>
      </c>
      <c r="AH2400" t="s">
        <v>6157</v>
      </c>
      <c r="AI2400" t="s">
        <v>6157</v>
      </c>
      <c r="AJ2400" t="s">
        <v>4588</v>
      </c>
      <c r="AK2400" t="s">
        <v>4860</v>
      </c>
      <c r="AL2400" t="s">
        <v>4629</v>
      </c>
      <c r="AM2400" t="s">
        <v>264</v>
      </c>
      <c r="AN2400" t="s">
        <v>4353</v>
      </c>
      <c r="AO2400" s="29">
        <v>63.532913200000003</v>
      </c>
      <c r="AP2400">
        <v>-32.541670000000003</v>
      </c>
      <c r="AQ2400">
        <v>142.04433</v>
      </c>
      <c r="AR2400" t="s">
        <v>1532</v>
      </c>
      <c r="AS2400">
        <v>0</v>
      </c>
      <c r="AT2400" t="s">
        <v>4353</v>
      </c>
      <c r="AU2400" t="s">
        <v>274</v>
      </c>
      <c r="AV2400" t="s">
        <v>4353</v>
      </c>
      <c r="AW2400" t="s">
        <v>4353</v>
      </c>
      <c r="AX2400" t="s">
        <v>6157</v>
      </c>
      <c r="AY2400">
        <v>-23187</v>
      </c>
      <c r="AZ2400">
        <v>-23187</v>
      </c>
      <c r="BA2400" t="s">
        <v>7018</v>
      </c>
      <c r="BB2400" t="s">
        <v>4785</v>
      </c>
      <c r="BC2400" t="s">
        <v>6157</v>
      </c>
      <c r="BH2400" t="s">
        <v>4144</v>
      </c>
      <c r="BI2400" t="s">
        <v>7195</v>
      </c>
      <c r="BJ2400" t="s">
        <v>4164</v>
      </c>
      <c r="BK2400" t="s">
        <v>4165</v>
      </c>
      <c r="BL2400">
        <v>2016</v>
      </c>
      <c r="BM2400"/>
      <c r="BN2400"/>
      <c r="BO2400"/>
      <c r="BP2400"/>
      <c r="BW2400"/>
      <c r="BY2400"/>
      <c r="CF2400">
        <v>1</v>
      </c>
      <c r="CI2400">
        <v>-8.3000000000000007</v>
      </c>
      <c r="CK2400">
        <v>-3.7</v>
      </c>
    </row>
    <row r="2401" spans="1:89" ht="16" customHeight="1">
      <c r="A2401">
        <v>2400</v>
      </c>
      <c r="B2401" t="s">
        <v>7107</v>
      </c>
      <c r="C2401" s="2">
        <v>44970</v>
      </c>
      <c r="E2401" t="s">
        <v>2739</v>
      </c>
      <c r="F2401" t="s">
        <v>2739</v>
      </c>
      <c r="G2401" t="s">
        <v>3941</v>
      </c>
      <c r="H2401" t="s">
        <v>6157</v>
      </c>
      <c r="I2401" t="s">
        <v>4855</v>
      </c>
      <c r="J2401" t="s">
        <v>4856</v>
      </c>
      <c r="K2401" t="s">
        <v>4857</v>
      </c>
      <c r="L2401" t="s">
        <v>6157</v>
      </c>
      <c r="M2401" t="s">
        <v>3984</v>
      </c>
      <c r="N2401" t="s">
        <v>289</v>
      </c>
      <c r="O2401" t="s">
        <v>6987</v>
      </c>
      <c r="P2401" t="s">
        <v>3968</v>
      </c>
      <c r="Q2401" t="s">
        <v>4403</v>
      </c>
      <c r="R2401" t="s">
        <v>6989</v>
      </c>
      <c r="S2401" t="s">
        <v>4353</v>
      </c>
      <c r="T2401" t="s">
        <v>4353</v>
      </c>
      <c r="U2401" t="s">
        <v>6157</v>
      </c>
      <c r="X2401" t="s">
        <v>6157</v>
      </c>
      <c r="Y2401" t="s">
        <v>6157</v>
      </c>
      <c r="Z2401" t="s">
        <v>6157</v>
      </c>
      <c r="AA2401" t="s">
        <v>4021</v>
      </c>
      <c r="AB2401" t="s">
        <v>6157</v>
      </c>
      <c r="AC2401" t="s">
        <v>6157</v>
      </c>
      <c r="AD2401" t="s">
        <v>6157</v>
      </c>
      <c r="AE2401" t="s">
        <v>6157</v>
      </c>
      <c r="AF2401" t="s">
        <v>6157</v>
      </c>
      <c r="AG2401" t="s">
        <v>6157</v>
      </c>
      <c r="AH2401" t="s">
        <v>6157</v>
      </c>
      <c r="AI2401" t="s">
        <v>6157</v>
      </c>
      <c r="AJ2401" t="s">
        <v>4588</v>
      </c>
      <c r="AK2401" t="s">
        <v>4860</v>
      </c>
      <c r="AL2401" t="s">
        <v>4629</v>
      </c>
      <c r="AM2401" t="s">
        <v>264</v>
      </c>
      <c r="AN2401" t="s">
        <v>4353</v>
      </c>
      <c r="AO2401" s="29">
        <v>47.767578100000001</v>
      </c>
      <c r="AP2401">
        <v>-33.447670000000002</v>
      </c>
      <c r="AQ2401">
        <v>141.84867</v>
      </c>
      <c r="AR2401" t="s">
        <v>1532</v>
      </c>
      <c r="AS2401">
        <v>0</v>
      </c>
      <c r="AT2401" t="s">
        <v>4353</v>
      </c>
      <c r="AU2401" t="s">
        <v>274</v>
      </c>
      <c r="AV2401" t="s">
        <v>4353</v>
      </c>
      <c r="AW2401" t="s">
        <v>4353</v>
      </c>
      <c r="AX2401" t="s">
        <v>6157</v>
      </c>
      <c r="AY2401">
        <v>-23293</v>
      </c>
      <c r="AZ2401">
        <v>-23293</v>
      </c>
      <c r="BA2401" t="s">
        <v>7018</v>
      </c>
      <c r="BB2401" t="s">
        <v>4785</v>
      </c>
      <c r="BC2401" t="s">
        <v>6157</v>
      </c>
      <c r="BH2401" t="s">
        <v>4144</v>
      </c>
      <c r="BI2401" t="s">
        <v>7195</v>
      </c>
      <c r="BJ2401" t="s">
        <v>4164</v>
      </c>
      <c r="BK2401" t="s">
        <v>4165</v>
      </c>
      <c r="BL2401">
        <v>2016</v>
      </c>
      <c r="BM2401"/>
      <c r="BN2401"/>
      <c r="BO2401"/>
      <c r="BP2401"/>
      <c r="BW2401">
        <v>-22.8</v>
      </c>
      <c r="BY2401">
        <v>9</v>
      </c>
      <c r="CF2401">
        <v>1</v>
      </c>
      <c r="CI2401">
        <v>-13.5</v>
      </c>
      <c r="CK2401">
        <v>-0.1</v>
      </c>
    </row>
    <row r="2402" spans="1:89" ht="16" customHeight="1">
      <c r="A2402">
        <v>2401</v>
      </c>
      <c r="B2402" t="s">
        <v>7107</v>
      </c>
      <c r="C2402" s="2">
        <v>44970</v>
      </c>
      <c r="E2402" t="s">
        <v>2740</v>
      </c>
      <c r="F2402" t="s">
        <v>2740</v>
      </c>
      <c r="G2402" t="s">
        <v>3941</v>
      </c>
      <c r="H2402" t="s">
        <v>6157</v>
      </c>
      <c r="I2402" t="s">
        <v>4855</v>
      </c>
      <c r="J2402" t="s">
        <v>4856</v>
      </c>
      <c r="K2402" t="s">
        <v>4857</v>
      </c>
      <c r="L2402" t="s">
        <v>6157</v>
      </c>
      <c r="M2402" t="s">
        <v>3984</v>
      </c>
      <c r="N2402" t="s">
        <v>289</v>
      </c>
      <c r="O2402" t="s">
        <v>6987</v>
      </c>
      <c r="P2402" t="s">
        <v>3968</v>
      </c>
      <c r="Q2402" t="s">
        <v>4403</v>
      </c>
      <c r="R2402" t="s">
        <v>6989</v>
      </c>
      <c r="S2402" t="s">
        <v>4353</v>
      </c>
      <c r="T2402" t="s">
        <v>4353</v>
      </c>
      <c r="U2402" t="s">
        <v>6157</v>
      </c>
      <c r="X2402" t="s">
        <v>6157</v>
      </c>
      <c r="Y2402" t="s">
        <v>6157</v>
      </c>
      <c r="Z2402" t="s">
        <v>6157</v>
      </c>
      <c r="AA2402" t="s">
        <v>4021</v>
      </c>
      <c r="AB2402" t="s">
        <v>6157</v>
      </c>
      <c r="AC2402" t="s">
        <v>6157</v>
      </c>
      <c r="AD2402" t="s">
        <v>6157</v>
      </c>
      <c r="AE2402" t="s">
        <v>6157</v>
      </c>
      <c r="AF2402" t="s">
        <v>6157</v>
      </c>
      <c r="AG2402" t="s">
        <v>6157</v>
      </c>
      <c r="AH2402" t="s">
        <v>6157</v>
      </c>
      <c r="AI2402" t="s">
        <v>6157</v>
      </c>
      <c r="AJ2402" t="s">
        <v>4588</v>
      </c>
      <c r="AK2402" t="s">
        <v>4860</v>
      </c>
      <c r="AL2402" t="s">
        <v>4629</v>
      </c>
      <c r="AM2402" t="s">
        <v>264</v>
      </c>
      <c r="AN2402" t="s">
        <v>4353</v>
      </c>
      <c r="AO2402" s="29">
        <v>64.424240100000006</v>
      </c>
      <c r="AP2402">
        <v>-32.542670000000001</v>
      </c>
      <c r="AQ2402">
        <v>142.05199999999999</v>
      </c>
      <c r="AR2402" t="s">
        <v>1532</v>
      </c>
      <c r="AS2402">
        <v>0</v>
      </c>
      <c r="AT2402" t="s">
        <v>4353</v>
      </c>
      <c r="AU2402" t="s">
        <v>274</v>
      </c>
      <c r="AV2402" t="s">
        <v>4353</v>
      </c>
      <c r="AW2402" t="s">
        <v>4353</v>
      </c>
      <c r="AX2402" t="s">
        <v>6157</v>
      </c>
      <c r="AY2402">
        <v>-23320</v>
      </c>
      <c r="AZ2402">
        <v>-23320</v>
      </c>
      <c r="BA2402" t="s">
        <v>7018</v>
      </c>
      <c r="BB2402" t="s">
        <v>4785</v>
      </c>
      <c r="BC2402" t="s">
        <v>6157</v>
      </c>
      <c r="BH2402" t="s">
        <v>4144</v>
      </c>
      <c r="BI2402" t="s">
        <v>7195</v>
      </c>
      <c r="BJ2402" t="s">
        <v>4164</v>
      </c>
      <c r="BK2402" t="s">
        <v>4165</v>
      </c>
      <c r="BL2402">
        <v>2016</v>
      </c>
      <c r="BM2402"/>
      <c r="BN2402"/>
      <c r="BO2402"/>
      <c r="BP2402"/>
      <c r="BW2402">
        <v>-22.3</v>
      </c>
      <c r="BY2402">
        <v>7.3</v>
      </c>
      <c r="CF2402">
        <v>1</v>
      </c>
      <c r="CI2402">
        <v>-11.1</v>
      </c>
      <c r="CK2402">
        <v>4.9000000000000004</v>
      </c>
    </row>
    <row r="2403" spans="1:89" ht="16" customHeight="1">
      <c r="A2403">
        <v>2402</v>
      </c>
      <c r="B2403" t="s">
        <v>7107</v>
      </c>
      <c r="C2403" s="2">
        <v>44970</v>
      </c>
      <c r="E2403" t="s">
        <v>2741</v>
      </c>
      <c r="F2403" t="s">
        <v>2741</v>
      </c>
      <c r="G2403" t="s">
        <v>3941</v>
      </c>
      <c r="H2403" t="s">
        <v>6157</v>
      </c>
      <c r="I2403" t="s">
        <v>4855</v>
      </c>
      <c r="J2403" t="s">
        <v>4856</v>
      </c>
      <c r="K2403" t="s">
        <v>4857</v>
      </c>
      <c r="L2403" t="s">
        <v>6157</v>
      </c>
      <c r="M2403" t="s">
        <v>3984</v>
      </c>
      <c r="N2403" t="s">
        <v>289</v>
      </c>
      <c r="O2403" t="s">
        <v>6987</v>
      </c>
      <c r="P2403" t="s">
        <v>3968</v>
      </c>
      <c r="Q2403" t="s">
        <v>4403</v>
      </c>
      <c r="R2403" t="s">
        <v>6989</v>
      </c>
      <c r="S2403" t="s">
        <v>4353</v>
      </c>
      <c r="T2403" t="s">
        <v>4353</v>
      </c>
      <c r="U2403" t="s">
        <v>6157</v>
      </c>
      <c r="X2403" t="s">
        <v>6157</v>
      </c>
      <c r="Y2403" t="s">
        <v>6157</v>
      </c>
      <c r="Z2403" t="s">
        <v>6157</v>
      </c>
      <c r="AA2403" t="s">
        <v>4021</v>
      </c>
      <c r="AB2403" t="s">
        <v>6157</v>
      </c>
      <c r="AC2403" t="s">
        <v>6157</v>
      </c>
      <c r="AD2403" t="s">
        <v>6157</v>
      </c>
      <c r="AE2403" t="s">
        <v>6157</v>
      </c>
      <c r="AF2403" t="s">
        <v>6157</v>
      </c>
      <c r="AG2403" t="s">
        <v>6157</v>
      </c>
      <c r="AH2403" t="s">
        <v>6157</v>
      </c>
      <c r="AI2403" t="s">
        <v>6157</v>
      </c>
      <c r="AJ2403" t="s">
        <v>4588</v>
      </c>
      <c r="AK2403" t="s">
        <v>4860</v>
      </c>
      <c r="AL2403" t="s">
        <v>4629</v>
      </c>
      <c r="AM2403" t="s">
        <v>264</v>
      </c>
      <c r="AN2403" t="s">
        <v>4353</v>
      </c>
      <c r="AO2403" s="29">
        <v>72</v>
      </c>
      <c r="AP2403">
        <v>-32.575830000000003</v>
      </c>
      <c r="AQ2403">
        <v>142.11000000000001</v>
      </c>
      <c r="AR2403" t="s">
        <v>1532</v>
      </c>
      <c r="AS2403">
        <v>0</v>
      </c>
      <c r="AT2403" t="s">
        <v>4353</v>
      </c>
      <c r="AU2403" t="s">
        <v>274</v>
      </c>
      <c r="AV2403" t="s">
        <v>4353</v>
      </c>
      <c r="AW2403" t="s">
        <v>4353</v>
      </c>
      <c r="AX2403" t="s">
        <v>6157</v>
      </c>
      <c r="AY2403">
        <v>-23332</v>
      </c>
      <c r="AZ2403">
        <v>-23332</v>
      </c>
      <c r="BA2403" t="s">
        <v>7018</v>
      </c>
      <c r="BB2403" t="s">
        <v>4785</v>
      </c>
      <c r="BC2403" t="s">
        <v>6157</v>
      </c>
      <c r="BH2403" t="s">
        <v>4144</v>
      </c>
      <c r="BI2403" t="s">
        <v>7195</v>
      </c>
      <c r="BJ2403" t="s">
        <v>4164</v>
      </c>
      <c r="BK2403" t="s">
        <v>4165</v>
      </c>
      <c r="BL2403">
        <v>2016</v>
      </c>
      <c r="BM2403"/>
      <c r="BN2403"/>
      <c r="BO2403"/>
      <c r="BP2403"/>
      <c r="BW2403">
        <v>-22.6</v>
      </c>
      <c r="BY2403">
        <v>13.4</v>
      </c>
    </row>
    <row r="2404" spans="1:89" ht="16" customHeight="1">
      <c r="A2404">
        <v>2403</v>
      </c>
      <c r="B2404" t="s">
        <v>7107</v>
      </c>
      <c r="C2404" s="2">
        <v>44970</v>
      </c>
      <c r="E2404" t="s">
        <v>2742</v>
      </c>
      <c r="F2404" t="s">
        <v>2742</v>
      </c>
      <c r="G2404" t="s">
        <v>3941</v>
      </c>
      <c r="H2404" t="s">
        <v>6157</v>
      </c>
      <c r="I2404" t="s">
        <v>4855</v>
      </c>
      <c r="J2404" t="s">
        <v>4856</v>
      </c>
      <c r="K2404" t="s">
        <v>4857</v>
      </c>
      <c r="L2404" t="s">
        <v>6157</v>
      </c>
      <c r="M2404" t="s">
        <v>3984</v>
      </c>
      <c r="N2404" t="s">
        <v>289</v>
      </c>
      <c r="O2404" t="s">
        <v>6987</v>
      </c>
      <c r="P2404" t="s">
        <v>3968</v>
      </c>
      <c r="Q2404" t="s">
        <v>4403</v>
      </c>
      <c r="R2404" t="s">
        <v>6989</v>
      </c>
      <c r="S2404" t="s">
        <v>4353</v>
      </c>
      <c r="T2404" t="s">
        <v>4353</v>
      </c>
      <c r="U2404" t="s">
        <v>6157</v>
      </c>
      <c r="X2404" t="s">
        <v>6157</v>
      </c>
      <c r="Y2404" t="s">
        <v>6157</v>
      </c>
      <c r="Z2404" t="s">
        <v>6157</v>
      </c>
      <c r="AA2404" t="s">
        <v>4021</v>
      </c>
      <c r="AB2404" t="s">
        <v>6157</v>
      </c>
      <c r="AC2404" t="s">
        <v>6157</v>
      </c>
      <c r="AD2404" t="s">
        <v>6157</v>
      </c>
      <c r="AE2404" t="s">
        <v>6157</v>
      </c>
      <c r="AF2404" t="s">
        <v>6157</v>
      </c>
      <c r="AG2404" t="s">
        <v>6157</v>
      </c>
      <c r="AH2404" t="s">
        <v>6157</v>
      </c>
      <c r="AI2404" t="s">
        <v>6157</v>
      </c>
      <c r="AJ2404" t="s">
        <v>4588</v>
      </c>
      <c r="AK2404" t="s">
        <v>4860</v>
      </c>
      <c r="AL2404" t="s">
        <v>4629</v>
      </c>
      <c r="AM2404" t="s">
        <v>264</v>
      </c>
      <c r="AN2404" t="s">
        <v>4353</v>
      </c>
      <c r="AO2404" s="29">
        <v>44.658439600000001</v>
      </c>
      <c r="AP2404">
        <v>-33.448169999999998</v>
      </c>
      <c r="AQ2404">
        <v>141.84683000000001</v>
      </c>
      <c r="AR2404" t="s">
        <v>1532</v>
      </c>
      <c r="AS2404">
        <v>0</v>
      </c>
      <c r="AT2404" t="s">
        <v>4353</v>
      </c>
      <c r="AU2404" t="s">
        <v>274</v>
      </c>
      <c r="AV2404" t="s">
        <v>4353</v>
      </c>
      <c r="AW2404" t="s">
        <v>4353</v>
      </c>
      <c r="AX2404" t="s">
        <v>6157</v>
      </c>
      <c r="AY2404">
        <v>-23680</v>
      </c>
      <c r="AZ2404">
        <v>-23680</v>
      </c>
      <c r="BA2404" t="s">
        <v>7018</v>
      </c>
      <c r="BB2404" t="s">
        <v>4785</v>
      </c>
      <c r="BC2404" t="s">
        <v>6157</v>
      </c>
      <c r="BH2404" t="s">
        <v>4144</v>
      </c>
      <c r="BI2404" t="s">
        <v>7195</v>
      </c>
      <c r="BJ2404" t="s">
        <v>4164</v>
      </c>
      <c r="BK2404" t="s">
        <v>4165</v>
      </c>
      <c r="BL2404">
        <v>2016</v>
      </c>
      <c r="BM2404"/>
      <c r="BN2404"/>
      <c r="BO2404"/>
      <c r="BP2404"/>
      <c r="BW2404">
        <v>-23.1</v>
      </c>
      <c r="BY2404">
        <v>10.3</v>
      </c>
      <c r="CF2404">
        <v>1</v>
      </c>
      <c r="CI2404">
        <v>-13.9</v>
      </c>
      <c r="CK2404">
        <v>2.2999999999999998</v>
      </c>
    </row>
    <row r="2405" spans="1:89" ht="16" customHeight="1">
      <c r="A2405">
        <v>2404</v>
      </c>
      <c r="B2405" t="s">
        <v>7107</v>
      </c>
      <c r="C2405" s="2">
        <v>44970</v>
      </c>
      <c r="E2405" t="s">
        <v>2741</v>
      </c>
      <c r="F2405" t="s">
        <v>2741</v>
      </c>
      <c r="G2405" t="s">
        <v>3941</v>
      </c>
      <c r="H2405" t="s">
        <v>6157</v>
      </c>
      <c r="I2405" t="s">
        <v>4855</v>
      </c>
      <c r="J2405" t="s">
        <v>4856</v>
      </c>
      <c r="K2405" t="s">
        <v>4857</v>
      </c>
      <c r="L2405" t="s">
        <v>6157</v>
      </c>
      <c r="M2405" t="s">
        <v>3984</v>
      </c>
      <c r="N2405" t="s">
        <v>289</v>
      </c>
      <c r="O2405" t="s">
        <v>6987</v>
      </c>
      <c r="P2405" t="s">
        <v>3968</v>
      </c>
      <c r="Q2405" t="s">
        <v>4403</v>
      </c>
      <c r="R2405" t="s">
        <v>6989</v>
      </c>
      <c r="S2405" t="s">
        <v>4353</v>
      </c>
      <c r="T2405" t="s">
        <v>4353</v>
      </c>
      <c r="U2405" t="s">
        <v>6157</v>
      </c>
      <c r="X2405" t="s">
        <v>6157</v>
      </c>
      <c r="Y2405" t="s">
        <v>6157</v>
      </c>
      <c r="Z2405" t="s">
        <v>6157</v>
      </c>
      <c r="AA2405" t="s">
        <v>4021</v>
      </c>
      <c r="AB2405" t="s">
        <v>6157</v>
      </c>
      <c r="AC2405" t="s">
        <v>6157</v>
      </c>
      <c r="AD2405" t="s">
        <v>6157</v>
      </c>
      <c r="AE2405" t="s">
        <v>6157</v>
      </c>
      <c r="AF2405" t="s">
        <v>6157</v>
      </c>
      <c r="AG2405" t="s">
        <v>6157</v>
      </c>
      <c r="AH2405" t="s">
        <v>6157</v>
      </c>
      <c r="AI2405" t="s">
        <v>6157</v>
      </c>
      <c r="AJ2405" t="s">
        <v>4588</v>
      </c>
      <c r="AK2405" t="s">
        <v>4860</v>
      </c>
      <c r="AL2405" t="s">
        <v>4629</v>
      </c>
      <c r="AM2405" t="s">
        <v>264</v>
      </c>
      <c r="AN2405" t="s">
        <v>4353</v>
      </c>
      <c r="AO2405" s="29">
        <v>72</v>
      </c>
      <c r="AP2405">
        <v>-32.575830000000003</v>
      </c>
      <c r="AQ2405">
        <v>142.11000000000001</v>
      </c>
      <c r="AR2405" t="s">
        <v>1532</v>
      </c>
      <c r="AS2405">
        <v>0</v>
      </c>
      <c r="AT2405" t="s">
        <v>4353</v>
      </c>
      <c r="AU2405" t="s">
        <v>274</v>
      </c>
      <c r="AV2405" t="s">
        <v>4353</v>
      </c>
      <c r="AW2405" t="s">
        <v>4353</v>
      </c>
      <c r="AX2405" t="s">
        <v>6157</v>
      </c>
      <c r="AY2405">
        <v>-23726</v>
      </c>
      <c r="AZ2405">
        <v>-23726</v>
      </c>
      <c r="BA2405" t="s">
        <v>7018</v>
      </c>
      <c r="BB2405" t="s">
        <v>4785</v>
      </c>
      <c r="BC2405" t="s">
        <v>6157</v>
      </c>
      <c r="BH2405" t="s">
        <v>4144</v>
      </c>
      <c r="BI2405" t="s">
        <v>7195</v>
      </c>
      <c r="BJ2405" t="s">
        <v>4164</v>
      </c>
      <c r="BK2405" t="s">
        <v>4165</v>
      </c>
      <c r="BL2405">
        <v>2016</v>
      </c>
      <c r="BM2405"/>
      <c r="BN2405"/>
      <c r="BO2405"/>
      <c r="BP2405"/>
      <c r="BW2405">
        <v>-22.6</v>
      </c>
      <c r="BY2405">
        <v>13.4</v>
      </c>
    </row>
    <row r="2406" spans="1:89" ht="16" customHeight="1">
      <c r="A2406">
        <v>2405</v>
      </c>
      <c r="B2406" t="s">
        <v>7107</v>
      </c>
      <c r="C2406" s="2">
        <v>44970</v>
      </c>
      <c r="E2406" t="s">
        <v>2743</v>
      </c>
      <c r="F2406" t="s">
        <v>2743</v>
      </c>
      <c r="G2406" t="s">
        <v>3941</v>
      </c>
      <c r="H2406" t="s">
        <v>6157</v>
      </c>
      <c r="I2406" t="s">
        <v>4855</v>
      </c>
      <c r="J2406" t="s">
        <v>4856</v>
      </c>
      <c r="K2406" t="s">
        <v>4857</v>
      </c>
      <c r="L2406" t="s">
        <v>6157</v>
      </c>
      <c r="M2406" t="s">
        <v>3984</v>
      </c>
      <c r="N2406" t="s">
        <v>289</v>
      </c>
      <c r="O2406" t="s">
        <v>6987</v>
      </c>
      <c r="P2406" t="s">
        <v>3968</v>
      </c>
      <c r="Q2406" t="s">
        <v>4403</v>
      </c>
      <c r="R2406" t="s">
        <v>6989</v>
      </c>
      <c r="S2406" t="s">
        <v>4353</v>
      </c>
      <c r="T2406" t="s">
        <v>4353</v>
      </c>
      <c r="U2406" t="s">
        <v>6157</v>
      </c>
      <c r="X2406" t="s">
        <v>6157</v>
      </c>
      <c r="Y2406" t="s">
        <v>6157</v>
      </c>
      <c r="Z2406" t="s">
        <v>6157</v>
      </c>
      <c r="AA2406" t="s">
        <v>4021</v>
      </c>
      <c r="AB2406" t="s">
        <v>6157</v>
      </c>
      <c r="AC2406" t="s">
        <v>6157</v>
      </c>
      <c r="AD2406" t="s">
        <v>6157</v>
      </c>
      <c r="AE2406" t="s">
        <v>6157</v>
      </c>
      <c r="AF2406" t="s">
        <v>6157</v>
      </c>
      <c r="AG2406" t="s">
        <v>6157</v>
      </c>
      <c r="AH2406" t="s">
        <v>6157</v>
      </c>
      <c r="AI2406" t="s">
        <v>6157</v>
      </c>
      <c r="AJ2406" t="s">
        <v>4588</v>
      </c>
      <c r="AK2406" t="s">
        <v>4860</v>
      </c>
      <c r="AL2406" t="s">
        <v>4629</v>
      </c>
      <c r="AM2406" t="s">
        <v>264</v>
      </c>
      <c r="AN2406" t="s">
        <v>4353</v>
      </c>
      <c r="AO2406" s="29">
        <v>54.677516900000001</v>
      </c>
      <c r="AP2406">
        <v>-33.316000000000003</v>
      </c>
      <c r="AQ2406">
        <v>141.83949999999999</v>
      </c>
      <c r="AR2406" t="s">
        <v>1532</v>
      </c>
      <c r="AS2406">
        <v>0</v>
      </c>
      <c r="AT2406" t="s">
        <v>4353</v>
      </c>
      <c r="AU2406" t="s">
        <v>274</v>
      </c>
      <c r="AV2406" t="s">
        <v>4353</v>
      </c>
      <c r="AW2406" t="s">
        <v>4353</v>
      </c>
      <c r="AX2406" t="s">
        <v>6157</v>
      </c>
      <c r="AY2406">
        <v>-23761</v>
      </c>
      <c r="AZ2406">
        <v>-23761</v>
      </c>
      <c r="BA2406" t="s">
        <v>7018</v>
      </c>
      <c r="BB2406" t="s">
        <v>4785</v>
      </c>
      <c r="BC2406" t="s">
        <v>6157</v>
      </c>
      <c r="BH2406" t="s">
        <v>4144</v>
      </c>
      <c r="BI2406" t="s">
        <v>7195</v>
      </c>
      <c r="BJ2406" t="s">
        <v>4164</v>
      </c>
      <c r="BK2406" t="s">
        <v>4165</v>
      </c>
      <c r="BL2406">
        <v>2016</v>
      </c>
      <c r="BM2406"/>
      <c r="BN2406"/>
      <c r="BO2406"/>
      <c r="BP2406"/>
      <c r="BW2406">
        <v>-22.4</v>
      </c>
      <c r="BY2406">
        <v>9.6999999999999993</v>
      </c>
      <c r="CF2406">
        <v>1</v>
      </c>
      <c r="CI2406">
        <v>-13.5</v>
      </c>
      <c r="CK2406">
        <v>2.6</v>
      </c>
    </row>
    <row r="2407" spans="1:89" ht="16" customHeight="1">
      <c r="A2407">
        <v>2406</v>
      </c>
      <c r="B2407" t="s">
        <v>7107</v>
      </c>
      <c r="C2407" s="2">
        <v>44970</v>
      </c>
      <c r="E2407" t="s">
        <v>2744</v>
      </c>
      <c r="F2407" t="s">
        <v>2744</v>
      </c>
      <c r="G2407" t="s">
        <v>3941</v>
      </c>
      <c r="H2407" t="s">
        <v>6157</v>
      </c>
      <c r="I2407" t="s">
        <v>4855</v>
      </c>
      <c r="J2407" t="s">
        <v>4856</v>
      </c>
      <c r="K2407" t="s">
        <v>4857</v>
      </c>
      <c r="L2407" t="s">
        <v>6157</v>
      </c>
      <c r="M2407" t="s">
        <v>3984</v>
      </c>
      <c r="N2407" t="s">
        <v>289</v>
      </c>
      <c r="O2407" t="s">
        <v>6987</v>
      </c>
      <c r="P2407" t="s">
        <v>3968</v>
      </c>
      <c r="Q2407" t="s">
        <v>4403</v>
      </c>
      <c r="R2407" t="s">
        <v>6989</v>
      </c>
      <c r="S2407" t="s">
        <v>4353</v>
      </c>
      <c r="T2407" t="s">
        <v>4353</v>
      </c>
      <c r="U2407" t="s">
        <v>6157</v>
      </c>
      <c r="X2407" t="s">
        <v>6157</v>
      </c>
      <c r="Y2407" t="s">
        <v>6157</v>
      </c>
      <c r="Z2407" t="s">
        <v>6157</v>
      </c>
      <c r="AA2407" t="s">
        <v>4021</v>
      </c>
      <c r="AB2407" t="s">
        <v>6157</v>
      </c>
      <c r="AC2407" t="s">
        <v>6157</v>
      </c>
      <c r="AD2407" t="s">
        <v>6157</v>
      </c>
      <c r="AE2407" t="s">
        <v>6157</v>
      </c>
      <c r="AF2407" t="s">
        <v>6157</v>
      </c>
      <c r="AG2407" t="s">
        <v>6157</v>
      </c>
      <c r="AH2407" t="s">
        <v>6157</v>
      </c>
      <c r="AI2407" t="s">
        <v>6157</v>
      </c>
      <c r="AJ2407" t="s">
        <v>4588</v>
      </c>
      <c r="AK2407" t="s">
        <v>4860</v>
      </c>
      <c r="AL2407" t="s">
        <v>4629</v>
      </c>
      <c r="AM2407" t="s">
        <v>264</v>
      </c>
      <c r="AN2407" t="s">
        <v>4353</v>
      </c>
      <c r="AO2407" s="29">
        <v>66.549331699999996</v>
      </c>
      <c r="AP2407">
        <v>-32.542499999999997</v>
      </c>
      <c r="AQ2407">
        <v>142.04232999999999</v>
      </c>
      <c r="AR2407" t="s">
        <v>1532</v>
      </c>
      <c r="AS2407">
        <v>0</v>
      </c>
      <c r="AT2407" t="s">
        <v>4353</v>
      </c>
      <c r="AU2407" t="s">
        <v>274</v>
      </c>
      <c r="AV2407" t="s">
        <v>4353</v>
      </c>
      <c r="AW2407" t="s">
        <v>4353</v>
      </c>
      <c r="AX2407" t="s">
        <v>6157</v>
      </c>
      <c r="AY2407">
        <v>-23787</v>
      </c>
      <c r="AZ2407">
        <v>-23787</v>
      </c>
      <c r="BA2407" t="s">
        <v>7018</v>
      </c>
      <c r="BB2407" t="s">
        <v>4785</v>
      </c>
      <c r="BC2407" t="s">
        <v>6157</v>
      </c>
      <c r="BH2407" t="s">
        <v>4144</v>
      </c>
      <c r="BI2407" t="s">
        <v>7195</v>
      </c>
      <c r="BJ2407" t="s">
        <v>4164</v>
      </c>
      <c r="BK2407" t="s">
        <v>4165</v>
      </c>
      <c r="BL2407">
        <v>2016</v>
      </c>
      <c r="BM2407"/>
      <c r="BN2407"/>
      <c r="BO2407"/>
      <c r="BP2407"/>
      <c r="BW2407">
        <v>-22.3</v>
      </c>
      <c r="BY2407">
        <v>13.7</v>
      </c>
      <c r="CF2407">
        <v>1</v>
      </c>
      <c r="CI2407">
        <v>-15.2</v>
      </c>
      <c r="CK2407">
        <v>4.0999999999999996</v>
      </c>
    </row>
    <row r="2408" spans="1:89" ht="16" customHeight="1">
      <c r="A2408">
        <v>2407</v>
      </c>
      <c r="B2408" t="s">
        <v>7107</v>
      </c>
      <c r="C2408" s="2">
        <v>44970</v>
      </c>
      <c r="E2408" t="s">
        <v>2745</v>
      </c>
      <c r="F2408" t="s">
        <v>2745</v>
      </c>
      <c r="G2408" t="s">
        <v>3941</v>
      </c>
      <c r="H2408" t="s">
        <v>6157</v>
      </c>
      <c r="I2408" t="s">
        <v>4855</v>
      </c>
      <c r="J2408" t="s">
        <v>4856</v>
      </c>
      <c r="K2408" t="s">
        <v>4857</v>
      </c>
      <c r="L2408" t="s">
        <v>6157</v>
      </c>
      <c r="M2408" t="s">
        <v>3984</v>
      </c>
      <c r="N2408" t="s">
        <v>289</v>
      </c>
      <c r="O2408" t="s">
        <v>6987</v>
      </c>
      <c r="P2408" t="s">
        <v>3968</v>
      </c>
      <c r="Q2408" t="s">
        <v>4403</v>
      </c>
      <c r="R2408" t="s">
        <v>6989</v>
      </c>
      <c r="S2408" t="s">
        <v>4353</v>
      </c>
      <c r="T2408" t="s">
        <v>4353</v>
      </c>
      <c r="U2408" t="s">
        <v>6157</v>
      </c>
      <c r="X2408" t="s">
        <v>6157</v>
      </c>
      <c r="Y2408" t="s">
        <v>6157</v>
      </c>
      <c r="Z2408" t="s">
        <v>6157</v>
      </c>
      <c r="AA2408" t="s">
        <v>4021</v>
      </c>
      <c r="AB2408" t="s">
        <v>6157</v>
      </c>
      <c r="AC2408" t="s">
        <v>6157</v>
      </c>
      <c r="AD2408" t="s">
        <v>6157</v>
      </c>
      <c r="AE2408" t="s">
        <v>6157</v>
      </c>
      <c r="AF2408" t="s">
        <v>6157</v>
      </c>
      <c r="AG2408" t="s">
        <v>6157</v>
      </c>
      <c r="AH2408" t="s">
        <v>6157</v>
      </c>
      <c r="AI2408" t="s">
        <v>6157</v>
      </c>
      <c r="AJ2408" t="s">
        <v>4588</v>
      </c>
      <c r="AK2408" t="s">
        <v>4860</v>
      </c>
      <c r="AL2408" t="s">
        <v>4629</v>
      </c>
      <c r="AM2408" t="s">
        <v>264</v>
      </c>
      <c r="AN2408" t="s">
        <v>4353</v>
      </c>
      <c r="AO2408" s="29">
        <v>73.136283899999995</v>
      </c>
      <c r="AP2408">
        <v>-32.552999999999997</v>
      </c>
      <c r="AQ2408">
        <v>142.08600000000001</v>
      </c>
      <c r="AR2408" t="s">
        <v>1532</v>
      </c>
      <c r="AS2408">
        <v>0</v>
      </c>
      <c r="AT2408" t="s">
        <v>4353</v>
      </c>
      <c r="AU2408" t="s">
        <v>274</v>
      </c>
      <c r="AV2408" t="s">
        <v>4353</v>
      </c>
      <c r="AW2408" t="s">
        <v>4353</v>
      </c>
      <c r="AX2408" t="s">
        <v>6157</v>
      </c>
      <c r="AY2408">
        <v>-24073</v>
      </c>
      <c r="AZ2408">
        <v>-24073</v>
      </c>
      <c r="BA2408" t="s">
        <v>7018</v>
      </c>
      <c r="BB2408" t="s">
        <v>4785</v>
      </c>
      <c r="BC2408" t="s">
        <v>6157</v>
      </c>
      <c r="BH2408" t="s">
        <v>4144</v>
      </c>
      <c r="BI2408" t="s">
        <v>7195</v>
      </c>
      <c r="BJ2408" t="s">
        <v>4164</v>
      </c>
      <c r="BK2408" t="s">
        <v>4165</v>
      </c>
      <c r="BL2408">
        <v>2016</v>
      </c>
      <c r="BM2408"/>
      <c r="BN2408"/>
      <c r="BO2408"/>
      <c r="BP2408"/>
      <c r="BW2408">
        <v>-23.1</v>
      </c>
      <c r="BY2408">
        <v>11.7</v>
      </c>
      <c r="CF2408">
        <v>1</v>
      </c>
      <c r="CI2408">
        <v>-10.1</v>
      </c>
      <c r="CK2408">
        <v>8.6999999999999993</v>
      </c>
    </row>
    <row r="2409" spans="1:89" ht="16" customHeight="1">
      <c r="A2409">
        <v>2408</v>
      </c>
      <c r="B2409" t="s">
        <v>7107</v>
      </c>
      <c r="C2409" s="2">
        <v>44970</v>
      </c>
      <c r="E2409" t="s">
        <v>2746</v>
      </c>
      <c r="F2409" t="s">
        <v>2746</v>
      </c>
      <c r="G2409" t="s">
        <v>3941</v>
      </c>
      <c r="H2409" t="s">
        <v>6157</v>
      </c>
      <c r="I2409" t="s">
        <v>4855</v>
      </c>
      <c r="J2409" t="s">
        <v>4856</v>
      </c>
      <c r="K2409" t="s">
        <v>4857</v>
      </c>
      <c r="L2409" t="s">
        <v>6157</v>
      </c>
      <c r="M2409" t="s">
        <v>3984</v>
      </c>
      <c r="N2409" t="s">
        <v>289</v>
      </c>
      <c r="O2409" t="s">
        <v>6987</v>
      </c>
      <c r="P2409" t="s">
        <v>3968</v>
      </c>
      <c r="Q2409" t="s">
        <v>4403</v>
      </c>
      <c r="R2409" t="s">
        <v>6989</v>
      </c>
      <c r="S2409" t="s">
        <v>4353</v>
      </c>
      <c r="T2409" t="s">
        <v>4353</v>
      </c>
      <c r="U2409" t="s">
        <v>6157</v>
      </c>
      <c r="X2409" t="s">
        <v>6157</v>
      </c>
      <c r="Y2409" t="s">
        <v>6157</v>
      </c>
      <c r="Z2409" t="s">
        <v>6157</v>
      </c>
      <c r="AA2409" t="s">
        <v>4021</v>
      </c>
      <c r="AB2409" t="s">
        <v>6157</v>
      </c>
      <c r="AC2409" t="s">
        <v>6157</v>
      </c>
      <c r="AD2409" t="s">
        <v>6157</v>
      </c>
      <c r="AE2409" t="s">
        <v>6157</v>
      </c>
      <c r="AF2409" t="s">
        <v>6157</v>
      </c>
      <c r="AG2409" t="s">
        <v>6157</v>
      </c>
      <c r="AH2409" t="s">
        <v>6157</v>
      </c>
      <c r="AI2409" t="s">
        <v>6157</v>
      </c>
      <c r="AJ2409" t="s">
        <v>4588</v>
      </c>
      <c r="AK2409" t="s">
        <v>4860</v>
      </c>
      <c r="AL2409" t="s">
        <v>4629</v>
      </c>
      <c r="AM2409" t="s">
        <v>264</v>
      </c>
      <c r="AN2409" t="s">
        <v>4353</v>
      </c>
      <c r="AO2409" s="29">
        <v>72</v>
      </c>
      <c r="AP2409">
        <v>-32.575830000000003</v>
      </c>
      <c r="AQ2409">
        <v>142.11000000000001</v>
      </c>
      <c r="AR2409" t="s">
        <v>1532</v>
      </c>
      <c r="AS2409">
        <v>0</v>
      </c>
      <c r="AT2409" t="s">
        <v>4353</v>
      </c>
      <c r="AU2409" t="s">
        <v>274</v>
      </c>
      <c r="AV2409" t="s">
        <v>4353</v>
      </c>
      <c r="AW2409" t="s">
        <v>4353</v>
      </c>
      <c r="AX2409" t="s">
        <v>6157</v>
      </c>
      <c r="AY2409">
        <v>-24420</v>
      </c>
      <c r="AZ2409">
        <v>-24420</v>
      </c>
      <c r="BA2409" t="s">
        <v>7018</v>
      </c>
      <c r="BB2409" t="s">
        <v>4785</v>
      </c>
      <c r="BC2409" t="s">
        <v>6157</v>
      </c>
      <c r="BH2409" t="s">
        <v>4144</v>
      </c>
      <c r="BI2409" t="s">
        <v>7195</v>
      </c>
      <c r="BJ2409" t="s">
        <v>4164</v>
      </c>
      <c r="BK2409" t="s">
        <v>4165</v>
      </c>
      <c r="BL2409">
        <v>2016</v>
      </c>
      <c r="BM2409"/>
      <c r="BN2409"/>
      <c r="BO2409"/>
      <c r="BP2409"/>
      <c r="BW2409">
        <v>-23.5</v>
      </c>
      <c r="BY2409">
        <v>12.4</v>
      </c>
      <c r="CF2409">
        <v>1</v>
      </c>
      <c r="CI2409">
        <v>-11.8</v>
      </c>
      <c r="CK2409">
        <v>5.2</v>
      </c>
    </row>
    <row r="2410" spans="1:89" ht="16" customHeight="1">
      <c r="A2410">
        <v>2409</v>
      </c>
      <c r="B2410" t="s">
        <v>7107</v>
      </c>
      <c r="C2410" s="2">
        <v>44970</v>
      </c>
      <c r="E2410" t="s">
        <v>2747</v>
      </c>
      <c r="F2410" t="s">
        <v>2747</v>
      </c>
      <c r="G2410" t="s">
        <v>3941</v>
      </c>
      <c r="H2410" t="s">
        <v>6157</v>
      </c>
      <c r="I2410" t="s">
        <v>4855</v>
      </c>
      <c r="J2410" t="s">
        <v>4856</v>
      </c>
      <c r="K2410" t="s">
        <v>4857</v>
      </c>
      <c r="L2410" t="s">
        <v>6157</v>
      </c>
      <c r="M2410" t="s">
        <v>3984</v>
      </c>
      <c r="N2410" t="s">
        <v>289</v>
      </c>
      <c r="O2410" t="s">
        <v>6987</v>
      </c>
      <c r="P2410" t="s">
        <v>3968</v>
      </c>
      <c r="Q2410" t="s">
        <v>4403</v>
      </c>
      <c r="R2410" t="s">
        <v>6989</v>
      </c>
      <c r="S2410" t="s">
        <v>4353</v>
      </c>
      <c r="T2410" t="s">
        <v>4353</v>
      </c>
      <c r="U2410" t="s">
        <v>6157</v>
      </c>
      <c r="X2410" t="s">
        <v>6157</v>
      </c>
      <c r="Y2410" t="s">
        <v>6157</v>
      </c>
      <c r="Z2410" t="s">
        <v>6157</v>
      </c>
      <c r="AA2410" t="s">
        <v>4021</v>
      </c>
      <c r="AB2410" t="s">
        <v>6157</v>
      </c>
      <c r="AC2410" t="s">
        <v>6157</v>
      </c>
      <c r="AD2410" t="s">
        <v>6157</v>
      </c>
      <c r="AE2410" t="s">
        <v>6157</v>
      </c>
      <c r="AF2410" t="s">
        <v>6157</v>
      </c>
      <c r="AG2410" t="s">
        <v>6157</v>
      </c>
      <c r="AH2410" t="s">
        <v>6157</v>
      </c>
      <c r="AI2410" t="s">
        <v>6157</v>
      </c>
      <c r="AJ2410" t="s">
        <v>4588</v>
      </c>
      <c r="AK2410" t="s">
        <v>4860</v>
      </c>
      <c r="AL2410" t="s">
        <v>4629</v>
      </c>
      <c r="AM2410" t="s">
        <v>264</v>
      </c>
      <c r="AN2410" t="s">
        <v>4353</v>
      </c>
      <c r="AO2410" s="29">
        <v>73</v>
      </c>
      <c r="AP2410">
        <v>-32.552999999999997</v>
      </c>
      <c r="AQ2410">
        <v>142.08600000000001</v>
      </c>
      <c r="AR2410" t="s">
        <v>1532</v>
      </c>
      <c r="AS2410">
        <v>0</v>
      </c>
      <c r="AT2410" t="s">
        <v>4353</v>
      </c>
      <c r="AU2410" t="s">
        <v>274</v>
      </c>
      <c r="AV2410" t="s">
        <v>4353</v>
      </c>
      <c r="AW2410" t="s">
        <v>4353</v>
      </c>
      <c r="AX2410" t="s">
        <v>6157</v>
      </c>
      <c r="AY2410">
        <v>-24535</v>
      </c>
      <c r="AZ2410">
        <v>-24535</v>
      </c>
      <c r="BA2410" t="s">
        <v>7018</v>
      </c>
      <c r="BB2410" t="s">
        <v>4785</v>
      </c>
      <c r="BC2410" t="s">
        <v>6157</v>
      </c>
      <c r="BH2410" t="s">
        <v>4144</v>
      </c>
      <c r="BI2410" t="s">
        <v>7195</v>
      </c>
      <c r="BJ2410" t="s">
        <v>4164</v>
      </c>
      <c r="BK2410" t="s">
        <v>4165</v>
      </c>
      <c r="BL2410">
        <v>2016</v>
      </c>
      <c r="BM2410"/>
      <c r="BN2410"/>
      <c r="BO2410"/>
      <c r="BP2410"/>
      <c r="BW2410">
        <v>-23.2</v>
      </c>
      <c r="BY2410">
        <v>11.8</v>
      </c>
    </row>
    <row r="2411" spans="1:89" ht="16" customHeight="1">
      <c r="A2411">
        <v>2410</v>
      </c>
      <c r="B2411" t="s">
        <v>7107</v>
      </c>
      <c r="C2411" s="2">
        <v>44970</v>
      </c>
      <c r="E2411" t="s">
        <v>2731</v>
      </c>
      <c r="F2411" t="s">
        <v>2731</v>
      </c>
      <c r="G2411" t="s">
        <v>3941</v>
      </c>
      <c r="H2411" t="s">
        <v>6157</v>
      </c>
      <c r="I2411" t="s">
        <v>4855</v>
      </c>
      <c r="J2411" t="s">
        <v>4856</v>
      </c>
      <c r="K2411" t="s">
        <v>4857</v>
      </c>
      <c r="L2411" t="s">
        <v>6157</v>
      </c>
      <c r="M2411" t="s">
        <v>3984</v>
      </c>
      <c r="N2411" t="s">
        <v>289</v>
      </c>
      <c r="O2411" t="s">
        <v>6987</v>
      </c>
      <c r="P2411" t="s">
        <v>3968</v>
      </c>
      <c r="Q2411" t="s">
        <v>4403</v>
      </c>
      <c r="R2411" t="s">
        <v>6989</v>
      </c>
      <c r="S2411" t="s">
        <v>4353</v>
      </c>
      <c r="T2411" t="s">
        <v>4353</v>
      </c>
      <c r="U2411" t="s">
        <v>6157</v>
      </c>
      <c r="X2411" t="s">
        <v>6157</v>
      </c>
      <c r="Y2411" t="s">
        <v>6157</v>
      </c>
      <c r="Z2411" t="s">
        <v>6157</v>
      </c>
      <c r="AA2411" t="s">
        <v>4021</v>
      </c>
      <c r="AB2411" t="s">
        <v>6157</v>
      </c>
      <c r="AC2411" t="s">
        <v>6157</v>
      </c>
      <c r="AD2411" t="s">
        <v>6157</v>
      </c>
      <c r="AE2411" t="s">
        <v>6157</v>
      </c>
      <c r="AF2411" t="s">
        <v>6157</v>
      </c>
      <c r="AG2411" t="s">
        <v>6157</v>
      </c>
      <c r="AH2411" t="s">
        <v>6157</v>
      </c>
      <c r="AI2411" t="s">
        <v>6157</v>
      </c>
      <c r="AJ2411" t="s">
        <v>4588</v>
      </c>
      <c r="AK2411" t="s">
        <v>4860</v>
      </c>
      <c r="AL2411" t="s">
        <v>4629</v>
      </c>
      <c r="AM2411" t="s">
        <v>264</v>
      </c>
      <c r="AN2411" t="s">
        <v>4353</v>
      </c>
      <c r="AO2411" s="29">
        <v>52</v>
      </c>
      <c r="AP2411">
        <v>-33.313499999999998</v>
      </c>
      <c r="AQ2411">
        <v>141.8305</v>
      </c>
      <c r="AR2411" t="s">
        <v>1532</v>
      </c>
      <c r="AS2411">
        <v>0</v>
      </c>
      <c r="AT2411" t="s">
        <v>4353</v>
      </c>
      <c r="AU2411" t="s">
        <v>274</v>
      </c>
      <c r="AV2411" t="s">
        <v>4353</v>
      </c>
      <c r="AW2411" t="s">
        <v>4353</v>
      </c>
      <c r="AX2411" t="s">
        <v>6157</v>
      </c>
      <c r="AY2411">
        <v>-25150</v>
      </c>
      <c r="AZ2411">
        <v>-25150</v>
      </c>
      <c r="BA2411" t="s">
        <v>7018</v>
      </c>
      <c r="BB2411" t="s">
        <v>4785</v>
      </c>
      <c r="BC2411" t="s">
        <v>6157</v>
      </c>
      <c r="BH2411" t="s">
        <v>4144</v>
      </c>
      <c r="BI2411" t="s">
        <v>7195</v>
      </c>
      <c r="BJ2411" t="s">
        <v>4164</v>
      </c>
      <c r="BK2411" t="s">
        <v>4165</v>
      </c>
      <c r="BL2411">
        <v>2016</v>
      </c>
      <c r="BM2411"/>
      <c r="BN2411"/>
      <c r="BO2411"/>
      <c r="BP2411"/>
      <c r="BW2411"/>
      <c r="BY2411"/>
      <c r="CF2411">
        <v>1</v>
      </c>
      <c r="CI2411">
        <v>-9.9</v>
      </c>
      <c r="CK2411">
        <v>1.2</v>
      </c>
    </row>
    <row r="2412" spans="1:89" ht="16" customHeight="1">
      <c r="A2412">
        <v>2411</v>
      </c>
      <c r="B2412" t="s">
        <v>7107</v>
      </c>
      <c r="C2412" s="2">
        <v>44970</v>
      </c>
      <c r="E2412" t="s">
        <v>2748</v>
      </c>
      <c r="F2412" t="s">
        <v>2748</v>
      </c>
      <c r="G2412" t="s">
        <v>3941</v>
      </c>
      <c r="H2412" t="s">
        <v>6157</v>
      </c>
      <c r="I2412" t="s">
        <v>4855</v>
      </c>
      <c r="J2412" t="s">
        <v>4856</v>
      </c>
      <c r="K2412" t="s">
        <v>4857</v>
      </c>
      <c r="L2412" t="s">
        <v>6157</v>
      </c>
      <c r="M2412" t="s">
        <v>3984</v>
      </c>
      <c r="N2412" t="s">
        <v>289</v>
      </c>
      <c r="O2412" t="s">
        <v>6987</v>
      </c>
      <c r="P2412" t="s">
        <v>3968</v>
      </c>
      <c r="Q2412" t="s">
        <v>4403</v>
      </c>
      <c r="R2412" t="s">
        <v>6989</v>
      </c>
      <c r="S2412" t="s">
        <v>4353</v>
      </c>
      <c r="T2412" t="s">
        <v>4353</v>
      </c>
      <c r="U2412" t="s">
        <v>6157</v>
      </c>
      <c r="X2412" t="s">
        <v>6157</v>
      </c>
      <c r="Y2412" t="s">
        <v>6157</v>
      </c>
      <c r="Z2412" t="s">
        <v>6157</v>
      </c>
      <c r="AA2412" t="s">
        <v>4021</v>
      </c>
      <c r="AB2412" t="s">
        <v>6157</v>
      </c>
      <c r="AC2412" t="s">
        <v>6157</v>
      </c>
      <c r="AD2412" t="s">
        <v>6157</v>
      </c>
      <c r="AE2412" t="s">
        <v>6157</v>
      </c>
      <c r="AF2412" t="s">
        <v>6157</v>
      </c>
      <c r="AG2412" t="s">
        <v>6157</v>
      </c>
      <c r="AH2412" t="s">
        <v>6157</v>
      </c>
      <c r="AI2412" t="s">
        <v>6157</v>
      </c>
      <c r="AJ2412" t="s">
        <v>4588</v>
      </c>
      <c r="AK2412" t="s">
        <v>4860</v>
      </c>
      <c r="AL2412" t="s">
        <v>4629</v>
      </c>
      <c r="AM2412" t="s">
        <v>264</v>
      </c>
      <c r="AN2412" t="s">
        <v>4353</v>
      </c>
      <c r="AO2412" s="29">
        <v>75.172569300000006</v>
      </c>
      <c r="AP2412">
        <v>-32.44567</v>
      </c>
      <c r="AQ2412">
        <v>142.30082999999999</v>
      </c>
      <c r="AR2412" t="s">
        <v>1532</v>
      </c>
      <c r="AS2412">
        <v>0</v>
      </c>
      <c r="AT2412" t="s">
        <v>4353</v>
      </c>
      <c r="AU2412" t="s">
        <v>274</v>
      </c>
      <c r="AV2412" t="s">
        <v>4353</v>
      </c>
      <c r="AW2412" t="s">
        <v>4353</v>
      </c>
      <c r="AX2412" t="s">
        <v>6157</v>
      </c>
      <c r="AY2412">
        <v>-31491</v>
      </c>
      <c r="AZ2412">
        <v>-31491</v>
      </c>
      <c r="BA2412" t="s">
        <v>7018</v>
      </c>
      <c r="BB2412" t="s">
        <v>4785</v>
      </c>
      <c r="BC2412" t="s">
        <v>6157</v>
      </c>
      <c r="BH2412" t="s">
        <v>4144</v>
      </c>
      <c r="BI2412" t="s">
        <v>7195</v>
      </c>
      <c r="BJ2412" t="s">
        <v>4164</v>
      </c>
      <c r="BK2412" t="s">
        <v>4165</v>
      </c>
      <c r="BL2412">
        <v>2016</v>
      </c>
      <c r="BM2412"/>
      <c r="BN2412"/>
      <c r="BO2412"/>
      <c r="BP2412"/>
      <c r="BW2412">
        <v>-24.3</v>
      </c>
      <c r="BY2412">
        <v>8.1</v>
      </c>
      <c r="CF2412">
        <v>1</v>
      </c>
      <c r="CI2412">
        <v>-12.3</v>
      </c>
      <c r="CK2412">
        <v>8.4</v>
      </c>
    </row>
    <row r="2413" spans="1:89" ht="16" customHeight="1">
      <c r="A2413">
        <v>2412</v>
      </c>
      <c r="B2413" t="s">
        <v>7107</v>
      </c>
      <c r="C2413" s="2">
        <v>44970</v>
      </c>
      <c r="E2413" t="s">
        <v>2749</v>
      </c>
      <c r="F2413" t="s">
        <v>2749</v>
      </c>
      <c r="G2413" t="s">
        <v>3941</v>
      </c>
      <c r="H2413" t="s">
        <v>6157</v>
      </c>
      <c r="I2413" t="s">
        <v>4855</v>
      </c>
      <c r="J2413" t="s">
        <v>4856</v>
      </c>
      <c r="K2413" t="s">
        <v>4857</v>
      </c>
      <c r="L2413" t="s">
        <v>6157</v>
      </c>
      <c r="M2413" t="s">
        <v>3984</v>
      </c>
      <c r="N2413" t="s">
        <v>289</v>
      </c>
      <c r="O2413" t="s">
        <v>6987</v>
      </c>
      <c r="P2413" t="s">
        <v>3968</v>
      </c>
      <c r="Q2413" t="s">
        <v>4403</v>
      </c>
      <c r="R2413" t="s">
        <v>6989</v>
      </c>
      <c r="S2413" t="s">
        <v>4353</v>
      </c>
      <c r="T2413" t="s">
        <v>4353</v>
      </c>
      <c r="U2413" t="s">
        <v>6157</v>
      </c>
      <c r="X2413" t="s">
        <v>6157</v>
      </c>
      <c r="Y2413" t="s">
        <v>6157</v>
      </c>
      <c r="Z2413" t="s">
        <v>6157</v>
      </c>
      <c r="AA2413" t="s">
        <v>4021</v>
      </c>
      <c r="AB2413" t="s">
        <v>6157</v>
      </c>
      <c r="AC2413" t="s">
        <v>6157</v>
      </c>
      <c r="AD2413" t="s">
        <v>6157</v>
      </c>
      <c r="AE2413" t="s">
        <v>6157</v>
      </c>
      <c r="AF2413" t="s">
        <v>6157</v>
      </c>
      <c r="AG2413" t="s">
        <v>6157</v>
      </c>
      <c r="AH2413" t="s">
        <v>6157</v>
      </c>
      <c r="AI2413" t="s">
        <v>6157</v>
      </c>
      <c r="AJ2413" t="s">
        <v>4588</v>
      </c>
      <c r="AK2413" t="s">
        <v>4860</v>
      </c>
      <c r="AL2413" t="s">
        <v>4629</v>
      </c>
      <c r="AM2413" t="s">
        <v>264</v>
      </c>
      <c r="AN2413" t="s">
        <v>4353</v>
      </c>
      <c r="AO2413" s="29">
        <v>58</v>
      </c>
      <c r="AP2413">
        <v>-33.96</v>
      </c>
      <c r="AQ2413">
        <v>141.32</v>
      </c>
      <c r="AR2413" t="s">
        <v>1532</v>
      </c>
      <c r="AS2413">
        <v>0</v>
      </c>
      <c r="AT2413" t="s">
        <v>4353</v>
      </c>
      <c r="AU2413" t="s">
        <v>274</v>
      </c>
      <c r="AV2413" t="s">
        <v>4353</v>
      </c>
      <c r="AW2413" t="s">
        <v>4353</v>
      </c>
      <c r="AX2413" t="s">
        <v>6157</v>
      </c>
      <c r="AY2413">
        <v>-32267</v>
      </c>
      <c r="AZ2413">
        <v>-32267</v>
      </c>
      <c r="BA2413" t="s">
        <v>7018</v>
      </c>
      <c r="BB2413" t="s">
        <v>4785</v>
      </c>
      <c r="BC2413" t="s">
        <v>6157</v>
      </c>
      <c r="BH2413" t="s">
        <v>4144</v>
      </c>
      <c r="BI2413" t="s">
        <v>7195</v>
      </c>
      <c r="BJ2413" t="s">
        <v>4164</v>
      </c>
      <c r="BK2413" t="s">
        <v>4165</v>
      </c>
      <c r="BL2413">
        <v>2016</v>
      </c>
      <c r="BM2413"/>
      <c r="BN2413"/>
      <c r="BO2413"/>
      <c r="BP2413"/>
      <c r="BW2413"/>
      <c r="BY2413"/>
      <c r="CF2413">
        <v>1</v>
      </c>
      <c r="CI2413">
        <v>-14.1</v>
      </c>
      <c r="CK2413">
        <v>-3.3</v>
      </c>
    </row>
    <row r="2414" spans="1:89" ht="16" customHeight="1">
      <c r="A2414">
        <v>2413</v>
      </c>
      <c r="B2414" t="s">
        <v>7107</v>
      </c>
      <c r="C2414" s="2">
        <v>44970</v>
      </c>
      <c r="E2414" t="s">
        <v>2749</v>
      </c>
      <c r="F2414" t="s">
        <v>2749</v>
      </c>
      <c r="G2414" t="s">
        <v>3941</v>
      </c>
      <c r="H2414" t="s">
        <v>6157</v>
      </c>
      <c r="I2414" t="s">
        <v>4855</v>
      </c>
      <c r="J2414" t="s">
        <v>4856</v>
      </c>
      <c r="K2414" t="s">
        <v>4857</v>
      </c>
      <c r="L2414" t="s">
        <v>6157</v>
      </c>
      <c r="M2414" t="s">
        <v>3984</v>
      </c>
      <c r="N2414" t="s">
        <v>289</v>
      </c>
      <c r="O2414" t="s">
        <v>6987</v>
      </c>
      <c r="P2414" t="s">
        <v>3968</v>
      </c>
      <c r="Q2414" t="s">
        <v>4403</v>
      </c>
      <c r="R2414" t="s">
        <v>6989</v>
      </c>
      <c r="S2414" t="s">
        <v>4353</v>
      </c>
      <c r="T2414" t="s">
        <v>4353</v>
      </c>
      <c r="U2414" t="s">
        <v>6157</v>
      </c>
      <c r="X2414" t="s">
        <v>6157</v>
      </c>
      <c r="Y2414" t="s">
        <v>6157</v>
      </c>
      <c r="Z2414" t="s">
        <v>6157</v>
      </c>
      <c r="AA2414" t="s">
        <v>4021</v>
      </c>
      <c r="AB2414" t="s">
        <v>6157</v>
      </c>
      <c r="AC2414" t="s">
        <v>6157</v>
      </c>
      <c r="AD2414" t="s">
        <v>6157</v>
      </c>
      <c r="AE2414" t="s">
        <v>6157</v>
      </c>
      <c r="AF2414" t="s">
        <v>6157</v>
      </c>
      <c r="AG2414" t="s">
        <v>6157</v>
      </c>
      <c r="AH2414" t="s">
        <v>6157</v>
      </c>
      <c r="AI2414" t="s">
        <v>6157</v>
      </c>
      <c r="AJ2414" t="s">
        <v>4588</v>
      </c>
      <c r="AK2414" t="s">
        <v>4860</v>
      </c>
      <c r="AL2414" t="s">
        <v>4629</v>
      </c>
      <c r="AM2414" t="s">
        <v>264</v>
      </c>
      <c r="AN2414" t="s">
        <v>4353</v>
      </c>
      <c r="AO2414" s="29">
        <v>58</v>
      </c>
      <c r="AP2414">
        <v>-33.96</v>
      </c>
      <c r="AQ2414">
        <v>141.32</v>
      </c>
      <c r="AR2414" t="s">
        <v>1532</v>
      </c>
      <c r="AS2414">
        <v>0</v>
      </c>
      <c r="AT2414" t="s">
        <v>4353</v>
      </c>
      <c r="AU2414" t="s">
        <v>274</v>
      </c>
      <c r="AV2414" t="s">
        <v>4353</v>
      </c>
      <c r="AW2414" t="s">
        <v>4353</v>
      </c>
      <c r="AX2414" t="s">
        <v>6157</v>
      </c>
      <c r="AY2414">
        <v>-32822</v>
      </c>
      <c r="AZ2414">
        <v>-32822</v>
      </c>
      <c r="BA2414" t="s">
        <v>7018</v>
      </c>
      <c r="BB2414" t="s">
        <v>4785</v>
      </c>
      <c r="BC2414" t="s">
        <v>6157</v>
      </c>
      <c r="BH2414" t="s">
        <v>4144</v>
      </c>
      <c r="BI2414" t="s">
        <v>7195</v>
      </c>
      <c r="BJ2414" t="s">
        <v>4164</v>
      </c>
      <c r="BK2414" t="s">
        <v>4165</v>
      </c>
      <c r="BL2414">
        <v>2016</v>
      </c>
      <c r="BM2414"/>
      <c r="BN2414"/>
      <c r="BO2414"/>
      <c r="BP2414"/>
      <c r="BW2414"/>
      <c r="BY2414"/>
      <c r="CF2414">
        <v>1</v>
      </c>
      <c r="CI2414">
        <v>-14.7</v>
      </c>
      <c r="CK2414">
        <v>-3.4</v>
      </c>
    </row>
    <row r="2415" spans="1:89" ht="16" customHeight="1">
      <c r="A2415">
        <v>2414</v>
      </c>
      <c r="B2415" t="s">
        <v>7107</v>
      </c>
      <c r="C2415" s="2">
        <v>44970</v>
      </c>
      <c r="E2415" t="s">
        <v>2749</v>
      </c>
      <c r="F2415" t="s">
        <v>2749</v>
      </c>
      <c r="G2415" t="s">
        <v>3941</v>
      </c>
      <c r="H2415" t="s">
        <v>6157</v>
      </c>
      <c r="I2415" t="s">
        <v>4855</v>
      </c>
      <c r="J2415" t="s">
        <v>4856</v>
      </c>
      <c r="K2415" t="s">
        <v>4857</v>
      </c>
      <c r="L2415" t="s">
        <v>6157</v>
      </c>
      <c r="M2415" t="s">
        <v>3984</v>
      </c>
      <c r="N2415" t="s">
        <v>289</v>
      </c>
      <c r="O2415" t="s">
        <v>6987</v>
      </c>
      <c r="P2415" t="s">
        <v>3968</v>
      </c>
      <c r="Q2415" t="s">
        <v>4403</v>
      </c>
      <c r="R2415" t="s">
        <v>6989</v>
      </c>
      <c r="S2415" t="s">
        <v>4353</v>
      </c>
      <c r="T2415" t="s">
        <v>4353</v>
      </c>
      <c r="U2415" t="s">
        <v>6157</v>
      </c>
      <c r="X2415" t="s">
        <v>6157</v>
      </c>
      <c r="Y2415" t="s">
        <v>6157</v>
      </c>
      <c r="Z2415" t="s">
        <v>6157</v>
      </c>
      <c r="AA2415" t="s">
        <v>4021</v>
      </c>
      <c r="AB2415" t="s">
        <v>6157</v>
      </c>
      <c r="AC2415" t="s">
        <v>6157</v>
      </c>
      <c r="AD2415" t="s">
        <v>6157</v>
      </c>
      <c r="AE2415" t="s">
        <v>6157</v>
      </c>
      <c r="AF2415" t="s">
        <v>6157</v>
      </c>
      <c r="AG2415" t="s">
        <v>6157</v>
      </c>
      <c r="AH2415" t="s">
        <v>6157</v>
      </c>
      <c r="AI2415" t="s">
        <v>6157</v>
      </c>
      <c r="AJ2415" t="s">
        <v>4588</v>
      </c>
      <c r="AK2415" t="s">
        <v>4860</v>
      </c>
      <c r="AL2415" t="s">
        <v>4629</v>
      </c>
      <c r="AM2415" t="s">
        <v>264</v>
      </c>
      <c r="AN2415" t="s">
        <v>4353</v>
      </c>
      <c r="AO2415" s="29">
        <v>58</v>
      </c>
      <c r="AP2415">
        <v>-33.96</v>
      </c>
      <c r="AQ2415">
        <v>141.32</v>
      </c>
      <c r="AR2415" t="s">
        <v>1532</v>
      </c>
      <c r="AS2415">
        <v>0</v>
      </c>
      <c r="AT2415" t="s">
        <v>4353</v>
      </c>
      <c r="AU2415" t="s">
        <v>274</v>
      </c>
      <c r="AV2415" t="s">
        <v>4353</v>
      </c>
      <c r="AW2415" t="s">
        <v>4353</v>
      </c>
      <c r="AX2415" t="s">
        <v>6157</v>
      </c>
      <c r="AY2415">
        <v>-33356</v>
      </c>
      <c r="AZ2415">
        <v>-33356</v>
      </c>
      <c r="BA2415" t="s">
        <v>7018</v>
      </c>
      <c r="BB2415" t="s">
        <v>4785</v>
      </c>
      <c r="BC2415" t="s">
        <v>6157</v>
      </c>
      <c r="BH2415" t="s">
        <v>4144</v>
      </c>
      <c r="BI2415" t="s">
        <v>7195</v>
      </c>
      <c r="BJ2415" t="s">
        <v>4164</v>
      </c>
      <c r="BK2415" t="s">
        <v>4165</v>
      </c>
      <c r="BL2415">
        <v>2016</v>
      </c>
      <c r="BM2415"/>
      <c r="BN2415"/>
      <c r="BO2415"/>
      <c r="BP2415"/>
      <c r="BW2415"/>
      <c r="BY2415"/>
      <c r="CF2415">
        <v>1</v>
      </c>
      <c r="CI2415">
        <v>-13.5</v>
      </c>
      <c r="CK2415">
        <v>-3.5</v>
      </c>
    </row>
    <row r="2416" spans="1:89" ht="16" customHeight="1">
      <c r="A2416">
        <v>2415</v>
      </c>
      <c r="B2416" t="s">
        <v>7107</v>
      </c>
      <c r="C2416" s="2">
        <v>44970</v>
      </c>
      <c r="E2416" t="s">
        <v>2749</v>
      </c>
      <c r="F2416" t="s">
        <v>2749</v>
      </c>
      <c r="G2416" t="s">
        <v>3941</v>
      </c>
      <c r="H2416" t="s">
        <v>6157</v>
      </c>
      <c r="I2416" t="s">
        <v>4855</v>
      </c>
      <c r="J2416" t="s">
        <v>4856</v>
      </c>
      <c r="K2416" t="s">
        <v>4857</v>
      </c>
      <c r="L2416" t="s">
        <v>6157</v>
      </c>
      <c r="M2416" t="s">
        <v>3984</v>
      </c>
      <c r="N2416" t="s">
        <v>289</v>
      </c>
      <c r="O2416" t="s">
        <v>6987</v>
      </c>
      <c r="P2416" t="s">
        <v>3968</v>
      </c>
      <c r="Q2416" t="s">
        <v>4403</v>
      </c>
      <c r="R2416" t="s">
        <v>6989</v>
      </c>
      <c r="S2416" t="s">
        <v>4353</v>
      </c>
      <c r="T2416" t="s">
        <v>4353</v>
      </c>
      <c r="U2416" t="s">
        <v>6157</v>
      </c>
      <c r="X2416" t="s">
        <v>6157</v>
      </c>
      <c r="Y2416" t="s">
        <v>6157</v>
      </c>
      <c r="Z2416" t="s">
        <v>6157</v>
      </c>
      <c r="AA2416" t="s">
        <v>4021</v>
      </c>
      <c r="AB2416" t="s">
        <v>6157</v>
      </c>
      <c r="AC2416" t="s">
        <v>6157</v>
      </c>
      <c r="AD2416" t="s">
        <v>6157</v>
      </c>
      <c r="AE2416" t="s">
        <v>6157</v>
      </c>
      <c r="AF2416" t="s">
        <v>6157</v>
      </c>
      <c r="AG2416" t="s">
        <v>6157</v>
      </c>
      <c r="AH2416" t="s">
        <v>6157</v>
      </c>
      <c r="AI2416" t="s">
        <v>6157</v>
      </c>
      <c r="AJ2416" t="s">
        <v>4588</v>
      </c>
      <c r="AK2416" t="s">
        <v>4860</v>
      </c>
      <c r="AL2416" t="s">
        <v>4629</v>
      </c>
      <c r="AM2416" t="s">
        <v>264</v>
      </c>
      <c r="AN2416" t="s">
        <v>4353</v>
      </c>
      <c r="AO2416" s="29">
        <v>58</v>
      </c>
      <c r="AP2416">
        <v>-33.96</v>
      </c>
      <c r="AQ2416">
        <v>141.32</v>
      </c>
      <c r="AR2416" t="s">
        <v>1532</v>
      </c>
      <c r="AS2416">
        <v>0</v>
      </c>
      <c r="AT2416" t="s">
        <v>4353</v>
      </c>
      <c r="AU2416" t="s">
        <v>274</v>
      </c>
      <c r="AV2416" t="s">
        <v>4353</v>
      </c>
      <c r="AW2416" t="s">
        <v>4353</v>
      </c>
      <c r="AX2416" t="s">
        <v>6157</v>
      </c>
      <c r="AY2416">
        <v>-35288</v>
      </c>
      <c r="AZ2416">
        <v>-35288</v>
      </c>
      <c r="BA2416" t="s">
        <v>7018</v>
      </c>
      <c r="BB2416" t="s">
        <v>4785</v>
      </c>
      <c r="BC2416" t="s">
        <v>6157</v>
      </c>
      <c r="BH2416" t="s">
        <v>4144</v>
      </c>
      <c r="BI2416" t="s">
        <v>7195</v>
      </c>
      <c r="BJ2416" t="s">
        <v>4164</v>
      </c>
      <c r="BK2416" t="s">
        <v>4165</v>
      </c>
      <c r="BL2416">
        <v>2016</v>
      </c>
      <c r="BM2416"/>
      <c r="BN2416"/>
      <c r="BO2416"/>
      <c r="BP2416"/>
      <c r="BW2416"/>
      <c r="BY2416"/>
      <c r="CF2416">
        <v>1</v>
      </c>
      <c r="CI2416">
        <v>-13</v>
      </c>
      <c r="CK2416">
        <v>-2.2999999999999998</v>
      </c>
    </row>
    <row r="2417" spans="1:89" ht="16" customHeight="1">
      <c r="A2417">
        <v>2416</v>
      </c>
      <c r="B2417" t="s">
        <v>7107</v>
      </c>
      <c r="C2417" s="2">
        <v>44970</v>
      </c>
      <c r="E2417" t="s">
        <v>2750</v>
      </c>
      <c r="F2417" t="s">
        <v>2750</v>
      </c>
      <c r="G2417" t="s">
        <v>3941</v>
      </c>
      <c r="H2417" t="s">
        <v>6157</v>
      </c>
      <c r="I2417" t="s">
        <v>4855</v>
      </c>
      <c r="J2417" t="s">
        <v>4856</v>
      </c>
      <c r="K2417" t="s">
        <v>4857</v>
      </c>
      <c r="L2417" t="s">
        <v>6157</v>
      </c>
      <c r="M2417" t="s">
        <v>3984</v>
      </c>
      <c r="N2417" t="s">
        <v>289</v>
      </c>
      <c r="O2417" t="s">
        <v>6987</v>
      </c>
      <c r="P2417" t="s">
        <v>3968</v>
      </c>
      <c r="Q2417" t="s">
        <v>4403</v>
      </c>
      <c r="R2417" t="s">
        <v>6989</v>
      </c>
      <c r="S2417" t="s">
        <v>4353</v>
      </c>
      <c r="T2417" t="s">
        <v>4353</v>
      </c>
      <c r="U2417" t="s">
        <v>6157</v>
      </c>
      <c r="X2417" t="s">
        <v>6157</v>
      </c>
      <c r="Y2417" t="s">
        <v>6157</v>
      </c>
      <c r="Z2417" t="s">
        <v>6157</v>
      </c>
      <c r="AA2417" t="s">
        <v>4021</v>
      </c>
      <c r="AB2417" t="s">
        <v>6157</v>
      </c>
      <c r="AC2417" t="s">
        <v>6157</v>
      </c>
      <c r="AD2417" t="s">
        <v>6157</v>
      </c>
      <c r="AE2417" t="s">
        <v>6157</v>
      </c>
      <c r="AF2417" t="s">
        <v>6157</v>
      </c>
      <c r="AG2417" t="s">
        <v>6157</v>
      </c>
      <c r="AH2417" t="s">
        <v>6157</v>
      </c>
      <c r="AI2417" t="s">
        <v>6157</v>
      </c>
      <c r="AJ2417" t="s">
        <v>4588</v>
      </c>
      <c r="AK2417" t="s">
        <v>4860</v>
      </c>
      <c r="AL2417" t="s">
        <v>4629</v>
      </c>
      <c r="AM2417" t="s">
        <v>264</v>
      </c>
      <c r="AN2417" t="s">
        <v>4353</v>
      </c>
      <c r="AO2417" s="29">
        <v>51.355976099999999</v>
      </c>
      <c r="AP2417">
        <v>-33.065170000000002</v>
      </c>
      <c r="AQ2417">
        <v>141.66132999999999</v>
      </c>
      <c r="AR2417" t="s">
        <v>1532</v>
      </c>
      <c r="AS2417">
        <v>0</v>
      </c>
      <c r="AT2417" t="s">
        <v>4353</v>
      </c>
      <c r="AU2417" t="s">
        <v>274</v>
      </c>
      <c r="AV2417" t="s">
        <v>4353</v>
      </c>
      <c r="AW2417" t="s">
        <v>4353</v>
      </c>
      <c r="AX2417" t="s">
        <v>6157</v>
      </c>
      <c r="AY2417">
        <v>-37179</v>
      </c>
      <c r="AZ2417">
        <v>-37179</v>
      </c>
      <c r="BA2417" t="s">
        <v>7018</v>
      </c>
      <c r="BB2417" t="s">
        <v>4785</v>
      </c>
      <c r="BC2417" t="s">
        <v>6157</v>
      </c>
      <c r="BH2417" t="s">
        <v>4144</v>
      </c>
      <c r="BI2417" t="s">
        <v>7195</v>
      </c>
      <c r="BJ2417" t="s">
        <v>4164</v>
      </c>
      <c r="BK2417" t="s">
        <v>4165</v>
      </c>
      <c r="BL2417">
        <v>2016</v>
      </c>
      <c r="BM2417"/>
      <c r="BN2417"/>
      <c r="BO2417"/>
      <c r="BP2417"/>
      <c r="BW2417"/>
      <c r="BY2417"/>
      <c r="CF2417">
        <v>1</v>
      </c>
      <c r="CI2417">
        <v>-8.6</v>
      </c>
      <c r="CK2417">
        <v>-1.3</v>
      </c>
    </row>
    <row r="2418" spans="1:89" ht="16" customHeight="1">
      <c r="A2418">
        <v>2417</v>
      </c>
      <c r="B2418" t="s">
        <v>7107</v>
      </c>
      <c r="C2418" s="2">
        <v>44970</v>
      </c>
      <c r="E2418" t="s">
        <v>2751</v>
      </c>
      <c r="F2418" t="s">
        <v>2751</v>
      </c>
      <c r="G2418" t="s">
        <v>3941</v>
      </c>
      <c r="H2418" t="s">
        <v>6157</v>
      </c>
      <c r="I2418" t="s">
        <v>4855</v>
      </c>
      <c r="J2418" t="s">
        <v>4856</v>
      </c>
      <c r="K2418" t="s">
        <v>4857</v>
      </c>
      <c r="L2418" t="s">
        <v>6157</v>
      </c>
      <c r="M2418" t="s">
        <v>3984</v>
      </c>
      <c r="N2418" t="s">
        <v>289</v>
      </c>
      <c r="O2418" t="s">
        <v>6987</v>
      </c>
      <c r="P2418" t="s">
        <v>3968</v>
      </c>
      <c r="Q2418" t="s">
        <v>4403</v>
      </c>
      <c r="R2418" t="s">
        <v>6989</v>
      </c>
      <c r="S2418" t="s">
        <v>4353</v>
      </c>
      <c r="T2418" t="s">
        <v>4353</v>
      </c>
      <c r="U2418" t="s">
        <v>6157</v>
      </c>
      <c r="X2418" t="s">
        <v>6157</v>
      </c>
      <c r="Y2418" t="s">
        <v>6157</v>
      </c>
      <c r="Z2418" t="s">
        <v>6157</v>
      </c>
      <c r="AA2418" t="s">
        <v>4021</v>
      </c>
      <c r="AB2418" t="s">
        <v>6157</v>
      </c>
      <c r="AC2418" t="s">
        <v>6157</v>
      </c>
      <c r="AD2418" t="s">
        <v>6157</v>
      </c>
      <c r="AE2418" t="s">
        <v>6157</v>
      </c>
      <c r="AF2418" t="s">
        <v>6157</v>
      </c>
      <c r="AG2418" t="s">
        <v>6157</v>
      </c>
      <c r="AH2418" t="s">
        <v>6157</v>
      </c>
      <c r="AI2418" t="s">
        <v>6157</v>
      </c>
      <c r="AJ2418" t="s">
        <v>4588</v>
      </c>
      <c r="AK2418" t="s">
        <v>4860</v>
      </c>
      <c r="AL2418" t="s">
        <v>4629</v>
      </c>
      <c r="AM2418" t="s">
        <v>264</v>
      </c>
      <c r="AN2418" t="s">
        <v>4353</v>
      </c>
      <c r="AO2418" s="29">
        <v>58</v>
      </c>
      <c r="AP2418">
        <v>-33.96</v>
      </c>
      <c r="AQ2418">
        <v>141.32</v>
      </c>
      <c r="AR2418" t="s">
        <v>1532</v>
      </c>
      <c r="AS2418">
        <v>0</v>
      </c>
      <c r="AT2418" t="s">
        <v>4353</v>
      </c>
      <c r="AU2418" t="s">
        <v>274</v>
      </c>
      <c r="AV2418" t="s">
        <v>4353</v>
      </c>
      <c r="AW2418" t="s">
        <v>4353</v>
      </c>
      <c r="AX2418" t="s">
        <v>6157</v>
      </c>
      <c r="AY2418">
        <v>-38325</v>
      </c>
      <c r="AZ2418">
        <v>-38325</v>
      </c>
      <c r="BA2418" t="s">
        <v>7018</v>
      </c>
      <c r="BB2418" t="s">
        <v>4785</v>
      </c>
      <c r="BC2418" t="s">
        <v>6157</v>
      </c>
      <c r="BH2418" t="s">
        <v>4144</v>
      </c>
      <c r="BI2418" t="s">
        <v>7195</v>
      </c>
      <c r="BJ2418" t="s">
        <v>4164</v>
      </c>
      <c r="BK2418" t="s">
        <v>4165</v>
      </c>
      <c r="BL2418">
        <v>2016</v>
      </c>
      <c r="BM2418"/>
      <c r="BN2418"/>
      <c r="BO2418"/>
      <c r="BP2418"/>
      <c r="BW2418">
        <v>-22.8</v>
      </c>
      <c r="BY2418">
        <v>13.4</v>
      </c>
      <c r="CF2418">
        <v>1</v>
      </c>
      <c r="CI2418">
        <v>-12.8</v>
      </c>
      <c r="CK2418">
        <v>-3.8</v>
      </c>
    </row>
    <row r="2419" spans="1:89" ht="16" customHeight="1">
      <c r="A2419">
        <v>2418</v>
      </c>
      <c r="B2419" t="s">
        <v>7107</v>
      </c>
      <c r="C2419" s="2">
        <v>44970</v>
      </c>
      <c r="E2419" t="s">
        <v>2752</v>
      </c>
      <c r="F2419" t="s">
        <v>2752</v>
      </c>
      <c r="G2419" t="s">
        <v>3941</v>
      </c>
      <c r="H2419" t="s">
        <v>6157</v>
      </c>
      <c r="I2419" t="s">
        <v>4855</v>
      </c>
      <c r="J2419" t="s">
        <v>4856</v>
      </c>
      <c r="K2419" t="s">
        <v>4857</v>
      </c>
      <c r="L2419" t="s">
        <v>6157</v>
      </c>
      <c r="M2419" t="s">
        <v>3984</v>
      </c>
      <c r="N2419" t="s">
        <v>289</v>
      </c>
      <c r="O2419" t="s">
        <v>6987</v>
      </c>
      <c r="P2419" t="s">
        <v>3968</v>
      </c>
      <c r="Q2419" t="s">
        <v>4403</v>
      </c>
      <c r="R2419" t="s">
        <v>6989</v>
      </c>
      <c r="S2419" t="s">
        <v>4353</v>
      </c>
      <c r="T2419" t="s">
        <v>4353</v>
      </c>
      <c r="U2419" t="s">
        <v>6157</v>
      </c>
      <c r="X2419" t="s">
        <v>6157</v>
      </c>
      <c r="Y2419" t="s">
        <v>6157</v>
      </c>
      <c r="Z2419" t="s">
        <v>6157</v>
      </c>
      <c r="AA2419" t="s">
        <v>4021</v>
      </c>
      <c r="AB2419" t="s">
        <v>6157</v>
      </c>
      <c r="AC2419" t="s">
        <v>6157</v>
      </c>
      <c r="AD2419" t="s">
        <v>6157</v>
      </c>
      <c r="AE2419" t="s">
        <v>6157</v>
      </c>
      <c r="AF2419" t="s">
        <v>6157</v>
      </c>
      <c r="AG2419" t="s">
        <v>6157</v>
      </c>
      <c r="AH2419" t="s">
        <v>6157</v>
      </c>
      <c r="AI2419" t="s">
        <v>6157</v>
      </c>
      <c r="AJ2419" t="s">
        <v>4588</v>
      </c>
      <c r="AK2419" t="s">
        <v>4860</v>
      </c>
      <c r="AL2419" t="s">
        <v>4629</v>
      </c>
      <c r="AM2419" t="s">
        <v>264</v>
      </c>
      <c r="AN2419" t="s">
        <v>4353</v>
      </c>
      <c r="AO2419" s="29">
        <v>58</v>
      </c>
      <c r="AP2419">
        <v>-33.96</v>
      </c>
      <c r="AQ2419">
        <v>141.32</v>
      </c>
      <c r="AR2419" t="s">
        <v>1532</v>
      </c>
      <c r="AS2419">
        <v>0</v>
      </c>
      <c r="AT2419" t="s">
        <v>4353</v>
      </c>
      <c r="AU2419" t="s">
        <v>274</v>
      </c>
      <c r="AV2419" t="s">
        <v>4353</v>
      </c>
      <c r="AW2419" t="s">
        <v>4353</v>
      </c>
      <c r="AX2419" t="s">
        <v>6157</v>
      </c>
      <c r="AY2419">
        <v>-38639</v>
      </c>
      <c r="AZ2419">
        <v>-38639</v>
      </c>
      <c r="BA2419" t="s">
        <v>7018</v>
      </c>
      <c r="BB2419" t="s">
        <v>4785</v>
      </c>
      <c r="BC2419" t="s">
        <v>6157</v>
      </c>
      <c r="BH2419" t="s">
        <v>4144</v>
      </c>
      <c r="BI2419" t="s">
        <v>7195</v>
      </c>
      <c r="BJ2419" t="s">
        <v>4164</v>
      </c>
      <c r="BK2419" t="s">
        <v>4165</v>
      </c>
      <c r="BL2419">
        <v>2016</v>
      </c>
      <c r="BM2419"/>
      <c r="BN2419"/>
      <c r="BO2419"/>
      <c r="BP2419"/>
      <c r="BW2419"/>
      <c r="BY2419"/>
      <c r="CF2419">
        <v>1</v>
      </c>
      <c r="CI2419">
        <v>-12.6</v>
      </c>
      <c r="CK2419">
        <v>-1.8</v>
      </c>
    </row>
    <row r="2420" spans="1:89" ht="16" customHeight="1">
      <c r="A2420">
        <v>2419</v>
      </c>
      <c r="B2420" t="s">
        <v>7107</v>
      </c>
      <c r="C2420" s="2">
        <v>44970</v>
      </c>
      <c r="E2420" t="s">
        <v>2753</v>
      </c>
      <c r="F2420" t="s">
        <v>2753</v>
      </c>
      <c r="G2420" t="s">
        <v>3941</v>
      </c>
      <c r="H2420" t="s">
        <v>6157</v>
      </c>
      <c r="I2420" t="s">
        <v>4855</v>
      </c>
      <c r="J2420" t="s">
        <v>4856</v>
      </c>
      <c r="K2420" t="s">
        <v>4857</v>
      </c>
      <c r="L2420" t="s">
        <v>6157</v>
      </c>
      <c r="M2420" t="s">
        <v>3984</v>
      </c>
      <c r="N2420" t="s">
        <v>289</v>
      </c>
      <c r="O2420" t="s">
        <v>6987</v>
      </c>
      <c r="P2420" t="s">
        <v>3968</v>
      </c>
      <c r="Q2420" t="s">
        <v>4403</v>
      </c>
      <c r="R2420" t="s">
        <v>6989</v>
      </c>
      <c r="S2420" t="s">
        <v>4353</v>
      </c>
      <c r="T2420" t="s">
        <v>4353</v>
      </c>
      <c r="U2420" t="s">
        <v>6157</v>
      </c>
      <c r="X2420" t="s">
        <v>6157</v>
      </c>
      <c r="Y2420" t="s">
        <v>6157</v>
      </c>
      <c r="Z2420" t="s">
        <v>6157</v>
      </c>
      <c r="AA2420" t="s">
        <v>4021</v>
      </c>
      <c r="AB2420" t="s">
        <v>6157</v>
      </c>
      <c r="AC2420" t="s">
        <v>6157</v>
      </c>
      <c r="AD2420" t="s">
        <v>6157</v>
      </c>
      <c r="AE2420" t="s">
        <v>6157</v>
      </c>
      <c r="AF2420" t="s">
        <v>6157</v>
      </c>
      <c r="AG2420" t="s">
        <v>6157</v>
      </c>
      <c r="AH2420" t="s">
        <v>6157</v>
      </c>
      <c r="AI2420" t="s">
        <v>6157</v>
      </c>
      <c r="AJ2420" t="s">
        <v>4588</v>
      </c>
      <c r="AK2420" t="s">
        <v>4860</v>
      </c>
      <c r="AL2420" t="s">
        <v>4629</v>
      </c>
      <c r="AM2420" t="s">
        <v>264</v>
      </c>
      <c r="AN2420" t="s">
        <v>4353</v>
      </c>
      <c r="AO2420" s="29">
        <v>49.082324999999997</v>
      </c>
      <c r="AP2420">
        <v>-33.246670000000002</v>
      </c>
      <c r="AQ2420">
        <v>142.00166999999999</v>
      </c>
      <c r="AR2420" t="s">
        <v>1532</v>
      </c>
      <c r="AS2420">
        <v>0</v>
      </c>
      <c r="AT2420" t="s">
        <v>4353</v>
      </c>
      <c r="AU2420" t="s">
        <v>274</v>
      </c>
      <c r="AV2420" t="s">
        <v>4353</v>
      </c>
      <c r="AW2420" t="s">
        <v>4353</v>
      </c>
      <c r="AX2420" t="s">
        <v>6157</v>
      </c>
      <c r="AY2420">
        <v>-38889</v>
      </c>
      <c r="AZ2420">
        <v>-38889</v>
      </c>
      <c r="BA2420" t="s">
        <v>7018</v>
      </c>
      <c r="BB2420" t="s">
        <v>4785</v>
      </c>
      <c r="BC2420" t="s">
        <v>6157</v>
      </c>
      <c r="BH2420" t="s">
        <v>4144</v>
      </c>
      <c r="BI2420" t="s">
        <v>7195</v>
      </c>
      <c r="BJ2420" t="s">
        <v>4164</v>
      </c>
      <c r="BK2420" t="s">
        <v>4165</v>
      </c>
      <c r="BL2420">
        <v>2016</v>
      </c>
      <c r="BM2420"/>
      <c r="BN2420"/>
      <c r="BO2420"/>
      <c r="BP2420"/>
      <c r="BW2420">
        <v>-22.9</v>
      </c>
      <c r="BY2420">
        <v>9.9</v>
      </c>
      <c r="CF2420">
        <v>1</v>
      </c>
      <c r="CI2420">
        <v>-14.1</v>
      </c>
      <c r="CK2420">
        <v>-1</v>
      </c>
    </row>
    <row r="2421" spans="1:89" ht="16" customHeight="1">
      <c r="A2421">
        <v>2420</v>
      </c>
      <c r="B2421" t="s">
        <v>7107</v>
      </c>
      <c r="C2421" s="2">
        <v>44970</v>
      </c>
      <c r="E2421" t="s">
        <v>2754</v>
      </c>
      <c r="F2421" t="s">
        <v>2754</v>
      </c>
      <c r="G2421" t="s">
        <v>3941</v>
      </c>
      <c r="H2421" t="s">
        <v>6157</v>
      </c>
      <c r="I2421" t="s">
        <v>4855</v>
      </c>
      <c r="J2421" t="s">
        <v>4856</v>
      </c>
      <c r="K2421" t="s">
        <v>4857</v>
      </c>
      <c r="L2421" t="s">
        <v>6157</v>
      </c>
      <c r="M2421" t="s">
        <v>3984</v>
      </c>
      <c r="N2421" t="s">
        <v>289</v>
      </c>
      <c r="O2421" t="s">
        <v>6987</v>
      </c>
      <c r="P2421" t="s">
        <v>3968</v>
      </c>
      <c r="Q2421" t="s">
        <v>4403</v>
      </c>
      <c r="R2421" t="s">
        <v>6989</v>
      </c>
      <c r="S2421" t="s">
        <v>4353</v>
      </c>
      <c r="T2421" t="s">
        <v>4353</v>
      </c>
      <c r="U2421" t="s">
        <v>6157</v>
      </c>
      <c r="X2421" t="s">
        <v>6157</v>
      </c>
      <c r="Y2421" t="s">
        <v>6157</v>
      </c>
      <c r="Z2421" t="s">
        <v>6157</v>
      </c>
      <c r="AA2421" t="s">
        <v>4021</v>
      </c>
      <c r="AB2421" t="s">
        <v>6157</v>
      </c>
      <c r="AC2421" t="s">
        <v>6157</v>
      </c>
      <c r="AD2421" t="s">
        <v>6157</v>
      </c>
      <c r="AE2421" t="s">
        <v>6157</v>
      </c>
      <c r="AF2421" t="s">
        <v>6157</v>
      </c>
      <c r="AG2421" t="s">
        <v>6157</v>
      </c>
      <c r="AH2421" t="s">
        <v>6157</v>
      </c>
      <c r="AI2421" t="s">
        <v>6157</v>
      </c>
      <c r="AJ2421" t="s">
        <v>4588</v>
      </c>
      <c r="AK2421" t="s">
        <v>4860</v>
      </c>
      <c r="AL2421" t="s">
        <v>4629</v>
      </c>
      <c r="AM2421" t="s">
        <v>264</v>
      </c>
      <c r="AN2421" t="s">
        <v>4353</v>
      </c>
      <c r="AO2421" s="29">
        <v>58</v>
      </c>
      <c r="AP2421">
        <v>-33.96</v>
      </c>
      <c r="AQ2421">
        <v>141.32</v>
      </c>
      <c r="AR2421" t="s">
        <v>1532</v>
      </c>
      <c r="AS2421">
        <v>0</v>
      </c>
      <c r="AT2421" t="s">
        <v>4353</v>
      </c>
      <c r="AU2421" t="s">
        <v>274</v>
      </c>
      <c r="AV2421" t="s">
        <v>4353</v>
      </c>
      <c r="AW2421" t="s">
        <v>4353</v>
      </c>
      <c r="AX2421" t="s">
        <v>6157</v>
      </c>
      <c r="AY2421">
        <v>-42264</v>
      </c>
      <c r="AZ2421">
        <v>-42264</v>
      </c>
      <c r="BA2421" t="s">
        <v>7018</v>
      </c>
      <c r="BB2421" t="s">
        <v>4785</v>
      </c>
      <c r="BC2421" t="s">
        <v>6157</v>
      </c>
      <c r="BH2421" t="s">
        <v>4144</v>
      </c>
      <c r="BI2421" t="s">
        <v>7195</v>
      </c>
      <c r="BJ2421" t="s">
        <v>4164</v>
      </c>
      <c r="BK2421" t="s">
        <v>4165</v>
      </c>
      <c r="BL2421">
        <v>2016</v>
      </c>
      <c r="BM2421"/>
      <c r="BN2421"/>
      <c r="BO2421"/>
      <c r="BP2421"/>
      <c r="BW2421"/>
      <c r="BY2421"/>
      <c r="CF2421">
        <v>1</v>
      </c>
      <c r="CI2421">
        <v>-13.2</v>
      </c>
      <c r="CK2421">
        <v>3</v>
      </c>
    </row>
    <row r="2422" spans="1:89" ht="16" customHeight="1">
      <c r="A2422">
        <v>2421</v>
      </c>
      <c r="B2422" t="s">
        <v>7107</v>
      </c>
      <c r="C2422" s="2">
        <v>44970</v>
      </c>
      <c r="E2422" t="s">
        <v>2755</v>
      </c>
      <c r="F2422" t="s">
        <v>2755</v>
      </c>
      <c r="G2422" t="s">
        <v>3941</v>
      </c>
      <c r="H2422" t="s">
        <v>6157</v>
      </c>
      <c r="I2422" t="s">
        <v>4855</v>
      </c>
      <c r="J2422" t="s">
        <v>4856</v>
      </c>
      <c r="K2422" t="s">
        <v>4857</v>
      </c>
      <c r="L2422" t="s">
        <v>6157</v>
      </c>
      <c r="M2422" t="s">
        <v>3984</v>
      </c>
      <c r="N2422" t="s">
        <v>289</v>
      </c>
      <c r="O2422" t="s">
        <v>6987</v>
      </c>
      <c r="P2422" t="s">
        <v>3968</v>
      </c>
      <c r="Q2422" t="s">
        <v>4403</v>
      </c>
      <c r="R2422" t="s">
        <v>6989</v>
      </c>
      <c r="S2422" t="s">
        <v>4353</v>
      </c>
      <c r="T2422" t="s">
        <v>4353</v>
      </c>
      <c r="U2422" t="s">
        <v>6157</v>
      </c>
      <c r="X2422" t="s">
        <v>6157</v>
      </c>
      <c r="Y2422" t="s">
        <v>6157</v>
      </c>
      <c r="Z2422" t="s">
        <v>6157</v>
      </c>
      <c r="AA2422" t="s">
        <v>4021</v>
      </c>
      <c r="AB2422" t="s">
        <v>6157</v>
      </c>
      <c r="AC2422" t="s">
        <v>6157</v>
      </c>
      <c r="AD2422" t="s">
        <v>6157</v>
      </c>
      <c r="AE2422" t="s">
        <v>6157</v>
      </c>
      <c r="AF2422" t="s">
        <v>6157</v>
      </c>
      <c r="AG2422" t="s">
        <v>6157</v>
      </c>
      <c r="AH2422" t="s">
        <v>6157</v>
      </c>
      <c r="AI2422" t="s">
        <v>6157</v>
      </c>
      <c r="AJ2422" t="s">
        <v>4588</v>
      </c>
      <c r="AK2422" t="s">
        <v>4860</v>
      </c>
      <c r="AL2422" t="s">
        <v>4629</v>
      </c>
      <c r="AM2422" t="s">
        <v>264</v>
      </c>
      <c r="AN2422" t="s">
        <v>4353</v>
      </c>
      <c r="AO2422" s="29">
        <v>87</v>
      </c>
      <c r="AP2422">
        <v>-33.7331</v>
      </c>
      <c r="AQ2422">
        <v>143.1344</v>
      </c>
      <c r="AR2422" t="s">
        <v>1532</v>
      </c>
      <c r="AS2422">
        <v>0</v>
      </c>
      <c r="AT2422" t="s">
        <v>4353</v>
      </c>
      <c r="AU2422" t="s">
        <v>274</v>
      </c>
      <c r="AV2422" t="s">
        <v>4353</v>
      </c>
      <c r="AW2422" t="s">
        <v>4353</v>
      </c>
      <c r="AX2422" t="s">
        <v>6157</v>
      </c>
      <c r="AY2422">
        <v>-42425</v>
      </c>
      <c r="AZ2422">
        <v>-42425</v>
      </c>
      <c r="BA2422" t="s">
        <v>7018</v>
      </c>
      <c r="BB2422" t="s">
        <v>4785</v>
      </c>
      <c r="BC2422" t="s">
        <v>6157</v>
      </c>
      <c r="BH2422" t="s">
        <v>4144</v>
      </c>
      <c r="BI2422" t="s">
        <v>7195</v>
      </c>
      <c r="BJ2422" t="s">
        <v>4164</v>
      </c>
      <c r="BK2422" t="s">
        <v>4165</v>
      </c>
      <c r="BL2422">
        <v>2016</v>
      </c>
      <c r="BM2422"/>
      <c r="BN2422"/>
      <c r="BO2422"/>
      <c r="BP2422"/>
      <c r="BW2422">
        <v>-22</v>
      </c>
      <c r="BY2422">
        <v>10.6</v>
      </c>
      <c r="CF2422">
        <v>1</v>
      </c>
      <c r="CI2422">
        <v>-14.9</v>
      </c>
      <c r="CK2422">
        <v>3.8</v>
      </c>
    </row>
    <row r="2423" spans="1:89" ht="16" customHeight="1">
      <c r="A2423">
        <v>2422</v>
      </c>
      <c r="B2423" t="s">
        <v>7107</v>
      </c>
      <c r="C2423" s="2">
        <v>44970</v>
      </c>
      <c r="E2423" t="s">
        <v>2741</v>
      </c>
      <c r="F2423" t="s">
        <v>2741</v>
      </c>
      <c r="G2423" t="s">
        <v>3941</v>
      </c>
      <c r="H2423" t="s">
        <v>6157</v>
      </c>
      <c r="I2423" t="s">
        <v>4855</v>
      </c>
      <c r="J2423" t="s">
        <v>4856</v>
      </c>
      <c r="K2423" t="s">
        <v>4857</v>
      </c>
      <c r="L2423" t="s">
        <v>6157</v>
      </c>
      <c r="M2423" t="s">
        <v>3984</v>
      </c>
      <c r="N2423" t="s">
        <v>289</v>
      </c>
      <c r="O2423" t="s">
        <v>6987</v>
      </c>
      <c r="P2423" t="s">
        <v>3968</v>
      </c>
      <c r="Q2423" t="s">
        <v>4403</v>
      </c>
      <c r="R2423" t="s">
        <v>6989</v>
      </c>
      <c r="S2423" t="s">
        <v>4353</v>
      </c>
      <c r="T2423" t="s">
        <v>4353</v>
      </c>
      <c r="U2423" t="s">
        <v>6157</v>
      </c>
      <c r="X2423" t="s">
        <v>6157</v>
      </c>
      <c r="Y2423" t="s">
        <v>6157</v>
      </c>
      <c r="Z2423" t="s">
        <v>6157</v>
      </c>
      <c r="AA2423" t="s">
        <v>4021</v>
      </c>
      <c r="AB2423" t="s">
        <v>6157</v>
      </c>
      <c r="AC2423" t="s">
        <v>6157</v>
      </c>
      <c r="AD2423" t="s">
        <v>6157</v>
      </c>
      <c r="AE2423" t="s">
        <v>6157</v>
      </c>
      <c r="AF2423" t="s">
        <v>6157</v>
      </c>
      <c r="AG2423" t="s">
        <v>6157</v>
      </c>
      <c r="AH2423" t="s">
        <v>6157</v>
      </c>
      <c r="AI2423" t="s">
        <v>6157</v>
      </c>
      <c r="AJ2423" t="s">
        <v>4588</v>
      </c>
      <c r="AK2423" t="s">
        <v>4860</v>
      </c>
      <c r="AL2423" t="s">
        <v>4629</v>
      </c>
      <c r="AM2423" t="s">
        <v>264</v>
      </c>
      <c r="AN2423" t="s">
        <v>4353</v>
      </c>
      <c r="AO2423" s="29">
        <v>72</v>
      </c>
      <c r="AP2423">
        <v>-32.575830000000003</v>
      </c>
      <c r="AQ2423">
        <v>142.11000000000001</v>
      </c>
      <c r="AR2423" t="s">
        <v>1532</v>
      </c>
      <c r="AS2423">
        <v>0</v>
      </c>
      <c r="AT2423" t="s">
        <v>4353</v>
      </c>
      <c r="AU2423" t="s">
        <v>274</v>
      </c>
      <c r="AV2423" t="s">
        <v>4353</v>
      </c>
      <c r="AW2423" t="s">
        <v>4353</v>
      </c>
      <c r="AX2423" t="s">
        <v>6157</v>
      </c>
      <c r="AY2423">
        <v>-43162</v>
      </c>
      <c r="AZ2423">
        <v>-43162</v>
      </c>
      <c r="BA2423" t="s">
        <v>7018</v>
      </c>
      <c r="BB2423" t="s">
        <v>4785</v>
      </c>
      <c r="BC2423" t="s">
        <v>6157</v>
      </c>
      <c r="BH2423" t="s">
        <v>4144</v>
      </c>
      <c r="BI2423" t="s">
        <v>7195</v>
      </c>
      <c r="BJ2423" t="s">
        <v>4164</v>
      </c>
      <c r="BK2423" t="s">
        <v>4165</v>
      </c>
      <c r="BL2423">
        <v>2016</v>
      </c>
      <c r="BM2423"/>
      <c r="BN2423"/>
      <c r="BO2423"/>
      <c r="BP2423"/>
      <c r="BW2423"/>
      <c r="BY2423"/>
      <c r="CF2423">
        <v>1</v>
      </c>
      <c r="CI2423">
        <v>-10.199999999999999</v>
      </c>
      <c r="CK2423">
        <v>7.3</v>
      </c>
    </row>
    <row r="2424" spans="1:89" ht="16" customHeight="1">
      <c r="A2424">
        <v>2423</v>
      </c>
      <c r="B2424" t="s">
        <v>7107</v>
      </c>
      <c r="C2424" s="2">
        <v>44970</v>
      </c>
      <c r="E2424" t="s">
        <v>2752</v>
      </c>
      <c r="F2424" t="s">
        <v>2752</v>
      </c>
      <c r="G2424" t="s">
        <v>3941</v>
      </c>
      <c r="H2424" t="s">
        <v>6157</v>
      </c>
      <c r="I2424" t="s">
        <v>4855</v>
      </c>
      <c r="J2424" t="s">
        <v>4856</v>
      </c>
      <c r="K2424" t="s">
        <v>4857</v>
      </c>
      <c r="L2424" t="s">
        <v>6157</v>
      </c>
      <c r="M2424" t="s">
        <v>3984</v>
      </c>
      <c r="N2424" t="s">
        <v>289</v>
      </c>
      <c r="O2424" t="s">
        <v>6987</v>
      </c>
      <c r="P2424" t="s">
        <v>3968</v>
      </c>
      <c r="Q2424" t="s">
        <v>4403</v>
      </c>
      <c r="R2424" t="s">
        <v>6989</v>
      </c>
      <c r="S2424" t="s">
        <v>4353</v>
      </c>
      <c r="T2424" t="s">
        <v>4353</v>
      </c>
      <c r="U2424" t="s">
        <v>6157</v>
      </c>
      <c r="X2424" t="s">
        <v>6157</v>
      </c>
      <c r="Y2424" t="s">
        <v>6157</v>
      </c>
      <c r="Z2424" t="s">
        <v>6157</v>
      </c>
      <c r="AA2424" t="s">
        <v>4021</v>
      </c>
      <c r="AB2424" t="s">
        <v>6157</v>
      </c>
      <c r="AC2424" t="s">
        <v>6157</v>
      </c>
      <c r="AD2424" t="s">
        <v>6157</v>
      </c>
      <c r="AE2424" t="s">
        <v>6157</v>
      </c>
      <c r="AF2424" t="s">
        <v>6157</v>
      </c>
      <c r="AG2424" t="s">
        <v>6157</v>
      </c>
      <c r="AH2424" t="s">
        <v>6157</v>
      </c>
      <c r="AI2424" t="s">
        <v>6157</v>
      </c>
      <c r="AJ2424" t="s">
        <v>4588</v>
      </c>
      <c r="AK2424" t="s">
        <v>4860</v>
      </c>
      <c r="AL2424" t="s">
        <v>4629</v>
      </c>
      <c r="AM2424" t="s">
        <v>264</v>
      </c>
      <c r="AN2424" t="s">
        <v>4353</v>
      </c>
      <c r="AO2424" s="29">
        <v>58</v>
      </c>
      <c r="AP2424">
        <v>-33.96</v>
      </c>
      <c r="AQ2424">
        <v>141.32</v>
      </c>
      <c r="AR2424" t="s">
        <v>1532</v>
      </c>
      <c r="AS2424">
        <v>0</v>
      </c>
      <c r="AT2424" t="s">
        <v>4353</v>
      </c>
      <c r="AU2424" t="s">
        <v>274</v>
      </c>
      <c r="AV2424" t="s">
        <v>4353</v>
      </c>
      <c r="AW2424" t="s">
        <v>4353</v>
      </c>
      <c r="AX2424" t="s">
        <v>6157</v>
      </c>
      <c r="AY2424">
        <v>-43601</v>
      </c>
      <c r="AZ2424">
        <v>-43601</v>
      </c>
      <c r="BA2424" t="s">
        <v>7018</v>
      </c>
      <c r="BB2424" t="s">
        <v>4785</v>
      </c>
      <c r="BC2424" t="s">
        <v>6157</v>
      </c>
      <c r="BH2424" t="s">
        <v>4144</v>
      </c>
      <c r="BI2424" t="s">
        <v>7195</v>
      </c>
      <c r="BJ2424" t="s">
        <v>4164</v>
      </c>
      <c r="BK2424" t="s">
        <v>4165</v>
      </c>
      <c r="BL2424">
        <v>2016</v>
      </c>
      <c r="BM2424"/>
      <c r="BN2424"/>
      <c r="BO2424"/>
      <c r="BP2424"/>
      <c r="BW2424">
        <v>-20.3</v>
      </c>
      <c r="BY2424">
        <v>13.1</v>
      </c>
      <c r="CF2424">
        <v>1</v>
      </c>
      <c r="CI2424">
        <v>-11.3</v>
      </c>
    </row>
    <row r="2425" spans="1:89" ht="16" customHeight="1">
      <c r="A2425">
        <v>2424</v>
      </c>
      <c r="B2425" t="s">
        <v>7107</v>
      </c>
      <c r="C2425" s="2">
        <v>44970</v>
      </c>
      <c r="E2425" t="s">
        <v>2756</v>
      </c>
      <c r="F2425" t="s">
        <v>2756</v>
      </c>
      <c r="G2425" t="s">
        <v>3941</v>
      </c>
      <c r="H2425" t="s">
        <v>6157</v>
      </c>
      <c r="I2425" t="s">
        <v>4855</v>
      </c>
      <c r="J2425" t="s">
        <v>4856</v>
      </c>
      <c r="K2425" t="s">
        <v>4857</v>
      </c>
      <c r="L2425" t="s">
        <v>6157</v>
      </c>
      <c r="M2425" t="s">
        <v>3984</v>
      </c>
      <c r="N2425" t="s">
        <v>289</v>
      </c>
      <c r="O2425" t="s">
        <v>6987</v>
      </c>
      <c r="P2425" t="s">
        <v>3968</v>
      </c>
      <c r="Q2425" t="s">
        <v>4403</v>
      </c>
      <c r="R2425" t="s">
        <v>6989</v>
      </c>
      <c r="S2425" t="s">
        <v>4353</v>
      </c>
      <c r="T2425" t="s">
        <v>4353</v>
      </c>
      <c r="U2425" t="s">
        <v>6157</v>
      </c>
      <c r="X2425" t="s">
        <v>6157</v>
      </c>
      <c r="Y2425" t="s">
        <v>6157</v>
      </c>
      <c r="Z2425" t="s">
        <v>6157</v>
      </c>
      <c r="AA2425" t="s">
        <v>4021</v>
      </c>
      <c r="AB2425" t="s">
        <v>6157</v>
      </c>
      <c r="AC2425" t="s">
        <v>6157</v>
      </c>
      <c r="AD2425" t="s">
        <v>6157</v>
      </c>
      <c r="AE2425" t="s">
        <v>6157</v>
      </c>
      <c r="AF2425" t="s">
        <v>6157</v>
      </c>
      <c r="AG2425" t="s">
        <v>6157</v>
      </c>
      <c r="AH2425" t="s">
        <v>6157</v>
      </c>
      <c r="AI2425" t="s">
        <v>6157</v>
      </c>
      <c r="AJ2425" t="s">
        <v>4588</v>
      </c>
      <c r="AK2425" t="s">
        <v>4860</v>
      </c>
      <c r="AL2425" t="s">
        <v>4629</v>
      </c>
      <c r="AM2425" t="s">
        <v>264</v>
      </c>
      <c r="AN2425" t="s">
        <v>4353</v>
      </c>
      <c r="AO2425" s="29">
        <v>58</v>
      </c>
      <c r="AP2425">
        <v>-33.96</v>
      </c>
      <c r="AQ2425">
        <v>141.32</v>
      </c>
      <c r="AR2425" t="s">
        <v>1532</v>
      </c>
      <c r="AS2425">
        <v>0</v>
      </c>
      <c r="AT2425" t="s">
        <v>4353</v>
      </c>
      <c r="AU2425" t="s">
        <v>274</v>
      </c>
      <c r="AV2425" t="s">
        <v>4353</v>
      </c>
      <c r="AW2425" t="s">
        <v>4353</v>
      </c>
      <c r="AX2425" t="s">
        <v>6157</v>
      </c>
      <c r="AY2425">
        <v>-44353</v>
      </c>
      <c r="AZ2425">
        <v>-44353</v>
      </c>
      <c r="BA2425" t="s">
        <v>7018</v>
      </c>
      <c r="BB2425" t="s">
        <v>4785</v>
      </c>
      <c r="BC2425" t="s">
        <v>6157</v>
      </c>
      <c r="BH2425" t="s">
        <v>4144</v>
      </c>
      <c r="BI2425" t="s">
        <v>7195</v>
      </c>
      <c r="BJ2425" t="s">
        <v>4164</v>
      </c>
      <c r="BK2425" t="s">
        <v>4165</v>
      </c>
      <c r="BL2425">
        <v>2016</v>
      </c>
      <c r="BM2425"/>
      <c r="BN2425"/>
      <c r="BO2425"/>
      <c r="BP2425"/>
      <c r="BW2425">
        <v>-21.8</v>
      </c>
      <c r="BY2425">
        <v>12.7</v>
      </c>
      <c r="CF2425">
        <v>1</v>
      </c>
      <c r="CI2425">
        <v>-13.8</v>
      </c>
      <c r="CK2425">
        <v>1.9</v>
      </c>
    </row>
    <row r="2426" spans="1:89" ht="16" customHeight="1">
      <c r="A2426">
        <v>2425</v>
      </c>
      <c r="B2426" t="s">
        <v>7107</v>
      </c>
      <c r="C2426" s="2">
        <v>44970</v>
      </c>
      <c r="E2426" t="s">
        <v>2735</v>
      </c>
      <c r="F2426" t="s">
        <v>2735</v>
      </c>
      <c r="G2426" t="s">
        <v>3941</v>
      </c>
      <c r="H2426" t="s">
        <v>6157</v>
      </c>
      <c r="I2426" t="s">
        <v>4855</v>
      </c>
      <c r="J2426" t="s">
        <v>4856</v>
      </c>
      <c r="K2426" t="s">
        <v>4857</v>
      </c>
      <c r="L2426" t="s">
        <v>6157</v>
      </c>
      <c r="M2426" t="s">
        <v>3984</v>
      </c>
      <c r="N2426" t="s">
        <v>289</v>
      </c>
      <c r="O2426" t="s">
        <v>6987</v>
      </c>
      <c r="P2426" t="s">
        <v>3968</v>
      </c>
      <c r="Q2426" t="s">
        <v>4403</v>
      </c>
      <c r="R2426" t="s">
        <v>6989</v>
      </c>
      <c r="S2426" t="s">
        <v>4353</v>
      </c>
      <c r="T2426" t="s">
        <v>4353</v>
      </c>
      <c r="U2426" t="s">
        <v>6157</v>
      </c>
      <c r="X2426" t="s">
        <v>6157</v>
      </c>
      <c r="Y2426" t="s">
        <v>6157</v>
      </c>
      <c r="Z2426" t="s">
        <v>6157</v>
      </c>
      <c r="AA2426" t="s">
        <v>4021</v>
      </c>
      <c r="AB2426" t="s">
        <v>6157</v>
      </c>
      <c r="AC2426" t="s">
        <v>6157</v>
      </c>
      <c r="AD2426" t="s">
        <v>6157</v>
      </c>
      <c r="AE2426" t="s">
        <v>6157</v>
      </c>
      <c r="AF2426" t="s">
        <v>6157</v>
      </c>
      <c r="AG2426" t="s">
        <v>6157</v>
      </c>
      <c r="AH2426" t="s">
        <v>6157</v>
      </c>
      <c r="AI2426" t="s">
        <v>6157</v>
      </c>
      <c r="AJ2426" t="s">
        <v>4588</v>
      </c>
      <c r="AK2426" t="s">
        <v>4860</v>
      </c>
      <c r="AL2426" t="s">
        <v>4629</v>
      </c>
      <c r="AM2426" t="s">
        <v>264</v>
      </c>
      <c r="AN2426" t="s">
        <v>4353</v>
      </c>
      <c r="AO2426" s="29">
        <v>67</v>
      </c>
      <c r="AP2426">
        <v>-32.545830000000002</v>
      </c>
      <c r="AQ2426">
        <v>142.06666999999999</v>
      </c>
      <c r="AR2426" t="s">
        <v>1532</v>
      </c>
      <c r="AS2426">
        <v>0</v>
      </c>
      <c r="AT2426" t="s">
        <v>4353</v>
      </c>
      <c r="AU2426" t="s">
        <v>274</v>
      </c>
      <c r="AV2426" t="s">
        <v>4353</v>
      </c>
      <c r="AW2426" t="s">
        <v>4353</v>
      </c>
      <c r="AX2426" t="s">
        <v>6157</v>
      </c>
      <c r="AY2426">
        <v>-45279</v>
      </c>
      <c r="AZ2426">
        <v>-45279</v>
      </c>
      <c r="BA2426" t="s">
        <v>7018</v>
      </c>
      <c r="BB2426" t="s">
        <v>4785</v>
      </c>
      <c r="BC2426" t="s">
        <v>6157</v>
      </c>
      <c r="BH2426" t="s">
        <v>4144</v>
      </c>
      <c r="BI2426" t="s">
        <v>7195</v>
      </c>
      <c r="BJ2426" t="s">
        <v>4164</v>
      </c>
      <c r="BK2426" t="s">
        <v>4165</v>
      </c>
      <c r="BL2426">
        <v>2016</v>
      </c>
      <c r="BM2426"/>
      <c r="BN2426"/>
      <c r="BO2426"/>
      <c r="BP2426"/>
      <c r="BW2426"/>
      <c r="BY2426"/>
      <c r="CF2426">
        <v>1</v>
      </c>
      <c r="CI2426">
        <v>-12.8</v>
      </c>
      <c r="CK2426">
        <v>9</v>
      </c>
    </row>
    <row r="2427" spans="1:89" ht="16" customHeight="1">
      <c r="A2427">
        <v>2426</v>
      </c>
      <c r="B2427" t="s">
        <v>7107</v>
      </c>
      <c r="C2427" s="2">
        <v>44970</v>
      </c>
      <c r="E2427" t="s">
        <v>2751</v>
      </c>
      <c r="F2427" t="s">
        <v>2751</v>
      </c>
      <c r="G2427" t="s">
        <v>3941</v>
      </c>
      <c r="H2427" t="s">
        <v>6157</v>
      </c>
      <c r="I2427" t="s">
        <v>4855</v>
      </c>
      <c r="J2427" t="s">
        <v>4856</v>
      </c>
      <c r="K2427" t="s">
        <v>4857</v>
      </c>
      <c r="L2427" t="s">
        <v>6157</v>
      </c>
      <c r="M2427" t="s">
        <v>3984</v>
      </c>
      <c r="N2427" t="s">
        <v>289</v>
      </c>
      <c r="O2427" t="s">
        <v>6987</v>
      </c>
      <c r="P2427" t="s">
        <v>3968</v>
      </c>
      <c r="Q2427" t="s">
        <v>4403</v>
      </c>
      <c r="R2427" t="s">
        <v>6989</v>
      </c>
      <c r="S2427" t="s">
        <v>4353</v>
      </c>
      <c r="T2427" t="s">
        <v>4353</v>
      </c>
      <c r="U2427" t="s">
        <v>6157</v>
      </c>
      <c r="X2427" t="s">
        <v>6157</v>
      </c>
      <c r="Y2427" t="s">
        <v>6157</v>
      </c>
      <c r="Z2427" t="s">
        <v>6157</v>
      </c>
      <c r="AA2427" t="s">
        <v>4021</v>
      </c>
      <c r="AB2427" t="s">
        <v>6157</v>
      </c>
      <c r="AC2427" t="s">
        <v>6157</v>
      </c>
      <c r="AD2427" t="s">
        <v>6157</v>
      </c>
      <c r="AE2427" t="s">
        <v>6157</v>
      </c>
      <c r="AF2427" t="s">
        <v>6157</v>
      </c>
      <c r="AG2427" t="s">
        <v>6157</v>
      </c>
      <c r="AH2427" t="s">
        <v>6157</v>
      </c>
      <c r="AI2427" t="s">
        <v>6157</v>
      </c>
      <c r="AJ2427" t="s">
        <v>4588</v>
      </c>
      <c r="AK2427" t="s">
        <v>4860</v>
      </c>
      <c r="AL2427" t="s">
        <v>4629</v>
      </c>
      <c r="AM2427" t="s">
        <v>264</v>
      </c>
      <c r="AN2427" t="s">
        <v>4353</v>
      </c>
      <c r="AO2427" s="29">
        <v>58</v>
      </c>
      <c r="AP2427">
        <v>-33.96</v>
      </c>
      <c r="AQ2427">
        <v>141.32</v>
      </c>
      <c r="AR2427" t="s">
        <v>1532</v>
      </c>
      <c r="AS2427">
        <v>0</v>
      </c>
      <c r="AT2427" t="s">
        <v>4353</v>
      </c>
      <c r="AU2427" t="s">
        <v>274</v>
      </c>
      <c r="AV2427" t="s">
        <v>4353</v>
      </c>
      <c r="AW2427" t="s">
        <v>4353</v>
      </c>
      <c r="AX2427" t="s">
        <v>6157</v>
      </c>
      <c r="AY2427">
        <v>-45670</v>
      </c>
      <c r="AZ2427">
        <v>-45670</v>
      </c>
      <c r="BA2427" t="s">
        <v>7018</v>
      </c>
      <c r="BB2427" t="s">
        <v>4785</v>
      </c>
      <c r="BC2427" t="s">
        <v>6157</v>
      </c>
      <c r="BH2427" t="s">
        <v>4144</v>
      </c>
      <c r="BI2427" t="s">
        <v>7195</v>
      </c>
      <c r="BJ2427" t="s">
        <v>4164</v>
      </c>
      <c r="BK2427" t="s">
        <v>4165</v>
      </c>
      <c r="BL2427">
        <v>2016</v>
      </c>
      <c r="BM2427"/>
      <c r="BN2427"/>
      <c r="BO2427"/>
      <c r="BP2427"/>
      <c r="BW2427"/>
      <c r="BY2427"/>
      <c r="CF2427">
        <v>1</v>
      </c>
      <c r="CI2427">
        <v>-3.7</v>
      </c>
    </row>
    <row r="2428" spans="1:89" ht="16" customHeight="1">
      <c r="A2428">
        <v>2427</v>
      </c>
      <c r="B2428" t="s">
        <v>7107</v>
      </c>
      <c r="C2428" s="2">
        <v>44970</v>
      </c>
      <c r="E2428" t="s">
        <v>2757</v>
      </c>
      <c r="F2428" t="s">
        <v>2757</v>
      </c>
      <c r="G2428" t="s">
        <v>3941</v>
      </c>
      <c r="H2428" t="s">
        <v>6157</v>
      </c>
      <c r="I2428" t="s">
        <v>4855</v>
      </c>
      <c r="J2428" t="s">
        <v>4856</v>
      </c>
      <c r="K2428" t="s">
        <v>4857</v>
      </c>
      <c r="L2428" t="s">
        <v>6157</v>
      </c>
      <c r="M2428" t="s">
        <v>3984</v>
      </c>
      <c r="N2428" t="s">
        <v>289</v>
      </c>
      <c r="O2428" t="s">
        <v>6987</v>
      </c>
      <c r="P2428" t="s">
        <v>3968</v>
      </c>
      <c r="Q2428" t="s">
        <v>4403</v>
      </c>
      <c r="R2428" t="s">
        <v>6989</v>
      </c>
      <c r="S2428" t="s">
        <v>4353</v>
      </c>
      <c r="T2428" t="s">
        <v>4353</v>
      </c>
      <c r="U2428" t="s">
        <v>6157</v>
      </c>
      <c r="X2428" t="s">
        <v>6157</v>
      </c>
      <c r="Y2428" t="s">
        <v>6157</v>
      </c>
      <c r="Z2428" t="s">
        <v>6157</v>
      </c>
      <c r="AA2428" t="s">
        <v>4021</v>
      </c>
      <c r="AB2428" t="s">
        <v>6157</v>
      </c>
      <c r="AC2428" t="s">
        <v>6157</v>
      </c>
      <c r="AD2428" t="s">
        <v>6157</v>
      </c>
      <c r="AE2428" t="s">
        <v>6157</v>
      </c>
      <c r="AF2428" t="s">
        <v>6157</v>
      </c>
      <c r="AG2428" t="s">
        <v>6157</v>
      </c>
      <c r="AH2428" t="s">
        <v>6157</v>
      </c>
      <c r="AI2428" t="s">
        <v>6157</v>
      </c>
      <c r="AJ2428" t="s">
        <v>4588</v>
      </c>
      <c r="AK2428" t="s">
        <v>4860</v>
      </c>
      <c r="AL2428" t="s">
        <v>4629</v>
      </c>
      <c r="AM2428" t="s">
        <v>264</v>
      </c>
      <c r="AN2428" t="s">
        <v>4353</v>
      </c>
      <c r="AO2428" s="29">
        <v>59.179656999999999</v>
      </c>
      <c r="AP2428">
        <v>-32.698329999999999</v>
      </c>
      <c r="AQ2428">
        <v>142.11167</v>
      </c>
      <c r="AR2428" t="s">
        <v>1532</v>
      </c>
      <c r="AS2428">
        <v>0</v>
      </c>
      <c r="AT2428" t="s">
        <v>4353</v>
      </c>
      <c r="AU2428" t="s">
        <v>274</v>
      </c>
      <c r="AV2428" t="s">
        <v>4353</v>
      </c>
      <c r="AW2428" t="s">
        <v>4353</v>
      </c>
      <c r="AX2428" t="s">
        <v>6157</v>
      </c>
      <c r="AY2428">
        <v>-45840</v>
      </c>
      <c r="AZ2428">
        <v>-45840</v>
      </c>
      <c r="BA2428" t="s">
        <v>7018</v>
      </c>
      <c r="BB2428" t="s">
        <v>4785</v>
      </c>
      <c r="BC2428" t="s">
        <v>6157</v>
      </c>
      <c r="BH2428" t="s">
        <v>4144</v>
      </c>
      <c r="BI2428" t="s">
        <v>7195</v>
      </c>
      <c r="BJ2428" t="s">
        <v>4164</v>
      </c>
      <c r="BK2428" t="s">
        <v>4165</v>
      </c>
      <c r="BL2428">
        <v>2016</v>
      </c>
      <c r="BM2428"/>
      <c r="BN2428"/>
      <c r="BO2428"/>
      <c r="BP2428"/>
      <c r="BW2428">
        <v>-23.3</v>
      </c>
      <c r="BY2428">
        <v>9.6999999999999993</v>
      </c>
      <c r="CF2428">
        <v>1</v>
      </c>
      <c r="CI2428">
        <v>-15.6</v>
      </c>
      <c r="CK2428">
        <v>-2.2000000000000002</v>
      </c>
    </row>
    <row r="2429" spans="1:89" ht="16" customHeight="1">
      <c r="A2429">
        <v>2428</v>
      </c>
      <c r="B2429" t="s">
        <v>7107</v>
      </c>
      <c r="C2429" s="2">
        <v>44970</v>
      </c>
      <c r="E2429" t="s">
        <v>2758</v>
      </c>
      <c r="F2429" t="s">
        <v>2758</v>
      </c>
      <c r="G2429" t="s">
        <v>3941</v>
      </c>
      <c r="H2429" t="s">
        <v>6157</v>
      </c>
      <c r="I2429" t="s">
        <v>4855</v>
      </c>
      <c r="J2429" t="s">
        <v>4856</v>
      </c>
      <c r="K2429" t="s">
        <v>4857</v>
      </c>
      <c r="L2429" t="s">
        <v>6157</v>
      </c>
      <c r="M2429" t="s">
        <v>3984</v>
      </c>
      <c r="N2429" t="s">
        <v>289</v>
      </c>
      <c r="O2429" t="s">
        <v>6987</v>
      </c>
      <c r="P2429" t="s">
        <v>3968</v>
      </c>
      <c r="Q2429" t="s">
        <v>4403</v>
      </c>
      <c r="R2429" t="s">
        <v>6989</v>
      </c>
      <c r="S2429" t="s">
        <v>4353</v>
      </c>
      <c r="T2429" t="s">
        <v>4353</v>
      </c>
      <c r="U2429" t="s">
        <v>6157</v>
      </c>
      <c r="X2429" t="s">
        <v>6157</v>
      </c>
      <c r="Y2429" t="s">
        <v>6157</v>
      </c>
      <c r="Z2429" t="s">
        <v>6157</v>
      </c>
      <c r="AA2429" t="s">
        <v>4021</v>
      </c>
      <c r="AB2429" t="s">
        <v>6157</v>
      </c>
      <c r="AC2429" t="s">
        <v>6157</v>
      </c>
      <c r="AD2429" t="s">
        <v>6157</v>
      </c>
      <c r="AE2429" t="s">
        <v>6157</v>
      </c>
      <c r="AF2429" t="s">
        <v>6157</v>
      </c>
      <c r="AG2429" t="s">
        <v>6157</v>
      </c>
      <c r="AH2429" t="s">
        <v>6157</v>
      </c>
      <c r="AI2429" t="s">
        <v>6157</v>
      </c>
      <c r="AJ2429" t="s">
        <v>4588</v>
      </c>
      <c r="AK2429" t="s">
        <v>4860</v>
      </c>
      <c r="AL2429" t="s">
        <v>4629</v>
      </c>
      <c r="AM2429" t="s">
        <v>264</v>
      </c>
      <c r="AN2429" t="s">
        <v>4353</v>
      </c>
      <c r="AO2429" s="29">
        <v>58</v>
      </c>
      <c r="AP2429">
        <v>-33.96</v>
      </c>
      <c r="AQ2429">
        <v>141.32</v>
      </c>
      <c r="AR2429" t="s">
        <v>1532</v>
      </c>
      <c r="AS2429">
        <v>0</v>
      </c>
      <c r="AT2429" t="s">
        <v>4353</v>
      </c>
      <c r="AU2429" t="s">
        <v>274</v>
      </c>
      <c r="AV2429" t="s">
        <v>4353</v>
      </c>
      <c r="AW2429" t="s">
        <v>4353</v>
      </c>
      <c r="AX2429" t="s">
        <v>6157</v>
      </c>
      <c r="AY2429">
        <v>-46346</v>
      </c>
      <c r="AZ2429">
        <v>-46346</v>
      </c>
      <c r="BA2429" t="s">
        <v>7018</v>
      </c>
      <c r="BB2429" t="s">
        <v>4785</v>
      </c>
      <c r="BC2429" t="s">
        <v>6157</v>
      </c>
      <c r="BH2429" t="s">
        <v>4144</v>
      </c>
      <c r="BI2429" t="s">
        <v>7195</v>
      </c>
      <c r="BJ2429" t="s">
        <v>4164</v>
      </c>
      <c r="BK2429" t="s">
        <v>4165</v>
      </c>
      <c r="BL2429">
        <v>2016</v>
      </c>
      <c r="BM2429"/>
      <c r="BN2429"/>
      <c r="BO2429"/>
      <c r="BP2429"/>
      <c r="BW2429"/>
      <c r="BY2429"/>
      <c r="CF2429">
        <v>1</v>
      </c>
      <c r="CI2429">
        <v>-9.4</v>
      </c>
      <c r="CK2429">
        <v>-2.9</v>
      </c>
    </row>
    <row r="2430" spans="1:89" ht="16" customHeight="1">
      <c r="A2430">
        <v>2429</v>
      </c>
      <c r="B2430" t="s">
        <v>7107</v>
      </c>
      <c r="C2430" s="2">
        <v>44970</v>
      </c>
      <c r="E2430" t="s">
        <v>2759</v>
      </c>
      <c r="F2430" t="s">
        <v>2759</v>
      </c>
      <c r="G2430" t="s">
        <v>3941</v>
      </c>
      <c r="H2430" t="s">
        <v>6157</v>
      </c>
      <c r="I2430" t="s">
        <v>4855</v>
      </c>
      <c r="J2430" t="s">
        <v>4856</v>
      </c>
      <c r="K2430" t="s">
        <v>4857</v>
      </c>
      <c r="L2430" t="s">
        <v>6157</v>
      </c>
      <c r="M2430" t="s">
        <v>3984</v>
      </c>
      <c r="N2430" t="s">
        <v>289</v>
      </c>
      <c r="O2430" t="s">
        <v>6987</v>
      </c>
      <c r="P2430" t="s">
        <v>3968</v>
      </c>
      <c r="Q2430" t="s">
        <v>4403</v>
      </c>
      <c r="R2430" t="s">
        <v>6989</v>
      </c>
      <c r="S2430" t="s">
        <v>4353</v>
      </c>
      <c r="T2430" t="s">
        <v>4353</v>
      </c>
      <c r="U2430" t="s">
        <v>6157</v>
      </c>
      <c r="X2430" t="s">
        <v>6157</v>
      </c>
      <c r="Y2430" t="s">
        <v>6157</v>
      </c>
      <c r="Z2430" t="s">
        <v>6157</v>
      </c>
      <c r="AA2430" t="s">
        <v>4021</v>
      </c>
      <c r="AB2430" t="s">
        <v>6157</v>
      </c>
      <c r="AC2430" t="s">
        <v>6157</v>
      </c>
      <c r="AD2430" t="s">
        <v>6157</v>
      </c>
      <c r="AE2430" t="s">
        <v>6157</v>
      </c>
      <c r="AF2430" t="s">
        <v>6157</v>
      </c>
      <c r="AG2430" t="s">
        <v>6157</v>
      </c>
      <c r="AH2430" t="s">
        <v>6157</v>
      </c>
      <c r="AI2430" t="s">
        <v>6157</v>
      </c>
      <c r="AJ2430" t="s">
        <v>4588</v>
      </c>
      <c r="AK2430" t="s">
        <v>4860</v>
      </c>
      <c r="AL2430" t="s">
        <v>4629</v>
      </c>
      <c r="AM2430" t="s">
        <v>264</v>
      </c>
      <c r="AN2430" t="s">
        <v>4353</v>
      </c>
      <c r="AO2430" s="29">
        <v>58</v>
      </c>
      <c r="AP2430">
        <v>-33.96</v>
      </c>
      <c r="AQ2430">
        <v>141.32</v>
      </c>
      <c r="AR2430" t="s">
        <v>1532</v>
      </c>
      <c r="AS2430">
        <v>0</v>
      </c>
      <c r="AT2430" t="s">
        <v>4353</v>
      </c>
      <c r="AU2430" t="s">
        <v>274</v>
      </c>
      <c r="AV2430" t="s">
        <v>4353</v>
      </c>
      <c r="AW2430" t="s">
        <v>4353</v>
      </c>
      <c r="AX2430" t="s">
        <v>6157</v>
      </c>
      <c r="AY2430">
        <v>-47030</v>
      </c>
      <c r="AZ2430">
        <v>-47030</v>
      </c>
      <c r="BA2430" t="s">
        <v>7018</v>
      </c>
      <c r="BB2430" t="s">
        <v>4785</v>
      </c>
      <c r="BC2430" t="s">
        <v>6157</v>
      </c>
      <c r="BH2430" t="s">
        <v>4144</v>
      </c>
      <c r="BI2430" t="s">
        <v>7195</v>
      </c>
      <c r="BJ2430" t="s">
        <v>4164</v>
      </c>
      <c r="BK2430" t="s">
        <v>4165</v>
      </c>
      <c r="BL2430">
        <v>2016</v>
      </c>
      <c r="BM2430"/>
      <c r="BN2430"/>
      <c r="BO2430"/>
      <c r="BP2430"/>
      <c r="BW2430">
        <v>-19.7</v>
      </c>
      <c r="BY2430">
        <v>13.7</v>
      </c>
    </row>
    <row r="2431" spans="1:89" ht="16" customHeight="1">
      <c r="A2431">
        <v>2430</v>
      </c>
      <c r="B2431" t="s">
        <v>7107</v>
      </c>
      <c r="C2431" s="2">
        <v>44970</v>
      </c>
      <c r="E2431" t="s">
        <v>2760</v>
      </c>
      <c r="F2431" t="s">
        <v>2760</v>
      </c>
      <c r="G2431" t="s">
        <v>3941</v>
      </c>
      <c r="H2431" t="s">
        <v>6157</v>
      </c>
      <c r="I2431" t="s">
        <v>4855</v>
      </c>
      <c r="J2431" t="s">
        <v>4856</v>
      </c>
      <c r="K2431" t="s">
        <v>4857</v>
      </c>
      <c r="L2431" t="s">
        <v>6157</v>
      </c>
      <c r="M2431" t="s">
        <v>3984</v>
      </c>
      <c r="N2431" t="s">
        <v>289</v>
      </c>
      <c r="O2431" t="s">
        <v>6987</v>
      </c>
      <c r="P2431" t="s">
        <v>3968</v>
      </c>
      <c r="Q2431" t="s">
        <v>4403</v>
      </c>
      <c r="R2431" t="s">
        <v>6989</v>
      </c>
      <c r="S2431" t="s">
        <v>4353</v>
      </c>
      <c r="T2431" t="s">
        <v>4353</v>
      </c>
      <c r="U2431" t="s">
        <v>6157</v>
      </c>
      <c r="X2431" t="s">
        <v>6157</v>
      </c>
      <c r="Y2431" t="s">
        <v>6157</v>
      </c>
      <c r="Z2431" t="s">
        <v>6157</v>
      </c>
      <c r="AA2431" t="s">
        <v>4021</v>
      </c>
      <c r="AB2431" t="s">
        <v>6157</v>
      </c>
      <c r="AC2431" t="s">
        <v>6157</v>
      </c>
      <c r="AD2431" t="s">
        <v>6157</v>
      </c>
      <c r="AE2431" t="s">
        <v>6157</v>
      </c>
      <c r="AF2431" t="s">
        <v>6157</v>
      </c>
      <c r="AG2431" t="s">
        <v>6157</v>
      </c>
      <c r="AH2431" t="s">
        <v>6157</v>
      </c>
      <c r="AI2431" t="s">
        <v>6157</v>
      </c>
      <c r="AJ2431" t="s">
        <v>4588</v>
      </c>
      <c r="AK2431" t="s">
        <v>4860</v>
      </c>
      <c r="AL2431" t="s">
        <v>4629</v>
      </c>
      <c r="AM2431" t="s">
        <v>264</v>
      </c>
      <c r="AN2431" t="s">
        <v>4353</v>
      </c>
      <c r="AO2431" s="29">
        <v>65.715011599999997</v>
      </c>
      <c r="AP2431">
        <v>-32.606670000000001</v>
      </c>
      <c r="AQ2431">
        <v>142.19499999999999</v>
      </c>
      <c r="AR2431" t="s">
        <v>1532</v>
      </c>
      <c r="AS2431">
        <v>0</v>
      </c>
      <c r="AT2431" t="s">
        <v>4353</v>
      </c>
      <c r="AU2431" t="s">
        <v>274</v>
      </c>
      <c r="AV2431" t="s">
        <v>4353</v>
      </c>
      <c r="AW2431" t="s">
        <v>4353</v>
      </c>
      <c r="AX2431" t="s">
        <v>6157</v>
      </c>
      <c r="AY2431">
        <v>-47971</v>
      </c>
      <c r="AZ2431">
        <v>-47971</v>
      </c>
      <c r="BA2431" t="s">
        <v>7018</v>
      </c>
      <c r="BB2431" t="s">
        <v>4785</v>
      </c>
      <c r="BC2431" t="s">
        <v>6157</v>
      </c>
      <c r="BH2431" t="s">
        <v>4144</v>
      </c>
      <c r="BI2431" t="s">
        <v>7195</v>
      </c>
      <c r="BJ2431" t="s">
        <v>4164</v>
      </c>
      <c r="BK2431" t="s">
        <v>4165</v>
      </c>
      <c r="BL2431">
        <v>2016</v>
      </c>
      <c r="BM2431"/>
      <c r="BN2431"/>
      <c r="BO2431"/>
      <c r="BP2431"/>
      <c r="BW2431">
        <v>-19.899999999999999</v>
      </c>
      <c r="BY2431">
        <v>11.1</v>
      </c>
      <c r="CF2431">
        <v>1</v>
      </c>
      <c r="CI2431">
        <v>-13.3</v>
      </c>
      <c r="CK2431">
        <v>-0.7</v>
      </c>
    </row>
    <row r="2432" spans="1:89" ht="16" customHeight="1">
      <c r="A2432">
        <v>2431</v>
      </c>
      <c r="B2432" t="s">
        <v>7107</v>
      </c>
      <c r="C2432" s="2">
        <v>44970</v>
      </c>
      <c r="E2432" t="s">
        <v>2761</v>
      </c>
      <c r="F2432" t="s">
        <v>2761</v>
      </c>
      <c r="G2432" t="s">
        <v>3941</v>
      </c>
      <c r="H2432" t="s">
        <v>6157</v>
      </c>
      <c r="I2432" t="s">
        <v>4855</v>
      </c>
      <c r="J2432" t="s">
        <v>4856</v>
      </c>
      <c r="K2432" t="s">
        <v>4857</v>
      </c>
      <c r="L2432" t="s">
        <v>6157</v>
      </c>
      <c r="M2432" t="s">
        <v>3984</v>
      </c>
      <c r="N2432" t="s">
        <v>289</v>
      </c>
      <c r="O2432" t="s">
        <v>6987</v>
      </c>
      <c r="P2432" t="s">
        <v>3968</v>
      </c>
      <c r="Q2432" t="s">
        <v>4403</v>
      </c>
      <c r="R2432" t="s">
        <v>6989</v>
      </c>
      <c r="S2432" t="s">
        <v>4353</v>
      </c>
      <c r="T2432" t="s">
        <v>4353</v>
      </c>
      <c r="U2432" t="s">
        <v>6157</v>
      </c>
      <c r="X2432" t="s">
        <v>6157</v>
      </c>
      <c r="Y2432" t="s">
        <v>6157</v>
      </c>
      <c r="Z2432" t="s">
        <v>6157</v>
      </c>
      <c r="AA2432" t="s">
        <v>4021</v>
      </c>
      <c r="AB2432" t="s">
        <v>6157</v>
      </c>
      <c r="AC2432" t="s">
        <v>6157</v>
      </c>
      <c r="AD2432" t="s">
        <v>6157</v>
      </c>
      <c r="AE2432" t="s">
        <v>6157</v>
      </c>
      <c r="AF2432" t="s">
        <v>6157</v>
      </c>
      <c r="AG2432" t="s">
        <v>6157</v>
      </c>
      <c r="AH2432" t="s">
        <v>6157</v>
      </c>
      <c r="AI2432" t="s">
        <v>6157</v>
      </c>
      <c r="AJ2432" t="s">
        <v>4588</v>
      </c>
      <c r="AK2432" t="s">
        <v>4860</v>
      </c>
      <c r="AL2432" t="s">
        <v>4629</v>
      </c>
      <c r="AM2432" t="s">
        <v>264</v>
      </c>
      <c r="AN2432" t="s">
        <v>4353</v>
      </c>
      <c r="AO2432" s="29">
        <v>58</v>
      </c>
      <c r="AP2432">
        <v>-33.96</v>
      </c>
      <c r="AQ2432">
        <v>141.32</v>
      </c>
      <c r="AR2432" t="s">
        <v>1532</v>
      </c>
      <c r="AS2432">
        <v>0</v>
      </c>
      <c r="AT2432" t="s">
        <v>4353</v>
      </c>
      <c r="AU2432" t="s">
        <v>274</v>
      </c>
      <c r="AV2432" t="s">
        <v>4353</v>
      </c>
      <c r="AW2432" t="s">
        <v>4353</v>
      </c>
      <c r="AX2432" t="s">
        <v>6157</v>
      </c>
      <c r="AY2432">
        <v>-48171</v>
      </c>
      <c r="AZ2432">
        <v>-48171</v>
      </c>
      <c r="BA2432" t="s">
        <v>7018</v>
      </c>
      <c r="BB2432" t="s">
        <v>4785</v>
      </c>
      <c r="BC2432" t="s">
        <v>6157</v>
      </c>
      <c r="BH2432" t="s">
        <v>4144</v>
      </c>
      <c r="BI2432" t="s">
        <v>7195</v>
      </c>
      <c r="BJ2432" t="s">
        <v>4164</v>
      </c>
      <c r="BK2432" t="s">
        <v>4165</v>
      </c>
      <c r="BL2432">
        <v>2016</v>
      </c>
      <c r="BM2432"/>
      <c r="BN2432"/>
      <c r="BO2432"/>
      <c r="BP2432"/>
      <c r="BW2432"/>
      <c r="BY2432"/>
      <c r="CF2432">
        <v>1</v>
      </c>
      <c r="CI2432">
        <v>-12.4</v>
      </c>
      <c r="CK2432">
        <v>-2.2000000000000002</v>
      </c>
    </row>
    <row r="2433" spans="1:89" ht="16" customHeight="1">
      <c r="A2433">
        <v>2432</v>
      </c>
      <c r="B2433" t="s">
        <v>7107</v>
      </c>
      <c r="C2433" s="2">
        <v>44970</v>
      </c>
      <c r="E2433" t="s">
        <v>2762</v>
      </c>
      <c r="F2433" t="s">
        <v>2762</v>
      </c>
      <c r="G2433" t="s">
        <v>3941</v>
      </c>
      <c r="H2433" t="s">
        <v>6157</v>
      </c>
      <c r="I2433" t="s">
        <v>4855</v>
      </c>
      <c r="J2433" t="s">
        <v>4856</v>
      </c>
      <c r="K2433" t="s">
        <v>4857</v>
      </c>
      <c r="L2433" t="s">
        <v>6157</v>
      </c>
      <c r="M2433" t="s">
        <v>3984</v>
      </c>
      <c r="N2433" t="s">
        <v>289</v>
      </c>
      <c r="O2433" t="s">
        <v>6987</v>
      </c>
      <c r="P2433" t="s">
        <v>3968</v>
      </c>
      <c r="Q2433" t="s">
        <v>4403</v>
      </c>
      <c r="R2433" t="s">
        <v>6989</v>
      </c>
      <c r="S2433" t="s">
        <v>4353</v>
      </c>
      <c r="T2433" t="s">
        <v>4353</v>
      </c>
      <c r="U2433" t="s">
        <v>6157</v>
      </c>
      <c r="X2433" t="s">
        <v>6157</v>
      </c>
      <c r="Y2433" t="s">
        <v>6157</v>
      </c>
      <c r="Z2433" t="s">
        <v>6157</v>
      </c>
      <c r="AA2433" t="s">
        <v>4021</v>
      </c>
      <c r="AB2433" t="s">
        <v>6157</v>
      </c>
      <c r="AC2433" t="s">
        <v>6157</v>
      </c>
      <c r="AD2433" t="s">
        <v>6157</v>
      </c>
      <c r="AE2433" t="s">
        <v>6157</v>
      </c>
      <c r="AF2433" t="s">
        <v>6157</v>
      </c>
      <c r="AG2433" t="s">
        <v>6157</v>
      </c>
      <c r="AH2433" t="s">
        <v>6157</v>
      </c>
      <c r="AI2433" t="s">
        <v>6157</v>
      </c>
      <c r="AJ2433" t="s">
        <v>4588</v>
      </c>
      <c r="AK2433" t="s">
        <v>4860</v>
      </c>
      <c r="AL2433" t="s">
        <v>4629</v>
      </c>
      <c r="AM2433" t="s">
        <v>264</v>
      </c>
      <c r="AN2433" t="s">
        <v>4353</v>
      </c>
      <c r="AO2433" s="29">
        <v>37.1307373</v>
      </c>
      <c r="AP2433">
        <v>-34.084800000000001</v>
      </c>
      <c r="AQ2433">
        <v>141.90299999999999</v>
      </c>
      <c r="AR2433" t="s">
        <v>1532</v>
      </c>
      <c r="AS2433">
        <v>0</v>
      </c>
      <c r="AT2433" t="s">
        <v>4353</v>
      </c>
      <c r="AU2433" t="s">
        <v>274</v>
      </c>
      <c r="AV2433" t="s">
        <v>4353</v>
      </c>
      <c r="AW2433" t="s">
        <v>4353</v>
      </c>
      <c r="AX2433" t="s">
        <v>6157</v>
      </c>
      <c r="AY2433">
        <v>-48498</v>
      </c>
      <c r="AZ2433">
        <v>-48498</v>
      </c>
      <c r="BA2433" t="s">
        <v>7018</v>
      </c>
      <c r="BB2433" t="s">
        <v>4785</v>
      </c>
      <c r="BC2433" t="s">
        <v>6157</v>
      </c>
      <c r="BH2433" t="s">
        <v>4144</v>
      </c>
      <c r="BI2433" t="s">
        <v>7195</v>
      </c>
      <c r="BJ2433" t="s">
        <v>4164</v>
      </c>
      <c r="BK2433" t="s">
        <v>4165</v>
      </c>
      <c r="BL2433">
        <v>2016</v>
      </c>
      <c r="BM2433"/>
      <c r="BN2433"/>
      <c r="BO2433"/>
      <c r="BP2433"/>
      <c r="BW2433"/>
      <c r="BY2433"/>
      <c r="CF2433">
        <v>1</v>
      </c>
      <c r="CI2433">
        <v>-16.100000000000001</v>
      </c>
      <c r="CK2433">
        <v>2.5</v>
      </c>
    </row>
    <row r="2434" spans="1:89" ht="16" customHeight="1">
      <c r="A2434">
        <v>2433</v>
      </c>
      <c r="B2434" t="s">
        <v>7107</v>
      </c>
      <c r="C2434" s="2">
        <v>44970</v>
      </c>
      <c r="E2434" t="s">
        <v>2763</v>
      </c>
      <c r="F2434" t="s">
        <v>2763</v>
      </c>
      <c r="G2434" t="s">
        <v>3941</v>
      </c>
      <c r="H2434" t="s">
        <v>6157</v>
      </c>
      <c r="I2434" t="s">
        <v>4855</v>
      </c>
      <c r="J2434" t="s">
        <v>4856</v>
      </c>
      <c r="K2434" t="s">
        <v>4857</v>
      </c>
      <c r="L2434" t="s">
        <v>6157</v>
      </c>
      <c r="M2434" t="s">
        <v>3984</v>
      </c>
      <c r="N2434" t="s">
        <v>289</v>
      </c>
      <c r="O2434" t="s">
        <v>6987</v>
      </c>
      <c r="P2434" t="s">
        <v>3968</v>
      </c>
      <c r="Q2434" t="s">
        <v>4403</v>
      </c>
      <c r="R2434" t="s">
        <v>6989</v>
      </c>
      <c r="S2434" t="s">
        <v>4353</v>
      </c>
      <c r="T2434" t="s">
        <v>4353</v>
      </c>
      <c r="U2434" t="s">
        <v>6157</v>
      </c>
      <c r="X2434" t="s">
        <v>6157</v>
      </c>
      <c r="Y2434" t="s">
        <v>6157</v>
      </c>
      <c r="Z2434" t="s">
        <v>6157</v>
      </c>
      <c r="AA2434" t="s">
        <v>4021</v>
      </c>
      <c r="AB2434" t="s">
        <v>6157</v>
      </c>
      <c r="AC2434" t="s">
        <v>6157</v>
      </c>
      <c r="AD2434" t="s">
        <v>6157</v>
      </c>
      <c r="AE2434" t="s">
        <v>6157</v>
      </c>
      <c r="AF2434" t="s">
        <v>6157</v>
      </c>
      <c r="AG2434" t="s">
        <v>6157</v>
      </c>
      <c r="AH2434" t="s">
        <v>6157</v>
      </c>
      <c r="AI2434" t="s">
        <v>6157</v>
      </c>
      <c r="AJ2434" t="s">
        <v>4588</v>
      </c>
      <c r="AK2434" t="s">
        <v>4860</v>
      </c>
      <c r="AL2434" t="s">
        <v>4629</v>
      </c>
      <c r="AM2434" t="s">
        <v>264</v>
      </c>
      <c r="AN2434" t="s">
        <v>4353</v>
      </c>
      <c r="AO2434" s="29">
        <v>59</v>
      </c>
      <c r="AP2434">
        <v>-32.698329999999999</v>
      </c>
      <c r="AQ2434">
        <v>142.11167</v>
      </c>
      <c r="AR2434" t="s">
        <v>1532</v>
      </c>
      <c r="AS2434">
        <v>0</v>
      </c>
      <c r="AT2434" t="s">
        <v>4353</v>
      </c>
      <c r="AU2434" t="s">
        <v>274</v>
      </c>
      <c r="AV2434" t="s">
        <v>4353</v>
      </c>
      <c r="AW2434" t="s">
        <v>4353</v>
      </c>
      <c r="AX2434" t="s">
        <v>6157</v>
      </c>
      <c r="AY2434">
        <v>-48817</v>
      </c>
      <c r="AZ2434">
        <v>-48817</v>
      </c>
      <c r="BA2434" t="s">
        <v>7018</v>
      </c>
      <c r="BB2434" t="s">
        <v>4785</v>
      </c>
      <c r="BC2434" t="s">
        <v>6157</v>
      </c>
      <c r="BH2434" t="s">
        <v>4144</v>
      </c>
      <c r="BI2434" t="s">
        <v>7195</v>
      </c>
      <c r="BJ2434" t="s">
        <v>4164</v>
      </c>
      <c r="BK2434" t="s">
        <v>4165</v>
      </c>
      <c r="BL2434">
        <v>2016</v>
      </c>
      <c r="BM2434"/>
      <c r="BN2434"/>
      <c r="BO2434"/>
      <c r="BP2434"/>
      <c r="BW2434"/>
      <c r="BY2434"/>
      <c r="CF2434">
        <v>1</v>
      </c>
      <c r="CI2434">
        <v>-12.9</v>
      </c>
      <c r="CK2434">
        <v>-1.7</v>
      </c>
    </row>
    <row r="2435" spans="1:89" ht="16" customHeight="1">
      <c r="A2435">
        <v>2434</v>
      </c>
      <c r="B2435" t="s">
        <v>7107</v>
      </c>
      <c r="C2435" s="2">
        <v>44970</v>
      </c>
      <c r="E2435" t="s">
        <v>2764</v>
      </c>
      <c r="F2435" t="s">
        <v>2764</v>
      </c>
      <c r="G2435" t="s">
        <v>3941</v>
      </c>
      <c r="H2435" t="s">
        <v>6157</v>
      </c>
      <c r="I2435" t="s">
        <v>4855</v>
      </c>
      <c r="J2435" t="s">
        <v>4856</v>
      </c>
      <c r="K2435" t="s">
        <v>4857</v>
      </c>
      <c r="L2435" t="s">
        <v>6157</v>
      </c>
      <c r="M2435" t="s">
        <v>3984</v>
      </c>
      <c r="N2435" t="s">
        <v>289</v>
      </c>
      <c r="O2435" t="s">
        <v>6987</v>
      </c>
      <c r="P2435" t="s">
        <v>3968</v>
      </c>
      <c r="Q2435" t="s">
        <v>4403</v>
      </c>
      <c r="R2435" t="s">
        <v>6989</v>
      </c>
      <c r="S2435" t="s">
        <v>4353</v>
      </c>
      <c r="T2435" t="s">
        <v>4353</v>
      </c>
      <c r="U2435" t="s">
        <v>6157</v>
      </c>
      <c r="X2435" t="s">
        <v>6157</v>
      </c>
      <c r="Y2435" t="s">
        <v>6157</v>
      </c>
      <c r="Z2435" t="s">
        <v>6157</v>
      </c>
      <c r="AA2435" t="s">
        <v>4021</v>
      </c>
      <c r="AB2435" t="s">
        <v>6157</v>
      </c>
      <c r="AC2435" t="s">
        <v>6157</v>
      </c>
      <c r="AD2435" t="s">
        <v>6157</v>
      </c>
      <c r="AE2435" t="s">
        <v>6157</v>
      </c>
      <c r="AF2435" t="s">
        <v>6157</v>
      </c>
      <c r="AG2435" t="s">
        <v>6157</v>
      </c>
      <c r="AH2435" t="s">
        <v>6157</v>
      </c>
      <c r="AI2435" t="s">
        <v>6157</v>
      </c>
      <c r="AJ2435" t="s">
        <v>4588</v>
      </c>
      <c r="AK2435" t="s">
        <v>4860</v>
      </c>
      <c r="AL2435" t="s">
        <v>4629</v>
      </c>
      <c r="AM2435" t="s">
        <v>264</v>
      </c>
      <c r="AN2435" t="s">
        <v>4353</v>
      </c>
      <c r="AO2435" s="29">
        <v>62.048889199999998</v>
      </c>
      <c r="AP2435">
        <v>-32.6</v>
      </c>
      <c r="AQ2435">
        <v>142.19999999999999</v>
      </c>
      <c r="AR2435" t="s">
        <v>1532</v>
      </c>
      <c r="AS2435">
        <v>0</v>
      </c>
      <c r="AT2435" t="s">
        <v>4353</v>
      </c>
      <c r="AU2435" t="s">
        <v>274</v>
      </c>
      <c r="AV2435" t="s">
        <v>4353</v>
      </c>
      <c r="AW2435" t="s">
        <v>4353</v>
      </c>
      <c r="AX2435" t="s">
        <v>6157</v>
      </c>
      <c r="AY2435">
        <v>-48952</v>
      </c>
      <c r="AZ2435">
        <v>-48952</v>
      </c>
      <c r="BA2435" t="s">
        <v>7018</v>
      </c>
      <c r="BB2435" t="s">
        <v>4785</v>
      </c>
      <c r="BC2435" t="s">
        <v>6157</v>
      </c>
      <c r="BH2435" t="s">
        <v>4144</v>
      </c>
      <c r="BI2435" t="s">
        <v>7195</v>
      </c>
      <c r="BJ2435" t="s">
        <v>4164</v>
      </c>
      <c r="BK2435" t="s">
        <v>4165</v>
      </c>
      <c r="BL2435">
        <v>2016</v>
      </c>
      <c r="BM2435"/>
      <c r="BN2435"/>
      <c r="BO2435"/>
      <c r="BP2435"/>
      <c r="BW2435"/>
      <c r="BY2435"/>
      <c r="CF2435">
        <v>1</v>
      </c>
      <c r="CI2435">
        <v>-12.4</v>
      </c>
      <c r="CK2435">
        <v>3.6</v>
      </c>
    </row>
    <row r="2436" spans="1:89" ht="16" customHeight="1">
      <c r="A2436">
        <v>2435</v>
      </c>
      <c r="B2436" t="s">
        <v>7107</v>
      </c>
      <c r="C2436" s="2">
        <v>44970</v>
      </c>
      <c r="E2436" t="s">
        <v>2751</v>
      </c>
      <c r="F2436" t="s">
        <v>2751</v>
      </c>
      <c r="G2436" t="s">
        <v>3941</v>
      </c>
      <c r="H2436" t="s">
        <v>6157</v>
      </c>
      <c r="I2436" t="s">
        <v>4855</v>
      </c>
      <c r="J2436" t="s">
        <v>4856</v>
      </c>
      <c r="K2436" t="s">
        <v>4857</v>
      </c>
      <c r="L2436" t="s">
        <v>6157</v>
      </c>
      <c r="M2436" t="s">
        <v>3984</v>
      </c>
      <c r="N2436" t="s">
        <v>289</v>
      </c>
      <c r="O2436" t="s">
        <v>6987</v>
      </c>
      <c r="P2436" t="s">
        <v>3968</v>
      </c>
      <c r="Q2436" t="s">
        <v>4403</v>
      </c>
      <c r="R2436" t="s">
        <v>6989</v>
      </c>
      <c r="S2436" t="s">
        <v>4353</v>
      </c>
      <c r="T2436" t="s">
        <v>4353</v>
      </c>
      <c r="U2436" t="s">
        <v>6157</v>
      </c>
      <c r="X2436" t="s">
        <v>6157</v>
      </c>
      <c r="Y2436" t="s">
        <v>6157</v>
      </c>
      <c r="Z2436" t="s">
        <v>6157</v>
      </c>
      <c r="AA2436" t="s">
        <v>4021</v>
      </c>
      <c r="AB2436" t="s">
        <v>6157</v>
      </c>
      <c r="AC2436" t="s">
        <v>6157</v>
      </c>
      <c r="AD2436" t="s">
        <v>6157</v>
      </c>
      <c r="AE2436" t="s">
        <v>6157</v>
      </c>
      <c r="AF2436" t="s">
        <v>6157</v>
      </c>
      <c r="AG2436" t="s">
        <v>6157</v>
      </c>
      <c r="AH2436" t="s">
        <v>6157</v>
      </c>
      <c r="AI2436" t="s">
        <v>6157</v>
      </c>
      <c r="AJ2436" t="s">
        <v>4588</v>
      </c>
      <c r="AK2436" t="s">
        <v>4860</v>
      </c>
      <c r="AL2436" t="s">
        <v>4629</v>
      </c>
      <c r="AM2436" t="s">
        <v>264</v>
      </c>
      <c r="AN2436" t="s">
        <v>4353</v>
      </c>
      <c r="AO2436" s="29">
        <v>58</v>
      </c>
      <c r="AP2436">
        <v>-33.96</v>
      </c>
      <c r="AQ2436">
        <v>141.32</v>
      </c>
      <c r="AR2436" t="s">
        <v>1532</v>
      </c>
      <c r="AS2436">
        <v>0</v>
      </c>
      <c r="AT2436" t="s">
        <v>4353</v>
      </c>
      <c r="AU2436" t="s">
        <v>274</v>
      </c>
      <c r="AV2436" t="s">
        <v>4353</v>
      </c>
      <c r="AW2436" t="s">
        <v>4353</v>
      </c>
      <c r="AX2436" t="s">
        <v>6157</v>
      </c>
      <c r="AY2436">
        <v>-49078</v>
      </c>
      <c r="AZ2436">
        <v>-49078</v>
      </c>
      <c r="BA2436" t="s">
        <v>7018</v>
      </c>
      <c r="BB2436" t="s">
        <v>4785</v>
      </c>
      <c r="BC2436" t="s">
        <v>6157</v>
      </c>
      <c r="BH2436" t="s">
        <v>4144</v>
      </c>
      <c r="BI2436" t="s">
        <v>7195</v>
      </c>
      <c r="BJ2436" t="s">
        <v>4164</v>
      </c>
      <c r="BK2436" t="s">
        <v>4165</v>
      </c>
      <c r="BL2436">
        <v>2016</v>
      </c>
      <c r="BM2436"/>
      <c r="BN2436"/>
      <c r="BO2436"/>
      <c r="BP2436"/>
      <c r="BW2436"/>
      <c r="BY2436"/>
      <c r="CF2436">
        <v>1</v>
      </c>
      <c r="CI2436">
        <v>-12.9</v>
      </c>
      <c r="CK2436">
        <v>-4.2</v>
      </c>
    </row>
    <row r="2437" spans="1:89" ht="16" customHeight="1">
      <c r="A2437">
        <v>2436</v>
      </c>
      <c r="B2437" t="s">
        <v>7107</v>
      </c>
      <c r="C2437" s="2">
        <v>44970</v>
      </c>
      <c r="E2437" t="s">
        <v>2759</v>
      </c>
      <c r="F2437" t="s">
        <v>2759</v>
      </c>
      <c r="G2437" t="s">
        <v>3941</v>
      </c>
      <c r="H2437" t="s">
        <v>6157</v>
      </c>
      <c r="I2437" t="s">
        <v>4855</v>
      </c>
      <c r="J2437" t="s">
        <v>4856</v>
      </c>
      <c r="K2437" t="s">
        <v>4857</v>
      </c>
      <c r="L2437" t="s">
        <v>6157</v>
      </c>
      <c r="M2437" t="s">
        <v>3984</v>
      </c>
      <c r="N2437" t="s">
        <v>289</v>
      </c>
      <c r="O2437" t="s">
        <v>6987</v>
      </c>
      <c r="P2437" t="s">
        <v>3968</v>
      </c>
      <c r="Q2437" t="s">
        <v>4403</v>
      </c>
      <c r="R2437" t="s">
        <v>6989</v>
      </c>
      <c r="S2437" t="s">
        <v>4353</v>
      </c>
      <c r="T2437" t="s">
        <v>4353</v>
      </c>
      <c r="U2437" t="s">
        <v>6157</v>
      </c>
      <c r="X2437" t="s">
        <v>6157</v>
      </c>
      <c r="Y2437" t="s">
        <v>6157</v>
      </c>
      <c r="Z2437" t="s">
        <v>6157</v>
      </c>
      <c r="AA2437" t="s">
        <v>4021</v>
      </c>
      <c r="AB2437" t="s">
        <v>6157</v>
      </c>
      <c r="AC2437" t="s">
        <v>6157</v>
      </c>
      <c r="AD2437" t="s">
        <v>6157</v>
      </c>
      <c r="AE2437" t="s">
        <v>6157</v>
      </c>
      <c r="AF2437" t="s">
        <v>6157</v>
      </c>
      <c r="AG2437" t="s">
        <v>6157</v>
      </c>
      <c r="AH2437" t="s">
        <v>6157</v>
      </c>
      <c r="AI2437" t="s">
        <v>6157</v>
      </c>
      <c r="AJ2437" t="s">
        <v>4588</v>
      </c>
      <c r="AK2437" t="s">
        <v>4860</v>
      </c>
      <c r="AL2437" t="s">
        <v>4629</v>
      </c>
      <c r="AM2437" t="s">
        <v>264</v>
      </c>
      <c r="AN2437" t="s">
        <v>4353</v>
      </c>
      <c r="AO2437" s="29">
        <v>58</v>
      </c>
      <c r="AP2437">
        <v>-33.96</v>
      </c>
      <c r="AQ2437">
        <v>141.32</v>
      </c>
      <c r="AR2437" t="s">
        <v>1532</v>
      </c>
      <c r="AS2437">
        <v>0</v>
      </c>
      <c r="AT2437" t="s">
        <v>4353</v>
      </c>
      <c r="AU2437" t="s">
        <v>274</v>
      </c>
      <c r="AV2437" t="s">
        <v>4353</v>
      </c>
      <c r="AW2437" t="s">
        <v>4353</v>
      </c>
      <c r="AX2437" t="s">
        <v>6157</v>
      </c>
      <c r="AY2437">
        <v>-49078</v>
      </c>
      <c r="AZ2437">
        <v>-49078</v>
      </c>
      <c r="BA2437" t="s">
        <v>7018</v>
      </c>
      <c r="BB2437" t="s">
        <v>4785</v>
      </c>
      <c r="BC2437" t="s">
        <v>6157</v>
      </c>
      <c r="BH2437" t="s">
        <v>4144</v>
      </c>
      <c r="BI2437" t="s">
        <v>7195</v>
      </c>
      <c r="BJ2437" t="s">
        <v>4164</v>
      </c>
      <c r="BK2437" t="s">
        <v>4165</v>
      </c>
      <c r="BL2437">
        <v>2016</v>
      </c>
      <c r="BM2437"/>
      <c r="BN2437"/>
      <c r="BO2437"/>
      <c r="BP2437"/>
      <c r="BW2437">
        <v>-21.5</v>
      </c>
      <c r="BY2437">
        <v>14.3</v>
      </c>
      <c r="CF2437">
        <v>1</v>
      </c>
      <c r="CI2437">
        <v>-13.1</v>
      </c>
      <c r="CK2437">
        <v>-2.1</v>
      </c>
    </row>
    <row r="2438" spans="1:89" ht="16" customHeight="1">
      <c r="A2438">
        <v>2437</v>
      </c>
      <c r="B2438" t="s">
        <v>7107</v>
      </c>
      <c r="C2438" s="2">
        <v>44970</v>
      </c>
      <c r="E2438" t="s">
        <v>2765</v>
      </c>
      <c r="F2438" t="s">
        <v>2765</v>
      </c>
      <c r="G2438" t="s">
        <v>3941</v>
      </c>
      <c r="H2438" t="s">
        <v>6157</v>
      </c>
      <c r="I2438" t="s">
        <v>4855</v>
      </c>
      <c r="J2438" t="s">
        <v>4856</v>
      </c>
      <c r="K2438" t="s">
        <v>4857</v>
      </c>
      <c r="L2438" t="s">
        <v>6157</v>
      </c>
      <c r="M2438" t="s">
        <v>3984</v>
      </c>
      <c r="N2438" t="s">
        <v>289</v>
      </c>
      <c r="O2438" t="s">
        <v>6987</v>
      </c>
      <c r="P2438" t="s">
        <v>3968</v>
      </c>
      <c r="Q2438" t="s">
        <v>4403</v>
      </c>
      <c r="R2438" t="s">
        <v>6989</v>
      </c>
      <c r="S2438" t="s">
        <v>4353</v>
      </c>
      <c r="T2438" t="s">
        <v>4353</v>
      </c>
      <c r="U2438" t="s">
        <v>6157</v>
      </c>
      <c r="X2438" t="s">
        <v>6157</v>
      </c>
      <c r="Y2438" t="s">
        <v>6157</v>
      </c>
      <c r="Z2438" t="s">
        <v>6157</v>
      </c>
      <c r="AA2438" t="s">
        <v>4021</v>
      </c>
      <c r="AB2438" t="s">
        <v>6157</v>
      </c>
      <c r="AC2438" t="s">
        <v>6157</v>
      </c>
      <c r="AD2438" t="s">
        <v>6157</v>
      </c>
      <c r="AE2438" t="s">
        <v>6157</v>
      </c>
      <c r="AF2438" t="s">
        <v>6157</v>
      </c>
      <c r="AG2438" t="s">
        <v>6157</v>
      </c>
      <c r="AH2438" t="s">
        <v>6157</v>
      </c>
      <c r="AI2438" t="s">
        <v>6157</v>
      </c>
      <c r="AJ2438" t="s">
        <v>4588</v>
      </c>
      <c r="AK2438" t="s">
        <v>4860</v>
      </c>
      <c r="AL2438" t="s">
        <v>4629</v>
      </c>
      <c r="AM2438" t="s">
        <v>264</v>
      </c>
      <c r="AN2438" t="s">
        <v>4353</v>
      </c>
      <c r="AO2438" s="29">
        <v>58</v>
      </c>
      <c r="AP2438">
        <v>-33.96</v>
      </c>
      <c r="AQ2438">
        <v>141.32</v>
      </c>
      <c r="AR2438" t="s">
        <v>1532</v>
      </c>
      <c r="AS2438">
        <v>0</v>
      </c>
      <c r="AT2438" t="s">
        <v>4353</v>
      </c>
      <c r="AU2438" t="s">
        <v>274</v>
      </c>
      <c r="AV2438" t="s">
        <v>4353</v>
      </c>
      <c r="AW2438" t="s">
        <v>4353</v>
      </c>
      <c r="AX2438" t="s">
        <v>6157</v>
      </c>
      <c r="AY2438">
        <v>-49627</v>
      </c>
      <c r="AZ2438">
        <v>-49627</v>
      </c>
      <c r="BA2438" t="s">
        <v>7018</v>
      </c>
      <c r="BB2438" t="s">
        <v>4785</v>
      </c>
      <c r="BC2438" t="s">
        <v>6157</v>
      </c>
      <c r="BH2438" t="s">
        <v>4144</v>
      </c>
      <c r="BI2438" t="s">
        <v>7195</v>
      </c>
      <c r="BJ2438" t="s">
        <v>4164</v>
      </c>
      <c r="BK2438" t="s">
        <v>4165</v>
      </c>
      <c r="BL2438">
        <v>2016</v>
      </c>
      <c r="BM2438"/>
      <c r="BN2438"/>
      <c r="BO2438"/>
      <c r="BP2438"/>
      <c r="BW2438"/>
      <c r="BY2438"/>
      <c r="CF2438">
        <v>1</v>
      </c>
      <c r="CI2438">
        <v>-13.2</v>
      </c>
      <c r="CK2438">
        <v>-3.7</v>
      </c>
    </row>
    <row r="2439" spans="1:89" ht="16" customHeight="1">
      <c r="A2439">
        <v>2438</v>
      </c>
      <c r="B2439" t="s">
        <v>7107</v>
      </c>
      <c r="C2439" s="2">
        <v>44970</v>
      </c>
      <c r="E2439" t="s">
        <v>2766</v>
      </c>
      <c r="F2439" t="s">
        <v>2766</v>
      </c>
      <c r="G2439" t="s">
        <v>3941</v>
      </c>
      <c r="H2439" t="s">
        <v>6157</v>
      </c>
      <c r="I2439" t="s">
        <v>4855</v>
      </c>
      <c r="J2439" t="s">
        <v>4856</v>
      </c>
      <c r="K2439" t="s">
        <v>4857</v>
      </c>
      <c r="L2439" t="s">
        <v>6157</v>
      </c>
      <c r="M2439" t="s">
        <v>3984</v>
      </c>
      <c r="N2439" t="s">
        <v>289</v>
      </c>
      <c r="O2439" t="s">
        <v>6987</v>
      </c>
      <c r="P2439" t="s">
        <v>3968</v>
      </c>
      <c r="Q2439" t="s">
        <v>4403</v>
      </c>
      <c r="R2439" t="s">
        <v>6989</v>
      </c>
      <c r="S2439" t="s">
        <v>4353</v>
      </c>
      <c r="T2439" t="s">
        <v>4353</v>
      </c>
      <c r="U2439" t="s">
        <v>6157</v>
      </c>
      <c r="X2439" t="s">
        <v>6157</v>
      </c>
      <c r="Y2439" t="s">
        <v>6157</v>
      </c>
      <c r="Z2439" t="s">
        <v>6157</v>
      </c>
      <c r="AA2439" t="s">
        <v>4021</v>
      </c>
      <c r="AB2439" t="s">
        <v>6157</v>
      </c>
      <c r="AC2439" t="s">
        <v>6157</v>
      </c>
      <c r="AD2439" t="s">
        <v>6157</v>
      </c>
      <c r="AE2439" t="s">
        <v>6157</v>
      </c>
      <c r="AF2439" t="s">
        <v>6157</v>
      </c>
      <c r="AG2439" t="s">
        <v>6157</v>
      </c>
      <c r="AH2439" t="s">
        <v>6157</v>
      </c>
      <c r="AI2439" t="s">
        <v>6157</v>
      </c>
      <c r="AJ2439" t="s">
        <v>4588</v>
      </c>
      <c r="AK2439" t="s">
        <v>4860</v>
      </c>
      <c r="AL2439" t="s">
        <v>4629</v>
      </c>
      <c r="AM2439" t="s">
        <v>264</v>
      </c>
      <c r="AN2439" t="s">
        <v>4353</v>
      </c>
      <c r="AO2439" s="29">
        <v>64.734428399999999</v>
      </c>
      <c r="AP2439">
        <v>-32.608330000000002</v>
      </c>
      <c r="AQ2439">
        <v>142.19667000000001</v>
      </c>
      <c r="AR2439" t="s">
        <v>1532</v>
      </c>
      <c r="AS2439">
        <v>0</v>
      </c>
      <c r="AT2439" t="s">
        <v>4353</v>
      </c>
      <c r="AU2439" t="s">
        <v>274</v>
      </c>
      <c r="AV2439" t="s">
        <v>4353</v>
      </c>
      <c r="AW2439" t="s">
        <v>4353</v>
      </c>
      <c r="AX2439" t="s">
        <v>6157</v>
      </c>
      <c r="AY2439">
        <v>-50499</v>
      </c>
      <c r="AZ2439">
        <v>-50499</v>
      </c>
      <c r="BA2439" t="s">
        <v>7018</v>
      </c>
      <c r="BB2439" t="s">
        <v>4785</v>
      </c>
      <c r="BC2439" t="s">
        <v>6157</v>
      </c>
      <c r="BH2439" t="s">
        <v>4144</v>
      </c>
      <c r="BI2439" t="s">
        <v>7195</v>
      </c>
      <c r="BJ2439" t="s">
        <v>4164</v>
      </c>
      <c r="BK2439" t="s">
        <v>4165</v>
      </c>
      <c r="BL2439">
        <v>2016</v>
      </c>
      <c r="BM2439"/>
      <c r="BN2439"/>
      <c r="BO2439"/>
      <c r="BP2439"/>
      <c r="BW2439">
        <v>-19.899999999999999</v>
      </c>
      <c r="BY2439">
        <v>11.1</v>
      </c>
      <c r="CF2439">
        <v>1</v>
      </c>
      <c r="CI2439">
        <v>-7.8</v>
      </c>
      <c r="CK2439">
        <v>-1.6</v>
      </c>
    </row>
    <row r="2440" spans="1:89" ht="16" customHeight="1">
      <c r="A2440">
        <v>2439</v>
      </c>
      <c r="B2440" t="s">
        <v>7107</v>
      </c>
      <c r="C2440" s="2">
        <v>44970</v>
      </c>
      <c r="E2440" t="s">
        <v>2767</v>
      </c>
      <c r="F2440" t="s">
        <v>2767</v>
      </c>
      <c r="G2440" t="s">
        <v>3941</v>
      </c>
      <c r="H2440" t="s">
        <v>6157</v>
      </c>
      <c r="I2440" t="s">
        <v>4855</v>
      </c>
      <c r="J2440" t="s">
        <v>4856</v>
      </c>
      <c r="K2440" t="s">
        <v>4857</v>
      </c>
      <c r="L2440" t="s">
        <v>6157</v>
      </c>
      <c r="M2440" t="s">
        <v>3984</v>
      </c>
      <c r="N2440" t="s">
        <v>289</v>
      </c>
      <c r="O2440" t="s">
        <v>6987</v>
      </c>
      <c r="P2440" t="s">
        <v>3968</v>
      </c>
      <c r="Q2440" t="s">
        <v>4403</v>
      </c>
      <c r="R2440" t="s">
        <v>6989</v>
      </c>
      <c r="S2440" t="s">
        <v>4353</v>
      </c>
      <c r="T2440" t="s">
        <v>4353</v>
      </c>
      <c r="U2440" t="s">
        <v>6157</v>
      </c>
      <c r="X2440" t="s">
        <v>6157</v>
      </c>
      <c r="Y2440" t="s">
        <v>6157</v>
      </c>
      <c r="Z2440" t="s">
        <v>6157</v>
      </c>
      <c r="AA2440" t="s">
        <v>4021</v>
      </c>
      <c r="AB2440" t="s">
        <v>6157</v>
      </c>
      <c r="AC2440" t="s">
        <v>6157</v>
      </c>
      <c r="AD2440" t="s">
        <v>6157</v>
      </c>
      <c r="AE2440" t="s">
        <v>6157</v>
      </c>
      <c r="AF2440" t="s">
        <v>6157</v>
      </c>
      <c r="AG2440" t="s">
        <v>6157</v>
      </c>
      <c r="AH2440" t="s">
        <v>6157</v>
      </c>
      <c r="AI2440" t="s">
        <v>6157</v>
      </c>
      <c r="AJ2440" t="s">
        <v>4588</v>
      </c>
      <c r="AK2440" t="s">
        <v>4860</v>
      </c>
      <c r="AL2440" t="s">
        <v>4629</v>
      </c>
      <c r="AM2440" t="s">
        <v>264</v>
      </c>
      <c r="AN2440" t="s">
        <v>4353</v>
      </c>
      <c r="AO2440" s="29">
        <v>71.461547899999999</v>
      </c>
      <c r="AP2440">
        <v>-32.552669999999999</v>
      </c>
      <c r="AQ2440">
        <v>142.0805</v>
      </c>
      <c r="AR2440" t="s">
        <v>1532</v>
      </c>
      <c r="AS2440">
        <v>0</v>
      </c>
      <c r="AT2440" t="s">
        <v>4353</v>
      </c>
      <c r="AU2440" t="s">
        <v>274</v>
      </c>
      <c r="AV2440" t="s">
        <v>4353</v>
      </c>
      <c r="AW2440" t="s">
        <v>4353</v>
      </c>
      <c r="AX2440" t="s">
        <v>6157</v>
      </c>
      <c r="AY2440">
        <v>-51479</v>
      </c>
      <c r="AZ2440">
        <v>-51479</v>
      </c>
      <c r="BA2440" t="s">
        <v>7018</v>
      </c>
      <c r="BB2440" t="s">
        <v>4785</v>
      </c>
      <c r="BC2440" t="s">
        <v>6157</v>
      </c>
      <c r="BH2440" t="s">
        <v>4144</v>
      </c>
      <c r="BI2440" t="s">
        <v>7195</v>
      </c>
      <c r="BJ2440" t="s">
        <v>4164</v>
      </c>
      <c r="BK2440" t="s">
        <v>4165</v>
      </c>
      <c r="BL2440">
        <v>2016</v>
      </c>
      <c r="BM2440"/>
      <c r="BN2440"/>
      <c r="BO2440"/>
      <c r="BP2440"/>
      <c r="BW2440"/>
      <c r="BY2440"/>
      <c r="CF2440">
        <v>1</v>
      </c>
      <c r="CI2440">
        <v>-11.3</v>
      </c>
      <c r="CK2440">
        <v>-1.8</v>
      </c>
    </row>
    <row r="2441" spans="1:89" ht="16" customHeight="1">
      <c r="A2441">
        <v>2440</v>
      </c>
      <c r="B2441" t="s">
        <v>7107</v>
      </c>
      <c r="C2441" s="2">
        <v>44970</v>
      </c>
      <c r="E2441" t="s">
        <v>2748</v>
      </c>
      <c r="F2441" t="s">
        <v>2748</v>
      </c>
      <c r="G2441" t="s">
        <v>3941</v>
      </c>
      <c r="H2441" t="s">
        <v>6157</v>
      </c>
      <c r="I2441" t="s">
        <v>4855</v>
      </c>
      <c r="J2441" t="s">
        <v>4856</v>
      </c>
      <c r="K2441" t="s">
        <v>4857</v>
      </c>
      <c r="L2441" t="s">
        <v>6157</v>
      </c>
      <c r="M2441" t="s">
        <v>3984</v>
      </c>
      <c r="N2441" t="s">
        <v>289</v>
      </c>
      <c r="O2441" t="s">
        <v>6987</v>
      </c>
      <c r="P2441" t="s">
        <v>3968</v>
      </c>
      <c r="Q2441" t="s">
        <v>4403</v>
      </c>
      <c r="R2441" t="s">
        <v>6989</v>
      </c>
      <c r="S2441" t="s">
        <v>4353</v>
      </c>
      <c r="T2441" t="s">
        <v>4353</v>
      </c>
      <c r="U2441" t="s">
        <v>6157</v>
      </c>
      <c r="X2441" t="s">
        <v>6157</v>
      </c>
      <c r="Y2441" t="s">
        <v>6157</v>
      </c>
      <c r="Z2441" t="s">
        <v>6157</v>
      </c>
      <c r="AA2441" t="s">
        <v>4021</v>
      </c>
      <c r="AB2441" t="s">
        <v>6157</v>
      </c>
      <c r="AC2441" t="s">
        <v>6157</v>
      </c>
      <c r="AD2441" t="s">
        <v>6157</v>
      </c>
      <c r="AE2441" t="s">
        <v>6157</v>
      </c>
      <c r="AF2441" t="s">
        <v>6157</v>
      </c>
      <c r="AG2441" t="s">
        <v>6157</v>
      </c>
      <c r="AH2441" t="s">
        <v>6157</v>
      </c>
      <c r="AI2441" t="s">
        <v>6157</v>
      </c>
      <c r="AJ2441" t="s">
        <v>4588</v>
      </c>
      <c r="AK2441" t="s">
        <v>4860</v>
      </c>
      <c r="AL2441" t="s">
        <v>4629</v>
      </c>
      <c r="AM2441" t="s">
        <v>264</v>
      </c>
      <c r="AN2441" t="s">
        <v>4353</v>
      </c>
      <c r="AO2441" s="29">
        <v>75</v>
      </c>
      <c r="AP2441">
        <v>-32.44567</v>
      </c>
      <c r="AQ2441">
        <v>142.30082999999999</v>
      </c>
      <c r="AR2441" t="s">
        <v>1532</v>
      </c>
      <c r="AS2441">
        <v>0</v>
      </c>
      <c r="AT2441" t="s">
        <v>4353</v>
      </c>
      <c r="AU2441" t="s">
        <v>274</v>
      </c>
      <c r="AV2441" t="s">
        <v>4353</v>
      </c>
      <c r="AW2441" t="s">
        <v>4353</v>
      </c>
      <c r="AX2441" t="s">
        <v>6157</v>
      </c>
      <c r="AY2441">
        <v>-51659</v>
      </c>
      <c r="AZ2441">
        <v>-51659</v>
      </c>
      <c r="BA2441" t="s">
        <v>7018</v>
      </c>
      <c r="BB2441" t="s">
        <v>4785</v>
      </c>
      <c r="BC2441" t="s">
        <v>6157</v>
      </c>
      <c r="BH2441" t="s">
        <v>4144</v>
      </c>
      <c r="BI2441" t="s">
        <v>7195</v>
      </c>
      <c r="BJ2441" t="s">
        <v>4164</v>
      </c>
      <c r="BK2441" t="s">
        <v>4165</v>
      </c>
      <c r="BL2441">
        <v>2016</v>
      </c>
      <c r="BM2441"/>
      <c r="BN2441"/>
      <c r="BO2441"/>
      <c r="BP2441"/>
      <c r="BW2441">
        <v>-23.4</v>
      </c>
      <c r="BY2441">
        <v>5</v>
      </c>
      <c r="CF2441">
        <v>1</v>
      </c>
      <c r="CI2441">
        <v>-12.1</v>
      </c>
      <c r="CK2441">
        <v>8.1999999999999993</v>
      </c>
    </row>
    <row r="2442" spans="1:89" ht="16" customHeight="1">
      <c r="A2442">
        <v>2441</v>
      </c>
      <c r="B2442" t="s">
        <v>7107</v>
      </c>
      <c r="C2442" s="2">
        <v>44970</v>
      </c>
      <c r="E2442" t="s">
        <v>2768</v>
      </c>
      <c r="F2442" t="s">
        <v>2768</v>
      </c>
      <c r="G2442" t="s">
        <v>3941</v>
      </c>
      <c r="H2442" t="s">
        <v>6157</v>
      </c>
      <c r="I2442" t="s">
        <v>4855</v>
      </c>
      <c r="J2442" t="s">
        <v>4856</v>
      </c>
      <c r="K2442" t="s">
        <v>4857</v>
      </c>
      <c r="L2442" t="s">
        <v>6157</v>
      </c>
      <c r="M2442" t="s">
        <v>3984</v>
      </c>
      <c r="N2442" t="s">
        <v>289</v>
      </c>
      <c r="O2442" t="s">
        <v>6987</v>
      </c>
      <c r="P2442" t="s">
        <v>3968</v>
      </c>
      <c r="Q2442" t="s">
        <v>4403</v>
      </c>
      <c r="R2442" t="s">
        <v>6989</v>
      </c>
      <c r="S2442" t="s">
        <v>4353</v>
      </c>
      <c r="T2442" t="s">
        <v>4353</v>
      </c>
      <c r="U2442" t="s">
        <v>6157</v>
      </c>
      <c r="X2442" t="s">
        <v>6157</v>
      </c>
      <c r="Y2442" t="s">
        <v>6157</v>
      </c>
      <c r="Z2442" t="s">
        <v>6157</v>
      </c>
      <c r="AA2442" t="s">
        <v>4021</v>
      </c>
      <c r="AB2442" t="s">
        <v>6157</v>
      </c>
      <c r="AC2442" t="s">
        <v>6157</v>
      </c>
      <c r="AD2442" t="s">
        <v>6157</v>
      </c>
      <c r="AE2442" t="s">
        <v>6157</v>
      </c>
      <c r="AF2442" t="s">
        <v>6157</v>
      </c>
      <c r="AG2442" t="s">
        <v>6157</v>
      </c>
      <c r="AH2442" t="s">
        <v>6157</v>
      </c>
      <c r="AI2442" t="s">
        <v>6157</v>
      </c>
      <c r="AJ2442" t="s">
        <v>4588</v>
      </c>
      <c r="AK2442" t="s">
        <v>4860</v>
      </c>
      <c r="AL2442" t="s">
        <v>4629</v>
      </c>
      <c r="AM2442" t="s">
        <v>264</v>
      </c>
      <c r="AN2442" t="s">
        <v>4353</v>
      </c>
      <c r="AO2442" s="29">
        <v>76.8418961</v>
      </c>
      <c r="AP2442">
        <v>-32.603000000000002</v>
      </c>
      <c r="AQ2442">
        <v>142.13399999999999</v>
      </c>
      <c r="AR2442" t="s">
        <v>1532</v>
      </c>
      <c r="AS2442">
        <v>0</v>
      </c>
      <c r="AT2442" t="s">
        <v>4353</v>
      </c>
      <c r="AU2442" t="s">
        <v>274</v>
      </c>
      <c r="AV2442" t="s">
        <v>4353</v>
      </c>
      <c r="AW2442" t="s">
        <v>4353</v>
      </c>
      <c r="AX2442" t="s">
        <v>6157</v>
      </c>
      <c r="AY2442">
        <v>-52180</v>
      </c>
      <c r="AZ2442">
        <v>-52180</v>
      </c>
      <c r="BA2442" t="s">
        <v>7018</v>
      </c>
      <c r="BB2442" t="s">
        <v>4785</v>
      </c>
      <c r="BC2442" t="s">
        <v>6157</v>
      </c>
      <c r="BH2442" t="s">
        <v>4144</v>
      </c>
      <c r="BI2442" t="s">
        <v>7195</v>
      </c>
      <c r="BJ2442" t="s">
        <v>4164</v>
      </c>
      <c r="BK2442" t="s">
        <v>4165</v>
      </c>
      <c r="BL2442">
        <v>2016</v>
      </c>
      <c r="BM2442"/>
      <c r="BN2442"/>
      <c r="BO2442"/>
      <c r="BP2442"/>
      <c r="BW2442">
        <v>-23.8</v>
      </c>
      <c r="BY2442">
        <v>7.2</v>
      </c>
      <c r="CF2442">
        <v>1</v>
      </c>
      <c r="CI2442">
        <v>-13.7</v>
      </c>
      <c r="CK2442">
        <v>0.9</v>
      </c>
    </row>
    <row r="2443" spans="1:89" ht="16" customHeight="1">
      <c r="A2443">
        <v>2442</v>
      </c>
      <c r="B2443" t="s">
        <v>7107</v>
      </c>
      <c r="C2443" s="2">
        <v>44970</v>
      </c>
      <c r="E2443" t="s">
        <v>2769</v>
      </c>
      <c r="F2443" t="s">
        <v>2769</v>
      </c>
      <c r="G2443" t="s">
        <v>3941</v>
      </c>
      <c r="H2443" t="s">
        <v>6157</v>
      </c>
      <c r="I2443" t="s">
        <v>4855</v>
      </c>
      <c r="J2443" t="s">
        <v>4856</v>
      </c>
      <c r="K2443" t="s">
        <v>4857</v>
      </c>
      <c r="L2443" t="s">
        <v>6157</v>
      </c>
      <c r="M2443" t="s">
        <v>3984</v>
      </c>
      <c r="N2443" t="s">
        <v>289</v>
      </c>
      <c r="O2443" t="s">
        <v>6987</v>
      </c>
      <c r="P2443" t="s">
        <v>3968</v>
      </c>
      <c r="Q2443" t="s">
        <v>4403</v>
      </c>
      <c r="R2443" t="s">
        <v>6989</v>
      </c>
      <c r="S2443" t="s">
        <v>4353</v>
      </c>
      <c r="T2443" t="s">
        <v>4353</v>
      </c>
      <c r="U2443" t="s">
        <v>6157</v>
      </c>
      <c r="X2443" t="s">
        <v>6157</v>
      </c>
      <c r="Y2443" t="s">
        <v>6157</v>
      </c>
      <c r="Z2443" t="s">
        <v>6157</v>
      </c>
      <c r="AA2443" t="s">
        <v>4021</v>
      </c>
      <c r="AB2443" t="s">
        <v>6157</v>
      </c>
      <c r="AC2443" t="s">
        <v>6157</v>
      </c>
      <c r="AD2443" t="s">
        <v>6157</v>
      </c>
      <c r="AE2443" t="s">
        <v>6157</v>
      </c>
      <c r="AF2443" t="s">
        <v>6157</v>
      </c>
      <c r="AG2443" t="s">
        <v>6157</v>
      </c>
      <c r="AH2443" t="s">
        <v>6157</v>
      </c>
      <c r="AI2443" t="s">
        <v>6157</v>
      </c>
      <c r="AJ2443" t="s">
        <v>4588</v>
      </c>
      <c r="AK2443" t="s">
        <v>4860</v>
      </c>
      <c r="AL2443" t="s">
        <v>4629</v>
      </c>
      <c r="AM2443" t="s">
        <v>264</v>
      </c>
      <c r="AN2443" t="s">
        <v>4353</v>
      </c>
      <c r="AO2443" s="29">
        <v>58</v>
      </c>
      <c r="AP2443">
        <v>-33.96</v>
      </c>
      <c r="AQ2443">
        <v>141.32</v>
      </c>
      <c r="AR2443" t="s">
        <v>1532</v>
      </c>
      <c r="AS2443">
        <v>0</v>
      </c>
      <c r="AT2443" t="s">
        <v>4353</v>
      </c>
      <c r="AU2443" t="s">
        <v>274</v>
      </c>
      <c r="AV2443" t="s">
        <v>4353</v>
      </c>
      <c r="AW2443" t="s">
        <v>4353</v>
      </c>
      <c r="AX2443" t="s">
        <v>6157</v>
      </c>
      <c r="AY2443">
        <v>-54267</v>
      </c>
      <c r="AZ2443">
        <v>-54267</v>
      </c>
      <c r="BA2443" t="s">
        <v>7018</v>
      </c>
      <c r="BB2443" t="s">
        <v>4785</v>
      </c>
      <c r="BC2443" t="s">
        <v>6157</v>
      </c>
      <c r="BH2443" t="s">
        <v>4144</v>
      </c>
      <c r="BI2443" t="s">
        <v>7195</v>
      </c>
      <c r="BJ2443" t="s">
        <v>4164</v>
      </c>
      <c r="BK2443" t="s">
        <v>4165</v>
      </c>
      <c r="BL2443">
        <v>2016</v>
      </c>
      <c r="BM2443"/>
      <c r="BN2443"/>
      <c r="BO2443"/>
      <c r="BP2443"/>
      <c r="BW2443"/>
      <c r="BY2443"/>
      <c r="CF2443">
        <v>1</v>
      </c>
      <c r="CI2443">
        <v>-11.7</v>
      </c>
      <c r="CK2443">
        <v>-0.6</v>
      </c>
    </row>
    <row r="2444" spans="1:89" ht="16" customHeight="1">
      <c r="A2444">
        <v>2443</v>
      </c>
      <c r="B2444" t="s">
        <v>7107</v>
      </c>
      <c r="C2444" s="2">
        <v>44970</v>
      </c>
      <c r="E2444" t="s">
        <v>2763</v>
      </c>
      <c r="F2444" t="s">
        <v>2763</v>
      </c>
      <c r="G2444" t="s">
        <v>3941</v>
      </c>
      <c r="H2444" t="s">
        <v>6157</v>
      </c>
      <c r="I2444" t="s">
        <v>4855</v>
      </c>
      <c r="J2444" t="s">
        <v>4856</v>
      </c>
      <c r="K2444" t="s">
        <v>4857</v>
      </c>
      <c r="L2444" t="s">
        <v>6157</v>
      </c>
      <c r="M2444" t="s">
        <v>3984</v>
      </c>
      <c r="N2444" t="s">
        <v>289</v>
      </c>
      <c r="O2444" t="s">
        <v>6987</v>
      </c>
      <c r="P2444" t="s">
        <v>3968</v>
      </c>
      <c r="Q2444" t="s">
        <v>4403</v>
      </c>
      <c r="R2444" t="s">
        <v>6989</v>
      </c>
      <c r="S2444" t="s">
        <v>4353</v>
      </c>
      <c r="T2444" t="s">
        <v>4353</v>
      </c>
      <c r="U2444" t="s">
        <v>6157</v>
      </c>
      <c r="X2444" t="s">
        <v>6157</v>
      </c>
      <c r="Y2444" t="s">
        <v>6157</v>
      </c>
      <c r="Z2444" t="s">
        <v>6157</v>
      </c>
      <c r="AA2444" t="s">
        <v>4021</v>
      </c>
      <c r="AB2444" t="s">
        <v>6157</v>
      </c>
      <c r="AC2444" t="s">
        <v>6157</v>
      </c>
      <c r="AD2444" t="s">
        <v>6157</v>
      </c>
      <c r="AE2444" t="s">
        <v>6157</v>
      </c>
      <c r="AF2444" t="s">
        <v>6157</v>
      </c>
      <c r="AG2444" t="s">
        <v>6157</v>
      </c>
      <c r="AH2444" t="s">
        <v>6157</v>
      </c>
      <c r="AI2444" t="s">
        <v>6157</v>
      </c>
      <c r="AJ2444" t="s">
        <v>4588</v>
      </c>
      <c r="AK2444" t="s">
        <v>4860</v>
      </c>
      <c r="AL2444" t="s">
        <v>4629</v>
      </c>
      <c r="AM2444" t="s">
        <v>264</v>
      </c>
      <c r="AN2444" t="s">
        <v>4353</v>
      </c>
      <c r="AO2444" s="29">
        <v>59</v>
      </c>
      <c r="AP2444">
        <v>-32.698329999999999</v>
      </c>
      <c r="AQ2444">
        <v>142.11167</v>
      </c>
      <c r="AR2444" t="s">
        <v>1532</v>
      </c>
      <c r="AS2444">
        <v>0</v>
      </c>
      <c r="AT2444" t="s">
        <v>4353</v>
      </c>
      <c r="AU2444" t="s">
        <v>274</v>
      </c>
      <c r="AV2444" t="s">
        <v>4353</v>
      </c>
      <c r="AW2444" t="s">
        <v>4353</v>
      </c>
      <c r="AX2444" t="s">
        <v>6157</v>
      </c>
      <c r="AY2444">
        <v>-54378</v>
      </c>
      <c r="AZ2444">
        <v>-54378</v>
      </c>
      <c r="BA2444" t="s">
        <v>7018</v>
      </c>
      <c r="BB2444" t="s">
        <v>4785</v>
      </c>
      <c r="BC2444" t="s">
        <v>6157</v>
      </c>
      <c r="BH2444" t="s">
        <v>4144</v>
      </c>
      <c r="BI2444" t="s">
        <v>7195</v>
      </c>
      <c r="BJ2444" t="s">
        <v>4164</v>
      </c>
      <c r="BK2444" t="s">
        <v>4165</v>
      </c>
      <c r="BL2444">
        <v>2016</v>
      </c>
      <c r="BM2444"/>
      <c r="BN2444"/>
      <c r="BO2444"/>
      <c r="BP2444"/>
      <c r="BW2444">
        <v>-24.3</v>
      </c>
      <c r="BY2444">
        <v>8.5</v>
      </c>
      <c r="CF2444">
        <v>1</v>
      </c>
      <c r="CI2444">
        <v>-15.7</v>
      </c>
      <c r="CK2444">
        <v>-2</v>
      </c>
    </row>
    <row r="2445" spans="1:89" ht="16" customHeight="1">
      <c r="A2445">
        <v>2444</v>
      </c>
      <c r="B2445" t="s">
        <v>7107</v>
      </c>
      <c r="C2445" s="2">
        <v>44970</v>
      </c>
      <c r="E2445" t="s">
        <v>2748</v>
      </c>
      <c r="F2445" t="s">
        <v>2748</v>
      </c>
      <c r="G2445" t="s">
        <v>3941</v>
      </c>
      <c r="H2445" t="s">
        <v>6157</v>
      </c>
      <c r="I2445" t="s">
        <v>4855</v>
      </c>
      <c r="J2445" t="s">
        <v>4856</v>
      </c>
      <c r="K2445" t="s">
        <v>4857</v>
      </c>
      <c r="L2445" t="s">
        <v>6157</v>
      </c>
      <c r="M2445" t="s">
        <v>3984</v>
      </c>
      <c r="N2445" t="s">
        <v>289</v>
      </c>
      <c r="O2445" t="s">
        <v>6987</v>
      </c>
      <c r="P2445" t="s">
        <v>3968</v>
      </c>
      <c r="Q2445" t="s">
        <v>4403</v>
      </c>
      <c r="R2445" t="s">
        <v>6989</v>
      </c>
      <c r="S2445" t="s">
        <v>4353</v>
      </c>
      <c r="T2445" t="s">
        <v>4353</v>
      </c>
      <c r="U2445" t="s">
        <v>6157</v>
      </c>
      <c r="X2445" t="s">
        <v>6157</v>
      </c>
      <c r="Y2445" t="s">
        <v>6157</v>
      </c>
      <c r="Z2445" t="s">
        <v>6157</v>
      </c>
      <c r="AA2445" t="s">
        <v>4021</v>
      </c>
      <c r="AB2445" t="s">
        <v>6157</v>
      </c>
      <c r="AC2445" t="s">
        <v>6157</v>
      </c>
      <c r="AD2445" t="s">
        <v>6157</v>
      </c>
      <c r="AE2445" t="s">
        <v>6157</v>
      </c>
      <c r="AF2445" t="s">
        <v>6157</v>
      </c>
      <c r="AG2445" t="s">
        <v>6157</v>
      </c>
      <c r="AH2445" t="s">
        <v>6157</v>
      </c>
      <c r="AI2445" t="s">
        <v>6157</v>
      </c>
      <c r="AJ2445" t="s">
        <v>4588</v>
      </c>
      <c r="AK2445" t="s">
        <v>4860</v>
      </c>
      <c r="AL2445" t="s">
        <v>4629</v>
      </c>
      <c r="AM2445" t="s">
        <v>264</v>
      </c>
      <c r="AN2445" t="s">
        <v>4353</v>
      </c>
      <c r="AO2445" s="29">
        <v>75</v>
      </c>
      <c r="AP2445">
        <v>-32.44567</v>
      </c>
      <c r="AQ2445">
        <v>142.30082999999999</v>
      </c>
      <c r="AR2445" t="s">
        <v>1532</v>
      </c>
      <c r="AS2445">
        <v>0</v>
      </c>
      <c r="AT2445" t="s">
        <v>4353</v>
      </c>
      <c r="AU2445" t="s">
        <v>274</v>
      </c>
      <c r="AV2445" t="s">
        <v>4353</v>
      </c>
      <c r="AW2445" t="s">
        <v>4353</v>
      </c>
      <c r="AX2445" t="s">
        <v>6157</v>
      </c>
      <c r="AY2445">
        <v>-54704</v>
      </c>
      <c r="AZ2445">
        <v>-54704</v>
      </c>
      <c r="BA2445" t="s">
        <v>7018</v>
      </c>
      <c r="BB2445" t="s">
        <v>4785</v>
      </c>
      <c r="BC2445" t="s">
        <v>6157</v>
      </c>
      <c r="BH2445" t="s">
        <v>4144</v>
      </c>
      <c r="BI2445" t="s">
        <v>7195</v>
      </c>
      <c r="BJ2445" t="s">
        <v>4164</v>
      </c>
      <c r="BK2445" t="s">
        <v>4165</v>
      </c>
      <c r="BL2445">
        <v>2016</v>
      </c>
      <c r="BM2445"/>
      <c r="BN2445"/>
      <c r="BO2445"/>
      <c r="BP2445"/>
      <c r="BW2445">
        <v>-23.7</v>
      </c>
      <c r="BY2445">
        <v>6.1</v>
      </c>
      <c r="CF2445">
        <v>1</v>
      </c>
      <c r="CI2445">
        <v>-12.2</v>
      </c>
      <c r="CK2445">
        <v>8.4</v>
      </c>
    </row>
    <row r="2446" spans="1:89" ht="16" customHeight="1">
      <c r="A2446">
        <v>2445</v>
      </c>
      <c r="B2446" t="s">
        <v>7107</v>
      </c>
      <c r="C2446" s="2">
        <v>44970</v>
      </c>
      <c r="E2446" t="s">
        <v>2770</v>
      </c>
      <c r="F2446" t="s">
        <v>2770</v>
      </c>
      <c r="G2446" t="s">
        <v>3941</v>
      </c>
      <c r="H2446" t="s">
        <v>6157</v>
      </c>
      <c r="I2446" t="s">
        <v>4855</v>
      </c>
      <c r="J2446" t="s">
        <v>4856</v>
      </c>
      <c r="K2446" t="s">
        <v>4857</v>
      </c>
      <c r="L2446" t="s">
        <v>6157</v>
      </c>
      <c r="M2446" t="s">
        <v>3984</v>
      </c>
      <c r="N2446" t="s">
        <v>289</v>
      </c>
      <c r="O2446" t="s">
        <v>6987</v>
      </c>
      <c r="P2446" t="s">
        <v>3968</v>
      </c>
      <c r="Q2446" t="s">
        <v>4403</v>
      </c>
      <c r="R2446" t="s">
        <v>6989</v>
      </c>
      <c r="S2446" t="s">
        <v>4353</v>
      </c>
      <c r="T2446" t="s">
        <v>4353</v>
      </c>
      <c r="U2446" t="s">
        <v>6157</v>
      </c>
      <c r="X2446" t="s">
        <v>6157</v>
      </c>
      <c r="Y2446" t="s">
        <v>6157</v>
      </c>
      <c r="Z2446" t="s">
        <v>6157</v>
      </c>
      <c r="AA2446" t="s">
        <v>4021</v>
      </c>
      <c r="AB2446" t="s">
        <v>6157</v>
      </c>
      <c r="AC2446" t="s">
        <v>6157</v>
      </c>
      <c r="AD2446" t="s">
        <v>6157</v>
      </c>
      <c r="AE2446" t="s">
        <v>6157</v>
      </c>
      <c r="AF2446" t="s">
        <v>6157</v>
      </c>
      <c r="AG2446" t="s">
        <v>6157</v>
      </c>
      <c r="AH2446" t="s">
        <v>6157</v>
      </c>
      <c r="AI2446" t="s">
        <v>6157</v>
      </c>
      <c r="AJ2446" t="s">
        <v>4588</v>
      </c>
      <c r="AK2446" t="s">
        <v>4860</v>
      </c>
      <c r="AL2446" t="s">
        <v>4629</v>
      </c>
      <c r="AM2446" t="s">
        <v>264</v>
      </c>
      <c r="AN2446" t="s">
        <v>4353</v>
      </c>
      <c r="AO2446" s="29">
        <v>40</v>
      </c>
      <c r="AP2446">
        <v>-33.324669999999998</v>
      </c>
      <c r="AQ2446">
        <v>141.70917</v>
      </c>
      <c r="AR2446" t="s">
        <v>1532</v>
      </c>
      <c r="AS2446">
        <v>0</v>
      </c>
      <c r="AT2446" t="s">
        <v>4353</v>
      </c>
      <c r="AU2446" t="s">
        <v>274</v>
      </c>
      <c r="AV2446" t="s">
        <v>4353</v>
      </c>
      <c r="AW2446" t="s">
        <v>4353</v>
      </c>
      <c r="AX2446" t="s">
        <v>6157</v>
      </c>
      <c r="AY2446">
        <v>-56812</v>
      </c>
      <c r="AZ2446">
        <v>-56812</v>
      </c>
      <c r="BA2446" t="s">
        <v>7018</v>
      </c>
      <c r="BB2446" t="s">
        <v>4785</v>
      </c>
      <c r="BC2446" t="s">
        <v>6157</v>
      </c>
      <c r="BH2446" t="s">
        <v>4144</v>
      </c>
      <c r="BI2446" t="s">
        <v>7195</v>
      </c>
      <c r="BJ2446" t="s">
        <v>4164</v>
      </c>
      <c r="BK2446" t="s">
        <v>4165</v>
      </c>
      <c r="BL2446">
        <v>2016</v>
      </c>
      <c r="BM2446"/>
      <c r="BN2446"/>
      <c r="BO2446"/>
      <c r="BP2446"/>
      <c r="BW2446">
        <v>-20.100000000000001</v>
      </c>
      <c r="BY2446">
        <v>4.4000000000000004</v>
      </c>
      <c r="CF2446">
        <v>1</v>
      </c>
      <c r="CI2446">
        <v>-9.1</v>
      </c>
      <c r="CK2446">
        <v>1.6</v>
      </c>
    </row>
    <row r="2447" spans="1:89" ht="16" customHeight="1">
      <c r="A2447">
        <v>2446</v>
      </c>
      <c r="B2447" t="s">
        <v>7107</v>
      </c>
      <c r="C2447" s="2">
        <v>44970</v>
      </c>
      <c r="E2447" t="s">
        <v>2771</v>
      </c>
      <c r="F2447" t="s">
        <v>2771</v>
      </c>
      <c r="G2447" t="s">
        <v>3941</v>
      </c>
      <c r="H2447" t="s">
        <v>6157</v>
      </c>
      <c r="I2447" t="s">
        <v>4855</v>
      </c>
      <c r="J2447" t="s">
        <v>4856</v>
      </c>
      <c r="K2447" t="s">
        <v>4857</v>
      </c>
      <c r="L2447" t="s">
        <v>6157</v>
      </c>
      <c r="M2447" t="s">
        <v>3984</v>
      </c>
      <c r="N2447" t="s">
        <v>289</v>
      </c>
      <c r="O2447" t="s">
        <v>6987</v>
      </c>
      <c r="P2447" t="s">
        <v>3968</v>
      </c>
      <c r="Q2447" t="s">
        <v>4403</v>
      </c>
      <c r="R2447" t="s">
        <v>6989</v>
      </c>
      <c r="S2447" t="s">
        <v>4353</v>
      </c>
      <c r="T2447" t="s">
        <v>4353</v>
      </c>
      <c r="U2447" t="s">
        <v>6157</v>
      </c>
      <c r="X2447" t="s">
        <v>6157</v>
      </c>
      <c r="Y2447" t="s">
        <v>6157</v>
      </c>
      <c r="Z2447" t="s">
        <v>6157</v>
      </c>
      <c r="AA2447" t="s">
        <v>4021</v>
      </c>
      <c r="AB2447" t="s">
        <v>6157</v>
      </c>
      <c r="AC2447" t="s">
        <v>6157</v>
      </c>
      <c r="AD2447" t="s">
        <v>6157</v>
      </c>
      <c r="AE2447" t="s">
        <v>6157</v>
      </c>
      <c r="AF2447" t="s">
        <v>6157</v>
      </c>
      <c r="AG2447" t="s">
        <v>6157</v>
      </c>
      <c r="AH2447" t="s">
        <v>6157</v>
      </c>
      <c r="AI2447" t="s">
        <v>6157</v>
      </c>
      <c r="AJ2447" t="s">
        <v>4588</v>
      </c>
      <c r="AK2447" t="s">
        <v>4860</v>
      </c>
      <c r="AL2447" t="s">
        <v>4629</v>
      </c>
      <c r="AM2447" t="s">
        <v>264</v>
      </c>
      <c r="AN2447" t="s">
        <v>4353</v>
      </c>
      <c r="AO2447" s="29">
        <v>73.888549800000007</v>
      </c>
      <c r="AP2447">
        <v>-32.445500000000003</v>
      </c>
      <c r="AQ2447">
        <v>142.26642000000001</v>
      </c>
      <c r="AR2447" t="s">
        <v>1532</v>
      </c>
      <c r="AS2447">
        <v>0</v>
      </c>
      <c r="AT2447" t="s">
        <v>4353</v>
      </c>
      <c r="AU2447" t="s">
        <v>274</v>
      </c>
      <c r="AV2447" t="s">
        <v>4353</v>
      </c>
      <c r="AW2447" t="s">
        <v>4353</v>
      </c>
      <c r="AX2447" t="s">
        <v>6157</v>
      </c>
      <c r="AY2447">
        <v>-56929</v>
      </c>
      <c r="AZ2447">
        <v>-56929</v>
      </c>
      <c r="BA2447" t="s">
        <v>7018</v>
      </c>
      <c r="BB2447" t="s">
        <v>4785</v>
      </c>
      <c r="BC2447" t="s">
        <v>6157</v>
      </c>
      <c r="BH2447" t="s">
        <v>4144</v>
      </c>
      <c r="BI2447" t="s">
        <v>7195</v>
      </c>
      <c r="BJ2447" t="s">
        <v>4164</v>
      </c>
      <c r="BK2447" t="s">
        <v>4165</v>
      </c>
      <c r="BL2447">
        <v>2016</v>
      </c>
      <c r="BM2447"/>
      <c r="BN2447"/>
      <c r="BO2447"/>
      <c r="BP2447"/>
      <c r="BW2447">
        <v>-23.1</v>
      </c>
      <c r="BY2447">
        <v>11.3</v>
      </c>
      <c r="CF2447">
        <v>1</v>
      </c>
      <c r="CI2447">
        <v>-13.2</v>
      </c>
      <c r="CK2447">
        <v>5.0999999999999996</v>
      </c>
    </row>
    <row r="2448" spans="1:89" ht="16" customHeight="1">
      <c r="A2448">
        <v>2447</v>
      </c>
      <c r="B2448" t="s">
        <v>7107</v>
      </c>
      <c r="C2448" s="2">
        <v>44970</v>
      </c>
      <c r="E2448" t="s">
        <v>2772</v>
      </c>
      <c r="F2448" t="s">
        <v>2772</v>
      </c>
      <c r="G2448" t="s">
        <v>3941</v>
      </c>
      <c r="H2448" t="s">
        <v>6157</v>
      </c>
      <c r="I2448" t="s">
        <v>4855</v>
      </c>
      <c r="J2448" t="s">
        <v>4856</v>
      </c>
      <c r="K2448" t="s">
        <v>4857</v>
      </c>
      <c r="L2448" t="s">
        <v>6157</v>
      </c>
      <c r="M2448" t="s">
        <v>3984</v>
      </c>
      <c r="N2448" t="s">
        <v>289</v>
      </c>
      <c r="O2448" t="s">
        <v>6987</v>
      </c>
      <c r="P2448" t="s">
        <v>3968</v>
      </c>
      <c r="Q2448" t="s">
        <v>4403</v>
      </c>
      <c r="R2448" t="s">
        <v>6989</v>
      </c>
      <c r="S2448" t="s">
        <v>4353</v>
      </c>
      <c r="T2448" t="s">
        <v>4353</v>
      </c>
      <c r="U2448" t="s">
        <v>6157</v>
      </c>
      <c r="X2448" t="s">
        <v>6157</v>
      </c>
      <c r="Y2448" t="s">
        <v>6157</v>
      </c>
      <c r="Z2448" t="s">
        <v>6157</v>
      </c>
      <c r="AA2448" t="s">
        <v>4021</v>
      </c>
      <c r="AB2448" t="s">
        <v>6157</v>
      </c>
      <c r="AC2448" t="s">
        <v>6157</v>
      </c>
      <c r="AD2448" t="s">
        <v>6157</v>
      </c>
      <c r="AE2448" t="s">
        <v>6157</v>
      </c>
      <c r="AF2448" t="s">
        <v>6157</v>
      </c>
      <c r="AG2448" t="s">
        <v>6157</v>
      </c>
      <c r="AH2448" t="s">
        <v>6157</v>
      </c>
      <c r="AI2448" t="s">
        <v>6157</v>
      </c>
      <c r="AJ2448" t="s">
        <v>4588</v>
      </c>
      <c r="AK2448" t="s">
        <v>4860</v>
      </c>
      <c r="AL2448" t="s">
        <v>4629</v>
      </c>
      <c r="AM2448" t="s">
        <v>264</v>
      </c>
      <c r="AN2448" t="s">
        <v>4353</v>
      </c>
      <c r="AO2448" s="29">
        <v>59</v>
      </c>
      <c r="AP2448">
        <v>-32.698329999999999</v>
      </c>
      <c r="AQ2448">
        <v>142.11167</v>
      </c>
      <c r="AR2448" t="s">
        <v>1532</v>
      </c>
      <c r="AS2448">
        <v>0</v>
      </c>
      <c r="AT2448" t="s">
        <v>4353</v>
      </c>
      <c r="AU2448" t="s">
        <v>274</v>
      </c>
      <c r="AV2448" t="s">
        <v>4353</v>
      </c>
      <c r="AW2448" t="s">
        <v>4353</v>
      </c>
      <c r="AX2448" t="s">
        <v>6157</v>
      </c>
      <c r="AY2448">
        <v>-56931</v>
      </c>
      <c r="AZ2448">
        <v>-56931</v>
      </c>
      <c r="BA2448" t="s">
        <v>7018</v>
      </c>
      <c r="BB2448" t="s">
        <v>4785</v>
      </c>
      <c r="BC2448" t="s">
        <v>6157</v>
      </c>
      <c r="BH2448" t="s">
        <v>4144</v>
      </c>
      <c r="BI2448" t="s">
        <v>7195</v>
      </c>
      <c r="BJ2448" t="s">
        <v>4164</v>
      </c>
      <c r="BK2448" t="s">
        <v>4165</v>
      </c>
      <c r="BL2448">
        <v>2016</v>
      </c>
      <c r="BM2448"/>
      <c r="BN2448"/>
      <c r="BO2448"/>
      <c r="BP2448"/>
      <c r="BW2448">
        <v>-20.100000000000001</v>
      </c>
      <c r="BY2448">
        <v>4.9000000000000004</v>
      </c>
      <c r="CF2448">
        <v>1</v>
      </c>
      <c r="CI2448">
        <v>-4.5999999999999996</v>
      </c>
      <c r="CK2448">
        <v>0.5</v>
      </c>
    </row>
    <row r="2449" spans="1:89" ht="16" customHeight="1">
      <c r="A2449">
        <v>2448</v>
      </c>
      <c r="B2449" t="s">
        <v>7107</v>
      </c>
      <c r="C2449" s="2">
        <v>44970</v>
      </c>
      <c r="E2449" t="s">
        <v>2773</v>
      </c>
      <c r="F2449" t="s">
        <v>2773</v>
      </c>
      <c r="G2449" t="s">
        <v>3941</v>
      </c>
      <c r="H2449" t="s">
        <v>6157</v>
      </c>
      <c r="I2449" t="s">
        <v>4855</v>
      </c>
      <c r="J2449" t="s">
        <v>4856</v>
      </c>
      <c r="K2449" t="s">
        <v>4857</v>
      </c>
      <c r="L2449" t="s">
        <v>6157</v>
      </c>
      <c r="M2449" t="s">
        <v>3984</v>
      </c>
      <c r="N2449" t="s">
        <v>289</v>
      </c>
      <c r="O2449" t="s">
        <v>6987</v>
      </c>
      <c r="P2449" t="s">
        <v>3968</v>
      </c>
      <c r="Q2449" t="s">
        <v>4403</v>
      </c>
      <c r="R2449" t="s">
        <v>6989</v>
      </c>
      <c r="S2449" t="s">
        <v>4353</v>
      </c>
      <c r="T2449" t="s">
        <v>4353</v>
      </c>
      <c r="U2449" t="s">
        <v>6157</v>
      </c>
      <c r="X2449" t="s">
        <v>6157</v>
      </c>
      <c r="Y2449" t="s">
        <v>6157</v>
      </c>
      <c r="Z2449" t="s">
        <v>6157</v>
      </c>
      <c r="AA2449" t="s">
        <v>4021</v>
      </c>
      <c r="AB2449" t="s">
        <v>6157</v>
      </c>
      <c r="AC2449" t="s">
        <v>6157</v>
      </c>
      <c r="AD2449" t="s">
        <v>6157</v>
      </c>
      <c r="AE2449" t="s">
        <v>6157</v>
      </c>
      <c r="AF2449" t="s">
        <v>6157</v>
      </c>
      <c r="AG2449" t="s">
        <v>6157</v>
      </c>
      <c r="AH2449" t="s">
        <v>6157</v>
      </c>
      <c r="AI2449" t="s">
        <v>6157</v>
      </c>
      <c r="AJ2449" t="s">
        <v>4588</v>
      </c>
      <c r="AK2449" t="s">
        <v>4860</v>
      </c>
      <c r="AL2449" t="s">
        <v>4629</v>
      </c>
      <c r="AM2449" t="s">
        <v>264</v>
      </c>
      <c r="AN2449" t="s">
        <v>4353</v>
      </c>
      <c r="AO2449" s="29">
        <v>56.250865900000001</v>
      </c>
      <c r="AP2449">
        <v>-32.608499999999999</v>
      </c>
      <c r="AQ2449">
        <v>142.19367</v>
      </c>
      <c r="AR2449" t="s">
        <v>1532</v>
      </c>
      <c r="AS2449">
        <v>0</v>
      </c>
      <c r="AT2449" t="s">
        <v>4353</v>
      </c>
      <c r="AU2449" t="s">
        <v>274</v>
      </c>
      <c r="AV2449" t="s">
        <v>4353</v>
      </c>
      <c r="AW2449" t="s">
        <v>4353</v>
      </c>
      <c r="AX2449" t="s">
        <v>6157</v>
      </c>
      <c r="AY2449">
        <v>-58390</v>
      </c>
      <c r="AZ2449">
        <v>-58390</v>
      </c>
      <c r="BA2449" t="s">
        <v>7018</v>
      </c>
      <c r="BB2449" t="s">
        <v>4785</v>
      </c>
      <c r="BC2449" t="s">
        <v>6157</v>
      </c>
      <c r="BH2449" t="s">
        <v>4144</v>
      </c>
      <c r="BI2449" t="s">
        <v>7195</v>
      </c>
      <c r="BJ2449" t="s">
        <v>4164</v>
      </c>
      <c r="BK2449" t="s">
        <v>4165</v>
      </c>
      <c r="BL2449">
        <v>2016</v>
      </c>
      <c r="BM2449"/>
      <c r="BN2449"/>
      <c r="BO2449"/>
      <c r="BP2449"/>
      <c r="BW2449">
        <v>-18.600000000000001</v>
      </c>
      <c r="BY2449">
        <v>7.1</v>
      </c>
      <c r="CF2449">
        <v>1</v>
      </c>
      <c r="CI2449">
        <v>-8</v>
      </c>
      <c r="CK2449">
        <v>1</v>
      </c>
    </row>
    <row r="2450" spans="1:89" ht="16" customHeight="1">
      <c r="A2450">
        <v>2449</v>
      </c>
      <c r="B2450" t="s">
        <v>7107</v>
      </c>
      <c r="C2450" s="2">
        <v>44970</v>
      </c>
      <c r="E2450" t="s">
        <v>2705</v>
      </c>
      <c r="F2450" t="s">
        <v>2705</v>
      </c>
      <c r="G2450" t="s">
        <v>3941</v>
      </c>
      <c r="H2450" t="s">
        <v>6157</v>
      </c>
      <c r="I2450" t="s">
        <v>4855</v>
      </c>
      <c r="J2450" t="s">
        <v>4856</v>
      </c>
      <c r="K2450" t="s">
        <v>4857</v>
      </c>
      <c r="L2450" t="s">
        <v>6157</v>
      </c>
      <c r="M2450" t="s">
        <v>3984</v>
      </c>
      <c r="N2450" t="s">
        <v>289</v>
      </c>
      <c r="O2450" t="s">
        <v>6987</v>
      </c>
      <c r="P2450" t="s">
        <v>3968</v>
      </c>
      <c r="Q2450" t="s">
        <v>4403</v>
      </c>
      <c r="R2450" t="s">
        <v>6989</v>
      </c>
      <c r="S2450" t="s">
        <v>4353</v>
      </c>
      <c r="T2450" t="s">
        <v>4353</v>
      </c>
      <c r="U2450" t="s">
        <v>6157</v>
      </c>
      <c r="X2450" t="s">
        <v>6157</v>
      </c>
      <c r="Y2450" t="s">
        <v>6157</v>
      </c>
      <c r="Z2450" t="s">
        <v>6157</v>
      </c>
      <c r="AA2450" t="s">
        <v>4021</v>
      </c>
      <c r="AB2450" t="s">
        <v>6157</v>
      </c>
      <c r="AC2450" t="s">
        <v>6157</v>
      </c>
      <c r="AD2450" t="s">
        <v>6157</v>
      </c>
      <c r="AE2450" t="s">
        <v>6157</v>
      </c>
      <c r="AF2450" t="s">
        <v>6157</v>
      </c>
      <c r="AG2450" t="s">
        <v>6157</v>
      </c>
      <c r="AH2450" t="s">
        <v>6157</v>
      </c>
      <c r="AI2450" t="s">
        <v>6157</v>
      </c>
      <c r="AJ2450" t="s">
        <v>4588</v>
      </c>
      <c r="AK2450" t="s">
        <v>4860</v>
      </c>
      <c r="AL2450" t="s">
        <v>4629</v>
      </c>
      <c r="AM2450" t="s">
        <v>264</v>
      </c>
      <c r="AN2450" t="s">
        <v>4353</v>
      </c>
      <c r="AO2450" s="29">
        <v>73</v>
      </c>
      <c r="AP2450">
        <v>-32.420830000000002</v>
      </c>
      <c r="AQ2450">
        <v>142.24517</v>
      </c>
      <c r="AR2450" t="s">
        <v>1532</v>
      </c>
      <c r="AS2450">
        <v>0</v>
      </c>
      <c r="AT2450" t="s">
        <v>4353</v>
      </c>
      <c r="AU2450" t="s">
        <v>274</v>
      </c>
      <c r="AV2450" t="s">
        <v>4353</v>
      </c>
      <c r="AW2450" t="s">
        <v>4353</v>
      </c>
      <c r="AX2450" t="s">
        <v>6157</v>
      </c>
      <c r="AY2450">
        <v>-58853</v>
      </c>
      <c r="AZ2450">
        <v>-58853</v>
      </c>
      <c r="BA2450" t="s">
        <v>7018</v>
      </c>
      <c r="BB2450" t="s">
        <v>4785</v>
      </c>
      <c r="BC2450" t="s">
        <v>6157</v>
      </c>
      <c r="BH2450" t="s">
        <v>4144</v>
      </c>
      <c r="BI2450" t="s">
        <v>7195</v>
      </c>
      <c r="BJ2450" t="s">
        <v>4164</v>
      </c>
      <c r="BK2450" t="s">
        <v>4165</v>
      </c>
      <c r="BL2450">
        <v>2016</v>
      </c>
      <c r="BM2450"/>
      <c r="BN2450"/>
      <c r="BO2450"/>
      <c r="BP2450"/>
      <c r="BW2450">
        <v>-26.1</v>
      </c>
      <c r="BY2450">
        <v>10.199999999999999</v>
      </c>
      <c r="CF2450">
        <v>1</v>
      </c>
      <c r="CI2450">
        <v>-7.5</v>
      </c>
      <c r="CK2450">
        <v>-2.9</v>
      </c>
    </row>
    <row r="2451" spans="1:89" ht="16" customHeight="1">
      <c r="A2451">
        <v>2450</v>
      </c>
      <c r="B2451" t="s">
        <v>7107</v>
      </c>
      <c r="C2451" s="2">
        <v>44970</v>
      </c>
      <c r="E2451" t="s">
        <v>2774</v>
      </c>
      <c r="F2451" t="s">
        <v>2774</v>
      </c>
      <c r="G2451" t="s">
        <v>3941</v>
      </c>
      <c r="H2451" t="s">
        <v>6157</v>
      </c>
      <c r="I2451" t="s">
        <v>4855</v>
      </c>
      <c r="J2451" t="s">
        <v>4856</v>
      </c>
      <c r="K2451" t="s">
        <v>4857</v>
      </c>
      <c r="L2451" t="s">
        <v>6157</v>
      </c>
      <c r="M2451" t="s">
        <v>3984</v>
      </c>
      <c r="N2451" t="s">
        <v>289</v>
      </c>
      <c r="O2451" t="s">
        <v>6987</v>
      </c>
      <c r="P2451" t="s">
        <v>3968</v>
      </c>
      <c r="Q2451" t="s">
        <v>4403</v>
      </c>
      <c r="R2451" t="s">
        <v>6989</v>
      </c>
      <c r="S2451" t="s">
        <v>4353</v>
      </c>
      <c r="T2451" t="s">
        <v>4353</v>
      </c>
      <c r="U2451" t="s">
        <v>6157</v>
      </c>
      <c r="X2451" t="s">
        <v>6157</v>
      </c>
      <c r="Y2451" t="s">
        <v>6157</v>
      </c>
      <c r="Z2451" t="s">
        <v>6157</v>
      </c>
      <c r="AA2451" t="s">
        <v>4021</v>
      </c>
      <c r="AB2451" t="s">
        <v>6157</v>
      </c>
      <c r="AC2451" t="s">
        <v>6157</v>
      </c>
      <c r="AD2451" t="s">
        <v>6157</v>
      </c>
      <c r="AE2451" t="s">
        <v>6157</v>
      </c>
      <c r="AF2451" t="s">
        <v>6157</v>
      </c>
      <c r="AG2451" t="s">
        <v>6157</v>
      </c>
      <c r="AH2451" t="s">
        <v>6157</v>
      </c>
      <c r="AI2451" t="s">
        <v>6157</v>
      </c>
      <c r="AJ2451" t="s">
        <v>4588</v>
      </c>
      <c r="AK2451" t="s">
        <v>4860</v>
      </c>
      <c r="AL2451" t="s">
        <v>4629</v>
      </c>
      <c r="AM2451" t="s">
        <v>264</v>
      </c>
      <c r="AN2451" t="s">
        <v>4353</v>
      </c>
      <c r="AO2451" s="29">
        <v>69.185226400000005</v>
      </c>
      <c r="AP2451">
        <v>-32.546669999999999</v>
      </c>
      <c r="AQ2451">
        <v>142.07167000000001</v>
      </c>
      <c r="AR2451" t="s">
        <v>1532</v>
      </c>
      <c r="AS2451">
        <v>0</v>
      </c>
      <c r="AT2451" t="s">
        <v>4353</v>
      </c>
      <c r="AU2451" t="s">
        <v>274</v>
      </c>
      <c r="AV2451" t="s">
        <v>4353</v>
      </c>
      <c r="AW2451" t="s">
        <v>4353</v>
      </c>
      <c r="AX2451" t="s">
        <v>6157</v>
      </c>
      <c r="AY2451">
        <v>-59227</v>
      </c>
      <c r="AZ2451">
        <v>-59227</v>
      </c>
      <c r="BA2451" t="s">
        <v>7018</v>
      </c>
      <c r="BB2451" t="s">
        <v>4785</v>
      </c>
      <c r="BC2451" t="s">
        <v>6157</v>
      </c>
      <c r="BH2451" t="s">
        <v>4144</v>
      </c>
      <c r="BI2451" t="s">
        <v>7195</v>
      </c>
      <c r="BJ2451" t="s">
        <v>4164</v>
      </c>
      <c r="BK2451" t="s">
        <v>4165</v>
      </c>
      <c r="BL2451">
        <v>2016</v>
      </c>
      <c r="BM2451"/>
      <c r="BN2451"/>
      <c r="BO2451"/>
      <c r="BP2451"/>
      <c r="BW2451">
        <v>-19.899999999999999</v>
      </c>
      <c r="BY2451">
        <v>7.5</v>
      </c>
      <c r="CF2451">
        <v>1</v>
      </c>
      <c r="CI2451">
        <v>-11.2</v>
      </c>
      <c r="CK2451">
        <v>-2.1</v>
      </c>
    </row>
    <row r="2452" spans="1:89" ht="16" customHeight="1">
      <c r="A2452">
        <v>2451</v>
      </c>
      <c r="B2452" t="s">
        <v>7107</v>
      </c>
      <c r="C2452" s="2">
        <v>44970</v>
      </c>
      <c r="E2452" t="s">
        <v>2764</v>
      </c>
      <c r="F2452" t="s">
        <v>2764</v>
      </c>
      <c r="G2452" t="s">
        <v>3941</v>
      </c>
      <c r="H2452" t="s">
        <v>6157</v>
      </c>
      <c r="I2452" t="s">
        <v>4855</v>
      </c>
      <c r="J2452" t="s">
        <v>4856</v>
      </c>
      <c r="K2452" t="s">
        <v>4857</v>
      </c>
      <c r="L2452" t="s">
        <v>6157</v>
      </c>
      <c r="M2452" t="s">
        <v>3984</v>
      </c>
      <c r="N2452" t="s">
        <v>289</v>
      </c>
      <c r="O2452" t="s">
        <v>6987</v>
      </c>
      <c r="P2452" t="s">
        <v>3968</v>
      </c>
      <c r="Q2452" t="s">
        <v>4403</v>
      </c>
      <c r="R2452" t="s">
        <v>6989</v>
      </c>
      <c r="S2452" t="s">
        <v>4353</v>
      </c>
      <c r="T2452" t="s">
        <v>4353</v>
      </c>
      <c r="U2452" t="s">
        <v>6157</v>
      </c>
      <c r="X2452" t="s">
        <v>6157</v>
      </c>
      <c r="Y2452" t="s">
        <v>6157</v>
      </c>
      <c r="Z2452" t="s">
        <v>6157</v>
      </c>
      <c r="AA2452" t="s">
        <v>4021</v>
      </c>
      <c r="AB2452" t="s">
        <v>6157</v>
      </c>
      <c r="AC2452" t="s">
        <v>6157</v>
      </c>
      <c r="AD2452" t="s">
        <v>6157</v>
      </c>
      <c r="AE2452" t="s">
        <v>6157</v>
      </c>
      <c r="AF2452" t="s">
        <v>6157</v>
      </c>
      <c r="AG2452" t="s">
        <v>6157</v>
      </c>
      <c r="AH2452" t="s">
        <v>6157</v>
      </c>
      <c r="AI2452" t="s">
        <v>6157</v>
      </c>
      <c r="AJ2452" t="s">
        <v>4588</v>
      </c>
      <c r="AK2452" t="s">
        <v>4860</v>
      </c>
      <c r="AL2452" t="s">
        <v>4629</v>
      </c>
      <c r="AM2452" t="s">
        <v>264</v>
      </c>
      <c r="AN2452" t="s">
        <v>4353</v>
      </c>
      <c r="AO2452" s="29">
        <v>62</v>
      </c>
      <c r="AP2452">
        <v>-32.6</v>
      </c>
      <c r="AQ2452">
        <v>142.19999999999999</v>
      </c>
      <c r="AR2452" t="s">
        <v>1532</v>
      </c>
      <c r="AS2452">
        <v>0</v>
      </c>
      <c r="AT2452" t="s">
        <v>4353</v>
      </c>
      <c r="AU2452" t="s">
        <v>274</v>
      </c>
      <c r="AV2452" t="s">
        <v>4353</v>
      </c>
      <c r="AW2452" t="s">
        <v>4353</v>
      </c>
      <c r="AX2452" t="s">
        <v>6157</v>
      </c>
      <c r="AY2452">
        <v>-59847</v>
      </c>
      <c r="AZ2452">
        <v>-59847</v>
      </c>
      <c r="BA2452" t="s">
        <v>7018</v>
      </c>
      <c r="BB2452" t="s">
        <v>4785</v>
      </c>
      <c r="BC2452" t="s">
        <v>6157</v>
      </c>
      <c r="BH2452" t="s">
        <v>4144</v>
      </c>
      <c r="BI2452" t="s">
        <v>7195</v>
      </c>
      <c r="BJ2452" t="s">
        <v>4164</v>
      </c>
      <c r="BK2452" t="s">
        <v>4165</v>
      </c>
      <c r="BL2452">
        <v>2016</v>
      </c>
      <c r="BM2452"/>
      <c r="BN2452"/>
      <c r="BO2452"/>
      <c r="BP2452"/>
      <c r="BW2452"/>
      <c r="BY2452"/>
      <c r="CF2452">
        <v>1</v>
      </c>
      <c r="CI2452">
        <v>-6.4</v>
      </c>
      <c r="CK2452">
        <v>0</v>
      </c>
    </row>
    <row r="2453" spans="1:89" ht="16" customHeight="1">
      <c r="A2453">
        <v>2452</v>
      </c>
      <c r="B2453" t="s">
        <v>7107</v>
      </c>
      <c r="C2453" s="2">
        <v>44970</v>
      </c>
      <c r="E2453" t="s">
        <v>2774</v>
      </c>
      <c r="F2453" t="s">
        <v>2774</v>
      </c>
      <c r="G2453" t="s">
        <v>3941</v>
      </c>
      <c r="H2453" t="s">
        <v>6157</v>
      </c>
      <c r="I2453" t="s">
        <v>4855</v>
      </c>
      <c r="J2453" t="s">
        <v>4856</v>
      </c>
      <c r="K2453" t="s">
        <v>4857</v>
      </c>
      <c r="L2453" t="s">
        <v>6157</v>
      </c>
      <c r="M2453" t="s">
        <v>3984</v>
      </c>
      <c r="N2453" t="s">
        <v>289</v>
      </c>
      <c r="O2453" t="s">
        <v>6987</v>
      </c>
      <c r="P2453" t="s">
        <v>3968</v>
      </c>
      <c r="Q2453" t="s">
        <v>4403</v>
      </c>
      <c r="R2453" t="s">
        <v>6989</v>
      </c>
      <c r="S2453" t="s">
        <v>4353</v>
      </c>
      <c r="T2453" t="s">
        <v>4353</v>
      </c>
      <c r="U2453" t="s">
        <v>6157</v>
      </c>
      <c r="X2453" t="s">
        <v>6157</v>
      </c>
      <c r="Y2453" t="s">
        <v>6157</v>
      </c>
      <c r="Z2453" t="s">
        <v>6157</v>
      </c>
      <c r="AA2453" t="s">
        <v>4021</v>
      </c>
      <c r="AB2453" t="s">
        <v>6157</v>
      </c>
      <c r="AC2453" t="s">
        <v>6157</v>
      </c>
      <c r="AD2453" t="s">
        <v>6157</v>
      </c>
      <c r="AE2453" t="s">
        <v>6157</v>
      </c>
      <c r="AF2453" t="s">
        <v>6157</v>
      </c>
      <c r="AG2453" t="s">
        <v>6157</v>
      </c>
      <c r="AH2453" t="s">
        <v>6157</v>
      </c>
      <c r="AI2453" t="s">
        <v>6157</v>
      </c>
      <c r="AJ2453" t="s">
        <v>4588</v>
      </c>
      <c r="AK2453" t="s">
        <v>4860</v>
      </c>
      <c r="AL2453" t="s">
        <v>4629</v>
      </c>
      <c r="AM2453" t="s">
        <v>264</v>
      </c>
      <c r="AN2453" t="s">
        <v>4353</v>
      </c>
      <c r="AO2453" s="29">
        <v>69</v>
      </c>
      <c r="AP2453">
        <v>-32.546669999999999</v>
      </c>
      <c r="AQ2453">
        <v>142.07167000000001</v>
      </c>
      <c r="AR2453" t="s">
        <v>1532</v>
      </c>
      <c r="AS2453">
        <v>0</v>
      </c>
      <c r="AT2453" t="s">
        <v>4353</v>
      </c>
      <c r="AU2453" t="s">
        <v>274</v>
      </c>
      <c r="AV2453" t="s">
        <v>4353</v>
      </c>
      <c r="AW2453" t="s">
        <v>4353</v>
      </c>
      <c r="AX2453" t="s">
        <v>6157</v>
      </c>
      <c r="AY2453">
        <v>-60486</v>
      </c>
      <c r="AZ2453">
        <v>-60486</v>
      </c>
      <c r="BA2453" t="s">
        <v>7018</v>
      </c>
      <c r="BB2453" t="s">
        <v>4785</v>
      </c>
      <c r="BC2453" t="s">
        <v>6157</v>
      </c>
      <c r="BH2453" t="s">
        <v>4144</v>
      </c>
      <c r="BI2453" t="s">
        <v>7195</v>
      </c>
      <c r="BJ2453" t="s">
        <v>4164</v>
      </c>
      <c r="BK2453" t="s">
        <v>4165</v>
      </c>
      <c r="BL2453">
        <v>2016</v>
      </c>
      <c r="BM2453"/>
      <c r="BN2453"/>
      <c r="BO2453"/>
      <c r="BP2453"/>
      <c r="BW2453">
        <v>-24.1</v>
      </c>
      <c r="BY2453">
        <v>7.5</v>
      </c>
      <c r="CF2453">
        <v>1</v>
      </c>
      <c r="CI2453">
        <v>-15.6</v>
      </c>
      <c r="CK2453">
        <v>-2.5</v>
      </c>
    </row>
    <row r="2454" spans="1:89" ht="16" customHeight="1">
      <c r="A2454">
        <v>2453</v>
      </c>
      <c r="B2454" t="s">
        <v>7107</v>
      </c>
      <c r="C2454" s="2">
        <v>44970</v>
      </c>
      <c r="E2454" t="s">
        <v>2775</v>
      </c>
      <c r="F2454" t="s">
        <v>2775</v>
      </c>
      <c r="G2454" t="s">
        <v>3941</v>
      </c>
      <c r="H2454" t="s">
        <v>6157</v>
      </c>
      <c r="I2454" t="s">
        <v>4855</v>
      </c>
      <c r="J2454" t="s">
        <v>4856</v>
      </c>
      <c r="K2454" t="s">
        <v>4857</v>
      </c>
      <c r="L2454" t="s">
        <v>6157</v>
      </c>
      <c r="M2454" t="s">
        <v>3984</v>
      </c>
      <c r="N2454" t="s">
        <v>289</v>
      </c>
      <c r="O2454" t="s">
        <v>6987</v>
      </c>
      <c r="P2454" t="s">
        <v>3968</v>
      </c>
      <c r="Q2454" t="s">
        <v>4403</v>
      </c>
      <c r="R2454" t="s">
        <v>6989</v>
      </c>
      <c r="S2454" t="s">
        <v>4353</v>
      </c>
      <c r="T2454" t="s">
        <v>4353</v>
      </c>
      <c r="U2454" t="s">
        <v>6157</v>
      </c>
      <c r="X2454" t="s">
        <v>6157</v>
      </c>
      <c r="Y2454" t="s">
        <v>6157</v>
      </c>
      <c r="Z2454" t="s">
        <v>6157</v>
      </c>
      <c r="AA2454" t="s">
        <v>4021</v>
      </c>
      <c r="AB2454" t="s">
        <v>6157</v>
      </c>
      <c r="AC2454" t="s">
        <v>6157</v>
      </c>
      <c r="AD2454" t="s">
        <v>6157</v>
      </c>
      <c r="AE2454" t="s">
        <v>6157</v>
      </c>
      <c r="AF2454" t="s">
        <v>6157</v>
      </c>
      <c r="AG2454" t="s">
        <v>6157</v>
      </c>
      <c r="AH2454" t="s">
        <v>6157</v>
      </c>
      <c r="AI2454" t="s">
        <v>6157</v>
      </c>
      <c r="AJ2454" t="s">
        <v>4588</v>
      </c>
      <c r="AK2454" t="s">
        <v>4860</v>
      </c>
      <c r="AL2454" t="s">
        <v>4629</v>
      </c>
      <c r="AM2454" t="s">
        <v>264</v>
      </c>
      <c r="AN2454" t="s">
        <v>4353</v>
      </c>
      <c r="AO2454" s="29">
        <v>72</v>
      </c>
      <c r="AP2454">
        <v>-32.551670000000001</v>
      </c>
      <c r="AQ2454">
        <v>142.08000000000001</v>
      </c>
      <c r="AR2454" t="s">
        <v>1532</v>
      </c>
      <c r="AS2454">
        <v>0</v>
      </c>
      <c r="AT2454" t="s">
        <v>4353</v>
      </c>
      <c r="AU2454" t="s">
        <v>274</v>
      </c>
      <c r="AV2454" t="s">
        <v>4353</v>
      </c>
      <c r="AW2454" t="s">
        <v>4353</v>
      </c>
      <c r="AX2454" t="s">
        <v>6157</v>
      </c>
      <c r="AY2454">
        <v>-60962</v>
      </c>
      <c r="AZ2454">
        <v>-60962</v>
      </c>
      <c r="BA2454" t="s">
        <v>7018</v>
      </c>
      <c r="BB2454" t="s">
        <v>4785</v>
      </c>
      <c r="BC2454" t="s">
        <v>6157</v>
      </c>
      <c r="BH2454" t="s">
        <v>4144</v>
      </c>
      <c r="BI2454" t="s">
        <v>7195</v>
      </c>
      <c r="BJ2454" t="s">
        <v>4164</v>
      </c>
      <c r="BK2454" t="s">
        <v>4165</v>
      </c>
      <c r="BL2454">
        <v>2016</v>
      </c>
      <c r="BM2454"/>
      <c r="BN2454"/>
      <c r="BO2454"/>
      <c r="BP2454"/>
      <c r="BW2454">
        <v>-22.4</v>
      </c>
      <c r="BY2454">
        <v>6.7</v>
      </c>
      <c r="CF2454">
        <v>1</v>
      </c>
      <c r="CI2454">
        <v>-11.6</v>
      </c>
      <c r="CK2454">
        <v>-1.7</v>
      </c>
    </row>
    <row r="2455" spans="1:89" ht="16" customHeight="1">
      <c r="A2455">
        <v>2454</v>
      </c>
      <c r="B2455" t="s">
        <v>7107</v>
      </c>
      <c r="C2455" s="2">
        <v>44970</v>
      </c>
      <c r="E2455" t="s">
        <v>2776</v>
      </c>
      <c r="F2455" t="s">
        <v>2776</v>
      </c>
      <c r="G2455" t="s">
        <v>3941</v>
      </c>
      <c r="H2455" t="s">
        <v>6157</v>
      </c>
      <c r="I2455" t="s">
        <v>4855</v>
      </c>
      <c r="J2455" t="s">
        <v>4856</v>
      </c>
      <c r="K2455" t="s">
        <v>4857</v>
      </c>
      <c r="L2455" t="s">
        <v>6157</v>
      </c>
      <c r="M2455" t="s">
        <v>3984</v>
      </c>
      <c r="N2455" t="s">
        <v>289</v>
      </c>
      <c r="O2455" t="s">
        <v>6987</v>
      </c>
      <c r="P2455" t="s">
        <v>3968</v>
      </c>
      <c r="Q2455" t="s">
        <v>4403</v>
      </c>
      <c r="R2455" t="s">
        <v>6989</v>
      </c>
      <c r="S2455" t="s">
        <v>4353</v>
      </c>
      <c r="T2455" t="s">
        <v>4353</v>
      </c>
      <c r="U2455" t="s">
        <v>6157</v>
      </c>
      <c r="X2455" t="s">
        <v>6157</v>
      </c>
      <c r="Y2455" t="s">
        <v>6157</v>
      </c>
      <c r="Z2455" t="s">
        <v>6157</v>
      </c>
      <c r="AA2455" t="s">
        <v>4021</v>
      </c>
      <c r="AB2455" t="s">
        <v>6157</v>
      </c>
      <c r="AC2455" t="s">
        <v>6157</v>
      </c>
      <c r="AD2455" t="s">
        <v>6157</v>
      </c>
      <c r="AE2455" t="s">
        <v>6157</v>
      </c>
      <c r="AF2455" t="s">
        <v>6157</v>
      </c>
      <c r="AG2455" t="s">
        <v>6157</v>
      </c>
      <c r="AH2455" t="s">
        <v>6157</v>
      </c>
      <c r="AI2455" t="s">
        <v>6157</v>
      </c>
      <c r="AJ2455" t="s">
        <v>4588</v>
      </c>
      <c r="AK2455" t="s">
        <v>4860</v>
      </c>
      <c r="AL2455" t="s">
        <v>4629</v>
      </c>
      <c r="AM2455" t="s">
        <v>264</v>
      </c>
      <c r="AN2455" t="s">
        <v>4353</v>
      </c>
      <c r="AO2455" s="29">
        <v>73.567138700000001</v>
      </c>
      <c r="AP2455">
        <v>-32.418500000000002</v>
      </c>
      <c r="AQ2455">
        <v>142.24299999999999</v>
      </c>
      <c r="AR2455" t="s">
        <v>1532</v>
      </c>
      <c r="AS2455">
        <v>0</v>
      </c>
      <c r="AT2455" t="s">
        <v>4353</v>
      </c>
      <c r="AU2455" t="s">
        <v>274</v>
      </c>
      <c r="AV2455" t="s">
        <v>4353</v>
      </c>
      <c r="AW2455" t="s">
        <v>4353</v>
      </c>
      <c r="AX2455" t="s">
        <v>6157</v>
      </c>
      <c r="AY2455">
        <v>-60984</v>
      </c>
      <c r="AZ2455">
        <v>-60984</v>
      </c>
      <c r="BA2455" t="s">
        <v>7018</v>
      </c>
      <c r="BB2455" t="s">
        <v>4785</v>
      </c>
      <c r="BC2455" t="s">
        <v>6157</v>
      </c>
      <c r="BH2455" t="s">
        <v>4144</v>
      </c>
      <c r="BI2455" t="s">
        <v>7195</v>
      </c>
      <c r="BJ2455" t="s">
        <v>4164</v>
      </c>
      <c r="BK2455" t="s">
        <v>4165</v>
      </c>
      <c r="BL2455">
        <v>2016</v>
      </c>
      <c r="BM2455"/>
      <c r="BN2455"/>
      <c r="BO2455"/>
      <c r="BP2455"/>
      <c r="BW2455">
        <v>-24</v>
      </c>
      <c r="BY2455">
        <v>7.9</v>
      </c>
      <c r="CF2455">
        <v>1</v>
      </c>
      <c r="CI2455">
        <v>-14.5</v>
      </c>
      <c r="CK2455">
        <v>0.6</v>
      </c>
    </row>
    <row r="2456" spans="1:89" ht="16" customHeight="1">
      <c r="A2456">
        <v>2455</v>
      </c>
      <c r="B2456" t="s">
        <v>7107</v>
      </c>
      <c r="C2456" s="2">
        <v>44970</v>
      </c>
      <c r="E2456" t="s">
        <v>2777</v>
      </c>
      <c r="F2456" t="s">
        <v>2777</v>
      </c>
      <c r="G2456" t="s">
        <v>3941</v>
      </c>
      <c r="H2456" t="s">
        <v>6157</v>
      </c>
      <c r="I2456" t="s">
        <v>4855</v>
      </c>
      <c r="J2456" t="s">
        <v>4856</v>
      </c>
      <c r="K2456" t="s">
        <v>4857</v>
      </c>
      <c r="L2456" t="s">
        <v>6157</v>
      </c>
      <c r="M2456" t="s">
        <v>3984</v>
      </c>
      <c r="N2456" t="s">
        <v>289</v>
      </c>
      <c r="O2456" t="s">
        <v>6987</v>
      </c>
      <c r="P2456" t="s">
        <v>3968</v>
      </c>
      <c r="Q2456" t="s">
        <v>4403</v>
      </c>
      <c r="R2456" t="s">
        <v>6989</v>
      </c>
      <c r="S2456" t="s">
        <v>4353</v>
      </c>
      <c r="T2456" t="s">
        <v>4353</v>
      </c>
      <c r="U2456" t="s">
        <v>6157</v>
      </c>
      <c r="X2456" t="s">
        <v>6157</v>
      </c>
      <c r="Y2456" t="s">
        <v>6157</v>
      </c>
      <c r="Z2456" t="s">
        <v>6157</v>
      </c>
      <c r="AA2456" t="s">
        <v>4021</v>
      </c>
      <c r="AB2456" t="s">
        <v>6157</v>
      </c>
      <c r="AC2456" t="s">
        <v>6157</v>
      </c>
      <c r="AD2456" t="s">
        <v>6157</v>
      </c>
      <c r="AE2456" t="s">
        <v>6157</v>
      </c>
      <c r="AF2456" t="s">
        <v>6157</v>
      </c>
      <c r="AG2456" t="s">
        <v>6157</v>
      </c>
      <c r="AH2456" t="s">
        <v>6157</v>
      </c>
      <c r="AI2456" t="s">
        <v>6157</v>
      </c>
      <c r="AJ2456" t="s">
        <v>4588</v>
      </c>
      <c r="AK2456" t="s">
        <v>4860</v>
      </c>
      <c r="AL2456" t="s">
        <v>4629</v>
      </c>
      <c r="AM2456" t="s">
        <v>264</v>
      </c>
      <c r="AN2456" t="s">
        <v>4353</v>
      </c>
      <c r="AO2456" s="29">
        <v>69</v>
      </c>
      <c r="AP2456">
        <v>-32.546669999999999</v>
      </c>
      <c r="AQ2456">
        <v>142.07167000000001</v>
      </c>
      <c r="AR2456" t="s">
        <v>1532</v>
      </c>
      <c r="AS2456">
        <v>0</v>
      </c>
      <c r="AT2456" t="s">
        <v>4353</v>
      </c>
      <c r="AU2456" t="s">
        <v>274</v>
      </c>
      <c r="AV2456" t="s">
        <v>4353</v>
      </c>
      <c r="AW2456" t="s">
        <v>4353</v>
      </c>
      <c r="AX2456" t="s">
        <v>6157</v>
      </c>
      <c r="AY2456">
        <v>-60992</v>
      </c>
      <c r="AZ2456">
        <v>-60992</v>
      </c>
      <c r="BA2456" t="s">
        <v>7018</v>
      </c>
      <c r="BB2456" t="s">
        <v>4785</v>
      </c>
      <c r="BC2456" t="s">
        <v>6157</v>
      </c>
      <c r="BH2456" t="s">
        <v>4144</v>
      </c>
      <c r="BI2456" t="s">
        <v>7195</v>
      </c>
      <c r="BJ2456" t="s">
        <v>4164</v>
      </c>
      <c r="BK2456" t="s">
        <v>4165</v>
      </c>
      <c r="BL2456">
        <v>2016</v>
      </c>
      <c r="BM2456"/>
      <c r="BN2456"/>
      <c r="BO2456"/>
      <c r="BP2456"/>
      <c r="BW2456">
        <v>-24</v>
      </c>
      <c r="BY2456">
        <v>5.3</v>
      </c>
      <c r="CF2456">
        <v>1</v>
      </c>
      <c r="CI2456">
        <v>-9.9</v>
      </c>
      <c r="CK2456">
        <v>-0.4</v>
      </c>
    </row>
    <row r="2457" spans="1:89" ht="16" customHeight="1">
      <c r="A2457">
        <v>2456</v>
      </c>
      <c r="B2457" t="s">
        <v>7107</v>
      </c>
      <c r="C2457" s="2">
        <v>44970</v>
      </c>
      <c r="E2457" t="s">
        <v>2778</v>
      </c>
      <c r="F2457" t="s">
        <v>2778</v>
      </c>
      <c r="G2457" t="s">
        <v>3941</v>
      </c>
      <c r="H2457" t="s">
        <v>6157</v>
      </c>
      <c r="I2457" t="s">
        <v>4855</v>
      </c>
      <c r="J2457" t="s">
        <v>4856</v>
      </c>
      <c r="K2457" t="s">
        <v>4857</v>
      </c>
      <c r="L2457" t="s">
        <v>6157</v>
      </c>
      <c r="M2457" t="s">
        <v>3984</v>
      </c>
      <c r="N2457" t="s">
        <v>289</v>
      </c>
      <c r="O2457" t="s">
        <v>6987</v>
      </c>
      <c r="P2457" t="s">
        <v>3968</v>
      </c>
      <c r="Q2457" t="s">
        <v>4403</v>
      </c>
      <c r="R2457" t="s">
        <v>6989</v>
      </c>
      <c r="S2457" t="s">
        <v>4353</v>
      </c>
      <c r="T2457" t="s">
        <v>4353</v>
      </c>
      <c r="U2457" t="s">
        <v>6157</v>
      </c>
      <c r="X2457" t="s">
        <v>6157</v>
      </c>
      <c r="Y2457" t="s">
        <v>6157</v>
      </c>
      <c r="Z2457" t="s">
        <v>6157</v>
      </c>
      <c r="AA2457" t="s">
        <v>4021</v>
      </c>
      <c r="AB2457" t="s">
        <v>6157</v>
      </c>
      <c r="AC2457" t="s">
        <v>6157</v>
      </c>
      <c r="AD2457" t="s">
        <v>6157</v>
      </c>
      <c r="AE2457" t="s">
        <v>6157</v>
      </c>
      <c r="AF2457" t="s">
        <v>6157</v>
      </c>
      <c r="AG2457" t="s">
        <v>6157</v>
      </c>
      <c r="AH2457" t="s">
        <v>6157</v>
      </c>
      <c r="AI2457" t="s">
        <v>6157</v>
      </c>
      <c r="AJ2457" t="s">
        <v>4588</v>
      </c>
      <c r="AK2457" t="s">
        <v>4860</v>
      </c>
      <c r="AL2457" t="s">
        <v>4629</v>
      </c>
      <c r="AM2457" t="s">
        <v>264</v>
      </c>
      <c r="AN2457" t="s">
        <v>4353</v>
      </c>
      <c r="AO2457" s="29">
        <v>66.333221399999999</v>
      </c>
      <c r="AP2457">
        <v>-32.274169999999998</v>
      </c>
      <c r="AQ2457">
        <v>142.31083000000001</v>
      </c>
      <c r="AR2457" t="s">
        <v>1532</v>
      </c>
      <c r="AS2457">
        <v>0</v>
      </c>
      <c r="AT2457" t="s">
        <v>4353</v>
      </c>
      <c r="AU2457" t="s">
        <v>274</v>
      </c>
      <c r="AV2457" t="s">
        <v>4353</v>
      </c>
      <c r="AW2457" t="s">
        <v>4353</v>
      </c>
      <c r="AX2457" t="s">
        <v>6157</v>
      </c>
      <c r="AY2457">
        <v>-61461</v>
      </c>
      <c r="AZ2457">
        <v>-61461</v>
      </c>
      <c r="BA2457" t="s">
        <v>7018</v>
      </c>
      <c r="BB2457" t="s">
        <v>4785</v>
      </c>
      <c r="BC2457" t="s">
        <v>6157</v>
      </c>
      <c r="BH2457" t="s">
        <v>4144</v>
      </c>
      <c r="BI2457" t="s">
        <v>7195</v>
      </c>
      <c r="BJ2457" t="s">
        <v>4164</v>
      </c>
      <c r="BK2457" t="s">
        <v>4165</v>
      </c>
      <c r="BL2457">
        <v>2016</v>
      </c>
      <c r="BM2457"/>
      <c r="BN2457"/>
      <c r="BO2457"/>
      <c r="BP2457"/>
      <c r="BW2457"/>
      <c r="BY2457"/>
      <c r="CF2457">
        <v>1</v>
      </c>
      <c r="CI2457">
        <v>-12.6</v>
      </c>
      <c r="CK2457">
        <v>-3.9</v>
      </c>
    </row>
    <row r="2458" spans="1:89" ht="16" customHeight="1">
      <c r="A2458">
        <v>2457</v>
      </c>
      <c r="B2458" t="s">
        <v>7107</v>
      </c>
      <c r="C2458" s="2">
        <v>44970</v>
      </c>
      <c r="E2458" t="s">
        <v>2779</v>
      </c>
      <c r="F2458" t="s">
        <v>2779</v>
      </c>
      <c r="G2458" t="s">
        <v>3941</v>
      </c>
      <c r="H2458" t="s">
        <v>6157</v>
      </c>
      <c r="I2458" t="s">
        <v>4855</v>
      </c>
      <c r="J2458" t="s">
        <v>4856</v>
      </c>
      <c r="K2458" t="s">
        <v>4857</v>
      </c>
      <c r="L2458" t="s">
        <v>6157</v>
      </c>
      <c r="M2458" t="s">
        <v>3984</v>
      </c>
      <c r="N2458" t="s">
        <v>289</v>
      </c>
      <c r="O2458" t="s">
        <v>6987</v>
      </c>
      <c r="P2458" t="s">
        <v>3968</v>
      </c>
      <c r="Q2458" t="s">
        <v>4403</v>
      </c>
      <c r="R2458" t="s">
        <v>6989</v>
      </c>
      <c r="S2458" t="s">
        <v>4353</v>
      </c>
      <c r="T2458" t="s">
        <v>4353</v>
      </c>
      <c r="U2458" t="s">
        <v>6157</v>
      </c>
      <c r="X2458" t="s">
        <v>6157</v>
      </c>
      <c r="Y2458" t="s">
        <v>6157</v>
      </c>
      <c r="Z2458" t="s">
        <v>6157</v>
      </c>
      <c r="AA2458" t="s">
        <v>4021</v>
      </c>
      <c r="AB2458" t="s">
        <v>6157</v>
      </c>
      <c r="AC2458" t="s">
        <v>6157</v>
      </c>
      <c r="AD2458" t="s">
        <v>6157</v>
      </c>
      <c r="AE2458" t="s">
        <v>6157</v>
      </c>
      <c r="AF2458" t="s">
        <v>6157</v>
      </c>
      <c r="AG2458" t="s">
        <v>6157</v>
      </c>
      <c r="AH2458" t="s">
        <v>6157</v>
      </c>
      <c r="AI2458" t="s">
        <v>6157</v>
      </c>
      <c r="AJ2458" t="s">
        <v>4588</v>
      </c>
      <c r="AK2458" t="s">
        <v>4860</v>
      </c>
      <c r="AL2458" t="s">
        <v>4629</v>
      </c>
      <c r="AM2458" t="s">
        <v>264</v>
      </c>
      <c r="AN2458" t="s">
        <v>4353</v>
      </c>
      <c r="AO2458" s="29">
        <v>73.954460100000006</v>
      </c>
      <c r="AP2458">
        <v>-32.445830000000001</v>
      </c>
      <c r="AQ2458">
        <v>142.26650000000001</v>
      </c>
      <c r="AR2458" t="s">
        <v>1532</v>
      </c>
      <c r="AS2458">
        <v>0</v>
      </c>
      <c r="AT2458" t="s">
        <v>4353</v>
      </c>
      <c r="AU2458" t="s">
        <v>274</v>
      </c>
      <c r="AV2458" t="s">
        <v>4353</v>
      </c>
      <c r="AW2458" t="s">
        <v>4353</v>
      </c>
      <c r="AX2458" t="s">
        <v>6157</v>
      </c>
      <c r="AY2458">
        <v>-61480</v>
      </c>
      <c r="AZ2458">
        <v>-61480</v>
      </c>
      <c r="BA2458" t="s">
        <v>7018</v>
      </c>
      <c r="BB2458" t="s">
        <v>4785</v>
      </c>
      <c r="BC2458" t="s">
        <v>6157</v>
      </c>
      <c r="BH2458" t="s">
        <v>4144</v>
      </c>
      <c r="BI2458" t="s">
        <v>7195</v>
      </c>
      <c r="BJ2458" t="s">
        <v>4164</v>
      </c>
      <c r="BK2458" t="s">
        <v>4165</v>
      </c>
      <c r="BL2458">
        <v>2016</v>
      </c>
      <c r="BM2458"/>
      <c r="BN2458"/>
      <c r="BO2458"/>
      <c r="BP2458"/>
      <c r="BW2458"/>
      <c r="BY2458"/>
      <c r="CF2458">
        <v>1</v>
      </c>
      <c r="CI2458">
        <v>-10.9</v>
      </c>
      <c r="CK2458">
        <v>2.6</v>
      </c>
    </row>
    <row r="2459" spans="1:89" ht="16" customHeight="1">
      <c r="A2459">
        <v>2458</v>
      </c>
      <c r="B2459" t="s">
        <v>7107</v>
      </c>
      <c r="C2459" s="2">
        <v>44970</v>
      </c>
      <c r="E2459" t="s">
        <v>2713</v>
      </c>
      <c r="F2459" t="s">
        <v>2713</v>
      </c>
      <c r="G2459" t="s">
        <v>3941</v>
      </c>
      <c r="H2459" t="s">
        <v>6157</v>
      </c>
      <c r="I2459" t="s">
        <v>4855</v>
      </c>
      <c r="J2459" t="s">
        <v>4856</v>
      </c>
      <c r="K2459" t="s">
        <v>4857</v>
      </c>
      <c r="L2459" t="s">
        <v>6157</v>
      </c>
      <c r="M2459" t="s">
        <v>3984</v>
      </c>
      <c r="N2459" t="s">
        <v>289</v>
      </c>
      <c r="O2459" t="s">
        <v>6987</v>
      </c>
      <c r="P2459" t="s">
        <v>3968</v>
      </c>
      <c r="Q2459" t="s">
        <v>4403</v>
      </c>
      <c r="R2459" t="s">
        <v>6989</v>
      </c>
      <c r="S2459" t="s">
        <v>4353</v>
      </c>
      <c r="T2459" t="s">
        <v>4353</v>
      </c>
      <c r="U2459" t="s">
        <v>6157</v>
      </c>
      <c r="X2459" t="s">
        <v>6157</v>
      </c>
      <c r="Y2459" t="s">
        <v>6157</v>
      </c>
      <c r="Z2459" t="s">
        <v>6157</v>
      </c>
      <c r="AA2459" t="s">
        <v>4021</v>
      </c>
      <c r="AB2459" t="s">
        <v>6157</v>
      </c>
      <c r="AC2459" t="s">
        <v>6157</v>
      </c>
      <c r="AD2459" t="s">
        <v>6157</v>
      </c>
      <c r="AE2459" t="s">
        <v>6157</v>
      </c>
      <c r="AF2459" t="s">
        <v>6157</v>
      </c>
      <c r="AG2459" t="s">
        <v>6157</v>
      </c>
      <c r="AH2459" t="s">
        <v>6157</v>
      </c>
      <c r="AI2459" t="s">
        <v>6157</v>
      </c>
      <c r="AJ2459" t="s">
        <v>4588</v>
      </c>
      <c r="AK2459" t="s">
        <v>4860</v>
      </c>
      <c r="AL2459" t="s">
        <v>4629</v>
      </c>
      <c r="AM2459" t="s">
        <v>264</v>
      </c>
      <c r="AN2459" t="s">
        <v>4353</v>
      </c>
      <c r="AO2459" s="29">
        <v>13</v>
      </c>
      <c r="AP2459">
        <v>-32.416670000000003</v>
      </c>
      <c r="AQ2459">
        <v>137.77332999999999</v>
      </c>
      <c r="AR2459" t="s">
        <v>1532</v>
      </c>
      <c r="AS2459">
        <v>0</v>
      </c>
      <c r="AT2459" t="s">
        <v>4353</v>
      </c>
      <c r="AU2459" t="s">
        <v>274</v>
      </c>
      <c r="AV2459" t="s">
        <v>4353</v>
      </c>
      <c r="AW2459" t="s">
        <v>4353</v>
      </c>
      <c r="AX2459" t="s">
        <v>6157</v>
      </c>
      <c r="AY2459">
        <v>-61515</v>
      </c>
      <c r="AZ2459">
        <v>-61515</v>
      </c>
      <c r="BA2459" t="s">
        <v>7018</v>
      </c>
      <c r="BB2459" t="s">
        <v>4785</v>
      </c>
      <c r="BC2459" t="s">
        <v>6157</v>
      </c>
      <c r="BH2459" t="s">
        <v>4144</v>
      </c>
      <c r="BI2459" t="s">
        <v>7195</v>
      </c>
      <c r="BJ2459" t="s">
        <v>4164</v>
      </c>
      <c r="BK2459" t="s">
        <v>4165</v>
      </c>
      <c r="BL2459">
        <v>2016</v>
      </c>
      <c r="BM2459"/>
      <c r="BN2459"/>
      <c r="BO2459"/>
      <c r="BP2459"/>
      <c r="BW2459">
        <v>-23.2</v>
      </c>
      <c r="BY2459">
        <v>14.8</v>
      </c>
      <c r="CF2459">
        <v>1</v>
      </c>
      <c r="CI2459">
        <v>-11.1</v>
      </c>
      <c r="CK2459">
        <v>9.6999999999999993</v>
      </c>
    </row>
    <row r="2460" spans="1:89" ht="16" customHeight="1">
      <c r="A2460">
        <v>2459</v>
      </c>
      <c r="B2460" t="s">
        <v>7107</v>
      </c>
      <c r="C2460" s="2">
        <v>44970</v>
      </c>
      <c r="E2460" t="s">
        <v>2780</v>
      </c>
      <c r="F2460" t="s">
        <v>2780</v>
      </c>
      <c r="G2460" t="s">
        <v>3941</v>
      </c>
      <c r="H2460" t="s">
        <v>6157</v>
      </c>
      <c r="I2460" t="s">
        <v>4855</v>
      </c>
      <c r="J2460" t="s">
        <v>4856</v>
      </c>
      <c r="K2460" t="s">
        <v>4857</v>
      </c>
      <c r="L2460" t="s">
        <v>6157</v>
      </c>
      <c r="M2460" t="s">
        <v>3984</v>
      </c>
      <c r="N2460" t="s">
        <v>289</v>
      </c>
      <c r="O2460" t="s">
        <v>6987</v>
      </c>
      <c r="P2460" t="s">
        <v>3968</v>
      </c>
      <c r="Q2460" t="s">
        <v>4403</v>
      </c>
      <c r="R2460" t="s">
        <v>6989</v>
      </c>
      <c r="S2460" t="s">
        <v>4353</v>
      </c>
      <c r="T2460" t="s">
        <v>4353</v>
      </c>
      <c r="U2460" t="s">
        <v>6157</v>
      </c>
      <c r="X2460" t="s">
        <v>6157</v>
      </c>
      <c r="Y2460" t="s">
        <v>6157</v>
      </c>
      <c r="Z2460" t="s">
        <v>6157</v>
      </c>
      <c r="AA2460" t="s">
        <v>4021</v>
      </c>
      <c r="AB2460" t="s">
        <v>6157</v>
      </c>
      <c r="AC2460" t="s">
        <v>6157</v>
      </c>
      <c r="AD2460" t="s">
        <v>6157</v>
      </c>
      <c r="AE2460" t="s">
        <v>6157</v>
      </c>
      <c r="AF2460" t="s">
        <v>6157</v>
      </c>
      <c r="AG2460" t="s">
        <v>6157</v>
      </c>
      <c r="AH2460" t="s">
        <v>6157</v>
      </c>
      <c r="AI2460" t="s">
        <v>6157</v>
      </c>
      <c r="AJ2460" t="s">
        <v>4588</v>
      </c>
      <c r="AK2460" t="s">
        <v>4860</v>
      </c>
      <c r="AL2460" t="s">
        <v>4629</v>
      </c>
      <c r="AM2460" t="s">
        <v>264</v>
      </c>
      <c r="AN2460" t="s">
        <v>4353</v>
      </c>
      <c r="AO2460" s="29">
        <v>65</v>
      </c>
      <c r="AP2460">
        <v>-32.274999999999999</v>
      </c>
      <c r="AQ2460">
        <v>142.29667000000001</v>
      </c>
      <c r="AR2460" t="s">
        <v>1532</v>
      </c>
      <c r="AS2460">
        <v>0</v>
      </c>
      <c r="AT2460" t="s">
        <v>4353</v>
      </c>
      <c r="AU2460" t="s">
        <v>274</v>
      </c>
      <c r="AV2460" t="s">
        <v>4353</v>
      </c>
      <c r="AW2460" t="s">
        <v>4353</v>
      </c>
      <c r="AX2460" t="s">
        <v>6157</v>
      </c>
      <c r="AY2460">
        <v>-61896</v>
      </c>
      <c r="AZ2460">
        <v>-61896</v>
      </c>
      <c r="BA2460" t="s">
        <v>7018</v>
      </c>
      <c r="BB2460" t="s">
        <v>4785</v>
      </c>
      <c r="BC2460" t="s">
        <v>6157</v>
      </c>
      <c r="BH2460" t="s">
        <v>4144</v>
      </c>
      <c r="BI2460" t="s">
        <v>7195</v>
      </c>
      <c r="BJ2460" t="s">
        <v>4164</v>
      </c>
      <c r="BK2460" t="s">
        <v>4165</v>
      </c>
      <c r="BL2460">
        <v>2016</v>
      </c>
      <c r="BM2460"/>
      <c r="BN2460"/>
      <c r="BO2460"/>
      <c r="BP2460"/>
      <c r="BW2460">
        <v>-12.3</v>
      </c>
      <c r="BY2460">
        <v>8.5</v>
      </c>
      <c r="CF2460">
        <v>1</v>
      </c>
      <c r="CI2460">
        <v>-8.1</v>
      </c>
      <c r="CK2460">
        <v>-0.3</v>
      </c>
    </row>
    <row r="2461" spans="1:89" ht="16" customHeight="1">
      <c r="A2461">
        <v>2460</v>
      </c>
      <c r="B2461" t="s">
        <v>7107</v>
      </c>
      <c r="C2461" s="2">
        <v>44970</v>
      </c>
      <c r="E2461" t="s">
        <v>2775</v>
      </c>
      <c r="F2461" t="s">
        <v>2775</v>
      </c>
      <c r="G2461" t="s">
        <v>3941</v>
      </c>
      <c r="H2461" t="s">
        <v>6157</v>
      </c>
      <c r="I2461" t="s">
        <v>4855</v>
      </c>
      <c r="J2461" t="s">
        <v>4856</v>
      </c>
      <c r="K2461" t="s">
        <v>4857</v>
      </c>
      <c r="L2461" t="s">
        <v>6157</v>
      </c>
      <c r="M2461" t="s">
        <v>3984</v>
      </c>
      <c r="N2461" t="s">
        <v>289</v>
      </c>
      <c r="O2461" t="s">
        <v>6987</v>
      </c>
      <c r="P2461" t="s">
        <v>3968</v>
      </c>
      <c r="Q2461" t="s">
        <v>4403</v>
      </c>
      <c r="R2461" t="s">
        <v>6989</v>
      </c>
      <c r="S2461" t="s">
        <v>4353</v>
      </c>
      <c r="T2461" t="s">
        <v>4353</v>
      </c>
      <c r="U2461" t="s">
        <v>6157</v>
      </c>
      <c r="X2461" t="s">
        <v>6157</v>
      </c>
      <c r="Y2461" t="s">
        <v>6157</v>
      </c>
      <c r="Z2461" t="s">
        <v>6157</v>
      </c>
      <c r="AA2461" t="s">
        <v>4021</v>
      </c>
      <c r="AB2461" t="s">
        <v>6157</v>
      </c>
      <c r="AC2461" t="s">
        <v>6157</v>
      </c>
      <c r="AD2461" t="s">
        <v>6157</v>
      </c>
      <c r="AE2461" t="s">
        <v>6157</v>
      </c>
      <c r="AF2461" t="s">
        <v>6157</v>
      </c>
      <c r="AG2461" t="s">
        <v>6157</v>
      </c>
      <c r="AH2461" t="s">
        <v>6157</v>
      </c>
      <c r="AI2461" t="s">
        <v>6157</v>
      </c>
      <c r="AJ2461" t="s">
        <v>4588</v>
      </c>
      <c r="AK2461" t="s">
        <v>4860</v>
      </c>
      <c r="AL2461" t="s">
        <v>4629</v>
      </c>
      <c r="AM2461" t="s">
        <v>264</v>
      </c>
      <c r="AN2461" t="s">
        <v>4353</v>
      </c>
      <c r="AO2461" s="29">
        <v>72</v>
      </c>
      <c r="AP2461">
        <v>-32.551670000000001</v>
      </c>
      <c r="AQ2461">
        <v>142.08000000000001</v>
      </c>
      <c r="AR2461" t="s">
        <v>1532</v>
      </c>
      <c r="AS2461">
        <v>0</v>
      </c>
      <c r="AT2461" t="s">
        <v>4353</v>
      </c>
      <c r="AU2461" t="s">
        <v>274</v>
      </c>
      <c r="AV2461" t="s">
        <v>4353</v>
      </c>
      <c r="AW2461" t="s">
        <v>4353</v>
      </c>
      <c r="AX2461" t="s">
        <v>6157</v>
      </c>
      <c r="AY2461">
        <v>-62264</v>
      </c>
      <c r="AZ2461">
        <v>-62264</v>
      </c>
      <c r="BA2461" t="s">
        <v>7018</v>
      </c>
      <c r="BB2461" t="s">
        <v>4785</v>
      </c>
      <c r="BC2461" t="s">
        <v>6157</v>
      </c>
      <c r="BH2461" t="s">
        <v>4144</v>
      </c>
      <c r="BI2461" t="s">
        <v>7195</v>
      </c>
      <c r="BJ2461" t="s">
        <v>4164</v>
      </c>
      <c r="BK2461" t="s">
        <v>4165</v>
      </c>
      <c r="BL2461">
        <v>2016</v>
      </c>
      <c r="BM2461"/>
      <c r="BN2461"/>
      <c r="BO2461"/>
      <c r="BP2461"/>
      <c r="BW2461"/>
      <c r="BY2461"/>
      <c r="CF2461">
        <v>1</v>
      </c>
      <c r="CI2461">
        <v>-11.4</v>
      </c>
      <c r="CK2461">
        <v>-1.5</v>
      </c>
    </row>
    <row r="2462" spans="1:89" ht="16" customHeight="1">
      <c r="A2462">
        <v>2461</v>
      </c>
      <c r="B2462" t="s">
        <v>7107</v>
      </c>
      <c r="C2462" s="2">
        <v>44970</v>
      </c>
      <c r="E2462" t="s">
        <v>2771</v>
      </c>
      <c r="F2462" t="s">
        <v>2771</v>
      </c>
      <c r="G2462" t="s">
        <v>3941</v>
      </c>
      <c r="H2462" t="s">
        <v>6157</v>
      </c>
      <c r="I2462" t="s">
        <v>4855</v>
      </c>
      <c r="J2462" t="s">
        <v>4856</v>
      </c>
      <c r="K2462" t="s">
        <v>4857</v>
      </c>
      <c r="L2462" t="s">
        <v>6157</v>
      </c>
      <c r="M2462" t="s">
        <v>3984</v>
      </c>
      <c r="N2462" t="s">
        <v>289</v>
      </c>
      <c r="O2462" t="s">
        <v>6987</v>
      </c>
      <c r="P2462" t="s">
        <v>3968</v>
      </c>
      <c r="Q2462" t="s">
        <v>4403</v>
      </c>
      <c r="R2462" t="s">
        <v>6989</v>
      </c>
      <c r="S2462" t="s">
        <v>4353</v>
      </c>
      <c r="T2462" t="s">
        <v>4353</v>
      </c>
      <c r="U2462" t="s">
        <v>6157</v>
      </c>
      <c r="X2462" t="s">
        <v>6157</v>
      </c>
      <c r="Y2462" t="s">
        <v>6157</v>
      </c>
      <c r="Z2462" t="s">
        <v>6157</v>
      </c>
      <c r="AA2462" t="s">
        <v>4021</v>
      </c>
      <c r="AB2462" t="s">
        <v>6157</v>
      </c>
      <c r="AC2462" t="s">
        <v>6157</v>
      </c>
      <c r="AD2462" t="s">
        <v>6157</v>
      </c>
      <c r="AE2462" t="s">
        <v>6157</v>
      </c>
      <c r="AF2462" t="s">
        <v>6157</v>
      </c>
      <c r="AG2462" t="s">
        <v>6157</v>
      </c>
      <c r="AH2462" t="s">
        <v>6157</v>
      </c>
      <c r="AI2462" t="s">
        <v>6157</v>
      </c>
      <c r="AJ2462" t="s">
        <v>4588</v>
      </c>
      <c r="AK2462" t="s">
        <v>4860</v>
      </c>
      <c r="AL2462" t="s">
        <v>4629</v>
      </c>
      <c r="AM2462" t="s">
        <v>264</v>
      </c>
      <c r="AN2462" t="s">
        <v>4353</v>
      </c>
      <c r="AO2462" s="29">
        <v>74</v>
      </c>
      <c r="AP2462">
        <v>-32.445500000000003</v>
      </c>
      <c r="AQ2462">
        <v>142.26642000000001</v>
      </c>
      <c r="AR2462" t="s">
        <v>1532</v>
      </c>
      <c r="AS2462">
        <v>0</v>
      </c>
      <c r="AT2462" t="s">
        <v>4353</v>
      </c>
      <c r="AU2462" t="s">
        <v>274</v>
      </c>
      <c r="AV2462" t="s">
        <v>4353</v>
      </c>
      <c r="AW2462" t="s">
        <v>4353</v>
      </c>
      <c r="AX2462" t="s">
        <v>6157</v>
      </c>
      <c r="AY2462">
        <v>-62460</v>
      </c>
      <c r="AZ2462">
        <v>-62460</v>
      </c>
      <c r="BA2462" t="s">
        <v>7018</v>
      </c>
      <c r="BB2462" t="s">
        <v>4785</v>
      </c>
      <c r="BC2462" t="s">
        <v>6157</v>
      </c>
      <c r="BH2462" t="s">
        <v>4144</v>
      </c>
      <c r="BI2462" t="s">
        <v>7195</v>
      </c>
      <c r="BJ2462" t="s">
        <v>4164</v>
      </c>
      <c r="BK2462" t="s">
        <v>4165</v>
      </c>
      <c r="BL2462">
        <v>2016</v>
      </c>
      <c r="BM2462"/>
      <c r="BN2462"/>
      <c r="BO2462"/>
      <c r="BP2462"/>
      <c r="BW2462">
        <v>-21.2</v>
      </c>
      <c r="BY2462">
        <v>12.2</v>
      </c>
      <c r="CF2462">
        <v>1</v>
      </c>
      <c r="CI2462">
        <v>-13.3</v>
      </c>
      <c r="CK2462">
        <v>5.0999999999999996</v>
      </c>
    </row>
    <row r="2463" spans="1:89" ht="16" customHeight="1">
      <c r="A2463">
        <v>2462</v>
      </c>
      <c r="B2463" t="s">
        <v>7107</v>
      </c>
      <c r="C2463" s="2">
        <v>44970</v>
      </c>
      <c r="E2463" t="s">
        <v>2778</v>
      </c>
      <c r="F2463" t="s">
        <v>2778</v>
      </c>
      <c r="G2463" t="s">
        <v>3941</v>
      </c>
      <c r="H2463" t="s">
        <v>6157</v>
      </c>
      <c r="I2463" t="s">
        <v>4855</v>
      </c>
      <c r="J2463" t="s">
        <v>4856</v>
      </c>
      <c r="K2463" t="s">
        <v>4857</v>
      </c>
      <c r="L2463" t="s">
        <v>6157</v>
      </c>
      <c r="M2463" t="s">
        <v>3984</v>
      </c>
      <c r="N2463" t="s">
        <v>289</v>
      </c>
      <c r="O2463" t="s">
        <v>6987</v>
      </c>
      <c r="P2463" t="s">
        <v>3968</v>
      </c>
      <c r="Q2463" t="s">
        <v>4403</v>
      </c>
      <c r="R2463" t="s">
        <v>6989</v>
      </c>
      <c r="S2463" t="s">
        <v>4353</v>
      </c>
      <c r="T2463" t="s">
        <v>4353</v>
      </c>
      <c r="U2463" t="s">
        <v>6157</v>
      </c>
      <c r="X2463" t="s">
        <v>6157</v>
      </c>
      <c r="Y2463" t="s">
        <v>6157</v>
      </c>
      <c r="Z2463" t="s">
        <v>6157</v>
      </c>
      <c r="AA2463" t="s">
        <v>4021</v>
      </c>
      <c r="AB2463" t="s">
        <v>6157</v>
      </c>
      <c r="AC2463" t="s">
        <v>6157</v>
      </c>
      <c r="AD2463" t="s">
        <v>6157</v>
      </c>
      <c r="AE2463" t="s">
        <v>6157</v>
      </c>
      <c r="AF2463" t="s">
        <v>6157</v>
      </c>
      <c r="AG2463" t="s">
        <v>6157</v>
      </c>
      <c r="AH2463" t="s">
        <v>6157</v>
      </c>
      <c r="AI2463" t="s">
        <v>6157</v>
      </c>
      <c r="AJ2463" t="s">
        <v>4588</v>
      </c>
      <c r="AK2463" t="s">
        <v>4860</v>
      </c>
      <c r="AL2463" t="s">
        <v>4629</v>
      </c>
      <c r="AM2463" t="s">
        <v>264</v>
      </c>
      <c r="AN2463" t="s">
        <v>4353</v>
      </c>
      <c r="AO2463" s="29">
        <v>66</v>
      </c>
      <c r="AP2463">
        <v>-32.274169999999998</v>
      </c>
      <c r="AQ2463">
        <v>142.31083000000001</v>
      </c>
      <c r="AR2463" t="s">
        <v>1532</v>
      </c>
      <c r="AS2463">
        <v>0</v>
      </c>
      <c r="AT2463" t="s">
        <v>4353</v>
      </c>
      <c r="AU2463" t="s">
        <v>274</v>
      </c>
      <c r="AV2463" t="s">
        <v>4353</v>
      </c>
      <c r="AW2463" t="s">
        <v>4353</v>
      </c>
      <c r="AX2463" t="s">
        <v>6157</v>
      </c>
      <c r="AY2463">
        <v>-62771</v>
      </c>
      <c r="AZ2463">
        <v>-62771</v>
      </c>
      <c r="BA2463" t="s">
        <v>7018</v>
      </c>
      <c r="BB2463" t="s">
        <v>4785</v>
      </c>
      <c r="BC2463" t="s">
        <v>6157</v>
      </c>
      <c r="BH2463" t="s">
        <v>4144</v>
      </c>
      <c r="BI2463" t="s">
        <v>7195</v>
      </c>
      <c r="BJ2463" t="s">
        <v>4164</v>
      </c>
      <c r="BK2463" t="s">
        <v>4165</v>
      </c>
      <c r="BL2463">
        <v>2016</v>
      </c>
      <c r="BM2463"/>
      <c r="BN2463"/>
      <c r="BO2463"/>
      <c r="BP2463"/>
      <c r="BW2463">
        <v>-22.3</v>
      </c>
      <c r="BY2463">
        <v>9.1</v>
      </c>
      <c r="CF2463">
        <v>1</v>
      </c>
      <c r="CI2463">
        <v>-10.5</v>
      </c>
      <c r="CK2463">
        <v>-4.2</v>
      </c>
    </row>
    <row r="2464" spans="1:89" ht="16" customHeight="1">
      <c r="A2464">
        <v>2463</v>
      </c>
      <c r="B2464" t="s">
        <v>7107</v>
      </c>
      <c r="C2464" s="2">
        <v>44970</v>
      </c>
      <c r="E2464" t="s">
        <v>2713</v>
      </c>
      <c r="F2464" t="s">
        <v>2713</v>
      </c>
      <c r="G2464" t="s">
        <v>3941</v>
      </c>
      <c r="H2464" t="s">
        <v>6157</v>
      </c>
      <c r="I2464" t="s">
        <v>4855</v>
      </c>
      <c r="J2464" t="s">
        <v>4856</v>
      </c>
      <c r="K2464" t="s">
        <v>4857</v>
      </c>
      <c r="L2464" t="s">
        <v>6157</v>
      </c>
      <c r="M2464" t="s">
        <v>3984</v>
      </c>
      <c r="N2464" t="s">
        <v>289</v>
      </c>
      <c r="O2464" t="s">
        <v>6987</v>
      </c>
      <c r="P2464" t="s">
        <v>3968</v>
      </c>
      <c r="Q2464" t="s">
        <v>4403</v>
      </c>
      <c r="R2464" t="s">
        <v>6989</v>
      </c>
      <c r="S2464" t="s">
        <v>4353</v>
      </c>
      <c r="T2464" t="s">
        <v>4353</v>
      </c>
      <c r="U2464" t="s">
        <v>6157</v>
      </c>
      <c r="X2464" t="s">
        <v>6157</v>
      </c>
      <c r="Y2464" t="s">
        <v>6157</v>
      </c>
      <c r="Z2464" t="s">
        <v>6157</v>
      </c>
      <c r="AA2464" t="s">
        <v>4021</v>
      </c>
      <c r="AB2464" t="s">
        <v>6157</v>
      </c>
      <c r="AC2464" t="s">
        <v>6157</v>
      </c>
      <c r="AD2464" t="s">
        <v>6157</v>
      </c>
      <c r="AE2464" t="s">
        <v>6157</v>
      </c>
      <c r="AF2464" t="s">
        <v>6157</v>
      </c>
      <c r="AG2464" t="s">
        <v>6157</v>
      </c>
      <c r="AH2464" t="s">
        <v>6157</v>
      </c>
      <c r="AI2464" t="s">
        <v>6157</v>
      </c>
      <c r="AJ2464" t="s">
        <v>4588</v>
      </c>
      <c r="AK2464" t="s">
        <v>4860</v>
      </c>
      <c r="AL2464" t="s">
        <v>4629</v>
      </c>
      <c r="AM2464" t="s">
        <v>264</v>
      </c>
      <c r="AN2464" t="s">
        <v>4353</v>
      </c>
      <c r="AO2464" s="29">
        <v>13</v>
      </c>
      <c r="AP2464">
        <v>-32.416670000000003</v>
      </c>
      <c r="AQ2464">
        <v>137.77332999999999</v>
      </c>
      <c r="AR2464" t="s">
        <v>1532</v>
      </c>
      <c r="AS2464">
        <v>0</v>
      </c>
      <c r="AT2464" t="s">
        <v>4353</v>
      </c>
      <c r="AU2464" t="s">
        <v>274</v>
      </c>
      <c r="AV2464" t="s">
        <v>4353</v>
      </c>
      <c r="AW2464" t="s">
        <v>4353</v>
      </c>
      <c r="AX2464" t="s">
        <v>6157</v>
      </c>
      <c r="AY2464">
        <v>-62909</v>
      </c>
      <c r="AZ2464">
        <v>-62909</v>
      </c>
      <c r="BA2464" t="s">
        <v>7018</v>
      </c>
      <c r="BB2464" t="s">
        <v>4785</v>
      </c>
      <c r="BC2464" t="s">
        <v>6157</v>
      </c>
      <c r="BH2464" t="s">
        <v>4144</v>
      </c>
      <c r="BI2464" t="s">
        <v>7195</v>
      </c>
      <c r="BJ2464" t="s">
        <v>4164</v>
      </c>
      <c r="BK2464" t="s">
        <v>4165</v>
      </c>
      <c r="BL2464">
        <v>2016</v>
      </c>
      <c r="BM2464"/>
      <c r="BN2464"/>
      <c r="BO2464"/>
      <c r="BP2464"/>
      <c r="BW2464">
        <v>-21.9</v>
      </c>
      <c r="BY2464">
        <v>12.2</v>
      </c>
      <c r="CF2464">
        <v>1</v>
      </c>
      <c r="CI2464">
        <v>-11</v>
      </c>
      <c r="CK2464">
        <v>9.6</v>
      </c>
    </row>
    <row r="2465" spans="1:89" ht="16" customHeight="1">
      <c r="A2465">
        <v>2464</v>
      </c>
      <c r="B2465" t="s">
        <v>7107</v>
      </c>
      <c r="C2465" s="2">
        <v>44970</v>
      </c>
      <c r="E2465" t="s">
        <v>2769</v>
      </c>
      <c r="F2465" t="s">
        <v>2769</v>
      </c>
      <c r="G2465" t="s">
        <v>3941</v>
      </c>
      <c r="H2465" t="s">
        <v>6157</v>
      </c>
      <c r="I2465" t="s">
        <v>4855</v>
      </c>
      <c r="J2465" t="s">
        <v>4856</v>
      </c>
      <c r="K2465" t="s">
        <v>4857</v>
      </c>
      <c r="L2465" t="s">
        <v>6157</v>
      </c>
      <c r="M2465" t="s">
        <v>3984</v>
      </c>
      <c r="N2465" t="s">
        <v>289</v>
      </c>
      <c r="O2465" t="s">
        <v>6987</v>
      </c>
      <c r="P2465" t="s">
        <v>3968</v>
      </c>
      <c r="Q2465" t="s">
        <v>4403</v>
      </c>
      <c r="R2465" t="s">
        <v>6989</v>
      </c>
      <c r="S2465" t="s">
        <v>4353</v>
      </c>
      <c r="T2465" t="s">
        <v>4353</v>
      </c>
      <c r="U2465" t="s">
        <v>6157</v>
      </c>
      <c r="X2465" t="s">
        <v>6157</v>
      </c>
      <c r="Y2465" t="s">
        <v>6157</v>
      </c>
      <c r="Z2465" t="s">
        <v>6157</v>
      </c>
      <c r="AA2465" t="s">
        <v>4021</v>
      </c>
      <c r="AB2465" t="s">
        <v>6157</v>
      </c>
      <c r="AC2465" t="s">
        <v>6157</v>
      </c>
      <c r="AD2465" t="s">
        <v>6157</v>
      </c>
      <c r="AE2465" t="s">
        <v>6157</v>
      </c>
      <c r="AF2465" t="s">
        <v>6157</v>
      </c>
      <c r="AG2465" t="s">
        <v>6157</v>
      </c>
      <c r="AH2465" t="s">
        <v>6157</v>
      </c>
      <c r="AI2465" t="s">
        <v>6157</v>
      </c>
      <c r="AJ2465" t="s">
        <v>4588</v>
      </c>
      <c r="AK2465" t="s">
        <v>4860</v>
      </c>
      <c r="AL2465" t="s">
        <v>4629</v>
      </c>
      <c r="AM2465" t="s">
        <v>264</v>
      </c>
      <c r="AN2465" t="s">
        <v>4353</v>
      </c>
      <c r="AO2465" s="29">
        <v>58</v>
      </c>
      <c r="AP2465">
        <v>-33.96</v>
      </c>
      <c r="AQ2465">
        <v>141.32</v>
      </c>
      <c r="AR2465" t="s">
        <v>1532</v>
      </c>
      <c r="AS2465">
        <v>0</v>
      </c>
      <c r="AT2465" t="s">
        <v>4353</v>
      </c>
      <c r="AU2465" t="s">
        <v>274</v>
      </c>
      <c r="AV2465" t="s">
        <v>4353</v>
      </c>
      <c r="AW2465" t="s">
        <v>4353</v>
      </c>
      <c r="AX2465" t="s">
        <v>6157</v>
      </c>
      <c r="AY2465">
        <v>-63771</v>
      </c>
      <c r="AZ2465">
        <v>-63771</v>
      </c>
      <c r="BA2465" t="s">
        <v>7018</v>
      </c>
      <c r="BB2465" t="s">
        <v>4785</v>
      </c>
      <c r="BC2465" t="s">
        <v>6157</v>
      </c>
      <c r="BH2465" t="s">
        <v>4144</v>
      </c>
      <c r="BI2465" t="s">
        <v>7195</v>
      </c>
      <c r="BJ2465" t="s">
        <v>4164</v>
      </c>
      <c r="BK2465" t="s">
        <v>4165</v>
      </c>
      <c r="BL2465">
        <v>2016</v>
      </c>
      <c r="BM2465"/>
      <c r="BN2465"/>
      <c r="BO2465"/>
      <c r="BP2465"/>
      <c r="BW2465"/>
      <c r="BY2465"/>
      <c r="CF2465">
        <v>1</v>
      </c>
      <c r="CI2465">
        <v>-10.6</v>
      </c>
      <c r="CK2465">
        <v>-2.9</v>
      </c>
    </row>
    <row r="2466" spans="1:89" ht="16" customHeight="1">
      <c r="A2466">
        <v>2465</v>
      </c>
      <c r="B2466" t="s">
        <v>7107</v>
      </c>
      <c r="C2466" s="2">
        <v>44970</v>
      </c>
      <c r="E2466" t="s">
        <v>2781</v>
      </c>
      <c r="F2466" t="s">
        <v>2781</v>
      </c>
      <c r="G2466" t="s">
        <v>3941</v>
      </c>
      <c r="H2466" t="s">
        <v>6157</v>
      </c>
      <c r="I2466" t="s">
        <v>4855</v>
      </c>
      <c r="J2466" t="s">
        <v>4856</v>
      </c>
      <c r="K2466" t="s">
        <v>4857</v>
      </c>
      <c r="L2466" t="s">
        <v>6157</v>
      </c>
      <c r="M2466" t="s">
        <v>3984</v>
      </c>
      <c r="N2466" t="s">
        <v>289</v>
      </c>
      <c r="O2466" t="s">
        <v>6987</v>
      </c>
      <c r="P2466" t="s">
        <v>3968</v>
      </c>
      <c r="Q2466" t="s">
        <v>4403</v>
      </c>
      <c r="R2466" t="s">
        <v>6989</v>
      </c>
      <c r="S2466" t="s">
        <v>4353</v>
      </c>
      <c r="T2466" t="s">
        <v>4353</v>
      </c>
      <c r="U2466" t="s">
        <v>6157</v>
      </c>
      <c r="X2466" t="s">
        <v>6157</v>
      </c>
      <c r="Y2466" t="s">
        <v>6157</v>
      </c>
      <c r="Z2466" t="s">
        <v>6157</v>
      </c>
      <c r="AA2466" t="s">
        <v>4021</v>
      </c>
      <c r="AB2466" t="s">
        <v>6157</v>
      </c>
      <c r="AC2466" t="s">
        <v>6157</v>
      </c>
      <c r="AD2466" t="s">
        <v>6157</v>
      </c>
      <c r="AE2466" t="s">
        <v>6157</v>
      </c>
      <c r="AF2466" t="s">
        <v>6157</v>
      </c>
      <c r="AG2466" t="s">
        <v>6157</v>
      </c>
      <c r="AH2466" t="s">
        <v>6157</v>
      </c>
      <c r="AI2466" t="s">
        <v>6157</v>
      </c>
      <c r="AJ2466" t="s">
        <v>4588</v>
      </c>
      <c r="AK2466" t="s">
        <v>4860</v>
      </c>
      <c r="AL2466" t="s">
        <v>4629</v>
      </c>
      <c r="AM2466" t="s">
        <v>264</v>
      </c>
      <c r="AN2466" t="s">
        <v>4353</v>
      </c>
      <c r="AO2466" s="29">
        <v>73.565811199999999</v>
      </c>
      <c r="AP2466">
        <v>-32.446170000000002</v>
      </c>
      <c r="AQ2466">
        <v>142.26650000000001</v>
      </c>
      <c r="AR2466" t="s">
        <v>1532</v>
      </c>
      <c r="AS2466">
        <v>0</v>
      </c>
      <c r="AT2466" t="s">
        <v>4353</v>
      </c>
      <c r="AU2466" t="s">
        <v>274</v>
      </c>
      <c r="AV2466" t="s">
        <v>4353</v>
      </c>
      <c r="AW2466" t="s">
        <v>4353</v>
      </c>
      <c r="AX2466" t="s">
        <v>6157</v>
      </c>
      <c r="AY2466">
        <v>-64723</v>
      </c>
      <c r="AZ2466">
        <v>-64723</v>
      </c>
      <c r="BA2466" t="s">
        <v>7018</v>
      </c>
      <c r="BB2466" t="s">
        <v>4785</v>
      </c>
      <c r="BC2466" t="s">
        <v>6157</v>
      </c>
      <c r="BH2466" t="s">
        <v>4144</v>
      </c>
      <c r="BI2466" t="s">
        <v>7195</v>
      </c>
      <c r="BJ2466" t="s">
        <v>4164</v>
      </c>
      <c r="BK2466" t="s">
        <v>4165</v>
      </c>
      <c r="BL2466">
        <v>2016</v>
      </c>
      <c r="BM2466"/>
      <c r="BN2466"/>
      <c r="BO2466"/>
      <c r="BP2466"/>
      <c r="BW2466">
        <v>-23.6</v>
      </c>
      <c r="BY2466">
        <v>7.8</v>
      </c>
      <c r="CF2466">
        <v>1</v>
      </c>
      <c r="CI2466">
        <v>-13.7</v>
      </c>
      <c r="CK2466">
        <v>-0.6</v>
      </c>
    </row>
    <row r="2467" spans="1:89" ht="16" customHeight="1">
      <c r="A2467">
        <v>2466</v>
      </c>
      <c r="B2467" t="s">
        <v>7107</v>
      </c>
      <c r="C2467" s="2">
        <v>44970</v>
      </c>
      <c r="E2467" t="s">
        <v>2782</v>
      </c>
      <c r="F2467" t="s">
        <v>2782</v>
      </c>
      <c r="G2467" t="s">
        <v>3941</v>
      </c>
      <c r="H2467" t="s">
        <v>6157</v>
      </c>
      <c r="I2467" t="s">
        <v>4855</v>
      </c>
      <c r="J2467" t="s">
        <v>4856</v>
      </c>
      <c r="K2467" t="s">
        <v>4857</v>
      </c>
      <c r="L2467" t="s">
        <v>6157</v>
      </c>
      <c r="M2467" t="s">
        <v>3984</v>
      </c>
      <c r="N2467" t="s">
        <v>289</v>
      </c>
      <c r="O2467" t="s">
        <v>6987</v>
      </c>
      <c r="P2467" t="s">
        <v>3968</v>
      </c>
      <c r="Q2467" t="s">
        <v>4403</v>
      </c>
      <c r="R2467" t="s">
        <v>6989</v>
      </c>
      <c r="S2467" t="s">
        <v>4353</v>
      </c>
      <c r="T2467" t="s">
        <v>4353</v>
      </c>
      <c r="U2467" t="s">
        <v>6157</v>
      </c>
      <c r="X2467" t="s">
        <v>6157</v>
      </c>
      <c r="Y2467" t="s">
        <v>6157</v>
      </c>
      <c r="Z2467" t="s">
        <v>6157</v>
      </c>
      <c r="AA2467" t="s">
        <v>4021</v>
      </c>
      <c r="AB2467" t="s">
        <v>6157</v>
      </c>
      <c r="AC2467" t="s">
        <v>6157</v>
      </c>
      <c r="AD2467" t="s">
        <v>6157</v>
      </c>
      <c r="AE2467" t="s">
        <v>6157</v>
      </c>
      <c r="AF2467" t="s">
        <v>6157</v>
      </c>
      <c r="AG2467" t="s">
        <v>6157</v>
      </c>
      <c r="AH2467" t="s">
        <v>6157</v>
      </c>
      <c r="AI2467" t="s">
        <v>6157</v>
      </c>
      <c r="AJ2467" t="s">
        <v>4588</v>
      </c>
      <c r="AK2467" t="s">
        <v>4860</v>
      </c>
      <c r="AL2467" t="s">
        <v>4629</v>
      </c>
      <c r="AM2467" t="s">
        <v>264</v>
      </c>
      <c r="AN2467" t="s">
        <v>4353</v>
      </c>
      <c r="AO2467" s="29">
        <v>58.9466629</v>
      </c>
      <c r="AP2467">
        <v>-32.612499999999997</v>
      </c>
      <c r="AQ2467">
        <v>142.26683</v>
      </c>
      <c r="AR2467" t="s">
        <v>1532</v>
      </c>
      <c r="AS2467">
        <v>0</v>
      </c>
      <c r="AT2467" t="s">
        <v>4353</v>
      </c>
      <c r="AU2467" t="s">
        <v>274</v>
      </c>
      <c r="AV2467" t="s">
        <v>4353</v>
      </c>
      <c r="AW2467" t="s">
        <v>4353</v>
      </c>
      <c r="AX2467" t="s">
        <v>6157</v>
      </c>
      <c r="AY2467">
        <v>-65871</v>
      </c>
      <c r="AZ2467">
        <v>-65871</v>
      </c>
      <c r="BA2467" t="s">
        <v>7018</v>
      </c>
      <c r="BB2467" t="s">
        <v>4785</v>
      </c>
      <c r="BC2467" t="s">
        <v>6157</v>
      </c>
      <c r="BH2467" t="s">
        <v>4144</v>
      </c>
      <c r="BI2467" t="s">
        <v>7195</v>
      </c>
      <c r="BJ2467" t="s">
        <v>4164</v>
      </c>
      <c r="BK2467" t="s">
        <v>4165</v>
      </c>
      <c r="BL2467">
        <v>2016</v>
      </c>
      <c r="BM2467"/>
      <c r="BN2467"/>
      <c r="BO2467"/>
      <c r="BP2467"/>
      <c r="BW2467"/>
      <c r="BY2467"/>
      <c r="CF2467">
        <v>1</v>
      </c>
      <c r="CI2467">
        <v>-3.1</v>
      </c>
      <c r="CK2467">
        <v>2.2000000000000002</v>
      </c>
    </row>
    <row r="2468" spans="1:89" ht="16" customHeight="1">
      <c r="A2468">
        <v>2467</v>
      </c>
      <c r="B2468" t="s">
        <v>7107</v>
      </c>
      <c r="C2468" s="2">
        <v>44970</v>
      </c>
      <c r="E2468" t="s">
        <v>2783</v>
      </c>
      <c r="F2468" t="s">
        <v>2783</v>
      </c>
      <c r="G2468" t="s">
        <v>3941</v>
      </c>
      <c r="H2468" t="s">
        <v>6157</v>
      </c>
      <c r="I2468" t="s">
        <v>4855</v>
      </c>
      <c r="J2468" t="s">
        <v>4856</v>
      </c>
      <c r="K2468" t="s">
        <v>4857</v>
      </c>
      <c r="L2468" t="s">
        <v>6157</v>
      </c>
      <c r="M2468" t="s">
        <v>3984</v>
      </c>
      <c r="N2468" t="s">
        <v>289</v>
      </c>
      <c r="O2468" t="s">
        <v>6987</v>
      </c>
      <c r="P2468" t="s">
        <v>3968</v>
      </c>
      <c r="Q2468" t="s">
        <v>4403</v>
      </c>
      <c r="R2468" t="s">
        <v>6989</v>
      </c>
      <c r="S2468" t="s">
        <v>4353</v>
      </c>
      <c r="T2468" t="s">
        <v>4353</v>
      </c>
      <c r="U2468" t="s">
        <v>6157</v>
      </c>
      <c r="X2468" t="s">
        <v>6157</v>
      </c>
      <c r="Y2468" t="s">
        <v>6157</v>
      </c>
      <c r="Z2468" t="s">
        <v>6157</v>
      </c>
      <c r="AA2468" t="s">
        <v>4021</v>
      </c>
      <c r="AB2468" t="s">
        <v>6157</v>
      </c>
      <c r="AC2468" t="s">
        <v>6157</v>
      </c>
      <c r="AD2468" t="s">
        <v>6157</v>
      </c>
      <c r="AE2468" t="s">
        <v>6157</v>
      </c>
      <c r="AF2468" t="s">
        <v>6157</v>
      </c>
      <c r="AG2468" t="s">
        <v>6157</v>
      </c>
      <c r="AH2468" t="s">
        <v>6157</v>
      </c>
      <c r="AI2468" t="s">
        <v>6157</v>
      </c>
      <c r="AJ2468" t="s">
        <v>4588</v>
      </c>
      <c r="AK2468" t="s">
        <v>4860</v>
      </c>
      <c r="AL2468" t="s">
        <v>4629</v>
      </c>
      <c r="AM2468" t="s">
        <v>264</v>
      </c>
      <c r="AN2468" t="s">
        <v>4353</v>
      </c>
      <c r="AO2468" s="29">
        <v>69</v>
      </c>
      <c r="AP2468">
        <v>-32.546669999999999</v>
      </c>
      <c r="AQ2468">
        <v>142.07167000000001</v>
      </c>
      <c r="AR2468" t="s">
        <v>1532</v>
      </c>
      <c r="AS2468">
        <v>0</v>
      </c>
      <c r="AT2468" t="s">
        <v>4353</v>
      </c>
      <c r="AU2468" t="s">
        <v>274</v>
      </c>
      <c r="AV2468" t="s">
        <v>4353</v>
      </c>
      <c r="AW2468" t="s">
        <v>4353</v>
      </c>
      <c r="AX2468" t="s">
        <v>6157</v>
      </c>
      <c r="AY2468">
        <v>-66067</v>
      </c>
      <c r="AZ2468">
        <v>-66067</v>
      </c>
      <c r="BA2468" t="s">
        <v>7018</v>
      </c>
      <c r="BB2468" t="s">
        <v>4785</v>
      </c>
      <c r="BC2468" t="s">
        <v>6157</v>
      </c>
      <c r="BH2468" t="s">
        <v>4144</v>
      </c>
      <c r="BI2468" t="s">
        <v>7195</v>
      </c>
      <c r="BJ2468" t="s">
        <v>4164</v>
      </c>
      <c r="BK2468" t="s">
        <v>4165</v>
      </c>
      <c r="BL2468">
        <v>2016</v>
      </c>
      <c r="BM2468"/>
      <c r="BN2468"/>
      <c r="BO2468"/>
      <c r="BP2468"/>
      <c r="BW2468">
        <v>-21.8</v>
      </c>
      <c r="BY2468">
        <v>4.9000000000000004</v>
      </c>
      <c r="CF2468">
        <v>1</v>
      </c>
      <c r="CI2468">
        <v>-7.9</v>
      </c>
      <c r="CK2468">
        <v>-0.4</v>
      </c>
    </row>
    <row r="2469" spans="1:89" ht="16" customHeight="1">
      <c r="A2469">
        <v>2468</v>
      </c>
      <c r="B2469" t="s">
        <v>7107</v>
      </c>
      <c r="C2469" s="2">
        <v>44970</v>
      </c>
      <c r="E2469" t="s">
        <v>2784</v>
      </c>
      <c r="F2469" t="s">
        <v>2784</v>
      </c>
      <c r="G2469" t="s">
        <v>3941</v>
      </c>
      <c r="H2469" t="s">
        <v>6157</v>
      </c>
      <c r="I2469" t="s">
        <v>4855</v>
      </c>
      <c r="J2469" t="s">
        <v>4856</v>
      </c>
      <c r="K2469" t="s">
        <v>4857</v>
      </c>
      <c r="L2469" t="s">
        <v>6157</v>
      </c>
      <c r="M2469" t="s">
        <v>3984</v>
      </c>
      <c r="N2469" t="s">
        <v>289</v>
      </c>
      <c r="O2469" t="s">
        <v>6987</v>
      </c>
      <c r="P2469" t="s">
        <v>3968</v>
      </c>
      <c r="Q2469" t="s">
        <v>4403</v>
      </c>
      <c r="R2469" t="s">
        <v>6989</v>
      </c>
      <c r="S2469" t="s">
        <v>4353</v>
      </c>
      <c r="T2469" t="s">
        <v>4353</v>
      </c>
      <c r="U2469" t="s">
        <v>6157</v>
      </c>
      <c r="X2469" t="s">
        <v>6157</v>
      </c>
      <c r="Y2469" t="s">
        <v>6157</v>
      </c>
      <c r="Z2469" t="s">
        <v>6157</v>
      </c>
      <c r="AA2469" t="s">
        <v>4021</v>
      </c>
      <c r="AB2469" t="s">
        <v>6157</v>
      </c>
      <c r="AC2469" t="s">
        <v>6157</v>
      </c>
      <c r="AD2469" t="s">
        <v>6157</v>
      </c>
      <c r="AE2469" t="s">
        <v>6157</v>
      </c>
      <c r="AF2469" t="s">
        <v>6157</v>
      </c>
      <c r="AG2469" t="s">
        <v>6157</v>
      </c>
      <c r="AH2469" t="s">
        <v>6157</v>
      </c>
      <c r="AI2469" t="s">
        <v>6157</v>
      </c>
      <c r="AJ2469" t="s">
        <v>4588</v>
      </c>
      <c r="AK2469" t="s">
        <v>4860</v>
      </c>
      <c r="AL2469" t="s">
        <v>4629</v>
      </c>
      <c r="AM2469" t="s">
        <v>264</v>
      </c>
      <c r="AN2469" t="s">
        <v>4353</v>
      </c>
      <c r="AO2469" s="29">
        <v>58</v>
      </c>
      <c r="AP2469">
        <v>-33.96</v>
      </c>
      <c r="AQ2469">
        <v>141.32</v>
      </c>
      <c r="AR2469" t="s">
        <v>1532</v>
      </c>
      <c r="AS2469">
        <v>0</v>
      </c>
      <c r="AT2469" t="s">
        <v>4353</v>
      </c>
      <c r="AU2469" t="s">
        <v>274</v>
      </c>
      <c r="AV2469" t="s">
        <v>4353</v>
      </c>
      <c r="AW2469" t="s">
        <v>4353</v>
      </c>
      <c r="AX2469" t="s">
        <v>6157</v>
      </c>
      <c r="AY2469">
        <v>-66616</v>
      </c>
      <c r="AZ2469">
        <v>-66616</v>
      </c>
      <c r="BA2469" t="s">
        <v>7018</v>
      </c>
      <c r="BB2469" t="s">
        <v>4785</v>
      </c>
      <c r="BC2469" t="s">
        <v>6157</v>
      </c>
      <c r="BH2469" t="s">
        <v>4144</v>
      </c>
      <c r="BI2469" t="s">
        <v>7195</v>
      </c>
      <c r="BJ2469" t="s">
        <v>4164</v>
      </c>
      <c r="BK2469" t="s">
        <v>4165</v>
      </c>
      <c r="BL2469">
        <v>2016</v>
      </c>
      <c r="BM2469"/>
      <c r="BN2469"/>
      <c r="BO2469"/>
      <c r="BP2469"/>
      <c r="BW2469"/>
      <c r="BY2469"/>
      <c r="CF2469">
        <v>1</v>
      </c>
      <c r="CI2469">
        <v>-12.7</v>
      </c>
      <c r="CK2469">
        <v>-2.4</v>
      </c>
    </row>
    <row r="2470" spans="1:89" ht="16" customHeight="1">
      <c r="A2470">
        <v>2469</v>
      </c>
      <c r="B2470" t="s">
        <v>7107</v>
      </c>
      <c r="C2470" s="2">
        <v>44970</v>
      </c>
      <c r="E2470" t="s">
        <v>2785</v>
      </c>
      <c r="F2470" t="s">
        <v>2785</v>
      </c>
      <c r="G2470" t="s">
        <v>3941</v>
      </c>
      <c r="H2470" t="s">
        <v>6157</v>
      </c>
      <c r="I2470" t="s">
        <v>4855</v>
      </c>
      <c r="J2470" t="s">
        <v>4856</v>
      </c>
      <c r="K2470" t="s">
        <v>4857</v>
      </c>
      <c r="L2470" t="s">
        <v>6157</v>
      </c>
      <c r="M2470" t="s">
        <v>3984</v>
      </c>
      <c r="N2470" t="s">
        <v>289</v>
      </c>
      <c r="O2470" t="s">
        <v>6987</v>
      </c>
      <c r="P2470" t="s">
        <v>3968</v>
      </c>
      <c r="Q2470" t="s">
        <v>4403</v>
      </c>
      <c r="R2470" t="s">
        <v>6989</v>
      </c>
      <c r="S2470" t="s">
        <v>4353</v>
      </c>
      <c r="T2470" t="s">
        <v>4353</v>
      </c>
      <c r="U2470" t="s">
        <v>6157</v>
      </c>
      <c r="X2470" t="s">
        <v>6157</v>
      </c>
      <c r="Y2470" t="s">
        <v>6157</v>
      </c>
      <c r="Z2470" t="s">
        <v>6157</v>
      </c>
      <c r="AA2470" t="s">
        <v>4021</v>
      </c>
      <c r="AB2470" t="s">
        <v>6157</v>
      </c>
      <c r="AC2470" t="s">
        <v>6157</v>
      </c>
      <c r="AD2470" t="s">
        <v>6157</v>
      </c>
      <c r="AE2470" t="s">
        <v>6157</v>
      </c>
      <c r="AF2470" t="s">
        <v>6157</v>
      </c>
      <c r="AG2470" t="s">
        <v>6157</v>
      </c>
      <c r="AH2470" t="s">
        <v>6157</v>
      </c>
      <c r="AI2470" t="s">
        <v>6157</v>
      </c>
      <c r="AJ2470" t="s">
        <v>4588</v>
      </c>
      <c r="AK2470" t="s">
        <v>4860</v>
      </c>
      <c r="AL2470" t="s">
        <v>4629</v>
      </c>
      <c r="AM2470" t="s">
        <v>264</v>
      </c>
      <c r="AN2470" t="s">
        <v>4353</v>
      </c>
      <c r="AO2470" s="29">
        <v>69</v>
      </c>
      <c r="AP2470">
        <v>-32.546669999999999</v>
      </c>
      <c r="AQ2470">
        <v>142.07167000000001</v>
      </c>
      <c r="AR2470" t="s">
        <v>1532</v>
      </c>
      <c r="AS2470">
        <v>0</v>
      </c>
      <c r="AT2470" t="s">
        <v>4353</v>
      </c>
      <c r="AU2470" t="s">
        <v>274</v>
      </c>
      <c r="AV2470" t="s">
        <v>4353</v>
      </c>
      <c r="AW2470" t="s">
        <v>4353</v>
      </c>
      <c r="AX2470" t="s">
        <v>6157</v>
      </c>
      <c r="AY2470">
        <v>-66680</v>
      </c>
      <c r="AZ2470">
        <v>-66680</v>
      </c>
      <c r="BA2470" t="s">
        <v>7018</v>
      </c>
      <c r="BB2470" t="s">
        <v>4785</v>
      </c>
      <c r="BC2470" t="s">
        <v>6157</v>
      </c>
      <c r="BH2470" t="s">
        <v>4144</v>
      </c>
      <c r="BI2470" t="s">
        <v>7195</v>
      </c>
      <c r="BJ2470" t="s">
        <v>4164</v>
      </c>
      <c r="BK2470" t="s">
        <v>4165</v>
      </c>
      <c r="BL2470">
        <v>2016</v>
      </c>
      <c r="BM2470"/>
      <c r="BN2470"/>
      <c r="BO2470"/>
      <c r="BP2470"/>
      <c r="BW2470"/>
      <c r="BY2470"/>
      <c r="CF2470">
        <v>1</v>
      </c>
      <c r="CI2470">
        <v>-11.6</v>
      </c>
      <c r="CK2470">
        <v>-1.7</v>
      </c>
    </row>
    <row r="2471" spans="1:89" ht="16" customHeight="1">
      <c r="A2471">
        <v>2470</v>
      </c>
      <c r="B2471" t="s">
        <v>7107</v>
      </c>
      <c r="C2471" s="2">
        <v>44970</v>
      </c>
      <c r="E2471" t="s">
        <v>2786</v>
      </c>
      <c r="F2471" t="s">
        <v>2786</v>
      </c>
      <c r="G2471" t="s">
        <v>3941</v>
      </c>
      <c r="H2471" t="s">
        <v>6157</v>
      </c>
      <c r="I2471" t="s">
        <v>4855</v>
      </c>
      <c r="J2471" t="s">
        <v>4856</v>
      </c>
      <c r="K2471" t="s">
        <v>4857</v>
      </c>
      <c r="L2471" t="s">
        <v>6157</v>
      </c>
      <c r="M2471" t="s">
        <v>3984</v>
      </c>
      <c r="N2471" t="s">
        <v>289</v>
      </c>
      <c r="O2471" t="s">
        <v>6987</v>
      </c>
      <c r="P2471" t="s">
        <v>3968</v>
      </c>
      <c r="Q2471" t="s">
        <v>4403</v>
      </c>
      <c r="R2471" t="s">
        <v>6989</v>
      </c>
      <c r="S2471" t="s">
        <v>4353</v>
      </c>
      <c r="T2471" t="s">
        <v>4353</v>
      </c>
      <c r="U2471" t="s">
        <v>6157</v>
      </c>
      <c r="X2471" t="s">
        <v>6157</v>
      </c>
      <c r="Y2471" t="s">
        <v>6157</v>
      </c>
      <c r="Z2471" t="s">
        <v>6157</v>
      </c>
      <c r="AA2471" t="s">
        <v>4021</v>
      </c>
      <c r="AB2471" t="s">
        <v>6157</v>
      </c>
      <c r="AC2471" t="s">
        <v>6157</v>
      </c>
      <c r="AD2471" t="s">
        <v>6157</v>
      </c>
      <c r="AE2471" t="s">
        <v>6157</v>
      </c>
      <c r="AF2471" t="s">
        <v>6157</v>
      </c>
      <c r="AG2471" t="s">
        <v>6157</v>
      </c>
      <c r="AH2471" t="s">
        <v>6157</v>
      </c>
      <c r="AI2471" t="s">
        <v>6157</v>
      </c>
      <c r="AJ2471" t="s">
        <v>4588</v>
      </c>
      <c r="AK2471" t="s">
        <v>4860</v>
      </c>
      <c r="AL2471" t="s">
        <v>4629</v>
      </c>
      <c r="AM2471" t="s">
        <v>264</v>
      </c>
      <c r="AN2471" t="s">
        <v>4353</v>
      </c>
      <c r="AO2471" s="29">
        <v>65</v>
      </c>
      <c r="AP2471">
        <v>-32.274999999999999</v>
      </c>
      <c r="AQ2471">
        <v>142.29669999999999</v>
      </c>
      <c r="AR2471" t="s">
        <v>1532</v>
      </c>
      <c r="AS2471">
        <v>0</v>
      </c>
      <c r="AT2471" t="s">
        <v>4353</v>
      </c>
      <c r="AU2471" t="s">
        <v>274</v>
      </c>
      <c r="AV2471" t="s">
        <v>4353</v>
      </c>
      <c r="AW2471" t="s">
        <v>4353</v>
      </c>
      <c r="AX2471" t="s">
        <v>6157</v>
      </c>
      <c r="AY2471">
        <v>-66958</v>
      </c>
      <c r="AZ2471">
        <v>-66958</v>
      </c>
      <c r="BA2471" t="s">
        <v>7018</v>
      </c>
      <c r="BB2471" t="s">
        <v>4785</v>
      </c>
      <c r="BC2471" t="s">
        <v>6157</v>
      </c>
      <c r="BH2471" t="s">
        <v>4144</v>
      </c>
      <c r="BI2471" t="s">
        <v>7195</v>
      </c>
      <c r="BJ2471" t="s">
        <v>4164</v>
      </c>
      <c r="BK2471" t="s">
        <v>4165</v>
      </c>
      <c r="BL2471">
        <v>2016</v>
      </c>
      <c r="BM2471"/>
      <c r="BN2471"/>
      <c r="BO2471"/>
      <c r="BP2471"/>
      <c r="BW2471"/>
      <c r="BY2471"/>
      <c r="CF2471">
        <v>1</v>
      </c>
      <c r="CI2471">
        <v>-10</v>
      </c>
      <c r="CK2471">
        <v>-1.8</v>
      </c>
    </row>
    <row r="2472" spans="1:89" ht="16" customHeight="1">
      <c r="A2472">
        <v>2471</v>
      </c>
      <c r="B2472" t="s">
        <v>7107</v>
      </c>
      <c r="C2472" s="2">
        <v>44970</v>
      </c>
      <c r="E2472" t="s">
        <v>2787</v>
      </c>
      <c r="F2472" t="s">
        <v>2787</v>
      </c>
      <c r="G2472" t="s">
        <v>3941</v>
      </c>
      <c r="H2472" t="s">
        <v>6157</v>
      </c>
      <c r="I2472" t="s">
        <v>4855</v>
      </c>
      <c r="J2472" t="s">
        <v>4856</v>
      </c>
      <c r="K2472" t="s">
        <v>4857</v>
      </c>
      <c r="L2472" t="s">
        <v>6157</v>
      </c>
      <c r="M2472" t="s">
        <v>3984</v>
      </c>
      <c r="N2472" t="s">
        <v>289</v>
      </c>
      <c r="O2472" t="s">
        <v>6987</v>
      </c>
      <c r="P2472" t="s">
        <v>3968</v>
      </c>
      <c r="Q2472" t="s">
        <v>4403</v>
      </c>
      <c r="R2472" t="s">
        <v>6989</v>
      </c>
      <c r="S2472" t="s">
        <v>4353</v>
      </c>
      <c r="T2472" t="s">
        <v>4353</v>
      </c>
      <c r="U2472" t="s">
        <v>6157</v>
      </c>
      <c r="X2472" t="s">
        <v>6157</v>
      </c>
      <c r="Y2472" t="s">
        <v>6157</v>
      </c>
      <c r="Z2472" t="s">
        <v>6157</v>
      </c>
      <c r="AA2472" t="s">
        <v>4021</v>
      </c>
      <c r="AB2472" t="s">
        <v>6157</v>
      </c>
      <c r="AC2472" t="s">
        <v>6157</v>
      </c>
      <c r="AD2472" t="s">
        <v>6157</v>
      </c>
      <c r="AE2472" t="s">
        <v>6157</v>
      </c>
      <c r="AF2472" t="s">
        <v>6157</v>
      </c>
      <c r="AG2472" t="s">
        <v>6157</v>
      </c>
      <c r="AH2472" t="s">
        <v>6157</v>
      </c>
      <c r="AI2472" t="s">
        <v>6157</v>
      </c>
      <c r="AJ2472" t="s">
        <v>4588</v>
      </c>
      <c r="AK2472" t="s">
        <v>4860</v>
      </c>
      <c r="AL2472" t="s">
        <v>4629</v>
      </c>
      <c r="AM2472" t="s">
        <v>264</v>
      </c>
      <c r="AN2472" t="s">
        <v>4353</v>
      </c>
      <c r="AO2472" s="29">
        <v>74.356468199999995</v>
      </c>
      <c r="AP2472">
        <v>-32.445250000000001</v>
      </c>
      <c r="AQ2472">
        <v>142.26650000000001</v>
      </c>
      <c r="AR2472" t="s">
        <v>1532</v>
      </c>
      <c r="AS2472">
        <v>0</v>
      </c>
      <c r="AT2472" t="s">
        <v>4353</v>
      </c>
      <c r="AU2472" t="s">
        <v>274</v>
      </c>
      <c r="AV2472" t="s">
        <v>4353</v>
      </c>
      <c r="AW2472" t="s">
        <v>4353</v>
      </c>
      <c r="AX2472" t="s">
        <v>6157</v>
      </c>
      <c r="AY2472">
        <v>-67206</v>
      </c>
      <c r="AZ2472">
        <v>-67206</v>
      </c>
      <c r="BA2472" t="s">
        <v>7018</v>
      </c>
      <c r="BB2472" t="s">
        <v>4785</v>
      </c>
      <c r="BC2472" t="s">
        <v>6157</v>
      </c>
      <c r="BH2472" t="s">
        <v>4144</v>
      </c>
      <c r="BI2472" t="s">
        <v>7195</v>
      </c>
      <c r="BJ2472" t="s">
        <v>4164</v>
      </c>
      <c r="BK2472" t="s">
        <v>4165</v>
      </c>
      <c r="BL2472">
        <v>2016</v>
      </c>
      <c r="BM2472"/>
      <c r="BN2472"/>
      <c r="BO2472"/>
      <c r="BP2472"/>
      <c r="BW2472"/>
      <c r="BY2472"/>
      <c r="CF2472">
        <v>1</v>
      </c>
      <c r="CI2472">
        <v>-9.8000000000000007</v>
      </c>
      <c r="CK2472">
        <v>0.9</v>
      </c>
    </row>
    <row r="2473" spans="1:89" ht="16" customHeight="1">
      <c r="A2473">
        <v>2472</v>
      </c>
      <c r="B2473" t="s">
        <v>7107</v>
      </c>
      <c r="C2473" s="2">
        <v>44970</v>
      </c>
      <c r="E2473" t="s">
        <v>2788</v>
      </c>
      <c r="F2473" t="s">
        <v>2788</v>
      </c>
      <c r="G2473" t="s">
        <v>3941</v>
      </c>
      <c r="H2473" t="s">
        <v>6157</v>
      </c>
      <c r="I2473" t="s">
        <v>4855</v>
      </c>
      <c r="J2473" t="s">
        <v>4856</v>
      </c>
      <c r="K2473" t="s">
        <v>4857</v>
      </c>
      <c r="L2473" t="s">
        <v>6157</v>
      </c>
      <c r="M2473" t="s">
        <v>3984</v>
      </c>
      <c r="N2473" t="s">
        <v>289</v>
      </c>
      <c r="O2473" t="s">
        <v>6987</v>
      </c>
      <c r="P2473" t="s">
        <v>3968</v>
      </c>
      <c r="Q2473" t="s">
        <v>4403</v>
      </c>
      <c r="R2473" t="s">
        <v>6989</v>
      </c>
      <c r="S2473" t="s">
        <v>4353</v>
      </c>
      <c r="T2473" t="s">
        <v>4353</v>
      </c>
      <c r="U2473" t="s">
        <v>6157</v>
      </c>
      <c r="X2473" t="s">
        <v>6157</v>
      </c>
      <c r="Y2473" t="s">
        <v>6157</v>
      </c>
      <c r="Z2473" t="s">
        <v>6157</v>
      </c>
      <c r="AA2473" t="s">
        <v>4021</v>
      </c>
      <c r="AB2473" t="s">
        <v>6157</v>
      </c>
      <c r="AC2473" t="s">
        <v>6157</v>
      </c>
      <c r="AD2473" t="s">
        <v>6157</v>
      </c>
      <c r="AE2473" t="s">
        <v>6157</v>
      </c>
      <c r="AF2473" t="s">
        <v>6157</v>
      </c>
      <c r="AG2473" t="s">
        <v>6157</v>
      </c>
      <c r="AH2473" t="s">
        <v>6157</v>
      </c>
      <c r="AI2473" t="s">
        <v>6157</v>
      </c>
      <c r="AJ2473" t="s">
        <v>4588</v>
      </c>
      <c r="AK2473" t="s">
        <v>4860</v>
      </c>
      <c r="AL2473" t="s">
        <v>4629</v>
      </c>
      <c r="AM2473" t="s">
        <v>264</v>
      </c>
      <c r="AN2473" t="s">
        <v>4353</v>
      </c>
      <c r="AO2473" s="29">
        <v>66</v>
      </c>
      <c r="AP2473">
        <v>-32.274169999999998</v>
      </c>
      <c r="AQ2473">
        <v>142.31083000000001</v>
      </c>
      <c r="AR2473" t="s">
        <v>1532</v>
      </c>
      <c r="AS2473">
        <v>0</v>
      </c>
      <c r="AT2473" t="s">
        <v>4353</v>
      </c>
      <c r="AU2473" t="s">
        <v>274</v>
      </c>
      <c r="AV2473" t="s">
        <v>4353</v>
      </c>
      <c r="AW2473" t="s">
        <v>4353</v>
      </c>
      <c r="AX2473" t="s">
        <v>6157</v>
      </c>
      <c r="AY2473">
        <v>-67567</v>
      </c>
      <c r="AZ2473">
        <v>-67567</v>
      </c>
      <c r="BA2473" t="s">
        <v>7018</v>
      </c>
      <c r="BB2473" t="s">
        <v>4785</v>
      </c>
      <c r="BC2473" t="s">
        <v>6157</v>
      </c>
      <c r="BH2473" t="s">
        <v>4144</v>
      </c>
      <c r="BI2473" t="s">
        <v>7195</v>
      </c>
      <c r="BJ2473" t="s">
        <v>4164</v>
      </c>
      <c r="BK2473" t="s">
        <v>4165</v>
      </c>
      <c r="BL2473">
        <v>2016</v>
      </c>
      <c r="BM2473"/>
      <c r="BN2473"/>
      <c r="BO2473"/>
      <c r="BP2473"/>
      <c r="BW2473"/>
      <c r="BY2473"/>
      <c r="CF2473">
        <v>1</v>
      </c>
      <c r="CI2473">
        <v>-9.1</v>
      </c>
      <c r="CK2473">
        <v>-1.3</v>
      </c>
    </row>
    <row r="2474" spans="1:89" ht="16" customHeight="1">
      <c r="A2474">
        <v>2473</v>
      </c>
      <c r="B2474" t="s">
        <v>7107</v>
      </c>
      <c r="C2474" s="2">
        <v>44970</v>
      </c>
      <c r="E2474" t="s">
        <v>2789</v>
      </c>
      <c r="F2474" t="s">
        <v>2789</v>
      </c>
      <c r="G2474" t="s">
        <v>3941</v>
      </c>
      <c r="H2474" t="s">
        <v>6157</v>
      </c>
      <c r="I2474" t="s">
        <v>4855</v>
      </c>
      <c r="J2474" t="s">
        <v>4856</v>
      </c>
      <c r="K2474" t="s">
        <v>4857</v>
      </c>
      <c r="L2474" t="s">
        <v>6157</v>
      </c>
      <c r="M2474" t="s">
        <v>3984</v>
      </c>
      <c r="N2474" t="s">
        <v>289</v>
      </c>
      <c r="O2474" t="s">
        <v>6987</v>
      </c>
      <c r="P2474" t="s">
        <v>3968</v>
      </c>
      <c r="Q2474" t="s">
        <v>4403</v>
      </c>
      <c r="R2474" t="s">
        <v>6989</v>
      </c>
      <c r="S2474" t="s">
        <v>4353</v>
      </c>
      <c r="T2474" t="s">
        <v>4353</v>
      </c>
      <c r="U2474" t="s">
        <v>6157</v>
      </c>
      <c r="X2474" t="s">
        <v>6157</v>
      </c>
      <c r="Y2474" t="s">
        <v>6157</v>
      </c>
      <c r="Z2474" t="s">
        <v>6157</v>
      </c>
      <c r="AA2474" t="s">
        <v>4021</v>
      </c>
      <c r="AB2474" t="s">
        <v>6157</v>
      </c>
      <c r="AC2474" t="s">
        <v>6157</v>
      </c>
      <c r="AD2474" t="s">
        <v>6157</v>
      </c>
      <c r="AE2474" t="s">
        <v>6157</v>
      </c>
      <c r="AF2474" t="s">
        <v>6157</v>
      </c>
      <c r="AG2474" t="s">
        <v>6157</v>
      </c>
      <c r="AH2474" t="s">
        <v>6157</v>
      </c>
      <c r="AI2474" t="s">
        <v>6157</v>
      </c>
      <c r="AJ2474" t="s">
        <v>4588</v>
      </c>
      <c r="AK2474" t="s">
        <v>4860</v>
      </c>
      <c r="AL2474" t="s">
        <v>4629</v>
      </c>
      <c r="AM2474" t="s">
        <v>264</v>
      </c>
      <c r="AN2474" t="s">
        <v>4353</v>
      </c>
      <c r="AO2474" s="29">
        <v>66.580802899999995</v>
      </c>
      <c r="AP2474">
        <v>-32.274000000000001</v>
      </c>
      <c r="AQ2474">
        <v>142.31117</v>
      </c>
      <c r="AR2474" t="s">
        <v>1532</v>
      </c>
      <c r="AS2474">
        <v>0</v>
      </c>
      <c r="AT2474" t="s">
        <v>4353</v>
      </c>
      <c r="AU2474" t="s">
        <v>274</v>
      </c>
      <c r="AV2474" t="s">
        <v>4353</v>
      </c>
      <c r="AW2474" t="s">
        <v>4353</v>
      </c>
      <c r="AX2474" t="s">
        <v>6157</v>
      </c>
      <c r="AY2474">
        <v>-67633</v>
      </c>
      <c r="AZ2474">
        <v>-67633</v>
      </c>
      <c r="BA2474" t="s">
        <v>7018</v>
      </c>
      <c r="BB2474" t="s">
        <v>4785</v>
      </c>
      <c r="BC2474" t="s">
        <v>6157</v>
      </c>
      <c r="BH2474" t="s">
        <v>4144</v>
      </c>
      <c r="BI2474" t="s">
        <v>7195</v>
      </c>
      <c r="BJ2474" t="s">
        <v>4164</v>
      </c>
      <c r="BK2474" t="s">
        <v>4165</v>
      </c>
      <c r="BL2474">
        <v>2016</v>
      </c>
      <c r="BM2474"/>
      <c r="BN2474"/>
      <c r="BO2474"/>
      <c r="BP2474"/>
      <c r="BW2474">
        <v>-21.7</v>
      </c>
      <c r="BY2474">
        <v>8.6999999999999993</v>
      </c>
      <c r="CF2474">
        <v>1</v>
      </c>
      <c r="CI2474">
        <v>-7.2</v>
      </c>
      <c r="CK2474">
        <v>4.3</v>
      </c>
    </row>
    <row r="2475" spans="1:89" ht="16" customHeight="1">
      <c r="A2475">
        <v>2474</v>
      </c>
      <c r="B2475" t="s">
        <v>7107</v>
      </c>
      <c r="C2475" s="2">
        <v>44970</v>
      </c>
      <c r="E2475" t="s">
        <v>2790</v>
      </c>
      <c r="F2475" t="s">
        <v>2790</v>
      </c>
      <c r="G2475" t="s">
        <v>3941</v>
      </c>
      <c r="H2475" t="s">
        <v>6157</v>
      </c>
      <c r="I2475" t="s">
        <v>4855</v>
      </c>
      <c r="J2475" t="s">
        <v>4856</v>
      </c>
      <c r="K2475" t="s">
        <v>4857</v>
      </c>
      <c r="L2475" t="s">
        <v>6157</v>
      </c>
      <c r="M2475" t="s">
        <v>3984</v>
      </c>
      <c r="N2475" t="s">
        <v>289</v>
      </c>
      <c r="O2475" t="s">
        <v>6987</v>
      </c>
      <c r="P2475" t="s">
        <v>3968</v>
      </c>
      <c r="Q2475" t="s">
        <v>4403</v>
      </c>
      <c r="R2475" t="s">
        <v>6989</v>
      </c>
      <c r="S2475" t="s">
        <v>4353</v>
      </c>
      <c r="T2475" t="s">
        <v>4353</v>
      </c>
      <c r="U2475" t="s">
        <v>6157</v>
      </c>
      <c r="X2475" t="s">
        <v>6157</v>
      </c>
      <c r="Y2475" t="s">
        <v>6157</v>
      </c>
      <c r="Z2475" t="s">
        <v>6157</v>
      </c>
      <c r="AA2475" t="s">
        <v>4021</v>
      </c>
      <c r="AB2475" t="s">
        <v>6157</v>
      </c>
      <c r="AC2475" t="s">
        <v>6157</v>
      </c>
      <c r="AD2475" t="s">
        <v>6157</v>
      </c>
      <c r="AE2475" t="s">
        <v>6157</v>
      </c>
      <c r="AF2475" t="s">
        <v>6157</v>
      </c>
      <c r="AG2475" t="s">
        <v>6157</v>
      </c>
      <c r="AH2475" t="s">
        <v>6157</v>
      </c>
      <c r="AI2475" t="s">
        <v>6157</v>
      </c>
      <c r="AJ2475" t="s">
        <v>4588</v>
      </c>
      <c r="AK2475" t="s">
        <v>4860</v>
      </c>
      <c r="AL2475" t="s">
        <v>4629</v>
      </c>
      <c r="AM2475" t="s">
        <v>264</v>
      </c>
      <c r="AN2475" t="s">
        <v>4353</v>
      </c>
      <c r="AO2475" s="29">
        <v>65</v>
      </c>
      <c r="AP2475">
        <v>-32.274999999999999</v>
      </c>
      <c r="AQ2475">
        <v>142.29667000000001</v>
      </c>
      <c r="AR2475" t="s">
        <v>1532</v>
      </c>
      <c r="AS2475">
        <v>0</v>
      </c>
      <c r="AT2475" t="s">
        <v>4353</v>
      </c>
      <c r="AU2475" t="s">
        <v>274</v>
      </c>
      <c r="AV2475" t="s">
        <v>4353</v>
      </c>
      <c r="AW2475" t="s">
        <v>4353</v>
      </c>
      <c r="AX2475" t="s">
        <v>6157</v>
      </c>
      <c r="AY2475">
        <v>-67672</v>
      </c>
      <c r="AZ2475">
        <v>-67672</v>
      </c>
      <c r="BA2475" t="s">
        <v>7018</v>
      </c>
      <c r="BB2475" t="s">
        <v>4785</v>
      </c>
      <c r="BC2475" t="s">
        <v>6157</v>
      </c>
      <c r="BH2475" t="s">
        <v>4144</v>
      </c>
      <c r="BI2475" t="s">
        <v>7195</v>
      </c>
      <c r="BJ2475" t="s">
        <v>4164</v>
      </c>
      <c r="BK2475" t="s">
        <v>4165</v>
      </c>
      <c r="BL2475">
        <v>2016</v>
      </c>
      <c r="BM2475"/>
      <c r="BN2475"/>
      <c r="BO2475"/>
      <c r="BP2475"/>
      <c r="BW2475">
        <v>-12.3</v>
      </c>
      <c r="BY2475">
        <v>13.1</v>
      </c>
      <c r="CK2475">
        <v>0.4</v>
      </c>
    </row>
    <row r="2476" spans="1:89" ht="16" customHeight="1">
      <c r="A2476">
        <v>2475</v>
      </c>
      <c r="B2476" t="s">
        <v>7107</v>
      </c>
      <c r="C2476" s="2">
        <v>44970</v>
      </c>
      <c r="E2476" t="s">
        <v>2791</v>
      </c>
      <c r="F2476" t="s">
        <v>2791</v>
      </c>
      <c r="G2476" t="s">
        <v>3941</v>
      </c>
      <c r="H2476" t="s">
        <v>6157</v>
      </c>
      <c r="I2476" t="s">
        <v>4855</v>
      </c>
      <c r="J2476" t="s">
        <v>4856</v>
      </c>
      <c r="K2476" t="s">
        <v>4857</v>
      </c>
      <c r="L2476" t="s">
        <v>6157</v>
      </c>
      <c r="M2476" t="s">
        <v>3984</v>
      </c>
      <c r="N2476" t="s">
        <v>289</v>
      </c>
      <c r="O2476" t="s">
        <v>6987</v>
      </c>
      <c r="P2476" t="s">
        <v>3968</v>
      </c>
      <c r="Q2476" t="s">
        <v>4403</v>
      </c>
      <c r="R2476" t="s">
        <v>6989</v>
      </c>
      <c r="S2476" t="s">
        <v>4353</v>
      </c>
      <c r="T2476" t="s">
        <v>4353</v>
      </c>
      <c r="U2476" t="s">
        <v>6157</v>
      </c>
      <c r="X2476" t="s">
        <v>6157</v>
      </c>
      <c r="Y2476" t="s">
        <v>6157</v>
      </c>
      <c r="Z2476" t="s">
        <v>6157</v>
      </c>
      <c r="AA2476" t="s">
        <v>4021</v>
      </c>
      <c r="AB2476" t="s">
        <v>6157</v>
      </c>
      <c r="AC2476" t="s">
        <v>6157</v>
      </c>
      <c r="AD2476" t="s">
        <v>6157</v>
      </c>
      <c r="AE2476" t="s">
        <v>6157</v>
      </c>
      <c r="AF2476" t="s">
        <v>6157</v>
      </c>
      <c r="AG2476" t="s">
        <v>6157</v>
      </c>
      <c r="AH2476" t="s">
        <v>6157</v>
      </c>
      <c r="AI2476" t="s">
        <v>6157</v>
      </c>
      <c r="AJ2476" t="s">
        <v>4588</v>
      </c>
      <c r="AK2476" t="s">
        <v>4860</v>
      </c>
      <c r="AL2476" t="s">
        <v>4629</v>
      </c>
      <c r="AM2476" t="s">
        <v>264</v>
      </c>
      <c r="AN2476" t="s">
        <v>4353</v>
      </c>
      <c r="AO2476" s="29">
        <v>66</v>
      </c>
      <c r="AP2476">
        <v>-32.274169999999998</v>
      </c>
      <c r="AQ2476">
        <v>142.31083000000001</v>
      </c>
      <c r="AR2476" t="s">
        <v>1532</v>
      </c>
      <c r="AS2476">
        <v>0</v>
      </c>
      <c r="AT2476" t="s">
        <v>4353</v>
      </c>
      <c r="AU2476" t="s">
        <v>274</v>
      </c>
      <c r="AV2476" t="s">
        <v>4353</v>
      </c>
      <c r="AW2476" t="s">
        <v>4353</v>
      </c>
      <c r="AX2476" t="s">
        <v>6157</v>
      </c>
      <c r="AY2476">
        <v>-68015</v>
      </c>
      <c r="AZ2476">
        <v>-68015</v>
      </c>
      <c r="BA2476" t="s">
        <v>7018</v>
      </c>
      <c r="BB2476" t="s">
        <v>4785</v>
      </c>
      <c r="BC2476" t="s">
        <v>6157</v>
      </c>
      <c r="BH2476" t="s">
        <v>4144</v>
      </c>
      <c r="BI2476" t="s">
        <v>7195</v>
      </c>
      <c r="BJ2476" t="s">
        <v>4164</v>
      </c>
      <c r="BK2476" t="s">
        <v>4165</v>
      </c>
      <c r="BL2476">
        <v>2016</v>
      </c>
      <c r="BM2476"/>
      <c r="BN2476"/>
      <c r="BO2476"/>
      <c r="BP2476"/>
      <c r="BW2476">
        <v>-20</v>
      </c>
      <c r="BY2476">
        <v>4.5999999999999996</v>
      </c>
      <c r="CF2476">
        <v>1</v>
      </c>
      <c r="CI2476">
        <v>-7.5</v>
      </c>
      <c r="CK2476">
        <v>1.5</v>
      </c>
    </row>
    <row r="2477" spans="1:89" ht="16" customHeight="1">
      <c r="A2477">
        <v>2476</v>
      </c>
      <c r="B2477" t="s">
        <v>7107</v>
      </c>
      <c r="C2477" s="2">
        <v>44970</v>
      </c>
      <c r="E2477" t="s">
        <v>2786</v>
      </c>
      <c r="F2477" t="s">
        <v>2786</v>
      </c>
      <c r="G2477" t="s">
        <v>3941</v>
      </c>
      <c r="H2477" t="s">
        <v>6157</v>
      </c>
      <c r="I2477" t="s">
        <v>4855</v>
      </c>
      <c r="J2477" t="s">
        <v>4856</v>
      </c>
      <c r="K2477" t="s">
        <v>4857</v>
      </c>
      <c r="L2477" t="s">
        <v>6157</v>
      </c>
      <c r="M2477" t="s">
        <v>3984</v>
      </c>
      <c r="N2477" t="s">
        <v>289</v>
      </c>
      <c r="O2477" t="s">
        <v>6987</v>
      </c>
      <c r="P2477" t="s">
        <v>3968</v>
      </c>
      <c r="Q2477" t="s">
        <v>4403</v>
      </c>
      <c r="R2477" t="s">
        <v>6989</v>
      </c>
      <c r="S2477" t="s">
        <v>4353</v>
      </c>
      <c r="T2477" t="s">
        <v>4353</v>
      </c>
      <c r="U2477" t="s">
        <v>6157</v>
      </c>
      <c r="X2477" t="s">
        <v>6157</v>
      </c>
      <c r="Y2477" t="s">
        <v>6157</v>
      </c>
      <c r="Z2477" t="s">
        <v>6157</v>
      </c>
      <c r="AA2477" t="s">
        <v>4021</v>
      </c>
      <c r="AB2477" t="s">
        <v>6157</v>
      </c>
      <c r="AC2477" t="s">
        <v>6157</v>
      </c>
      <c r="AD2477" t="s">
        <v>6157</v>
      </c>
      <c r="AE2477" t="s">
        <v>6157</v>
      </c>
      <c r="AF2477" t="s">
        <v>6157</v>
      </c>
      <c r="AG2477" t="s">
        <v>6157</v>
      </c>
      <c r="AH2477" t="s">
        <v>6157</v>
      </c>
      <c r="AI2477" t="s">
        <v>6157</v>
      </c>
      <c r="AJ2477" t="s">
        <v>4588</v>
      </c>
      <c r="AK2477" t="s">
        <v>4860</v>
      </c>
      <c r="AL2477" t="s">
        <v>4629</v>
      </c>
      <c r="AM2477" t="s">
        <v>264</v>
      </c>
      <c r="AN2477" t="s">
        <v>4353</v>
      </c>
      <c r="AO2477" s="29">
        <v>65</v>
      </c>
      <c r="AP2477">
        <v>-32.274999999999999</v>
      </c>
      <c r="AQ2477">
        <v>142.29669999999999</v>
      </c>
      <c r="AR2477" t="s">
        <v>1532</v>
      </c>
      <c r="AS2477">
        <v>0</v>
      </c>
      <c r="AT2477" t="s">
        <v>4353</v>
      </c>
      <c r="AU2477" t="s">
        <v>274</v>
      </c>
      <c r="AV2477" t="s">
        <v>4353</v>
      </c>
      <c r="AW2477" t="s">
        <v>4353</v>
      </c>
      <c r="AX2477" t="s">
        <v>6157</v>
      </c>
      <c r="AY2477">
        <v>-68484</v>
      </c>
      <c r="AZ2477">
        <v>-68484</v>
      </c>
      <c r="BA2477" t="s">
        <v>7018</v>
      </c>
      <c r="BB2477" t="s">
        <v>4785</v>
      </c>
      <c r="BC2477" t="s">
        <v>6157</v>
      </c>
      <c r="BH2477" t="s">
        <v>4144</v>
      </c>
      <c r="BI2477" t="s">
        <v>7195</v>
      </c>
      <c r="BJ2477" t="s">
        <v>4164</v>
      </c>
      <c r="BK2477" t="s">
        <v>4165</v>
      </c>
      <c r="BL2477">
        <v>2016</v>
      </c>
      <c r="BM2477"/>
      <c r="BN2477"/>
      <c r="BO2477"/>
      <c r="BP2477"/>
      <c r="BW2477"/>
      <c r="BY2477"/>
      <c r="CF2477">
        <v>1</v>
      </c>
      <c r="CI2477">
        <v>-4.7</v>
      </c>
      <c r="CK2477">
        <v>1.7</v>
      </c>
    </row>
    <row r="2478" spans="1:89" ht="16" customHeight="1">
      <c r="A2478">
        <v>2477</v>
      </c>
      <c r="B2478" t="s">
        <v>7107</v>
      </c>
      <c r="C2478" s="2">
        <v>44970</v>
      </c>
      <c r="E2478" t="s">
        <v>2792</v>
      </c>
      <c r="F2478" t="s">
        <v>2792</v>
      </c>
      <c r="G2478" t="s">
        <v>3941</v>
      </c>
      <c r="H2478" t="s">
        <v>6157</v>
      </c>
      <c r="I2478" t="s">
        <v>4855</v>
      </c>
      <c r="J2478" t="s">
        <v>4856</v>
      </c>
      <c r="K2478" t="s">
        <v>4857</v>
      </c>
      <c r="L2478" t="s">
        <v>6157</v>
      </c>
      <c r="M2478" t="s">
        <v>3984</v>
      </c>
      <c r="N2478" t="s">
        <v>289</v>
      </c>
      <c r="O2478" t="s">
        <v>6987</v>
      </c>
      <c r="P2478" t="s">
        <v>3968</v>
      </c>
      <c r="Q2478" t="s">
        <v>4403</v>
      </c>
      <c r="R2478" t="s">
        <v>6989</v>
      </c>
      <c r="S2478" t="s">
        <v>4353</v>
      </c>
      <c r="T2478" t="s">
        <v>4353</v>
      </c>
      <c r="U2478" t="s">
        <v>6157</v>
      </c>
      <c r="X2478" t="s">
        <v>6157</v>
      </c>
      <c r="Y2478" t="s">
        <v>6157</v>
      </c>
      <c r="Z2478" t="s">
        <v>6157</v>
      </c>
      <c r="AA2478" t="s">
        <v>4021</v>
      </c>
      <c r="AB2478" t="s">
        <v>6157</v>
      </c>
      <c r="AC2478" t="s">
        <v>6157</v>
      </c>
      <c r="AD2478" t="s">
        <v>6157</v>
      </c>
      <c r="AE2478" t="s">
        <v>6157</v>
      </c>
      <c r="AF2478" t="s">
        <v>6157</v>
      </c>
      <c r="AG2478" t="s">
        <v>6157</v>
      </c>
      <c r="AH2478" t="s">
        <v>6157</v>
      </c>
      <c r="AI2478" t="s">
        <v>6157</v>
      </c>
      <c r="AJ2478" t="s">
        <v>4588</v>
      </c>
      <c r="AK2478" t="s">
        <v>4860</v>
      </c>
      <c r="AL2478" t="s">
        <v>4629</v>
      </c>
      <c r="AM2478" t="s">
        <v>264</v>
      </c>
      <c r="AN2478" t="s">
        <v>4353</v>
      </c>
      <c r="AO2478" s="29">
        <v>69.175338699999998</v>
      </c>
      <c r="AP2478">
        <v>-32.549999999999997</v>
      </c>
      <c r="AQ2478">
        <v>142.07667000000001</v>
      </c>
      <c r="AR2478" t="s">
        <v>1532</v>
      </c>
      <c r="AS2478">
        <v>0</v>
      </c>
      <c r="AT2478" t="s">
        <v>4353</v>
      </c>
      <c r="AU2478" t="s">
        <v>274</v>
      </c>
      <c r="AV2478" t="s">
        <v>4353</v>
      </c>
      <c r="AW2478" t="s">
        <v>4353</v>
      </c>
      <c r="AX2478" t="s">
        <v>6157</v>
      </c>
      <c r="AY2478">
        <v>-68572</v>
      </c>
      <c r="AZ2478">
        <v>-68572</v>
      </c>
      <c r="BA2478" t="s">
        <v>7018</v>
      </c>
      <c r="BB2478" t="s">
        <v>4785</v>
      </c>
      <c r="BC2478" t="s">
        <v>6157</v>
      </c>
      <c r="BH2478" t="s">
        <v>4144</v>
      </c>
      <c r="BI2478" t="s">
        <v>7195</v>
      </c>
      <c r="BJ2478" t="s">
        <v>4164</v>
      </c>
      <c r="BK2478" t="s">
        <v>4165</v>
      </c>
      <c r="BL2478">
        <v>2016</v>
      </c>
      <c r="BM2478"/>
      <c r="BN2478"/>
      <c r="BO2478"/>
      <c r="BP2478"/>
      <c r="BW2478"/>
      <c r="BY2478"/>
      <c r="CF2478">
        <v>1</v>
      </c>
      <c r="CI2478">
        <v>-8.1</v>
      </c>
      <c r="CK2478">
        <v>3.7</v>
      </c>
    </row>
    <row r="2479" spans="1:89" ht="16" customHeight="1">
      <c r="A2479">
        <v>2478</v>
      </c>
      <c r="B2479" t="s">
        <v>7107</v>
      </c>
      <c r="C2479" s="2">
        <v>44970</v>
      </c>
      <c r="E2479" t="s">
        <v>2786</v>
      </c>
      <c r="F2479" t="s">
        <v>2786</v>
      </c>
      <c r="G2479" t="s">
        <v>3941</v>
      </c>
      <c r="H2479" t="s">
        <v>6157</v>
      </c>
      <c r="I2479" t="s">
        <v>4855</v>
      </c>
      <c r="J2479" t="s">
        <v>4856</v>
      </c>
      <c r="K2479" t="s">
        <v>4857</v>
      </c>
      <c r="L2479" t="s">
        <v>6157</v>
      </c>
      <c r="M2479" t="s">
        <v>3984</v>
      </c>
      <c r="N2479" t="s">
        <v>289</v>
      </c>
      <c r="O2479" t="s">
        <v>6987</v>
      </c>
      <c r="P2479" t="s">
        <v>3968</v>
      </c>
      <c r="Q2479" t="s">
        <v>4403</v>
      </c>
      <c r="R2479" t="s">
        <v>6989</v>
      </c>
      <c r="S2479" t="s">
        <v>4353</v>
      </c>
      <c r="T2479" t="s">
        <v>4353</v>
      </c>
      <c r="U2479" t="s">
        <v>6157</v>
      </c>
      <c r="X2479" t="s">
        <v>6157</v>
      </c>
      <c r="Y2479" t="s">
        <v>6157</v>
      </c>
      <c r="Z2479" t="s">
        <v>6157</v>
      </c>
      <c r="AA2479" t="s">
        <v>4021</v>
      </c>
      <c r="AB2479" t="s">
        <v>6157</v>
      </c>
      <c r="AC2479" t="s">
        <v>6157</v>
      </c>
      <c r="AD2479" t="s">
        <v>6157</v>
      </c>
      <c r="AE2479" t="s">
        <v>6157</v>
      </c>
      <c r="AF2479" t="s">
        <v>6157</v>
      </c>
      <c r="AG2479" t="s">
        <v>6157</v>
      </c>
      <c r="AH2479" t="s">
        <v>6157</v>
      </c>
      <c r="AI2479" t="s">
        <v>6157</v>
      </c>
      <c r="AJ2479" t="s">
        <v>4588</v>
      </c>
      <c r="AK2479" t="s">
        <v>4860</v>
      </c>
      <c r="AL2479" t="s">
        <v>4629</v>
      </c>
      <c r="AM2479" t="s">
        <v>264</v>
      </c>
      <c r="AN2479" t="s">
        <v>4353</v>
      </c>
      <c r="AO2479" s="29">
        <v>65</v>
      </c>
      <c r="AP2479">
        <v>-32.274999999999999</v>
      </c>
      <c r="AQ2479">
        <v>142.29669999999999</v>
      </c>
      <c r="AR2479" t="s">
        <v>1532</v>
      </c>
      <c r="AS2479">
        <v>0</v>
      </c>
      <c r="AT2479" t="s">
        <v>4353</v>
      </c>
      <c r="AU2479" t="s">
        <v>274</v>
      </c>
      <c r="AV2479" t="s">
        <v>4353</v>
      </c>
      <c r="AW2479" t="s">
        <v>4353</v>
      </c>
      <c r="AX2479" t="s">
        <v>6157</v>
      </c>
      <c r="AY2479">
        <v>-68656</v>
      </c>
      <c r="AZ2479">
        <v>-68656</v>
      </c>
      <c r="BA2479" t="s">
        <v>7018</v>
      </c>
      <c r="BB2479" t="s">
        <v>4785</v>
      </c>
      <c r="BC2479" t="s">
        <v>6157</v>
      </c>
      <c r="BH2479" t="s">
        <v>4144</v>
      </c>
      <c r="BI2479" t="s">
        <v>7195</v>
      </c>
      <c r="BJ2479" t="s">
        <v>4164</v>
      </c>
      <c r="BK2479" t="s">
        <v>4165</v>
      </c>
      <c r="BL2479">
        <v>2016</v>
      </c>
      <c r="BM2479"/>
      <c r="BN2479"/>
      <c r="BO2479"/>
      <c r="BP2479"/>
      <c r="BW2479">
        <v>-20.2</v>
      </c>
      <c r="BY2479">
        <v>6.9</v>
      </c>
      <c r="CF2479">
        <v>1</v>
      </c>
      <c r="CI2479">
        <v>-8.3000000000000007</v>
      </c>
      <c r="CK2479">
        <v>-0.6</v>
      </c>
    </row>
    <row r="2480" spans="1:89" ht="16" customHeight="1">
      <c r="A2480">
        <v>2479</v>
      </c>
      <c r="B2480" t="s">
        <v>7107</v>
      </c>
      <c r="C2480" s="2">
        <v>44970</v>
      </c>
      <c r="E2480" t="s">
        <v>2781</v>
      </c>
      <c r="F2480" t="s">
        <v>2781</v>
      </c>
      <c r="G2480" t="s">
        <v>3941</v>
      </c>
      <c r="H2480" t="s">
        <v>6157</v>
      </c>
      <c r="I2480" t="s">
        <v>4855</v>
      </c>
      <c r="J2480" t="s">
        <v>4856</v>
      </c>
      <c r="K2480" t="s">
        <v>4857</v>
      </c>
      <c r="L2480" t="s">
        <v>6157</v>
      </c>
      <c r="M2480" t="s">
        <v>3984</v>
      </c>
      <c r="N2480" t="s">
        <v>289</v>
      </c>
      <c r="O2480" t="s">
        <v>6987</v>
      </c>
      <c r="P2480" t="s">
        <v>3968</v>
      </c>
      <c r="Q2480" t="s">
        <v>4403</v>
      </c>
      <c r="R2480" t="s">
        <v>6989</v>
      </c>
      <c r="S2480" t="s">
        <v>4353</v>
      </c>
      <c r="T2480" t="s">
        <v>4353</v>
      </c>
      <c r="U2480" t="s">
        <v>6157</v>
      </c>
      <c r="X2480" t="s">
        <v>6157</v>
      </c>
      <c r="Y2480" t="s">
        <v>6157</v>
      </c>
      <c r="Z2480" t="s">
        <v>6157</v>
      </c>
      <c r="AA2480" t="s">
        <v>4021</v>
      </c>
      <c r="AB2480" t="s">
        <v>6157</v>
      </c>
      <c r="AC2480" t="s">
        <v>6157</v>
      </c>
      <c r="AD2480" t="s">
        <v>6157</v>
      </c>
      <c r="AE2480" t="s">
        <v>6157</v>
      </c>
      <c r="AF2480" t="s">
        <v>6157</v>
      </c>
      <c r="AG2480" t="s">
        <v>6157</v>
      </c>
      <c r="AH2480" t="s">
        <v>6157</v>
      </c>
      <c r="AI2480" t="s">
        <v>6157</v>
      </c>
      <c r="AJ2480" t="s">
        <v>4588</v>
      </c>
      <c r="AK2480" t="s">
        <v>4860</v>
      </c>
      <c r="AL2480" t="s">
        <v>4629</v>
      </c>
      <c r="AM2480" t="s">
        <v>264</v>
      </c>
      <c r="AN2480" t="s">
        <v>4353</v>
      </c>
      <c r="AO2480" s="29">
        <v>74</v>
      </c>
      <c r="AP2480">
        <v>-32.446170000000002</v>
      </c>
      <c r="AQ2480">
        <v>142.26650000000001</v>
      </c>
      <c r="AR2480" t="s">
        <v>1532</v>
      </c>
      <c r="AS2480">
        <v>0</v>
      </c>
      <c r="AT2480" t="s">
        <v>4353</v>
      </c>
      <c r="AU2480" t="s">
        <v>274</v>
      </c>
      <c r="AV2480" t="s">
        <v>4353</v>
      </c>
      <c r="AW2480" t="s">
        <v>4353</v>
      </c>
      <c r="AX2480" t="s">
        <v>6157</v>
      </c>
      <c r="AY2480">
        <v>-68999</v>
      </c>
      <c r="AZ2480">
        <v>-68999</v>
      </c>
      <c r="BA2480" t="s">
        <v>7018</v>
      </c>
      <c r="BB2480" t="s">
        <v>4785</v>
      </c>
      <c r="BC2480" t="s">
        <v>6157</v>
      </c>
      <c r="BH2480" t="s">
        <v>4144</v>
      </c>
      <c r="BI2480" t="s">
        <v>7195</v>
      </c>
      <c r="BJ2480" t="s">
        <v>4164</v>
      </c>
      <c r="BK2480" t="s">
        <v>4165</v>
      </c>
      <c r="BL2480">
        <v>2016</v>
      </c>
      <c r="BM2480"/>
      <c r="BN2480"/>
      <c r="BO2480"/>
      <c r="BP2480"/>
      <c r="BW2480">
        <v>-22.8</v>
      </c>
      <c r="BY2480">
        <v>10.6</v>
      </c>
      <c r="CF2480">
        <v>1</v>
      </c>
      <c r="CI2480">
        <v>-12.3</v>
      </c>
      <c r="CK2480">
        <v>3.7</v>
      </c>
    </row>
    <row r="2481" spans="1:89" ht="16" customHeight="1">
      <c r="A2481">
        <v>2480</v>
      </c>
      <c r="B2481" t="s">
        <v>7107</v>
      </c>
      <c r="C2481" s="2">
        <v>44970</v>
      </c>
      <c r="E2481" t="s">
        <v>2789</v>
      </c>
      <c r="F2481" t="s">
        <v>2789</v>
      </c>
      <c r="G2481" t="s">
        <v>3941</v>
      </c>
      <c r="H2481" t="s">
        <v>6157</v>
      </c>
      <c r="I2481" t="s">
        <v>4855</v>
      </c>
      <c r="J2481" t="s">
        <v>4856</v>
      </c>
      <c r="K2481" t="s">
        <v>4857</v>
      </c>
      <c r="L2481" t="s">
        <v>6157</v>
      </c>
      <c r="M2481" t="s">
        <v>3984</v>
      </c>
      <c r="N2481" t="s">
        <v>289</v>
      </c>
      <c r="O2481" t="s">
        <v>6987</v>
      </c>
      <c r="P2481" t="s">
        <v>3968</v>
      </c>
      <c r="Q2481" t="s">
        <v>4403</v>
      </c>
      <c r="R2481" t="s">
        <v>6989</v>
      </c>
      <c r="S2481" t="s">
        <v>4353</v>
      </c>
      <c r="T2481" t="s">
        <v>4353</v>
      </c>
      <c r="U2481" t="s">
        <v>6157</v>
      </c>
      <c r="X2481" t="s">
        <v>6157</v>
      </c>
      <c r="Y2481" t="s">
        <v>6157</v>
      </c>
      <c r="Z2481" t="s">
        <v>6157</v>
      </c>
      <c r="AA2481" t="s">
        <v>4021</v>
      </c>
      <c r="AB2481" t="s">
        <v>6157</v>
      </c>
      <c r="AC2481" t="s">
        <v>6157</v>
      </c>
      <c r="AD2481" t="s">
        <v>6157</v>
      </c>
      <c r="AE2481" t="s">
        <v>6157</v>
      </c>
      <c r="AF2481" t="s">
        <v>6157</v>
      </c>
      <c r="AG2481" t="s">
        <v>6157</v>
      </c>
      <c r="AH2481" t="s">
        <v>6157</v>
      </c>
      <c r="AI2481" t="s">
        <v>6157</v>
      </c>
      <c r="AJ2481" t="s">
        <v>4588</v>
      </c>
      <c r="AK2481" t="s">
        <v>4860</v>
      </c>
      <c r="AL2481" t="s">
        <v>4629</v>
      </c>
      <c r="AM2481" t="s">
        <v>264</v>
      </c>
      <c r="AN2481" t="s">
        <v>4353</v>
      </c>
      <c r="AO2481" s="29">
        <v>67</v>
      </c>
      <c r="AP2481">
        <v>-32.274000000000001</v>
      </c>
      <c r="AQ2481">
        <v>142.31117</v>
      </c>
      <c r="AR2481" t="s">
        <v>1532</v>
      </c>
      <c r="AS2481">
        <v>0</v>
      </c>
      <c r="AT2481" t="s">
        <v>4353</v>
      </c>
      <c r="AU2481" t="s">
        <v>274</v>
      </c>
      <c r="AV2481" t="s">
        <v>4353</v>
      </c>
      <c r="AW2481" t="s">
        <v>4353</v>
      </c>
      <c r="AX2481" t="s">
        <v>6157</v>
      </c>
      <c r="AY2481">
        <v>-69632</v>
      </c>
      <c r="AZ2481">
        <v>-69632</v>
      </c>
      <c r="BA2481" t="s">
        <v>7018</v>
      </c>
      <c r="BB2481" t="s">
        <v>4785</v>
      </c>
      <c r="BC2481" t="s">
        <v>6157</v>
      </c>
      <c r="BH2481" t="s">
        <v>4144</v>
      </c>
      <c r="BI2481" t="s">
        <v>7195</v>
      </c>
      <c r="BJ2481" t="s">
        <v>4164</v>
      </c>
      <c r="BK2481" t="s">
        <v>4165</v>
      </c>
      <c r="BL2481">
        <v>2016</v>
      </c>
      <c r="BM2481"/>
      <c r="BN2481"/>
      <c r="BO2481"/>
      <c r="BP2481"/>
      <c r="BW2481">
        <v>-12.2</v>
      </c>
      <c r="BY2481">
        <v>6.7</v>
      </c>
      <c r="CF2481">
        <v>1</v>
      </c>
      <c r="CI2481">
        <v>-7.6</v>
      </c>
      <c r="CK2481">
        <v>4.0999999999999996</v>
      </c>
    </row>
    <row r="2482" spans="1:89" ht="16" customHeight="1">
      <c r="A2482">
        <v>2481</v>
      </c>
      <c r="B2482" t="s">
        <v>7107</v>
      </c>
      <c r="C2482" s="2">
        <v>44970</v>
      </c>
      <c r="E2482" t="s">
        <v>2791</v>
      </c>
      <c r="F2482" t="s">
        <v>2791</v>
      </c>
      <c r="G2482" t="s">
        <v>3941</v>
      </c>
      <c r="H2482" t="s">
        <v>6157</v>
      </c>
      <c r="I2482" t="s">
        <v>4855</v>
      </c>
      <c r="J2482" t="s">
        <v>4856</v>
      </c>
      <c r="K2482" t="s">
        <v>4857</v>
      </c>
      <c r="L2482" t="s">
        <v>6157</v>
      </c>
      <c r="M2482" t="s">
        <v>3984</v>
      </c>
      <c r="N2482" t="s">
        <v>289</v>
      </c>
      <c r="O2482" t="s">
        <v>6987</v>
      </c>
      <c r="P2482" t="s">
        <v>3968</v>
      </c>
      <c r="Q2482" t="s">
        <v>4403</v>
      </c>
      <c r="R2482" t="s">
        <v>6989</v>
      </c>
      <c r="S2482" t="s">
        <v>4353</v>
      </c>
      <c r="T2482" t="s">
        <v>4353</v>
      </c>
      <c r="U2482" t="s">
        <v>6157</v>
      </c>
      <c r="X2482" t="s">
        <v>6157</v>
      </c>
      <c r="Y2482" t="s">
        <v>6157</v>
      </c>
      <c r="Z2482" t="s">
        <v>6157</v>
      </c>
      <c r="AA2482" t="s">
        <v>4021</v>
      </c>
      <c r="AB2482" t="s">
        <v>6157</v>
      </c>
      <c r="AC2482" t="s">
        <v>6157</v>
      </c>
      <c r="AD2482" t="s">
        <v>6157</v>
      </c>
      <c r="AE2482" t="s">
        <v>6157</v>
      </c>
      <c r="AF2482" t="s">
        <v>6157</v>
      </c>
      <c r="AG2482" t="s">
        <v>6157</v>
      </c>
      <c r="AH2482" t="s">
        <v>6157</v>
      </c>
      <c r="AI2482" t="s">
        <v>6157</v>
      </c>
      <c r="AJ2482" t="s">
        <v>4588</v>
      </c>
      <c r="AK2482" t="s">
        <v>4860</v>
      </c>
      <c r="AL2482" t="s">
        <v>4629</v>
      </c>
      <c r="AM2482" t="s">
        <v>264</v>
      </c>
      <c r="AN2482" t="s">
        <v>4353</v>
      </c>
      <c r="AO2482" s="29">
        <v>66</v>
      </c>
      <c r="AP2482">
        <v>-32.274169999999998</v>
      </c>
      <c r="AQ2482">
        <v>142.31083000000001</v>
      </c>
      <c r="AR2482" t="s">
        <v>1532</v>
      </c>
      <c r="AS2482">
        <v>0</v>
      </c>
      <c r="AT2482" t="s">
        <v>4353</v>
      </c>
      <c r="AU2482" t="s">
        <v>274</v>
      </c>
      <c r="AV2482" t="s">
        <v>4353</v>
      </c>
      <c r="AW2482" t="s">
        <v>4353</v>
      </c>
      <c r="AX2482" t="s">
        <v>6157</v>
      </c>
      <c r="AY2482">
        <v>-70266</v>
      </c>
      <c r="AZ2482">
        <v>-70266</v>
      </c>
      <c r="BA2482" t="s">
        <v>7018</v>
      </c>
      <c r="BB2482" t="s">
        <v>4785</v>
      </c>
      <c r="BC2482" t="s">
        <v>6157</v>
      </c>
      <c r="BH2482" t="s">
        <v>4144</v>
      </c>
      <c r="BI2482" t="s">
        <v>7195</v>
      </c>
      <c r="BJ2482" t="s">
        <v>4164</v>
      </c>
      <c r="BK2482" t="s">
        <v>4165</v>
      </c>
      <c r="BL2482">
        <v>2016</v>
      </c>
      <c r="BM2482"/>
      <c r="BN2482"/>
      <c r="BO2482"/>
      <c r="BP2482"/>
      <c r="BW2482"/>
      <c r="BY2482"/>
      <c r="CF2482">
        <v>1</v>
      </c>
      <c r="CI2482">
        <v>-7.7</v>
      </c>
      <c r="CK2482">
        <v>1.5</v>
      </c>
    </row>
    <row r="2483" spans="1:89" ht="16" customHeight="1">
      <c r="A2483">
        <v>2482</v>
      </c>
      <c r="B2483" t="s">
        <v>7107</v>
      </c>
      <c r="C2483" s="2">
        <v>44970</v>
      </c>
      <c r="E2483" t="s">
        <v>2793</v>
      </c>
      <c r="F2483" t="s">
        <v>2793</v>
      </c>
      <c r="G2483" t="s">
        <v>3941</v>
      </c>
      <c r="H2483" t="s">
        <v>6157</v>
      </c>
      <c r="I2483" t="s">
        <v>4855</v>
      </c>
      <c r="J2483" t="s">
        <v>4856</v>
      </c>
      <c r="K2483" t="s">
        <v>4857</v>
      </c>
      <c r="L2483" t="s">
        <v>6157</v>
      </c>
      <c r="M2483" t="s">
        <v>3984</v>
      </c>
      <c r="N2483" t="s">
        <v>289</v>
      </c>
      <c r="O2483" t="s">
        <v>6987</v>
      </c>
      <c r="P2483" t="s">
        <v>3968</v>
      </c>
      <c r="Q2483" t="s">
        <v>4403</v>
      </c>
      <c r="R2483" t="s">
        <v>6989</v>
      </c>
      <c r="S2483" t="s">
        <v>4353</v>
      </c>
      <c r="T2483" t="s">
        <v>4353</v>
      </c>
      <c r="U2483" t="s">
        <v>6157</v>
      </c>
      <c r="X2483" t="s">
        <v>6157</v>
      </c>
      <c r="Y2483" t="s">
        <v>6157</v>
      </c>
      <c r="Z2483" t="s">
        <v>6157</v>
      </c>
      <c r="AA2483" t="s">
        <v>4021</v>
      </c>
      <c r="AB2483" t="s">
        <v>6157</v>
      </c>
      <c r="AC2483" t="s">
        <v>6157</v>
      </c>
      <c r="AD2483" t="s">
        <v>6157</v>
      </c>
      <c r="AE2483" t="s">
        <v>6157</v>
      </c>
      <c r="AF2483" t="s">
        <v>6157</v>
      </c>
      <c r="AG2483" t="s">
        <v>6157</v>
      </c>
      <c r="AH2483" t="s">
        <v>6157</v>
      </c>
      <c r="AI2483" t="s">
        <v>6157</v>
      </c>
      <c r="AJ2483" t="s">
        <v>4588</v>
      </c>
      <c r="AK2483" t="s">
        <v>4860</v>
      </c>
      <c r="AL2483" t="s">
        <v>4629</v>
      </c>
      <c r="AM2483" t="s">
        <v>264</v>
      </c>
      <c r="AN2483" t="s">
        <v>4353</v>
      </c>
      <c r="AO2483" s="29">
        <v>66.333221399999999</v>
      </c>
      <c r="AP2483">
        <v>-32.274169999999998</v>
      </c>
      <c r="AQ2483">
        <v>142.31049999999999</v>
      </c>
      <c r="AR2483" t="s">
        <v>1532</v>
      </c>
      <c r="AS2483">
        <v>0</v>
      </c>
      <c r="AT2483" t="s">
        <v>4353</v>
      </c>
      <c r="AU2483" t="s">
        <v>274</v>
      </c>
      <c r="AV2483" t="s">
        <v>4353</v>
      </c>
      <c r="AW2483" t="s">
        <v>4353</v>
      </c>
      <c r="AX2483" t="s">
        <v>6157</v>
      </c>
      <c r="AY2483">
        <v>-71395</v>
      </c>
      <c r="AZ2483">
        <v>-71395</v>
      </c>
      <c r="BA2483" t="s">
        <v>7018</v>
      </c>
      <c r="BB2483" t="s">
        <v>4785</v>
      </c>
      <c r="BC2483" t="s">
        <v>6157</v>
      </c>
      <c r="BH2483" t="s">
        <v>4144</v>
      </c>
      <c r="BI2483" t="s">
        <v>7195</v>
      </c>
      <c r="BJ2483" t="s">
        <v>4164</v>
      </c>
      <c r="BK2483" t="s">
        <v>4165</v>
      </c>
      <c r="BL2483">
        <v>2016</v>
      </c>
      <c r="BM2483"/>
      <c r="BN2483"/>
      <c r="BO2483"/>
      <c r="BP2483"/>
      <c r="BW2483"/>
      <c r="BY2483"/>
      <c r="CF2483">
        <v>1</v>
      </c>
      <c r="CI2483">
        <v>-7.8</v>
      </c>
      <c r="CK2483">
        <v>1.4</v>
      </c>
    </row>
    <row r="2484" spans="1:89" ht="16" customHeight="1">
      <c r="A2484">
        <v>2483</v>
      </c>
      <c r="B2484" t="s">
        <v>7107</v>
      </c>
      <c r="C2484" s="2">
        <v>44970</v>
      </c>
      <c r="E2484" t="s">
        <v>2794</v>
      </c>
      <c r="F2484" t="s">
        <v>2794</v>
      </c>
      <c r="G2484" t="s">
        <v>3941</v>
      </c>
      <c r="H2484" t="s">
        <v>6157</v>
      </c>
      <c r="I2484" t="s">
        <v>4855</v>
      </c>
      <c r="J2484" t="s">
        <v>4856</v>
      </c>
      <c r="K2484" t="s">
        <v>4857</v>
      </c>
      <c r="L2484" t="s">
        <v>6157</v>
      </c>
      <c r="M2484" t="s">
        <v>3984</v>
      </c>
      <c r="N2484" t="s">
        <v>289</v>
      </c>
      <c r="O2484" t="s">
        <v>6987</v>
      </c>
      <c r="P2484" t="s">
        <v>3968</v>
      </c>
      <c r="Q2484" t="s">
        <v>4403</v>
      </c>
      <c r="R2484" t="s">
        <v>6989</v>
      </c>
      <c r="S2484" t="s">
        <v>4353</v>
      </c>
      <c r="T2484" t="s">
        <v>4353</v>
      </c>
      <c r="U2484" t="s">
        <v>6157</v>
      </c>
      <c r="X2484" t="s">
        <v>6157</v>
      </c>
      <c r="Y2484" t="s">
        <v>6157</v>
      </c>
      <c r="Z2484" t="s">
        <v>6157</v>
      </c>
      <c r="AA2484" t="s">
        <v>4021</v>
      </c>
      <c r="AB2484" t="s">
        <v>6157</v>
      </c>
      <c r="AC2484" t="s">
        <v>6157</v>
      </c>
      <c r="AD2484" t="s">
        <v>6157</v>
      </c>
      <c r="AE2484" t="s">
        <v>6157</v>
      </c>
      <c r="AF2484" t="s">
        <v>6157</v>
      </c>
      <c r="AG2484" t="s">
        <v>6157</v>
      </c>
      <c r="AH2484" t="s">
        <v>6157</v>
      </c>
      <c r="AI2484" t="s">
        <v>6157</v>
      </c>
      <c r="AJ2484" t="s">
        <v>4588</v>
      </c>
      <c r="AK2484" t="s">
        <v>4860</v>
      </c>
      <c r="AL2484" t="s">
        <v>4629</v>
      </c>
      <c r="AM2484" t="s">
        <v>264</v>
      </c>
      <c r="AN2484" t="s">
        <v>4353</v>
      </c>
      <c r="AO2484" s="29">
        <v>69</v>
      </c>
      <c r="AP2484">
        <v>-32.546669999999999</v>
      </c>
      <c r="AQ2484">
        <v>142.07167000000001</v>
      </c>
      <c r="AR2484" t="s">
        <v>1532</v>
      </c>
      <c r="AS2484">
        <v>0</v>
      </c>
      <c r="AT2484" t="s">
        <v>4353</v>
      </c>
      <c r="AU2484" t="s">
        <v>274</v>
      </c>
      <c r="AV2484" t="s">
        <v>4353</v>
      </c>
      <c r="AW2484" t="s">
        <v>4353</v>
      </c>
      <c r="AX2484" t="s">
        <v>6157</v>
      </c>
      <c r="AY2484">
        <v>-72093</v>
      </c>
      <c r="AZ2484">
        <v>-72093</v>
      </c>
      <c r="BA2484" t="s">
        <v>7018</v>
      </c>
      <c r="BB2484" t="s">
        <v>4785</v>
      </c>
      <c r="BC2484" t="s">
        <v>6157</v>
      </c>
      <c r="BH2484" t="s">
        <v>4144</v>
      </c>
      <c r="BI2484" t="s">
        <v>7195</v>
      </c>
      <c r="BJ2484" t="s">
        <v>4164</v>
      </c>
      <c r="BK2484" t="s">
        <v>4165</v>
      </c>
      <c r="BL2484">
        <v>2016</v>
      </c>
      <c r="BM2484"/>
      <c r="BN2484"/>
      <c r="BO2484"/>
      <c r="BP2484"/>
      <c r="BW2484">
        <v>-20</v>
      </c>
      <c r="BY2484">
        <v>6.3</v>
      </c>
      <c r="CF2484">
        <v>1</v>
      </c>
      <c r="CI2484">
        <v>-7.8</v>
      </c>
      <c r="CK2484">
        <v>-1.1000000000000001</v>
      </c>
    </row>
    <row r="2485" spans="1:89" ht="16" customHeight="1">
      <c r="A2485">
        <v>2484</v>
      </c>
      <c r="B2485" t="s">
        <v>7107</v>
      </c>
      <c r="C2485" s="2">
        <v>44970</v>
      </c>
      <c r="E2485" t="s">
        <v>2794</v>
      </c>
      <c r="F2485" t="s">
        <v>2794</v>
      </c>
      <c r="G2485" t="s">
        <v>3941</v>
      </c>
      <c r="H2485" t="s">
        <v>6157</v>
      </c>
      <c r="I2485" t="s">
        <v>4855</v>
      </c>
      <c r="J2485" t="s">
        <v>4856</v>
      </c>
      <c r="K2485" t="s">
        <v>4857</v>
      </c>
      <c r="L2485" t="s">
        <v>6157</v>
      </c>
      <c r="M2485" t="s">
        <v>3984</v>
      </c>
      <c r="N2485" t="s">
        <v>289</v>
      </c>
      <c r="O2485" t="s">
        <v>6987</v>
      </c>
      <c r="P2485" t="s">
        <v>3968</v>
      </c>
      <c r="Q2485" t="s">
        <v>4403</v>
      </c>
      <c r="R2485" t="s">
        <v>6989</v>
      </c>
      <c r="S2485" t="s">
        <v>4353</v>
      </c>
      <c r="T2485" t="s">
        <v>4353</v>
      </c>
      <c r="U2485" t="s">
        <v>6157</v>
      </c>
      <c r="X2485" t="s">
        <v>6157</v>
      </c>
      <c r="Y2485" t="s">
        <v>6157</v>
      </c>
      <c r="Z2485" t="s">
        <v>6157</v>
      </c>
      <c r="AA2485" t="s">
        <v>4021</v>
      </c>
      <c r="AB2485" t="s">
        <v>6157</v>
      </c>
      <c r="AC2485" t="s">
        <v>6157</v>
      </c>
      <c r="AD2485" t="s">
        <v>6157</v>
      </c>
      <c r="AE2485" t="s">
        <v>6157</v>
      </c>
      <c r="AF2485" t="s">
        <v>6157</v>
      </c>
      <c r="AG2485" t="s">
        <v>6157</v>
      </c>
      <c r="AH2485" t="s">
        <v>6157</v>
      </c>
      <c r="AI2485" t="s">
        <v>6157</v>
      </c>
      <c r="AJ2485" t="s">
        <v>4588</v>
      </c>
      <c r="AK2485" t="s">
        <v>4860</v>
      </c>
      <c r="AL2485" t="s">
        <v>4629</v>
      </c>
      <c r="AM2485" t="s">
        <v>264</v>
      </c>
      <c r="AN2485" t="s">
        <v>4353</v>
      </c>
      <c r="AO2485" s="29">
        <v>69</v>
      </c>
      <c r="AP2485">
        <v>-32.546669999999999</v>
      </c>
      <c r="AQ2485">
        <v>142.07167000000001</v>
      </c>
      <c r="AR2485" t="s">
        <v>1532</v>
      </c>
      <c r="AS2485">
        <v>0</v>
      </c>
      <c r="AT2485" t="s">
        <v>4353</v>
      </c>
      <c r="AU2485" t="s">
        <v>274</v>
      </c>
      <c r="AV2485" t="s">
        <v>4353</v>
      </c>
      <c r="AW2485" t="s">
        <v>4353</v>
      </c>
      <c r="AX2485" t="s">
        <v>6157</v>
      </c>
      <c r="AY2485">
        <v>-72273</v>
      </c>
      <c r="AZ2485">
        <v>-72273</v>
      </c>
      <c r="BA2485" t="s">
        <v>7018</v>
      </c>
      <c r="BB2485" t="s">
        <v>4785</v>
      </c>
      <c r="BC2485" t="s">
        <v>6157</v>
      </c>
      <c r="BH2485" t="s">
        <v>4144</v>
      </c>
      <c r="BI2485" t="s">
        <v>7195</v>
      </c>
      <c r="BJ2485" t="s">
        <v>4164</v>
      </c>
      <c r="BK2485" t="s">
        <v>4165</v>
      </c>
      <c r="BL2485">
        <v>2016</v>
      </c>
      <c r="BM2485"/>
      <c r="BN2485"/>
      <c r="BO2485"/>
      <c r="BP2485"/>
      <c r="BW2485">
        <v>-17</v>
      </c>
      <c r="BY2485">
        <v>8.6</v>
      </c>
    </row>
    <row r="2486" spans="1:89" ht="16" customHeight="1">
      <c r="A2486">
        <v>2485</v>
      </c>
      <c r="B2486" t="s">
        <v>7107</v>
      </c>
      <c r="C2486" s="2">
        <v>44970</v>
      </c>
      <c r="E2486" t="s">
        <v>2786</v>
      </c>
      <c r="F2486" t="s">
        <v>2786</v>
      </c>
      <c r="G2486" t="s">
        <v>3941</v>
      </c>
      <c r="H2486" t="s">
        <v>6157</v>
      </c>
      <c r="I2486" t="s">
        <v>4855</v>
      </c>
      <c r="J2486" t="s">
        <v>4856</v>
      </c>
      <c r="K2486" t="s">
        <v>4857</v>
      </c>
      <c r="L2486" t="s">
        <v>6157</v>
      </c>
      <c r="M2486" t="s">
        <v>3984</v>
      </c>
      <c r="N2486" t="s">
        <v>289</v>
      </c>
      <c r="O2486" t="s">
        <v>6987</v>
      </c>
      <c r="P2486" t="s">
        <v>3968</v>
      </c>
      <c r="Q2486" t="s">
        <v>4403</v>
      </c>
      <c r="R2486" t="s">
        <v>6989</v>
      </c>
      <c r="S2486" t="s">
        <v>4353</v>
      </c>
      <c r="T2486" t="s">
        <v>4353</v>
      </c>
      <c r="U2486" t="s">
        <v>6157</v>
      </c>
      <c r="X2486" t="s">
        <v>6157</v>
      </c>
      <c r="Y2486" t="s">
        <v>6157</v>
      </c>
      <c r="Z2486" t="s">
        <v>6157</v>
      </c>
      <c r="AA2486" t="s">
        <v>4021</v>
      </c>
      <c r="AB2486" t="s">
        <v>6157</v>
      </c>
      <c r="AC2486" t="s">
        <v>6157</v>
      </c>
      <c r="AD2486" t="s">
        <v>6157</v>
      </c>
      <c r="AE2486" t="s">
        <v>6157</v>
      </c>
      <c r="AF2486" t="s">
        <v>6157</v>
      </c>
      <c r="AG2486" t="s">
        <v>6157</v>
      </c>
      <c r="AH2486" t="s">
        <v>6157</v>
      </c>
      <c r="AI2486" t="s">
        <v>6157</v>
      </c>
      <c r="AJ2486" t="s">
        <v>4588</v>
      </c>
      <c r="AK2486" t="s">
        <v>4860</v>
      </c>
      <c r="AL2486" t="s">
        <v>4629</v>
      </c>
      <c r="AM2486" t="s">
        <v>264</v>
      </c>
      <c r="AN2486" t="s">
        <v>4353</v>
      </c>
      <c r="AO2486" s="29">
        <v>65</v>
      </c>
      <c r="AP2486">
        <v>-32.274999999999999</v>
      </c>
      <c r="AQ2486">
        <v>142.29669999999999</v>
      </c>
      <c r="AR2486" t="s">
        <v>1532</v>
      </c>
      <c r="AS2486">
        <v>0</v>
      </c>
      <c r="AT2486" t="s">
        <v>4353</v>
      </c>
      <c r="AU2486" t="s">
        <v>274</v>
      </c>
      <c r="AV2486" t="s">
        <v>4353</v>
      </c>
      <c r="AW2486" t="s">
        <v>4353</v>
      </c>
      <c r="AX2486" t="s">
        <v>6157</v>
      </c>
      <c r="AY2486">
        <v>-72368</v>
      </c>
      <c r="AZ2486">
        <v>-72368</v>
      </c>
      <c r="BA2486" t="s">
        <v>7018</v>
      </c>
      <c r="BB2486" t="s">
        <v>4785</v>
      </c>
      <c r="BC2486" t="s">
        <v>6157</v>
      </c>
      <c r="BH2486" t="s">
        <v>4144</v>
      </c>
      <c r="BI2486" t="s">
        <v>7195</v>
      </c>
      <c r="BJ2486" t="s">
        <v>4164</v>
      </c>
      <c r="BK2486" t="s">
        <v>4165</v>
      </c>
      <c r="BL2486">
        <v>2016</v>
      </c>
      <c r="BM2486"/>
      <c r="BN2486"/>
      <c r="BO2486"/>
      <c r="BP2486"/>
      <c r="BW2486"/>
      <c r="BY2486"/>
      <c r="CF2486">
        <v>1</v>
      </c>
      <c r="CI2486">
        <v>-14.9</v>
      </c>
      <c r="CK2486">
        <v>1.3</v>
      </c>
    </row>
    <row r="2487" spans="1:89" ht="16" customHeight="1">
      <c r="A2487">
        <v>2486</v>
      </c>
      <c r="B2487" t="s">
        <v>7107</v>
      </c>
      <c r="C2487" s="2">
        <v>44970</v>
      </c>
      <c r="E2487" t="s">
        <v>2787</v>
      </c>
      <c r="F2487" t="s">
        <v>2787</v>
      </c>
      <c r="G2487" t="s">
        <v>3941</v>
      </c>
      <c r="H2487" t="s">
        <v>6157</v>
      </c>
      <c r="I2487" t="s">
        <v>4855</v>
      </c>
      <c r="J2487" t="s">
        <v>4856</v>
      </c>
      <c r="K2487" t="s">
        <v>4857</v>
      </c>
      <c r="L2487" t="s">
        <v>6157</v>
      </c>
      <c r="M2487" t="s">
        <v>3984</v>
      </c>
      <c r="N2487" t="s">
        <v>289</v>
      </c>
      <c r="O2487" t="s">
        <v>6987</v>
      </c>
      <c r="P2487" t="s">
        <v>3968</v>
      </c>
      <c r="Q2487" t="s">
        <v>4403</v>
      </c>
      <c r="R2487" t="s">
        <v>6989</v>
      </c>
      <c r="S2487" t="s">
        <v>4353</v>
      </c>
      <c r="T2487" t="s">
        <v>4353</v>
      </c>
      <c r="U2487" t="s">
        <v>6157</v>
      </c>
      <c r="X2487" t="s">
        <v>6157</v>
      </c>
      <c r="Y2487" t="s">
        <v>6157</v>
      </c>
      <c r="Z2487" t="s">
        <v>6157</v>
      </c>
      <c r="AA2487" t="s">
        <v>4021</v>
      </c>
      <c r="AB2487" t="s">
        <v>6157</v>
      </c>
      <c r="AC2487" t="s">
        <v>6157</v>
      </c>
      <c r="AD2487" t="s">
        <v>6157</v>
      </c>
      <c r="AE2487" t="s">
        <v>6157</v>
      </c>
      <c r="AF2487" t="s">
        <v>6157</v>
      </c>
      <c r="AG2487" t="s">
        <v>6157</v>
      </c>
      <c r="AH2487" t="s">
        <v>6157</v>
      </c>
      <c r="AI2487" t="s">
        <v>6157</v>
      </c>
      <c r="AJ2487" t="s">
        <v>4588</v>
      </c>
      <c r="AK2487" t="s">
        <v>4860</v>
      </c>
      <c r="AL2487" t="s">
        <v>4629</v>
      </c>
      <c r="AM2487" t="s">
        <v>264</v>
      </c>
      <c r="AN2487" t="s">
        <v>4353</v>
      </c>
      <c r="AO2487" s="29">
        <v>74</v>
      </c>
      <c r="AP2487">
        <v>-32.445250000000001</v>
      </c>
      <c r="AQ2487">
        <v>142.26650000000001</v>
      </c>
      <c r="AR2487" t="s">
        <v>1532</v>
      </c>
      <c r="AS2487">
        <v>0</v>
      </c>
      <c r="AT2487" t="s">
        <v>4353</v>
      </c>
      <c r="AU2487" t="s">
        <v>274</v>
      </c>
      <c r="AV2487" t="s">
        <v>4353</v>
      </c>
      <c r="AW2487" t="s">
        <v>4353</v>
      </c>
      <c r="AX2487" t="s">
        <v>6157</v>
      </c>
      <c r="AY2487">
        <v>-73052</v>
      </c>
      <c r="AZ2487">
        <v>-73052</v>
      </c>
      <c r="BA2487" t="s">
        <v>7018</v>
      </c>
      <c r="BB2487" t="s">
        <v>4785</v>
      </c>
      <c r="BC2487" t="s">
        <v>6157</v>
      </c>
      <c r="BH2487" t="s">
        <v>4144</v>
      </c>
      <c r="BI2487" t="s">
        <v>7195</v>
      </c>
      <c r="BJ2487" t="s">
        <v>4164</v>
      </c>
      <c r="BK2487" t="s">
        <v>4165</v>
      </c>
      <c r="BL2487">
        <v>2016</v>
      </c>
      <c r="BM2487"/>
      <c r="BN2487"/>
      <c r="BO2487"/>
      <c r="BP2487"/>
      <c r="BW2487">
        <v>-21</v>
      </c>
      <c r="BY2487">
        <v>8.9</v>
      </c>
      <c r="CF2487">
        <v>1</v>
      </c>
      <c r="CI2487">
        <v>-9.8000000000000007</v>
      </c>
      <c r="CK2487">
        <v>0.8</v>
      </c>
    </row>
    <row r="2488" spans="1:89" ht="16" customHeight="1">
      <c r="A2488">
        <v>2487</v>
      </c>
      <c r="B2488" t="s">
        <v>7107</v>
      </c>
      <c r="C2488" s="2">
        <v>44970</v>
      </c>
      <c r="E2488" t="s">
        <v>2794</v>
      </c>
      <c r="F2488" t="s">
        <v>2794</v>
      </c>
      <c r="G2488" t="s">
        <v>3941</v>
      </c>
      <c r="H2488" t="s">
        <v>6157</v>
      </c>
      <c r="I2488" t="s">
        <v>4855</v>
      </c>
      <c r="J2488" t="s">
        <v>4856</v>
      </c>
      <c r="K2488" t="s">
        <v>4857</v>
      </c>
      <c r="L2488" t="s">
        <v>6157</v>
      </c>
      <c r="M2488" t="s">
        <v>3984</v>
      </c>
      <c r="N2488" t="s">
        <v>289</v>
      </c>
      <c r="O2488" t="s">
        <v>6987</v>
      </c>
      <c r="P2488" t="s">
        <v>3968</v>
      </c>
      <c r="Q2488" t="s">
        <v>4403</v>
      </c>
      <c r="R2488" t="s">
        <v>6989</v>
      </c>
      <c r="S2488" t="s">
        <v>4353</v>
      </c>
      <c r="T2488" t="s">
        <v>4353</v>
      </c>
      <c r="U2488" t="s">
        <v>6157</v>
      </c>
      <c r="X2488" t="s">
        <v>6157</v>
      </c>
      <c r="Y2488" t="s">
        <v>6157</v>
      </c>
      <c r="Z2488" t="s">
        <v>6157</v>
      </c>
      <c r="AA2488" t="s">
        <v>4021</v>
      </c>
      <c r="AB2488" t="s">
        <v>6157</v>
      </c>
      <c r="AC2488" t="s">
        <v>6157</v>
      </c>
      <c r="AD2488" t="s">
        <v>6157</v>
      </c>
      <c r="AE2488" t="s">
        <v>6157</v>
      </c>
      <c r="AF2488" t="s">
        <v>6157</v>
      </c>
      <c r="AG2488" t="s">
        <v>6157</v>
      </c>
      <c r="AH2488" t="s">
        <v>6157</v>
      </c>
      <c r="AI2488" t="s">
        <v>6157</v>
      </c>
      <c r="AJ2488" t="s">
        <v>4588</v>
      </c>
      <c r="AK2488" t="s">
        <v>4860</v>
      </c>
      <c r="AL2488" t="s">
        <v>4629</v>
      </c>
      <c r="AM2488" t="s">
        <v>264</v>
      </c>
      <c r="AN2488" t="s">
        <v>4353</v>
      </c>
      <c r="AO2488" s="29">
        <v>69</v>
      </c>
      <c r="AP2488">
        <v>-32.546669999999999</v>
      </c>
      <c r="AQ2488">
        <v>142.07167000000001</v>
      </c>
      <c r="AR2488" t="s">
        <v>1532</v>
      </c>
      <c r="AS2488">
        <v>0</v>
      </c>
      <c r="AT2488" t="s">
        <v>4353</v>
      </c>
      <c r="AU2488" t="s">
        <v>274</v>
      </c>
      <c r="AV2488" t="s">
        <v>4353</v>
      </c>
      <c r="AW2488" t="s">
        <v>4353</v>
      </c>
      <c r="AX2488" t="s">
        <v>6157</v>
      </c>
      <c r="AY2488">
        <v>-73383</v>
      </c>
      <c r="AZ2488">
        <v>-73383</v>
      </c>
      <c r="BA2488" t="s">
        <v>7018</v>
      </c>
      <c r="BB2488" t="s">
        <v>4785</v>
      </c>
      <c r="BC2488" t="s">
        <v>6157</v>
      </c>
      <c r="BH2488" t="s">
        <v>4144</v>
      </c>
      <c r="BI2488" t="s">
        <v>7195</v>
      </c>
      <c r="BJ2488" t="s">
        <v>4164</v>
      </c>
      <c r="BK2488" t="s">
        <v>4165</v>
      </c>
      <c r="BL2488">
        <v>2016</v>
      </c>
      <c r="BM2488"/>
      <c r="BN2488"/>
      <c r="BO2488"/>
      <c r="BP2488"/>
      <c r="BW2488"/>
      <c r="BY2488"/>
      <c r="CF2488">
        <v>1</v>
      </c>
      <c r="CI2488">
        <v>-7.8</v>
      </c>
      <c r="CK2488">
        <v>-1</v>
      </c>
    </row>
    <row r="2489" spans="1:89" ht="16" customHeight="1">
      <c r="A2489">
        <v>2488</v>
      </c>
      <c r="B2489" t="s">
        <v>7107</v>
      </c>
      <c r="C2489" s="2">
        <v>44970</v>
      </c>
      <c r="E2489" t="s">
        <v>2783</v>
      </c>
      <c r="F2489" t="s">
        <v>2783</v>
      </c>
      <c r="G2489" t="s">
        <v>3941</v>
      </c>
      <c r="H2489" t="s">
        <v>6157</v>
      </c>
      <c r="I2489" t="s">
        <v>4855</v>
      </c>
      <c r="J2489" t="s">
        <v>4856</v>
      </c>
      <c r="K2489" t="s">
        <v>4857</v>
      </c>
      <c r="L2489" t="s">
        <v>6157</v>
      </c>
      <c r="M2489" t="s">
        <v>3984</v>
      </c>
      <c r="N2489" t="s">
        <v>289</v>
      </c>
      <c r="O2489" t="s">
        <v>6987</v>
      </c>
      <c r="P2489" t="s">
        <v>3968</v>
      </c>
      <c r="Q2489" t="s">
        <v>4403</v>
      </c>
      <c r="R2489" t="s">
        <v>6989</v>
      </c>
      <c r="S2489" t="s">
        <v>4353</v>
      </c>
      <c r="T2489" t="s">
        <v>4353</v>
      </c>
      <c r="U2489" t="s">
        <v>6157</v>
      </c>
      <c r="X2489" t="s">
        <v>6157</v>
      </c>
      <c r="Y2489" t="s">
        <v>6157</v>
      </c>
      <c r="Z2489" t="s">
        <v>6157</v>
      </c>
      <c r="AA2489" t="s">
        <v>4021</v>
      </c>
      <c r="AB2489" t="s">
        <v>6157</v>
      </c>
      <c r="AC2489" t="s">
        <v>6157</v>
      </c>
      <c r="AD2489" t="s">
        <v>6157</v>
      </c>
      <c r="AE2489" t="s">
        <v>6157</v>
      </c>
      <c r="AF2489" t="s">
        <v>6157</v>
      </c>
      <c r="AG2489" t="s">
        <v>6157</v>
      </c>
      <c r="AH2489" t="s">
        <v>6157</v>
      </c>
      <c r="AI2489" t="s">
        <v>6157</v>
      </c>
      <c r="AJ2489" t="s">
        <v>4588</v>
      </c>
      <c r="AK2489" t="s">
        <v>4860</v>
      </c>
      <c r="AL2489" t="s">
        <v>4629</v>
      </c>
      <c r="AM2489" t="s">
        <v>264</v>
      </c>
      <c r="AN2489" t="s">
        <v>4353</v>
      </c>
      <c r="AO2489" s="29">
        <v>69</v>
      </c>
      <c r="AP2489">
        <v>-32.546669999999999</v>
      </c>
      <c r="AQ2489">
        <v>142.07167000000001</v>
      </c>
      <c r="AR2489" t="s">
        <v>1532</v>
      </c>
      <c r="AS2489">
        <v>0</v>
      </c>
      <c r="AT2489" t="s">
        <v>4353</v>
      </c>
      <c r="AU2489" t="s">
        <v>274</v>
      </c>
      <c r="AV2489" t="s">
        <v>4353</v>
      </c>
      <c r="AW2489" t="s">
        <v>4353</v>
      </c>
      <c r="AX2489" t="s">
        <v>6157</v>
      </c>
      <c r="AY2489">
        <v>-75003</v>
      </c>
      <c r="AZ2489">
        <v>-75003</v>
      </c>
      <c r="BA2489" t="s">
        <v>7018</v>
      </c>
      <c r="BB2489" t="s">
        <v>4785</v>
      </c>
      <c r="BC2489" t="s">
        <v>6157</v>
      </c>
      <c r="BH2489" t="s">
        <v>4144</v>
      </c>
      <c r="BI2489" t="s">
        <v>7195</v>
      </c>
      <c r="BJ2489" t="s">
        <v>4164</v>
      </c>
      <c r="BK2489" t="s">
        <v>4165</v>
      </c>
      <c r="BL2489">
        <v>2016</v>
      </c>
      <c r="BM2489"/>
      <c r="BN2489"/>
      <c r="BO2489"/>
      <c r="BP2489"/>
      <c r="BW2489"/>
      <c r="BY2489"/>
      <c r="CF2489">
        <v>1</v>
      </c>
      <c r="CI2489">
        <v>-7.8</v>
      </c>
      <c r="CK2489">
        <v>-0.9</v>
      </c>
    </row>
    <row r="2490" spans="1:89" ht="16" customHeight="1">
      <c r="A2490">
        <v>2489</v>
      </c>
      <c r="B2490" t="s">
        <v>7107</v>
      </c>
      <c r="C2490" s="2">
        <v>44970</v>
      </c>
      <c r="E2490" t="s">
        <v>2768</v>
      </c>
      <c r="F2490" t="s">
        <v>2768</v>
      </c>
      <c r="G2490" t="s">
        <v>3941</v>
      </c>
      <c r="H2490" t="s">
        <v>6157</v>
      </c>
      <c r="I2490" t="s">
        <v>4855</v>
      </c>
      <c r="J2490" t="s">
        <v>4856</v>
      </c>
      <c r="K2490" t="s">
        <v>4857</v>
      </c>
      <c r="L2490" t="s">
        <v>6157</v>
      </c>
      <c r="M2490" t="s">
        <v>3984</v>
      </c>
      <c r="N2490" t="s">
        <v>289</v>
      </c>
      <c r="O2490" t="s">
        <v>6987</v>
      </c>
      <c r="P2490" t="s">
        <v>3968</v>
      </c>
      <c r="Q2490" t="s">
        <v>4403</v>
      </c>
      <c r="R2490" t="s">
        <v>6989</v>
      </c>
      <c r="S2490" t="s">
        <v>4353</v>
      </c>
      <c r="T2490" t="s">
        <v>4353</v>
      </c>
      <c r="U2490" t="s">
        <v>6157</v>
      </c>
      <c r="X2490" t="s">
        <v>6157</v>
      </c>
      <c r="Y2490" t="s">
        <v>6157</v>
      </c>
      <c r="Z2490" t="s">
        <v>6157</v>
      </c>
      <c r="AA2490" t="s">
        <v>4021</v>
      </c>
      <c r="AB2490" t="s">
        <v>6157</v>
      </c>
      <c r="AC2490" t="s">
        <v>6157</v>
      </c>
      <c r="AD2490" t="s">
        <v>6157</v>
      </c>
      <c r="AE2490" t="s">
        <v>6157</v>
      </c>
      <c r="AF2490" t="s">
        <v>6157</v>
      </c>
      <c r="AG2490" t="s">
        <v>6157</v>
      </c>
      <c r="AH2490" t="s">
        <v>6157</v>
      </c>
      <c r="AI2490" t="s">
        <v>6157</v>
      </c>
      <c r="AJ2490" t="s">
        <v>4588</v>
      </c>
      <c r="AK2490" t="s">
        <v>4860</v>
      </c>
      <c r="AL2490" t="s">
        <v>4629</v>
      </c>
      <c r="AM2490" t="s">
        <v>264</v>
      </c>
      <c r="AN2490" t="s">
        <v>4353</v>
      </c>
      <c r="AO2490" s="29">
        <v>77</v>
      </c>
      <c r="AP2490">
        <v>-32.603000000000002</v>
      </c>
      <c r="AQ2490">
        <v>142.13399999999999</v>
      </c>
      <c r="AR2490" t="s">
        <v>1532</v>
      </c>
      <c r="AS2490">
        <v>0</v>
      </c>
      <c r="AT2490" t="s">
        <v>4353</v>
      </c>
      <c r="AU2490" t="s">
        <v>274</v>
      </c>
      <c r="AV2490" t="s">
        <v>4353</v>
      </c>
      <c r="AW2490" t="s">
        <v>4353</v>
      </c>
      <c r="AX2490" t="s">
        <v>6157</v>
      </c>
      <c r="AY2490">
        <v>-78902</v>
      </c>
      <c r="AZ2490">
        <v>-78902</v>
      </c>
      <c r="BA2490" t="s">
        <v>7018</v>
      </c>
      <c r="BB2490" t="s">
        <v>4785</v>
      </c>
      <c r="BC2490" t="s">
        <v>6157</v>
      </c>
      <c r="BH2490" t="s">
        <v>4144</v>
      </c>
      <c r="BI2490" t="s">
        <v>7195</v>
      </c>
      <c r="BJ2490" t="s">
        <v>4164</v>
      </c>
      <c r="BK2490" t="s">
        <v>4165</v>
      </c>
      <c r="BL2490">
        <v>2016</v>
      </c>
      <c r="BM2490"/>
      <c r="BN2490"/>
      <c r="BO2490"/>
      <c r="BP2490"/>
      <c r="BW2490"/>
      <c r="BY2490"/>
      <c r="CF2490">
        <v>1</v>
      </c>
      <c r="CI2490">
        <v>-12.4</v>
      </c>
      <c r="CK2490">
        <v>0.9</v>
      </c>
    </row>
    <row r="2491" spans="1:89" ht="16" customHeight="1">
      <c r="A2491">
        <v>2490</v>
      </c>
      <c r="B2491" t="s">
        <v>7107</v>
      </c>
      <c r="C2491" s="2">
        <v>44970</v>
      </c>
      <c r="E2491" t="s">
        <v>2768</v>
      </c>
      <c r="F2491" t="s">
        <v>2768</v>
      </c>
      <c r="G2491" t="s">
        <v>3941</v>
      </c>
      <c r="H2491" t="s">
        <v>6157</v>
      </c>
      <c r="I2491" t="s">
        <v>4855</v>
      </c>
      <c r="J2491" t="s">
        <v>4856</v>
      </c>
      <c r="K2491" t="s">
        <v>4857</v>
      </c>
      <c r="L2491" t="s">
        <v>6157</v>
      </c>
      <c r="M2491" t="s">
        <v>3984</v>
      </c>
      <c r="N2491" t="s">
        <v>289</v>
      </c>
      <c r="O2491" t="s">
        <v>6987</v>
      </c>
      <c r="P2491" t="s">
        <v>3968</v>
      </c>
      <c r="Q2491" t="s">
        <v>4403</v>
      </c>
      <c r="R2491" t="s">
        <v>6989</v>
      </c>
      <c r="S2491" t="s">
        <v>4353</v>
      </c>
      <c r="T2491" t="s">
        <v>4353</v>
      </c>
      <c r="U2491" t="s">
        <v>6157</v>
      </c>
      <c r="X2491" t="s">
        <v>6157</v>
      </c>
      <c r="Y2491" t="s">
        <v>6157</v>
      </c>
      <c r="Z2491" t="s">
        <v>6157</v>
      </c>
      <c r="AA2491" t="s">
        <v>4021</v>
      </c>
      <c r="AB2491" t="s">
        <v>6157</v>
      </c>
      <c r="AC2491" t="s">
        <v>6157</v>
      </c>
      <c r="AD2491" t="s">
        <v>6157</v>
      </c>
      <c r="AE2491" t="s">
        <v>6157</v>
      </c>
      <c r="AF2491" t="s">
        <v>6157</v>
      </c>
      <c r="AG2491" t="s">
        <v>6157</v>
      </c>
      <c r="AH2491" t="s">
        <v>6157</v>
      </c>
      <c r="AI2491" t="s">
        <v>6157</v>
      </c>
      <c r="AJ2491" t="s">
        <v>4588</v>
      </c>
      <c r="AK2491" t="s">
        <v>4860</v>
      </c>
      <c r="AL2491" t="s">
        <v>4629</v>
      </c>
      <c r="AM2491" t="s">
        <v>264</v>
      </c>
      <c r="AN2491" t="s">
        <v>4353</v>
      </c>
      <c r="AO2491" s="29">
        <v>77</v>
      </c>
      <c r="AP2491">
        <v>-32.603000000000002</v>
      </c>
      <c r="AQ2491">
        <v>142.13399999999999</v>
      </c>
      <c r="AR2491" t="s">
        <v>1532</v>
      </c>
      <c r="AS2491">
        <v>0</v>
      </c>
      <c r="AT2491" t="s">
        <v>4353</v>
      </c>
      <c r="AU2491" t="s">
        <v>274</v>
      </c>
      <c r="AV2491" t="s">
        <v>4353</v>
      </c>
      <c r="AW2491" t="s">
        <v>4353</v>
      </c>
      <c r="AX2491" t="s">
        <v>6157</v>
      </c>
      <c r="AY2491">
        <v>-81889</v>
      </c>
      <c r="AZ2491">
        <v>-81889</v>
      </c>
      <c r="BA2491" t="s">
        <v>7018</v>
      </c>
      <c r="BB2491" t="s">
        <v>4785</v>
      </c>
      <c r="BC2491" t="s">
        <v>6157</v>
      </c>
      <c r="BH2491" t="s">
        <v>4144</v>
      </c>
      <c r="BI2491" t="s">
        <v>7195</v>
      </c>
      <c r="BJ2491" t="s">
        <v>4164</v>
      </c>
      <c r="BK2491" t="s">
        <v>4165</v>
      </c>
      <c r="BL2491">
        <v>2016</v>
      </c>
      <c r="BM2491"/>
      <c r="BN2491"/>
      <c r="BO2491"/>
      <c r="BP2491"/>
      <c r="BW2491"/>
      <c r="BY2491"/>
      <c r="CF2491">
        <v>1</v>
      </c>
      <c r="CI2491">
        <v>-12.5</v>
      </c>
      <c r="CK2491">
        <v>0.5</v>
      </c>
    </row>
    <row r="2492" spans="1:89" ht="16" customHeight="1">
      <c r="A2492">
        <v>2491</v>
      </c>
      <c r="B2492" t="s">
        <v>7107</v>
      </c>
      <c r="C2492" s="2">
        <v>44970</v>
      </c>
      <c r="E2492" t="s">
        <v>2795</v>
      </c>
      <c r="F2492" t="s">
        <v>2795</v>
      </c>
      <c r="G2492" t="s">
        <v>3941</v>
      </c>
      <c r="H2492" t="s">
        <v>6157</v>
      </c>
      <c r="I2492" t="s">
        <v>4855</v>
      </c>
      <c r="J2492" t="s">
        <v>4856</v>
      </c>
      <c r="K2492" t="s">
        <v>4857</v>
      </c>
      <c r="L2492" t="s">
        <v>6157</v>
      </c>
      <c r="M2492" t="s">
        <v>3984</v>
      </c>
      <c r="N2492" t="s">
        <v>289</v>
      </c>
      <c r="O2492" t="s">
        <v>6987</v>
      </c>
      <c r="P2492" t="s">
        <v>3968</v>
      </c>
      <c r="Q2492" t="s">
        <v>4403</v>
      </c>
      <c r="R2492" t="s">
        <v>6989</v>
      </c>
      <c r="S2492" t="s">
        <v>4353</v>
      </c>
      <c r="T2492" t="s">
        <v>4353</v>
      </c>
      <c r="U2492" t="s">
        <v>6157</v>
      </c>
      <c r="X2492" t="s">
        <v>6157</v>
      </c>
      <c r="Y2492" t="s">
        <v>6157</v>
      </c>
      <c r="Z2492" t="s">
        <v>6157</v>
      </c>
      <c r="AA2492" t="s">
        <v>4021</v>
      </c>
      <c r="AB2492" t="s">
        <v>6157</v>
      </c>
      <c r="AC2492" t="s">
        <v>6157</v>
      </c>
      <c r="AD2492" t="s">
        <v>6157</v>
      </c>
      <c r="AE2492" t="s">
        <v>6157</v>
      </c>
      <c r="AF2492" t="s">
        <v>6157</v>
      </c>
      <c r="AG2492" t="s">
        <v>6157</v>
      </c>
      <c r="AH2492" t="s">
        <v>6157</v>
      </c>
      <c r="AI2492" t="s">
        <v>6157</v>
      </c>
      <c r="AJ2492" t="s">
        <v>4588</v>
      </c>
      <c r="AK2492" t="s">
        <v>4860</v>
      </c>
      <c r="AL2492" t="s">
        <v>4629</v>
      </c>
      <c r="AM2492" t="s">
        <v>264</v>
      </c>
      <c r="AN2492" t="s">
        <v>4353</v>
      </c>
      <c r="AO2492" s="29">
        <v>69</v>
      </c>
      <c r="AP2492">
        <v>-32.546669999999999</v>
      </c>
      <c r="AQ2492">
        <v>142.07167000000001</v>
      </c>
      <c r="AR2492" t="s">
        <v>1532</v>
      </c>
      <c r="AS2492">
        <v>0</v>
      </c>
      <c r="AT2492" t="s">
        <v>4353</v>
      </c>
      <c r="AU2492" t="s">
        <v>274</v>
      </c>
      <c r="AV2492" t="s">
        <v>4353</v>
      </c>
      <c r="AW2492" t="s">
        <v>4353</v>
      </c>
      <c r="AX2492" t="s">
        <v>6157</v>
      </c>
      <c r="AY2492">
        <v>-84801</v>
      </c>
      <c r="AZ2492">
        <v>-84801</v>
      </c>
      <c r="BA2492" t="s">
        <v>7018</v>
      </c>
      <c r="BB2492" t="s">
        <v>4785</v>
      </c>
      <c r="BC2492" t="s">
        <v>6157</v>
      </c>
      <c r="BH2492" t="s">
        <v>4144</v>
      </c>
      <c r="BI2492" t="s">
        <v>7195</v>
      </c>
      <c r="BJ2492" t="s">
        <v>4164</v>
      </c>
      <c r="BK2492" t="s">
        <v>4165</v>
      </c>
      <c r="BL2492">
        <v>2016</v>
      </c>
      <c r="BM2492"/>
      <c r="BN2492"/>
      <c r="BO2492"/>
      <c r="BP2492"/>
      <c r="BW2492"/>
      <c r="BY2492"/>
      <c r="CF2492">
        <v>1</v>
      </c>
      <c r="CI2492">
        <v>-8</v>
      </c>
      <c r="CK2492">
        <v>-0.6</v>
      </c>
    </row>
    <row r="2493" spans="1:89" ht="16" customHeight="1">
      <c r="A2493">
        <v>2492</v>
      </c>
      <c r="B2493" t="s">
        <v>7107</v>
      </c>
      <c r="C2493" s="2">
        <v>44970</v>
      </c>
      <c r="E2493" t="s">
        <v>2781</v>
      </c>
      <c r="F2493" t="s">
        <v>2781</v>
      </c>
      <c r="G2493" t="s">
        <v>3941</v>
      </c>
      <c r="H2493" t="s">
        <v>6157</v>
      </c>
      <c r="I2493" t="s">
        <v>4855</v>
      </c>
      <c r="J2493" t="s">
        <v>4856</v>
      </c>
      <c r="K2493" t="s">
        <v>4857</v>
      </c>
      <c r="L2493" t="s">
        <v>6157</v>
      </c>
      <c r="M2493" t="s">
        <v>3984</v>
      </c>
      <c r="N2493" t="s">
        <v>289</v>
      </c>
      <c r="O2493" t="s">
        <v>6987</v>
      </c>
      <c r="P2493" t="s">
        <v>3968</v>
      </c>
      <c r="Q2493" t="s">
        <v>4403</v>
      </c>
      <c r="R2493" t="s">
        <v>6989</v>
      </c>
      <c r="S2493" t="s">
        <v>4353</v>
      </c>
      <c r="T2493" t="s">
        <v>4353</v>
      </c>
      <c r="U2493" t="s">
        <v>6157</v>
      </c>
      <c r="X2493" t="s">
        <v>6157</v>
      </c>
      <c r="Y2493" t="s">
        <v>6157</v>
      </c>
      <c r="Z2493" t="s">
        <v>6157</v>
      </c>
      <c r="AA2493" t="s">
        <v>4021</v>
      </c>
      <c r="AB2493" t="s">
        <v>6157</v>
      </c>
      <c r="AC2493" t="s">
        <v>6157</v>
      </c>
      <c r="AD2493" t="s">
        <v>6157</v>
      </c>
      <c r="AE2493" t="s">
        <v>6157</v>
      </c>
      <c r="AF2493" t="s">
        <v>6157</v>
      </c>
      <c r="AG2493" t="s">
        <v>6157</v>
      </c>
      <c r="AH2493" t="s">
        <v>6157</v>
      </c>
      <c r="AI2493" t="s">
        <v>6157</v>
      </c>
      <c r="AJ2493" t="s">
        <v>4588</v>
      </c>
      <c r="AK2493" t="s">
        <v>4860</v>
      </c>
      <c r="AL2493" t="s">
        <v>4629</v>
      </c>
      <c r="AM2493" t="s">
        <v>264</v>
      </c>
      <c r="AN2493" t="s">
        <v>4353</v>
      </c>
      <c r="AO2493" s="29">
        <v>74</v>
      </c>
      <c r="AP2493">
        <v>-32.446170000000002</v>
      </c>
      <c r="AQ2493">
        <v>142.26650000000001</v>
      </c>
      <c r="AR2493" t="s">
        <v>1532</v>
      </c>
      <c r="AS2493">
        <v>0</v>
      </c>
      <c r="AT2493" t="s">
        <v>4353</v>
      </c>
      <c r="AU2493" t="s">
        <v>274</v>
      </c>
      <c r="AV2493" t="s">
        <v>4353</v>
      </c>
      <c r="AW2493" t="s">
        <v>4353</v>
      </c>
      <c r="AX2493" t="s">
        <v>6157</v>
      </c>
      <c r="AY2493">
        <v>-84996</v>
      </c>
      <c r="AZ2493">
        <v>-84996</v>
      </c>
      <c r="BA2493" t="s">
        <v>7018</v>
      </c>
      <c r="BB2493" t="s">
        <v>4785</v>
      </c>
      <c r="BC2493" t="s">
        <v>6157</v>
      </c>
      <c r="BH2493" t="s">
        <v>4144</v>
      </c>
      <c r="BI2493" t="s">
        <v>7195</v>
      </c>
      <c r="BJ2493" t="s">
        <v>4164</v>
      </c>
      <c r="BK2493" t="s">
        <v>4165</v>
      </c>
      <c r="BL2493">
        <v>2016</v>
      </c>
      <c r="BM2493"/>
      <c r="BN2493"/>
      <c r="BO2493"/>
      <c r="BP2493"/>
      <c r="BW2493"/>
      <c r="BY2493"/>
      <c r="CF2493">
        <v>1</v>
      </c>
      <c r="CI2493">
        <v>-13.6</v>
      </c>
      <c r="CK2493">
        <v>-1.2</v>
      </c>
    </row>
    <row r="2494" spans="1:89" ht="16" customHeight="1">
      <c r="A2494">
        <v>2493</v>
      </c>
      <c r="B2494" t="s">
        <v>7107</v>
      </c>
      <c r="C2494" s="2">
        <v>44970</v>
      </c>
      <c r="E2494" t="s">
        <v>2796</v>
      </c>
      <c r="F2494" t="s">
        <v>2796</v>
      </c>
      <c r="G2494" t="s">
        <v>3941</v>
      </c>
      <c r="H2494" t="s">
        <v>6157</v>
      </c>
      <c r="I2494" t="s">
        <v>4855</v>
      </c>
      <c r="J2494" t="s">
        <v>4856</v>
      </c>
      <c r="K2494" t="s">
        <v>4857</v>
      </c>
      <c r="L2494" t="s">
        <v>6157</v>
      </c>
      <c r="M2494" t="s">
        <v>3984</v>
      </c>
      <c r="N2494" t="s">
        <v>289</v>
      </c>
      <c r="O2494" t="s">
        <v>6987</v>
      </c>
      <c r="P2494" t="s">
        <v>3968</v>
      </c>
      <c r="Q2494" t="s">
        <v>4403</v>
      </c>
      <c r="R2494" t="s">
        <v>6989</v>
      </c>
      <c r="S2494" t="s">
        <v>4353</v>
      </c>
      <c r="T2494" t="s">
        <v>4353</v>
      </c>
      <c r="U2494" t="s">
        <v>6157</v>
      </c>
      <c r="X2494" t="s">
        <v>6157</v>
      </c>
      <c r="Y2494" t="s">
        <v>6157</v>
      </c>
      <c r="Z2494" t="s">
        <v>6157</v>
      </c>
      <c r="AA2494" t="s">
        <v>4021</v>
      </c>
      <c r="AB2494" t="s">
        <v>6157</v>
      </c>
      <c r="AC2494" t="s">
        <v>6157</v>
      </c>
      <c r="AD2494" t="s">
        <v>6157</v>
      </c>
      <c r="AE2494" t="s">
        <v>6157</v>
      </c>
      <c r="AF2494" t="s">
        <v>6157</v>
      </c>
      <c r="AG2494" t="s">
        <v>6157</v>
      </c>
      <c r="AH2494" t="s">
        <v>6157</v>
      </c>
      <c r="AI2494" t="s">
        <v>6157</v>
      </c>
      <c r="AJ2494" t="s">
        <v>4588</v>
      </c>
      <c r="AK2494" t="s">
        <v>4861</v>
      </c>
      <c r="AL2494" t="s">
        <v>4051</v>
      </c>
      <c r="AM2494" t="s">
        <v>264</v>
      </c>
      <c r="AN2494" t="s">
        <v>4353</v>
      </c>
      <c r="AO2494" s="29">
        <v>69</v>
      </c>
      <c r="AP2494">
        <v>-32.546669999999999</v>
      </c>
      <c r="AQ2494">
        <v>142.07167000000001</v>
      </c>
      <c r="AR2494" t="s">
        <v>1532</v>
      </c>
      <c r="AS2494">
        <v>0</v>
      </c>
      <c r="AT2494" t="s">
        <v>4353</v>
      </c>
      <c r="AU2494" t="s">
        <v>274</v>
      </c>
      <c r="AV2494" t="s">
        <v>4353</v>
      </c>
      <c r="AW2494" t="s">
        <v>4353</v>
      </c>
      <c r="AX2494" t="s">
        <v>6157</v>
      </c>
      <c r="AY2494">
        <v>1819</v>
      </c>
      <c r="AZ2494">
        <v>1819</v>
      </c>
      <c r="BA2494" t="s">
        <v>7018</v>
      </c>
      <c r="BB2494" t="s">
        <v>4785</v>
      </c>
      <c r="BC2494" t="s">
        <v>6157</v>
      </c>
      <c r="BH2494" t="s">
        <v>293</v>
      </c>
      <c r="BI2494" t="s">
        <v>7195</v>
      </c>
      <c r="BJ2494" t="s">
        <v>4164</v>
      </c>
      <c r="BK2494" t="s">
        <v>4165</v>
      </c>
      <c r="BL2494">
        <v>2016</v>
      </c>
      <c r="BM2494"/>
      <c r="BN2494"/>
      <c r="BO2494"/>
      <c r="BP2494"/>
      <c r="BW2494"/>
      <c r="BY2494">
        <v>6.7</v>
      </c>
      <c r="CF2494">
        <v>1</v>
      </c>
      <c r="CI2494">
        <v>-12.2</v>
      </c>
      <c r="CK2494">
        <v>4.3</v>
      </c>
    </row>
    <row r="2495" spans="1:89" ht="16" customHeight="1">
      <c r="A2495">
        <v>2494</v>
      </c>
      <c r="B2495" t="s">
        <v>7107</v>
      </c>
      <c r="C2495" s="2">
        <v>44970</v>
      </c>
      <c r="E2495" t="s">
        <v>2797</v>
      </c>
      <c r="F2495" t="s">
        <v>2797</v>
      </c>
      <c r="G2495" t="s">
        <v>3941</v>
      </c>
      <c r="H2495" t="s">
        <v>6157</v>
      </c>
      <c r="I2495" t="s">
        <v>4855</v>
      </c>
      <c r="J2495" t="s">
        <v>4856</v>
      </c>
      <c r="K2495" t="s">
        <v>4857</v>
      </c>
      <c r="L2495" t="s">
        <v>6157</v>
      </c>
      <c r="M2495" t="s">
        <v>3984</v>
      </c>
      <c r="N2495" t="s">
        <v>289</v>
      </c>
      <c r="O2495" t="s">
        <v>6987</v>
      </c>
      <c r="P2495" t="s">
        <v>3968</v>
      </c>
      <c r="Q2495" t="s">
        <v>4403</v>
      </c>
      <c r="R2495" t="s">
        <v>6989</v>
      </c>
      <c r="S2495" t="s">
        <v>4353</v>
      </c>
      <c r="T2495" t="s">
        <v>4353</v>
      </c>
      <c r="U2495" t="s">
        <v>6157</v>
      </c>
      <c r="X2495" t="s">
        <v>6157</v>
      </c>
      <c r="Y2495" t="s">
        <v>6157</v>
      </c>
      <c r="Z2495" t="s">
        <v>6157</v>
      </c>
      <c r="AA2495" t="s">
        <v>4021</v>
      </c>
      <c r="AB2495" t="s">
        <v>6157</v>
      </c>
      <c r="AC2495" t="s">
        <v>6157</v>
      </c>
      <c r="AD2495" t="s">
        <v>6157</v>
      </c>
      <c r="AE2495" t="s">
        <v>6157</v>
      </c>
      <c r="AF2495" t="s">
        <v>6157</v>
      </c>
      <c r="AG2495" t="s">
        <v>6157</v>
      </c>
      <c r="AH2495" t="s">
        <v>6157</v>
      </c>
      <c r="AI2495" t="s">
        <v>6157</v>
      </c>
      <c r="AJ2495" t="s">
        <v>4588</v>
      </c>
      <c r="AK2495" t="s">
        <v>4861</v>
      </c>
      <c r="AL2495" t="s">
        <v>4051</v>
      </c>
      <c r="AM2495" t="s">
        <v>264</v>
      </c>
      <c r="AN2495" t="s">
        <v>4353</v>
      </c>
      <c r="AO2495" s="29">
        <v>38.9231987</v>
      </c>
      <c r="AP2495">
        <v>-22.68</v>
      </c>
      <c r="AQ2495">
        <v>114</v>
      </c>
      <c r="AR2495" t="s">
        <v>1532</v>
      </c>
      <c r="AS2495">
        <v>0</v>
      </c>
      <c r="AT2495" t="s">
        <v>4353</v>
      </c>
      <c r="AU2495" t="s">
        <v>274</v>
      </c>
      <c r="AV2495" t="s">
        <v>4353</v>
      </c>
      <c r="AW2495" t="s">
        <v>4353</v>
      </c>
      <c r="AX2495" t="s">
        <v>6157</v>
      </c>
      <c r="AY2495">
        <v>1806</v>
      </c>
      <c r="AZ2495">
        <v>1806</v>
      </c>
      <c r="BA2495" t="s">
        <v>7018</v>
      </c>
      <c r="BB2495" t="s">
        <v>4785</v>
      </c>
      <c r="BC2495" t="s">
        <v>6157</v>
      </c>
      <c r="BH2495" t="s">
        <v>293</v>
      </c>
      <c r="BI2495" t="s">
        <v>7195</v>
      </c>
      <c r="BJ2495" t="s">
        <v>4164</v>
      </c>
      <c r="BK2495" t="s">
        <v>4165</v>
      </c>
      <c r="BL2495">
        <v>2016</v>
      </c>
      <c r="BM2495"/>
      <c r="BN2495"/>
      <c r="BO2495"/>
      <c r="BP2495"/>
      <c r="BW2495">
        <v>-16</v>
      </c>
      <c r="BY2495">
        <v>9.4</v>
      </c>
      <c r="CF2495">
        <v>1</v>
      </c>
      <c r="CI2495">
        <v>-8.6999999999999993</v>
      </c>
      <c r="CK2495">
        <v>0</v>
      </c>
    </row>
    <row r="2496" spans="1:89" ht="16" customHeight="1">
      <c r="A2496">
        <v>2495</v>
      </c>
      <c r="B2496" t="s">
        <v>7107</v>
      </c>
      <c r="C2496" s="2">
        <v>44970</v>
      </c>
      <c r="E2496" t="s">
        <v>2797</v>
      </c>
      <c r="F2496" t="s">
        <v>2797</v>
      </c>
      <c r="G2496" t="s">
        <v>3941</v>
      </c>
      <c r="H2496" t="s">
        <v>6157</v>
      </c>
      <c r="I2496" t="s">
        <v>4855</v>
      </c>
      <c r="J2496" t="s">
        <v>4856</v>
      </c>
      <c r="K2496" t="s">
        <v>4857</v>
      </c>
      <c r="L2496" t="s">
        <v>6157</v>
      </c>
      <c r="M2496" t="s">
        <v>3984</v>
      </c>
      <c r="N2496" t="s">
        <v>289</v>
      </c>
      <c r="O2496" t="s">
        <v>6987</v>
      </c>
      <c r="P2496" t="s">
        <v>3968</v>
      </c>
      <c r="Q2496" t="s">
        <v>4403</v>
      </c>
      <c r="R2496" t="s">
        <v>6989</v>
      </c>
      <c r="S2496" t="s">
        <v>4353</v>
      </c>
      <c r="T2496" t="s">
        <v>4353</v>
      </c>
      <c r="U2496" t="s">
        <v>6157</v>
      </c>
      <c r="X2496" t="s">
        <v>6157</v>
      </c>
      <c r="Y2496" t="s">
        <v>6157</v>
      </c>
      <c r="Z2496" t="s">
        <v>6157</v>
      </c>
      <c r="AA2496" t="s">
        <v>4021</v>
      </c>
      <c r="AB2496" t="s">
        <v>6157</v>
      </c>
      <c r="AC2496" t="s">
        <v>6157</v>
      </c>
      <c r="AD2496" t="s">
        <v>6157</v>
      </c>
      <c r="AE2496" t="s">
        <v>6157</v>
      </c>
      <c r="AF2496" t="s">
        <v>6157</v>
      </c>
      <c r="AG2496" t="s">
        <v>6157</v>
      </c>
      <c r="AH2496" t="s">
        <v>6157</v>
      </c>
      <c r="AI2496" t="s">
        <v>6157</v>
      </c>
      <c r="AJ2496" t="s">
        <v>4588</v>
      </c>
      <c r="AK2496" t="s">
        <v>4861</v>
      </c>
      <c r="AL2496" t="s">
        <v>4051</v>
      </c>
      <c r="AM2496" t="s">
        <v>264</v>
      </c>
      <c r="AN2496" t="s">
        <v>4353</v>
      </c>
      <c r="AO2496" s="29">
        <v>10.8799715</v>
      </c>
      <c r="AP2496">
        <v>-23.367450000000002</v>
      </c>
      <c r="AQ2496">
        <v>113.87452999999999</v>
      </c>
      <c r="AR2496" t="s">
        <v>1532</v>
      </c>
      <c r="AS2496">
        <v>0</v>
      </c>
      <c r="AT2496" t="s">
        <v>4353</v>
      </c>
      <c r="AU2496" t="s">
        <v>274</v>
      </c>
      <c r="AV2496" t="s">
        <v>4353</v>
      </c>
      <c r="AW2496" t="s">
        <v>4353</v>
      </c>
      <c r="AX2496" t="s">
        <v>6157</v>
      </c>
      <c r="AY2496">
        <v>1771</v>
      </c>
      <c r="AZ2496">
        <v>1771</v>
      </c>
      <c r="BA2496" t="s">
        <v>7018</v>
      </c>
      <c r="BB2496" t="s">
        <v>4785</v>
      </c>
      <c r="BC2496" t="s">
        <v>6157</v>
      </c>
      <c r="BH2496" t="s">
        <v>293</v>
      </c>
      <c r="BI2496" t="s">
        <v>7195</v>
      </c>
      <c r="BJ2496" t="s">
        <v>4164</v>
      </c>
      <c r="BK2496" t="s">
        <v>4165</v>
      </c>
      <c r="BL2496">
        <v>2016</v>
      </c>
      <c r="BM2496"/>
      <c r="BN2496"/>
      <c r="BO2496"/>
      <c r="BP2496"/>
      <c r="BW2496">
        <v>-19.399999999999999</v>
      </c>
      <c r="BY2496">
        <v>7.8</v>
      </c>
      <c r="CF2496">
        <v>1</v>
      </c>
      <c r="CI2496">
        <v>-8.3000000000000007</v>
      </c>
      <c r="CK2496">
        <v>0.1</v>
      </c>
    </row>
    <row r="2497" spans="1:89" ht="16" customHeight="1">
      <c r="A2497">
        <v>2496</v>
      </c>
      <c r="B2497" t="s">
        <v>7107</v>
      </c>
      <c r="C2497" s="2">
        <v>44970</v>
      </c>
      <c r="E2497" t="s">
        <v>2798</v>
      </c>
      <c r="F2497" t="s">
        <v>2798</v>
      </c>
      <c r="G2497" t="s">
        <v>3941</v>
      </c>
      <c r="H2497" t="s">
        <v>6157</v>
      </c>
      <c r="I2497" t="s">
        <v>4855</v>
      </c>
      <c r="J2497" t="s">
        <v>4856</v>
      </c>
      <c r="K2497" t="s">
        <v>4857</v>
      </c>
      <c r="L2497" t="s">
        <v>6157</v>
      </c>
      <c r="M2497" t="s">
        <v>3984</v>
      </c>
      <c r="N2497" t="s">
        <v>289</v>
      </c>
      <c r="O2497" t="s">
        <v>6987</v>
      </c>
      <c r="P2497" t="s">
        <v>3968</v>
      </c>
      <c r="Q2497" t="s">
        <v>4403</v>
      </c>
      <c r="R2497" t="s">
        <v>6989</v>
      </c>
      <c r="S2497" t="s">
        <v>4353</v>
      </c>
      <c r="T2497" t="s">
        <v>4353</v>
      </c>
      <c r="U2497" t="s">
        <v>6157</v>
      </c>
      <c r="X2497" t="s">
        <v>6157</v>
      </c>
      <c r="Y2497" t="s">
        <v>6157</v>
      </c>
      <c r="Z2497" t="s">
        <v>6157</v>
      </c>
      <c r="AA2497" t="s">
        <v>4021</v>
      </c>
      <c r="AB2497" t="s">
        <v>6157</v>
      </c>
      <c r="AC2497" t="s">
        <v>6157</v>
      </c>
      <c r="AD2497" t="s">
        <v>6157</v>
      </c>
      <c r="AE2497" t="s">
        <v>6157</v>
      </c>
      <c r="AF2497" t="s">
        <v>6157</v>
      </c>
      <c r="AG2497" t="s">
        <v>6157</v>
      </c>
      <c r="AH2497" t="s">
        <v>6157</v>
      </c>
      <c r="AI2497" t="s">
        <v>6157</v>
      </c>
      <c r="AJ2497" t="s">
        <v>4588</v>
      </c>
      <c r="AK2497" t="s">
        <v>4861</v>
      </c>
      <c r="AL2497" t="s">
        <v>4051</v>
      </c>
      <c r="AM2497" t="s">
        <v>264</v>
      </c>
      <c r="AN2497" t="s">
        <v>4353</v>
      </c>
      <c r="AO2497" s="29">
        <v>11</v>
      </c>
      <c r="AP2497">
        <v>-23.367450000000002</v>
      </c>
      <c r="AQ2497">
        <v>113.87452999999999</v>
      </c>
      <c r="AR2497" t="s">
        <v>1532</v>
      </c>
      <c r="AS2497">
        <v>0</v>
      </c>
      <c r="AT2497" t="s">
        <v>4353</v>
      </c>
      <c r="AU2497" t="s">
        <v>274</v>
      </c>
      <c r="AV2497" t="s">
        <v>4353</v>
      </c>
      <c r="AW2497" t="s">
        <v>4353</v>
      </c>
      <c r="AX2497" t="s">
        <v>6157</v>
      </c>
      <c r="AY2497">
        <v>1638</v>
      </c>
      <c r="AZ2497">
        <v>1638</v>
      </c>
      <c r="BA2497" t="s">
        <v>7018</v>
      </c>
      <c r="BB2497" t="s">
        <v>4785</v>
      </c>
      <c r="BC2497" t="s">
        <v>6157</v>
      </c>
      <c r="BH2497" t="s">
        <v>293</v>
      </c>
      <c r="BI2497" t="s">
        <v>7195</v>
      </c>
      <c r="BJ2497" t="s">
        <v>4164</v>
      </c>
      <c r="BK2497" t="s">
        <v>4165</v>
      </c>
      <c r="BL2497">
        <v>2016</v>
      </c>
      <c r="BM2497"/>
      <c r="BN2497"/>
      <c r="BO2497"/>
      <c r="BP2497"/>
      <c r="BW2497">
        <v>-20.8</v>
      </c>
      <c r="BY2497">
        <v>12.6</v>
      </c>
      <c r="CF2497">
        <v>1</v>
      </c>
      <c r="CI2497">
        <v>-12.7</v>
      </c>
      <c r="CK2497">
        <v>3.8</v>
      </c>
    </row>
    <row r="2498" spans="1:89" ht="16" customHeight="1">
      <c r="A2498">
        <v>2497</v>
      </c>
      <c r="B2498" t="s">
        <v>7107</v>
      </c>
      <c r="C2498" s="2">
        <v>44970</v>
      </c>
      <c r="E2498" t="s">
        <v>2798</v>
      </c>
      <c r="F2498" t="s">
        <v>2798</v>
      </c>
      <c r="G2498" t="s">
        <v>3941</v>
      </c>
      <c r="H2498" t="s">
        <v>6157</v>
      </c>
      <c r="I2498" t="s">
        <v>4855</v>
      </c>
      <c r="J2498" t="s">
        <v>4856</v>
      </c>
      <c r="K2498" t="s">
        <v>4857</v>
      </c>
      <c r="L2498" t="s">
        <v>6157</v>
      </c>
      <c r="M2498" t="s">
        <v>3984</v>
      </c>
      <c r="N2498" t="s">
        <v>289</v>
      </c>
      <c r="O2498" t="s">
        <v>6987</v>
      </c>
      <c r="P2498" t="s">
        <v>3968</v>
      </c>
      <c r="Q2498" t="s">
        <v>4403</v>
      </c>
      <c r="R2498" t="s">
        <v>6989</v>
      </c>
      <c r="S2498" t="s">
        <v>4353</v>
      </c>
      <c r="T2498" t="s">
        <v>4353</v>
      </c>
      <c r="U2498" t="s">
        <v>6157</v>
      </c>
      <c r="X2498" t="s">
        <v>6157</v>
      </c>
      <c r="Y2498" t="s">
        <v>6157</v>
      </c>
      <c r="Z2498" t="s">
        <v>6157</v>
      </c>
      <c r="AA2498" t="s">
        <v>4021</v>
      </c>
      <c r="AB2498" t="s">
        <v>6157</v>
      </c>
      <c r="AC2498" t="s">
        <v>6157</v>
      </c>
      <c r="AD2498" t="s">
        <v>6157</v>
      </c>
      <c r="AE2498" t="s">
        <v>6157</v>
      </c>
      <c r="AF2498" t="s">
        <v>6157</v>
      </c>
      <c r="AG2498" t="s">
        <v>6157</v>
      </c>
      <c r="AH2498" t="s">
        <v>6157</v>
      </c>
      <c r="AI2498" t="s">
        <v>6157</v>
      </c>
      <c r="AJ2498" t="s">
        <v>4588</v>
      </c>
      <c r="AK2498" t="s">
        <v>4861</v>
      </c>
      <c r="AL2498" t="s">
        <v>4051</v>
      </c>
      <c r="AM2498" t="s">
        <v>264</v>
      </c>
      <c r="AN2498" t="s">
        <v>4353</v>
      </c>
      <c r="AO2498" s="29">
        <v>9.4401846000000003</v>
      </c>
      <c r="AP2498">
        <v>-23.370840000000001</v>
      </c>
      <c r="AQ2498">
        <v>113.78928000000001</v>
      </c>
      <c r="AR2498" t="s">
        <v>1532</v>
      </c>
      <c r="AS2498">
        <v>0</v>
      </c>
      <c r="AT2498" t="s">
        <v>4353</v>
      </c>
      <c r="AU2498" t="s">
        <v>274</v>
      </c>
      <c r="AV2498" t="s">
        <v>4353</v>
      </c>
      <c r="AW2498" t="s">
        <v>4353</v>
      </c>
      <c r="AX2498" t="s">
        <v>6157</v>
      </c>
      <c r="AY2498">
        <v>1562</v>
      </c>
      <c r="AZ2498">
        <v>1562</v>
      </c>
      <c r="BA2498" t="s">
        <v>7018</v>
      </c>
      <c r="BB2498" t="s">
        <v>4785</v>
      </c>
      <c r="BC2498" t="s">
        <v>6157</v>
      </c>
      <c r="BH2498" t="s">
        <v>293</v>
      </c>
      <c r="BI2498" t="s">
        <v>7195</v>
      </c>
      <c r="BJ2498" t="s">
        <v>4164</v>
      </c>
      <c r="BK2498" t="s">
        <v>4165</v>
      </c>
      <c r="BL2498">
        <v>2016</v>
      </c>
      <c r="BM2498"/>
      <c r="BN2498"/>
      <c r="BO2498"/>
      <c r="BP2498"/>
      <c r="BW2498">
        <v>-20.7</v>
      </c>
      <c r="BY2498">
        <v>12.3</v>
      </c>
      <c r="CF2498">
        <v>1</v>
      </c>
      <c r="CI2498">
        <v>-12.3</v>
      </c>
      <c r="CK2498">
        <v>5.9</v>
      </c>
    </row>
    <row r="2499" spans="1:89" ht="16" customHeight="1">
      <c r="A2499">
        <v>2498</v>
      </c>
      <c r="B2499" t="s">
        <v>7107</v>
      </c>
      <c r="C2499" s="2">
        <v>44970</v>
      </c>
      <c r="E2499" t="s">
        <v>2797</v>
      </c>
      <c r="F2499" t="s">
        <v>2797</v>
      </c>
      <c r="G2499" t="s">
        <v>3941</v>
      </c>
      <c r="H2499" t="s">
        <v>6157</v>
      </c>
      <c r="I2499" t="s">
        <v>4855</v>
      </c>
      <c r="J2499" t="s">
        <v>4856</v>
      </c>
      <c r="K2499" t="s">
        <v>4857</v>
      </c>
      <c r="L2499" t="s">
        <v>6157</v>
      </c>
      <c r="M2499" t="s">
        <v>3984</v>
      </c>
      <c r="N2499" t="s">
        <v>289</v>
      </c>
      <c r="O2499" t="s">
        <v>6987</v>
      </c>
      <c r="P2499" t="s">
        <v>3968</v>
      </c>
      <c r="Q2499" t="s">
        <v>4403</v>
      </c>
      <c r="R2499" t="s">
        <v>6989</v>
      </c>
      <c r="S2499" t="s">
        <v>4353</v>
      </c>
      <c r="T2499" t="s">
        <v>4353</v>
      </c>
      <c r="U2499" t="s">
        <v>6157</v>
      </c>
      <c r="X2499" t="s">
        <v>6157</v>
      </c>
      <c r="Y2499" t="s">
        <v>6157</v>
      </c>
      <c r="Z2499" t="s">
        <v>6157</v>
      </c>
      <c r="AA2499" t="s">
        <v>4021</v>
      </c>
      <c r="AB2499" t="s">
        <v>6157</v>
      </c>
      <c r="AC2499" t="s">
        <v>6157</v>
      </c>
      <c r="AD2499" t="s">
        <v>6157</v>
      </c>
      <c r="AE2499" t="s">
        <v>6157</v>
      </c>
      <c r="AF2499" t="s">
        <v>6157</v>
      </c>
      <c r="AG2499" t="s">
        <v>6157</v>
      </c>
      <c r="AH2499" t="s">
        <v>6157</v>
      </c>
      <c r="AI2499" t="s">
        <v>6157</v>
      </c>
      <c r="AJ2499" t="s">
        <v>4588</v>
      </c>
      <c r="AK2499" t="s">
        <v>4861</v>
      </c>
      <c r="AL2499" t="s">
        <v>4051</v>
      </c>
      <c r="AM2499" t="s">
        <v>264</v>
      </c>
      <c r="AN2499" t="s">
        <v>4353</v>
      </c>
      <c r="AO2499" s="29">
        <v>9</v>
      </c>
      <c r="AP2499">
        <v>-23.370840000000001</v>
      </c>
      <c r="AQ2499">
        <v>113.78928000000001</v>
      </c>
      <c r="AR2499" t="s">
        <v>1532</v>
      </c>
      <c r="AS2499">
        <v>0</v>
      </c>
      <c r="AT2499" t="s">
        <v>4353</v>
      </c>
      <c r="AU2499" t="s">
        <v>274</v>
      </c>
      <c r="AV2499" t="s">
        <v>4353</v>
      </c>
      <c r="AW2499" t="s">
        <v>4353</v>
      </c>
      <c r="AX2499" t="s">
        <v>6157</v>
      </c>
      <c r="AY2499">
        <v>1301</v>
      </c>
      <c r="AZ2499">
        <v>1301</v>
      </c>
      <c r="BA2499" t="s">
        <v>7018</v>
      </c>
      <c r="BB2499" t="s">
        <v>4785</v>
      </c>
      <c r="BC2499" t="s">
        <v>6157</v>
      </c>
      <c r="BH2499" t="s">
        <v>293</v>
      </c>
      <c r="BI2499" t="s">
        <v>7195</v>
      </c>
      <c r="BJ2499" t="s">
        <v>4164</v>
      </c>
      <c r="BK2499" t="s">
        <v>4165</v>
      </c>
      <c r="BL2499">
        <v>2016</v>
      </c>
      <c r="BM2499"/>
      <c r="BN2499"/>
      <c r="BO2499"/>
      <c r="BP2499"/>
      <c r="BW2499">
        <v>-21</v>
      </c>
      <c r="BY2499">
        <v>7.9</v>
      </c>
      <c r="CF2499">
        <v>1</v>
      </c>
      <c r="CI2499">
        <v>-8.6999999999999993</v>
      </c>
      <c r="CK2499">
        <v>-0.2</v>
      </c>
    </row>
    <row r="2500" spans="1:89" ht="16" customHeight="1">
      <c r="A2500">
        <v>2499</v>
      </c>
      <c r="B2500" t="s">
        <v>7107</v>
      </c>
      <c r="C2500" s="2">
        <v>44970</v>
      </c>
      <c r="E2500" t="s">
        <v>2799</v>
      </c>
      <c r="F2500" t="s">
        <v>2799</v>
      </c>
      <c r="G2500" t="s">
        <v>3941</v>
      </c>
      <c r="H2500" t="s">
        <v>6157</v>
      </c>
      <c r="I2500" t="s">
        <v>4855</v>
      </c>
      <c r="J2500" t="s">
        <v>4856</v>
      </c>
      <c r="K2500" t="s">
        <v>4857</v>
      </c>
      <c r="L2500" t="s">
        <v>6157</v>
      </c>
      <c r="M2500" t="s">
        <v>3984</v>
      </c>
      <c r="N2500" t="s">
        <v>289</v>
      </c>
      <c r="O2500" t="s">
        <v>6987</v>
      </c>
      <c r="P2500" t="s">
        <v>3968</v>
      </c>
      <c r="Q2500" t="s">
        <v>4403</v>
      </c>
      <c r="R2500" t="s">
        <v>6989</v>
      </c>
      <c r="S2500" t="s">
        <v>4353</v>
      </c>
      <c r="T2500" t="s">
        <v>4353</v>
      </c>
      <c r="U2500" t="s">
        <v>6157</v>
      </c>
      <c r="X2500" t="s">
        <v>6157</v>
      </c>
      <c r="Y2500" t="s">
        <v>6157</v>
      </c>
      <c r="Z2500" t="s">
        <v>6157</v>
      </c>
      <c r="AA2500" t="s">
        <v>4021</v>
      </c>
      <c r="AB2500" t="s">
        <v>6157</v>
      </c>
      <c r="AC2500" t="s">
        <v>6157</v>
      </c>
      <c r="AD2500" t="s">
        <v>6157</v>
      </c>
      <c r="AE2500" t="s">
        <v>6157</v>
      </c>
      <c r="AF2500" t="s">
        <v>6157</v>
      </c>
      <c r="AG2500" t="s">
        <v>6157</v>
      </c>
      <c r="AH2500" t="s">
        <v>6157</v>
      </c>
      <c r="AI2500" t="s">
        <v>6157</v>
      </c>
      <c r="AJ2500" t="s">
        <v>4588</v>
      </c>
      <c r="AK2500" t="s">
        <v>4861</v>
      </c>
      <c r="AL2500" t="s">
        <v>4051</v>
      </c>
      <c r="AM2500" t="s">
        <v>264</v>
      </c>
      <c r="AN2500" t="s">
        <v>4353</v>
      </c>
      <c r="AO2500" s="29">
        <v>11</v>
      </c>
      <c r="AP2500">
        <v>-23.367450000000002</v>
      </c>
      <c r="AQ2500">
        <v>113.87452999999999</v>
      </c>
      <c r="AR2500" t="s">
        <v>1532</v>
      </c>
      <c r="AS2500">
        <v>0</v>
      </c>
      <c r="AT2500" t="s">
        <v>4353</v>
      </c>
      <c r="AU2500" t="s">
        <v>274</v>
      </c>
      <c r="AV2500" t="s">
        <v>4353</v>
      </c>
      <c r="AW2500" t="s">
        <v>4353</v>
      </c>
      <c r="AX2500" t="s">
        <v>6157</v>
      </c>
      <c r="AY2500">
        <v>1283</v>
      </c>
      <c r="AZ2500">
        <v>1283</v>
      </c>
      <c r="BA2500" t="s">
        <v>7018</v>
      </c>
      <c r="BB2500" t="s">
        <v>4785</v>
      </c>
      <c r="BC2500" t="s">
        <v>6157</v>
      </c>
      <c r="BH2500" t="s">
        <v>293</v>
      </c>
      <c r="BI2500" t="s">
        <v>7195</v>
      </c>
      <c r="BJ2500" t="s">
        <v>4164</v>
      </c>
      <c r="BK2500" t="s">
        <v>4165</v>
      </c>
      <c r="BL2500">
        <v>2016</v>
      </c>
      <c r="BM2500"/>
      <c r="BN2500"/>
      <c r="BO2500"/>
      <c r="BP2500"/>
      <c r="BW2500">
        <v>-20.6</v>
      </c>
      <c r="BY2500">
        <v>10.7</v>
      </c>
      <c r="CF2500">
        <v>1</v>
      </c>
      <c r="CI2500">
        <v>-9.6</v>
      </c>
      <c r="CK2500">
        <v>4</v>
      </c>
    </row>
    <row r="2501" spans="1:89" ht="16" customHeight="1">
      <c r="A2501">
        <v>2500</v>
      </c>
      <c r="B2501" t="s">
        <v>7107</v>
      </c>
      <c r="C2501" s="2">
        <v>44970</v>
      </c>
      <c r="E2501" t="s">
        <v>2800</v>
      </c>
      <c r="F2501" t="s">
        <v>2800</v>
      </c>
      <c r="G2501" t="s">
        <v>3941</v>
      </c>
      <c r="H2501" t="s">
        <v>6157</v>
      </c>
      <c r="I2501" t="s">
        <v>4855</v>
      </c>
      <c r="J2501" t="s">
        <v>4856</v>
      </c>
      <c r="K2501" t="s">
        <v>4857</v>
      </c>
      <c r="L2501" t="s">
        <v>6157</v>
      </c>
      <c r="M2501" t="s">
        <v>3984</v>
      </c>
      <c r="N2501" t="s">
        <v>289</v>
      </c>
      <c r="O2501" t="s">
        <v>6987</v>
      </c>
      <c r="P2501" t="s">
        <v>3968</v>
      </c>
      <c r="Q2501" t="s">
        <v>4403</v>
      </c>
      <c r="R2501" t="s">
        <v>6989</v>
      </c>
      <c r="S2501" t="s">
        <v>4353</v>
      </c>
      <c r="T2501" t="s">
        <v>4353</v>
      </c>
      <c r="U2501" t="s">
        <v>6157</v>
      </c>
      <c r="X2501" t="s">
        <v>6157</v>
      </c>
      <c r="Y2501" t="s">
        <v>6157</v>
      </c>
      <c r="Z2501" t="s">
        <v>6157</v>
      </c>
      <c r="AA2501" t="s">
        <v>4021</v>
      </c>
      <c r="AB2501" t="s">
        <v>6157</v>
      </c>
      <c r="AC2501" t="s">
        <v>6157</v>
      </c>
      <c r="AD2501" t="s">
        <v>6157</v>
      </c>
      <c r="AE2501" t="s">
        <v>6157</v>
      </c>
      <c r="AF2501" t="s">
        <v>6157</v>
      </c>
      <c r="AG2501" t="s">
        <v>6157</v>
      </c>
      <c r="AH2501" t="s">
        <v>6157</v>
      </c>
      <c r="AI2501" t="s">
        <v>6157</v>
      </c>
      <c r="AJ2501" t="s">
        <v>4588</v>
      </c>
      <c r="AK2501" t="s">
        <v>4861</v>
      </c>
      <c r="AL2501" t="s">
        <v>4051</v>
      </c>
      <c r="AM2501" t="s">
        <v>264</v>
      </c>
      <c r="AN2501" t="s">
        <v>4353</v>
      </c>
      <c r="AO2501" s="29">
        <v>55.178111999999999</v>
      </c>
      <c r="AP2501">
        <v>-22.87322</v>
      </c>
      <c r="AQ2501">
        <v>113.87643</v>
      </c>
      <c r="AR2501" t="s">
        <v>1532</v>
      </c>
      <c r="AS2501">
        <v>0</v>
      </c>
      <c r="AT2501" t="s">
        <v>4353</v>
      </c>
      <c r="AU2501" t="s">
        <v>274</v>
      </c>
      <c r="AV2501" t="s">
        <v>4353</v>
      </c>
      <c r="AW2501" t="s">
        <v>4353</v>
      </c>
      <c r="AX2501" t="s">
        <v>6157</v>
      </c>
      <c r="AY2501">
        <v>1212</v>
      </c>
      <c r="AZ2501">
        <v>1212</v>
      </c>
      <c r="BA2501" t="s">
        <v>7018</v>
      </c>
      <c r="BB2501" t="s">
        <v>4785</v>
      </c>
      <c r="BC2501" t="s">
        <v>6157</v>
      </c>
      <c r="BH2501" t="s">
        <v>293</v>
      </c>
      <c r="BI2501" t="s">
        <v>7195</v>
      </c>
      <c r="BJ2501" t="s">
        <v>4164</v>
      </c>
      <c r="BK2501" t="s">
        <v>4165</v>
      </c>
      <c r="BL2501">
        <v>2016</v>
      </c>
      <c r="BM2501"/>
      <c r="BN2501"/>
      <c r="BO2501"/>
      <c r="BP2501"/>
      <c r="BW2501">
        <v>-21.9</v>
      </c>
      <c r="BY2501">
        <v>13.1</v>
      </c>
      <c r="CF2501">
        <v>1</v>
      </c>
      <c r="CI2501">
        <v>-12.6</v>
      </c>
      <c r="CK2501">
        <v>4.3</v>
      </c>
    </row>
    <row r="2502" spans="1:89" ht="16" customHeight="1">
      <c r="A2502">
        <v>2501</v>
      </c>
      <c r="B2502" t="s">
        <v>7107</v>
      </c>
      <c r="C2502" s="2">
        <v>44970</v>
      </c>
      <c r="E2502" t="s">
        <v>2801</v>
      </c>
      <c r="F2502" t="s">
        <v>2801</v>
      </c>
      <c r="G2502" t="s">
        <v>3941</v>
      </c>
      <c r="H2502" t="s">
        <v>6157</v>
      </c>
      <c r="I2502" t="s">
        <v>4855</v>
      </c>
      <c r="J2502" t="s">
        <v>4856</v>
      </c>
      <c r="K2502" t="s">
        <v>4857</v>
      </c>
      <c r="L2502" t="s">
        <v>6157</v>
      </c>
      <c r="M2502" t="s">
        <v>3984</v>
      </c>
      <c r="N2502" t="s">
        <v>289</v>
      </c>
      <c r="O2502" t="s">
        <v>6987</v>
      </c>
      <c r="P2502" t="s">
        <v>3968</v>
      </c>
      <c r="Q2502" t="s">
        <v>4403</v>
      </c>
      <c r="R2502" t="s">
        <v>6989</v>
      </c>
      <c r="S2502" t="s">
        <v>4353</v>
      </c>
      <c r="T2502" t="s">
        <v>4353</v>
      </c>
      <c r="U2502" t="s">
        <v>6157</v>
      </c>
      <c r="X2502" t="s">
        <v>6157</v>
      </c>
      <c r="Y2502" t="s">
        <v>6157</v>
      </c>
      <c r="Z2502" t="s">
        <v>6157</v>
      </c>
      <c r="AA2502" t="s">
        <v>4021</v>
      </c>
      <c r="AB2502" t="s">
        <v>6157</v>
      </c>
      <c r="AC2502" t="s">
        <v>6157</v>
      </c>
      <c r="AD2502" t="s">
        <v>6157</v>
      </c>
      <c r="AE2502" t="s">
        <v>6157</v>
      </c>
      <c r="AF2502" t="s">
        <v>6157</v>
      </c>
      <c r="AG2502" t="s">
        <v>6157</v>
      </c>
      <c r="AH2502" t="s">
        <v>6157</v>
      </c>
      <c r="AI2502" t="s">
        <v>6157</v>
      </c>
      <c r="AJ2502" t="s">
        <v>4588</v>
      </c>
      <c r="AK2502" t="s">
        <v>4861</v>
      </c>
      <c r="AL2502" t="s">
        <v>4051</v>
      </c>
      <c r="AM2502" t="s">
        <v>264</v>
      </c>
      <c r="AN2502" t="s">
        <v>4353</v>
      </c>
      <c r="AO2502" s="29">
        <v>39.0466537</v>
      </c>
      <c r="AP2502">
        <v>-24.271699999999999</v>
      </c>
      <c r="AQ2502">
        <v>113.40123</v>
      </c>
      <c r="AR2502" t="s">
        <v>1532</v>
      </c>
      <c r="AS2502">
        <v>0</v>
      </c>
      <c r="AT2502" t="s">
        <v>4353</v>
      </c>
      <c r="AU2502" t="s">
        <v>274</v>
      </c>
      <c r="AV2502" t="s">
        <v>4353</v>
      </c>
      <c r="AW2502" t="s">
        <v>4353</v>
      </c>
      <c r="AX2502" t="s">
        <v>6157</v>
      </c>
      <c r="AY2502">
        <v>1165</v>
      </c>
      <c r="AZ2502">
        <v>1165</v>
      </c>
      <c r="BA2502" t="s">
        <v>7018</v>
      </c>
      <c r="BB2502" t="s">
        <v>4785</v>
      </c>
      <c r="BC2502" t="s">
        <v>6157</v>
      </c>
      <c r="BH2502" t="s">
        <v>293</v>
      </c>
      <c r="BI2502" t="s">
        <v>7195</v>
      </c>
      <c r="BJ2502" t="s">
        <v>4164</v>
      </c>
      <c r="BK2502" t="s">
        <v>4165</v>
      </c>
      <c r="BL2502">
        <v>2016</v>
      </c>
      <c r="BM2502"/>
      <c r="BN2502"/>
      <c r="BO2502"/>
      <c r="BP2502"/>
      <c r="BW2502">
        <v>-20.7</v>
      </c>
      <c r="BY2502">
        <v>12.6</v>
      </c>
      <c r="CF2502">
        <v>1</v>
      </c>
      <c r="CI2502">
        <v>-10.5</v>
      </c>
      <c r="CK2502">
        <v>3.8</v>
      </c>
    </row>
    <row r="2503" spans="1:89" ht="16" customHeight="1">
      <c r="A2503">
        <v>2502</v>
      </c>
      <c r="B2503" t="s">
        <v>7107</v>
      </c>
      <c r="C2503" s="2">
        <v>44970</v>
      </c>
      <c r="E2503" t="s">
        <v>2802</v>
      </c>
      <c r="F2503" t="s">
        <v>2802</v>
      </c>
      <c r="G2503" t="s">
        <v>3941</v>
      </c>
      <c r="H2503" t="s">
        <v>6157</v>
      </c>
      <c r="I2503" t="s">
        <v>4855</v>
      </c>
      <c r="J2503" t="s">
        <v>4856</v>
      </c>
      <c r="K2503" t="s">
        <v>4857</v>
      </c>
      <c r="L2503" t="s">
        <v>6157</v>
      </c>
      <c r="M2503" t="s">
        <v>3984</v>
      </c>
      <c r="N2503" t="s">
        <v>289</v>
      </c>
      <c r="O2503" t="s">
        <v>6987</v>
      </c>
      <c r="P2503" t="s">
        <v>3968</v>
      </c>
      <c r="Q2503" t="s">
        <v>4403</v>
      </c>
      <c r="R2503" t="s">
        <v>6989</v>
      </c>
      <c r="S2503" t="s">
        <v>4353</v>
      </c>
      <c r="T2503" t="s">
        <v>4353</v>
      </c>
      <c r="U2503" t="s">
        <v>6157</v>
      </c>
      <c r="X2503" t="s">
        <v>6157</v>
      </c>
      <c r="Y2503" t="s">
        <v>6157</v>
      </c>
      <c r="Z2503" t="s">
        <v>6157</v>
      </c>
      <c r="AA2503" t="s">
        <v>4021</v>
      </c>
      <c r="AB2503" t="s">
        <v>6157</v>
      </c>
      <c r="AC2503" t="s">
        <v>6157</v>
      </c>
      <c r="AD2503" t="s">
        <v>6157</v>
      </c>
      <c r="AE2503" t="s">
        <v>6157</v>
      </c>
      <c r="AF2503" t="s">
        <v>6157</v>
      </c>
      <c r="AG2503" t="s">
        <v>6157</v>
      </c>
      <c r="AH2503" t="s">
        <v>6157</v>
      </c>
      <c r="AI2503" t="s">
        <v>6157</v>
      </c>
      <c r="AJ2503" t="s">
        <v>4588</v>
      </c>
      <c r="AK2503" t="s">
        <v>4861</v>
      </c>
      <c r="AL2503" t="s">
        <v>4051</v>
      </c>
      <c r="AM2503" t="s">
        <v>264</v>
      </c>
      <c r="AN2503" t="s">
        <v>4353</v>
      </c>
      <c r="AO2503" s="29">
        <v>38.063789399999997</v>
      </c>
      <c r="AP2503">
        <v>-22.669730000000001</v>
      </c>
      <c r="AQ2503">
        <v>114.02048000000001</v>
      </c>
      <c r="AR2503" t="s">
        <v>1532</v>
      </c>
      <c r="AS2503">
        <v>0</v>
      </c>
      <c r="AT2503" t="s">
        <v>4353</v>
      </c>
      <c r="AU2503" t="s">
        <v>274</v>
      </c>
      <c r="AV2503" t="s">
        <v>4353</v>
      </c>
      <c r="AW2503" t="s">
        <v>4353</v>
      </c>
      <c r="AX2503" t="s">
        <v>6157</v>
      </c>
      <c r="AY2503">
        <v>1158</v>
      </c>
      <c r="AZ2503">
        <v>1158</v>
      </c>
      <c r="BA2503" t="s">
        <v>7018</v>
      </c>
      <c r="BB2503" t="s">
        <v>4785</v>
      </c>
      <c r="BC2503" t="s">
        <v>6157</v>
      </c>
      <c r="BH2503" t="s">
        <v>293</v>
      </c>
      <c r="BI2503" t="s">
        <v>7195</v>
      </c>
      <c r="BJ2503" t="s">
        <v>4164</v>
      </c>
      <c r="BK2503" t="s">
        <v>4165</v>
      </c>
      <c r="BL2503">
        <v>2016</v>
      </c>
      <c r="BM2503"/>
      <c r="BN2503"/>
      <c r="BO2503"/>
      <c r="BP2503"/>
      <c r="BW2503">
        <v>-19.399999999999999</v>
      </c>
      <c r="BY2503">
        <v>9.8000000000000007</v>
      </c>
      <c r="CF2503">
        <v>1</v>
      </c>
      <c r="CI2503">
        <v>-11.3</v>
      </c>
      <c r="CK2503">
        <v>2.8</v>
      </c>
    </row>
    <row r="2504" spans="1:89" ht="16" customHeight="1">
      <c r="A2504">
        <v>2503</v>
      </c>
      <c r="B2504" t="s">
        <v>7107</v>
      </c>
      <c r="C2504" s="2">
        <v>44970</v>
      </c>
      <c r="E2504" t="s">
        <v>2803</v>
      </c>
      <c r="F2504" t="s">
        <v>2803</v>
      </c>
      <c r="G2504" t="s">
        <v>3941</v>
      </c>
      <c r="H2504" t="s">
        <v>6157</v>
      </c>
      <c r="I2504" t="s">
        <v>4855</v>
      </c>
      <c r="J2504" t="s">
        <v>4856</v>
      </c>
      <c r="K2504" t="s">
        <v>4857</v>
      </c>
      <c r="L2504" t="s">
        <v>6157</v>
      </c>
      <c r="M2504" t="s">
        <v>3984</v>
      </c>
      <c r="N2504" t="s">
        <v>289</v>
      </c>
      <c r="O2504" t="s">
        <v>6987</v>
      </c>
      <c r="P2504" t="s">
        <v>3968</v>
      </c>
      <c r="Q2504" t="s">
        <v>4403</v>
      </c>
      <c r="R2504" t="s">
        <v>6989</v>
      </c>
      <c r="S2504" t="s">
        <v>4353</v>
      </c>
      <c r="T2504" t="s">
        <v>4353</v>
      </c>
      <c r="U2504" t="s">
        <v>6157</v>
      </c>
      <c r="X2504" t="s">
        <v>6157</v>
      </c>
      <c r="Y2504" t="s">
        <v>6157</v>
      </c>
      <c r="Z2504" t="s">
        <v>6157</v>
      </c>
      <c r="AA2504" t="s">
        <v>4021</v>
      </c>
      <c r="AB2504" t="s">
        <v>6157</v>
      </c>
      <c r="AC2504" t="s">
        <v>6157</v>
      </c>
      <c r="AD2504" t="s">
        <v>6157</v>
      </c>
      <c r="AE2504" t="s">
        <v>6157</v>
      </c>
      <c r="AF2504" t="s">
        <v>6157</v>
      </c>
      <c r="AG2504" t="s">
        <v>6157</v>
      </c>
      <c r="AH2504" t="s">
        <v>6157</v>
      </c>
      <c r="AI2504" t="s">
        <v>6157</v>
      </c>
      <c r="AJ2504" t="s">
        <v>4588</v>
      </c>
      <c r="AK2504" t="s">
        <v>4861</v>
      </c>
      <c r="AL2504" t="s">
        <v>4051</v>
      </c>
      <c r="AM2504" t="s">
        <v>264</v>
      </c>
      <c r="AN2504" t="s">
        <v>4353</v>
      </c>
      <c r="AO2504" s="29">
        <v>14.2913332</v>
      </c>
      <c r="AP2504">
        <v>-23.239550000000001</v>
      </c>
      <c r="AQ2504">
        <v>113.78052</v>
      </c>
      <c r="AR2504" t="s">
        <v>1532</v>
      </c>
      <c r="AS2504">
        <v>0</v>
      </c>
      <c r="AT2504" t="s">
        <v>4353</v>
      </c>
      <c r="AU2504" t="s">
        <v>274</v>
      </c>
      <c r="AV2504" t="s">
        <v>4353</v>
      </c>
      <c r="AW2504" t="s">
        <v>4353</v>
      </c>
      <c r="AX2504" t="s">
        <v>6157</v>
      </c>
      <c r="AY2504">
        <v>1135</v>
      </c>
      <c r="AZ2504">
        <v>1135</v>
      </c>
      <c r="BA2504" t="s">
        <v>7018</v>
      </c>
      <c r="BB2504" t="s">
        <v>4785</v>
      </c>
      <c r="BC2504" t="s">
        <v>6157</v>
      </c>
      <c r="BH2504" t="s">
        <v>293</v>
      </c>
      <c r="BI2504" t="s">
        <v>7195</v>
      </c>
      <c r="BJ2504" t="s">
        <v>4164</v>
      </c>
      <c r="BK2504" t="s">
        <v>4165</v>
      </c>
      <c r="BL2504">
        <v>2016</v>
      </c>
      <c r="BM2504"/>
      <c r="BN2504"/>
      <c r="BO2504"/>
      <c r="BP2504"/>
      <c r="BW2504">
        <v>-20.8</v>
      </c>
      <c r="BY2504"/>
      <c r="CF2504">
        <v>1</v>
      </c>
      <c r="CI2504">
        <v>-12</v>
      </c>
      <c r="CK2504">
        <v>3.9</v>
      </c>
    </row>
    <row r="2505" spans="1:89" ht="16" customHeight="1">
      <c r="A2505">
        <v>2504</v>
      </c>
      <c r="B2505" t="s">
        <v>7107</v>
      </c>
      <c r="C2505" s="2">
        <v>44970</v>
      </c>
      <c r="E2505" t="s">
        <v>2801</v>
      </c>
      <c r="F2505" t="s">
        <v>2801</v>
      </c>
      <c r="G2505" t="s">
        <v>3941</v>
      </c>
      <c r="H2505" t="s">
        <v>6157</v>
      </c>
      <c r="I2505" t="s">
        <v>4855</v>
      </c>
      <c r="J2505" t="s">
        <v>4856</v>
      </c>
      <c r="K2505" t="s">
        <v>4857</v>
      </c>
      <c r="L2505" t="s">
        <v>6157</v>
      </c>
      <c r="M2505" t="s">
        <v>3984</v>
      </c>
      <c r="N2505" t="s">
        <v>289</v>
      </c>
      <c r="O2505" t="s">
        <v>6987</v>
      </c>
      <c r="P2505" t="s">
        <v>3968</v>
      </c>
      <c r="Q2505" t="s">
        <v>4403</v>
      </c>
      <c r="R2505" t="s">
        <v>6989</v>
      </c>
      <c r="S2505" t="s">
        <v>4353</v>
      </c>
      <c r="T2505" t="s">
        <v>4353</v>
      </c>
      <c r="U2505" t="s">
        <v>6157</v>
      </c>
      <c r="X2505" t="s">
        <v>6157</v>
      </c>
      <c r="Y2505" t="s">
        <v>6157</v>
      </c>
      <c r="Z2505" t="s">
        <v>6157</v>
      </c>
      <c r="AA2505" t="s">
        <v>4021</v>
      </c>
      <c r="AB2505" t="s">
        <v>6157</v>
      </c>
      <c r="AC2505" t="s">
        <v>6157</v>
      </c>
      <c r="AD2505" t="s">
        <v>6157</v>
      </c>
      <c r="AE2505" t="s">
        <v>6157</v>
      </c>
      <c r="AF2505" t="s">
        <v>6157</v>
      </c>
      <c r="AG2505" t="s">
        <v>6157</v>
      </c>
      <c r="AH2505" t="s">
        <v>6157</v>
      </c>
      <c r="AI2505" t="s">
        <v>6157</v>
      </c>
      <c r="AJ2505" t="s">
        <v>4588</v>
      </c>
      <c r="AK2505" t="s">
        <v>4861</v>
      </c>
      <c r="AL2505" t="s">
        <v>4051</v>
      </c>
      <c r="AM2505" t="s">
        <v>264</v>
      </c>
      <c r="AN2505" t="s">
        <v>4353</v>
      </c>
      <c r="AO2505" s="29">
        <v>31.121314999999999</v>
      </c>
      <c r="AP2505">
        <v>-22.607199999999999</v>
      </c>
      <c r="AQ2505">
        <v>114.04522</v>
      </c>
      <c r="AR2505" t="s">
        <v>1532</v>
      </c>
      <c r="AS2505">
        <v>0</v>
      </c>
      <c r="AT2505" t="s">
        <v>4353</v>
      </c>
      <c r="AU2505" t="s">
        <v>274</v>
      </c>
      <c r="AV2505" t="s">
        <v>4353</v>
      </c>
      <c r="AW2505" t="s">
        <v>4353</v>
      </c>
      <c r="AX2505" t="s">
        <v>6157</v>
      </c>
      <c r="AY2505">
        <v>1132</v>
      </c>
      <c r="AZ2505">
        <v>1132</v>
      </c>
      <c r="BA2505" t="s">
        <v>7018</v>
      </c>
      <c r="BB2505" t="s">
        <v>4785</v>
      </c>
      <c r="BC2505" t="s">
        <v>6157</v>
      </c>
      <c r="BH2505" t="s">
        <v>293</v>
      </c>
      <c r="BI2505" t="s">
        <v>7195</v>
      </c>
      <c r="BJ2505" t="s">
        <v>4164</v>
      </c>
      <c r="BK2505" t="s">
        <v>4165</v>
      </c>
      <c r="BL2505">
        <v>2016</v>
      </c>
      <c r="BM2505"/>
      <c r="BN2505"/>
      <c r="BO2505"/>
      <c r="BP2505"/>
      <c r="BW2505"/>
      <c r="BY2505">
        <v>9</v>
      </c>
      <c r="CF2505">
        <v>1</v>
      </c>
      <c r="CI2505">
        <v>-10.3</v>
      </c>
      <c r="CK2505">
        <v>3.5</v>
      </c>
    </row>
    <row r="2506" spans="1:89" ht="16" customHeight="1">
      <c r="A2506">
        <v>2505</v>
      </c>
      <c r="B2506" t="s">
        <v>7107</v>
      </c>
      <c r="C2506" s="2">
        <v>44970</v>
      </c>
      <c r="E2506" t="s">
        <v>2801</v>
      </c>
      <c r="F2506" t="s">
        <v>2801</v>
      </c>
      <c r="G2506" t="s">
        <v>3941</v>
      </c>
      <c r="H2506" t="s">
        <v>6157</v>
      </c>
      <c r="I2506" t="s">
        <v>4855</v>
      </c>
      <c r="J2506" t="s">
        <v>4856</v>
      </c>
      <c r="K2506" t="s">
        <v>4857</v>
      </c>
      <c r="L2506" t="s">
        <v>6157</v>
      </c>
      <c r="M2506" t="s">
        <v>3984</v>
      </c>
      <c r="N2506" t="s">
        <v>289</v>
      </c>
      <c r="O2506" t="s">
        <v>6987</v>
      </c>
      <c r="P2506" t="s">
        <v>3968</v>
      </c>
      <c r="Q2506" t="s">
        <v>4403</v>
      </c>
      <c r="R2506" t="s">
        <v>6989</v>
      </c>
      <c r="S2506" t="s">
        <v>4353</v>
      </c>
      <c r="T2506" t="s">
        <v>4353</v>
      </c>
      <c r="U2506" t="s">
        <v>6157</v>
      </c>
      <c r="X2506" t="s">
        <v>6157</v>
      </c>
      <c r="Y2506" t="s">
        <v>6157</v>
      </c>
      <c r="Z2506" t="s">
        <v>6157</v>
      </c>
      <c r="AA2506" t="s">
        <v>4021</v>
      </c>
      <c r="AB2506" t="s">
        <v>6157</v>
      </c>
      <c r="AC2506" t="s">
        <v>6157</v>
      </c>
      <c r="AD2506" t="s">
        <v>6157</v>
      </c>
      <c r="AE2506" t="s">
        <v>6157</v>
      </c>
      <c r="AF2506" t="s">
        <v>6157</v>
      </c>
      <c r="AG2506" t="s">
        <v>6157</v>
      </c>
      <c r="AH2506" t="s">
        <v>6157</v>
      </c>
      <c r="AI2506" t="s">
        <v>6157</v>
      </c>
      <c r="AJ2506" t="s">
        <v>4588</v>
      </c>
      <c r="AK2506" t="s">
        <v>4861</v>
      </c>
      <c r="AL2506" t="s">
        <v>4051</v>
      </c>
      <c r="AM2506" t="s">
        <v>264</v>
      </c>
      <c r="AN2506" t="s">
        <v>4353</v>
      </c>
      <c r="AO2506" s="29">
        <v>38</v>
      </c>
      <c r="AP2506">
        <v>-22.669730000000001</v>
      </c>
      <c r="AQ2506">
        <v>114.02048000000001</v>
      </c>
      <c r="AR2506" t="s">
        <v>1532</v>
      </c>
      <c r="AS2506">
        <v>0</v>
      </c>
      <c r="AT2506" t="s">
        <v>4353</v>
      </c>
      <c r="AU2506" t="s">
        <v>274</v>
      </c>
      <c r="AV2506" t="s">
        <v>4353</v>
      </c>
      <c r="AW2506" t="s">
        <v>4353</v>
      </c>
      <c r="AX2506" t="s">
        <v>6157</v>
      </c>
      <c r="AY2506">
        <v>1030</v>
      </c>
      <c r="AZ2506">
        <v>1030</v>
      </c>
      <c r="BA2506" t="s">
        <v>7018</v>
      </c>
      <c r="BB2506" t="s">
        <v>4785</v>
      </c>
      <c r="BC2506" t="s">
        <v>6157</v>
      </c>
      <c r="BH2506" t="s">
        <v>293</v>
      </c>
      <c r="BI2506" t="s">
        <v>7195</v>
      </c>
      <c r="BJ2506" t="s">
        <v>4164</v>
      </c>
      <c r="BK2506" t="s">
        <v>4165</v>
      </c>
      <c r="BL2506">
        <v>2016</v>
      </c>
      <c r="BM2506"/>
      <c r="BN2506"/>
      <c r="BO2506"/>
      <c r="BP2506"/>
      <c r="BW2506">
        <v>-19.7</v>
      </c>
      <c r="BY2506">
        <v>11.2</v>
      </c>
      <c r="CF2506">
        <v>1</v>
      </c>
      <c r="CI2506">
        <v>-10.8</v>
      </c>
      <c r="CK2506">
        <v>4.2</v>
      </c>
    </row>
    <row r="2507" spans="1:89" ht="16" customHeight="1">
      <c r="A2507">
        <v>2506</v>
      </c>
      <c r="B2507" t="s">
        <v>7107</v>
      </c>
      <c r="C2507" s="2">
        <v>44970</v>
      </c>
      <c r="E2507" t="s">
        <v>2803</v>
      </c>
      <c r="F2507" t="s">
        <v>2803</v>
      </c>
      <c r="G2507" t="s">
        <v>3941</v>
      </c>
      <c r="H2507" t="s">
        <v>6157</v>
      </c>
      <c r="I2507" t="s">
        <v>4855</v>
      </c>
      <c r="J2507" t="s">
        <v>4856</v>
      </c>
      <c r="K2507" t="s">
        <v>4857</v>
      </c>
      <c r="L2507" t="s">
        <v>6157</v>
      </c>
      <c r="M2507" t="s">
        <v>3984</v>
      </c>
      <c r="N2507" t="s">
        <v>289</v>
      </c>
      <c r="O2507" t="s">
        <v>6987</v>
      </c>
      <c r="P2507" t="s">
        <v>3968</v>
      </c>
      <c r="Q2507" t="s">
        <v>4403</v>
      </c>
      <c r="R2507" t="s">
        <v>6989</v>
      </c>
      <c r="S2507" t="s">
        <v>4353</v>
      </c>
      <c r="T2507" t="s">
        <v>4353</v>
      </c>
      <c r="U2507" t="s">
        <v>6157</v>
      </c>
      <c r="X2507" t="s">
        <v>6157</v>
      </c>
      <c r="Y2507" t="s">
        <v>6157</v>
      </c>
      <c r="Z2507" t="s">
        <v>6157</v>
      </c>
      <c r="AA2507" t="s">
        <v>4021</v>
      </c>
      <c r="AB2507" t="s">
        <v>6157</v>
      </c>
      <c r="AC2507" t="s">
        <v>6157</v>
      </c>
      <c r="AD2507" t="s">
        <v>6157</v>
      </c>
      <c r="AE2507" t="s">
        <v>6157</v>
      </c>
      <c r="AF2507" t="s">
        <v>6157</v>
      </c>
      <c r="AG2507" t="s">
        <v>6157</v>
      </c>
      <c r="AH2507" t="s">
        <v>6157</v>
      </c>
      <c r="AI2507" t="s">
        <v>6157</v>
      </c>
      <c r="AJ2507" t="s">
        <v>4588</v>
      </c>
      <c r="AK2507" t="s">
        <v>4861</v>
      </c>
      <c r="AL2507" t="s">
        <v>4051</v>
      </c>
      <c r="AM2507" t="s">
        <v>264</v>
      </c>
      <c r="AN2507" t="s">
        <v>4353</v>
      </c>
      <c r="AO2507" s="29">
        <v>38</v>
      </c>
      <c r="AP2507">
        <v>-22.669730000000001</v>
      </c>
      <c r="AQ2507">
        <v>114.02048000000001</v>
      </c>
      <c r="AR2507" t="s">
        <v>1532</v>
      </c>
      <c r="AS2507">
        <v>0</v>
      </c>
      <c r="AT2507" t="s">
        <v>4353</v>
      </c>
      <c r="AU2507" t="s">
        <v>274</v>
      </c>
      <c r="AV2507" t="s">
        <v>4353</v>
      </c>
      <c r="AW2507" t="s">
        <v>4353</v>
      </c>
      <c r="AX2507" t="s">
        <v>6157</v>
      </c>
      <c r="AY2507">
        <v>982</v>
      </c>
      <c r="AZ2507">
        <v>982</v>
      </c>
      <c r="BA2507" t="s">
        <v>7018</v>
      </c>
      <c r="BB2507" t="s">
        <v>4785</v>
      </c>
      <c r="BC2507" t="s">
        <v>6157</v>
      </c>
      <c r="BH2507" t="s">
        <v>293</v>
      </c>
      <c r="BI2507" t="s">
        <v>7195</v>
      </c>
      <c r="BJ2507" t="s">
        <v>4164</v>
      </c>
      <c r="BK2507" t="s">
        <v>4165</v>
      </c>
      <c r="BL2507">
        <v>2016</v>
      </c>
      <c r="BM2507"/>
      <c r="BN2507"/>
      <c r="BO2507"/>
      <c r="BP2507"/>
      <c r="BW2507">
        <v>-19.7</v>
      </c>
      <c r="BY2507">
        <v>10</v>
      </c>
      <c r="CF2507">
        <v>1</v>
      </c>
      <c r="CI2507">
        <v>-4.9000000000000004</v>
      </c>
      <c r="CK2507">
        <v>7.4</v>
      </c>
    </row>
    <row r="2508" spans="1:89" ht="16" customHeight="1">
      <c r="A2508">
        <v>2507</v>
      </c>
      <c r="B2508" t="s">
        <v>7107</v>
      </c>
      <c r="C2508" s="2">
        <v>44970</v>
      </c>
      <c r="E2508" t="s">
        <v>2804</v>
      </c>
      <c r="F2508" t="s">
        <v>2804</v>
      </c>
      <c r="G2508" t="s">
        <v>3941</v>
      </c>
      <c r="H2508" t="s">
        <v>6157</v>
      </c>
      <c r="I2508" t="s">
        <v>4855</v>
      </c>
      <c r="J2508" t="s">
        <v>4856</v>
      </c>
      <c r="K2508" t="s">
        <v>4857</v>
      </c>
      <c r="L2508" t="s">
        <v>6157</v>
      </c>
      <c r="M2508" t="s">
        <v>3984</v>
      </c>
      <c r="N2508" t="s">
        <v>289</v>
      </c>
      <c r="O2508" t="s">
        <v>6987</v>
      </c>
      <c r="P2508" t="s">
        <v>3968</v>
      </c>
      <c r="Q2508" t="s">
        <v>4403</v>
      </c>
      <c r="R2508" t="s">
        <v>6989</v>
      </c>
      <c r="S2508" t="s">
        <v>4353</v>
      </c>
      <c r="T2508" t="s">
        <v>4353</v>
      </c>
      <c r="U2508" t="s">
        <v>6157</v>
      </c>
      <c r="X2508" t="s">
        <v>6157</v>
      </c>
      <c r="Y2508" t="s">
        <v>6157</v>
      </c>
      <c r="Z2508" t="s">
        <v>6157</v>
      </c>
      <c r="AA2508" t="s">
        <v>4021</v>
      </c>
      <c r="AB2508" t="s">
        <v>6157</v>
      </c>
      <c r="AC2508" t="s">
        <v>6157</v>
      </c>
      <c r="AD2508" t="s">
        <v>6157</v>
      </c>
      <c r="AE2508" t="s">
        <v>6157</v>
      </c>
      <c r="AF2508" t="s">
        <v>6157</v>
      </c>
      <c r="AG2508" t="s">
        <v>6157</v>
      </c>
      <c r="AH2508" t="s">
        <v>6157</v>
      </c>
      <c r="AI2508" t="s">
        <v>6157</v>
      </c>
      <c r="AJ2508" t="s">
        <v>4588</v>
      </c>
      <c r="AK2508" t="s">
        <v>4861</v>
      </c>
      <c r="AL2508" t="s">
        <v>4051</v>
      </c>
      <c r="AM2508" t="s">
        <v>264</v>
      </c>
      <c r="AN2508" t="s">
        <v>4353</v>
      </c>
      <c r="AO2508" s="29">
        <v>31</v>
      </c>
      <c r="AP2508">
        <v>-22.607199999999999</v>
      </c>
      <c r="AQ2508">
        <v>114.04522</v>
      </c>
      <c r="AR2508" t="s">
        <v>1532</v>
      </c>
      <c r="AS2508">
        <v>0</v>
      </c>
      <c r="AT2508" t="s">
        <v>4353</v>
      </c>
      <c r="AU2508" t="s">
        <v>274</v>
      </c>
      <c r="AV2508" t="s">
        <v>4353</v>
      </c>
      <c r="AW2508" t="s">
        <v>4353</v>
      </c>
      <c r="AX2508" t="s">
        <v>6157</v>
      </c>
      <c r="AY2508">
        <v>982</v>
      </c>
      <c r="AZ2508">
        <v>982</v>
      </c>
      <c r="BA2508" t="s">
        <v>7018</v>
      </c>
      <c r="BB2508" t="s">
        <v>4785</v>
      </c>
      <c r="BC2508" t="s">
        <v>6157</v>
      </c>
      <c r="BH2508" t="s">
        <v>293</v>
      </c>
      <c r="BI2508" t="s">
        <v>7195</v>
      </c>
      <c r="BJ2508" t="s">
        <v>4164</v>
      </c>
      <c r="BK2508" t="s">
        <v>4165</v>
      </c>
      <c r="BL2508">
        <v>2016</v>
      </c>
      <c r="BM2508"/>
      <c r="BN2508"/>
      <c r="BO2508"/>
      <c r="BP2508"/>
      <c r="BW2508">
        <v>-14.8</v>
      </c>
      <c r="BY2508">
        <v>10.1</v>
      </c>
      <c r="CF2508">
        <v>1</v>
      </c>
      <c r="CI2508">
        <v>-11.6</v>
      </c>
      <c r="CK2508">
        <v>3.2</v>
      </c>
    </row>
    <row r="2509" spans="1:89" ht="16" customHeight="1">
      <c r="A2509">
        <v>2508</v>
      </c>
      <c r="B2509" t="s">
        <v>7107</v>
      </c>
      <c r="C2509" s="2">
        <v>44970</v>
      </c>
      <c r="E2509" t="s">
        <v>2801</v>
      </c>
      <c r="F2509" t="s">
        <v>2801</v>
      </c>
      <c r="G2509" t="s">
        <v>3941</v>
      </c>
      <c r="H2509" t="s">
        <v>6157</v>
      </c>
      <c r="I2509" t="s">
        <v>4855</v>
      </c>
      <c r="J2509" t="s">
        <v>4856</v>
      </c>
      <c r="K2509" t="s">
        <v>4857</v>
      </c>
      <c r="L2509" t="s">
        <v>6157</v>
      </c>
      <c r="M2509" t="s">
        <v>3984</v>
      </c>
      <c r="N2509" t="s">
        <v>289</v>
      </c>
      <c r="O2509" t="s">
        <v>6987</v>
      </c>
      <c r="P2509" t="s">
        <v>3968</v>
      </c>
      <c r="Q2509" t="s">
        <v>4403</v>
      </c>
      <c r="R2509" t="s">
        <v>6989</v>
      </c>
      <c r="S2509" t="s">
        <v>4353</v>
      </c>
      <c r="T2509" t="s">
        <v>4353</v>
      </c>
      <c r="U2509" t="s">
        <v>6157</v>
      </c>
      <c r="X2509" t="s">
        <v>6157</v>
      </c>
      <c r="Y2509" t="s">
        <v>6157</v>
      </c>
      <c r="Z2509" t="s">
        <v>6157</v>
      </c>
      <c r="AA2509" t="s">
        <v>4021</v>
      </c>
      <c r="AB2509" t="s">
        <v>6157</v>
      </c>
      <c r="AC2509" t="s">
        <v>6157</v>
      </c>
      <c r="AD2509" t="s">
        <v>6157</v>
      </c>
      <c r="AE2509" t="s">
        <v>6157</v>
      </c>
      <c r="AF2509" t="s">
        <v>6157</v>
      </c>
      <c r="AG2509" t="s">
        <v>6157</v>
      </c>
      <c r="AH2509" t="s">
        <v>6157</v>
      </c>
      <c r="AI2509" t="s">
        <v>6157</v>
      </c>
      <c r="AJ2509" t="s">
        <v>4588</v>
      </c>
      <c r="AK2509" t="s">
        <v>4861</v>
      </c>
      <c r="AL2509" t="s">
        <v>4051</v>
      </c>
      <c r="AM2509" t="s">
        <v>264</v>
      </c>
      <c r="AN2509" t="s">
        <v>4353</v>
      </c>
      <c r="AO2509" s="29">
        <v>36.719284100000003</v>
      </c>
      <c r="AP2509">
        <v>-22.670780000000001</v>
      </c>
      <c r="AQ2509">
        <v>114.01955</v>
      </c>
      <c r="AR2509" t="s">
        <v>1532</v>
      </c>
      <c r="AS2509">
        <v>0</v>
      </c>
      <c r="AT2509" t="s">
        <v>4353</v>
      </c>
      <c r="AU2509" t="s">
        <v>274</v>
      </c>
      <c r="AV2509" t="s">
        <v>4353</v>
      </c>
      <c r="AW2509" t="s">
        <v>4353</v>
      </c>
      <c r="AX2509" t="s">
        <v>6157</v>
      </c>
      <c r="AY2509">
        <v>878</v>
      </c>
      <c r="AZ2509">
        <v>878</v>
      </c>
      <c r="BA2509" t="s">
        <v>7018</v>
      </c>
      <c r="BB2509" t="s">
        <v>4785</v>
      </c>
      <c r="BC2509" t="s">
        <v>6157</v>
      </c>
      <c r="BH2509" t="s">
        <v>293</v>
      </c>
      <c r="BI2509" t="s">
        <v>7195</v>
      </c>
      <c r="BJ2509" t="s">
        <v>4164</v>
      </c>
      <c r="BK2509" t="s">
        <v>4165</v>
      </c>
      <c r="BL2509">
        <v>2016</v>
      </c>
      <c r="BM2509"/>
      <c r="BN2509"/>
      <c r="BO2509"/>
      <c r="BP2509"/>
      <c r="BW2509">
        <v>-21</v>
      </c>
      <c r="BY2509">
        <v>9</v>
      </c>
      <c r="CF2509">
        <v>1</v>
      </c>
      <c r="CI2509">
        <v>-10.6</v>
      </c>
      <c r="CK2509">
        <v>3.5</v>
      </c>
    </row>
    <row r="2510" spans="1:89" ht="16" customHeight="1">
      <c r="A2510">
        <v>2509</v>
      </c>
      <c r="B2510" t="s">
        <v>7107</v>
      </c>
      <c r="C2510" s="2">
        <v>44970</v>
      </c>
      <c r="E2510" t="s">
        <v>2801</v>
      </c>
      <c r="F2510" t="s">
        <v>2801</v>
      </c>
      <c r="G2510" t="s">
        <v>3941</v>
      </c>
      <c r="H2510" t="s">
        <v>6157</v>
      </c>
      <c r="I2510" t="s">
        <v>4855</v>
      </c>
      <c r="J2510" t="s">
        <v>4856</v>
      </c>
      <c r="K2510" t="s">
        <v>4857</v>
      </c>
      <c r="L2510" t="s">
        <v>6157</v>
      </c>
      <c r="M2510" t="s">
        <v>3984</v>
      </c>
      <c r="N2510" t="s">
        <v>289</v>
      </c>
      <c r="O2510" t="s">
        <v>6987</v>
      </c>
      <c r="P2510" t="s">
        <v>3968</v>
      </c>
      <c r="Q2510" t="s">
        <v>4403</v>
      </c>
      <c r="R2510" t="s">
        <v>6989</v>
      </c>
      <c r="S2510" t="s">
        <v>4353</v>
      </c>
      <c r="T2510" t="s">
        <v>4353</v>
      </c>
      <c r="U2510" t="s">
        <v>6157</v>
      </c>
      <c r="X2510" t="s">
        <v>6157</v>
      </c>
      <c r="Y2510" t="s">
        <v>6157</v>
      </c>
      <c r="Z2510" t="s">
        <v>6157</v>
      </c>
      <c r="AA2510" t="s">
        <v>4021</v>
      </c>
      <c r="AB2510" t="s">
        <v>6157</v>
      </c>
      <c r="AC2510" t="s">
        <v>6157</v>
      </c>
      <c r="AD2510" t="s">
        <v>6157</v>
      </c>
      <c r="AE2510" t="s">
        <v>6157</v>
      </c>
      <c r="AF2510" t="s">
        <v>6157</v>
      </c>
      <c r="AG2510" t="s">
        <v>6157</v>
      </c>
      <c r="AH2510" t="s">
        <v>6157</v>
      </c>
      <c r="AI2510" t="s">
        <v>6157</v>
      </c>
      <c r="AJ2510" t="s">
        <v>4588</v>
      </c>
      <c r="AK2510" t="s">
        <v>4861</v>
      </c>
      <c r="AL2510" t="s">
        <v>4051</v>
      </c>
      <c r="AM2510" t="s">
        <v>264</v>
      </c>
      <c r="AN2510" t="s">
        <v>4353</v>
      </c>
      <c r="AO2510" s="29">
        <v>38</v>
      </c>
      <c r="AP2510">
        <v>-22.669730000000001</v>
      </c>
      <c r="AQ2510">
        <v>114.02048000000001</v>
      </c>
      <c r="AR2510" t="s">
        <v>1532</v>
      </c>
      <c r="AS2510">
        <v>0</v>
      </c>
      <c r="AT2510" t="s">
        <v>4353</v>
      </c>
      <c r="AU2510" t="s">
        <v>274</v>
      </c>
      <c r="AV2510" t="s">
        <v>4353</v>
      </c>
      <c r="AW2510" t="s">
        <v>4353</v>
      </c>
      <c r="AX2510" t="s">
        <v>6157</v>
      </c>
      <c r="AY2510">
        <v>829</v>
      </c>
      <c r="AZ2510">
        <v>829</v>
      </c>
      <c r="BA2510" t="s">
        <v>7018</v>
      </c>
      <c r="BB2510" t="s">
        <v>4785</v>
      </c>
      <c r="BC2510" t="s">
        <v>6157</v>
      </c>
      <c r="BH2510" t="s">
        <v>293</v>
      </c>
      <c r="BI2510" t="s">
        <v>7195</v>
      </c>
      <c r="BJ2510" t="s">
        <v>4164</v>
      </c>
      <c r="BK2510" t="s">
        <v>4165</v>
      </c>
      <c r="BL2510">
        <v>2016</v>
      </c>
      <c r="BM2510"/>
      <c r="BN2510"/>
      <c r="BO2510"/>
      <c r="BP2510"/>
      <c r="BW2510">
        <v>-19.5</v>
      </c>
      <c r="BY2510">
        <v>12.7</v>
      </c>
      <c r="CF2510">
        <v>1</v>
      </c>
      <c r="CI2510">
        <v>-10.3</v>
      </c>
      <c r="CK2510">
        <v>4</v>
      </c>
    </row>
    <row r="2511" spans="1:89" ht="16" customHeight="1">
      <c r="A2511">
        <v>2510</v>
      </c>
      <c r="B2511" t="s">
        <v>7107</v>
      </c>
      <c r="C2511" s="2">
        <v>44970</v>
      </c>
      <c r="E2511" t="s">
        <v>2800</v>
      </c>
      <c r="F2511" t="s">
        <v>2800</v>
      </c>
      <c r="G2511" t="s">
        <v>3941</v>
      </c>
      <c r="H2511" t="s">
        <v>6157</v>
      </c>
      <c r="I2511" t="s">
        <v>4855</v>
      </c>
      <c r="J2511" t="s">
        <v>4856</v>
      </c>
      <c r="K2511" t="s">
        <v>4857</v>
      </c>
      <c r="L2511" t="s">
        <v>6157</v>
      </c>
      <c r="M2511" t="s">
        <v>3984</v>
      </c>
      <c r="N2511" t="s">
        <v>289</v>
      </c>
      <c r="O2511" t="s">
        <v>6987</v>
      </c>
      <c r="P2511" t="s">
        <v>3968</v>
      </c>
      <c r="Q2511" t="s">
        <v>4403</v>
      </c>
      <c r="R2511" t="s">
        <v>6989</v>
      </c>
      <c r="S2511" t="s">
        <v>4353</v>
      </c>
      <c r="T2511" t="s">
        <v>4353</v>
      </c>
      <c r="U2511" t="s">
        <v>6157</v>
      </c>
      <c r="X2511" t="s">
        <v>6157</v>
      </c>
      <c r="Y2511" t="s">
        <v>6157</v>
      </c>
      <c r="Z2511" t="s">
        <v>6157</v>
      </c>
      <c r="AA2511" t="s">
        <v>4021</v>
      </c>
      <c r="AB2511" t="s">
        <v>6157</v>
      </c>
      <c r="AC2511" t="s">
        <v>6157</v>
      </c>
      <c r="AD2511" t="s">
        <v>6157</v>
      </c>
      <c r="AE2511" t="s">
        <v>6157</v>
      </c>
      <c r="AF2511" t="s">
        <v>6157</v>
      </c>
      <c r="AG2511" t="s">
        <v>6157</v>
      </c>
      <c r="AH2511" t="s">
        <v>6157</v>
      </c>
      <c r="AI2511" t="s">
        <v>6157</v>
      </c>
      <c r="AJ2511" t="s">
        <v>4588</v>
      </c>
      <c r="AK2511" t="s">
        <v>4861</v>
      </c>
      <c r="AL2511" t="s">
        <v>4051</v>
      </c>
      <c r="AM2511" t="s">
        <v>264</v>
      </c>
      <c r="AN2511" t="s">
        <v>4353</v>
      </c>
      <c r="AO2511" s="29">
        <v>38</v>
      </c>
      <c r="AP2511">
        <v>-22.669730000000001</v>
      </c>
      <c r="AQ2511">
        <v>114.02048000000001</v>
      </c>
      <c r="AR2511" t="s">
        <v>1532</v>
      </c>
      <c r="AS2511">
        <v>0</v>
      </c>
      <c r="AT2511" t="s">
        <v>4353</v>
      </c>
      <c r="AU2511" t="s">
        <v>274</v>
      </c>
      <c r="AV2511" t="s">
        <v>4353</v>
      </c>
      <c r="AW2511" t="s">
        <v>4353</v>
      </c>
      <c r="AX2511" t="s">
        <v>6157</v>
      </c>
      <c r="AY2511">
        <v>821</v>
      </c>
      <c r="AZ2511">
        <v>821</v>
      </c>
      <c r="BA2511" t="s">
        <v>7018</v>
      </c>
      <c r="BB2511" t="s">
        <v>4785</v>
      </c>
      <c r="BC2511" t="s">
        <v>6157</v>
      </c>
      <c r="BH2511" t="s">
        <v>293</v>
      </c>
      <c r="BI2511" t="s">
        <v>7195</v>
      </c>
      <c r="BJ2511" t="s">
        <v>4164</v>
      </c>
      <c r="BK2511" t="s">
        <v>4165</v>
      </c>
      <c r="BL2511">
        <v>2016</v>
      </c>
      <c r="BM2511"/>
      <c r="BN2511"/>
      <c r="BO2511"/>
      <c r="BP2511"/>
      <c r="BW2511">
        <v>-19.5</v>
      </c>
      <c r="BY2511">
        <v>13.6</v>
      </c>
      <c r="CF2511">
        <v>1</v>
      </c>
      <c r="CI2511">
        <v>-11.7</v>
      </c>
      <c r="CK2511">
        <v>3.4</v>
      </c>
    </row>
    <row r="2512" spans="1:89" ht="16" customHeight="1">
      <c r="A2512">
        <v>2511</v>
      </c>
      <c r="B2512" t="s">
        <v>7107</v>
      </c>
      <c r="C2512" s="2">
        <v>44970</v>
      </c>
      <c r="E2512" t="s">
        <v>2805</v>
      </c>
      <c r="F2512" t="s">
        <v>2805</v>
      </c>
      <c r="G2512" t="s">
        <v>3941</v>
      </c>
      <c r="H2512" t="s">
        <v>6157</v>
      </c>
      <c r="I2512" t="s">
        <v>4855</v>
      </c>
      <c r="J2512" t="s">
        <v>4856</v>
      </c>
      <c r="K2512" t="s">
        <v>4857</v>
      </c>
      <c r="L2512" t="s">
        <v>6157</v>
      </c>
      <c r="M2512" t="s">
        <v>3984</v>
      </c>
      <c r="N2512" t="s">
        <v>289</v>
      </c>
      <c r="O2512" t="s">
        <v>6987</v>
      </c>
      <c r="P2512" t="s">
        <v>3968</v>
      </c>
      <c r="Q2512" t="s">
        <v>4403</v>
      </c>
      <c r="R2512" t="s">
        <v>6989</v>
      </c>
      <c r="S2512" t="s">
        <v>4353</v>
      </c>
      <c r="T2512" t="s">
        <v>4353</v>
      </c>
      <c r="U2512" t="s">
        <v>6157</v>
      </c>
      <c r="X2512" t="s">
        <v>6157</v>
      </c>
      <c r="Y2512" t="s">
        <v>6157</v>
      </c>
      <c r="Z2512" t="s">
        <v>6157</v>
      </c>
      <c r="AA2512" t="s">
        <v>4021</v>
      </c>
      <c r="AB2512" t="s">
        <v>6157</v>
      </c>
      <c r="AC2512" t="s">
        <v>6157</v>
      </c>
      <c r="AD2512" t="s">
        <v>6157</v>
      </c>
      <c r="AE2512" t="s">
        <v>6157</v>
      </c>
      <c r="AF2512" t="s">
        <v>6157</v>
      </c>
      <c r="AG2512" t="s">
        <v>6157</v>
      </c>
      <c r="AH2512" t="s">
        <v>6157</v>
      </c>
      <c r="AI2512" t="s">
        <v>6157</v>
      </c>
      <c r="AJ2512" t="s">
        <v>4588</v>
      </c>
      <c r="AK2512" t="s">
        <v>4861</v>
      </c>
      <c r="AL2512" t="s">
        <v>4051</v>
      </c>
      <c r="AM2512" t="s">
        <v>264</v>
      </c>
      <c r="AN2512" t="s">
        <v>4353</v>
      </c>
      <c r="AO2512" s="29">
        <v>39</v>
      </c>
      <c r="AP2512">
        <v>-24.271699999999999</v>
      </c>
      <c r="AQ2512">
        <v>113.40123</v>
      </c>
      <c r="AR2512" t="s">
        <v>1532</v>
      </c>
      <c r="AS2512">
        <v>0</v>
      </c>
      <c r="AT2512" t="s">
        <v>4353</v>
      </c>
      <c r="AU2512" t="s">
        <v>274</v>
      </c>
      <c r="AV2512" t="s">
        <v>4353</v>
      </c>
      <c r="AW2512" t="s">
        <v>4353</v>
      </c>
      <c r="AX2512" t="s">
        <v>6157</v>
      </c>
      <c r="AY2512">
        <v>813</v>
      </c>
      <c r="AZ2512">
        <v>813</v>
      </c>
      <c r="BA2512" t="s">
        <v>7018</v>
      </c>
      <c r="BB2512" t="s">
        <v>4785</v>
      </c>
      <c r="BC2512" t="s">
        <v>6157</v>
      </c>
      <c r="BH2512" t="s">
        <v>293</v>
      </c>
      <c r="BI2512" t="s">
        <v>7195</v>
      </c>
      <c r="BJ2512" t="s">
        <v>4164</v>
      </c>
      <c r="BK2512" t="s">
        <v>4165</v>
      </c>
      <c r="BL2512">
        <v>2016</v>
      </c>
      <c r="BM2512"/>
      <c r="BN2512"/>
      <c r="BO2512"/>
      <c r="BP2512"/>
      <c r="BW2512">
        <v>-18.8</v>
      </c>
      <c r="BY2512">
        <v>13</v>
      </c>
      <c r="CF2512">
        <v>1</v>
      </c>
      <c r="CI2512">
        <v>-11.4</v>
      </c>
      <c r="CK2512">
        <v>0.2</v>
      </c>
    </row>
    <row r="2513" spans="1:89" ht="16" customHeight="1">
      <c r="A2513">
        <v>2512</v>
      </c>
      <c r="B2513" t="s">
        <v>7107</v>
      </c>
      <c r="C2513" s="2">
        <v>44970</v>
      </c>
      <c r="E2513" t="s">
        <v>2800</v>
      </c>
      <c r="F2513" t="s">
        <v>2800</v>
      </c>
      <c r="G2513" t="s">
        <v>3941</v>
      </c>
      <c r="H2513" t="s">
        <v>6157</v>
      </c>
      <c r="I2513" t="s">
        <v>4855</v>
      </c>
      <c r="J2513" t="s">
        <v>4856</v>
      </c>
      <c r="K2513" t="s">
        <v>4857</v>
      </c>
      <c r="L2513" t="s">
        <v>6157</v>
      </c>
      <c r="M2513" t="s">
        <v>3984</v>
      </c>
      <c r="N2513" t="s">
        <v>289</v>
      </c>
      <c r="O2513" t="s">
        <v>6987</v>
      </c>
      <c r="P2513" t="s">
        <v>3968</v>
      </c>
      <c r="Q2513" t="s">
        <v>4403</v>
      </c>
      <c r="R2513" t="s">
        <v>6989</v>
      </c>
      <c r="S2513" t="s">
        <v>4353</v>
      </c>
      <c r="T2513" t="s">
        <v>4353</v>
      </c>
      <c r="U2513" t="s">
        <v>6157</v>
      </c>
      <c r="X2513" t="s">
        <v>6157</v>
      </c>
      <c r="Y2513" t="s">
        <v>6157</v>
      </c>
      <c r="Z2513" t="s">
        <v>6157</v>
      </c>
      <c r="AA2513" t="s">
        <v>4021</v>
      </c>
      <c r="AB2513" t="s">
        <v>6157</v>
      </c>
      <c r="AC2513" t="s">
        <v>6157</v>
      </c>
      <c r="AD2513" t="s">
        <v>6157</v>
      </c>
      <c r="AE2513" t="s">
        <v>6157</v>
      </c>
      <c r="AF2513" t="s">
        <v>6157</v>
      </c>
      <c r="AG2513" t="s">
        <v>6157</v>
      </c>
      <c r="AH2513" t="s">
        <v>6157</v>
      </c>
      <c r="AI2513" t="s">
        <v>6157</v>
      </c>
      <c r="AJ2513" t="s">
        <v>4588</v>
      </c>
      <c r="AK2513" t="s">
        <v>4861</v>
      </c>
      <c r="AL2513" t="s">
        <v>4051</v>
      </c>
      <c r="AM2513" t="s">
        <v>264</v>
      </c>
      <c r="AN2513" t="s">
        <v>4353</v>
      </c>
      <c r="AO2513" s="29">
        <v>48.817279800000001</v>
      </c>
      <c r="AP2513">
        <v>-23.339200000000002</v>
      </c>
      <c r="AQ2513">
        <v>113.84735000000001</v>
      </c>
      <c r="AR2513" t="s">
        <v>1532</v>
      </c>
      <c r="AS2513">
        <v>0</v>
      </c>
      <c r="AT2513" t="s">
        <v>4353</v>
      </c>
      <c r="AU2513" t="s">
        <v>274</v>
      </c>
      <c r="AV2513" t="s">
        <v>4353</v>
      </c>
      <c r="AW2513" t="s">
        <v>4353</v>
      </c>
      <c r="AX2513" t="s">
        <v>6157</v>
      </c>
      <c r="AY2513">
        <v>805</v>
      </c>
      <c r="AZ2513">
        <v>805</v>
      </c>
      <c r="BA2513" t="s">
        <v>7018</v>
      </c>
      <c r="BB2513" t="s">
        <v>4785</v>
      </c>
      <c r="BC2513" t="s">
        <v>6157</v>
      </c>
      <c r="BH2513" t="s">
        <v>293</v>
      </c>
      <c r="BI2513" t="s">
        <v>7195</v>
      </c>
      <c r="BJ2513" t="s">
        <v>4164</v>
      </c>
      <c r="BK2513" t="s">
        <v>4165</v>
      </c>
      <c r="BL2513">
        <v>2016</v>
      </c>
      <c r="BM2513"/>
      <c r="BN2513"/>
      <c r="BO2513"/>
      <c r="BP2513"/>
      <c r="BW2513">
        <v>-21.8</v>
      </c>
      <c r="BY2513">
        <v>11.8</v>
      </c>
      <c r="CF2513">
        <v>1</v>
      </c>
      <c r="CI2513">
        <v>-8.1999999999999993</v>
      </c>
      <c r="CK2513">
        <v>0.1</v>
      </c>
    </row>
    <row r="2514" spans="1:89" ht="16" customHeight="1">
      <c r="A2514">
        <v>2513</v>
      </c>
      <c r="B2514" t="s">
        <v>7107</v>
      </c>
      <c r="C2514" s="2">
        <v>44970</v>
      </c>
      <c r="E2514" t="s">
        <v>2801</v>
      </c>
      <c r="F2514" t="s">
        <v>2801</v>
      </c>
      <c r="G2514" t="s">
        <v>3941</v>
      </c>
      <c r="H2514" t="s">
        <v>6157</v>
      </c>
      <c r="I2514" t="s">
        <v>4855</v>
      </c>
      <c r="J2514" t="s">
        <v>4856</v>
      </c>
      <c r="K2514" t="s">
        <v>4857</v>
      </c>
      <c r="L2514" t="s">
        <v>6157</v>
      </c>
      <c r="M2514" t="s">
        <v>3984</v>
      </c>
      <c r="N2514" t="s">
        <v>289</v>
      </c>
      <c r="O2514" t="s">
        <v>6987</v>
      </c>
      <c r="P2514" t="s">
        <v>3968</v>
      </c>
      <c r="Q2514" t="s">
        <v>4403</v>
      </c>
      <c r="R2514" t="s">
        <v>6989</v>
      </c>
      <c r="S2514" t="s">
        <v>4353</v>
      </c>
      <c r="T2514" t="s">
        <v>4353</v>
      </c>
      <c r="U2514" t="s">
        <v>6157</v>
      </c>
      <c r="X2514" t="s">
        <v>6157</v>
      </c>
      <c r="Y2514" t="s">
        <v>6157</v>
      </c>
      <c r="Z2514" t="s">
        <v>6157</v>
      </c>
      <c r="AA2514" t="s">
        <v>4021</v>
      </c>
      <c r="AB2514" t="s">
        <v>6157</v>
      </c>
      <c r="AC2514" t="s">
        <v>6157</v>
      </c>
      <c r="AD2514" t="s">
        <v>6157</v>
      </c>
      <c r="AE2514" t="s">
        <v>6157</v>
      </c>
      <c r="AF2514" t="s">
        <v>6157</v>
      </c>
      <c r="AG2514" t="s">
        <v>6157</v>
      </c>
      <c r="AH2514" t="s">
        <v>6157</v>
      </c>
      <c r="AI2514" t="s">
        <v>6157</v>
      </c>
      <c r="AJ2514" t="s">
        <v>4588</v>
      </c>
      <c r="AK2514" t="s">
        <v>4861</v>
      </c>
      <c r="AL2514" t="s">
        <v>4051</v>
      </c>
      <c r="AM2514" t="s">
        <v>264</v>
      </c>
      <c r="AN2514" t="s">
        <v>4353</v>
      </c>
      <c r="AO2514" s="29">
        <v>39</v>
      </c>
      <c r="AP2514">
        <v>-24.271699999999999</v>
      </c>
      <c r="AQ2514">
        <v>113.40123</v>
      </c>
      <c r="AR2514" t="s">
        <v>1532</v>
      </c>
      <c r="AS2514">
        <v>0</v>
      </c>
      <c r="AT2514" t="s">
        <v>4353</v>
      </c>
      <c r="AU2514" t="s">
        <v>274</v>
      </c>
      <c r="AV2514" t="s">
        <v>4353</v>
      </c>
      <c r="AW2514" t="s">
        <v>4353</v>
      </c>
      <c r="AX2514" t="s">
        <v>6157</v>
      </c>
      <c r="AY2514">
        <v>805</v>
      </c>
      <c r="AZ2514">
        <v>805</v>
      </c>
      <c r="BA2514" t="s">
        <v>7018</v>
      </c>
      <c r="BB2514" t="s">
        <v>4785</v>
      </c>
      <c r="BC2514" t="s">
        <v>6157</v>
      </c>
      <c r="BH2514" t="s">
        <v>293</v>
      </c>
      <c r="BI2514" t="s">
        <v>7195</v>
      </c>
      <c r="BJ2514" t="s">
        <v>4164</v>
      </c>
      <c r="BK2514" t="s">
        <v>4165</v>
      </c>
      <c r="BL2514">
        <v>2016</v>
      </c>
      <c r="BM2514"/>
      <c r="BN2514"/>
      <c r="BO2514"/>
      <c r="BP2514"/>
      <c r="BW2514">
        <v>-21.2</v>
      </c>
      <c r="BY2514">
        <v>12.2</v>
      </c>
      <c r="CF2514">
        <v>1</v>
      </c>
      <c r="CI2514">
        <v>-10.4</v>
      </c>
      <c r="CK2514">
        <v>3.9</v>
      </c>
    </row>
    <row r="2515" spans="1:89" ht="16" customHeight="1">
      <c r="A2515">
        <v>2514</v>
      </c>
      <c r="B2515" t="s">
        <v>7107</v>
      </c>
      <c r="C2515" s="2">
        <v>44970</v>
      </c>
      <c r="E2515" t="s">
        <v>2800</v>
      </c>
      <c r="F2515" t="s">
        <v>2800</v>
      </c>
      <c r="G2515" t="s">
        <v>3941</v>
      </c>
      <c r="H2515" t="s">
        <v>6157</v>
      </c>
      <c r="I2515" t="s">
        <v>4855</v>
      </c>
      <c r="J2515" t="s">
        <v>4856</v>
      </c>
      <c r="K2515" t="s">
        <v>4857</v>
      </c>
      <c r="L2515" t="s">
        <v>6157</v>
      </c>
      <c r="M2515" t="s">
        <v>3984</v>
      </c>
      <c r="N2515" t="s">
        <v>289</v>
      </c>
      <c r="O2515" t="s">
        <v>6987</v>
      </c>
      <c r="P2515" t="s">
        <v>3968</v>
      </c>
      <c r="Q2515" t="s">
        <v>4403</v>
      </c>
      <c r="R2515" t="s">
        <v>6989</v>
      </c>
      <c r="S2515" t="s">
        <v>4353</v>
      </c>
      <c r="T2515" t="s">
        <v>4353</v>
      </c>
      <c r="U2515" t="s">
        <v>6157</v>
      </c>
      <c r="X2515" t="s">
        <v>6157</v>
      </c>
      <c r="Y2515" t="s">
        <v>6157</v>
      </c>
      <c r="Z2515" t="s">
        <v>6157</v>
      </c>
      <c r="AA2515" t="s">
        <v>4021</v>
      </c>
      <c r="AB2515" t="s">
        <v>6157</v>
      </c>
      <c r="AC2515" t="s">
        <v>6157</v>
      </c>
      <c r="AD2515" t="s">
        <v>6157</v>
      </c>
      <c r="AE2515" t="s">
        <v>6157</v>
      </c>
      <c r="AF2515" t="s">
        <v>6157</v>
      </c>
      <c r="AG2515" t="s">
        <v>6157</v>
      </c>
      <c r="AH2515" t="s">
        <v>6157</v>
      </c>
      <c r="AI2515" t="s">
        <v>6157</v>
      </c>
      <c r="AJ2515" t="s">
        <v>4588</v>
      </c>
      <c r="AK2515" t="s">
        <v>4861</v>
      </c>
      <c r="AL2515" t="s">
        <v>4051</v>
      </c>
      <c r="AM2515" t="s">
        <v>264</v>
      </c>
      <c r="AN2515" t="s">
        <v>4353</v>
      </c>
      <c r="AO2515" s="29">
        <v>38</v>
      </c>
      <c r="AP2515">
        <v>-22.669730000000001</v>
      </c>
      <c r="AQ2515">
        <v>114.02048000000001</v>
      </c>
      <c r="AR2515" t="s">
        <v>1532</v>
      </c>
      <c r="AS2515">
        <v>0</v>
      </c>
      <c r="AT2515" t="s">
        <v>4353</v>
      </c>
      <c r="AU2515" t="s">
        <v>274</v>
      </c>
      <c r="AV2515" t="s">
        <v>4353</v>
      </c>
      <c r="AW2515" t="s">
        <v>4353</v>
      </c>
      <c r="AX2515" t="s">
        <v>6157</v>
      </c>
      <c r="AY2515">
        <v>797</v>
      </c>
      <c r="AZ2515">
        <v>797</v>
      </c>
      <c r="BA2515" t="s">
        <v>7018</v>
      </c>
      <c r="BB2515" t="s">
        <v>4785</v>
      </c>
      <c r="BC2515" t="s">
        <v>6157</v>
      </c>
      <c r="BH2515" t="s">
        <v>293</v>
      </c>
      <c r="BI2515" t="s">
        <v>7195</v>
      </c>
      <c r="BJ2515" t="s">
        <v>4164</v>
      </c>
      <c r="BK2515" t="s">
        <v>4165</v>
      </c>
      <c r="BL2515">
        <v>2016</v>
      </c>
      <c r="BM2515"/>
      <c r="BN2515"/>
      <c r="BO2515"/>
      <c r="BP2515"/>
      <c r="BW2515">
        <v>-20.399999999999999</v>
      </c>
      <c r="BY2515">
        <v>13.9</v>
      </c>
      <c r="CF2515">
        <v>1</v>
      </c>
      <c r="CI2515">
        <v>-11.2</v>
      </c>
      <c r="CK2515">
        <v>4</v>
      </c>
    </row>
    <row r="2516" spans="1:89" ht="16" customHeight="1">
      <c r="A2516">
        <v>2515</v>
      </c>
      <c r="B2516" t="s">
        <v>7107</v>
      </c>
      <c r="C2516" s="2">
        <v>44970</v>
      </c>
      <c r="E2516" t="s">
        <v>2806</v>
      </c>
      <c r="F2516" t="s">
        <v>2806</v>
      </c>
      <c r="G2516" t="s">
        <v>3941</v>
      </c>
      <c r="H2516" t="s">
        <v>6157</v>
      </c>
      <c r="I2516" t="s">
        <v>4855</v>
      </c>
      <c r="J2516" t="s">
        <v>4856</v>
      </c>
      <c r="K2516" t="s">
        <v>4857</v>
      </c>
      <c r="L2516" t="s">
        <v>6157</v>
      </c>
      <c r="M2516" t="s">
        <v>3984</v>
      </c>
      <c r="N2516" t="s">
        <v>289</v>
      </c>
      <c r="O2516" t="s">
        <v>6987</v>
      </c>
      <c r="P2516" t="s">
        <v>3968</v>
      </c>
      <c r="Q2516" t="s">
        <v>4403</v>
      </c>
      <c r="R2516" t="s">
        <v>6989</v>
      </c>
      <c r="S2516" t="s">
        <v>4353</v>
      </c>
      <c r="T2516" t="s">
        <v>4353</v>
      </c>
      <c r="U2516" t="s">
        <v>6157</v>
      </c>
      <c r="X2516" t="s">
        <v>6157</v>
      </c>
      <c r="Y2516" t="s">
        <v>6157</v>
      </c>
      <c r="Z2516" t="s">
        <v>6157</v>
      </c>
      <c r="AA2516" t="s">
        <v>4021</v>
      </c>
      <c r="AB2516" t="s">
        <v>6157</v>
      </c>
      <c r="AC2516" t="s">
        <v>6157</v>
      </c>
      <c r="AD2516" t="s">
        <v>6157</v>
      </c>
      <c r="AE2516" t="s">
        <v>6157</v>
      </c>
      <c r="AF2516" t="s">
        <v>6157</v>
      </c>
      <c r="AG2516" t="s">
        <v>6157</v>
      </c>
      <c r="AH2516" t="s">
        <v>6157</v>
      </c>
      <c r="AI2516" t="s">
        <v>6157</v>
      </c>
      <c r="AJ2516" t="s">
        <v>4588</v>
      </c>
      <c r="AK2516" t="s">
        <v>4861</v>
      </c>
      <c r="AL2516" t="s">
        <v>4051</v>
      </c>
      <c r="AM2516" t="s">
        <v>264</v>
      </c>
      <c r="AN2516" t="s">
        <v>4353</v>
      </c>
      <c r="AO2516" s="29">
        <v>39</v>
      </c>
      <c r="AP2516">
        <v>-24.271699999999999</v>
      </c>
      <c r="AQ2516">
        <v>113.40123</v>
      </c>
      <c r="AR2516" t="s">
        <v>1532</v>
      </c>
      <c r="AS2516">
        <v>0</v>
      </c>
      <c r="AT2516" t="s">
        <v>4353</v>
      </c>
      <c r="AU2516" t="s">
        <v>274</v>
      </c>
      <c r="AV2516" t="s">
        <v>4353</v>
      </c>
      <c r="AW2516" t="s">
        <v>4353</v>
      </c>
      <c r="AX2516" t="s">
        <v>6157</v>
      </c>
      <c r="AY2516">
        <v>789</v>
      </c>
      <c r="AZ2516">
        <v>789</v>
      </c>
      <c r="BA2516" t="s">
        <v>7018</v>
      </c>
      <c r="BB2516" t="s">
        <v>4785</v>
      </c>
      <c r="BC2516" t="s">
        <v>6157</v>
      </c>
      <c r="BH2516" t="s">
        <v>293</v>
      </c>
      <c r="BI2516" t="s">
        <v>7195</v>
      </c>
      <c r="BJ2516" t="s">
        <v>4164</v>
      </c>
      <c r="BK2516" t="s">
        <v>4165</v>
      </c>
      <c r="BL2516">
        <v>2016</v>
      </c>
      <c r="BM2516"/>
      <c r="BN2516"/>
      <c r="BO2516"/>
      <c r="BP2516"/>
      <c r="BW2516">
        <v>-20.8</v>
      </c>
      <c r="BY2516">
        <v>10.7</v>
      </c>
      <c r="CF2516">
        <v>1</v>
      </c>
      <c r="CI2516">
        <v>-9.3000000000000007</v>
      </c>
      <c r="CK2516">
        <v>1.4</v>
      </c>
    </row>
    <row r="2517" spans="1:89" ht="16" customHeight="1">
      <c r="A2517">
        <v>2516</v>
      </c>
      <c r="B2517" t="s">
        <v>7107</v>
      </c>
      <c r="C2517" s="2">
        <v>44970</v>
      </c>
      <c r="E2517" t="s">
        <v>2807</v>
      </c>
      <c r="F2517" t="s">
        <v>2807</v>
      </c>
      <c r="G2517" t="s">
        <v>3941</v>
      </c>
      <c r="H2517" t="s">
        <v>6157</v>
      </c>
      <c r="I2517" t="s">
        <v>4855</v>
      </c>
      <c r="J2517" t="s">
        <v>4856</v>
      </c>
      <c r="K2517" t="s">
        <v>4857</v>
      </c>
      <c r="L2517" t="s">
        <v>6157</v>
      </c>
      <c r="M2517" t="s">
        <v>3984</v>
      </c>
      <c r="N2517" t="s">
        <v>289</v>
      </c>
      <c r="O2517" t="s">
        <v>6987</v>
      </c>
      <c r="P2517" t="s">
        <v>3968</v>
      </c>
      <c r="Q2517" t="s">
        <v>4403</v>
      </c>
      <c r="R2517" t="s">
        <v>6989</v>
      </c>
      <c r="S2517" t="s">
        <v>4353</v>
      </c>
      <c r="T2517" t="s">
        <v>4353</v>
      </c>
      <c r="U2517" t="s">
        <v>6157</v>
      </c>
      <c r="X2517" t="s">
        <v>6157</v>
      </c>
      <c r="Y2517" t="s">
        <v>6157</v>
      </c>
      <c r="Z2517" t="s">
        <v>6157</v>
      </c>
      <c r="AA2517" t="s">
        <v>4021</v>
      </c>
      <c r="AB2517" t="s">
        <v>6157</v>
      </c>
      <c r="AC2517" t="s">
        <v>6157</v>
      </c>
      <c r="AD2517" t="s">
        <v>6157</v>
      </c>
      <c r="AE2517" t="s">
        <v>6157</v>
      </c>
      <c r="AF2517" t="s">
        <v>6157</v>
      </c>
      <c r="AG2517" t="s">
        <v>6157</v>
      </c>
      <c r="AH2517" t="s">
        <v>6157</v>
      </c>
      <c r="AI2517" t="s">
        <v>6157</v>
      </c>
      <c r="AJ2517" t="s">
        <v>4588</v>
      </c>
      <c r="AK2517" t="s">
        <v>4861</v>
      </c>
      <c r="AL2517" t="s">
        <v>4051</v>
      </c>
      <c r="AM2517" t="s">
        <v>264</v>
      </c>
      <c r="AN2517" t="s">
        <v>4353</v>
      </c>
      <c r="AO2517" s="29">
        <v>27.1594601</v>
      </c>
      <c r="AP2517">
        <v>-23.963149999999999</v>
      </c>
      <c r="AQ2517">
        <v>113.50606999999999</v>
      </c>
      <c r="AR2517" t="s">
        <v>1532</v>
      </c>
      <c r="AS2517">
        <v>0</v>
      </c>
      <c r="AT2517" t="s">
        <v>4353</v>
      </c>
      <c r="AU2517" t="s">
        <v>274</v>
      </c>
      <c r="AV2517" t="s">
        <v>4353</v>
      </c>
      <c r="AW2517" t="s">
        <v>4353</v>
      </c>
      <c r="AX2517" t="s">
        <v>6157</v>
      </c>
      <c r="AY2517">
        <v>548</v>
      </c>
      <c r="AZ2517">
        <v>548</v>
      </c>
      <c r="BA2517" t="s">
        <v>7018</v>
      </c>
      <c r="BB2517" t="s">
        <v>4785</v>
      </c>
      <c r="BC2517" t="s">
        <v>6157</v>
      </c>
      <c r="BH2517" t="s">
        <v>293</v>
      </c>
      <c r="BI2517" t="s">
        <v>7195</v>
      </c>
      <c r="BJ2517" t="s">
        <v>4164</v>
      </c>
      <c r="BK2517" t="s">
        <v>4165</v>
      </c>
      <c r="BL2517">
        <v>2016</v>
      </c>
      <c r="BM2517"/>
      <c r="BN2517"/>
      <c r="BO2517"/>
      <c r="BP2517"/>
      <c r="BW2517">
        <v>-21</v>
      </c>
      <c r="BY2517">
        <v>9.4</v>
      </c>
      <c r="CF2517">
        <v>1</v>
      </c>
      <c r="CI2517">
        <v>-11</v>
      </c>
      <c r="CK2517">
        <v>4.0999999999999996</v>
      </c>
    </row>
    <row r="2518" spans="1:89" ht="16" customHeight="1">
      <c r="A2518">
        <v>2517</v>
      </c>
      <c r="B2518" t="s">
        <v>7107</v>
      </c>
      <c r="C2518" s="2">
        <v>44970</v>
      </c>
      <c r="E2518" t="s">
        <v>2808</v>
      </c>
      <c r="F2518" t="s">
        <v>2808</v>
      </c>
      <c r="G2518" t="s">
        <v>3941</v>
      </c>
      <c r="H2518" t="s">
        <v>6157</v>
      </c>
      <c r="I2518" t="s">
        <v>4855</v>
      </c>
      <c r="J2518" t="s">
        <v>4856</v>
      </c>
      <c r="K2518" t="s">
        <v>4857</v>
      </c>
      <c r="L2518" t="s">
        <v>6157</v>
      </c>
      <c r="M2518" t="s">
        <v>3984</v>
      </c>
      <c r="N2518" t="s">
        <v>289</v>
      </c>
      <c r="O2518" t="s">
        <v>6987</v>
      </c>
      <c r="P2518" t="s">
        <v>3968</v>
      </c>
      <c r="Q2518" t="s">
        <v>4403</v>
      </c>
      <c r="R2518" t="s">
        <v>6989</v>
      </c>
      <c r="S2518" t="s">
        <v>4353</v>
      </c>
      <c r="T2518" t="s">
        <v>4353</v>
      </c>
      <c r="U2518" t="s">
        <v>6157</v>
      </c>
      <c r="X2518" t="s">
        <v>6157</v>
      </c>
      <c r="Y2518" t="s">
        <v>6157</v>
      </c>
      <c r="Z2518" t="s">
        <v>6157</v>
      </c>
      <c r="AA2518" t="s">
        <v>4021</v>
      </c>
      <c r="AB2518" t="s">
        <v>6157</v>
      </c>
      <c r="AC2518" t="s">
        <v>6157</v>
      </c>
      <c r="AD2518" t="s">
        <v>6157</v>
      </c>
      <c r="AE2518" t="s">
        <v>6157</v>
      </c>
      <c r="AF2518" t="s">
        <v>6157</v>
      </c>
      <c r="AG2518" t="s">
        <v>6157</v>
      </c>
      <c r="AH2518" t="s">
        <v>6157</v>
      </c>
      <c r="AI2518" t="s">
        <v>6157</v>
      </c>
      <c r="AJ2518" t="s">
        <v>4588</v>
      </c>
      <c r="AK2518" t="s">
        <v>4861</v>
      </c>
      <c r="AL2518" t="s">
        <v>4051</v>
      </c>
      <c r="AM2518" t="s">
        <v>264</v>
      </c>
      <c r="AN2518" t="s">
        <v>4353</v>
      </c>
      <c r="AO2518" s="29">
        <v>50.7502098</v>
      </c>
      <c r="AP2518">
        <v>-22.872050000000002</v>
      </c>
      <c r="AQ2518">
        <v>113.88808</v>
      </c>
      <c r="AR2518" t="s">
        <v>1532</v>
      </c>
      <c r="AS2518">
        <v>0</v>
      </c>
      <c r="AT2518" t="s">
        <v>4353</v>
      </c>
      <c r="AU2518" t="s">
        <v>274</v>
      </c>
      <c r="AV2518" t="s">
        <v>4353</v>
      </c>
      <c r="AW2518" t="s">
        <v>4353</v>
      </c>
      <c r="AX2518" t="s">
        <v>6157</v>
      </c>
      <c r="AY2518">
        <v>523</v>
      </c>
      <c r="AZ2518">
        <v>523</v>
      </c>
      <c r="BA2518" t="s">
        <v>7018</v>
      </c>
      <c r="BB2518" t="s">
        <v>4785</v>
      </c>
      <c r="BC2518" t="s">
        <v>6157</v>
      </c>
      <c r="BH2518" t="s">
        <v>293</v>
      </c>
      <c r="BI2518" t="s">
        <v>7195</v>
      </c>
      <c r="BJ2518" t="s">
        <v>4164</v>
      </c>
      <c r="BK2518" t="s">
        <v>4165</v>
      </c>
      <c r="BL2518">
        <v>2016</v>
      </c>
      <c r="BM2518"/>
      <c r="BN2518"/>
      <c r="BO2518"/>
      <c r="BP2518"/>
      <c r="BW2518">
        <v>-20.2</v>
      </c>
      <c r="BY2518">
        <v>11</v>
      </c>
      <c r="CF2518">
        <v>1</v>
      </c>
      <c r="CI2518">
        <v>-10.1</v>
      </c>
      <c r="CK2518">
        <v>3.4</v>
      </c>
    </row>
    <row r="2519" spans="1:89" ht="16" customHeight="1">
      <c r="A2519">
        <v>2518</v>
      </c>
      <c r="B2519" t="s">
        <v>7107</v>
      </c>
      <c r="C2519" s="2">
        <v>44970</v>
      </c>
      <c r="E2519" t="s">
        <v>2809</v>
      </c>
      <c r="F2519" t="s">
        <v>2809</v>
      </c>
      <c r="G2519" t="s">
        <v>3941</v>
      </c>
      <c r="H2519" t="s">
        <v>6157</v>
      </c>
      <c r="I2519" t="s">
        <v>4855</v>
      </c>
      <c r="J2519" t="s">
        <v>4856</v>
      </c>
      <c r="K2519" t="s">
        <v>4857</v>
      </c>
      <c r="L2519" t="s">
        <v>6157</v>
      </c>
      <c r="M2519" t="s">
        <v>3984</v>
      </c>
      <c r="N2519" t="s">
        <v>289</v>
      </c>
      <c r="O2519" t="s">
        <v>6987</v>
      </c>
      <c r="P2519" t="s">
        <v>3968</v>
      </c>
      <c r="Q2519" t="s">
        <v>4403</v>
      </c>
      <c r="R2519" t="s">
        <v>6989</v>
      </c>
      <c r="S2519" t="s">
        <v>4353</v>
      </c>
      <c r="T2519" t="s">
        <v>4353</v>
      </c>
      <c r="U2519" t="s">
        <v>6157</v>
      </c>
      <c r="X2519" t="s">
        <v>6157</v>
      </c>
      <c r="Y2519" t="s">
        <v>6157</v>
      </c>
      <c r="Z2519" t="s">
        <v>6157</v>
      </c>
      <c r="AA2519" t="s">
        <v>4021</v>
      </c>
      <c r="AB2519" t="s">
        <v>6157</v>
      </c>
      <c r="AC2519" t="s">
        <v>6157</v>
      </c>
      <c r="AD2519" t="s">
        <v>6157</v>
      </c>
      <c r="AE2519" t="s">
        <v>6157</v>
      </c>
      <c r="AF2519" t="s">
        <v>6157</v>
      </c>
      <c r="AG2519" t="s">
        <v>6157</v>
      </c>
      <c r="AH2519" t="s">
        <v>6157</v>
      </c>
      <c r="AI2519" t="s">
        <v>6157</v>
      </c>
      <c r="AJ2519" t="s">
        <v>4588</v>
      </c>
      <c r="AK2519" t="s">
        <v>4861</v>
      </c>
      <c r="AL2519" t="s">
        <v>4051</v>
      </c>
      <c r="AM2519" t="s">
        <v>264</v>
      </c>
      <c r="AN2519" t="s">
        <v>4353</v>
      </c>
      <c r="AO2519" s="29">
        <v>60.866584799999998</v>
      </c>
      <c r="AP2519">
        <v>-23.380220000000001</v>
      </c>
      <c r="AQ2519">
        <v>113.80762</v>
      </c>
      <c r="AR2519" t="s">
        <v>1532</v>
      </c>
      <c r="AS2519">
        <v>0</v>
      </c>
      <c r="AT2519" t="s">
        <v>4353</v>
      </c>
      <c r="AU2519" t="s">
        <v>274</v>
      </c>
      <c r="AV2519" t="s">
        <v>4353</v>
      </c>
      <c r="AW2519" t="s">
        <v>4353</v>
      </c>
      <c r="AX2519" t="s">
        <v>6157</v>
      </c>
      <c r="AY2519">
        <v>406</v>
      </c>
      <c r="AZ2519">
        <v>406</v>
      </c>
      <c r="BA2519" t="s">
        <v>7018</v>
      </c>
      <c r="BB2519" t="s">
        <v>4785</v>
      </c>
      <c r="BC2519" t="s">
        <v>6157</v>
      </c>
      <c r="BH2519" t="s">
        <v>293</v>
      </c>
      <c r="BI2519" t="s">
        <v>7195</v>
      </c>
      <c r="BJ2519" t="s">
        <v>4164</v>
      </c>
      <c r="BK2519" t="s">
        <v>4165</v>
      </c>
      <c r="BL2519">
        <v>2016</v>
      </c>
      <c r="BM2519"/>
      <c r="BN2519"/>
      <c r="BO2519"/>
      <c r="BP2519"/>
      <c r="BW2519">
        <v>-19.8</v>
      </c>
      <c r="BY2519">
        <v>9.1999999999999993</v>
      </c>
      <c r="CF2519">
        <v>1</v>
      </c>
      <c r="CI2519">
        <v>-11.4</v>
      </c>
      <c r="CK2519">
        <v>3.3</v>
      </c>
    </row>
    <row r="2520" spans="1:89" ht="16" customHeight="1">
      <c r="A2520">
        <v>2519</v>
      </c>
      <c r="B2520" t="s">
        <v>7107</v>
      </c>
      <c r="C2520" s="2">
        <v>44970</v>
      </c>
      <c r="E2520" t="s">
        <v>2810</v>
      </c>
      <c r="F2520" t="s">
        <v>2810</v>
      </c>
      <c r="G2520" t="s">
        <v>3941</v>
      </c>
      <c r="H2520" t="s">
        <v>6157</v>
      </c>
      <c r="I2520" t="s">
        <v>4855</v>
      </c>
      <c r="J2520" t="s">
        <v>4856</v>
      </c>
      <c r="K2520" t="s">
        <v>4857</v>
      </c>
      <c r="L2520" t="s">
        <v>6157</v>
      </c>
      <c r="M2520" t="s">
        <v>3984</v>
      </c>
      <c r="N2520" t="s">
        <v>289</v>
      </c>
      <c r="O2520" t="s">
        <v>6987</v>
      </c>
      <c r="P2520" t="s">
        <v>3968</v>
      </c>
      <c r="Q2520" t="s">
        <v>4403</v>
      </c>
      <c r="R2520" t="s">
        <v>6989</v>
      </c>
      <c r="S2520" t="s">
        <v>4353</v>
      </c>
      <c r="T2520" t="s">
        <v>4353</v>
      </c>
      <c r="U2520" t="s">
        <v>6157</v>
      </c>
      <c r="X2520" t="s">
        <v>6157</v>
      </c>
      <c r="Y2520" t="s">
        <v>6157</v>
      </c>
      <c r="Z2520" t="s">
        <v>6157</v>
      </c>
      <c r="AA2520" t="s">
        <v>4021</v>
      </c>
      <c r="AB2520" t="s">
        <v>6157</v>
      </c>
      <c r="AC2520" t="s">
        <v>6157</v>
      </c>
      <c r="AD2520" t="s">
        <v>6157</v>
      </c>
      <c r="AE2520" t="s">
        <v>6157</v>
      </c>
      <c r="AF2520" t="s">
        <v>6157</v>
      </c>
      <c r="AG2520" t="s">
        <v>6157</v>
      </c>
      <c r="AH2520" t="s">
        <v>6157</v>
      </c>
      <c r="AI2520" t="s">
        <v>6157</v>
      </c>
      <c r="AJ2520" t="s">
        <v>4588</v>
      </c>
      <c r="AK2520" t="s">
        <v>4861</v>
      </c>
      <c r="AL2520" t="s">
        <v>4051</v>
      </c>
      <c r="AM2520" t="s">
        <v>264</v>
      </c>
      <c r="AN2520" t="s">
        <v>4353</v>
      </c>
      <c r="AO2520" s="29">
        <v>41</v>
      </c>
      <c r="AP2520">
        <v>-22.901330000000002</v>
      </c>
      <c r="AQ2520">
        <v>113.87466999999999</v>
      </c>
      <c r="AR2520" t="s">
        <v>1532</v>
      </c>
      <c r="AS2520">
        <v>0</v>
      </c>
      <c r="AT2520" t="s">
        <v>4353</v>
      </c>
      <c r="AU2520" t="s">
        <v>274</v>
      </c>
      <c r="AV2520" t="s">
        <v>4353</v>
      </c>
      <c r="AW2520" t="s">
        <v>4353</v>
      </c>
      <c r="AX2520" t="s">
        <v>6157</v>
      </c>
      <c r="AY2520">
        <v>272</v>
      </c>
      <c r="AZ2520">
        <v>272</v>
      </c>
      <c r="BA2520" t="s">
        <v>7018</v>
      </c>
      <c r="BB2520" t="s">
        <v>4785</v>
      </c>
      <c r="BC2520" t="s">
        <v>6157</v>
      </c>
      <c r="BH2520" t="s">
        <v>293</v>
      </c>
      <c r="BI2520" t="s">
        <v>7195</v>
      </c>
      <c r="BJ2520" t="s">
        <v>4164</v>
      </c>
      <c r="BK2520" t="s">
        <v>4165</v>
      </c>
      <c r="BL2520">
        <v>2016</v>
      </c>
      <c r="BM2520"/>
      <c r="BN2520"/>
      <c r="BO2520"/>
      <c r="BP2520"/>
      <c r="BW2520">
        <v>-21.7</v>
      </c>
      <c r="BY2520">
        <v>9.3000000000000007</v>
      </c>
      <c r="CF2520">
        <v>1</v>
      </c>
      <c r="CI2520">
        <v>-11.5</v>
      </c>
      <c r="CK2520">
        <v>5</v>
      </c>
    </row>
    <row r="2521" spans="1:89" ht="16" customHeight="1">
      <c r="A2521">
        <v>2520</v>
      </c>
      <c r="B2521" t="s">
        <v>7107</v>
      </c>
      <c r="C2521" s="2">
        <v>44970</v>
      </c>
      <c r="E2521" t="s">
        <v>2811</v>
      </c>
      <c r="F2521" t="s">
        <v>2811</v>
      </c>
      <c r="G2521" t="s">
        <v>3941</v>
      </c>
      <c r="H2521" t="s">
        <v>6157</v>
      </c>
      <c r="I2521" t="s">
        <v>4855</v>
      </c>
      <c r="J2521" t="s">
        <v>4856</v>
      </c>
      <c r="K2521" t="s">
        <v>4857</v>
      </c>
      <c r="L2521" t="s">
        <v>6157</v>
      </c>
      <c r="M2521" t="s">
        <v>3984</v>
      </c>
      <c r="N2521" t="s">
        <v>289</v>
      </c>
      <c r="O2521" t="s">
        <v>6987</v>
      </c>
      <c r="P2521" t="s">
        <v>3968</v>
      </c>
      <c r="Q2521" t="s">
        <v>4403</v>
      </c>
      <c r="R2521" t="s">
        <v>6989</v>
      </c>
      <c r="S2521" t="s">
        <v>4353</v>
      </c>
      <c r="T2521" t="s">
        <v>4353</v>
      </c>
      <c r="U2521" t="s">
        <v>6157</v>
      </c>
      <c r="X2521" t="s">
        <v>6157</v>
      </c>
      <c r="Y2521" t="s">
        <v>6157</v>
      </c>
      <c r="Z2521" t="s">
        <v>6157</v>
      </c>
      <c r="AA2521" t="s">
        <v>4021</v>
      </c>
      <c r="AB2521" t="s">
        <v>6157</v>
      </c>
      <c r="AC2521" t="s">
        <v>6157</v>
      </c>
      <c r="AD2521" t="s">
        <v>6157</v>
      </c>
      <c r="AE2521" t="s">
        <v>6157</v>
      </c>
      <c r="AF2521" t="s">
        <v>6157</v>
      </c>
      <c r="AG2521" t="s">
        <v>6157</v>
      </c>
      <c r="AH2521" t="s">
        <v>6157</v>
      </c>
      <c r="AI2521" t="s">
        <v>6157</v>
      </c>
      <c r="AJ2521" t="s">
        <v>4588</v>
      </c>
      <c r="AK2521" t="s">
        <v>4861</v>
      </c>
      <c r="AL2521" t="s">
        <v>4051</v>
      </c>
      <c r="AM2521" t="s">
        <v>264</v>
      </c>
      <c r="AN2521" t="s">
        <v>4353</v>
      </c>
      <c r="AO2521" s="29">
        <v>17.155738800000002</v>
      </c>
      <c r="AP2521">
        <v>-23.247669999999999</v>
      </c>
      <c r="AQ2521">
        <v>113.78255</v>
      </c>
      <c r="AR2521" t="s">
        <v>1532</v>
      </c>
      <c r="AS2521">
        <v>0</v>
      </c>
      <c r="AT2521" t="s">
        <v>4353</v>
      </c>
      <c r="AU2521" t="s">
        <v>274</v>
      </c>
      <c r="AV2521" t="s">
        <v>4353</v>
      </c>
      <c r="AW2521" t="s">
        <v>4353</v>
      </c>
      <c r="AX2521" t="s">
        <v>6157</v>
      </c>
      <c r="AY2521">
        <v>255</v>
      </c>
      <c r="AZ2521">
        <v>255</v>
      </c>
      <c r="BA2521" t="s">
        <v>7018</v>
      </c>
      <c r="BB2521" t="s">
        <v>4785</v>
      </c>
      <c r="BC2521" t="s">
        <v>6157</v>
      </c>
      <c r="BH2521" t="s">
        <v>293</v>
      </c>
      <c r="BI2521" t="s">
        <v>7195</v>
      </c>
      <c r="BJ2521" t="s">
        <v>4164</v>
      </c>
      <c r="BK2521" t="s">
        <v>4165</v>
      </c>
      <c r="BL2521">
        <v>2016</v>
      </c>
      <c r="BM2521"/>
      <c r="BN2521"/>
      <c r="BO2521"/>
      <c r="BP2521"/>
      <c r="BW2521">
        <v>-20.399999999999999</v>
      </c>
      <c r="BY2521">
        <v>11</v>
      </c>
      <c r="CF2521">
        <v>1</v>
      </c>
      <c r="CI2521">
        <v>-11.5</v>
      </c>
      <c r="CK2521">
        <v>2.5</v>
      </c>
    </row>
    <row r="2522" spans="1:89" ht="16" customHeight="1">
      <c r="A2522">
        <v>2521</v>
      </c>
      <c r="B2522" t="s">
        <v>7107</v>
      </c>
      <c r="C2522" s="2">
        <v>44970</v>
      </c>
      <c r="E2522" t="s">
        <v>2812</v>
      </c>
      <c r="F2522" t="s">
        <v>2812</v>
      </c>
      <c r="G2522" t="s">
        <v>3941</v>
      </c>
      <c r="H2522" t="s">
        <v>6157</v>
      </c>
      <c r="I2522" t="s">
        <v>4855</v>
      </c>
      <c r="J2522" t="s">
        <v>4856</v>
      </c>
      <c r="K2522" t="s">
        <v>4857</v>
      </c>
      <c r="L2522" t="s">
        <v>6157</v>
      </c>
      <c r="M2522" t="s">
        <v>3984</v>
      </c>
      <c r="N2522" t="s">
        <v>289</v>
      </c>
      <c r="O2522" t="s">
        <v>6987</v>
      </c>
      <c r="P2522" t="s">
        <v>3968</v>
      </c>
      <c r="Q2522" t="s">
        <v>4403</v>
      </c>
      <c r="R2522" t="s">
        <v>6989</v>
      </c>
      <c r="S2522" t="s">
        <v>4353</v>
      </c>
      <c r="T2522" t="s">
        <v>4353</v>
      </c>
      <c r="U2522" t="s">
        <v>6157</v>
      </c>
      <c r="X2522" t="s">
        <v>6157</v>
      </c>
      <c r="Y2522" t="s">
        <v>6157</v>
      </c>
      <c r="Z2522" t="s">
        <v>6157</v>
      </c>
      <c r="AA2522" t="s">
        <v>4021</v>
      </c>
      <c r="AB2522" t="s">
        <v>6157</v>
      </c>
      <c r="AC2522" t="s">
        <v>6157</v>
      </c>
      <c r="AD2522" t="s">
        <v>6157</v>
      </c>
      <c r="AE2522" t="s">
        <v>6157</v>
      </c>
      <c r="AF2522" t="s">
        <v>6157</v>
      </c>
      <c r="AG2522" t="s">
        <v>6157</v>
      </c>
      <c r="AH2522" t="s">
        <v>6157</v>
      </c>
      <c r="AI2522" t="s">
        <v>6157</v>
      </c>
      <c r="AJ2522" t="s">
        <v>4588</v>
      </c>
      <c r="AK2522" t="s">
        <v>4861</v>
      </c>
      <c r="AL2522" t="s">
        <v>4051</v>
      </c>
      <c r="AM2522" t="s">
        <v>264</v>
      </c>
      <c r="AN2522" t="s">
        <v>4353</v>
      </c>
      <c r="AO2522" s="29">
        <v>55.2643433</v>
      </c>
      <c r="AP2522">
        <v>-23.356780000000001</v>
      </c>
      <c r="AQ2522">
        <v>113.83847</v>
      </c>
      <c r="AR2522" t="s">
        <v>1532</v>
      </c>
      <c r="AS2522">
        <v>0</v>
      </c>
      <c r="AT2522" t="s">
        <v>4353</v>
      </c>
      <c r="AU2522" t="s">
        <v>274</v>
      </c>
      <c r="AV2522" t="s">
        <v>4353</v>
      </c>
      <c r="AW2522" t="s">
        <v>4353</v>
      </c>
      <c r="AX2522" t="s">
        <v>6157</v>
      </c>
      <c r="AY2522">
        <v>238</v>
      </c>
      <c r="AZ2522">
        <v>238</v>
      </c>
      <c r="BA2522" t="s">
        <v>7018</v>
      </c>
      <c r="BB2522" t="s">
        <v>4785</v>
      </c>
      <c r="BC2522" t="s">
        <v>6157</v>
      </c>
      <c r="BH2522" t="s">
        <v>293</v>
      </c>
      <c r="BI2522" t="s">
        <v>7195</v>
      </c>
      <c r="BJ2522" t="s">
        <v>4164</v>
      </c>
      <c r="BK2522" t="s">
        <v>4165</v>
      </c>
      <c r="BL2522">
        <v>2016</v>
      </c>
      <c r="BM2522"/>
      <c r="BN2522"/>
      <c r="BO2522"/>
      <c r="BP2522"/>
      <c r="BW2522">
        <v>-21.3</v>
      </c>
      <c r="BY2522"/>
      <c r="CF2522">
        <v>1</v>
      </c>
      <c r="CI2522">
        <v>-11.2</v>
      </c>
      <c r="CK2522">
        <v>4.7</v>
      </c>
    </row>
    <row r="2523" spans="1:89" ht="16" customHeight="1">
      <c r="A2523">
        <v>2522</v>
      </c>
      <c r="B2523" t="s">
        <v>7107</v>
      </c>
      <c r="C2523" s="2">
        <v>44970</v>
      </c>
      <c r="E2523" t="s">
        <v>2813</v>
      </c>
      <c r="F2523" t="s">
        <v>2813</v>
      </c>
      <c r="G2523" t="s">
        <v>3941</v>
      </c>
      <c r="H2523" t="s">
        <v>6157</v>
      </c>
      <c r="I2523" t="s">
        <v>4855</v>
      </c>
      <c r="J2523" t="s">
        <v>4856</v>
      </c>
      <c r="K2523" t="s">
        <v>4857</v>
      </c>
      <c r="L2523" t="s">
        <v>6157</v>
      </c>
      <c r="M2523" t="s">
        <v>3984</v>
      </c>
      <c r="N2523" t="s">
        <v>289</v>
      </c>
      <c r="O2523" t="s">
        <v>6987</v>
      </c>
      <c r="P2523" t="s">
        <v>3968</v>
      </c>
      <c r="Q2523" t="s">
        <v>4403</v>
      </c>
      <c r="R2523" t="s">
        <v>6989</v>
      </c>
      <c r="S2523" t="s">
        <v>4353</v>
      </c>
      <c r="T2523" t="s">
        <v>4353</v>
      </c>
      <c r="U2523" t="s">
        <v>6157</v>
      </c>
      <c r="X2523" t="s">
        <v>6157</v>
      </c>
      <c r="Y2523" t="s">
        <v>6157</v>
      </c>
      <c r="Z2523" t="s">
        <v>6157</v>
      </c>
      <c r="AA2523" t="s">
        <v>4021</v>
      </c>
      <c r="AB2523" t="s">
        <v>6157</v>
      </c>
      <c r="AC2523" t="s">
        <v>6157</v>
      </c>
      <c r="AD2523" t="s">
        <v>6157</v>
      </c>
      <c r="AE2523" t="s">
        <v>6157</v>
      </c>
      <c r="AF2523" t="s">
        <v>6157</v>
      </c>
      <c r="AG2523" t="s">
        <v>6157</v>
      </c>
      <c r="AH2523" t="s">
        <v>6157</v>
      </c>
      <c r="AI2523" t="s">
        <v>6157</v>
      </c>
      <c r="AJ2523" t="s">
        <v>4588</v>
      </c>
      <c r="AK2523" t="s">
        <v>4861</v>
      </c>
      <c r="AL2523" t="s">
        <v>4051</v>
      </c>
      <c r="AM2523" t="s">
        <v>264</v>
      </c>
      <c r="AN2523" t="s">
        <v>4353</v>
      </c>
      <c r="AO2523" s="29">
        <v>28.4389973</v>
      </c>
      <c r="AP2523">
        <v>-23.426670000000001</v>
      </c>
      <c r="AQ2523">
        <v>113.82543</v>
      </c>
      <c r="AR2523" t="s">
        <v>1532</v>
      </c>
      <c r="AS2523">
        <v>0</v>
      </c>
      <c r="AT2523" t="s">
        <v>4353</v>
      </c>
      <c r="AU2523" t="s">
        <v>274</v>
      </c>
      <c r="AV2523" t="s">
        <v>4353</v>
      </c>
      <c r="AW2523" t="s">
        <v>4353</v>
      </c>
      <c r="AX2523" t="s">
        <v>6157</v>
      </c>
      <c r="AY2523">
        <v>230</v>
      </c>
      <c r="AZ2523">
        <v>230</v>
      </c>
      <c r="BA2523" t="s">
        <v>7018</v>
      </c>
      <c r="BB2523" t="s">
        <v>4785</v>
      </c>
      <c r="BC2523" t="s">
        <v>6157</v>
      </c>
      <c r="BH2523" t="s">
        <v>293</v>
      </c>
      <c r="BI2523" t="s">
        <v>7195</v>
      </c>
      <c r="BJ2523" t="s">
        <v>4164</v>
      </c>
      <c r="BK2523" t="s">
        <v>4165</v>
      </c>
      <c r="BL2523">
        <v>2016</v>
      </c>
      <c r="BM2523"/>
      <c r="BN2523"/>
      <c r="BO2523"/>
      <c r="BP2523"/>
      <c r="BW2523"/>
      <c r="BY2523">
        <v>11</v>
      </c>
      <c r="CF2523">
        <v>1</v>
      </c>
      <c r="CI2523">
        <v>-11.9</v>
      </c>
      <c r="CK2523">
        <v>0.5</v>
      </c>
    </row>
    <row r="2524" spans="1:89" ht="16" customHeight="1">
      <c r="A2524">
        <v>2523</v>
      </c>
      <c r="B2524" t="s">
        <v>7107</v>
      </c>
      <c r="C2524" s="2">
        <v>44970</v>
      </c>
      <c r="E2524" t="s">
        <v>2814</v>
      </c>
      <c r="F2524" t="s">
        <v>2814</v>
      </c>
      <c r="G2524" t="s">
        <v>3941</v>
      </c>
      <c r="H2524" t="s">
        <v>6157</v>
      </c>
      <c r="I2524" t="s">
        <v>4855</v>
      </c>
      <c r="J2524" t="s">
        <v>4856</v>
      </c>
      <c r="K2524" t="s">
        <v>4857</v>
      </c>
      <c r="L2524" t="s">
        <v>6157</v>
      </c>
      <c r="M2524" t="s">
        <v>3984</v>
      </c>
      <c r="N2524" t="s">
        <v>289</v>
      </c>
      <c r="O2524" t="s">
        <v>6987</v>
      </c>
      <c r="P2524" t="s">
        <v>3968</v>
      </c>
      <c r="Q2524" t="s">
        <v>4403</v>
      </c>
      <c r="R2524" t="s">
        <v>6989</v>
      </c>
      <c r="S2524" t="s">
        <v>4353</v>
      </c>
      <c r="T2524" t="s">
        <v>4353</v>
      </c>
      <c r="U2524" t="s">
        <v>6157</v>
      </c>
      <c r="X2524" t="s">
        <v>6157</v>
      </c>
      <c r="Y2524" t="s">
        <v>6157</v>
      </c>
      <c r="Z2524" t="s">
        <v>6157</v>
      </c>
      <c r="AA2524" t="s">
        <v>4021</v>
      </c>
      <c r="AB2524" t="s">
        <v>6157</v>
      </c>
      <c r="AC2524" t="s">
        <v>6157</v>
      </c>
      <c r="AD2524" t="s">
        <v>6157</v>
      </c>
      <c r="AE2524" t="s">
        <v>6157</v>
      </c>
      <c r="AF2524" t="s">
        <v>6157</v>
      </c>
      <c r="AG2524" t="s">
        <v>6157</v>
      </c>
      <c r="AH2524" t="s">
        <v>6157</v>
      </c>
      <c r="AI2524" t="s">
        <v>6157</v>
      </c>
      <c r="AJ2524" t="s">
        <v>4588</v>
      </c>
      <c r="AK2524" t="s">
        <v>4861</v>
      </c>
      <c r="AL2524" t="s">
        <v>4051</v>
      </c>
      <c r="AM2524" t="s">
        <v>264</v>
      </c>
      <c r="AN2524" t="s">
        <v>4353</v>
      </c>
      <c r="AO2524" s="29">
        <v>8.8792247999999994</v>
      </c>
      <c r="AP2524">
        <v>-23.370760000000001</v>
      </c>
      <c r="AQ2524">
        <v>113.78901999999999</v>
      </c>
      <c r="AR2524" t="s">
        <v>1532</v>
      </c>
      <c r="AS2524">
        <v>0</v>
      </c>
      <c r="AT2524" t="s">
        <v>4353</v>
      </c>
      <c r="AU2524" t="s">
        <v>274</v>
      </c>
      <c r="AV2524" t="s">
        <v>4353</v>
      </c>
      <c r="AW2524" t="s">
        <v>4353</v>
      </c>
      <c r="AX2524" t="s">
        <v>6157</v>
      </c>
      <c r="AY2524">
        <v>196</v>
      </c>
      <c r="AZ2524">
        <v>196</v>
      </c>
      <c r="BA2524" t="s">
        <v>7018</v>
      </c>
      <c r="BB2524" t="s">
        <v>4785</v>
      </c>
      <c r="BC2524" t="s">
        <v>6157</v>
      </c>
      <c r="BH2524" t="s">
        <v>293</v>
      </c>
      <c r="BI2524" t="s">
        <v>7195</v>
      </c>
      <c r="BJ2524" t="s">
        <v>4164</v>
      </c>
      <c r="BK2524" t="s">
        <v>4165</v>
      </c>
      <c r="BL2524">
        <v>2016</v>
      </c>
      <c r="BM2524"/>
      <c r="BN2524"/>
      <c r="BO2524"/>
      <c r="BP2524"/>
      <c r="BW2524">
        <v>-21.1</v>
      </c>
      <c r="BY2524">
        <v>11.1</v>
      </c>
      <c r="CF2524">
        <v>1</v>
      </c>
      <c r="CI2524">
        <v>-11.9</v>
      </c>
      <c r="CK2524">
        <v>6.5</v>
      </c>
    </row>
    <row r="2525" spans="1:89" ht="16" customHeight="1">
      <c r="A2525">
        <v>2524</v>
      </c>
      <c r="B2525" t="s">
        <v>7107</v>
      </c>
      <c r="C2525" s="2">
        <v>44970</v>
      </c>
      <c r="E2525" t="s">
        <v>2815</v>
      </c>
      <c r="F2525" t="s">
        <v>2815</v>
      </c>
      <c r="G2525" t="s">
        <v>3941</v>
      </c>
      <c r="H2525" t="s">
        <v>6157</v>
      </c>
      <c r="I2525" t="s">
        <v>4855</v>
      </c>
      <c r="J2525" t="s">
        <v>4856</v>
      </c>
      <c r="K2525" t="s">
        <v>4857</v>
      </c>
      <c r="L2525" t="s">
        <v>6157</v>
      </c>
      <c r="M2525" t="s">
        <v>3984</v>
      </c>
      <c r="N2525" t="s">
        <v>289</v>
      </c>
      <c r="O2525" t="s">
        <v>6987</v>
      </c>
      <c r="P2525" t="s">
        <v>3968</v>
      </c>
      <c r="Q2525" t="s">
        <v>4403</v>
      </c>
      <c r="R2525" t="s">
        <v>6989</v>
      </c>
      <c r="S2525" t="s">
        <v>4353</v>
      </c>
      <c r="T2525" t="s">
        <v>4353</v>
      </c>
      <c r="U2525" t="s">
        <v>6157</v>
      </c>
      <c r="X2525" t="s">
        <v>6157</v>
      </c>
      <c r="Y2525" t="s">
        <v>6157</v>
      </c>
      <c r="Z2525" t="s">
        <v>6157</v>
      </c>
      <c r="AA2525" t="s">
        <v>4021</v>
      </c>
      <c r="AB2525" t="s">
        <v>6157</v>
      </c>
      <c r="AC2525" t="s">
        <v>6157</v>
      </c>
      <c r="AD2525" t="s">
        <v>6157</v>
      </c>
      <c r="AE2525" t="s">
        <v>6157</v>
      </c>
      <c r="AF2525" t="s">
        <v>6157</v>
      </c>
      <c r="AG2525" t="s">
        <v>6157</v>
      </c>
      <c r="AH2525" t="s">
        <v>6157</v>
      </c>
      <c r="AI2525" t="s">
        <v>6157</v>
      </c>
      <c r="AJ2525" t="s">
        <v>4588</v>
      </c>
      <c r="AK2525" t="s">
        <v>4861</v>
      </c>
      <c r="AL2525" t="s">
        <v>4051</v>
      </c>
      <c r="AM2525" t="s">
        <v>264</v>
      </c>
      <c r="AN2525" t="s">
        <v>4353</v>
      </c>
      <c r="AO2525" s="29">
        <v>52.250316599999998</v>
      </c>
      <c r="AP2525">
        <v>-23.41283</v>
      </c>
      <c r="AQ2525">
        <v>113.80150999999999</v>
      </c>
      <c r="AR2525" t="s">
        <v>1532</v>
      </c>
      <c r="AS2525">
        <v>0</v>
      </c>
      <c r="AT2525" t="s">
        <v>4353</v>
      </c>
      <c r="AU2525" t="s">
        <v>274</v>
      </c>
      <c r="AV2525" t="s">
        <v>4353</v>
      </c>
      <c r="AW2525" t="s">
        <v>4353</v>
      </c>
      <c r="AX2525" t="s">
        <v>6157</v>
      </c>
      <c r="AY2525">
        <v>147</v>
      </c>
      <c r="AZ2525">
        <v>147</v>
      </c>
      <c r="BA2525" t="s">
        <v>7018</v>
      </c>
      <c r="BB2525" t="s">
        <v>4785</v>
      </c>
      <c r="BC2525" t="s">
        <v>6157</v>
      </c>
      <c r="BH2525" t="s">
        <v>293</v>
      </c>
      <c r="BI2525" t="s">
        <v>7195</v>
      </c>
      <c r="BJ2525" t="s">
        <v>4164</v>
      </c>
      <c r="BK2525" t="s">
        <v>4165</v>
      </c>
      <c r="BL2525">
        <v>2016</v>
      </c>
      <c r="BM2525"/>
      <c r="BN2525"/>
      <c r="BO2525"/>
      <c r="BP2525"/>
      <c r="BW2525">
        <v>-21.9</v>
      </c>
      <c r="BY2525">
        <v>8.6</v>
      </c>
      <c r="CF2525">
        <v>1</v>
      </c>
      <c r="CI2525">
        <v>-12.4</v>
      </c>
      <c r="CK2525">
        <v>-2.1</v>
      </c>
    </row>
    <row r="2526" spans="1:89" ht="16" customHeight="1">
      <c r="A2526">
        <v>2525</v>
      </c>
      <c r="B2526" t="s">
        <v>7107</v>
      </c>
      <c r="C2526" s="2">
        <v>44970</v>
      </c>
      <c r="E2526" t="s">
        <v>2814</v>
      </c>
      <c r="F2526" t="s">
        <v>2814</v>
      </c>
      <c r="G2526" t="s">
        <v>3941</v>
      </c>
      <c r="H2526" t="s">
        <v>6157</v>
      </c>
      <c r="I2526" t="s">
        <v>4855</v>
      </c>
      <c r="J2526" t="s">
        <v>4856</v>
      </c>
      <c r="K2526" t="s">
        <v>4857</v>
      </c>
      <c r="L2526" t="s">
        <v>6157</v>
      </c>
      <c r="M2526" t="s">
        <v>3984</v>
      </c>
      <c r="N2526" t="s">
        <v>289</v>
      </c>
      <c r="O2526" t="s">
        <v>6987</v>
      </c>
      <c r="P2526" t="s">
        <v>3968</v>
      </c>
      <c r="Q2526" t="s">
        <v>4403</v>
      </c>
      <c r="R2526" t="s">
        <v>6989</v>
      </c>
      <c r="S2526" t="s">
        <v>4353</v>
      </c>
      <c r="T2526" t="s">
        <v>4353</v>
      </c>
      <c r="U2526" t="s">
        <v>6157</v>
      </c>
      <c r="X2526" t="s">
        <v>6157</v>
      </c>
      <c r="Y2526" t="s">
        <v>6157</v>
      </c>
      <c r="Z2526" t="s">
        <v>6157</v>
      </c>
      <c r="AA2526" t="s">
        <v>4021</v>
      </c>
      <c r="AB2526" t="s">
        <v>6157</v>
      </c>
      <c r="AC2526" t="s">
        <v>6157</v>
      </c>
      <c r="AD2526" t="s">
        <v>6157</v>
      </c>
      <c r="AE2526" t="s">
        <v>6157</v>
      </c>
      <c r="AF2526" t="s">
        <v>6157</v>
      </c>
      <c r="AG2526" t="s">
        <v>6157</v>
      </c>
      <c r="AH2526" t="s">
        <v>6157</v>
      </c>
      <c r="AI2526" t="s">
        <v>6157</v>
      </c>
      <c r="AJ2526" t="s">
        <v>4588</v>
      </c>
      <c r="AK2526" t="s">
        <v>4861</v>
      </c>
      <c r="AL2526" t="s">
        <v>4051</v>
      </c>
      <c r="AM2526" t="s">
        <v>264</v>
      </c>
      <c r="AN2526" t="s">
        <v>4353</v>
      </c>
      <c r="AO2526" s="29">
        <v>5.5281186</v>
      </c>
      <c r="AP2526">
        <v>-21.895679999999999</v>
      </c>
      <c r="AQ2526">
        <v>113.98885</v>
      </c>
      <c r="AR2526" t="s">
        <v>1532</v>
      </c>
      <c r="AS2526">
        <v>0</v>
      </c>
      <c r="AT2526" t="s">
        <v>4353</v>
      </c>
      <c r="AU2526" t="s">
        <v>274</v>
      </c>
      <c r="AV2526" t="s">
        <v>4353</v>
      </c>
      <c r="AW2526" t="s">
        <v>4353</v>
      </c>
      <c r="AX2526" t="s">
        <v>6157</v>
      </c>
      <c r="AY2526">
        <v>122</v>
      </c>
      <c r="AZ2526">
        <v>122</v>
      </c>
      <c r="BA2526" t="s">
        <v>7018</v>
      </c>
      <c r="BB2526" t="s">
        <v>4785</v>
      </c>
      <c r="BC2526" t="s">
        <v>6157</v>
      </c>
      <c r="BH2526" t="s">
        <v>293</v>
      </c>
      <c r="BI2526" t="s">
        <v>7195</v>
      </c>
      <c r="BJ2526" t="s">
        <v>4164</v>
      </c>
      <c r="BK2526" t="s">
        <v>4165</v>
      </c>
      <c r="BL2526">
        <v>2016</v>
      </c>
      <c r="BM2526"/>
      <c r="BN2526"/>
      <c r="BO2526"/>
      <c r="BP2526"/>
      <c r="BW2526">
        <v>-21</v>
      </c>
      <c r="BY2526">
        <v>10.9</v>
      </c>
      <c r="CF2526">
        <v>1</v>
      </c>
      <c r="CI2526">
        <v>-11.9</v>
      </c>
      <c r="CK2526">
        <v>5.7</v>
      </c>
    </row>
    <row r="2527" spans="1:89" ht="16" customHeight="1">
      <c r="A2527">
        <v>2526</v>
      </c>
      <c r="B2527" t="s">
        <v>7107</v>
      </c>
      <c r="C2527" s="2">
        <v>44970</v>
      </c>
      <c r="E2527" t="s">
        <v>2816</v>
      </c>
      <c r="F2527" t="s">
        <v>2816</v>
      </c>
      <c r="G2527" t="s">
        <v>3941</v>
      </c>
      <c r="H2527" t="s">
        <v>6157</v>
      </c>
      <c r="I2527" t="s">
        <v>4855</v>
      </c>
      <c r="J2527" t="s">
        <v>4856</v>
      </c>
      <c r="K2527" t="s">
        <v>4857</v>
      </c>
      <c r="L2527" t="s">
        <v>6157</v>
      </c>
      <c r="M2527" t="s">
        <v>3984</v>
      </c>
      <c r="N2527" t="s">
        <v>289</v>
      </c>
      <c r="O2527" t="s">
        <v>6987</v>
      </c>
      <c r="P2527" t="s">
        <v>3968</v>
      </c>
      <c r="Q2527" t="s">
        <v>4403</v>
      </c>
      <c r="R2527" t="s">
        <v>6989</v>
      </c>
      <c r="S2527" t="s">
        <v>4353</v>
      </c>
      <c r="T2527" t="s">
        <v>4353</v>
      </c>
      <c r="U2527" t="s">
        <v>6157</v>
      </c>
      <c r="X2527" t="s">
        <v>6157</v>
      </c>
      <c r="Y2527" t="s">
        <v>6157</v>
      </c>
      <c r="Z2527" t="s">
        <v>6157</v>
      </c>
      <c r="AA2527" t="s">
        <v>4021</v>
      </c>
      <c r="AB2527" t="s">
        <v>6157</v>
      </c>
      <c r="AC2527" t="s">
        <v>6157</v>
      </c>
      <c r="AD2527" t="s">
        <v>6157</v>
      </c>
      <c r="AE2527" t="s">
        <v>6157</v>
      </c>
      <c r="AF2527" t="s">
        <v>6157</v>
      </c>
      <c r="AG2527" t="s">
        <v>6157</v>
      </c>
      <c r="AH2527" t="s">
        <v>6157</v>
      </c>
      <c r="AI2527" t="s">
        <v>6157</v>
      </c>
      <c r="AJ2527" t="s">
        <v>4588</v>
      </c>
      <c r="AK2527" t="s">
        <v>4861</v>
      </c>
      <c r="AL2527" t="s">
        <v>4051</v>
      </c>
      <c r="AM2527" t="s">
        <v>264</v>
      </c>
      <c r="AN2527" t="s">
        <v>4353</v>
      </c>
      <c r="AO2527" s="29">
        <v>52</v>
      </c>
      <c r="AP2527">
        <v>-23.41283</v>
      </c>
      <c r="AQ2527">
        <v>113.80150999999999</v>
      </c>
      <c r="AR2527" t="s">
        <v>1532</v>
      </c>
      <c r="AS2527">
        <v>0</v>
      </c>
      <c r="AT2527" t="s">
        <v>4353</v>
      </c>
      <c r="AU2527" t="s">
        <v>274</v>
      </c>
      <c r="AV2527" t="s">
        <v>4353</v>
      </c>
      <c r="AW2527" t="s">
        <v>4353</v>
      </c>
      <c r="AX2527" t="s">
        <v>6157</v>
      </c>
      <c r="AY2527">
        <v>97</v>
      </c>
      <c r="AZ2527">
        <v>97</v>
      </c>
      <c r="BA2527" t="s">
        <v>7018</v>
      </c>
      <c r="BB2527" t="s">
        <v>4785</v>
      </c>
      <c r="BC2527" t="s">
        <v>6157</v>
      </c>
      <c r="BH2527" t="s">
        <v>293</v>
      </c>
      <c r="BI2527" t="s">
        <v>7195</v>
      </c>
      <c r="BJ2527" t="s">
        <v>4164</v>
      </c>
      <c r="BK2527" t="s">
        <v>4165</v>
      </c>
      <c r="BL2527">
        <v>2016</v>
      </c>
      <c r="BM2527"/>
      <c r="BN2527"/>
      <c r="BO2527"/>
      <c r="BP2527"/>
      <c r="BW2527">
        <v>-21.6</v>
      </c>
      <c r="BY2527">
        <v>9</v>
      </c>
      <c r="CF2527">
        <v>1</v>
      </c>
      <c r="CI2527">
        <v>-12.2</v>
      </c>
      <c r="CK2527">
        <v>2</v>
      </c>
    </row>
    <row r="2528" spans="1:89" ht="16" customHeight="1">
      <c r="A2528">
        <v>2527</v>
      </c>
      <c r="B2528" t="s">
        <v>7107</v>
      </c>
      <c r="C2528" s="2">
        <v>44970</v>
      </c>
      <c r="E2528" t="s">
        <v>2817</v>
      </c>
      <c r="F2528" t="s">
        <v>2817</v>
      </c>
      <c r="G2528" t="s">
        <v>3941</v>
      </c>
      <c r="H2528" t="s">
        <v>6157</v>
      </c>
      <c r="I2528" t="s">
        <v>4855</v>
      </c>
      <c r="J2528" t="s">
        <v>4856</v>
      </c>
      <c r="K2528" t="s">
        <v>4857</v>
      </c>
      <c r="L2528" t="s">
        <v>6157</v>
      </c>
      <c r="M2528" t="s">
        <v>3984</v>
      </c>
      <c r="N2528" t="s">
        <v>289</v>
      </c>
      <c r="O2528" t="s">
        <v>6987</v>
      </c>
      <c r="P2528" t="s">
        <v>3968</v>
      </c>
      <c r="Q2528" t="s">
        <v>4403</v>
      </c>
      <c r="R2528" t="s">
        <v>6989</v>
      </c>
      <c r="S2528" t="s">
        <v>4353</v>
      </c>
      <c r="T2528" t="s">
        <v>4353</v>
      </c>
      <c r="U2528" t="s">
        <v>6157</v>
      </c>
      <c r="X2528" t="s">
        <v>6157</v>
      </c>
      <c r="Y2528" t="s">
        <v>6157</v>
      </c>
      <c r="Z2528" t="s">
        <v>6157</v>
      </c>
      <c r="AA2528" t="s">
        <v>4021</v>
      </c>
      <c r="AB2528" t="s">
        <v>6157</v>
      </c>
      <c r="AC2528" t="s">
        <v>6157</v>
      </c>
      <c r="AD2528" t="s">
        <v>6157</v>
      </c>
      <c r="AE2528" t="s">
        <v>6157</v>
      </c>
      <c r="AF2528" t="s">
        <v>6157</v>
      </c>
      <c r="AG2528" t="s">
        <v>6157</v>
      </c>
      <c r="AH2528" t="s">
        <v>6157</v>
      </c>
      <c r="AI2528" t="s">
        <v>6157</v>
      </c>
      <c r="AJ2528" t="s">
        <v>4588</v>
      </c>
      <c r="AK2528" t="s">
        <v>4861</v>
      </c>
      <c r="AL2528" t="s">
        <v>4051</v>
      </c>
      <c r="AM2528" t="s">
        <v>264</v>
      </c>
      <c r="AN2528" t="s">
        <v>4353</v>
      </c>
      <c r="AO2528" s="29">
        <v>24.221343999999998</v>
      </c>
      <c r="AP2528">
        <v>-23.963470000000001</v>
      </c>
      <c r="AQ2528">
        <v>113.47172</v>
      </c>
      <c r="AR2528" t="s">
        <v>1532</v>
      </c>
      <c r="AS2528">
        <v>0</v>
      </c>
      <c r="AT2528" t="s">
        <v>4353</v>
      </c>
      <c r="AU2528" t="s">
        <v>274</v>
      </c>
      <c r="AV2528" t="s">
        <v>4353</v>
      </c>
      <c r="AW2528" t="s">
        <v>4353</v>
      </c>
      <c r="AX2528" t="s">
        <v>6157</v>
      </c>
      <c r="AY2528">
        <v>89</v>
      </c>
      <c r="AZ2528">
        <v>89</v>
      </c>
      <c r="BA2528" t="s">
        <v>7018</v>
      </c>
      <c r="BB2528" t="s">
        <v>4785</v>
      </c>
      <c r="BC2528" t="s">
        <v>6157</v>
      </c>
      <c r="BH2528" t="s">
        <v>293</v>
      </c>
      <c r="BI2528" t="s">
        <v>7195</v>
      </c>
      <c r="BJ2528" t="s">
        <v>4164</v>
      </c>
      <c r="BK2528" t="s">
        <v>4165</v>
      </c>
      <c r="BL2528">
        <v>2016</v>
      </c>
      <c r="BM2528"/>
      <c r="BN2528"/>
      <c r="BO2528"/>
      <c r="BP2528"/>
      <c r="BW2528">
        <v>-21.3</v>
      </c>
      <c r="BY2528">
        <v>10.9</v>
      </c>
      <c r="CF2528">
        <v>1</v>
      </c>
      <c r="CI2528">
        <v>-12.4</v>
      </c>
      <c r="CK2528">
        <v>-0.1</v>
      </c>
    </row>
    <row r="2529" spans="1:89" ht="16" customHeight="1">
      <c r="A2529">
        <v>2528</v>
      </c>
      <c r="B2529" t="s">
        <v>7107</v>
      </c>
      <c r="C2529" s="2">
        <v>44970</v>
      </c>
      <c r="E2529" t="s">
        <v>2818</v>
      </c>
      <c r="F2529" t="s">
        <v>2818</v>
      </c>
      <c r="G2529" t="s">
        <v>3941</v>
      </c>
      <c r="H2529" t="s">
        <v>6157</v>
      </c>
      <c r="I2529" t="s">
        <v>4855</v>
      </c>
      <c r="J2529" t="s">
        <v>4856</v>
      </c>
      <c r="K2529" t="s">
        <v>4857</v>
      </c>
      <c r="L2529" t="s">
        <v>6157</v>
      </c>
      <c r="M2529" t="s">
        <v>3984</v>
      </c>
      <c r="N2529" t="s">
        <v>289</v>
      </c>
      <c r="O2529" t="s">
        <v>6987</v>
      </c>
      <c r="P2529" t="s">
        <v>3968</v>
      </c>
      <c r="Q2529" t="s">
        <v>4403</v>
      </c>
      <c r="R2529" t="s">
        <v>6989</v>
      </c>
      <c r="S2529" t="s">
        <v>4353</v>
      </c>
      <c r="T2529" t="s">
        <v>4353</v>
      </c>
      <c r="U2529" t="s">
        <v>6157</v>
      </c>
      <c r="X2529" t="s">
        <v>6157</v>
      </c>
      <c r="Y2529" t="s">
        <v>6157</v>
      </c>
      <c r="Z2529" t="s">
        <v>6157</v>
      </c>
      <c r="AA2529" t="s">
        <v>4021</v>
      </c>
      <c r="AB2529" t="s">
        <v>6157</v>
      </c>
      <c r="AC2529" t="s">
        <v>6157</v>
      </c>
      <c r="AD2529" t="s">
        <v>6157</v>
      </c>
      <c r="AE2529" t="s">
        <v>6157</v>
      </c>
      <c r="AF2529" t="s">
        <v>6157</v>
      </c>
      <c r="AG2529" t="s">
        <v>6157</v>
      </c>
      <c r="AH2529" t="s">
        <v>6157</v>
      </c>
      <c r="AI2529" t="s">
        <v>6157</v>
      </c>
      <c r="AJ2529" t="s">
        <v>4588</v>
      </c>
      <c r="AK2529" t="s">
        <v>4861</v>
      </c>
      <c r="AL2529" t="s">
        <v>4051</v>
      </c>
      <c r="AM2529" t="s">
        <v>264</v>
      </c>
      <c r="AN2529" t="s">
        <v>4353</v>
      </c>
      <c r="AO2529" s="29">
        <v>42.414138800000003</v>
      </c>
      <c r="AP2529">
        <v>-23.337399999999999</v>
      </c>
      <c r="AQ2529">
        <v>113.84927</v>
      </c>
      <c r="AR2529" t="s">
        <v>1532</v>
      </c>
      <c r="AS2529">
        <v>0</v>
      </c>
      <c r="AT2529" t="s">
        <v>4353</v>
      </c>
      <c r="AU2529" t="s">
        <v>274</v>
      </c>
      <c r="AV2529" t="s">
        <v>4353</v>
      </c>
      <c r="AW2529" t="s">
        <v>4353</v>
      </c>
      <c r="AX2529" t="s">
        <v>6157</v>
      </c>
      <c r="AY2529">
        <v>80</v>
      </c>
      <c r="AZ2529">
        <v>80</v>
      </c>
      <c r="BA2529" t="s">
        <v>7018</v>
      </c>
      <c r="BB2529" t="s">
        <v>4785</v>
      </c>
      <c r="BC2529" t="s">
        <v>6157</v>
      </c>
      <c r="BH2529" t="s">
        <v>293</v>
      </c>
      <c r="BI2529" t="s">
        <v>7195</v>
      </c>
      <c r="BJ2529" t="s">
        <v>4164</v>
      </c>
      <c r="BK2529" t="s">
        <v>4165</v>
      </c>
      <c r="BL2529">
        <v>2016</v>
      </c>
      <c r="BM2529"/>
      <c r="BN2529"/>
      <c r="BO2529"/>
      <c r="BP2529"/>
      <c r="BW2529">
        <v>-18.8</v>
      </c>
      <c r="BY2529">
        <v>8.6</v>
      </c>
      <c r="CF2529">
        <v>1</v>
      </c>
      <c r="CI2529">
        <v>-10.8</v>
      </c>
      <c r="CK2529">
        <v>2.7</v>
      </c>
    </row>
    <row r="2530" spans="1:89" ht="16" customHeight="1">
      <c r="A2530">
        <v>2529</v>
      </c>
      <c r="B2530" t="s">
        <v>7107</v>
      </c>
      <c r="C2530" s="2">
        <v>44970</v>
      </c>
      <c r="E2530" t="s">
        <v>2819</v>
      </c>
      <c r="F2530" t="s">
        <v>2819</v>
      </c>
      <c r="G2530" t="s">
        <v>3941</v>
      </c>
      <c r="H2530" t="s">
        <v>6157</v>
      </c>
      <c r="I2530" t="s">
        <v>4855</v>
      </c>
      <c r="J2530" t="s">
        <v>4856</v>
      </c>
      <c r="K2530" t="s">
        <v>4857</v>
      </c>
      <c r="L2530" t="s">
        <v>6157</v>
      </c>
      <c r="M2530" t="s">
        <v>3984</v>
      </c>
      <c r="N2530" t="s">
        <v>289</v>
      </c>
      <c r="O2530" t="s">
        <v>6987</v>
      </c>
      <c r="P2530" t="s">
        <v>3968</v>
      </c>
      <c r="Q2530" t="s">
        <v>4403</v>
      </c>
      <c r="R2530" t="s">
        <v>6989</v>
      </c>
      <c r="S2530" t="s">
        <v>4353</v>
      </c>
      <c r="T2530" t="s">
        <v>4353</v>
      </c>
      <c r="U2530" t="s">
        <v>6157</v>
      </c>
      <c r="X2530" t="s">
        <v>6157</v>
      </c>
      <c r="Y2530" t="s">
        <v>6157</v>
      </c>
      <c r="Z2530" t="s">
        <v>6157</v>
      </c>
      <c r="AA2530" t="s">
        <v>4021</v>
      </c>
      <c r="AB2530" t="s">
        <v>6157</v>
      </c>
      <c r="AC2530" t="s">
        <v>6157</v>
      </c>
      <c r="AD2530" t="s">
        <v>6157</v>
      </c>
      <c r="AE2530" t="s">
        <v>6157</v>
      </c>
      <c r="AF2530" t="s">
        <v>6157</v>
      </c>
      <c r="AG2530" t="s">
        <v>6157</v>
      </c>
      <c r="AH2530" t="s">
        <v>6157</v>
      </c>
      <c r="AI2530" t="s">
        <v>6157</v>
      </c>
      <c r="AJ2530" t="s">
        <v>4588</v>
      </c>
      <c r="AK2530" t="s">
        <v>4861</v>
      </c>
      <c r="AL2530" t="s">
        <v>4051</v>
      </c>
      <c r="AM2530" t="s">
        <v>264</v>
      </c>
      <c r="AN2530" t="s">
        <v>4353</v>
      </c>
      <c r="AO2530" s="29">
        <v>34.268516499999997</v>
      </c>
      <c r="AP2530">
        <v>-22.989550000000001</v>
      </c>
      <c r="AQ2530">
        <v>113.84350000000001</v>
      </c>
      <c r="AR2530" t="s">
        <v>1532</v>
      </c>
      <c r="AS2530">
        <v>0</v>
      </c>
      <c r="AT2530" t="s">
        <v>4353</v>
      </c>
      <c r="AU2530" t="s">
        <v>274</v>
      </c>
      <c r="AV2530" t="s">
        <v>4353</v>
      </c>
      <c r="AW2530" t="s">
        <v>4353</v>
      </c>
      <c r="AX2530" t="s">
        <v>6157</v>
      </c>
      <c r="AY2530">
        <v>58</v>
      </c>
      <c r="AZ2530">
        <v>58</v>
      </c>
      <c r="BA2530" t="s">
        <v>7018</v>
      </c>
      <c r="BB2530" t="s">
        <v>4785</v>
      </c>
      <c r="BC2530" t="s">
        <v>6157</v>
      </c>
      <c r="BH2530" t="s">
        <v>293</v>
      </c>
      <c r="BI2530" t="s">
        <v>7195</v>
      </c>
      <c r="BJ2530" t="s">
        <v>4164</v>
      </c>
      <c r="BK2530" t="s">
        <v>4165</v>
      </c>
      <c r="BL2530">
        <v>2016</v>
      </c>
      <c r="BM2530"/>
      <c r="BN2530"/>
      <c r="BO2530"/>
      <c r="BP2530"/>
      <c r="BW2530">
        <v>-21.6</v>
      </c>
      <c r="BY2530">
        <v>11</v>
      </c>
      <c r="CF2530">
        <v>1</v>
      </c>
      <c r="CI2530">
        <v>-11.6</v>
      </c>
      <c r="CK2530">
        <v>1.7</v>
      </c>
    </row>
    <row r="2531" spans="1:89" ht="16" customHeight="1">
      <c r="A2531">
        <v>2530</v>
      </c>
      <c r="B2531" t="s">
        <v>7107</v>
      </c>
      <c r="C2531" s="2">
        <v>44970</v>
      </c>
      <c r="E2531" t="s">
        <v>2820</v>
      </c>
      <c r="F2531" t="s">
        <v>2820</v>
      </c>
      <c r="G2531" t="s">
        <v>3941</v>
      </c>
      <c r="H2531" t="s">
        <v>6157</v>
      </c>
      <c r="I2531" t="s">
        <v>4855</v>
      </c>
      <c r="J2531" t="s">
        <v>4856</v>
      </c>
      <c r="K2531" t="s">
        <v>4857</v>
      </c>
      <c r="L2531" t="s">
        <v>6157</v>
      </c>
      <c r="M2531" t="s">
        <v>3984</v>
      </c>
      <c r="N2531" t="s">
        <v>289</v>
      </c>
      <c r="O2531" t="s">
        <v>6987</v>
      </c>
      <c r="P2531" t="s">
        <v>3968</v>
      </c>
      <c r="Q2531" t="s">
        <v>4403</v>
      </c>
      <c r="R2531" t="s">
        <v>6989</v>
      </c>
      <c r="S2531" t="s">
        <v>4353</v>
      </c>
      <c r="T2531" t="s">
        <v>4353</v>
      </c>
      <c r="U2531" t="s">
        <v>6157</v>
      </c>
      <c r="X2531" t="s">
        <v>6157</v>
      </c>
      <c r="Y2531" t="s">
        <v>6157</v>
      </c>
      <c r="Z2531" t="s">
        <v>6157</v>
      </c>
      <c r="AA2531" t="s">
        <v>4021</v>
      </c>
      <c r="AB2531" t="s">
        <v>6157</v>
      </c>
      <c r="AC2531" t="s">
        <v>6157</v>
      </c>
      <c r="AD2531" t="s">
        <v>6157</v>
      </c>
      <c r="AE2531" t="s">
        <v>6157</v>
      </c>
      <c r="AF2531" t="s">
        <v>6157</v>
      </c>
      <c r="AG2531" t="s">
        <v>6157</v>
      </c>
      <c r="AH2531" t="s">
        <v>6157</v>
      </c>
      <c r="AI2531" t="s">
        <v>6157</v>
      </c>
      <c r="AJ2531" t="s">
        <v>4588</v>
      </c>
      <c r="AK2531" t="s">
        <v>4861</v>
      </c>
      <c r="AL2531" t="s">
        <v>4051</v>
      </c>
      <c r="AM2531" t="s">
        <v>264</v>
      </c>
      <c r="AN2531" t="s">
        <v>4353</v>
      </c>
      <c r="AO2531" s="29">
        <v>52.895698500000002</v>
      </c>
      <c r="AP2531">
        <v>-22.879200000000001</v>
      </c>
      <c r="AQ2531">
        <v>113.87587000000001</v>
      </c>
      <c r="AR2531" t="s">
        <v>1532</v>
      </c>
      <c r="AS2531">
        <v>0</v>
      </c>
      <c r="AT2531" t="s">
        <v>4353</v>
      </c>
      <c r="AU2531" t="s">
        <v>274</v>
      </c>
      <c r="AV2531" t="s">
        <v>4353</v>
      </c>
      <c r="AW2531" t="s">
        <v>4353</v>
      </c>
      <c r="AX2531" t="s">
        <v>6157</v>
      </c>
      <c r="AY2531">
        <v>23</v>
      </c>
      <c r="AZ2531">
        <v>23</v>
      </c>
      <c r="BA2531" t="s">
        <v>7018</v>
      </c>
      <c r="BB2531" t="s">
        <v>4785</v>
      </c>
      <c r="BC2531" t="s">
        <v>6157</v>
      </c>
      <c r="BH2531" t="s">
        <v>293</v>
      </c>
      <c r="BI2531" t="s">
        <v>7195</v>
      </c>
      <c r="BJ2531" t="s">
        <v>4164</v>
      </c>
      <c r="BK2531" t="s">
        <v>4165</v>
      </c>
      <c r="BL2531">
        <v>2016</v>
      </c>
      <c r="BM2531"/>
      <c r="BN2531"/>
      <c r="BO2531"/>
      <c r="BP2531"/>
      <c r="BW2531">
        <v>-21.8</v>
      </c>
      <c r="BY2531">
        <v>6.9</v>
      </c>
      <c r="CF2531">
        <v>1</v>
      </c>
      <c r="CI2531">
        <v>-12</v>
      </c>
      <c r="CK2531">
        <v>-1.2</v>
      </c>
    </row>
    <row r="2532" spans="1:89" ht="16" customHeight="1">
      <c r="A2532">
        <v>2531</v>
      </c>
      <c r="B2532" t="s">
        <v>7107</v>
      </c>
      <c r="C2532" s="2">
        <v>44970</v>
      </c>
      <c r="E2532" t="s">
        <v>2813</v>
      </c>
      <c r="F2532" t="s">
        <v>2813</v>
      </c>
      <c r="G2532" t="s">
        <v>3941</v>
      </c>
      <c r="H2532" t="s">
        <v>6157</v>
      </c>
      <c r="I2532" t="s">
        <v>4855</v>
      </c>
      <c r="J2532" t="s">
        <v>4856</v>
      </c>
      <c r="K2532" t="s">
        <v>4857</v>
      </c>
      <c r="L2532" t="s">
        <v>6157</v>
      </c>
      <c r="M2532" t="s">
        <v>3984</v>
      </c>
      <c r="N2532" t="s">
        <v>289</v>
      </c>
      <c r="O2532" t="s">
        <v>6987</v>
      </c>
      <c r="P2532" t="s">
        <v>3968</v>
      </c>
      <c r="Q2532" t="s">
        <v>4403</v>
      </c>
      <c r="R2532" t="s">
        <v>6989</v>
      </c>
      <c r="S2532" t="s">
        <v>4353</v>
      </c>
      <c r="T2532" t="s">
        <v>4353</v>
      </c>
      <c r="U2532" t="s">
        <v>6157</v>
      </c>
      <c r="X2532" t="s">
        <v>6157</v>
      </c>
      <c r="Y2532" t="s">
        <v>6157</v>
      </c>
      <c r="Z2532" t="s">
        <v>6157</v>
      </c>
      <c r="AA2532" t="s">
        <v>4021</v>
      </c>
      <c r="AB2532" t="s">
        <v>6157</v>
      </c>
      <c r="AC2532" t="s">
        <v>6157</v>
      </c>
      <c r="AD2532" t="s">
        <v>6157</v>
      </c>
      <c r="AE2532" t="s">
        <v>6157</v>
      </c>
      <c r="AF2532" t="s">
        <v>6157</v>
      </c>
      <c r="AG2532" t="s">
        <v>6157</v>
      </c>
      <c r="AH2532" t="s">
        <v>6157</v>
      </c>
      <c r="AI2532" t="s">
        <v>6157</v>
      </c>
      <c r="AJ2532" t="s">
        <v>4588</v>
      </c>
      <c r="AK2532" t="s">
        <v>4861</v>
      </c>
      <c r="AL2532" t="s">
        <v>4051</v>
      </c>
      <c r="AM2532" t="s">
        <v>264</v>
      </c>
      <c r="AN2532" t="s">
        <v>4353</v>
      </c>
      <c r="AO2532" s="29">
        <v>11.2215109</v>
      </c>
      <c r="AP2532">
        <v>-22.86149</v>
      </c>
      <c r="AQ2532">
        <v>113.79662</v>
      </c>
      <c r="AR2532" t="s">
        <v>1532</v>
      </c>
      <c r="AS2532">
        <v>0</v>
      </c>
      <c r="AT2532" t="s">
        <v>4353</v>
      </c>
      <c r="AU2532" t="s">
        <v>274</v>
      </c>
      <c r="AV2532" t="s">
        <v>4353</v>
      </c>
      <c r="AW2532" t="s">
        <v>4353</v>
      </c>
      <c r="AX2532" t="s">
        <v>6157</v>
      </c>
      <c r="AY2532">
        <v>23</v>
      </c>
      <c r="AZ2532">
        <v>23</v>
      </c>
      <c r="BA2532" t="s">
        <v>7018</v>
      </c>
      <c r="BB2532" t="s">
        <v>4785</v>
      </c>
      <c r="BC2532" t="s">
        <v>6157</v>
      </c>
      <c r="BH2532" t="s">
        <v>293</v>
      </c>
      <c r="BI2532" t="s">
        <v>7195</v>
      </c>
      <c r="BJ2532" t="s">
        <v>4164</v>
      </c>
      <c r="BK2532" t="s">
        <v>4165</v>
      </c>
      <c r="BL2532">
        <v>2016</v>
      </c>
      <c r="BM2532"/>
      <c r="BN2532"/>
      <c r="BO2532"/>
      <c r="BP2532"/>
      <c r="BW2532">
        <v>-20.8</v>
      </c>
      <c r="BY2532">
        <v>11.4</v>
      </c>
      <c r="CF2532">
        <v>1</v>
      </c>
      <c r="CI2532">
        <v>-10.7</v>
      </c>
      <c r="CK2532">
        <v>-0.7</v>
      </c>
    </row>
    <row r="2533" spans="1:89" ht="16" customHeight="1">
      <c r="A2533">
        <v>2532</v>
      </c>
      <c r="B2533" t="s">
        <v>7107</v>
      </c>
      <c r="C2533" s="2">
        <v>44970</v>
      </c>
      <c r="E2533" t="s">
        <v>2821</v>
      </c>
      <c r="F2533" t="s">
        <v>2821</v>
      </c>
      <c r="G2533" t="s">
        <v>3941</v>
      </c>
      <c r="H2533" t="s">
        <v>6157</v>
      </c>
      <c r="I2533" t="s">
        <v>4855</v>
      </c>
      <c r="J2533" t="s">
        <v>4856</v>
      </c>
      <c r="K2533" t="s">
        <v>4857</v>
      </c>
      <c r="L2533" t="s">
        <v>6157</v>
      </c>
      <c r="M2533" t="s">
        <v>3984</v>
      </c>
      <c r="N2533" t="s">
        <v>289</v>
      </c>
      <c r="O2533" t="s">
        <v>6987</v>
      </c>
      <c r="P2533" t="s">
        <v>3968</v>
      </c>
      <c r="Q2533" t="s">
        <v>4403</v>
      </c>
      <c r="R2533" t="s">
        <v>6989</v>
      </c>
      <c r="S2533" t="s">
        <v>4353</v>
      </c>
      <c r="T2533" t="s">
        <v>4353</v>
      </c>
      <c r="U2533" t="s">
        <v>6157</v>
      </c>
      <c r="X2533" t="s">
        <v>6157</v>
      </c>
      <c r="Y2533" t="s">
        <v>6157</v>
      </c>
      <c r="Z2533" t="s">
        <v>6157</v>
      </c>
      <c r="AA2533" t="s">
        <v>4021</v>
      </c>
      <c r="AB2533" t="s">
        <v>6157</v>
      </c>
      <c r="AC2533" t="s">
        <v>6157</v>
      </c>
      <c r="AD2533" t="s">
        <v>6157</v>
      </c>
      <c r="AE2533" t="s">
        <v>6157</v>
      </c>
      <c r="AF2533" t="s">
        <v>6157</v>
      </c>
      <c r="AG2533" t="s">
        <v>6157</v>
      </c>
      <c r="AH2533" t="s">
        <v>6157</v>
      </c>
      <c r="AI2533" t="s">
        <v>6157</v>
      </c>
      <c r="AJ2533" t="s">
        <v>4588</v>
      </c>
      <c r="AK2533" t="s">
        <v>4861</v>
      </c>
      <c r="AL2533" t="s">
        <v>4051</v>
      </c>
      <c r="AM2533" t="s">
        <v>264</v>
      </c>
      <c r="AN2533" t="s">
        <v>4353</v>
      </c>
      <c r="AO2533" s="29">
        <v>9</v>
      </c>
      <c r="AP2533">
        <v>-23.370760000000001</v>
      </c>
      <c r="AQ2533">
        <v>113.78901999999999</v>
      </c>
      <c r="AR2533" t="s">
        <v>1532</v>
      </c>
      <c r="AS2533">
        <v>0</v>
      </c>
      <c r="AT2533" t="s">
        <v>4353</v>
      </c>
      <c r="AU2533" t="s">
        <v>274</v>
      </c>
      <c r="AV2533" t="s">
        <v>4353</v>
      </c>
      <c r="AW2533" t="s">
        <v>4353</v>
      </c>
      <c r="AX2533" t="s">
        <v>6157</v>
      </c>
      <c r="AY2533">
        <v>23</v>
      </c>
      <c r="AZ2533">
        <v>23</v>
      </c>
      <c r="BA2533" t="s">
        <v>7018</v>
      </c>
      <c r="BB2533" t="s">
        <v>4785</v>
      </c>
      <c r="BC2533" t="s">
        <v>6157</v>
      </c>
      <c r="BH2533" t="s">
        <v>293</v>
      </c>
      <c r="BI2533" t="s">
        <v>7195</v>
      </c>
      <c r="BJ2533" t="s">
        <v>4164</v>
      </c>
      <c r="BK2533" t="s">
        <v>4165</v>
      </c>
      <c r="BL2533">
        <v>2016</v>
      </c>
      <c r="BM2533"/>
      <c r="BN2533"/>
      <c r="BO2533"/>
      <c r="BP2533"/>
      <c r="BW2533">
        <v>-20.7</v>
      </c>
      <c r="BY2533">
        <v>10.6</v>
      </c>
      <c r="CF2533">
        <v>1</v>
      </c>
      <c r="CI2533">
        <v>-7.6</v>
      </c>
      <c r="CK2533">
        <v>9.1</v>
      </c>
    </row>
    <row r="2534" spans="1:89" ht="16" customHeight="1">
      <c r="A2534">
        <v>2533</v>
      </c>
      <c r="B2534" t="s">
        <v>7107</v>
      </c>
      <c r="C2534" s="2">
        <v>44970</v>
      </c>
      <c r="E2534" t="s">
        <v>2822</v>
      </c>
      <c r="F2534" t="s">
        <v>2822</v>
      </c>
      <c r="G2534" t="s">
        <v>3941</v>
      </c>
      <c r="H2534" t="s">
        <v>6157</v>
      </c>
      <c r="I2534" t="s">
        <v>4855</v>
      </c>
      <c r="J2534" t="s">
        <v>4856</v>
      </c>
      <c r="K2534" t="s">
        <v>4857</v>
      </c>
      <c r="L2534" t="s">
        <v>6157</v>
      </c>
      <c r="M2534" t="s">
        <v>3984</v>
      </c>
      <c r="N2534" t="s">
        <v>289</v>
      </c>
      <c r="O2534" t="s">
        <v>6987</v>
      </c>
      <c r="P2534" t="s">
        <v>3968</v>
      </c>
      <c r="Q2534" t="s">
        <v>4403</v>
      </c>
      <c r="R2534" t="s">
        <v>6989</v>
      </c>
      <c r="S2534" t="s">
        <v>4353</v>
      </c>
      <c r="T2534" t="s">
        <v>4353</v>
      </c>
      <c r="U2534" t="s">
        <v>6157</v>
      </c>
      <c r="X2534" t="s">
        <v>6157</v>
      </c>
      <c r="Y2534" t="s">
        <v>6157</v>
      </c>
      <c r="Z2534" t="s">
        <v>6157</v>
      </c>
      <c r="AA2534" t="s">
        <v>4021</v>
      </c>
      <c r="AB2534" t="s">
        <v>6157</v>
      </c>
      <c r="AC2534" t="s">
        <v>6157</v>
      </c>
      <c r="AD2534" t="s">
        <v>6157</v>
      </c>
      <c r="AE2534" t="s">
        <v>6157</v>
      </c>
      <c r="AF2534" t="s">
        <v>6157</v>
      </c>
      <c r="AG2534" t="s">
        <v>6157</v>
      </c>
      <c r="AH2534" t="s">
        <v>6157</v>
      </c>
      <c r="AI2534" t="s">
        <v>6157</v>
      </c>
      <c r="AJ2534" t="s">
        <v>4588</v>
      </c>
      <c r="AK2534" t="s">
        <v>4861</v>
      </c>
      <c r="AL2534" t="s">
        <v>4051</v>
      </c>
      <c r="AM2534" t="s">
        <v>264</v>
      </c>
      <c r="AN2534" t="s">
        <v>4353</v>
      </c>
      <c r="AO2534" s="29">
        <v>16.3568611</v>
      </c>
      <c r="AP2534">
        <v>-23.247599999999998</v>
      </c>
      <c r="AQ2534">
        <v>113.78243999999999</v>
      </c>
      <c r="AR2534" t="s">
        <v>1532</v>
      </c>
      <c r="AS2534">
        <v>0</v>
      </c>
      <c r="AT2534" t="s">
        <v>4353</v>
      </c>
      <c r="AU2534" t="s">
        <v>274</v>
      </c>
      <c r="AV2534" t="s">
        <v>4353</v>
      </c>
      <c r="AW2534" t="s">
        <v>4353</v>
      </c>
      <c r="AX2534" t="s">
        <v>6157</v>
      </c>
      <c r="AY2534">
        <v>-10</v>
      </c>
      <c r="AZ2534">
        <v>-10</v>
      </c>
      <c r="BA2534" t="s">
        <v>7018</v>
      </c>
      <c r="BB2534" t="s">
        <v>4785</v>
      </c>
      <c r="BC2534" t="s">
        <v>6157</v>
      </c>
      <c r="BH2534" t="s">
        <v>293</v>
      </c>
      <c r="BI2534" t="s">
        <v>7195</v>
      </c>
      <c r="BJ2534" t="s">
        <v>4164</v>
      </c>
      <c r="BK2534" t="s">
        <v>4165</v>
      </c>
      <c r="BL2534">
        <v>2016</v>
      </c>
      <c r="BM2534"/>
      <c r="BN2534"/>
      <c r="BO2534"/>
      <c r="BP2534"/>
      <c r="BW2534">
        <v>-18.8</v>
      </c>
      <c r="BY2534">
        <v>10.4</v>
      </c>
      <c r="CF2534">
        <v>1</v>
      </c>
      <c r="CI2534">
        <v>-9.8000000000000007</v>
      </c>
      <c r="CK2534">
        <v>4.2</v>
      </c>
    </row>
    <row r="2535" spans="1:89" ht="16" customHeight="1">
      <c r="A2535">
        <v>2534</v>
      </c>
      <c r="B2535" t="s">
        <v>7107</v>
      </c>
      <c r="C2535" s="2">
        <v>44970</v>
      </c>
      <c r="E2535" t="s">
        <v>2823</v>
      </c>
      <c r="F2535" t="s">
        <v>2823</v>
      </c>
      <c r="G2535" t="s">
        <v>3941</v>
      </c>
      <c r="H2535" t="s">
        <v>6157</v>
      </c>
      <c r="I2535" t="s">
        <v>4855</v>
      </c>
      <c r="J2535" t="s">
        <v>4856</v>
      </c>
      <c r="K2535" t="s">
        <v>4857</v>
      </c>
      <c r="L2535" t="s">
        <v>6157</v>
      </c>
      <c r="M2535" t="s">
        <v>3984</v>
      </c>
      <c r="N2535" t="s">
        <v>289</v>
      </c>
      <c r="O2535" t="s">
        <v>6987</v>
      </c>
      <c r="P2535" t="s">
        <v>3968</v>
      </c>
      <c r="Q2535" t="s">
        <v>4403</v>
      </c>
      <c r="R2535" t="s">
        <v>6989</v>
      </c>
      <c r="S2535" t="s">
        <v>4353</v>
      </c>
      <c r="T2535" t="s">
        <v>4353</v>
      </c>
      <c r="U2535" t="s">
        <v>6157</v>
      </c>
      <c r="X2535" t="s">
        <v>6157</v>
      </c>
      <c r="Y2535" t="s">
        <v>6157</v>
      </c>
      <c r="Z2535" t="s">
        <v>6157</v>
      </c>
      <c r="AA2535" t="s">
        <v>4021</v>
      </c>
      <c r="AB2535" t="s">
        <v>6157</v>
      </c>
      <c r="AC2535" t="s">
        <v>6157</v>
      </c>
      <c r="AD2535" t="s">
        <v>6157</v>
      </c>
      <c r="AE2535" t="s">
        <v>6157</v>
      </c>
      <c r="AF2535" t="s">
        <v>6157</v>
      </c>
      <c r="AG2535" t="s">
        <v>6157</v>
      </c>
      <c r="AH2535" t="s">
        <v>6157</v>
      </c>
      <c r="AI2535" t="s">
        <v>6157</v>
      </c>
      <c r="AJ2535" t="s">
        <v>4588</v>
      </c>
      <c r="AK2535" t="s">
        <v>4861</v>
      </c>
      <c r="AL2535" t="s">
        <v>4051</v>
      </c>
      <c r="AM2535" t="s">
        <v>264</v>
      </c>
      <c r="AN2535" t="s">
        <v>4353</v>
      </c>
      <c r="AO2535" s="29">
        <v>29.324234000000001</v>
      </c>
      <c r="AP2535">
        <v>-22.971920000000001</v>
      </c>
      <c r="AQ2535">
        <v>113.85957999999999</v>
      </c>
      <c r="AR2535" t="s">
        <v>1532</v>
      </c>
      <c r="AS2535">
        <v>0</v>
      </c>
      <c r="AT2535" t="s">
        <v>4353</v>
      </c>
      <c r="AU2535" t="s">
        <v>274</v>
      </c>
      <c r="AV2535" t="s">
        <v>4353</v>
      </c>
      <c r="AW2535" t="s">
        <v>4353</v>
      </c>
      <c r="AX2535" t="s">
        <v>6157</v>
      </c>
      <c r="AY2535">
        <v>-43</v>
      </c>
      <c r="AZ2535">
        <v>-43</v>
      </c>
      <c r="BA2535" t="s">
        <v>7018</v>
      </c>
      <c r="BB2535" t="s">
        <v>4785</v>
      </c>
      <c r="BC2535" t="s">
        <v>6157</v>
      </c>
      <c r="BH2535" t="s">
        <v>293</v>
      </c>
      <c r="BI2535" t="s">
        <v>7195</v>
      </c>
      <c r="BJ2535" t="s">
        <v>4164</v>
      </c>
      <c r="BK2535" t="s">
        <v>4165</v>
      </c>
      <c r="BL2535">
        <v>2016</v>
      </c>
      <c r="BM2535"/>
      <c r="BN2535"/>
      <c r="BO2535"/>
      <c r="BP2535"/>
      <c r="BW2535">
        <v>-19.5</v>
      </c>
      <c r="BY2535">
        <v>10.1</v>
      </c>
      <c r="CF2535">
        <v>1</v>
      </c>
      <c r="CI2535">
        <v>-9.4</v>
      </c>
      <c r="CK2535">
        <v>4.8</v>
      </c>
    </row>
    <row r="2536" spans="1:89" ht="16" customHeight="1">
      <c r="A2536">
        <v>2535</v>
      </c>
      <c r="B2536" t="s">
        <v>7107</v>
      </c>
      <c r="C2536" s="2">
        <v>44970</v>
      </c>
      <c r="E2536" t="s">
        <v>2824</v>
      </c>
      <c r="F2536" t="s">
        <v>2824</v>
      </c>
      <c r="G2536" t="s">
        <v>3941</v>
      </c>
      <c r="H2536" t="s">
        <v>6157</v>
      </c>
      <c r="I2536" t="s">
        <v>4855</v>
      </c>
      <c r="J2536" t="s">
        <v>4856</v>
      </c>
      <c r="K2536" t="s">
        <v>4857</v>
      </c>
      <c r="L2536" t="s">
        <v>6157</v>
      </c>
      <c r="M2536" t="s">
        <v>3984</v>
      </c>
      <c r="N2536" t="s">
        <v>289</v>
      </c>
      <c r="O2536" t="s">
        <v>6987</v>
      </c>
      <c r="P2536" t="s">
        <v>3968</v>
      </c>
      <c r="Q2536" t="s">
        <v>4403</v>
      </c>
      <c r="R2536" t="s">
        <v>6989</v>
      </c>
      <c r="S2536" t="s">
        <v>4353</v>
      </c>
      <c r="T2536" t="s">
        <v>4353</v>
      </c>
      <c r="U2536" t="s">
        <v>6157</v>
      </c>
      <c r="X2536" t="s">
        <v>6157</v>
      </c>
      <c r="Y2536" t="s">
        <v>6157</v>
      </c>
      <c r="Z2536" t="s">
        <v>6157</v>
      </c>
      <c r="AA2536" t="s">
        <v>4021</v>
      </c>
      <c r="AB2536" t="s">
        <v>6157</v>
      </c>
      <c r="AC2536" t="s">
        <v>6157</v>
      </c>
      <c r="AD2536" t="s">
        <v>6157</v>
      </c>
      <c r="AE2536" t="s">
        <v>6157</v>
      </c>
      <c r="AF2536" t="s">
        <v>6157</v>
      </c>
      <c r="AG2536" t="s">
        <v>6157</v>
      </c>
      <c r="AH2536" t="s">
        <v>6157</v>
      </c>
      <c r="AI2536" t="s">
        <v>6157</v>
      </c>
      <c r="AJ2536" t="s">
        <v>4588</v>
      </c>
      <c r="AK2536" t="s">
        <v>4861</v>
      </c>
      <c r="AL2536" t="s">
        <v>4051</v>
      </c>
      <c r="AM2536" t="s">
        <v>264</v>
      </c>
      <c r="AN2536" t="s">
        <v>4353</v>
      </c>
      <c r="AO2536" s="29">
        <v>29.558158899999999</v>
      </c>
      <c r="AP2536">
        <v>-22.971830000000001</v>
      </c>
      <c r="AQ2536">
        <v>113.85980000000001</v>
      </c>
      <c r="AR2536" t="s">
        <v>1532</v>
      </c>
      <c r="AS2536">
        <v>0</v>
      </c>
      <c r="AT2536" t="s">
        <v>4353</v>
      </c>
      <c r="AU2536" t="s">
        <v>274</v>
      </c>
      <c r="AV2536" t="s">
        <v>4353</v>
      </c>
      <c r="AW2536" t="s">
        <v>4353</v>
      </c>
      <c r="AX2536" t="s">
        <v>6157</v>
      </c>
      <c r="AY2536">
        <v>-59</v>
      </c>
      <c r="AZ2536">
        <v>-59</v>
      </c>
      <c r="BA2536" t="s">
        <v>7018</v>
      </c>
      <c r="BB2536" t="s">
        <v>4785</v>
      </c>
      <c r="BC2536" t="s">
        <v>6157</v>
      </c>
      <c r="BH2536" t="s">
        <v>293</v>
      </c>
      <c r="BI2536" t="s">
        <v>7195</v>
      </c>
      <c r="BJ2536" t="s">
        <v>4164</v>
      </c>
      <c r="BK2536" t="s">
        <v>4165</v>
      </c>
      <c r="BL2536">
        <v>2016</v>
      </c>
      <c r="BM2536"/>
      <c r="BN2536"/>
      <c r="BO2536"/>
      <c r="BP2536"/>
      <c r="BW2536">
        <v>-19.5</v>
      </c>
      <c r="BY2536">
        <v>8.4</v>
      </c>
      <c r="CF2536">
        <v>1</v>
      </c>
      <c r="CI2536">
        <v>-11.6</v>
      </c>
      <c r="CK2536">
        <v>-0.5</v>
      </c>
    </row>
    <row r="2537" spans="1:89" ht="16" customHeight="1">
      <c r="A2537">
        <v>2536</v>
      </c>
      <c r="B2537" t="s">
        <v>7107</v>
      </c>
      <c r="C2537" s="2">
        <v>44970</v>
      </c>
      <c r="E2537" t="s">
        <v>2825</v>
      </c>
      <c r="F2537" t="s">
        <v>2825</v>
      </c>
      <c r="G2537" t="s">
        <v>3941</v>
      </c>
      <c r="H2537" t="s">
        <v>6157</v>
      </c>
      <c r="I2537" t="s">
        <v>4855</v>
      </c>
      <c r="J2537" t="s">
        <v>4856</v>
      </c>
      <c r="K2537" t="s">
        <v>4857</v>
      </c>
      <c r="L2537" t="s">
        <v>6157</v>
      </c>
      <c r="M2537" t="s">
        <v>3984</v>
      </c>
      <c r="N2537" t="s">
        <v>289</v>
      </c>
      <c r="O2537" t="s">
        <v>6987</v>
      </c>
      <c r="P2537" t="s">
        <v>3968</v>
      </c>
      <c r="Q2537" t="s">
        <v>4403</v>
      </c>
      <c r="R2537" t="s">
        <v>6989</v>
      </c>
      <c r="S2537" t="s">
        <v>4353</v>
      </c>
      <c r="T2537" t="s">
        <v>4353</v>
      </c>
      <c r="U2537" t="s">
        <v>6157</v>
      </c>
      <c r="X2537" t="s">
        <v>6157</v>
      </c>
      <c r="Y2537" t="s">
        <v>6157</v>
      </c>
      <c r="Z2537" t="s">
        <v>6157</v>
      </c>
      <c r="AA2537" t="s">
        <v>4021</v>
      </c>
      <c r="AB2537" t="s">
        <v>6157</v>
      </c>
      <c r="AC2537" t="s">
        <v>6157</v>
      </c>
      <c r="AD2537" t="s">
        <v>6157</v>
      </c>
      <c r="AE2537" t="s">
        <v>6157</v>
      </c>
      <c r="AF2537" t="s">
        <v>6157</v>
      </c>
      <c r="AG2537" t="s">
        <v>6157</v>
      </c>
      <c r="AH2537" t="s">
        <v>6157</v>
      </c>
      <c r="AI2537" t="s">
        <v>6157</v>
      </c>
      <c r="AJ2537" t="s">
        <v>4588</v>
      </c>
      <c r="AK2537" t="s">
        <v>4861</v>
      </c>
      <c r="AL2537" t="s">
        <v>4051</v>
      </c>
      <c r="AM2537" t="s">
        <v>264</v>
      </c>
      <c r="AN2537" t="s">
        <v>4353</v>
      </c>
      <c r="AO2537" s="29">
        <v>5.7255644999999999</v>
      </c>
      <c r="AP2537">
        <v>-21.89565</v>
      </c>
      <c r="AQ2537">
        <v>113.98894</v>
      </c>
      <c r="AR2537" t="s">
        <v>1532</v>
      </c>
      <c r="AS2537">
        <v>0</v>
      </c>
      <c r="AT2537" t="s">
        <v>4353</v>
      </c>
      <c r="AU2537" t="s">
        <v>274</v>
      </c>
      <c r="AV2537" t="s">
        <v>4353</v>
      </c>
      <c r="AW2537" t="s">
        <v>4353</v>
      </c>
      <c r="AX2537" t="s">
        <v>6157</v>
      </c>
      <c r="AY2537">
        <v>-67</v>
      </c>
      <c r="AZ2537">
        <v>-67</v>
      </c>
      <c r="BA2537" t="s">
        <v>7018</v>
      </c>
      <c r="BB2537" t="s">
        <v>4785</v>
      </c>
      <c r="BC2537" t="s">
        <v>6157</v>
      </c>
      <c r="BH2537" t="s">
        <v>293</v>
      </c>
      <c r="BI2537" t="s">
        <v>7195</v>
      </c>
      <c r="BJ2537" t="s">
        <v>4164</v>
      </c>
      <c r="BK2537" t="s">
        <v>4165</v>
      </c>
      <c r="BL2537">
        <v>2016</v>
      </c>
      <c r="BM2537"/>
      <c r="BN2537"/>
      <c r="BO2537"/>
      <c r="BP2537"/>
      <c r="BW2537">
        <v>-20.5</v>
      </c>
      <c r="BY2537">
        <v>11.5</v>
      </c>
      <c r="CF2537">
        <v>1</v>
      </c>
      <c r="CI2537">
        <v>-11.1</v>
      </c>
      <c r="CK2537">
        <v>5.8</v>
      </c>
    </row>
    <row r="2538" spans="1:89" ht="16" customHeight="1">
      <c r="A2538">
        <v>2537</v>
      </c>
      <c r="B2538" t="s">
        <v>7107</v>
      </c>
      <c r="C2538" s="2">
        <v>44970</v>
      </c>
      <c r="E2538" t="s">
        <v>2821</v>
      </c>
      <c r="F2538" t="s">
        <v>2821</v>
      </c>
      <c r="G2538" t="s">
        <v>3941</v>
      </c>
      <c r="H2538" t="s">
        <v>6157</v>
      </c>
      <c r="I2538" t="s">
        <v>4855</v>
      </c>
      <c r="J2538" t="s">
        <v>4856</v>
      </c>
      <c r="K2538" t="s">
        <v>4857</v>
      </c>
      <c r="L2538" t="s">
        <v>6157</v>
      </c>
      <c r="M2538" t="s">
        <v>3984</v>
      </c>
      <c r="N2538" t="s">
        <v>289</v>
      </c>
      <c r="O2538" t="s">
        <v>6987</v>
      </c>
      <c r="P2538" t="s">
        <v>3968</v>
      </c>
      <c r="Q2538" t="s">
        <v>4403</v>
      </c>
      <c r="R2538" t="s">
        <v>6989</v>
      </c>
      <c r="S2538" t="s">
        <v>4353</v>
      </c>
      <c r="T2538" t="s">
        <v>4353</v>
      </c>
      <c r="U2538" t="s">
        <v>6157</v>
      </c>
      <c r="X2538" t="s">
        <v>6157</v>
      </c>
      <c r="Y2538" t="s">
        <v>6157</v>
      </c>
      <c r="Z2538" t="s">
        <v>6157</v>
      </c>
      <c r="AA2538" t="s">
        <v>4021</v>
      </c>
      <c r="AB2538" t="s">
        <v>6157</v>
      </c>
      <c r="AC2538" t="s">
        <v>6157</v>
      </c>
      <c r="AD2538" t="s">
        <v>6157</v>
      </c>
      <c r="AE2538" t="s">
        <v>6157</v>
      </c>
      <c r="AF2538" t="s">
        <v>6157</v>
      </c>
      <c r="AG2538" t="s">
        <v>6157</v>
      </c>
      <c r="AH2538" t="s">
        <v>6157</v>
      </c>
      <c r="AI2538" t="s">
        <v>6157</v>
      </c>
      <c r="AJ2538" t="s">
        <v>4588</v>
      </c>
      <c r="AK2538" t="s">
        <v>4861</v>
      </c>
      <c r="AL2538" t="s">
        <v>4051</v>
      </c>
      <c r="AM2538" t="s">
        <v>264</v>
      </c>
      <c r="AN2538" t="s">
        <v>4353</v>
      </c>
      <c r="AO2538" s="29">
        <v>31.944564799999998</v>
      </c>
      <c r="AP2538">
        <v>-23.42482</v>
      </c>
      <c r="AQ2538">
        <v>113.81703</v>
      </c>
      <c r="AR2538" t="s">
        <v>1532</v>
      </c>
      <c r="AS2538">
        <v>0</v>
      </c>
      <c r="AT2538" t="s">
        <v>4353</v>
      </c>
      <c r="AU2538" t="s">
        <v>274</v>
      </c>
      <c r="AV2538" t="s">
        <v>4353</v>
      </c>
      <c r="AW2538" t="s">
        <v>4353</v>
      </c>
      <c r="AX2538" t="s">
        <v>6157</v>
      </c>
      <c r="AY2538">
        <v>-75</v>
      </c>
      <c r="AZ2538">
        <v>-75</v>
      </c>
      <c r="BA2538" t="s">
        <v>7018</v>
      </c>
      <c r="BB2538" t="s">
        <v>4785</v>
      </c>
      <c r="BC2538" t="s">
        <v>6157</v>
      </c>
      <c r="BH2538" t="s">
        <v>293</v>
      </c>
      <c r="BI2538" t="s">
        <v>7195</v>
      </c>
      <c r="BJ2538" t="s">
        <v>4164</v>
      </c>
      <c r="BK2538" t="s">
        <v>4165</v>
      </c>
      <c r="BL2538">
        <v>2016</v>
      </c>
      <c r="BM2538"/>
      <c r="BN2538"/>
      <c r="BO2538"/>
      <c r="BP2538"/>
      <c r="BW2538">
        <v>-21.6</v>
      </c>
      <c r="BY2538">
        <v>10.1</v>
      </c>
      <c r="CF2538">
        <v>1</v>
      </c>
      <c r="CI2538">
        <v>-9.6999999999999993</v>
      </c>
      <c r="CK2538">
        <v>0.7</v>
      </c>
    </row>
    <row r="2539" spans="1:89" ht="16" customHeight="1">
      <c r="A2539">
        <v>2538</v>
      </c>
      <c r="B2539" t="s">
        <v>7107</v>
      </c>
      <c r="C2539" s="2">
        <v>44970</v>
      </c>
      <c r="E2539" t="s">
        <v>2826</v>
      </c>
      <c r="F2539" t="s">
        <v>2826</v>
      </c>
      <c r="G2539" t="s">
        <v>3941</v>
      </c>
      <c r="H2539" t="s">
        <v>6157</v>
      </c>
      <c r="I2539" t="s">
        <v>4855</v>
      </c>
      <c r="J2539" t="s">
        <v>4856</v>
      </c>
      <c r="K2539" t="s">
        <v>4857</v>
      </c>
      <c r="L2539" t="s">
        <v>6157</v>
      </c>
      <c r="M2539" t="s">
        <v>3984</v>
      </c>
      <c r="N2539" t="s">
        <v>289</v>
      </c>
      <c r="O2539" t="s">
        <v>6987</v>
      </c>
      <c r="P2539" t="s">
        <v>3968</v>
      </c>
      <c r="Q2539" t="s">
        <v>4403</v>
      </c>
      <c r="R2539" t="s">
        <v>6989</v>
      </c>
      <c r="S2539" t="s">
        <v>4353</v>
      </c>
      <c r="T2539" t="s">
        <v>4353</v>
      </c>
      <c r="U2539" t="s">
        <v>6157</v>
      </c>
      <c r="X2539" t="s">
        <v>6157</v>
      </c>
      <c r="Y2539" t="s">
        <v>6157</v>
      </c>
      <c r="Z2539" t="s">
        <v>6157</v>
      </c>
      <c r="AA2539" t="s">
        <v>4021</v>
      </c>
      <c r="AB2539" t="s">
        <v>6157</v>
      </c>
      <c r="AC2539" t="s">
        <v>6157</v>
      </c>
      <c r="AD2539" t="s">
        <v>6157</v>
      </c>
      <c r="AE2539" t="s">
        <v>6157</v>
      </c>
      <c r="AF2539" t="s">
        <v>6157</v>
      </c>
      <c r="AG2539" t="s">
        <v>6157</v>
      </c>
      <c r="AH2539" t="s">
        <v>6157</v>
      </c>
      <c r="AI2539" t="s">
        <v>6157</v>
      </c>
      <c r="AJ2539" t="s">
        <v>4588</v>
      </c>
      <c r="AK2539" t="s">
        <v>4861</v>
      </c>
      <c r="AL2539" t="s">
        <v>4051</v>
      </c>
      <c r="AM2539" t="s">
        <v>264</v>
      </c>
      <c r="AN2539" t="s">
        <v>4353</v>
      </c>
      <c r="AO2539" s="29">
        <v>16</v>
      </c>
      <c r="AP2539">
        <v>-23.247599999999998</v>
      </c>
      <c r="AQ2539">
        <v>113.78243999999999</v>
      </c>
      <c r="AR2539" t="s">
        <v>1532</v>
      </c>
      <c r="AS2539">
        <v>0</v>
      </c>
      <c r="AT2539" t="s">
        <v>4353</v>
      </c>
      <c r="AU2539" t="s">
        <v>274</v>
      </c>
      <c r="AV2539" t="s">
        <v>4353</v>
      </c>
      <c r="AW2539" t="s">
        <v>4353</v>
      </c>
      <c r="AX2539" t="s">
        <v>6157</v>
      </c>
      <c r="AY2539">
        <v>-83</v>
      </c>
      <c r="AZ2539">
        <v>-83</v>
      </c>
      <c r="BA2539" t="s">
        <v>7018</v>
      </c>
      <c r="BB2539" t="s">
        <v>4785</v>
      </c>
      <c r="BC2539" t="s">
        <v>6157</v>
      </c>
      <c r="BH2539" t="s">
        <v>293</v>
      </c>
      <c r="BI2539" t="s">
        <v>7195</v>
      </c>
      <c r="BJ2539" t="s">
        <v>4164</v>
      </c>
      <c r="BK2539" t="s">
        <v>4165</v>
      </c>
      <c r="BL2539">
        <v>2016</v>
      </c>
      <c r="BM2539"/>
      <c r="BN2539"/>
      <c r="BO2539"/>
      <c r="BP2539"/>
      <c r="BW2539">
        <v>-19</v>
      </c>
      <c r="BY2539"/>
      <c r="CF2539">
        <v>1</v>
      </c>
      <c r="CI2539">
        <v>-11.1</v>
      </c>
      <c r="CK2539">
        <v>2.6</v>
      </c>
    </row>
    <row r="2540" spans="1:89" ht="16" customHeight="1">
      <c r="A2540">
        <v>2539</v>
      </c>
      <c r="B2540" t="s">
        <v>7107</v>
      </c>
      <c r="C2540" s="2">
        <v>44970</v>
      </c>
      <c r="E2540" t="s">
        <v>2814</v>
      </c>
      <c r="F2540" t="s">
        <v>2814</v>
      </c>
      <c r="G2540" t="s">
        <v>3941</v>
      </c>
      <c r="H2540" t="s">
        <v>6157</v>
      </c>
      <c r="I2540" t="s">
        <v>4855</v>
      </c>
      <c r="J2540" t="s">
        <v>4856</v>
      </c>
      <c r="K2540" t="s">
        <v>4857</v>
      </c>
      <c r="L2540" t="s">
        <v>6157</v>
      </c>
      <c r="M2540" t="s">
        <v>3984</v>
      </c>
      <c r="N2540" t="s">
        <v>289</v>
      </c>
      <c r="O2540" t="s">
        <v>6987</v>
      </c>
      <c r="P2540" t="s">
        <v>3968</v>
      </c>
      <c r="Q2540" t="s">
        <v>4403</v>
      </c>
      <c r="R2540" t="s">
        <v>6989</v>
      </c>
      <c r="S2540" t="s">
        <v>4353</v>
      </c>
      <c r="T2540" t="s">
        <v>4353</v>
      </c>
      <c r="U2540" t="s">
        <v>6157</v>
      </c>
      <c r="X2540" t="s">
        <v>6157</v>
      </c>
      <c r="Y2540" t="s">
        <v>6157</v>
      </c>
      <c r="Z2540" t="s">
        <v>6157</v>
      </c>
      <c r="AA2540" t="s">
        <v>4021</v>
      </c>
      <c r="AB2540" t="s">
        <v>6157</v>
      </c>
      <c r="AC2540" t="s">
        <v>6157</v>
      </c>
      <c r="AD2540" t="s">
        <v>6157</v>
      </c>
      <c r="AE2540" t="s">
        <v>6157</v>
      </c>
      <c r="AF2540" t="s">
        <v>6157</v>
      </c>
      <c r="AG2540" t="s">
        <v>6157</v>
      </c>
      <c r="AH2540" t="s">
        <v>6157</v>
      </c>
      <c r="AI2540" t="s">
        <v>6157</v>
      </c>
      <c r="AJ2540" t="s">
        <v>4588</v>
      </c>
      <c r="AK2540" t="s">
        <v>4861</v>
      </c>
      <c r="AL2540" t="s">
        <v>4051</v>
      </c>
      <c r="AM2540" t="s">
        <v>264</v>
      </c>
      <c r="AN2540" t="s">
        <v>4353</v>
      </c>
      <c r="AO2540" s="29">
        <v>6.5168160999999998</v>
      </c>
      <c r="AP2540">
        <v>-21.89453</v>
      </c>
      <c r="AQ2540">
        <v>113.98942</v>
      </c>
      <c r="AR2540" t="s">
        <v>1532</v>
      </c>
      <c r="AS2540">
        <v>0</v>
      </c>
      <c r="AT2540" t="s">
        <v>4353</v>
      </c>
      <c r="AU2540" t="s">
        <v>274</v>
      </c>
      <c r="AV2540" t="s">
        <v>4353</v>
      </c>
      <c r="AW2540" t="s">
        <v>4353</v>
      </c>
      <c r="AX2540" t="s">
        <v>6157</v>
      </c>
      <c r="AY2540">
        <v>-92</v>
      </c>
      <c r="AZ2540">
        <v>-92</v>
      </c>
      <c r="BA2540" t="s">
        <v>7018</v>
      </c>
      <c r="BB2540" t="s">
        <v>4785</v>
      </c>
      <c r="BC2540" t="s">
        <v>6157</v>
      </c>
      <c r="BH2540" t="s">
        <v>293</v>
      </c>
      <c r="BI2540" t="s">
        <v>7195</v>
      </c>
      <c r="BJ2540" t="s">
        <v>4164</v>
      </c>
      <c r="BK2540" t="s">
        <v>4165</v>
      </c>
      <c r="BL2540">
        <v>2016</v>
      </c>
      <c r="BM2540"/>
      <c r="BN2540"/>
      <c r="BO2540"/>
      <c r="BP2540"/>
      <c r="BW2540"/>
      <c r="BY2540">
        <v>11.4</v>
      </c>
      <c r="CF2540">
        <v>1</v>
      </c>
      <c r="CI2540">
        <v>-12</v>
      </c>
      <c r="CK2540">
        <v>6</v>
      </c>
    </row>
    <row r="2541" spans="1:89" ht="16" customHeight="1">
      <c r="A2541">
        <v>2540</v>
      </c>
      <c r="B2541" t="s">
        <v>7107</v>
      </c>
      <c r="C2541" s="2">
        <v>44970</v>
      </c>
      <c r="E2541" t="s">
        <v>2820</v>
      </c>
      <c r="F2541" t="s">
        <v>2820</v>
      </c>
      <c r="G2541" t="s">
        <v>3941</v>
      </c>
      <c r="H2541" t="s">
        <v>6157</v>
      </c>
      <c r="I2541" t="s">
        <v>4855</v>
      </c>
      <c r="J2541" t="s">
        <v>4856</v>
      </c>
      <c r="K2541" t="s">
        <v>4857</v>
      </c>
      <c r="L2541" t="s">
        <v>6157</v>
      </c>
      <c r="M2541" t="s">
        <v>3984</v>
      </c>
      <c r="N2541" t="s">
        <v>289</v>
      </c>
      <c r="O2541" t="s">
        <v>6987</v>
      </c>
      <c r="P2541" t="s">
        <v>3968</v>
      </c>
      <c r="Q2541" t="s">
        <v>4403</v>
      </c>
      <c r="R2541" t="s">
        <v>6989</v>
      </c>
      <c r="S2541" t="s">
        <v>4353</v>
      </c>
      <c r="T2541" t="s">
        <v>4353</v>
      </c>
      <c r="U2541" t="s">
        <v>6157</v>
      </c>
      <c r="X2541" t="s">
        <v>6157</v>
      </c>
      <c r="Y2541" t="s">
        <v>6157</v>
      </c>
      <c r="Z2541" t="s">
        <v>6157</v>
      </c>
      <c r="AA2541" t="s">
        <v>4021</v>
      </c>
      <c r="AB2541" t="s">
        <v>6157</v>
      </c>
      <c r="AC2541" t="s">
        <v>6157</v>
      </c>
      <c r="AD2541" t="s">
        <v>6157</v>
      </c>
      <c r="AE2541" t="s">
        <v>6157</v>
      </c>
      <c r="AF2541" t="s">
        <v>6157</v>
      </c>
      <c r="AG2541" t="s">
        <v>6157</v>
      </c>
      <c r="AH2541" t="s">
        <v>6157</v>
      </c>
      <c r="AI2541" t="s">
        <v>6157</v>
      </c>
      <c r="AJ2541" t="s">
        <v>4588</v>
      </c>
      <c r="AK2541" t="s">
        <v>4861</v>
      </c>
      <c r="AL2541" t="s">
        <v>4051</v>
      </c>
      <c r="AM2541" t="s">
        <v>264</v>
      </c>
      <c r="AN2541" t="s">
        <v>4353</v>
      </c>
      <c r="AO2541" s="29">
        <v>52</v>
      </c>
      <c r="AP2541">
        <v>-23.41283</v>
      </c>
      <c r="AQ2541">
        <v>113.80150999999999</v>
      </c>
      <c r="AR2541" t="s">
        <v>1532</v>
      </c>
      <c r="AS2541">
        <v>0</v>
      </c>
      <c r="AT2541" t="s">
        <v>4353</v>
      </c>
      <c r="AU2541" t="s">
        <v>274</v>
      </c>
      <c r="AV2541" t="s">
        <v>4353</v>
      </c>
      <c r="AW2541" t="s">
        <v>4353</v>
      </c>
      <c r="AX2541" t="s">
        <v>6157</v>
      </c>
      <c r="AY2541">
        <v>-180</v>
      </c>
      <c r="AZ2541">
        <v>-180</v>
      </c>
      <c r="BA2541" t="s">
        <v>7018</v>
      </c>
      <c r="BB2541" t="s">
        <v>4785</v>
      </c>
      <c r="BC2541" t="s">
        <v>6157</v>
      </c>
      <c r="BH2541" t="s">
        <v>293</v>
      </c>
      <c r="BI2541" t="s">
        <v>7195</v>
      </c>
      <c r="BJ2541" t="s">
        <v>4164</v>
      </c>
      <c r="BK2541" t="s">
        <v>4165</v>
      </c>
      <c r="BL2541">
        <v>2016</v>
      </c>
      <c r="BM2541"/>
      <c r="BN2541"/>
      <c r="BO2541"/>
      <c r="BP2541"/>
      <c r="BW2541">
        <v>-22</v>
      </c>
      <c r="BY2541">
        <v>7.1</v>
      </c>
      <c r="CF2541">
        <v>1</v>
      </c>
      <c r="CI2541">
        <v>-12</v>
      </c>
      <c r="CK2541">
        <v>-1.1000000000000001</v>
      </c>
    </row>
    <row r="2542" spans="1:89" ht="16" customHeight="1">
      <c r="A2542">
        <v>2541</v>
      </c>
      <c r="B2542" t="s">
        <v>7107</v>
      </c>
      <c r="C2542" s="2">
        <v>44970</v>
      </c>
      <c r="E2542" t="s">
        <v>2827</v>
      </c>
      <c r="F2542" t="s">
        <v>2827</v>
      </c>
      <c r="G2542" t="s">
        <v>3941</v>
      </c>
      <c r="H2542" t="s">
        <v>6157</v>
      </c>
      <c r="I2542" t="s">
        <v>4855</v>
      </c>
      <c r="J2542" t="s">
        <v>4856</v>
      </c>
      <c r="K2542" t="s">
        <v>4857</v>
      </c>
      <c r="L2542" t="s">
        <v>6157</v>
      </c>
      <c r="M2542" t="s">
        <v>3984</v>
      </c>
      <c r="N2542" t="s">
        <v>289</v>
      </c>
      <c r="O2542" t="s">
        <v>6987</v>
      </c>
      <c r="P2542" t="s">
        <v>3968</v>
      </c>
      <c r="Q2542" t="s">
        <v>4403</v>
      </c>
      <c r="R2542" t="s">
        <v>6989</v>
      </c>
      <c r="S2542" t="s">
        <v>4353</v>
      </c>
      <c r="T2542" t="s">
        <v>4353</v>
      </c>
      <c r="U2542" t="s">
        <v>6157</v>
      </c>
      <c r="X2542" t="s">
        <v>6157</v>
      </c>
      <c r="Y2542" t="s">
        <v>6157</v>
      </c>
      <c r="Z2542" t="s">
        <v>6157</v>
      </c>
      <c r="AA2542" t="s">
        <v>4021</v>
      </c>
      <c r="AB2542" t="s">
        <v>6157</v>
      </c>
      <c r="AC2542" t="s">
        <v>6157</v>
      </c>
      <c r="AD2542" t="s">
        <v>6157</v>
      </c>
      <c r="AE2542" t="s">
        <v>6157</v>
      </c>
      <c r="AF2542" t="s">
        <v>6157</v>
      </c>
      <c r="AG2542" t="s">
        <v>6157</v>
      </c>
      <c r="AH2542" t="s">
        <v>6157</v>
      </c>
      <c r="AI2542" t="s">
        <v>6157</v>
      </c>
      <c r="AJ2542" t="s">
        <v>4588</v>
      </c>
      <c r="AK2542" t="s">
        <v>4861</v>
      </c>
      <c r="AL2542" t="s">
        <v>4051</v>
      </c>
      <c r="AM2542" t="s">
        <v>264</v>
      </c>
      <c r="AN2542" t="s">
        <v>4353</v>
      </c>
      <c r="AO2542" s="29">
        <v>11</v>
      </c>
      <c r="AP2542">
        <v>-22.86149</v>
      </c>
      <c r="AQ2542">
        <v>113.79662</v>
      </c>
      <c r="AR2542" t="s">
        <v>1532</v>
      </c>
      <c r="AS2542">
        <v>0</v>
      </c>
      <c r="AT2542" t="s">
        <v>4353</v>
      </c>
      <c r="AU2542" t="s">
        <v>274</v>
      </c>
      <c r="AV2542" t="s">
        <v>4353</v>
      </c>
      <c r="AW2542" t="s">
        <v>4353</v>
      </c>
      <c r="AX2542" t="s">
        <v>6157</v>
      </c>
      <c r="AY2542">
        <v>-299</v>
      </c>
      <c r="AZ2542">
        <v>-299</v>
      </c>
      <c r="BA2542" t="s">
        <v>7018</v>
      </c>
      <c r="BB2542" t="s">
        <v>4785</v>
      </c>
      <c r="BC2542" t="s">
        <v>6157</v>
      </c>
      <c r="BH2542" t="s">
        <v>293</v>
      </c>
      <c r="BI2542" t="s">
        <v>7195</v>
      </c>
      <c r="BJ2542" t="s">
        <v>4164</v>
      </c>
      <c r="BK2542" t="s">
        <v>4165</v>
      </c>
      <c r="BL2542">
        <v>2016</v>
      </c>
      <c r="BM2542"/>
      <c r="BN2542"/>
      <c r="BO2542"/>
      <c r="BP2542"/>
      <c r="BW2542">
        <v>-21.9</v>
      </c>
      <c r="BY2542">
        <v>9.4</v>
      </c>
      <c r="CF2542">
        <v>1</v>
      </c>
      <c r="CI2542">
        <v>-11</v>
      </c>
      <c r="CK2542">
        <v>-0.3</v>
      </c>
    </row>
    <row r="2543" spans="1:89" ht="16" customHeight="1">
      <c r="A2543">
        <v>2542</v>
      </c>
      <c r="B2543" t="s">
        <v>7107</v>
      </c>
      <c r="C2543" s="2">
        <v>44970</v>
      </c>
      <c r="E2543" t="s">
        <v>2828</v>
      </c>
      <c r="F2543" t="s">
        <v>2828</v>
      </c>
      <c r="G2543" t="s">
        <v>3941</v>
      </c>
      <c r="H2543" t="s">
        <v>6157</v>
      </c>
      <c r="I2543" t="s">
        <v>4855</v>
      </c>
      <c r="J2543" t="s">
        <v>4856</v>
      </c>
      <c r="K2543" t="s">
        <v>4857</v>
      </c>
      <c r="L2543" t="s">
        <v>6157</v>
      </c>
      <c r="M2543" t="s">
        <v>3984</v>
      </c>
      <c r="N2543" t="s">
        <v>289</v>
      </c>
      <c r="O2543" t="s">
        <v>6987</v>
      </c>
      <c r="P2543" t="s">
        <v>3968</v>
      </c>
      <c r="Q2543" t="s">
        <v>4403</v>
      </c>
      <c r="R2543" t="s">
        <v>6989</v>
      </c>
      <c r="S2543" t="s">
        <v>4353</v>
      </c>
      <c r="T2543" t="s">
        <v>4353</v>
      </c>
      <c r="U2543" t="s">
        <v>6157</v>
      </c>
      <c r="X2543" t="s">
        <v>6157</v>
      </c>
      <c r="Y2543" t="s">
        <v>6157</v>
      </c>
      <c r="Z2543" t="s">
        <v>6157</v>
      </c>
      <c r="AA2543" t="s">
        <v>4021</v>
      </c>
      <c r="AB2543" t="s">
        <v>6157</v>
      </c>
      <c r="AC2543" t="s">
        <v>6157</v>
      </c>
      <c r="AD2543" t="s">
        <v>6157</v>
      </c>
      <c r="AE2543" t="s">
        <v>6157</v>
      </c>
      <c r="AF2543" t="s">
        <v>6157</v>
      </c>
      <c r="AG2543" t="s">
        <v>6157</v>
      </c>
      <c r="AH2543" t="s">
        <v>6157</v>
      </c>
      <c r="AI2543" t="s">
        <v>6157</v>
      </c>
      <c r="AJ2543" t="s">
        <v>4588</v>
      </c>
      <c r="AK2543" t="s">
        <v>4861</v>
      </c>
      <c r="AL2543" t="s">
        <v>4051</v>
      </c>
      <c r="AM2543" t="s">
        <v>264</v>
      </c>
      <c r="AN2543" t="s">
        <v>4353</v>
      </c>
      <c r="AO2543" s="29">
        <v>41.468017600000003</v>
      </c>
      <c r="AP2543">
        <v>-22.900300000000001</v>
      </c>
      <c r="AQ2543">
        <v>113.875</v>
      </c>
      <c r="AR2543" t="s">
        <v>1532</v>
      </c>
      <c r="AS2543">
        <v>0</v>
      </c>
      <c r="AT2543" t="s">
        <v>4353</v>
      </c>
      <c r="AU2543" t="s">
        <v>274</v>
      </c>
      <c r="AV2543" t="s">
        <v>4353</v>
      </c>
      <c r="AW2543" t="s">
        <v>4353</v>
      </c>
      <c r="AX2543" t="s">
        <v>6157</v>
      </c>
      <c r="AY2543">
        <v>-307</v>
      </c>
      <c r="AZ2543">
        <v>-307</v>
      </c>
      <c r="BA2543" t="s">
        <v>7018</v>
      </c>
      <c r="BB2543" t="s">
        <v>4785</v>
      </c>
      <c r="BC2543" t="s">
        <v>6157</v>
      </c>
      <c r="BH2543" t="s">
        <v>293</v>
      </c>
      <c r="BI2543" t="s">
        <v>7195</v>
      </c>
      <c r="BJ2543" t="s">
        <v>4164</v>
      </c>
      <c r="BK2543" t="s">
        <v>4165</v>
      </c>
      <c r="BL2543">
        <v>2016</v>
      </c>
      <c r="BM2543"/>
      <c r="BN2543"/>
      <c r="BO2543"/>
      <c r="BP2543"/>
      <c r="BW2543">
        <v>-21.5</v>
      </c>
      <c r="BY2543">
        <v>9.1999999999999993</v>
      </c>
      <c r="CF2543">
        <v>1</v>
      </c>
      <c r="CI2543">
        <v>-9.6999999999999993</v>
      </c>
      <c r="CK2543">
        <v>4.0999999999999996</v>
      </c>
    </row>
    <row r="2544" spans="1:89" ht="16" customHeight="1">
      <c r="A2544">
        <v>2543</v>
      </c>
      <c r="B2544" t="s">
        <v>7107</v>
      </c>
      <c r="C2544" s="2">
        <v>44970</v>
      </c>
      <c r="E2544" t="s">
        <v>2829</v>
      </c>
      <c r="F2544" t="s">
        <v>2829</v>
      </c>
      <c r="G2544" t="s">
        <v>3941</v>
      </c>
      <c r="H2544" t="s">
        <v>6157</v>
      </c>
      <c r="I2544" t="s">
        <v>4855</v>
      </c>
      <c r="J2544" t="s">
        <v>4856</v>
      </c>
      <c r="K2544" t="s">
        <v>4857</v>
      </c>
      <c r="L2544" t="s">
        <v>6157</v>
      </c>
      <c r="M2544" t="s">
        <v>3984</v>
      </c>
      <c r="N2544" t="s">
        <v>289</v>
      </c>
      <c r="O2544" t="s">
        <v>6987</v>
      </c>
      <c r="P2544" t="s">
        <v>3968</v>
      </c>
      <c r="Q2544" t="s">
        <v>4403</v>
      </c>
      <c r="R2544" t="s">
        <v>6989</v>
      </c>
      <c r="S2544" t="s">
        <v>4353</v>
      </c>
      <c r="T2544" t="s">
        <v>4353</v>
      </c>
      <c r="U2544" t="s">
        <v>6157</v>
      </c>
      <c r="X2544" t="s">
        <v>6157</v>
      </c>
      <c r="Y2544" t="s">
        <v>6157</v>
      </c>
      <c r="Z2544" t="s">
        <v>6157</v>
      </c>
      <c r="AA2544" t="s">
        <v>4021</v>
      </c>
      <c r="AB2544" t="s">
        <v>6157</v>
      </c>
      <c r="AC2544" t="s">
        <v>6157</v>
      </c>
      <c r="AD2544" t="s">
        <v>6157</v>
      </c>
      <c r="AE2544" t="s">
        <v>6157</v>
      </c>
      <c r="AF2544" t="s">
        <v>6157</v>
      </c>
      <c r="AG2544" t="s">
        <v>6157</v>
      </c>
      <c r="AH2544" t="s">
        <v>6157</v>
      </c>
      <c r="AI2544" t="s">
        <v>6157</v>
      </c>
      <c r="AJ2544" t="s">
        <v>4588</v>
      </c>
      <c r="AK2544" t="s">
        <v>4861</v>
      </c>
      <c r="AL2544" t="s">
        <v>4051</v>
      </c>
      <c r="AM2544" t="s">
        <v>264</v>
      </c>
      <c r="AN2544" t="s">
        <v>4353</v>
      </c>
      <c r="AO2544" s="29">
        <v>29.373882299999998</v>
      </c>
      <c r="AP2544">
        <v>-22.97185</v>
      </c>
      <c r="AQ2544">
        <v>113.85966999999999</v>
      </c>
      <c r="AR2544" t="s">
        <v>1532</v>
      </c>
      <c r="AS2544">
        <v>0</v>
      </c>
      <c r="AT2544" t="s">
        <v>4353</v>
      </c>
      <c r="AU2544" t="s">
        <v>274</v>
      </c>
      <c r="AV2544" t="s">
        <v>4353</v>
      </c>
      <c r="AW2544" t="s">
        <v>4353</v>
      </c>
      <c r="AX2544" t="s">
        <v>6157</v>
      </c>
      <c r="AY2544">
        <v>-314</v>
      </c>
      <c r="AZ2544">
        <v>-314</v>
      </c>
      <c r="BA2544" t="s">
        <v>7018</v>
      </c>
      <c r="BB2544" t="s">
        <v>4785</v>
      </c>
      <c r="BC2544" t="s">
        <v>6157</v>
      </c>
      <c r="BH2544" t="s">
        <v>293</v>
      </c>
      <c r="BI2544" t="s">
        <v>7195</v>
      </c>
      <c r="BJ2544" t="s">
        <v>4164</v>
      </c>
      <c r="BK2544" t="s">
        <v>4165</v>
      </c>
      <c r="BL2544">
        <v>2016</v>
      </c>
      <c r="BM2544"/>
      <c r="BN2544"/>
      <c r="BO2544"/>
      <c r="BP2544"/>
      <c r="BW2544">
        <v>-19.399999999999999</v>
      </c>
      <c r="BY2544">
        <v>11.9</v>
      </c>
      <c r="CF2544">
        <v>1</v>
      </c>
      <c r="CI2544">
        <v>-12</v>
      </c>
      <c r="CK2544">
        <v>-3</v>
      </c>
    </row>
    <row r="2545" spans="1:89" ht="16" customHeight="1">
      <c r="A2545">
        <v>2544</v>
      </c>
      <c r="B2545" t="s">
        <v>7107</v>
      </c>
      <c r="C2545" s="2">
        <v>44970</v>
      </c>
      <c r="E2545" t="s">
        <v>2830</v>
      </c>
      <c r="F2545" t="s">
        <v>2830</v>
      </c>
      <c r="G2545" t="s">
        <v>3941</v>
      </c>
      <c r="H2545" t="s">
        <v>6157</v>
      </c>
      <c r="I2545" t="s">
        <v>4855</v>
      </c>
      <c r="J2545" t="s">
        <v>4856</v>
      </c>
      <c r="K2545" t="s">
        <v>4857</v>
      </c>
      <c r="L2545" t="s">
        <v>6157</v>
      </c>
      <c r="M2545" t="s">
        <v>3984</v>
      </c>
      <c r="N2545" t="s">
        <v>289</v>
      </c>
      <c r="O2545" t="s">
        <v>6987</v>
      </c>
      <c r="P2545" t="s">
        <v>3968</v>
      </c>
      <c r="Q2545" t="s">
        <v>4403</v>
      </c>
      <c r="R2545" t="s">
        <v>6989</v>
      </c>
      <c r="S2545" t="s">
        <v>4353</v>
      </c>
      <c r="T2545" t="s">
        <v>4353</v>
      </c>
      <c r="U2545" t="s">
        <v>6157</v>
      </c>
      <c r="X2545" t="s">
        <v>6157</v>
      </c>
      <c r="Y2545" t="s">
        <v>6157</v>
      </c>
      <c r="Z2545" t="s">
        <v>6157</v>
      </c>
      <c r="AA2545" t="s">
        <v>4021</v>
      </c>
      <c r="AB2545" t="s">
        <v>6157</v>
      </c>
      <c r="AC2545" t="s">
        <v>6157</v>
      </c>
      <c r="AD2545" t="s">
        <v>6157</v>
      </c>
      <c r="AE2545" t="s">
        <v>6157</v>
      </c>
      <c r="AF2545" t="s">
        <v>6157</v>
      </c>
      <c r="AG2545" t="s">
        <v>6157</v>
      </c>
      <c r="AH2545" t="s">
        <v>6157</v>
      </c>
      <c r="AI2545" t="s">
        <v>6157</v>
      </c>
      <c r="AJ2545" t="s">
        <v>4588</v>
      </c>
      <c r="AK2545" t="s">
        <v>4861</v>
      </c>
      <c r="AL2545" t="s">
        <v>4051</v>
      </c>
      <c r="AM2545" t="s">
        <v>264</v>
      </c>
      <c r="AN2545" t="s">
        <v>4353</v>
      </c>
      <c r="AO2545" s="29">
        <v>52.599132500000003</v>
      </c>
      <c r="AP2545">
        <v>-24.256879999999999</v>
      </c>
      <c r="AQ2545">
        <v>113.40008</v>
      </c>
      <c r="AR2545" t="s">
        <v>1532</v>
      </c>
      <c r="AS2545">
        <v>0</v>
      </c>
      <c r="AT2545" t="s">
        <v>4353</v>
      </c>
      <c r="AU2545" t="s">
        <v>274</v>
      </c>
      <c r="AV2545" t="s">
        <v>4353</v>
      </c>
      <c r="AW2545" t="s">
        <v>4353</v>
      </c>
      <c r="AX2545" t="s">
        <v>6157</v>
      </c>
      <c r="AY2545">
        <v>-400</v>
      </c>
      <c r="AZ2545">
        <v>-400</v>
      </c>
      <c r="BA2545" t="s">
        <v>7018</v>
      </c>
      <c r="BB2545" t="s">
        <v>4785</v>
      </c>
      <c r="BC2545" t="s">
        <v>6157</v>
      </c>
      <c r="BH2545" t="s">
        <v>293</v>
      </c>
      <c r="BI2545" t="s">
        <v>7195</v>
      </c>
      <c r="BJ2545" t="s">
        <v>4164</v>
      </c>
      <c r="BK2545" t="s">
        <v>4165</v>
      </c>
      <c r="BL2545">
        <v>2016</v>
      </c>
      <c r="BM2545"/>
      <c r="BN2545"/>
      <c r="BO2545"/>
      <c r="BP2545"/>
      <c r="BW2545">
        <v>-21.5</v>
      </c>
      <c r="BY2545">
        <v>8.6</v>
      </c>
      <c r="CF2545">
        <v>1</v>
      </c>
      <c r="CI2545">
        <v>-12.6</v>
      </c>
      <c r="CK2545">
        <v>0.6</v>
      </c>
    </row>
    <row r="2546" spans="1:89" ht="16" customHeight="1">
      <c r="A2546">
        <v>2545</v>
      </c>
      <c r="B2546" t="s">
        <v>7107</v>
      </c>
      <c r="C2546" s="2">
        <v>44970</v>
      </c>
      <c r="E2546" t="s">
        <v>2831</v>
      </c>
      <c r="F2546" t="s">
        <v>2831</v>
      </c>
      <c r="G2546" t="s">
        <v>3941</v>
      </c>
      <c r="H2546" t="s">
        <v>6157</v>
      </c>
      <c r="I2546" t="s">
        <v>4855</v>
      </c>
      <c r="J2546" t="s">
        <v>4856</v>
      </c>
      <c r="K2546" t="s">
        <v>4857</v>
      </c>
      <c r="L2546" t="s">
        <v>6157</v>
      </c>
      <c r="M2546" t="s">
        <v>3984</v>
      </c>
      <c r="N2546" t="s">
        <v>289</v>
      </c>
      <c r="O2546" t="s">
        <v>6987</v>
      </c>
      <c r="P2546" t="s">
        <v>3968</v>
      </c>
      <c r="Q2546" t="s">
        <v>4403</v>
      </c>
      <c r="R2546" t="s">
        <v>6989</v>
      </c>
      <c r="S2546" t="s">
        <v>4353</v>
      </c>
      <c r="T2546" t="s">
        <v>4353</v>
      </c>
      <c r="U2546" t="s">
        <v>6157</v>
      </c>
      <c r="X2546" t="s">
        <v>6157</v>
      </c>
      <c r="Y2546" t="s">
        <v>6157</v>
      </c>
      <c r="Z2546" t="s">
        <v>6157</v>
      </c>
      <c r="AA2546" t="s">
        <v>4021</v>
      </c>
      <c r="AB2546" t="s">
        <v>6157</v>
      </c>
      <c r="AC2546" t="s">
        <v>6157</v>
      </c>
      <c r="AD2546" t="s">
        <v>6157</v>
      </c>
      <c r="AE2546" t="s">
        <v>6157</v>
      </c>
      <c r="AF2546" t="s">
        <v>6157</v>
      </c>
      <c r="AG2546" t="s">
        <v>6157</v>
      </c>
      <c r="AH2546" t="s">
        <v>6157</v>
      </c>
      <c r="AI2546" t="s">
        <v>6157</v>
      </c>
      <c r="AJ2546" t="s">
        <v>4588</v>
      </c>
      <c r="AK2546" t="s">
        <v>4861</v>
      </c>
      <c r="AL2546" t="s">
        <v>4051</v>
      </c>
      <c r="AM2546" t="s">
        <v>264</v>
      </c>
      <c r="AN2546" t="s">
        <v>4353</v>
      </c>
      <c r="AO2546" s="29">
        <v>49.889060999999998</v>
      </c>
      <c r="AP2546">
        <v>-22.87773</v>
      </c>
      <c r="AQ2546">
        <v>113.88668</v>
      </c>
      <c r="AR2546" t="s">
        <v>1532</v>
      </c>
      <c r="AS2546">
        <v>0</v>
      </c>
      <c r="AT2546" t="s">
        <v>4353</v>
      </c>
      <c r="AU2546" t="s">
        <v>274</v>
      </c>
      <c r="AV2546" t="s">
        <v>4353</v>
      </c>
      <c r="AW2546" t="s">
        <v>4353</v>
      </c>
      <c r="AX2546" t="s">
        <v>6157</v>
      </c>
      <c r="AY2546">
        <v>-407</v>
      </c>
      <c r="AZ2546">
        <v>-407</v>
      </c>
      <c r="BA2546" t="s">
        <v>7018</v>
      </c>
      <c r="BB2546" t="s">
        <v>4785</v>
      </c>
      <c r="BC2546" t="s">
        <v>6157</v>
      </c>
      <c r="BH2546" t="s">
        <v>293</v>
      </c>
      <c r="BI2546" t="s">
        <v>7195</v>
      </c>
      <c r="BJ2546" t="s">
        <v>4164</v>
      </c>
      <c r="BK2546" t="s">
        <v>4165</v>
      </c>
      <c r="BL2546">
        <v>2016</v>
      </c>
      <c r="BM2546"/>
      <c r="BN2546"/>
      <c r="BO2546"/>
      <c r="BP2546"/>
      <c r="BW2546">
        <v>-21.1</v>
      </c>
      <c r="BY2546">
        <v>10.1</v>
      </c>
      <c r="CF2546">
        <v>1</v>
      </c>
      <c r="CI2546">
        <v>-10.7</v>
      </c>
      <c r="CK2546">
        <v>2.1</v>
      </c>
    </row>
    <row r="2547" spans="1:89" ht="16" customHeight="1">
      <c r="A2547">
        <v>2546</v>
      </c>
      <c r="B2547" t="s">
        <v>7107</v>
      </c>
      <c r="C2547" s="2">
        <v>44970</v>
      </c>
      <c r="E2547" t="s">
        <v>2826</v>
      </c>
      <c r="F2547" t="s">
        <v>2826</v>
      </c>
      <c r="G2547" t="s">
        <v>3941</v>
      </c>
      <c r="H2547" t="s">
        <v>6157</v>
      </c>
      <c r="I2547" t="s">
        <v>4855</v>
      </c>
      <c r="J2547" t="s">
        <v>4856</v>
      </c>
      <c r="K2547" t="s">
        <v>4857</v>
      </c>
      <c r="L2547" t="s">
        <v>6157</v>
      </c>
      <c r="M2547" t="s">
        <v>3984</v>
      </c>
      <c r="N2547" t="s">
        <v>289</v>
      </c>
      <c r="O2547" t="s">
        <v>6987</v>
      </c>
      <c r="P2547" t="s">
        <v>3968</v>
      </c>
      <c r="Q2547" t="s">
        <v>4403</v>
      </c>
      <c r="R2547" t="s">
        <v>6989</v>
      </c>
      <c r="S2547" t="s">
        <v>4353</v>
      </c>
      <c r="T2547" t="s">
        <v>4353</v>
      </c>
      <c r="U2547" t="s">
        <v>6157</v>
      </c>
      <c r="X2547" t="s">
        <v>6157</v>
      </c>
      <c r="Y2547" t="s">
        <v>6157</v>
      </c>
      <c r="Z2547" t="s">
        <v>6157</v>
      </c>
      <c r="AA2547" t="s">
        <v>4021</v>
      </c>
      <c r="AB2547" t="s">
        <v>6157</v>
      </c>
      <c r="AC2547" t="s">
        <v>6157</v>
      </c>
      <c r="AD2547" t="s">
        <v>6157</v>
      </c>
      <c r="AE2547" t="s">
        <v>6157</v>
      </c>
      <c r="AF2547" t="s">
        <v>6157</v>
      </c>
      <c r="AG2547" t="s">
        <v>6157</v>
      </c>
      <c r="AH2547" t="s">
        <v>6157</v>
      </c>
      <c r="AI2547" t="s">
        <v>6157</v>
      </c>
      <c r="AJ2547" t="s">
        <v>4588</v>
      </c>
      <c r="AK2547" t="s">
        <v>4861</v>
      </c>
      <c r="AL2547" t="s">
        <v>4051</v>
      </c>
      <c r="AM2547" t="s">
        <v>264</v>
      </c>
      <c r="AN2547" t="s">
        <v>4353</v>
      </c>
      <c r="AO2547" s="29">
        <v>19.402286499999999</v>
      </c>
      <c r="AP2547">
        <v>-23.346430000000002</v>
      </c>
      <c r="AQ2547">
        <v>113.87260000000001</v>
      </c>
      <c r="AR2547" t="s">
        <v>1532</v>
      </c>
      <c r="AS2547">
        <v>0</v>
      </c>
      <c r="AT2547" t="s">
        <v>4353</v>
      </c>
      <c r="AU2547" t="s">
        <v>274</v>
      </c>
      <c r="AV2547" t="s">
        <v>4353</v>
      </c>
      <c r="AW2547" t="s">
        <v>4353</v>
      </c>
      <c r="AX2547" t="s">
        <v>6157</v>
      </c>
      <c r="AY2547">
        <v>-483</v>
      </c>
      <c r="AZ2547">
        <v>-483</v>
      </c>
      <c r="BA2547" t="s">
        <v>7018</v>
      </c>
      <c r="BB2547" t="s">
        <v>4785</v>
      </c>
      <c r="BC2547" t="s">
        <v>6157</v>
      </c>
      <c r="BH2547" t="s">
        <v>293</v>
      </c>
      <c r="BI2547" t="s">
        <v>7195</v>
      </c>
      <c r="BJ2547" t="s">
        <v>4164</v>
      </c>
      <c r="BK2547" t="s">
        <v>4165</v>
      </c>
      <c r="BL2547">
        <v>2016</v>
      </c>
      <c r="BM2547"/>
      <c r="BN2547"/>
      <c r="BO2547"/>
      <c r="BP2547"/>
      <c r="BW2547">
        <v>-22</v>
      </c>
      <c r="BY2547">
        <v>7.2</v>
      </c>
      <c r="CF2547">
        <v>1</v>
      </c>
      <c r="CI2547">
        <v>-11.3</v>
      </c>
      <c r="CK2547">
        <v>2.4</v>
      </c>
    </row>
    <row r="2548" spans="1:89" ht="16" customHeight="1">
      <c r="A2548">
        <v>2547</v>
      </c>
      <c r="B2548" t="s">
        <v>7107</v>
      </c>
      <c r="C2548" s="2">
        <v>44970</v>
      </c>
      <c r="E2548" t="s">
        <v>2832</v>
      </c>
      <c r="F2548" t="s">
        <v>2832</v>
      </c>
      <c r="G2548" t="s">
        <v>3941</v>
      </c>
      <c r="H2548" t="s">
        <v>6157</v>
      </c>
      <c r="I2548" t="s">
        <v>4855</v>
      </c>
      <c r="J2548" t="s">
        <v>4856</v>
      </c>
      <c r="K2548" t="s">
        <v>4857</v>
      </c>
      <c r="L2548" t="s">
        <v>6157</v>
      </c>
      <c r="M2548" t="s">
        <v>3984</v>
      </c>
      <c r="N2548" t="s">
        <v>289</v>
      </c>
      <c r="O2548" t="s">
        <v>6987</v>
      </c>
      <c r="P2548" t="s">
        <v>3968</v>
      </c>
      <c r="Q2548" t="s">
        <v>4403</v>
      </c>
      <c r="R2548" t="s">
        <v>6989</v>
      </c>
      <c r="S2548" t="s">
        <v>4353</v>
      </c>
      <c r="T2548" t="s">
        <v>4353</v>
      </c>
      <c r="U2548" t="s">
        <v>6157</v>
      </c>
      <c r="X2548" t="s">
        <v>6157</v>
      </c>
      <c r="Y2548" t="s">
        <v>6157</v>
      </c>
      <c r="Z2548" t="s">
        <v>6157</v>
      </c>
      <c r="AA2548" t="s">
        <v>4021</v>
      </c>
      <c r="AB2548" t="s">
        <v>6157</v>
      </c>
      <c r="AC2548" t="s">
        <v>6157</v>
      </c>
      <c r="AD2548" t="s">
        <v>6157</v>
      </c>
      <c r="AE2548" t="s">
        <v>6157</v>
      </c>
      <c r="AF2548" t="s">
        <v>6157</v>
      </c>
      <c r="AG2548" t="s">
        <v>6157</v>
      </c>
      <c r="AH2548" t="s">
        <v>6157</v>
      </c>
      <c r="AI2548" t="s">
        <v>6157</v>
      </c>
      <c r="AJ2548" t="s">
        <v>4588</v>
      </c>
      <c r="AK2548" t="s">
        <v>4861</v>
      </c>
      <c r="AL2548" t="s">
        <v>4051</v>
      </c>
      <c r="AM2548" t="s">
        <v>264</v>
      </c>
      <c r="AN2548" t="s">
        <v>4353</v>
      </c>
      <c r="AO2548" s="29">
        <v>7</v>
      </c>
      <c r="AP2548">
        <v>-21.89453</v>
      </c>
      <c r="AQ2548">
        <v>113.98942</v>
      </c>
      <c r="AR2548" t="s">
        <v>1532</v>
      </c>
      <c r="AS2548">
        <v>0</v>
      </c>
      <c r="AT2548" t="s">
        <v>4353</v>
      </c>
      <c r="AU2548" t="s">
        <v>274</v>
      </c>
      <c r="AV2548" t="s">
        <v>4353</v>
      </c>
      <c r="AW2548" t="s">
        <v>4353</v>
      </c>
      <c r="AX2548" t="s">
        <v>6157</v>
      </c>
      <c r="AY2548">
        <v>-506</v>
      </c>
      <c r="AZ2548">
        <v>-506</v>
      </c>
      <c r="BA2548" t="s">
        <v>7018</v>
      </c>
      <c r="BB2548" t="s">
        <v>4785</v>
      </c>
      <c r="BC2548" t="s">
        <v>6157</v>
      </c>
      <c r="BH2548" t="s">
        <v>293</v>
      </c>
      <c r="BI2548" t="s">
        <v>7195</v>
      </c>
      <c r="BJ2548" t="s">
        <v>4164</v>
      </c>
      <c r="BK2548" t="s">
        <v>4165</v>
      </c>
      <c r="BL2548">
        <v>2016</v>
      </c>
      <c r="BM2548"/>
      <c r="BN2548"/>
      <c r="BO2548"/>
      <c r="BP2548"/>
      <c r="BW2548">
        <v>-21.2</v>
      </c>
      <c r="BY2548">
        <v>10.1</v>
      </c>
      <c r="CF2548">
        <v>1</v>
      </c>
      <c r="CI2548">
        <v>-12.4</v>
      </c>
      <c r="CK2548">
        <v>3.7</v>
      </c>
    </row>
    <row r="2549" spans="1:89" ht="16" customHeight="1">
      <c r="A2549">
        <v>2548</v>
      </c>
      <c r="B2549" t="s">
        <v>7107</v>
      </c>
      <c r="C2549" s="2">
        <v>44970</v>
      </c>
      <c r="E2549" t="s">
        <v>2833</v>
      </c>
      <c r="F2549" t="s">
        <v>2833</v>
      </c>
      <c r="G2549" t="s">
        <v>3941</v>
      </c>
      <c r="H2549" t="s">
        <v>6157</v>
      </c>
      <c r="I2549" t="s">
        <v>4855</v>
      </c>
      <c r="J2549" t="s">
        <v>4856</v>
      </c>
      <c r="K2549" t="s">
        <v>4857</v>
      </c>
      <c r="L2549" t="s">
        <v>6157</v>
      </c>
      <c r="M2549" t="s">
        <v>3984</v>
      </c>
      <c r="N2549" t="s">
        <v>289</v>
      </c>
      <c r="O2549" t="s">
        <v>6987</v>
      </c>
      <c r="P2549" t="s">
        <v>3968</v>
      </c>
      <c r="Q2549" t="s">
        <v>4403</v>
      </c>
      <c r="R2549" t="s">
        <v>6989</v>
      </c>
      <c r="S2549" t="s">
        <v>4353</v>
      </c>
      <c r="T2549" t="s">
        <v>4353</v>
      </c>
      <c r="U2549" t="s">
        <v>6157</v>
      </c>
      <c r="X2549" t="s">
        <v>6157</v>
      </c>
      <c r="Y2549" t="s">
        <v>6157</v>
      </c>
      <c r="Z2549" t="s">
        <v>6157</v>
      </c>
      <c r="AA2549" t="s">
        <v>4021</v>
      </c>
      <c r="AB2549" t="s">
        <v>6157</v>
      </c>
      <c r="AC2549" t="s">
        <v>6157</v>
      </c>
      <c r="AD2549" t="s">
        <v>6157</v>
      </c>
      <c r="AE2549" t="s">
        <v>6157</v>
      </c>
      <c r="AF2549" t="s">
        <v>6157</v>
      </c>
      <c r="AG2549" t="s">
        <v>6157</v>
      </c>
      <c r="AH2549" t="s">
        <v>6157</v>
      </c>
      <c r="AI2549" t="s">
        <v>6157</v>
      </c>
      <c r="AJ2549" t="s">
        <v>4588</v>
      </c>
      <c r="AK2549" t="s">
        <v>4861</v>
      </c>
      <c r="AL2549" t="s">
        <v>4051</v>
      </c>
      <c r="AM2549" t="s">
        <v>264</v>
      </c>
      <c r="AN2549" t="s">
        <v>4353</v>
      </c>
      <c r="AO2549" s="29">
        <v>29.955627400000001</v>
      </c>
      <c r="AP2549">
        <v>-23.479869999999998</v>
      </c>
      <c r="AQ2549">
        <v>113.78265</v>
      </c>
      <c r="AR2549" t="s">
        <v>1532</v>
      </c>
      <c r="AS2549">
        <v>0</v>
      </c>
      <c r="AT2549" t="s">
        <v>4353</v>
      </c>
      <c r="AU2549" t="s">
        <v>274</v>
      </c>
      <c r="AV2549" t="s">
        <v>4353</v>
      </c>
      <c r="AW2549" t="s">
        <v>4353</v>
      </c>
      <c r="AX2549" t="s">
        <v>6157</v>
      </c>
      <c r="AY2549">
        <v>-700</v>
      </c>
      <c r="AZ2549">
        <v>-700</v>
      </c>
      <c r="BA2549" t="s">
        <v>7018</v>
      </c>
      <c r="BB2549" t="s">
        <v>4785</v>
      </c>
      <c r="BC2549" t="s">
        <v>6157</v>
      </c>
      <c r="BH2549" t="s">
        <v>293</v>
      </c>
      <c r="BI2549" t="s">
        <v>7195</v>
      </c>
      <c r="BJ2549" t="s">
        <v>4164</v>
      </c>
      <c r="BK2549" t="s">
        <v>4165</v>
      </c>
      <c r="BL2549">
        <v>2016</v>
      </c>
      <c r="BM2549"/>
      <c r="BN2549"/>
      <c r="BO2549"/>
      <c r="BP2549"/>
      <c r="BW2549">
        <v>-21.6</v>
      </c>
      <c r="BY2549">
        <v>8.1</v>
      </c>
      <c r="CF2549">
        <v>1</v>
      </c>
      <c r="CI2549">
        <v>-10.5</v>
      </c>
      <c r="CK2549">
        <v>1.7</v>
      </c>
    </row>
    <row r="2550" spans="1:89" ht="16" customHeight="1">
      <c r="A2550">
        <v>2549</v>
      </c>
      <c r="B2550" t="s">
        <v>7107</v>
      </c>
      <c r="C2550" s="2">
        <v>44970</v>
      </c>
      <c r="E2550" t="s">
        <v>2834</v>
      </c>
      <c r="F2550" t="s">
        <v>2834</v>
      </c>
      <c r="G2550" t="s">
        <v>3941</v>
      </c>
      <c r="H2550" t="s">
        <v>6157</v>
      </c>
      <c r="I2550" t="s">
        <v>4855</v>
      </c>
      <c r="J2550" t="s">
        <v>4856</v>
      </c>
      <c r="K2550" t="s">
        <v>4857</v>
      </c>
      <c r="L2550" t="s">
        <v>6157</v>
      </c>
      <c r="M2550" t="s">
        <v>3984</v>
      </c>
      <c r="N2550" t="s">
        <v>289</v>
      </c>
      <c r="O2550" t="s">
        <v>6987</v>
      </c>
      <c r="P2550" t="s">
        <v>3968</v>
      </c>
      <c r="Q2550" t="s">
        <v>4403</v>
      </c>
      <c r="R2550" t="s">
        <v>6989</v>
      </c>
      <c r="S2550" t="s">
        <v>4353</v>
      </c>
      <c r="T2550" t="s">
        <v>4353</v>
      </c>
      <c r="U2550" t="s">
        <v>6157</v>
      </c>
      <c r="X2550" t="s">
        <v>6157</v>
      </c>
      <c r="Y2550" t="s">
        <v>6157</v>
      </c>
      <c r="Z2550" t="s">
        <v>6157</v>
      </c>
      <c r="AA2550" t="s">
        <v>4021</v>
      </c>
      <c r="AB2550" t="s">
        <v>6157</v>
      </c>
      <c r="AC2550" t="s">
        <v>6157</v>
      </c>
      <c r="AD2550" t="s">
        <v>6157</v>
      </c>
      <c r="AE2550" t="s">
        <v>6157</v>
      </c>
      <c r="AF2550" t="s">
        <v>6157</v>
      </c>
      <c r="AG2550" t="s">
        <v>6157</v>
      </c>
      <c r="AH2550" t="s">
        <v>6157</v>
      </c>
      <c r="AI2550" t="s">
        <v>6157</v>
      </c>
      <c r="AJ2550" t="s">
        <v>4588</v>
      </c>
      <c r="AK2550" t="s">
        <v>4861</v>
      </c>
      <c r="AL2550" t="s">
        <v>4051</v>
      </c>
      <c r="AM2550" t="s">
        <v>264</v>
      </c>
      <c r="AN2550" t="s">
        <v>4353</v>
      </c>
      <c r="AO2550" s="29">
        <v>9.3625173999999998</v>
      </c>
      <c r="AP2550">
        <v>-22.907260000000001</v>
      </c>
      <c r="AQ2550">
        <v>113.81675</v>
      </c>
      <c r="AR2550" t="s">
        <v>1532</v>
      </c>
      <c r="AS2550">
        <v>0</v>
      </c>
      <c r="AT2550" t="s">
        <v>4353</v>
      </c>
      <c r="AU2550" t="s">
        <v>274</v>
      </c>
      <c r="AV2550" t="s">
        <v>4353</v>
      </c>
      <c r="AW2550" t="s">
        <v>4353</v>
      </c>
      <c r="AX2550" t="s">
        <v>6157</v>
      </c>
      <c r="AY2550">
        <v>-654</v>
      </c>
      <c r="AZ2550">
        <v>-654</v>
      </c>
      <c r="BA2550" t="s">
        <v>7018</v>
      </c>
      <c r="BB2550" t="s">
        <v>4785</v>
      </c>
      <c r="BC2550" t="s">
        <v>6157</v>
      </c>
      <c r="BH2550" t="s">
        <v>293</v>
      </c>
      <c r="BI2550" t="s">
        <v>7195</v>
      </c>
      <c r="BJ2550" t="s">
        <v>4164</v>
      </c>
      <c r="BK2550" t="s">
        <v>4165</v>
      </c>
      <c r="BL2550">
        <v>2016</v>
      </c>
      <c r="BM2550"/>
      <c r="BN2550"/>
      <c r="BO2550"/>
      <c r="BP2550"/>
      <c r="BW2550">
        <v>-20.9</v>
      </c>
      <c r="BY2550">
        <v>10.5</v>
      </c>
      <c r="CF2550">
        <v>1</v>
      </c>
      <c r="CI2550">
        <v>-8.8000000000000007</v>
      </c>
      <c r="CK2550">
        <v>4.9000000000000004</v>
      </c>
    </row>
    <row r="2551" spans="1:89" ht="16" customHeight="1">
      <c r="A2551">
        <v>2550</v>
      </c>
      <c r="B2551" t="s">
        <v>7107</v>
      </c>
      <c r="C2551" s="2">
        <v>44970</v>
      </c>
      <c r="E2551" t="s">
        <v>2835</v>
      </c>
      <c r="F2551" t="s">
        <v>2835</v>
      </c>
      <c r="G2551" t="s">
        <v>3941</v>
      </c>
      <c r="H2551" t="s">
        <v>6157</v>
      </c>
      <c r="I2551" t="s">
        <v>4855</v>
      </c>
      <c r="J2551" t="s">
        <v>4856</v>
      </c>
      <c r="K2551" t="s">
        <v>4857</v>
      </c>
      <c r="L2551" t="s">
        <v>6157</v>
      </c>
      <c r="M2551" t="s">
        <v>3984</v>
      </c>
      <c r="N2551" t="s">
        <v>289</v>
      </c>
      <c r="O2551" t="s">
        <v>6987</v>
      </c>
      <c r="P2551" t="s">
        <v>3968</v>
      </c>
      <c r="Q2551" t="s">
        <v>4403</v>
      </c>
      <c r="R2551" t="s">
        <v>6989</v>
      </c>
      <c r="S2551" t="s">
        <v>4353</v>
      </c>
      <c r="T2551" t="s">
        <v>4353</v>
      </c>
      <c r="U2551" t="s">
        <v>6157</v>
      </c>
      <c r="X2551" t="s">
        <v>6157</v>
      </c>
      <c r="Y2551" t="s">
        <v>6157</v>
      </c>
      <c r="Z2551" t="s">
        <v>6157</v>
      </c>
      <c r="AA2551" t="s">
        <v>4021</v>
      </c>
      <c r="AB2551" t="s">
        <v>6157</v>
      </c>
      <c r="AC2551" t="s">
        <v>6157</v>
      </c>
      <c r="AD2551" t="s">
        <v>6157</v>
      </c>
      <c r="AE2551" t="s">
        <v>6157</v>
      </c>
      <c r="AF2551" t="s">
        <v>6157</v>
      </c>
      <c r="AG2551" t="s">
        <v>6157</v>
      </c>
      <c r="AH2551" t="s">
        <v>6157</v>
      </c>
      <c r="AI2551" t="s">
        <v>6157</v>
      </c>
      <c r="AJ2551" t="s">
        <v>4588</v>
      </c>
      <c r="AK2551" t="s">
        <v>4861</v>
      </c>
      <c r="AL2551" t="s">
        <v>4051</v>
      </c>
      <c r="AM2551" t="s">
        <v>264</v>
      </c>
      <c r="AN2551" t="s">
        <v>4353</v>
      </c>
      <c r="AO2551" s="29">
        <v>53.869850200000002</v>
      </c>
      <c r="AP2551">
        <v>-23.00215</v>
      </c>
      <c r="AQ2551">
        <v>113.8929</v>
      </c>
      <c r="AR2551" t="s">
        <v>1532</v>
      </c>
      <c r="AS2551">
        <v>0</v>
      </c>
      <c r="AT2551" t="s">
        <v>4353</v>
      </c>
      <c r="AU2551" t="s">
        <v>274</v>
      </c>
      <c r="AV2551" t="s">
        <v>4353</v>
      </c>
      <c r="AW2551" t="s">
        <v>4353</v>
      </c>
      <c r="AX2551" t="s">
        <v>6157</v>
      </c>
      <c r="AY2551">
        <v>-697</v>
      </c>
      <c r="AZ2551">
        <v>-697</v>
      </c>
      <c r="BA2551" t="s">
        <v>7018</v>
      </c>
      <c r="BB2551" t="s">
        <v>4785</v>
      </c>
      <c r="BC2551" t="s">
        <v>6157</v>
      </c>
      <c r="BH2551" t="s">
        <v>293</v>
      </c>
      <c r="BI2551" t="s">
        <v>7195</v>
      </c>
      <c r="BJ2551" t="s">
        <v>4164</v>
      </c>
      <c r="BK2551" t="s">
        <v>4165</v>
      </c>
      <c r="BL2551">
        <v>2016</v>
      </c>
      <c r="BM2551"/>
      <c r="BN2551"/>
      <c r="BO2551"/>
      <c r="BP2551"/>
      <c r="BW2551">
        <v>-20.3</v>
      </c>
      <c r="BY2551">
        <v>10.7</v>
      </c>
      <c r="CF2551">
        <v>1</v>
      </c>
      <c r="CI2551">
        <v>-10.3</v>
      </c>
      <c r="CK2551">
        <v>-0.9</v>
      </c>
    </row>
    <row r="2552" spans="1:89" ht="16" customHeight="1">
      <c r="A2552">
        <v>2551</v>
      </c>
      <c r="B2552" t="s">
        <v>7107</v>
      </c>
      <c r="C2552" s="2">
        <v>44970</v>
      </c>
      <c r="E2552" t="s">
        <v>2836</v>
      </c>
      <c r="F2552" t="s">
        <v>2836</v>
      </c>
      <c r="G2552" t="s">
        <v>3941</v>
      </c>
      <c r="H2552" t="s">
        <v>6157</v>
      </c>
      <c r="I2552" t="s">
        <v>4855</v>
      </c>
      <c r="J2552" t="s">
        <v>4856</v>
      </c>
      <c r="K2552" t="s">
        <v>4857</v>
      </c>
      <c r="L2552" t="s">
        <v>6157</v>
      </c>
      <c r="M2552" t="s">
        <v>3984</v>
      </c>
      <c r="N2552" t="s">
        <v>289</v>
      </c>
      <c r="O2552" t="s">
        <v>6987</v>
      </c>
      <c r="P2552" t="s">
        <v>3968</v>
      </c>
      <c r="Q2552" t="s">
        <v>4403</v>
      </c>
      <c r="R2552" t="s">
        <v>6989</v>
      </c>
      <c r="S2552" t="s">
        <v>4353</v>
      </c>
      <c r="T2552" t="s">
        <v>4353</v>
      </c>
      <c r="U2552" t="s">
        <v>6157</v>
      </c>
      <c r="X2552" t="s">
        <v>6157</v>
      </c>
      <c r="Y2552" t="s">
        <v>6157</v>
      </c>
      <c r="Z2552" t="s">
        <v>6157</v>
      </c>
      <c r="AA2552" t="s">
        <v>4021</v>
      </c>
      <c r="AB2552" t="s">
        <v>6157</v>
      </c>
      <c r="AC2552" t="s">
        <v>6157</v>
      </c>
      <c r="AD2552" t="s">
        <v>6157</v>
      </c>
      <c r="AE2552" t="s">
        <v>6157</v>
      </c>
      <c r="AF2552" t="s">
        <v>6157</v>
      </c>
      <c r="AG2552" t="s">
        <v>6157</v>
      </c>
      <c r="AH2552" t="s">
        <v>6157</v>
      </c>
      <c r="AI2552" t="s">
        <v>6157</v>
      </c>
      <c r="AJ2552" t="s">
        <v>4588</v>
      </c>
      <c r="AK2552" t="s">
        <v>4861</v>
      </c>
      <c r="AL2552" t="s">
        <v>4051</v>
      </c>
      <c r="AM2552" t="s">
        <v>264</v>
      </c>
      <c r="AN2552" t="s">
        <v>4353</v>
      </c>
      <c r="AO2552" s="29">
        <v>54.816822100000003</v>
      </c>
      <c r="AP2552">
        <v>-22.869669999999999</v>
      </c>
      <c r="AQ2552">
        <v>113.88462</v>
      </c>
      <c r="AR2552" t="s">
        <v>1532</v>
      </c>
      <c r="AS2552">
        <v>0</v>
      </c>
      <c r="AT2552" t="s">
        <v>4353</v>
      </c>
      <c r="AU2552" t="s">
        <v>274</v>
      </c>
      <c r="AV2552" t="s">
        <v>4353</v>
      </c>
      <c r="AW2552" t="s">
        <v>4353</v>
      </c>
      <c r="AX2552" t="s">
        <v>6157</v>
      </c>
      <c r="AY2552">
        <v>-831</v>
      </c>
      <c r="AZ2552">
        <v>-831</v>
      </c>
      <c r="BA2552" t="s">
        <v>7018</v>
      </c>
      <c r="BB2552" t="s">
        <v>4785</v>
      </c>
      <c r="BC2552" t="s">
        <v>6157</v>
      </c>
      <c r="BH2552" t="s">
        <v>293</v>
      </c>
      <c r="BI2552" t="s">
        <v>7195</v>
      </c>
      <c r="BJ2552" t="s">
        <v>4164</v>
      </c>
      <c r="BK2552" t="s">
        <v>4165</v>
      </c>
      <c r="BL2552">
        <v>2016</v>
      </c>
      <c r="BM2552"/>
      <c r="BN2552"/>
      <c r="BO2552"/>
      <c r="BP2552"/>
      <c r="BW2552">
        <v>-21.2</v>
      </c>
      <c r="BY2552">
        <v>10.9</v>
      </c>
      <c r="CF2552">
        <v>1</v>
      </c>
      <c r="CI2552">
        <v>-10</v>
      </c>
      <c r="CK2552">
        <v>7.3</v>
      </c>
    </row>
    <row r="2553" spans="1:89" ht="16" customHeight="1">
      <c r="A2553">
        <v>2552</v>
      </c>
      <c r="B2553" t="s">
        <v>7107</v>
      </c>
      <c r="C2553" s="2">
        <v>44970</v>
      </c>
      <c r="E2553" t="s">
        <v>2837</v>
      </c>
      <c r="F2553" t="s">
        <v>2837</v>
      </c>
      <c r="G2553" t="s">
        <v>3941</v>
      </c>
      <c r="H2553" t="s">
        <v>6157</v>
      </c>
      <c r="I2553" t="s">
        <v>4855</v>
      </c>
      <c r="J2553" t="s">
        <v>4856</v>
      </c>
      <c r="K2553" t="s">
        <v>4857</v>
      </c>
      <c r="L2553" t="s">
        <v>6157</v>
      </c>
      <c r="M2553" t="s">
        <v>3984</v>
      </c>
      <c r="N2553" t="s">
        <v>289</v>
      </c>
      <c r="O2553" t="s">
        <v>6987</v>
      </c>
      <c r="P2553" t="s">
        <v>3968</v>
      </c>
      <c r="Q2553" t="s">
        <v>4403</v>
      </c>
      <c r="R2553" t="s">
        <v>6989</v>
      </c>
      <c r="S2553" t="s">
        <v>4353</v>
      </c>
      <c r="T2553" t="s">
        <v>4353</v>
      </c>
      <c r="U2553" t="s">
        <v>6157</v>
      </c>
      <c r="X2553" t="s">
        <v>6157</v>
      </c>
      <c r="Y2553" t="s">
        <v>6157</v>
      </c>
      <c r="Z2553" t="s">
        <v>6157</v>
      </c>
      <c r="AA2553" t="s">
        <v>4021</v>
      </c>
      <c r="AB2553" t="s">
        <v>6157</v>
      </c>
      <c r="AC2553" t="s">
        <v>6157</v>
      </c>
      <c r="AD2553" t="s">
        <v>6157</v>
      </c>
      <c r="AE2553" t="s">
        <v>6157</v>
      </c>
      <c r="AF2553" t="s">
        <v>6157</v>
      </c>
      <c r="AG2553" t="s">
        <v>6157</v>
      </c>
      <c r="AH2553" t="s">
        <v>6157</v>
      </c>
      <c r="AI2553" t="s">
        <v>6157</v>
      </c>
      <c r="AJ2553" t="s">
        <v>4588</v>
      </c>
      <c r="AK2553" t="s">
        <v>4861</v>
      </c>
      <c r="AL2553" t="s">
        <v>4051</v>
      </c>
      <c r="AM2553" t="s">
        <v>264</v>
      </c>
      <c r="AN2553" t="s">
        <v>4353</v>
      </c>
      <c r="AO2553" s="29">
        <v>19.819736500000001</v>
      </c>
      <c r="AP2553">
        <v>-23.344449999999998</v>
      </c>
      <c r="AQ2553">
        <v>113.87428</v>
      </c>
      <c r="AR2553" t="s">
        <v>1532</v>
      </c>
      <c r="AS2553">
        <v>0</v>
      </c>
      <c r="AT2553" t="s">
        <v>4353</v>
      </c>
      <c r="AU2553" t="s">
        <v>274</v>
      </c>
      <c r="AV2553" t="s">
        <v>4353</v>
      </c>
      <c r="AW2553" t="s">
        <v>4353</v>
      </c>
      <c r="AX2553" t="s">
        <v>6157</v>
      </c>
      <c r="AY2553">
        <v>-837</v>
      </c>
      <c r="AZ2553">
        <v>-837</v>
      </c>
      <c r="BA2553" t="s">
        <v>7018</v>
      </c>
      <c r="BB2553" t="s">
        <v>4785</v>
      </c>
      <c r="BC2553" t="s">
        <v>6157</v>
      </c>
      <c r="BH2553" t="s">
        <v>293</v>
      </c>
      <c r="BI2553" t="s">
        <v>7195</v>
      </c>
      <c r="BJ2553" t="s">
        <v>4164</v>
      </c>
      <c r="BK2553" t="s">
        <v>4165</v>
      </c>
      <c r="BL2553">
        <v>2016</v>
      </c>
      <c r="BM2553"/>
      <c r="BN2553"/>
      <c r="BO2553"/>
      <c r="BP2553"/>
      <c r="BW2553">
        <v>-20.100000000000001</v>
      </c>
      <c r="BY2553">
        <v>9.8000000000000007</v>
      </c>
      <c r="CF2553">
        <v>1</v>
      </c>
      <c r="CI2553">
        <v>-10</v>
      </c>
      <c r="CK2553">
        <v>2</v>
      </c>
    </row>
    <row r="2554" spans="1:89" ht="16" customHeight="1">
      <c r="A2554">
        <v>2553</v>
      </c>
      <c r="B2554" t="s">
        <v>7107</v>
      </c>
      <c r="C2554" s="2">
        <v>44970</v>
      </c>
      <c r="E2554" t="s">
        <v>2838</v>
      </c>
      <c r="F2554" t="s">
        <v>2838</v>
      </c>
      <c r="G2554" t="s">
        <v>3941</v>
      </c>
      <c r="H2554" t="s">
        <v>6157</v>
      </c>
      <c r="I2554" t="s">
        <v>4855</v>
      </c>
      <c r="J2554" t="s">
        <v>4856</v>
      </c>
      <c r="K2554" t="s">
        <v>4857</v>
      </c>
      <c r="L2554" t="s">
        <v>6157</v>
      </c>
      <c r="M2554" t="s">
        <v>3984</v>
      </c>
      <c r="N2554" t="s">
        <v>289</v>
      </c>
      <c r="O2554" t="s">
        <v>6987</v>
      </c>
      <c r="P2554" t="s">
        <v>3968</v>
      </c>
      <c r="Q2554" t="s">
        <v>4403</v>
      </c>
      <c r="R2554" t="s">
        <v>6989</v>
      </c>
      <c r="S2554" t="s">
        <v>4353</v>
      </c>
      <c r="T2554" t="s">
        <v>4353</v>
      </c>
      <c r="U2554" t="s">
        <v>6157</v>
      </c>
      <c r="X2554" t="s">
        <v>6157</v>
      </c>
      <c r="Y2554" t="s">
        <v>6157</v>
      </c>
      <c r="Z2554" t="s">
        <v>6157</v>
      </c>
      <c r="AA2554" t="s">
        <v>4021</v>
      </c>
      <c r="AB2554" t="s">
        <v>6157</v>
      </c>
      <c r="AC2554" t="s">
        <v>6157</v>
      </c>
      <c r="AD2554" t="s">
        <v>6157</v>
      </c>
      <c r="AE2554" t="s">
        <v>6157</v>
      </c>
      <c r="AF2554" t="s">
        <v>6157</v>
      </c>
      <c r="AG2554" t="s">
        <v>6157</v>
      </c>
      <c r="AH2554" t="s">
        <v>6157</v>
      </c>
      <c r="AI2554" t="s">
        <v>6157</v>
      </c>
      <c r="AJ2554" t="s">
        <v>4588</v>
      </c>
      <c r="AK2554" t="s">
        <v>4861</v>
      </c>
      <c r="AL2554" t="s">
        <v>4051</v>
      </c>
      <c r="AM2554" t="s">
        <v>264</v>
      </c>
      <c r="AN2554" t="s">
        <v>4353</v>
      </c>
      <c r="AO2554" s="29">
        <v>36.738510099999999</v>
      </c>
      <c r="AP2554">
        <v>-22.670649999999998</v>
      </c>
      <c r="AQ2554">
        <v>114.0197</v>
      </c>
      <c r="AR2554" t="s">
        <v>1532</v>
      </c>
      <c r="AS2554">
        <v>0</v>
      </c>
      <c r="AT2554" t="s">
        <v>4353</v>
      </c>
      <c r="AU2554" t="s">
        <v>274</v>
      </c>
      <c r="AV2554" t="s">
        <v>4353</v>
      </c>
      <c r="AW2554" t="s">
        <v>4353</v>
      </c>
      <c r="AX2554" t="s">
        <v>6157</v>
      </c>
      <c r="AY2554">
        <v>-851</v>
      </c>
      <c r="AZ2554">
        <v>-851</v>
      </c>
      <c r="BA2554" t="s">
        <v>7018</v>
      </c>
      <c r="BB2554" t="s">
        <v>4785</v>
      </c>
      <c r="BC2554" t="s">
        <v>6157</v>
      </c>
      <c r="BH2554" t="s">
        <v>293</v>
      </c>
      <c r="BI2554" t="s">
        <v>7195</v>
      </c>
      <c r="BJ2554" t="s">
        <v>4164</v>
      </c>
      <c r="BK2554" t="s">
        <v>4165</v>
      </c>
      <c r="BL2554">
        <v>2016</v>
      </c>
      <c r="BM2554"/>
      <c r="BN2554"/>
      <c r="BO2554"/>
      <c r="BP2554"/>
      <c r="BW2554">
        <v>-21.4</v>
      </c>
      <c r="BY2554">
        <v>10.3</v>
      </c>
      <c r="CF2554">
        <v>1</v>
      </c>
      <c r="CI2554">
        <v>-7.6</v>
      </c>
      <c r="CK2554">
        <v>5.8</v>
      </c>
    </row>
    <row r="2555" spans="1:89" ht="16" customHeight="1">
      <c r="A2555">
        <v>2554</v>
      </c>
      <c r="B2555" t="s">
        <v>7107</v>
      </c>
      <c r="C2555" s="2">
        <v>44970</v>
      </c>
      <c r="E2555" t="s">
        <v>2839</v>
      </c>
      <c r="F2555" t="s">
        <v>2839</v>
      </c>
      <c r="G2555" t="s">
        <v>3941</v>
      </c>
      <c r="H2555" t="s">
        <v>6157</v>
      </c>
      <c r="I2555" t="s">
        <v>4855</v>
      </c>
      <c r="J2555" t="s">
        <v>4856</v>
      </c>
      <c r="K2555" t="s">
        <v>4857</v>
      </c>
      <c r="L2555" t="s">
        <v>6157</v>
      </c>
      <c r="M2555" t="s">
        <v>3984</v>
      </c>
      <c r="N2555" t="s">
        <v>289</v>
      </c>
      <c r="O2555" t="s">
        <v>6987</v>
      </c>
      <c r="P2555" t="s">
        <v>3968</v>
      </c>
      <c r="Q2555" t="s">
        <v>4403</v>
      </c>
      <c r="R2555" t="s">
        <v>6989</v>
      </c>
      <c r="S2555" t="s">
        <v>4353</v>
      </c>
      <c r="T2555" t="s">
        <v>4353</v>
      </c>
      <c r="U2555" t="s">
        <v>6157</v>
      </c>
      <c r="X2555" t="s">
        <v>6157</v>
      </c>
      <c r="Y2555" t="s">
        <v>6157</v>
      </c>
      <c r="Z2555" t="s">
        <v>6157</v>
      </c>
      <c r="AA2555" t="s">
        <v>4021</v>
      </c>
      <c r="AB2555" t="s">
        <v>6157</v>
      </c>
      <c r="AC2555" t="s">
        <v>6157</v>
      </c>
      <c r="AD2555" t="s">
        <v>6157</v>
      </c>
      <c r="AE2555" t="s">
        <v>6157</v>
      </c>
      <c r="AF2555" t="s">
        <v>6157</v>
      </c>
      <c r="AG2555" t="s">
        <v>6157</v>
      </c>
      <c r="AH2555" t="s">
        <v>6157</v>
      </c>
      <c r="AI2555" t="s">
        <v>6157</v>
      </c>
      <c r="AJ2555" t="s">
        <v>4588</v>
      </c>
      <c r="AK2555" t="s">
        <v>4861</v>
      </c>
      <c r="AL2555" t="s">
        <v>4051</v>
      </c>
      <c r="AM2555" t="s">
        <v>264</v>
      </c>
      <c r="AN2555" t="s">
        <v>4353</v>
      </c>
      <c r="AO2555" s="29">
        <v>53.314941400000002</v>
      </c>
      <c r="AP2555">
        <v>-23.00197</v>
      </c>
      <c r="AQ2555">
        <v>113.89293000000001</v>
      </c>
      <c r="AR2555" t="s">
        <v>1532</v>
      </c>
      <c r="AS2555">
        <v>0</v>
      </c>
      <c r="AT2555" t="s">
        <v>4353</v>
      </c>
      <c r="AU2555" t="s">
        <v>274</v>
      </c>
      <c r="AV2555" t="s">
        <v>4353</v>
      </c>
      <c r="AW2555" t="s">
        <v>4353</v>
      </c>
      <c r="AX2555" t="s">
        <v>6157</v>
      </c>
      <c r="AY2555">
        <v>-879</v>
      </c>
      <c r="AZ2555">
        <v>-879</v>
      </c>
      <c r="BA2555" t="s">
        <v>7018</v>
      </c>
      <c r="BB2555" t="s">
        <v>4785</v>
      </c>
      <c r="BC2555" t="s">
        <v>6157</v>
      </c>
      <c r="BH2555" t="s">
        <v>293</v>
      </c>
      <c r="BI2555" t="s">
        <v>7195</v>
      </c>
      <c r="BJ2555" t="s">
        <v>4164</v>
      </c>
      <c r="BK2555" t="s">
        <v>4165</v>
      </c>
      <c r="BL2555">
        <v>2016</v>
      </c>
      <c r="BM2555"/>
      <c r="BN2555"/>
      <c r="BO2555"/>
      <c r="BP2555"/>
      <c r="BW2555">
        <v>-20.100000000000001</v>
      </c>
      <c r="BY2555">
        <v>11.2</v>
      </c>
      <c r="CF2555">
        <v>1</v>
      </c>
      <c r="CI2555">
        <v>-8.4</v>
      </c>
      <c r="CK2555">
        <v>5.4</v>
      </c>
    </row>
    <row r="2556" spans="1:89" ht="16" customHeight="1">
      <c r="A2556">
        <v>2555</v>
      </c>
      <c r="B2556" t="s">
        <v>7107</v>
      </c>
      <c r="C2556" s="2">
        <v>44970</v>
      </c>
      <c r="E2556" t="s">
        <v>2840</v>
      </c>
      <c r="F2556" t="s">
        <v>2840</v>
      </c>
      <c r="G2556" t="s">
        <v>3941</v>
      </c>
      <c r="H2556" t="s">
        <v>6157</v>
      </c>
      <c r="I2556" t="s">
        <v>4855</v>
      </c>
      <c r="J2556" t="s">
        <v>4856</v>
      </c>
      <c r="K2556" t="s">
        <v>4857</v>
      </c>
      <c r="L2556" t="s">
        <v>6157</v>
      </c>
      <c r="M2556" t="s">
        <v>3984</v>
      </c>
      <c r="N2556" t="s">
        <v>289</v>
      </c>
      <c r="O2556" t="s">
        <v>6987</v>
      </c>
      <c r="P2556" t="s">
        <v>3968</v>
      </c>
      <c r="Q2556" t="s">
        <v>4403</v>
      </c>
      <c r="R2556" t="s">
        <v>6989</v>
      </c>
      <c r="S2556" t="s">
        <v>4353</v>
      </c>
      <c r="T2556" t="s">
        <v>4353</v>
      </c>
      <c r="U2556" t="s">
        <v>6157</v>
      </c>
      <c r="X2556" t="s">
        <v>6157</v>
      </c>
      <c r="Y2556" t="s">
        <v>6157</v>
      </c>
      <c r="Z2556" t="s">
        <v>6157</v>
      </c>
      <c r="AA2556" t="s">
        <v>4021</v>
      </c>
      <c r="AB2556" t="s">
        <v>6157</v>
      </c>
      <c r="AC2556" t="s">
        <v>6157</v>
      </c>
      <c r="AD2556" t="s">
        <v>6157</v>
      </c>
      <c r="AE2556" t="s">
        <v>6157</v>
      </c>
      <c r="AF2556" t="s">
        <v>6157</v>
      </c>
      <c r="AG2556" t="s">
        <v>6157</v>
      </c>
      <c r="AH2556" t="s">
        <v>6157</v>
      </c>
      <c r="AI2556" t="s">
        <v>6157</v>
      </c>
      <c r="AJ2556" t="s">
        <v>4588</v>
      </c>
      <c r="AK2556" t="s">
        <v>4861</v>
      </c>
      <c r="AL2556" t="s">
        <v>4051</v>
      </c>
      <c r="AM2556" t="s">
        <v>264</v>
      </c>
      <c r="AN2556" t="s">
        <v>4353</v>
      </c>
      <c r="AO2556" s="29">
        <v>53.763458300000003</v>
      </c>
      <c r="AP2556">
        <v>-23.002020000000002</v>
      </c>
      <c r="AQ2556">
        <v>113.89303</v>
      </c>
      <c r="AR2556" t="s">
        <v>1532</v>
      </c>
      <c r="AS2556">
        <v>0</v>
      </c>
      <c r="AT2556" t="s">
        <v>4353</v>
      </c>
      <c r="AU2556" t="s">
        <v>274</v>
      </c>
      <c r="AV2556" t="s">
        <v>4353</v>
      </c>
      <c r="AW2556" t="s">
        <v>4353</v>
      </c>
      <c r="AX2556" t="s">
        <v>6157</v>
      </c>
      <c r="AY2556">
        <v>-966</v>
      </c>
      <c r="AZ2556">
        <v>-966</v>
      </c>
      <c r="BA2556" t="s">
        <v>7018</v>
      </c>
      <c r="BB2556" t="s">
        <v>4785</v>
      </c>
      <c r="BC2556" t="s">
        <v>6157</v>
      </c>
      <c r="BH2556" t="s">
        <v>293</v>
      </c>
      <c r="BI2556" t="s">
        <v>7195</v>
      </c>
      <c r="BJ2556" t="s">
        <v>4164</v>
      </c>
      <c r="BK2556" t="s">
        <v>4165</v>
      </c>
      <c r="BL2556">
        <v>2016</v>
      </c>
      <c r="BM2556"/>
      <c r="BN2556"/>
      <c r="BO2556"/>
      <c r="BP2556"/>
      <c r="BW2556">
        <v>-20.3</v>
      </c>
      <c r="BY2556">
        <v>10.6</v>
      </c>
      <c r="CF2556">
        <v>1</v>
      </c>
      <c r="CI2556">
        <v>-7.5</v>
      </c>
      <c r="CK2556">
        <v>10.9</v>
      </c>
    </row>
    <row r="2557" spans="1:89" ht="16" customHeight="1">
      <c r="A2557">
        <v>2556</v>
      </c>
      <c r="B2557" t="s">
        <v>7107</v>
      </c>
      <c r="C2557" s="2">
        <v>44970</v>
      </c>
      <c r="E2557" t="s">
        <v>2841</v>
      </c>
      <c r="F2557" t="s">
        <v>2841</v>
      </c>
      <c r="G2557" t="s">
        <v>3941</v>
      </c>
      <c r="H2557" t="s">
        <v>6157</v>
      </c>
      <c r="I2557" t="s">
        <v>4855</v>
      </c>
      <c r="J2557" t="s">
        <v>4856</v>
      </c>
      <c r="K2557" t="s">
        <v>4857</v>
      </c>
      <c r="L2557" t="s">
        <v>6157</v>
      </c>
      <c r="M2557" t="s">
        <v>3984</v>
      </c>
      <c r="N2557" t="s">
        <v>289</v>
      </c>
      <c r="O2557" t="s">
        <v>6987</v>
      </c>
      <c r="P2557" t="s">
        <v>3968</v>
      </c>
      <c r="Q2557" t="s">
        <v>4403</v>
      </c>
      <c r="R2557" t="s">
        <v>6989</v>
      </c>
      <c r="S2557" t="s">
        <v>4353</v>
      </c>
      <c r="T2557" t="s">
        <v>4353</v>
      </c>
      <c r="U2557" t="s">
        <v>6157</v>
      </c>
      <c r="X2557" t="s">
        <v>6157</v>
      </c>
      <c r="Y2557" t="s">
        <v>6157</v>
      </c>
      <c r="Z2557" t="s">
        <v>6157</v>
      </c>
      <c r="AA2557" t="s">
        <v>4021</v>
      </c>
      <c r="AB2557" t="s">
        <v>6157</v>
      </c>
      <c r="AC2557" t="s">
        <v>6157</v>
      </c>
      <c r="AD2557" t="s">
        <v>6157</v>
      </c>
      <c r="AE2557" t="s">
        <v>6157</v>
      </c>
      <c r="AF2557" t="s">
        <v>6157</v>
      </c>
      <c r="AG2557" t="s">
        <v>6157</v>
      </c>
      <c r="AH2557" t="s">
        <v>6157</v>
      </c>
      <c r="AI2557" t="s">
        <v>6157</v>
      </c>
      <c r="AJ2557" t="s">
        <v>4588</v>
      </c>
      <c r="AK2557" t="s">
        <v>4861</v>
      </c>
      <c r="AL2557" t="s">
        <v>4051</v>
      </c>
      <c r="AM2557" t="s">
        <v>264</v>
      </c>
      <c r="AN2557" t="s">
        <v>4353</v>
      </c>
      <c r="AO2557" s="29">
        <v>16.621221500000001</v>
      </c>
      <c r="AP2557">
        <v>-23.34883</v>
      </c>
      <c r="AQ2557">
        <v>113.87397</v>
      </c>
      <c r="AR2557" t="s">
        <v>1532</v>
      </c>
      <c r="AS2557">
        <v>0</v>
      </c>
      <c r="AT2557" t="s">
        <v>4353</v>
      </c>
      <c r="AU2557" t="s">
        <v>274</v>
      </c>
      <c r="AV2557" t="s">
        <v>4353</v>
      </c>
      <c r="AW2557" t="s">
        <v>4353</v>
      </c>
      <c r="AX2557" t="s">
        <v>6157</v>
      </c>
      <c r="AY2557">
        <v>-973</v>
      </c>
      <c r="AZ2557">
        <v>-973</v>
      </c>
      <c r="BA2557" t="s">
        <v>7018</v>
      </c>
      <c r="BB2557" t="s">
        <v>4785</v>
      </c>
      <c r="BC2557" t="s">
        <v>6157</v>
      </c>
      <c r="BH2557" t="s">
        <v>293</v>
      </c>
      <c r="BI2557" t="s">
        <v>7195</v>
      </c>
      <c r="BJ2557" t="s">
        <v>4164</v>
      </c>
      <c r="BK2557" t="s">
        <v>4165</v>
      </c>
      <c r="BL2557">
        <v>2016</v>
      </c>
      <c r="BM2557"/>
      <c r="BN2557"/>
      <c r="BO2557"/>
      <c r="BP2557"/>
      <c r="BW2557">
        <v>-18.7</v>
      </c>
      <c r="BY2557">
        <v>6.5</v>
      </c>
      <c r="CF2557">
        <v>1</v>
      </c>
      <c r="CI2557">
        <v>-8.1999999999999993</v>
      </c>
      <c r="CK2557">
        <v>6.7</v>
      </c>
    </row>
    <row r="2558" spans="1:89" ht="16" customHeight="1">
      <c r="A2558">
        <v>2557</v>
      </c>
      <c r="B2558" t="s">
        <v>7107</v>
      </c>
      <c r="C2558" s="2">
        <v>44970</v>
      </c>
      <c r="E2558" t="s">
        <v>2842</v>
      </c>
      <c r="F2558" t="s">
        <v>2842</v>
      </c>
      <c r="G2558" t="s">
        <v>3941</v>
      </c>
      <c r="H2558" t="s">
        <v>6157</v>
      </c>
      <c r="I2558" t="s">
        <v>4855</v>
      </c>
      <c r="J2558" t="s">
        <v>4856</v>
      </c>
      <c r="K2558" t="s">
        <v>4857</v>
      </c>
      <c r="L2558" t="s">
        <v>6157</v>
      </c>
      <c r="M2558" t="s">
        <v>3984</v>
      </c>
      <c r="N2558" t="s">
        <v>289</v>
      </c>
      <c r="O2558" t="s">
        <v>6987</v>
      </c>
      <c r="P2558" t="s">
        <v>3968</v>
      </c>
      <c r="Q2558" t="s">
        <v>4403</v>
      </c>
      <c r="R2558" t="s">
        <v>6989</v>
      </c>
      <c r="S2558" t="s">
        <v>4353</v>
      </c>
      <c r="T2558" t="s">
        <v>4353</v>
      </c>
      <c r="U2558" t="s">
        <v>6157</v>
      </c>
      <c r="X2558" t="s">
        <v>6157</v>
      </c>
      <c r="Y2558" t="s">
        <v>6157</v>
      </c>
      <c r="Z2558" t="s">
        <v>6157</v>
      </c>
      <c r="AA2558" t="s">
        <v>4021</v>
      </c>
      <c r="AB2558" t="s">
        <v>6157</v>
      </c>
      <c r="AC2558" t="s">
        <v>6157</v>
      </c>
      <c r="AD2558" t="s">
        <v>6157</v>
      </c>
      <c r="AE2558" t="s">
        <v>6157</v>
      </c>
      <c r="AF2558" t="s">
        <v>6157</v>
      </c>
      <c r="AG2558" t="s">
        <v>6157</v>
      </c>
      <c r="AH2558" t="s">
        <v>6157</v>
      </c>
      <c r="AI2558" t="s">
        <v>6157</v>
      </c>
      <c r="AJ2558" t="s">
        <v>4588</v>
      </c>
      <c r="AK2558" t="s">
        <v>4861</v>
      </c>
      <c r="AL2558" t="s">
        <v>4051</v>
      </c>
      <c r="AM2558" t="s">
        <v>264</v>
      </c>
      <c r="AN2558" t="s">
        <v>4353</v>
      </c>
      <c r="AO2558" s="29">
        <v>55.058158900000002</v>
      </c>
      <c r="AP2558">
        <v>-23.002579999999998</v>
      </c>
      <c r="AQ2558">
        <v>113.89268</v>
      </c>
      <c r="AR2558" t="s">
        <v>1532</v>
      </c>
      <c r="AS2558">
        <v>0</v>
      </c>
      <c r="AT2558" t="s">
        <v>4353</v>
      </c>
      <c r="AU2558" t="s">
        <v>274</v>
      </c>
      <c r="AV2558" t="s">
        <v>4353</v>
      </c>
      <c r="AW2558" t="s">
        <v>4353</v>
      </c>
      <c r="AX2558" t="s">
        <v>6157</v>
      </c>
      <c r="AY2558">
        <v>-986</v>
      </c>
      <c r="AZ2558">
        <v>-986</v>
      </c>
      <c r="BA2558" t="s">
        <v>7018</v>
      </c>
      <c r="BB2558" t="s">
        <v>4785</v>
      </c>
      <c r="BC2558" t="s">
        <v>6157</v>
      </c>
      <c r="BH2558" t="s">
        <v>293</v>
      </c>
      <c r="BI2558" t="s">
        <v>7195</v>
      </c>
      <c r="BJ2558" t="s">
        <v>4164</v>
      </c>
      <c r="BK2558" t="s">
        <v>4165</v>
      </c>
      <c r="BL2558">
        <v>2016</v>
      </c>
      <c r="BM2558"/>
      <c r="BN2558"/>
      <c r="BO2558"/>
      <c r="BP2558"/>
      <c r="BW2558">
        <v>-20.5</v>
      </c>
      <c r="BY2558"/>
      <c r="CF2558">
        <v>1</v>
      </c>
      <c r="CI2558">
        <v>-8.3000000000000007</v>
      </c>
      <c r="CK2558">
        <v>5.9</v>
      </c>
    </row>
    <row r="2559" spans="1:89" ht="16" customHeight="1">
      <c r="A2559">
        <v>2558</v>
      </c>
      <c r="B2559" t="s">
        <v>7107</v>
      </c>
      <c r="C2559" s="2">
        <v>44970</v>
      </c>
      <c r="E2559" t="s">
        <v>2843</v>
      </c>
      <c r="F2559" t="s">
        <v>2843</v>
      </c>
      <c r="G2559" t="s">
        <v>3941</v>
      </c>
      <c r="H2559" t="s">
        <v>6157</v>
      </c>
      <c r="I2559" t="s">
        <v>4855</v>
      </c>
      <c r="J2559" t="s">
        <v>4856</v>
      </c>
      <c r="K2559" t="s">
        <v>4857</v>
      </c>
      <c r="L2559" t="s">
        <v>6157</v>
      </c>
      <c r="M2559" t="s">
        <v>3984</v>
      </c>
      <c r="N2559" t="s">
        <v>289</v>
      </c>
      <c r="O2559" t="s">
        <v>6987</v>
      </c>
      <c r="P2559" t="s">
        <v>3968</v>
      </c>
      <c r="Q2559" t="s">
        <v>4403</v>
      </c>
      <c r="R2559" t="s">
        <v>6989</v>
      </c>
      <c r="S2559" t="s">
        <v>4353</v>
      </c>
      <c r="T2559" t="s">
        <v>4353</v>
      </c>
      <c r="U2559" t="s">
        <v>6157</v>
      </c>
      <c r="X2559" t="s">
        <v>6157</v>
      </c>
      <c r="Y2559" t="s">
        <v>6157</v>
      </c>
      <c r="Z2559" t="s">
        <v>6157</v>
      </c>
      <c r="AA2559" t="s">
        <v>4021</v>
      </c>
      <c r="AB2559" t="s">
        <v>6157</v>
      </c>
      <c r="AC2559" t="s">
        <v>6157</v>
      </c>
      <c r="AD2559" t="s">
        <v>6157</v>
      </c>
      <c r="AE2559" t="s">
        <v>6157</v>
      </c>
      <c r="AF2559" t="s">
        <v>6157</v>
      </c>
      <c r="AG2559" t="s">
        <v>6157</v>
      </c>
      <c r="AH2559" t="s">
        <v>6157</v>
      </c>
      <c r="AI2559" t="s">
        <v>6157</v>
      </c>
      <c r="AJ2559" t="s">
        <v>4588</v>
      </c>
      <c r="AK2559" t="s">
        <v>4861</v>
      </c>
      <c r="AL2559" t="s">
        <v>4051</v>
      </c>
      <c r="AM2559" t="s">
        <v>264</v>
      </c>
      <c r="AN2559" t="s">
        <v>4353</v>
      </c>
      <c r="AO2559" s="29">
        <v>53.045783999999998</v>
      </c>
      <c r="AP2559">
        <v>-23.001830000000002</v>
      </c>
      <c r="AQ2559">
        <v>113.893</v>
      </c>
      <c r="AR2559" t="s">
        <v>1532</v>
      </c>
      <c r="AS2559">
        <v>0</v>
      </c>
      <c r="AT2559" t="s">
        <v>4353</v>
      </c>
      <c r="AU2559" t="s">
        <v>274</v>
      </c>
      <c r="AV2559" t="s">
        <v>4353</v>
      </c>
      <c r="AW2559" t="s">
        <v>4353</v>
      </c>
      <c r="AX2559" t="s">
        <v>6157</v>
      </c>
      <c r="AY2559">
        <v>-1051</v>
      </c>
      <c r="AZ2559">
        <v>-1051</v>
      </c>
      <c r="BA2559" t="s">
        <v>7018</v>
      </c>
      <c r="BB2559" t="s">
        <v>4785</v>
      </c>
      <c r="BC2559" t="s">
        <v>6157</v>
      </c>
      <c r="BH2559" t="s">
        <v>293</v>
      </c>
      <c r="BI2559" t="s">
        <v>7195</v>
      </c>
      <c r="BJ2559" t="s">
        <v>4164</v>
      </c>
      <c r="BK2559" t="s">
        <v>4165</v>
      </c>
      <c r="BL2559">
        <v>2016</v>
      </c>
      <c r="BM2559"/>
      <c r="BN2559"/>
      <c r="BO2559"/>
      <c r="BP2559"/>
      <c r="BW2559"/>
      <c r="BY2559">
        <v>11.4</v>
      </c>
      <c r="CF2559">
        <v>1</v>
      </c>
      <c r="CI2559">
        <v>-12</v>
      </c>
      <c r="CK2559">
        <v>1.6</v>
      </c>
    </row>
    <row r="2560" spans="1:89" ht="16" customHeight="1">
      <c r="A2560">
        <v>2559</v>
      </c>
      <c r="B2560" t="s">
        <v>7107</v>
      </c>
      <c r="C2560" s="2">
        <v>44970</v>
      </c>
      <c r="E2560" t="s">
        <v>2844</v>
      </c>
      <c r="F2560" t="s">
        <v>2844</v>
      </c>
      <c r="G2560" t="s">
        <v>3941</v>
      </c>
      <c r="H2560" t="s">
        <v>6157</v>
      </c>
      <c r="I2560" t="s">
        <v>4855</v>
      </c>
      <c r="J2560" t="s">
        <v>4856</v>
      </c>
      <c r="K2560" t="s">
        <v>4857</v>
      </c>
      <c r="L2560" t="s">
        <v>6157</v>
      </c>
      <c r="M2560" t="s">
        <v>3984</v>
      </c>
      <c r="N2560" t="s">
        <v>289</v>
      </c>
      <c r="O2560" t="s">
        <v>6987</v>
      </c>
      <c r="P2560" t="s">
        <v>3968</v>
      </c>
      <c r="Q2560" t="s">
        <v>4403</v>
      </c>
      <c r="R2560" t="s">
        <v>6989</v>
      </c>
      <c r="S2560" t="s">
        <v>4353</v>
      </c>
      <c r="T2560" t="s">
        <v>4353</v>
      </c>
      <c r="U2560" t="s">
        <v>6157</v>
      </c>
      <c r="X2560" t="s">
        <v>6157</v>
      </c>
      <c r="Y2560" t="s">
        <v>6157</v>
      </c>
      <c r="Z2560" t="s">
        <v>6157</v>
      </c>
      <c r="AA2560" t="s">
        <v>4021</v>
      </c>
      <c r="AB2560" t="s">
        <v>6157</v>
      </c>
      <c r="AC2560" t="s">
        <v>6157</v>
      </c>
      <c r="AD2560" t="s">
        <v>6157</v>
      </c>
      <c r="AE2560" t="s">
        <v>6157</v>
      </c>
      <c r="AF2560" t="s">
        <v>6157</v>
      </c>
      <c r="AG2560" t="s">
        <v>6157</v>
      </c>
      <c r="AH2560" t="s">
        <v>6157</v>
      </c>
      <c r="AI2560" t="s">
        <v>6157</v>
      </c>
      <c r="AJ2560" t="s">
        <v>4588</v>
      </c>
      <c r="AK2560" t="s">
        <v>4861</v>
      </c>
      <c r="AL2560" t="s">
        <v>4051</v>
      </c>
      <c r="AM2560" t="s">
        <v>264</v>
      </c>
      <c r="AN2560" t="s">
        <v>4353</v>
      </c>
      <c r="AO2560" s="29">
        <v>58.451866099999997</v>
      </c>
      <c r="AP2560">
        <v>-24.287220000000001</v>
      </c>
      <c r="AQ2560">
        <v>113.42104999999999</v>
      </c>
      <c r="AR2560" t="s">
        <v>1532</v>
      </c>
      <c r="AS2560">
        <v>0</v>
      </c>
      <c r="AT2560" t="s">
        <v>4353</v>
      </c>
      <c r="AU2560" t="s">
        <v>274</v>
      </c>
      <c r="AV2560" t="s">
        <v>4353</v>
      </c>
      <c r="AW2560" t="s">
        <v>4353</v>
      </c>
      <c r="AX2560" t="s">
        <v>6157</v>
      </c>
      <c r="AY2560">
        <v>-1071</v>
      </c>
      <c r="AZ2560">
        <v>-1071</v>
      </c>
      <c r="BA2560" t="s">
        <v>7018</v>
      </c>
      <c r="BB2560" t="s">
        <v>4785</v>
      </c>
      <c r="BC2560" t="s">
        <v>6157</v>
      </c>
      <c r="BH2560" t="s">
        <v>293</v>
      </c>
      <c r="BI2560" t="s">
        <v>7195</v>
      </c>
      <c r="BJ2560" t="s">
        <v>4164</v>
      </c>
      <c r="BK2560" t="s">
        <v>4165</v>
      </c>
      <c r="BL2560">
        <v>2016</v>
      </c>
      <c r="BM2560"/>
      <c r="BN2560"/>
      <c r="BO2560"/>
      <c r="BP2560"/>
      <c r="BW2560">
        <v>-22.3</v>
      </c>
      <c r="BY2560">
        <v>10.6</v>
      </c>
      <c r="CF2560">
        <v>1</v>
      </c>
      <c r="CI2560">
        <v>-11.9</v>
      </c>
      <c r="CK2560">
        <v>0</v>
      </c>
    </row>
    <row r="2561" spans="1:89" ht="16" customHeight="1">
      <c r="A2561">
        <v>2560</v>
      </c>
      <c r="B2561" t="s">
        <v>7107</v>
      </c>
      <c r="C2561" s="2">
        <v>44970</v>
      </c>
      <c r="E2561" t="s">
        <v>2845</v>
      </c>
      <c r="F2561" t="s">
        <v>2845</v>
      </c>
      <c r="G2561" t="s">
        <v>3941</v>
      </c>
      <c r="H2561" t="s">
        <v>6157</v>
      </c>
      <c r="I2561" t="s">
        <v>4855</v>
      </c>
      <c r="J2561" t="s">
        <v>4856</v>
      </c>
      <c r="K2561" t="s">
        <v>4857</v>
      </c>
      <c r="L2561" t="s">
        <v>6157</v>
      </c>
      <c r="M2561" t="s">
        <v>3984</v>
      </c>
      <c r="N2561" t="s">
        <v>289</v>
      </c>
      <c r="O2561" t="s">
        <v>6987</v>
      </c>
      <c r="P2561" t="s">
        <v>3968</v>
      </c>
      <c r="Q2561" t="s">
        <v>4403</v>
      </c>
      <c r="R2561" t="s">
        <v>6989</v>
      </c>
      <c r="S2561" t="s">
        <v>4353</v>
      </c>
      <c r="T2561" t="s">
        <v>4353</v>
      </c>
      <c r="U2561" t="s">
        <v>6157</v>
      </c>
      <c r="X2561" t="s">
        <v>6157</v>
      </c>
      <c r="Y2561" t="s">
        <v>6157</v>
      </c>
      <c r="Z2561" t="s">
        <v>6157</v>
      </c>
      <c r="AA2561" t="s">
        <v>4021</v>
      </c>
      <c r="AB2561" t="s">
        <v>6157</v>
      </c>
      <c r="AC2561" t="s">
        <v>6157</v>
      </c>
      <c r="AD2561" t="s">
        <v>6157</v>
      </c>
      <c r="AE2561" t="s">
        <v>6157</v>
      </c>
      <c r="AF2561" t="s">
        <v>6157</v>
      </c>
      <c r="AG2561" t="s">
        <v>6157</v>
      </c>
      <c r="AH2561" t="s">
        <v>6157</v>
      </c>
      <c r="AI2561" t="s">
        <v>6157</v>
      </c>
      <c r="AJ2561" t="s">
        <v>4588</v>
      </c>
      <c r="AK2561" t="s">
        <v>4861</v>
      </c>
      <c r="AL2561" t="s">
        <v>4051</v>
      </c>
      <c r="AM2561" t="s">
        <v>264</v>
      </c>
      <c r="AN2561" t="s">
        <v>4353</v>
      </c>
      <c r="AO2561" s="29">
        <v>59.638374300000002</v>
      </c>
      <c r="AP2561">
        <v>-24.288599999999999</v>
      </c>
      <c r="AQ2561">
        <v>113.42115</v>
      </c>
      <c r="AR2561" t="s">
        <v>1532</v>
      </c>
      <c r="AS2561">
        <v>0</v>
      </c>
      <c r="AT2561" t="s">
        <v>4353</v>
      </c>
      <c r="AU2561" t="s">
        <v>274</v>
      </c>
      <c r="AV2561" t="s">
        <v>4353</v>
      </c>
      <c r="AW2561" t="s">
        <v>4353</v>
      </c>
      <c r="AX2561" t="s">
        <v>6157</v>
      </c>
      <c r="AY2561">
        <v>-1077</v>
      </c>
      <c r="AZ2561">
        <v>-1077</v>
      </c>
      <c r="BA2561" t="s">
        <v>7018</v>
      </c>
      <c r="BB2561" t="s">
        <v>4785</v>
      </c>
      <c r="BC2561" t="s">
        <v>6157</v>
      </c>
      <c r="BH2561" t="s">
        <v>293</v>
      </c>
      <c r="BI2561" t="s">
        <v>7195</v>
      </c>
      <c r="BJ2561" t="s">
        <v>4164</v>
      </c>
      <c r="BK2561" t="s">
        <v>4165</v>
      </c>
      <c r="BL2561">
        <v>2016</v>
      </c>
      <c r="BM2561"/>
      <c r="BN2561"/>
      <c r="BO2561"/>
      <c r="BP2561"/>
      <c r="BW2561">
        <v>-22</v>
      </c>
      <c r="BY2561"/>
      <c r="CF2561">
        <v>1</v>
      </c>
      <c r="CI2561">
        <v>-10.8</v>
      </c>
      <c r="CK2561">
        <v>6.6</v>
      </c>
    </row>
    <row r="2562" spans="1:89" ht="16" customHeight="1">
      <c r="A2562">
        <v>2561</v>
      </c>
      <c r="B2562" t="s">
        <v>7107</v>
      </c>
      <c r="C2562" s="2">
        <v>44970</v>
      </c>
      <c r="E2562" t="s">
        <v>2846</v>
      </c>
      <c r="F2562" t="s">
        <v>2846</v>
      </c>
      <c r="G2562" t="s">
        <v>3941</v>
      </c>
      <c r="H2562" t="s">
        <v>6157</v>
      </c>
      <c r="I2562" t="s">
        <v>4855</v>
      </c>
      <c r="J2562" t="s">
        <v>4856</v>
      </c>
      <c r="K2562" t="s">
        <v>4857</v>
      </c>
      <c r="L2562" t="s">
        <v>6157</v>
      </c>
      <c r="M2562" t="s">
        <v>3984</v>
      </c>
      <c r="N2562" t="s">
        <v>289</v>
      </c>
      <c r="O2562" t="s">
        <v>6987</v>
      </c>
      <c r="P2562" t="s">
        <v>3968</v>
      </c>
      <c r="Q2562" t="s">
        <v>4403</v>
      </c>
      <c r="R2562" t="s">
        <v>6989</v>
      </c>
      <c r="S2562" t="s">
        <v>4353</v>
      </c>
      <c r="T2562" t="s">
        <v>4353</v>
      </c>
      <c r="U2562" t="s">
        <v>6157</v>
      </c>
      <c r="X2562" t="s">
        <v>6157</v>
      </c>
      <c r="Y2562" t="s">
        <v>6157</v>
      </c>
      <c r="Z2562" t="s">
        <v>6157</v>
      </c>
      <c r="AA2562" t="s">
        <v>4021</v>
      </c>
      <c r="AB2562" t="s">
        <v>6157</v>
      </c>
      <c r="AC2562" t="s">
        <v>6157</v>
      </c>
      <c r="AD2562" t="s">
        <v>6157</v>
      </c>
      <c r="AE2562" t="s">
        <v>6157</v>
      </c>
      <c r="AF2562" t="s">
        <v>6157</v>
      </c>
      <c r="AG2562" t="s">
        <v>6157</v>
      </c>
      <c r="AH2562" t="s">
        <v>6157</v>
      </c>
      <c r="AI2562" t="s">
        <v>6157</v>
      </c>
      <c r="AJ2562" t="s">
        <v>4588</v>
      </c>
      <c r="AK2562" t="s">
        <v>4861</v>
      </c>
      <c r="AL2562" t="s">
        <v>4051</v>
      </c>
      <c r="AM2562" t="s">
        <v>264</v>
      </c>
      <c r="AN2562" t="s">
        <v>4353</v>
      </c>
      <c r="AO2562" s="29">
        <v>31.410488099999998</v>
      </c>
      <c r="AP2562">
        <v>-22.60848</v>
      </c>
      <c r="AQ2562">
        <v>114.04474999999999</v>
      </c>
      <c r="AR2562" t="s">
        <v>1532</v>
      </c>
      <c r="AS2562">
        <v>0</v>
      </c>
      <c r="AT2562" t="s">
        <v>4353</v>
      </c>
      <c r="AU2562" t="s">
        <v>274</v>
      </c>
      <c r="AV2562" t="s">
        <v>4353</v>
      </c>
      <c r="AW2562" t="s">
        <v>4353</v>
      </c>
      <c r="AX2562" t="s">
        <v>6157</v>
      </c>
      <c r="AY2562">
        <v>-1097</v>
      </c>
      <c r="AZ2562">
        <v>-1097</v>
      </c>
      <c r="BA2562" t="s">
        <v>7018</v>
      </c>
      <c r="BB2562" t="s">
        <v>4785</v>
      </c>
      <c r="BC2562" t="s">
        <v>6157</v>
      </c>
      <c r="BH2562" t="s">
        <v>293</v>
      </c>
      <c r="BI2562" t="s">
        <v>7195</v>
      </c>
      <c r="BJ2562" t="s">
        <v>4164</v>
      </c>
      <c r="BK2562" t="s">
        <v>4165</v>
      </c>
      <c r="BL2562">
        <v>2016</v>
      </c>
      <c r="BM2562"/>
      <c r="BN2562"/>
      <c r="BO2562"/>
      <c r="BP2562"/>
      <c r="BW2562"/>
      <c r="BY2562">
        <v>10.5</v>
      </c>
      <c r="CF2562">
        <v>1</v>
      </c>
      <c r="CI2562">
        <v>-11.4</v>
      </c>
      <c r="CK2562">
        <v>0.5</v>
      </c>
    </row>
    <row r="2563" spans="1:89" ht="16" customHeight="1">
      <c r="A2563">
        <v>2562</v>
      </c>
      <c r="B2563" t="s">
        <v>7107</v>
      </c>
      <c r="C2563" s="2">
        <v>44970</v>
      </c>
      <c r="E2563" t="s">
        <v>2847</v>
      </c>
      <c r="F2563" t="s">
        <v>2847</v>
      </c>
      <c r="G2563" t="s">
        <v>3941</v>
      </c>
      <c r="H2563" t="s">
        <v>6157</v>
      </c>
      <c r="I2563" t="s">
        <v>4855</v>
      </c>
      <c r="J2563" t="s">
        <v>4856</v>
      </c>
      <c r="K2563" t="s">
        <v>4857</v>
      </c>
      <c r="L2563" t="s">
        <v>6157</v>
      </c>
      <c r="M2563" t="s">
        <v>3984</v>
      </c>
      <c r="N2563" t="s">
        <v>289</v>
      </c>
      <c r="O2563" t="s">
        <v>6987</v>
      </c>
      <c r="P2563" t="s">
        <v>3968</v>
      </c>
      <c r="Q2563" t="s">
        <v>4403</v>
      </c>
      <c r="R2563" t="s">
        <v>6989</v>
      </c>
      <c r="S2563" t="s">
        <v>4353</v>
      </c>
      <c r="T2563" t="s">
        <v>4353</v>
      </c>
      <c r="U2563" t="s">
        <v>6157</v>
      </c>
      <c r="X2563" t="s">
        <v>6157</v>
      </c>
      <c r="Y2563" t="s">
        <v>6157</v>
      </c>
      <c r="Z2563" t="s">
        <v>6157</v>
      </c>
      <c r="AA2563" t="s">
        <v>4021</v>
      </c>
      <c r="AB2563" t="s">
        <v>6157</v>
      </c>
      <c r="AC2563" t="s">
        <v>6157</v>
      </c>
      <c r="AD2563" t="s">
        <v>6157</v>
      </c>
      <c r="AE2563" t="s">
        <v>6157</v>
      </c>
      <c r="AF2563" t="s">
        <v>6157</v>
      </c>
      <c r="AG2563" t="s">
        <v>6157</v>
      </c>
      <c r="AH2563" t="s">
        <v>6157</v>
      </c>
      <c r="AI2563" t="s">
        <v>6157</v>
      </c>
      <c r="AJ2563" t="s">
        <v>4588</v>
      </c>
      <c r="AK2563" t="s">
        <v>4861</v>
      </c>
      <c r="AL2563" t="s">
        <v>4051</v>
      </c>
      <c r="AM2563" t="s">
        <v>264</v>
      </c>
      <c r="AN2563" t="s">
        <v>4353</v>
      </c>
      <c r="AO2563" s="29">
        <v>19.867595699999999</v>
      </c>
      <c r="AP2563">
        <v>-22.725079999999998</v>
      </c>
      <c r="AQ2563">
        <v>114.00060999999999</v>
      </c>
      <c r="AR2563" t="s">
        <v>1532</v>
      </c>
      <c r="AS2563">
        <v>0</v>
      </c>
      <c r="AT2563" t="s">
        <v>4353</v>
      </c>
      <c r="AU2563" t="s">
        <v>274</v>
      </c>
      <c r="AV2563" t="s">
        <v>4353</v>
      </c>
      <c r="AW2563" t="s">
        <v>4353</v>
      </c>
      <c r="AX2563" t="s">
        <v>6157</v>
      </c>
      <c r="AY2563">
        <v>-1109</v>
      </c>
      <c r="AZ2563">
        <v>-1109</v>
      </c>
      <c r="BA2563" t="s">
        <v>7018</v>
      </c>
      <c r="BB2563" t="s">
        <v>4785</v>
      </c>
      <c r="BC2563" t="s">
        <v>6157</v>
      </c>
      <c r="BH2563" t="s">
        <v>293</v>
      </c>
      <c r="BI2563" t="s">
        <v>7195</v>
      </c>
      <c r="BJ2563" t="s">
        <v>4164</v>
      </c>
      <c r="BK2563" t="s">
        <v>4165</v>
      </c>
      <c r="BL2563">
        <v>2016</v>
      </c>
      <c r="BM2563"/>
      <c r="BN2563"/>
      <c r="BO2563"/>
      <c r="BP2563"/>
      <c r="BW2563">
        <v>-20.8</v>
      </c>
      <c r="BY2563">
        <v>9.3000000000000007</v>
      </c>
      <c r="CF2563">
        <v>1</v>
      </c>
      <c r="CI2563">
        <v>-9.5</v>
      </c>
      <c r="CK2563">
        <v>3.2</v>
      </c>
    </row>
    <row r="2564" spans="1:89" ht="16" customHeight="1">
      <c r="A2564">
        <v>2563</v>
      </c>
      <c r="B2564" t="s">
        <v>7107</v>
      </c>
      <c r="C2564" s="2">
        <v>44970</v>
      </c>
      <c r="E2564" t="s">
        <v>2848</v>
      </c>
      <c r="F2564" t="s">
        <v>2848</v>
      </c>
      <c r="G2564" t="s">
        <v>3941</v>
      </c>
      <c r="H2564" t="s">
        <v>6157</v>
      </c>
      <c r="I2564" t="s">
        <v>4855</v>
      </c>
      <c r="J2564" t="s">
        <v>4856</v>
      </c>
      <c r="K2564" t="s">
        <v>4857</v>
      </c>
      <c r="L2564" t="s">
        <v>6157</v>
      </c>
      <c r="M2564" t="s">
        <v>3984</v>
      </c>
      <c r="N2564" t="s">
        <v>289</v>
      </c>
      <c r="O2564" t="s">
        <v>6987</v>
      </c>
      <c r="P2564" t="s">
        <v>3968</v>
      </c>
      <c r="Q2564" t="s">
        <v>4403</v>
      </c>
      <c r="R2564" t="s">
        <v>6989</v>
      </c>
      <c r="S2564" t="s">
        <v>4353</v>
      </c>
      <c r="T2564" t="s">
        <v>4353</v>
      </c>
      <c r="U2564" t="s">
        <v>6157</v>
      </c>
      <c r="X2564" t="s">
        <v>6157</v>
      </c>
      <c r="Y2564" t="s">
        <v>6157</v>
      </c>
      <c r="Z2564" t="s">
        <v>6157</v>
      </c>
      <c r="AA2564" t="s">
        <v>4021</v>
      </c>
      <c r="AB2564" t="s">
        <v>6157</v>
      </c>
      <c r="AC2564" t="s">
        <v>6157</v>
      </c>
      <c r="AD2564" t="s">
        <v>6157</v>
      </c>
      <c r="AE2564" t="s">
        <v>6157</v>
      </c>
      <c r="AF2564" t="s">
        <v>6157</v>
      </c>
      <c r="AG2564" t="s">
        <v>6157</v>
      </c>
      <c r="AH2564" t="s">
        <v>6157</v>
      </c>
      <c r="AI2564" t="s">
        <v>6157</v>
      </c>
      <c r="AJ2564" t="s">
        <v>4588</v>
      </c>
      <c r="AK2564" t="s">
        <v>4861</v>
      </c>
      <c r="AL2564" t="s">
        <v>4051</v>
      </c>
      <c r="AM2564" t="s">
        <v>264</v>
      </c>
      <c r="AN2564" t="s">
        <v>4353</v>
      </c>
      <c r="AO2564" s="29">
        <v>50.255046800000002</v>
      </c>
      <c r="AP2564">
        <v>-22.871980000000001</v>
      </c>
      <c r="AQ2564">
        <v>113.88798</v>
      </c>
      <c r="AR2564" t="s">
        <v>1532</v>
      </c>
      <c r="AS2564">
        <v>0</v>
      </c>
      <c r="AT2564" t="s">
        <v>4353</v>
      </c>
      <c r="AU2564" t="s">
        <v>274</v>
      </c>
      <c r="AV2564" t="s">
        <v>4353</v>
      </c>
      <c r="AW2564" t="s">
        <v>4353</v>
      </c>
      <c r="AX2564" t="s">
        <v>6157</v>
      </c>
      <c r="AY2564">
        <v>-1116</v>
      </c>
      <c r="AZ2564">
        <v>-1116</v>
      </c>
      <c r="BA2564" t="s">
        <v>7018</v>
      </c>
      <c r="BB2564" t="s">
        <v>4785</v>
      </c>
      <c r="BC2564" t="s">
        <v>6157</v>
      </c>
      <c r="BH2564" t="s">
        <v>293</v>
      </c>
      <c r="BI2564" t="s">
        <v>7195</v>
      </c>
      <c r="BJ2564" t="s">
        <v>4164</v>
      </c>
      <c r="BK2564" t="s">
        <v>4165</v>
      </c>
      <c r="BL2564">
        <v>2016</v>
      </c>
      <c r="BM2564"/>
      <c r="BN2564"/>
      <c r="BO2564"/>
      <c r="BP2564"/>
      <c r="BW2564">
        <v>-22.4</v>
      </c>
      <c r="BY2564">
        <v>11</v>
      </c>
      <c r="CF2564">
        <v>1</v>
      </c>
      <c r="CI2564">
        <v>-8.9</v>
      </c>
      <c r="CK2564">
        <v>3.3</v>
      </c>
    </row>
    <row r="2565" spans="1:89" ht="16" customHeight="1">
      <c r="A2565">
        <v>2564</v>
      </c>
      <c r="B2565" t="s">
        <v>7107</v>
      </c>
      <c r="C2565" s="2">
        <v>44970</v>
      </c>
      <c r="E2565" t="s">
        <v>2849</v>
      </c>
      <c r="F2565" t="s">
        <v>2849</v>
      </c>
      <c r="G2565" t="s">
        <v>3941</v>
      </c>
      <c r="H2565" t="s">
        <v>6157</v>
      </c>
      <c r="I2565" t="s">
        <v>4855</v>
      </c>
      <c r="J2565" t="s">
        <v>4856</v>
      </c>
      <c r="K2565" t="s">
        <v>4857</v>
      </c>
      <c r="L2565" t="s">
        <v>6157</v>
      </c>
      <c r="M2565" t="s">
        <v>3984</v>
      </c>
      <c r="N2565" t="s">
        <v>289</v>
      </c>
      <c r="O2565" t="s">
        <v>6987</v>
      </c>
      <c r="P2565" t="s">
        <v>3968</v>
      </c>
      <c r="Q2565" t="s">
        <v>4403</v>
      </c>
      <c r="R2565" t="s">
        <v>6989</v>
      </c>
      <c r="S2565" t="s">
        <v>4353</v>
      </c>
      <c r="T2565" t="s">
        <v>4353</v>
      </c>
      <c r="U2565" t="s">
        <v>6157</v>
      </c>
      <c r="X2565" t="s">
        <v>6157</v>
      </c>
      <c r="Y2565" t="s">
        <v>6157</v>
      </c>
      <c r="Z2565" t="s">
        <v>6157</v>
      </c>
      <c r="AA2565" t="s">
        <v>4021</v>
      </c>
      <c r="AB2565" t="s">
        <v>6157</v>
      </c>
      <c r="AC2565" t="s">
        <v>6157</v>
      </c>
      <c r="AD2565" t="s">
        <v>6157</v>
      </c>
      <c r="AE2565" t="s">
        <v>6157</v>
      </c>
      <c r="AF2565" t="s">
        <v>6157</v>
      </c>
      <c r="AG2565" t="s">
        <v>6157</v>
      </c>
      <c r="AH2565" t="s">
        <v>6157</v>
      </c>
      <c r="AI2565" t="s">
        <v>6157</v>
      </c>
      <c r="AJ2565" t="s">
        <v>4588</v>
      </c>
      <c r="AK2565" t="s">
        <v>4861</v>
      </c>
      <c r="AL2565" t="s">
        <v>4051</v>
      </c>
      <c r="AM2565" t="s">
        <v>264</v>
      </c>
      <c r="AN2565" t="s">
        <v>4353</v>
      </c>
      <c r="AO2565" s="29">
        <v>34.866859400000003</v>
      </c>
      <c r="AP2565">
        <v>-23.451509999999999</v>
      </c>
      <c r="AQ2565">
        <v>113.78484</v>
      </c>
      <c r="AR2565" t="s">
        <v>1532</v>
      </c>
      <c r="AS2565">
        <v>0</v>
      </c>
      <c r="AT2565" t="s">
        <v>4353</v>
      </c>
      <c r="AU2565" t="s">
        <v>274</v>
      </c>
      <c r="AV2565" t="s">
        <v>4353</v>
      </c>
      <c r="AW2565" t="s">
        <v>4353</v>
      </c>
      <c r="AX2565" t="s">
        <v>6157</v>
      </c>
      <c r="AY2565">
        <v>-1141</v>
      </c>
      <c r="AZ2565">
        <v>-1141</v>
      </c>
      <c r="BA2565" t="s">
        <v>7018</v>
      </c>
      <c r="BB2565" t="s">
        <v>4785</v>
      </c>
      <c r="BC2565" t="s">
        <v>6157</v>
      </c>
      <c r="BH2565" t="s">
        <v>293</v>
      </c>
      <c r="BI2565" t="s">
        <v>7195</v>
      </c>
      <c r="BJ2565" t="s">
        <v>4164</v>
      </c>
      <c r="BK2565" t="s">
        <v>4165</v>
      </c>
      <c r="BL2565">
        <v>2016</v>
      </c>
      <c r="BM2565"/>
      <c r="BN2565"/>
      <c r="BO2565"/>
      <c r="BP2565"/>
      <c r="BW2565">
        <v>-20.5</v>
      </c>
      <c r="BY2565">
        <v>10.8</v>
      </c>
      <c r="CF2565">
        <v>1</v>
      </c>
      <c r="CI2565">
        <v>-9.1999999999999993</v>
      </c>
      <c r="CK2565">
        <v>4.7</v>
      </c>
    </row>
    <row r="2566" spans="1:89" ht="16" customHeight="1">
      <c r="A2566">
        <v>2565</v>
      </c>
      <c r="B2566" t="s">
        <v>7107</v>
      </c>
      <c r="C2566" s="2">
        <v>44970</v>
      </c>
      <c r="E2566" t="s">
        <v>2850</v>
      </c>
      <c r="F2566" t="s">
        <v>2850</v>
      </c>
      <c r="G2566" t="s">
        <v>3941</v>
      </c>
      <c r="H2566" t="s">
        <v>6157</v>
      </c>
      <c r="I2566" t="s">
        <v>4855</v>
      </c>
      <c r="J2566" t="s">
        <v>4856</v>
      </c>
      <c r="K2566" t="s">
        <v>4857</v>
      </c>
      <c r="L2566" t="s">
        <v>6157</v>
      </c>
      <c r="M2566" t="s">
        <v>3984</v>
      </c>
      <c r="N2566" t="s">
        <v>289</v>
      </c>
      <c r="O2566" t="s">
        <v>6987</v>
      </c>
      <c r="P2566" t="s">
        <v>3968</v>
      </c>
      <c r="Q2566" t="s">
        <v>4403</v>
      </c>
      <c r="R2566" t="s">
        <v>6989</v>
      </c>
      <c r="S2566" t="s">
        <v>4353</v>
      </c>
      <c r="T2566" t="s">
        <v>4353</v>
      </c>
      <c r="U2566" t="s">
        <v>6157</v>
      </c>
      <c r="X2566" t="s">
        <v>6157</v>
      </c>
      <c r="Y2566" t="s">
        <v>6157</v>
      </c>
      <c r="Z2566" t="s">
        <v>6157</v>
      </c>
      <c r="AA2566" t="s">
        <v>4021</v>
      </c>
      <c r="AB2566" t="s">
        <v>6157</v>
      </c>
      <c r="AC2566" t="s">
        <v>6157</v>
      </c>
      <c r="AD2566" t="s">
        <v>6157</v>
      </c>
      <c r="AE2566" t="s">
        <v>6157</v>
      </c>
      <c r="AF2566" t="s">
        <v>6157</v>
      </c>
      <c r="AG2566" t="s">
        <v>6157</v>
      </c>
      <c r="AH2566" t="s">
        <v>6157</v>
      </c>
      <c r="AI2566" t="s">
        <v>6157</v>
      </c>
      <c r="AJ2566" t="s">
        <v>4588</v>
      </c>
      <c r="AK2566" t="s">
        <v>4861</v>
      </c>
      <c r="AL2566" t="s">
        <v>4051</v>
      </c>
      <c r="AM2566" t="s">
        <v>264</v>
      </c>
      <c r="AN2566" t="s">
        <v>4353</v>
      </c>
      <c r="AO2566" s="29">
        <v>31.9930305</v>
      </c>
      <c r="AP2566">
        <v>-22.60782</v>
      </c>
      <c r="AQ2566">
        <v>114.04495</v>
      </c>
      <c r="AR2566" t="s">
        <v>1532</v>
      </c>
      <c r="AS2566">
        <v>0</v>
      </c>
      <c r="AT2566" t="s">
        <v>4353</v>
      </c>
      <c r="AU2566" t="s">
        <v>274</v>
      </c>
      <c r="AV2566" t="s">
        <v>4353</v>
      </c>
      <c r="AW2566" t="s">
        <v>4353</v>
      </c>
      <c r="AX2566" t="s">
        <v>6157</v>
      </c>
      <c r="AY2566">
        <v>-1272</v>
      </c>
      <c r="AZ2566">
        <v>-1272</v>
      </c>
      <c r="BA2566" t="s">
        <v>7018</v>
      </c>
      <c r="BB2566" t="s">
        <v>4785</v>
      </c>
      <c r="BC2566" t="s">
        <v>6157</v>
      </c>
      <c r="BH2566" t="s">
        <v>293</v>
      </c>
      <c r="BI2566" t="s">
        <v>7195</v>
      </c>
      <c r="BJ2566" t="s">
        <v>4164</v>
      </c>
      <c r="BK2566" t="s">
        <v>4165</v>
      </c>
      <c r="BL2566">
        <v>2016</v>
      </c>
      <c r="BM2566"/>
      <c r="BN2566"/>
      <c r="BO2566"/>
      <c r="BP2566"/>
      <c r="BW2566">
        <v>-20.8</v>
      </c>
      <c r="BY2566"/>
      <c r="CF2566">
        <v>1</v>
      </c>
      <c r="CI2566">
        <v>-10.9</v>
      </c>
      <c r="CK2566">
        <v>0.7</v>
      </c>
    </row>
    <row r="2567" spans="1:89" ht="16" customHeight="1">
      <c r="A2567">
        <v>2566</v>
      </c>
      <c r="B2567" t="s">
        <v>7107</v>
      </c>
      <c r="C2567" s="2">
        <v>44970</v>
      </c>
      <c r="E2567" t="s">
        <v>2851</v>
      </c>
      <c r="F2567" t="s">
        <v>2851</v>
      </c>
      <c r="G2567" t="s">
        <v>3941</v>
      </c>
      <c r="H2567" t="s">
        <v>6157</v>
      </c>
      <c r="I2567" t="s">
        <v>4855</v>
      </c>
      <c r="J2567" t="s">
        <v>4856</v>
      </c>
      <c r="K2567" t="s">
        <v>4857</v>
      </c>
      <c r="L2567" t="s">
        <v>6157</v>
      </c>
      <c r="M2567" t="s">
        <v>3984</v>
      </c>
      <c r="N2567" t="s">
        <v>289</v>
      </c>
      <c r="O2567" t="s">
        <v>6987</v>
      </c>
      <c r="P2567" t="s">
        <v>3968</v>
      </c>
      <c r="Q2567" t="s">
        <v>4403</v>
      </c>
      <c r="R2567" t="s">
        <v>6989</v>
      </c>
      <c r="S2567" t="s">
        <v>4353</v>
      </c>
      <c r="T2567" t="s">
        <v>4353</v>
      </c>
      <c r="U2567" t="s">
        <v>6157</v>
      </c>
      <c r="X2567" t="s">
        <v>6157</v>
      </c>
      <c r="Y2567" t="s">
        <v>6157</v>
      </c>
      <c r="Z2567" t="s">
        <v>6157</v>
      </c>
      <c r="AA2567" t="s">
        <v>4021</v>
      </c>
      <c r="AB2567" t="s">
        <v>6157</v>
      </c>
      <c r="AC2567" t="s">
        <v>6157</v>
      </c>
      <c r="AD2567" t="s">
        <v>6157</v>
      </c>
      <c r="AE2567" t="s">
        <v>6157</v>
      </c>
      <c r="AF2567" t="s">
        <v>6157</v>
      </c>
      <c r="AG2567" t="s">
        <v>6157</v>
      </c>
      <c r="AH2567" t="s">
        <v>6157</v>
      </c>
      <c r="AI2567" t="s">
        <v>6157</v>
      </c>
      <c r="AJ2567" t="s">
        <v>4588</v>
      </c>
      <c r="AK2567" t="s">
        <v>4861</v>
      </c>
      <c r="AL2567" t="s">
        <v>4051</v>
      </c>
      <c r="AM2567" t="s">
        <v>264</v>
      </c>
      <c r="AN2567" t="s">
        <v>4353</v>
      </c>
      <c r="AO2567" s="29">
        <v>12.6310205</v>
      </c>
      <c r="AP2567">
        <v>-21.893799999999999</v>
      </c>
      <c r="AQ2567">
        <v>113.98912</v>
      </c>
      <c r="AR2567" t="s">
        <v>1532</v>
      </c>
      <c r="AS2567">
        <v>0</v>
      </c>
      <c r="AT2567" t="s">
        <v>4353</v>
      </c>
      <c r="AU2567" t="s">
        <v>274</v>
      </c>
      <c r="AV2567" t="s">
        <v>4353</v>
      </c>
      <c r="AW2567" t="s">
        <v>4353</v>
      </c>
      <c r="AX2567" t="s">
        <v>6157</v>
      </c>
      <c r="AY2567">
        <v>-1326</v>
      </c>
      <c r="AZ2567">
        <v>-1326</v>
      </c>
      <c r="BA2567" t="s">
        <v>7018</v>
      </c>
      <c r="BB2567" t="s">
        <v>4785</v>
      </c>
      <c r="BC2567" t="s">
        <v>6157</v>
      </c>
      <c r="BH2567" t="s">
        <v>293</v>
      </c>
      <c r="BI2567" t="s">
        <v>7195</v>
      </c>
      <c r="BJ2567" t="s">
        <v>4164</v>
      </c>
      <c r="BK2567" t="s">
        <v>4165</v>
      </c>
      <c r="BL2567">
        <v>2016</v>
      </c>
      <c r="BM2567"/>
      <c r="BN2567"/>
      <c r="BO2567"/>
      <c r="BP2567"/>
      <c r="BW2567"/>
      <c r="BY2567"/>
      <c r="CF2567">
        <v>1</v>
      </c>
      <c r="CI2567">
        <v>-9.6999999999999993</v>
      </c>
      <c r="CK2567">
        <v>3.8</v>
      </c>
    </row>
    <row r="2568" spans="1:89" ht="16" customHeight="1">
      <c r="A2568">
        <v>2567</v>
      </c>
      <c r="B2568" t="s">
        <v>7107</v>
      </c>
      <c r="C2568" s="2">
        <v>44970</v>
      </c>
      <c r="E2568" t="s">
        <v>2852</v>
      </c>
      <c r="F2568" t="s">
        <v>2852</v>
      </c>
      <c r="G2568" t="s">
        <v>3941</v>
      </c>
      <c r="H2568" t="s">
        <v>6157</v>
      </c>
      <c r="I2568" t="s">
        <v>4855</v>
      </c>
      <c r="J2568" t="s">
        <v>4856</v>
      </c>
      <c r="K2568" t="s">
        <v>4857</v>
      </c>
      <c r="L2568" t="s">
        <v>6157</v>
      </c>
      <c r="M2568" t="s">
        <v>3984</v>
      </c>
      <c r="N2568" t="s">
        <v>289</v>
      </c>
      <c r="O2568" t="s">
        <v>6987</v>
      </c>
      <c r="P2568" t="s">
        <v>3968</v>
      </c>
      <c r="Q2568" t="s">
        <v>4403</v>
      </c>
      <c r="R2568" t="s">
        <v>6989</v>
      </c>
      <c r="S2568" t="s">
        <v>4353</v>
      </c>
      <c r="T2568" t="s">
        <v>4353</v>
      </c>
      <c r="U2568" t="s">
        <v>6157</v>
      </c>
      <c r="X2568" t="s">
        <v>6157</v>
      </c>
      <c r="Y2568" t="s">
        <v>6157</v>
      </c>
      <c r="Z2568" t="s">
        <v>6157</v>
      </c>
      <c r="AA2568" t="s">
        <v>4021</v>
      </c>
      <c r="AB2568" t="s">
        <v>6157</v>
      </c>
      <c r="AC2568" t="s">
        <v>6157</v>
      </c>
      <c r="AD2568" t="s">
        <v>6157</v>
      </c>
      <c r="AE2568" t="s">
        <v>6157</v>
      </c>
      <c r="AF2568" t="s">
        <v>6157</v>
      </c>
      <c r="AG2568" t="s">
        <v>6157</v>
      </c>
      <c r="AH2568" t="s">
        <v>6157</v>
      </c>
      <c r="AI2568" t="s">
        <v>6157</v>
      </c>
      <c r="AJ2568" t="s">
        <v>4588</v>
      </c>
      <c r="AK2568" t="s">
        <v>4861</v>
      </c>
      <c r="AL2568" t="s">
        <v>4051</v>
      </c>
      <c r="AM2568" t="s">
        <v>264</v>
      </c>
      <c r="AN2568" t="s">
        <v>4353</v>
      </c>
      <c r="AO2568" s="29">
        <v>78.883667000000003</v>
      </c>
      <c r="AP2568">
        <v>-23.147570000000002</v>
      </c>
      <c r="AQ2568">
        <v>113.84817</v>
      </c>
      <c r="AR2568" t="s">
        <v>1532</v>
      </c>
      <c r="AS2568">
        <v>0</v>
      </c>
      <c r="AT2568" t="s">
        <v>4353</v>
      </c>
      <c r="AU2568" t="s">
        <v>274</v>
      </c>
      <c r="AV2568" t="s">
        <v>4353</v>
      </c>
      <c r="AW2568" t="s">
        <v>4353</v>
      </c>
      <c r="AX2568" t="s">
        <v>6157</v>
      </c>
      <c r="AY2568">
        <v>-1332</v>
      </c>
      <c r="AZ2568">
        <v>-1332</v>
      </c>
      <c r="BA2568" t="s">
        <v>7018</v>
      </c>
      <c r="BB2568" t="s">
        <v>4785</v>
      </c>
      <c r="BC2568" t="s">
        <v>6157</v>
      </c>
      <c r="BH2568" t="s">
        <v>293</v>
      </c>
      <c r="BI2568" t="s">
        <v>7195</v>
      </c>
      <c r="BJ2568" t="s">
        <v>4164</v>
      </c>
      <c r="BK2568" t="s">
        <v>4165</v>
      </c>
      <c r="BL2568">
        <v>2016</v>
      </c>
      <c r="BM2568"/>
      <c r="BN2568"/>
      <c r="BO2568"/>
      <c r="BP2568"/>
      <c r="BW2568"/>
      <c r="BY2568">
        <v>9.6</v>
      </c>
      <c r="CF2568">
        <v>1</v>
      </c>
      <c r="CI2568">
        <v>-10.6</v>
      </c>
      <c r="CK2568">
        <v>2</v>
      </c>
    </row>
    <row r="2569" spans="1:89" ht="16" customHeight="1">
      <c r="A2569">
        <v>2568</v>
      </c>
      <c r="B2569" t="s">
        <v>7107</v>
      </c>
      <c r="C2569" s="2">
        <v>44970</v>
      </c>
      <c r="E2569" t="s">
        <v>2853</v>
      </c>
      <c r="F2569" t="s">
        <v>2853</v>
      </c>
      <c r="G2569" t="s">
        <v>3941</v>
      </c>
      <c r="H2569" t="s">
        <v>6157</v>
      </c>
      <c r="I2569" t="s">
        <v>4855</v>
      </c>
      <c r="J2569" t="s">
        <v>4856</v>
      </c>
      <c r="K2569" t="s">
        <v>4857</v>
      </c>
      <c r="L2569" t="s">
        <v>6157</v>
      </c>
      <c r="M2569" t="s">
        <v>3984</v>
      </c>
      <c r="N2569" t="s">
        <v>289</v>
      </c>
      <c r="O2569" t="s">
        <v>6987</v>
      </c>
      <c r="P2569" t="s">
        <v>3968</v>
      </c>
      <c r="Q2569" t="s">
        <v>4403</v>
      </c>
      <c r="R2569" t="s">
        <v>6989</v>
      </c>
      <c r="S2569" t="s">
        <v>4353</v>
      </c>
      <c r="T2569" t="s">
        <v>4353</v>
      </c>
      <c r="U2569" t="s">
        <v>6157</v>
      </c>
      <c r="X2569" t="s">
        <v>6157</v>
      </c>
      <c r="Y2569" t="s">
        <v>6157</v>
      </c>
      <c r="Z2569" t="s">
        <v>6157</v>
      </c>
      <c r="AA2569" t="s">
        <v>4021</v>
      </c>
      <c r="AB2569" t="s">
        <v>6157</v>
      </c>
      <c r="AC2569" t="s">
        <v>6157</v>
      </c>
      <c r="AD2569" t="s">
        <v>6157</v>
      </c>
      <c r="AE2569" t="s">
        <v>6157</v>
      </c>
      <c r="AF2569" t="s">
        <v>6157</v>
      </c>
      <c r="AG2569" t="s">
        <v>6157</v>
      </c>
      <c r="AH2569" t="s">
        <v>6157</v>
      </c>
      <c r="AI2569" t="s">
        <v>6157</v>
      </c>
      <c r="AJ2569" t="s">
        <v>4588</v>
      </c>
      <c r="AK2569" t="s">
        <v>4861</v>
      </c>
      <c r="AL2569" t="s">
        <v>4051</v>
      </c>
      <c r="AM2569" t="s">
        <v>264</v>
      </c>
      <c r="AN2569" t="s">
        <v>4353</v>
      </c>
      <c r="AO2569" s="29">
        <v>49.568576800000002</v>
      </c>
      <c r="AP2569">
        <v>-22.877479999999998</v>
      </c>
      <c r="AQ2569">
        <v>113.88661999999999</v>
      </c>
      <c r="AR2569" t="s">
        <v>1532</v>
      </c>
      <c r="AS2569">
        <v>0</v>
      </c>
      <c r="AT2569" t="s">
        <v>4353</v>
      </c>
      <c r="AU2569" t="s">
        <v>274</v>
      </c>
      <c r="AV2569" t="s">
        <v>4353</v>
      </c>
      <c r="AW2569" t="s">
        <v>4353</v>
      </c>
      <c r="AX2569" t="s">
        <v>6157</v>
      </c>
      <c r="AY2569">
        <v>-1362</v>
      </c>
      <c r="AZ2569">
        <v>-1362</v>
      </c>
      <c r="BA2569" t="s">
        <v>7018</v>
      </c>
      <c r="BB2569" t="s">
        <v>4785</v>
      </c>
      <c r="BC2569" t="s">
        <v>6157</v>
      </c>
      <c r="BH2569" t="s">
        <v>293</v>
      </c>
      <c r="BI2569" t="s">
        <v>7195</v>
      </c>
      <c r="BJ2569" t="s">
        <v>4164</v>
      </c>
      <c r="BK2569" t="s">
        <v>4165</v>
      </c>
      <c r="BL2569">
        <v>2016</v>
      </c>
      <c r="BM2569"/>
      <c r="BN2569"/>
      <c r="BO2569"/>
      <c r="BP2569"/>
      <c r="BW2569">
        <v>-19.7</v>
      </c>
      <c r="BY2569"/>
      <c r="CF2569">
        <v>1</v>
      </c>
      <c r="CI2569">
        <v>-10.5</v>
      </c>
      <c r="CK2569">
        <v>5.2</v>
      </c>
    </row>
    <row r="2570" spans="1:89" ht="16" customHeight="1">
      <c r="A2570">
        <v>2569</v>
      </c>
      <c r="B2570" t="s">
        <v>7107</v>
      </c>
      <c r="C2570" s="2">
        <v>44970</v>
      </c>
      <c r="E2570" t="s">
        <v>2819</v>
      </c>
      <c r="F2570" t="s">
        <v>2819</v>
      </c>
      <c r="G2570" t="s">
        <v>3941</v>
      </c>
      <c r="H2570" t="s">
        <v>6157</v>
      </c>
      <c r="I2570" t="s">
        <v>4855</v>
      </c>
      <c r="J2570" t="s">
        <v>4856</v>
      </c>
      <c r="K2570" t="s">
        <v>4857</v>
      </c>
      <c r="L2570" t="s">
        <v>6157</v>
      </c>
      <c r="M2570" t="s">
        <v>3984</v>
      </c>
      <c r="N2570" t="s">
        <v>289</v>
      </c>
      <c r="O2570" t="s">
        <v>6987</v>
      </c>
      <c r="P2570" t="s">
        <v>3968</v>
      </c>
      <c r="Q2570" t="s">
        <v>4403</v>
      </c>
      <c r="R2570" t="s">
        <v>6989</v>
      </c>
      <c r="S2570" t="s">
        <v>4353</v>
      </c>
      <c r="T2570" t="s">
        <v>4353</v>
      </c>
      <c r="U2570" t="s">
        <v>6157</v>
      </c>
      <c r="X2570" t="s">
        <v>6157</v>
      </c>
      <c r="Y2570" t="s">
        <v>6157</v>
      </c>
      <c r="Z2570" t="s">
        <v>6157</v>
      </c>
      <c r="AA2570" t="s">
        <v>4021</v>
      </c>
      <c r="AB2570" t="s">
        <v>6157</v>
      </c>
      <c r="AC2570" t="s">
        <v>6157</v>
      </c>
      <c r="AD2570" t="s">
        <v>6157</v>
      </c>
      <c r="AE2570" t="s">
        <v>6157</v>
      </c>
      <c r="AF2570" t="s">
        <v>6157</v>
      </c>
      <c r="AG2570" t="s">
        <v>6157</v>
      </c>
      <c r="AH2570" t="s">
        <v>6157</v>
      </c>
      <c r="AI2570" t="s">
        <v>6157</v>
      </c>
      <c r="AJ2570" t="s">
        <v>4588</v>
      </c>
      <c r="AK2570" t="s">
        <v>4861</v>
      </c>
      <c r="AL2570" t="s">
        <v>4051</v>
      </c>
      <c r="AM2570" t="s">
        <v>264</v>
      </c>
      <c r="AN2570" t="s">
        <v>4353</v>
      </c>
      <c r="AO2570" s="29">
        <v>57.834373499999998</v>
      </c>
      <c r="AP2570">
        <v>-24.294599999999999</v>
      </c>
      <c r="AQ2570">
        <v>113.42828</v>
      </c>
      <c r="AR2570" t="s">
        <v>1532</v>
      </c>
      <c r="AS2570">
        <v>0</v>
      </c>
      <c r="AT2570" t="s">
        <v>4353</v>
      </c>
      <c r="AU2570" t="s">
        <v>274</v>
      </c>
      <c r="AV2570" t="s">
        <v>4353</v>
      </c>
      <c r="AW2570" t="s">
        <v>4353</v>
      </c>
      <c r="AX2570" t="s">
        <v>6157</v>
      </c>
      <c r="AY2570">
        <v>-1410</v>
      </c>
      <c r="AZ2570">
        <v>-1410</v>
      </c>
      <c r="BA2570" t="s">
        <v>7018</v>
      </c>
      <c r="BB2570" t="s">
        <v>4785</v>
      </c>
      <c r="BC2570" t="s">
        <v>6157</v>
      </c>
      <c r="BH2570" t="s">
        <v>293</v>
      </c>
      <c r="BI2570" t="s">
        <v>7195</v>
      </c>
      <c r="BJ2570" t="s">
        <v>4164</v>
      </c>
      <c r="BK2570" t="s">
        <v>4165</v>
      </c>
      <c r="BL2570">
        <v>2016</v>
      </c>
      <c r="BM2570"/>
      <c r="BN2570"/>
      <c r="BO2570"/>
      <c r="BP2570"/>
      <c r="BW2570"/>
      <c r="BY2570">
        <v>8.9</v>
      </c>
      <c r="CF2570">
        <v>1</v>
      </c>
      <c r="CI2570">
        <v>-9.9</v>
      </c>
      <c r="CK2570">
        <v>1.4</v>
      </c>
    </row>
    <row r="2571" spans="1:89" ht="16" customHeight="1">
      <c r="A2571">
        <v>2570</v>
      </c>
      <c r="B2571" t="s">
        <v>7107</v>
      </c>
      <c r="C2571" s="2">
        <v>44970</v>
      </c>
      <c r="E2571" t="s">
        <v>2854</v>
      </c>
      <c r="F2571" t="s">
        <v>2854</v>
      </c>
      <c r="G2571" t="s">
        <v>3941</v>
      </c>
      <c r="H2571" t="s">
        <v>6157</v>
      </c>
      <c r="I2571" t="s">
        <v>4855</v>
      </c>
      <c r="J2571" t="s">
        <v>4856</v>
      </c>
      <c r="K2571" t="s">
        <v>4857</v>
      </c>
      <c r="L2571" t="s">
        <v>6157</v>
      </c>
      <c r="M2571" t="s">
        <v>3984</v>
      </c>
      <c r="N2571" t="s">
        <v>289</v>
      </c>
      <c r="O2571" t="s">
        <v>6987</v>
      </c>
      <c r="P2571" t="s">
        <v>3968</v>
      </c>
      <c r="Q2571" t="s">
        <v>4403</v>
      </c>
      <c r="R2571" t="s">
        <v>6989</v>
      </c>
      <c r="S2571" t="s">
        <v>4353</v>
      </c>
      <c r="T2571" t="s">
        <v>4353</v>
      </c>
      <c r="U2571" t="s">
        <v>6157</v>
      </c>
      <c r="X2571" t="s">
        <v>6157</v>
      </c>
      <c r="Y2571" t="s">
        <v>6157</v>
      </c>
      <c r="Z2571" t="s">
        <v>6157</v>
      </c>
      <c r="AA2571" t="s">
        <v>4021</v>
      </c>
      <c r="AB2571" t="s">
        <v>6157</v>
      </c>
      <c r="AC2571" t="s">
        <v>6157</v>
      </c>
      <c r="AD2571" t="s">
        <v>6157</v>
      </c>
      <c r="AE2571" t="s">
        <v>6157</v>
      </c>
      <c r="AF2571" t="s">
        <v>6157</v>
      </c>
      <c r="AG2571" t="s">
        <v>6157</v>
      </c>
      <c r="AH2571" t="s">
        <v>6157</v>
      </c>
      <c r="AI2571" t="s">
        <v>6157</v>
      </c>
      <c r="AJ2571" t="s">
        <v>4588</v>
      </c>
      <c r="AK2571" t="s">
        <v>4861</v>
      </c>
      <c r="AL2571" t="s">
        <v>4051</v>
      </c>
      <c r="AM2571" t="s">
        <v>264</v>
      </c>
      <c r="AN2571" t="s">
        <v>4353</v>
      </c>
      <c r="AO2571" s="29">
        <v>53</v>
      </c>
      <c r="AP2571">
        <v>-22.879200000000001</v>
      </c>
      <c r="AQ2571">
        <v>113.87587000000001</v>
      </c>
      <c r="AR2571" t="s">
        <v>1532</v>
      </c>
      <c r="AS2571">
        <v>0</v>
      </c>
      <c r="AT2571" t="s">
        <v>4353</v>
      </c>
      <c r="AU2571" t="s">
        <v>274</v>
      </c>
      <c r="AV2571" t="s">
        <v>4353</v>
      </c>
      <c r="AW2571" t="s">
        <v>4353</v>
      </c>
      <c r="AX2571" t="s">
        <v>6157</v>
      </c>
      <c r="AY2571">
        <v>-1433</v>
      </c>
      <c r="AZ2571">
        <v>-1433</v>
      </c>
      <c r="BA2571" t="s">
        <v>7018</v>
      </c>
      <c r="BB2571" t="s">
        <v>4785</v>
      </c>
      <c r="BC2571" t="s">
        <v>6157</v>
      </c>
      <c r="BH2571" t="s">
        <v>293</v>
      </c>
      <c r="BI2571" t="s">
        <v>7195</v>
      </c>
      <c r="BJ2571" t="s">
        <v>4164</v>
      </c>
      <c r="BK2571" t="s">
        <v>4165</v>
      </c>
      <c r="BL2571">
        <v>2016</v>
      </c>
      <c r="BM2571"/>
      <c r="BN2571"/>
      <c r="BO2571"/>
      <c r="BP2571"/>
      <c r="BW2571">
        <v>-19.100000000000001</v>
      </c>
      <c r="BY2571">
        <v>8.4</v>
      </c>
      <c r="CF2571">
        <v>1</v>
      </c>
      <c r="CI2571">
        <v>-9.1999999999999993</v>
      </c>
      <c r="CK2571">
        <v>-4.5999999999999996</v>
      </c>
    </row>
    <row r="2572" spans="1:89" ht="16" customHeight="1">
      <c r="A2572">
        <v>2571</v>
      </c>
      <c r="B2572" t="s">
        <v>7107</v>
      </c>
      <c r="C2572" s="2">
        <v>44970</v>
      </c>
      <c r="E2572" t="s">
        <v>2819</v>
      </c>
      <c r="F2572" t="s">
        <v>2819</v>
      </c>
      <c r="G2572" t="s">
        <v>3941</v>
      </c>
      <c r="H2572" t="s">
        <v>6157</v>
      </c>
      <c r="I2572" t="s">
        <v>4855</v>
      </c>
      <c r="J2572" t="s">
        <v>4856</v>
      </c>
      <c r="K2572" t="s">
        <v>4857</v>
      </c>
      <c r="L2572" t="s">
        <v>6157</v>
      </c>
      <c r="M2572" t="s">
        <v>3984</v>
      </c>
      <c r="N2572" t="s">
        <v>289</v>
      </c>
      <c r="O2572" t="s">
        <v>6987</v>
      </c>
      <c r="P2572" t="s">
        <v>3968</v>
      </c>
      <c r="Q2572" t="s">
        <v>4403</v>
      </c>
      <c r="R2572" t="s">
        <v>6989</v>
      </c>
      <c r="S2572" t="s">
        <v>4353</v>
      </c>
      <c r="T2572" t="s">
        <v>4353</v>
      </c>
      <c r="U2572" t="s">
        <v>6157</v>
      </c>
      <c r="X2572" t="s">
        <v>6157</v>
      </c>
      <c r="Y2572" t="s">
        <v>6157</v>
      </c>
      <c r="Z2572" t="s">
        <v>6157</v>
      </c>
      <c r="AA2572" t="s">
        <v>4021</v>
      </c>
      <c r="AB2572" t="s">
        <v>6157</v>
      </c>
      <c r="AC2572" t="s">
        <v>6157</v>
      </c>
      <c r="AD2572" t="s">
        <v>6157</v>
      </c>
      <c r="AE2572" t="s">
        <v>6157</v>
      </c>
      <c r="AF2572" t="s">
        <v>6157</v>
      </c>
      <c r="AG2572" t="s">
        <v>6157</v>
      </c>
      <c r="AH2572" t="s">
        <v>6157</v>
      </c>
      <c r="AI2572" t="s">
        <v>6157</v>
      </c>
      <c r="AJ2572" t="s">
        <v>4588</v>
      </c>
      <c r="AK2572" t="s">
        <v>4861</v>
      </c>
      <c r="AL2572" t="s">
        <v>4051</v>
      </c>
      <c r="AM2572" t="s">
        <v>264</v>
      </c>
      <c r="AN2572" t="s">
        <v>4353</v>
      </c>
      <c r="AO2572" s="29">
        <v>74.823928800000004</v>
      </c>
      <c r="AP2572">
        <v>-23.150449999999999</v>
      </c>
      <c r="AQ2572">
        <v>113.84555</v>
      </c>
      <c r="AR2572" t="s">
        <v>1532</v>
      </c>
      <c r="AS2572">
        <v>0</v>
      </c>
      <c r="AT2572" t="s">
        <v>4353</v>
      </c>
      <c r="AU2572" t="s">
        <v>274</v>
      </c>
      <c r="AV2572" t="s">
        <v>4353</v>
      </c>
      <c r="AW2572" t="s">
        <v>4353</v>
      </c>
      <c r="AX2572" t="s">
        <v>6157</v>
      </c>
      <c r="AY2572">
        <v>-1469</v>
      </c>
      <c r="AZ2572">
        <v>-1469</v>
      </c>
      <c r="BA2572" t="s">
        <v>7018</v>
      </c>
      <c r="BB2572" t="s">
        <v>4785</v>
      </c>
      <c r="BC2572" t="s">
        <v>6157</v>
      </c>
      <c r="BH2572" t="s">
        <v>293</v>
      </c>
      <c r="BI2572" t="s">
        <v>7195</v>
      </c>
      <c r="BJ2572" t="s">
        <v>4164</v>
      </c>
      <c r="BK2572" t="s">
        <v>4165</v>
      </c>
      <c r="BL2572">
        <v>2016</v>
      </c>
      <c r="BM2572"/>
      <c r="BN2572"/>
      <c r="BO2572"/>
      <c r="BP2572"/>
      <c r="BW2572">
        <v>-20.100000000000001</v>
      </c>
      <c r="BY2572">
        <v>6.4</v>
      </c>
      <c r="CF2572">
        <v>1</v>
      </c>
      <c r="CI2572">
        <v>-9.8000000000000007</v>
      </c>
      <c r="CK2572">
        <v>3.2</v>
      </c>
    </row>
    <row r="2573" spans="1:89" ht="16" customHeight="1">
      <c r="A2573">
        <v>2572</v>
      </c>
      <c r="B2573" t="s">
        <v>7107</v>
      </c>
      <c r="C2573" s="2">
        <v>44970</v>
      </c>
      <c r="E2573" t="s">
        <v>2855</v>
      </c>
      <c r="F2573" t="s">
        <v>2855</v>
      </c>
      <c r="G2573" t="s">
        <v>3941</v>
      </c>
      <c r="H2573" t="s">
        <v>6157</v>
      </c>
      <c r="I2573" t="s">
        <v>4855</v>
      </c>
      <c r="J2573" t="s">
        <v>4856</v>
      </c>
      <c r="K2573" t="s">
        <v>4857</v>
      </c>
      <c r="L2573" t="s">
        <v>6157</v>
      </c>
      <c r="M2573" t="s">
        <v>3984</v>
      </c>
      <c r="N2573" t="s">
        <v>289</v>
      </c>
      <c r="O2573" t="s">
        <v>6987</v>
      </c>
      <c r="P2573" t="s">
        <v>3968</v>
      </c>
      <c r="Q2573" t="s">
        <v>4403</v>
      </c>
      <c r="R2573" t="s">
        <v>6989</v>
      </c>
      <c r="S2573" t="s">
        <v>4353</v>
      </c>
      <c r="T2573" t="s">
        <v>4353</v>
      </c>
      <c r="U2573" t="s">
        <v>6157</v>
      </c>
      <c r="X2573" t="s">
        <v>6157</v>
      </c>
      <c r="Y2573" t="s">
        <v>6157</v>
      </c>
      <c r="Z2573" t="s">
        <v>6157</v>
      </c>
      <c r="AA2573" t="s">
        <v>4021</v>
      </c>
      <c r="AB2573" t="s">
        <v>6157</v>
      </c>
      <c r="AC2573" t="s">
        <v>6157</v>
      </c>
      <c r="AD2573" t="s">
        <v>6157</v>
      </c>
      <c r="AE2573" t="s">
        <v>6157</v>
      </c>
      <c r="AF2573" t="s">
        <v>6157</v>
      </c>
      <c r="AG2573" t="s">
        <v>6157</v>
      </c>
      <c r="AH2573" t="s">
        <v>6157</v>
      </c>
      <c r="AI2573" t="s">
        <v>6157</v>
      </c>
      <c r="AJ2573" t="s">
        <v>4588</v>
      </c>
      <c r="AK2573" t="s">
        <v>4861</v>
      </c>
      <c r="AL2573" t="s">
        <v>4051</v>
      </c>
      <c r="AM2573" t="s">
        <v>264</v>
      </c>
      <c r="AN2573" t="s">
        <v>4353</v>
      </c>
      <c r="AO2573" s="29">
        <v>53</v>
      </c>
      <c r="AP2573">
        <v>-22.879200000000001</v>
      </c>
      <c r="AQ2573">
        <v>113.87587000000001</v>
      </c>
      <c r="AR2573" t="s">
        <v>1532</v>
      </c>
      <c r="AS2573">
        <v>0</v>
      </c>
      <c r="AT2573" t="s">
        <v>4353</v>
      </c>
      <c r="AU2573" t="s">
        <v>274</v>
      </c>
      <c r="AV2573" t="s">
        <v>4353</v>
      </c>
      <c r="AW2573" t="s">
        <v>4353</v>
      </c>
      <c r="AX2573" t="s">
        <v>6157</v>
      </c>
      <c r="AY2573">
        <v>-1666</v>
      </c>
      <c r="AZ2573">
        <v>-1666</v>
      </c>
      <c r="BA2573" t="s">
        <v>7018</v>
      </c>
      <c r="BB2573" t="s">
        <v>4785</v>
      </c>
      <c r="BC2573" t="s">
        <v>6157</v>
      </c>
      <c r="BH2573" t="s">
        <v>293</v>
      </c>
      <c r="BI2573" t="s">
        <v>7195</v>
      </c>
      <c r="BJ2573" t="s">
        <v>4164</v>
      </c>
      <c r="BK2573" t="s">
        <v>4165</v>
      </c>
      <c r="BL2573">
        <v>2016</v>
      </c>
      <c r="BM2573"/>
      <c r="BN2573"/>
      <c r="BO2573"/>
      <c r="BP2573"/>
      <c r="BW2573">
        <v>-20.2</v>
      </c>
      <c r="BY2573">
        <v>11.4</v>
      </c>
      <c r="CF2573">
        <v>1</v>
      </c>
      <c r="CI2573">
        <v>-12.7</v>
      </c>
      <c r="CK2573">
        <v>2.5</v>
      </c>
    </row>
    <row r="2574" spans="1:89" ht="16" customHeight="1">
      <c r="A2574">
        <v>2573</v>
      </c>
      <c r="B2574" t="s">
        <v>7107</v>
      </c>
      <c r="C2574" s="2">
        <v>44970</v>
      </c>
      <c r="E2574" t="s">
        <v>2856</v>
      </c>
      <c r="F2574" t="s">
        <v>2856</v>
      </c>
      <c r="G2574" t="s">
        <v>3941</v>
      </c>
      <c r="H2574" t="s">
        <v>6157</v>
      </c>
      <c r="I2574" t="s">
        <v>4855</v>
      </c>
      <c r="J2574" t="s">
        <v>4856</v>
      </c>
      <c r="K2574" t="s">
        <v>4857</v>
      </c>
      <c r="L2574" t="s">
        <v>6157</v>
      </c>
      <c r="M2574" t="s">
        <v>3984</v>
      </c>
      <c r="N2574" t="s">
        <v>289</v>
      </c>
      <c r="O2574" t="s">
        <v>6987</v>
      </c>
      <c r="P2574" t="s">
        <v>3968</v>
      </c>
      <c r="Q2574" t="s">
        <v>4403</v>
      </c>
      <c r="R2574" t="s">
        <v>6989</v>
      </c>
      <c r="S2574" t="s">
        <v>4353</v>
      </c>
      <c r="T2574" t="s">
        <v>4353</v>
      </c>
      <c r="U2574" t="s">
        <v>6157</v>
      </c>
      <c r="X2574" t="s">
        <v>6157</v>
      </c>
      <c r="Y2574" t="s">
        <v>6157</v>
      </c>
      <c r="Z2574" t="s">
        <v>6157</v>
      </c>
      <c r="AA2574" t="s">
        <v>4021</v>
      </c>
      <c r="AB2574" t="s">
        <v>6157</v>
      </c>
      <c r="AC2574" t="s">
        <v>6157</v>
      </c>
      <c r="AD2574" t="s">
        <v>6157</v>
      </c>
      <c r="AE2574" t="s">
        <v>6157</v>
      </c>
      <c r="AF2574" t="s">
        <v>6157</v>
      </c>
      <c r="AG2574" t="s">
        <v>6157</v>
      </c>
      <c r="AH2574" t="s">
        <v>6157</v>
      </c>
      <c r="AI2574" t="s">
        <v>6157</v>
      </c>
      <c r="AJ2574" t="s">
        <v>4588</v>
      </c>
      <c r="AK2574" t="s">
        <v>4861</v>
      </c>
      <c r="AL2574" t="s">
        <v>4051</v>
      </c>
      <c r="AM2574" t="s">
        <v>264</v>
      </c>
      <c r="AN2574" t="s">
        <v>4353</v>
      </c>
      <c r="AO2574" s="29">
        <v>20.157655699999999</v>
      </c>
      <c r="AP2574">
        <v>-23.34423</v>
      </c>
      <c r="AQ2574">
        <v>113.87445</v>
      </c>
      <c r="AR2574" t="s">
        <v>1532</v>
      </c>
      <c r="AS2574">
        <v>0</v>
      </c>
      <c r="AT2574" t="s">
        <v>4353</v>
      </c>
      <c r="AU2574" t="s">
        <v>274</v>
      </c>
      <c r="AV2574" t="s">
        <v>4353</v>
      </c>
      <c r="AW2574" t="s">
        <v>4353</v>
      </c>
      <c r="AX2574" t="s">
        <v>6157</v>
      </c>
      <c r="AY2574">
        <v>-1800</v>
      </c>
      <c r="AZ2574">
        <v>-1800</v>
      </c>
      <c r="BA2574" t="s">
        <v>7018</v>
      </c>
      <c r="BB2574" t="s">
        <v>4785</v>
      </c>
      <c r="BC2574" t="s">
        <v>6157</v>
      </c>
      <c r="BH2574" t="s">
        <v>293</v>
      </c>
      <c r="BI2574" t="s">
        <v>7195</v>
      </c>
      <c r="BJ2574" t="s">
        <v>4164</v>
      </c>
      <c r="BK2574" t="s">
        <v>4165</v>
      </c>
      <c r="BL2574">
        <v>2016</v>
      </c>
      <c r="BM2574"/>
      <c r="BN2574"/>
      <c r="BO2574"/>
      <c r="BP2574"/>
      <c r="BW2574">
        <v>-21.6</v>
      </c>
      <c r="BY2574">
        <v>8.5</v>
      </c>
      <c r="CF2574">
        <v>1</v>
      </c>
      <c r="CI2574">
        <v>-11.4</v>
      </c>
      <c r="CK2574">
        <v>3.7</v>
      </c>
    </row>
    <row r="2575" spans="1:89" ht="16" customHeight="1">
      <c r="A2575">
        <v>2574</v>
      </c>
      <c r="B2575" t="s">
        <v>7107</v>
      </c>
      <c r="C2575" s="2">
        <v>44970</v>
      </c>
      <c r="E2575" t="s">
        <v>2857</v>
      </c>
      <c r="F2575" t="s">
        <v>2857</v>
      </c>
      <c r="G2575" t="s">
        <v>3941</v>
      </c>
      <c r="H2575" t="s">
        <v>6157</v>
      </c>
      <c r="I2575" t="s">
        <v>4855</v>
      </c>
      <c r="J2575" t="s">
        <v>4856</v>
      </c>
      <c r="K2575" t="s">
        <v>4857</v>
      </c>
      <c r="L2575" t="s">
        <v>6157</v>
      </c>
      <c r="M2575" t="s">
        <v>3984</v>
      </c>
      <c r="N2575" t="s">
        <v>289</v>
      </c>
      <c r="O2575" t="s">
        <v>6987</v>
      </c>
      <c r="P2575" t="s">
        <v>3968</v>
      </c>
      <c r="Q2575" t="s">
        <v>4403</v>
      </c>
      <c r="R2575" t="s">
        <v>6989</v>
      </c>
      <c r="S2575" t="s">
        <v>4353</v>
      </c>
      <c r="T2575" t="s">
        <v>4353</v>
      </c>
      <c r="U2575" t="s">
        <v>6157</v>
      </c>
      <c r="X2575" t="s">
        <v>6157</v>
      </c>
      <c r="Y2575" t="s">
        <v>6157</v>
      </c>
      <c r="Z2575" t="s">
        <v>6157</v>
      </c>
      <c r="AA2575" t="s">
        <v>4021</v>
      </c>
      <c r="AB2575" t="s">
        <v>6157</v>
      </c>
      <c r="AC2575" t="s">
        <v>6157</v>
      </c>
      <c r="AD2575" t="s">
        <v>6157</v>
      </c>
      <c r="AE2575" t="s">
        <v>6157</v>
      </c>
      <c r="AF2575" t="s">
        <v>6157</v>
      </c>
      <c r="AG2575" t="s">
        <v>6157</v>
      </c>
      <c r="AH2575" t="s">
        <v>6157</v>
      </c>
      <c r="AI2575" t="s">
        <v>6157</v>
      </c>
      <c r="AJ2575" t="s">
        <v>4588</v>
      </c>
      <c r="AK2575" t="s">
        <v>4861</v>
      </c>
      <c r="AL2575" t="s">
        <v>4051</v>
      </c>
      <c r="AM2575" t="s">
        <v>264</v>
      </c>
      <c r="AN2575" t="s">
        <v>4353</v>
      </c>
      <c r="AO2575" s="29">
        <v>39.345645900000001</v>
      </c>
      <c r="AP2575">
        <v>-22.67107</v>
      </c>
      <c r="AQ2575">
        <v>114.01605000000001</v>
      </c>
      <c r="AR2575" t="s">
        <v>1532</v>
      </c>
      <c r="AS2575">
        <v>0</v>
      </c>
      <c r="AT2575" t="s">
        <v>4353</v>
      </c>
      <c r="AU2575" t="s">
        <v>274</v>
      </c>
      <c r="AV2575" t="s">
        <v>4353</v>
      </c>
      <c r="AW2575" t="s">
        <v>4353</v>
      </c>
      <c r="AX2575" t="s">
        <v>6157</v>
      </c>
      <c r="AY2575">
        <v>-2257</v>
      </c>
      <c r="AZ2575">
        <v>-2257</v>
      </c>
      <c r="BA2575" t="s">
        <v>7018</v>
      </c>
      <c r="BB2575" t="s">
        <v>4785</v>
      </c>
      <c r="BC2575" t="s">
        <v>6157</v>
      </c>
      <c r="BH2575" t="s">
        <v>296</v>
      </c>
      <c r="BI2575" t="s">
        <v>7195</v>
      </c>
      <c r="BJ2575" t="s">
        <v>4164</v>
      </c>
      <c r="BK2575" t="s">
        <v>4165</v>
      </c>
      <c r="BL2575">
        <v>2016</v>
      </c>
      <c r="BM2575"/>
      <c r="BN2575"/>
      <c r="BO2575"/>
      <c r="BP2575"/>
      <c r="BW2575">
        <v>-20.2</v>
      </c>
      <c r="BY2575">
        <v>7.9</v>
      </c>
      <c r="CF2575">
        <v>1</v>
      </c>
      <c r="CI2575">
        <v>-10.79</v>
      </c>
      <c r="CK2575">
        <v>5.2</v>
      </c>
    </row>
    <row r="2576" spans="1:89" ht="16" customHeight="1">
      <c r="A2576">
        <v>2575</v>
      </c>
      <c r="B2576" t="s">
        <v>7107</v>
      </c>
      <c r="C2576" s="2">
        <v>44970</v>
      </c>
      <c r="E2576" t="s">
        <v>2858</v>
      </c>
      <c r="F2576" t="s">
        <v>2858</v>
      </c>
      <c r="G2576" t="s">
        <v>3941</v>
      </c>
      <c r="H2576" t="s">
        <v>6157</v>
      </c>
      <c r="I2576" t="s">
        <v>4855</v>
      </c>
      <c r="J2576" t="s">
        <v>4856</v>
      </c>
      <c r="K2576" t="s">
        <v>4857</v>
      </c>
      <c r="L2576" t="s">
        <v>6157</v>
      </c>
      <c r="M2576" t="s">
        <v>3984</v>
      </c>
      <c r="N2576" t="s">
        <v>289</v>
      </c>
      <c r="O2576" t="s">
        <v>6987</v>
      </c>
      <c r="P2576" t="s">
        <v>3968</v>
      </c>
      <c r="Q2576" t="s">
        <v>4403</v>
      </c>
      <c r="R2576" t="s">
        <v>6989</v>
      </c>
      <c r="S2576" t="s">
        <v>4353</v>
      </c>
      <c r="T2576" t="s">
        <v>4353</v>
      </c>
      <c r="U2576" t="s">
        <v>6157</v>
      </c>
      <c r="X2576" t="s">
        <v>6157</v>
      </c>
      <c r="Y2576" t="s">
        <v>6157</v>
      </c>
      <c r="Z2576" t="s">
        <v>6157</v>
      </c>
      <c r="AA2576" t="s">
        <v>4021</v>
      </c>
      <c r="AB2576" t="s">
        <v>6157</v>
      </c>
      <c r="AC2576" t="s">
        <v>6157</v>
      </c>
      <c r="AD2576" t="s">
        <v>6157</v>
      </c>
      <c r="AE2576" t="s">
        <v>6157</v>
      </c>
      <c r="AF2576" t="s">
        <v>6157</v>
      </c>
      <c r="AG2576" t="s">
        <v>6157</v>
      </c>
      <c r="AH2576" t="s">
        <v>6157</v>
      </c>
      <c r="AI2576" t="s">
        <v>6157</v>
      </c>
      <c r="AJ2576" t="s">
        <v>4588</v>
      </c>
      <c r="AK2576" t="s">
        <v>4861</v>
      </c>
      <c r="AL2576" t="s">
        <v>4051</v>
      </c>
      <c r="AM2576" t="s">
        <v>264</v>
      </c>
      <c r="AN2576" t="s">
        <v>4353</v>
      </c>
      <c r="AO2576" s="29">
        <v>24.818489100000001</v>
      </c>
      <c r="AP2576">
        <v>-22.636669999999999</v>
      </c>
      <c r="AQ2576">
        <v>113.69432999999999</v>
      </c>
      <c r="AR2576" t="s">
        <v>1532</v>
      </c>
      <c r="AS2576">
        <v>0</v>
      </c>
      <c r="AT2576" t="s">
        <v>4353</v>
      </c>
      <c r="AU2576" t="s">
        <v>274</v>
      </c>
      <c r="AV2576" t="s">
        <v>4353</v>
      </c>
      <c r="AW2576" t="s">
        <v>4353</v>
      </c>
      <c r="AX2576" t="s">
        <v>6157</v>
      </c>
      <c r="AY2576">
        <v>-2285</v>
      </c>
      <c r="AZ2576">
        <v>-2285</v>
      </c>
      <c r="BA2576" t="s">
        <v>7018</v>
      </c>
      <c r="BB2576" t="s">
        <v>4785</v>
      </c>
      <c r="BC2576" t="s">
        <v>6157</v>
      </c>
      <c r="BH2576" t="s">
        <v>296</v>
      </c>
      <c r="BI2576" t="s">
        <v>7195</v>
      </c>
      <c r="BJ2576" t="s">
        <v>4164</v>
      </c>
      <c r="BK2576" t="s">
        <v>4165</v>
      </c>
      <c r="BL2576">
        <v>2016</v>
      </c>
      <c r="BM2576"/>
      <c r="BN2576"/>
      <c r="BO2576"/>
      <c r="BP2576"/>
      <c r="BW2576"/>
      <c r="BY2576">
        <v>8</v>
      </c>
      <c r="CF2576">
        <v>1</v>
      </c>
      <c r="CI2576">
        <v>-12.2</v>
      </c>
      <c r="CK2576">
        <v>2.1</v>
      </c>
    </row>
    <row r="2577" spans="1:89" ht="16" customHeight="1">
      <c r="A2577">
        <v>2576</v>
      </c>
      <c r="B2577" t="s">
        <v>7107</v>
      </c>
      <c r="C2577" s="2">
        <v>44970</v>
      </c>
      <c r="E2577" t="s">
        <v>2859</v>
      </c>
      <c r="F2577" t="s">
        <v>2859</v>
      </c>
      <c r="G2577" t="s">
        <v>3941</v>
      </c>
      <c r="H2577" t="s">
        <v>6157</v>
      </c>
      <c r="I2577" t="s">
        <v>4855</v>
      </c>
      <c r="J2577" t="s">
        <v>4856</v>
      </c>
      <c r="K2577" t="s">
        <v>4857</v>
      </c>
      <c r="L2577" t="s">
        <v>6157</v>
      </c>
      <c r="M2577" t="s">
        <v>3984</v>
      </c>
      <c r="N2577" t="s">
        <v>289</v>
      </c>
      <c r="O2577" t="s">
        <v>6987</v>
      </c>
      <c r="P2577" t="s">
        <v>3968</v>
      </c>
      <c r="Q2577" t="s">
        <v>4403</v>
      </c>
      <c r="R2577" t="s">
        <v>6989</v>
      </c>
      <c r="S2577" t="s">
        <v>4353</v>
      </c>
      <c r="T2577" t="s">
        <v>4353</v>
      </c>
      <c r="U2577" t="s">
        <v>6157</v>
      </c>
      <c r="X2577" t="s">
        <v>6157</v>
      </c>
      <c r="Y2577" t="s">
        <v>6157</v>
      </c>
      <c r="Z2577" t="s">
        <v>6157</v>
      </c>
      <c r="AA2577" t="s">
        <v>4021</v>
      </c>
      <c r="AB2577" t="s">
        <v>6157</v>
      </c>
      <c r="AC2577" t="s">
        <v>6157</v>
      </c>
      <c r="AD2577" t="s">
        <v>6157</v>
      </c>
      <c r="AE2577" t="s">
        <v>6157</v>
      </c>
      <c r="AF2577" t="s">
        <v>6157</v>
      </c>
      <c r="AG2577" t="s">
        <v>6157</v>
      </c>
      <c r="AH2577" t="s">
        <v>6157</v>
      </c>
      <c r="AI2577" t="s">
        <v>6157</v>
      </c>
      <c r="AJ2577" t="s">
        <v>4588</v>
      </c>
      <c r="AK2577" t="s">
        <v>4861</v>
      </c>
      <c r="AL2577" t="s">
        <v>4051</v>
      </c>
      <c r="AM2577" t="s">
        <v>264</v>
      </c>
      <c r="AN2577" t="s">
        <v>4353</v>
      </c>
      <c r="AO2577" s="29">
        <v>25.875106800000001</v>
      </c>
      <c r="AP2577">
        <v>-23.959420000000001</v>
      </c>
      <c r="AQ2577">
        <v>113.49217</v>
      </c>
      <c r="AR2577" t="s">
        <v>1532</v>
      </c>
      <c r="AS2577">
        <v>0</v>
      </c>
      <c r="AT2577" t="s">
        <v>4353</v>
      </c>
      <c r="AU2577" t="s">
        <v>274</v>
      </c>
      <c r="AV2577" t="s">
        <v>4353</v>
      </c>
      <c r="AW2577" t="s">
        <v>4353</v>
      </c>
      <c r="AX2577" t="s">
        <v>6157</v>
      </c>
      <c r="AY2577">
        <v>-2385</v>
      </c>
      <c r="AZ2577">
        <v>-2385</v>
      </c>
      <c r="BA2577" t="s">
        <v>7018</v>
      </c>
      <c r="BB2577" t="s">
        <v>4785</v>
      </c>
      <c r="BC2577" t="s">
        <v>6157</v>
      </c>
      <c r="BH2577" t="s">
        <v>296</v>
      </c>
      <c r="BI2577" t="s">
        <v>7195</v>
      </c>
      <c r="BJ2577" t="s">
        <v>4164</v>
      </c>
      <c r="BK2577" t="s">
        <v>4165</v>
      </c>
      <c r="BL2577">
        <v>2016</v>
      </c>
      <c r="BM2577"/>
      <c r="BN2577"/>
      <c r="BO2577"/>
      <c r="BP2577"/>
      <c r="BW2577">
        <v>-22.2</v>
      </c>
      <c r="BY2577">
        <v>10.7</v>
      </c>
      <c r="CF2577">
        <v>1</v>
      </c>
      <c r="CI2577">
        <v>-10.3</v>
      </c>
      <c r="CK2577">
        <v>3.8</v>
      </c>
    </row>
    <row r="2578" spans="1:89" ht="16" customHeight="1">
      <c r="A2578">
        <v>2577</v>
      </c>
      <c r="B2578" t="s">
        <v>7107</v>
      </c>
      <c r="C2578" s="2">
        <v>44970</v>
      </c>
      <c r="E2578" t="s">
        <v>2860</v>
      </c>
      <c r="F2578" t="s">
        <v>2860</v>
      </c>
      <c r="G2578" t="s">
        <v>3941</v>
      </c>
      <c r="H2578" t="s">
        <v>6157</v>
      </c>
      <c r="I2578" t="s">
        <v>4855</v>
      </c>
      <c r="J2578" t="s">
        <v>4856</v>
      </c>
      <c r="K2578" t="s">
        <v>4857</v>
      </c>
      <c r="L2578" t="s">
        <v>6157</v>
      </c>
      <c r="M2578" t="s">
        <v>3984</v>
      </c>
      <c r="N2578" t="s">
        <v>289</v>
      </c>
      <c r="O2578" t="s">
        <v>6987</v>
      </c>
      <c r="P2578" t="s">
        <v>3968</v>
      </c>
      <c r="Q2578" t="s">
        <v>4403</v>
      </c>
      <c r="R2578" t="s">
        <v>6989</v>
      </c>
      <c r="S2578" t="s">
        <v>4353</v>
      </c>
      <c r="T2578" t="s">
        <v>4353</v>
      </c>
      <c r="U2578" t="s">
        <v>6157</v>
      </c>
      <c r="X2578" t="s">
        <v>6157</v>
      </c>
      <c r="Y2578" t="s">
        <v>6157</v>
      </c>
      <c r="Z2578" t="s">
        <v>6157</v>
      </c>
      <c r="AA2578" t="s">
        <v>4021</v>
      </c>
      <c r="AB2578" t="s">
        <v>6157</v>
      </c>
      <c r="AC2578" t="s">
        <v>6157</v>
      </c>
      <c r="AD2578" t="s">
        <v>6157</v>
      </c>
      <c r="AE2578" t="s">
        <v>6157</v>
      </c>
      <c r="AF2578" t="s">
        <v>6157</v>
      </c>
      <c r="AG2578" t="s">
        <v>6157</v>
      </c>
      <c r="AH2578" t="s">
        <v>6157</v>
      </c>
      <c r="AI2578" t="s">
        <v>6157</v>
      </c>
      <c r="AJ2578" t="s">
        <v>4588</v>
      </c>
      <c r="AK2578" t="s">
        <v>4861</v>
      </c>
      <c r="AL2578" t="s">
        <v>4051</v>
      </c>
      <c r="AM2578" t="s">
        <v>264</v>
      </c>
      <c r="AN2578" t="s">
        <v>4353</v>
      </c>
      <c r="AO2578" s="29">
        <v>33.752292599999997</v>
      </c>
      <c r="AP2578">
        <v>-23.430980000000002</v>
      </c>
      <c r="AQ2578">
        <v>113.82143000000001</v>
      </c>
      <c r="AR2578" t="s">
        <v>1532</v>
      </c>
      <c r="AS2578">
        <v>0</v>
      </c>
      <c r="AT2578" t="s">
        <v>4353</v>
      </c>
      <c r="AU2578" t="s">
        <v>274</v>
      </c>
      <c r="AV2578" t="s">
        <v>4353</v>
      </c>
      <c r="AW2578" t="s">
        <v>4353</v>
      </c>
      <c r="AX2578" t="s">
        <v>6157</v>
      </c>
      <c r="AY2578">
        <v>-2453</v>
      </c>
      <c r="AZ2578">
        <v>-2453</v>
      </c>
      <c r="BA2578" t="s">
        <v>7018</v>
      </c>
      <c r="BB2578" t="s">
        <v>4785</v>
      </c>
      <c r="BC2578" t="s">
        <v>6157</v>
      </c>
      <c r="BH2578" t="s">
        <v>296</v>
      </c>
      <c r="BI2578" t="s">
        <v>7195</v>
      </c>
      <c r="BJ2578" t="s">
        <v>4164</v>
      </c>
      <c r="BK2578" t="s">
        <v>4165</v>
      </c>
      <c r="BL2578">
        <v>2016</v>
      </c>
      <c r="BM2578"/>
      <c r="BN2578"/>
      <c r="BO2578"/>
      <c r="BP2578"/>
      <c r="BW2578">
        <v>-21.7</v>
      </c>
      <c r="BY2578"/>
      <c r="CF2578">
        <v>1</v>
      </c>
      <c r="CI2578">
        <v>-10.8</v>
      </c>
      <c r="CK2578">
        <v>3</v>
      </c>
    </row>
    <row r="2579" spans="1:89" ht="16" customHeight="1">
      <c r="A2579">
        <v>2578</v>
      </c>
      <c r="B2579" t="s">
        <v>7107</v>
      </c>
      <c r="C2579" s="2">
        <v>44970</v>
      </c>
      <c r="E2579" t="s">
        <v>2861</v>
      </c>
      <c r="F2579" t="s">
        <v>2861</v>
      </c>
      <c r="G2579" t="s">
        <v>3941</v>
      </c>
      <c r="H2579" t="s">
        <v>6157</v>
      </c>
      <c r="I2579" t="s">
        <v>4855</v>
      </c>
      <c r="J2579" t="s">
        <v>4856</v>
      </c>
      <c r="K2579" t="s">
        <v>4857</v>
      </c>
      <c r="L2579" t="s">
        <v>6157</v>
      </c>
      <c r="M2579" t="s">
        <v>3984</v>
      </c>
      <c r="N2579" t="s">
        <v>289</v>
      </c>
      <c r="O2579" t="s">
        <v>6987</v>
      </c>
      <c r="P2579" t="s">
        <v>3968</v>
      </c>
      <c r="Q2579" t="s">
        <v>4403</v>
      </c>
      <c r="R2579" t="s">
        <v>6989</v>
      </c>
      <c r="S2579" t="s">
        <v>4353</v>
      </c>
      <c r="T2579" t="s">
        <v>4353</v>
      </c>
      <c r="U2579" t="s">
        <v>6157</v>
      </c>
      <c r="X2579" t="s">
        <v>6157</v>
      </c>
      <c r="Y2579" t="s">
        <v>6157</v>
      </c>
      <c r="Z2579" t="s">
        <v>6157</v>
      </c>
      <c r="AA2579" t="s">
        <v>4021</v>
      </c>
      <c r="AB2579" t="s">
        <v>6157</v>
      </c>
      <c r="AC2579" t="s">
        <v>6157</v>
      </c>
      <c r="AD2579" t="s">
        <v>6157</v>
      </c>
      <c r="AE2579" t="s">
        <v>6157</v>
      </c>
      <c r="AF2579" t="s">
        <v>6157</v>
      </c>
      <c r="AG2579" t="s">
        <v>6157</v>
      </c>
      <c r="AH2579" t="s">
        <v>6157</v>
      </c>
      <c r="AI2579" t="s">
        <v>6157</v>
      </c>
      <c r="AJ2579" t="s">
        <v>4588</v>
      </c>
      <c r="AK2579" t="s">
        <v>4861</v>
      </c>
      <c r="AL2579" t="s">
        <v>4051</v>
      </c>
      <c r="AM2579" t="s">
        <v>264</v>
      </c>
      <c r="AN2579" t="s">
        <v>4353</v>
      </c>
      <c r="AO2579" s="29">
        <v>19.2664413</v>
      </c>
      <c r="AP2579">
        <v>-23.34573</v>
      </c>
      <c r="AQ2579">
        <v>113.87327000000001</v>
      </c>
      <c r="AR2579" t="s">
        <v>1532</v>
      </c>
      <c r="AS2579">
        <v>0</v>
      </c>
      <c r="AT2579" t="s">
        <v>4353</v>
      </c>
      <c r="AU2579" t="s">
        <v>274</v>
      </c>
      <c r="AV2579" t="s">
        <v>4353</v>
      </c>
      <c r="AW2579" t="s">
        <v>4353</v>
      </c>
      <c r="AX2579" t="s">
        <v>6157</v>
      </c>
      <c r="AY2579">
        <v>-2500</v>
      </c>
      <c r="AZ2579">
        <v>-2500</v>
      </c>
      <c r="BA2579" t="s">
        <v>7018</v>
      </c>
      <c r="BB2579" t="s">
        <v>4785</v>
      </c>
      <c r="BC2579" t="s">
        <v>6157</v>
      </c>
      <c r="BH2579" t="s">
        <v>296</v>
      </c>
      <c r="BI2579" t="s">
        <v>7195</v>
      </c>
      <c r="BJ2579" t="s">
        <v>4164</v>
      </c>
      <c r="BK2579" t="s">
        <v>4165</v>
      </c>
      <c r="BL2579">
        <v>2016</v>
      </c>
      <c r="BM2579"/>
      <c r="BN2579"/>
      <c r="BO2579"/>
      <c r="BP2579"/>
      <c r="BW2579"/>
      <c r="BY2579">
        <v>8.6</v>
      </c>
      <c r="CF2579">
        <v>1</v>
      </c>
      <c r="CI2579">
        <v>-12.2</v>
      </c>
      <c r="CK2579">
        <v>0.6</v>
      </c>
    </row>
    <row r="2580" spans="1:89" ht="16" customHeight="1">
      <c r="A2580">
        <v>2579</v>
      </c>
      <c r="B2580" t="s">
        <v>7107</v>
      </c>
      <c r="C2580" s="2">
        <v>44970</v>
      </c>
      <c r="E2580" t="s">
        <v>2862</v>
      </c>
      <c r="F2580" t="s">
        <v>2862</v>
      </c>
      <c r="G2580" t="s">
        <v>3941</v>
      </c>
      <c r="H2580" t="s">
        <v>6157</v>
      </c>
      <c r="I2580" t="s">
        <v>4855</v>
      </c>
      <c r="J2580" t="s">
        <v>4856</v>
      </c>
      <c r="K2580" t="s">
        <v>4857</v>
      </c>
      <c r="L2580" t="s">
        <v>6157</v>
      </c>
      <c r="M2580" t="s">
        <v>3984</v>
      </c>
      <c r="N2580" t="s">
        <v>289</v>
      </c>
      <c r="O2580" t="s">
        <v>6987</v>
      </c>
      <c r="P2580" t="s">
        <v>3968</v>
      </c>
      <c r="Q2580" t="s">
        <v>4403</v>
      </c>
      <c r="R2580" t="s">
        <v>6989</v>
      </c>
      <c r="S2580" t="s">
        <v>4353</v>
      </c>
      <c r="T2580" t="s">
        <v>4353</v>
      </c>
      <c r="U2580" t="s">
        <v>6157</v>
      </c>
      <c r="X2580" t="s">
        <v>6157</v>
      </c>
      <c r="Y2580" t="s">
        <v>6157</v>
      </c>
      <c r="Z2580" t="s">
        <v>6157</v>
      </c>
      <c r="AA2580" t="s">
        <v>4021</v>
      </c>
      <c r="AB2580" t="s">
        <v>6157</v>
      </c>
      <c r="AC2580" t="s">
        <v>6157</v>
      </c>
      <c r="AD2580" t="s">
        <v>6157</v>
      </c>
      <c r="AE2580" t="s">
        <v>6157</v>
      </c>
      <c r="AF2580" t="s">
        <v>6157</v>
      </c>
      <c r="AG2580" t="s">
        <v>6157</v>
      </c>
      <c r="AH2580" t="s">
        <v>6157</v>
      </c>
      <c r="AI2580" t="s">
        <v>6157</v>
      </c>
      <c r="AJ2580" t="s">
        <v>4588</v>
      </c>
      <c r="AK2580" t="s">
        <v>4861</v>
      </c>
      <c r="AL2580" t="s">
        <v>4051</v>
      </c>
      <c r="AM2580" t="s">
        <v>264</v>
      </c>
      <c r="AN2580" t="s">
        <v>4353</v>
      </c>
      <c r="AO2580" s="29">
        <v>37.639743799999998</v>
      </c>
      <c r="AP2580">
        <v>-23.432130000000001</v>
      </c>
      <c r="AQ2580">
        <v>113.82002</v>
      </c>
      <c r="AR2580" t="s">
        <v>1532</v>
      </c>
      <c r="AS2580">
        <v>0</v>
      </c>
      <c r="AT2580" t="s">
        <v>4353</v>
      </c>
      <c r="AU2580" t="s">
        <v>274</v>
      </c>
      <c r="AV2580" t="s">
        <v>4353</v>
      </c>
      <c r="AW2580" t="s">
        <v>4353</v>
      </c>
      <c r="AX2580" t="s">
        <v>6157</v>
      </c>
      <c r="AY2580">
        <v>-2500</v>
      </c>
      <c r="AZ2580">
        <v>-2500</v>
      </c>
      <c r="BA2580" t="s">
        <v>7018</v>
      </c>
      <c r="BB2580" t="s">
        <v>4785</v>
      </c>
      <c r="BC2580" t="s">
        <v>6157</v>
      </c>
      <c r="BH2580" t="s">
        <v>296</v>
      </c>
      <c r="BI2580" t="s">
        <v>7195</v>
      </c>
      <c r="BJ2580" t="s">
        <v>4164</v>
      </c>
      <c r="BK2580" t="s">
        <v>4165</v>
      </c>
      <c r="BL2580">
        <v>2016</v>
      </c>
      <c r="BM2580"/>
      <c r="BN2580"/>
      <c r="BO2580"/>
      <c r="BP2580"/>
      <c r="BW2580">
        <v>-22.5</v>
      </c>
      <c r="BY2580">
        <v>9.1</v>
      </c>
      <c r="CF2580">
        <v>1</v>
      </c>
      <c r="CI2580">
        <v>-9.6</v>
      </c>
      <c r="CK2580">
        <v>4.4000000000000004</v>
      </c>
    </row>
    <row r="2581" spans="1:89" ht="16" customHeight="1">
      <c r="A2581">
        <v>2580</v>
      </c>
      <c r="B2581" t="s">
        <v>7107</v>
      </c>
      <c r="C2581" s="2">
        <v>44970</v>
      </c>
      <c r="E2581" t="s">
        <v>2863</v>
      </c>
      <c r="F2581" t="s">
        <v>2863</v>
      </c>
      <c r="G2581" t="s">
        <v>3941</v>
      </c>
      <c r="H2581" t="s">
        <v>6157</v>
      </c>
      <c r="I2581" t="s">
        <v>4855</v>
      </c>
      <c r="J2581" t="s">
        <v>4856</v>
      </c>
      <c r="K2581" t="s">
        <v>4857</v>
      </c>
      <c r="L2581" t="s">
        <v>6157</v>
      </c>
      <c r="M2581" t="s">
        <v>3984</v>
      </c>
      <c r="N2581" t="s">
        <v>289</v>
      </c>
      <c r="O2581" t="s">
        <v>6987</v>
      </c>
      <c r="P2581" t="s">
        <v>3968</v>
      </c>
      <c r="Q2581" t="s">
        <v>4403</v>
      </c>
      <c r="R2581" t="s">
        <v>6989</v>
      </c>
      <c r="S2581" t="s">
        <v>4353</v>
      </c>
      <c r="T2581" t="s">
        <v>4353</v>
      </c>
      <c r="U2581" t="s">
        <v>6157</v>
      </c>
      <c r="X2581" t="s">
        <v>6157</v>
      </c>
      <c r="Y2581" t="s">
        <v>6157</v>
      </c>
      <c r="Z2581" t="s">
        <v>6157</v>
      </c>
      <c r="AA2581" t="s">
        <v>4021</v>
      </c>
      <c r="AB2581" t="s">
        <v>6157</v>
      </c>
      <c r="AC2581" t="s">
        <v>6157</v>
      </c>
      <c r="AD2581" t="s">
        <v>6157</v>
      </c>
      <c r="AE2581" t="s">
        <v>6157</v>
      </c>
      <c r="AF2581" t="s">
        <v>6157</v>
      </c>
      <c r="AG2581" t="s">
        <v>6157</v>
      </c>
      <c r="AH2581" t="s">
        <v>6157</v>
      </c>
      <c r="AI2581" t="s">
        <v>6157</v>
      </c>
      <c r="AJ2581" t="s">
        <v>4588</v>
      </c>
      <c r="AK2581" t="s">
        <v>4861</v>
      </c>
      <c r="AL2581" t="s">
        <v>4051</v>
      </c>
      <c r="AM2581" t="s">
        <v>264</v>
      </c>
      <c r="AN2581" t="s">
        <v>4353</v>
      </c>
      <c r="AO2581" s="29">
        <v>34.9675674</v>
      </c>
      <c r="AP2581">
        <v>-22.988530000000001</v>
      </c>
      <c r="AQ2581">
        <v>113.84323000000001</v>
      </c>
      <c r="AR2581" t="s">
        <v>1532</v>
      </c>
      <c r="AS2581">
        <v>0</v>
      </c>
      <c r="AT2581" t="s">
        <v>4353</v>
      </c>
      <c r="AU2581" t="s">
        <v>274</v>
      </c>
      <c r="AV2581" t="s">
        <v>4353</v>
      </c>
      <c r="AW2581" t="s">
        <v>4353</v>
      </c>
      <c r="AX2581" t="s">
        <v>6157</v>
      </c>
      <c r="AY2581">
        <v>-2581</v>
      </c>
      <c r="AZ2581">
        <v>-2581</v>
      </c>
      <c r="BA2581" t="s">
        <v>7018</v>
      </c>
      <c r="BB2581" t="s">
        <v>4785</v>
      </c>
      <c r="BC2581" t="s">
        <v>6157</v>
      </c>
      <c r="BH2581" t="s">
        <v>296</v>
      </c>
      <c r="BI2581" t="s">
        <v>7195</v>
      </c>
      <c r="BJ2581" t="s">
        <v>4164</v>
      </c>
      <c r="BK2581" t="s">
        <v>4165</v>
      </c>
      <c r="BL2581">
        <v>2016</v>
      </c>
      <c r="BM2581"/>
      <c r="BN2581"/>
      <c r="BO2581"/>
      <c r="BP2581"/>
      <c r="BW2581">
        <v>-18.5</v>
      </c>
      <c r="BY2581">
        <v>7.6</v>
      </c>
      <c r="CF2581">
        <v>1</v>
      </c>
      <c r="CI2581">
        <v>-12.7</v>
      </c>
      <c r="CK2581">
        <v>2.7</v>
      </c>
    </row>
    <row r="2582" spans="1:89" ht="16" customHeight="1">
      <c r="A2582">
        <v>2581</v>
      </c>
      <c r="B2582" t="s">
        <v>7107</v>
      </c>
      <c r="C2582" s="2">
        <v>44970</v>
      </c>
      <c r="E2582" t="s">
        <v>2864</v>
      </c>
      <c r="F2582" t="s">
        <v>2864</v>
      </c>
      <c r="G2582" t="s">
        <v>3941</v>
      </c>
      <c r="H2582" t="s">
        <v>6157</v>
      </c>
      <c r="I2582" t="s">
        <v>4855</v>
      </c>
      <c r="J2582" t="s">
        <v>4856</v>
      </c>
      <c r="K2582" t="s">
        <v>4857</v>
      </c>
      <c r="L2582" t="s">
        <v>6157</v>
      </c>
      <c r="M2582" t="s">
        <v>3984</v>
      </c>
      <c r="N2582" t="s">
        <v>289</v>
      </c>
      <c r="O2582" t="s">
        <v>6987</v>
      </c>
      <c r="P2582" t="s">
        <v>3968</v>
      </c>
      <c r="Q2582" t="s">
        <v>4403</v>
      </c>
      <c r="R2582" t="s">
        <v>6989</v>
      </c>
      <c r="S2582" t="s">
        <v>4353</v>
      </c>
      <c r="T2582" t="s">
        <v>4353</v>
      </c>
      <c r="U2582" t="s">
        <v>6157</v>
      </c>
      <c r="X2582" t="s">
        <v>6157</v>
      </c>
      <c r="Y2582" t="s">
        <v>6157</v>
      </c>
      <c r="Z2582" t="s">
        <v>6157</v>
      </c>
      <c r="AA2582" t="s">
        <v>4021</v>
      </c>
      <c r="AB2582" t="s">
        <v>6157</v>
      </c>
      <c r="AC2582" t="s">
        <v>6157</v>
      </c>
      <c r="AD2582" t="s">
        <v>6157</v>
      </c>
      <c r="AE2582" t="s">
        <v>6157</v>
      </c>
      <c r="AF2582" t="s">
        <v>6157</v>
      </c>
      <c r="AG2582" t="s">
        <v>6157</v>
      </c>
      <c r="AH2582" t="s">
        <v>6157</v>
      </c>
      <c r="AI2582" t="s">
        <v>6157</v>
      </c>
      <c r="AJ2582" t="s">
        <v>4588</v>
      </c>
      <c r="AK2582" t="s">
        <v>4861</v>
      </c>
      <c r="AL2582" t="s">
        <v>4051</v>
      </c>
      <c r="AM2582" t="s">
        <v>264</v>
      </c>
      <c r="AN2582" t="s">
        <v>4353</v>
      </c>
      <c r="AO2582" s="29">
        <v>31.317007100000001</v>
      </c>
      <c r="AP2582">
        <v>-23.963570000000001</v>
      </c>
      <c r="AQ2582">
        <v>113.49038</v>
      </c>
      <c r="AR2582" t="s">
        <v>1532</v>
      </c>
      <c r="AS2582">
        <v>0</v>
      </c>
      <c r="AT2582" t="s">
        <v>4353</v>
      </c>
      <c r="AU2582" t="s">
        <v>274</v>
      </c>
      <c r="AV2582" t="s">
        <v>4353</v>
      </c>
      <c r="AW2582" t="s">
        <v>4353</v>
      </c>
      <c r="AX2582" t="s">
        <v>6157</v>
      </c>
      <c r="AY2582">
        <v>-2597</v>
      </c>
      <c r="AZ2582">
        <v>-2597</v>
      </c>
      <c r="BA2582" t="s">
        <v>7018</v>
      </c>
      <c r="BB2582" t="s">
        <v>4785</v>
      </c>
      <c r="BC2582" t="s">
        <v>6157</v>
      </c>
      <c r="BH2582" t="s">
        <v>296</v>
      </c>
      <c r="BI2582" t="s">
        <v>7195</v>
      </c>
      <c r="BJ2582" t="s">
        <v>4164</v>
      </c>
      <c r="BK2582" t="s">
        <v>4165</v>
      </c>
      <c r="BL2582">
        <v>2016</v>
      </c>
      <c r="BM2582"/>
      <c r="BN2582"/>
      <c r="BO2582"/>
      <c r="BP2582"/>
      <c r="BW2582">
        <v>-23.3</v>
      </c>
      <c r="BY2582"/>
      <c r="CF2582">
        <v>1</v>
      </c>
      <c r="CI2582">
        <v>-12.2</v>
      </c>
      <c r="CK2582">
        <v>-0.5</v>
      </c>
    </row>
    <row r="2583" spans="1:89" ht="16" customHeight="1">
      <c r="A2583">
        <v>2582</v>
      </c>
      <c r="B2583" t="s">
        <v>7107</v>
      </c>
      <c r="C2583" s="2">
        <v>44970</v>
      </c>
      <c r="E2583" t="s">
        <v>2865</v>
      </c>
      <c r="F2583" t="s">
        <v>2865</v>
      </c>
      <c r="G2583" t="s">
        <v>3941</v>
      </c>
      <c r="H2583" t="s">
        <v>6157</v>
      </c>
      <c r="I2583" t="s">
        <v>4855</v>
      </c>
      <c r="J2583" t="s">
        <v>4856</v>
      </c>
      <c r="K2583" t="s">
        <v>4857</v>
      </c>
      <c r="L2583" t="s">
        <v>6157</v>
      </c>
      <c r="M2583" t="s">
        <v>3984</v>
      </c>
      <c r="N2583" t="s">
        <v>289</v>
      </c>
      <c r="O2583" t="s">
        <v>6987</v>
      </c>
      <c r="P2583" t="s">
        <v>3968</v>
      </c>
      <c r="Q2583" t="s">
        <v>4403</v>
      </c>
      <c r="R2583" t="s">
        <v>6989</v>
      </c>
      <c r="S2583" t="s">
        <v>4353</v>
      </c>
      <c r="T2583" t="s">
        <v>4353</v>
      </c>
      <c r="U2583" t="s">
        <v>6157</v>
      </c>
      <c r="X2583" t="s">
        <v>6157</v>
      </c>
      <c r="Y2583" t="s">
        <v>6157</v>
      </c>
      <c r="Z2583" t="s">
        <v>6157</v>
      </c>
      <c r="AA2583" t="s">
        <v>4021</v>
      </c>
      <c r="AB2583" t="s">
        <v>6157</v>
      </c>
      <c r="AC2583" t="s">
        <v>6157</v>
      </c>
      <c r="AD2583" t="s">
        <v>6157</v>
      </c>
      <c r="AE2583" t="s">
        <v>6157</v>
      </c>
      <c r="AF2583" t="s">
        <v>6157</v>
      </c>
      <c r="AG2583" t="s">
        <v>6157</v>
      </c>
      <c r="AH2583" t="s">
        <v>6157</v>
      </c>
      <c r="AI2583" t="s">
        <v>6157</v>
      </c>
      <c r="AJ2583" t="s">
        <v>4588</v>
      </c>
      <c r="AK2583" t="s">
        <v>4861</v>
      </c>
      <c r="AL2583" t="s">
        <v>4051</v>
      </c>
      <c r="AM2583" t="s">
        <v>264</v>
      </c>
      <c r="AN2583" t="s">
        <v>4353</v>
      </c>
      <c r="AO2583" s="29">
        <v>31.701759299999999</v>
      </c>
      <c r="AP2583">
        <v>-22.608219999999999</v>
      </c>
      <c r="AQ2583">
        <v>114.04485</v>
      </c>
      <c r="AR2583" t="s">
        <v>1532</v>
      </c>
      <c r="AS2583">
        <v>0</v>
      </c>
      <c r="AT2583" t="s">
        <v>4353</v>
      </c>
      <c r="AU2583" t="s">
        <v>274</v>
      </c>
      <c r="AV2583" t="s">
        <v>4353</v>
      </c>
      <c r="AW2583" t="s">
        <v>4353</v>
      </c>
      <c r="AX2583" t="s">
        <v>6157</v>
      </c>
      <c r="AY2583">
        <v>-2606</v>
      </c>
      <c r="AZ2583">
        <v>-2606</v>
      </c>
      <c r="BA2583" t="s">
        <v>7018</v>
      </c>
      <c r="BB2583" t="s">
        <v>4785</v>
      </c>
      <c r="BC2583" t="s">
        <v>6157</v>
      </c>
      <c r="BH2583" t="s">
        <v>296</v>
      </c>
      <c r="BI2583" t="s">
        <v>7195</v>
      </c>
      <c r="BJ2583" t="s">
        <v>4164</v>
      </c>
      <c r="BK2583" t="s">
        <v>4165</v>
      </c>
      <c r="BL2583">
        <v>2016</v>
      </c>
      <c r="BM2583"/>
      <c r="BN2583"/>
      <c r="BO2583"/>
      <c r="BP2583"/>
      <c r="BW2583"/>
      <c r="BY2583">
        <v>10.5</v>
      </c>
      <c r="CF2583">
        <v>1</v>
      </c>
      <c r="CI2583">
        <v>-13.3</v>
      </c>
      <c r="CK2583">
        <v>-0.4</v>
      </c>
    </row>
    <row r="2584" spans="1:89" ht="16" customHeight="1">
      <c r="A2584">
        <v>2583</v>
      </c>
      <c r="B2584" t="s">
        <v>7107</v>
      </c>
      <c r="C2584" s="2">
        <v>44970</v>
      </c>
      <c r="E2584" t="s">
        <v>2866</v>
      </c>
      <c r="F2584" t="s">
        <v>2866</v>
      </c>
      <c r="G2584" t="s">
        <v>3941</v>
      </c>
      <c r="H2584" t="s">
        <v>6157</v>
      </c>
      <c r="I2584" t="s">
        <v>4855</v>
      </c>
      <c r="J2584" t="s">
        <v>4856</v>
      </c>
      <c r="K2584" t="s">
        <v>4857</v>
      </c>
      <c r="L2584" t="s">
        <v>6157</v>
      </c>
      <c r="M2584" t="s">
        <v>3984</v>
      </c>
      <c r="N2584" t="s">
        <v>289</v>
      </c>
      <c r="O2584" t="s">
        <v>6987</v>
      </c>
      <c r="P2584" t="s">
        <v>3968</v>
      </c>
      <c r="Q2584" t="s">
        <v>4403</v>
      </c>
      <c r="R2584" t="s">
        <v>6989</v>
      </c>
      <c r="S2584" t="s">
        <v>4353</v>
      </c>
      <c r="T2584" t="s">
        <v>4353</v>
      </c>
      <c r="U2584" t="s">
        <v>6157</v>
      </c>
      <c r="X2584" t="s">
        <v>6157</v>
      </c>
      <c r="Y2584" t="s">
        <v>6157</v>
      </c>
      <c r="Z2584" t="s">
        <v>6157</v>
      </c>
      <c r="AA2584" t="s">
        <v>4021</v>
      </c>
      <c r="AB2584" t="s">
        <v>6157</v>
      </c>
      <c r="AC2584" t="s">
        <v>6157</v>
      </c>
      <c r="AD2584" t="s">
        <v>6157</v>
      </c>
      <c r="AE2584" t="s">
        <v>6157</v>
      </c>
      <c r="AF2584" t="s">
        <v>6157</v>
      </c>
      <c r="AG2584" t="s">
        <v>6157</v>
      </c>
      <c r="AH2584" t="s">
        <v>6157</v>
      </c>
      <c r="AI2584" t="s">
        <v>6157</v>
      </c>
      <c r="AJ2584" t="s">
        <v>4588</v>
      </c>
      <c r="AK2584" t="s">
        <v>4861</v>
      </c>
      <c r="AL2584" t="s">
        <v>4051</v>
      </c>
      <c r="AM2584" t="s">
        <v>264</v>
      </c>
      <c r="AN2584" t="s">
        <v>4353</v>
      </c>
      <c r="AO2584" s="29">
        <v>15.1834431</v>
      </c>
      <c r="AP2584">
        <v>-23.344449999999998</v>
      </c>
      <c r="AQ2584">
        <v>113.87648</v>
      </c>
      <c r="AR2584" t="s">
        <v>1532</v>
      </c>
      <c r="AS2584">
        <v>0</v>
      </c>
      <c r="AT2584" t="s">
        <v>4353</v>
      </c>
      <c r="AU2584" t="s">
        <v>274</v>
      </c>
      <c r="AV2584" t="s">
        <v>4353</v>
      </c>
      <c r="AW2584" t="s">
        <v>4353</v>
      </c>
      <c r="AX2584" t="s">
        <v>6157</v>
      </c>
      <c r="AY2584">
        <v>-2640</v>
      </c>
      <c r="AZ2584">
        <v>-2640</v>
      </c>
      <c r="BA2584" t="s">
        <v>7018</v>
      </c>
      <c r="BB2584" t="s">
        <v>4785</v>
      </c>
      <c r="BC2584" t="s">
        <v>6157</v>
      </c>
      <c r="BH2584" t="s">
        <v>296</v>
      </c>
      <c r="BI2584" t="s">
        <v>7195</v>
      </c>
      <c r="BJ2584" t="s">
        <v>4164</v>
      </c>
      <c r="BK2584" t="s">
        <v>4165</v>
      </c>
      <c r="BL2584">
        <v>2016</v>
      </c>
      <c r="BM2584"/>
      <c r="BN2584"/>
      <c r="BO2584"/>
      <c r="BP2584"/>
      <c r="BW2584">
        <v>-21.8</v>
      </c>
      <c r="BY2584">
        <v>8.9</v>
      </c>
      <c r="CF2584">
        <v>1</v>
      </c>
      <c r="CI2584">
        <v>-11.5</v>
      </c>
      <c r="CK2584">
        <v>1.8</v>
      </c>
    </row>
    <row r="2585" spans="1:89" ht="16" customHeight="1">
      <c r="A2585">
        <v>2584</v>
      </c>
      <c r="B2585" t="s">
        <v>7107</v>
      </c>
      <c r="C2585" s="2">
        <v>44970</v>
      </c>
      <c r="E2585" t="s">
        <v>2867</v>
      </c>
      <c r="F2585" t="s">
        <v>2867</v>
      </c>
      <c r="G2585" t="s">
        <v>3941</v>
      </c>
      <c r="H2585" t="s">
        <v>6157</v>
      </c>
      <c r="I2585" t="s">
        <v>4855</v>
      </c>
      <c r="J2585" t="s">
        <v>4856</v>
      </c>
      <c r="K2585" t="s">
        <v>4857</v>
      </c>
      <c r="L2585" t="s">
        <v>6157</v>
      </c>
      <c r="M2585" t="s">
        <v>3984</v>
      </c>
      <c r="N2585" t="s">
        <v>289</v>
      </c>
      <c r="O2585" t="s">
        <v>6987</v>
      </c>
      <c r="P2585" t="s">
        <v>3968</v>
      </c>
      <c r="Q2585" t="s">
        <v>4403</v>
      </c>
      <c r="R2585" t="s">
        <v>6989</v>
      </c>
      <c r="S2585" t="s">
        <v>4353</v>
      </c>
      <c r="T2585" t="s">
        <v>4353</v>
      </c>
      <c r="U2585" t="s">
        <v>6157</v>
      </c>
      <c r="X2585" t="s">
        <v>6157</v>
      </c>
      <c r="Y2585" t="s">
        <v>6157</v>
      </c>
      <c r="Z2585" t="s">
        <v>6157</v>
      </c>
      <c r="AA2585" t="s">
        <v>4021</v>
      </c>
      <c r="AB2585" t="s">
        <v>6157</v>
      </c>
      <c r="AC2585" t="s">
        <v>6157</v>
      </c>
      <c r="AD2585" t="s">
        <v>6157</v>
      </c>
      <c r="AE2585" t="s">
        <v>6157</v>
      </c>
      <c r="AF2585" t="s">
        <v>6157</v>
      </c>
      <c r="AG2585" t="s">
        <v>6157</v>
      </c>
      <c r="AH2585" t="s">
        <v>6157</v>
      </c>
      <c r="AI2585" t="s">
        <v>6157</v>
      </c>
      <c r="AJ2585" t="s">
        <v>4588</v>
      </c>
      <c r="AK2585" t="s">
        <v>4861</v>
      </c>
      <c r="AL2585" t="s">
        <v>4051</v>
      </c>
      <c r="AM2585" t="s">
        <v>264</v>
      </c>
      <c r="AN2585" t="s">
        <v>4353</v>
      </c>
      <c r="AO2585" s="29">
        <v>67.8706818</v>
      </c>
      <c r="AP2585">
        <v>-23.45485</v>
      </c>
      <c r="AQ2585">
        <v>113.79015</v>
      </c>
      <c r="AR2585" t="s">
        <v>1532</v>
      </c>
      <c r="AS2585">
        <v>0</v>
      </c>
      <c r="AT2585" t="s">
        <v>4353</v>
      </c>
      <c r="AU2585" t="s">
        <v>274</v>
      </c>
      <c r="AV2585" t="s">
        <v>4353</v>
      </c>
      <c r="AW2585" t="s">
        <v>4353</v>
      </c>
      <c r="AX2585" t="s">
        <v>6157</v>
      </c>
      <c r="AY2585">
        <v>-2683</v>
      </c>
      <c r="AZ2585">
        <v>-2683</v>
      </c>
      <c r="BA2585" t="s">
        <v>7018</v>
      </c>
      <c r="BB2585" t="s">
        <v>4785</v>
      </c>
      <c r="BC2585" t="s">
        <v>6157</v>
      </c>
      <c r="BH2585" t="s">
        <v>296</v>
      </c>
      <c r="BI2585" t="s">
        <v>7195</v>
      </c>
      <c r="BJ2585" t="s">
        <v>4164</v>
      </c>
      <c r="BK2585" t="s">
        <v>4165</v>
      </c>
      <c r="BL2585">
        <v>2016</v>
      </c>
      <c r="BM2585"/>
      <c r="BN2585"/>
      <c r="BO2585"/>
      <c r="BP2585"/>
      <c r="BW2585">
        <v>-22</v>
      </c>
      <c r="BY2585">
        <v>8.1</v>
      </c>
      <c r="CF2585">
        <v>1</v>
      </c>
      <c r="CI2585">
        <v>-8.6</v>
      </c>
      <c r="CK2585">
        <v>4.9000000000000004</v>
      </c>
    </row>
    <row r="2586" spans="1:89" ht="16" customHeight="1">
      <c r="A2586">
        <v>2585</v>
      </c>
      <c r="B2586" t="s">
        <v>7107</v>
      </c>
      <c r="C2586" s="2">
        <v>44970</v>
      </c>
      <c r="E2586" t="s">
        <v>2868</v>
      </c>
      <c r="F2586" t="s">
        <v>2868</v>
      </c>
      <c r="G2586" t="s">
        <v>3941</v>
      </c>
      <c r="H2586" t="s">
        <v>6157</v>
      </c>
      <c r="I2586" t="s">
        <v>4855</v>
      </c>
      <c r="J2586" t="s">
        <v>4856</v>
      </c>
      <c r="K2586" t="s">
        <v>4857</v>
      </c>
      <c r="L2586" t="s">
        <v>6157</v>
      </c>
      <c r="M2586" t="s">
        <v>3984</v>
      </c>
      <c r="N2586" t="s">
        <v>289</v>
      </c>
      <c r="O2586" t="s">
        <v>6987</v>
      </c>
      <c r="P2586" t="s">
        <v>3968</v>
      </c>
      <c r="Q2586" t="s">
        <v>4403</v>
      </c>
      <c r="R2586" t="s">
        <v>6989</v>
      </c>
      <c r="S2586" t="s">
        <v>4353</v>
      </c>
      <c r="T2586" t="s">
        <v>4353</v>
      </c>
      <c r="U2586" t="s">
        <v>6157</v>
      </c>
      <c r="X2586" t="s">
        <v>6157</v>
      </c>
      <c r="Y2586" t="s">
        <v>6157</v>
      </c>
      <c r="Z2586" t="s">
        <v>6157</v>
      </c>
      <c r="AA2586" t="s">
        <v>4021</v>
      </c>
      <c r="AB2586" t="s">
        <v>6157</v>
      </c>
      <c r="AC2586" t="s">
        <v>6157</v>
      </c>
      <c r="AD2586" t="s">
        <v>6157</v>
      </c>
      <c r="AE2586" t="s">
        <v>6157</v>
      </c>
      <c r="AF2586" t="s">
        <v>6157</v>
      </c>
      <c r="AG2586" t="s">
        <v>6157</v>
      </c>
      <c r="AH2586" t="s">
        <v>6157</v>
      </c>
      <c r="AI2586" t="s">
        <v>6157</v>
      </c>
      <c r="AJ2586" t="s">
        <v>4588</v>
      </c>
      <c r="AK2586" t="s">
        <v>4861</v>
      </c>
      <c r="AL2586" t="s">
        <v>4051</v>
      </c>
      <c r="AM2586" t="s">
        <v>264</v>
      </c>
      <c r="AN2586" t="s">
        <v>4353</v>
      </c>
      <c r="AO2586" s="29">
        <v>9.0368423</v>
      </c>
      <c r="AP2586">
        <v>-22.86318</v>
      </c>
      <c r="AQ2586">
        <v>113.79693</v>
      </c>
      <c r="AR2586" t="s">
        <v>1532</v>
      </c>
      <c r="AS2586">
        <v>0</v>
      </c>
      <c r="AT2586" t="s">
        <v>4353</v>
      </c>
      <c r="AU2586" t="s">
        <v>274</v>
      </c>
      <c r="AV2586" t="s">
        <v>4353</v>
      </c>
      <c r="AW2586" t="s">
        <v>4353</v>
      </c>
      <c r="AX2586" t="s">
        <v>6157</v>
      </c>
      <c r="AY2586">
        <v>-3116</v>
      </c>
      <c r="AZ2586">
        <v>-3116</v>
      </c>
      <c r="BA2586" t="s">
        <v>7018</v>
      </c>
      <c r="BB2586" t="s">
        <v>4785</v>
      </c>
      <c r="BC2586" t="s">
        <v>6157</v>
      </c>
      <c r="BH2586" t="s">
        <v>296</v>
      </c>
      <c r="BI2586" t="s">
        <v>7195</v>
      </c>
      <c r="BJ2586" t="s">
        <v>4164</v>
      </c>
      <c r="BK2586" t="s">
        <v>4165</v>
      </c>
      <c r="BL2586">
        <v>2016</v>
      </c>
      <c r="BM2586"/>
      <c r="BN2586"/>
      <c r="BO2586"/>
      <c r="BP2586"/>
      <c r="BW2586">
        <v>-20.100000000000001</v>
      </c>
      <c r="BY2586">
        <v>10.3</v>
      </c>
      <c r="CF2586">
        <v>1</v>
      </c>
      <c r="CI2586">
        <v>-9.6</v>
      </c>
      <c r="CK2586">
        <v>2.9</v>
      </c>
    </row>
    <row r="2587" spans="1:89" ht="16" customHeight="1">
      <c r="A2587">
        <v>2586</v>
      </c>
      <c r="B2587" t="s">
        <v>7107</v>
      </c>
      <c r="C2587" s="2">
        <v>44970</v>
      </c>
      <c r="E2587" t="s">
        <v>2869</v>
      </c>
      <c r="F2587" t="s">
        <v>2869</v>
      </c>
      <c r="G2587" t="s">
        <v>3941</v>
      </c>
      <c r="H2587" t="s">
        <v>6157</v>
      </c>
      <c r="I2587" t="s">
        <v>4855</v>
      </c>
      <c r="J2587" t="s">
        <v>4856</v>
      </c>
      <c r="K2587" t="s">
        <v>4857</v>
      </c>
      <c r="L2587" t="s">
        <v>6157</v>
      </c>
      <c r="M2587" t="s">
        <v>3984</v>
      </c>
      <c r="N2587" t="s">
        <v>289</v>
      </c>
      <c r="O2587" t="s">
        <v>6987</v>
      </c>
      <c r="P2587" t="s">
        <v>3968</v>
      </c>
      <c r="Q2587" t="s">
        <v>4403</v>
      </c>
      <c r="R2587" t="s">
        <v>6989</v>
      </c>
      <c r="S2587" t="s">
        <v>4353</v>
      </c>
      <c r="T2587" t="s">
        <v>4353</v>
      </c>
      <c r="U2587" t="s">
        <v>6157</v>
      </c>
      <c r="X2587" t="s">
        <v>6157</v>
      </c>
      <c r="Y2587" t="s">
        <v>6157</v>
      </c>
      <c r="Z2587" t="s">
        <v>6157</v>
      </c>
      <c r="AA2587" t="s">
        <v>4021</v>
      </c>
      <c r="AB2587" t="s">
        <v>6157</v>
      </c>
      <c r="AC2587" t="s">
        <v>6157</v>
      </c>
      <c r="AD2587" t="s">
        <v>6157</v>
      </c>
      <c r="AE2587" t="s">
        <v>6157</v>
      </c>
      <c r="AF2587" t="s">
        <v>6157</v>
      </c>
      <c r="AG2587" t="s">
        <v>6157</v>
      </c>
      <c r="AH2587" t="s">
        <v>6157</v>
      </c>
      <c r="AI2587" t="s">
        <v>6157</v>
      </c>
      <c r="AJ2587" t="s">
        <v>4588</v>
      </c>
      <c r="AK2587" t="s">
        <v>4861</v>
      </c>
      <c r="AL2587" t="s">
        <v>4051</v>
      </c>
      <c r="AM2587" t="s">
        <v>264</v>
      </c>
      <c r="AN2587" t="s">
        <v>4353</v>
      </c>
      <c r="AO2587" s="29">
        <v>63.337719</v>
      </c>
      <c r="AP2587">
        <v>-23.3812</v>
      </c>
      <c r="AQ2587">
        <v>113.80752</v>
      </c>
      <c r="AR2587" t="s">
        <v>1532</v>
      </c>
      <c r="AS2587">
        <v>0</v>
      </c>
      <c r="AT2587" t="s">
        <v>4353</v>
      </c>
      <c r="AU2587" t="s">
        <v>274</v>
      </c>
      <c r="AV2587" t="s">
        <v>4353</v>
      </c>
      <c r="AW2587" t="s">
        <v>4353</v>
      </c>
      <c r="AX2587" t="s">
        <v>6157</v>
      </c>
      <c r="AY2587">
        <v>-3173</v>
      </c>
      <c r="AZ2587">
        <v>-3173</v>
      </c>
      <c r="BA2587" t="s">
        <v>7018</v>
      </c>
      <c r="BB2587" t="s">
        <v>4785</v>
      </c>
      <c r="BC2587" t="s">
        <v>6157</v>
      </c>
      <c r="BH2587" t="s">
        <v>296</v>
      </c>
      <c r="BI2587" t="s">
        <v>7195</v>
      </c>
      <c r="BJ2587" t="s">
        <v>4164</v>
      </c>
      <c r="BK2587" t="s">
        <v>4165</v>
      </c>
      <c r="BL2587">
        <v>2016</v>
      </c>
      <c r="BM2587"/>
      <c r="BN2587"/>
      <c r="BO2587"/>
      <c r="BP2587"/>
      <c r="BW2587">
        <v>-18.899999999999999</v>
      </c>
      <c r="BY2587">
        <v>13</v>
      </c>
      <c r="CF2587">
        <v>1</v>
      </c>
      <c r="CI2587">
        <v>-12.2</v>
      </c>
      <c r="CK2587">
        <v>0.1</v>
      </c>
    </row>
    <row r="2588" spans="1:89" ht="16" customHeight="1">
      <c r="A2588">
        <v>2587</v>
      </c>
      <c r="B2588" t="s">
        <v>7107</v>
      </c>
      <c r="C2588" s="2">
        <v>44970</v>
      </c>
      <c r="E2588" t="s">
        <v>2870</v>
      </c>
      <c r="F2588" t="s">
        <v>2870</v>
      </c>
      <c r="G2588" t="s">
        <v>3941</v>
      </c>
      <c r="H2588" t="s">
        <v>6157</v>
      </c>
      <c r="I2588" t="s">
        <v>4855</v>
      </c>
      <c r="J2588" t="s">
        <v>4856</v>
      </c>
      <c r="K2588" t="s">
        <v>4857</v>
      </c>
      <c r="L2588" t="s">
        <v>6157</v>
      </c>
      <c r="M2588" t="s">
        <v>3984</v>
      </c>
      <c r="N2588" t="s">
        <v>289</v>
      </c>
      <c r="O2588" t="s">
        <v>6987</v>
      </c>
      <c r="P2588" t="s">
        <v>3968</v>
      </c>
      <c r="Q2588" t="s">
        <v>4403</v>
      </c>
      <c r="R2588" t="s">
        <v>6989</v>
      </c>
      <c r="S2588" t="s">
        <v>4353</v>
      </c>
      <c r="T2588" t="s">
        <v>4353</v>
      </c>
      <c r="U2588" t="s">
        <v>6157</v>
      </c>
      <c r="X2588" t="s">
        <v>6157</v>
      </c>
      <c r="Y2588" t="s">
        <v>6157</v>
      </c>
      <c r="Z2588" t="s">
        <v>6157</v>
      </c>
      <c r="AA2588" t="s">
        <v>4021</v>
      </c>
      <c r="AB2588" t="s">
        <v>6157</v>
      </c>
      <c r="AC2588" t="s">
        <v>6157</v>
      </c>
      <c r="AD2588" t="s">
        <v>6157</v>
      </c>
      <c r="AE2588" t="s">
        <v>6157</v>
      </c>
      <c r="AF2588" t="s">
        <v>6157</v>
      </c>
      <c r="AG2588" t="s">
        <v>6157</v>
      </c>
      <c r="AH2588" t="s">
        <v>6157</v>
      </c>
      <c r="AI2588" t="s">
        <v>6157</v>
      </c>
      <c r="AJ2588" t="s">
        <v>4588</v>
      </c>
      <c r="AK2588" t="s">
        <v>4861</v>
      </c>
      <c r="AL2588" t="s">
        <v>4051</v>
      </c>
      <c r="AM2588" t="s">
        <v>264</v>
      </c>
      <c r="AN2588" t="s">
        <v>4353</v>
      </c>
      <c r="AO2588" s="29">
        <v>59.3708344</v>
      </c>
      <c r="AP2588">
        <v>-24.286149999999999</v>
      </c>
      <c r="AQ2588">
        <v>113.42122000000001</v>
      </c>
      <c r="AR2588" t="s">
        <v>1532</v>
      </c>
      <c r="AS2588">
        <v>0</v>
      </c>
      <c r="AT2588" t="s">
        <v>4353</v>
      </c>
      <c r="AU2588" t="s">
        <v>274</v>
      </c>
      <c r="AV2588" t="s">
        <v>4353</v>
      </c>
      <c r="AW2588" t="s">
        <v>4353</v>
      </c>
      <c r="AX2588" t="s">
        <v>6157</v>
      </c>
      <c r="AY2588">
        <v>-3219</v>
      </c>
      <c r="AZ2588">
        <v>-3219</v>
      </c>
      <c r="BA2588" t="s">
        <v>7018</v>
      </c>
      <c r="BB2588" t="s">
        <v>4785</v>
      </c>
      <c r="BC2588" t="s">
        <v>6157</v>
      </c>
      <c r="BH2588" t="s">
        <v>296</v>
      </c>
      <c r="BI2588" t="s">
        <v>7195</v>
      </c>
      <c r="BJ2588" t="s">
        <v>4164</v>
      </c>
      <c r="BK2588" t="s">
        <v>4165</v>
      </c>
      <c r="BL2588">
        <v>2016</v>
      </c>
      <c r="BM2588"/>
      <c r="BN2588"/>
      <c r="BO2588"/>
      <c r="BP2588"/>
      <c r="BW2588">
        <v>-22.3</v>
      </c>
      <c r="BY2588">
        <v>8.3000000000000007</v>
      </c>
      <c r="CF2588">
        <v>1</v>
      </c>
      <c r="CI2588">
        <v>-8.1999999999999993</v>
      </c>
      <c r="CK2588">
        <v>5.0999999999999996</v>
      </c>
    </row>
    <row r="2589" spans="1:89" ht="16" customHeight="1">
      <c r="A2589">
        <v>2588</v>
      </c>
      <c r="B2589" t="s">
        <v>7107</v>
      </c>
      <c r="C2589" s="2">
        <v>44970</v>
      </c>
      <c r="E2589" t="s">
        <v>2871</v>
      </c>
      <c r="F2589" t="s">
        <v>2871</v>
      </c>
      <c r="G2589" t="s">
        <v>3941</v>
      </c>
      <c r="H2589" t="s">
        <v>6157</v>
      </c>
      <c r="I2589" t="s">
        <v>4855</v>
      </c>
      <c r="J2589" t="s">
        <v>4856</v>
      </c>
      <c r="K2589" t="s">
        <v>4857</v>
      </c>
      <c r="L2589" t="s">
        <v>6157</v>
      </c>
      <c r="M2589" t="s">
        <v>3984</v>
      </c>
      <c r="N2589" t="s">
        <v>289</v>
      </c>
      <c r="O2589" t="s">
        <v>6987</v>
      </c>
      <c r="P2589" t="s">
        <v>3968</v>
      </c>
      <c r="Q2589" t="s">
        <v>4403</v>
      </c>
      <c r="R2589" t="s">
        <v>6989</v>
      </c>
      <c r="S2589" t="s">
        <v>4353</v>
      </c>
      <c r="T2589" t="s">
        <v>4353</v>
      </c>
      <c r="U2589" t="s">
        <v>6157</v>
      </c>
      <c r="X2589" t="s">
        <v>6157</v>
      </c>
      <c r="Y2589" t="s">
        <v>6157</v>
      </c>
      <c r="Z2589" t="s">
        <v>6157</v>
      </c>
      <c r="AA2589" t="s">
        <v>4021</v>
      </c>
      <c r="AB2589" t="s">
        <v>6157</v>
      </c>
      <c r="AC2589" t="s">
        <v>6157</v>
      </c>
      <c r="AD2589" t="s">
        <v>6157</v>
      </c>
      <c r="AE2589" t="s">
        <v>6157</v>
      </c>
      <c r="AF2589" t="s">
        <v>6157</v>
      </c>
      <c r="AG2589" t="s">
        <v>6157</v>
      </c>
      <c r="AH2589" t="s">
        <v>6157</v>
      </c>
      <c r="AI2589" t="s">
        <v>6157</v>
      </c>
      <c r="AJ2589" t="s">
        <v>4588</v>
      </c>
      <c r="AK2589" t="s">
        <v>4861</v>
      </c>
      <c r="AL2589" t="s">
        <v>4051</v>
      </c>
      <c r="AM2589" t="s">
        <v>264</v>
      </c>
      <c r="AN2589" t="s">
        <v>4353</v>
      </c>
      <c r="AO2589" s="29">
        <v>53.656688699999997</v>
      </c>
      <c r="AP2589">
        <v>-23.001819999999999</v>
      </c>
      <c r="AQ2589">
        <v>113.89322</v>
      </c>
      <c r="AR2589" t="s">
        <v>1532</v>
      </c>
      <c r="AS2589">
        <v>0</v>
      </c>
      <c r="AT2589" t="s">
        <v>4353</v>
      </c>
      <c r="AU2589" t="s">
        <v>274</v>
      </c>
      <c r="AV2589" t="s">
        <v>4353</v>
      </c>
      <c r="AW2589" t="s">
        <v>4353</v>
      </c>
      <c r="AX2589" t="s">
        <v>6157</v>
      </c>
      <c r="AY2589">
        <v>-3278</v>
      </c>
      <c r="AZ2589">
        <v>-3278</v>
      </c>
      <c r="BA2589" t="s">
        <v>7018</v>
      </c>
      <c r="BB2589" t="s">
        <v>4785</v>
      </c>
      <c r="BC2589" t="s">
        <v>6157</v>
      </c>
      <c r="BH2589" t="s">
        <v>296</v>
      </c>
      <c r="BI2589" t="s">
        <v>7195</v>
      </c>
      <c r="BJ2589" t="s">
        <v>4164</v>
      </c>
      <c r="BK2589" t="s">
        <v>4165</v>
      </c>
      <c r="BL2589">
        <v>2016</v>
      </c>
      <c r="BM2589"/>
      <c r="BN2589"/>
      <c r="BO2589"/>
      <c r="BP2589"/>
      <c r="BW2589">
        <v>-19.5</v>
      </c>
      <c r="BY2589">
        <v>8.1</v>
      </c>
      <c r="CF2589">
        <v>1</v>
      </c>
      <c r="CI2589">
        <v>-12.2</v>
      </c>
      <c r="CK2589">
        <v>4.2</v>
      </c>
    </row>
    <row r="2590" spans="1:89" ht="16" customHeight="1">
      <c r="A2590">
        <v>2589</v>
      </c>
      <c r="B2590" t="s">
        <v>7107</v>
      </c>
      <c r="C2590" s="2">
        <v>44970</v>
      </c>
      <c r="E2590" t="s">
        <v>2872</v>
      </c>
      <c r="F2590" t="s">
        <v>2872</v>
      </c>
      <c r="G2590" t="s">
        <v>3941</v>
      </c>
      <c r="H2590" t="s">
        <v>6157</v>
      </c>
      <c r="I2590" t="s">
        <v>4855</v>
      </c>
      <c r="J2590" t="s">
        <v>4856</v>
      </c>
      <c r="K2590" t="s">
        <v>4857</v>
      </c>
      <c r="L2590" t="s">
        <v>6157</v>
      </c>
      <c r="M2590" t="s">
        <v>3984</v>
      </c>
      <c r="N2590" t="s">
        <v>289</v>
      </c>
      <c r="O2590" t="s">
        <v>6987</v>
      </c>
      <c r="P2590" t="s">
        <v>3968</v>
      </c>
      <c r="Q2590" t="s">
        <v>4403</v>
      </c>
      <c r="R2590" t="s">
        <v>6989</v>
      </c>
      <c r="S2590" t="s">
        <v>4353</v>
      </c>
      <c r="T2590" t="s">
        <v>4353</v>
      </c>
      <c r="U2590" t="s">
        <v>6157</v>
      </c>
      <c r="X2590" t="s">
        <v>6157</v>
      </c>
      <c r="Y2590" t="s">
        <v>6157</v>
      </c>
      <c r="Z2590" t="s">
        <v>6157</v>
      </c>
      <c r="AA2590" t="s">
        <v>4021</v>
      </c>
      <c r="AB2590" t="s">
        <v>6157</v>
      </c>
      <c r="AC2590" t="s">
        <v>6157</v>
      </c>
      <c r="AD2590" t="s">
        <v>6157</v>
      </c>
      <c r="AE2590" t="s">
        <v>6157</v>
      </c>
      <c r="AF2590" t="s">
        <v>6157</v>
      </c>
      <c r="AG2590" t="s">
        <v>6157</v>
      </c>
      <c r="AH2590" t="s">
        <v>6157</v>
      </c>
      <c r="AI2590" t="s">
        <v>6157</v>
      </c>
      <c r="AJ2590" t="s">
        <v>4588</v>
      </c>
      <c r="AK2590" t="s">
        <v>4861</v>
      </c>
      <c r="AL2590" t="s">
        <v>4051</v>
      </c>
      <c r="AM2590" t="s">
        <v>264</v>
      </c>
      <c r="AN2590" t="s">
        <v>4353</v>
      </c>
      <c r="AO2590" s="29">
        <v>15.8474092</v>
      </c>
      <c r="AP2590">
        <v>-23.344819999999999</v>
      </c>
      <c r="AQ2590">
        <v>113.8762</v>
      </c>
      <c r="AR2590" t="s">
        <v>1532</v>
      </c>
      <c r="AS2590">
        <v>0</v>
      </c>
      <c r="AT2590" t="s">
        <v>4353</v>
      </c>
      <c r="AU2590" t="s">
        <v>274</v>
      </c>
      <c r="AV2590" t="s">
        <v>4353</v>
      </c>
      <c r="AW2590" t="s">
        <v>4353</v>
      </c>
      <c r="AX2590" t="s">
        <v>6157</v>
      </c>
      <c r="AY2590">
        <v>-3628</v>
      </c>
      <c r="AZ2590">
        <v>-3628</v>
      </c>
      <c r="BA2590" t="s">
        <v>7018</v>
      </c>
      <c r="BB2590" t="s">
        <v>4785</v>
      </c>
      <c r="BC2590" t="s">
        <v>6157</v>
      </c>
      <c r="BH2590" t="s">
        <v>296</v>
      </c>
      <c r="BI2590" t="s">
        <v>7195</v>
      </c>
      <c r="BJ2590" t="s">
        <v>4164</v>
      </c>
      <c r="BK2590" t="s">
        <v>4165</v>
      </c>
      <c r="BL2590">
        <v>2016</v>
      </c>
      <c r="BM2590"/>
      <c r="BN2590"/>
      <c r="BO2590"/>
      <c r="BP2590"/>
      <c r="BW2590">
        <v>-21.9</v>
      </c>
      <c r="BY2590">
        <v>8.6999999999999993</v>
      </c>
      <c r="CF2590">
        <v>1</v>
      </c>
      <c r="CI2590">
        <v>-10.8</v>
      </c>
      <c r="CK2590">
        <v>1.7</v>
      </c>
    </row>
    <row r="2591" spans="1:89" ht="16" customHeight="1">
      <c r="A2591">
        <v>2590</v>
      </c>
      <c r="B2591" t="s">
        <v>7107</v>
      </c>
      <c r="C2591" s="2">
        <v>44970</v>
      </c>
      <c r="E2591" t="s">
        <v>2873</v>
      </c>
      <c r="F2591" t="s">
        <v>2873</v>
      </c>
      <c r="G2591" t="s">
        <v>3941</v>
      </c>
      <c r="H2591" t="s">
        <v>6157</v>
      </c>
      <c r="I2591" t="s">
        <v>4855</v>
      </c>
      <c r="J2591" t="s">
        <v>4856</v>
      </c>
      <c r="K2591" t="s">
        <v>4857</v>
      </c>
      <c r="L2591" t="s">
        <v>6157</v>
      </c>
      <c r="M2591" t="s">
        <v>3984</v>
      </c>
      <c r="N2591" t="s">
        <v>289</v>
      </c>
      <c r="O2591" t="s">
        <v>6987</v>
      </c>
      <c r="P2591" t="s">
        <v>3968</v>
      </c>
      <c r="Q2591" t="s">
        <v>4403</v>
      </c>
      <c r="R2591" t="s">
        <v>6989</v>
      </c>
      <c r="S2591" t="s">
        <v>4353</v>
      </c>
      <c r="T2591" t="s">
        <v>4353</v>
      </c>
      <c r="U2591" t="s">
        <v>6157</v>
      </c>
      <c r="X2591" t="s">
        <v>6157</v>
      </c>
      <c r="Y2591" t="s">
        <v>6157</v>
      </c>
      <c r="Z2591" t="s">
        <v>6157</v>
      </c>
      <c r="AA2591" t="s">
        <v>4021</v>
      </c>
      <c r="AB2591" t="s">
        <v>6157</v>
      </c>
      <c r="AC2591" t="s">
        <v>6157</v>
      </c>
      <c r="AD2591" t="s">
        <v>6157</v>
      </c>
      <c r="AE2591" t="s">
        <v>6157</v>
      </c>
      <c r="AF2591" t="s">
        <v>6157</v>
      </c>
      <c r="AG2591" t="s">
        <v>6157</v>
      </c>
      <c r="AH2591" t="s">
        <v>6157</v>
      </c>
      <c r="AI2591" t="s">
        <v>6157</v>
      </c>
      <c r="AJ2591" t="s">
        <v>4588</v>
      </c>
      <c r="AK2591" t="s">
        <v>4861</v>
      </c>
      <c r="AL2591" t="s">
        <v>4051</v>
      </c>
      <c r="AM2591" t="s">
        <v>264</v>
      </c>
      <c r="AN2591" t="s">
        <v>4353</v>
      </c>
      <c r="AO2591" s="29">
        <v>52.634502400000002</v>
      </c>
      <c r="AP2591">
        <v>-22.922830000000001</v>
      </c>
      <c r="AQ2591">
        <v>113.90425</v>
      </c>
      <c r="AR2591" t="s">
        <v>1532</v>
      </c>
      <c r="AS2591">
        <v>0</v>
      </c>
      <c r="AT2591" t="s">
        <v>4353</v>
      </c>
      <c r="AU2591" t="s">
        <v>274</v>
      </c>
      <c r="AV2591" t="s">
        <v>4353</v>
      </c>
      <c r="AW2591" t="s">
        <v>4353</v>
      </c>
      <c r="AX2591" t="s">
        <v>6157</v>
      </c>
      <c r="AY2591">
        <v>-5118</v>
      </c>
      <c r="AZ2591">
        <v>-5118</v>
      </c>
      <c r="BA2591" t="s">
        <v>7018</v>
      </c>
      <c r="BB2591" t="s">
        <v>4785</v>
      </c>
      <c r="BC2591" t="s">
        <v>6157</v>
      </c>
      <c r="BH2591" t="s">
        <v>296</v>
      </c>
      <c r="BI2591" t="s">
        <v>7195</v>
      </c>
      <c r="BJ2591" t="s">
        <v>4164</v>
      </c>
      <c r="BK2591" t="s">
        <v>4165</v>
      </c>
      <c r="BL2591">
        <v>2016</v>
      </c>
      <c r="BM2591"/>
      <c r="BN2591"/>
      <c r="BO2591"/>
      <c r="BP2591"/>
      <c r="BW2591">
        <v>-20.399999999999999</v>
      </c>
      <c r="BY2591">
        <v>14.6</v>
      </c>
      <c r="CF2591">
        <v>1</v>
      </c>
      <c r="CI2591">
        <v>-10.5</v>
      </c>
      <c r="CK2591">
        <v>2.4</v>
      </c>
    </row>
    <row r="2592" spans="1:89" ht="16" customHeight="1">
      <c r="A2592">
        <v>2591</v>
      </c>
      <c r="B2592" t="s">
        <v>7107</v>
      </c>
      <c r="C2592" s="2">
        <v>44970</v>
      </c>
      <c r="E2592" t="s">
        <v>2874</v>
      </c>
      <c r="F2592" t="s">
        <v>2874</v>
      </c>
      <c r="G2592" t="s">
        <v>3941</v>
      </c>
      <c r="H2592" t="s">
        <v>6157</v>
      </c>
      <c r="I2592" t="s">
        <v>4855</v>
      </c>
      <c r="J2592" t="s">
        <v>4856</v>
      </c>
      <c r="K2592" t="s">
        <v>4857</v>
      </c>
      <c r="L2592" t="s">
        <v>6157</v>
      </c>
      <c r="M2592" t="s">
        <v>3984</v>
      </c>
      <c r="N2592" t="s">
        <v>289</v>
      </c>
      <c r="O2592" t="s">
        <v>6987</v>
      </c>
      <c r="P2592" t="s">
        <v>3968</v>
      </c>
      <c r="Q2592" t="s">
        <v>4403</v>
      </c>
      <c r="R2592" t="s">
        <v>6989</v>
      </c>
      <c r="S2592" t="s">
        <v>4353</v>
      </c>
      <c r="T2592" t="s">
        <v>4353</v>
      </c>
      <c r="U2592" t="s">
        <v>6157</v>
      </c>
      <c r="X2592" t="s">
        <v>6157</v>
      </c>
      <c r="Y2592" t="s">
        <v>6157</v>
      </c>
      <c r="Z2592" t="s">
        <v>6157</v>
      </c>
      <c r="AA2592" t="s">
        <v>4021</v>
      </c>
      <c r="AB2592" t="s">
        <v>6157</v>
      </c>
      <c r="AC2592" t="s">
        <v>6157</v>
      </c>
      <c r="AD2592" t="s">
        <v>6157</v>
      </c>
      <c r="AE2592" t="s">
        <v>6157</v>
      </c>
      <c r="AF2592" t="s">
        <v>6157</v>
      </c>
      <c r="AG2592" t="s">
        <v>6157</v>
      </c>
      <c r="AH2592" t="s">
        <v>6157</v>
      </c>
      <c r="AI2592" t="s">
        <v>6157</v>
      </c>
      <c r="AJ2592" t="s">
        <v>4588</v>
      </c>
      <c r="AK2592" t="s">
        <v>4861</v>
      </c>
      <c r="AL2592" t="s">
        <v>4051</v>
      </c>
      <c r="AM2592" t="s">
        <v>264</v>
      </c>
      <c r="AN2592" t="s">
        <v>4353</v>
      </c>
      <c r="AO2592" s="29">
        <v>59.75103</v>
      </c>
      <c r="AP2592">
        <v>-24.28688</v>
      </c>
      <c r="AQ2592">
        <v>113.42104999999999</v>
      </c>
      <c r="AR2592" t="s">
        <v>1532</v>
      </c>
      <c r="AS2592">
        <v>0</v>
      </c>
      <c r="AT2592" t="s">
        <v>4353</v>
      </c>
      <c r="AU2592" t="s">
        <v>274</v>
      </c>
      <c r="AV2592" t="s">
        <v>4353</v>
      </c>
      <c r="AW2592" t="s">
        <v>4353</v>
      </c>
      <c r="AX2592" t="s">
        <v>6157</v>
      </c>
      <c r="AY2592">
        <v>-5373</v>
      </c>
      <c r="AZ2592">
        <v>-5373</v>
      </c>
      <c r="BA2592" t="s">
        <v>7018</v>
      </c>
      <c r="BB2592" t="s">
        <v>4785</v>
      </c>
      <c r="BC2592" t="s">
        <v>6157</v>
      </c>
      <c r="BH2592" t="s">
        <v>296</v>
      </c>
      <c r="BI2592" t="s">
        <v>7195</v>
      </c>
      <c r="BJ2592" t="s">
        <v>4164</v>
      </c>
      <c r="BK2592" t="s">
        <v>4165</v>
      </c>
      <c r="BL2592">
        <v>2016</v>
      </c>
      <c r="BM2592"/>
      <c r="BN2592"/>
      <c r="BO2592"/>
      <c r="BP2592"/>
      <c r="BW2592">
        <v>-20.6</v>
      </c>
      <c r="BY2592">
        <v>11.3</v>
      </c>
      <c r="CF2592">
        <v>1</v>
      </c>
      <c r="CI2592">
        <v>-11.6</v>
      </c>
      <c r="CK2592">
        <v>1.8</v>
      </c>
    </row>
    <row r="2593" spans="1:89" ht="16" customHeight="1">
      <c r="A2593">
        <v>2592</v>
      </c>
      <c r="B2593" t="s">
        <v>7107</v>
      </c>
      <c r="C2593" s="2">
        <v>44970</v>
      </c>
      <c r="E2593" t="s">
        <v>2875</v>
      </c>
      <c r="F2593" t="s">
        <v>2875</v>
      </c>
      <c r="G2593" t="s">
        <v>3941</v>
      </c>
      <c r="H2593" t="s">
        <v>6157</v>
      </c>
      <c r="I2593" t="s">
        <v>4855</v>
      </c>
      <c r="J2593" t="s">
        <v>4856</v>
      </c>
      <c r="K2593" t="s">
        <v>4857</v>
      </c>
      <c r="L2593" t="s">
        <v>6157</v>
      </c>
      <c r="M2593" t="s">
        <v>3984</v>
      </c>
      <c r="N2593" t="s">
        <v>289</v>
      </c>
      <c r="O2593" t="s">
        <v>6987</v>
      </c>
      <c r="P2593" t="s">
        <v>3968</v>
      </c>
      <c r="Q2593" t="s">
        <v>4403</v>
      </c>
      <c r="R2593" t="s">
        <v>6989</v>
      </c>
      <c r="S2593" t="s">
        <v>4353</v>
      </c>
      <c r="T2593" t="s">
        <v>4353</v>
      </c>
      <c r="U2593" t="s">
        <v>6157</v>
      </c>
      <c r="X2593" t="s">
        <v>6157</v>
      </c>
      <c r="Y2593" t="s">
        <v>6157</v>
      </c>
      <c r="Z2593" t="s">
        <v>6157</v>
      </c>
      <c r="AA2593" t="s">
        <v>4021</v>
      </c>
      <c r="AB2593" t="s">
        <v>6157</v>
      </c>
      <c r="AC2593" t="s">
        <v>6157</v>
      </c>
      <c r="AD2593" t="s">
        <v>6157</v>
      </c>
      <c r="AE2593" t="s">
        <v>6157</v>
      </c>
      <c r="AF2593" t="s">
        <v>6157</v>
      </c>
      <c r="AG2593" t="s">
        <v>6157</v>
      </c>
      <c r="AH2593" t="s">
        <v>6157</v>
      </c>
      <c r="AI2593" t="s">
        <v>6157</v>
      </c>
      <c r="AJ2593" t="s">
        <v>4588</v>
      </c>
      <c r="AK2593" t="s">
        <v>4861</v>
      </c>
      <c r="AL2593" t="s">
        <v>4051</v>
      </c>
      <c r="AM2593" t="s">
        <v>264</v>
      </c>
      <c r="AN2593" t="s">
        <v>4353</v>
      </c>
      <c r="AO2593" s="29">
        <v>44.100536300000002</v>
      </c>
      <c r="AP2593">
        <v>-24.284050000000001</v>
      </c>
      <c r="AQ2593">
        <v>113.40503</v>
      </c>
      <c r="AR2593" t="s">
        <v>1532</v>
      </c>
      <c r="AS2593">
        <v>0</v>
      </c>
      <c r="AT2593" t="s">
        <v>4353</v>
      </c>
      <c r="AU2593" t="s">
        <v>274</v>
      </c>
      <c r="AV2593" t="s">
        <v>4353</v>
      </c>
      <c r="AW2593" t="s">
        <v>4353</v>
      </c>
      <c r="AX2593" t="s">
        <v>6157</v>
      </c>
      <c r="AY2593">
        <v>-5397</v>
      </c>
      <c r="AZ2593">
        <v>-5397</v>
      </c>
      <c r="BA2593" t="s">
        <v>7018</v>
      </c>
      <c r="BB2593" t="s">
        <v>4785</v>
      </c>
      <c r="BC2593" t="s">
        <v>6157</v>
      </c>
      <c r="BH2593" t="s">
        <v>296</v>
      </c>
      <c r="BI2593" t="s">
        <v>7195</v>
      </c>
      <c r="BJ2593" t="s">
        <v>4164</v>
      </c>
      <c r="BK2593" t="s">
        <v>4165</v>
      </c>
      <c r="BL2593">
        <v>2016</v>
      </c>
      <c r="BM2593"/>
      <c r="BN2593"/>
      <c r="BO2593"/>
      <c r="BP2593"/>
      <c r="BW2593">
        <v>-20.8</v>
      </c>
      <c r="BY2593">
        <v>12</v>
      </c>
      <c r="CF2593">
        <v>1</v>
      </c>
      <c r="CI2593">
        <v>-10.9</v>
      </c>
      <c r="CK2593">
        <v>4.8</v>
      </c>
    </row>
    <row r="2594" spans="1:89" ht="16" customHeight="1">
      <c r="A2594">
        <v>2593</v>
      </c>
      <c r="B2594" t="s">
        <v>7107</v>
      </c>
      <c r="C2594" s="2">
        <v>44970</v>
      </c>
      <c r="E2594" t="s">
        <v>2876</v>
      </c>
      <c r="F2594" t="s">
        <v>2876</v>
      </c>
      <c r="G2594" t="s">
        <v>3941</v>
      </c>
      <c r="H2594" t="s">
        <v>6157</v>
      </c>
      <c r="I2594" t="s">
        <v>4855</v>
      </c>
      <c r="J2594" t="s">
        <v>4856</v>
      </c>
      <c r="K2594" t="s">
        <v>4857</v>
      </c>
      <c r="L2594" t="s">
        <v>6157</v>
      </c>
      <c r="M2594" t="s">
        <v>3984</v>
      </c>
      <c r="N2594" t="s">
        <v>289</v>
      </c>
      <c r="O2594" t="s">
        <v>6987</v>
      </c>
      <c r="P2594" t="s">
        <v>3968</v>
      </c>
      <c r="Q2594" t="s">
        <v>4403</v>
      </c>
      <c r="R2594" t="s">
        <v>6989</v>
      </c>
      <c r="S2594" t="s">
        <v>4353</v>
      </c>
      <c r="T2594" t="s">
        <v>4353</v>
      </c>
      <c r="U2594" t="s">
        <v>6157</v>
      </c>
      <c r="X2594" t="s">
        <v>6157</v>
      </c>
      <c r="Y2594" t="s">
        <v>6157</v>
      </c>
      <c r="Z2594" t="s">
        <v>6157</v>
      </c>
      <c r="AA2594" t="s">
        <v>4021</v>
      </c>
      <c r="AB2594" t="s">
        <v>6157</v>
      </c>
      <c r="AC2594" t="s">
        <v>6157</v>
      </c>
      <c r="AD2594" t="s">
        <v>6157</v>
      </c>
      <c r="AE2594" t="s">
        <v>6157</v>
      </c>
      <c r="AF2594" t="s">
        <v>6157</v>
      </c>
      <c r="AG2594" t="s">
        <v>6157</v>
      </c>
      <c r="AH2594" t="s">
        <v>6157</v>
      </c>
      <c r="AI2594" t="s">
        <v>6157</v>
      </c>
      <c r="AJ2594" t="s">
        <v>4588</v>
      </c>
      <c r="AK2594" t="s">
        <v>4861</v>
      </c>
      <c r="AL2594" t="s">
        <v>4051</v>
      </c>
      <c r="AM2594" t="s">
        <v>264</v>
      </c>
      <c r="AN2594" t="s">
        <v>4353</v>
      </c>
      <c r="AO2594" s="29">
        <v>37.911060300000003</v>
      </c>
      <c r="AP2594">
        <v>-23.421620000000001</v>
      </c>
      <c r="AQ2594">
        <v>113.80745</v>
      </c>
      <c r="AR2594" t="s">
        <v>1532</v>
      </c>
      <c r="AS2594">
        <v>0</v>
      </c>
      <c r="AT2594" t="s">
        <v>4353</v>
      </c>
      <c r="AU2594" t="s">
        <v>274</v>
      </c>
      <c r="AV2594" t="s">
        <v>4353</v>
      </c>
      <c r="AW2594" t="s">
        <v>4353</v>
      </c>
      <c r="AX2594" t="s">
        <v>6157</v>
      </c>
      <c r="AY2594">
        <v>-5960</v>
      </c>
      <c r="AZ2594">
        <v>-5960</v>
      </c>
      <c r="BA2594" t="s">
        <v>7018</v>
      </c>
      <c r="BB2594" t="s">
        <v>4785</v>
      </c>
      <c r="BC2594" t="s">
        <v>6157</v>
      </c>
      <c r="BH2594" t="s">
        <v>296</v>
      </c>
      <c r="BI2594" t="s">
        <v>7195</v>
      </c>
      <c r="BJ2594" t="s">
        <v>4164</v>
      </c>
      <c r="BK2594" t="s">
        <v>4165</v>
      </c>
      <c r="BL2594">
        <v>2016</v>
      </c>
      <c r="BM2594"/>
      <c r="BN2594"/>
      <c r="BO2594"/>
      <c r="BP2594"/>
      <c r="BW2594">
        <v>-20.6</v>
      </c>
      <c r="BY2594">
        <v>8.8000000000000007</v>
      </c>
      <c r="CF2594">
        <v>1</v>
      </c>
      <c r="CI2594">
        <v>-11.5</v>
      </c>
      <c r="CK2594">
        <v>3.6</v>
      </c>
    </row>
    <row r="2595" spans="1:89" ht="16" customHeight="1">
      <c r="A2595">
        <v>2594</v>
      </c>
      <c r="B2595" t="s">
        <v>7107</v>
      </c>
      <c r="C2595" s="2">
        <v>44970</v>
      </c>
      <c r="E2595" t="s">
        <v>2877</v>
      </c>
      <c r="F2595" t="s">
        <v>2877</v>
      </c>
      <c r="G2595" t="s">
        <v>3941</v>
      </c>
      <c r="H2595" t="s">
        <v>6157</v>
      </c>
      <c r="I2595" t="s">
        <v>4855</v>
      </c>
      <c r="J2595" t="s">
        <v>4856</v>
      </c>
      <c r="K2595" t="s">
        <v>4857</v>
      </c>
      <c r="L2595" t="s">
        <v>6157</v>
      </c>
      <c r="M2595" t="s">
        <v>3984</v>
      </c>
      <c r="N2595" t="s">
        <v>289</v>
      </c>
      <c r="O2595" t="s">
        <v>6987</v>
      </c>
      <c r="P2595" t="s">
        <v>3968</v>
      </c>
      <c r="Q2595" t="s">
        <v>4403</v>
      </c>
      <c r="R2595" t="s">
        <v>6989</v>
      </c>
      <c r="S2595" t="s">
        <v>4353</v>
      </c>
      <c r="T2595" t="s">
        <v>4353</v>
      </c>
      <c r="U2595" t="s">
        <v>6157</v>
      </c>
      <c r="X2595" t="s">
        <v>6157</v>
      </c>
      <c r="Y2595" t="s">
        <v>6157</v>
      </c>
      <c r="Z2595" t="s">
        <v>6157</v>
      </c>
      <c r="AA2595" t="s">
        <v>4021</v>
      </c>
      <c r="AB2595" t="s">
        <v>6157</v>
      </c>
      <c r="AC2595" t="s">
        <v>6157</v>
      </c>
      <c r="AD2595" t="s">
        <v>6157</v>
      </c>
      <c r="AE2595" t="s">
        <v>6157</v>
      </c>
      <c r="AF2595" t="s">
        <v>6157</v>
      </c>
      <c r="AG2595" t="s">
        <v>6157</v>
      </c>
      <c r="AH2595" t="s">
        <v>6157</v>
      </c>
      <c r="AI2595" t="s">
        <v>6157</v>
      </c>
      <c r="AJ2595" t="s">
        <v>4588</v>
      </c>
      <c r="AK2595" t="s">
        <v>4861</v>
      </c>
      <c r="AL2595" t="s">
        <v>4051</v>
      </c>
      <c r="AM2595" t="s">
        <v>264</v>
      </c>
      <c r="AN2595" t="s">
        <v>4353</v>
      </c>
      <c r="AO2595" s="29">
        <v>55.757190700000002</v>
      </c>
      <c r="AP2595">
        <v>-24.29542</v>
      </c>
      <c r="AQ2595">
        <v>113.42802</v>
      </c>
      <c r="AR2595" t="s">
        <v>1532</v>
      </c>
      <c r="AS2595">
        <v>0</v>
      </c>
      <c r="AT2595" t="s">
        <v>4353</v>
      </c>
      <c r="AU2595" t="s">
        <v>274</v>
      </c>
      <c r="AV2595" t="s">
        <v>4353</v>
      </c>
      <c r="AW2595" t="s">
        <v>4353</v>
      </c>
      <c r="AX2595" t="s">
        <v>6157</v>
      </c>
      <c r="AY2595">
        <v>-6268</v>
      </c>
      <c r="AZ2595">
        <v>-6268</v>
      </c>
      <c r="BA2595" t="s">
        <v>7018</v>
      </c>
      <c r="BB2595" t="s">
        <v>4785</v>
      </c>
      <c r="BC2595" t="s">
        <v>6157</v>
      </c>
      <c r="BH2595" t="s">
        <v>294</v>
      </c>
      <c r="BI2595" t="s">
        <v>7195</v>
      </c>
      <c r="BJ2595" t="s">
        <v>4164</v>
      </c>
      <c r="BK2595" t="s">
        <v>4165</v>
      </c>
      <c r="BL2595">
        <v>2016</v>
      </c>
      <c r="BM2595"/>
      <c r="BN2595"/>
      <c r="BO2595"/>
      <c r="BP2595"/>
      <c r="BW2595">
        <v>-21.9</v>
      </c>
      <c r="BY2595">
        <v>12.4</v>
      </c>
      <c r="CF2595">
        <v>1</v>
      </c>
      <c r="CI2595">
        <v>-11.7</v>
      </c>
      <c r="CK2595">
        <v>3</v>
      </c>
    </row>
    <row r="2596" spans="1:89" ht="16" customHeight="1">
      <c r="A2596">
        <v>2595</v>
      </c>
      <c r="B2596" t="s">
        <v>7107</v>
      </c>
      <c r="C2596" s="2">
        <v>44970</v>
      </c>
      <c r="E2596" t="s">
        <v>2878</v>
      </c>
      <c r="F2596" t="s">
        <v>2878</v>
      </c>
      <c r="G2596" t="s">
        <v>3941</v>
      </c>
      <c r="H2596" t="s">
        <v>6157</v>
      </c>
      <c r="I2596" t="s">
        <v>4855</v>
      </c>
      <c r="J2596" t="s">
        <v>4856</v>
      </c>
      <c r="K2596" t="s">
        <v>4857</v>
      </c>
      <c r="L2596" t="s">
        <v>6157</v>
      </c>
      <c r="M2596" t="s">
        <v>3984</v>
      </c>
      <c r="N2596" t="s">
        <v>289</v>
      </c>
      <c r="O2596" t="s">
        <v>6987</v>
      </c>
      <c r="P2596" t="s">
        <v>3968</v>
      </c>
      <c r="Q2596" t="s">
        <v>4403</v>
      </c>
      <c r="R2596" t="s">
        <v>6989</v>
      </c>
      <c r="S2596" t="s">
        <v>4353</v>
      </c>
      <c r="T2596" t="s">
        <v>4353</v>
      </c>
      <c r="U2596" t="s">
        <v>6157</v>
      </c>
      <c r="X2596" t="s">
        <v>6157</v>
      </c>
      <c r="Y2596" t="s">
        <v>6157</v>
      </c>
      <c r="Z2596" t="s">
        <v>6157</v>
      </c>
      <c r="AA2596" t="s">
        <v>4021</v>
      </c>
      <c r="AB2596" t="s">
        <v>6157</v>
      </c>
      <c r="AC2596" t="s">
        <v>6157</v>
      </c>
      <c r="AD2596" t="s">
        <v>6157</v>
      </c>
      <c r="AE2596" t="s">
        <v>6157</v>
      </c>
      <c r="AF2596" t="s">
        <v>6157</v>
      </c>
      <c r="AG2596" t="s">
        <v>6157</v>
      </c>
      <c r="AH2596" t="s">
        <v>6157</v>
      </c>
      <c r="AI2596" t="s">
        <v>6157</v>
      </c>
      <c r="AJ2596" t="s">
        <v>4588</v>
      </c>
      <c r="AK2596" t="s">
        <v>4861</v>
      </c>
      <c r="AL2596" t="s">
        <v>4051</v>
      </c>
      <c r="AM2596" t="s">
        <v>264</v>
      </c>
      <c r="AN2596" t="s">
        <v>4353</v>
      </c>
      <c r="AO2596" s="29">
        <v>20.742715799999999</v>
      </c>
      <c r="AP2596">
        <v>-23.343979999999998</v>
      </c>
      <c r="AQ2596">
        <v>113.8746</v>
      </c>
      <c r="AR2596" t="s">
        <v>1532</v>
      </c>
      <c r="AS2596">
        <v>0</v>
      </c>
      <c r="AT2596" t="s">
        <v>4353</v>
      </c>
      <c r="AU2596" t="s">
        <v>274</v>
      </c>
      <c r="AV2596" t="s">
        <v>4353</v>
      </c>
      <c r="AW2596" t="s">
        <v>4353</v>
      </c>
      <c r="AX2596" t="s">
        <v>6157</v>
      </c>
      <c r="AY2596">
        <v>-6326</v>
      </c>
      <c r="AZ2596">
        <v>-6326</v>
      </c>
      <c r="BA2596" t="s">
        <v>7018</v>
      </c>
      <c r="BB2596" t="s">
        <v>4785</v>
      </c>
      <c r="BC2596" t="s">
        <v>6157</v>
      </c>
      <c r="BH2596" t="s">
        <v>294</v>
      </c>
      <c r="BI2596" t="s">
        <v>7195</v>
      </c>
      <c r="BJ2596" t="s">
        <v>4164</v>
      </c>
      <c r="BK2596" t="s">
        <v>4165</v>
      </c>
      <c r="BL2596">
        <v>2016</v>
      </c>
      <c r="BM2596"/>
      <c r="BN2596"/>
      <c r="BO2596"/>
      <c r="BP2596"/>
      <c r="BW2596">
        <v>-21.5</v>
      </c>
      <c r="BY2596">
        <v>12.1</v>
      </c>
      <c r="CF2596">
        <v>1</v>
      </c>
      <c r="CI2596">
        <v>-10.6</v>
      </c>
      <c r="CK2596">
        <v>5.0999999999999996</v>
      </c>
    </row>
    <row r="2597" spans="1:89" ht="16" customHeight="1">
      <c r="A2597">
        <v>2596</v>
      </c>
      <c r="B2597" t="s">
        <v>7107</v>
      </c>
      <c r="C2597" s="2">
        <v>44970</v>
      </c>
      <c r="E2597" t="s">
        <v>2874</v>
      </c>
      <c r="F2597" t="s">
        <v>2874</v>
      </c>
      <c r="G2597" t="s">
        <v>3941</v>
      </c>
      <c r="H2597" t="s">
        <v>6157</v>
      </c>
      <c r="I2597" t="s">
        <v>4855</v>
      </c>
      <c r="J2597" t="s">
        <v>4856</v>
      </c>
      <c r="K2597" t="s">
        <v>4857</v>
      </c>
      <c r="L2597" t="s">
        <v>6157</v>
      </c>
      <c r="M2597" t="s">
        <v>3984</v>
      </c>
      <c r="N2597" t="s">
        <v>289</v>
      </c>
      <c r="O2597" t="s">
        <v>6987</v>
      </c>
      <c r="P2597" t="s">
        <v>3968</v>
      </c>
      <c r="Q2597" t="s">
        <v>4403</v>
      </c>
      <c r="R2597" t="s">
        <v>6989</v>
      </c>
      <c r="S2597" t="s">
        <v>4353</v>
      </c>
      <c r="T2597" t="s">
        <v>4353</v>
      </c>
      <c r="U2597" t="s">
        <v>6157</v>
      </c>
      <c r="X2597" t="s">
        <v>6157</v>
      </c>
      <c r="Y2597" t="s">
        <v>6157</v>
      </c>
      <c r="Z2597" t="s">
        <v>6157</v>
      </c>
      <c r="AA2597" t="s">
        <v>4021</v>
      </c>
      <c r="AB2597" t="s">
        <v>6157</v>
      </c>
      <c r="AC2597" t="s">
        <v>6157</v>
      </c>
      <c r="AD2597" t="s">
        <v>6157</v>
      </c>
      <c r="AE2597" t="s">
        <v>6157</v>
      </c>
      <c r="AF2597" t="s">
        <v>6157</v>
      </c>
      <c r="AG2597" t="s">
        <v>6157</v>
      </c>
      <c r="AH2597" t="s">
        <v>6157</v>
      </c>
      <c r="AI2597" t="s">
        <v>6157</v>
      </c>
      <c r="AJ2597" t="s">
        <v>4588</v>
      </c>
      <c r="AK2597" t="s">
        <v>4861</v>
      </c>
      <c r="AL2597" t="s">
        <v>4051</v>
      </c>
      <c r="AM2597" t="s">
        <v>264</v>
      </c>
      <c r="AN2597" t="s">
        <v>4353</v>
      </c>
      <c r="AO2597" s="29">
        <v>44.2776833</v>
      </c>
      <c r="AP2597">
        <v>-24.284369999999999</v>
      </c>
      <c r="AQ2597">
        <v>113.40506999999999</v>
      </c>
      <c r="AR2597" t="s">
        <v>1532</v>
      </c>
      <c r="AS2597">
        <v>0</v>
      </c>
      <c r="AT2597" t="s">
        <v>4353</v>
      </c>
      <c r="AU2597" t="s">
        <v>274</v>
      </c>
      <c r="AV2597" t="s">
        <v>4353</v>
      </c>
      <c r="AW2597" t="s">
        <v>4353</v>
      </c>
      <c r="AX2597" t="s">
        <v>6157</v>
      </c>
      <c r="AY2597">
        <v>-6687</v>
      </c>
      <c r="AZ2597">
        <v>-6687</v>
      </c>
      <c r="BA2597" t="s">
        <v>7018</v>
      </c>
      <c r="BB2597" t="s">
        <v>4785</v>
      </c>
      <c r="BC2597" t="s">
        <v>6157</v>
      </c>
      <c r="BH2597" t="s">
        <v>294</v>
      </c>
      <c r="BI2597" t="s">
        <v>7195</v>
      </c>
      <c r="BJ2597" t="s">
        <v>4164</v>
      </c>
      <c r="BK2597" t="s">
        <v>4165</v>
      </c>
      <c r="BL2597">
        <v>2016</v>
      </c>
      <c r="BM2597"/>
      <c r="BN2597"/>
      <c r="BO2597"/>
      <c r="BP2597"/>
      <c r="BW2597">
        <v>-21.1</v>
      </c>
      <c r="BY2597">
        <v>11.4</v>
      </c>
      <c r="CF2597">
        <v>1</v>
      </c>
      <c r="CI2597">
        <v>-10.6</v>
      </c>
      <c r="CK2597">
        <v>5</v>
      </c>
    </row>
    <row r="2598" spans="1:89" ht="16" customHeight="1">
      <c r="A2598">
        <v>2597</v>
      </c>
      <c r="B2598" t="s">
        <v>7107</v>
      </c>
      <c r="C2598" s="2">
        <v>44970</v>
      </c>
      <c r="E2598" t="s">
        <v>2879</v>
      </c>
      <c r="F2598" t="s">
        <v>2879</v>
      </c>
      <c r="G2598" t="s">
        <v>3941</v>
      </c>
      <c r="H2598" t="s">
        <v>6157</v>
      </c>
      <c r="I2598" t="s">
        <v>4855</v>
      </c>
      <c r="J2598" t="s">
        <v>4856</v>
      </c>
      <c r="K2598" t="s">
        <v>4857</v>
      </c>
      <c r="L2598" t="s">
        <v>6157</v>
      </c>
      <c r="M2598" t="s">
        <v>3984</v>
      </c>
      <c r="N2598" t="s">
        <v>289</v>
      </c>
      <c r="O2598" t="s">
        <v>6987</v>
      </c>
      <c r="P2598" t="s">
        <v>3968</v>
      </c>
      <c r="Q2598" t="s">
        <v>4403</v>
      </c>
      <c r="R2598" t="s">
        <v>6989</v>
      </c>
      <c r="S2598" t="s">
        <v>4353</v>
      </c>
      <c r="T2598" t="s">
        <v>4353</v>
      </c>
      <c r="U2598" t="s">
        <v>6157</v>
      </c>
      <c r="X2598" t="s">
        <v>6157</v>
      </c>
      <c r="Y2598" t="s">
        <v>6157</v>
      </c>
      <c r="Z2598" t="s">
        <v>6157</v>
      </c>
      <c r="AA2598" t="s">
        <v>4021</v>
      </c>
      <c r="AB2598" t="s">
        <v>6157</v>
      </c>
      <c r="AC2598" t="s">
        <v>6157</v>
      </c>
      <c r="AD2598" t="s">
        <v>6157</v>
      </c>
      <c r="AE2598" t="s">
        <v>6157</v>
      </c>
      <c r="AF2598" t="s">
        <v>6157</v>
      </c>
      <c r="AG2598" t="s">
        <v>6157</v>
      </c>
      <c r="AH2598" t="s">
        <v>6157</v>
      </c>
      <c r="AI2598" t="s">
        <v>6157</v>
      </c>
      <c r="AJ2598" t="s">
        <v>4588</v>
      </c>
      <c r="AK2598" t="s">
        <v>4861</v>
      </c>
      <c r="AL2598" t="s">
        <v>4051</v>
      </c>
      <c r="AM2598" t="s">
        <v>264</v>
      </c>
      <c r="AN2598" t="s">
        <v>4353</v>
      </c>
      <c r="AO2598" s="29">
        <v>44</v>
      </c>
      <c r="AP2598">
        <v>-24.284050000000001</v>
      </c>
      <c r="AQ2598">
        <v>113.40503</v>
      </c>
      <c r="AR2598" t="s">
        <v>1532</v>
      </c>
      <c r="AS2598">
        <v>0</v>
      </c>
      <c r="AT2598" t="s">
        <v>4353</v>
      </c>
      <c r="AU2598" t="s">
        <v>274</v>
      </c>
      <c r="AV2598" t="s">
        <v>4353</v>
      </c>
      <c r="AW2598" t="s">
        <v>4353</v>
      </c>
      <c r="AX2598" t="s">
        <v>6157</v>
      </c>
      <c r="AY2598">
        <v>-7071</v>
      </c>
      <c r="AZ2598">
        <v>-7071</v>
      </c>
      <c r="BA2598" t="s">
        <v>7018</v>
      </c>
      <c r="BB2598" t="s">
        <v>4785</v>
      </c>
      <c r="BC2598" t="s">
        <v>6157</v>
      </c>
      <c r="BH2598" t="s">
        <v>294</v>
      </c>
      <c r="BI2598" t="s">
        <v>7195</v>
      </c>
      <c r="BJ2598" t="s">
        <v>4164</v>
      </c>
      <c r="BK2598" t="s">
        <v>4165</v>
      </c>
      <c r="BL2598">
        <v>2016</v>
      </c>
      <c r="BM2598"/>
      <c r="BN2598"/>
      <c r="BO2598"/>
      <c r="BP2598"/>
      <c r="BW2598">
        <v>-21.2</v>
      </c>
      <c r="BY2598">
        <v>11.6</v>
      </c>
      <c r="CF2598">
        <v>1</v>
      </c>
      <c r="CI2598">
        <v>-10</v>
      </c>
      <c r="CK2598">
        <v>5.4</v>
      </c>
    </row>
    <row r="2599" spans="1:89" ht="16" customHeight="1">
      <c r="A2599">
        <v>2598</v>
      </c>
      <c r="B2599" t="s">
        <v>7107</v>
      </c>
      <c r="C2599" s="2">
        <v>44970</v>
      </c>
      <c r="E2599" t="s">
        <v>2880</v>
      </c>
      <c r="F2599" t="s">
        <v>2880</v>
      </c>
      <c r="G2599" t="s">
        <v>3941</v>
      </c>
      <c r="H2599" t="s">
        <v>6157</v>
      </c>
      <c r="I2599" t="s">
        <v>4855</v>
      </c>
      <c r="J2599" t="s">
        <v>4856</v>
      </c>
      <c r="K2599" t="s">
        <v>4857</v>
      </c>
      <c r="L2599" t="s">
        <v>6157</v>
      </c>
      <c r="M2599" t="s">
        <v>3984</v>
      </c>
      <c r="N2599" t="s">
        <v>289</v>
      </c>
      <c r="O2599" t="s">
        <v>6987</v>
      </c>
      <c r="P2599" t="s">
        <v>3968</v>
      </c>
      <c r="Q2599" t="s">
        <v>4403</v>
      </c>
      <c r="R2599" t="s">
        <v>6989</v>
      </c>
      <c r="S2599" t="s">
        <v>4353</v>
      </c>
      <c r="T2599" t="s">
        <v>4353</v>
      </c>
      <c r="U2599" t="s">
        <v>6157</v>
      </c>
      <c r="X2599" t="s">
        <v>6157</v>
      </c>
      <c r="Y2599" t="s">
        <v>6157</v>
      </c>
      <c r="Z2599" t="s">
        <v>6157</v>
      </c>
      <c r="AA2599" t="s">
        <v>4021</v>
      </c>
      <c r="AB2599" t="s">
        <v>6157</v>
      </c>
      <c r="AC2599" t="s">
        <v>6157</v>
      </c>
      <c r="AD2599" t="s">
        <v>6157</v>
      </c>
      <c r="AE2599" t="s">
        <v>6157</v>
      </c>
      <c r="AF2599" t="s">
        <v>6157</v>
      </c>
      <c r="AG2599" t="s">
        <v>6157</v>
      </c>
      <c r="AH2599" t="s">
        <v>6157</v>
      </c>
      <c r="AI2599" t="s">
        <v>6157</v>
      </c>
      <c r="AJ2599" t="s">
        <v>4588</v>
      </c>
      <c r="AK2599" t="s">
        <v>4861</v>
      </c>
      <c r="AL2599" t="s">
        <v>4051</v>
      </c>
      <c r="AM2599" t="s">
        <v>264</v>
      </c>
      <c r="AN2599" t="s">
        <v>4353</v>
      </c>
      <c r="AO2599" s="29">
        <v>32.291446700000002</v>
      </c>
      <c r="AP2599">
        <v>-22.603480000000001</v>
      </c>
      <c r="AQ2599">
        <v>114.06075</v>
      </c>
      <c r="AR2599" t="s">
        <v>1532</v>
      </c>
      <c r="AS2599">
        <v>0</v>
      </c>
      <c r="AT2599" t="s">
        <v>4353</v>
      </c>
      <c r="AU2599" t="s">
        <v>274</v>
      </c>
      <c r="AV2599" t="s">
        <v>4353</v>
      </c>
      <c r="AW2599" t="s">
        <v>4353</v>
      </c>
      <c r="AX2599" t="s">
        <v>6157</v>
      </c>
      <c r="AY2599">
        <v>-7587</v>
      </c>
      <c r="AZ2599">
        <v>-7587</v>
      </c>
      <c r="BA2599" t="s">
        <v>7018</v>
      </c>
      <c r="BB2599" t="s">
        <v>4785</v>
      </c>
      <c r="BC2599" t="s">
        <v>6157</v>
      </c>
      <c r="BH2599" t="s">
        <v>294</v>
      </c>
      <c r="BI2599" t="s">
        <v>7195</v>
      </c>
      <c r="BJ2599" t="s">
        <v>4164</v>
      </c>
      <c r="BK2599" t="s">
        <v>4165</v>
      </c>
      <c r="BL2599">
        <v>2016</v>
      </c>
      <c r="BM2599"/>
      <c r="BN2599"/>
      <c r="BO2599"/>
      <c r="BP2599"/>
      <c r="BW2599">
        <v>-20.5</v>
      </c>
      <c r="BY2599">
        <v>8.6999999999999993</v>
      </c>
      <c r="CF2599">
        <v>1</v>
      </c>
      <c r="CI2599">
        <v>-10.7</v>
      </c>
      <c r="CK2599">
        <v>6.9</v>
      </c>
    </row>
    <row r="2600" spans="1:89" ht="16" customHeight="1">
      <c r="A2600">
        <v>2599</v>
      </c>
      <c r="B2600" t="s">
        <v>7107</v>
      </c>
      <c r="C2600" s="2">
        <v>44970</v>
      </c>
      <c r="E2600" t="s">
        <v>2881</v>
      </c>
      <c r="F2600" t="s">
        <v>2881</v>
      </c>
      <c r="G2600" t="s">
        <v>3941</v>
      </c>
      <c r="H2600" t="s">
        <v>6157</v>
      </c>
      <c r="I2600" t="s">
        <v>4855</v>
      </c>
      <c r="J2600" t="s">
        <v>4856</v>
      </c>
      <c r="K2600" t="s">
        <v>4857</v>
      </c>
      <c r="L2600" t="s">
        <v>6157</v>
      </c>
      <c r="M2600" t="s">
        <v>3984</v>
      </c>
      <c r="N2600" t="s">
        <v>289</v>
      </c>
      <c r="O2600" t="s">
        <v>6987</v>
      </c>
      <c r="P2600" t="s">
        <v>3968</v>
      </c>
      <c r="Q2600" t="s">
        <v>4403</v>
      </c>
      <c r="R2600" t="s">
        <v>6989</v>
      </c>
      <c r="S2600" t="s">
        <v>4353</v>
      </c>
      <c r="T2600" t="s">
        <v>4353</v>
      </c>
      <c r="U2600" t="s">
        <v>6157</v>
      </c>
      <c r="X2600" t="s">
        <v>6157</v>
      </c>
      <c r="Y2600" t="s">
        <v>6157</v>
      </c>
      <c r="Z2600" t="s">
        <v>6157</v>
      </c>
      <c r="AA2600" t="s">
        <v>4021</v>
      </c>
      <c r="AB2600" t="s">
        <v>6157</v>
      </c>
      <c r="AC2600" t="s">
        <v>6157</v>
      </c>
      <c r="AD2600" t="s">
        <v>6157</v>
      </c>
      <c r="AE2600" t="s">
        <v>6157</v>
      </c>
      <c r="AF2600" t="s">
        <v>6157</v>
      </c>
      <c r="AG2600" t="s">
        <v>6157</v>
      </c>
      <c r="AH2600" t="s">
        <v>6157</v>
      </c>
      <c r="AI2600" t="s">
        <v>6157</v>
      </c>
      <c r="AJ2600" t="s">
        <v>4588</v>
      </c>
      <c r="AK2600" t="s">
        <v>4861</v>
      </c>
      <c r="AL2600" t="s">
        <v>4051</v>
      </c>
      <c r="AM2600" t="s">
        <v>264</v>
      </c>
      <c r="AN2600" t="s">
        <v>4353</v>
      </c>
      <c r="AO2600" s="29">
        <v>18.379207600000001</v>
      </c>
      <c r="AP2600">
        <v>-23.918869999999998</v>
      </c>
      <c r="AQ2600">
        <v>113.49808</v>
      </c>
      <c r="AR2600" t="s">
        <v>1532</v>
      </c>
      <c r="AS2600">
        <v>0</v>
      </c>
      <c r="AT2600" t="s">
        <v>4353</v>
      </c>
      <c r="AU2600" t="s">
        <v>274</v>
      </c>
      <c r="AV2600" t="s">
        <v>4353</v>
      </c>
      <c r="AW2600" t="s">
        <v>4353</v>
      </c>
      <c r="AX2600" t="s">
        <v>6157</v>
      </c>
      <c r="AY2600">
        <v>-7659</v>
      </c>
      <c r="AZ2600">
        <v>-7659</v>
      </c>
      <c r="BA2600" t="s">
        <v>7018</v>
      </c>
      <c r="BB2600" t="s">
        <v>4785</v>
      </c>
      <c r="BC2600" t="s">
        <v>6157</v>
      </c>
      <c r="BH2600" t="s">
        <v>294</v>
      </c>
      <c r="BI2600" t="s">
        <v>7195</v>
      </c>
      <c r="BJ2600" t="s">
        <v>4164</v>
      </c>
      <c r="BK2600" t="s">
        <v>4165</v>
      </c>
      <c r="BL2600">
        <v>2016</v>
      </c>
      <c r="BM2600"/>
      <c r="BN2600"/>
      <c r="BO2600"/>
      <c r="BP2600"/>
      <c r="BW2600">
        <v>-22</v>
      </c>
      <c r="BY2600">
        <v>9.9</v>
      </c>
      <c r="CF2600">
        <v>1</v>
      </c>
      <c r="CI2600">
        <v>-8.4</v>
      </c>
      <c r="CK2600">
        <v>2.4</v>
      </c>
    </row>
    <row r="2601" spans="1:89" ht="16" customHeight="1">
      <c r="A2601">
        <v>2600</v>
      </c>
      <c r="B2601" t="s">
        <v>7107</v>
      </c>
      <c r="C2601" s="2">
        <v>44970</v>
      </c>
      <c r="E2601" t="s">
        <v>2882</v>
      </c>
      <c r="F2601" t="s">
        <v>2882</v>
      </c>
      <c r="G2601" t="s">
        <v>3941</v>
      </c>
      <c r="H2601" t="s">
        <v>6157</v>
      </c>
      <c r="I2601" t="s">
        <v>4855</v>
      </c>
      <c r="J2601" t="s">
        <v>4856</v>
      </c>
      <c r="K2601" t="s">
        <v>4857</v>
      </c>
      <c r="L2601" t="s">
        <v>6157</v>
      </c>
      <c r="M2601" t="s">
        <v>3984</v>
      </c>
      <c r="N2601" t="s">
        <v>289</v>
      </c>
      <c r="O2601" t="s">
        <v>6987</v>
      </c>
      <c r="P2601" t="s">
        <v>3968</v>
      </c>
      <c r="Q2601" t="s">
        <v>4403</v>
      </c>
      <c r="R2601" t="s">
        <v>6989</v>
      </c>
      <c r="S2601" t="s">
        <v>4353</v>
      </c>
      <c r="T2601" t="s">
        <v>4353</v>
      </c>
      <c r="U2601" t="s">
        <v>6157</v>
      </c>
      <c r="X2601" t="s">
        <v>6157</v>
      </c>
      <c r="Y2601" t="s">
        <v>6157</v>
      </c>
      <c r="Z2601" t="s">
        <v>6157</v>
      </c>
      <c r="AA2601" t="s">
        <v>4021</v>
      </c>
      <c r="AB2601" t="s">
        <v>6157</v>
      </c>
      <c r="AC2601" t="s">
        <v>6157</v>
      </c>
      <c r="AD2601" t="s">
        <v>6157</v>
      </c>
      <c r="AE2601" t="s">
        <v>6157</v>
      </c>
      <c r="AF2601" t="s">
        <v>6157</v>
      </c>
      <c r="AG2601" t="s">
        <v>6157</v>
      </c>
      <c r="AH2601" t="s">
        <v>6157</v>
      </c>
      <c r="AI2601" t="s">
        <v>6157</v>
      </c>
      <c r="AJ2601" t="s">
        <v>4588</v>
      </c>
      <c r="AK2601" t="s">
        <v>4861</v>
      </c>
      <c r="AL2601" t="s">
        <v>4051</v>
      </c>
      <c r="AM2601" t="s">
        <v>264</v>
      </c>
      <c r="AN2601" t="s">
        <v>4353</v>
      </c>
      <c r="AO2601" s="29">
        <v>67.971511800000002</v>
      </c>
      <c r="AP2601">
        <v>-23.455200000000001</v>
      </c>
      <c r="AQ2601">
        <v>113.79002</v>
      </c>
      <c r="AR2601" t="s">
        <v>1532</v>
      </c>
      <c r="AS2601">
        <v>0</v>
      </c>
      <c r="AT2601" t="s">
        <v>4353</v>
      </c>
      <c r="AU2601" t="s">
        <v>274</v>
      </c>
      <c r="AV2601" t="s">
        <v>4353</v>
      </c>
      <c r="AW2601" t="s">
        <v>4353</v>
      </c>
      <c r="AX2601" t="s">
        <v>6157</v>
      </c>
      <c r="AY2601">
        <v>-7878</v>
      </c>
      <c r="AZ2601">
        <v>-7878</v>
      </c>
      <c r="BA2601" t="s">
        <v>7018</v>
      </c>
      <c r="BB2601" t="s">
        <v>4785</v>
      </c>
      <c r="BC2601" t="s">
        <v>6157</v>
      </c>
      <c r="BH2601" t="s">
        <v>294</v>
      </c>
      <c r="BI2601" t="s">
        <v>7195</v>
      </c>
      <c r="BJ2601" t="s">
        <v>4164</v>
      </c>
      <c r="BK2601" t="s">
        <v>4165</v>
      </c>
      <c r="BL2601">
        <v>2016</v>
      </c>
      <c r="BM2601"/>
      <c r="BN2601"/>
      <c r="BO2601"/>
      <c r="BP2601"/>
      <c r="BW2601">
        <v>-20.3</v>
      </c>
      <c r="BY2601"/>
      <c r="CF2601">
        <v>1</v>
      </c>
      <c r="CI2601">
        <v>-10.1</v>
      </c>
      <c r="CK2601">
        <v>7</v>
      </c>
    </row>
    <row r="2602" spans="1:89" ht="16" customHeight="1">
      <c r="A2602">
        <v>2601</v>
      </c>
      <c r="B2602" t="s">
        <v>7107</v>
      </c>
      <c r="C2602" s="2">
        <v>44970</v>
      </c>
      <c r="E2602" t="s">
        <v>2883</v>
      </c>
      <c r="F2602" t="s">
        <v>2883</v>
      </c>
      <c r="G2602" t="s">
        <v>3941</v>
      </c>
      <c r="H2602" t="s">
        <v>6157</v>
      </c>
      <c r="I2602" t="s">
        <v>4855</v>
      </c>
      <c r="J2602" t="s">
        <v>4856</v>
      </c>
      <c r="K2602" t="s">
        <v>4857</v>
      </c>
      <c r="L2602" t="s">
        <v>6157</v>
      </c>
      <c r="M2602" t="s">
        <v>3984</v>
      </c>
      <c r="N2602" t="s">
        <v>289</v>
      </c>
      <c r="O2602" t="s">
        <v>6987</v>
      </c>
      <c r="P2602" t="s">
        <v>3968</v>
      </c>
      <c r="Q2602" t="s">
        <v>4403</v>
      </c>
      <c r="R2602" t="s">
        <v>6989</v>
      </c>
      <c r="S2602" t="s">
        <v>4353</v>
      </c>
      <c r="T2602" t="s">
        <v>4353</v>
      </c>
      <c r="U2602" t="s">
        <v>6157</v>
      </c>
      <c r="X2602" t="s">
        <v>6157</v>
      </c>
      <c r="Y2602" t="s">
        <v>6157</v>
      </c>
      <c r="Z2602" t="s">
        <v>6157</v>
      </c>
      <c r="AA2602" t="s">
        <v>4021</v>
      </c>
      <c r="AB2602" t="s">
        <v>6157</v>
      </c>
      <c r="AC2602" t="s">
        <v>6157</v>
      </c>
      <c r="AD2602" t="s">
        <v>6157</v>
      </c>
      <c r="AE2602" t="s">
        <v>6157</v>
      </c>
      <c r="AF2602" t="s">
        <v>6157</v>
      </c>
      <c r="AG2602" t="s">
        <v>6157</v>
      </c>
      <c r="AH2602" t="s">
        <v>6157</v>
      </c>
      <c r="AI2602" t="s">
        <v>6157</v>
      </c>
      <c r="AJ2602" t="s">
        <v>4588</v>
      </c>
      <c r="AK2602" t="s">
        <v>4861</v>
      </c>
      <c r="AL2602" t="s">
        <v>4051</v>
      </c>
      <c r="AM2602" t="s">
        <v>264</v>
      </c>
      <c r="AN2602" t="s">
        <v>4353</v>
      </c>
      <c r="AO2602" s="29">
        <v>65.995063799999997</v>
      </c>
      <c r="AP2602">
        <v>-22.783380000000001</v>
      </c>
      <c r="AQ2602">
        <v>113.92592</v>
      </c>
      <c r="AR2602" t="s">
        <v>1532</v>
      </c>
      <c r="AS2602">
        <v>0</v>
      </c>
      <c r="AT2602" t="s">
        <v>4353</v>
      </c>
      <c r="AU2602" t="s">
        <v>274</v>
      </c>
      <c r="AV2602" t="s">
        <v>4353</v>
      </c>
      <c r="AW2602" t="s">
        <v>4353</v>
      </c>
      <c r="AX2602" t="s">
        <v>6157</v>
      </c>
      <c r="AY2602">
        <v>-7991</v>
      </c>
      <c r="AZ2602">
        <v>-7991</v>
      </c>
      <c r="BA2602" t="s">
        <v>7018</v>
      </c>
      <c r="BB2602" t="s">
        <v>4785</v>
      </c>
      <c r="BC2602" t="s">
        <v>6157</v>
      </c>
      <c r="BH2602" t="s">
        <v>294</v>
      </c>
      <c r="BI2602" t="s">
        <v>7195</v>
      </c>
      <c r="BJ2602" t="s">
        <v>4164</v>
      </c>
      <c r="BK2602" t="s">
        <v>4165</v>
      </c>
      <c r="BL2602">
        <v>2016</v>
      </c>
      <c r="BM2602"/>
      <c r="BN2602"/>
      <c r="BO2602"/>
      <c r="BP2602"/>
      <c r="BW2602"/>
      <c r="BY2602">
        <v>11</v>
      </c>
      <c r="CF2602">
        <v>1</v>
      </c>
      <c r="CI2602">
        <v>-7.2</v>
      </c>
      <c r="CK2602">
        <v>2.2999999999999998</v>
      </c>
    </row>
    <row r="2603" spans="1:89" ht="16" customHeight="1">
      <c r="A2603">
        <v>2602</v>
      </c>
      <c r="B2603" t="s">
        <v>7107</v>
      </c>
      <c r="C2603" s="2">
        <v>44970</v>
      </c>
      <c r="E2603" t="s">
        <v>2850</v>
      </c>
      <c r="F2603" t="s">
        <v>2850</v>
      </c>
      <c r="G2603" t="s">
        <v>3941</v>
      </c>
      <c r="H2603" t="s">
        <v>6157</v>
      </c>
      <c r="I2603" t="s">
        <v>4855</v>
      </c>
      <c r="J2603" t="s">
        <v>4856</v>
      </c>
      <c r="K2603" t="s">
        <v>4857</v>
      </c>
      <c r="L2603" t="s">
        <v>6157</v>
      </c>
      <c r="M2603" t="s">
        <v>3984</v>
      </c>
      <c r="N2603" t="s">
        <v>289</v>
      </c>
      <c r="O2603" t="s">
        <v>6987</v>
      </c>
      <c r="P2603" t="s">
        <v>3968</v>
      </c>
      <c r="Q2603" t="s">
        <v>4403</v>
      </c>
      <c r="R2603" t="s">
        <v>6989</v>
      </c>
      <c r="S2603" t="s">
        <v>4353</v>
      </c>
      <c r="T2603" t="s">
        <v>4353</v>
      </c>
      <c r="U2603" t="s">
        <v>6157</v>
      </c>
      <c r="X2603" t="s">
        <v>6157</v>
      </c>
      <c r="Y2603" t="s">
        <v>6157</v>
      </c>
      <c r="Z2603" t="s">
        <v>6157</v>
      </c>
      <c r="AA2603" t="s">
        <v>4021</v>
      </c>
      <c r="AB2603" t="s">
        <v>6157</v>
      </c>
      <c r="AC2603" t="s">
        <v>6157</v>
      </c>
      <c r="AD2603" t="s">
        <v>6157</v>
      </c>
      <c r="AE2603" t="s">
        <v>6157</v>
      </c>
      <c r="AF2603" t="s">
        <v>6157</v>
      </c>
      <c r="AG2603" t="s">
        <v>6157</v>
      </c>
      <c r="AH2603" t="s">
        <v>6157</v>
      </c>
      <c r="AI2603" t="s">
        <v>6157</v>
      </c>
      <c r="AJ2603" t="s">
        <v>4588</v>
      </c>
      <c r="AK2603" t="s">
        <v>4861</v>
      </c>
      <c r="AL2603" t="s">
        <v>4051</v>
      </c>
      <c r="AM2603" t="s">
        <v>264</v>
      </c>
      <c r="AN2603" t="s">
        <v>4353</v>
      </c>
      <c r="AO2603" s="29">
        <v>40.194454200000003</v>
      </c>
      <c r="AP2603">
        <v>-22.669920000000001</v>
      </c>
      <c r="AQ2603">
        <v>114.02258</v>
      </c>
      <c r="AR2603" t="s">
        <v>1532</v>
      </c>
      <c r="AS2603">
        <v>0</v>
      </c>
      <c r="AT2603" t="s">
        <v>4353</v>
      </c>
      <c r="AU2603" t="s">
        <v>274</v>
      </c>
      <c r="AV2603" t="s">
        <v>4353</v>
      </c>
      <c r="AW2603" t="s">
        <v>4353</v>
      </c>
      <c r="AX2603" t="s">
        <v>6157</v>
      </c>
      <c r="AY2603">
        <v>-7916</v>
      </c>
      <c r="AZ2603">
        <v>-7916</v>
      </c>
      <c r="BA2603" t="s">
        <v>7018</v>
      </c>
      <c r="BB2603" t="s">
        <v>4785</v>
      </c>
      <c r="BC2603" t="s">
        <v>6157</v>
      </c>
      <c r="BH2603" t="s">
        <v>294</v>
      </c>
      <c r="BI2603" t="s">
        <v>7195</v>
      </c>
      <c r="BJ2603" t="s">
        <v>4164</v>
      </c>
      <c r="BK2603" t="s">
        <v>4165</v>
      </c>
      <c r="BL2603">
        <v>2016</v>
      </c>
      <c r="BM2603"/>
      <c r="BN2603"/>
      <c r="BO2603"/>
      <c r="BP2603"/>
      <c r="BW2603">
        <v>-17.2</v>
      </c>
      <c r="BY2603">
        <v>7.6</v>
      </c>
      <c r="CF2603">
        <v>1</v>
      </c>
      <c r="CI2603">
        <v>-10.1</v>
      </c>
      <c r="CK2603">
        <v>1.1000000000000001</v>
      </c>
    </row>
    <row r="2604" spans="1:89" ht="16" customHeight="1">
      <c r="A2604">
        <v>2603</v>
      </c>
      <c r="B2604" t="s">
        <v>7107</v>
      </c>
      <c r="C2604" s="2">
        <v>44970</v>
      </c>
      <c r="E2604" t="s">
        <v>2819</v>
      </c>
      <c r="F2604" t="s">
        <v>2819</v>
      </c>
      <c r="G2604" t="s">
        <v>3941</v>
      </c>
      <c r="H2604" t="s">
        <v>6157</v>
      </c>
      <c r="I2604" t="s">
        <v>4855</v>
      </c>
      <c r="J2604" t="s">
        <v>4856</v>
      </c>
      <c r="K2604" t="s">
        <v>4857</v>
      </c>
      <c r="L2604" t="s">
        <v>6157</v>
      </c>
      <c r="M2604" t="s">
        <v>3984</v>
      </c>
      <c r="N2604" t="s">
        <v>289</v>
      </c>
      <c r="O2604" t="s">
        <v>6987</v>
      </c>
      <c r="P2604" t="s">
        <v>3968</v>
      </c>
      <c r="Q2604" t="s">
        <v>4403</v>
      </c>
      <c r="R2604" t="s">
        <v>6989</v>
      </c>
      <c r="S2604" t="s">
        <v>4353</v>
      </c>
      <c r="T2604" t="s">
        <v>4353</v>
      </c>
      <c r="U2604" t="s">
        <v>6157</v>
      </c>
      <c r="X2604" t="s">
        <v>6157</v>
      </c>
      <c r="Y2604" t="s">
        <v>6157</v>
      </c>
      <c r="Z2604" t="s">
        <v>6157</v>
      </c>
      <c r="AA2604" t="s">
        <v>4021</v>
      </c>
      <c r="AB2604" t="s">
        <v>6157</v>
      </c>
      <c r="AC2604" t="s">
        <v>6157</v>
      </c>
      <c r="AD2604" t="s">
        <v>6157</v>
      </c>
      <c r="AE2604" t="s">
        <v>6157</v>
      </c>
      <c r="AF2604" t="s">
        <v>6157</v>
      </c>
      <c r="AG2604" t="s">
        <v>6157</v>
      </c>
      <c r="AH2604" t="s">
        <v>6157</v>
      </c>
      <c r="AI2604" t="s">
        <v>6157</v>
      </c>
      <c r="AJ2604" t="s">
        <v>4588</v>
      </c>
      <c r="AK2604" t="s">
        <v>4861</v>
      </c>
      <c r="AL2604" t="s">
        <v>4051</v>
      </c>
      <c r="AM2604" t="s">
        <v>264</v>
      </c>
      <c r="AN2604" t="s">
        <v>4353</v>
      </c>
      <c r="AO2604" s="29">
        <v>13</v>
      </c>
      <c r="AP2604">
        <v>-21.893799999999999</v>
      </c>
      <c r="AQ2604">
        <v>113.98912</v>
      </c>
      <c r="AR2604" t="s">
        <v>1532</v>
      </c>
      <c r="AS2604">
        <v>0</v>
      </c>
      <c r="AT2604" t="s">
        <v>4353</v>
      </c>
      <c r="AU2604" t="s">
        <v>274</v>
      </c>
      <c r="AV2604" t="s">
        <v>4353</v>
      </c>
      <c r="AW2604" t="s">
        <v>4353</v>
      </c>
      <c r="AX2604" t="s">
        <v>6157</v>
      </c>
      <c r="AY2604">
        <v>-8579</v>
      </c>
      <c r="AZ2604">
        <v>-8579</v>
      </c>
      <c r="BA2604" t="s">
        <v>7018</v>
      </c>
      <c r="BB2604" t="s">
        <v>4785</v>
      </c>
      <c r="BC2604" t="s">
        <v>6157</v>
      </c>
      <c r="BH2604" t="s">
        <v>294</v>
      </c>
      <c r="BI2604" t="s">
        <v>7195</v>
      </c>
      <c r="BJ2604" t="s">
        <v>4164</v>
      </c>
      <c r="BK2604" t="s">
        <v>4165</v>
      </c>
      <c r="BL2604">
        <v>2016</v>
      </c>
      <c r="BM2604"/>
      <c r="BN2604"/>
      <c r="BO2604"/>
      <c r="BP2604"/>
      <c r="BW2604">
        <v>-20.2</v>
      </c>
      <c r="BY2604">
        <v>10.9</v>
      </c>
      <c r="CF2604">
        <v>1</v>
      </c>
      <c r="CI2604">
        <v>-7.8</v>
      </c>
      <c r="CK2604">
        <v>3</v>
      </c>
    </row>
    <row r="2605" spans="1:89" ht="16" customHeight="1">
      <c r="A2605">
        <v>2604</v>
      </c>
      <c r="B2605" t="s">
        <v>7107</v>
      </c>
      <c r="C2605" s="2">
        <v>44970</v>
      </c>
      <c r="E2605" t="s">
        <v>2857</v>
      </c>
      <c r="F2605" t="s">
        <v>2857</v>
      </c>
      <c r="G2605" t="s">
        <v>3941</v>
      </c>
      <c r="H2605" t="s">
        <v>6157</v>
      </c>
      <c r="I2605" t="s">
        <v>4855</v>
      </c>
      <c r="J2605" t="s">
        <v>4856</v>
      </c>
      <c r="K2605" t="s">
        <v>4857</v>
      </c>
      <c r="L2605" t="s">
        <v>6157</v>
      </c>
      <c r="M2605" t="s">
        <v>3984</v>
      </c>
      <c r="N2605" t="s">
        <v>289</v>
      </c>
      <c r="O2605" t="s">
        <v>6987</v>
      </c>
      <c r="P2605" t="s">
        <v>3968</v>
      </c>
      <c r="Q2605" t="s">
        <v>4403</v>
      </c>
      <c r="R2605" t="s">
        <v>6989</v>
      </c>
      <c r="S2605" t="s">
        <v>4353</v>
      </c>
      <c r="T2605" t="s">
        <v>4353</v>
      </c>
      <c r="U2605" t="s">
        <v>6157</v>
      </c>
      <c r="X2605" t="s">
        <v>6157</v>
      </c>
      <c r="Y2605" t="s">
        <v>6157</v>
      </c>
      <c r="Z2605" t="s">
        <v>6157</v>
      </c>
      <c r="AA2605" t="s">
        <v>4021</v>
      </c>
      <c r="AB2605" t="s">
        <v>6157</v>
      </c>
      <c r="AC2605" t="s">
        <v>6157</v>
      </c>
      <c r="AD2605" t="s">
        <v>6157</v>
      </c>
      <c r="AE2605" t="s">
        <v>6157</v>
      </c>
      <c r="AF2605" t="s">
        <v>6157</v>
      </c>
      <c r="AG2605" t="s">
        <v>6157</v>
      </c>
      <c r="AH2605" t="s">
        <v>6157</v>
      </c>
      <c r="AI2605" t="s">
        <v>6157</v>
      </c>
      <c r="AJ2605" t="s">
        <v>4588</v>
      </c>
      <c r="AK2605" t="s">
        <v>4861</v>
      </c>
      <c r="AL2605" t="s">
        <v>4051</v>
      </c>
      <c r="AM2605" t="s">
        <v>264</v>
      </c>
      <c r="AN2605" t="s">
        <v>4353</v>
      </c>
      <c r="AO2605" s="29">
        <v>53</v>
      </c>
      <c r="AP2605">
        <v>-22.879200000000001</v>
      </c>
      <c r="AQ2605">
        <v>113.87587000000001</v>
      </c>
      <c r="AR2605" t="s">
        <v>1532</v>
      </c>
      <c r="AS2605">
        <v>0</v>
      </c>
      <c r="AT2605" t="s">
        <v>4353</v>
      </c>
      <c r="AU2605" t="s">
        <v>274</v>
      </c>
      <c r="AV2605" t="s">
        <v>4353</v>
      </c>
      <c r="AW2605" t="s">
        <v>4353</v>
      </c>
      <c r="AX2605" t="s">
        <v>6157</v>
      </c>
      <c r="AY2605">
        <v>-8647</v>
      </c>
      <c r="AZ2605">
        <v>-8647</v>
      </c>
      <c r="BA2605" t="s">
        <v>7018</v>
      </c>
      <c r="BB2605" t="s">
        <v>4785</v>
      </c>
      <c r="BC2605" t="s">
        <v>6157</v>
      </c>
      <c r="BH2605" t="s">
        <v>294</v>
      </c>
      <c r="BI2605" t="s">
        <v>7195</v>
      </c>
      <c r="BJ2605" t="s">
        <v>4164</v>
      </c>
      <c r="BK2605" t="s">
        <v>4165</v>
      </c>
      <c r="BL2605">
        <v>2016</v>
      </c>
      <c r="BM2605"/>
      <c r="BN2605"/>
      <c r="BO2605"/>
      <c r="BP2605"/>
      <c r="BW2605">
        <v>-17.5</v>
      </c>
      <c r="BY2605"/>
      <c r="CF2605">
        <v>1</v>
      </c>
      <c r="CI2605">
        <v>-6.8</v>
      </c>
      <c r="CK2605">
        <v>3.8</v>
      </c>
    </row>
    <row r="2606" spans="1:89" ht="16" customHeight="1">
      <c r="A2606">
        <v>2605</v>
      </c>
      <c r="B2606" t="s">
        <v>7107</v>
      </c>
      <c r="C2606" s="2">
        <v>44970</v>
      </c>
      <c r="E2606" t="s">
        <v>2884</v>
      </c>
      <c r="F2606" t="s">
        <v>2884</v>
      </c>
      <c r="G2606" t="s">
        <v>3941</v>
      </c>
      <c r="H2606" t="s">
        <v>6157</v>
      </c>
      <c r="I2606" t="s">
        <v>4855</v>
      </c>
      <c r="J2606" t="s">
        <v>4856</v>
      </c>
      <c r="K2606" t="s">
        <v>4857</v>
      </c>
      <c r="L2606" t="s">
        <v>6157</v>
      </c>
      <c r="M2606" t="s">
        <v>3984</v>
      </c>
      <c r="N2606" t="s">
        <v>289</v>
      </c>
      <c r="O2606" t="s">
        <v>6987</v>
      </c>
      <c r="P2606" t="s">
        <v>3968</v>
      </c>
      <c r="Q2606" t="s">
        <v>4403</v>
      </c>
      <c r="R2606" t="s">
        <v>6989</v>
      </c>
      <c r="S2606" t="s">
        <v>4353</v>
      </c>
      <c r="T2606" t="s">
        <v>4353</v>
      </c>
      <c r="U2606" t="s">
        <v>6157</v>
      </c>
      <c r="X2606" t="s">
        <v>6157</v>
      </c>
      <c r="Y2606" t="s">
        <v>6157</v>
      </c>
      <c r="Z2606" t="s">
        <v>6157</v>
      </c>
      <c r="AA2606" t="s">
        <v>4021</v>
      </c>
      <c r="AB2606" t="s">
        <v>6157</v>
      </c>
      <c r="AC2606" t="s">
        <v>6157</v>
      </c>
      <c r="AD2606" t="s">
        <v>6157</v>
      </c>
      <c r="AE2606" t="s">
        <v>6157</v>
      </c>
      <c r="AF2606" t="s">
        <v>6157</v>
      </c>
      <c r="AG2606" t="s">
        <v>6157</v>
      </c>
      <c r="AH2606" t="s">
        <v>6157</v>
      </c>
      <c r="AI2606" t="s">
        <v>6157</v>
      </c>
      <c r="AJ2606" t="s">
        <v>4588</v>
      </c>
      <c r="AK2606" t="s">
        <v>4861</v>
      </c>
      <c r="AL2606" t="s">
        <v>4051</v>
      </c>
      <c r="AM2606" t="s">
        <v>264</v>
      </c>
      <c r="AN2606" t="s">
        <v>4353</v>
      </c>
      <c r="AO2606" s="29">
        <v>25</v>
      </c>
      <c r="AP2606">
        <v>-22.636669999999999</v>
      </c>
      <c r="AQ2606">
        <v>113.69432999999999</v>
      </c>
      <c r="AR2606" t="s">
        <v>1532</v>
      </c>
      <c r="AS2606">
        <v>0</v>
      </c>
      <c r="AT2606" t="s">
        <v>4353</v>
      </c>
      <c r="AU2606" t="s">
        <v>274</v>
      </c>
      <c r="AV2606" t="s">
        <v>4353</v>
      </c>
      <c r="AW2606" t="s">
        <v>4353</v>
      </c>
      <c r="AX2606" t="s">
        <v>6157</v>
      </c>
      <c r="AY2606">
        <v>-8996</v>
      </c>
      <c r="AZ2606">
        <v>-8996</v>
      </c>
      <c r="BA2606" t="s">
        <v>7018</v>
      </c>
      <c r="BB2606" t="s">
        <v>4785</v>
      </c>
      <c r="BC2606" t="s">
        <v>6157</v>
      </c>
      <c r="BH2606" t="s">
        <v>294</v>
      </c>
      <c r="BI2606" t="s">
        <v>7195</v>
      </c>
      <c r="BJ2606" t="s">
        <v>4164</v>
      </c>
      <c r="BK2606" t="s">
        <v>4165</v>
      </c>
      <c r="BL2606">
        <v>2016</v>
      </c>
      <c r="BM2606"/>
      <c r="BN2606"/>
      <c r="BO2606"/>
      <c r="BP2606"/>
      <c r="BW2606"/>
      <c r="BY2606">
        <v>11.8</v>
      </c>
      <c r="CF2606">
        <v>1</v>
      </c>
      <c r="CI2606">
        <v>-12.2</v>
      </c>
      <c r="CK2606">
        <v>5.9</v>
      </c>
    </row>
    <row r="2607" spans="1:89" ht="16" customHeight="1">
      <c r="A2607">
        <v>2606</v>
      </c>
      <c r="B2607" t="s">
        <v>7107</v>
      </c>
      <c r="C2607" s="2">
        <v>44970</v>
      </c>
      <c r="E2607" t="s">
        <v>2885</v>
      </c>
      <c r="F2607" t="s">
        <v>2885</v>
      </c>
      <c r="G2607" t="s">
        <v>3941</v>
      </c>
      <c r="H2607" t="s">
        <v>6157</v>
      </c>
      <c r="I2607" t="s">
        <v>4855</v>
      </c>
      <c r="J2607" t="s">
        <v>4856</v>
      </c>
      <c r="K2607" t="s">
        <v>4857</v>
      </c>
      <c r="L2607" t="s">
        <v>6157</v>
      </c>
      <c r="M2607" t="s">
        <v>3984</v>
      </c>
      <c r="N2607" t="s">
        <v>289</v>
      </c>
      <c r="O2607" t="s">
        <v>6987</v>
      </c>
      <c r="P2607" t="s">
        <v>3968</v>
      </c>
      <c r="Q2607" t="s">
        <v>4403</v>
      </c>
      <c r="R2607" t="s">
        <v>6989</v>
      </c>
      <c r="S2607" t="s">
        <v>4353</v>
      </c>
      <c r="T2607" t="s">
        <v>4353</v>
      </c>
      <c r="U2607" t="s">
        <v>6157</v>
      </c>
      <c r="X2607" t="s">
        <v>6157</v>
      </c>
      <c r="Y2607" t="s">
        <v>6157</v>
      </c>
      <c r="Z2607" t="s">
        <v>6157</v>
      </c>
      <c r="AA2607" t="s">
        <v>4021</v>
      </c>
      <c r="AB2607" t="s">
        <v>6157</v>
      </c>
      <c r="AC2607" t="s">
        <v>6157</v>
      </c>
      <c r="AD2607" t="s">
        <v>6157</v>
      </c>
      <c r="AE2607" t="s">
        <v>6157</v>
      </c>
      <c r="AF2607" t="s">
        <v>6157</v>
      </c>
      <c r="AG2607" t="s">
        <v>6157</v>
      </c>
      <c r="AH2607" t="s">
        <v>6157</v>
      </c>
      <c r="AI2607" t="s">
        <v>6157</v>
      </c>
      <c r="AJ2607" t="s">
        <v>4588</v>
      </c>
      <c r="AK2607" t="s">
        <v>4861</v>
      </c>
      <c r="AL2607" t="s">
        <v>4051</v>
      </c>
      <c r="AM2607" t="s">
        <v>264</v>
      </c>
      <c r="AN2607" t="s">
        <v>4353</v>
      </c>
      <c r="AO2607" s="29">
        <v>55.162094099999997</v>
      </c>
      <c r="AP2607">
        <v>-24.29147</v>
      </c>
      <c r="AQ2607">
        <v>113.41137000000001</v>
      </c>
      <c r="AR2607" t="s">
        <v>1532</v>
      </c>
      <c r="AS2607">
        <v>0</v>
      </c>
      <c r="AT2607" t="s">
        <v>4353</v>
      </c>
      <c r="AU2607" t="s">
        <v>274</v>
      </c>
      <c r="AV2607" t="s">
        <v>4353</v>
      </c>
      <c r="AW2607" t="s">
        <v>4353</v>
      </c>
      <c r="AX2607" t="s">
        <v>6157</v>
      </c>
      <c r="AY2607">
        <v>-9147</v>
      </c>
      <c r="AZ2607">
        <v>-9147</v>
      </c>
      <c r="BA2607" t="s">
        <v>7018</v>
      </c>
      <c r="BB2607" t="s">
        <v>4785</v>
      </c>
      <c r="BC2607" t="s">
        <v>6157</v>
      </c>
      <c r="BH2607" t="s">
        <v>294</v>
      </c>
      <c r="BI2607" t="s">
        <v>7195</v>
      </c>
      <c r="BJ2607" t="s">
        <v>4164</v>
      </c>
      <c r="BK2607" t="s">
        <v>4165</v>
      </c>
      <c r="BL2607">
        <v>2016</v>
      </c>
      <c r="BM2607"/>
      <c r="BN2607"/>
      <c r="BO2607"/>
      <c r="BP2607"/>
      <c r="BW2607">
        <v>-22</v>
      </c>
      <c r="BY2607">
        <v>10.3</v>
      </c>
      <c r="CF2607">
        <v>1</v>
      </c>
      <c r="CI2607">
        <v>-7.1</v>
      </c>
      <c r="CK2607">
        <v>-0.2</v>
      </c>
    </row>
    <row r="2608" spans="1:89" ht="16" customHeight="1">
      <c r="A2608">
        <v>2607</v>
      </c>
      <c r="B2608" t="s">
        <v>7107</v>
      </c>
      <c r="C2608" s="2">
        <v>44970</v>
      </c>
      <c r="E2608" t="s">
        <v>2886</v>
      </c>
      <c r="F2608" t="s">
        <v>2886</v>
      </c>
      <c r="G2608" t="s">
        <v>3941</v>
      </c>
      <c r="H2608" t="s">
        <v>6157</v>
      </c>
      <c r="I2608" t="s">
        <v>4855</v>
      </c>
      <c r="J2608" t="s">
        <v>4856</v>
      </c>
      <c r="K2608" t="s">
        <v>4857</v>
      </c>
      <c r="L2608" t="s">
        <v>6157</v>
      </c>
      <c r="M2608" t="s">
        <v>3984</v>
      </c>
      <c r="N2608" t="s">
        <v>289</v>
      </c>
      <c r="O2608" t="s">
        <v>6987</v>
      </c>
      <c r="P2608" t="s">
        <v>3968</v>
      </c>
      <c r="Q2608" t="s">
        <v>4403</v>
      </c>
      <c r="R2608" t="s">
        <v>6989</v>
      </c>
      <c r="S2608" t="s">
        <v>4353</v>
      </c>
      <c r="T2608" t="s">
        <v>4353</v>
      </c>
      <c r="U2608" t="s">
        <v>6157</v>
      </c>
      <c r="X2608" t="s">
        <v>6157</v>
      </c>
      <c r="Y2608" t="s">
        <v>6157</v>
      </c>
      <c r="Z2608" t="s">
        <v>6157</v>
      </c>
      <c r="AA2608" t="s">
        <v>4021</v>
      </c>
      <c r="AB2608" t="s">
        <v>6157</v>
      </c>
      <c r="AC2608" t="s">
        <v>6157</v>
      </c>
      <c r="AD2608" t="s">
        <v>6157</v>
      </c>
      <c r="AE2608" t="s">
        <v>6157</v>
      </c>
      <c r="AF2608" t="s">
        <v>6157</v>
      </c>
      <c r="AG2608" t="s">
        <v>6157</v>
      </c>
      <c r="AH2608" t="s">
        <v>6157</v>
      </c>
      <c r="AI2608" t="s">
        <v>6157</v>
      </c>
      <c r="AJ2608" t="s">
        <v>4588</v>
      </c>
      <c r="AK2608" t="s">
        <v>4861</v>
      </c>
      <c r="AL2608" t="s">
        <v>4051</v>
      </c>
      <c r="AM2608" t="s">
        <v>264</v>
      </c>
      <c r="AN2608" t="s">
        <v>4353</v>
      </c>
      <c r="AO2608" s="29">
        <v>49.148994399999999</v>
      </c>
      <c r="AP2608">
        <v>-23.129349999999999</v>
      </c>
      <c r="AQ2608">
        <v>113.83507</v>
      </c>
      <c r="AR2608" t="s">
        <v>1532</v>
      </c>
      <c r="AS2608">
        <v>0</v>
      </c>
      <c r="AT2608" t="s">
        <v>4353</v>
      </c>
      <c r="AU2608" t="s">
        <v>274</v>
      </c>
      <c r="AV2608" t="s">
        <v>4353</v>
      </c>
      <c r="AW2608" t="s">
        <v>4353</v>
      </c>
      <c r="AX2608" t="s">
        <v>6157</v>
      </c>
      <c r="AY2608">
        <v>-9300</v>
      </c>
      <c r="AZ2608">
        <v>-9300</v>
      </c>
      <c r="BA2608" t="s">
        <v>7018</v>
      </c>
      <c r="BB2608" t="s">
        <v>4785</v>
      </c>
      <c r="BC2608" t="s">
        <v>6157</v>
      </c>
      <c r="BH2608" t="s">
        <v>294</v>
      </c>
      <c r="BI2608" t="s">
        <v>7195</v>
      </c>
      <c r="BJ2608" t="s">
        <v>4164</v>
      </c>
      <c r="BK2608" t="s">
        <v>4165</v>
      </c>
      <c r="BL2608">
        <v>2016</v>
      </c>
      <c r="BM2608"/>
      <c r="BN2608"/>
      <c r="BO2608"/>
      <c r="BP2608"/>
      <c r="BW2608">
        <v>-17.3</v>
      </c>
      <c r="BY2608">
        <v>10.6</v>
      </c>
      <c r="CF2608">
        <v>1</v>
      </c>
      <c r="CI2608">
        <v>-12.3</v>
      </c>
      <c r="CK2608">
        <v>3.5</v>
      </c>
    </row>
    <row r="2609" spans="1:89" ht="16" customHeight="1">
      <c r="A2609">
        <v>2608</v>
      </c>
      <c r="B2609" t="s">
        <v>7107</v>
      </c>
      <c r="C2609" s="2">
        <v>44970</v>
      </c>
      <c r="E2609" t="s">
        <v>2799</v>
      </c>
      <c r="F2609" t="s">
        <v>2799</v>
      </c>
      <c r="G2609" t="s">
        <v>3941</v>
      </c>
      <c r="H2609" t="s">
        <v>6157</v>
      </c>
      <c r="I2609" t="s">
        <v>4855</v>
      </c>
      <c r="J2609" t="s">
        <v>4856</v>
      </c>
      <c r="K2609" t="s">
        <v>4857</v>
      </c>
      <c r="L2609" t="s">
        <v>6157</v>
      </c>
      <c r="M2609" t="s">
        <v>3984</v>
      </c>
      <c r="N2609" t="s">
        <v>289</v>
      </c>
      <c r="O2609" t="s">
        <v>6987</v>
      </c>
      <c r="P2609" t="s">
        <v>3968</v>
      </c>
      <c r="Q2609" t="s">
        <v>4403</v>
      </c>
      <c r="R2609" t="s">
        <v>6989</v>
      </c>
      <c r="S2609" t="s">
        <v>4353</v>
      </c>
      <c r="T2609" t="s">
        <v>4353</v>
      </c>
      <c r="U2609" t="s">
        <v>6157</v>
      </c>
      <c r="X2609" t="s">
        <v>6157</v>
      </c>
      <c r="Y2609" t="s">
        <v>6157</v>
      </c>
      <c r="Z2609" t="s">
        <v>6157</v>
      </c>
      <c r="AA2609" t="s">
        <v>4021</v>
      </c>
      <c r="AB2609" t="s">
        <v>6157</v>
      </c>
      <c r="AC2609" t="s">
        <v>6157</v>
      </c>
      <c r="AD2609" t="s">
        <v>6157</v>
      </c>
      <c r="AE2609" t="s">
        <v>6157</v>
      </c>
      <c r="AF2609" t="s">
        <v>6157</v>
      </c>
      <c r="AG2609" t="s">
        <v>6157</v>
      </c>
      <c r="AH2609" t="s">
        <v>6157</v>
      </c>
      <c r="AI2609" t="s">
        <v>6157</v>
      </c>
      <c r="AJ2609" t="s">
        <v>4588</v>
      </c>
      <c r="AK2609" t="s">
        <v>4861</v>
      </c>
      <c r="AL2609" t="s">
        <v>4051</v>
      </c>
      <c r="AM2609" t="s">
        <v>264</v>
      </c>
      <c r="AN2609" t="s">
        <v>4353</v>
      </c>
      <c r="AO2609" s="29">
        <v>34.4432793</v>
      </c>
      <c r="AP2609">
        <v>-22.98883</v>
      </c>
      <c r="AQ2609">
        <v>113.8432</v>
      </c>
      <c r="AR2609" t="s">
        <v>1532</v>
      </c>
      <c r="AS2609">
        <v>0</v>
      </c>
      <c r="AT2609" t="s">
        <v>4353</v>
      </c>
      <c r="AU2609" t="s">
        <v>274</v>
      </c>
      <c r="AV2609" t="s">
        <v>4353</v>
      </c>
      <c r="AW2609" t="s">
        <v>4353</v>
      </c>
      <c r="AX2609" t="s">
        <v>6157</v>
      </c>
      <c r="AY2609">
        <v>-9661</v>
      </c>
      <c r="AZ2609">
        <v>-9661</v>
      </c>
      <c r="BA2609" t="s">
        <v>7018</v>
      </c>
      <c r="BB2609" t="s">
        <v>4785</v>
      </c>
      <c r="BC2609" t="s">
        <v>6157</v>
      </c>
      <c r="BH2609" t="s">
        <v>294</v>
      </c>
      <c r="BI2609" t="s">
        <v>7195</v>
      </c>
      <c r="BJ2609" t="s">
        <v>4164</v>
      </c>
      <c r="BK2609" t="s">
        <v>4165</v>
      </c>
      <c r="BL2609">
        <v>2016</v>
      </c>
      <c r="BM2609"/>
      <c r="BN2609"/>
      <c r="BO2609"/>
      <c r="BP2609"/>
      <c r="BW2609">
        <v>-21.2</v>
      </c>
      <c r="BY2609">
        <v>9.1999999999999993</v>
      </c>
      <c r="CF2609">
        <v>1</v>
      </c>
      <c r="CI2609">
        <v>-11.7</v>
      </c>
      <c r="CK2609">
        <v>2.2000000000000002</v>
      </c>
    </row>
    <row r="2610" spans="1:89" ht="16" customHeight="1">
      <c r="A2610">
        <v>2609</v>
      </c>
      <c r="B2610" t="s">
        <v>7107</v>
      </c>
      <c r="C2610" s="2">
        <v>44970</v>
      </c>
      <c r="E2610" t="s">
        <v>2887</v>
      </c>
      <c r="F2610" t="s">
        <v>2887</v>
      </c>
      <c r="G2610" t="s">
        <v>3941</v>
      </c>
      <c r="H2610" t="s">
        <v>6157</v>
      </c>
      <c r="I2610" t="s">
        <v>4855</v>
      </c>
      <c r="J2610" t="s">
        <v>4856</v>
      </c>
      <c r="K2610" t="s">
        <v>4857</v>
      </c>
      <c r="L2610" t="s">
        <v>6157</v>
      </c>
      <c r="M2610" t="s">
        <v>3984</v>
      </c>
      <c r="N2610" t="s">
        <v>289</v>
      </c>
      <c r="O2610" t="s">
        <v>6987</v>
      </c>
      <c r="P2610" t="s">
        <v>3968</v>
      </c>
      <c r="Q2610" t="s">
        <v>4403</v>
      </c>
      <c r="R2610" t="s">
        <v>6989</v>
      </c>
      <c r="S2610" t="s">
        <v>4353</v>
      </c>
      <c r="T2610" t="s">
        <v>4353</v>
      </c>
      <c r="U2610" t="s">
        <v>6157</v>
      </c>
      <c r="X2610" t="s">
        <v>6157</v>
      </c>
      <c r="Y2610" t="s">
        <v>6157</v>
      </c>
      <c r="Z2610" t="s">
        <v>6157</v>
      </c>
      <c r="AA2610" t="s">
        <v>4021</v>
      </c>
      <c r="AB2610" t="s">
        <v>6157</v>
      </c>
      <c r="AC2610" t="s">
        <v>6157</v>
      </c>
      <c r="AD2610" t="s">
        <v>6157</v>
      </c>
      <c r="AE2610" t="s">
        <v>6157</v>
      </c>
      <c r="AF2610" t="s">
        <v>6157</v>
      </c>
      <c r="AG2610" t="s">
        <v>6157</v>
      </c>
      <c r="AH2610" t="s">
        <v>6157</v>
      </c>
      <c r="AI2610" t="s">
        <v>6157</v>
      </c>
      <c r="AJ2610" t="s">
        <v>4588</v>
      </c>
      <c r="AK2610" t="s">
        <v>4861</v>
      </c>
      <c r="AL2610" t="s">
        <v>4051</v>
      </c>
      <c r="AM2610" t="s">
        <v>264</v>
      </c>
      <c r="AN2610" t="s">
        <v>4353</v>
      </c>
      <c r="AO2610" s="29">
        <v>55</v>
      </c>
      <c r="AP2610">
        <v>-22.87322</v>
      </c>
      <c r="AQ2610">
        <v>113.87643</v>
      </c>
      <c r="AR2610" t="s">
        <v>1532</v>
      </c>
      <c r="AS2610">
        <v>0</v>
      </c>
      <c r="AT2610" t="s">
        <v>4353</v>
      </c>
      <c r="AU2610" t="s">
        <v>274</v>
      </c>
      <c r="AV2610" t="s">
        <v>4353</v>
      </c>
      <c r="AW2610" t="s">
        <v>4353</v>
      </c>
      <c r="AX2610" t="s">
        <v>6157</v>
      </c>
      <c r="AY2610">
        <v>-10491</v>
      </c>
      <c r="AZ2610">
        <v>-10491</v>
      </c>
      <c r="BA2610" t="s">
        <v>7018</v>
      </c>
      <c r="BB2610" t="s">
        <v>4785</v>
      </c>
      <c r="BC2610" t="s">
        <v>6157</v>
      </c>
      <c r="BH2610" t="s">
        <v>4144</v>
      </c>
      <c r="BI2610" t="s">
        <v>7195</v>
      </c>
      <c r="BJ2610" t="s">
        <v>4164</v>
      </c>
      <c r="BK2610" t="s">
        <v>4165</v>
      </c>
      <c r="BL2610">
        <v>2016</v>
      </c>
      <c r="BM2610"/>
      <c r="BN2610"/>
      <c r="BO2610"/>
      <c r="BP2610"/>
      <c r="BW2610">
        <v>-21</v>
      </c>
      <c r="BY2610"/>
      <c r="CF2610">
        <v>1</v>
      </c>
      <c r="CI2610">
        <v>-9.6</v>
      </c>
      <c r="CK2610">
        <v>6.7</v>
      </c>
    </row>
    <row r="2611" spans="1:89" ht="16" customHeight="1">
      <c r="A2611">
        <v>2610</v>
      </c>
      <c r="B2611" t="s">
        <v>7107</v>
      </c>
      <c r="C2611" s="2">
        <v>44970</v>
      </c>
      <c r="E2611" t="s">
        <v>2888</v>
      </c>
      <c r="F2611" t="s">
        <v>2888</v>
      </c>
      <c r="G2611" t="s">
        <v>3941</v>
      </c>
      <c r="H2611" t="s">
        <v>6157</v>
      </c>
      <c r="I2611" t="s">
        <v>4855</v>
      </c>
      <c r="J2611" t="s">
        <v>4856</v>
      </c>
      <c r="K2611" t="s">
        <v>4857</v>
      </c>
      <c r="L2611" t="s">
        <v>6157</v>
      </c>
      <c r="M2611" t="s">
        <v>3984</v>
      </c>
      <c r="N2611" t="s">
        <v>289</v>
      </c>
      <c r="O2611" t="s">
        <v>6987</v>
      </c>
      <c r="P2611" t="s">
        <v>3968</v>
      </c>
      <c r="Q2611" t="s">
        <v>4403</v>
      </c>
      <c r="R2611" t="s">
        <v>6989</v>
      </c>
      <c r="S2611" t="s">
        <v>4353</v>
      </c>
      <c r="T2611" t="s">
        <v>4353</v>
      </c>
      <c r="U2611" t="s">
        <v>6157</v>
      </c>
      <c r="X2611" t="s">
        <v>6157</v>
      </c>
      <c r="Y2611" t="s">
        <v>6157</v>
      </c>
      <c r="Z2611" t="s">
        <v>6157</v>
      </c>
      <c r="AA2611" t="s">
        <v>4021</v>
      </c>
      <c r="AB2611" t="s">
        <v>6157</v>
      </c>
      <c r="AC2611" t="s">
        <v>6157</v>
      </c>
      <c r="AD2611" t="s">
        <v>6157</v>
      </c>
      <c r="AE2611" t="s">
        <v>6157</v>
      </c>
      <c r="AF2611" t="s">
        <v>6157</v>
      </c>
      <c r="AG2611" t="s">
        <v>6157</v>
      </c>
      <c r="AH2611" t="s">
        <v>6157</v>
      </c>
      <c r="AI2611" t="s">
        <v>6157</v>
      </c>
      <c r="AJ2611" t="s">
        <v>4588</v>
      </c>
      <c r="AK2611" t="s">
        <v>4861</v>
      </c>
      <c r="AL2611" t="s">
        <v>4051</v>
      </c>
      <c r="AM2611" t="s">
        <v>264</v>
      </c>
      <c r="AN2611" t="s">
        <v>4353</v>
      </c>
      <c r="AO2611" s="29">
        <v>113.8681641</v>
      </c>
      <c r="AP2611">
        <v>-22.345220000000001</v>
      </c>
      <c r="AQ2611">
        <v>113.87327999999999</v>
      </c>
      <c r="AR2611" t="s">
        <v>1532</v>
      </c>
      <c r="AS2611">
        <v>0</v>
      </c>
      <c r="AT2611" t="s">
        <v>4353</v>
      </c>
      <c r="AU2611" t="s">
        <v>274</v>
      </c>
      <c r="AV2611" t="s">
        <v>4353</v>
      </c>
      <c r="AW2611" t="s">
        <v>4353</v>
      </c>
      <c r="AX2611" t="s">
        <v>6157</v>
      </c>
      <c r="AY2611">
        <v>-11974</v>
      </c>
      <c r="AZ2611">
        <v>-11974</v>
      </c>
      <c r="BA2611" t="s">
        <v>7018</v>
      </c>
      <c r="BB2611" t="s">
        <v>4785</v>
      </c>
      <c r="BC2611" t="s">
        <v>6157</v>
      </c>
      <c r="BH2611" t="s">
        <v>4144</v>
      </c>
      <c r="BI2611" t="s">
        <v>7195</v>
      </c>
      <c r="BJ2611" t="s">
        <v>4164</v>
      </c>
      <c r="BK2611" t="s">
        <v>4165</v>
      </c>
      <c r="BL2611">
        <v>2016</v>
      </c>
      <c r="BM2611"/>
      <c r="BN2611"/>
      <c r="BO2611"/>
      <c r="BP2611"/>
      <c r="BW2611"/>
      <c r="BY2611">
        <v>10</v>
      </c>
      <c r="CF2611">
        <v>1</v>
      </c>
      <c r="CI2611">
        <v>-10.8</v>
      </c>
      <c r="CK2611">
        <v>1.5</v>
      </c>
    </row>
    <row r="2612" spans="1:89" ht="16" customHeight="1">
      <c r="A2612">
        <v>2611</v>
      </c>
      <c r="B2612" t="s">
        <v>7107</v>
      </c>
      <c r="C2612" s="2">
        <v>44970</v>
      </c>
      <c r="E2612" t="s">
        <v>2889</v>
      </c>
      <c r="F2612" t="s">
        <v>2889</v>
      </c>
      <c r="G2612" t="s">
        <v>3941</v>
      </c>
      <c r="H2612" t="s">
        <v>6157</v>
      </c>
      <c r="I2612" t="s">
        <v>4855</v>
      </c>
      <c r="J2612" t="s">
        <v>4856</v>
      </c>
      <c r="K2612" t="s">
        <v>4857</v>
      </c>
      <c r="L2612" t="s">
        <v>6157</v>
      </c>
      <c r="M2612" t="s">
        <v>3984</v>
      </c>
      <c r="N2612" t="s">
        <v>289</v>
      </c>
      <c r="O2612" t="s">
        <v>6987</v>
      </c>
      <c r="P2612" t="s">
        <v>3968</v>
      </c>
      <c r="Q2612" t="s">
        <v>4403</v>
      </c>
      <c r="R2612" t="s">
        <v>6989</v>
      </c>
      <c r="S2612" t="s">
        <v>4353</v>
      </c>
      <c r="T2612" t="s">
        <v>4353</v>
      </c>
      <c r="U2612" t="s">
        <v>6157</v>
      </c>
      <c r="X2612" t="s">
        <v>6157</v>
      </c>
      <c r="Y2612" t="s">
        <v>6157</v>
      </c>
      <c r="Z2612" t="s">
        <v>6157</v>
      </c>
      <c r="AA2612" t="s">
        <v>4021</v>
      </c>
      <c r="AB2612" t="s">
        <v>6157</v>
      </c>
      <c r="AC2612" t="s">
        <v>6157</v>
      </c>
      <c r="AD2612" t="s">
        <v>6157</v>
      </c>
      <c r="AE2612" t="s">
        <v>6157</v>
      </c>
      <c r="AF2612" t="s">
        <v>6157</v>
      </c>
      <c r="AG2612" t="s">
        <v>6157</v>
      </c>
      <c r="AH2612" t="s">
        <v>6157</v>
      </c>
      <c r="AI2612" t="s">
        <v>6157</v>
      </c>
      <c r="AJ2612" t="s">
        <v>4588</v>
      </c>
      <c r="AK2612" t="s">
        <v>4861</v>
      </c>
      <c r="AL2612" t="s">
        <v>4051</v>
      </c>
      <c r="AM2612" t="s">
        <v>264</v>
      </c>
      <c r="AN2612" t="s">
        <v>4353</v>
      </c>
      <c r="AO2612" s="29">
        <v>18.5503693</v>
      </c>
      <c r="AP2612">
        <v>-23.345220000000001</v>
      </c>
      <c r="AQ2612">
        <v>113.87381999999999</v>
      </c>
      <c r="AR2612" t="s">
        <v>1532</v>
      </c>
      <c r="AS2612">
        <v>0</v>
      </c>
      <c r="AT2612" t="s">
        <v>4353</v>
      </c>
      <c r="AU2612" t="s">
        <v>274</v>
      </c>
      <c r="AV2612" t="s">
        <v>4353</v>
      </c>
      <c r="AW2612" t="s">
        <v>4353</v>
      </c>
      <c r="AX2612" t="s">
        <v>6157</v>
      </c>
      <c r="AY2612">
        <v>-12125</v>
      </c>
      <c r="AZ2612">
        <v>-12125</v>
      </c>
      <c r="BA2612" t="s">
        <v>7018</v>
      </c>
      <c r="BB2612" t="s">
        <v>4785</v>
      </c>
      <c r="BC2612" t="s">
        <v>6157</v>
      </c>
      <c r="BH2612" t="s">
        <v>4144</v>
      </c>
      <c r="BI2612" t="s">
        <v>7195</v>
      </c>
      <c r="BJ2612" t="s">
        <v>4164</v>
      </c>
      <c r="BK2612" t="s">
        <v>4165</v>
      </c>
      <c r="BL2612">
        <v>2016</v>
      </c>
      <c r="BM2612"/>
      <c r="BN2612"/>
      <c r="BO2612"/>
      <c r="BP2612"/>
      <c r="BW2612">
        <v>-21.4</v>
      </c>
      <c r="BY2612">
        <v>14</v>
      </c>
      <c r="CF2612">
        <v>1</v>
      </c>
      <c r="CI2612">
        <v>-10.9</v>
      </c>
      <c r="CK2612">
        <v>1.9</v>
      </c>
    </row>
    <row r="2613" spans="1:89" ht="16" customHeight="1">
      <c r="A2613">
        <v>2612</v>
      </c>
      <c r="B2613" t="s">
        <v>7107</v>
      </c>
      <c r="C2613" s="2">
        <v>44970</v>
      </c>
      <c r="E2613" t="s">
        <v>2884</v>
      </c>
      <c r="F2613" t="s">
        <v>2884</v>
      </c>
      <c r="G2613" t="s">
        <v>3941</v>
      </c>
      <c r="H2613" t="s">
        <v>6157</v>
      </c>
      <c r="I2613" t="s">
        <v>4855</v>
      </c>
      <c r="J2613" t="s">
        <v>4856</v>
      </c>
      <c r="K2613" t="s">
        <v>4857</v>
      </c>
      <c r="L2613" t="s">
        <v>6157</v>
      </c>
      <c r="M2613" t="s">
        <v>3984</v>
      </c>
      <c r="N2613" t="s">
        <v>289</v>
      </c>
      <c r="O2613" t="s">
        <v>6987</v>
      </c>
      <c r="P2613" t="s">
        <v>3968</v>
      </c>
      <c r="Q2613" t="s">
        <v>4403</v>
      </c>
      <c r="R2613" t="s">
        <v>6989</v>
      </c>
      <c r="S2613" t="s">
        <v>4353</v>
      </c>
      <c r="T2613" t="s">
        <v>4353</v>
      </c>
      <c r="U2613" t="s">
        <v>6157</v>
      </c>
      <c r="X2613" t="s">
        <v>6157</v>
      </c>
      <c r="Y2613" t="s">
        <v>6157</v>
      </c>
      <c r="Z2613" t="s">
        <v>6157</v>
      </c>
      <c r="AA2613" t="s">
        <v>4021</v>
      </c>
      <c r="AB2613" t="s">
        <v>6157</v>
      </c>
      <c r="AC2613" t="s">
        <v>6157</v>
      </c>
      <c r="AD2613" t="s">
        <v>6157</v>
      </c>
      <c r="AE2613" t="s">
        <v>6157</v>
      </c>
      <c r="AF2613" t="s">
        <v>6157</v>
      </c>
      <c r="AG2613" t="s">
        <v>6157</v>
      </c>
      <c r="AH2613" t="s">
        <v>6157</v>
      </c>
      <c r="AI2613" t="s">
        <v>6157</v>
      </c>
      <c r="AJ2613" t="s">
        <v>4588</v>
      </c>
      <c r="AK2613" t="s">
        <v>4861</v>
      </c>
      <c r="AL2613" t="s">
        <v>4051</v>
      </c>
      <c r="AM2613" t="s">
        <v>264</v>
      </c>
      <c r="AN2613" t="s">
        <v>4353</v>
      </c>
      <c r="AO2613" s="29">
        <v>59.903346999999997</v>
      </c>
      <c r="AP2613">
        <v>-24.286819999999999</v>
      </c>
      <c r="AQ2613">
        <v>113.42112</v>
      </c>
      <c r="AR2613" t="s">
        <v>1532</v>
      </c>
      <c r="AS2613">
        <v>0</v>
      </c>
      <c r="AT2613" t="s">
        <v>4353</v>
      </c>
      <c r="AU2613" t="s">
        <v>274</v>
      </c>
      <c r="AV2613" t="s">
        <v>4353</v>
      </c>
      <c r="AW2613" t="s">
        <v>4353</v>
      </c>
      <c r="AX2613" t="s">
        <v>6157</v>
      </c>
      <c r="AY2613">
        <v>-12440</v>
      </c>
      <c r="AZ2613">
        <v>-12440</v>
      </c>
      <c r="BA2613" t="s">
        <v>7018</v>
      </c>
      <c r="BB2613" t="s">
        <v>4785</v>
      </c>
      <c r="BC2613" t="s">
        <v>6157</v>
      </c>
      <c r="BH2613" t="s">
        <v>4144</v>
      </c>
      <c r="BI2613" t="s">
        <v>7195</v>
      </c>
      <c r="BJ2613" t="s">
        <v>4164</v>
      </c>
      <c r="BK2613" t="s">
        <v>4165</v>
      </c>
      <c r="BL2613">
        <v>2016</v>
      </c>
      <c r="BM2613"/>
      <c r="BN2613"/>
      <c r="BO2613"/>
      <c r="BP2613"/>
      <c r="BW2613">
        <v>-20.9</v>
      </c>
      <c r="BY2613">
        <v>11.2</v>
      </c>
      <c r="CF2613">
        <v>1</v>
      </c>
      <c r="CI2613">
        <v>-12</v>
      </c>
      <c r="CK2613">
        <v>5.5</v>
      </c>
    </row>
    <row r="2614" spans="1:89" ht="16" customHeight="1">
      <c r="A2614">
        <v>2613</v>
      </c>
      <c r="B2614" t="s">
        <v>7107</v>
      </c>
      <c r="C2614" s="2">
        <v>44970</v>
      </c>
      <c r="E2614" t="s">
        <v>2890</v>
      </c>
      <c r="F2614" t="s">
        <v>2890</v>
      </c>
      <c r="G2614" t="s">
        <v>3941</v>
      </c>
      <c r="H2614" t="s">
        <v>6157</v>
      </c>
      <c r="I2614" t="s">
        <v>4855</v>
      </c>
      <c r="J2614" t="s">
        <v>4856</v>
      </c>
      <c r="K2614" t="s">
        <v>4857</v>
      </c>
      <c r="L2614" t="s">
        <v>6157</v>
      </c>
      <c r="M2614" t="s">
        <v>3984</v>
      </c>
      <c r="N2614" t="s">
        <v>289</v>
      </c>
      <c r="O2614" t="s">
        <v>6987</v>
      </c>
      <c r="P2614" t="s">
        <v>3968</v>
      </c>
      <c r="Q2614" t="s">
        <v>4403</v>
      </c>
      <c r="R2614" t="s">
        <v>6989</v>
      </c>
      <c r="S2614" t="s">
        <v>4353</v>
      </c>
      <c r="T2614" t="s">
        <v>4353</v>
      </c>
      <c r="U2614" t="s">
        <v>6157</v>
      </c>
      <c r="X2614" t="s">
        <v>6157</v>
      </c>
      <c r="Y2614" t="s">
        <v>6157</v>
      </c>
      <c r="Z2614" t="s">
        <v>6157</v>
      </c>
      <c r="AA2614" t="s">
        <v>4021</v>
      </c>
      <c r="AB2614" t="s">
        <v>6157</v>
      </c>
      <c r="AC2614" t="s">
        <v>6157</v>
      </c>
      <c r="AD2614" t="s">
        <v>6157</v>
      </c>
      <c r="AE2614" t="s">
        <v>6157</v>
      </c>
      <c r="AF2614" t="s">
        <v>6157</v>
      </c>
      <c r="AG2614" t="s">
        <v>6157</v>
      </c>
      <c r="AH2614" t="s">
        <v>6157</v>
      </c>
      <c r="AI2614" t="s">
        <v>6157</v>
      </c>
      <c r="AJ2614" t="s">
        <v>4588</v>
      </c>
      <c r="AK2614" t="s">
        <v>4861</v>
      </c>
      <c r="AL2614" t="s">
        <v>4051</v>
      </c>
      <c r="AM2614" t="s">
        <v>264</v>
      </c>
      <c r="AN2614" t="s">
        <v>4353</v>
      </c>
      <c r="AO2614" s="29">
        <v>55</v>
      </c>
      <c r="AP2614">
        <v>-24.29147</v>
      </c>
      <c r="AQ2614">
        <v>113.41137000000001</v>
      </c>
      <c r="AR2614" t="s">
        <v>1532</v>
      </c>
      <c r="AS2614">
        <v>0</v>
      </c>
      <c r="AT2614" t="s">
        <v>4353</v>
      </c>
      <c r="AU2614" t="s">
        <v>274</v>
      </c>
      <c r="AV2614" t="s">
        <v>4353</v>
      </c>
      <c r="AW2614" t="s">
        <v>4353</v>
      </c>
      <c r="AX2614" t="s">
        <v>6157</v>
      </c>
      <c r="AY2614">
        <v>-12664</v>
      </c>
      <c r="AZ2614">
        <v>-12664</v>
      </c>
      <c r="BA2614" t="s">
        <v>7018</v>
      </c>
      <c r="BB2614" t="s">
        <v>4785</v>
      </c>
      <c r="BC2614" t="s">
        <v>6157</v>
      </c>
      <c r="BH2614" t="s">
        <v>4144</v>
      </c>
      <c r="BI2614" t="s">
        <v>7195</v>
      </c>
      <c r="BJ2614" t="s">
        <v>4164</v>
      </c>
      <c r="BK2614" t="s">
        <v>4165</v>
      </c>
      <c r="BL2614">
        <v>2016</v>
      </c>
      <c r="BM2614"/>
      <c r="BN2614"/>
      <c r="BO2614"/>
      <c r="BP2614"/>
      <c r="BW2614">
        <v>-21.7</v>
      </c>
      <c r="BY2614">
        <v>6.4</v>
      </c>
      <c r="CF2614">
        <v>1</v>
      </c>
      <c r="CI2614">
        <v>-14.1</v>
      </c>
      <c r="CK2614">
        <v>1.1000000000000001</v>
      </c>
    </row>
    <row r="2615" spans="1:89" ht="16" customHeight="1">
      <c r="A2615">
        <v>2614</v>
      </c>
      <c r="B2615" t="s">
        <v>7107</v>
      </c>
      <c r="C2615" s="2">
        <v>44970</v>
      </c>
      <c r="E2615" t="s">
        <v>2887</v>
      </c>
      <c r="F2615" t="s">
        <v>2887</v>
      </c>
      <c r="G2615" t="s">
        <v>3941</v>
      </c>
      <c r="H2615" t="s">
        <v>6157</v>
      </c>
      <c r="I2615" t="s">
        <v>4855</v>
      </c>
      <c r="J2615" t="s">
        <v>4856</v>
      </c>
      <c r="K2615" t="s">
        <v>4857</v>
      </c>
      <c r="L2615" t="s">
        <v>6157</v>
      </c>
      <c r="M2615" t="s">
        <v>3984</v>
      </c>
      <c r="N2615" t="s">
        <v>289</v>
      </c>
      <c r="O2615" t="s">
        <v>6987</v>
      </c>
      <c r="P2615" t="s">
        <v>3968</v>
      </c>
      <c r="Q2615" t="s">
        <v>4403</v>
      </c>
      <c r="R2615" t="s">
        <v>6989</v>
      </c>
      <c r="S2615" t="s">
        <v>4353</v>
      </c>
      <c r="T2615" t="s">
        <v>4353</v>
      </c>
      <c r="U2615" t="s">
        <v>6157</v>
      </c>
      <c r="X2615" t="s">
        <v>6157</v>
      </c>
      <c r="Y2615" t="s">
        <v>6157</v>
      </c>
      <c r="Z2615" t="s">
        <v>6157</v>
      </c>
      <c r="AA2615" t="s">
        <v>4021</v>
      </c>
      <c r="AB2615" t="s">
        <v>6157</v>
      </c>
      <c r="AC2615" t="s">
        <v>6157</v>
      </c>
      <c r="AD2615" t="s">
        <v>6157</v>
      </c>
      <c r="AE2615" t="s">
        <v>6157</v>
      </c>
      <c r="AF2615" t="s">
        <v>6157</v>
      </c>
      <c r="AG2615" t="s">
        <v>6157</v>
      </c>
      <c r="AH2615" t="s">
        <v>6157</v>
      </c>
      <c r="AI2615" t="s">
        <v>6157</v>
      </c>
      <c r="AJ2615" t="s">
        <v>4588</v>
      </c>
      <c r="AK2615" t="s">
        <v>4861</v>
      </c>
      <c r="AL2615" t="s">
        <v>4051</v>
      </c>
      <c r="AM2615" t="s">
        <v>264</v>
      </c>
      <c r="AN2615" t="s">
        <v>4353</v>
      </c>
      <c r="AO2615" s="29">
        <v>68.792205800000005</v>
      </c>
      <c r="AP2615">
        <v>-23.455169999999999</v>
      </c>
      <c r="AQ2615">
        <v>113.79017</v>
      </c>
      <c r="AR2615" t="s">
        <v>1532</v>
      </c>
      <c r="AS2615">
        <v>0</v>
      </c>
      <c r="AT2615" t="s">
        <v>4353</v>
      </c>
      <c r="AU2615" t="s">
        <v>274</v>
      </c>
      <c r="AV2615" t="s">
        <v>4353</v>
      </c>
      <c r="AW2615" t="s">
        <v>4353</v>
      </c>
      <c r="AX2615" t="s">
        <v>6157</v>
      </c>
      <c r="AY2615">
        <v>-11514</v>
      </c>
      <c r="AZ2615">
        <v>-11514</v>
      </c>
      <c r="BA2615" t="s">
        <v>7018</v>
      </c>
      <c r="BB2615" t="s">
        <v>4785</v>
      </c>
      <c r="BC2615" t="s">
        <v>6157</v>
      </c>
      <c r="BH2615" t="s">
        <v>4144</v>
      </c>
      <c r="BI2615" t="s">
        <v>7195</v>
      </c>
      <c r="BJ2615" t="s">
        <v>4164</v>
      </c>
      <c r="BK2615" t="s">
        <v>4165</v>
      </c>
      <c r="BL2615">
        <v>2016</v>
      </c>
      <c r="BM2615"/>
      <c r="BN2615"/>
      <c r="BO2615"/>
      <c r="BP2615"/>
      <c r="BW2615">
        <v>-22.3</v>
      </c>
      <c r="BY2615">
        <v>5.3</v>
      </c>
      <c r="CF2615">
        <v>1</v>
      </c>
      <c r="CI2615">
        <v>-11.8</v>
      </c>
      <c r="CK2615">
        <v>0</v>
      </c>
    </row>
    <row r="2616" spans="1:89" ht="16" customHeight="1">
      <c r="A2616">
        <v>2615</v>
      </c>
      <c r="B2616" t="s">
        <v>7107</v>
      </c>
      <c r="C2616" s="2">
        <v>44970</v>
      </c>
      <c r="E2616" t="s">
        <v>2887</v>
      </c>
      <c r="F2616" t="s">
        <v>2887</v>
      </c>
      <c r="G2616" t="s">
        <v>3941</v>
      </c>
      <c r="H2616" t="s">
        <v>6157</v>
      </c>
      <c r="I2616" t="s">
        <v>4855</v>
      </c>
      <c r="J2616" t="s">
        <v>4856</v>
      </c>
      <c r="K2616" t="s">
        <v>4857</v>
      </c>
      <c r="L2616" t="s">
        <v>6157</v>
      </c>
      <c r="M2616" t="s">
        <v>3984</v>
      </c>
      <c r="N2616" t="s">
        <v>289</v>
      </c>
      <c r="O2616" t="s">
        <v>6987</v>
      </c>
      <c r="P2616" t="s">
        <v>3968</v>
      </c>
      <c r="Q2616" t="s">
        <v>4403</v>
      </c>
      <c r="R2616" t="s">
        <v>6989</v>
      </c>
      <c r="S2616" t="s">
        <v>4353</v>
      </c>
      <c r="T2616" t="s">
        <v>4353</v>
      </c>
      <c r="U2616" t="s">
        <v>6157</v>
      </c>
      <c r="X2616" t="s">
        <v>6157</v>
      </c>
      <c r="Y2616" t="s">
        <v>6157</v>
      </c>
      <c r="Z2616" t="s">
        <v>6157</v>
      </c>
      <c r="AA2616" t="s">
        <v>4021</v>
      </c>
      <c r="AB2616" t="s">
        <v>6157</v>
      </c>
      <c r="AC2616" t="s">
        <v>6157</v>
      </c>
      <c r="AD2616" t="s">
        <v>6157</v>
      </c>
      <c r="AE2616" t="s">
        <v>6157</v>
      </c>
      <c r="AF2616" t="s">
        <v>6157</v>
      </c>
      <c r="AG2616" t="s">
        <v>6157</v>
      </c>
      <c r="AH2616" t="s">
        <v>6157</v>
      </c>
      <c r="AI2616" t="s">
        <v>6157</v>
      </c>
      <c r="AJ2616" t="s">
        <v>4588</v>
      </c>
      <c r="AK2616" t="s">
        <v>4861</v>
      </c>
      <c r="AL2616" t="s">
        <v>4051</v>
      </c>
      <c r="AM2616" t="s">
        <v>264</v>
      </c>
      <c r="AN2616" t="s">
        <v>4353</v>
      </c>
      <c r="AO2616" s="29">
        <v>-1062.121216</v>
      </c>
      <c r="AP2616">
        <v>-22.636669999999999</v>
      </c>
      <c r="AQ2616">
        <v>113.02767</v>
      </c>
      <c r="AR2616" t="s">
        <v>1532</v>
      </c>
      <c r="AS2616">
        <v>0</v>
      </c>
      <c r="AT2616" t="s">
        <v>4353</v>
      </c>
      <c r="AU2616" t="s">
        <v>274</v>
      </c>
      <c r="AV2616" t="s">
        <v>4353</v>
      </c>
      <c r="AW2616" t="s">
        <v>4353</v>
      </c>
      <c r="AX2616" t="s">
        <v>6157</v>
      </c>
      <c r="AY2616">
        <v>-13607</v>
      </c>
      <c r="AZ2616">
        <v>-13607</v>
      </c>
      <c r="BA2616" t="s">
        <v>7018</v>
      </c>
      <c r="BB2616" t="s">
        <v>4785</v>
      </c>
      <c r="BC2616" t="s">
        <v>6157</v>
      </c>
      <c r="BH2616" t="s">
        <v>4144</v>
      </c>
      <c r="BI2616" t="s">
        <v>7195</v>
      </c>
      <c r="BJ2616" t="s">
        <v>4164</v>
      </c>
      <c r="BK2616" t="s">
        <v>4165</v>
      </c>
      <c r="BL2616">
        <v>2016</v>
      </c>
      <c r="BM2616"/>
      <c r="BN2616"/>
      <c r="BO2616"/>
      <c r="BP2616"/>
      <c r="BW2616">
        <v>-21.4</v>
      </c>
      <c r="BY2616"/>
      <c r="CF2616">
        <v>1</v>
      </c>
      <c r="CI2616">
        <v>-11.2</v>
      </c>
      <c r="CK2616">
        <v>1.3</v>
      </c>
    </row>
    <row r="2617" spans="1:89" ht="16" customHeight="1">
      <c r="A2617">
        <v>2616</v>
      </c>
      <c r="B2617" t="s">
        <v>7107</v>
      </c>
      <c r="C2617" s="2">
        <v>44970</v>
      </c>
      <c r="E2617" t="s">
        <v>2887</v>
      </c>
      <c r="F2617" t="s">
        <v>2887</v>
      </c>
      <c r="G2617" t="s">
        <v>3941</v>
      </c>
      <c r="H2617" t="s">
        <v>6157</v>
      </c>
      <c r="I2617" t="s">
        <v>4855</v>
      </c>
      <c r="J2617" t="s">
        <v>4856</v>
      </c>
      <c r="K2617" t="s">
        <v>4857</v>
      </c>
      <c r="L2617" t="s">
        <v>6157</v>
      </c>
      <c r="M2617" t="s">
        <v>3984</v>
      </c>
      <c r="N2617" t="s">
        <v>289</v>
      </c>
      <c r="O2617" t="s">
        <v>6987</v>
      </c>
      <c r="P2617" t="s">
        <v>3968</v>
      </c>
      <c r="Q2617" t="s">
        <v>4403</v>
      </c>
      <c r="R2617" t="s">
        <v>6989</v>
      </c>
      <c r="S2617" t="s">
        <v>4353</v>
      </c>
      <c r="T2617" t="s">
        <v>4353</v>
      </c>
      <c r="U2617" t="s">
        <v>6157</v>
      </c>
      <c r="X2617" t="s">
        <v>6157</v>
      </c>
      <c r="Y2617" t="s">
        <v>6157</v>
      </c>
      <c r="Z2617" t="s">
        <v>6157</v>
      </c>
      <c r="AA2617" t="s">
        <v>4021</v>
      </c>
      <c r="AB2617" t="s">
        <v>6157</v>
      </c>
      <c r="AC2617" t="s">
        <v>6157</v>
      </c>
      <c r="AD2617" t="s">
        <v>6157</v>
      </c>
      <c r="AE2617" t="s">
        <v>6157</v>
      </c>
      <c r="AF2617" t="s">
        <v>6157</v>
      </c>
      <c r="AG2617" t="s">
        <v>6157</v>
      </c>
      <c r="AH2617" t="s">
        <v>6157</v>
      </c>
      <c r="AI2617" t="s">
        <v>6157</v>
      </c>
      <c r="AJ2617" t="s">
        <v>4588</v>
      </c>
      <c r="AK2617" t="s">
        <v>4861</v>
      </c>
      <c r="AL2617" t="s">
        <v>4051</v>
      </c>
      <c r="AM2617" t="s">
        <v>264</v>
      </c>
      <c r="AN2617" t="s">
        <v>4353</v>
      </c>
      <c r="AO2617" s="29">
        <v>-1062</v>
      </c>
      <c r="AP2617">
        <v>-22.636669999999999</v>
      </c>
      <c r="AQ2617">
        <v>113.02767</v>
      </c>
      <c r="AR2617" t="s">
        <v>1532</v>
      </c>
      <c r="AS2617">
        <v>0</v>
      </c>
      <c r="AT2617" t="s">
        <v>4353</v>
      </c>
      <c r="AU2617" t="s">
        <v>274</v>
      </c>
      <c r="AV2617" t="s">
        <v>4353</v>
      </c>
      <c r="AW2617" t="s">
        <v>4353</v>
      </c>
      <c r="AX2617" t="s">
        <v>6157</v>
      </c>
      <c r="AY2617">
        <v>-14675</v>
      </c>
      <c r="AZ2617">
        <v>-14675</v>
      </c>
      <c r="BA2617" t="s">
        <v>7018</v>
      </c>
      <c r="BB2617" t="s">
        <v>4785</v>
      </c>
      <c r="BC2617" t="s">
        <v>6157</v>
      </c>
      <c r="BH2617" t="s">
        <v>4144</v>
      </c>
      <c r="BI2617" t="s">
        <v>7195</v>
      </c>
      <c r="BJ2617" t="s">
        <v>4164</v>
      </c>
      <c r="BK2617" t="s">
        <v>4165</v>
      </c>
      <c r="BL2617">
        <v>2016</v>
      </c>
      <c r="BM2617"/>
      <c r="BN2617"/>
      <c r="BO2617"/>
      <c r="BP2617"/>
      <c r="BW2617"/>
      <c r="BY2617"/>
      <c r="CF2617">
        <v>1</v>
      </c>
      <c r="CI2617">
        <v>-11.3</v>
      </c>
      <c r="CK2617">
        <v>2.5</v>
      </c>
    </row>
    <row r="2618" spans="1:89" ht="16" customHeight="1">
      <c r="A2618">
        <v>2617</v>
      </c>
      <c r="B2618" t="s">
        <v>7107</v>
      </c>
      <c r="C2618" s="2">
        <v>44970</v>
      </c>
      <c r="E2618" t="s">
        <v>2891</v>
      </c>
      <c r="F2618" t="s">
        <v>2891</v>
      </c>
      <c r="G2618" t="s">
        <v>3941</v>
      </c>
      <c r="H2618" t="s">
        <v>6157</v>
      </c>
      <c r="I2618" t="s">
        <v>4855</v>
      </c>
      <c r="J2618" t="s">
        <v>4856</v>
      </c>
      <c r="K2618" t="s">
        <v>4857</v>
      </c>
      <c r="L2618" t="s">
        <v>6157</v>
      </c>
      <c r="M2618" t="s">
        <v>3984</v>
      </c>
      <c r="N2618" t="s">
        <v>289</v>
      </c>
      <c r="O2618" t="s">
        <v>6987</v>
      </c>
      <c r="P2618" t="s">
        <v>3968</v>
      </c>
      <c r="Q2618" t="s">
        <v>4403</v>
      </c>
      <c r="R2618" t="s">
        <v>6989</v>
      </c>
      <c r="S2618" t="s">
        <v>4353</v>
      </c>
      <c r="T2618" t="s">
        <v>4353</v>
      </c>
      <c r="U2618" t="s">
        <v>6157</v>
      </c>
      <c r="X2618" t="s">
        <v>6157</v>
      </c>
      <c r="Y2618" t="s">
        <v>6157</v>
      </c>
      <c r="Z2618" t="s">
        <v>6157</v>
      </c>
      <c r="AA2618" t="s">
        <v>4021</v>
      </c>
      <c r="AB2618" t="s">
        <v>6157</v>
      </c>
      <c r="AC2618" t="s">
        <v>6157</v>
      </c>
      <c r="AD2618" t="s">
        <v>6157</v>
      </c>
      <c r="AE2618" t="s">
        <v>6157</v>
      </c>
      <c r="AF2618" t="s">
        <v>6157</v>
      </c>
      <c r="AG2618" t="s">
        <v>6157</v>
      </c>
      <c r="AH2618" t="s">
        <v>6157</v>
      </c>
      <c r="AI2618" t="s">
        <v>6157</v>
      </c>
      <c r="AJ2618" t="s">
        <v>4588</v>
      </c>
      <c r="AK2618" t="s">
        <v>4861</v>
      </c>
      <c r="AL2618" t="s">
        <v>4051</v>
      </c>
      <c r="AM2618" t="s">
        <v>264</v>
      </c>
      <c r="AN2618" t="s">
        <v>4353</v>
      </c>
      <c r="AO2618" s="29">
        <v>-1062</v>
      </c>
      <c r="AP2618">
        <v>-22.636669999999999</v>
      </c>
      <c r="AQ2618">
        <v>113.02767</v>
      </c>
      <c r="AR2618" t="s">
        <v>1532</v>
      </c>
      <c r="AS2618">
        <v>0</v>
      </c>
      <c r="AT2618" t="s">
        <v>4353</v>
      </c>
      <c r="AU2618" t="s">
        <v>274</v>
      </c>
      <c r="AV2618" t="s">
        <v>4353</v>
      </c>
      <c r="AW2618" t="s">
        <v>4353</v>
      </c>
      <c r="AX2618" t="s">
        <v>6157</v>
      </c>
      <c r="AY2618">
        <v>-14770</v>
      </c>
      <c r="AZ2618">
        <v>-14770</v>
      </c>
      <c r="BA2618" t="s">
        <v>7018</v>
      </c>
      <c r="BB2618" t="s">
        <v>4785</v>
      </c>
      <c r="BC2618" t="s">
        <v>6157</v>
      </c>
      <c r="BH2618" t="s">
        <v>4144</v>
      </c>
      <c r="BI2618" t="s">
        <v>7195</v>
      </c>
      <c r="BJ2618" t="s">
        <v>4164</v>
      </c>
      <c r="BK2618" t="s">
        <v>4165</v>
      </c>
      <c r="BL2618">
        <v>2016</v>
      </c>
      <c r="BM2618"/>
      <c r="BN2618"/>
      <c r="BO2618"/>
      <c r="BP2618"/>
      <c r="BW2618">
        <v>-21.2</v>
      </c>
      <c r="BY2618">
        <v>7.5</v>
      </c>
      <c r="CF2618">
        <v>1</v>
      </c>
      <c r="CI2618">
        <v>-12.8</v>
      </c>
      <c r="CK2618">
        <v>6.2</v>
      </c>
    </row>
    <row r="2619" spans="1:89" ht="16" customHeight="1">
      <c r="A2619">
        <v>2618</v>
      </c>
      <c r="B2619" t="s">
        <v>7107</v>
      </c>
      <c r="C2619" s="2">
        <v>44970</v>
      </c>
      <c r="E2619" t="s">
        <v>2873</v>
      </c>
      <c r="F2619" t="s">
        <v>2873</v>
      </c>
      <c r="G2619" t="s">
        <v>3941</v>
      </c>
      <c r="H2619" t="s">
        <v>6157</v>
      </c>
      <c r="I2619" t="s">
        <v>4855</v>
      </c>
      <c r="J2619" t="s">
        <v>4856</v>
      </c>
      <c r="K2619" t="s">
        <v>4857</v>
      </c>
      <c r="L2619" t="s">
        <v>6157</v>
      </c>
      <c r="M2619" t="s">
        <v>3984</v>
      </c>
      <c r="N2619" t="s">
        <v>289</v>
      </c>
      <c r="O2619" t="s">
        <v>6987</v>
      </c>
      <c r="P2619" t="s">
        <v>3968</v>
      </c>
      <c r="Q2619" t="s">
        <v>4403</v>
      </c>
      <c r="R2619" t="s">
        <v>6989</v>
      </c>
      <c r="S2619" t="s">
        <v>4353</v>
      </c>
      <c r="T2619" t="s">
        <v>4353</v>
      </c>
      <c r="U2619" t="s">
        <v>6157</v>
      </c>
      <c r="X2619" t="s">
        <v>6157</v>
      </c>
      <c r="Y2619" t="s">
        <v>6157</v>
      </c>
      <c r="Z2619" t="s">
        <v>6157</v>
      </c>
      <c r="AA2619" t="s">
        <v>4021</v>
      </c>
      <c r="AB2619" t="s">
        <v>6157</v>
      </c>
      <c r="AC2619" t="s">
        <v>6157</v>
      </c>
      <c r="AD2619" t="s">
        <v>6157</v>
      </c>
      <c r="AE2619" t="s">
        <v>6157</v>
      </c>
      <c r="AF2619" t="s">
        <v>6157</v>
      </c>
      <c r="AG2619" t="s">
        <v>6157</v>
      </c>
      <c r="AH2619" t="s">
        <v>6157</v>
      </c>
      <c r="AI2619" t="s">
        <v>6157</v>
      </c>
      <c r="AJ2619" t="s">
        <v>4588</v>
      </c>
      <c r="AK2619" t="s">
        <v>4861</v>
      </c>
      <c r="AL2619" t="s">
        <v>4051</v>
      </c>
      <c r="AM2619" t="s">
        <v>264</v>
      </c>
      <c r="AN2619" t="s">
        <v>4353</v>
      </c>
      <c r="AO2619" s="29">
        <v>66.812461900000002</v>
      </c>
      <c r="AP2619">
        <v>-23.13785</v>
      </c>
      <c r="AQ2619">
        <v>113.84650000000001</v>
      </c>
      <c r="AR2619" t="s">
        <v>1532</v>
      </c>
      <c r="AS2619">
        <v>0</v>
      </c>
      <c r="AT2619" t="s">
        <v>4353</v>
      </c>
      <c r="AU2619" t="s">
        <v>274</v>
      </c>
      <c r="AV2619" t="s">
        <v>4353</v>
      </c>
      <c r="AW2619" t="s">
        <v>4353</v>
      </c>
      <c r="AX2619" t="s">
        <v>6157</v>
      </c>
      <c r="AY2619">
        <v>-15065</v>
      </c>
      <c r="AZ2619">
        <v>-15065</v>
      </c>
      <c r="BA2619" t="s">
        <v>7018</v>
      </c>
      <c r="BB2619" t="s">
        <v>4785</v>
      </c>
      <c r="BC2619" t="s">
        <v>6157</v>
      </c>
      <c r="BH2619" t="s">
        <v>4144</v>
      </c>
      <c r="BI2619" t="s">
        <v>7195</v>
      </c>
      <c r="BJ2619" t="s">
        <v>4164</v>
      </c>
      <c r="BK2619" t="s">
        <v>4165</v>
      </c>
      <c r="BL2619">
        <v>2016</v>
      </c>
      <c r="BM2619"/>
      <c r="BN2619"/>
      <c r="BO2619"/>
      <c r="BP2619"/>
      <c r="BW2619"/>
      <c r="BY2619"/>
      <c r="CF2619">
        <v>1</v>
      </c>
      <c r="CI2619">
        <v>-10.5</v>
      </c>
      <c r="CK2619">
        <v>1.5</v>
      </c>
    </row>
    <row r="2620" spans="1:89" ht="16" customHeight="1">
      <c r="A2620">
        <v>2619</v>
      </c>
      <c r="B2620" t="s">
        <v>7107</v>
      </c>
      <c r="C2620" s="2">
        <v>44970</v>
      </c>
      <c r="E2620" t="s">
        <v>2892</v>
      </c>
      <c r="F2620" t="s">
        <v>2892</v>
      </c>
      <c r="G2620" t="s">
        <v>3941</v>
      </c>
      <c r="H2620" t="s">
        <v>6157</v>
      </c>
      <c r="I2620" t="s">
        <v>4855</v>
      </c>
      <c r="J2620" t="s">
        <v>4856</v>
      </c>
      <c r="K2620" t="s">
        <v>4857</v>
      </c>
      <c r="L2620" t="s">
        <v>6157</v>
      </c>
      <c r="M2620" t="s">
        <v>3984</v>
      </c>
      <c r="N2620" t="s">
        <v>289</v>
      </c>
      <c r="O2620" t="s">
        <v>6987</v>
      </c>
      <c r="P2620" t="s">
        <v>3968</v>
      </c>
      <c r="Q2620" t="s">
        <v>4403</v>
      </c>
      <c r="R2620" t="s">
        <v>6989</v>
      </c>
      <c r="S2620" t="s">
        <v>4353</v>
      </c>
      <c r="T2620" t="s">
        <v>4353</v>
      </c>
      <c r="U2620" t="s">
        <v>6157</v>
      </c>
      <c r="X2620" t="s">
        <v>6157</v>
      </c>
      <c r="Y2620" t="s">
        <v>6157</v>
      </c>
      <c r="Z2620" t="s">
        <v>6157</v>
      </c>
      <c r="AA2620" t="s">
        <v>4021</v>
      </c>
      <c r="AB2620" t="s">
        <v>6157</v>
      </c>
      <c r="AC2620" t="s">
        <v>6157</v>
      </c>
      <c r="AD2620" t="s">
        <v>6157</v>
      </c>
      <c r="AE2620" t="s">
        <v>6157</v>
      </c>
      <c r="AF2620" t="s">
        <v>6157</v>
      </c>
      <c r="AG2620" t="s">
        <v>6157</v>
      </c>
      <c r="AH2620" t="s">
        <v>6157</v>
      </c>
      <c r="AI2620" t="s">
        <v>6157</v>
      </c>
      <c r="AJ2620" t="s">
        <v>4588</v>
      </c>
      <c r="AK2620" t="s">
        <v>4861</v>
      </c>
      <c r="AL2620" t="s">
        <v>4051</v>
      </c>
      <c r="AM2620" t="s">
        <v>264</v>
      </c>
      <c r="AN2620" t="s">
        <v>4353</v>
      </c>
      <c r="AO2620" s="29">
        <v>60</v>
      </c>
      <c r="AP2620">
        <v>-24.28688</v>
      </c>
      <c r="AQ2620">
        <v>113.42104999999999</v>
      </c>
      <c r="AR2620" t="s">
        <v>1532</v>
      </c>
      <c r="AS2620">
        <v>0</v>
      </c>
      <c r="AT2620" t="s">
        <v>4353</v>
      </c>
      <c r="AU2620" t="s">
        <v>274</v>
      </c>
      <c r="AV2620" t="s">
        <v>4353</v>
      </c>
      <c r="AW2620" t="s">
        <v>4353</v>
      </c>
      <c r="AX2620" t="s">
        <v>6157</v>
      </c>
      <c r="AY2620">
        <v>-17144</v>
      </c>
      <c r="AZ2620">
        <v>-17144</v>
      </c>
      <c r="BA2620" t="s">
        <v>7018</v>
      </c>
      <c r="BB2620" t="s">
        <v>4785</v>
      </c>
      <c r="BC2620" t="s">
        <v>6157</v>
      </c>
      <c r="BH2620" t="s">
        <v>4144</v>
      </c>
      <c r="BI2620" t="s">
        <v>7195</v>
      </c>
      <c r="BJ2620" t="s">
        <v>4164</v>
      </c>
      <c r="BK2620" t="s">
        <v>4165</v>
      </c>
      <c r="BL2620">
        <v>2016</v>
      </c>
      <c r="BM2620"/>
      <c r="BN2620"/>
      <c r="BO2620"/>
      <c r="BP2620"/>
      <c r="BW2620">
        <v>-20.9</v>
      </c>
      <c r="BY2620"/>
      <c r="CF2620">
        <v>1</v>
      </c>
      <c r="CI2620">
        <v>-10.5</v>
      </c>
      <c r="CK2620">
        <v>1.5</v>
      </c>
    </row>
    <row r="2621" spans="1:89" ht="16" customHeight="1">
      <c r="A2621">
        <v>2620</v>
      </c>
      <c r="B2621" t="s">
        <v>7107</v>
      </c>
      <c r="C2621" s="2">
        <v>44970</v>
      </c>
      <c r="E2621" t="s">
        <v>2893</v>
      </c>
      <c r="F2621" t="s">
        <v>2893</v>
      </c>
      <c r="G2621" t="s">
        <v>3941</v>
      </c>
      <c r="H2621" t="s">
        <v>6157</v>
      </c>
      <c r="I2621" t="s">
        <v>4855</v>
      </c>
      <c r="J2621" t="s">
        <v>4856</v>
      </c>
      <c r="K2621" t="s">
        <v>4857</v>
      </c>
      <c r="L2621" t="s">
        <v>6157</v>
      </c>
      <c r="M2621" t="s">
        <v>3984</v>
      </c>
      <c r="N2621" t="s">
        <v>289</v>
      </c>
      <c r="O2621" t="s">
        <v>6987</v>
      </c>
      <c r="P2621" t="s">
        <v>3968</v>
      </c>
      <c r="Q2621" t="s">
        <v>4403</v>
      </c>
      <c r="R2621" t="s">
        <v>6989</v>
      </c>
      <c r="S2621" t="s">
        <v>4353</v>
      </c>
      <c r="T2621" t="s">
        <v>4353</v>
      </c>
      <c r="U2621" t="s">
        <v>6157</v>
      </c>
      <c r="X2621" t="s">
        <v>6157</v>
      </c>
      <c r="Y2621" t="s">
        <v>6157</v>
      </c>
      <c r="Z2621" t="s">
        <v>6157</v>
      </c>
      <c r="AA2621" t="s">
        <v>4021</v>
      </c>
      <c r="AB2621" t="s">
        <v>6157</v>
      </c>
      <c r="AC2621" t="s">
        <v>6157</v>
      </c>
      <c r="AD2621" t="s">
        <v>6157</v>
      </c>
      <c r="AE2621" t="s">
        <v>6157</v>
      </c>
      <c r="AF2621" t="s">
        <v>6157</v>
      </c>
      <c r="AG2621" t="s">
        <v>6157</v>
      </c>
      <c r="AH2621" t="s">
        <v>6157</v>
      </c>
      <c r="AI2621" t="s">
        <v>6157</v>
      </c>
      <c r="AJ2621" t="s">
        <v>4588</v>
      </c>
      <c r="AK2621" t="s">
        <v>4861</v>
      </c>
      <c r="AL2621" t="s">
        <v>4051</v>
      </c>
      <c r="AM2621" t="s">
        <v>264</v>
      </c>
      <c r="AN2621" t="s">
        <v>4353</v>
      </c>
      <c r="AO2621" s="29">
        <v>60.600822399999998</v>
      </c>
      <c r="AP2621">
        <v>-24.286629999999999</v>
      </c>
      <c r="AQ2621">
        <v>113.42103</v>
      </c>
      <c r="AR2621" t="s">
        <v>1532</v>
      </c>
      <c r="AS2621">
        <v>0</v>
      </c>
      <c r="AT2621" t="s">
        <v>4353</v>
      </c>
      <c r="AU2621" t="s">
        <v>274</v>
      </c>
      <c r="AV2621" t="s">
        <v>4353</v>
      </c>
      <c r="AW2621" t="s">
        <v>4353</v>
      </c>
      <c r="AX2621" t="s">
        <v>6157</v>
      </c>
      <c r="AY2621">
        <v>-18668</v>
      </c>
      <c r="AZ2621">
        <v>-18668</v>
      </c>
      <c r="BA2621" t="s">
        <v>7018</v>
      </c>
      <c r="BB2621" t="s">
        <v>4785</v>
      </c>
      <c r="BC2621" t="s">
        <v>6157</v>
      </c>
      <c r="BH2621" t="s">
        <v>4144</v>
      </c>
      <c r="BI2621" t="s">
        <v>7195</v>
      </c>
      <c r="BJ2621" t="s">
        <v>4164</v>
      </c>
      <c r="BK2621" t="s">
        <v>4165</v>
      </c>
      <c r="BL2621">
        <v>2016</v>
      </c>
      <c r="BM2621"/>
      <c r="BN2621"/>
      <c r="BO2621"/>
      <c r="BP2621"/>
      <c r="BW2621">
        <v>-21.9</v>
      </c>
      <c r="BY2621">
        <v>10.3</v>
      </c>
      <c r="CF2621">
        <v>1</v>
      </c>
      <c r="CI2621">
        <v>-11.3</v>
      </c>
      <c r="CK2621">
        <v>4.5999999999999996</v>
      </c>
    </row>
    <row r="2622" spans="1:89" ht="16" customHeight="1">
      <c r="A2622">
        <v>2621</v>
      </c>
      <c r="B2622" t="s">
        <v>7107</v>
      </c>
      <c r="C2622" s="2">
        <v>44970</v>
      </c>
      <c r="E2622" t="s">
        <v>2894</v>
      </c>
      <c r="F2622" t="s">
        <v>2894</v>
      </c>
      <c r="G2622" t="s">
        <v>3941</v>
      </c>
      <c r="H2622" t="s">
        <v>6157</v>
      </c>
      <c r="I2622" t="s">
        <v>4855</v>
      </c>
      <c r="J2622" t="s">
        <v>4856</v>
      </c>
      <c r="K2622" t="s">
        <v>4857</v>
      </c>
      <c r="L2622" t="s">
        <v>6157</v>
      </c>
      <c r="M2622" t="s">
        <v>3984</v>
      </c>
      <c r="N2622" t="s">
        <v>289</v>
      </c>
      <c r="O2622" t="s">
        <v>6987</v>
      </c>
      <c r="P2622" t="s">
        <v>3968</v>
      </c>
      <c r="Q2622" t="s">
        <v>4403</v>
      </c>
      <c r="R2622" t="s">
        <v>6989</v>
      </c>
      <c r="S2622" t="s">
        <v>4353</v>
      </c>
      <c r="T2622" t="s">
        <v>4353</v>
      </c>
      <c r="U2622" t="s">
        <v>6157</v>
      </c>
      <c r="X2622" t="s">
        <v>6157</v>
      </c>
      <c r="Y2622" t="s">
        <v>6157</v>
      </c>
      <c r="Z2622" t="s">
        <v>6157</v>
      </c>
      <c r="AA2622" t="s">
        <v>4021</v>
      </c>
      <c r="AB2622" t="s">
        <v>6157</v>
      </c>
      <c r="AC2622" t="s">
        <v>6157</v>
      </c>
      <c r="AD2622" t="s">
        <v>6157</v>
      </c>
      <c r="AE2622" t="s">
        <v>6157</v>
      </c>
      <c r="AF2622" t="s">
        <v>6157</v>
      </c>
      <c r="AG2622" t="s">
        <v>6157</v>
      </c>
      <c r="AH2622" t="s">
        <v>6157</v>
      </c>
      <c r="AI2622" t="s">
        <v>6157</v>
      </c>
      <c r="AJ2622" t="s">
        <v>4588</v>
      </c>
      <c r="AK2622" t="s">
        <v>4861</v>
      </c>
      <c r="AL2622" t="s">
        <v>4051</v>
      </c>
      <c r="AM2622" t="s">
        <v>264</v>
      </c>
      <c r="AN2622" t="s">
        <v>4353</v>
      </c>
      <c r="AO2622" s="29">
        <v>50.561588299999997</v>
      </c>
      <c r="AP2622">
        <v>-23.00028</v>
      </c>
      <c r="AQ2622">
        <v>113.89388</v>
      </c>
      <c r="AR2622" t="s">
        <v>1532</v>
      </c>
      <c r="AS2622">
        <v>0</v>
      </c>
      <c r="AT2622" t="s">
        <v>4353</v>
      </c>
      <c r="AU2622" t="s">
        <v>274</v>
      </c>
      <c r="AV2622" t="s">
        <v>4353</v>
      </c>
      <c r="AW2622" t="s">
        <v>4353</v>
      </c>
      <c r="AX2622" t="s">
        <v>6157</v>
      </c>
      <c r="AY2622">
        <v>-20364</v>
      </c>
      <c r="AZ2622">
        <v>-20364</v>
      </c>
      <c r="BA2622" t="s">
        <v>7018</v>
      </c>
      <c r="BB2622" t="s">
        <v>4785</v>
      </c>
      <c r="BC2622" t="s">
        <v>6157</v>
      </c>
      <c r="BH2622" t="s">
        <v>4144</v>
      </c>
      <c r="BI2622" t="s">
        <v>7195</v>
      </c>
      <c r="BJ2622" t="s">
        <v>4164</v>
      </c>
      <c r="BK2622" t="s">
        <v>4165</v>
      </c>
      <c r="BL2622">
        <v>2016</v>
      </c>
      <c r="BM2622"/>
      <c r="BN2622"/>
      <c r="BO2622"/>
      <c r="BP2622"/>
      <c r="BW2622">
        <v>-20.3</v>
      </c>
      <c r="BY2622">
        <v>12.5</v>
      </c>
      <c r="CF2622">
        <v>1</v>
      </c>
      <c r="CI2622">
        <v>-10.7</v>
      </c>
      <c r="CK2622">
        <v>2.8</v>
      </c>
    </row>
    <row r="2623" spans="1:89" ht="16" customHeight="1">
      <c r="A2623">
        <v>2622</v>
      </c>
      <c r="B2623" t="s">
        <v>7107</v>
      </c>
      <c r="C2623" s="2">
        <v>44970</v>
      </c>
      <c r="E2623" t="s">
        <v>2895</v>
      </c>
      <c r="F2623" t="s">
        <v>2895</v>
      </c>
      <c r="G2623" t="s">
        <v>3941</v>
      </c>
      <c r="H2623" t="s">
        <v>6157</v>
      </c>
      <c r="I2623" t="s">
        <v>4855</v>
      </c>
      <c r="J2623" t="s">
        <v>4856</v>
      </c>
      <c r="K2623" t="s">
        <v>4857</v>
      </c>
      <c r="L2623" t="s">
        <v>6157</v>
      </c>
      <c r="M2623" t="s">
        <v>3984</v>
      </c>
      <c r="N2623" t="s">
        <v>289</v>
      </c>
      <c r="O2623" t="s">
        <v>6987</v>
      </c>
      <c r="P2623" t="s">
        <v>3968</v>
      </c>
      <c r="Q2623" t="s">
        <v>4403</v>
      </c>
      <c r="R2623" t="s">
        <v>6989</v>
      </c>
      <c r="S2623" t="s">
        <v>4353</v>
      </c>
      <c r="T2623" t="s">
        <v>4353</v>
      </c>
      <c r="U2623" t="s">
        <v>6157</v>
      </c>
      <c r="X2623" t="s">
        <v>6157</v>
      </c>
      <c r="Y2623" t="s">
        <v>6157</v>
      </c>
      <c r="Z2623" t="s">
        <v>6157</v>
      </c>
      <c r="AA2623" t="s">
        <v>4021</v>
      </c>
      <c r="AB2623" t="s">
        <v>6157</v>
      </c>
      <c r="AC2623" t="s">
        <v>6157</v>
      </c>
      <c r="AD2623" t="s">
        <v>6157</v>
      </c>
      <c r="AE2623" t="s">
        <v>6157</v>
      </c>
      <c r="AF2623" t="s">
        <v>6157</v>
      </c>
      <c r="AG2623" t="s">
        <v>6157</v>
      </c>
      <c r="AH2623" t="s">
        <v>6157</v>
      </c>
      <c r="AI2623" t="s">
        <v>6157</v>
      </c>
      <c r="AJ2623" t="s">
        <v>4588</v>
      </c>
      <c r="AK2623" t="s">
        <v>4861</v>
      </c>
      <c r="AL2623" t="s">
        <v>4051</v>
      </c>
      <c r="AM2623" t="s">
        <v>264</v>
      </c>
      <c r="AN2623" t="s">
        <v>4353</v>
      </c>
      <c r="AO2623" s="29">
        <v>44.073734299999998</v>
      </c>
      <c r="AP2623">
        <v>-24.28417</v>
      </c>
      <c r="AQ2623">
        <v>113.40501999999999</v>
      </c>
      <c r="AR2623" t="s">
        <v>1532</v>
      </c>
      <c r="AS2623">
        <v>0</v>
      </c>
      <c r="AT2623" t="s">
        <v>4353</v>
      </c>
      <c r="AU2623" t="s">
        <v>274</v>
      </c>
      <c r="AV2623" t="s">
        <v>4353</v>
      </c>
      <c r="AW2623" t="s">
        <v>4353</v>
      </c>
      <c r="AX2623" t="s">
        <v>6157</v>
      </c>
      <c r="AY2623">
        <v>-22030</v>
      </c>
      <c r="AZ2623">
        <v>-22030</v>
      </c>
      <c r="BA2623" t="s">
        <v>7018</v>
      </c>
      <c r="BB2623" t="s">
        <v>4785</v>
      </c>
      <c r="BC2623" t="s">
        <v>6157</v>
      </c>
      <c r="BH2623" t="s">
        <v>4144</v>
      </c>
      <c r="BI2623" t="s">
        <v>7195</v>
      </c>
      <c r="BJ2623" t="s">
        <v>4164</v>
      </c>
      <c r="BK2623" t="s">
        <v>4165</v>
      </c>
      <c r="BL2623">
        <v>2016</v>
      </c>
      <c r="BM2623"/>
      <c r="BN2623"/>
      <c r="BO2623"/>
      <c r="BP2623"/>
      <c r="BW2623">
        <v>-18.899999999999999</v>
      </c>
      <c r="BY2623">
        <v>12</v>
      </c>
      <c r="CF2623">
        <v>1</v>
      </c>
      <c r="CI2623">
        <v>-8.9</v>
      </c>
      <c r="CK2623">
        <v>4</v>
      </c>
    </row>
    <row r="2624" spans="1:89" ht="16" customHeight="1">
      <c r="A2624">
        <v>2623</v>
      </c>
      <c r="B2624" t="s">
        <v>7107</v>
      </c>
      <c r="C2624" s="2">
        <v>44970</v>
      </c>
      <c r="E2624" t="s">
        <v>2896</v>
      </c>
      <c r="F2624" t="s">
        <v>2896</v>
      </c>
      <c r="G2624" t="s">
        <v>3941</v>
      </c>
      <c r="H2624" t="s">
        <v>6157</v>
      </c>
      <c r="I2624" t="s">
        <v>4855</v>
      </c>
      <c r="J2624" t="s">
        <v>4856</v>
      </c>
      <c r="K2624" t="s">
        <v>4857</v>
      </c>
      <c r="L2624" t="s">
        <v>6157</v>
      </c>
      <c r="M2624" t="s">
        <v>3984</v>
      </c>
      <c r="N2624" t="s">
        <v>289</v>
      </c>
      <c r="O2624" t="s">
        <v>6987</v>
      </c>
      <c r="P2624" t="s">
        <v>3968</v>
      </c>
      <c r="Q2624" t="s">
        <v>4403</v>
      </c>
      <c r="R2624" t="s">
        <v>6989</v>
      </c>
      <c r="S2624" t="s">
        <v>4353</v>
      </c>
      <c r="T2624" t="s">
        <v>4353</v>
      </c>
      <c r="U2624" t="s">
        <v>6157</v>
      </c>
      <c r="X2624" t="s">
        <v>6157</v>
      </c>
      <c r="Y2624" t="s">
        <v>6157</v>
      </c>
      <c r="Z2624" t="s">
        <v>6157</v>
      </c>
      <c r="AA2624" t="s">
        <v>4021</v>
      </c>
      <c r="AB2624" t="s">
        <v>6157</v>
      </c>
      <c r="AC2624" t="s">
        <v>6157</v>
      </c>
      <c r="AD2624" t="s">
        <v>6157</v>
      </c>
      <c r="AE2624" t="s">
        <v>6157</v>
      </c>
      <c r="AF2624" t="s">
        <v>6157</v>
      </c>
      <c r="AG2624" t="s">
        <v>6157</v>
      </c>
      <c r="AH2624" t="s">
        <v>6157</v>
      </c>
      <c r="AI2624" t="s">
        <v>6157</v>
      </c>
      <c r="AJ2624" t="s">
        <v>4588</v>
      </c>
      <c r="AK2624" t="s">
        <v>4861</v>
      </c>
      <c r="AL2624" t="s">
        <v>4051</v>
      </c>
      <c r="AM2624" t="s">
        <v>264</v>
      </c>
      <c r="AN2624" t="s">
        <v>4353</v>
      </c>
      <c r="AO2624" s="29">
        <v>35.324745200000002</v>
      </c>
      <c r="AP2624">
        <v>-22.99137</v>
      </c>
      <c r="AQ2624">
        <v>113.845</v>
      </c>
      <c r="AR2624" t="s">
        <v>1532</v>
      </c>
      <c r="AS2624">
        <v>0</v>
      </c>
      <c r="AT2624" t="s">
        <v>4353</v>
      </c>
      <c r="AU2624" t="s">
        <v>274</v>
      </c>
      <c r="AV2624" t="s">
        <v>4353</v>
      </c>
      <c r="AW2624" t="s">
        <v>4353</v>
      </c>
      <c r="AX2624" t="s">
        <v>6157</v>
      </c>
      <c r="AY2624">
        <v>-22724</v>
      </c>
      <c r="AZ2624">
        <v>-22724</v>
      </c>
      <c r="BA2624" t="s">
        <v>7018</v>
      </c>
      <c r="BB2624" t="s">
        <v>4785</v>
      </c>
      <c r="BC2624" t="s">
        <v>6157</v>
      </c>
      <c r="BH2624" t="s">
        <v>4144</v>
      </c>
      <c r="BI2624" t="s">
        <v>7195</v>
      </c>
      <c r="BJ2624" t="s">
        <v>4164</v>
      </c>
      <c r="BK2624" t="s">
        <v>4165</v>
      </c>
      <c r="BL2624">
        <v>2016</v>
      </c>
      <c r="BM2624"/>
      <c r="BN2624"/>
      <c r="BO2624"/>
      <c r="BP2624"/>
      <c r="BW2624">
        <v>-14.9</v>
      </c>
      <c r="BY2624">
        <v>6.9</v>
      </c>
      <c r="CF2624">
        <v>1</v>
      </c>
      <c r="CI2624">
        <v>-6.3</v>
      </c>
      <c r="CK2624">
        <v>3.03</v>
      </c>
    </row>
    <row r="2625" spans="1:89" ht="16" customHeight="1">
      <c r="A2625">
        <v>2624</v>
      </c>
      <c r="B2625" t="s">
        <v>7107</v>
      </c>
      <c r="C2625" s="2">
        <v>44970</v>
      </c>
      <c r="E2625" t="s">
        <v>2897</v>
      </c>
      <c r="F2625" t="s">
        <v>2897</v>
      </c>
      <c r="G2625" t="s">
        <v>3941</v>
      </c>
      <c r="H2625" t="s">
        <v>6157</v>
      </c>
      <c r="I2625" t="s">
        <v>4855</v>
      </c>
      <c r="J2625" t="s">
        <v>4856</v>
      </c>
      <c r="K2625" t="s">
        <v>4857</v>
      </c>
      <c r="L2625" t="s">
        <v>6157</v>
      </c>
      <c r="M2625" t="s">
        <v>3984</v>
      </c>
      <c r="N2625" t="s">
        <v>289</v>
      </c>
      <c r="O2625" t="s">
        <v>6987</v>
      </c>
      <c r="P2625" t="s">
        <v>3968</v>
      </c>
      <c r="Q2625" t="s">
        <v>4403</v>
      </c>
      <c r="R2625" t="s">
        <v>6989</v>
      </c>
      <c r="S2625" t="s">
        <v>4353</v>
      </c>
      <c r="T2625" t="s">
        <v>4353</v>
      </c>
      <c r="U2625" t="s">
        <v>6157</v>
      </c>
      <c r="X2625" t="s">
        <v>6157</v>
      </c>
      <c r="Y2625" t="s">
        <v>6157</v>
      </c>
      <c r="Z2625" t="s">
        <v>6157</v>
      </c>
      <c r="AA2625" t="s">
        <v>4021</v>
      </c>
      <c r="AB2625" t="s">
        <v>6157</v>
      </c>
      <c r="AC2625" t="s">
        <v>6157</v>
      </c>
      <c r="AD2625" t="s">
        <v>6157</v>
      </c>
      <c r="AE2625" t="s">
        <v>6157</v>
      </c>
      <c r="AF2625" t="s">
        <v>6157</v>
      </c>
      <c r="AG2625" t="s">
        <v>6157</v>
      </c>
      <c r="AH2625" t="s">
        <v>6157</v>
      </c>
      <c r="AI2625" t="s">
        <v>6157</v>
      </c>
      <c r="AJ2625" t="s">
        <v>4588</v>
      </c>
      <c r="AK2625" t="s">
        <v>4861</v>
      </c>
      <c r="AL2625" t="s">
        <v>4051</v>
      </c>
      <c r="AM2625" t="s">
        <v>264</v>
      </c>
      <c r="AN2625" t="s">
        <v>4353</v>
      </c>
      <c r="AO2625" s="29">
        <v>35</v>
      </c>
      <c r="AP2625">
        <v>-22.99137</v>
      </c>
      <c r="AQ2625">
        <v>113.845</v>
      </c>
      <c r="AR2625" t="s">
        <v>1532</v>
      </c>
      <c r="AS2625">
        <v>0</v>
      </c>
      <c r="AT2625" t="s">
        <v>4353</v>
      </c>
      <c r="AU2625" t="s">
        <v>274</v>
      </c>
      <c r="AV2625" t="s">
        <v>4353</v>
      </c>
      <c r="AW2625" t="s">
        <v>4353</v>
      </c>
      <c r="AX2625" t="s">
        <v>6157</v>
      </c>
      <c r="AY2625">
        <v>-23789</v>
      </c>
      <c r="AZ2625">
        <v>-23789</v>
      </c>
      <c r="BA2625" t="s">
        <v>7018</v>
      </c>
      <c r="BB2625" t="s">
        <v>4785</v>
      </c>
      <c r="BC2625" t="s">
        <v>6157</v>
      </c>
      <c r="BH2625" t="s">
        <v>4144</v>
      </c>
      <c r="BI2625" t="s">
        <v>7195</v>
      </c>
      <c r="BJ2625" t="s">
        <v>4164</v>
      </c>
      <c r="BK2625" t="s">
        <v>4165</v>
      </c>
      <c r="BL2625">
        <v>2016</v>
      </c>
      <c r="BM2625"/>
      <c r="BN2625"/>
      <c r="BO2625"/>
      <c r="BP2625"/>
      <c r="BW2625"/>
      <c r="BY2625"/>
      <c r="CF2625">
        <v>1</v>
      </c>
      <c r="CI2625">
        <v>-10.1</v>
      </c>
      <c r="CK2625">
        <v>6.4</v>
      </c>
    </row>
    <row r="2626" spans="1:89" ht="16" customHeight="1">
      <c r="A2626">
        <v>2625</v>
      </c>
      <c r="B2626" t="s">
        <v>7107</v>
      </c>
      <c r="C2626" s="2">
        <v>44970</v>
      </c>
      <c r="E2626" t="s">
        <v>2898</v>
      </c>
      <c r="F2626" t="s">
        <v>2898</v>
      </c>
      <c r="G2626" t="s">
        <v>3941</v>
      </c>
      <c r="H2626" t="s">
        <v>6157</v>
      </c>
      <c r="I2626" t="s">
        <v>4855</v>
      </c>
      <c r="J2626" t="s">
        <v>4856</v>
      </c>
      <c r="K2626" t="s">
        <v>4857</v>
      </c>
      <c r="L2626" t="s">
        <v>6157</v>
      </c>
      <c r="M2626" t="s">
        <v>3984</v>
      </c>
      <c r="N2626" t="s">
        <v>289</v>
      </c>
      <c r="O2626" t="s">
        <v>6987</v>
      </c>
      <c r="P2626" t="s">
        <v>3968</v>
      </c>
      <c r="Q2626" t="s">
        <v>4403</v>
      </c>
      <c r="R2626" t="s">
        <v>6989</v>
      </c>
      <c r="S2626" t="s">
        <v>4353</v>
      </c>
      <c r="T2626" t="s">
        <v>4353</v>
      </c>
      <c r="U2626" t="s">
        <v>6157</v>
      </c>
      <c r="X2626" t="s">
        <v>6157</v>
      </c>
      <c r="Y2626" t="s">
        <v>6157</v>
      </c>
      <c r="Z2626" t="s">
        <v>6157</v>
      </c>
      <c r="AA2626" t="s">
        <v>4021</v>
      </c>
      <c r="AB2626" t="s">
        <v>6157</v>
      </c>
      <c r="AC2626" t="s">
        <v>6157</v>
      </c>
      <c r="AD2626" t="s">
        <v>6157</v>
      </c>
      <c r="AE2626" t="s">
        <v>6157</v>
      </c>
      <c r="AF2626" t="s">
        <v>6157</v>
      </c>
      <c r="AG2626" t="s">
        <v>6157</v>
      </c>
      <c r="AH2626" t="s">
        <v>6157</v>
      </c>
      <c r="AI2626" t="s">
        <v>6157</v>
      </c>
      <c r="AJ2626" t="s">
        <v>4588</v>
      </c>
      <c r="AK2626" t="s">
        <v>4861</v>
      </c>
      <c r="AL2626" t="s">
        <v>4051</v>
      </c>
      <c r="AM2626" t="s">
        <v>264</v>
      </c>
      <c r="AN2626" t="s">
        <v>4353</v>
      </c>
      <c r="AO2626" s="29">
        <v>23.980657600000001</v>
      </c>
      <c r="AP2626">
        <v>-23.33013</v>
      </c>
      <c r="AQ2626">
        <v>113.79640000000001</v>
      </c>
      <c r="AR2626" t="s">
        <v>1532</v>
      </c>
      <c r="AS2626">
        <v>0</v>
      </c>
      <c r="AT2626" t="s">
        <v>4353</v>
      </c>
      <c r="AU2626" t="s">
        <v>274</v>
      </c>
      <c r="AV2626" t="s">
        <v>4353</v>
      </c>
      <c r="AW2626" t="s">
        <v>4353</v>
      </c>
      <c r="AX2626" t="s">
        <v>6157</v>
      </c>
      <c r="AY2626">
        <v>-25241</v>
      </c>
      <c r="AZ2626">
        <v>-25241</v>
      </c>
      <c r="BA2626" t="s">
        <v>7018</v>
      </c>
      <c r="BB2626" t="s">
        <v>4785</v>
      </c>
      <c r="BC2626" t="s">
        <v>6157</v>
      </c>
      <c r="BH2626" t="s">
        <v>4144</v>
      </c>
      <c r="BI2626" t="s">
        <v>7195</v>
      </c>
      <c r="BJ2626" t="s">
        <v>4164</v>
      </c>
      <c r="BK2626" t="s">
        <v>4165</v>
      </c>
      <c r="BL2626">
        <v>2016</v>
      </c>
      <c r="BM2626"/>
      <c r="BN2626"/>
      <c r="BO2626"/>
      <c r="BP2626"/>
      <c r="BW2626">
        <v>-20.9</v>
      </c>
      <c r="BY2626">
        <v>11.7</v>
      </c>
      <c r="CF2626">
        <v>1</v>
      </c>
      <c r="CI2626">
        <v>-12.4</v>
      </c>
      <c r="CK2626">
        <v>3.7</v>
      </c>
    </row>
    <row r="2627" spans="1:89" ht="16" customHeight="1">
      <c r="A2627">
        <v>2626</v>
      </c>
      <c r="B2627" t="s">
        <v>7107</v>
      </c>
      <c r="C2627" s="2">
        <v>44970</v>
      </c>
      <c r="E2627" t="s">
        <v>2899</v>
      </c>
      <c r="F2627" t="s">
        <v>2899</v>
      </c>
      <c r="G2627" t="s">
        <v>3941</v>
      </c>
      <c r="H2627" t="s">
        <v>6157</v>
      </c>
      <c r="I2627" t="s">
        <v>4855</v>
      </c>
      <c r="J2627" t="s">
        <v>4856</v>
      </c>
      <c r="K2627" t="s">
        <v>4857</v>
      </c>
      <c r="L2627" t="s">
        <v>6157</v>
      </c>
      <c r="M2627" t="s">
        <v>3984</v>
      </c>
      <c r="N2627" t="s">
        <v>289</v>
      </c>
      <c r="O2627" t="s">
        <v>6987</v>
      </c>
      <c r="P2627" t="s">
        <v>3968</v>
      </c>
      <c r="Q2627" t="s">
        <v>4403</v>
      </c>
      <c r="R2627" t="s">
        <v>6989</v>
      </c>
      <c r="S2627" t="s">
        <v>4353</v>
      </c>
      <c r="T2627" t="s">
        <v>4353</v>
      </c>
      <c r="U2627" t="s">
        <v>6157</v>
      </c>
      <c r="X2627" t="s">
        <v>6157</v>
      </c>
      <c r="Y2627" t="s">
        <v>6157</v>
      </c>
      <c r="Z2627" t="s">
        <v>6157</v>
      </c>
      <c r="AA2627" t="s">
        <v>4021</v>
      </c>
      <c r="AB2627" t="s">
        <v>6157</v>
      </c>
      <c r="AC2627" t="s">
        <v>6157</v>
      </c>
      <c r="AD2627" t="s">
        <v>6157</v>
      </c>
      <c r="AE2627" t="s">
        <v>6157</v>
      </c>
      <c r="AF2627" t="s">
        <v>6157</v>
      </c>
      <c r="AG2627" t="s">
        <v>6157</v>
      </c>
      <c r="AH2627" t="s">
        <v>6157</v>
      </c>
      <c r="AI2627" t="s">
        <v>6157</v>
      </c>
      <c r="AJ2627" t="s">
        <v>4588</v>
      </c>
      <c r="AK2627" t="s">
        <v>4861</v>
      </c>
      <c r="AL2627" t="s">
        <v>4051</v>
      </c>
      <c r="AM2627" t="s">
        <v>264</v>
      </c>
      <c r="AN2627" t="s">
        <v>4353</v>
      </c>
      <c r="AO2627" s="29">
        <v>66.584213300000002</v>
      </c>
      <c r="AP2627">
        <v>-23.13775</v>
      </c>
      <c r="AQ2627">
        <v>113.84627999999999</v>
      </c>
      <c r="AR2627" t="s">
        <v>1532</v>
      </c>
      <c r="AS2627">
        <v>0</v>
      </c>
      <c r="AT2627" t="s">
        <v>4353</v>
      </c>
      <c r="AU2627" t="s">
        <v>274</v>
      </c>
      <c r="AV2627" t="s">
        <v>4353</v>
      </c>
      <c r="AW2627" t="s">
        <v>4353</v>
      </c>
      <c r="AX2627" t="s">
        <v>6157</v>
      </c>
      <c r="AY2627">
        <v>-29851</v>
      </c>
      <c r="AZ2627">
        <v>-29851</v>
      </c>
      <c r="BA2627" t="s">
        <v>7018</v>
      </c>
      <c r="BB2627" t="s">
        <v>4785</v>
      </c>
      <c r="BC2627" t="s">
        <v>6157</v>
      </c>
      <c r="BH2627" t="s">
        <v>4144</v>
      </c>
      <c r="BI2627" t="s">
        <v>7195</v>
      </c>
      <c r="BJ2627" t="s">
        <v>4164</v>
      </c>
      <c r="BK2627" t="s">
        <v>4165</v>
      </c>
      <c r="BL2627">
        <v>2016</v>
      </c>
      <c r="BM2627"/>
      <c r="BN2627"/>
      <c r="BO2627"/>
      <c r="BP2627"/>
      <c r="BW2627">
        <v>-21.3</v>
      </c>
      <c r="BY2627">
        <v>9.6999999999999993</v>
      </c>
      <c r="CF2627">
        <v>1</v>
      </c>
      <c r="CI2627">
        <v>-11.5</v>
      </c>
      <c r="CK2627">
        <v>2.2000000000000002</v>
      </c>
    </row>
    <row r="2628" spans="1:89" ht="16" customHeight="1">
      <c r="A2628">
        <v>2627</v>
      </c>
      <c r="B2628" t="s">
        <v>7107</v>
      </c>
      <c r="C2628" s="2">
        <v>44970</v>
      </c>
      <c r="E2628" t="s">
        <v>2900</v>
      </c>
      <c r="F2628" t="s">
        <v>2900</v>
      </c>
      <c r="G2628" t="s">
        <v>3941</v>
      </c>
      <c r="H2628" t="s">
        <v>6157</v>
      </c>
      <c r="I2628" t="s">
        <v>4855</v>
      </c>
      <c r="J2628" t="s">
        <v>4856</v>
      </c>
      <c r="K2628" t="s">
        <v>4857</v>
      </c>
      <c r="L2628" t="s">
        <v>6157</v>
      </c>
      <c r="M2628" t="s">
        <v>3984</v>
      </c>
      <c r="N2628" t="s">
        <v>289</v>
      </c>
      <c r="O2628" t="s">
        <v>6987</v>
      </c>
      <c r="P2628" t="s">
        <v>3968</v>
      </c>
      <c r="Q2628" t="s">
        <v>4403</v>
      </c>
      <c r="R2628" t="s">
        <v>6989</v>
      </c>
      <c r="S2628" t="s">
        <v>4353</v>
      </c>
      <c r="T2628" t="s">
        <v>4353</v>
      </c>
      <c r="U2628" t="s">
        <v>6157</v>
      </c>
      <c r="X2628" t="s">
        <v>6157</v>
      </c>
      <c r="Y2628" t="s">
        <v>6157</v>
      </c>
      <c r="Z2628" t="s">
        <v>6157</v>
      </c>
      <c r="AA2628" t="s">
        <v>4021</v>
      </c>
      <c r="AB2628" t="s">
        <v>6157</v>
      </c>
      <c r="AC2628" t="s">
        <v>6157</v>
      </c>
      <c r="AD2628" t="s">
        <v>6157</v>
      </c>
      <c r="AE2628" t="s">
        <v>6157</v>
      </c>
      <c r="AF2628" t="s">
        <v>6157</v>
      </c>
      <c r="AG2628" t="s">
        <v>6157</v>
      </c>
      <c r="AH2628" t="s">
        <v>6157</v>
      </c>
      <c r="AI2628" t="s">
        <v>6157</v>
      </c>
      <c r="AJ2628" t="s">
        <v>4588</v>
      </c>
      <c r="AK2628" t="s">
        <v>4861</v>
      </c>
      <c r="AL2628" t="s">
        <v>4051</v>
      </c>
      <c r="AM2628" t="s">
        <v>264</v>
      </c>
      <c r="AN2628" t="s">
        <v>4353</v>
      </c>
      <c r="AO2628" s="29">
        <v>49.726287800000001</v>
      </c>
      <c r="AP2628">
        <v>-22.948779999999999</v>
      </c>
      <c r="AQ2628">
        <v>113.90772</v>
      </c>
      <c r="AR2628" t="s">
        <v>1532</v>
      </c>
      <c r="AS2628">
        <v>0</v>
      </c>
      <c r="AT2628" t="s">
        <v>4353</v>
      </c>
      <c r="AU2628" t="s">
        <v>274</v>
      </c>
      <c r="AV2628" t="s">
        <v>4353</v>
      </c>
      <c r="AW2628" t="s">
        <v>4353</v>
      </c>
      <c r="AX2628" t="s">
        <v>6157</v>
      </c>
      <c r="AY2628">
        <v>-29851</v>
      </c>
      <c r="AZ2628">
        <v>-29851</v>
      </c>
      <c r="BA2628" t="s">
        <v>7018</v>
      </c>
      <c r="BB2628" t="s">
        <v>4785</v>
      </c>
      <c r="BC2628" t="s">
        <v>6157</v>
      </c>
      <c r="BH2628" t="s">
        <v>4144</v>
      </c>
      <c r="BI2628" t="s">
        <v>7195</v>
      </c>
      <c r="BJ2628" t="s">
        <v>4164</v>
      </c>
      <c r="BK2628" t="s">
        <v>4165</v>
      </c>
      <c r="BL2628">
        <v>2016</v>
      </c>
      <c r="BM2628"/>
      <c r="BN2628"/>
      <c r="BO2628"/>
      <c r="BP2628"/>
      <c r="BW2628">
        <v>-20.5</v>
      </c>
      <c r="BY2628">
        <v>7.7</v>
      </c>
      <c r="CF2628">
        <v>1</v>
      </c>
      <c r="CI2628">
        <v>-10.1</v>
      </c>
      <c r="CK2628">
        <v>3.39</v>
      </c>
    </row>
    <row r="2629" spans="1:89" ht="16" customHeight="1">
      <c r="A2629">
        <v>2628</v>
      </c>
      <c r="B2629" t="s">
        <v>7107</v>
      </c>
      <c r="C2629" s="2">
        <v>44970</v>
      </c>
      <c r="E2629" t="s">
        <v>2901</v>
      </c>
      <c r="F2629" t="s">
        <v>2901</v>
      </c>
      <c r="G2629" t="s">
        <v>3941</v>
      </c>
      <c r="H2629" t="s">
        <v>6157</v>
      </c>
      <c r="I2629" t="s">
        <v>4855</v>
      </c>
      <c r="J2629" t="s">
        <v>4856</v>
      </c>
      <c r="K2629" t="s">
        <v>4857</v>
      </c>
      <c r="L2629" t="s">
        <v>6157</v>
      </c>
      <c r="M2629" t="s">
        <v>3984</v>
      </c>
      <c r="N2629" t="s">
        <v>289</v>
      </c>
      <c r="O2629" t="s">
        <v>6987</v>
      </c>
      <c r="P2629" t="s">
        <v>3968</v>
      </c>
      <c r="Q2629" t="s">
        <v>4403</v>
      </c>
      <c r="R2629" t="s">
        <v>6989</v>
      </c>
      <c r="S2629" t="s">
        <v>4353</v>
      </c>
      <c r="T2629" t="s">
        <v>4353</v>
      </c>
      <c r="U2629" t="s">
        <v>6157</v>
      </c>
      <c r="X2629" t="s">
        <v>6157</v>
      </c>
      <c r="Y2629" t="s">
        <v>6157</v>
      </c>
      <c r="Z2629" t="s">
        <v>6157</v>
      </c>
      <c r="AA2629" t="s">
        <v>4021</v>
      </c>
      <c r="AB2629" t="s">
        <v>6157</v>
      </c>
      <c r="AC2629" t="s">
        <v>6157</v>
      </c>
      <c r="AD2629" t="s">
        <v>6157</v>
      </c>
      <c r="AE2629" t="s">
        <v>6157</v>
      </c>
      <c r="AF2629" t="s">
        <v>6157</v>
      </c>
      <c r="AG2629" t="s">
        <v>6157</v>
      </c>
      <c r="AH2629" t="s">
        <v>6157</v>
      </c>
      <c r="AI2629" t="s">
        <v>6157</v>
      </c>
      <c r="AJ2629" t="s">
        <v>4588</v>
      </c>
      <c r="AK2629" t="s">
        <v>4861</v>
      </c>
      <c r="AL2629" t="s">
        <v>4051</v>
      </c>
      <c r="AM2629" t="s">
        <v>264</v>
      </c>
      <c r="AN2629" t="s">
        <v>4353</v>
      </c>
      <c r="AO2629" s="29">
        <v>50</v>
      </c>
      <c r="AP2629">
        <v>-22.948779999999999</v>
      </c>
      <c r="AQ2629">
        <v>113.90772</v>
      </c>
      <c r="AR2629" t="s">
        <v>1532</v>
      </c>
      <c r="AS2629">
        <v>0</v>
      </c>
      <c r="AT2629" t="s">
        <v>4353</v>
      </c>
      <c r="AU2629" t="s">
        <v>274</v>
      </c>
      <c r="AV2629" t="s">
        <v>4353</v>
      </c>
      <c r="AW2629" t="s">
        <v>4353</v>
      </c>
      <c r="AX2629" t="s">
        <v>6157</v>
      </c>
      <c r="AY2629">
        <v>-30033</v>
      </c>
      <c r="AZ2629">
        <v>-30033</v>
      </c>
      <c r="BA2629" t="s">
        <v>7018</v>
      </c>
      <c r="BB2629" t="s">
        <v>4785</v>
      </c>
      <c r="BC2629" t="s">
        <v>6157</v>
      </c>
      <c r="BH2629" t="s">
        <v>4144</v>
      </c>
      <c r="BI2629" t="s">
        <v>7195</v>
      </c>
      <c r="BJ2629" t="s">
        <v>4164</v>
      </c>
      <c r="BK2629" t="s">
        <v>4165</v>
      </c>
      <c r="BL2629">
        <v>2016</v>
      </c>
      <c r="BM2629"/>
      <c r="BN2629"/>
      <c r="BO2629"/>
      <c r="BP2629"/>
      <c r="BW2629">
        <v>-20.100000000000001</v>
      </c>
      <c r="BY2629">
        <v>10.5</v>
      </c>
      <c r="CF2629">
        <v>1</v>
      </c>
      <c r="CI2629">
        <v>-9.1999999999999993</v>
      </c>
      <c r="CK2629">
        <v>6.8</v>
      </c>
    </row>
    <row r="2630" spans="1:89" ht="16" customHeight="1">
      <c r="A2630">
        <v>2629</v>
      </c>
      <c r="B2630" t="s">
        <v>7107</v>
      </c>
      <c r="C2630" s="2">
        <v>44970</v>
      </c>
      <c r="E2630" t="s">
        <v>2902</v>
      </c>
      <c r="F2630" t="s">
        <v>2902</v>
      </c>
      <c r="G2630" t="s">
        <v>3941</v>
      </c>
      <c r="H2630" t="s">
        <v>6157</v>
      </c>
      <c r="I2630" t="s">
        <v>4855</v>
      </c>
      <c r="J2630" t="s">
        <v>4856</v>
      </c>
      <c r="K2630" t="s">
        <v>4857</v>
      </c>
      <c r="L2630" t="s">
        <v>6157</v>
      </c>
      <c r="M2630" t="s">
        <v>3984</v>
      </c>
      <c r="N2630" t="s">
        <v>289</v>
      </c>
      <c r="O2630" t="s">
        <v>6987</v>
      </c>
      <c r="P2630" t="s">
        <v>3968</v>
      </c>
      <c r="Q2630" t="s">
        <v>4403</v>
      </c>
      <c r="R2630" t="s">
        <v>6989</v>
      </c>
      <c r="S2630" t="s">
        <v>4353</v>
      </c>
      <c r="T2630" t="s">
        <v>4353</v>
      </c>
      <c r="U2630" t="s">
        <v>6157</v>
      </c>
      <c r="X2630" t="s">
        <v>6157</v>
      </c>
      <c r="Y2630" t="s">
        <v>6157</v>
      </c>
      <c r="Z2630" t="s">
        <v>6157</v>
      </c>
      <c r="AA2630" t="s">
        <v>4021</v>
      </c>
      <c r="AB2630" t="s">
        <v>6157</v>
      </c>
      <c r="AC2630" t="s">
        <v>6157</v>
      </c>
      <c r="AD2630" t="s">
        <v>6157</v>
      </c>
      <c r="AE2630" t="s">
        <v>6157</v>
      </c>
      <c r="AF2630" t="s">
        <v>6157</v>
      </c>
      <c r="AG2630" t="s">
        <v>6157</v>
      </c>
      <c r="AH2630" t="s">
        <v>6157</v>
      </c>
      <c r="AI2630" t="s">
        <v>6157</v>
      </c>
      <c r="AJ2630" t="s">
        <v>4588</v>
      </c>
      <c r="AK2630" t="s">
        <v>4861</v>
      </c>
      <c r="AL2630" t="s">
        <v>4051</v>
      </c>
      <c r="AM2630" t="s">
        <v>264</v>
      </c>
      <c r="AN2630" t="s">
        <v>4353</v>
      </c>
      <c r="AO2630" s="29">
        <v>50.002315500000002</v>
      </c>
      <c r="AP2630">
        <v>-22.999880000000001</v>
      </c>
      <c r="AQ2630">
        <v>113.89404999999999</v>
      </c>
      <c r="AR2630" t="s">
        <v>1532</v>
      </c>
      <c r="AS2630">
        <v>0</v>
      </c>
      <c r="AT2630" t="s">
        <v>4353</v>
      </c>
      <c r="AU2630" t="s">
        <v>274</v>
      </c>
      <c r="AV2630" t="s">
        <v>4353</v>
      </c>
      <c r="AW2630" t="s">
        <v>4353</v>
      </c>
      <c r="AX2630" t="s">
        <v>6157</v>
      </c>
      <c r="AY2630">
        <v>-31465</v>
      </c>
      <c r="AZ2630">
        <v>-31465</v>
      </c>
      <c r="BA2630" t="s">
        <v>7018</v>
      </c>
      <c r="BB2630" t="s">
        <v>4785</v>
      </c>
      <c r="BC2630" t="s">
        <v>6157</v>
      </c>
      <c r="BH2630" t="s">
        <v>4144</v>
      </c>
      <c r="BI2630" t="s">
        <v>7195</v>
      </c>
      <c r="BJ2630" t="s">
        <v>4164</v>
      </c>
      <c r="BK2630" t="s">
        <v>4165</v>
      </c>
      <c r="BL2630">
        <v>2016</v>
      </c>
      <c r="BM2630"/>
      <c r="BN2630"/>
      <c r="BO2630"/>
      <c r="BP2630"/>
      <c r="BW2630">
        <v>-22.1</v>
      </c>
      <c r="BY2630">
        <v>8.8000000000000007</v>
      </c>
      <c r="CF2630">
        <v>1</v>
      </c>
      <c r="CI2630">
        <v>-10.4</v>
      </c>
      <c r="CK2630">
        <v>2</v>
      </c>
    </row>
    <row r="2631" spans="1:89" ht="16" customHeight="1">
      <c r="A2631">
        <v>2630</v>
      </c>
      <c r="B2631" t="s">
        <v>7107</v>
      </c>
      <c r="C2631" s="2">
        <v>44970</v>
      </c>
      <c r="E2631" t="s">
        <v>2903</v>
      </c>
      <c r="F2631" t="s">
        <v>2903</v>
      </c>
      <c r="G2631" t="s">
        <v>3941</v>
      </c>
      <c r="H2631" t="s">
        <v>6157</v>
      </c>
      <c r="I2631" t="s">
        <v>4855</v>
      </c>
      <c r="J2631" t="s">
        <v>4856</v>
      </c>
      <c r="K2631" t="s">
        <v>4857</v>
      </c>
      <c r="L2631" t="s">
        <v>6157</v>
      </c>
      <c r="M2631" t="s">
        <v>3984</v>
      </c>
      <c r="N2631" t="s">
        <v>289</v>
      </c>
      <c r="O2631" t="s">
        <v>6987</v>
      </c>
      <c r="P2631" t="s">
        <v>3968</v>
      </c>
      <c r="Q2631" t="s">
        <v>4403</v>
      </c>
      <c r="R2631" t="s">
        <v>6989</v>
      </c>
      <c r="S2631" t="s">
        <v>4353</v>
      </c>
      <c r="T2631" t="s">
        <v>4353</v>
      </c>
      <c r="U2631" t="s">
        <v>6157</v>
      </c>
      <c r="X2631" t="s">
        <v>6157</v>
      </c>
      <c r="Y2631" t="s">
        <v>6157</v>
      </c>
      <c r="Z2631" t="s">
        <v>6157</v>
      </c>
      <c r="AA2631" t="s">
        <v>4021</v>
      </c>
      <c r="AB2631" t="s">
        <v>6157</v>
      </c>
      <c r="AC2631" t="s">
        <v>6157</v>
      </c>
      <c r="AD2631" t="s">
        <v>6157</v>
      </c>
      <c r="AE2631" t="s">
        <v>6157</v>
      </c>
      <c r="AF2631" t="s">
        <v>6157</v>
      </c>
      <c r="AG2631" t="s">
        <v>6157</v>
      </c>
      <c r="AH2631" t="s">
        <v>6157</v>
      </c>
      <c r="AI2631" t="s">
        <v>6157</v>
      </c>
      <c r="AJ2631" t="s">
        <v>4588</v>
      </c>
      <c r="AK2631" t="s">
        <v>4861</v>
      </c>
      <c r="AL2631" t="s">
        <v>4051</v>
      </c>
      <c r="AM2631" t="s">
        <v>264</v>
      </c>
      <c r="AN2631" t="s">
        <v>4353</v>
      </c>
      <c r="AO2631" s="29">
        <v>50.660678900000001</v>
      </c>
      <c r="AP2631">
        <v>-23.00055</v>
      </c>
      <c r="AQ2631">
        <v>113.89378000000001</v>
      </c>
      <c r="AR2631" t="s">
        <v>1532</v>
      </c>
      <c r="AS2631">
        <v>0</v>
      </c>
      <c r="AT2631" t="s">
        <v>4353</v>
      </c>
      <c r="AU2631" t="s">
        <v>274</v>
      </c>
      <c r="AV2631" t="s">
        <v>4353</v>
      </c>
      <c r="AW2631" t="s">
        <v>4353</v>
      </c>
      <c r="AX2631" t="s">
        <v>6157</v>
      </c>
      <c r="AY2631">
        <v>-31641</v>
      </c>
      <c r="AZ2631">
        <v>-31641</v>
      </c>
      <c r="BA2631" t="s">
        <v>7018</v>
      </c>
      <c r="BB2631" t="s">
        <v>4785</v>
      </c>
      <c r="BC2631" t="s">
        <v>6157</v>
      </c>
      <c r="BH2631" t="s">
        <v>4144</v>
      </c>
      <c r="BI2631" t="s">
        <v>7195</v>
      </c>
      <c r="BJ2631" t="s">
        <v>4164</v>
      </c>
      <c r="BK2631" t="s">
        <v>4165</v>
      </c>
      <c r="BL2631">
        <v>2016</v>
      </c>
      <c r="BM2631"/>
      <c r="BN2631"/>
      <c r="BO2631"/>
      <c r="BP2631"/>
      <c r="BW2631"/>
      <c r="BY2631"/>
      <c r="CF2631">
        <v>1</v>
      </c>
      <c r="CI2631">
        <v>-9.1999999999999993</v>
      </c>
      <c r="CK2631">
        <v>3.7</v>
      </c>
    </row>
    <row r="2632" spans="1:89" ht="16" customHeight="1">
      <c r="A2632">
        <v>2631</v>
      </c>
      <c r="B2632" t="s">
        <v>7107</v>
      </c>
      <c r="C2632" s="2">
        <v>44970</v>
      </c>
      <c r="E2632" t="s">
        <v>2904</v>
      </c>
      <c r="F2632" t="s">
        <v>2904</v>
      </c>
      <c r="G2632" t="s">
        <v>3941</v>
      </c>
      <c r="H2632" t="s">
        <v>6157</v>
      </c>
      <c r="I2632" t="s">
        <v>4855</v>
      </c>
      <c r="J2632" t="s">
        <v>4856</v>
      </c>
      <c r="K2632" t="s">
        <v>4857</v>
      </c>
      <c r="L2632" t="s">
        <v>6157</v>
      </c>
      <c r="M2632" t="s">
        <v>3984</v>
      </c>
      <c r="N2632" t="s">
        <v>289</v>
      </c>
      <c r="O2632" t="s">
        <v>6987</v>
      </c>
      <c r="P2632" t="s">
        <v>3968</v>
      </c>
      <c r="Q2632" t="s">
        <v>4403</v>
      </c>
      <c r="R2632" t="s">
        <v>6989</v>
      </c>
      <c r="S2632" t="s">
        <v>4353</v>
      </c>
      <c r="T2632" t="s">
        <v>4353</v>
      </c>
      <c r="U2632" t="s">
        <v>6157</v>
      </c>
      <c r="X2632" t="s">
        <v>6157</v>
      </c>
      <c r="Y2632" t="s">
        <v>6157</v>
      </c>
      <c r="Z2632" t="s">
        <v>6157</v>
      </c>
      <c r="AA2632" t="s">
        <v>4021</v>
      </c>
      <c r="AB2632" t="s">
        <v>6157</v>
      </c>
      <c r="AC2632" t="s">
        <v>6157</v>
      </c>
      <c r="AD2632" t="s">
        <v>6157</v>
      </c>
      <c r="AE2632" t="s">
        <v>6157</v>
      </c>
      <c r="AF2632" t="s">
        <v>6157</v>
      </c>
      <c r="AG2632" t="s">
        <v>6157</v>
      </c>
      <c r="AH2632" t="s">
        <v>6157</v>
      </c>
      <c r="AI2632" t="s">
        <v>6157</v>
      </c>
      <c r="AJ2632" t="s">
        <v>4588</v>
      </c>
      <c r="AK2632" t="s">
        <v>4861</v>
      </c>
      <c r="AL2632" t="s">
        <v>4051</v>
      </c>
      <c r="AM2632" t="s">
        <v>264</v>
      </c>
      <c r="AN2632" t="s">
        <v>4353</v>
      </c>
      <c r="AO2632" s="29">
        <v>50.816257499999999</v>
      </c>
      <c r="AP2632">
        <v>-23.396850000000001</v>
      </c>
      <c r="AQ2632">
        <v>113.79730000000001</v>
      </c>
      <c r="AR2632" t="s">
        <v>1532</v>
      </c>
      <c r="AS2632">
        <v>0</v>
      </c>
      <c r="AT2632" t="s">
        <v>4353</v>
      </c>
      <c r="AU2632" t="s">
        <v>274</v>
      </c>
      <c r="AV2632" t="s">
        <v>4353</v>
      </c>
      <c r="AW2632" t="s">
        <v>4353</v>
      </c>
      <c r="AX2632" t="s">
        <v>6157</v>
      </c>
      <c r="AY2632">
        <v>-33352</v>
      </c>
      <c r="AZ2632">
        <v>-33352</v>
      </c>
      <c r="BA2632" t="s">
        <v>7018</v>
      </c>
      <c r="BB2632" t="s">
        <v>4785</v>
      </c>
      <c r="BC2632" t="s">
        <v>6157</v>
      </c>
      <c r="BH2632" t="s">
        <v>4144</v>
      </c>
      <c r="BI2632" t="s">
        <v>7195</v>
      </c>
      <c r="BJ2632" t="s">
        <v>4164</v>
      </c>
      <c r="BK2632" t="s">
        <v>4165</v>
      </c>
      <c r="BL2632">
        <v>2016</v>
      </c>
      <c r="BM2632"/>
      <c r="BN2632"/>
      <c r="BO2632"/>
      <c r="BP2632"/>
      <c r="BW2632">
        <v>-20.3</v>
      </c>
      <c r="BY2632">
        <v>8.5</v>
      </c>
      <c r="CF2632">
        <v>1</v>
      </c>
      <c r="CI2632">
        <v>-10.8</v>
      </c>
      <c r="CK2632">
        <v>5.7</v>
      </c>
    </row>
    <row r="2633" spans="1:89" ht="16" customHeight="1">
      <c r="A2633">
        <v>2632</v>
      </c>
      <c r="B2633" t="s">
        <v>7107</v>
      </c>
      <c r="C2633" s="2">
        <v>44970</v>
      </c>
      <c r="E2633" t="s">
        <v>2905</v>
      </c>
      <c r="F2633" t="s">
        <v>2905</v>
      </c>
      <c r="G2633" t="s">
        <v>3941</v>
      </c>
      <c r="H2633" t="s">
        <v>6157</v>
      </c>
      <c r="I2633" t="s">
        <v>4855</v>
      </c>
      <c r="J2633" t="s">
        <v>4856</v>
      </c>
      <c r="K2633" t="s">
        <v>4857</v>
      </c>
      <c r="L2633" t="s">
        <v>6157</v>
      </c>
      <c r="M2633" t="s">
        <v>3984</v>
      </c>
      <c r="N2633" t="s">
        <v>289</v>
      </c>
      <c r="O2633" t="s">
        <v>6987</v>
      </c>
      <c r="P2633" t="s">
        <v>3968</v>
      </c>
      <c r="Q2633" t="s">
        <v>4403</v>
      </c>
      <c r="R2633" t="s">
        <v>6989</v>
      </c>
      <c r="S2633" t="s">
        <v>4353</v>
      </c>
      <c r="T2633" t="s">
        <v>4353</v>
      </c>
      <c r="U2633" t="s">
        <v>6157</v>
      </c>
      <c r="X2633" t="s">
        <v>6157</v>
      </c>
      <c r="Y2633" t="s">
        <v>6157</v>
      </c>
      <c r="Z2633" t="s">
        <v>6157</v>
      </c>
      <c r="AA2633" t="s">
        <v>4021</v>
      </c>
      <c r="AB2633" t="s">
        <v>6157</v>
      </c>
      <c r="AC2633" t="s">
        <v>6157</v>
      </c>
      <c r="AD2633" t="s">
        <v>6157</v>
      </c>
      <c r="AE2633" t="s">
        <v>6157</v>
      </c>
      <c r="AF2633" t="s">
        <v>6157</v>
      </c>
      <c r="AG2633" t="s">
        <v>6157</v>
      </c>
      <c r="AH2633" t="s">
        <v>6157</v>
      </c>
      <c r="AI2633" t="s">
        <v>6157</v>
      </c>
      <c r="AJ2633" t="s">
        <v>4588</v>
      </c>
      <c r="AK2633" t="s">
        <v>4861</v>
      </c>
      <c r="AL2633" t="s">
        <v>4051</v>
      </c>
      <c r="AM2633" t="s">
        <v>264</v>
      </c>
      <c r="AN2633" t="s">
        <v>4353</v>
      </c>
      <c r="AO2633" s="29">
        <v>64.439567600000004</v>
      </c>
      <c r="AP2633">
        <v>-23.381219999999999</v>
      </c>
      <c r="AQ2633">
        <v>113.80768</v>
      </c>
      <c r="AR2633" t="s">
        <v>1532</v>
      </c>
      <c r="AS2633">
        <v>0</v>
      </c>
      <c r="AT2633" t="s">
        <v>4353</v>
      </c>
      <c r="AU2633" t="s">
        <v>274</v>
      </c>
      <c r="AV2633" t="s">
        <v>4353</v>
      </c>
      <c r="AW2633" t="s">
        <v>4353</v>
      </c>
      <c r="AX2633" t="s">
        <v>6157</v>
      </c>
      <c r="AY2633">
        <v>-33518</v>
      </c>
      <c r="AZ2633">
        <v>-33518</v>
      </c>
      <c r="BA2633" t="s">
        <v>7018</v>
      </c>
      <c r="BB2633" t="s">
        <v>4785</v>
      </c>
      <c r="BC2633" t="s">
        <v>6157</v>
      </c>
      <c r="BH2633" t="s">
        <v>4144</v>
      </c>
      <c r="BI2633" t="s">
        <v>7195</v>
      </c>
      <c r="BJ2633" t="s">
        <v>4164</v>
      </c>
      <c r="BK2633" t="s">
        <v>4165</v>
      </c>
      <c r="BL2633">
        <v>2016</v>
      </c>
      <c r="BM2633"/>
      <c r="BN2633"/>
      <c r="BO2633"/>
      <c r="BP2633"/>
      <c r="BW2633">
        <v>-20.9</v>
      </c>
      <c r="BY2633">
        <v>12.7</v>
      </c>
      <c r="CF2633">
        <v>1</v>
      </c>
      <c r="CI2633">
        <v>-10.8</v>
      </c>
      <c r="CK2633">
        <v>-0.2</v>
      </c>
    </row>
    <row r="2634" spans="1:89" ht="16" customHeight="1">
      <c r="A2634">
        <v>2633</v>
      </c>
      <c r="B2634" t="s">
        <v>7107</v>
      </c>
      <c r="C2634" s="2">
        <v>44970</v>
      </c>
      <c r="E2634" t="s">
        <v>2883</v>
      </c>
      <c r="F2634" t="s">
        <v>2883</v>
      </c>
      <c r="G2634" t="s">
        <v>3941</v>
      </c>
      <c r="H2634" t="s">
        <v>6157</v>
      </c>
      <c r="I2634" t="s">
        <v>4855</v>
      </c>
      <c r="J2634" t="s">
        <v>4856</v>
      </c>
      <c r="K2634" t="s">
        <v>4857</v>
      </c>
      <c r="L2634" t="s">
        <v>6157</v>
      </c>
      <c r="M2634" t="s">
        <v>3984</v>
      </c>
      <c r="N2634" t="s">
        <v>289</v>
      </c>
      <c r="O2634" t="s">
        <v>6987</v>
      </c>
      <c r="P2634" t="s">
        <v>3968</v>
      </c>
      <c r="Q2634" t="s">
        <v>4403</v>
      </c>
      <c r="R2634" t="s">
        <v>6989</v>
      </c>
      <c r="S2634" t="s">
        <v>4353</v>
      </c>
      <c r="T2634" t="s">
        <v>4353</v>
      </c>
      <c r="U2634" t="s">
        <v>6157</v>
      </c>
      <c r="X2634" t="s">
        <v>6157</v>
      </c>
      <c r="Y2634" t="s">
        <v>6157</v>
      </c>
      <c r="Z2634" t="s">
        <v>6157</v>
      </c>
      <c r="AA2634" t="s">
        <v>4021</v>
      </c>
      <c r="AB2634" t="s">
        <v>6157</v>
      </c>
      <c r="AC2634" t="s">
        <v>6157</v>
      </c>
      <c r="AD2634" t="s">
        <v>6157</v>
      </c>
      <c r="AE2634" t="s">
        <v>6157</v>
      </c>
      <c r="AF2634" t="s">
        <v>6157</v>
      </c>
      <c r="AG2634" t="s">
        <v>6157</v>
      </c>
      <c r="AH2634" t="s">
        <v>6157</v>
      </c>
      <c r="AI2634" t="s">
        <v>6157</v>
      </c>
      <c r="AJ2634" t="s">
        <v>4588</v>
      </c>
      <c r="AK2634" t="s">
        <v>4861</v>
      </c>
      <c r="AL2634" t="s">
        <v>4051</v>
      </c>
      <c r="AM2634" t="s">
        <v>264</v>
      </c>
      <c r="AN2634" t="s">
        <v>4353</v>
      </c>
      <c r="AO2634" s="29">
        <v>58.114894900000003</v>
      </c>
      <c r="AP2634">
        <v>-24.288080000000001</v>
      </c>
      <c r="AQ2634">
        <v>113.42133</v>
      </c>
      <c r="AR2634" t="s">
        <v>1532</v>
      </c>
      <c r="AS2634">
        <v>0</v>
      </c>
      <c r="AT2634" t="s">
        <v>4353</v>
      </c>
      <c r="AU2634" t="s">
        <v>274</v>
      </c>
      <c r="AV2634" t="s">
        <v>4353</v>
      </c>
      <c r="AW2634" t="s">
        <v>4353</v>
      </c>
      <c r="AX2634" t="s">
        <v>6157</v>
      </c>
      <c r="AY2634">
        <v>-34008</v>
      </c>
      <c r="AZ2634">
        <v>-34008</v>
      </c>
      <c r="BA2634" t="s">
        <v>7018</v>
      </c>
      <c r="BB2634" t="s">
        <v>4785</v>
      </c>
      <c r="BC2634" t="s">
        <v>6157</v>
      </c>
      <c r="BH2634" t="s">
        <v>4144</v>
      </c>
      <c r="BI2634" t="s">
        <v>7195</v>
      </c>
      <c r="BJ2634" t="s">
        <v>4164</v>
      </c>
      <c r="BK2634" t="s">
        <v>4165</v>
      </c>
      <c r="BL2634">
        <v>2016</v>
      </c>
      <c r="BM2634"/>
      <c r="BN2634"/>
      <c r="BO2634"/>
      <c r="BP2634"/>
      <c r="BW2634"/>
      <c r="BY2634"/>
      <c r="CF2634">
        <v>1</v>
      </c>
      <c r="CI2634">
        <v>-6.3</v>
      </c>
      <c r="CK2634">
        <v>2.5</v>
      </c>
    </row>
    <row r="2635" spans="1:89" ht="16" customHeight="1">
      <c r="A2635">
        <v>2634</v>
      </c>
      <c r="B2635" t="s">
        <v>7107</v>
      </c>
      <c r="C2635" s="2">
        <v>44970</v>
      </c>
      <c r="E2635" t="s">
        <v>2906</v>
      </c>
      <c r="F2635" t="s">
        <v>2906</v>
      </c>
      <c r="G2635" t="s">
        <v>3941</v>
      </c>
      <c r="H2635" t="s">
        <v>6157</v>
      </c>
      <c r="I2635" t="s">
        <v>4855</v>
      </c>
      <c r="J2635" t="s">
        <v>4856</v>
      </c>
      <c r="K2635" t="s">
        <v>4857</v>
      </c>
      <c r="L2635" t="s">
        <v>6157</v>
      </c>
      <c r="M2635" t="s">
        <v>3984</v>
      </c>
      <c r="N2635" t="s">
        <v>289</v>
      </c>
      <c r="O2635" t="s">
        <v>6987</v>
      </c>
      <c r="P2635" t="s">
        <v>3968</v>
      </c>
      <c r="Q2635" t="s">
        <v>4403</v>
      </c>
      <c r="R2635" t="s">
        <v>6989</v>
      </c>
      <c r="S2635" t="s">
        <v>4353</v>
      </c>
      <c r="T2635" t="s">
        <v>4353</v>
      </c>
      <c r="U2635" t="s">
        <v>6157</v>
      </c>
      <c r="X2635" t="s">
        <v>6157</v>
      </c>
      <c r="Y2635" t="s">
        <v>6157</v>
      </c>
      <c r="Z2635" t="s">
        <v>6157</v>
      </c>
      <c r="AA2635" t="s">
        <v>4021</v>
      </c>
      <c r="AB2635" t="s">
        <v>6157</v>
      </c>
      <c r="AC2635" t="s">
        <v>6157</v>
      </c>
      <c r="AD2635" t="s">
        <v>6157</v>
      </c>
      <c r="AE2635" t="s">
        <v>6157</v>
      </c>
      <c r="AF2635" t="s">
        <v>6157</v>
      </c>
      <c r="AG2635" t="s">
        <v>6157</v>
      </c>
      <c r="AH2635" t="s">
        <v>6157</v>
      </c>
      <c r="AI2635" t="s">
        <v>6157</v>
      </c>
      <c r="AJ2635" t="s">
        <v>4588</v>
      </c>
      <c r="AK2635" t="s">
        <v>4861</v>
      </c>
      <c r="AL2635" t="s">
        <v>4051</v>
      </c>
      <c r="AM2635" t="s">
        <v>264</v>
      </c>
      <c r="AN2635" t="s">
        <v>4353</v>
      </c>
      <c r="AO2635" s="29">
        <v>40</v>
      </c>
      <c r="AP2635">
        <v>-22.669920000000001</v>
      </c>
      <c r="AQ2635">
        <v>114.02258</v>
      </c>
      <c r="AR2635" t="s">
        <v>1532</v>
      </c>
      <c r="AS2635">
        <v>0</v>
      </c>
      <c r="AT2635" t="s">
        <v>4353</v>
      </c>
      <c r="AU2635" t="s">
        <v>274</v>
      </c>
      <c r="AV2635" t="s">
        <v>4353</v>
      </c>
      <c r="AW2635" t="s">
        <v>4353</v>
      </c>
      <c r="AX2635" t="s">
        <v>6157</v>
      </c>
      <c r="AY2635">
        <v>-34170</v>
      </c>
      <c r="AZ2635">
        <v>-34170</v>
      </c>
      <c r="BA2635" t="s">
        <v>7018</v>
      </c>
      <c r="BB2635" t="s">
        <v>4785</v>
      </c>
      <c r="BC2635" t="s">
        <v>6157</v>
      </c>
      <c r="BH2635" t="s">
        <v>4144</v>
      </c>
      <c r="BI2635" t="s">
        <v>7195</v>
      </c>
      <c r="BJ2635" t="s">
        <v>4164</v>
      </c>
      <c r="BK2635" t="s">
        <v>4165</v>
      </c>
      <c r="BL2635">
        <v>2016</v>
      </c>
      <c r="BM2635"/>
      <c r="BN2635"/>
      <c r="BO2635"/>
      <c r="BP2635"/>
      <c r="BW2635">
        <v>-21</v>
      </c>
      <c r="BY2635">
        <v>10.199999999999999</v>
      </c>
      <c r="CF2635">
        <v>1</v>
      </c>
      <c r="CI2635">
        <v>-11.4</v>
      </c>
      <c r="CK2635">
        <v>5.5</v>
      </c>
    </row>
    <row r="2636" spans="1:89" ht="16" customHeight="1">
      <c r="A2636">
        <v>2635</v>
      </c>
      <c r="B2636" t="s">
        <v>7107</v>
      </c>
      <c r="C2636" s="2">
        <v>44970</v>
      </c>
      <c r="E2636" t="s">
        <v>2907</v>
      </c>
      <c r="F2636" t="s">
        <v>2907</v>
      </c>
      <c r="G2636" t="s">
        <v>3941</v>
      </c>
      <c r="H2636" t="s">
        <v>6157</v>
      </c>
      <c r="I2636" t="s">
        <v>4855</v>
      </c>
      <c r="J2636" t="s">
        <v>4856</v>
      </c>
      <c r="K2636" t="s">
        <v>4857</v>
      </c>
      <c r="L2636" t="s">
        <v>6157</v>
      </c>
      <c r="M2636" t="s">
        <v>3984</v>
      </c>
      <c r="N2636" t="s">
        <v>289</v>
      </c>
      <c r="O2636" t="s">
        <v>6987</v>
      </c>
      <c r="P2636" t="s">
        <v>3968</v>
      </c>
      <c r="Q2636" t="s">
        <v>4403</v>
      </c>
      <c r="R2636" t="s">
        <v>6989</v>
      </c>
      <c r="S2636" t="s">
        <v>4353</v>
      </c>
      <c r="T2636" t="s">
        <v>4353</v>
      </c>
      <c r="U2636" t="s">
        <v>6157</v>
      </c>
      <c r="X2636" t="s">
        <v>6157</v>
      </c>
      <c r="Y2636" t="s">
        <v>6157</v>
      </c>
      <c r="Z2636" t="s">
        <v>6157</v>
      </c>
      <c r="AA2636" t="s">
        <v>4021</v>
      </c>
      <c r="AB2636" t="s">
        <v>6157</v>
      </c>
      <c r="AC2636" t="s">
        <v>6157</v>
      </c>
      <c r="AD2636" t="s">
        <v>6157</v>
      </c>
      <c r="AE2636" t="s">
        <v>6157</v>
      </c>
      <c r="AF2636" t="s">
        <v>6157</v>
      </c>
      <c r="AG2636" t="s">
        <v>6157</v>
      </c>
      <c r="AH2636" t="s">
        <v>6157</v>
      </c>
      <c r="AI2636" t="s">
        <v>6157</v>
      </c>
      <c r="AJ2636" t="s">
        <v>4588</v>
      </c>
      <c r="AK2636" t="s">
        <v>4861</v>
      </c>
      <c r="AL2636" t="s">
        <v>4051</v>
      </c>
      <c r="AM2636" t="s">
        <v>264</v>
      </c>
      <c r="AN2636" t="s">
        <v>4353</v>
      </c>
      <c r="AO2636" s="29">
        <v>67.877677899999995</v>
      </c>
      <c r="AP2636">
        <v>-23.138100000000001</v>
      </c>
      <c r="AQ2636">
        <v>113.84652</v>
      </c>
      <c r="AR2636" t="s">
        <v>1532</v>
      </c>
      <c r="AS2636">
        <v>0</v>
      </c>
      <c r="AT2636" t="s">
        <v>4353</v>
      </c>
      <c r="AU2636" t="s">
        <v>274</v>
      </c>
      <c r="AV2636" t="s">
        <v>4353</v>
      </c>
      <c r="AW2636" t="s">
        <v>4353</v>
      </c>
      <c r="AX2636" t="s">
        <v>6157</v>
      </c>
      <c r="AY2636">
        <v>-34802</v>
      </c>
      <c r="AZ2636">
        <v>-34802</v>
      </c>
      <c r="BA2636" t="s">
        <v>7018</v>
      </c>
      <c r="BB2636" t="s">
        <v>4785</v>
      </c>
      <c r="BC2636" t="s">
        <v>6157</v>
      </c>
      <c r="BH2636" t="s">
        <v>4144</v>
      </c>
      <c r="BI2636" t="s">
        <v>7195</v>
      </c>
      <c r="BJ2636" t="s">
        <v>4164</v>
      </c>
      <c r="BK2636" t="s">
        <v>4165</v>
      </c>
      <c r="BL2636">
        <v>2016</v>
      </c>
      <c r="BM2636"/>
      <c r="BN2636"/>
      <c r="BO2636"/>
      <c r="BP2636"/>
      <c r="BW2636">
        <v>-22.2</v>
      </c>
      <c r="BY2636">
        <v>9.1999999999999993</v>
      </c>
      <c r="CF2636">
        <v>1</v>
      </c>
      <c r="CI2636">
        <v>-13.1</v>
      </c>
      <c r="CK2636">
        <v>0.6</v>
      </c>
    </row>
    <row r="2637" spans="1:89" ht="16" customHeight="1">
      <c r="A2637">
        <v>2636</v>
      </c>
      <c r="B2637" t="s">
        <v>7107</v>
      </c>
      <c r="C2637" s="2">
        <v>44970</v>
      </c>
      <c r="E2637" t="s">
        <v>2896</v>
      </c>
      <c r="F2637" t="s">
        <v>2896</v>
      </c>
      <c r="G2637" t="s">
        <v>3941</v>
      </c>
      <c r="H2637" t="s">
        <v>6157</v>
      </c>
      <c r="I2637" t="s">
        <v>4855</v>
      </c>
      <c r="J2637" t="s">
        <v>4856</v>
      </c>
      <c r="K2637" t="s">
        <v>4857</v>
      </c>
      <c r="L2637" t="s">
        <v>6157</v>
      </c>
      <c r="M2637" t="s">
        <v>3984</v>
      </c>
      <c r="N2637" t="s">
        <v>289</v>
      </c>
      <c r="O2637" t="s">
        <v>6987</v>
      </c>
      <c r="P2637" t="s">
        <v>3968</v>
      </c>
      <c r="Q2637" t="s">
        <v>4403</v>
      </c>
      <c r="R2637" t="s">
        <v>6989</v>
      </c>
      <c r="S2637" t="s">
        <v>4353</v>
      </c>
      <c r="T2637" t="s">
        <v>4353</v>
      </c>
      <c r="U2637" t="s">
        <v>6157</v>
      </c>
      <c r="X2637" t="s">
        <v>6157</v>
      </c>
      <c r="Y2637" t="s">
        <v>6157</v>
      </c>
      <c r="Z2637" t="s">
        <v>6157</v>
      </c>
      <c r="AA2637" t="s">
        <v>4021</v>
      </c>
      <c r="AB2637" t="s">
        <v>6157</v>
      </c>
      <c r="AC2637" t="s">
        <v>6157</v>
      </c>
      <c r="AD2637" t="s">
        <v>6157</v>
      </c>
      <c r="AE2637" t="s">
        <v>6157</v>
      </c>
      <c r="AF2637" t="s">
        <v>6157</v>
      </c>
      <c r="AG2637" t="s">
        <v>6157</v>
      </c>
      <c r="AH2637" t="s">
        <v>6157</v>
      </c>
      <c r="AI2637" t="s">
        <v>6157</v>
      </c>
      <c r="AJ2637" t="s">
        <v>4588</v>
      </c>
      <c r="AK2637" t="s">
        <v>4861</v>
      </c>
      <c r="AL2637" t="s">
        <v>4051</v>
      </c>
      <c r="AM2637" t="s">
        <v>264</v>
      </c>
      <c r="AN2637" t="s">
        <v>4353</v>
      </c>
      <c r="AO2637" s="29">
        <v>52.246646900000002</v>
      </c>
      <c r="AP2637">
        <v>-22.873950000000001</v>
      </c>
      <c r="AQ2637">
        <v>113.87842000000001</v>
      </c>
      <c r="AR2637" t="s">
        <v>1532</v>
      </c>
      <c r="AS2637">
        <v>0</v>
      </c>
      <c r="AT2637" t="s">
        <v>4353</v>
      </c>
      <c r="AU2637" t="s">
        <v>274</v>
      </c>
      <c r="AV2637" t="s">
        <v>4353</v>
      </c>
      <c r="AW2637" t="s">
        <v>4353</v>
      </c>
      <c r="AX2637" t="s">
        <v>6157</v>
      </c>
      <c r="AY2637">
        <v>-38245</v>
      </c>
      <c r="AZ2637">
        <v>-38245</v>
      </c>
      <c r="BA2637" t="s">
        <v>7018</v>
      </c>
      <c r="BB2637" t="s">
        <v>4785</v>
      </c>
      <c r="BC2637" t="s">
        <v>6157</v>
      </c>
      <c r="BH2637" t="s">
        <v>4144</v>
      </c>
      <c r="BI2637" t="s">
        <v>7195</v>
      </c>
      <c r="BJ2637" t="s">
        <v>4164</v>
      </c>
      <c r="BK2637" t="s">
        <v>4165</v>
      </c>
      <c r="BL2637">
        <v>2016</v>
      </c>
      <c r="BM2637"/>
      <c r="BN2637"/>
      <c r="BO2637"/>
      <c r="BP2637"/>
      <c r="BW2637">
        <v>-15.1</v>
      </c>
      <c r="BY2637">
        <v>7.8</v>
      </c>
      <c r="CF2637">
        <v>1</v>
      </c>
      <c r="CI2637">
        <v>-6.4</v>
      </c>
      <c r="CK2637">
        <v>3.12</v>
      </c>
    </row>
    <row r="2638" spans="1:89" ht="16" customHeight="1">
      <c r="A2638">
        <v>2637</v>
      </c>
      <c r="B2638" t="s">
        <v>7107</v>
      </c>
      <c r="C2638" s="2">
        <v>44970</v>
      </c>
      <c r="E2638" t="s">
        <v>2908</v>
      </c>
      <c r="F2638" t="s">
        <v>2908</v>
      </c>
      <c r="G2638" t="s">
        <v>3941</v>
      </c>
      <c r="H2638" t="s">
        <v>6157</v>
      </c>
      <c r="I2638" t="s">
        <v>4855</v>
      </c>
      <c r="J2638" t="s">
        <v>4856</v>
      </c>
      <c r="K2638" t="s">
        <v>4857</v>
      </c>
      <c r="L2638" t="s">
        <v>6157</v>
      </c>
      <c r="M2638" t="s">
        <v>3984</v>
      </c>
      <c r="N2638" t="s">
        <v>289</v>
      </c>
      <c r="O2638" t="s">
        <v>6987</v>
      </c>
      <c r="P2638" t="s">
        <v>3968</v>
      </c>
      <c r="Q2638" t="s">
        <v>4403</v>
      </c>
      <c r="R2638" t="s">
        <v>6989</v>
      </c>
      <c r="S2638" t="s">
        <v>4353</v>
      </c>
      <c r="T2638" t="s">
        <v>4353</v>
      </c>
      <c r="U2638" t="s">
        <v>6157</v>
      </c>
      <c r="X2638" t="s">
        <v>6157</v>
      </c>
      <c r="Y2638" t="s">
        <v>6157</v>
      </c>
      <c r="Z2638" t="s">
        <v>6157</v>
      </c>
      <c r="AA2638" t="s">
        <v>4021</v>
      </c>
      <c r="AB2638" t="s">
        <v>6157</v>
      </c>
      <c r="AC2638" t="s">
        <v>6157</v>
      </c>
      <c r="AD2638" t="s">
        <v>6157</v>
      </c>
      <c r="AE2638" t="s">
        <v>6157</v>
      </c>
      <c r="AF2638" t="s">
        <v>6157</v>
      </c>
      <c r="AG2638" t="s">
        <v>6157</v>
      </c>
      <c r="AH2638" t="s">
        <v>6157</v>
      </c>
      <c r="AI2638" t="s">
        <v>6157</v>
      </c>
      <c r="AJ2638" t="s">
        <v>4588</v>
      </c>
      <c r="AK2638" t="s">
        <v>4861</v>
      </c>
      <c r="AL2638" t="s">
        <v>4051</v>
      </c>
      <c r="AM2638" t="s">
        <v>264</v>
      </c>
      <c r="AN2638" t="s">
        <v>4353</v>
      </c>
      <c r="AO2638" s="29">
        <v>52</v>
      </c>
      <c r="AP2638">
        <v>-22.873950000000001</v>
      </c>
      <c r="AQ2638">
        <v>113.87842000000001</v>
      </c>
      <c r="AR2638" t="s">
        <v>1532</v>
      </c>
      <c r="AS2638">
        <v>0</v>
      </c>
      <c r="AT2638" t="s">
        <v>4353</v>
      </c>
      <c r="AU2638" t="s">
        <v>274</v>
      </c>
      <c r="AV2638" t="s">
        <v>4353</v>
      </c>
      <c r="AW2638" t="s">
        <v>4353</v>
      </c>
      <c r="AX2638" t="s">
        <v>6157</v>
      </c>
      <c r="AY2638">
        <v>-38362</v>
      </c>
      <c r="AZ2638">
        <v>-38362</v>
      </c>
      <c r="BA2638" t="s">
        <v>7018</v>
      </c>
      <c r="BB2638" t="s">
        <v>4785</v>
      </c>
      <c r="BC2638" t="s">
        <v>6157</v>
      </c>
      <c r="BH2638" t="s">
        <v>4144</v>
      </c>
      <c r="BI2638" t="s">
        <v>7195</v>
      </c>
      <c r="BJ2638" t="s">
        <v>4164</v>
      </c>
      <c r="BK2638" t="s">
        <v>4165</v>
      </c>
      <c r="BL2638">
        <v>2016</v>
      </c>
      <c r="BM2638"/>
      <c r="BN2638"/>
      <c r="BO2638"/>
      <c r="BP2638"/>
      <c r="BW2638">
        <v>-21.3</v>
      </c>
      <c r="BY2638">
        <v>9.1</v>
      </c>
      <c r="CF2638">
        <v>1</v>
      </c>
      <c r="CI2638">
        <v>-12.2</v>
      </c>
      <c r="CK2638">
        <v>-2.2999999999999998</v>
      </c>
    </row>
    <row r="2639" spans="1:89" ht="16" customHeight="1">
      <c r="A2639">
        <v>2638</v>
      </c>
      <c r="B2639" t="s">
        <v>7107</v>
      </c>
      <c r="C2639" s="2">
        <v>44970</v>
      </c>
      <c r="E2639" t="s">
        <v>2909</v>
      </c>
      <c r="F2639" t="s">
        <v>2909</v>
      </c>
      <c r="G2639" t="s">
        <v>3941</v>
      </c>
      <c r="H2639" t="s">
        <v>6157</v>
      </c>
      <c r="I2639" t="s">
        <v>4855</v>
      </c>
      <c r="J2639" t="s">
        <v>4856</v>
      </c>
      <c r="K2639" t="s">
        <v>4857</v>
      </c>
      <c r="L2639" t="s">
        <v>6157</v>
      </c>
      <c r="M2639" t="s">
        <v>3984</v>
      </c>
      <c r="N2639" t="s">
        <v>289</v>
      </c>
      <c r="O2639" t="s">
        <v>6987</v>
      </c>
      <c r="P2639" t="s">
        <v>3968</v>
      </c>
      <c r="Q2639" t="s">
        <v>4403</v>
      </c>
      <c r="R2639" t="s">
        <v>6989</v>
      </c>
      <c r="S2639" t="s">
        <v>4353</v>
      </c>
      <c r="T2639" t="s">
        <v>4353</v>
      </c>
      <c r="U2639" t="s">
        <v>6157</v>
      </c>
      <c r="X2639" t="s">
        <v>6157</v>
      </c>
      <c r="Y2639" t="s">
        <v>6157</v>
      </c>
      <c r="Z2639" t="s">
        <v>6157</v>
      </c>
      <c r="AA2639" t="s">
        <v>4021</v>
      </c>
      <c r="AB2639" t="s">
        <v>6157</v>
      </c>
      <c r="AC2639" t="s">
        <v>6157</v>
      </c>
      <c r="AD2639" t="s">
        <v>6157</v>
      </c>
      <c r="AE2639" t="s">
        <v>6157</v>
      </c>
      <c r="AF2639" t="s">
        <v>6157</v>
      </c>
      <c r="AG2639" t="s">
        <v>6157</v>
      </c>
      <c r="AH2639" t="s">
        <v>6157</v>
      </c>
      <c r="AI2639" t="s">
        <v>6157</v>
      </c>
      <c r="AJ2639" t="s">
        <v>4588</v>
      </c>
      <c r="AK2639" t="s">
        <v>4861</v>
      </c>
      <c r="AL2639" t="s">
        <v>4051</v>
      </c>
      <c r="AM2639" t="s">
        <v>264</v>
      </c>
      <c r="AN2639" t="s">
        <v>4353</v>
      </c>
      <c r="AO2639" s="29">
        <v>51.9646683</v>
      </c>
      <c r="AP2639">
        <v>-22.922350000000002</v>
      </c>
      <c r="AQ2639">
        <v>113.90427</v>
      </c>
      <c r="AR2639" t="s">
        <v>1532</v>
      </c>
      <c r="AS2639">
        <v>0</v>
      </c>
      <c r="AT2639" t="s">
        <v>4353</v>
      </c>
      <c r="AU2639" t="s">
        <v>274</v>
      </c>
      <c r="AV2639" t="s">
        <v>4353</v>
      </c>
      <c r="AW2639" t="s">
        <v>4353</v>
      </c>
      <c r="AX2639" t="s">
        <v>6157</v>
      </c>
      <c r="AY2639">
        <v>-38705</v>
      </c>
      <c r="AZ2639">
        <v>-38705</v>
      </c>
      <c r="BA2639" t="s">
        <v>7018</v>
      </c>
      <c r="BB2639" t="s">
        <v>4785</v>
      </c>
      <c r="BC2639" t="s">
        <v>6157</v>
      </c>
      <c r="BH2639" t="s">
        <v>4144</v>
      </c>
      <c r="BI2639" t="s">
        <v>7195</v>
      </c>
      <c r="BJ2639" t="s">
        <v>4164</v>
      </c>
      <c r="BK2639" t="s">
        <v>4165</v>
      </c>
      <c r="BL2639">
        <v>2016</v>
      </c>
      <c r="BM2639"/>
      <c r="BN2639"/>
      <c r="BO2639"/>
      <c r="BP2639"/>
      <c r="BW2639">
        <v>-20.399999999999999</v>
      </c>
      <c r="BY2639">
        <v>11.4</v>
      </c>
      <c r="CF2639">
        <v>1</v>
      </c>
      <c r="CI2639">
        <v>-10.3</v>
      </c>
      <c r="CK2639">
        <v>2.8</v>
      </c>
    </row>
    <row r="2640" spans="1:89" ht="16" customHeight="1">
      <c r="A2640">
        <v>2639</v>
      </c>
      <c r="B2640" t="s">
        <v>7107</v>
      </c>
      <c r="C2640" s="2">
        <v>44970</v>
      </c>
      <c r="E2640" t="s">
        <v>2910</v>
      </c>
      <c r="F2640" t="s">
        <v>2910</v>
      </c>
      <c r="G2640" t="s">
        <v>3941</v>
      </c>
      <c r="H2640" t="s">
        <v>6157</v>
      </c>
      <c r="I2640" t="s">
        <v>4855</v>
      </c>
      <c r="J2640" t="s">
        <v>4856</v>
      </c>
      <c r="K2640" t="s">
        <v>4857</v>
      </c>
      <c r="L2640" t="s">
        <v>6157</v>
      </c>
      <c r="M2640" t="s">
        <v>3984</v>
      </c>
      <c r="N2640" t="s">
        <v>289</v>
      </c>
      <c r="O2640" t="s">
        <v>6987</v>
      </c>
      <c r="P2640" t="s">
        <v>3968</v>
      </c>
      <c r="Q2640" t="s">
        <v>4403</v>
      </c>
      <c r="R2640" t="s">
        <v>6989</v>
      </c>
      <c r="S2640" t="s">
        <v>4353</v>
      </c>
      <c r="T2640" t="s">
        <v>4353</v>
      </c>
      <c r="U2640" t="s">
        <v>6157</v>
      </c>
      <c r="X2640" t="s">
        <v>6157</v>
      </c>
      <c r="Y2640" t="s">
        <v>6157</v>
      </c>
      <c r="Z2640" t="s">
        <v>6157</v>
      </c>
      <c r="AA2640" t="s">
        <v>4021</v>
      </c>
      <c r="AB2640" t="s">
        <v>6157</v>
      </c>
      <c r="AC2640" t="s">
        <v>6157</v>
      </c>
      <c r="AD2640" t="s">
        <v>6157</v>
      </c>
      <c r="AE2640" t="s">
        <v>6157</v>
      </c>
      <c r="AF2640" t="s">
        <v>6157</v>
      </c>
      <c r="AG2640" t="s">
        <v>6157</v>
      </c>
      <c r="AH2640" t="s">
        <v>6157</v>
      </c>
      <c r="AI2640" t="s">
        <v>6157</v>
      </c>
      <c r="AJ2640" t="s">
        <v>4588</v>
      </c>
      <c r="AK2640" t="s">
        <v>4861</v>
      </c>
      <c r="AL2640" t="s">
        <v>4051</v>
      </c>
      <c r="AM2640" t="s">
        <v>264</v>
      </c>
      <c r="AN2640" t="s">
        <v>4353</v>
      </c>
      <c r="AO2640" s="29">
        <v>65.498741100000004</v>
      </c>
      <c r="AP2640">
        <v>-23.380929999999999</v>
      </c>
      <c r="AQ2640">
        <v>113.80786999999999</v>
      </c>
      <c r="AR2640" t="s">
        <v>1532</v>
      </c>
      <c r="AS2640">
        <v>0</v>
      </c>
      <c r="AT2640" t="s">
        <v>4353</v>
      </c>
      <c r="AU2640" t="s">
        <v>274</v>
      </c>
      <c r="AV2640" t="s">
        <v>4353</v>
      </c>
      <c r="AW2640" t="s">
        <v>4353</v>
      </c>
      <c r="AX2640" t="s">
        <v>6157</v>
      </c>
      <c r="AY2640">
        <v>-39448</v>
      </c>
      <c r="AZ2640">
        <v>-39448</v>
      </c>
      <c r="BA2640" t="s">
        <v>7018</v>
      </c>
      <c r="BB2640" t="s">
        <v>4785</v>
      </c>
      <c r="BC2640" t="s">
        <v>6157</v>
      </c>
      <c r="BH2640" t="s">
        <v>4144</v>
      </c>
      <c r="BI2640" t="s">
        <v>7195</v>
      </c>
      <c r="BJ2640" t="s">
        <v>4164</v>
      </c>
      <c r="BK2640" t="s">
        <v>4165</v>
      </c>
      <c r="BL2640">
        <v>2016</v>
      </c>
      <c r="BM2640"/>
      <c r="BN2640"/>
      <c r="BO2640"/>
      <c r="BP2640"/>
      <c r="BW2640">
        <v>-20.9</v>
      </c>
      <c r="BY2640">
        <v>9.3000000000000007</v>
      </c>
      <c r="CF2640">
        <v>1</v>
      </c>
      <c r="CI2640">
        <v>-10.6</v>
      </c>
      <c r="CK2640">
        <v>5.6</v>
      </c>
    </row>
    <row r="2641" spans="1:89" ht="16" customHeight="1">
      <c r="A2641">
        <v>2640</v>
      </c>
      <c r="B2641" t="s">
        <v>7107</v>
      </c>
      <c r="C2641" s="2">
        <v>44970</v>
      </c>
      <c r="E2641" t="s">
        <v>2911</v>
      </c>
      <c r="F2641" t="s">
        <v>2911</v>
      </c>
      <c r="G2641" t="s">
        <v>3941</v>
      </c>
      <c r="H2641" t="s">
        <v>6157</v>
      </c>
      <c r="I2641" t="s">
        <v>4855</v>
      </c>
      <c r="J2641" t="s">
        <v>4856</v>
      </c>
      <c r="K2641" t="s">
        <v>4857</v>
      </c>
      <c r="L2641" t="s">
        <v>6157</v>
      </c>
      <c r="M2641" t="s">
        <v>3984</v>
      </c>
      <c r="N2641" t="s">
        <v>289</v>
      </c>
      <c r="O2641" t="s">
        <v>6987</v>
      </c>
      <c r="P2641" t="s">
        <v>3968</v>
      </c>
      <c r="Q2641" t="s">
        <v>4403</v>
      </c>
      <c r="R2641" t="s">
        <v>6989</v>
      </c>
      <c r="S2641" t="s">
        <v>4353</v>
      </c>
      <c r="T2641" t="s">
        <v>4353</v>
      </c>
      <c r="U2641" t="s">
        <v>6157</v>
      </c>
      <c r="X2641" t="s">
        <v>6157</v>
      </c>
      <c r="Y2641" t="s">
        <v>6157</v>
      </c>
      <c r="Z2641" t="s">
        <v>6157</v>
      </c>
      <c r="AA2641" t="s">
        <v>4021</v>
      </c>
      <c r="AB2641" t="s">
        <v>6157</v>
      </c>
      <c r="AC2641" t="s">
        <v>6157</v>
      </c>
      <c r="AD2641" t="s">
        <v>6157</v>
      </c>
      <c r="AE2641" t="s">
        <v>6157</v>
      </c>
      <c r="AF2641" t="s">
        <v>6157</v>
      </c>
      <c r="AG2641" t="s">
        <v>6157</v>
      </c>
      <c r="AH2641" t="s">
        <v>6157</v>
      </c>
      <c r="AI2641" t="s">
        <v>6157</v>
      </c>
      <c r="AJ2641" t="s">
        <v>4588</v>
      </c>
      <c r="AK2641" t="s">
        <v>4861</v>
      </c>
      <c r="AL2641" t="s">
        <v>4051</v>
      </c>
      <c r="AM2641" t="s">
        <v>264</v>
      </c>
      <c r="AN2641" t="s">
        <v>4353</v>
      </c>
      <c r="AO2641" s="29">
        <v>48.060432400000003</v>
      </c>
      <c r="AP2641">
        <v>-23.0624</v>
      </c>
      <c r="AQ2641">
        <v>113.85169999999999</v>
      </c>
      <c r="AR2641" t="s">
        <v>1532</v>
      </c>
      <c r="AS2641">
        <v>0</v>
      </c>
      <c r="AT2641" t="s">
        <v>4353</v>
      </c>
      <c r="AU2641" t="s">
        <v>274</v>
      </c>
      <c r="AV2641" t="s">
        <v>4353</v>
      </c>
      <c r="AW2641" t="s">
        <v>4353</v>
      </c>
      <c r="AX2641" t="s">
        <v>6157</v>
      </c>
      <c r="AY2641">
        <v>-39548</v>
      </c>
      <c r="AZ2641">
        <v>-39548</v>
      </c>
      <c r="BA2641" t="s">
        <v>7018</v>
      </c>
      <c r="BB2641" t="s">
        <v>4785</v>
      </c>
      <c r="BC2641" t="s">
        <v>6157</v>
      </c>
      <c r="BH2641" t="s">
        <v>4144</v>
      </c>
      <c r="BI2641" t="s">
        <v>7195</v>
      </c>
      <c r="BJ2641" t="s">
        <v>4164</v>
      </c>
      <c r="BK2641" t="s">
        <v>4165</v>
      </c>
      <c r="BL2641">
        <v>2016</v>
      </c>
      <c r="BM2641"/>
      <c r="BN2641"/>
      <c r="BO2641"/>
      <c r="BP2641"/>
      <c r="BW2641">
        <v>-18.600000000000001</v>
      </c>
      <c r="BY2641">
        <v>10.6</v>
      </c>
      <c r="CF2641">
        <v>1</v>
      </c>
      <c r="CI2641">
        <v>-10.6</v>
      </c>
      <c r="CK2641">
        <v>5.6</v>
      </c>
    </row>
    <row r="2642" spans="1:89" ht="16" customHeight="1">
      <c r="A2642">
        <v>2641</v>
      </c>
      <c r="B2642" t="s">
        <v>7107</v>
      </c>
      <c r="C2642" s="2">
        <v>44970</v>
      </c>
      <c r="E2642" t="s">
        <v>2868</v>
      </c>
      <c r="F2642" t="s">
        <v>2868</v>
      </c>
      <c r="G2642" t="s">
        <v>3941</v>
      </c>
      <c r="H2642" t="s">
        <v>6157</v>
      </c>
      <c r="I2642" t="s">
        <v>4855</v>
      </c>
      <c r="J2642" t="s">
        <v>4856</v>
      </c>
      <c r="K2642" t="s">
        <v>4857</v>
      </c>
      <c r="L2642" t="s">
        <v>6157</v>
      </c>
      <c r="M2642" t="s">
        <v>3984</v>
      </c>
      <c r="N2642" t="s">
        <v>289</v>
      </c>
      <c r="O2642" t="s">
        <v>6987</v>
      </c>
      <c r="P2642" t="s">
        <v>3968</v>
      </c>
      <c r="Q2642" t="s">
        <v>4403</v>
      </c>
      <c r="R2642" t="s">
        <v>6989</v>
      </c>
      <c r="S2642" t="s">
        <v>4353</v>
      </c>
      <c r="T2642" t="s">
        <v>4353</v>
      </c>
      <c r="U2642" t="s">
        <v>6157</v>
      </c>
      <c r="X2642" t="s">
        <v>6157</v>
      </c>
      <c r="Y2642" t="s">
        <v>6157</v>
      </c>
      <c r="Z2642" t="s">
        <v>6157</v>
      </c>
      <c r="AA2642" t="s">
        <v>4021</v>
      </c>
      <c r="AB2642" t="s">
        <v>6157</v>
      </c>
      <c r="AC2642" t="s">
        <v>6157</v>
      </c>
      <c r="AD2642" t="s">
        <v>6157</v>
      </c>
      <c r="AE2642" t="s">
        <v>6157</v>
      </c>
      <c r="AF2642" t="s">
        <v>6157</v>
      </c>
      <c r="AG2642" t="s">
        <v>6157</v>
      </c>
      <c r="AH2642" t="s">
        <v>6157</v>
      </c>
      <c r="AI2642" t="s">
        <v>6157</v>
      </c>
      <c r="AJ2642" t="s">
        <v>4588</v>
      </c>
      <c r="AK2642" t="s">
        <v>4861</v>
      </c>
      <c r="AL2642" t="s">
        <v>4051</v>
      </c>
      <c r="AM2642" t="s">
        <v>264</v>
      </c>
      <c r="AN2642" t="s">
        <v>4353</v>
      </c>
      <c r="AO2642" s="29">
        <v>50.260376000000001</v>
      </c>
      <c r="AP2642">
        <v>-23.000070000000001</v>
      </c>
      <c r="AQ2642">
        <v>113.89388</v>
      </c>
      <c r="AR2642" t="s">
        <v>1532</v>
      </c>
      <c r="AS2642">
        <v>0</v>
      </c>
      <c r="AT2642" t="s">
        <v>4353</v>
      </c>
      <c r="AU2642" t="s">
        <v>274</v>
      </c>
      <c r="AV2642" t="s">
        <v>4353</v>
      </c>
      <c r="AW2642" t="s">
        <v>4353</v>
      </c>
      <c r="AX2642" t="s">
        <v>6157</v>
      </c>
      <c r="AY2642">
        <v>-40374</v>
      </c>
      <c r="AZ2642">
        <v>-40374</v>
      </c>
      <c r="BA2642" t="s">
        <v>7018</v>
      </c>
      <c r="BB2642" t="s">
        <v>4785</v>
      </c>
      <c r="BC2642" t="s">
        <v>6157</v>
      </c>
      <c r="BH2642" t="s">
        <v>4144</v>
      </c>
      <c r="BI2642" t="s">
        <v>7195</v>
      </c>
      <c r="BJ2642" t="s">
        <v>4164</v>
      </c>
      <c r="BK2642" t="s">
        <v>4165</v>
      </c>
      <c r="BL2642">
        <v>2016</v>
      </c>
      <c r="BM2642"/>
      <c r="BN2642"/>
      <c r="BO2642"/>
      <c r="BP2642"/>
      <c r="BW2642"/>
      <c r="BY2642"/>
      <c r="CF2642">
        <v>1</v>
      </c>
      <c r="CI2642">
        <v>-9.6999999999999993</v>
      </c>
      <c r="CK2642">
        <v>5.3</v>
      </c>
    </row>
    <row r="2643" spans="1:89" ht="16" customHeight="1">
      <c r="A2643">
        <v>2642</v>
      </c>
      <c r="B2643" t="s">
        <v>7107</v>
      </c>
      <c r="C2643" s="2">
        <v>44970</v>
      </c>
      <c r="E2643" t="s">
        <v>2912</v>
      </c>
      <c r="F2643" t="s">
        <v>2912</v>
      </c>
      <c r="G2643" t="s">
        <v>3941</v>
      </c>
      <c r="H2643" t="s">
        <v>6157</v>
      </c>
      <c r="I2643" t="s">
        <v>4855</v>
      </c>
      <c r="J2643" t="s">
        <v>4856</v>
      </c>
      <c r="K2643" t="s">
        <v>4857</v>
      </c>
      <c r="L2643" t="s">
        <v>6157</v>
      </c>
      <c r="M2643" t="s">
        <v>3984</v>
      </c>
      <c r="N2643" t="s">
        <v>289</v>
      </c>
      <c r="O2643" t="s">
        <v>6987</v>
      </c>
      <c r="P2643" t="s">
        <v>3968</v>
      </c>
      <c r="Q2643" t="s">
        <v>4403</v>
      </c>
      <c r="R2643" t="s">
        <v>6989</v>
      </c>
      <c r="S2643" t="s">
        <v>4353</v>
      </c>
      <c r="T2643" t="s">
        <v>4353</v>
      </c>
      <c r="U2643" t="s">
        <v>6157</v>
      </c>
      <c r="X2643" t="s">
        <v>6157</v>
      </c>
      <c r="Y2643" t="s">
        <v>6157</v>
      </c>
      <c r="Z2643" t="s">
        <v>6157</v>
      </c>
      <c r="AA2643" t="s">
        <v>4021</v>
      </c>
      <c r="AB2643" t="s">
        <v>6157</v>
      </c>
      <c r="AC2643" t="s">
        <v>6157</v>
      </c>
      <c r="AD2643" t="s">
        <v>6157</v>
      </c>
      <c r="AE2643" t="s">
        <v>6157</v>
      </c>
      <c r="AF2643" t="s">
        <v>6157</v>
      </c>
      <c r="AG2643" t="s">
        <v>6157</v>
      </c>
      <c r="AH2643" t="s">
        <v>6157</v>
      </c>
      <c r="AI2643" t="s">
        <v>6157</v>
      </c>
      <c r="AJ2643" t="s">
        <v>4588</v>
      </c>
      <c r="AK2643" t="s">
        <v>4861</v>
      </c>
      <c r="AL2643" t="s">
        <v>4051</v>
      </c>
      <c r="AM2643" t="s">
        <v>264</v>
      </c>
      <c r="AN2643" t="s">
        <v>4353</v>
      </c>
      <c r="AO2643" s="29">
        <v>63</v>
      </c>
      <c r="AP2643">
        <v>-23.3812</v>
      </c>
      <c r="AQ2643">
        <v>113.80752</v>
      </c>
      <c r="AR2643" t="s">
        <v>1532</v>
      </c>
      <c r="AS2643">
        <v>0</v>
      </c>
      <c r="AT2643" t="s">
        <v>4353</v>
      </c>
      <c r="AU2643" t="s">
        <v>274</v>
      </c>
      <c r="AV2643" t="s">
        <v>4353</v>
      </c>
      <c r="AW2643" t="s">
        <v>4353</v>
      </c>
      <c r="AX2643" t="s">
        <v>6157</v>
      </c>
      <c r="AY2643">
        <v>-40374</v>
      </c>
      <c r="AZ2643">
        <v>-40374</v>
      </c>
      <c r="BA2643" t="s">
        <v>7018</v>
      </c>
      <c r="BB2643" t="s">
        <v>4785</v>
      </c>
      <c r="BC2643" t="s">
        <v>6157</v>
      </c>
      <c r="BH2643" t="s">
        <v>4144</v>
      </c>
      <c r="BI2643" t="s">
        <v>7195</v>
      </c>
      <c r="BJ2643" t="s">
        <v>4164</v>
      </c>
      <c r="BK2643" t="s">
        <v>4165</v>
      </c>
      <c r="BL2643">
        <v>2016</v>
      </c>
      <c r="BM2643"/>
      <c r="BN2643"/>
      <c r="BO2643"/>
      <c r="BP2643"/>
      <c r="BW2643">
        <v>-20.7</v>
      </c>
      <c r="BY2643">
        <v>10.6</v>
      </c>
      <c r="CF2643">
        <v>1</v>
      </c>
      <c r="CI2643">
        <v>-12</v>
      </c>
      <c r="CK2643">
        <v>9</v>
      </c>
    </row>
    <row r="2644" spans="1:89" ht="16" customHeight="1">
      <c r="A2644">
        <v>2643</v>
      </c>
      <c r="B2644" t="s">
        <v>7107</v>
      </c>
      <c r="C2644" s="2">
        <v>44970</v>
      </c>
      <c r="E2644" t="s">
        <v>2892</v>
      </c>
      <c r="F2644" t="s">
        <v>2892</v>
      </c>
      <c r="G2644" t="s">
        <v>3941</v>
      </c>
      <c r="H2644" t="s">
        <v>6157</v>
      </c>
      <c r="I2644" t="s">
        <v>4855</v>
      </c>
      <c r="J2644" t="s">
        <v>4856</v>
      </c>
      <c r="K2644" t="s">
        <v>4857</v>
      </c>
      <c r="L2644" t="s">
        <v>6157</v>
      </c>
      <c r="M2644" t="s">
        <v>3984</v>
      </c>
      <c r="N2644" t="s">
        <v>289</v>
      </c>
      <c r="O2644" t="s">
        <v>6987</v>
      </c>
      <c r="P2644" t="s">
        <v>3968</v>
      </c>
      <c r="Q2644" t="s">
        <v>4403</v>
      </c>
      <c r="R2644" t="s">
        <v>6989</v>
      </c>
      <c r="S2644" t="s">
        <v>4353</v>
      </c>
      <c r="T2644" t="s">
        <v>4353</v>
      </c>
      <c r="U2644" t="s">
        <v>6157</v>
      </c>
      <c r="X2644" t="s">
        <v>6157</v>
      </c>
      <c r="Y2644" t="s">
        <v>6157</v>
      </c>
      <c r="Z2644" t="s">
        <v>6157</v>
      </c>
      <c r="AA2644" t="s">
        <v>4021</v>
      </c>
      <c r="AB2644" t="s">
        <v>6157</v>
      </c>
      <c r="AC2644" t="s">
        <v>6157</v>
      </c>
      <c r="AD2644" t="s">
        <v>6157</v>
      </c>
      <c r="AE2644" t="s">
        <v>6157</v>
      </c>
      <c r="AF2644" t="s">
        <v>6157</v>
      </c>
      <c r="AG2644" t="s">
        <v>6157</v>
      </c>
      <c r="AH2644" t="s">
        <v>6157</v>
      </c>
      <c r="AI2644" t="s">
        <v>6157</v>
      </c>
      <c r="AJ2644" t="s">
        <v>4588</v>
      </c>
      <c r="AK2644" t="s">
        <v>4861</v>
      </c>
      <c r="AL2644" t="s">
        <v>4051</v>
      </c>
      <c r="AM2644" t="s">
        <v>264</v>
      </c>
      <c r="AN2644" t="s">
        <v>4353</v>
      </c>
      <c r="AO2644" s="29">
        <v>50.555442800000002</v>
      </c>
      <c r="AP2644">
        <v>-22.948969999999999</v>
      </c>
      <c r="AQ2644">
        <v>113.9076</v>
      </c>
      <c r="AR2644" t="s">
        <v>1532</v>
      </c>
      <c r="AS2644">
        <v>0</v>
      </c>
      <c r="AT2644" t="s">
        <v>4353</v>
      </c>
      <c r="AU2644" t="s">
        <v>274</v>
      </c>
      <c r="AV2644" t="s">
        <v>4353</v>
      </c>
      <c r="AW2644" t="s">
        <v>4353</v>
      </c>
      <c r="AX2644" t="s">
        <v>6157</v>
      </c>
      <c r="AY2644">
        <v>-40857</v>
      </c>
      <c r="AZ2644">
        <v>-40857</v>
      </c>
      <c r="BA2644" t="s">
        <v>7018</v>
      </c>
      <c r="BB2644" t="s">
        <v>4785</v>
      </c>
      <c r="BC2644" t="s">
        <v>6157</v>
      </c>
      <c r="BH2644" t="s">
        <v>4144</v>
      </c>
      <c r="BI2644" t="s">
        <v>7195</v>
      </c>
      <c r="BJ2644" t="s">
        <v>4164</v>
      </c>
      <c r="BK2644" t="s">
        <v>4165</v>
      </c>
      <c r="BL2644">
        <v>2016</v>
      </c>
      <c r="BM2644"/>
      <c r="BN2644"/>
      <c r="BO2644"/>
      <c r="BP2644"/>
      <c r="BW2644">
        <v>-20.5</v>
      </c>
      <c r="BY2644">
        <v>13.4</v>
      </c>
      <c r="CF2644">
        <v>1</v>
      </c>
      <c r="CI2644">
        <v>-10.3</v>
      </c>
      <c r="CK2644">
        <v>3.4</v>
      </c>
    </row>
    <row r="2645" spans="1:89" ht="16" customHeight="1">
      <c r="A2645">
        <v>2644</v>
      </c>
      <c r="B2645" t="s">
        <v>7107</v>
      </c>
      <c r="C2645" s="2">
        <v>44970</v>
      </c>
      <c r="E2645" t="s">
        <v>2913</v>
      </c>
      <c r="F2645" t="s">
        <v>2913</v>
      </c>
      <c r="G2645" t="s">
        <v>3941</v>
      </c>
      <c r="H2645" t="s">
        <v>6157</v>
      </c>
      <c r="I2645" t="s">
        <v>4855</v>
      </c>
      <c r="J2645" t="s">
        <v>4856</v>
      </c>
      <c r="K2645" t="s">
        <v>4857</v>
      </c>
      <c r="L2645" t="s">
        <v>6157</v>
      </c>
      <c r="M2645" t="s">
        <v>3984</v>
      </c>
      <c r="N2645" t="s">
        <v>289</v>
      </c>
      <c r="O2645" t="s">
        <v>6987</v>
      </c>
      <c r="P2645" t="s">
        <v>3968</v>
      </c>
      <c r="Q2645" t="s">
        <v>4403</v>
      </c>
      <c r="R2645" t="s">
        <v>6989</v>
      </c>
      <c r="S2645" t="s">
        <v>4353</v>
      </c>
      <c r="T2645" t="s">
        <v>4353</v>
      </c>
      <c r="U2645" t="s">
        <v>6157</v>
      </c>
      <c r="X2645" t="s">
        <v>6157</v>
      </c>
      <c r="Y2645" t="s">
        <v>6157</v>
      </c>
      <c r="Z2645" t="s">
        <v>6157</v>
      </c>
      <c r="AA2645" t="s">
        <v>4021</v>
      </c>
      <c r="AB2645" t="s">
        <v>6157</v>
      </c>
      <c r="AC2645" t="s">
        <v>6157</v>
      </c>
      <c r="AD2645" t="s">
        <v>6157</v>
      </c>
      <c r="AE2645" t="s">
        <v>6157</v>
      </c>
      <c r="AF2645" t="s">
        <v>6157</v>
      </c>
      <c r="AG2645" t="s">
        <v>6157</v>
      </c>
      <c r="AH2645" t="s">
        <v>6157</v>
      </c>
      <c r="AI2645" t="s">
        <v>6157</v>
      </c>
      <c r="AJ2645" t="s">
        <v>4588</v>
      </c>
      <c r="AK2645" t="s">
        <v>4861</v>
      </c>
      <c r="AL2645" t="s">
        <v>4051</v>
      </c>
      <c r="AM2645" t="s">
        <v>264</v>
      </c>
      <c r="AN2645" t="s">
        <v>4353</v>
      </c>
      <c r="AO2645" s="29">
        <v>61</v>
      </c>
      <c r="AP2645">
        <v>-24.286629999999999</v>
      </c>
      <c r="AQ2645">
        <v>113.42103</v>
      </c>
      <c r="AR2645" t="s">
        <v>1532</v>
      </c>
      <c r="AS2645">
        <v>0</v>
      </c>
      <c r="AT2645" t="s">
        <v>4353</v>
      </c>
      <c r="AU2645" t="s">
        <v>274</v>
      </c>
      <c r="AV2645" t="s">
        <v>4353</v>
      </c>
      <c r="AW2645" t="s">
        <v>4353</v>
      </c>
      <c r="AX2645" t="s">
        <v>6157</v>
      </c>
      <c r="AY2645">
        <v>-40857</v>
      </c>
      <c r="AZ2645">
        <v>-40857</v>
      </c>
      <c r="BA2645" t="s">
        <v>7018</v>
      </c>
      <c r="BB2645" t="s">
        <v>4785</v>
      </c>
      <c r="BC2645" t="s">
        <v>6157</v>
      </c>
      <c r="BH2645" t="s">
        <v>4144</v>
      </c>
      <c r="BI2645" t="s">
        <v>7195</v>
      </c>
      <c r="BJ2645" t="s">
        <v>4164</v>
      </c>
      <c r="BK2645" t="s">
        <v>4165</v>
      </c>
      <c r="BL2645">
        <v>2016</v>
      </c>
      <c r="BM2645"/>
      <c r="BN2645"/>
      <c r="BO2645"/>
      <c r="BP2645"/>
      <c r="BW2645">
        <v>-21.3</v>
      </c>
      <c r="BY2645">
        <v>10.4</v>
      </c>
      <c r="CF2645">
        <v>1</v>
      </c>
      <c r="CI2645">
        <v>-10.199999999999999</v>
      </c>
      <c r="CK2645">
        <v>4.7</v>
      </c>
    </row>
    <row r="2646" spans="1:89" ht="16" customHeight="1">
      <c r="A2646">
        <v>2645</v>
      </c>
      <c r="B2646" t="s">
        <v>7107</v>
      </c>
      <c r="C2646" s="2">
        <v>44970</v>
      </c>
      <c r="E2646" t="s">
        <v>2817</v>
      </c>
      <c r="F2646" t="s">
        <v>2817</v>
      </c>
      <c r="G2646" t="s">
        <v>3941</v>
      </c>
      <c r="H2646" t="s">
        <v>6157</v>
      </c>
      <c r="I2646" t="s">
        <v>4855</v>
      </c>
      <c r="J2646" t="s">
        <v>4856</v>
      </c>
      <c r="K2646" t="s">
        <v>4857</v>
      </c>
      <c r="L2646" t="s">
        <v>6157</v>
      </c>
      <c r="M2646" t="s">
        <v>3984</v>
      </c>
      <c r="N2646" t="s">
        <v>289</v>
      </c>
      <c r="O2646" t="s">
        <v>6987</v>
      </c>
      <c r="P2646" t="s">
        <v>3968</v>
      </c>
      <c r="Q2646" t="s">
        <v>4403</v>
      </c>
      <c r="R2646" t="s">
        <v>6989</v>
      </c>
      <c r="S2646" t="s">
        <v>4353</v>
      </c>
      <c r="T2646" t="s">
        <v>4353</v>
      </c>
      <c r="U2646" t="s">
        <v>6157</v>
      </c>
      <c r="X2646" t="s">
        <v>6157</v>
      </c>
      <c r="Y2646" t="s">
        <v>6157</v>
      </c>
      <c r="Z2646" t="s">
        <v>6157</v>
      </c>
      <c r="AA2646" t="s">
        <v>4021</v>
      </c>
      <c r="AB2646" t="s">
        <v>6157</v>
      </c>
      <c r="AC2646" t="s">
        <v>6157</v>
      </c>
      <c r="AD2646" t="s">
        <v>6157</v>
      </c>
      <c r="AE2646" t="s">
        <v>6157</v>
      </c>
      <c r="AF2646" t="s">
        <v>6157</v>
      </c>
      <c r="AG2646" t="s">
        <v>6157</v>
      </c>
      <c r="AH2646" t="s">
        <v>6157</v>
      </c>
      <c r="AI2646" t="s">
        <v>6157</v>
      </c>
      <c r="AJ2646" t="s">
        <v>4588</v>
      </c>
      <c r="AK2646" t="s">
        <v>4861</v>
      </c>
      <c r="AL2646" t="s">
        <v>4051</v>
      </c>
      <c r="AM2646" t="s">
        <v>264</v>
      </c>
      <c r="AN2646" t="s">
        <v>4353</v>
      </c>
      <c r="AO2646" s="29">
        <v>50.684455900000003</v>
      </c>
      <c r="AP2646">
        <v>-23.00048</v>
      </c>
      <c r="AQ2646">
        <v>113.89382000000001</v>
      </c>
      <c r="AR2646" t="s">
        <v>1532</v>
      </c>
      <c r="AS2646">
        <v>0</v>
      </c>
      <c r="AT2646" t="s">
        <v>4353</v>
      </c>
      <c r="AU2646" t="s">
        <v>274</v>
      </c>
      <c r="AV2646" t="s">
        <v>4353</v>
      </c>
      <c r="AW2646" t="s">
        <v>4353</v>
      </c>
      <c r="AX2646" t="s">
        <v>6157</v>
      </c>
      <c r="AY2646">
        <v>-40857</v>
      </c>
      <c r="AZ2646">
        <v>-40857</v>
      </c>
      <c r="BA2646" t="s">
        <v>7018</v>
      </c>
      <c r="BB2646" t="s">
        <v>4785</v>
      </c>
      <c r="BC2646" t="s">
        <v>6157</v>
      </c>
      <c r="BH2646" t="s">
        <v>4144</v>
      </c>
      <c r="BI2646" t="s">
        <v>7195</v>
      </c>
      <c r="BJ2646" t="s">
        <v>4164</v>
      </c>
      <c r="BK2646" t="s">
        <v>4165</v>
      </c>
      <c r="BL2646">
        <v>2016</v>
      </c>
      <c r="BM2646"/>
      <c r="BN2646"/>
      <c r="BO2646"/>
      <c r="BP2646"/>
      <c r="BW2646"/>
      <c r="BY2646"/>
      <c r="CF2646">
        <v>1</v>
      </c>
      <c r="CI2646">
        <v>-10.6</v>
      </c>
      <c r="CK2646">
        <v>11.7</v>
      </c>
    </row>
    <row r="2647" spans="1:89" ht="16" customHeight="1">
      <c r="A2647">
        <v>2646</v>
      </c>
      <c r="B2647" t="s">
        <v>7107</v>
      </c>
      <c r="C2647" s="2">
        <v>44970</v>
      </c>
      <c r="E2647" t="s">
        <v>2914</v>
      </c>
      <c r="F2647" t="s">
        <v>2914</v>
      </c>
      <c r="G2647" t="s">
        <v>3941</v>
      </c>
      <c r="H2647" t="s">
        <v>6157</v>
      </c>
      <c r="I2647" t="s">
        <v>4855</v>
      </c>
      <c r="J2647" t="s">
        <v>4856</v>
      </c>
      <c r="K2647" t="s">
        <v>4857</v>
      </c>
      <c r="L2647" t="s">
        <v>6157</v>
      </c>
      <c r="M2647" t="s">
        <v>3984</v>
      </c>
      <c r="N2647" t="s">
        <v>289</v>
      </c>
      <c r="O2647" t="s">
        <v>6987</v>
      </c>
      <c r="P2647" t="s">
        <v>3968</v>
      </c>
      <c r="Q2647" t="s">
        <v>4403</v>
      </c>
      <c r="R2647" t="s">
        <v>6989</v>
      </c>
      <c r="S2647" t="s">
        <v>4353</v>
      </c>
      <c r="T2647" t="s">
        <v>4353</v>
      </c>
      <c r="U2647" t="s">
        <v>6157</v>
      </c>
      <c r="X2647" t="s">
        <v>6157</v>
      </c>
      <c r="Y2647" t="s">
        <v>6157</v>
      </c>
      <c r="Z2647" t="s">
        <v>6157</v>
      </c>
      <c r="AA2647" t="s">
        <v>4021</v>
      </c>
      <c r="AB2647" t="s">
        <v>6157</v>
      </c>
      <c r="AC2647" t="s">
        <v>6157</v>
      </c>
      <c r="AD2647" t="s">
        <v>6157</v>
      </c>
      <c r="AE2647" t="s">
        <v>6157</v>
      </c>
      <c r="AF2647" t="s">
        <v>6157</v>
      </c>
      <c r="AG2647" t="s">
        <v>6157</v>
      </c>
      <c r="AH2647" t="s">
        <v>6157</v>
      </c>
      <c r="AI2647" t="s">
        <v>6157</v>
      </c>
      <c r="AJ2647" t="s">
        <v>4588</v>
      </c>
      <c r="AK2647" t="s">
        <v>4861</v>
      </c>
      <c r="AL2647" t="s">
        <v>4051</v>
      </c>
      <c r="AM2647" t="s">
        <v>264</v>
      </c>
      <c r="AN2647" t="s">
        <v>4353</v>
      </c>
      <c r="AO2647" s="29">
        <v>42</v>
      </c>
      <c r="AP2647">
        <v>-23.337399999999999</v>
      </c>
      <c r="AQ2647">
        <v>113.84927</v>
      </c>
      <c r="AR2647" t="s">
        <v>1532</v>
      </c>
      <c r="AS2647">
        <v>0</v>
      </c>
      <c r="AT2647" t="s">
        <v>4353</v>
      </c>
      <c r="AU2647" t="s">
        <v>274</v>
      </c>
      <c r="AV2647" t="s">
        <v>4353</v>
      </c>
      <c r="AW2647" t="s">
        <v>4353</v>
      </c>
      <c r="AX2647" t="s">
        <v>6157</v>
      </c>
      <c r="AY2647">
        <v>-41426</v>
      </c>
      <c r="AZ2647">
        <v>-41426</v>
      </c>
      <c r="BA2647" t="s">
        <v>7018</v>
      </c>
      <c r="BB2647" t="s">
        <v>4785</v>
      </c>
      <c r="BC2647" t="s">
        <v>6157</v>
      </c>
      <c r="BH2647" t="s">
        <v>4144</v>
      </c>
      <c r="BI2647" t="s">
        <v>7195</v>
      </c>
      <c r="BJ2647" t="s">
        <v>4164</v>
      </c>
      <c r="BK2647" t="s">
        <v>4165</v>
      </c>
      <c r="BL2647">
        <v>2016</v>
      </c>
      <c r="BM2647"/>
      <c r="BN2647"/>
      <c r="BO2647"/>
      <c r="BP2647"/>
      <c r="BW2647">
        <v>-20.7</v>
      </c>
      <c r="BY2647">
        <v>13.4</v>
      </c>
      <c r="CF2647">
        <v>1</v>
      </c>
      <c r="CI2647">
        <v>-12.2</v>
      </c>
      <c r="CK2647">
        <v>3.4</v>
      </c>
    </row>
    <row r="2648" spans="1:89" ht="16" customHeight="1">
      <c r="A2648">
        <v>2647</v>
      </c>
      <c r="B2648" t="s">
        <v>7107</v>
      </c>
      <c r="C2648" s="2">
        <v>44970</v>
      </c>
      <c r="E2648" t="s">
        <v>2915</v>
      </c>
      <c r="F2648" t="s">
        <v>2915</v>
      </c>
      <c r="G2648" t="s">
        <v>3941</v>
      </c>
      <c r="H2648" t="s">
        <v>6157</v>
      </c>
      <c r="I2648" t="s">
        <v>4855</v>
      </c>
      <c r="J2648" t="s">
        <v>4856</v>
      </c>
      <c r="K2648" t="s">
        <v>4857</v>
      </c>
      <c r="L2648" t="s">
        <v>6157</v>
      </c>
      <c r="M2648" t="s">
        <v>3984</v>
      </c>
      <c r="N2648" t="s">
        <v>289</v>
      </c>
      <c r="O2648" t="s">
        <v>6987</v>
      </c>
      <c r="P2648" t="s">
        <v>3968</v>
      </c>
      <c r="Q2648" t="s">
        <v>4403</v>
      </c>
      <c r="R2648" t="s">
        <v>6989</v>
      </c>
      <c r="S2648" t="s">
        <v>4353</v>
      </c>
      <c r="T2648" t="s">
        <v>4353</v>
      </c>
      <c r="U2648" t="s">
        <v>6157</v>
      </c>
      <c r="X2648" t="s">
        <v>6157</v>
      </c>
      <c r="Y2648" t="s">
        <v>6157</v>
      </c>
      <c r="Z2648" t="s">
        <v>6157</v>
      </c>
      <c r="AA2648" t="s">
        <v>4021</v>
      </c>
      <c r="AB2648" t="s">
        <v>6157</v>
      </c>
      <c r="AC2648" t="s">
        <v>6157</v>
      </c>
      <c r="AD2648" t="s">
        <v>6157</v>
      </c>
      <c r="AE2648" t="s">
        <v>6157</v>
      </c>
      <c r="AF2648" t="s">
        <v>6157</v>
      </c>
      <c r="AG2648" t="s">
        <v>6157</v>
      </c>
      <c r="AH2648" t="s">
        <v>6157</v>
      </c>
      <c r="AI2648" t="s">
        <v>6157</v>
      </c>
      <c r="AJ2648" t="s">
        <v>4588</v>
      </c>
      <c r="AK2648" t="s">
        <v>4861</v>
      </c>
      <c r="AL2648" t="s">
        <v>4051</v>
      </c>
      <c r="AM2648" t="s">
        <v>264</v>
      </c>
      <c r="AN2648" t="s">
        <v>4353</v>
      </c>
      <c r="AO2648" s="29">
        <v>55.601776100000002</v>
      </c>
      <c r="AP2648">
        <v>-24.295719999999999</v>
      </c>
      <c r="AQ2648">
        <v>113.428</v>
      </c>
      <c r="AR2648" t="s">
        <v>1532</v>
      </c>
      <c r="AS2648">
        <v>0</v>
      </c>
      <c r="AT2648" t="s">
        <v>4353</v>
      </c>
      <c r="AU2648" t="s">
        <v>274</v>
      </c>
      <c r="AV2648" t="s">
        <v>4353</v>
      </c>
      <c r="AW2648" t="s">
        <v>4353</v>
      </c>
      <c r="AX2648" t="s">
        <v>6157</v>
      </c>
      <c r="AY2648">
        <v>-41743</v>
      </c>
      <c r="AZ2648">
        <v>-41743</v>
      </c>
      <c r="BA2648" t="s">
        <v>7018</v>
      </c>
      <c r="BB2648" t="s">
        <v>4785</v>
      </c>
      <c r="BC2648" t="s">
        <v>6157</v>
      </c>
      <c r="BH2648" t="s">
        <v>4144</v>
      </c>
      <c r="BI2648" t="s">
        <v>7195</v>
      </c>
      <c r="BJ2648" t="s">
        <v>4164</v>
      </c>
      <c r="BK2648" t="s">
        <v>4165</v>
      </c>
      <c r="BL2648">
        <v>2016</v>
      </c>
      <c r="BM2648"/>
      <c r="BN2648"/>
      <c r="BO2648"/>
      <c r="BP2648"/>
      <c r="BW2648"/>
      <c r="BY2648"/>
      <c r="CF2648">
        <v>1</v>
      </c>
      <c r="CI2648">
        <v>-10</v>
      </c>
      <c r="CK2648">
        <v>1.6</v>
      </c>
    </row>
    <row r="2649" spans="1:89" ht="16" customHeight="1">
      <c r="A2649">
        <v>2648</v>
      </c>
      <c r="B2649" t="s">
        <v>7107</v>
      </c>
      <c r="C2649" s="2">
        <v>44970</v>
      </c>
      <c r="E2649" t="s">
        <v>2916</v>
      </c>
      <c r="F2649" t="s">
        <v>2916</v>
      </c>
      <c r="G2649" t="s">
        <v>3941</v>
      </c>
      <c r="H2649" t="s">
        <v>6157</v>
      </c>
      <c r="I2649" t="s">
        <v>4855</v>
      </c>
      <c r="J2649" t="s">
        <v>4856</v>
      </c>
      <c r="K2649" t="s">
        <v>4857</v>
      </c>
      <c r="L2649" t="s">
        <v>6157</v>
      </c>
      <c r="M2649" t="s">
        <v>3984</v>
      </c>
      <c r="N2649" t="s">
        <v>289</v>
      </c>
      <c r="O2649" t="s">
        <v>6987</v>
      </c>
      <c r="P2649" t="s">
        <v>3968</v>
      </c>
      <c r="Q2649" t="s">
        <v>4403</v>
      </c>
      <c r="R2649" t="s">
        <v>6989</v>
      </c>
      <c r="S2649" t="s">
        <v>4353</v>
      </c>
      <c r="T2649" t="s">
        <v>4353</v>
      </c>
      <c r="U2649" t="s">
        <v>6157</v>
      </c>
      <c r="X2649" t="s">
        <v>6157</v>
      </c>
      <c r="Y2649" t="s">
        <v>6157</v>
      </c>
      <c r="Z2649" t="s">
        <v>6157</v>
      </c>
      <c r="AA2649" t="s">
        <v>4021</v>
      </c>
      <c r="AB2649" t="s">
        <v>6157</v>
      </c>
      <c r="AC2649" t="s">
        <v>6157</v>
      </c>
      <c r="AD2649" t="s">
        <v>6157</v>
      </c>
      <c r="AE2649" t="s">
        <v>6157</v>
      </c>
      <c r="AF2649" t="s">
        <v>6157</v>
      </c>
      <c r="AG2649" t="s">
        <v>6157</v>
      </c>
      <c r="AH2649" t="s">
        <v>6157</v>
      </c>
      <c r="AI2649" t="s">
        <v>6157</v>
      </c>
      <c r="AJ2649" t="s">
        <v>4588</v>
      </c>
      <c r="AK2649" t="s">
        <v>4861</v>
      </c>
      <c r="AL2649" t="s">
        <v>4051</v>
      </c>
      <c r="AM2649" t="s">
        <v>264</v>
      </c>
      <c r="AN2649" t="s">
        <v>4353</v>
      </c>
      <c r="AO2649" s="29">
        <v>52.905639600000001</v>
      </c>
      <c r="AP2649">
        <v>-22.871849999999998</v>
      </c>
      <c r="AQ2649">
        <v>113.88442000000001</v>
      </c>
      <c r="AR2649" t="s">
        <v>1532</v>
      </c>
      <c r="AS2649">
        <v>0</v>
      </c>
      <c r="AT2649" t="s">
        <v>4353</v>
      </c>
      <c r="AU2649" t="s">
        <v>274</v>
      </c>
      <c r="AV2649" t="s">
        <v>4353</v>
      </c>
      <c r="AW2649" t="s">
        <v>4353</v>
      </c>
      <c r="AX2649" t="s">
        <v>6157</v>
      </c>
      <c r="AY2649">
        <v>-42037</v>
      </c>
      <c r="AZ2649">
        <v>-42037</v>
      </c>
      <c r="BA2649" t="s">
        <v>7018</v>
      </c>
      <c r="BB2649" t="s">
        <v>4785</v>
      </c>
      <c r="BC2649" t="s">
        <v>6157</v>
      </c>
      <c r="BH2649" t="s">
        <v>4144</v>
      </c>
      <c r="BI2649" t="s">
        <v>7195</v>
      </c>
      <c r="BJ2649" t="s">
        <v>4164</v>
      </c>
      <c r="BK2649" t="s">
        <v>4165</v>
      </c>
      <c r="BL2649">
        <v>2016</v>
      </c>
      <c r="BM2649"/>
      <c r="BN2649"/>
      <c r="BO2649"/>
      <c r="BP2649"/>
      <c r="BW2649"/>
      <c r="BY2649"/>
      <c r="CF2649">
        <v>1</v>
      </c>
      <c r="CI2649">
        <v>-10.7</v>
      </c>
      <c r="CK2649">
        <v>6</v>
      </c>
    </row>
    <row r="2650" spans="1:89" ht="16" customHeight="1">
      <c r="A2650">
        <v>2649</v>
      </c>
      <c r="B2650" t="s">
        <v>7107</v>
      </c>
      <c r="C2650" s="2">
        <v>44970</v>
      </c>
      <c r="E2650" t="s">
        <v>2917</v>
      </c>
      <c r="F2650" t="s">
        <v>2917</v>
      </c>
      <c r="G2650" t="s">
        <v>3941</v>
      </c>
      <c r="H2650" t="s">
        <v>6157</v>
      </c>
      <c r="I2650" t="s">
        <v>4855</v>
      </c>
      <c r="J2650" t="s">
        <v>4856</v>
      </c>
      <c r="K2650" t="s">
        <v>4857</v>
      </c>
      <c r="L2650" t="s">
        <v>6157</v>
      </c>
      <c r="M2650" t="s">
        <v>3984</v>
      </c>
      <c r="N2650" t="s">
        <v>289</v>
      </c>
      <c r="O2650" t="s">
        <v>6987</v>
      </c>
      <c r="P2650" t="s">
        <v>3968</v>
      </c>
      <c r="Q2650" t="s">
        <v>4403</v>
      </c>
      <c r="R2650" t="s">
        <v>6989</v>
      </c>
      <c r="S2650" t="s">
        <v>4353</v>
      </c>
      <c r="T2650" t="s">
        <v>4353</v>
      </c>
      <c r="U2650" t="s">
        <v>6157</v>
      </c>
      <c r="X2650" t="s">
        <v>6157</v>
      </c>
      <c r="Y2650" t="s">
        <v>6157</v>
      </c>
      <c r="Z2650" t="s">
        <v>6157</v>
      </c>
      <c r="AA2650" t="s">
        <v>4021</v>
      </c>
      <c r="AB2650" t="s">
        <v>6157</v>
      </c>
      <c r="AC2650" t="s">
        <v>6157</v>
      </c>
      <c r="AD2650" t="s">
        <v>6157</v>
      </c>
      <c r="AE2650" t="s">
        <v>6157</v>
      </c>
      <c r="AF2650" t="s">
        <v>6157</v>
      </c>
      <c r="AG2650" t="s">
        <v>6157</v>
      </c>
      <c r="AH2650" t="s">
        <v>6157</v>
      </c>
      <c r="AI2650" t="s">
        <v>6157</v>
      </c>
      <c r="AJ2650" t="s">
        <v>4588</v>
      </c>
      <c r="AK2650" t="s">
        <v>4861</v>
      </c>
      <c r="AL2650" t="s">
        <v>4051</v>
      </c>
      <c r="AM2650" t="s">
        <v>264</v>
      </c>
      <c r="AN2650" t="s">
        <v>4353</v>
      </c>
      <c r="AO2650" s="29">
        <v>29.8641319</v>
      </c>
      <c r="AP2650">
        <v>-22.717369999999999</v>
      </c>
      <c r="AQ2650">
        <v>114.00238</v>
      </c>
      <c r="AR2650" t="s">
        <v>1532</v>
      </c>
      <c r="AS2650">
        <v>0</v>
      </c>
      <c r="AT2650" t="s">
        <v>4353</v>
      </c>
      <c r="AU2650" t="s">
        <v>274</v>
      </c>
      <c r="AV2650" t="s">
        <v>4353</v>
      </c>
      <c r="AW2650" t="s">
        <v>4353</v>
      </c>
      <c r="AX2650" t="s">
        <v>6157</v>
      </c>
      <c r="AY2650">
        <v>-42420</v>
      </c>
      <c r="AZ2650">
        <v>-42420</v>
      </c>
      <c r="BA2650" t="s">
        <v>7018</v>
      </c>
      <c r="BB2650" t="s">
        <v>4785</v>
      </c>
      <c r="BC2650" t="s">
        <v>6157</v>
      </c>
      <c r="BH2650" t="s">
        <v>4144</v>
      </c>
      <c r="BI2650" t="s">
        <v>7195</v>
      </c>
      <c r="BJ2650" t="s">
        <v>4164</v>
      </c>
      <c r="BK2650" t="s">
        <v>4165</v>
      </c>
      <c r="BL2650">
        <v>2016</v>
      </c>
      <c r="BM2650"/>
      <c r="BN2650"/>
      <c r="BO2650"/>
      <c r="BP2650"/>
      <c r="BW2650"/>
      <c r="BY2650"/>
      <c r="CF2650">
        <v>1</v>
      </c>
      <c r="CI2650">
        <v>-11.4</v>
      </c>
      <c r="CK2650">
        <v>3</v>
      </c>
    </row>
    <row r="2651" spans="1:89" ht="16" customHeight="1">
      <c r="A2651">
        <v>2650</v>
      </c>
      <c r="B2651" t="s">
        <v>7107</v>
      </c>
      <c r="C2651" s="2">
        <v>44970</v>
      </c>
      <c r="E2651" t="s">
        <v>2918</v>
      </c>
      <c r="F2651" t="s">
        <v>2918</v>
      </c>
      <c r="G2651" t="s">
        <v>3941</v>
      </c>
      <c r="H2651" t="s">
        <v>6157</v>
      </c>
      <c r="I2651" t="s">
        <v>4855</v>
      </c>
      <c r="J2651" t="s">
        <v>4856</v>
      </c>
      <c r="K2651" t="s">
        <v>4857</v>
      </c>
      <c r="L2651" t="s">
        <v>6157</v>
      </c>
      <c r="M2651" t="s">
        <v>3984</v>
      </c>
      <c r="N2651" t="s">
        <v>289</v>
      </c>
      <c r="O2651" t="s">
        <v>6987</v>
      </c>
      <c r="P2651" t="s">
        <v>3968</v>
      </c>
      <c r="Q2651" t="s">
        <v>4403</v>
      </c>
      <c r="R2651" t="s">
        <v>6989</v>
      </c>
      <c r="S2651" t="s">
        <v>4353</v>
      </c>
      <c r="T2651" t="s">
        <v>4353</v>
      </c>
      <c r="U2651" t="s">
        <v>6157</v>
      </c>
      <c r="X2651" t="s">
        <v>6157</v>
      </c>
      <c r="Y2651" t="s">
        <v>6157</v>
      </c>
      <c r="Z2651" t="s">
        <v>6157</v>
      </c>
      <c r="AA2651" t="s">
        <v>4021</v>
      </c>
      <c r="AB2651" t="s">
        <v>6157</v>
      </c>
      <c r="AC2651" t="s">
        <v>6157</v>
      </c>
      <c r="AD2651" t="s">
        <v>6157</v>
      </c>
      <c r="AE2651" t="s">
        <v>6157</v>
      </c>
      <c r="AF2651" t="s">
        <v>6157</v>
      </c>
      <c r="AG2651" t="s">
        <v>6157</v>
      </c>
      <c r="AH2651" t="s">
        <v>6157</v>
      </c>
      <c r="AI2651" t="s">
        <v>6157</v>
      </c>
      <c r="AJ2651" t="s">
        <v>4588</v>
      </c>
      <c r="AK2651" t="s">
        <v>4861</v>
      </c>
      <c r="AL2651" t="s">
        <v>4051</v>
      </c>
      <c r="AM2651" t="s">
        <v>264</v>
      </c>
      <c r="AN2651" t="s">
        <v>4353</v>
      </c>
      <c r="AO2651" s="29">
        <v>68.258743300000006</v>
      </c>
      <c r="AP2651">
        <v>-23.360029999999998</v>
      </c>
      <c r="AQ2651">
        <v>113.80732</v>
      </c>
      <c r="AR2651" t="s">
        <v>1532</v>
      </c>
      <c r="AS2651">
        <v>0</v>
      </c>
      <c r="AT2651" t="s">
        <v>4353</v>
      </c>
      <c r="AU2651" t="s">
        <v>274</v>
      </c>
      <c r="AV2651" t="s">
        <v>4353</v>
      </c>
      <c r="AW2651" t="s">
        <v>4353</v>
      </c>
      <c r="AX2651" t="s">
        <v>6157</v>
      </c>
      <c r="AY2651">
        <v>-42577</v>
      </c>
      <c r="AZ2651">
        <v>-42577</v>
      </c>
      <c r="BA2651" t="s">
        <v>7018</v>
      </c>
      <c r="BB2651" t="s">
        <v>4785</v>
      </c>
      <c r="BC2651" t="s">
        <v>6157</v>
      </c>
      <c r="BH2651" t="s">
        <v>4144</v>
      </c>
      <c r="BI2651" t="s">
        <v>7195</v>
      </c>
      <c r="BJ2651" t="s">
        <v>4164</v>
      </c>
      <c r="BK2651" t="s">
        <v>4165</v>
      </c>
      <c r="BL2651">
        <v>2016</v>
      </c>
      <c r="BM2651"/>
      <c r="BN2651"/>
      <c r="BO2651"/>
      <c r="BP2651"/>
      <c r="BW2651">
        <v>-21.3</v>
      </c>
      <c r="BY2651">
        <v>11.3</v>
      </c>
      <c r="CF2651">
        <v>1</v>
      </c>
      <c r="CI2651">
        <v>-11.3</v>
      </c>
      <c r="CK2651">
        <v>6.3</v>
      </c>
    </row>
    <row r="2652" spans="1:89" ht="16" customHeight="1">
      <c r="A2652">
        <v>2651</v>
      </c>
      <c r="B2652" t="s">
        <v>7107</v>
      </c>
      <c r="C2652" s="2">
        <v>44970</v>
      </c>
      <c r="E2652" t="s">
        <v>2919</v>
      </c>
      <c r="F2652" t="s">
        <v>2919</v>
      </c>
      <c r="G2652" t="s">
        <v>3941</v>
      </c>
      <c r="H2652" t="s">
        <v>6157</v>
      </c>
      <c r="I2652" t="s">
        <v>4855</v>
      </c>
      <c r="J2652" t="s">
        <v>4856</v>
      </c>
      <c r="K2652" t="s">
        <v>4857</v>
      </c>
      <c r="L2652" t="s">
        <v>6157</v>
      </c>
      <c r="M2652" t="s">
        <v>3984</v>
      </c>
      <c r="N2652" t="s">
        <v>289</v>
      </c>
      <c r="O2652" t="s">
        <v>6987</v>
      </c>
      <c r="P2652" t="s">
        <v>3968</v>
      </c>
      <c r="Q2652" t="s">
        <v>4403</v>
      </c>
      <c r="R2652" t="s">
        <v>6989</v>
      </c>
      <c r="S2652" t="s">
        <v>4353</v>
      </c>
      <c r="T2652" t="s">
        <v>4353</v>
      </c>
      <c r="U2652" t="s">
        <v>6157</v>
      </c>
      <c r="X2652" t="s">
        <v>6157</v>
      </c>
      <c r="Y2652" t="s">
        <v>6157</v>
      </c>
      <c r="Z2652" t="s">
        <v>6157</v>
      </c>
      <c r="AA2652" t="s">
        <v>4021</v>
      </c>
      <c r="AB2652" t="s">
        <v>6157</v>
      </c>
      <c r="AC2652" t="s">
        <v>6157</v>
      </c>
      <c r="AD2652" t="s">
        <v>6157</v>
      </c>
      <c r="AE2652" t="s">
        <v>6157</v>
      </c>
      <c r="AF2652" t="s">
        <v>6157</v>
      </c>
      <c r="AG2652" t="s">
        <v>6157</v>
      </c>
      <c r="AH2652" t="s">
        <v>6157</v>
      </c>
      <c r="AI2652" t="s">
        <v>6157</v>
      </c>
      <c r="AJ2652" t="s">
        <v>4588</v>
      </c>
      <c r="AK2652" t="s">
        <v>4861</v>
      </c>
      <c r="AL2652" t="s">
        <v>4051</v>
      </c>
      <c r="AM2652" t="s">
        <v>264</v>
      </c>
      <c r="AN2652" t="s">
        <v>4353</v>
      </c>
      <c r="AO2652" s="29">
        <v>23.8368626</v>
      </c>
      <c r="AP2652">
        <v>-23.330369999999998</v>
      </c>
      <c r="AQ2652">
        <v>113.79655</v>
      </c>
      <c r="AR2652" t="s">
        <v>1532</v>
      </c>
      <c r="AS2652">
        <v>0</v>
      </c>
      <c r="AT2652" t="s">
        <v>4353</v>
      </c>
      <c r="AU2652" t="s">
        <v>274</v>
      </c>
      <c r="AV2652" t="s">
        <v>4353</v>
      </c>
      <c r="AW2652" t="s">
        <v>4353</v>
      </c>
      <c r="AX2652" t="s">
        <v>6157</v>
      </c>
      <c r="AY2652">
        <v>-42889</v>
      </c>
      <c r="AZ2652">
        <v>-42889</v>
      </c>
      <c r="BA2652" t="s">
        <v>7018</v>
      </c>
      <c r="BB2652" t="s">
        <v>4785</v>
      </c>
      <c r="BC2652" t="s">
        <v>6157</v>
      </c>
      <c r="BH2652" t="s">
        <v>4144</v>
      </c>
      <c r="BI2652" t="s">
        <v>7195</v>
      </c>
      <c r="BJ2652" t="s">
        <v>4164</v>
      </c>
      <c r="BK2652" t="s">
        <v>4165</v>
      </c>
      <c r="BL2652">
        <v>2016</v>
      </c>
      <c r="BM2652"/>
      <c r="BN2652"/>
      <c r="BO2652"/>
      <c r="BP2652"/>
      <c r="BW2652">
        <v>-17.600000000000001</v>
      </c>
      <c r="BY2652">
        <v>8.8000000000000007</v>
      </c>
      <c r="CF2652">
        <v>1</v>
      </c>
      <c r="CI2652">
        <v>-8.8000000000000007</v>
      </c>
      <c r="CK2652">
        <v>7.4</v>
      </c>
    </row>
    <row r="2653" spans="1:89" ht="16" customHeight="1">
      <c r="A2653">
        <v>2652</v>
      </c>
      <c r="B2653" t="s">
        <v>7107</v>
      </c>
      <c r="C2653" s="2">
        <v>44970</v>
      </c>
      <c r="E2653" t="s">
        <v>2920</v>
      </c>
      <c r="F2653" t="s">
        <v>2920</v>
      </c>
      <c r="G2653" t="s">
        <v>3941</v>
      </c>
      <c r="H2653" t="s">
        <v>6157</v>
      </c>
      <c r="I2653" t="s">
        <v>4855</v>
      </c>
      <c r="J2653" t="s">
        <v>4856</v>
      </c>
      <c r="K2653" t="s">
        <v>4857</v>
      </c>
      <c r="L2653" t="s">
        <v>6157</v>
      </c>
      <c r="M2653" t="s">
        <v>3984</v>
      </c>
      <c r="N2653" t="s">
        <v>289</v>
      </c>
      <c r="O2653" t="s">
        <v>6987</v>
      </c>
      <c r="P2653" t="s">
        <v>3968</v>
      </c>
      <c r="Q2653" t="s">
        <v>4403</v>
      </c>
      <c r="R2653" t="s">
        <v>6989</v>
      </c>
      <c r="S2653" t="s">
        <v>4353</v>
      </c>
      <c r="T2653" t="s">
        <v>4353</v>
      </c>
      <c r="U2653" t="s">
        <v>6157</v>
      </c>
      <c r="X2653" t="s">
        <v>6157</v>
      </c>
      <c r="Y2653" t="s">
        <v>6157</v>
      </c>
      <c r="Z2653" t="s">
        <v>6157</v>
      </c>
      <c r="AA2653" t="s">
        <v>4021</v>
      </c>
      <c r="AB2653" t="s">
        <v>6157</v>
      </c>
      <c r="AC2653" t="s">
        <v>6157</v>
      </c>
      <c r="AD2653" t="s">
        <v>6157</v>
      </c>
      <c r="AE2653" t="s">
        <v>6157</v>
      </c>
      <c r="AF2653" t="s">
        <v>6157</v>
      </c>
      <c r="AG2653" t="s">
        <v>6157</v>
      </c>
      <c r="AH2653" t="s">
        <v>6157</v>
      </c>
      <c r="AI2653" t="s">
        <v>6157</v>
      </c>
      <c r="AJ2653" t="s">
        <v>4588</v>
      </c>
      <c r="AK2653" t="s">
        <v>4861</v>
      </c>
      <c r="AL2653" t="s">
        <v>4051</v>
      </c>
      <c r="AM2653" t="s">
        <v>264</v>
      </c>
      <c r="AN2653" t="s">
        <v>4353</v>
      </c>
      <c r="AO2653" s="29">
        <v>68.482353200000006</v>
      </c>
      <c r="AP2653">
        <v>-23.455100000000002</v>
      </c>
      <c r="AQ2653">
        <v>113.79013</v>
      </c>
      <c r="AR2653" t="s">
        <v>1532</v>
      </c>
      <c r="AS2653">
        <v>0</v>
      </c>
      <c r="AT2653" t="s">
        <v>4353</v>
      </c>
      <c r="AU2653" t="s">
        <v>274</v>
      </c>
      <c r="AV2653" t="s">
        <v>4353</v>
      </c>
      <c r="AW2653" t="s">
        <v>4353</v>
      </c>
      <c r="AX2653" t="s">
        <v>6157</v>
      </c>
      <c r="AY2653">
        <v>-42942</v>
      </c>
      <c r="AZ2653">
        <v>-42942</v>
      </c>
      <c r="BA2653" t="s">
        <v>7018</v>
      </c>
      <c r="BB2653" t="s">
        <v>4785</v>
      </c>
      <c r="BC2653" t="s">
        <v>6157</v>
      </c>
      <c r="BH2653" t="s">
        <v>4144</v>
      </c>
      <c r="BI2653" t="s">
        <v>7195</v>
      </c>
      <c r="BJ2653" t="s">
        <v>4164</v>
      </c>
      <c r="BK2653" t="s">
        <v>4165</v>
      </c>
      <c r="BL2653">
        <v>2016</v>
      </c>
      <c r="BM2653"/>
      <c r="BN2653"/>
      <c r="BO2653"/>
      <c r="BP2653"/>
      <c r="BW2653"/>
      <c r="BY2653"/>
      <c r="CF2653">
        <v>1</v>
      </c>
      <c r="CI2653">
        <v>-11</v>
      </c>
      <c r="CK2653">
        <v>2.9</v>
      </c>
    </row>
    <row r="2654" spans="1:89" ht="16" customHeight="1">
      <c r="A2654">
        <v>2653</v>
      </c>
      <c r="B2654" t="s">
        <v>7107</v>
      </c>
      <c r="C2654" s="2">
        <v>44970</v>
      </c>
      <c r="E2654" t="s">
        <v>2921</v>
      </c>
      <c r="F2654" t="s">
        <v>2921</v>
      </c>
      <c r="G2654" t="s">
        <v>3941</v>
      </c>
      <c r="H2654" t="s">
        <v>6157</v>
      </c>
      <c r="I2654" t="s">
        <v>4855</v>
      </c>
      <c r="J2654" t="s">
        <v>4856</v>
      </c>
      <c r="K2654" t="s">
        <v>4857</v>
      </c>
      <c r="L2654" t="s">
        <v>6157</v>
      </c>
      <c r="M2654" t="s">
        <v>3984</v>
      </c>
      <c r="N2654" t="s">
        <v>289</v>
      </c>
      <c r="O2654" t="s">
        <v>6987</v>
      </c>
      <c r="P2654" t="s">
        <v>3968</v>
      </c>
      <c r="Q2654" t="s">
        <v>4403</v>
      </c>
      <c r="R2654" t="s">
        <v>6989</v>
      </c>
      <c r="S2654" t="s">
        <v>4353</v>
      </c>
      <c r="T2654" t="s">
        <v>4353</v>
      </c>
      <c r="U2654" t="s">
        <v>6157</v>
      </c>
      <c r="X2654" t="s">
        <v>6157</v>
      </c>
      <c r="Y2654" t="s">
        <v>6157</v>
      </c>
      <c r="Z2654" t="s">
        <v>6157</v>
      </c>
      <c r="AA2654" t="s">
        <v>4021</v>
      </c>
      <c r="AB2654" t="s">
        <v>6157</v>
      </c>
      <c r="AC2654" t="s">
        <v>6157</v>
      </c>
      <c r="AD2654" t="s">
        <v>6157</v>
      </c>
      <c r="AE2654" t="s">
        <v>6157</v>
      </c>
      <c r="AF2654" t="s">
        <v>6157</v>
      </c>
      <c r="AG2654" t="s">
        <v>6157</v>
      </c>
      <c r="AH2654" t="s">
        <v>6157</v>
      </c>
      <c r="AI2654" t="s">
        <v>6157</v>
      </c>
      <c r="AJ2654" t="s">
        <v>4588</v>
      </c>
      <c r="AK2654" t="s">
        <v>4861</v>
      </c>
      <c r="AL2654" t="s">
        <v>4051</v>
      </c>
      <c r="AM2654" t="s">
        <v>264</v>
      </c>
      <c r="AN2654" t="s">
        <v>4353</v>
      </c>
      <c r="AO2654" s="29">
        <v>23.926904700000001</v>
      </c>
      <c r="AP2654">
        <v>-23.330629999999999</v>
      </c>
      <c r="AQ2654">
        <v>113.79655</v>
      </c>
      <c r="AR2654" t="s">
        <v>1532</v>
      </c>
      <c r="AS2654">
        <v>0</v>
      </c>
      <c r="AT2654" t="s">
        <v>4353</v>
      </c>
      <c r="AU2654" t="s">
        <v>274</v>
      </c>
      <c r="AV2654" t="s">
        <v>4353</v>
      </c>
      <c r="AW2654" t="s">
        <v>4353</v>
      </c>
      <c r="AX2654" t="s">
        <v>6157</v>
      </c>
      <c r="AY2654">
        <v>-42994</v>
      </c>
      <c r="AZ2654">
        <v>-42994</v>
      </c>
      <c r="BA2654" t="s">
        <v>7018</v>
      </c>
      <c r="BB2654" t="s">
        <v>4785</v>
      </c>
      <c r="BC2654" t="s">
        <v>6157</v>
      </c>
      <c r="BH2654" t="s">
        <v>4144</v>
      </c>
      <c r="BI2654" t="s">
        <v>7195</v>
      </c>
      <c r="BJ2654" t="s">
        <v>4164</v>
      </c>
      <c r="BK2654" t="s">
        <v>4165</v>
      </c>
      <c r="BL2654">
        <v>2016</v>
      </c>
      <c r="BM2654"/>
      <c r="BN2654"/>
      <c r="BO2654"/>
      <c r="BP2654"/>
      <c r="BW2654"/>
      <c r="BY2654"/>
      <c r="CF2654">
        <v>1</v>
      </c>
      <c r="CI2654">
        <v>-13.3</v>
      </c>
      <c r="CK2654">
        <v>-1.2</v>
      </c>
    </row>
    <row r="2655" spans="1:89" ht="16" customHeight="1">
      <c r="A2655">
        <v>2654</v>
      </c>
      <c r="B2655" t="s">
        <v>7107</v>
      </c>
      <c r="C2655" s="2">
        <v>44970</v>
      </c>
      <c r="E2655" t="s">
        <v>2922</v>
      </c>
      <c r="F2655" t="s">
        <v>2922</v>
      </c>
      <c r="G2655" t="s">
        <v>3941</v>
      </c>
      <c r="H2655" t="s">
        <v>6157</v>
      </c>
      <c r="I2655" t="s">
        <v>4855</v>
      </c>
      <c r="J2655" t="s">
        <v>4856</v>
      </c>
      <c r="K2655" t="s">
        <v>4857</v>
      </c>
      <c r="L2655" t="s">
        <v>6157</v>
      </c>
      <c r="M2655" t="s">
        <v>3984</v>
      </c>
      <c r="N2655" t="s">
        <v>289</v>
      </c>
      <c r="O2655" t="s">
        <v>6987</v>
      </c>
      <c r="P2655" t="s">
        <v>3968</v>
      </c>
      <c r="Q2655" t="s">
        <v>4403</v>
      </c>
      <c r="R2655" t="s">
        <v>6989</v>
      </c>
      <c r="S2655" t="s">
        <v>4353</v>
      </c>
      <c r="T2655" t="s">
        <v>4353</v>
      </c>
      <c r="U2655" t="s">
        <v>6157</v>
      </c>
      <c r="X2655" t="s">
        <v>6157</v>
      </c>
      <c r="Y2655" t="s">
        <v>6157</v>
      </c>
      <c r="Z2655" t="s">
        <v>6157</v>
      </c>
      <c r="AA2655" t="s">
        <v>4021</v>
      </c>
      <c r="AB2655" t="s">
        <v>6157</v>
      </c>
      <c r="AC2655" t="s">
        <v>6157</v>
      </c>
      <c r="AD2655" t="s">
        <v>6157</v>
      </c>
      <c r="AE2655" t="s">
        <v>6157</v>
      </c>
      <c r="AF2655" t="s">
        <v>6157</v>
      </c>
      <c r="AG2655" t="s">
        <v>6157</v>
      </c>
      <c r="AH2655" t="s">
        <v>6157</v>
      </c>
      <c r="AI2655" t="s">
        <v>6157</v>
      </c>
      <c r="AJ2655" t="s">
        <v>4588</v>
      </c>
      <c r="AK2655" t="s">
        <v>4861</v>
      </c>
      <c r="AL2655" t="s">
        <v>4051</v>
      </c>
      <c r="AM2655" t="s">
        <v>264</v>
      </c>
      <c r="AN2655" t="s">
        <v>4353</v>
      </c>
      <c r="AO2655" s="29">
        <v>27.170961399999999</v>
      </c>
      <c r="AP2655">
        <v>-23.963380000000001</v>
      </c>
      <c r="AQ2655">
        <v>113.50604</v>
      </c>
      <c r="AR2655" t="s">
        <v>1532</v>
      </c>
      <c r="AS2655">
        <v>0</v>
      </c>
      <c r="AT2655" t="s">
        <v>4353</v>
      </c>
      <c r="AU2655" t="s">
        <v>274</v>
      </c>
      <c r="AV2655" t="s">
        <v>4353</v>
      </c>
      <c r="AW2655" t="s">
        <v>4353</v>
      </c>
      <c r="AX2655" t="s">
        <v>6157</v>
      </c>
      <c r="AY2655">
        <v>-43155</v>
      </c>
      <c r="AZ2655">
        <v>-43155</v>
      </c>
      <c r="BA2655" t="s">
        <v>7018</v>
      </c>
      <c r="BB2655" t="s">
        <v>4785</v>
      </c>
      <c r="BC2655" t="s">
        <v>6157</v>
      </c>
      <c r="BH2655" t="s">
        <v>4144</v>
      </c>
      <c r="BI2655" t="s">
        <v>7195</v>
      </c>
      <c r="BJ2655" t="s">
        <v>4164</v>
      </c>
      <c r="BK2655" t="s">
        <v>4165</v>
      </c>
      <c r="BL2655">
        <v>2016</v>
      </c>
      <c r="BM2655"/>
      <c r="BN2655"/>
      <c r="BO2655"/>
      <c r="BP2655"/>
      <c r="BW2655">
        <v>-20.399999999999999</v>
      </c>
      <c r="BY2655">
        <v>10.5</v>
      </c>
      <c r="CF2655">
        <v>1</v>
      </c>
      <c r="CI2655">
        <v>-8.9</v>
      </c>
      <c r="CK2655">
        <v>7.3</v>
      </c>
    </row>
    <row r="2656" spans="1:89" ht="16" customHeight="1">
      <c r="A2656">
        <v>2655</v>
      </c>
      <c r="B2656" t="s">
        <v>7107</v>
      </c>
      <c r="C2656" s="2">
        <v>44970</v>
      </c>
      <c r="E2656" t="s">
        <v>2923</v>
      </c>
      <c r="F2656" t="s">
        <v>2923</v>
      </c>
      <c r="G2656" t="s">
        <v>3941</v>
      </c>
      <c r="H2656" t="s">
        <v>6157</v>
      </c>
      <c r="I2656" t="s">
        <v>4855</v>
      </c>
      <c r="J2656" t="s">
        <v>4856</v>
      </c>
      <c r="K2656" t="s">
        <v>4857</v>
      </c>
      <c r="L2656" t="s">
        <v>6157</v>
      </c>
      <c r="M2656" t="s">
        <v>3984</v>
      </c>
      <c r="N2656" t="s">
        <v>289</v>
      </c>
      <c r="O2656" t="s">
        <v>6987</v>
      </c>
      <c r="P2656" t="s">
        <v>3968</v>
      </c>
      <c r="Q2656" t="s">
        <v>4403</v>
      </c>
      <c r="R2656" t="s">
        <v>6989</v>
      </c>
      <c r="S2656" t="s">
        <v>4353</v>
      </c>
      <c r="T2656" t="s">
        <v>4353</v>
      </c>
      <c r="U2656" t="s">
        <v>6157</v>
      </c>
      <c r="X2656" t="s">
        <v>6157</v>
      </c>
      <c r="Y2656" t="s">
        <v>6157</v>
      </c>
      <c r="Z2656" t="s">
        <v>6157</v>
      </c>
      <c r="AA2656" t="s">
        <v>4021</v>
      </c>
      <c r="AB2656" t="s">
        <v>6157</v>
      </c>
      <c r="AC2656" t="s">
        <v>6157</v>
      </c>
      <c r="AD2656" t="s">
        <v>6157</v>
      </c>
      <c r="AE2656" t="s">
        <v>6157</v>
      </c>
      <c r="AF2656" t="s">
        <v>6157</v>
      </c>
      <c r="AG2656" t="s">
        <v>6157</v>
      </c>
      <c r="AH2656" t="s">
        <v>6157</v>
      </c>
      <c r="AI2656" t="s">
        <v>6157</v>
      </c>
      <c r="AJ2656" t="s">
        <v>4588</v>
      </c>
      <c r="AK2656" t="s">
        <v>4861</v>
      </c>
      <c r="AL2656" t="s">
        <v>4051</v>
      </c>
      <c r="AM2656" t="s">
        <v>264</v>
      </c>
      <c r="AN2656" t="s">
        <v>4353</v>
      </c>
      <c r="AO2656" s="29">
        <v>52.060897799999999</v>
      </c>
      <c r="AP2656">
        <v>-22.922550000000001</v>
      </c>
      <c r="AQ2656">
        <v>113.90434999999999</v>
      </c>
      <c r="AR2656" t="s">
        <v>1532</v>
      </c>
      <c r="AS2656">
        <v>0</v>
      </c>
      <c r="AT2656" t="s">
        <v>4353</v>
      </c>
      <c r="AU2656" t="s">
        <v>274</v>
      </c>
      <c r="AV2656" t="s">
        <v>4353</v>
      </c>
      <c r="AW2656" t="s">
        <v>4353</v>
      </c>
      <c r="AX2656" t="s">
        <v>6157</v>
      </c>
      <c r="AY2656">
        <v>-43556</v>
      </c>
      <c r="AZ2656">
        <v>-43556</v>
      </c>
      <c r="BA2656" t="s">
        <v>7018</v>
      </c>
      <c r="BB2656" t="s">
        <v>4785</v>
      </c>
      <c r="BC2656" t="s">
        <v>6157</v>
      </c>
      <c r="BH2656" t="s">
        <v>4144</v>
      </c>
      <c r="BI2656" t="s">
        <v>7195</v>
      </c>
      <c r="BJ2656" t="s">
        <v>4164</v>
      </c>
      <c r="BK2656" t="s">
        <v>4165</v>
      </c>
      <c r="BL2656">
        <v>2016</v>
      </c>
      <c r="BM2656"/>
      <c r="BN2656"/>
      <c r="BO2656"/>
      <c r="BP2656"/>
      <c r="BW2656">
        <v>-21.2</v>
      </c>
      <c r="BY2656">
        <v>11.9</v>
      </c>
      <c r="CF2656">
        <v>1</v>
      </c>
      <c r="CI2656">
        <v>-9.8000000000000007</v>
      </c>
      <c r="CK2656">
        <v>10.9</v>
      </c>
    </row>
    <row r="2657" spans="1:89" ht="16" customHeight="1">
      <c r="A2657">
        <v>2656</v>
      </c>
      <c r="B2657" t="s">
        <v>7107</v>
      </c>
      <c r="C2657" s="2">
        <v>44970</v>
      </c>
      <c r="E2657" t="s">
        <v>2924</v>
      </c>
      <c r="F2657" t="s">
        <v>2924</v>
      </c>
      <c r="G2657" t="s">
        <v>3941</v>
      </c>
      <c r="H2657" t="s">
        <v>6157</v>
      </c>
      <c r="I2657" t="s">
        <v>4855</v>
      </c>
      <c r="J2657" t="s">
        <v>4856</v>
      </c>
      <c r="K2657" t="s">
        <v>4857</v>
      </c>
      <c r="L2657" t="s">
        <v>6157</v>
      </c>
      <c r="M2657" t="s">
        <v>3984</v>
      </c>
      <c r="N2657" t="s">
        <v>289</v>
      </c>
      <c r="O2657" t="s">
        <v>6987</v>
      </c>
      <c r="P2657" t="s">
        <v>3968</v>
      </c>
      <c r="Q2657" t="s">
        <v>4403</v>
      </c>
      <c r="R2657" t="s">
        <v>6989</v>
      </c>
      <c r="S2657" t="s">
        <v>4353</v>
      </c>
      <c r="T2657" t="s">
        <v>4353</v>
      </c>
      <c r="U2657" t="s">
        <v>6157</v>
      </c>
      <c r="X2657" t="s">
        <v>6157</v>
      </c>
      <c r="Y2657" t="s">
        <v>6157</v>
      </c>
      <c r="Z2657" t="s">
        <v>6157</v>
      </c>
      <c r="AA2657" t="s">
        <v>4021</v>
      </c>
      <c r="AB2657" t="s">
        <v>6157</v>
      </c>
      <c r="AC2657" t="s">
        <v>6157</v>
      </c>
      <c r="AD2657" t="s">
        <v>6157</v>
      </c>
      <c r="AE2657" t="s">
        <v>6157</v>
      </c>
      <c r="AF2657" t="s">
        <v>6157</v>
      </c>
      <c r="AG2657" t="s">
        <v>6157</v>
      </c>
      <c r="AH2657" t="s">
        <v>6157</v>
      </c>
      <c r="AI2657" t="s">
        <v>6157</v>
      </c>
      <c r="AJ2657" t="s">
        <v>4588</v>
      </c>
      <c r="AK2657" t="s">
        <v>4861</v>
      </c>
      <c r="AL2657" t="s">
        <v>4051</v>
      </c>
      <c r="AM2657" t="s">
        <v>264</v>
      </c>
      <c r="AN2657" t="s">
        <v>4353</v>
      </c>
      <c r="AO2657" s="29">
        <v>31.7543221</v>
      </c>
      <c r="AP2657">
        <v>-22.713930000000001</v>
      </c>
      <c r="AQ2657">
        <v>114.00337</v>
      </c>
      <c r="AR2657" t="s">
        <v>1532</v>
      </c>
      <c r="AS2657">
        <v>0</v>
      </c>
      <c r="AT2657" t="s">
        <v>4353</v>
      </c>
      <c r="AU2657" t="s">
        <v>274</v>
      </c>
      <c r="AV2657" t="s">
        <v>4353</v>
      </c>
      <c r="AW2657" t="s">
        <v>4353</v>
      </c>
      <c r="AX2657" t="s">
        <v>6157</v>
      </c>
      <c r="AY2657">
        <v>-44165</v>
      </c>
      <c r="AZ2657">
        <v>-44165</v>
      </c>
      <c r="BA2657" t="s">
        <v>7018</v>
      </c>
      <c r="BB2657" t="s">
        <v>4785</v>
      </c>
      <c r="BC2657" t="s">
        <v>6157</v>
      </c>
      <c r="BH2657" t="s">
        <v>4144</v>
      </c>
      <c r="BI2657" t="s">
        <v>7195</v>
      </c>
      <c r="BJ2657" t="s">
        <v>4164</v>
      </c>
      <c r="BK2657" t="s">
        <v>4165</v>
      </c>
      <c r="BL2657">
        <v>2016</v>
      </c>
      <c r="BM2657"/>
      <c r="BN2657"/>
      <c r="BO2657"/>
      <c r="BP2657"/>
      <c r="BW2657">
        <v>-21.6</v>
      </c>
      <c r="BY2657">
        <v>8.9</v>
      </c>
      <c r="CF2657">
        <v>1</v>
      </c>
      <c r="CI2657">
        <v>-11.2</v>
      </c>
      <c r="CK2657">
        <v>3</v>
      </c>
    </row>
    <row r="2658" spans="1:89" ht="16" customHeight="1">
      <c r="A2658">
        <v>2657</v>
      </c>
      <c r="B2658" t="s">
        <v>7107</v>
      </c>
      <c r="C2658" s="2">
        <v>44970</v>
      </c>
      <c r="E2658" t="s">
        <v>2925</v>
      </c>
      <c r="F2658" t="s">
        <v>2925</v>
      </c>
      <c r="G2658" t="s">
        <v>3941</v>
      </c>
      <c r="H2658" t="s">
        <v>6157</v>
      </c>
      <c r="I2658" t="s">
        <v>4855</v>
      </c>
      <c r="J2658" t="s">
        <v>4856</v>
      </c>
      <c r="K2658" t="s">
        <v>4857</v>
      </c>
      <c r="L2658" t="s">
        <v>6157</v>
      </c>
      <c r="M2658" t="s">
        <v>3984</v>
      </c>
      <c r="N2658" t="s">
        <v>289</v>
      </c>
      <c r="O2658" t="s">
        <v>6987</v>
      </c>
      <c r="P2658" t="s">
        <v>3968</v>
      </c>
      <c r="Q2658" t="s">
        <v>4403</v>
      </c>
      <c r="R2658" t="s">
        <v>6989</v>
      </c>
      <c r="S2658" t="s">
        <v>4353</v>
      </c>
      <c r="T2658" t="s">
        <v>4353</v>
      </c>
      <c r="U2658" t="s">
        <v>6157</v>
      </c>
      <c r="X2658" t="s">
        <v>6157</v>
      </c>
      <c r="Y2658" t="s">
        <v>6157</v>
      </c>
      <c r="Z2658" t="s">
        <v>6157</v>
      </c>
      <c r="AA2658" t="s">
        <v>4021</v>
      </c>
      <c r="AB2658" t="s">
        <v>6157</v>
      </c>
      <c r="AC2658" t="s">
        <v>6157</v>
      </c>
      <c r="AD2658" t="s">
        <v>6157</v>
      </c>
      <c r="AE2658" t="s">
        <v>6157</v>
      </c>
      <c r="AF2658" t="s">
        <v>6157</v>
      </c>
      <c r="AG2658" t="s">
        <v>6157</v>
      </c>
      <c r="AH2658" t="s">
        <v>6157</v>
      </c>
      <c r="AI2658" t="s">
        <v>6157</v>
      </c>
      <c r="AJ2658" t="s">
        <v>4588</v>
      </c>
      <c r="AK2658" t="s">
        <v>4861</v>
      </c>
      <c r="AL2658" t="s">
        <v>4051</v>
      </c>
      <c r="AM2658" t="s">
        <v>264</v>
      </c>
      <c r="AN2658" t="s">
        <v>4353</v>
      </c>
      <c r="AO2658" s="29">
        <v>59.024852799999998</v>
      </c>
      <c r="AP2658">
        <v>-23.357479999999999</v>
      </c>
      <c r="AQ2658">
        <v>113.83778</v>
      </c>
      <c r="AR2658" t="s">
        <v>1532</v>
      </c>
      <c r="AS2658">
        <v>0</v>
      </c>
      <c r="AT2658" t="s">
        <v>4353</v>
      </c>
      <c r="AU2658" t="s">
        <v>274</v>
      </c>
      <c r="AV2658" t="s">
        <v>4353</v>
      </c>
      <c r="AW2658" t="s">
        <v>4353</v>
      </c>
      <c r="AX2658" t="s">
        <v>6157</v>
      </c>
      <c r="AY2658">
        <v>-44654</v>
      </c>
      <c r="AZ2658">
        <v>-44654</v>
      </c>
      <c r="BA2658" t="s">
        <v>7018</v>
      </c>
      <c r="BB2658" t="s">
        <v>4785</v>
      </c>
      <c r="BC2658" t="s">
        <v>6157</v>
      </c>
      <c r="BH2658" t="s">
        <v>4144</v>
      </c>
      <c r="BI2658" t="s">
        <v>7195</v>
      </c>
      <c r="BJ2658" t="s">
        <v>4164</v>
      </c>
      <c r="BK2658" t="s">
        <v>4165</v>
      </c>
      <c r="BL2658">
        <v>2016</v>
      </c>
      <c r="BM2658"/>
      <c r="BN2658"/>
      <c r="BO2658"/>
      <c r="BP2658"/>
      <c r="BW2658">
        <v>-20.100000000000001</v>
      </c>
      <c r="BY2658">
        <v>8.1</v>
      </c>
      <c r="CF2658">
        <v>1</v>
      </c>
      <c r="CI2658">
        <v>-12.6</v>
      </c>
      <c r="CK2658">
        <v>7.6</v>
      </c>
    </row>
    <row r="2659" spans="1:89" ht="16" customHeight="1">
      <c r="A2659">
        <v>2658</v>
      </c>
      <c r="B2659" t="s">
        <v>7107</v>
      </c>
      <c r="C2659" s="2">
        <v>44970</v>
      </c>
      <c r="E2659" t="s">
        <v>2926</v>
      </c>
      <c r="F2659" t="s">
        <v>2926</v>
      </c>
      <c r="G2659" t="s">
        <v>3941</v>
      </c>
      <c r="H2659" t="s">
        <v>6157</v>
      </c>
      <c r="I2659" t="s">
        <v>4855</v>
      </c>
      <c r="J2659" t="s">
        <v>4856</v>
      </c>
      <c r="K2659" t="s">
        <v>4857</v>
      </c>
      <c r="L2659" t="s">
        <v>6157</v>
      </c>
      <c r="M2659" t="s">
        <v>3984</v>
      </c>
      <c r="N2659" t="s">
        <v>289</v>
      </c>
      <c r="O2659" t="s">
        <v>6987</v>
      </c>
      <c r="P2659" t="s">
        <v>3968</v>
      </c>
      <c r="Q2659" t="s">
        <v>4403</v>
      </c>
      <c r="R2659" t="s">
        <v>6989</v>
      </c>
      <c r="S2659" t="s">
        <v>4353</v>
      </c>
      <c r="T2659" t="s">
        <v>4353</v>
      </c>
      <c r="U2659" t="s">
        <v>6157</v>
      </c>
      <c r="X2659" t="s">
        <v>6157</v>
      </c>
      <c r="Y2659" t="s">
        <v>6157</v>
      </c>
      <c r="Z2659" t="s">
        <v>6157</v>
      </c>
      <c r="AA2659" t="s">
        <v>4021</v>
      </c>
      <c r="AB2659" t="s">
        <v>6157</v>
      </c>
      <c r="AC2659" t="s">
        <v>6157</v>
      </c>
      <c r="AD2659" t="s">
        <v>6157</v>
      </c>
      <c r="AE2659" t="s">
        <v>6157</v>
      </c>
      <c r="AF2659" t="s">
        <v>6157</v>
      </c>
      <c r="AG2659" t="s">
        <v>6157</v>
      </c>
      <c r="AH2659" t="s">
        <v>6157</v>
      </c>
      <c r="AI2659" t="s">
        <v>6157</v>
      </c>
      <c r="AJ2659" t="s">
        <v>4588</v>
      </c>
      <c r="AK2659" t="s">
        <v>4861</v>
      </c>
      <c r="AL2659" t="s">
        <v>4051</v>
      </c>
      <c r="AM2659" t="s">
        <v>264</v>
      </c>
      <c r="AN2659" t="s">
        <v>4353</v>
      </c>
      <c r="AO2659" s="29">
        <v>68.345367400000001</v>
      </c>
      <c r="AP2659">
        <v>-23.455369999999998</v>
      </c>
      <c r="AQ2659">
        <v>113.79007</v>
      </c>
      <c r="AR2659" t="s">
        <v>1532</v>
      </c>
      <c r="AS2659">
        <v>0</v>
      </c>
      <c r="AT2659" t="s">
        <v>4353</v>
      </c>
      <c r="AU2659" t="s">
        <v>274</v>
      </c>
      <c r="AV2659" t="s">
        <v>4353</v>
      </c>
      <c r="AW2659" t="s">
        <v>4353</v>
      </c>
      <c r="AX2659" t="s">
        <v>6157</v>
      </c>
      <c r="AY2659">
        <v>-44691</v>
      </c>
      <c r="AZ2659">
        <v>-44691</v>
      </c>
      <c r="BA2659" t="s">
        <v>7018</v>
      </c>
      <c r="BB2659" t="s">
        <v>4785</v>
      </c>
      <c r="BC2659" t="s">
        <v>6157</v>
      </c>
      <c r="BH2659" t="s">
        <v>4144</v>
      </c>
      <c r="BI2659" t="s">
        <v>7195</v>
      </c>
      <c r="BJ2659" t="s">
        <v>4164</v>
      </c>
      <c r="BK2659" t="s">
        <v>4165</v>
      </c>
      <c r="BL2659">
        <v>2016</v>
      </c>
      <c r="BM2659"/>
      <c r="BN2659"/>
      <c r="BO2659"/>
      <c r="BP2659"/>
      <c r="BW2659">
        <v>-21.7</v>
      </c>
      <c r="BY2659">
        <v>9.9</v>
      </c>
      <c r="CF2659">
        <v>1</v>
      </c>
      <c r="CI2659">
        <v>-11.1</v>
      </c>
      <c r="CK2659">
        <v>1.3</v>
      </c>
    </row>
    <row r="2660" spans="1:89" ht="16" customHeight="1">
      <c r="A2660">
        <v>2659</v>
      </c>
      <c r="B2660" t="s">
        <v>7107</v>
      </c>
      <c r="C2660" s="2">
        <v>44970</v>
      </c>
      <c r="E2660" t="s">
        <v>2927</v>
      </c>
      <c r="F2660" t="s">
        <v>2927</v>
      </c>
      <c r="G2660" t="s">
        <v>3941</v>
      </c>
      <c r="H2660" t="s">
        <v>6157</v>
      </c>
      <c r="I2660" t="s">
        <v>4855</v>
      </c>
      <c r="J2660" t="s">
        <v>4856</v>
      </c>
      <c r="K2660" t="s">
        <v>4857</v>
      </c>
      <c r="L2660" t="s">
        <v>6157</v>
      </c>
      <c r="M2660" t="s">
        <v>3984</v>
      </c>
      <c r="N2660" t="s">
        <v>289</v>
      </c>
      <c r="O2660" t="s">
        <v>6987</v>
      </c>
      <c r="P2660" t="s">
        <v>3968</v>
      </c>
      <c r="Q2660" t="s">
        <v>4403</v>
      </c>
      <c r="R2660" t="s">
        <v>6989</v>
      </c>
      <c r="S2660" t="s">
        <v>4353</v>
      </c>
      <c r="T2660" t="s">
        <v>4353</v>
      </c>
      <c r="U2660" t="s">
        <v>6157</v>
      </c>
      <c r="X2660" t="s">
        <v>6157</v>
      </c>
      <c r="Y2660" t="s">
        <v>6157</v>
      </c>
      <c r="Z2660" t="s">
        <v>6157</v>
      </c>
      <c r="AA2660" t="s">
        <v>4021</v>
      </c>
      <c r="AB2660" t="s">
        <v>6157</v>
      </c>
      <c r="AC2660" t="s">
        <v>6157</v>
      </c>
      <c r="AD2660" t="s">
        <v>6157</v>
      </c>
      <c r="AE2660" t="s">
        <v>6157</v>
      </c>
      <c r="AF2660" t="s">
        <v>6157</v>
      </c>
      <c r="AG2660" t="s">
        <v>6157</v>
      </c>
      <c r="AH2660" t="s">
        <v>6157</v>
      </c>
      <c r="AI2660" t="s">
        <v>6157</v>
      </c>
      <c r="AJ2660" t="s">
        <v>4588</v>
      </c>
      <c r="AK2660" t="s">
        <v>4861</v>
      </c>
      <c r="AL2660" t="s">
        <v>4051</v>
      </c>
      <c r="AM2660" t="s">
        <v>264</v>
      </c>
      <c r="AN2660" t="s">
        <v>4353</v>
      </c>
      <c r="AO2660" s="29">
        <v>46.3591385</v>
      </c>
      <c r="AP2660">
        <v>-24.27187</v>
      </c>
      <c r="AQ2660">
        <v>113.40176</v>
      </c>
      <c r="AR2660" t="s">
        <v>1532</v>
      </c>
      <c r="AS2660">
        <v>0</v>
      </c>
      <c r="AT2660" t="s">
        <v>4353</v>
      </c>
      <c r="AU2660" t="s">
        <v>274</v>
      </c>
      <c r="AV2660" t="s">
        <v>4353</v>
      </c>
      <c r="AW2660" t="s">
        <v>4353</v>
      </c>
      <c r="AX2660" t="s">
        <v>6157</v>
      </c>
      <c r="AY2660">
        <v>-45413</v>
      </c>
      <c r="AZ2660">
        <v>-45413</v>
      </c>
      <c r="BA2660" t="s">
        <v>7018</v>
      </c>
      <c r="BB2660" t="s">
        <v>4785</v>
      </c>
      <c r="BC2660" t="s">
        <v>6157</v>
      </c>
      <c r="BH2660" t="s">
        <v>4144</v>
      </c>
      <c r="BI2660" t="s">
        <v>7195</v>
      </c>
      <c r="BJ2660" t="s">
        <v>4164</v>
      </c>
      <c r="BK2660" t="s">
        <v>4165</v>
      </c>
      <c r="BL2660">
        <v>2016</v>
      </c>
      <c r="BM2660"/>
      <c r="BN2660"/>
      <c r="BO2660"/>
      <c r="BP2660"/>
      <c r="BW2660"/>
      <c r="BY2660"/>
      <c r="CF2660">
        <v>1</v>
      </c>
      <c r="CI2660">
        <v>-10.6</v>
      </c>
      <c r="CK2660">
        <v>-0.2</v>
      </c>
    </row>
    <row r="2661" spans="1:89" ht="16" customHeight="1">
      <c r="A2661">
        <v>2660</v>
      </c>
      <c r="B2661" t="s">
        <v>7107</v>
      </c>
      <c r="C2661" s="2">
        <v>44970</v>
      </c>
      <c r="E2661" t="s">
        <v>2928</v>
      </c>
      <c r="F2661" t="s">
        <v>2928</v>
      </c>
      <c r="G2661" t="s">
        <v>3941</v>
      </c>
      <c r="H2661" t="s">
        <v>6157</v>
      </c>
      <c r="I2661" t="s">
        <v>4855</v>
      </c>
      <c r="J2661" t="s">
        <v>4856</v>
      </c>
      <c r="K2661" t="s">
        <v>4857</v>
      </c>
      <c r="L2661" t="s">
        <v>6157</v>
      </c>
      <c r="M2661" t="s">
        <v>3984</v>
      </c>
      <c r="N2661" t="s">
        <v>289</v>
      </c>
      <c r="O2661" t="s">
        <v>6987</v>
      </c>
      <c r="P2661" t="s">
        <v>3968</v>
      </c>
      <c r="Q2661" t="s">
        <v>4403</v>
      </c>
      <c r="R2661" t="s">
        <v>6989</v>
      </c>
      <c r="S2661" t="s">
        <v>4353</v>
      </c>
      <c r="T2661" t="s">
        <v>4353</v>
      </c>
      <c r="U2661" t="s">
        <v>6157</v>
      </c>
      <c r="X2661" t="s">
        <v>6157</v>
      </c>
      <c r="Y2661" t="s">
        <v>6157</v>
      </c>
      <c r="Z2661" t="s">
        <v>6157</v>
      </c>
      <c r="AA2661" t="s">
        <v>4021</v>
      </c>
      <c r="AB2661" t="s">
        <v>6157</v>
      </c>
      <c r="AC2661" t="s">
        <v>6157</v>
      </c>
      <c r="AD2661" t="s">
        <v>6157</v>
      </c>
      <c r="AE2661" t="s">
        <v>6157</v>
      </c>
      <c r="AF2661" t="s">
        <v>6157</v>
      </c>
      <c r="AG2661" t="s">
        <v>6157</v>
      </c>
      <c r="AH2661" t="s">
        <v>6157</v>
      </c>
      <c r="AI2661" t="s">
        <v>6157</v>
      </c>
      <c r="AJ2661" t="s">
        <v>4588</v>
      </c>
      <c r="AK2661" t="s">
        <v>4861</v>
      </c>
      <c r="AL2661" t="s">
        <v>4051</v>
      </c>
      <c r="AM2661" t="s">
        <v>264</v>
      </c>
      <c r="AN2661" t="s">
        <v>4353</v>
      </c>
      <c r="AO2661" s="29">
        <v>56.991374999999998</v>
      </c>
      <c r="AP2661">
        <v>-24.282620000000001</v>
      </c>
      <c r="AQ2661">
        <v>113.42152</v>
      </c>
      <c r="AR2661" t="s">
        <v>1532</v>
      </c>
      <c r="AS2661">
        <v>0</v>
      </c>
      <c r="AT2661" t="s">
        <v>4353</v>
      </c>
      <c r="AU2661" t="s">
        <v>274</v>
      </c>
      <c r="AV2661" t="s">
        <v>4353</v>
      </c>
      <c r="AW2661" t="s">
        <v>4353</v>
      </c>
      <c r="AX2661" t="s">
        <v>6157</v>
      </c>
      <c r="AY2661">
        <v>-45803</v>
      </c>
      <c r="AZ2661">
        <v>-45803</v>
      </c>
      <c r="BA2661" t="s">
        <v>7018</v>
      </c>
      <c r="BB2661" t="s">
        <v>4785</v>
      </c>
      <c r="BC2661" t="s">
        <v>6157</v>
      </c>
      <c r="BH2661" t="s">
        <v>4144</v>
      </c>
      <c r="BI2661" t="s">
        <v>7195</v>
      </c>
      <c r="BJ2661" t="s">
        <v>4164</v>
      </c>
      <c r="BK2661" t="s">
        <v>4165</v>
      </c>
      <c r="BL2661">
        <v>2016</v>
      </c>
      <c r="BM2661"/>
      <c r="BN2661"/>
      <c r="BO2661"/>
      <c r="BP2661"/>
      <c r="BW2661"/>
      <c r="BY2661"/>
      <c r="CF2661">
        <v>1</v>
      </c>
      <c r="CI2661">
        <v>-10.199999999999999</v>
      </c>
      <c r="CK2661">
        <v>8.1</v>
      </c>
    </row>
    <row r="2662" spans="1:89" ht="16" customHeight="1">
      <c r="A2662">
        <v>2661</v>
      </c>
      <c r="B2662" t="s">
        <v>7107</v>
      </c>
      <c r="C2662" s="2">
        <v>44970</v>
      </c>
      <c r="E2662" t="s">
        <v>2913</v>
      </c>
      <c r="F2662" t="s">
        <v>2913</v>
      </c>
      <c r="G2662" t="s">
        <v>3941</v>
      </c>
      <c r="H2662" t="s">
        <v>6157</v>
      </c>
      <c r="I2662" t="s">
        <v>4855</v>
      </c>
      <c r="J2662" t="s">
        <v>4856</v>
      </c>
      <c r="K2662" t="s">
        <v>4857</v>
      </c>
      <c r="L2662" t="s">
        <v>6157</v>
      </c>
      <c r="M2662" t="s">
        <v>3984</v>
      </c>
      <c r="N2662" t="s">
        <v>289</v>
      </c>
      <c r="O2662" t="s">
        <v>6987</v>
      </c>
      <c r="P2662" t="s">
        <v>3968</v>
      </c>
      <c r="Q2662" t="s">
        <v>4403</v>
      </c>
      <c r="R2662" t="s">
        <v>6989</v>
      </c>
      <c r="S2662" t="s">
        <v>4353</v>
      </c>
      <c r="T2662" t="s">
        <v>4353</v>
      </c>
      <c r="U2662" t="s">
        <v>6157</v>
      </c>
      <c r="X2662" t="s">
        <v>6157</v>
      </c>
      <c r="Y2662" t="s">
        <v>6157</v>
      </c>
      <c r="Z2662" t="s">
        <v>6157</v>
      </c>
      <c r="AA2662" t="s">
        <v>4021</v>
      </c>
      <c r="AB2662" t="s">
        <v>6157</v>
      </c>
      <c r="AC2662" t="s">
        <v>6157</v>
      </c>
      <c r="AD2662" t="s">
        <v>6157</v>
      </c>
      <c r="AE2662" t="s">
        <v>6157</v>
      </c>
      <c r="AF2662" t="s">
        <v>6157</v>
      </c>
      <c r="AG2662" t="s">
        <v>6157</v>
      </c>
      <c r="AH2662" t="s">
        <v>6157</v>
      </c>
      <c r="AI2662" t="s">
        <v>6157</v>
      </c>
      <c r="AJ2662" t="s">
        <v>4588</v>
      </c>
      <c r="AK2662" t="s">
        <v>4861</v>
      </c>
      <c r="AL2662" t="s">
        <v>4051</v>
      </c>
      <c r="AM2662" t="s">
        <v>264</v>
      </c>
      <c r="AN2662" t="s">
        <v>4353</v>
      </c>
      <c r="AO2662" s="29">
        <v>31.897516299999999</v>
      </c>
      <c r="AP2662">
        <v>-22.713999999999999</v>
      </c>
      <c r="AQ2662">
        <v>114.00324999999999</v>
      </c>
      <c r="AR2662" t="s">
        <v>1532</v>
      </c>
      <c r="AS2662">
        <v>0</v>
      </c>
      <c r="AT2662" t="s">
        <v>4353</v>
      </c>
      <c r="AU2662" t="s">
        <v>274</v>
      </c>
      <c r="AV2662" t="s">
        <v>4353</v>
      </c>
      <c r="AW2662" t="s">
        <v>4353</v>
      </c>
      <c r="AX2662" t="s">
        <v>6157</v>
      </c>
      <c r="AY2662">
        <v>-46121</v>
      </c>
      <c r="AZ2662">
        <v>-46121</v>
      </c>
      <c r="BA2662" t="s">
        <v>7018</v>
      </c>
      <c r="BB2662" t="s">
        <v>4785</v>
      </c>
      <c r="BC2662" t="s">
        <v>6157</v>
      </c>
      <c r="BH2662" t="s">
        <v>4144</v>
      </c>
      <c r="BI2662" t="s">
        <v>7195</v>
      </c>
      <c r="BJ2662" t="s">
        <v>4164</v>
      </c>
      <c r="BK2662" t="s">
        <v>4165</v>
      </c>
      <c r="BL2662">
        <v>2016</v>
      </c>
      <c r="BM2662"/>
      <c r="BN2662"/>
      <c r="BO2662"/>
      <c r="BP2662"/>
      <c r="BW2662">
        <v>-21.6</v>
      </c>
      <c r="BY2662">
        <v>6.7</v>
      </c>
      <c r="CF2662">
        <v>1</v>
      </c>
      <c r="CI2662">
        <v>-12.8</v>
      </c>
      <c r="CK2662">
        <v>4.3099999999999996</v>
      </c>
    </row>
    <row r="2663" spans="1:89" ht="16" customHeight="1">
      <c r="A2663">
        <v>2662</v>
      </c>
      <c r="B2663" t="s">
        <v>7107</v>
      </c>
      <c r="C2663" s="2">
        <v>44970</v>
      </c>
      <c r="E2663" t="s">
        <v>2929</v>
      </c>
      <c r="F2663" t="s">
        <v>2929</v>
      </c>
      <c r="G2663" t="s">
        <v>3941</v>
      </c>
      <c r="H2663" t="s">
        <v>6157</v>
      </c>
      <c r="I2663" t="s">
        <v>4855</v>
      </c>
      <c r="J2663" t="s">
        <v>4856</v>
      </c>
      <c r="K2663" t="s">
        <v>4857</v>
      </c>
      <c r="L2663" t="s">
        <v>6157</v>
      </c>
      <c r="M2663" t="s">
        <v>3984</v>
      </c>
      <c r="N2663" t="s">
        <v>289</v>
      </c>
      <c r="O2663" t="s">
        <v>6987</v>
      </c>
      <c r="P2663" t="s">
        <v>3968</v>
      </c>
      <c r="Q2663" t="s">
        <v>4403</v>
      </c>
      <c r="R2663" t="s">
        <v>6989</v>
      </c>
      <c r="S2663" t="s">
        <v>4353</v>
      </c>
      <c r="T2663" t="s">
        <v>4353</v>
      </c>
      <c r="U2663" t="s">
        <v>6157</v>
      </c>
      <c r="X2663" t="s">
        <v>6157</v>
      </c>
      <c r="Y2663" t="s">
        <v>6157</v>
      </c>
      <c r="Z2663" t="s">
        <v>6157</v>
      </c>
      <c r="AA2663" t="s">
        <v>4021</v>
      </c>
      <c r="AB2663" t="s">
        <v>6157</v>
      </c>
      <c r="AC2663" t="s">
        <v>6157</v>
      </c>
      <c r="AD2663" t="s">
        <v>6157</v>
      </c>
      <c r="AE2663" t="s">
        <v>6157</v>
      </c>
      <c r="AF2663" t="s">
        <v>6157</v>
      </c>
      <c r="AG2663" t="s">
        <v>6157</v>
      </c>
      <c r="AH2663" t="s">
        <v>6157</v>
      </c>
      <c r="AI2663" t="s">
        <v>6157</v>
      </c>
      <c r="AJ2663" t="s">
        <v>4588</v>
      </c>
      <c r="AK2663" t="s">
        <v>4861</v>
      </c>
      <c r="AL2663" t="s">
        <v>4051</v>
      </c>
      <c r="AM2663" t="s">
        <v>264</v>
      </c>
      <c r="AN2663" t="s">
        <v>4353</v>
      </c>
      <c r="AO2663" s="29">
        <v>32</v>
      </c>
      <c r="AP2663">
        <v>-22.713999999999999</v>
      </c>
      <c r="AQ2663">
        <v>114.00324999999999</v>
      </c>
      <c r="AR2663" t="s">
        <v>1532</v>
      </c>
      <c r="AS2663">
        <v>0</v>
      </c>
      <c r="AT2663" t="s">
        <v>4353</v>
      </c>
      <c r="AU2663" t="s">
        <v>274</v>
      </c>
      <c r="AV2663" t="s">
        <v>4353</v>
      </c>
      <c r="AW2663" t="s">
        <v>4353</v>
      </c>
      <c r="AX2663" t="s">
        <v>6157</v>
      </c>
      <c r="AY2663">
        <v>-46443</v>
      </c>
      <c r="AZ2663">
        <v>-46443</v>
      </c>
      <c r="BA2663" t="s">
        <v>7018</v>
      </c>
      <c r="BB2663" t="s">
        <v>4785</v>
      </c>
      <c r="BC2663" t="s">
        <v>6157</v>
      </c>
      <c r="BH2663" t="s">
        <v>4144</v>
      </c>
      <c r="BI2663" t="s">
        <v>7195</v>
      </c>
      <c r="BJ2663" t="s">
        <v>4164</v>
      </c>
      <c r="BK2663" t="s">
        <v>4165</v>
      </c>
      <c r="BL2663">
        <v>2016</v>
      </c>
      <c r="BM2663"/>
      <c r="BN2663"/>
      <c r="BO2663"/>
      <c r="BP2663"/>
      <c r="BW2663">
        <v>-20.7</v>
      </c>
      <c r="BY2663">
        <v>8.1</v>
      </c>
      <c r="CF2663">
        <v>1</v>
      </c>
      <c r="CI2663">
        <v>-10</v>
      </c>
      <c r="CK2663">
        <v>1.5</v>
      </c>
    </row>
    <row r="2664" spans="1:89" ht="16" customHeight="1">
      <c r="A2664">
        <v>2663</v>
      </c>
      <c r="B2664" t="s">
        <v>7107</v>
      </c>
      <c r="C2664" s="2">
        <v>44970</v>
      </c>
      <c r="E2664" t="s">
        <v>2930</v>
      </c>
      <c r="F2664" t="s">
        <v>2930</v>
      </c>
      <c r="G2664" t="s">
        <v>3941</v>
      </c>
      <c r="H2664" t="s">
        <v>6157</v>
      </c>
      <c r="I2664" t="s">
        <v>4855</v>
      </c>
      <c r="J2664" t="s">
        <v>4856</v>
      </c>
      <c r="K2664" t="s">
        <v>4857</v>
      </c>
      <c r="L2664" t="s">
        <v>6157</v>
      </c>
      <c r="M2664" t="s">
        <v>3984</v>
      </c>
      <c r="N2664" t="s">
        <v>289</v>
      </c>
      <c r="O2664" t="s">
        <v>6987</v>
      </c>
      <c r="P2664" t="s">
        <v>3968</v>
      </c>
      <c r="Q2664" t="s">
        <v>4403</v>
      </c>
      <c r="R2664" t="s">
        <v>6989</v>
      </c>
      <c r="S2664" t="s">
        <v>4353</v>
      </c>
      <c r="T2664" t="s">
        <v>4353</v>
      </c>
      <c r="U2664" t="s">
        <v>6157</v>
      </c>
      <c r="X2664" t="s">
        <v>6157</v>
      </c>
      <c r="Y2664" t="s">
        <v>6157</v>
      </c>
      <c r="Z2664" t="s">
        <v>6157</v>
      </c>
      <c r="AA2664" t="s">
        <v>4021</v>
      </c>
      <c r="AB2664" t="s">
        <v>6157</v>
      </c>
      <c r="AC2664" t="s">
        <v>6157</v>
      </c>
      <c r="AD2664" t="s">
        <v>6157</v>
      </c>
      <c r="AE2664" t="s">
        <v>6157</v>
      </c>
      <c r="AF2664" t="s">
        <v>6157</v>
      </c>
      <c r="AG2664" t="s">
        <v>6157</v>
      </c>
      <c r="AH2664" t="s">
        <v>6157</v>
      </c>
      <c r="AI2664" t="s">
        <v>6157</v>
      </c>
      <c r="AJ2664" t="s">
        <v>4588</v>
      </c>
      <c r="AK2664" t="s">
        <v>4861</v>
      </c>
      <c r="AL2664" t="s">
        <v>4051</v>
      </c>
      <c r="AM2664" t="s">
        <v>264</v>
      </c>
      <c r="AN2664" t="s">
        <v>4353</v>
      </c>
      <c r="AO2664" s="29">
        <v>53.746711699999999</v>
      </c>
      <c r="AP2664">
        <v>-23.00215</v>
      </c>
      <c r="AQ2664">
        <v>113.89285</v>
      </c>
      <c r="AR2664" t="s">
        <v>1532</v>
      </c>
      <c r="AS2664">
        <v>0</v>
      </c>
      <c r="AT2664" t="s">
        <v>4353</v>
      </c>
      <c r="AU2664" t="s">
        <v>274</v>
      </c>
      <c r="AV2664" t="s">
        <v>4353</v>
      </c>
      <c r="AW2664" t="s">
        <v>4353</v>
      </c>
      <c r="AX2664" t="s">
        <v>6157</v>
      </c>
      <c r="AY2664">
        <v>-46851</v>
      </c>
      <c r="AZ2664">
        <v>-46851</v>
      </c>
      <c r="BA2664" t="s">
        <v>7018</v>
      </c>
      <c r="BB2664" t="s">
        <v>4785</v>
      </c>
      <c r="BC2664" t="s">
        <v>6157</v>
      </c>
      <c r="BH2664" t="s">
        <v>4144</v>
      </c>
      <c r="BI2664" t="s">
        <v>7195</v>
      </c>
      <c r="BJ2664" t="s">
        <v>4164</v>
      </c>
      <c r="BK2664" t="s">
        <v>4165</v>
      </c>
      <c r="BL2664">
        <v>2016</v>
      </c>
      <c r="BM2664"/>
      <c r="BN2664"/>
      <c r="BO2664"/>
      <c r="BP2664"/>
      <c r="BW2664">
        <v>-20.2</v>
      </c>
      <c r="BY2664">
        <v>10</v>
      </c>
      <c r="CF2664">
        <v>1</v>
      </c>
      <c r="CI2664">
        <v>-10.9</v>
      </c>
      <c r="CK2664">
        <v>6.2</v>
      </c>
    </row>
    <row r="2665" spans="1:89" ht="16" customHeight="1">
      <c r="A2665">
        <v>2664</v>
      </c>
      <c r="B2665" t="s">
        <v>7107</v>
      </c>
      <c r="C2665" s="2">
        <v>44970</v>
      </c>
      <c r="E2665" t="s">
        <v>2931</v>
      </c>
      <c r="F2665" t="s">
        <v>2931</v>
      </c>
      <c r="G2665" t="s">
        <v>3941</v>
      </c>
      <c r="H2665" t="s">
        <v>6157</v>
      </c>
      <c r="I2665" t="s">
        <v>4855</v>
      </c>
      <c r="J2665" t="s">
        <v>4856</v>
      </c>
      <c r="K2665" t="s">
        <v>4857</v>
      </c>
      <c r="L2665" t="s">
        <v>6157</v>
      </c>
      <c r="M2665" t="s">
        <v>3984</v>
      </c>
      <c r="N2665" t="s">
        <v>289</v>
      </c>
      <c r="O2665" t="s">
        <v>6987</v>
      </c>
      <c r="P2665" t="s">
        <v>3968</v>
      </c>
      <c r="Q2665" t="s">
        <v>4403</v>
      </c>
      <c r="R2665" t="s">
        <v>6989</v>
      </c>
      <c r="S2665" t="s">
        <v>4353</v>
      </c>
      <c r="T2665" t="s">
        <v>4353</v>
      </c>
      <c r="U2665" t="s">
        <v>6157</v>
      </c>
      <c r="X2665" t="s">
        <v>6157</v>
      </c>
      <c r="Y2665" t="s">
        <v>6157</v>
      </c>
      <c r="Z2665" t="s">
        <v>6157</v>
      </c>
      <c r="AA2665" t="s">
        <v>4021</v>
      </c>
      <c r="AB2665" t="s">
        <v>6157</v>
      </c>
      <c r="AC2665" t="s">
        <v>6157</v>
      </c>
      <c r="AD2665" t="s">
        <v>6157</v>
      </c>
      <c r="AE2665" t="s">
        <v>6157</v>
      </c>
      <c r="AF2665" t="s">
        <v>6157</v>
      </c>
      <c r="AG2665" t="s">
        <v>6157</v>
      </c>
      <c r="AH2665" t="s">
        <v>6157</v>
      </c>
      <c r="AI2665" t="s">
        <v>6157</v>
      </c>
      <c r="AJ2665" t="s">
        <v>4588</v>
      </c>
      <c r="AK2665" t="s">
        <v>4861</v>
      </c>
      <c r="AL2665" t="s">
        <v>4051</v>
      </c>
      <c r="AM2665" t="s">
        <v>264</v>
      </c>
      <c r="AN2665" t="s">
        <v>4353</v>
      </c>
      <c r="AO2665" s="29">
        <v>31.251804400000001</v>
      </c>
      <c r="AP2665">
        <v>-22.659030000000001</v>
      </c>
      <c r="AQ2665">
        <v>114.0283</v>
      </c>
      <c r="AR2665" t="s">
        <v>1532</v>
      </c>
      <c r="AS2665">
        <v>0</v>
      </c>
      <c r="AT2665" t="s">
        <v>4353</v>
      </c>
      <c r="AU2665" t="s">
        <v>274</v>
      </c>
      <c r="AV2665" t="s">
        <v>4353</v>
      </c>
      <c r="AW2665" t="s">
        <v>4353</v>
      </c>
      <c r="AX2665" t="s">
        <v>6157</v>
      </c>
      <c r="AY2665">
        <v>-46934</v>
      </c>
      <c r="AZ2665">
        <v>-46934</v>
      </c>
      <c r="BA2665" t="s">
        <v>7018</v>
      </c>
      <c r="BB2665" t="s">
        <v>4785</v>
      </c>
      <c r="BC2665" t="s">
        <v>6157</v>
      </c>
      <c r="BH2665" t="s">
        <v>4144</v>
      </c>
      <c r="BI2665" t="s">
        <v>7195</v>
      </c>
      <c r="BJ2665" t="s">
        <v>4164</v>
      </c>
      <c r="BK2665" t="s">
        <v>4165</v>
      </c>
      <c r="BL2665">
        <v>2016</v>
      </c>
      <c r="BM2665"/>
      <c r="BN2665"/>
      <c r="BO2665"/>
      <c r="BP2665"/>
      <c r="BW2665">
        <v>-21.2</v>
      </c>
      <c r="BY2665">
        <v>9.6999999999999993</v>
      </c>
      <c r="CF2665">
        <v>1</v>
      </c>
      <c r="CI2665">
        <v>-10.1</v>
      </c>
      <c r="CK2665">
        <v>4.7</v>
      </c>
    </row>
    <row r="2666" spans="1:89" ht="16" customHeight="1">
      <c r="A2666">
        <v>2665</v>
      </c>
      <c r="B2666" t="s">
        <v>7107</v>
      </c>
      <c r="C2666" s="2">
        <v>44970</v>
      </c>
      <c r="E2666" t="s">
        <v>2932</v>
      </c>
      <c r="F2666" t="s">
        <v>2932</v>
      </c>
      <c r="G2666" t="s">
        <v>3941</v>
      </c>
      <c r="H2666" t="s">
        <v>6157</v>
      </c>
      <c r="I2666" t="s">
        <v>4855</v>
      </c>
      <c r="J2666" t="s">
        <v>4856</v>
      </c>
      <c r="K2666" t="s">
        <v>4857</v>
      </c>
      <c r="L2666" t="s">
        <v>6157</v>
      </c>
      <c r="M2666" t="s">
        <v>3984</v>
      </c>
      <c r="N2666" t="s">
        <v>289</v>
      </c>
      <c r="O2666" t="s">
        <v>6987</v>
      </c>
      <c r="P2666" t="s">
        <v>3968</v>
      </c>
      <c r="Q2666" t="s">
        <v>4403</v>
      </c>
      <c r="R2666" t="s">
        <v>6989</v>
      </c>
      <c r="S2666" t="s">
        <v>4353</v>
      </c>
      <c r="T2666" t="s">
        <v>4353</v>
      </c>
      <c r="U2666" t="s">
        <v>6157</v>
      </c>
      <c r="X2666" t="s">
        <v>6157</v>
      </c>
      <c r="Y2666" t="s">
        <v>6157</v>
      </c>
      <c r="Z2666" t="s">
        <v>6157</v>
      </c>
      <c r="AA2666" t="s">
        <v>4021</v>
      </c>
      <c r="AB2666" t="s">
        <v>6157</v>
      </c>
      <c r="AC2666" t="s">
        <v>6157</v>
      </c>
      <c r="AD2666" t="s">
        <v>6157</v>
      </c>
      <c r="AE2666" t="s">
        <v>6157</v>
      </c>
      <c r="AF2666" t="s">
        <v>6157</v>
      </c>
      <c r="AG2666" t="s">
        <v>6157</v>
      </c>
      <c r="AH2666" t="s">
        <v>6157</v>
      </c>
      <c r="AI2666" t="s">
        <v>6157</v>
      </c>
      <c r="AJ2666" t="s">
        <v>4588</v>
      </c>
      <c r="AK2666" t="s">
        <v>4861</v>
      </c>
      <c r="AL2666" t="s">
        <v>4051</v>
      </c>
      <c r="AM2666" t="s">
        <v>264</v>
      </c>
      <c r="AN2666" t="s">
        <v>4353</v>
      </c>
      <c r="AO2666" s="29">
        <v>52.195854199999999</v>
      </c>
      <c r="AP2666">
        <v>-22.922499999999999</v>
      </c>
      <c r="AQ2666">
        <v>113.90425</v>
      </c>
      <c r="AR2666" t="s">
        <v>1532</v>
      </c>
      <c r="AS2666">
        <v>0</v>
      </c>
      <c r="AT2666" t="s">
        <v>4353</v>
      </c>
      <c r="AU2666" t="s">
        <v>274</v>
      </c>
      <c r="AV2666" t="s">
        <v>4353</v>
      </c>
      <c r="AW2666" t="s">
        <v>4353</v>
      </c>
      <c r="AX2666" t="s">
        <v>6157</v>
      </c>
      <c r="AY2666">
        <v>-47351</v>
      </c>
      <c r="AZ2666">
        <v>-47351</v>
      </c>
      <c r="BA2666" t="s">
        <v>7018</v>
      </c>
      <c r="BB2666" t="s">
        <v>4785</v>
      </c>
      <c r="BC2666" t="s">
        <v>6157</v>
      </c>
      <c r="BH2666" t="s">
        <v>4144</v>
      </c>
      <c r="BI2666" t="s">
        <v>7195</v>
      </c>
      <c r="BJ2666" t="s">
        <v>4164</v>
      </c>
      <c r="BK2666" t="s">
        <v>4165</v>
      </c>
      <c r="BL2666">
        <v>2016</v>
      </c>
      <c r="BM2666"/>
      <c r="BN2666"/>
      <c r="BO2666"/>
      <c r="BP2666"/>
      <c r="BW2666">
        <v>-21.4</v>
      </c>
      <c r="BY2666">
        <v>7.5</v>
      </c>
      <c r="CF2666">
        <v>1</v>
      </c>
      <c r="CI2666">
        <v>-11.3</v>
      </c>
      <c r="CK2666">
        <v>2</v>
      </c>
    </row>
    <row r="2667" spans="1:89" ht="16" customHeight="1">
      <c r="A2667">
        <v>2666</v>
      </c>
      <c r="B2667" t="s">
        <v>7107</v>
      </c>
      <c r="C2667" s="2">
        <v>44970</v>
      </c>
      <c r="E2667" t="s">
        <v>2933</v>
      </c>
      <c r="F2667" t="s">
        <v>2933</v>
      </c>
      <c r="G2667" t="s">
        <v>3941</v>
      </c>
      <c r="H2667" t="s">
        <v>6157</v>
      </c>
      <c r="I2667" t="s">
        <v>4855</v>
      </c>
      <c r="J2667" t="s">
        <v>4856</v>
      </c>
      <c r="K2667" t="s">
        <v>4857</v>
      </c>
      <c r="L2667" t="s">
        <v>6157</v>
      </c>
      <c r="M2667" t="s">
        <v>3984</v>
      </c>
      <c r="N2667" t="s">
        <v>289</v>
      </c>
      <c r="O2667" t="s">
        <v>6987</v>
      </c>
      <c r="P2667" t="s">
        <v>3968</v>
      </c>
      <c r="Q2667" t="s">
        <v>4403</v>
      </c>
      <c r="R2667" t="s">
        <v>6989</v>
      </c>
      <c r="S2667" t="s">
        <v>4353</v>
      </c>
      <c r="T2667" t="s">
        <v>4353</v>
      </c>
      <c r="U2667" t="s">
        <v>6157</v>
      </c>
      <c r="X2667" t="s">
        <v>6157</v>
      </c>
      <c r="Y2667" t="s">
        <v>6157</v>
      </c>
      <c r="Z2667" t="s">
        <v>6157</v>
      </c>
      <c r="AA2667" t="s">
        <v>4021</v>
      </c>
      <c r="AB2667" t="s">
        <v>6157</v>
      </c>
      <c r="AC2667" t="s">
        <v>6157</v>
      </c>
      <c r="AD2667" t="s">
        <v>6157</v>
      </c>
      <c r="AE2667" t="s">
        <v>6157</v>
      </c>
      <c r="AF2667" t="s">
        <v>6157</v>
      </c>
      <c r="AG2667" t="s">
        <v>6157</v>
      </c>
      <c r="AH2667" t="s">
        <v>6157</v>
      </c>
      <c r="AI2667" t="s">
        <v>6157</v>
      </c>
      <c r="AJ2667" t="s">
        <v>4588</v>
      </c>
      <c r="AK2667" t="s">
        <v>4861</v>
      </c>
      <c r="AL2667" t="s">
        <v>4051</v>
      </c>
      <c r="AM2667" t="s">
        <v>264</v>
      </c>
      <c r="AN2667" t="s">
        <v>4353</v>
      </c>
      <c r="AO2667" s="29">
        <v>69.085678099999996</v>
      </c>
      <c r="AP2667">
        <v>-22.66018</v>
      </c>
      <c r="AQ2667">
        <v>113.70922</v>
      </c>
      <c r="AR2667" t="s">
        <v>1532</v>
      </c>
      <c r="AS2667">
        <v>0</v>
      </c>
      <c r="AT2667" t="s">
        <v>4353</v>
      </c>
      <c r="AU2667" t="s">
        <v>274</v>
      </c>
      <c r="AV2667" t="s">
        <v>4353</v>
      </c>
      <c r="AW2667" t="s">
        <v>4353</v>
      </c>
      <c r="AX2667" t="s">
        <v>6157</v>
      </c>
      <c r="AY2667">
        <v>-47604</v>
      </c>
      <c r="AZ2667">
        <v>-47604</v>
      </c>
      <c r="BA2667" t="s">
        <v>7018</v>
      </c>
      <c r="BB2667" t="s">
        <v>4785</v>
      </c>
      <c r="BC2667" t="s">
        <v>6157</v>
      </c>
      <c r="BH2667" t="s">
        <v>4144</v>
      </c>
      <c r="BI2667" t="s">
        <v>7195</v>
      </c>
      <c r="BJ2667" t="s">
        <v>4164</v>
      </c>
      <c r="BK2667" t="s">
        <v>4165</v>
      </c>
      <c r="BL2667">
        <v>2016</v>
      </c>
      <c r="BM2667"/>
      <c r="BN2667"/>
      <c r="BO2667"/>
      <c r="BP2667"/>
      <c r="BW2667">
        <v>-20.6</v>
      </c>
      <c r="BY2667">
        <v>7.6</v>
      </c>
      <c r="CF2667">
        <v>1</v>
      </c>
      <c r="CI2667">
        <v>-9.8000000000000007</v>
      </c>
      <c r="CK2667">
        <v>2.8</v>
      </c>
    </row>
    <row r="2668" spans="1:89" ht="16" customHeight="1">
      <c r="A2668">
        <v>2667</v>
      </c>
      <c r="B2668" t="s">
        <v>7107</v>
      </c>
      <c r="C2668" s="2">
        <v>44970</v>
      </c>
      <c r="E2668" t="s">
        <v>2934</v>
      </c>
      <c r="F2668" t="s">
        <v>2934</v>
      </c>
      <c r="G2668" t="s">
        <v>3941</v>
      </c>
      <c r="H2668" t="s">
        <v>6157</v>
      </c>
      <c r="I2668" t="s">
        <v>4855</v>
      </c>
      <c r="J2668" t="s">
        <v>4856</v>
      </c>
      <c r="K2668" t="s">
        <v>4857</v>
      </c>
      <c r="L2668" t="s">
        <v>6157</v>
      </c>
      <c r="M2668" t="s">
        <v>3984</v>
      </c>
      <c r="N2668" t="s">
        <v>289</v>
      </c>
      <c r="O2668" t="s">
        <v>6987</v>
      </c>
      <c r="P2668" t="s">
        <v>3968</v>
      </c>
      <c r="Q2668" t="s">
        <v>4403</v>
      </c>
      <c r="R2668" t="s">
        <v>6989</v>
      </c>
      <c r="S2668" t="s">
        <v>4353</v>
      </c>
      <c r="T2668" t="s">
        <v>4353</v>
      </c>
      <c r="U2668" t="s">
        <v>6157</v>
      </c>
      <c r="X2668" t="s">
        <v>6157</v>
      </c>
      <c r="Y2668" t="s">
        <v>6157</v>
      </c>
      <c r="Z2668" t="s">
        <v>6157</v>
      </c>
      <c r="AA2668" t="s">
        <v>4021</v>
      </c>
      <c r="AB2668" t="s">
        <v>6157</v>
      </c>
      <c r="AC2668" t="s">
        <v>6157</v>
      </c>
      <c r="AD2668" t="s">
        <v>6157</v>
      </c>
      <c r="AE2668" t="s">
        <v>6157</v>
      </c>
      <c r="AF2668" t="s">
        <v>6157</v>
      </c>
      <c r="AG2668" t="s">
        <v>6157</v>
      </c>
      <c r="AH2668" t="s">
        <v>6157</v>
      </c>
      <c r="AI2668" t="s">
        <v>6157</v>
      </c>
      <c r="AJ2668" t="s">
        <v>4588</v>
      </c>
      <c r="AK2668" t="s">
        <v>4861</v>
      </c>
      <c r="AL2668" t="s">
        <v>4051</v>
      </c>
      <c r="AM2668" t="s">
        <v>264</v>
      </c>
      <c r="AN2668" t="s">
        <v>4353</v>
      </c>
      <c r="AO2668" s="29">
        <v>16.0830059</v>
      </c>
      <c r="AP2668">
        <v>-23.345770000000002</v>
      </c>
      <c r="AQ2668">
        <v>113.87542000000001</v>
      </c>
      <c r="AR2668" t="s">
        <v>1532</v>
      </c>
      <c r="AS2668">
        <v>0</v>
      </c>
      <c r="AT2668" t="s">
        <v>4353</v>
      </c>
      <c r="AU2668" t="s">
        <v>274</v>
      </c>
      <c r="AV2668" t="s">
        <v>4353</v>
      </c>
      <c r="AW2668" t="s">
        <v>4353</v>
      </c>
      <c r="AX2668" t="s">
        <v>6157</v>
      </c>
      <c r="AY2668">
        <v>-48032</v>
      </c>
      <c r="AZ2668">
        <v>-48032</v>
      </c>
      <c r="BA2668" t="s">
        <v>7018</v>
      </c>
      <c r="BB2668" t="s">
        <v>4785</v>
      </c>
      <c r="BC2668" t="s">
        <v>6157</v>
      </c>
      <c r="BH2668" t="s">
        <v>4144</v>
      </c>
      <c r="BI2668" t="s">
        <v>7195</v>
      </c>
      <c r="BJ2668" t="s">
        <v>4164</v>
      </c>
      <c r="BK2668" t="s">
        <v>4165</v>
      </c>
      <c r="BL2668">
        <v>2016</v>
      </c>
      <c r="BM2668"/>
      <c r="BN2668"/>
      <c r="BO2668"/>
      <c r="BP2668"/>
      <c r="BW2668">
        <v>-21.2</v>
      </c>
      <c r="BY2668">
        <v>10</v>
      </c>
      <c r="CF2668">
        <v>1</v>
      </c>
      <c r="CI2668">
        <v>-11.2</v>
      </c>
      <c r="CK2668">
        <v>3.1</v>
      </c>
    </row>
    <row r="2669" spans="1:89" ht="16" customHeight="1">
      <c r="A2669">
        <v>2668</v>
      </c>
      <c r="B2669" t="s">
        <v>7107</v>
      </c>
      <c r="C2669" s="2">
        <v>44970</v>
      </c>
      <c r="E2669" t="s">
        <v>2935</v>
      </c>
      <c r="F2669" t="s">
        <v>2935</v>
      </c>
      <c r="G2669" t="s">
        <v>3941</v>
      </c>
      <c r="H2669" t="s">
        <v>6157</v>
      </c>
      <c r="I2669" t="s">
        <v>4855</v>
      </c>
      <c r="J2669" t="s">
        <v>4856</v>
      </c>
      <c r="K2669" t="s">
        <v>4857</v>
      </c>
      <c r="L2669" t="s">
        <v>6157</v>
      </c>
      <c r="M2669" t="s">
        <v>3984</v>
      </c>
      <c r="N2669" t="s">
        <v>289</v>
      </c>
      <c r="O2669" t="s">
        <v>6987</v>
      </c>
      <c r="P2669" t="s">
        <v>3968</v>
      </c>
      <c r="Q2669" t="s">
        <v>4403</v>
      </c>
      <c r="R2669" t="s">
        <v>6989</v>
      </c>
      <c r="S2669" t="s">
        <v>4353</v>
      </c>
      <c r="T2669" t="s">
        <v>4353</v>
      </c>
      <c r="U2669" t="s">
        <v>6157</v>
      </c>
      <c r="X2669" t="s">
        <v>6157</v>
      </c>
      <c r="Y2669" t="s">
        <v>6157</v>
      </c>
      <c r="Z2669" t="s">
        <v>6157</v>
      </c>
      <c r="AA2669" t="s">
        <v>4021</v>
      </c>
      <c r="AB2669" t="s">
        <v>6157</v>
      </c>
      <c r="AC2669" t="s">
        <v>6157</v>
      </c>
      <c r="AD2669" t="s">
        <v>6157</v>
      </c>
      <c r="AE2669" t="s">
        <v>6157</v>
      </c>
      <c r="AF2669" t="s">
        <v>6157</v>
      </c>
      <c r="AG2669" t="s">
        <v>6157</v>
      </c>
      <c r="AH2669" t="s">
        <v>6157</v>
      </c>
      <c r="AI2669" t="s">
        <v>6157</v>
      </c>
      <c r="AJ2669" t="s">
        <v>4588</v>
      </c>
      <c r="AK2669" t="s">
        <v>4861</v>
      </c>
      <c r="AL2669" t="s">
        <v>4051</v>
      </c>
      <c r="AM2669" t="s">
        <v>264</v>
      </c>
      <c r="AN2669" t="s">
        <v>4353</v>
      </c>
      <c r="AO2669" s="29">
        <v>10.7825851</v>
      </c>
      <c r="AP2669">
        <v>-23.493870000000001</v>
      </c>
      <c r="AQ2669">
        <v>113.77678</v>
      </c>
      <c r="AR2669" t="s">
        <v>1532</v>
      </c>
      <c r="AS2669">
        <v>0</v>
      </c>
      <c r="AT2669" t="s">
        <v>4353</v>
      </c>
      <c r="AU2669" t="s">
        <v>274</v>
      </c>
      <c r="AV2669" t="s">
        <v>4353</v>
      </c>
      <c r="AW2669" t="s">
        <v>4353</v>
      </c>
      <c r="AX2669" t="s">
        <v>6157</v>
      </c>
      <c r="AY2669">
        <v>-48161</v>
      </c>
      <c r="AZ2669">
        <v>-48161</v>
      </c>
      <c r="BA2669" t="s">
        <v>7018</v>
      </c>
      <c r="BB2669" t="s">
        <v>4785</v>
      </c>
      <c r="BC2669" t="s">
        <v>6157</v>
      </c>
      <c r="BH2669" t="s">
        <v>4144</v>
      </c>
      <c r="BI2669" t="s">
        <v>7195</v>
      </c>
      <c r="BJ2669" t="s">
        <v>4164</v>
      </c>
      <c r="BK2669" t="s">
        <v>4165</v>
      </c>
      <c r="BL2669">
        <v>2016</v>
      </c>
      <c r="BM2669"/>
      <c r="BN2669"/>
      <c r="BO2669"/>
      <c r="BP2669"/>
      <c r="BW2669">
        <v>-19.7</v>
      </c>
      <c r="BY2669">
        <v>8.5</v>
      </c>
      <c r="CF2669">
        <v>1</v>
      </c>
      <c r="CI2669">
        <v>-10.6</v>
      </c>
      <c r="CK2669">
        <v>10.1</v>
      </c>
    </row>
    <row r="2670" spans="1:89" ht="16" customHeight="1">
      <c r="A2670">
        <v>2669</v>
      </c>
      <c r="B2670" t="s">
        <v>7107</v>
      </c>
      <c r="C2670" s="2">
        <v>44970</v>
      </c>
      <c r="E2670" t="s">
        <v>2936</v>
      </c>
      <c r="F2670" t="s">
        <v>2936</v>
      </c>
      <c r="G2670" t="s">
        <v>3941</v>
      </c>
      <c r="H2670" t="s">
        <v>6157</v>
      </c>
      <c r="I2670" t="s">
        <v>4855</v>
      </c>
      <c r="J2670" t="s">
        <v>4856</v>
      </c>
      <c r="K2670" t="s">
        <v>4857</v>
      </c>
      <c r="L2670" t="s">
        <v>6157</v>
      </c>
      <c r="M2670" t="s">
        <v>3984</v>
      </c>
      <c r="N2670" t="s">
        <v>289</v>
      </c>
      <c r="O2670" t="s">
        <v>6987</v>
      </c>
      <c r="P2670" t="s">
        <v>3968</v>
      </c>
      <c r="Q2670" t="s">
        <v>4403</v>
      </c>
      <c r="R2670" t="s">
        <v>6989</v>
      </c>
      <c r="S2670" t="s">
        <v>4353</v>
      </c>
      <c r="T2670" t="s">
        <v>4353</v>
      </c>
      <c r="U2670" t="s">
        <v>6157</v>
      </c>
      <c r="X2670" t="s">
        <v>6157</v>
      </c>
      <c r="Y2670" t="s">
        <v>6157</v>
      </c>
      <c r="Z2670" t="s">
        <v>6157</v>
      </c>
      <c r="AA2670" t="s">
        <v>4021</v>
      </c>
      <c r="AB2670" t="s">
        <v>6157</v>
      </c>
      <c r="AC2670" t="s">
        <v>6157</v>
      </c>
      <c r="AD2670" t="s">
        <v>6157</v>
      </c>
      <c r="AE2670" t="s">
        <v>6157</v>
      </c>
      <c r="AF2670" t="s">
        <v>6157</v>
      </c>
      <c r="AG2670" t="s">
        <v>6157</v>
      </c>
      <c r="AH2670" t="s">
        <v>6157</v>
      </c>
      <c r="AI2670" t="s">
        <v>6157</v>
      </c>
      <c r="AJ2670" t="s">
        <v>4588</v>
      </c>
      <c r="AK2670" t="s">
        <v>4861</v>
      </c>
      <c r="AL2670" t="s">
        <v>4051</v>
      </c>
      <c r="AM2670" t="s">
        <v>264</v>
      </c>
      <c r="AN2670" t="s">
        <v>4353</v>
      </c>
      <c r="AO2670" s="29">
        <v>32.922969799999997</v>
      </c>
      <c r="AP2670">
        <v>-22.661750000000001</v>
      </c>
      <c r="AQ2670">
        <v>114.02661999999999</v>
      </c>
      <c r="AR2670" t="s">
        <v>1532</v>
      </c>
      <c r="AS2670">
        <v>0</v>
      </c>
      <c r="AT2670" t="s">
        <v>4353</v>
      </c>
      <c r="AU2670" t="s">
        <v>274</v>
      </c>
      <c r="AV2670" t="s">
        <v>4353</v>
      </c>
      <c r="AW2670" t="s">
        <v>4353</v>
      </c>
      <c r="AX2670" t="s">
        <v>6157</v>
      </c>
      <c r="AY2670">
        <v>-48466</v>
      </c>
      <c r="AZ2670">
        <v>-48466</v>
      </c>
      <c r="BA2670" t="s">
        <v>7018</v>
      </c>
      <c r="BB2670" t="s">
        <v>4785</v>
      </c>
      <c r="BC2670" t="s">
        <v>6157</v>
      </c>
      <c r="BH2670" t="s">
        <v>4144</v>
      </c>
      <c r="BI2670" t="s">
        <v>7195</v>
      </c>
      <c r="BJ2670" t="s">
        <v>4164</v>
      </c>
      <c r="BK2670" t="s">
        <v>4165</v>
      </c>
      <c r="BL2670">
        <v>2016</v>
      </c>
      <c r="BM2670"/>
      <c r="BN2670"/>
      <c r="BO2670"/>
      <c r="BP2670"/>
      <c r="BW2670">
        <v>-19.5</v>
      </c>
      <c r="BY2670">
        <v>14.7</v>
      </c>
      <c r="CF2670">
        <v>1</v>
      </c>
      <c r="CI2670">
        <v>-9.1999999999999993</v>
      </c>
      <c r="CK2670">
        <v>7.5</v>
      </c>
    </row>
    <row r="2671" spans="1:89" ht="16" customHeight="1">
      <c r="A2671">
        <v>2670</v>
      </c>
      <c r="B2671" t="s">
        <v>7107</v>
      </c>
      <c r="C2671" s="2">
        <v>44970</v>
      </c>
      <c r="E2671" t="s">
        <v>2937</v>
      </c>
      <c r="F2671" t="s">
        <v>2937</v>
      </c>
      <c r="G2671" t="s">
        <v>3941</v>
      </c>
      <c r="H2671" t="s">
        <v>6157</v>
      </c>
      <c r="I2671" t="s">
        <v>4855</v>
      </c>
      <c r="J2671" t="s">
        <v>4856</v>
      </c>
      <c r="K2671" t="s">
        <v>4857</v>
      </c>
      <c r="L2671" t="s">
        <v>6157</v>
      </c>
      <c r="M2671" t="s">
        <v>3984</v>
      </c>
      <c r="N2671" t="s">
        <v>289</v>
      </c>
      <c r="O2671" t="s">
        <v>6987</v>
      </c>
      <c r="P2671" t="s">
        <v>3968</v>
      </c>
      <c r="Q2671" t="s">
        <v>4403</v>
      </c>
      <c r="R2671" t="s">
        <v>6989</v>
      </c>
      <c r="S2671" t="s">
        <v>4353</v>
      </c>
      <c r="T2671" t="s">
        <v>4353</v>
      </c>
      <c r="U2671" t="s">
        <v>6157</v>
      </c>
      <c r="X2671" t="s">
        <v>6157</v>
      </c>
      <c r="Y2671" t="s">
        <v>6157</v>
      </c>
      <c r="Z2671" t="s">
        <v>6157</v>
      </c>
      <c r="AA2671" t="s">
        <v>4021</v>
      </c>
      <c r="AB2671" t="s">
        <v>6157</v>
      </c>
      <c r="AC2671" t="s">
        <v>6157</v>
      </c>
      <c r="AD2671" t="s">
        <v>6157</v>
      </c>
      <c r="AE2671" t="s">
        <v>6157</v>
      </c>
      <c r="AF2671" t="s">
        <v>6157</v>
      </c>
      <c r="AG2671" t="s">
        <v>6157</v>
      </c>
      <c r="AH2671" t="s">
        <v>6157</v>
      </c>
      <c r="AI2671" t="s">
        <v>6157</v>
      </c>
      <c r="AJ2671" t="s">
        <v>4588</v>
      </c>
      <c r="AK2671" t="s">
        <v>4861</v>
      </c>
      <c r="AL2671" t="s">
        <v>4051</v>
      </c>
      <c r="AM2671" t="s">
        <v>264</v>
      </c>
      <c r="AN2671" t="s">
        <v>4353</v>
      </c>
      <c r="AO2671" s="29">
        <v>10.2902117</v>
      </c>
      <c r="AP2671">
        <v>-23.49455</v>
      </c>
      <c r="AQ2671">
        <v>113.77648000000001</v>
      </c>
      <c r="AR2671" t="s">
        <v>1532</v>
      </c>
      <c r="AS2671">
        <v>0</v>
      </c>
      <c r="AT2671" t="s">
        <v>4353</v>
      </c>
      <c r="AU2671" t="s">
        <v>274</v>
      </c>
      <c r="AV2671" t="s">
        <v>4353</v>
      </c>
      <c r="AW2671" t="s">
        <v>4353</v>
      </c>
      <c r="AX2671" t="s">
        <v>6157</v>
      </c>
      <c r="AY2671">
        <v>-48553</v>
      </c>
      <c r="AZ2671">
        <v>-48553</v>
      </c>
      <c r="BA2671" t="s">
        <v>7018</v>
      </c>
      <c r="BB2671" t="s">
        <v>4785</v>
      </c>
      <c r="BC2671" t="s">
        <v>6157</v>
      </c>
      <c r="BH2671" t="s">
        <v>4144</v>
      </c>
      <c r="BI2671" t="s">
        <v>7195</v>
      </c>
      <c r="BJ2671" t="s">
        <v>4164</v>
      </c>
      <c r="BK2671" t="s">
        <v>4165</v>
      </c>
      <c r="BL2671">
        <v>2016</v>
      </c>
      <c r="BM2671"/>
      <c r="BN2671"/>
      <c r="BO2671"/>
      <c r="BP2671"/>
      <c r="BW2671">
        <v>-21.1</v>
      </c>
      <c r="BY2671">
        <v>11.7</v>
      </c>
      <c r="CF2671">
        <v>1</v>
      </c>
      <c r="CI2671">
        <v>-12.9</v>
      </c>
      <c r="CK2671">
        <v>7.4</v>
      </c>
    </row>
    <row r="2672" spans="1:89" ht="16" customHeight="1">
      <c r="A2672">
        <v>2671</v>
      </c>
      <c r="B2672" t="s">
        <v>7107</v>
      </c>
      <c r="C2672" s="2">
        <v>44970</v>
      </c>
      <c r="E2672" t="s">
        <v>2938</v>
      </c>
      <c r="F2672" t="s">
        <v>2938</v>
      </c>
      <c r="G2672" t="s">
        <v>3941</v>
      </c>
      <c r="H2672" t="s">
        <v>6157</v>
      </c>
      <c r="I2672" t="s">
        <v>4855</v>
      </c>
      <c r="J2672" t="s">
        <v>4856</v>
      </c>
      <c r="K2672" t="s">
        <v>4857</v>
      </c>
      <c r="L2672" t="s">
        <v>6157</v>
      </c>
      <c r="M2672" t="s">
        <v>3984</v>
      </c>
      <c r="N2672" t="s">
        <v>289</v>
      </c>
      <c r="O2672" t="s">
        <v>6987</v>
      </c>
      <c r="P2672" t="s">
        <v>3968</v>
      </c>
      <c r="Q2672" t="s">
        <v>4403</v>
      </c>
      <c r="R2672" t="s">
        <v>6989</v>
      </c>
      <c r="S2672" t="s">
        <v>4353</v>
      </c>
      <c r="T2672" t="s">
        <v>4353</v>
      </c>
      <c r="U2672" t="s">
        <v>6157</v>
      </c>
      <c r="X2672" t="s">
        <v>6157</v>
      </c>
      <c r="Y2672" t="s">
        <v>6157</v>
      </c>
      <c r="Z2672" t="s">
        <v>6157</v>
      </c>
      <c r="AA2672" t="s">
        <v>4021</v>
      </c>
      <c r="AB2672" t="s">
        <v>6157</v>
      </c>
      <c r="AC2672" t="s">
        <v>6157</v>
      </c>
      <c r="AD2672" t="s">
        <v>6157</v>
      </c>
      <c r="AE2672" t="s">
        <v>6157</v>
      </c>
      <c r="AF2672" t="s">
        <v>6157</v>
      </c>
      <c r="AG2672" t="s">
        <v>6157</v>
      </c>
      <c r="AH2672" t="s">
        <v>6157</v>
      </c>
      <c r="AI2672" t="s">
        <v>6157</v>
      </c>
      <c r="AJ2672" t="s">
        <v>4588</v>
      </c>
      <c r="AK2672" t="s">
        <v>4861</v>
      </c>
      <c r="AL2672" t="s">
        <v>4051</v>
      </c>
      <c r="AM2672" t="s">
        <v>264</v>
      </c>
      <c r="AN2672" t="s">
        <v>4353</v>
      </c>
      <c r="AO2672" s="29">
        <v>67.520095800000007</v>
      </c>
      <c r="AP2672">
        <v>-23.45543</v>
      </c>
      <c r="AQ2672">
        <v>113.78988</v>
      </c>
      <c r="AR2672" t="s">
        <v>1532</v>
      </c>
      <c r="AS2672">
        <v>0</v>
      </c>
      <c r="AT2672" t="s">
        <v>4353</v>
      </c>
      <c r="AU2672" t="s">
        <v>274</v>
      </c>
      <c r="AV2672" t="s">
        <v>4353</v>
      </c>
      <c r="AW2672" t="s">
        <v>4353</v>
      </c>
      <c r="AX2672" t="s">
        <v>6157</v>
      </c>
      <c r="AY2672">
        <v>-48817</v>
      </c>
      <c r="AZ2672">
        <v>-48817</v>
      </c>
      <c r="BA2672" t="s">
        <v>7018</v>
      </c>
      <c r="BB2672" t="s">
        <v>4785</v>
      </c>
      <c r="BC2672" t="s">
        <v>6157</v>
      </c>
      <c r="BH2672" t="s">
        <v>4144</v>
      </c>
      <c r="BI2672" t="s">
        <v>7195</v>
      </c>
      <c r="BJ2672" t="s">
        <v>4164</v>
      </c>
      <c r="BK2672" t="s">
        <v>4165</v>
      </c>
      <c r="BL2672">
        <v>2016</v>
      </c>
      <c r="BM2672"/>
      <c r="BN2672"/>
      <c r="BO2672"/>
      <c r="BP2672"/>
      <c r="BW2672">
        <v>-14.6</v>
      </c>
      <c r="BY2672">
        <v>8.1</v>
      </c>
      <c r="CF2672">
        <v>1</v>
      </c>
      <c r="CI2672">
        <v>-3.3</v>
      </c>
      <c r="CK2672">
        <v>-1</v>
      </c>
    </row>
    <row r="2673" spans="1:89" ht="16" customHeight="1">
      <c r="A2673">
        <v>2672</v>
      </c>
      <c r="B2673" t="s">
        <v>7107</v>
      </c>
      <c r="C2673" s="2">
        <v>44970</v>
      </c>
      <c r="E2673" t="s">
        <v>2916</v>
      </c>
      <c r="F2673" t="s">
        <v>2916</v>
      </c>
      <c r="G2673" t="s">
        <v>3941</v>
      </c>
      <c r="H2673" t="s">
        <v>6157</v>
      </c>
      <c r="I2673" t="s">
        <v>4855</v>
      </c>
      <c r="J2673" t="s">
        <v>4856</v>
      </c>
      <c r="K2673" t="s">
        <v>4857</v>
      </c>
      <c r="L2673" t="s">
        <v>6157</v>
      </c>
      <c r="M2673" t="s">
        <v>3984</v>
      </c>
      <c r="N2673" t="s">
        <v>289</v>
      </c>
      <c r="O2673" t="s">
        <v>6987</v>
      </c>
      <c r="P2673" t="s">
        <v>3968</v>
      </c>
      <c r="Q2673" t="s">
        <v>4403</v>
      </c>
      <c r="R2673" t="s">
        <v>6989</v>
      </c>
      <c r="S2673" t="s">
        <v>4353</v>
      </c>
      <c r="T2673" t="s">
        <v>4353</v>
      </c>
      <c r="U2673" t="s">
        <v>6157</v>
      </c>
      <c r="X2673" t="s">
        <v>6157</v>
      </c>
      <c r="Y2673" t="s">
        <v>6157</v>
      </c>
      <c r="Z2673" t="s">
        <v>6157</v>
      </c>
      <c r="AA2673" t="s">
        <v>4021</v>
      </c>
      <c r="AB2673" t="s">
        <v>6157</v>
      </c>
      <c r="AC2673" t="s">
        <v>6157</v>
      </c>
      <c r="AD2673" t="s">
        <v>6157</v>
      </c>
      <c r="AE2673" t="s">
        <v>6157</v>
      </c>
      <c r="AF2673" t="s">
        <v>6157</v>
      </c>
      <c r="AG2673" t="s">
        <v>6157</v>
      </c>
      <c r="AH2673" t="s">
        <v>6157</v>
      </c>
      <c r="AI2673" t="s">
        <v>6157</v>
      </c>
      <c r="AJ2673" t="s">
        <v>4588</v>
      </c>
      <c r="AK2673" t="s">
        <v>4861</v>
      </c>
      <c r="AL2673" t="s">
        <v>4051</v>
      </c>
      <c r="AM2673" t="s">
        <v>264</v>
      </c>
      <c r="AN2673" t="s">
        <v>4353</v>
      </c>
      <c r="AO2673" s="29">
        <v>29.409778599999999</v>
      </c>
      <c r="AP2673">
        <v>-23.95523</v>
      </c>
      <c r="AQ2673">
        <v>113.48372000000001</v>
      </c>
      <c r="AR2673" t="s">
        <v>1532</v>
      </c>
      <c r="AS2673">
        <v>0</v>
      </c>
      <c r="AT2673" t="s">
        <v>4353</v>
      </c>
      <c r="AU2673" t="s">
        <v>274</v>
      </c>
      <c r="AV2673" t="s">
        <v>4353</v>
      </c>
      <c r="AW2673" t="s">
        <v>4353</v>
      </c>
      <c r="AX2673" t="s">
        <v>6157</v>
      </c>
      <c r="AY2673">
        <v>-48906</v>
      </c>
      <c r="AZ2673">
        <v>-48906</v>
      </c>
      <c r="BA2673" t="s">
        <v>7018</v>
      </c>
      <c r="BB2673" t="s">
        <v>4785</v>
      </c>
      <c r="BC2673" t="s">
        <v>6157</v>
      </c>
      <c r="BH2673" t="s">
        <v>4144</v>
      </c>
      <c r="BI2673" t="s">
        <v>7195</v>
      </c>
      <c r="BJ2673" t="s">
        <v>4164</v>
      </c>
      <c r="BK2673" t="s">
        <v>4165</v>
      </c>
      <c r="BL2673">
        <v>2016</v>
      </c>
      <c r="BM2673"/>
      <c r="BN2673"/>
      <c r="BO2673"/>
      <c r="BP2673"/>
      <c r="BW2673">
        <v>-21</v>
      </c>
      <c r="BY2673">
        <v>11.9</v>
      </c>
      <c r="CF2673">
        <v>1</v>
      </c>
      <c r="CI2673">
        <v>-11.4</v>
      </c>
      <c r="CK2673">
        <v>5.4</v>
      </c>
    </row>
    <row r="2674" spans="1:89" ht="16" customHeight="1">
      <c r="A2674">
        <v>2673</v>
      </c>
      <c r="B2674" t="s">
        <v>7107</v>
      </c>
      <c r="C2674" s="2">
        <v>44970</v>
      </c>
      <c r="E2674" t="s">
        <v>2939</v>
      </c>
      <c r="F2674" t="s">
        <v>2939</v>
      </c>
      <c r="G2674" t="s">
        <v>3941</v>
      </c>
      <c r="H2674" t="s">
        <v>6157</v>
      </c>
      <c r="I2674" t="s">
        <v>4855</v>
      </c>
      <c r="J2674" t="s">
        <v>4856</v>
      </c>
      <c r="K2674" t="s">
        <v>4857</v>
      </c>
      <c r="L2674" t="s">
        <v>6157</v>
      </c>
      <c r="M2674" t="s">
        <v>3984</v>
      </c>
      <c r="N2674" t="s">
        <v>289</v>
      </c>
      <c r="O2674" t="s">
        <v>6987</v>
      </c>
      <c r="P2674" t="s">
        <v>3968</v>
      </c>
      <c r="Q2674" t="s">
        <v>4403</v>
      </c>
      <c r="R2674" t="s">
        <v>6989</v>
      </c>
      <c r="S2674" t="s">
        <v>4353</v>
      </c>
      <c r="T2674" t="s">
        <v>4353</v>
      </c>
      <c r="U2674" t="s">
        <v>6157</v>
      </c>
      <c r="X2674" t="s">
        <v>6157</v>
      </c>
      <c r="Y2674" t="s">
        <v>6157</v>
      </c>
      <c r="Z2674" t="s">
        <v>6157</v>
      </c>
      <c r="AA2674" t="s">
        <v>4021</v>
      </c>
      <c r="AB2674" t="s">
        <v>6157</v>
      </c>
      <c r="AC2674" t="s">
        <v>6157</v>
      </c>
      <c r="AD2674" t="s">
        <v>6157</v>
      </c>
      <c r="AE2674" t="s">
        <v>6157</v>
      </c>
      <c r="AF2674" t="s">
        <v>6157</v>
      </c>
      <c r="AG2674" t="s">
        <v>6157</v>
      </c>
      <c r="AH2674" t="s">
        <v>6157</v>
      </c>
      <c r="AI2674" t="s">
        <v>6157</v>
      </c>
      <c r="AJ2674" t="s">
        <v>4588</v>
      </c>
      <c r="AK2674" t="s">
        <v>4861</v>
      </c>
      <c r="AL2674" t="s">
        <v>4051</v>
      </c>
      <c r="AM2674" t="s">
        <v>264</v>
      </c>
      <c r="AN2674" t="s">
        <v>4353</v>
      </c>
      <c r="AO2674" s="29">
        <v>30</v>
      </c>
      <c r="AP2674">
        <v>-22.717369999999999</v>
      </c>
      <c r="AQ2674">
        <v>114.00238</v>
      </c>
      <c r="AR2674" t="s">
        <v>1532</v>
      </c>
      <c r="AS2674">
        <v>0</v>
      </c>
      <c r="AT2674" t="s">
        <v>4353</v>
      </c>
      <c r="AU2674" t="s">
        <v>274</v>
      </c>
      <c r="AV2674" t="s">
        <v>4353</v>
      </c>
      <c r="AW2674" t="s">
        <v>4353</v>
      </c>
      <c r="AX2674" t="s">
        <v>6157</v>
      </c>
      <c r="AY2674">
        <v>-48995</v>
      </c>
      <c r="AZ2674">
        <v>-48995</v>
      </c>
      <c r="BA2674" t="s">
        <v>7018</v>
      </c>
      <c r="BB2674" t="s">
        <v>4785</v>
      </c>
      <c r="BC2674" t="s">
        <v>6157</v>
      </c>
      <c r="BH2674" t="s">
        <v>4144</v>
      </c>
      <c r="BI2674" t="s">
        <v>7195</v>
      </c>
      <c r="BJ2674" t="s">
        <v>4164</v>
      </c>
      <c r="BK2674" t="s">
        <v>4165</v>
      </c>
      <c r="BL2674">
        <v>2016</v>
      </c>
      <c r="BM2674"/>
      <c r="BN2674"/>
      <c r="BO2674"/>
      <c r="BP2674"/>
      <c r="BW2674">
        <v>-20.8</v>
      </c>
      <c r="BY2674">
        <v>8.9</v>
      </c>
      <c r="CF2674">
        <v>1</v>
      </c>
      <c r="CI2674">
        <v>-10.4</v>
      </c>
      <c r="CK2674">
        <v>6</v>
      </c>
    </row>
    <row r="2675" spans="1:89" ht="16" customHeight="1">
      <c r="A2675">
        <v>2674</v>
      </c>
      <c r="B2675" t="s">
        <v>7107</v>
      </c>
      <c r="C2675" s="2">
        <v>44970</v>
      </c>
      <c r="E2675" t="s">
        <v>2940</v>
      </c>
      <c r="F2675" t="s">
        <v>2940</v>
      </c>
      <c r="G2675" t="s">
        <v>3941</v>
      </c>
      <c r="H2675" t="s">
        <v>6157</v>
      </c>
      <c r="I2675" t="s">
        <v>4855</v>
      </c>
      <c r="J2675" t="s">
        <v>4856</v>
      </c>
      <c r="K2675" t="s">
        <v>4857</v>
      </c>
      <c r="L2675" t="s">
        <v>6157</v>
      </c>
      <c r="M2675" t="s">
        <v>3984</v>
      </c>
      <c r="N2675" t="s">
        <v>289</v>
      </c>
      <c r="O2675" t="s">
        <v>6987</v>
      </c>
      <c r="P2675" t="s">
        <v>3968</v>
      </c>
      <c r="Q2675" t="s">
        <v>4403</v>
      </c>
      <c r="R2675" t="s">
        <v>6989</v>
      </c>
      <c r="S2675" t="s">
        <v>4353</v>
      </c>
      <c r="T2675" t="s">
        <v>4353</v>
      </c>
      <c r="U2675" t="s">
        <v>6157</v>
      </c>
      <c r="X2675" t="s">
        <v>6157</v>
      </c>
      <c r="Y2675" t="s">
        <v>6157</v>
      </c>
      <c r="Z2675" t="s">
        <v>6157</v>
      </c>
      <c r="AA2675" t="s">
        <v>4021</v>
      </c>
      <c r="AB2675" t="s">
        <v>6157</v>
      </c>
      <c r="AC2675" t="s">
        <v>6157</v>
      </c>
      <c r="AD2675" t="s">
        <v>6157</v>
      </c>
      <c r="AE2675" t="s">
        <v>6157</v>
      </c>
      <c r="AF2675" t="s">
        <v>6157</v>
      </c>
      <c r="AG2675" t="s">
        <v>6157</v>
      </c>
      <c r="AH2675" t="s">
        <v>6157</v>
      </c>
      <c r="AI2675" t="s">
        <v>6157</v>
      </c>
      <c r="AJ2675" t="s">
        <v>4588</v>
      </c>
      <c r="AK2675" t="s">
        <v>4861</v>
      </c>
      <c r="AL2675" t="s">
        <v>4051</v>
      </c>
      <c r="AM2675" t="s">
        <v>264</v>
      </c>
      <c r="AN2675" t="s">
        <v>4353</v>
      </c>
      <c r="AO2675" s="29">
        <v>39.5293274</v>
      </c>
      <c r="AP2675">
        <v>-22.66058</v>
      </c>
      <c r="AQ2675">
        <v>114.01949999999999</v>
      </c>
      <c r="AR2675" t="s">
        <v>1532</v>
      </c>
      <c r="AS2675">
        <v>0</v>
      </c>
      <c r="AT2675" t="s">
        <v>4353</v>
      </c>
      <c r="AU2675" t="s">
        <v>274</v>
      </c>
      <c r="AV2675" t="s">
        <v>4353</v>
      </c>
      <c r="AW2675" t="s">
        <v>4353</v>
      </c>
      <c r="AX2675" t="s">
        <v>6157</v>
      </c>
      <c r="AY2675">
        <v>-49352</v>
      </c>
      <c r="AZ2675">
        <v>-49352</v>
      </c>
      <c r="BA2675" t="s">
        <v>7018</v>
      </c>
      <c r="BB2675" t="s">
        <v>4785</v>
      </c>
      <c r="BC2675" t="s">
        <v>6157</v>
      </c>
      <c r="BH2675" t="s">
        <v>4144</v>
      </c>
      <c r="BI2675" t="s">
        <v>7195</v>
      </c>
      <c r="BJ2675" t="s">
        <v>4164</v>
      </c>
      <c r="BK2675" t="s">
        <v>4165</v>
      </c>
      <c r="BL2675">
        <v>2016</v>
      </c>
      <c r="BM2675"/>
      <c r="BN2675"/>
      <c r="BO2675"/>
      <c r="BP2675"/>
      <c r="BW2675">
        <v>-20.399999999999999</v>
      </c>
      <c r="BY2675">
        <v>12.6</v>
      </c>
      <c r="CF2675">
        <v>1</v>
      </c>
      <c r="CI2675">
        <v>-10.8</v>
      </c>
      <c r="CK2675">
        <v>5</v>
      </c>
    </row>
    <row r="2676" spans="1:89" ht="16" customHeight="1">
      <c r="A2676">
        <v>2675</v>
      </c>
      <c r="B2676" t="s">
        <v>7107</v>
      </c>
      <c r="C2676" s="2">
        <v>44970</v>
      </c>
      <c r="E2676" t="s">
        <v>2941</v>
      </c>
      <c r="F2676" t="s">
        <v>2941</v>
      </c>
      <c r="G2676" t="s">
        <v>3941</v>
      </c>
      <c r="H2676" t="s">
        <v>6157</v>
      </c>
      <c r="I2676" t="s">
        <v>4855</v>
      </c>
      <c r="J2676" t="s">
        <v>4856</v>
      </c>
      <c r="K2676" t="s">
        <v>4857</v>
      </c>
      <c r="L2676" t="s">
        <v>6157</v>
      </c>
      <c r="M2676" t="s">
        <v>3984</v>
      </c>
      <c r="N2676" t="s">
        <v>289</v>
      </c>
      <c r="O2676" t="s">
        <v>6987</v>
      </c>
      <c r="P2676" t="s">
        <v>3968</v>
      </c>
      <c r="Q2676" t="s">
        <v>4403</v>
      </c>
      <c r="R2676" t="s">
        <v>6989</v>
      </c>
      <c r="S2676" t="s">
        <v>4353</v>
      </c>
      <c r="T2676" t="s">
        <v>4353</v>
      </c>
      <c r="U2676" t="s">
        <v>6157</v>
      </c>
      <c r="X2676" t="s">
        <v>6157</v>
      </c>
      <c r="Y2676" t="s">
        <v>6157</v>
      </c>
      <c r="Z2676" t="s">
        <v>6157</v>
      </c>
      <c r="AA2676" t="s">
        <v>4021</v>
      </c>
      <c r="AB2676" t="s">
        <v>6157</v>
      </c>
      <c r="AC2676" t="s">
        <v>6157</v>
      </c>
      <c r="AD2676" t="s">
        <v>6157</v>
      </c>
      <c r="AE2676" t="s">
        <v>6157</v>
      </c>
      <c r="AF2676" t="s">
        <v>6157</v>
      </c>
      <c r="AG2676" t="s">
        <v>6157</v>
      </c>
      <c r="AH2676" t="s">
        <v>6157</v>
      </c>
      <c r="AI2676" t="s">
        <v>6157</v>
      </c>
      <c r="AJ2676" t="s">
        <v>4588</v>
      </c>
      <c r="AK2676" t="s">
        <v>4861</v>
      </c>
      <c r="AL2676" t="s">
        <v>4051</v>
      </c>
      <c r="AM2676" t="s">
        <v>264</v>
      </c>
      <c r="AN2676" t="s">
        <v>4353</v>
      </c>
      <c r="AO2676" s="29">
        <v>35.606849699999998</v>
      </c>
      <c r="AP2676">
        <v>-23.431550000000001</v>
      </c>
      <c r="AQ2676">
        <v>113.82083</v>
      </c>
      <c r="AR2676" t="s">
        <v>1532</v>
      </c>
      <c r="AS2676">
        <v>0</v>
      </c>
      <c r="AT2676" t="s">
        <v>4353</v>
      </c>
      <c r="AU2676" t="s">
        <v>274</v>
      </c>
      <c r="AV2676" t="s">
        <v>4353</v>
      </c>
      <c r="AW2676" t="s">
        <v>4353</v>
      </c>
      <c r="AX2676" t="s">
        <v>6157</v>
      </c>
      <c r="AY2676">
        <v>-49714</v>
      </c>
      <c r="AZ2676">
        <v>-49714</v>
      </c>
      <c r="BA2676" t="s">
        <v>7018</v>
      </c>
      <c r="BB2676" t="s">
        <v>4785</v>
      </c>
      <c r="BC2676" t="s">
        <v>6157</v>
      </c>
      <c r="BH2676" t="s">
        <v>4144</v>
      </c>
      <c r="BI2676" t="s">
        <v>7195</v>
      </c>
      <c r="BJ2676" t="s">
        <v>4164</v>
      </c>
      <c r="BK2676" t="s">
        <v>4165</v>
      </c>
      <c r="BL2676">
        <v>2016</v>
      </c>
      <c r="BM2676"/>
      <c r="BN2676"/>
      <c r="BO2676"/>
      <c r="BP2676"/>
      <c r="BW2676">
        <v>-20.5</v>
      </c>
      <c r="BY2676">
        <v>10.6</v>
      </c>
      <c r="CF2676">
        <v>1</v>
      </c>
      <c r="CI2676">
        <v>-11</v>
      </c>
      <c r="CK2676">
        <v>3.3</v>
      </c>
    </row>
    <row r="2677" spans="1:89" ht="16" customHeight="1">
      <c r="A2677">
        <v>2676</v>
      </c>
      <c r="B2677" t="s">
        <v>7107</v>
      </c>
      <c r="C2677" s="2">
        <v>44970</v>
      </c>
      <c r="E2677" t="s">
        <v>2942</v>
      </c>
      <c r="F2677" t="s">
        <v>2942</v>
      </c>
      <c r="G2677" t="s">
        <v>3941</v>
      </c>
      <c r="H2677" t="s">
        <v>6157</v>
      </c>
      <c r="I2677" t="s">
        <v>4855</v>
      </c>
      <c r="J2677" t="s">
        <v>4856</v>
      </c>
      <c r="K2677" t="s">
        <v>4857</v>
      </c>
      <c r="L2677" t="s">
        <v>6157</v>
      </c>
      <c r="M2677" t="s">
        <v>3984</v>
      </c>
      <c r="N2677" t="s">
        <v>289</v>
      </c>
      <c r="O2677" t="s">
        <v>6987</v>
      </c>
      <c r="P2677" t="s">
        <v>3968</v>
      </c>
      <c r="Q2677" t="s">
        <v>4403</v>
      </c>
      <c r="R2677" t="s">
        <v>6989</v>
      </c>
      <c r="S2677" t="s">
        <v>4353</v>
      </c>
      <c r="T2677" t="s">
        <v>4353</v>
      </c>
      <c r="U2677" t="s">
        <v>6157</v>
      </c>
      <c r="X2677" t="s">
        <v>6157</v>
      </c>
      <c r="Y2677" t="s">
        <v>6157</v>
      </c>
      <c r="Z2677" t="s">
        <v>6157</v>
      </c>
      <c r="AA2677" t="s">
        <v>4021</v>
      </c>
      <c r="AB2677" t="s">
        <v>6157</v>
      </c>
      <c r="AC2677" t="s">
        <v>6157</v>
      </c>
      <c r="AD2677" t="s">
        <v>6157</v>
      </c>
      <c r="AE2677" t="s">
        <v>6157</v>
      </c>
      <c r="AF2677" t="s">
        <v>6157</v>
      </c>
      <c r="AG2677" t="s">
        <v>6157</v>
      </c>
      <c r="AH2677" t="s">
        <v>6157</v>
      </c>
      <c r="AI2677" t="s">
        <v>6157</v>
      </c>
      <c r="AJ2677" t="s">
        <v>4588</v>
      </c>
      <c r="AK2677" t="s">
        <v>4861</v>
      </c>
      <c r="AL2677" t="s">
        <v>4051</v>
      </c>
      <c r="AM2677" t="s">
        <v>264</v>
      </c>
      <c r="AN2677" t="s">
        <v>4353</v>
      </c>
      <c r="AO2677" s="29">
        <v>44.6999207</v>
      </c>
      <c r="AP2677">
        <v>-23.33792</v>
      </c>
      <c r="AQ2677">
        <v>113.84857</v>
      </c>
      <c r="AR2677" t="s">
        <v>1532</v>
      </c>
      <c r="AS2677">
        <v>0</v>
      </c>
      <c r="AT2677" t="s">
        <v>4353</v>
      </c>
      <c r="AU2677" t="s">
        <v>274</v>
      </c>
      <c r="AV2677" t="s">
        <v>4353</v>
      </c>
      <c r="AW2677" t="s">
        <v>4353</v>
      </c>
      <c r="AX2677" t="s">
        <v>6157</v>
      </c>
      <c r="AY2677">
        <v>-50033</v>
      </c>
      <c r="AZ2677">
        <v>-50033</v>
      </c>
      <c r="BA2677" t="s">
        <v>7018</v>
      </c>
      <c r="BB2677" t="s">
        <v>4785</v>
      </c>
      <c r="BC2677" t="s">
        <v>6157</v>
      </c>
      <c r="BH2677" t="s">
        <v>4144</v>
      </c>
      <c r="BI2677" t="s">
        <v>7195</v>
      </c>
      <c r="BJ2677" t="s">
        <v>4164</v>
      </c>
      <c r="BK2677" t="s">
        <v>4165</v>
      </c>
      <c r="BL2677">
        <v>2016</v>
      </c>
      <c r="BM2677"/>
      <c r="BN2677"/>
      <c r="BO2677"/>
      <c r="BP2677"/>
      <c r="BW2677">
        <v>-18.2</v>
      </c>
      <c r="BY2677">
        <v>9.6999999999999993</v>
      </c>
      <c r="CF2677">
        <v>1</v>
      </c>
      <c r="CI2677">
        <v>-5</v>
      </c>
      <c r="CK2677">
        <v>3.5</v>
      </c>
    </row>
    <row r="2678" spans="1:89" ht="16" customHeight="1">
      <c r="A2678">
        <v>2677</v>
      </c>
      <c r="B2678" t="s">
        <v>7107</v>
      </c>
      <c r="C2678" s="2">
        <v>44970</v>
      </c>
      <c r="E2678" t="s">
        <v>2943</v>
      </c>
      <c r="F2678" t="s">
        <v>2943</v>
      </c>
      <c r="G2678" t="s">
        <v>3941</v>
      </c>
      <c r="H2678" t="s">
        <v>6157</v>
      </c>
      <c r="I2678" t="s">
        <v>4855</v>
      </c>
      <c r="J2678" t="s">
        <v>4856</v>
      </c>
      <c r="K2678" t="s">
        <v>4857</v>
      </c>
      <c r="L2678" t="s">
        <v>6157</v>
      </c>
      <c r="M2678" t="s">
        <v>3984</v>
      </c>
      <c r="N2678" t="s">
        <v>289</v>
      </c>
      <c r="O2678" t="s">
        <v>6987</v>
      </c>
      <c r="P2678" t="s">
        <v>3968</v>
      </c>
      <c r="Q2678" t="s">
        <v>4403</v>
      </c>
      <c r="R2678" t="s">
        <v>6989</v>
      </c>
      <c r="S2678" t="s">
        <v>4353</v>
      </c>
      <c r="T2678" t="s">
        <v>4353</v>
      </c>
      <c r="U2678" t="s">
        <v>6157</v>
      </c>
      <c r="X2678" t="s">
        <v>6157</v>
      </c>
      <c r="Y2678" t="s">
        <v>6157</v>
      </c>
      <c r="Z2678" t="s">
        <v>6157</v>
      </c>
      <c r="AA2678" t="s">
        <v>4021</v>
      </c>
      <c r="AB2678" t="s">
        <v>6157</v>
      </c>
      <c r="AC2678" t="s">
        <v>6157</v>
      </c>
      <c r="AD2678" t="s">
        <v>6157</v>
      </c>
      <c r="AE2678" t="s">
        <v>6157</v>
      </c>
      <c r="AF2678" t="s">
        <v>6157</v>
      </c>
      <c r="AG2678" t="s">
        <v>6157</v>
      </c>
      <c r="AH2678" t="s">
        <v>6157</v>
      </c>
      <c r="AI2678" t="s">
        <v>6157</v>
      </c>
      <c r="AJ2678" t="s">
        <v>4588</v>
      </c>
      <c r="AK2678" t="s">
        <v>4861</v>
      </c>
      <c r="AL2678" t="s">
        <v>4051</v>
      </c>
      <c r="AM2678" t="s">
        <v>264</v>
      </c>
      <c r="AN2678" t="s">
        <v>4353</v>
      </c>
      <c r="AO2678" s="29">
        <v>43.411991100000002</v>
      </c>
      <c r="AP2678">
        <v>-22.642769999999999</v>
      </c>
      <c r="AQ2678">
        <v>114.03064999999999</v>
      </c>
      <c r="AR2678" t="s">
        <v>1532</v>
      </c>
      <c r="AS2678">
        <v>0</v>
      </c>
      <c r="AT2678" t="s">
        <v>4353</v>
      </c>
      <c r="AU2678" t="s">
        <v>274</v>
      </c>
      <c r="AV2678" t="s">
        <v>4353</v>
      </c>
      <c r="AW2678" t="s">
        <v>4353</v>
      </c>
      <c r="AX2678" t="s">
        <v>6157</v>
      </c>
      <c r="AY2678">
        <v>-50448</v>
      </c>
      <c r="AZ2678">
        <v>-50448</v>
      </c>
      <c r="BA2678" t="s">
        <v>7018</v>
      </c>
      <c r="BB2678" t="s">
        <v>4785</v>
      </c>
      <c r="BC2678" t="s">
        <v>6157</v>
      </c>
      <c r="BH2678" t="s">
        <v>4144</v>
      </c>
      <c r="BI2678" t="s">
        <v>7195</v>
      </c>
      <c r="BJ2678" t="s">
        <v>4164</v>
      </c>
      <c r="BK2678" t="s">
        <v>4165</v>
      </c>
      <c r="BL2678">
        <v>2016</v>
      </c>
      <c r="BM2678"/>
      <c r="BN2678"/>
      <c r="BO2678"/>
      <c r="BP2678"/>
      <c r="BW2678">
        <v>-17.100000000000001</v>
      </c>
      <c r="BY2678">
        <v>8.1999999999999993</v>
      </c>
      <c r="CF2678">
        <v>1</v>
      </c>
      <c r="CI2678">
        <v>-3.6</v>
      </c>
      <c r="CK2678">
        <v>-0.2</v>
      </c>
    </row>
    <row r="2679" spans="1:89" ht="16" customHeight="1">
      <c r="A2679">
        <v>2678</v>
      </c>
      <c r="B2679" t="s">
        <v>7107</v>
      </c>
      <c r="C2679" s="2">
        <v>44970</v>
      </c>
      <c r="E2679" t="s">
        <v>2944</v>
      </c>
      <c r="F2679" t="s">
        <v>2944</v>
      </c>
      <c r="G2679" t="s">
        <v>3941</v>
      </c>
      <c r="H2679" t="s">
        <v>6157</v>
      </c>
      <c r="I2679" t="s">
        <v>4855</v>
      </c>
      <c r="J2679" t="s">
        <v>4856</v>
      </c>
      <c r="K2679" t="s">
        <v>4857</v>
      </c>
      <c r="L2679" t="s">
        <v>6157</v>
      </c>
      <c r="M2679" t="s">
        <v>3984</v>
      </c>
      <c r="N2679" t="s">
        <v>289</v>
      </c>
      <c r="O2679" t="s">
        <v>6987</v>
      </c>
      <c r="P2679" t="s">
        <v>3968</v>
      </c>
      <c r="Q2679" t="s">
        <v>4403</v>
      </c>
      <c r="R2679" t="s">
        <v>6989</v>
      </c>
      <c r="S2679" t="s">
        <v>4353</v>
      </c>
      <c r="T2679" t="s">
        <v>4353</v>
      </c>
      <c r="U2679" t="s">
        <v>6157</v>
      </c>
      <c r="X2679" t="s">
        <v>6157</v>
      </c>
      <c r="Y2679" t="s">
        <v>6157</v>
      </c>
      <c r="Z2679" t="s">
        <v>6157</v>
      </c>
      <c r="AA2679" t="s">
        <v>4021</v>
      </c>
      <c r="AB2679" t="s">
        <v>6157</v>
      </c>
      <c r="AC2679" t="s">
        <v>6157</v>
      </c>
      <c r="AD2679" t="s">
        <v>6157</v>
      </c>
      <c r="AE2679" t="s">
        <v>6157</v>
      </c>
      <c r="AF2679" t="s">
        <v>6157</v>
      </c>
      <c r="AG2679" t="s">
        <v>6157</v>
      </c>
      <c r="AH2679" t="s">
        <v>6157</v>
      </c>
      <c r="AI2679" t="s">
        <v>6157</v>
      </c>
      <c r="AJ2679" t="s">
        <v>4588</v>
      </c>
      <c r="AK2679" t="s">
        <v>4861</v>
      </c>
      <c r="AL2679" t="s">
        <v>4051</v>
      </c>
      <c r="AM2679" t="s">
        <v>264</v>
      </c>
      <c r="AN2679" t="s">
        <v>4353</v>
      </c>
      <c r="AO2679" s="29">
        <v>20.878673599999999</v>
      </c>
      <c r="AP2679">
        <v>-23.92248</v>
      </c>
      <c r="AQ2679">
        <v>113.49678</v>
      </c>
      <c r="AR2679" t="s">
        <v>1532</v>
      </c>
      <c r="AS2679">
        <v>0</v>
      </c>
      <c r="AT2679" t="s">
        <v>4353</v>
      </c>
      <c r="AU2679" t="s">
        <v>274</v>
      </c>
      <c r="AV2679" t="s">
        <v>4353</v>
      </c>
      <c r="AW2679" t="s">
        <v>4353</v>
      </c>
      <c r="AX2679" t="s">
        <v>6157</v>
      </c>
      <c r="AY2679">
        <v>-50821</v>
      </c>
      <c r="AZ2679">
        <v>-50821</v>
      </c>
      <c r="BA2679" t="s">
        <v>7018</v>
      </c>
      <c r="BB2679" t="s">
        <v>4785</v>
      </c>
      <c r="BC2679" t="s">
        <v>6157</v>
      </c>
      <c r="BH2679" t="s">
        <v>4144</v>
      </c>
      <c r="BI2679" t="s">
        <v>7195</v>
      </c>
      <c r="BJ2679" t="s">
        <v>4164</v>
      </c>
      <c r="BK2679" t="s">
        <v>4165</v>
      </c>
      <c r="BL2679">
        <v>2016</v>
      </c>
      <c r="BM2679"/>
      <c r="BN2679"/>
      <c r="BO2679"/>
      <c r="BP2679"/>
      <c r="BW2679">
        <v>-20.8</v>
      </c>
      <c r="BY2679">
        <v>9.3000000000000007</v>
      </c>
      <c r="CF2679">
        <v>1</v>
      </c>
      <c r="CI2679">
        <v>-11.8</v>
      </c>
      <c r="CK2679">
        <v>2.1</v>
      </c>
    </row>
    <row r="2680" spans="1:89" ht="16" customHeight="1">
      <c r="A2680">
        <v>2679</v>
      </c>
      <c r="B2680" t="s">
        <v>7107</v>
      </c>
      <c r="C2680" s="2">
        <v>44970</v>
      </c>
      <c r="E2680" t="s">
        <v>2945</v>
      </c>
      <c r="F2680" t="s">
        <v>2945</v>
      </c>
      <c r="G2680" t="s">
        <v>3941</v>
      </c>
      <c r="H2680" t="s">
        <v>6157</v>
      </c>
      <c r="I2680" t="s">
        <v>4855</v>
      </c>
      <c r="J2680" t="s">
        <v>4856</v>
      </c>
      <c r="K2680" t="s">
        <v>4857</v>
      </c>
      <c r="L2680" t="s">
        <v>6157</v>
      </c>
      <c r="M2680" t="s">
        <v>3984</v>
      </c>
      <c r="N2680" t="s">
        <v>289</v>
      </c>
      <c r="O2680" t="s">
        <v>6987</v>
      </c>
      <c r="P2680" t="s">
        <v>3968</v>
      </c>
      <c r="Q2680" t="s">
        <v>4403</v>
      </c>
      <c r="R2680" t="s">
        <v>6989</v>
      </c>
      <c r="S2680" t="s">
        <v>4353</v>
      </c>
      <c r="T2680" t="s">
        <v>4353</v>
      </c>
      <c r="U2680" t="s">
        <v>6157</v>
      </c>
      <c r="X2680" t="s">
        <v>6157</v>
      </c>
      <c r="Y2680" t="s">
        <v>6157</v>
      </c>
      <c r="Z2680" t="s">
        <v>6157</v>
      </c>
      <c r="AA2680" t="s">
        <v>4021</v>
      </c>
      <c r="AB2680" t="s">
        <v>6157</v>
      </c>
      <c r="AC2680" t="s">
        <v>6157</v>
      </c>
      <c r="AD2680" t="s">
        <v>6157</v>
      </c>
      <c r="AE2680" t="s">
        <v>6157</v>
      </c>
      <c r="AF2680" t="s">
        <v>6157</v>
      </c>
      <c r="AG2680" t="s">
        <v>6157</v>
      </c>
      <c r="AH2680" t="s">
        <v>6157</v>
      </c>
      <c r="AI2680" t="s">
        <v>6157</v>
      </c>
      <c r="AJ2680" t="s">
        <v>4588</v>
      </c>
      <c r="AK2680" t="s">
        <v>4861</v>
      </c>
      <c r="AL2680" t="s">
        <v>4051</v>
      </c>
      <c r="AM2680" t="s">
        <v>264</v>
      </c>
      <c r="AN2680" t="s">
        <v>4353</v>
      </c>
      <c r="AO2680" s="29">
        <v>32.297435800000002</v>
      </c>
      <c r="AP2680">
        <v>-22.905819999999999</v>
      </c>
      <c r="AQ2680">
        <v>113.86687000000001</v>
      </c>
      <c r="AR2680" t="s">
        <v>1532</v>
      </c>
      <c r="AS2680">
        <v>0</v>
      </c>
      <c r="AT2680" t="s">
        <v>4353</v>
      </c>
      <c r="AU2680" t="s">
        <v>274</v>
      </c>
      <c r="AV2680" t="s">
        <v>4353</v>
      </c>
      <c r="AW2680" t="s">
        <v>4353</v>
      </c>
      <c r="AX2680" t="s">
        <v>6157</v>
      </c>
      <c r="AY2680">
        <v>-50915</v>
      </c>
      <c r="AZ2680">
        <v>-50915</v>
      </c>
      <c r="BA2680" t="s">
        <v>7018</v>
      </c>
      <c r="BB2680" t="s">
        <v>4785</v>
      </c>
      <c r="BC2680" t="s">
        <v>6157</v>
      </c>
      <c r="BH2680" t="s">
        <v>4144</v>
      </c>
      <c r="BI2680" t="s">
        <v>7195</v>
      </c>
      <c r="BJ2680" t="s">
        <v>4164</v>
      </c>
      <c r="BK2680" t="s">
        <v>4165</v>
      </c>
      <c r="BL2680">
        <v>2016</v>
      </c>
      <c r="BM2680"/>
      <c r="BN2680"/>
      <c r="BO2680"/>
      <c r="BP2680"/>
      <c r="BW2680">
        <v>-21.1</v>
      </c>
      <c r="BY2680">
        <v>9.6</v>
      </c>
      <c r="CF2680">
        <v>1</v>
      </c>
      <c r="CI2680">
        <v>-11.1</v>
      </c>
      <c r="CK2680">
        <v>2.7</v>
      </c>
    </row>
    <row r="2681" spans="1:89" ht="16" customHeight="1">
      <c r="A2681">
        <v>2680</v>
      </c>
      <c r="B2681" t="s">
        <v>7107</v>
      </c>
      <c r="C2681" s="2">
        <v>44970</v>
      </c>
      <c r="E2681" t="s">
        <v>2946</v>
      </c>
      <c r="F2681" t="s">
        <v>2946</v>
      </c>
      <c r="G2681" t="s">
        <v>3941</v>
      </c>
      <c r="H2681" t="s">
        <v>6157</v>
      </c>
      <c r="I2681" t="s">
        <v>4855</v>
      </c>
      <c r="J2681" t="s">
        <v>4856</v>
      </c>
      <c r="K2681" t="s">
        <v>4857</v>
      </c>
      <c r="L2681" t="s">
        <v>6157</v>
      </c>
      <c r="M2681" t="s">
        <v>3984</v>
      </c>
      <c r="N2681" t="s">
        <v>289</v>
      </c>
      <c r="O2681" t="s">
        <v>6987</v>
      </c>
      <c r="P2681" t="s">
        <v>3968</v>
      </c>
      <c r="Q2681" t="s">
        <v>4403</v>
      </c>
      <c r="R2681" t="s">
        <v>6989</v>
      </c>
      <c r="S2681" t="s">
        <v>4353</v>
      </c>
      <c r="T2681" t="s">
        <v>4353</v>
      </c>
      <c r="U2681" t="s">
        <v>6157</v>
      </c>
      <c r="X2681" t="s">
        <v>6157</v>
      </c>
      <c r="Y2681" t="s">
        <v>6157</v>
      </c>
      <c r="Z2681" t="s">
        <v>6157</v>
      </c>
      <c r="AA2681" t="s">
        <v>4021</v>
      </c>
      <c r="AB2681" t="s">
        <v>6157</v>
      </c>
      <c r="AC2681" t="s">
        <v>6157</v>
      </c>
      <c r="AD2681" t="s">
        <v>6157</v>
      </c>
      <c r="AE2681" t="s">
        <v>6157</v>
      </c>
      <c r="AF2681" t="s">
        <v>6157</v>
      </c>
      <c r="AG2681" t="s">
        <v>6157</v>
      </c>
      <c r="AH2681" t="s">
        <v>6157</v>
      </c>
      <c r="AI2681" t="s">
        <v>6157</v>
      </c>
      <c r="AJ2681" t="s">
        <v>4588</v>
      </c>
      <c r="AK2681" t="s">
        <v>4861</v>
      </c>
      <c r="AL2681" t="s">
        <v>4051</v>
      </c>
      <c r="AM2681" t="s">
        <v>264</v>
      </c>
      <c r="AN2681" t="s">
        <v>4353</v>
      </c>
      <c r="AO2681" s="29">
        <v>45.057701100000003</v>
      </c>
      <c r="AP2681">
        <v>-22.64733</v>
      </c>
      <c r="AQ2681">
        <v>114.02528</v>
      </c>
      <c r="AR2681" t="s">
        <v>1532</v>
      </c>
      <c r="AS2681">
        <v>0</v>
      </c>
      <c r="AT2681" t="s">
        <v>4353</v>
      </c>
      <c r="AU2681" t="s">
        <v>274</v>
      </c>
      <c r="AV2681" t="s">
        <v>4353</v>
      </c>
      <c r="AW2681" t="s">
        <v>4353</v>
      </c>
      <c r="AX2681" t="s">
        <v>6157</v>
      </c>
      <c r="AY2681">
        <v>-50962</v>
      </c>
      <c r="AZ2681">
        <v>-50962</v>
      </c>
      <c r="BA2681" t="s">
        <v>7018</v>
      </c>
      <c r="BB2681" t="s">
        <v>4785</v>
      </c>
      <c r="BC2681" t="s">
        <v>6157</v>
      </c>
      <c r="BH2681" t="s">
        <v>4144</v>
      </c>
      <c r="BI2681" t="s">
        <v>7195</v>
      </c>
      <c r="BJ2681" t="s">
        <v>4164</v>
      </c>
      <c r="BK2681" t="s">
        <v>4165</v>
      </c>
      <c r="BL2681">
        <v>2016</v>
      </c>
      <c r="BM2681"/>
      <c r="BN2681"/>
      <c r="BO2681"/>
      <c r="BP2681"/>
      <c r="BW2681">
        <v>-20.6</v>
      </c>
      <c r="BY2681">
        <v>9.8000000000000007</v>
      </c>
      <c r="CF2681">
        <v>1</v>
      </c>
      <c r="CI2681">
        <v>-11.4</v>
      </c>
      <c r="CK2681">
        <v>4.0999999999999996</v>
      </c>
    </row>
    <row r="2682" spans="1:89" ht="16" customHeight="1">
      <c r="A2682">
        <v>2681</v>
      </c>
      <c r="B2682" t="s">
        <v>7107</v>
      </c>
      <c r="C2682" s="2">
        <v>44970</v>
      </c>
      <c r="E2682" t="s">
        <v>2947</v>
      </c>
      <c r="F2682" t="s">
        <v>2947</v>
      </c>
      <c r="G2682" t="s">
        <v>3941</v>
      </c>
      <c r="H2682" t="s">
        <v>6157</v>
      </c>
      <c r="I2682" t="s">
        <v>4855</v>
      </c>
      <c r="J2682" t="s">
        <v>4856</v>
      </c>
      <c r="K2682" t="s">
        <v>4857</v>
      </c>
      <c r="L2682" t="s">
        <v>6157</v>
      </c>
      <c r="M2682" t="s">
        <v>3984</v>
      </c>
      <c r="N2682" t="s">
        <v>289</v>
      </c>
      <c r="O2682" t="s">
        <v>6987</v>
      </c>
      <c r="P2682" t="s">
        <v>3968</v>
      </c>
      <c r="Q2682" t="s">
        <v>4403</v>
      </c>
      <c r="R2682" t="s">
        <v>6989</v>
      </c>
      <c r="S2682" t="s">
        <v>4353</v>
      </c>
      <c r="T2682" t="s">
        <v>4353</v>
      </c>
      <c r="U2682" t="s">
        <v>6157</v>
      </c>
      <c r="X2682" t="s">
        <v>6157</v>
      </c>
      <c r="Y2682" t="s">
        <v>6157</v>
      </c>
      <c r="Z2682" t="s">
        <v>6157</v>
      </c>
      <c r="AA2682" t="s">
        <v>4021</v>
      </c>
      <c r="AB2682" t="s">
        <v>6157</v>
      </c>
      <c r="AC2682" t="s">
        <v>6157</v>
      </c>
      <c r="AD2682" t="s">
        <v>6157</v>
      </c>
      <c r="AE2682" t="s">
        <v>6157</v>
      </c>
      <c r="AF2682" t="s">
        <v>6157</v>
      </c>
      <c r="AG2682" t="s">
        <v>6157</v>
      </c>
      <c r="AH2682" t="s">
        <v>6157</v>
      </c>
      <c r="AI2682" t="s">
        <v>6157</v>
      </c>
      <c r="AJ2682" t="s">
        <v>4588</v>
      </c>
      <c r="AK2682" t="s">
        <v>4861</v>
      </c>
      <c r="AL2682" t="s">
        <v>4051</v>
      </c>
      <c r="AM2682" t="s">
        <v>264</v>
      </c>
      <c r="AN2682" t="s">
        <v>4353</v>
      </c>
      <c r="AO2682" s="29">
        <v>40.377220199999996</v>
      </c>
      <c r="AP2682">
        <v>-22.660900000000002</v>
      </c>
      <c r="AQ2682">
        <v>114.01958</v>
      </c>
      <c r="AR2682" t="s">
        <v>1532</v>
      </c>
      <c r="AS2682">
        <v>0</v>
      </c>
      <c r="AT2682" t="s">
        <v>4353</v>
      </c>
      <c r="AU2682" t="s">
        <v>274</v>
      </c>
      <c r="AV2682" t="s">
        <v>4353</v>
      </c>
      <c r="AW2682" t="s">
        <v>4353</v>
      </c>
      <c r="AX2682" t="s">
        <v>6157</v>
      </c>
      <c r="AY2682">
        <v>-51103</v>
      </c>
      <c r="AZ2682">
        <v>-51103</v>
      </c>
      <c r="BA2682" t="s">
        <v>7018</v>
      </c>
      <c r="BB2682" t="s">
        <v>4785</v>
      </c>
      <c r="BC2682" t="s">
        <v>6157</v>
      </c>
      <c r="BH2682" t="s">
        <v>4144</v>
      </c>
      <c r="BI2682" t="s">
        <v>7195</v>
      </c>
      <c r="BJ2682" t="s">
        <v>4164</v>
      </c>
      <c r="BK2682" t="s">
        <v>4165</v>
      </c>
      <c r="BL2682">
        <v>2016</v>
      </c>
      <c r="BM2682"/>
      <c r="BN2682"/>
      <c r="BO2682"/>
      <c r="BP2682"/>
      <c r="BW2682">
        <v>-20.399999999999999</v>
      </c>
      <c r="BY2682">
        <v>7.2</v>
      </c>
      <c r="CF2682">
        <v>1</v>
      </c>
      <c r="CI2682">
        <v>-9.6999999999999993</v>
      </c>
      <c r="CK2682">
        <v>6.1</v>
      </c>
    </row>
    <row r="2683" spans="1:89" ht="16" customHeight="1">
      <c r="A2683">
        <v>2682</v>
      </c>
      <c r="B2683" t="s">
        <v>7107</v>
      </c>
      <c r="C2683" s="2">
        <v>44970</v>
      </c>
      <c r="E2683" t="s">
        <v>2948</v>
      </c>
      <c r="F2683" t="s">
        <v>2948</v>
      </c>
      <c r="G2683" t="s">
        <v>3941</v>
      </c>
      <c r="H2683" t="s">
        <v>6157</v>
      </c>
      <c r="I2683" t="s">
        <v>4855</v>
      </c>
      <c r="J2683" t="s">
        <v>4856</v>
      </c>
      <c r="K2683" t="s">
        <v>4857</v>
      </c>
      <c r="L2683" t="s">
        <v>6157</v>
      </c>
      <c r="M2683" t="s">
        <v>3984</v>
      </c>
      <c r="N2683" t="s">
        <v>289</v>
      </c>
      <c r="O2683" t="s">
        <v>6987</v>
      </c>
      <c r="P2683" t="s">
        <v>3968</v>
      </c>
      <c r="Q2683" t="s">
        <v>4403</v>
      </c>
      <c r="R2683" t="s">
        <v>6989</v>
      </c>
      <c r="S2683" t="s">
        <v>4353</v>
      </c>
      <c r="T2683" t="s">
        <v>4353</v>
      </c>
      <c r="U2683" t="s">
        <v>6157</v>
      </c>
      <c r="X2683" t="s">
        <v>6157</v>
      </c>
      <c r="Y2683" t="s">
        <v>6157</v>
      </c>
      <c r="Z2683" t="s">
        <v>6157</v>
      </c>
      <c r="AA2683" t="s">
        <v>4021</v>
      </c>
      <c r="AB2683" t="s">
        <v>6157</v>
      </c>
      <c r="AC2683" t="s">
        <v>6157</v>
      </c>
      <c r="AD2683" t="s">
        <v>6157</v>
      </c>
      <c r="AE2683" t="s">
        <v>6157</v>
      </c>
      <c r="AF2683" t="s">
        <v>6157</v>
      </c>
      <c r="AG2683" t="s">
        <v>6157</v>
      </c>
      <c r="AH2683" t="s">
        <v>6157</v>
      </c>
      <c r="AI2683" t="s">
        <v>6157</v>
      </c>
      <c r="AJ2683" t="s">
        <v>4588</v>
      </c>
      <c r="AK2683" t="s">
        <v>4861</v>
      </c>
      <c r="AL2683" t="s">
        <v>4051</v>
      </c>
      <c r="AM2683" t="s">
        <v>264</v>
      </c>
      <c r="AN2683" t="s">
        <v>4353</v>
      </c>
      <c r="AO2683" s="29">
        <v>40.723480199999997</v>
      </c>
      <c r="AP2683">
        <v>-22.660769999999999</v>
      </c>
      <c r="AQ2683">
        <v>114.0198</v>
      </c>
      <c r="AR2683" t="s">
        <v>1532</v>
      </c>
      <c r="AS2683">
        <v>0</v>
      </c>
      <c r="AT2683" t="s">
        <v>4353</v>
      </c>
      <c r="AU2683" t="s">
        <v>274</v>
      </c>
      <c r="AV2683" t="s">
        <v>4353</v>
      </c>
      <c r="AW2683" t="s">
        <v>4353</v>
      </c>
      <c r="AX2683" t="s">
        <v>6157</v>
      </c>
      <c r="AY2683">
        <v>-51198</v>
      </c>
      <c r="AZ2683">
        <v>-51198</v>
      </c>
      <c r="BA2683" t="s">
        <v>7018</v>
      </c>
      <c r="BB2683" t="s">
        <v>4785</v>
      </c>
      <c r="BC2683" t="s">
        <v>6157</v>
      </c>
      <c r="BH2683" t="s">
        <v>4144</v>
      </c>
      <c r="BI2683" t="s">
        <v>7195</v>
      </c>
      <c r="BJ2683" t="s">
        <v>4164</v>
      </c>
      <c r="BK2683" t="s">
        <v>4165</v>
      </c>
      <c r="BL2683">
        <v>2016</v>
      </c>
      <c r="BM2683"/>
      <c r="BN2683"/>
      <c r="BO2683"/>
      <c r="BP2683"/>
      <c r="BW2683"/>
      <c r="BY2683"/>
      <c r="CF2683">
        <v>1</v>
      </c>
      <c r="CI2683">
        <v>-11.9</v>
      </c>
      <c r="CK2683">
        <v>2.9</v>
      </c>
    </row>
    <row r="2684" spans="1:89" ht="16" customHeight="1">
      <c r="A2684">
        <v>2683</v>
      </c>
      <c r="B2684" t="s">
        <v>7107</v>
      </c>
      <c r="C2684" s="2">
        <v>44970</v>
      </c>
      <c r="E2684" t="s">
        <v>2949</v>
      </c>
      <c r="F2684" t="s">
        <v>2949</v>
      </c>
      <c r="G2684" t="s">
        <v>3941</v>
      </c>
      <c r="H2684" t="s">
        <v>6157</v>
      </c>
      <c r="I2684" t="s">
        <v>4855</v>
      </c>
      <c r="J2684" t="s">
        <v>4856</v>
      </c>
      <c r="K2684" t="s">
        <v>4857</v>
      </c>
      <c r="L2684" t="s">
        <v>6157</v>
      </c>
      <c r="M2684" t="s">
        <v>3984</v>
      </c>
      <c r="N2684" t="s">
        <v>289</v>
      </c>
      <c r="O2684" t="s">
        <v>6987</v>
      </c>
      <c r="P2684" t="s">
        <v>3968</v>
      </c>
      <c r="Q2684" t="s">
        <v>4403</v>
      </c>
      <c r="R2684" t="s">
        <v>6989</v>
      </c>
      <c r="S2684" t="s">
        <v>4353</v>
      </c>
      <c r="T2684" t="s">
        <v>4353</v>
      </c>
      <c r="U2684" t="s">
        <v>6157</v>
      </c>
      <c r="X2684" t="s">
        <v>6157</v>
      </c>
      <c r="Y2684" t="s">
        <v>6157</v>
      </c>
      <c r="Z2684" t="s">
        <v>6157</v>
      </c>
      <c r="AA2684" t="s">
        <v>4021</v>
      </c>
      <c r="AB2684" t="s">
        <v>6157</v>
      </c>
      <c r="AC2684" t="s">
        <v>6157</v>
      </c>
      <c r="AD2684" t="s">
        <v>6157</v>
      </c>
      <c r="AE2684" t="s">
        <v>6157</v>
      </c>
      <c r="AF2684" t="s">
        <v>6157</v>
      </c>
      <c r="AG2684" t="s">
        <v>6157</v>
      </c>
      <c r="AH2684" t="s">
        <v>6157</v>
      </c>
      <c r="AI2684" t="s">
        <v>6157</v>
      </c>
      <c r="AJ2684" t="s">
        <v>4588</v>
      </c>
      <c r="AK2684" t="s">
        <v>4861</v>
      </c>
      <c r="AL2684" t="s">
        <v>4051</v>
      </c>
      <c r="AM2684" t="s">
        <v>264</v>
      </c>
      <c r="AN2684" t="s">
        <v>4353</v>
      </c>
      <c r="AO2684" s="29">
        <v>16.884555800000001</v>
      </c>
      <c r="AP2684">
        <v>-23.349049999999998</v>
      </c>
      <c r="AQ2684">
        <v>113.87372999999999</v>
      </c>
      <c r="AR2684" t="s">
        <v>1532</v>
      </c>
      <c r="AS2684">
        <v>0</v>
      </c>
      <c r="AT2684" t="s">
        <v>4353</v>
      </c>
      <c r="AU2684" t="s">
        <v>274</v>
      </c>
      <c r="AV2684" t="s">
        <v>4353</v>
      </c>
      <c r="AW2684" t="s">
        <v>4353</v>
      </c>
      <c r="AX2684" t="s">
        <v>6157</v>
      </c>
      <c r="AY2684">
        <v>-51292</v>
      </c>
      <c r="AZ2684">
        <v>-51292</v>
      </c>
      <c r="BA2684" t="s">
        <v>7018</v>
      </c>
      <c r="BB2684" t="s">
        <v>4785</v>
      </c>
      <c r="BC2684" t="s">
        <v>6157</v>
      </c>
      <c r="BH2684" t="s">
        <v>4144</v>
      </c>
      <c r="BI2684" t="s">
        <v>7195</v>
      </c>
      <c r="BJ2684" t="s">
        <v>4164</v>
      </c>
      <c r="BK2684" t="s">
        <v>4165</v>
      </c>
      <c r="BL2684">
        <v>2016</v>
      </c>
      <c r="BM2684"/>
      <c r="BN2684"/>
      <c r="BO2684"/>
      <c r="BP2684"/>
      <c r="BW2684">
        <v>-20.399999999999999</v>
      </c>
      <c r="BY2684">
        <v>7.1</v>
      </c>
      <c r="CF2684">
        <v>1</v>
      </c>
      <c r="CI2684">
        <v>-11.8</v>
      </c>
      <c r="CK2684">
        <v>1.98</v>
      </c>
    </row>
    <row r="2685" spans="1:89" ht="16" customHeight="1">
      <c r="A2685">
        <v>2684</v>
      </c>
      <c r="B2685" t="s">
        <v>7107</v>
      </c>
      <c r="C2685" s="2">
        <v>44970</v>
      </c>
      <c r="E2685" t="s">
        <v>2950</v>
      </c>
      <c r="F2685" t="s">
        <v>2950</v>
      </c>
      <c r="G2685" t="s">
        <v>3941</v>
      </c>
      <c r="H2685" t="s">
        <v>6157</v>
      </c>
      <c r="I2685" t="s">
        <v>4855</v>
      </c>
      <c r="J2685" t="s">
        <v>4856</v>
      </c>
      <c r="K2685" t="s">
        <v>4857</v>
      </c>
      <c r="L2685" t="s">
        <v>6157</v>
      </c>
      <c r="M2685" t="s">
        <v>3984</v>
      </c>
      <c r="N2685" t="s">
        <v>289</v>
      </c>
      <c r="O2685" t="s">
        <v>6987</v>
      </c>
      <c r="P2685" t="s">
        <v>3968</v>
      </c>
      <c r="Q2685" t="s">
        <v>4403</v>
      </c>
      <c r="R2685" t="s">
        <v>6989</v>
      </c>
      <c r="S2685" t="s">
        <v>4353</v>
      </c>
      <c r="T2685" t="s">
        <v>4353</v>
      </c>
      <c r="U2685" t="s">
        <v>6157</v>
      </c>
      <c r="X2685" t="s">
        <v>6157</v>
      </c>
      <c r="Y2685" t="s">
        <v>6157</v>
      </c>
      <c r="Z2685" t="s">
        <v>6157</v>
      </c>
      <c r="AA2685" t="s">
        <v>4021</v>
      </c>
      <c r="AB2685" t="s">
        <v>6157</v>
      </c>
      <c r="AC2685" t="s">
        <v>6157</v>
      </c>
      <c r="AD2685" t="s">
        <v>6157</v>
      </c>
      <c r="AE2685" t="s">
        <v>6157</v>
      </c>
      <c r="AF2685" t="s">
        <v>6157</v>
      </c>
      <c r="AG2685" t="s">
        <v>6157</v>
      </c>
      <c r="AH2685" t="s">
        <v>6157</v>
      </c>
      <c r="AI2685" t="s">
        <v>6157</v>
      </c>
      <c r="AJ2685" t="s">
        <v>4588</v>
      </c>
      <c r="AK2685" t="s">
        <v>4861</v>
      </c>
      <c r="AL2685" t="s">
        <v>4051</v>
      </c>
      <c r="AM2685" t="s">
        <v>264</v>
      </c>
      <c r="AN2685" t="s">
        <v>4353</v>
      </c>
      <c r="AO2685" s="29">
        <v>17</v>
      </c>
      <c r="AP2685">
        <v>-23.349049999999998</v>
      </c>
      <c r="AQ2685">
        <v>113.87372999999999</v>
      </c>
      <c r="AR2685" t="s">
        <v>1532</v>
      </c>
      <c r="AS2685">
        <v>0</v>
      </c>
      <c r="AT2685" t="s">
        <v>4353</v>
      </c>
      <c r="AU2685" t="s">
        <v>274</v>
      </c>
      <c r="AV2685" t="s">
        <v>4353</v>
      </c>
      <c r="AW2685" t="s">
        <v>4353</v>
      </c>
      <c r="AX2685" t="s">
        <v>6157</v>
      </c>
      <c r="AY2685">
        <v>-51292</v>
      </c>
      <c r="AZ2685">
        <v>-51292</v>
      </c>
      <c r="BA2685" t="s">
        <v>7018</v>
      </c>
      <c r="BB2685" t="s">
        <v>4785</v>
      </c>
      <c r="BC2685" t="s">
        <v>6157</v>
      </c>
      <c r="BH2685" t="s">
        <v>4144</v>
      </c>
      <c r="BI2685" t="s">
        <v>7195</v>
      </c>
      <c r="BJ2685" t="s">
        <v>4164</v>
      </c>
      <c r="BK2685" t="s">
        <v>4165</v>
      </c>
      <c r="BL2685">
        <v>2016</v>
      </c>
      <c r="BM2685"/>
      <c r="BN2685"/>
      <c r="BO2685"/>
      <c r="BP2685"/>
      <c r="BW2685">
        <v>-20.5</v>
      </c>
      <c r="BY2685">
        <v>12.8</v>
      </c>
      <c r="CF2685">
        <v>1</v>
      </c>
      <c r="CI2685">
        <v>-11</v>
      </c>
      <c r="CK2685">
        <v>3.1</v>
      </c>
    </row>
    <row r="2686" spans="1:89" ht="16" customHeight="1">
      <c r="A2686">
        <v>2685</v>
      </c>
      <c r="B2686" t="s">
        <v>7107</v>
      </c>
      <c r="C2686" s="2">
        <v>44970</v>
      </c>
      <c r="E2686" t="s">
        <v>2951</v>
      </c>
      <c r="F2686" t="s">
        <v>2951</v>
      </c>
      <c r="G2686" t="s">
        <v>3941</v>
      </c>
      <c r="H2686" t="s">
        <v>6157</v>
      </c>
      <c r="I2686" t="s">
        <v>4855</v>
      </c>
      <c r="J2686" t="s">
        <v>4856</v>
      </c>
      <c r="K2686" t="s">
        <v>4857</v>
      </c>
      <c r="L2686" t="s">
        <v>6157</v>
      </c>
      <c r="M2686" t="s">
        <v>3984</v>
      </c>
      <c r="N2686" t="s">
        <v>289</v>
      </c>
      <c r="O2686" t="s">
        <v>6987</v>
      </c>
      <c r="P2686" t="s">
        <v>3968</v>
      </c>
      <c r="Q2686" t="s">
        <v>4403</v>
      </c>
      <c r="R2686" t="s">
        <v>6989</v>
      </c>
      <c r="S2686" t="s">
        <v>4353</v>
      </c>
      <c r="T2686" t="s">
        <v>4353</v>
      </c>
      <c r="U2686" t="s">
        <v>6157</v>
      </c>
      <c r="X2686" t="s">
        <v>6157</v>
      </c>
      <c r="Y2686" t="s">
        <v>6157</v>
      </c>
      <c r="Z2686" t="s">
        <v>6157</v>
      </c>
      <c r="AA2686" t="s">
        <v>4021</v>
      </c>
      <c r="AB2686" t="s">
        <v>6157</v>
      </c>
      <c r="AC2686" t="s">
        <v>6157</v>
      </c>
      <c r="AD2686" t="s">
        <v>6157</v>
      </c>
      <c r="AE2686" t="s">
        <v>6157</v>
      </c>
      <c r="AF2686" t="s">
        <v>6157</v>
      </c>
      <c r="AG2686" t="s">
        <v>6157</v>
      </c>
      <c r="AH2686" t="s">
        <v>6157</v>
      </c>
      <c r="AI2686" t="s">
        <v>6157</v>
      </c>
      <c r="AJ2686" t="s">
        <v>4588</v>
      </c>
      <c r="AK2686" t="s">
        <v>4861</v>
      </c>
      <c r="AL2686" t="s">
        <v>4051</v>
      </c>
      <c r="AM2686" t="s">
        <v>264</v>
      </c>
      <c r="AN2686" t="s">
        <v>4353</v>
      </c>
      <c r="AO2686" s="29">
        <v>35.344154400000001</v>
      </c>
      <c r="AP2686">
        <v>-23.431450000000002</v>
      </c>
      <c r="AQ2686">
        <v>113.82083</v>
      </c>
      <c r="AR2686" t="s">
        <v>1532</v>
      </c>
      <c r="AS2686">
        <v>0</v>
      </c>
      <c r="AT2686" t="s">
        <v>4353</v>
      </c>
      <c r="AU2686" t="s">
        <v>274</v>
      </c>
      <c r="AV2686" t="s">
        <v>4353</v>
      </c>
      <c r="AW2686" t="s">
        <v>4353</v>
      </c>
      <c r="AX2686" t="s">
        <v>6157</v>
      </c>
      <c r="AY2686">
        <v>-51356</v>
      </c>
      <c r="AZ2686">
        <v>-51356</v>
      </c>
      <c r="BA2686" t="s">
        <v>7018</v>
      </c>
      <c r="BB2686" t="s">
        <v>4785</v>
      </c>
      <c r="BC2686" t="s">
        <v>6157</v>
      </c>
      <c r="BH2686" t="s">
        <v>4144</v>
      </c>
      <c r="BI2686" t="s">
        <v>7195</v>
      </c>
      <c r="BJ2686" t="s">
        <v>4164</v>
      </c>
      <c r="BK2686" t="s">
        <v>4165</v>
      </c>
      <c r="BL2686">
        <v>2016</v>
      </c>
      <c r="BM2686"/>
      <c r="BN2686"/>
      <c r="BO2686"/>
      <c r="BP2686"/>
      <c r="BW2686">
        <v>-19.899999999999999</v>
      </c>
      <c r="BY2686">
        <v>12.9</v>
      </c>
      <c r="CF2686">
        <v>1</v>
      </c>
      <c r="CI2686">
        <v>-10.9</v>
      </c>
      <c r="CK2686">
        <v>8.4</v>
      </c>
    </row>
    <row r="2687" spans="1:89" ht="16" customHeight="1">
      <c r="A2687">
        <v>2686</v>
      </c>
      <c r="B2687" t="s">
        <v>7107</v>
      </c>
      <c r="C2687" s="2">
        <v>44970</v>
      </c>
      <c r="E2687" t="s">
        <v>2952</v>
      </c>
      <c r="F2687" t="s">
        <v>2952</v>
      </c>
      <c r="G2687" t="s">
        <v>3941</v>
      </c>
      <c r="H2687" t="s">
        <v>6157</v>
      </c>
      <c r="I2687" t="s">
        <v>4855</v>
      </c>
      <c r="J2687" t="s">
        <v>4856</v>
      </c>
      <c r="K2687" t="s">
        <v>4857</v>
      </c>
      <c r="L2687" t="s">
        <v>6157</v>
      </c>
      <c r="M2687" t="s">
        <v>3984</v>
      </c>
      <c r="N2687" t="s">
        <v>289</v>
      </c>
      <c r="O2687" t="s">
        <v>6987</v>
      </c>
      <c r="P2687" t="s">
        <v>3968</v>
      </c>
      <c r="Q2687" t="s">
        <v>4403</v>
      </c>
      <c r="R2687" t="s">
        <v>6989</v>
      </c>
      <c r="S2687" t="s">
        <v>4353</v>
      </c>
      <c r="T2687" t="s">
        <v>4353</v>
      </c>
      <c r="U2687" t="s">
        <v>6157</v>
      </c>
      <c r="X2687" t="s">
        <v>6157</v>
      </c>
      <c r="Y2687" t="s">
        <v>6157</v>
      </c>
      <c r="Z2687" t="s">
        <v>6157</v>
      </c>
      <c r="AA2687" t="s">
        <v>4021</v>
      </c>
      <c r="AB2687" t="s">
        <v>6157</v>
      </c>
      <c r="AC2687" t="s">
        <v>6157</v>
      </c>
      <c r="AD2687" t="s">
        <v>6157</v>
      </c>
      <c r="AE2687" t="s">
        <v>6157</v>
      </c>
      <c r="AF2687" t="s">
        <v>6157</v>
      </c>
      <c r="AG2687" t="s">
        <v>6157</v>
      </c>
      <c r="AH2687" t="s">
        <v>6157</v>
      </c>
      <c r="AI2687" t="s">
        <v>6157</v>
      </c>
      <c r="AJ2687" t="s">
        <v>4588</v>
      </c>
      <c r="AK2687" t="s">
        <v>4861</v>
      </c>
      <c r="AL2687" t="s">
        <v>4051</v>
      </c>
      <c r="AM2687" t="s">
        <v>264</v>
      </c>
      <c r="AN2687" t="s">
        <v>4353</v>
      </c>
      <c r="AO2687" s="29">
        <v>35.5192032</v>
      </c>
      <c r="AP2687">
        <v>-23.431470000000001</v>
      </c>
      <c r="AQ2687">
        <v>113.82079</v>
      </c>
      <c r="AR2687" t="s">
        <v>1532</v>
      </c>
      <c r="AS2687">
        <v>0</v>
      </c>
      <c r="AT2687" t="s">
        <v>4353</v>
      </c>
      <c r="AU2687" t="s">
        <v>274</v>
      </c>
      <c r="AV2687" t="s">
        <v>4353</v>
      </c>
      <c r="AW2687" t="s">
        <v>4353</v>
      </c>
      <c r="AX2687" t="s">
        <v>6157</v>
      </c>
      <c r="AY2687">
        <v>-51482</v>
      </c>
      <c r="AZ2687">
        <v>-51482</v>
      </c>
      <c r="BA2687" t="s">
        <v>7018</v>
      </c>
      <c r="BB2687" t="s">
        <v>4785</v>
      </c>
      <c r="BC2687" t="s">
        <v>6157</v>
      </c>
      <c r="BH2687" t="s">
        <v>4144</v>
      </c>
      <c r="BI2687" t="s">
        <v>7195</v>
      </c>
      <c r="BJ2687" t="s">
        <v>4164</v>
      </c>
      <c r="BK2687" t="s">
        <v>4165</v>
      </c>
      <c r="BL2687">
        <v>2016</v>
      </c>
      <c r="BM2687"/>
      <c r="BN2687"/>
      <c r="BO2687"/>
      <c r="BP2687"/>
      <c r="BW2687">
        <v>-21.4</v>
      </c>
      <c r="BY2687">
        <v>10.3</v>
      </c>
      <c r="CF2687">
        <v>1</v>
      </c>
      <c r="CI2687">
        <v>-11.3</v>
      </c>
      <c r="CK2687">
        <v>5.3</v>
      </c>
    </row>
    <row r="2688" spans="1:89" ht="16" customHeight="1">
      <c r="A2688">
        <v>2687</v>
      </c>
      <c r="B2688" t="s">
        <v>7107</v>
      </c>
      <c r="C2688" s="2">
        <v>44970</v>
      </c>
      <c r="E2688" t="s">
        <v>2953</v>
      </c>
      <c r="F2688" t="s">
        <v>2953</v>
      </c>
      <c r="G2688" t="s">
        <v>3941</v>
      </c>
      <c r="H2688" t="s">
        <v>6157</v>
      </c>
      <c r="I2688" t="s">
        <v>4855</v>
      </c>
      <c r="J2688" t="s">
        <v>4856</v>
      </c>
      <c r="K2688" t="s">
        <v>4857</v>
      </c>
      <c r="L2688" t="s">
        <v>6157</v>
      </c>
      <c r="M2688" t="s">
        <v>3984</v>
      </c>
      <c r="N2688" t="s">
        <v>289</v>
      </c>
      <c r="O2688" t="s">
        <v>6987</v>
      </c>
      <c r="P2688" t="s">
        <v>3968</v>
      </c>
      <c r="Q2688" t="s">
        <v>4403</v>
      </c>
      <c r="R2688" t="s">
        <v>6989</v>
      </c>
      <c r="S2688" t="s">
        <v>4353</v>
      </c>
      <c r="T2688" t="s">
        <v>4353</v>
      </c>
      <c r="U2688" t="s">
        <v>6157</v>
      </c>
      <c r="X2688" t="s">
        <v>6157</v>
      </c>
      <c r="Y2688" t="s">
        <v>6157</v>
      </c>
      <c r="Z2688" t="s">
        <v>6157</v>
      </c>
      <c r="AA2688" t="s">
        <v>4021</v>
      </c>
      <c r="AB2688" t="s">
        <v>6157</v>
      </c>
      <c r="AC2688" t="s">
        <v>6157</v>
      </c>
      <c r="AD2688" t="s">
        <v>6157</v>
      </c>
      <c r="AE2688" t="s">
        <v>6157</v>
      </c>
      <c r="AF2688" t="s">
        <v>6157</v>
      </c>
      <c r="AG2688" t="s">
        <v>6157</v>
      </c>
      <c r="AH2688" t="s">
        <v>6157</v>
      </c>
      <c r="AI2688" t="s">
        <v>6157</v>
      </c>
      <c r="AJ2688" t="s">
        <v>4588</v>
      </c>
      <c r="AK2688" t="s">
        <v>4861</v>
      </c>
      <c r="AL2688" t="s">
        <v>4051</v>
      </c>
      <c r="AM2688" t="s">
        <v>264</v>
      </c>
      <c r="AN2688" t="s">
        <v>4353</v>
      </c>
      <c r="AO2688" s="29">
        <v>43.400196100000002</v>
      </c>
      <c r="AP2688">
        <v>-22.643280000000001</v>
      </c>
      <c r="AQ2688">
        <v>114.03077</v>
      </c>
      <c r="AR2688" t="s">
        <v>1532</v>
      </c>
      <c r="AS2688">
        <v>0</v>
      </c>
      <c r="AT2688" t="s">
        <v>4353</v>
      </c>
      <c r="AU2688" t="s">
        <v>274</v>
      </c>
      <c r="AV2688" t="s">
        <v>4353</v>
      </c>
      <c r="AW2688" t="s">
        <v>4353</v>
      </c>
      <c r="AX2688" t="s">
        <v>6157</v>
      </c>
      <c r="AY2688">
        <v>-51673</v>
      </c>
      <c r="AZ2688">
        <v>-51673</v>
      </c>
      <c r="BA2688" t="s">
        <v>7018</v>
      </c>
      <c r="BB2688" t="s">
        <v>4785</v>
      </c>
      <c r="BC2688" t="s">
        <v>6157</v>
      </c>
      <c r="BH2688" t="s">
        <v>4144</v>
      </c>
      <c r="BI2688" t="s">
        <v>7195</v>
      </c>
      <c r="BJ2688" t="s">
        <v>4164</v>
      </c>
      <c r="BK2688" t="s">
        <v>4165</v>
      </c>
      <c r="BL2688">
        <v>2016</v>
      </c>
      <c r="BM2688"/>
      <c r="BN2688"/>
      <c r="BO2688"/>
      <c r="BP2688"/>
      <c r="BW2688">
        <v>-20.9</v>
      </c>
      <c r="BY2688">
        <v>7.5</v>
      </c>
      <c r="CF2688">
        <v>1</v>
      </c>
      <c r="CI2688">
        <v>-11.4</v>
      </c>
      <c r="CK2688">
        <v>2.17</v>
      </c>
    </row>
    <row r="2689" spans="1:89" ht="16" customHeight="1">
      <c r="A2689">
        <v>2688</v>
      </c>
      <c r="B2689" t="s">
        <v>7107</v>
      </c>
      <c r="C2689" s="2">
        <v>44970</v>
      </c>
      <c r="E2689" t="s">
        <v>2954</v>
      </c>
      <c r="F2689" t="s">
        <v>2954</v>
      </c>
      <c r="G2689" t="s">
        <v>3941</v>
      </c>
      <c r="H2689" t="s">
        <v>6157</v>
      </c>
      <c r="I2689" t="s">
        <v>4855</v>
      </c>
      <c r="J2689" t="s">
        <v>4856</v>
      </c>
      <c r="K2689" t="s">
        <v>4857</v>
      </c>
      <c r="L2689" t="s">
        <v>6157</v>
      </c>
      <c r="M2689" t="s">
        <v>3984</v>
      </c>
      <c r="N2689" t="s">
        <v>289</v>
      </c>
      <c r="O2689" t="s">
        <v>6987</v>
      </c>
      <c r="P2689" t="s">
        <v>3968</v>
      </c>
      <c r="Q2689" t="s">
        <v>4403</v>
      </c>
      <c r="R2689" t="s">
        <v>6989</v>
      </c>
      <c r="S2689" t="s">
        <v>4353</v>
      </c>
      <c r="T2689" t="s">
        <v>4353</v>
      </c>
      <c r="U2689" t="s">
        <v>6157</v>
      </c>
      <c r="X2689" t="s">
        <v>6157</v>
      </c>
      <c r="Y2689" t="s">
        <v>6157</v>
      </c>
      <c r="Z2689" t="s">
        <v>6157</v>
      </c>
      <c r="AA2689" t="s">
        <v>4021</v>
      </c>
      <c r="AB2689" t="s">
        <v>6157</v>
      </c>
      <c r="AC2689" t="s">
        <v>6157</v>
      </c>
      <c r="AD2689" t="s">
        <v>6157</v>
      </c>
      <c r="AE2689" t="s">
        <v>6157</v>
      </c>
      <c r="AF2689" t="s">
        <v>6157</v>
      </c>
      <c r="AG2689" t="s">
        <v>6157</v>
      </c>
      <c r="AH2689" t="s">
        <v>6157</v>
      </c>
      <c r="AI2689" t="s">
        <v>6157</v>
      </c>
      <c r="AJ2689" t="s">
        <v>4588</v>
      </c>
      <c r="AK2689" t="s">
        <v>4861</v>
      </c>
      <c r="AL2689" t="s">
        <v>4051</v>
      </c>
      <c r="AM2689" t="s">
        <v>264</v>
      </c>
      <c r="AN2689" t="s">
        <v>4353</v>
      </c>
      <c r="AO2689" s="29">
        <v>43</v>
      </c>
      <c r="AP2689">
        <v>-22.643280000000001</v>
      </c>
      <c r="AQ2689">
        <v>114.03077</v>
      </c>
      <c r="AR2689" t="s">
        <v>1532</v>
      </c>
      <c r="AS2689">
        <v>0</v>
      </c>
      <c r="AT2689" t="s">
        <v>4353</v>
      </c>
      <c r="AU2689" t="s">
        <v>274</v>
      </c>
      <c r="AV2689" t="s">
        <v>4353</v>
      </c>
      <c r="AW2689" t="s">
        <v>4353</v>
      </c>
      <c r="AX2689" t="s">
        <v>6157</v>
      </c>
      <c r="AY2689">
        <v>-51865</v>
      </c>
      <c r="AZ2689">
        <v>-51865</v>
      </c>
      <c r="BA2689" t="s">
        <v>7018</v>
      </c>
      <c r="BB2689" t="s">
        <v>4785</v>
      </c>
      <c r="BC2689" t="s">
        <v>6157</v>
      </c>
      <c r="BH2689" t="s">
        <v>4144</v>
      </c>
      <c r="BI2689" t="s">
        <v>7195</v>
      </c>
      <c r="BJ2689" t="s">
        <v>4164</v>
      </c>
      <c r="BK2689" t="s">
        <v>4165</v>
      </c>
      <c r="BL2689">
        <v>2016</v>
      </c>
      <c r="BM2689"/>
      <c r="BN2689"/>
      <c r="BO2689"/>
      <c r="BP2689"/>
      <c r="BW2689">
        <v>-21.1</v>
      </c>
      <c r="BY2689">
        <v>10.3</v>
      </c>
      <c r="CF2689">
        <v>1</v>
      </c>
      <c r="CI2689">
        <v>-10.7</v>
      </c>
      <c r="CK2689">
        <v>1.9</v>
      </c>
    </row>
    <row r="2690" spans="1:89" ht="16" customHeight="1">
      <c r="A2690">
        <v>2689</v>
      </c>
      <c r="B2690" t="s">
        <v>7107</v>
      </c>
      <c r="C2690" s="2">
        <v>44970</v>
      </c>
      <c r="E2690" t="s">
        <v>2955</v>
      </c>
      <c r="F2690" t="s">
        <v>2955</v>
      </c>
      <c r="G2690" t="s">
        <v>3941</v>
      </c>
      <c r="H2690" t="s">
        <v>6157</v>
      </c>
      <c r="I2690" t="s">
        <v>4855</v>
      </c>
      <c r="J2690" t="s">
        <v>4856</v>
      </c>
      <c r="K2690" t="s">
        <v>4857</v>
      </c>
      <c r="L2690" t="s">
        <v>6157</v>
      </c>
      <c r="M2690" t="s">
        <v>3984</v>
      </c>
      <c r="N2690" t="s">
        <v>289</v>
      </c>
      <c r="O2690" t="s">
        <v>6987</v>
      </c>
      <c r="P2690" t="s">
        <v>3968</v>
      </c>
      <c r="Q2690" t="s">
        <v>4403</v>
      </c>
      <c r="R2690" t="s">
        <v>6989</v>
      </c>
      <c r="S2690" t="s">
        <v>4353</v>
      </c>
      <c r="T2690" t="s">
        <v>4353</v>
      </c>
      <c r="U2690" t="s">
        <v>6157</v>
      </c>
      <c r="X2690" t="s">
        <v>6157</v>
      </c>
      <c r="Y2690" t="s">
        <v>6157</v>
      </c>
      <c r="Z2690" t="s">
        <v>6157</v>
      </c>
      <c r="AA2690" t="s">
        <v>4021</v>
      </c>
      <c r="AB2690" t="s">
        <v>6157</v>
      </c>
      <c r="AC2690" t="s">
        <v>6157</v>
      </c>
      <c r="AD2690" t="s">
        <v>6157</v>
      </c>
      <c r="AE2690" t="s">
        <v>6157</v>
      </c>
      <c r="AF2690" t="s">
        <v>6157</v>
      </c>
      <c r="AG2690" t="s">
        <v>6157</v>
      </c>
      <c r="AH2690" t="s">
        <v>6157</v>
      </c>
      <c r="AI2690" t="s">
        <v>6157</v>
      </c>
      <c r="AJ2690" t="s">
        <v>4588</v>
      </c>
      <c r="AK2690" t="s">
        <v>4861</v>
      </c>
      <c r="AL2690" t="s">
        <v>4051</v>
      </c>
      <c r="AM2690" t="s">
        <v>264</v>
      </c>
      <c r="AN2690" t="s">
        <v>4353</v>
      </c>
      <c r="AO2690" s="29">
        <v>65.409835799999996</v>
      </c>
      <c r="AP2690">
        <v>-22.778829999999999</v>
      </c>
      <c r="AQ2690">
        <v>113.91888</v>
      </c>
      <c r="AR2690" t="s">
        <v>1532</v>
      </c>
      <c r="AS2690">
        <v>0</v>
      </c>
      <c r="AT2690" t="s">
        <v>4353</v>
      </c>
      <c r="AU2690" t="s">
        <v>274</v>
      </c>
      <c r="AV2690" t="s">
        <v>4353</v>
      </c>
      <c r="AW2690" t="s">
        <v>4353</v>
      </c>
      <c r="AX2690" t="s">
        <v>6157</v>
      </c>
      <c r="AY2690">
        <v>-52154</v>
      </c>
      <c r="AZ2690">
        <v>-52154</v>
      </c>
      <c r="BA2690" t="s">
        <v>7018</v>
      </c>
      <c r="BB2690" t="s">
        <v>4785</v>
      </c>
      <c r="BC2690" t="s">
        <v>6157</v>
      </c>
      <c r="BH2690" t="s">
        <v>4144</v>
      </c>
      <c r="BI2690" t="s">
        <v>7195</v>
      </c>
      <c r="BJ2690" t="s">
        <v>4164</v>
      </c>
      <c r="BK2690" t="s">
        <v>4165</v>
      </c>
      <c r="BL2690">
        <v>2016</v>
      </c>
      <c r="BM2690"/>
      <c r="BN2690"/>
      <c r="BO2690"/>
      <c r="BP2690"/>
      <c r="BW2690">
        <v>-19.7</v>
      </c>
      <c r="BY2690">
        <v>9.9</v>
      </c>
      <c r="CF2690">
        <v>1</v>
      </c>
      <c r="CI2690">
        <v>-9</v>
      </c>
      <c r="CK2690">
        <v>4.5999999999999996</v>
      </c>
    </row>
    <row r="2691" spans="1:89" ht="16" customHeight="1">
      <c r="A2691">
        <v>2690</v>
      </c>
      <c r="B2691" t="s">
        <v>7107</v>
      </c>
      <c r="C2691" s="2">
        <v>44970</v>
      </c>
      <c r="E2691" t="s">
        <v>2945</v>
      </c>
      <c r="F2691" t="s">
        <v>2945</v>
      </c>
      <c r="G2691" t="s">
        <v>3941</v>
      </c>
      <c r="H2691" t="s">
        <v>6157</v>
      </c>
      <c r="I2691" t="s">
        <v>4855</v>
      </c>
      <c r="J2691" t="s">
        <v>4856</v>
      </c>
      <c r="K2691" t="s">
        <v>4857</v>
      </c>
      <c r="L2691" t="s">
        <v>6157</v>
      </c>
      <c r="M2691" t="s">
        <v>3984</v>
      </c>
      <c r="N2691" t="s">
        <v>289</v>
      </c>
      <c r="O2691" t="s">
        <v>6987</v>
      </c>
      <c r="P2691" t="s">
        <v>3968</v>
      </c>
      <c r="Q2691" t="s">
        <v>4403</v>
      </c>
      <c r="R2691" t="s">
        <v>6989</v>
      </c>
      <c r="S2691" t="s">
        <v>4353</v>
      </c>
      <c r="T2691" t="s">
        <v>4353</v>
      </c>
      <c r="U2691" t="s">
        <v>6157</v>
      </c>
      <c r="X2691" t="s">
        <v>6157</v>
      </c>
      <c r="Y2691" t="s">
        <v>6157</v>
      </c>
      <c r="Z2691" t="s">
        <v>6157</v>
      </c>
      <c r="AA2691" t="s">
        <v>4021</v>
      </c>
      <c r="AB2691" t="s">
        <v>6157</v>
      </c>
      <c r="AC2691" t="s">
        <v>6157</v>
      </c>
      <c r="AD2691" t="s">
        <v>6157</v>
      </c>
      <c r="AE2691" t="s">
        <v>6157</v>
      </c>
      <c r="AF2691" t="s">
        <v>6157</v>
      </c>
      <c r="AG2691" t="s">
        <v>6157</v>
      </c>
      <c r="AH2691" t="s">
        <v>6157</v>
      </c>
      <c r="AI2691" t="s">
        <v>6157</v>
      </c>
      <c r="AJ2691" t="s">
        <v>4588</v>
      </c>
      <c r="AK2691" t="s">
        <v>4861</v>
      </c>
      <c r="AL2691" t="s">
        <v>4051</v>
      </c>
      <c r="AM2691" t="s">
        <v>264</v>
      </c>
      <c r="AN2691" t="s">
        <v>4353</v>
      </c>
      <c r="AO2691" s="29">
        <v>40.793552400000003</v>
      </c>
      <c r="AP2691">
        <v>-22.659770000000002</v>
      </c>
      <c r="AQ2691">
        <v>114.02028</v>
      </c>
      <c r="AR2691" t="s">
        <v>1532</v>
      </c>
      <c r="AS2691">
        <v>0</v>
      </c>
      <c r="AT2691" t="s">
        <v>4353</v>
      </c>
      <c r="AU2691" t="s">
        <v>274</v>
      </c>
      <c r="AV2691" t="s">
        <v>4353</v>
      </c>
      <c r="AW2691" t="s">
        <v>4353</v>
      </c>
      <c r="AX2691" t="s">
        <v>6157</v>
      </c>
      <c r="AY2691">
        <v>-52251</v>
      </c>
      <c r="AZ2691">
        <v>-52251</v>
      </c>
      <c r="BA2691" t="s">
        <v>7018</v>
      </c>
      <c r="BB2691" t="s">
        <v>4785</v>
      </c>
      <c r="BC2691" t="s">
        <v>6157</v>
      </c>
      <c r="BH2691" t="s">
        <v>4144</v>
      </c>
      <c r="BI2691" t="s">
        <v>7195</v>
      </c>
      <c r="BJ2691" t="s">
        <v>4164</v>
      </c>
      <c r="BK2691" t="s">
        <v>4165</v>
      </c>
      <c r="BL2691">
        <v>2016</v>
      </c>
      <c r="BM2691"/>
      <c r="BN2691"/>
      <c r="BO2691"/>
      <c r="BP2691"/>
      <c r="BW2691"/>
      <c r="BY2691"/>
      <c r="CF2691">
        <v>1</v>
      </c>
      <c r="CI2691">
        <v>-10.6</v>
      </c>
      <c r="CK2691">
        <v>3.1</v>
      </c>
    </row>
    <row r="2692" spans="1:89" ht="16" customHeight="1">
      <c r="A2692">
        <v>2691</v>
      </c>
      <c r="B2692" t="s">
        <v>7107</v>
      </c>
      <c r="C2692" s="2">
        <v>44970</v>
      </c>
      <c r="E2692" t="s">
        <v>2956</v>
      </c>
      <c r="F2692" t="s">
        <v>2956</v>
      </c>
      <c r="G2692" t="s">
        <v>3941</v>
      </c>
      <c r="H2692" t="s">
        <v>6157</v>
      </c>
      <c r="I2692" t="s">
        <v>4855</v>
      </c>
      <c r="J2692" t="s">
        <v>4856</v>
      </c>
      <c r="K2692" t="s">
        <v>4857</v>
      </c>
      <c r="L2692" t="s">
        <v>6157</v>
      </c>
      <c r="M2692" t="s">
        <v>3984</v>
      </c>
      <c r="N2692" t="s">
        <v>289</v>
      </c>
      <c r="O2692" t="s">
        <v>6987</v>
      </c>
      <c r="P2692" t="s">
        <v>3968</v>
      </c>
      <c r="Q2692" t="s">
        <v>4403</v>
      </c>
      <c r="R2692" t="s">
        <v>6989</v>
      </c>
      <c r="S2692" t="s">
        <v>4353</v>
      </c>
      <c r="T2692" t="s">
        <v>4353</v>
      </c>
      <c r="U2692" t="s">
        <v>6157</v>
      </c>
      <c r="X2692" t="s">
        <v>6157</v>
      </c>
      <c r="Y2692" t="s">
        <v>6157</v>
      </c>
      <c r="Z2692" t="s">
        <v>6157</v>
      </c>
      <c r="AA2692" t="s">
        <v>4021</v>
      </c>
      <c r="AB2692" t="s">
        <v>6157</v>
      </c>
      <c r="AC2692" t="s">
        <v>6157</v>
      </c>
      <c r="AD2692" t="s">
        <v>6157</v>
      </c>
      <c r="AE2692" t="s">
        <v>6157</v>
      </c>
      <c r="AF2692" t="s">
        <v>6157</v>
      </c>
      <c r="AG2692" t="s">
        <v>6157</v>
      </c>
      <c r="AH2692" t="s">
        <v>6157</v>
      </c>
      <c r="AI2692" t="s">
        <v>6157</v>
      </c>
      <c r="AJ2692" t="s">
        <v>4588</v>
      </c>
      <c r="AK2692" t="s">
        <v>4861</v>
      </c>
      <c r="AL2692" t="s">
        <v>4051</v>
      </c>
      <c r="AM2692" t="s">
        <v>264</v>
      </c>
      <c r="AN2692" t="s">
        <v>4353</v>
      </c>
      <c r="AO2692" s="29">
        <v>45</v>
      </c>
      <c r="AP2692">
        <v>-22.64733</v>
      </c>
      <c r="AQ2692">
        <v>114.02528</v>
      </c>
      <c r="AR2692" t="s">
        <v>1532</v>
      </c>
      <c r="AS2692">
        <v>0</v>
      </c>
      <c r="AT2692" t="s">
        <v>4353</v>
      </c>
      <c r="AU2692" t="s">
        <v>274</v>
      </c>
      <c r="AV2692" t="s">
        <v>4353</v>
      </c>
      <c r="AW2692" t="s">
        <v>4353</v>
      </c>
      <c r="AX2692" t="s">
        <v>6157</v>
      </c>
      <c r="AY2692">
        <v>-52592</v>
      </c>
      <c r="AZ2692">
        <v>-52592</v>
      </c>
      <c r="BA2692" t="s">
        <v>7018</v>
      </c>
      <c r="BB2692" t="s">
        <v>4785</v>
      </c>
      <c r="BC2692" t="s">
        <v>6157</v>
      </c>
      <c r="BH2692" t="s">
        <v>4144</v>
      </c>
      <c r="BI2692" t="s">
        <v>7195</v>
      </c>
      <c r="BJ2692" t="s">
        <v>4164</v>
      </c>
      <c r="BK2692" t="s">
        <v>4165</v>
      </c>
      <c r="BL2692">
        <v>2016</v>
      </c>
      <c r="BM2692"/>
      <c r="BN2692"/>
      <c r="BO2692"/>
      <c r="BP2692"/>
      <c r="BW2692"/>
      <c r="BY2692"/>
      <c r="CF2692">
        <v>1</v>
      </c>
      <c r="CI2692">
        <v>-9.4</v>
      </c>
      <c r="CK2692">
        <v>1.7</v>
      </c>
    </row>
    <row r="2693" spans="1:89" ht="16" customHeight="1">
      <c r="A2693">
        <v>2692</v>
      </c>
      <c r="B2693" t="s">
        <v>7107</v>
      </c>
      <c r="C2693" s="2">
        <v>44970</v>
      </c>
      <c r="E2693" t="s">
        <v>2947</v>
      </c>
      <c r="F2693" t="s">
        <v>2947</v>
      </c>
      <c r="G2693" t="s">
        <v>3941</v>
      </c>
      <c r="H2693" t="s">
        <v>6157</v>
      </c>
      <c r="I2693" t="s">
        <v>4855</v>
      </c>
      <c r="J2693" t="s">
        <v>4856</v>
      </c>
      <c r="K2693" t="s">
        <v>4857</v>
      </c>
      <c r="L2693" t="s">
        <v>6157</v>
      </c>
      <c r="M2693" t="s">
        <v>3984</v>
      </c>
      <c r="N2693" t="s">
        <v>289</v>
      </c>
      <c r="O2693" t="s">
        <v>6987</v>
      </c>
      <c r="P2693" t="s">
        <v>3968</v>
      </c>
      <c r="Q2693" t="s">
        <v>4403</v>
      </c>
      <c r="R2693" t="s">
        <v>6989</v>
      </c>
      <c r="S2693" t="s">
        <v>4353</v>
      </c>
      <c r="T2693" t="s">
        <v>4353</v>
      </c>
      <c r="U2693" t="s">
        <v>6157</v>
      </c>
      <c r="X2693" t="s">
        <v>6157</v>
      </c>
      <c r="Y2693" t="s">
        <v>6157</v>
      </c>
      <c r="Z2693" t="s">
        <v>6157</v>
      </c>
      <c r="AA2693" t="s">
        <v>4021</v>
      </c>
      <c r="AB2693" t="s">
        <v>6157</v>
      </c>
      <c r="AC2693" t="s">
        <v>6157</v>
      </c>
      <c r="AD2693" t="s">
        <v>6157</v>
      </c>
      <c r="AE2693" t="s">
        <v>6157</v>
      </c>
      <c r="AF2693" t="s">
        <v>6157</v>
      </c>
      <c r="AG2693" t="s">
        <v>6157</v>
      </c>
      <c r="AH2693" t="s">
        <v>6157</v>
      </c>
      <c r="AI2693" t="s">
        <v>6157</v>
      </c>
      <c r="AJ2693" t="s">
        <v>4588</v>
      </c>
      <c r="AK2693" t="s">
        <v>4861</v>
      </c>
      <c r="AL2693" t="s">
        <v>4051</v>
      </c>
      <c r="AM2693" t="s">
        <v>264</v>
      </c>
      <c r="AN2693" t="s">
        <v>4353</v>
      </c>
      <c r="AO2693" s="29">
        <v>40.266662599999997</v>
      </c>
      <c r="AP2693">
        <v>-22.670020000000001</v>
      </c>
      <c r="AQ2693">
        <v>114.02252</v>
      </c>
      <c r="AR2693" t="s">
        <v>1532</v>
      </c>
      <c r="AS2693">
        <v>0</v>
      </c>
      <c r="AT2693" t="s">
        <v>4353</v>
      </c>
      <c r="AU2693" t="s">
        <v>274</v>
      </c>
      <c r="AV2693" t="s">
        <v>4353</v>
      </c>
      <c r="AW2693" t="s">
        <v>4353</v>
      </c>
      <c r="AX2693" t="s">
        <v>6157</v>
      </c>
      <c r="AY2693">
        <v>-52641</v>
      </c>
      <c r="AZ2693">
        <v>-52641</v>
      </c>
      <c r="BA2693" t="s">
        <v>7018</v>
      </c>
      <c r="BB2693" t="s">
        <v>4785</v>
      </c>
      <c r="BC2693" t="s">
        <v>6157</v>
      </c>
      <c r="BH2693" t="s">
        <v>4144</v>
      </c>
      <c r="BI2693" t="s">
        <v>7195</v>
      </c>
      <c r="BJ2693" t="s">
        <v>4164</v>
      </c>
      <c r="BK2693" t="s">
        <v>4165</v>
      </c>
      <c r="BL2693">
        <v>2016</v>
      </c>
      <c r="BM2693"/>
      <c r="BN2693"/>
      <c r="BO2693"/>
      <c r="BP2693"/>
      <c r="BW2693">
        <v>-17.7</v>
      </c>
      <c r="BY2693">
        <v>9.9</v>
      </c>
      <c r="CF2693">
        <v>1</v>
      </c>
      <c r="CI2693">
        <v>-4.5</v>
      </c>
      <c r="CK2693">
        <v>4.3</v>
      </c>
    </row>
    <row r="2694" spans="1:89" ht="16" customHeight="1">
      <c r="A2694">
        <v>2693</v>
      </c>
      <c r="B2694" t="s">
        <v>7107</v>
      </c>
      <c r="C2694" s="2">
        <v>44970</v>
      </c>
      <c r="E2694" t="s">
        <v>2957</v>
      </c>
      <c r="F2694" t="s">
        <v>2957</v>
      </c>
      <c r="G2694" t="s">
        <v>3941</v>
      </c>
      <c r="H2694" t="s">
        <v>6157</v>
      </c>
      <c r="I2694" t="s">
        <v>4855</v>
      </c>
      <c r="J2694" t="s">
        <v>4856</v>
      </c>
      <c r="K2694" t="s">
        <v>4857</v>
      </c>
      <c r="L2694" t="s">
        <v>6157</v>
      </c>
      <c r="M2694" t="s">
        <v>3984</v>
      </c>
      <c r="N2694" t="s">
        <v>289</v>
      </c>
      <c r="O2694" t="s">
        <v>6987</v>
      </c>
      <c r="P2694" t="s">
        <v>3968</v>
      </c>
      <c r="Q2694" t="s">
        <v>4403</v>
      </c>
      <c r="R2694" t="s">
        <v>6989</v>
      </c>
      <c r="S2694" t="s">
        <v>4353</v>
      </c>
      <c r="T2694" t="s">
        <v>4353</v>
      </c>
      <c r="U2694" t="s">
        <v>6157</v>
      </c>
      <c r="X2694" t="s">
        <v>6157</v>
      </c>
      <c r="Y2694" t="s">
        <v>6157</v>
      </c>
      <c r="Z2694" t="s">
        <v>6157</v>
      </c>
      <c r="AA2694" t="s">
        <v>4021</v>
      </c>
      <c r="AB2694" t="s">
        <v>6157</v>
      </c>
      <c r="AC2694" t="s">
        <v>6157</v>
      </c>
      <c r="AD2694" t="s">
        <v>6157</v>
      </c>
      <c r="AE2694" t="s">
        <v>6157</v>
      </c>
      <c r="AF2694" t="s">
        <v>6157</v>
      </c>
      <c r="AG2694" t="s">
        <v>6157</v>
      </c>
      <c r="AH2694" t="s">
        <v>6157</v>
      </c>
      <c r="AI2694" t="s">
        <v>6157</v>
      </c>
      <c r="AJ2694" t="s">
        <v>4588</v>
      </c>
      <c r="AK2694" t="s">
        <v>4861</v>
      </c>
      <c r="AL2694" t="s">
        <v>4051</v>
      </c>
      <c r="AM2694" t="s">
        <v>264</v>
      </c>
      <c r="AN2694" t="s">
        <v>4353</v>
      </c>
      <c r="AO2694" s="29">
        <v>41</v>
      </c>
      <c r="AP2694">
        <v>-22.660769999999999</v>
      </c>
      <c r="AQ2694">
        <v>114.0198</v>
      </c>
      <c r="AR2694" t="s">
        <v>1532</v>
      </c>
      <c r="AS2694">
        <v>0</v>
      </c>
      <c r="AT2694" t="s">
        <v>4353</v>
      </c>
      <c r="AU2694" t="s">
        <v>274</v>
      </c>
      <c r="AV2694" t="s">
        <v>4353</v>
      </c>
      <c r="AW2694" t="s">
        <v>4353</v>
      </c>
      <c r="AX2694" t="s">
        <v>6157</v>
      </c>
      <c r="AY2694">
        <v>-54080</v>
      </c>
      <c r="AZ2694">
        <v>-54080</v>
      </c>
      <c r="BA2694" t="s">
        <v>7018</v>
      </c>
      <c r="BB2694" t="s">
        <v>4785</v>
      </c>
      <c r="BC2694" t="s">
        <v>6157</v>
      </c>
      <c r="BH2694" t="s">
        <v>4144</v>
      </c>
      <c r="BI2694" t="s">
        <v>7195</v>
      </c>
      <c r="BJ2694" t="s">
        <v>4164</v>
      </c>
      <c r="BK2694" t="s">
        <v>4165</v>
      </c>
      <c r="BL2694">
        <v>2016</v>
      </c>
      <c r="BM2694"/>
      <c r="BN2694"/>
      <c r="BO2694"/>
      <c r="BP2694"/>
      <c r="BW2694">
        <v>-22.2</v>
      </c>
      <c r="BY2694">
        <v>12.3</v>
      </c>
      <c r="CF2694">
        <v>1</v>
      </c>
      <c r="CI2694">
        <v>-13.6</v>
      </c>
      <c r="CK2694">
        <v>6.7</v>
      </c>
    </row>
    <row r="2695" spans="1:89" ht="16" customHeight="1">
      <c r="A2695">
        <v>2694</v>
      </c>
      <c r="B2695" t="s">
        <v>7107</v>
      </c>
      <c r="C2695" s="2">
        <v>44970</v>
      </c>
      <c r="E2695" t="s">
        <v>2958</v>
      </c>
      <c r="F2695" t="s">
        <v>2958</v>
      </c>
      <c r="G2695" t="s">
        <v>3941</v>
      </c>
      <c r="H2695" t="s">
        <v>6157</v>
      </c>
      <c r="I2695" t="s">
        <v>4855</v>
      </c>
      <c r="J2695" t="s">
        <v>4856</v>
      </c>
      <c r="K2695" t="s">
        <v>4857</v>
      </c>
      <c r="L2695" t="s">
        <v>6157</v>
      </c>
      <c r="M2695" t="s">
        <v>3984</v>
      </c>
      <c r="N2695" t="s">
        <v>289</v>
      </c>
      <c r="O2695" t="s">
        <v>6987</v>
      </c>
      <c r="P2695" t="s">
        <v>3968</v>
      </c>
      <c r="Q2695" t="s">
        <v>4403</v>
      </c>
      <c r="R2695" t="s">
        <v>6989</v>
      </c>
      <c r="S2695" t="s">
        <v>4353</v>
      </c>
      <c r="T2695" t="s">
        <v>4353</v>
      </c>
      <c r="U2695" t="s">
        <v>6157</v>
      </c>
      <c r="X2695" t="s">
        <v>6157</v>
      </c>
      <c r="Y2695" t="s">
        <v>6157</v>
      </c>
      <c r="Z2695" t="s">
        <v>6157</v>
      </c>
      <c r="AA2695" t="s">
        <v>4021</v>
      </c>
      <c r="AB2695" t="s">
        <v>6157</v>
      </c>
      <c r="AC2695" t="s">
        <v>6157</v>
      </c>
      <c r="AD2695" t="s">
        <v>6157</v>
      </c>
      <c r="AE2695" t="s">
        <v>6157</v>
      </c>
      <c r="AF2695" t="s">
        <v>6157</v>
      </c>
      <c r="AG2695" t="s">
        <v>6157</v>
      </c>
      <c r="AH2695" t="s">
        <v>6157</v>
      </c>
      <c r="AI2695" t="s">
        <v>6157</v>
      </c>
      <c r="AJ2695" t="s">
        <v>4588</v>
      </c>
      <c r="AK2695" t="s">
        <v>4861</v>
      </c>
      <c r="AL2695" t="s">
        <v>4051</v>
      </c>
      <c r="AM2695" t="s">
        <v>264</v>
      </c>
      <c r="AN2695" t="s">
        <v>4353</v>
      </c>
      <c r="AO2695" s="29">
        <v>53.906894700000002</v>
      </c>
      <c r="AP2695">
        <v>-24.29242</v>
      </c>
      <c r="AQ2695">
        <v>113.4285</v>
      </c>
      <c r="AR2695" t="s">
        <v>1532</v>
      </c>
      <c r="AS2695">
        <v>0</v>
      </c>
      <c r="AT2695" t="s">
        <v>4353</v>
      </c>
      <c r="AU2695" t="s">
        <v>274</v>
      </c>
      <c r="AV2695" t="s">
        <v>4353</v>
      </c>
      <c r="AW2695" t="s">
        <v>4353</v>
      </c>
      <c r="AX2695" t="s">
        <v>6157</v>
      </c>
      <c r="AY2695">
        <v>-54231</v>
      </c>
      <c r="AZ2695">
        <v>-54231</v>
      </c>
      <c r="BA2695" t="s">
        <v>7018</v>
      </c>
      <c r="BB2695" t="s">
        <v>4785</v>
      </c>
      <c r="BC2695" t="s">
        <v>6157</v>
      </c>
      <c r="BH2695" t="s">
        <v>4144</v>
      </c>
      <c r="BI2695" t="s">
        <v>7195</v>
      </c>
      <c r="BJ2695" t="s">
        <v>4164</v>
      </c>
      <c r="BK2695" t="s">
        <v>4165</v>
      </c>
      <c r="BL2695">
        <v>2016</v>
      </c>
      <c r="BM2695"/>
      <c r="BN2695"/>
      <c r="BO2695"/>
      <c r="BP2695"/>
      <c r="BW2695"/>
      <c r="BY2695"/>
      <c r="CF2695">
        <v>1</v>
      </c>
      <c r="CI2695">
        <v>-6.6</v>
      </c>
      <c r="CK2695">
        <v>1.2</v>
      </c>
    </row>
    <row r="2696" spans="1:89" ht="16" customHeight="1">
      <c r="A2696">
        <v>2695</v>
      </c>
      <c r="B2696" t="s">
        <v>7107</v>
      </c>
      <c r="C2696" s="2">
        <v>44970</v>
      </c>
      <c r="E2696" t="s">
        <v>2959</v>
      </c>
      <c r="F2696" t="s">
        <v>2959</v>
      </c>
      <c r="G2696" t="s">
        <v>3941</v>
      </c>
      <c r="H2696" t="s">
        <v>6157</v>
      </c>
      <c r="I2696" t="s">
        <v>4855</v>
      </c>
      <c r="J2696" t="s">
        <v>4856</v>
      </c>
      <c r="K2696" t="s">
        <v>4857</v>
      </c>
      <c r="L2696" t="s">
        <v>6157</v>
      </c>
      <c r="M2696" t="s">
        <v>3984</v>
      </c>
      <c r="N2696" t="s">
        <v>289</v>
      </c>
      <c r="O2696" t="s">
        <v>6987</v>
      </c>
      <c r="P2696" t="s">
        <v>3968</v>
      </c>
      <c r="Q2696" t="s">
        <v>4403</v>
      </c>
      <c r="R2696" t="s">
        <v>6989</v>
      </c>
      <c r="S2696" t="s">
        <v>4353</v>
      </c>
      <c r="T2696" t="s">
        <v>4353</v>
      </c>
      <c r="U2696" t="s">
        <v>6157</v>
      </c>
      <c r="X2696" t="s">
        <v>6157</v>
      </c>
      <c r="Y2696" t="s">
        <v>6157</v>
      </c>
      <c r="Z2696" t="s">
        <v>6157</v>
      </c>
      <c r="AA2696" t="s">
        <v>4021</v>
      </c>
      <c r="AB2696" t="s">
        <v>6157</v>
      </c>
      <c r="AC2696" t="s">
        <v>6157</v>
      </c>
      <c r="AD2696" t="s">
        <v>6157</v>
      </c>
      <c r="AE2696" t="s">
        <v>6157</v>
      </c>
      <c r="AF2696" t="s">
        <v>6157</v>
      </c>
      <c r="AG2696" t="s">
        <v>6157</v>
      </c>
      <c r="AH2696" t="s">
        <v>6157</v>
      </c>
      <c r="AI2696" t="s">
        <v>6157</v>
      </c>
      <c r="AJ2696" t="s">
        <v>4588</v>
      </c>
      <c r="AK2696" t="s">
        <v>4861</v>
      </c>
      <c r="AL2696" t="s">
        <v>4051</v>
      </c>
      <c r="AM2696" t="s">
        <v>264</v>
      </c>
      <c r="AN2696" t="s">
        <v>4353</v>
      </c>
      <c r="AO2696" s="29">
        <v>56.994964600000003</v>
      </c>
      <c r="AP2696">
        <v>-24.281980000000001</v>
      </c>
      <c r="AQ2696">
        <v>113.42148</v>
      </c>
      <c r="AR2696" t="s">
        <v>1532</v>
      </c>
      <c r="AS2696">
        <v>0</v>
      </c>
      <c r="AT2696" t="s">
        <v>4353</v>
      </c>
      <c r="AU2696" t="s">
        <v>274</v>
      </c>
      <c r="AV2696" t="s">
        <v>4353</v>
      </c>
      <c r="AW2696" t="s">
        <v>4353</v>
      </c>
      <c r="AX2696" t="s">
        <v>6157</v>
      </c>
      <c r="AY2696">
        <v>-54687</v>
      </c>
      <c r="AZ2696">
        <v>-54687</v>
      </c>
      <c r="BA2696" t="s">
        <v>7018</v>
      </c>
      <c r="BB2696" t="s">
        <v>4785</v>
      </c>
      <c r="BC2696" t="s">
        <v>6157</v>
      </c>
      <c r="BH2696" t="s">
        <v>4144</v>
      </c>
      <c r="BI2696" t="s">
        <v>7195</v>
      </c>
      <c r="BJ2696" t="s">
        <v>4164</v>
      </c>
      <c r="BK2696" t="s">
        <v>4165</v>
      </c>
      <c r="BL2696">
        <v>2016</v>
      </c>
      <c r="BM2696"/>
      <c r="BN2696"/>
      <c r="BO2696"/>
      <c r="BP2696"/>
      <c r="BW2696">
        <v>-21.1</v>
      </c>
      <c r="BY2696">
        <v>9.8000000000000007</v>
      </c>
      <c r="CF2696">
        <v>1</v>
      </c>
      <c r="CI2696">
        <v>-10.6</v>
      </c>
      <c r="CK2696">
        <v>3.2</v>
      </c>
    </row>
    <row r="2697" spans="1:89" ht="16" customHeight="1">
      <c r="A2697">
        <v>2696</v>
      </c>
      <c r="B2697" t="s">
        <v>7107</v>
      </c>
      <c r="C2697" s="2">
        <v>44970</v>
      </c>
      <c r="E2697" t="s">
        <v>2960</v>
      </c>
      <c r="F2697" t="s">
        <v>2960</v>
      </c>
      <c r="G2697" t="s">
        <v>3941</v>
      </c>
      <c r="H2697" t="s">
        <v>6157</v>
      </c>
      <c r="I2697" t="s">
        <v>4855</v>
      </c>
      <c r="J2697" t="s">
        <v>4856</v>
      </c>
      <c r="K2697" t="s">
        <v>4857</v>
      </c>
      <c r="L2697" t="s">
        <v>6157</v>
      </c>
      <c r="M2697" t="s">
        <v>3984</v>
      </c>
      <c r="N2697" t="s">
        <v>289</v>
      </c>
      <c r="O2697" t="s">
        <v>6987</v>
      </c>
      <c r="P2697" t="s">
        <v>3968</v>
      </c>
      <c r="Q2697" t="s">
        <v>4403</v>
      </c>
      <c r="R2697" t="s">
        <v>6989</v>
      </c>
      <c r="S2697" t="s">
        <v>4353</v>
      </c>
      <c r="T2697" t="s">
        <v>4353</v>
      </c>
      <c r="U2697" t="s">
        <v>6157</v>
      </c>
      <c r="X2697" t="s">
        <v>6157</v>
      </c>
      <c r="Y2697" t="s">
        <v>6157</v>
      </c>
      <c r="Z2697" t="s">
        <v>6157</v>
      </c>
      <c r="AA2697" t="s">
        <v>4021</v>
      </c>
      <c r="AB2697" t="s">
        <v>6157</v>
      </c>
      <c r="AC2697" t="s">
        <v>6157</v>
      </c>
      <c r="AD2697" t="s">
        <v>6157</v>
      </c>
      <c r="AE2697" t="s">
        <v>6157</v>
      </c>
      <c r="AF2697" t="s">
        <v>6157</v>
      </c>
      <c r="AG2697" t="s">
        <v>6157</v>
      </c>
      <c r="AH2697" t="s">
        <v>6157</v>
      </c>
      <c r="AI2697" t="s">
        <v>6157</v>
      </c>
      <c r="AJ2697" t="s">
        <v>4588</v>
      </c>
      <c r="AK2697" t="s">
        <v>4861</v>
      </c>
      <c r="AL2697" t="s">
        <v>4051</v>
      </c>
      <c r="AM2697" t="s">
        <v>264</v>
      </c>
      <c r="AN2697" t="s">
        <v>4353</v>
      </c>
      <c r="AO2697" s="29">
        <v>40.6343307</v>
      </c>
      <c r="AP2697">
        <v>-22.670249999999999</v>
      </c>
      <c r="AQ2697">
        <v>114.02238</v>
      </c>
      <c r="AR2697" t="s">
        <v>1532</v>
      </c>
      <c r="AS2697">
        <v>0</v>
      </c>
      <c r="AT2697" t="s">
        <v>4353</v>
      </c>
      <c r="AU2697" t="s">
        <v>274</v>
      </c>
      <c r="AV2697" t="s">
        <v>4353</v>
      </c>
      <c r="AW2697" t="s">
        <v>4353</v>
      </c>
      <c r="AX2697" t="s">
        <v>6157</v>
      </c>
      <c r="AY2697">
        <v>-54687</v>
      </c>
      <c r="AZ2697">
        <v>-54687</v>
      </c>
      <c r="BA2697" t="s">
        <v>7018</v>
      </c>
      <c r="BB2697" t="s">
        <v>4785</v>
      </c>
      <c r="BC2697" t="s">
        <v>6157</v>
      </c>
      <c r="BH2697" t="s">
        <v>4144</v>
      </c>
      <c r="BI2697" t="s">
        <v>7195</v>
      </c>
      <c r="BJ2697" t="s">
        <v>4164</v>
      </c>
      <c r="BK2697" t="s">
        <v>4165</v>
      </c>
      <c r="BL2697">
        <v>2016</v>
      </c>
      <c r="BM2697"/>
      <c r="BN2697"/>
      <c r="BO2697"/>
      <c r="BP2697"/>
      <c r="BW2697">
        <v>-18.2</v>
      </c>
      <c r="BY2697">
        <v>11.9</v>
      </c>
      <c r="CF2697">
        <v>1</v>
      </c>
      <c r="CI2697">
        <v>-4</v>
      </c>
      <c r="CK2697">
        <v>8.6</v>
      </c>
    </row>
    <row r="2698" spans="1:89" ht="16" customHeight="1">
      <c r="A2698">
        <v>2697</v>
      </c>
      <c r="B2698" t="s">
        <v>7107</v>
      </c>
      <c r="C2698" s="2">
        <v>44970</v>
      </c>
      <c r="E2698" t="s">
        <v>2953</v>
      </c>
      <c r="F2698" t="s">
        <v>2953</v>
      </c>
      <c r="G2698" t="s">
        <v>3941</v>
      </c>
      <c r="H2698" t="s">
        <v>6157</v>
      </c>
      <c r="I2698" t="s">
        <v>4855</v>
      </c>
      <c r="J2698" t="s">
        <v>4856</v>
      </c>
      <c r="K2698" t="s">
        <v>4857</v>
      </c>
      <c r="L2698" t="s">
        <v>6157</v>
      </c>
      <c r="M2698" t="s">
        <v>3984</v>
      </c>
      <c r="N2698" t="s">
        <v>289</v>
      </c>
      <c r="O2698" t="s">
        <v>6987</v>
      </c>
      <c r="P2698" t="s">
        <v>3968</v>
      </c>
      <c r="Q2698" t="s">
        <v>4403</v>
      </c>
      <c r="R2698" t="s">
        <v>6989</v>
      </c>
      <c r="S2698" t="s">
        <v>4353</v>
      </c>
      <c r="T2698" t="s">
        <v>4353</v>
      </c>
      <c r="U2698" t="s">
        <v>6157</v>
      </c>
      <c r="X2698" t="s">
        <v>6157</v>
      </c>
      <c r="Y2698" t="s">
        <v>6157</v>
      </c>
      <c r="Z2698" t="s">
        <v>6157</v>
      </c>
      <c r="AA2698" t="s">
        <v>4021</v>
      </c>
      <c r="AB2698" t="s">
        <v>6157</v>
      </c>
      <c r="AC2698" t="s">
        <v>6157</v>
      </c>
      <c r="AD2698" t="s">
        <v>6157</v>
      </c>
      <c r="AE2698" t="s">
        <v>6157</v>
      </c>
      <c r="AF2698" t="s">
        <v>6157</v>
      </c>
      <c r="AG2698" t="s">
        <v>6157</v>
      </c>
      <c r="AH2698" t="s">
        <v>6157</v>
      </c>
      <c r="AI2698" t="s">
        <v>6157</v>
      </c>
      <c r="AJ2698" t="s">
        <v>4588</v>
      </c>
      <c r="AK2698" t="s">
        <v>4861</v>
      </c>
      <c r="AL2698" t="s">
        <v>4051</v>
      </c>
      <c r="AM2698" t="s">
        <v>264</v>
      </c>
      <c r="AN2698" t="s">
        <v>4353</v>
      </c>
      <c r="AO2698" s="29">
        <v>65.521064800000005</v>
      </c>
      <c r="AP2698">
        <v>-22.78</v>
      </c>
      <c r="AQ2698">
        <v>113.91849999999999</v>
      </c>
      <c r="AR2698" t="s">
        <v>1532</v>
      </c>
      <c r="AS2698">
        <v>0</v>
      </c>
      <c r="AT2698" t="s">
        <v>4353</v>
      </c>
      <c r="AU2698" t="s">
        <v>274</v>
      </c>
      <c r="AV2698" t="s">
        <v>4353</v>
      </c>
      <c r="AW2698" t="s">
        <v>4353</v>
      </c>
      <c r="AX2698" t="s">
        <v>6157</v>
      </c>
      <c r="AY2698">
        <v>-55353</v>
      </c>
      <c r="AZ2698">
        <v>-55353</v>
      </c>
      <c r="BA2698" t="s">
        <v>7018</v>
      </c>
      <c r="BB2698" t="s">
        <v>4785</v>
      </c>
      <c r="BC2698" t="s">
        <v>6157</v>
      </c>
      <c r="BH2698" t="s">
        <v>4144</v>
      </c>
      <c r="BI2698" t="s">
        <v>7195</v>
      </c>
      <c r="BJ2698" t="s">
        <v>4164</v>
      </c>
      <c r="BK2698" t="s">
        <v>4165</v>
      </c>
      <c r="BL2698">
        <v>2016</v>
      </c>
      <c r="BM2698"/>
      <c r="BN2698"/>
      <c r="BO2698"/>
      <c r="BP2698"/>
      <c r="BW2698">
        <v>-20.5</v>
      </c>
      <c r="BY2698">
        <v>7.4</v>
      </c>
      <c r="CF2698">
        <v>1</v>
      </c>
      <c r="CI2698">
        <v>-10.7</v>
      </c>
      <c r="CK2698">
        <v>4.0199999999999996</v>
      </c>
    </row>
    <row r="2699" spans="1:89" ht="16" customHeight="1">
      <c r="A2699">
        <v>2698</v>
      </c>
      <c r="B2699" t="s">
        <v>7107</v>
      </c>
      <c r="C2699" s="2">
        <v>44970</v>
      </c>
      <c r="E2699" t="s">
        <v>2961</v>
      </c>
      <c r="F2699" t="s">
        <v>2961</v>
      </c>
      <c r="G2699" t="s">
        <v>3941</v>
      </c>
      <c r="H2699" t="s">
        <v>6157</v>
      </c>
      <c r="I2699" t="s">
        <v>4855</v>
      </c>
      <c r="J2699" t="s">
        <v>4856</v>
      </c>
      <c r="K2699" t="s">
        <v>4857</v>
      </c>
      <c r="L2699" t="s">
        <v>6157</v>
      </c>
      <c r="M2699" t="s">
        <v>3984</v>
      </c>
      <c r="N2699" t="s">
        <v>289</v>
      </c>
      <c r="O2699" t="s">
        <v>6987</v>
      </c>
      <c r="P2699" t="s">
        <v>3968</v>
      </c>
      <c r="Q2699" t="s">
        <v>4403</v>
      </c>
      <c r="R2699" t="s">
        <v>6989</v>
      </c>
      <c r="S2699" t="s">
        <v>4353</v>
      </c>
      <c r="T2699" t="s">
        <v>4353</v>
      </c>
      <c r="U2699" t="s">
        <v>6157</v>
      </c>
      <c r="X2699" t="s">
        <v>6157</v>
      </c>
      <c r="Y2699" t="s">
        <v>6157</v>
      </c>
      <c r="Z2699" t="s">
        <v>6157</v>
      </c>
      <c r="AA2699" t="s">
        <v>4021</v>
      </c>
      <c r="AB2699" t="s">
        <v>6157</v>
      </c>
      <c r="AC2699" t="s">
        <v>6157</v>
      </c>
      <c r="AD2699" t="s">
        <v>6157</v>
      </c>
      <c r="AE2699" t="s">
        <v>6157</v>
      </c>
      <c r="AF2699" t="s">
        <v>6157</v>
      </c>
      <c r="AG2699" t="s">
        <v>6157</v>
      </c>
      <c r="AH2699" t="s">
        <v>6157</v>
      </c>
      <c r="AI2699" t="s">
        <v>6157</v>
      </c>
      <c r="AJ2699" t="s">
        <v>4588</v>
      </c>
      <c r="AK2699" t="s">
        <v>4861</v>
      </c>
      <c r="AL2699" t="s">
        <v>4051</v>
      </c>
      <c r="AM2699" t="s">
        <v>264</v>
      </c>
      <c r="AN2699" t="s">
        <v>4353</v>
      </c>
      <c r="AO2699" s="29">
        <v>66</v>
      </c>
      <c r="AP2699">
        <v>-22.78</v>
      </c>
      <c r="AQ2699">
        <v>113.91849999999999</v>
      </c>
      <c r="AR2699" t="s">
        <v>1532</v>
      </c>
      <c r="AS2699">
        <v>0</v>
      </c>
      <c r="AT2699" t="s">
        <v>4353</v>
      </c>
      <c r="AU2699" t="s">
        <v>274</v>
      </c>
      <c r="AV2699" t="s">
        <v>4353</v>
      </c>
      <c r="AW2699" t="s">
        <v>4353</v>
      </c>
      <c r="AX2699" t="s">
        <v>6157</v>
      </c>
      <c r="AY2699">
        <v>-55870</v>
      </c>
      <c r="AZ2699">
        <v>-55870</v>
      </c>
      <c r="BA2699" t="s">
        <v>7018</v>
      </c>
      <c r="BB2699" t="s">
        <v>4785</v>
      </c>
      <c r="BC2699" t="s">
        <v>6157</v>
      </c>
      <c r="BH2699" t="s">
        <v>4144</v>
      </c>
      <c r="BI2699" t="s">
        <v>7195</v>
      </c>
      <c r="BJ2699" t="s">
        <v>4164</v>
      </c>
      <c r="BK2699" t="s">
        <v>4165</v>
      </c>
      <c r="BL2699">
        <v>2016</v>
      </c>
      <c r="BM2699"/>
      <c r="BN2699"/>
      <c r="BO2699"/>
      <c r="BP2699"/>
      <c r="BW2699"/>
      <c r="BY2699"/>
      <c r="CF2699">
        <v>1</v>
      </c>
      <c r="CI2699">
        <v>-10.199999999999999</v>
      </c>
      <c r="CK2699">
        <v>9.9</v>
      </c>
    </row>
    <row r="2700" spans="1:89" ht="16" customHeight="1">
      <c r="A2700">
        <v>2699</v>
      </c>
      <c r="B2700" t="s">
        <v>7107</v>
      </c>
      <c r="C2700" s="2">
        <v>44970</v>
      </c>
      <c r="E2700" t="s">
        <v>2962</v>
      </c>
      <c r="F2700" t="s">
        <v>2962</v>
      </c>
      <c r="G2700" t="s">
        <v>3941</v>
      </c>
      <c r="H2700" t="s">
        <v>6157</v>
      </c>
      <c r="I2700" t="s">
        <v>4855</v>
      </c>
      <c r="J2700" t="s">
        <v>4856</v>
      </c>
      <c r="K2700" t="s">
        <v>4857</v>
      </c>
      <c r="L2700" t="s">
        <v>6157</v>
      </c>
      <c r="M2700" t="s">
        <v>3984</v>
      </c>
      <c r="N2700" t="s">
        <v>289</v>
      </c>
      <c r="O2700" t="s">
        <v>6987</v>
      </c>
      <c r="P2700" t="s">
        <v>3968</v>
      </c>
      <c r="Q2700" t="s">
        <v>4403</v>
      </c>
      <c r="R2700" t="s">
        <v>6989</v>
      </c>
      <c r="S2700" t="s">
        <v>4353</v>
      </c>
      <c r="T2700" t="s">
        <v>4353</v>
      </c>
      <c r="U2700" t="s">
        <v>6157</v>
      </c>
      <c r="X2700" t="s">
        <v>6157</v>
      </c>
      <c r="Y2700" t="s">
        <v>6157</v>
      </c>
      <c r="Z2700" t="s">
        <v>6157</v>
      </c>
      <c r="AA2700" t="s">
        <v>4021</v>
      </c>
      <c r="AB2700" t="s">
        <v>6157</v>
      </c>
      <c r="AC2700" t="s">
        <v>6157</v>
      </c>
      <c r="AD2700" t="s">
        <v>6157</v>
      </c>
      <c r="AE2700" t="s">
        <v>6157</v>
      </c>
      <c r="AF2700" t="s">
        <v>6157</v>
      </c>
      <c r="AG2700" t="s">
        <v>6157</v>
      </c>
      <c r="AH2700" t="s">
        <v>6157</v>
      </c>
      <c r="AI2700" t="s">
        <v>6157</v>
      </c>
      <c r="AJ2700" t="s">
        <v>4588</v>
      </c>
      <c r="AK2700" t="s">
        <v>4861</v>
      </c>
      <c r="AL2700" t="s">
        <v>4051</v>
      </c>
      <c r="AM2700" t="s">
        <v>264</v>
      </c>
      <c r="AN2700" t="s">
        <v>4353</v>
      </c>
      <c r="AO2700" s="29">
        <v>41.0648537</v>
      </c>
      <c r="AP2700">
        <v>-22.669170000000001</v>
      </c>
      <c r="AQ2700">
        <v>114.02267999999999</v>
      </c>
      <c r="AR2700" t="s">
        <v>1532</v>
      </c>
      <c r="AS2700">
        <v>0</v>
      </c>
      <c r="AT2700" t="s">
        <v>4353</v>
      </c>
      <c r="AU2700" t="s">
        <v>274</v>
      </c>
      <c r="AV2700" t="s">
        <v>4353</v>
      </c>
      <c r="AW2700" t="s">
        <v>4353</v>
      </c>
      <c r="AX2700" t="s">
        <v>6157</v>
      </c>
      <c r="AY2700">
        <v>-55974</v>
      </c>
      <c r="AZ2700">
        <v>-55974</v>
      </c>
      <c r="BA2700" t="s">
        <v>7018</v>
      </c>
      <c r="BB2700" t="s">
        <v>4785</v>
      </c>
      <c r="BC2700" t="s">
        <v>6157</v>
      </c>
      <c r="BH2700" t="s">
        <v>4144</v>
      </c>
      <c r="BI2700" t="s">
        <v>7195</v>
      </c>
      <c r="BJ2700" t="s">
        <v>4164</v>
      </c>
      <c r="BK2700" t="s">
        <v>4165</v>
      </c>
      <c r="BL2700">
        <v>2016</v>
      </c>
      <c r="BM2700"/>
      <c r="BN2700"/>
      <c r="BO2700"/>
      <c r="BP2700"/>
      <c r="BW2700"/>
      <c r="BY2700"/>
      <c r="CF2700">
        <v>1</v>
      </c>
      <c r="CI2700">
        <v>-12.6</v>
      </c>
      <c r="CK2700">
        <v>10.1</v>
      </c>
    </row>
    <row r="2701" spans="1:89" ht="16" customHeight="1">
      <c r="A2701">
        <v>2700</v>
      </c>
      <c r="B2701" t="s">
        <v>7107</v>
      </c>
      <c r="C2701" s="2">
        <v>44970</v>
      </c>
      <c r="E2701" t="s">
        <v>2963</v>
      </c>
      <c r="F2701" t="s">
        <v>2963</v>
      </c>
      <c r="G2701" t="s">
        <v>3941</v>
      </c>
      <c r="H2701" t="s">
        <v>6157</v>
      </c>
      <c r="I2701" t="s">
        <v>4855</v>
      </c>
      <c r="J2701" t="s">
        <v>4856</v>
      </c>
      <c r="K2701" t="s">
        <v>4857</v>
      </c>
      <c r="L2701" t="s">
        <v>6157</v>
      </c>
      <c r="M2701" t="s">
        <v>3984</v>
      </c>
      <c r="N2701" t="s">
        <v>289</v>
      </c>
      <c r="O2701" t="s">
        <v>6987</v>
      </c>
      <c r="P2701" t="s">
        <v>3968</v>
      </c>
      <c r="Q2701" t="s">
        <v>4403</v>
      </c>
      <c r="R2701" t="s">
        <v>6989</v>
      </c>
      <c r="S2701" t="s">
        <v>4353</v>
      </c>
      <c r="T2701" t="s">
        <v>4353</v>
      </c>
      <c r="U2701" t="s">
        <v>6157</v>
      </c>
      <c r="X2701" t="s">
        <v>6157</v>
      </c>
      <c r="Y2701" t="s">
        <v>6157</v>
      </c>
      <c r="Z2701" t="s">
        <v>6157</v>
      </c>
      <c r="AA2701" t="s">
        <v>4021</v>
      </c>
      <c r="AB2701" t="s">
        <v>6157</v>
      </c>
      <c r="AC2701" t="s">
        <v>6157</v>
      </c>
      <c r="AD2701" t="s">
        <v>6157</v>
      </c>
      <c r="AE2701" t="s">
        <v>6157</v>
      </c>
      <c r="AF2701" t="s">
        <v>6157</v>
      </c>
      <c r="AG2701" t="s">
        <v>6157</v>
      </c>
      <c r="AH2701" t="s">
        <v>6157</v>
      </c>
      <c r="AI2701" t="s">
        <v>6157</v>
      </c>
      <c r="AJ2701" t="s">
        <v>4588</v>
      </c>
      <c r="AK2701" t="s">
        <v>4861</v>
      </c>
      <c r="AL2701" t="s">
        <v>4051</v>
      </c>
      <c r="AM2701" t="s">
        <v>264</v>
      </c>
      <c r="AN2701" t="s">
        <v>4353</v>
      </c>
      <c r="AO2701" s="29">
        <v>33.122985800000002</v>
      </c>
      <c r="AP2701">
        <v>-22.71255</v>
      </c>
      <c r="AQ2701">
        <v>114.00360000000001</v>
      </c>
      <c r="AR2701" t="s">
        <v>1532</v>
      </c>
      <c r="AS2701">
        <v>0</v>
      </c>
      <c r="AT2701" t="s">
        <v>4353</v>
      </c>
      <c r="AU2701" t="s">
        <v>274</v>
      </c>
      <c r="AV2701" t="s">
        <v>4353</v>
      </c>
      <c r="AW2701" t="s">
        <v>4353</v>
      </c>
      <c r="AX2701" t="s">
        <v>6157</v>
      </c>
      <c r="AY2701">
        <v>-56287</v>
      </c>
      <c r="AZ2701">
        <v>-56287</v>
      </c>
      <c r="BA2701" t="s">
        <v>7018</v>
      </c>
      <c r="BB2701" t="s">
        <v>4785</v>
      </c>
      <c r="BC2701" t="s">
        <v>6157</v>
      </c>
      <c r="BH2701" t="s">
        <v>4144</v>
      </c>
      <c r="BI2701" t="s">
        <v>7195</v>
      </c>
      <c r="BJ2701" t="s">
        <v>4164</v>
      </c>
      <c r="BK2701" t="s">
        <v>4165</v>
      </c>
      <c r="BL2701">
        <v>2016</v>
      </c>
      <c r="BM2701"/>
      <c r="BN2701"/>
      <c r="BO2701"/>
      <c r="BP2701"/>
      <c r="BW2701">
        <v>-15.9</v>
      </c>
      <c r="BY2701">
        <v>10.9</v>
      </c>
      <c r="CF2701">
        <v>1</v>
      </c>
      <c r="CI2701">
        <v>-3</v>
      </c>
      <c r="CK2701">
        <v>2.4</v>
      </c>
    </row>
    <row r="2702" spans="1:89" ht="16" customHeight="1">
      <c r="A2702">
        <v>2701</v>
      </c>
      <c r="B2702" t="s">
        <v>7107</v>
      </c>
      <c r="C2702" s="2">
        <v>44970</v>
      </c>
      <c r="E2702" t="s">
        <v>2964</v>
      </c>
      <c r="F2702" t="s">
        <v>2964</v>
      </c>
      <c r="G2702" t="s">
        <v>3941</v>
      </c>
      <c r="H2702" t="s">
        <v>6157</v>
      </c>
      <c r="I2702" t="s">
        <v>4855</v>
      </c>
      <c r="J2702" t="s">
        <v>4856</v>
      </c>
      <c r="K2702" t="s">
        <v>4857</v>
      </c>
      <c r="L2702" t="s">
        <v>6157</v>
      </c>
      <c r="M2702" t="s">
        <v>3984</v>
      </c>
      <c r="N2702" t="s">
        <v>289</v>
      </c>
      <c r="O2702" t="s">
        <v>6987</v>
      </c>
      <c r="P2702" t="s">
        <v>3968</v>
      </c>
      <c r="Q2702" t="s">
        <v>4403</v>
      </c>
      <c r="R2702" t="s">
        <v>6989</v>
      </c>
      <c r="S2702" t="s">
        <v>4353</v>
      </c>
      <c r="T2702" t="s">
        <v>4353</v>
      </c>
      <c r="U2702" t="s">
        <v>6157</v>
      </c>
      <c r="X2702" t="s">
        <v>6157</v>
      </c>
      <c r="Y2702" t="s">
        <v>6157</v>
      </c>
      <c r="Z2702" t="s">
        <v>6157</v>
      </c>
      <c r="AA2702" t="s">
        <v>4021</v>
      </c>
      <c r="AB2702" t="s">
        <v>6157</v>
      </c>
      <c r="AC2702" t="s">
        <v>6157</v>
      </c>
      <c r="AD2702" t="s">
        <v>6157</v>
      </c>
      <c r="AE2702" t="s">
        <v>6157</v>
      </c>
      <c r="AF2702" t="s">
        <v>6157</v>
      </c>
      <c r="AG2702" t="s">
        <v>6157</v>
      </c>
      <c r="AH2702" t="s">
        <v>6157</v>
      </c>
      <c r="AI2702" t="s">
        <v>6157</v>
      </c>
      <c r="AJ2702" t="s">
        <v>4588</v>
      </c>
      <c r="AK2702" t="s">
        <v>4861</v>
      </c>
      <c r="AL2702" t="s">
        <v>4051</v>
      </c>
      <c r="AM2702" t="s">
        <v>264</v>
      </c>
      <c r="AN2702" t="s">
        <v>4353</v>
      </c>
      <c r="AO2702" s="29">
        <v>65.171539300000006</v>
      </c>
      <c r="AP2702">
        <v>-22.779949999999999</v>
      </c>
      <c r="AQ2702">
        <v>113.91842</v>
      </c>
      <c r="AR2702" t="s">
        <v>1532</v>
      </c>
      <c r="AS2702">
        <v>0</v>
      </c>
      <c r="AT2702" t="s">
        <v>4353</v>
      </c>
      <c r="AU2702" t="s">
        <v>274</v>
      </c>
      <c r="AV2702" t="s">
        <v>4353</v>
      </c>
      <c r="AW2702" t="s">
        <v>4353</v>
      </c>
      <c r="AX2702" t="s">
        <v>6157</v>
      </c>
      <c r="AY2702">
        <v>-56339</v>
      </c>
      <c r="AZ2702">
        <v>-56339</v>
      </c>
      <c r="BA2702" t="s">
        <v>7018</v>
      </c>
      <c r="BB2702" t="s">
        <v>4785</v>
      </c>
      <c r="BC2702" t="s">
        <v>6157</v>
      </c>
      <c r="BH2702" t="s">
        <v>4144</v>
      </c>
      <c r="BI2702" t="s">
        <v>7195</v>
      </c>
      <c r="BJ2702" t="s">
        <v>4164</v>
      </c>
      <c r="BK2702" t="s">
        <v>4165</v>
      </c>
      <c r="BL2702">
        <v>2016</v>
      </c>
      <c r="BM2702"/>
      <c r="BN2702"/>
      <c r="BO2702"/>
      <c r="BP2702"/>
      <c r="BW2702">
        <v>-16</v>
      </c>
      <c r="BY2702">
        <v>8.1999999999999993</v>
      </c>
      <c r="CF2702">
        <v>1</v>
      </c>
      <c r="CI2702">
        <v>-3.7</v>
      </c>
      <c r="CK2702">
        <v>5.0999999999999996</v>
      </c>
    </row>
    <row r="2703" spans="1:89" ht="16" customHeight="1">
      <c r="A2703">
        <v>2702</v>
      </c>
      <c r="B2703" t="s">
        <v>7107</v>
      </c>
      <c r="C2703" s="2">
        <v>44970</v>
      </c>
      <c r="E2703" t="s">
        <v>2965</v>
      </c>
      <c r="F2703" t="s">
        <v>2965</v>
      </c>
      <c r="G2703" t="s">
        <v>3941</v>
      </c>
      <c r="H2703" t="s">
        <v>6157</v>
      </c>
      <c r="I2703" t="s">
        <v>4855</v>
      </c>
      <c r="J2703" t="s">
        <v>4856</v>
      </c>
      <c r="K2703" t="s">
        <v>4857</v>
      </c>
      <c r="L2703" t="s">
        <v>6157</v>
      </c>
      <c r="M2703" t="s">
        <v>3984</v>
      </c>
      <c r="N2703" t="s">
        <v>289</v>
      </c>
      <c r="O2703" t="s">
        <v>6987</v>
      </c>
      <c r="P2703" t="s">
        <v>3968</v>
      </c>
      <c r="Q2703" t="s">
        <v>4403</v>
      </c>
      <c r="R2703" t="s">
        <v>6989</v>
      </c>
      <c r="S2703" t="s">
        <v>4353</v>
      </c>
      <c r="T2703" t="s">
        <v>4353</v>
      </c>
      <c r="U2703" t="s">
        <v>6157</v>
      </c>
      <c r="X2703" t="s">
        <v>6157</v>
      </c>
      <c r="Y2703" t="s">
        <v>6157</v>
      </c>
      <c r="Z2703" t="s">
        <v>6157</v>
      </c>
      <c r="AA2703" t="s">
        <v>4021</v>
      </c>
      <c r="AB2703" t="s">
        <v>6157</v>
      </c>
      <c r="AC2703" t="s">
        <v>6157</v>
      </c>
      <c r="AD2703" t="s">
        <v>6157</v>
      </c>
      <c r="AE2703" t="s">
        <v>6157</v>
      </c>
      <c r="AF2703" t="s">
        <v>6157</v>
      </c>
      <c r="AG2703" t="s">
        <v>6157</v>
      </c>
      <c r="AH2703" t="s">
        <v>6157</v>
      </c>
      <c r="AI2703" t="s">
        <v>6157</v>
      </c>
      <c r="AJ2703" t="s">
        <v>4588</v>
      </c>
      <c r="AK2703" t="s">
        <v>4861</v>
      </c>
      <c r="AL2703" t="s">
        <v>4051</v>
      </c>
      <c r="AM2703" t="s">
        <v>264</v>
      </c>
      <c r="AN2703" t="s">
        <v>4353</v>
      </c>
      <c r="AO2703" s="29">
        <v>25.051790199999999</v>
      </c>
      <c r="AP2703">
        <v>-23.970549999999999</v>
      </c>
      <c r="AQ2703">
        <v>113.47758</v>
      </c>
      <c r="AR2703" t="s">
        <v>1532</v>
      </c>
      <c r="AS2703">
        <v>0</v>
      </c>
      <c r="AT2703" t="s">
        <v>4353</v>
      </c>
      <c r="AU2703" t="s">
        <v>274</v>
      </c>
      <c r="AV2703" t="s">
        <v>4353</v>
      </c>
      <c r="AW2703" t="s">
        <v>4353</v>
      </c>
      <c r="AX2703" t="s">
        <v>6157</v>
      </c>
      <c r="AY2703">
        <v>-56392</v>
      </c>
      <c r="AZ2703">
        <v>-56392</v>
      </c>
      <c r="BA2703" t="s">
        <v>7018</v>
      </c>
      <c r="BB2703" t="s">
        <v>4785</v>
      </c>
      <c r="BC2703" t="s">
        <v>6157</v>
      </c>
      <c r="BH2703" t="s">
        <v>4144</v>
      </c>
      <c r="BI2703" t="s">
        <v>7195</v>
      </c>
      <c r="BJ2703" t="s">
        <v>4164</v>
      </c>
      <c r="BK2703" t="s">
        <v>4165</v>
      </c>
      <c r="BL2703">
        <v>2016</v>
      </c>
      <c r="BM2703"/>
      <c r="BN2703"/>
      <c r="BO2703"/>
      <c r="BP2703"/>
      <c r="BW2703">
        <v>-11.8</v>
      </c>
      <c r="BY2703">
        <v>9.1</v>
      </c>
      <c r="CF2703">
        <v>1</v>
      </c>
      <c r="CI2703">
        <v>-1.5</v>
      </c>
      <c r="CK2703">
        <v>3</v>
      </c>
    </row>
    <row r="2704" spans="1:89" ht="16" customHeight="1">
      <c r="A2704">
        <v>2703</v>
      </c>
      <c r="B2704" t="s">
        <v>7107</v>
      </c>
      <c r="C2704" s="2">
        <v>44970</v>
      </c>
      <c r="E2704" t="s">
        <v>2966</v>
      </c>
      <c r="F2704" t="s">
        <v>2966</v>
      </c>
      <c r="G2704" t="s">
        <v>3941</v>
      </c>
      <c r="H2704" t="s">
        <v>6157</v>
      </c>
      <c r="I2704" t="s">
        <v>4855</v>
      </c>
      <c r="J2704" t="s">
        <v>4856</v>
      </c>
      <c r="K2704" t="s">
        <v>4857</v>
      </c>
      <c r="L2704" t="s">
        <v>6157</v>
      </c>
      <c r="M2704" t="s">
        <v>3984</v>
      </c>
      <c r="N2704" t="s">
        <v>289</v>
      </c>
      <c r="O2704" t="s">
        <v>6987</v>
      </c>
      <c r="P2704" t="s">
        <v>3968</v>
      </c>
      <c r="Q2704" t="s">
        <v>4403</v>
      </c>
      <c r="R2704" t="s">
        <v>6989</v>
      </c>
      <c r="S2704" t="s">
        <v>4353</v>
      </c>
      <c r="T2704" t="s">
        <v>4353</v>
      </c>
      <c r="U2704" t="s">
        <v>6157</v>
      </c>
      <c r="X2704" t="s">
        <v>6157</v>
      </c>
      <c r="Y2704" t="s">
        <v>6157</v>
      </c>
      <c r="Z2704" t="s">
        <v>6157</v>
      </c>
      <c r="AA2704" t="s">
        <v>4021</v>
      </c>
      <c r="AB2704" t="s">
        <v>6157</v>
      </c>
      <c r="AC2704" t="s">
        <v>6157</v>
      </c>
      <c r="AD2704" t="s">
        <v>6157</v>
      </c>
      <c r="AE2704" t="s">
        <v>6157</v>
      </c>
      <c r="AF2704" t="s">
        <v>6157</v>
      </c>
      <c r="AG2704" t="s">
        <v>6157</v>
      </c>
      <c r="AH2704" t="s">
        <v>6157</v>
      </c>
      <c r="AI2704" t="s">
        <v>6157</v>
      </c>
      <c r="AJ2704" t="s">
        <v>4588</v>
      </c>
      <c r="AK2704" t="s">
        <v>4861</v>
      </c>
      <c r="AL2704" t="s">
        <v>4051</v>
      </c>
      <c r="AM2704" t="s">
        <v>264</v>
      </c>
      <c r="AN2704" t="s">
        <v>4353</v>
      </c>
      <c r="AO2704" s="29">
        <v>60.359855699999997</v>
      </c>
      <c r="AP2704">
        <v>-23.357800000000001</v>
      </c>
      <c r="AQ2704">
        <v>113.83763</v>
      </c>
      <c r="AR2704" t="s">
        <v>1532</v>
      </c>
      <c r="AS2704">
        <v>0</v>
      </c>
      <c r="AT2704" t="s">
        <v>4353</v>
      </c>
      <c r="AU2704" t="s">
        <v>274</v>
      </c>
      <c r="AV2704" t="s">
        <v>4353</v>
      </c>
      <c r="AW2704" t="s">
        <v>4353</v>
      </c>
      <c r="AX2704" t="s">
        <v>6157</v>
      </c>
      <c r="AY2704">
        <v>-57874</v>
      </c>
      <c r="AZ2704">
        <v>-57874</v>
      </c>
      <c r="BA2704" t="s">
        <v>7018</v>
      </c>
      <c r="BB2704" t="s">
        <v>4785</v>
      </c>
      <c r="BC2704" t="s">
        <v>6157</v>
      </c>
      <c r="BH2704" t="s">
        <v>4144</v>
      </c>
      <c r="BI2704" t="s">
        <v>7195</v>
      </c>
      <c r="BJ2704" t="s">
        <v>4164</v>
      </c>
      <c r="BK2704" t="s">
        <v>4165</v>
      </c>
      <c r="BL2704">
        <v>2016</v>
      </c>
      <c r="BM2704"/>
      <c r="BN2704"/>
      <c r="BO2704"/>
      <c r="BP2704"/>
      <c r="BW2704">
        <v>-10.6</v>
      </c>
      <c r="BY2704">
        <v>7</v>
      </c>
      <c r="CF2704">
        <v>1</v>
      </c>
      <c r="CI2704">
        <v>2.2000000000000002</v>
      </c>
      <c r="CK2704">
        <v>-0.5</v>
      </c>
    </row>
    <row r="2705" spans="1:89" ht="16" customHeight="1">
      <c r="A2705">
        <v>2704</v>
      </c>
      <c r="B2705" t="s">
        <v>7107</v>
      </c>
      <c r="C2705" s="2">
        <v>44970</v>
      </c>
      <c r="E2705" t="s">
        <v>2959</v>
      </c>
      <c r="F2705" t="s">
        <v>2959</v>
      </c>
      <c r="G2705" t="s">
        <v>3941</v>
      </c>
      <c r="H2705" t="s">
        <v>6157</v>
      </c>
      <c r="I2705" t="s">
        <v>4855</v>
      </c>
      <c r="J2705" t="s">
        <v>4856</v>
      </c>
      <c r="K2705" t="s">
        <v>4857</v>
      </c>
      <c r="L2705" t="s">
        <v>6157</v>
      </c>
      <c r="M2705" t="s">
        <v>3984</v>
      </c>
      <c r="N2705" t="s">
        <v>289</v>
      </c>
      <c r="O2705" t="s">
        <v>6987</v>
      </c>
      <c r="P2705" t="s">
        <v>3968</v>
      </c>
      <c r="Q2705" t="s">
        <v>4403</v>
      </c>
      <c r="R2705" t="s">
        <v>6989</v>
      </c>
      <c r="S2705" t="s">
        <v>4353</v>
      </c>
      <c r="T2705" t="s">
        <v>4353</v>
      </c>
      <c r="U2705" t="s">
        <v>6157</v>
      </c>
      <c r="X2705" t="s">
        <v>6157</v>
      </c>
      <c r="Y2705" t="s">
        <v>6157</v>
      </c>
      <c r="Z2705" t="s">
        <v>6157</v>
      </c>
      <c r="AA2705" t="s">
        <v>4021</v>
      </c>
      <c r="AB2705" t="s">
        <v>6157</v>
      </c>
      <c r="AC2705" t="s">
        <v>6157</v>
      </c>
      <c r="AD2705" t="s">
        <v>6157</v>
      </c>
      <c r="AE2705" t="s">
        <v>6157</v>
      </c>
      <c r="AF2705" t="s">
        <v>6157</v>
      </c>
      <c r="AG2705" t="s">
        <v>6157</v>
      </c>
      <c r="AH2705" t="s">
        <v>6157</v>
      </c>
      <c r="AI2705" t="s">
        <v>6157</v>
      </c>
      <c r="AJ2705" t="s">
        <v>4588</v>
      </c>
      <c r="AK2705" t="s">
        <v>4861</v>
      </c>
      <c r="AL2705" t="s">
        <v>4051</v>
      </c>
      <c r="AM2705" t="s">
        <v>264</v>
      </c>
      <c r="AN2705" t="s">
        <v>4353</v>
      </c>
      <c r="AO2705" s="29">
        <v>30.706378900000001</v>
      </c>
      <c r="AP2705">
        <v>-23.428270000000001</v>
      </c>
      <c r="AQ2705">
        <v>113.82389999999999</v>
      </c>
      <c r="AR2705" t="s">
        <v>1532</v>
      </c>
      <c r="AS2705">
        <v>0</v>
      </c>
      <c r="AT2705" t="s">
        <v>4353</v>
      </c>
      <c r="AU2705" t="s">
        <v>274</v>
      </c>
      <c r="AV2705" t="s">
        <v>4353</v>
      </c>
      <c r="AW2705" t="s">
        <v>4353</v>
      </c>
      <c r="AX2705" t="s">
        <v>6157</v>
      </c>
      <c r="AY2705">
        <v>-59497</v>
      </c>
      <c r="AZ2705">
        <v>-59497</v>
      </c>
      <c r="BA2705" t="s">
        <v>7018</v>
      </c>
      <c r="BB2705" t="s">
        <v>4785</v>
      </c>
      <c r="BC2705" t="s">
        <v>6157</v>
      </c>
      <c r="BH2705" t="s">
        <v>4144</v>
      </c>
      <c r="BI2705" t="s">
        <v>7195</v>
      </c>
      <c r="BJ2705" t="s">
        <v>4164</v>
      </c>
      <c r="BK2705" t="s">
        <v>4165</v>
      </c>
      <c r="BL2705">
        <v>2016</v>
      </c>
      <c r="BM2705"/>
      <c r="BN2705"/>
      <c r="BO2705"/>
      <c r="BP2705"/>
      <c r="BW2705"/>
      <c r="BY2705"/>
      <c r="CF2705">
        <v>1</v>
      </c>
      <c r="CI2705">
        <v>-11.8</v>
      </c>
      <c r="CK2705">
        <v>3.05</v>
      </c>
    </row>
    <row r="2706" spans="1:89" ht="16" customHeight="1">
      <c r="A2706">
        <v>2705</v>
      </c>
      <c r="B2706" t="s">
        <v>7107</v>
      </c>
      <c r="C2706" s="2">
        <v>44970</v>
      </c>
      <c r="E2706" t="s">
        <v>2967</v>
      </c>
      <c r="F2706" t="s">
        <v>2967</v>
      </c>
      <c r="G2706" t="s">
        <v>3941</v>
      </c>
      <c r="H2706" t="s">
        <v>6157</v>
      </c>
      <c r="I2706" t="s">
        <v>4855</v>
      </c>
      <c r="J2706" t="s">
        <v>4856</v>
      </c>
      <c r="K2706" t="s">
        <v>4857</v>
      </c>
      <c r="L2706" t="s">
        <v>6157</v>
      </c>
      <c r="M2706" t="s">
        <v>3984</v>
      </c>
      <c r="N2706" t="s">
        <v>289</v>
      </c>
      <c r="O2706" t="s">
        <v>6987</v>
      </c>
      <c r="P2706" t="s">
        <v>3968</v>
      </c>
      <c r="Q2706" t="s">
        <v>4403</v>
      </c>
      <c r="R2706" t="s">
        <v>6989</v>
      </c>
      <c r="S2706" t="s">
        <v>4353</v>
      </c>
      <c r="T2706" t="s">
        <v>4353</v>
      </c>
      <c r="U2706" t="s">
        <v>6157</v>
      </c>
      <c r="X2706" t="s">
        <v>6157</v>
      </c>
      <c r="Y2706" t="s">
        <v>6157</v>
      </c>
      <c r="Z2706" t="s">
        <v>6157</v>
      </c>
      <c r="AA2706" t="s">
        <v>4021</v>
      </c>
      <c r="AB2706" t="s">
        <v>6157</v>
      </c>
      <c r="AC2706" t="s">
        <v>6157</v>
      </c>
      <c r="AD2706" t="s">
        <v>6157</v>
      </c>
      <c r="AE2706" t="s">
        <v>6157</v>
      </c>
      <c r="AF2706" t="s">
        <v>6157</v>
      </c>
      <c r="AG2706" t="s">
        <v>6157</v>
      </c>
      <c r="AH2706" t="s">
        <v>6157</v>
      </c>
      <c r="AI2706" t="s">
        <v>6157</v>
      </c>
      <c r="AJ2706" t="s">
        <v>4588</v>
      </c>
      <c r="AK2706" t="s">
        <v>4861</v>
      </c>
      <c r="AL2706" t="s">
        <v>4051</v>
      </c>
      <c r="AM2706" t="s">
        <v>264</v>
      </c>
      <c r="AN2706" t="s">
        <v>4353</v>
      </c>
      <c r="AO2706" s="29">
        <v>31</v>
      </c>
      <c r="AP2706">
        <v>-23.428270000000001</v>
      </c>
      <c r="AQ2706">
        <v>113.82389999999999</v>
      </c>
      <c r="AR2706" t="s">
        <v>1532</v>
      </c>
      <c r="AS2706">
        <v>0</v>
      </c>
      <c r="AT2706" t="s">
        <v>4353</v>
      </c>
      <c r="AU2706" t="s">
        <v>274</v>
      </c>
      <c r="AV2706" t="s">
        <v>4353</v>
      </c>
      <c r="AW2706" t="s">
        <v>4353</v>
      </c>
      <c r="AX2706" t="s">
        <v>6157</v>
      </c>
      <c r="AY2706">
        <v>-58196</v>
      </c>
      <c r="AZ2706">
        <v>-58196</v>
      </c>
      <c r="BA2706" t="s">
        <v>7018</v>
      </c>
      <c r="BB2706" t="s">
        <v>4785</v>
      </c>
      <c r="BC2706" t="s">
        <v>6157</v>
      </c>
      <c r="BH2706" t="s">
        <v>4144</v>
      </c>
      <c r="BI2706" t="s">
        <v>7195</v>
      </c>
      <c r="BJ2706" t="s">
        <v>4164</v>
      </c>
      <c r="BK2706" t="s">
        <v>4165</v>
      </c>
      <c r="BL2706">
        <v>2016</v>
      </c>
      <c r="BM2706"/>
      <c r="BN2706"/>
      <c r="BO2706"/>
      <c r="BP2706"/>
      <c r="BW2706">
        <v>-17.399999999999999</v>
      </c>
      <c r="BY2706">
        <v>9.8000000000000007</v>
      </c>
      <c r="CF2706">
        <v>1</v>
      </c>
      <c r="CI2706">
        <v>-1.3</v>
      </c>
      <c r="CK2706">
        <v>4.4000000000000004</v>
      </c>
    </row>
    <row r="2707" spans="1:89" ht="16" customHeight="1">
      <c r="A2707">
        <v>2706</v>
      </c>
      <c r="B2707" t="s">
        <v>7107</v>
      </c>
      <c r="C2707" s="2">
        <v>44970</v>
      </c>
      <c r="E2707" t="s">
        <v>2958</v>
      </c>
      <c r="F2707" t="s">
        <v>2958</v>
      </c>
      <c r="G2707" t="s">
        <v>3941</v>
      </c>
      <c r="H2707" t="s">
        <v>6157</v>
      </c>
      <c r="I2707" t="s">
        <v>4855</v>
      </c>
      <c r="J2707" t="s">
        <v>4856</v>
      </c>
      <c r="K2707" t="s">
        <v>4857</v>
      </c>
      <c r="L2707" t="s">
        <v>6157</v>
      </c>
      <c r="M2707" t="s">
        <v>3984</v>
      </c>
      <c r="N2707" t="s">
        <v>289</v>
      </c>
      <c r="O2707" t="s">
        <v>6987</v>
      </c>
      <c r="P2707" t="s">
        <v>3968</v>
      </c>
      <c r="Q2707" t="s">
        <v>4403</v>
      </c>
      <c r="R2707" t="s">
        <v>6989</v>
      </c>
      <c r="S2707" t="s">
        <v>4353</v>
      </c>
      <c r="T2707" t="s">
        <v>4353</v>
      </c>
      <c r="U2707" t="s">
        <v>6157</v>
      </c>
      <c r="X2707" t="s">
        <v>6157</v>
      </c>
      <c r="Y2707" t="s">
        <v>6157</v>
      </c>
      <c r="Z2707" t="s">
        <v>6157</v>
      </c>
      <c r="AA2707" t="s">
        <v>4021</v>
      </c>
      <c r="AB2707" t="s">
        <v>6157</v>
      </c>
      <c r="AC2707" t="s">
        <v>6157</v>
      </c>
      <c r="AD2707" t="s">
        <v>6157</v>
      </c>
      <c r="AE2707" t="s">
        <v>6157</v>
      </c>
      <c r="AF2707" t="s">
        <v>6157</v>
      </c>
      <c r="AG2707" t="s">
        <v>6157</v>
      </c>
      <c r="AH2707" t="s">
        <v>6157</v>
      </c>
      <c r="AI2707" t="s">
        <v>6157</v>
      </c>
      <c r="AJ2707" t="s">
        <v>4588</v>
      </c>
      <c r="AK2707" t="s">
        <v>4861</v>
      </c>
      <c r="AL2707" t="s">
        <v>4051</v>
      </c>
      <c r="AM2707" t="s">
        <v>264</v>
      </c>
      <c r="AN2707" t="s">
        <v>4353</v>
      </c>
      <c r="AO2707" s="29">
        <v>14</v>
      </c>
      <c r="AP2707">
        <v>-23.912520000000001</v>
      </c>
      <c r="AQ2707">
        <v>113.49987</v>
      </c>
      <c r="AR2707" t="s">
        <v>1532</v>
      </c>
      <c r="AS2707">
        <v>0</v>
      </c>
      <c r="AT2707" t="s">
        <v>4353</v>
      </c>
      <c r="AU2707" t="s">
        <v>274</v>
      </c>
      <c r="AV2707" t="s">
        <v>4353</v>
      </c>
      <c r="AW2707" t="s">
        <v>4353</v>
      </c>
      <c r="AX2707" t="s">
        <v>6157</v>
      </c>
      <c r="AY2707">
        <v>-58412</v>
      </c>
      <c r="AZ2707">
        <v>-58412</v>
      </c>
      <c r="BA2707" t="s">
        <v>7018</v>
      </c>
      <c r="BB2707" t="s">
        <v>4785</v>
      </c>
      <c r="BC2707" t="s">
        <v>6157</v>
      </c>
      <c r="BH2707" t="s">
        <v>4144</v>
      </c>
      <c r="BI2707" t="s">
        <v>7195</v>
      </c>
      <c r="BJ2707" t="s">
        <v>4164</v>
      </c>
      <c r="BK2707" t="s">
        <v>4165</v>
      </c>
      <c r="BL2707">
        <v>2016</v>
      </c>
      <c r="BM2707"/>
      <c r="BN2707"/>
      <c r="BO2707"/>
      <c r="BP2707"/>
      <c r="BW2707">
        <v>-18.7</v>
      </c>
      <c r="BY2707">
        <v>9.5</v>
      </c>
      <c r="CF2707">
        <v>1</v>
      </c>
      <c r="CI2707">
        <v>-5.8</v>
      </c>
      <c r="CK2707">
        <v>2.8</v>
      </c>
    </row>
    <row r="2708" spans="1:89" ht="16" customHeight="1">
      <c r="A2708">
        <v>2707</v>
      </c>
      <c r="B2708" t="s">
        <v>7107</v>
      </c>
      <c r="C2708" s="2">
        <v>44970</v>
      </c>
      <c r="E2708" t="s">
        <v>2968</v>
      </c>
      <c r="F2708" t="s">
        <v>2968</v>
      </c>
      <c r="G2708" t="s">
        <v>3941</v>
      </c>
      <c r="H2708" t="s">
        <v>6157</v>
      </c>
      <c r="I2708" t="s">
        <v>4855</v>
      </c>
      <c r="J2708" t="s">
        <v>4856</v>
      </c>
      <c r="K2708" t="s">
        <v>4857</v>
      </c>
      <c r="L2708" t="s">
        <v>6157</v>
      </c>
      <c r="M2708" t="s">
        <v>3984</v>
      </c>
      <c r="N2708" t="s">
        <v>289</v>
      </c>
      <c r="O2708" t="s">
        <v>6987</v>
      </c>
      <c r="P2708" t="s">
        <v>3968</v>
      </c>
      <c r="Q2708" t="s">
        <v>4403</v>
      </c>
      <c r="R2708" t="s">
        <v>6989</v>
      </c>
      <c r="S2708" t="s">
        <v>4353</v>
      </c>
      <c r="T2708" t="s">
        <v>4353</v>
      </c>
      <c r="U2708" t="s">
        <v>6157</v>
      </c>
      <c r="X2708" t="s">
        <v>6157</v>
      </c>
      <c r="Y2708" t="s">
        <v>6157</v>
      </c>
      <c r="Z2708" t="s">
        <v>6157</v>
      </c>
      <c r="AA2708" t="s">
        <v>4021</v>
      </c>
      <c r="AB2708" t="s">
        <v>6157</v>
      </c>
      <c r="AC2708" t="s">
        <v>6157</v>
      </c>
      <c r="AD2708" t="s">
        <v>6157</v>
      </c>
      <c r="AE2708" t="s">
        <v>6157</v>
      </c>
      <c r="AF2708" t="s">
        <v>6157</v>
      </c>
      <c r="AG2708" t="s">
        <v>6157</v>
      </c>
      <c r="AH2708" t="s">
        <v>6157</v>
      </c>
      <c r="AI2708" t="s">
        <v>6157</v>
      </c>
      <c r="AJ2708" t="s">
        <v>4588</v>
      </c>
      <c r="AK2708" t="s">
        <v>4861</v>
      </c>
      <c r="AL2708" t="s">
        <v>4051</v>
      </c>
      <c r="AM2708" t="s">
        <v>264</v>
      </c>
      <c r="AN2708" t="s">
        <v>4353</v>
      </c>
      <c r="AO2708" s="29">
        <v>57</v>
      </c>
      <c r="AP2708">
        <v>-24.281980000000001</v>
      </c>
      <c r="AQ2708">
        <v>113.42148</v>
      </c>
      <c r="AR2708" t="s">
        <v>1532</v>
      </c>
      <c r="AS2708">
        <v>0</v>
      </c>
      <c r="AT2708" t="s">
        <v>4353</v>
      </c>
      <c r="AU2708" t="s">
        <v>274</v>
      </c>
      <c r="AV2708" t="s">
        <v>4353</v>
      </c>
      <c r="AW2708" t="s">
        <v>4353</v>
      </c>
      <c r="AX2708" t="s">
        <v>6157</v>
      </c>
      <c r="AY2708">
        <v>-58573</v>
      </c>
      <c r="AZ2708">
        <v>-58573</v>
      </c>
      <c r="BA2708" t="s">
        <v>7018</v>
      </c>
      <c r="BB2708" t="s">
        <v>4785</v>
      </c>
      <c r="BC2708" t="s">
        <v>6157</v>
      </c>
      <c r="BH2708" t="s">
        <v>4144</v>
      </c>
      <c r="BI2708" t="s">
        <v>7195</v>
      </c>
      <c r="BJ2708" t="s">
        <v>4164</v>
      </c>
      <c r="BK2708" t="s">
        <v>4165</v>
      </c>
      <c r="BL2708">
        <v>2016</v>
      </c>
      <c r="BM2708"/>
      <c r="BN2708"/>
      <c r="BO2708"/>
      <c r="BP2708"/>
      <c r="BW2708">
        <v>-20.3</v>
      </c>
      <c r="BY2708">
        <v>10.199999999999999</v>
      </c>
      <c r="CF2708">
        <v>1</v>
      </c>
      <c r="CI2708">
        <v>-11.7</v>
      </c>
      <c r="CK2708">
        <v>1.5</v>
      </c>
    </row>
    <row r="2709" spans="1:89" ht="16" customHeight="1">
      <c r="A2709">
        <v>2708</v>
      </c>
      <c r="B2709" t="s">
        <v>7107</v>
      </c>
      <c r="C2709" s="2">
        <v>44970</v>
      </c>
      <c r="E2709" t="s">
        <v>2969</v>
      </c>
      <c r="F2709" t="s">
        <v>2969</v>
      </c>
      <c r="G2709" t="s">
        <v>3941</v>
      </c>
      <c r="H2709" t="s">
        <v>6157</v>
      </c>
      <c r="I2709" t="s">
        <v>4855</v>
      </c>
      <c r="J2709" t="s">
        <v>4856</v>
      </c>
      <c r="K2709" t="s">
        <v>4857</v>
      </c>
      <c r="L2709" t="s">
        <v>6157</v>
      </c>
      <c r="M2709" t="s">
        <v>3984</v>
      </c>
      <c r="N2709" t="s">
        <v>289</v>
      </c>
      <c r="O2709" t="s">
        <v>6987</v>
      </c>
      <c r="P2709" t="s">
        <v>3968</v>
      </c>
      <c r="Q2709" t="s">
        <v>4403</v>
      </c>
      <c r="R2709" t="s">
        <v>6989</v>
      </c>
      <c r="S2709" t="s">
        <v>4353</v>
      </c>
      <c r="T2709" t="s">
        <v>4353</v>
      </c>
      <c r="U2709" t="s">
        <v>6157</v>
      </c>
      <c r="X2709" t="s">
        <v>6157</v>
      </c>
      <c r="Y2709" t="s">
        <v>6157</v>
      </c>
      <c r="Z2709" t="s">
        <v>6157</v>
      </c>
      <c r="AA2709" t="s">
        <v>4021</v>
      </c>
      <c r="AB2709" t="s">
        <v>6157</v>
      </c>
      <c r="AC2709" t="s">
        <v>6157</v>
      </c>
      <c r="AD2709" t="s">
        <v>6157</v>
      </c>
      <c r="AE2709" t="s">
        <v>6157</v>
      </c>
      <c r="AF2709" t="s">
        <v>6157</v>
      </c>
      <c r="AG2709" t="s">
        <v>6157</v>
      </c>
      <c r="AH2709" t="s">
        <v>6157</v>
      </c>
      <c r="AI2709" t="s">
        <v>6157</v>
      </c>
      <c r="AJ2709" t="s">
        <v>4588</v>
      </c>
      <c r="AK2709" t="s">
        <v>4861</v>
      </c>
      <c r="AL2709" t="s">
        <v>4051</v>
      </c>
      <c r="AM2709" t="s">
        <v>264</v>
      </c>
      <c r="AN2709" t="s">
        <v>4353</v>
      </c>
      <c r="AO2709" s="29">
        <v>41.0674706</v>
      </c>
      <c r="AP2709">
        <v>-22.900700000000001</v>
      </c>
      <c r="AQ2709">
        <v>113.87477</v>
      </c>
      <c r="AR2709" t="s">
        <v>1532</v>
      </c>
      <c r="AS2709">
        <v>0</v>
      </c>
      <c r="AT2709" t="s">
        <v>4353</v>
      </c>
      <c r="AU2709" t="s">
        <v>274</v>
      </c>
      <c r="AV2709" t="s">
        <v>4353</v>
      </c>
      <c r="AW2709" t="s">
        <v>4353</v>
      </c>
      <c r="AX2709" t="s">
        <v>6157</v>
      </c>
      <c r="AY2709">
        <v>-59388</v>
      </c>
      <c r="AZ2709">
        <v>-59388</v>
      </c>
      <c r="BA2709" t="s">
        <v>7018</v>
      </c>
      <c r="BB2709" t="s">
        <v>4785</v>
      </c>
      <c r="BC2709" t="s">
        <v>6157</v>
      </c>
      <c r="BH2709" t="s">
        <v>4144</v>
      </c>
      <c r="BI2709" t="s">
        <v>7195</v>
      </c>
      <c r="BJ2709" t="s">
        <v>4164</v>
      </c>
      <c r="BK2709" t="s">
        <v>4165</v>
      </c>
      <c r="BL2709">
        <v>2016</v>
      </c>
      <c r="BM2709"/>
      <c r="BN2709"/>
      <c r="BO2709"/>
      <c r="BP2709"/>
      <c r="BW2709">
        <v>-20.9</v>
      </c>
      <c r="BY2709">
        <v>10.5</v>
      </c>
      <c r="CF2709">
        <v>1</v>
      </c>
      <c r="CI2709">
        <v>-10.4</v>
      </c>
      <c r="CK2709">
        <v>4.3</v>
      </c>
    </row>
    <row r="2710" spans="1:89" ht="16" customHeight="1">
      <c r="A2710">
        <v>2709</v>
      </c>
      <c r="B2710" t="s">
        <v>7107</v>
      </c>
      <c r="C2710" s="2">
        <v>44970</v>
      </c>
      <c r="E2710" t="s">
        <v>2970</v>
      </c>
      <c r="F2710" t="s">
        <v>2970</v>
      </c>
      <c r="G2710" t="s">
        <v>3941</v>
      </c>
      <c r="H2710" t="s">
        <v>6157</v>
      </c>
      <c r="I2710" t="s">
        <v>4855</v>
      </c>
      <c r="J2710" t="s">
        <v>4856</v>
      </c>
      <c r="K2710" t="s">
        <v>4857</v>
      </c>
      <c r="L2710" t="s">
        <v>6157</v>
      </c>
      <c r="M2710" t="s">
        <v>3984</v>
      </c>
      <c r="N2710" t="s">
        <v>289</v>
      </c>
      <c r="O2710" t="s">
        <v>6987</v>
      </c>
      <c r="P2710" t="s">
        <v>3968</v>
      </c>
      <c r="Q2710" t="s">
        <v>4403</v>
      </c>
      <c r="R2710" t="s">
        <v>6989</v>
      </c>
      <c r="S2710" t="s">
        <v>4353</v>
      </c>
      <c r="T2710" t="s">
        <v>4353</v>
      </c>
      <c r="U2710" t="s">
        <v>6157</v>
      </c>
      <c r="X2710" t="s">
        <v>6157</v>
      </c>
      <c r="Y2710" t="s">
        <v>6157</v>
      </c>
      <c r="Z2710" t="s">
        <v>6157</v>
      </c>
      <c r="AA2710" t="s">
        <v>4021</v>
      </c>
      <c r="AB2710" t="s">
        <v>6157</v>
      </c>
      <c r="AC2710" t="s">
        <v>6157</v>
      </c>
      <c r="AD2710" t="s">
        <v>6157</v>
      </c>
      <c r="AE2710" t="s">
        <v>6157</v>
      </c>
      <c r="AF2710" t="s">
        <v>6157</v>
      </c>
      <c r="AG2710" t="s">
        <v>6157</v>
      </c>
      <c r="AH2710" t="s">
        <v>6157</v>
      </c>
      <c r="AI2710" t="s">
        <v>6157</v>
      </c>
      <c r="AJ2710" t="s">
        <v>4588</v>
      </c>
      <c r="AK2710" t="s">
        <v>4861</v>
      </c>
      <c r="AL2710" t="s">
        <v>4051</v>
      </c>
      <c r="AM2710" t="s">
        <v>264</v>
      </c>
      <c r="AN2710" t="s">
        <v>4353</v>
      </c>
      <c r="AO2710" s="29">
        <v>30.098550800000002</v>
      </c>
      <c r="AP2710">
        <v>-22.65832</v>
      </c>
      <c r="AQ2710">
        <v>114.02867000000001</v>
      </c>
      <c r="AR2710" t="s">
        <v>1532</v>
      </c>
      <c r="AS2710">
        <v>0</v>
      </c>
      <c r="AT2710" t="s">
        <v>4353</v>
      </c>
      <c r="AU2710" t="s">
        <v>274</v>
      </c>
      <c r="AV2710" t="s">
        <v>4353</v>
      </c>
      <c r="AW2710" t="s">
        <v>4353</v>
      </c>
      <c r="AX2710" t="s">
        <v>6157</v>
      </c>
      <c r="AY2710">
        <v>-59606</v>
      </c>
      <c r="AZ2710">
        <v>-59606</v>
      </c>
      <c r="BA2710" t="s">
        <v>7018</v>
      </c>
      <c r="BB2710" t="s">
        <v>4785</v>
      </c>
      <c r="BC2710" t="s">
        <v>6157</v>
      </c>
      <c r="BH2710" t="s">
        <v>4144</v>
      </c>
      <c r="BI2710" t="s">
        <v>7195</v>
      </c>
      <c r="BJ2710" t="s">
        <v>4164</v>
      </c>
      <c r="BK2710" t="s">
        <v>4165</v>
      </c>
      <c r="BL2710">
        <v>2016</v>
      </c>
      <c r="BM2710"/>
      <c r="BN2710"/>
      <c r="BO2710"/>
      <c r="BP2710"/>
      <c r="BW2710">
        <v>-21.1</v>
      </c>
      <c r="BY2710">
        <v>11.7</v>
      </c>
      <c r="CF2710">
        <v>1</v>
      </c>
      <c r="CI2710">
        <v>-10</v>
      </c>
      <c r="CK2710">
        <v>5.9</v>
      </c>
    </row>
    <row r="2711" spans="1:89" ht="16" customHeight="1">
      <c r="A2711">
        <v>2710</v>
      </c>
      <c r="B2711" t="s">
        <v>7107</v>
      </c>
      <c r="C2711" s="2">
        <v>44970</v>
      </c>
      <c r="E2711" t="s">
        <v>2971</v>
      </c>
      <c r="F2711" t="s">
        <v>2971</v>
      </c>
      <c r="G2711" t="s">
        <v>3941</v>
      </c>
      <c r="H2711" t="s">
        <v>6157</v>
      </c>
      <c r="I2711" t="s">
        <v>4855</v>
      </c>
      <c r="J2711" t="s">
        <v>4856</v>
      </c>
      <c r="K2711" t="s">
        <v>4857</v>
      </c>
      <c r="L2711" t="s">
        <v>6157</v>
      </c>
      <c r="M2711" t="s">
        <v>3984</v>
      </c>
      <c r="N2711" t="s">
        <v>289</v>
      </c>
      <c r="O2711" t="s">
        <v>6987</v>
      </c>
      <c r="P2711" t="s">
        <v>3968</v>
      </c>
      <c r="Q2711" t="s">
        <v>4403</v>
      </c>
      <c r="R2711" t="s">
        <v>6989</v>
      </c>
      <c r="S2711" t="s">
        <v>4353</v>
      </c>
      <c r="T2711" t="s">
        <v>4353</v>
      </c>
      <c r="U2711" t="s">
        <v>6157</v>
      </c>
      <c r="X2711" t="s">
        <v>6157</v>
      </c>
      <c r="Y2711" t="s">
        <v>6157</v>
      </c>
      <c r="Z2711" t="s">
        <v>6157</v>
      </c>
      <c r="AA2711" t="s">
        <v>4021</v>
      </c>
      <c r="AB2711" t="s">
        <v>6157</v>
      </c>
      <c r="AC2711" t="s">
        <v>6157</v>
      </c>
      <c r="AD2711" t="s">
        <v>6157</v>
      </c>
      <c r="AE2711" t="s">
        <v>6157</v>
      </c>
      <c r="AF2711" t="s">
        <v>6157</v>
      </c>
      <c r="AG2711" t="s">
        <v>6157</v>
      </c>
      <c r="AH2711" t="s">
        <v>6157</v>
      </c>
      <c r="AI2711" t="s">
        <v>6157</v>
      </c>
      <c r="AJ2711" t="s">
        <v>4588</v>
      </c>
      <c r="AK2711" t="s">
        <v>4861</v>
      </c>
      <c r="AL2711" t="s">
        <v>4051</v>
      </c>
      <c r="AM2711" t="s">
        <v>264</v>
      </c>
      <c r="AN2711" t="s">
        <v>4353</v>
      </c>
      <c r="AO2711" s="29">
        <v>20.134931600000002</v>
      </c>
      <c r="AP2711">
        <v>-24.32743</v>
      </c>
      <c r="AQ2711">
        <v>113.40927000000001</v>
      </c>
      <c r="AR2711" t="s">
        <v>1532</v>
      </c>
      <c r="AS2711">
        <v>0</v>
      </c>
      <c r="AT2711" t="s">
        <v>4353</v>
      </c>
      <c r="AU2711" t="s">
        <v>274</v>
      </c>
      <c r="AV2711" t="s">
        <v>4353</v>
      </c>
      <c r="AW2711" t="s">
        <v>4353</v>
      </c>
      <c r="AX2711" t="s">
        <v>6157</v>
      </c>
      <c r="AY2711">
        <v>-59880</v>
      </c>
      <c r="AZ2711">
        <v>-59880</v>
      </c>
      <c r="BA2711" t="s">
        <v>7018</v>
      </c>
      <c r="BB2711" t="s">
        <v>4785</v>
      </c>
      <c r="BC2711" t="s">
        <v>6157</v>
      </c>
      <c r="BH2711" t="s">
        <v>4144</v>
      </c>
      <c r="BI2711" t="s">
        <v>7195</v>
      </c>
      <c r="BJ2711" t="s">
        <v>4164</v>
      </c>
      <c r="BK2711" t="s">
        <v>4165</v>
      </c>
      <c r="BL2711">
        <v>2016</v>
      </c>
      <c r="BM2711"/>
      <c r="BN2711"/>
      <c r="BO2711"/>
      <c r="BP2711"/>
      <c r="BW2711"/>
      <c r="BY2711"/>
      <c r="CF2711">
        <v>1</v>
      </c>
      <c r="CI2711">
        <v>-9.6</v>
      </c>
      <c r="CK2711">
        <v>11</v>
      </c>
    </row>
    <row r="2712" spans="1:89" ht="16" customHeight="1">
      <c r="A2712">
        <v>2711</v>
      </c>
      <c r="B2712" t="s">
        <v>7107</v>
      </c>
      <c r="C2712" s="2">
        <v>44970</v>
      </c>
      <c r="E2712" t="s">
        <v>2966</v>
      </c>
      <c r="F2712" t="s">
        <v>2966</v>
      </c>
      <c r="G2712" t="s">
        <v>3941</v>
      </c>
      <c r="H2712" t="s">
        <v>6157</v>
      </c>
      <c r="I2712" t="s">
        <v>4855</v>
      </c>
      <c r="J2712" t="s">
        <v>4856</v>
      </c>
      <c r="K2712" t="s">
        <v>4857</v>
      </c>
      <c r="L2712" t="s">
        <v>6157</v>
      </c>
      <c r="M2712" t="s">
        <v>3984</v>
      </c>
      <c r="N2712" t="s">
        <v>289</v>
      </c>
      <c r="O2712" t="s">
        <v>6987</v>
      </c>
      <c r="P2712" t="s">
        <v>3968</v>
      </c>
      <c r="Q2712" t="s">
        <v>4403</v>
      </c>
      <c r="R2712" t="s">
        <v>6989</v>
      </c>
      <c r="S2712" t="s">
        <v>4353</v>
      </c>
      <c r="T2712" t="s">
        <v>4353</v>
      </c>
      <c r="U2712" t="s">
        <v>6157</v>
      </c>
      <c r="X2712" t="s">
        <v>6157</v>
      </c>
      <c r="Y2712" t="s">
        <v>6157</v>
      </c>
      <c r="Z2712" t="s">
        <v>6157</v>
      </c>
      <c r="AA2712" t="s">
        <v>4021</v>
      </c>
      <c r="AB2712" t="s">
        <v>6157</v>
      </c>
      <c r="AC2712" t="s">
        <v>6157</v>
      </c>
      <c r="AD2712" t="s">
        <v>6157</v>
      </c>
      <c r="AE2712" t="s">
        <v>6157</v>
      </c>
      <c r="AF2712" t="s">
        <v>6157</v>
      </c>
      <c r="AG2712" t="s">
        <v>6157</v>
      </c>
      <c r="AH2712" t="s">
        <v>6157</v>
      </c>
      <c r="AI2712" t="s">
        <v>6157</v>
      </c>
      <c r="AJ2712" t="s">
        <v>4588</v>
      </c>
      <c r="AK2712" t="s">
        <v>4861</v>
      </c>
      <c r="AL2712" t="s">
        <v>4051</v>
      </c>
      <c r="AM2712" t="s">
        <v>264</v>
      </c>
      <c r="AN2712" t="s">
        <v>4353</v>
      </c>
      <c r="AO2712" s="29">
        <v>34.2428436</v>
      </c>
      <c r="AP2712">
        <v>-22.711749999999999</v>
      </c>
      <c r="AQ2712">
        <v>114.00375</v>
      </c>
      <c r="AR2712" t="s">
        <v>1532</v>
      </c>
      <c r="AS2712">
        <v>0</v>
      </c>
      <c r="AT2712" t="s">
        <v>4353</v>
      </c>
      <c r="AU2712" t="s">
        <v>274</v>
      </c>
      <c r="AV2712" t="s">
        <v>4353</v>
      </c>
      <c r="AW2712" t="s">
        <v>4353</v>
      </c>
      <c r="AX2712" t="s">
        <v>6157</v>
      </c>
      <c r="AY2712">
        <v>-59880</v>
      </c>
      <c r="AZ2712">
        <v>-59880</v>
      </c>
      <c r="BA2712" t="s">
        <v>7018</v>
      </c>
      <c r="BB2712" t="s">
        <v>4785</v>
      </c>
      <c r="BC2712" t="s">
        <v>6157</v>
      </c>
      <c r="BH2712" t="s">
        <v>4144</v>
      </c>
      <c r="BI2712" t="s">
        <v>7195</v>
      </c>
      <c r="BJ2712" t="s">
        <v>4164</v>
      </c>
      <c r="BK2712" t="s">
        <v>4165</v>
      </c>
      <c r="BL2712">
        <v>2016</v>
      </c>
      <c r="BM2712"/>
      <c r="BN2712"/>
      <c r="BO2712"/>
      <c r="BP2712"/>
      <c r="BW2712">
        <v>-10.7</v>
      </c>
      <c r="BY2712">
        <v>8.4</v>
      </c>
      <c r="CF2712">
        <v>1</v>
      </c>
      <c r="CI2712">
        <v>1.9</v>
      </c>
      <c r="CK2712">
        <v>-1.3</v>
      </c>
    </row>
    <row r="2713" spans="1:89" ht="16" customHeight="1">
      <c r="A2713">
        <v>2712</v>
      </c>
      <c r="B2713" t="s">
        <v>7107</v>
      </c>
      <c r="C2713" s="2">
        <v>44970</v>
      </c>
      <c r="E2713" t="s">
        <v>2972</v>
      </c>
      <c r="F2713" t="s">
        <v>2972</v>
      </c>
      <c r="G2713" t="s">
        <v>3941</v>
      </c>
      <c r="H2713" t="s">
        <v>6157</v>
      </c>
      <c r="I2713" t="s">
        <v>4855</v>
      </c>
      <c r="J2713" t="s">
        <v>4856</v>
      </c>
      <c r="K2713" t="s">
        <v>4857</v>
      </c>
      <c r="L2713" t="s">
        <v>6157</v>
      </c>
      <c r="M2713" t="s">
        <v>3984</v>
      </c>
      <c r="N2713" t="s">
        <v>289</v>
      </c>
      <c r="O2713" t="s">
        <v>6987</v>
      </c>
      <c r="P2713" t="s">
        <v>3968</v>
      </c>
      <c r="Q2713" t="s">
        <v>4403</v>
      </c>
      <c r="R2713" t="s">
        <v>6989</v>
      </c>
      <c r="S2713" t="s">
        <v>4353</v>
      </c>
      <c r="T2713" t="s">
        <v>4353</v>
      </c>
      <c r="U2713" t="s">
        <v>6157</v>
      </c>
      <c r="X2713" t="s">
        <v>6157</v>
      </c>
      <c r="Y2713" t="s">
        <v>6157</v>
      </c>
      <c r="Z2713" t="s">
        <v>6157</v>
      </c>
      <c r="AA2713" t="s">
        <v>4021</v>
      </c>
      <c r="AB2713" t="s">
        <v>6157</v>
      </c>
      <c r="AC2713" t="s">
        <v>6157</v>
      </c>
      <c r="AD2713" t="s">
        <v>6157</v>
      </c>
      <c r="AE2713" t="s">
        <v>6157</v>
      </c>
      <c r="AF2713" t="s">
        <v>6157</v>
      </c>
      <c r="AG2713" t="s">
        <v>6157</v>
      </c>
      <c r="AH2713" t="s">
        <v>6157</v>
      </c>
      <c r="AI2713" t="s">
        <v>6157</v>
      </c>
      <c r="AJ2713" t="s">
        <v>4588</v>
      </c>
      <c r="AK2713" t="s">
        <v>4861</v>
      </c>
      <c r="AL2713" t="s">
        <v>4051</v>
      </c>
      <c r="AM2713" t="s">
        <v>264</v>
      </c>
      <c r="AN2713" t="s">
        <v>4353</v>
      </c>
      <c r="AO2713" s="29">
        <v>31</v>
      </c>
      <c r="AP2713">
        <v>-23.428270000000001</v>
      </c>
      <c r="AQ2713">
        <v>113.82389999999999</v>
      </c>
      <c r="AR2713" t="s">
        <v>1532</v>
      </c>
      <c r="AS2713">
        <v>0</v>
      </c>
      <c r="AT2713" t="s">
        <v>4353</v>
      </c>
      <c r="AU2713" t="s">
        <v>274</v>
      </c>
      <c r="AV2713" t="s">
        <v>4353</v>
      </c>
      <c r="AW2713" t="s">
        <v>4353</v>
      </c>
      <c r="AX2713" t="s">
        <v>6157</v>
      </c>
      <c r="AY2713">
        <v>-60045</v>
      </c>
      <c r="AZ2713">
        <v>-60045</v>
      </c>
      <c r="BA2713" t="s">
        <v>7018</v>
      </c>
      <c r="BB2713" t="s">
        <v>4785</v>
      </c>
      <c r="BC2713" t="s">
        <v>6157</v>
      </c>
      <c r="BH2713" t="s">
        <v>4144</v>
      </c>
      <c r="BI2713" t="s">
        <v>7195</v>
      </c>
      <c r="BJ2713" t="s">
        <v>4164</v>
      </c>
      <c r="BK2713" t="s">
        <v>4165</v>
      </c>
      <c r="BL2713">
        <v>2016</v>
      </c>
      <c r="BM2713"/>
      <c r="BN2713"/>
      <c r="BO2713"/>
      <c r="BP2713"/>
      <c r="BW2713">
        <v>-18.3</v>
      </c>
      <c r="BY2713">
        <v>11.9</v>
      </c>
      <c r="CF2713">
        <v>1</v>
      </c>
      <c r="CI2713">
        <v>-8.9</v>
      </c>
      <c r="CK2713">
        <v>4.7</v>
      </c>
    </row>
    <row r="2714" spans="1:89" ht="16" customHeight="1">
      <c r="A2714">
        <v>2713</v>
      </c>
      <c r="B2714" t="s">
        <v>7107</v>
      </c>
      <c r="C2714" s="2">
        <v>44970</v>
      </c>
      <c r="E2714" t="s">
        <v>2973</v>
      </c>
      <c r="F2714" t="s">
        <v>2973</v>
      </c>
      <c r="G2714" t="s">
        <v>3941</v>
      </c>
      <c r="H2714" t="s">
        <v>6157</v>
      </c>
      <c r="I2714" t="s">
        <v>4855</v>
      </c>
      <c r="J2714" t="s">
        <v>4856</v>
      </c>
      <c r="K2714" t="s">
        <v>4857</v>
      </c>
      <c r="L2714" t="s">
        <v>6157</v>
      </c>
      <c r="M2714" t="s">
        <v>3984</v>
      </c>
      <c r="N2714" t="s">
        <v>289</v>
      </c>
      <c r="O2714" t="s">
        <v>6987</v>
      </c>
      <c r="P2714" t="s">
        <v>3968</v>
      </c>
      <c r="Q2714" t="s">
        <v>4403</v>
      </c>
      <c r="R2714" t="s">
        <v>6989</v>
      </c>
      <c r="S2714" t="s">
        <v>4353</v>
      </c>
      <c r="T2714" t="s">
        <v>4353</v>
      </c>
      <c r="U2714" t="s">
        <v>6157</v>
      </c>
      <c r="X2714" t="s">
        <v>6157</v>
      </c>
      <c r="Y2714" t="s">
        <v>6157</v>
      </c>
      <c r="Z2714" t="s">
        <v>6157</v>
      </c>
      <c r="AA2714" t="s">
        <v>4021</v>
      </c>
      <c r="AB2714" t="s">
        <v>6157</v>
      </c>
      <c r="AC2714" t="s">
        <v>6157</v>
      </c>
      <c r="AD2714" t="s">
        <v>6157</v>
      </c>
      <c r="AE2714" t="s">
        <v>6157</v>
      </c>
      <c r="AF2714" t="s">
        <v>6157</v>
      </c>
      <c r="AG2714" t="s">
        <v>6157</v>
      </c>
      <c r="AH2714" t="s">
        <v>6157</v>
      </c>
      <c r="AI2714" t="s">
        <v>6157</v>
      </c>
      <c r="AJ2714" t="s">
        <v>4588</v>
      </c>
      <c r="AK2714" t="s">
        <v>4861</v>
      </c>
      <c r="AL2714" t="s">
        <v>4051</v>
      </c>
      <c r="AM2714" t="s">
        <v>264</v>
      </c>
      <c r="AN2714" t="s">
        <v>4353</v>
      </c>
      <c r="AO2714" s="29">
        <v>56.370052299999998</v>
      </c>
      <c r="AP2714">
        <v>-24.284420000000001</v>
      </c>
      <c r="AQ2714">
        <v>113.42108</v>
      </c>
      <c r="AR2714" t="s">
        <v>1532</v>
      </c>
      <c r="AS2714">
        <v>0</v>
      </c>
      <c r="AT2714" t="s">
        <v>4353</v>
      </c>
      <c r="AU2714" t="s">
        <v>274</v>
      </c>
      <c r="AV2714" t="s">
        <v>4353</v>
      </c>
      <c r="AW2714" t="s">
        <v>4353</v>
      </c>
      <c r="AX2714" t="s">
        <v>6157</v>
      </c>
      <c r="AY2714">
        <v>-60430</v>
      </c>
      <c r="AZ2714">
        <v>-60430</v>
      </c>
      <c r="BA2714" t="s">
        <v>7018</v>
      </c>
      <c r="BB2714" t="s">
        <v>4785</v>
      </c>
      <c r="BC2714" t="s">
        <v>6157</v>
      </c>
      <c r="BH2714" t="s">
        <v>4144</v>
      </c>
      <c r="BI2714" t="s">
        <v>7195</v>
      </c>
      <c r="BJ2714" t="s">
        <v>4164</v>
      </c>
      <c r="BK2714" t="s">
        <v>4165</v>
      </c>
      <c r="BL2714">
        <v>2016</v>
      </c>
      <c r="BM2714"/>
      <c r="BN2714"/>
      <c r="BO2714"/>
      <c r="BP2714"/>
      <c r="BW2714"/>
      <c r="BY2714"/>
      <c r="CF2714">
        <v>1</v>
      </c>
      <c r="CI2714">
        <v>-10.199999999999999</v>
      </c>
      <c r="CK2714">
        <v>8.5</v>
      </c>
    </row>
    <row r="2715" spans="1:89" ht="16" customHeight="1">
      <c r="A2715">
        <v>2714</v>
      </c>
      <c r="B2715" t="s">
        <v>7107</v>
      </c>
      <c r="C2715" s="2">
        <v>44970</v>
      </c>
      <c r="E2715" t="s">
        <v>2974</v>
      </c>
      <c r="F2715" t="s">
        <v>2974</v>
      </c>
      <c r="G2715" t="s">
        <v>3941</v>
      </c>
      <c r="H2715" t="s">
        <v>6157</v>
      </c>
      <c r="I2715" t="s">
        <v>4855</v>
      </c>
      <c r="J2715" t="s">
        <v>4856</v>
      </c>
      <c r="K2715" t="s">
        <v>4857</v>
      </c>
      <c r="L2715" t="s">
        <v>6157</v>
      </c>
      <c r="M2715" t="s">
        <v>3984</v>
      </c>
      <c r="N2715" t="s">
        <v>289</v>
      </c>
      <c r="O2715" t="s">
        <v>6987</v>
      </c>
      <c r="P2715" t="s">
        <v>3968</v>
      </c>
      <c r="Q2715" t="s">
        <v>4403</v>
      </c>
      <c r="R2715" t="s">
        <v>6989</v>
      </c>
      <c r="S2715" t="s">
        <v>4353</v>
      </c>
      <c r="T2715" t="s">
        <v>4353</v>
      </c>
      <c r="U2715" t="s">
        <v>6157</v>
      </c>
      <c r="X2715" t="s">
        <v>6157</v>
      </c>
      <c r="Y2715" t="s">
        <v>6157</v>
      </c>
      <c r="Z2715" t="s">
        <v>6157</v>
      </c>
      <c r="AA2715" t="s">
        <v>4021</v>
      </c>
      <c r="AB2715" t="s">
        <v>6157</v>
      </c>
      <c r="AC2715" t="s">
        <v>6157</v>
      </c>
      <c r="AD2715" t="s">
        <v>6157</v>
      </c>
      <c r="AE2715" t="s">
        <v>6157</v>
      </c>
      <c r="AF2715" t="s">
        <v>6157</v>
      </c>
      <c r="AG2715" t="s">
        <v>6157</v>
      </c>
      <c r="AH2715" t="s">
        <v>6157</v>
      </c>
      <c r="AI2715" t="s">
        <v>6157</v>
      </c>
      <c r="AJ2715" t="s">
        <v>4588</v>
      </c>
      <c r="AK2715" t="s">
        <v>4861</v>
      </c>
      <c r="AL2715" t="s">
        <v>4051</v>
      </c>
      <c r="AM2715" t="s">
        <v>264</v>
      </c>
      <c r="AN2715" t="s">
        <v>4353</v>
      </c>
      <c r="AO2715" s="29">
        <v>30.796655699999999</v>
      </c>
      <c r="AP2715">
        <v>-22.714479999999998</v>
      </c>
      <c r="AQ2715">
        <v>114.00327</v>
      </c>
      <c r="AR2715" t="s">
        <v>1532</v>
      </c>
      <c r="AS2715">
        <v>0</v>
      </c>
      <c r="AT2715" t="s">
        <v>4353</v>
      </c>
      <c r="AU2715" t="s">
        <v>274</v>
      </c>
      <c r="AV2715" t="s">
        <v>4353</v>
      </c>
      <c r="AW2715" t="s">
        <v>4353</v>
      </c>
      <c r="AX2715" t="s">
        <v>6157</v>
      </c>
      <c r="AY2715">
        <v>-60485</v>
      </c>
      <c r="AZ2715">
        <v>-60485</v>
      </c>
      <c r="BA2715" t="s">
        <v>7018</v>
      </c>
      <c r="BB2715" t="s">
        <v>4785</v>
      </c>
      <c r="BC2715" t="s">
        <v>6157</v>
      </c>
      <c r="BH2715" t="s">
        <v>4144</v>
      </c>
      <c r="BI2715" t="s">
        <v>7195</v>
      </c>
      <c r="BJ2715" t="s">
        <v>4164</v>
      </c>
      <c r="BK2715" t="s">
        <v>4165</v>
      </c>
      <c r="BL2715">
        <v>2016</v>
      </c>
      <c r="BM2715"/>
      <c r="BN2715"/>
      <c r="BO2715"/>
      <c r="BP2715"/>
      <c r="BW2715"/>
      <c r="BY2715"/>
      <c r="CF2715">
        <v>1</v>
      </c>
      <c r="CI2715">
        <v>-11.4</v>
      </c>
      <c r="CK2715">
        <v>7.2</v>
      </c>
    </row>
    <row r="2716" spans="1:89" ht="16" customHeight="1">
      <c r="A2716">
        <v>2715</v>
      </c>
      <c r="B2716" t="s">
        <v>7107</v>
      </c>
      <c r="C2716" s="2">
        <v>44970</v>
      </c>
      <c r="E2716" t="s">
        <v>2975</v>
      </c>
      <c r="F2716" t="s">
        <v>2975</v>
      </c>
      <c r="G2716" t="s">
        <v>3941</v>
      </c>
      <c r="H2716" t="s">
        <v>6157</v>
      </c>
      <c r="I2716" t="s">
        <v>4855</v>
      </c>
      <c r="J2716" t="s">
        <v>4856</v>
      </c>
      <c r="K2716" t="s">
        <v>4857</v>
      </c>
      <c r="L2716" t="s">
        <v>6157</v>
      </c>
      <c r="M2716" t="s">
        <v>3984</v>
      </c>
      <c r="N2716" t="s">
        <v>289</v>
      </c>
      <c r="O2716" t="s">
        <v>6987</v>
      </c>
      <c r="P2716" t="s">
        <v>3968</v>
      </c>
      <c r="Q2716" t="s">
        <v>4403</v>
      </c>
      <c r="R2716" t="s">
        <v>6989</v>
      </c>
      <c r="S2716" t="s">
        <v>4353</v>
      </c>
      <c r="T2716" t="s">
        <v>4353</v>
      </c>
      <c r="U2716" t="s">
        <v>6157</v>
      </c>
      <c r="X2716" t="s">
        <v>6157</v>
      </c>
      <c r="Y2716" t="s">
        <v>6157</v>
      </c>
      <c r="Z2716" t="s">
        <v>6157</v>
      </c>
      <c r="AA2716" t="s">
        <v>4021</v>
      </c>
      <c r="AB2716" t="s">
        <v>6157</v>
      </c>
      <c r="AC2716" t="s">
        <v>6157</v>
      </c>
      <c r="AD2716" t="s">
        <v>6157</v>
      </c>
      <c r="AE2716" t="s">
        <v>6157</v>
      </c>
      <c r="AF2716" t="s">
        <v>6157</v>
      </c>
      <c r="AG2716" t="s">
        <v>6157</v>
      </c>
      <c r="AH2716" t="s">
        <v>6157</v>
      </c>
      <c r="AI2716" t="s">
        <v>6157</v>
      </c>
      <c r="AJ2716" t="s">
        <v>4588</v>
      </c>
      <c r="AK2716" t="s">
        <v>4861</v>
      </c>
      <c r="AL2716" t="s">
        <v>4051</v>
      </c>
      <c r="AM2716" t="s">
        <v>264</v>
      </c>
      <c r="AN2716" t="s">
        <v>4353</v>
      </c>
      <c r="AO2716" s="29">
        <v>39.7339172</v>
      </c>
      <c r="AP2716">
        <v>-22.67005</v>
      </c>
      <c r="AQ2716">
        <v>114.02267000000001</v>
      </c>
      <c r="AR2716" t="s">
        <v>1532</v>
      </c>
      <c r="AS2716">
        <v>0</v>
      </c>
      <c r="AT2716" t="s">
        <v>4353</v>
      </c>
      <c r="AU2716" t="s">
        <v>274</v>
      </c>
      <c r="AV2716" t="s">
        <v>4353</v>
      </c>
      <c r="AW2716" t="s">
        <v>4353</v>
      </c>
      <c r="AX2716" t="s">
        <v>6157</v>
      </c>
      <c r="AY2716">
        <v>-61988</v>
      </c>
      <c r="AZ2716">
        <v>-61988</v>
      </c>
      <c r="BA2716" t="s">
        <v>7018</v>
      </c>
      <c r="BB2716" t="s">
        <v>4785</v>
      </c>
      <c r="BC2716" t="s">
        <v>6157</v>
      </c>
      <c r="BH2716" t="s">
        <v>4144</v>
      </c>
      <c r="BI2716" t="s">
        <v>7195</v>
      </c>
      <c r="BJ2716" t="s">
        <v>4164</v>
      </c>
      <c r="BK2716" t="s">
        <v>4165</v>
      </c>
      <c r="BL2716">
        <v>2016</v>
      </c>
      <c r="BM2716"/>
      <c r="BN2716"/>
      <c r="BO2716"/>
      <c r="BP2716"/>
      <c r="BW2716">
        <v>-21.9</v>
      </c>
      <c r="BY2716">
        <v>9.6</v>
      </c>
      <c r="CF2716">
        <v>1</v>
      </c>
      <c r="CI2716">
        <v>-11.4</v>
      </c>
      <c r="CK2716">
        <v>1.66</v>
      </c>
    </row>
    <row r="2717" spans="1:89" ht="16" customHeight="1">
      <c r="A2717">
        <v>2716</v>
      </c>
      <c r="B2717" t="s">
        <v>7107</v>
      </c>
      <c r="C2717" s="2">
        <v>44970</v>
      </c>
      <c r="E2717" t="s">
        <v>2857</v>
      </c>
      <c r="F2717" t="s">
        <v>2857</v>
      </c>
      <c r="G2717" t="s">
        <v>3941</v>
      </c>
      <c r="H2717" t="s">
        <v>6157</v>
      </c>
      <c r="I2717" t="s">
        <v>4855</v>
      </c>
      <c r="J2717" t="s">
        <v>4856</v>
      </c>
      <c r="K2717" t="s">
        <v>4857</v>
      </c>
      <c r="L2717" t="s">
        <v>6157</v>
      </c>
      <c r="M2717" t="s">
        <v>3984</v>
      </c>
      <c r="N2717" t="s">
        <v>289</v>
      </c>
      <c r="O2717" t="s">
        <v>6987</v>
      </c>
      <c r="P2717" t="s">
        <v>3968</v>
      </c>
      <c r="Q2717" t="s">
        <v>4403</v>
      </c>
      <c r="R2717" t="s">
        <v>6989</v>
      </c>
      <c r="S2717" t="s">
        <v>4353</v>
      </c>
      <c r="T2717" t="s">
        <v>4353</v>
      </c>
      <c r="U2717" t="s">
        <v>6157</v>
      </c>
      <c r="X2717" t="s">
        <v>6157</v>
      </c>
      <c r="Y2717" t="s">
        <v>6157</v>
      </c>
      <c r="Z2717" t="s">
        <v>6157</v>
      </c>
      <c r="AA2717" t="s">
        <v>4021</v>
      </c>
      <c r="AB2717" t="s">
        <v>6157</v>
      </c>
      <c r="AC2717" t="s">
        <v>6157</v>
      </c>
      <c r="AD2717" t="s">
        <v>6157</v>
      </c>
      <c r="AE2717" t="s">
        <v>6157</v>
      </c>
      <c r="AF2717" t="s">
        <v>6157</v>
      </c>
      <c r="AG2717" t="s">
        <v>6157</v>
      </c>
      <c r="AH2717" t="s">
        <v>6157</v>
      </c>
      <c r="AI2717" t="s">
        <v>6157</v>
      </c>
      <c r="AJ2717" t="s">
        <v>4588</v>
      </c>
      <c r="AK2717" t="s">
        <v>4861</v>
      </c>
      <c r="AL2717" t="s">
        <v>4051</v>
      </c>
      <c r="AM2717" t="s">
        <v>264</v>
      </c>
      <c r="AN2717" t="s">
        <v>4353</v>
      </c>
      <c r="AO2717" s="29">
        <v>40</v>
      </c>
      <c r="AP2717">
        <v>-22.67005</v>
      </c>
      <c r="AQ2717">
        <v>114.02267000000001</v>
      </c>
      <c r="AR2717" t="s">
        <v>1532</v>
      </c>
      <c r="AS2717">
        <v>0</v>
      </c>
      <c r="AT2717" t="s">
        <v>4353</v>
      </c>
      <c r="AU2717" t="s">
        <v>274</v>
      </c>
      <c r="AV2717" t="s">
        <v>4353</v>
      </c>
      <c r="AW2717" t="s">
        <v>4353</v>
      </c>
      <c r="AX2717" t="s">
        <v>6157</v>
      </c>
      <c r="AY2717">
        <v>-64882</v>
      </c>
      <c r="AZ2717">
        <v>-64882</v>
      </c>
      <c r="BA2717" t="s">
        <v>7018</v>
      </c>
      <c r="BB2717" t="s">
        <v>4785</v>
      </c>
      <c r="BC2717" t="s">
        <v>6157</v>
      </c>
      <c r="BH2717" t="s">
        <v>4144</v>
      </c>
      <c r="BI2717" t="s">
        <v>7195</v>
      </c>
      <c r="BJ2717" t="s">
        <v>4164</v>
      </c>
      <c r="BK2717" t="s">
        <v>4165</v>
      </c>
      <c r="BL2717">
        <v>2016</v>
      </c>
      <c r="BM2717"/>
      <c r="BN2717"/>
      <c r="BO2717"/>
      <c r="BP2717"/>
      <c r="BW2717"/>
      <c r="BY2717"/>
      <c r="CF2717">
        <v>1</v>
      </c>
      <c r="CI2717">
        <v>-8</v>
      </c>
      <c r="CK2717">
        <v>3.6</v>
      </c>
    </row>
    <row r="2718" spans="1:89" ht="16" customHeight="1">
      <c r="A2718">
        <v>2717</v>
      </c>
      <c r="B2718" t="s">
        <v>7107</v>
      </c>
      <c r="C2718" s="2">
        <v>44970</v>
      </c>
      <c r="E2718" t="s">
        <v>2968</v>
      </c>
      <c r="F2718" t="s">
        <v>2968</v>
      </c>
      <c r="G2718" t="s">
        <v>3941</v>
      </c>
      <c r="H2718" t="s">
        <v>6157</v>
      </c>
      <c r="I2718" t="s">
        <v>4855</v>
      </c>
      <c r="J2718" t="s">
        <v>4856</v>
      </c>
      <c r="K2718" t="s">
        <v>4857</v>
      </c>
      <c r="L2718" t="s">
        <v>6157</v>
      </c>
      <c r="M2718" t="s">
        <v>3984</v>
      </c>
      <c r="N2718" t="s">
        <v>289</v>
      </c>
      <c r="O2718" t="s">
        <v>6987</v>
      </c>
      <c r="P2718" t="s">
        <v>3968</v>
      </c>
      <c r="Q2718" t="s">
        <v>4403</v>
      </c>
      <c r="R2718" t="s">
        <v>6989</v>
      </c>
      <c r="S2718" t="s">
        <v>4353</v>
      </c>
      <c r="T2718" t="s">
        <v>4353</v>
      </c>
      <c r="U2718" t="s">
        <v>6157</v>
      </c>
      <c r="X2718" t="s">
        <v>6157</v>
      </c>
      <c r="Y2718" t="s">
        <v>6157</v>
      </c>
      <c r="Z2718" t="s">
        <v>6157</v>
      </c>
      <c r="AA2718" t="s">
        <v>4021</v>
      </c>
      <c r="AB2718" t="s">
        <v>6157</v>
      </c>
      <c r="AC2718" t="s">
        <v>6157</v>
      </c>
      <c r="AD2718" t="s">
        <v>6157</v>
      </c>
      <c r="AE2718" t="s">
        <v>6157</v>
      </c>
      <c r="AF2718" t="s">
        <v>6157</v>
      </c>
      <c r="AG2718" t="s">
        <v>6157</v>
      </c>
      <c r="AH2718" t="s">
        <v>6157</v>
      </c>
      <c r="AI2718" t="s">
        <v>6157</v>
      </c>
      <c r="AJ2718" t="s">
        <v>4588</v>
      </c>
      <c r="AK2718" t="s">
        <v>4861</v>
      </c>
      <c r="AL2718" t="s">
        <v>4051</v>
      </c>
      <c r="AM2718" t="s">
        <v>264</v>
      </c>
      <c r="AN2718" t="s">
        <v>4353</v>
      </c>
      <c r="AO2718" s="29">
        <v>25</v>
      </c>
      <c r="AP2718">
        <v>-22.636669999999999</v>
      </c>
      <c r="AQ2718">
        <v>113.69432999999999</v>
      </c>
      <c r="AR2718" t="s">
        <v>1532</v>
      </c>
      <c r="AS2718">
        <v>0</v>
      </c>
      <c r="AT2718" t="s">
        <v>4353</v>
      </c>
      <c r="AU2718" t="s">
        <v>274</v>
      </c>
      <c r="AV2718" t="s">
        <v>4353</v>
      </c>
      <c r="AW2718" t="s">
        <v>4353</v>
      </c>
      <c r="AX2718" t="s">
        <v>6157</v>
      </c>
      <c r="AY2718">
        <v>-66266</v>
      </c>
      <c r="AZ2718">
        <v>-66266</v>
      </c>
      <c r="BA2718" t="s">
        <v>7018</v>
      </c>
      <c r="BB2718" t="s">
        <v>4785</v>
      </c>
      <c r="BC2718" t="s">
        <v>6157</v>
      </c>
      <c r="BH2718" t="s">
        <v>4144</v>
      </c>
      <c r="BI2718" t="s">
        <v>7195</v>
      </c>
      <c r="BJ2718" t="s">
        <v>4164</v>
      </c>
      <c r="BK2718" t="s">
        <v>4165</v>
      </c>
      <c r="BL2718">
        <v>2016</v>
      </c>
      <c r="BM2718"/>
      <c r="BN2718"/>
      <c r="BO2718"/>
      <c r="BP2718"/>
      <c r="BW2718">
        <v>-22.1</v>
      </c>
      <c r="BY2718">
        <v>6.8</v>
      </c>
      <c r="CF2718">
        <v>1</v>
      </c>
      <c r="CI2718">
        <v>-12.7</v>
      </c>
      <c r="CK2718">
        <v>2.08</v>
      </c>
    </row>
    <row r="2719" spans="1:89" ht="16" customHeight="1">
      <c r="A2719">
        <v>2718</v>
      </c>
      <c r="B2719" t="s">
        <v>7107</v>
      </c>
      <c r="C2719" s="2">
        <v>44970</v>
      </c>
      <c r="E2719" t="s">
        <v>2976</v>
      </c>
      <c r="F2719" t="s">
        <v>2976</v>
      </c>
      <c r="G2719" t="s">
        <v>3941</v>
      </c>
      <c r="H2719" t="s">
        <v>6157</v>
      </c>
      <c r="I2719" t="s">
        <v>4855</v>
      </c>
      <c r="J2719" t="s">
        <v>4856</v>
      </c>
      <c r="K2719" t="s">
        <v>4857</v>
      </c>
      <c r="L2719" t="s">
        <v>6157</v>
      </c>
      <c r="M2719" t="s">
        <v>3984</v>
      </c>
      <c r="N2719" t="s">
        <v>289</v>
      </c>
      <c r="O2719" t="s">
        <v>6987</v>
      </c>
      <c r="P2719" t="s">
        <v>3968</v>
      </c>
      <c r="Q2719" t="s">
        <v>4403</v>
      </c>
      <c r="R2719" t="s">
        <v>6989</v>
      </c>
      <c r="S2719" t="s">
        <v>4353</v>
      </c>
      <c r="T2719" t="s">
        <v>4353</v>
      </c>
      <c r="U2719" t="s">
        <v>6157</v>
      </c>
      <c r="X2719" t="s">
        <v>6157</v>
      </c>
      <c r="Y2719" t="s">
        <v>6157</v>
      </c>
      <c r="Z2719" t="s">
        <v>6157</v>
      </c>
      <c r="AA2719" t="s">
        <v>4021</v>
      </c>
      <c r="AB2719" t="s">
        <v>6157</v>
      </c>
      <c r="AC2719" t="s">
        <v>6157</v>
      </c>
      <c r="AD2719" t="s">
        <v>6157</v>
      </c>
      <c r="AE2719" t="s">
        <v>6157</v>
      </c>
      <c r="AF2719" t="s">
        <v>6157</v>
      </c>
      <c r="AG2719" t="s">
        <v>6157</v>
      </c>
      <c r="AH2719" t="s">
        <v>6157</v>
      </c>
      <c r="AI2719" t="s">
        <v>6157</v>
      </c>
      <c r="AJ2719" t="s">
        <v>4588</v>
      </c>
      <c r="AK2719" t="s">
        <v>4861</v>
      </c>
      <c r="AL2719" t="s">
        <v>4051</v>
      </c>
      <c r="AM2719" t="s">
        <v>264</v>
      </c>
      <c r="AN2719" t="s">
        <v>4353</v>
      </c>
      <c r="AO2719" s="29">
        <v>25</v>
      </c>
      <c r="AP2719">
        <v>-22.636669999999999</v>
      </c>
      <c r="AQ2719">
        <v>113.69432999999999</v>
      </c>
      <c r="AR2719" t="s">
        <v>1532</v>
      </c>
      <c r="AS2719">
        <v>0</v>
      </c>
      <c r="AT2719" t="s">
        <v>4353</v>
      </c>
      <c r="AU2719" t="s">
        <v>274</v>
      </c>
      <c r="AV2719" t="s">
        <v>4353</v>
      </c>
      <c r="AW2719" t="s">
        <v>4353</v>
      </c>
      <c r="AX2719" t="s">
        <v>6157</v>
      </c>
      <c r="AY2719">
        <v>-67195</v>
      </c>
      <c r="AZ2719">
        <v>-67195</v>
      </c>
      <c r="BA2719" t="s">
        <v>7018</v>
      </c>
      <c r="BB2719" t="s">
        <v>4785</v>
      </c>
      <c r="BC2719" t="s">
        <v>6157</v>
      </c>
      <c r="BH2719" t="s">
        <v>4144</v>
      </c>
      <c r="BI2719" t="s">
        <v>7195</v>
      </c>
      <c r="BJ2719" t="s">
        <v>4164</v>
      </c>
      <c r="BK2719" t="s">
        <v>4165</v>
      </c>
      <c r="BL2719">
        <v>2016</v>
      </c>
      <c r="BM2719"/>
      <c r="BN2719"/>
      <c r="BO2719"/>
      <c r="BP2719"/>
      <c r="BW2719"/>
      <c r="BY2719"/>
      <c r="CF2719">
        <v>1</v>
      </c>
      <c r="CI2719">
        <v>-10</v>
      </c>
      <c r="CK2719">
        <v>-0.16</v>
      </c>
    </row>
    <row r="2720" spans="1:89" ht="16" customHeight="1">
      <c r="A2720">
        <v>2719</v>
      </c>
      <c r="B2720" t="s">
        <v>7107</v>
      </c>
      <c r="C2720" s="2">
        <v>44970</v>
      </c>
      <c r="E2720" t="s">
        <v>2977</v>
      </c>
      <c r="F2720" t="s">
        <v>2977</v>
      </c>
      <c r="G2720" t="s">
        <v>3941</v>
      </c>
      <c r="H2720" t="s">
        <v>6157</v>
      </c>
      <c r="I2720" t="s">
        <v>4855</v>
      </c>
      <c r="J2720" t="s">
        <v>4856</v>
      </c>
      <c r="K2720" t="s">
        <v>4857</v>
      </c>
      <c r="L2720" t="s">
        <v>6157</v>
      </c>
      <c r="M2720" t="s">
        <v>3984</v>
      </c>
      <c r="N2720" t="s">
        <v>289</v>
      </c>
      <c r="O2720" t="s">
        <v>6987</v>
      </c>
      <c r="P2720" t="s">
        <v>3968</v>
      </c>
      <c r="Q2720" t="s">
        <v>4403</v>
      </c>
      <c r="R2720" t="s">
        <v>6989</v>
      </c>
      <c r="S2720" t="s">
        <v>4353</v>
      </c>
      <c r="T2720" t="s">
        <v>4353</v>
      </c>
      <c r="U2720" t="s">
        <v>6157</v>
      </c>
      <c r="X2720" t="s">
        <v>6157</v>
      </c>
      <c r="Y2720" t="s">
        <v>6157</v>
      </c>
      <c r="Z2720" t="s">
        <v>6157</v>
      </c>
      <c r="AA2720" t="s">
        <v>4021</v>
      </c>
      <c r="AB2720" t="s">
        <v>6157</v>
      </c>
      <c r="AC2720" t="s">
        <v>6157</v>
      </c>
      <c r="AD2720" t="s">
        <v>6157</v>
      </c>
      <c r="AE2720" t="s">
        <v>6157</v>
      </c>
      <c r="AF2720" t="s">
        <v>6157</v>
      </c>
      <c r="AG2720" t="s">
        <v>6157</v>
      </c>
      <c r="AH2720" t="s">
        <v>6157</v>
      </c>
      <c r="AI2720" t="s">
        <v>6157</v>
      </c>
      <c r="AJ2720" t="s">
        <v>4588</v>
      </c>
      <c r="AK2720" t="s">
        <v>4861</v>
      </c>
      <c r="AL2720" t="s">
        <v>4051</v>
      </c>
      <c r="AM2720" t="s">
        <v>264</v>
      </c>
      <c r="AN2720" t="s">
        <v>4353</v>
      </c>
      <c r="AO2720" s="29">
        <v>25</v>
      </c>
      <c r="AP2720">
        <v>-22.636669999999999</v>
      </c>
      <c r="AQ2720">
        <v>113.69432999999999</v>
      </c>
      <c r="AR2720" t="s">
        <v>1532</v>
      </c>
      <c r="AS2720">
        <v>0</v>
      </c>
      <c r="AT2720" t="s">
        <v>4353</v>
      </c>
      <c r="AU2720" t="s">
        <v>274</v>
      </c>
      <c r="AV2720" t="s">
        <v>4353</v>
      </c>
      <c r="AW2720" t="s">
        <v>4353</v>
      </c>
      <c r="AX2720" t="s">
        <v>6157</v>
      </c>
      <c r="AY2720">
        <v>-67234</v>
      </c>
      <c r="AZ2720">
        <v>-67234</v>
      </c>
      <c r="BA2720" t="s">
        <v>7018</v>
      </c>
      <c r="BB2720" t="s">
        <v>4785</v>
      </c>
      <c r="BC2720" t="s">
        <v>6157</v>
      </c>
      <c r="BH2720" t="s">
        <v>4144</v>
      </c>
      <c r="BI2720" t="s">
        <v>7195</v>
      </c>
      <c r="BJ2720" t="s">
        <v>4164</v>
      </c>
      <c r="BK2720" t="s">
        <v>4165</v>
      </c>
      <c r="BL2720">
        <v>2016</v>
      </c>
      <c r="BM2720"/>
      <c r="BN2720"/>
      <c r="BO2720"/>
      <c r="BP2720"/>
      <c r="BW2720">
        <v>-20.3</v>
      </c>
      <c r="BY2720">
        <v>12.2</v>
      </c>
      <c r="CF2720">
        <v>1</v>
      </c>
      <c r="CI2720">
        <v>-7.9</v>
      </c>
      <c r="CK2720">
        <v>7.3</v>
      </c>
    </row>
    <row r="2721" spans="1:89" ht="16" customHeight="1">
      <c r="A2721">
        <v>2720</v>
      </c>
      <c r="B2721" t="s">
        <v>7107</v>
      </c>
      <c r="C2721" s="2">
        <v>44970</v>
      </c>
      <c r="E2721" t="s">
        <v>2978</v>
      </c>
      <c r="F2721" t="s">
        <v>2978</v>
      </c>
      <c r="G2721" t="s">
        <v>3941</v>
      </c>
      <c r="H2721" t="s">
        <v>6157</v>
      </c>
      <c r="I2721" t="s">
        <v>4855</v>
      </c>
      <c r="J2721" t="s">
        <v>4856</v>
      </c>
      <c r="K2721" t="s">
        <v>4857</v>
      </c>
      <c r="L2721" t="s">
        <v>6157</v>
      </c>
      <c r="M2721" t="s">
        <v>3984</v>
      </c>
      <c r="N2721" t="s">
        <v>289</v>
      </c>
      <c r="O2721" t="s">
        <v>6987</v>
      </c>
      <c r="P2721" t="s">
        <v>3968</v>
      </c>
      <c r="Q2721" t="s">
        <v>4403</v>
      </c>
      <c r="R2721" t="s">
        <v>6989</v>
      </c>
      <c r="S2721" t="s">
        <v>4353</v>
      </c>
      <c r="T2721" t="s">
        <v>4353</v>
      </c>
      <c r="U2721" t="s">
        <v>6157</v>
      </c>
      <c r="X2721" t="s">
        <v>6157</v>
      </c>
      <c r="Y2721" t="s">
        <v>6157</v>
      </c>
      <c r="Z2721" t="s">
        <v>6157</v>
      </c>
      <c r="AA2721" t="s">
        <v>4021</v>
      </c>
      <c r="AB2721" t="s">
        <v>6157</v>
      </c>
      <c r="AC2721" t="s">
        <v>6157</v>
      </c>
      <c r="AD2721" t="s">
        <v>6157</v>
      </c>
      <c r="AE2721" t="s">
        <v>6157</v>
      </c>
      <c r="AF2721" t="s">
        <v>6157</v>
      </c>
      <c r="AG2721" t="s">
        <v>6157</v>
      </c>
      <c r="AH2721" t="s">
        <v>6157</v>
      </c>
      <c r="AI2721" t="s">
        <v>6157</v>
      </c>
      <c r="AJ2721" t="s">
        <v>4588</v>
      </c>
      <c r="AK2721" t="s">
        <v>4861</v>
      </c>
      <c r="AL2721" t="s">
        <v>4051</v>
      </c>
      <c r="AM2721" t="s">
        <v>264</v>
      </c>
      <c r="AN2721" t="s">
        <v>4353</v>
      </c>
      <c r="AO2721" s="29">
        <v>31.434362400000001</v>
      </c>
      <c r="AP2721">
        <v>-23.42878</v>
      </c>
      <c r="AQ2721">
        <v>113.82367000000001</v>
      </c>
      <c r="AR2721" t="s">
        <v>1532</v>
      </c>
      <c r="AS2721">
        <v>0</v>
      </c>
      <c r="AT2721" t="s">
        <v>4353</v>
      </c>
      <c r="AU2721" t="s">
        <v>274</v>
      </c>
      <c r="AV2721" t="s">
        <v>4353</v>
      </c>
      <c r="AW2721" t="s">
        <v>4353</v>
      </c>
      <c r="AX2721" t="s">
        <v>6157</v>
      </c>
      <c r="AY2721">
        <v>-67661</v>
      </c>
      <c r="AZ2721">
        <v>-67661</v>
      </c>
      <c r="BA2721" t="s">
        <v>7018</v>
      </c>
      <c r="BB2721" t="s">
        <v>4785</v>
      </c>
      <c r="BC2721" t="s">
        <v>6157</v>
      </c>
      <c r="BH2721" t="s">
        <v>4144</v>
      </c>
      <c r="BI2721" t="s">
        <v>7195</v>
      </c>
      <c r="BJ2721" t="s">
        <v>4164</v>
      </c>
      <c r="BK2721" t="s">
        <v>4165</v>
      </c>
      <c r="BL2721">
        <v>2016</v>
      </c>
      <c r="BM2721"/>
      <c r="BN2721"/>
      <c r="BO2721"/>
      <c r="BP2721"/>
      <c r="BW2721">
        <v>-13.2</v>
      </c>
      <c r="BY2721">
        <v>7.7</v>
      </c>
      <c r="CF2721">
        <v>1</v>
      </c>
      <c r="CI2721">
        <v>-4.4000000000000004</v>
      </c>
      <c r="CK2721">
        <v>0.5</v>
      </c>
    </row>
    <row r="2722" spans="1:89" ht="16" customHeight="1">
      <c r="A2722">
        <v>2721</v>
      </c>
      <c r="B2722" t="s">
        <v>7107</v>
      </c>
      <c r="C2722" s="2">
        <v>44970</v>
      </c>
      <c r="E2722" t="s">
        <v>2979</v>
      </c>
      <c r="F2722" t="s">
        <v>2979</v>
      </c>
      <c r="G2722" t="s">
        <v>3941</v>
      </c>
      <c r="H2722" t="s">
        <v>6157</v>
      </c>
      <c r="I2722" t="s">
        <v>4855</v>
      </c>
      <c r="J2722" t="s">
        <v>4856</v>
      </c>
      <c r="K2722" t="s">
        <v>4857</v>
      </c>
      <c r="L2722" t="s">
        <v>6157</v>
      </c>
      <c r="M2722" t="s">
        <v>3984</v>
      </c>
      <c r="N2722" t="s">
        <v>289</v>
      </c>
      <c r="O2722" t="s">
        <v>6987</v>
      </c>
      <c r="P2722" t="s">
        <v>3968</v>
      </c>
      <c r="Q2722" t="s">
        <v>4403</v>
      </c>
      <c r="R2722" t="s">
        <v>6989</v>
      </c>
      <c r="S2722" t="s">
        <v>4353</v>
      </c>
      <c r="T2722" t="s">
        <v>4353</v>
      </c>
      <c r="U2722" t="s">
        <v>6157</v>
      </c>
      <c r="X2722" t="s">
        <v>6157</v>
      </c>
      <c r="Y2722" t="s">
        <v>6157</v>
      </c>
      <c r="Z2722" t="s">
        <v>6157</v>
      </c>
      <c r="AA2722" t="s">
        <v>4021</v>
      </c>
      <c r="AB2722" t="s">
        <v>6157</v>
      </c>
      <c r="AC2722" t="s">
        <v>6157</v>
      </c>
      <c r="AD2722" t="s">
        <v>6157</v>
      </c>
      <c r="AE2722" t="s">
        <v>6157</v>
      </c>
      <c r="AF2722" t="s">
        <v>6157</v>
      </c>
      <c r="AG2722" t="s">
        <v>6157</v>
      </c>
      <c r="AH2722" t="s">
        <v>6157</v>
      </c>
      <c r="AI2722" t="s">
        <v>6157</v>
      </c>
      <c r="AJ2722" t="s">
        <v>4588</v>
      </c>
      <c r="AK2722" t="s">
        <v>4861</v>
      </c>
      <c r="AL2722" t="s">
        <v>4051</v>
      </c>
      <c r="AM2722" t="s">
        <v>264</v>
      </c>
      <c r="AN2722" t="s">
        <v>4353</v>
      </c>
      <c r="AO2722" s="29">
        <v>63.292739900000001</v>
      </c>
      <c r="AP2722">
        <v>-24.272169999999999</v>
      </c>
      <c r="AQ2722">
        <v>113.40817</v>
      </c>
      <c r="AR2722" t="s">
        <v>1532</v>
      </c>
      <c r="AS2722">
        <v>0</v>
      </c>
      <c r="AT2722" t="s">
        <v>4353</v>
      </c>
      <c r="AU2722" t="s">
        <v>274</v>
      </c>
      <c r="AV2722" t="s">
        <v>4353</v>
      </c>
      <c r="AW2722" t="s">
        <v>4353</v>
      </c>
      <c r="AX2722" t="s">
        <v>6157</v>
      </c>
      <c r="AY2722">
        <v>-69007</v>
      </c>
      <c r="AZ2722">
        <v>-69007</v>
      </c>
      <c r="BA2722" t="s">
        <v>7018</v>
      </c>
      <c r="BB2722" t="s">
        <v>4785</v>
      </c>
      <c r="BC2722" t="s">
        <v>6157</v>
      </c>
      <c r="BH2722" t="s">
        <v>4144</v>
      </c>
      <c r="BI2722" t="s">
        <v>7195</v>
      </c>
      <c r="BJ2722" t="s">
        <v>4164</v>
      </c>
      <c r="BK2722" t="s">
        <v>4165</v>
      </c>
      <c r="BL2722">
        <v>2016</v>
      </c>
      <c r="BM2722"/>
      <c r="BN2722"/>
      <c r="BO2722"/>
      <c r="BP2722"/>
      <c r="BW2722">
        <v>-13.5</v>
      </c>
      <c r="BY2722">
        <v>8</v>
      </c>
      <c r="CF2722">
        <v>1</v>
      </c>
      <c r="CI2722">
        <v>-2.7</v>
      </c>
      <c r="CK2722">
        <v>1.7</v>
      </c>
    </row>
    <row r="2723" spans="1:89" ht="16" customHeight="1">
      <c r="A2723">
        <v>2722</v>
      </c>
      <c r="B2723" t="s">
        <v>7107</v>
      </c>
      <c r="C2723" s="2">
        <v>44970</v>
      </c>
      <c r="E2723" t="s">
        <v>2980</v>
      </c>
      <c r="F2723" t="s">
        <v>2980</v>
      </c>
      <c r="G2723" t="s">
        <v>3941</v>
      </c>
      <c r="H2723" t="s">
        <v>6157</v>
      </c>
      <c r="I2723" t="s">
        <v>4855</v>
      </c>
      <c r="J2723" t="s">
        <v>4856</v>
      </c>
      <c r="K2723" t="s">
        <v>4857</v>
      </c>
      <c r="L2723" t="s">
        <v>6157</v>
      </c>
      <c r="M2723" t="s">
        <v>3984</v>
      </c>
      <c r="N2723" t="s">
        <v>289</v>
      </c>
      <c r="O2723" t="s">
        <v>6987</v>
      </c>
      <c r="P2723" t="s">
        <v>3968</v>
      </c>
      <c r="Q2723" t="s">
        <v>4403</v>
      </c>
      <c r="R2723" t="s">
        <v>6989</v>
      </c>
      <c r="S2723" t="s">
        <v>4353</v>
      </c>
      <c r="T2723" t="s">
        <v>4353</v>
      </c>
      <c r="U2723" t="s">
        <v>6157</v>
      </c>
      <c r="X2723" t="s">
        <v>6157</v>
      </c>
      <c r="Y2723" t="s">
        <v>6157</v>
      </c>
      <c r="Z2723" t="s">
        <v>6157</v>
      </c>
      <c r="AA2723" t="s">
        <v>4021</v>
      </c>
      <c r="AB2723" t="s">
        <v>6157</v>
      </c>
      <c r="AC2723" t="s">
        <v>6157</v>
      </c>
      <c r="AD2723" t="s">
        <v>6157</v>
      </c>
      <c r="AE2723" t="s">
        <v>6157</v>
      </c>
      <c r="AF2723" t="s">
        <v>6157</v>
      </c>
      <c r="AG2723" t="s">
        <v>6157</v>
      </c>
      <c r="AH2723" t="s">
        <v>6157</v>
      </c>
      <c r="AI2723" t="s">
        <v>6157</v>
      </c>
      <c r="AJ2723" t="s">
        <v>4588</v>
      </c>
      <c r="AK2723" t="s">
        <v>4861</v>
      </c>
      <c r="AL2723" t="s">
        <v>4051</v>
      </c>
      <c r="AM2723" t="s">
        <v>264</v>
      </c>
      <c r="AN2723" t="s">
        <v>4353</v>
      </c>
      <c r="AO2723" s="29">
        <v>28.896291699999999</v>
      </c>
      <c r="AP2723">
        <v>-23.95477</v>
      </c>
      <c r="AQ2723">
        <v>113.4837</v>
      </c>
      <c r="AR2723" t="s">
        <v>1532</v>
      </c>
      <c r="AS2723">
        <v>0</v>
      </c>
      <c r="AT2723" t="s">
        <v>4353</v>
      </c>
      <c r="AU2723" t="s">
        <v>274</v>
      </c>
      <c r="AV2723" t="s">
        <v>4353</v>
      </c>
      <c r="AW2723" t="s">
        <v>4353</v>
      </c>
      <c r="AX2723" t="s">
        <v>6157</v>
      </c>
      <c r="AY2723">
        <v>-70301</v>
      </c>
      <c r="AZ2723">
        <v>-70301</v>
      </c>
      <c r="BA2723" t="s">
        <v>7018</v>
      </c>
      <c r="BB2723" t="s">
        <v>4785</v>
      </c>
      <c r="BC2723" t="s">
        <v>6157</v>
      </c>
      <c r="BH2723" t="s">
        <v>4144</v>
      </c>
      <c r="BI2723" t="s">
        <v>7195</v>
      </c>
      <c r="BJ2723" t="s">
        <v>4164</v>
      </c>
      <c r="BK2723" t="s">
        <v>4165</v>
      </c>
      <c r="BL2723">
        <v>2016</v>
      </c>
      <c r="BM2723"/>
      <c r="BN2723"/>
      <c r="BO2723"/>
      <c r="BP2723"/>
      <c r="BW2723">
        <v>-13.8</v>
      </c>
      <c r="BY2723">
        <v>9.1999999999999993</v>
      </c>
      <c r="CF2723">
        <v>1</v>
      </c>
      <c r="CI2723">
        <v>-2.5</v>
      </c>
      <c r="CK2723">
        <v>-0.6</v>
      </c>
    </row>
    <row r="2724" spans="1:89" ht="16" customHeight="1">
      <c r="A2724">
        <v>2723</v>
      </c>
      <c r="B2724" t="s">
        <v>7107</v>
      </c>
      <c r="C2724" s="2">
        <v>44970</v>
      </c>
      <c r="E2724" t="s">
        <v>2981</v>
      </c>
      <c r="F2724" t="s">
        <v>2981</v>
      </c>
      <c r="G2724" t="s">
        <v>3941</v>
      </c>
      <c r="H2724" t="s">
        <v>6157</v>
      </c>
      <c r="I2724" t="s">
        <v>4855</v>
      </c>
      <c r="J2724" t="s">
        <v>4856</v>
      </c>
      <c r="K2724" t="s">
        <v>4857</v>
      </c>
      <c r="L2724" t="s">
        <v>6157</v>
      </c>
      <c r="M2724" t="s">
        <v>3984</v>
      </c>
      <c r="N2724" t="s">
        <v>289</v>
      </c>
      <c r="O2724" t="s">
        <v>6987</v>
      </c>
      <c r="P2724" t="s">
        <v>3968</v>
      </c>
      <c r="Q2724" t="s">
        <v>4403</v>
      </c>
      <c r="R2724" t="s">
        <v>6989</v>
      </c>
      <c r="S2724" t="s">
        <v>4353</v>
      </c>
      <c r="T2724" t="s">
        <v>4353</v>
      </c>
      <c r="U2724" t="s">
        <v>6157</v>
      </c>
      <c r="X2724" t="s">
        <v>6157</v>
      </c>
      <c r="Y2724" t="s">
        <v>6157</v>
      </c>
      <c r="Z2724" t="s">
        <v>6157</v>
      </c>
      <c r="AA2724" t="s">
        <v>4021</v>
      </c>
      <c r="AB2724" t="s">
        <v>6157</v>
      </c>
      <c r="AC2724" t="s">
        <v>6157</v>
      </c>
      <c r="AD2724" t="s">
        <v>6157</v>
      </c>
      <c r="AE2724" t="s">
        <v>6157</v>
      </c>
      <c r="AF2724" t="s">
        <v>6157</v>
      </c>
      <c r="AG2724" t="s">
        <v>6157</v>
      </c>
      <c r="AH2724" t="s">
        <v>6157</v>
      </c>
      <c r="AI2724" t="s">
        <v>6157</v>
      </c>
      <c r="AJ2724" t="s">
        <v>4588</v>
      </c>
      <c r="AK2724" t="s">
        <v>4861</v>
      </c>
      <c r="AL2724" t="s">
        <v>4051</v>
      </c>
      <c r="AM2724" t="s">
        <v>264</v>
      </c>
      <c r="AN2724" t="s">
        <v>4353</v>
      </c>
      <c r="AO2724" s="29">
        <v>31.878576299999999</v>
      </c>
      <c r="AP2724">
        <v>-23.42877</v>
      </c>
      <c r="AQ2724">
        <v>113.82348</v>
      </c>
      <c r="AR2724" t="s">
        <v>1532</v>
      </c>
      <c r="AS2724">
        <v>0</v>
      </c>
      <c r="AT2724" t="s">
        <v>4353</v>
      </c>
      <c r="AU2724" t="s">
        <v>274</v>
      </c>
      <c r="AV2724" t="s">
        <v>4353</v>
      </c>
      <c r="AW2724" t="s">
        <v>4353</v>
      </c>
      <c r="AX2724" t="s">
        <v>6157</v>
      </c>
      <c r="AY2724">
        <v>-70596</v>
      </c>
      <c r="AZ2724">
        <v>-70596</v>
      </c>
      <c r="BA2724" t="s">
        <v>7018</v>
      </c>
      <c r="BB2724" t="s">
        <v>4785</v>
      </c>
      <c r="BC2724" t="s">
        <v>6157</v>
      </c>
      <c r="BH2724" t="s">
        <v>4144</v>
      </c>
      <c r="BI2724" t="s">
        <v>7195</v>
      </c>
      <c r="BJ2724" t="s">
        <v>4164</v>
      </c>
      <c r="BK2724" t="s">
        <v>4165</v>
      </c>
      <c r="BL2724">
        <v>2016</v>
      </c>
      <c r="BM2724"/>
      <c r="BN2724"/>
      <c r="BO2724"/>
      <c r="BP2724"/>
      <c r="BW2724">
        <v>-15.5</v>
      </c>
      <c r="BY2724">
        <v>7.3</v>
      </c>
      <c r="CF2724">
        <v>1</v>
      </c>
      <c r="CI2724">
        <v>-4.4000000000000004</v>
      </c>
      <c r="CK2724">
        <v>4.0999999999999996</v>
      </c>
    </row>
    <row r="2725" spans="1:89" ht="16" customHeight="1">
      <c r="A2725">
        <v>2724</v>
      </c>
      <c r="B2725" t="s">
        <v>7107</v>
      </c>
      <c r="C2725" s="2">
        <v>44970</v>
      </c>
      <c r="E2725" t="s">
        <v>2982</v>
      </c>
      <c r="F2725" t="s">
        <v>2982</v>
      </c>
      <c r="G2725" t="s">
        <v>3941</v>
      </c>
      <c r="H2725" t="s">
        <v>6157</v>
      </c>
      <c r="I2725" t="s">
        <v>4855</v>
      </c>
      <c r="J2725" t="s">
        <v>4856</v>
      </c>
      <c r="K2725" t="s">
        <v>4857</v>
      </c>
      <c r="L2725" t="s">
        <v>6157</v>
      </c>
      <c r="M2725" t="s">
        <v>3984</v>
      </c>
      <c r="N2725" t="s">
        <v>289</v>
      </c>
      <c r="O2725" t="s">
        <v>6987</v>
      </c>
      <c r="P2725" t="s">
        <v>3968</v>
      </c>
      <c r="Q2725" t="s">
        <v>4403</v>
      </c>
      <c r="R2725" t="s">
        <v>6989</v>
      </c>
      <c r="S2725" t="s">
        <v>4353</v>
      </c>
      <c r="T2725" t="s">
        <v>4353</v>
      </c>
      <c r="U2725" t="s">
        <v>6157</v>
      </c>
      <c r="X2725" t="s">
        <v>6157</v>
      </c>
      <c r="Y2725" t="s">
        <v>6157</v>
      </c>
      <c r="Z2725" t="s">
        <v>6157</v>
      </c>
      <c r="AA2725" t="s">
        <v>4021</v>
      </c>
      <c r="AB2725" t="s">
        <v>6157</v>
      </c>
      <c r="AC2725" t="s">
        <v>6157</v>
      </c>
      <c r="AD2725" t="s">
        <v>6157</v>
      </c>
      <c r="AE2725" t="s">
        <v>6157</v>
      </c>
      <c r="AF2725" t="s">
        <v>6157</v>
      </c>
      <c r="AG2725" t="s">
        <v>6157</v>
      </c>
      <c r="AH2725" t="s">
        <v>6157</v>
      </c>
      <c r="AI2725" t="s">
        <v>6157</v>
      </c>
      <c r="AJ2725" t="s">
        <v>4588</v>
      </c>
      <c r="AK2725" t="s">
        <v>4861</v>
      </c>
      <c r="AL2725" t="s">
        <v>4051</v>
      </c>
      <c r="AM2725" t="s">
        <v>264</v>
      </c>
      <c r="AN2725" t="s">
        <v>4353</v>
      </c>
      <c r="AO2725" s="29">
        <v>46.3551292</v>
      </c>
      <c r="AP2725">
        <v>-24.287680000000002</v>
      </c>
      <c r="AQ2725">
        <v>113.40897</v>
      </c>
      <c r="AR2725" t="s">
        <v>1532</v>
      </c>
      <c r="AS2725">
        <v>0</v>
      </c>
      <c r="AT2725" t="s">
        <v>4353</v>
      </c>
      <c r="AU2725" t="s">
        <v>274</v>
      </c>
      <c r="AV2725" t="s">
        <v>4353</v>
      </c>
      <c r="AW2725" t="s">
        <v>4353</v>
      </c>
      <c r="AX2725" t="s">
        <v>6157</v>
      </c>
      <c r="AY2725">
        <v>-71659</v>
      </c>
      <c r="AZ2725">
        <v>-71659</v>
      </c>
      <c r="BA2725" t="s">
        <v>7018</v>
      </c>
      <c r="BB2725" t="s">
        <v>4785</v>
      </c>
      <c r="BC2725" t="s">
        <v>6157</v>
      </c>
      <c r="BH2725" t="s">
        <v>4144</v>
      </c>
      <c r="BI2725" t="s">
        <v>7195</v>
      </c>
      <c r="BJ2725" t="s">
        <v>4164</v>
      </c>
      <c r="BK2725" t="s">
        <v>4165</v>
      </c>
      <c r="BL2725">
        <v>2016</v>
      </c>
      <c r="BM2725"/>
      <c r="BN2725"/>
      <c r="BO2725"/>
      <c r="BP2725"/>
      <c r="BW2725">
        <v>-14.3</v>
      </c>
      <c r="BY2725">
        <v>9.1999999999999993</v>
      </c>
      <c r="CF2725">
        <v>1</v>
      </c>
      <c r="CI2725">
        <v>-1.6</v>
      </c>
      <c r="CK2725">
        <v>4.2</v>
      </c>
    </row>
    <row r="2726" spans="1:89" ht="16" customHeight="1">
      <c r="A2726">
        <v>2725</v>
      </c>
      <c r="B2726" t="s">
        <v>7107</v>
      </c>
      <c r="C2726" s="2">
        <v>44970</v>
      </c>
      <c r="E2726" t="s">
        <v>2983</v>
      </c>
      <c r="F2726" t="s">
        <v>2983</v>
      </c>
      <c r="G2726" t="s">
        <v>3941</v>
      </c>
      <c r="H2726" t="s">
        <v>6157</v>
      </c>
      <c r="I2726" t="s">
        <v>4855</v>
      </c>
      <c r="J2726" t="s">
        <v>4856</v>
      </c>
      <c r="K2726" t="s">
        <v>4857</v>
      </c>
      <c r="L2726" t="s">
        <v>6157</v>
      </c>
      <c r="M2726" t="s">
        <v>3984</v>
      </c>
      <c r="N2726" t="s">
        <v>289</v>
      </c>
      <c r="O2726" t="s">
        <v>6987</v>
      </c>
      <c r="P2726" t="s">
        <v>3968</v>
      </c>
      <c r="Q2726" t="s">
        <v>4403</v>
      </c>
      <c r="R2726" t="s">
        <v>6989</v>
      </c>
      <c r="S2726" t="s">
        <v>4353</v>
      </c>
      <c r="T2726" t="s">
        <v>4353</v>
      </c>
      <c r="U2726" t="s">
        <v>6157</v>
      </c>
      <c r="X2726" t="s">
        <v>6157</v>
      </c>
      <c r="Y2726" t="s">
        <v>6157</v>
      </c>
      <c r="Z2726" t="s">
        <v>6157</v>
      </c>
      <c r="AA2726" t="s">
        <v>4021</v>
      </c>
      <c r="AB2726" t="s">
        <v>6157</v>
      </c>
      <c r="AC2726" t="s">
        <v>6157</v>
      </c>
      <c r="AD2726" t="s">
        <v>6157</v>
      </c>
      <c r="AE2726" t="s">
        <v>6157</v>
      </c>
      <c r="AF2726" t="s">
        <v>6157</v>
      </c>
      <c r="AG2726" t="s">
        <v>6157</v>
      </c>
      <c r="AH2726" t="s">
        <v>6157</v>
      </c>
      <c r="AI2726" t="s">
        <v>6157</v>
      </c>
      <c r="AJ2726" t="s">
        <v>4588</v>
      </c>
      <c r="AK2726" t="s">
        <v>4861</v>
      </c>
      <c r="AL2726" t="s">
        <v>4051</v>
      </c>
      <c r="AM2726" t="s">
        <v>264</v>
      </c>
      <c r="AN2726" t="s">
        <v>4353</v>
      </c>
      <c r="AO2726" s="29">
        <v>49.447822600000002</v>
      </c>
      <c r="AP2726">
        <v>-23.338950000000001</v>
      </c>
      <c r="AQ2726">
        <v>113.84738</v>
      </c>
      <c r="AR2726" t="s">
        <v>1532</v>
      </c>
      <c r="AS2726">
        <v>0</v>
      </c>
      <c r="AT2726" t="s">
        <v>4353</v>
      </c>
      <c r="AU2726" t="s">
        <v>274</v>
      </c>
      <c r="AV2726" t="s">
        <v>4353</v>
      </c>
      <c r="AW2726" t="s">
        <v>4353</v>
      </c>
      <c r="AX2726" t="s">
        <v>6157</v>
      </c>
      <c r="AY2726">
        <v>-72962</v>
      </c>
      <c r="AZ2726">
        <v>-72962</v>
      </c>
      <c r="BA2726" t="s">
        <v>7018</v>
      </c>
      <c r="BB2726" t="s">
        <v>4785</v>
      </c>
      <c r="BC2726" t="s">
        <v>6157</v>
      </c>
      <c r="BH2726" t="s">
        <v>4144</v>
      </c>
      <c r="BI2726" t="s">
        <v>7195</v>
      </c>
      <c r="BJ2726" t="s">
        <v>4164</v>
      </c>
      <c r="BK2726" t="s">
        <v>4165</v>
      </c>
      <c r="BL2726">
        <v>2016</v>
      </c>
      <c r="BM2726"/>
      <c r="BN2726"/>
      <c r="BO2726"/>
      <c r="BP2726"/>
      <c r="BW2726">
        <v>-15.5</v>
      </c>
      <c r="BY2726">
        <v>9.1</v>
      </c>
      <c r="CF2726">
        <v>1</v>
      </c>
      <c r="CI2726">
        <v>-4.5999999999999996</v>
      </c>
      <c r="CK2726">
        <v>2.2000000000000002</v>
      </c>
    </row>
    <row r="2727" spans="1:89" ht="16" customHeight="1">
      <c r="A2727">
        <v>2726</v>
      </c>
      <c r="B2727" t="s">
        <v>7107</v>
      </c>
      <c r="C2727" s="2">
        <v>44970</v>
      </c>
      <c r="E2727" t="s">
        <v>2984</v>
      </c>
      <c r="F2727" t="s">
        <v>2984</v>
      </c>
      <c r="G2727" t="s">
        <v>3941</v>
      </c>
      <c r="H2727" t="s">
        <v>6157</v>
      </c>
      <c r="I2727" t="s">
        <v>4855</v>
      </c>
      <c r="J2727" t="s">
        <v>4856</v>
      </c>
      <c r="K2727" t="s">
        <v>4857</v>
      </c>
      <c r="L2727" t="s">
        <v>6157</v>
      </c>
      <c r="M2727" t="s">
        <v>3984</v>
      </c>
      <c r="N2727" t="s">
        <v>289</v>
      </c>
      <c r="O2727" t="s">
        <v>6987</v>
      </c>
      <c r="P2727" t="s">
        <v>3968</v>
      </c>
      <c r="Q2727" t="s">
        <v>4403</v>
      </c>
      <c r="R2727" t="s">
        <v>6989</v>
      </c>
      <c r="S2727" t="s">
        <v>4353</v>
      </c>
      <c r="T2727" t="s">
        <v>4353</v>
      </c>
      <c r="U2727" t="s">
        <v>6157</v>
      </c>
      <c r="X2727" t="s">
        <v>6157</v>
      </c>
      <c r="Y2727" t="s">
        <v>6157</v>
      </c>
      <c r="Z2727" t="s">
        <v>6157</v>
      </c>
      <c r="AA2727" t="s">
        <v>4021</v>
      </c>
      <c r="AB2727" t="s">
        <v>6157</v>
      </c>
      <c r="AC2727" t="s">
        <v>6157</v>
      </c>
      <c r="AD2727" t="s">
        <v>6157</v>
      </c>
      <c r="AE2727" t="s">
        <v>6157</v>
      </c>
      <c r="AF2727" t="s">
        <v>6157</v>
      </c>
      <c r="AG2727" t="s">
        <v>6157</v>
      </c>
      <c r="AH2727" t="s">
        <v>6157</v>
      </c>
      <c r="AI2727" t="s">
        <v>6157</v>
      </c>
      <c r="AJ2727" t="s">
        <v>4588</v>
      </c>
      <c r="AK2727" t="s">
        <v>4861</v>
      </c>
      <c r="AL2727" t="s">
        <v>4051</v>
      </c>
      <c r="AM2727" t="s">
        <v>264</v>
      </c>
      <c r="AN2727" t="s">
        <v>4353</v>
      </c>
      <c r="AO2727" s="29">
        <v>44.330452000000001</v>
      </c>
      <c r="AP2727">
        <v>-22.643820000000002</v>
      </c>
      <c r="AQ2727">
        <v>114.03057</v>
      </c>
      <c r="AR2727" t="s">
        <v>1532</v>
      </c>
      <c r="AS2727">
        <v>0</v>
      </c>
      <c r="AT2727" t="s">
        <v>4353</v>
      </c>
      <c r="AU2727" t="s">
        <v>274</v>
      </c>
      <c r="AV2727" t="s">
        <v>4353</v>
      </c>
      <c r="AW2727" t="s">
        <v>4353</v>
      </c>
      <c r="AX2727" t="s">
        <v>6157</v>
      </c>
      <c r="AY2727">
        <v>-75456</v>
      </c>
      <c r="AZ2727">
        <v>-75456</v>
      </c>
      <c r="BA2727" t="s">
        <v>7018</v>
      </c>
      <c r="BB2727" t="s">
        <v>4785</v>
      </c>
      <c r="BC2727" t="s">
        <v>6157</v>
      </c>
      <c r="BH2727" t="s">
        <v>4144</v>
      </c>
      <c r="BI2727" t="s">
        <v>7195</v>
      </c>
      <c r="BJ2727" t="s">
        <v>4164</v>
      </c>
      <c r="BK2727" t="s">
        <v>4165</v>
      </c>
      <c r="BL2727">
        <v>2016</v>
      </c>
      <c r="BM2727"/>
      <c r="BN2727"/>
      <c r="BO2727"/>
      <c r="BP2727"/>
      <c r="BW2727">
        <v>-20.9</v>
      </c>
      <c r="BY2727">
        <v>10.3</v>
      </c>
      <c r="CF2727">
        <v>1</v>
      </c>
      <c r="CI2727">
        <v>-10.3</v>
      </c>
      <c r="CK2727">
        <v>3.8</v>
      </c>
    </row>
    <row r="2728" spans="1:89" ht="16" customHeight="1">
      <c r="A2728">
        <v>2727</v>
      </c>
      <c r="B2728" t="s">
        <v>7107</v>
      </c>
      <c r="C2728" s="2">
        <v>44970</v>
      </c>
      <c r="E2728" t="s">
        <v>2985</v>
      </c>
      <c r="F2728" t="s">
        <v>2985</v>
      </c>
      <c r="G2728" t="s">
        <v>3941</v>
      </c>
      <c r="H2728" t="s">
        <v>6157</v>
      </c>
      <c r="I2728" t="s">
        <v>4855</v>
      </c>
      <c r="J2728" t="s">
        <v>4856</v>
      </c>
      <c r="K2728" t="s">
        <v>4857</v>
      </c>
      <c r="L2728" t="s">
        <v>6157</v>
      </c>
      <c r="M2728" t="s">
        <v>3984</v>
      </c>
      <c r="N2728" t="s">
        <v>289</v>
      </c>
      <c r="O2728" t="s">
        <v>6987</v>
      </c>
      <c r="P2728" t="s">
        <v>3968</v>
      </c>
      <c r="Q2728" t="s">
        <v>4403</v>
      </c>
      <c r="R2728" t="s">
        <v>6989</v>
      </c>
      <c r="S2728" t="s">
        <v>4353</v>
      </c>
      <c r="T2728" t="s">
        <v>4353</v>
      </c>
      <c r="U2728" t="s">
        <v>6157</v>
      </c>
      <c r="X2728" t="s">
        <v>6157</v>
      </c>
      <c r="Y2728" t="s">
        <v>6157</v>
      </c>
      <c r="Z2728" t="s">
        <v>6157</v>
      </c>
      <c r="AA2728" t="s">
        <v>4021</v>
      </c>
      <c r="AB2728" t="s">
        <v>6157</v>
      </c>
      <c r="AC2728" t="s">
        <v>6157</v>
      </c>
      <c r="AD2728" t="s">
        <v>6157</v>
      </c>
      <c r="AE2728" t="s">
        <v>6157</v>
      </c>
      <c r="AF2728" t="s">
        <v>6157</v>
      </c>
      <c r="AG2728" t="s">
        <v>6157</v>
      </c>
      <c r="AH2728" t="s">
        <v>6157</v>
      </c>
      <c r="AI2728" t="s">
        <v>6157</v>
      </c>
      <c r="AJ2728" t="s">
        <v>4588</v>
      </c>
      <c r="AK2728" t="s">
        <v>4861</v>
      </c>
      <c r="AL2728" t="s">
        <v>4051</v>
      </c>
      <c r="AM2728" t="s">
        <v>264</v>
      </c>
      <c r="AN2728" t="s">
        <v>4353</v>
      </c>
      <c r="AO2728" s="29">
        <v>67.244361900000001</v>
      </c>
      <c r="AP2728">
        <v>-22.676880000000001</v>
      </c>
      <c r="AQ2728">
        <v>113.96698000000001</v>
      </c>
      <c r="AR2728" t="s">
        <v>1532</v>
      </c>
      <c r="AS2728">
        <v>0</v>
      </c>
      <c r="AT2728" t="s">
        <v>4353</v>
      </c>
      <c r="AU2728" t="s">
        <v>274</v>
      </c>
      <c r="AV2728" t="s">
        <v>4353</v>
      </c>
      <c r="AW2728" t="s">
        <v>4353</v>
      </c>
      <c r="AX2728" t="s">
        <v>6157</v>
      </c>
      <c r="AY2728">
        <v>-80020</v>
      </c>
      <c r="AZ2728">
        <v>-80020</v>
      </c>
      <c r="BA2728" t="s">
        <v>7018</v>
      </c>
      <c r="BB2728" t="s">
        <v>4785</v>
      </c>
      <c r="BC2728" t="s">
        <v>6157</v>
      </c>
      <c r="BH2728" t="s">
        <v>4144</v>
      </c>
      <c r="BI2728" t="s">
        <v>7195</v>
      </c>
      <c r="BJ2728" t="s">
        <v>4164</v>
      </c>
      <c r="BK2728" t="s">
        <v>4165</v>
      </c>
      <c r="BL2728">
        <v>2016</v>
      </c>
      <c r="BM2728"/>
      <c r="BN2728"/>
      <c r="BO2728"/>
      <c r="BP2728"/>
      <c r="BW2728">
        <v>-20.3</v>
      </c>
      <c r="BY2728">
        <v>10.199999999999999</v>
      </c>
      <c r="CF2728">
        <v>1</v>
      </c>
      <c r="CI2728">
        <v>-11.2</v>
      </c>
      <c r="CK2728">
        <v>3.1</v>
      </c>
    </row>
    <row r="2729" spans="1:89" ht="16" customHeight="1">
      <c r="A2729">
        <v>2728</v>
      </c>
      <c r="B2729" t="s">
        <v>7107</v>
      </c>
      <c r="C2729" s="2">
        <v>44970</v>
      </c>
      <c r="E2729" t="s">
        <v>2982</v>
      </c>
      <c r="F2729" t="s">
        <v>2982</v>
      </c>
      <c r="G2729" t="s">
        <v>3941</v>
      </c>
      <c r="H2729" t="s">
        <v>6157</v>
      </c>
      <c r="I2729" t="s">
        <v>4855</v>
      </c>
      <c r="J2729" t="s">
        <v>4856</v>
      </c>
      <c r="K2729" t="s">
        <v>4857</v>
      </c>
      <c r="L2729" t="s">
        <v>6157</v>
      </c>
      <c r="M2729" t="s">
        <v>3984</v>
      </c>
      <c r="N2729" t="s">
        <v>289</v>
      </c>
      <c r="O2729" t="s">
        <v>6987</v>
      </c>
      <c r="P2729" t="s">
        <v>3968</v>
      </c>
      <c r="Q2729" t="s">
        <v>4403</v>
      </c>
      <c r="R2729" t="s">
        <v>6989</v>
      </c>
      <c r="S2729" t="s">
        <v>4353</v>
      </c>
      <c r="T2729" t="s">
        <v>4353</v>
      </c>
      <c r="U2729" t="s">
        <v>6157</v>
      </c>
      <c r="X2729" t="s">
        <v>6157</v>
      </c>
      <c r="Y2729" t="s">
        <v>6157</v>
      </c>
      <c r="Z2729" t="s">
        <v>6157</v>
      </c>
      <c r="AA2729" t="s">
        <v>4021</v>
      </c>
      <c r="AB2729" t="s">
        <v>6157</v>
      </c>
      <c r="AC2729" t="s">
        <v>6157</v>
      </c>
      <c r="AD2729" t="s">
        <v>6157</v>
      </c>
      <c r="AE2729" t="s">
        <v>6157</v>
      </c>
      <c r="AF2729" t="s">
        <v>6157</v>
      </c>
      <c r="AG2729" t="s">
        <v>6157</v>
      </c>
      <c r="AH2729" t="s">
        <v>6157</v>
      </c>
      <c r="AI2729" t="s">
        <v>6157</v>
      </c>
      <c r="AJ2729" t="s">
        <v>4588</v>
      </c>
      <c r="AK2729" t="s">
        <v>4861</v>
      </c>
      <c r="AL2729" t="s">
        <v>4051</v>
      </c>
      <c r="AM2729" t="s">
        <v>264</v>
      </c>
      <c r="AN2729" t="s">
        <v>4353</v>
      </c>
      <c r="AO2729" s="29">
        <v>24.7304745</v>
      </c>
      <c r="AP2729">
        <v>-24.340630000000001</v>
      </c>
      <c r="AQ2729">
        <v>113.41538</v>
      </c>
      <c r="AR2729" t="s">
        <v>1532</v>
      </c>
      <c r="AS2729">
        <v>0</v>
      </c>
      <c r="AT2729" t="s">
        <v>4353</v>
      </c>
      <c r="AU2729" t="s">
        <v>274</v>
      </c>
      <c r="AV2729" t="s">
        <v>4353</v>
      </c>
      <c r="AW2729" t="s">
        <v>4353</v>
      </c>
      <c r="AX2729" t="s">
        <v>6157</v>
      </c>
      <c r="AY2729">
        <v>-80374</v>
      </c>
      <c r="AZ2729">
        <v>-80374</v>
      </c>
      <c r="BA2729" t="s">
        <v>7018</v>
      </c>
      <c r="BB2729" t="s">
        <v>4785</v>
      </c>
      <c r="BC2729" t="s">
        <v>6157</v>
      </c>
      <c r="BH2729" t="s">
        <v>4144</v>
      </c>
      <c r="BI2729" t="s">
        <v>7195</v>
      </c>
      <c r="BJ2729" t="s">
        <v>4164</v>
      </c>
      <c r="BK2729" t="s">
        <v>4165</v>
      </c>
      <c r="BL2729">
        <v>2016</v>
      </c>
      <c r="BM2729"/>
      <c r="BN2729"/>
      <c r="BO2729"/>
      <c r="BP2729"/>
      <c r="BW2729">
        <v>-11</v>
      </c>
      <c r="BY2729">
        <v>8.9</v>
      </c>
      <c r="CF2729">
        <v>1</v>
      </c>
      <c r="CI2729">
        <v>-0.3</v>
      </c>
      <c r="CK2729">
        <v>2.2000000000000002</v>
      </c>
    </row>
    <row r="2730" spans="1:89" ht="16" customHeight="1">
      <c r="A2730">
        <v>2729</v>
      </c>
      <c r="B2730" t="s">
        <v>7107</v>
      </c>
      <c r="C2730" s="2">
        <v>44970</v>
      </c>
      <c r="E2730" t="s">
        <v>2986</v>
      </c>
      <c r="F2730" t="s">
        <v>2986</v>
      </c>
      <c r="G2730" t="s">
        <v>3941</v>
      </c>
      <c r="H2730" t="s">
        <v>6157</v>
      </c>
      <c r="I2730" t="s">
        <v>4855</v>
      </c>
      <c r="J2730" t="s">
        <v>4856</v>
      </c>
      <c r="K2730" t="s">
        <v>4857</v>
      </c>
      <c r="L2730" t="s">
        <v>6157</v>
      </c>
      <c r="M2730" t="s">
        <v>3984</v>
      </c>
      <c r="N2730" t="s">
        <v>289</v>
      </c>
      <c r="O2730" t="s">
        <v>6987</v>
      </c>
      <c r="P2730" t="s">
        <v>3968</v>
      </c>
      <c r="Q2730" t="s">
        <v>4403</v>
      </c>
      <c r="R2730" t="s">
        <v>6989</v>
      </c>
      <c r="S2730" t="s">
        <v>4353</v>
      </c>
      <c r="T2730" t="s">
        <v>4353</v>
      </c>
      <c r="U2730" t="s">
        <v>6157</v>
      </c>
      <c r="X2730" t="s">
        <v>6157</v>
      </c>
      <c r="Y2730" t="s">
        <v>6157</v>
      </c>
      <c r="Z2730" t="s">
        <v>6157</v>
      </c>
      <c r="AA2730" t="s">
        <v>4021</v>
      </c>
      <c r="AB2730" t="s">
        <v>6157</v>
      </c>
      <c r="AC2730" t="s">
        <v>6157</v>
      </c>
      <c r="AD2730" t="s">
        <v>6157</v>
      </c>
      <c r="AE2730" t="s">
        <v>6157</v>
      </c>
      <c r="AF2730" t="s">
        <v>6157</v>
      </c>
      <c r="AG2730" t="s">
        <v>6157</v>
      </c>
      <c r="AH2730" t="s">
        <v>6157</v>
      </c>
      <c r="AI2730" t="s">
        <v>6157</v>
      </c>
      <c r="AJ2730" t="s">
        <v>4588</v>
      </c>
      <c r="AK2730" t="s">
        <v>4861</v>
      </c>
      <c r="AL2730" t="s">
        <v>4051</v>
      </c>
      <c r="AM2730" t="s">
        <v>264</v>
      </c>
      <c r="AN2730" t="s">
        <v>4353</v>
      </c>
      <c r="AO2730" s="29">
        <v>49</v>
      </c>
      <c r="AP2730">
        <v>-23.338950000000001</v>
      </c>
      <c r="AQ2730">
        <v>113.84738</v>
      </c>
      <c r="AR2730" t="s">
        <v>1532</v>
      </c>
      <c r="AS2730">
        <v>0</v>
      </c>
      <c r="AT2730" t="s">
        <v>4353</v>
      </c>
      <c r="AU2730" t="s">
        <v>274</v>
      </c>
      <c r="AV2730" t="s">
        <v>4353</v>
      </c>
      <c r="AW2730" t="s">
        <v>4353</v>
      </c>
      <c r="AX2730" t="s">
        <v>6157</v>
      </c>
      <c r="AY2730">
        <v>-80433</v>
      </c>
      <c r="AZ2730">
        <v>-80433</v>
      </c>
      <c r="BA2730" t="s">
        <v>7018</v>
      </c>
      <c r="BB2730" t="s">
        <v>4785</v>
      </c>
      <c r="BC2730" t="s">
        <v>6157</v>
      </c>
      <c r="BH2730" t="s">
        <v>4144</v>
      </c>
      <c r="BI2730" t="s">
        <v>7195</v>
      </c>
      <c r="BJ2730" t="s">
        <v>4164</v>
      </c>
      <c r="BK2730" t="s">
        <v>4165</v>
      </c>
      <c r="BL2730">
        <v>2016</v>
      </c>
      <c r="BM2730"/>
      <c r="BN2730"/>
      <c r="BO2730"/>
      <c r="BP2730"/>
      <c r="BW2730">
        <v>-17</v>
      </c>
      <c r="BY2730">
        <v>13.4</v>
      </c>
      <c r="CF2730">
        <v>1</v>
      </c>
      <c r="CI2730">
        <v>-4.5</v>
      </c>
      <c r="CK2730">
        <v>7.2</v>
      </c>
    </row>
    <row r="2731" spans="1:89" ht="16" customHeight="1">
      <c r="A2731">
        <v>2730</v>
      </c>
      <c r="B2731" t="s">
        <v>7107</v>
      </c>
      <c r="C2731" s="2">
        <v>44970</v>
      </c>
      <c r="E2731" t="s">
        <v>2987</v>
      </c>
      <c r="F2731" t="s">
        <v>2987</v>
      </c>
      <c r="G2731" t="s">
        <v>3941</v>
      </c>
      <c r="H2731" t="s">
        <v>6157</v>
      </c>
      <c r="I2731" t="s">
        <v>4855</v>
      </c>
      <c r="J2731" t="s">
        <v>4856</v>
      </c>
      <c r="K2731" t="s">
        <v>4857</v>
      </c>
      <c r="L2731" t="s">
        <v>6157</v>
      </c>
      <c r="M2731" t="s">
        <v>3984</v>
      </c>
      <c r="N2731" t="s">
        <v>289</v>
      </c>
      <c r="O2731" t="s">
        <v>6987</v>
      </c>
      <c r="P2731" t="s">
        <v>3968</v>
      </c>
      <c r="Q2731" t="s">
        <v>4403</v>
      </c>
      <c r="R2731" t="s">
        <v>6989</v>
      </c>
      <c r="S2731" t="s">
        <v>4353</v>
      </c>
      <c r="T2731" t="s">
        <v>4353</v>
      </c>
      <c r="U2731" t="s">
        <v>6157</v>
      </c>
      <c r="X2731" t="s">
        <v>6157</v>
      </c>
      <c r="Y2731" t="s">
        <v>6157</v>
      </c>
      <c r="Z2731" t="s">
        <v>6157</v>
      </c>
      <c r="AA2731" t="s">
        <v>4021</v>
      </c>
      <c r="AB2731" t="s">
        <v>6157</v>
      </c>
      <c r="AC2731" t="s">
        <v>6157</v>
      </c>
      <c r="AD2731" t="s">
        <v>6157</v>
      </c>
      <c r="AE2731" t="s">
        <v>6157</v>
      </c>
      <c r="AF2731" t="s">
        <v>6157</v>
      </c>
      <c r="AG2731" t="s">
        <v>6157</v>
      </c>
      <c r="AH2731" t="s">
        <v>6157</v>
      </c>
      <c r="AI2731" t="s">
        <v>6157</v>
      </c>
      <c r="AJ2731" t="s">
        <v>4588</v>
      </c>
      <c r="AK2731" t="s">
        <v>4861</v>
      </c>
      <c r="AL2731" t="s">
        <v>4051</v>
      </c>
      <c r="AM2731" t="s">
        <v>264</v>
      </c>
      <c r="AN2731" t="s">
        <v>4353</v>
      </c>
      <c r="AO2731" s="29">
        <v>32.234729799999997</v>
      </c>
      <c r="AP2731">
        <v>-23.429079999999999</v>
      </c>
      <c r="AQ2731">
        <v>113.82338</v>
      </c>
      <c r="AR2731" t="s">
        <v>1532</v>
      </c>
      <c r="AS2731">
        <v>0</v>
      </c>
      <c r="AT2731" t="s">
        <v>4353</v>
      </c>
      <c r="AU2731" t="s">
        <v>274</v>
      </c>
      <c r="AV2731" t="s">
        <v>4353</v>
      </c>
      <c r="AW2731" t="s">
        <v>4353</v>
      </c>
      <c r="AX2731" t="s">
        <v>6157</v>
      </c>
      <c r="AY2731">
        <v>-80845</v>
      </c>
      <c r="AZ2731">
        <v>-80845</v>
      </c>
      <c r="BA2731" t="s">
        <v>7018</v>
      </c>
      <c r="BB2731" t="s">
        <v>4785</v>
      </c>
      <c r="BC2731" t="s">
        <v>6157</v>
      </c>
      <c r="BH2731" t="s">
        <v>4144</v>
      </c>
      <c r="BI2731" t="s">
        <v>7195</v>
      </c>
      <c r="BJ2731" t="s">
        <v>4164</v>
      </c>
      <c r="BK2731" t="s">
        <v>4165</v>
      </c>
      <c r="BL2731">
        <v>2016</v>
      </c>
      <c r="BM2731"/>
      <c r="BN2731"/>
      <c r="BO2731"/>
      <c r="BP2731"/>
      <c r="BW2731">
        <v>-20</v>
      </c>
      <c r="BY2731">
        <v>12.9</v>
      </c>
      <c r="CF2731">
        <v>1</v>
      </c>
      <c r="CI2731">
        <v>-10.7</v>
      </c>
      <c r="CK2731">
        <v>7.5</v>
      </c>
    </row>
    <row r="2732" spans="1:89" ht="16" customHeight="1">
      <c r="A2732">
        <v>2731</v>
      </c>
      <c r="B2732" t="s">
        <v>7107</v>
      </c>
      <c r="C2732" s="2">
        <v>44970</v>
      </c>
      <c r="E2732" t="s">
        <v>2988</v>
      </c>
      <c r="F2732" t="s">
        <v>2988</v>
      </c>
      <c r="G2732" t="s">
        <v>3941</v>
      </c>
      <c r="H2732" t="s">
        <v>6157</v>
      </c>
      <c r="I2732" t="s">
        <v>4855</v>
      </c>
      <c r="J2732" t="s">
        <v>4856</v>
      </c>
      <c r="K2732" t="s">
        <v>4857</v>
      </c>
      <c r="L2732" t="s">
        <v>6157</v>
      </c>
      <c r="M2732" t="s">
        <v>3984</v>
      </c>
      <c r="N2732" t="s">
        <v>289</v>
      </c>
      <c r="O2732" t="s">
        <v>6987</v>
      </c>
      <c r="P2732" t="s">
        <v>3968</v>
      </c>
      <c r="Q2732" t="s">
        <v>4403</v>
      </c>
      <c r="R2732" t="s">
        <v>6989</v>
      </c>
      <c r="S2732" t="s">
        <v>4353</v>
      </c>
      <c r="T2732" t="s">
        <v>4353</v>
      </c>
      <c r="U2732" t="s">
        <v>6157</v>
      </c>
      <c r="X2732" t="s">
        <v>6157</v>
      </c>
      <c r="Y2732" t="s">
        <v>6157</v>
      </c>
      <c r="Z2732" t="s">
        <v>6157</v>
      </c>
      <c r="AA2732" t="s">
        <v>4021</v>
      </c>
      <c r="AB2732" t="s">
        <v>6157</v>
      </c>
      <c r="AC2732" t="s">
        <v>6157</v>
      </c>
      <c r="AD2732" t="s">
        <v>6157</v>
      </c>
      <c r="AE2732" t="s">
        <v>6157</v>
      </c>
      <c r="AF2732" t="s">
        <v>6157</v>
      </c>
      <c r="AG2732" t="s">
        <v>6157</v>
      </c>
      <c r="AH2732" t="s">
        <v>6157</v>
      </c>
      <c r="AI2732" t="s">
        <v>6157</v>
      </c>
      <c r="AJ2732" t="s">
        <v>4588</v>
      </c>
      <c r="AK2732" t="s">
        <v>4861</v>
      </c>
      <c r="AL2732" t="s">
        <v>4051</v>
      </c>
      <c r="AM2732" t="s">
        <v>264</v>
      </c>
      <c r="AN2732" t="s">
        <v>4353</v>
      </c>
      <c r="AO2732" s="29">
        <v>15.9194794</v>
      </c>
      <c r="AP2732">
        <v>-23.91085</v>
      </c>
      <c r="AQ2732">
        <v>113.5004</v>
      </c>
      <c r="AR2732" t="s">
        <v>1532</v>
      </c>
      <c r="AS2732">
        <v>0</v>
      </c>
      <c r="AT2732" t="s">
        <v>4353</v>
      </c>
      <c r="AU2732" t="s">
        <v>274</v>
      </c>
      <c r="AV2732" t="s">
        <v>4353</v>
      </c>
      <c r="AW2732" t="s">
        <v>4353</v>
      </c>
      <c r="AX2732" t="s">
        <v>6157</v>
      </c>
      <c r="AY2732">
        <v>-83305</v>
      </c>
      <c r="AZ2732">
        <v>-83305</v>
      </c>
      <c r="BA2732" t="s">
        <v>7018</v>
      </c>
      <c r="BB2732" t="s">
        <v>4785</v>
      </c>
      <c r="BC2732" t="s">
        <v>6157</v>
      </c>
      <c r="BH2732" t="s">
        <v>4144</v>
      </c>
      <c r="BI2732" t="s">
        <v>7195</v>
      </c>
      <c r="BJ2732" t="s">
        <v>4164</v>
      </c>
      <c r="BK2732" t="s">
        <v>4165</v>
      </c>
      <c r="BL2732">
        <v>2016</v>
      </c>
      <c r="BM2732"/>
      <c r="BN2732"/>
      <c r="BO2732"/>
      <c r="BP2732"/>
      <c r="BW2732">
        <v>-20.7</v>
      </c>
      <c r="BY2732">
        <v>12.4</v>
      </c>
      <c r="CF2732">
        <v>1</v>
      </c>
      <c r="CI2732">
        <v>-11.2</v>
      </c>
      <c r="CK2732">
        <v>5.8</v>
      </c>
    </row>
    <row r="2733" spans="1:89" ht="16" customHeight="1">
      <c r="A2733">
        <v>2732</v>
      </c>
      <c r="B2733" t="s">
        <v>7107</v>
      </c>
      <c r="C2733" s="2">
        <v>44970</v>
      </c>
      <c r="E2733" t="s">
        <v>2989</v>
      </c>
      <c r="F2733" t="s">
        <v>2989</v>
      </c>
      <c r="G2733" t="s">
        <v>3941</v>
      </c>
      <c r="H2733" t="s">
        <v>6157</v>
      </c>
      <c r="I2733" t="s">
        <v>4855</v>
      </c>
      <c r="J2733" t="s">
        <v>4856</v>
      </c>
      <c r="K2733" t="s">
        <v>4857</v>
      </c>
      <c r="L2733" t="s">
        <v>6157</v>
      </c>
      <c r="M2733" t="s">
        <v>3984</v>
      </c>
      <c r="N2733" t="s">
        <v>289</v>
      </c>
      <c r="O2733" t="s">
        <v>6987</v>
      </c>
      <c r="P2733" t="s">
        <v>3968</v>
      </c>
      <c r="Q2733" t="s">
        <v>4403</v>
      </c>
      <c r="R2733" t="s">
        <v>6989</v>
      </c>
      <c r="S2733" t="s">
        <v>4353</v>
      </c>
      <c r="T2733" t="s">
        <v>4353</v>
      </c>
      <c r="U2733" t="s">
        <v>6157</v>
      </c>
      <c r="X2733" t="s">
        <v>6157</v>
      </c>
      <c r="Y2733" t="s">
        <v>6157</v>
      </c>
      <c r="Z2733" t="s">
        <v>6157</v>
      </c>
      <c r="AA2733" t="s">
        <v>4021</v>
      </c>
      <c r="AB2733" t="s">
        <v>6157</v>
      </c>
      <c r="AC2733" t="s">
        <v>6157</v>
      </c>
      <c r="AD2733" t="s">
        <v>6157</v>
      </c>
      <c r="AE2733" t="s">
        <v>6157</v>
      </c>
      <c r="AF2733" t="s">
        <v>6157</v>
      </c>
      <c r="AG2733" t="s">
        <v>6157</v>
      </c>
      <c r="AH2733" t="s">
        <v>6157</v>
      </c>
      <c r="AI2733" t="s">
        <v>6157</v>
      </c>
      <c r="AJ2733" t="s">
        <v>4588</v>
      </c>
      <c r="AK2733" t="s">
        <v>4861</v>
      </c>
      <c r="AL2733" t="s">
        <v>4051</v>
      </c>
      <c r="AM2733" t="s">
        <v>264</v>
      </c>
      <c r="AN2733" t="s">
        <v>4353</v>
      </c>
      <c r="AO2733" s="29">
        <v>20.036477999999999</v>
      </c>
      <c r="AP2733">
        <v>-24.327570000000001</v>
      </c>
      <c r="AQ2733">
        <v>113.40918000000001</v>
      </c>
      <c r="AR2733" t="s">
        <v>1532</v>
      </c>
      <c r="AS2733">
        <v>0</v>
      </c>
      <c r="AT2733" t="s">
        <v>4353</v>
      </c>
      <c r="AU2733" t="s">
        <v>274</v>
      </c>
      <c r="AV2733" t="s">
        <v>4353</v>
      </c>
      <c r="AW2733" t="s">
        <v>4353</v>
      </c>
      <c r="AX2733" t="s">
        <v>6157</v>
      </c>
      <c r="AY2733">
        <v>-88125</v>
      </c>
      <c r="AZ2733">
        <v>-88125</v>
      </c>
      <c r="BA2733" t="s">
        <v>7018</v>
      </c>
      <c r="BB2733" t="s">
        <v>4785</v>
      </c>
      <c r="BC2733" t="s">
        <v>6157</v>
      </c>
      <c r="BH2733" t="s">
        <v>4144</v>
      </c>
      <c r="BI2733" t="s">
        <v>7195</v>
      </c>
      <c r="BJ2733" t="s">
        <v>4164</v>
      </c>
      <c r="BK2733" t="s">
        <v>4165</v>
      </c>
      <c r="BL2733">
        <v>2016</v>
      </c>
      <c r="BM2733"/>
      <c r="BN2733"/>
      <c r="BO2733"/>
      <c r="BP2733"/>
      <c r="BW2733">
        <v>-19.8</v>
      </c>
      <c r="BY2733">
        <v>11.3</v>
      </c>
      <c r="CF2733">
        <v>1</v>
      </c>
      <c r="CI2733">
        <v>-11.4</v>
      </c>
      <c r="CK2733">
        <v>9.8000000000000007</v>
      </c>
    </row>
    <row r="2734" spans="1:89" ht="16" customHeight="1">
      <c r="A2734">
        <v>2733</v>
      </c>
      <c r="B2734" t="s">
        <v>7107</v>
      </c>
      <c r="C2734" s="2">
        <v>44970</v>
      </c>
      <c r="E2734" t="s">
        <v>2990</v>
      </c>
      <c r="F2734" t="s">
        <v>2990</v>
      </c>
      <c r="G2734" t="s">
        <v>3941</v>
      </c>
      <c r="H2734" t="s">
        <v>6157</v>
      </c>
      <c r="I2734" t="s">
        <v>4855</v>
      </c>
      <c r="J2734" t="s">
        <v>4856</v>
      </c>
      <c r="K2734" t="s">
        <v>4857</v>
      </c>
      <c r="L2734" t="s">
        <v>6157</v>
      </c>
      <c r="M2734" t="s">
        <v>3984</v>
      </c>
      <c r="N2734" t="s">
        <v>289</v>
      </c>
      <c r="O2734" t="s">
        <v>6987</v>
      </c>
      <c r="P2734" t="s">
        <v>3968</v>
      </c>
      <c r="Q2734" t="s">
        <v>4403</v>
      </c>
      <c r="R2734" t="s">
        <v>6989</v>
      </c>
      <c r="S2734" t="s">
        <v>4353</v>
      </c>
      <c r="T2734" t="s">
        <v>4353</v>
      </c>
      <c r="U2734" t="s">
        <v>6157</v>
      </c>
      <c r="X2734" t="s">
        <v>6157</v>
      </c>
      <c r="Y2734" t="s">
        <v>6157</v>
      </c>
      <c r="Z2734" t="s">
        <v>6157</v>
      </c>
      <c r="AA2734" t="s">
        <v>4021</v>
      </c>
      <c r="AB2734" t="s">
        <v>6157</v>
      </c>
      <c r="AC2734" t="s">
        <v>6157</v>
      </c>
      <c r="AD2734" t="s">
        <v>6157</v>
      </c>
      <c r="AE2734" t="s">
        <v>6157</v>
      </c>
      <c r="AF2734" t="s">
        <v>6157</v>
      </c>
      <c r="AG2734" t="s">
        <v>6157</v>
      </c>
      <c r="AH2734" t="s">
        <v>6157</v>
      </c>
      <c r="AI2734" t="s">
        <v>6157</v>
      </c>
      <c r="AJ2734" t="s">
        <v>4588</v>
      </c>
      <c r="AK2734" t="s">
        <v>4861</v>
      </c>
      <c r="AL2734" t="s">
        <v>4051</v>
      </c>
      <c r="AM2734" t="s">
        <v>264</v>
      </c>
      <c r="AN2734" t="s">
        <v>4353</v>
      </c>
      <c r="AO2734" s="29">
        <v>24.308132199999999</v>
      </c>
      <c r="AP2734">
        <v>-24.34055</v>
      </c>
      <c r="AQ2734">
        <v>113.41517</v>
      </c>
      <c r="AR2734" t="s">
        <v>1532</v>
      </c>
      <c r="AS2734">
        <v>0</v>
      </c>
      <c r="AT2734" t="s">
        <v>4353</v>
      </c>
      <c r="AU2734" t="s">
        <v>274</v>
      </c>
      <c r="AV2734" t="s">
        <v>4353</v>
      </c>
      <c r="AW2734" t="s">
        <v>4353</v>
      </c>
      <c r="AX2734" t="s">
        <v>6157</v>
      </c>
      <c r="AY2734">
        <v>-88855</v>
      </c>
      <c r="AZ2734">
        <v>-88855</v>
      </c>
      <c r="BA2734" t="s">
        <v>7018</v>
      </c>
      <c r="BB2734" t="s">
        <v>4785</v>
      </c>
      <c r="BC2734" t="s">
        <v>6157</v>
      </c>
      <c r="BH2734" t="s">
        <v>4144</v>
      </c>
      <c r="BI2734" t="s">
        <v>7195</v>
      </c>
      <c r="BJ2734" t="s">
        <v>4164</v>
      </c>
      <c r="BK2734" t="s">
        <v>4165</v>
      </c>
      <c r="BL2734">
        <v>2016</v>
      </c>
      <c r="BM2734"/>
      <c r="BN2734"/>
      <c r="BO2734"/>
      <c r="BP2734"/>
      <c r="BW2734">
        <v>-13.7</v>
      </c>
      <c r="BY2734">
        <v>7.3</v>
      </c>
      <c r="CF2734">
        <v>1</v>
      </c>
      <c r="CI2734">
        <v>-4.2</v>
      </c>
      <c r="CK2734">
        <v>1.8</v>
      </c>
    </row>
    <row r="2735" spans="1:89" ht="16" customHeight="1">
      <c r="A2735">
        <v>2734</v>
      </c>
      <c r="B2735" t="s">
        <v>7107</v>
      </c>
      <c r="C2735" s="2">
        <v>44970</v>
      </c>
      <c r="E2735" t="s">
        <v>2991</v>
      </c>
      <c r="F2735" t="s">
        <v>2991</v>
      </c>
      <c r="G2735" t="s">
        <v>3941</v>
      </c>
      <c r="H2735" t="s">
        <v>6157</v>
      </c>
      <c r="I2735" t="s">
        <v>4855</v>
      </c>
      <c r="J2735" t="s">
        <v>4856</v>
      </c>
      <c r="K2735" t="s">
        <v>4857</v>
      </c>
      <c r="L2735" t="s">
        <v>6157</v>
      </c>
      <c r="M2735" t="s">
        <v>3984</v>
      </c>
      <c r="N2735" t="s">
        <v>289</v>
      </c>
      <c r="O2735" t="s">
        <v>6987</v>
      </c>
      <c r="P2735" t="s">
        <v>3968</v>
      </c>
      <c r="Q2735" t="s">
        <v>4403</v>
      </c>
      <c r="R2735" t="s">
        <v>6989</v>
      </c>
      <c r="S2735" t="s">
        <v>4353</v>
      </c>
      <c r="T2735" t="s">
        <v>4353</v>
      </c>
      <c r="U2735" t="s">
        <v>6157</v>
      </c>
      <c r="X2735" t="s">
        <v>6157</v>
      </c>
      <c r="Y2735" t="s">
        <v>6157</v>
      </c>
      <c r="Z2735" t="s">
        <v>6157</v>
      </c>
      <c r="AA2735" t="s">
        <v>4021</v>
      </c>
      <c r="AB2735" t="s">
        <v>6157</v>
      </c>
      <c r="AC2735" t="s">
        <v>6157</v>
      </c>
      <c r="AD2735" t="s">
        <v>6157</v>
      </c>
      <c r="AE2735" t="s">
        <v>6157</v>
      </c>
      <c r="AF2735" t="s">
        <v>6157</v>
      </c>
      <c r="AG2735" t="s">
        <v>6157</v>
      </c>
      <c r="AH2735" t="s">
        <v>6157</v>
      </c>
      <c r="AI2735" t="s">
        <v>6157</v>
      </c>
      <c r="AJ2735" t="s">
        <v>4588</v>
      </c>
      <c r="AK2735" t="s">
        <v>4861</v>
      </c>
      <c r="AL2735" t="s">
        <v>4051</v>
      </c>
      <c r="AM2735" t="s">
        <v>264</v>
      </c>
      <c r="AN2735" t="s">
        <v>4353</v>
      </c>
      <c r="AO2735" s="29">
        <v>62.261333499999999</v>
      </c>
      <c r="AP2735">
        <v>-24.289929999999998</v>
      </c>
      <c r="AQ2735">
        <v>113.41849999999999</v>
      </c>
      <c r="AR2735" t="s">
        <v>1532</v>
      </c>
      <c r="AS2735">
        <v>0</v>
      </c>
      <c r="AT2735" t="s">
        <v>4353</v>
      </c>
      <c r="AU2735" t="s">
        <v>274</v>
      </c>
      <c r="AV2735" t="s">
        <v>4353</v>
      </c>
      <c r="AW2735" t="s">
        <v>4353</v>
      </c>
      <c r="AX2735" t="s">
        <v>6157</v>
      </c>
      <c r="AY2735">
        <v>-89413</v>
      </c>
      <c r="AZ2735">
        <v>-89413</v>
      </c>
      <c r="BA2735" t="s">
        <v>7018</v>
      </c>
      <c r="BB2735" t="s">
        <v>4785</v>
      </c>
      <c r="BC2735" t="s">
        <v>6157</v>
      </c>
      <c r="BH2735" t="s">
        <v>4144</v>
      </c>
      <c r="BI2735" t="s">
        <v>7195</v>
      </c>
      <c r="BJ2735" t="s">
        <v>4164</v>
      </c>
      <c r="BK2735" t="s">
        <v>4165</v>
      </c>
      <c r="BL2735">
        <v>2016</v>
      </c>
      <c r="BM2735"/>
      <c r="BN2735"/>
      <c r="BO2735"/>
      <c r="BP2735"/>
      <c r="BW2735">
        <v>-13.7</v>
      </c>
      <c r="BY2735">
        <v>9.8000000000000007</v>
      </c>
      <c r="CF2735">
        <v>1</v>
      </c>
      <c r="CI2735">
        <v>-1.4</v>
      </c>
      <c r="CK2735">
        <v>4.7</v>
      </c>
    </row>
    <row r="2736" spans="1:89" ht="16" customHeight="1">
      <c r="A2736">
        <v>2735</v>
      </c>
      <c r="B2736" t="s">
        <v>7107</v>
      </c>
      <c r="C2736" s="2">
        <v>44970</v>
      </c>
      <c r="E2736" t="s">
        <v>2992</v>
      </c>
      <c r="F2736" t="s">
        <v>2992</v>
      </c>
      <c r="G2736" t="s">
        <v>3941</v>
      </c>
      <c r="H2736" t="s">
        <v>6157</v>
      </c>
      <c r="I2736" t="s">
        <v>4855</v>
      </c>
      <c r="J2736" t="s">
        <v>4856</v>
      </c>
      <c r="K2736" t="s">
        <v>4857</v>
      </c>
      <c r="L2736" t="s">
        <v>6157</v>
      </c>
      <c r="M2736" t="s">
        <v>3984</v>
      </c>
      <c r="N2736" t="s">
        <v>289</v>
      </c>
      <c r="O2736" t="s">
        <v>6987</v>
      </c>
      <c r="P2736" t="s">
        <v>3968</v>
      </c>
      <c r="Q2736" t="s">
        <v>4403</v>
      </c>
      <c r="R2736" t="s">
        <v>6989</v>
      </c>
      <c r="S2736" t="s">
        <v>4353</v>
      </c>
      <c r="T2736" t="s">
        <v>4353</v>
      </c>
      <c r="U2736" t="s">
        <v>6157</v>
      </c>
      <c r="X2736" t="s">
        <v>6157</v>
      </c>
      <c r="Y2736" t="s">
        <v>6157</v>
      </c>
      <c r="Z2736" t="s">
        <v>6157</v>
      </c>
      <c r="AA2736" t="s">
        <v>4021</v>
      </c>
      <c r="AB2736" t="s">
        <v>6157</v>
      </c>
      <c r="AC2736" t="s">
        <v>6157</v>
      </c>
      <c r="AD2736" t="s">
        <v>6157</v>
      </c>
      <c r="AE2736" t="s">
        <v>6157</v>
      </c>
      <c r="AF2736" t="s">
        <v>6157</v>
      </c>
      <c r="AG2736" t="s">
        <v>6157</v>
      </c>
      <c r="AH2736" t="s">
        <v>6157</v>
      </c>
      <c r="AI2736" t="s">
        <v>6157</v>
      </c>
      <c r="AJ2736" t="s">
        <v>4588</v>
      </c>
      <c r="AK2736" t="s">
        <v>4861</v>
      </c>
      <c r="AL2736" t="s">
        <v>4051</v>
      </c>
      <c r="AM2736" t="s">
        <v>264</v>
      </c>
      <c r="AN2736" t="s">
        <v>4353</v>
      </c>
      <c r="AO2736" s="29">
        <v>28.971313500000001</v>
      </c>
      <c r="AP2736">
        <v>-22.71782</v>
      </c>
      <c r="AQ2736">
        <v>114.0025</v>
      </c>
      <c r="AR2736" t="s">
        <v>1532</v>
      </c>
      <c r="AS2736">
        <v>0</v>
      </c>
      <c r="AT2736" t="s">
        <v>4353</v>
      </c>
      <c r="AU2736" t="s">
        <v>274</v>
      </c>
      <c r="AV2736" t="s">
        <v>4353</v>
      </c>
      <c r="AW2736" t="s">
        <v>4353</v>
      </c>
      <c r="AX2736" t="s">
        <v>6157</v>
      </c>
      <c r="AY2736">
        <v>-96038</v>
      </c>
      <c r="AZ2736">
        <v>-96038</v>
      </c>
      <c r="BA2736" t="s">
        <v>7018</v>
      </c>
      <c r="BB2736" t="s">
        <v>4785</v>
      </c>
      <c r="BC2736" t="s">
        <v>6157</v>
      </c>
      <c r="BH2736" t="s">
        <v>4144</v>
      </c>
      <c r="BI2736" t="s">
        <v>7195</v>
      </c>
      <c r="BJ2736" t="s">
        <v>4164</v>
      </c>
      <c r="BK2736" t="s">
        <v>4165</v>
      </c>
      <c r="BL2736">
        <v>2016</v>
      </c>
      <c r="BM2736"/>
      <c r="BN2736"/>
      <c r="BO2736"/>
      <c r="BP2736"/>
      <c r="BW2736">
        <v>-20.399999999999999</v>
      </c>
      <c r="BY2736">
        <v>14.7</v>
      </c>
      <c r="CF2736">
        <v>1</v>
      </c>
      <c r="CI2736">
        <v>-9.6</v>
      </c>
      <c r="CK2736">
        <v>0.3</v>
      </c>
    </row>
    <row r="2737" spans="1:89" ht="16" customHeight="1">
      <c r="A2737">
        <v>2736</v>
      </c>
      <c r="B2737" t="s">
        <v>7107</v>
      </c>
      <c r="C2737" s="2">
        <v>44970</v>
      </c>
      <c r="E2737" t="s">
        <v>2993</v>
      </c>
      <c r="F2737" t="s">
        <v>2993</v>
      </c>
      <c r="G2737" t="s">
        <v>3941</v>
      </c>
      <c r="H2737" t="s">
        <v>6157</v>
      </c>
      <c r="I2737" t="s">
        <v>4855</v>
      </c>
      <c r="J2737" t="s">
        <v>4856</v>
      </c>
      <c r="K2737" t="s">
        <v>4857</v>
      </c>
      <c r="L2737" t="s">
        <v>6157</v>
      </c>
      <c r="M2737" t="s">
        <v>3984</v>
      </c>
      <c r="N2737" t="s">
        <v>289</v>
      </c>
      <c r="O2737" t="s">
        <v>6987</v>
      </c>
      <c r="P2737" t="s">
        <v>3968</v>
      </c>
      <c r="Q2737" t="s">
        <v>4403</v>
      </c>
      <c r="R2737" t="s">
        <v>6989</v>
      </c>
      <c r="S2737" t="s">
        <v>4353</v>
      </c>
      <c r="T2737" t="s">
        <v>4353</v>
      </c>
      <c r="U2737" t="s">
        <v>6157</v>
      </c>
      <c r="X2737" t="s">
        <v>6157</v>
      </c>
      <c r="Y2737" t="s">
        <v>6157</v>
      </c>
      <c r="Z2737" t="s">
        <v>6157</v>
      </c>
      <c r="AA2737" t="s">
        <v>4021</v>
      </c>
      <c r="AB2737" t="s">
        <v>6157</v>
      </c>
      <c r="AC2737" t="s">
        <v>6157</v>
      </c>
      <c r="AD2737" t="s">
        <v>6157</v>
      </c>
      <c r="AE2737" t="s">
        <v>6157</v>
      </c>
      <c r="AF2737" t="s">
        <v>6157</v>
      </c>
      <c r="AG2737" t="s">
        <v>6157</v>
      </c>
      <c r="AH2737" t="s">
        <v>6157</v>
      </c>
      <c r="AI2737" t="s">
        <v>6157</v>
      </c>
      <c r="AJ2737" t="s">
        <v>4588</v>
      </c>
      <c r="AK2737" t="s">
        <v>4861</v>
      </c>
      <c r="AL2737" t="s">
        <v>4051</v>
      </c>
      <c r="AM2737" t="s">
        <v>264</v>
      </c>
      <c r="AN2737" t="s">
        <v>4353</v>
      </c>
      <c r="AO2737" s="29">
        <v>27.626915</v>
      </c>
      <c r="AP2737">
        <v>-23.94502</v>
      </c>
      <c r="AQ2737">
        <v>113.4892</v>
      </c>
      <c r="AR2737" t="s">
        <v>1532</v>
      </c>
      <c r="AS2737">
        <v>0</v>
      </c>
      <c r="AT2737" t="s">
        <v>4353</v>
      </c>
      <c r="AU2737" t="s">
        <v>274</v>
      </c>
      <c r="AV2737" t="s">
        <v>4353</v>
      </c>
      <c r="AW2737" t="s">
        <v>4353</v>
      </c>
      <c r="AX2737" t="s">
        <v>6157</v>
      </c>
      <c r="AY2737">
        <v>-96140</v>
      </c>
      <c r="AZ2737">
        <v>-96140</v>
      </c>
      <c r="BA2737" t="s">
        <v>7018</v>
      </c>
      <c r="BB2737" t="s">
        <v>4785</v>
      </c>
      <c r="BC2737" t="s">
        <v>6157</v>
      </c>
      <c r="BH2737" t="s">
        <v>4144</v>
      </c>
      <c r="BI2737" t="s">
        <v>7195</v>
      </c>
      <c r="BJ2737" t="s">
        <v>4164</v>
      </c>
      <c r="BK2737" t="s">
        <v>4165</v>
      </c>
      <c r="BL2737">
        <v>2016</v>
      </c>
      <c r="BM2737"/>
      <c r="BN2737"/>
      <c r="BO2737"/>
      <c r="BP2737"/>
      <c r="BW2737">
        <v>-21.5</v>
      </c>
      <c r="BY2737">
        <v>10.3</v>
      </c>
      <c r="CF2737">
        <v>1</v>
      </c>
      <c r="CI2737">
        <v>-12.7</v>
      </c>
      <c r="CK2737">
        <v>3.7</v>
      </c>
    </row>
    <row r="2738" spans="1:89" ht="16" customHeight="1">
      <c r="A2738">
        <v>2737</v>
      </c>
      <c r="B2738" t="s">
        <v>7107</v>
      </c>
      <c r="C2738" s="2">
        <v>44970</v>
      </c>
      <c r="E2738" t="s">
        <v>2994</v>
      </c>
      <c r="F2738" t="s">
        <v>2994</v>
      </c>
      <c r="G2738" t="s">
        <v>3941</v>
      </c>
      <c r="H2738" t="s">
        <v>6157</v>
      </c>
      <c r="I2738" t="s">
        <v>4855</v>
      </c>
      <c r="J2738" t="s">
        <v>4856</v>
      </c>
      <c r="K2738" t="s">
        <v>4857</v>
      </c>
      <c r="L2738" t="s">
        <v>6157</v>
      </c>
      <c r="M2738" t="s">
        <v>3984</v>
      </c>
      <c r="N2738" t="s">
        <v>289</v>
      </c>
      <c r="O2738" t="s">
        <v>6987</v>
      </c>
      <c r="P2738" t="s">
        <v>3968</v>
      </c>
      <c r="Q2738" t="s">
        <v>4403</v>
      </c>
      <c r="R2738" t="s">
        <v>6989</v>
      </c>
      <c r="S2738" t="s">
        <v>4353</v>
      </c>
      <c r="T2738" t="s">
        <v>4353</v>
      </c>
      <c r="U2738" t="s">
        <v>6157</v>
      </c>
      <c r="X2738" t="s">
        <v>6157</v>
      </c>
      <c r="Y2738" t="s">
        <v>6157</v>
      </c>
      <c r="Z2738" t="s">
        <v>6157</v>
      </c>
      <c r="AA2738" t="s">
        <v>4021</v>
      </c>
      <c r="AB2738" t="s">
        <v>6157</v>
      </c>
      <c r="AC2738" t="s">
        <v>6157</v>
      </c>
      <c r="AD2738" t="s">
        <v>6157</v>
      </c>
      <c r="AE2738" t="s">
        <v>6157</v>
      </c>
      <c r="AF2738" t="s">
        <v>6157</v>
      </c>
      <c r="AG2738" t="s">
        <v>6157</v>
      </c>
      <c r="AH2738" t="s">
        <v>6157</v>
      </c>
      <c r="AI2738" t="s">
        <v>6157</v>
      </c>
      <c r="AJ2738" t="s">
        <v>4588</v>
      </c>
      <c r="AK2738" t="s">
        <v>4861</v>
      </c>
      <c r="AL2738" t="s">
        <v>4051</v>
      </c>
      <c r="AM2738" t="s">
        <v>264</v>
      </c>
      <c r="AN2738" t="s">
        <v>4353</v>
      </c>
      <c r="AO2738" s="29">
        <v>61.176460300000002</v>
      </c>
      <c r="AP2738">
        <v>-24.291650000000001</v>
      </c>
      <c r="AQ2738">
        <v>113.41818000000001</v>
      </c>
      <c r="AR2738" t="s">
        <v>1532</v>
      </c>
      <c r="AS2738">
        <v>0</v>
      </c>
      <c r="AT2738" t="s">
        <v>4353</v>
      </c>
      <c r="AU2738" t="s">
        <v>274</v>
      </c>
      <c r="AV2738" t="s">
        <v>4353</v>
      </c>
      <c r="AW2738" t="s">
        <v>4353</v>
      </c>
      <c r="AX2738" t="s">
        <v>6157</v>
      </c>
      <c r="AY2738">
        <v>-97050</v>
      </c>
      <c r="AZ2738">
        <v>-97050</v>
      </c>
      <c r="BA2738" t="s">
        <v>7018</v>
      </c>
      <c r="BB2738" t="s">
        <v>4785</v>
      </c>
      <c r="BC2738" t="s">
        <v>6157</v>
      </c>
      <c r="BH2738" t="s">
        <v>4144</v>
      </c>
      <c r="BI2738" t="s">
        <v>7195</v>
      </c>
      <c r="BJ2738" t="s">
        <v>4164</v>
      </c>
      <c r="BK2738" t="s">
        <v>4165</v>
      </c>
      <c r="BL2738">
        <v>2016</v>
      </c>
      <c r="BM2738"/>
      <c r="BN2738"/>
      <c r="BO2738"/>
      <c r="BP2738"/>
      <c r="BW2738">
        <v>-14.3</v>
      </c>
      <c r="BY2738">
        <v>7.6</v>
      </c>
      <c r="CF2738">
        <v>1</v>
      </c>
      <c r="CI2738">
        <v>-3</v>
      </c>
      <c r="CK2738">
        <v>2.6</v>
      </c>
    </row>
    <row r="2739" spans="1:89" ht="16" customHeight="1">
      <c r="A2739">
        <v>2738</v>
      </c>
      <c r="B2739" t="s">
        <v>7107</v>
      </c>
      <c r="C2739" s="2">
        <v>44970</v>
      </c>
      <c r="E2739" t="s">
        <v>2995</v>
      </c>
      <c r="F2739" t="s">
        <v>2995</v>
      </c>
      <c r="G2739" t="s">
        <v>3941</v>
      </c>
      <c r="H2739" t="s">
        <v>6157</v>
      </c>
      <c r="I2739" t="s">
        <v>4625</v>
      </c>
      <c r="J2739" t="s">
        <v>4626</v>
      </c>
      <c r="K2739" t="s">
        <v>4353</v>
      </c>
      <c r="L2739" t="s">
        <v>6157</v>
      </c>
      <c r="M2739" t="s">
        <v>7103</v>
      </c>
      <c r="N2739" t="s">
        <v>1532</v>
      </c>
      <c r="O2739" t="s">
        <v>6987</v>
      </c>
      <c r="P2739" t="s">
        <v>3968</v>
      </c>
      <c r="Q2739" t="s">
        <v>4403</v>
      </c>
      <c r="R2739" t="s">
        <v>6989</v>
      </c>
      <c r="S2739" t="s">
        <v>4353</v>
      </c>
      <c r="T2739" t="s">
        <v>4353</v>
      </c>
      <c r="U2739" t="s">
        <v>6157</v>
      </c>
      <c r="X2739" t="s">
        <v>6157</v>
      </c>
      <c r="Y2739" t="s">
        <v>6157</v>
      </c>
      <c r="Z2739" t="s">
        <v>6157</v>
      </c>
      <c r="AA2739" t="s">
        <v>4021</v>
      </c>
      <c r="AB2739" t="s">
        <v>6157</v>
      </c>
      <c r="AC2739" t="s">
        <v>6157</v>
      </c>
      <c r="AD2739" t="s">
        <v>6157</v>
      </c>
      <c r="AE2739" t="s">
        <v>6157</v>
      </c>
      <c r="AF2739" t="s">
        <v>6157</v>
      </c>
      <c r="AG2739" t="s">
        <v>6157</v>
      </c>
      <c r="AH2739" t="s">
        <v>6157</v>
      </c>
      <c r="AI2739" t="s">
        <v>6157</v>
      </c>
      <c r="AJ2739" t="s">
        <v>4588</v>
      </c>
      <c r="AK2739" t="s">
        <v>4861</v>
      </c>
      <c r="AL2739" t="s">
        <v>4051</v>
      </c>
      <c r="AM2739" t="s">
        <v>264</v>
      </c>
      <c r="AN2739" t="s">
        <v>4353</v>
      </c>
      <c r="AO2739" s="29">
        <v>25.2247257</v>
      </c>
      <c r="AP2739">
        <v>-23.971029999999999</v>
      </c>
      <c r="AQ2739">
        <v>113.47732000000001</v>
      </c>
      <c r="AR2739" t="s">
        <v>1532</v>
      </c>
      <c r="AS2739">
        <v>0</v>
      </c>
      <c r="AT2739" t="s">
        <v>4353</v>
      </c>
      <c r="AU2739" t="s">
        <v>274</v>
      </c>
      <c r="AV2739" t="s">
        <v>4353</v>
      </c>
      <c r="AW2739" t="s">
        <v>4353</v>
      </c>
      <c r="AX2739" t="s">
        <v>6157</v>
      </c>
      <c r="BB2739" t="s">
        <v>6157</v>
      </c>
      <c r="BC2739" t="s">
        <v>6157</v>
      </c>
      <c r="BH2739" t="s">
        <v>231</v>
      </c>
      <c r="BI2739" t="s">
        <v>7195</v>
      </c>
      <c r="BJ2739" t="s">
        <v>4164</v>
      </c>
      <c r="BK2739" t="s">
        <v>4165</v>
      </c>
      <c r="BL2739">
        <v>2016</v>
      </c>
      <c r="BM2739"/>
      <c r="BN2739"/>
      <c r="BO2739"/>
      <c r="BP2739"/>
      <c r="BW2739">
        <v>-18.600000000000001</v>
      </c>
      <c r="BY2739">
        <v>10.4</v>
      </c>
      <c r="CF2739">
        <v>1</v>
      </c>
      <c r="CI2739">
        <v>-4.9000000000000004</v>
      </c>
      <c r="CK2739">
        <v>6.8</v>
      </c>
    </row>
    <row r="2740" spans="1:89" ht="16" customHeight="1">
      <c r="A2740">
        <v>2739</v>
      </c>
      <c r="B2740" t="s">
        <v>7107</v>
      </c>
      <c r="C2740" s="2">
        <v>44970</v>
      </c>
      <c r="E2740" t="s">
        <v>2996</v>
      </c>
      <c r="F2740" t="s">
        <v>2996</v>
      </c>
      <c r="G2740" t="s">
        <v>3941</v>
      </c>
      <c r="H2740" t="s">
        <v>6157</v>
      </c>
      <c r="I2740" t="s">
        <v>4625</v>
      </c>
      <c r="J2740" t="s">
        <v>4626</v>
      </c>
      <c r="K2740" t="s">
        <v>4353</v>
      </c>
      <c r="L2740" t="s">
        <v>6157</v>
      </c>
      <c r="M2740" t="s">
        <v>7103</v>
      </c>
      <c r="N2740" t="s">
        <v>1532</v>
      </c>
      <c r="O2740" t="s">
        <v>6987</v>
      </c>
      <c r="P2740" t="s">
        <v>3968</v>
      </c>
      <c r="Q2740" t="s">
        <v>4403</v>
      </c>
      <c r="R2740" t="s">
        <v>6989</v>
      </c>
      <c r="S2740" t="s">
        <v>4353</v>
      </c>
      <c r="T2740" t="s">
        <v>4353</v>
      </c>
      <c r="U2740" t="s">
        <v>6157</v>
      </c>
      <c r="X2740" t="s">
        <v>6157</v>
      </c>
      <c r="Y2740" t="s">
        <v>6157</v>
      </c>
      <c r="Z2740" t="s">
        <v>6157</v>
      </c>
      <c r="AA2740" t="s">
        <v>4021</v>
      </c>
      <c r="AB2740" t="s">
        <v>6157</v>
      </c>
      <c r="AC2740" t="s">
        <v>6157</v>
      </c>
      <c r="AD2740" t="s">
        <v>6157</v>
      </c>
      <c r="AE2740" t="s">
        <v>6157</v>
      </c>
      <c r="AF2740" t="s">
        <v>6157</v>
      </c>
      <c r="AG2740" t="s">
        <v>6157</v>
      </c>
      <c r="AH2740" t="s">
        <v>6157</v>
      </c>
      <c r="AI2740" t="s">
        <v>6157</v>
      </c>
      <c r="AJ2740" t="s">
        <v>4588</v>
      </c>
      <c r="AK2740" t="s">
        <v>4861</v>
      </c>
      <c r="AL2740" t="s">
        <v>4051</v>
      </c>
      <c r="AM2740" t="s">
        <v>264</v>
      </c>
      <c r="AN2740" t="s">
        <v>4353</v>
      </c>
      <c r="AO2740" s="29">
        <v>28.441312799999999</v>
      </c>
      <c r="AP2740">
        <v>-23.960349999999998</v>
      </c>
      <c r="AQ2740">
        <v>113.48025</v>
      </c>
      <c r="AR2740" t="s">
        <v>1532</v>
      </c>
      <c r="AS2740">
        <v>0</v>
      </c>
      <c r="AT2740" t="s">
        <v>4353</v>
      </c>
      <c r="AU2740" t="s">
        <v>274</v>
      </c>
      <c r="AV2740" t="s">
        <v>4353</v>
      </c>
      <c r="AW2740" t="s">
        <v>4353</v>
      </c>
      <c r="AX2740" t="s">
        <v>6157</v>
      </c>
      <c r="BB2740" t="s">
        <v>6157</v>
      </c>
      <c r="BC2740" t="s">
        <v>6157</v>
      </c>
      <c r="BH2740" t="s">
        <v>231</v>
      </c>
      <c r="BI2740" t="s">
        <v>7195</v>
      </c>
      <c r="BJ2740" t="s">
        <v>4164</v>
      </c>
      <c r="BK2740" t="s">
        <v>4165</v>
      </c>
      <c r="BL2740">
        <v>2016</v>
      </c>
      <c r="BM2740"/>
      <c r="BN2740"/>
      <c r="BO2740"/>
      <c r="BP2740"/>
      <c r="BW2740">
        <v>-18.5</v>
      </c>
      <c r="BY2740">
        <v>13.1</v>
      </c>
      <c r="CF2740">
        <v>1</v>
      </c>
      <c r="CI2740">
        <v>-5.6</v>
      </c>
      <c r="CK2740">
        <v>1.7</v>
      </c>
    </row>
    <row r="2741" spans="1:89" ht="16" customHeight="1">
      <c r="A2741">
        <v>2740</v>
      </c>
      <c r="B2741" t="s">
        <v>7107</v>
      </c>
      <c r="C2741" s="2">
        <v>44970</v>
      </c>
      <c r="E2741" t="s">
        <v>2997</v>
      </c>
      <c r="F2741" t="s">
        <v>2997</v>
      </c>
      <c r="G2741" t="s">
        <v>3941</v>
      </c>
      <c r="H2741" t="s">
        <v>6157</v>
      </c>
      <c r="I2741" t="s">
        <v>4625</v>
      </c>
      <c r="J2741" t="s">
        <v>4626</v>
      </c>
      <c r="K2741" t="s">
        <v>4353</v>
      </c>
      <c r="L2741" t="s">
        <v>6157</v>
      </c>
      <c r="M2741" t="s">
        <v>7103</v>
      </c>
      <c r="N2741" t="s">
        <v>1532</v>
      </c>
      <c r="O2741" t="s">
        <v>6987</v>
      </c>
      <c r="P2741" t="s">
        <v>3968</v>
      </c>
      <c r="Q2741" t="s">
        <v>4403</v>
      </c>
      <c r="R2741" t="s">
        <v>6989</v>
      </c>
      <c r="S2741" t="s">
        <v>4353</v>
      </c>
      <c r="T2741" t="s">
        <v>4353</v>
      </c>
      <c r="U2741" t="s">
        <v>6157</v>
      </c>
      <c r="X2741" t="s">
        <v>6157</v>
      </c>
      <c r="Y2741" t="s">
        <v>6157</v>
      </c>
      <c r="Z2741" t="s">
        <v>6157</v>
      </c>
      <c r="AA2741" t="s">
        <v>4021</v>
      </c>
      <c r="AB2741" t="s">
        <v>6157</v>
      </c>
      <c r="AC2741" t="s">
        <v>6157</v>
      </c>
      <c r="AD2741" t="s">
        <v>6157</v>
      </c>
      <c r="AE2741" t="s">
        <v>6157</v>
      </c>
      <c r="AF2741" t="s">
        <v>6157</v>
      </c>
      <c r="AG2741" t="s">
        <v>6157</v>
      </c>
      <c r="AH2741" t="s">
        <v>6157</v>
      </c>
      <c r="AI2741" t="s">
        <v>6157</v>
      </c>
      <c r="AJ2741" t="s">
        <v>4588</v>
      </c>
      <c r="AK2741" t="s">
        <v>4861</v>
      </c>
      <c r="AL2741" t="s">
        <v>4051</v>
      </c>
      <c r="AM2741" t="s">
        <v>264</v>
      </c>
      <c r="AN2741" t="s">
        <v>4353</v>
      </c>
      <c r="AO2741" s="29">
        <v>43.208435100000003</v>
      </c>
      <c r="AP2741">
        <v>-24.28425</v>
      </c>
      <c r="AQ2741">
        <v>113.4049</v>
      </c>
      <c r="AR2741" t="s">
        <v>1532</v>
      </c>
      <c r="AS2741">
        <v>0</v>
      </c>
      <c r="AT2741" t="s">
        <v>4353</v>
      </c>
      <c r="AU2741" t="s">
        <v>274</v>
      </c>
      <c r="AV2741" t="s">
        <v>4353</v>
      </c>
      <c r="AW2741" t="s">
        <v>4353</v>
      </c>
      <c r="AX2741" t="s">
        <v>6157</v>
      </c>
      <c r="BB2741" t="s">
        <v>6157</v>
      </c>
      <c r="BC2741" t="s">
        <v>6157</v>
      </c>
      <c r="BH2741" t="s">
        <v>231</v>
      </c>
      <c r="BI2741" t="s">
        <v>7195</v>
      </c>
      <c r="BJ2741" t="s">
        <v>4164</v>
      </c>
      <c r="BK2741" t="s">
        <v>4165</v>
      </c>
      <c r="BL2741">
        <v>2016</v>
      </c>
      <c r="BM2741"/>
      <c r="BN2741"/>
      <c r="BO2741"/>
      <c r="BP2741"/>
      <c r="BW2741"/>
      <c r="BY2741"/>
    </row>
    <row r="2742" spans="1:89" ht="16" customHeight="1">
      <c r="A2742">
        <v>2741</v>
      </c>
      <c r="B2742" t="s">
        <v>7107</v>
      </c>
      <c r="C2742" s="2">
        <v>44970</v>
      </c>
      <c r="E2742" t="s">
        <v>2853</v>
      </c>
      <c r="F2742" t="s">
        <v>2853</v>
      </c>
      <c r="G2742" t="s">
        <v>3941</v>
      </c>
      <c r="H2742" t="s">
        <v>6157</v>
      </c>
      <c r="I2742" t="s">
        <v>4625</v>
      </c>
      <c r="J2742" t="s">
        <v>4626</v>
      </c>
      <c r="K2742" t="s">
        <v>4353</v>
      </c>
      <c r="L2742" t="s">
        <v>6157</v>
      </c>
      <c r="M2742" t="s">
        <v>7103</v>
      </c>
      <c r="N2742" t="s">
        <v>1532</v>
      </c>
      <c r="O2742" t="s">
        <v>6987</v>
      </c>
      <c r="P2742" t="s">
        <v>3968</v>
      </c>
      <c r="Q2742" t="s">
        <v>4403</v>
      </c>
      <c r="R2742" t="s">
        <v>6989</v>
      </c>
      <c r="S2742" t="s">
        <v>4353</v>
      </c>
      <c r="T2742" t="s">
        <v>4353</v>
      </c>
      <c r="U2742" t="s">
        <v>6157</v>
      </c>
      <c r="X2742" t="s">
        <v>6157</v>
      </c>
      <c r="Y2742" t="s">
        <v>6157</v>
      </c>
      <c r="Z2742" t="s">
        <v>6157</v>
      </c>
      <c r="AA2742" t="s">
        <v>4021</v>
      </c>
      <c r="AB2742" t="s">
        <v>6157</v>
      </c>
      <c r="AC2742" t="s">
        <v>6157</v>
      </c>
      <c r="AD2742" t="s">
        <v>6157</v>
      </c>
      <c r="AE2742" t="s">
        <v>6157</v>
      </c>
      <c r="AF2742" t="s">
        <v>6157</v>
      </c>
      <c r="AG2742" t="s">
        <v>6157</v>
      </c>
      <c r="AH2742" t="s">
        <v>6157</v>
      </c>
      <c r="AI2742" t="s">
        <v>6157</v>
      </c>
      <c r="AJ2742" t="s">
        <v>4588</v>
      </c>
      <c r="AK2742" t="s">
        <v>4861</v>
      </c>
      <c r="AL2742" t="s">
        <v>4051</v>
      </c>
      <c r="AM2742" t="s">
        <v>264</v>
      </c>
      <c r="AN2742" t="s">
        <v>4353</v>
      </c>
      <c r="AO2742" s="29">
        <v>68.114173899999997</v>
      </c>
      <c r="AP2742">
        <v>-24.27983</v>
      </c>
      <c r="AQ2742">
        <v>113.40866</v>
      </c>
      <c r="AR2742" t="s">
        <v>1532</v>
      </c>
      <c r="AS2742">
        <v>0</v>
      </c>
      <c r="AT2742" t="s">
        <v>4353</v>
      </c>
      <c r="AU2742" t="s">
        <v>274</v>
      </c>
      <c r="AV2742" t="s">
        <v>4353</v>
      </c>
      <c r="AW2742" t="s">
        <v>4353</v>
      </c>
      <c r="AX2742" t="s">
        <v>6157</v>
      </c>
      <c r="BB2742" t="s">
        <v>6157</v>
      </c>
      <c r="BC2742" t="s">
        <v>6157</v>
      </c>
      <c r="BH2742" t="s">
        <v>231</v>
      </c>
      <c r="BI2742" t="s">
        <v>7195</v>
      </c>
      <c r="BJ2742" t="s">
        <v>4164</v>
      </c>
      <c r="BK2742" t="s">
        <v>4165</v>
      </c>
      <c r="BL2742">
        <v>2016</v>
      </c>
      <c r="BM2742"/>
      <c r="BN2742"/>
      <c r="BO2742"/>
      <c r="BP2742"/>
      <c r="BW2742">
        <v>-16.399999999999999</v>
      </c>
      <c r="BY2742">
        <v>12</v>
      </c>
      <c r="CF2742">
        <v>1</v>
      </c>
      <c r="CI2742">
        <v>-5.4</v>
      </c>
      <c r="CK2742">
        <v>3.9</v>
      </c>
    </row>
    <row r="2743" spans="1:89" ht="16" customHeight="1">
      <c r="A2743">
        <v>2742</v>
      </c>
      <c r="B2743" t="s">
        <v>7107</v>
      </c>
      <c r="C2743" s="2">
        <v>44970</v>
      </c>
      <c r="E2743" t="s">
        <v>2925</v>
      </c>
      <c r="F2743" t="s">
        <v>2925</v>
      </c>
      <c r="G2743" t="s">
        <v>3941</v>
      </c>
      <c r="H2743" t="s">
        <v>6157</v>
      </c>
      <c r="I2743" t="s">
        <v>4625</v>
      </c>
      <c r="J2743" t="s">
        <v>4626</v>
      </c>
      <c r="K2743" t="s">
        <v>4353</v>
      </c>
      <c r="L2743" t="s">
        <v>6157</v>
      </c>
      <c r="M2743" t="s">
        <v>7103</v>
      </c>
      <c r="N2743" t="s">
        <v>1532</v>
      </c>
      <c r="O2743" t="s">
        <v>6987</v>
      </c>
      <c r="P2743" t="s">
        <v>3968</v>
      </c>
      <c r="Q2743" t="s">
        <v>4403</v>
      </c>
      <c r="R2743" t="s">
        <v>6989</v>
      </c>
      <c r="S2743" t="s">
        <v>4353</v>
      </c>
      <c r="T2743" t="s">
        <v>4353</v>
      </c>
      <c r="U2743" t="s">
        <v>6157</v>
      </c>
      <c r="X2743" t="s">
        <v>6157</v>
      </c>
      <c r="Y2743" t="s">
        <v>6157</v>
      </c>
      <c r="Z2743" t="s">
        <v>6157</v>
      </c>
      <c r="AA2743" t="s">
        <v>4021</v>
      </c>
      <c r="AB2743" t="s">
        <v>6157</v>
      </c>
      <c r="AC2743" t="s">
        <v>6157</v>
      </c>
      <c r="AD2743" t="s">
        <v>6157</v>
      </c>
      <c r="AE2743" t="s">
        <v>6157</v>
      </c>
      <c r="AF2743" t="s">
        <v>6157</v>
      </c>
      <c r="AG2743" t="s">
        <v>6157</v>
      </c>
      <c r="AH2743" t="s">
        <v>6157</v>
      </c>
      <c r="AI2743" t="s">
        <v>6157</v>
      </c>
      <c r="AJ2743" t="s">
        <v>4588</v>
      </c>
      <c r="AK2743" t="s">
        <v>4861</v>
      </c>
      <c r="AL2743" t="s">
        <v>4051</v>
      </c>
      <c r="AM2743" t="s">
        <v>264</v>
      </c>
      <c r="AN2743" t="s">
        <v>4353</v>
      </c>
      <c r="AO2743" s="29">
        <v>58</v>
      </c>
      <c r="AP2743">
        <v>-24.294599999999999</v>
      </c>
      <c r="AQ2743">
        <v>113.42828</v>
      </c>
      <c r="AR2743" t="s">
        <v>1532</v>
      </c>
      <c r="AS2743">
        <v>0</v>
      </c>
      <c r="AT2743" t="s">
        <v>4353</v>
      </c>
      <c r="AU2743" t="s">
        <v>274</v>
      </c>
      <c r="AV2743" t="s">
        <v>4353</v>
      </c>
      <c r="AW2743" t="s">
        <v>4353</v>
      </c>
      <c r="AX2743" t="s">
        <v>6157</v>
      </c>
      <c r="BB2743" t="s">
        <v>6157</v>
      </c>
      <c r="BC2743" t="s">
        <v>6157</v>
      </c>
      <c r="BH2743" t="s">
        <v>231</v>
      </c>
      <c r="BI2743" t="s">
        <v>7195</v>
      </c>
      <c r="BJ2743" t="s">
        <v>4164</v>
      </c>
      <c r="BK2743" t="s">
        <v>4165</v>
      </c>
      <c r="BL2743">
        <v>2016</v>
      </c>
      <c r="BM2743"/>
      <c r="BN2743"/>
      <c r="BO2743"/>
      <c r="BP2743"/>
      <c r="BW2743">
        <v>-18.8</v>
      </c>
      <c r="BY2743">
        <v>11.1</v>
      </c>
      <c r="CF2743">
        <v>1</v>
      </c>
      <c r="CI2743">
        <v>-6.2</v>
      </c>
      <c r="CK2743">
        <v>0.2</v>
      </c>
    </row>
    <row r="2744" spans="1:89" ht="16" customHeight="1">
      <c r="A2744">
        <v>2743</v>
      </c>
      <c r="B2744" t="s">
        <v>7107</v>
      </c>
      <c r="C2744" s="2">
        <v>44970</v>
      </c>
      <c r="E2744" t="s">
        <v>2853</v>
      </c>
      <c r="F2744" t="s">
        <v>2853</v>
      </c>
      <c r="G2744" t="s">
        <v>3941</v>
      </c>
      <c r="H2744" t="s">
        <v>6157</v>
      </c>
      <c r="I2744" t="s">
        <v>4625</v>
      </c>
      <c r="J2744" t="s">
        <v>4626</v>
      </c>
      <c r="K2744" t="s">
        <v>4353</v>
      </c>
      <c r="L2744" t="s">
        <v>6157</v>
      </c>
      <c r="M2744" t="s">
        <v>7103</v>
      </c>
      <c r="N2744" t="s">
        <v>1532</v>
      </c>
      <c r="O2744" t="s">
        <v>6987</v>
      </c>
      <c r="P2744" t="s">
        <v>3968</v>
      </c>
      <c r="Q2744" t="s">
        <v>4403</v>
      </c>
      <c r="R2744" t="s">
        <v>6989</v>
      </c>
      <c r="S2744" t="s">
        <v>4353</v>
      </c>
      <c r="T2744" t="s">
        <v>4353</v>
      </c>
      <c r="U2744" t="s">
        <v>6157</v>
      </c>
      <c r="X2744" t="s">
        <v>6157</v>
      </c>
      <c r="Y2744" t="s">
        <v>6157</v>
      </c>
      <c r="Z2744" t="s">
        <v>6157</v>
      </c>
      <c r="AA2744" t="s">
        <v>4021</v>
      </c>
      <c r="AB2744" t="s">
        <v>6157</v>
      </c>
      <c r="AC2744" t="s">
        <v>6157</v>
      </c>
      <c r="AD2744" t="s">
        <v>6157</v>
      </c>
      <c r="AE2744" t="s">
        <v>6157</v>
      </c>
      <c r="AF2744" t="s">
        <v>6157</v>
      </c>
      <c r="AG2744" t="s">
        <v>6157</v>
      </c>
      <c r="AH2744" t="s">
        <v>6157</v>
      </c>
      <c r="AI2744" t="s">
        <v>6157</v>
      </c>
      <c r="AJ2744" t="s">
        <v>4588</v>
      </c>
      <c r="AK2744" t="s">
        <v>4861</v>
      </c>
      <c r="AL2744" t="s">
        <v>4051</v>
      </c>
      <c r="AM2744" t="s">
        <v>264</v>
      </c>
      <c r="AN2744" t="s">
        <v>4353</v>
      </c>
      <c r="AO2744" s="29">
        <v>68</v>
      </c>
      <c r="AP2744">
        <v>-23.455369999999998</v>
      </c>
      <c r="AQ2744">
        <v>113.79007</v>
      </c>
      <c r="AR2744" t="s">
        <v>1532</v>
      </c>
      <c r="AS2744">
        <v>0</v>
      </c>
      <c r="AT2744" t="s">
        <v>4353</v>
      </c>
      <c r="AU2744" t="s">
        <v>274</v>
      </c>
      <c r="AV2744" t="s">
        <v>4353</v>
      </c>
      <c r="AW2744" t="s">
        <v>4353</v>
      </c>
      <c r="AX2744" t="s">
        <v>6157</v>
      </c>
      <c r="BB2744" t="s">
        <v>6157</v>
      </c>
      <c r="BC2744" t="s">
        <v>6157</v>
      </c>
      <c r="BH2744" t="s">
        <v>231</v>
      </c>
      <c r="BI2744" t="s">
        <v>7195</v>
      </c>
      <c r="BJ2744" t="s">
        <v>4164</v>
      </c>
      <c r="BK2744" t="s">
        <v>4165</v>
      </c>
      <c r="BL2744">
        <v>2016</v>
      </c>
      <c r="BM2744"/>
      <c r="BN2744"/>
      <c r="BO2744"/>
      <c r="BP2744"/>
      <c r="BW2744"/>
      <c r="BY2744"/>
    </row>
    <row r="2745" spans="1:89" ht="16" customHeight="1">
      <c r="A2745">
        <v>2744</v>
      </c>
      <c r="B2745" t="s">
        <v>7107</v>
      </c>
      <c r="C2745" s="2">
        <v>44970</v>
      </c>
      <c r="E2745" t="s">
        <v>2998</v>
      </c>
      <c r="F2745" t="s">
        <v>2998</v>
      </c>
      <c r="G2745" t="s">
        <v>3941</v>
      </c>
      <c r="H2745" t="s">
        <v>6157</v>
      </c>
      <c r="I2745" t="s">
        <v>4625</v>
      </c>
      <c r="J2745" t="s">
        <v>4626</v>
      </c>
      <c r="K2745" t="s">
        <v>4353</v>
      </c>
      <c r="L2745" t="s">
        <v>6157</v>
      </c>
      <c r="M2745" t="s">
        <v>7103</v>
      </c>
      <c r="N2745" t="s">
        <v>1532</v>
      </c>
      <c r="O2745" t="s">
        <v>6987</v>
      </c>
      <c r="P2745" t="s">
        <v>3968</v>
      </c>
      <c r="Q2745" t="s">
        <v>4403</v>
      </c>
      <c r="R2745" t="s">
        <v>6989</v>
      </c>
      <c r="S2745" t="s">
        <v>4353</v>
      </c>
      <c r="T2745" t="s">
        <v>4353</v>
      </c>
      <c r="U2745" t="s">
        <v>6157</v>
      </c>
      <c r="X2745" t="s">
        <v>6157</v>
      </c>
      <c r="Y2745" t="s">
        <v>6157</v>
      </c>
      <c r="Z2745" t="s">
        <v>6157</v>
      </c>
      <c r="AA2745" t="s">
        <v>4021</v>
      </c>
      <c r="AB2745" t="s">
        <v>6157</v>
      </c>
      <c r="AC2745" t="s">
        <v>6157</v>
      </c>
      <c r="AD2745" t="s">
        <v>6157</v>
      </c>
      <c r="AE2745" t="s">
        <v>6157</v>
      </c>
      <c r="AF2745" t="s">
        <v>6157</v>
      </c>
      <c r="AG2745" t="s">
        <v>6157</v>
      </c>
      <c r="AH2745" t="s">
        <v>6157</v>
      </c>
      <c r="AI2745" t="s">
        <v>6157</v>
      </c>
      <c r="AJ2745" t="s">
        <v>4588</v>
      </c>
      <c r="AK2745" t="s">
        <v>4861</v>
      </c>
      <c r="AL2745" t="s">
        <v>4051</v>
      </c>
      <c r="AM2745" t="s">
        <v>264</v>
      </c>
      <c r="AN2745" t="s">
        <v>4353</v>
      </c>
      <c r="AO2745" s="29">
        <v>58</v>
      </c>
      <c r="AP2745">
        <v>-24.294599999999999</v>
      </c>
      <c r="AQ2745">
        <v>113.42828</v>
      </c>
      <c r="AR2745" t="s">
        <v>1532</v>
      </c>
      <c r="AS2745">
        <v>0</v>
      </c>
      <c r="AT2745" t="s">
        <v>4353</v>
      </c>
      <c r="AU2745" t="s">
        <v>274</v>
      </c>
      <c r="AV2745" t="s">
        <v>4353</v>
      </c>
      <c r="AW2745" t="s">
        <v>4353</v>
      </c>
      <c r="AX2745" t="s">
        <v>6157</v>
      </c>
      <c r="BB2745" t="s">
        <v>6157</v>
      </c>
      <c r="BC2745" t="s">
        <v>6157</v>
      </c>
      <c r="BH2745" t="s">
        <v>231</v>
      </c>
      <c r="BI2745" t="s">
        <v>7195</v>
      </c>
      <c r="BJ2745" t="s">
        <v>4164</v>
      </c>
      <c r="BK2745" t="s">
        <v>4165</v>
      </c>
      <c r="BL2745">
        <v>2016</v>
      </c>
      <c r="BM2745"/>
      <c r="BN2745"/>
      <c r="BO2745"/>
      <c r="BP2745"/>
      <c r="BW2745"/>
      <c r="BY2745"/>
    </row>
    <row r="2746" spans="1:89" ht="16" customHeight="1">
      <c r="A2746">
        <v>2745</v>
      </c>
      <c r="B2746" t="s">
        <v>7107</v>
      </c>
      <c r="C2746" s="2">
        <v>44970</v>
      </c>
      <c r="E2746" t="s">
        <v>2894</v>
      </c>
      <c r="F2746" t="s">
        <v>2894</v>
      </c>
      <c r="G2746" t="s">
        <v>3941</v>
      </c>
      <c r="H2746" t="s">
        <v>6157</v>
      </c>
      <c r="I2746" t="s">
        <v>4625</v>
      </c>
      <c r="J2746" t="s">
        <v>4626</v>
      </c>
      <c r="K2746" t="s">
        <v>4353</v>
      </c>
      <c r="L2746" t="s">
        <v>6157</v>
      </c>
      <c r="M2746" t="s">
        <v>7103</v>
      </c>
      <c r="N2746" t="s">
        <v>1532</v>
      </c>
      <c r="O2746" t="s">
        <v>6987</v>
      </c>
      <c r="P2746" t="s">
        <v>3968</v>
      </c>
      <c r="Q2746" t="s">
        <v>4403</v>
      </c>
      <c r="R2746" t="s">
        <v>6989</v>
      </c>
      <c r="S2746" t="s">
        <v>4353</v>
      </c>
      <c r="T2746" t="s">
        <v>4353</v>
      </c>
      <c r="U2746" t="s">
        <v>6157</v>
      </c>
      <c r="X2746" t="s">
        <v>6157</v>
      </c>
      <c r="Y2746" t="s">
        <v>6157</v>
      </c>
      <c r="Z2746" t="s">
        <v>6157</v>
      </c>
      <c r="AA2746" t="s">
        <v>4021</v>
      </c>
      <c r="AB2746" t="s">
        <v>6157</v>
      </c>
      <c r="AC2746" t="s">
        <v>6157</v>
      </c>
      <c r="AD2746" t="s">
        <v>6157</v>
      </c>
      <c r="AE2746" t="s">
        <v>6157</v>
      </c>
      <c r="AF2746" t="s">
        <v>6157</v>
      </c>
      <c r="AG2746" t="s">
        <v>6157</v>
      </c>
      <c r="AH2746" t="s">
        <v>6157</v>
      </c>
      <c r="AI2746" t="s">
        <v>6157</v>
      </c>
      <c r="AJ2746" t="s">
        <v>4588</v>
      </c>
      <c r="AK2746" t="s">
        <v>4861</v>
      </c>
      <c r="AL2746" t="s">
        <v>4051</v>
      </c>
      <c r="AM2746" t="s">
        <v>264</v>
      </c>
      <c r="AN2746" t="s">
        <v>4353</v>
      </c>
      <c r="AO2746" s="29">
        <v>28.634647399999999</v>
      </c>
      <c r="AP2746">
        <v>-23.960380000000001</v>
      </c>
      <c r="AQ2746">
        <v>113.48027999999999</v>
      </c>
      <c r="AR2746" t="s">
        <v>1532</v>
      </c>
      <c r="AS2746">
        <v>0</v>
      </c>
      <c r="AT2746" t="s">
        <v>4353</v>
      </c>
      <c r="AU2746" t="s">
        <v>274</v>
      </c>
      <c r="AV2746" t="s">
        <v>4353</v>
      </c>
      <c r="AW2746" t="s">
        <v>4353</v>
      </c>
      <c r="AX2746" t="s">
        <v>6157</v>
      </c>
      <c r="BB2746" t="s">
        <v>6157</v>
      </c>
      <c r="BC2746" t="s">
        <v>6157</v>
      </c>
      <c r="BH2746" t="s">
        <v>231</v>
      </c>
      <c r="BI2746" t="s">
        <v>7195</v>
      </c>
      <c r="BJ2746" t="s">
        <v>4164</v>
      </c>
      <c r="BK2746" t="s">
        <v>4165</v>
      </c>
      <c r="BL2746">
        <v>2016</v>
      </c>
      <c r="BM2746"/>
      <c r="BN2746"/>
      <c r="BO2746"/>
      <c r="BP2746"/>
      <c r="BW2746"/>
      <c r="BY2746"/>
      <c r="CF2746">
        <v>1</v>
      </c>
      <c r="CI2746">
        <v>-8.6999999999999993</v>
      </c>
      <c r="CK2746">
        <v>2.4</v>
      </c>
    </row>
    <row r="2747" spans="1:89" ht="16" customHeight="1">
      <c r="A2747">
        <v>2746</v>
      </c>
      <c r="B2747" t="s">
        <v>7107</v>
      </c>
      <c r="C2747" s="2">
        <v>44970</v>
      </c>
      <c r="E2747" t="s">
        <v>2999</v>
      </c>
      <c r="F2747" t="s">
        <v>2999</v>
      </c>
      <c r="G2747" t="s">
        <v>3941</v>
      </c>
      <c r="H2747" t="s">
        <v>6157</v>
      </c>
      <c r="I2747" t="s">
        <v>4625</v>
      </c>
      <c r="J2747" t="s">
        <v>4626</v>
      </c>
      <c r="K2747" t="s">
        <v>4353</v>
      </c>
      <c r="L2747" t="s">
        <v>6157</v>
      </c>
      <c r="M2747" t="s">
        <v>7103</v>
      </c>
      <c r="N2747" t="s">
        <v>1532</v>
      </c>
      <c r="O2747" t="s">
        <v>6987</v>
      </c>
      <c r="P2747" t="s">
        <v>3968</v>
      </c>
      <c r="Q2747" t="s">
        <v>4403</v>
      </c>
      <c r="R2747" t="s">
        <v>6989</v>
      </c>
      <c r="S2747" t="s">
        <v>4353</v>
      </c>
      <c r="T2747" t="s">
        <v>4353</v>
      </c>
      <c r="U2747" t="s">
        <v>6157</v>
      </c>
      <c r="X2747" t="s">
        <v>6157</v>
      </c>
      <c r="Y2747" t="s">
        <v>6157</v>
      </c>
      <c r="Z2747" t="s">
        <v>6157</v>
      </c>
      <c r="AA2747" t="s">
        <v>4021</v>
      </c>
      <c r="AB2747" t="s">
        <v>6157</v>
      </c>
      <c r="AC2747" t="s">
        <v>6157</v>
      </c>
      <c r="AD2747" t="s">
        <v>6157</v>
      </c>
      <c r="AE2747" t="s">
        <v>6157</v>
      </c>
      <c r="AF2747" t="s">
        <v>6157</v>
      </c>
      <c r="AG2747" t="s">
        <v>6157</v>
      </c>
      <c r="AH2747" t="s">
        <v>6157</v>
      </c>
      <c r="AI2747" t="s">
        <v>6157</v>
      </c>
      <c r="AJ2747" t="s">
        <v>4588</v>
      </c>
      <c r="AK2747" t="s">
        <v>4861</v>
      </c>
      <c r="AL2747" t="s">
        <v>4051</v>
      </c>
      <c r="AM2747" t="s">
        <v>264</v>
      </c>
      <c r="AN2747" t="s">
        <v>4353</v>
      </c>
      <c r="AO2747" s="29">
        <v>44</v>
      </c>
      <c r="AP2747">
        <v>-24.28417</v>
      </c>
      <c r="AQ2747">
        <v>113.40501999999999</v>
      </c>
      <c r="AR2747" t="s">
        <v>1532</v>
      </c>
      <c r="AS2747">
        <v>0</v>
      </c>
      <c r="AT2747" t="s">
        <v>4353</v>
      </c>
      <c r="AU2747" t="s">
        <v>274</v>
      </c>
      <c r="AV2747" t="s">
        <v>4353</v>
      </c>
      <c r="AW2747" t="s">
        <v>4353</v>
      </c>
      <c r="AX2747" t="s">
        <v>6157</v>
      </c>
      <c r="BB2747" t="s">
        <v>6157</v>
      </c>
      <c r="BC2747" t="s">
        <v>6157</v>
      </c>
      <c r="BH2747" t="s">
        <v>231</v>
      </c>
      <c r="BI2747" t="s">
        <v>7195</v>
      </c>
      <c r="BJ2747" t="s">
        <v>4164</v>
      </c>
      <c r="BK2747" t="s">
        <v>4165</v>
      </c>
      <c r="BL2747">
        <v>2016</v>
      </c>
      <c r="BM2747"/>
      <c r="BN2747"/>
      <c r="BO2747"/>
      <c r="BP2747"/>
      <c r="BW2747"/>
      <c r="BY2747"/>
      <c r="CF2747">
        <v>1</v>
      </c>
      <c r="CI2747">
        <v>-6.4</v>
      </c>
      <c r="CK2747">
        <v>1.4</v>
      </c>
    </row>
    <row r="2748" spans="1:89" ht="16" customHeight="1">
      <c r="A2748">
        <v>2747</v>
      </c>
      <c r="B2748" t="s">
        <v>7107</v>
      </c>
      <c r="C2748" s="2">
        <v>44970</v>
      </c>
      <c r="E2748" t="s">
        <v>2894</v>
      </c>
      <c r="F2748" t="s">
        <v>2894</v>
      </c>
      <c r="G2748" t="s">
        <v>3941</v>
      </c>
      <c r="H2748" t="s">
        <v>6157</v>
      </c>
      <c r="I2748" t="s">
        <v>4625</v>
      </c>
      <c r="J2748" t="s">
        <v>4626</v>
      </c>
      <c r="K2748" t="s">
        <v>4353</v>
      </c>
      <c r="L2748" t="s">
        <v>6157</v>
      </c>
      <c r="M2748" t="s">
        <v>7103</v>
      </c>
      <c r="N2748" t="s">
        <v>1532</v>
      </c>
      <c r="O2748" t="s">
        <v>6987</v>
      </c>
      <c r="P2748" t="s">
        <v>3968</v>
      </c>
      <c r="Q2748" t="s">
        <v>4403</v>
      </c>
      <c r="R2748" t="s">
        <v>6989</v>
      </c>
      <c r="S2748" t="s">
        <v>4353</v>
      </c>
      <c r="T2748" t="s">
        <v>4353</v>
      </c>
      <c r="U2748" t="s">
        <v>6157</v>
      </c>
      <c r="X2748" t="s">
        <v>6157</v>
      </c>
      <c r="Y2748" t="s">
        <v>6157</v>
      </c>
      <c r="Z2748" t="s">
        <v>6157</v>
      </c>
      <c r="AA2748" t="s">
        <v>4021</v>
      </c>
      <c r="AB2748" t="s">
        <v>6157</v>
      </c>
      <c r="AC2748" t="s">
        <v>6157</v>
      </c>
      <c r="AD2748" t="s">
        <v>6157</v>
      </c>
      <c r="AE2748" t="s">
        <v>6157</v>
      </c>
      <c r="AF2748" t="s">
        <v>6157</v>
      </c>
      <c r="AG2748" t="s">
        <v>6157</v>
      </c>
      <c r="AH2748" t="s">
        <v>6157</v>
      </c>
      <c r="AI2748" t="s">
        <v>6157</v>
      </c>
      <c r="AJ2748" t="s">
        <v>4588</v>
      </c>
      <c r="AK2748" t="s">
        <v>4861</v>
      </c>
      <c r="AL2748" t="s">
        <v>4051</v>
      </c>
      <c r="AM2748" t="s">
        <v>264</v>
      </c>
      <c r="AN2748" t="s">
        <v>4353</v>
      </c>
      <c r="AO2748" s="29">
        <v>59.851219200000003</v>
      </c>
      <c r="AP2748">
        <v>-24.286799999999999</v>
      </c>
      <c r="AQ2748">
        <v>113.42122999999999</v>
      </c>
      <c r="AR2748" t="s">
        <v>1532</v>
      </c>
      <c r="AS2748">
        <v>0</v>
      </c>
      <c r="AT2748" t="s">
        <v>4353</v>
      </c>
      <c r="AU2748" t="s">
        <v>274</v>
      </c>
      <c r="AV2748" t="s">
        <v>4353</v>
      </c>
      <c r="AW2748" t="s">
        <v>4353</v>
      </c>
      <c r="AX2748" t="s">
        <v>6157</v>
      </c>
      <c r="BB2748" t="s">
        <v>6157</v>
      </c>
      <c r="BC2748" t="s">
        <v>6157</v>
      </c>
      <c r="BH2748" t="s">
        <v>231</v>
      </c>
      <c r="BI2748" t="s">
        <v>7195</v>
      </c>
      <c r="BJ2748" t="s">
        <v>4164</v>
      </c>
      <c r="BK2748" t="s">
        <v>4165</v>
      </c>
      <c r="BL2748">
        <v>2016</v>
      </c>
      <c r="BM2748"/>
      <c r="BN2748"/>
      <c r="BO2748"/>
      <c r="BP2748"/>
      <c r="BW2748">
        <v>-18.600000000000001</v>
      </c>
      <c r="BY2748">
        <v>12.9</v>
      </c>
      <c r="CF2748">
        <v>1</v>
      </c>
      <c r="CI2748">
        <v>-8.1</v>
      </c>
      <c r="CK2748">
        <v>2.2000000000000002</v>
      </c>
    </row>
    <row r="2749" spans="1:89" ht="16" customHeight="1">
      <c r="A2749">
        <v>2748</v>
      </c>
      <c r="B2749" t="s">
        <v>7107</v>
      </c>
      <c r="C2749" s="2">
        <v>44970</v>
      </c>
      <c r="E2749" t="s">
        <v>2853</v>
      </c>
      <c r="F2749" t="s">
        <v>2853</v>
      </c>
      <c r="G2749" t="s">
        <v>3941</v>
      </c>
      <c r="H2749" t="s">
        <v>6157</v>
      </c>
      <c r="I2749" t="s">
        <v>4625</v>
      </c>
      <c r="J2749" t="s">
        <v>4626</v>
      </c>
      <c r="K2749" t="s">
        <v>4353</v>
      </c>
      <c r="L2749" t="s">
        <v>6157</v>
      </c>
      <c r="M2749" t="s">
        <v>7103</v>
      </c>
      <c r="N2749" t="s">
        <v>1532</v>
      </c>
      <c r="O2749" t="s">
        <v>6987</v>
      </c>
      <c r="P2749" t="s">
        <v>3968</v>
      </c>
      <c r="Q2749" t="s">
        <v>4403</v>
      </c>
      <c r="R2749" t="s">
        <v>6989</v>
      </c>
      <c r="S2749" t="s">
        <v>4353</v>
      </c>
      <c r="T2749" t="s">
        <v>4353</v>
      </c>
      <c r="U2749" t="s">
        <v>6157</v>
      </c>
      <c r="X2749" t="s">
        <v>6157</v>
      </c>
      <c r="Y2749" t="s">
        <v>6157</v>
      </c>
      <c r="Z2749" t="s">
        <v>6157</v>
      </c>
      <c r="AA2749" t="s">
        <v>4021</v>
      </c>
      <c r="AB2749" t="s">
        <v>6157</v>
      </c>
      <c r="AC2749" t="s">
        <v>6157</v>
      </c>
      <c r="AD2749" t="s">
        <v>6157</v>
      </c>
      <c r="AE2749" t="s">
        <v>6157</v>
      </c>
      <c r="AF2749" t="s">
        <v>6157</v>
      </c>
      <c r="AG2749" t="s">
        <v>6157</v>
      </c>
      <c r="AH2749" t="s">
        <v>6157</v>
      </c>
      <c r="AI2749" t="s">
        <v>6157</v>
      </c>
      <c r="AJ2749" t="s">
        <v>4588</v>
      </c>
      <c r="AK2749" t="s">
        <v>4861</v>
      </c>
      <c r="AL2749" t="s">
        <v>4051</v>
      </c>
      <c r="AM2749" t="s">
        <v>264</v>
      </c>
      <c r="AN2749" t="s">
        <v>4353</v>
      </c>
      <c r="AO2749" s="29">
        <v>44</v>
      </c>
      <c r="AP2749">
        <v>-24.28417</v>
      </c>
      <c r="AQ2749">
        <v>113.40501999999999</v>
      </c>
      <c r="AR2749" t="s">
        <v>1532</v>
      </c>
      <c r="AS2749">
        <v>0</v>
      </c>
      <c r="AT2749" t="s">
        <v>4353</v>
      </c>
      <c r="AU2749" t="s">
        <v>274</v>
      </c>
      <c r="AV2749" t="s">
        <v>4353</v>
      </c>
      <c r="AW2749" t="s">
        <v>4353</v>
      </c>
      <c r="AX2749" t="s">
        <v>6157</v>
      </c>
      <c r="BB2749" t="s">
        <v>6157</v>
      </c>
      <c r="BC2749" t="s">
        <v>6157</v>
      </c>
      <c r="BH2749" t="s">
        <v>231</v>
      </c>
      <c r="BI2749" t="s">
        <v>7195</v>
      </c>
      <c r="BJ2749" t="s">
        <v>4164</v>
      </c>
      <c r="BK2749" t="s">
        <v>4165</v>
      </c>
      <c r="BL2749">
        <v>2016</v>
      </c>
      <c r="BM2749"/>
      <c r="BN2749"/>
      <c r="BO2749"/>
      <c r="BP2749"/>
      <c r="BW2749">
        <v>-16.899999999999999</v>
      </c>
      <c r="BY2749">
        <v>10.9</v>
      </c>
      <c r="CF2749">
        <v>1</v>
      </c>
      <c r="CI2749">
        <v>-5.0999999999999996</v>
      </c>
      <c r="CK2749">
        <v>4</v>
      </c>
    </row>
    <row r="2750" spans="1:89" ht="16" customHeight="1">
      <c r="A2750">
        <v>2749</v>
      </c>
      <c r="B2750" t="s">
        <v>7107</v>
      </c>
      <c r="C2750" s="2">
        <v>44970</v>
      </c>
      <c r="E2750" t="s">
        <v>2940</v>
      </c>
      <c r="F2750" t="s">
        <v>2940</v>
      </c>
      <c r="G2750" t="s">
        <v>3941</v>
      </c>
      <c r="H2750" t="s">
        <v>6157</v>
      </c>
      <c r="I2750" t="s">
        <v>4625</v>
      </c>
      <c r="J2750" t="s">
        <v>4626</v>
      </c>
      <c r="K2750" t="s">
        <v>4353</v>
      </c>
      <c r="L2750" t="s">
        <v>6157</v>
      </c>
      <c r="M2750" t="s">
        <v>7103</v>
      </c>
      <c r="N2750" t="s">
        <v>1532</v>
      </c>
      <c r="O2750" t="s">
        <v>6987</v>
      </c>
      <c r="P2750" t="s">
        <v>3968</v>
      </c>
      <c r="Q2750" t="s">
        <v>4403</v>
      </c>
      <c r="R2750" t="s">
        <v>6989</v>
      </c>
      <c r="S2750" t="s">
        <v>4353</v>
      </c>
      <c r="T2750" t="s">
        <v>4353</v>
      </c>
      <c r="U2750" t="s">
        <v>6157</v>
      </c>
      <c r="X2750" t="s">
        <v>6157</v>
      </c>
      <c r="Y2750" t="s">
        <v>6157</v>
      </c>
      <c r="Z2750" t="s">
        <v>6157</v>
      </c>
      <c r="AA2750" t="s">
        <v>4021</v>
      </c>
      <c r="AB2750" t="s">
        <v>6157</v>
      </c>
      <c r="AC2750" t="s">
        <v>6157</v>
      </c>
      <c r="AD2750" t="s">
        <v>6157</v>
      </c>
      <c r="AE2750" t="s">
        <v>6157</v>
      </c>
      <c r="AF2750" t="s">
        <v>6157</v>
      </c>
      <c r="AG2750" t="s">
        <v>6157</v>
      </c>
      <c r="AH2750" t="s">
        <v>6157</v>
      </c>
      <c r="AI2750" t="s">
        <v>6157</v>
      </c>
      <c r="AJ2750" t="s">
        <v>4588</v>
      </c>
      <c r="AK2750" t="s">
        <v>4861</v>
      </c>
      <c r="AL2750" t="s">
        <v>4051</v>
      </c>
      <c r="AM2750" t="s">
        <v>264</v>
      </c>
      <c r="AN2750" t="s">
        <v>4353</v>
      </c>
      <c r="AO2750" s="29">
        <v>58</v>
      </c>
      <c r="AP2750">
        <v>-24.294599999999999</v>
      </c>
      <c r="AQ2750">
        <v>113.42828</v>
      </c>
      <c r="AR2750" t="s">
        <v>1532</v>
      </c>
      <c r="AS2750">
        <v>0</v>
      </c>
      <c r="AT2750" t="s">
        <v>4353</v>
      </c>
      <c r="AU2750" t="s">
        <v>274</v>
      </c>
      <c r="AV2750" t="s">
        <v>4353</v>
      </c>
      <c r="AW2750" t="s">
        <v>4353</v>
      </c>
      <c r="AX2750" t="s">
        <v>6157</v>
      </c>
      <c r="BB2750" t="s">
        <v>6157</v>
      </c>
      <c r="BC2750" t="s">
        <v>6157</v>
      </c>
      <c r="BH2750" t="s">
        <v>231</v>
      </c>
      <c r="BI2750" t="s">
        <v>7195</v>
      </c>
      <c r="BJ2750" t="s">
        <v>4164</v>
      </c>
      <c r="BK2750" t="s">
        <v>4165</v>
      </c>
      <c r="BL2750">
        <v>2016</v>
      </c>
      <c r="BM2750"/>
      <c r="BN2750"/>
      <c r="BO2750"/>
      <c r="BP2750"/>
      <c r="BW2750">
        <v>-19.399999999999999</v>
      </c>
      <c r="BY2750">
        <v>12.9</v>
      </c>
    </row>
    <row r="2751" spans="1:89" ht="16" customHeight="1">
      <c r="A2751">
        <v>2750</v>
      </c>
      <c r="B2751" t="s">
        <v>7107</v>
      </c>
      <c r="C2751" s="2">
        <v>44970</v>
      </c>
      <c r="E2751" t="s">
        <v>3000</v>
      </c>
      <c r="F2751" t="s">
        <v>3000</v>
      </c>
      <c r="G2751" t="s">
        <v>3941</v>
      </c>
      <c r="H2751" t="s">
        <v>6157</v>
      </c>
      <c r="I2751" t="s">
        <v>4625</v>
      </c>
      <c r="J2751" t="s">
        <v>4626</v>
      </c>
      <c r="K2751" t="s">
        <v>4353</v>
      </c>
      <c r="L2751" t="s">
        <v>6157</v>
      </c>
      <c r="M2751" t="s">
        <v>7103</v>
      </c>
      <c r="N2751" t="s">
        <v>1532</v>
      </c>
      <c r="O2751" t="s">
        <v>6987</v>
      </c>
      <c r="P2751" t="s">
        <v>3968</v>
      </c>
      <c r="Q2751" t="s">
        <v>4403</v>
      </c>
      <c r="R2751" t="s">
        <v>6989</v>
      </c>
      <c r="S2751" t="s">
        <v>4353</v>
      </c>
      <c r="T2751" t="s">
        <v>4353</v>
      </c>
      <c r="U2751" t="s">
        <v>6157</v>
      </c>
      <c r="X2751" t="s">
        <v>6157</v>
      </c>
      <c r="Y2751" t="s">
        <v>6157</v>
      </c>
      <c r="Z2751" t="s">
        <v>6157</v>
      </c>
      <c r="AA2751" t="s">
        <v>4021</v>
      </c>
      <c r="AB2751" t="s">
        <v>6157</v>
      </c>
      <c r="AC2751" t="s">
        <v>6157</v>
      </c>
      <c r="AD2751" t="s">
        <v>6157</v>
      </c>
      <c r="AE2751" t="s">
        <v>6157</v>
      </c>
      <c r="AF2751" t="s">
        <v>6157</v>
      </c>
      <c r="AG2751" t="s">
        <v>6157</v>
      </c>
      <c r="AH2751" t="s">
        <v>6157</v>
      </c>
      <c r="AI2751" t="s">
        <v>6157</v>
      </c>
      <c r="AJ2751" t="s">
        <v>4588</v>
      </c>
      <c r="AK2751" t="s">
        <v>4861</v>
      </c>
      <c r="AL2751" t="s">
        <v>4051</v>
      </c>
      <c r="AM2751" t="s">
        <v>264</v>
      </c>
      <c r="AN2751" t="s">
        <v>4353</v>
      </c>
      <c r="AO2751" s="29">
        <v>36</v>
      </c>
      <c r="AP2751">
        <v>-23.431550000000001</v>
      </c>
      <c r="AQ2751">
        <v>113.82083</v>
      </c>
      <c r="AR2751" t="s">
        <v>1532</v>
      </c>
      <c r="AS2751">
        <v>0</v>
      </c>
      <c r="AT2751" t="s">
        <v>4353</v>
      </c>
      <c r="AU2751" t="s">
        <v>274</v>
      </c>
      <c r="AV2751" t="s">
        <v>4353</v>
      </c>
      <c r="AW2751" t="s">
        <v>4353</v>
      </c>
      <c r="AX2751" t="s">
        <v>6157</v>
      </c>
      <c r="BB2751" t="s">
        <v>6157</v>
      </c>
      <c r="BC2751" t="s">
        <v>6157</v>
      </c>
      <c r="BH2751" t="s">
        <v>231</v>
      </c>
      <c r="BI2751" t="s">
        <v>7195</v>
      </c>
      <c r="BJ2751" t="s">
        <v>4164</v>
      </c>
      <c r="BK2751" t="s">
        <v>4165</v>
      </c>
      <c r="BL2751">
        <v>2016</v>
      </c>
      <c r="BM2751"/>
      <c r="BN2751"/>
      <c r="BO2751"/>
      <c r="BP2751"/>
      <c r="BW2751">
        <v>-18.600000000000001</v>
      </c>
      <c r="BY2751">
        <v>9.6</v>
      </c>
    </row>
    <row r="2752" spans="1:89" ht="16" customHeight="1">
      <c r="A2752">
        <v>2751</v>
      </c>
      <c r="B2752" t="s">
        <v>7107</v>
      </c>
      <c r="C2752" s="2">
        <v>44970</v>
      </c>
      <c r="E2752" t="s">
        <v>3001</v>
      </c>
      <c r="F2752" t="s">
        <v>3001</v>
      </c>
      <c r="G2752" t="s">
        <v>3941</v>
      </c>
      <c r="H2752" t="s">
        <v>6157</v>
      </c>
      <c r="I2752" t="s">
        <v>4625</v>
      </c>
      <c r="J2752" t="s">
        <v>4626</v>
      </c>
      <c r="K2752" t="s">
        <v>4353</v>
      </c>
      <c r="L2752" t="s">
        <v>6157</v>
      </c>
      <c r="M2752" t="s">
        <v>7103</v>
      </c>
      <c r="N2752" t="s">
        <v>1532</v>
      </c>
      <c r="O2752" t="s">
        <v>6987</v>
      </c>
      <c r="P2752" t="s">
        <v>3968</v>
      </c>
      <c r="Q2752" t="s">
        <v>4403</v>
      </c>
      <c r="R2752" t="s">
        <v>6989</v>
      </c>
      <c r="S2752" t="s">
        <v>4353</v>
      </c>
      <c r="T2752" t="s">
        <v>4353</v>
      </c>
      <c r="U2752" t="s">
        <v>6157</v>
      </c>
      <c r="X2752" t="s">
        <v>6157</v>
      </c>
      <c r="Y2752" t="s">
        <v>6157</v>
      </c>
      <c r="Z2752" t="s">
        <v>6157</v>
      </c>
      <c r="AA2752" t="s">
        <v>4021</v>
      </c>
      <c r="AB2752" t="s">
        <v>6157</v>
      </c>
      <c r="AC2752" t="s">
        <v>6157</v>
      </c>
      <c r="AD2752" t="s">
        <v>6157</v>
      </c>
      <c r="AE2752" t="s">
        <v>6157</v>
      </c>
      <c r="AF2752" t="s">
        <v>6157</v>
      </c>
      <c r="AG2752" t="s">
        <v>6157</v>
      </c>
      <c r="AH2752" t="s">
        <v>6157</v>
      </c>
      <c r="AI2752" t="s">
        <v>6157</v>
      </c>
      <c r="AJ2752" t="s">
        <v>4588</v>
      </c>
      <c r="AK2752" t="s">
        <v>4861</v>
      </c>
      <c r="AL2752" t="s">
        <v>4051</v>
      </c>
      <c r="AM2752" t="s">
        <v>264</v>
      </c>
      <c r="AN2752" t="s">
        <v>4353</v>
      </c>
      <c r="AO2752" s="29">
        <v>80.879753100000002</v>
      </c>
      <c r="AP2752">
        <v>-23.359369999999998</v>
      </c>
      <c r="AQ2752">
        <v>113.81483</v>
      </c>
      <c r="AR2752" t="s">
        <v>1532</v>
      </c>
      <c r="AS2752">
        <v>0</v>
      </c>
      <c r="AT2752" t="s">
        <v>4353</v>
      </c>
      <c r="AU2752" t="s">
        <v>274</v>
      </c>
      <c r="AV2752" t="s">
        <v>4353</v>
      </c>
      <c r="AW2752" t="s">
        <v>4353</v>
      </c>
      <c r="AX2752" t="s">
        <v>6157</v>
      </c>
      <c r="BB2752" t="s">
        <v>6157</v>
      </c>
      <c r="BC2752" t="s">
        <v>6157</v>
      </c>
      <c r="BH2752" t="s">
        <v>231</v>
      </c>
      <c r="BI2752" t="s">
        <v>7195</v>
      </c>
      <c r="BJ2752" t="s">
        <v>4164</v>
      </c>
      <c r="BK2752" t="s">
        <v>4165</v>
      </c>
      <c r="BL2752">
        <v>2016</v>
      </c>
      <c r="BM2752"/>
      <c r="BN2752"/>
      <c r="BO2752"/>
      <c r="BP2752"/>
      <c r="BW2752">
        <v>-20.2</v>
      </c>
      <c r="BY2752">
        <v>10.6</v>
      </c>
    </row>
    <row r="2753" spans="1:89" ht="16" customHeight="1">
      <c r="A2753">
        <v>2752</v>
      </c>
      <c r="B2753" t="s">
        <v>7107</v>
      </c>
      <c r="C2753" s="2">
        <v>44970</v>
      </c>
      <c r="E2753" t="s">
        <v>3002</v>
      </c>
      <c r="F2753" t="s">
        <v>3002</v>
      </c>
      <c r="G2753" t="s">
        <v>3941</v>
      </c>
      <c r="H2753" t="s">
        <v>6157</v>
      </c>
      <c r="I2753" t="s">
        <v>4625</v>
      </c>
      <c r="J2753" t="s">
        <v>4626</v>
      </c>
      <c r="K2753" t="s">
        <v>4353</v>
      </c>
      <c r="L2753" t="s">
        <v>6157</v>
      </c>
      <c r="M2753" t="s">
        <v>7103</v>
      </c>
      <c r="N2753" t="s">
        <v>1532</v>
      </c>
      <c r="O2753" t="s">
        <v>6987</v>
      </c>
      <c r="P2753" t="s">
        <v>3968</v>
      </c>
      <c r="Q2753" t="s">
        <v>4403</v>
      </c>
      <c r="R2753" t="s">
        <v>6989</v>
      </c>
      <c r="S2753" t="s">
        <v>4353</v>
      </c>
      <c r="T2753" t="s">
        <v>4353</v>
      </c>
      <c r="U2753" t="s">
        <v>6157</v>
      </c>
      <c r="X2753" t="s">
        <v>6157</v>
      </c>
      <c r="Y2753" t="s">
        <v>6157</v>
      </c>
      <c r="Z2753" t="s">
        <v>6157</v>
      </c>
      <c r="AA2753" t="s">
        <v>4021</v>
      </c>
      <c r="AB2753" t="s">
        <v>6157</v>
      </c>
      <c r="AC2753" t="s">
        <v>6157</v>
      </c>
      <c r="AD2753" t="s">
        <v>6157</v>
      </c>
      <c r="AE2753" t="s">
        <v>6157</v>
      </c>
      <c r="AF2753" t="s">
        <v>6157</v>
      </c>
      <c r="AG2753" t="s">
        <v>6157</v>
      </c>
      <c r="AH2753" t="s">
        <v>6157</v>
      </c>
      <c r="AI2753" t="s">
        <v>6157</v>
      </c>
      <c r="AJ2753" t="s">
        <v>4588</v>
      </c>
      <c r="AK2753" t="s">
        <v>4861</v>
      </c>
      <c r="AL2753" t="s">
        <v>4051</v>
      </c>
      <c r="AM2753" t="s">
        <v>264</v>
      </c>
      <c r="AN2753" t="s">
        <v>4353</v>
      </c>
      <c r="AO2753" s="29">
        <v>66.792358399999998</v>
      </c>
      <c r="AP2753">
        <v>-23.389749999999999</v>
      </c>
      <c r="AQ2753">
        <v>113.81012</v>
      </c>
      <c r="AR2753" t="s">
        <v>1532</v>
      </c>
      <c r="AS2753">
        <v>0</v>
      </c>
      <c r="AT2753" t="s">
        <v>4353</v>
      </c>
      <c r="AU2753" t="s">
        <v>274</v>
      </c>
      <c r="AV2753" t="s">
        <v>4353</v>
      </c>
      <c r="AW2753" t="s">
        <v>4353</v>
      </c>
      <c r="AX2753" t="s">
        <v>6157</v>
      </c>
      <c r="BB2753" t="s">
        <v>6157</v>
      </c>
      <c r="BC2753" t="s">
        <v>6157</v>
      </c>
      <c r="BH2753" t="s">
        <v>231</v>
      </c>
      <c r="BI2753" t="s">
        <v>7195</v>
      </c>
      <c r="BJ2753" t="s">
        <v>4164</v>
      </c>
      <c r="BK2753" t="s">
        <v>4165</v>
      </c>
      <c r="BL2753">
        <v>2016</v>
      </c>
      <c r="BM2753"/>
      <c r="BN2753"/>
      <c r="BO2753"/>
      <c r="BP2753"/>
      <c r="BW2753">
        <v>-18.7</v>
      </c>
      <c r="BY2753">
        <v>10.7</v>
      </c>
      <c r="CF2753">
        <v>1</v>
      </c>
      <c r="CI2753">
        <v>-4.5</v>
      </c>
      <c r="CK2753">
        <v>4.3</v>
      </c>
    </row>
    <row r="2754" spans="1:89" ht="16" customHeight="1">
      <c r="A2754">
        <v>2753</v>
      </c>
      <c r="B2754" t="s">
        <v>7107</v>
      </c>
      <c r="C2754" s="2">
        <v>44970</v>
      </c>
      <c r="E2754" t="s">
        <v>2853</v>
      </c>
      <c r="F2754" t="s">
        <v>2853</v>
      </c>
      <c r="G2754" t="s">
        <v>3941</v>
      </c>
      <c r="H2754" t="s">
        <v>6157</v>
      </c>
      <c r="I2754" t="s">
        <v>4625</v>
      </c>
      <c r="J2754" t="s">
        <v>4626</v>
      </c>
      <c r="K2754" t="s">
        <v>4353</v>
      </c>
      <c r="L2754" t="s">
        <v>6157</v>
      </c>
      <c r="M2754" t="s">
        <v>7103</v>
      </c>
      <c r="N2754" t="s">
        <v>1532</v>
      </c>
      <c r="O2754" t="s">
        <v>6987</v>
      </c>
      <c r="P2754" t="s">
        <v>3968</v>
      </c>
      <c r="Q2754" t="s">
        <v>4403</v>
      </c>
      <c r="R2754" t="s">
        <v>6989</v>
      </c>
      <c r="S2754" t="s">
        <v>4353</v>
      </c>
      <c r="T2754" t="s">
        <v>4353</v>
      </c>
      <c r="U2754" t="s">
        <v>6157</v>
      </c>
      <c r="X2754" t="s">
        <v>6157</v>
      </c>
      <c r="Y2754" t="s">
        <v>6157</v>
      </c>
      <c r="Z2754" t="s">
        <v>6157</v>
      </c>
      <c r="AA2754" t="s">
        <v>4021</v>
      </c>
      <c r="AB2754" t="s">
        <v>6157</v>
      </c>
      <c r="AC2754" t="s">
        <v>6157</v>
      </c>
      <c r="AD2754" t="s">
        <v>6157</v>
      </c>
      <c r="AE2754" t="s">
        <v>6157</v>
      </c>
      <c r="AF2754" t="s">
        <v>6157</v>
      </c>
      <c r="AG2754" t="s">
        <v>6157</v>
      </c>
      <c r="AH2754" t="s">
        <v>6157</v>
      </c>
      <c r="AI2754" t="s">
        <v>6157</v>
      </c>
      <c r="AJ2754" t="s">
        <v>4588</v>
      </c>
      <c r="AK2754" t="s">
        <v>4861</v>
      </c>
      <c r="AL2754" t="s">
        <v>4051</v>
      </c>
      <c r="AM2754" t="s">
        <v>264</v>
      </c>
      <c r="AN2754" t="s">
        <v>4353</v>
      </c>
      <c r="AO2754" s="29">
        <v>69.048843399999996</v>
      </c>
      <c r="AP2754">
        <v>-23.455200000000001</v>
      </c>
      <c r="AQ2754">
        <v>113.79025</v>
      </c>
      <c r="AR2754" t="s">
        <v>1532</v>
      </c>
      <c r="AS2754">
        <v>0</v>
      </c>
      <c r="AT2754" t="s">
        <v>4353</v>
      </c>
      <c r="AU2754" t="s">
        <v>274</v>
      </c>
      <c r="AV2754" t="s">
        <v>4353</v>
      </c>
      <c r="AW2754" t="s">
        <v>4353</v>
      </c>
      <c r="AX2754" t="s">
        <v>6157</v>
      </c>
      <c r="BB2754" t="s">
        <v>6157</v>
      </c>
      <c r="BC2754" t="s">
        <v>6157</v>
      </c>
      <c r="BH2754" t="s">
        <v>231</v>
      </c>
      <c r="BI2754" t="s">
        <v>7195</v>
      </c>
      <c r="BJ2754" t="s">
        <v>4164</v>
      </c>
      <c r="BK2754" t="s">
        <v>4165</v>
      </c>
      <c r="BL2754">
        <v>2016</v>
      </c>
      <c r="BM2754"/>
      <c r="BN2754"/>
      <c r="BO2754"/>
      <c r="BP2754"/>
      <c r="BW2754">
        <v>-16.5</v>
      </c>
      <c r="BY2754">
        <v>10.3</v>
      </c>
      <c r="CF2754">
        <v>1</v>
      </c>
      <c r="CI2754">
        <v>-3.7</v>
      </c>
      <c r="CK2754">
        <v>3.4</v>
      </c>
    </row>
    <row r="2755" spans="1:89" ht="16" customHeight="1">
      <c r="A2755">
        <v>2754</v>
      </c>
      <c r="B2755" t="s">
        <v>7107</v>
      </c>
      <c r="C2755" s="2">
        <v>44970</v>
      </c>
      <c r="E2755" t="s">
        <v>3003</v>
      </c>
      <c r="F2755" t="s">
        <v>3003</v>
      </c>
      <c r="G2755" t="s">
        <v>3941</v>
      </c>
      <c r="H2755" t="s">
        <v>6157</v>
      </c>
      <c r="I2755" t="s">
        <v>4625</v>
      </c>
      <c r="J2755" t="s">
        <v>4626</v>
      </c>
      <c r="K2755" t="s">
        <v>4353</v>
      </c>
      <c r="L2755" t="s">
        <v>6157</v>
      </c>
      <c r="M2755" t="s">
        <v>7103</v>
      </c>
      <c r="N2755" t="s">
        <v>1532</v>
      </c>
      <c r="O2755" t="s">
        <v>6987</v>
      </c>
      <c r="P2755" t="s">
        <v>3968</v>
      </c>
      <c r="Q2755" t="s">
        <v>4403</v>
      </c>
      <c r="R2755" t="s">
        <v>6989</v>
      </c>
      <c r="S2755" t="s">
        <v>4353</v>
      </c>
      <c r="T2755" t="s">
        <v>4353</v>
      </c>
      <c r="U2755" t="s">
        <v>6157</v>
      </c>
      <c r="X2755" t="s">
        <v>6157</v>
      </c>
      <c r="Y2755" t="s">
        <v>6157</v>
      </c>
      <c r="Z2755" t="s">
        <v>6157</v>
      </c>
      <c r="AA2755" t="s">
        <v>4021</v>
      </c>
      <c r="AB2755" t="s">
        <v>6157</v>
      </c>
      <c r="AC2755" t="s">
        <v>6157</v>
      </c>
      <c r="AD2755" t="s">
        <v>6157</v>
      </c>
      <c r="AE2755" t="s">
        <v>6157</v>
      </c>
      <c r="AF2755" t="s">
        <v>6157</v>
      </c>
      <c r="AG2755" t="s">
        <v>6157</v>
      </c>
      <c r="AH2755" t="s">
        <v>6157</v>
      </c>
      <c r="AI2755" t="s">
        <v>6157</v>
      </c>
      <c r="AJ2755" t="s">
        <v>4588</v>
      </c>
      <c r="AK2755" t="s">
        <v>4861</v>
      </c>
      <c r="AL2755" t="s">
        <v>4051</v>
      </c>
      <c r="AM2755" t="s">
        <v>264</v>
      </c>
      <c r="AN2755" t="s">
        <v>4353</v>
      </c>
      <c r="AO2755" s="29">
        <v>58</v>
      </c>
      <c r="AP2755">
        <v>-24.294599999999999</v>
      </c>
      <c r="AQ2755">
        <v>113.42828</v>
      </c>
      <c r="AR2755" t="s">
        <v>1532</v>
      </c>
      <c r="AS2755">
        <v>0</v>
      </c>
      <c r="AT2755" t="s">
        <v>4353</v>
      </c>
      <c r="AU2755" t="s">
        <v>274</v>
      </c>
      <c r="AV2755" t="s">
        <v>4353</v>
      </c>
      <c r="AW2755" t="s">
        <v>4353</v>
      </c>
      <c r="AX2755" t="s">
        <v>6157</v>
      </c>
      <c r="BB2755" t="s">
        <v>6157</v>
      </c>
      <c r="BC2755" t="s">
        <v>6157</v>
      </c>
      <c r="BH2755" t="s">
        <v>231</v>
      </c>
      <c r="BI2755" t="s">
        <v>7195</v>
      </c>
      <c r="BJ2755" t="s">
        <v>4164</v>
      </c>
      <c r="BK2755" t="s">
        <v>4165</v>
      </c>
      <c r="BL2755">
        <v>2016</v>
      </c>
      <c r="BM2755"/>
      <c r="BN2755"/>
      <c r="BO2755"/>
      <c r="BP2755"/>
      <c r="BW2755"/>
      <c r="BY2755"/>
      <c r="CF2755">
        <v>1</v>
      </c>
      <c r="CI2755">
        <v>-6.5</v>
      </c>
      <c r="CK2755">
        <v>2.7</v>
      </c>
    </row>
    <row r="2756" spans="1:89" ht="16" customHeight="1">
      <c r="A2756">
        <v>2755</v>
      </c>
      <c r="B2756" t="s">
        <v>7107</v>
      </c>
      <c r="C2756" s="2">
        <v>44970</v>
      </c>
      <c r="E2756" t="s">
        <v>3004</v>
      </c>
      <c r="F2756" t="s">
        <v>3004</v>
      </c>
      <c r="G2756" t="s">
        <v>3941</v>
      </c>
      <c r="H2756" t="s">
        <v>6157</v>
      </c>
      <c r="I2756" t="s">
        <v>4625</v>
      </c>
      <c r="J2756" t="s">
        <v>4626</v>
      </c>
      <c r="K2756" t="s">
        <v>4353</v>
      </c>
      <c r="L2756" t="s">
        <v>6157</v>
      </c>
      <c r="M2756" t="s">
        <v>7103</v>
      </c>
      <c r="N2756" t="s">
        <v>1532</v>
      </c>
      <c r="O2756" t="s">
        <v>6987</v>
      </c>
      <c r="P2756" t="s">
        <v>3968</v>
      </c>
      <c r="Q2756" t="s">
        <v>4403</v>
      </c>
      <c r="R2756" t="s">
        <v>6989</v>
      </c>
      <c r="S2756" t="s">
        <v>4353</v>
      </c>
      <c r="T2756" t="s">
        <v>4353</v>
      </c>
      <c r="U2756" t="s">
        <v>6157</v>
      </c>
      <c r="X2756" t="s">
        <v>6157</v>
      </c>
      <c r="Y2756" t="s">
        <v>6157</v>
      </c>
      <c r="Z2756" t="s">
        <v>6157</v>
      </c>
      <c r="AA2756" t="s">
        <v>4021</v>
      </c>
      <c r="AB2756" t="s">
        <v>6157</v>
      </c>
      <c r="AC2756" t="s">
        <v>6157</v>
      </c>
      <c r="AD2756" t="s">
        <v>6157</v>
      </c>
      <c r="AE2756" t="s">
        <v>6157</v>
      </c>
      <c r="AF2756" t="s">
        <v>6157</v>
      </c>
      <c r="AG2756" t="s">
        <v>6157</v>
      </c>
      <c r="AH2756" t="s">
        <v>6157</v>
      </c>
      <c r="AI2756" t="s">
        <v>6157</v>
      </c>
      <c r="AJ2756" t="s">
        <v>4588</v>
      </c>
      <c r="AK2756" t="s">
        <v>4861</v>
      </c>
      <c r="AL2756" t="s">
        <v>4051</v>
      </c>
      <c r="AM2756" t="s">
        <v>264</v>
      </c>
      <c r="AN2756" t="s">
        <v>4353</v>
      </c>
      <c r="AO2756" s="29">
        <v>25.384946800000002</v>
      </c>
      <c r="AP2756">
        <v>-23.93385</v>
      </c>
      <c r="AQ2756">
        <v>113.49497</v>
      </c>
      <c r="AR2756" t="s">
        <v>1532</v>
      </c>
      <c r="AS2756">
        <v>0</v>
      </c>
      <c r="AT2756" t="s">
        <v>4353</v>
      </c>
      <c r="AU2756" t="s">
        <v>274</v>
      </c>
      <c r="AV2756" t="s">
        <v>4353</v>
      </c>
      <c r="AW2756" t="s">
        <v>4353</v>
      </c>
      <c r="AX2756" t="s">
        <v>6157</v>
      </c>
      <c r="BB2756" t="s">
        <v>6157</v>
      </c>
      <c r="BC2756" t="s">
        <v>6157</v>
      </c>
      <c r="BH2756" t="s">
        <v>231</v>
      </c>
      <c r="BI2756" t="s">
        <v>7195</v>
      </c>
      <c r="BJ2756" t="s">
        <v>4164</v>
      </c>
      <c r="BK2756" t="s">
        <v>4165</v>
      </c>
      <c r="BL2756">
        <v>2016</v>
      </c>
      <c r="BM2756"/>
      <c r="BN2756"/>
      <c r="BO2756"/>
      <c r="BP2756"/>
      <c r="BW2756">
        <v>-14.3</v>
      </c>
      <c r="BY2756">
        <v>10.5</v>
      </c>
      <c r="CF2756">
        <v>1</v>
      </c>
      <c r="CI2756">
        <v>-1</v>
      </c>
      <c r="CK2756">
        <v>0.6</v>
      </c>
    </row>
    <row r="2757" spans="1:89" ht="16" customHeight="1">
      <c r="A2757">
        <v>2756</v>
      </c>
      <c r="B2757" t="s">
        <v>7107</v>
      </c>
      <c r="C2757" s="2">
        <v>44970</v>
      </c>
      <c r="E2757" t="s">
        <v>3005</v>
      </c>
      <c r="F2757" t="s">
        <v>3005</v>
      </c>
      <c r="G2757" t="s">
        <v>3941</v>
      </c>
      <c r="H2757" t="s">
        <v>6157</v>
      </c>
      <c r="I2757" t="s">
        <v>4625</v>
      </c>
      <c r="J2757" t="s">
        <v>4626</v>
      </c>
      <c r="K2757" t="s">
        <v>4353</v>
      </c>
      <c r="L2757" t="s">
        <v>6157</v>
      </c>
      <c r="M2757" t="s">
        <v>7103</v>
      </c>
      <c r="N2757" t="s">
        <v>1532</v>
      </c>
      <c r="O2757" t="s">
        <v>6987</v>
      </c>
      <c r="P2757" t="s">
        <v>3968</v>
      </c>
      <c r="Q2757" t="s">
        <v>4403</v>
      </c>
      <c r="R2757" t="s">
        <v>6989</v>
      </c>
      <c r="S2757" t="s">
        <v>4353</v>
      </c>
      <c r="T2757" t="s">
        <v>4353</v>
      </c>
      <c r="U2757" t="s">
        <v>6157</v>
      </c>
      <c r="X2757" t="s">
        <v>6157</v>
      </c>
      <c r="Y2757" t="s">
        <v>6157</v>
      </c>
      <c r="Z2757" t="s">
        <v>6157</v>
      </c>
      <c r="AA2757" t="s">
        <v>4021</v>
      </c>
      <c r="AB2757" t="s">
        <v>6157</v>
      </c>
      <c r="AC2757" t="s">
        <v>6157</v>
      </c>
      <c r="AD2757" t="s">
        <v>6157</v>
      </c>
      <c r="AE2757" t="s">
        <v>6157</v>
      </c>
      <c r="AF2757" t="s">
        <v>6157</v>
      </c>
      <c r="AG2757" t="s">
        <v>6157</v>
      </c>
      <c r="AH2757" t="s">
        <v>6157</v>
      </c>
      <c r="AI2757" t="s">
        <v>6157</v>
      </c>
      <c r="AJ2757" t="s">
        <v>4588</v>
      </c>
      <c r="AK2757" t="s">
        <v>4861</v>
      </c>
      <c r="AL2757" t="s">
        <v>4051</v>
      </c>
      <c r="AM2757" t="s">
        <v>264</v>
      </c>
      <c r="AN2757" t="s">
        <v>4353</v>
      </c>
      <c r="AO2757" s="29">
        <v>68.602897600000006</v>
      </c>
      <c r="AP2757">
        <v>-23.455279999999998</v>
      </c>
      <c r="AQ2757">
        <v>113.79013</v>
      </c>
      <c r="AR2757" t="s">
        <v>1532</v>
      </c>
      <c r="AS2757">
        <v>0</v>
      </c>
      <c r="AT2757" t="s">
        <v>4353</v>
      </c>
      <c r="AU2757" t="s">
        <v>274</v>
      </c>
      <c r="AV2757" t="s">
        <v>4353</v>
      </c>
      <c r="AW2757" t="s">
        <v>4353</v>
      </c>
      <c r="AX2757" t="s">
        <v>6157</v>
      </c>
      <c r="BB2757" t="s">
        <v>6157</v>
      </c>
      <c r="BC2757" t="s">
        <v>6157</v>
      </c>
      <c r="BH2757" t="s">
        <v>231</v>
      </c>
      <c r="BI2757" t="s">
        <v>7195</v>
      </c>
      <c r="BJ2757" t="s">
        <v>4164</v>
      </c>
      <c r="BK2757" t="s">
        <v>4165</v>
      </c>
      <c r="BL2757">
        <v>2016</v>
      </c>
      <c r="BM2757"/>
      <c r="BN2757"/>
      <c r="BO2757"/>
      <c r="BP2757"/>
      <c r="BW2757">
        <v>-18.899999999999999</v>
      </c>
      <c r="BY2757">
        <v>10.4</v>
      </c>
      <c r="CF2757">
        <v>1</v>
      </c>
      <c r="CI2757">
        <v>-6.3</v>
      </c>
      <c r="CK2757">
        <v>4.3</v>
      </c>
    </row>
    <row r="2758" spans="1:89" ht="16" customHeight="1">
      <c r="A2758">
        <v>2757</v>
      </c>
      <c r="B2758" t="s">
        <v>7107</v>
      </c>
      <c r="C2758" s="2">
        <v>44970</v>
      </c>
      <c r="E2758" t="s">
        <v>2957</v>
      </c>
      <c r="F2758" t="s">
        <v>2957</v>
      </c>
      <c r="G2758" t="s">
        <v>3941</v>
      </c>
      <c r="H2758" t="s">
        <v>6157</v>
      </c>
      <c r="I2758" t="s">
        <v>4625</v>
      </c>
      <c r="J2758" t="s">
        <v>4626</v>
      </c>
      <c r="K2758" t="s">
        <v>4353</v>
      </c>
      <c r="L2758" t="s">
        <v>6157</v>
      </c>
      <c r="M2758" t="s">
        <v>7103</v>
      </c>
      <c r="N2758" t="s">
        <v>1532</v>
      </c>
      <c r="O2758" t="s">
        <v>6987</v>
      </c>
      <c r="P2758" t="s">
        <v>3968</v>
      </c>
      <c r="Q2758" t="s">
        <v>4403</v>
      </c>
      <c r="R2758" t="s">
        <v>6989</v>
      </c>
      <c r="S2758" t="s">
        <v>4353</v>
      </c>
      <c r="T2758" t="s">
        <v>4353</v>
      </c>
      <c r="U2758" t="s">
        <v>6157</v>
      </c>
      <c r="X2758" t="s">
        <v>6157</v>
      </c>
      <c r="Y2758" t="s">
        <v>6157</v>
      </c>
      <c r="Z2758" t="s">
        <v>6157</v>
      </c>
      <c r="AA2758" t="s">
        <v>4021</v>
      </c>
      <c r="AB2758" t="s">
        <v>6157</v>
      </c>
      <c r="AC2758" t="s">
        <v>6157</v>
      </c>
      <c r="AD2758" t="s">
        <v>6157</v>
      </c>
      <c r="AE2758" t="s">
        <v>6157</v>
      </c>
      <c r="AF2758" t="s">
        <v>6157</v>
      </c>
      <c r="AG2758" t="s">
        <v>6157</v>
      </c>
      <c r="AH2758" t="s">
        <v>6157</v>
      </c>
      <c r="AI2758" t="s">
        <v>6157</v>
      </c>
      <c r="AJ2758" t="s">
        <v>4588</v>
      </c>
      <c r="AK2758" t="s">
        <v>4861</v>
      </c>
      <c r="AL2758" t="s">
        <v>4051</v>
      </c>
      <c r="AM2758" t="s">
        <v>264</v>
      </c>
      <c r="AN2758" t="s">
        <v>4353</v>
      </c>
      <c r="AO2758" s="29">
        <v>28.6807537</v>
      </c>
      <c r="AP2758">
        <v>-23.96903</v>
      </c>
      <c r="AQ2758">
        <v>113.48002</v>
      </c>
      <c r="AR2758" t="s">
        <v>1532</v>
      </c>
      <c r="AS2758">
        <v>0</v>
      </c>
      <c r="AT2758" t="s">
        <v>4353</v>
      </c>
      <c r="AU2758" t="s">
        <v>274</v>
      </c>
      <c r="AV2758" t="s">
        <v>4353</v>
      </c>
      <c r="AW2758" t="s">
        <v>4353</v>
      </c>
      <c r="AX2758" t="s">
        <v>6157</v>
      </c>
      <c r="BB2758" t="s">
        <v>6157</v>
      </c>
      <c r="BC2758" t="s">
        <v>6157</v>
      </c>
      <c r="BH2758" t="s">
        <v>231</v>
      </c>
      <c r="BI2758" t="s">
        <v>7195</v>
      </c>
      <c r="BJ2758" t="s">
        <v>4164</v>
      </c>
      <c r="BK2758" t="s">
        <v>4165</v>
      </c>
      <c r="BL2758">
        <v>2016</v>
      </c>
      <c r="BM2758"/>
      <c r="BN2758"/>
      <c r="BO2758"/>
      <c r="BP2758"/>
      <c r="BW2758">
        <v>-20</v>
      </c>
      <c r="BY2758">
        <v>11.2</v>
      </c>
      <c r="CF2758">
        <v>1</v>
      </c>
      <c r="CI2758">
        <v>-7.4</v>
      </c>
      <c r="CK2758">
        <v>3.3</v>
      </c>
    </row>
    <row r="2759" spans="1:89" ht="16" customHeight="1">
      <c r="A2759">
        <v>2758</v>
      </c>
      <c r="B2759" t="s">
        <v>7107</v>
      </c>
      <c r="C2759" s="2">
        <v>44970</v>
      </c>
      <c r="E2759" t="s">
        <v>3006</v>
      </c>
      <c r="F2759" t="s">
        <v>3006</v>
      </c>
      <c r="G2759" t="s">
        <v>3941</v>
      </c>
      <c r="H2759" t="s">
        <v>6157</v>
      </c>
      <c r="I2759" t="s">
        <v>4625</v>
      </c>
      <c r="J2759" t="s">
        <v>4626</v>
      </c>
      <c r="K2759" t="s">
        <v>4353</v>
      </c>
      <c r="L2759" t="s">
        <v>6157</v>
      </c>
      <c r="M2759" t="s">
        <v>7103</v>
      </c>
      <c r="N2759" t="s">
        <v>1532</v>
      </c>
      <c r="O2759" t="s">
        <v>6987</v>
      </c>
      <c r="P2759" t="s">
        <v>3968</v>
      </c>
      <c r="Q2759" t="s">
        <v>4403</v>
      </c>
      <c r="R2759" t="s">
        <v>6989</v>
      </c>
      <c r="S2759" t="s">
        <v>4353</v>
      </c>
      <c r="T2759" t="s">
        <v>4353</v>
      </c>
      <c r="U2759" t="s">
        <v>6157</v>
      </c>
      <c r="X2759" t="s">
        <v>6157</v>
      </c>
      <c r="Y2759" t="s">
        <v>6157</v>
      </c>
      <c r="Z2759" t="s">
        <v>6157</v>
      </c>
      <c r="AA2759" t="s">
        <v>4021</v>
      </c>
      <c r="AB2759" t="s">
        <v>6157</v>
      </c>
      <c r="AC2759" t="s">
        <v>6157</v>
      </c>
      <c r="AD2759" t="s">
        <v>6157</v>
      </c>
      <c r="AE2759" t="s">
        <v>6157</v>
      </c>
      <c r="AF2759" t="s">
        <v>6157</v>
      </c>
      <c r="AG2759" t="s">
        <v>6157</v>
      </c>
      <c r="AH2759" t="s">
        <v>6157</v>
      </c>
      <c r="AI2759" t="s">
        <v>6157</v>
      </c>
      <c r="AJ2759" t="s">
        <v>4588</v>
      </c>
      <c r="AK2759" t="s">
        <v>4861</v>
      </c>
      <c r="AL2759" t="s">
        <v>4051</v>
      </c>
      <c r="AM2759" t="s">
        <v>264</v>
      </c>
      <c r="AN2759" t="s">
        <v>4353</v>
      </c>
      <c r="AO2759" s="29">
        <v>54</v>
      </c>
      <c r="AP2759">
        <v>-24.29242</v>
      </c>
      <c r="AQ2759">
        <v>113.4285</v>
      </c>
      <c r="AR2759" t="s">
        <v>1532</v>
      </c>
      <c r="AS2759">
        <v>0</v>
      </c>
      <c r="AT2759" t="s">
        <v>4353</v>
      </c>
      <c r="AU2759" t="s">
        <v>274</v>
      </c>
      <c r="AV2759" t="s">
        <v>4353</v>
      </c>
      <c r="AW2759" t="s">
        <v>4353</v>
      </c>
      <c r="AX2759" t="s">
        <v>6157</v>
      </c>
      <c r="BB2759" t="s">
        <v>6157</v>
      </c>
      <c r="BC2759" t="s">
        <v>6157</v>
      </c>
      <c r="BH2759" t="s">
        <v>231</v>
      </c>
      <c r="BI2759" t="s">
        <v>7195</v>
      </c>
      <c r="BJ2759" t="s">
        <v>4164</v>
      </c>
      <c r="BK2759" t="s">
        <v>4165</v>
      </c>
      <c r="BL2759">
        <v>2016</v>
      </c>
      <c r="BM2759"/>
      <c r="BN2759"/>
      <c r="BO2759"/>
      <c r="BP2759"/>
      <c r="BW2759"/>
      <c r="BY2759"/>
      <c r="CF2759">
        <v>1</v>
      </c>
      <c r="CI2759">
        <v>-6.2</v>
      </c>
      <c r="CK2759">
        <v>3.5</v>
      </c>
    </row>
    <row r="2760" spans="1:89" ht="16" customHeight="1">
      <c r="A2760">
        <v>2759</v>
      </c>
      <c r="B2760" t="s">
        <v>7107</v>
      </c>
      <c r="C2760" s="2">
        <v>44970</v>
      </c>
      <c r="E2760" t="s">
        <v>3007</v>
      </c>
      <c r="F2760" t="s">
        <v>3007</v>
      </c>
      <c r="G2760" t="s">
        <v>3941</v>
      </c>
      <c r="H2760" t="s">
        <v>6157</v>
      </c>
      <c r="I2760" t="s">
        <v>4625</v>
      </c>
      <c r="J2760" t="s">
        <v>4626</v>
      </c>
      <c r="K2760" t="s">
        <v>4353</v>
      </c>
      <c r="L2760" t="s">
        <v>6157</v>
      </c>
      <c r="M2760" t="s">
        <v>7103</v>
      </c>
      <c r="N2760" t="s">
        <v>1532</v>
      </c>
      <c r="O2760" t="s">
        <v>6987</v>
      </c>
      <c r="P2760" t="s">
        <v>3968</v>
      </c>
      <c r="Q2760" t="s">
        <v>4403</v>
      </c>
      <c r="R2760" t="s">
        <v>6989</v>
      </c>
      <c r="S2760" t="s">
        <v>4353</v>
      </c>
      <c r="T2760" t="s">
        <v>4353</v>
      </c>
      <c r="U2760" t="s">
        <v>6157</v>
      </c>
      <c r="X2760" t="s">
        <v>6157</v>
      </c>
      <c r="Y2760" t="s">
        <v>6157</v>
      </c>
      <c r="Z2760" t="s">
        <v>6157</v>
      </c>
      <c r="AA2760" t="s">
        <v>4021</v>
      </c>
      <c r="AB2760" t="s">
        <v>6157</v>
      </c>
      <c r="AC2760" t="s">
        <v>6157</v>
      </c>
      <c r="AD2760" t="s">
        <v>6157</v>
      </c>
      <c r="AE2760" t="s">
        <v>6157</v>
      </c>
      <c r="AF2760" t="s">
        <v>6157</v>
      </c>
      <c r="AG2760" t="s">
        <v>6157</v>
      </c>
      <c r="AH2760" t="s">
        <v>6157</v>
      </c>
      <c r="AI2760" t="s">
        <v>6157</v>
      </c>
      <c r="AJ2760" t="s">
        <v>4588</v>
      </c>
      <c r="AK2760" t="s">
        <v>4861</v>
      </c>
      <c r="AL2760" t="s">
        <v>4051</v>
      </c>
      <c r="AM2760" t="s">
        <v>264</v>
      </c>
      <c r="AN2760" t="s">
        <v>4353</v>
      </c>
      <c r="AO2760" s="29">
        <v>55.072013900000002</v>
      </c>
      <c r="AP2760">
        <v>-24.292529999999999</v>
      </c>
      <c r="AQ2760">
        <v>113.42842</v>
      </c>
      <c r="AR2760" t="s">
        <v>1532</v>
      </c>
      <c r="AS2760">
        <v>0</v>
      </c>
      <c r="AT2760" t="s">
        <v>4353</v>
      </c>
      <c r="AU2760" t="s">
        <v>274</v>
      </c>
      <c r="AV2760" t="s">
        <v>4353</v>
      </c>
      <c r="AW2760" t="s">
        <v>4353</v>
      </c>
      <c r="AX2760" t="s">
        <v>6157</v>
      </c>
      <c r="BB2760" t="s">
        <v>6157</v>
      </c>
      <c r="BC2760" t="s">
        <v>6157</v>
      </c>
      <c r="BH2760" t="s">
        <v>231</v>
      </c>
      <c r="BI2760" t="s">
        <v>7195</v>
      </c>
      <c r="BJ2760" t="s">
        <v>4164</v>
      </c>
      <c r="BK2760" t="s">
        <v>4165</v>
      </c>
      <c r="BL2760">
        <v>2016</v>
      </c>
      <c r="BM2760"/>
      <c r="BN2760"/>
      <c r="BO2760"/>
      <c r="BP2760"/>
      <c r="BW2760">
        <v>-16.8</v>
      </c>
      <c r="BY2760">
        <v>13.8</v>
      </c>
      <c r="CF2760">
        <v>1</v>
      </c>
      <c r="CI2760">
        <v>-5.9</v>
      </c>
      <c r="CK2760">
        <v>3.8</v>
      </c>
    </row>
    <row r="2761" spans="1:89" ht="16" customHeight="1">
      <c r="A2761">
        <v>2760</v>
      </c>
      <c r="B2761" t="s">
        <v>7107</v>
      </c>
      <c r="C2761" s="2">
        <v>44970</v>
      </c>
      <c r="E2761" t="s">
        <v>3008</v>
      </c>
      <c r="F2761" t="s">
        <v>3008</v>
      </c>
      <c r="G2761" t="s">
        <v>3941</v>
      </c>
      <c r="H2761" t="s">
        <v>6157</v>
      </c>
      <c r="I2761" t="s">
        <v>4625</v>
      </c>
      <c r="J2761" t="s">
        <v>4626</v>
      </c>
      <c r="K2761" t="s">
        <v>4353</v>
      </c>
      <c r="L2761" t="s">
        <v>6157</v>
      </c>
      <c r="M2761" t="s">
        <v>7103</v>
      </c>
      <c r="N2761" t="s">
        <v>1532</v>
      </c>
      <c r="O2761" t="s">
        <v>6987</v>
      </c>
      <c r="P2761" t="s">
        <v>3968</v>
      </c>
      <c r="Q2761" t="s">
        <v>4403</v>
      </c>
      <c r="R2761" t="s">
        <v>6989</v>
      </c>
      <c r="S2761" t="s">
        <v>4353</v>
      </c>
      <c r="T2761" t="s">
        <v>4353</v>
      </c>
      <c r="U2761" t="s">
        <v>6157</v>
      </c>
      <c r="X2761" t="s">
        <v>6157</v>
      </c>
      <c r="Y2761" t="s">
        <v>6157</v>
      </c>
      <c r="Z2761" t="s">
        <v>6157</v>
      </c>
      <c r="AA2761" t="s">
        <v>4021</v>
      </c>
      <c r="AB2761" t="s">
        <v>6157</v>
      </c>
      <c r="AC2761" t="s">
        <v>6157</v>
      </c>
      <c r="AD2761" t="s">
        <v>6157</v>
      </c>
      <c r="AE2761" t="s">
        <v>6157</v>
      </c>
      <c r="AF2761" t="s">
        <v>6157</v>
      </c>
      <c r="AG2761" t="s">
        <v>6157</v>
      </c>
      <c r="AH2761" t="s">
        <v>6157</v>
      </c>
      <c r="AI2761" t="s">
        <v>6157</v>
      </c>
      <c r="AJ2761" t="s">
        <v>4588</v>
      </c>
      <c r="AK2761" t="s">
        <v>4861</v>
      </c>
      <c r="AL2761" t="s">
        <v>4051</v>
      </c>
      <c r="AM2761" t="s">
        <v>264</v>
      </c>
      <c r="AN2761" t="s">
        <v>4353</v>
      </c>
      <c r="AO2761" s="29">
        <v>55.184536000000001</v>
      </c>
      <c r="AP2761">
        <v>-24.282679999999999</v>
      </c>
      <c r="AQ2761">
        <v>113.40989999999999</v>
      </c>
      <c r="AR2761" t="s">
        <v>1532</v>
      </c>
      <c r="AS2761">
        <v>0</v>
      </c>
      <c r="AT2761" t="s">
        <v>4353</v>
      </c>
      <c r="AU2761" t="s">
        <v>274</v>
      </c>
      <c r="AV2761" t="s">
        <v>4353</v>
      </c>
      <c r="AW2761" t="s">
        <v>4353</v>
      </c>
      <c r="AX2761" t="s">
        <v>6157</v>
      </c>
      <c r="BB2761" t="s">
        <v>6157</v>
      </c>
      <c r="BC2761" t="s">
        <v>6157</v>
      </c>
      <c r="BH2761" t="s">
        <v>231</v>
      </c>
      <c r="BI2761" t="s">
        <v>7195</v>
      </c>
      <c r="BJ2761" t="s">
        <v>4164</v>
      </c>
      <c r="BK2761" t="s">
        <v>4165</v>
      </c>
      <c r="BL2761">
        <v>2016</v>
      </c>
      <c r="BM2761"/>
      <c r="BN2761"/>
      <c r="BO2761"/>
      <c r="BP2761"/>
      <c r="BW2761">
        <v>-21.5</v>
      </c>
      <c r="BY2761">
        <v>11.1</v>
      </c>
      <c r="CF2761">
        <v>1</v>
      </c>
      <c r="CI2761">
        <v>-8.8000000000000007</v>
      </c>
      <c r="CK2761">
        <v>5.4</v>
      </c>
    </row>
    <row r="2762" spans="1:89" ht="16" customHeight="1">
      <c r="A2762">
        <v>2761</v>
      </c>
      <c r="B2762" t="s">
        <v>7107</v>
      </c>
      <c r="C2762" s="2">
        <v>44970</v>
      </c>
      <c r="E2762" t="s">
        <v>2890</v>
      </c>
      <c r="F2762" t="s">
        <v>2890</v>
      </c>
      <c r="G2762" t="s">
        <v>3941</v>
      </c>
      <c r="H2762" t="s">
        <v>6157</v>
      </c>
      <c r="I2762" t="s">
        <v>4625</v>
      </c>
      <c r="J2762" t="s">
        <v>4626</v>
      </c>
      <c r="K2762" t="s">
        <v>4353</v>
      </c>
      <c r="L2762" t="s">
        <v>6157</v>
      </c>
      <c r="M2762" t="s">
        <v>7103</v>
      </c>
      <c r="N2762" t="s">
        <v>1532</v>
      </c>
      <c r="O2762" t="s">
        <v>6987</v>
      </c>
      <c r="P2762" t="s">
        <v>3968</v>
      </c>
      <c r="Q2762" t="s">
        <v>4403</v>
      </c>
      <c r="R2762" t="s">
        <v>6989</v>
      </c>
      <c r="S2762" t="s">
        <v>4353</v>
      </c>
      <c r="T2762" t="s">
        <v>4353</v>
      </c>
      <c r="U2762" t="s">
        <v>6157</v>
      </c>
      <c r="X2762" t="s">
        <v>6157</v>
      </c>
      <c r="Y2762" t="s">
        <v>6157</v>
      </c>
      <c r="Z2762" t="s">
        <v>6157</v>
      </c>
      <c r="AA2762" t="s">
        <v>4021</v>
      </c>
      <c r="AB2762" t="s">
        <v>6157</v>
      </c>
      <c r="AC2762" t="s">
        <v>6157</v>
      </c>
      <c r="AD2762" t="s">
        <v>6157</v>
      </c>
      <c r="AE2762" t="s">
        <v>6157</v>
      </c>
      <c r="AF2762" t="s">
        <v>6157</v>
      </c>
      <c r="AG2762" t="s">
        <v>6157</v>
      </c>
      <c r="AH2762" t="s">
        <v>6157</v>
      </c>
      <c r="AI2762" t="s">
        <v>6157</v>
      </c>
      <c r="AJ2762" t="s">
        <v>4588</v>
      </c>
      <c r="AK2762" t="s">
        <v>4861</v>
      </c>
      <c r="AL2762" t="s">
        <v>4051</v>
      </c>
      <c r="AM2762" t="s">
        <v>264</v>
      </c>
      <c r="AN2762" t="s">
        <v>4353</v>
      </c>
      <c r="AO2762" s="29">
        <v>28.317844399999998</v>
      </c>
      <c r="AP2762">
        <v>-23.969080000000002</v>
      </c>
      <c r="AQ2762">
        <v>113.47972</v>
      </c>
      <c r="AR2762" t="s">
        <v>1532</v>
      </c>
      <c r="AS2762">
        <v>0</v>
      </c>
      <c r="AT2762" t="s">
        <v>4353</v>
      </c>
      <c r="AU2762" t="s">
        <v>274</v>
      </c>
      <c r="AV2762" t="s">
        <v>4353</v>
      </c>
      <c r="AW2762" t="s">
        <v>4353</v>
      </c>
      <c r="AX2762" t="s">
        <v>6157</v>
      </c>
      <c r="BB2762" t="s">
        <v>6157</v>
      </c>
      <c r="BC2762" t="s">
        <v>6157</v>
      </c>
      <c r="BH2762" t="s">
        <v>231</v>
      </c>
      <c r="BI2762" t="s">
        <v>7195</v>
      </c>
      <c r="BJ2762" t="s">
        <v>4164</v>
      </c>
      <c r="BK2762" t="s">
        <v>4165</v>
      </c>
      <c r="BL2762">
        <v>2016</v>
      </c>
      <c r="BM2762"/>
      <c r="BN2762"/>
      <c r="BO2762"/>
      <c r="BP2762"/>
      <c r="BW2762">
        <v>-17.899999999999999</v>
      </c>
      <c r="BY2762">
        <v>10.7</v>
      </c>
      <c r="CF2762">
        <v>1</v>
      </c>
      <c r="CI2762">
        <v>-3</v>
      </c>
      <c r="CK2762">
        <v>3.4</v>
      </c>
    </row>
    <row r="2763" spans="1:89" ht="16" customHeight="1">
      <c r="A2763">
        <v>2762</v>
      </c>
      <c r="B2763" t="s">
        <v>7107</v>
      </c>
      <c r="C2763" s="2">
        <v>44970</v>
      </c>
      <c r="E2763" t="s">
        <v>3009</v>
      </c>
      <c r="F2763" t="s">
        <v>3009</v>
      </c>
      <c r="G2763" t="s">
        <v>3941</v>
      </c>
      <c r="H2763" t="s">
        <v>6157</v>
      </c>
      <c r="I2763" t="s">
        <v>4625</v>
      </c>
      <c r="J2763" t="s">
        <v>4626</v>
      </c>
      <c r="K2763" t="s">
        <v>4353</v>
      </c>
      <c r="L2763" t="s">
        <v>6157</v>
      </c>
      <c r="M2763" t="s">
        <v>7103</v>
      </c>
      <c r="N2763" t="s">
        <v>1532</v>
      </c>
      <c r="O2763" t="s">
        <v>6987</v>
      </c>
      <c r="P2763" t="s">
        <v>3968</v>
      </c>
      <c r="Q2763" t="s">
        <v>4403</v>
      </c>
      <c r="R2763" t="s">
        <v>6989</v>
      </c>
      <c r="S2763" t="s">
        <v>4353</v>
      </c>
      <c r="T2763" t="s">
        <v>4353</v>
      </c>
      <c r="U2763" t="s">
        <v>6157</v>
      </c>
      <c r="X2763" t="s">
        <v>6157</v>
      </c>
      <c r="Y2763" t="s">
        <v>6157</v>
      </c>
      <c r="Z2763" t="s">
        <v>6157</v>
      </c>
      <c r="AA2763" t="s">
        <v>4021</v>
      </c>
      <c r="AB2763" t="s">
        <v>6157</v>
      </c>
      <c r="AC2763" t="s">
        <v>6157</v>
      </c>
      <c r="AD2763" t="s">
        <v>6157</v>
      </c>
      <c r="AE2763" t="s">
        <v>6157</v>
      </c>
      <c r="AF2763" t="s">
        <v>6157</v>
      </c>
      <c r="AG2763" t="s">
        <v>6157</v>
      </c>
      <c r="AH2763" t="s">
        <v>6157</v>
      </c>
      <c r="AI2763" t="s">
        <v>6157</v>
      </c>
      <c r="AJ2763" t="s">
        <v>4588</v>
      </c>
      <c r="AK2763" t="s">
        <v>4861</v>
      </c>
      <c r="AL2763" t="s">
        <v>4051</v>
      </c>
      <c r="AM2763" t="s">
        <v>264</v>
      </c>
      <c r="AN2763" t="s">
        <v>4353</v>
      </c>
      <c r="AO2763" s="29">
        <v>69</v>
      </c>
      <c r="AP2763">
        <v>-23.455169999999999</v>
      </c>
      <c r="AQ2763">
        <v>113.79017</v>
      </c>
      <c r="AR2763" t="s">
        <v>1532</v>
      </c>
      <c r="AS2763">
        <v>0</v>
      </c>
      <c r="AT2763" t="s">
        <v>4353</v>
      </c>
      <c r="AU2763" t="s">
        <v>274</v>
      </c>
      <c r="AV2763" t="s">
        <v>4353</v>
      </c>
      <c r="AW2763" t="s">
        <v>4353</v>
      </c>
      <c r="AX2763" t="s">
        <v>6157</v>
      </c>
      <c r="BB2763" t="s">
        <v>6157</v>
      </c>
      <c r="BC2763" t="s">
        <v>6157</v>
      </c>
      <c r="BH2763" t="s">
        <v>231</v>
      </c>
      <c r="BI2763" t="s">
        <v>7195</v>
      </c>
      <c r="BJ2763" t="s">
        <v>4164</v>
      </c>
      <c r="BK2763" t="s">
        <v>4165</v>
      </c>
      <c r="BL2763">
        <v>2016</v>
      </c>
      <c r="BM2763"/>
      <c r="BN2763"/>
      <c r="BO2763"/>
      <c r="BP2763"/>
      <c r="BW2763"/>
      <c r="BY2763"/>
    </row>
    <row r="2764" spans="1:89" ht="16" customHeight="1">
      <c r="A2764">
        <v>2763</v>
      </c>
      <c r="B2764" t="s">
        <v>7107</v>
      </c>
      <c r="C2764" s="2">
        <v>44970</v>
      </c>
      <c r="E2764" t="s">
        <v>3010</v>
      </c>
      <c r="F2764" t="s">
        <v>3010</v>
      </c>
      <c r="G2764" t="s">
        <v>3941</v>
      </c>
      <c r="H2764" t="s">
        <v>6157</v>
      </c>
      <c r="I2764" t="s">
        <v>4625</v>
      </c>
      <c r="J2764" t="s">
        <v>4626</v>
      </c>
      <c r="K2764" t="s">
        <v>4353</v>
      </c>
      <c r="L2764" t="s">
        <v>6157</v>
      </c>
      <c r="M2764" t="s">
        <v>7103</v>
      </c>
      <c r="N2764" t="s">
        <v>1532</v>
      </c>
      <c r="O2764" t="s">
        <v>6987</v>
      </c>
      <c r="P2764" t="s">
        <v>3968</v>
      </c>
      <c r="Q2764" t="s">
        <v>4403</v>
      </c>
      <c r="R2764" t="s">
        <v>6989</v>
      </c>
      <c r="S2764" t="s">
        <v>4353</v>
      </c>
      <c r="T2764" t="s">
        <v>4353</v>
      </c>
      <c r="U2764" t="s">
        <v>6157</v>
      </c>
      <c r="X2764" t="s">
        <v>6157</v>
      </c>
      <c r="Y2764" t="s">
        <v>6157</v>
      </c>
      <c r="Z2764" t="s">
        <v>6157</v>
      </c>
      <c r="AA2764" t="s">
        <v>4021</v>
      </c>
      <c r="AB2764" t="s">
        <v>6157</v>
      </c>
      <c r="AC2764" t="s">
        <v>6157</v>
      </c>
      <c r="AD2764" t="s">
        <v>6157</v>
      </c>
      <c r="AE2764" t="s">
        <v>6157</v>
      </c>
      <c r="AF2764" t="s">
        <v>6157</v>
      </c>
      <c r="AG2764" t="s">
        <v>6157</v>
      </c>
      <c r="AH2764" t="s">
        <v>6157</v>
      </c>
      <c r="AI2764" t="s">
        <v>6157</v>
      </c>
      <c r="AJ2764" t="s">
        <v>4588</v>
      </c>
      <c r="AK2764" t="s">
        <v>4861</v>
      </c>
      <c r="AL2764" t="s">
        <v>4051</v>
      </c>
      <c r="AM2764" t="s">
        <v>264</v>
      </c>
      <c r="AN2764" t="s">
        <v>4353</v>
      </c>
      <c r="AO2764" s="29">
        <v>12.752810500000001</v>
      </c>
      <c r="AP2764">
        <v>-22.70655</v>
      </c>
      <c r="AQ2764">
        <v>113.71980000000001</v>
      </c>
      <c r="AR2764" t="s">
        <v>1532</v>
      </c>
      <c r="AS2764">
        <v>0</v>
      </c>
      <c r="AT2764" t="s">
        <v>4353</v>
      </c>
      <c r="AU2764" t="s">
        <v>274</v>
      </c>
      <c r="AV2764" t="s">
        <v>4353</v>
      </c>
      <c r="AW2764" t="s">
        <v>4353</v>
      </c>
      <c r="AX2764" t="s">
        <v>6157</v>
      </c>
      <c r="BB2764" t="s">
        <v>6157</v>
      </c>
      <c r="BC2764" t="s">
        <v>6157</v>
      </c>
      <c r="BH2764" t="s">
        <v>231</v>
      </c>
      <c r="BI2764" t="s">
        <v>7195</v>
      </c>
      <c r="BJ2764" t="s">
        <v>4164</v>
      </c>
      <c r="BK2764" t="s">
        <v>4165</v>
      </c>
      <c r="BL2764">
        <v>2016</v>
      </c>
      <c r="BM2764"/>
      <c r="BN2764"/>
      <c r="BO2764"/>
      <c r="BP2764"/>
      <c r="BW2764">
        <v>-19.3</v>
      </c>
      <c r="BY2764">
        <v>10.8</v>
      </c>
      <c r="CF2764">
        <v>1</v>
      </c>
      <c r="CI2764">
        <v>-4.3</v>
      </c>
      <c r="CK2764">
        <v>4.8</v>
      </c>
    </row>
    <row r="2765" spans="1:89" ht="16" customHeight="1">
      <c r="A2765">
        <v>2764</v>
      </c>
      <c r="B2765" t="s">
        <v>7107</v>
      </c>
      <c r="C2765" s="2">
        <v>44970</v>
      </c>
      <c r="E2765" t="s">
        <v>2819</v>
      </c>
      <c r="F2765" t="s">
        <v>2819</v>
      </c>
      <c r="G2765" t="s">
        <v>3941</v>
      </c>
      <c r="H2765" t="s">
        <v>6157</v>
      </c>
      <c r="I2765" t="s">
        <v>4625</v>
      </c>
      <c r="J2765" t="s">
        <v>4626</v>
      </c>
      <c r="K2765" t="s">
        <v>4353</v>
      </c>
      <c r="L2765" t="s">
        <v>6157</v>
      </c>
      <c r="M2765" t="s">
        <v>7103</v>
      </c>
      <c r="N2765" t="s">
        <v>1532</v>
      </c>
      <c r="O2765" t="s">
        <v>6987</v>
      </c>
      <c r="P2765" t="s">
        <v>3968</v>
      </c>
      <c r="Q2765" t="s">
        <v>4403</v>
      </c>
      <c r="R2765" t="s">
        <v>6989</v>
      </c>
      <c r="S2765" t="s">
        <v>4353</v>
      </c>
      <c r="T2765" t="s">
        <v>4353</v>
      </c>
      <c r="U2765" t="s">
        <v>6157</v>
      </c>
      <c r="X2765" t="s">
        <v>6157</v>
      </c>
      <c r="Y2765" t="s">
        <v>6157</v>
      </c>
      <c r="Z2765" t="s">
        <v>6157</v>
      </c>
      <c r="AA2765" t="s">
        <v>4021</v>
      </c>
      <c r="AB2765" t="s">
        <v>6157</v>
      </c>
      <c r="AC2765" t="s">
        <v>6157</v>
      </c>
      <c r="AD2765" t="s">
        <v>6157</v>
      </c>
      <c r="AE2765" t="s">
        <v>6157</v>
      </c>
      <c r="AF2765" t="s">
        <v>6157</v>
      </c>
      <c r="AG2765" t="s">
        <v>6157</v>
      </c>
      <c r="AH2765" t="s">
        <v>6157</v>
      </c>
      <c r="AI2765" t="s">
        <v>6157</v>
      </c>
      <c r="AJ2765" t="s">
        <v>4588</v>
      </c>
      <c r="AK2765" t="s">
        <v>4861</v>
      </c>
      <c r="AL2765" t="s">
        <v>4051</v>
      </c>
      <c r="AM2765" t="s">
        <v>264</v>
      </c>
      <c r="AN2765" t="s">
        <v>4353</v>
      </c>
      <c r="AO2765" s="29">
        <v>69.105522199999996</v>
      </c>
      <c r="AP2765">
        <v>-23.455200000000001</v>
      </c>
      <c r="AQ2765">
        <v>113.7903</v>
      </c>
      <c r="AR2765" t="s">
        <v>1532</v>
      </c>
      <c r="AS2765">
        <v>0</v>
      </c>
      <c r="AT2765" t="s">
        <v>4353</v>
      </c>
      <c r="AU2765" t="s">
        <v>274</v>
      </c>
      <c r="AV2765" t="s">
        <v>4353</v>
      </c>
      <c r="AW2765" t="s">
        <v>4353</v>
      </c>
      <c r="AX2765" t="s">
        <v>6157</v>
      </c>
      <c r="BB2765" t="s">
        <v>6157</v>
      </c>
      <c r="BC2765" t="s">
        <v>6157</v>
      </c>
      <c r="BH2765" t="s">
        <v>231</v>
      </c>
      <c r="BI2765" t="s">
        <v>7195</v>
      </c>
      <c r="BJ2765" t="s">
        <v>4164</v>
      </c>
      <c r="BK2765" t="s">
        <v>4165</v>
      </c>
      <c r="BL2765">
        <v>2016</v>
      </c>
      <c r="BM2765"/>
      <c r="BN2765"/>
      <c r="BO2765"/>
      <c r="BP2765"/>
      <c r="BW2765">
        <v>-18.5</v>
      </c>
      <c r="BY2765">
        <v>13.6</v>
      </c>
      <c r="CF2765">
        <v>1</v>
      </c>
      <c r="CI2765">
        <v>-7.4</v>
      </c>
      <c r="CK2765">
        <v>2.2999999999999998</v>
      </c>
    </row>
    <row r="2766" spans="1:89" ht="16" customHeight="1">
      <c r="A2766">
        <v>2765</v>
      </c>
      <c r="B2766" t="s">
        <v>7107</v>
      </c>
      <c r="C2766" s="2">
        <v>44970</v>
      </c>
      <c r="E2766" t="s">
        <v>3011</v>
      </c>
      <c r="F2766" t="s">
        <v>3011</v>
      </c>
      <c r="G2766" t="s">
        <v>3941</v>
      </c>
      <c r="H2766" t="s">
        <v>6157</v>
      </c>
      <c r="I2766" t="s">
        <v>4625</v>
      </c>
      <c r="J2766" t="s">
        <v>4626</v>
      </c>
      <c r="K2766" t="s">
        <v>4353</v>
      </c>
      <c r="L2766" t="s">
        <v>6157</v>
      </c>
      <c r="M2766" t="s">
        <v>7103</v>
      </c>
      <c r="N2766" t="s">
        <v>1532</v>
      </c>
      <c r="O2766" t="s">
        <v>6987</v>
      </c>
      <c r="P2766" t="s">
        <v>3968</v>
      </c>
      <c r="Q2766" t="s">
        <v>4403</v>
      </c>
      <c r="R2766" t="s">
        <v>6989</v>
      </c>
      <c r="S2766" t="s">
        <v>4353</v>
      </c>
      <c r="T2766" t="s">
        <v>4353</v>
      </c>
      <c r="U2766" t="s">
        <v>6157</v>
      </c>
      <c r="X2766" t="s">
        <v>6157</v>
      </c>
      <c r="Y2766" t="s">
        <v>6157</v>
      </c>
      <c r="Z2766" t="s">
        <v>6157</v>
      </c>
      <c r="AA2766" t="s">
        <v>4021</v>
      </c>
      <c r="AB2766" t="s">
        <v>6157</v>
      </c>
      <c r="AC2766" t="s">
        <v>6157</v>
      </c>
      <c r="AD2766" t="s">
        <v>6157</v>
      </c>
      <c r="AE2766" t="s">
        <v>6157</v>
      </c>
      <c r="AF2766" t="s">
        <v>6157</v>
      </c>
      <c r="AG2766" t="s">
        <v>6157</v>
      </c>
      <c r="AH2766" t="s">
        <v>6157</v>
      </c>
      <c r="AI2766" t="s">
        <v>6157</v>
      </c>
      <c r="AJ2766" t="s">
        <v>4588</v>
      </c>
      <c r="AK2766" t="s">
        <v>4861</v>
      </c>
      <c r="AL2766" t="s">
        <v>4051</v>
      </c>
      <c r="AM2766" t="s">
        <v>264</v>
      </c>
      <c r="AN2766" t="s">
        <v>4353</v>
      </c>
      <c r="AO2766" s="29">
        <v>53</v>
      </c>
      <c r="AP2766">
        <v>-22.879200000000001</v>
      </c>
      <c r="AQ2766">
        <v>113.87587000000001</v>
      </c>
      <c r="AR2766" t="s">
        <v>1532</v>
      </c>
      <c r="AS2766">
        <v>0</v>
      </c>
      <c r="AT2766" t="s">
        <v>4353</v>
      </c>
      <c r="AU2766" t="s">
        <v>274</v>
      </c>
      <c r="AV2766" t="s">
        <v>4353</v>
      </c>
      <c r="AW2766" t="s">
        <v>4353</v>
      </c>
      <c r="AX2766" t="s">
        <v>6157</v>
      </c>
      <c r="BB2766" t="s">
        <v>6157</v>
      </c>
      <c r="BC2766" t="s">
        <v>6157</v>
      </c>
      <c r="BH2766" t="s">
        <v>231</v>
      </c>
      <c r="BI2766" t="s">
        <v>7195</v>
      </c>
      <c r="BJ2766" t="s">
        <v>4164</v>
      </c>
      <c r="BK2766" t="s">
        <v>4165</v>
      </c>
      <c r="BL2766">
        <v>2016</v>
      </c>
      <c r="BM2766"/>
      <c r="BN2766"/>
      <c r="BO2766"/>
      <c r="BP2766"/>
      <c r="BW2766">
        <v>-15.3</v>
      </c>
      <c r="BY2766">
        <v>8.8000000000000007</v>
      </c>
    </row>
    <row r="2767" spans="1:89" ht="16" customHeight="1">
      <c r="A2767">
        <v>2766</v>
      </c>
      <c r="B2767" t="s">
        <v>7107</v>
      </c>
      <c r="C2767" s="2">
        <v>44970</v>
      </c>
      <c r="E2767" t="s">
        <v>3012</v>
      </c>
      <c r="F2767" t="s">
        <v>3012</v>
      </c>
      <c r="G2767" t="s">
        <v>3941</v>
      </c>
      <c r="H2767" t="s">
        <v>6157</v>
      </c>
      <c r="I2767" t="s">
        <v>4625</v>
      </c>
      <c r="J2767" t="s">
        <v>4626</v>
      </c>
      <c r="K2767" t="s">
        <v>4353</v>
      </c>
      <c r="L2767" t="s">
        <v>6157</v>
      </c>
      <c r="M2767" t="s">
        <v>7103</v>
      </c>
      <c r="N2767" t="s">
        <v>1532</v>
      </c>
      <c r="O2767" t="s">
        <v>6987</v>
      </c>
      <c r="P2767" t="s">
        <v>3968</v>
      </c>
      <c r="Q2767" t="s">
        <v>4403</v>
      </c>
      <c r="R2767" t="s">
        <v>6989</v>
      </c>
      <c r="S2767" t="s">
        <v>4353</v>
      </c>
      <c r="T2767" t="s">
        <v>4353</v>
      </c>
      <c r="U2767" t="s">
        <v>6157</v>
      </c>
      <c r="X2767" t="s">
        <v>6157</v>
      </c>
      <c r="Y2767" t="s">
        <v>6157</v>
      </c>
      <c r="Z2767" t="s">
        <v>6157</v>
      </c>
      <c r="AA2767" t="s">
        <v>4021</v>
      </c>
      <c r="AB2767" t="s">
        <v>6157</v>
      </c>
      <c r="AC2767" t="s">
        <v>6157</v>
      </c>
      <c r="AD2767" t="s">
        <v>6157</v>
      </c>
      <c r="AE2767" t="s">
        <v>6157</v>
      </c>
      <c r="AF2767" t="s">
        <v>6157</v>
      </c>
      <c r="AG2767" t="s">
        <v>6157</v>
      </c>
      <c r="AH2767" t="s">
        <v>6157</v>
      </c>
      <c r="AI2767" t="s">
        <v>6157</v>
      </c>
      <c r="AJ2767" t="s">
        <v>4588</v>
      </c>
      <c r="AK2767" t="s">
        <v>4861</v>
      </c>
      <c r="AL2767" t="s">
        <v>4051</v>
      </c>
      <c r="AM2767" t="s">
        <v>264</v>
      </c>
      <c r="AN2767" t="s">
        <v>4353</v>
      </c>
      <c r="AO2767" s="29">
        <v>36.2786179</v>
      </c>
      <c r="AP2767">
        <v>-22.903600000000001</v>
      </c>
      <c r="AQ2767">
        <v>113.86762</v>
      </c>
      <c r="AR2767" t="s">
        <v>1532</v>
      </c>
      <c r="AS2767">
        <v>0</v>
      </c>
      <c r="AT2767" t="s">
        <v>4353</v>
      </c>
      <c r="AU2767" t="s">
        <v>274</v>
      </c>
      <c r="AV2767" t="s">
        <v>4353</v>
      </c>
      <c r="AW2767" t="s">
        <v>4353</v>
      </c>
      <c r="AX2767" t="s">
        <v>6157</v>
      </c>
      <c r="BB2767" t="s">
        <v>6157</v>
      </c>
      <c r="BC2767" t="s">
        <v>6157</v>
      </c>
      <c r="BH2767" t="s">
        <v>231</v>
      </c>
      <c r="BI2767" t="s">
        <v>7195</v>
      </c>
      <c r="BJ2767" t="s">
        <v>4164</v>
      </c>
      <c r="BK2767" t="s">
        <v>4165</v>
      </c>
      <c r="BL2767">
        <v>2016</v>
      </c>
      <c r="BM2767"/>
      <c r="BN2767"/>
      <c r="BO2767"/>
      <c r="BP2767"/>
      <c r="BW2767">
        <v>-16</v>
      </c>
      <c r="BY2767">
        <v>11.7</v>
      </c>
      <c r="CF2767">
        <v>1</v>
      </c>
      <c r="CI2767">
        <v>-4.4000000000000004</v>
      </c>
      <c r="CK2767">
        <v>8.1</v>
      </c>
    </row>
    <row r="2768" spans="1:89" ht="16" customHeight="1">
      <c r="A2768">
        <v>2767</v>
      </c>
      <c r="B2768" t="s">
        <v>7107</v>
      </c>
      <c r="C2768" s="2">
        <v>44970</v>
      </c>
      <c r="E2768" t="s">
        <v>3006</v>
      </c>
      <c r="F2768" t="s">
        <v>3006</v>
      </c>
      <c r="G2768" t="s">
        <v>3941</v>
      </c>
      <c r="H2768" t="s">
        <v>6157</v>
      </c>
      <c r="I2768" t="s">
        <v>4625</v>
      </c>
      <c r="J2768" t="s">
        <v>4626</v>
      </c>
      <c r="K2768" t="s">
        <v>4353</v>
      </c>
      <c r="L2768" t="s">
        <v>6157</v>
      </c>
      <c r="M2768" t="s">
        <v>7103</v>
      </c>
      <c r="N2768" t="s">
        <v>1532</v>
      </c>
      <c r="O2768" t="s">
        <v>6987</v>
      </c>
      <c r="P2768" t="s">
        <v>3968</v>
      </c>
      <c r="Q2768" t="s">
        <v>4403</v>
      </c>
      <c r="R2768" t="s">
        <v>6989</v>
      </c>
      <c r="S2768" t="s">
        <v>4353</v>
      </c>
      <c r="T2768" t="s">
        <v>4353</v>
      </c>
      <c r="U2768" t="s">
        <v>6157</v>
      </c>
      <c r="X2768" t="s">
        <v>6157</v>
      </c>
      <c r="Y2768" t="s">
        <v>6157</v>
      </c>
      <c r="Z2768" t="s">
        <v>6157</v>
      </c>
      <c r="AA2768" t="s">
        <v>4021</v>
      </c>
      <c r="AB2768" t="s">
        <v>6157</v>
      </c>
      <c r="AC2768" t="s">
        <v>6157</v>
      </c>
      <c r="AD2768" t="s">
        <v>6157</v>
      </c>
      <c r="AE2768" t="s">
        <v>6157</v>
      </c>
      <c r="AF2768" t="s">
        <v>6157</v>
      </c>
      <c r="AG2768" t="s">
        <v>6157</v>
      </c>
      <c r="AH2768" t="s">
        <v>6157</v>
      </c>
      <c r="AI2768" t="s">
        <v>6157</v>
      </c>
      <c r="AJ2768" t="s">
        <v>4588</v>
      </c>
      <c r="AK2768" t="s">
        <v>4861</v>
      </c>
      <c r="AL2768" t="s">
        <v>4051</v>
      </c>
      <c r="AM2768" t="s">
        <v>264</v>
      </c>
      <c r="AN2768" t="s">
        <v>4353</v>
      </c>
      <c r="AO2768" s="29">
        <v>65.870590199999995</v>
      </c>
      <c r="AP2768">
        <v>-22.779730000000001</v>
      </c>
      <c r="AQ2768">
        <v>113.91858000000001</v>
      </c>
      <c r="AR2768" t="s">
        <v>1532</v>
      </c>
      <c r="AS2768">
        <v>0</v>
      </c>
      <c r="AT2768" t="s">
        <v>4353</v>
      </c>
      <c r="AU2768" t="s">
        <v>274</v>
      </c>
      <c r="AV2768" t="s">
        <v>4353</v>
      </c>
      <c r="AW2768" t="s">
        <v>4353</v>
      </c>
      <c r="AX2768" t="s">
        <v>6157</v>
      </c>
      <c r="BB2768" t="s">
        <v>6157</v>
      </c>
      <c r="BC2768" t="s">
        <v>6157</v>
      </c>
      <c r="BH2768" t="s">
        <v>231</v>
      </c>
      <c r="BI2768" t="s">
        <v>7195</v>
      </c>
      <c r="BJ2768" t="s">
        <v>4164</v>
      </c>
      <c r="BK2768" t="s">
        <v>4165</v>
      </c>
      <c r="BL2768">
        <v>2016</v>
      </c>
      <c r="BM2768"/>
      <c r="BN2768"/>
      <c r="BO2768"/>
      <c r="BP2768"/>
      <c r="BW2768"/>
      <c r="BY2768"/>
      <c r="CF2768">
        <v>1</v>
      </c>
      <c r="CI2768">
        <v>-6.3</v>
      </c>
      <c r="CK2768">
        <v>2.5</v>
      </c>
    </row>
    <row r="2769" spans="1:89" ht="16" customHeight="1">
      <c r="A2769">
        <v>2768</v>
      </c>
      <c r="B2769" t="s">
        <v>7107</v>
      </c>
      <c r="C2769" s="2">
        <v>44970</v>
      </c>
      <c r="E2769" t="s">
        <v>3013</v>
      </c>
      <c r="F2769" t="s">
        <v>3013</v>
      </c>
      <c r="G2769" t="s">
        <v>3941</v>
      </c>
      <c r="H2769" t="s">
        <v>6157</v>
      </c>
      <c r="I2769" t="s">
        <v>4625</v>
      </c>
      <c r="J2769" t="s">
        <v>4626</v>
      </c>
      <c r="K2769" t="s">
        <v>4353</v>
      </c>
      <c r="L2769" t="s">
        <v>6157</v>
      </c>
      <c r="M2769" t="s">
        <v>7103</v>
      </c>
      <c r="N2769" t="s">
        <v>1532</v>
      </c>
      <c r="O2769" t="s">
        <v>6987</v>
      </c>
      <c r="P2769" t="s">
        <v>3968</v>
      </c>
      <c r="Q2769" t="s">
        <v>4403</v>
      </c>
      <c r="R2769" t="s">
        <v>6989</v>
      </c>
      <c r="S2769" t="s">
        <v>4353</v>
      </c>
      <c r="T2769" t="s">
        <v>4353</v>
      </c>
      <c r="U2769" t="s">
        <v>6157</v>
      </c>
      <c r="X2769" t="s">
        <v>6157</v>
      </c>
      <c r="Y2769" t="s">
        <v>6157</v>
      </c>
      <c r="Z2769" t="s">
        <v>6157</v>
      </c>
      <c r="AA2769" t="s">
        <v>4021</v>
      </c>
      <c r="AB2769" t="s">
        <v>6157</v>
      </c>
      <c r="AC2769" t="s">
        <v>6157</v>
      </c>
      <c r="AD2769" t="s">
        <v>6157</v>
      </c>
      <c r="AE2769" t="s">
        <v>6157</v>
      </c>
      <c r="AF2769" t="s">
        <v>6157</v>
      </c>
      <c r="AG2769" t="s">
        <v>6157</v>
      </c>
      <c r="AH2769" t="s">
        <v>6157</v>
      </c>
      <c r="AI2769" t="s">
        <v>6157</v>
      </c>
      <c r="AJ2769" t="s">
        <v>4588</v>
      </c>
      <c r="AK2769" t="s">
        <v>4861</v>
      </c>
      <c r="AL2769" t="s">
        <v>4051</v>
      </c>
      <c r="AM2769" t="s">
        <v>264</v>
      </c>
      <c r="AN2769" t="s">
        <v>4353</v>
      </c>
      <c r="AO2769" s="29">
        <v>55</v>
      </c>
      <c r="AP2769">
        <v>-24.292529999999999</v>
      </c>
      <c r="AQ2769">
        <v>113.42842</v>
      </c>
      <c r="AR2769" t="s">
        <v>1532</v>
      </c>
      <c r="AS2769">
        <v>0</v>
      </c>
      <c r="AT2769" t="s">
        <v>4353</v>
      </c>
      <c r="AU2769" t="s">
        <v>274</v>
      </c>
      <c r="AV2769" t="s">
        <v>4353</v>
      </c>
      <c r="AW2769" t="s">
        <v>4353</v>
      </c>
      <c r="AX2769" t="s">
        <v>6157</v>
      </c>
      <c r="BB2769" t="s">
        <v>6157</v>
      </c>
      <c r="BC2769" t="s">
        <v>6157</v>
      </c>
      <c r="BH2769" t="s">
        <v>231</v>
      </c>
      <c r="BI2769" t="s">
        <v>7195</v>
      </c>
      <c r="BJ2769" t="s">
        <v>4164</v>
      </c>
      <c r="BK2769" t="s">
        <v>4165</v>
      </c>
      <c r="BL2769">
        <v>2016</v>
      </c>
      <c r="BM2769"/>
      <c r="BN2769"/>
      <c r="BO2769"/>
      <c r="BP2769"/>
      <c r="BW2769">
        <v>-16.399999999999999</v>
      </c>
      <c r="BY2769">
        <v>12.4</v>
      </c>
      <c r="CF2769">
        <v>1</v>
      </c>
      <c r="CI2769">
        <v>-2.8</v>
      </c>
      <c r="CK2769">
        <v>5.4</v>
      </c>
    </row>
    <row r="2770" spans="1:89" ht="16" customHeight="1">
      <c r="A2770">
        <v>2769</v>
      </c>
      <c r="B2770" t="s">
        <v>7107</v>
      </c>
      <c r="C2770" s="2">
        <v>44970</v>
      </c>
      <c r="E2770" t="s">
        <v>3014</v>
      </c>
      <c r="F2770" t="s">
        <v>3014</v>
      </c>
      <c r="G2770" t="s">
        <v>3941</v>
      </c>
      <c r="H2770" t="s">
        <v>6157</v>
      </c>
      <c r="I2770" t="s">
        <v>4625</v>
      </c>
      <c r="J2770" t="s">
        <v>4626</v>
      </c>
      <c r="K2770" t="s">
        <v>4353</v>
      </c>
      <c r="L2770" t="s">
        <v>6157</v>
      </c>
      <c r="M2770" t="s">
        <v>7103</v>
      </c>
      <c r="N2770" t="s">
        <v>1532</v>
      </c>
      <c r="O2770" t="s">
        <v>6987</v>
      </c>
      <c r="P2770" t="s">
        <v>3968</v>
      </c>
      <c r="Q2770" t="s">
        <v>4403</v>
      </c>
      <c r="R2770" t="s">
        <v>6989</v>
      </c>
      <c r="S2770" t="s">
        <v>4353</v>
      </c>
      <c r="T2770" t="s">
        <v>4353</v>
      </c>
      <c r="U2770" t="s">
        <v>6157</v>
      </c>
      <c r="X2770" t="s">
        <v>6157</v>
      </c>
      <c r="Y2770" t="s">
        <v>6157</v>
      </c>
      <c r="Z2770" t="s">
        <v>6157</v>
      </c>
      <c r="AA2770" t="s">
        <v>4021</v>
      </c>
      <c r="AB2770" t="s">
        <v>6157</v>
      </c>
      <c r="AC2770" t="s">
        <v>6157</v>
      </c>
      <c r="AD2770" t="s">
        <v>6157</v>
      </c>
      <c r="AE2770" t="s">
        <v>6157</v>
      </c>
      <c r="AF2770" t="s">
        <v>6157</v>
      </c>
      <c r="AG2770" t="s">
        <v>6157</v>
      </c>
      <c r="AH2770" t="s">
        <v>6157</v>
      </c>
      <c r="AI2770" t="s">
        <v>6157</v>
      </c>
      <c r="AJ2770" t="s">
        <v>4588</v>
      </c>
      <c r="AK2770" t="s">
        <v>4861</v>
      </c>
      <c r="AL2770" t="s">
        <v>4051</v>
      </c>
      <c r="AM2770" t="s">
        <v>264</v>
      </c>
      <c r="AN2770" t="s">
        <v>4353</v>
      </c>
      <c r="AO2770" s="29">
        <v>43.954761499999996</v>
      </c>
      <c r="AP2770">
        <v>-23.337949999999999</v>
      </c>
      <c r="AQ2770">
        <v>113.84869999999999</v>
      </c>
      <c r="AR2770" t="s">
        <v>1532</v>
      </c>
      <c r="AS2770">
        <v>0</v>
      </c>
      <c r="AT2770" t="s">
        <v>4353</v>
      </c>
      <c r="AU2770" t="s">
        <v>274</v>
      </c>
      <c r="AV2770" t="s">
        <v>4353</v>
      </c>
      <c r="AW2770" t="s">
        <v>4353</v>
      </c>
      <c r="AX2770" t="s">
        <v>6157</v>
      </c>
      <c r="BB2770" t="s">
        <v>6157</v>
      </c>
      <c r="BC2770" t="s">
        <v>6157</v>
      </c>
      <c r="BH2770" t="s">
        <v>231</v>
      </c>
      <c r="BI2770" t="s">
        <v>7195</v>
      </c>
      <c r="BJ2770" t="s">
        <v>4164</v>
      </c>
      <c r="BK2770" t="s">
        <v>4165</v>
      </c>
      <c r="BL2770">
        <v>2016</v>
      </c>
      <c r="BM2770"/>
      <c r="BN2770"/>
      <c r="BO2770"/>
      <c r="BP2770"/>
      <c r="BW2770">
        <v>-14.5</v>
      </c>
      <c r="BY2770">
        <v>11.1</v>
      </c>
      <c r="CF2770">
        <v>1</v>
      </c>
      <c r="CI2770">
        <v>-1.9</v>
      </c>
      <c r="CK2770">
        <v>7.8</v>
      </c>
    </row>
    <row r="2771" spans="1:89" ht="16" customHeight="1">
      <c r="A2771">
        <v>2770</v>
      </c>
      <c r="B2771" t="s">
        <v>7107</v>
      </c>
      <c r="C2771" s="2">
        <v>44970</v>
      </c>
      <c r="E2771" t="s">
        <v>2940</v>
      </c>
      <c r="F2771" t="s">
        <v>2940</v>
      </c>
      <c r="G2771" t="s">
        <v>3941</v>
      </c>
      <c r="H2771" t="s">
        <v>6157</v>
      </c>
      <c r="I2771" t="s">
        <v>4625</v>
      </c>
      <c r="J2771" t="s">
        <v>4626</v>
      </c>
      <c r="K2771" t="s">
        <v>4353</v>
      </c>
      <c r="L2771" t="s">
        <v>6157</v>
      </c>
      <c r="M2771" t="s">
        <v>7103</v>
      </c>
      <c r="N2771" t="s">
        <v>1532</v>
      </c>
      <c r="O2771" t="s">
        <v>6987</v>
      </c>
      <c r="P2771" t="s">
        <v>3968</v>
      </c>
      <c r="Q2771" t="s">
        <v>4403</v>
      </c>
      <c r="R2771" t="s">
        <v>6989</v>
      </c>
      <c r="S2771" t="s">
        <v>4353</v>
      </c>
      <c r="T2771" t="s">
        <v>4353</v>
      </c>
      <c r="U2771" t="s">
        <v>6157</v>
      </c>
      <c r="X2771" t="s">
        <v>6157</v>
      </c>
      <c r="Y2771" t="s">
        <v>6157</v>
      </c>
      <c r="Z2771" t="s">
        <v>6157</v>
      </c>
      <c r="AA2771" t="s">
        <v>4021</v>
      </c>
      <c r="AB2771" t="s">
        <v>6157</v>
      </c>
      <c r="AC2771" t="s">
        <v>6157</v>
      </c>
      <c r="AD2771" t="s">
        <v>6157</v>
      </c>
      <c r="AE2771" t="s">
        <v>6157</v>
      </c>
      <c r="AF2771" t="s">
        <v>6157</v>
      </c>
      <c r="AG2771" t="s">
        <v>6157</v>
      </c>
      <c r="AH2771" t="s">
        <v>6157</v>
      </c>
      <c r="AI2771" t="s">
        <v>6157</v>
      </c>
      <c r="AJ2771" t="s">
        <v>4588</v>
      </c>
      <c r="AK2771" t="s">
        <v>4861</v>
      </c>
      <c r="AL2771" t="s">
        <v>4051</v>
      </c>
      <c r="AM2771" t="s">
        <v>264</v>
      </c>
      <c r="AN2771" t="s">
        <v>4353</v>
      </c>
      <c r="AO2771" s="29">
        <v>35.170822100000002</v>
      </c>
      <c r="AP2771">
        <v>-22.903870000000001</v>
      </c>
      <c r="AQ2771">
        <v>113.86742</v>
      </c>
      <c r="AR2771" t="s">
        <v>1532</v>
      </c>
      <c r="AS2771">
        <v>0</v>
      </c>
      <c r="AT2771" t="s">
        <v>4353</v>
      </c>
      <c r="AU2771" t="s">
        <v>274</v>
      </c>
      <c r="AV2771" t="s">
        <v>4353</v>
      </c>
      <c r="AW2771" t="s">
        <v>4353</v>
      </c>
      <c r="AX2771" t="s">
        <v>6157</v>
      </c>
      <c r="BB2771" t="s">
        <v>6157</v>
      </c>
      <c r="BC2771" t="s">
        <v>6157</v>
      </c>
      <c r="BH2771" t="s">
        <v>231</v>
      </c>
      <c r="BI2771" t="s">
        <v>7195</v>
      </c>
      <c r="BJ2771" t="s">
        <v>4164</v>
      </c>
      <c r="BK2771" t="s">
        <v>4165</v>
      </c>
      <c r="BL2771">
        <v>2016</v>
      </c>
      <c r="BM2771"/>
      <c r="BN2771"/>
      <c r="BO2771"/>
      <c r="BP2771"/>
      <c r="BW2771">
        <v>-18.899999999999999</v>
      </c>
      <c r="BY2771">
        <v>13.3</v>
      </c>
    </row>
    <row r="2772" spans="1:89" ht="16" customHeight="1">
      <c r="A2772">
        <v>2771</v>
      </c>
      <c r="B2772" t="s">
        <v>7107</v>
      </c>
      <c r="C2772" s="2">
        <v>44970</v>
      </c>
      <c r="E2772" t="s">
        <v>2940</v>
      </c>
      <c r="F2772" t="s">
        <v>2940</v>
      </c>
      <c r="G2772" t="s">
        <v>3941</v>
      </c>
      <c r="H2772" t="s">
        <v>6157</v>
      </c>
      <c r="I2772" t="s">
        <v>4625</v>
      </c>
      <c r="J2772" t="s">
        <v>4626</v>
      </c>
      <c r="K2772" t="s">
        <v>4353</v>
      </c>
      <c r="L2772" t="s">
        <v>6157</v>
      </c>
      <c r="M2772" t="s">
        <v>7103</v>
      </c>
      <c r="N2772" t="s">
        <v>1532</v>
      </c>
      <c r="O2772" t="s">
        <v>6987</v>
      </c>
      <c r="P2772" t="s">
        <v>3968</v>
      </c>
      <c r="Q2772" t="s">
        <v>4403</v>
      </c>
      <c r="R2772" t="s">
        <v>6989</v>
      </c>
      <c r="S2772" t="s">
        <v>4353</v>
      </c>
      <c r="T2772" t="s">
        <v>4353</v>
      </c>
      <c r="U2772" t="s">
        <v>6157</v>
      </c>
      <c r="X2772" t="s">
        <v>6157</v>
      </c>
      <c r="Y2772" t="s">
        <v>6157</v>
      </c>
      <c r="Z2772" t="s">
        <v>6157</v>
      </c>
      <c r="AA2772" t="s">
        <v>4021</v>
      </c>
      <c r="AB2772" t="s">
        <v>6157</v>
      </c>
      <c r="AC2772" t="s">
        <v>6157</v>
      </c>
      <c r="AD2772" t="s">
        <v>6157</v>
      </c>
      <c r="AE2772" t="s">
        <v>6157</v>
      </c>
      <c r="AF2772" t="s">
        <v>6157</v>
      </c>
      <c r="AG2772" t="s">
        <v>6157</v>
      </c>
      <c r="AH2772" t="s">
        <v>6157</v>
      </c>
      <c r="AI2772" t="s">
        <v>6157</v>
      </c>
      <c r="AJ2772" t="s">
        <v>4588</v>
      </c>
      <c r="AK2772" t="s">
        <v>4861</v>
      </c>
      <c r="AL2772" t="s">
        <v>4051</v>
      </c>
      <c r="AM2772" t="s">
        <v>264</v>
      </c>
      <c r="AN2772" t="s">
        <v>4353</v>
      </c>
      <c r="AO2772" s="29">
        <v>36</v>
      </c>
      <c r="AP2772">
        <v>-23.431550000000001</v>
      </c>
      <c r="AQ2772">
        <v>113.82083</v>
      </c>
      <c r="AR2772" t="s">
        <v>1532</v>
      </c>
      <c r="AS2772">
        <v>0</v>
      </c>
      <c r="AT2772" t="s">
        <v>4353</v>
      </c>
      <c r="AU2772" t="s">
        <v>274</v>
      </c>
      <c r="AV2772" t="s">
        <v>4353</v>
      </c>
      <c r="AW2772" t="s">
        <v>4353</v>
      </c>
      <c r="AX2772" t="s">
        <v>6157</v>
      </c>
      <c r="BB2772" t="s">
        <v>6157</v>
      </c>
      <c r="BC2772" t="s">
        <v>6157</v>
      </c>
      <c r="BH2772" t="s">
        <v>231</v>
      </c>
      <c r="BI2772" t="s">
        <v>7195</v>
      </c>
      <c r="BJ2772" t="s">
        <v>4164</v>
      </c>
      <c r="BK2772" t="s">
        <v>4165</v>
      </c>
      <c r="BL2772">
        <v>2016</v>
      </c>
      <c r="BM2772"/>
      <c r="BN2772"/>
      <c r="BO2772"/>
      <c r="BP2772"/>
      <c r="BW2772">
        <v>-19.3</v>
      </c>
      <c r="BY2772">
        <v>13.5</v>
      </c>
    </row>
    <row r="2773" spans="1:89" ht="16" customHeight="1">
      <c r="A2773">
        <v>2772</v>
      </c>
      <c r="B2773" t="s">
        <v>7107</v>
      </c>
      <c r="C2773" s="2">
        <v>44970</v>
      </c>
      <c r="E2773" t="s">
        <v>2908</v>
      </c>
      <c r="F2773" t="s">
        <v>2908</v>
      </c>
      <c r="G2773" t="s">
        <v>3941</v>
      </c>
      <c r="H2773" t="s">
        <v>6157</v>
      </c>
      <c r="I2773" t="s">
        <v>4625</v>
      </c>
      <c r="J2773" t="s">
        <v>4626</v>
      </c>
      <c r="K2773" t="s">
        <v>4353</v>
      </c>
      <c r="L2773" t="s">
        <v>6157</v>
      </c>
      <c r="M2773" t="s">
        <v>7103</v>
      </c>
      <c r="N2773" t="s">
        <v>1532</v>
      </c>
      <c r="O2773" t="s">
        <v>6987</v>
      </c>
      <c r="P2773" t="s">
        <v>3968</v>
      </c>
      <c r="Q2773" t="s">
        <v>4403</v>
      </c>
      <c r="R2773" t="s">
        <v>6989</v>
      </c>
      <c r="S2773" t="s">
        <v>4353</v>
      </c>
      <c r="T2773" t="s">
        <v>4353</v>
      </c>
      <c r="U2773" t="s">
        <v>6157</v>
      </c>
      <c r="X2773" t="s">
        <v>6157</v>
      </c>
      <c r="Y2773" t="s">
        <v>6157</v>
      </c>
      <c r="Z2773" t="s">
        <v>6157</v>
      </c>
      <c r="AA2773" t="s">
        <v>4021</v>
      </c>
      <c r="AB2773" t="s">
        <v>6157</v>
      </c>
      <c r="AC2773" t="s">
        <v>6157</v>
      </c>
      <c r="AD2773" t="s">
        <v>6157</v>
      </c>
      <c r="AE2773" t="s">
        <v>6157</v>
      </c>
      <c r="AF2773" t="s">
        <v>6157</v>
      </c>
      <c r="AG2773" t="s">
        <v>6157</v>
      </c>
      <c r="AH2773" t="s">
        <v>6157</v>
      </c>
      <c r="AI2773" t="s">
        <v>6157</v>
      </c>
      <c r="AJ2773" t="s">
        <v>4588</v>
      </c>
      <c r="AK2773" t="s">
        <v>4861</v>
      </c>
      <c r="AL2773" t="s">
        <v>4051</v>
      </c>
      <c r="AM2773" t="s">
        <v>264</v>
      </c>
      <c r="AN2773" t="s">
        <v>4353</v>
      </c>
      <c r="AO2773" s="29">
        <v>36</v>
      </c>
      <c r="AP2773">
        <v>-23.431550000000001</v>
      </c>
      <c r="AQ2773">
        <v>113.82083</v>
      </c>
      <c r="AR2773" t="s">
        <v>1532</v>
      </c>
      <c r="AS2773">
        <v>0</v>
      </c>
      <c r="AT2773" t="s">
        <v>4353</v>
      </c>
      <c r="AU2773" t="s">
        <v>274</v>
      </c>
      <c r="AV2773" t="s">
        <v>4353</v>
      </c>
      <c r="AW2773" t="s">
        <v>4353</v>
      </c>
      <c r="AX2773" t="s">
        <v>6157</v>
      </c>
      <c r="BB2773" t="s">
        <v>6157</v>
      </c>
      <c r="BC2773" t="s">
        <v>6157</v>
      </c>
      <c r="BH2773" t="s">
        <v>231</v>
      </c>
      <c r="BI2773" t="s">
        <v>7195</v>
      </c>
      <c r="BJ2773" t="s">
        <v>4164</v>
      </c>
      <c r="BK2773" t="s">
        <v>4165</v>
      </c>
      <c r="BL2773">
        <v>2016</v>
      </c>
      <c r="BM2773"/>
      <c r="BN2773"/>
      <c r="BO2773"/>
      <c r="BP2773"/>
      <c r="BW2773">
        <v>-19.7</v>
      </c>
      <c r="BY2773">
        <v>10.8</v>
      </c>
      <c r="CF2773">
        <v>1</v>
      </c>
      <c r="CI2773">
        <v>-6.6</v>
      </c>
      <c r="CK2773">
        <v>2.4</v>
      </c>
    </row>
    <row r="2774" spans="1:89" ht="16" customHeight="1">
      <c r="A2774">
        <v>2773</v>
      </c>
      <c r="B2774" t="s">
        <v>7107</v>
      </c>
      <c r="C2774" s="2">
        <v>44970</v>
      </c>
      <c r="E2774" t="s">
        <v>3015</v>
      </c>
      <c r="F2774" t="s">
        <v>3015</v>
      </c>
      <c r="G2774" t="s">
        <v>3941</v>
      </c>
      <c r="H2774" t="s">
        <v>6157</v>
      </c>
      <c r="I2774" t="s">
        <v>4625</v>
      </c>
      <c r="J2774" t="s">
        <v>4626</v>
      </c>
      <c r="K2774" t="s">
        <v>4353</v>
      </c>
      <c r="L2774" t="s">
        <v>6157</v>
      </c>
      <c r="M2774" t="s">
        <v>7103</v>
      </c>
      <c r="N2774" t="s">
        <v>1532</v>
      </c>
      <c r="O2774" t="s">
        <v>6987</v>
      </c>
      <c r="P2774" t="s">
        <v>3968</v>
      </c>
      <c r="Q2774" t="s">
        <v>4403</v>
      </c>
      <c r="R2774" t="s">
        <v>6989</v>
      </c>
      <c r="S2774" t="s">
        <v>4353</v>
      </c>
      <c r="T2774" t="s">
        <v>4353</v>
      </c>
      <c r="U2774" t="s">
        <v>6157</v>
      </c>
      <c r="X2774" t="s">
        <v>6157</v>
      </c>
      <c r="Y2774" t="s">
        <v>6157</v>
      </c>
      <c r="Z2774" t="s">
        <v>6157</v>
      </c>
      <c r="AA2774" t="s">
        <v>4021</v>
      </c>
      <c r="AB2774" t="s">
        <v>6157</v>
      </c>
      <c r="AC2774" t="s">
        <v>6157</v>
      </c>
      <c r="AD2774" t="s">
        <v>6157</v>
      </c>
      <c r="AE2774" t="s">
        <v>6157</v>
      </c>
      <c r="AF2774" t="s">
        <v>6157</v>
      </c>
      <c r="AG2774" t="s">
        <v>6157</v>
      </c>
      <c r="AH2774" t="s">
        <v>6157</v>
      </c>
      <c r="AI2774" t="s">
        <v>6157</v>
      </c>
      <c r="AJ2774" t="s">
        <v>4588</v>
      </c>
      <c r="AK2774" t="s">
        <v>4861</v>
      </c>
      <c r="AL2774" t="s">
        <v>4051</v>
      </c>
      <c r="AM2774" t="s">
        <v>264</v>
      </c>
      <c r="AN2774" t="s">
        <v>4353</v>
      </c>
      <c r="AO2774" s="29">
        <v>52</v>
      </c>
      <c r="AP2774">
        <v>-22.922350000000002</v>
      </c>
      <c r="AQ2774">
        <v>113.90427</v>
      </c>
      <c r="AR2774" t="s">
        <v>1532</v>
      </c>
      <c r="AS2774">
        <v>0</v>
      </c>
      <c r="AT2774" t="s">
        <v>4353</v>
      </c>
      <c r="AU2774" t="s">
        <v>274</v>
      </c>
      <c r="AV2774" t="s">
        <v>4353</v>
      </c>
      <c r="AW2774" t="s">
        <v>4353</v>
      </c>
      <c r="AX2774" t="s">
        <v>6157</v>
      </c>
      <c r="BB2774" t="s">
        <v>6157</v>
      </c>
      <c r="BC2774" t="s">
        <v>6157</v>
      </c>
      <c r="BH2774" t="s">
        <v>231</v>
      </c>
      <c r="BI2774" t="s">
        <v>7195</v>
      </c>
      <c r="BJ2774" t="s">
        <v>4164</v>
      </c>
      <c r="BK2774" t="s">
        <v>4165</v>
      </c>
      <c r="BL2774">
        <v>2016</v>
      </c>
      <c r="BM2774"/>
      <c r="BN2774"/>
      <c r="BO2774"/>
      <c r="BP2774"/>
      <c r="BW2774"/>
      <c r="BY2774"/>
      <c r="CF2774">
        <v>1</v>
      </c>
      <c r="CI2774">
        <v>-5.7</v>
      </c>
      <c r="CK2774">
        <v>4.3</v>
      </c>
    </row>
    <row r="2775" spans="1:89" ht="16" customHeight="1">
      <c r="A2775">
        <v>2774</v>
      </c>
      <c r="B2775" t="s">
        <v>7107</v>
      </c>
      <c r="C2775" s="2">
        <v>44970</v>
      </c>
      <c r="E2775" t="s">
        <v>3016</v>
      </c>
      <c r="F2775" t="s">
        <v>3016</v>
      </c>
      <c r="G2775" t="s">
        <v>3941</v>
      </c>
      <c r="H2775" t="s">
        <v>6157</v>
      </c>
      <c r="I2775" t="s">
        <v>4625</v>
      </c>
      <c r="J2775" t="s">
        <v>4626</v>
      </c>
      <c r="K2775" t="s">
        <v>4353</v>
      </c>
      <c r="L2775" t="s">
        <v>6157</v>
      </c>
      <c r="M2775" t="s">
        <v>7103</v>
      </c>
      <c r="N2775" t="s">
        <v>1532</v>
      </c>
      <c r="O2775" t="s">
        <v>6987</v>
      </c>
      <c r="P2775" t="s">
        <v>3968</v>
      </c>
      <c r="Q2775" t="s">
        <v>4403</v>
      </c>
      <c r="R2775" t="s">
        <v>6989</v>
      </c>
      <c r="S2775" t="s">
        <v>4353</v>
      </c>
      <c r="T2775" t="s">
        <v>4353</v>
      </c>
      <c r="U2775" t="s">
        <v>6157</v>
      </c>
      <c r="X2775" t="s">
        <v>6157</v>
      </c>
      <c r="Y2775" t="s">
        <v>6157</v>
      </c>
      <c r="Z2775" t="s">
        <v>6157</v>
      </c>
      <c r="AA2775" t="s">
        <v>4021</v>
      </c>
      <c r="AB2775" t="s">
        <v>6157</v>
      </c>
      <c r="AC2775" t="s">
        <v>6157</v>
      </c>
      <c r="AD2775" t="s">
        <v>6157</v>
      </c>
      <c r="AE2775" t="s">
        <v>6157</v>
      </c>
      <c r="AF2775" t="s">
        <v>6157</v>
      </c>
      <c r="AG2775" t="s">
        <v>6157</v>
      </c>
      <c r="AH2775" t="s">
        <v>6157</v>
      </c>
      <c r="AI2775" t="s">
        <v>6157</v>
      </c>
      <c r="AJ2775" t="s">
        <v>4588</v>
      </c>
      <c r="AK2775" t="s">
        <v>4861</v>
      </c>
      <c r="AL2775" t="s">
        <v>4051</v>
      </c>
      <c r="AM2775" t="s">
        <v>264</v>
      </c>
      <c r="AN2775" t="s">
        <v>4353</v>
      </c>
      <c r="AO2775" s="29">
        <v>55.376724199999998</v>
      </c>
      <c r="AP2775">
        <v>-22.870200000000001</v>
      </c>
      <c r="AQ2775">
        <v>113.88442000000001</v>
      </c>
      <c r="AR2775" t="s">
        <v>1532</v>
      </c>
      <c r="AS2775">
        <v>0</v>
      </c>
      <c r="AT2775" t="s">
        <v>4353</v>
      </c>
      <c r="AU2775" t="s">
        <v>274</v>
      </c>
      <c r="AV2775" t="s">
        <v>4353</v>
      </c>
      <c r="AW2775" t="s">
        <v>4353</v>
      </c>
      <c r="AX2775" t="s">
        <v>6157</v>
      </c>
      <c r="BB2775" t="s">
        <v>6157</v>
      </c>
      <c r="BC2775" t="s">
        <v>6157</v>
      </c>
      <c r="BH2775" t="s">
        <v>231</v>
      </c>
      <c r="BI2775" t="s">
        <v>7195</v>
      </c>
      <c r="BJ2775" t="s">
        <v>4164</v>
      </c>
      <c r="BK2775" t="s">
        <v>4165</v>
      </c>
      <c r="BL2775">
        <v>2016</v>
      </c>
      <c r="BM2775"/>
      <c r="BN2775"/>
      <c r="BO2775"/>
      <c r="BP2775"/>
      <c r="BW2775">
        <v>-18.899999999999999</v>
      </c>
      <c r="BY2775">
        <v>11.4</v>
      </c>
      <c r="CF2775">
        <v>1</v>
      </c>
      <c r="CI2775">
        <v>-5.3</v>
      </c>
      <c r="CK2775">
        <v>0.8</v>
      </c>
    </row>
    <row r="2776" spans="1:89" ht="16" customHeight="1">
      <c r="A2776">
        <v>2775</v>
      </c>
      <c r="B2776" t="s">
        <v>7107</v>
      </c>
      <c r="C2776" s="2">
        <v>44970</v>
      </c>
      <c r="E2776" t="s">
        <v>2927</v>
      </c>
      <c r="F2776" t="s">
        <v>2927</v>
      </c>
      <c r="G2776" t="s">
        <v>3941</v>
      </c>
      <c r="H2776" t="s">
        <v>6157</v>
      </c>
      <c r="I2776" t="s">
        <v>4625</v>
      </c>
      <c r="J2776" t="s">
        <v>4626</v>
      </c>
      <c r="K2776" t="s">
        <v>4353</v>
      </c>
      <c r="L2776" t="s">
        <v>6157</v>
      </c>
      <c r="M2776" t="s">
        <v>7103</v>
      </c>
      <c r="N2776" t="s">
        <v>1532</v>
      </c>
      <c r="O2776" t="s">
        <v>6987</v>
      </c>
      <c r="P2776" t="s">
        <v>3968</v>
      </c>
      <c r="Q2776" t="s">
        <v>4403</v>
      </c>
      <c r="R2776" t="s">
        <v>6989</v>
      </c>
      <c r="S2776" t="s">
        <v>4353</v>
      </c>
      <c r="T2776" t="s">
        <v>4353</v>
      </c>
      <c r="U2776" t="s">
        <v>6157</v>
      </c>
      <c r="X2776" t="s">
        <v>6157</v>
      </c>
      <c r="Y2776" t="s">
        <v>6157</v>
      </c>
      <c r="Z2776" t="s">
        <v>6157</v>
      </c>
      <c r="AA2776" t="s">
        <v>4021</v>
      </c>
      <c r="AB2776" t="s">
        <v>6157</v>
      </c>
      <c r="AC2776" t="s">
        <v>6157</v>
      </c>
      <c r="AD2776" t="s">
        <v>6157</v>
      </c>
      <c r="AE2776" t="s">
        <v>6157</v>
      </c>
      <c r="AF2776" t="s">
        <v>6157</v>
      </c>
      <c r="AG2776" t="s">
        <v>6157</v>
      </c>
      <c r="AH2776" t="s">
        <v>6157</v>
      </c>
      <c r="AI2776" t="s">
        <v>6157</v>
      </c>
      <c r="AJ2776" t="s">
        <v>4588</v>
      </c>
      <c r="AK2776" t="s">
        <v>4861</v>
      </c>
      <c r="AL2776" t="s">
        <v>4051</v>
      </c>
      <c r="AM2776" t="s">
        <v>264</v>
      </c>
      <c r="AN2776" t="s">
        <v>4353</v>
      </c>
      <c r="AO2776" s="29">
        <v>37.828254700000002</v>
      </c>
      <c r="AP2776">
        <v>-23.432079999999999</v>
      </c>
      <c r="AQ2776">
        <v>113.82</v>
      </c>
      <c r="AR2776" t="s">
        <v>1532</v>
      </c>
      <c r="AS2776">
        <v>0</v>
      </c>
      <c r="AT2776" t="s">
        <v>4353</v>
      </c>
      <c r="AU2776" t="s">
        <v>274</v>
      </c>
      <c r="AV2776" t="s">
        <v>4353</v>
      </c>
      <c r="AW2776" t="s">
        <v>4353</v>
      </c>
      <c r="AX2776" t="s">
        <v>6157</v>
      </c>
      <c r="BB2776" t="s">
        <v>6157</v>
      </c>
      <c r="BC2776" t="s">
        <v>6157</v>
      </c>
      <c r="BH2776" t="s">
        <v>231</v>
      </c>
      <c r="BI2776" t="s">
        <v>7195</v>
      </c>
      <c r="BJ2776" t="s">
        <v>4164</v>
      </c>
      <c r="BK2776" t="s">
        <v>4165</v>
      </c>
      <c r="BL2776">
        <v>2016</v>
      </c>
      <c r="BM2776"/>
      <c r="BN2776"/>
      <c r="BO2776"/>
      <c r="BP2776"/>
      <c r="BW2776"/>
      <c r="BY2776"/>
      <c r="CF2776">
        <v>1</v>
      </c>
      <c r="CI2776">
        <v>-10.9</v>
      </c>
      <c r="CK2776">
        <v>1.1000000000000001</v>
      </c>
    </row>
    <row r="2777" spans="1:89" ht="16" customHeight="1">
      <c r="A2777">
        <v>2776</v>
      </c>
      <c r="B2777" t="s">
        <v>7107</v>
      </c>
      <c r="C2777" s="2">
        <v>44970</v>
      </c>
      <c r="E2777" t="s">
        <v>2868</v>
      </c>
      <c r="F2777" t="s">
        <v>2868</v>
      </c>
      <c r="G2777" t="s">
        <v>3941</v>
      </c>
      <c r="H2777" t="s">
        <v>6157</v>
      </c>
      <c r="I2777" t="s">
        <v>4625</v>
      </c>
      <c r="J2777" t="s">
        <v>4626</v>
      </c>
      <c r="K2777" t="s">
        <v>4353</v>
      </c>
      <c r="L2777" t="s">
        <v>6157</v>
      </c>
      <c r="M2777" t="s">
        <v>7103</v>
      </c>
      <c r="N2777" t="s">
        <v>1532</v>
      </c>
      <c r="O2777" t="s">
        <v>6987</v>
      </c>
      <c r="P2777" t="s">
        <v>3968</v>
      </c>
      <c r="Q2777" t="s">
        <v>4403</v>
      </c>
      <c r="R2777" t="s">
        <v>6989</v>
      </c>
      <c r="S2777" t="s">
        <v>4353</v>
      </c>
      <c r="T2777" t="s">
        <v>4353</v>
      </c>
      <c r="U2777" t="s">
        <v>6157</v>
      </c>
      <c r="X2777" t="s">
        <v>6157</v>
      </c>
      <c r="Y2777" t="s">
        <v>6157</v>
      </c>
      <c r="Z2777" t="s">
        <v>6157</v>
      </c>
      <c r="AA2777" t="s">
        <v>4021</v>
      </c>
      <c r="AB2777" t="s">
        <v>6157</v>
      </c>
      <c r="AC2777" t="s">
        <v>6157</v>
      </c>
      <c r="AD2777" t="s">
        <v>6157</v>
      </c>
      <c r="AE2777" t="s">
        <v>6157</v>
      </c>
      <c r="AF2777" t="s">
        <v>6157</v>
      </c>
      <c r="AG2777" t="s">
        <v>6157</v>
      </c>
      <c r="AH2777" t="s">
        <v>6157</v>
      </c>
      <c r="AI2777" t="s">
        <v>6157</v>
      </c>
      <c r="AJ2777" t="s">
        <v>4588</v>
      </c>
      <c r="AK2777" t="s">
        <v>4861</v>
      </c>
      <c r="AL2777" t="s">
        <v>4051</v>
      </c>
      <c r="AM2777" t="s">
        <v>264</v>
      </c>
      <c r="AN2777" t="s">
        <v>4353</v>
      </c>
      <c r="AO2777" s="29">
        <v>57</v>
      </c>
      <c r="AP2777">
        <v>-24.282620000000001</v>
      </c>
      <c r="AQ2777">
        <v>113.42152</v>
      </c>
      <c r="AR2777" t="s">
        <v>1532</v>
      </c>
      <c r="AS2777">
        <v>0</v>
      </c>
      <c r="AT2777" t="s">
        <v>4353</v>
      </c>
      <c r="AU2777" t="s">
        <v>274</v>
      </c>
      <c r="AV2777" t="s">
        <v>4353</v>
      </c>
      <c r="AW2777" t="s">
        <v>4353</v>
      </c>
      <c r="AX2777" t="s">
        <v>6157</v>
      </c>
      <c r="BB2777" t="s">
        <v>6157</v>
      </c>
      <c r="BC2777" t="s">
        <v>6157</v>
      </c>
      <c r="BH2777" t="s">
        <v>231</v>
      </c>
      <c r="BI2777" t="s">
        <v>7195</v>
      </c>
      <c r="BJ2777" t="s">
        <v>4164</v>
      </c>
      <c r="BK2777" t="s">
        <v>4165</v>
      </c>
      <c r="BL2777">
        <v>2016</v>
      </c>
      <c r="BM2777"/>
      <c r="BN2777"/>
      <c r="BO2777"/>
      <c r="BP2777"/>
      <c r="BW2777">
        <v>-17</v>
      </c>
      <c r="BY2777">
        <v>11.6</v>
      </c>
      <c r="CF2777">
        <v>1</v>
      </c>
      <c r="CI2777">
        <v>-5.4</v>
      </c>
      <c r="CK2777">
        <v>2.5</v>
      </c>
    </row>
    <row r="2778" spans="1:89" ht="16" customHeight="1">
      <c r="A2778">
        <v>2777</v>
      </c>
      <c r="B2778" t="s">
        <v>7107</v>
      </c>
      <c r="C2778" s="2">
        <v>44970</v>
      </c>
      <c r="E2778" t="s">
        <v>3017</v>
      </c>
      <c r="F2778" t="s">
        <v>3017</v>
      </c>
      <c r="G2778" t="s">
        <v>3941</v>
      </c>
      <c r="H2778" t="s">
        <v>6157</v>
      </c>
      <c r="I2778" t="s">
        <v>4625</v>
      </c>
      <c r="J2778" t="s">
        <v>4626</v>
      </c>
      <c r="K2778" t="s">
        <v>4353</v>
      </c>
      <c r="L2778" t="s">
        <v>6157</v>
      </c>
      <c r="M2778" t="s">
        <v>7103</v>
      </c>
      <c r="N2778" t="s">
        <v>1532</v>
      </c>
      <c r="O2778" t="s">
        <v>6987</v>
      </c>
      <c r="P2778" t="s">
        <v>3968</v>
      </c>
      <c r="Q2778" t="s">
        <v>4403</v>
      </c>
      <c r="R2778" t="s">
        <v>6989</v>
      </c>
      <c r="S2778" t="s">
        <v>4353</v>
      </c>
      <c r="T2778" t="s">
        <v>4353</v>
      </c>
      <c r="U2778" t="s">
        <v>6157</v>
      </c>
      <c r="X2778" t="s">
        <v>6157</v>
      </c>
      <c r="Y2778" t="s">
        <v>6157</v>
      </c>
      <c r="Z2778" t="s">
        <v>6157</v>
      </c>
      <c r="AA2778" t="s">
        <v>4021</v>
      </c>
      <c r="AB2778" t="s">
        <v>6157</v>
      </c>
      <c r="AC2778" t="s">
        <v>6157</v>
      </c>
      <c r="AD2778" t="s">
        <v>6157</v>
      </c>
      <c r="AE2778" t="s">
        <v>6157</v>
      </c>
      <c r="AF2778" t="s">
        <v>6157</v>
      </c>
      <c r="AG2778" t="s">
        <v>6157</v>
      </c>
      <c r="AH2778" t="s">
        <v>6157</v>
      </c>
      <c r="AI2778" t="s">
        <v>6157</v>
      </c>
      <c r="AJ2778" t="s">
        <v>4588</v>
      </c>
      <c r="AK2778" t="s">
        <v>4861</v>
      </c>
      <c r="AL2778" t="s">
        <v>4051</v>
      </c>
      <c r="AM2778" t="s">
        <v>264</v>
      </c>
      <c r="AN2778" t="s">
        <v>4353</v>
      </c>
      <c r="AO2778" s="29">
        <v>63</v>
      </c>
      <c r="AP2778">
        <v>-23.3812</v>
      </c>
      <c r="AQ2778">
        <v>113.80752</v>
      </c>
      <c r="AR2778" t="s">
        <v>1532</v>
      </c>
      <c r="AS2778">
        <v>0</v>
      </c>
      <c r="AT2778" t="s">
        <v>4353</v>
      </c>
      <c r="AU2778" t="s">
        <v>274</v>
      </c>
      <c r="AV2778" t="s">
        <v>4353</v>
      </c>
      <c r="AW2778" t="s">
        <v>4353</v>
      </c>
      <c r="AX2778" t="s">
        <v>6157</v>
      </c>
      <c r="BB2778" t="s">
        <v>6157</v>
      </c>
      <c r="BC2778" t="s">
        <v>6157</v>
      </c>
      <c r="BH2778" t="s">
        <v>231</v>
      </c>
      <c r="BI2778" t="s">
        <v>7195</v>
      </c>
      <c r="BJ2778" t="s">
        <v>4164</v>
      </c>
      <c r="BK2778" t="s">
        <v>4165</v>
      </c>
      <c r="BL2778">
        <v>2016</v>
      </c>
      <c r="BM2778"/>
      <c r="BN2778"/>
      <c r="BO2778"/>
      <c r="BP2778"/>
      <c r="BW2778"/>
      <c r="BY2778"/>
      <c r="CF2778">
        <v>1</v>
      </c>
      <c r="CI2778">
        <v>-7.8</v>
      </c>
      <c r="CK2778">
        <v>4.5</v>
      </c>
    </row>
    <row r="2779" spans="1:89" ht="16" customHeight="1">
      <c r="A2779">
        <v>2778</v>
      </c>
      <c r="B2779" t="s">
        <v>7107</v>
      </c>
      <c r="C2779" s="2">
        <v>44970</v>
      </c>
      <c r="E2779" t="s">
        <v>3018</v>
      </c>
      <c r="F2779" t="s">
        <v>3018</v>
      </c>
      <c r="G2779" t="s">
        <v>3941</v>
      </c>
      <c r="H2779" t="s">
        <v>6157</v>
      </c>
      <c r="I2779" t="s">
        <v>4625</v>
      </c>
      <c r="J2779" t="s">
        <v>4626</v>
      </c>
      <c r="K2779" t="s">
        <v>4353</v>
      </c>
      <c r="L2779" t="s">
        <v>6157</v>
      </c>
      <c r="M2779" t="s">
        <v>7103</v>
      </c>
      <c r="N2779" t="s">
        <v>1532</v>
      </c>
      <c r="O2779" t="s">
        <v>6987</v>
      </c>
      <c r="P2779" t="s">
        <v>3968</v>
      </c>
      <c r="Q2779" t="s">
        <v>4403</v>
      </c>
      <c r="R2779" t="s">
        <v>6989</v>
      </c>
      <c r="S2779" t="s">
        <v>4353</v>
      </c>
      <c r="T2779" t="s">
        <v>4353</v>
      </c>
      <c r="U2779" t="s">
        <v>6157</v>
      </c>
      <c r="X2779" t="s">
        <v>6157</v>
      </c>
      <c r="Y2779" t="s">
        <v>6157</v>
      </c>
      <c r="Z2779" t="s">
        <v>6157</v>
      </c>
      <c r="AA2779" t="s">
        <v>4021</v>
      </c>
      <c r="AB2779" t="s">
        <v>6157</v>
      </c>
      <c r="AC2779" t="s">
        <v>6157</v>
      </c>
      <c r="AD2779" t="s">
        <v>6157</v>
      </c>
      <c r="AE2779" t="s">
        <v>6157</v>
      </c>
      <c r="AF2779" t="s">
        <v>6157</v>
      </c>
      <c r="AG2779" t="s">
        <v>6157</v>
      </c>
      <c r="AH2779" t="s">
        <v>6157</v>
      </c>
      <c r="AI2779" t="s">
        <v>6157</v>
      </c>
      <c r="AJ2779" t="s">
        <v>4588</v>
      </c>
      <c r="AK2779" t="s">
        <v>4861</v>
      </c>
      <c r="AL2779" t="s">
        <v>4051</v>
      </c>
      <c r="AM2779" t="s">
        <v>264</v>
      </c>
      <c r="AN2779" t="s">
        <v>4353</v>
      </c>
      <c r="AO2779" s="29">
        <v>56.2959137</v>
      </c>
      <c r="AP2779">
        <v>-24.28228</v>
      </c>
      <c r="AQ2779">
        <v>113.42171999999999</v>
      </c>
      <c r="AR2779" t="s">
        <v>1532</v>
      </c>
      <c r="AS2779">
        <v>0</v>
      </c>
      <c r="AT2779" t="s">
        <v>4353</v>
      </c>
      <c r="AU2779" t="s">
        <v>274</v>
      </c>
      <c r="AV2779" t="s">
        <v>4353</v>
      </c>
      <c r="AW2779" t="s">
        <v>4353</v>
      </c>
      <c r="AX2779" t="s">
        <v>6157</v>
      </c>
      <c r="BB2779" t="s">
        <v>6157</v>
      </c>
      <c r="BC2779" t="s">
        <v>6157</v>
      </c>
      <c r="BH2779" t="s">
        <v>231</v>
      </c>
      <c r="BI2779" t="s">
        <v>7195</v>
      </c>
      <c r="BJ2779" t="s">
        <v>4164</v>
      </c>
      <c r="BK2779" t="s">
        <v>4165</v>
      </c>
      <c r="BL2779">
        <v>2016</v>
      </c>
      <c r="BM2779"/>
      <c r="BN2779"/>
      <c r="BO2779"/>
      <c r="BP2779"/>
      <c r="BW2779">
        <v>-18.7</v>
      </c>
      <c r="BY2779">
        <v>10</v>
      </c>
      <c r="CF2779">
        <v>1</v>
      </c>
      <c r="CI2779">
        <v>-4.5</v>
      </c>
      <c r="CK2779">
        <v>2.6</v>
      </c>
    </row>
    <row r="2780" spans="1:89" ht="16" customHeight="1">
      <c r="A2780">
        <v>2779</v>
      </c>
      <c r="B2780" t="s">
        <v>7107</v>
      </c>
      <c r="C2780" s="2">
        <v>44970</v>
      </c>
      <c r="E2780" t="s">
        <v>2922</v>
      </c>
      <c r="F2780" t="s">
        <v>2922</v>
      </c>
      <c r="G2780" t="s">
        <v>3941</v>
      </c>
      <c r="H2780" t="s">
        <v>6157</v>
      </c>
      <c r="I2780" t="s">
        <v>4625</v>
      </c>
      <c r="J2780" t="s">
        <v>4626</v>
      </c>
      <c r="K2780" t="s">
        <v>4353</v>
      </c>
      <c r="L2780" t="s">
        <v>6157</v>
      </c>
      <c r="M2780" t="s">
        <v>7103</v>
      </c>
      <c r="N2780" t="s">
        <v>1532</v>
      </c>
      <c r="O2780" t="s">
        <v>6987</v>
      </c>
      <c r="P2780" t="s">
        <v>3968</v>
      </c>
      <c r="Q2780" t="s">
        <v>4403</v>
      </c>
      <c r="R2780" t="s">
        <v>6989</v>
      </c>
      <c r="S2780" t="s">
        <v>4353</v>
      </c>
      <c r="T2780" t="s">
        <v>4353</v>
      </c>
      <c r="U2780" t="s">
        <v>6157</v>
      </c>
      <c r="X2780" t="s">
        <v>6157</v>
      </c>
      <c r="Y2780" t="s">
        <v>6157</v>
      </c>
      <c r="Z2780" t="s">
        <v>6157</v>
      </c>
      <c r="AA2780" t="s">
        <v>4021</v>
      </c>
      <c r="AB2780" t="s">
        <v>6157</v>
      </c>
      <c r="AC2780" t="s">
        <v>6157</v>
      </c>
      <c r="AD2780" t="s">
        <v>6157</v>
      </c>
      <c r="AE2780" t="s">
        <v>6157</v>
      </c>
      <c r="AF2780" t="s">
        <v>6157</v>
      </c>
      <c r="AG2780" t="s">
        <v>6157</v>
      </c>
      <c r="AH2780" t="s">
        <v>6157</v>
      </c>
      <c r="AI2780" t="s">
        <v>6157</v>
      </c>
      <c r="AJ2780" t="s">
        <v>4588</v>
      </c>
      <c r="AK2780" t="s">
        <v>4861</v>
      </c>
      <c r="AL2780" t="s">
        <v>4051</v>
      </c>
      <c r="AM2780" t="s">
        <v>264</v>
      </c>
      <c r="AN2780" t="s">
        <v>4353</v>
      </c>
      <c r="AO2780" s="29">
        <v>61.498260500000001</v>
      </c>
      <c r="AP2780">
        <v>-23.358280000000001</v>
      </c>
      <c r="AQ2780">
        <v>113.83727</v>
      </c>
      <c r="AR2780" t="s">
        <v>1532</v>
      </c>
      <c r="AS2780">
        <v>0</v>
      </c>
      <c r="AT2780" t="s">
        <v>4353</v>
      </c>
      <c r="AU2780" t="s">
        <v>274</v>
      </c>
      <c r="AV2780" t="s">
        <v>4353</v>
      </c>
      <c r="AW2780" t="s">
        <v>4353</v>
      </c>
      <c r="AX2780" t="s">
        <v>6157</v>
      </c>
      <c r="BB2780" t="s">
        <v>6157</v>
      </c>
      <c r="BC2780" t="s">
        <v>6157</v>
      </c>
      <c r="BH2780" t="s">
        <v>231</v>
      </c>
      <c r="BI2780" t="s">
        <v>7195</v>
      </c>
      <c r="BJ2780" t="s">
        <v>4164</v>
      </c>
      <c r="BK2780" t="s">
        <v>4165</v>
      </c>
      <c r="BL2780">
        <v>2016</v>
      </c>
      <c r="BM2780"/>
      <c r="BN2780"/>
      <c r="BO2780"/>
      <c r="BP2780"/>
      <c r="BW2780"/>
      <c r="BY2780"/>
      <c r="CF2780">
        <v>1</v>
      </c>
      <c r="CI2780">
        <v>-4.3</v>
      </c>
      <c r="CK2780">
        <v>2.5</v>
      </c>
    </row>
    <row r="2781" spans="1:89" ht="16" customHeight="1">
      <c r="A2781">
        <v>2780</v>
      </c>
      <c r="B2781" t="s">
        <v>7107</v>
      </c>
      <c r="C2781" s="2">
        <v>44970</v>
      </c>
      <c r="E2781" t="s">
        <v>2940</v>
      </c>
      <c r="F2781" t="s">
        <v>2940</v>
      </c>
      <c r="G2781" t="s">
        <v>3941</v>
      </c>
      <c r="H2781" t="s">
        <v>6157</v>
      </c>
      <c r="I2781" t="s">
        <v>4625</v>
      </c>
      <c r="J2781" t="s">
        <v>4626</v>
      </c>
      <c r="K2781" t="s">
        <v>4353</v>
      </c>
      <c r="L2781" t="s">
        <v>6157</v>
      </c>
      <c r="M2781" t="s">
        <v>7103</v>
      </c>
      <c r="N2781" t="s">
        <v>1532</v>
      </c>
      <c r="O2781" t="s">
        <v>6987</v>
      </c>
      <c r="P2781" t="s">
        <v>3968</v>
      </c>
      <c r="Q2781" t="s">
        <v>4403</v>
      </c>
      <c r="R2781" t="s">
        <v>6989</v>
      </c>
      <c r="S2781" t="s">
        <v>4353</v>
      </c>
      <c r="T2781" t="s">
        <v>4353</v>
      </c>
      <c r="U2781" t="s">
        <v>6157</v>
      </c>
      <c r="X2781" t="s">
        <v>6157</v>
      </c>
      <c r="Y2781" t="s">
        <v>6157</v>
      </c>
      <c r="Z2781" t="s">
        <v>6157</v>
      </c>
      <c r="AA2781" t="s">
        <v>4021</v>
      </c>
      <c r="AB2781" t="s">
        <v>6157</v>
      </c>
      <c r="AC2781" t="s">
        <v>6157</v>
      </c>
      <c r="AD2781" t="s">
        <v>6157</v>
      </c>
      <c r="AE2781" t="s">
        <v>6157</v>
      </c>
      <c r="AF2781" t="s">
        <v>6157</v>
      </c>
      <c r="AG2781" t="s">
        <v>6157</v>
      </c>
      <c r="AH2781" t="s">
        <v>6157</v>
      </c>
      <c r="AI2781" t="s">
        <v>6157</v>
      </c>
      <c r="AJ2781" t="s">
        <v>4588</v>
      </c>
      <c r="AK2781" t="s">
        <v>4861</v>
      </c>
      <c r="AL2781" t="s">
        <v>4051</v>
      </c>
      <c r="AM2781" t="s">
        <v>264</v>
      </c>
      <c r="AN2781" t="s">
        <v>4353</v>
      </c>
      <c r="AO2781" s="29">
        <v>52</v>
      </c>
      <c r="AP2781">
        <v>-22.922550000000001</v>
      </c>
      <c r="AQ2781">
        <v>113.90434999999999</v>
      </c>
      <c r="AR2781" t="s">
        <v>1532</v>
      </c>
      <c r="AS2781">
        <v>0</v>
      </c>
      <c r="AT2781" t="s">
        <v>4353</v>
      </c>
      <c r="AU2781" t="s">
        <v>274</v>
      </c>
      <c r="AV2781" t="s">
        <v>4353</v>
      </c>
      <c r="AW2781" t="s">
        <v>4353</v>
      </c>
      <c r="AX2781" t="s">
        <v>6157</v>
      </c>
      <c r="BB2781" t="s">
        <v>6157</v>
      </c>
      <c r="BC2781" t="s">
        <v>6157</v>
      </c>
      <c r="BH2781" t="s">
        <v>231</v>
      </c>
      <c r="BI2781" t="s">
        <v>7195</v>
      </c>
      <c r="BJ2781" t="s">
        <v>4164</v>
      </c>
      <c r="BK2781" t="s">
        <v>4165</v>
      </c>
      <c r="BL2781">
        <v>2016</v>
      </c>
      <c r="BM2781"/>
      <c r="BN2781"/>
      <c r="BO2781"/>
      <c r="BP2781"/>
      <c r="BW2781">
        <v>-18.8</v>
      </c>
      <c r="BY2781">
        <v>13.3</v>
      </c>
    </row>
    <row r="2782" spans="1:89" ht="16" customHeight="1">
      <c r="A2782">
        <v>2781</v>
      </c>
      <c r="B2782" t="s">
        <v>7107</v>
      </c>
      <c r="C2782" s="2">
        <v>44970</v>
      </c>
      <c r="E2782" t="s">
        <v>3019</v>
      </c>
      <c r="F2782" t="s">
        <v>3019</v>
      </c>
      <c r="G2782" t="s">
        <v>3941</v>
      </c>
      <c r="H2782" t="s">
        <v>6157</v>
      </c>
      <c r="I2782" t="s">
        <v>4625</v>
      </c>
      <c r="J2782" t="s">
        <v>4626</v>
      </c>
      <c r="K2782" t="s">
        <v>4353</v>
      </c>
      <c r="L2782" t="s">
        <v>6157</v>
      </c>
      <c r="M2782" t="s">
        <v>7103</v>
      </c>
      <c r="N2782" t="s">
        <v>1532</v>
      </c>
      <c r="O2782" t="s">
        <v>6987</v>
      </c>
      <c r="P2782" t="s">
        <v>3968</v>
      </c>
      <c r="Q2782" t="s">
        <v>4403</v>
      </c>
      <c r="R2782" t="s">
        <v>6989</v>
      </c>
      <c r="S2782" t="s">
        <v>4353</v>
      </c>
      <c r="T2782" t="s">
        <v>4353</v>
      </c>
      <c r="U2782" t="s">
        <v>6157</v>
      </c>
      <c r="X2782" t="s">
        <v>6157</v>
      </c>
      <c r="Y2782" t="s">
        <v>6157</v>
      </c>
      <c r="Z2782" t="s">
        <v>6157</v>
      </c>
      <c r="AA2782" t="s">
        <v>4021</v>
      </c>
      <c r="AB2782" t="s">
        <v>6157</v>
      </c>
      <c r="AC2782" t="s">
        <v>6157</v>
      </c>
      <c r="AD2782" t="s">
        <v>6157</v>
      </c>
      <c r="AE2782" t="s">
        <v>6157</v>
      </c>
      <c r="AF2782" t="s">
        <v>6157</v>
      </c>
      <c r="AG2782" t="s">
        <v>6157</v>
      </c>
      <c r="AH2782" t="s">
        <v>6157</v>
      </c>
      <c r="AI2782" t="s">
        <v>6157</v>
      </c>
      <c r="AJ2782" t="s">
        <v>4588</v>
      </c>
      <c r="AK2782" t="s">
        <v>4861</v>
      </c>
      <c r="AL2782" t="s">
        <v>4051</v>
      </c>
      <c r="AM2782" t="s">
        <v>264</v>
      </c>
      <c r="AN2782" t="s">
        <v>4353</v>
      </c>
      <c r="AO2782" s="29">
        <v>36</v>
      </c>
      <c r="AP2782">
        <v>-23.431550000000001</v>
      </c>
      <c r="AQ2782">
        <v>113.82083</v>
      </c>
      <c r="AR2782" t="s">
        <v>1532</v>
      </c>
      <c r="AS2782">
        <v>0</v>
      </c>
      <c r="AT2782" t="s">
        <v>4353</v>
      </c>
      <c r="AU2782" t="s">
        <v>274</v>
      </c>
      <c r="AV2782" t="s">
        <v>4353</v>
      </c>
      <c r="AW2782" t="s">
        <v>4353</v>
      </c>
      <c r="AX2782" t="s">
        <v>6157</v>
      </c>
      <c r="BB2782" t="s">
        <v>6157</v>
      </c>
      <c r="BC2782" t="s">
        <v>6157</v>
      </c>
      <c r="BH2782" t="s">
        <v>231</v>
      </c>
      <c r="BI2782" t="s">
        <v>7195</v>
      </c>
      <c r="BJ2782" t="s">
        <v>4164</v>
      </c>
      <c r="BK2782" t="s">
        <v>4165</v>
      </c>
      <c r="BL2782">
        <v>2016</v>
      </c>
      <c r="BM2782"/>
      <c r="BN2782"/>
      <c r="BO2782"/>
      <c r="BP2782"/>
      <c r="BW2782"/>
      <c r="BY2782"/>
      <c r="CF2782">
        <v>1</v>
      </c>
      <c r="CI2782">
        <v>-8.1999999999999993</v>
      </c>
      <c r="CK2782">
        <v>5.2</v>
      </c>
    </row>
    <row r="2783" spans="1:89" ht="16" customHeight="1">
      <c r="A2783">
        <v>2782</v>
      </c>
      <c r="B2783" t="s">
        <v>7107</v>
      </c>
      <c r="C2783" s="2">
        <v>44970</v>
      </c>
      <c r="E2783" t="s">
        <v>3020</v>
      </c>
      <c r="F2783" t="s">
        <v>3020</v>
      </c>
      <c r="G2783" t="s">
        <v>3941</v>
      </c>
      <c r="H2783" t="s">
        <v>6157</v>
      </c>
      <c r="I2783" t="s">
        <v>4625</v>
      </c>
      <c r="J2783" t="s">
        <v>4626</v>
      </c>
      <c r="K2783" t="s">
        <v>4353</v>
      </c>
      <c r="L2783" t="s">
        <v>6157</v>
      </c>
      <c r="M2783" t="s">
        <v>7103</v>
      </c>
      <c r="N2783" t="s">
        <v>1532</v>
      </c>
      <c r="O2783" t="s">
        <v>6987</v>
      </c>
      <c r="P2783" t="s">
        <v>3968</v>
      </c>
      <c r="Q2783" t="s">
        <v>4403</v>
      </c>
      <c r="R2783" t="s">
        <v>6989</v>
      </c>
      <c r="S2783" t="s">
        <v>4353</v>
      </c>
      <c r="T2783" t="s">
        <v>4353</v>
      </c>
      <c r="U2783" t="s">
        <v>6157</v>
      </c>
      <c r="X2783" t="s">
        <v>6157</v>
      </c>
      <c r="Y2783" t="s">
        <v>6157</v>
      </c>
      <c r="Z2783" t="s">
        <v>6157</v>
      </c>
      <c r="AA2783" t="s">
        <v>4021</v>
      </c>
      <c r="AB2783" t="s">
        <v>6157</v>
      </c>
      <c r="AC2783" t="s">
        <v>6157</v>
      </c>
      <c r="AD2783" t="s">
        <v>6157</v>
      </c>
      <c r="AE2783" t="s">
        <v>6157</v>
      </c>
      <c r="AF2783" t="s">
        <v>6157</v>
      </c>
      <c r="AG2783" t="s">
        <v>6157</v>
      </c>
      <c r="AH2783" t="s">
        <v>6157</v>
      </c>
      <c r="AI2783" t="s">
        <v>6157</v>
      </c>
      <c r="AJ2783" t="s">
        <v>4588</v>
      </c>
      <c r="AK2783" t="s">
        <v>4861</v>
      </c>
      <c r="AL2783" t="s">
        <v>4051</v>
      </c>
      <c r="AM2783" t="s">
        <v>264</v>
      </c>
      <c r="AN2783" t="s">
        <v>4353</v>
      </c>
      <c r="AO2783" s="29">
        <v>38.249500300000001</v>
      </c>
      <c r="AP2783">
        <v>-23.42098</v>
      </c>
      <c r="AQ2783">
        <v>113.8077</v>
      </c>
      <c r="AR2783" t="s">
        <v>1532</v>
      </c>
      <c r="AS2783">
        <v>0</v>
      </c>
      <c r="AT2783" t="s">
        <v>4353</v>
      </c>
      <c r="AU2783" t="s">
        <v>274</v>
      </c>
      <c r="AV2783" t="s">
        <v>4353</v>
      </c>
      <c r="AW2783" t="s">
        <v>4353</v>
      </c>
      <c r="AX2783" t="s">
        <v>6157</v>
      </c>
      <c r="BB2783" t="s">
        <v>6157</v>
      </c>
      <c r="BC2783" t="s">
        <v>6157</v>
      </c>
      <c r="BH2783" t="s">
        <v>231</v>
      </c>
      <c r="BI2783" t="s">
        <v>7195</v>
      </c>
      <c r="BJ2783" t="s">
        <v>4164</v>
      </c>
      <c r="BK2783" t="s">
        <v>4165</v>
      </c>
      <c r="BL2783">
        <v>2016</v>
      </c>
      <c r="BM2783"/>
      <c r="BN2783"/>
      <c r="BO2783"/>
      <c r="BP2783"/>
      <c r="BW2783">
        <v>-20.8</v>
      </c>
      <c r="BY2783">
        <v>11.6</v>
      </c>
    </row>
    <row r="2784" spans="1:89" ht="16" customHeight="1">
      <c r="A2784">
        <v>2783</v>
      </c>
      <c r="B2784" t="s">
        <v>7107</v>
      </c>
      <c r="C2784" s="2">
        <v>44970</v>
      </c>
      <c r="E2784" t="s">
        <v>3012</v>
      </c>
      <c r="F2784" t="s">
        <v>3012</v>
      </c>
      <c r="G2784" t="s">
        <v>3941</v>
      </c>
      <c r="H2784" t="s">
        <v>6157</v>
      </c>
      <c r="I2784" t="s">
        <v>4625</v>
      </c>
      <c r="J2784" t="s">
        <v>4626</v>
      </c>
      <c r="K2784" t="s">
        <v>4353</v>
      </c>
      <c r="L2784" t="s">
        <v>6157</v>
      </c>
      <c r="M2784" t="s">
        <v>7103</v>
      </c>
      <c r="N2784" t="s">
        <v>1532</v>
      </c>
      <c r="O2784" t="s">
        <v>6987</v>
      </c>
      <c r="P2784" t="s">
        <v>3968</v>
      </c>
      <c r="Q2784" t="s">
        <v>4403</v>
      </c>
      <c r="R2784" t="s">
        <v>6989</v>
      </c>
      <c r="S2784" t="s">
        <v>4353</v>
      </c>
      <c r="T2784" t="s">
        <v>4353</v>
      </c>
      <c r="U2784" t="s">
        <v>6157</v>
      </c>
      <c r="X2784" t="s">
        <v>6157</v>
      </c>
      <c r="Y2784" t="s">
        <v>6157</v>
      </c>
      <c r="Z2784" t="s">
        <v>6157</v>
      </c>
      <c r="AA2784" t="s">
        <v>4021</v>
      </c>
      <c r="AB2784" t="s">
        <v>6157</v>
      </c>
      <c r="AC2784" t="s">
        <v>6157</v>
      </c>
      <c r="AD2784" t="s">
        <v>6157</v>
      </c>
      <c r="AE2784" t="s">
        <v>6157</v>
      </c>
      <c r="AF2784" t="s">
        <v>6157</v>
      </c>
      <c r="AG2784" t="s">
        <v>6157</v>
      </c>
      <c r="AH2784" t="s">
        <v>6157</v>
      </c>
      <c r="AI2784" t="s">
        <v>6157</v>
      </c>
      <c r="AJ2784" t="s">
        <v>4588</v>
      </c>
      <c r="AK2784" t="s">
        <v>4861</v>
      </c>
      <c r="AL2784" t="s">
        <v>4051</v>
      </c>
      <c r="AM2784" t="s">
        <v>264</v>
      </c>
      <c r="AN2784" t="s">
        <v>4353</v>
      </c>
      <c r="AO2784" s="29">
        <v>30.5670547</v>
      </c>
      <c r="AP2784">
        <v>-23.428920000000002</v>
      </c>
      <c r="AQ2784">
        <v>113.82393</v>
      </c>
      <c r="AR2784" t="s">
        <v>1532</v>
      </c>
      <c r="AS2784">
        <v>0</v>
      </c>
      <c r="AT2784" t="s">
        <v>4353</v>
      </c>
      <c r="AU2784" t="s">
        <v>274</v>
      </c>
      <c r="AV2784" t="s">
        <v>4353</v>
      </c>
      <c r="AW2784" t="s">
        <v>4353</v>
      </c>
      <c r="AX2784" t="s">
        <v>6157</v>
      </c>
      <c r="BB2784" t="s">
        <v>6157</v>
      </c>
      <c r="BC2784" t="s">
        <v>6157</v>
      </c>
      <c r="BH2784" t="s">
        <v>231</v>
      </c>
      <c r="BI2784" t="s">
        <v>7195</v>
      </c>
      <c r="BJ2784" t="s">
        <v>4164</v>
      </c>
      <c r="BK2784" t="s">
        <v>4165</v>
      </c>
      <c r="BL2784">
        <v>2016</v>
      </c>
      <c r="BM2784"/>
      <c r="BN2784"/>
      <c r="BO2784"/>
      <c r="BP2784"/>
      <c r="BW2784"/>
      <c r="BY2784"/>
      <c r="CF2784">
        <v>1</v>
      </c>
      <c r="CI2784">
        <v>-5.6</v>
      </c>
      <c r="CK2784">
        <v>2.7</v>
      </c>
    </row>
    <row r="2785" spans="1:89" ht="16" customHeight="1">
      <c r="A2785">
        <v>2784</v>
      </c>
      <c r="B2785" t="s">
        <v>7107</v>
      </c>
      <c r="C2785" s="2">
        <v>44970</v>
      </c>
      <c r="E2785" t="s">
        <v>2949</v>
      </c>
      <c r="F2785" t="s">
        <v>2949</v>
      </c>
      <c r="G2785" t="s">
        <v>3941</v>
      </c>
      <c r="H2785" t="s">
        <v>6157</v>
      </c>
      <c r="I2785" t="s">
        <v>4625</v>
      </c>
      <c r="J2785" t="s">
        <v>4626</v>
      </c>
      <c r="K2785" t="s">
        <v>4353</v>
      </c>
      <c r="L2785" t="s">
        <v>6157</v>
      </c>
      <c r="M2785" t="s">
        <v>7103</v>
      </c>
      <c r="N2785" t="s">
        <v>1532</v>
      </c>
      <c r="O2785" t="s">
        <v>6987</v>
      </c>
      <c r="P2785" t="s">
        <v>3968</v>
      </c>
      <c r="Q2785" t="s">
        <v>4403</v>
      </c>
      <c r="R2785" t="s">
        <v>6989</v>
      </c>
      <c r="S2785" t="s">
        <v>4353</v>
      </c>
      <c r="T2785" t="s">
        <v>4353</v>
      </c>
      <c r="U2785" t="s">
        <v>6157</v>
      </c>
      <c r="X2785" t="s">
        <v>6157</v>
      </c>
      <c r="Y2785" t="s">
        <v>6157</v>
      </c>
      <c r="Z2785" t="s">
        <v>6157</v>
      </c>
      <c r="AA2785" t="s">
        <v>4021</v>
      </c>
      <c r="AB2785" t="s">
        <v>6157</v>
      </c>
      <c r="AC2785" t="s">
        <v>6157</v>
      </c>
      <c r="AD2785" t="s">
        <v>6157</v>
      </c>
      <c r="AE2785" t="s">
        <v>6157</v>
      </c>
      <c r="AF2785" t="s">
        <v>6157</v>
      </c>
      <c r="AG2785" t="s">
        <v>6157</v>
      </c>
      <c r="AH2785" t="s">
        <v>6157</v>
      </c>
      <c r="AI2785" t="s">
        <v>6157</v>
      </c>
      <c r="AJ2785" t="s">
        <v>4588</v>
      </c>
      <c r="AK2785" t="s">
        <v>4861</v>
      </c>
      <c r="AL2785" t="s">
        <v>4051</v>
      </c>
      <c r="AM2785" t="s">
        <v>264</v>
      </c>
      <c r="AN2785" t="s">
        <v>4353</v>
      </c>
      <c r="AO2785" s="29">
        <v>66</v>
      </c>
      <c r="AP2785">
        <v>-22.779730000000001</v>
      </c>
      <c r="AQ2785">
        <v>113.91858000000001</v>
      </c>
      <c r="AR2785" t="s">
        <v>1532</v>
      </c>
      <c r="AS2785">
        <v>0</v>
      </c>
      <c r="AT2785" t="s">
        <v>4353</v>
      </c>
      <c r="AU2785" t="s">
        <v>274</v>
      </c>
      <c r="AV2785" t="s">
        <v>4353</v>
      </c>
      <c r="AW2785" t="s">
        <v>4353</v>
      </c>
      <c r="AX2785" t="s">
        <v>6157</v>
      </c>
      <c r="BB2785" t="s">
        <v>6157</v>
      </c>
      <c r="BC2785" t="s">
        <v>6157</v>
      </c>
      <c r="BH2785" t="s">
        <v>231</v>
      </c>
      <c r="BI2785" t="s">
        <v>7195</v>
      </c>
      <c r="BJ2785" t="s">
        <v>4164</v>
      </c>
      <c r="BK2785" t="s">
        <v>4165</v>
      </c>
      <c r="BL2785">
        <v>2016</v>
      </c>
      <c r="BM2785"/>
      <c r="BN2785"/>
      <c r="BO2785"/>
      <c r="BP2785"/>
      <c r="BW2785">
        <v>-19.5</v>
      </c>
      <c r="BY2785">
        <v>8.6999999999999993</v>
      </c>
    </row>
    <row r="2786" spans="1:89" ht="16" customHeight="1">
      <c r="A2786">
        <v>2785</v>
      </c>
      <c r="B2786" t="s">
        <v>7107</v>
      </c>
      <c r="C2786" s="2">
        <v>44970</v>
      </c>
      <c r="E2786" t="s">
        <v>2931</v>
      </c>
      <c r="F2786" t="s">
        <v>2931</v>
      </c>
      <c r="G2786" t="s">
        <v>3941</v>
      </c>
      <c r="H2786" t="s">
        <v>6157</v>
      </c>
      <c r="I2786" t="s">
        <v>4625</v>
      </c>
      <c r="J2786" t="s">
        <v>4626</v>
      </c>
      <c r="K2786" t="s">
        <v>4353</v>
      </c>
      <c r="L2786" t="s">
        <v>6157</v>
      </c>
      <c r="M2786" t="s">
        <v>7103</v>
      </c>
      <c r="N2786" t="s">
        <v>1532</v>
      </c>
      <c r="O2786" t="s">
        <v>6987</v>
      </c>
      <c r="P2786" t="s">
        <v>3968</v>
      </c>
      <c r="Q2786" t="s">
        <v>4403</v>
      </c>
      <c r="R2786" t="s">
        <v>6989</v>
      </c>
      <c r="S2786" t="s">
        <v>4353</v>
      </c>
      <c r="T2786" t="s">
        <v>4353</v>
      </c>
      <c r="U2786" t="s">
        <v>6157</v>
      </c>
      <c r="X2786" t="s">
        <v>6157</v>
      </c>
      <c r="Y2786" t="s">
        <v>6157</v>
      </c>
      <c r="Z2786" t="s">
        <v>6157</v>
      </c>
      <c r="AA2786" t="s">
        <v>4021</v>
      </c>
      <c r="AB2786" t="s">
        <v>6157</v>
      </c>
      <c r="AC2786" t="s">
        <v>6157</v>
      </c>
      <c r="AD2786" t="s">
        <v>6157</v>
      </c>
      <c r="AE2786" t="s">
        <v>6157</v>
      </c>
      <c r="AF2786" t="s">
        <v>6157</v>
      </c>
      <c r="AG2786" t="s">
        <v>6157</v>
      </c>
      <c r="AH2786" t="s">
        <v>6157</v>
      </c>
      <c r="AI2786" t="s">
        <v>6157</v>
      </c>
      <c r="AJ2786" t="s">
        <v>4588</v>
      </c>
      <c r="AK2786" t="s">
        <v>4861</v>
      </c>
      <c r="AL2786" t="s">
        <v>4051</v>
      </c>
      <c r="AM2786" t="s">
        <v>264</v>
      </c>
      <c r="AN2786" t="s">
        <v>4353</v>
      </c>
      <c r="AO2786" s="29">
        <v>40.828079199999998</v>
      </c>
      <c r="AP2786">
        <v>-22.668579999999999</v>
      </c>
      <c r="AQ2786">
        <v>114.02287</v>
      </c>
      <c r="AR2786" t="s">
        <v>1532</v>
      </c>
      <c r="AS2786">
        <v>0</v>
      </c>
      <c r="AT2786" t="s">
        <v>4353</v>
      </c>
      <c r="AU2786" t="s">
        <v>274</v>
      </c>
      <c r="AV2786" t="s">
        <v>4353</v>
      </c>
      <c r="AW2786" t="s">
        <v>4353</v>
      </c>
      <c r="AX2786" t="s">
        <v>6157</v>
      </c>
      <c r="BB2786" t="s">
        <v>6157</v>
      </c>
      <c r="BC2786" t="s">
        <v>6157</v>
      </c>
      <c r="BH2786" t="s">
        <v>231</v>
      </c>
      <c r="BI2786" t="s">
        <v>7195</v>
      </c>
      <c r="BJ2786" t="s">
        <v>4164</v>
      </c>
      <c r="BK2786" t="s">
        <v>4165</v>
      </c>
      <c r="BL2786">
        <v>2016</v>
      </c>
      <c r="BM2786"/>
      <c r="BN2786"/>
      <c r="BO2786"/>
      <c r="BP2786"/>
      <c r="BW2786"/>
      <c r="BY2786"/>
      <c r="CF2786">
        <v>1</v>
      </c>
      <c r="CI2786">
        <v>-6.5</v>
      </c>
      <c r="CK2786">
        <v>2</v>
      </c>
    </row>
    <row r="2787" spans="1:89" ht="16" customHeight="1">
      <c r="A2787">
        <v>2786</v>
      </c>
      <c r="B2787" t="s">
        <v>7107</v>
      </c>
      <c r="C2787" s="2">
        <v>44970</v>
      </c>
      <c r="E2787" t="s">
        <v>3021</v>
      </c>
      <c r="F2787" t="s">
        <v>3021</v>
      </c>
      <c r="G2787" t="s">
        <v>3941</v>
      </c>
      <c r="H2787" t="s">
        <v>6157</v>
      </c>
      <c r="I2787" t="s">
        <v>4625</v>
      </c>
      <c r="J2787" t="s">
        <v>4626</v>
      </c>
      <c r="K2787" t="s">
        <v>4353</v>
      </c>
      <c r="L2787" t="s">
        <v>6157</v>
      </c>
      <c r="M2787" t="s">
        <v>7103</v>
      </c>
      <c r="N2787" t="s">
        <v>1532</v>
      </c>
      <c r="O2787" t="s">
        <v>6987</v>
      </c>
      <c r="P2787" t="s">
        <v>3968</v>
      </c>
      <c r="Q2787" t="s">
        <v>4403</v>
      </c>
      <c r="R2787" t="s">
        <v>6989</v>
      </c>
      <c r="S2787" t="s">
        <v>4353</v>
      </c>
      <c r="T2787" t="s">
        <v>4353</v>
      </c>
      <c r="U2787" t="s">
        <v>6157</v>
      </c>
      <c r="X2787" t="s">
        <v>6157</v>
      </c>
      <c r="Y2787" t="s">
        <v>6157</v>
      </c>
      <c r="Z2787" t="s">
        <v>6157</v>
      </c>
      <c r="AA2787" t="s">
        <v>4021</v>
      </c>
      <c r="AB2787" t="s">
        <v>6157</v>
      </c>
      <c r="AC2787" t="s">
        <v>6157</v>
      </c>
      <c r="AD2787" t="s">
        <v>6157</v>
      </c>
      <c r="AE2787" t="s">
        <v>6157</v>
      </c>
      <c r="AF2787" t="s">
        <v>6157</v>
      </c>
      <c r="AG2787" t="s">
        <v>6157</v>
      </c>
      <c r="AH2787" t="s">
        <v>6157</v>
      </c>
      <c r="AI2787" t="s">
        <v>6157</v>
      </c>
      <c r="AJ2787" t="s">
        <v>4588</v>
      </c>
      <c r="AK2787" t="s">
        <v>4861</v>
      </c>
      <c r="AL2787" t="s">
        <v>4051</v>
      </c>
      <c r="AM2787" t="s">
        <v>264</v>
      </c>
      <c r="AN2787" t="s">
        <v>4353</v>
      </c>
      <c r="AO2787" s="29">
        <v>52</v>
      </c>
      <c r="AP2787">
        <v>-22.922499999999999</v>
      </c>
      <c r="AQ2787">
        <v>113.90425</v>
      </c>
      <c r="AR2787" t="s">
        <v>1532</v>
      </c>
      <c r="AS2787">
        <v>0</v>
      </c>
      <c r="AT2787" t="s">
        <v>4353</v>
      </c>
      <c r="AU2787" t="s">
        <v>274</v>
      </c>
      <c r="AV2787" t="s">
        <v>4353</v>
      </c>
      <c r="AW2787" t="s">
        <v>4353</v>
      </c>
      <c r="AX2787" t="s">
        <v>6157</v>
      </c>
      <c r="BB2787" t="s">
        <v>6157</v>
      </c>
      <c r="BC2787" t="s">
        <v>6157</v>
      </c>
      <c r="BH2787" t="s">
        <v>231</v>
      </c>
      <c r="BI2787" t="s">
        <v>7195</v>
      </c>
      <c r="BJ2787" t="s">
        <v>4164</v>
      </c>
      <c r="BK2787" t="s">
        <v>4165</v>
      </c>
      <c r="BL2787">
        <v>2016</v>
      </c>
      <c r="BM2787"/>
      <c r="BN2787"/>
      <c r="BO2787"/>
      <c r="BP2787"/>
      <c r="BW2787">
        <v>-20.5</v>
      </c>
      <c r="BY2787">
        <v>10.9</v>
      </c>
      <c r="CF2787">
        <v>1</v>
      </c>
      <c r="CI2787">
        <v>-8.1999999999999993</v>
      </c>
      <c r="CK2787">
        <v>2.1</v>
      </c>
    </row>
    <row r="2788" spans="1:89" ht="16" customHeight="1">
      <c r="A2788">
        <v>2787</v>
      </c>
      <c r="B2788" t="s">
        <v>7107</v>
      </c>
      <c r="C2788" s="2">
        <v>44970</v>
      </c>
      <c r="E2788" t="s">
        <v>3022</v>
      </c>
      <c r="F2788" t="s">
        <v>3022</v>
      </c>
      <c r="G2788" t="s">
        <v>3941</v>
      </c>
      <c r="H2788" t="s">
        <v>6157</v>
      </c>
      <c r="I2788" t="s">
        <v>4625</v>
      </c>
      <c r="J2788" t="s">
        <v>4626</v>
      </c>
      <c r="K2788" t="s">
        <v>4353</v>
      </c>
      <c r="L2788" t="s">
        <v>6157</v>
      </c>
      <c r="M2788" t="s">
        <v>7103</v>
      </c>
      <c r="N2788" t="s">
        <v>1532</v>
      </c>
      <c r="O2788" t="s">
        <v>6987</v>
      </c>
      <c r="P2788" t="s">
        <v>3968</v>
      </c>
      <c r="Q2788" t="s">
        <v>4403</v>
      </c>
      <c r="R2788" t="s">
        <v>6989</v>
      </c>
      <c r="S2788" t="s">
        <v>4353</v>
      </c>
      <c r="T2788" t="s">
        <v>4353</v>
      </c>
      <c r="U2788" t="s">
        <v>6157</v>
      </c>
      <c r="X2788" t="s">
        <v>6157</v>
      </c>
      <c r="Y2788" t="s">
        <v>6157</v>
      </c>
      <c r="Z2788" t="s">
        <v>6157</v>
      </c>
      <c r="AA2788" t="s">
        <v>4021</v>
      </c>
      <c r="AB2788" t="s">
        <v>6157</v>
      </c>
      <c r="AC2788" t="s">
        <v>6157</v>
      </c>
      <c r="AD2788" t="s">
        <v>6157</v>
      </c>
      <c r="AE2788" t="s">
        <v>6157</v>
      </c>
      <c r="AF2788" t="s">
        <v>6157</v>
      </c>
      <c r="AG2788" t="s">
        <v>6157</v>
      </c>
      <c r="AH2788" t="s">
        <v>6157</v>
      </c>
      <c r="AI2788" t="s">
        <v>6157</v>
      </c>
      <c r="AJ2788" t="s">
        <v>4588</v>
      </c>
      <c r="AK2788" t="s">
        <v>4861</v>
      </c>
      <c r="AL2788" t="s">
        <v>4051</v>
      </c>
      <c r="AM2788" t="s">
        <v>264</v>
      </c>
      <c r="AN2788" t="s">
        <v>4353</v>
      </c>
      <c r="AO2788" s="29">
        <v>59.6011162</v>
      </c>
      <c r="AP2788">
        <v>-24.29372</v>
      </c>
      <c r="AQ2788">
        <v>113.42816999999999</v>
      </c>
      <c r="AR2788" t="s">
        <v>1532</v>
      </c>
      <c r="AS2788">
        <v>0</v>
      </c>
      <c r="AT2788" t="s">
        <v>4353</v>
      </c>
      <c r="AU2788" t="s">
        <v>274</v>
      </c>
      <c r="AV2788" t="s">
        <v>4353</v>
      </c>
      <c r="AW2788" t="s">
        <v>4353</v>
      </c>
      <c r="AX2788" t="s">
        <v>6157</v>
      </c>
      <c r="BB2788" t="s">
        <v>6157</v>
      </c>
      <c r="BC2788" t="s">
        <v>6157</v>
      </c>
      <c r="BH2788" t="s">
        <v>231</v>
      </c>
      <c r="BI2788" t="s">
        <v>7195</v>
      </c>
      <c r="BJ2788" t="s">
        <v>4164</v>
      </c>
      <c r="BK2788" t="s">
        <v>4165</v>
      </c>
      <c r="BL2788">
        <v>2016</v>
      </c>
      <c r="BM2788"/>
      <c r="BN2788"/>
      <c r="BO2788"/>
      <c r="BP2788"/>
      <c r="BW2788">
        <v>-15.2</v>
      </c>
      <c r="BY2788">
        <v>13.5</v>
      </c>
      <c r="CF2788">
        <v>1</v>
      </c>
      <c r="CI2788">
        <v>-5.5</v>
      </c>
      <c r="CK2788">
        <v>4</v>
      </c>
    </row>
    <row r="2789" spans="1:89" ht="16" customHeight="1">
      <c r="A2789">
        <v>2788</v>
      </c>
      <c r="B2789" t="s">
        <v>7107</v>
      </c>
      <c r="C2789" s="2">
        <v>44970</v>
      </c>
      <c r="E2789" t="s">
        <v>3014</v>
      </c>
      <c r="F2789" t="s">
        <v>3014</v>
      </c>
      <c r="G2789" t="s">
        <v>3941</v>
      </c>
      <c r="H2789" t="s">
        <v>6157</v>
      </c>
      <c r="I2789" t="s">
        <v>4625</v>
      </c>
      <c r="J2789" t="s">
        <v>4626</v>
      </c>
      <c r="K2789" t="s">
        <v>4353</v>
      </c>
      <c r="L2789" t="s">
        <v>6157</v>
      </c>
      <c r="M2789" t="s">
        <v>7103</v>
      </c>
      <c r="N2789" t="s">
        <v>1532</v>
      </c>
      <c r="O2789" t="s">
        <v>6987</v>
      </c>
      <c r="P2789" t="s">
        <v>3968</v>
      </c>
      <c r="Q2789" t="s">
        <v>4403</v>
      </c>
      <c r="R2789" t="s">
        <v>6989</v>
      </c>
      <c r="S2789" t="s">
        <v>4353</v>
      </c>
      <c r="T2789" t="s">
        <v>4353</v>
      </c>
      <c r="U2789" t="s">
        <v>6157</v>
      </c>
      <c r="X2789" t="s">
        <v>6157</v>
      </c>
      <c r="Y2789" t="s">
        <v>6157</v>
      </c>
      <c r="Z2789" t="s">
        <v>6157</v>
      </c>
      <c r="AA2789" t="s">
        <v>4021</v>
      </c>
      <c r="AB2789" t="s">
        <v>6157</v>
      </c>
      <c r="AC2789" t="s">
        <v>6157</v>
      </c>
      <c r="AD2789" t="s">
        <v>6157</v>
      </c>
      <c r="AE2789" t="s">
        <v>6157</v>
      </c>
      <c r="AF2789" t="s">
        <v>6157</v>
      </c>
      <c r="AG2789" t="s">
        <v>6157</v>
      </c>
      <c r="AH2789" t="s">
        <v>6157</v>
      </c>
      <c r="AI2789" t="s">
        <v>6157</v>
      </c>
      <c r="AJ2789" t="s">
        <v>4588</v>
      </c>
      <c r="AK2789" t="s">
        <v>4861</v>
      </c>
      <c r="AL2789" t="s">
        <v>4051</v>
      </c>
      <c r="AM2789" t="s">
        <v>264</v>
      </c>
      <c r="AN2789" t="s">
        <v>4353</v>
      </c>
      <c r="AO2789" s="29">
        <v>65.957969700000007</v>
      </c>
      <c r="AP2789">
        <v>-22.77985</v>
      </c>
      <c r="AQ2789">
        <v>113.9186</v>
      </c>
      <c r="AR2789" t="s">
        <v>1532</v>
      </c>
      <c r="AS2789">
        <v>0</v>
      </c>
      <c r="AT2789" t="s">
        <v>4353</v>
      </c>
      <c r="AU2789" t="s">
        <v>274</v>
      </c>
      <c r="AV2789" t="s">
        <v>4353</v>
      </c>
      <c r="AW2789" t="s">
        <v>4353</v>
      </c>
      <c r="AX2789" t="s">
        <v>6157</v>
      </c>
      <c r="BB2789" t="s">
        <v>6157</v>
      </c>
      <c r="BC2789" t="s">
        <v>6157</v>
      </c>
      <c r="BH2789" t="s">
        <v>231</v>
      </c>
      <c r="BI2789" t="s">
        <v>7195</v>
      </c>
      <c r="BJ2789" t="s">
        <v>4164</v>
      </c>
      <c r="BK2789" t="s">
        <v>4165</v>
      </c>
      <c r="BL2789">
        <v>2016</v>
      </c>
      <c r="BM2789"/>
      <c r="BN2789"/>
      <c r="BO2789"/>
      <c r="BP2789"/>
      <c r="BW2789">
        <v>-15</v>
      </c>
      <c r="BY2789">
        <v>9.6</v>
      </c>
      <c r="CF2789">
        <v>1</v>
      </c>
      <c r="CI2789">
        <v>-3.2</v>
      </c>
      <c r="CK2789">
        <v>4.3</v>
      </c>
    </row>
    <row r="2790" spans="1:89" ht="16" customHeight="1">
      <c r="A2790">
        <v>2789</v>
      </c>
      <c r="B2790" t="s">
        <v>7107</v>
      </c>
      <c r="C2790" s="2">
        <v>44970</v>
      </c>
      <c r="E2790" t="s">
        <v>3023</v>
      </c>
      <c r="F2790" t="s">
        <v>3023</v>
      </c>
      <c r="G2790" t="s">
        <v>3941</v>
      </c>
      <c r="H2790" t="s">
        <v>6157</v>
      </c>
      <c r="I2790" t="s">
        <v>4625</v>
      </c>
      <c r="J2790" t="s">
        <v>4626</v>
      </c>
      <c r="K2790" t="s">
        <v>4353</v>
      </c>
      <c r="L2790" t="s">
        <v>6157</v>
      </c>
      <c r="M2790" t="s">
        <v>7103</v>
      </c>
      <c r="N2790" t="s">
        <v>1532</v>
      </c>
      <c r="O2790" t="s">
        <v>6987</v>
      </c>
      <c r="P2790" t="s">
        <v>3968</v>
      </c>
      <c r="Q2790" t="s">
        <v>4403</v>
      </c>
      <c r="R2790" t="s">
        <v>6989</v>
      </c>
      <c r="S2790" t="s">
        <v>4353</v>
      </c>
      <c r="T2790" t="s">
        <v>4353</v>
      </c>
      <c r="U2790" t="s">
        <v>6157</v>
      </c>
      <c r="X2790" t="s">
        <v>6157</v>
      </c>
      <c r="Y2790" t="s">
        <v>6157</v>
      </c>
      <c r="Z2790" t="s">
        <v>6157</v>
      </c>
      <c r="AA2790" t="s">
        <v>4021</v>
      </c>
      <c r="AB2790" t="s">
        <v>6157</v>
      </c>
      <c r="AC2790" t="s">
        <v>6157</v>
      </c>
      <c r="AD2790" t="s">
        <v>6157</v>
      </c>
      <c r="AE2790" t="s">
        <v>6157</v>
      </c>
      <c r="AF2790" t="s">
        <v>6157</v>
      </c>
      <c r="AG2790" t="s">
        <v>6157</v>
      </c>
      <c r="AH2790" t="s">
        <v>6157</v>
      </c>
      <c r="AI2790" t="s">
        <v>6157</v>
      </c>
      <c r="AJ2790" t="s">
        <v>4588</v>
      </c>
      <c r="AK2790" t="s">
        <v>4861</v>
      </c>
      <c r="AL2790" t="s">
        <v>4051</v>
      </c>
      <c r="AM2790" t="s">
        <v>264</v>
      </c>
      <c r="AN2790" t="s">
        <v>4353</v>
      </c>
      <c r="AO2790" s="29">
        <v>35</v>
      </c>
      <c r="AP2790">
        <v>-22.903870000000001</v>
      </c>
      <c r="AQ2790">
        <v>113.86742</v>
      </c>
      <c r="AR2790" t="s">
        <v>1532</v>
      </c>
      <c r="AS2790">
        <v>0</v>
      </c>
      <c r="AT2790" t="s">
        <v>4353</v>
      </c>
      <c r="AU2790" t="s">
        <v>274</v>
      </c>
      <c r="AV2790" t="s">
        <v>4353</v>
      </c>
      <c r="AW2790" t="s">
        <v>4353</v>
      </c>
      <c r="AX2790" t="s">
        <v>6157</v>
      </c>
      <c r="BB2790" t="s">
        <v>6157</v>
      </c>
      <c r="BC2790" t="s">
        <v>6157</v>
      </c>
      <c r="BH2790" t="s">
        <v>231</v>
      </c>
      <c r="BI2790" t="s">
        <v>7195</v>
      </c>
      <c r="BJ2790" t="s">
        <v>4164</v>
      </c>
      <c r="BK2790" t="s">
        <v>4165</v>
      </c>
      <c r="BL2790">
        <v>2016</v>
      </c>
      <c r="BM2790"/>
      <c r="BN2790"/>
      <c r="BO2790"/>
      <c r="BP2790"/>
      <c r="BW2790"/>
      <c r="BY2790"/>
      <c r="CF2790">
        <v>1</v>
      </c>
      <c r="CI2790">
        <v>-5.6</v>
      </c>
      <c r="CK2790">
        <v>3.4</v>
      </c>
    </row>
    <row r="2791" spans="1:89" ht="16" customHeight="1">
      <c r="A2791">
        <v>2790</v>
      </c>
      <c r="B2791" t="s">
        <v>7107</v>
      </c>
      <c r="C2791" s="2">
        <v>44970</v>
      </c>
      <c r="E2791" t="s">
        <v>2927</v>
      </c>
      <c r="F2791" t="s">
        <v>2927</v>
      </c>
      <c r="G2791" t="s">
        <v>3941</v>
      </c>
      <c r="H2791" t="s">
        <v>6157</v>
      </c>
      <c r="I2791" t="s">
        <v>4625</v>
      </c>
      <c r="J2791" t="s">
        <v>4626</v>
      </c>
      <c r="K2791" t="s">
        <v>4353</v>
      </c>
      <c r="L2791" t="s">
        <v>6157</v>
      </c>
      <c r="M2791" t="s">
        <v>7103</v>
      </c>
      <c r="N2791" t="s">
        <v>1532</v>
      </c>
      <c r="O2791" t="s">
        <v>6987</v>
      </c>
      <c r="P2791" t="s">
        <v>3968</v>
      </c>
      <c r="Q2791" t="s">
        <v>4403</v>
      </c>
      <c r="R2791" t="s">
        <v>6989</v>
      </c>
      <c r="S2791" t="s">
        <v>4353</v>
      </c>
      <c r="T2791" t="s">
        <v>4353</v>
      </c>
      <c r="U2791" t="s">
        <v>6157</v>
      </c>
      <c r="X2791" t="s">
        <v>6157</v>
      </c>
      <c r="Y2791" t="s">
        <v>6157</v>
      </c>
      <c r="Z2791" t="s">
        <v>6157</v>
      </c>
      <c r="AA2791" t="s">
        <v>4021</v>
      </c>
      <c r="AB2791" t="s">
        <v>6157</v>
      </c>
      <c r="AC2791" t="s">
        <v>6157</v>
      </c>
      <c r="AD2791" t="s">
        <v>6157</v>
      </c>
      <c r="AE2791" t="s">
        <v>6157</v>
      </c>
      <c r="AF2791" t="s">
        <v>6157</v>
      </c>
      <c r="AG2791" t="s">
        <v>6157</v>
      </c>
      <c r="AH2791" t="s">
        <v>6157</v>
      </c>
      <c r="AI2791" t="s">
        <v>6157</v>
      </c>
      <c r="AJ2791" t="s">
        <v>4588</v>
      </c>
      <c r="AK2791" t="s">
        <v>4861</v>
      </c>
      <c r="AL2791" t="s">
        <v>4051</v>
      </c>
      <c r="AM2791" t="s">
        <v>264</v>
      </c>
      <c r="AN2791" t="s">
        <v>4353</v>
      </c>
      <c r="AO2791" s="29">
        <v>20.071947099999999</v>
      </c>
      <c r="AP2791">
        <v>-24.327030000000001</v>
      </c>
      <c r="AQ2791">
        <v>113.40918000000001</v>
      </c>
      <c r="AR2791" t="s">
        <v>1532</v>
      </c>
      <c r="AS2791">
        <v>0</v>
      </c>
      <c r="AT2791" t="s">
        <v>4353</v>
      </c>
      <c r="AU2791" t="s">
        <v>274</v>
      </c>
      <c r="AV2791" t="s">
        <v>4353</v>
      </c>
      <c r="AW2791" t="s">
        <v>4353</v>
      </c>
      <c r="AX2791" t="s">
        <v>6157</v>
      </c>
      <c r="BB2791" t="s">
        <v>6157</v>
      </c>
      <c r="BC2791" t="s">
        <v>6157</v>
      </c>
      <c r="BH2791" t="s">
        <v>231</v>
      </c>
      <c r="BI2791" t="s">
        <v>7195</v>
      </c>
      <c r="BJ2791" t="s">
        <v>4164</v>
      </c>
      <c r="BK2791" t="s">
        <v>4165</v>
      </c>
      <c r="BL2791">
        <v>2016</v>
      </c>
      <c r="BM2791"/>
      <c r="BN2791"/>
      <c r="BO2791"/>
      <c r="BP2791"/>
      <c r="BW2791"/>
      <c r="BY2791"/>
      <c r="CF2791">
        <v>1</v>
      </c>
      <c r="CI2791">
        <v>-11.1</v>
      </c>
      <c r="CK2791">
        <v>1</v>
      </c>
    </row>
    <row r="2792" spans="1:89" ht="16" customHeight="1">
      <c r="A2792">
        <v>2791</v>
      </c>
      <c r="B2792" t="s">
        <v>7107</v>
      </c>
      <c r="C2792" s="2">
        <v>44970</v>
      </c>
      <c r="E2792" t="s">
        <v>2961</v>
      </c>
      <c r="F2792" t="s">
        <v>2961</v>
      </c>
      <c r="G2792" t="s">
        <v>3941</v>
      </c>
      <c r="H2792" t="s">
        <v>6157</v>
      </c>
      <c r="I2792" t="s">
        <v>4625</v>
      </c>
      <c r="J2792" t="s">
        <v>4626</v>
      </c>
      <c r="K2792" t="s">
        <v>4353</v>
      </c>
      <c r="L2792" t="s">
        <v>6157</v>
      </c>
      <c r="M2792" t="s">
        <v>7103</v>
      </c>
      <c r="N2792" t="s">
        <v>1532</v>
      </c>
      <c r="O2792" t="s">
        <v>6987</v>
      </c>
      <c r="P2792" t="s">
        <v>3968</v>
      </c>
      <c r="Q2792" t="s">
        <v>4403</v>
      </c>
      <c r="R2792" t="s">
        <v>6989</v>
      </c>
      <c r="S2792" t="s">
        <v>4353</v>
      </c>
      <c r="T2792" t="s">
        <v>4353</v>
      </c>
      <c r="U2792" t="s">
        <v>6157</v>
      </c>
      <c r="X2792" t="s">
        <v>6157</v>
      </c>
      <c r="Y2792" t="s">
        <v>6157</v>
      </c>
      <c r="Z2792" t="s">
        <v>6157</v>
      </c>
      <c r="AA2792" t="s">
        <v>4021</v>
      </c>
      <c r="AB2792" t="s">
        <v>6157</v>
      </c>
      <c r="AC2792" t="s">
        <v>6157</v>
      </c>
      <c r="AD2792" t="s">
        <v>6157</v>
      </c>
      <c r="AE2792" t="s">
        <v>6157</v>
      </c>
      <c r="AF2792" t="s">
        <v>6157</v>
      </c>
      <c r="AG2792" t="s">
        <v>6157</v>
      </c>
      <c r="AH2792" t="s">
        <v>6157</v>
      </c>
      <c r="AI2792" t="s">
        <v>6157</v>
      </c>
      <c r="AJ2792" t="s">
        <v>4588</v>
      </c>
      <c r="AK2792" t="s">
        <v>4861</v>
      </c>
      <c r="AL2792" t="s">
        <v>4051</v>
      </c>
      <c r="AM2792" t="s">
        <v>264</v>
      </c>
      <c r="AN2792" t="s">
        <v>4353</v>
      </c>
      <c r="AO2792" s="29">
        <v>57</v>
      </c>
      <c r="AP2792">
        <v>-24.282620000000001</v>
      </c>
      <c r="AQ2792">
        <v>113.42152</v>
      </c>
      <c r="AR2792" t="s">
        <v>1532</v>
      </c>
      <c r="AS2792">
        <v>0</v>
      </c>
      <c r="AT2792" t="s">
        <v>4353</v>
      </c>
      <c r="AU2792" t="s">
        <v>274</v>
      </c>
      <c r="AV2792" t="s">
        <v>4353</v>
      </c>
      <c r="AW2792" t="s">
        <v>4353</v>
      </c>
      <c r="AX2792" t="s">
        <v>6157</v>
      </c>
      <c r="BB2792" t="s">
        <v>6157</v>
      </c>
      <c r="BC2792" t="s">
        <v>6157</v>
      </c>
      <c r="BH2792" t="s">
        <v>231</v>
      </c>
      <c r="BI2792" t="s">
        <v>7195</v>
      </c>
      <c r="BJ2792" t="s">
        <v>4164</v>
      </c>
      <c r="BK2792" t="s">
        <v>4165</v>
      </c>
      <c r="BL2792">
        <v>2016</v>
      </c>
      <c r="BM2792"/>
      <c r="BN2792"/>
      <c r="BO2792"/>
      <c r="BP2792"/>
      <c r="BW2792">
        <v>-18.3</v>
      </c>
      <c r="BY2792">
        <v>10</v>
      </c>
    </row>
    <row r="2793" spans="1:89" ht="16" customHeight="1">
      <c r="A2793">
        <v>2792</v>
      </c>
      <c r="B2793" t="s">
        <v>7107</v>
      </c>
      <c r="C2793" s="2">
        <v>44970</v>
      </c>
      <c r="E2793" t="s">
        <v>2983</v>
      </c>
      <c r="F2793" t="s">
        <v>2983</v>
      </c>
      <c r="G2793" t="s">
        <v>3941</v>
      </c>
      <c r="H2793" t="s">
        <v>6157</v>
      </c>
      <c r="I2793" t="s">
        <v>4625</v>
      </c>
      <c r="J2793" t="s">
        <v>4626</v>
      </c>
      <c r="K2793" t="s">
        <v>4353</v>
      </c>
      <c r="L2793" t="s">
        <v>6157</v>
      </c>
      <c r="M2793" t="s">
        <v>7103</v>
      </c>
      <c r="N2793" t="s">
        <v>1532</v>
      </c>
      <c r="O2793" t="s">
        <v>6987</v>
      </c>
      <c r="P2793" t="s">
        <v>3968</v>
      </c>
      <c r="Q2793" t="s">
        <v>4403</v>
      </c>
      <c r="R2793" t="s">
        <v>6989</v>
      </c>
      <c r="S2793" t="s">
        <v>4353</v>
      </c>
      <c r="T2793" t="s">
        <v>4353</v>
      </c>
      <c r="U2793" t="s">
        <v>6157</v>
      </c>
      <c r="X2793" t="s">
        <v>6157</v>
      </c>
      <c r="Y2793" t="s">
        <v>6157</v>
      </c>
      <c r="Z2793" t="s">
        <v>6157</v>
      </c>
      <c r="AA2793" t="s">
        <v>4021</v>
      </c>
      <c r="AB2793" t="s">
        <v>6157</v>
      </c>
      <c r="AC2793" t="s">
        <v>6157</v>
      </c>
      <c r="AD2793" t="s">
        <v>6157</v>
      </c>
      <c r="AE2793" t="s">
        <v>6157</v>
      </c>
      <c r="AF2793" t="s">
        <v>6157</v>
      </c>
      <c r="AG2793" t="s">
        <v>6157</v>
      </c>
      <c r="AH2793" t="s">
        <v>6157</v>
      </c>
      <c r="AI2793" t="s">
        <v>6157</v>
      </c>
      <c r="AJ2793" t="s">
        <v>4588</v>
      </c>
      <c r="AK2793" t="s">
        <v>4861</v>
      </c>
      <c r="AL2793" t="s">
        <v>4051</v>
      </c>
      <c r="AM2793" t="s">
        <v>264</v>
      </c>
      <c r="AN2793" t="s">
        <v>4353</v>
      </c>
      <c r="AO2793" s="29">
        <v>41</v>
      </c>
      <c r="AP2793">
        <v>-22.669170000000001</v>
      </c>
      <c r="AQ2793">
        <v>114.02267999999999</v>
      </c>
      <c r="AR2793" t="s">
        <v>1532</v>
      </c>
      <c r="AS2793">
        <v>0</v>
      </c>
      <c r="AT2793" t="s">
        <v>4353</v>
      </c>
      <c r="AU2793" t="s">
        <v>274</v>
      </c>
      <c r="AV2793" t="s">
        <v>4353</v>
      </c>
      <c r="AW2793" t="s">
        <v>4353</v>
      </c>
      <c r="AX2793" t="s">
        <v>6157</v>
      </c>
      <c r="BB2793" t="s">
        <v>6157</v>
      </c>
      <c r="BC2793" t="s">
        <v>6157</v>
      </c>
      <c r="BH2793" t="s">
        <v>231</v>
      </c>
      <c r="BI2793" t="s">
        <v>7195</v>
      </c>
      <c r="BJ2793" t="s">
        <v>4164</v>
      </c>
      <c r="BK2793" t="s">
        <v>4165</v>
      </c>
      <c r="BL2793">
        <v>2016</v>
      </c>
      <c r="BM2793"/>
      <c r="BN2793"/>
      <c r="BO2793"/>
      <c r="BP2793"/>
      <c r="BW2793">
        <v>-19.2</v>
      </c>
      <c r="BY2793">
        <v>9.5</v>
      </c>
      <c r="CF2793">
        <v>1</v>
      </c>
      <c r="CI2793">
        <v>-7.2</v>
      </c>
      <c r="CK2793">
        <v>3.9</v>
      </c>
    </row>
    <row r="2794" spans="1:89" ht="16" customHeight="1">
      <c r="A2794">
        <v>2793</v>
      </c>
      <c r="B2794" t="s">
        <v>7107</v>
      </c>
      <c r="C2794" s="2">
        <v>44970</v>
      </c>
      <c r="E2794" t="s">
        <v>3024</v>
      </c>
      <c r="F2794" t="s">
        <v>3024</v>
      </c>
      <c r="G2794" t="s">
        <v>3941</v>
      </c>
      <c r="H2794" t="s">
        <v>6157</v>
      </c>
      <c r="I2794" t="s">
        <v>4625</v>
      </c>
      <c r="J2794" t="s">
        <v>4626</v>
      </c>
      <c r="K2794" t="s">
        <v>4353</v>
      </c>
      <c r="L2794" t="s">
        <v>6157</v>
      </c>
      <c r="M2794" t="s">
        <v>7103</v>
      </c>
      <c r="N2794" t="s">
        <v>1532</v>
      </c>
      <c r="O2794" t="s">
        <v>6987</v>
      </c>
      <c r="P2794" t="s">
        <v>3968</v>
      </c>
      <c r="Q2794" t="s">
        <v>4403</v>
      </c>
      <c r="R2794" t="s">
        <v>6989</v>
      </c>
      <c r="S2794" t="s">
        <v>4353</v>
      </c>
      <c r="T2794" t="s">
        <v>4353</v>
      </c>
      <c r="U2794" t="s">
        <v>6157</v>
      </c>
      <c r="X2794" t="s">
        <v>6157</v>
      </c>
      <c r="Y2794" t="s">
        <v>6157</v>
      </c>
      <c r="Z2794" t="s">
        <v>6157</v>
      </c>
      <c r="AA2794" t="s">
        <v>4021</v>
      </c>
      <c r="AB2794" t="s">
        <v>6157</v>
      </c>
      <c r="AC2794" t="s">
        <v>6157</v>
      </c>
      <c r="AD2794" t="s">
        <v>6157</v>
      </c>
      <c r="AE2794" t="s">
        <v>6157</v>
      </c>
      <c r="AF2794" t="s">
        <v>6157</v>
      </c>
      <c r="AG2794" t="s">
        <v>6157</v>
      </c>
      <c r="AH2794" t="s">
        <v>6157</v>
      </c>
      <c r="AI2794" t="s">
        <v>6157</v>
      </c>
      <c r="AJ2794" t="s">
        <v>4588</v>
      </c>
      <c r="AK2794" t="s">
        <v>4861</v>
      </c>
      <c r="AL2794" t="s">
        <v>4051</v>
      </c>
      <c r="AM2794" t="s">
        <v>264</v>
      </c>
      <c r="AN2794" t="s">
        <v>4353</v>
      </c>
      <c r="AO2794" s="29">
        <v>44</v>
      </c>
      <c r="AP2794">
        <v>-22.643820000000002</v>
      </c>
      <c r="AQ2794">
        <v>114.03057</v>
      </c>
      <c r="AR2794" t="s">
        <v>1532</v>
      </c>
      <c r="AS2794">
        <v>0</v>
      </c>
      <c r="AT2794" t="s">
        <v>4353</v>
      </c>
      <c r="AU2794" t="s">
        <v>274</v>
      </c>
      <c r="AV2794" t="s">
        <v>4353</v>
      </c>
      <c r="AW2794" t="s">
        <v>4353</v>
      </c>
      <c r="AX2794" t="s">
        <v>6157</v>
      </c>
      <c r="BB2794" t="s">
        <v>6157</v>
      </c>
      <c r="BC2794" t="s">
        <v>6157</v>
      </c>
      <c r="BH2794" t="s">
        <v>231</v>
      </c>
      <c r="BI2794" t="s">
        <v>7195</v>
      </c>
      <c r="BJ2794" t="s">
        <v>4164</v>
      </c>
      <c r="BK2794" t="s">
        <v>4165</v>
      </c>
      <c r="BL2794">
        <v>2016</v>
      </c>
      <c r="BM2794"/>
      <c r="BN2794"/>
      <c r="BO2794"/>
      <c r="BP2794"/>
      <c r="BW2794">
        <v>-16.899999999999999</v>
      </c>
      <c r="BY2794">
        <v>10.4</v>
      </c>
      <c r="CF2794">
        <v>1</v>
      </c>
      <c r="CI2794">
        <v>-3.8</v>
      </c>
      <c r="CK2794">
        <v>2.6</v>
      </c>
    </row>
    <row r="2795" spans="1:89" ht="16" customHeight="1">
      <c r="A2795">
        <v>2794</v>
      </c>
      <c r="B2795" t="s">
        <v>7107</v>
      </c>
      <c r="C2795" s="2">
        <v>44970</v>
      </c>
      <c r="E2795" t="s">
        <v>2949</v>
      </c>
      <c r="F2795" t="s">
        <v>2949</v>
      </c>
      <c r="G2795" t="s">
        <v>3941</v>
      </c>
      <c r="H2795" t="s">
        <v>6157</v>
      </c>
      <c r="I2795" t="s">
        <v>4625</v>
      </c>
      <c r="J2795" t="s">
        <v>4626</v>
      </c>
      <c r="K2795" t="s">
        <v>4353</v>
      </c>
      <c r="L2795" t="s">
        <v>6157</v>
      </c>
      <c r="M2795" t="s">
        <v>7103</v>
      </c>
      <c r="N2795" t="s">
        <v>1532</v>
      </c>
      <c r="O2795" t="s">
        <v>6987</v>
      </c>
      <c r="P2795" t="s">
        <v>3968</v>
      </c>
      <c r="Q2795" t="s">
        <v>4403</v>
      </c>
      <c r="R2795" t="s">
        <v>6989</v>
      </c>
      <c r="S2795" t="s">
        <v>4353</v>
      </c>
      <c r="T2795" t="s">
        <v>4353</v>
      </c>
      <c r="U2795" t="s">
        <v>6157</v>
      </c>
      <c r="X2795" t="s">
        <v>6157</v>
      </c>
      <c r="Y2795" t="s">
        <v>6157</v>
      </c>
      <c r="Z2795" t="s">
        <v>6157</v>
      </c>
      <c r="AA2795" t="s">
        <v>4021</v>
      </c>
      <c r="AB2795" t="s">
        <v>6157</v>
      </c>
      <c r="AC2795" t="s">
        <v>6157</v>
      </c>
      <c r="AD2795" t="s">
        <v>6157</v>
      </c>
      <c r="AE2795" t="s">
        <v>6157</v>
      </c>
      <c r="AF2795" t="s">
        <v>6157</v>
      </c>
      <c r="AG2795" t="s">
        <v>6157</v>
      </c>
      <c r="AH2795" t="s">
        <v>6157</v>
      </c>
      <c r="AI2795" t="s">
        <v>6157</v>
      </c>
      <c r="AJ2795" t="s">
        <v>4588</v>
      </c>
      <c r="AK2795" t="s">
        <v>4861</v>
      </c>
      <c r="AL2795" t="s">
        <v>4051</v>
      </c>
      <c r="AM2795" t="s">
        <v>264</v>
      </c>
      <c r="AN2795" t="s">
        <v>4353</v>
      </c>
      <c r="AO2795" s="29">
        <v>50.646297500000003</v>
      </c>
      <c r="AP2795">
        <v>-23.000630000000001</v>
      </c>
      <c r="AQ2795">
        <v>113.89372</v>
      </c>
      <c r="AR2795" t="s">
        <v>1532</v>
      </c>
      <c r="AS2795">
        <v>0</v>
      </c>
      <c r="AT2795" t="s">
        <v>4353</v>
      </c>
      <c r="AU2795" t="s">
        <v>274</v>
      </c>
      <c r="AV2795" t="s">
        <v>4353</v>
      </c>
      <c r="AW2795" t="s">
        <v>4353</v>
      </c>
      <c r="AX2795" t="s">
        <v>6157</v>
      </c>
      <c r="BB2795" t="s">
        <v>6157</v>
      </c>
      <c r="BC2795" t="s">
        <v>6157</v>
      </c>
      <c r="BH2795" t="s">
        <v>231</v>
      </c>
      <c r="BI2795" t="s">
        <v>7195</v>
      </c>
      <c r="BJ2795" t="s">
        <v>4164</v>
      </c>
      <c r="BK2795" t="s">
        <v>4165</v>
      </c>
      <c r="BL2795">
        <v>2016</v>
      </c>
      <c r="BM2795"/>
      <c r="BN2795"/>
      <c r="BO2795"/>
      <c r="BP2795"/>
      <c r="BW2795">
        <v>-20.399999999999999</v>
      </c>
      <c r="BY2795">
        <v>8.6</v>
      </c>
    </row>
    <row r="2796" spans="1:89" ht="16" customHeight="1">
      <c r="A2796">
        <v>2795</v>
      </c>
      <c r="B2796" t="s">
        <v>7107</v>
      </c>
      <c r="C2796" s="2">
        <v>44970</v>
      </c>
      <c r="E2796" t="s">
        <v>2908</v>
      </c>
      <c r="F2796" t="s">
        <v>2908</v>
      </c>
      <c r="G2796" t="s">
        <v>3941</v>
      </c>
      <c r="H2796" t="s">
        <v>6157</v>
      </c>
      <c r="I2796" t="s">
        <v>4625</v>
      </c>
      <c r="J2796" t="s">
        <v>4626</v>
      </c>
      <c r="K2796" t="s">
        <v>4353</v>
      </c>
      <c r="L2796" t="s">
        <v>6157</v>
      </c>
      <c r="M2796" t="s">
        <v>7103</v>
      </c>
      <c r="N2796" t="s">
        <v>1532</v>
      </c>
      <c r="O2796" t="s">
        <v>6987</v>
      </c>
      <c r="P2796" t="s">
        <v>3968</v>
      </c>
      <c r="Q2796" t="s">
        <v>4403</v>
      </c>
      <c r="R2796" t="s">
        <v>6989</v>
      </c>
      <c r="S2796" t="s">
        <v>4353</v>
      </c>
      <c r="T2796" t="s">
        <v>4353</v>
      </c>
      <c r="U2796" t="s">
        <v>6157</v>
      </c>
      <c r="X2796" t="s">
        <v>6157</v>
      </c>
      <c r="Y2796" t="s">
        <v>6157</v>
      </c>
      <c r="Z2796" t="s">
        <v>6157</v>
      </c>
      <c r="AA2796" t="s">
        <v>4021</v>
      </c>
      <c r="AB2796" t="s">
        <v>6157</v>
      </c>
      <c r="AC2796" t="s">
        <v>6157</v>
      </c>
      <c r="AD2796" t="s">
        <v>6157</v>
      </c>
      <c r="AE2796" t="s">
        <v>6157</v>
      </c>
      <c r="AF2796" t="s">
        <v>6157</v>
      </c>
      <c r="AG2796" t="s">
        <v>6157</v>
      </c>
      <c r="AH2796" t="s">
        <v>6157</v>
      </c>
      <c r="AI2796" t="s">
        <v>6157</v>
      </c>
      <c r="AJ2796" t="s">
        <v>4588</v>
      </c>
      <c r="AK2796" t="s">
        <v>4861</v>
      </c>
      <c r="AL2796" t="s">
        <v>4051</v>
      </c>
      <c r="AM2796" t="s">
        <v>264</v>
      </c>
      <c r="AN2796" t="s">
        <v>4353</v>
      </c>
      <c r="AO2796" s="29">
        <v>41</v>
      </c>
      <c r="AP2796">
        <v>-22.668579999999999</v>
      </c>
      <c r="AQ2796">
        <v>114.02287</v>
      </c>
      <c r="AR2796" t="s">
        <v>1532</v>
      </c>
      <c r="AS2796">
        <v>0</v>
      </c>
      <c r="AT2796" t="s">
        <v>4353</v>
      </c>
      <c r="AU2796" t="s">
        <v>274</v>
      </c>
      <c r="AV2796" t="s">
        <v>4353</v>
      </c>
      <c r="AW2796" t="s">
        <v>4353</v>
      </c>
      <c r="AX2796" t="s">
        <v>6157</v>
      </c>
      <c r="BB2796" t="s">
        <v>6157</v>
      </c>
      <c r="BC2796" t="s">
        <v>6157</v>
      </c>
      <c r="BH2796" t="s">
        <v>231</v>
      </c>
      <c r="BI2796" t="s">
        <v>7195</v>
      </c>
      <c r="BJ2796" t="s">
        <v>4164</v>
      </c>
      <c r="BK2796" t="s">
        <v>4165</v>
      </c>
      <c r="BL2796">
        <v>2016</v>
      </c>
      <c r="BM2796"/>
      <c r="BN2796"/>
      <c r="BO2796"/>
      <c r="BP2796"/>
      <c r="BW2796">
        <v>-17.600000000000001</v>
      </c>
      <c r="BY2796">
        <v>9.8000000000000007</v>
      </c>
      <c r="CF2796">
        <v>1</v>
      </c>
      <c r="CI2796">
        <v>-4.5999999999999996</v>
      </c>
      <c r="CK2796">
        <v>1.1000000000000001</v>
      </c>
    </row>
    <row r="2797" spans="1:89" ht="16" customHeight="1">
      <c r="A2797">
        <v>2796</v>
      </c>
      <c r="B2797" t="s">
        <v>7107</v>
      </c>
      <c r="C2797" s="2">
        <v>44970</v>
      </c>
      <c r="E2797" t="s">
        <v>3025</v>
      </c>
      <c r="F2797" t="s">
        <v>3025</v>
      </c>
      <c r="G2797" t="s">
        <v>3941</v>
      </c>
      <c r="H2797" t="s">
        <v>6157</v>
      </c>
      <c r="I2797" t="s">
        <v>4625</v>
      </c>
      <c r="J2797" t="s">
        <v>4626</v>
      </c>
      <c r="K2797" t="s">
        <v>4353</v>
      </c>
      <c r="L2797" t="s">
        <v>6157</v>
      </c>
      <c r="M2797" t="s">
        <v>7103</v>
      </c>
      <c r="N2797" t="s">
        <v>1532</v>
      </c>
      <c r="O2797" t="s">
        <v>6987</v>
      </c>
      <c r="P2797" t="s">
        <v>3968</v>
      </c>
      <c r="Q2797" t="s">
        <v>4403</v>
      </c>
      <c r="R2797" t="s">
        <v>6989</v>
      </c>
      <c r="S2797" t="s">
        <v>4353</v>
      </c>
      <c r="T2797" t="s">
        <v>4353</v>
      </c>
      <c r="U2797" t="s">
        <v>6157</v>
      </c>
      <c r="X2797" t="s">
        <v>6157</v>
      </c>
      <c r="Y2797" t="s">
        <v>6157</v>
      </c>
      <c r="Z2797" t="s">
        <v>6157</v>
      </c>
      <c r="AA2797" t="s">
        <v>4021</v>
      </c>
      <c r="AB2797" t="s">
        <v>6157</v>
      </c>
      <c r="AC2797" t="s">
        <v>6157</v>
      </c>
      <c r="AD2797" t="s">
        <v>6157</v>
      </c>
      <c r="AE2797" t="s">
        <v>6157</v>
      </c>
      <c r="AF2797" t="s">
        <v>6157</v>
      </c>
      <c r="AG2797" t="s">
        <v>6157</v>
      </c>
      <c r="AH2797" t="s">
        <v>6157</v>
      </c>
      <c r="AI2797" t="s">
        <v>6157</v>
      </c>
      <c r="AJ2797" t="s">
        <v>4588</v>
      </c>
      <c r="AK2797" t="s">
        <v>4861</v>
      </c>
      <c r="AL2797" t="s">
        <v>4051</v>
      </c>
      <c r="AM2797" t="s">
        <v>264</v>
      </c>
      <c r="AN2797" t="s">
        <v>4353</v>
      </c>
      <c r="AO2797" s="29">
        <v>52</v>
      </c>
      <c r="AP2797">
        <v>-22.922350000000002</v>
      </c>
      <c r="AQ2797">
        <v>113.90427</v>
      </c>
      <c r="AR2797" t="s">
        <v>1532</v>
      </c>
      <c r="AS2797">
        <v>0</v>
      </c>
      <c r="AT2797" t="s">
        <v>4353</v>
      </c>
      <c r="AU2797" t="s">
        <v>274</v>
      </c>
      <c r="AV2797" t="s">
        <v>4353</v>
      </c>
      <c r="AW2797" t="s">
        <v>4353</v>
      </c>
      <c r="AX2797" t="s">
        <v>6157</v>
      </c>
      <c r="BB2797" t="s">
        <v>6157</v>
      </c>
      <c r="BC2797" t="s">
        <v>6157</v>
      </c>
      <c r="BH2797" t="s">
        <v>231</v>
      </c>
      <c r="BI2797" t="s">
        <v>7195</v>
      </c>
      <c r="BJ2797" t="s">
        <v>4164</v>
      </c>
      <c r="BK2797" t="s">
        <v>4165</v>
      </c>
      <c r="BL2797">
        <v>2016</v>
      </c>
      <c r="BM2797"/>
      <c r="BN2797"/>
      <c r="BO2797"/>
      <c r="BP2797"/>
      <c r="BW2797">
        <v>-17.100000000000001</v>
      </c>
      <c r="BY2797">
        <v>13.9</v>
      </c>
      <c r="CF2797">
        <v>1</v>
      </c>
      <c r="CI2797">
        <v>-6</v>
      </c>
      <c r="CK2797">
        <v>0.7</v>
      </c>
    </row>
    <row r="2798" spans="1:89" ht="16" customHeight="1">
      <c r="A2798">
        <v>2797</v>
      </c>
      <c r="B2798" t="s">
        <v>7107</v>
      </c>
      <c r="C2798" s="2">
        <v>44970</v>
      </c>
      <c r="E2798" t="s">
        <v>3026</v>
      </c>
      <c r="F2798" t="s">
        <v>3026</v>
      </c>
      <c r="G2798" t="s">
        <v>3941</v>
      </c>
      <c r="H2798" t="s">
        <v>6157</v>
      </c>
      <c r="I2798" t="s">
        <v>4625</v>
      </c>
      <c r="J2798" t="s">
        <v>4626</v>
      </c>
      <c r="K2798" t="s">
        <v>4353</v>
      </c>
      <c r="L2798" t="s">
        <v>6157</v>
      </c>
      <c r="M2798" t="s">
        <v>7103</v>
      </c>
      <c r="N2798" t="s">
        <v>1532</v>
      </c>
      <c r="O2798" t="s">
        <v>6987</v>
      </c>
      <c r="P2798" t="s">
        <v>3968</v>
      </c>
      <c r="Q2798" t="s">
        <v>4403</v>
      </c>
      <c r="R2798" t="s">
        <v>6989</v>
      </c>
      <c r="S2798" t="s">
        <v>4353</v>
      </c>
      <c r="T2798" t="s">
        <v>4353</v>
      </c>
      <c r="U2798" t="s">
        <v>6157</v>
      </c>
      <c r="X2798" t="s">
        <v>6157</v>
      </c>
      <c r="Y2798" t="s">
        <v>6157</v>
      </c>
      <c r="Z2798" t="s">
        <v>6157</v>
      </c>
      <c r="AA2798" t="s">
        <v>4021</v>
      </c>
      <c r="AB2798" t="s">
        <v>6157</v>
      </c>
      <c r="AC2798" t="s">
        <v>6157</v>
      </c>
      <c r="AD2798" t="s">
        <v>6157</v>
      </c>
      <c r="AE2798" t="s">
        <v>6157</v>
      </c>
      <c r="AF2798" t="s">
        <v>6157</v>
      </c>
      <c r="AG2798" t="s">
        <v>6157</v>
      </c>
      <c r="AH2798" t="s">
        <v>6157</v>
      </c>
      <c r="AI2798" t="s">
        <v>6157</v>
      </c>
      <c r="AJ2798" t="s">
        <v>4588</v>
      </c>
      <c r="AK2798" t="s">
        <v>4861</v>
      </c>
      <c r="AL2798" t="s">
        <v>4051</v>
      </c>
      <c r="AM2798" t="s">
        <v>264</v>
      </c>
      <c r="AN2798" t="s">
        <v>4353</v>
      </c>
      <c r="AO2798" s="29">
        <v>17.6493015</v>
      </c>
      <c r="AP2798">
        <v>-23.922750000000001</v>
      </c>
      <c r="AQ2798">
        <v>113.49532000000001</v>
      </c>
      <c r="AR2798" t="s">
        <v>1532</v>
      </c>
      <c r="AS2798">
        <v>0</v>
      </c>
      <c r="AT2798" t="s">
        <v>4353</v>
      </c>
      <c r="AU2798" t="s">
        <v>274</v>
      </c>
      <c r="AV2798" t="s">
        <v>4353</v>
      </c>
      <c r="AW2798" t="s">
        <v>4353</v>
      </c>
      <c r="AX2798" t="s">
        <v>6157</v>
      </c>
      <c r="BB2798" t="s">
        <v>6157</v>
      </c>
      <c r="BC2798" t="s">
        <v>6157</v>
      </c>
      <c r="BH2798" t="s">
        <v>231</v>
      </c>
      <c r="BI2798" t="s">
        <v>7195</v>
      </c>
      <c r="BJ2798" t="s">
        <v>4164</v>
      </c>
      <c r="BK2798" t="s">
        <v>4165</v>
      </c>
      <c r="BL2798">
        <v>2016</v>
      </c>
      <c r="BM2798"/>
      <c r="BN2798"/>
      <c r="BO2798"/>
      <c r="BP2798"/>
      <c r="BW2798">
        <v>-18</v>
      </c>
      <c r="BY2798">
        <v>11.4</v>
      </c>
      <c r="CF2798">
        <v>1</v>
      </c>
      <c r="CI2798">
        <v>-5</v>
      </c>
      <c r="CK2798">
        <v>3.7</v>
      </c>
    </row>
    <row r="2799" spans="1:89" ht="16" customHeight="1">
      <c r="A2799">
        <v>2798</v>
      </c>
      <c r="B2799" t="s">
        <v>7107</v>
      </c>
      <c r="C2799" s="2">
        <v>44970</v>
      </c>
      <c r="E2799" t="s">
        <v>3027</v>
      </c>
      <c r="F2799" t="s">
        <v>3027</v>
      </c>
      <c r="G2799" t="s">
        <v>3941</v>
      </c>
      <c r="H2799" t="s">
        <v>6157</v>
      </c>
      <c r="I2799" t="s">
        <v>4625</v>
      </c>
      <c r="J2799" t="s">
        <v>4626</v>
      </c>
      <c r="K2799" t="s">
        <v>4353</v>
      </c>
      <c r="L2799" t="s">
        <v>6157</v>
      </c>
      <c r="M2799" t="s">
        <v>7103</v>
      </c>
      <c r="N2799" t="s">
        <v>1532</v>
      </c>
      <c r="O2799" t="s">
        <v>6987</v>
      </c>
      <c r="P2799" t="s">
        <v>3968</v>
      </c>
      <c r="Q2799" t="s">
        <v>4403</v>
      </c>
      <c r="R2799" t="s">
        <v>6989</v>
      </c>
      <c r="S2799" t="s">
        <v>4353</v>
      </c>
      <c r="T2799" t="s">
        <v>4353</v>
      </c>
      <c r="U2799" t="s">
        <v>6157</v>
      </c>
      <c r="X2799" t="s">
        <v>6157</v>
      </c>
      <c r="Y2799" t="s">
        <v>6157</v>
      </c>
      <c r="Z2799" t="s">
        <v>6157</v>
      </c>
      <c r="AA2799" t="s">
        <v>4021</v>
      </c>
      <c r="AB2799" t="s">
        <v>6157</v>
      </c>
      <c r="AC2799" t="s">
        <v>6157</v>
      </c>
      <c r="AD2799" t="s">
        <v>6157</v>
      </c>
      <c r="AE2799" t="s">
        <v>6157</v>
      </c>
      <c r="AF2799" t="s">
        <v>6157</v>
      </c>
      <c r="AG2799" t="s">
        <v>6157</v>
      </c>
      <c r="AH2799" t="s">
        <v>6157</v>
      </c>
      <c r="AI2799" t="s">
        <v>6157</v>
      </c>
      <c r="AJ2799" t="s">
        <v>4588</v>
      </c>
      <c r="AK2799" t="s">
        <v>4861</v>
      </c>
      <c r="AL2799" t="s">
        <v>4051</v>
      </c>
      <c r="AM2799" t="s">
        <v>264</v>
      </c>
      <c r="AN2799" t="s">
        <v>4353</v>
      </c>
      <c r="AO2799" s="29">
        <v>13.819088900000001</v>
      </c>
      <c r="AP2799">
        <v>-23.965599999999998</v>
      </c>
      <c r="AQ2799">
        <v>113.47107</v>
      </c>
      <c r="AR2799" t="s">
        <v>1532</v>
      </c>
      <c r="AS2799">
        <v>0</v>
      </c>
      <c r="AT2799" t="s">
        <v>4353</v>
      </c>
      <c r="AU2799" t="s">
        <v>274</v>
      </c>
      <c r="AV2799" t="s">
        <v>4353</v>
      </c>
      <c r="AW2799" t="s">
        <v>4353</v>
      </c>
      <c r="AX2799" t="s">
        <v>6157</v>
      </c>
      <c r="BB2799" t="s">
        <v>6157</v>
      </c>
      <c r="BC2799" t="s">
        <v>6157</v>
      </c>
      <c r="BH2799" t="s">
        <v>231</v>
      </c>
      <c r="BI2799" t="s">
        <v>7195</v>
      </c>
      <c r="BJ2799" t="s">
        <v>4164</v>
      </c>
      <c r="BK2799" t="s">
        <v>4165</v>
      </c>
      <c r="BL2799">
        <v>2016</v>
      </c>
      <c r="BM2799"/>
      <c r="BN2799"/>
      <c r="BO2799"/>
      <c r="BP2799"/>
      <c r="BW2799">
        <v>-17.2</v>
      </c>
      <c r="BY2799">
        <v>13.9</v>
      </c>
      <c r="CF2799">
        <v>1</v>
      </c>
      <c r="CI2799">
        <v>-5.7</v>
      </c>
      <c r="CK2799">
        <v>6.6</v>
      </c>
    </row>
    <row r="2800" spans="1:89" ht="16" customHeight="1">
      <c r="A2800">
        <v>2799</v>
      </c>
      <c r="B2800" t="s">
        <v>7107</v>
      </c>
      <c r="C2800" s="2">
        <v>44970</v>
      </c>
      <c r="E2800" t="s">
        <v>2959</v>
      </c>
      <c r="F2800" t="s">
        <v>2959</v>
      </c>
      <c r="G2800" t="s">
        <v>3941</v>
      </c>
      <c r="H2800" t="s">
        <v>6157</v>
      </c>
      <c r="I2800" t="s">
        <v>4625</v>
      </c>
      <c r="J2800" t="s">
        <v>4626</v>
      </c>
      <c r="K2800" t="s">
        <v>4353</v>
      </c>
      <c r="L2800" t="s">
        <v>6157</v>
      </c>
      <c r="M2800" t="s">
        <v>7103</v>
      </c>
      <c r="N2800" t="s">
        <v>1532</v>
      </c>
      <c r="O2800" t="s">
        <v>6987</v>
      </c>
      <c r="P2800" t="s">
        <v>3968</v>
      </c>
      <c r="Q2800" t="s">
        <v>4403</v>
      </c>
      <c r="R2800" t="s">
        <v>6989</v>
      </c>
      <c r="S2800" t="s">
        <v>4353</v>
      </c>
      <c r="T2800" t="s">
        <v>4353</v>
      </c>
      <c r="U2800" t="s">
        <v>6157</v>
      </c>
      <c r="X2800" t="s">
        <v>6157</v>
      </c>
      <c r="Y2800" t="s">
        <v>6157</v>
      </c>
      <c r="Z2800" t="s">
        <v>6157</v>
      </c>
      <c r="AA2800" t="s">
        <v>4021</v>
      </c>
      <c r="AB2800" t="s">
        <v>6157</v>
      </c>
      <c r="AC2800" t="s">
        <v>6157</v>
      </c>
      <c r="AD2800" t="s">
        <v>6157</v>
      </c>
      <c r="AE2800" t="s">
        <v>6157</v>
      </c>
      <c r="AF2800" t="s">
        <v>6157</v>
      </c>
      <c r="AG2800" t="s">
        <v>6157</v>
      </c>
      <c r="AH2800" t="s">
        <v>6157</v>
      </c>
      <c r="AI2800" t="s">
        <v>6157</v>
      </c>
      <c r="AJ2800" t="s">
        <v>4588</v>
      </c>
      <c r="AK2800" t="s">
        <v>4861</v>
      </c>
      <c r="AL2800" t="s">
        <v>4051</v>
      </c>
      <c r="AM2800" t="s">
        <v>264</v>
      </c>
      <c r="AN2800" t="s">
        <v>4353</v>
      </c>
      <c r="AO2800" s="29">
        <v>22.407339100000002</v>
      </c>
      <c r="AP2800">
        <v>-23.9038</v>
      </c>
      <c r="AQ2800">
        <v>113.47833</v>
      </c>
      <c r="AR2800" t="s">
        <v>1532</v>
      </c>
      <c r="AS2800">
        <v>0</v>
      </c>
      <c r="AT2800" t="s">
        <v>4353</v>
      </c>
      <c r="AU2800" t="s">
        <v>274</v>
      </c>
      <c r="AV2800" t="s">
        <v>4353</v>
      </c>
      <c r="AW2800" t="s">
        <v>4353</v>
      </c>
      <c r="AX2800" t="s">
        <v>6157</v>
      </c>
      <c r="BB2800" t="s">
        <v>6157</v>
      </c>
      <c r="BC2800" t="s">
        <v>6157</v>
      </c>
      <c r="BH2800" t="s">
        <v>231</v>
      </c>
      <c r="BI2800" t="s">
        <v>7195</v>
      </c>
      <c r="BJ2800" t="s">
        <v>4164</v>
      </c>
      <c r="BK2800" t="s">
        <v>4165</v>
      </c>
      <c r="BL2800">
        <v>2016</v>
      </c>
      <c r="BM2800"/>
      <c r="BN2800"/>
      <c r="BO2800"/>
      <c r="BP2800"/>
      <c r="BW2800">
        <v>-21.3</v>
      </c>
      <c r="BY2800">
        <v>9.9</v>
      </c>
    </row>
    <row r="2801" spans="1:89" ht="16" customHeight="1">
      <c r="A2801">
        <v>2800</v>
      </c>
      <c r="B2801" t="s">
        <v>7107</v>
      </c>
      <c r="C2801" s="2">
        <v>44970</v>
      </c>
      <c r="E2801" t="s">
        <v>2914</v>
      </c>
      <c r="F2801" t="s">
        <v>2914</v>
      </c>
      <c r="G2801" t="s">
        <v>3941</v>
      </c>
      <c r="H2801" t="s">
        <v>6157</v>
      </c>
      <c r="I2801" t="s">
        <v>4625</v>
      </c>
      <c r="J2801" t="s">
        <v>4626</v>
      </c>
      <c r="K2801" t="s">
        <v>4353</v>
      </c>
      <c r="L2801" t="s">
        <v>6157</v>
      </c>
      <c r="M2801" t="s">
        <v>7103</v>
      </c>
      <c r="N2801" t="s">
        <v>1532</v>
      </c>
      <c r="O2801" t="s">
        <v>6987</v>
      </c>
      <c r="P2801" t="s">
        <v>3968</v>
      </c>
      <c r="Q2801" t="s">
        <v>4403</v>
      </c>
      <c r="R2801" t="s">
        <v>6989</v>
      </c>
      <c r="S2801" t="s">
        <v>4353</v>
      </c>
      <c r="T2801" t="s">
        <v>4353</v>
      </c>
      <c r="U2801" t="s">
        <v>6157</v>
      </c>
      <c r="X2801" t="s">
        <v>6157</v>
      </c>
      <c r="Y2801" t="s">
        <v>6157</v>
      </c>
      <c r="Z2801" t="s">
        <v>6157</v>
      </c>
      <c r="AA2801" t="s">
        <v>4021</v>
      </c>
      <c r="AB2801" t="s">
        <v>6157</v>
      </c>
      <c r="AC2801" t="s">
        <v>6157</v>
      </c>
      <c r="AD2801" t="s">
        <v>6157</v>
      </c>
      <c r="AE2801" t="s">
        <v>6157</v>
      </c>
      <c r="AF2801" t="s">
        <v>6157</v>
      </c>
      <c r="AG2801" t="s">
        <v>6157</v>
      </c>
      <c r="AH2801" t="s">
        <v>6157</v>
      </c>
      <c r="AI2801" t="s">
        <v>6157</v>
      </c>
      <c r="AJ2801" t="s">
        <v>4588</v>
      </c>
      <c r="AK2801" t="s">
        <v>4861</v>
      </c>
      <c r="AL2801" t="s">
        <v>4051</v>
      </c>
      <c r="AM2801" t="s">
        <v>264</v>
      </c>
      <c r="AN2801" t="s">
        <v>4353</v>
      </c>
      <c r="AO2801" s="29">
        <v>41</v>
      </c>
      <c r="AP2801">
        <v>-22.670249999999999</v>
      </c>
      <c r="AQ2801">
        <v>114.02238</v>
      </c>
      <c r="AR2801" t="s">
        <v>1532</v>
      </c>
      <c r="AS2801">
        <v>0</v>
      </c>
      <c r="AT2801" t="s">
        <v>4353</v>
      </c>
      <c r="AU2801" t="s">
        <v>274</v>
      </c>
      <c r="AV2801" t="s">
        <v>4353</v>
      </c>
      <c r="AW2801" t="s">
        <v>4353</v>
      </c>
      <c r="AX2801" t="s">
        <v>6157</v>
      </c>
      <c r="BB2801" t="s">
        <v>6157</v>
      </c>
      <c r="BC2801" t="s">
        <v>6157</v>
      </c>
      <c r="BH2801" t="s">
        <v>231</v>
      </c>
      <c r="BI2801" t="s">
        <v>7195</v>
      </c>
      <c r="BJ2801" t="s">
        <v>4164</v>
      </c>
      <c r="BK2801" t="s">
        <v>4165</v>
      </c>
      <c r="BL2801">
        <v>2016</v>
      </c>
      <c r="BM2801"/>
      <c r="BN2801"/>
      <c r="BO2801"/>
      <c r="BP2801"/>
      <c r="BW2801">
        <v>-17.2</v>
      </c>
      <c r="BY2801">
        <v>12.2</v>
      </c>
      <c r="CF2801">
        <v>1</v>
      </c>
      <c r="CI2801">
        <v>-4.9000000000000004</v>
      </c>
      <c r="CK2801">
        <v>3.9</v>
      </c>
    </row>
    <row r="2802" spans="1:89" ht="16" customHeight="1">
      <c r="A2802">
        <v>2801</v>
      </c>
      <c r="B2802" t="s">
        <v>7107</v>
      </c>
      <c r="C2802" s="2">
        <v>44970</v>
      </c>
      <c r="E2802" t="s">
        <v>3028</v>
      </c>
      <c r="F2802" t="s">
        <v>3028</v>
      </c>
      <c r="G2802" t="s">
        <v>3941</v>
      </c>
      <c r="H2802" t="s">
        <v>6157</v>
      </c>
      <c r="I2802" t="s">
        <v>4625</v>
      </c>
      <c r="J2802" t="s">
        <v>4626</v>
      </c>
      <c r="K2802" t="s">
        <v>4353</v>
      </c>
      <c r="L2802" t="s">
        <v>6157</v>
      </c>
      <c r="M2802" t="s">
        <v>7103</v>
      </c>
      <c r="N2802" t="s">
        <v>1532</v>
      </c>
      <c r="O2802" t="s">
        <v>6987</v>
      </c>
      <c r="P2802" t="s">
        <v>3968</v>
      </c>
      <c r="Q2802" t="s">
        <v>4403</v>
      </c>
      <c r="R2802" t="s">
        <v>6989</v>
      </c>
      <c r="S2802" t="s">
        <v>4353</v>
      </c>
      <c r="T2802" t="s">
        <v>4353</v>
      </c>
      <c r="U2802" t="s">
        <v>6157</v>
      </c>
      <c r="X2802" t="s">
        <v>6157</v>
      </c>
      <c r="Y2802" t="s">
        <v>6157</v>
      </c>
      <c r="Z2802" t="s">
        <v>6157</v>
      </c>
      <c r="AA2802" t="s">
        <v>4021</v>
      </c>
      <c r="AB2802" t="s">
        <v>6157</v>
      </c>
      <c r="AC2802" t="s">
        <v>6157</v>
      </c>
      <c r="AD2802" t="s">
        <v>6157</v>
      </c>
      <c r="AE2802" t="s">
        <v>6157</v>
      </c>
      <c r="AF2802" t="s">
        <v>6157</v>
      </c>
      <c r="AG2802" t="s">
        <v>6157</v>
      </c>
      <c r="AH2802" t="s">
        <v>6157</v>
      </c>
      <c r="AI2802" t="s">
        <v>6157</v>
      </c>
      <c r="AJ2802" t="s">
        <v>4588</v>
      </c>
      <c r="AK2802" t="s">
        <v>4861</v>
      </c>
      <c r="AL2802" t="s">
        <v>4051</v>
      </c>
      <c r="AM2802" t="s">
        <v>264</v>
      </c>
      <c r="AN2802" t="s">
        <v>4353</v>
      </c>
      <c r="AO2802" s="29">
        <v>56</v>
      </c>
      <c r="AP2802">
        <v>-24.295719999999999</v>
      </c>
      <c r="AQ2802">
        <v>113.428</v>
      </c>
      <c r="AR2802" t="s">
        <v>1532</v>
      </c>
      <c r="AS2802">
        <v>0</v>
      </c>
      <c r="AT2802" t="s">
        <v>4353</v>
      </c>
      <c r="AU2802" t="s">
        <v>274</v>
      </c>
      <c r="AV2802" t="s">
        <v>4353</v>
      </c>
      <c r="AW2802" t="s">
        <v>4353</v>
      </c>
      <c r="AX2802" t="s">
        <v>6157</v>
      </c>
      <c r="BB2802" t="s">
        <v>6157</v>
      </c>
      <c r="BC2802" t="s">
        <v>6157</v>
      </c>
      <c r="BH2802" t="s">
        <v>231</v>
      </c>
      <c r="BI2802" t="s">
        <v>7195</v>
      </c>
      <c r="BJ2802" t="s">
        <v>4164</v>
      </c>
      <c r="BK2802" t="s">
        <v>4165</v>
      </c>
      <c r="BL2802">
        <v>2016</v>
      </c>
      <c r="BM2802"/>
      <c r="BN2802"/>
      <c r="BO2802"/>
      <c r="BP2802"/>
      <c r="BW2802">
        <v>-16.899999999999999</v>
      </c>
      <c r="BY2802">
        <v>8.6999999999999993</v>
      </c>
      <c r="CF2802">
        <v>1</v>
      </c>
      <c r="CI2802">
        <v>-2.4</v>
      </c>
      <c r="CK2802">
        <v>7.3</v>
      </c>
    </row>
    <row r="2803" spans="1:89" ht="16" customHeight="1">
      <c r="A2803">
        <v>2802</v>
      </c>
      <c r="B2803" t="s">
        <v>7107</v>
      </c>
      <c r="C2803" s="2">
        <v>44970</v>
      </c>
      <c r="E2803" t="s">
        <v>2949</v>
      </c>
      <c r="F2803" t="s">
        <v>2949</v>
      </c>
      <c r="G2803" t="s">
        <v>3941</v>
      </c>
      <c r="H2803" t="s">
        <v>6157</v>
      </c>
      <c r="I2803" t="s">
        <v>4625</v>
      </c>
      <c r="J2803" t="s">
        <v>4626</v>
      </c>
      <c r="K2803" t="s">
        <v>4353</v>
      </c>
      <c r="L2803" t="s">
        <v>6157</v>
      </c>
      <c r="M2803" t="s">
        <v>7103</v>
      </c>
      <c r="N2803" t="s">
        <v>1532</v>
      </c>
      <c r="O2803" t="s">
        <v>6987</v>
      </c>
      <c r="P2803" t="s">
        <v>3968</v>
      </c>
      <c r="Q2803" t="s">
        <v>4403</v>
      </c>
      <c r="R2803" t="s">
        <v>6989</v>
      </c>
      <c r="S2803" t="s">
        <v>4353</v>
      </c>
      <c r="T2803" t="s">
        <v>4353</v>
      </c>
      <c r="U2803" t="s">
        <v>6157</v>
      </c>
      <c r="X2803" t="s">
        <v>6157</v>
      </c>
      <c r="Y2803" t="s">
        <v>6157</v>
      </c>
      <c r="Z2803" t="s">
        <v>6157</v>
      </c>
      <c r="AA2803" t="s">
        <v>4021</v>
      </c>
      <c r="AB2803" t="s">
        <v>6157</v>
      </c>
      <c r="AC2803" t="s">
        <v>6157</v>
      </c>
      <c r="AD2803" t="s">
        <v>6157</v>
      </c>
      <c r="AE2803" t="s">
        <v>6157</v>
      </c>
      <c r="AF2803" t="s">
        <v>6157</v>
      </c>
      <c r="AG2803" t="s">
        <v>6157</v>
      </c>
      <c r="AH2803" t="s">
        <v>6157</v>
      </c>
      <c r="AI2803" t="s">
        <v>6157</v>
      </c>
      <c r="AJ2803" t="s">
        <v>4588</v>
      </c>
      <c r="AK2803" t="s">
        <v>4861</v>
      </c>
      <c r="AL2803" t="s">
        <v>4051</v>
      </c>
      <c r="AM2803" t="s">
        <v>264</v>
      </c>
      <c r="AN2803" t="s">
        <v>4353</v>
      </c>
      <c r="AO2803" s="29">
        <v>41.9593773</v>
      </c>
      <c r="AP2803">
        <v>-22.658670000000001</v>
      </c>
      <c r="AQ2803">
        <v>114.02088000000001</v>
      </c>
      <c r="AR2803" t="s">
        <v>1532</v>
      </c>
      <c r="AS2803">
        <v>0</v>
      </c>
      <c r="AT2803" t="s">
        <v>4353</v>
      </c>
      <c r="AU2803" t="s">
        <v>274</v>
      </c>
      <c r="AV2803" t="s">
        <v>4353</v>
      </c>
      <c r="AW2803" t="s">
        <v>4353</v>
      </c>
      <c r="AX2803" t="s">
        <v>6157</v>
      </c>
      <c r="BB2803" t="s">
        <v>6157</v>
      </c>
      <c r="BC2803" t="s">
        <v>6157</v>
      </c>
      <c r="BH2803" t="s">
        <v>231</v>
      </c>
      <c r="BI2803" t="s">
        <v>7195</v>
      </c>
      <c r="BJ2803" t="s">
        <v>4164</v>
      </c>
      <c r="BK2803" t="s">
        <v>4165</v>
      </c>
      <c r="BL2803">
        <v>2016</v>
      </c>
      <c r="BM2803"/>
      <c r="BN2803"/>
      <c r="BO2803"/>
      <c r="BP2803"/>
      <c r="BW2803">
        <v>-20.2</v>
      </c>
      <c r="BY2803">
        <v>9.4</v>
      </c>
    </row>
    <row r="2804" spans="1:89" ht="16" customHeight="1">
      <c r="A2804">
        <v>2803</v>
      </c>
      <c r="B2804" t="s">
        <v>7107</v>
      </c>
      <c r="C2804" s="2">
        <v>44970</v>
      </c>
      <c r="E2804" t="s">
        <v>3029</v>
      </c>
      <c r="F2804" t="s">
        <v>3029</v>
      </c>
      <c r="G2804" t="s">
        <v>3941</v>
      </c>
      <c r="H2804" t="s">
        <v>6157</v>
      </c>
      <c r="I2804" t="s">
        <v>4625</v>
      </c>
      <c r="J2804" t="s">
        <v>4626</v>
      </c>
      <c r="K2804" t="s">
        <v>4353</v>
      </c>
      <c r="L2804" t="s">
        <v>6157</v>
      </c>
      <c r="M2804" t="s">
        <v>7103</v>
      </c>
      <c r="N2804" t="s">
        <v>1532</v>
      </c>
      <c r="O2804" t="s">
        <v>6987</v>
      </c>
      <c r="P2804" t="s">
        <v>3968</v>
      </c>
      <c r="Q2804" t="s">
        <v>4403</v>
      </c>
      <c r="R2804" t="s">
        <v>6989</v>
      </c>
      <c r="S2804" t="s">
        <v>4353</v>
      </c>
      <c r="T2804" t="s">
        <v>4353</v>
      </c>
      <c r="U2804" t="s">
        <v>6157</v>
      </c>
      <c r="X2804" t="s">
        <v>6157</v>
      </c>
      <c r="Y2804" t="s">
        <v>6157</v>
      </c>
      <c r="Z2804" t="s">
        <v>6157</v>
      </c>
      <c r="AA2804" t="s">
        <v>4021</v>
      </c>
      <c r="AB2804" t="s">
        <v>6157</v>
      </c>
      <c r="AC2804" t="s">
        <v>6157</v>
      </c>
      <c r="AD2804" t="s">
        <v>6157</v>
      </c>
      <c r="AE2804" t="s">
        <v>6157</v>
      </c>
      <c r="AF2804" t="s">
        <v>6157</v>
      </c>
      <c r="AG2804" t="s">
        <v>6157</v>
      </c>
      <c r="AH2804" t="s">
        <v>6157</v>
      </c>
      <c r="AI2804" t="s">
        <v>6157</v>
      </c>
      <c r="AJ2804" t="s">
        <v>4588</v>
      </c>
      <c r="AK2804" t="s">
        <v>4861</v>
      </c>
      <c r="AL2804" t="s">
        <v>4051</v>
      </c>
      <c r="AM2804" t="s">
        <v>264</v>
      </c>
      <c r="AN2804" t="s">
        <v>4353</v>
      </c>
      <c r="AO2804" s="29">
        <v>41</v>
      </c>
      <c r="AP2804">
        <v>-22.668579999999999</v>
      </c>
      <c r="AQ2804">
        <v>114.02287</v>
      </c>
      <c r="AR2804" t="s">
        <v>1532</v>
      </c>
      <c r="AS2804">
        <v>0</v>
      </c>
      <c r="AT2804" t="s">
        <v>4353</v>
      </c>
      <c r="AU2804" t="s">
        <v>274</v>
      </c>
      <c r="AV2804" t="s">
        <v>4353</v>
      </c>
      <c r="AW2804" t="s">
        <v>4353</v>
      </c>
      <c r="AX2804" t="s">
        <v>6157</v>
      </c>
      <c r="BB2804" t="s">
        <v>6157</v>
      </c>
      <c r="BC2804" t="s">
        <v>6157</v>
      </c>
      <c r="BH2804" t="s">
        <v>231</v>
      </c>
      <c r="BI2804" t="s">
        <v>7195</v>
      </c>
      <c r="BJ2804" t="s">
        <v>4164</v>
      </c>
      <c r="BK2804" t="s">
        <v>4165</v>
      </c>
      <c r="BL2804">
        <v>2016</v>
      </c>
      <c r="BM2804"/>
      <c r="BN2804"/>
      <c r="BO2804"/>
      <c r="BP2804"/>
      <c r="BW2804">
        <v>-18.3</v>
      </c>
      <c r="BY2804">
        <v>13.6</v>
      </c>
      <c r="CF2804">
        <v>1</v>
      </c>
      <c r="CI2804">
        <v>-6.7</v>
      </c>
      <c r="CK2804">
        <v>4.0999999999999996</v>
      </c>
    </row>
    <row r="2805" spans="1:89" ht="16" customHeight="1">
      <c r="A2805">
        <v>2804</v>
      </c>
      <c r="B2805" t="s">
        <v>7107</v>
      </c>
      <c r="C2805" s="2">
        <v>44970</v>
      </c>
      <c r="E2805" t="s">
        <v>2935</v>
      </c>
      <c r="F2805" t="s">
        <v>2935</v>
      </c>
      <c r="G2805" t="s">
        <v>3941</v>
      </c>
      <c r="H2805" t="s">
        <v>6157</v>
      </c>
      <c r="I2805" t="s">
        <v>4625</v>
      </c>
      <c r="J2805" t="s">
        <v>4626</v>
      </c>
      <c r="K2805" t="s">
        <v>4353</v>
      </c>
      <c r="L2805" t="s">
        <v>6157</v>
      </c>
      <c r="M2805" t="s">
        <v>7103</v>
      </c>
      <c r="N2805" t="s">
        <v>1532</v>
      </c>
      <c r="O2805" t="s">
        <v>6987</v>
      </c>
      <c r="P2805" t="s">
        <v>3968</v>
      </c>
      <c r="Q2805" t="s">
        <v>4403</v>
      </c>
      <c r="R2805" t="s">
        <v>6989</v>
      </c>
      <c r="S2805" t="s">
        <v>4353</v>
      </c>
      <c r="T2805" t="s">
        <v>4353</v>
      </c>
      <c r="U2805" t="s">
        <v>6157</v>
      </c>
      <c r="X2805" t="s">
        <v>6157</v>
      </c>
      <c r="Y2805" t="s">
        <v>6157</v>
      </c>
      <c r="Z2805" t="s">
        <v>6157</v>
      </c>
      <c r="AA2805" t="s">
        <v>4021</v>
      </c>
      <c r="AB2805" t="s">
        <v>6157</v>
      </c>
      <c r="AC2805" t="s">
        <v>6157</v>
      </c>
      <c r="AD2805" t="s">
        <v>6157</v>
      </c>
      <c r="AE2805" t="s">
        <v>6157</v>
      </c>
      <c r="AF2805" t="s">
        <v>6157</v>
      </c>
      <c r="AG2805" t="s">
        <v>6157</v>
      </c>
      <c r="AH2805" t="s">
        <v>6157</v>
      </c>
      <c r="AI2805" t="s">
        <v>6157</v>
      </c>
      <c r="AJ2805" t="s">
        <v>4588</v>
      </c>
      <c r="AK2805" t="s">
        <v>4861</v>
      </c>
      <c r="AL2805" t="s">
        <v>4051</v>
      </c>
      <c r="AM2805" t="s">
        <v>264</v>
      </c>
      <c r="AN2805" t="s">
        <v>4353</v>
      </c>
      <c r="AO2805" s="29">
        <v>19.039743399999999</v>
      </c>
      <c r="AP2805">
        <v>-23.933050000000001</v>
      </c>
      <c r="AQ2805">
        <v>113.47963</v>
      </c>
      <c r="AR2805" t="s">
        <v>1532</v>
      </c>
      <c r="AS2805">
        <v>0</v>
      </c>
      <c r="AT2805" t="s">
        <v>4353</v>
      </c>
      <c r="AU2805" t="s">
        <v>274</v>
      </c>
      <c r="AV2805" t="s">
        <v>4353</v>
      </c>
      <c r="AW2805" t="s">
        <v>4353</v>
      </c>
      <c r="AX2805" t="s">
        <v>6157</v>
      </c>
      <c r="BB2805" t="s">
        <v>6157</v>
      </c>
      <c r="BC2805" t="s">
        <v>6157</v>
      </c>
      <c r="BH2805" t="s">
        <v>231</v>
      </c>
      <c r="BI2805" t="s">
        <v>7195</v>
      </c>
      <c r="BJ2805" t="s">
        <v>4164</v>
      </c>
      <c r="BK2805" t="s">
        <v>4165</v>
      </c>
      <c r="BL2805">
        <v>2016</v>
      </c>
      <c r="BM2805"/>
      <c r="BN2805"/>
      <c r="BO2805"/>
      <c r="BP2805"/>
      <c r="BW2805">
        <v>-18.8</v>
      </c>
      <c r="BY2805">
        <v>11.2</v>
      </c>
      <c r="CF2805">
        <v>1</v>
      </c>
      <c r="CI2805">
        <v>-5.9</v>
      </c>
      <c r="CK2805">
        <v>0.5</v>
      </c>
    </row>
    <row r="2806" spans="1:89" ht="16" customHeight="1">
      <c r="A2806">
        <v>2805</v>
      </c>
      <c r="B2806" t="s">
        <v>7107</v>
      </c>
      <c r="C2806" s="2">
        <v>44970</v>
      </c>
      <c r="E2806" t="s">
        <v>3030</v>
      </c>
      <c r="F2806" t="s">
        <v>3030</v>
      </c>
      <c r="G2806" t="s">
        <v>3941</v>
      </c>
      <c r="H2806" t="s">
        <v>6157</v>
      </c>
      <c r="I2806" t="s">
        <v>4625</v>
      </c>
      <c r="J2806" t="s">
        <v>4626</v>
      </c>
      <c r="K2806" t="s">
        <v>4353</v>
      </c>
      <c r="L2806" t="s">
        <v>6157</v>
      </c>
      <c r="M2806" t="s">
        <v>7103</v>
      </c>
      <c r="N2806" t="s">
        <v>1532</v>
      </c>
      <c r="O2806" t="s">
        <v>6987</v>
      </c>
      <c r="P2806" t="s">
        <v>3968</v>
      </c>
      <c r="Q2806" t="s">
        <v>4403</v>
      </c>
      <c r="R2806" t="s">
        <v>6989</v>
      </c>
      <c r="S2806" t="s">
        <v>4353</v>
      </c>
      <c r="T2806" t="s">
        <v>4353</v>
      </c>
      <c r="U2806" t="s">
        <v>6157</v>
      </c>
      <c r="X2806" t="s">
        <v>6157</v>
      </c>
      <c r="Y2806" t="s">
        <v>6157</v>
      </c>
      <c r="Z2806" t="s">
        <v>6157</v>
      </c>
      <c r="AA2806" t="s">
        <v>4021</v>
      </c>
      <c r="AB2806" t="s">
        <v>6157</v>
      </c>
      <c r="AC2806" t="s">
        <v>6157</v>
      </c>
      <c r="AD2806" t="s">
        <v>6157</v>
      </c>
      <c r="AE2806" t="s">
        <v>6157</v>
      </c>
      <c r="AF2806" t="s">
        <v>6157</v>
      </c>
      <c r="AG2806" t="s">
        <v>6157</v>
      </c>
      <c r="AH2806" t="s">
        <v>6157</v>
      </c>
      <c r="AI2806" t="s">
        <v>6157</v>
      </c>
      <c r="AJ2806" t="s">
        <v>4588</v>
      </c>
      <c r="AK2806" t="s">
        <v>4861</v>
      </c>
      <c r="AL2806" t="s">
        <v>4051</v>
      </c>
      <c r="AM2806" t="s">
        <v>264</v>
      </c>
      <c r="AN2806" t="s">
        <v>4353</v>
      </c>
      <c r="AO2806" s="29">
        <v>33</v>
      </c>
      <c r="AP2806">
        <v>-22.661750000000001</v>
      </c>
      <c r="AQ2806">
        <v>114.02661999999999</v>
      </c>
      <c r="AR2806" t="s">
        <v>1532</v>
      </c>
      <c r="AS2806">
        <v>0</v>
      </c>
      <c r="AT2806" t="s">
        <v>4353</v>
      </c>
      <c r="AU2806" t="s">
        <v>274</v>
      </c>
      <c r="AV2806" t="s">
        <v>4353</v>
      </c>
      <c r="AW2806" t="s">
        <v>4353</v>
      </c>
      <c r="AX2806" t="s">
        <v>6157</v>
      </c>
      <c r="BB2806" t="s">
        <v>6157</v>
      </c>
      <c r="BC2806" t="s">
        <v>6157</v>
      </c>
      <c r="BH2806" t="s">
        <v>231</v>
      </c>
      <c r="BI2806" t="s">
        <v>7195</v>
      </c>
      <c r="BJ2806" t="s">
        <v>4164</v>
      </c>
      <c r="BK2806" t="s">
        <v>4165</v>
      </c>
      <c r="BL2806">
        <v>2016</v>
      </c>
      <c r="BM2806"/>
      <c r="BN2806"/>
      <c r="BO2806"/>
      <c r="BP2806"/>
      <c r="BW2806">
        <v>-16</v>
      </c>
      <c r="BY2806">
        <v>9.1</v>
      </c>
      <c r="CF2806">
        <v>1</v>
      </c>
      <c r="CI2806">
        <v>-3.3</v>
      </c>
      <c r="CK2806">
        <v>3.6</v>
      </c>
    </row>
    <row r="2807" spans="1:89" ht="16" customHeight="1">
      <c r="A2807">
        <v>2806</v>
      </c>
      <c r="B2807" t="s">
        <v>7107</v>
      </c>
      <c r="C2807" s="2">
        <v>44970</v>
      </c>
      <c r="E2807" t="s">
        <v>3031</v>
      </c>
      <c r="F2807" t="s">
        <v>3031</v>
      </c>
      <c r="G2807" t="s">
        <v>3941</v>
      </c>
      <c r="H2807" t="s">
        <v>6157</v>
      </c>
      <c r="I2807" t="s">
        <v>4625</v>
      </c>
      <c r="J2807" t="s">
        <v>4626</v>
      </c>
      <c r="K2807" t="s">
        <v>4353</v>
      </c>
      <c r="L2807" t="s">
        <v>6157</v>
      </c>
      <c r="M2807" t="s">
        <v>7103</v>
      </c>
      <c r="N2807" t="s">
        <v>1532</v>
      </c>
      <c r="O2807" t="s">
        <v>6987</v>
      </c>
      <c r="P2807" t="s">
        <v>3968</v>
      </c>
      <c r="Q2807" t="s">
        <v>4403</v>
      </c>
      <c r="R2807" t="s">
        <v>6989</v>
      </c>
      <c r="S2807" t="s">
        <v>4353</v>
      </c>
      <c r="T2807" t="s">
        <v>4353</v>
      </c>
      <c r="U2807" t="s">
        <v>6157</v>
      </c>
      <c r="X2807" t="s">
        <v>6157</v>
      </c>
      <c r="Y2807" t="s">
        <v>6157</v>
      </c>
      <c r="Z2807" t="s">
        <v>6157</v>
      </c>
      <c r="AA2807" t="s">
        <v>4021</v>
      </c>
      <c r="AB2807" t="s">
        <v>6157</v>
      </c>
      <c r="AC2807" t="s">
        <v>6157</v>
      </c>
      <c r="AD2807" t="s">
        <v>6157</v>
      </c>
      <c r="AE2807" t="s">
        <v>6157</v>
      </c>
      <c r="AF2807" t="s">
        <v>6157</v>
      </c>
      <c r="AG2807" t="s">
        <v>6157</v>
      </c>
      <c r="AH2807" t="s">
        <v>6157</v>
      </c>
      <c r="AI2807" t="s">
        <v>6157</v>
      </c>
      <c r="AJ2807" t="s">
        <v>4588</v>
      </c>
      <c r="AK2807" t="s">
        <v>4861</v>
      </c>
      <c r="AL2807" t="s">
        <v>4051</v>
      </c>
      <c r="AM2807" t="s">
        <v>264</v>
      </c>
      <c r="AN2807" t="s">
        <v>4353</v>
      </c>
      <c r="AO2807" s="29">
        <v>42.5017967</v>
      </c>
      <c r="AP2807">
        <v>-22.65812</v>
      </c>
      <c r="AQ2807">
        <v>114.02112</v>
      </c>
      <c r="AR2807" t="s">
        <v>1532</v>
      </c>
      <c r="AS2807">
        <v>0</v>
      </c>
      <c r="AT2807" t="s">
        <v>4353</v>
      </c>
      <c r="AU2807" t="s">
        <v>274</v>
      </c>
      <c r="AV2807" t="s">
        <v>4353</v>
      </c>
      <c r="AW2807" t="s">
        <v>4353</v>
      </c>
      <c r="AX2807" t="s">
        <v>6157</v>
      </c>
      <c r="BB2807" t="s">
        <v>6157</v>
      </c>
      <c r="BC2807" t="s">
        <v>6157</v>
      </c>
      <c r="BH2807" t="s">
        <v>231</v>
      </c>
      <c r="BI2807" t="s">
        <v>7195</v>
      </c>
      <c r="BJ2807" t="s">
        <v>4164</v>
      </c>
      <c r="BK2807" t="s">
        <v>4165</v>
      </c>
      <c r="BL2807">
        <v>2016</v>
      </c>
      <c r="BM2807"/>
      <c r="BN2807"/>
      <c r="BO2807"/>
      <c r="BP2807"/>
      <c r="BW2807">
        <v>-17.899999999999999</v>
      </c>
      <c r="BY2807">
        <v>10.9</v>
      </c>
      <c r="CF2807">
        <v>1</v>
      </c>
      <c r="CI2807">
        <v>-5</v>
      </c>
      <c r="CK2807">
        <v>1.1000000000000001</v>
      </c>
    </row>
    <row r="2808" spans="1:89" ht="16" customHeight="1">
      <c r="A2808">
        <v>2807</v>
      </c>
      <c r="B2808" t="s">
        <v>7107</v>
      </c>
      <c r="C2808" s="2">
        <v>44970</v>
      </c>
      <c r="E2808" t="s">
        <v>2961</v>
      </c>
      <c r="F2808" t="s">
        <v>2961</v>
      </c>
      <c r="G2808" t="s">
        <v>3941</v>
      </c>
      <c r="H2808" t="s">
        <v>6157</v>
      </c>
      <c r="I2808" t="s">
        <v>4625</v>
      </c>
      <c r="J2808" t="s">
        <v>4626</v>
      </c>
      <c r="K2808" t="s">
        <v>4353</v>
      </c>
      <c r="L2808" t="s">
        <v>6157</v>
      </c>
      <c r="M2808" t="s">
        <v>7103</v>
      </c>
      <c r="N2808" t="s">
        <v>1532</v>
      </c>
      <c r="O2808" t="s">
        <v>6987</v>
      </c>
      <c r="P2808" t="s">
        <v>3968</v>
      </c>
      <c r="Q2808" t="s">
        <v>4403</v>
      </c>
      <c r="R2808" t="s">
        <v>6989</v>
      </c>
      <c r="S2808" t="s">
        <v>4353</v>
      </c>
      <c r="T2808" t="s">
        <v>4353</v>
      </c>
      <c r="U2808" t="s">
        <v>6157</v>
      </c>
      <c r="X2808" t="s">
        <v>6157</v>
      </c>
      <c r="Y2808" t="s">
        <v>6157</v>
      </c>
      <c r="Z2808" t="s">
        <v>6157</v>
      </c>
      <c r="AA2808" t="s">
        <v>4021</v>
      </c>
      <c r="AB2808" t="s">
        <v>6157</v>
      </c>
      <c r="AC2808" t="s">
        <v>6157</v>
      </c>
      <c r="AD2808" t="s">
        <v>6157</v>
      </c>
      <c r="AE2808" t="s">
        <v>6157</v>
      </c>
      <c r="AF2808" t="s">
        <v>6157</v>
      </c>
      <c r="AG2808" t="s">
        <v>6157</v>
      </c>
      <c r="AH2808" t="s">
        <v>6157</v>
      </c>
      <c r="AI2808" t="s">
        <v>6157</v>
      </c>
      <c r="AJ2808" t="s">
        <v>4588</v>
      </c>
      <c r="AK2808" t="s">
        <v>4861</v>
      </c>
      <c r="AL2808" t="s">
        <v>4051</v>
      </c>
      <c r="AM2808" t="s">
        <v>264</v>
      </c>
      <c r="AN2808" t="s">
        <v>4353</v>
      </c>
      <c r="AO2808" s="29">
        <v>48.729900399999998</v>
      </c>
      <c r="AP2808">
        <v>-23.339169999999999</v>
      </c>
      <c r="AQ2808">
        <v>113.84739999999999</v>
      </c>
      <c r="AR2808" t="s">
        <v>1532</v>
      </c>
      <c r="AS2808">
        <v>0</v>
      </c>
      <c r="AT2808" t="s">
        <v>4353</v>
      </c>
      <c r="AU2808" t="s">
        <v>274</v>
      </c>
      <c r="AV2808" t="s">
        <v>4353</v>
      </c>
      <c r="AW2808" t="s">
        <v>4353</v>
      </c>
      <c r="AX2808" t="s">
        <v>6157</v>
      </c>
      <c r="BB2808" t="s">
        <v>6157</v>
      </c>
      <c r="BC2808" t="s">
        <v>6157</v>
      </c>
      <c r="BH2808" t="s">
        <v>231</v>
      </c>
      <c r="BI2808" t="s">
        <v>7195</v>
      </c>
      <c r="BJ2808" t="s">
        <v>4164</v>
      </c>
      <c r="BK2808" t="s">
        <v>4165</v>
      </c>
      <c r="BL2808">
        <v>2016</v>
      </c>
      <c r="BM2808"/>
      <c r="BN2808"/>
      <c r="BO2808"/>
      <c r="BP2808"/>
      <c r="BW2808">
        <v>-18.7</v>
      </c>
      <c r="BY2808">
        <v>10</v>
      </c>
    </row>
    <row r="2809" spans="1:89" ht="16" customHeight="1">
      <c r="A2809">
        <v>2808</v>
      </c>
      <c r="B2809" t="s">
        <v>7107</v>
      </c>
      <c r="C2809" s="2">
        <v>44970</v>
      </c>
      <c r="E2809" t="s">
        <v>3032</v>
      </c>
      <c r="F2809" t="s">
        <v>3032</v>
      </c>
      <c r="G2809" t="s">
        <v>3941</v>
      </c>
      <c r="H2809" t="s">
        <v>6157</v>
      </c>
      <c r="I2809" t="s">
        <v>4625</v>
      </c>
      <c r="J2809" t="s">
        <v>4626</v>
      </c>
      <c r="K2809" t="s">
        <v>4353</v>
      </c>
      <c r="L2809" t="s">
        <v>6157</v>
      </c>
      <c r="M2809" t="s">
        <v>7103</v>
      </c>
      <c r="N2809" t="s">
        <v>1532</v>
      </c>
      <c r="O2809" t="s">
        <v>6987</v>
      </c>
      <c r="P2809" t="s">
        <v>3968</v>
      </c>
      <c r="Q2809" t="s">
        <v>4403</v>
      </c>
      <c r="R2809" t="s">
        <v>6989</v>
      </c>
      <c r="S2809" t="s">
        <v>4353</v>
      </c>
      <c r="T2809" t="s">
        <v>4353</v>
      </c>
      <c r="U2809" t="s">
        <v>6157</v>
      </c>
      <c r="X2809" t="s">
        <v>6157</v>
      </c>
      <c r="Y2809" t="s">
        <v>6157</v>
      </c>
      <c r="Z2809" t="s">
        <v>6157</v>
      </c>
      <c r="AA2809" t="s">
        <v>4021</v>
      </c>
      <c r="AB2809" t="s">
        <v>6157</v>
      </c>
      <c r="AC2809" t="s">
        <v>6157</v>
      </c>
      <c r="AD2809" t="s">
        <v>6157</v>
      </c>
      <c r="AE2809" t="s">
        <v>6157</v>
      </c>
      <c r="AF2809" t="s">
        <v>6157</v>
      </c>
      <c r="AG2809" t="s">
        <v>6157</v>
      </c>
      <c r="AH2809" t="s">
        <v>6157</v>
      </c>
      <c r="AI2809" t="s">
        <v>6157</v>
      </c>
      <c r="AJ2809" t="s">
        <v>4588</v>
      </c>
      <c r="AK2809" t="s">
        <v>4861</v>
      </c>
      <c r="AL2809" t="s">
        <v>4051</v>
      </c>
      <c r="AM2809" t="s">
        <v>264</v>
      </c>
      <c r="AN2809" t="s">
        <v>4353</v>
      </c>
      <c r="AO2809" s="29">
        <v>41</v>
      </c>
      <c r="AP2809">
        <v>-22.669170000000001</v>
      </c>
      <c r="AQ2809">
        <v>114.02267999999999</v>
      </c>
      <c r="AR2809" t="s">
        <v>1532</v>
      </c>
      <c r="AS2809">
        <v>0</v>
      </c>
      <c r="AT2809" t="s">
        <v>4353</v>
      </c>
      <c r="AU2809" t="s">
        <v>274</v>
      </c>
      <c r="AV2809" t="s">
        <v>4353</v>
      </c>
      <c r="AW2809" t="s">
        <v>4353</v>
      </c>
      <c r="AX2809" t="s">
        <v>6157</v>
      </c>
      <c r="BB2809" t="s">
        <v>6157</v>
      </c>
      <c r="BC2809" t="s">
        <v>6157</v>
      </c>
      <c r="BH2809" t="s">
        <v>231</v>
      </c>
      <c r="BI2809" t="s">
        <v>7195</v>
      </c>
      <c r="BJ2809" t="s">
        <v>4164</v>
      </c>
      <c r="BK2809" t="s">
        <v>4165</v>
      </c>
      <c r="BL2809">
        <v>2016</v>
      </c>
      <c r="BM2809"/>
      <c r="BN2809"/>
      <c r="BO2809"/>
      <c r="BP2809"/>
      <c r="BW2809">
        <v>-17.5</v>
      </c>
      <c r="BY2809">
        <v>9.6</v>
      </c>
      <c r="CF2809">
        <v>1</v>
      </c>
      <c r="CI2809">
        <v>-3.3</v>
      </c>
      <c r="CK2809">
        <v>3.7</v>
      </c>
    </row>
    <row r="2810" spans="1:89" ht="16" customHeight="1">
      <c r="A2810">
        <v>2809</v>
      </c>
      <c r="B2810" t="s">
        <v>7107</v>
      </c>
      <c r="C2810" s="2">
        <v>44970</v>
      </c>
      <c r="E2810" t="s">
        <v>3033</v>
      </c>
      <c r="F2810" t="s">
        <v>3033</v>
      </c>
      <c r="G2810" t="s">
        <v>3941</v>
      </c>
      <c r="H2810" t="s">
        <v>6157</v>
      </c>
      <c r="I2810" t="s">
        <v>4625</v>
      </c>
      <c r="J2810" t="s">
        <v>4626</v>
      </c>
      <c r="K2810" t="s">
        <v>4353</v>
      </c>
      <c r="L2810" t="s">
        <v>6157</v>
      </c>
      <c r="M2810" t="s">
        <v>7103</v>
      </c>
      <c r="N2810" t="s">
        <v>1532</v>
      </c>
      <c r="O2810" t="s">
        <v>6987</v>
      </c>
      <c r="P2810" t="s">
        <v>3968</v>
      </c>
      <c r="Q2810" t="s">
        <v>4403</v>
      </c>
      <c r="R2810" t="s">
        <v>6989</v>
      </c>
      <c r="S2810" t="s">
        <v>4353</v>
      </c>
      <c r="T2810" t="s">
        <v>4353</v>
      </c>
      <c r="U2810" t="s">
        <v>6157</v>
      </c>
      <c r="X2810" t="s">
        <v>6157</v>
      </c>
      <c r="Y2810" t="s">
        <v>6157</v>
      </c>
      <c r="Z2810" t="s">
        <v>6157</v>
      </c>
      <c r="AA2810" t="s">
        <v>4021</v>
      </c>
      <c r="AB2810" t="s">
        <v>6157</v>
      </c>
      <c r="AC2810" t="s">
        <v>6157</v>
      </c>
      <c r="AD2810" t="s">
        <v>6157</v>
      </c>
      <c r="AE2810" t="s">
        <v>6157</v>
      </c>
      <c r="AF2810" t="s">
        <v>6157</v>
      </c>
      <c r="AG2810" t="s">
        <v>6157</v>
      </c>
      <c r="AH2810" t="s">
        <v>6157</v>
      </c>
      <c r="AI2810" t="s">
        <v>6157</v>
      </c>
      <c r="AJ2810" t="s">
        <v>4588</v>
      </c>
      <c r="AK2810" t="s">
        <v>4861</v>
      </c>
      <c r="AL2810" t="s">
        <v>4051</v>
      </c>
      <c r="AM2810" t="s">
        <v>264</v>
      </c>
      <c r="AN2810" t="s">
        <v>4353</v>
      </c>
      <c r="AO2810" s="29">
        <v>42.044948599999998</v>
      </c>
      <c r="AP2810">
        <v>-22.6586</v>
      </c>
      <c r="AQ2810">
        <v>114.02095</v>
      </c>
      <c r="AR2810" t="s">
        <v>1532</v>
      </c>
      <c r="AS2810">
        <v>0</v>
      </c>
      <c r="AT2810" t="s">
        <v>4353</v>
      </c>
      <c r="AU2810" t="s">
        <v>274</v>
      </c>
      <c r="AV2810" t="s">
        <v>4353</v>
      </c>
      <c r="AW2810" t="s">
        <v>4353</v>
      </c>
      <c r="AX2810" t="s">
        <v>6157</v>
      </c>
      <c r="BB2810" t="s">
        <v>6157</v>
      </c>
      <c r="BC2810" t="s">
        <v>6157</v>
      </c>
      <c r="BH2810" t="s">
        <v>231</v>
      </c>
      <c r="BI2810" t="s">
        <v>7195</v>
      </c>
      <c r="BJ2810" t="s">
        <v>4164</v>
      </c>
      <c r="BK2810" t="s">
        <v>4165</v>
      </c>
      <c r="BL2810">
        <v>2016</v>
      </c>
      <c r="BM2810"/>
      <c r="BN2810"/>
      <c r="BO2810"/>
      <c r="BP2810"/>
      <c r="BW2810">
        <v>-19.100000000000001</v>
      </c>
      <c r="BY2810">
        <v>9.4</v>
      </c>
      <c r="CF2810">
        <v>1</v>
      </c>
      <c r="CI2810">
        <v>-6.5</v>
      </c>
      <c r="CK2810">
        <v>1.1000000000000001</v>
      </c>
    </row>
    <row r="2811" spans="1:89" ht="16" customHeight="1">
      <c r="A2811">
        <v>2810</v>
      </c>
      <c r="B2811" t="s">
        <v>7107</v>
      </c>
      <c r="C2811" s="2">
        <v>44970</v>
      </c>
      <c r="E2811" t="s">
        <v>3034</v>
      </c>
      <c r="F2811" t="s">
        <v>3034</v>
      </c>
      <c r="G2811" t="s">
        <v>3941</v>
      </c>
      <c r="H2811" t="s">
        <v>6157</v>
      </c>
      <c r="I2811" t="s">
        <v>4625</v>
      </c>
      <c r="J2811" t="s">
        <v>4626</v>
      </c>
      <c r="K2811" t="s">
        <v>4353</v>
      </c>
      <c r="L2811" t="s">
        <v>6157</v>
      </c>
      <c r="M2811" t="s">
        <v>7103</v>
      </c>
      <c r="N2811" t="s">
        <v>1532</v>
      </c>
      <c r="O2811" t="s">
        <v>6987</v>
      </c>
      <c r="P2811" t="s">
        <v>3968</v>
      </c>
      <c r="Q2811" t="s">
        <v>4403</v>
      </c>
      <c r="R2811" t="s">
        <v>6989</v>
      </c>
      <c r="S2811" t="s">
        <v>4353</v>
      </c>
      <c r="T2811" t="s">
        <v>4353</v>
      </c>
      <c r="U2811" t="s">
        <v>6157</v>
      </c>
      <c r="X2811" t="s">
        <v>6157</v>
      </c>
      <c r="Y2811" t="s">
        <v>6157</v>
      </c>
      <c r="Z2811" t="s">
        <v>6157</v>
      </c>
      <c r="AA2811" t="s">
        <v>4021</v>
      </c>
      <c r="AB2811" t="s">
        <v>6157</v>
      </c>
      <c r="AC2811" t="s">
        <v>6157</v>
      </c>
      <c r="AD2811" t="s">
        <v>6157</v>
      </c>
      <c r="AE2811" t="s">
        <v>6157</v>
      </c>
      <c r="AF2811" t="s">
        <v>6157</v>
      </c>
      <c r="AG2811" t="s">
        <v>6157</v>
      </c>
      <c r="AH2811" t="s">
        <v>6157</v>
      </c>
      <c r="AI2811" t="s">
        <v>6157</v>
      </c>
      <c r="AJ2811" t="s">
        <v>4588</v>
      </c>
      <c r="AK2811" t="s">
        <v>4861</v>
      </c>
      <c r="AL2811" t="s">
        <v>4051</v>
      </c>
      <c r="AM2811" t="s">
        <v>264</v>
      </c>
      <c r="AN2811" t="s">
        <v>4353</v>
      </c>
      <c r="AO2811" s="29">
        <v>17.455985999999999</v>
      </c>
      <c r="AP2811">
        <v>-23.902629999999998</v>
      </c>
      <c r="AQ2811">
        <v>113.49128</v>
      </c>
      <c r="AR2811" t="s">
        <v>1532</v>
      </c>
      <c r="AS2811">
        <v>0</v>
      </c>
      <c r="AT2811" t="s">
        <v>4353</v>
      </c>
      <c r="AU2811" t="s">
        <v>274</v>
      </c>
      <c r="AV2811" t="s">
        <v>4353</v>
      </c>
      <c r="AW2811" t="s">
        <v>4353</v>
      </c>
      <c r="AX2811" t="s">
        <v>6157</v>
      </c>
      <c r="BB2811" t="s">
        <v>6157</v>
      </c>
      <c r="BC2811" t="s">
        <v>6157</v>
      </c>
      <c r="BH2811" t="s">
        <v>231</v>
      </c>
      <c r="BI2811" t="s">
        <v>7195</v>
      </c>
      <c r="BJ2811" t="s">
        <v>4164</v>
      </c>
      <c r="BK2811" t="s">
        <v>4165</v>
      </c>
      <c r="BL2811">
        <v>2016</v>
      </c>
      <c r="BM2811"/>
      <c r="BN2811"/>
      <c r="BO2811"/>
      <c r="BP2811"/>
      <c r="BW2811">
        <v>-18.399999999999999</v>
      </c>
      <c r="BY2811">
        <v>14.7</v>
      </c>
      <c r="CF2811">
        <v>1</v>
      </c>
      <c r="CI2811">
        <v>-6.8</v>
      </c>
      <c r="CK2811">
        <v>7.6</v>
      </c>
    </row>
    <row r="2812" spans="1:89" ht="16" customHeight="1">
      <c r="A2812">
        <v>2811</v>
      </c>
      <c r="B2812" t="s">
        <v>7107</v>
      </c>
      <c r="C2812" s="2">
        <v>44970</v>
      </c>
      <c r="E2812" t="s">
        <v>3011</v>
      </c>
      <c r="F2812" t="s">
        <v>3011</v>
      </c>
      <c r="G2812" t="s">
        <v>3941</v>
      </c>
      <c r="H2812" t="s">
        <v>6157</v>
      </c>
      <c r="I2812" t="s">
        <v>4625</v>
      </c>
      <c r="J2812" t="s">
        <v>4626</v>
      </c>
      <c r="K2812" t="s">
        <v>4353</v>
      </c>
      <c r="L2812" t="s">
        <v>6157</v>
      </c>
      <c r="M2812" t="s">
        <v>7103</v>
      </c>
      <c r="N2812" t="s">
        <v>1532</v>
      </c>
      <c r="O2812" t="s">
        <v>6987</v>
      </c>
      <c r="P2812" t="s">
        <v>3968</v>
      </c>
      <c r="Q2812" t="s">
        <v>4403</v>
      </c>
      <c r="R2812" t="s">
        <v>6989</v>
      </c>
      <c r="S2812" t="s">
        <v>4353</v>
      </c>
      <c r="T2812" t="s">
        <v>4353</v>
      </c>
      <c r="U2812" t="s">
        <v>6157</v>
      </c>
      <c r="X2812" t="s">
        <v>6157</v>
      </c>
      <c r="Y2812" t="s">
        <v>6157</v>
      </c>
      <c r="Z2812" t="s">
        <v>6157</v>
      </c>
      <c r="AA2812" t="s">
        <v>4021</v>
      </c>
      <c r="AB2812" t="s">
        <v>6157</v>
      </c>
      <c r="AC2812" t="s">
        <v>6157</v>
      </c>
      <c r="AD2812" t="s">
        <v>6157</v>
      </c>
      <c r="AE2812" t="s">
        <v>6157</v>
      </c>
      <c r="AF2812" t="s">
        <v>6157</v>
      </c>
      <c r="AG2812" t="s">
        <v>6157</v>
      </c>
      <c r="AH2812" t="s">
        <v>6157</v>
      </c>
      <c r="AI2812" t="s">
        <v>6157</v>
      </c>
      <c r="AJ2812" t="s">
        <v>4588</v>
      </c>
      <c r="AK2812" t="s">
        <v>4861</v>
      </c>
      <c r="AL2812" t="s">
        <v>4051</v>
      </c>
      <c r="AM2812" t="s">
        <v>264</v>
      </c>
      <c r="AN2812" t="s">
        <v>4353</v>
      </c>
      <c r="AO2812" s="29">
        <v>37.968799599999997</v>
      </c>
      <c r="AP2812">
        <v>-23.42182</v>
      </c>
      <c r="AQ2812">
        <v>113.80732999999999</v>
      </c>
      <c r="AR2812" t="s">
        <v>1532</v>
      </c>
      <c r="AS2812">
        <v>0</v>
      </c>
      <c r="AT2812" t="s">
        <v>4353</v>
      </c>
      <c r="AU2812" t="s">
        <v>274</v>
      </c>
      <c r="AV2812" t="s">
        <v>4353</v>
      </c>
      <c r="AW2812" t="s">
        <v>4353</v>
      </c>
      <c r="AX2812" t="s">
        <v>6157</v>
      </c>
      <c r="BB2812" t="s">
        <v>6157</v>
      </c>
      <c r="BC2812" t="s">
        <v>6157</v>
      </c>
      <c r="BH2812" t="s">
        <v>231</v>
      </c>
      <c r="BI2812" t="s">
        <v>7195</v>
      </c>
      <c r="BJ2812" t="s">
        <v>4164</v>
      </c>
      <c r="BK2812" t="s">
        <v>4165</v>
      </c>
      <c r="BL2812">
        <v>2016</v>
      </c>
      <c r="BM2812"/>
      <c r="BN2812"/>
      <c r="BO2812"/>
      <c r="BP2812"/>
      <c r="BW2812">
        <v>-16.3</v>
      </c>
      <c r="BY2812">
        <v>7.3</v>
      </c>
    </row>
    <row r="2813" spans="1:89" ht="16" customHeight="1">
      <c r="A2813">
        <v>2812</v>
      </c>
      <c r="B2813" t="s">
        <v>7107</v>
      </c>
      <c r="C2813" s="2">
        <v>44970</v>
      </c>
      <c r="E2813" t="s">
        <v>3035</v>
      </c>
      <c r="F2813" t="s">
        <v>3035</v>
      </c>
      <c r="G2813" t="s">
        <v>3941</v>
      </c>
      <c r="H2813" t="s">
        <v>6157</v>
      </c>
      <c r="I2813" t="s">
        <v>4625</v>
      </c>
      <c r="J2813" t="s">
        <v>4626</v>
      </c>
      <c r="K2813" t="s">
        <v>4353</v>
      </c>
      <c r="L2813" t="s">
        <v>6157</v>
      </c>
      <c r="M2813" t="s">
        <v>7103</v>
      </c>
      <c r="N2813" t="s">
        <v>1532</v>
      </c>
      <c r="O2813" t="s">
        <v>6987</v>
      </c>
      <c r="P2813" t="s">
        <v>3968</v>
      </c>
      <c r="Q2813" t="s">
        <v>4403</v>
      </c>
      <c r="R2813" t="s">
        <v>6989</v>
      </c>
      <c r="S2813" t="s">
        <v>4353</v>
      </c>
      <c r="T2813" t="s">
        <v>4353</v>
      </c>
      <c r="U2813" t="s">
        <v>6157</v>
      </c>
      <c r="X2813" t="s">
        <v>6157</v>
      </c>
      <c r="Y2813" t="s">
        <v>6157</v>
      </c>
      <c r="Z2813" t="s">
        <v>6157</v>
      </c>
      <c r="AA2813" t="s">
        <v>4021</v>
      </c>
      <c r="AB2813" t="s">
        <v>6157</v>
      </c>
      <c r="AC2813" t="s">
        <v>6157</v>
      </c>
      <c r="AD2813" t="s">
        <v>6157</v>
      </c>
      <c r="AE2813" t="s">
        <v>6157</v>
      </c>
      <c r="AF2813" t="s">
        <v>6157</v>
      </c>
      <c r="AG2813" t="s">
        <v>6157</v>
      </c>
      <c r="AH2813" t="s">
        <v>6157</v>
      </c>
      <c r="AI2813" t="s">
        <v>6157</v>
      </c>
      <c r="AJ2813" t="s">
        <v>4588</v>
      </c>
      <c r="AK2813" t="s">
        <v>4861</v>
      </c>
      <c r="AL2813" t="s">
        <v>4051</v>
      </c>
      <c r="AM2813" t="s">
        <v>264</v>
      </c>
      <c r="AN2813" t="s">
        <v>4353</v>
      </c>
      <c r="AO2813" s="29">
        <v>36</v>
      </c>
      <c r="AP2813">
        <v>-22.903600000000001</v>
      </c>
      <c r="AQ2813">
        <v>113.86762</v>
      </c>
      <c r="AR2813" t="s">
        <v>1532</v>
      </c>
      <c r="AS2813">
        <v>0</v>
      </c>
      <c r="AT2813" t="s">
        <v>4353</v>
      </c>
      <c r="AU2813" t="s">
        <v>274</v>
      </c>
      <c r="AV2813" t="s">
        <v>4353</v>
      </c>
      <c r="AW2813" t="s">
        <v>4353</v>
      </c>
      <c r="AX2813" t="s">
        <v>6157</v>
      </c>
      <c r="BB2813" t="s">
        <v>6157</v>
      </c>
      <c r="BC2813" t="s">
        <v>6157</v>
      </c>
      <c r="BH2813" t="s">
        <v>231</v>
      </c>
      <c r="BI2813" t="s">
        <v>7195</v>
      </c>
      <c r="BJ2813" t="s">
        <v>4164</v>
      </c>
      <c r="BK2813" t="s">
        <v>4165</v>
      </c>
      <c r="BL2813">
        <v>2016</v>
      </c>
      <c r="BM2813"/>
      <c r="BN2813"/>
      <c r="BO2813"/>
      <c r="BP2813"/>
      <c r="BW2813"/>
      <c r="BY2813"/>
      <c r="CF2813">
        <v>1</v>
      </c>
      <c r="CI2813">
        <v>-6.2</v>
      </c>
      <c r="CK2813">
        <v>2</v>
      </c>
    </row>
    <row r="2814" spans="1:89" ht="16" customHeight="1">
      <c r="A2814">
        <v>2813</v>
      </c>
      <c r="B2814" t="s">
        <v>7107</v>
      </c>
      <c r="C2814" s="2">
        <v>44970</v>
      </c>
      <c r="E2814" t="s">
        <v>3036</v>
      </c>
      <c r="F2814" t="s">
        <v>3036</v>
      </c>
      <c r="G2814" t="s">
        <v>3941</v>
      </c>
      <c r="H2814" t="s">
        <v>6157</v>
      </c>
      <c r="I2814" t="s">
        <v>4625</v>
      </c>
      <c r="J2814" t="s">
        <v>4626</v>
      </c>
      <c r="K2814" t="s">
        <v>4353</v>
      </c>
      <c r="L2814" t="s">
        <v>6157</v>
      </c>
      <c r="M2814" t="s">
        <v>7103</v>
      </c>
      <c r="N2814" t="s">
        <v>1532</v>
      </c>
      <c r="O2814" t="s">
        <v>6987</v>
      </c>
      <c r="P2814" t="s">
        <v>3968</v>
      </c>
      <c r="Q2814" t="s">
        <v>4403</v>
      </c>
      <c r="R2814" t="s">
        <v>6989</v>
      </c>
      <c r="S2814" t="s">
        <v>4353</v>
      </c>
      <c r="T2814" t="s">
        <v>4353</v>
      </c>
      <c r="U2814" t="s">
        <v>6157</v>
      </c>
      <c r="X2814" t="s">
        <v>6157</v>
      </c>
      <c r="Y2814" t="s">
        <v>6157</v>
      </c>
      <c r="Z2814" t="s">
        <v>6157</v>
      </c>
      <c r="AA2814" t="s">
        <v>4021</v>
      </c>
      <c r="AB2814" t="s">
        <v>6157</v>
      </c>
      <c r="AC2814" t="s">
        <v>6157</v>
      </c>
      <c r="AD2814" t="s">
        <v>6157</v>
      </c>
      <c r="AE2814" t="s">
        <v>6157</v>
      </c>
      <c r="AF2814" t="s">
        <v>6157</v>
      </c>
      <c r="AG2814" t="s">
        <v>6157</v>
      </c>
      <c r="AH2814" t="s">
        <v>6157</v>
      </c>
      <c r="AI2814" t="s">
        <v>6157</v>
      </c>
      <c r="AJ2814" t="s">
        <v>4588</v>
      </c>
      <c r="AK2814" t="s">
        <v>4861</v>
      </c>
      <c r="AL2814" t="s">
        <v>4051</v>
      </c>
      <c r="AM2814" t="s">
        <v>264</v>
      </c>
      <c r="AN2814" t="s">
        <v>4353</v>
      </c>
      <c r="AO2814" s="29">
        <v>19.825666399999999</v>
      </c>
      <c r="AP2814">
        <v>-23.933399999999999</v>
      </c>
      <c r="AQ2814">
        <v>113.47948</v>
      </c>
      <c r="AR2814" t="s">
        <v>1532</v>
      </c>
      <c r="AS2814">
        <v>0</v>
      </c>
      <c r="AT2814" t="s">
        <v>4353</v>
      </c>
      <c r="AU2814" t="s">
        <v>274</v>
      </c>
      <c r="AV2814" t="s">
        <v>4353</v>
      </c>
      <c r="AW2814" t="s">
        <v>4353</v>
      </c>
      <c r="AX2814" t="s">
        <v>6157</v>
      </c>
      <c r="BB2814" t="s">
        <v>6157</v>
      </c>
      <c r="BC2814" t="s">
        <v>6157</v>
      </c>
      <c r="BH2814" t="s">
        <v>231</v>
      </c>
      <c r="BI2814" t="s">
        <v>7195</v>
      </c>
      <c r="BJ2814" t="s">
        <v>4164</v>
      </c>
      <c r="BK2814" t="s">
        <v>4165</v>
      </c>
      <c r="BL2814">
        <v>2016</v>
      </c>
      <c r="BM2814"/>
      <c r="BN2814"/>
      <c r="BO2814"/>
      <c r="BP2814"/>
      <c r="BW2814">
        <v>-20.399999999999999</v>
      </c>
      <c r="BY2814">
        <v>10.1</v>
      </c>
      <c r="CF2814">
        <v>1</v>
      </c>
      <c r="CI2814">
        <v>-8.9</v>
      </c>
      <c r="CK2814">
        <v>7.1</v>
      </c>
    </row>
    <row r="2815" spans="1:89" ht="16" customHeight="1">
      <c r="A2815">
        <v>2814</v>
      </c>
      <c r="B2815" t="s">
        <v>7107</v>
      </c>
      <c r="C2815" s="2">
        <v>44970</v>
      </c>
      <c r="E2815" t="s">
        <v>3037</v>
      </c>
      <c r="F2815" t="s">
        <v>3037</v>
      </c>
      <c r="G2815" t="s">
        <v>3941</v>
      </c>
      <c r="H2815" t="s">
        <v>6157</v>
      </c>
      <c r="I2815" t="s">
        <v>4625</v>
      </c>
      <c r="J2815" t="s">
        <v>4626</v>
      </c>
      <c r="K2815" t="s">
        <v>4353</v>
      </c>
      <c r="L2815" t="s">
        <v>6157</v>
      </c>
      <c r="M2815" t="s">
        <v>7103</v>
      </c>
      <c r="N2815" t="s">
        <v>1532</v>
      </c>
      <c r="O2815" t="s">
        <v>6987</v>
      </c>
      <c r="P2815" t="s">
        <v>3968</v>
      </c>
      <c r="Q2815" t="s">
        <v>4403</v>
      </c>
      <c r="R2815" t="s">
        <v>6989</v>
      </c>
      <c r="S2815" t="s">
        <v>4353</v>
      </c>
      <c r="T2815" t="s">
        <v>4353</v>
      </c>
      <c r="U2815" t="s">
        <v>6157</v>
      </c>
      <c r="X2815" t="s">
        <v>6157</v>
      </c>
      <c r="Y2815" t="s">
        <v>6157</v>
      </c>
      <c r="Z2815" t="s">
        <v>6157</v>
      </c>
      <c r="AA2815" t="s">
        <v>4021</v>
      </c>
      <c r="AB2815" t="s">
        <v>6157</v>
      </c>
      <c r="AC2815" t="s">
        <v>6157</v>
      </c>
      <c r="AD2815" t="s">
        <v>6157</v>
      </c>
      <c r="AE2815" t="s">
        <v>6157</v>
      </c>
      <c r="AF2815" t="s">
        <v>6157</v>
      </c>
      <c r="AG2815" t="s">
        <v>6157</v>
      </c>
      <c r="AH2815" t="s">
        <v>6157</v>
      </c>
      <c r="AI2815" t="s">
        <v>6157</v>
      </c>
      <c r="AJ2815" t="s">
        <v>4588</v>
      </c>
      <c r="AK2815" t="s">
        <v>4861</v>
      </c>
      <c r="AL2815" t="s">
        <v>4051</v>
      </c>
      <c r="AM2815" t="s">
        <v>264</v>
      </c>
      <c r="AN2815" t="s">
        <v>4353</v>
      </c>
      <c r="AO2815" s="29">
        <v>31.973482099999998</v>
      </c>
      <c r="AP2815">
        <v>-22.659579999999998</v>
      </c>
      <c r="AQ2815">
        <v>114.02795</v>
      </c>
      <c r="AR2815" t="s">
        <v>1532</v>
      </c>
      <c r="AS2815">
        <v>0</v>
      </c>
      <c r="AT2815" t="s">
        <v>4353</v>
      </c>
      <c r="AU2815" t="s">
        <v>274</v>
      </c>
      <c r="AV2815" t="s">
        <v>4353</v>
      </c>
      <c r="AW2815" t="s">
        <v>4353</v>
      </c>
      <c r="AX2815" t="s">
        <v>6157</v>
      </c>
      <c r="BB2815" t="s">
        <v>6157</v>
      </c>
      <c r="BC2815" t="s">
        <v>6157</v>
      </c>
      <c r="BH2815" t="s">
        <v>231</v>
      </c>
      <c r="BI2815" t="s">
        <v>7195</v>
      </c>
      <c r="BJ2815" t="s">
        <v>4164</v>
      </c>
      <c r="BK2815" t="s">
        <v>4165</v>
      </c>
      <c r="BL2815">
        <v>2016</v>
      </c>
      <c r="BM2815"/>
      <c r="BN2815"/>
      <c r="BO2815"/>
      <c r="BP2815"/>
      <c r="BW2815">
        <v>-18</v>
      </c>
      <c r="BY2815">
        <v>10.3</v>
      </c>
      <c r="CF2815">
        <v>1</v>
      </c>
      <c r="CI2815">
        <v>-4.7</v>
      </c>
      <c r="CK2815">
        <v>3.6</v>
      </c>
    </row>
    <row r="2816" spans="1:89" ht="16" customHeight="1">
      <c r="A2816">
        <v>2815</v>
      </c>
      <c r="B2816" t="s">
        <v>7107</v>
      </c>
      <c r="C2816" s="2">
        <v>44970</v>
      </c>
      <c r="E2816" t="s">
        <v>2817</v>
      </c>
      <c r="F2816" t="s">
        <v>2817</v>
      </c>
      <c r="G2816" t="s">
        <v>3941</v>
      </c>
      <c r="H2816" t="s">
        <v>6157</v>
      </c>
      <c r="I2816" t="s">
        <v>4625</v>
      </c>
      <c r="J2816" t="s">
        <v>4626</v>
      </c>
      <c r="K2816" t="s">
        <v>4353</v>
      </c>
      <c r="L2816" t="s">
        <v>6157</v>
      </c>
      <c r="M2816" t="s">
        <v>7103</v>
      </c>
      <c r="N2816" t="s">
        <v>1532</v>
      </c>
      <c r="O2816" t="s">
        <v>6987</v>
      </c>
      <c r="P2816" t="s">
        <v>3968</v>
      </c>
      <c r="Q2816" t="s">
        <v>4403</v>
      </c>
      <c r="R2816" t="s">
        <v>6989</v>
      </c>
      <c r="S2816" t="s">
        <v>4353</v>
      </c>
      <c r="T2816" t="s">
        <v>4353</v>
      </c>
      <c r="U2816" t="s">
        <v>6157</v>
      </c>
      <c r="X2816" t="s">
        <v>6157</v>
      </c>
      <c r="Y2816" t="s">
        <v>6157</v>
      </c>
      <c r="Z2816" t="s">
        <v>6157</v>
      </c>
      <c r="AA2816" t="s">
        <v>4021</v>
      </c>
      <c r="AB2816" t="s">
        <v>6157</v>
      </c>
      <c r="AC2816" t="s">
        <v>6157</v>
      </c>
      <c r="AD2816" t="s">
        <v>6157</v>
      </c>
      <c r="AE2816" t="s">
        <v>6157</v>
      </c>
      <c r="AF2816" t="s">
        <v>6157</v>
      </c>
      <c r="AG2816" t="s">
        <v>6157</v>
      </c>
      <c r="AH2816" t="s">
        <v>6157</v>
      </c>
      <c r="AI2816" t="s">
        <v>6157</v>
      </c>
      <c r="AJ2816" t="s">
        <v>4588</v>
      </c>
      <c r="AK2816" t="s">
        <v>4861</v>
      </c>
      <c r="AL2816" t="s">
        <v>4051</v>
      </c>
      <c r="AM2816" t="s">
        <v>264</v>
      </c>
      <c r="AN2816" t="s">
        <v>4353</v>
      </c>
      <c r="AO2816" s="29">
        <v>44.174346900000003</v>
      </c>
      <c r="AP2816">
        <v>-22.642769999999999</v>
      </c>
      <c r="AQ2816">
        <v>114.03045</v>
      </c>
      <c r="AR2816" t="s">
        <v>1532</v>
      </c>
      <c r="AS2816">
        <v>0</v>
      </c>
      <c r="AT2816" t="s">
        <v>4353</v>
      </c>
      <c r="AU2816" t="s">
        <v>274</v>
      </c>
      <c r="AV2816" t="s">
        <v>4353</v>
      </c>
      <c r="AW2816" t="s">
        <v>4353</v>
      </c>
      <c r="AX2816" t="s">
        <v>6157</v>
      </c>
      <c r="BB2816" t="s">
        <v>6157</v>
      </c>
      <c r="BC2816" t="s">
        <v>6157</v>
      </c>
      <c r="BH2816" t="s">
        <v>231</v>
      </c>
      <c r="BI2816" t="s">
        <v>7195</v>
      </c>
      <c r="BJ2816" t="s">
        <v>4164</v>
      </c>
      <c r="BK2816" t="s">
        <v>4165</v>
      </c>
      <c r="BL2816">
        <v>2016</v>
      </c>
      <c r="BM2816"/>
      <c r="BN2816"/>
      <c r="BO2816"/>
      <c r="BP2816"/>
      <c r="BW2816">
        <v>-21.5</v>
      </c>
      <c r="BY2816">
        <v>10.6</v>
      </c>
      <c r="CF2816">
        <v>1</v>
      </c>
      <c r="CI2816">
        <v>-8.3000000000000007</v>
      </c>
      <c r="CK2816">
        <v>2.2000000000000002</v>
      </c>
    </row>
    <row r="2817" spans="1:89" ht="16" customHeight="1">
      <c r="A2817">
        <v>2816</v>
      </c>
      <c r="B2817" t="s">
        <v>7107</v>
      </c>
      <c r="C2817" s="2">
        <v>44970</v>
      </c>
      <c r="E2817" t="s">
        <v>3038</v>
      </c>
      <c r="F2817" t="s">
        <v>3038</v>
      </c>
      <c r="G2817" t="s">
        <v>3941</v>
      </c>
      <c r="H2817" t="s">
        <v>6157</v>
      </c>
      <c r="I2817" t="s">
        <v>4625</v>
      </c>
      <c r="J2817" t="s">
        <v>4626</v>
      </c>
      <c r="K2817" t="s">
        <v>4353</v>
      </c>
      <c r="L2817" t="s">
        <v>6157</v>
      </c>
      <c r="M2817" t="s">
        <v>7103</v>
      </c>
      <c r="N2817" t="s">
        <v>1532</v>
      </c>
      <c r="O2817" t="s">
        <v>6987</v>
      </c>
      <c r="P2817" t="s">
        <v>3968</v>
      </c>
      <c r="Q2817" t="s">
        <v>4403</v>
      </c>
      <c r="R2817" t="s">
        <v>6989</v>
      </c>
      <c r="S2817" t="s">
        <v>4353</v>
      </c>
      <c r="T2817" t="s">
        <v>4353</v>
      </c>
      <c r="U2817" t="s">
        <v>6157</v>
      </c>
      <c r="X2817" t="s">
        <v>6157</v>
      </c>
      <c r="Y2817" t="s">
        <v>6157</v>
      </c>
      <c r="Z2817" t="s">
        <v>6157</v>
      </c>
      <c r="AA2817" t="s">
        <v>4021</v>
      </c>
      <c r="AB2817" t="s">
        <v>6157</v>
      </c>
      <c r="AC2817" t="s">
        <v>6157</v>
      </c>
      <c r="AD2817" t="s">
        <v>6157</v>
      </c>
      <c r="AE2817" t="s">
        <v>6157</v>
      </c>
      <c r="AF2817" t="s">
        <v>6157</v>
      </c>
      <c r="AG2817" t="s">
        <v>6157</v>
      </c>
      <c r="AH2817" t="s">
        <v>6157</v>
      </c>
      <c r="AI2817" t="s">
        <v>6157</v>
      </c>
      <c r="AJ2817" t="s">
        <v>4588</v>
      </c>
      <c r="AK2817" t="s">
        <v>4861</v>
      </c>
      <c r="AL2817" t="s">
        <v>4051</v>
      </c>
      <c r="AM2817" t="s">
        <v>264</v>
      </c>
      <c r="AN2817" t="s">
        <v>4353</v>
      </c>
      <c r="AO2817" s="29">
        <v>42</v>
      </c>
      <c r="AP2817">
        <v>-23.337399999999999</v>
      </c>
      <c r="AQ2817">
        <v>113.84927</v>
      </c>
      <c r="AR2817" t="s">
        <v>1532</v>
      </c>
      <c r="AS2817">
        <v>0</v>
      </c>
      <c r="AT2817" t="s">
        <v>4353</v>
      </c>
      <c r="AU2817" t="s">
        <v>274</v>
      </c>
      <c r="AV2817" t="s">
        <v>4353</v>
      </c>
      <c r="AW2817" t="s">
        <v>4353</v>
      </c>
      <c r="AX2817" t="s">
        <v>6157</v>
      </c>
      <c r="BB2817" t="s">
        <v>6157</v>
      </c>
      <c r="BC2817" t="s">
        <v>6157</v>
      </c>
      <c r="BH2817" t="s">
        <v>231</v>
      </c>
      <c r="BI2817" t="s">
        <v>7195</v>
      </c>
      <c r="BJ2817" t="s">
        <v>4164</v>
      </c>
      <c r="BK2817" t="s">
        <v>4165</v>
      </c>
      <c r="BL2817">
        <v>2016</v>
      </c>
      <c r="BM2817"/>
      <c r="BN2817"/>
      <c r="BO2817"/>
      <c r="BP2817"/>
      <c r="BW2817">
        <v>-18</v>
      </c>
      <c r="BY2817">
        <v>8</v>
      </c>
      <c r="CF2817">
        <v>1</v>
      </c>
      <c r="CI2817">
        <v>-4.7</v>
      </c>
      <c r="CK2817">
        <v>2.1</v>
      </c>
    </row>
    <row r="2818" spans="1:89" ht="16" customHeight="1">
      <c r="A2818">
        <v>2817</v>
      </c>
      <c r="B2818" t="s">
        <v>7107</v>
      </c>
      <c r="C2818" s="2">
        <v>44970</v>
      </c>
      <c r="E2818" t="s">
        <v>3039</v>
      </c>
      <c r="F2818" t="s">
        <v>3039</v>
      </c>
      <c r="G2818" t="s">
        <v>3941</v>
      </c>
      <c r="H2818" t="s">
        <v>6157</v>
      </c>
      <c r="I2818" t="s">
        <v>4625</v>
      </c>
      <c r="J2818" t="s">
        <v>4626</v>
      </c>
      <c r="K2818" t="s">
        <v>4353</v>
      </c>
      <c r="L2818" t="s">
        <v>6157</v>
      </c>
      <c r="M2818" t="s">
        <v>7103</v>
      </c>
      <c r="N2818" t="s">
        <v>1532</v>
      </c>
      <c r="O2818" t="s">
        <v>6987</v>
      </c>
      <c r="P2818" t="s">
        <v>3968</v>
      </c>
      <c r="Q2818" t="s">
        <v>4403</v>
      </c>
      <c r="R2818" t="s">
        <v>6989</v>
      </c>
      <c r="S2818" t="s">
        <v>4353</v>
      </c>
      <c r="T2818" t="s">
        <v>4353</v>
      </c>
      <c r="U2818" t="s">
        <v>6157</v>
      </c>
      <c r="X2818" t="s">
        <v>6157</v>
      </c>
      <c r="Y2818" t="s">
        <v>6157</v>
      </c>
      <c r="Z2818" t="s">
        <v>6157</v>
      </c>
      <c r="AA2818" t="s">
        <v>4021</v>
      </c>
      <c r="AB2818" t="s">
        <v>6157</v>
      </c>
      <c r="AC2818" t="s">
        <v>6157</v>
      </c>
      <c r="AD2818" t="s">
        <v>6157</v>
      </c>
      <c r="AE2818" t="s">
        <v>6157</v>
      </c>
      <c r="AF2818" t="s">
        <v>6157</v>
      </c>
      <c r="AG2818" t="s">
        <v>6157</v>
      </c>
      <c r="AH2818" t="s">
        <v>6157</v>
      </c>
      <c r="AI2818" t="s">
        <v>6157</v>
      </c>
      <c r="AJ2818" t="s">
        <v>4588</v>
      </c>
      <c r="AK2818" t="s">
        <v>4861</v>
      </c>
      <c r="AL2818" t="s">
        <v>4051</v>
      </c>
      <c r="AM2818" t="s">
        <v>264</v>
      </c>
      <c r="AN2818" t="s">
        <v>4353</v>
      </c>
      <c r="AO2818" s="29">
        <v>43.743152600000002</v>
      </c>
      <c r="AP2818">
        <v>-22.64847</v>
      </c>
      <c r="AQ2818">
        <v>114.02498</v>
      </c>
      <c r="AR2818" t="s">
        <v>1532</v>
      </c>
      <c r="AS2818">
        <v>0</v>
      </c>
      <c r="AT2818" t="s">
        <v>4353</v>
      </c>
      <c r="AU2818" t="s">
        <v>274</v>
      </c>
      <c r="AV2818" t="s">
        <v>4353</v>
      </c>
      <c r="AW2818" t="s">
        <v>4353</v>
      </c>
      <c r="AX2818" t="s">
        <v>6157</v>
      </c>
      <c r="BB2818" t="s">
        <v>6157</v>
      </c>
      <c r="BC2818" t="s">
        <v>6157</v>
      </c>
      <c r="BH2818" t="s">
        <v>231</v>
      </c>
      <c r="BI2818" t="s">
        <v>7195</v>
      </c>
      <c r="BJ2818" t="s">
        <v>4164</v>
      </c>
      <c r="BK2818" t="s">
        <v>4165</v>
      </c>
      <c r="BL2818">
        <v>2016</v>
      </c>
      <c r="BM2818"/>
      <c r="BN2818"/>
      <c r="BO2818"/>
      <c r="BP2818"/>
      <c r="BW2818">
        <v>-15.9</v>
      </c>
      <c r="BY2818">
        <v>12.1</v>
      </c>
      <c r="CF2818">
        <v>1</v>
      </c>
      <c r="CI2818">
        <v>-3.4</v>
      </c>
      <c r="CK2818">
        <v>4.5</v>
      </c>
    </row>
    <row r="2819" spans="1:89" ht="16" customHeight="1">
      <c r="A2819">
        <v>2818</v>
      </c>
      <c r="B2819" t="s">
        <v>7107</v>
      </c>
      <c r="C2819" s="2">
        <v>44970</v>
      </c>
      <c r="E2819" t="s">
        <v>3040</v>
      </c>
      <c r="F2819" t="s">
        <v>3040</v>
      </c>
      <c r="G2819" t="s">
        <v>3941</v>
      </c>
      <c r="H2819" t="s">
        <v>6157</v>
      </c>
      <c r="I2819" t="s">
        <v>4625</v>
      </c>
      <c r="J2819" t="s">
        <v>4626</v>
      </c>
      <c r="K2819" t="s">
        <v>4353</v>
      </c>
      <c r="L2819" t="s">
        <v>6157</v>
      </c>
      <c r="M2819" t="s">
        <v>7103</v>
      </c>
      <c r="N2819" t="s">
        <v>1532</v>
      </c>
      <c r="O2819" t="s">
        <v>6987</v>
      </c>
      <c r="P2819" t="s">
        <v>3968</v>
      </c>
      <c r="Q2819" t="s">
        <v>4403</v>
      </c>
      <c r="R2819" t="s">
        <v>6989</v>
      </c>
      <c r="S2819" t="s">
        <v>4353</v>
      </c>
      <c r="T2819" t="s">
        <v>4353</v>
      </c>
      <c r="U2819" t="s">
        <v>6157</v>
      </c>
      <c r="X2819" t="s">
        <v>6157</v>
      </c>
      <c r="Y2819" t="s">
        <v>6157</v>
      </c>
      <c r="Z2819" t="s">
        <v>6157</v>
      </c>
      <c r="AA2819" t="s">
        <v>4021</v>
      </c>
      <c r="AB2819" t="s">
        <v>6157</v>
      </c>
      <c r="AC2819" t="s">
        <v>6157</v>
      </c>
      <c r="AD2819" t="s">
        <v>6157</v>
      </c>
      <c r="AE2819" t="s">
        <v>6157</v>
      </c>
      <c r="AF2819" t="s">
        <v>6157</v>
      </c>
      <c r="AG2819" t="s">
        <v>6157</v>
      </c>
      <c r="AH2819" t="s">
        <v>6157</v>
      </c>
      <c r="AI2819" t="s">
        <v>6157</v>
      </c>
      <c r="AJ2819" t="s">
        <v>4588</v>
      </c>
      <c r="AK2819" t="s">
        <v>4861</v>
      </c>
      <c r="AL2819" t="s">
        <v>4051</v>
      </c>
      <c r="AM2819" t="s">
        <v>264</v>
      </c>
      <c r="AN2819" t="s">
        <v>4353</v>
      </c>
      <c r="AO2819" s="29">
        <v>57.879840899999998</v>
      </c>
      <c r="AP2819">
        <v>-24.293019999999999</v>
      </c>
      <c r="AQ2819">
        <v>113.4282</v>
      </c>
      <c r="AR2819" t="s">
        <v>1532</v>
      </c>
      <c r="AS2819">
        <v>0</v>
      </c>
      <c r="AT2819" t="s">
        <v>4353</v>
      </c>
      <c r="AU2819" t="s">
        <v>274</v>
      </c>
      <c r="AV2819" t="s">
        <v>4353</v>
      </c>
      <c r="AW2819" t="s">
        <v>4353</v>
      </c>
      <c r="AX2819" t="s">
        <v>6157</v>
      </c>
      <c r="BB2819" t="s">
        <v>6157</v>
      </c>
      <c r="BC2819" t="s">
        <v>6157</v>
      </c>
      <c r="BH2819" t="s">
        <v>231</v>
      </c>
      <c r="BI2819" t="s">
        <v>7195</v>
      </c>
      <c r="BJ2819" t="s">
        <v>4164</v>
      </c>
      <c r="BK2819" t="s">
        <v>4165</v>
      </c>
      <c r="BL2819">
        <v>2016</v>
      </c>
      <c r="BM2819"/>
      <c r="BN2819"/>
      <c r="BO2819"/>
      <c r="BP2819"/>
      <c r="BW2819">
        <v>-18.899999999999999</v>
      </c>
      <c r="BY2819">
        <v>9.6999999999999993</v>
      </c>
      <c r="CF2819">
        <v>1</v>
      </c>
      <c r="CI2819">
        <v>-5.5</v>
      </c>
      <c r="CK2819">
        <v>2.5</v>
      </c>
    </row>
    <row r="2820" spans="1:89" ht="16" customHeight="1">
      <c r="A2820">
        <v>2819</v>
      </c>
      <c r="B2820" t="s">
        <v>7107</v>
      </c>
      <c r="C2820" s="2">
        <v>44970</v>
      </c>
      <c r="E2820" t="s">
        <v>3041</v>
      </c>
      <c r="F2820" t="s">
        <v>3041</v>
      </c>
      <c r="G2820" t="s">
        <v>3941</v>
      </c>
      <c r="H2820" t="s">
        <v>6157</v>
      </c>
      <c r="I2820" t="s">
        <v>4625</v>
      </c>
      <c r="J2820" t="s">
        <v>4626</v>
      </c>
      <c r="K2820" t="s">
        <v>4353</v>
      </c>
      <c r="L2820" t="s">
        <v>6157</v>
      </c>
      <c r="M2820" t="s">
        <v>7103</v>
      </c>
      <c r="N2820" t="s">
        <v>1532</v>
      </c>
      <c r="O2820" t="s">
        <v>6987</v>
      </c>
      <c r="P2820" t="s">
        <v>3968</v>
      </c>
      <c r="Q2820" t="s">
        <v>4403</v>
      </c>
      <c r="R2820" t="s">
        <v>6989</v>
      </c>
      <c r="S2820" t="s">
        <v>4353</v>
      </c>
      <c r="T2820" t="s">
        <v>4353</v>
      </c>
      <c r="U2820" t="s">
        <v>6157</v>
      </c>
      <c r="X2820" t="s">
        <v>6157</v>
      </c>
      <c r="Y2820" t="s">
        <v>6157</v>
      </c>
      <c r="Z2820" t="s">
        <v>6157</v>
      </c>
      <c r="AA2820" t="s">
        <v>4021</v>
      </c>
      <c r="AB2820" t="s">
        <v>6157</v>
      </c>
      <c r="AC2820" t="s">
        <v>6157</v>
      </c>
      <c r="AD2820" t="s">
        <v>6157</v>
      </c>
      <c r="AE2820" t="s">
        <v>6157</v>
      </c>
      <c r="AF2820" t="s">
        <v>6157</v>
      </c>
      <c r="AG2820" t="s">
        <v>6157</v>
      </c>
      <c r="AH2820" t="s">
        <v>6157</v>
      </c>
      <c r="AI2820" t="s">
        <v>6157</v>
      </c>
      <c r="AJ2820" t="s">
        <v>4588</v>
      </c>
      <c r="AK2820" t="s">
        <v>4861</v>
      </c>
      <c r="AL2820" t="s">
        <v>4051</v>
      </c>
      <c r="AM2820" t="s">
        <v>264</v>
      </c>
      <c r="AN2820" t="s">
        <v>4353</v>
      </c>
      <c r="AO2820" s="29">
        <v>42.113792400000001</v>
      </c>
      <c r="AP2820">
        <v>-22.658999999999999</v>
      </c>
      <c r="AQ2820">
        <v>114.02079999999999</v>
      </c>
      <c r="AR2820" t="s">
        <v>1532</v>
      </c>
      <c r="AS2820">
        <v>0</v>
      </c>
      <c r="AT2820" t="s">
        <v>4353</v>
      </c>
      <c r="AU2820" t="s">
        <v>274</v>
      </c>
      <c r="AV2820" t="s">
        <v>4353</v>
      </c>
      <c r="AW2820" t="s">
        <v>4353</v>
      </c>
      <c r="AX2820" t="s">
        <v>6157</v>
      </c>
      <c r="BB2820" t="s">
        <v>6157</v>
      </c>
      <c r="BC2820" t="s">
        <v>6157</v>
      </c>
      <c r="BH2820" t="s">
        <v>231</v>
      </c>
      <c r="BI2820" t="s">
        <v>7195</v>
      </c>
      <c r="BJ2820" t="s">
        <v>4164</v>
      </c>
      <c r="BK2820" t="s">
        <v>4165</v>
      </c>
      <c r="BL2820">
        <v>2016</v>
      </c>
      <c r="BM2820"/>
      <c r="BN2820"/>
      <c r="BO2820"/>
      <c r="BP2820"/>
      <c r="BW2820">
        <v>-17.899999999999999</v>
      </c>
      <c r="BY2820">
        <v>11</v>
      </c>
      <c r="CF2820">
        <v>1</v>
      </c>
      <c r="CI2820">
        <v>-4.9000000000000004</v>
      </c>
      <c r="CK2820">
        <v>-0.1</v>
      </c>
    </row>
    <row r="2821" spans="1:89" ht="16" customHeight="1">
      <c r="A2821">
        <v>2820</v>
      </c>
      <c r="B2821" t="s">
        <v>7107</v>
      </c>
      <c r="C2821" s="2">
        <v>44970</v>
      </c>
      <c r="E2821" t="s">
        <v>3042</v>
      </c>
      <c r="F2821" t="s">
        <v>3042</v>
      </c>
      <c r="G2821" t="s">
        <v>3941</v>
      </c>
      <c r="H2821" t="s">
        <v>6157</v>
      </c>
      <c r="I2821" t="s">
        <v>4625</v>
      </c>
      <c r="J2821" t="s">
        <v>4626</v>
      </c>
      <c r="K2821" t="s">
        <v>4353</v>
      </c>
      <c r="L2821" t="s">
        <v>6157</v>
      </c>
      <c r="M2821" t="s">
        <v>7103</v>
      </c>
      <c r="N2821" t="s">
        <v>1532</v>
      </c>
      <c r="O2821" t="s">
        <v>6987</v>
      </c>
      <c r="P2821" t="s">
        <v>3968</v>
      </c>
      <c r="Q2821" t="s">
        <v>4403</v>
      </c>
      <c r="R2821" t="s">
        <v>6989</v>
      </c>
      <c r="S2821" t="s">
        <v>4353</v>
      </c>
      <c r="T2821" t="s">
        <v>4353</v>
      </c>
      <c r="U2821" t="s">
        <v>6157</v>
      </c>
      <c r="X2821" t="s">
        <v>6157</v>
      </c>
      <c r="Y2821" t="s">
        <v>6157</v>
      </c>
      <c r="Z2821" t="s">
        <v>6157</v>
      </c>
      <c r="AA2821" t="s">
        <v>4021</v>
      </c>
      <c r="AB2821" t="s">
        <v>6157</v>
      </c>
      <c r="AC2821" t="s">
        <v>6157</v>
      </c>
      <c r="AD2821" t="s">
        <v>6157</v>
      </c>
      <c r="AE2821" t="s">
        <v>6157</v>
      </c>
      <c r="AF2821" t="s">
        <v>6157</v>
      </c>
      <c r="AG2821" t="s">
        <v>6157</v>
      </c>
      <c r="AH2821" t="s">
        <v>6157</v>
      </c>
      <c r="AI2821" t="s">
        <v>6157</v>
      </c>
      <c r="AJ2821" t="s">
        <v>4588</v>
      </c>
      <c r="AK2821" t="s">
        <v>4861</v>
      </c>
      <c r="AL2821" t="s">
        <v>4051</v>
      </c>
      <c r="AM2821" t="s">
        <v>264</v>
      </c>
      <c r="AN2821" t="s">
        <v>4353</v>
      </c>
      <c r="AO2821" s="29">
        <v>37.870006600000004</v>
      </c>
      <c r="AP2821">
        <v>-23.432120000000001</v>
      </c>
      <c r="AQ2821">
        <v>113.81995000000001</v>
      </c>
      <c r="AR2821" t="s">
        <v>1532</v>
      </c>
      <c r="AS2821">
        <v>0</v>
      </c>
      <c r="AT2821" t="s">
        <v>4353</v>
      </c>
      <c r="AU2821" t="s">
        <v>274</v>
      </c>
      <c r="AV2821" t="s">
        <v>4353</v>
      </c>
      <c r="AW2821" t="s">
        <v>4353</v>
      </c>
      <c r="AX2821" t="s">
        <v>6157</v>
      </c>
      <c r="BB2821" t="s">
        <v>6157</v>
      </c>
      <c r="BC2821" t="s">
        <v>6157</v>
      </c>
      <c r="BH2821" t="s">
        <v>231</v>
      </c>
      <c r="BI2821" t="s">
        <v>7195</v>
      </c>
      <c r="BJ2821" t="s">
        <v>4164</v>
      </c>
      <c r="BK2821" t="s">
        <v>4165</v>
      </c>
      <c r="BL2821">
        <v>2016</v>
      </c>
      <c r="BM2821"/>
      <c r="BN2821"/>
      <c r="BO2821"/>
      <c r="BP2821"/>
      <c r="BW2821">
        <v>-20.399999999999999</v>
      </c>
      <c r="BY2821">
        <v>13.9</v>
      </c>
      <c r="CF2821">
        <v>1</v>
      </c>
      <c r="CI2821">
        <v>-11.4</v>
      </c>
      <c r="CK2821">
        <v>0.2</v>
      </c>
    </row>
    <row r="2822" spans="1:89" ht="16" customHeight="1">
      <c r="A2822">
        <v>2821</v>
      </c>
      <c r="B2822" t="s">
        <v>7107</v>
      </c>
      <c r="C2822" s="2">
        <v>44970</v>
      </c>
      <c r="E2822" t="s">
        <v>2961</v>
      </c>
      <c r="F2822" t="s">
        <v>2961</v>
      </c>
      <c r="G2822" t="s">
        <v>3941</v>
      </c>
      <c r="H2822" t="s">
        <v>6157</v>
      </c>
      <c r="I2822" t="s">
        <v>4625</v>
      </c>
      <c r="J2822" t="s">
        <v>4626</v>
      </c>
      <c r="K2822" t="s">
        <v>4353</v>
      </c>
      <c r="L2822" t="s">
        <v>6157</v>
      </c>
      <c r="M2822" t="s">
        <v>7103</v>
      </c>
      <c r="N2822" t="s">
        <v>1532</v>
      </c>
      <c r="O2822" t="s">
        <v>6987</v>
      </c>
      <c r="P2822" t="s">
        <v>3968</v>
      </c>
      <c r="Q2822" t="s">
        <v>4403</v>
      </c>
      <c r="R2822" t="s">
        <v>6989</v>
      </c>
      <c r="S2822" t="s">
        <v>4353</v>
      </c>
      <c r="T2822" t="s">
        <v>4353</v>
      </c>
      <c r="U2822" t="s">
        <v>6157</v>
      </c>
      <c r="X2822" t="s">
        <v>6157</v>
      </c>
      <c r="Y2822" t="s">
        <v>6157</v>
      </c>
      <c r="Z2822" t="s">
        <v>6157</v>
      </c>
      <c r="AA2822" t="s">
        <v>4021</v>
      </c>
      <c r="AB2822" t="s">
        <v>6157</v>
      </c>
      <c r="AC2822" t="s">
        <v>6157</v>
      </c>
      <c r="AD2822" t="s">
        <v>6157</v>
      </c>
      <c r="AE2822" t="s">
        <v>6157</v>
      </c>
      <c r="AF2822" t="s">
        <v>6157</v>
      </c>
      <c r="AG2822" t="s">
        <v>6157</v>
      </c>
      <c r="AH2822" t="s">
        <v>6157</v>
      </c>
      <c r="AI2822" t="s">
        <v>6157</v>
      </c>
      <c r="AJ2822" t="s">
        <v>4588</v>
      </c>
      <c r="AK2822" t="s">
        <v>4861</v>
      </c>
      <c r="AL2822" t="s">
        <v>4051</v>
      </c>
      <c r="AM2822" t="s">
        <v>264</v>
      </c>
      <c r="AN2822" t="s">
        <v>4353</v>
      </c>
      <c r="AO2822" s="29">
        <v>16</v>
      </c>
      <c r="AP2822">
        <v>-23.346119999999999</v>
      </c>
      <c r="AQ2822">
        <v>113.87535</v>
      </c>
      <c r="AR2822" t="s">
        <v>1532</v>
      </c>
      <c r="AS2822">
        <v>0</v>
      </c>
      <c r="AT2822" t="s">
        <v>4353</v>
      </c>
      <c r="AU2822" t="s">
        <v>274</v>
      </c>
      <c r="AV2822" t="s">
        <v>4353</v>
      </c>
      <c r="AW2822" t="s">
        <v>4353</v>
      </c>
      <c r="AX2822" t="s">
        <v>6157</v>
      </c>
      <c r="BB2822" t="s">
        <v>6157</v>
      </c>
      <c r="BC2822" t="s">
        <v>6157</v>
      </c>
      <c r="BH2822" t="s">
        <v>231</v>
      </c>
      <c r="BI2822" t="s">
        <v>7195</v>
      </c>
      <c r="BJ2822" t="s">
        <v>4164</v>
      </c>
      <c r="BK2822" t="s">
        <v>4165</v>
      </c>
      <c r="BL2822">
        <v>2016</v>
      </c>
      <c r="BM2822"/>
      <c r="BN2822"/>
      <c r="BO2822"/>
      <c r="BP2822"/>
      <c r="BW2822">
        <v>-15.6</v>
      </c>
      <c r="BY2822">
        <v>9.6999999999999993</v>
      </c>
    </row>
    <row r="2823" spans="1:89" ht="16" customHeight="1">
      <c r="A2823">
        <v>2822</v>
      </c>
      <c r="B2823" t="s">
        <v>7107</v>
      </c>
      <c r="C2823" s="2">
        <v>44970</v>
      </c>
      <c r="E2823" t="s">
        <v>3043</v>
      </c>
      <c r="F2823" t="s">
        <v>3043</v>
      </c>
      <c r="G2823" t="s">
        <v>3941</v>
      </c>
      <c r="H2823" t="s">
        <v>6157</v>
      </c>
      <c r="I2823" t="s">
        <v>4625</v>
      </c>
      <c r="J2823" t="s">
        <v>4626</v>
      </c>
      <c r="K2823" t="s">
        <v>4353</v>
      </c>
      <c r="L2823" t="s">
        <v>6157</v>
      </c>
      <c r="M2823" t="s">
        <v>7103</v>
      </c>
      <c r="N2823" t="s">
        <v>1532</v>
      </c>
      <c r="O2823" t="s">
        <v>6987</v>
      </c>
      <c r="P2823" t="s">
        <v>3968</v>
      </c>
      <c r="Q2823" t="s">
        <v>4403</v>
      </c>
      <c r="R2823" t="s">
        <v>6989</v>
      </c>
      <c r="S2823" t="s">
        <v>4353</v>
      </c>
      <c r="T2823" t="s">
        <v>4353</v>
      </c>
      <c r="U2823" t="s">
        <v>6157</v>
      </c>
      <c r="X2823" t="s">
        <v>6157</v>
      </c>
      <c r="Y2823" t="s">
        <v>6157</v>
      </c>
      <c r="Z2823" t="s">
        <v>6157</v>
      </c>
      <c r="AA2823" t="s">
        <v>4021</v>
      </c>
      <c r="AB2823" t="s">
        <v>6157</v>
      </c>
      <c r="AC2823" t="s">
        <v>6157</v>
      </c>
      <c r="AD2823" t="s">
        <v>6157</v>
      </c>
      <c r="AE2823" t="s">
        <v>6157</v>
      </c>
      <c r="AF2823" t="s">
        <v>6157</v>
      </c>
      <c r="AG2823" t="s">
        <v>6157</v>
      </c>
      <c r="AH2823" t="s">
        <v>6157</v>
      </c>
      <c r="AI2823" t="s">
        <v>6157</v>
      </c>
      <c r="AJ2823" t="s">
        <v>4588</v>
      </c>
      <c r="AK2823" t="s">
        <v>4861</v>
      </c>
      <c r="AL2823" t="s">
        <v>4051</v>
      </c>
      <c r="AM2823" t="s">
        <v>264</v>
      </c>
      <c r="AN2823" t="s">
        <v>4353</v>
      </c>
      <c r="AO2823" s="29">
        <v>41</v>
      </c>
      <c r="AP2823">
        <v>-22.669170000000001</v>
      </c>
      <c r="AQ2823">
        <v>114.02267999999999</v>
      </c>
      <c r="AR2823" t="s">
        <v>1532</v>
      </c>
      <c r="AS2823">
        <v>0</v>
      </c>
      <c r="AT2823" t="s">
        <v>4353</v>
      </c>
      <c r="AU2823" t="s">
        <v>274</v>
      </c>
      <c r="AV2823" t="s">
        <v>4353</v>
      </c>
      <c r="AW2823" t="s">
        <v>4353</v>
      </c>
      <c r="AX2823" t="s">
        <v>6157</v>
      </c>
      <c r="BB2823" t="s">
        <v>6157</v>
      </c>
      <c r="BC2823" t="s">
        <v>6157</v>
      </c>
      <c r="BH2823" t="s">
        <v>231</v>
      </c>
      <c r="BI2823" t="s">
        <v>7195</v>
      </c>
      <c r="BJ2823" t="s">
        <v>4164</v>
      </c>
      <c r="BK2823" t="s">
        <v>4165</v>
      </c>
      <c r="BL2823">
        <v>2016</v>
      </c>
      <c r="BM2823"/>
      <c r="BN2823"/>
      <c r="BO2823"/>
      <c r="BP2823"/>
      <c r="BW2823">
        <v>-18.7</v>
      </c>
      <c r="BY2823">
        <v>13.1</v>
      </c>
      <c r="CF2823">
        <v>1</v>
      </c>
      <c r="CI2823">
        <v>-7.8</v>
      </c>
      <c r="CK2823">
        <v>-0.1</v>
      </c>
    </row>
    <row r="2824" spans="1:89" ht="16" customHeight="1">
      <c r="A2824">
        <v>2823</v>
      </c>
      <c r="B2824" t="s">
        <v>7107</v>
      </c>
      <c r="C2824" s="2">
        <v>44970</v>
      </c>
      <c r="E2824" t="s">
        <v>3011</v>
      </c>
      <c r="F2824" t="s">
        <v>3011</v>
      </c>
      <c r="G2824" t="s">
        <v>3941</v>
      </c>
      <c r="H2824" t="s">
        <v>6157</v>
      </c>
      <c r="I2824" t="s">
        <v>4625</v>
      </c>
      <c r="J2824" t="s">
        <v>4626</v>
      </c>
      <c r="K2824" t="s">
        <v>4353</v>
      </c>
      <c r="L2824" t="s">
        <v>6157</v>
      </c>
      <c r="M2824" t="s">
        <v>7103</v>
      </c>
      <c r="N2824" t="s">
        <v>1532</v>
      </c>
      <c r="O2824" t="s">
        <v>6987</v>
      </c>
      <c r="P2824" t="s">
        <v>3968</v>
      </c>
      <c r="Q2824" t="s">
        <v>4403</v>
      </c>
      <c r="R2824" t="s">
        <v>6989</v>
      </c>
      <c r="S2824" t="s">
        <v>4353</v>
      </c>
      <c r="T2824" t="s">
        <v>4353</v>
      </c>
      <c r="U2824" t="s">
        <v>6157</v>
      </c>
      <c r="X2824" t="s">
        <v>6157</v>
      </c>
      <c r="Y2824" t="s">
        <v>6157</v>
      </c>
      <c r="Z2824" t="s">
        <v>6157</v>
      </c>
      <c r="AA2824" t="s">
        <v>4021</v>
      </c>
      <c r="AB2824" t="s">
        <v>6157</v>
      </c>
      <c r="AC2824" t="s">
        <v>6157</v>
      </c>
      <c r="AD2824" t="s">
        <v>6157</v>
      </c>
      <c r="AE2824" t="s">
        <v>6157</v>
      </c>
      <c r="AF2824" t="s">
        <v>6157</v>
      </c>
      <c r="AG2824" t="s">
        <v>6157</v>
      </c>
      <c r="AH2824" t="s">
        <v>6157</v>
      </c>
      <c r="AI2824" t="s">
        <v>6157</v>
      </c>
      <c r="AJ2824" t="s">
        <v>4588</v>
      </c>
      <c r="AK2824" t="s">
        <v>4861</v>
      </c>
      <c r="AL2824" t="s">
        <v>4051</v>
      </c>
      <c r="AM2824" t="s">
        <v>264</v>
      </c>
      <c r="AN2824" t="s">
        <v>4353</v>
      </c>
      <c r="AO2824" s="29">
        <v>15.1591682</v>
      </c>
      <c r="AP2824">
        <v>-23.34872</v>
      </c>
      <c r="AQ2824">
        <v>113.87421999999999</v>
      </c>
      <c r="AR2824" t="s">
        <v>1532</v>
      </c>
      <c r="AS2824">
        <v>0</v>
      </c>
      <c r="AT2824" t="s">
        <v>4353</v>
      </c>
      <c r="AU2824" t="s">
        <v>274</v>
      </c>
      <c r="AV2824" t="s">
        <v>4353</v>
      </c>
      <c r="AW2824" t="s">
        <v>4353</v>
      </c>
      <c r="AX2824" t="s">
        <v>6157</v>
      </c>
      <c r="BB2824" t="s">
        <v>6157</v>
      </c>
      <c r="BC2824" t="s">
        <v>6157</v>
      </c>
      <c r="BH2824" t="s">
        <v>231</v>
      </c>
      <c r="BI2824" t="s">
        <v>7195</v>
      </c>
      <c r="BJ2824" t="s">
        <v>4164</v>
      </c>
      <c r="BK2824" t="s">
        <v>4165</v>
      </c>
      <c r="BL2824">
        <v>2016</v>
      </c>
      <c r="BM2824"/>
      <c r="BN2824"/>
      <c r="BO2824"/>
      <c r="BP2824"/>
      <c r="BW2824">
        <v>-14.6</v>
      </c>
      <c r="BY2824">
        <v>9.5</v>
      </c>
    </row>
    <row r="2825" spans="1:89" ht="16" customHeight="1">
      <c r="A2825">
        <v>2824</v>
      </c>
      <c r="B2825" t="s">
        <v>7107</v>
      </c>
      <c r="C2825" s="2">
        <v>44970</v>
      </c>
      <c r="E2825" t="s">
        <v>2948</v>
      </c>
      <c r="F2825" t="s">
        <v>2948</v>
      </c>
      <c r="G2825" t="s">
        <v>3941</v>
      </c>
      <c r="H2825" t="s">
        <v>6157</v>
      </c>
      <c r="I2825" t="s">
        <v>4625</v>
      </c>
      <c r="J2825" t="s">
        <v>4626</v>
      </c>
      <c r="K2825" t="s">
        <v>4353</v>
      </c>
      <c r="L2825" t="s">
        <v>6157</v>
      </c>
      <c r="M2825" t="s">
        <v>7103</v>
      </c>
      <c r="N2825" t="s">
        <v>1532</v>
      </c>
      <c r="O2825" t="s">
        <v>6987</v>
      </c>
      <c r="P2825" t="s">
        <v>3968</v>
      </c>
      <c r="Q2825" t="s">
        <v>4403</v>
      </c>
      <c r="R2825" t="s">
        <v>6989</v>
      </c>
      <c r="S2825" t="s">
        <v>4353</v>
      </c>
      <c r="T2825" t="s">
        <v>4353</v>
      </c>
      <c r="U2825" t="s">
        <v>6157</v>
      </c>
      <c r="X2825" t="s">
        <v>6157</v>
      </c>
      <c r="Y2825" t="s">
        <v>6157</v>
      </c>
      <c r="Z2825" t="s">
        <v>6157</v>
      </c>
      <c r="AA2825" t="s">
        <v>4021</v>
      </c>
      <c r="AB2825" t="s">
        <v>6157</v>
      </c>
      <c r="AC2825" t="s">
        <v>6157</v>
      </c>
      <c r="AD2825" t="s">
        <v>6157</v>
      </c>
      <c r="AE2825" t="s">
        <v>6157</v>
      </c>
      <c r="AF2825" t="s">
        <v>6157</v>
      </c>
      <c r="AG2825" t="s">
        <v>6157</v>
      </c>
      <c r="AH2825" t="s">
        <v>6157</v>
      </c>
      <c r="AI2825" t="s">
        <v>6157</v>
      </c>
      <c r="AJ2825" t="s">
        <v>4588</v>
      </c>
      <c r="AK2825" t="s">
        <v>4861</v>
      </c>
      <c r="AL2825" t="s">
        <v>4051</v>
      </c>
      <c r="AM2825" t="s">
        <v>264</v>
      </c>
      <c r="AN2825" t="s">
        <v>4353</v>
      </c>
      <c r="AO2825" s="29">
        <v>36</v>
      </c>
      <c r="AP2825">
        <v>-22.903600000000001</v>
      </c>
      <c r="AQ2825">
        <v>113.86762</v>
      </c>
      <c r="AR2825" t="s">
        <v>1532</v>
      </c>
      <c r="AS2825">
        <v>0</v>
      </c>
      <c r="AT2825" t="s">
        <v>4353</v>
      </c>
      <c r="AU2825" t="s">
        <v>274</v>
      </c>
      <c r="AV2825" t="s">
        <v>4353</v>
      </c>
      <c r="AW2825" t="s">
        <v>4353</v>
      </c>
      <c r="AX2825" t="s">
        <v>6157</v>
      </c>
      <c r="BB2825" t="s">
        <v>6157</v>
      </c>
      <c r="BC2825" t="s">
        <v>6157</v>
      </c>
      <c r="BH2825" t="s">
        <v>231</v>
      </c>
      <c r="BI2825" t="s">
        <v>7195</v>
      </c>
      <c r="BJ2825" t="s">
        <v>4164</v>
      </c>
      <c r="BK2825" t="s">
        <v>4165</v>
      </c>
      <c r="BL2825">
        <v>2016</v>
      </c>
      <c r="BM2825"/>
      <c r="BN2825"/>
      <c r="BO2825"/>
      <c r="BP2825"/>
      <c r="BW2825"/>
      <c r="BY2825"/>
      <c r="CF2825">
        <v>1</v>
      </c>
      <c r="CI2825">
        <v>-6.8</v>
      </c>
      <c r="CK2825">
        <v>0.6</v>
      </c>
    </row>
    <row r="2826" spans="1:89" ht="16" customHeight="1">
      <c r="A2826">
        <v>2825</v>
      </c>
      <c r="B2826" t="s">
        <v>7107</v>
      </c>
      <c r="C2826" s="2">
        <v>44970</v>
      </c>
      <c r="E2826" t="s">
        <v>3020</v>
      </c>
      <c r="F2826" t="s">
        <v>3020</v>
      </c>
      <c r="G2826" t="s">
        <v>3941</v>
      </c>
      <c r="H2826" t="s">
        <v>6157</v>
      </c>
      <c r="I2826" t="s">
        <v>4625</v>
      </c>
      <c r="J2826" t="s">
        <v>4626</v>
      </c>
      <c r="K2826" t="s">
        <v>4353</v>
      </c>
      <c r="L2826" t="s">
        <v>6157</v>
      </c>
      <c r="M2826" t="s">
        <v>7103</v>
      </c>
      <c r="N2826" t="s">
        <v>1532</v>
      </c>
      <c r="O2826" t="s">
        <v>6987</v>
      </c>
      <c r="P2826" t="s">
        <v>3968</v>
      </c>
      <c r="Q2826" t="s">
        <v>4403</v>
      </c>
      <c r="R2826" t="s">
        <v>6989</v>
      </c>
      <c r="S2826" t="s">
        <v>4353</v>
      </c>
      <c r="T2826" t="s">
        <v>4353</v>
      </c>
      <c r="U2826" t="s">
        <v>6157</v>
      </c>
      <c r="X2826" t="s">
        <v>6157</v>
      </c>
      <c r="Y2826" t="s">
        <v>6157</v>
      </c>
      <c r="Z2826" t="s">
        <v>6157</v>
      </c>
      <c r="AA2826" t="s">
        <v>4021</v>
      </c>
      <c r="AB2826" t="s">
        <v>6157</v>
      </c>
      <c r="AC2826" t="s">
        <v>6157</v>
      </c>
      <c r="AD2826" t="s">
        <v>6157</v>
      </c>
      <c r="AE2826" t="s">
        <v>6157</v>
      </c>
      <c r="AF2826" t="s">
        <v>6157</v>
      </c>
      <c r="AG2826" t="s">
        <v>6157</v>
      </c>
      <c r="AH2826" t="s">
        <v>6157</v>
      </c>
      <c r="AI2826" t="s">
        <v>6157</v>
      </c>
      <c r="AJ2826" t="s">
        <v>4588</v>
      </c>
      <c r="AK2826" t="s">
        <v>4861</v>
      </c>
      <c r="AL2826" t="s">
        <v>4051</v>
      </c>
      <c r="AM2826" t="s">
        <v>264</v>
      </c>
      <c r="AN2826" t="s">
        <v>4353</v>
      </c>
      <c r="AO2826" s="29">
        <v>17</v>
      </c>
      <c r="AP2826">
        <v>-23.349049999999998</v>
      </c>
      <c r="AQ2826">
        <v>113.87372999999999</v>
      </c>
      <c r="AR2826" t="s">
        <v>1532</v>
      </c>
      <c r="AS2826">
        <v>0</v>
      </c>
      <c r="AT2826" t="s">
        <v>4353</v>
      </c>
      <c r="AU2826" t="s">
        <v>274</v>
      </c>
      <c r="AV2826" t="s">
        <v>4353</v>
      </c>
      <c r="AW2826" t="s">
        <v>4353</v>
      </c>
      <c r="AX2826" t="s">
        <v>6157</v>
      </c>
      <c r="BB2826" t="s">
        <v>6157</v>
      </c>
      <c r="BC2826" t="s">
        <v>6157</v>
      </c>
      <c r="BH2826" t="s">
        <v>231</v>
      </c>
      <c r="BI2826" t="s">
        <v>7195</v>
      </c>
      <c r="BJ2826" t="s">
        <v>4164</v>
      </c>
      <c r="BK2826" t="s">
        <v>4165</v>
      </c>
      <c r="BL2826">
        <v>2016</v>
      </c>
      <c r="BM2826"/>
      <c r="BN2826"/>
      <c r="BO2826"/>
      <c r="BP2826"/>
      <c r="BW2826"/>
      <c r="BY2826"/>
      <c r="CF2826">
        <v>1</v>
      </c>
      <c r="CI2826">
        <v>-7.4</v>
      </c>
      <c r="CK2826">
        <v>5.9</v>
      </c>
    </row>
    <row r="2827" spans="1:89" ht="16" customHeight="1">
      <c r="A2827">
        <v>2826</v>
      </c>
      <c r="B2827" t="s">
        <v>7107</v>
      </c>
      <c r="C2827" s="2">
        <v>44970</v>
      </c>
      <c r="E2827" t="s">
        <v>3036</v>
      </c>
      <c r="F2827" t="s">
        <v>3036</v>
      </c>
      <c r="G2827" t="s">
        <v>3941</v>
      </c>
      <c r="H2827" t="s">
        <v>6157</v>
      </c>
      <c r="I2827" t="s">
        <v>4625</v>
      </c>
      <c r="J2827" t="s">
        <v>4626</v>
      </c>
      <c r="K2827" t="s">
        <v>4353</v>
      </c>
      <c r="L2827" t="s">
        <v>6157</v>
      </c>
      <c r="M2827" t="s">
        <v>7103</v>
      </c>
      <c r="N2827" t="s">
        <v>1532</v>
      </c>
      <c r="O2827" t="s">
        <v>6987</v>
      </c>
      <c r="P2827" t="s">
        <v>3968</v>
      </c>
      <c r="Q2827" t="s">
        <v>4403</v>
      </c>
      <c r="R2827" t="s">
        <v>6989</v>
      </c>
      <c r="S2827" t="s">
        <v>4353</v>
      </c>
      <c r="T2827" t="s">
        <v>4353</v>
      </c>
      <c r="U2827" t="s">
        <v>6157</v>
      </c>
      <c r="X2827" t="s">
        <v>6157</v>
      </c>
      <c r="Y2827" t="s">
        <v>6157</v>
      </c>
      <c r="Z2827" t="s">
        <v>6157</v>
      </c>
      <c r="AA2827" t="s">
        <v>4021</v>
      </c>
      <c r="AB2827" t="s">
        <v>6157</v>
      </c>
      <c r="AC2827" t="s">
        <v>6157</v>
      </c>
      <c r="AD2827" t="s">
        <v>6157</v>
      </c>
      <c r="AE2827" t="s">
        <v>6157</v>
      </c>
      <c r="AF2827" t="s">
        <v>6157</v>
      </c>
      <c r="AG2827" t="s">
        <v>6157</v>
      </c>
      <c r="AH2827" t="s">
        <v>6157</v>
      </c>
      <c r="AI2827" t="s">
        <v>6157</v>
      </c>
      <c r="AJ2827" t="s">
        <v>4588</v>
      </c>
      <c r="AK2827" t="s">
        <v>4861</v>
      </c>
      <c r="AL2827" t="s">
        <v>4051</v>
      </c>
      <c r="AM2827" t="s">
        <v>264</v>
      </c>
      <c r="AN2827" t="s">
        <v>4353</v>
      </c>
      <c r="AO2827" s="29">
        <v>31</v>
      </c>
      <c r="AP2827">
        <v>-23.428920000000002</v>
      </c>
      <c r="AQ2827">
        <v>113.82393</v>
      </c>
      <c r="AR2827" t="s">
        <v>1532</v>
      </c>
      <c r="AS2827">
        <v>0</v>
      </c>
      <c r="AT2827" t="s">
        <v>4353</v>
      </c>
      <c r="AU2827" t="s">
        <v>274</v>
      </c>
      <c r="AV2827" t="s">
        <v>4353</v>
      </c>
      <c r="AW2827" t="s">
        <v>4353</v>
      </c>
      <c r="AX2827" t="s">
        <v>6157</v>
      </c>
      <c r="BB2827" t="s">
        <v>6157</v>
      </c>
      <c r="BC2827" t="s">
        <v>6157</v>
      </c>
      <c r="BH2827" t="s">
        <v>231</v>
      </c>
      <c r="BI2827" t="s">
        <v>7195</v>
      </c>
      <c r="BJ2827" t="s">
        <v>4164</v>
      </c>
      <c r="BK2827" t="s">
        <v>4165</v>
      </c>
      <c r="BL2827">
        <v>2016</v>
      </c>
      <c r="BM2827"/>
      <c r="BN2827"/>
      <c r="BO2827"/>
      <c r="BP2827"/>
      <c r="BW2827">
        <v>-20.399999999999999</v>
      </c>
      <c r="BY2827">
        <v>10.1</v>
      </c>
    </row>
    <row r="2828" spans="1:89" ht="16" customHeight="1">
      <c r="A2828">
        <v>2827</v>
      </c>
      <c r="B2828" t="s">
        <v>7107</v>
      </c>
      <c r="C2828" s="2">
        <v>44970</v>
      </c>
      <c r="E2828" t="s">
        <v>3042</v>
      </c>
      <c r="F2828" t="s">
        <v>3042</v>
      </c>
      <c r="G2828" t="s">
        <v>3941</v>
      </c>
      <c r="H2828" t="s">
        <v>6157</v>
      </c>
      <c r="I2828" t="s">
        <v>4625</v>
      </c>
      <c r="J2828" t="s">
        <v>4626</v>
      </c>
      <c r="K2828" t="s">
        <v>4353</v>
      </c>
      <c r="L2828" t="s">
        <v>6157</v>
      </c>
      <c r="M2828" t="s">
        <v>7103</v>
      </c>
      <c r="N2828" t="s">
        <v>1532</v>
      </c>
      <c r="O2828" t="s">
        <v>6987</v>
      </c>
      <c r="P2828" t="s">
        <v>3968</v>
      </c>
      <c r="Q2828" t="s">
        <v>4403</v>
      </c>
      <c r="R2828" t="s">
        <v>6989</v>
      </c>
      <c r="S2828" t="s">
        <v>4353</v>
      </c>
      <c r="T2828" t="s">
        <v>4353</v>
      </c>
      <c r="U2828" t="s">
        <v>6157</v>
      </c>
      <c r="X2828" t="s">
        <v>6157</v>
      </c>
      <c r="Y2828" t="s">
        <v>6157</v>
      </c>
      <c r="Z2828" t="s">
        <v>6157</v>
      </c>
      <c r="AA2828" t="s">
        <v>4021</v>
      </c>
      <c r="AB2828" t="s">
        <v>6157</v>
      </c>
      <c r="AC2828" t="s">
        <v>6157</v>
      </c>
      <c r="AD2828" t="s">
        <v>6157</v>
      </c>
      <c r="AE2828" t="s">
        <v>6157</v>
      </c>
      <c r="AF2828" t="s">
        <v>6157</v>
      </c>
      <c r="AG2828" t="s">
        <v>6157</v>
      </c>
      <c r="AH2828" t="s">
        <v>6157</v>
      </c>
      <c r="AI2828" t="s">
        <v>6157</v>
      </c>
      <c r="AJ2828" t="s">
        <v>4588</v>
      </c>
      <c r="AK2828" t="s">
        <v>4861</v>
      </c>
      <c r="AL2828" t="s">
        <v>4051</v>
      </c>
      <c r="AM2828" t="s">
        <v>264</v>
      </c>
      <c r="AN2828" t="s">
        <v>4353</v>
      </c>
      <c r="AO2828" s="29">
        <v>32</v>
      </c>
      <c r="AP2828">
        <v>-22.659579999999998</v>
      </c>
      <c r="AQ2828">
        <v>114.02795</v>
      </c>
      <c r="AR2828" t="s">
        <v>1532</v>
      </c>
      <c r="AS2828">
        <v>0</v>
      </c>
      <c r="AT2828" t="s">
        <v>4353</v>
      </c>
      <c r="AU2828" t="s">
        <v>274</v>
      </c>
      <c r="AV2828" t="s">
        <v>4353</v>
      </c>
      <c r="AW2828" t="s">
        <v>4353</v>
      </c>
      <c r="AX2828" t="s">
        <v>6157</v>
      </c>
      <c r="BB2828" t="s">
        <v>6157</v>
      </c>
      <c r="BC2828" t="s">
        <v>6157</v>
      </c>
      <c r="BH2828" t="s">
        <v>231</v>
      </c>
      <c r="BI2828" t="s">
        <v>7195</v>
      </c>
      <c r="BJ2828" t="s">
        <v>4164</v>
      </c>
      <c r="BK2828" t="s">
        <v>4165</v>
      </c>
      <c r="BL2828">
        <v>2016</v>
      </c>
      <c r="BM2828"/>
      <c r="BN2828"/>
      <c r="BO2828"/>
      <c r="BP2828"/>
      <c r="BW2828">
        <v>-18</v>
      </c>
      <c r="BY2828">
        <v>10.3</v>
      </c>
      <c r="CF2828">
        <v>1</v>
      </c>
      <c r="CI2828">
        <v>-4.7</v>
      </c>
      <c r="CK2828">
        <v>3.9</v>
      </c>
    </row>
    <row r="2829" spans="1:89" ht="16" customHeight="1">
      <c r="A2829">
        <v>2828</v>
      </c>
      <c r="B2829" t="s">
        <v>7107</v>
      </c>
      <c r="C2829" s="2">
        <v>44970</v>
      </c>
      <c r="E2829" t="s">
        <v>3044</v>
      </c>
      <c r="F2829" t="s">
        <v>3044</v>
      </c>
      <c r="G2829" t="s">
        <v>3941</v>
      </c>
      <c r="H2829" t="s">
        <v>6157</v>
      </c>
      <c r="I2829" t="s">
        <v>4625</v>
      </c>
      <c r="J2829" t="s">
        <v>4626</v>
      </c>
      <c r="K2829" t="s">
        <v>4353</v>
      </c>
      <c r="L2829" t="s">
        <v>6157</v>
      </c>
      <c r="M2829" t="s">
        <v>7103</v>
      </c>
      <c r="N2829" t="s">
        <v>1532</v>
      </c>
      <c r="O2829" t="s">
        <v>6987</v>
      </c>
      <c r="P2829" t="s">
        <v>3968</v>
      </c>
      <c r="Q2829" t="s">
        <v>4403</v>
      </c>
      <c r="R2829" t="s">
        <v>6989</v>
      </c>
      <c r="S2829" t="s">
        <v>4353</v>
      </c>
      <c r="T2829" t="s">
        <v>4353</v>
      </c>
      <c r="U2829" t="s">
        <v>6157</v>
      </c>
      <c r="X2829" t="s">
        <v>6157</v>
      </c>
      <c r="Y2829" t="s">
        <v>6157</v>
      </c>
      <c r="Z2829" t="s">
        <v>6157</v>
      </c>
      <c r="AA2829" t="s">
        <v>4021</v>
      </c>
      <c r="AB2829" t="s">
        <v>6157</v>
      </c>
      <c r="AC2829" t="s">
        <v>6157</v>
      </c>
      <c r="AD2829" t="s">
        <v>6157</v>
      </c>
      <c r="AE2829" t="s">
        <v>6157</v>
      </c>
      <c r="AF2829" t="s">
        <v>6157</v>
      </c>
      <c r="AG2829" t="s">
        <v>6157</v>
      </c>
      <c r="AH2829" t="s">
        <v>6157</v>
      </c>
      <c r="AI2829" t="s">
        <v>6157</v>
      </c>
      <c r="AJ2829" t="s">
        <v>4588</v>
      </c>
      <c r="AK2829" t="s">
        <v>4861</v>
      </c>
      <c r="AL2829" t="s">
        <v>4051</v>
      </c>
      <c r="AM2829" t="s">
        <v>264</v>
      </c>
      <c r="AN2829" t="s">
        <v>4353</v>
      </c>
      <c r="AO2829" s="29">
        <v>16</v>
      </c>
      <c r="AP2829">
        <v>-23.346119999999999</v>
      </c>
      <c r="AQ2829">
        <v>113.87535</v>
      </c>
      <c r="AR2829" t="s">
        <v>1532</v>
      </c>
      <c r="AS2829">
        <v>0</v>
      </c>
      <c r="AT2829" t="s">
        <v>4353</v>
      </c>
      <c r="AU2829" t="s">
        <v>274</v>
      </c>
      <c r="AV2829" t="s">
        <v>4353</v>
      </c>
      <c r="AW2829" t="s">
        <v>4353</v>
      </c>
      <c r="AX2829" t="s">
        <v>6157</v>
      </c>
      <c r="BB2829" t="s">
        <v>6157</v>
      </c>
      <c r="BC2829" t="s">
        <v>6157</v>
      </c>
      <c r="BH2829" t="s">
        <v>231</v>
      </c>
      <c r="BI2829" t="s">
        <v>7195</v>
      </c>
      <c r="BJ2829" t="s">
        <v>4164</v>
      </c>
      <c r="BK2829" t="s">
        <v>4165</v>
      </c>
      <c r="BL2829">
        <v>2016</v>
      </c>
      <c r="BM2829"/>
      <c r="BN2829"/>
      <c r="BO2829"/>
      <c r="BP2829"/>
      <c r="BW2829">
        <v>-22.4</v>
      </c>
      <c r="BY2829">
        <v>9.6999999999999993</v>
      </c>
      <c r="CF2829">
        <v>1</v>
      </c>
      <c r="CI2829">
        <v>-10</v>
      </c>
      <c r="CK2829">
        <v>2.6</v>
      </c>
    </row>
    <row r="2830" spans="1:89" ht="16" customHeight="1">
      <c r="A2830">
        <v>2829</v>
      </c>
      <c r="B2830" t="s">
        <v>7107</v>
      </c>
      <c r="C2830" s="2">
        <v>44970</v>
      </c>
      <c r="E2830" t="s">
        <v>3045</v>
      </c>
      <c r="F2830" t="s">
        <v>3045</v>
      </c>
      <c r="G2830" t="s">
        <v>3941</v>
      </c>
      <c r="H2830" t="s">
        <v>6157</v>
      </c>
      <c r="I2830" t="s">
        <v>4625</v>
      </c>
      <c r="J2830" t="s">
        <v>4626</v>
      </c>
      <c r="K2830" t="s">
        <v>4353</v>
      </c>
      <c r="L2830" t="s">
        <v>6157</v>
      </c>
      <c r="M2830" t="s">
        <v>7103</v>
      </c>
      <c r="N2830" t="s">
        <v>1532</v>
      </c>
      <c r="O2830" t="s">
        <v>6987</v>
      </c>
      <c r="P2830" t="s">
        <v>3968</v>
      </c>
      <c r="Q2830" t="s">
        <v>4403</v>
      </c>
      <c r="R2830" t="s">
        <v>6989</v>
      </c>
      <c r="S2830" t="s">
        <v>4353</v>
      </c>
      <c r="T2830" t="s">
        <v>4353</v>
      </c>
      <c r="U2830" t="s">
        <v>6157</v>
      </c>
      <c r="X2830" t="s">
        <v>6157</v>
      </c>
      <c r="Y2830" t="s">
        <v>6157</v>
      </c>
      <c r="Z2830" t="s">
        <v>6157</v>
      </c>
      <c r="AA2830" t="s">
        <v>4021</v>
      </c>
      <c r="AB2830" t="s">
        <v>6157</v>
      </c>
      <c r="AC2830" t="s">
        <v>6157</v>
      </c>
      <c r="AD2830" t="s">
        <v>6157</v>
      </c>
      <c r="AE2830" t="s">
        <v>6157</v>
      </c>
      <c r="AF2830" t="s">
        <v>6157</v>
      </c>
      <c r="AG2830" t="s">
        <v>6157</v>
      </c>
      <c r="AH2830" t="s">
        <v>6157</v>
      </c>
      <c r="AI2830" t="s">
        <v>6157</v>
      </c>
      <c r="AJ2830" t="s">
        <v>4588</v>
      </c>
      <c r="AK2830" t="s">
        <v>4861</v>
      </c>
      <c r="AL2830" t="s">
        <v>4051</v>
      </c>
      <c r="AM2830" t="s">
        <v>264</v>
      </c>
      <c r="AN2830" t="s">
        <v>4353</v>
      </c>
      <c r="AO2830" s="29">
        <v>50.329605100000002</v>
      </c>
      <c r="AP2830">
        <v>-23.340250000000001</v>
      </c>
      <c r="AQ2830">
        <v>113.84657</v>
      </c>
      <c r="AR2830" t="s">
        <v>1532</v>
      </c>
      <c r="AS2830">
        <v>0</v>
      </c>
      <c r="AT2830" t="s">
        <v>4353</v>
      </c>
      <c r="AU2830" t="s">
        <v>274</v>
      </c>
      <c r="AV2830" t="s">
        <v>4353</v>
      </c>
      <c r="AW2830" t="s">
        <v>4353</v>
      </c>
      <c r="AX2830" t="s">
        <v>6157</v>
      </c>
      <c r="BB2830" t="s">
        <v>6157</v>
      </c>
      <c r="BC2830" t="s">
        <v>6157</v>
      </c>
      <c r="BH2830" t="s">
        <v>231</v>
      </c>
      <c r="BI2830" t="s">
        <v>7195</v>
      </c>
      <c r="BJ2830" t="s">
        <v>4164</v>
      </c>
      <c r="BK2830" t="s">
        <v>4165</v>
      </c>
      <c r="BL2830">
        <v>2016</v>
      </c>
      <c r="BM2830"/>
      <c r="BN2830"/>
      <c r="BO2830"/>
      <c r="BP2830"/>
      <c r="BW2830"/>
      <c r="BY2830"/>
      <c r="CF2830">
        <v>1</v>
      </c>
      <c r="CI2830">
        <v>-8.1999999999999993</v>
      </c>
      <c r="CK2830">
        <v>8.6</v>
      </c>
    </row>
    <row r="2831" spans="1:89" ht="16" customHeight="1">
      <c r="A2831">
        <v>2830</v>
      </c>
      <c r="B2831" t="s">
        <v>7107</v>
      </c>
      <c r="C2831" s="2">
        <v>44970</v>
      </c>
      <c r="E2831" t="s">
        <v>2914</v>
      </c>
      <c r="F2831" t="s">
        <v>2914</v>
      </c>
      <c r="G2831" t="s">
        <v>3941</v>
      </c>
      <c r="H2831" t="s">
        <v>6157</v>
      </c>
      <c r="I2831" t="s">
        <v>4625</v>
      </c>
      <c r="J2831" t="s">
        <v>4626</v>
      </c>
      <c r="K2831" t="s">
        <v>4353</v>
      </c>
      <c r="L2831" t="s">
        <v>6157</v>
      </c>
      <c r="M2831" t="s">
        <v>7103</v>
      </c>
      <c r="N2831" t="s">
        <v>1532</v>
      </c>
      <c r="O2831" t="s">
        <v>6987</v>
      </c>
      <c r="P2831" t="s">
        <v>3968</v>
      </c>
      <c r="Q2831" t="s">
        <v>4403</v>
      </c>
      <c r="R2831" t="s">
        <v>6989</v>
      </c>
      <c r="S2831" t="s">
        <v>4353</v>
      </c>
      <c r="T2831" t="s">
        <v>4353</v>
      </c>
      <c r="U2831" t="s">
        <v>6157</v>
      </c>
      <c r="X2831" t="s">
        <v>6157</v>
      </c>
      <c r="Y2831" t="s">
        <v>6157</v>
      </c>
      <c r="Z2831" t="s">
        <v>6157</v>
      </c>
      <c r="AA2831" t="s">
        <v>4021</v>
      </c>
      <c r="AB2831" t="s">
        <v>6157</v>
      </c>
      <c r="AC2831" t="s">
        <v>6157</v>
      </c>
      <c r="AD2831" t="s">
        <v>6157</v>
      </c>
      <c r="AE2831" t="s">
        <v>6157</v>
      </c>
      <c r="AF2831" t="s">
        <v>6157</v>
      </c>
      <c r="AG2831" t="s">
        <v>6157</v>
      </c>
      <c r="AH2831" t="s">
        <v>6157</v>
      </c>
      <c r="AI2831" t="s">
        <v>6157</v>
      </c>
      <c r="AJ2831" t="s">
        <v>4588</v>
      </c>
      <c r="AK2831" t="s">
        <v>4861</v>
      </c>
      <c r="AL2831" t="s">
        <v>4051</v>
      </c>
      <c r="AM2831" t="s">
        <v>264</v>
      </c>
      <c r="AN2831" t="s">
        <v>4353</v>
      </c>
      <c r="AO2831" s="29">
        <v>43.428913100000003</v>
      </c>
      <c r="AP2831">
        <v>-22.663720000000001</v>
      </c>
      <c r="AQ2831">
        <v>114.01912</v>
      </c>
      <c r="AR2831" t="s">
        <v>1532</v>
      </c>
      <c r="AS2831">
        <v>0</v>
      </c>
      <c r="AT2831" t="s">
        <v>4353</v>
      </c>
      <c r="AU2831" t="s">
        <v>274</v>
      </c>
      <c r="AV2831" t="s">
        <v>4353</v>
      </c>
      <c r="AW2831" t="s">
        <v>4353</v>
      </c>
      <c r="AX2831" t="s">
        <v>6157</v>
      </c>
      <c r="BB2831" t="s">
        <v>6157</v>
      </c>
      <c r="BC2831" t="s">
        <v>6157</v>
      </c>
      <c r="BH2831" t="s">
        <v>231</v>
      </c>
      <c r="BI2831" t="s">
        <v>7195</v>
      </c>
      <c r="BJ2831" t="s">
        <v>4164</v>
      </c>
      <c r="BK2831" t="s">
        <v>4165</v>
      </c>
      <c r="BL2831">
        <v>2016</v>
      </c>
      <c r="BM2831"/>
      <c r="BN2831"/>
      <c r="BO2831"/>
      <c r="BP2831"/>
      <c r="BW2831">
        <v>-18.600000000000001</v>
      </c>
      <c r="BY2831">
        <v>14</v>
      </c>
      <c r="CF2831">
        <v>1</v>
      </c>
      <c r="CI2831">
        <v>-7.2</v>
      </c>
      <c r="CK2831">
        <v>1.5</v>
      </c>
    </row>
    <row r="2832" spans="1:89" ht="16" customHeight="1">
      <c r="A2832">
        <v>2831</v>
      </c>
      <c r="B2832" t="s">
        <v>7107</v>
      </c>
      <c r="C2832" s="2">
        <v>44970</v>
      </c>
      <c r="E2832" t="s">
        <v>2952</v>
      </c>
      <c r="F2832" t="s">
        <v>2952</v>
      </c>
      <c r="G2832" t="s">
        <v>3941</v>
      </c>
      <c r="H2832" t="s">
        <v>6157</v>
      </c>
      <c r="I2832" t="s">
        <v>4625</v>
      </c>
      <c r="J2832" t="s">
        <v>4626</v>
      </c>
      <c r="K2832" t="s">
        <v>4353</v>
      </c>
      <c r="L2832" t="s">
        <v>6157</v>
      </c>
      <c r="M2832" t="s">
        <v>7103</v>
      </c>
      <c r="N2832" t="s">
        <v>1532</v>
      </c>
      <c r="O2832" t="s">
        <v>6987</v>
      </c>
      <c r="P2832" t="s">
        <v>3968</v>
      </c>
      <c r="Q2832" t="s">
        <v>4403</v>
      </c>
      <c r="R2832" t="s">
        <v>6989</v>
      </c>
      <c r="S2832" t="s">
        <v>4353</v>
      </c>
      <c r="T2832" t="s">
        <v>4353</v>
      </c>
      <c r="U2832" t="s">
        <v>6157</v>
      </c>
      <c r="X2832" t="s">
        <v>6157</v>
      </c>
      <c r="Y2832" t="s">
        <v>6157</v>
      </c>
      <c r="Z2832" t="s">
        <v>6157</v>
      </c>
      <c r="AA2832" t="s">
        <v>4021</v>
      </c>
      <c r="AB2832" t="s">
        <v>6157</v>
      </c>
      <c r="AC2832" t="s">
        <v>6157</v>
      </c>
      <c r="AD2832" t="s">
        <v>6157</v>
      </c>
      <c r="AE2832" t="s">
        <v>6157</v>
      </c>
      <c r="AF2832" t="s">
        <v>6157</v>
      </c>
      <c r="AG2832" t="s">
        <v>6157</v>
      </c>
      <c r="AH2832" t="s">
        <v>6157</v>
      </c>
      <c r="AI2832" t="s">
        <v>6157</v>
      </c>
      <c r="AJ2832" t="s">
        <v>4588</v>
      </c>
      <c r="AK2832" t="s">
        <v>4861</v>
      </c>
      <c r="AL2832" t="s">
        <v>4051</v>
      </c>
      <c r="AM2832" t="s">
        <v>264</v>
      </c>
      <c r="AN2832" t="s">
        <v>4353</v>
      </c>
      <c r="AO2832" s="29">
        <v>56</v>
      </c>
      <c r="AP2832">
        <v>-24.295719999999999</v>
      </c>
      <c r="AQ2832">
        <v>113.428</v>
      </c>
      <c r="AR2832" t="s">
        <v>1532</v>
      </c>
      <c r="AS2832">
        <v>0</v>
      </c>
      <c r="AT2832" t="s">
        <v>4353</v>
      </c>
      <c r="AU2832" t="s">
        <v>274</v>
      </c>
      <c r="AV2832" t="s">
        <v>4353</v>
      </c>
      <c r="AW2832" t="s">
        <v>4353</v>
      </c>
      <c r="AX2832" t="s">
        <v>6157</v>
      </c>
      <c r="BB2832" t="s">
        <v>6157</v>
      </c>
      <c r="BC2832" t="s">
        <v>6157</v>
      </c>
      <c r="BH2832" t="s">
        <v>231</v>
      </c>
      <c r="BI2832" t="s">
        <v>7195</v>
      </c>
      <c r="BJ2832" t="s">
        <v>4164</v>
      </c>
      <c r="BK2832" t="s">
        <v>4165</v>
      </c>
      <c r="BL2832">
        <v>2016</v>
      </c>
      <c r="BM2832"/>
      <c r="BN2832"/>
      <c r="BO2832"/>
      <c r="BP2832"/>
      <c r="BW2832">
        <v>-17.2</v>
      </c>
      <c r="BY2832">
        <v>13</v>
      </c>
      <c r="CF2832">
        <v>1</v>
      </c>
      <c r="CI2832">
        <v>-7</v>
      </c>
      <c r="CK2832">
        <v>4.5</v>
      </c>
    </row>
    <row r="2833" spans="1:89" ht="16" customHeight="1">
      <c r="A2833">
        <v>2832</v>
      </c>
      <c r="B2833" t="s">
        <v>7107</v>
      </c>
      <c r="C2833" s="2">
        <v>44970</v>
      </c>
      <c r="E2833" t="s">
        <v>3046</v>
      </c>
      <c r="F2833" t="s">
        <v>3046</v>
      </c>
      <c r="G2833" t="s">
        <v>3941</v>
      </c>
      <c r="H2833" t="s">
        <v>6157</v>
      </c>
      <c r="I2833" t="s">
        <v>4625</v>
      </c>
      <c r="J2833" t="s">
        <v>4626</v>
      </c>
      <c r="K2833" t="s">
        <v>4353</v>
      </c>
      <c r="L2833" t="s">
        <v>6157</v>
      </c>
      <c r="M2833" t="s">
        <v>7103</v>
      </c>
      <c r="N2833" t="s">
        <v>1532</v>
      </c>
      <c r="O2833" t="s">
        <v>6987</v>
      </c>
      <c r="P2833" t="s">
        <v>3968</v>
      </c>
      <c r="Q2833" t="s">
        <v>4403</v>
      </c>
      <c r="R2833" t="s">
        <v>6989</v>
      </c>
      <c r="S2833" t="s">
        <v>4353</v>
      </c>
      <c r="T2833" t="s">
        <v>4353</v>
      </c>
      <c r="U2833" t="s">
        <v>6157</v>
      </c>
      <c r="X2833" t="s">
        <v>6157</v>
      </c>
      <c r="Y2833" t="s">
        <v>6157</v>
      </c>
      <c r="Z2833" t="s">
        <v>6157</v>
      </c>
      <c r="AA2833" t="s">
        <v>4021</v>
      </c>
      <c r="AB2833" t="s">
        <v>6157</v>
      </c>
      <c r="AC2833" t="s">
        <v>6157</v>
      </c>
      <c r="AD2833" t="s">
        <v>6157</v>
      </c>
      <c r="AE2833" t="s">
        <v>6157</v>
      </c>
      <c r="AF2833" t="s">
        <v>6157</v>
      </c>
      <c r="AG2833" t="s">
        <v>6157</v>
      </c>
      <c r="AH2833" t="s">
        <v>6157</v>
      </c>
      <c r="AI2833" t="s">
        <v>6157</v>
      </c>
      <c r="AJ2833" t="s">
        <v>4588</v>
      </c>
      <c r="AK2833" t="s">
        <v>4861</v>
      </c>
      <c r="AL2833" t="s">
        <v>4051</v>
      </c>
      <c r="AM2833" t="s">
        <v>264</v>
      </c>
      <c r="AN2833" t="s">
        <v>4353</v>
      </c>
      <c r="AO2833" s="29">
        <v>43</v>
      </c>
      <c r="AP2833">
        <v>-22.643280000000001</v>
      </c>
      <c r="AQ2833">
        <v>114.03077</v>
      </c>
      <c r="AR2833" t="s">
        <v>1532</v>
      </c>
      <c r="AS2833">
        <v>0</v>
      </c>
      <c r="AT2833" t="s">
        <v>4353</v>
      </c>
      <c r="AU2833" t="s">
        <v>274</v>
      </c>
      <c r="AV2833" t="s">
        <v>4353</v>
      </c>
      <c r="AW2833" t="s">
        <v>4353</v>
      </c>
      <c r="AX2833" t="s">
        <v>6157</v>
      </c>
      <c r="BB2833" t="s">
        <v>6157</v>
      </c>
      <c r="BC2833" t="s">
        <v>6157</v>
      </c>
      <c r="BH2833" t="s">
        <v>231</v>
      </c>
      <c r="BI2833" t="s">
        <v>7195</v>
      </c>
      <c r="BJ2833" t="s">
        <v>4164</v>
      </c>
      <c r="BK2833" t="s">
        <v>4165</v>
      </c>
      <c r="BL2833">
        <v>2016</v>
      </c>
      <c r="BM2833"/>
      <c r="BN2833"/>
      <c r="BO2833"/>
      <c r="BP2833"/>
      <c r="BW2833"/>
      <c r="BY2833"/>
      <c r="CF2833">
        <v>1</v>
      </c>
      <c r="CI2833">
        <v>-6.4</v>
      </c>
      <c r="CK2833">
        <v>3</v>
      </c>
    </row>
    <row r="2834" spans="1:89" ht="16" customHeight="1">
      <c r="A2834">
        <v>2833</v>
      </c>
      <c r="B2834" t="s">
        <v>7107</v>
      </c>
      <c r="C2834" s="2">
        <v>44970</v>
      </c>
      <c r="E2834" t="s">
        <v>3047</v>
      </c>
      <c r="F2834" t="s">
        <v>3047</v>
      </c>
      <c r="G2834" t="s">
        <v>3941</v>
      </c>
      <c r="H2834" t="s">
        <v>6157</v>
      </c>
      <c r="I2834" t="s">
        <v>4625</v>
      </c>
      <c r="J2834" t="s">
        <v>4626</v>
      </c>
      <c r="K2834" t="s">
        <v>4353</v>
      </c>
      <c r="L2834" t="s">
        <v>6157</v>
      </c>
      <c r="M2834" t="s">
        <v>7103</v>
      </c>
      <c r="N2834" t="s">
        <v>1532</v>
      </c>
      <c r="O2834" t="s">
        <v>6987</v>
      </c>
      <c r="P2834" t="s">
        <v>3968</v>
      </c>
      <c r="Q2834" t="s">
        <v>4403</v>
      </c>
      <c r="R2834" t="s">
        <v>6989</v>
      </c>
      <c r="S2834" t="s">
        <v>4353</v>
      </c>
      <c r="T2834" t="s">
        <v>4353</v>
      </c>
      <c r="U2834" t="s">
        <v>6157</v>
      </c>
      <c r="X2834" t="s">
        <v>6157</v>
      </c>
      <c r="Y2834" t="s">
        <v>6157</v>
      </c>
      <c r="Z2834" t="s">
        <v>6157</v>
      </c>
      <c r="AA2834" t="s">
        <v>4021</v>
      </c>
      <c r="AB2834" t="s">
        <v>6157</v>
      </c>
      <c r="AC2834" t="s">
        <v>6157</v>
      </c>
      <c r="AD2834" t="s">
        <v>6157</v>
      </c>
      <c r="AE2834" t="s">
        <v>6157</v>
      </c>
      <c r="AF2834" t="s">
        <v>6157</v>
      </c>
      <c r="AG2834" t="s">
        <v>6157</v>
      </c>
      <c r="AH2834" t="s">
        <v>6157</v>
      </c>
      <c r="AI2834" t="s">
        <v>6157</v>
      </c>
      <c r="AJ2834" t="s">
        <v>4588</v>
      </c>
      <c r="AK2834" t="s">
        <v>4861</v>
      </c>
      <c r="AL2834" t="s">
        <v>4051</v>
      </c>
      <c r="AM2834" t="s">
        <v>264</v>
      </c>
      <c r="AN2834" t="s">
        <v>4353</v>
      </c>
      <c r="AO2834" s="29">
        <v>30.822698599999999</v>
      </c>
      <c r="AP2834">
        <v>-23.4283</v>
      </c>
      <c r="AQ2834">
        <v>113.82388</v>
      </c>
      <c r="AR2834" t="s">
        <v>1532</v>
      </c>
      <c r="AS2834">
        <v>0</v>
      </c>
      <c r="AT2834" t="s">
        <v>4353</v>
      </c>
      <c r="AU2834" t="s">
        <v>274</v>
      </c>
      <c r="AV2834" t="s">
        <v>4353</v>
      </c>
      <c r="AW2834" t="s">
        <v>4353</v>
      </c>
      <c r="AX2834" t="s">
        <v>6157</v>
      </c>
      <c r="BB2834" t="s">
        <v>6157</v>
      </c>
      <c r="BC2834" t="s">
        <v>6157</v>
      </c>
      <c r="BH2834" t="s">
        <v>231</v>
      </c>
      <c r="BI2834" t="s">
        <v>7195</v>
      </c>
      <c r="BJ2834" t="s">
        <v>4164</v>
      </c>
      <c r="BK2834" t="s">
        <v>4165</v>
      </c>
      <c r="BL2834">
        <v>2016</v>
      </c>
      <c r="BM2834"/>
      <c r="BN2834"/>
      <c r="BO2834"/>
      <c r="BP2834"/>
      <c r="BW2834">
        <v>-12.3</v>
      </c>
      <c r="BY2834">
        <v>10.9</v>
      </c>
    </row>
    <row r="2835" spans="1:89" ht="16" customHeight="1">
      <c r="A2835">
        <v>2834</v>
      </c>
      <c r="B2835" t="s">
        <v>7107</v>
      </c>
      <c r="C2835" s="2">
        <v>44970</v>
      </c>
      <c r="E2835" t="s">
        <v>3048</v>
      </c>
      <c r="F2835" t="s">
        <v>3048</v>
      </c>
      <c r="G2835" t="s">
        <v>3941</v>
      </c>
      <c r="H2835" t="s">
        <v>6157</v>
      </c>
      <c r="I2835" t="s">
        <v>4625</v>
      </c>
      <c r="J2835" t="s">
        <v>4626</v>
      </c>
      <c r="K2835" t="s">
        <v>4353</v>
      </c>
      <c r="L2835" t="s">
        <v>6157</v>
      </c>
      <c r="M2835" t="s">
        <v>7103</v>
      </c>
      <c r="N2835" t="s">
        <v>1532</v>
      </c>
      <c r="O2835" t="s">
        <v>6987</v>
      </c>
      <c r="P2835" t="s">
        <v>3968</v>
      </c>
      <c r="Q2835" t="s">
        <v>4403</v>
      </c>
      <c r="R2835" t="s">
        <v>6989</v>
      </c>
      <c r="S2835" t="s">
        <v>4353</v>
      </c>
      <c r="T2835" t="s">
        <v>4353</v>
      </c>
      <c r="U2835" t="s">
        <v>6157</v>
      </c>
      <c r="X2835" t="s">
        <v>6157</v>
      </c>
      <c r="Y2835" t="s">
        <v>6157</v>
      </c>
      <c r="Z2835" t="s">
        <v>6157</v>
      </c>
      <c r="AA2835" t="s">
        <v>4021</v>
      </c>
      <c r="AB2835" t="s">
        <v>6157</v>
      </c>
      <c r="AC2835" t="s">
        <v>6157</v>
      </c>
      <c r="AD2835" t="s">
        <v>6157</v>
      </c>
      <c r="AE2835" t="s">
        <v>6157</v>
      </c>
      <c r="AF2835" t="s">
        <v>6157</v>
      </c>
      <c r="AG2835" t="s">
        <v>6157</v>
      </c>
      <c r="AH2835" t="s">
        <v>6157</v>
      </c>
      <c r="AI2835" t="s">
        <v>6157</v>
      </c>
      <c r="AJ2835" t="s">
        <v>4588</v>
      </c>
      <c r="AK2835" t="s">
        <v>4861</v>
      </c>
      <c r="AL2835" t="s">
        <v>4051</v>
      </c>
      <c r="AM2835" t="s">
        <v>264</v>
      </c>
      <c r="AN2835" t="s">
        <v>4353</v>
      </c>
      <c r="AO2835" s="29">
        <v>49.598754900000003</v>
      </c>
      <c r="AP2835">
        <v>-23.34</v>
      </c>
      <c r="AQ2835">
        <v>113.84665</v>
      </c>
      <c r="AR2835" t="s">
        <v>1532</v>
      </c>
      <c r="AS2835">
        <v>0</v>
      </c>
      <c r="AT2835" t="s">
        <v>4353</v>
      </c>
      <c r="AU2835" t="s">
        <v>274</v>
      </c>
      <c r="AV2835" t="s">
        <v>4353</v>
      </c>
      <c r="AW2835" t="s">
        <v>4353</v>
      </c>
      <c r="AX2835" t="s">
        <v>6157</v>
      </c>
      <c r="BB2835" t="s">
        <v>6157</v>
      </c>
      <c r="BC2835" t="s">
        <v>6157</v>
      </c>
      <c r="BH2835" t="s">
        <v>231</v>
      </c>
      <c r="BI2835" t="s">
        <v>7195</v>
      </c>
      <c r="BJ2835" t="s">
        <v>4164</v>
      </c>
      <c r="BK2835" t="s">
        <v>4165</v>
      </c>
      <c r="BL2835">
        <v>2016</v>
      </c>
      <c r="BM2835"/>
      <c r="BN2835"/>
      <c r="BO2835"/>
      <c r="BP2835"/>
      <c r="BW2835">
        <v>-19</v>
      </c>
      <c r="BY2835">
        <v>10</v>
      </c>
      <c r="CF2835">
        <v>1</v>
      </c>
      <c r="CI2835">
        <v>-4.8</v>
      </c>
      <c r="CK2835">
        <v>3.8</v>
      </c>
    </row>
    <row r="2836" spans="1:89" ht="16" customHeight="1">
      <c r="A2836">
        <v>2835</v>
      </c>
      <c r="B2836" t="s">
        <v>7107</v>
      </c>
      <c r="C2836" s="2">
        <v>44970</v>
      </c>
      <c r="E2836" t="s">
        <v>3049</v>
      </c>
      <c r="F2836" t="s">
        <v>3049</v>
      </c>
      <c r="G2836" t="s">
        <v>3941</v>
      </c>
      <c r="H2836" t="s">
        <v>6157</v>
      </c>
      <c r="I2836" t="s">
        <v>4625</v>
      </c>
      <c r="J2836" t="s">
        <v>4626</v>
      </c>
      <c r="K2836" t="s">
        <v>4353</v>
      </c>
      <c r="L2836" t="s">
        <v>6157</v>
      </c>
      <c r="M2836" t="s">
        <v>7103</v>
      </c>
      <c r="N2836" t="s">
        <v>1532</v>
      </c>
      <c r="O2836" t="s">
        <v>6987</v>
      </c>
      <c r="P2836" t="s">
        <v>3968</v>
      </c>
      <c r="Q2836" t="s">
        <v>4403</v>
      </c>
      <c r="R2836" t="s">
        <v>6989</v>
      </c>
      <c r="S2836" t="s">
        <v>4353</v>
      </c>
      <c r="T2836" t="s">
        <v>4353</v>
      </c>
      <c r="U2836" t="s">
        <v>6157</v>
      </c>
      <c r="X2836" t="s">
        <v>6157</v>
      </c>
      <c r="Y2836" t="s">
        <v>6157</v>
      </c>
      <c r="Z2836" t="s">
        <v>6157</v>
      </c>
      <c r="AA2836" t="s">
        <v>4021</v>
      </c>
      <c r="AB2836" t="s">
        <v>6157</v>
      </c>
      <c r="AC2836" t="s">
        <v>6157</v>
      </c>
      <c r="AD2836" t="s">
        <v>6157</v>
      </c>
      <c r="AE2836" t="s">
        <v>6157</v>
      </c>
      <c r="AF2836" t="s">
        <v>6157</v>
      </c>
      <c r="AG2836" t="s">
        <v>6157</v>
      </c>
      <c r="AH2836" t="s">
        <v>6157</v>
      </c>
      <c r="AI2836" t="s">
        <v>6157</v>
      </c>
      <c r="AJ2836" t="s">
        <v>4588</v>
      </c>
      <c r="AK2836" t="s">
        <v>4861</v>
      </c>
      <c r="AL2836" t="s">
        <v>4051</v>
      </c>
      <c r="AM2836" t="s">
        <v>264</v>
      </c>
      <c r="AN2836" t="s">
        <v>4353</v>
      </c>
      <c r="AO2836" s="29">
        <v>13.261953399999999</v>
      </c>
      <c r="AP2836">
        <v>-23.75665</v>
      </c>
      <c r="AQ2836">
        <v>113.56622</v>
      </c>
      <c r="AR2836" t="s">
        <v>1532</v>
      </c>
      <c r="AS2836">
        <v>0</v>
      </c>
      <c r="AT2836" t="s">
        <v>4353</v>
      </c>
      <c r="AU2836" t="s">
        <v>274</v>
      </c>
      <c r="AV2836" t="s">
        <v>4353</v>
      </c>
      <c r="AW2836" t="s">
        <v>4353</v>
      </c>
      <c r="AX2836" t="s">
        <v>6157</v>
      </c>
      <c r="BB2836" t="s">
        <v>6157</v>
      </c>
      <c r="BC2836" t="s">
        <v>6157</v>
      </c>
      <c r="BH2836" t="s">
        <v>231</v>
      </c>
      <c r="BI2836" t="s">
        <v>7195</v>
      </c>
      <c r="BJ2836" t="s">
        <v>4164</v>
      </c>
      <c r="BK2836" t="s">
        <v>4165</v>
      </c>
      <c r="BL2836">
        <v>2016</v>
      </c>
      <c r="BM2836"/>
      <c r="BN2836"/>
      <c r="BO2836"/>
      <c r="BP2836"/>
      <c r="BW2836">
        <v>-19.5</v>
      </c>
      <c r="BY2836">
        <v>12.2</v>
      </c>
      <c r="CF2836">
        <v>1</v>
      </c>
      <c r="CI2836">
        <v>-7.2</v>
      </c>
      <c r="CK2836">
        <v>5.0999999999999996</v>
      </c>
    </row>
    <row r="2837" spans="1:89" ht="16" customHeight="1">
      <c r="A2837">
        <v>2836</v>
      </c>
      <c r="B2837" t="s">
        <v>7107</v>
      </c>
      <c r="C2837" s="2">
        <v>44970</v>
      </c>
      <c r="E2837" t="s">
        <v>3050</v>
      </c>
      <c r="F2837" t="s">
        <v>3050</v>
      </c>
      <c r="G2837" t="s">
        <v>3941</v>
      </c>
      <c r="H2837" t="s">
        <v>6157</v>
      </c>
      <c r="I2837" t="s">
        <v>4625</v>
      </c>
      <c r="J2837" t="s">
        <v>4626</v>
      </c>
      <c r="K2837" t="s">
        <v>4353</v>
      </c>
      <c r="L2837" t="s">
        <v>6157</v>
      </c>
      <c r="M2837" t="s">
        <v>7103</v>
      </c>
      <c r="N2837" t="s">
        <v>1532</v>
      </c>
      <c r="O2837" t="s">
        <v>6987</v>
      </c>
      <c r="P2837" t="s">
        <v>3968</v>
      </c>
      <c r="Q2837" t="s">
        <v>4403</v>
      </c>
      <c r="R2837" t="s">
        <v>6989</v>
      </c>
      <c r="S2837" t="s">
        <v>4353</v>
      </c>
      <c r="T2837" t="s">
        <v>4353</v>
      </c>
      <c r="U2837" t="s">
        <v>6157</v>
      </c>
      <c r="X2837" t="s">
        <v>6157</v>
      </c>
      <c r="Y2837" t="s">
        <v>6157</v>
      </c>
      <c r="Z2837" t="s">
        <v>6157</v>
      </c>
      <c r="AA2837" t="s">
        <v>4021</v>
      </c>
      <c r="AB2837" t="s">
        <v>6157</v>
      </c>
      <c r="AC2837" t="s">
        <v>6157</v>
      </c>
      <c r="AD2837" t="s">
        <v>6157</v>
      </c>
      <c r="AE2837" t="s">
        <v>6157</v>
      </c>
      <c r="AF2837" t="s">
        <v>6157</v>
      </c>
      <c r="AG2837" t="s">
        <v>6157</v>
      </c>
      <c r="AH2837" t="s">
        <v>6157</v>
      </c>
      <c r="AI2837" t="s">
        <v>6157</v>
      </c>
      <c r="AJ2837" t="s">
        <v>4588</v>
      </c>
      <c r="AK2837" t="s">
        <v>4861</v>
      </c>
      <c r="AL2837" t="s">
        <v>4051</v>
      </c>
      <c r="AM2837" t="s">
        <v>264</v>
      </c>
      <c r="AN2837" t="s">
        <v>4353</v>
      </c>
      <c r="AO2837" s="29">
        <v>48.676383999999999</v>
      </c>
      <c r="AP2837">
        <v>-23.339919999999999</v>
      </c>
      <c r="AQ2837">
        <v>113.84681999999999</v>
      </c>
      <c r="AR2837" t="s">
        <v>1532</v>
      </c>
      <c r="AS2837">
        <v>0</v>
      </c>
      <c r="AT2837" t="s">
        <v>4353</v>
      </c>
      <c r="AU2837" t="s">
        <v>274</v>
      </c>
      <c r="AV2837" t="s">
        <v>4353</v>
      </c>
      <c r="AW2837" t="s">
        <v>4353</v>
      </c>
      <c r="AX2837" t="s">
        <v>6157</v>
      </c>
      <c r="BB2837" t="s">
        <v>6157</v>
      </c>
      <c r="BC2837" t="s">
        <v>6157</v>
      </c>
      <c r="BH2837" t="s">
        <v>231</v>
      </c>
      <c r="BI2837" t="s">
        <v>7195</v>
      </c>
      <c r="BJ2837" t="s">
        <v>4164</v>
      </c>
      <c r="BK2837" t="s">
        <v>4165</v>
      </c>
      <c r="BL2837">
        <v>2016</v>
      </c>
      <c r="BM2837"/>
      <c r="BN2837"/>
      <c r="BO2837"/>
      <c r="BP2837"/>
      <c r="BW2837">
        <v>-18.3</v>
      </c>
      <c r="BY2837">
        <v>13.2</v>
      </c>
      <c r="CF2837">
        <v>1</v>
      </c>
      <c r="CI2837">
        <v>-4</v>
      </c>
      <c r="CK2837">
        <v>3.3</v>
      </c>
    </row>
    <row r="2838" spans="1:89" ht="16" customHeight="1">
      <c r="A2838">
        <v>2837</v>
      </c>
      <c r="B2838" t="s">
        <v>7107</v>
      </c>
      <c r="C2838" s="2">
        <v>44970</v>
      </c>
      <c r="E2838" t="s">
        <v>3051</v>
      </c>
      <c r="F2838" t="s">
        <v>3051</v>
      </c>
      <c r="G2838" t="s">
        <v>3941</v>
      </c>
      <c r="H2838" t="s">
        <v>6157</v>
      </c>
      <c r="I2838" t="s">
        <v>4625</v>
      </c>
      <c r="J2838" t="s">
        <v>4626</v>
      </c>
      <c r="K2838" t="s">
        <v>4353</v>
      </c>
      <c r="L2838" t="s">
        <v>6157</v>
      </c>
      <c r="M2838" t="s">
        <v>7103</v>
      </c>
      <c r="N2838" t="s">
        <v>1532</v>
      </c>
      <c r="O2838" t="s">
        <v>6987</v>
      </c>
      <c r="P2838" t="s">
        <v>3968</v>
      </c>
      <c r="Q2838" t="s">
        <v>4403</v>
      </c>
      <c r="R2838" t="s">
        <v>6989</v>
      </c>
      <c r="S2838" t="s">
        <v>4353</v>
      </c>
      <c r="T2838" t="s">
        <v>4353</v>
      </c>
      <c r="U2838" t="s">
        <v>6157</v>
      </c>
      <c r="X2838" t="s">
        <v>6157</v>
      </c>
      <c r="Y2838" t="s">
        <v>6157</v>
      </c>
      <c r="Z2838" t="s">
        <v>6157</v>
      </c>
      <c r="AA2838" t="s">
        <v>4021</v>
      </c>
      <c r="AB2838" t="s">
        <v>6157</v>
      </c>
      <c r="AC2838" t="s">
        <v>6157</v>
      </c>
      <c r="AD2838" t="s">
        <v>6157</v>
      </c>
      <c r="AE2838" t="s">
        <v>6157</v>
      </c>
      <c r="AF2838" t="s">
        <v>6157</v>
      </c>
      <c r="AG2838" t="s">
        <v>6157</v>
      </c>
      <c r="AH2838" t="s">
        <v>6157</v>
      </c>
      <c r="AI2838" t="s">
        <v>6157</v>
      </c>
      <c r="AJ2838" t="s">
        <v>4588</v>
      </c>
      <c r="AK2838" t="s">
        <v>4861</v>
      </c>
      <c r="AL2838" t="s">
        <v>4051</v>
      </c>
      <c r="AM2838" t="s">
        <v>264</v>
      </c>
      <c r="AN2838" t="s">
        <v>4353</v>
      </c>
      <c r="AO2838" s="29">
        <v>30.1510906</v>
      </c>
      <c r="AP2838">
        <v>-22.71725</v>
      </c>
      <c r="AQ2838">
        <v>114.00228</v>
      </c>
      <c r="AR2838" t="s">
        <v>1532</v>
      </c>
      <c r="AS2838">
        <v>0</v>
      </c>
      <c r="AT2838" t="s">
        <v>4353</v>
      </c>
      <c r="AU2838" t="s">
        <v>274</v>
      </c>
      <c r="AV2838" t="s">
        <v>4353</v>
      </c>
      <c r="AW2838" t="s">
        <v>4353</v>
      </c>
      <c r="AX2838" t="s">
        <v>6157</v>
      </c>
      <c r="BB2838" t="s">
        <v>6157</v>
      </c>
      <c r="BC2838" t="s">
        <v>6157</v>
      </c>
      <c r="BH2838" t="s">
        <v>231</v>
      </c>
      <c r="BI2838" t="s">
        <v>7195</v>
      </c>
      <c r="BJ2838" t="s">
        <v>4164</v>
      </c>
      <c r="BK2838" t="s">
        <v>4165</v>
      </c>
      <c r="BL2838">
        <v>2016</v>
      </c>
      <c r="BM2838"/>
      <c r="BN2838"/>
      <c r="BO2838"/>
      <c r="BP2838"/>
      <c r="BW2838">
        <v>-18.399999999999999</v>
      </c>
      <c r="BY2838">
        <v>11.8</v>
      </c>
    </row>
    <row r="2839" spans="1:89" ht="16" customHeight="1">
      <c r="A2839">
        <v>2838</v>
      </c>
      <c r="B2839" t="s">
        <v>7107</v>
      </c>
      <c r="C2839" s="2">
        <v>44970</v>
      </c>
      <c r="E2839" t="s">
        <v>3051</v>
      </c>
      <c r="F2839" t="s">
        <v>3051</v>
      </c>
      <c r="G2839" t="s">
        <v>3941</v>
      </c>
      <c r="H2839" t="s">
        <v>6157</v>
      </c>
      <c r="I2839" t="s">
        <v>4625</v>
      </c>
      <c r="J2839" t="s">
        <v>4626</v>
      </c>
      <c r="K2839" t="s">
        <v>4353</v>
      </c>
      <c r="L2839" t="s">
        <v>6157</v>
      </c>
      <c r="M2839" t="s">
        <v>7103</v>
      </c>
      <c r="N2839" t="s">
        <v>1532</v>
      </c>
      <c r="O2839" t="s">
        <v>6987</v>
      </c>
      <c r="P2839" t="s">
        <v>3968</v>
      </c>
      <c r="Q2839" t="s">
        <v>4403</v>
      </c>
      <c r="R2839" t="s">
        <v>6989</v>
      </c>
      <c r="S2839" t="s">
        <v>4353</v>
      </c>
      <c r="T2839" t="s">
        <v>4353</v>
      </c>
      <c r="U2839" t="s">
        <v>6157</v>
      </c>
      <c r="X2839" t="s">
        <v>6157</v>
      </c>
      <c r="Y2839" t="s">
        <v>6157</v>
      </c>
      <c r="Z2839" t="s">
        <v>6157</v>
      </c>
      <c r="AA2839" t="s">
        <v>4021</v>
      </c>
      <c r="AB2839" t="s">
        <v>6157</v>
      </c>
      <c r="AC2839" t="s">
        <v>6157</v>
      </c>
      <c r="AD2839" t="s">
        <v>6157</v>
      </c>
      <c r="AE2839" t="s">
        <v>6157</v>
      </c>
      <c r="AF2839" t="s">
        <v>6157</v>
      </c>
      <c r="AG2839" t="s">
        <v>6157</v>
      </c>
      <c r="AH2839" t="s">
        <v>6157</v>
      </c>
      <c r="AI2839" t="s">
        <v>6157</v>
      </c>
      <c r="AJ2839" t="s">
        <v>4588</v>
      </c>
      <c r="AK2839" t="s">
        <v>4861</v>
      </c>
      <c r="AL2839" t="s">
        <v>4051</v>
      </c>
      <c r="AM2839" t="s">
        <v>264</v>
      </c>
      <c r="AN2839" t="s">
        <v>4353</v>
      </c>
      <c r="AO2839" s="29">
        <v>31.061039000000001</v>
      </c>
      <c r="AP2839">
        <v>-23.4298</v>
      </c>
      <c r="AQ2839">
        <v>113.82281999999999</v>
      </c>
      <c r="AR2839" t="s">
        <v>1532</v>
      </c>
      <c r="AS2839">
        <v>0</v>
      </c>
      <c r="AT2839" t="s">
        <v>4353</v>
      </c>
      <c r="AU2839" t="s">
        <v>274</v>
      </c>
      <c r="AV2839" t="s">
        <v>4353</v>
      </c>
      <c r="AW2839" t="s">
        <v>4353</v>
      </c>
      <c r="AX2839" t="s">
        <v>6157</v>
      </c>
      <c r="BB2839" t="s">
        <v>6157</v>
      </c>
      <c r="BC2839" t="s">
        <v>6157</v>
      </c>
      <c r="BH2839" t="s">
        <v>231</v>
      </c>
      <c r="BI2839" t="s">
        <v>7195</v>
      </c>
      <c r="BJ2839" t="s">
        <v>4164</v>
      </c>
      <c r="BK2839" t="s">
        <v>4165</v>
      </c>
      <c r="BL2839">
        <v>2016</v>
      </c>
      <c r="BM2839"/>
      <c r="BN2839"/>
      <c r="BO2839"/>
      <c r="BP2839"/>
      <c r="BW2839">
        <v>-21.9</v>
      </c>
      <c r="BY2839">
        <v>10</v>
      </c>
    </row>
    <row r="2840" spans="1:89" ht="16" customHeight="1">
      <c r="A2840">
        <v>2839</v>
      </c>
      <c r="B2840" t="s">
        <v>7107</v>
      </c>
      <c r="C2840" s="2">
        <v>44970</v>
      </c>
      <c r="E2840" t="s">
        <v>3038</v>
      </c>
      <c r="F2840" t="s">
        <v>3038</v>
      </c>
      <c r="G2840" t="s">
        <v>3941</v>
      </c>
      <c r="H2840" t="s">
        <v>6157</v>
      </c>
      <c r="I2840" t="s">
        <v>4625</v>
      </c>
      <c r="J2840" t="s">
        <v>4626</v>
      </c>
      <c r="K2840" t="s">
        <v>4353</v>
      </c>
      <c r="L2840" t="s">
        <v>6157</v>
      </c>
      <c r="M2840" t="s">
        <v>7103</v>
      </c>
      <c r="N2840" t="s">
        <v>1532</v>
      </c>
      <c r="O2840" t="s">
        <v>6987</v>
      </c>
      <c r="P2840" t="s">
        <v>3968</v>
      </c>
      <c r="Q2840" t="s">
        <v>4403</v>
      </c>
      <c r="R2840" t="s">
        <v>6989</v>
      </c>
      <c r="S2840" t="s">
        <v>4353</v>
      </c>
      <c r="T2840" t="s">
        <v>4353</v>
      </c>
      <c r="U2840" t="s">
        <v>6157</v>
      </c>
      <c r="X2840" t="s">
        <v>6157</v>
      </c>
      <c r="Y2840" t="s">
        <v>6157</v>
      </c>
      <c r="Z2840" t="s">
        <v>6157</v>
      </c>
      <c r="AA2840" t="s">
        <v>4021</v>
      </c>
      <c r="AB2840" t="s">
        <v>6157</v>
      </c>
      <c r="AC2840" t="s">
        <v>6157</v>
      </c>
      <c r="AD2840" t="s">
        <v>6157</v>
      </c>
      <c r="AE2840" t="s">
        <v>6157</v>
      </c>
      <c r="AF2840" t="s">
        <v>6157</v>
      </c>
      <c r="AG2840" t="s">
        <v>6157</v>
      </c>
      <c r="AH2840" t="s">
        <v>6157</v>
      </c>
      <c r="AI2840" t="s">
        <v>6157</v>
      </c>
      <c r="AJ2840" t="s">
        <v>4588</v>
      </c>
      <c r="AK2840" t="s">
        <v>4861</v>
      </c>
      <c r="AL2840" t="s">
        <v>4051</v>
      </c>
      <c r="AM2840" t="s">
        <v>264</v>
      </c>
      <c r="AN2840" t="s">
        <v>4353</v>
      </c>
      <c r="AO2840" s="29">
        <v>31</v>
      </c>
      <c r="AP2840">
        <v>-23.4298</v>
      </c>
      <c r="AQ2840">
        <v>113.82281999999999</v>
      </c>
      <c r="AR2840" t="s">
        <v>1532</v>
      </c>
      <c r="AS2840">
        <v>0</v>
      </c>
      <c r="AT2840" t="s">
        <v>4353</v>
      </c>
      <c r="AU2840" t="s">
        <v>274</v>
      </c>
      <c r="AV2840" t="s">
        <v>4353</v>
      </c>
      <c r="AW2840" t="s">
        <v>4353</v>
      </c>
      <c r="AX2840" t="s">
        <v>6157</v>
      </c>
      <c r="BB2840" t="s">
        <v>6157</v>
      </c>
      <c r="BC2840" t="s">
        <v>6157</v>
      </c>
      <c r="BH2840" t="s">
        <v>231</v>
      </c>
      <c r="BI2840" t="s">
        <v>7195</v>
      </c>
      <c r="BJ2840" t="s">
        <v>4164</v>
      </c>
      <c r="BK2840" t="s">
        <v>4165</v>
      </c>
      <c r="BL2840">
        <v>2016</v>
      </c>
      <c r="BM2840"/>
      <c r="BN2840"/>
      <c r="BO2840"/>
      <c r="BP2840"/>
      <c r="BW2840">
        <v>-17.899999999999999</v>
      </c>
      <c r="BY2840">
        <v>7.6</v>
      </c>
      <c r="CF2840">
        <v>1</v>
      </c>
      <c r="CI2840">
        <v>-5</v>
      </c>
      <c r="CK2840">
        <v>1.3</v>
      </c>
    </row>
    <row r="2841" spans="1:89" ht="16" customHeight="1">
      <c r="A2841">
        <v>2840</v>
      </c>
      <c r="B2841" t="s">
        <v>7107</v>
      </c>
      <c r="C2841" s="2">
        <v>44970</v>
      </c>
      <c r="E2841" t="s">
        <v>3011</v>
      </c>
      <c r="F2841" t="s">
        <v>3011</v>
      </c>
      <c r="G2841" t="s">
        <v>3941</v>
      </c>
      <c r="H2841" t="s">
        <v>6157</v>
      </c>
      <c r="I2841" t="s">
        <v>4625</v>
      </c>
      <c r="J2841" t="s">
        <v>4626</v>
      </c>
      <c r="K2841" t="s">
        <v>4353</v>
      </c>
      <c r="L2841" t="s">
        <v>6157</v>
      </c>
      <c r="M2841" t="s">
        <v>7103</v>
      </c>
      <c r="N2841" t="s">
        <v>1532</v>
      </c>
      <c r="O2841" t="s">
        <v>6987</v>
      </c>
      <c r="P2841" t="s">
        <v>3968</v>
      </c>
      <c r="Q2841" t="s">
        <v>4403</v>
      </c>
      <c r="R2841" t="s">
        <v>6989</v>
      </c>
      <c r="S2841" t="s">
        <v>4353</v>
      </c>
      <c r="T2841" t="s">
        <v>4353</v>
      </c>
      <c r="U2841" t="s">
        <v>6157</v>
      </c>
      <c r="X2841" t="s">
        <v>6157</v>
      </c>
      <c r="Y2841" t="s">
        <v>6157</v>
      </c>
      <c r="Z2841" t="s">
        <v>6157</v>
      </c>
      <c r="AA2841" t="s">
        <v>4021</v>
      </c>
      <c r="AB2841" t="s">
        <v>6157</v>
      </c>
      <c r="AC2841" t="s">
        <v>6157</v>
      </c>
      <c r="AD2841" t="s">
        <v>6157</v>
      </c>
      <c r="AE2841" t="s">
        <v>6157</v>
      </c>
      <c r="AF2841" t="s">
        <v>6157</v>
      </c>
      <c r="AG2841" t="s">
        <v>6157</v>
      </c>
      <c r="AH2841" t="s">
        <v>6157</v>
      </c>
      <c r="AI2841" t="s">
        <v>6157</v>
      </c>
      <c r="AJ2841" t="s">
        <v>4588</v>
      </c>
      <c r="AK2841" t="s">
        <v>4861</v>
      </c>
      <c r="AL2841" t="s">
        <v>4051</v>
      </c>
      <c r="AM2841" t="s">
        <v>264</v>
      </c>
      <c r="AN2841" t="s">
        <v>4353</v>
      </c>
      <c r="AO2841" s="29">
        <v>44</v>
      </c>
      <c r="AP2841">
        <v>-22.64847</v>
      </c>
      <c r="AQ2841">
        <v>114.02498</v>
      </c>
      <c r="AR2841" t="s">
        <v>1532</v>
      </c>
      <c r="AS2841">
        <v>0</v>
      </c>
      <c r="AT2841" t="s">
        <v>4353</v>
      </c>
      <c r="AU2841" t="s">
        <v>274</v>
      </c>
      <c r="AV2841" t="s">
        <v>4353</v>
      </c>
      <c r="AW2841" t="s">
        <v>4353</v>
      </c>
      <c r="AX2841" t="s">
        <v>6157</v>
      </c>
      <c r="BB2841" t="s">
        <v>6157</v>
      </c>
      <c r="BC2841" t="s">
        <v>6157</v>
      </c>
      <c r="BH2841" t="s">
        <v>231</v>
      </c>
      <c r="BI2841" t="s">
        <v>7195</v>
      </c>
      <c r="BJ2841" t="s">
        <v>4164</v>
      </c>
      <c r="BK2841" t="s">
        <v>4165</v>
      </c>
      <c r="BL2841">
        <v>2016</v>
      </c>
      <c r="BM2841"/>
      <c r="BN2841"/>
      <c r="BO2841"/>
      <c r="BP2841"/>
      <c r="BW2841">
        <v>-17.2</v>
      </c>
      <c r="BY2841">
        <v>7.2</v>
      </c>
    </row>
    <row r="2842" spans="1:89" ht="16" customHeight="1">
      <c r="A2842">
        <v>2841</v>
      </c>
      <c r="B2842" t="s">
        <v>7107</v>
      </c>
      <c r="C2842" s="2">
        <v>44970</v>
      </c>
      <c r="E2842" t="s">
        <v>3052</v>
      </c>
      <c r="F2842" t="s">
        <v>3052</v>
      </c>
      <c r="G2842" t="s">
        <v>3941</v>
      </c>
      <c r="H2842" t="s">
        <v>6157</v>
      </c>
      <c r="I2842" t="s">
        <v>4625</v>
      </c>
      <c r="J2842" t="s">
        <v>4626</v>
      </c>
      <c r="K2842" t="s">
        <v>4353</v>
      </c>
      <c r="L2842" t="s">
        <v>6157</v>
      </c>
      <c r="M2842" t="s">
        <v>7103</v>
      </c>
      <c r="N2842" t="s">
        <v>1532</v>
      </c>
      <c r="O2842" t="s">
        <v>6987</v>
      </c>
      <c r="P2842" t="s">
        <v>3968</v>
      </c>
      <c r="Q2842" t="s">
        <v>4403</v>
      </c>
      <c r="R2842" t="s">
        <v>6989</v>
      </c>
      <c r="S2842" t="s">
        <v>4353</v>
      </c>
      <c r="T2842" t="s">
        <v>4353</v>
      </c>
      <c r="U2842" t="s">
        <v>6157</v>
      </c>
      <c r="X2842" t="s">
        <v>6157</v>
      </c>
      <c r="Y2842" t="s">
        <v>6157</v>
      </c>
      <c r="Z2842" t="s">
        <v>6157</v>
      </c>
      <c r="AA2842" t="s">
        <v>4021</v>
      </c>
      <c r="AB2842" t="s">
        <v>6157</v>
      </c>
      <c r="AC2842" t="s">
        <v>6157</v>
      </c>
      <c r="AD2842" t="s">
        <v>6157</v>
      </c>
      <c r="AE2842" t="s">
        <v>6157</v>
      </c>
      <c r="AF2842" t="s">
        <v>6157</v>
      </c>
      <c r="AG2842" t="s">
        <v>6157</v>
      </c>
      <c r="AH2842" t="s">
        <v>6157</v>
      </c>
      <c r="AI2842" t="s">
        <v>6157</v>
      </c>
      <c r="AJ2842" t="s">
        <v>4588</v>
      </c>
      <c r="AK2842" t="s">
        <v>4861</v>
      </c>
      <c r="AL2842" t="s">
        <v>4051</v>
      </c>
      <c r="AM2842" t="s">
        <v>264</v>
      </c>
      <c r="AN2842" t="s">
        <v>4353</v>
      </c>
      <c r="AO2842" s="29">
        <v>36</v>
      </c>
      <c r="AP2842">
        <v>-22.903600000000001</v>
      </c>
      <c r="AQ2842">
        <v>113.86762</v>
      </c>
      <c r="AR2842" t="s">
        <v>1532</v>
      </c>
      <c r="AS2842">
        <v>0</v>
      </c>
      <c r="AT2842" t="s">
        <v>4353</v>
      </c>
      <c r="AU2842" t="s">
        <v>274</v>
      </c>
      <c r="AV2842" t="s">
        <v>4353</v>
      </c>
      <c r="AW2842" t="s">
        <v>4353</v>
      </c>
      <c r="AX2842" t="s">
        <v>6157</v>
      </c>
      <c r="BB2842" t="s">
        <v>6157</v>
      </c>
      <c r="BC2842" t="s">
        <v>6157</v>
      </c>
      <c r="BH2842" t="s">
        <v>231</v>
      </c>
      <c r="BI2842" t="s">
        <v>7195</v>
      </c>
      <c r="BJ2842" t="s">
        <v>4164</v>
      </c>
      <c r="BK2842" t="s">
        <v>4165</v>
      </c>
      <c r="BL2842">
        <v>2016</v>
      </c>
      <c r="BM2842"/>
      <c r="BN2842"/>
      <c r="BO2842"/>
      <c r="BP2842"/>
      <c r="BW2842">
        <v>-17.5</v>
      </c>
      <c r="BY2842">
        <v>13</v>
      </c>
      <c r="CF2842">
        <v>1</v>
      </c>
      <c r="CI2842">
        <v>-5.8</v>
      </c>
      <c r="CK2842">
        <v>3.3</v>
      </c>
    </row>
    <row r="2843" spans="1:89" ht="16" customHeight="1">
      <c r="A2843">
        <v>2842</v>
      </c>
      <c r="B2843" t="s">
        <v>7107</v>
      </c>
      <c r="C2843" s="2">
        <v>44970</v>
      </c>
      <c r="E2843" t="s">
        <v>3053</v>
      </c>
      <c r="F2843" t="s">
        <v>3053</v>
      </c>
      <c r="G2843" t="s">
        <v>3941</v>
      </c>
      <c r="H2843" t="s">
        <v>6157</v>
      </c>
      <c r="I2843" t="s">
        <v>4625</v>
      </c>
      <c r="J2843" t="s">
        <v>4626</v>
      </c>
      <c r="K2843" t="s">
        <v>4353</v>
      </c>
      <c r="L2843" t="s">
        <v>6157</v>
      </c>
      <c r="M2843" t="s">
        <v>7103</v>
      </c>
      <c r="N2843" t="s">
        <v>1532</v>
      </c>
      <c r="O2843" t="s">
        <v>6987</v>
      </c>
      <c r="P2843" t="s">
        <v>3968</v>
      </c>
      <c r="Q2843" t="s">
        <v>4403</v>
      </c>
      <c r="R2843" t="s">
        <v>6989</v>
      </c>
      <c r="S2843" t="s">
        <v>4353</v>
      </c>
      <c r="T2843" t="s">
        <v>4353</v>
      </c>
      <c r="U2843" t="s">
        <v>6157</v>
      </c>
      <c r="X2843" t="s">
        <v>6157</v>
      </c>
      <c r="Y2843" t="s">
        <v>6157</v>
      </c>
      <c r="Z2843" t="s">
        <v>6157</v>
      </c>
      <c r="AA2843" t="s">
        <v>4021</v>
      </c>
      <c r="AB2843" t="s">
        <v>6157</v>
      </c>
      <c r="AC2843" t="s">
        <v>6157</v>
      </c>
      <c r="AD2843" t="s">
        <v>6157</v>
      </c>
      <c r="AE2843" t="s">
        <v>6157</v>
      </c>
      <c r="AF2843" t="s">
        <v>6157</v>
      </c>
      <c r="AG2843" t="s">
        <v>6157</v>
      </c>
      <c r="AH2843" t="s">
        <v>6157</v>
      </c>
      <c r="AI2843" t="s">
        <v>6157</v>
      </c>
      <c r="AJ2843" t="s">
        <v>4588</v>
      </c>
      <c r="AK2843" t="s">
        <v>4861</v>
      </c>
      <c r="AL2843" t="s">
        <v>4051</v>
      </c>
      <c r="AM2843" t="s">
        <v>264</v>
      </c>
      <c r="AN2843" t="s">
        <v>4353</v>
      </c>
      <c r="AO2843" s="29">
        <v>32.362911199999999</v>
      </c>
      <c r="AP2843">
        <v>-22.713470000000001</v>
      </c>
      <c r="AQ2843">
        <v>114.00355</v>
      </c>
      <c r="AR2843" t="s">
        <v>1532</v>
      </c>
      <c r="AS2843">
        <v>0</v>
      </c>
      <c r="AT2843" t="s">
        <v>4353</v>
      </c>
      <c r="AU2843" t="s">
        <v>274</v>
      </c>
      <c r="AV2843" t="s">
        <v>4353</v>
      </c>
      <c r="AW2843" t="s">
        <v>4353</v>
      </c>
      <c r="AX2843" t="s">
        <v>6157</v>
      </c>
      <c r="BB2843" t="s">
        <v>6157</v>
      </c>
      <c r="BC2843" t="s">
        <v>6157</v>
      </c>
      <c r="BH2843" t="s">
        <v>231</v>
      </c>
      <c r="BI2843" t="s">
        <v>7195</v>
      </c>
      <c r="BJ2843" t="s">
        <v>4164</v>
      </c>
      <c r="BK2843" t="s">
        <v>4165</v>
      </c>
      <c r="BL2843">
        <v>2016</v>
      </c>
      <c r="BM2843"/>
      <c r="BN2843"/>
      <c r="BO2843"/>
      <c r="BP2843"/>
      <c r="BW2843"/>
      <c r="BY2843"/>
    </row>
    <row r="2844" spans="1:89" ht="16" customHeight="1">
      <c r="A2844">
        <v>2843</v>
      </c>
      <c r="B2844" t="s">
        <v>7107</v>
      </c>
      <c r="C2844" s="2">
        <v>44970</v>
      </c>
      <c r="E2844" t="s">
        <v>3020</v>
      </c>
      <c r="F2844" t="s">
        <v>3020</v>
      </c>
      <c r="G2844" t="s">
        <v>3941</v>
      </c>
      <c r="H2844" t="s">
        <v>6157</v>
      </c>
      <c r="I2844" t="s">
        <v>4625</v>
      </c>
      <c r="J2844" t="s">
        <v>4626</v>
      </c>
      <c r="K2844" t="s">
        <v>4353</v>
      </c>
      <c r="L2844" t="s">
        <v>6157</v>
      </c>
      <c r="M2844" t="s">
        <v>7103</v>
      </c>
      <c r="N2844" t="s">
        <v>1532</v>
      </c>
      <c r="O2844" t="s">
        <v>6987</v>
      </c>
      <c r="P2844" t="s">
        <v>3968</v>
      </c>
      <c r="Q2844" t="s">
        <v>4403</v>
      </c>
      <c r="R2844" t="s">
        <v>6989</v>
      </c>
      <c r="S2844" t="s">
        <v>4353</v>
      </c>
      <c r="T2844" t="s">
        <v>4353</v>
      </c>
      <c r="U2844" t="s">
        <v>6157</v>
      </c>
      <c r="X2844" t="s">
        <v>6157</v>
      </c>
      <c r="Y2844" t="s">
        <v>6157</v>
      </c>
      <c r="Z2844" t="s">
        <v>6157</v>
      </c>
      <c r="AA2844" t="s">
        <v>4021</v>
      </c>
      <c r="AB2844" t="s">
        <v>6157</v>
      </c>
      <c r="AC2844" t="s">
        <v>6157</v>
      </c>
      <c r="AD2844" t="s">
        <v>6157</v>
      </c>
      <c r="AE2844" t="s">
        <v>6157</v>
      </c>
      <c r="AF2844" t="s">
        <v>6157</v>
      </c>
      <c r="AG2844" t="s">
        <v>6157</v>
      </c>
      <c r="AH2844" t="s">
        <v>6157</v>
      </c>
      <c r="AI2844" t="s">
        <v>6157</v>
      </c>
      <c r="AJ2844" t="s">
        <v>4588</v>
      </c>
      <c r="AK2844" t="s">
        <v>4861</v>
      </c>
      <c r="AL2844" t="s">
        <v>4051</v>
      </c>
      <c r="AM2844" t="s">
        <v>264</v>
      </c>
      <c r="AN2844" t="s">
        <v>4353</v>
      </c>
      <c r="AO2844" s="29">
        <v>34.772728000000001</v>
      </c>
      <c r="AP2844">
        <v>-22.71838</v>
      </c>
      <c r="AQ2844">
        <v>114.00172000000001</v>
      </c>
      <c r="AR2844" t="s">
        <v>1532</v>
      </c>
      <c r="AS2844">
        <v>0</v>
      </c>
      <c r="AT2844" t="s">
        <v>4353</v>
      </c>
      <c r="AU2844" t="s">
        <v>274</v>
      </c>
      <c r="AV2844" t="s">
        <v>4353</v>
      </c>
      <c r="AW2844" t="s">
        <v>4353</v>
      </c>
      <c r="AX2844" t="s">
        <v>6157</v>
      </c>
      <c r="BB2844" t="s">
        <v>6157</v>
      </c>
      <c r="BC2844" t="s">
        <v>6157</v>
      </c>
      <c r="BH2844" t="s">
        <v>231</v>
      </c>
      <c r="BI2844" t="s">
        <v>7195</v>
      </c>
      <c r="BJ2844" t="s">
        <v>4164</v>
      </c>
      <c r="BK2844" t="s">
        <v>4165</v>
      </c>
      <c r="BL2844">
        <v>2016</v>
      </c>
      <c r="BM2844"/>
      <c r="BN2844"/>
      <c r="BO2844"/>
      <c r="BP2844"/>
      <c r="BW2844">
        <v>-15.9</v>
      </c>
      <c r="BY2844">
        <v>9.3000000000000007</v>
      </c>
    </row>
    <row r="2845" spans="1:89" ht="16" customHeight="1">
      <c r="A2845">
        <v>2844</v>
      </c>
      <c r="B2845" t="s">
        <v>7107</v>
      </c>
      <c r="C2845" s="2">
        <v>44970</v>
      </c>
      <c r="E2845" t="s">
        <v>3051</v>
      </c>
      <c r="F2845" t="s">
        <v>3051</v>
      </c>
      <c r="G2845" t="s">
        <v>3941</v>
      </c>
      <c r="H2845" t="s">
        <v>6157</v>
      </c>
      <c r="I2845" t="s">
        <v>4625</v>
      </c>
      <c r="J2845" t="s">
        <v>4626</v>
      </c>
      <c r="K2845" t="s">
        <v>4353</v>
      </c>
      <c r="L2845" t="s">
        <v>6157</v>
      </c>
      <c r="M2845" t="s">
        <v>7103</v>
      </c>
      <c r="N2845" t="s">
        <v>1532</v>
      </c>
      <c r="O2845" t="s">
        <v>6987</v>
      </c>
      <c r="P2845" t="s">
        <v>3968</v>
      </c>
      <c r="Q2845" t="s">
        <v>4403</v>
      </c>
      <c r="R2845" t="s">
        <v>6989</v>
      </c>
      <c r="S2845" t="s">
        <v>4353</v>
      </c>
      <c r="T2845" t="s">
        <v>4353</v>
      </c>
      <c r="U2845" t="s">
        <v>6157</v>
      </c>
      <c r="X2845" t="s">
        <v>6157</v>
      </c>
      <c r="Y2845" t="s">
        <v>6157</v>
      </c>
      <c r="Z2845" t="s">
        <v>6157</v>
      </c>
      <c r="AA2845" t="s">
        <v>4021</v>
      </c>
      <c r="AB2845" t="s">
        <v>6157</v>
      </c>
      <c r="AC2845" t="s">
        <v>6157</v>
      </c>
      <c r="AD2845" t="s">
        <v>6157</v>
      </c>
      <c r="AE2845" t="s">
        <v>6157</v>
      </c>
      <c r="AF2845" t="s">
        <v>6157</v>
      </c>
      <c r="AG2845" t="s">
        <v>6157</v>
      </c>
      <c r="AH2845" t="s">
        <v>6157</v>
      </c>
      <c r="AI2845" t="s">
        <v>6157</v>
      </c>
      <c r="AJ2845" t="s">
        <v>4588</v>
      </c>
      <c r="AK2845" t="s">
        <v>4861</v>
      </c>
      <c r="AL2845" t="s">
        <v>4051</v>
      </c>
      <c r="AM2845" t="s">
        <v>264</v>
      </c>
      <c r="AN2845" t="s">
        <v>4353</v>
      </c>
      <c r="AO2845" s="29">
        <v>31</v>
      </c>
      <c r="AP2845">
        <v>-23.428920000000002</v>
      </c>
      <c r="AQ2845">
        <v>113.82393</v>
      </c>
      <c r="AR2845" t="s">
        <v>1532</v>
      </c>
      <c r="AS2845">
        <v>0</v>
      </c>
      <c r="AT2845" t="s">
        <v>4353</v>
      </c>
      <c r="AU2845" t="s">
        <v>274</v>
      </c>
      <c r="AV2845" t="s">
        <v>4353</v>
      </c>
      <c r="AW2845" t="s">
        <v>4353</v>
      </c>
      <c r="AX2845" t="s">
        <v>6157</v>
      </c>
      <c r="BB2845" t="s">
        <v>6157</v>
      </c>
      <c r="BC2845" t="s">
        <v>6157</v>
      </c>
      <c r="BH2845" t="s">
        <v>231</v>
      </c>
      <c r="BI2845" t="s">
        <v>7195</v>
      </c>
      <c r="BJ2845" t="s">
        <v>4164</v>
      </c>
      <c r="BK2845" t="s">
        <v>4165</v>
      </c>
      <c r="BL2845">
        <v>2016</v>
      </c>
      <c r="BM2845"/>
      <c r="BN2845"/>
      <c r="BO2845"/>
      <c r="BP2845"/>
      <c r="BW2845">
        <v>-22</v>
      </c>
      <c r="BY2845">
        <v>10.5</v>
      </c>
    </row>
    <row r="2846" spans="1:89" ht="16" customHeight="1">
      <c r="A2846">
        <v>2845</v>
      </c>
      <c r="B2846" t="s">
        <v>7107</v>
      </c>
      <c r="C2846" s="2">
        <v>44970</v>
      </c>
      <c r="E2846" t="s">
        <v>3054</v>
      </c>
      <c r="F2846" t="s">
        <v>3054</v>
      </c>
      <c r="G2846" t="s">
        <v>3941</v>
      </c>
      <c r="H2846" t="s">
        <v>6157</v>
      </c>
      <c r="I2846" t="s">
        <v>4625</v>
      </c>
      <c r="J2846" t="s">
        <v>4626</v>
      </c>
      <c r="K2846" t="s">
        <v>4353</v>
      </c>
      <c r="L2846" t="s">
        <v>6157</v>
      </c>
      <c r="M2846" t="s">
        <v>7103</v>
      </c>
      <c r="N2846" t="s">
        <v>1532</v>
      </c>
      <c r="O2846" t="s">
        <v>6987</v>
      </c>
      <c r="P2846" t="s">
        <v>3968</v>
      </c>
      <c r="Q2846" t="s">
        <v>4403</v>
      </c>
      <c r="R2846" t="s">
        <v>6989</v>
      </c>
      <c r="S2846" t="s">
        <v>4353</v>
      </c>
      <c r="T2846" t="s">
        <v>4353</v>
      </c>
      <c r="U2846" t="s">
        <v>6157</v>
      </c>
      <c r="X2846" t="s">
        <v>6157</v>
      </c>
      <c r="Y2846" t="s">
        <v>6157</v>
      </c>
      <c r="Z2846" t="s">
        <v>6157</v>
      </c>
      <c r="AA2846" t="s">
        <v>4021</v>
      </c>
      <c r="AB2846" t="s">
        <v>6157</v>
      </c>
      <c r="AC2846" t="s">
        <v>6157</v>
      </c>
      <c r="AD2846" t="s">
        <v>6157</v>
      </c>
      <c r="AE2846" t="s">
        <v>6157</v>
      </c>
      <c r="AF2846" t="s">
        <v>6157</v>
      </c>
      <c r="AG2846" t="s">
        <v>6157</v>
      </c>
      <c r="AH2846" t="s">
        <v>6157</v>
      </c>
      <c r="AI2846" t="s">
        <v>6157</v>
      </c>
      <c r="AJ2846" t="s">
        <v>4588</v>
      </c>
      <c r="AK2846" t="s">
        <v>4861</v>
      </c>
      <c r="AL2846" t="s">
        <v>4051</v>
      </c>
      <c r="AM2846" t="s">
        <v>264</v>
      </c>
      <c r="AN2846" t="s">
        <v>4353</v>
      </c>
      <c r="AO2846" s="29">
        <v>31</v>
      </c>
      <c r="AP2846">
        <v>-23.4298</v>
      </c>
      <c r="AQ2846">
        <v>113.82281999999999</v>
      </c>
      <c r="AR2846" t="s">
        <v>1532</v>
      </c>
      <c r="AS2846">
        <v>0</v>
      </c>
      <c r="AT2846" t="s">
        <v>4353</v>
      </c>
      <c r="AU2846" t="s">
        <v>274</v>
      </c>
      <c r="AV2846" t="s">
        <v>4353</v>
      </c>
      <c r="AW2846" t="s">
        <v>4353</v>
      </c>
      <c r="AX2846" t="s">
        <v>6157</v>
      </c>
      <c r="BB2846" t="s">
        <v>6157</v>
      </c>
      <c r="BC2846" t="s">
        <v>6157</v>
      </c>
      <c r="BH2846" t="s">
        <v>231</v>
      </c>
      <c r="BI2846" t="s">
        <v>7195</v>
      </c>
      <c r="BJ2846" t="s">
        <v>4164</v>
      </c>
      <c r="BK2846" t="s">
        <v>4165</v>
      </c>
      <c r="BL2846">
        <v>2016</v>
      </c>
      <c r="BM2846"/>
      <c r="BN2846"/>
      <c r="BO2846"/>
      <c r="BP2846"/>
      <c r="BW2846">
        <v>-17.899999999999999</v>
      </c>
      <c r="BY2846">
        <v>11.7</v>
      </c>
      <c r="CF2846">
        <v>1</v>
      </c>
      <c r="CI2846">
        <v>-4.4000000000000004</v>
      </c>
      <c r="CK2846">
        <v>4.8</v>
      </c>
    </row>
    <row r="2847" spans="1:89" ht="16" customHeight="1">
      <c r="A2847">
        <v>2846</v>
      </c>
      <c r="B2847" t="s">
        <v>7107</v>
      </c>
      <c r="C2847" s="2">
        <v>44970</v>
      </c>
      <c r="E2847" t="s">
        <v>3055</v>
      </c>
      <c r="F2847" t="s">
        <v>3055</v>
      </c>
      <c r="G2847" t="s">
        <v>3941</v>
      </c>
      <c r="H2847" t="s">
        <v>6157</v>
      </c>
      <c r="I2847" t="s">
        <v>4625</v>
      </c>
      <c r="J2847" t="s">
        <v>4626</v>
      </c>
      <c r="K2847" t="s">
        <v>4353</v>
      </c>
      <c r="L2847" t="s">
        <v>6157</v>
      </c>
      <c r="M2847" t="s">
        <v>7103</v>
      </c>
      <c r="N2847" t="s">
        <v>1532</v>
      </c>
      <c r="O2847" t="s">
        <v>6987</v>
      </c>
      <c r="P2847" t="s">
        <v>3968</v>
      </c>
      <c r="Q2847" t="s">
        <v>4403</v>
      </c>
      <c r="R2847" t="s">
        <v>6989</v>
      </c>
      <c r="S2847" t="s">
        <v>4353</v>
      </c>
      <c r="T2847" t="s">
        <v>4353</v>
      </c>
      <c r="U2847" t="s">
        <v>6157</v>
      </c>
      <c r="X2847" t="s">
        <v>6157</v>
      </c>
      <c r="Y2847" t="s">
        <v>6157</v>
      </c>
      <c r="Z2847" t="s">
        <v>6157</v>
      </c>
      <c r="AA2847" t="s">
        <v>4021</v>
      </c>
      <c r="AB2847" t="s">
        <v>6157</v>
      </c>
      <c r="AC2847" t="s">
        <v>6157</v>
      </c>
      <c r="AD2847" t="s">
        <v>6157</v>
      </c>
      <c r="AE2847" t="s">
        <v>6157</v>
      </c>
      <c r="AF2847" t="s">
        <v>6157</v>
      </c>
      <c r="AG2847" t="s">
        <v>6157</v>
      </c>
      <c r="AH2847" t="s">
        <v>6157</v>
      </c>
      <c r="AI2847" t="s">
        <v>6157</v>
      </c>
      <c r="AJ2847" t="s">
        <v>4588</v>
      </c>
      <c r="AK2847" t="s">
        <v>4861</v>
      </c>
      <c r="AL2847" t="s">
        <v>4051</v>
      </c>
      <c r="AM2847" t="s">
        <v>264</v>
      </c>
      <c r="AN2847" t="s">
        <v>4353</v>
      </c>
      <c r="AO2847" s="29">
        <v>42.6278267</v>
      </c>
      <c r="AP2847">
        <v>-22.649080000000001</v>
      </c>
      <c r="AQ2847">
        <v>114.02487000000001</v>
      </c>
      <c r="AR2847" t="s">
        <v>1532</v>
      </c>
      <c r="AS2847">
        <v>0</v>
      </c>
      <c r="AT2847" t="s">
        <v>4353</v>
      </c>
      <c r="AU2847" t="s">
        <v>274</v>
      </c>
      <c r="AV2847" t="s">
        <v>4353</v>
      </c>
      <c r="AW2847" t="s">
        <v>4353</v>
      </c>
      <c r="AX2847" t="s">
        <v>6157</v>
      </c>
      <c r="BB2847" t="s">
        <v>6157</v>
      </c>
      <c r="BC2847" t="s">
        <v>6157</v>
      </c>
      <c r="BH2847" t="s">
        <v>231</v>
      </c>
      <c r="BI2847" t="s">
        <v>7195</v>
      </c>
      <c r="BJ2847" t="s">
        <v>4164</v>
      </c>
      <c r="BK2847" t="s">
        <v>4165</v>
      </c>
      <c r="BL2847">
        <v>2016</v>
      </c>
      <c r="BM2847"/>
      <c r="BN2847"/>
      <c r="BO2847"/>
      <c r="BP2847"/>
      <c r="BW2847">
        <v>-17.7</v>
      </c>
      <c r="BY2847">
        <v>10</v>
      </c>
      <c r="CF2847">
        <v>1</v>
      </c>
      <c r="CI2847">
        <v>-5.2</v>
      </c>
      <c r="CK2847">
        <v>3.8</v>
      </c>
    </row>
    <row r="2848" spans="1:89" ht="16" customHeight="1">
      <c r="A2848">
        <v>2847</v>
      </c>
      <c r="B2848" t="s">
        <v>7107</v>
      </c>
      <c r="C2848" s="2">
        <v>44970</v>
      </c>
      <c r="E2848" t="s">
        <v>3056</v>
      </c>
      <c r="F2848" t="s">
        <v>3056</v>
      </c>
      <c r="G2848" t="s">
        <v>3941</v>
      </c>
      <c r="H2848" t="s">
        <v>6157</v>
      </c>
      <c r="I2848" t="s">
        <v>4625</v>
      </c>
      <c r="J2848" t="s">
        <v>4626</v>
      </c>
      <c r="K2848" t="s">
        <v>4353</v>
      </c>
      <c r="L2848" t="s">
        <v>6157</v>
      </c>
      <c r="M2848" t="s">
        <v>7103</v>
      </c>
      <c r="N2848" t="s">
        <v>1532</v>
      </c>
      <c r="O2848" t="s">
        <v>6987</v>
      </c>
      <c r="P2848" t="s">
        <v>3968</v>
      </c>
      <c r="Q2848" t="s">
        <v>4403</v>
      </c>
      <c r="R2848" t="s">
        <v>6989</v>
      </c>
      <c r="S2848" t="s">
        <v>4353</v>
      </c>
      <c r="T2848" t="s">
        <v>4353</v>
      </c>
      <c r="U2848" t="s">
        <v>6157</v>
      </c>
      <c r="X2848" t="s">
        <v>6157</v>
      </c>
      <c r="Y2848" t="s">
        <v>6157</v>
      </c>
      <c r="Z2848" t="s">
        <v>6157</v>
      </c>
      <c r="AA2848" t="s">
        <v>4021</v>
      </c>
      <c r="AB2848" t="s">
        <v>6157</v>
      </c>
      <c r="AC2848" t="s">
        <v>6157</v>
      </c>
      <c r="AD2848" t="s">
        <v>6157</v>
      </c>
      <c r="AE2848" t="s">
        <v>6157</v>
      </c>
      <c r="AF2848" t="s">
        <v>6157</v>
      </c>
      <c r="AG2848" t="s">
        <v>6157</v>
      </c>
      <c r="AH2848" t="s">
        <v>6157</v>
      </c>
      <c r="AI2848" t="s">
        <v>6157</v>
      </c>
      <c r="AJ2848" t="s">
        <v>4588</v>
      </c>
      <c r="AK2848" t="s">
        <v>4861</v>
      </c>
      <c r="AL2848" t="s">
        <v>4051</v>
      </c>
      <c r="AM2848" t="s">
        <v>264</v>
      </c>
      <c r="AN2848" t="s">
        <v>4353</v>
      </c>
      <c r="AO2848" s="29">
        <v>35.765106199999998</v>
      </c>
      <c r="AP2848">
        <v>-22.663270000000001</v>
      </c>
      <c r="AQ2848">
        <v>114.02547</v>
      </c>
      <c r="AR2848" t="s">
        <v>1532</v>
      </c>
      <c r="AS2848">
        <v>0</v>
      </c>
      <c r="AT2848" t="s">
        <v>4353</v>
      </c>
      <c r="AU2848" t="s">
        <v>274</v>
      </c>
      <c r="AV2848" t="s">
        <v>4353</v>
      </c>
      <c r="AW2848" t="s">
        <v>4353</v>
      </c>
      <c r="AX2848" t="s">
        <v>6157</v>
      </c>
      <c r="BB2848" t="s">
        <v>6157</v>
      </c>
      <c r="BC2848" t="s">
        <v>6157</v>
      </c>
      <c r="BH2848" t="s">
        <v>231</v>
      </c>
      <c r="BI2848" t="s">
        <v>7195</v>
      </c>
      <c r="BJ2848" t="s">
        <v>4164</v>
      </c>
      <c r="BK2848" t="s">
        <v>4165</v>
      </c>
      <c r="BL2848">
        <v>2016</v>
      </c>
      <c r="BM2848"/>
      <c r="BN2848"/>
      <c r="BO2848"/>
      <c r="BP2848"/>
      <c r="BW2848">
        <v>-12.3</v>
      </c>
      <c r="BY2848">
        <v>11.5</v>
      </c>
    </row>
    <row r="2849" spans="1:89" ht="16" customHeight="1">
      <c r="A2849">
        <v>2848</v>
      </c>
      <c r="B2849" t="s">
        <v>7107</v>
      </c>
      <c r="C2849" s="2">
        <v>44970</v>
      </c>
      <c r="E2849" t="s">
        <v>3057</v>
      </c>
      <c r="F2849" t="s">
        <v>3057</v>
      </c>
      <c r="G2849" t="s">
        <v>3941</v>
      </c>
      <c r="H2849" t="s">
        <v>6157</v>
      </c>
      <c r="I2849" t="s">
        <v>4625</v>
      </c>
      <c r="J2849" t="s">
        <v>4626</v>
      </c>
      <c r="K2849" t="s">
        <v>4353</v>
      </c>
      <c r="L2849" t="s">
        <v>6157</v>
      </c>
      <c r="M2849" t="s">
        <v>7103</v>
      </c>
      <c r="N2849" t="s">
        <v>1532</v>
      </c>
      <c r="O2849" t="s">
        <v>6987</v>
      </c>
      <c r="P2849" t="s">
        <v>3968</v>
      </c>
      <c r="Q2849" t="s">
        <v>4403</v>
      </c>
      <c r="R2849" t="s">
        <v>6989</v>
      </c>
      <c r="S2849" t="s">
        <v>4353</v>
      </c>
      <c r="T2849" t="s">
        <v>4353</v>
      </c>
      <c r="U2849" t="s">
        <v>6157</v>
      </c>
      <c r="X2849" t="s">
        <v>6157</v>
      </c>
      <c r="Y2849" t="s">
        <v>6157</v>
      </c>
      <c r="Z2849" t="s">
        <v>6157</v>
      </c>
      <c r="AA2849" t="s">
        <v>4021</v>
      </c>
      <c r="AB2849" t="s">
        <v>6157</v>
      </c>
      <c r="AC2849" t="s">
        <v>6157</v>
      </c>
      <c r="AD2849" t="s">
        <v>6157</v>
      </c>
      <c r="AE2849" t="s">
        <v>6157</v>
      </c>
      <c r="AF2849" t="s">
        <v>6157</v>
      </c>
      <c r="AG2849" t="s">
        <v>6157</v>
      </c>
      <c r="AH2849" t="s">
        <v>6157</v>
      </c>
      <c r="AI2849" t="s">
        <v>6157</v>
      </c>
      <c r="AJ2849" t="s">
        <v>4588</v>
      </c>
      <c r="AK2849" t="s">
        <v>4861</v>
      </c>
      <c r="AL2849" t="s">
        <v>4051</v>
      </c>
      <c r="AM2849" t="s">
        <v>264</v>
      </c>
      <c r="AN2849" t="s">
        <v>4353</v>
      </c>
      <c r="AO2849" s="29">
        <v>49.512394</v>
      </c>
      <c r="AP2849">
        <v>-23.3401</v>
      </c>
      <c r="AQ2849">
        <v>113.84668000000001</v>
      </c>
      <c r="AR2849" t="s">
        <v>1532</v>
      </c>
      <c r="AS2849">
        <v>0</v>
      </c>
      <c r="AT2849" t="s">
        <v>4353</v>
      </c>
      <c r="AU2849" t="s">
        <v>274</v>
      </c>
      <c r="AV2849" t="s">
        <v>4353</v>
      </c>
      <c r="AW2849" t="s">
        <v>4353</v>
      </c>
      <c r="AX2849" t="s">
        <v>6157</v>
      </c>
      <c r="BB2849" t="s">
        <v>6157</v>
      </c>
      <c r="BC2849" t="s">
        <v>6157</v>
      </c>
      <c r="BH2849" t="s">
        <v>231</v>
      </c>
      <c r="BI2849" t="s">
        <v>7195</v>
      </c>
      <c r="BJ2849" t="s">
        <v>4164</v>
      </c>
      <c r="BK2849" t="s">
        <v>4165</v>
      </c>
      <c r="BL2849">
        <v>2016</v>
      </c>
      <c r="BM2849"/>
      <c r="BN2849"/>
      <c r="BO2849"/>
      <c r="BP2849"/>
      <c r="BW2849">
        <v>-17.899999999999999</v>
      </c>
      <c r="BY2849">
        <v>11</v>
      </c>
      <c r="CF2849">
        <v>1</v>
      </c>
      <c r="CI2849">
        <v>-4.9000000000000004</v>
      </c>
      <c r="CK2849">
        <v>3.8</v>
      </c>
    </row>
    <row r="2850" spans="1:89" ht="16" customHeight="1">
      <c r="A2850">
        <v>2849</v>
      </c>
      <c r="B2850" t="s">
        <v>7107</v>
      </c>
      <c r="C2850" s="2">
        <v>44970</v>
      </c>
      <c r="E2850" t="s">
        <v>3058</v>
      </c>
      <c r="F2850" t="s">
        <v>3058</v>
      </c>
      <c r="G2850" t="s">
        <v>3941</v>
      </c>
      <c r="H2850" t="s">
        <v>6157</v>
      </c>
      <c r="I2850" t="s">
        <v>4625</v>
      </c>
      <c r="J2850" t="s">
        <v>4626</v>
      </c>
      <c r="K2850" t="s">
        <v>4353</v>
      </c>
      <c r="L2850" t="s">
        <v>6157</v>
      </c>
      <c r="M2850" t="s">
        <v>7103</v>
      </c>
      <c r="N2850" t="s">
        <v>1532</v>
      </c>
      <c r="O2850" t="s">
        <v>6987</v>
      </c>
      <c r="P2850" t="s">
        <v>3968</v>
      </c>
      <c r="Q2850" t="s">
        <v>4403</v>
      </c>
      <c r="R2850" t="s">
        <v>6989</v>
      </c>
      <c r="S2850" t="s">
        <v>4353</v>
      </c>
      <c r="T2850" t="s">
        <v>4353</v>
      </c>
      <c r="U2850" t="s">
        <v>6157</v>
      </c>
      <c r="X2850" t="s">
        <v>6157</v>
      </c>
      <c r="Y2850" t="s">
        <v>6157</v>
      </c>
      <c r="Z2850" t="s">
        <v>6157</v>
      </c>
      <c r="AA2850" t="s">
        <v>4021</v>
      </c>
      <c r="AB2850" t="s">
        <v>6157</v>
      </c>
      <c r="AC2850" t="s">
        <v>6157</v>
      </c>
      <c r="AD2850" t="s">
        <v>6157</v>
      </c>
      <c r="AE2850" t="s">
        <v>6157</v>
      </c>
      <c r="AF2850" t="s">
        <v>6157</v>
      </c>
      <c r="AG2850" t="s">
        <v>6157</v>
      </c>
      <c r="AH2850" t="s">
        <v>6157</v>
      </c>
      <c r="AI2850" t="s">
        <v>6157</v>
      </c>
      <c r="AJ2850" t="s">
        <v>4588</v>
      </c>
      <c r="AK2850" t="s">
        <v>4861</v>
      </c>
      <c r="AL2850" t="s">
        <v>4051</v>
      </c>
      <c r="AM2850" t="s">
        <v>264</v>
      </c>
      <c r="AN2850" t="s">
        <v>4353</v>
      </c>
      <c r="AO2850" s="29">
        <v>43.7787018</v>
      </c>
      <c r="AP2850">
        <v>-22.663250000000001</v>
      </c>
      <c r="AQ2850">
        <v>114.01908</v>
      </c>
      <c r="AR2850" t="s">
        <v>1532</v>
      </c>
      <c r="AS2850">
        <v>0</v>
      </c>
      <c r="AT2850" t="s">
        <v>4353</v>
      </c>
      <c r="AU2850" t="s">
        <v>274</v>
      </c>
      <c r="AV2850" t="s">
        <v>4353</v>
      </c>
      <c r="AW2850" t="s">
        <v>4353</v>
      </c>
      <c r="AX2850" t="s">
        <v>6157</v>
      </c>
      <c r="BB2850" t="s">
        <v>6157</v>
      </c>
      <c r="BC2850" t="s">
        <v>6157</v>
      </c>
      <c r="BH2850" t="s">
        <v>231</v>
      </c>
      <c r="BI2850" t="s">
        <v>7195</v>
      </c>
      <c r="BJ2850" t="s">
        <v>4164</v>
      </c>
      <c r="BK2850" t="s">
        <v>4165</v>
      </c>
      <c r="BL2850">
        <v>2016</v>
      </c>
      <c r="BM2850"/>
      <c r="BN2850"/>
      <c r="BO2850"/>
      <c r="BP2850"/>
      <c r="BW2850">
        <v>-16.899999999999999</v>
      </c>
      <c r="BY2850">
        <v>11.4</v>
      </c>
      <c r="CF2850">
        <v>1</v>
      </c>
      <c r="CI2850">
        <v>-4.3</v>
      </c>
      <c r="CK2850">
        <v>4.3</v>
      </c>
    </row>
    <row r="2851" spans="1:89" ht="16" customHeight="1">
      <c r="A2851">
        <v>2850</v>
      </c>
      <c r="B2851" t="s">
        <v>7107</v>
      </c>
      <c r="C2851" s="2">
        <v>44970</v>
      </c>
      <c r="E2851" t="s">
        <v>3059</v>
      </c>
      <c r="F2851" t="s">
        <v>3059</v>
      </c>
      <c r="G2851" t="s">
        <v>3941</v>
      </c>
      <c r="H2851" t="s">
        <v>6157</v>
      </c>
      <c r="I2851" t="s">
        <v>4625</v>
      </c>
      <c r="J2851" t="s">
        <v>4626</v>
      </c>
      <c r="K2851" t="s">
        <v>4353</v>
      </c>
      <c r="L2851" t="s">
        <v>6157</v>
      </c>
      <c r="M2851" t="s">
        <v>7103</v>
      </c>
      <c r="N2851" t="s">
        <v>1532</v>
      </c>
      <c r="O2851" t="s">
        <v>6987</v>
      </c>
      <c r="P2851" t="s">
        <v>3968</v>
      </c>
      <c r="Q2851" t="s">
        <v>4403</v>
      </c>
      <c r="R2851" t="s">
        <v>6989</v>
      </c>
      <c r="S2851" t="s">
        <v>4353</v>
      </c>
      <c r="T2851" t="s">
        <v>4353</v>
      </c>
      <c r="U2851" t="s">
        <v>6157</v>
      </c>
      <c r="X2851" t="s">
        <v>6157</v>
      </c>
      <c r="Y2851" t="s">
        <v>6157</v>
      </c>
      <c r="Z2851" t="s">
        <v>6157</v>
      </c>
      <c r="AA2851" t="s">
        <v>4021</v>
      </c>
      <c r="AB2851" t="s">
        <v>6157</v>
      </c>
      <c r="AC2851" t="s">
        <v>6157</v>
      </c>
      <c r="AD2851" t="s">
        <v>6157</v>
      </c>
      <c r="AE2851" t="s">
        <v>6157</v>
      </c>
      <c r="AF2851" t="s">
        <v>6157</v>
      </c>
      <c r="AG2851" t="s">
        <v>6157</v>
      </c>
      <c r="AH2851" t="s">
        <v>6157</v>
      </c>
      <c r="AI2851" t="s">
        <v>6157</v>
      </c>
      <c r="AJ2851" t="s">
        <v>4588</v>
      </c>
      <c r="AK2851" t="s">
        <v>4861</v>
      </c>
      <c r="AL2851" t="s">
        <v>4051</v>
      </c>
      <c r="AM2851" t="s">
        <v>264</v>
      </c>
      <c r="AN2851" t="s">
        <v>4353</v>
      </c>
      <c r="AO2851" s="29">
        <v>24.204927399999999</v>
      </c>
      <c r="AP2851">
        <v>-22.660070000000001</v>
      </c>
      <c r="AQ2851">
        <v>114.03048</v>
      </c>
      <c r="AR2851" t="s">
        <v>1532</v>
      </c>
      <c r="AS2851">
        <v>0</v>
      </c>
      <c r="AT2851" t="s">
        <v>4353</v>
      </c>
      <c r="AU2851" t="s">
        <v>274</v>
      </c>
      <c r="AV2851" t="s">
        <v>4353</v>
      </c>
      <c r="AW2851" t="s">
        <v>4353</v>
      </c>
      <c r="AX2851" t="s">
        <v>6157</v>
      </c>
      <c r="BB2851" t="s">
        <v>6157</v>
      </c>
      <c r="BC2851" t="s">
        <v>6157</v>
      </c>
      <c r="BH2851" t="s">
        <v>231</v>
      </c>
      <c r="BI2851" t="s">
        <v>7195</v>
      </c>
      <c r="BJ2851" t="s">
        <v>4164</v>
      </c>
      <c r="BK2851" t="s">
        <v>4165</v>
      </c>
      <c r="BL2851">
        <v>2016</v>
      </c>
      <c r="BM2851"/>
      <c r="BN2851"/>
      <c r="BO2851"/>
      <c r="BP2851"/>
      <c r="BW2851">
        <v>-20.8</v>
      </c>
      <c r="BY2851">
        <v>11.4</v>
      </c>
      <c r="CF2851">
        <v>1</v>
      </c>
      <c r="CI2851">
        <v>-10.3</v>
      </c>
      <c r="CK2851">
        <v>1.8</v>
      </c>
    </row>
    <row r="2852" spans="1:89" ht="16" customHeight="1">
      <c r="A2852">
        <v>2851</v>
      </c>
      <c r="B2852" t="s">
        <v>7107</v>
      </c>
      <c r="C2852" s="2">
        <v>44970</v>
      </c>
      <c r="E2852" t="s">
        <v>3060</v>
      </c>
      <c r="F2852" t="s">
        <v>3060</v>
      </c>
      <c r="G2852" t="s">
        <v>3941</v>
      </c>
      <c r="H2852" t="s">
        <v>6157</v>
      </c>
      <c r="I2852" t="s">
        <v>4625</v>
      </c>
      <c r="J2852" t="s">
        <v>4626</v>
      </c>
      <c r="K2852" t="s">
        <v>4353</v>
      </c>
      <c r="L2852" t="s">
        <v>6157</v>
      </c>
      <c r="M2852" t="s">
        <v>7103</v>
      </c>
      <c r="N2852" t="s">
        <v>1532</v>
      </c>
      <c r="O2852" t="s">
        <v>6987</v>
      </c>
      <c r="P2852" t="s">
        <v>3968</v>
      </c>
      <c r="Q2852" t="s">
        <v>4403</v>
      </c>
      <c r="R2852" t="s">
        <v>6989</v>
      </c>
      <c r="S2852" t="s">
        <v>4353</v>
      </c>
      <c r="T2852" t="s">
        <v>4353</v>
      </c>
      <c r="U2852" t="s">
        <v>6157</v>
      </c>
      <c r="X2852" t="s">
        <v>6157</v>
      </c>
      <c r="Y2852" t="s">
        <v>6157</v>
      </c>
      <c r="Z2852" t="s">
        <v>6157</v>
      </c>
      <c r="AA2852" t="s">
        <v>4021</v>
      </c>
      <c r="AB2852" t="s">
        <v>6157</v>
      </c>
      <c r="AC2852" t="s">
        <v>6157</v>
      </c>
      <c r="AD2852" t="s">
        <v>6157</v>
      </c>
      <c r="AE2852" t="s">
        <v>6157</v>
      </c>
      <c r="AF2852" t="s">
        <v>6157</v>
      </c>
      <c r="AG2852" t="s">
        <v>6157</v>
      </c>
      <c r="AH2852" t="s">
        <v>6157</v>
      </c>
      <c r="AI2852" t="s">
        <v>6157</v>
      </c>
      <c r="AJ2852" t="s">
        <v>4588</v>
      </c>
      <c r="AK2852" t="s">
        <v>4861</v>
      </c>
      <c r="AL2852" t="s">
        <v>4051</v>
      </c>
      <c r="AM2852" t="s">
        <v>264</v>
      </c>
      <c r="AN2852" t="s">
        <v>4353</v>
      </c>
      <c r="AO2852" s="29">
        <v>23.8963699</v>
      </c>
      <c r="AP2852">
        <v>-23.961970000000001</v>
      </c>
      <c r="AQ2852">
        <v>113.47047000000001</v>
      </c>
      <c r="AR2852" t="s">
        <v>1532</v>
      </c>
      <c r="AS2852">
        <v>0</v>
      </c>
      <c r="AT2852" t="s">
        <v>4353</v>
      </c>
      <c r="AU2852" t="s">
        <v>274</v>
      </c>
      <c r="AV2852" t="s">
        <v>4353</v>
      </c>
      <c r="AW2852" t="s">
        <v>4353</v>
      </c>
      <c r="AX2852" t="s">
        <v>6157</v>
      </c>
      <c r="BB2852" t="s">
        <v>6157</v>
      </c>
      <c r="BC2852" t="s">
        <v>6157</v>
      </c>
      <c r="BH2852" t="s">
        <v>231</v>
      </c>
      <c r="BI2852" t="s">
        <v>7195</v>
      </c>
      <c r="BJ2852" t="s">
        <v>4164</v>
      </c>
      <c r="BK2852" t="s">
        <v>4165</v>
      </c>
      <c r="BL2852">
        <v>2016</v>
      </c>
      <c r="BM2852"/>
      <c r="BN2852"/>
      <c r="BO2852"/>
      <c r="BP2852"/>
      <c r="BW2852">
        <v>-15.4</v>
      </c>
      <c r="BY2852">
        <v>11.6</v>
      </c>
      <c r="CF2852">
        <v>1</v>
      </c>
      <c r="CI2852">
        <v>-5.2</v>
      </c>
      <c r="CK2852">
        <v>6.6</v>
      </c>
    </row>
    <row r="2853" spans="1:89" ht="16" customHeight="1">
      <c r="A2853">
        <v>2852</v>
      </c>
      <c r="B2853" t="s">
        <v>7107</v>
      </c>
      <c r="C2853" s="2">
        <v>44970</v>
      </c>
      <c r="E2853" t="s">
        <v>3061</v>
      </c>
      <c r="F2853" t="s">
        <v>3061</v>
      </c>
      <c r="G2853" t="s">
        <v>3941</v>
      </c>
      <c r="H2853" t="s">
        <v>6157</v>
      </c>
      <c r="I2853" t="s">
        <v>4625</v>
      </c>
      <c r="J2853" t="s">
        <v>4626</v>
      </c>
      <c r="K2853" t="s">
        <v>4353</v>
      </c>
      <c r="L2853" t="s">
        <v>6157</v>
      </c>
      <c r="M2853" t="s">
        <v>7103</v>
      </c>
      <c r="N2853" t="s">
        <v>1532</v>
      </c>
      <c r="O2853" t="s">
        <v>6987</v>
      </c>
      <c r="P2853" t="s">
        <v>3968</v>
      </c>
      <c r="Q2853" t="s">
        <v>4403</v>
      </c>
      <c r="R2853" t="s">
        <v>6989</v>
      </c>
      <c r="S2853" t="s">
        <v>4353</v>
      </c>
      <c r="T2853" t="s">
        <v>4353</v>
      </c>
      <c r="U2853" t="s">
        <v>6157</v>
      </c>
      <c r="X2853" t="s">
        <v>6157</v>
      </c>
      <c r="Y2853" t="s">
        <v>6157</v>
      </c>
      <c r="Z2853" t="s">
        <v>6157</v>
      </c>
      <c r="AA2853" t="s">
        <v>4021</v>
      </c>
      <c r="AB2853" t="s">
        <v>6157</v>
      </c>
      <c r="AC2853" t="s">
        <v>6157</v>
      </c>
      <c r="AD2853" t="s">
        <v>6157</v>
      </c>
      <c r="AE2853" t="s">
        <v>6157</v>
      </c>
      <c r="AF2853" t="s">
        <v>6157</v>
      </c>
      <c r="AG2853" t="s">
        <v>6157</v>
      </c>
      <c r="AH2853" t="s">
        <v>6157</v>
      </c>
      <c r="AI2853" t="s">
        <v>6157</v>
      </c>
      <c r="AJ2853" t="s">
        <v>4588</v>
      </c>
      <c r="AK2853" t="s">
        <v>4861</v>
      </c>
      <c r="AL2853" t="s">
        <v>4051</v>
      </c>
      <c r="AM2853" t="s">
        <v>264</v>
      </c>
      <c r="AN2853" t="s">
        <v>4353</v>
      </c>
      <c r="AO2853" s="29">
        <v>43.559986100000003</v>
      </c>
      <c r="AP2853">
        <v>-22.66348</v>
      </c>
      <c r="AQ2853">
        <v>114.01917</v>
      </c>
      <c r="AR2853" t="s">
        <v>1532</v>
      </c>
      <c r="AS2853">
        <v>0</v>
      </c>
      <c r="AT2853" t="s">
        <v>4353</v>
      </c>
      <c r="AU2853" t="s">
        <v>274</v>
      </c>
      <c r="AV2853" t="s">
        <v>4353</v>
      </c>
      <c r="AW2853" t="s">
        <v>4353</v>
      </c>
      <c r="AX2853" t="s">
        <v>6157</v>
      </c>
      <c r="BB2853" t="s">
        <v>6157</v>
      </c>
      <c r="BC2853" t="s">
        <v>6157</v>
      </c>
      <c r="BH2853" t="s">
        <v>231</v>
      </c>
      <c r="BI2853" t="s">
        <v>7195</v>
      </c>
      <c r="BJ2853" t="s">
        <v>4164</v>
      </c>
      <c r="BK2853" t="s">
        <v>4165</v>
      </c>
      <c r="BL2853">
        <v>2016</v>
      </c>
      <c r="BM2853"/>
      <c r="BN2853"/>
      <c r="BO2853"/>
      <c r="BP2853"/>
      <c r="BW2853">
        <v>-12.5</v>
      </c>
      <c r="BY2853">
        <v>11.8</v>
      </c>
    </row>
    <row r="2854" spans="1:89" ht="16" customHeight="1">
      <c r="A2854">
        <v>2853</v>
      </c>
      <c r="B2854" t="s">
        <v>7107</v>
      </c>
      <c r="C2854" s="2">
        <v>44970</v>
      </c>
      <c r="E2854" t="s">
        <v>3058</v>
      </c>
      <c r="F2854" t="s">
        <v>3058</v>
      </c>
      <c r="G2854" t="s">
        <v>3941</v>
      </c>
      <c r="H2854" t="s">
        <v>6157</v>
      </c>
      <c r="I2854" t="s">
        <v>4625</v>
      </c>
      <c r="J2854" t="s">
        <v>4626</v>
      </c>
      <c r="K2854" t="s">
        <v>4353</v>
      </c>
      <c r="L2854" t="s">
        <v>6157</v>
      </c>
      <c r="M2854" t="s">
        <v>7103</v>
      </c>
      <c r="N2854" t="s">
        <v>1532</v>
      </c>
      <c r="O2854" t="s">
        <v>6987</v>
      </c>
      <c r="P2854" t="s">
        <v>3968</v>
      </c>
      <c r="Q2854" t="s">
        <v>4403</v>
      </c>
      <c r="R2854" t="s">
        <v>6989</v>
      </c>
      <c r="S2854" t="s">
        <v>4353</v>
      </c>
      <c r="T2854" t="s">
        <v>4353</v>
      </c>
      <c r="U2854" t="s">
        <v>6157</v>
      </c>
      <c r="X2854" t="s">
        <v>6157</v>
      </c>
      <c r="Y2854" t="s">
        <v>6157</v>
      </c>
      <c r="Z2854" t="s">
        <v>6157</v>
      </c>
      <c r="AA2854" t="s">
        <v>4021</v>
      </c>
      <c r="AB2854" t="s">
        <v>6157</v>
      </c>
      <c r="AC2854" t="s">
        <v>6157</v>
      </c>
      <c r="AD2854" t="s">
        <v>6157</v>
      </c>
      <c r="AE2854" t="s">
        <v>6157</v>
      </c>
      <c r="AF2854" t="s">
        <v>6157</v>
      </c>
      <c r="AG2854" t="s">
        <v>6157</v>
      </c>
      <c r="AH2854" t="s">
        <v>6157</v>
      </c>
      <c r="AI2854" t="s">
        <v>6157</v>
      </c>
      <c r="AJ2854" t="s">
        <v>4588</v>
      </c>
      <c r="AK2854" t="s">
        <v>4861</v>
      </c>
      <c r="AL2854" t="s">
        <v>4051</v>
      </c>
      <c r="AM2854" t="s">
        <v>264</v>
      </c>
      <c r="AN2854" t="s">
        <v>4353</v>
      </c>
      <c r="AO2854" s="29">
        <v>43.3776169</v>
      </c>
      <c r="AP2854">
        <v>-23.337669999999999</v>
      </c>
      <c r="AQ2854">
        <v>113.84895</v>
      </c>
      <c r="AR2854" t="s">
        <v>1532</v>
      </c>
      <c r="AS2854">
        <v>0</v>
      </c>
      <c r="AT2854" t="s">
        <v>4353</v>
      </c>
      <c r="AU2854" t="s">
        <v>274</v>
      </c>
      <c r="AV2854" t="s">
        <v>4353</v>
      </c>
      <c r="AW2854" t="s">
        <v>4353</v>
      </c>
      <c r="AX2854" t="s">
        <v>6157</v>
      </c>
      <c r="BB2854" t="s">
        <v>6157</v>
      </c>
      <c r="BC2854" t="s">
        <v>6157</v>
      </c>
      <c r="BH2854" t="s">
        <v>231</v>
      </c>
      <c r="BI2854" t="s">
        <v>7195</v>
      </c>
      <c r="BJ2854" t="s">
        <v>4164</v>
      </c>
      <c r="BK2854" t="s">
        <v>4165</v>
      </c>
      <c r="BL2854">
        <v>2016</v>
      </c>
      <c r="BM2854"/>
      <c r="BN2854"/>
      <c r="BO2854"/>
      <c r="BP2854"/>
      <c r="BW2854">
        <v>-16.399999999999999</v>
      </c>
      <c r="BY2854">
        <v>11.5</v>
      </c>
      <c r="CF2854">
        <v>1</v>
      </c>
      <c r="CI2854">
        <v>-4.3</v>
      </c>
      <c r="CK2854">
        <v>1.8</v>
      </c>
    </row>
    <row r="2855" spans="1:89" ht="16" customHeight="1">
      <c r="A2855">
        <v>2854</v>
      </c>
      <c r="B2855" t="s">
        <v>7107</v>
      </c>
      <c r="C2855" s="2">
        <v>44970</v>
      </c>
      <c r="E2855" t="s">
        <v>3062</v>
      </c>
      <c r="F2855" t="s">
        <v>3062</v>
      </c>
      <c r="G2855" t="s">
        <v>3941</v>
      </c>
      <c r="H2855" t="s">
        <v>6157</v>
      </c>
      <c r="I2855" t="s">
        <v>4625</v>
      </c>
      <c r="J2855" t="s">
        <v>4626</v>
      </c>
      <c r="K2855" t="s">
        <v>4353</v>
      </c>
      <c r="L2855" t="s">
        <v>6157</v>
      </c>
      <c r="M2855" t="s">
        <v>7103</v>
      </c>
      <c r="N2855" t="s">
        <v>1532</v>
      </c>
      <c r="O2855" t="s">
        <v>6987</v>
      </c>
      <c r="P2855" t="s">
        <v>3968</v>
      </c>
      <c r="Q2855" t="s">
        <v>4403</v>
      </c>
      <c r="R2855" t="s">
        <v>6989</v>
      </c>
      <c r="S2855" t="s">
        <v>4353</v>
      </c>
      <c r="T2855" t="s">
        <v>4353</v>
      </c>
      <c r="U2855" t="s">
        <v>6157</v>
      </c>
      <c r="X2855" t="s">
        <v>6157</v>
      </c>
      <c r="Y2855" t="s">
        <v>6157</v>
      </c>
      <c r="Z2855" t="s">
        <v>6157</v>
      </c>
      <c r="AA2855" t="s">
        <v>4021</v>
      </c>
      <c r="AB2855" t="s">
        <v>6157</v>
      </c>
      <c r="AC2855" t="s">
        <v>6157</v>
      </c>
      <c r="AD2855" t="s">
        <v>6157</v>
      </c>
      <c r="AE2855" t="s">
        <v>6157</v>
      </c>
      <c r="AF2855" t="s">
        <v>6157</v>
      </c>
      <c r="AG2855" t="s">
        <v>6157</v>
      </c>
      <c r="AH2855" t="s">
        <v>6157</v>
      </c>
      <c r="AI2855" t="s">
        <v>6157</v>
      </c>
      <c r="AJ2855" t="s">
        <v>4588</v>
      </c>
      <c r="AK2855" t="s">
        <v>4861</v>
      </c>
      <c r="AL2855" t="s">
        <v>4051</v>
      </c>
      <c r="AM2855" t="s">
        <v>264</v>
      </c>
      <c r="AN2855" t="s">
        <v>4353</v>
      </c>
      <c r="AO2855" s="29">
        <v>24</v>
      </c>
      <c r="AP2855">
        <v>-22.660070000000001</v>
      </c>
      <c r="AQ2855">
        <v>114.03048</v>
      </c>
      <c r="AR2855" t="s">
        <v>1532</v>
      </c>
      <c r="AS2855">
        <v>0</v>
      </c>
      <c r="AT2855" t="s">
        <v>4353</v>
      </c>
      <c r="AU2855" t="s">
        <v>274</v>
      </c>
      <c r="AV2855" t="s">
        <v>4353</v>
      </c>
      <c r="AW2855" t="s">
        <v>4353</v>
      </c>
      <c r="AX2855" t="s">
        <v>6157</v>
      </c>
      <c r="BB2855" t="s">
        <v>6157</v>
      </c>
      <c r="BC2855" t="s">
        <v>6157</v>
      </c>
      <c r="BH2855" t="s">
        <v>231</v>
      </c>
      <c r="BI2855" t="s">
        <v>7195</v>
      </c>
      <c r="BJ2855" t="s">
        <v>4164</v>
      </c>
      <c r="BK2855" t="s">
        <v>4165</v>
      </c>
      <c r="BL2855">
        <v>2016</v>
      </c>
      <c r="BM2855"/>
      <c r="BN2855"/>
      <c r="BO2855"/>
      <c r="BP2855"/>
      <c r="BW2855">
        <v>-14.5</v>
      </c>
      <c r="BY2855">
        <v>11.8</v>
      </c>
      <c r="CF2855">
        <v>1</v>
      </c>
      <c r="CI2855">
        <v>-1.8</v>
      </c>
      <c r="CK2855">
        <v>5.0999999999999996</v>
      </c>
    </row>
    <row r="2856" spans="1:89" ht="16" customHeight="1">
      <c r="A2856">
        <v>2855</v>
      </c>
      <c r="B2856" t="s">
        <v>7107</v>
      </c>
      <c r="C2856" s="2">
        <v>44970</v>
      </c>
      <c r="E2856" t="s">
        <v>2982</v>
      </c>
      <c r="F2856" t="s">
        <v>2982</v>
      </c>
      <c r="G2856" t="s">
        <v>3941</v>
      </c>
      <c r="H2856" t="s">
        <v>6157</v>
      </c>
      <c r="I2856" t="s">
        <v>4625</v>
      </c>
      <c r="J2856" t="s">
        <v>4626</v>
      </c>
      <c r="K2856" t="s">
        <v>4353</v>
      </c>
      <c r="L2856" t="s">
        <v>6157</v>
      </c>
      <c r="M2856" t="s">
        <v>7103</v>
      </c>
      <c r="N2856" t="s">
        <v>1532</v>
      </c>
      <c r="O2856" t="s">
        <v>6987</v>
      </c>
      <c r="P2856" t="s">
        <v>3968</v>
      </c>
      <c r="Q2856" t="s">
        <v>4403</v>
      </c>
      <c r="R2856" t="s">
        <v>6989</v>
      </c>
      <c r="S2856" t="s">
        <v>4353</v>
      </c>
      <c r="T2856" t="s">
        <v>4353</v>
      </c>
      <c r="U2856" t="s">
        <v>6157</v>
      </c>
      <c r="X2856" t="s">
        <v>6157</v>
      </c>
      <c r="Y2856" t="s">
        <v>6157</v>
      </c>
      <c r="Z2856" t="s">
        <v>6157</v>
      </c>
      <c r="AA2856" t="s">
        <v>4021</v>
      </c>
      <c r="AB2856" t="s">
        <v>6157</v>
      </c>
      <c r="AC2856" t="s">
        <v>6157</v>
      </c>
      <c r="AD2856" t="s">
        <v>6157</v>
      </c>
      <c r="AE2856" t="s">
        <v>6157</v>
      </c>
      <c r="AF2856" t="s">
        <v>6157</v>
      </c>
      <c r="AG2856" t="s">
        <v>6157</v>
      </c>
      <c r="AH2856" t="s">
        <v>6157</v>
      </c>
      <c r="AI2856" t="s">
        <v>6157</v>
      </c>
      <c r="AJ2856" t="s">
        <v>4588</v>
      </c>
      <c r="AK2856" t="s">
        <v>4861</v>
      </c>
      <c r="AL2856" t="s">
        <v>4051</v>
      </c>
      <c r="AM2856" t="s">
        <v>264</v>
      </c>
      <c r="AN2856" t="s">
        <v>4353</v>
      </c>
      <c r="AO2856" s="29">
        <v>42.453063999999998</v>
      </c>
      <c r="AP2856">
        <v>-22.649319999999999</v>
      </c>
      <c r="AQ2856">
        <v>114.02482999999999</v>
      </c>
      <c r="AR2856" t="s">
        <v>1532</v>
      </c>
      <c r="AS2856">
        <v>0</v>
      </c>
      <c r="AT2856" t="s">
        <v>4353</v>
      </c>
      <c r="AU2856" t="s">
        <v>274</v>
      </c>
      <c r="AV2856" t="s">
        <v>4353</v>
      </c>
      <c r="AW2856" t="s">
        <v>4353</v>
      </c>
      <c r="AX2856" t="s">
        <v>6157</v>
      </c>
      <c r="BB2856" t="s">
        <v>6157</v>
      </c>
      <c r="BC2856" t="s">
        <v>6157</v>
      </c>
      <c r="BH2856" t="s">
        <v>231</v>
      </c>
      <c r="BI2856" t="s">
        <v>7195</v>
      </c>
      <c r="BJ2856" t="s">
        <v>4164</v>
      </c>
      <c r="BK2856" t="s">
        <v>4165</v>
      </c>
      <c r="BL2856">
        <v>2016</v>
      </c>
      <c r="BM2856"/>
      <c r="BN2856"/>
      <c r="BO2856"/>
      <c r="BP2856"/>
      <c r="BW2856">
        <v>-16</v>
      </c>
      <c r="BY2856">
        <v>11.1</v>
      </c>
      <c r="CF2856">
        <v>1</v>
      </c>
      <c r="CI2856">
        <v>-6.4</v>
      </c>
      <c r="CK2856">
        <v>2.2000000000000002</v>
      </c>
    </row>
    <row r="2857" spans="1:89" ht="16" customHeight="1">
      <c r="A2857">
        <v>2856</v>
      </c>
      <c r="B2857" t="s">
        <v>7107</v>
      </c>
      <c r="C2857" s="2">
        <v>44970</v>
      </c>
      <c r="E2857" t="s">
        <v>3056</v>
      </c>
      <c r="F2857" t="s">
        <v>3056</v>
      </c>
      <c r="G2857" t="s">
        <v>3941</v>
      </c>
      <c r="H2857" t="s">
        <v>6157</v>
      </c>
      <c r="I2857" t="s">
        <v>4625</v>
      </c>
      <c r="J2857" t="s">
        <v>4626</v>
      </c>
      <c r="K2857" t="s">
        <v>4353</v>
      </c>
      <c r="L2857" t="s">
        <v>6157</v>
      </c>
      <c r="M2857" t="s">
        <v>7103</v>
      </c>
      <c r="N2857" t="s">
        <v>1532</v>
      </c>
      <c r="O2857" t="s">
        <v>6987</v>
      </c>
      <c r="P2857" t="s">
        <v>3968</v>
      </c>
      <c r="Q2857" t="s">
        <v>4403</v>
      </c>
      <c r="R2857" t="s">
        <v>6989</v>
      </c>
      <c r="S2857" t="s">
        <v>4353</v>
      </c>
      <c r="T2857" t="s">
        <v>4353</v>
      </c>
      <c r="U2857" t="s">
        <v>6157</v>
      </c>
      <c r="X2857" t="s">
        <v>6157</v>
      </c>
      <c r="Y2857" t="s">
        <v>6157</v>
      </c>
      <c r="Z2857" t="s">
        <v>6157</v>
      </c>
      <c r="AA2857" t="s">
        <v>4021</v>
      </c>
      <c r="AB2857" t="s">
        <v>6157</v>
      </c>
      <c r="AC2857" t="s">
        <v>6157</v>
      </c>
      <c r="AD2857" t="s">
        <v>6157</v>
      </c>
      <c r="AE2857" t="s">
        <v>6157</v>
      </c>
      <c r="AF2857" t="s">
        <v>6157</v>
      </c>
      <c r="AG2857" t="s">
        <v>6157</v>
      </c>
      <c r="AH2857" t="s">
        <v>6157</v>
      </c>
      <c r="AI2857" t="s">
        <v>6157</v>
      </c>
      <c r="AJ2857" t="s">
        <v>4588</v>
      </c>
      <c r="AK2857" t="s">
        <v>4861</v>
      </c>
      <c r="AL2857" t="s">
        <v>4051</v>
      </c>
      <c r="AM2857" t="s">
        <v>264</v>
      </c>
      <c r="AN2857" t="s">
        <v>4353</v>
      </c>
      <c r="AO2857" s="29">
        <v>49</v>
      </c>
      <c r="AP2857">
        <v>-23.338950000000001</v>
      </c>
      <c r="AQ2857">
        <v>113.84738</v>
      </c>
      <c r="AR2857" t="s">
        <v>1532</v>
      </c>
      <c r="AS2857">
        <v>0</v>
      </c>
      <c r="AT2857" t="s">
        <v>4353</v>
      </c>
      <c r="AU2857" t="s">
        <v>274</v>
      </c>
      <c r="AV2857" t="s">
        <v>4353</v>
      </c>
      <c r="AW2857" t="s">
        <v>4353</v>
      </c>
      <c r="AX2857" t="s">
        <v>6157</v>
      </c>
      <c r="BB2857" t="s">
        <v>6157</v>
      </c>
      <c r="BC2857" t="s">
        <v>6157</v>
      </c>
      <c r="BH2857" t="s">
        <v>231</v>
      </c>
      <c r="BI2857" t="s">
        <v>7195</v>
      </c>
      <c r="BJ2857" t="s">
        <v>4164</v>
      </c>
      <c r="BK2857" t="s">
        <v>4165</v>
      </c>
      <c r="BL2857">
        <v>2016</v>
      </c>
      <c r="BM2857"/>
      <c r="BN2857"/>
      <c r="BO2857"/>
      <c r="BP2857"/>
      <c r="BW2857">
        <v>-12.3</v>
      </c>
      <c r="BY2857">
        <v>10.7</v>
      </c>
      <c r="CF2857">
        <v>1</v>
      </c>
      <c r="CI2857">
        <v>-6.4</v>
      </c>
      <c r="CK2857">
        <v>5.5</v>
      </c>
    </row>
    <row r="2858" spans="1:89" ht="16" customHeight="1">
      <c r="A2858">
        <v>2857</v>
      </c>
      <c r="B2858" t="s">
        <v>7107</v>
      </c>
      <c r="C2858" s="2">
        <v>44970</v>
      </c>
      <c r="E2858" t="s">
        <v>3063</v>
      </c>
      <c r="F2858" t="s">
        <v>3063</v>
      </c>
      <c r="G2858" t="s">
        <v>3941</v>
      </c>
      <c r="H2858" t="s">
        <v>6157</v>
      </c>
      <c r="I2858" t="s">
        <v>4625</v>
      </c>
      <c r="J2858" t="s">
        <v>4626</v>
      </c>
      <c r="K2858" t="s">
        <v>4353</v>
      </c>
      <c r="L2858" t="s">
        <v>6157</v>
      </c>
      <c r="M2858" t="s">
        <v>7103</v>
      </c>
      <c r="N2858" t="s">
        <v>1532</v>
      </c>
      <c r="O2858" t="s">
        <v>6987</v>
      </c>
      <c r="P2858" t="s">
        <v>3968</v>
      </c>
      <c r="Q2858" t="s">
        <v>4403</v>
      </c>
      <c r="R2858" t="s">
        <v>6989</v>
      </c>
      <c r="S2858" t="s">
        <v>4353</v>
      </c>
      <c r="T2858" t="s">
        <v>4353</v>
      </c>
      <c r="U2858" t="s">
        <v>6157</v>
      </c>
      <c r="X2858" t="s">
        <v>6157</v>
      </c>
      <c r="Y2858" t="s">
        <v>6157</v>
      </c>
      <c r="Z2858" t="s">
        <v>6157</v>
      </c>
      <c r="AA2858" t="s">
        <v>4021</v>
      </c>
      <c r="AB2858" t="s">
        <v>6157</v>
      </c>
      <c r="AC2858" t="s">
        <v>6157</v>
      </c>
      <c r="AD2858" t="s">
        <v>6157</v>
      </c>
      <c r="AE2858" t="s">
        <v>6157</v>
      </c>
      <c r="AF2858" t="s">
        <v>6157</v>
      </c>
      <c r="AG2858" t="s">
        <v>6157</v>
      </c>
      <c r="AH2858" t="s">
        <v>6157</v>
      </c>
      <c r="AI2858" t="s">
        <v>6157</v>
      </c>
      <c r="AJ2858" t="s">
        <v>4588</v>
      </c>
      <c r="AK2858" t="s">
        <v>4861</v>
      </c>
      <c r="AL2858" t="s">
        <v>4051</v>
      </c>
      <c r="AM2858" t="s">
        <v>264</v>
      </c>
      <c r="AN2858" t="s">
        <v>4353</v>
      </c>
      <c r="AO2858" s="29">
        <v>50</v>
      </c>
      <c r="AP2858">
        <v>-23.3401</v>
      </c>
      <c r="AQ2858">
        <v>113.84668000000001</v>
      </c>
      <c r="AR2858" t="s">
        <v>1532</v>
      </c>
      <c r="AS2858">
        <v>0</v>
      </c>
      <c r="AT2858" t="s">
        <v>4353</v>
      </c>
      <c r="AU2858" t="s">
        <v>274</v>
      </c>
      <c r="AV2858" t="s">
        <v>4353</v>
      </c>
      <c r="AW2858" t="s">
        <v>4353</v>
      </c>
      <c r="AX2858" t="s">
        <v>6157</v>
      </c>
      <c r="BB2858" t="s">
        <v>6157</v>
      </c>
      <c r="BC2858" t="s">
        <v>6157</v>
      </c>
      <c r="BH2858" t="s">
        <v>231</v>
      </c>
      <c r="BI2858" t="s">
        <v>7195</v>
      </c>
      <c r="BJ2858" t="s">
        <v>4164</v>
      </c>
      <c r="BK2858" t="s">
        <v>4165</v>
      </c>
      <c r="BL2858">
        <v>2016</v>
      </c>
      <c r="BM2858"/>
      <c r="BN2858"/>
      <c r="BO2858"/>
      <c r="BP2858"/>
      <c r="BW2858">
        <v>-12.2</v>
      </c>
      <c r="BY2858">
        <v>10.199999999999999</v>
      </c>
      <c r="CF2858">
        <v>1</v>
      </c>
      <c r="CI2858">
        <v>-5.5</v>
      </c>
      <c r="CK2858">
        <v>2.2000000000000002</v>
      </c>
    </row>
    <row r="2859" spans="1:89" ht="16" customHeight="1">
      <c r="A2859">
        <v>2858</v>
      </c>
      <c r="B2859" t="s">
        <v>7107</v>
      </c>
      <c r="C2859" s="2">
        <v>44970</v>
      </c>
      <c r="E2859" t="s">
        <v>3053</v>
      </c>
      <c r="F2859" t="s">
        <v>3053</v>
      </c>
      <c r="G2859" t="s">
        <v>3941</v>
      </c>
      <c r="H2859" t="s">
        <v>6157</v>
      </c>
      <c r="I2859" t="s">
        <v>4625</v>
      </c>
      <c r="J2859" t="s">
        <v>4626</v>
      </c>
      <c r="K2859" t="s">
        <v>4353</v>
      </c>
      <c r="L2859" t="s">
        <v>6157</v>
      </c>
      <c r="M2859" t="s">
        <v>7103</v>
      </c>
      <c r="N2859" t="s">
        <v>1532</v>
      </c>
      <c r="O2859" t="s">
        <v>6987</v>
      </c>
      <c r="P2859" t="s">
        <v>3968</v>
      </c>
      <c r="Q2859" t="s">
        <v>4403</v>
      </c>
      <c r="R2859" t="s">
        <v>6989</v>
      </c>
      <c r="S2859" t="s">
        <v>4353</v>
      </c>
      <c r="T2859" t="s">
        <v>4353</v>
      </c>
      <c r="U2859" t="s">
        <v>6157</v>
      </c>
      <c r="X2859" t="s">
        <v>6157</v>
      </c>
      <c r="Y2859" t="s">
        <v>6157</v>
      </c>
      <c r="Z2859" t="s">
        <v>6157</v>
      </c>
      <c r="AA2859" t="s">
        <v>4021</v>
      </c>
      <c r="AB2859" t="s">
        <v>6157</v>
      </c>
      <c r="AC2859" t="s">
        <v>6157</v>
      </c>
      <c r="AD2859" t="s">
        <v>6157</v>
      </c>
      <c r="AE2859" t="s">
        <v>6157</v>
      </c>
      <c r="AF2859" t="s">
        <v>6157</v>
      </c>
      <c r="AG2859" t="s">
        <v>6157</v>
      </c>
      <c r="AH2859" t="s">
        <v>6157</v>
      </c>
      <c r="AI2859" t="s">
        <v>6157</v>
      </c>
      <c r="AJ2859" t="s">
        <v>4588</v>
      </c>
      <c r="AK2859" t="s">
        <v>4861</v>
      </c>
      <c r="AL2859" t="s">
        <v>4051</v>
      </c>
      <c r="AM2859" t="s">
        <v>264</v>
      </c>
      <c r="AN2859" t="s">
        <v>4353</v>
      </c>
      <c r="AO2859" s="29">
        <v>31.6813164</v>
      </c>
      <c r="AP2859">
        <v>-23.42933</v>
      </c>
      <c r="AQ2859">
        <v>113.82332</v>
      </c>
      <c r="AR2859" t="s">
        <v>1532</v>
      </c>
      <c r="AS2859">
        <v>0</v>
      </c>
      <c r="AT2859" t="s">
        <v>4353</v>
      </c>
      <c r="AU2859" t="s">
        <v>274</v>
      </c>
      <c r="AV2859" t="s">
        <v>4353</v>
      </c>
      <c r="AW2859" t="s">
        <v>4353</v>
      </c>
      <c r="AX2859" t="s">
        <v>6157</v>
      </c>
      <c r="BB2859" t="s">
        <v>6157</v>
      </c>
      <c r="BC2859" t="s">
        <v>6157</v>
      </c>
      <c r="BH2859" t="s">
        <v>231</v>
      </c>
      <c r="BI2859" t="s">
        <v>7195</v>
      </c>
      <c r="BJ2859" t="s">
        <v>4164</v>
      </c>
      <c r="BK2859" t="s">
        <v>4165</v>
      </c>
      <c r="BL2859">
        <v>2016</v>
      </c>
      <c r="BM2859"/>
      <c r="BN2859"/>
      <c r="BO2859"/>
      <c r="BP2859"/>
      <c r="BW2859">
        <v>-17.2</v>
      </c>
      <c r="BY2859">
        <v>11.3</v>
      </c>
      <c r="CF2859">
        <v>1</v>
      </c>
      <c r="CI2859">
        <v>-6</v>
      </c>
      <c r="CK2859">
        <v>3.8</v>
      </c>
    </row>
    <row r="2860" spans="1:89" ht="16" customHeight="1">
      <c r="A2860">
        <v>2859</v>
      </c>
      <c r="B2860" t="s">
        <v>7107</v>
      </c>
      <c r="C2860" s="2">
        <v>44970</v>
      </c>
      <c r="E2860" t="s">
        <v>2966</v>
      </c>
      <c r="F2860" t="s">
        <v>2966</v>
      </c>
      <c r="G2860" t="s">
        <v>3941</v>
      </c>
      <c r="H2860" t="s">
        <v>6157</v>
      </c>
      <c r="I2860" t="s">
        <v>4625</v>
      </c>
      <c r="J2860" t="s">
        <v>4626</v>
      </c>
      <c r="K2860" t="s">
        <v>4353</v>
      </c>
      <c r="L2860" t="s">
        <v>6157</v>
      </c>
      <c r="M2860" t="s">
        <v>7103</v>
      </c>
      <c r="N2860" t="s">
        <v>1532</v>
      </c>
      <c r="O2860" t="s">
        <v>6987</v>
      </c>
      <c r="P2860" t="s">
        <v>3968</v>
      </c>
      <c r="Q2860" t="s">
        <v>4403</v>
      </c>
      <c r="R2860" t="s">
        <v>6989</v>
      </c>
      <c r="S2860" t="s">
        <v>4353</v>
      </c>
      <c r="T2860" t="s">
        <v>4353</v>
      </c>
      <c r="U2860" t="s">
        <v>6157</v>
      </c>
      <c r="X2860" t="s">
        <v>6157</v>
      </c>
      <c r="Y2860" t="s">
        <v>6157</v>
      </c>
      <c r="Z2860" t="s">
        <v>6157</v>
      </c>
      <c r="AA2860" t="s">
        <v>4021</v>
      </c>
      <c r="AB2860" t="s">
        <v>6157</v>
      </c>
      <c r="AC2860" t="s">
        <v>6157</v>
      </c>
      <c r="AD2860" t="s">
        <v>6157</v>
      </c>
      <c r="AE2860" t="s">
        <v>6157</v>
      </c>
      <c r="AF2860" t="s">
        <v>6157</v>
      </c>
      <c r="AG2860" t="s">
        <v>6157</v>
      </c>
      <c r="AH2860" t="s">
        <v>6157</v>
      </c>
      <c r="AI2860" t="s">
        <v>6157</v>
      </c>
      <c r="AJ2860" t="s">
        <v>4588</v>
      </c>
      <c r="AK2860" t="s">
        <v>4861</v>
      </c>
      <c r="AL2860" t="s">
        <v>4051</v>
      </c>
      <c r="AM2860" t="s">
        <v>264</v>
      </c>
      <c r="AN2860" t="s">
        <v>4353</v>
      </c>
      <c r="AO2860" s="29">
        <v>35</v>
      </c>
      <c r="AP2860">
        <v>-22.71838</v>
      </c>
      <c r="AQ2860">
        <v>114.00172000000001</v>
      </c>
      <c r="AR2860" t="s">
        <v>1532</v>
      </c>
      <c r="AS2860">
        <v>0</v>
      </c>
      <c r="AT2860" t="s">
        <v>4353</v>
      </c>
      <c r="AU2860" t="s">
        <v>274</v>
      </c>
      <c r="AV2860" t="s">
        <v>4353</v>
      </c>
      <c r="AW2860" t="s">
        <v>4353</v>
      </c>
      <c r="AX2860" t="s">
        <v>6157</v>
      </c>
      <c r="BB2860" t="s">
        <v>6157</v>
      </c>
      <c r="BC2860" t="s">
        <v>6157</v>
      </c>
      <c r="BH2860" t="s">
        <v>231</v>
      </c>
      <c r="BI2860" t="s">
        <v>7195</v>
      </c>
      <c r="BJ2860" t="s">
        <v>4164</v>
      </c>
      <c r="BK2860" t="s">
        <v>4165</v>
      </c>
      <c r="BL2860">
        <v>2016</v>
      </c>
      <c r="BM2860"/>
      <c r="BN2860"/>
      <c r="BO2860"/>
      <c r="BP2860"/>
      <c r="BW2860">
        <v>-19</v>
      </c>
      <c r="BY2860">
        <v>14.3</v>
      </c>
      <c r="CF2860">
        <v>1</v>
      </c>
      <c r="CI2860">
        <v>-7.5</v>
      </c>
      <c r="CK2860">
        <v>2.6</v>
      </c>
    </row>
    <row r="2861" spans="1:89" ht="16" customHeight="1">
      <c r="A2861">
        <v>2860</v>
      </c>
      <c r="B2861" t="s">
        <v>7107</v>
      </c>
      <c r="C2861" s="2">
        <v>44970</v>
      </c>
      <c r="E2861" t="s">
        <v>3047</v>
      </c>
      <c r="F2861" t="s">
        <v>3047</v>
      </c>
      <c r="G2861" t="s">
        <v>3941</v>
      </c>
      <c r="H2861" t="s">
        <v>6157</v>
      </c>
      <c r="I2861" t="s">
        <v>4625</v>
      </c>
      <c r="J2861" t="s">
        <v>4626</v>
      </c>
      <c r="K2861" t="s">
        <v>4353</v>
      </c>
      <c r="L2861" t="s">
        <v>6157</v>
      </c>
      <c r="M2861" t="s">
        <v>7103</v>
      </c>
      <c r="N2861" t="s">
        <v>1532</v>
      </c>
      <c r="O2861" t="s">
        <v>6987</v>
      </c>
      <c r="P2861" t="s">
        <v>3968</v>
      </c>
      <c r="Q2861" t="s">
        <v>4403</v>
      </c>
      <c r="R2861" t="s">
        <v>6989</v>
      </c>
      <c r="S2861" t="s">
        <v>4353</v>
      </c>
      <c r="T2861" t="s">
        <v>4353</v>
      </c>
      <c r="U2861" t="s">
        <v>6157</v>
      </c>
      <c r="X2861" t="s">
        <v>6157</v>
      </c>
      <c r="Y2861" t="s">
        <v>6157</v>
      </c>
      <c r="Z2861" t="s">
        <v>6157</v>
      </c>
      <c r="AA2861" t="s">
        <v>4021</v>
      </c>
      <c r="AB2861" t="s">
        <v>6157</v>
      </c>
      <c r="AC2861" t="s">
        <v>6157</v>
      </c>
      <c r="AD2861" t="s">
        <v>6157</v>
      </c>
      <c r="AE2861" t="s">
        <v>6157</v>
      </c>
      <c r="AF2861" t="s">
        <v>6157</v>
      </c>
      <c r="AG2861" t="s">
        <v>6157</v>
      </c>
      <c r="AH2861" t="s">
        <v>6157</v>
      </c>
      <c r="AI2861" t="s">
        <v>6157</v>
      </c>
      <c r="AJ2861" t="s">
        <v>4588</v>
      </c>
      <c r="AK2861" t="s">
        <v>4861</v>
      </c>
      <c r="AL2861" t="s">
        <v>4051</v>
      </c>
      <c r="AM2861" t="s">
        <v>264</v>
      </c>
      <c r="AN2861" t="s">
        <v>4353</v>
      </c>
      <c r="AO2861" s="29">
        <v>31</v>
      </c>
      <c r="AP2861">
        <v>-23.428270000000001</v>
      </c>
      <c r="AQ2861">
        <v>113.82389999999999</v>
      </c>
      <c r="AR2861" t="s">
        <v>1532</v>
      </c>
      <c r="AS2861">
        <v>0</v>
      </c>
      <c r="AT2861" t="s">
        <v>4353</v>
      </c>
      <c r="AU2861" t="s">
        <v>274</v>
      </c>
      <c r="AV2861" t="s">
        <v>4353</v>
      </c>
      <c r="AW2861" t="s">
        <v>4353</v>
      </c>
      <c r="AX2861" t="s">
        <v>6157</v>
      </c>
      <c r="BB2861" t="s">
        <v>6157</v>
      </c>
      <c r="BC2861" t="s">
        <v>6157</v>
      </c>
      <c r="BH2861" t="s">
        <v>231</v>
      </c>
      <c r="BI2861" t="s">
        <v>7195</v>
      </c>
      <c r="BJ2861" t="s">
        <v>4164</v>
      </c>
      <c r="BK2861" t="s">
        <v>4165</v>
      </c>
      <c r="BL2861">
        <v>2016</v>
      </c>
      <c r="BM2861"/>
      <c r="BN2861"/>
      <c r="BO2861"/>
      <c r="BP2861"/>
      <c r="BW2861">
        <v>-21.5</v>
      </c>
      <c r="BY2861">
        <v>10.9</v>
      </c>
      <c r="CF2861">
        <v>1</v>
      </c>
      <c r="CI2861">
        <v>-10.4</v>
      </c>
      <c r="CK2861">
        <v>2.4</v>
      </c>
    </row>
    <row r="2862" spans="1:89" ht="16" customHeight="1">
      <c r="A2862">
        <v>2861</v>
      </c>
      <c r="B2862" t="s">
        <v>7107</v>
      </c>
      <c r="C2862" s="2">
        <v>44970</v>
      </c>
      <c r="E2862" t="s">
        <v>3064</v>
      </c>
      <c r="F2862" t="s">
        <v>3064</v>
      </c>
      <c r="G2862" t="s">
        <v>3941</v>
      </c>
      <c r="H2862" t="s">
        <v>6157</v>
      </c>
      <c r="I2862" t="s">
        <v>4625</v>
      </c>
      <c r="J2862" t="s">
        <v>4626</v>
      </c>
      <c r="K2862" t="s">
        <v>4353</v>
      </c>
      <c r="L2862" t="s">
        <v>6157</v>
      </c>
      <c r="M2862" t="s">
        <v>7103</v>
      </c>
      <c r="N2862" t="s">
        <v>1532</v>
      </c>
      <c r="O2862" t="s">
        <v>6987</v>
      </c>
      <c r="P2862" t="s">
        <v>3968</v>
      </c>
      <c r="Q2862" t="s">
        <v>4403</v>
      </c>
      <c r="R2862" t="s">
        <v>6989</v>
      </c>
      <c r="S2862" t="s">
        <v>4353</v>
      </c>
      <c r="T2862" t="s">
        <v>4353</v>
      </c>
      <c r="U2862" t="s">
        <v>6157</v>
      </c>
      <c r="X2862" t="s">
        <v>6157</v>
      </c>
      <c r="Y2862" t="s">
        <v>6157</v>
      </c>
      <c r="Z2862" t="s">
        <v>6157</v>
      </c>
      <c r="AA2862" t="s">
        <v>4021</v>
      </c>
      <c r="AB2862" t="s">
        <v>6157</v>
      </c>
      <c r="AC2862" t="s">
        <v>6157</v>
      </c>
      <c r="AD2862" t="s">
        <v>6157</v>
      </c>
      <c r="AE2862" t="s">
        <v>6157</v>
      </c>
      <c r="AF2862" t="s">
        <v>6157</v>
      </c>
      <c r="AG2862" t="s">
        <v>6157</v>
      </c>
      <c r="AH2862" t="s">
        <v>6157</v>
      </c>
      <c r="AI2862" t="s">
        <v>6157</v>
      </c>
      <c r="AJ2862" t="s">
        <v>4588</v>
      </c>
      <c r="AK2862" t="s">
        <v>4861</v>
      </c>
      <c r="AL2862" t="s">
        <v>4051</v>
      </c>
      <c r="AM2862" t="s">
        <v>264</v>
      </c>
      <c r="AN2862" t="s">
        <v>4353</v>
      </c>
      <c r="AO2862" s="29">
        <v>50</v>
      </c>
      <c r="AP2862">
        <v>-23.34</v>
      </c>
      <c r="AQ2862">
        <v>113.84665</v>
      </c>
      <c r="AR2862" t="s">
        <v>1532</v>
      </c>
      <c r="AS2862">
        <v>0</v>
      </c>
      <c r="AT2862" t="s">
        <v>4353</v>
      </c>
      <c r="AU2862" t="s">
        <v>274</v>
      </c>
      <c r="AV2862" t="s">
        <v>4353</v>
      </c>
      <c r="AW2862" t="s">
        <v>4353</v>
      </c>
      <c r="AX2862" t="s">
        <v>6157</v>
      </c>
      <c r="BB2862" t="s">
        <v>6157</v>
      </c>
      <c r="BC2862" t="s">
        <v>6157</v>
      </c>
      <c r="BH2862" t="s">
        <v>231</v>
      </c>
      <c r="BI2862" t="s">
        <v>7195</v>
      </c>
      <c r="BJ2862" t="s">
        <v>4164</v>
      </c>
      <c r="BK2862" t="s">
        <v>4165</v>
      </c>
      <c r="BL2862">
        <v>2016</v>
      </c>
      <c r="BM2862"/>
      <c r="BN2862"/>
      <c r="BO2862"/>
      <c r="BP2862"/>
      <c r="BW2862">
        <v>-14.4</v>
      </c>
      <c r="BY2862">
        <v>12.4</v>
      </c>
      <c r="CF2862">
        <v>1</v>
      </c>
      <c r="CI2862">
        <v>-0.2</v>
      </c>
      <c r="CK2862">
        <v>1.6</v>
      </c>
    </row>
    <row r="2863" spans="1:89" ht="16" customHeight="1">
      <c r="A2863">
        <v>2862</v>
      </c>
      <c r="B2863" t="s">
        <v>7107</v>
      </c>
      <c r="C2863" s="2">
        <v>44970</v>
      </c>
      <c r="E2863" t="s">
        <v>3055</v>
      </c>
      <c r="F2863" t="s">
        <v>3055</v>
      </c>
      <c r="G2863" t="s">
        <v>3941</v>
      </c>
      <c r="H2863" t="s">
        <v>6157</v>
      </c>
      <c r="I2863" t="s">
        <v>4625</v>
      </c>
      <c r="J2863" t="s">
        <v>4626</v>
      </c>
      <c r="K2863" t="s">
        <v>4353</v>
      </c>
      <c r="L2863" t="s">
        <v>6157</v>
      </c>
      <c r="M2863" t="s">
        <v>7103</v>
      </c>
      <c r="N2863" t="s">
        <v>1532</v>
      </c>
      <c r="O2863" t="s">
        <v>6987</v>
      </c>
      <c r="P2863" t="s">
        <v>3968</v>
      </c>
      <c r="Q2863" t="s">
        <v>4403</v>
      </c>
      <c r="R2863" t="s">
        <v>6989</v>
      </c>
      <c r="S2863" t="s">
        <v>4353</v>
      </c>
      <c r="T2863" t="s">
        <v>4353</v>
      </c>
      <c r="U2863" t="s">
        <v>6157</v>
      </c>
      <c r="X2863" t="s">
        <v>6157</v>
      </c>
      <c r="Y2863" t="s">
        <v>6157</v>
      </c>
      <c r="Z2863" t="s">
        <v>6157</v>
      </c>
      <c r="AA2863" t="s">
        <v>4021</v>
      </c>
      <c r="AB2863" t="s">
        <v>6157</v>
      </c>
      <c r="AC2863" t="s">
        <v>6157</v>
      </c>
      <c r="AD2863" t="s">
        <v>6157</v>
      </c>
      <c r="AE2863" t="s">
        <v>6157</v>
      </c>
      <c r="AF2863" t="s">
        <v>6157</v>
      </c>
      <c r="AG2863" t="s">
        <v>6157</v>
      </c>
      <c r="AH2863" t="s">
        <v>6157</v>
      </c>
      <c r="AI2863" t="s">
        <v>6157</v>
      </c>
      <c r="AJ2863" t="s">
        <v>4588</v>
      </c>
      <c r="AK2863" t="s">
        <v>4861</v>
      </c>
      <c r="AL2863" t="s">
        <v>4051</v>
      </c>
      <c r="AM2863" t="s">
        <v>264</v>
      </c>
      <c r="AN2863" t="s">
        <v>4353</v>
      </c>
      <c r="AO2863" s="29">
        <v>32.514255499999997</v>
      </c>
      <c r="AP2863">
        <v>-22.713229999999999</v>
      </c>
      <c r="AQ2863">
        <v>114.00357</v>
      </c>
      <c r="AR2863" t="s">
        <v>1532</v>
      </c>
      <c r="AS2863">
        <v>0</v>
      </c>
      <c r="AT2863" t="s">
        <v>4353</v>
      </c>
      <c r="AU2863" t="s">
        <v>274</v>
      </c>
      <c r="AV2863" t="s">
        <v>4353</v>
      </c>
      <c r="AW2863" t="s">
        <v>4353</v>
      </c>
      <c r="AX2863" t="s">
        <v>6157</v>
      </c>
      <c r="BB2863" t="s">
        <v>6157</v>
      </c>
      <c r="BC2863" t="s">
        <v>6157</v>
      </c>
      <c r="BH2863" t="s">
        <v>231</v>
      </c>
      <c r="BI2863" t="s">
        <v>7195</v>
      </c>
      <c r="BJ2863" t="s">
        <v>4164</v>
      </c>
      <c r="BK2863" t="s">
        <v>4165</v>
      </c>
      <c r="BL2863">
        <v>2016</v>
      </c>
      <c r="BM2863"/>
      <c r="BN2863"/>
      <c r="BO2863"/>
      <c r="BP2863"/>
      <c r="BW2863">
        <v>-18.600000000000001</v>
      </c>
      <c r="BY2863">
        <v>8.9</v>
      </c>
      <c r="CF2863">
        <v>1</v>
      </c>
      <c r="CI2863">
        <v>-5.0999999999999996</v>
      </c>
      <c r="CK2863">
        <v>3.9</v>
      </c>
    </row>
    <row r="2864" spans="1:89" ht="16" customHeight="1">
      <c r="A2864">
        <v>2863</v>
      </c>
      <c r="B2864" t="s">
        <v>7107</v>
      </c>
      <c r="C2864" s="2">
        <v>44970</v>
      </c>
      <c r="E2864" t="s">
        <v>3063</v>
      </c>
      <c r="F2864" t="s">
        <v>3063</v>
      </c>
      <c r="G2864" t="s">
        <v>3941</v>
      </c>
      <c r="H2864" t="s">
        <v>6157</v>
      </c>
      <c r="I2864" t="s">
        <v>4625</v>
      </c>
      <c r="J2864" t="s">
        <v>4626</v>
      </c>
      <c r="K2864" t="s">
        <v>4353</v>
      </c>
      <c r="L2864" t="s">
        <v>6157</v>
      </c>
      <c r="M2864" t="s">
        <v>7103</v>
      </c>
      <c r="N2864" t="s">
        <v>1532</v>
      </c>
      <c r="O2864" t="s">
        <v>6987</v>
      </c>
      <c r="P2864" t="s">
        <v>3968</v>
      </c>
      <c r="Q2864" t="s">
        <v>4403</v>
      </c>
      <c r="R2864" t="s">
        <v>6989</v>
      </c>
      <c r="S2864" t="s">
        <v>4353</v>
      </c>
      <c r="T2864" t="s">
        <v>4353</v>
      </c>
      <c r="U2864" t="s">
        <v>6157</v>
      </c>
      <c r="X2864" t="s">
        <v>6157</v>
      </c>
      <c r="Y2864" t="s">
        <v>6157</v>
      </c>
      <c r="Z2864" t="s">
        <v>6157</v>
      </c>
      <c r="AA2864" t="s">
        <v>4021</v>
      </c>
      <c r="AB2864" t="s">
        <v>6157</v>
      </c>
      <c r="AC2864" t="s">
        <v>6157</v>
      </c>
      <c r="AD2864" t="s">
        <v>6157</v>
      </c>
      <c r="AE2864" t="s">
        <v>6157</v>
      </c>
      <c r="AF2864" t="s">
        <v>6157</v>
      </c>
      <c r="AG2864" t="s">
        <v>6157</v>
      </c>
      <c r="AH2864" t="s">
        <v>6157</v>
      </c>
      <c r="AI2864" t="s">
        <v>6157</v>
      </c>
      <c r="AJ2864" t="s">
        <v>4588</v>
      </c>
      <c r="AK2864" t="s">
        <v>4861</v>
      </c>
      <c r="AL2864" t="s">
        <v>4051</v>
      </c>
      <c r="AM2864" t="s">
        <v>264</v>
      </c>
      <c r="AN2864" t="s">
        <v>4353</v>
      </c>
      <c r="AO2864" s="29">
        <v>36</v>
      </c>
      <c r="AP2864">
        <v>-22.663270000000001</v>
      </c>
      <c r="AQ2864">
        <v>114.02547</v>
      </c>
      <c r="AR2864" t="s">
        <v>1532</v>
      </c>
      <c r="AS2864">
        <v>0</v>
      </c>
      <c r="AT2864" t="s">
        <v>4353</v>
      </c>
      <c r="AU2864" t="s">
        <v>274</v>
      </c>
      <c r="AV2864" t="s">
        <v>4353</v>
      </c>
      <c r="AW2864" t="s">
        <v>4353</v>
      </c>
      <c r="AX2864" t="s">
        <v>6157</v>
      </c>
      <c r="BB2864" t="s">
        <v>6157</v>
      </c>
      <c r="BC2864" t="s">
        <v>6157</v>
      </c>
      <c r="BH2864" t="s">
        <v>231</v>
      </c>
      <c r="BI2864" t="s">
        <v>7195</v>
      </c>
      <c r="BJ2864" t="s">
        <v>4164</v>
      </c>
      <c r="BK2864" t="s">
        <v>4165</v>
      </c>
      <c r="BL2864">
        <v>2016</v>
      </c>
      <c r="BM2864"/>
      <c r="BN2864"/>
      <c r="BO2864"/>
      <c r="BP2864"/>
      <c r="BW2864">
        <v>-18</v>
      </c>
      <c r="BY2864">
        <v>10.4</v>
      </c>
      <c r="CF2864">
        <v>1</v>
      </c>
      <c r="CI2864">
        <v>-5.4</v>
      </c>
      <c r="CK2864">
        <v>2.2999999999999998</v>
      </c>
    </row>
    <row r="2865" spans="1:89" ht="16" customHeight="1">
      <c r="A2865">
        <v>2864</v>
      </c>
      <c r="B2865" t="s">
        <v>7107</v>
      </c>
      <c r="C2865" s="2">
        <v>44970</v>
      </c>
      <c r="E2865" t="s">
        <v>3065</v>
      </c>
      <c r="F2865" t="s">
        <v>3065</v>
      </c>
      <c r="G2865" t="s">
        <v>3941</v>
      </c>
      <c r="H2865" t="s">
        <v>6157</v>
      </c>
      <c r="I2865" t="s">
        <v>4625</v>
      </c>
      <c r="J2865" t="s">
        <v>4626</v>
      </c>
      <c r="K2865" t="s">
        <v>4353</v>
      </c>
      <c r="L2865" t="s">
        <v>6157</v>
      </c>
      <c r="M2865" t="s">
        <v>7103</v>
      </c>
      <c r="N2865" t="s">
        <v>1532</v>
      </c>
      <c r="O2865" t="s">
        <v>6987</v>
      </c>
      <c r="P2865" t="s">
        <v>3968</v>
      </c>
      <c r="Q2865" t="s">
        <v>4403</v>
      </c>
      <c r="R2865" t="s">
        <v>6989</v>
      </c>
      <c r="S2865" t="s">
        <v>4353</v>
      </c>
      <c r="T2865" t="s">
        <v>4353</v>
      </c>
      <c r="U2865" t="s">
        <v>6157</v>
      </c>
      <c r="X2865" t="s">
        <v>6157</v>
      </c>
      <c r="Y2865" t="s">
        <v>6157</v>
      </c>
      <c r="Z2865" t="s">
        <v>6157</v>
      </c>
      <c r="AA2865" t="s">
        <v>4021</v>
      </c>
      <c r="AB2865" t="s">
        <v>6157</v>
      </c>
      <c r="AC2865" t="s">
        <v>6157</v>
      </c>
      <c r="AD2865" t="s">
        <v>6157</v>
      </c>
      <c r="AE2865" t="s">
        <v>6157</v>
      </c>
      <c r="AF2865" t="s">
        <v>6157</v>
      </c>
      <c r="AG2865" t="s">
        <v>6157</v>
      </c>
      <c r="AH2865" t="s">
        <v>6157</v>
      </c>
      <c r="AI2865" t="s">
        <v>6157</v>
      </c>
      <c r="AJ2865" t="s">
        <v>4588</v>
      </c>
      <c r="AK2865" t="s">
        <v>4861</v>
      </c>
      <c r="AL2865" t="s">
        <v>4051</v>
      </c>
      <c r="AM2865" t="s">
        <v>264</v>
      </c>
      <c r="AN2865" t="s">
        <v>4353</v>
      </c>
      <c r="AO2865" s="29">
        <v>32</v>
      </c>
      <c r="AP2865">
        <v>-23.42933</v>
      </c>
      <c r="AQ2865">
        <v>113.82332</v>
      </c>
      <c r="AR2865" t="s">
        <v>1532</v>
      </c>
      <c r="AS2865">
        <v>0</v>
      </c>
      <c r="AT2865" t="s">
        <v>4353</v>
      </c>
      <c r="AU2865" t="s">
        <v>274</v>
      </c>
      <c r="AV2865" t="s">
        <v>4353</v>
      </c>
      <c r="AW2865" t="s">
        <v>4353</v>
      </c>
      <c r="AX2865" t="s">
        <v>6157</v>
      </c>
      <c r="BB2865" t="s">
        <v>6157</v>
      </c>
      <c r="BC2865" t="s">
        <v>6157</v>
      </c>
      <c r="BH2865" t="s">
        <v>231</v>
      </c>
      <c r="BI2865" t="s">
        <v>7195</v>
      </c>
      <c r="BJ2865" t="s">
        <v>4164</v>
      </c>
      <c r="BK2865" t="s">
        <v>4165</v>
      </c>
      <c r="BL2865">
        <v>2016</v>
      </c>
      <c r="BM2865"/>
      <c r="BN2865"/>
      <c r="BO2865"/>
      <c r="BP2865"/>
      <c r="BW2865">
        <v>-12.3</v>
      </c>
      <c r="BY2865">
        <v>13.6</v>
      </c>
      <c r="CF2865">
        <v>1</v>
      </c>
      <c r="CI2865">
        <v>-4.0999999999999996</v>
      </c>
      <c r="CK2865">
        <v>7</v>
      </c>
    </row>
    <row r="2866" spans="1:89" ht="16" customHeight="1">
      <c r="A2866">
        <v>2865</v>
      </c>
      <c r="B2866" t="s">
        <v>7107</v>
      </c>
      <c r="C2866" s="2">
        <v>44970</v>
      </c>
      <c r="E2866" t="s">
        <v>3063</v>
      </c>
      <c r="F2866" t="s">
        <v>3063</v>
      </c>
      <c r="G2866" t="s">
        <v>3941</v>
      </c>
      <c r="H2866" t="s">
        <v>6157</v>
      </c>
      <c r="I2866" t="s">
        <v>4625</v>
      </c>
      <c r="J2866" t="s">
        <v>4626</v>
      </c>
      <c r="K2866" t="s">
        <v>4353</v>
      </c>
      <c r="L2866" t="s">
        <v>6157</v>
      </c>
      <c r="M2866" t="s">
        <v>7103</v>
      </c>
      <c r="N2866" t="s">
        <v>1532</v>
      </c>
      <c r="O2866" t="s">
        <v>6987</v>
      </c>
      <c r="P2866" t="s">
        <v>3968</v>
      </c>
      <c r="Q2866" t="s">
        <v>4403</v>
      </c>
      <c r="R2866" t="s">
        <v>6989</v>
      </c>
      <c r="S2866" t="s">
        <v>4353</v>
      </c>
      <c r="T2866" t="s">
        <v>4353</v>
      </c>
      <c r="U2866" t="s">
        <v>6157</v>
      </c>
      <c r="X2866" t="s">
        <v>6157</v>
      </c>
      <c r="Y2866" t="s">
        <v>6157</v>
      </c>
      <c r="Z2866" t="s">
        <v>6157</v>
      </c>
      <c r="AA2866" t="s">
        <v>4021</v>
      </c>
      <c r="AB2866" t="s">
        <v>6157</v>
      </c>
      <c r="AC2866" t="s">
        <v>6157</v>
      </c>
      <c r="AD2866" t="s">
        <v>6157</v>
      </c>
      <c r="AE2866" t="s">
        <v>6157</v>
      </c>
      <c r="AF2866" t="s">
        <v>6157</v>
      </c>
      <c r="AG2866" t="s">
        <v>6157</v>
      </c>
      <c r="AH2866" t="s">
        <v>6157</v>
      </c>
      <c r="AI2866" t="s">
        <v>6157</v>
      </c>
      <c r="AJ2866" t="s">
        <v>4588</v>
      </c>
      <c r="AK2866" t="s">
        <v>4861</v>
      </c>
      <c r="AL2866" t="s">
        <v>4051</v>
      </c>
      <c r="AM2866" t="s">
        <v>264</v>
      </c>
      <c r="AN2866" t="s">
        <v>4353</v>
      </c>
      <c r="AO2866" s="29">
        <v>32.4040909</v>
      </c>
      <c r="AP2866">
        <v>-23.429030000000001</v>
      </c>
      <c r="AQ2866">
        <v>113.82337</v>
      </c>
      <c r="AR2866" t="s">
        <v>1532</v>
      </c>
      <c r="AS2866">
        <v>0</v>
      </c>
      <c r="AT2866" t="s">
        <v>4353</v>
      </c>
      <c r="AU2866" t="s">
        <v>274</v>
      </c>
      <c r="AV2866" t="s">
        <v>4353</v>
      </c>
      <c r="AW2866" t="s">
        <v>4353</v>
      </c>
      <c r="AX2866" t="s">
        <v>6157</v>
      </c>
      <c r="BB2866" t="s">
        <v>6157</v>
      </c>
      <c r="BC2866" t="s">
        <v>6157</v>
      </c>
      <c r="BH2866" t="s">
        <v>231</v>
      </c>
      <c r="BI2866" t="s">
        <v>7195</v>
      </c>
      <c r="BJ2866" t="s">
        <v>4164</v>
      </c>
      <c r="BK2866" t="s">
        <v>4165</v>
      </c>
      <c r="BL2866">
        <v>2016</v>
      </c>
      <c r="BM2866"/>
      <c r="BN2866"/>
      <c r="BO2866"/>
      <c r="BP2866"/>
      <c r="BW2866">
        <v>-12.2</v>
      </c>
      <c r="BY2866">
        <v>12</v>
      </c>
    </row>
    <row r="2867" spans="1:89" ht="16" customHeight="1">
      <c r="A2867">
        <v>2866</v>
      </c>
      <c r="B2867" t="s">
        <v>7107</v>
      </c>
      <c r="C2867" s="2">
        <v>44970</v>
      </c>
      <c r="E2867" t="s">
        <v>3065</v>
      </c>
      <c r="F2867" t="s">
        <v>3065</v>
      </c>
      <c r="G2867" t="s">
        <v>3941</v>
      </c>
      <c r="H2867" t="s">
        <v>6157</v>
      </c>
      <c r="I2867" t="s">
        <v>4625</v>
      </c>
      <c r="J2867" t="s">
        <v>4626</v>
      </c>
      <c r="K2867" t="s">
        <v>4353</v>
      </c>
      <c r="L2867" t="s">
        <v>6157</v>
      </c>
      <c r="M2867" t="s">
        <v>7103</v>
      </c>
      <c r="N2867" t="s">
        <v>1532</v>
      </c>
      <c r="O2867" t="s">
        <v>6987</v>
      </c>
      <c r="P2867" t="s">
        <v>3968</v>
      </c>
      <c r="Q2867" t="s">
        <v>4403</v>
      </c>
      <c r="R2867" t="s">
        <v>6989</v>
      </c>
      <c r="S2867" t="s">
        <v>4353</v>
      </c>
      <c r="T2867" t="s">
        <v>4353</v>
      </c>
      <c r="U2867" t="s">
        <v>6157</v>
      </c>
      <c r="X2867" t="s">
        <v>6157</v>
      </c>
      <c r="Y2867" t="s">
        <v>6157</v>
      </c>
      <c r="Z2867" t="s">
        <v>6157</v>
      </c>
      <c r="AA2867" t="s">
        <v>4021</v>
      </c>
      <c r="AB2867" t="s">
        <v>6157</v>
      </c>
      <c r="AC2867" t="s">
        <v>6157</v>
      </c>
      <c r="AD2867" t="s">
        <v>6157</v>
      </c>
      <c r="AE2867" t="s">
        <v>6157</v>
      </c>
      <c r="AF2867" t="s">
        <v>6157</v>
      </c>
      <c r="AG2867" t="s">
        <v>6157</v>
      </c>
      <c r="AH2867" t="s">
        <v>6157</v>
      </c>
      <c r="AI2867" t="s">
        <v>6157</v>
      </c>
      <c r="AJ2867" t="s">
        <v>4588</v>
      </c>
      <c r="AK2867" t="s">
        <v>4861</v>
      </c>
      <c r="AL2867" t="s">
        <v>4051</v>
      </c>
      <c r="AM2867" t="s">
        <v>264</v>
      </c>
      <c r="AN2867" t="s">
        <v>4353</v>
      </c>
      <c r="AO2867" s="29">
        <v>32</v>
      </c>
      <c r="AP2867">
        <v>-23.42933</v>
      </c>
      <c r="AQ2867">
        <v>113.82332</v>
      </c>
      <c r="AR2867" t="s">
        <v>1532</v>
      </c>
      <c r="AS2867">
        <v>0</v>
      </c>
      <c r="AT2867" t="s">
        <v>4353</v>
      </c>
      <c r="AU2867" t="s">
        <v>274</v>
      </c>
      <c r="AV2867" t="s">
        <v>4353</v>
      </c>
      <c r="AW2867" t="s">
        <v>4353</v>
      </c>
      <c r="AX2867" t="s">
        <v>6157</v>
      </c>
      <c r="BB2867" t="s">
        <v>6157</v>
      </c>
      <c r="BC2867" t="s">
        <v>6157</v>
      </c>
      <c r="BH2867" t="s">
        <v>231</v>
      </c>
      <c r="BI2867" t="s">
        <v>7195</v>
      </c>
      <c r="BJ2867" t="s">
        <v>4164</v>
      </c>
      <c r="BK2867" t="s">
        <v>4165</v>
      </c>
      <c r="BL2867">
        <v>2016</v>
      </c>
      <c r="BM2867"/>
      <c r="BN2867"/>
      <c r="BO2867"/>
      <c r="BP2867"/>
      <c r="BW2867">
        <v>-12.3</v>
      </c>
      <c r="BY2867">
        <v>13.8</v>
      </c>
    </row>
    <row r="2868" spans="1:89" ht="16" customHeight="1">
      <c r="A2868">
        <v>2867</v>
      </c>
      <c r="B2868" t="s">
        <v>7107</v>
      </c>
      <c r="C2868" s="2">
        <v>44970</v>
      </c>
      <c r="E2868" t="s">
        <v>3066</v>
      </c>
      <c r="F2868" t="s">
        <v>3066</v>
      </c>
      <c r="G2868" t="s">
        <v>3941</v>
      </c>
      <c r="H2868" t="s">
        <v>6157</v>
      </c>
      <c r="I2868" t="s">
        <v>4625</v>
      </c>
      <c r="J2868" t="s">
        <v>4626</v>
      </c>
      <c r="K2868" t="s">
        <v>4353</v>
      </c>
      <c r="L2868" t="s">
        <v>6157</v>
      </c>
      <c r="M2868" t="s">
        <v>7103</v>
      </c>
      <c r="N2868" t="s">
        <v>1532</v>
      </c>
      <c r="O2868" t="s">
        <v>6987</v>
      </c>
      <c r="P2868" t="s">
        <v>3968</v>
      </c>
      <c r="Q2868" t="s">
        <v>4403</v>
      </c>
      <c r="R2868" t="s">
        <v>6989</v>
      </c>
      <c r="S2868" t="s">
        <v>4353</v>
      </c>
      <c r="T2868" t="s">
        <v>4353</v>
      </c>
      <c r="U2868" t="s">
        <v>6157</v>
      </c>
      <c r="X2868" t="s">
        <v>6157</v>
      </c>
      <c r="Y2868" t="s">
        <v>6157</v>
      </c>
      <c r="Z2868" t="s">
        <v>6157</v>
      </c>
      <c r="AA2868" t="s">
        <v>4021</v>
      </c>
      <c r="AB2868" t="s">
        <v>6157</v>
      </c>
      <c r="AC2868" t="s">
        <v>6157</v>
      </c>
      <c r="AD2868" t="s">
        <v>6157</v>
      </c>
      <c r="AE2868" t="s">
        <v>6157</v>
      </c>
      <c r="AF2868" t="s">
        <v>6157</v>
      </c>
      <c r="AG2868" t="s">
        <v>6157</v>
      </c>
      <c r="AH2868" t="s">
        <v>6157</v>
      </c>
      <c r="AI2868" t="s">
        <v>6157</v>
      </c>
      <c r="AJ2868" t="s">
        <v>4588</v>
      </c>
      <c r="AK2868" t="s">
        <v>4861</v>
      </c>
      <c r="AL2868" t="s">
        <v>4051</v>
      </c>
      <c r="AM2868" t="s">
        <v>264</v>
      </c>
      <c r="AN2868" t="s">
        <v>4353</v>
      </c>
      <c r="AO2868" s="29">
        <v>32</v>
      </c>
      <c r="AP2868">
        <v>-23.429030000000001</v>
      </c>
      <c r="AQ2868">
        <v>113.82337</v>
      </c>
      <c r="AR2868" t="s">
        <v>1532</v>
      </c>
      <c r="AS2868">
        <v>0</v>
      </c>
      <c r="AT2868" t="s">
        <v>4353</v>
      </c>
      <c r="AU2868" t="s">
        <v>274</v>
      </c>
      <c r="AV2868" t="s">
        <v>4353</v>
      </c>
      <c r="AW2868" t="s">
        <v>4353</v>
      </c>
      <c r="AX2868" t="s">
        <v>6157</v>
      </c>
      <c r="BB2868" t="s">
        <v>6157</v>
      </c>
      <c r="BC2868" t="s">
        <v>6157</v>
      </c>
      <c r="BH2868" t="s">
        <v>231</v>
      </c>
      <c r="BI2868" t="s">
        <v>7195</v>
      </c>
      <c r="BJ2868" t="s">
        <v>4164</v>
      </c>
      <c r="BK2868" t="s">
        <v>4165</v>
      </c>
      <c r="BL2868">
        <v>2016</v>
      </c>
      <c r="BM2868"/>
      <c r="BN2868"/>
      <c r="BO2868"/>
      <c r="BP2868"/>
      <c r="BW2868">
        <v>-12.3</v>
      </c>
      <c r="BY2868">
        <v>13.7</v>
      </c>
    </row>
    <row r="2869" spans="1:89" ht="16" customHeight="1">
      <c r="A2869">
        <v>2868</v>
      </c>
      <c r="B2869" t="s">
        <v>7107</v>
      </c>
      <c r="C2869" s="2">
        <v>44970</v>
      </c>
      <c r="E2869" t="s">
        <v>3066</v>
      </c>
      <c r="F2869" t="s">
        <v>3066</v>
      </c>
      <c r="G2869" t="s">
        <v>3941</v>
      </c>
      <c r="H2869" t="s">
        <v>6157</v>
      </c>
      <c r="I2869" t="s">
        <v>4625</v>
      </c>
      <c r="J2869" t="s">
        <v>4626</v>
      </c>
      <c r="K2869" t="s">
        <v>4353</v>
      </c>
      <c r="L2869" t="s">
        <v>6157</v>
      </c>
      <c r="M2869" t="s">
        <v>7103</v>
      </c>
      <c r="N2869" t="s">
        <v>1532</v>
      </c>
      <c r="O2869" t="s">
        <v>6987</v>
      </c>
      <c r="P2869" t="s">
        <v>3968</v>
      </c>
      <c r="Q2869" t="s">
        <v>4403</v>
      </c>
      <c r="R2869" t="s">
        <v>6989</v>
      </c>
      <c r="S2869" t="s">
        <v>4353</v>
      </c>
      <c r="T2869" t="s">
        <v>4353</v>
      </c>
      <c r="U2869" t="s">
        <v>6157</v>
      </c>
      <c r="X2869" t="s">
        <v>6157</v>
      </c>
      <c r="Y2869" t="s">
        <v>6157</v>
      </c>
      <c r="Z2869" t="s">
        <v>6157</v>
      </c>
      <c r="AA2869" t="s">
        <v>4021</v>
      </c>
      <c r="AB2869" t="s">
        <v>6157</v>
      </c>
      <c r="AC2869" t="s">
        <v>6157</v>
      </c>
      <c r="AD2869" t="s">
        <v>6157</v>
      </c>
      <c r="AE2869" t="s">
        <v>6157</v>
      </c>
      <c r="AF2869" t="s">
        <v>6157</v>
      </c>
      <c r="AG2869" t="s">
        <v>6157</v>
      </c>
      <c r="AH2869" t="s">
        <v>6157</v>
      </c>
      <c r="AI2869" t="s">
        <v>6157</v>
      </c>
      <c r="AJ2869" t="s">
        <v>4588</v>
      </c>
      <c r="AK2869" t="s">
        <v>4861</v>
      </c>
      <c r="AL2869" t="s">
        <v>4051</v>
      </c>
      <c r="AM2869" t="s">
        <v>264</v>
      </c>
      <c r="AN2869" t="s">
        <v>4353</v>
      </c>
      <c r="AO2869" s="29">
        <v>32.380367300000003</v>
      </c>
      <c r="AP2869">
        <v>-23.429079999999999</v>
      </c>
      <c r="AQ2869">
        <v>113.82333</v>
      </c>
      <c r="AR2869" t="s">
        <v>1532</v>
      </c>
      <c r="AS2869">
        <v>0</v>
      </c>
      <c r="AT2869" t="s">
        <v>4353</v>
      </c>
      <c r="AU2869" t="s">
        <v>274</v>
      </c>
      <c r="AV2869" t="s">
        <v>4353</v>
      </c>
      <c r="AW2869" t="s">
        <v>4353</v>
      </c>
      <c r="AX2869" t="s">
        <v>6157</v>
      </c>
      <c r="BB2869" t="s">
        <v>6157</v>
      </c>
      <c r="BC2869" t="s">
        <v>6157</v>
      </c>
      <c r="BH2869" t="s">
        <v>231</v>
      </c>
      <c r="BI2869" t="s">
        <v>7195</v>
      </c>
      <c r="BJ2869" t="s">
        <v>4164</v>
      </c>
      <c r="BK2869" t="s">
        <v>4165</v>
      </c>
      <c r="BL2869">
        <v>2016</v>
      </c>
      <c r="BM2869"/>
      <c r="BN2869"/>
      <c r="BO2869"/>
      <c r="BP2869"/>
      <c r="BW2869">
        <v>-17.3</v>
      </c>
      <c r="BY2869">
        <v>13.2</v>
      </c>
      <c r="CF2869">
        <v>1</v>
      </c>
      <c r="CI2869">
        <v>-3.9</v>
      </c>
      <c r="CK2869">
        <v>7</v>
      </c>
    </row>
    <row r="2870" spans="1:89" ht="16" customHeight="1">
      <c r="A2870">
        <v>2869</v>
      </c>
      <c r="B2870" t="s">
        <v>7107</v>
      </c>
      <c r="C2870" s="2">
        <v>44970</v>
      </c>
      <c r="E2870" t="s">
        <v>3067</v>
      </c>
      <c r="F2870" t="s">
        <v>3067</v>
      </c>
      <c r="G2870" t="s">
        <v>3941</v>
      </c>
      <c r="H2870" t="s">
        <v>6157</v>
      </c>
      <c r="I2870" t="s">
        <v>4625</v>
      </c>
      <c r="J2870" t="s">
        <v>4626</v>
      </c>
      <c r="K2870" t="s">
        <v>4353</v>
      </c>
      <c r="L2870" t="s">
        <v>6157</v>
      </c>
      <c r="M2870" t="s">
        <v>7103</v>
      </c>
      <c r="N2870" t="s">
        <v>1532</v>
      </c>
      <c r="O2870" t="s">
        <v>6987</v>
      </c>
      <c r="P2870" t="s">
        <v>3968</v>
      </c>
      <c r="Q2870" t="s">
        <v>4403</v>
      </c>
      <c r="R2870" t="s">
        <v>6989</v>
      </c>
      <c r="S2870" t="s">
        <v>4353</v>
      </c>
      <c r="T2870" t="s">
        <v>4353</v>
      </c>
      <c r="U2870" t="s">
        <v>6157</v>
      </c>
      <c r="X2870" t="s">
        <v>6157</v>
      </c>
      <c r="Y2870" t="s">
        <v>6157</v>
      </c>
      <c r="Z2870" t="s">
        <v>6157</v>
      </c>
      <c r="AA2870" t="s">
        <v>4021</v>
      </c>
      <c r="AB2870" t="s">
        <v>6157</v>
      </c>
      <c r="AC2870" t="s">
        <v>6157</v>
      </c>
      <c r="AD2870" t="s">
        <v>6157</v>
      </c>
      <c r="AE2870" t="s">
        <v>6157</v>
      </c>
      <c r="AF2870" t="s">
        <v>6157</v>
      </c>
      <c r="AG2870" t="s">
        <v>6157</v>
      </c>
      <c r="AH2870" t="s">
        <v>6157</v>
      </c>
      <c r="AI2870" t="s">
        <v>6157</v>
      </c>
      <c r="AJ2870" t="s">
        <v>4588</v>
      </c>
      <c r="AK2870" t="s">
        <v>4861</v>
      </c>
      <c r="AL2870" t="s">
        <v>4051</v>
      </c>
      <c r="AM2870" t="s">
        <v>264</v>
      </c>
      <c r="AN2870" t="s">
        <v>4353</v>
      </c>
      <c r="AO2870" s="29">
        <v>32</v>
      </c>
      <c r="AP2870">
        <v>-23.429079999999999</v>
      </c>
      <c r="AQ2870">
        <v>113.82333</v>
      </c>
      <c r="AR2870" t="s">
        <v>1532</v>
      </c>
      <c r="AS2870">
        <v>0</v>
      </c>
      <c r="AT2870" t="s">
        <v>4353</v>
      </c>
      <c r="AU2870" t="s">
        <v>274</v>
      </c>
      <c r="AV2870" t="s">
        <v>4353</v>
      </c>
      <c r="AW2870" t="s">
        <v>4353</v>
      </c>
      <c r="AX2870" t="s">
        <v>6157</v>
      </c>
      <c r="BB2870" t="s">
        <v>6157</v>
      </c>
      <c r="BC2870" t="s">
        <v>6157</v>
      </c>
      <c r="BH2870" t="s">
        <v>231</v>
      </c>
      <c r="BI2870" t="s">
        <v>7195</v>
      </c>
      <c r="BJ2870" t="s">
        <v>4164</v>
      </c>
      <c r="BK2870" t="s">
        <v>4165</v>
      </c>
      <c r="BL2870">
        <v>2016</v>
      </c>
      <c r="BM2870"/>
      <c r="BN2870"/>
      <c r="BO2870"/>
      <c r="BP2870"/>
      <c r="BW2870"/>
      <c r="BY2870"/>
      <c r="CF2870">
        <v>1</v>
      </c>
      <c r="CI2870">
        <v>2.2000000000000002</v>
      </c>
      <c r="CK2870">
        <v>0.9</v>
      </c>
    </row>
    <row r="2871" spans="1:89" ht="16" customHeight="1">
      <c r="A2871">
        <v>2870</v>
      </c>
      <c r="B2871" t="s">
        <v>7107</v>
      </c>
      <c r="C2871" s="2">
        <v>44970</v>
      </c>
      <c r="E2871" t="s">
        <v>3068</v>
      </c>
      <c r="F2871" t="s">
        <v>3068</v>
      </c>
      <c r="G2871" t="s">
        <v>3941</v>
      </c>
      <c r="H2871" t="s">
        <v>6157</v>
      </c>
      <c r="I2871" t="s">
        <v>4625</v>
      </c>
      <c r="J2871" t="s">
        <v>4626</v>
      </c>
      <c r="K2871" t="s">
        <v>4353</v>
      </c>
      <c r="L2871" t="s">
        <v>6157</v>
      </c>
      <c r="M2871" t="s">
        <v>7103</v>
      </c>
      <c r="N2871" t="s">
        <v>1532</v>
      </c>
      <c r="O2871" t="s">
        <v>6987</v>
      </c>
      <c r="P2871" t="s">
        <v>3968</v>
      </c>
      <c r="Q2871" t="s">
        <v>4403</v>
      </c>
      <c r="R2871" t="s">
        <v>6989</v>
      </c>
      <c r="S2871" t="s">
        <v>4353</v>
      </c>
      <c r="T2871" t="s">
        <v>4353</v>
      </c>
      <c r="U2871" t="s">
        <v>6157</v>
      </c>
      <c r="X2871" t="s">
        <v>6157</v>
      </c>
      <c r="Y2871" t="s">
        <v>6157</v>
      </c>
      <c r="Z2871" t="s">
        <v>6157</v>
      </c>
      <c r="AA2871" t="s">
        <v>4021</v>
      </c>
      <c r="AB2871" t="s">
        <v>6157</v>
      </c>
      <c r="AC2871" t="s">
        <v>6157</v>
      </c>
      <c r="AD2871" t="s">
        <v>6157</v>
      </c>
      <c r="AE2871" t="s">
        <v>6157</v>
      </c>
      <c r="AF2871" t="s">
        <v>6157</v>
      </c>
      <c r="AG2871" t="s">
        <v>6157</v>
      </c>
      <c r="AH2871" t="s">
        <v>6157</v>
      </c>
      <c r="AI2871" t="s">
        <v>6157</v>
      </c>
      <c r="AJ2871" t="s">
        <v>4588</v>
      </c>
      <c r="AK2871" t="s">
        <v>4861</v>
      </c>
      <c r="AL2871" t="s">
        <v>4051</v>
      </c>
      <c r="AM2871" t="s">
        <v>264</v>
      </c>
      <c r="AN2871" t="s">
        <v>4353</v>
      </c>
      <c r="AO2871" s="29">
        <v>32.094886799999998</v>
      </c>
      <c r="AP2871">
        <v>-23.430199999999999</v>
      </c>
      <c r="AQ2871">
        <v>113.82258</v>
      </c>
      <c r="AR2871" t="s">
        <v>1532</v>
      </c>
      <c r="AS2871">
        <v>0</v>
      </c>
      <c r="AT2871" t="s">
        <v>4353</v>
      </c>
      <c r="AU2871" t="s">
        <v>274</v>
      </c>
      <c r="AV2871" t="s">
        <v>4353</v>
      </c>
      <c r="AW2871" t="s">
        <v>4353</v>
      </c>
      <c r="AX2871" t="s">
        <v>6157</v>
      </c>
      <c r="BB2871" t="s">
        <v>6157</v>
      </c>
      <c r="BC2871" t="s">
        <v>6157</v>
      </c>
      <c r="BH2871" t="s">
        <v>231</v>
      </c>
      <c r="BI2871" t="s">
        <v>7195</v>
      </c>
      <c r="BJ2871" t="s">
        <v>4164</v>
      </c>
      <c r="BK2871" t="s">
        <v>4165</v>
      </c>
      <c r="BL2871">
        <v>2016</v>
      </c>
      <c r="BM2871"/>
      <c r="BN2871"/>
      <c r="BO2871"/>
      <c r="BP2871"/>
      <c r="BW2871">
        <v>-12.2</v>
      </c>
      <c r="BY2871">
        <v>13.6</v>
      </c>
    </row>
    <row r="2872" spans="1:89" ht="16" customHeight="1">
      <c r="A2872">
        <v>2871</v>
      </c>
      <c r="B2872" t="s">
        <v>7107</v>
      </c>
      <c r="C2872" s="2">
        <v>44970</v>
      </c>
      <c r="E2872" t="s">
        <v>3069</v>
      </c>
      <c r="F2872" t="s">
        <v>3069</v>
      </c>
      <c r="G2872" t="s">
        <v>3941</v>
      </c>
      <c r="H2872" t="s">
        <v>6157</v>
      </c>
      <c r="I2872" t="s">
        <v>4625</v>
      </c>
      <c r="J2872" t="s">
        <v>4626</v>
      </c>
      <c r="K2872" t="s">
        <v>4353</v>
      </c>
      <c r="L2872" t="s">
        <v>6157</v>
      </c>
      <c r="M2872" t="s">
        <v>7103</v>
      </c>
      <c r="N2872" t="s">
        <v>1532</v>
      </c>
      <c r="O2872" t="s">
        <v>6987</v>
      </c>
      <c r="P2872" t="s">
        <v>3968</v>
      </c>
      <c r="Q2872" t="s">
        <v>4403</v>
      </c>
      <c r="R2872" t="s">
        <v>6989</v>
      </c>
      <c r="S2872" t="s">
        <v>4353</v>
      </c>
      <c r="T2872" t="s">
        <v>4353</v>
      </c>
      <c r="U2872" t="s">
        <v>6157</v>
      </c>
      <c r="X2872" t="s">
        <v>6157</v>
      </c>
      <c r="Y2872" t="s">
        <v>6157</v>
      </c>
      <c r="Z2872" t="s">
        <v>6157</v>
      </c>
      <c r="AA2872" t="s">
        <v>4021</v>
      </c>
      <c r="AB2872" t="s">
        <v>6157</v>
      </c>
      <c r="AC2872" t="s">
        <v>6157</v>
      </c>
      <c r="AD2872" t="s">
        <v>6157</v>
      </c>
      <c r="AE2872" t="s">
        <v>6157</v>
      </c>
      <c r="AF2872" t="s">
        <v>6157</v>
      </c>
      <c r="AG2872" t="s">
        <v>6157</v>
      </c>
      <c r="AH2872" t="s">
        <v>6157</v>
      </c>
      <c r="AI2872" t="s">
        <v>6157</v>
      </c>
      <c r="AJ2872" t="s">
        <v>4588</v>
      </c>
      <c r="AK2872" t="s">
        <v>4861</v>
      </c>
      <c r="AL2872" t="s">
        <v>4051</v>
      </c>
      <c r="AM2872" t="s">
        <v>264</v>
      </c>
      <c r="AN2872" t="s">
        <v>4353</v>
      </c>
      <c r="AO2872" s="29">
        <v>32.5204849</v>
      </c>
      <c r="AP2872">
        <v>-23.429030000000001</v>
      </c>
      <c r="AQ2872">
        <v>113.82333</v>
      </c>
      <c r="AR2872" t="s">
        <v>1532</v>
      </c>
      <c r="AS2872">
        <v>0</v>
      </c>
      <c r="AT2872" t="s">
        <v>4353</v>
      </c>
      <c r="AU2872" t="s">
        <v>274</v>
      </c>
      <c r="AV2872" t="s">
        <v>4353</v>
      </c>
      <c r="AW2872" t="s">
        <v>4353</v>
      </c>
      <c r="AX2872" t="s">
        <v>6157</v>
      </c>
      <c r="BB2872" t="s">
        <v>6157</v>
      </c>
      <c r="BC2872" t="s">
        <v>6157</v>
      </c>
      <c r="BH2872" t="s">
        <v>231</v>
      </c>
      <c r="BI2872" t="s">
        <v>7195</v>
      </c>
      <c r="BJ2872" t="s">
        <v>4164</v>
      </c>
      <c r="BK2872" t="s">
        <v>4165</v>
      </c>
      <c r="BL2872">
        <v>2016</v>
      </c>
      <c r="BM2872"/>
      <c r="BN2872"/>
      <c r="BO2872"/>
      <c r="BP2872"/>
      <c r="BW2872"/>
      <c r="BY2872"/>
    </row>
    <row r="2873" spans="1:89" ht="16" customHeight="1">
      <c r="A2873">
        <v>2872</v>
      </c>
      <c r="B2873" t="s">
        <v>7107</v>
      </c>
      <c r="C2873" s="2">
        <v>44970</v>
      </c>
      <c r="E2873" t="s">
        <v>3068</v>
      </c>
      <c r="F2873" t="s">
        <v>3068</v>
      </c>
      <c r="G2873" t="s">
        <v>3941</v>
      </c>
      <c r="H2873" t="s">
        <v>6157</v>
      </c>
      <c r="I2873" t="s">
        <v>4625</v>
      </c>
      <c r="J2873" t="s">
        <v>4626</v>
      </c>
      <c r="K2873" t="s">
        <v>4353</v>
      </c>
      <c r="L2873" t="s">
        <v>6157</v>
      </c>
      <c r="M2873" t="s">
        <v>7103</v>
      </c>
      <c r="N2873" t="s">
        <v>1532</v>
      </c>
      <c r="O2873" t="s">
        <v>6987</v>
      </c>
      <c r="P2873" t="s">
        <v>3968</v>
      </c>
      <c r="Q2873" t="s">
        <v>4403</v>
      </c>
      <c r="R2873" t="s">
        <v>6989</v>
      </c>
      <c r="S2873" t="s">
        <v>4353</v>
      </c>
      <c r="T2873" t="s">
        <v>4353</v>
      </c>
      <c r="U2873" t="s">
        <v>6157</v>
      </c>
      <c r="X2873" t="s">
        <v>6157</v>
      </c>
      <c r="Y2873" t="s">
        <v>6157</v>
      </c>
      <c r="Z2873" t="s">
        <v>6157</v>
      </c>
      <c r="AA2873" t="s">
        <v>4021</v>
      </c>
      <c r="AB2873" t="s">
        <v>6157</v>
      </c>
      <c r="AC2873" t="s">
        <v>6157</v>
      </c>
      <c r="AD2873" t="s">
        <v>6157</v>
      </c>
      <c r="AE2873" t="s">
        <v>6157</v>
      </c>
      <c r="AF2873" t="s">
        <v>6157</v>
      </c>
      <c r="AG2873" t="s">
        <v>6157</v>
      </c>
      <c r="AH2873" t="s">
        <v>6157</v>
      </c>
      <c r="AI2873" t="s">
        <v>6157</v>
      </c>
      <c r="AJ2873" t="s">
        <v>4588</v>
      </c>
      <c r="AK2873" t="s">
        <v>4861</v>
      </c>
      <c r="AL2873" t="s">
        <v>4051</v>
      </c>
      <c r="AM2873" t="s">
        <v>264</v>
      </c>
      <c r="AN2873" t="s">
        <v>4353</v>
      </c>
      <c r="AO2873" s="29">
        <v>32.322113000000002</v>
      </c>
      <c r="AP2873">
        <v>-23.429079999999999</v>
      </c>
      <c r="AQ2873">
        <v>113.82335</v>
      </c>
      <c r="AR2873" t="s">
        <v>1532</v>
      </c>
      <c r="AS2873">
        <v>0</v>
      </c>
      <c r="AT2873" t="s">
        <v>4353</v>
      </c>
      <c r="AU2873" t="s">
        <v>274</v>
      </c>
      <c r="AV2873" t="s">
        <v>4353</v>
      </c>
      <c r="AW2873" t="s">
        <v>4353</v>
      </c>
      <c r="AX2873" t="s">
        <v>6157</v>
      </c>
      <c r="BB2873" t="s">
        <v>6157</v>
      </c>
      <c r="BC2873" t="s">
        <v>6157</v>
      </c>
      <c r="BH2873" t="s">
        <v>231</v>
      </c>
      <c r="BI2873" t="s">
        <v>7195</v>
      </c>
      <c r="BJ2873" t="s">
        <v>4164</v>
      </c>
      <c r="BK2873" t="s">
        <v>4165</v>
      </c>
      <c r="BL2873">
        <v>2016</v>
      </c>
      <c r="BM2873"/>
      <c r="BN2873"/>
      <c r="BO2873"/>
      <c r="BP2873"/>
      <c r="BW2873">
        <v>-12.2</v>
      </c>
      <c r="BY2873">
        <v>14.1</v>
      </c>
    </row>
    <row r="2874" spans="1:89" ht="16" customHeight="1">
      <c r="A2874">
        <v>2873</v>
      </c>
      <c r="B2874" t="s">
        <v>7107</v>
      </c>
      <c r="C2874" s="2">
        <v>44970</v>
      </c>
      <c r="E2874" t="s">
        <v>3068</v>
      </c>
      <c r="F2874" t="s">
        <v>3068</v>
      </c>
      <c r="G2874" t="s">
        <v>3941</v>
      </c>
      <c r="H2874" t="s">
        <v>6157</v>
      </c>
      <c r="I2874" t="s">
        <v>4625</v>
      </c>
      <c r="J2874" t="s">
        <v>4626</v>
      </c>
      <c r="K2874" t="s">
        <v>4353</v>
      </c>
      <c r="L2874" t="s">
        <v>6157</v>
      </c>
      <c r="M2874" t="s">
        <v>7103</v>
      </c>
      <c r="N2874" t="s">
        <v>1532</v>
      </c>
      <c r="O2874" t="s">
        <v>6987</v>
      </c>
      <c r="P2874" t="s">
        <v>3968</v>
      </c>
      <c r="Q2874" t="s">
        <v>4403</v>
      </c>
      <c r="R2874" t="s">
        <v>6989</v>
      </c>
      <c r="S2874" t="s">
        <v>4353</v>
      </c>
      <c r="T2874" t="s">
        <v>4353</v>
      </c>
      <c r="U2874" t="s">
        <v>6157</v>
      </c>
      <c r="X2874" t="s">
        <v>6157</v>
      </c>
      <c r="Y2874" t="s">
        <v>6157</v>
      </c>
      <c r="Z2874" t="s">
        <v>6157</v>
      </c>
      <c r="AA2874" t="s">
        <v>4021</v>
      </c>
      <c r="AB2874" t="s">
        <v>6157</v>
      </c>
      <c r="AC2874" t="s">
        <v>6157</v>
      </c>
      <c r="AD2874" t="s">
        <v>6157</v>
      </c>
      <c r="AE2874" t="s">
        <v>6157</v>
      </c>
      <c r="AF2874" t="s">
        <v>6157</v>
      </c>
      <c r="AG2874" t="s">
        <v>6157</v>
      </c>
      <c r="AH2874" t="s">
        <v>6157</v>
      </c>
      <c r="AI2874" t="s">
        <v>6157</v>
      </c>
      <c r="AJ2874" t="s">
        <v>4588</v>
      </c>
      <c r="AK2874" t="s">
        <v>4861</v>
      </c>
      <c r="AL2874" t="s">
        <v>4051</v>
      </c>
      <c r="AM2874" t="s">
        <v>264</v>
      </c>
      <c r="AN2874" t="s">
        <v>4353</v>
      </c>
      <c r="AO2874" s="29">
        <v>33</v>
      </c>
      <c r="AP2874">
        <v>-23.429030000000001</v>
      </c>
      <c r="AQ2874">
        <v>113.82333</v>
      </c>
      <c r="AR2874" t="s">
        <v>1532</v>
      </c>
      <c r="AS2874">
        <v>0</v>
      </c>
      <c r="AT2874" t="s">
        <v>4353</v>
      </c>
      <c r="AU2874" t="s">
        <v>274</v>
      </c>
      <c r="AV2874" t="s">
        <v>4353</v>
      </c>
      <c r="AW2874" t="s">
        <v>4353</v>
      </c>
      <c r="AX2874" t="s">
        <v>6157</v>
      </c>
      <c r="BB2874" t="s">
        <v>6157</v>
      </c>
      <c r="BC2874" t="s">
        <v>6157</v>
      </c>
      <c r="BH2874" t="s">
        <v>231</v>
      </c>
      <c r="BI2874" t="s">
        <v>7195</v>
      </c>
      <c r="BJ2874" t="s">
        <v>4164</v>
      </c>
      <c r="BK2874" t="s">
        <v>4165</v>
      </c>
      <c r="BL2874">
        <v>2016</v>
      </c>
      <c r="BM2874"/>
      <c r="BN2874"/>
      <c r="BO2874"/>
      <c r="BP2874"/>
      <c r="BW2874">
        <v>-16.8</v>
      </c>
      <c r="BY2874">
        <v>14.4</v>
      </c>
      <c r="CF2874">
        <v>1</v>
      </c>
      <c r="CI2874">
        <v>-4.0999999999999996</v>
      </c>
      <c r="CK2874">
        <v>6.9</v>
      </c>
    </row>
    <row r="2875" spans="1:89" ht="16" customHeight="1">
      <c r="A2875">
        <v>2874</v>
      </c>
      <c r="B2875" t="s">
        <v>7107</v>
      </c>
      <c r="C2875" s="2">
        <v>44970</v>
      </c>
      <c r="E2875" t="s">
        <v>3070</v>
      </c>
      <c r="F2875" t="s">
        <v>3070</v>
      </c>
      <c r="G2875" t="s">
        <v>3941</v>
      </c>
      <c r="H2875" t="s">
        <v>6157</v>
      </c>
      <c r="I2875" t="s">
        <v>4625</v>
      </c>
      <c r="J2875" t="s">
        <v>4626</v>
      </c>
      <c r="K2875" t="s">
        <v>4353</v>
      </c>
      <c r="L2875" t="s">
        <v>6157</v>
      </c>
      <c r="M2875" t="s">
        <v>7103</v>
      </c>
      <c r="N2875" t="s">
        <v>1532</v>
      </c>
      <c r="O2875" t="s">
        <v>6987</v>
      </c>
      <c r="P2875" t="s">
        <v>3968</v>
      </c>
      <c r="Q2875" t="s">
        <v>4403</v>
      </c>
      <c r="R2875" t="s">
        <v>6989</v>
      </c>
      <c r="S2875" t="s">
        <v>4353</v>
      </c>
      <c r="T2875" t="s">
        <v>4353</v>
      </c>
      <c r="U2875" t="s">
        <v>6157</v>
      </c>
      <c r="X2875" t="s">
        <v>6157</v>
      </c>
      <c r="Y2875" t="s">
        <v>6157</v>
      </c>
      <c r="Z2875" t="s">
        <v>6157</v>
      </c>
      <c r="AA2875" t="s">
        <v>4021</v>
      </c>
      <c r="AB2875" t="s">
        <v>6157</v>
      </c>
      <c r="AC2875" t="s">
        <v>6157</v>
      </c>
      <c r="AD2875" t="s">
        <v>6157</v>
      </c>
      <c r="AE2875" t="s">
        <v>6157</v>
      </c>
      <c r="AF2875" t="s">
        <v>6157</v>
      </c>
      <c r="AG2875" t="s">
        <v>6157</v>
      </c>
      <c r="AH2875" t="s">
        <v>6157</v>
      </c>
      <c r="AI2875" t="s">
        <v>6157</v>
      </c>
      <c r="AJ2875" t="s">
        <v>4588</v>
      </c>
      <c r="AK2875" t="s">
        <v>4861</v>
      </c>
      <c r="AL2875" t="s">
        <v>4051</v>
      </c>
      <c r="AM2875" t="s">
        <v>264</v>
      </c>
      <c r="AN2875" t="s">
        <v>4353</v>
      </c>
      <c r="AO2875" s="29">
        <v>33</v>
      </c>
      <c r="AP2875">
        <v>-23.429030000000001</v>
      </c>
      <c r="AQ2875">
        <v>113.82333</v>
      </c>
      <c r="AR2875" t="s">
        <v>1532</v>
      </c>
      <c r="AS2875">
        <v>0</v>
      </c>
      <c r="AT2875" t="s">
        <v>4353</v>
      </c>
      <c r="AU2875" t="s">
        <v>274</v>
      </c>
      <c r="AV2875" t="s">
        <v>4353</v>
      </c>
      <c r="AW2875" t="s">
        <v>4353</v>
      </c>
      <c r="AX2875" t="s">
        <v>6157</v>
      </c>
      <c r="BB2875" t="s">
        <v>6157</v>
      </c>
      <c r="BC2875" t="s">
        <v>6157</v>
      </c>
      <c r="BH2875" t="s">
        <v>231</v>
      </c>
      <c r="BI2875" t="s">
        <v>7195</v>
      </c>
      <c r="BJ2875" t="s">
        <v>4164</v>
      </c>
      <c r="BK2875" t="s">
        <v>4165</v>
      </c>
      <c r="BL2875">
        <v>2016</v>
      </c>
      <c r="BM2875"/>
      <c r="BN2875"/>
      <c r="BO2875"/>
      <c r="BP2875"/>
      <c r="BW2875">
        <v>-15.5</v>
      </c>
      <c r="BY2875">
        <v>6.7</v>
      </c>
      <c r="CF2875">
        <v>1</v>
      </c>
      <c r="CI2875">
        <v>0</v>
      </c>
      <c r="CK2875">
        <v>7</v>
      </c>
    </row>
    <row r="2876" spans="1:89" ht="16" customHeight="1">
      <c r="A2876">
        <v>2875</v>
      </c>
      <c r="B2876" t="s">
        <v>7107</v>
      </c>
      <c r="C2876" s="2">
        <v>44970</v>
      </c>
      <c r="E2876" t="s">
        <v>2959</v>
      </c>
      <c r="F2876" t="s">
        <v>2959</v>
      </c>
      <c r="G2876" t="s">
        <v>3941</v>
      </c>
      <c r="H2876" t="s">
        <v>6157</v>
      </c>
      <c r="I2876" t="s">
        <v>4625</v>
      </c>
      <c r="J2876" t="s">
        <v>4626</v>
      </c>
      <c r="K2876" t="s">
        <v>4353</v>
      </c>
      <c r="L2876" t="s">
        <v>6157</v>
      </c>
      <c r="M2876" t="s">
        <v>7103</v>
      </c>
      <c r="N2876" t="s">
        <v>1532</v>
      </c>
      <c r="O2876" t="s">
        <v>6987</v>
      </c>
      <c r="P2876" t="s">
        <v>3968</v>
      </c>
      <c r="Q2876" t="s">
        <v>4403</v>
      </c>
      <c r="R2876" t="s">
        <v>6989</v>
      </c>
      <c r="S2876" t="s">
        <v>4353</v>
      </c>
      <c r="T2876" t="s">
        <v>4353</v>
      </c>
      <c r="U2876" t="s">
        <v>6157</v>
      </c>
      <c r="X2876" t="s">
        <v>6157</v>
      </c>
      <c r="Y2876" t="s">
        <v>6157</v>
      </c>
      <c r="Z2876" t="s">
        <v>6157</v>
      </c>
      <c r="AA2876" t="s">
        <v>4021</v>
      </c>
      <c r="AB2876" t="s">
        <v>6157</v>
      </c>
      <c r="AC2876" t="s">
        <v>6157</v>
      </c>
      <c r="AD2876" t="s">
        <v>6157</v>
      </c>
      <c r="AE2876" t="s">
        <v>6157</v>
      </c>
      <c r="AF2876" t="s">
        <v>6157</v>
      </c>
      <c r="AG2876" t="s">
        <v>6157</v>
      </c>
      <c r="AH2876" t="s">
        <v>6157</v>
      </c>
      <c r="AI2876" t="s">
        <v>6157</v>
      </c>
      <c r="AJ2876" t="s">
        <v>4588</v>
      </c>
      <c r="AK2876" t="s">
        <v>4861</v>
      </c>
      <c r="AL2876" t="s">
        <v>4051</v>
      </c>
      <c r="AM2876" t="s">
        <v>264</v>
      </c>
      <c r="AN2876" t="s">
        <v>4353</v>
      </c>
      <c r="AO2876" s="29">
        <v>32.284618399999999</v>
      </c>
      <c r="AP2876">
        <v>-23.43018</v>
      </c>
      <c r="AQ2876">
        <v>113.82250000000001</v>
      </c>
      <c r="AR2876" t="s">
        <v>1532</v>
      </c>
      <c r="AS2876">
        <v>0</v>
      </c>
      <c r="AT2876" t="s">
        <v>4353</v>
      </c>
      <c r="AU2876" t="s">
        <v>274</v>
      </c>
      <c r="AV2876" t="s">
        <v>4353</v>
      </c>
      <c r="AW2876" t="s">
        <v>4353</v>
      </c>
      <c r="AX2876" t="s">
        <v>6157</v>
      </c>
      <c r="BB2876" t="s">
        <v>6157</v>
      </c>
      <c r="BC2876" t="s">
        <v>6157</v>
      </c>
      <c r="BH2876" t="s">
        <v>231</v>
      </c>
      <c r="BI2876" t="s">
        <v>7195</v>
      </c>
      <c r="BJ2876" t="s">
        <v>4164</v>
      </c>
      <c r="BK2876" t="s">
        <v>4165</v>
      </c>
      <c r="BL2876">
        <v>2016</v>
      </c>
      <c r="BM2876"/>
      <c r="BN2876"/>
      <c r="BO2876"/>
      <c r="BP2876"/>
      <c r="BW2876">
        <v>-19.600000000000001</v>
      </c>
      <c r="BY2876">
        <v>10</v>
      </c>
    </row>
    <row r="2877" spans="1:89" ht="16" customHeight="1">
      <c r="A2877">
        <v>2876</v>
      </c>
      <c r="B2877" t="s">
        <v>7107</v>
      </c>
      <c r="C2877" s="2">
        <v>44970</v>
      </c>
      <c r="E2877" t="s">
        <v>3020</v>
      </c>
      <c r="F2877" t="s">
        <v>3020</v>
      </c>
      <c r="G2877" t="s">
        <v>3941</v>
      </c>
      <c r="H2877" t="s">
        <v>6157</v>
      </c>
      <c r="I2877" t="s">
        <v>4625</v>
      </c>
      <c r="J2877" t="s">
        <v>4626</v>
      </c>
      <c r="K2877" t="s">
        <v>4353</v>
      </c>
      <c r="L2877" t="s">
        <v>6157</v>
      </c>
      <c r="M2877" t="s">
        <v>7103</v>
      </c>
      <c r="N2877" t="s">
        <v>1532</v>
      </c>
      <c r="O2877" t="s">
        <v>6987</v>
      </c>
      <c r="P2877" t="s">
        <v>3968</v>
      </c>
      <c r="Q2877" t="s">
        <v>4403</v>
      </c>
      <c r="R2877" t="s">
        <v>6989</v>
      </c>
      <c r="S2877" t="s">
        <v>4353</v>
      </c>
      <c r="T2877" t="s">
        <v>4353</v>
      </c>
      <c r="U2877" t="s">
        <v>6157</v>
      </c>
      <c r="X2877" t="s">
        <v>6157</v>
      </c>
      <c r="Y2877" t="s">
        <v>6157</v>
      </c>
      <c r="Z2877" t="s">
        <v>6157</v>
      </c>
      <c r="AA2877" t="s">
        <v>4021</v>
      </c>
      <c r="AB2877" t="s">
        <v>6157</v>
      </c>
      <c r="AC2877" t="s">
        <v>6157</v>
      </c>
      <c r="AD2877" t="s">
        <v>6157</v>
      </c>
      <c r="AE2877" t="s">
        <v>6157</v>
      </c>
      <c r="AF2877" t="s">
        <v>6157</v>
      </c>
      <c r="AG2877" t="s">
        <v>6157</v>
      </c>
      <c r="AH2877" t="s">
        <v>6157</v>
      </c>
      <c r="AI2877" t="s">
        <v>6157</v>
      </c>
      <c r="AJ2877" t="s">
        <v>4588</v>
      </c>
      <c r="AK2877" t="s">
        <v>4861</v>
      </c>
      <c r="AL2877" t="s">
        <v>4051</v>
      </c>
      <c r="AM2877" t="s">
        <v>264</v>
      </c>
      <c r="AN2877" t="s">
        <v>4353</v>
      </c>
      <c r="AO2877" s="29">
        <v>41</v>
      </c>
      <c r="AP2877">
        <v>-22.670249999999999</v>
      </c>
      <c r="AQ2877">
        <v>114.02238</v>
      </c>
      <c r="AR2877" t="s">
        <v>1532</v>
      </c>
      <c r="AS2877">
        <v>0</v>
      </c>
      <c r="AT2877" t="s">
        <v>4353</v>
      </c>
      <c r="AU2877" t="s">
        <v>274</v>
      </c>
      <c r="AV2877" t="s">
        <v>4353</v>
      </c>
      <c r="AW2877" t="s">
        <v>4353</v>
      </c>
      <c r="AX2877" t="s">
        <v>6157</v>
      </c>
      <c r="BB2877" t="s">
        <v>6157</v>
      </c>
      <c r="BC2877" t="s">
        <v>6157</v>
      </c>
      <c r="BH2877" t="s">
        <v>231</v>
      </c>
      <c r="BI2877" t="s">
        <v>7195</v>
      </c>
      <c r="BJ2877" t="s">
        <v>4164</v>
      </c>
      <c r="BK2877" t="s">
        <v>4165</v>
      </c>
      <c r="BL2877">
        <v>2016</v>
      </c>
      <c r="BM2877"/>
      <c r="BN2877"/>
      <c r="BO2877"/>
      <c r="BP2877"/>
      <c r="BW2877">
        <v>-21.1</v>
      </c>
      <c r="BY2877">
        <v>12.1</v>
      </c>
    </row>
    <row r="2878" spans="1:89" ht="16" customHeight="1">
      <c r="A2878">
        <v>2877</v>
      </c>
      <c r="B2878" t="s">
        <v>7107</v>
      </c>
      <c r="C2878" s="2">
        <v>44970</v>
      </c>
      <c r="E2878" t="s">
        <v>3061</v>
      </c>
      <c r="F2878" t="s">
        <v>3061</v>
      </c>
      <c r="G2878" t="s">
        <v>3941</v>
      </c>
      <c r="H2878" t="s">
        <v>6157</v>
      </c>
      <c r="I2878" t="s">
        <v>4625</v>
      </c>
      <c r="J2878" t="s">
        <v>4626</v>
      </c>
      <c r="K2878" t="s">
        <v>4353</v>
      </c>
      <c r="L2878" t="s">
        <v>6157</v>
      </c>
      <c r="M2878" t="s">
        <v>7103</v>
      </c>
      <c r="N2878" t="s">
        <v>1532</v>
      </c>
      <c r="O2878" t="s">
        <v>6987</v>
      </c>
      <c r="P2878" t="s">
        <v>3968</v>
      </c>
      <c r="Q2878" t="s">
        <v>4403</v>
      </c>
      <c r="R2878" t="s">
        <v>6989</v>
      </c>
      <c r="S2878" t="s">
        <v>4353</v>
      </c>
      <c r="T2878" t="s">
        <v>4353</v>
      </c>
      <c r="U2878" t="s">
        <v>6157</v>
      </c>
      <c r="X2878" t="s">
        <v>6157</v>
      </c>
      <c r="Y2878" t="s">
        <v>6157</v>
      </c>
      <c r="Z2878" t="s">
        <v>6157</v>
      </c>
      <c r="AA2878" t="s">
        <v>4021</v>
      </c>
      <c r="AB2878" t="s">
        <v>6157</v>
      </c>
      <c r="AC2878" t="s">
        <v>6157</v>
      </c>
      <c r="AD2878" t="s">
        <v>6157</v>
      </c>
      <c r="AE2878" t="s">
        <v>6157</v>
      </c>
      <c r="AF2878" t="s">
        <v>6157</v>
      </c>
      <c r="AG2878" t="s">
        <v>6157</v>
      </c>
      <c r="AH2878" t="s">
        <v>6157</v>
      </c>
      <c r="AI2878" t="s">
        <v>6157</v>
      </c>
      <c r="AJ2878" t="s">
        <v>4588</v>
      </c>
      <c r="AK2878" t="s">
        <v>4861</v>
      </c>
      <c r="AL2878" t="s">
        <v>4051</v>
      </c>
      <c r="AM2878" t="s">
        <v>264</v>
      </c>
      <c r="AN2878" t="s">
        <v>4353</v>
      </c>
      <c r="AO2878" s="29">
        <v>31</v>
      </c>
      <c r="AP2878">
        <v>-23.428920000000002</v>
      </c>
      <c r="AQ2878">
        <v>113.82393</v>
      </c>
      <c r="AR2878" t="s">
        <v>1532</v>
      </c>
      <c r="AS2878">
        <v>0</v>
      </c>
      <c r="AT2878" t="s">
        <v>4353</v>
      </c>
      <c r="AU2878" t="s">
        <v>274</v>
      </c>
      <c r="AV2878" t="s">
        <v>4353</v>
      </c>
      <c r="AW2878" t="s">
        <v>4353</v>
      </c>
      <c r="AX2878" t="s">
        <v>6157</v>
      </c>
      <c r="BB2878" t="s">
        <v>6157</v>
      </c>
      <c r="BC2878" t="s">
        <v>6157</v>
      </c>
      <c r="BH2878" t="s">
        <v>231</v>
      </c>
      <c r="BI2878" t="s">
        <v>7195</v>
      </c>
      <c r="BJ2878" t="s">
        <v>4164</v>
      </c>
      <c r="BK2878" t="s">
        <v>4165</v>
      </c>
      <c r="BL2878">
        <v>2016</v>
      </c>
      <c r="BM2878"/>
      <c r="BN2878"/>
      <c r="BO2878"/>
      <c r="BP2878"/>
      <c r="BW2878">
        <v>-12.4</v>
      </c>
      <c r="BY2878">
        <v>11</v>
      </c>
    </row>
    <row r="2879" spans="1:89" ht="16" customHeight="1">
      <c r="A2879">
        <v>2878</v>
      </c>
      <c r="B2879" t="s">
        <v>7107</v>
      </c>
      <c r="C2879" s="2">
        <v>44970</v>
      </c>
      <c r="E2879" t="s">
        <v>3011</v>
      </c>
      <c r="F2879" t="s">
        <v>3011</v>
      </c>
      <c r="G2879" t="s">
        <v>3941</v>
      </c>
      <c r="H2879" t="s">
        <v>6157</v>
      </c>
      <c r="I2879" t="s">
        <v>4625</v>
      </c>
      <c r="J2879" t="s">
        <v>4626</v>
      </c>
      <c r="K2879" t="s">
        <v>4353</v>
      </c>
      <c r="L2879" t="s">
        <v>6157</v>
      </c>
      <c r="M2879" t="s">
        <v>7103</v>
      </c>
      <c r="N2879" t="s">
        <v>1532</v>
      </c>
      <c r="O2879" t="s">
        <v>6987</v>
      </c>
      <c r="P2879" t="s">
        <v>3968</v>
      </c>
      <c r="Q2879" t="s">
        <v>4403</v>
      </c>
      <c r="R2879" t="s">
        <v>6989</v>
      </c>
      <c r="S2879" t="s">
        <v>4353</v>
      </c>
      <c r="T2879" t="s">
        <v>4353</v>
      </c>
      <c r="U2879" t="s">
        <v>6157</v>
      </c>
      <c r="X2879" t="s">
        <v>6157</v>
      </c>
      <c r="Y2879" t="s">
        <v>6157</v>
      </c>
      <c r="Z2879" t="s">
        <v>6157</v>
      </c>
      <c r="AA2879" t="s">
        <v>4021</v>
      </c>
      <c r="AB2879" t="s">
        <v>6157</v>
      </c>
      <c r="AC2879" t="s">
        <v>6157</v>
      </c>
      <c r="AD2879" t="s">
        <v>6157</v>
      </c>
      <c r="AE2879" t="s">
        <v>6157</v>
      </c>
      <c r="AF2879" t="s">
        <v>6157</v>
      </c>
      <c r="AG2879" t="s">
        <v>6157</v>
      </c>
      <c r="AH2879" t="s">
        <v>6157</v>
      </c>
      <c r="AI2879" t="s">
        <v>6157</v>
      </c>
      <c r="AJ2879" t="s">
        <v>4588</v>
      </c>
      <c r="AK2879" t="s">
        <v>4861</v>
      </c>
      <c r="AL2879" t="s">
        <v>4051</v>
      </c>
      <c r="AM2879" t="s">
        <v>264</v>
      </c>
      <c r="AN2879" t="s">
        <v>4353</v>
      </c>
      <c r="AO2879" s="29">
        <v>43</v>
      </c>
      <c r="AP2879">
        <v>-23.337669999999999</v>
      </c>
      <c r="AQ2879">
        <v>113.84895</v>
      </c>
      <c r="AR2879" t="s">
        <v>1532</v>
      </c>
      <c r="AS2879">
        <v>0</v>
      </c>
      <c r="AT2879" t="s">
        <v>4353</v>
      </c>
      <c r="AU2879" t="s">
        <v>274</v>
      </c>
      <c r="AV2879" t="s">
        <v>4353</v>
      </c>
      <c r="AW2879" t="s">
        <v>4353</v>
      </c>
      <c r="AX2879" t="s">
        <v>6157</v>
      </c>
      <c r="BB2879" t="s">
        <v>6157</v>
      </c>
      <c r="BC2879" t="s">
        <v>6157</v>
      </c>
      <c r="BH2879" t="s">
        <v>231</v>
      </c>
      <c r="BI2879" t="s">
        <v>7195</v>
      </c>
      <c r="BJ2879" t="s">
        <v>4164</v>
      </c>
      <c r="BK2879" t="s">
        <v>4165</v>
      </c>
      <c r="BL2879">
        <v>2016</v>
      </c>
      <c r="BM2879"/>
      <c r="BN2879"/>
      <c r="BO2879"/>
      <c r="BP2879"/>
      <c r="BW2879">
        <v>-15.5</v>
      </c>
      <c r="BY2879">
        <v>8.8000000000000007</v>
      </c>
    </row>
    <row r="2880" spans="1:89" ht="16" customHeight="1">
      <c r="A2880">
        <v>2879</v>
      </c>
      <c r="B2880" t="s">
        <v>7107</v>
      </c>
      <c r="C2880" s="2">
        <v>44970</v>
      </c>
      <c r="E2880" t="s">
        <v>3071</v>
      </c>
      <c r="F2880" t="s">
        <v>3071</v>
      </c>
      <c r="G2880" t="s">
        <v>3941</v>
      </c>
      <c r="H2880" t="s">
        <v>6157</v>
      </c>
      <c r="I2880" t="s">
        <v>4625</v>
      </c>
      <c r="J2880" t="s">
        <v>4626</v>
      </c>
      <c r="K2880" t="s">
        <v>4353</v>
      </c>
      <c r="L2880" t="s">
        <v>6157</v>
      </c>
      <c r="M2880" t="s">
        <v>7103</v>
      </c>
      <c r="N2880" t="s">
        <v>1532</v>
      </c>
      <c r="O2880" t="s">
        <v>6987</v>
      </c>
      <c r="P2880" t="s">
        <v>3968</v>
      </c>
      <c r="Q2880" t="s">
        <v>4403</v>
      </c>
      <c r="R2880" t="s">
        <v>6989</v>
      </c>
      <c r="S2880" t="s">
        <v>4353</v>
      </c>
      <c r="T2880" t="s">
        <v>4353</v>
      </c>
      <c r="U2880" t="s">
        <v>6157</v>
      </c>
      <c r="X2880" t="s">
        <v>6157</v>
      </c>
      <c r="Y2880" t="s">
        <v>6157</v>
      </c>
      <c r="Z2880" t="s">
        <v>6157</v>
      </c>
      <c r="AA2880" t="s">
        <v>4021</v>
      </c>
      <c r="AB2880" t="s">
        <v>6157</v>
      </c>
      <c r="AC2880" t="s">
        <v>6157</v>
      </c>
      <c r="AD2880" t="s">
        <v>6157</v>
      </c>
      <c r="AE2880" t="s">
        <v>6157</v>
      </c>
      <c r="AF2880" t="s">
        <v>6157</v>
      </c>
      <c r="AG2880" t="s">
        <v>6157</v>
      </c>
      <c r="AH2880" t="s">
        <v>6157</v>
      </c>
      <c r="AI2880" t="s">
        <v>6157</v>
      </c>
      <c r="AJ2880" t="s">
        <v>4588</v>
      </c>
      <c r="AK2880" t="s">
        <v>4861</v>
      </c>
      <c r="AL2880" t="s">
        <v>4051</v>
      </c>
      <c r="AM2880" t="s">
        <v>264</v>
      </c>
      <c r="AN2880" t="s">
        <v>4353</v>
      </c>
      <c r="AO2880" s="29">
        <v>36</v>
      </c>
      <c r="AP2880">
        <v>-22.903600000000001</v>
      </c>
      <c r="AQ2880">
        <v>113.86762</v>
      </c>
      <c r="AR2880" t="s">
        <v>1532</v>
      </c>
      <c r="AS2880">
        <v>0</v>
      </c>
      <c r="AT2880" t="s">
        <v>4353</v>
      </c>
      <c r="AU2880" t="s">
        <v>274</v>
      </c>
      <c r="AV2880" t="s">
        <v>4353</v>
      </c>
      <c r="AW2880" t="s">
        <v>4353</v>
      </c>
      <c r="AX2880" t="s">
        <v>6157</v>
      </c>
      <c r="BB2880" t="s">
        <v>6157</v>
      </c>
      <c r="BC2880" t="s">
        <v>6157</v>
      </c>
      <c r="BH2880" t="s">
        <v>231</v>
      </c>
      <c r="BI2880" t="s">
        <v>7195</v>
      </c>
      <c r="BJ2880" t="s">
        <v>4164</v>
      </c>
      <c r="BK2880" t="s">
        <v>4165</v>
      </c>
      <c r="BL2880">
        <v>2016</v>
      </c>
      <c r="BM2880"/>
      <c r="BN2880"/>
      <c r="BO2880"/>
      <c r="BP2880"/>
      <c r="BW2880">
        <v>-19.399999999999999</v>
      </c>
      <c r="BY2880">
        <v>12.9</v>
      </c>
      <c r="CF2880">
        <v>1</v>
      </c>
      <c r="CI2880">
        <v>-5.4</v>
      </c>
      <c r="CK2880">
        <v>7.6</v>
      </c>
    </row>
    <row r="2881" spans="1:89" ht="16" customHeight="1">
      <c r="A2881">
        <v>2880</v>
      </c>
      <c r="B2881" t="s">
        <v>7107</v>
      </c>
      <c r="C2881" s="2">
        <v>44970</v>
      </c>
      <c r="E2881" t="s">
        <v>3054</v>
      </c>
      <c r="F2881" t="s">
        <v>3054</v>
      </c>
      <c r="G2881" t="s">
        <v>3941</v>
      </c>
      <c r="H2881" t="s">
        <v>6157</v>
      </c>
      <c r="I2881" t="s">
        <v>4625</v>
      </c>
      <c r="J2881" t="s">
        <v>4626</v>
      </c>
      <c r="K2881" t="s">
        <v>4353</v>
      </c>
      <c r="L2881" t="s">
        <v>6157</v>
      </c>
      <c r="M2881" t="s">
        <v>7103</v>
      </c>
      <c r="N2881" t="s">
        <v>1532</v>
      </c>
      <c r="O2881" t="s">
        <v>6987</v>
      </c>
      <c r="P2881" t="s">
        <v>3968</v>
      </c>
      <c r="Q2881" t="s">
        <v>4403</v>
      </c>
      <c r="R2881" t="s">
        <v>6989</v>
      </c>
      <c r="S2881" t="s">
        <v>4353</v>
      </c>
      <c r="T2881" t="s">
        <v>4353</v>
      </c>
      <c r="U2881" t="s">
        <v>6157</v>
      </c>
      <c r="X2881" t="s">
        <v>6157</v>
      </c>
      <c r="Y2881" t="s">
        <v>6157</v>
      </c>
      <c r="Z2881" t="s">
        <v>6157</v>
      </c>
      <c r="AA2881" t="s">
        <v>4021</v>
      </c>
      <c r="AB2881" t="s">
        <v>6157</v>
      </c>
      <c r="AC2881" t="s">
        <v>6157</v>
      </c>
      <c r="AD2881" t="s">
        <v>6157</v>
      </c>
      <c r="AE2881" t="s">
        <v>6157</v>
      </c>
      <c r="AF2881" t="s">
        <v>6157</v>
      </c>
      <c r="AG2881" t="s">
        <v>6157</v>
      </c>
      <c r="AH2881" t="s">
        <v>6157</v>
      </c>
      <c r="AI2881" t="s">
        <v>6157</v>
      </c>
      <c r="AJ2881" t="s">
        <v>4588</v>
      </c>
      <c r="AK2881" t="s">
        <v>4861</v>
      </c>
      <c r="AL2881" t="s">
        <v>4051</v>
      </c>
      <c r="AM2881" t="s">
        <v>264</v>
      </c>
      <c r="AN2881" t="s">
        <v>4353</v>
      </c>
      <c r="AO2881" s="29">
        <v>14.0904074</v>
      </c>
      <c r="AP2881">
        <v>-23.91262</v>
      </c>
      <c r="AQ2881">
        <v>113.49966999999999</v>
      </c>
      <c r="AR2881" t="s">
        <v>1532</v>
      </c>
      <c r="AS2881">
        <v>0</v>
      </c>
      <c r="AT2881" t="s">
        <v>4353</v>
      </c>
      <c r="AU2881" t="s">
        <v>274</v>
      </c>
      <c r="AV2881" t="s">
        <v>4353</v>
      </c>
      <c r="AW2881" t="s">
        <v>4353</v>
      </c>
      <c r="AX2881" t="s">
        <v>6157</v>
      </c>
      <c r="BB2881" t="s">
        <v>6157</v>
      </c>
      <c r="BC2881" t="s">
        <v>6157</v>
      </c>
      <c r="BH2881" t="s">
        <v>231</v>
      </c>
      <c r="BI2881" t="s">
        <v>7195</v>
      </c>
      <c r="BJ2881" t="s">
        <v>4164</v>
      </c>
      <c r="BK2881" t="s">
        <v>4165</v>
      </c>
      <c r="BL2881">
        <v>2016</v>
      </c>
      <c r="BM2881"/>
      <c r="BN2881"/>
      <c r="BO2881"/>
      <c r="BP2881"/>
      <c r="BW2881">
        <v>-18</v>
      </c>
      <c r="BY2881">
        <v>11.6</v>
      </c>
      <c r="CF2881">
        <v>1</v>
      </c>
      <c r="CI2881">
        <v>-5.0999999999999996</v>
      </c>
      <c r="CK2881">
        <v>3</v>
      </c>
    </row>
    <row r="2882" spans="1:89" ht="16" customHeight="1">
      <c r="A2882">
        <v>2881</v>
      </c>
      <c r="B2882" t="s">
        <v>7107</v>
      </c>
      <c r="C2882" s="2">
        <v>44970</v>
      </c>
      <c r="E2882" t="s">
        <v>3057</v>
      </c>
      <c r="F2882" t="s">
        <v>3057</v>
      </c>
      <c r="G2882" t="s">
        <v>3941</v>
      </c>
      <c r="H2882" t="s">
        <v>6157</v>
      </c>
      <c r="I2882" t="s">
        <v>4625</v>
      </c>
      <c r="J2882" t="s">
        <v>4626</v>
      </c>
      <c r="K2882" t="s">
        <v>4353</v>
      </c>
      <c r="L2882" t="s">
        <v>6157</v>
      </c>
      <c r="M2882" t="s">
        <v>7103</v>
      </c>
      <c r="N2882" t="s">
        <v>1532</v>
      </c>
      <c r="O2882" t="s">
        <v>6987</v>
      </c>
      <c r="P2882" t="s">
        <v>3968</v>
      </c>
      <c r="Q2882" t="s">
        <v>4403</v>
      </c>
      <c r="R2882" t="s">
        <v>6989</v>
      </c>
      <c r="S2882" t="s">
        <v>4353</v>
      </c>
      <c r="T2882" t="s">
        <v>4353</v>
      </c>
      <c r="U2882" t="s">
        <v>6157</v>
      </c>
      <c r="X2882" t="s">
        <v>6157</v>
      </c>
      <c r="Y2882" t="s">
        <v>6157</v>
      </c>
      <c r="Z2882" t="s">
        <v>6157</v>
      </c>
      <c r="AA2882" t="s">
        <v>4021</v>
      </c>
      <c r="AB2882" t="s">
        <v>6157</v>
      </c>
      <c r="AC2882" t="s">
        <v>6157</v>
      </c>
      <c r="AD2882" t="s">
        <v>6157</v>
      </c>
      <c r="AE2882" t="s">
        <v>6157</v>
      </c>
      <c r="AF2882" t="s">
        <v>6157</v>
      </c>
      <c r="AG2882" t="s">
        <v>6157</v>
      </c>
      <c r="AH2882" t="s">
        <v>6157</v>
      </c>
      <c r="AI2882" t="s">
        <v>6157</v>
      </c>
      <c r="AJ2882" t="s">
        <v>4588</v>
      </c>
      <c r="AK2882" t="s">
        <v>4861</v>
      </c>
      <c r="AL2882" t="s">
        <v>4051</v>
      </c>
      <c r="AM2882" t="s">
        <v>264</v>
      </c>
      <c r="AN2882" t="s">
        <v>4353</v>
      </c>
      <c r="AO2882" s="29">
        <v>43</v>
      </c>
      <c r="AP2882">
        <v>-22.649080000000001</v>
      </c>
      <c r="AQ2882">
        <v>114.02487000000001</v>
      </c>
      <c r="AR2882" t="s">
        <v>1532</v>
      </c>
      <c r="AS2882">
        <v>0</v>
      </c>
      <c r="AT2882" t="s">
        <v>4353</v>
      </c>
      <c r="AU2882" t="s">
        <v>274</v>
      </c>
      <c r="AV2882" t="s">
        <v>4353</v>
      </c>
      <c r="AW2882" t="s">
        <v>4353</v>
      </c>
      <c r="AX2882" t="s">
        <v>6157</v>
      </c>
      <c r="BB2882" t="s">
        <v>6157</v>
      </c>
      <c r="BC2882" t="s">
        <v>6157</v>
      </c>
      <c r="BH2882" t="s">
        <v>231</v>
      </c>
      <c r="BI2882" t="s">
        <v>7195</v>
      </c>
      <c r="BJ2882" t="s">
        <v>4164</v>
      </c>
      <c r="BK2882" t="s">
        <v>4165</v>
      </c>
      <c r="BL2882">
        <v>2016</v>
      </c>
      <c r="BM2882"/>
      <c r="BN2882"/>
      <c r="BO2882"/>
      <c r="BP2882"/>
      <c r="BW2882">
        <v>-21.1</v>
      </c>
      <c r="BY2882">
        <v>10.1</v>
      </c>
      <c r="CF2882">
        <v>1</v>
      </c>
      <c r="CI2882">
        <v>-5.2</v>
      </c>
      <c r="CK2882">
        <v>5.2</v>
      </c>
    </row>
    <row r="2883" spans="1:89" ht="16" customHeight="1">
      <c r="A2883">
        <v>2882</v>
      </c>
      <c r="B2883" t="s">
        <v>7107</v>
      </c>
      <c r="C2883" s="2">
        <v>44970</v>
      </c>
      <c r="E2883" t="s">
        <v>3078</v>
      </c>
      <c r="G2883" t="s">
        <v>3941</v>
      </c>
      <c r="H2883" t="s">
        <v>6157</v>
      </c>
      <c r="I2883" t="s">
        <v>3942</v>
      </c>
      <c r="J2883" t="s">
        <v>3943</v>
      </c>
      <c r="K2883" t="s">
        <v>4383</v>
      </c>
      <c r="L2883" t="s">
        <v>6157</v>
      </c>
      <c r="M2883" t="s">
        <v>3972</v>
      </c>
      <c r="N2883" t="s">
        <v>289</v>
      </c>
      <c r="O2883" t="s">
        <v>6986</v>
      </c>
      <c r="P2883" t="s">
        <v>3968</v>
      </c>
      <c r="Q2883" t="s">
        <v>3969</v>
      </c>
      <c r="R2883" t="s">
        <v>6990</v>
      </c>
      <c r="S2883" t="s">
        <v>4353</v>
      </c>
      <c r="T2883" t="s">
        <v>4353</v>
      </c>
      <c r="U2883" t="s">
        <v>6157</v>
      </c>
      <c r="X2883" t="s">
        <v>6157</v>
      </c>
      <c r="Y2883" t="s">
        <v>6157</v>
      </c>
      <c r="Z2883" t="s">
        <v>6157</v>
      </c>
      <c r="AA2883" t="s">
        <v>245</v>
      </c>
      <c r="AB2883" t="s">
        <v>6157</v>
      </c>
      <c r="AC2883" t="s">
        <v>6157</v>
      </c>
      <c r="AD2883" t="s">
        <v>4353</v>
      </c>
      <c r="AE2883" t="s">
        <v>4353</v>
      </c>
      <c r="AF2883" t="s">
        <v>4353</v>
      </c>
      <c r="AG2883" t="s">
        <v>4353</v>
      </c>
      <c r="AH2883" t="s">
        <v>4353</v>
      </c>
      <c r="AI2883" t="s">
        <v>6157</v>
      </c>
      <c r="AJ2883" t="s">
        <v>6461</v>
      </c>
      <c r="AK2883" t="s">
        <v>4597</v>
      </c>
      <c r="AL2883" t="s">
        <v>260</v>
      </c>
      <c r="AM2883" t="s">
        <v>259</v>
      </c>
      <c r="AN2883" t="s">
        <v>4353</v>
      </c>
      <c r="AO2883" s="29">
        <v>173</v>
      </c>
      <c r="AP2883">
        <v>-4.1055780000000004</v>
      </c>
      <c r="AQ2883">
        <v>152.07304999999999</v>
      </c>
      <c r="AR2883" t="s">
        <v>289</v>
      </c>
      <c r="AS2883">
        <v>3</v>
      </c>
      <c r="AT2883" t="s">
        <v>4353</v>
      </c>
      <c r="AU2883" t="s">
        <v>4353</v>
      </c>
      <c r="AV2883" t="s">
        <v>4353</v>
      </c>
      <c r="AW2883" t="s">
        <v>4353</v>
      </c>
      <c r="AX2883" t="s">
        <v>6157</v>
      </c>
      <c r="BA2883" t="s">
        <v>290</v>
      </c>
      <c r="BB2883" t="s">
        <v>4601</v>
      </c>
      <c r="BC2883" t="s">
        <v>4602</v>
      </c>
      <c r="BD2883">
        <v>1313</v>
      </c>
      <c r="BE2883">
        <v>30</v>
      </c>
      <c r="BH2883" t="s">
        <v>1543</v>
      </c>
      <c r="BI2883" t="s">
        <v>7196</v>
      </c>
      <c r="BJ2883" t="s">
        <v>300</v>
      </c>
      <c r="BK2883" t="s">
        <v>310</v>
      </c>
      <c r="BL2883">
        <v>2008</v>
      </c>
      <c r="BM2883"/>
      <c r="BN2883"/>
      <c r="BO2883"/>
      <c r="BP2883"/>
      <c r="BQ2883" t="s">
        <v>6541</v>
      </c>
      <c r="BS2883" t="s">
        <v>315</v>
      </c>
      <c r="BT2883" t="s">
        <v>7197</v>
      </c>
      <c r="BW2883">
        <v>-20.5</v>
      </c>
      <c r="BY2883">
        <v>7</v>
      </c>
    </row>
    <row r="2884" spans="1:89" ht="16" customHeight="1">
      <c r="A2884">
        <v>2883</v>
      </c>
      <c r="B2884" t="s">
        <v>7107</v>
      </c>
      <c r="C2884" s="2">
        <v>44970</v>
      </c>
      <c r="E2884" t="s">
        <v>3079</v>
      </c>
      <c r="G2884" t="s">
        <v>3941</v>
      </c>
      <c r="H2884" t="s">
        <v>6157</v>
      </c>
      <c r="I2884" t="s">
        <v>3942</v>
      </c>
      <c r="J2884" t="s">
        <v>3943</v>
      </c>
      <c r="K2884" t="s">
        <v>4383</v>
      </c>
      <c r="L2884" t="s">
        <v>6157</v>
      </c>
      <c r="M2884" t="s">
        <v>3972</v>
      </c>
      <c r="N2884" t="s">
        <v>289</v>
      </c>
      <c r="O2884" t="s">
        <v>6986</v>
      </c>
      <c r="P2884" t="s">
        <v>3968</v>
      </c>
      <c r="Q2884" t="s">
        <v>3969</v>
      </c>
      <c r="R2884" t="s">
        <v>6990</v>
      </c>
      <c r="S2884" t="s">
        <v>4353</v>
      </c>
      <c r="T2884" t="s">
        <v>4353</v>
      </c>
      <c r="U2884" t="s">
        <v>6157</v>
      </c>
      <c r="X2884" t="s">
        <v>6157</v>
      </c>
      <c r="Y2884" t="s">
        <v>6157</v>
      </c>
      <c r="Z2884" t="s">
        <v>6157</v>
      </c>
      <c r="AA2884" t="s">
        <v>245</v>
      </c>
      <c r="AB2884" t="s">
        <v>6157</v>
      </c>
      <c r="AC2884" t="s">
        <v>6157</v>
      </c>
      <c r="AD2884" t="s">
        <v>4353</v>
      </c>
      <c r="AE2884" t="s">
        <v>4353</v>
      </c>
      <c r="AF2884" t="s">
        <v>4353</v>
      </c>
      <c r="AG2884" t="s">
        <v>4353</v>
      </c>
      <c r="AH2884" t="s">
        <v>4353</v>
      </c>
      <c r="AI2884" t="s">
        <v>6157</v>
      </c>
      <c r="AJ2884" t="s">
        <v>6461</v>
      </c>
      <c r="AK2884" t="s">
        <v>4597</v>
      </c>
      <c r="AL2884" t="s">
        <v>260</v>
      </c>
      <c r="AM2884" t="s">
        <v>259</v>
      </c>
      <c r="AN2884" t="s">
        <v>4353</v>
      </c>
      <c r="AO2884" s="29">
        <v>173</v>
      </c>
      <c r="AP2884">
        <v>-4.1055780000000004</v>
      </c>
      <c r="AQ2884">
        <v>152.07304999999999</v>
      </c>
      <c r="AR2884" t="s">
        <v>289</v>
      </c>
      <c r="AS2884">
        <v>3</v>
      </c>
      <c r="AT2884" t="s">
        <v>4353</v>
      </c>
      <c r="AU2884" t="s">
        <v>4353</v>
      </c>
      <c r="AV2884" t="s">
        <v>4353</v>
      </c>
      <c r="AW2884" t="s">
        <v>4353</v>
      </c>
      <c r="AX2884" t="s">
        <v>6157</v>
      </c>
      <c r="BA2884" t="s">
        <v>290</v>
      </c>
      <c r="BB2884" t="s">
        <v>4601</v>
      </c>
      <c r="BC2884" t="s">
        <v>4603</v>
      </c>
      <c r="BD2884">
        <v>2655</v>
      </c>
      <c r="BE2884">
        <v>30</v>
      </c>
      <c r="BH2884" t="s">
        <v>1543</v>
      </c>
      <c r="BI2884" t="s">
        <v>7196</v>
      </c>
      <c r="BJ2884" t="s">
        <v>300</v>
      </c>
      <c r="BK2884" t="s">
        <v>310</v>
      </c>
      <c r="BL2884">
        <v>2008</v>
      </c>
      <c r="BM2884"/>
      <c r="BN2884"/>
      <c r="BO2884"/>
      <c r="BP2884"/>
      <c r="BQ2884" t="s">
        <v>6541</v>
      </c>
      <c r="BS2884" t="s">
        <v>315</v>
      </c>
      <c r="BT2884" t="s">
        <v>7197</v>
      </c>
      <c r="BW2884">
        <v>-19.3</v>
      </c>
      <c r="BY2884">
        <v>10.3</v>
      </c>
    </row>
    <row r="2885" spans="1:89" ht="16" customHeight="1">
      <c r="A2885">
        <v>2884</v>
      </c>
      <c r="B2885" t="s">
        <v>7107</v>
      </c>
      <c r="C2885" s="2">
        <v>44970</v>
      </c>
      <c r="E2885" t="s">
        <v>3080</v>
      </c>
      <c r="G2885" t="s">
        <v>3941</v>
      </c>
      <c r="H2885" t="s">
        <v>6157</v>
      </c>
      <c r="I2885" t="s">
        <v>4418</v>
      </c>
      <c r="J2885" t="s">
        <v>4417</v>
      </c>
      <c r="K2885" t="s">
        <v>4416</v>
      </c>
      <c r="L2885" t="s">
        <v>6157</v>
      </c>
      <c r="M2885" t="s">
        <v>3557</v>
      </c>
      <c r="N2885" t="s">
        <v>289</v>
      </c>
      <c r="O2885" t="s">
        <v>6986</v>
      </c>
      <c r="P2885" t="s">
        <v>3968</v>
      </c>
      <c r="Q2885" t="s">
        <v>3969</v>
      </c>
      <c r="R2885" t="s">
        <v>6990</v>
      </c>
      <c r="S2885" t="s">
        <v>4353</v>
      </c>
      <c r="T2885" t="s">
        <v>4353</v>
      </c>
      <c r="U2885" t="s">
        <v>6157</v>
      </c>
      <c r="X2885" t="s">
        <v>6157</v>
      </c>
      <c r="Y2885" t="s">
        <v>6157</v>
      </c>
      <c r="Z2885" t="s">
        <v>6157</v>
      </c>
      <c r="AA2885" t="s">
        <v>1388</v>
      </c>
      <c r="AB2885" t="s">
        <v>4353</v>
      </c>
      <c r="AC2885" t="s">
        <v>4353</v>
      </c>
      <c r="AD2885" t="s">
        <v>6157</v>
      </c>
      <c r="AE2885" t="s">
        <v>6157</v>
      </c>
      <c r="AF2885" t="s">
        <v>6157</v>
      </c>
      <c r="AG2885" t="s">
        <v>6157</v>
      </c>
      <c r="AH2885" t="s">
        <v>6157</v>
      </c>
      <c r="AI2885" t="s">
        <v>6157</v>
      </c>
      <c r="AJ2885" t="s">
        <v>6457</v>
      </c>
      <c r="AK2885" t="s">
        <v>4598</v>
      </c>
      <c r="AL2885" t="s">
        <v>4596</v>
      </c>
      <c r="AM2885" t="s">
        <v>1413</v>
      </c>
      <c r="AN2885" t="s">
        <v>4353</v>
      </c>
      <c r="AO2885" s="29">
        <v>23.232660299999999</v>
      </c>
      <c r="AP2885">
        <v>-10.307603</v>
      </c>
      <c r="AQ2885">
        <v>166.32020199999999</v>
      </c>
      <c r="AR2885" t="s">
        <v>289</v>
      </c>
      <c r="AS2885">
        <v>3</v>
      </c>
      <c r="AT2885" t="s">
        <v>4353</v>
      </c>
      <c r="AU2885" t="s">
        <v>4353</v>
      </c>
      <c r="AV2885" t="s">
        <v>4353</v>
      </c>
      <c r="AW2885" t="s">
        <v>4353</v>
      </c>
      <c r="AX2885" t="s">
        <v>6157</v>
      </c>
      <c r="BA2885" t="s">
        <v>290</v>
      </c>
      <c r="BB2885" t="s">
        <v>4601</v>
      </c>
      <c r="BC2885" t="s">
        <v>4604</v>
      </c>
      <c r="BD2885">
        <v>3047</v>
      </c>
      <c r="BE2885">
        <v>25</v>
      </c>
      <c r="BH2885" t="s">
        <v>1543</v>
      </c>
      <c r="BI2885" t="s">
        <v>7196</v>
      </c>
      <c r="BJ2885" t="s">
        <v>300</v>
      </c>
      <c r="BK2885" t="s">
        <v>310</v>
      </c>
      <c r="BL2885">
        <v>2008</v>
      </c>
      <c r="BM2885"/>
      <c r="BN2885"/>
      <c r="BO2885"/>
      <c r="BP2885"/>
      <c r="BQ2885" t="s">
        <v>6541</v>
      </c>
      <c r="BS2885" t="s">
        <v>315</v>
      </c>
      <c r="BT2885" t="s">
        <v>7197</v>
      </c>
      <c r="BW2885">
        <v>-15.9</v>
      </c>
      <c r="BY2885">
        <v>12.9</v>
      </c>
    </row>
    <row r="2886" spans="1:89" ht="16" customHeight="1">
      <c r="A2886">
        <v>2885</v>
      </c>
      <c r="B2886" t="s">
        <v>7107</v>
      </c>
      <c r="C2886" s="2">
        <v>44970</v>
      </c>
      <c r="E2886" t="s">
        <v>3081</v>
      </c>
      <c r="G2886" t="s">
        <v>3941</v>
      </c>
      <c r="H2886" t="s">
        <v>6157</v>
      </c>
      <c r="I2886" t="s">
        <v>4517</v>
      </c>
      <c r="J2886" t="s">
        <v>4592</v>
      </c>
      <c r="K2886" t="s">
        <v>4593</v>
      </c>
      <c r="L2886" t="s">
        <v>6157</v>
      </c>
      <c r="M2886" t="s">
        <v>4595</v>
      </c>
      <c r="N2886" t="s">
        <v>289</v>
      </c>
      <c r="O2886" t="s">
        <v>6987</v>
      </c>
      <c r="P2886" t="s">
        <v>3968</v>
      </c>
      <c r="Q2886" t="s">
        <v>4403</v>
      </c>
      <c r="R2886" t="s">
        <v>6989</v>
      </c>
      <c r="S2886" t="s">
        <v>4353</v>
      </c>
      <c r="T2886" t="s">
        <v>4353</v>
      </c>
      <c r="U2886" t="s">
        <v>6157</v>
      </c>
      <c r="X2886" t="s">
        <v>6157</v>
      </c>
      <c r="Y2886" t="s">
        <v>6157</v>
      </c>
      <c r="Z2886" t="s">
        <v>6157</v>
      </c>
      <c r="AA2886" t="s">
        <v>245</v>
      </c>
      <c r="AB2886" t="s">
        <v>6157</v>
      </c>
      <c r="AC2886" t="s">
        <v>6157</v>
      </c>
      <c r="AD2886" t="s">
        <v>4353</v>
      </c>
      <c r="AE2886" t="s">
        <v>4353</v>
      </c>
      <c r="AF2886" t="s">
        <v>4353</v>
      </c>
      <c r="AG2886" t="s">
        <v>4353</v>
      </c>
      <c r="AH2886" t="s">
        <v>4353</v>
      </c>
      <c r="AI2886" t="s">
        <v>6157</v>
      </c>
      <c r="AJ2886" t="s">
        <v>6461</v>
      </c>
      <c r="AK2886" t="s">
        <v>4599</v>
      </c>
      <c r="AL2886" t="s">
        <v>4905</v>
      </c>
      <c r="AM2886" t="s">
        <v>259</v>
      </c>
      <c r="AN2886" t="s">
        <v>4353</v>
      </c>
      <c r="AO2886" s="29">
        <v>48.140609699999999</v>
      </c>
      <c r="AP2886">
        <v>-4.0207550000000003</v>
      </c>
      <c r="AQ2886">
        <v>153.66754599999999</v>
      </c>
      <c r="AR2886" t="s">
        <v>289</v>
      </c>
      <c r="AS2886">
        <v>3</v>
      </c>
      <c r="AT2886" t="s">
        <v>4353</v>
      </c>
      <c r="AU2886" t="s">
        <v>274</v>
      </c>
      <c r="AV2886" t="s">
        <v>4353</v>
      </c>
      <c r="AW2886" t="s">
        <v>4353</v>
      </c>
      <c r="AX2886" t="s">
        <v>6157</v>
      </c>
      <c r="BB2886" t="s">
        <v>6157</v>
      </c>
      <c r="BC2886" t="s">
        <v>6157</v>
      </c>
      <c r="BH2886" t="s">
        <v>231</v>
      </c>
      <c r="BI2886" t="s">
        <v>7196</v>
      </c>
      <c r="BJ2886" t="s">
        <v>300</v>
      </c>
      <c r="BK2886" t="s">
        <v>310</v>
      </c>
      <c r="BL2886">
        <v>2008</v>
      </c>
      <c r="BM2886"/>
      <c r="BN2886"/>
      <c r="BO2886"/>
      <c r="BP2886"/>
      <c r="BQ2886" t="s">
        <v>6541</v>
      </c>
      <c r="BS2886" t="s">
        <v>315</v>
      </c>
      <c r="BT2886" t="s">
        <v>7197</v>
      </c>
      <c r="BW2886">
        <v>-22.5</v>
      </c>
      <c r="BY2886">
        <v>4.3</v>
      </c>
    </row>
    <row r="2887" spans="1:89" ht="16" customHeight="1">
      <c r="A2887">
        <v>2886</v>
      </c>
      <c r="B2887" t="s">
        <v>7107</v>
      </c>
      <c r="C2887" s="2">
        <v>44970</v>
      </c>
      <c r="E2887" t="s">
        <v>3082</v>
      </c>
      <c r="G2887" t="s">
        <v>3941</v>
      </c>
      <c r="H2887" t="s">
        <v>6157</v>
      </c>
      <c r="I2887" t="s">
        <v>4594</v>
      </c>
      <c r="J2887" t="s">
        <v>4353</v>
      </c>
      <c r="K2887" t="s">
        <v>4353</v>
      </c>
      <c r="L2887" t="s">
        <v>6157</v>
      </c>
      <c r="M2887" t="s">
        <v>3985</v>
      </c>
      <c r="N2887" t="s">
        <v>289</v>
      </c>
      <c r="O2887" t="s">
        <v>6987</v>
      </c>
      <c r="P2887" t="s">
        <v>3968</v>
      </c>
      <c r="Q2887" t="s">
        <v>3969</v>
      </c>
      <c r="R2887" t="s">
        <v>6989</v>
      </c>
      <c r="S2887" t="s">
        <v>4353</v>
      </c>
      <c r="T2887" t="s">
        <v>4353</v>
      </c>
      <c r="U2887" t="s">
        <v>6157</v>
      </c>
      <c r="X2887" t="s">
        <v>6157</v>
      </c>
      <c r="Y2887" t="s">
        <v>6157</v>
      </c>
      <c r="Z2887" t="s">
        <v>6157</v>
      </c>
      <c r="AA2887" t="s">
        <v>1388</v>
      </c>
      <c r="AB2887" t="s">
        <v>4353</v>
      </c>
      <c r="AC2887" t="s">
        <v>4353</v>
      </c>
      <c r="AD2887" t="s">
        <v>6157</v>
      </c>
      <c r="AE2887" t="s">
        <v>6157</v>
      </c>
      <c r="AF2887" t="s">
        <v>6157</v>
      </c>
      <c r="AG2887" t="s">
        <v>6157</v>
      </c>
      <c r="AH2887" t="s">
        <v>6157</v>
      </c>
      <c r="AI2887" t="s">
        <v>6157</v>
      </c>
      <c r="AJ2887" t="s">
        <v>6457</v>
      </c>
      <c r="AK2887" t="s">
        <v>4599</v>
      </c>
      <c r="AL2887" t="s">
        <v>4905</v>
      </c>
      <c r="AM2887" t="s">
        <v>259</v>
      </c>
      <c r="AN2887" t="s">
        <v>4353</v>
      </c>
      <c r="AO2887" s="29">
        <v>48</v>
      </c>
      <c r="AP2887">
        <v>-4.0207550000000003</v>
      </c>
      <c r="AQ2887">
        <v>153.66754599999999</v>
      </c>
      <c r="AR2887" t="s">
        <v>289</v>
      </c>
      <c r="AS2887">
        <v>3</v>
      </c>
      <c r="AT2887" t="s">
        <v>4353</v>
      </c>
      <c r="AU2887" t="s">
        <v>274</v>
      </c>
      <c r="AV2887" t="s">
        <v>4353</v>
      </c>
      <c r="AW2887" t="s">
        <v>4353</v>
      </c>
      <c r="AX2887" t="s">
        <v>6157</v>
      </c>
      <c r="BB2887" t="s">
        <v>6157</v>
      </c>
      <c r="BC2887" t="s">
        <v>6157</v>
      </c>
      <c r="BH2887" t="s">
        <v>231</v>
      </c>
      <c r="BI2887" t="s">
        <v>7196</v>
      </c>
      <c r="BJ2887" t="s">
        <v>300</v>
      </c>
      <c r="BK2887" t="s">
        <v>310</v>
      </c>
      <c r="BL2887">
        <v>2008</v>
      </c>
      <c r="BM2887"/>
      <c r="BN2887"/>
      <c r="BO2887"/>
      <c r="BP2887"/>
      <c r="BQ2887" t="s">
        <v>6541</v>
      </c>
      <c r="BS2887" t="s">
        <v>315</v>
      </c>
      <c r="BT2887" t="s">
        <v>7197</v>
      </c>
      <c r="BW2887">
        <v>-20.7</v>
      </c>
      <c r="BY2887">
        <v>1.3</v>
      </c>
    </row>
    <row r="2888" spans="1:89" ht="16" customHeight="1">
      <c r="A2888">
        <v>2887</v>
      </c>
      <c r="B2888" t="s">
        <v>7107</v>
      </c>
      <c r="C2888" s="2">
        <v>44970</v>
      </c>
      <c r="E2888" t="s">
        <v>3082</v>
      </c>
      <c r="G2888" t="s">
        <v>3941</v>
      </c>
      <c r="H2888" t="s">
        <v>6157</v>
      </c>
      <c r="I2888" t="s">
        <v>4594</v>
      </c>
      <c r="J2888" t="s">
        <v>4353</v>
      </c>
      <c r="K2888" t="s">
        <v>4353</v>
      </c>
      <c r="L2888" t="s">
        <v>6157</v>
      </c>
      <c r="M2888" t="s">
        <v>3985</v>
      </c>
      <c r="N2888" t="s">
        <v>289</v>
      </c>
      <c r="O2888" t="s">
        <v>6987</v>
      </c>
      <c r="P2888" t="s">
        <v>3968</v>
      </c>
      <c r="Q2888" t="s">
        <v>3969</v>
      </c>
      <c r="R2888" t="s">
        <v>6989</v>
      </c>
      <c r="S2888" t="s">
        <v>4353</v>
      </c>
      <c r="T2888" t="s">
        <v>4353</v>
      </c>
      <c r="U2888" t="s">
        <v>6157</v>
      </c>
      <c r="X2888" t="s">
        <v>6157</v>
      </c>
      <c r="Y2888" t="s">
        <v>6157</v>
      </c>
      <c r="Z2888" t="s">
        <v>6157</v>
      </c>
      <c r="AA2888" t="s">
        <v>1388</v>
      </c>
      <c r="AB2888" t="s">
        <v>4353</v>
      </c>
      <c r="AC2888" t="s">
        <v>4353</v>
      </c>
      <c r="AD2888" t="s">
        <v>6157</v>
      </c>
      <c r="AE2888" t="s">
        <v>6157</v>
      </c>
      <c r="AF2888" t="s">
        <v>6157</v>
      </c>
      <c r="AG2888" t="s">
        <v>6157</v>
      </c>
      <c r="AH2888" t="s">
        <v>6157</v>
      </c>
      <c r="AI2888" t="s">
        <v>6157</v>
      </c>
      <c r="AJ2888" t="s">
        <v>6457</v>
      </c>
      <c r="AK2888" t="s">
        <v>4599</v>
      </c>
      <c r="AL2888" t="s">
        <v>4905</v>
      </c>
      <c r="AM2888" t="s">
        <v>259</v>
      </c>
      <c r="AN2888" t="s">
        <v>4353</v>
      </c>
      <c r="AO2888" s="29">
        <v>48</v>
      </c>
      <c r="AP2888">
        <v>-4.0207550000000003</v>
      </c>
      <c r="AQ2888">
        <v>153.66754599999999</v>
      </c>
      <c r="AR2888" t="s">
        <v>289</v>
      </c>
      <c r="AS2888">
        <v>3</v>
      </c>
      <c r="AT2888" t="s">
        <v>4353</v>
      </c>
      <c r="AU2888" t="s">
        <v>274</v>
      </c>
      <c r="AV2888" t="s">
        <v>4353</v>
      </c>
      <c r="AW2888" t="s">
        <v>4353</v>
      </c>
      <c r="AX2888" t="s">
        <v>6157</v>
      </c>
      <c r="BB2888" t="s">
        <v>6157</v>
      </c>
      <c r="BC2888" t="s">
        <v>6157</v>
      </c>
      <c r="BH2888" t="s">
        <v>231</v>
      </c>
      <c r="BI2888" t="s">
        <v>7196</v>
      </c>
      <c r="BJ2888" t="s">
        <v>300</v>
      </c>
      <c r="BK2888" t="s">
        <v>310</v>
      </c>
      <c r="BL2888">
        <v>2008</v>
      </c>
      <c r="BM2888"/>
      <c r="BN2888"/>
      <c r="BO2888"/>
      <c r="BP2888"/>
      <c r="BQ2888" t="s">
        <v>6541</v>
      </c>
      <c r="BS2888" t="s">
        <v>315</v>
      </c>
      <c r="BT2888" t="s">
        <v>7197</v>
      </c>
      <c r="BW2888">
        <v>-23.4</v>
      </c>
      <c r="BY2888">
        <v>2.7</v>
      </c>
    </row>
    <row r="2889" spans="1:89" ht="16" customHeight="1">
      <c r="A2889">
        <v>2888</v>
      </c>
      <c r="B2889" t="s">
        <v>7107</v>
      </c>
      <c r="C2889" s="2">
        <v>44970</v>
      </c>
      <c r="E2889" t="s">
        <v>3083</v>
      </c>
      <c r="G2889" t="s">
        <v>3941</v>
      </c>
      <c r="H2889" t="s">
        <v>6157</v>
      </c>
      <c r="I2889" t="s">
        <v>3942</v>
      </c>
      <c r="J2889" t="s">
        <v>3943</v>
      </c>
      <c r="K2889" t="s">
        <v>4383</v>
      </c>
      <c r="L2889" t="s">
        <v>6157</v>
      </c>
      <c r="M2889" t="s">
        <v>3972</v>
      </c>
      <c r="N2889" t="s">
        <v>289</v>
      </c>
      <c r="O2889" t="s">
        <v>6986</v>
      </c>
      <c r="P2889" t="s">
        <v>3968</v>
      </c>
      <c r="Q2889" t="s">
        <v>3969</v>
      </c>
      <c r="R2889" t="s">
        <v>6990</v>
      </c>
      <c r="S2889" t="s">
        <v>4353</v>
      </c>
      <c r="T2889" t="s">
        <v>4353</v>
      </c>
      <c r="U2889" t="s">
        <v>6157</v>
      </c>
      <c r="X2889" t="s">
        <v>6157</v>
      </c>
      <c r="Y2889" t="s">
        <v>6157</v>
      </c>
      <c r="Z2889" t="s">
        <v>6157</v>
      </c>
      <c r="AA2889" t="s">
        <v>245</v>
      </c>
      <c r="AB2889" t="s">
        <v>6157</v>
      </c>
      <c r="AC2889" t="s">
        <v>6157</v>
      </c>
      <c r="AD2889" t="s">
        <v>4353</v>
      </c>
      <c r="AE2889" t="s">
        <v>4353</v>
      </c>
      <c r="AF2889" t="s">
        <v>4353</v>
      </c>
      <c r="AG2889" t="s">
        <v>4353</v>
      </c>
      <c r="AH2889" t="s">
        <v>4353</v>
      </c>
      <c r="AI2889" t="s">
        <v>6157</v>
      </c>
      <c r="AJ2889" t="s">
        <v>6461</v>
      </c>
      <c r="AK2889" t="s">
        <v>4600</v>
      </c>
      <c r="AL2889" t="s">
        <v>4353</v>
      </c>
      <c r="AM2889" t="s">
        <v>259</v>
      </c>
      <c r="AN2889" t="s">
        <v>4353</v>
      </c>
      <c r="AO2889" s="29">
        <v>1173.0241699999999</v>
      </c>
      <c r="AP2889">
        <v>-6.7512150000000002</v>
      </c>
      <c r="AQ2889">
        <v>145.25288</v>
      </c>
      <c r="AR2889" t="s">
        <v>289</v>
      </c>
      <c r="AS2889">
        <v>300</v>
      </c>
      <c r="AT2889" t="s">
        <v>4353</v>
      </c>
      <c r="AU2889" t="s">
        <v>4353</v>
      </c>
      <c r="AV2889" t="s">
        <v>4353</v>
      </c>
      <c r="AW2889" t="s">
        <v>4353</v>
      </c>
      <c r="AX2889" t="s">
        <v>6157</v>
      </c>
      <c r="BB2889" t="s">
        <v>6157</v>
      </c>
      <c r="BC2889" t="s">
        <v>6157</v>
      </c>
      <c r="BH2889" t="s">
        <v>231</v>
      </c>
      <c r="BI2889" t="s">
        <v>7196</v>
      </c>
      <c r="BJ2889" t="s">
        <v>300</v>
      </c>
      <c r="BK2889" t="s">
        <v>310</v>
      </c>
      <c r="BL2889">
        <v>2008</v>
      </c>
      <c r="BM2889"/>
      <c r="BN2889"/>
      <c r="BO2889"/>
      <c r="BP2889"/>
      <c r="BQ2889" t="s">
        <v>6541</v>
      </c>
      <c r="BS2889" t="s">
        <v>315</v>
      </c>
      <c r="BT2889" t="s">
        <v>7197</v>
      </c>
      <c r="BW2889">
        <v>-17.7</v>
      </c>
      <c r="BY2889">
        <v>5.4</v>
      </c>
    </row>
    <row r="2890" spans="1:89" ht="16" customHeight="1">
      <c r="A2890">
        <v>2889</v>
      </c>
      <c r="B2890" t="s">
        <v>7107</v>
      </c>
      <c r="C2890" s="2">
        <v>44970</v>
      </c>
      <c r="E2890" t="s">
        <v>3084</v>
      </c>
      <c r="G2890" t="s">
        <v>3941</v>
      </c>
      <c r="H2890" t="s">
        <v>6157</v>
      </c>
      <c r="I2890" t="s">
        <v>3942</v>
      </c>
      <c r="J2890" t="s">
        <v>3943</v>
      </c>
      <c r="K2890" t="s">
        <v>4383</v>
      </c>
      <c r="L2890" t="s">
        <v>6157</v>
      </c>
      <c r="M2890" t="s">
        <v>3972</v>
      </c>
      <c r="N2890" t="s">
        <v>289</v>
      </c>
      <c r="O2890" t="s">
        <v>6986</v>
      </c>
      <c r="P2890" t="s">
        <v>3968</v>
      </c>
      <c r="Q2890" t="s">
        <v>3969</v>
      </c>
      <c r="R2890" t="s">
        <v>6990</v>
      </c>
      <c r="S2890" t="s">
        <v>4353</v>
      </c>
      <c r="T2890" t="s">
        <v>4353</v>
      </c>
      <c r="U2890" t="s">
        <v>6157</v>
      </c>
      <c r="X2890" t="s">
        <v>6157</v>
      </c>
      <c r="Y2890" t="s">
        <v>6157</v>
      </c>
      <c r="Z2890" t="s">
        <v>6157</v>
      </c>
      <c r="AA2890" t="s">
        <v>1388</v>
      </c>
      <c r="AB2890" t="s">
        <v>4353</v>
      </c>
      <c r="AC2890" t="s">
        <v>4353</v>
      </c>
      <c r="AD2890" t="s">
        <v>6157</v>
      </c>
      <c r="AE2890" t="s">
        <v>6157</v>
      </c>
      <c r="AF2890" t="s">
        <v>6157</v>
      </c>
      <c r="AG2890" t="s">
        <v>6157</v>
      </c>
      <c r="AH2890" t="s">
        <v>6157</v>
      </c>
      <c r="AI2890" t="s">
        <v>6157</v>
      </c>
      <c r="AJ2890" t="s">
        <v>6457</v>
      </c>
      <c r="AK2890" t="s">
        <v>4600</v>
      </c>
      <c r="AL2890" t="s">
        <v>4353</v>
      </c>
      <c r="AM2890" t="s">
        <v>259</v>
      </c>
      <c r="AN2890" t="s">
        <v>4353</v>
      </c>
      <c r="AO2890" s="29">
        <v>1173</v>
      </c>
      <c r="AP2890">
        <v>-6.7512150000000002</v>
      </c>
      <c r="AQ2890">
        <v>145.25288</v>
      </c>
      <c r="AR2890" t="s">
        <v>289</v>
      </c>
      <c r="AS2890">
        <v>300</v>
      </c>
      <c r="AT2890" t="s">
        <v>4353</v>
      </c>
      <c r="AU2890" t="s">
        <v>4353</v>
      </c>
      <c r="AV2890" t="s">
        <v>4353</v>
      </c>
      <c r="AW2890" t="s">
        <v>4353</v>
      </c>
      <c r="AX2890" t="s">
        <v>6157</v>
      </c>
      <c r="BB2890" t="s">
        <v>6157</v>
      </c>
      <c r="BC2890" t="s">
        <v>6157</v>
      </c>
      <c r="BH2890" t="s">
        <v>231</v>
      </c>
      <c r="BI2890" t="s">
        <v>7196</v>
      </c>
      <c r="BJ2890" t="s">
        <v>300</v>
      </c>
      <c r="BK2890" t="s">
        <v>310</v>
      </c>
      <c r="BL2890">
        <v>2008</v>
      </c>
      <c r="BM2890"/>
      <c r="BN2890"/>
      <c r="BO2890"/>
      <c r="BP2890"/>
      <c r="BQ2890" t="s">
        <v>6541</v>
      </c>
      <c r="BS2890" t="s">
        <v>315</v>
      </c>
      <c r="BT2890" t="s">
        <v>7197</v>
      </c>
      <c r="BW2890">
        <v>-16.5</v>
      </c>
      <c r="BY2890">
        <v>6.9</v>
      </c>
    </row>
    <row r="2891" spans="1:89" ht="16" customHeight="1">
      <c r="A2891">
        <v>2890</v>
      </c>
      <c r="B2891" t="s">
        <v>7107</v>
      </c>
      <c r="C2891" s="2">
        <v>44970</v>
      </c>
      <c r="E2891" t="s">
        <v>3085</v>
      </c>
      <c r="G2891" t="s">
        <v>3941</v>
      </c>
      <c r="H2891" t="s">
        <v>6157</v>
      </c>
      <c r="I2891" t="s">
        <v>3942</v>
      </c>
      <c r="J2891" t="s">
        <v>3943</v>
      </c>
      <c r="K2891" t="s">
        <v>4383</v>
      </c>
      <c r="L2891" t="s">
        <v>6157</v>
      </c>
      <c r="M2891" t="s">
        <v>3972</v>
      </c>
      <c r="N2891" t="s">
        <v>289</v>
      </c>
      <c r="O2891" t="s">
        <v>6986</v>
      </c>
      <c r="P2891" t="s">
        <v>3968</v>
      </c>
      <c r="Q2891" t="s">
        <v>3969</v>
      </c>
      <c r="R2891" t="s">
        <v>6990</v>
      </c>
      <c r="S2891" t="s">
        <v>4353</v>
      </c>
      <c r="T2891" t="s">
        <v>4353</v>
      </c>
      <c r="U2891" t="s">
        <v>6157</v>
      </c>
      <c r="X2891" t="s">
        <v>6157</v>
      </c>
      <c r="Y2891" t="s">
        <v>6157</v>
      </c>
      <c r="Z2891" t="s">
        <v>6157</v>
      </c>
      <c r="AA2891" t="s">
        <v>1388</v>
      </c>
      <c r="AB2891" t="s">
        <v>4022</v>
      </c>
      <c r="AC2891" t="s">
        <v>4353</v>
      </c>
      <c r="AD2891" t="s">
        <v>6157</v>
      </c>
      <c r="AE2891" t="s">
        <v>6157</v>
      </c>
      <c r="AF2891" t="s">
        <v>6157</v>
      </c>
      <c r="AG2891" t="s">
        <v>6157</v>
      </c>
      <c r="AH2891" t="s">
        <v>6157</v>
      </c>
      <c r="AI2891" t="s">
        <v>6157</v>
      </c>
      <c r="AJ2891" t="s">
        <v>6457</v>
      </c>
      <c r="AK2891" t="s">
        <v>261</v>
      </c>
      <c r="AL2891" t="s">
        <v>260</v>
      </c>
      <c r="AM2891" t="s">
        <v>259</v>
      </c>
      <c r="AN2891" t="s">
        <v>287</v>
      </c>
      <c r="AO2891" s="29">
        <v>173</v>
      </c>
      <c r="AP2891">
        <v>-4.1055780000000004</v>
      </c>
      <c r="AQ2891">
        <v>152.07304999999999</v>
      </c>
      <c r="AR2891" t="s">
        <v>289</v>
      </c>
      <c r="AS2891">
        <v>3</v>
      </c>
      <c r="AT2891" t="s">
        <v>4353</v>
      </c>
      <c r="AU2891" t="s">
        <v>274</v>
      </c>
      <c r="AV2891" t="s">
        <v>4353</v>
      </c>
      <c r="AW2891" t="s">
        <v>4353</v>
      </c>
      <c r="AX2891" t="s">
        <v>6157</v>
      </c>
      <c r="AY2891">
        <v>1800</v>
      </c>
      <c r="AZ2891">
        <v>1500</v>
      </c>
      <c r="BA2891" t="s">
        <v>290</v>
      </c>
      <c r="BB2891" t="s">
        <v>6469</v>
      </c>
      <c r="BC2891" t="s">
        <v>6157</v>
      </c>
      <c r="BH2891" t="s">
        <v>1565</v>
      </c>
      <c r="BI2891" t="s">
        <v>7140</v>
      </c>
      <c r="BJ2891" t="s">
        <v>298</v>
      </c>
      <c r="BK2891" t="s">
        <v>308</v>
      </c>
      <c r="BL2891">
        <v>2015</v>
      </c>
      <c r="BM2891"/>
      <c r="BN2891"/>
      <c r="BO2891"/>
      <c r="BP2891"/>
      <c r="BQ2891" t="s">
        <v>6540</v>
      </c>
      <c r="BS2891" t="s">
        <v>7141</v>
      </c>
      <c r="BT2891" t="s">
        <v>7142</v>
      </c>
      <c r="BW2891">
        <v>-20.2</v>
      </c>
      <c r="BY2891">
        <v>4.7</v>
      </c>
      <c r="CB2891">
        <v>3.5</v>
      </c>
      <c r="CC2891">
        <v>42</v>
      </c>
      <c r="CD2891">
        <v>13.9</v>
      </c>
    </row>
    <row r="2892" spans="1:89" ht="16" customHeight="1">
      <c r="A2892">
        <v>2891</v>
      </c>
      <c r="B2892" t="s">
        <v>7107</v>
      </c>
      <c r="C2892" s="2">
        <v>44970</v>
      </c>
      <c r="E2892" t="s">
        <v>3086</v>
      </c>
      <c r="G2892" t="s">
        <v>3941</v>
      </c>
      <c r="H2892" t="s">
        <v>6157</v>
      </c>
      <c r="I2892" t="s">
        <v>3942</v>
      </c>
      <c r="J2892" t="s">
        <v>3943</v>
      </c>
      <c r="K2892" t="s">
        <v>4383</v>
      </c>
      <c r="L2892" t="s">
        <v>6157</v>
      </c>
      <c r="M2892" t="s">
        <v>3972</v>
      </c>
      <c r="N2892" t="s">
        <v>289</v>
      </c>
      <c r="O2892" t="s">
        <v>6986</v>
      </c>
      <c r="P2892" t="s">
        <v>3968</v>
      </c>
      <c r="Q2892" t="s">
        <v>3969</v>
      </c>
      <c r="R2892" t="s">
        <v>6990</v>
      </c>
      <c r="S2892" t="s">
        <v>4353</v>
      </c>
      <c r="T2892" t="s">
        <v>4353</v>
      </c>
      <c r="U2892" t="s">
        <v>6157</v>
      </c>
      <c r="X2892" t="s">
        <v>6157</v>
      </c>
      <c r="Y2892" t="s">
        <v>6157</v>
      </c>
      <c r="Z2892" t="s">
        <v>6157</v>
      </c>
      <c r="AA2892" t="s">
        <v>1388</v>
      </c>
      <c r="AB2892" t="s">
        <v>223</v>
      </c>
      <c r="AC2892" t="s">
        <v>4353</v>
      </c>
      <c r="AD2892" t="s">
        <v>6157</v>
      </c>
      <c r="AE2892" t="s">
        <v>6157</v>
      </c>
      <c r="AF2892" t="s">
        <v>6157</v>
      </c>
      <c r="AG2892" t="s">
        <v>6157</v>
      </c>
      <c r="AH2892" t="s">
        <v>6157</v>
      </c>
      <c r="AI2892" t="s">
        <v>6157</v>
      </c>
      <c r="AJ2892" t="s">
        <v>6457</v>
      </c>
      <c r="AK2892" t="s">
        <v>261</v>
      </c>
      <c r="AL2892" t="s">
        <v>260</v>
      </c>
      <c r="AM2892" t="s">
        <v>259</v>
      </c>
      <c r="AN2892" t="s">
        <v>287</v>
      </c>
      <c r="AO2892" s="29">
        <v>173</v>
      </c>
      <c r="AP2892">
        <v>-4.1055780000000004</v>
      </c>
      <c r="AQ2892">
        <v>152.07304999999999</v>
      </c>
      <c r="AR2892" t="s">
        <v>289</v>
      </c>
      <c r="AS2892">
        <v>3</v>
      </c>
      <c r="AT2892" t="s">
        <v>4353</v>
      </c>
      <c r="AU2892" t="s">
        <v>274</v>
      </c>
      <c r="AV2892" t="s">
        <v>4353</v>
      </c>
      <c r="AW2892" t="s">
        <v>4353</v>
      </c>
      <c r="AX2892" t="s">
        <v>6157</v>
      </c>
      <c r="AY2892">
        <v>1500</v>
      </c>
      <c r="AZ2892">
        <v>-150</v>
      </c>
      <c r="BA2892" t="s">
        <v>290</v>
      </c>
      <c r="BB2892" t="s">
        <v>6469</v>
      </c>
      <c r="BC2892" t="s">
        <v>6157</v>
      </c>
      <c r="BH2892" t="s">
        <v>1551</v>
      </c>
      <c r="BI2892" t="s">
        <v>7140</v>
      </c>
      <c r="BJ2892" t="s">
        <v>298</v>
      </c>
      <c r="BK2892" t="s">
        <v>308</v>
      </c>
      <c r="BL2892">
        <v>2015</v>
      </c>
      <c r="BM2892"/>
      <c r="BN2892"/>
      <c r="BO2892"/>
      <c r="BP2892"/>
      <c r="BQ2892" t="s">
        <v>6540</v>
      </c>
      <c r="BS2892" t="s">
        <v>7141</v>
      </c>
      <c r="BT2892" t="s">
        <v>7142</v>
      </c>
      <c r="BW2892">
        <v>-20.100000000000001</v>
      </c>
      <c r="BY2892">
        <v>5.7</v>
      </c>
      <c r="CB2892">
        <v>3.6</v>
      </c>
      <c r="CC2892">
        <v>33.1</v>
      </c>
      <c r="CD2892">
        <v>10.9</v>
      </c>
    </row>
    <row r="2893" spans="1:89" ht="16" customHeight="1">
      <c r="A2893">
        <v>2892</v>
      </c>
      <c r="B2893" t="s">
        <v>7107</v>
      </c>
      <c r="C2893" s="2">
        <v>44970</v>
      </c>
      <c r="E2893" t="s">
        <v>3087</v>
      </c>
      <c r="G2893" t="s">
        <v>3941</v>
      </c>
      <c r="H2893" t="s">
        <v>6157</v>
      </c>
      <c r="I2893" t="s">
        <v>3942</v>
      </c>
      <c r="J2893" t="s">
        <v>3943</v>
      </c>
      <c r="K2893" t="s">
        <v>4383</v>
      </c>
      <c r="L2893" t="s">
        <v>6157</v>
      </c>
      <c r="M2893" t="s">
        <v>3972</v>
      </c>
      <c r="N2893" t="s">
        <v>289</v>
      </c>
      <c r="O2893" t="s">
        <v>6986</v>
      </c>
      <c r="P2893" t="s">
        <v>3968</v>
      </c>
      <c r="Q2893" t="s">
        <v>3969</v>
      </c>
      <c r="R2893" t="s">
        <v>6990</v>
      </c>
      <c r="S2893" t="s">
        <v>4353</v>
      </c>
      <c r="T2893" t="s">
        <v>4353</v>
      </c>
      <c r="U2893" t="s">
        <v>6157</v>
      </c>
      <c r="X2893" t="s">
        <v>6157</v>
      </c>
      <c r="Y2893" t="s">
        <v>6157</v>
      </c>
      <c r="Z2893" t="s">
        <v>6157</v>
      </c>
      <c r="AA2893" t="s">
        <v>1388</v>
      </c>
      <c r="AB2893" t="s">
        <v>4022</v>
      </c>
      <c r="AC2893" t="s">
        <v>4353</v>
      </c>
      <c r="AD2893" t="s">
        <v>6157</v>
      </c>
      <c r="AE2893" t="s">
        <v>6157</v>
      </c>
      <c r="AF2893" t="s">
        <v>6157</v>
      </c>
      <c r="AG2893" t="s">
        <v>6157</v>
      </c>
      <c r="AH2893" t="s">
        <v>6157</v>
      </c>
      <c r="AI2893" t="s">
        <v>6157</v>
      </c>
      <c r="AJ2893" t="s">
        <v>6457</v>
      </c>
      <c r="AK2893" t="s">
        <v>261</v>
      </c>
      <c r="AL2893" t="s">
        <v>260</v>
      </c>
      <c r="AM2893" t="s">
        <v>259</v>
      </c>
      <c r="AN2893" t="s">
        <v>287</v>
      </c>
      <c r="AO2893" s="29">
        <v>173</v>
      </c>
      <c r="AP2893">
        <v>-4.1055780000000004</v>
      </c>
      <c r="AQ2893">
        <v>152.07304999999999</v>
      </c>
      <c r="AR2893" t="s">
        <v>289</v>
      </c>
      <c r="AS2893">
        <v>3</v>
      </c>
      <c r="AT2893" t="s">
        <v>4353</v>
      </c>
      <c r="AU2893" t="s">
        <v>274</v>
      </c>
      <c r="AV2893" t="s">
        <v>4353</v>
      </c>
      <c r="AW2893" t="s">
        <v>4353</v>
      </c>
      <c r="AX2893" t="s">
        <v>6157</v>
      </c>
      <c r="AY2893">
        <v>1500</v>
      </c>
      <c r="AZ2893">
        <v>-150</v>
      </c>
      <c r="BA2893" t="s">
        <v>290</v>
      </c>
      <c r="BB2893" t="s">
        <v>6469</v>
      </c>
      <c r="BC2893" t="s">
        <v>6157</v>
      </c>
      <c r="BH2893" t="s">
        <v>1551</v>
      </c>
      <c r="BI2893" t="s">
        <v>7140</v>
      </c>
      <c r="BJ2893" t="s">
        <v>298</v>
      </c>
      <c r="BK2893" t="s">
        <v>308</v>
      </c>
      <c r="BL2893">
        <v>2015</v>
      </c>
      <c r="BM2893"/>
      <c r="BN2893"/>
      <c r="BO2893"/>
      <c r="BP2893"/>
      <c r="BQ2893" t="s">
        <v>6540</v>
      </c>
      <c r="BS2893" t="s">
        <v>7141</v>
      </c>
      <c r="BT2893" t="s">
        <v>7142</v>
      </c>
      <c r="BW2893">
        <v>-20.2</v>
      </c>
      <c r="BY2893">
        <v>7.7</v>
      </c>
      <c r="CB2893">
        <v>3.5</v>
      </c>
      <c r="CC2893">
        <v>37.299999999999997</v>
      </c>
      <c r="CD2893">
        <v>12.5</v>
      </c>
    </row>
    <row r="2894" spans="1:89" ht="16" customHeight="1">
      <c r="A2894">
        <v>2893</v>
      </c>
      <c r="B2894" t="s">
        <v>7107</v>
      </c>
      <c r="C2894" s="2">
        <v>44970</v>
      </c>
      <c r="E2894" t="s">
        <v>3088</v>
      </c>
      <c r="G2894" t="s">
        <v>3941</v>
      </c>
      <c r="H2894" t="s">
        <v>6157</v>
      </c>
      <c r="I2894" t="s">
        <v>3942</v>
      </c>
      <c r="J2894" t="s">
        <v>3943</v>
      </c>
      <c r="K2894" t="s">
        <v>4383</v>
      </c>
      <c r="L2894" t="s">
        <v>6157</v>
      </c>
      <c r="M2894" t="s">
        <v>3972</v>
      </c>
      <c r="N2894" t="s">
        <v>289</v>
      </c>
      <c r="O2894" t="s">
        <v>6986</v>
      </c>
      <c r="P2894" t="s">
        <v>3968</v>
      </c>
      <c r="Q2894" t="s">
        <v>3969</v>
      </c>
      <c r="R2894" t="s">
        <v>6990</v>
      </c>
      <c r="S2894" t="s">
        <v>4353</v>
      </c>
      <c r="T2894" t="s">
        <v>4353</v>
      </c>
      <c r="U2894" t="s">
        <v>6157</v>
      </c>
      <c r="X2894" t="s">
        <v>6157</v>
      </c>
      <c r="Y2894" t="s">
        <v>6157</v>
      </c>
      <c r="Z2894" t="s">
        <v>6157</v>
      </c>
      <c r="AA2894" t="s">
        <v>1388</v>
      </c>
      <c r="AB2894" t="s">
        <v>4022</v>
      </c>
      <c r="AC2894" t="s">
        <v>4353</v>
      </c>
      <c r="AD2894" t="s">
        <v>6157</v>
      </c>
      <c r="AE2894" t="s">
        <v>6157</v>
      </c>
      <c r="AF2894" t="s">
        <v>6157</v>
      </c>
      <c r="AG2894" t="s">
        <v>6157</v>
      </c>
      <c r="AH2894" t="s">
        <v>6157</v>
      </c>
      <c r="AI2894" t="s">
        <v>6157</v>
      </c>
      <c r="AJ2894" t="s">
        <v>6457</v>
      </c>
      <c r="AK2894" t="s">
        <v>261</v>
      </c>
      <c r="AL2894" t="s">
        <v>260</v>
      </c>
      <c r="AM2894" t="s">
        <v>259</v>
      </c>
      <c r="AN2894" t="s">
        <v>287</v>
      </c>
      <c r="AO2894" s="29">
        <v>173</v>
      </c>
      <c r="AP2894">
        <v>-4.1055780000000004</v>
      </c>
      <c r="AQ2894">
        <v>152.07304999999999</v>
      </c>
      <c r="AR2894" t="s">
        <v>289</v>
      </c>
      <c r="AS2894">
        <v>3</v>
      </c>
      <c r="AT2894" t="s">
        <v>4353</v>
      </c>
      <c r="AU2894" t="s">
        <v>274</v>
      </c>
      <c r="AV2894" t="s">
        <v>4353</v>
      </c>
      <c r="AW2894" t="s">
        <v>4353</v>
      </c>
      <c r="AX2894" t="s">
        <v>6157</v>
      </c>
      <c r="AY2894">
        <v>1500</v>
      </c>
      <c r="AZ2894">
        <v>-150</v>
      </c>
      <c r="BA2894" t="s">
        <v>290</v>
      </c>
      <c r="BB2894" t="s">
        <v>6469</v>
      </c>
      <c r="BC2894" t="s">
        <v>6157</v>
      </c>
      <c r="BH2894" t="s">
        <v>1551</v>
      </c>
      <c r="BI2894" t="s">
        <v>7140</v>
      </c>
      <c r="BJ2894" t="s">
        <v>298</v>
      </c>
      <c r="BK2894" t="s">
        <v>308</v>
      </c>
      <c r="BL2894">
        <v>2015</v>
      </c>
      <c r="BM2894"/>
      <c r="BN2894"/>
      <c r="BO2894"/>
      <c r="BP2894"/>
      <c r="BQ2894" t="s">
        <v>6540</v>
      </c>
      <c r="BS2894" t="s">
        <v>7141</v>
      </c>
      <c r="BT2894" t="s">
        <v>7142</v>
      </c>
      <c r="BW2894">
        <v>-18.600000000000001</v>
      </c>
      <c r="BY2894">
        <v>7.7</v>
      </c>
      <c r="CB2894">
        <v>3.3</v>
      </c>
      <c r="CC2894">
        <v>41.9</v>
      </c>
      <c r="CD2894">
        <v>14.7</v>
      </c>
    </row>
    <row r="2895" spans="1:89" ht="16" customHeight="1">
      <c r="A2895">
        <v>2894</v>
      </c>
      <c r="B2895" t="s">
        <v>7107</v>
      </c>
      <c r="C2895" s="2">
        <v>44970</v>
      </c>
      <c r="E2895" t="s">
        <v>3089</v>
      </c>
      <c r="G2895" t="s">
        <v>3941</v>
      </c>
      <c r="H2895" t="s">
        <v>6157</v>
      </c>
      <c r="I2895" t="s">
        <v>3942</v>
      </c>
      <c r="J2895" t="s">
        <v>3943</v>
      </c>
      <c r="K2895" t="s">
        <v>4383</v>
      </c>
      <c r="L2895" t="s">
        <v>6157</v>
      </c>
      <c r="M2895" t="s">
        <v>3972</v>
      </c>
      <c r="N2895" t="s">
        <v>289</v>
      </c>
      <c r="O2895" t="s">
        <v>6986</v>
      </c>
      <c r="P2895" t="s">
        <v>3968</v>
      </c>
      <c r="Q2895" t="s">
        <v>3969</v>
      </c>
      <c r="R2895" t="s">
        <v>6990</v>
      </c>
      <c r="S2895" t="s">
        <v>4353</v>
      </c>
      <c r="T2895" t="s">
        <v>4353</v>
      </c>
      <c r="U2895" t="s">
        <v>6157</v>
      </c>
      <c r="X2895" t="s">
        <v>6157</v>
      </c>
      <c r="Y2895" t="s">
        <v>6157</v>
      </c>
      <c r="Z2895" t="s">
        <v>6157</v>
      </c>
      <c r="AA2895" t="s">
        <v>1388</v>
      </c>
      <c r="AB2895" t="s">
        <v>223</v>
      </c>
      <c r="AC2895" t="s">
        <v>4353</v>
      </c>
      <c r="AD2895" t="s">
        <v>6157</v>
      </c>
      <c r="AE2895" t="s">
        <v>6157</v>
      </c>
      <c r="AF2895" t="s">
        <v>6157</v>
      </c>
      <c r="AG2895" t="s">
        <v>6157</v>
      </c>
      <c r="AH2895" t="s">
        <v>6157</v>
      </c>
      <c r="AI2895" t="s">
        <v>6157</v>
      </c>
      <c r="AJ2895" t="s">
        <v>6457</v>
      </c>
      <c r="AK2895" t="s">
        <v>261</v>
      </c>
      <c r="AL2895" t="s">
        <v>260</v>
      </c>
      <c r="AM2895" t="s">
        <v>259</v>
      </c>
      <c r="AN2895" t="s">
        <v>287</v>
      </c>
      <c r="AO2895" s="29">
        <v>173</v>
      </c>
      <c r="AP2895">
        <v>-4.1055780000000004</v>
      </c>
      <c r="AQ2895">
        <v>152.07304999999999</v>
      </c>
      <c r="AR2895" t="s">
        <v>289</v>
      </c>
      <c r="AS2895">
        <v>3</v>
      </c>
      <c r="AT2895" t="s">
        <v>4353</v>
      </c>
      <c r="AU2895" t="s">
        <v>274</v>
      </c>
      <c r="AV2895" t="s">
        <v>4353</v>
      </c>
      <c r="AW2895" t="s">
        <v>4353</v>
      </c>
      <c r="AX2895" t="s">
        <v>6157</v>
      </c>
      <c r="AY2895">
        <v>1500</v>
      </c>
      <c r="AZ2895">
        <v>-150</v>
      </c>
      <c r="BA2895" t="s">
        <v>290</v>
      </c>
      <c r="BB2895" t="s">
        <v>6469</v>
      </c>
      <c r="BC2895" t="s">
        <v>6157</v>
      </c>
      <c r="BH2895" t="s">
        <v>1551</v>
      </c>
      <c r="BI2895" t="s">
        <v>7140</v>
      </c>
      <c r="BJ2895" t="s">
        <v>298</v>
      </c>
      <c r="BK2895" t="s">
        <v>308</v>
      </c>
      <c r="BL2895">
        <v>2015</v>
      </c>
      <c r="BM2895"/>
      <c r="BN2895"/>
      <c r="BO2895"/>
      <c r="BP2895"/>
      <c r="BQ2895" t="s">
        <v>6540</v>
      </c>
      <c r="BS2895" t="s">
        <v>7141</v>
      </c>
      <c r="BT2895" t="s">
        <v>7142</v>
      </c>
      <c r="BW2895">
        <v>-19.2</v>
      </c>
      <c r="BY2895">
        <v>10.1</v>
      </c>
      <c r="CB2895">
        <v>3.5</v>
      </c>
      <c r="CC2895">
        <v>41.1</v>
      </c>
      <c r="CD2895">
        <v>13.6</v>
      </c>
    </row>
    <row r="2896" spans="1:89" ht="16" customHeight="1">
      <c r="A2896">
        <v>2895</v>
      </c>
      <c r="B2896" t="s">
        <v>7107</v>
      </c>
      <c r="C2896" s="2">
        <v>44970</v>
      </c>
      <c r="E2896" t="s">
        <v>3090</v>
      </c>
      <c r="G2896" t="s">
        <v>3941</v>
      </c>
      <c r="H2896" t="s">
        <v>6157</v>
      </c>
      <c r="I2896" t="s">
        <v>3942</v>
      </c>
      <c r="J2896" t="s">
        <v>3943</v>
      </c>
      <c r="K2896" t="s">
        <v>4383</v>
      </c>
      <c r="L2896" t="s">
        <v>6157</v>
      </c>
      <c r="M2896" t="s">
        <v>3972</v>
      </c>
      <c r="N2896" t="s">
        <v>289</v>
      </c>
      <c r="O2896" t="s">
        <v>6986</v>
      </c>
      <c r="P2896" t="s">
        <v>3968</v>
      </c>
      <c r="Q2896" t="s">
        <v>3969</v>
      </c>
      <c r="R2896" t="s">
        <v>6990</v>
      </c>
      <c r="S2896" t="s">
        <v>4353</v>
      </c>
      <c r="T2896" t="s">
        <v>4353</v>
      </c>
      <c r="U2896" t="s">
        <v>6157</v>
      </c>
      <c r="X2896" t="s">
        <v>6157</v>
      </c>
      <c r="Y2896" t="s">
        <v>6157</v>
      </c>
      <c r="Z2896" t="s">
        <v>6157</v>
      </c>
      <c r="AA2896" t="s">
        <v>1388</v>
      </c>
      <c r="AB2896" t="s">
        <v>223</v>
      </c>
      <c r="AC2896" t="s">
        <v>4353</v>
      </c>
      <c r="AD2896" t="s">
        <v>6157</v>
      </c>
      <c r="AE2896" t="s">
        <v>6157</v>
      </c>
      <c r="AF2896" t="s">
        <v>6157</v>
      </c>
      <c r="AG2896" t="s">
        <v>6157</v>
      </c>
      <c r="AH2896" t="s">
        <v>6157</v>
      </c>
      <c r="AI2896" t="s">
        <v>6157</v>
      </c>
      <c r="AJ2896" t="s">
        <v>6457</v>
      </c>
      <c r="AK2896" t="s">
        <v>261</v>
      </c>
      <c r="AL2896" t="s">
        <v>260</v>
      </c>
      <c r="AM2896" t="s">
        <v>259</v>
      </c>
      <c r="AN2896" t="s">
        <v>287</v>
      </c>
      <c r="AO2896" s="29">
        <v>173</v>
      </c>
      <c r="AP2896">
        <v>-4.1055780000000004</v>
      </c>
      <c r="AQ2896">
        <v>152.07304999999999</v>
      </c>
      <c r="AR2896" t="s">
        <v>289</v>
      </c>
      <c r="AS2896">
        <v>3</v>
      </c>
      <c r="AT2896" t="s">
        <v>4353</v>
      </c>
      <c r="AU2896" t="s">
        <v>274</v>
      </c>
      <c r="AV2896" t="s">
        <v>4353</v>
      </c>
      <c r="AW2896" t="s">
        <v>4353</v>
      </c>
      <c r="AX2896" t="s">
        <v>6157</v>
      </c>
      <c r="AY2896">
        <v>1500</v>
      </c>
      <c r="AZ2896">
        <v>-150</v>
      </c>
      <c r="BA2896" t="s">
        <v>290</v>
      </c>
      <c r="BB2896" t="s">
        <v>6469</v>
      </c>
      <c r="BC2896" t="s">
        <v>6157</v>
      </c>
      <c r="BH2896" t="s">
        <v>1551</v>
      </c>
      <c r="BI2896" t="s">
        <v>7140</v>
      </c>
      <c r="BJ2896" t="s">
        <v>298</v>
      </c>
      <c r="BK2896" t="s">
        <v>308</v>
      </c>
      <c r="BL2896">
        <v>2015</v>
      </c>
      <c r="BM2896"/>
      <c r="BN2896"/>
      <c r="BO2896"/>
      <c r="BP2896"/>
      <c r="BQ2896" t="s">
        <v>6540</v>
      </c>
      <c r="BS2896" t="s">
        <v>7141</v>
      </c>
      <c r="BT2896" t="s">
        <v>7142</v>
      </c>
      <c r="BW2896">
        <v>-18.3</v>
      </c>
      <c r="BY2896">
        <v>10.9</v>
      </c>
      <c r="CB2896">
        <v>3.4</v>
      </c>
      <c r="CC2896">
        <v>40.6</v>
      </c>
      <c r="CD2896">
        <v>14.1</v>
      </c>
    </row>
    <row r="2897" spans="1:82" ht="16" customHeight="1">
      <c r="A2897">
        <v>2896</v>
      </c>
      <c r="B2897" t="s">
        <v>7107</v>
      </c>
      <c r="C2897" s="2">
        <v>44970</v>
      </c>
      <c r="E2897" t="s">
        <v>3091</v>
      </c>
      <c r="G2897" t="s">
        <v>3941</v>
      </c>
      <c r="H2897" t="s">
        <v>6157</v>
      </c>
      <c r="I2897" t="s">
        <v>3942</v>
      </c>
      <c r="J2897" t="s">
        <v>3943</v>
      </c>
      <c r="K2897" t="s">
        <v>4383</v>
      </c>
      <c r="L2897" t="s">
        <v>6157</v>
      </c>
      <c r="M2897" t="s">
        <v>3972</v>
      </c>
      <c r="N2897" t="s">
        <v>289</v>
      </c>
      <c r="O2897" t="s">
        <v>6986</v>
      </c>
      <c r="P2897" t="s">
        <v>3968</v>
      </c>
      <c r="Q2897" t="s">
        <v>3969</v>
      </c>
      <c r="R2897" t="s">
        <v>6990</v>
      </c>
      <c r="S2897" t="s">
        <v>4353</v>
      </c>
      <c r="T2897" t="s">
        <v>4353</v>
      </c>
      <c r="U2897" t="s">
        <v>6157</v>
      </c>
      <c r="X2897" t="s">
        <v>6157</v>
      </c>
      <c r="Y2897" t="s">
        <v>6157</v>
      </c>
      <c r="Z2897" t="s">
        <v>6157</v>
      </c>
      <c r="AA2897" t="s">
        <v>1388</v>
      </c>
      <c r="AB2897" t="s">
        <v>4022</v>
      </c>
      <c r="AC2897" t="s">
        <v>4353</v>
      </c>
      <c r="AD2897" t="s">
        <v>6157</v>
      </c>
      <c r="AE2897" t="s">
        <v>6157</v>
      </c>
      <c r="AF2897" t="s">
        <v>6157</v>
      </c>
      <c r="AG2897" t="s">
        <v>6157</v>
      </c>
      <c r="AH2897" t="s">
        <v>6157</v>
      </c>
      <c r="AI2897" t="s">
        <v>6157</v>
      </c>
      <c r="AJ2897" t="s">
        <v>6457</v>
      </c>
      <c r="AK2897" t="s">
        <v>261</v>
      </c>
      <c r="AL2897" t="s">
        <v>260</v>
      </c>
      <c r="AM2897" t="s">
        <v>259</v>
      </c>
      <c r="AN2897" t="s">
        <v>287</v>
      </c>
      <c r="AO2897" s="29">
        <v>173</v>
      </c>
      <c r="AP2897">
        <v>-4.1055780000000004</v>
      </c>
      <c r="AQ2897">
        <v>152.07304999999999</v>
      </c>
      <c r="AR2897" t="s">
        <v>289</v>
      </c>
      <c r="AS2897">
        <v>3</v>
      </c>
      <c r="AT2897" t="s">
        <v>4353</v>
      </c>
      <c r="AU2897" t="s">
        <v>274</v>
      </c>
      <c r="AV2897" t="s">
        <v>4353</v>
      </c>
      <c r="AW2897" t="s">
        <v>4353</v>
      </c>
      <c r="AX2897" t="s">
        <v>6157</v>
      </c>
      <c r="AY2897">
        <v>1500</v>
      </c>
      <c r="AZ2897">
        <v>-150</v>
      </c>
      <c r="BA2897" t="s">
        <v>290</v>
      </c>
      <c r="BB2897" t="s">
        <v>6469</v>
      </c>
      <c r="BC2897" t="s">
        <v>6157</v>
      </c>
      <c r="BH2897" t="s">
        <v>1551</v>
      </c>
      <c r="BI2897" t="s">
        <v>7140</v>
      </c>
      <c r="BJ2897" t="s">
        <v>298</v>
      </c>
      <c r="BK2897" t="s">
        <v>308</v>
      </c>
      <c r="BL2897">
        <v>2015</v>
      </c>
      <c r="BM2897"/>
      <c r="BN2897"/>
      <c r="BO2897"/>
      <c r="BP2897"/>
      <c r="BQ2897" t="s">
        <v>6540</v>
      </c>
      <c r="BS2897" t="s">
        <v>7141</v>
      </c>
      <c r="BT2897" t="s">
        <v>7142</v>
      </c>
      <c r="BW2897">
        <v>-19.600000000000001</v>
      </c>
      <c r="BY2897">
        <v>7</v>
      </c>
      <c r="CB2897">
        <v>3.4</v>
      </c>
      <c r="CC2897">
        <v>45.4</v>
      </c>
      <c r="CD2897">
        <v>15.5</v>
      </c>
    </row>
    <row r="2898" spans="1:82" ht="16" customHeight="1">
      <c r="A2898">
        <v>2897</v>
      </c>
      <c r="B2898" t="s">
        <v>7107</v>
      </c>
      <c r="C2898" s="2">
        <v>44970</v>
      </c>
      <c r="E2898" t="s">
        <v>3092</v>
      </c>
      <c r="G2898" t="s">
        <v>3941</v>
      </c>
      <c r="H2898" t="s">
        <v>6157</v>
      </c>
      <c r="I2898" t="s">
        <v>3942</v>
      </c>
      <c r="J2898" t="s">
        <v>3943</v>
      </c>
      <c r="K2898" t="s">
        <v>4383</v>
      </c>
      <c r="L2898" t="s">
        <v>6157</v>
      </c>
      <c r="M2898" t="s">
        <v>3972</v>
      </c>
      <c r="N2898" t="s">
        <v>289</v>
      </c>
      <c r="O2898" t="s">
        <v>6986</v>
      </c>
      <c r="P2898" t="s">
        <v>3968</v>
      </c>
      <c r="Q2898" t="s">
        <v>3969</v>
      </c>
      <c r="R2898" t="s">
        <v>6990</v>
      </c>
      <c r="S2898" t="s">
        <v>4353</v>
      </c>
      <c r="T2898" t="s">
        <v>4353</v>
      </c>
      <c r="U2898" t="s">
        <v>6157</v>
      </c>
      <c r="X2898" t="s">
        <v>6157</v>
      </c>
      <c r="Y2898" t="s">
        <v>6157</v>
      </c>
      <c r="Z2898" t="s">
        <v>6157</v>
      </c>
      <c r="AA2898" t="s">
        <v>1388</v>
      </c>
      <c r="AB2898" t="s">
        <v>250</v>
      </c>
      <c r="AC2898" t="s">
        <v>4353</v>
      </c>
      <c r="AD2898" t="s">
        <v>6157</v>
      </c>
      <c r="AE2898" t="s">
        <v>6157</v>
      </c>
      <c r="AF2898" t="s">
        <v>6157</v>
      </c>
      <c r="AG2898" t="s">
        <v>6157</v>
      </c>
      <c r="AH2898" t="s">
        <v>6157</v>
      </c>
      <c r="AI2898" t="s">
        <v>6157</v>
      </c>
      <c r="AJ2898" t="s">
        <v>6457</v>
      </c>
      <c r="AK2898" t="s">
        <v>261</v>
      </c>
      <c r="AL2898" t="s">
        <v>260</v>
      </c>
      <c r="AM2898" t="s">
        <v>259</v>
      </c>
      <c r="AN2898" t="s">
        <v>287</v>
      </c>
      <c r="AO2898" s="29">
        <v>173</v>
      </c>
      <c r="AP2898">
        <v>-4.1055780000000004</v>
      </c>
      <c r="AQ2898">
        <v>152.07304999999999</v>
      </c>
      <c r="AR2898" t="s">
        <v>289</v>
      </c>
      <c r="AS2898">
        <v>3</v>
      </c>
      <c r="AT2898" t="s">
        <v>4353</v>
      </c>
      <c r="AU2898" t="s">
        <v>274</v>
      </c>
      <c r="AV2898" t="s">
        <v>4353</v>
      </c>
      <c r="AW2898" t="s">
        <v>4353</v>
      </c>
      <c r="AX2898" t="s">
        <v>6157</v>
      </c>
      <c r="AY2898">
        <v>1500</v>
      </c>
      <c r="AZ2898">
        <v>-150</v>
      </c>
      <c r="BA2898" t="s">
        <v>290</v>
      </c>
      <c r="BB2898" t="s">
        <v>6469</v>
      </c>
      <c r="BC2898" t="s">
        <v>6157</v>
      </c>
      <c r="BH2898" t="s">
        <v>1551</v>
      </c>
      <c r="BI2898" t="s">
        <v>7140</v>
      </c>
      <c r="BJ2898" t="s">
        <v>298</v>
      </c>
      <c r="BK2898" t="s">
        <v>308</v>
      </c>
      <c r="BL2898">
        <v>2015</v>
      </c>
      <c r="BM2898"/>
      <c r="BN2898"/>
      <c r="BO2898"/>
      <c r="BP2898"/>
      <c r="BQ2898" t="s">
        <v>6540</v>
      </c>
      <c r="BS2898" t="s">
        <v>7141</v>
      </c>
      <c r="BT2898" t="s">
        <v>7142</v>
      </c>
      <c r="BW2898">
        <v>-19.600000000000001</v>
      </c>
      <c r="BY2898">
        <v>7.3</v>
      </c>
      <c r="CB2898">
        <v>3.6</v>
      </c>
      <c r="CC2898">
        <v>43.5</v>
      </c>
      <c r="CD2898">
        <v>14.2</v>
      </c>
    </row>
    <row r="2899" spans="1:82" ht="16" customHeight="1">
      <c r="A2899">
        <v>2898</v>
      </c>
      <c r="B2899" t="s">
        <v>7107</v>
      </c>
      <c r="C2899" s="2">
        <v>44970</v>
      </c>
      <c r="E2899" t="s">
        <v>3093</v>
      </c>
      <c r="G2899" t="s">
        <v>3941</v>
      </c>
      <c r="H2899" t="s">
        <v>6157</v>
      </c>
      <c r="I2899" t="s">
        <v>3942</v>
      </c>
      <c r="J2899" t="s">
        <v>3943</v>
      </c>
      <c r="K2899" t="s">
        <v>4383</v>
      </c>
      <c r="L2899" t="s">
        <v>6157</v>
      </c>
      <c r="M2899" t="s">
        <v>3972</v>
      </c>
      <c r="N2899" t="s">
        <v>289</v>
      </c>
      <c r="O2899" t="s">
        <v>6986</v>
      </c>
      <c r="P2899" t="s">
        <v>3968</v>
      </c>
      <c r="Q2899" t="s">
        <v>3969</v>
      </c>
      <c r="R2899" t="s">
        <v>6990</v>
      </c>
      <c r="S2899" t="s">
        <v>4353</v>
      </c>
      <c r="T2899" t="s">
        <v>4353</v>
      </c>
      <c r="U2899" t="s">
        <v>6157</v>
      </c>
      <c r="X2899" t="s">
        <v>6157</v>
      </c>
      <c r="Y2899" t="s">
        <v>6157</v>
      </c>
      <c r="Z2899" t="s">
        <v>6157</v>
      </c>
      <c r="AA2899" t="s">
        <v>1388</v>
      </c>
      <c r="AB2899" t="s">
        <v>1376</v>
      </c>
      <c r="AC2899" t="s">
        <v>4353</v>
      </c>
      <c r="AD2899" t="s">
        <v>6157</v>
      </c>
      <c r="AE2899" t="s">
        <v>6157</v>
      </c>
      <c r="AF2899" t="s">
        <v>6157</v>
      </c>
      <c r="AG2899" t="s">
        <v>6157</v>
      </c>
      <c r="AH2899" t="s">
        <v>6157</v>
      </c>
      <c r="AI2899" t="s">
        <v>6157</v>
      </c>
      <c r="AJ2899" t="s">
        <v>6457</v>
      </c>
      <c r="AK2899" t="s">
        <v>261</v>
      </c>
      <c r="AL2899" t="s">
        <v>260</v>
      </c>
      <c r="AM2899" t="s">
        <v>259</v>
      </c>
      <c r="AN2899" t="s">
        <v>287</v>
      </c>
      <c r="AO2899" s="29">
        <v>173</v>
      </c>
      <c r="AP2899">
        <v>-4.1055780000000004</v>
      </c>
      <c r="AQ2899">
        <v>152.07304999999999</v>
      </c>
      <c r="AR2899" t="s">
        <v>289</v>
      </c>
      <c r="AS2899">
        <v>3</v>
      </c>
      <c r="AT2899" t="s">
        <v>4353</v>
      </c>
      <c r="AU2899" t="s">
        <v>274</v>
      </c>
      <c r="AV2899" t="s">
        <v>4353</v>
      </c>
      <c r="AW2899" t="s">
        <v>4353</v>
      </c>
      <c r="AX2899" t="s">
        <v>6157</v>
      </c>
      <c r="AY2899">
        <v>1500</v>
      </c>
      <c r="AZ2899">
        <v>-150</v>
      </c>
      <c r="BA2899" t="s">
        <v>290</v>
      </c>
      <c r="BB2899" t="s">
        <v>6469</v>
      </c>
      <c r="BC2899" t="s">
        <v>6157</v>
      </c>
      <c r="BH2899" t="s">
        <v>1551</v>
      </c>
      <c r="BI2899" t="s">
        <v>7140</v>
      </c>
      <c r="BJ2899" t="s">
        <v>298</v>
      </c>
      <c r="BK2899" t="s">
        <v>308</v>
      </c>
      <c r="BL2899">
        <v>2015</v>
      </c>
      <c r="BM2899"/>
      <c r="BN2899"/>
      <c r="BO2899"/>
      <c r="BP2899"/>
      <c r="BQ2899" t="s">
        <v>6540</v>
      </c>
      <c r="BS2899" t="s">
        <v>7141</v>
      </c>
      <c r="BT2899" t="s">
        <v>7142</v>
      </c>
      <c r="BW2899">
        <v>-19.2</v>
      </c>
      <c r="BY2899">
        <v>7.9</v>
      </c>
      <c r="CB2899">
        <v>3.4</v>
      </c>
      <c r="CC2899">
        <v>43.9</v>
      </c>
      <c r="CD2899">
        <v>15.2</v>
      </c>
    </row>
    <row r="2900" spans="1:82" ht="16" customHeight="1">
      <c r="A2900">
        <v>2899</v>
      </c>
      <c r="B2900" t="s">
        <v>7107</v>
      </c>
      <c r="C2900" s="2">
        <v>44970</v>
      </c>
      <c r="E2900" t="s">
        <v>3094</v>
      </c>
      <c r="G2900" t="s">
        <v>3941</v>
      </c>
      <c r="H2900" t="s">
        <v>6157</v>
      </c>
      <c r="I2900" t="s">
        <v>3942</v>
      </c>
      <c r="J2900" t="s">
        <v>3943</v>
      </c>
      <c r="K2900" t="s">
        <v>4383</v>
      </c>
      <c r="L2900" t="s">
        <v>6157</v>
      </c>
      <c r="M2900" t="s">
        <v>3972</v>
      </c>
      <c r="N2900" t="s">
        <v>289</v>
      </c>
      <c r="O2900" t="s">
        <v>6986</v>
      </c>
      <c r="P2900" t="s">
        <v>3968</v>
      </c>
      <c r="Q2900" t="s">
        <v>3969</v>
      </c>
      <c r="R2900" t="s">
        <v>6990</v>
      </c>
      <c r="S2900" t="s">
        <v>4353</v>
      </c>
      <c r="T2900" t="s">
        <v>4353</v>
      </c>
      <c r="U2900" t="s">
        <v>6157</v>
      </c>
      <c r="X2900" t="s">
        <v>6157</v>
      </c>
      <c r="Y2900" t="s">
        <v>6157</v>
      </c>
      <c r="Z2900" t="s">
        <v>6157</v>
      </c>
      <c r="AA2900" t="s">
        <v>1388</v>
      </c>
      <c r="AB2900" t="s">
        <v>246</v>
      </c>
      <c r="AC2900" t="s">
        <v>4353</v>
      </c>
      <c r="AD2900" t="s">
        <v>6157</v>
      </c>
      <c r="AE2900" t="s">
        <v>6157</v>
      </c>
      <c r="AF2900" t="s">
        <v>6157</v>
      </c>
      <c r="AG2900" t="s">
        <v>6157</v>
      </c>
      <c r="AH2900" t="s">
        <v>6157</v>
      </c>
      <c r="AI2900" t="s">
        <v>6157</v>
      </c>
      <c r="AJ2900" t="s">
        <v>6457</v>
      </c>
      <c r="AK2900" t="s">
        <v>261</v>
      </c>
      <c r="AL2900" t="s">
        <v>260</v>
      </c>
      <c r="AM2900" t="s">
        <v>259</v>
      </c>
      <c r="AN2900" t="s">
        <v>287</v>
      </c>
      <c r="AO2900" s="29">
        <v>173</v>
      </c>
      <c r="AP2900">
        <v>-4.1055780000000004</v>
      </c>
      <c r="AQ2900">
        <v>152.07304999999999</v>
      </c>
      <c r="AR2900" t="s">
        <v>289</v>
      </c>
      <c r="AS2900">
        <v>3</v>
      </c>
      <c r="AT2900" t="s">
        <v>4353</v>
      </c>
      <c r="AU2900" t="s">
        <v>274</v>
      </c>
      <c r="AV2900" t="s">
        <v>4353</v>
      </c>
      <c r="AW2900" t="s">
        <v>4353</v>
      </c>
      <c r="AX2900" t="s">
        <v>6157</v>
      </c>
      <c r="AY2900">
        <v>-150</v>
      </c>
      <c r="AZ2900">
        <v>-1550</v>
      </c>
      <c r="BA2900" t="s">
        <v>290</v>
      </c>
      <c r="BB2900" t="s">
        <v>6469</v>
      </c>
      <c r="BC2900" t="s">
        <v>6157</v>
      </c>
      <c r="BH2900" t="s">
        <v>1543</v>
      </c>
      <c r="BI2900" t="s">
        <v>7140</v>
      </c>
      <c r="BJ2900" t="s">
        <v>298</v>
      </c>
      <c r="BK2900" t="s">
        <v>308</v>
      </c>
      <c r="BL2900">
        <v>2015</v>
      </c>
      <c r="BM2900"/>
      <c r="BN2900"/>
      <c r="BO2900"/>
      <c r="BP2900"/>
      <c r="BQ2900" t="s">
        <v>6540</v>
      </c>
      <c r="BS2900" t="s">
        <v>7141</v>
      </c>
      <c r="BT2900" t="s">
        <v>7142</v>
      </c>
      <c r="BW2900">
        <v>-19</v>
      </c>
      <c r="BY2900">
        <v>7.4</v>
      </c>
      <c r="CB2900">
        <v>3.4</v>
      </c>
      <c r="CC2900">
        <v>44.2</v>
      </c>
      <c r="CD2900">
        <v>15</v>
      </c>
    </row>
    <row r="2901" spans="1:82" ht="16" customHeight="1">
      <c r="A2901">
        <v>2900</v>
      </c>
      <c r="B2901" t="s">
        <v>7107</v>
      </c>
      <c r="C2901" s="2">
        <v>44970</v>
      </c>
      <c r="E2901" t="s">
        <v>3095</v>
      </c>
      <c r="G2901" t="s">
        <v>3941</v>
      </c>
      <c r="H2901" t="s">
        <v>6157</v>
      </c>
      <c r="I2901" t="s">
        <v>3942</v>
      </c>
      <c r="J2901" t="s">
        <v>3943</v>
      </c>
      <c r="K2901" t="s">
        <v>4383</v>
      </c>
      <c r="L2901" t="s">
        <v>6157</v>
      </c>
      <c r="M2901" t="s">
        <v>3972</v>
      </c>
      <c r="N2901" t="s">
        <v>289</v>
      </c>
      <c r="O2901" t="s">
        <v>6986</v>
      </c>
      <c r="P2901" t="s">
        <v>3968</v>
      </c>
      <c r="Q2901" t="s">
        <v>3969</v>
      </c>
      <c r="R2901" t="s">
        <v>6990</v>
      </c>
      <c r="S2901" t="s">
        <v>4353</v>
      </c>
      <c r="T2901" t="s">
        <v>4353</v>
      </c>
      <c r="U2901" t="s">
        <v>6157</v>
      </c>
      <c r="X2901" t="s">
        <v>6157</v>
      </c>
      <c r="Y2901" t="s">
        <v>6157</v>
      </c>
      <c r="Z2901" t="s">
        <v>6157</v>
      </c>
      <c r="AA2901" t="s">
        <v>1388</v>
      </c>
      <c r="AB2901" t="s">
        <v>4022</v>
      </c>
      <c r="AC2901" t="s">
        <v>4353</v>
      </c>
      <c r="AD2901" t="s">
        <v>6157</v>
      </c>
      <c r="AE2901" t="s">
        <v>6157</v>
      </c>
      <c r="AF2901" t="s">
        <v>6157</v>
      </c>
      <c r="AG2901" t="s">
        <v>6157</v>
      </c>
      <c r="AH2901" t="s">
        <v>6157</v>
      </c>
      <c r="AI2901" t="s">
        <v>6157</v>
      </c>
      <c r="AJ2901" t="s">
        <v>6457</v>
      </c>
      <c r="AK2901" t="s">
        <v>261</v>
      </c>
      <c r="AL2901" t="s">
        <v>260</v>
      </c>
      <c r="AM2901" t="s">
        <v>259</v>
      </c>
      <c r="AN2901" t="s">
        <v>287</v>
      </c>
      <c r="AO2901" s="29">
        <v>173</v>
      </c>
      <c r="AP2901">
        <v>-4.1055780000000004</v>
      </c>
      <c r="AQ2901">
        <v>152.07304999999999</v>
      </c>
      <c r="AR2901" t="s">
        <v>289</v>
      </c>
      <c r="AS2901">
        <v>3</v>
      </c>
      <c r="AT2901" t="s">
        <v>4353</v>
      </c>
      <c r="AU2901" t="s">
        <v>274</v>
      </c>
      <c r="AV2901" t="s">
        <v>4353</v>
      </c>
      <c r="AW2901" t="s">
        <v>4353</v>
      </c>
      <c r="AX2901" t="s">
        <v>6157</v>
      </c>
      <c r="AY2901">
        <v>-150</v>
      </c>
      <c r="AZ2901">
        <v>-1550</v>
      </c>
      <c r="BA2901" t="s">
        <v>290</v>
      </c>
      <c r="BB2901" t="s">
        <v>6469</v>
      </c>
      <c r="BC2901" t="s">
        <v>6157</v>
      </c>
      <c r="BH2901" t="s">
        <v>1543</v>
      </c>
      <c r="BI2901" t="s">
        <v>7140</v>
      </c>
      <c r="BJ2901" t="s">
        <v>298</v>
      </c>
      <c r="BK2901" t="s">
        <v>308</v>
      </c>
      <c r="BL2901">
        <v>2015</v>
      </c>
      <c r="BM2901"/>
      <c r="BN2901"/>
      <c r="BO2901"/>
      <c r="BP2901"/>
      <c r="BQ2901" t="s">
        <v>6540</v>
      </c>
      <c r="BS2901" t="s">
        <v>7141</v>
      </c>
      <c r="BT2901" t="s">
        <v>7142</v>
      </c>
      <c r="BW2901">
        <v>-20</v>
      </c>
      <c r="BY2901">
        <v>9</v>
      </c>
      <c r="CB2901">
        <v>3.4</v>
      </c>
      <c r="CC2901">
        <v>43.8</v>
      </c>
      <c r="CD2901">
        <v>15.2</v>
      </c>
    </row>
    <row r="2902" spans="1:82" ht="16" customHeight="1">
      <c r="A2902">
        <v>2901</v>
      </c>
      <c r="B2902" t="s">
        <v>7107</v>
      </c>
      <c r="C2902" s="2">
        <v>44970</v>
      </c>
      <c r="E2902" t="s">
        <v>3096</v>
      </c>
      <c r="G2902" t="s">
        <v>3941</v>
      </c>
      <c r="H2902" t="s">
        <v>6157</v>
      </c>
      <c r="I2902" t="s">
        <v>3942</v>
      </c>
      <c r="J2902" t="s">
        <v>3943</v>
      </c>
      <c r="K2902" t="s">
        <v>4383</v>
      </c>
      <c r="L2902" t="s">
        <v>6157</v>
      </c>
      <c r="M2902" t="s">
        <v>3972</v>
      </c>
      <c r="N2902" t="s">
        <v>289</v>
      </c>
      <c r="O2902" t="s">
        <v>6986</v>
      </c>
      <c r="P2902" t="s">
        <v>3968</v>
      </c>
      <c r="Q2902" t="s">
        <v>3969</v>
      </c>
      <c r="R2902" t="s">
        <v>6990</v>
      </c>
      <c r="S2902" t="s">
        <v>4353</v>
      </c>
      <c r="T2902" t="s">
        <v>4353</v>
      </c>
      <c r="U2902" t="s">
        <v>6157</v>
      </c>
      <c r="X2902" t="s">
        <v>6157</v>
      </c>
      <c r="Y2902" t="s">
        <v>6157</v>
      </c>
      <c r="Z2902" t="s">
        <v>6157</v>
      </c>
      <c r="AA2902" t="s">
        <v>1388</v>
      </c>
      <c r="AB2902" t="s">
        <v>1383</v>
      </c>
      <c r="AC2902" t="s">
        <v>4353</v>
      </c>
      <c r="AD2902" t="s">
        <v>6157</v>
      </c>
      <c r="AE2902" t="s">
        <v>6157</v>
      </c>
      <c r="AF2902" t="s">
        <v>6157</v>
      </c>
      <c r="AG2902" t="s">
        <v>6157</v>
      </c>
      <c r="AH2902" t="s">
        <v>6157</v>
      </c>
      <c r="AI2902" t="s">
        <v>6157</v>
      </c>
      <c r="AJ2902" t="s">
        <v>6457</v>
      </c>
      <c r="AK2902" t="s">
        <v>261</v>
      </c>
      <c r="AL2902" t="s">
        <v>260</v>
      </c>
      <c r="AM2902" t="s">
        <v>259</v>
      </c>
      <c r="AN2902" t="s">
        <v>287</v>
      </c>
      <c r="AO2902" s="29">
        <v>173</v>
      </c>
      <c r="AP2902">
        <v>-4.1055780000000004</v>
      </c>
      <c r="AQ2902">
        <v>152.07304999999999</v>
      </c>
      <c r="AR2902" t="s">
        <v>289</v>
      </c>
      <c r="AS2902">
        <v>3</v>
      </c>
      <c r="AT2902" t="s">
        <v>4353</v>
      </c>
      <c r="AU2902" t="s">
        <v>274</v>
      </c>
      <c r="AV2902" t="s">
        <v>4353</v>
      </c>
      <c r="AW2902" t="s">
        <v>4353</v>
      </c>
      <c r="AX2902" t="s">
        <v>6157</v>
      </c>
      <c r="AY2902">
        <v>-150</v>
      </c>
      <c r="AZ2902">
        <v>-1550</v>
      </c>
      <c r="BA2902" t="s">
        <v>290</v>
      </c>
      <c r="BB2902" t="s">
        <v>6469</v>
      </c>
      <c r="BC2902" t="s">
        <v>6157</v>
      </c>
      <c r="BH2902" t="s">
        <v>1543</v>
      </c>
      <c r="BI2902" t="s">
        <v>7140</v>
      </c>
      <c r="BJ2902" t="s">
        <v>298</v>
      </c>
      <c r="BK2902" t="s">
        <v>308</v>
      </c>
      <c r="BL2902">
        <v>2015</v>
      </c>
      <c r="BM2902"/>
      <c r="BN2902"/>
      <c r="BO2902"/>
      <c r="BP2902"/>
      <c r="BQ2902" t="s">
        <v>6540</v>
      </c>
      <c r="BS2902" t="s">
        <v>7141</v>
      </c>
      <c r="BT2902" t="s">
        <v>7142</v>
      </c>
      <c r="BW2902">
        <v>-20.3</v>
      </c>
      <c r="BY2902">
        <v>6.5</v>
      </c>
      <c r="CB2902">
        <v>3.4</v>
      </c>
      <c r="CC2902">
        <v>40.4</v>
      </c>
      <c r="CD2902">
        <v>13.8</v>
      </c>
    </row>
    <row r="2903" spans="1:82" ht="16" customHeight="1">
      <c r="A2903">
        <v>2902</v>
      </c>
      <c r="B2903" t="s">
        <v>7107</v>
      </c>
      <c r="C2903" s="2">
        <v>44970</v>
      </c>
      <c r="E2903" t="s">
        <v>3097</v>
      </c>
      <c r="G2903" t="s">
        <v>3941</v>
      </c>
      <c r="H2903" t="s">
        <v>6157</v>
      </c>
      <c r="I2903" t="s">
        <v>3942</v>
      </c>
      <c r="J2903" t="s">
        <v>3943</v>
      </c>
      <c r="K2903" t="s">
        <v>4383</v>
      </c>
      <c r="L2903" t="s">
        <v>6157</v>
      </c>
      <c r="M2903" t="s">
        <v>3972</v>
      </c>
      <c r="N2903" t="s">
        <v>289</v>
      </c>
      <c r="O2903" t="s">
        <v>6986</v>
      </c>
      <c r="P2903" t="s">
        <v>3968</v>
      </c>
      <c r="Q2903" t="s">
        <v>3969</v>
      </c>
      <c r="R2903" t="s">
        <v>6990</v>
      </c>
      <c r="S2903" t="s">
        <v>4353</v>
      </c>
      <c r="T2903" t="s">
        <v>4353</v>
      </c>
      <c r="U2903" t="s">
        <v>6157</v>
      </c>
      <c r="X2903" t="s">
        <v>6157</v>
      </c>
      <c r="Y2903" t="s">
        <v>6157</v>
      </c>
      <c r="Z2903" t="s">
        <v>6157</v>
      </c>
      <c r="AA2903" t="s">
        <v>1388</v>
      </c>
      <c r="AB2903" t="s">
        <v>1378</v>
      </c>
      <c r="AC2903" t="s">
        <v>4353</v>
      </c>
      <c r="AD2903" t="s">
        <v>6157</v>
      </c>
      <c r="AE2903" t="s">
        <v>6157</v>
      </c>
      <c r="AF2903" t="s">
        <v>6157</v>
      </c>
      <c r="AG2903" t="s">
        <v>6157</v>
      </c>
      <c r="AH2903" t="s">
        <v>6157</v>
      </c>
      <c r="AI2903" t="s">
        <v>6157</v>
      </c>
      <c r="AJ2903" t="s">
        <v>6457</v>
      </c>
      <c r="AK2903" t="s">
        <v>261</v>
      </c>
      <c r="AL2903" t="s">
        <v>260</v>
      </c>
      <c r="AM2903" t="s">
        <v>259</v>
      </c>
      <c r="AN2903" t="s">
        <v>287</v>
      </c>
      <c r="AO2903" s="29">
        <v>173</v>
      </c>
      <c r="AP2903">
        <v>-4.1055780000000004</v>
      </c>
      <c r="AQ2903">
        <v>152.07304999999999</v>
      </c>
      <c r="AR2903" t="s">
        <v>289</v>
      </c>
      <c r="AS2903">
        <v>3</v>
      </c>
      <c r="AT2903" t="s">
        <v>4353</v>
      </c>
      <c r="AU2903" t="s">
        <v>274</v>
      </c>
      <c r="AV2903" t="s">
        <v>4353</v>
      </c>
      <c r="AW2903" t="s">
        <v>4353</v>
      </c>
      <c r="AX2903" t="s">
        <v>6157</v>
      </c>
      <c r="AY2903">
        <v>-150</v>
      </c>
      <c r="AZ2903">
        <v>-1550</v>
      </c>
      <c r="BA2903" t="s">
        <v>290</v>
      </c>
      <c r="BB2903" t="s">
        <v>6469</v>
      </c>
      <c r="BC2903" t="s">
        <v>6157</v>
      </c>
      <c r="BH2903" t="s">
        <v>1543</v>
      </c>
      <c r="BI2903" t="s">
        <v>7140</v>
      </c>
      <c r="BJ2903" t="s">
        <v>298</v>
      </c>
      <c r="BK2903" t="s">
        <v>308</v>
      </c>
      <c r="BL2903">
        <v>2015</v>
      </c>
      <c r="BM2903"/>
      <c r="BN2903"/>
      <c r="BO2903"/>
      <c r="BP2903"/>
      <c r="BQ2903" t="s">
        <v>6540</v>
      </c>
      <c r="BS2903" t="s">
        <v>7141</v>
      </c>
      <c r="BT2903" t="s">
        <v>7142</v>
      </c>
      <c r="BW2903">
        <v>-18.7</v>
      </c>
      <c r="BY2903">
        <v>8.1</v>
      </c>
      <c r="CB2903">
        <v>3.5</v>
      </c>
      <c r="CC2903">
        <v>38.700000000000003</v>
      </c>
      <c r="CD2903">
        <v>12.9</v>
      </c>
    </row>
    <row r="2904" spans="1:82" ht="16" customHeight="1">
      <c r="A2904">
        <v>2903</v>
      </c>
      <c r="B2904" t="s">
        <v>7107</v>
      </c>
      <c r="C2904" s="2">
        <v>44970</v>
      </c>
      <c r="E2904" t="s">
        <v>3098</v>
      </c>
      <c r="G2904" t="s">
        <v>3941</v>
      </c>
      <c r="H2904" t="s">
        <v>6157</v>
      </c>
      <c r="I2904" t="s">
        <v>3942</v>
      </c>
      <c r="J2904" t="s">
        <v>3943</v>
      </c>
      <c r="K2904" t="s">
        <v>4383</v>
      </c>
      <c r="L2904" t="s">
        <v>6157</v>
      </c>
      <c r="M2904" t="s">
        <v>3972</v>
      </c>
      <c r="N2904" t="s">
        <v>289</v>
      </c>
      <c r="O2904" t="s">
        <v>6986</v>
      </c>
      <c r="P2904" t="s">
        <v>3968</v>
      </c>
      <c r="Q2904" t="s">
        <v>3969</v>
      </c>
      <c r="R2904" t="s">
        <v>6990</v>
      </c>
      <c r="S2904" t="s">
        <v>4353</v>
      </c>
      <c r="T2904" t="s">
        <v>4353</v>
      </c>
      <c r="U2904" t="s">
        <v>6157</v>
      </c>
      <c r="X2904" t="s">
        <v>6157</v>
      </c>
      <c r="Y2904" t="s">
        <v>6157</v>
      </c>
      <c r="Z2904" t="s">
        <v>6157</v>
      </c>
      <c r="AA2904" t="s">
        <v>1388</v>
      </c>
      <c r="AB2904" t="s">
        <v>4022</v>
      </c>
      <c r="AC2904" t="s">
        <v>4353</v>
      </c>
      <c r="AD2904" t="s">
        <v>6157</v>
      </c>
      <c r="AE2904" t="s">
        <v>6157</v>
      </c>
      <c r="AF2904" t="s">
        <v>6157</v>
      </c>
      <c r="AG2904" t="s">
        <v>6157</v>
      </c>
      <c r="AH2904" t="s">
        <v>6157</v>
      </c>
      <c r="AI2904" t="s">
        <v>6157</v>
      </c>
      <c r="AJ2904" t="s">
        <v>6457</v>
      </c>
      <c r="AK2904" t="s">
        <v>261</v>
      </c>
      <c r="AL2904" t="s">
        <v>260</v>
      </c>
      <c r="AM2904" t="s">
        <v>259</v>
      </c>
      <c r="AN2904" t="s">
        <v>287</v>
      </c>
      <c r="AO2904" s="29">
        <v>173</v>
      </c>
      <c r="AP2904">
        <v>-4.1055780000000004</v>
      </c>
      <c r="AQ2904">
        <v>152.07304999999999</v>
      </c>
      <c r="AR2904" t="s">
        <v>289</v>
      </c>
      <c r="AS2904">
        <v>3</v>
      </c>
      <c r="AT2904" t="s">
        <v>4353</v>
      </c>
      <c r="AU2904" t="s">
        <v>274</v>
      </c>
      <c r="AV2904" t="s">
        <v>4353</v>
      </c>
      <c r="AW2904" t="s">
        <v>4353</v>
      </c>
      <c r="AX2904" t="s">
        <v>6157</v>
      </c>
      <c r="AY2904">
        <v>-150</v>
      </c>
      <c r="AZ2904">
        <v>-1550</v>
      </c>
      <c r="BA2904" t="s">
        <v>290</v>
      </c>
      <c r="BB2904" t="s">
        <v>6469</v>
      </c>
      <c r="BC2904" t="s">
        <v>6157</v>
      </c>
      <c r="BH2904" t="s">
        <v>1543</v>
      </c>
      <c r="BI2904" t="s">
        <v>7140</v>
      </c>
      <c r="BJ2904" t="s">
        <v>298</v>
      </c>
      <c r="BK2904" t="s">
        <v>308</v>
      </c>
      <c r="BL2904">
        <v>2015</v>
      </c>
      <c r="BM2904"/>
      <c r="BN2904"/>
      <c r="BO2904"/>
      <c r="BP2904"/>
      <c r="BQ2904" t="s">
        <v>6540</v>
      </c>
      <c r="BS2904" t="s">
        <v>7141</v>
      </c>
      <c r="BT2904" t="s">
        <v>7142</v>
      </c>
      <c r="BW2904">
        <v>-20.6</v>
      </c>
      <c r="BY2904">
        <v>6.8</v>
      </c>
      <c r="CB2904">
        <v>3.8</v>
      </c>
      <c r="CC2904">
        <v>39.299999999999997</v>
      </c>
      <c r="CD2904">
        <v>11.9</v>
      </c>
    </row>
    <row r="2905" spans="1:82" ht="16" customHeight="1">
      <c r="A2905">
        <v>2904</v>
      </c>
      <c r="B2905" t="s">
        <v>7107</v>
      </c>
      <c r="C2905" s="2">
        <v>44970</v>
      </c>
      <c r="E2905" t="s">
        <v>3099</v>
      </c>
      <c r="G2905" t="s">
        <v>3941</v>
      </c>
      <c r="H2905" t="s">
        <v>6157</v>
      </c>
      <c r="I2905" t="s">
        <v>3942</v>
      </c>
      <c r="J2905" t="s">
        <v>3943</v>
      </c>
      <c r="K2905" t="s">
        <v>4383</v>
      </c>
      <c r="L2905" t="s">
        <v>6157</v>
      </c>
      <c r="M2905" t="s">
        <v>3972</v>
      </c>
      <c r="N2905" t="s">
        <v>289</v>
      </c>
      <c r="O2905" t="s">
        <v>6986</v>
      </c>
      <c r="P2905" t="s">
        <v>3968</v>
      </c>
      <c r="Q2905" t="s">
        <v>3969</v>
      </c>
      <c r="R2905" t="s">
        <v>6990</v>
      </c>
      <c r="S2905" t="s">
        <v>4353</v>
      </c>
      <c r="T2905" t="s">
        <v>4353</v>
      </c>
      <c r="U2905" t="s">
        <v>6157</v>
      </c>
      <c r="X2905" t="s">
        <v>6157</v>
      </c>
      <c r="Y2905" t="s">
        <v>6157</v>
      </c>
      <c r="Z2905" t="s">
        <v>6157</v>
      </c>
      <c r="AA2905" t="s">
        <v>1388</v>
      </c>
      <c r="AB2905" t="s">
        <v>246</v>
      </c>
      <c r="AC2905" t="s">
        <v>4353</v>
      </c>
      <c r="AD2905" t="s">
        <v>6157</v>
      </c>
      <c r="AE2905" t="s">
        <v>6157</v>
      </c>
      <c r="AF2905" t="s">
        <v>6157</v>
      </c>
      <c r="AG2905" t="s">
        <v>6157</v>
      </c>
      <c r="AH2905" t="s">
        <v>6157</v>
      </c>
      <c r="AI2905" t="s">
        <v>6157</v>
      </c>
      <c r="AJ2905" t="s">
        <v>6457</v>
      </c>
      <c r="AK2905" t="s">
        <v>261</v>
      </c>
      <c r="AL2905" t="s">
        <v>260</v>
      </c>
      <c r="AM2905" t="s">
        <v>259</v>
      </c>
      <c r="AN2905" t="s">
        <v>287</v>
      </c>
      <c r="AO2905" s="29">
        <v>173</v>
      </c>
      <c r="AP2905">
        <v>-4.1055780000000004</v>
      </c>
      <c r="AQ2905">
        <v>152.07304999999999</v>
      </c>
      <c r="AR2905" t="s">
        <v>289</v>
      </c>
      <c r="AS2905">
        <v>3</v>
      </c>
      <c r="AT2905" t="s">
        <v>4353</v>
      </c>
      <c r="AU2905" t="s">
        <v>274</v>
      </c>
      <c r="AV2905" t="s">
        <v>4353</v>
      </c>
      <c r="AW2905" t="s">
        <v>4353</v>
      </c>
      <c r="AX2905" t="s">
        <v>6157</v>
      </c>
      <c r="AY2905">
        <v>-150</v>
      </c>
      <c r="AZ2905">
        <v>-1550</v>
      </c>
      <c r="BA2905" t="s">
        <v>290</v>
      </c>
      <c r="BB2905" t="s">
        <v>6469</v>
      </c>
      <c r="BC2905" t="s">
        <v>6157</v>
      </c>
      <c r="BH2905" t="s">
        <v>1543</v>
      </c>
      <c r="BI2905" t="s">
        <v>7140</v>
      </c>
      <c r="BJ2905" t="s">
        <v>298</v>
      </c>
      <c r="BK2905" t="s">
        <v>308</v>
      </c>
      <c r="BL2905">
        <v>2015</v>
      </c>
      <c r="BM2905"/>
      <c r="BN2905"/>
      <c r="BO2905"/>
      <c r="BP2905"/>
      <c r="BQ2905" t="s">
        <v>6540</v>
      </c>
      <c r="BS2905" t="s">
        <v>7141</v>
      </c>
      <c r="BT2905" t="s">
        <v>7142</v>
      </c>
      <c r="BW2905">
        <v>-20</v>
      </c>
      <c r="BY2905">
        <v>7.7</v>
      </c>
      <c r="CB2905">
        <v>3.5</v>
      </c>
      <c r="CC2905">
        <v>39.200000000000003</v>
      </c>
      <c r="CD2905">
        <v>13.1</v>
      </c>
    </row>
    <row r="2906" spans="1:82" ht="16" customHeight="1">
      <c r="A2906">
        <v>2905</v>
      </c>
      <c r="B2906" t="s">
        <v>7107</v>
      </c>
      <c r="C2906" s="2">
        <v>44970</v>
      </c>
      <c r="E2906" t="s">
        <v>3100</v>
      </c>
      <c r="G2906" t="s">
        <v>3941</v>
      </c>
      <c r="H2906" t="s">
        <v>6157</v>
      </c>
      <c r="I2906" t="s">
        <v>3942</v>
      </c>
      <c r="J2906" t="s">
        <v>3943</v>
      </c>
      <c r="K2906" t="s">
        <v>4383</v>
      </c>
      <c r="L2906" t="s">
        <v>6157</v>
      </c>
      <c r="M2906" t="s">
        <v>3972</v>
      </c>
      <c r="N2906" t="s">
        <v>289</v>
      </c>
      <c r="O2906" t="s">
        <v>6986</v>
      </c>
      <c r="P2906" t="s">
        <v>3968</v>
      </c>
      <c r="Q2906" t="s">
        <v>3969</v>
      </c>
      <c r="R2906" t="s">
        <v>6990</v>
      </c>
      <c r="S2906" t="s">
        <v>4353</v>
      </c>
      <c r="T2906" t="s">
        <v>4353</v>
      </c>
      <c r="U2906" t="s">
        <v>6157</v>
      </c>
      <c r="X2906" t="s">
        <v>6157</v>
      </c>
      <c r="Y2906" t="s">
        <v>6157</v>
      </c>
      <c r="Z2906" t="s">
        <v>6157</v>
      </c>
      <c r="AA2906" t="s">
        <v>1388</v>
      </c>
      <c r="AB2906" t="s">
        <v>1376</v>
      </c>
      <c r="AC2906" t="s">
        <v>4353</v>
      </c>
      <c r="AD2906" t="s">
        <v>6157</v>
      </c>
      <c r="AE2906" t="s">
        <v>6157</v>
      </c>
      <c r="AF2906" t="s">
        <v>6157</v>
      </c>
      <c r="AG2906" t="s">
        <v>6157</v>
      </c>
      <c r="AH2906" t="s">
        <v>6157</v>
      </c>
      <c r="AI2906" t="s">
        <v>6157</v>
      </c>
      <c r="AJ2906" t="s">
        <v>6457</v>
      </c>
      <c r="AK2906" t="s">
        <v>261</v>
      </c>
      <c r="AL2906" t="s">
        <v>260</v>
      </c>
      <c r="AM2906" t="s">
        <v>259</v>
      </c>
      <c r="AN2906" t="s">
        <v>287</v>
      </c>
      <c r="AO2906" s="29">
        <v>173</v>
      </c>
      <c r="AP2906">
        <v>-4.1055780000000004</v>
      </c>
      <c r="AQ2906">
        <v>152.07304999999999</v>
      </c>
      <c r="AR2906" t="s">
        <v>289</v>
      </c>
      <c r="AS2906">
        <v>3</v>
      </c>
      <c r="AT2906" t="s">
        <v>4353</v>
      </c>
      <c r="AU2906" t="s">
        <v>274</v>
      </c>
      <c r="AV2906" t="s">
        <v>4353</v>
      </c>
      <c r="AW2906" t="s">
        <v>4353</v>
      </c>
      <c r="AX2906" t="s">
        <v>6157</v>
      </c>
      <c r="AY2906">
        <v>-150</v>
      </c>
      <c r="AZ2906">
        <v>-1550</v>
      </c>
      <c r="BA2906" t="s">
        <v>290</v>
      </c>
      <c r="BB2906" t="s">
        <v>6469</v>
      </c>
      <c r="BC2906" t="s">
        <v>6157</v>
      </c>
      <c r="BH2906" t="s">
        <v>1543</v>
      </c>
      <c r="BI2906" t="s">
        <v>7140</v>
      </c>
      <c r="BJ2906" t="s">
        <v>298</v>
      </c>
      <c r="BK2906" t="s">
        <v>308</v>
      </c>
      <c r="BL2906">
        <v>2015</v>
      </c>
      <c r="BM2906"/>
      <c r="BN2906"/>
      <c r="BO2906"/>
      <c r="BP2906"/>
      <c r="BQ2906" t="s">
        <v>6540</v>
      </c>
      <c r="BS2906" t="s">
        <v>7141</v>
      </c>
      <c r="BT2906" t="s">
        <v>7142</v>
      </c>
      <c r="BW2906">
        <v>-19.100000000000001</v>
      </c>
      <c r="BY2906">
        <v>7.3</v>
      </c>
      <c r="CB2906">
        <v>3.4</v>
      </c>
      <c r="CC2906">
        <v>43.7</v>
      </c>
      <c r="CD2906">
        <v>15</v>
      </c>
    </row>
    <row r="2907" spans="1:82" ht="16" customHeight="1">
      <c r="A2907">
        <v>2906</v>
      </c>
      <c r="B2907" t="s">
        <v>7107</v>
      </c>
      <c r="C2907" s="2">
        <v>44970</v>
      </c>
      <c r="E2907" t="s">
        <v>3101</v>
      </c>
      <c r="G2907" t="s">
        <v>3941</v>
      </c>
      <c r="H2907" t="s">
        <v>6157</v>
      </c>
      <c r="I2907" t="s">
        <v>3942</v>
      </c>
      <c r="J2907" t="s">
        <v>3943</v>
      </c>
      <c r="K2907" t="s">
        <v>4383</v>
      </c>
      <c r="L2907" t="s">
        <v>6157</v>
      </c>
      <c r="M2907" t="s">
        <v>3972</v>
      </c>
      <c r="N2907" t="s">
        <v>289</v>
      </c>
      <c r="O2907" t="s">
        <v>6986</v>
      </c>
      <c r="P2907" t="s">
        <v>3968</v>
      </c>
      <c r="Q2907" t="s">
        <v>3969</v>
      </c>
      <c r="R2907" t="s">
        <v>6990</v>
      </c>
      <c r="S2907" t="s">
        <v>4353</v>
      </c>
      <c r="T2907" t="s">
        <v>4353</v>
      </c>
      <c r="U2907" t="s">
        <v>6157</v>
      </c>
      <c r="X2907" t="s">
        <v>6157</v>
      </c>
      <c r="Y2907" t="s">
        <v>6157</v>
      </c>
      <c r="Z2907" t="s">
        <v>6157</v>
      </c>
      <c r="AA2907" t="s">
        <v>1388</v>
      </c>
      <c r="AB2907" t="s">
        <v>223</v>
      </c>
      <c r="AC2907" t="s">
        <v>4353</v>
      </c>
      <c r="AD2907" t="s">
        <v>6157</v>
      </c>
      <c r="AE2907" t="s">
        <v>6157</v>
      </c>
      <c r="AF2907" t="s">
        <v>6157</v>
      </c>
      <c r="AG2907" t="s">
        <v>6157</v>
      </c>
      <c r="AH2907" t="s">
        <v>6157</v>
      </c>
      <c r="AI2907" t="s">
        <v>6157</v>
      </c>
      <c r="AJ2907" t="s">
        <v>6457</v>
      </c>
      <c r="AK2907" t="s">
        <v>261</v>
      </c>
      <c r="AL2907" t="s">
        <v>260</v>
      </c>
      <c r="AM2907" t="s">
        <v>259</v>
      </c>
      <c r="AN2907" t="s">
        <v>287</v>
      </c>
      <c r="AO2907" s="29">
        <v>173</v>
      </c>
      <c r="AP2907">
        <v>-4.1055780000000004</v>
      </c>
      <c r="AQ2907">
        <v>152.07304999999999</v>
      </c>
      <c r="AR2907" t="s">
        <v>289</v>
      </c>
      <c r="AS2907">
        <v>3</v>
      </c>
      <c r="AT2907" t="s">
        <v>4353</v>
      </c>
      <c r="AU2907" t="s">
        <v>274</v>
      </c>
      <c r="AV2907" t="s">
        <v>4353</v>
      </c>
      <c r="AW2907" t="s">
        <v>4353</v>
      </c>
      <c r="AX2907" t="s">
        <v>6157</v>
      </c>
      <c r="AY2907">
        <v>-150</v>
      </c>
      <c r="AZ2907">
        <v>-1550</v>
      </c>
      <c r="BA2907" t="s">
        <v>290</v>
      </c>
      <c r="BB2907" t="s">
        <v>6469</v>
      </c>
      <c r="BC2907" t="s">
        <v>6157</v>
      </c>
      <c r="BH2907" t="s">
        <v>1543</v>
      </c>
      <c r="BI2907" t="s">
        <v>7140</v>
      </c>
      <c r="BJ2907" t="s">
        <v>298</v>
      </c>
      <c r="BK2907" t="s">
        <v>308</v>
      </c>
      <c r="BL2907">
        <v>2015</v>
      </c>
      <c r="BM2907"/>
      <c r="BN2907"/>
      <c r="BO2907"/>
      <c r="BP2907"/>
      <c r="BQ2907" t="s">
        <v>6540</v>
      </c>
      <c r="BS2907" t="s">
        <v>7141</v>
      </c>
      <c r="BT2907" t="s">
        <v>7142</v>
      </c>
      <c r="BW2907">
        <v>-20.5</v>
      </c>
      <c r="BY2907">
        <v>7</v>
      </c>
      <c r="CB2907">
        <v>3.4</v>
      </c>
      <c r="CC2907">
        <v>38.5</v>
      </c>
      <c r="CD2907">
        <v>13.1</v>
      </c>
    </row>
    <row r="2908" spans="1:82" ht="16" customHeight="1">
      <c r="A2908">
        <v>2907</v>
      </c>
      <c r="B2908" t="s">
        <v>7107</v>
      </c>
      <c r="C2908" s="2">
        <v>44970</v>
      </c>
      <c r="E2908" t="s">
        <v>3102</v>
      </c>
      <c r="G2908" t="s">
        <v>3941</v>
      </c>
      <c r="H2908" t="s">
        <v>6157</v>
      </c>
      <c r="I2908" t="s">
        <v>3942</v>
      </c>
      <c r="J2908" t="s">
        <v>3943</v>
      </c>
      <c r="K2908" t="s">
        <v>4383</v>
      </c>
      <c r="L2908" t="s">
        <v>6157</v>
      </c>
      <c r="M2908" t="s">
        <v>3972</v>
      </c>
      <c r="N2908" t="s">
        <v>289</v>
      </c>
      <c r="O2908" t="s">
        <v>6986</v>
      </c>
      <c r="P2908" t="s">
        <v>3968</v>
      </c>
      <c r="Q2908" t="s">
        <v>3969</v>
      </c>
      <c r="R2908" t="s">
        <v>6990</v>
      </c>
      <c r="S2908" t="s">
        <v>4353</v>
      </c>
      <c r="T2908" t="s">
        <v>4353</v>
      </c>
      <c r="U2908" t="s">
        <v>6157</v>
      </c>
      <c r="X2908" t="s">
        <v>6157</v>
      </c>
      <c r="Y2908" t="s">
        <v>6157</v>
      </c>
      <c r="Z2908" t="s">
        <v>6157</v>
      </c>
      <c r="AA2908" t="s">
        <v>1388</v>
      </c>
      <c r="AB2908" t="s">
        <v>4022</v>
      </c>
      <c r="AC2908" t="s">
        <v>4353</v>
      </c>
      <c r="AD2908" t="s">
        <v>6157</v>
      </c>
      <c r="AE2908" t="s">
        <v>6157</v>
      </c>
      <c r="AF2908" t="s">
        <v>6157</v>
      </c>
      <c r="AG2908" t="s">
        <v>6157</v>
      </c>
      <c r="AH2908" t="s">
        <v>6157</v>
      </c>
      <c r="AI2908" t="s">
        <v>6157</v>
      </c>
      <c r="AJ2908" t="s">
        <v>6457</v>
      </c>
      <c r="AK2908" t="s">
        <v>261</v>
      </c>
      <c r="AL2908" t="s">
        <v>260</v>
      </c>
      <c r="AM2908" t="s">
        <v>259</v>
      </c>
      <c r="AN2908" t="s">
        <v>287</v>
      </c>
      <c r="AO2908" s="29">
        <v>173</v>
      </c>
      <c r="AP2908">
        <v>-4.1055780000000004</v>
      </c>
      <c r="AQ2908">
        <v>152.07304999999999</v>
      </c>
      <c r="AR2908" t="s">
        <v>289</v>
      </c>
      <c r="AS2908">
        <v>3</v>
      </c>
      <c r="AT2908" t="s">
        <v>4353</v>
      </c>
      <c r="AU2908" t="s">
        <v>274</v>
      </c>
      <c r="AV2908" t="s">
        <v>4353</v>
      </c>
      <c r="AW2908" t="s">
        <v>4353</v>
      </c>
      <c r="AX2908" t="s">
        <v>6157</v>
      </c>
      <c r="AY2908">
        <v>-150</v>
      </c>
      <c r="AZ2908">
        <v>-1550</v>
      </c>
      <c r="BA2908" t="s">
        <v>290</v>
      </c>
      <c r="BB2908" t="s">
        <v>6469</v>
      </c>
      <c r="BC2908" t="s">
        <v>6157</v>
      </c>
      <c r="BH2908" t="s">
        <v>1543</v>
      </c>
      <c r="BI2908" t="s">
        <v>7140</v>
      </c>
      <c r="BJ2908" t="s">
        <v>298</v>
      </c>
      <c r="BK2908" t="s">
        <v>308</v>
      </c>
      <c r="BL2908">
        <v>2015</v>
      </c>
      <c r="BM2908"/>
      <c r="BN2908"/>
      <c r="BO2908"/>
      <c r="BP2908"/>
      <c r="BQ2908" t="s">
        <v>6540</v>
      </c>
      <c r="BS2908" t="s">
        <v>7141</v>
      </c>
      <c r="BT2908" t="s">
        <v>7142</v>
      </c>
      <c r="BW2908">
        <v>-19.2</v>
      </c>
      <c r="BY2908">
        <v>10.1</v>
      </c>
      <c r="CB2908">
        <v>3.4</v>
      </c>
      <c r="CC2908">
        <v>42.3</v>
      </c>
      <c r="CD2908">
        <v>14.6</v>
      </c>
    </row>
    <row r="2909" spans="1:82" ht="16" customHeight="1">
      <c r="A2909">
        <v>2908</v>
      </c>
      <c r="B2909" t="s">
        <v>7107</v>
      </c>
      <c r="C2909" s="2">
        <v>44970</v>
      </c>
      <c r="E2909" t="s">
        <v>3103</v>
      </c>
      <c r="G2909" t="s">
        <v>3941</v>
      </c>
      <c r="H2909" t="s">
        <v>6157</v>
      </c>
      <c r="I2909" t="s">
        <v>3942</v>
      </c>
      <c r="J2909" t="s">
        <v>3943</v>
      </c>
      <c r="K2909" t="s">
        <v>4383</v>
      </c>
      <c r="L2909" t="s">
        <v>6157</v>
      </c>
      <c r="M2909" t="s">
        <v>3972</v>
      </c>
      <c r="N2909" t="s">
        <v>289</v>
      </c>
      <c r="O2909" t="s">
        <v>6986</v>
      </c>
      <c r="P2909" t="s">
        <v>3968</v>
      </c>
      <c r="Q2909" t="s">
        <v>3969</v>
      </c>
      <c r="R2909" t="s">
        <v>6990</v>
      </c>
      <c r="S2909" t="s">
        <v>4353</v>
      </c>
      <c r="T2909" t="s">
        <v>4353</v>
      </c>
      <c r="U2909" t="s">
        <v>6157</v>
      </c>
      <c r="X2909" t="s">
        <v>6157</v>
      </c>
      <c r="Y2909" t="s">
        <v>6157</v>
      </c>
      <c r="Z2909" t="s">
        <v>6157</v>
      </c>
      <c r="AA2909" t="s">
        <v>1388</v>
      </c>
      <c r="AB2909" t="s">
        <v>248</v>
      </c>
      <c r="AC2909" t="s">
        <v>4353</v>
      </c>
      <c r="AD2909" t="s">
        <v>6157</v>
      </c>
      <c r="AE2909" t="s">
        <v>6157</v>
      </c>
      <c r="AF2909" t="s">
        <v>6157</v>
      </c>
      <c r="AG2909" t="s">
        <v>6157</v>
      </c>
      <c r="AH2909" t="s">
        <v>6157</v>
      </c>
      <c r="AI2909" t="s">
        <v>6157</v>
      </c>
      <c r="AJ2909" t="s">
        <v>6457</v>
      </c>
      <c r="AK2909" t="s">
        <v>261</v>
      </c>
      <c r="AL2909" t="s">
        <v>260</v>
      </c>
      <c r="AM2909" t="s">
        <v>259</v>
      </c>
      <c r="AN2909" t="s">
        <v>287</v>
      </c>
      <c r="AO2909" s="29">
        <v>173</v>
      </c>
      <c r="AP2909">
        <v>-4.1055780000000004</v>
      </c>
      <c r="AQ2909">
        <v>152.07304999999999</v>
      </c>
      <c r="AR2909" t="s">
        <v>289</v>
      </c>
      <c r="AS2909">
        <v>3</v>
      </c>
      <c r="AT2909" t="s">
        <v>4353</v>
      </c>
      <c r="AU2909" t="s">
        <v>274</v>
      </c>
      <c r="AV2909" t="s">
        <v>4353</v>
      </c>
      <c r="AW2909" t="s">
        <v>4353</v>
      </c>
      <c r="AX2909" t="s">
        <v>6157</v>
      </c>
      <c r="AY2909">
        <v>-150</v>
      </c>
      <c r="AZ2909">
        <v>-1550</v>
      </c>
      <c r="BA2909" t="s">
        <v>290</v>
      </c>
      <c r="BB2909" t="s">
        <v>6469</v>
      </c>
      <c r="BC2909" t="s">
        <v>6157</v>
      </c>
      <c r="BH2909" t="s">
        <v>1543</v>
      </c>
      <c r="BI2909" t="s">
        <v>7140</v>
      </c>
      <c r="BJ2909" t="s">
        <v>298</v>
      </c>
      <c r="BK2909" t="s">
        <v>308</v>
      </c>
      <c r="BL2909">
        <v>2015</v>
      </c>
      <c r="BM2909"/>
      <c r="BN2909"/>
      <c r="BO2909"/>
      <c r="BP2909"/>
      <c r="BQ2909" t="s">
        <v>6540</v>
      </c>
      <c r="BS2909" t="s">
        <v>7141</v>
      </c>
      <c r="BT2909" t="s">
        <v>7142</v>
      </c>
      <c r="BW2909">
        <v>-17.3</v>
      </c>
      <c r="BY2909">
        <v>12.3</v>
      </c>
      <c r="CB2909">
        <v>3.3</v>
      </c>
      <c r="CC2909">
        <v>43.7</v>
      </c>
      <c r="CD2909">
        <v>15.4</v>
      </c>
    </row>
    <row r="2910" spans="1:82" ht="16" customHeight="1">
      <c r="A2910">
        <v>2909</v>
      </c>
      <c r="B2910" t="s">
        <v>7107</v>
      </c>
      <c r="C2910" s="2">
        <v>44970</v>
      </c>
      <c r="E2910" t="s">
        <v>3104</v>
      </c>
      <c r="G2910" t="s">
        <v>3941</v>
      </c>
      <c r="H2910" t="s">
        <v>6157</v>
      </c>
      <c r="I2910" t="s">
        <v>3942</v>
      </c>
      <c r="J2910" t="s">
        <v>3943</v>
      </c>
      <c r="K2910" t="s">
        <v>4383</v>
      </c>
      <c r="L2910" t="s">
        <v>6157</v>
      </c>
      <c r="M2910" t="s">
        <v>3972</v>
      </c>
      <c r="N2910" t="s">
        <v>289</v>
      </c>
      <c r="O2910" t="s">
        <v>6986</v>
      </c>
      <c r="P2910" t="s">
        <v>3968</v>
      </c>
      <c r="Q2910" t="s">
        <v>3969</v>
      </c>
      <c r="R2910" t="s">
        <v>6990</v>
      </c>
      <c r="S2910" t="s">
        <v>4353</v>
      </c>
      <c r="T2910" t="s">
        <v>4353</v>
      </c>
      <c r="U2910" t="s">
        <v>6157</v>
      </c>
      <c r="X2910" t="s">
        <v>6157</v>
      </c>
      <c r="Y2910" t="s">
        <v>6157</v>
      </c>
      <c r="Z2910" t="s">
        <v>6157</v>
      </c>
      <c r="AA2910" t="s">
        <v>1388</v>
      </c>
      <c r="AB2910" t="s">
        <v>246</v>
      </c>
      <c r="AC2910" t="s">
        <v>4353</v>
      </c>
      <c r="AD2910" t="s">
        <v>6157</v>
      </c>
      <c r="AE2910" t="s">
        <v>6157</v>
      </c>
      <c r="AF2910" t="s">
        <v>6157</v>
      </c>
      <c r="AG2910" t="s">
        <v>6157</v>
      </c>
      <c r="AH2910" t="s">
        <v>6157</v>
      </c>
      <c r="AI2910" t="s">
        <v>6157</v>
      </c>
      <c r="AJ2910" t="s">
        <v>6457</v>
      </c>
      <c r="AK2910" t="s">
        <v>261</v>
      </c>
      <c r="AL2910" t="s">
        <v>260</v>
      </c>
      <c r="AM2910" t="s">
        <v>259</v>
      </c>
      <c r="AN2910" t="s">
        <v>287</v>
      </c>
      <c r="AO2910" s="29">
        <v>173</v>
      </c>
      <c r="AP2910">
        <v>-4.1055780000000004</v>
      </c>
      <c r="AQ2910">
        <v>152.07304999999999</v>
      </c>
      <c r="AR2910" t="s">
        <v>289</v>
      </c>
      <c r="AS2910">
        <v>3</v>
      </c>
      <c r="AT2910" t="s">
        <v>4353</v>
      </c>
      <c r="AU2910" t="s">
        <v>274</v>
      </c>
      <c r="AV2910" t="s">
        <v>4353</v>
      </c>
      <c r="AW2910" t="s">
        <v>4353</v>
      </c>
      <c r="AX2910" t="s">
        <v>6157</v>
      </c>
      <c r="AY2910">
        <v>-150</v>
      </c>
      <c r="AZ2910">
        <v>-1550</v>
      </c>
      <c r="BA2910" t="s">
        <v>290</v>
      </c>
      <c r="BB2910" t="s">
        <v>6469</v>
      </c>
      <c r="BC2910" t="s">
        <v>6157</v>
      </c>
      <c r="BH2910" t="s">
        <v>1543</v>
      </c>
      <c r="BI2910" t="s">
        <v>7140</v>
      </c>
      <c r="BJ2910" t="s">
        <v>298</v>
      </c>
      <c r="BK2910" t="s">
        <v>308</v>
      </c>
      <c r="BL2910">
        <v>2015</v>
      </c>
      <c r="BM2910"/>
      <c r="BN2910"/>
      <c r="BO2910"/>
      <c r="BP2910"/>
      <c r="BQ2910" t="s">
        <v>6540</v>
      </c>
      <c r="BS2910" t="s">
        <v>7141</v>
      </c>
      <c r="BT2910" t="s">
        <v>7142</v>
      </c>
      <c r="BW2910">
        <v>-19.899999999999999</v>
      </c>
      <c r="BY2910">
        <v>8.1999999999999993</v>
      </c>
      <c r="CB2910">
        <v>3.4</v>
      </c>
      <c r="CC2910">
        <v>43.6</v>
      </c>
      <c r="CD2910">
        <v>14.8</v>
      </c>
    </row>
    <row r="2911" spans="1:82" ht="16" customHeight="1">
      <c r="A2911">
        <v>2910</v>
      </c>
      <c r="B2911" t="s">
        <v>7107</v>
      </c>
      <c r="C2911" s="2">
        <v>44970</v>
      </c>
      <c r="E2911" t="s">
        <v>3105</v>
      </c>
      <c r="G2911" t="s">
        <v>3941</v>
      </c>
      <c r="H2911" t="s">
        <v>6157</v>
      </c>
      <c r="I2911" t="s">
        <v>3942</v>
      </c>
      <c r="J2911" t="s">
        <v>3943</v>
      </c>
      <c r="K2911" t="s">
        <v>4383</v>
      </c>
      <c r="L2911" t="s">
        <v>6157</v>
      </c>
      <c r="M2911" t="s">
        <v>3972</v>
      </c>
      <c r="N2911" t="s">
        <v>289</v>
      </c>
      <c r="O2911" t="s">
        <v>6986</v>
      </c>
      <c r="P2911" t="s">
        <v>3968</v>
      </c>
      <c r="Q2911" t="s">
        <v>3969</v>
      </c>
      <c r="R2911" t="s">
        <v>6990</v>
      </c>
      <c r="S2911" t="s">
        <v>4353</v>
      </c>
      <c r="T2911" t="s">
        <v>4353</v>
      </c>
      <c r="U2911" t="s">
        <v>6157</v>
      </c>
      <c r="X2911" t="s">
        <v>6157</v>
      </c>
      <c r="Y2911" t="s">
        <v>6157</v>
      </c>
      <c r="Z2911" t="s">
        <v>6157</v>
      </c>
      <c r="AA2911" t="s">
        <v>1388</v>
      </c>
      <c r="AB2911" t="s">
        <v>250</v>
      </c>
      <c r="AC2911" t="s">
        <v>4353</v>
      </c>
      <c r="AD2911" t="s">
        <v>6157</v>
      </c>
      <c r="AE2911" t="s">
        <v>6157</v>
      </c>
      <c r="AF2911" t="s">
        <v>6157</v>
      </c>
      <c r="AG2911" t="s">
        <v>6157</v>
      </c>
      <c r="AH2911" t="s">
        <v>6157</v>
      </c>
      <c r="AI2911" t="s">
        <v>6157</v>
      </c>
      <c r="AJ2911" t="s">
        <v>6457</v>
      </c>
      <c r="AK2911" t="s">
        <v>261</v>
      </c>
      <c r="AL2911" t="s">
        <v>260</v>
      </c>
      <c r="AM2911" t="s">
        <v>259</v>
      </c>
      <c r="AN2911" t="s">
        <v>287</v>
      </c>
      <c r="AO2911" s="29">
        <v>173</v>
      </c>
      <c r="AP2911">
        <v>-4.1055780000000004</v>
      </c>
      <c r="AQ2911">
        <v>152.07304999999999</v>
      </c>
      <c r="AR2911" t="s">
        <v>289</v>
      </c>
      <c r="AS2911">
        <v>3</v>
      </c>
      <c r="AT2911" t="s">
        <v>4353</v>
      </c>
      <c r="AU2911" t="s">
        <v>274</v>
      </c>
      <c r="AV2911" t="s">
        <v>4353</v>
      </c>
      <c r="AW2911" t="s">
        <v>4353</v>
      </c>
      <c r="AX2911" t="s">
        <v>6157</v>
      </c>
      <c r="AY2911">
        <v>-150</v>
      </c>
      <c r="AZ2911">
        <v>-1550</v>
      </c>
      <c r="BA2911" t="s">
        <v>290</v>
      </c>
      <c r="BB2911" t="s">
        <v>6469</v>
      </c>
      <c r="BC2911" t="s">
        <v>6157</v>
      </c>
      <c r="BH2911" t="s">
        <v>1543</v>
      </c>
      <c r="BI2911" t="s">
        <v>7140</v>
      </c>
      <c r="BJ2911" t="s">
        <v>298</v>
      </c>
      <c r="BK2911" t="s">
        <v>308</v>
      </c>
      <c r="BL2911">
        <v>2015</v>
      </c>
      <c r="BM2911"/>
      <c r="BN2911"/>
      <c r="BO2911"/>
      <c r="BP2911"/>
      <c r="BQ2911" t="s">
        <v>6540</v>
      </c>
      <c r="BS2911" t="s">
        <v>7141</v>
      </c>
      <c r="BT2911" t="s">
        <v>7142</v>
      </c>
      <c r="BW2911">
        <v>-19.2</v>
      </c>
      <c r="BY2911">
        <v>9.1</v>
      </c>
      <c r="CB2911">
        <v>3.4</v>
      </c>
      <c r="CC2911">
        <v>42.4</v>
      </c>
      <c r="CD2911">
        <v>14.4</v>
      </c>
    </row>
    <row r="2912" spans="1:82" ht="16" customHeight="1">
      <c r="A2912">
        <v>2911</v>
      </c>
      <c r="B2912" t="s">
        <v>7107</v>
      </c>
      <c r="C2912" s="2">
        <v>44970</v>
      </c>
      <c r="E2912" t="s">
        <v>3106</v>
      </c>
      <c r="G2912" t="s">
        <v>3941</v>
      </c>
      <c r="H2912" t="s">
        <v>6157</v>
      </c>
      <c r="I2912" t="s">
        <v>3942</v>
      </c>
      <c r="J2912" t="s">
        <v>3943</v>
      </c>
      <c r="K2912" t="s">
        <v>4383</v>
      </c>
      <c r="L2912" t="s">
        <v>6157</v>
      </c>
      <c r="M2912" t="s">
        <v>3972</v>
      </c>
      <c r="N2912" t="s">
        <v>289</v>
      </c>
      <c r="O2912" t="s">
        <v>6986</v>
      </c>
      <c r="P2912" t="s">
        <v>3968</v>
      </c>
      <c r="Q2912" t="s">
        <v>3969</v>
      </c>
      <c r="R2912" t="s">
        <v>6990</v>
      </c>
      <c r="S2912" t="s">
        <v>4353</v>
      </c>
      <c r="T2912" t="s">
        <v>4353</v>
      </c>
      <c r="U2912" t="s">
        <v>6157</v>
      </c>
      <c r="X2912" t="s">
        <v>6157</v>
      </c>
      <c r="Y2912" t="s">
        <v>6157</v>
      </c>
      <c r="Z2912" t="s">
        <v>6157</v>
      </c>
      <c r="AA2912" t="s">
        <v>1388</v>
      </c>
      <c r="AB2912" t="s">
        <v>246</v>
      </c>
      <c r="AC2912" t="s">
        <v>4353</v>
      </c>
      <c r="AD2912" t="s">
        <v>6157</v>
      </c>
      <c r="AE2912" t="s">
        <v>6157</v>
      </c>
      <c r="AF2912" t="s">
        <v>6157</v>
      </c>
      <c r="AG2912" t="s">
        <v>6157</v>
      </c>
      <c r="AH2912" t="s">
        <v>6157</v>
      </c>
      <c r="AI2912" t="s">
        <v>6157</v>
      </c>
      <c r="AJ2912" t="s">
        <v>6457</v>
      </c>
      <c r="AK2912" t="s">
        <v>261</v>
      </c>
      <c r="AL2912" t="s">
        <v>260</v>
      </c>
      <c r="AM2912" t="s">
        <v>259</v>
      </c>
      <c r="AN2912" t="s">
        <v>287</v>
      </c>
      <c r="AO2912" s="29">
        <v>173</v>
      </c>
      <c r="AP2912">
        <v>-4.1055780000000004</v>
      </c>
      <c r="AQ2912">
        <v>152.07304999999999</v>
      </c>
      <c r="AR2912" t="s">
        <v>289</v>
      </c>
      <c r="AS2912">
        <v>3</v>
      </c>
      <c r="AT2912" t="s">
        <v>4353</v>
      </c>
      <c r="AU2912" t="s">
        <v>274</v>
      </c>
      <c r="AV2912" t="s">
        <v>4353</v>
      </c>
      <c r="AW2912" t="s">
        <v>4353</v>
      </c>
      <c r="AX2912" t="s">
        <v>6157</v>
      </c>
      <c r="AY2912">
        <v>-150</v>
      </c>
      <c r="AZ2912">
        <v>-1550</v>
      </c>
      <c r="BA2912" t="s">
        <v>290</v>
      </c>
      <c r="BB2912" t="s">
        <v>6469</v>
      </c>
      <c r="BC2912" t="s">
        <v>6157</v>
      </c>
      <c r="BH2912" t="s">
        <v>1543</v>
      </c>
      <c r="BI2912" t="s">
        <v>7140</v>
      </c>
      <c r="BJ2912" t="s">
        <v>298</v>
      </c>
      <c r="BK2912" t="s">
        <v>308</v>
      </c>
      <c r="BL2912">
        <v>2015</v>
      </c>
      <c r="BM2912"/>
      <c r="BN2912"/>
      <c r="BO2912"/>
      <c r="BP2912"/>
      <c r="BQ2912" t="s">
        <v>6540</v>
      </c>
      <c r="BS2912" t="s">
        <v>7141</v>
      </c>
      <c r="BT2912" t="s">
        <v>7142</v>
      </c>
      <c r="BW2912">
        <v>-19.600000000000001</v>
      </c>
      <c r="BY2912">
        <v>8.3000000000000007</v>
      </c>
      <c r="CB2912">
        <v>3.4</v>
      </c>
      <c r="CC2912">
        <v>43</v>
      </c>
      <c r="CD2912">
        <v>14.8</v>
      </c>
    </row>
    <row r="2913" spans="1:107" ht="16" customHeight="1">
      <c r="A2913">
        <v>2912</v>
      </c>
      <c r="B2913" t="s">
        <v>7107</v>
      </c>
      <c r="C2913" s="2">
        <v>44970</v>
      </c>
      <c r="E2913" t="s">
        <v>3107</v>
      </c>
      <c r="G2913" t="s">
        <v>3941</v>
      </c>
      <c r="H2913" t="s">
        <v>6157</v>
      </c>
      <c r="I2913" t="s">
        <v>3942</v>
      </c>
      <c r="J2913" t="s">
        <v>3943</v>
      </c>
      <c r="K2913" t="s">
        <v>4383</v>
      </c>
      <c r="L2913" t="s">
        <v>6157</v>
      </c>
      <c r="M2913" t="s">
        <v>3972</v>
      </c>
      <c r="N2913" t="s">
        <v>289</v>
      </c>
      <c r="O2913" t="s">
        <v>6986</v>
      </c>
      <c r="P2913" t="s">
        <v>3968</v>
      </c>
      <c r="Q2913" t="s">
        <v>3969</v>
      </c>
      <c r="R2913" t="s">
        <v>6990</v>
      </c>
      <c r="S2913" t="s">
        <v>4353</v>
      </c>
      <c r="T2913" t="s">
        <v>4353</v>
      </c>
      <c r="U2913" t="s">
        <v>6157</v>
      </c>
      <c r="X2913" t="s">
        <v>6157</v>
      </c>
      <c r="Y2913" t="s">
        <v>6157</v>
      </c>
      <c r="Z2913" t="s">
        <v>6157</v>
      </c>
      <c r="AA2913" t="s">
        <v>1388</v>
      </c>
      <c r="AB2913" t="s">
        <v>29</v>
      </c>
      <c r="AC2913" t="s">
        <v>4353</v>
      </c>
      <c r="AD2913" t="s">
        <v>6157</v>
      </c>
      <c r="AE2913" t="s">
        <v>6157</v>
      </c>
      <c r="AF2913" t="s">
        <v>6157</v>
      </c>
      <c r="AG2913" t="s">
        <v>6157</v>
      </c>
      <c r="AH2913" t="s">
        <v>6157</v>
      </c>
      <c r="AI2913" t="s">
        <v>6157</v>
      </c>
      <c r="AJ2913" t="s">
        <v>6457</v>
      </c>
      <c r="AK2913" t="s">
        <v>261</v>
      </c>
      <c r="AL2913" t="s">
        <v>260</v>
      </c>
      <c r="AM2913" t="s">
        <v>259</v>
      </c>
      <c r="AN2913" t="s">
        <v>287</v>
      </c>
      <c r="AO2913" s="29">
        <v>173</v>
      </c>
      <c r="AP2913">
        <v>-4.1055780000000004</v>
      </c>
      <c r="AQ2913">
        <v>152.07304999999999</v>
      </c>
      <c r="AR2913" t="s">
        <v>289</v>
      </c>
      <c r="AS2913">
        <v>3</v>
      </c>
      <c r="AT2913" t="s">
        <v>4353</v>
      </c>
      <c r="AU2913" t="s">
        <v>274</v>
      </c>
      <c r="AV2913" t="s">
        <v>4353</v>
      </c>
      <c r="AW2913" t="s">
        <v>4353</v>
      </c>
      <c r="AX2913" t="s">
        <v>6157</v>
      </c>
      <c r="AY2913">
        <v>-150</v>
      </c>
      <c r="AZ2913">
        <v>-1550</v>
      </c>
      <c r="BA2913" t="s">
        <v>290</v>
      </c>
      <c r="BB2913" t="s">
        <v>6469</v>
      </c>
      <c r="BC2913" t="s">
        <v>6157</v>
      </c>
      <c r="BH2913" t="s">
        <v>1543</v>
      </c>
      <c r="BI2913" t="s">
        <v>7140</v>
      </c>
      <c r="BJ2913" t="s">
        <v>298</v>
      </c>
      <c r="BK2913" t="s">
        <v>308</v>
      </c>
      <c r="BL2913">
        <v>2015</v>
      </c>
      <c r="BM2913"/>
      <c r="BN2913"/>
      <c r="BO2913"/>
      <c r="BP2913"/>
      <c r="BQ2913" t="s">
        <v>6540</v>
      </c>
      <c r="BS2913" t="s">
        <v>7141</v>
      </c>
      <c r="BT2913" t="s">
        <v>7142</v>
      </c>
      <c r="BW2913">
        <v>-19.3</v>
      </c>
      <c r="BY2913">
        <v>8.3000000000000007</v>
      </c>
      <c r="CB2913">
        <v>3.3</v>
      </c>
      <c r="CC2913">
        <v>42.3</v>
      </c>
      <c r="CD2913">
        <v>14.9</v>
      </c>
    </row>
    <row r="2914" spans="1:107" ht="16" customHeight="1">
      <c r="A2914">
        <v>2913</v>
      </c>
      <c r="B2914" t="s">
        <v>7107</v>
      </c>
      <c r="C2914" s="2">
        <v>44970</v>
      </c>
      <c r="E2914" t="s">
        <v>3108</v>
      </c>
      <c r="G2914" t="s">
        <v>3941</v>
      </c>
      <c r="H2914" t="s">
        <v>6157</v>
      </c>
      <c r="I2914" t="s">
        <v>3942</v>
      </c>
      <c r="J2914" t="s">
        <v>3943</v>
      </c>
      <c r="K2914" t="s">
        <v>4383</v>
      </c>
      <c r="L2914" t="s">
        <v>6157</v>
      </c>
      <c r="M2914" t="s">
        <v>3972</v>
      </c>
      <c r="N2914" t="s">
        <v>289</v>
      </c>
      <c r="O2914" t="s">
        <v>6986</v>
      </c>
      <c r="P2914" t="s">
        <v>3968</v>
      </c>
      <c r="Q2914" t="s">
        <v>3969</v>
      </c>
      <c r="R2914" t="s">
        <v>6990</v>
      </c>
      <c r="S2914" t="s">
        <v>4353</v>
      </c>
      <c r="T2914" t="s">
        <v>4353</v>
      </c>
      <c r="U2914" t="s">
        <v>6157</v>
      </c>
      <c r="X2914" t="s">
        <v>6157</v>
      </c>
      <c r="Y2914" t="s">
        <v>6157</v>
      </c>
      <c r="Z2914" t="s">
        <v>6157</v>
      </c>
      <c r="AA2914" t="s">
        <v>1388</v>
      </c>
      <c r="AB2914" t="s">
        <v>246</v>
      </c>
      <c r="AC2914" t="s">
        <v>4353</v>
      </c>
      <c r="AD2914" t="s">
        <v>6157</v>
      </c>
      <c r="AE2914" t="s">
        <v>6157</v>
      </c>
      <c r="AF2914" t="s">
        <v>6157</v>
      </c>
      <c r="AG2914" t="s">
        <v>6157</v>
      </c>
      <c r="AH2914" t="s">
        <v>6157</v>
      </c>
      <c r="AI2914" t="s">
        <v>6157</v>
      </c>
      <c r="AJ2914" t="s">
        <v>6457</v>
      </c>
      <c r="AK2914" t="s">
        <v>261</v>
      </c>
      <c r="AL2914" t="s">
        <v>260</v>
      </c>
      <c r="AM2914" t="s">
        <v>259</v>
      </c>
      <c r="AN2914" t="s">
        <v>287</v>
      </c>
      <c r="AO2914" s="29">
        <v>173</v>
      </c>
      <c r="AP2914">
        <v>-4.1055780000000004</v>
      </c>
      <c r="AQ2914">
        <v>152.07304999999999</v>
      </c>
      <c r="AR2914" t="s">
        <v>289</v>
      </c>
      <c r="AS2914">
        <v>3</v>
      </c>
      <c r="AT2914" t="s">
        <v>4353</v>
      </c>
      <c r="AU2914" t="s">
        <v>274</v>
      </c>
      <c r="AV2914" t="s">
        <v>4353</v>
      </c>
      <c r="AW2914" t="s">
        <v>4353</v>
      </c>
      <c r="AX2914" t="s">
        <v>6157</v>
      </c>
      <c r="AY2914">
        <v>-150</v>
      </c>
      <c r="AZ2914">
        <v>-1550</v>
      </c>
      <c r="BA2914" t="s">
        <v>290</v>
      </c>
      <c r="BB2914" t="s">
        <v>6469</v>
      </c>
      <c r="BC2914" t="s">
        <v>6157</v>
      </c>
      <c r="BH2914" t="s">
        <v>1543</v>
      </c>
      <c r="BI2914" t="s">
        <v>7140</v>
      </c>
      <c r="BJ2914" t="s">
        <v>298</v>
      </c>
      <c r="BK2914" t="s">
        <v>308</v>
      </c>
      <c r="BL2914">
        <v>2015</v>
      </c>
      <c r="BM2914"/>
      <c r="BN2914"/>
      <c r="BO2914"/>
      <c r="BP2914"/>
      <c r="BQ2914" t="s">
        <v>6540</v>
      </c>
      <c r="BS2914" t="s">
        <v>7141</v>
      </c>
      <c r="BT2914" t="s">
        <v>7142</v>
      </c>
      <c r="BW2914">
        <v>-17</v>
      </c>
      <c r="BY2914">
        <v>8</v>
      </c>
      <c r="CB2914">
        <v>8.5</v>
      </c>
      <c r="CC2914">
        <v>30.2</v>
      </c>
      <c r="CD2914">
        <v>4.2</v>
      </c>
    </row>
    <row r="2915" spans="1:107" ht="16" customHeight="1">
      <c r="A2915">
        <v>2914</v>
      </c>
      <c r="B2915" t="s">
        <v>7107</v>
      </c>
      <c r="C2915" s="2">
        <v>44970</v>
      </c>
      <c r="E2915" t="s">
        <v>3109</v>
      </c>
      <c r="G2915" t="s">
        <v>3941</v>
      </c>
      <c r="H2915" t="s">
        <v>6157</v>
      </c>
      <c r="I2915" t="s">
        <v>3952</v>
      </c>
      <c r="J2915" t="s">
        <v>4353</v>
      </c>
      <c r="K2915" t="s">
        <v>4353</v>
      </c>
      <c r="L2915" t="s">
        <v>6157</v>
      </c>
      <c r="M2915" t="s">
        <v>3986</v>
      </c>
      <c r="N2915" t="s">
        <v>289</v>
      </c>
      <c r="O2915" t="s">
        <v>6987</v>
      </c>
      <c r="P2915" t="s">
        <v>4391</v>
      </c>
      <c r="Q2915" t="s">
        <v>3969</v>
      </c>
      <c r="R2915" t="s">
        <v>6989</v>
      </c>
      <c r="S2915" t="s">
        <v>4353</v>
      </c>
      <c r="T2915" t="s">
        <v>4353</v>
      </c>
      <c r="U2915" t="s">
        <v>6157</v>
      </c>
      <c r="X2915" t="s">
        <v>6157</v>
      </c>
      <c r="Y2915" t="s">
        <v>6157</v>
      </c>
      <c r="Z2915" t="s">
        <v>6157</v>
      </c>
      <c r="AA2915" t="s">
        <v>1388</v>
      </c>
      <c r="AB2915" t="s">
        <v>4849</v>
      </c>
      <c r="AC2915" t="s">
        <v>4353</v>
      </c>
      <c r="AD2915" t="s">
        <v>6157</v>
      </c>
      <c r="AE2915" t="s">
        <v>6157</v>
      </c>
      <c r="AF2915" t="s">
        <v>6157</v>
      </c>
      <c r="AG2915" t="s">
        <v>6157</v>
      </c>
      <c r="AH2915" t="s">
        <v>6157</v>
      </c>
      <c r="AI2915" t="s">
        <v>6157</v>
      </c>
      <c r="AJ2915" t="s">
        <v>6457</v>
      </c>
      <c r="AK2915" t="s">
        <v>261</v>
      </c>
      <c r="AL2915" t="s">
        <v>260</v>
      </c>
      <c r="AM2915" t="s">
        <v>259</v>
      </c>
      <c r="AN2915" t="s">
        <v>287</v>
      </c>
      <c r="AO2915" s="29">
        <v>173</v>
      </c>
      <c r="AP2915">
        <v>-4.1055780000000004</v>
      </c>
      <c r="AQ2915">
        <v>152.07304999999999</v>
      </c>
      <c r="AR2915" t="s">
        <v>289</v>
      </c>
      <c r="AS2915">
        <v>3</v>
      </c>
      <c r="AT2915" t="s">
        <v>4353</v>
      </c>
      <c r="AU2915" t="s">
        <v>274</v>
      </c>
      <c r="AV2915" t="s">
        <v>4353</v>
      </c>
      <c r="AW2915" t="s">
        <v>4353</v>
      </c>
      <c r="AX2915" t="s">
        <v>6157</v>
      </c>
      <c r="AY2915" s="12">
        <v>1500</v>
      </c>
      <c r="AZ2915" s="12">
        <v>-150</v>
      </c>
      <c r="BA2915" t="s">
        <v>290</v>
      </c>
      <c r="BB2915" t="s">
        <v>6469</v>
      </c>
      <c r="BC2915" t="s">
        <v>6157</v>
      </c>
      <c r="BH2915" t="s">
        <v>1551</v>
      </c>
      <c r="BI2915" t="s">
        <v>7140</v>
      </c>
      <c r="BJ2915" t="s">
        <v>298</v>
      </c>
      <c r="BK2915" t="s">
        <v>308</v>
      </c>
      <c r="BL2915">
        <v>2015</v>
      </c>
      <c r="BM2915"/>
      <c r="BN2915"/>
      <c r="BO2915"/>
      <c r="BP2915"/>
      <c r="BQ2915" t="s">
        <v>6540</v>
      </c>
      <c r="BS2915" t="s">
        <v>7141</v>
      </c>
      <c r="BT2915" t="s">
        <v>7142</v>
      </c>
      <c r="BW2915">
        <v>-5</v>
      </c>
      <c r="BY2915">
        <v>7.2</v>
      </c>
      <c r="CB2915">
        <v>3.6</v>
      </c>
      <c r="CC2915">
        <v>34.6</v>
      </c>
      <c r="CD2915">
        <v>11.4</v>
      </c>
    </row>
    <row r="2916" spans="1:107" ht="16" customHeight="1">
      <c r="A2916">
        <v>2915</v>
      </c>
      <c r="B2916" t="s">
        <v>7107</v>
      </c>
      <c r="C2916" s="2">
        <v>44970</v>
      </c>
      <c r="E2916" t="s">
        <v>3110</v>
      </c>
      <c r="G2916" t="s">
        <v>3941</v>
      </c>
      <c r="H2916" t="s">
        <v>6157</v>
      </c>
      <c r="I2916" t="s">
        <v>3960</v>
      </c>
      <c r="J2916" t="s">
        <v>4847</v>
      </c>
      <c r="K2916" t="s">
        <v>4848</v>
      </c>
      <c r="L2916" t="s">
        <v>6157</v>
      </c>
      <c r="M2916" t="s">
        <v>7280</v>
      </c>
      <c r="N2916" t="s">
        <v>289</v>
      </c>
      <c r="O2916" t="s">
        <v>6987</v>
      </c>
      <c r="P2916" t="s">
        <v>4391</v>
      </c>
      <c r="Q2916" t="s">
        <v>3969</v>
      </c>
      <c r="R2916" t="s">
        <v>6989</v>
      </c>
      <c r="S2916" t="s">
        <v>4353</v>
      </c>
      <c r="T2916" t="s">
        <v>4353</v>
      </c>
      <c r="U2916" t="s">
        <v>6157</v>
      </c>
      <c r="X2916" t="s">
        <v>6157</v>
      </c>
      <c r="Y2916" t="s">
        <v>6157</v>
      </c>
      <c r="Z2916" t="s">
        <v>6157</v>
      </c>
      <c r="AA2916" t="s">
        <v>1388</v>
      </c>
      <c r="AB2916" t="s">
        <v>4023</v>
      </c>
      <c r="AC2916" t="s">
        <v>4353</v>
      </c>
      <c r="AD2916" t="s">
        <v>6157</v>
      </c>
      <c r="AE2916" t="s">
        <v>6157</v>
      </c>
      <c r="AF2916" t="s">
        <v>6157</v>
      </c>
      <c r="AG2916" t="s">
        <v>6157</v>
      </c>
      <c r="AH2916" t="s">
        <v>6157</v>
      </c>
      <c r="AI2916" t="s">
        <v>6157</v>
      </c>
      <c r="AJ2916" t="s">
        <v>6457</v>
      </c>
      <c r="AK2916" t="s">
        <v>261</v>
      </c>
      <c r="AL2916" t="s">
        <v>260</v>
      </c>
      <c r="AM2916" t="s">
        <v>259</v>
      </c>
      <c r="AN2916" t="s">
        <v>287</v>
      </c>
      <c r="AO2916" s="29">
        <v>173</v>
      </c>
      <c r="AP2916">
        <v>-4.1055780000000004</v>
      </c>
      <c r="AQ2916">
        <v>152.07304999999999</v>
      </c>
      <c r="AR2916" t="s">
        <v>289</v>
      </c>
      <c r="AS2916">
        <v>3</v>
      </c>
      <c r="AT2916" t="s">
        <v>4353</v>
      </c>
      <c r="AU2916" t="s">
        <v>274</v>
      </c>
      <c r="AV2916" t="s">
        <v>4353</v>
      </c>
      <c r="AW2916" t="s">
        <v>4353</v>
      </c>
      <c r="AX2916" t="s">
        <v>6157</v>
      </c>
      <c r="AY2916" s="12">
        <v>1500</v>
      </c>
      <c r="AZ2916" s="12">
        <v>-150</v>
      </c>
      <c r="BA2916" t="s">
        <v>290</v>
      </c>
      <c r="BB2916" t="s">
        <v>6469</v>
      </c>
      <c r="BC2916" t="s">
        <v>6157</v>
      </c>
      <c r="BH2916" t="s">
        <v>1551</v>
      </c>
      <c r="BI2916" t="s">
        <v>7140</v>
      </c>
      <c r="BJ2916" t="s">
        <v>298</v>
      </c>
      <c r="BK2916" t="s">
        <v>308</v>
      </c>
      <c r="BL2916">
        <v>2015</v>
      </c>
      <c r="BM2916"/>
      <c r="BN2916"/>
      <c r="BO2916"/>
      <c r="BP2916"/>
      <c r="BQ2916" t="s">
        <v>6540</v>
      </c>
      <c r="BS2916" t="s">
        <v>7141</v>
      </c>
      <c r="BT2916" t="s">
        <v>7142</v>
      </c>
      <c r="BW2916">
        <v>-5.0999999999999996</v>
      </c>
      <c r="BY2916">
        <v>10.5</v>
      </c>
      <c r="CB2916">
        <v>3.4</v>
      </c>
      <c r="CC2916">
        <v>41.8</v>
      </c>
      <c r="CD2916">
        <v>14.3</v>
      </c>
    </row>
    <row r="2917" spans="1:107" ht="16" customHeight="1">
      <c r="A2917">
        <v>2916</v>
      </c>
      <c r="B2917" t="s">
        <v>7107</v>
      </c>
      <c r="C2917" s="2">
        <v>44970</v>
      </c>
      <c r="E2917" t="s">
        <v>3111</v>
      </c>
      <c r="G2917" t="s">
        <v>3941</v>
      </c>
      <c r="H2917" t="s">
        <v>6157</v>
      </c>
      <c r="I2917" t="s">
        <v>3960</v>
      </c>
      <c r="J2917" t="s">
        <v>4847</v>
      </c>
      <c r="K2917" t="s">
        <v>4848</v>
      </c>
      <c r="L2917" t="s">
        <v>6157</v>
      </c>
      <c r="M2917" t="s">
        <v>7280</v>
      </c>
      <c r="N2917" t="s">
        <v>289</v>
      </c>
      <c r="O2917" t="s">
        <v>6987</v>
      </c>
      <c r="P2917" t="s">
        <v>4391</v>
      </c>
      <c r="Q2917" t="s">
        <v>3969</v>
      </c>
      <c r="R2917" t="s">
        <v>6989</v>
      </c>
      <c r="S2917" t="s">
        <v>4353</v>
      </c>
      <c r="T2917" t="s">
        <v>4353</v>
      </c>
      <c r="U2917" t="s">
        <v>6157</v>
      </c>
      <c r="X2917" t="s">
        <v>6157</v>
      </c>
      <c r="Y2917" t="s">
        <v>6157</v>
      </c>
      <c r="Z2917" t="s">
        <v>6157</v>
      </c>
      <c r="AA2917" t="s">
        <v>1388</v>
      </c>
      <c r="AB2917" t="s">
        <v>4024</v>
      </c>
      <c r="AC2917" t="s">
        <v>4353</v>
      </c>
      <c r="AD2917" t="s">
        <v>6157</v>
      </c>
      <c r="AE2917" t="s">
        <v>6157</v>
      </c>
      <c r="AF2917" t="s">
        <v>6157</v>
      </c>
      <c r="AG2917" t="s">
        <v>6157</v>
      </c>
      <c r="AH2917" t="s">
        <v>6157</v>
      </c>
      <c r="AI2917" t="s">
        <v>6157</v>
      </c>
      <c r="AJ2917" t="s">
        <v>6457</v>
      </c>
      <c r="AK2917" t="s">
        <v>261</v>
      </c>
      <c r="AL2917" t="s">
        <v>260</v>
      </c>
      <c r="AM2917" t="s">
        <v>259</v>
      </c>
      <c r="AN2917" t="s">
        <v>287</v>
      </c>
      <c r="AO2917" s="29">
        <v>173</v>
      </c>
      <c r="AP2917">
        <v>-4.1055780000000004</v>
      </c>
      <c r="AQ2917">
        <v>152.07304999999999</v>
      </c>
      <c r="AR2917" t="s">
        <v>289</v>
      </c>
      <c r="AS2917">
        <v>3</v>
      </c>
      <c r="AT2917" t="s">
        <v>4353</v>
      </c>
      <c r="AU2917" t="s">
        <v>274</v>
      </c>
      <c r="AV2917" t="s">
        <v>4353</v>
      </c>
      <c r="AW2917" t="s">
        <v>4353</v>
      </c>
      <c r="AX2917" t="s">
        <v>6157</v>
      </c>
      <c r="AY2917" s="12">
        <v>1500</v>
      </c>
      <c r="AZ2917" s="12">
        <v>-150</v>
      </c>
      <c r="BA2917" t="s">
        <v>290</v>
      </c>
      <c r="BB2917" t="s">
        <v>6469</v>
      </c>
      <c r="BC2917" t="s">
        <v>6157</v>
      </c>
      <c r="BH2917" t="s">
        <v>1551</v>
      </c>
      <c r="BI2917" t="s">
        <v>7140</v>
      </c>
      <c r="BJ2917" t="s">
        <v>298</v>
      </c>
      <c r="BK2917" t="s">
        <v>308</v>
      </c>
      <c r="BL2917">
        <v>2015</v>
      </c>
      <c r="BM2917"/>
      <c r="BN2917"/>
      <c r="BO2917"/>
      <c r="BP2917"/>
      <c r="BQ2917" t="s">
        <v>6540</v>
      </c>
      <c r="BS2917" t="s">
        <v>7141</v>
      </c>
      <c r="BT2917" t="s">
        <v>7142</v>
      </c>
      <c r="BW2917">
        <v>-3.7</v>
      </c>
      <c r="BY2917">
        <v>9.3000000000000007</v>
      </c>
      <c r="CB2917">
        <v>3.4</v>
      </c>
      <c r="CC2917">
        <v>40.799999999999997</v>
      </c>
      <c r="CD2917">
        <v>14.2</v>
      </c>
    </row>
    <row r="2918" spans="1:107" ht="16" customHeight="1">
      <c r="A2918">
        <v>2917</v>
      </c>
      <c r="B2918" t="s">
        <v>7107</v>
      </c>
      <c r="C2918" s="2">
        <v>44970</v>
      </c>
      <c r="E2918" t="s">
        <v>3112</v>
      </c>
      <c r="G2918" t="s">
        <v>3941</v>
      </c>
      <c r="H2918" t="s">
        <v>6157</v>
      </c>
      <c r="I2918" t="s">
        <v>3953</v>
      </c>
      <c r="J2918" t="s">
        <v>4353</v>
      </c>
      <c r="K2918" t="s">
        <v>4353</v>
      </c>
      <c r="L2918" t="s">
        <v>6157</v>
      </c>
      <c r="M2918" t="s">
        <v>3987</v>
      </c>
      <c r="N2918" t="s">
        <v>289</v>
      </c>
      <c r="O2918" t="s">
        <v>6987</v>
      </c>
      <c r="P2918" t="s">
        <v>4391</v>
      </c>
      <c r="Q2918" t="s">
        <v>3969</v>
      </c>
      <c r="R2918" t="s">
        <v>6989</v>
      </c>
      <c r="S2918" t="s">
        <v>4353</v>
      </c>
      <c r="T2918" t="s">
        <v>4353</v>
      </c>
      <c r="U2918" t="s">
        <v>6157</v>
      </c>
      <c r="X2918" t="s">
        <v>6157</v>
      </c>
      <c r="Y2918" t="s">
        <v>6157</v>
      </c>
      <c r="Z2918" t="s">
        <v>6157</v>
      </c>
      <c r="AA2918" t="s">
        <v>1388</v>
      </c>
      <c r="AB2918" t="s">
        <v>4025</v>
      </c>
      <c r="AC2918" t="s">
        <v>4353</v>
      </c>
      <c r="AD2918" t="s">
        <v>6157</v>
      </c>
      <c r="AE2918" t="s">
        <v>6157</v>
      </c>
      <c r="AF2918" t="s">
        <v>6157</v>
      </c>
      <c r="AG2918" t="s">
        <v>6157</v>
      </c>
      <c r="AH2918" t="s">
        <v>6157</v>
      </c>
      <c r="AI2918" t="s">
        <v>6157</v>
      </c>
      <c r="AJ2918" t="s">
        <v>6457</v>
      </c>
      <c r="AK2918" t="s">
        <v>261</v>
      </c>
      <c r="AL2918" t="s">
        <v>260</v>
      </c>
      <c r="AM2918" t="s">
        <v>259</v>
      </c>
      <c r="AN2918" t="s">
        <v>287</v>
      </c>
      <c r="AO2918" s="29">
        <v>173</v>
      </c>
      <c r="AP2918">
        <v>-4.1055780000000004</v>
      </c>
      <c r="AQ2918">
        <v>152.07304999999999</v>
      </c>
      <c r="AR2918" t="s">
        <v>289</v>
      </c>
      <c r="AS2918">
        <v>3</v>
      </c>
      <c r="AT2918" t="s">
        <v>4353</v>
      </c>
      <c r="AU2918" t="s">
        <v>274</v>
      </c>
      <c r="AV2918" t="s">
        <v>4353</v>
      </c>
      <c r="AW2918" t="s">
        <v>4353</v>
      </c>
      <c r="AX2918" t="s">
        <v>6157</v>
      </c>
      <c r="AY2918">
        <v>-150</v>
      </c>
      <c r="AZ2918">
        <v>-1550</v>
      </c>
      <c r="BA2918" t="s">
        <v>290</v>
      </c>
      <c r="BB2918" t="s">
        <v>6469</v>
      </c>
      <c r="BC2918" t="s">
        <v>6157</v>
      </c>
      <c r="BH2918" t="s">
        <v>1543</v>
      </c>
      <c r="BI2918" t="s">
        <v>7140</v>
      </c>
      <c r="BJ2918" t="s">
        <v>298</v>
      </c>
      <c r="BK2918" t="s">
        <v>308</v>
      </c>
      <c r="BL2918">
        <v>2015</v>
      </c>
      <c r="BM2918"/>
      <c r="BN2918"/>
      <c r="BO2918"/>
      <c r="BP2918"/>
      <c r="BQ2918" t="s">
        <v>6540</v>
      </c>
      <c r="BS2918" t="s">
        <v>7141</v>
      </c>
      <c r="BT2918" t="s">
        <v>7142</v>
      </c>
      <c r="BW2918">
        <v>-7.3</v>
      </c>
      <c r="BY2918">
        <v>13.3</v>
      </c>
      <c r="CB2918">
        <v>3.4</v>
      </c>
      <c r="CC2918">
        <v>42.4</v>
      </c>
      <c r="CD2918">
        <v>14.4</v>
      </c>
    </row>
    <row r="2919" spans="1:107" ht="16" customHeight="1">
      <c r="A2919">
        <v>2918</v>
      </c>
      <c r="B2919" t="s">
        <v>7107</v>
      </c>
      <c r="C2919" s="2">
        <v>44970</v>
      </c>
      <c r="E2919" t="s">
        <v>3113</v>
      </c>
      <c r="G2919" t="s">
        <v>3941</v>
      </c>
      <c r="H2919" t="s">
        <v>6157</v>
      </c>
      <c r="I2919" t="s">
        <v>3952</v>
      </c>
      <c r="J2919" t="s">
        <v>4353</v>
      </c>
      <c r="K2919" t="s">
        <v>4353</v>
      </c>
      <c r="L2919" t="s">
        <v>6157</v>
      </c>
      <c r="M2919" t="s">
        <v>3986</v>
      </c>
      <c r="N2919" t="s">
        <v>289</v>
      </c>
      <c r="O2919" t="s">
        <v>6987</v>
      </c>
      <c r="P2919" t="s">
        <v>4391</v>
      </c>
      <c r="Q2919" t="s">
        <v>3969</v>
      </c>
      <c r="R2919" t="s">
        <v>6989</v>
      </c>
      <c r="S2919" t="s">
        <v>4353</v>
      </c>
      <c r="T2919" t="s">
        <v>4353</v>
      </c>
      <c r="U2919" t="s">
        <v>6157</v>
      </c>
      <c r="X2919" t="s">
        <v>6157</v>
      </c>
      <c r="Y2919" t="s">
        <v>6157</v>
      </c>
      <c r="Z2919" t="s">
        <v>6157</v>
      </c>
      <c r="AA2919" t="s">
        <v>1388</v>
      </c>
      <c r="AB2919" t="s">
        <v>4850</v>
      </c>
      <c r="AC2919" t="s">
        <v>4353</v>
      </c>
      <c r="AD2919" t="s">
        <v>6157</v>
      </c>
      <c r="AE2919" t="s">
        <v>6157</v>
      </c>
      <c r="AF2919" t="s">
        <v>6157</v>
      </c>
      <c r="AG2919" t="s">
        <v>6157</v>
      </c>
      <c r="AH2919" t="s">
        <v>6157</v>
      </c>
      <c r="AI2919" t="s">
        <v>6157</v>
      </c>
      <c r="AJ2919" t="s">
        <v>6457</v>
      </c>
      <c r="AK2919" t="s">
        <v>261</v>
      </c>
      <c r="AL2919" t="s">
        <v>260</v>
      </c>
      <c r="AM2919" t="s">
        <v>259</v>
      </c>
      <c r="AN2919" t="s">
        <v>287</v>
      </c>
      <c r="AO2919" s="29">
        <v>173</v>
      </c>
      <c r="AP2919">
        <v>-4.1055780000000004</v>
      </c>
      <c r="AQ2919">
        <v>152.07304999999999</v>
      </c>
      <c r="AR2919" t="s">
        <v>289</v>
      </c>
      <c r="AS2919">
        <v>3</v>
      </c>
      <c r="AT2919" t="s">
        <v>4353</v>
      </c>
      <c r="AU2919" t="s">
        <v>274</v>
      </c>
      <c r="AV2919" t="s">
        <v>4353</v>
      </c>
      <c r="AW2919" t="s">
        <v>4353</v>
      </c>
      <c r="AX2919" t="s">
        <v>6157</v>
      </c>
      <c r="AY2919">
        <v>-150</v>
      </c>
      <c r="AZ2919">
        <v>-1550</v>
      </c>
      <c r="BA2919" t="s">
        <v>290</v>
      </c>
      <c r="BB2919" t="s">
        <v>6469</v>
      </c>
      <c r="BC2919" t="s">
        <v>6157</v>
      </c>
      <c r="BH2919" t="s">
        <v>1543</v>
      </c>
      <c r="BI2919" t="s">
        <v>7140</v>
      </c>
      <c r="BJ2919" t="s">
        <v>298</v>
      </c>
      <c r="BK2919" t="s">
        <v>308</v>
      </c>
      <c r="BL2919">
        <v>2015</v>
      </c>
      <c r="BM2919"/>
      <c r="BN2919"/>
      <c r="BO2919"/>
      <c r="BP2919"/>
      <c r="BQ2919" t="s">
        <v>6540</v>
      </c>
      <c r="BS2919" t="s">
        <v>7141</v>
      </c>
      <c r="BT2919" t="s">
        <v>7142</v>
      </c>
      <c r="BW2919">
        <v>-6.1</v>
      </c>
      <c r="BY2919">
        <v>7.6</v>
      </c>
      <c r="CB2919">
        <v>3.3</v>
      </c>
      <c r="CC2919">
        <v>35.4</v>
      </c>
      <c r="CD2919">
        <v>12.5</v>
      </c>
    </row>
    <row r="2920" spans="1:107" ht="16" customHeight="1">
      <c r="A2920">
        <v>2919</v>
      </c>
      <c r="B2920" t="s">
        <v>7107</v>
      </c>
      <c r="C2920" s="2">
        <v>44970</v>
      </c>
      <c r="E2920" t="s">
        <v>3114</v>
      </c>
      <c r="G2920" t="s">
        <v>3941</v>
      </c>
      <c r="H2920" t="s">
        <v>6157</v>
      </c>
      <c r="I2920" t="s">
        <v>3952</v>
      </c>
      <c r="J2920" t="s">
        <v>4353</v>
      </c>
      <c r="K2920" t="s">
        <v>4353</v>
      </c>
      <c r="L2920" t="s">
        <v>6157</v>
      </c>
      <c r="M2920" t="s">
        <v>3986</v>
      </c>
      <c r="N2920" t="s">
        <v>289</v>
      </c>
      <c r="O2920" t="s">
        <v>6987</v>
      </c>
      <c r="P2920" t="s">
        <v>4391</v>
      </c>
      <c r="Q2920" t="s">
        <v>3969</v>
      </c>
      <c r="R2920" t="s">
        <v>6989</v>
      </c>
      <c r="S2920" t="s">
        <v>4353</v>
      </c>
      <c r="T2920" t="s">
        <v>4353</v>
      </c>
      <c r="U2920" t="s">
        <v>6157</v>
      </c>
      <c r="X2920" t="s">
        <v>6157</v>
      </c>
      <c r="Y2920" t="s">
        <v>6157</v>
      </c>
      <c r="Z2920" t="s">
        <v>6157</v>
      </c>
      <c r="AA2920" t="s">
        <v>1388</v>
      </c>
      <c r="AB2920" t="s">
        <v>4851</v>
      </c>
      <c r="AC2920" t="s">
        <v>4353</v>
      </c>
      <c r="AD2920" t="s">
        <v>6157</v>
      </c>
      <c r="AE2920" t="s">
        <v>6157</v>
      </c>
      <c r="AF2920" t="s">
        <v>6157</v>
      </c>
      <c r="AG2920" t="s">
        <v>6157</v>
      </c>
      <c r="AH2920" t="s">
        <v>6157</v>
      </c>
      <c r="AI2920" t="s">
        <v>6157</v>
      </c>
      <c r="AJ2920" t="s">
        <v>6457</v>
      </c>
      <c r="AK2920" t="s">
        <v>261</v>
      </c>
      <c r="AL2920" t="s">
        <v>260</v>
      </c>
      <c r="AM2920" t="s">
        <v>259</v>
      </c>
      <c r="AN2920" t="s">
        <v>287</v>
      </c>
      <c r="AO2920" s="29">
        <v>173</v>
      </c>
      <c r="AP2920">
        <v>-4.1055780000000004</v>
      </c>
      <c r="AQ2920">
        <v>152.07304999999999</v>
      </c>
      <c r="AR2920" t="s">
        <v>289</v>
      </c>
      <c r="AS2920">
        <v>3</v>
      </c>
      <c r="AT2920" t="s">
        <v>4353</v>
      </c>
      <c r="AU2920" t="s">
        <v>274</v>
      </c>
      <c r="AV2920" t="s">
        <v>4353</v>
      </c>
      <c r="AW2920" t="s">
        <v>4353</v>
      </c>
      <c r="AX2920" t="s">
        <v>6157</v>
      </c>
      <c r="AY2920">
        <v>-150</v>
      </c>
      <c r="AZ2920">
        <v>-1550</v>
      </c>
      <c r="BA2920" t="s">
        <v>290</v>
      </c>
      <c r="BB2920" t="s">
        <v>6469</v>
      </c>
      <c r="BC2920" t="s">
        <v>6157</v>
      </c>
      <c r="BH2920" t="s">
        <v>1543</v>
      </c>
      <c r="BI2920" t="s">
        <v>7140</v>
      </c>
      <c r="BJ2920" t="s">
        <v>298</v>
      </c>
      <c r="BK2920" t="s">
        <v>308</v>
      </c>
      <c r="BL2920">
        <v>2015</v>
      </c>
      <c r="BM2920"/>
      <c r="BN2920"/>
      <c r="BO2920"/>
      <c r="BP2920"/>
      <c r="BQ2920" t="s">
        <v>6540</v>
      </c>
      <c r="BS2920" t="s">
        <v>7141</v>
      </c>
      <c r="BT2920" t="s">
        <v>7142</v>
      </c>
      <c r="BW2920">
        <v>-8.6999999999999993</v>
      </c>
      <c r="BY2920">
        <v>8.3000000000000007</v>
      </c>
      <c r="CB2920">
        <v>4</v>
      </c>
      <c r="CC2920">
        <v>37.4</v>
      </c>
      <c r="CD2920">
        <v>10.9</v>
      </c>
    </row>
    <row r="2921" spans="1:107" ht="16" customHeight="1">
      <c r="A2921">
        <v>2920</v>
      </c>
      <c r="B2921" t="s">
        <v>7107</v>
      </c>
      <c r="C2921" s="2">
        <v>44970</v>
      </c>
      <c r="E2921" t="s">
        <v>3115</v>
      </c>
      <c r="G2921" t="s">
        <v>3941</v>
      </c>
      <c r="H2921" t="s">
        <v>6157</v>
      </c>
      <c r="I2921" t="s">
        <v>3942</v>
      </c>
      <c r="J2921" t="s">
        <v>3943</v>
      </c>
      <c r="K2921" t="s">
        <v>4383</v>
      </c>
      <c r="L2921" t="s">
        <v>6157</v>
      </c>
      <c r="M2921" t="s">
        <v>3972</v>
      </c>
      <c r="N2921" t="s">
        <v>289</v>
      </c>
      <c r="O2921" t="s">
        <v>6986</v>
      </c>
      <c r="P2921" t="s">
        <v>3968</v>
      </c>
      <c r="Q2921" t="s">
        <v>3969</v>
      </c>
      <c r="R2921" t="s">
        <v>6989</v>
      </c>
      <c r="S2921" t="s">
        <v>4353</v>
      </c>
      <c r="T2921" t="s">
        <v>4353</v>
      </c>
      <c r="U2921" t="s">
        <v>6157</v>
      </c>
      <c r="X2921" t="s">
        <v>6157</v>
      </c>
      <c r="Y2921" t="s">
        <v>6157</v>
      </c>
      <c r="Z2921" t="s">
        <v>6157</v>
      </c>
      <c r="AA2921" t="s">
        <v>1388</v>
      </c>
      <c r="AB2921" t="s">
        <v>223</v>
      </c>
      <c r="AC2921" t="s">
        <v>4353</v>
      </c>
      <c r="AD2921" t="s">
        <v>6157</v>
      </c>
      <c r="AE2921" t="s">
        <v>6157</v>
      </c>
      <c r="AF2921" t="s">
        <v>6157</v>
      </c>
      <c r="AG2921" t="s">
        <v>6157</v>
      </c>
      <c r="AH2921" t="s">
        <v>6157</v>
      </c>
      <c r="AI2921" t="s">
        <v>6157</v>
      </c>
      <c r="AJ2921" t="s">
        <v>6457</v>
      </c>
      <c r="AK2921" t="s">
        <v>261</v>
      </c>
      <c r="AL2921" t="s">
        <v>260</v>
      </c>
      <c r="AM2921" t="s">
        <v>259</v>
      </c>
      <c r="AN2921" t="s">
        <v>287</v>
      </c>
      <c r="AO2921" s="29">
        <v>173</v>
      </c>
      <c r="AP2921">
        <v>-4.1055780000000004</v>
      </c>
      <c r="AQ2921">
        <v>152.07304999999999</v>
      </c>
      <c r="AR2921" t="s">
        <v>289</v>
      </c>
      <c r="AS2921">
        <v>3</v>
      </c>
      <c r="AT2921" t="s">
        <v>4353</v>
      </c>
      <c r="AU2921" t="s">
        <v>274</v>
      </c>
      <c r="AV2921" t="s">
        <v>4353</v>
      </c>
      <c r="AW2921" t="s">
        <v>4353</v>
      </c>
      <c r="AX2921" t="s">
        <v>6157</v>
      </c>
      <c r="AY2921">
        <v>-150</v>
      </c>
      <c r="AZ2921">
        <v>-1550</v>
      </c>
      <c r="BA2921" t="s">
        <v>290</v>
      </c>
      <c r="BB2921" t="s">
        <v>6469</v>
      </c>
      <c r="BC2921" t="s">
        <v>6157</v>
      </c>
      <c r="BH2921" t="s">
        <v>1543</v>
      </c>
      <c r="BI2921" t="s">
        <v>7140</v>
      </c>
      <c r="BJ2921" t="s">
        <v>298</v>
      </c>
      <c r="BK2921" t="s">
        <v>308</v>
      </c>
      <c r="BL2921">
        <v>2015</v>
      </c>
      <c r="BM2921"/>
      <c r="BN2921"/>
      <c r="BO2921"/>
      <c r="BP2921"/>
      <c r="BQ2921" t="s">
        <v>6540</v>
      </c>
      <c r="BS2921" t="s">
        <v>7141</v>
      </c>
      <c r="BT2921" t="s">
        <v>7142</v>
      </c>
      <c r="BW2921">
        <v>-19.8</v>
      </c>
      <c r="BY2921">
        <v>6.5</v>
      </c>
      <c r="CB2921">
        <v>3.3</v>
      </c>
      <c r="CC2921">
        <v>43.9</v>
      </c>
      <c r="CD2921">
        <v>15.3</v>
      </c>
    </row>
    <row r="2922" spans="1:107" ht="16" customHeight="1">
      <c r="A2922">
        <v>2921</v>
      </c>
      <c r="B2922" t="s">
        <v>7107</v>
      </c>
      <c r="C2922" s="2">
        <v>44970</v>
      </c>
      <c r="E2922" t="s">
        <v>3116</v>
      </c>
      <c r="G2922" t="s">
        <v>3941</v>
      </c>
      <c r="H2922" t="s">
        <v>6157</v>
      </c>
      <c r="I2922" t="s">
        <v>3942</v>
      </c>
      <c r="J2922" t="s">
        <v>3943</v>
      </c>
      <c r="K2922" t="s">
        <v>4383</v>
      </c>
      <c r="L2922" t="s">
        <v>6157</v>
      </c>
      <c r="M2922" t="s">
        <v>3972</v>
      </c>
      <c r="N2922" t="s">
        <v>289</v>
      </c>
      <c r="O2922" t="s">
        <v>6986</v>
      </c>
      <c r="P2922" t="s">
        <v>3968</v>
      </c>
      <c r="Q2922" t="s">
        <v>3969</v>
      </c>
      <c r="R2922" t="s">
        <v>6990</v>
      </c>
      <c r="S2922" t="s">
        <v>4353</v>
      </c>
      <c r="T2922" t="s">
        <v>4353</v>
      </c>
      <c r="U2922" t="s">
        <v>6157</v>
      </c>
      <c r="X2922" t="s">
        <v>6157</v>
      </c>
      <c r="Y2922" t="s">
        <v>6157</v>
      </c>
      <c r="Z2922" t="s">
        <v>6157</v>
      </c>
      <c r="AA2922" t="s">
        <v>245</v>
      </c>
      <c r="AB2922" t="s">
        <v>6157</v>
      </c>
      <c r="AC2922" t="s">
        <v>6157</v>
      </c>
      <c r="AD2922" t="s">
        <v>251</v>
      </c>
      <c r="AE2922" t="s">
        <v>4353</v>
      </c>
      <c r="AF2922" t="s">
        <v>4353</v>
      </c>
      <c r="AG2922" t="s">
        <v>4353</v>
      </c>
      <c r="AH2922" t="s">
        <v>251</v>
      </c>
      <c r="AI2922" t="s">
        <v>6157</v>
      </c>
      <c r="AJ2922" t="s">
        <v>6458</v>
      </c>
      <c r="AK2922" t="s">
        <v>4906</v>
      </c>
      <c r="AL2922" t="s">
        <v>4905</v>
      </c>
      <c r="AM2922" t="s">
        <v>259</v>
      </c>
      <c r="AN2922" t="s">
        <v>4353</v>
      </c>
      <c r="AO2922" s="29">
        <v>21</v>
      </c>
      <c r="AP2922">
        <v>-4.018802</v>
      </c>
      <c r="AQ2922">
        <v>153.636134</v>
      </c>
      <c r="AR2922" t="s">
        <v>289</v>
      </c>
      <c r="AS2922">
        <v>3</v>
      </c>
      <c r="AT2922" s="27" t="s">
        <v>4907</v>
      </c>
      <c r="AU2922" t="s">
        <v>274</v>
      </c>
      <c r="AV2922" t="s">
        <v>4353</v>
      </c>
      <c r="AW2922" t="s">
        <v>6298</v>
      </c>
      <c r="AX2922" t="s">
        <v>6157</v>
      </c>
      <c r="AY2922">
        <v>-750</v>
      </c>
      <c r="AZ2922">
        <v>-850</v>
      </c>
      <c r="BA2922" t="s">
        <v>290</v>
      </c>
      <c r="BB2922" t="s">
        <v>6469</v>
      </c>
      <c r="BC2922" t="s">
        <v>6157</v>
      </c>
      <c r="BH2922" t="s">
        <v>1543</v>
      </c>
      <c r="BI2922" t="s">
        <v>7143</v>
      </c>
      <c r="BJ2922" t="s">
        <v>297</v>
      </c>
      <c r="BK2922" t="s">
        <v>307</v>
      </c>
      <c r="BL2922">
        <v>2009</v>
      </c>
      <c r="BM2922"/>
      <c r="BN2922"/>
      <c r="BO2922"/>
      <c r="BP2922"/>
      <c r="BY2922"/>
      <c r="CW2922" t="s">
        <v>327</v>
      </c>
      <c r="CX2922">
        <v>1</v>
      </c>
      <c r="CY2922" t="s">
        <v>7144</v>
      </c>
      <c r="CZ2922" t="s">
        <v>7145</v>
      </c>
      <c r="DA2922">
        <v>0.70644200000000001</v>
      </c>
      <c r="DB2922">
        <v>1.2E-5</v>
      </c>
      <c r="DC2922" s="16"/>
    </row>
    <row r="2923" spans="1:107" ht="16" customHeight="1">
      <c r="A2923">
        <v>2922</v>
      </c>
      <c r="B2923" t="s">
        <v>7107</v>
      </c>
      <c r="C2923" s="2">
        <v>44970</v>
      </c>
      <c r="E2923" t="s">
        <v>3117</v>
      </c>
      <c r="G2923" t="s">
        <v>3941</v>
      </c>
      <c r="H2923" t="s">
        <v>6157</v>
      </c>
      <c r="I2923" t="s">
        <v>3942</v>
      </c>
      <c r="J2923" t="s">
        <v>3943</v>
      </c>
      <c r="K2923" t="s">
        <v>4383</v>
      </c>
      <c r="L2923" t="s">
        <v>6157</v>
      </c>
      <c r="M2923" t="s">
        <v>3972</v>
      </c>
      <c r="N2923" t="s">
        <v>289</v>
      </c>
      <c r="O2923" t="s">
        <v>6986</v>
      </c>
      <c r="P2923" t="s">
        <v>3968</v>
      </c>
      <c r="Q2923" t="s">
        <v>3969</v>
      </c>
      <c r="R2923" t="s">
        <v>6990</v>
      </c>
      <c r="S2923" t="s">
        <v>4353</v>
      </c>
      <c r="T2923" t="s">
        <v>4353</v>
      </c>
      <c r="U2923" t="s">
        <v>6157</v>
      </c>
      <c r="X2923" t="s">
        <v>6157</v>
      </c>
      <c r="Y2923" t="s">
        <v>6157</v>
      </c>
      <c r="Z2923" t="s">
        <v>6157</v>
      </c>
      <c r="AA2923" t="s">
        <v>245</v>
      </c>
      <c r="AB2923" t="s">
        <v>6157</v>
      </c>
      <c r="AC2923" t="s">
        <v>6157</v>
      </c>
      <c r="AD2923" t="s">
        <v>253</v>
      </c>
      <c r="AE2923" t="s">
        <v>6901</v>
      </c>
      <c r="AF2923" t="s">
        <v>4353</v>
      </c>
      <c r="AG2923" t="s">
        <v>4353</v>
      </c>
      <c r="AH2923" t="s">
        <v>253</v>
      </c>
      <c r="AI2923" t="s">
        <v>6157</v>
      </c>
      <c r="AJ2923" t="s">
        <v>6458</v>
      </c>
      <c r="AK2923" t="s">
        <v>4906</v>
      </c>
      <c r="AL2923" t="s">
        <v>4905</v>
      </c>
      <c r="AM2923" t="s">
        <v>259</v>
      </c>
      <c r="AN2923" t="s">
        <v>4353</v>
      </c>
      <c r="AO2923" s="29">
        <v>21</v>
      </c>
      <c r="AP2923">
        <v>-4.018802</v>
      </c>
      <c r="AQ2923">
        <v>153.636134</v>
      </c>
      <c r="AR2923" t="s">
        <v>289</v>
      </c>
      <c r="AS2923">
        <v>3</v>
      </c>
      <c r="AT2923" s="27" t="s">
        <v>4907</v>
      </c>
      <c r="AU2923" t="s">
        <v>274</v>
      </c>
      <c r="AV2923" t="s">
        <v>4353</v>
      </c>
      <c r="AW2923" t="s">
        <v>6298</v>
      </c>
      <c r="AX2923" t="s">
        <v>6157</v>
      </c>
      <c r="AY2923">
        <v>-750</v>
      </c>
      <c r="AZ2923">
        <v>-850</v>
      </c>
      <c r="BA2923" t="s">
        <v>290</v>
      </c>
      <c r="BB2923" t="s">
        <v>6469</v>
      </c>
      <c r="BC2923" t="s">
        <v>6157</v>
      </c>
      <c r="BH2923" t="s">
        <v>1543</v>
      </c>
      <c r="BI2923" t="s">
        <v>7143</v>
      </c>
      <c r="BJ2923" t="s">
        <v>297</v>
      </c>
      <c r="BK2923" t="s">
        <v>307</v>
      </c>
      <c r="BL2923">
        <v>2009</v>
      </c>
      <c r="BM2923"/>
      <c r="BN2923"/>
      <c r="BO2923"/>
      <c r="BP2923"/>
      <c r="BY2923"/>
      <c r="CW2923" t="s">
        <v>327</v>
      </c>
      <c r="CX2923">
        <v>1</v>
      </c>
      <c r="CY2923" t="s">
        <v>7144</v>
      </c>
      <c r="CZ2923" t="s">
        <v>7145</v>
      </c>
      <c r="DA2923">
        <v>0.70600799999999997</v>
      </c>
      <c r="DB2923">
        <v>7.9999999999999996E-6</v>
      </c>
      <c r="DC2923" s="16"/>
    </row>
    <row r="2924" spans="1:107" ht="16" customHeight="1">
      <c r="A2924">
        <v>2923</v>
      </c>
      <c r="B2924" t="s">
        <v>7107</v>
      </c>
      <c r="C2924" s="2">
        <v>44970</v>
      </c>
      <c r="E2924" t="s">
        <v>3118</v>
      </c>
      <c r="G2924" t="s">
        <v>3941</v>
      </c>
      <c r="H2924" t="s">
        <v>6157</v>
      </c>
      <c r="I2924" t="s">
        <v>3942</v>
      </c>
      <c r="J2924" t="s">
        <v>3943</v>
      </c>
      <c r="K2924" t="s">
        <v>4383</v>
      </c>
      <c r="L2924" t="s">
        <v>6157</v>
      </c>
      <c r="M2924" t="s">
        <v>3972</v>
      </c>
      <c r="N2924" t="s">
        <v>289</v>
      </c>
      <c r="O2924" t="s">
        <v>6986</v>
      </c>
      <c r="P2924" t="s">
        <v>3968</v>
      </c>
      <c r="Q2924" t="s">
        <v>3969</v>
      </c>
      <c r="R2924" t="s">
        <v>6990</v>
      </c>
      <c r="S2924" t="s">
        <v>4353</v>
      </c>
      <c r="T2924" t="s">
        <v>4353</v>
      </c>
      <c r="U2924" t="s">
        <v>6157</v>
      </c>
      <c r="X2924" t="s">
        <v>6157</v>
      </c>
      <c r="Y2924" t="s">
        <v>6157</v>
      </c>
      <c r="Z2924" t="s">
        <v>6157</v>
      </c>
      <c r="AA2924" t="s">
        <v>245</v>
      </c>
      <c r="AB2924" t="s">
        <v>6157</v>
      </c>
      <c r="AC2924" t="s">
        <v>6157</v>
      </c>
      <c r="AD2924" t="s">
        <v>258</v>
      </c>
      <c r="AE2924" t="s">
        <v>4353</v>
      </c>
      <c r="AF2924" t="s">
        <v>4353</v>
      </c>
      <c r="AG2924" t="s">
        <v>4353</v>
      </c>
      <c r="AH2924" t="s">
        <v>258</v>
      </c>
      <c r="AI2924" t="s">
        <v>6157</v>
      </c>
      <c r="AJ2924" t="s">
        <v>6458</v>
      </c>
      <c r="AK2924" t="s">
        <v>4599</v>
      </c>
      <c r="AL2924" t="s">
        <v>4905</v>
      </c>
      <c r="AM2924" t="s">
        <v>259</v>
      </c>
      <c r="AN2924" t="s">
        <v>4353</v>
      </c>
      <c r="AO2924" s="29">
        <v>22</v>
      </c>
      <c r="AP2924">
        <v>-4.0181170000000002</v>
      </c>
      <c r="AQ2924">
        <v>153.660155</v>
      </c>
      <c r="AR2924" t="s">
        <v>289</v>
      </c>
      <c r="AS2924">
        <v>3</v>
      </c>
      <c r="AT2924" t="s">
        <v>4353</v>
      </c>
      <c r="AU2924" t="s">
        <v>274</v>
      </c>
      <c r="AV2924" t="s">
        <v>4353</v>
      </c>
      <c r="AW2924" t="s">
        <v>6299</v>
      </c>
      <c r="AX2924" t="s">
        <v>6157</v>
      </c>
      <c r="AY2924">
        <v>1800</v>
      </c>
      <c r="AZ2924">
        <v>1950</v>
      </c>
      <c r="BA2924" t="s">
        <v>290</v>
      </c>
      <c r="BB2924" t="s">
        <v>6469</v>
      </c>
      <c r="BC2924" t="s">
        <v>6157</v>
      </c>
      <c r="BH2924" t="s">
        <v>295</v>
      </c>
      <c r="BI2924" t="s">
        <v>7143</v>
      </c>
      <c r="BJ2924" t="s">
        <v>297</v>
      </c>
      <c r="BK2924" t="s">
        <v>307</v>
      </c>
      <c r="BL2924">
        <v>2009</v>
      </c>
      <c r="BM2924"/>
      <c r="BN2924"/>
      <c r="BO2924"/>
      <c r="BP2924"/>
      <c r="BY2924"/>
      <c r="CW2924" t="s">
        <v>327</v>
      </c>
      <c r="CX2924">
        <v>1</v>
      </c>
      <c r="CY2924" t="s">
        <v>7144</v>
      </c>
      <c r="CZ2924" t="s">
        <v>7145</v>
      </c>
      <c r="DA2924">
        <v>0.704932</v>
      </c>
      <c r="DB2924">
        <v>1.2E-5</v>
      </c>
      <c r="DC2924" s="16"/>
    </row>
    <row r="2925" spans="1:107" ht="16" customHeight="1">
      <c r="A2925">
        <v>2924</v>
      </c>
      <c r="B2925" t="s">
        <v>7107</v>
      </c>
      <c r="C2925" s="2">
        <v>44970</v>
      </c>
      <c r="E2925" t="s">
        <v>3119</v>
      </c>
      <c r="G2925" t="s">
        <v>3941</v>
      </c>
      <c r="H2925" t="s">
        <v>6157</v>
      </c>
      <c r="I2925" t="s">
        <v>3942</v>
      </c>
      <c r="J2925" t="s">
        <v>3943</v>
      </c>
      <c r="K2925" t="s">
        <v>4383</v>
      </c>
      <c r="L2925" t="s">
        <v>6157</v>
      </c>
      <c r="M2925" t="s">
        <v>3972</v>
      </c>
      <c r="N2925" t="s">
        <v>289</v>
      </c>
      <c r="O2925" t="s">
        <v>6986</v>
      </c>
      <c r="P2925" t="s">
        <v>3968</v>
      </c>
      <c r="Q2925" t="s">
        <v>3969</v>
      </c>
      <c r="R2925" t="s">
        <v>6990</v>
      </c>
      <c r="S2925" t="s">
        <v>4353</v>
      </c>
      <c r="T2925" t="s">
        <v>4353</v>
      </c>
      <c r="U2925" t="s">
        <v>6157</v>
      </c>
      <c r="X2925" t="s">
        <v>6157</v>
      </c>
      <c r="Y2925" t="s">
        <v>6157</v>
      </c>
      <c r="Z2925" t="s">
        <v>6157</v>
      </c>
      <c r="AA2925" t="s">
        <v>245</v>
      </c>
      <c r="AB2925" t="s">
        <v>6157</v>
      </c>
      <c r="AC2925" t="s">
        <v>6157</v>
      </c>
      <c r="AD2925" t="s">
        <v>253</v>
      </c>
      <c r="AE2925" t="s">
        <v>6901</v>
      </c>
      <c r="AF2925" t="s">
        <v>4353</v>
      </c>
      <c r="AG2925" t="s">
        <v>4353</v>
      </c>
      <c r="AH2925" t="s">
        <v>253</v>
      </c>
      <c r="AI2925" t="s">
        <v>6157</v>
      </c>
      <c r="AJ2925" t="s">
        <v>6458</v>
      </c>
      <c r="AK2925" t="s">
        <v>4599</v>
      </c>
      <c r="AL2925" t="s">
        <v>4905</v>
      </c>
      <c r="AM2925" t="s">
        <v>259</v>
      </c>
      <c r="AN2925" t="s">
        <v>4353</v>
      </c>
      <c r="AO2925" s="29">
        <v>22</v>
      </c>
      <c r="AP2925">
        <v>-4.0181170000000002</v>
      </c>
      <c r="AQ2925">
        <v>153.660155</v>
      </c>
      <c r="AR2925" t="s">
        <v>289</v>
      </c>
      <c r="AS2925">
        <v>3</v>
      </c>
      <c r="AT2925" t="s">
        <v>4353</v>
      </c>
      <c r="AU2925" t="s">
        <v>274</v>
      </c>
      <c r="AV2925" t="s">
        <v>4353</v>
      </c>
      <c r="AW2925" t="s">
        <v>6300</v>
      </c>
      <c r="AX2925" t="s">
        <v>6157</v>
      </c>
      <c r="AY2925">
        <v>-1250</v>
      </c>
      <c r="AZ2925">
        <v>-1300</v>
      </c>
      <c r="BA2925" t="s">
        <v>290</v>
      </c>
      <c r="BB2925" t="s">
        <v>6469</v>
      </c>
      <c r="BC2925" t="s">
        <v>6157</v>
      </c>
      <c r="BH2925" t="s">
        <v>1543</v>
      </c>
      <c r="BI2925" t="s">
        <v>7143</v>
      </c>
      <c r="BJ2925" t="s">
        <v>297</v>
      </c>
      <c r="BK2925" t="s">
        <v>307</v>
      </c>
      <c r="BL2925">
        <v>2009</v>
      </c>
      <c r="BM2925"/>
      <c r="BN2925"/>
      <c r="BO2925"/>
      <c r="BP2925"/>
      <c r="BY2925"/>
      <c r="CW2925" t="s">
        <v>327</v>
      </c>
      <c r="CX2925">
        <v>1</v>
      </c>
      <c r="CY2925" t="s">
        <v>7144</v>
      </c>
      <c r="CZ2925" t="s">
        <v>7145</v>
      </c>
      <c r="DA2925">
        <v>0.70845999999999998</v>
      </c>
      <c r="DB2925">
        <v>1.0000000000000001E-5</v>
      </c>
      <c r="DC2925" s="16"/>
    </row>
    <row r="2926" spans="1:107" ht="16" customHeight="1">
      <c r="A2926">
        <v>2925</v>
      </c>
      <c r="B2926" t="s">
        <v>7107</v>
      </c>
      <c r="C2926" s="2">
        <v>44970</v>
      </c>
      <c r="E2926" t="s">
        <v>3120</v>
      </c>
      <c r="G2926" t="s">
        <v>3941</v>
      </c>
      <c r="H2926" t="s">
        <v>6157</v>
      </c>
      <c r="I2926" t="s">
        <v>3942</v>
      </c>
      <c r="J2926" t="s">
        <v>3943</v>
      </c>
      <c r="K2926" t="s">
        <v>4383</v>
      </c>
      <c r="L2926" t="s">
        <v>6157</v>
      </c>
      <c r="M2926" t="s">
        <v>3972</v>
      </c>
      <c r="N2926" t="s">
        <v>289</v>
      </c>
      <c r="O2926" t="s">
        <v>6986</v>
      </c>
      <c r="P2926" t="s">
        <v>3968</v>
      </c>
      <c r="Q2926" t="s">
        <v>3969</v>
      </c>
      <c r="R2926" t="s">
        <v>6990</v>
      </c>
      <c r="S2926" t="s">
        <v>4353</v>
      </c>
      <c r="T2926" t="s">
        <v>4353</v>
      </c>
      <c r="U2926" t="s">
        <v>6157</v>
      </c>
      <c r="X2926" t="s">
        <v>6157</v>
      </c>
      <c r="Y2926" t="s">
        <v>6157</v>
      </c>
      <c r="Z2926" t="s">
        <v>6157</v>
      </c>
      <c r="AA2926" t="s">
        <v>245</v>
      </c>
      <c r="AB2926" t="s">
        <v>6157</v>
      </c>
      <c r="AC2926" t="s">
        <v>6157</v>
      </c>
      <c r="AD2926" t="s">
        <v>258</v>
      </c>
      <c r="AE2926" t="s">
        <v>4353</v>
      </c>
      <c r="AF2926" t="s">
        <v>4353</v>
      </c>
      <c r="AG2926" t="s">
        <v>4353</v>
      </c>
      <c r="AH2926" t="s">
        <v>258</v>
      </c>
      <c r="AI2926" t="s">
        <v>6157</v>
      </c>
      <c r="AJ2926" t="s">
        <v>6458</v>
      </c>
      <c r="AK2926" t="s">
        <v>4599</v>
      </c>
      <c r="AL2926" t="s">
        <v>4905</v>
      </c>
      <c r="AM2926" t="s">
        <v>259</v>
      </c>
      <c r="AN2926" t="s">
        <v>4353</v>
      </c>
      <c r="AO2926" s="29">
        <v>22</v>
      </c>
      <c r="AP2926">
        <v>-4.0181170000000002</v>
      </c>
      <c r="AQ2926">
        <v>153.660155</v>
      </c>
      <c r="AR2926" t="s">
        <v>289</v>
      </c>
      <c r="AS2926">
        <v>3</v>
      </c>
      <c r="AT2926" t="s">
        <v>4353</v>
      </c>
      <c r="AU2926" t="s">
        <v>274</v>
      </c>
      <c r="AV2926" t="s">
        <v>4353</v>
      </c>
      <c r="AW2926" t="s">
        <v>6301</v>
      </c>
      <c r="AX2926" t="s">
        <v>6157</v>
      </c>
      <c r="AY2926">
        <v>-1250</v>
      </c>
      <c r="AZ2926">
        <v>-1300</v>
      </c>
      <c r="BA2926" t="s">
        <v>290</v>
      </c>
      <c r="BB2926" t="s">
        <v>6469</v>
      </c>
      <c r="BC2926" t="s">
        <v>6157</v>
      </c>
      <c r="BH2926" t="s">
        <v>1543</v>
      </c>
      <c r="BI2926" t="s">
        <v>7143</v>
      </c>
      <c r="BJ2926" t="s">
        <v>297</v>
      </c>
      <c r="BK2926" t="s">
        <v>307</v>
      </c>
      <c r="BL2926">
        <v>2009</v>
      </c>
      <c r="BM2926"/>
      <c r="BN2926"/>
      <c r="BO2926"/>
      <c r="BP2926"/>
      <c r="BY2926"/>
      <c r="CW2926" t="s">
        <v>327</v>
      </c>
      <c r="CX2926">
        <v>1</v>
      </c>
      <c r="CY2926" t="s">
        <v>7144</v>
      </c>
      <c r="CZ2926" t="s">
        <v>7145</v>
      </c>
      <c r="DA2926">
        <v>0.70718099999999995</v>
      </c>
      <c r="DB2926">
        <v>1.1E-5</v>
      </c>
      <c r="DC2926" s="16"/>
    </row>
    <row r="2927" spans="1:107" ht="16" customHeight="1">
      <c r="A2927">
        <v>2926</v>
      </c>
      <c r="B2927" t="s">
        <v>7107</v>
      </c>
      <c r="C2927" s="2">
        <v>44970</v>
      </c>
      <c r="E2927" t="s">
        <v>3121</v>
      </c>
      <c r="G2927" t="s">
        <v>3941</v>
      </c>
      <c r="H2927" t="s">
        <v>6157</v>
      </c>
      <c r="I2927" t="s">
        <v>4897</v>
      </c>
      <c r="J2927" t="s">
        <v>4886</v>
      </c>
      <c r="K2927" t="s">
        <v>4890</v>
      </c>
      <c r="L2927" t="s">
        <v>6157</v>
      </c>
      <c r="M2927" t="s">
        <v>3985</v>
      </c>
      <c r="N2927" t="s">
        <v>289</v>
      </c>
      <c r="O2927" t="s">
        <v>6987</v>
      </c>
      <c r="P2927" t="s">
        <v>3968</v>
      </c>
      <c r="Q2927" t="s">
        <v>4403</v>
      </c>
      <c r="R2927" t="s">
        <v>6989</v>
      </c>
      <c r="S2927" t="s">
        <v>4353</v>
      </c>
      <c r="T2927" t="s">
        <v>4353</v>
      </c>
      <c r="U2927" t="s">
        <v>6157</v>
      </c>
      <c r="X2927" t="s">
        <v>6157</v>
      </c>
      <c r="Y2927" t="s">
        <v>6157</v>
      </c>
      <c r="Z2927" t="s">
        <v>6157</v>
      </c>
      <c r="AA2927" t="s">
        <v>245</v>
      </c>
      <c r="AB2927" t="s">
        <v>6157</v>
      </c>
      <c r="AC2927" t="s">
        <v>6157</v>
      </c>
      <c r="AD2927" t="s">
        <v>4026</v>
      </c>
      <c r="AE2927" t="s">
        <v>4353</v>
      </c>
      <c r="AF2927" t="s">
        <v>6898</v>
      </c>
      <c r="AG2927" t="s">
        <v>4010</v>
      </c>
      <c r="AH2927" t="s">
        <v>254</v>
      </c>
      <c r="AI2927" t="s">
        <v>6157</v>
      </c>
      <c r="AJ2927" t="s">
        <v>6458</v>
      </c>
      <c r="AK2927" t="s">
        <v>4904</v>
      </c>
      <c r="AL2927" t="s">
        <v>4903</v>
      </c>
      <c r="AM2927" t="s">
        <v>259</v>
      </c>
      <c r="AN2927" t="s">
        <v>4353</v>
      </c>
      <c r="AO2927" s="29">
        <v>87.608848600000002</v>
      </c>
      <c r="AP2927">
        <v>-5.1435199999999996</v>
      </c>
      <c r="AQ2927">
        <v>145.06815599999999</v>
      </c>
      <c r="AR2927" t="s">
        <v>289</v>
      </c>
      <c r="AS2927">
        <v>15</v>
      </c>
      <c r="AT2927" t="s">
        <v>4353</v>
      </c>
      <c r="AU2927" t="s">
        <v>7017</v>
      </c>
      <c r="AV2927" t="s">
        <v>4353</v>
      </c>
      <c r="AW2927" t="s">
        <v>961</v>
      </c>
      <c r="AX2927" t="s">
        <v>6157</v>
      </c>
      <c r="AY2927">
        <v>1950</v>
      </c>
      <c r="AZ2927">
        <f t="shared" ref="AZ2927:AZ2932" si="3">1950-300</f>
        <v>1650</v>
      </c>
      <c r="BA2927" t="s">
        <v>290</v>
      </c>
      <c r="BB2927" t="s">
        <v>6469</v>
      </c>
      <c r="BC2927" t="s">
        <v>6157</v>
      </c>
      <c r="BH2927" t="s">
        <v>4846</v>
      </c>
      <c r="BI2927" t="s">
        <v>7198</v>
      </c>
      <c r="BJ2927" t="s">
        <v>4166</v>
      </c>
      <c r="BK2927" t="s">
        <v>4167</v>
      </c>
      <c r="BL2927">
        <v>2017</v>
      </c>
      <c r="BM2927"/>
      <c r="BN2927"/>
      <c r="BO2927"/>
      <c r="BP2927"/>
      <c r="BY2927"/>
      <c r="CF2927">
        <v>1</v>
      </c>
      <c r="CG2927" t="s">
        <v>7199</v>
      </c>
      <c r="CH2927" t="s">
        <v>7200</v>
      </c>
      <c r="CI2927">
        <v>-12.3</v>
      </c>
      <c r="CK2927">
        <v>-9.8000000000000007</v>
      </c>
    </row>
    <row r="2928" spans="1:107" ht="16" customHeight="1">
      <c r="A2928">
        <v>2927</v>
      </c>
      <c r="B2928" t="s">
        <v>7107</v>
      </c>
      <c r="C2928" s="2">
        <v>44970</v>
      </c>
      <c r="E2928" t="s">
        <v>3122</v>
      </c>
      <c r="G2928" t="s">
        <v>3941</v>
      </c>
      <c r="H2928" t="s">
        <v>6157</v>
      </c>
      <c r="I2928" t="s">
        <v>4897</v>
      </c>
      <c r="J2928" t="s">
        <v>4886</v>
      </c>
      <c r="K2928" t="s">
        <v>4891</v>
      </c>
      <c r="L2928" t="s">
        <v>6157</v>
      </c>
      <c r="M2928" t="s">
        <v>3985</v>
      </c>
      <c r="N2928" t="s">
        <v>289</v>
      </c>
      <c r="O2928" t="s">
        <v>6987</v>
      </c>
      <c r="P2928" t="s">
        <v>3968</v>
      </c>
      <c r="Q2928" t="s">
        <v>4403</v>
      </c>
      <c r="R2928" t="s">
        <v>6989</v>
      </c>
      <c r="S2928" t="s">
        <v>4353</v>
      </c>
      <c r="T2928" t="s">
        <v>4353</v>
      </c>
      <c r="U2928" t="s">
        <v>6157</v>
      </c>
      <c r="X2928" t="s">
        <v>6157</v>
      </c>
      <c r="Y2928" t="s">
        <v>6157</v>
      </c>
      <c r="Z2928" t="s">
        <v>6157</v>
      </c>
      <c r="AA2928" t="s">
        <v>245</v>
      </c>
      <c r="AB2928" t="s">
        <v>6157</v>
      </c>
      <c r="AC2928" t="s">
        <v>6157</v>
      </c>
      <c r="AD2928" t="s">
        <v>4027</v>
      </c>
      <c r="AE2928" t="s">
        <v>4353</v>
      </c>
      <c r="AF2928" t="s">
        <v>6898</v>
      </c>
      <c r="AG2928" t="s">
        <v>1393</v>
      </c>
      <c r="AH2928" t="s">
        <v>254</v>
      </c>
      <c r="AI2928" t="s">
        <v>6157</v>
      </c>
      <c r="AJ2928" t="s">
        <v>6458</v>
      </c>
      <c r="AK2928" t="s">
        <v>4904</v>
      </c>
      <c r="AL2928" t="s">
        <v>4903</v>
      </c>
      <c r="AM2928" t="s">
        <v>259</v>
      </c>
      <c r="AN2928" t="s">
        <v>4353</v>
      </c>
      <c r="AO2928" s="29">
        <v>88</v>
      </c>
      <c r="AP2928">
        <v>-5.1435199999999996</v>
      </c>
      <c r="AQ2928">
        <v>145.06815599999999</v>
      </c>
      <c r="AR2928" t="s">
        <v>289</v>
      </c>
      <c r="AS2928">
        <v>15</v>
      </c>
      <c r="AT2928" t="s">
        <v>4353</v>
      </c>
      <c r="AU2928" t="s">
        <v>7017</v>
      </c>
      <c r="AV2928" t="s">
        <v>4353</v>
      </c>
      <c r="AW2928" t="s">
        <v>961</v>
      </c>
      <c r="AX2928" t="s">
        <v>6157</v>
      </c>
      <c r="AY2928">
        <v>1950</v>
      </c>
      <c r="AZ2928">
        <f t="shared" si="3"/>
        <v>1650</v>
      </c>
      <c r="BA2928" t="s">
        <v>290</v>
      </c>
      <c r="BB2928" t="s">
        <v>6469</v>
      </c>
      <c r="BC2928" t="s">
        <v>6157</v>
      </c>
      <c r="BH2928" t="s">
        <v>4846</v>
      </c>
      <c r="BI2928" t="s">
        <v>7198</v>
      </c>
      <c r="BJ2928" t="s">
        <v>4166</v>
      </c>
      <c r="BK2928" t="s">
        <v>4167</v>
      </c>
      <c r="BL2928">
        <v>2017</v>
      </c>
      <c r="BM2928"/>
      <c r="BN2928"/>
      <c r="BO2928"/>
      <c r="BP2928"/>
      <c r="BY2928"/>
      <c r="CF2928">
        <v>1</v>
      </c>
      <c r="CG2928" t="s">
        <v>7199</v>
      </c>
      <c r="CH2928" t="s">
        <v>7200</v>
      </c>
      <c r="CI2928">
        <v>-13</v>
      </c>
      <c r="CK2928">
        <v>-8.1999999999999993</v>
      </c>
    </row>
    <row r="2929" spans="1:89" ht="16" customHeight="1">
      <c r="A2929">
        <v>2928</v>
      </c>
      <c r="B2929" t="s">
        <v>7107</v>
      </c>
      <c r="C2929" s="2">
        <v>44970</v>
      </c>
      <c r="E2929" t="s">
        <v>3123</v>
      </c>
      <c r="G2929" t="s">
        <v>3941</v>
      </c>
      <c r="H2929" t="s">
        <v>6157</v>
      </c>
      <c r="I2929" t="s">
        <v>4897</v>
      </c>
      <c r="J2929" t="s">
        <v>4886</v>
      </c>
      <c r="K2929" t="s">
        <v>4891</v>
      </c>
      <c r="L2929" t="s">
        <v>6157</v>
      </c>
      <c r="M2929" t="s">
        <v>3985</v>
      </c>
      <c r="N2929" t="s">
        <v>289</v>
      </c>
      <c r="O2929" t="s">
        <v>6987</v>
      </c>
      <c r="P2929" t="s">
        <v>3968</v>
      </c>
      <c r="Q2929" t="s">
        <v>4403</v>
      </c>
      <c r="R2929" t="s">
        <v>6989</v>
      </c>
      <c r="S2929" t="s">
        <v>4353</v>
      </c>
      <c r="T2929" t="s">
        <v>4353</v>
      </c>
      <c r="U2929" t="s">
        <v>6157</v>
      </c>
      <c r="X2929" t="s">
        <v>6157</v>
      </c>
      <c r="Y2929" t="s">
        <v>6157</v>
      </c>
      <c r="Z2929" t="s">
        <v>6157</v>
      </c>
      <c r="AA2929" t="s">
        <v>245</v>
      </c>
      <c r="AB2929" t="s">
        <v>6157</v>
      </c>
      <c r="AC2929" t="s">
        <v>6157</v>
      </c>
      <c r="AD2929" t="s">
        <v>4028</v>
      </c>
      <c r="AE2929" t="s">
        <v>4353</v>
      </c>
      <c r="AF2929" t="s">
        <v>6898</v>
      </c>
      <c r="AG2929" t="s">
        <v>1393</v>
      </c>
      <c r="AH2929" t="s">
        <v>252</v>
      </c>
      <c r="AI2929" t="s">
        <v>6157</v>
      </c>
      <c r="AJ2929" t="s">
        <v>6458</v>
      </c>
      <c r="AK2929" t="s">
        <v>4904</v>
      </c>
      <c r="AL2929" t="s">
        <v>4903</v>
      </c>
      <c r="AM2929" t="s">
        <v>259</v>
      </c>
      <c r="AN2929" t="s">
        <v>4353</v>
      </c>
      <c r="AO2929" s="29">
        <v>88</v>
      </c>
      <c r="AP2929">
        <v>-5.1435199999999996</v>
      </c>
      <c r="AQ2929">
        <v>145.06815599999999</v>
      </c>
      <c r="AR2929" t="s">
        <v>289</v>
      </c>
      <c r="AS2929">
        <v>15</v>
      </c>
      <c r="AT2929" t="s">
        <v>4353</v>
      </c>
      <c r="AU2929" t="s">
        <v>7017</v>
      </c>
      <c r="AV2929" t="s">
        <v>4353</v>
      </c>
      <c r="AW2929" t="s">
        <v>961</v>
      </c>
      <c r="AX2929" t="s">
        <v>6157</v>
      </c>
      <c r="AY2929">
        <v>1950</v>
      </c>
      <c r="AZ2929">
        <f t="shared" si="3"/>
        <v>1650</v>
      </c>
      <c r="BA2929" t="s">
        <v>290</v>
      </c>
      <c r="BB2929" t="s">
        <v>6469</v>
      </c>
      <c r="BC2929" t="s">
        <v>6157</v>
      </c>
      <c r="BH2929" t="s">
        <v>4846</v>
      </c>
      <c r="BI2929" t="s">
        <v>7198</v>
      </c>
      <c r="BJ2929" t="s">
        <v>4166</v>
      </c>
      <c r="BK2929" t="s">
        <v>4167</v>
      </c>
      <c r="BL2929">
        <v>2017</v>
      </c>
      <c r="BM2929"/>
      <c r="BN2929"/>
      <c r="BO2929"/>
      <c r="BP2929"/>
      <c r="BY2929"/>
      <c r="CF2929">
        <v>1</v>
      </c>
      <c r="CG2929" t="s">
        <v>7199</v>
      </c>
      <c r="CH2929" t="s">
        <v>7200</v>
      </c>
      <c r="CI2929">
        <v>-13</v>
      </c>
      <c r="CK2929">
        <v>-10.7</v>
      </c>
    </row>
    <row r="2930" spans="1:89" ht="16" customHeight="1">
      <c r="A2930">
        <v>2929</v>
      </c>
      <c r="B2930" t="s">
        <v>7107</v>
      </c>
      <c r="C2930" s="2">
        <v>44970</v>
      </c>
      <c r="E2930" t="s">
        <v>3124</v>
      </c>
      <c r="G2930" t="s">
        <v>3941</v>
      </c>
      <c r="H2930" t="s">
        <v>6157</v>
      </c>
      <c r="I2930" t="s">
        <v>4897</v>
      </c>
      <c r="J2930" t="s">
        <v>4886</v>
      </c>
      <c r="K2930" t="s">
        <v>4892</v>
      </c>
      <c r="L2930" t="s">
        <v>6157</v>
      </c>
      <c r="M2930" t="s">
        <v>3985</v>
      </c>
      <c r="N2930" t="s">
        <v>289</v>
      </c>
      <c r="O2930" t="s">
        <v>6987</v>
      </c>
      <c r="P2930" t="s">
        <v>3968</v>
      </c>
      <c r="Q2930" t="s">
        <v>4403</v>
      </c>
      <c r="R2930" t="s">
        <v>6989</v>
      </c>
      <c r="S2930" t="s">
        <v>4353</v>
      </c>
      <c r="T2930" t="s">
        <v>4353</v>
      </c>
      <c r="U2930" t="s">
        <v>6157</v>
      </c>
      <c r="X2930" t="s">
        <v>6157</v>
      </c>
      <c r="Y2930" t="s">
        <v>6157</v>
      </c>
      <c r="Z2930" t="s">
        <v>6157</v>
      </c>
      <c r="AA2930" t="s">
        <v>245</v>
      </c>
      <c r="AB2930" t="s">
        <v>6157</v>
      </c>
      <c r="AC2930" t="s">
        <v>6157</v>
      </c>
      <c r="AD2930" t="s">
        <v>4029</v>
      </c>
      <c r="AE2930" t="s">
        <v>4353</v>
      </c>
      <c r="AF2930" t="s">
        <v>6899</v>
      </c>
      <c r="AG2930" t="s">
        <v>1393</v>
      </c>
      <c r="AH2930" t="s">
        <v>254</v>
      </c>
      <c r="AI2930" t="s">
        <v>6157</v>
      </c>
      <c r="AJ2930" t="s">
        <v>6458</v>
      </c>
      <c r="AK2930" t="s">
        <v>4904</v>
      </c>
      <c r="AL2930" t="s">
        <v>4903</v>
      </c>
      <c r="AM2930" t="s">
        <v>259</v>
      </c>
      <c r="AN2930" t="s">
        <v>4353</v>
      </c>
      <c r="AO2930" s="29">
        <v>88</v>
      </c>
      <c r="AP2930">
        <v>-5.1435199999999996</v>
      </c>
      <c r="AQ2930">
        <v>145.06815599999999</v>
      </c>
      <c r="AR2930" t="s">
        <v>289</v>
      </c>
      <c r="AS2930">
        <v>15</v>
      </c>
      <c r="AT2930" t="s">
        <v>4353</v>
      </c>
      <c r="AU2930" t="s">
        <v>7017</v>
      </c>
      <c r="AV2930" t="s">
        <v>4353</v>
      </c>
      <c r="AW2930" t="s">
        <v>961</v>
      </c>
      <c r="AX2930" t="s">
        <v>6157</v>
      </c>
      <c r="AY2930">
        <v>1950</v>
      </c>
      <c r="AZ2930">
        <f t="shared" si="3"/>
        <v>1650</v>
      </c>
      <c r="BA2930" t="s">
        <v>290</v>
      </c>
      <c r="BB2930" t="s">
        <v>6469</v>
      </c>
      <c r="BC2930" t="s">
        <v>6157</v>
      </c>
      <c r="BH2930" t="s">
        <v>4846</v>
      </c>
      <c r="BI2930" t="s">
        <v>7198</v>
      </c>
      <c r="BJ2930" t="s">
        <v>4166</v>
      </c>
      <c r="BK2930" t="s">
        <v>4167</v>
      </c>
      <c r="BL2930">
        <v>2017</v>
      </c>
      <c r="BM2930"/>
      <c r="BN2930"/>
      <c r="BO2930"/>
      <c r="BP2930"/>
      <c r="BY2930"/>
      <c r="CF2930">
        <v>1</v>
      </c>
      <c r="CG2930" t="s">
        <v>7199</v>
      </c>
      <c r="CH2930" t="s">
        <v>7200</v>
      </c>
      <c r="CI2930">
        <v>-10.9</v>
      </c>
      <c r="CK2930">
        <v>-6.7</v>
      </c>
    </row>
    <row r="2931" spans="1:89" ht="16" customHeight="1">
      <c r="A2931">
        <v>2930</v>
      </c>
      <c r="B2931" t="s">
        <v>7107</v>
      </c>
      <c r="C2931" s="2">
        <v>44970</v>
      </c>
      <c r="E2931" t="s">
        <v>3125</v>
      </c>
      <c r="G2931" t="s">
        <v>3941</v>
      </c>
      <c r="H2931" t="s">
        <v>6157</v>
      </c>
      <c r="I2931" t="s">
        <v>4897</v>
      </c>
      <c r="J2931" t="s">
        <v>4886</v>
      </c>
      <c r="K2931" t="s">
        <v>4891</v>
      </c>
      <c r="L2931" t="s">
        <v>6157</v>
      </c>
      <c r="M2931" t="s">
        <v>3985</v>
      </c>
      <c r="N2931" t="s">
        <v>289</v>
      </c>
      <c r="O2931" t="s">
        <v>6987</v>
      </c>
      <c r="P2931" t="s">
        <v>3968</v>
      </c>
      <c r="Q2931" t="s">
        <v>4403</v>
      </c>
      <c r="R2931" t="s">
        <v>6989</v>
      </c>
      <c r="S2931" t="s">
        <v>4353</v>
      </c>
      <c r="T2931" t="s">
        <v>4353</v>
      </c>
      <c r="U2931" t="s">
        <v>6157</v>
      </c>
      <c r="X2931" t="s">
        <v>6157</v>
      </c>
      <c r="Y2931" t="s">
        <v>6157</v>
      </c>
      <c r="Z2931" t="s">
        <v>6157</v>
      </c>
      <c r="AA2931" t="s">
        <v>245</v>
      </c>
      <c r="AB2931" t="s">
        <v>6157</v>
      </c>
      <c r="AC2931" t="s">
        <v>6157</v>
      </c>
      <c r="AD2931" t="s">
        <v>4030</v>
      </c>
      <c r="AE2931" t="s">
        <v>4353</v>
      </c>
      <c r="AF2931" t="s">
        <v>6898</v>
      </c>
      <c r="AG2931" t="s">
        <v>1393</v>
      </c>
      <c r="AH2931" t="s">
        <v>4018</v>
      </c>
      <c r="AI2931" t="s">
        <v>6157</v>
      </c>
      <c r="AJ2931" t="s">
        <v>6458</v>
      </c>
      <c r="AK2931" t="s">
        <v>4904</v>
      </c>
      <c r="AL2931" t="s">
        <v>4903</v>
      </c>
      <c r="AM2931" t="s">
        <v>259</v>
      </c>
      <c r="AN2931" t="s">
        <v>4353</v>
      </c>
      <c r="AO2931" s="29">
        <v>88</v>
      </c>
      <c r="AP2931">
        <v>-5.1435199999999996</v>
      </c>
      <c r="AQ2931">
        <v>145.06815599999999</v>
      </c>
      <c r="AR2931" t="s">
        <v>289</v>
      </c>
      <c r="AS2931">
        <v>15</v>
      </c>
      <c r="AT2931" t="s">
        <v>4353</v>
      </c>
      <c r="AU2931" t="s">
        <v>7017</v>
      </c>
      <c r="AV2931" t="s">
        <v>4353</v>
      </c>
      <c r="AW2931" t="s">
        <v>961</v>
      </c>
      <c r="AX2931" t="s">
        <v>6157</v>
      </c>
      <c r="AY2931">
        <v>1950</v>
      </c>
      <c r="AZ2931">
        <f t="shared" si="3"/>
        <v>1650</v>
      </c>
      <c r="BA2931" t="s">
        <v>290</v>
      </c>
      <c r="BB2931" t="s">
        <v>6469</v>
      </c>
      <c r="BC2931" t="s">
        <v>6157</v>
      </c>
      <c r="BH2931" t="s">
        <v>4846</v>
      </c>
      <c r="BI2931" t="s">
        <v>7198</v>
      </c>
      <c r="BJ2931" t="s">
        <v>4166</v>
      </c>
      <c r="BK2931" t="s">
        <v>4167</v>
      </c>
      <c r="BL2931">
        <v>2017</v>
      </c>
      <c r="BM2931"/>
      <c r="BN2931"/>
      <c r="BO2931"/>
      <c r="BP2931"/>
      <c r="BY2931"/>
      <c r="CF2931">
        <v>1</v>
      </c>
      <c r="CG2931" t="s">
        <v>7199</v>
      </c>
      <c r="CH2931" t="s">
        <v>7200</v>
      </c>
      <c r="CI2931">
        <v>-10.6</v>
      </c>
      <c r="CK2931">
        <v>-9.1</v>
      </c>
    </row>
    <row r="2932" spans="1:89" ht="16" customHeight="1">
      <c r="A2932">
        <v>2931</v>
      </c>
      <c r="B2932" t="s">
        <v>7107</v>
      </c>
      <c r="C2932" s="2">
        <v>44970</v>
      </c>
      <c r="E2932" t="s">
        <v>3126</v>
      </c>
      <c r="G2932" t="s">
        <v>3941</v>
      </c>
      <c r="H2932" t="s">
        <v>6157</v>
      </c>
      <c r="I2932" t="s">
        <v>4897</v>
      </c>
      <c r="J2932" t="s">
        <v>4886</v>
      </c>
      <c r="K2932" t="s">
        <v>4891</v>
      </c>
      <c r="L2932" t="s">
        <v>6157</v>
      </c>
      <c r="M2932" t="s">
        <v>3985</v>
      </c>
      <c r="N2932" t="s">
        <v>289</v>
      </c>
      <c r="O2932" t="s">
        <v>6987</v>
      </c>
      <c r="P2932" t="s">
        <v>3968</v>
      </c>
      <c r="Q2932" t="s">
        <v>4403</v>
      </c>
      <c r="R2932" t="s">
        <v>6989</v>
      </c>
      <c r="S2932" t="s">
        <v>4353</v>
      </c>
      <c r="T2932" t="s">
        <v>4353</v>
      </c>
      <c r="U2932" t="s">
        <v>6157</v>
      </c>
      <c r="X2932" t="s">
        <v>6157</v>
      </c>
      <c r="Y2932" t="s">
        <v>6157</v>
      </c>
      <c r="Z2932" t="s">
        <v>6157</v>
      </c>
      <c r="AA2932" t="s">
        <v>245</v>
      </c>
      <c r="AB2932" t="s">
        <v>6157</v>
      </c>
      <c r="AC2932" t="s">
        <v>6157</v>
      </c>
      <c r="AD2932" t="s">
        <v>4027</v>
      </c>
      <c r="AE2932" t="s">
        <v>4353</v>
      </c>
      <c r="AF2932" t="s">
        <v>6898</v>
      </c>
      <c r="AG2932" t="s">
        <v>1393</v>
      </c>
      <c r="AH2932" t="s">
        <v>254</v>
      </c>
      <c r="AI2932" t="s">
        <v>6157</v>
      </c>
      <c r="AJ2932" t="s">
        <v>6458</v>
      </c>
      <c r="AK2932" t="s">
        <v>4904</v>
      </c>
      <c r="AL2932" t="s">
        <v>4903</v>
      </c>
      <c r="AM2932" t="s">
        <v>259</v>
      </c>
      <c r="AN2932" t="s">
        <v>4353</v>
      </c>
      <c r="AO2932" s="29">
        <v>88</v>
      </c>
      <c r="AP2932">
        <v>-5.1435199999999996</v>
      </c>
      <c r="AQ2932">
        <v>145.06815599999999</v>
      </c>
      <c r="AR2932" t="s">
        <v>289</v>
      </c>
      <c r="AS2932">
        <v>15</v>
      </c>
      <c r="AT2932" t="s">
        <v>4353</v>
      </c>
      <c r="AU2932" t="s">
        <v>7017</v>
      </c>
      <c r="AV2932" t="s">
        <v>4353</v>
      </c>
      <c r="AW2932" t="s">
        <v>961</v>
      </c>
      <c r="AX2932" t="s">
        <v>6157</v>
      </c>
      <c r="AY2932">
        <v>1950</v>
      </c>
      <c r="AZ2932">
        <f t="shared" si="3"/>
        <v>1650</v>
      </c>
      <c r="BA2932" t="s">
        <v>290</v>
      </c>
      <c r="BB2932" t="s">
        <v>6469</v>
      </c>
      <c r="BC2932" t="s">
        <v>6157</v>
      </c>
      <c r="BH2932" t="s">
        <v>4846</v>
      </c>
      <c r="BI2932" t="s">
        <v>7198</v>
      </c>
      <c r="BJ2932" t="s">
        <v>4166</v>
      </c>
      <c r="BK2932" t="s">
        <v>4167</v>
      </c>
      <c r="BL2932">
        <v>2017</v>
      </c>
      <c r="BM2932"/>
      <c r="BN2932"/>
      <c r="BO2932"/>
      <c r="BP2932"/>
      <c r="BY2932"/>
      <c r="CF2932">
        <v>1</v>
      </c>
      <c r="CG2932" t="s">
        <v>7199</v>
      </c>
      <c r="CH2932" t="s">
        <v>7200</v>
      </c>
      <c r="CI2932">
        <v>-10.5</v>
      </c>
      <c r="CK2932">
        <v>-7.1</v>
      </c>
    </row>
    <row r="2933" spans="1:89" ht="16" customHeight="1">
      <c r="A2933">
        <v>2932</v>
      </c>
      <c r="B2933" t="s">
        <v>7107</v>
      </c>
      <c r="C2933" s="2">
        <v>44970</v>
      </c>
      <c r="E2933" t="s">
        <v>3127</v>
      </c>
      <c r="G2933" t="s">
        <v>3941</v>
      </c>
      <c r="H2933" t="s">
        <v>6157</v>
      </c>
      <c r="I2933" t="s">
        <v>4897</v>
      </c>
      <c r="J2933" t="s">
        <v>4886</v>
      </c>
      <c r="K2933" t="s">
        <v>4890</v>
      </c>
      <c r="L2933" t="s">
        <v>6157</v>
      </c>
      <c r="M2933" t="s">
        <v>3985</v>
      </c>
      <c r="N2933" t="s">
        <v>289</v>
      </c>
      <c r="O2933" t="s">
        <v>6987</v>
      </c>
      <c r="P2933" t="s">
        <v>3968</v>
      </c>
      <c r="Q2933" t="s">
        <v>4403</v>
      </c>
      <c r="R2933" t="s">
        <v>6989</v>
      </c>
      <c r="S2933" t="s">
        <v>4353</v>
      </c>
      <c r="T2933" t="s">
        <v>4353</v>
      </c>
      <c r="U2933" t="s">
        <v>6157</v>
      </c>
      <c r="X2933" t="s">
        <v>6157</v>
      </c>
      <c r="Y2933" t="s">
        <v>6157</v>
      </c>
      <c r="Z2933" t="s">
        <v>6157</v>
      </c>
      <c r="AA2933" t="s">
        <v>245</v>
      </c>
      <c r="AB2933" t="s">
        <v>6157</v>
      </c>
      <c r="AC2933" t="s">
        <v>6157</v>
      </c>
      <c r="AD2933" t="s">
        <v>4031</v>
      </c>
      <c r="AE2933" t="s">
        <v>4353</v>
      </c>
      <c r="AF2933" t="s">
        <v>6899</v>
      </c>
      <c r="AG2933" t="s">
        <v>4010</v>
      </c>
      <c r="AH2933" t="s">
        <v>252</v>
      </c>
      <c r="AI2933" t="s">
        <v>6157</v>
      </c>
      <c r="AJ2933" t="s">
        <v>6458</v>
      </c>
      <c r="AK2933" t="s">
        <v>4904</v>
      </c>
      <c r="AL2933" t="s">
        <v>4903</v>
      </c>
      <c r="AM2933" t="s">
        <v>259</v>
      </c>
      <c r="AN2933" t="s">
        <v>4353</v>
      </c>
      <c r="AO2933" s="29">
        <v>88</v>
      </c>
      <c r="AP2933">
        <v>-5.1435199999999996</v>
      </c>
      <c r="AQ2933">
        <v>145.06815599999999</v>
      </c>
      <c r="AR2933" t="s">
        <v>289</v>
      </c>
      <c r="AS2933">
        <v>15</v>
      </c>
      <c r="AT2933" t="s">
        <v>4353</v>
      </c>
      <c r="AU2933" t="s">
        <v>7017</v>
      </c>
      <c r="AV2933" t="s">
        <v>4353</v>
      </c>
      <c r="AW2933" t="s">
        <v>4104</v>
      </c>
      <c r="AX2933" t="s">
        <v>6157</v>
      </c>
      <c r="AY2933">
        <f>1950-900</f>
        <v>1050</v>
      </c>
      <c r="AZ2933">
        <f>1950-1100</f>
        <v>850</v>
      </c>
      <c r="BA2933" t="s">
        <v>290</v>
      </c>
      <c r="BB2933" t="s">
        <v>6469</v>
      </c>
      <c r="BC2933" t="s">
        <v>6157</v>
      </c>
      <c r="BH2933" t="s">
        <v>293</v>
      </c>
      <c r="BI2933" t="s">
        <v>7198</v>
      </c>
      <c r="BJ2933" t="s">
        <v>4166</v>
      </c>
      <c r="BK2933" t="s">
        <v>4167</v>
      </c>
      <c r="BL2933">
        <v>2017</v>
      </c>
      <c r="BM2933"/>
      <c r="BN2933"/>
      <c r="BO2933"/>
      <c r="BP2933"/>
      <c r="BY2933"/>
      <c r="CF2933">
        <v>1</v>
      </c>
      <c r="CG2933" t="s">
        <v>7199</v>
      </c>
      <c r="CH2933" t="s">
        <v>7200</v>
      </c>
      <c r="CI2933">
        <v>-10.8</v>
      </c>
      <c r="CK2933">
        <v>-8.5</v>
      </c>
    </row>
    <row r="2934" spans="1:89" ht="16" customHeight="1">
      <c r="A2934">
        <v>2933</v>
      </c>
      <c r="B2934" t="s">
        <v>7107</v>
      </c>
      <c r="C2934" s="2">
        <v>44970</v>
      </c>
      <c r="E2934" t="s">
        <v>3128</v>
      </c>
      <c r="G2934" t="s">
        <v>3941</v>
      </c>
      <c r="H2934" t="s">
        <v>6157</v>
      </c>
      <c r="I2934" t="s">
        <v>4897</v>
      </c>
      <c r="J2934" t="s">
        <v>4886</v>
      </c>
      <c r="K2934" t="s">
        <v>4890</v>
      </c>
      <c r="L2934" t="s">
        <v>6157</v>
      </c>
      <c r="M2934" t="s">
        <v>3985</v>
      </c>
      <c r="N2934" t="s">
        <v>289</v>
      </c>
      <c r="O2934" t="s">
        <v>6987</v>
      </c>
      <c r="P2934" t="s">
        <v>3968</v>
      </c>
      <c r="Q2934" t="s">
        <v>4403</v>
      </c>
      <c r="R2934" t="s">
        <v>6989</v>
      </c>
      <c r="S2934" t="s">
        <v>4353</v>
      </c>
      <c r="T2934" t="s">
        <v>4353</v>
      </c>
      <c r="U2934" t="s">
        <v>6157</v>
      </c>
      <c r="X2934" t="s">
        <v>6157</v>
      </c>
      <c r="Y2934" t="s">
        <v>6157</v>
      </c>
      <c r="Z2934" t="s">
        <v>6157</v>
      </c>
      <c r="AA2934" t="s">
        <v>245</v>
      </c>
      <c r="AB2934" t="s">
        <v>6157</v>
      </c>
      <c r="AC2934" t="s">
        <v>6157</v>
      </c>
      <c r="AD2934" t="s">
        <v>4031</v>
      </c>
      <c r="AE2934" t="s">
        <v>4353</v>
      </c>
      <c r="AF2934" t="s">
        <v>6899</v>
      </c>
      <c r="AG2934" t="s">
        <v>4010</v>
      </c>
      <c r="AH2934" t="s">
        <v>252</v>
      </c>
      <c r="AI2934" t="s">
        <v>6157</v>
      </c>
      <c r="AJ2934" t="s">
        <v>6458</v>
      </c>
      <c r="AK2934" t="s">
        <v>4904</v>
      </c>
      <c r="AL2934" t="s">
        <v>4903</v>
      </c>
      <c r="AM2934" t="s">
        <v>259</v>
      </c>
      <c r="AN2934" t="s">
        <v>4353</v>
      </c>
      <c r="AO2934" s="29">
        <v>88</v>
      </c>
      <c r="AP2934">
        <v>-5.1435199999999996</v>
      </c>
      <c r="AQ2934">
        <v>145.06815599999999</v>
      </c>
      <c r="AR2934" t="s">
        <v>289</v>
      </c>
      <c r="AS2934">
        <v>15</v>
      </c>
      <c r="AT2934" t="s">
        <v>4353</v>
      </c>
      <c r="AU2934" t="s">
        <v>7017</v>
      </c>
      <c r="AV2934" t="s">
        <v>4353</v>
      </c>
      <c r="AW2934" t="s">
        <v>4104</v>
      </c>
      <c r="AX2934" t="s">
        <v>6157</v>
      </c>
      <c r="AY2934">
        <f>1950-900</f>
        <v>1050</v>
      </c>
      <c r="AZ2934">
        <f>1950-1100</f>
        <v>850</v>
      </c>
      <c r="BA2934" t="s">
        <v>290</v>
      </c>
      <c r="BB2934" t="s">
        <v>6469</v>
      </c>
      <c r="BC2934" t="s">
        <v>6157</v>
      </c>
      <c r="BH2934" t="s">
        <v>293</v>
      </c>
      <c r="BI2934" t="s">
        <v>7198</v>
      </c>
      <c r="BJ2934" t="s">
        <v>4166</v>
      </c>
      <c r="BK2934" t="s">
        <v>4167</v>
      </c>
      <c r="BL2934">
        <v>2017</v>
      </c>
      <c r="BM2934"/>
      <c r="BN2934"/>
      <c r="BO2934"/>
      <c r="BP2934"/>
      <c r="BY2934"/>
      <c r="CF2934">
        <v>1</v>
      </c>
      <c r="CG2934" t="s">
        <v>7199</v>
      </c>
      <c r="CH2934" t="s">
        <v>7200</v>
      </c>
      <c r="CI2934">
        <v>-11.7</v>
      </c>
      <c r="CK2934">
        <v>-8.9</v>
      </c>
    </row>
    <row r="2935" spans="1:89" ht="16" customHeight="1">
      <c r="A2935">
        <v>2934</v>
      </c>
      <c r="B2935" t="s">
        <v>7107</v>
      </c>
      <c r="C2935" s="2">
        <v>44970</v>
      </c>
      <c r="E2935" t="s">
        <v>3129</v>
      </c>
      <c r="G2935" t="s">
        <v>3941</v>
      </c>
      <c r="H2935" t="s">
        <v>6157</v>
      </c>
      <c r="I2935" t="s">
        <v>4897</v>
      </c>
      <c r="J2935" t="s">
        <v>4886</v>
      </c>
      <c r="K2935" t="s">
        <v>4890</v>
      </c>
      <c r="L2935" t="s">
        <v>6157</v>
      </c>
      <c r="M2935" t="s">
        <v>3985</v>
      </c>
      <c r="N2935" t="s">
        <v>289</v>
      </c>
      <c r="O2935" t="s">
        <v>6987</v>
      </c>
      <c r="P2935" t="s">
        <v>3968</v>
      </c>
      <c r="Q2935" t="s">
        <v>4403</v>
      </c>
      <c r="R2935" t="s">
        <v>6989</v>
      </c>
      <c r="S2935" t="s">
        <v>4353</v>
      </c>
      <c r="T2935" t="s">
        <v>4353</v>
      </c>
      <c r="U2935" t="s">
        <v>6157</v>
      </c>
      <c r="X2935" t="s">
        <v>6157</v>
      </c>
      <c r="Y2935" t="s">
        <v>6157</v>
      </c>
      <c r="Z2935" t="s">
        <v>6157</v>
      </c>
      <c r="AA2935" t="s">
        <v>245</v>
      </c>
      <c r="AB2935" t="s">
        <v>6157</v>
      </c>
      <c r="AC2935" t="s">
        <v>6157</v>
      </c>
      <c r="AD2935" t="s">
        <v>4032</v>
      </c>
      <c r="AE2935" t="s">
        <v>4353</v>
      </c>
      <c r="AF2935" t="s">
        <v>6899</v>
      </c>
      <c r="AG2935" t="s">
        <v>4010</v>
      </c>
      <c r="AH2935" t="s">
        <v>254</v>
      </c>
      <c r="AI2935" t="s">
        <v>6157</v>
      </c>
      <c r="AJ2935" t="s">
        <v>6458</v>
      </c>
      <c r="AK2935" t="s">
        <v>4904</v>
      </c>
      <c r="AL2935" t="s">
        <v>4903</v>
      </c>
      <c r="AM2935" t="s">
        <v>259</v>
      </c>
      <c r="AN2935" t="s">
        <v>4353</v>
      </c>
      <c r="AO2935" s="29">
        <v>88</v>
      </c>
      <c r="AP2935">
        <v>-5.1435199999999996</v>
      </c>
      <c r="AQ2935">
        <v>145.06815599999999</v>
      </c>
      <c r="AR2935" t="s">
        <v>289</v>
      </c>
      <c r="AS2935">
        <v>15</v>
      </c>
      <c r="AT2935" t="s">
        <v>4353</v>
      </c>
      <c r="AU2935" t="s">
        <v>7017</v>
      </c>
      <c r="AV2935" t="s">
        <v>4353</v>
      </c>
      <c r="AW2935" t="s">
        <v>4104</v>
      </c>
      <c r="AX2935" t="s">
        <v>6157</v>
      </c>
      <c r="AY2935">
        <f>1950-900</f>
        <v>1050</v>
      </c>
      <c r="AZ2935">
        <f>1950-1100</f>
        <v>850</v>
      </c>
      <c r="BA2935" t="s">
        <v>290</v>
      </c>
      <c r="BB2935" t="s">
        <v>6469</v>
      </c>
      <c r="BC2935" t="s">
        <v>6157</v>
      </c>
      <c r="BH2935" t="s">
        <v>293</v>
      </c>
      <c r="BI2935" t="s">
        <v>7198</v>
      </c>
      <c r="BJ2935" t="s">
        <v>4166</v>
      </c>
      <c r="BK2935" t="s">
        <v>4167</v>
      </c>
      <c r="BL2935">
        <v>2017</v>
      </c>
      <c r="BM2935"/>
      <c r="BN2935"/>
      <c r="BO2935"/>
      <c r="BP2935"/>
      <c r="BY2935"/>
      <c r="CF2935">
        <v>1</v>
      </c>
      <c r="CG2935" t="s">
        <v>7199</v>
      </c>
      <c r="CH2935" t="s">
        <v>7200</v>
      </c>
      <c r="CI2935">
        <v>-11.2</v>
      </c>
      <c r="CK2935">
        <v>-10.6</v>
      </c>
    </row>
    <row r="2936" spans="1:89" ht="16" customHeight="1">
      <c r="A2936">
        <v>2935</v>
      </c>
      <c r="B2936" t="s">
        <v>7107</v>
      </c>
      <c r="C2936" s="2">
        <v>44970</v>
      </c>
      <c r="E2936" t="s">
        <v>3130</v>
      </c>
      <c r="G2936" t="s">
        <v>3941</v>
      </c>
      <c r="H2936" t="s">
        <v>6157</v>
      </c>
      <c r="I2936" t="s">
        <v>4897</v>
      </c>
      <c r="J2936" t="s">
        <v>4886</v>
      </c>
      <c r="K2936" t="s">
        <v>4893</v>
      </c>
      <c r="L2936" t="s">
        <v>6157</v>
      </c>
      <c r="M2936" t="s">
        <v>3985</v>
      </c>
      <c r="N2936" t="s">
        <v>289</v>
      </c>
      <c r="O2936" t="s">
        <v>6987</v>
      </c>
      <c r="P2936" t="s">
        <v>3968</v>
      </c>
      <c r="Q2936" t="s">
        <v>4403</v>
      </c>
      <c r="R2936" t="s">
        <v>6989</v>
      </c>
      <c r="S2936" t="s">
        <v>4353</v>
      </c>
      <c r="T2936" t="s">
        <v>4353</v>
      </c>
      <c r="U2936" t="s">
        <v>6157</v>
      </c>
      <c r="X2936" t="s">
        <v>6157</v>
      </c>
      <c r="Y2936" t="s">
        <v>6157</v>
      </c>
      <c r="Z2936" t="s">
        <v>6157</v>
      </c>
      <c r="AA2936" t="s">
        <v>245</v>
      </c>
      <c r="AB2936" t="s">
        <v>6157</v>
      </c>
      <c r="AC2936" t="s">
        <v>6157</v>
      </c>
      <c r="AD2936" t="s">
        <v>4030</v>
      </c>
      <c r="AE2936" t="s">
        <v>4353</v>
      </c>
      <c r="AF2936" t="s">
        <v>6898</v>
      </c>
      <c r="AG2936" t="s">
        <v>1393</v>
      </c>
      <c r="AH2936" t="s">
        <v>4018</v>
      </c>
      <c r="AI2936" t="s">
        <v>6157</v>
      </c>
      <c r="AJ2936" t="s">
        <v>6458</v>
      </c>
      <c r="AK2936" t="s">
        <v>4904</v>
      </c>
      <c r="AL2936" t="s">
        <v>4903</v>
      </c>
      <c r="AM2936" t="s">
        <v>259</v>
      </c>
      <c r="AN2936" t="s">
        <v>4353</v>
      </c>
      <c r="AO2936" s="29">
        <v>88</v>
      </c>
      <c r="AP2936">
        <v>-5.1435199999999996</v>
      </c>
      <c r="AQ2936">
        <v>145.06815599999999</v>
      </c>
      <c r="AR2936" t="s">
        <v>289</v>
      </c>
      <c r="AS2936">
        <v>15</v>
      </c>
      <c r="AT2936" t="s">
        <v>4353</v>
      </c>
      <c r="AU2936" t="s">
        <v>7017</v>
      </c>
      <c r="AV2936" t="s">
        <v>4353</v>
      </c>
      <c r="AW2936" t="s">
        <v>4104</v>
      </c>
      <c r="AX2936" t="s">
        <v>6157</v>
      </c>
      <c r="AY2936">
        <f>1950-900</f>
        <v>1050</v>
      </c>
      <c r="AZ2936">
        <f>1950-1100</f>
        <v>850</v>
      </c>
      <c r="BA2936" t="s">
        <v>290</v>
      </c>
      <c r="BB2936" t="s">
        <v>6469</v>
      </c>
      <c r="BC2936" t="s">
        <v>6157</v>
      </c>
      <c r="BH2936" t="s">
        <v>293</v>
      </c>
      <c r="BI2936" t="s">
        <v>7198</v>
      </c>
      <c r="BJ2936" t="s">
        <v>4166</v>
      </c>
      <c r="BK2936" t="s">
        <v>4167</v>
      </c>
      <c r="BL2936">
        <v>2017</v>
      </c>
      <c r="BM2936"/>
      <c r="BN2936"/>
      <c r="BO2936"/>
      <c r="BP2936"/>
      <c r="BY2936"/>
      <c r="CF2936">
        <v>1</v>
      </c>
      <c r="CG2936" t="s">
        <v>7199</v>
      </c>
      <c r="CH2936" t="s">
        <v>7200</v>
      </c>
      <c r="CI2936">
        <v>-11</v>
      </c>
      <c r="CK2936">
        <v>-8</v>
      </c>
    </row>
    <row r="2937" spans="1:89" ht="16" customHeight="1">
      <c r="A2937">
        <v>2936</v>
      </c>
      <c r="B2937" t="s">
        <v>7107</v>
      </c>
      <c r="C2937" s="2">
        <v>44970</v>
      </c>
      <c r="E2937" t="s">
        <v>3131</v>
      </c>
      <c r="G2937" t="s">
        <v>3941</v>
      </c>
      <c r="H2937" t="s">
        <v>6157</v>
      </c>
      <c r="I2937" t="s">
        <v>4897</v>
      </c>
      <c r="J2937" t="s">
        <v>4886</v>
      </c>
      <c r="K2937" t="s">
        <v>4893</v>
      </c>
      <c r="L2937" t="s">
        <v>6157</v>
      </c>
      <c r="M2937" t="s">
        <v>3985</v>
      </c>
      <c r="N2937" t="s">
        <v>289</v>
      </c>
      <c r="O2937" t="s">
        <v>6987</v>
      </c>
      <c r="P2937" t="s">
        <v>3968</v>
      </c>
      <c r="Q2937" t="s">
        <v>4403</v>
      </c>
      <c r="R2937" t="s">
        <v>6989</v>
      </c>
      <c r="S2937" t="s">
        <v>4353</v>
      </c>
      <c r="T2937" t="s">
        <v>4353</v>
      </c>
      <c r="U2937" t="s">
        <v>6157</v>
      </c>
      <c r="X2937" t="s">
        <v>6157</v>
      </c>
      <c r="Y2937" t="s">
        <v>6157</v>
      </c>
      <c r="Z2937" t="s">
        <v>6157</v>
      </c>
      <c r="AA2937" t="s">
        <v>245</v>
      </c>
      <c r="AB2937" t="s">
        <v>6157</v>
      </c>
      <c r="AC2937" t="s">
        <v>6157</v>
      </c>
      <c r="AD2937" t="s">
        <v>4027</v>
      </c>
      <c r="AE2937" t="s">
        <v>4353</v>
      </c>
      <c r="AF2937" t="s">
        <v>6898</v>
      </c>
      <c r="AG2937" t="s">
        <v>1393</v>
      </c>
      <c r="AH2937" t="s">
        <v>254</v>
      </c>
      <c r="AI2937" t="s">
        <v>6157</v>
      </c>
      <c r="AJ2937" t="s">
        <v>6458</v>
      </c>
      <c r="AK2937" t="s">
        <v>4904</v>
      </c>
      <c r="AL2937" t="s">
        <v>4903</v>
      </c>
      <c r="AM2937" t="s">
        <v>259</v>
      </c>
      <c r="AN2937" t="s">
        <v>4353</v>
      </c>
      <c r="AO2937" s="29">
        <v>88</v>
      </c>
      <c r="AP2937">
        <v>-5.1435199999999996</v>
      </c>
      <c r="AQ2937">
        <v>145.06815599999999</v>
      </c>
      <c r="AR2937" t="s">
        <v>289</v>
      </c>
      <c r="AS2937">
        <v>15</v>
      </c>
      <c r="AT2937" t="s">
        <v>4353</v>
      </c>
      <c r="AU2937" t="s">
        <v>7017</v>
      </c>
      <c r="AV2937" t="s">
        <v>4353</v>
      </c>
      <c r="AW2937" t="s">
        <v>4104</v>
      </c>
      <c r="AX2937" t="s">
        <v>6157</v>
      </c>
      <c r="AY2937">
        <f>1950-900</f>
        <v>1050</v>
      </c>
      <c r="AZ2937">
        <f>1950-1100</f>
        <v>850</v>
      </c>
      <c r="BA2937" t="s">
        <v>290</v>
      </c>
      <c r="BB2937" t="s">
        <v>6469</v>
      </c>
      <c r="BC2937" t="s">
        <v>6157</v>
      </c>
      <c r="BH2937" t="s">
        <v>293</v>
      </c>
      <c r="BI2937" t="s">
        <v>7198</v>
      </c>
      <c r="BJ2937" t="s">
        <v>4166</v>
      </c>
      <c r="BK2937" t="s">
        <v>4167</v>
      </c>
      <c r="BL2937">
        <v>2017</v>
      </c>
      <c r="BM2937"/>
      <c r="BN2937"/>
      <c r="BO2937"/>
      <c r="BP2937"/>
      <c r="BY2937"/>
      <c r="CF2937">
        <v>1</v>
      </c>
      <c r="CG2937" t="s">
        <v>7199</v>
      </c>
      <c r="CH2937" t="s">
        <v>7200</v>
      </c>
      <c r="CI2937">
        <v>-10.5</v>
      </c>
      <c r="CK2937">
        <v>-7.7</v>
      </c>
    </row>
    <row r="2938" spans="1:89" ht="16" customHeight="1">
      <c r="A2938">
        <v>2937</v>
      </c>
      <c r="B2938" t="s">
        <v>7107</v>
      </c>
      <c r="C2938" s="2">
        <v>44970</v>
      </c>
      <c r="E2938" t="s">
        <v>3132</v>
      </c>
      <c r="G2938" t="s">
        <v>3941</v>
      </c>
      <c r="H2938" t="s">
        <v>6157</v>
      </c>
      <c r="I2938" t="s">
        <v>4897</v>
      </c>
      <c r="J2938" t="s">
        <v>4886</v>
      </c>
      <c r="K2938" t="s">
        <v>4891</v>
      </c>
      <c r="L2938" t="s">
        <v>6157</v>
      </c>
      <c r="M2938" t="s">
        <v>3985</v>
      </c>
      <c r="N2938" t="s">
        <v>289</v>
      </c>
      <c r="O2938" t="s">
        <v>6987</v>
      </c>
      <c r="P2938" t="s">
        <v>3968</v>
      </c>
      <c r="Q2938" t="s">
        <v>4403</v>
      </c>
      <c r="R2938" t="s">
        <v>6989</v>
      </c>
      <c r="S2938" t="s">
        <v>4353</v>
      </c>
      <c r="T2938" t="s">
        <v>4353</v>
      </c>
      <c r="U2938" t="s">
        <v>6157</v>
      </c>
      <c r="X2938" t="s">
        <v>6157</v>
      </c>
      <c r="Y2938" t="s">
        <v>6157</v>
      </c>
      <c r="Z2938" t="s">
        <v>6157</v>
      </c>
      <c r="AA2938" t="s">
        <v>245</v>
      </c>
      <c r="AB2938" t="s">
        <v>6157</v>
      </c>
      <c r="AC2938" t="s">
        <v>6157</v>
      </c>
      <c r="AD2938" t="s">
        <v>4033</v>
      </c>
      <c r="AE2938" t="s">
        <v>4353</v>
      </c>
      <c r="AF2938" t="s">
        <v>6898</v>
      </c>
      <c r="AG2938" t="s">
        <v>4010</v>
      </c>
      <c r="AH2938" t="s">
        <v>4018</v>
      </c>
      <c r="AI2938" t="s">
        <v>6157</v>
      </c>
      <c r="AJ2938" t="s">
        <v>6458</v>
      </c>
      <c r="AK2938" t="s">
        <v>4904</v>
      </c>
      <c r="AL2938" t="s">
        <v>4903</v>
      </c>
      <c r="AM2938" t="s">
        <v>259</v>
      </c>
      <c r="AN2938" t="s">
        <v>4353</v>
      </c>
      <c r="AO2938" s="29">
        <v>88</v>
      </c>
      <c r="AP2938">
        <v>-5.1435199999999996</v>
      </c>
      <c r="AQ2938">
        <v>145.06815599999999</v>
      </c>
      <c r="AR2938" t="s">
        <v>289</v>
      </c>
      <c r="AS2938">
        <v>15</v>
      </c>
      <c r="AT2938" t="s">
        <v>4353</v>
      </c>
      <c r="AU2938" t="s">
        <v>7017</v>
      </c>
      <c r="AV2938" t="s">
        <v>4353</v>
      </c>
      <c r="AW2938">
        <v>3</v>
      </c>
      <c r="AX2938" t="s">
        <v>6157</v>
      </c>
      <c r="AY2938">
        <f>1950-5100</f>
        <v>-3150</v>
      </c>
      <c r="AZ2938">
        <f>1950-5900</f>
        <v>-3950</v>
      </c>
      <c r="BA2938" t="s">
        <v>290</v>
      </c>
      <c r="BB2938" t="s">
        <v>6469</v>
      </c>
      <c r="BC2938" t="s">
        <v>6157</v>
      </c>
      <c r="BH2938" t="s">
        <v>4885</v>
      </c>
      <c r="BI2938" t="s">
        <v>7198</v>
      </c>
      <c r="BJ2938" t="s">
        <v>4166</v>
      </c>
      <c r="BK2938" t="s">
        <v>4167</v>
      </c>
      <c r="BL2938">
        <v>2017</v>
      </c>
      <c r="BM2938"/>
      <c r="BN2938"/>
      <c r="BO2938"/>
      <c r="BP2938"/>
      <c r="BY2938"/>
      <c r="CF2938">
        <v>1</v>
      </c>
      <c r="CG2938" t="s">
        <v>7199</v>
      </c>
      <c r="CH2938" t="s">
        <v>7200</v>
      </c>
      <c r="CI2938">
        <v>-12.9</v>
      </c>
      <c r="CK2938">
        <v>-6.9</v>
      </c>
    </row>
    <row r="2939" spans="1:89" ht="16" customHeight="1">
      <c r="A2939">
        <v>2938</v>
      </c>
      <c r="B2939" t="s">
        <v>7107</v>
      </c>
      <c r="C2939" s="2">
        <v>44970</v>
      </c>
      <c r="E2939" t="s">
        <v>3133</v>
      </c>
      <c r="G2939" t="s">
        <v>3941</v>
      </c>
      <c r="H2939" t="s">
        <v>6157</v>
      </c>
      <c r="I2939" t="s">
        <v>4897</v>
      </c>
      <c r="J2939" t="s">
        <v>4886</v>
      </c>
      <c r="K2939" t="s">
        <v>4890</v>
      </c>
      <c r="L2939" t="s">
        <v>6157</v>
      </c>
      <c r="M2939" t="s">
        <v>3985</v>
      </c>
      <c r="N2939" t="s">
        <v>289</v>
      </c>
      <c r="O2939" t="s">
        <v>6987</v>
      </c>
      <c r="P2939" t="s">
        <v>3968</v>
      </c>
      <c r="Q2939" t="s">
        <v>4403</v>
      </c>
      <c r="R2939" t="s">
        <v>6989</v>
      </c>
      <c r="S2939" t="s">
        <v>4353</v>
      </c>
      <c r="T2939" t="s">
        <v>4353</v>
      </c>
      <c r="U2939" t="s">
        <v>6157</v>
      </c>
      <c r="X2939" t="s">
        <v>6157</v>
      </c>
      <c r="Y2939" t="s">
        <v>6157</v>
      </c>
      <c r="Z2939" t="s">
        <v>6157</v>
      </c>
      <c r="AA2939" t="s">
        <v>245</v>
      </c>
      <c r="AB2939" t="s">
        <v>6157</v>
      </c>
      <c r="AC2939" t="s">
        <v>6157</v>
      </c>
      <c r="AD2939" t="s">
        <v>4027</v>
      </c>
      <c r="AE2939" t="s">
        <v>4353</v>
      </c>
      <c r="AF2939" t="s">
        <v>6898</v>
      </c>
      <c r="AG2939" t="s">
        <v>1393</v>
      </c>
      <c r="AH2939" t="s">
        <v>254</v>
      </c>
      <c r="AI2939" t="s">
        <v>6157</v>
      </c>
      <c r="AJ2939" t="s">
        <v>6458</v>
      </c>
      <c r="AK2939" t="s">
        <v>4904</v>
      </c>
      <c r="AL2939" t="s">
        <v>4903</v>
      </c>
      <c r="AM2939" t="s">
        <v>259</v>
      </c>
      <c r="AN2939" t="s">
        <v>4353</v>
      </c>
      <c r="AO2939" s="29">
        <v>88</v>
      </c>
      <c r="AP2939">
        <v>-5.1435199999999996</v>
      </c>
      <c r="AQ2939">
        <v>145.06815599999999</v>
      </c>
      <c r="AR2939" t="s">
        <v>289</v>
      </c>
      <c r="AS2939">
        <v>15</v>
      </c>
      <c r="AT2939" t="s">
        <v>4353</v>
      </c>
      <c r="AU2939" t="s">
        <v>7017</v>
      </c>
      <c r="AV2939" t="s">
        <v>4353</v>
      </c>
      <c r="AW2939">
        <v>3</v>
      </c>
      <c r="AX2939" t="s">
        <v>6157</v>
      </c>
      <c r="AY2939">
        <f>1950-5100</f>
        <v>-3150</v>
      </c>
      <c r="AZ2939">
        <f>1950-5900</f>
        <v>-3950</v>
      </c>
      <c r="BA2939" t="s">
        <v>290</v>
      </c>
      <c r="BB2939" t="s">
        <v>6469</v>
      </c>
      <c r="BC2939" t="s">
        <v>6157</v>
      </c>
      <c r="BH2939" t="s">
        <v>4885</v>
      </c>
      <c r="BI2939" t="s">
        <v>7198</v>
      </c>
      <c r="BJ2939" t="s">
        <v>4166</v>
      </c>
      <c r="BK2939" t="s">
        <v>4167</v>
      </c>
      <c r="BL2939">
        <v>2017</v>
      </c>
      <c r="BM2939"/>
      <c r="BN2939"/>
      <c r="BO2939"/>
      <c r="BP2939"/>
      <c r="BY2939"/>
      <c r="CF2939">
        <v>1</v>
      </c>
      <c r="CG2939" t="s">
        <v>7199</v>
      </c>
      <c r="CH2939" t="s">
        <v>7200</v>
      </c>
      <c r="CI2939">
        <v>-11.5</v>
      </c>
      <c r="CK2939">
        <v>-7.9</v>
      </c>
    </row>
    <row r="2940" spans="1:89" ht="16" customHeight="1">
      <c r="A2940">
        <v>2939</v>
      </c>
      <c r="B2940" t="s">
        <v>7107</v>
      </c>
      <c r="C2940" s="2">
        <v>44970</v>
      </c>
      <c r="E2940" t="s">
        <v>3134</v>
      </c>
      <c r="G2940" t="s">
        <v>3941</v>
      </c>
      <c r="H2940" t="s">
        <v>6157</v>
      </c>
      <c r="I2940" t="s">
        <v>4897</v>
      </c>
      <c r="J2940" t="s">
        <v>4886</v>
      </c>
      <c r="K2940" t="s">
        <v>4890</v>
      </c>
      <c r="L2940" t="s">
        <v>6157</v>
      </c>
      <c r="M2940" t="s">
        <v>3985</v>
      </c>
      <c r="N2940" t="s">
        <v>289</v>
      </c>
      <c r="O2940" t="s">
        <v>6987</v>
      </c>
      <c r="P2940" t="s">
        <v>3968</v>
      </c>
      <c r="Q2940" t="s">
        <v>4403</v>
      </c>
      <c r="R2940" t="s">
        <v>6989</v>
      </c>
      <c r="S2940" t="s">
        <v>4353</v>
      </c>
      <c r="T2940" t="s">
        <v>4353</v>
      </c>
      <c r="U2940" t="s">
        <v>6157</v>
      </c>
      <c r="X2940" t="s">
        <v>6157</v>
      </c>
      <c r="Y2940" t="s">
        <v>6157</v>
      </c>
      <c r="Z2940" t="s">
        <v>6157</v>
      </c>
      <c r="AA2940" t="s">
        <v>245</v>
      </c>
      <c r="AB2940" t="s">
        <v>6157</v>
      </c>
      <c r="AC2940" t="s">
        <v>6157</v>
      </c>
      <c r="AD2940" t="s">
        <v>4027</v>
      </c>
      <c r="AE2940" t="s">
        <v>4353</v>
      </c>
      <c r="AF2940" t="s">
        <v>6898</v>
      </c>
      <c r="AG2940" t="s">
        <v>1393</v>
      </c>
      <c r="AH2940" t="s">
        <v>254</v>
      </c>
      <c r="AI2940" t="s">
        <v>6157</v>
      </c>
      <c r="AJ2940" t="s">
        <v>6458</v>
      </c>
      <c r="AK2940" t="s">
        <v>4904</v>
      </c>
      <c r="AL2940" t="s">
        <v>4903</v>
      </c>
      <c r="AM2940" t="s">
        <v>259</v>
      </c>
      <c r="AN2940" t="s">
        <v>4353</v>
      </c>
      <c r="AO2940" s="29">
        <v>88</v>
      </c>
      <c r="AP2940">
        <v>-5.1435199999999996</v>
      </c>
      <c r="AQ2940">
        <v>145.06815599999999</v>
      </c>
      <c r="AR2940" t="s">
        <v>289</v>
      </c>
      <c r="AS2940">
        <v>15</v>
      </c>
      <c r="AT2940" t="s">
        <v>4353</v>
      </c>
      <c r="AU2940" t="s">
        <v>7017</v>
      </c>
      <c r="AV2940" t="s">
        <v>4353</v>
      </c>
      <c r="AW2940">
        <v>3</v>
      </c>
      <c r="AX2940" t="s">
        <v>6157</v>
      </c>
      <c r="AY2940">
        <f>1950-5100</f>
        <v>-3150</v>
      </c>
      <c r="AZ2940">
        <f>1950-5900</f>
        <v>-3950</v>
      </c>
      <c r="BA2940" t="s">
        <v>290</v>
      </c>
      <c r="BB2940" t="s">
        <v>6469</v>
      </c>
      <c r="BC2940" t="s">
        <v>6157</v>
      </c>
      <c r="BH2940" t="s">
        <v>4885</v>
      </c>
      <c r="BI2940" t="s">
        <v>7198</v>
      </c>
      <c r="BJ2940" t="s">
        <v>4166</v>
      </c>
      <c r="BK2940" t="s">
        <v>4167</v>
      </c>
      <c r="BL2940">
        <v>2017</v>
      </c>
      <c r="BM2940"/>
      <c r="BN2940"/>
      <c r="BO2940"/>
      <c r="BP2940"/>
      <c r="BY2940"/>
      <c r="CF2940">
        <v>1</v>
      </c>
      <c r="CG2940" t="s">
        <v>7199</v>
      </c>
      <c r="CH2940" t="s">
        <v>7200</v>
      </c>
      <c r="CI2940">
        <v>-11.9</v>
      </c>
      <c r="CK2940">
        <v>-7.2</v>
      </c>
    </row>
    <row r="2941" spans="1:89" ht="16" customHeight="1">
      <c r="A2941">
        <v>2940</v>
      </c>
      <c r="B2941" t="s">
        <v>7107</v>
      </c>
      <c r="C2941" s="2">
        <v>44970</v>
      </c>
      <c r="E2941" t="s">
        <v>3135</v>
      </c>
      <c r="G2941" t="s">
        <v>3941</v>
      </c>
      <c r="H2941" t="s">
        <v>6157</v>
      </c>
      <c r="I2941" t="s">
        <v>4897</v>
      </c>
      <c r="J2941" t="s">
        <v>4886</v>
      </c>
      <c r="K2941" t="s">
        <v>4890</v>
      </c>
      <c r="L2941" t="s">
        <v>6157</v>
      </c>
      <c r="M2941" t="s">
        <v>3985</v>
      </c>
      <c r="N2941" t="s">
        <v>289</v>
      </c>
      <c r="O2941" t="s">
        <v>6987</v>
      </c>
      <c r="P2941" t="s">
        <v>3968</v>
      </c>
      <c r="Q2941" t="s">
        <v>4403</v>
      </c>
      <c r="R2941" t="s">
        <v>6989</v>
      </c>
      <c r="S2941" t="s">
        <v>4353</v>
      </c>
      <c r="T2941" t="s">
        <v>4353</v>
      </c>
      <c r="U2941" t="s">
        <v>6157</v>
      </c>
      <c r="X2941" t="s">
        <v>6157</v>
      </c>
      <c r="Y2941" t="s">
        <v>6157</v>
      </c>
      <c r="Z2941" t="s">
        <v>6157</v>
      </c>
      <c r="AA2941" t="s">
        <v>245</v>
      </c>
      <c r="AB2941" t="s">
        <v>6157</v>
      </c>
      <c r="AC2941" t="s">
        <v>6157</v>
      </c>
      <c r="AD2941" t="s">
        <v>4030</v>
      </c>
      <c r="AE2941" t="s">
        <v>4353</v>
      </c>
      <c r="AF2941" t="s">
        <v>6898</v>
      </c>
      <c r="AG2941" t="s">
        <v>1393</v>
      </c>
      <c r="AH2941" t="s">
        <v>4018</v>
      </c>
      <c r="AI2941" t="s">
        <v>6157</v>
      </c>
      <c r="AJ2941" t="s">
        <v>6458</v>
      </c>
      <c r="AK2941" t="s">
        <v>4904</v>
      </c>
      <c r="AL2941" t="s">
        <v>4903</v>
      </c>
      <c r="AM2941" t="s">
        <v>259</v>
      </c>
      <c r="AN2941" t="s">
        <v>4353</v>
      </c>
      <c r="AO2941" s="29">
        <v>88</v>
      </c>
      <c r="AP2941">
        <v>-5.1435199999999996</v>
      </c>
      <c r="AQ2941">
        <v>145.06815599999999</v>
      </c>
      <c r="AR2941" t="s">
        <v>289</v>
      </c>
      <c r="AS2941">
        <v>15</v>
      </c>
      <c r="AT2941" t="s">
        <v>4353</v>
      </c>
      <c r="AU2941" t="s">
        <v>7017</v>
      </c>
      <c r="AV2941" t="s">
        <v>4353</v>
      </c>
      <c r="AW2941">
        <v>3</v>
      </c>
      <c r="AX2941" t="s">
        <v>6157</v>
      </c>
      <c r="AY2941">
        <f>1950-5100</f>
        <v>-3150</v>
      </c>
      <c r="AZ2941">
        <f>1950-5900</f>
        <v>-3950</v>
      </c>
      <c r="BA2941" t="s">
        <v>290</v>
      </c>
      <c r="BB2941" t="s">
        <v>6469</v>
      </c>
      <c r="BC2941" t="s">
        <v>6157</v>
      </c>
      <c r="BH2941" t="s">
        <v>4885</v>
      </c>
      <c r="BI2941" t="s">
        <v>7198</v>
      </c>
      <c r="BJ2941" t="s">
        <v>4166</v>
      </c>
      <c r="BK2941" t="s">
        <v>4167</v>
      </c>
      <c r="BL2941">
        <v>2017</v>
      </c>
      <c r="BM2941"/>
      <c r="BN2941"/>
      <c r="BO2941"/>
      <c r="BP2941"/>
      <c r="BY2941"/>
      <c r="CF2941">
        <v>1</v>
      </c>
      <c r="CG2941" t="s">
        <v>7199</v>
      </c>
      <c r="CH2941" t="s">
        <v>7200</v>
      </c>
      <c r="CI2941">
        <v>-10.7</v>
      </c>
      <c r="CK2941">
        <v>-6.7</v>
      </c>
    </row>
    <row r="2942" spans="1:89" ht="16" customHeight="1">
      <c r="A2942">
        <v>2941</v>
      </c>
      <c r="B2942" t="s">
        <v>7107</v>
      </c>
      <c r="C2942" s="2">
        <v>44970</v>
      </c>
      <c r="E2942" t="s">
        <v>3136</v>
      </c>
      <c r="G2942" t="s">
        <v>3941</v>
      </c>
      <c r="H2942" t="s">
        <v>6157</v>
      </c>
      <c r="I2942" t="s">
        <v>4897</v>
      </c>
      <c r="J2942" t="s">
        <v>4886</v>
      </c>
      <c r="K2942" t="s">
        <v>4890</v>
      </c>
      <c r="L2942" t="s">
        <v>6157</v>
      </c>
      <c r="M2942" t="s">
        <v>3985</v>
      </c>
      <c r="N2942" t="s">
        <v>289</v>
      </c>
      <c r="O2942" t="s">
        <v>6987</v>
      </c>
      <c r="P2942" t="s">
        <v>3968</v>
      </c>
      <c r="Q2942" t="s">
        <v>4403</v>
      </c>
      <c r="R2942" t="s">
        <v>6989</v>
      </c>
      <c r="S2942" t="s">
        <v>4353</v>
      </c>
      <c r="T2942" t="s">
        <v>4353</v>
      </c>
      <c r="U2942" t="s">
        <v>6157</v>
      </c>
      <c r="X2942" t="s">
        <v>6157</v>
      </c>
      <c r="Y2942" t="s">
        <v>6157</v>
      </c>
      <c r="Z2942" t="s">
        <v>6157</v>
      </c>
      <c r="AA2942" t="s">
        <v>245</v>
      </c>
      <c r="AB2942" t="s">
        <v>6157</v>
      </c>
      <c r="AC2942" t="s">
        <v>6157</v>
      </c>
      <c r="AD2942" t="s">
        <v>4026</v>
      </c>
      <c r="AE2942" t="s">
        <v>4353</v>
      </c>
      <c r="AF2942" t="s">
        <v>6898</v>
      </c>
      <c r="AG2942" t="s">
        <v>4010</v>
      </c>
      <c r="AH2942" t="s">
        <v>254</v>
      </c>
      <c r="AI2942" t="s">
        <v>6157</v>
      </c>
      <c r="AJ2942" t="s">
        <v>6458</v>
      </c>
      <c r="AK2942" t="s">
        <v>4904</v>
      </c>
      <c r="AL2942" t="s">
        <v>4903</v>
      </c>
      <c r="AM2942" t="s">
        <v>259</v>
      </c>
      <c r="AN2942" t="s">
        <v>4353</v>
      </c>
      <c r="AO2942" s="29">
        <v>88</v>
      </c>
      <c r="AP2942">
        <v>-5.1435199999999996</v>
      </c>
      <c r="AQ2942">
        <v>145.06815599999999</v>
      </c>
      <c r="AR2942" t="s">
        <v>289</v>
      </c>
      <c r="AS2942">
        <v>15</v>
      </c>
      <c r="AT2942" t="s">
        <v>4353</v>
      </c>
      <c r="AU2942" t="s">
        <v>7017</v>
      </c>
      <c r="AV2942" t="s">
        <v>4353</v>
      </c>
      <c r="AW2942">
        <v>6</v>
      </c>
      <c r="AX2942" t="s">
        <v>6157</v>
      </c>
      <c r="AY2942">
        <f>1950-6600</f>
        <v>-4650</v>
      </c>
      <c r="AZ2942">
        <f>1950-7300</f>
        <v>-5350</v>
      </c>
      <c r="BA2942" t="s">
        <v>290</v>
      </c>
      <c r="BB2942" t="s">
        <v>6469</v>
      </c>
      <c r="BC2942" t="s">
        <v>6157</v>
      </c>
      <c r="BH2942" t="s">
        <v>4865</v>
      </c>
      <c r="BI2942" t="s">
        <v>7198</v>
      </c>
      <c r="BJ2942" t="s">
        <v>4166</v>
      </c>
      <c r="BK2942" t="s">
        <v>4167</v>
      </c>
      <c r="BL2942">
        <v>2017</v>
      </c>
      <c r="BM2942"/>
      <c r="BN2942"/>
      <c r="BO2942"/>
      <c r="BP2942"/>
      <c r="BY2942"/>
      <c r="CF2942">
        <v>1</v>
      </c>
      <c r="CG2942" t="s">
        <v>7199</v>
      </c>
      <c r="CH2942" t="s">
        <v>7200</v>
      </c>
      <c r="CI2942">
        <v>-11.3</v>
      </c>
      <c r="CK2942">
        <v>-7.6</v>
      </c>
    </row>
    <row r="2943" spans="1:89" ht="16" customHeight="1">
      <c r="A2943">
        <v>2942</v>
      </c>
      <c r="B2943" t="s">
        <v>7107</v>
      </c>
      <c r="C2943" s="2">
        <v>44970</v>
      </c>
      <c r="E2943" t="s">
        <v>3137</v>
      </c>
      <c r="G2943" t="s">
        <v>3941</v>
      </c>
      <c r="H2943" t="s">
        <v>6157</v>
      </c>
      <c r="I2943" t="s">
        <v>4897</v>
      </c>
      <c r="J2943" t="s">
        <v>4886</v>
      </c>
      <c r="K2943" t="s">
        <v>4893</v>
      </c>
      <c r="L2943" t="s">
        <v>6157</v>
      </c>
      <c r="M2943" t="s">
        <v>3985</v>
      </c>
      <c r="N2943" t="s">
        <v>289</v>
      </c>
      <c r="O2943" t="s">
        <v>6987</v>
      </c>
      <c r="P2943" t="s">
        <v>3968</v>
      </c>
      <c r="Q2943" t="s">
        <v>4403</v>
      </c>
      <c r="R2943" t="s">
        <v>6989</v>
      </c>
      <c r="S2943" t="s">
        <v>4353</v>
      </c>
      <c r="T2943" t="s">
        <v>4353</v>
      </c>
      <c r="U2943" t="s">
        <v>6157</v>
      </c>
      <c r="X2943" t="s">
        <v>6157</v>
      </c>
      <c r="Y2943" t="s">
        <v>6157</v>
      </c>
      <c r="Z2943" t="s">
        <v>6157</v>
      </c>
      <c r="AA2943" t="s">
        <v>245</v>
      </c>
      <c r="AB2943" t="s">
        <v>6157</v>
      </c>
      <c r="AC2943" t="s">
        <v>6157</v>
      </c>
      <c r="AD2943" t="s">
        <v>4027</v>
      </c>
      <c r="AE2943" t="s">
        <v>4353</v>
      </c>
      <c r="AF2943" t="s">
        <v>6898</v>
      </c>
      <c r="AG2943" t="s">
        <v>1393</v>
      </c>
      <c r="AH2943" t="s">
        <v>254</v>
      </c>
      <c r="AI2943" t="s">
        <v>6157</v>
      </c>
      <c r="AJ2943" t="s">
        <v>6458</v>
      </c>
      <c r="AK2943" t="s">
        <v>4904</v>
      </c>
      <c r="AL2943" t="s">
        <v>4903</v>
      </c>
      <c r="AM2943" t="s">
        <v>259</v>
      </c>
      <c r="AN2943" t="s">
        <v>4353</v>
      </c>
      <c r="AO2943" s="29">
        <v>88</v>
      </c>
      <c r="AP2943">
        <v>-5.1435199999999996</v>
      </c>
      <c r="AQ2943">
        <v>145.06815599999999</v>
      </c>
      <c r="AR2943" t="s">
        <v>289</v>
      </c>
      <c r="AS2943">
        <v>15</v>
      </c>
      <c r="AT2943" t="s">
        <v>4353</v>
      </c>
      <c r="AU2943" t="s">
        <v>7017</v>
      </c>
      <c r="AV2943" t="s">
        <v>4353</v>
      </c>
      <c r="AW2943">
        <v>6</v>
      </c>
      <c r="AX2943" t="s">
        <v>6157</v>
      </c>
      <c r="AY2943">
        <f>1950-6600</f>
        <v>-4650</v>
      </c>
      <c r="AZ2943">
        <f>1950-7300</f>
        <v>-5350</v>
      </c>
      <c r="BA2943" t="s">
        <v>290</v>
      </c>
      <c r="BB2943" t="s">
        <v>6469</v>
      </c>
      <c r="BC2943" t="s">
        <v>6157</v>
      </c>
      <c r="BH2943" t="s">
        <v>4865</v>
      </c>
      <c r="BI2943" t="s">
        <v>7198</v>
      </c>
      <c r="BJ2943" t="s">
        <v>4166</v>
      </c>
      <c r="BK2943" t="s">
        <v>4167</v>
      </c>
      <c r="BL2943">
        <v>2017</v>
      </c>
      <c r="BM2943"/>
      <c r="BN2943"/>
      <c r="BO2943"/>
      <c r="BP2943"/>
      <c r="BY2943"/>
      <c r="CF2943">
        <v>1</v>
      </c>
      <c r="CG2943" t="s">
        <v>7199</v>
      </c>
      <c r="CH2943" t="s">
        <v>7200</v>
      </c>
      <c r="CI2943">
        <v>-13.1</v>
      </c>
      <c r="CK2943">
        <v>-6.9</v>
      </c>
    </row>
    <row r="2944" spans="1:89" ht="16" customHeight="1">
      <c r="A2944">
        <v>2943</v>
      </c>
      <c r="B2944" t="s">
        <v>7107</v>
      </c>
      <c r="C2944" s="2">
        <v>44970</v>
      </c>
      <c r="E2944" t="s">
        <v>3138</v>
      </c>
      <c r="G2944" t="s">
        <v>3941</v>
      </c>
      <c r="H2944" t="s">
        <v>6157</v>
      </c>
      <c r="I2944" t="s">
        <v>4897</v>
      </c>
      <c r="J2944" t="s">
        <v>4886</v>
      </c>
      <c r="K2944" t="s">
        <v>4893</v>
      </c>
      <c r="L2944" t="s">
        <v>6157</v>
      </c>
      <c r="M2944" t="s">
        <v>3985</v>
      </c>
      <c r="N2944" t="s">
        <v>289</v>
      </c>
      <c r="O2944" t="s">
        <v>6987</v>
      </c>
      <c r="P2944" t="s">
        <v>3968</v>
      </c>
      <c r="Q2944" t="s">
        <v>4403</v>
      </c>
      <c r="R2944" t="s">
        <v>6989</v>
      </c>
      <c r="S2944" t="s">
        <v>4353</v>
      </c>
      <c r="T2944" t="s">
        <v>4353</v>
      </c>
      <c r="U2944" t="s">
        <v>6157</v>
      </c>
      <c r="X2944" t="s">
        <v>6157</v>
      </c>
      <c r="Y2944" t="s">
        <v>6157</v>
      </c>
      <c r="Z2944" t="s">
        <v>6157</v>
      </c>
      <c r="AA2944" t="s">
        <v>245</v>
      </c>
      <c r="AB2944" t="s">
        <v>6157</v>
      </c>
      <c r="AC2944" t="s">
        <v>6157</v>
      </c>
      <c r="AD2944" t="s">
        <v>4027</v>
      </c>
      <c r="AE2944" t="s">
        <v>4353</v>
      </c>
      <c r="AF2944" t="s">
        <v>6898</v>
      </c>
      <c r="AG2944" t="s">
        <v>1393</v>
      </c>
      <c r="AH2944" t="s">
        <v>254</v>
      </c>
      <c r="AI2944" t="s">
        <v>6157</v>
      </c>
      <c r="AJ2944" t="s">
        <v>6458</v>
      </c>
      <c r="AK2944" t="s">
        <v>4904</v>
      </c>
      <c r="AL2944" t="s">
        <v>4903</v>
      </c>
      <c r="AM2944" t="s">
        <v>259</v>
      </c>
      <c r="AN2944" t="s">
        <v>4353</v>
      </c>
      <c r="AO2944" s="29">
        <v>88</v>
      </c>
      <c r="AP2944">
        <v>-5.1435199999999996</v>
      </c>
      <c r="AQ2944">
        <v>145.06815599999999</v>
      </c>
      <c r="AR2944" t="s">
        <v>289</v>
      </c>
      <c r="AS2944">
        <v>15</v>
      </c>
      <c r="AT2944" t="s">
        <v>4353</v>
      </c>
      <c r="AU2944" t="s">
        <v>7017</v>
      </c>
      <c r="AV2944" t="s">
        <v>4353</v>
      </c>
      <c r="AW2944">
        <v>6</v>
      </c>
      <c r="AX2944" t="s">
        <v>6157</v>
      </c>
      <c r="AY2944">
        <f>1950-6600</f>
        <v>-4650</v>
      </c>
      <c r="AZ2944">
        <f>1950-7300</f>
        <v>-5350</v>
      </c>
      <c r="BA2944" t="s">
        <v>290</v>
      </c>
      <c r="BB2944" t="s">
        <v>6469</v>
      </c>
      <c r="BC2944" t="s">
        <v>6157</v>
      </c>
      <c r="BH2944" t="s">
        <v>4865</v>
      </c>
      <c r="BI2944" t="s">
        <v>7198</v>
      </c>
      <c r="BJ2944" t="s">
        <v>4166</v>
      </c>
      <c r="BK2944" t="s">
        <v>4167</v>
      </c>
      <c r="BL2944">
        <v>2017</v>
      </c>
      <c r="BM2944"/>
      <c r="BN2944"/>
      <c r="BO2944"/>
      <c r="BP2944"/>
      <c r="BY2944"/>
      <c r="CF2944">
        <v>1</v>
      </c>
      <c r="CG2944" t="s">
        <v>7199</v>
      </c>
      <c r="CH2944" t="s">
        <v>7200</v>
      </c>
      <c r="CI2944">
        <v>-13.5</v>
      </c>
      <c r="CK2944">
        <v>-7.7</v>
      </c>
    </row>
    <row r="2945" spans="1:89" ht="16" customHeight="1">
      <c r="A2945">
        <v>2944</v>
      </c>
      <c r="B2945" t="s">
        <v>7107</v>
      </c>
      <c r="C2945" s="2">
        <v>44970</v>
      </c>
      <c r="E2945" t="s">
        <v>3139</v>
      </c>
      <c r="G2945" t="s">
        <v>3941</v>
      </c>
      <c r="H2945" t="s">
        <v>6157</v>
      </c>
      <c r="I2945" t="s">
        <v>4897</v>
      </c>
      <c r="J2945" t="s">
        <v>4886</v>
      </c>
      <c r="K2945" t="s">
        <v>4893</v>
      </c>
      <c r="L2945" t="s">
        <v>6157</v>
      </c>
      <c r="M2945" t="s">
        <v>3985</v>
      </c>
      <c r="N2945" t="s">
        <v>289</v>
      </c>
      <c r="O2945" t="s">
        <v>6987</v>
      </c>
      <c r="P2945" t="s">
        <v>3968</v>
      </c>
      <c r="Q2945" t="s">
        <v>4403</v>
      </c>
      <c r="R2945" t="s">
        <v>6989</v>
      </c>
      <c r="S2945" t="s">
        <v>4353</v>
      </c>
      <c r="T2945" t="s">
        <v>4353</v>
      </c>
      <c r="U2945" t="s">
        <v>6157</v>
      </c>
      <c r="X2945" t="s">
        <v>6157</v>
      </c>
      <c r="Y2945" t="s">
        <v>6157</v>
      </c>
      <c r="Z2945" t="s">
        <v>6157</v>
      </c>
      <c r="AA2945" t="s">
        <v>245</v>
      </c>
      <c r="AB2945" t="s">
        <v>6157</v>
      </c>
      <c r="AC2945" t="s">
        <v>6157</v>
      </c>
      <c r="AD2945" t="s">
        <v>4034</v>
      </c>
      <c r="AE2945" t="s">
        <v>4353</v>
      </c>
      <c r="AF2945" t="s">
        <v>6898</v>
      </c>
      <c r="AG2945" t="s">
        <v>1393</v>
      </c>
      <c r="AH2945" t="s">
        <v>4019</v>
      </c>
      <c r="AI2945" t="s">
        <v>6157</v>
      </c>
      <c r="AJ2945" t="s">
        <v>6458</v>
      </c>
      <c r="AK2945" t="s">
        <v>4904</v>
      </c>
      <c r="AL2945" t="s">
        <v>4903</v>
      </c>
      <c r="AM2945" t="s">
        <v>259</v>
      </c>
      <c r="AN2945" t="s">
        <v>4353</v>
      </c>
      <c r="AO2945" s="29">
        <v>88</v>
      </c>
      <c r="AP2945">
        <v>-5.1435199999999996</v>
      </c>
      <c r="AQ2945">
        <v>145.06815599999999</v>
      </c>
      <c r="AR2945" t="s">
        <v>289</v>
      </c>
      <c r="AS2945">
        <v>15</v>
      </c>
      <c r="AT2945" t="s">
        <v>4353</v>
      </c>
      <c r="AU2945" t="s">
        <v>7017</v>
      </c>
      <c r="AV2945" t="s">
        <v>4353</v>
      </c>
      <c r="AW2945">
        <v>6</v>
      </c>
      <c r="AX2945" t="s">
        <v>6157</v>
      </c>
      <c r="AY2945">
        <f>1950-6600</f>
        <v>-4650</v>
      </c>
      <c r="AZ2945">
        <f>1950-7300</f>
        <v>-5350</v>
      </c>
      <c r="BA2945" t="s">
        <v>290</v>
      </c>
      <c r="BB2945" t="s">
        <v>6469</v>
      </c>
      <c r="BC2945" t="s">
        <v>6157</v>
      </c>
      <c r="BH2945" t="s">
        <v>4865</v>
      </c>
      <c r="BI2945" t="s">
        <v>7198</v>
      </c>
      <c r="BJ2945" t="s">
        <v>4166</v>
      </c>
      <c r="BK2945" t="s">
        <v>4167</v>
      </c>
      <c r="BL2945">
        <v>2017</v>
      </c>
      <c r="BM2945"/>
      <c r="BN2945"/>
      <c r="BO2945"/>
      <c r="BP2945"/>
      <c r="BY2945"/>
      <c r="CF2945">
        <v>1</v>
      </c>
      <c r="CG2945" t="s">
        <v>7199</v>
      </c>
      <c r="CH2945" t="s">
        <v>7200</v>
      </c>
      <c r="CI2945">
        <v>-11.3</v>
      </c>
      <c r="CK2945">
        <v>-7.4</v>
      </c>
    </row>
    <row r="2946" spans="1:89" ht="16" customHeight="1">
      <c r="A2946">
        <v>2945</v>
      </c>
      <c r="B2946" t="s">
        <v>7107</v>
      </c>
      <c r="C2946" s="2">
        <v>44970</v>
      </c>
      <c r="E2946" t="s">
        <v>3140</v>
      </c>
      <c r="G2946" t="s">
        <v>3941</v>
      </c>
      <c r="H2946" t="s">
        <v>6157</v>
      </c>
      <c r="I2946" t="s">
        <v>4897</v>
      </c>
      <c r="J2946" t="s">
        <v>4886</v>
      </c>
      <c r="K2946" t="s">
        <v>4893</v>
      </c>
      <c r="L2946" t="s">
        <v>6157</v>
      </c>
      <c r="M2946" t="s">
        <v>3985</v>
      </c>
      <c r="N2946" t="s">
        <v>289</v>
      </c>
      <c r="O2946" t="s">
        <v>6987</v>
      </c>
      <c r="P2946" t="s">
        <v>3968</v>
      </c>
      <c r="Q2946" t="s">
        <v>4403</v>
      </c>
      <c r="R2946" t="s">
        <v>6989</v>
      </c>
      <c r="S2946" t="s">
        <v>4353</v>
      </c>
      <c r="T2946" t="s">
        <v>4353</v>
      </c>
      <c r="U2946" t="s">
        <v>6157</v>
      </c>
      <c r="X2946" t="s">
        <v>6157</v>
      </c>
      <c r="Y2946" t="s">
        <v>6157</v>
      </c>
      <c r="Z2946" t="s">
        <v>6157</v>
      </c>
      <c r="AA2946" t="s">
        <v>245</v>
      </c>
      <c r="AB2946" t="s">
        <v>6157</v>
      </c>
      <c r="AC2946" t="s">
        <v>6157</v>
      </c>
      <c r="AD2946" t="s">
        <v>4030</v>
      </c>
      <c r="AE2946" t="s">
        <v>4353</v>
      </c>
      <c r="AF2946" t="s">
        <v>6898</v>
      </c>
      <c r="AG2946" t="s">
        <v>1393</v>
      </c>
      <c r="AH2946" t="s">
        <v>4018</v>
      </c>
      <c r="AI2946" t="s">
        <v>6157</v>
      </c>
      <c r="AJ2946" t="s">
        <v>6458</v>
      </c>
      <c r="AK2946" t="s">
        <v>4904</v>
      </c>
      <c r="AL2946" t="s">
        <v>4903</v>
      </c>
      <c r="AM2946" t="s">
        <v>259</v>
      </c>
      <c r="AN2946" t="s">
        <v>4353</v>
      </c>
      <c r="AO2946" s="29">
        <v>88</v>
      </c>
      <c r="AP2946">
        <v>-5.1435199999999996</v>
      </c>
      <c r="AQ2946">
        <v>145.06815599999999</v>
      </c>
      <c r="AR2946" t="s">
        <v>289</v>
      </c>
      <c r="AS2946">
        <v>15</v>
      </c>
      <c r="AT2946" t="s">
        <v>4353</v>
      </c>
      <c r="AU2946" t="s">
        <v>7017</v>
      </c>
      <c r="AV2946" t="s">
        <v>4353</v>
      </c>
      <c r="AW2946">
        <v>6</v>
      </c>
      <c r="AX2946" t="s">
        <v>6157</v>
      </c>
      <c r="AY2946">
        <f>1950-6600</f>
        <v>-4650</v>
      </c>
      <c r="AZ2946">
        <f>1950-7300</f>
        <v>-5350</v>
      </c>
      <c r="BA2946" t="s">
        <v>290</v>
      </c>
      <c r="BB2946" t="s">
        <v>6469</v>
      </c>
      <c r="BC2946" t="s">
        <v>6157</v>
      </c>
      <c r="BH2946" t="s">
        <v>4865</v>
      </c>
      <c r="BI2946" t="s">
        <v>7198</v>
      </c>
      <c r="BJ2946" t="s">
        <v>4166</v>
      </c>
      <c r="BK2946" t="s">
        <v>4167</v>
      </c>
      <c r="BL2946">
        <v>2017</v>
      </c>
      <c r="BM2946"/>
      <c r="BN2946"/>
      <c r="BO2946"/>
      <c r="BP2946"/>
      <c r="BY2946"/>
      <c r="CF2946">
        <v>1</v>
      </c>
      <c r="CG2946" t="s">
        <v>7199</v>
      </c>
      <c r="CH2946" t="s">
        <v>7200</v>
      </c>
      <c r="CI2946">
        <v>-12.3</v>
      </c>
      <c r="CK2946">
        <v>-8.9</v>
      </c>
    </row>
    <row r="2947" spans="1:89" ht="16" customHeight="1">
      <c r="A2947">
        <v>2946</v>
      </c>
      <c r="B2947" t="s">
        <v>7107</v>
      </c>
      <c r="C2947" s="2">
        <v>44970</v>
      </c>
      <c r="E2947" t="s">
        <v>3141</v>
      </c>
      <c r="G2947" t="s">
        <v>3941</v>
      </c>
      <c r="H2947" t="s">
        <v>6157</v>
      </c>
      <c r="I2947" t="s">
        <v>4897</v>
      </c>
      <c r="J2947" t="s">
        <v>4886</v>
      </c>
      <c r="K2947" t="s">
        <v>4894</v>
      </c>
      <c r="L2947" t="s">
        <v>6157</v>
      </c>
      <c r="M2947" t="s">
        <v>3985</v>
      </c>
      <c r="N2947" t="s">
        <v>289</v>
      </c>
      <c r="O2947" t="s">
        <v>6987</v>
      </c>
      <c r="P2947" t="s">
        <v>3968</v>
      </c>
      <c r="Q2947" t="s">
        <v>4403</v>
      </c>
      <c r="R2947" t="s">
        <v>6989</v>
      </c>
      <c r="S2947" t="s">
        <v>4353</v>
      </c>
      <c r="T2947" t="s">
        <v>4353</v>
      </c>
      <c r="U2947" t="s">
        <v>6157</v>
      </c>
      <c r="X2947" t="s">
        <v>6157</v>
      </c>
      <c r="Y2947" t="s">
        <v>6157</v>
      </c>
      <c r="Z2947" t="s">
        <v>6157</v>
      </c>
      <c r="AA2947" t="s">
        <v>245</v>
      </c>
      <c r="AB2947" t="s">
        <v>6157</v>
      </c>
      <c r="AC2947" t="s">
        <v>6157</v>
      </c>
      <c r="AD2947" t="s">
        <v>4026</v>
      </c>
      <c r="AE2947" t="s">
        <v>4353</v>
      </c>
      <c r="AF2947" t="s">
        <v>6898</v>
      </c>
      <c r="AG2947" t="s">
        <v>4010</v>
      </c>
      <c r="AH2947" t="s">
        <v>254</v>
      </c>
      <c r="AI2947" t="s">
        <v>6157</v>
      </c>
      <c r="AJ2947" t="s">
        <v>6458</v>
      </c>
      <c r="AK2947" t="s">
        <v>4904</v>
      </c>
      <c r="AL2947" t="s">
        <v>4903</v>
      </c>
      <c r="AM2947" t="s">
        <v>259</v>
      </c>
      <c r="AN2947" t="s">
        <v>4353</v>
      </c>
      <c r="AO2947" s="29">
        <v>88</v>
      </c>
      <c r="AP2947">
        <v>-5.1435199999999996</v>
      </c>
      <c r="AQ2947">
        <v>145.06815599999999</v>
      </c>
      <c r="AR2947" t="s">
        <v>289</v>
      </c>
      <c r="AS2947">
        <v>15</v>
      </c>
      <c r="AT2947" t="s">
        <v>4353</v>
      </c>
      <c r="AU2947" t="s">
        <v>7017</v>
      </c>
      <c r="AV2947" t="s">
        <v>4353</v>
      </c>
      <c r="AW2947">
        <v>7</v>
      </c>
      <c r="AX2947" t="s">
        <v>6157</v>
      </c>
      <c r="AY2947">
        <f>1950-9500</f>
        <v>-7550</v>
      </c>
      <c r="AZ2947">
        <f>1950-10200</f>
        <v>-8250</v>
      </c>
      <c r="BA2947" t="s">
        <v>290</v>
      </c>
      <c r="BB2947" t="s">
        <v>6469</v>
      </c>
      <c r="BC2947" t="s">
        <v>6157</v>
      </c>
      <c r="BH2947" t="s">
        <v>294</v>
      </c>
      <c r="BI2947" t="s">
        <v>7198</v>
      </c>
      <c r="BJ2947" t="s">
        <v>4166</v>
      </c>
      <c r="BK2947" t="s">
        <v>4167</v>
      </c>
      <c r="BL2947">
        <v>2017</v>
      </c>
      <c r="BM2947"/>
      <c r="BN2947"/>
      <c r="BO2947"/>
      <c r="BP2947"/>
      <c r="BY2947"/>
      <c r="CF2947">
        <v>1</v>
      </c>
      <c r="CG2947" t="s">
        <v>7199</v>
      </c>
      <c r="CH2947" t="s">
        <v>7200</v>
      </c>
      <c r="CI2947">
        <v>-11.6</v>
      </c>
      <c r="CK2947">
        <v>-7.3</v>
      </c>
    </row>
    <row r="2948" spans="1:89" ht="16" customHeight="1">
      <c r="A2948">
        <v>2947</v>
      </c>
      <c r="B2948" t="s">
        <v>7107</v>
      </c>
      <c r="C2948" s="2">
        <v>44970</v>
      </c>
      <c r="E2948" t="s">
        <v>3142</v>
      </c>
      <c r="G2948" t="s">
        <v>3941</v>
      </c>
      <c r="H2948" t="s">
        <v>6157</v>
      </c>
      <c r="I2948" t="s">
        <v>4897</v>
      </c>
      <c r="J2948" t="s">
        <v>4886</v>
      </c>
      <c r="K2948" t="s">
        <v>4893</v>
      </c>
      <c r="L2948" t="s">
        <v>6157</v>
      </c>
      <c r="M2948" t="s">
        <v>3985</v>
      </c>
      <c r="N2948" t="s">
        <v>289</v>
      </c>
      <c r="O2948" t="s">
        <v>6987</v>
      </c>
      <c r="P2948" t="s">
        <v>3968</v>
      </c>
      <c r="Q2948" t="s">
        <v>4403</v>
      </c>
      <c r="R2948" t="s">
        <v>6989</v>
      </c>
      <c r="S2948" t="s">
        <v>4353</v>
      </c>
      <c r="T2948" t="s">
        <v>4353</v>
      </c>
      <c r="U2948" t="s">
        <v>6157</v>
      </c>
      <c r="X2948" t="s">
        <v>6157</v>
      </c>
      <c r="Y2948" t="s">
        <v>6157</v>
      </c>
      <c r="Z2948" t="s">
        <v>6157</v>
      </c>
      <c r="AA2948" t="s">
        <v>245</v>
      </c>
      <c r="AB2948" t="s">
        <v>6157</v>
      </c>
      <c r="AC2948" t="s">
        <v>6157</v>
      </c>
      <c r="AD2948" t="s">
        <v>4035</v>
      </c>
      <c r="AE2948" t="s">
        <v>4353</v>
      </c>
      <c r="AF2948" t="s">
        <v>6898</v>
      </c>
      <c r="AG2948" t="s">
        <v>4010</v>
      </c>
      <c r="AH2948" t="s">
        <v>252</v>
      </c>
      <c r="AI2948" t="s">
        <v>6157</v>
      </c>
      <c r="AJ2948" t="s">
        <v>6458</v>
      </c>
      <c r="AK2948" t="s">
        <v>4904</v>
      </c>
      <c r="AL2948" t="s">
        <v>4903</v>
      </c>
      <c r="AM2948" t="s">
        <v>259</v>
      </c>
      <c r="AN2948" t="s">
        <v>4353</v>
      </c>
      <c r="AO2948" s="29">
        <v>88</v>
      </c>
      <c r="AP2948">
        <v>-5.1435199999999996</v>
      </c>
      <c r="AQ2948">
        <v>145.06815599999999</v>
      </c>
      <c r="AR2948" t="s">
        <v>289</v>
      </c>
      <c r="AS2948">
        <v>15</v>
      </c>
      <c r="AT2948" t="s">
        <v>4353</v>
      </c>
      <c r="AU2948" t="s">
        <v>7017</v>
      </c>
      <c r="AV2948" t="s">
        <v>4353</v>
      </c>
      <c r="AW2948">
        <v>7</v>
      </c>
      <c r="AX2948" t="s">
        <v>6157</v>
      </c>
      <c r="AY2948">
        <f>1950-9500</f>
        <v>-7550</v>
      </c>
      <c r="AZ2948">
        <f>1950-10200</f>
        <v>-8250</v>
      </c>
      <c r="BA2948" t="s">
        <v>290</v>
      </c>
      <c r="BB2948" t="s">
        <v>6469</v>
      </c>
      <c r="BC2948" t="s">
        <v>6157</v>
      </c>
      <c r="BH2948" t="s">
        <v>294</v>
      </c>
      <c r="BI2948" t="s">
        <v>7198</v>
      </c>
      <c r="BJ2948" t="s">
        <v>4166</v>
      </c>
      <c r="BK2948" t="s">
        <v>4167</v>
      </c>
      <c r="BL2948">
        <v>2017</v>
      </c>
      <c r="BM2948"/>
      <c r="BN2948"/>
      <c r="BO2948"/>
      <c r="BP2948"/>
      <c r="BY2948"/>
      <c r="CF2948">
        <v>1</v>
      </c>
      <c r="CG2948" t="s">
        <v>7199</v>
      </c>
      <c r="CH2948" t="s">
        <v>7200</v>
      </c>
      <c r="CI2948">
        <v>-11.9</v>
      </c>
      <c r="CK2948">
        <v>-8.9</v>
      </c>
    </row>
    <row r="2949" spans="1:89" ht="16" customHeight="1">
      <c r="A2949">
        <v>2948</v>
      </c>
      <c r="B2949" t="s">
        <v>7107</v>
      </c>
      <c r="C2949" s="2">
        <v>44970</v>
      </c>
      <c r="E2949" t="s">
        <v>3143</v>
      </c>
      <c r="G2949" t="s">
        <v>3941</v>
      </c>
      <c r="H2949" t="s">
        <v>6157</v>
      </c>
      <c r="I2949" t="s">
        <v>4897</v>
      </c>
      <c r="J2949" t="s">
        <v>4886</v>
      </c>
      <c r="K2949" t="s">
        <v>4893</v>
      </c>
      <c r="L2949" t="s">
        <v>6157</v>
      </c>
      <c r="M2949" t="s">
        <v>3985</v>
      </c>
      <c r="N2949" t="s">
        <v>289</v>
      </c>
      <c r="O2949" t="s">
        <v>6987</v>
      </c>
      <c r="P2949" t="s">
        <v>3968</v>
      </c>
      <c r="Q2949" t="s">
        <v>4403</v>
      </c>
      <c r="R2949" t="s">
        <v>6989</v>
      </c>
      <c r="S2949" t="s">
        <v>4353</v>
      </c>
      <c r="T2949" t="s">
        <v>4353</v>
      </c>
      <c r="U2949" t="s">
        <v>6157</v>
      </c>
      <c r="X2949" t="s">
        <v>6157</v>
      </c>
      <c r="Y2949" t="s">
        <v>6157</v>
      </c>
      <c r="Z2949" t="s">
        <v>6157</v>
      </c>
      <c r="AA2949" t="s">
        <v>245</v>
      </c>
      <c r="AB2949" t="s">
        <v>6157</v>
      </c>
      <c r="AC2949" t="s">
        <v>6157</v>
      </c>
      <c r="AD2949" t="s">
        <v>4026</v>
      </c>
      <c r="AE2949" t="s">
        <v>4353</v>
      </c>
      <c r="AF2949" t="s">
        <v>6898</v>
      </c>
      <c r="AG2949" t="s">
        <v>4010</v>
      </c>
      <c r="AH2949" t="s">
        <v>254</v>
      </c>
      <c r="AI2949" t="s">
        <v>6157</v>
      </c>
      <c r="AJ2949" t="s">
        <v>6458</v>
      </c>
      <c r="AK2949" t="s">
        <v>4904</v>
      </c>
      <c r="AL2949" t="s">
        <v>4903</v>
      </c>
      <c r="AM2949" t="s">
        <v>259</v>
      </c>
      <c r="AN2949" t="s">
        <v>4353</v>
      </c>
      <c r="AO2949" s="29">
        <v>88</v>
      </c>
      <c r="AP2949">
        <v>-5.1435199999999996</v>
      </c>
      <c r="AQ2949">
        <v>145.06815599999999</v>
      </c>
      <c r="AR2949" t="s">
        <v>289</v>
      </c>
      <c r="AS2949">
        <v>15</v>
      </c>
      <c r="AT2949" t="s">
        <v>4353</v>
      </c>
      <c r="AU2949" t="s">
        <v>7017</v>
      </c>
      <c r="AV2949" t="s">
        <v>4353</v>
      </c>
      <c r="AW2949">
        <v>7</v>
      </c>
      <c r="AX2949" t="s">
        <v>6157</v>
      </c>
      <c r="AY2949">
        <f>1950-9500</f>
        <v>-7550</v>
      </c>
      <c r="AZ2949">
        <f>1950-10200</f>
        <v>-8250</v>
      </c>
      <c r="BA2949" t="s">
        <v>290</v>
      </c>
      <c r="BB2949" t="s">
        <v>6469</v>
      </c>
      <c r="BC2949" t="s">
        <v>6157</v>
      </c>
      <c r="BH2949" t="s">
        <v>294</v>
      </c>
      <c r="BI2949" t="s">
        <v>7198</v>
      </c>
      <c r="BJ2949" t="s">
        <v>4166</v>
      </c>
      <c r="BK2949" t="s">
        <v>4167</v>
      </c>
      <c r="BL2949">
        <v>2017</v>
      </c>
      <c r="BM2949"/>
      <c r="BN2949"/>
      <c r="BO2949"/>
      <c r="BP2949"/>
      <c r="BY2949"/>
      <c r="CF2949">
        <v>1</v>
      </c>
      <c r="CG2949" t="s">
        <v>7199</v>
      </c>
      <c r="CH2949" t="s">
        <v>7200</v>
      </c>
      <c r="CI2949">
        <v>-12.4</v>
      </c>
      <c r="CK2949">
        <v>-7.7</v>
      </c>
    </row>
    <row r="2950" spans="1:89" ht="16" customHeight="1">
      <c r="A2950">
        <v>2949</v>
      </c>
      <c r="B2950" t="s">
        <v>7107</v>
      </c>
      <c r="C2950" s="2">
        <v>44970</v>
      </c>
      <c r="E2950" t="s">
        <v>3144</v>
      </c>
      <c r="G2950" t="s">
        <v>3941</v>
      </c>
      <c r="H2950" t="s">
        <v>6157</v>
      </c>
      <c r="I2950" t="s">
        <v>4897</v>
      </c>
      <c r="J2950" t="s">
        <v>4886</v>
      </c>
      <c r="K2950" t="s">
        <v>4890</v>
      </c>
      <c r="L2950" t="s">
        <v>6157</v>
      </c>
      <c r="M2950" t="s">
        <v>3985</v>
      </c>
      <c r="N2950" t="s">
        <v>289</v>
      </c>
      <c r="O2950" t="s">
        <v>6987</v>
      </c>
      <c r="P2950" t="s">
        <v>3968</v>
      </c>
      <c r="Q2950" t="s">
        <v>4403</v>
      </c>
      <c r="R2950" t="s">
        <v>6989</v>
      </c>
      <c r="S2950" t="s">
        <v>4353</v>
      </c>
      <c r="T2950" t="s">
        <v>4353</v>
      </c>
      <c r="U2950" t="s">
        <v>6157</v>
      </c>
      <c r="X2950" t="s">
        <v>6157</v>
      </c>
      <c r="Y2950" t="s">
        <v>6157</v>
      </c>
      <c r="Z2950" t="s">
        <v>6157</v>
      </c>
      <c r="AA2950" t="s">
        <v>245</v>
      </c>
      <c r="AB2950" t="s">
        <v>6157</v>
      </c>
      <c r="AC2950" t="s">
        <v>6157</v>
      </c>
      <c r="AD2950" t="s">
        <v>4032</v>
      </c>
      <c r="AE2950" t="s">
        <v>4353</v>
      </c>
      <c r="AF2950" t="s">
        <v>6899</v>
      </c>
      <c r="AG2950" t="s">
        <v>4010</v>
      </c>
      <c r="AH2950" t="s">
        <v>254</v>
      </c>
      <c r="AI2950" t="s">
        <v>6157</v>
      </c>
      <c r="AJ2950" t="s">
        <v>6458</v>
      </c>
      <c r="AK2950" t="s">
        <v>4904</v>
      </c>
      <c r="AL2950" t="s">
        <v>4903</v>
      </c>
      <c r="AM2950" t="s">
        <v>259</v>
      </c>
      <c r="AN2950" t="s">
        <v>4353</v>
      </c>
      <c r="AO2950" s="29">
        <v>88</v>
      </c>
      <c r="AP2950">
        <v>-5.1435199999999996</v>
      </c>
      <c r="AQ2950">
        <v>145.06815599999999</v>
      </c>
      <c r="AR2950" t="s">
        <v>289</v>
      </c>
      <c r="AS2950">
        <v>15</v>
      </c>
      <c r="AT2950" t="s">
        <v>4353</v>
      </c>
      <c r="AU2950" t="s">
        <v>7017</v>
      </c>
      <c r="AV2950" t="s">
        <v>4353</v>
      </c>
      <c r="AW2950">
        <v>12</v>
      </c>
      <c r="AX2950" t="s">
        <v>6157</v>
      </c>
      <c r="AY2950">
        <f>1950-11700</f>
        <v>-9750</v>
      </c>
      <c r="AZ2950" s="12">
        <f>1950-12400</f>
        <v>-10450</v>
      </c>
      <c r="BA2950" t="s">
        <v>290</v>
      </c>
      <c r="BB2950" t="s">
        <v>6469</v>
      </c>
      <c r="BC2950" t="s">
        <v>6157</v>
      </c>
      <c r="BH2950" t="s">
        <v>4810</v>
      </c>
      <c r="BI2950" t="s">
        <v>7198</v>
      </c>
      <c r="BJ2950" t="s">
        <v>4166</v>
      </c>
      <c r="BK2950" t="s">
        <v>4167</v>
      </c>
      <c r="BL2950">
        <v>2017</v>
      </c>
      <c r="BM2950"/>
      <c r="BN2950"/>
      <c r="BO2950"/>
      <c r="BP2950"/>
      <c r="BY2950"/>
      <c r="CF2950">
        <v>1</v>
      </c>
      <c r="CG2950" t="s">
        <v>7199</v>
      </c>
      <c r="CH2950" t="s">
        <v>7200</v>
      </c>
      <c r="CI2950">
        <v>-11</v>
      </c>
      <c r="CK2950">
        <v>-7.6</v>
      </c>
    </row>
    <row r="2951" spans="1:89" ht="16" customHeight="1">
      <c r="A2951">
        <v>2950</v>
      </c>
      <c r="B2951" t="s">
        <v>7107</v>
      </c>
      <c r="C2951" s="2">
        <v>44970</v>
      </c>
      <c r="E2951" t="s">
        <v>3145</v>
      </c>
      <c r="G2951" t="s">
        <v>3941</v>
      </c>
      <c r="H2951" t="s">
        <v>6157</v>
      </c>
      <c r="I2951" t="s">
        <v>4897</v>
      </c>
      <c r="J2951" t="s">
        <v>4886</v>
      </c>
      <c r="K2951" t="s">
        <v>4890</v>
      </c>
      <c r="L2951" t="s">
        <v>6157</v>
      </c>
      <c r="M2951" t="s">
        <v>3985</v>
      </c>
      <c r="N2951" t="s">
        <v>289</v>
      </c>
      <c r="O2951" t="s">
        <v>6987</v>
      </c>
      <c r="P2951" t="s">
        <v>3968</v>
      </c>
      <c r="Q2951" t="s">
        <v>4403</v>
      </c>
      <c r="R2951" t="s">
        <v>6989</v>
      </c>
      <c r="S2951" t="s">
        <v>4353</v>
      </c>
      <c r="T2951" t="s">
        <v>4353</v>
      </c>
      <c r="U2951" t="s">
        <v>6157</v>
      </c>
      <c r="X2951" t="s">
        <v>6157</v>
      </c>
      <c r="Y2951" t="s">
        <v>6157</v>
      </c>
      <c r="Z2951" t="s">
        <v>6157</v>
      </c>
      <c r="AA2951" t="s">
        <v>245</v>
      </c>
      <c r="AB2951" t="s">
        <v>6157</v>
      </c>
      <c r="AC2951" t="s">
        <v>6157</v>
      </c>
      <c r="AD2951" t="s">
        <v>4031</v>
      </c>
      <c r="AE2951" t="s">
        <v>4353</v>
      </c>
      <c r="AF2951" t="s">
        <v>6899</v>
      </c>
      <c r="AG2951" t="s">
        <v>4010</v>
      </c>
      <c r="AH2951" t="s">
        <v>252</v>
      </c>
      <c r="AI2951" t="s">
        <v>6157</v>
      </c>
      <c r="AJ2951" t="s">
        <v>6458</v>
      </c>
      <c r="AK2951" t="s">
        <v>4904</v>
      </c>
      <c r="AL2951" t="s">
        <v>4903</v>
      </c>
      <c r="AM2951" t="s">
        <v>259</v>
      </c>
      <c r="AN2951" t="s">
        <v>4353</v>
      </c>
      <c r="AO2951" s="29">
        <v>88</v>
      </c>
      <c r="AP2951">
        <v>-5.1435199999999996</v>
      </c>
      <c r="AQ2951">
        <v>145.06815599999999</v>
      </c>
      <c r="AR2951" t="s">
        <v>289</v>
      </c>
      <c r="AS2951">
        <v>15</v>
      </c>
      <c r="AT2951" t="s">
        <v>4353</v>
      </c>
      <c r="AU2951" t="s">
        <v>7017</v>
      </c>
      <c r="AV2951" t="s">
        <v>4353</v>
      </c>
      <c r="AW2951">
        <v>12</v>
      </c>
      <c r="AX2951" t="s">
        <v>6157</v>
      </c>
      <c r="AY2951">
        <f>1950-11700</f>
        <v>-9750</v>
      </c>
      <c r="AZ2951" s="12">
        <f>1950-12400</f>
        <v>-10450</v>
      </c>
      <c r="BA2951" t="s">
        <v>290</v>
      </c>
      <c r="BB2951" t="s">
        <v>6469</v>
      </c>
      <c r="BC2951" t="s">
        <v>6157</v>
      </c>
      <c r="BH2951" t="s">
        <v>4810</v>
      </c>
      <c r="BI2951" t="s">
        <v>7198</v>
      </c>
      <c r="BJ2951" t="s">
        <v>4166</v>
      </c>
      <c r="BK2951" t="s">
        <v>4167</v>
      </c>
      <c r="BL2951">
        <v>2017</v>
      </c>
      <c r="BM2951"/>
      <c r="BN2951"/>
      <c r="BO2951"/>
      <c r="BP2951"/>
      <c r="BY2951"/>
      <c r="CF2951">
        <v>1</v>
      </c>
      <c r="CG2951" t="s">
        <v>7199</v>
      </c>
      <c r="CH2951" t="s">
        <v>7200</v>
      </c>
      <c r="CI2951">
        <v>-11.1</v>
      </c>
      <c r="CK2951">
        <v>-7.6</v>
      </c>
    </row>
    <row r="2952" spans="1:89" ht="16" customHeight="1">
      <c r="A2952">
        <v>2951</v>
      </c>
      <c r="B2952" t="s">
        <v>7107</v>
      </c>
      <c r="C2952" s="2">
        <v>44970</v>
      </c>
      <c r="E2952" t="s">
        <v>3146</v>
      </c>
      <c r="G2952" t="s">
        <v>3941</v>
      </c>
      <c r="H2952" t="s">
        <v>6157</v>
      </c>
      <c r="I2952" t="s">
        <v>4897</v>
      </c>
      <c r="J2952" t="s">
        <v>4886</v>
      </c>
      <c r="K2952" t="s">
        <v>4890</v>
      </c>
      <c r="L2952" t="s">
        <v>6157</v>
      </c>
      <c r="M2952" t="s">
        <v>3985</v>
      </c>
      <c r="N2952" t="s">
        <v>289</v>
      </c>
      <c r="O2952" t="s">
        <v>6987</v>
      </c>
      <c r="P2952" t="s">
        <v>3968</v>
      </c>
      <c r="Q2952" t="s">
        <v>4403</v>
      </c>
      <c r="R2952" t="s">
        <v>6989</v>
      </c>
      <c r="S2952" t="s">
        <v>4353</v>
      </c>
      <c r="T2952" t="s">
        <v>4353</v>
      </c>
      <c r="U2952" t="s">
        <v>6157</v>
      </c>
      <c r="X2952" t="s">
        <v>6157</v>
      </c>
      <c r="Y2952" t="s">
        <v>6157</v>
      </c>
      <c r="Z2952" t="s">
        <v>6157</v>
      </c>
      <c r="AA2952" t="s">
        <v>245</v>
      </c>
      <c r="AB2952" t="s">
        <v>6157</v>
      </c>
      <c r="AC2952" t="s">
        <v>6157</v>
      </c>
      <c r="AD2952" t="s">
        <v>4032</v>
      </c>
      <c r="AE2952" t="s">
        <v>4353</v>
      </c>
      <c r="AF2952" t="s">
        <v>6899</v>
      </c>
      <c r="AG2952" t="s">
        <v>4010</v>
      </c>
      <c r="AH2952" t="s">
        <v>254</v>
      </c>
      <c r="AI2952" t="s">
        <v>6157</v>
      </c>
      <c r="AJ2952" t="s">
        <v>6458</v>
      </c>
      <c r="AK2952" t="s">
        <v>4904</v>
      </c>
      <c r="AL2952" t="s">
        <v>4903</v>
      </c>
      <c r="AM2952" t="s">
        <v>259</v>
      </c>
      <c r="AN2952" t="s">
        <v>4353</v>
      </c>
      <c r="AO2952" s="29">
        <v>88</v>
      </c>
      <c r="AP2952">
        <v>-5.1435199999999996</v>
      </c>
      <c r="AQ2952">
        <v>145.06815599999999</v>
      </c>
      <c r="AR2952" t="s">
        <v>289</v>
      </c>
      <c r="AS2952">
        <v>15</v>
      </c>
      <c r="AT2952" t="s">
        <v>4353</v>
      </c>
      <c r="AU2952" t="s">
        <v>7017</v>
      </c>
      <c r="AV2952" t="s">
        <v>4353</v>
      </c>
      <c r="AW2952">
        <v>12</v>
      </c>
      <c r="AX2952" t="s">
        <v>6157</v>
      </c>
      <c r="AY2952">
        <f>1950-11700</f>
        <v>-9750</v>
      </c>
      <c r="AZ2952" s="12">
        <f>1950-12400</f>
        <v>-10450</v>
      </c>
      <c r="BA2952" t="s">
        <v>290</v>
      </c>
      <c r="BB2952" t="s">
        <v>6469</v>
      </c>
      <c r="BC2952" t="s">
        <v>6157</v>
      </c>
      <c r="BH2952" t="s">
        <v>4810</v>
      </c>
      <c r="BI2952" t="s">
        <v>7198</v>
      </c>
      <c r="BJ2952" t="s">
        <v>4166</v>
      </c>
      <c r="BK2952" t="s">
        <v>4167</v>
      </c>
      <c r="BL2952">
        <v>2017</v>
      </c>
      <c r="BM2952"/>
      <c r="BN2952"/>
      <c r="BO2952"/>
      <c r="BP2952"/>
      <c r="BY2952"/>
      <c r="CF2952">
        <v>1</v>
      </c>
      <c r="CG2952" t="s">
        <v>7199</v>
      </c>
      <c r="CH2952" t="s">
        <v>7200</v>
      </c>
      <c r="CI2952">
        <v>-13</v>
      </c>
      <c r="CK2952">
        <v>-8.6</v>
      </c>
    </row>
    <row r="2953" spans="1:89" ht="16" customHeight="1">
      <c r="A2953">
        <v>2952</v>
      </c>
      <c r="B2953" t="s">
        <v>7107</v>
      </c>
      <c r="C2953" s="2">
        <v>44970</v>
      </c>
      <c r="E2953" t="s">
        <v>3147</v>
      </c>
      <c r="G2953" t="s">
        <v>3941</v>
      </c>
      <c r="H2953" t="s">
        <v>6157</v>
      </c>
      <c r="I2953" t="s">
        <v>4897</v>
      </c>
      <c r="J2953" t="s">
        <v>4886</v>
      </c>
      <c r="K2953" t="s">
        <v>4891</v>
      </c>
      <c r="L2953" t="s">
        <v>6157</v>
      </c>
      <c r="M2953" t="s">
        <v>3985</v>
      </c>
      <c r="N2953" t="s">
        <v>289</v>
      </c>
      <c r="O2953" t="s">
        <v>6987</v>
      </c>
      <c r="P2953" t="s">
        <v>3968</v>
      </c>
      <c r="Q2953" t="s">
        <v>4403</v>
      </c>
      <c r="R2953" t="s">
        <v>6989</v>
      </c>
      <c r="S2953" t="s">
        <v>4353</v>
      </c>
      <c r="T2953" t="s">
        <v>4353</v>
      </c>
      <c r="U2953" t="s">
        <v>6157</v>
      </c>
      <c r="X2953" t="s">
        <v>6157</v>
      </c>
      <c r="Y2953" t="s">
        <v>6157</v>
      </c>
      <c r="Z2953" t="s">
        <v>6157</v>
      </c>
      <c r="AA2953" t="s">
        <v>245</v>
      </c>
      <c r="AB2953" t="s">
        <v>6157</v>
      </c>
      <c r="AC2953" t="s">
        <v>6157</v>
      </c>
      <c r="AD2953" t="s">
        <v>4030</v>
      </c>
      <c r="AE2953" t="s">
        <v>4353</v>
      </c>
      <c r="AF2953" t="s">
        <v>6898</v>
      </c>
      <c r="AG2953" t="s">
        <v>1393</v>
      </c>
      <c r="AH2953" t="s">
        <v>4018</v>
      </c>
      <c r="AI2953" t="s">
        <v>6157</v>
      </c>
      <c r="AJ2953" t="s">
        <v>6458</v>
      </c>
      <c r="AK2953" t="s">
        <v>4904</v>
      </c>
      <c r="AL2953" t="s">
        <v>4903</v>
      </c>
      <c r="AM2953" t="s">
        <v>259</v>
      </c>
      <c r="AN2953" t="s">
        <v>4353</v>
      </c>
      <c r="AO2953" s="29">
        <v>88</v>
      </c>
      <c r="AP2953">
        <v>-5.1435199999999996</v>
      </c>
      <c r="AQ2953">
        <v>145.06815599999999</v>
      </c>
      <c r="AR2953" t="s">
        <v>289</v>
      </c>
      <c r="AS2953">
        <v>15</v>
      </c>
      <c r="AT2953" t="s">
        <v>4353</v>
      </c>
      <c r="AU2953" t="s">
        <v>7017</v>
      </c>
      <c r="AV2953" t="s">
        <v>4353</v>
      </c>
      <c r="AW2953">
        <v>12</v>
      </c>
      <c r="AX2953" t="s">
        <v>6157</v>
      </c>
      <c r="AY2953">
        <f>1950-11700</f>
        <v>-9750</v>
      </c>
      <c r="AZ2953" s="12">
        <f>1950-12400</f>
        <v>-10450</v>
      </c>
      <c r="BA2953" t="s">
        <v>290</v>
      </c>
      <c r="BB2953" t="s">
        <v>6469</v>
      </c>
      <c r="BC2953" t="s">
        <v>6157</v>
      </c>
      <c r="BH2953" t="s">
        <v>4810</v>
      </c>
      <c r="BI2953" t="s">
        <v>7198</v>
      </c>
      <c r="BJ2953" t="s">
        <v>4166</v>
      </c>
      <c r="BK2953" t="s">
        <v>4167</v>
      </c>
      <c r="BL2953">
        <v>2017</v>
      </c>
      <c r="BM2953"/>
      <c r="BN2953"/>
      <c r="BO2953"/>
      <c r="BP2953"/>
      <c r="BY2953"/>
      <c r="CF2953">
        <v>1</v>
      </c>
      <c r="CG2953" t="s">
        <v>7199</v>
      </c>
      <c r="CH2953" t="s">
        <v>7200</v>
      </c>
      <c r="CI2953">
        <v>-12</v>
      </c>
      <c r="CK2953">
        <v>-6.6</v>
      </c>
    </row>
    <row r="2954" spans="1:89" ht="16" customHeight="1">
      <c r="A2954">
        <v>2953</v>
      </c>
      <c r="B2954" t="s">
        <v>7107</v>
      </c>
      <c r="C2954" s="2">
        <v>44970</v>
      </c>
      <c r="E2954" t="s">
        <v>3148</v>
      </c>
      <c r="G2954" t="s">
        <v>3941</v>
      </c>
      <c r="H2954" t="s">
        <v>6157</v>
      </c>
      <c r="I2954" t="s">
        <v>4897</v>
      </c>
      <c r="J2954" t="s">
        <v>4886</v>
      </c>
      <c r="K2954" t="s">
        <v>4890</v>
      </c>
      <c r="L2954" t="s">
        <v>6157</v>
      </c>
      <c r="M2954" t="s">
        <v>3985</v>
      </c>
      <c r="N2954" t="s">
        <v>289</v>
      </c>
      <c r="O2954" t="s">
        <v>6987</v>
      </c>
      <c r="P2954" t="s">
        <v>3968</v>
      </c>
      <c r="Q2954" t="s">
        <v>4403</v>
      </c>
      <c r="R2954" t="s">
        <v>6989</v>
      </c>
      <c r="S2954" t="s">
        <v>4353</v>
      </c>
      <c r="T2954" t="s">
        <v>4353</v>
      </c>
      <c r="U2954" t="s">
        <v>6157</v>
      </c>
      <c r="X2954" t="s">
        <v>6157</v>
      </c>
      <c r="Y2954" t="s">
        <v>6157</v>
      </c>
      <c r="Z2954" t="s">
        <v>6157</v>
      </c>
      <c r="AA2954" t="s">
        <v>245</v>
      </c>
      <c r="AB2954" t="s">
        <v>6157</v>
      </c>
      <c r="AC2954" t="s">
        <v>6157</v>
      </c>
      <c r="AD2954" t="s">
        <v>4027</v>
      </c>
      <c r="AE2954" t="s">
        <v>4353</v>
      </c>
      <c r="AF2954" t="s">
        <v>6898</v>
      </c>
      <c r="AG2954" t="s">
        <v>1393</v>
      </c>
      <c r="AH2954" t="s">
        <v>254</v>
      </c>
      <c r="AI2954" t="s">
        <v>6157</v>
      </c>
      <c r="AJ2954" t="s">
        <v>6458</v>
      </c>
      <c r="AK2954" t="s">
        <v>4904</v>
      </c>
      <c r="AL2954" t="s">
        <v>4903</v>
      </c>
      <c r="AM2954" t="s">
        <v>259</v>
      </c>
      <c r="AN2954" t="s">
        <v>4353</v>
      </c>
      <c r="AO2954" s="29">
        <v>88</v>
      </c>
      <c r="AP2954">
        <v>-5.1435199999999996</v>
      </c>
      <c r="AQ2954">
        <v>145.06815599999999</v>
      </c>
      <c r="AR2954" t="s">
        <v>289</v>
      </c>
      <c r="AS2954">
        <v>15</v>
      </c>
      <c r="AT2954" t="s">
        <v>4353</v>
      </c>
      <c r="AU2954" t="s">
        <v>7017</v>
      </c>
      <c r="AV2954" t="s">
        <v>4353</v>
      </c>
      <c r="AW2954">
        <v>12</v>
      </c>
      <c r="AX2954" t="s">
        <v>6157</v>
      </c>
      <c r="AY2954">
        <f>1950-11700</f>
        <v>-9750</v>
      </c>
      <c r="AZ2954" s="12">
        <f>1950-12400</f>
        <v>-10450</v>
      </c>
      <c r="BA2954" t="s">
        <v>290</v>
      </c>
      <c r="BB2954" t="s">
        <v>6469</v>
      </c>
      <c r="BC2954" t="s">
        <v>6157</v>
      </c>
      <c r="BH2954" t="s">
        <v>4810</v>
      </c>
      <c r="BI2954" t="s">
        <v>7198</v>
      </c>
      <c r="BJ2954" t="s">
        <v>4166</v>
      </c>
      <c r="BK2954" t="s">
        <v>4167</v>
      </c>
      <c r="BL2954">
        <v>2017</v>
      </c>
      <c r="BM2954"/>
      <c r="BN2954"/>
      <c r="BO2954"/>
      <c r="BP2954"/>
      <c r="BY2954"/>
      <c r="CF2954">
        <v>1</v>
      </c>
      <c r="CG2954" t="s">
        <v>7199</v>
      </c>
      <c r="CH2954" t="s">
        <v>7200</v>
      </c>
      <c r="CI2954">
        <v>-12.1</v>
      </c>
      <c r="CK2954">
        <v>-7.7</v>
      </c>
    </row>
    <row r="2955" spans="1:89" ht="16" customHeight="1">
      <c r="A2955">
        <v>2954</v>
      </c>
      <c r="B2955" t="s">
        <v>7107</v>
      </c>
      <c r="C2955" s="2">
        <v>44970</v>
      </c>
      <c r="E2955" t="s">
        <v>3149</v>
      </c>
      <c r="G2955" t="s">
        <v>3941</v>
      </c>
      <c r="H2955" t="s">
        <v>6157</v>
      </c>
      <c r="I2955" t="s">
        <v>4897</v>
      </c>
      <c r="J2955" t="s">
        <v>4886</v>
      </c>
      <c r="K2955" t="s">
        <v>4890</v>
      </c>
      <c r="L2955" t="s">
        <v>6157</v>
      </c>
      <c r="M2955" t="s">
        <v>3985</v>
      </c>
      <c r="N2955" t="s">
        <v>289</v>
      </c>
      <c r="O2955" t="s">
        <v>6987</v>
      </c>
      <c r="P2955" t="s">
        <v>3968</v>
      </c>
      <c r="Q2955" t="s">
        <v>4403</v>
      </c>
      <c r="R2955" t="s">
        <v>6989</v>
      </c>
      <c r="S2955" t="s">
        <v>4353</v>
      </c>
      <c r="T2955" t="s">
        <v>4353</v>
      </c>
      <c r="U2955" t="s">
        <v>6157</v>
      </c>
      <c r="X2955" t="s">
        <v>6157</v>
      </c>
      <c r="Y2955" t="s">
        <v>6157</v>
      </c>
      <c r="Z2955" t="s">
        <v>6157</v>
      </c>
      <c r="AA2955" t="s">
        <v>245</v>
      </c>
      <c r="AB2955" t="s">
        <v>6157</v>
      </c>
      <c r="AC2955" t="s">
        <v>6157</v>
      </c>
      <c r="AD2955" t="s">
        <v>4030</v>
      </c>
      <c r="AE2955" t="s">
        <v>4353</v>
      </c>
      <c r="AF2955" t="s">
        <v>6898</v>
      </c>
      <c r="AG2955" t="s">
        <v>1393</v>
      </c>
      <c r="AH2955" t="s">
        <v>4018</v>
      </c>
      <c r="AI2955" t="s">
        <v>6157</v>
      </c>
      <c r="AJ2955" t="s">
        <v>6458</v>
      </c>
      <c r="AK2955" t="s">
        <v>4904</v>
      </c>
      <c r="AL2955" t="s">
        <v>4903</v>
      </c>
      <c r="AM2955" t="s">
        <v>259</v>
      </c>
      <c r="AN2955" t="s">
        <v>4353</v>
      </c>
      <c r="AO2955" s="29">
        <v>88</v>
      </c>
      <c r="AP2955">
        <v>-5.1435199999999996</v>
      </c>
      <c r="AQ2955">
        <v>145.06815599999999</v>
      </c>
      <c r="AR2955" t="s">
        <v>289</v>
      </c>
      <c r="AS2955">
        <v>15</v>
      </c>
      <c r="AT2955" t="s">
        <v>4353</v>
      </c>
      <c r="AU2955" t="s">
        <v>7017</v>
      </c>
      <c r="AV2955" t="s">
        <v>4353</v>
      </c>
      <c r="AW2955">
        <v>10</v>
      </c>
      <c r="AX2955" t="s">
        <v>6157</v>
      </c>
      <c r="AY2955">
        <f t="shared" ref="AY2955:AY2961" si="4">1950-9900</f>
        <v>-7950</v>
      </c>
      <c r="AZ2955">
        <f t="shared" ref="AZ2955:AZ2961" si="5">1950-12100</f>
        <v>-10150</v>
      </c>
      <c r="BA2955" t="s">
        <v>290</v>
      </c>
      <c r="BB2955" t="s">
        <v>6469</v>
      </c>
      <c r="BC2955" t="s">
        <v>6157</v>
      </c>
      <c r="BH2955" t="s">
        <v>4810</v>
      </c>
      <c r="BI2955" t="s">
        <v>7198</v>
      </c>
      <c r="BJ2955" t="s">
        <v>4166</v>
      </c>
      <c r="BK2955" t="s">
        <v>4167</v>
      </c>
      <c r="BL2955">
        <v>2017</v>
      </c>
      <c r="BM2955"/>
      <c r="BN2955"/>
      <c r="BO2955"/>
      <c r="BP2955"/>
      <c r="BY2955"/>
      <c r="CF2955">
        <v>1</v>
      </c>
      <c r="CG2955" t="s">
        <v>7199</v>
      </c>
      <c r="CH2955" t="s">
        <v>7200</v>
      </c>
      <c r="CI2955">
        <v>-11.4</v>
      </c>
      <c r="CK2955">
        <v>-8.6999999999999993</v>
      </c>
    </row>
    <row r="2956" spans="1:89" ht="16" customHeight="1">
      <c r="A2956">
        <v>2955</v>
      </c>
      <c r="B2956" t="s">
        <v>7107</v>
      </c>
      <c r="C2956" s="2">
        <v>44970</v>
      </c>
      <c r="E2956" t="s">
        <v>3150</v>
      </c>
      <c r="G2956" t="s">
        <v>3941</v>
      </c>
      <c r="H2956" t="s">
        <v>6157</v>
      </c>
      <c r="I2956" t="s">
        <v>4897</v>
      </c>
      <c r="J2956" t="s">
        <v>4886</v>
      </c>
      <c r="K2956" t="s">
        <v>4890</v>
      </c>
      <c r="L2956" t="s">
        <v>6157</v>
      </c>
      <c r="M2956" t="s">
        <v>3985</v>
      </c>
      <c r="N2956" t="s">
        <v>289</v>
      </c>
      <c r="O2956" t="s">
        <v>6987</v>
      </c>
      <c r="P2956" t="s">
        <v>3968</v>
      </c>
      <c r="Q2956" t="s">
        <v>4403</v>
      </c>
      <c r="R2956" t="s">
        <v>6989</v>
      </c>
      <c r="S2956" t="s">
        <v>4353</v>
      </c>
      <c r="T2956" t="s">
        <v>4353</v>
      </c>
      <c r="U2956" t="s">
        <v>6157</v>
      </c>
      <c r="X2956" t="s">
        <v>6157</v>
      </c>
      <c r="Y2956" t="s">
        <v>6157</v>
      </c>
      <c r="Z2956" t="s">
        <v>6157</v>
      </c>
      <c r="AA2956" t="s">
        <v>245</v>
      </c>
      <c r="AB2956" t="s">
        <v>6157</v>
      </c>
      <c r="AC2956" t="s">
        <v>6157</v>
      </c>
      <c r="AD2956" t="s">
        <v>4030</v>
      </c>
      <c r="AE2956" t="s">
        <v>4353</v>
      </c>
      <c r="AF2956" t="s">
        <v>6898</v>
      </c>
      <c r="AG2956" t="s">
        <v>1393</v>
      </c>
      <c r="AH2956" t="s">
        <v>4018</v>
      </c>
      <c r="AI2956" t="s">
        <v>6157</v>
      </c>
      <c r="AJ2956" t="s">
        <v>6458</v>
      </c>
      <c r="AK2956" t="s">
        <v>4904</v>
      </c>
      <c r="AL2956" t="s">
        <v>4903</v>
      </c>
      <c r="AM2956" t="s">
        <v>259</v>
      </c>
      <c r="AN2956" t="s">
        <v>4353</v>
      </c>
      <c r="AO2956" s="29">
        <v>88</v>
      </c>
      <c r="AP2956">
        <v>-5.1435199999999996</v>
      </c>
      <c r="AQ2956">
        <v>145.06815599999999</v>
      </c>
      <c r="AR2956" t="s">
        <v>289</v>
      </c>
      <c r="AS2956">
        <v>15</v>
      </c>
      <c r="AT2956" t="s">
        <v>4353</v>
      </c>
      <c r="AU2956" t="s">
        <v>7017</v>
      </c>
      <c r="AV2956" t="s">
        <v>4353</v>
      </c>
      <c r="AW2956">
        <v>10</v>
      </c>
      <c r="AX2956" t="s">
        <v>6157</v>
      </c>
      <c r="AY2956">
        <f t="shared" si="4"/>
        <v>-7950</v>
      </c>
      <c r="AZ2956">
        <f t="shared" si="5"/>
        <v>-10150</v>
      </c>
      <c r="BA2956" t="s">
        <v>290</v>
      </c>
      <c r="BB2956" t="s">
        <v>6469</v>
      </c>
      <c r="BC2956" t="s">
        <v>6157</v>
      </c>
      <c r="BH2956" t="s">
        <v>4810</v>
      </c>
      <c r="BI2956" t="s">
        <v>7198</v>
      </c>
      <c r="BJ2956" t="s">
        <v>4166</v>
      </c>
      <c r="BK2956" t="s">
        <v>4167</v>
      </c>
      <c r="BL2956">
        <v>2017</v>
      </c>
      <c r="BM2956"/>
      <c r="BN2956"/>
      <c r="BO2956"/>
      <c r="BP2956"/>
      <c r="BY2956"/>
      <c r="CF2956">
        <v>1</v>
      </c>
      <c r="CG2956" t="s">
        <v>7199</v>
      </c>
      <c r="CH2956" t="s">
        <v>7200</v>
      </c>
      <c r="CI2956">
        <v>-11.3</v>
      </c>
      <c r="CK2956">
        <v>-8.8000000000000007</v>
      </c>
    </row>
    <row r="2957" spans="1:89" ht="16" customHeight="1">
      <c r="A2957">
        <v>2956</v>
      </c>
      <c r="B2957" t="s">
        <v>7107</v>
      </c>
      <c r="C2957" s="2">
        <v>44970</v>
      </c>
      <c r="E2957" t="s">
        <v>3151</v>
      </c>
      <c r="G2957" t="s">
        <v>3941</v>
      </c>
      <c r="H2957" t="s">
        <v>6157</v>
      </c>
      <c r="I2957" t="s">
        <v>4897</v>
      </c>
      <c r="J2957" t="s">
        <v>4886</v>
      </c>
      <c r="K2957" t="s">
        <v>4890</v>
      </c>
      <c r="L2957" t="s">
        <v>6157</v>
      </c>
      <c r="M2957" t="s">
        <v>3985</v>
      </c>
      <c r="N2957" t="s">
        <v>289</v>
      </c>
      <c r="O2957" t="s">
        <v>6987</v>
      </c>
      <c r="P2957" t="s">
        <v>3968</v>
      </c>
      <c r="Q2957" t="s">
        <v>4403</v>
      </c>
      <c r="R2957" t="s">
        <v>6989</v>
      </c>
      <c r="S2957" t="s">
        <v>4353</v>
      </c>
      <c r="T2957" t="s">
        <v>4353</v>
      </c>
      <c r="U2957" t="s">
        <v>6157</v>
      </c>
      <c r="X2957" t="s">
        <v>6157</v>
      </c>
      <c r="Y2957" t="s">
        <v>6157</v>
      </c>
      <c r="Z2957" t="s">
        <v>6157</v>
      </c>
      <c r="AA2957" t="s">
        <v>245</v>
      </c>
      <c r="AB2957" t="s">
        <v>6157</v>
      </c>
      <c r="AC2957" t="s">
        <v>6157</v>
      </c>
      <c r="AD2957" t="s">
        <v>4027</v>
      </c>
      <c r="AE2957" t="s">
        <v>4353</v>
      </c>
      <c r="AF2957" t="s">
        <v>6898</v>
      </c>
      <c r="AG2957" t="s">
        <v>1393</v>
      </c>
      <c r="AH2957" t="s">
        <v>254</v>
      </c>
      <c r="AI2957" t="s">
        <v>6157</v>
      </c>
      <c r="AJ2957" t="s">
        <v>6458</v>
      </c>
      <c r="AK2957" t="s">
        <v>4904</v>
      </c>
      <c r="AL2957" t="s">
        <v>4903</v>
      </c>
      <c r="AM2957" t="s">
        <v>259</v>
      </c>
      <c r="AN2957" t="s">
        <v>4353</v>
      </c>
      <c r="AO2957" s="29">
        <v>88</v>
      </c>
      <c r="AP2957">
        <v>-5.1435199999999996</v>
      </c>
      <c r="AQ2957">
        <v>145.06815599999999</v>
      </c>
      <c r="AR2957" t="s">
        <v>289</v>
      </c>
      <c r="AS2957">
        <v>15</v>
      </c>
      <c r="AT2957" t="s">
        <v>4353</v>
      </c>
      <c r="AU2957" t="s">
        <v>7017</v>
      </c>
      <c r="AV2957" t="s">
        <v>4353</v>
      </c>
      <c r="AW2957">
        <v>10</v>
      </c>
      <c r="AX2957" t="s">
        <v>6157</v>
      </c>
      <c r="AY2957">
        <f t="shared" si="4"/>
        <v>-7950</v>
      </c>
      <c r="AZ2957">
        <f t="shared" si="5"/>
        <v>-10150</v>
      </c>
      <c r="BA2957" t="s">
        <v>290</v>
      </c>
      <c r="BB2957" t="s">
        <v>6469</v>
      </c>
      <c r="BC2957" t="s">
        <v>6157</v>
      </c>
      <c r="BH2957" t="s">
        <v>4810</v>
      </c>
      <c r="BI2957" t="s">
        <v>7198</v>
      </c>
      <c r="BJ2957" t="s">
        <v>4166</v>
      </c>
      <c r="BK2957" t="s">
        <v>4167</v>
      </c>
      <c r="BL2957">
        <v>2017</v>
      </c>
      <c r="BM2957"/>
      <c r="BN2957"/>
      <c r="BO2957"/>
      <c r="BP2957"/>
      <c r="BY2957"/>
      <c r="CF2957">
        <v>1</v>
      </c>
      <c r="CG2957" t="s">
        <v>7199</v>
      </c>
      <c r="CH2957" t="s">
        <v>7200</v>
      </c>
      <c r="CI2957">
        <v>-11.6</v>
      </c>
      <c r="CK2957">
        <v>-7.7</v>
      </c>
    </row>
    <row r="2958" spans="1:89" ht="16" customHeight="1">
      <c r="A2958">
        <v>2957</v>
      </c>
      <c r="B2958" t="s">
        <v>7107</v>
      </c>
      <c r="C2958" s="2">
        <v>44970</v>
      </c>
      <c r="E2958" t="s">
        <v>3152</v>
      </c>
      <c r="G2958" t="s">
        <v>3941</v>
      </c>
      <c r="H2958" t="s">
        <v>6157</v>
      </c>
      <c r="I2958" t="s">
        <v>4897</v>
      </c>
      <c r="J2958" t="s">
        <v>4886</v>
      </c>
      <c r="K2958" t="s">
        <v>4890</v>
      </c>
      <c r="L2958" t="s">
        <v>6157</v>
      </c>
      <c r="M2958" t="s">
        <v>3985</v>
      </c>
      <c r="N2958" t="s">
        <v>289</v>
      </c>
      <c r="O2958" t="s">
        <v>6987</v>
      </c>
      <c r="P2958" t="s">
        <v>3968</v>
      </c>
      <c r="Q2958" t="s">
        <v>4403</v>
      </c>
      <c r="R2958" t="s">
        <v>6989</v>
      </c>
      <c r="S2958" t="s">
        <v>4353</v>
      </c>
      <c r="T2958" t="s">
        <v>4353</v>
      </c>
      <c r="U2958" t="s">
        <v>6157</v>
      </c>
      <c r="X2958" t="s">
        <v>6157</v>
      </c>
      <c r="Y2958" t="s">
        <v>6157</v>
      </c>
      <c r="Z2958" t="s">
        <v>6157</v>
      </c>
      <c r="AA2958" t="s">
        <v>245</v>
      </c>
      <c r="AB2958" t="s">
        <v>6157</v>
      </c>
      <c r="AC2958" t="s">
        <v>6157</v>
      </c>
      <c r="AD2958" t="s">
        <v>4030</v>
      </c>
      <c r="AE2958" t="s">
        <v>4353</v>
      </c>
      <c r="AF2958" t="s">
        <v>6898</v>
      </c>
      <c r="AG2958" t="s">
        <v>1393</v>
      </c>
      <c r="AH2958" t="s">
        <v>4018</v>
      </c>
      <c r="AI2958" t="s">
        <v>6157</v>
      </c>
      <c r="AJ2958" t="s">
        <v>6458</v>
      </c>
      <c r="AK2958" t="s">
        <v>4904</v>
      </c>
      <c r="AL2958" t="s">
        <v>4903</v>
      </c>
      <c r="AM2958" t="s">
        <v>259</v>
      </c>
      <c r="AN2958" t="s">
        <v>4353</v>
      </c>
      <c r="AO2958" s="29">
        <v>88</v>
      </c>
      <c r="AP2958">
        <v>-5.1435199999999996</v>
      </c>
      <c r="AQ2958">
        <v>145.06815599999999</v>
      </c>
      <c r="AR2958" t="s">
        <v>289</v>
      </c>
      <c r="AS2958">
        <v>15</v>
      </c>
      <c r="AT2958" t="s">
        <v>4353</v>
      </c>
      <c r="AU2958" t="s">
        <v>7017</v>
      </c>
      <c r="AV2958" t="s">
        <v>4353</v>
      </c>
      <c r="AW2958">
        <v>10</v>
      </c>
      <c r="AX2958" t="s">
        <v>6157</v>
      </c>
      <c r="AY2958">
        <f t="shared" si="4"/>
        <v>-7950</v>
      </c>
      <c r="AZ2958">
        <f t="shared" si="5"/>
        <v>-10150</v>
      </c>
      <c r="BA2958" t="s">
        <v>290</v>
      </c>
      <c r="BB2958" t="s">
        <v>6469</v>
      </c>
      <c r="BC2958" t="s">
        <v>6157</v>
      </c>
      <c r="BH2958" t="s">
        <v>4810</v>
      </c>
      <c r="BI2958" t="s">
        <v>7198</v>
      </c>
      <c r="BJ2958" t="s">
        <v>4166</v>
      </c>
      <c r="BK2958" t="s">
        <v>4167</v>
      </c>
      <c r="BL2958">
        <v>2017</v>
      </c>
      <c r="BM2958"/>
      <c r="BN2958"/>
      <c r="BO2958"/>
      <c r="BP2958"/>
      <c r="BY2958"/>
      <c r="CF2958">
        <v>1</v>
      </c>
      <c r="CG2958" t="s">
        <v>7199</v>
      </c>
      <c r="CH2958" t="s">
        <v>7200</v>
      </c>
      <c r="CI2958">
        <v>-10.4</v>
      </c>
      <c r="CK2958">
        <v>-7.7</v>
      </c>
    </row>
    <row r="2959" spans="1:89" ht="16" customHeight="1">
      <c r="A2959">
        <v>2958</v>
      </c>
      <c r="B2959" t="s">
        <v>7107</v>
      </c>
      <c r="C2959" s="2">
        <v>44970</v>
      </c>
      <c r="E2959" t="s">
        <v>3153</v>
      </c>
      <c r="G2959" t="s">
        <v>3941</v>
      </c>
      <c r="H2959" t="s">
        <v>6157</v>
      </c>
      <c r="I2959" t="s">
        <v>4897</v>
      </c>
      <c r="J2959" t="s">
        <v>4886</v>
      </c>
      <c r="K2959" t="s">
        <v>4890</v>
      </c>
      <c r="L2959" t="s">
        <v>6157</v>
      </c>
      <c r="M2959" t="s">
        <v>3985</v>
      </c>
      <c r="N2959" t="s">
        <v>289</v>
      </c>
      <c r="O2959" t="s">
        <v>6987</v>
      </c>
      <c r="P2959" t="s">
        <v>3968</v>
      </c>
      <c r="Q2959" t="s">
        <v>4403</v>
      </c>
      <c r="R2959" t="s">
        <v>6989</v>
      </c>
      <c r="S2959" t="s">
        <v>4353</v>
      </c>
      <c r="T2959" t="s">
        <v>4353</v>
      </c>
      <c r="U2959" t="s">
        <v>6157</v>
      </c>
      <c r="X2959" t="s">
        <v>6157</v>
      </c>
      <c r="Y2959" t="s">
        <v>6157</v>
      </c>
      <c r="Z2959" t="s">
        <v>6157</v>
      </c>
      <c r="AA2959" t="s">
        <v>245</v>
      </c>
      <c r="AB2959" t="s">
        <v>6157</v>
      </c>
      <c r="AC2959" t="s">
        <v>6157</v>
      </c>
      <c r="AD2959" t="s">
        <v>4027</v>
      </c>
      <c r="AE2959" t="s">
        <v>4353</v>
      </c>
      <c r="AF2959" t="s">
        <v>6898</v>
      </c>
      <c r="AG2959" t="s">
        <v>1393</v>
      </c>
      <c r="AH2959" t="s">
        <v>254</v>
      </c>
      <c r="AI2959" t="s">
        <v>6157</v>
      </c>
      <c r="AJ2959" t="s">
        <v>6458</v>
      </c>
      <c r="AK2959" t="s">
        <v>4904</v>
      </c>
      <c r="AL2959" t="s">
        <v>4903</v>
      </c>
      <c r="AM2959" t="s">
        <v>259</v>
      </c>
      <c r="AN2959" t="s">
        <v>4353</v>
      </c>
      <c r="AO2959" s="29">
        <v>88</v>
      </c>
      <c r="AP2959">
        <v>-5.1435199999999996</v>
      </c>
      <c r="AQ2959">
        <v>145.06815599999999</v>
      </c>
      <c r="AR2959" t="s">
        <v>289</v>
      </c>
      <c r="AS2959">
        <v>15</v>
      </c>
      <c r="AT2959" t="s">
        <v>4353</v>
      </c>
      <c r="AU2959" t="s">
        <v>7017</v>
      </c>
      <c r="AV2959" t="s">
        <v>4353</v>
      </c>
      <c r="AW2959">
        <v>10</v>
      </c>
      <c r="AX2959" t="s">
        <v>6157</v>
      </c>
      <c r="AY2959">
        <f t="shared" si="4"/>
        <v>-7950</v>
      </c>
      <c r="AZ2959">
        <f t="shared" si="5"/>
        <v>-10150</v>
      </c>
      <c r="BA2959" t="s">
        <v>290</v>
      </c>
      <c r="BB2959" t="s">
        <v>6469</v>
      </c>
      <c r="BC2959" t="s">
        <v>6157</v>
      </c>
      <c r="BH2959" t="s">
        <v>4810</v>
      </c>
      <c r="BI2959" t="s">
        <v>7198</v>
      </c>
      <c r="BJ2959" t="s">
        <v>4166</v>
      </c>
      <c r="BK2959" t="s">
        <v>4167</v>
      </c>
      <c r="BL2959">
        <v>2017</v>
      </c>
      <c r="BM2959"/>
      <c r="BN2959"/>
      <c r="BO2959"/>
      <c r="BP2959"/>
      <c r="BY2959"/>
      <c r="CF2959">
        <v>1</v>
      </c>
      <c r="CG2959" t="s">
        <v>7199</v>
      </c>
      <c r="CH2959" t="s">
        <v>7200</v>
      </c>
      <c r="CI2959">
        <v>-12.7</v>
      </c>
      <c r="CK2959">
        <v>-7.4</v>
      </c>
    </row>
    <row r="2960" spans="1:89" ht="16" customHeight="1">
      <c r="A2960">
        <v>2959</v>
      </c>
      <c r="B2960" t="s">
        <v>7107</v>
      </c>
      <c r="C2960" s="2">
        <v>44970</v>
      </c>
      <c r="E2960" t="s">
        <v>3154</v>
      </c>
      <c r="G2960" t="s">
        <v>3941</v>
      </c>
      <c r="H2960" t="s">
        <v>6157</v>
      </c>
      <c r="I2960" t="s">
        <v>4897</v>
      </c>
      <c r="J2960" t="s">
        <v>4886</v>
      </c>
      <c r="K2960" t="s">
        <v>4890</v>
      </c>
      <c r="L2960" t="s">
        <v>6157</v>
      </c>
      <c r="M2960" t="s">
        <v>3985</v>
      </c>
      <c r="N2960" t="s">
        <v>289</v>
      </c>
      <c r="O2960" t="s">
        <v>6987</v>
      </c>
      <c r="P2960" t="s">
        <v>3968</v>
      </c>
      <c r="Q2960" t="s">
        <v>4403</v>
      </c>
      <c r="R2960" t="s">
        <v>6989</v>
      </c>
      <c r="S2960" t="s">
        <v>4353</v>
      </c>
      <c r="T2960" t="s">
        <v>4353</v>
      </c>
      <c r="U2960" t="s">
        <v>6157</v>
      </c>
      <c r="X2960" t="s">
        <v>6157</v>
      </c>
      <c r="Y2960" t="s">
        <v>6157</v>
      </c>
      <c r="Z2960" t="s">
        <v>6157</v>
      </c>
      <c r="AA2960" t="s">
        <v>245</v>
      </c>
      <c r="AB2960" t="s">
        <v>6157</v>
      </c>
      <c r="AC2960" t="s">
        <v>6157</v>
      </c>
      <c r="AD2960" t="s">
        <v>4028</v>
      </c>
      <c r="AE2960" t="s">
        <v>4353</v>
      </c>
      <c r="AF2960" t="s">
        <v>6898</v>
      </c>
      <c r="AG2960" t="s">
        <v>1393</v>
      </c>
      <c r="AH2960" t="s">
        <v>252</v>
      </c>
      <c r="AI2960" t="s">
        <v>6157</v>
      </c>
      <c r="AJ2960" t="s">
        <v>6458</v>
      </c>
      <c r="AK2960" t="s">
        <v>4904</v>
      </c>
      <c r="AL2960" t="s">
        <v>4903</v>
      </c>
      <c r="AM2960" t="s">
        <v>259</v>
      </c>
      <c r="AN2960" t="s">
        <v>4353</v>
      </c>
      <c r="AO2960" s="29">
        <v>88</v>
      </c>
      <c r="AP2960">
        <v>-5.1435199999999996</v>
      </c>
      <c r="AQ2960">
        <v>145.06815599999999</v>
      </c>
      <c r="AR2960" t="s">
        <v>289</v>
      </c>
      <c r="AS2960">
        <v>15</v>
      </c>
      <c r="AT2960" t="s">
        <v>4353</v>
      </c>
      <c r="AU2960" t="s">
        <v>7017</v>
      </c>
      <c r="AV2960" t="s">
        <v>4353</v>
      </c>
      <c r="AW2960">
        <v>10</v>
      </c>
      <c r="AX2960" t="s">
        <v>6157</v>
      </c>
      <c r="AY2960">
        <f t="shared" si="4"/>
        <v>-7950</v>
      </c>
      <c r="AZ2960">
        <f t="shared" si="5"/>
        <v>-10150</v>
      </c>
      <c r="BA2960" t="s">
        <v>290</v>
      </c>
      <c r="BB2960" t="s">
        <v>6469</v>
      </c>
      <c r="BC2960" t="s">
        <v>6157</v>
      </c>
      <c r="BH2960" t="s">
        <v>4810</v>
      </c>
      <c r="BI2960" t="s">
        <v>7198</v>
      </c>
      <c r="BJ2960" t="s">
        <v>4166</v>
      </c>
      <c r="BK2960" t="s">
        <v>4167</v>
      </c>
      <c r="BL2960">
        <v>2017</v>
      </c>
      <c r="BM2960"/>
      <c r="BN2960"/>
      <c r="BO2960"/>
      <c r="BP2960"/>
      <c r="BY2960"/>
      <c r="CF2960">
        <v>1</v>
      </c>
      <c r="CG2960" t="s">
        <v>7199</v>
      </c>
      <c r="CH2960" t="s">
        <v>7200</v>
      </c>
      <c r="CI2960">
        <v>-13.2</v>
      </c>
      <c r="CK2960">
        <v>-6.8</v>
      </c>
    </row>
    <row r="2961" spans="1:89" ht="16" customHeight="1">
      <c r="A2961">
        <v>2960</v>
      </c>
      <c r="B2961" t="s">
        <v>7107</v>
      </c>
      <c r="C2961" s="2">
        <v>44970</v>
      </c>
      <c r="E2961" t="s">
        <v>3155</v>
      </c>
      <c r="G2961" t="s">
        <v>3941</v>
      </c>
      <c r="H2961" t="s">
        <v>6157</v>
      </c>
      <c r="I2961" t="s">
        <v>4897</v>
      </c>
      <c r="J2961" t="s">
        <v>4886</v>
      </c>
      <c r="K2961" t="s">
        <v>4890</v>
      </c>
      <c r="L2961" t="s">
        <v>6157</v>
      </c>
      <c r="M2961" t="s">
        <v>3985</v>
      </c>
      <c r="N2961" t="s">
        <v>289</v>
      </c>
      <c r="O2961" t="s">
        <v>6987</v>
      </c>
      <c r="P2961" t="s">
        <v>3968</v>
      </c>
      <c r="Q2961" t="s">
        <v>4403</v>
      </c>
      <c r="R2961" t="s">
        <v>6989</v>
      </c>
      <c r="S2961" t="s">
        <v>4353</v>
      </c>
      <c r="T2961" t="s">
        <v>4353</v>
      </c>
      <c r="U2961" t="s">
        <v>6157</v>
      </c>
      <c r="X2961" t="s">
        <v>6157</v>
      </c>
      <c r="Y2961" t="s">
        <v>6157</v>
      </c>
      <c r="Z2961" t="s">
        <v>6157</v>
      </c>
      <c r="AA2961" t="s">
        <v>245</v>
      </c>
      <c r="AB2961" t="s">
        <v>6157</v>
      </c>
      <c r="AC2961" t="s">
        <v>6157</v>
      </c>
      <c r="AD2961" t="s">
        <v>4027</v>
      </c>
      <c r="AE2961" t="s">
        <v>4353</v>
      </c>
      <c r="AF2961" t="s">
        <v>6898</v>
      </c>
      <c r="AG2961" t="s">
        <v>1393</v>
      </c>
      <c r="AH2961" t="s">
        <v>254</v>
      </c>
      <c r="AI2961" t="s">
        <v>6157</v>
      </c>
      <c r="AJ2961" t="s">
        <v>6458</v>
      </c>
      <c r="AK2961" t="s">
        <v>4904</v>
      </c>
      <c r="AL2961" t="s">
        <v>4903</v>
      </c>
      <c r="AM2961" t="s">
        <v>259</v>
      </c>
      <c r="AN2961" t="s">
        <v>4353</v>
      </c>
      <c r="AO2961" s="29">
        <v>88</v>
      </c>
      <c r="AP2961">
        <v>-5.1435199999999996</v>
      </c>
      <c r="AQ2961">
        <v>145.06815599999999</v>
      </c>
      <c r="AR2961" t="s">
        <v>289</v>
      </c>
      <c r="AS2961">
        <v>15</v>
      </c>
      <c r="AT2961" t="s">
        <v>4353</v>
      </c>
      <c r="AU2961" t="s">
        <v>7017</v>
      </c>
      <c r="AV2961" t="s">
        <v>4353</v>
      </c>
      <c r="AW2961">
        <v>10</v>
      </c>
      <c r="AX2961" t="s">
        <v>6157</v>
      </c>
      <c r="AY2961">
        <f t="shared" si="4"/>
        <v>-7950</v>
      </c>
      <c r="AZ2961">
        <f t="shared" si="5"/>
        <v>-10150</v>
      </c>
      <c r="BA2961" t="s">
        <v>290</v>
      </c>
      <c r="BB2961" t="s">
        <v>6469</v>
      </c>
      <c r="BC2961" t="s">
        <v>6157</v>
      </c>
      <c r="BH2961" t="s">
        <v>4810</v>
      </c>
      <c r="BI2961" t="s">
        <v>7198</v>
      </c>
      <c r="BJ2961" t="s">
        <v>4166</v>
      </c>
      <c r="BK2961" t="s">
        <v>4167</v>
      </c>
      <c r="BL2961">
        <v>2017</v>
      </c>
      <c r="BM2961"/>
      <c r="BN2961"/>
      <c r="BO2961"/>
      <c r="BP2961"/>
      <c r="BY2961"/>
      <c r="CF2961">
        <v>1</v>
      </c>
      <c r="CG2961" t="s">
        <v>7199</v>
      </c>
      <c r="CH2961" t="s">
        <v>7200</v>
      </c>
      <c r="CI2961">
        <v>-10.9</v>
      </c>
      <c r="CK2961">
        <v>-7.3</v>
      </c>
    </row>
    <row r="2962" spans="1:89" ht="16" customHeight="1">
      <c r="A2962">
        <v>2961</v>
      </c>
      <c r="B2962" t="s">
        <v>7107</v>
      </c>
      <c r="C2962" s="2">
        <v>44970</v>
      </c>
      <c r="E2962" t="s">
        <v>3156</v>
      </c>
      <c r="G2962" t="s">
        <v>3941</v>
      </c>
      <c r="H2962" t="s">
        <v>6157</v>
      </c>
      <c r="I2962" t="s">
        <v>4594</v>
      </c>
      <c r="J2962" t="s">
        <v>4887</v>
      </c>
      <c r="K2962" t="s">
        <v>4895</v>
      </c>
      <c r="L2962" t="s">
        <v>6157</v>
      </c>
      <c r="M2962" t="s">
        <v>3988</v>
      </c>
      <c r="N2962" t="s">
        <v>289</v>
      </c>
      <c r="O2962" t="s">
        <v>6987</v>
      </c>
      <c r="P2962" t="s">
        <v>3968</v>
      </c>
      <c r="Q2962" t="s">
        <v>4403</v>
      </c>
      <c r="R2962" t="s">
        <v>6989</v>
      </c>
      <c r="S2962" t="s">
        <v>4353</v>
      </c>
      <c r="T2962" t="s">
        <v>4353</v>
      </c>
      <c r="U2962" t="s">
        <v>6157</v>
      </c>
      <c r="X2962" t="s">
        <v>6157</v>
      </c>
      <c r="Y2962" t="s">
        <v>6157</v>
      </c>
      <c r="Z2962" t="s">
        <v>6157</v>
      </c>
      <c r="AA2962" t="s">
        <v>245</v>
      </c>
      <c r="AB2962" t="s">
        <v>6157</v>
      </c>
      <c r="AC2962" t="s">
        <v>6157</v>
      </c>
      <c r="AD2962" t="s">
        <v>4026</v>
      </c>
      <c r="AE2962" t="s">
        <v>4353</v>
      </c>
      <c r="AF2962" t="s">
        <v>6898</v>
      </c>
      <c r="AG2962" t="s">
        <v>4010</v>
      </c>
      <c r="AH2962" t="s">
        <v>254</v>
      </c>
      <c r="AI2962" t="s">
        <v>6157</v>
      </c>
      <c r="AJ2962" t="s">
        <v>6458</v>
      </c>
      <c r="AK2962" t="s">
        <v>4904</v>
      </c>
      <c r="AL2962" t="s">
        <v>4903</v>
      </c>
      <c r="AM2962" t="s">
        <v>259</v>
      </c>
      <c r="AN2962" t="s">
        <v>4353</v>
      </c>
      <c r="AO2962" s="29">
        <v>88</v>
      </c>
      <c r="AP2962">
        <v>-5.1435199999999996</v>
      </c>
      <c r="AQ2962">
        <v>145.06815599999999</v>
      </c>
      <c r="AR2962" t="s">
        <v>289</v>
      </c>
      <c r="AS2962">
        <v>15</v>
      </c>
      <c r="AT2962" t="s">
        <v>4353</v>
      </c>
      <c r="AU2962" t="s">
        <v>7017</v>
      </c>
      <c r="AV2962" t="s">
        <v>4353</v>
      </c>
      <c r="AW2962">
        <v>3</v>
      </c>
      <c r="AX2962" t="s">
        <v>6157</v>
      </c>
      <c r="AY2962">
        <f>1950-5100</f>
        <v>-3150</v>
      </c>
      <c r="AZ2962">
        <f>1950-5900</f>
        <v>-3950</v>
      </c>
      <c r="BA2962" t="s">
        <v>290</v>
      </c>
      <c r="BB2962" t="s">
        <v>6469</v>
      </c>
      <c r="BC2962" t="s">
        <v>6157</v>
      </c>
      <c r="BH2962" t="s">
        <v>4865</v>
      </c>
      <c r="BI2962" t="s">
        <v>7198</v>
      </c>
      <c r="BJ2962" t="s">
        <v>4166</v>
      </c>
      <c r="BK2962" t="s">
        <v>4167</v>
      </c>
      <c r="BL2962">
        <v>2017</v>
      </c>
      <c r="BM2962"/>
      <c r="BN2962"/>
      <c r="BO2962"/>
      <c r="BP2962"/>
      <c r="BY2962"/>
      <c r="CF2962">
        <v>1</v>
      </c>
      <c r="CG2962" t="s">
        <v>7199</v>
      </c>
      <c r="CH2962" t="s">
        <v>7200</v>
      </c>
      <c r="CI2962">
        <v>-10.5</v>
      </c>
      <c r="CK2962">
        <v>-8.3000000000000007</v>
      </c>
    </row>
    <row r="2963" spans="1:89" ht="16" customHeight="1">
      <c r="A2963">
        <v>2962</v>
      </c>
      <c r="B2963" t="s">
        <v>7107</v>
      </c>
      <c r="C2963" s="2">
        <v>44970</v>
      </c>
      <c r="E2963" t="s">
        <v>3157</v>
      </c>
      <c r="G2963" t="s">
        <v>3941</v>
      </c>
      <c r="H2963" t="s">
        <v>6157</v>
      </c>
      <c r="I2963" t="s">
        <v>4594</v>
      </c>
      <c r="J2963" t="s">
        <v>4887</v>
      </c>
      <c r="K2963" t="s">
        <v>4895</v>
      </c>
      <c r="L2963" t="s">
        <v>6157</v>
      </c>
      <c r="M2963" t="s">
        <v>3988</v>
      </c>
      <c r="N2963" t="s">
        <v>289</v>
      </c>
      <c r="O2963" t="s">
        <v>6987</v>
      </c>
      <c r="P2963" t="s">
        <v>3968</v>
      </c>
      <c r="Q2963" t="s">
        <v>4403</v>
      </c>
      <c r="R2963" t="s">
        <v>6989</v>
      </c>
      <c r="S2963" t="s">
        <v>4353</v>
      </c>
      <c r="T2963" t="s">
        <v>4353</v>
      </c>
      <c r="U2963" t="s">
        <v>6157</v>
      </c>
      <c r="X2963" t="s">
        <v>6157</v>
      </c>
      <c r="Y2963" t="s">
        <v>6157</v>
      </c>
      <c r="Z2963" t="s">
        <v>6157</v>
      </c>
      <c r="AA2963" t="s">
        <v>245</v>
      </c>
      <c r="AB2963" t="s">
        <v>6157</v>
      </c>
      <c r="AC2963" t="s">
        <v>6157</v>
      </c>
      <c r="AD2963" t="s">
        <v>4026</v>
      </c>
      <c r="AE2963" t="s">
        <v>4353</v>
      </c>
      <c r="AF2963" t="s">
        <v>6898</v>
      </c>
      <c r="AG2963" t="s">
        <v>4010</v>
      </c>
      <c r="AH2963" t="s">
        <v>254</v>
      </c>
      <c r="AI2963" t="s">
        <v>6157</v>
      </c>
      <c r="AJ2963" t="s">
        <v>6458</v>
      </c>
      <c r="AK2963" t="s">
        <v>4904</v>
      </c>
      <c r="AL2963" t="s">
        <v>4903</v>
      </c>
      <c r="AM2963" t="s">
        <v>259</v>
      </c>
      <c r="AN2963" t="s">
        <v>4353</v>
      </c>
      <c r="AO2963" s="29">
        <v>88</v>
      </c>
      <c r="AP2963">
        <v>-5.1435199999999996</v>
      </c>
      <c r="AQ2963">
        <v>145.06815599999999</v>
      </c>
      <c r="AR2963" t="s">
        <v>289</v>
      </c>
      <c r="AS2963">
        <v>15</v>
      </c>
      <c r="AT2963" t="s">
        <v>4353</v>
      </c>
      <c r="AU2963" t="s">
        <v>7017</v>
      </c>
      <c r="AV2963" t="s">
        <v>4353</v>
      </c>
      <c r="AW2963">
        <v>3</v>
      </c>
      <c r="AX2963" t="s">
        <v>6157</v>
      </c>
      <c r="AY2963">
        <f>1950-5100</f>
        <v>-3150</v>
      </c>
      <c r="AZ2963">
        <f>1950-5900</f>
        <v>-3950</v>
      </c>
      <c r="BA2963" t="s">
        <v>290</v>
      </c>
      <c r="BB2963" t="s">
        <v>6469</v>
      </c>
      <c r="BC2963" t="s">
        <v>6157</v>
      </c>
      <c r="BH2963" t="s">
        <v>4865</v>
      </c>
      <c r="BI2963" t="s">
        <v>7198</v>
      </c>
      <c r="BJ2963" t="s">
        <v>4166</v>
      </c>
      <c r="BK2963" t="s">
        <v>4167</v>
      </c>
      <c r="BL2963">
        <v>2017</v>
      </c>
      <c r="BM2963"/>
      <c r="BN2963"/>
      <c r="BO2963"/>
      <c r="BP2963"/>
      <c r="BY2963"/>
      <c r="CF2963">
        <v>1</v>
      </c>
      <c r="CG2963" t="s">
        <v>7199</v>
      </c>
      <c r="CH2963" t="s">
        <v>7200</v>
      </c>
      <c r="CI2963">
        <v>-9.4</v>
      </c>
      <c r="CK2963">
        <v>-7.8</v>
      </c>
    </row>
    <row r="2964" spans="1:89" ht="16" customHeight="1">
      <c r="A2964">
        <v>2963</v>
      </c>
      <c r="B2964" t="s">
        <v>7107</v>
      </c>
      <c r="C2964" s="2">
        <v>44970</v>
      </c>
      <c r="E2964" t="s">
        <v>3158</v>
      </c>
      <c r="G2964" t="s">
        <v>3941</v>
      </c>
      <c r="H2964" t="s">
        <v>6157</v>
      </c>
      <c r="I2964" t="s">
        <v>4594</v>
      </c>
      <c r="J2964" t="s">
        <v>4887</v>
      </c>
      <c r="K2964" t="s">
        <v>4895</v>
      </c>
      <c r="L2964" t="s">
        <v>6157</v>
      </c>
      <c r="M2964" t="s">
        <v>3988</v>
      </c>
      <c r="N2964" t="s">
        <v>289</v>
      </c>
      <c r="O2964" t="s">
        <v>6987</v>
      </c>
      <c r="P2964" t="s">
        <v>3968</v>
      </c>
      <c r="Q2964" t="s">
        <v>4403</v>
      </c>
      <c r="R2964" t="s">
        <v>6989</v>
      </c>
      <c r="S2964" t="s">
        <v>4353</v>
      </c>
      <c r="T2964" t="s">
        <v>4353</v>
      </c>
      <c r="U2964" t="s">
        <v>6157</v>
      </c>
      <c r="X2964" t="s">
        <v>6157</v>
      </c>
      <c r="Y2964" t="s">
        <v>6157</v>
      </c>
      <c r="Z2964" t="s">
        <v>6157</v>
      </c>
      <c r="AA2964" t="s">
        <v>245</v>
      </c>
      <c r="AB2964" t="s">
        <v>6157</v>
      </c>
      <c r="AC2964" t="s">
        <v>6157</v>
      </c>
      <c r="AD2964" t="s">
        <v>4026</v>
      </c>
      <c r="AE2964" t="s">
        <v>4353</v>
      </c>
      <c r="AF2964" t="s">
        <v>6898</v>
      </c>
      <c r="AG2964" t="s">
        <v>4010</v>
      </c>
      <c r="AH2964" t="s">
        <v>254</v>
      </c>
      <c r="AI2964" t="s">
        <v>6157</v>
      </c>
      <c r="AJ2964" t="s">
        <v>6458</v>
      </c>
      <c r="AK2964" t="s">
        <v>4904</v>
      </c>
      <c r="AL2964" t="s">
        <v>4903</v>
      </c>
      <c r="AM2964" t="s">
        <v>259</v>
      </c>
      <c r="AN2964" t="s">
        <v>4353</v>
      </c>
      <c r="AO2964" s="29">
        <v>88</v>
      </c>
      <c r="AP2964">
        <v>-5.1435199999999996</v>
      </c>
      <c r="AQ2964">
        <v>145.06815599999999</v>
      </c>
      <c r="AR2964" t="s">
        <v>289</v>
      </c>
      <c r="AS2964">
        <v>15</v>
      </c>
      <c r="AT2964" t="s">
        <v>4353</v>
      </c>
      <c r="AU2964" t="s">
        <v>7017</v>
      </c>
      <c r="AV2964" t="s">
        <v>4353</v>
      </c>
      <c r="AW2964">
        <v>3</v>
      </c>
      <c r="AX2964" t="s">
        <v>6157</v>
      </c>
      <c r="AY2964">
        <f>1950-5100</f>
        <v>-3150</v>
      </c>
      <c r="AZ2964">
        <f>1950-5900</f>
        <v>-3950</v>
      </c>
      <c r="BA2964" t="s">
        <v>290</v>
      </c>
      <c r="BB2964" t="s">
        <v>6469</v>
      </c>
      <c r="BC2964" t="s">
        <v>6157</v>
      </c>
      <c r="BH2964" t="s">
        <v>4865</v>
      </c>
      <c r="BI2964" t="s">
        <v>7198</v>
      </c>
      <c r="BJ2964" t="s">
        <v>4166</v>
      </c>
      <c r="BK2964" t="s">
        <v>4167</v>
      </c>
      <c r="BL2964">
        <v>2017</v>
      </c>
      <c r="BM2964"/>
      <c r="BN2964"/>
      <c r="BO2964"/>
      <c r="BP2964"/>
      <c r="BY2964"/>
      <c r="CF2964">
        <v>1</v>
      </c>
      <c r="CG2964" t="s">
        <v>7199</v>
      </c>
      <c r="CH2964" t="s">
        <v>7200</v>
      </c>
      <c r="CI2964">
        <v>-10</v>
      </c>
      <c r="CK2964">
        <v>-8.9</v>
      </c>
    </row>
    <row r="2965" spans="1:89" ht="16" customHeight="1">
      <c r="A2965">
        <v>2964</v>
      </c>
      <c r="B2965" t="s">
        <v>7107</v>
      </c>
      <c r="C2965" s="2">
        <v>44970</v>
      </c>
      <c r="E2965" t="s">
        <v>3159</v>
      </c>
      <c r="G2965" t="s">
        <v>3941</v>
      </c>
      <c r="H2965" t="s">
        <v>6157</v>
      </c>
      <c r="I2965" t="s">
        <v>4594</v>
      </c>
      <c r="J2965" t="s">
        <v>4887</v>
      </c>
      <c r="K2965" t="s">
        <v>4895</v>
      </c>
      <c r="L2965" t="s">
        <v>6157</v>
      </c>
      <c r="M2965" t="s">
        <v>3988</v>
      </c>
      <c r="N2965" t="s">
        <v>289</v>
      </c>
      <c r="O2965" t="s">
        <v>6987</v>
      </c>
      <c r="P2965" t="s">
        <v>3968</v>
      </c>
      <c r="Q2965" t="s">
        <v>4403</v>
      </c>
      <c r="R2965" t="s">
        <v>6989</v>
      </c>
      <c r="S2965" t="s">
        <v>4353</v>
      </c>
      <c r="T2965" t="s">
        <v>4353</v>
      </c>
      <c r="U2965" t="s">
        <v>6157</v>
      </c>
      <c r="X2965" t="s">
        <v>6157</v>
      </c>
      <c r="Y2965" t="s">
        <v>6157</v>
      </c>
      <c r="Z2965" t="s">
        <v>6157</v>
      </c>
      <c r="AA2965" t="s">
        <v>245</v>
      </c>
      <c r="AB2965" t="s">
        <v>6157</v>
      </c>
      <c r="AC2965" t="s">
        <v>6157</v>
      </c>
      <c r="AD2965" t="s">
        <v>4026</v>
      </c>
      <c r="AE2965" t="s">
        <v>4353</v>
      </c>
      <c r="AF2965" t="s">
        <v>6898</v>
      </c>
      <c r="AG2965" t="s">
        <v>4010</v>
      </c>
      <c r="AH2965" t="s">
        <v>254</v>
      </c>
      <c r="AI2965" t="s">
        <v>6157</v>
      </c>
      <c r="AJ2965" t="s">
        <v>6458</v>
      </c>
      <c r="AK2965" t="s">
        <v>4904</v>
      </c>
      <c r="AL2965" t="s">
        <v>4903</v>
      </c>
      <c r="AM2965" t="s">
        <v>259</v>
      </c>
      <c r="AN2965" t="s">
        <v>4353</v>
      </c>
      <c r="AO2965" s="29">
        <v>88</v>
      </c>
      <c r="AP2965">
        <v>-5.1435199999999996</v>
      </c>
      <c r="AQ2965">
        <v>145.06815599999999</v>
      </c>
      <c r="AR2965" t="s">
        <v>289</v>
      </c>
      <c r="AS2965">
        <v>15</v>
      </c>
      <c r="AT2965" t="s">
        <v>4353</v>
      </c>
      <c r="AU2965" t="s">
        <v>7017</v>
      </c>
      <c r="AV2965" t="s">
        <v>4353</v>
      </c>
      <c r="AW2965">
        <v>3</v>
      </c>
      <c r="AX2965" t="s">
        <v>6157</v>
      </c>
      <c r="AY2965">
        <f>1950-5100</f>
        <v>-3150</v>
      </c>
      <c r="AZ2965">
        <f>1950-5900</f>
        <v>-3950</v>
      </c>
      <c r="BA2965" t="s">
        <v>290</v>
      </c>
      <c r="BB2965" t="s">
        <v>6469</v>
      </c>
      <c r="BC2965" t="s">
        <v>6157</v>
      </c>
      <c r="BH2965" t="s">
        <v>4865</v>
      </c>
      <c r="BI2965" t="s">
        <v>7198</v>
      </c>
      <c r="BJ2965" t="s">
        <v>4166</v>
      </c>
      <c r="BK2965" t="s">
        <v>4167</v>
      </c>
      <c r="BL2965">
        <v>2017</v>
      </c>
      <c r="BM2965"/>
      <c r="BN2965"/>
      <c r="BO2965"/>
      <c r="BP2965"/>
      <c r="BY2965"/>
      <c r="CF2965">
        <v>1</v>
      </c>
      <c r="CG2965" t="s">
        <v>7199</v>
      </c>
      <c r="CH2965" t="s">
        <v>7200</v>
      </c>
      <c r="CI2965">
        <v>-10.5</v>
      </c>
      <c r="CK2965">
        <v>-8.4</v>
      </c>
    </row>
    <row r="2966" spans="1:89" ht="16" customHeight="1">
      <c r="A2966">
        <v>2965</v>
      </c>
      <c r="B2966" t="s">
        <v>7107</v>
      </c>
      <c r="C2966" s="2">
        <v>44970</v>
      </c>
      <c r="E2966" t="s">
        <v>3160</v>
      </c>
      <c r="G2966" t="s">
        <v>3941</v>
      </c>
      <c r="H2966" t="s">
        <v>6157</v>
      </c>
      <c r="I2966" t="s">
        <v>4594</v>
      </c>
      <c r="J2966" t="s">
        <v>4887</v>
      </c>
      <c r="K2966" t="s">
        <v>4895</v>
      </c>
      <c r="L2966" t="s">
        <v>6157</v>
      </c>
      <c r="M2966" t="s">
        <v>3988</v>
      </c>
      <c r="N2966" t="s">
        <v>289</v>
      </c>
      <c r="O2966" t="s">
        <v>6987</v>
      </c>
      <c r="P2966" t="s">
        <v>3968</v>
      </c>
      <c r="Q2966" t="s">
        <v>4403</v>
      </c>
      <c r="R2966" t="s">
        <v>6989</v>
      </c>
      <c r="S2966" t="s">
        <v>4353</v>
      </c>
      <c r="T2966" t="s">
        <v>4353</v>
      </c>
      <c r="U2966" t="s">
        <v>6157</v>
      </c>
      <c r="X2966" t="s">
        <v>6157</v>
      </c>
      <c r="Y2966" t="s">
        <v>6157</v>
      </c>
      <c r="Z2966" t="s">
        <v>6157</v>
      </c>
      <c r="AA2966" t="s">
        <v>245</v>
      </c>
      <c r="AB2966" t="s">
        <v>6157</v>
      </c>
      <c r="AC2966" t="s">
        <v>6157</v>
      </c>
      <c r="AD2966" t="s">
        <v>4035</v>
      </c>
      <c r="AE2966" t="s">
        <v>4353</v>
      </c>
      <c r="AF2966" t="s">
        <v>6898</v>
      </c>
      <c r="AG2966" t="s">
        <v>4010</v>
      </c>
      <c r="AH2966" t="s">
        <v>252</v>
      </c>
      <c r="AI2966" t="s">
        <v>6157</v>
      </c>
      <c r="AJ2966" t="s">
        <v>6458</v>
      </c>
      <c r="AK2966" t="s">
        <v>4904</v>
      </c>
      <c r="AL2966" t="s">
        <v>4903</v>
      </c>
      <c r="AM2966" t="s">
        <v>259</v>
      </c>
      <c r="AN2966" t="s">
        <v>4353</v>
      </c>
      <c r="AO2966" s="29">
        <v>88</v>
      </c>
      <c r="AP2966">
        <v>-5.1435199999999996</v>
      </c>
      <c r="AQ2966">
        <v>145.06815599999999</v>
      </c>
      <c r="AR2966" t="s">
        <v>289</v>
      </c>
      <c r="AS2966">
        <v>15</v>
      </c>
      <c r="AT2966" t="s">
        <v>4353</v>
      </c>
      <c r="AU2966" t="s">
        <v>7017</v>
      </c>
      <c r="AV2966" t="s">
        <v>4353</v>
      </c>
      <c r="AW2966">
        <v>3</v>
      </c>
      <c r="AX2966" t="s">
        <v>6157</v>
      </c>
      <c r="AY2966">
        <f>1950-5100</f>
        <v>-3150</v>
      </c>
      <c r="AZ2966">
        <f>1950-5900</f>
        <v>-3950</v>
      </c>
      <c r="BA2966" t="s">
        <v>290</v>
      </c>
      <c r="BB2966" t="s">
        <v>6469</v>
      </c>
      <c r="BC2966" t="s">
        <v>6157</v>
      </c>
      <c r="BH2966" t="s">
        <v>4865</v>
      </c>
      <c r="BI2966" t="s">
        <v>7198</v>
      </c>
      <c r="BJ2966" t="s">
        <v>4166</v>
      </c>
      <c r="BK2966" t="s">
        <v>4167</v>
      </c>
      <c r="BL2966">
        <v>2017</v>
      </c>
      <c r="BM2966"/>
      <c r="BN2966"/>
      <c r="BO2966"/>
      <c r="BP2966"/>
      <c r="BY2966"/>
      <c r="CF2966">
        <v>1</v>
      </c>
      <c r="CG2966" t="s">
        <v>7199</v>
      </c>
      <c r="CH2966" t="s">
        <v>7200</v>
      </c>
      <c r="CI2966">
        <v>-10.6</v>
      </c>
      <c r="CK2966">
        <v>-8.5</v>
      </c>
    </row>
    <row r="2967" spans="1:89" ht="16" customHeight="1">
      <c r="A2967">
        <v>2966</v>
      </c>
      <c r="B2967" t="s">
        <v>7107</v>
      </c>
      <c r="C2967" s="2">
        <v>44970</v>
      </c>
      <c r="E2967" t="s">
        <v>3161</v>
      </c>
      <c r="G2967" t="s">
        <v>3941</v>
      </c>
      <c r="H2967" t="s">
        <v>6157</v>
      </c>
      <c r="I2967" t="s">
        <v>4594</v>
      </c>
      <c r="J2967" t="s">
        <v>4887</v>
      </c>
      <c r="K2967" t="s">
        <v>4895</v>
      </c>
      <c r="L2967" t="s">
        <v>6157</v>
      </c>
      <c r="M2967" t="s">
        <v>3988</v>
      </c>
      <c r="N2967" t="s">
        <v>289</v>
      </c>
      <c r="O2967" t="s">
        <v>6987</v>
      </c>
      <c r="P2967" t="s">
        <v>3968</v>
      </c>
      <c r="Q2967" t="s">
        <v>4403</v>
      </c>
      <c r="R2967" t="s">
        <v>6989</v>
      </c>
      <c r="S2967" t="s">
        <v>4353</v>
      </c>
      <c r="T2967" t="s">
        <v>4353</v>
      </c>
      <c r="U2967" t="s">
        <v>6157</v>
      </c>
      <c r="X2967" t="s">
        <v>6157</v>
      </c>
      <c r="Y2967" t="s">
        <v>6157</v>
      </c>
      <c r="Z2967" t="s">
        <v>6157</v>
      </c>
      <c r="AA2967" t="s">
        <v>245</v>
      </c>
      <c r="AB2967" t="s">
        <v>6157</v>
      </c>
      <c r="AC2967" t="s">
        <v>6157</v>
      </c>
      <c r="AD2967" t="s">
        <v>4030</v>
      </c>
      <c r="AE2967" t="s">
        <v>4353</v>
      </c>
      <c r="AF2967" t="s">
        <v>6898</v>
      </c>
      <c r="AG2967" t="s">
        <v>1393</v>
      </c>
      <c r="AH2967" t="s">
        <v>4018</v>
      </c>
      <c r="AI2967" t="s">
        <v>6157</v>
      </c>
      <c r="AJ2967" t="s">
        <v>6458</v>
      </c>
      <c r="AK2967" t="s">
        <v>4904</v>
      </c>
      <c r="AL2967" t="s">
        <v>4903</v>
      </c>
      <c r="AM2967" t="s">
        <v>259</v>
      </c>
      <c r="AN2967" t="s">
        <v>4353</v>
      </c>
      <c r="AO2967" s="29">
        <v>88</v>
      </c>
      <c r="AP2967">
        <v>-5.1435199999999996</v>
      </c>
      <c r="AQ2967">
        <v>145.06815599999999</v>
      </c>
      <c r="AR2967" t="s">
        <v>289</v>
      </c>
      <c r="AS2967">
        <v>15</v>
      </c>
      <c r="AT2967" t="s">
        <v>4353</v>
      </c>
      <c r="AU2967" t="s">
        <v>7017</v>
      </c>
      <c r="AV2967" t="s">
        <v>4353</v>
      </c>
      <c r="AW2967">
        <v>10</v>
      </c>
      <c r="AX2967" t="s">
        <v>6157</v>
      </c>
      <c r="AY2967">
        <f>1950-9900</f>
        <v>-7950</v>
      </c>
      <c r="AZ2967">
        <f>1950-12100</f>
        <v>-10150</v>
      </c>
      <c r="BA2967" t="s">
        <v>290</v>
      </c>
      <c r="BB2967" t="s">
        <v>6469</v>
      </c>
      <c r="BC2967" t="s">
        <v>6157</v>
      </c>
      <c r="BH2967" t="s">
        <v>4810</v>
      </c>
      <c r="BI2967" t="s">
        <v>7198</v>
      </c>
      <c r="BJ2967" t="s">
        <v>4166</v>
      </c>
      <c r="BK2967" t="s">
        <v>4167</v>
      </c>
      <c r="BL2967">
        <v>2017</v>
      </c>
      <c r="BM2967"/>
      <c r="BN2967"/>
      <c r="BO2967"/>
      <c r="BP2967"/>
      <c r="BY2967"/>
      <c r="CF2967">
        <v>1</v>
      </c>
      <c r="CG2967" t="s">
        <v>7199</v>
      </c>
      <c r="CH2967" t="s">
        <v>7200</v>
      </c>
      <c r="CI2967">
        <v>-8.8000000000000007</v>
      </c>
      <c r="CK2967">
        <v>-7.7</v>
      </c>
    </row>
    <row r="2968" spans="1:89" ht="16" customHeight="1">
      <c r="A2968">
        <v>2967</v>
      </c>
      <c r="B2968" t="s">
        <v>7107</v>
      </c>
      <c r="C2968" s="2">
        <v>44970</v>
      </c>
      <c r="E2968" t="s">
        <v>3162</v>
      </c>
      <c r="G2968" t="s">
        <v>3941</v>
      </c>
      <c r="H2968" t="s">
        <v>6157</v>
      </c>
      <c r="I2968" t="s">
        <v>4594</v>
      </c>
      <c r="J2968" t="s">
        <v>4887</v>
      </c>
      <c r="K2968" t="s">
        <v>4895</v>
      </c>
      <c r="L2968" t="s">
        <v>6157</v>
      </c>
      <c r="M2968" t="s">
        <v>3988</v>
      </c>
      <c r="N2968" t="s">
        <v>289</v>
      </c>
      <c r="O2968" t="s">
        <v>6987</v>
      </c>
      <c r="P2968" t="s">
        <v>3968</v>
      </c>
      <c r="Q2968" t="s">
        <v>4403</v>
      </c>
      <c r="R2968" t="s">
        <v>6989</v>
      </c>
      <c r="S2968" t="s">
        <v>4353</v>
      </c>
      <c r="T2968" t="s">
        <v>4353</v>
      </c>
      <c r="U2968" t="s">
        <v>6157</v>
      </c>
      <c r="X2968" t="s">
        <v>6157</v>
      </c>
      <c r="Y2968" t="s">
        <v>6157</v>
      </c>
      <c r="Z2968" t="s">
        <v>6157</v>
      </c>
      <c r="AA2968" t="s">
        <v>245</v>
      </c>
      <c r="AB2968" t="s">
        <v>6157</v>
      </c>
      <c r="AC2968" t="s">
        <v>6157</v>
      </c>
      <c r="AD2968" t="s">
        <v>4027</v>
      </c>
      <c r="AE2968" t="s">
        <v>4353</v>
      </c>
      <c r="AF2968" t="s">
        <v>6898</v>
      </c>
      <c r="AG2968" t="s">
        <v>1393</v>
      </c>
      <c r="AH2968" t="s">
        <v>254</v>
      </c>
      <c r="AI2968" t="s">
        <v>6157</v>
      </c>
      <c r="AJ2968" t="s">
        <v>6458</v>
      </c>
      <c r="AK2968" t="s">
        <v>4904</v>
      </c>
      <c r="AL2968" t="s">
        <v>4903</v>
      </c>
      <c r="AM2968" t="s">
        <v>259</v>
      </c>
      <c r="AN2968" t="s">
        <v>4353</v>
      </c>
      <c r="AO2968" s="29">
        <v>88</v>
      </c>
      <c r="AP2968">
        <v>-5.1435199999999996</v>
      </c>
      <c r="AQ2968">
        <v>145.06815599999999</v>
      </c>
      <c r="AR2968" t="s">
        <v>289</v>
      </c>
      <c r="AS2968">
        <v>15</v>
      </c>
      <c r="AT2968" t="s">
        <v>4353</v>
      </c>
      <c r="AU2968" t="s">
        <v>7017</v>
      </c>
      <c r="AV2968" t="s">
        <v>4353</v>
      </c>
      <c r="AW2968">
        <v>10</v>
      </c>
      <c r="AX2968" t="s">
        <v>6157</v>
      </c>
      <c r="AY2968">
        <f>1950-9900</f>
        <v>-7950</v>
      </c>
      <c r="AZ2968">
        <f>1950-12100</f>
        <v>-10150</v>
      </c>
      <c r="BA2968" t="s">
        <v>290</v>
      </c>
      <c r="BB2968" t="s">
        <v>6469</v>
      </c>
      <c r="BC2968" t="s">
        <v>6157</v>
      </c>
      <c r="BH2968" t="s">
        <v>4810</v>
      </c>
      <c r="BI2968" t="s">
        <v>7198</v>
      </c>
      <c r="BJ2968" t="s">
        <v>4166</v>
      </c>
      <c r="BK2968" t="s">
        <v>4167</v>
      </c>
      <c r="BL2968">
        <v>2017</v>
      </c>
      <c r="BM2968"/>
      <c r="BN2968"/>
      <c r="BO2968"/>
      <c r="BP2968"/>
      <c r="BY2968"/>
      <c r="CF2968">
        <v>1</v>
      </c>
      <c r="CG2968" t="s">
        <v>7199</v>
      </c>
      <c r="CH2968" t="s">
        <v>7200</v>
      </c>
      <c r="CI2968">
        <v>-9.6</v>
      </c>
      <c r="CK2968">
        <v>-7.5</v>
      </c>
    </row>
    <row r="2969" spans="1:89" ht="16" customHeight="1">
      <c r="A2969">
        <v>2968</v>
      </c>
      <c r="B2969" t="s">
        <v>7107</v>
      </c>
      <c r="C2969" s="2">
        <v>44970</v>
      </c>
      <c r="E2969" t="s">
        <v>3163</v>
      </c>
      <c r="G2969" t="s">
        <v>3941</v>
      </c>
      <c r="H2969" t="s">
        <v>6157</v>
      </c>
      <c r="I2969" t="s">
        <v>4594</v>
      </c>
      <c r="J2969" t="s">
        <v>4887</v>
      </c>
      <c r="K2969" t="s">
        <v>4895</v>
      </c>
      <c r="L2969" t="s">
        <v>6157</v>
      </c>
      <c r="M2969" t="s">
        <v>3988</v>
      </c>
      <c r="N2969" t="s">
        <v>289</v>
      </c>
      <c r="O2969" t="s">
        <v>6987</v>
      </c>
      <c r="P2969" t="s">
        <v>3968</v>
      </c>
      <c r="Q2969" t="s">
        <v>4403</v>
      </c>
      <c r="R2969" t="s">
        <v>6989</v>
      </c>
      <c r="S2969" t="s">
        <v>4353</v>
      </c>
      <c r="T2969" t="s">
        <v>4353</v>
      </c>
      <c r="U2969" t="s">
        <v>6157</v>
      </c>
      <c r="X2969" t="s">
        <v>6157</v>
      </c>
      <c r="Y2969" t="s">
        <v>6157</v>
      </c>
      <c r="Z2969" t="s">
        <v>6157</v>
      </c>
      <c r="AA2969" t="s">
        <v>245</v>
      </c>
      <c r="AB2969" t="s">
        <v>6157</v>
      </c>
      <c r="AC2969" t="s">
        <v>6157</v>
      </c>
      <c r="AD2969" t="s">
        <v>4030</v>
      </c>
      <c r="AE2969" t="s">
        <v>4353</v>
      </c>
      <c r="AF2969" t="s">
        <v>6898</v>
      </c>
      <c r="AG2969" t="s">
        <v>1393</v>
      </c>
      <c r="AH2969" t="s">
        <v>4018</v>
      </c>
      <c r="AI2969" t="s">
        <v>6157</v>
      </c>
      <c r="AJ2969" t="s">
        <v>6458</v>
      </c>
      <c r="AK2969" t="s">
        <v>4904</v>
      </c>
      <c r="AL2969" t="s">
        <v>4903</v>
      </c>
      <c r="AM2969" t="s">
        <v>259</v>
      </c>
      <c r="AN2969" t="s">
        <v>4353</v>
      </c>
      <c r="AO2969" s="29">
        <v>88</v>
      </c>
      <c r="AP2969">
        <v>-5.1435199999999996</v>
      </c>
      <c r="AQ2969">
        <v>145.06815599999999</v>
      </c>
      <c r="AR2969" t="s">
        <v>289</v>
      </c>
      <c r="AS2969">
        <v>15</v>
      </c>
      <c r="AT2969" t="s">
        <v>4353</v>
      </c>
      <c r="AU2969" t="s">
        <v>7017</v>
      </c>
      <c r="AV2969" t="s">
        <v>4353</v>
      </c>
      <c r="AW2969">
        <v>10</v>
      </c>
      <c r="AX2969" t="s">
        <v>6157</v>
      </c>
      <c r="AY2969">
        <f>1950-9900</f>
        <v>-7950</v>
      </c>
      <c r="AZ2969">
        <f>1950-12100</f>
        <v>-10150</v>
      </c>
      <c r="BA2969" t="s">
        <v>290</v>
      </c>
      <c r="BB2969" t="s">
        <v>6469</v>
      </c>
      <c r="BC2969" t="s">
        <v>6157</v>
      </c>
      <c r="BH2969" t="s">
        <v>4810</v>
      </c>
      <c r="BI2969" t="s">
        <v>7198</v>
      </c>
      <c r="BJ2969" t="s">
        <v>4166</v>
      </c>
      <c r="BK2969" t="s">
        <v>4167</v>
      </c>
      <c r="BL2969">
        <v>2017</v>
      </c>
      <c r="BM2969"/>
      <c r="BN2969"/>
      <c r="BO2969"/>
      <c r="BP2969"/>
      <c r="BY2969"/>
      <c r="CF2969">
        <v>1</v>
      </c>
      <c r="CG2969" t="s">
        <v>7199</v>
      </c>
      <c r="CH2969" t="s">
        <v>7200</v>
      </c>
      <c r="CI2969">
        <v>-10.9</v>
      </c>
      <c r="CK2969">
        <v>-8.6999999999999993</v>
      </c>
    </row>
    <row r="2970" spans="1:89" ht="16" customHeight="1">
      <c r="A2970">
        <v>2969</v>
      </c>
      <c r="B2970" t="s">
        <v>7107</v>
      </c>
      <c r="C2970" s="2">
        <v>44970</v>
      </c>
      <c r="E2970" t="s">
        <v>3164</v>
      </c>
      <c r="G2970" t="s">
        <v>3941</v>
      </c>
      <c r="H2970" t="s">
        <v>6157</v>
      </c>
      <c r="I2970" t="s">
        <v>4594</v>
      </c>
      <c r="J2970" t="s">
        <v>4887</v>
      </c>
      <c r="K2970" t="s">
        <v>4895</v>
      </c>
      <c r="L2970" t="s">
        <v>6157</v>
      </c>
      <c r="M2970" t="s">
        <v>3988</v>
      </c>
      <c r="N2970" t="s">
        <v>289</v>
      </c>
      <c r="O2970" t="s">
        <v>6987</v>
      </c>
      <c r="P2970" t="s">
        <v>3968</v>
      </c>
      <c r="Q2970" t="s">
        <v>4403</v>
      </c>
      <c r="R2970" t="s">
        <v>6989</v>
      </c>
      <c r="S2970" t="s">
        <v>4353</v>
      </c>
      <c r="T2970" t="s">
        <v>4353</v>
      </c>
      <c r="U2970" t="s">
        <v>6157</v>
      </c>
      <c r="X2970" t="s">
        <v>6157</v>
      </c>
      <c r="Y2970" t="s">
        <v>6157</v>
      </c>
      <c r="Z2970" t="s">
        <v>6157</v>
      </c>
      <c r="AA2970" t="s">
        <v>245</v>
      </c>
      <c r="AB2970" t="s">
        <v>6157</v>
      </c>
      <c r="AC2970" t="s">
        <v>6157</v>
      </c>
      <c r="AD2970" t="s">
        <v>4030</v>
      </c>
      <c r="AE2970" t="s">
        <v>4353</v>
      </c>
      <c r="AF2970" t="s">
        <v>6898</v>
      </c>
      <c r="AG2970" t="s">
        <v>1393</v>
      </c>
      <c r="AH2970" t="s">
        <v>4018</v>
      </c>
      <c r="AI2970" t="s">
        <v>6157</v>
      </c>
      <c r="AJ2970" t="s">
        <v>6458</v>
      </c>
      <c r="AK2970" t="s">
        <v>4904</v>
      </c>
      <c r="AL2970" t="s">
        <v>4903</v>
      </c>
      <c r="AM2970" t="s">
        <v>259</v>
      </c>
      <c r="AN2970" t="s">
        <v>4353</v>
      </c>
      <c r="AO2970" s="29">
        <v>88</v>
      </c>
      <c r="AP2970">
        <v>-5.1435199999999996</v>
      </c>
      <c r="AQ2970">
        <v>145.06815599999999</v>
      </c>
      <c r="AR2970" t="s">
        <v>289</v>
      </c>
      <c r="AS2970">
        <v>15</v>
      </c>
      <c r="AT2970" t="s">
        <v>4353</v>
      </c>
      <c r="AU2970" t="s">
        <v>7017</v>
      </c>
      <c r="AV2970" t="s">
        <v>4353</v>
      </c>
      <c r="AW2970">
        <v>10</v>
      </c>
      <c r="AX2970" t="s">
        <v>6157</v>
      </c>
      <c r="AY2970">
        <f>1950-9900</f>
        <v>-7950</v>
      </c>
      <c r="AZ2970">
        <f>1950-12100</f>
        <v>-10150</v>
      </c>
      <c r="BA2970" t="s">
        <v>290</v>
      </c>
      <c r="BB2970" t="s">
        <v>6469</v>
      </c>
      <c r="BC2970" t="s">
        <v>6157</v>
      </c>
      <c r="BH2970" t="s">
        <v>4810</v>
      </c>
      <c r="BI2970" t="s">
        <v>7198</v>
      </c>
      <c r="BJ2970" t="s">
        <v>4166</v>
      </c>
      <c r="BK2970" t="s">
        <v>4167</v>
      </c>
      <c r="BL2970">
        <v>2017</v>
      </c>
      <c r="BM2970"/>
      <c r="BN2970"/>
      <c r="BO2970"/>
      <c r="BP2970"/>
      <c r="BY2970"/>
      <c r="CF2970">
        <v>1</v>
      </c>
      <c r="CG2970" t="s">
        <v>7199</v>
      </c>
      <c r="CH2970" t="s">
        <v>7200</v>
      </c>
      <c r="CI2970">
        <v>-10.6</v>
      </c>
      <c r="CK2970">
        <v>-8.8000000000000007</v>
      </c>
    </row>
    <row r="2971" spans="1:89" ht="16" customHeight="1">
      <c r="A2971">
        <v>2970</v>
      </c>
      <c r="B2971" t="s">
        <v>7107</v>
      </c>
      <c r="C2971" s="2">
        <v>44970</v>
      </c>
      <c r="E2971" t="s">
        <v>3165</v>
      </c>
      <c r="G2971" t="s">
        <v>3941</v>
      </c>
      <c r="H2971" t="s">
        <v>6157</v>
      </c>
      <c r="I2971" t="s">
        <v>4594</v>
      </c>
      <c r="J2971" t="s">
        <v>4887</v>
      </c>
      <c r="K2971" t="s">
        <v>4895</v>
      </c>
      <c r="L2971" t="s">
        <v>6157</v>
      </c>
      <c r="M2971" t="s">
        <v>3988</v>
      </c>
      <c r="N2971" t="s">
        <v>289</v>
      </c>
      <c r="O2971" t="s">
        <v>6987</v>
      </c>
      <c r="P2971" t="s">
        <v>3968</v>
      </c>
      <c r="Q2971" t="s">
        <v>4403</v>
      </c>
      <c r="R2971" t="s">
        <v>6989</v>
      </c>
      <c r="S2971" t="s">
        <v>4353</v>
      </c>
      <c r="T2971" t="s">
        <v>4353</v>
      </c>
      <c r="U2971" t="s">
        <v>6157</v>
      </c>
      <c r="X2971" t="s">
        <v>6157</v>
      </c>
      <c r="Y2971" t="s">
        <v>6157</v>
      </c>
      <c r="Z2971" t="s">
        <v>6157</v>
      </c>
      <c r="AA2971" t="s">
        <v>245</v>
      </c>
      <c r="AB2971" t="s">
        <v>6157</v>
      </c>
      <c r="AC2971" t="s">
        <v>6157</v>
      </c>
      <c r="AD2971" t="s">
        <v>4027</v>
      </c>
      <c r="AE2971" t="s">
        <v>4353</v>
      </c>
      <c r="AF2971" t="s">
        <v>6898</v>
      </c>
      <c r="AG2971" t="s">
        <v>1393</v>
      </c>
      <c r="AH2971" t="s">
        <v>254</v>
      </c>
      <c r="AI2971" t="s">
        <v>6157</v>
      </c>
      <c r="AJ2971" t="s">
        <v>6458</v>
      </c>
      <c r="AK2971" t="s">
        <v>4904</v>
      </c>
      <c r="AL2971" t="s">
        <v>4903</v>
      </c>
      <c r="AM2971" t="s">
        <v>259</v>
      </c>
      <c r="AN2971" t="s">
        <v>4353</v>
      </c>
      <c r="AO2971" s="29">
        <v>88</v>
      </c>
      <c r="AP2971">
        <v>-5.1435199999999996</v>
      </c>
      <c r="AQ2971">
        <v>145.06815599999999</v>
      </c>
      <c r="AR2971" t="s">
        <v>289</v>
      </c>
      <c r="AS2971">
        <v>15</v>
      </c>
      <c r="AT2971" t="s">
        <v>4353</v>
      </c>
      <c r="AU2971" t="s">
        <v>7017</v>
      </c>
      <c r="AV2971" t="s">
        <v>4353</v>
      </c>
      <c r="AW2971">
        <v>10</v>
      </c>
      <c r="AX2971" t="s">
        <v>6157</v>
      </c>
      <c r="AY2971">
        <f>1950-9900</f>
        <v>-7950</v>
      </c>
      <c r="AZ2971">
        <f>1950-12100</f>
        <v>-10150</v>
      </c>
      <c r="BA2971" t="s">
        <v>290</v>
      </c>
      <c r="BB2971" t="s">
        <v>6469</v>
      </c>
      <c r="BC2971" t="s">
        <v>6157</v>
      </c>
      <c r="BH2971" t="s">
        <v>4810</v>
      </c>
      <c r="BI2971" t="s">
        <v>7198</v>
      </c>
      <c r="BJ2971" t="s">
        <v>4166</v>
      </c>
      <c r="BK2971" t="s">
        <v>4167</v>
      </c>
      <c r="BL2971">
        <v>2017</v>
      </c>
      <c r="BM2971"/>
      <c r="BN2971"/>
      <c r="BO2971"/>
      <c r="BP2971"/>
      <c r="BY2971"/>
      <c r="CF2971">
        <v>1</v>
      </c>
      <c r="CG2971" t="s">
        <v>7199</v>
      </c>
      <c r="CH2971" t="s">
        <v>7200</v>
      </c>
      <c r="CI2971">
        <v>-11.1</v>
      </c>
      <c r="CK2971">
        <v>-9.5</v>
      </c>
    </row>
    <row r="2972" spans="1:89" ht="16" customHeight="1">
      <c r="A2972">
        <v>2971</v>
      </c>
      <c r="B2972" t="s">
        <v>7107</v>
      </c>
      <c r="C2972" s="2">
        <v>44970</v>
      </c>
      <c r="E2972" t="s">
        <v>3166</v>
      </c>
      <c r="G2972" t="s">
        <v>3941</v>
      </c>
      <c r="H2972" t="s">
        <v>6157</v>
      </c>
      <c r="I2972" t="s">
        <v>4594</v>
      </c>
      <c r="J2972" t="s">
        <v>4887</v>
      </c>
      <c r="K2972" t="s">
        <v>4895</v>
      </c>
      <c r="L2972" t="s">
        <v>6157</v>
      </c>
      <c r="M2972" t="s">
        <v>3988</v>
      </c>
      <c r="N2972" t="s">
        <v>289</v>
      </c>
      <c r="O2972" t="s">
        <v>6987</v>
      </c>
      <c r="P2972" t="s">
        <v>3968</v>
      </c>
      <c r="Q2972" t="s">
        <v>4403</v>
      </c>
      <c r="R2972" t="s">
        <v>6989</v>
      </c>
      <c r="S2972" t="s">
        <v>4353</v>
      </c>
      <c r="T2972" t="s">
        <v>4353</v>
      </c>
      <c r="U2972" t="s">
        <v>6157</v>
      </c>
      <c r="X2972" t="s">
        <v>6157</v>
      </c>
      <c r="Y2972" t="s">
        <v>6157</v>
      </c>
      <c r="Z2972" t="s">
        <v>6157</v>
      </c>
      <c r="AA2972" t="s">
        <v>245</v>
      </c>
      <c r="AB2972" t="s">
        <v>6157</v>
      </c>
      <c r="AC2972" t="s">
        <v>6157</v>
      </c>
      <c r="AD2972" t="s">
        <v>4035</v>
      </c>
      <c r="AE2972" t="s">
        <v>4353</v>
      </c>
      <c r="AF2972" t="s">
        <v>6898</v>
      </c>
      <c r="AG2972" t="s">
        <v>4010</v>
      </c>
      <c r="AH2972" t="s">
        <v>252</v>
      </c>
      <c r="AI2972" t="s">
        <v>6157</v>
      </c>
      <c r="AJ2972" t="s">
        <v>6458</v>
      </c>
      <c r="AK2972" t="s">
        <v>4904</v>
      </c>
      <c r="AL2972" t="s">
        <v>4903</v>
      </c>
      <c r="AM2972" t="s">
        <v>259</v>
      </c>
      <c r="AN2972" t="s">
        <v>4353</v>
      </c>
      <c r="AO2972" s="29">
        <v>88</v>
      </c>
      <c r="AP2972">
        <v>-5.1435199999999996</v>
      </c>
      <c r="AQ2972">
        <v>145.06815599999999</v>
      </c>
      <c r="AR2972" t="s">
        <v>289</v>
      </c>
      <c r="AS2972">
        <v>15</v>
      </c>
      <c r="AT2972" t="s">
        <v>4353</v>
      </c>
      <c r="AU2972" t="s">
        <v>7017</v>
      </c>
      <c r="AV2972" t="s">
        <v>4353</v>
      </c>
      <c r="AW2972">
        <v>6</v>
      </c>
      <c r="AX2972" t="s">
        <v>6157</v>
      </c>
      <c r="AY2972">
        <f>1950-6600</f>
        <v>-4650</v>
      </c>
      <c r="AZ2972">
        <f>1950-7300</f>
        <v>-5350</v>
      </c>
      <c r="BA2972" t="s">
        <v>290</v>
      </c>
      <c r="BB2972" t="s">
        <v>6469</v>
      </c>
      <c r="BC2972" t="s">
        <v>6157</v>
      </c>
      <c r="BH2972" t="s">
        <v>4865</v>
      </c>
      <c r="BI2972" t="s">
        <v>7198</v>
      </c>
      <c r="BJ2972" t="s">
        <v>4166</v>
      </c>
      <c r="BK2972" t="s">
        <v>4167</v>
      </c>
      <c r="BL2972">
        <v>2017</v>
      </c>
      <c r="BM2972"/>
      <c r="BN2972"/>
      <c r="BO2972"/>
      <c r="BP2972"/>
      <c r="BY2972"/>
      <c r="CF2972">
        <v>1</v>
      </c>
      <c r="CG2972" t="s">
        <v>7199</v>
      </c>
      <c r="CH2972" t="s">
        <v>7200</v>
      </c>
      <c r="CI2972">
        <v>-10.199999999999999</v>
      </c>
      <c r="CK2972">
        <v>-8.6</v>
      </c>
    </row>
    <row r="2973" spans="1:89" ht="16" customHeight="1">
      <c r="A2973">
        <v>2972</v>
      </c>
      <c r="B2973" t="s">
        <v>7107</v>
      </c>
      <c r="C2973" s="2">
        <v>44970</v>
      </c>
      <c r="E2973" t="s">
        <v>3167</v>
      </c>
      <c r="G2973" t="s">
        <v>3941</v>
      </c>
      <c r="H2973" t="s">
        <v>6157</v>
      </c>
      <c r="I2973" t="s">
        <v>4594</v>
      </c>
      <c r="J2973" t="s">
        <v>4887</v>
      </c>
      <c r="K2973" t="s">
        <v>4895</v>
      </c>
      <c r="L2973" t="s">
        <v>6157</v>
      </c>
      <c r="M2973" t="s">
        <v>3988</v>
      </c>
      <c r="N2973" t="s">
        <v>289</v>
      </c>
      <c r="O2973" t="s">
        <v>6987</v>
      </c>
      <c r="P2973" t="s">
        <v>3968</v>
      </c>
      <c r="Q2973" t="s">
        <v>4403</v>
      </c>
      <c r="R2973" t="s">
        <v>6989</v>
      </c>
      <c r="S2973" t="s">
        <v>4353</v>
      </c>
      <c r="T2973" t="s">
        <v>4353</v>
      </c>
      <c r="U2973" t="s">
        <v>6157</v>
      </c>
      <c r="X2973" t="s">
        <v>6157</v>
      </c>
      <c r="Y2973" t="s">
        <v>6157</v>
      </c>
      <c r="Z2973" t="s">
        <v>6157</v>
      </c>
      <c r="AA2973" t="s">
        <v>245</v>
      </c>
      <c r="AB2973" t="s">
        <v>6157</v>
      </c>
      <c r="AC2973" t="s">
        <v>6157</v>
      </c>
      <c r="AD2973" t="s">
        <v>4026</v>
      </c>
      <c r="AE2973" t="s">
        <v>4353</v>
      </c>
      <c r="AF2973" t="s">
        <v>6898</v>
      </c>
      <c r="AG2973" t="s">
        <v>4010</v>
      </c>
      <c r="AH2973" t="s">
        <v>254</v>
      </c>
      <c r="AI2973" t="s">
        <v>6157</v>
      </c>
      <c r="AJ2973" t="s">
        <v>6458</v>
      </c>
      <c r="AK2973" t="s">
        <v>4904</v>
      </c>
      <c r="AL2973" t="s">
        <v>4903</v>
      </c>
      <c r="AM2973" t="s">
        <v>259</v>
      </c>
      <c r="AN2973" t="s">
        <v>4353</v>
      </c>
      <c r="AO2973" s="29">
        <v>88</v>
      </c>
      <c r="AP2973">
        <v>-5.1435199999999996</v>
      </c>
      <c r="AQ2973">
        <v>145.06815599999999</v>
      </c>
      <c r="AR2973" t="s">
        <v>289</v>
      </c>
      <c r="AS2973">
        <v>15</v>
      </c>
      <c r="AT2973" t="s">
        <v>4353</v>
      </c>
      <c r="AU2973" t="s">
        <v>7017</v>
      </c>
      <c r="AV2973" t="s">
        <v>4353</v>
      </c>
      <c r="AW2973">
        <v>6</v>
      </c>
      <c r="AX2973" t="s">
        <v>6157</v>
      </c>
      <c r="AY2973">
        <f>1950-6600</f>
        <v>-4650</v>
      </c>
      <c r="AZ2973">
        <f>1950-7300</f>
        <v>-5350</v>
      </c>
      <c r="BA2973" t="s">
        <v>290</v>
      </c>
      <c r="BB2973" t="s">
        <v>6469</v>
      </c>
      <c r="BC2973" t="s">
        <v>6157</v>
      </c>
      <c r="BH2973" t="s">
        <v>4865</v>
      </c>
      <c r="BI2973" t="s">
        <v>7198</v>
      </c>
      <c r="BJ2973" t="s">
        <v>4166</v>
      </c>
      <c r="BK2973" t="s">
        <v>4167</v>
      </c>
      <c r="BL2973">
        <v>2017</v>
      </c>
      <c r="BM2973"/>
      <c r="BN2973"/>
      <c r="BO2973"/>
      <c r="BP2973"/>
      <c r="BY2973"/>
      <c r="CF2973">
        <v>1</v>
      </c>
      <c r="CG2973" t="s">
        <v>7199</v>
      </c>
      <c r="CH2973" t="s">
        <v>7200</v>
      </c>
      <c r="CI2973">
        <v>-11</v>
      </c>
      <c r="CK2973">
        <v>-8.5</v>
      </c>
    </row>
    <row r="2974" spans="1:89" ht="16" customHeight="1">
      <c r="A2974">
        <v>2973</v>
      </c>
      <c r="B2974" t="s">
        <v>7107</v>
      </c>
      <c r="C2974" s="2">
        <v>44970</v>
      </c>
      <c r="E2974" t="s">
        <v>3168</v>
      </c>
      <c r="G2974" t="s">
        <v>3941</v>
      </c>
      <c r="H2974" t="s">
        <v>6157</v>
      </c>
      <c r="I2974" t="s">
        <v>4594</v>
      </c>
      <c r="J2974" t="s">
        <v>4887</v>
      </c>
      <c r="K2974" t="s">
        <v>4895</v>
      </c>
      <c r="L2974" t="s">
        <v>6157</v>
      </c>
      <c r="M2974" t="s">
        <v>3988</v>
      </c>
      <c r="N2974" t="s">
        <v>289</v>
      </c>
      <c r="O2974" t="s">
        <v>6987</v>
      </c>
      <c r="P2974" t="s">
        <v>3968</v>
      </c>
      <c r="Q2974" t="s">
        <v>4403</v>
      </c>
      <c r="R2974" t="s">
        <v>6989</v>
      </c>
      <c r="S2974" t="s">
        <v>4353</v>
      </c>
      <c r="T2974" t="s">
        <v>4353</v>
      </c>
      <c r="U2974" t="s">
        <v>6157</v>
      </c>
      <c r="X2974" t="s">
        <v>6157</v>
      </c>
      <c r="Y2974" t="s">
        <v>6157</v>
      </c>
      <c r="Z2974" t="s">
        <v>6157</v>
      </c>
      <c r="AA2974" t="s">
        <v>245</v>
      </c>
      <c r="AB2974" t="s">
        <v>6157</v>
      </c>
      <c r="AC2974" t="s">
        <v>6157</v>
      </c>
      <c r="AD2974" t="s">
        <v>4026</v>
      </c>
      <c r="AE2974" t="s">
        <v>4353</v>
      </c>
      <c r="AF2974" t="s">
        <v>6898</v>
      </c>
      <c r="AG2974" t="s">
        <v>4010</v>
      </c>
      <c r="AH2974" t="s">
        <v>254</v>
      </c>
      <c r="AI2974" t="s">
        <v>6157</v>
      </c>
      <c r="AJ2974" t="s">
        <v>6458</v>
      </c>
      <c r="AK2974" t="s">
        <v>4904</v>
      </c>
      <c r="AL2974" t="s">
        <v>4903</v>
      </c>
      <c r="AM2974" t="s">
        <v>259</v>
      </c>
      <c r="AN2974" t="s">
        <v>4353</v>
      </c>
      <c r="AO2974" s="29">
        <v>88</v>
      </c>
      <c r="AP2974">
        <v>-5.1435199999999996</v>
      </c>
      <c r="AQ2974">
        <v>145.06815599999999</v>
      </c>
      <c r="AR2974" t="s">
        <v>289</v>
      </c>
      <c r="AS2974">
        <v>15</v>
      </c>
      <c r="AT2974" t="s">
        <v>4353</v>
      </c>
      <c r="AU2974" t="s">
        <v>7017</v>
      </c>
      <c r="AV2974" t="s">
        <v>4353</v>
      </c>
      <c r="AW2974">
        <v>6</v>
      </c>
      <c r="AX2974" t="s">
        <v>6157</v>
      </c>
      <c r="AY2974">
        <f>1950-6600</f>
        <v>-4650</v>
      </c>
      <c r="AZ2974">
        <f>1950-7300</f>
        <v>-5350</v>
      </c>
      <c r="BA2974" t="s">
        <v>290</v>
      </c>
      <c r="BB2974" t="s">
        <v>6469</v>
      </c>
      <c r="BC2974" t="s">
        <v>6157</v>
      </c>
      <c r="BH2974" t="s">
        <v>4865</v>
      </c>
      <c r="BI2974" t="s">
        <v>7198</v>
      </c>
      <c r="BJ2974" t="s">
        <v>4166</v>
      </c>
      <c r="BK2974" t="s">
        <v>4167</v>
      </c>
      <c r="BL2974">
        <v>2017</v>
      </c>
      <c r="BM2974"/>
      <c r="BN2974"/>
      <c r="BO2974"/>
      <c r="BP2974"/>
      <c r="BY2974"/>
      <c r="CF2974">
        <v>1</v>
      </c>
      <c r="CG2974" t="s">
        <v>7199</v>
      </c>
      <c r="CH2974" t="s">
        <v>7200</v>
      </c>
      <c r="CI2974">
        <v>-9.5</v>
      </c>
      <c r="CK2974">
        <v>-7.9</v>
      </c>
    </row>
    <row r="2975" spans="1:89" ht="16" customHeight="1">
      <c r="A2975">
        <v>2974</v>
      </c>
      <c r="B2975" t="s">
        <v>7107</v>
      </c>
      <c r="C2975" s="2">
        <v>44970</v>
      </c>
      <c r="E2975" t="s">
        <v>3169</v>
      </c>
      <c r="G2975" t="s">
        <v>3941</v>
      </c>
      <c r="H2975" t="s">
        <v>6157</v>
      </c>
      <c r="I2975" t="s">
        <v>4594</v>
      </c>
      <c r="J2975" t="s">
        <v>4887</v>
      </c>
      <c r="K2975" t="s">
        <v>4895</v>
      </c>
      <c r="L2975" t="s">
        <v>6157</v>
      </c>
      <c r="M2975" t="s">
        <v>3988</v>
      </c>
      <c r="N2975" t="s">
        <v>289</v>
      </c>
      <c r="O2975" t="s">
        <v>6987</v>
      </c>
      <c r="P2975" t="s">
        <v>3968</v>
      </c>
      <c r="Q2975" t="s">
        <v>4403</v>
      </c>
      <c r="R2975" t="s">
        <v>6989</v>
      </c>
      <c r="S2975" t="s">
        <v>4353</v>
      </c>
      <c r="T2975" t="s">
        <v>4353</v>
      </c>
      <c r="U2975" t="s">
        <v>6157</v>
      </c>
      <c r="X2975" t="s">
        <v>6157</v>
      </c>
      <c r="Y2975" t="s">
        <v>6157</v>
      </c>
      <c r="Z2975" t="s">
        <v>6157</v>
      </c>
      <c r="AA2975" t="s">
        <v>245</v>
      </c>
      <c r="AB2975" t="s">
        <v>6157</v>
      </c>
      <c r="AC2975" t="s">
        <v>6157</v>
      </c>
      <c r="AD2975" t="s">
        <v>4026</v>
      </c>
      <c r="AE2975" t="s">
        <v>4353</v>
      </c>
      <c r="AF2975" t="s">
        <v>6898</v>
      </c>
      <c r="AG2975" t="s">
        <v>4010</v>
      </c>
      <c r="AH2975" t="s">
        <v>254</v>
      </c>
      <c r="AI2975" t="s">
        <v>6157</v>
      </c>
      <c r="AJ2975" t="s">
        <v>6458</v>
      </c>
      <c r="AK2975" t="s">
        <v>4904</v>
      </c>
      <c r="AL2975" t="s">
        <v>4903</v>
      </c>
      <c r="AM2975" t="s">
        <v>259</v>
      </c>
      <c r="AN2975" t="s">
        <v>4353</v>
      </c>
      <c r="AO2975" s="29">
        <v>88</v>
      </c>
      <c r="AP2975">
        <v>-5.1435199999999996</v>
      </c>
      <c r="AQ2975">
        <v>145.06815599999999</v>
      </c>
      <c r="AR2975" t="s">
        <v>289</v>
      </c>
      <c r="AS2975">
        <v>15</v>
      </c>
      <c r="AT2975" t="s">
        <v>4353</v>
      </c>
      <c r="AU2975" t="s">
        <v>7017</v>
      </c>
      <c r="AV2975" t="s">
        <v>4353</v>
      </c>
      <c r="AW2975">
        <v>6</v>
      </c>
      <c r="AX2975" t="s">
        <v>6157</v>
      </c>
      <c r="AY2975">
        <f>1950-6600</f>
        <v>-4650</v>
      </c>
      <c r="AZ2975">
        <f>1950-7300</f>
        <v>-5350</v>
      </c>
      <c r="BA2975" t="s">
        <v>290</v>
      </c>
      <c r="BB2975" t="s">
        <v>6469</v>
      </c>
      <c r="BC2975" t="s">
        <v>6157</v>
      </c>
      <c r="BH2975" t="s">
        <v>4865</v>
      </c>
      <c r="BI2975" t="s">
        <v>7198</v>
      </c>
      <c r="BJ2975" t="s">
        <v>4166</v>
      </c>
      <c r="BK2975" t="s">
        <v>4167</v>
      </c>
      <c r="BL2975">
        <v>2017</v>
      </c>
      <c r="BM2975"/>
      <c r="BN2975"/>
      <c r="BO2975"/>
      <c r="BP2975"/>
      <c r="BY2975"/>
      <c r="CF2975">
        <v>1</v>
      </c>
      <c r="CG2975" t="s">
        <v>7199</v>
      </c>
      <c r="CH2975" t="s">
        <v>7200</v>
      </c>
      <c r="CI2975">
        <v>-11.3</v>
      </c>
      <c r="CK2975">
        <v>-7.5</v>
      </c>
    </row>
    <row r="2976" spans="1:89" ht="16" customHeight="1">
      <c r="A2976">
        <v>2975</v>
      </c>
      <c r="B2976" t="s">
        <v>7107</v>
      </c>
      <c r="C2976" s="2">
        <v>44970</v>
      </c>
      <c r="E2976" t="s">
        <v>3170</v>
      </c>
      <c r="G2976" t="s">
        <v>3941</v>
      </c>
      <c r="H2976" t="s">
        <v>6157</v>
      </c>
      <c r="I2976" t="s">
        <v>4594</v>
      </c>
      <c r="J2976" t="s">
        <v>4887</v>
      </c>
      <c r="K2976" t="s">
        <v>4895</v>
      </c>
      <c r="L2976" t="s">
        <v>6157</v>
      </c>
      <c r="M2976" t="s">
        <v>3988</v>
      </c>
      <c r="N2976" t="s">
        <v>289</v>
      </c>
      <c r="O2976" t="s">
        <v>6987</v>
      </c>
      <c r="P2976" t="s">
        <v>3968</v>
      </c>
      <c r="Q2976" t="s">
        <v>4403</v>
      </c>
      <c r="R2976" t="s">
        <v>6989</v>
      </c>
      <c r="S2976" t="s">
        <v>4353</v>
      </c>
      <c r="T2976" t="s">
        <v>4353</v>
      </c>
      <c r="U2976" t="s">
        <v>6157</v>
      </c>
      <c r="X2976" t="s">
        <v>6157</v>
      </c>
      <c r="Y2976" t="s">
        <v>6157</v>
      </c>
      <c r="Z2976" t="s">
        <v>6157</v>
      </c>
      <c r="AA2976" t="s">
        <v>245</v>
      </c>
      <c r="AB2976" t="s">
        <v>6157</v>
      </c>
      <c r="AC2976" t="s">
        <v>6157</v>
      </c>
      <c r="AD2976" t="s">
        <v>4026</v>
      </c>
      <c r="AE2976" t="s">
        <v>4353</v>
      </c>
      <c r="AF2976" t="s">
        <v>6898</v>
      </c>
      <c r="AG2976" t="s">
        <v>4010</v>
      </c>
      <c r="AH2976" t="s">
        <v>254</v>
      </c>
      <c r="AI2976" t="s">
        <v>6157</v>
      </c>
      <c r="AJ2976" t="s">
        <v>6458</v>
      </c>
      <c r="AK2976" t="s">
        <v>4904</v>
      </c>
      <c r="AL2976" t="s">
        <v>4903</v>
      </c>
      <c r="AM2976" t="s">
        <v>259</v>
      </c>
      <c r="AN2976" t="s">
        <v>4353</v>
      </c>
      <c r="AO2976" s="29">
        <v>88</v>
      </c>
      <c r="AP2976">
        <v>-5.1435199999999996</v>
      </c>
      <c r="AQ2976">
        <v>145.06815599999999</v>
      </c>
      <c r="AR2976" t="s">
        <v>289</v>
      </c>
      <c r="AS2976">
        <v>15</v>
      </c>
      <c r="AT2976" t="s">
        <v>4353</v>
      </c>
      <c r="AU2976" t="s">
        <v>7017</v>
      </c>
      <c r="AV2976" t="s">
        <v>4353</v>
      </c>
      <c r="AW2976">
        <v>6</v>
      </c>
      <c r="AX2976" t="s">
        <v>6157</v>
      </c>
      <c r="AY2976">
        <f>1950-6600</f>
        <v>-4650</v>
      </c>
      <c r="AZ2976">
        <f>1950-7300</f>
        <v>-5350</v>
      </c>
      <c r="BA2976" t="s">
        <v>290</v>
      </c>
      <c r="BB2976" t="s">
        <v>6469</v>
      </c>
      <c r="BC2976" t="s">
        <v>6157</v>
      </c>
      <c r="BH2976" t="s">
        <v>4865</v>
      </c>
      <c r="BI2976" t="s">
        <v>7198</v>
      </c>
      <c r="BJ2976" t="s">
        <v>4166</v>
      </c>
      <c r="BK2976" t="s">
        <v>4167</v>
      </c>
      <c r="BL2976">
        <v>2017</v>
      </c>
      <c r="BM2976"/>
      <c r="BN2976"/>
      <c r="BO2976"/>
      <c r="BP2976"/>
      <c r="BY2976"/>
      <c r="CF2976">
        <v>1</v>
      </c>
      <c r="CG2976" t="s">
        <v>7199</v>
      </c>
      <c r="CH2976" t="s">
        <v>7200</v>
      </c>
      <c r="CI2976">
        <v>-12</v>
      </c>
      <c r="CK2976">
        <v>-9.1999999999999993</v>
      </c>
    </row>
    <row r="2977" spans="1:89" ht="16" customHeight="1">
      <c r="A2977">
        <v>2976</v>
      </c>
      <c r="B2977" t="s">
        <v>7107</v>
      </c>
      <c r="C2977" s="2">
        <v>44970</v>
      </c>
      <c r="E2977" t="s">
        <v>3171</v>
      </c>
      <c r="G2977" t="s">
        <v>3941</v>
      </c>
      <c r="H2977" t="s">
        <v>6157</v>
      </c>
      <c r="I2977" t="s">
        <v>4594</v>
      </c>
      <c r="J2977" t="s">
        <v>4887</v>
      </c>
      <c r="K2977" t="s">
        <v>4895</v>
      </c>
      <c r="L2977" t="s">
        <v>6157</v>
      </c>
      <c r="M2977" t="s">
        <v>3988</v>
      </c>
      <c r="N2977" t="s">
        <v>289</v>
      </c>
      <c r="O2977" t="s">
        <v>6987</v>
      </c>
      <c r="P2977" t="s">
        <v>3968</v>
      </c>
      <c r="Q2977" t="s">
        <v>4403</v>
      </c>
      <c r="R2977" t="s">
        <v>6989</v>
      </c>
      <c r="S2977" t="s">
        <v>4353</v>
      </c>
      <c r="T2977" t="s">
        <v>4353</v>
      </c>
      <c r="U2977" t="s">
        <v>6157</v>
      </c>
      <c r="X2977" t="s">
        <v>6157</v>
      </c>
      <c r="Y2977" t="s">
        <v>6157</v>
      </c>
      <c r="Z2977" t="s">
        <v>6157</v>
      </c>
      <c r="AA2977" t="s">
        <v>245</v>
      </c>
      <c r="AB2977" t="s">
        <v>6157</v>
      </c>
      <c r="AC2977" t="s">
        <v>6157</v>
      </c>
      <c r="AD2977" t="s">
        <v>4027</v>
      </c>
      <c r="AE2977" t="s">
        <v>4353</v>
      </c>
      <c r="AF2977" t="s">
        <v>6898</v>
      </c>
      <c r="AG2977" t="s">
        <v>1393</v>
      </c>
      <c r="AH2977" t="s">
        <v>254</v>
      </c>
      <c r="AI2977" t="s">
        <v>6157</v>
      </c>
      <c r="AJ2977" t="s">
        <v>6458</v>
      </c>
      <c r="AK2977" t="s">
        <v>4904</v>
      </c>
      <c r="AL2977" t="s">
        <v>4903</v>
      </c>
      <c r="AM2977" t="s">
        <v>259</v>
      </c>
      <c r="AN2977" t="s">
        <v>4353</v>
      </c>
      <c r="AO2977" s="29">
        <v>88</v>
      </c>
      <c r="AP2977">
        <v>-5.1435199999999996</v>
      </c>
      <c r="AQ2977">
        <v>145.06815599999999</v>
      </c>
      <c r="AR2977" t="s">
        <v>289</v>
      </c>
      <c r="AS2977">
        <v>15</v>
      </c>
      <c r="AT2977" t="s">
        <v>4353</v>
      </c>
      <c r="AU2977" t="s">
        <v>7017</v>
      </c>
      <c r="AV2977" t="s">
        <v>4353</v>
      </c>
      <c r="AW2977">
        <v>7</v>
      </c>
      <c r="AX2977" t="s">
        <v>6157</v>
      </c>
      <c r="AY2977">
        <f>1950-9500</f>
        <v>-7550</v>
      </c>
      <c r="AZ2977">
        <f>1950-10200</f>
        <v>-8250</v>
      </c>
      <c r="BA2977" t="s">
        <v>290</v>
      </c>
      <c r="BB2977" t="s">
        <v>6469</v>
      </c>
      <c r="BC2977" t="s">
        <v>6157</v>
      </c>
      <c r="BH2977" t="s">
        <v>294</v>
      </c>
      <c r="BI2977" t="s">
        <v>7198</v>
      </c>
      <c r="BJ2977" t="s">
        <v>4166</v>
      </c>
      <c r="BK2977" t="s">
        <v>4167</v>
      </c>
      <c r="BL2977">
        <v>2017</v>
      </c>
      <c r="BM2977"/>
      <c r="BN2977"/>
      <c r="BO2977"/>
      <c r="BP2977"/>
      <c r="BY2977"/>
      <c r="CF2977">
        <v>1</v>
      </c>
      <c r="CG2977" t="s">
        <v>7199</v>
      </c>
      <c r="CH2977" t="s">
        <v>7200</v>
      </c>
      <c r="CI2977">
        <v>-10.6</v>
      </c>
      <c r="CK2977">
        <v>-8.9</v>
      </c>
    </row>
    <row r="2978" spans="1:89" ht="16" customHeight="1">
      <c r="A2978">
        <v>2977</v>
      </c>
      <c r="B2978" t="s">
        <v>7107</v>
      </c>
      <c r="C2978" s="2">
        <v>44970</v>
      </c>
      <c r="E2978" t="s">
        <v>3172</v>
      </c>
      <c r="G2978" t="s">
        <v>3941</v>
      </c>
      <c r="H2978" t="s">
        <v>6157</v>
      </c>
      <c r="I2978" t="s">
        <v>4594</v>
      </c>
      <c r="J2978" t="s">
        <v>4887</v>
      </c>
      <c r="K2978" t="s">
        <v>4895</v>
      </c>
      <c r="L2978" t="s">
        <v>6157</v>
      </c>
      <c r="M2978" t="s">
        <v>3988</v>
      </c>
      <c r="N2978" t="s">
        <v>289</v>
      </c>
      <c r="O2978" t="s">
        <v>6987</v>
      </c>
      <c r="P2978" t="s">
        <v>3968</v>
      </c>
      <c r="Q2978" t="s">
        <v>4403</v>
      </c>
      <c r="R2978" t="s">
        <v>6989</v>
      </c>
      <c r="S2978" t="s">
        <v>4353</v>
      </c>
      <c r="T2978" t="s">
        <v>4353</v>
      </c>
      <c r="U2978" t="s">
        <v>6157</v>
      </c>
      <c r="X2978" t="s">
        <v>6157</v>
      </c>
      <c r="Y2978" t="s">
        <v>6157</v>
      </c>
      <c r="Z2978" t="s">
        <v>6157</v>
      </c>
      <c r="AA2978" t="s">
        <v>245</v>
      </c>
      <c r="AB2978" t="s">
        <v>6157</v>
      </c>
      <c r="AC2978" t="s">
        <v>6157</v>
      </c>
      <c r="AD2978" t="s">
        <v>4030</v>
      </c>
      <c r="AE2978" t="s">
        <v>4353</v>
      </c>
      <c r="AF2978" t="s">
        <v>6898</v>
      </c>
      <c r="AG2978" t="s">
        <v>1393</v>
      </c>
      <c r="AH2978" t="s">
        <v>4018</v>
      </c>
      <c r="AI2978" t="s">
        <v>6157</v>
      </c>
      <c r="AJ2978" t="s">
        <v>6458</v>
      </c>
      <c r="AK2978" t="s">
        <v>4904</v>
      </c>
      <c r="AL2978" t="s">
        <v>4903</v>
      </c>
      <c r="AM2978" t="s">
        <v>259</v>
      </c>
      <c r="AN2978" t="s">
        <v>4353</v>
      </c>
      <c r="AO2978" s="29">
        <v>88</v>
      </c>
      <c r="AP2978">
        <v>-5.1435199999999996</v>
      </c>
      <c r="AQ2978">
        <v>145.06815599999999</v>
      </c>
      <c r="AR2978" t="s">
        <v>289</v>
      </c>
      <c r="AS2978">
        <v>15</v>
      </c>
      <c r="AT2978" t="s">
        <v>4353</v>
      </c>
      <c r="AU2978" t="s">
        <v>7017</v>
      </c>
      <c r="AV2978" t="s">
        <v>4353</v>
      </c>
      <c r="AW2978">
        <v>7</v>
      </c>
      <c r="AX2978" t="s">
        <v>6157</v>
      </c>
      <c r="AY2978">
        <f>1950-9500</f>
        <v>-7550</v>
      </c>
      <c r="AZ2978">
        <f>1950-10200</f>
        <v>-8250</v>
      </c>
      <c r="BA2978" t="s">
        <v>290</v>
      </c>
      <c r="BB2978" t="s">
        <v>6469</v>
      </c>
      <c r="BC2978" t="s">
        <v>6157</v>
      </c>
      <c r="BH2978" t="s">
        <v>294</v>
      </c>
      <c r="BI2978" t="s">
        <v>7198</v>
      </c>
      <c r="BJ2978" t="s">
        <v>4166</v>
      </c>
      <c r="BK2978" t="s">
        <v>4167</v>
      </c>
      <c r="BL2978">
        <v>2017</v>
      </c>
      <c r="BM2978"/>
      <c r="BN2978"/>
      <c r="BO2978"/>
      <c r="BP2978"/>
      <c r="BY2978"/>
      <c r="CF2978">
        <v>1</v>
      </c>
      <c r="CG2978" t="s">
        <v>7199</v>
      </c>
      <c r="CH2978" t="s">
        <v>7200</v>
      </c>
      <c r="CI2978">
        <v>-9.6999999999999993</v>
      </c>
      <c r="CK2978">
        <v>-8.3000000000000007</v>
      </c>
    </row>
    <row r="2979" spans="1:89" ht="16" customHeight="1">
      <c r="A2979">
        <v>2978</v>
      </c>
      <c r="B2979" t="s">
        <v>7107</v>
      </c>
      <c r="C2979" s="2">
        <v>44970</v>
      </c>
      <c r="E2979" t="s">
        <v>3173</v>
      </c>
      <c r="G2979" t="s">
        <v>3941</v>
      </c>
      <c r="H2979" t="s">
        <v>6157</v>
      </c>
      <c r="I2979" t="s">
        <v>4594</v>
      </c>
      <c r="J2979" t="s">
        <v>4887</v>
      </c>
      <c r="K2979" t="s">
        <v>4895</v>
      </c>
      <c r="L2979" t="s">
        <v>6157</v>
      </c>
      <c r="M2979" t="s">
        <v>3988</v>
      </c>
      <c r="N2979" t="s">
        <v>289</v>
      </c>
      <c r="O2979" t="s">
        <v>6987</v>
      </c>
      <c r="P2979" t="s">
        <v>3968</v>
      </c>
      <c r="Q2979" t="s">
        <v>4403</v>
      </c>
      <c r="R2979" t="s">
        <v>6989</v>
      </c>
      <c r="S2979" t="s">
        <v>4353</v>
      </c>
      <c r="T2979" t="s">
        <v>4353</v>
      </c>
      <c r="U2979" t="s">
        <v>6157</v>
      </c>
      <c r="X2979" t="s">
        <v>6157</v>
      </c>
      <c r="Y2979" t="s">
        <v>6157</v>
      </c>
      <c r="Z2979" t="s">
        <v>6157</v>
      </c>
      <c r="AA2979" t="s">
        <v>245</v>
      </c>
      <c r="AB2979" t="s">
        <v>6157</v>
      </c>
      <c r="AC2979" t="s">
        <v>6157</v>
      </c>
      <c r="AD2979" t="s">
        <v>4027</v>
      </c>
      <c r="AE2979" t="s">
        <v>4353</v>
      </c>
      <c r="AF2979" t="s">
        <v>6898</v>
      </c>
      <c r="AG2979" t="s">
        <v>1393</v>
      </c>
      <c r="AH2979" t="s">
        <v>254</v>
      </c>
      <c r="AI2979" t="s">
        <v>6157</v>
      </c>
      <c r="AJ2979" t="s">
        <v>6458</v>
      </c>
      <c r="AK2979" t="s">
        <v>4904</v>
      </c>
      <c r="AL2979" t="s">
        <v>4903</v>
      </c>
      <c r="AM2979" t="s">
        <v>259</v>
      </c>
      <c r="AN2979" t="s">
        <v>4353</v>
      </c>
      <c r="AO2979" s="29">
        <v>88</v>
      </c>
      <c r="AP2979">
        <v>-5.1435199999999996</v>
      </c>
      <c r="AQ2979">
        <v>145.06815599999999</v>
      </c>
      <c r="AR2979" t="s">
        <v>289</v>
      </c>
      <c r="AS2979">
        <v>15</v>
      </c>
      <c r="AT2979" t="s">
        <v>4353</v>
      </c>
      <c r="AU2979" t="s">
        <v>7017</v>
      </c>
      <c r="AV2979" t="s">
        <v>4353</v>
      </c>
      <c r="AW2979">
        <v>7</v>
      </c>
      <c r="AX2979" t="s">
        <v>6157</v>
      </c>
      <c r="AY2979">
        <f>1950-9500</f>
        <v>-7550</v>
      </c>
      <c r="AZ2979">
        <f>1950-10200</f>
        <v>-8250</v>
      </c>
      <c r="BA2979" t="s">
        <v>290</v>
      </c>
      <c r="BB2979" t="s">
        <v>6469</v>
      </c>
      <c r="BC2979" t="s">
        <v>6157</v>
      </c>
      <c r="BH2979" t="s">
        <v>294</v>
      </c>
      <c r="BI2979" t="s">
        <v>7198</v>
      </c>
      <c r="BJ2979" t="s">
        <v>4166</v>
      </c>
      <c r="BK2979" t="s">
        <v>4167</v>
      </c>
      <c r="BL2979">
        <v>2017</v>
      </c>
      <c r="BM2979"/>
      <c r="BN2979"/>
      <c r="BO2979"/>
      <c r="BP2979"/>
      <c r="BY2979"/>
      <c r="CF2979">
        <v>1</v>
      </c>
      <c r="CG2979" t="s">
        <v>7199</v>
      </c>
      <c r="CH2979" t="s">
        <v>7200</v>
      </c>
      <c r="CI2979">
        <v>-10.6</v>
      </c>
      <c r="CK2979">
        <v>-10.1</v>
      </c>
    </row>
    <row r="2980" spans="1:89" ht="16" customHeight="1">
      <c r="A2980">
        <v>2979</v>
      </c>
      <c r="B2980" t="s">
        <v>7107</v>
      </c>
      <c r="C2980" s="2">
        <v>44970</v>
      </c>
      <c r="E2980" t="s">
        <v>3174</v>
      </c>
      <c r="G2980" t="s">
        <v>3941</v>
      </c>
      <c r="H2980" t="s">
        <v>6157</v>
      </c>
      <c r="I2980" t="s">
        <v>4594</v>
      </c>
      <c r="J2980" t="s">
        <v>4887</v>
      </c>
      <c r="K2980" t="s">
        <v>4895</v>
      </c>
      <c r="L2980" t="s">
        <v>6157</v>
      </c>
      <c r="M2980" t="s">
        <v>3988</v>
      </c>
      <c r="N2980" t="s">
        <v>289</v>
      </c>
      <c r="O2980" t="s">
        <v>6987</v>
      </c>
      <c r="P2980" t="s">
        <v>3968</v>
      </c>
      <c r="Q2980" t="s">
        <v>4403</v>
      </c>
      <c r="R2980" t="s">
        <v>6989</v>
      </c>
      <c r="S2980" t="s">
        <v>4353</v>
      </c>
      <c r="T2980" t="s">
        <v>4353</v>
      </c>
      <c r="U2980" t="s">
        <v>6157</v>
      </c>
      <c r="X2980" t="s">
        <v>6157</v>
      </c>
      <c r="Y2980" t="s">
        <v>6157</v>
      </c>
      <c r="Z2980" t="s">
        <v>6157</v>
      </c>
      <c r="AA2980" t="s">
        <v>245</v>
      </c>
      <c r="AB2980" t="s">
        <v>6157</v>
      </c>
      <c r="AC2980" t="s">
        <v>6157</v>
      </c>
      <c r="AD2980" t="s">
        <v>4027</v>
      </c>
      <c r="AE2980" t="s">
        <v>4353</v>
      </c>
      <c r="AF2980" t="s">
        <v>6898</v>
      </c>
      <c r="AG2980" t="s">
        <v>1393</v>
      </c>
      <c r="AH2980" t="s">
        <v>254</v>
      </c>
      <c r="AI2980" t="s">
        <v>6157</v>
      </c>
      <c r="AJ2980" t="s">
        <v>6458</v>
      </c>
      <c r="AK2980" t="s">
        <v>4904</v>
      </c>
      <c r="AL2980" t="s">
        <v>4903</v>
      </c>
      <c r="AM2980" t="s">
        <v>259</v>
      </c>
      <c r="AN2980" t="s">
        <v>4353</v>
      </c>
      <c r="AO2980" s="29">
        <v>88</v>
      </c>
      <c r="AP2980">
        <v>-5.1435199999999996</v>
      </c>
      <c r="AQ2980">
        <v>145.06815599999999</v>
      </c>
      <c r="AR2980" t="s">
        <v>289</v>
      </c>
      <c r="AS2980">
        <v>15</v>
      </c>
      <c r="AT2980" t="s">
        <v>4353</v>
      </c>
      <c r="AU2980" t="s">
        <v>7017</v>
      </c>
      <c r="AV2980" t="s">
        <v>4353</v>
      </c>
      <c r="AW2980">
        <v>7</v>
      </c>
      <c r="AX2980" t="s">
        <v>6157</v>
      </c>
      <c r="AY2980">
        <f>1950-9500</f>
        <v>-7550</v>
      </c>
      <c r="AZ2980">
        <f>1950-10200</f>
        <v>-8250</v>
      </c>
      <c r="BA2980" t="s">
        <v>290</v>
      </c>
      <c r="BB2980" t="s">
        <v>6469</v>
      </c>
      <c r="BC2980" t="s">
        <v>6157</v>
      </c>
      <c r="BH2980" t="s">
        <v>294</v>
      </c>
      <c r="BI2980" t="s">
        <v>7198</v>
      </c>
      <c r="BJ2980" t="s">
        <v>4166</v>
      </c>
      <c r="BK2980" t="s">
        <v>4167</v>
      </c>
      <c r="BL2980">
        <v>2017</v>
      </c>
      <c r="BM2980"/>
      <c r="BN2980"/>
      <c r="BO2980"/>
      <c r="BP2980"/>
      <c r="BY2980"/>
      <c r="CF2980">
        <v>1</v>
      </c>
      <c r="CG2980" t="s">
        <v>7199</v>
      </c>
      <c r="CH2980" t="s">
        <v>7200</v>
      </c>
      <c r="CI2980">
        <v>-10.6</v>
      </c>
      <c r="CK2980">
        <v>-6.4</v>
      </c>
    </row>
    <row r="2981" spans="1:89" ht="16" customHeight="1">
      <c r="A2981">
        <v>2980</v>
      </c>
      <c r="B2981" t="s">
        <v>7107</v>
      </c>
      <c r="C2981" s="2">
        <v>44970</v>
      </c>
      <c r="E2981" t="s">
        <v>3175</v>
      </c>
      <c r="G2981" t="s">
        <v>3941</v>
      </c>
      <c r="H2981" t="s">
        <v>6157</v>
      </c>
      <c r="I2981" t="s">
        <v>4594</v>
      </c>
      <c r="J2981" t="s">
        <v>4887</v>
      </c>
      <c r="K2981" t="s">
        <v>4895</v>
      </c>
      <c r="L2981" t="s">
        <v>6157</v>
      </c>
      <c r="M2981" t="s">
        <v>3988</v>
      </c>
      <c r="N2981" t="s">
        <v>289</v>
      </c>
      <c r="O2981" t="s">
        <v>6987</v>
      </c>
      <c r="P2981" t="s">
        <v>3968</v>
      </c>
      <c r="Q2981" t="s">
        <v>4403</v>
      </c>
      <c r="R2981" t="s">
        <v>6989</v>
      </c>
      <c r="S2981" t="s">
        <v>4353</v>
      </c>
      <c r="T2981" t="s">
        <v>4353</v>
      </c>
      <c r="U2981" t="s">
        <v>6157</v>
      </c>
      <c r="X2981" t="s">
        <v>6157</v>
      </c>
      <c r="Y2981" t="s">
        <v>6157</v>
      </c>
      <c r="Z2981" t="s">
        <v>6157</v>
      </c>
      <c r="AA2981" t="s">
        <v>245</v>
      </c>
      <c r="AB2981" t="s">
        <v>6157</v>
      </c>
      <c r="AC2981" t="s">
        <v>6157</v>
      </c>
      <c r="AD2981" t="s">
        <v>4033</v>
      </c>
      <c r="AE2981" t="s">
        <v>4353</v>
      </c>
      <c r="AF2981" t="s">
        <v>6898</v>
      </c>
      <c r="AG2981" t="s">
        <v>4010</v>
      </c>
      <c r="AH2981" t="s">
        <v>4018</v>
      </c>
      <c r="AI2981" t="s">
        <v>6157</v>
      </c>
      <c r="AJ2981" t="s">
        <v>6458</v>
      </c>
      <c r="AK2981" t="s">
        <v>4904</v>
      </c>
      <c r="AL2981" t="s">
        <v>4903</v>
      </c>
      <c r="AM2981" t="s">
        <v>259</v>
      </c>
      <c r="AN2981" t="s">
        <v>4353</v>
      </c>
      <c r="AO2981" s="29">
        <v>88</v>
      </c>
      <c r="AP2981">
        <v>-5.1435199999999996</v>
      </c>
      <c r="AQ2981">
        <v>145.06815599999999</v>
      </c>
      <c r="AR2981" t="s">
        <v>289</v>
      </c>
      <c r="AS2981">
        <v>15</v>
      </c>
      <c r="AT2981" t="s">
        <v>4353</v>
      </c>
      <c r="AU2981" t="s">
        <v>7017</v>
      </c>
      <c r="AV2981" t="s">
        <v>4353</v>
      </c>
      <c r="AW2981">
        <v>12</v>
      </c>
      <c r="AX2981" t="s">
        <v>6157</v>
      </c>
      <c r="AY2981">
        <f>1950-11700</f>
        <v>-9750</v>
      </c>
      <c r="AZ2981">
        <f>1950-12400</f>
        <v>-10450</v>
      </c>
      <c r="BA2981" t="s">
        <v>290</v>
      </c>
      <c r="BB2981" t="s">
        <v>6469</v>
      </c>
      <c r="BC2981" t="s">
        <v>6157</v>
      </c>
      <c r="BH2981" t="s">
        <v>4810</v>
      </c>
      <c r="BI2981" t="s">
        <v>7198</v>
      </c>
      <c r="BJ2981" t="s">
        <v>4166</v>
      </c>
      <c r="BK2981" t="s">
        <v>4167</v>
      </c>
      <c r="BL2981">
        <v>2017</v>
      </c>
      <c r="BM2981"/>
      <c r="BN2981"/>
      <c r="BO2981"/>
      <c r="BP2981"/>
      <c r="BY2981"/>
      <c r="CF2981">
        <v>1</v>
      </c>
      <c r="CG2981" t="s">
        <v>7199</v>
      </c>
      <c r="CH2981" t="s">
        <v>7200</v>
      </c>
      <c r="CI2981">
        <v>-10.3</v>
      </c>
      <c r="CK2981">
        <v>-8.1999999999999993</v>
      </c>
    </row>
    <row r="2982" spans="1:89" ht="16" customHeight="1">
      <c r="A2982">
        <v>2981</v>
      </c>
      <c r="B2982" t="s">
        <v>7107</v>
      </c>
      <c r="C2982" s="2">
        <v>44970</v>
      </c>
      <c r="E2982" t="s">
        <v>3176</v>
      </c>
      <c r="G2982" t="s">
        <v>3941</v>
      </c>
      <c r="H2982" t="s">
        <v>6157</v>
      </c>
      <c r="I2982" t="s">
        <v>4594</v>
      </c>
      <c r="J2982" t="s">
        <v>4887</v>
      </c>
      <c r="K2982" t="s">
        <v>4895</v>
      </c>
      <c r="L2982" t="s">
        <v>6157</v>
      </c>
      <c r="M2982" t="s">
        <v>3988</v>
      </c>
      <c r="N2982" t="s">
        <v>289</v>
      </c>
      <c r="O2982" t="s">
        <v>6987</v>
      </c>
      <c r="P2982" t="s">
        <v>3968</v>
      </c>
      <c r="Q2982" t="s">
        <v>4403</v>
      </c>
      <c r="R2982" t="s">
        <v>6989</v>
      </c>
      <c r="S2982" t="s">
        <v>4353</v>
      </c>
      <c r="T2982" t="s">
        <v>4353</v>
      </c>
      <c r="U2982" t="s">
        <v>6157</v>
      </c>
      <c r="X2982" t="s">
        <v>6157</v>
      </c>
      <c r="Y2982" t="s">
        <v>6157</v>
      </c>
      <c r="Z2982" t="s">
        <v>6157</v>
      </c>
      <c r="AA2982" t="s">
        <v>245</v>
      </c>
      <c r="AB2982" t="s">
        <v>6157</v>
      </c>
      <c r="AC2982" t="s">
        <v>6157</v>
      </c>
      <c r="AD2982" t="s">
        <v>4033</v>
      </c>
      <c r="AE2982" t="s">
        <v>4353</v>
      </c>
      <c r="AF2982" t="s">
        <v>6898</v>
      </c>
      <c r="AG2982" t="s">
        <v>4010</v>
      </c>
      <c r="AH2982" t="s">
        <v>4018</v>
      </c>
      <c r="AI2982" t="s">
        <v>6157</v>
      </c>
      <c r="AJ2982" t="s">
        <v>6458</v>
      </c>
      <c r="AK2982" t="s">
        <v>4904</v>
      </c>
      <c r="AL2982" t="s">
        <v>4903</v>
      </c>
      <c r="AM2982" t="s">
        <v>259</v>
      </c>
      <c r="AN2982" t="s">
        <v>4353</v>
      </c>
      <c r="AO2982" s="29">
        <v>88</v>
      </c>
      <c r="AP2982">
        <v>-5.1435199999999996</v>
      </c>
      <c r="AQ2982">
        <v>145.06815599999999</v>
      </c>
      <c r="AR2982" t="s">
        <v>289</v>
      </c>
      <c r="AS2982">
        <v>15</v>
      </c>
      <c r="AT2982" t="s">
        <v>4353</v>
      </c>
      <c r="AU2982" t="s">
        <v>7017</v>
      </c>
      <c r="AV2982" t="s">
        <v>4353</v>
      </c>
      <c r="AW2982">
        <v>12</v>
      </c>
      <c r="AX2982" t="s">
        <v>6157</v>
      </c>
      <c r="AY2982">
        <f>1950-11700</f>
        <v>-9750</v>
      </c>
      <c r="AZ2982">
        <f>1950-12400</f>
        <v>-10450</v>
      </c>
      <c r="BA2982" t="s">
        <v>290</v>
      </c>
      <c r="BB2982" t="s">
        <v>6469</v>
      </c>
      <c r="BC2982" t="s">
        <v>6157</v>
      </c>
      <c r="BH2982" t="s">
        <v>4810</v>
      </c>
      <c r="BI2982" t="s">
        <v>7198</v>
      </c>
      <c r="BJ2982" t="s">
        <v>4166</v>
      </c>
      <c r="BK2982" t="s">
        <v>4167</v>
      </c>
      <c r="BL2982">
        <v>2017</v>
      </c>
      <c r="BM2982"/>
      <c r="BN2982"/>
      <c r="BO2982"/>
      <c r="BP2982"/>
      <c r="BY2982"/>
      <c r="CF2982">
        <v>1</v>
      </c>
      <c r="CG2982" t="s">
        <v>7199</v>
      </c>
      <c r="CH2982" t="s">
        <v>7200</v>
      </c>
      <c r="CI2982">
        <v>-10.8</v>
      </c>
      <c r="CK2982">
        <v>-10.199999999999999</v>
      </c>
    </row>
    <row r="2983" spans="1:89" ht="16" customHeight="1">
      <c r="A2983">
        <v>2982</v>
      </c>
      <c r="B2983" t="s">
        <v>7107</v>
      </c>
      <c r="C2983" s="2">
        <v>44970</v>
      </c>
      <c r="E2983" t="s">
        <v>3177</v>
      </c>
      <c r="G2983" t="s">
        <v>3941</v>
      </c>
      <c r="H2983" t="s">
        <v>6157</v>
      </c>
      <c r="I2983" t="s">
        <v>4594</v>
      </c>
      <c r="J2983" t="s">
        <v>4887</v>
      </c>
      <c r="K2983" t="s">
        <v>4895</v>
      </c>
      <c r="L2983" t="s">
        <v>6157</v>
      </c>
      <c r="M2983" t="s">
        <v>3988</v>
      </c>
      <c r="N2983" t="s">
        <v>289</v>
      </c>
      <c r="O2983" t="s">
        <v>6987</v>
      </c>
      <c r="P2983" t="s">
        <v>3968</v>
      </c>
      <c r="Q2983" t="s">
        <v>4403</v>
      </c>
      <c r="R2983" t="s">
        <v>6989</v>
      </c>
      <c r="S2983" t="s">
        <v>4353</v>
      </c>
      <c r="T2983" t="s">
        <v>4353</v>
      </c>
      <c r="U2983" t="s">
        <v>6157</v>
      </c>
      <c r="X2983" t="s">
        <v>6157</v>
      </c>
      <c r="Y2983" t="s">
        <v>6157</v>
      </c>
      <c r="Z2983" t="s">
        <v>6157</v>
      </c>
      <c r="AA2983" t="s">
        <v>245</v>
      </c>
      <c r="AB2983" t="s">
        <v>6157</v>
      </c>
      <c r="AC2983" t="s">
        <v>6157</v>
      </c>
      <c r="AD2983" t="s">
        <v>4033</v>
      </c>
      <c r="AE2983" t="s">
        <v>4353</v>
      </c>
      <c r="AF2983" t="s">
        <v>6898</v>
      </c>
      <c r="AG2983" t="s">
        <v>4010</v>
      </c>
      <c r="AH2983" t="s">
        <v>4018</v>
      </c>
      <c r="AI2983" t="s">
        <v>6157</v>
      </c>
      <c r="AJ2983" t="s">
        <v>6458</v>
      </c>
      <c r="AK2983" t="s">
        <v>4904</v>
      </c>
      <c r="AL2983" t="s">
        <v>4903</v>
      </c>
      <c r="AM2983" t="s">
        <v>259</v>
      </c>
      <c r="AN2983" t="s">
        <v>4353</v>
      </c>
      <c r="AO2983" s="29">
        <v>88</v>
      </c>
      <c r="AP2983">
        <v>-5.1435199999999996</v>
      </c>
      <c r="AQ2983">
        <v>145.06815599999999</v>
      </c>
      <c r="AR2983" t="s">
        <v>289</v>
      </c>
      <c r="AS2983">
        <v>15</v>
      </c>
      <c r="AT2983" t="s">
        <v>4353</v>
      </c>
      <c r="AU2983" t="s">
        <v>7017</v>
      </c>
      <c r="AV2983" t="s">
        <v>4353</v>
      </c>
      <c r="AW2983">
        <v>12</v>
      </c>
      <c r="AX2983" t="s">
        <v>6157</v>
      </c>
      <c r="AY2983">
        <f>1950-11700</f>
        <v>-9750</v>
      </c>
      <c r="AZ2983">
        <f>1950-12400</f>
        <v>-10450</v>
      </c>
      <c r="BA2983" t="s">
        <v>290</v>
      </c>
      <c r="BB2983" t="s">
        <v>6469</v>
      </c>
      <c r="BC2983" t="s">
        <v>6157</v>
      </c>
      <c r="BH2983" t="s">
        <v>4810</v>
      </c>
      <c r="BI2983" t="s">
        <v>7198</v>
      </c>
      <c r="BJ2983" t="s">
        <v>4166</v>
      </c>
      <c r="BK2983" t="s">
        <v>4167</v>
      </c>
      <c r="BL2983">
        <v>2017</v>
      </c>
      <c r="BM2983"/>
      <c r="BN2983"/>
      <c r="BO2983"/>
      <c r="BP2983"/>
      <c r="BY2983"/>
      <c r="CF2983">
        <v>1</v>
      </c>
      <c r="CG2983" t="s">
        <v>7199</v>
      </c>
      <c r="CH2983" t="s">
        <v>7200</v>
      </c>
      <c r="CI2983">
        <v>-10.5</v>
      </c>
      <c r="CK2983">
        <v>-8.6</v>
      </c>
    </row>
    <row r="2984" spans="1:89" ht="16" customHeight="1">
      <c r="A2984">
        <v>2983</v>
      </c>
      <c r="B2984" t="s">
        <v>7107</v>
      </c>
      <c r="C2984" s="2">
        <v>44970</v>
      </c>
      <c r="E2984" t="s">
        <v>3178</v>
      </c>
      <c r="G2984" t="s">
        <v>3941</v>
      </c>
      <c r="H2984" t="s">
        <v>6157</v>
      </c>
      <c r="I2984" t="s">
        <v>4594</v>
      </c>
      <c r="J2984" t="s">
        <v>4887</v>
      </c>
      <c r="K2984" t="s">
        <v>4895</v>
      </c>
      <c r="L2984" t="s">
        <v>6157</v>
      </c>
      <c r="M2984" t="s">
        <v>3988</v>
      </c>
      <c r="N2984" t="s">
        <v>289</v>
      </c>
      <c r="O2984" t="s">
        <v>6987</v>
      </c>
      <c r="P2984" t="s">
        <v>3968</v>
      </c>
      <c r="Q2984" t="s">
        <v>4403</v>
      </c>
      <c r="R2984" t="s">
        <v>6989</v>
      </c>
      <c r="S2984" t="s">
        <v>4353</v>
      </c>
      <c r="T2984" t="s">
        <v>4353</v>
      </c>
      <c r="U2984" t="s">
        <v>6157</v>
      </c>
      <c r="X2984" t="s">
        <v>6157</v>
      </c>
      <c r="Y2984" t="s">
        <v>6157</v>
      </c>
      <c r="Z2984" t="s">
        <v>6157</v>
      </c>
      <c r="AA2984" t="s">
        <v>245</v>
      </c>
      <c r="AB2984" t="s">
        <v>6157</v>
      </c>
      <c r="AC2984" t="s">
        <v>6157</v>
      </c>
      <c r="AD2984" t="s">
        <v>4033</v>
      </c>
      <c r="AE2984" t="s">
        <v>4353</v>
      </c>
      <c r="AF2984" t="s">
        <v>6898</v>
      </c>
      <c r="AG2984" t="s">
        <v>4010</v>
      </c>
      <c r="AH2984" t="s">
        <v>4018</v>
      </c>
      <c r="AI2984" t="s">
        <v>6157</v>
      </c>
      <c r="AJ2984" t="s">
        <v>6458</v>
      </c>
      <c r="AK2984" t="s">
        <v>4904</v>
      </c>
      <c r="AL2984" t="s">
        <v>4903</v>
      </c>
      <c r="AM2984" t="s">
        <v>259</v>
      </c>
      <c r="AN2984" t="s">
        <v>4353</v>
      </c>
      <c r="AO2984" s="29">
        <v>88</v>
      </c>
      <c r="AP2984">
        <v>-5.1435199999999996</v>
      </c>
      <c r="AQ2984">
        <v>145.06815599999999</v>
      </c>
      <c r="AR2984" t="s">
        <v>289</v>
      </c>
      <c r="AS2984">
        <v>15</v>
      </c>
      <c r="AT2984" t="s">
        <v>4353</v>
      </c>
      <c r="AU2984" t="s">
        <v>7017</v>
      </c>
      <c r="AV2984" t="s">
        <v>4353</v>
      </c>
      <c r="AW2984">
        <v>12</v>
      </c>
      <c r="AX2984" t="s">
        <v>6157</v>
      </c>
      <c r="AY2984">
        <f>1950-11700</f>
        <v>-9750</v>
      </c>
      <c r="AZ2984">
        <f>1950-12400</f>
        <v>-10450</v>
      </c>
      <c r="BA2984" t="s">
        <v>290</v>
      </c>
      <c r="BB2984" t="s">
        <v>6469</v>
      </c>
      <c r="BC2984" t="s">
        <v>6157</v>
      </c>
      <c r="BH2984" t="s">
        <v>4810</v>
      </c>
      <c r="BI2984" t="s">
        <v>7198</v>
      </c>
      <c r="BJ2984" t="s">
        <v>4166</v>
      </c>
      <c r="BK2984" t="s">
        <v>4167</v>
      </c>
      <c r="BL2984">
        <v>2017</v>
      </c>
      <c r="BM2984"/>
      <c r="BN2984"/>
      <c r="BO2984"/>
      <c r="BP2984"/>
      <c r="BY2984"/>
      <c r="CF2984">
        <v>1</v>
      </c>
      <c r="CG2984" t="s">
        <v>7199</v>
      </c>
      <c r="CH2984" t="s">
        <v>7200</v>
      </c>
      <c r="CI2984">
        <v>-10.6</v>
      </c>
      <c r="CK2984">
        <v>-11.4</v>
      </c>
    </row>
    <row r="2985" spans="1:89" ht="16" customHeight="1">
      <c r="A2985">
        <v>2984</v>
      </c>
      <c r="B2985" t="s">
        <v>7107</v>
      </c>
      <c r="C2985" s="2">
        <v>44970</v>
      </c>
      <c r="E2985" t="s">
        <v>3179</v>
      </c>
      <c r="G2985" t="s">
        <v>3941</v>
      </c>
      <c r="H2985" t="s">
        <v>6157</v>
      </c>
      <c r="I2985" t="s">
        <v>4594</v>
      </c>
      <c r="J2985" t="s">
        <v>4887</v>
      </c>
      <c r="K2985" t="s">
        <v>4895</v>
      </c>
      <c r="L2985" t="s">
        <v>6157</v>
      </c>
      <c r="M2985" t="s">
        <v>3988</v>
      </c>
      <c r="N2985" t="s">
        <v>289</v>
      </c>
      <c r="O2985" t="s">
        <v>6987</v>
      </c>
      <c r="P2985" t="s">
        <v>3968</v>
      </c>
      <c r="Q2985" t="s">
        <v>4403</v>
      </c>
      <c r="R2985" t="s">
        <v>6989</v>
      </c>
      <c r="S2985" t="s">
        <v>4353</v>
      </c>
      <c r="T2985" t="s">
        <v>4353</v>
      </c>
      <c r="U2985" t="s">
        <v>6157</v>
      </c>
      <c r="X2985" t="s">
        <v>6157</v>
      </c>
      <c r="Y2985" t="s">
        <v>6157</v>
      </c>
      <c r="Z2985" t="s">
        <v>6157</v>
      </c>
      <c r="AA2985" t="s">
        <v>245</v>
      </c>
      <c r="AB2985" t="s">
        <v>6157</v>
      </c>
      <c r="AC2985" t="s">
        <v>6157</v>
      </c>
      <c r="AD2985" t="s">
        <v>4033</v>
      </c>
      <c r="AE2985" t="s">
        <v>4353</v>
      </c>
      <c r="AF2985" t="s">
        <v>6898</v>
      </c>
      <c r="AG2985" t="s">
        <v>4010</v>
      </c>
      <c r="AH2985" t="s">
        <v>4018</v>
      </c>
      <c r="AI2985" t="s">
        <v>6157</v>
      </c>
      <c r="AJ2985" t="s">
        <v>6458</v>
      </c>
      <c r="AK2985" t="s">
        <v>4904</v>
      </c>
      <c r="AL2985" t="s">
        <v>4903</v>
      </c>
      <c r="AM2985" t="s">
        <v>259</v>
      </c>
      <c r="AN2985" t="s">
        <v>4353</v>
      </c>
      <c r="AO2985" s="29">
        <v>88</v>
      </c>
      <c r="AP2985">
        <v>-5.1435199999999996</v>
      </c>
      <c r="AQ2985">
        <v>145.06815599999999</v>
      </c>
      <c r="AR2985" t="s">
        <v>289</v>
      </c>
      <c r="AS2985">
        <v>15</v>
      </c>
      <c r="AT2985" t="s">
        <v>4353</v>
      </c>
      <c r="AU2985" t="s">
        <v>7017</v>
      </c>
      <c r="AV2985" t="s">
        <v>4353</v>
      </c>
      <c r="AW2985">
        <v>12</v>
      </c>
      <c r="AX2985" t="s">
        <v>6157</v>
      </c>
      <c r="AY2985">
        <f>1950-11700</f>
        <v>-9750</v>
      </c>
      <c r="AZ2985">
        <f>1950-12400</f>
        <v>-10450</v>
      </c>
      <c r="BA2985" t="s">
        <v>290</v>
      </c>
      <c r="BB2985" t="s">
        <v>6469</v>
      </c>
      <c r="BC2985" t="s">
        <v>6157</v>
      </c>
      <c r="BH2985" t="s">
        <v>4810</v>
      </c>
      <c r="BI2985" t="s">
        <v>7198</v>
      </c>
      <c r="BJ2985" t="s">
        <v>4166</v>
      </c>
      <c r="BK2985" t="s">
        <v>4167</v>
      </c>
      <c r="BL2985">
        <v>2017</v>
      </c>
      <c r="BM2985"/>
      <c r="BN2985"/>
      <c r="BO2985"/>
      <c r="BP2985"/>
      <c r="BY2985"/>
      <c r="CF2985">
        <v>1</v>
      </c>
      <c r="CG2985" t="s">
        <v>7199</v>
      </c>
      <c r="CH2985" t="s">
        <v>7200</v>
      </c>
      <c r="CI2985">
        <v>-10.9</v>
      </c>
      <c r="CK2985">
        <v>-10</v>
      </c>
    </row>
    <row r="2986" spans="1:89" ht="16" customHeight="1">
      <c r="A2986">
        <v>2985</v>
      </c>
      <c r="B2986" t="s">
        <v>7107</v>
      </c>
      <c r="C2986" s="2">
        <v>44970</v>
      </c>
      <c r="E2986" t="s">
        <v>3180</v>
      </c>
      <c r="G2986" t="s">
        <v>3941</v>
      </c>
      <c r="H2986" t="s">
        <v>6157</v>
      </c>
      <c r="I2986" t="s">
        <v>4594</v>
      </c>
      <c r="J2986" t="s">
        <v>4887</v>
      </c>
      <c r="K2986" t="s">
        <v>4895</v>
      </c>
      <c r="L2986" t="s">
        <v>6157</v>
      </c>
      <c r="M2986" t="s">
        <v>3988</v>
      </c>
      <c r="N2986" t="s">
        <v>289</v>
      </c>
      <c r="O2986" t="s">
        <v>6987</v>
      </c>
      <c r="P2986" t="s">
        <v>3968</v>
      </c>
      <c r="Q2986" t="s">
        <v>4403</v>
      </c>
      <c r="R2986" t="s">
        <v>6989</v>
      </c>
      <c r="S2986" t="s">
        <v>4353</v>
      </c>
      <c r="T2986" t="s">
        <v>4353</v>
      </c>
      <c r="U2986" t="s">
        <v>6157</v>
      </c>
      <c r="X2986" t="s">
        <v>6157</v>
      </c>
      <c r="Y2986" t="s">
        <v>6157</v>
      </c>
      <c r="Z2986" t="s">
        <v>6157</v>
      </c>
      <c r="AA2986" t="s">
        <v>245</v>
      </c>
      <c r="AB2986" t="s">
        <v>6157</v>
      </c>
      <c r="AC2986" t="s">
        <v>6157</v>
      </c>
      <c r="AD2986" t="s">
        <v>4027</v>
      </c>
      <c r="AE2986" t="s">
        <v>4353</v>
      </c>
      <c r="AF2986" t="s">
        <v>6898</v>
      </c>
      <c r="AG2986" t="s">
        <v>1393</v>
      </c>
      <c r="AH2986" t="s">
        <v>254</v>
      </c>
      <c r="AI2986" t="s">
        <v>6157</v>
      </c>
      <c r="AJ2986" t="s">
        <v>6458</v>
      </c>
      <c r="AK2986" t="s">
        <v>4904</v>
      </c>
      <c r="AL2986" t="s">
        <v>4903</v>
      </c>
      <c r="AM2986" t="s">
        <v>259</v>
      </c>
      <c r="AN2986" t="s">
        <v>4353</v>
      </c>
      <c r="AO2986" s="29">
        <v>88</v>
      </c>
      <c r="AP2986">
        <v>-5.1435199999999996</v>
      </c>
      <c r="AQ2986">
        <v>145.06815599999999</v>
      </c>
      <c r="AR2986" t="s">
        <v>289</v>
      </c>
      <c r="AS2986">
        <v>15</v>
      </c>
      <c r="AT2986" t="s">
        <v>4353</v>
      </c>
      <c r="AU2986" t="s">
        <v>7017</v>
      </c>
      <c r="AV2986" t="s">
        <v>4353</v>
      </c>
      <c r="AW2986" t="s">
        <v>961</v>
      </c>
      <c r="AX2986" t="s">
        <v>6157</v>
      </c>
      <c r="AY2986">
        <v>1950</v>
      </c>
      <c r="AZ2986">
        <f>1950-300</f>
        <v>1650</v>
      </c>
      <c r="BA2986" t="s">
        <v>290</v>
      </c>
      <c r="BB2986" t="s">
        <v>6469</v>
      </c>
      <c r="BC2986" t="s">
        <v>6157</v>
      </c>
      <c r="BH2986" t="s">
        <v>4846</v>
      </c>
      <c r="BI2986" t="s">
        <v>7198</v>
      </c>
      <c r="BJ2986" t="s">
        <v>4166</v>
      </c>
      <c r="BK2986" t="s">
        <v>4167</v>
      </c>
      <c r="BL2986">
        <v>2017</v>
      </c>
      <c r="BM2986"/>
      <c r="BN2986"/>
      <c r="BO2986"/>
      <c r="BP2986"/>
      <c r="BY2986"/>
      <c r="CF2986">
        <v>1</v>
      </c>
      <c r="CG2986" t="s">
        <v>7199</v>
      </c>
      <c r="CH2986" t="s">
        <v>7200</v>
      </c>
      <c r="CI2986">
        <v>-9.9</v>
      </c>
      <c r="CK2986">
        <v>-7.5</v>
      </c>
    </row>
    <row r="2987" spans="1:89" ht="16" customHeight="1">
      <c r="A2987">
        <v>2986</v>
      </c>
      <c r="B2987" t="s">
        <v>7107</v>
      </c>
      <c r="C2987" s="2">
        <v>44970</v>
      </c>
      <c r="E2987" t="s">
        <v>3181</v>
      </c>
      <c r="G2987" t="s">
        <v>3941</v>
      </c>
      <c r="H2987" t="s">
        <v>6157</v>
      </c>
      <c r="I2987" t="s">
        <v>4594</v>
      </c>
      <c r="J2987" t="s">
        <v>4887</v>
      </c>
      <c r="K2987" t="s">
        <v>4895</v>
      </c>
      <c r="L2987" t="s">
        <v>6157</v>
      </c>
      <c r="M2987" t="s">
        <v>3988</v>
      </c>
      <c r="N2987" t="s">
        <v>289</v>
      </c>
      <c r="O2987" t="s">
        <v>6987</v>
      </c>
      <c r="P2987" t="s">
        <v>3968</v>
      </c>
      <c r="Q2987" t="s">
        <v>4403</v>
      </c>
      <c r="R2987" t="s">
        <v>6989</v>
      </c>
      <c r="S2987" t="s">
        <v>4353</v>
      </c>
      <c r="T2987" t="s">
        <v>4353</v>
      </c>
      <c r="U2987" t="s">
        <v>6157</v>
      </c>
      <c r="X2987" t="s">
        <v>6157</v>
      </c>
      <c r="Y2987" t="s">
        <v>6157</v>
      </c>
      <c r="Z2987" t="s">
        <v>6157</v>
      </c>
      <c r="AA2987" t="s">
        <v>245</v>
      </c>
      <c r="AB2987" t="s">
        <v>6157</v>
      </c>
      <c r="AC2987" t="s">
        <v>6157</v>
      </c>
      <c r="AD2987" t="s">
        <v>4027</v>
      </c>
      <c r="AE2987" t="s">
        <v>4353</v>
      </c>
      <c r="AF2987" t="s">
        <v>6898</v>
      </c>
      <c r="AG2987" t="s">
        <v>1393</v>
      </c>
      <c r="AH2987" t="s">
        <v>254</v>
      </c>
      <c r="AI2987" t="s">
        <v>6157</v>
      </c>
      <c r="AJ2987" t="s">
        <v>6458</v>
      </c>
      <c r="AK2987" t="s">
        <v>4904</v>
      </c>
      <c r="AL2987" t="s">
        <v>4903</v>
      </c>
      <c r="AM2987" t="s">
        <v>259</v>
      </c>
      <c r="AN2987" t="s">
        <v>4353</v>
      </c>
      <c r="AO2987" s="29">
        <v>88</v>
      </c>
      <c r="AP2987">
        <v>-5.1435199999999996</v>
      </c>
      <c r="AQ2987">
        <v>145.06815599999999</v>
      </c>
      <c r="AR2987" t="s">
        <v>289</v>
      </c>
      <c r="AS2987">
        <v>15</v>
      </c>
      <c r="AT2987" t="s">
        <v>4353</v>
      </c>
      <c r="AU2987" t="s">
        <v>7017</v>
      </c>
      <c r="AV2987" t="s">
        <v>4353</v>
      </c>
      <c r="AW2987" t="s">
        <v>961</v>
      </c>
      <c r="AX2987" t="s">
        <v>6157</v>
      </c>
      <c r="AY2987">
        <v>1950</v>
      </c>
      <c r="AZ2987">
        <f>1950-300</f>
        <v>1650</v>
      </c>
      <c r="BA2987" t="s">
        <v>290</v>
      </c>
      <c r="BB2987" t="s">
        <v>6469</v>
      </c>
      <c r="BC2987" t="s">
        <v>6157</v>
      </c>
      <c r="BH2987" t="s">
        <v>4846</v>
      </c>
      <c r="BI2987" t="s">
        <v>7198</v>
      </c>
      <c r="BJ2987" t="s">
        <v>4166</v>
      </c>
      <c r="BK2987" t="s">
        <v>4167</v>
      </c>
      <c r="BL2987">
        <v>2017</v>
      </c>
      <c r="BM2987"/>
      <c r="BN2987"/>
      <c r="BO2987"/>
      <c r="BP2987"/>
      <c r="BY2987"/>
      <c r="CF2987">
        <v>1</v>
      </c>
      <c r="CG2987" t="s">
        <v>7199</v>
      </c>
      <c r="CH2987" t="s">
        <v>7200</v>
      </c>
      <c r="CI2987">
        <v>-11.1</v>
      </c>
      <c r="CK2987">
        <v>-9.5</v>
      </c>
    </row>
    <row r="2988" spans="1:89" ht="16" customHeight="1">
      <c r="A2988">
        <v>2987</v>
      </c>
      <c r="B2988" t="s">
        <v>7107</v>
      </c>
      <c r="C2988" s="2">
        <v>44970</v>
      </c>
      <c r="E2988" t="s">
        <v>3182</v>
      </c>
      <c r="G2988" t="s">
        <v>3941</v>
      </c>
      <c r="H2988" t="s">
        <v>6157</v>
      </c>
      <c r="I2988" t="s">
        <v>4594</v>
      </c>
      <c r="J2988" t="s">
        <v>4887</v>
      </c>
      <c r="K2988" t="s">
        <v>4895</v>
      </c>
      <c r="L2988" t="s">
        <v>6157</v>
      </c>
      <c r="M2988" t="s">
        <v>3988</v>
      </c>
      <c r="N2988" t="s">
        <v>289</v>
      </c>
      <c r="O2988" t="s">
        <v>6987</v>
      </c>
      <c r="P2988" t="s">
        <v>3968</v>
      </c>
      <c r="Q2988" t="s">
        <v>4403</v>
      </c>
      <c r="R2988" t="s">
        <v>6989</v>
      </c>
      <c r="S2988" t="s">
        <v>4353</v>
      </c>
      <c r="T2988" t="s">
        <v>4353</v>
      </c>
      <c r="U2988" t="s">
        <v>6157</v>
      </c>
      <c r="X2988" t="s">
        <v>6157</v>
      </c>
      <c r="Y2988" t="s">
        <v>6157</v>
      </c>
      <c r="Z2988" t="s">
        <v>6157</v>
      </c>
      <c r="AA2988" t="s">
        <v>245</v>
      </c>
      <c r="AB2988" t="s">
        <v>6157</v>
      </c>
      <c r="AC2988" t="s">
        <v>6157</v>
      </c>
      <c r="AD2988" t="s">
        <v>4030</v>
      </c>
      <c r="AE2988" t="s">
        <v>4353</v>
      </c>
      <c r="AF2988" t="s">
        <v>6898</v>
      </c>
      <c r="AG2988" t="s">
        <v>1393</v>
      </c>
      <c r="AH2988" t="s">
        <v>4018</v>
      </c>
      <c r="AI2988" t="s">
        <v>6157</v>
      </c>
      <c r="AJ2988" t="s">
        <v>6458</v>
      </c>
      <c r="AK2988" t="s">
        <v>4904</v>
      </c>
      <c r="AL2988" t="s">
        <v>4903</v>
      </c>
      <c r="AM2988" t="s">
        <v>259</v>
      </c>
      <c r="AN2988" t="s">
        <v>4353</v>
      </c>
      <c r="AO2988" s="29">
        <v>88</v>
      </c>
      <c r="AP2988">
        <v>-5.1435199999999996</v>
      </c>
      <c r="AQ2988">
        <v>145.06815599999999</v>
      </c>
      <c r="AR2988" t="s">
        <v>289</v>
      </c>
      <c r="AS2988">
        <v>15</v>
      </c>
      <c r="AT2988" t="s">
        <v>4353</v>
      </c>
      <c r="AU2988" t="s">
        <v>7017</v>
      </c>
      <c r="AV2988" t="s">
        <v>4353</v>
      </c>
      <c r="AW2988" t="s">
        <v>961</v>
      </c>
      <c r="AX2988" t="s">
        <v>6157</v>
      </c>
      <c r="AY2988">
        <v>1950</v>
      </c>
      <c r="AZ2988">
        <f>1950-300</f>
        <v>1650</v>
      </c>
      <c r="BA2988" t="s">
        <v>290</v>
      </c>
      <c r="BB2988" t="s">
        <v>6469</v>
      </c>
      <c r="BC2988" t="s">
        <v>6157</v>
      </c>
      <c r="BH2988" t="s">
        <v>4846</v>
      </c>
      <c r="BI2988" t="s">
        <v>7198</v>
      </c>
      <c r="BJ2988" t="s">
        <v>4166</v>
      </c>
      <c r="BK2988" t="s">
        <v>4167</v>
      </c>
      <c r="BL2988">
        <v>2017</v>
      </c>
      <c r="BM2988"/>
      <c r="BN2988"/>
      <c r="BO2988"/>
      <c r="BP2988"/>
      <c r="BY2988"/>
      <c r="CF2988">
        <v>1</v>
      </c>
      <c r="CG2988" t="s">
        <v>7199</v>
      </c>
      <c r="CH2988" t="s">
        <v>7200</v>
      </c>
      <c r="CI2988">
        <v>-10</v>
      </c>
      <c r="CK2988">
        <v>-7</v>
      </c>
    </row>
    <row r="2989" spans="1:89" ht="16" customHeight="1">
      <c r="A2989">
        <v>2988</v>
      </c>
      <c r="B2989" t="s">
        <v>7107</v>
      </c>
      <c r="C2989" s="2">
        <v>44970</v>
      </c>
      <c r="E2989" t="s">
        <v>3183</v>
      </c>
      <c r="G2989" t="s">
        <v>3941</v>
      </c>
      <c r="H2989" t="s">
        <v>6157</v>
      </c>
      <c r="I2989" t="s">
        <v>4594</v>
      </c>
      <c r="J2989" t="s">
        <v>4887</v>
      </c>
      <c r="K2989" t="s">
        <v>4895</v>
      </c>
      <c r="L2989" t="s">
        <v>6157</v>
      </c>
      <c r="M2989" t="s">
        <v>3988</v>
      </c>
      <c r="N2989" t="s">
        <v>289</v>
      </c>
      <c r="O2989" t="s">
        <v>6987</v>
      </c>
      <c r="P2989" t="s">
        <v>3968</v>
      </c>
      <c r="Q2989" t="s">
        <v>4403</v>
      </c>
      <c r="R2989" t="s">
        <v>6989</v>
      </c>
      <c r="S2989" t="s">
        <v>4353</v>
      </c>
      <c r="T2989" t="s">
        <v>4353</v>
      </c>
      <c r="U2989" t="s">
        <v>6157</v>
      </c>
      <c r="X2989" t="s">
        <v>6157</v>
      </c>
      <c r="Y2989" t="s">
        <v>6157</v>
      </c>
      <c r="Z2989" t="s">
        <v>6157</v>
      </c>
      <c r="AA2989" t="s">
        <v>245</v>
      </c>
      <c r="AB2989" t="s">
        <v>6157</v>
      </c>
      <c r="AC2989" t="s">
        <v>6157</v>
      </c>
      <c r="AD2989" t="s">
        <v>4030</v>
      </c>
      <c r="AE2989" t="s">
        <v>4353</v>
      </c>
      <c r="AF2989" t="s">
        <v>6898</v>
      </c>
      <c r="AG2989" t="s">
        <v>1393</v>
      </c>
      <c r="AH2989" t="s">
        <v>4018</v>
      </c>
      <c r="AI2989" t="s">
        <v>6157</v>
      </c>
      <c r="AJ2989" t="s">
        <v>6458</v>
      </c>
      <c r="AK2989" t="s">
        <v>4904</v>
      </c>
      <c r="AL2989" t="s">
        <v>4903</v>
      </c>
      <c r="AM2989" t="s">
        <v>259</v>
      </c>
      <c r="AN2989" t="s">
        <v>4353</v>
      </c>
      <c r="AO2989" s="29">
        <v>88</v>
      </c>
      <c r="AP2989">
        <v>-5.1435199999999996</v>
      </c>
      <c r="AQ2989">
        <v>145.06815599999999</v>
      </c>
      <c r="AR2989" t="s">
        <v>289</v>
      </c>
      <c r="AS2989">
        <v>15</v>
      </c>
      <c r="AT2989" t="s">
        <v>4353</v>
      </c>
      <c r="AU2989" t="s">
        <v>7017</v>
      </c>
      <c r="AV2989" t="s">
        <v>4353</v>
      </c>
      <c r="AW2989" t="s">
        <v>961</v>
      </c>
      <c r="AX2989" t="s">
        <v>6157</v>
      </c>
      <c r="AY2989">
        <v>1950</v>
      </c>
      <c r="AZ2989">
        <f>1950-300</f>
        <v>1650</v>
      </c>
      <c r="BA2989" t="s">
        <v>290</v>
      </c>
      <c r="BB2989" t="s">
        <v>6469</v>
      </c>
      <c r="BC2989" t="s">
        <v>6157</v>
      </c>
      <c r="BH2989" t="s">
        <v>4846</v>
      </c>
      <c r="BI2989" t="s">
        <v>7198</v>
      </c>
      <c r="BJ2989" t="s">
        <v>4166</v>
      </c>
      <c r="BK2989" t="s">
        <v>4167</v>
      </c>
      <c r="BL2989">
        <v>2017</v>
      </c>
      <c r="BM2989"/>
      <c r="BN2989"/>
      <c r="BO2989"/>
      <c r="BP2989"/>
      <c r="BY2989"/>
      <c r="CF2989">
        <v>1</v>
      </c>
      <c r="CG2989" t="s">
        <v>7199</v>
      </c>
      <c r="CH2989" t="s">
        <v>7200</v>
      </c>
      <c r="CI2989">
        <v>-10.5</v>
      </c>
      <c r="CK2989">
        <v>-8.8000000000000007</v>
      </c>
    </row>
    <row r="2990" spans="1:89" ht="16" customHeight="1">
      <c r="A2990">
        <v>2989</v>
      </c>
      <c r="B2990" t="s">
        <v>7107</v>
      </c>
      <c r="C2990" s="2">
        <v>44970</v>
      </c>
      <c r="E2990" t="s">
        <v>3184</v>
      </c>
      <c r="G2990" t="s">
        <v>3941</v>
      </c>
      <c r="H2990" t="s">
        <v>6157</v>
      </c>
      <c r="I2990" t="s">
        <v>4594</v>
      </c>
      <c r="J2990" t="s">
        <v>4887</v>
      </c>
      <c r="K2990" t="s">
        <v>4895</v>
      </c>
      <c r="L2990" t="s">
        <v>6157</v>
      </c>
      <c r="M2990" t="s">
        <v>3988</v>
      </c>
      <c r="N2990" t="s">
        <v>289</v>
      </c>
      <c r="O2990" t="s">
        <v>6987</v>
      </c>
      <c r="P2990" t="s">
        <v>3968</v>
      </c>
      <c r="Q2990" t="s">
        <v>4403</v>
      </c>
      <c r="R2990" t="s">
        <v>6989</v>
      </c>
      <c r="S2990" t="s">
        <v>4353</v>
      </c>
      <c r="T2990" t="s">
        <v>4353</v>
      </c>
      <c r="U2990" t="s">
        <v>6157</v>
      </c>
      <c r="X2990" t="s">
        <v>6157</v>
      </c>
      <c r="Y2990" t="s">
        <v>6157</v>
      </c>
      <c r="Z2990" t="s">
        <v>6157</v>
      </c>
      <c r="AA2990" t="s">
        <v>245</v>
      </c>
      <c r="AB2990" t="s">
        <v>6157</v>
      </c>
      <c r="AC2990" t="s">
        <v>6157</v>
      </c>
      <c r="AD2990" t="s">
        <v>4027</v>
      </c>
      <c r="AE2990" t="s">
        <v>4353</v>
      </c>
      <c r="AF2990" t="s">
        <v>6898</v>
      </c>
      <c r="AG2990" t="s">
        <v>1393</v>
      </c>
      <c r="AH2990" t="s">
        <v>254</v>
      </c>
      <c r="AI2990" t="s">
        <v>6157</v>
      </c>
      <c r="AJ2990" t="s">
        <v>6458</v>
      </c>
      <c r="AK2990" t="s">
        <v>4904</v>
      </c>
      <c r="AL2990" t="s">
        <v>4903</v>
      </c>
      <c r="AM2990" t="s">
        <v>259</v>
      </c>
      <c r="AN2990" t="s">
        <v>4353</v>
      </c>
      <c r="AO2990" s="29">
        <v>88</v>
      </c>
      <c r="AP2990">
        <v>-5.1435199999999996</v>
      </c>
      <c r="AQ2990">
        <v>145.06815599999999</v>
      </c>
      <c r="AR2990" t="s">
        <v>289</v>
      </c>
      <c r="AS2990">
        <v>15</v>
      </c>
      <c r="AT2990" t="s">
        <v>4353</v>
      </c>
      <c r="AU2990" t="s">
        <v>7017</v>
      </c>
      <c r="AV2990" t="s">
        <v>4353</v>
      </c>
      <c r="AW2990" t="s">
        <v>961</v>
      </c>
      <c r="AX2990" t="s">
        <v>6157</v>
      </c>
      <c r="AY2990">
        <v>1950</v>
      </c>
      <c r="AZ2990">
        <f>1950-300</f>
        <v>1650</v>
      </c>
      <c r="BA2990" t="s">
        <v>290</v>
      </c>
      <c r="BB2990" t="s">
        <v>6469</v>
      </c>
      <c r="BC2990" t="s">
        <v>6157</v>
      </c>
      <c r="BH2990" t="s">
        <v>4846</v>
      </c>
      <c r="BI2990" t="s">
        <v>7198</v>
      </c>
      <c r="BJ2990" t="s">
        <v>4166</v>
      </c>
      <c r="BK2990" t="s">
        <v>4167</v>
      </c>
      <c r="BL2990">
        <v>2017</v>
      </c>
      <c r="BM2990"/>
      <c r="BN2990"/>
      <c r="BO2990"/>
      <c r="BP2990"/>
      <c r="BY2990"/>
      <c r="CF2990">
        <v>1</v>
      </c>
      <c r="CG2990" t="s">
        <v>7199</v>
      </c>
      <c r="CH2990" t="s">
        <v>7200</v>
      </c>
      <c r="CI2990">
        <v>-10.3</v>
      </c>
      <c r="CK2990">
        <v>-7.6</v>
      </c>
    </row>
    <row r="2991" spans="1:89" ht="16" customHeight="1">
      <c r="A2991">
        <v>2990</v>
      </c>
      <c r="B2991" t="s">
        <v>7107</v>
      </c>
      <c r="C2991" s="2">
        <v>44970</v>
      </c>
      <c r="E2991" t="s">
        <v>3185</v>
      </c>
      <c r="G2991" t="s">
        <v>3941</v>
      </c>
      <c r="H2991" t="s">
        <v>6157</v>
      </c>
      <c r="I2991" t="s">
        <v>4594</v>
      </c>
      <c r="J2991" t="s">
        <v>4887</v>
      </c>
      <c r="K2991" t="s">
        <v>4895</v>
      </c>
      <c r="L2991" t="s">
        <v>6157</v>
      </c>
      <c r="M2991" t="s">
        <v>3988</v>
      </c>
      <c r="N2991" t="s">
        <v>289</v>
      </c>
      <c r="O2991" t="s">
        <v>6987</v>
      </c>
      <c r="P2991" t="s">
        <v>3968</v>
      </c>
      <c r="Q2991" t="s">
        <v>4403</v>
      </c>
      <c r="R2991" t="s">
        <v>6989</v>
      </c>
      <c r="S2991" t="s">
        <v>4353</v>
      </c>
      <c r="T2991" t="s">
        <v>4353</v>
      </c>
      <c r="U2991" t="s">
        <v>6157</v>
      </c>
      <c r="X2991" t="s">
        <v>6157</v>
      </c>
      <c r="Y2991" t="s">
        <v>6157</v>
      </c>
      <c r="Z2991" t="s">
        <v>6157</v>
      </c>
      <c r="AA2991" t="s">
        <v>245</v>
      </c>
      <c r="AB2991" t="s">
        <v>6157</v>
      </c>
      <c r="AC2991" t="s">
        <v>6157</v>
      </c>
      <c r="AD2991" t="s">
        <v>4030</v>
      </c>
      <c r="AE2991" t="s">
        <v>4353</v>
      </c>
      <c r="AF2991" t="s">
        <v>6898</v>
      </c>
      <c r="AG2991" t="s">
        <v>1393</v>
      </c>
      <c r="AH2991" t="s">
        <v>4018</v>
      </c>
      <c r="AI2991" t="s">
        <v>6157</v>
      </c>
      <c r="AJ2991" t="s">
        <v>6458</v>
      </c>
      <c r="AK2991" t="s">
        <v>4904</v>
      </c>
      <c r="AL2991" t="s">
        <v>4903</v>
      </c>
      <c r="AM2991" t="s">
        <v>259</v>
      </c>
      <c r="AN2991" t="s">
        <v>4353</v>
      </c>
      <c r="AO2991" s="29">
        <v>88</v>
      </c>
      <c r="AP2991">
        <v>-5.1435199999999996</v>
      </c>
      <c r="AQ2991">
        <v>145.06815599999999</v>
      </c>
      <c r="AR2991" t="s">
        <v>289</v>
      </c>
      <c r="AS2991">
        <v>15</v>
      </c>
      <c r="AT2991" t="s">
        <v>4353</v>
      </c>
      <c r="AU2991" t="s">
        <v>7017</v>
      </c>
      <c r="AV2991" t="s">
        <v>4353</v>
      </c>
      <c r="AW2991" t="s">
        <v>4104</v>
      </c>
      <c r="AX2991" t="s">
        <v>6157</v>
      </c>
      <c r="AY2991">
        <f t="shared" ref="AY2991:AY2996" si="6">1950-900</f>
        <v>1050</v>
      </c>
      <c r="AZ2991">
        <f t="shared" ref="AZ2991:AZ2996" si="7">1950-1100</f>
        <v>850</v>
      </c>
      <c r="BA2991" t="s">
        <v>290</v>
      </c>
      <c r="BB2991" t="s">
        <v>6469</v>
      </c>
      <c r="BC2991" t="s">
        <v>6157</v>
      </c>
      <c r="BH2991" t="s">
        <v>293</v>
      </c>
      <c r="BI2991" t="s">
        <v>7198</v>
      </c>
      <c r="BJ2991" t="s">
        <v>4166</v>
      </c>
      <c r="BK2991" t="s">
        <v>4167</v>
      </c>
      <c r="BL2991">
        <v>2017</v>
      </c>
      <c r="BM2991"/>
      <c r="BN2991"/>
      <c r="BO2991"/>
      <c r="BP2991"/>
      <c r="BY2991"/>
      <c r="CF2991">
        <v>1</v>
      </c>
      <c r="CG2991" t="s">
        <v>7199</v>
      </c>
      <c r="CH2991" t="s">
        <v>7200</v>
      </c>
      <c r="CI2991">
        <v>-10.6</v>
      </c>
      <c r="CK2991">
        <v>-8.4</v>
      </c>
    </row>
    <row r="2992" spans="1:89" ht="16" customHeight="1">
      <c r="A2992">
        <v>2991</v>
      </c>
      <c r="B2992" t="s">
        <v>7107</v>
      </c>
      <c r="C2992" s="2">
        <v>44970</v>
      </c>
      <c r="E2992" t="s">
        <v>3186</v>
      </c>
      <c r="G2992" t="s">
        <v>3941</v>
      </c>
      <c r="H2992" t="s">
        <v>6157</v>
      </c>
      <c r="I2992" t="s">
        <v>4594</v>
      </c>
      <c r="J2992" t="s">
        <v>4887</v>
      </c>
      <c r="K2992" t="s">
        <v>4895</v>
      </c>
      <c r="L2992" t="s">
        <v>6157</v>
      </c>
      <c r="M2992" t="s">
        <v>3988</v>
      </c>
      <c r="N2992" t="s">
        <v>289</v>
      </c>
      <c r="O2992" t="s">
        <v>6987</v>
      </c>
      <c r="P2992" t="s">
        <v>3968</v>
      </c>
      <c r="Q2992" t="s">
        <v>4403</v>
      </c>
      <c r="R2992" t="s">
        <v>6989</v>
      </c>
      <c r="S2992" t="s">
        <v>4353</v>
      </c>
      <c r="T2992" t="s">
        <v>4353</v>
      </c>
      <c r="U2992" t="s">
        <v>6157</v>
      </c>
      <c r="X2992" t="s">
        <v>6157</v>
      </c>
      <c r="Y2992" t="s">
        <v>6157</v>
      </c>
      <c r="Z2992" t="s">
        <v>6157</v>
      </c>
      <c r="AA2992" t="s">
        <v>245</v>
      </c>
      <c r="AB2992" t="s">
        <v>6157</v>
      </c>
      <c r="AC2992" t="s">
        <v>6157</v>
      </c>
      <c r="AD2992" t="s">
        <v>4027</v>
      </c>
      <c r="AE2992" t="s">
        <v>4353</v>
      </c>
      <c r="AF2992" t="s">
        <v>6898</v>
      </c>
      <c r="AG2992" t="s">
        <v>1393</v>
      </c>
      <c r="AH2992" t="s">
        <v>254</v>
      </c>
      <c r="AI2992" t="s">
        <v>6157</v>
      </c>
      <c r="AJ2992" t="s">
        <v>6458</v>
      </c>
      <c r="AK2992" t="s">
        <v>4904</v>
      </c>
      <c r="AL2992" t="s">
        <v>4903</v>
      </c>
      <c r="AM2992" t="s">
        <v>259</v>
      </c>
      <c r="AN2992" t="s">
        <v>4353</v>
      </c>
      <c r="AO2992" s="29">
        <v>88</v>
      </c>
      <c r="AP2992">
        <v>-5.1435199999999996</v>
      </c>
      <c r="AQ2992">
        <v>145.06815599999999</v>
      </c>
      <c r="AR2992" t="s">
        <v>289</v>
      </c>
      <c r="AS2992">
        <v>15</v>
      </c>
      <c r="AT2992" t="s">
        <v>4353</v>
      </c>
      <c r="AU2992" t="s">
        <v>7017</v>
      </c>
      <c r="AV2992" t="s">
        <v>4353</v>
      </c>
      <c r="AW2992" t="s">
        <v>4104</v>
      </c>
      <c r="AX2992" t="s">
        <v>6157</v>
      </c>
      <c r="AY2992">
        <f t="shared" si="6"/>
        <v>1050</v>
      </c>
      <c r="AZ2992">
        <f t="shared" si="7"/>
        <v>850</v>
      </c>
      <c r="BA2992" t="s">
        <v>290</v>
      </c>
      <c r="BB2992" t="s">
        <v>6469</v>
      </c>
      <c r="BC2992" t="s">
        <v>6157</v>
      </c>
      <c r="BH2992" t="s">
        <v>293</v>
      </c>
      <c r="BI2992" t="s">
        <v>7198</v>
      </c>
      <c r="BJ2992" t="s">
        <v>4166</v>
      </c>
      <c r="BK2992" t="s">
        <v>4167</v>
      </c>
      <c r="BL2992">
        <v>2017</v>
      </c>
      <c r="BM2992"/>
      <c r="BN2992"/>
      <c r="BO2992"/>
      <c r="BP2992"/>
      <c r="BY2992"/>
      <c r="CF2992">
        <v>1</v>
      </c>
      <c r="CG2992" t="s">
        <v>7199</v>
      </c>
      <c r="CH2992" t="s">
        <v>7200</v>
      </c>
      <c r="CI2992">
        <v>-10.8</v>
      </c>
      <c r="CK2992">
        <v>-8.3000000000000007</v>
      </c>
    </row>
    <row r="2993" spans="1:89" ht="16" customHeight="1">
      <c r="A2993">
        <v>2992</v>
      </c>
      <c r="B2993" t="s">
        <v>7107</v>
      </c>
      <c r="C2993" s="2">
        <v>44970</v>
      </c>
      <c r="E2993" t="s">
        <v>3187</v>
      </c>
      <c r="G2993" t="s">
        <v>3941</v>
      </c>
      <c r="H2993" t="s">
        <v>6157</v>
      </c>
      <c r="I2993" t="s">
        <v>4594</v>
      </c>
      <c r="J2993" t="s">
        <v>4887</v>
      </c>
      <c r="K2993" t="s">
        <v>4895</v>
      </c>
      <c r="L2993" t="s">
        <v>6157</v>
      </c>
      <c r="M2993" t="s">
        <v>3988</v>
      </c>
      <c r="N2993" t="s">
        <v>289</v>
      </c>
      <c r="O2993" t="s">
        <v>6987</v>
      </c>
      <c r="P2993" t="s">
        <v>3968</v>
      </c>
      <c r="Q2993" t="s">
        <v>4403</v>
      </c>
      <c r="R2993" t="s">
        <v>6989</v>
      </c>
      <c r="S2993" t="s">
        <v>4353</v>
      </c>
      <c r="T2993" t="s">
        <v>4353</v>
      </c>
      <c r="U2993" t="s">
        <v>6157</v>
      </c>
      <c r="X2993" t="s">
        <v>6157</v>
      </c>
      <c r="Y2993" t="s">
        <v>6157</v>
      </c>
      <c r="Z2993" t="s">
        <v>6157</v>
      </c>
      <c r="AA2993" t="s">
        <v>245</v>
      </c>
      <c r="AB2993" t="s">
        <v>6157</v>
      </c>
      <c r="AC2993" t="s">
        <v>6157</v>
      </c>
      <c r="AD2993" t="s">
        <v>4030</v>
      </c>
      <c r="AE2993" t="s">
        <v>4353</v>
      </c>
      <c r="AF2993" t="s">
        <v>6898</v>
      </c>
      <c r="AG2993" t="s">
        <v>1393</v>
      </c>
      <c r="AH2993" t="s">
        <v>4018</v>
      </c>
      <c r="AI2993" t="s">
        <v>6157</v>
      </c>
      <c r="AJ2993" t="s">
        <v>6458</v>
      </c>
      <c r="AK2993" t="s">
        <v>4904</v>
      </c>
      <c r="AL2993" t="s">
        <v>4903</v>
      </c>
      <c r="AM2993" t="s">
        <v>259</v>
      </c>
      <c r="AN2993" t="s">
        <v>4353</v>
      </c>
      <c r="AO2993" s="29">
        <v>88</v>
      </c>
      <c r="AP2993">
        <v>-5.1435199999999996</v>
      </c>
      <c r="AQ2993">
        <v>145.06815599999999</v>
      </c>
      <c r="AR2993" t="s">
        <v>289</v>
      </c>
      <c r="AS2993">
        <v>15</v>
      </c>
      <c r="AT2993" t="s">
        <v>4353</v>
      </c>
      <c r="AU2993" t="s">
        <v>7017</v>
      </c>
      <c r="AV2993" t="s">
        <v>4353</v>
      </c>
      <c r="AW2993" t="s">
        <v>4104</v>
      </c>
      <c r="AX2993" t="s">
        <v>6157</v>
      </c>
      <c r="AY2993">
        <f t="shared" si="6"/>
        <v>1050</v>
      </c>
      <c r="AZ2993">
        <f t="shared" si="7"/>
        <v>850</v>
      </c>
      <c r="BA2993" t="s">
        <v>290</v>
      </c>
      <c r="BB2993" t="s">
        <v>6469</v>
      </c>
      <c r="BC2993" t="s">
        <v>6157</v>
      </c>
      <c r="BH2993" t="s">
        <v>293</v>
      </c>
      <c r="BI2993" t="s">
        <v>7198</v>
      </c>
      <c r="BJ2993" t="s">
        <v>4166</v>
      </c>
      <c r="BK2993" t="s">
        <v>4167</v>
      </c>
      <c r="BL2993">
        <v>2017</v>
      </c>
      <c r="BM2993"/>
      <c r="BN2993"/>
      <c r="BO2993"/>
      <c r="BP2993"/>
      <c r="BY2993"/>
      <c r="CF2993">
        <v>1</v>
      </c>
      <c r="CG2993" t="s">
        <v>7199</v>
      </c>
      <c r="CH2993" t="s">
        <v>7200</v>
      </c>
      <c r="CI2993">
        <v>-9.6999999999999993</v>
      </c>
      <c r="CK2993">
        <v>-8</v>
      </c>
    </row>
    <row r="2994" spans="1:89" ht="16" customHeight="1">
      <c r="A2994">
        <v>2993</v>
      </c>
      <c r="B2994" t="s">
        <v>7107</v>
      </c>
      <c r="C2994" s="2">
        <v>44970</v>
      </c>
      <c r="E2994" t="s">
        <v>3188</v>
      </c>
      <c r="G2994" t="s">
        <v>3941</v>
      </c>
      <c r="H2994" t="s">
        <v>6157</v>
      </c>
      <c r="I2994" t="s">
        <v>4594</v>
      </c>
      <c r="J2994" t="s">
        <v>4887</v>
      </c>
      <c r="K2994" t="s">
        <v>4895</v>
      </c>
      <c r="L2994" t="s">
        <v>6157</v>
      </c>
      <c r="M2994" t="s">
        <v>3988</v>
      </c>
      <c r="N2994" t="s">
        <v>289</v>
      </c>
      <c r="O2994" t="s">
        <v>6987</v>
      </c>
      <c r="P2994" t="s">
        <v>3968</v>
      </c>
      <c r="Q2994" t="s">
        <v>4403</v>
      </c>
      <c r="R2994" t="s">
        <v>6989</v>
      </c>
      <c r="S2994" t="s">
        <v>4353</v>
      </c>
      <c r="T2994" t="s">
        <v>4353</v>
      </c>
      <c r="U2994" t="s">
        <v>6157</v>
      </c>
      <c r="X2994" t="s">
        <v>6157</v>
      </c>
      <c r="Y2994" t="s">
        <v>6157</v>
      </c>
      <c r="Z2994" t="s">
        <v>6157</v>
      </c>
      <c r="AA2994" t="s">
        <v>245</v>
      </c>
      <c r="AB2994" t="s">
        <v>6157</v>
      </c>
      <c r="AC2994" t="s">
        <v>6157</v>
      </c>
      <c r="AD2994" t="s">
        <v>4030</v>
      </c>
      <c r="AE2994" t="s">
        <v>4353</v>
      </c>
      <c r="AF2994" t="s">
        <v>6898</v>
      </c>
      <c r="AG2994" t="s">
        <v>1393</v>
      </c>
      <c r="AH2994" t="s">
        <v>4018</v>
      </c>
      <c r="AI2994" t="s">
        <v>6157</v>
      </c>
      <c r="AJ2994" t="s">
        <v>6458</v>
      </c>
      <c r="AK2994" t="s">
        <v>4904</v>
      </c>
      <c r="AL2994" t="s">
        <v>4903</v>
      </c>
      <c r="AM2994" t="s">
        <v>259</v>
      </c>
      <c r="AN2994" t="s">
        <v>4353</v>
      </c>
      <c r="AO2994" s="29">
        <v>88</v>
      </c>
      <c r="AP2994">
        <v>-5.1435199999999996</v>
      </c>
      <c r="AQ2994">
        <v>145.06815599999999</v>
      </c>
      <c r="AR2994" t="s">
        <v>289</v>
      </c>
      <c r="AS2994">
        <v>15</v>
      </c>
      <c r="AT2994" t="s">
        <v>4353</v>
      </c>
      <c r="AU2994" t="s">
        <v>7017</v>
      </c>
      <c r="AV2994" t="s">
        <v>4353</v>
      </c>
      <c r="AW2994" t="s">
        <v>4104</v>
      </c>
      <c r="AX2994" t="s">
        <v>6157</v>
      </c>
      <c r="AY2994">
        <f t="shared" si="6"/>
        <v>1050</v>
      </c>
      <c r="AZ2994">
        <f t="shared" si="7"/>
        <v>850</v>
      </c>
      <c r="BA2994" t="s">
        <v>290</v>
      </c>
      <c r="BB2994" t="s">
        <v>6469</v>
      </c>
      <c r="BC2994" t="s">
        <v>6157</v>
      </c>
      <c r="BH2994" t="s">
        <v>293</v>
      </c>
      <c r="BI2994" t="s">
        <v>7198</v>
      </c>
      <c r="BJ2994" t="s">
        <v>4166</v>
      </c>
      <c r="BK2994" t="s">
        <v>4167</v>
      </c>
      <c r="BL2994">
        <v>2017</v>
      </c>
      <c r="BM2994"/>
      <c r="BN2994"/>
      <c r="BO2994"/>
      <c r="BP2994"/>
      <c r="BY2994"/>
      <c r="CF2994">
        <v>1</v>
      </c>
      <c r="CG2994" t="s">
        <v>7199</v>
      </c>
      <c r="CH2994" t="s">
        <v>7200</v>
      </c>
      <c r="CI2994">
        <v>-9.6</v>
      </c>
      <c r="CK2994">
        <v>-7.4</v>
      </c>
    </row>
    <row r="2995" spans="1:89" ht="16" customHeight="1">
      <c r="A2995">
        <v>2994</v>
      </c>
      <c r="B2995" t="s">
        <v>7107</v>
      </c>
      <c r="C2995" s="2">
        <v>44970</v>
      </c>
      <c r="E2995" t="s">
        <v>3189</v>
      </c>
      <c r="G2995" t="s">
        <v>3941</v>
      </c>
      <c r="H2995" t="s">
        <v>6157</v>
      </c>
      <c r="I2995" t="s">
        <v>4594</v>
      </c>
      <c r="J2995" t="s">
        <v>4887</v>
      </c>
      <c r="K2995" t="s">
        <v>4895</v>
      </c>
      <c r="L2995" t="s">
        <v>6157</v>
      </c>
      <c r="M2995" t="s">
        <v>3988</v>
      </c>
      <c r="N2995" t="s">
        <v>289</v>
      </c>
      <c r="O2995" t="s">
        <v>6987</v>
      </c>
      <c r="P2995" t="s">
        <v>3968</v>
      </c>
      <c r="Q2995" t="s">
        <v>4403</v>
      </c>
      <c r="R2995" t="s">
        <v>6989</v>
      </c>
      <c r="S2995" t="s">
        <v>4353</v>
      </c>
      <c r="T2995" t="s">
        <v>4353</v>
      </c>
      <c r="U2995" t="s">
        <v>6157</v>
      </c>
      <c r="X2995" t="s">
        <v>6157</v>
      </c>
      <c r="Y2995" t="s">
        <v>6157</v>
      </c>
      <c r="Z2995" t="s">
        <v>6157</v>
      </c>
      <c r="AA2995" t="s">
        <v>245</v>
      </c>
      <c r="AB2995" t="s">
        <v>6157</v>
      </c>
      <c r="AC2995" t="s">
        <v>6157</v>
      </c>
      <c r="AD2995" t="s">
        <v>4030</v>
      </c>
      <c r="AE2995" t="s">
        <v>4353</v>
      </c>
      <c r="AF2995" t="s">
        <v>6898</v>
      </c>
      <c r="AG2995" t="s">
        <v>1393</v>
      </c>
      <c r="AH2995" t="s">
        <v>4018</v>
      </c>
      <c r="AI2995" t="s">
        <v>6157</v>
      </c>
      <c r="AJ2995" t="s">
        <v>6458</v>
      </c>
      <c r="AK2995" t="s">
        <v>4904</v>
      </c>
      <c r="AL2995" t="s">
        <v>4903</v>
      </c>
      <c r="AM2995" t="s">
        <v>259</v>
      </c>
      <c r="AN2995" t="s">
        <v>4353</v>
      </c>
      <c r="AO2995" s="29">
        <v>88</v>
      </c>
      <c r="AP2995">
        <v>-5.1435199999999996</v>
      </c>
      <c r="AQ2995">
        <v>145.06815599999999</v>
      </c>
      <c r="AR2995" t="s">
        <v>289</v>
      </c>
      <c r="AS2995">
        <v>15</v>
      </c>
      <c r="AT2995" t="s">
        <v>4353</v>
      </c>
      <c r="AU2995" t="s">
        <v>7017</v>
      </c>
      <c r="AV2995" t="s">
        <v>4353</v>
      </c>
      <c r="AW2995" t="s">
        <v>4104</v>
      </c>
      <c r="AX2995" t="s">
        <v>6157</v>
      </c>
      <c r="AY2995">
        <f t="shared" si="6"/>
        <v>1050</v>
      </c>
      <c r="AZ2995">
        <f t="shared" si="7"/>
        <v>850</v>
      </c>
      <c r="BA2995" t="s">
        <v>290</v>
      </c>
      <c r="BB2995" t="s">
        <v>6469</v>
      </c>
      <c r="BC2995" t="s">
        <v>6157</v>
      </c>
      <c r="BH2995" t="s">
        <v>293</v>
      </c>
      <c r="BI2995" t="s">
        <v>7198</v>
      </c>
      <c r="BJ2995" t="s">
        <v>4166</v>
      </c>
      <c r="BK2995" t="s">
        <v>4167</v>
      </c>
      <c r="BL2995">
        <v>2017</v>
      </c>
      <c r="BM2995"/>
      <c r="BN2995"/>
      <c r="BO2995"/>
      <c r="BP2995"/>
      <c r="BY2995"/>
      <c r="CF2995">
        <v>1</v>
      </c>
      <c r="CG2995" t="s">
        <v>7199</v>
      </c>
      <c r="CH2995" t="s">
        <v>7200</v>
      </c>
      <c r="CI2995">
        <v>-10.1</v>
      </c>
      <c r="CK2995">
        <v>-7.5</v>
      </c>
    </row>
    <row r="2996" spans="1:89" ht="16" customHeight="1">
      <c r="A2996">
        <v>2995</v>
      </c>
      <c r="B2996" t="s">
        <v>7107</v>
      </c>
      <c r="C2996" s="2">
        <v>44970</v>
      </c>
      <c r="E2996" t="s">
        <v>3190</v>
      </c>
      <c r="G2996" t="s">
        <v>3941</v>
      </c>
      <c r="H2996" t="s">
        <v>6157</v>
      </c>
      <c r="I2996" t="s">
        <v>4594</v>
      </c>
      <c r="J2996" t="s">
        <v>4887</v>
      </c>
      <c r="K2996" t="s">
        <v>4895</v>
      </c>
      <c r="L2996" t="s">
        <v>6157</v>
      </c>
      <c r="M2996" t="s">
        <v>3988</v>
      </c>
      <c r="N2996" t="s">
        <v>289</v>
      </c>
      <c r="O2996" t="s">
        <v>6987</v>
      </c>
      <c r="P2996" t="s">
        <v>3968</v>
      </c>
      <c r="Q2996" t="s">
        <v>4403</v>
      </c>
      <c r="R2996" t="s">
        <v>6989</v>
      </c>
      <c r="S2996" t="s">
        <v>4353</v>
      </c>
      <c r="T2996" t="s">
        <v>4353</v>
      </c>
      <c r="U2996" t="s">
        <v>6157</v>
      </c>
      <c r="X2996" t="s">
        <v>6157</v>
      </c>
      <c r="Y2996" t="s">
        <v>6157</v>
      </c>
      <c r="Z2996" t="s">
        <v>6157</v>
      </c>
      <c r="AA2996" t="s">
        <v>245</v>
      </c>
      <c r="AB2996" t="s">
        <v>6157</v>
      </c>
      <c r="AC2996" t="s">
        <v>6157</v>
      </c>
      <c r="AD2996" t="s">
        <v>4027</v>
      </c>
      <c r="AE2996" t="s">
        <v>4353</v>
      </c>
      <c r="AF2996" t="s">
        <v>6898</v>
      </c>
      <c r="AG2996" t="s">
        <v>1393</v>
      </c>
      <c r="AH2996" t="s">
        <v>254</v>
      </c>
      <c r="AI2996" t="s">
        <v>6157</v>
      </c>
      <c r="AJ2996" t="s">
        <v>6458</v>
      </c>
      <c r="AK2996" t="s">
        <v>4904</v>
      </c>
      <c r="AL2996" t="s">
        <v>4903</v>
      </c>
      <c r="AM2996" t="s">
        <v>259</v>
      </c>
      <c r="AN2996" t="s">
        <v>4353</v>
      </c>
      <c r="AO2996" s="29">
        <v>88</v>
      </c>
      <c r="AP2996">
        <v>-5.1435199999999996</v>
      </c>
      <c r="AQ2996">
        <v>145.06815599999999</v>
      </c>
      <c r="AR2996" t="s">
        <v>289</v>
      </c>
      <c r="AS2996">
        <v>15</v>
      </c>
      <c r="AT2996" t="s">
        <v>4353</v>
      </c>
      <c r="AU2996" t="s">
        <v>7017</v>
      </c>
      <c r="AV2996" t="s">
        <v>4353</v>
      </c>
      <c r="AW2996" t="s">
        <v>4104</v>
      </c>
      <c r="AX2996" t="s">
        <v>6157</v>
      </c>
      <c r="AY2996">
        <f t="shared" si="6"/>
        <v>1050</v>
      </c>
      <c r="AZ2996">
        <f t="shared" si="7"/>
        <v>850</v>
      </c>
      <c r="BA2996" t="s">
        <v>290</v>
      </c>
      <c r="BB2996" t="s">
        <v>6469</v>
      </c>
      <c r="BC2996" t="s">
        <v>6157</v>
      </c>
      <c r="BH2996" t="s">
        <v>293</v>
      </c>
      <c r="BI2996" t="s">
        <v>7198</v>
      </c>
      <c r="BJ2996" t="s">
        <v>4166</v>
      </c>
      <c r="BK2996" t="s">
        <v>4167</v>
      </c>
      <c r="BL2996">
        <v>2017</v>
      </c>
      <c r="BM2996"/>
      <c r="BN2996"/>
      <c r="BO2996"/>
      <c r="BP2996"/>
      <c r="BY2996"/>
      <c r="CF2996">
        <v>1</v>
      </c>
      <c r="CG2996" t="s">
        <v>7199</v>
      </c>
      <c r="CH2996" t="s">
        <v>7200</v>
      </c>
      <c r="CI2996">
        <v>-10.1</v>
      </c>
      <c r="CK2996">
        <v>-6.7</v>
      </c>
    </row>
    <row r="2997" spans="1:89" ht="16" customHeight="1">
      <c r="A2997">
        <v>2996</v>
      </c>
      <c r="B2997" t="s">
        <v>7107</v>
      </c>
      <c r="C2997" s="2">
        <v>44970</v>
      </c>
      <c r="E2997" t="s">
        <v>3191</v>
      </c>
      <c r="G2997" t="s">
        <v>3941</v>
      </c>
      <c r="H2997" t="s">
        <v>6157</v>
      </c>
      <c r="I2997" t="s">
        <v>3954</v>
      </c>
      <c r="J2997" t="s">
        <v>4888</v>
      </c>
      <c r="K2997" t="s">
        <v>4896</v>
      </c>
      <c r="L2997" t="s">
        <v>6157</v>
      </c>
      <c r="M2997" t="s">
        <v>4902</v>
      </c>
      <c r="N2997" t="s">
        <v>289</v>
      </c>
      <c r="O2997" t="s">
        <v>6987</v>
      </c>
      <c r="P2997" t="s">
        <v>3968</v>
      </c>
      <c r="Q2997" t="s">
        <v>4403</v>
      </c>
      <c r="R2997" t="s">
        <v>6989</v>
      </c>
      <c r="S2997" t="s">
        <v>4353</v>
      </c>
      <c r="T2997" t="s">
        <v>4353</v>
      </c>
      <c r="U2997" t="s">
        <v>6157</v>
      </c>
      <c r="X2997" t="s">
        <v>6157</v>
      </c>
      <c r="Y2997" t="s">
        <v>6157</v>
      </c>
      <c r="Z2997" t="s">
        <v>6157</v>
      </c>
      <c r="AA2997" t="s">
        <v>245</v>
      </c>
      <c r="AB2997" t="s">
        <v>6157</v>
      </c>
      <c r="AC2997" t="s">
        <v>6157</v>
      </c>
      <c r="AD2997" t="s">
        <v>4034</v>
      </c>
      <c r="AE2997" t="s">
        <v>4353</v>
      </c>
      <c r="AF2997" t="s">
        <v>6898</v>
      </c>
      <c r="AG2997" t="s">
        <v>1393</v>
      </c>
      <c r="AH2997" t="s">
        <v>4019</v>
      </c>
      <c r="AI2997" t="s">
        <v>6157</v>
      </c>
      <c r="AJ2997" t="s">
        <v>6458</v>
      </c>
      <c r="AK2997" t="s">
        <v>4904</v>
      </c>
      <c r="AL2997" t="s">
        <v>4903</v>
      </c>
      <c r="AM2997" t="s">
        <v>259</v>
      </c>
      <c r="AN2997" t="s">
        <v>4353</v>
      </c>
      <c r="AO2997" s="29">
        <v>88</v>
      </c>
      <c r="AP2997">
        <v>-5.1435199999999996</v>
      </c>
      <c r="AQ2997">
        <v>145.06815599999999</v>
      </c>
      <c r="AR2997" t="s">
        <v>289</v>
      </c>
      <c r="AS2997">
        <v>15</v>
      </c>
      <c r="AT2997" t="s">
        <v>4353</v>
      </c>
      <c r="AU2997" t="s">
        <v>7017</v>
      </c>
      <c r="AV2997" t="s">
        <v>4353</v>
      </c>
      <c r="AW2997" t="s">
        <v>961</v>
      </c>
      <c r="AX2997" t="s">
        <v>6157</v>
      </c>
      <c r="AY2997">
        <v>1950</v>
      </c>
      <c r="AZ2997">
        <f>1950-300</f>
        <v>1650</v>
      </c>
      <c r="BA2997" t="s">
        <v>290</v>
      </c>
      <c r="BB2997" t="s">
        <v>6469</v>
      </c>
      <c r="BC2997" t="s">
        <v>6157</v>
      </c>
      <c r="BH2997" t="s">
        <v>4846</v>
      </c>
      <c r="BI2997" t="s">
        <v>7198</v>
      </c>
      <c r="BJ2997" t="s">
        <v>4166</v>
      </c>
      <c r="BK2997" t="s">
        <v>4167</v>
      </c>
      <c r="BL2997">
        <v>2017</v>
      </c>
      <c r="BM2997"/>
      <c r="BN2997"/>
      <c r="BO2997"/>
      <c r="BP2997"/>
      <c r="BY2997"/>
      <c r="CF2997">
        <v>1</v>
      </c>
      <c r="CG2997" t="s">
        <v>7199</v>
      </c>
      <c r="CH2997" t="s">
        <v>7200</v>
      </c>
      <c r="CI2997">
        <v>-10.199999999999999</v>
      </c>
      <c r="CK2997">
        <v>-7.8</v>
      </c>
    </row>
    <row r="2998" spans="1:89" ht="16" customHeight="1">
      <c r="A2998">
        <v>2997</v>
      </c>
      <c r="B2998" t="s">
        <v>7107</v>
      </c>
      <c r="C2998" s="2">
        <v>44970</v>
      </c>
      <c r="E2998" t="s">
        <v>3192</v>
      </c>
      <c r="G2998" t="s">
        <v>3941</v>
      </c>
      <c r="H2998" t="s">
        <v>6157</v>
      </c>
      <c r="I2998" t="s">
        <v>3954</v>
      </c>
      <c r="J2998" t="s">
        <v>4888</v>
      </c>
      <c r="K2998" t="s">
        <v>4896</v>
      </c>
      <c r="L2998" t="s">
        <v>6157</v>
      </c>
      <c r="M2998" t="s">
        <v>4902</v>
      </c>
      <c r="N2998" t="s">
        <v>289</v>
      </c>
      <c r="O2998" t="s">
        <v>6987</v>
      </c>
      <c r="P2998" t="s">
        <v>3968</v>
      </c>
      <c r="Q2998" t="s">
        <v>4403</v>
      </c>
      <c r="R2998" t="s">
        <v>6989</v>
      </c>
      <c r="S2998" t="s">
        <v>4353</v>
      </c>
      <c r="T2998" t="s">
        <v>4353</v>
      </c>
      <c r="U2998" t="s">
        <v>6157</v>
      </c>
      <c r="X2998" t="s">
        <v>6157</v>
      </c>
      <c r="Y2998" t="s">
        <v>6157</v>
      </c>
      <c r="Z2998" t="s">
        <v>6157</v>
      </c>
      <c r="AA2998" t="s">
        <v>245</v>
      </c>
      <c r="AB2998" t="s">
        <v>6157</v>
      </c>
      <c r="AC2998" t="s">
        <v>6157</v>
      </c>
      <c r="AD2998" t="s">
        <v>4034</v>
      </c>
      <c r="AE2998" t="s">
        <v>4353</v>
      </c>
      <c r="AF2998" t="s">
        <v>6898</v>
      </c>
      <c r="AG2998" t="s">
        <v>1393</v>
      </c>
      <c r="AH2998" t="s">
        <v>4019</v>
      </c>
      <c r="AI2998" t="s">
        <v>6157</v>
      </c>
      <c r="AJ2998" t="s">
        <v>6458</v>
      </c>
      <c r="AK2998" t="s">
        <v>4904</v>
      </c>
      <c r="AL2998" t="s">
        <v>4903</v>
      </c>
      <c r="AM2998" t="s">
        <v>259</v>
      </c>
      <c r="AN2998" t="s">
        <v>4353</v>
      </c>
      <c r="AO2998" s="29">
        <v>88</v>
      </c>
      <c r="AP2998">
        <v>-5.1435199999999996</v>
      </c>
      <c r="AQ2998">
        <v>145.06815599999999</v>
      </c>
      <c r="AR2998" t="s">
        <v>289</v>
      </c>
      <c r="AS2998">
        <v>15</v>
      </c>
      <c r="AT2998" t="s">
        <v>4353</v>
      </c>
      <c r="AU2998" t="s">
        <v>7017</v>
      </c>
      <c r="AV2998" t="s">
        <v>4353</v>
      </c>
      <c r="AW2998" t="s">
        <v>961</v>
      </c>
      <c r="AX2998" t="s">
        <v>6157</v>
      </c>
      <c r="AY2998">
        <v>1950</v>
      </c>
      <c r="AZ2998">
        <f>1950-300</f>
        <v>1650</v>
      </c>
      <c r="BA2998" t="s">
        <v>290</v>
      </c>
      <c r="BB2998" t="s">
        <v>6469</v>
      </c>
      <c r="BC2998" t="s">
        <v>6157</v>
      </c>
      <c r="BH2998" t="s">
        <v>4846</v>
      </c>
      <c r="BI2998" t="s">
        <v>7198</v>
      </c>
      <c r="BJ2998" t="s">
        <v>4166</v>
      </c>
      <c r="BK2998" t="s">
        <v>4167</v>
      </c>
      <c r="BL2998">
        <v>2017</v>
      </c>
      <c r="BM2998"/>
      <c r="BN2998"/>
      <c r="BO2998"/>
      <c r="BP2998"/>
      <c r="BY2998"/>
      <c r="CF2998">
        <v>1</v>
      </c>
      <c r="CG2998" t="s">
        <v>7199</v>
      </c>
      <c r="CH2998" t="s">
        <v>7200</v>
      </c>
      <c r="CI2998">
        <v>-10.6</v>
      </c>
      <c r="CK2998">
        <v>-8.6999999999999993</v>
      </c>
    </row>
    <row r="2999" spans="1:89" ht="16" customHeight="1">
      <c r="A2999">
        <v>2998</v>
      </c>
      <c r="B2999" t="s">
        <v>7107</v>
      </c>
      <c r="C2999" s="2">
        <v>44970</v>
      </c>
      <c r="E2999" t="s">
        <v>3193</v>
      </c>
      <c r="G2999" t="s">
        <v>3941</v>
      </c>
      <c r="H2999" t="s">
        <v>6157</v>
      </c>
      <c r="I2999" t="s">
        <v>3954</v>
      </c>
      <c r="J2999" t="s">
        <v>4888</v>
      </c>
      <c r="K2999" t="s">
        <v>4896</v>
      </c>
      <c r="L2999" t="s">
        <v>6157</v>
      </c>
      <c r="M2999" t="s">
        <v>4902</v>
      </c>
      <c r="N2999" t="s">
        <v>289</v>
      </c>
      <c r="O2999" t="s">
        <v>6987</v>
      </c>
      <c r="P2999" t="s">
        <v>3968</v>
      </c>
      <c r="Q2999" t="s">
        <v>4403</v>
      </c>
      <c r="R2999" t="s">
        <v>6989</v>
      </c>
      <c r="S2999" t="s">
        <v>4353</v>
      </c>
      <c r="T2999" t="s">
        <v>4353</v>
      </c>
      <c r="U2999" t="s">
        <v>6157</v>
      </c>
      <c r="X2999" t="s">
        <v>6157</v>
      </c>
      <c r="Y2999" t="s">
        <v>6157</v>
      </c>
      <c r="Z2999" t="s">
        <v>6157</v>
      </c>
      <c r="AA2999" t="s">
        <v>245</v>
      </c>
      <c r="AB2999" t="s">
        <v>6157</v>
      </c>
      <c r="AC2999" t="s">
        <v>6157</v>
      </c>
      <c r="AD2999" t="s">
        <v>4028</v>
      </c>
      <c r="AE2999" t="s">
        <v>4353</v>
      </c>
      <c r="AF2999" t="s">
        <v>6898</v>
      </c>
      <c r="AG2999" t="s">
        <v>1393</v>
      </c>
      <c r="AH2999" t="s">
        <v>252</v>
      </c>
      <c r="AI2999" t="s">
        <v>6157</v>
      </c>
      <c r="AJ2999" t="s">
        <v>6458</v>
      </c>
      <c r="AK2999" t="s">
        <v>4904</v>
      </c>
      <c r="AL2999" t="s">
        <v>4903</v>
      </c>
      <c r="AM2999" t="s">
        <v>259</v>
      </c>
      <c r="AN2999" t="s">
        <v>4353</v>
      </c>
      <c r="AO2999" s="29">
        <v>88</v>
      </c>
      <c r="AP2999">
        <v>-5.1435199999999996</v>
      </c>
      <c r="AQ2999">
        <v>145.06815599999999</v>
      </c>
      <c r="AR2999" t="s">
        <v>289</v>
      </c>
      <c r="AS2999">
        <v>15</v>
      </c>
      <c r="AT2999" t="s">
        <v>4353</v>
      </c>
      <c r="AU2999" t="s">
        <v>7017</v>
      </c>
      <c r="AV2999" t="s">
        <v>4353</v>
      </c>
      <c r="AW2999" t="s">
        <v>961</v>
      </c>
      <c r="AX2999" t="s">
        <v>6157</v>
      </c>
      <c r="AY2999">
        <v>1950</v>
      </c>
      <c r="AZ2999">
        <f>1950-300</f>
        <v>1650</v>
      </c>
      <c r="BA2999" t="s">
        <v>290</v>
      </c>
      <c r="BB2999" t="s">
        <v>6469</v>
      </c>
      <c r="BC2999" t="s">
        <v>6157</v>
      </c>
      <c r="BH2999" t="s">
        <v>4846</v>
      </c>
      <c r="BI2999" t="s">
        <v>7198</v>
      </c>
      <c r="BJ2999" t="s">
        <v>4166</v>
      </c>
      <c r="BK2999" t="s">
        <v>4167</v>
      </c>
      <c r="BL2999">
        <v>2017</v>
      </c>
      <c r="BM2999"/>
      <c r="BN2999"/>
      <c r="BO2999"/>
      <c r="BP2999"/>
      <c r="BY2999"/>
      <c r="CF2999">
        <v>1</v>
      </c>
      <c r="CG2999" t="s">
        <v>7199</v>
      </c>
      <c r="CH2999" t="s">
        <v>7200</v>
      </c>
      <c r="CI2999">
        <v>-11</v>
      </c>
      <c r="CK2999">
        <v>-8</v>
      </c>
    </row>
    <row r="3000" spans="1:89" ht="16" customHeight="1">
      <c r="A3000">
        <v>2999</v>
      </c>
      <c r="B3000" t="s">
        <v>7107</v>
      </c>
      <c r="C3000" s="2">
        <v>44970</v>
      </c>
      <c r="E3000" t="s">
        <v>3194</v>
      </c>
      <c r="G3000" t="s">
        <v>3941</v>
      </c>
      <c r="H3000" t="s">
        <v>6157</v>
      </c>
      <c r="I3000" t="s">
        <v>3954</v>
      </c>
      <c r="J3000" t="s">
        <v>4888</v>
      </c>
      <c r="K3000" t="s">
        <v>4896</v>
      </c>
      <c r="L3000" t="s">
        <v>6157</v>
      </c>
      <c r="M3000" t="s">
        <v>4902</v>
      </c>
      <c r="N3000" t="s">
        <v>289</v>
      </c>
      <c r="O3000" t="s">
        <v>6987</v>
      </c>
      <c r="P3000" t="s">
        <v>3968</v>
      </c>
      <c r="Q3000" t="s">
        <v>4403</v>
      </c>
      <c r="R3000" t="s">
        <v>6989</v>
      </c>
      <c r="S3000" t="s">
        <v>4353</v>
      </c>
      <c r="T3000" t="s">
        <v>4353</v>
      </c>
      <c r="U3000" t="s">
        <v>6157</v>
      </c>
      <c r="X3000" t="s">
        <v>6157</v>
      </c>
      <c r="Y3000" t="s">
        <v>6157</v>
      </c>
      <c r="Z3000" t="s">
        <v>6157</v>
      </c>
      <c r="AA3000" t="s">
        <v>245</v>
      </c>
      <c r="AB3000" t="s">
        <v>6157</v>
      </c>
      <c r="AC3000" t="s">
        <v>6157</v>
      </c>
      <c r="AD3000" t="s">
        <v>4034</v>
      </c>
      <c r="AE3000" t="s">
        <v>4353</v>
      </c>
      <c r="AF3000" t="s">
        <v>6898</v>
      </c>
      <c r="AG3000" t="s">
        <v>1393</v>
      </c>
      <c r="AH3000" t="s">
        <v>4019</v>
      </c>
      <c r="AI3000" t="s">
        <v>6157</v>
      </c>
      <c r="AJ3000" t="s">
        <v>6458</v>
      </c>
      <c r="AK3000" t="s">
        <v>4904</v>
      </c>
      <c r="AL3000" t="s">
        <v>4903</v>
      </c>
      <c r="AM3000" t="s">
        <v>259</v>
      </c>
      <c r="AN3000" t="s">
        <v>4353</v>
      </c>
      <c r="AO3000" s="29">
        <v>88</v>
      </c>
      <c r="AP3000">
        <v>-5.1435199999999996</v>
      </c>
      <c r="AQ3000">
        <v>145.06815599999999</v>
      </c>
      <c r="AR3000" t="s">
        <v>289</v>
      </c>
      <c r="AS3000">
        <v>15</v>
      </c>
      <c r="AT3000" t="s">
        <v>4353</v>
      </c>
      <c r="AU3000" t="s">
        <v>7017</v>
      </c>
      <c r="AV3000" t="s">
        <v>4353</v>
      </c>
      <c r="AW3000" t="s">
        <v>961</v>
      </c>
      <c r="AX3000" t="s">
        <v>6157</v>
      </c>
      <c r="AY3000">
        <v>1950</v>
      </c>
      <c r="AZ3000">
        <f>1950-300</f>
        <v>1650</v>
      </c>
      <c r="BA3000" t="s">
        <v>290</v>
      </c>
      <c r="BB3000" t="s">
        <v>6469</v>
      </c>
      <c r="BC3000" t="s">
        <v>6157</v>
      </c>
      <c r="BH3000" t="s">
        <v>4846</v>
      </c>
      <c r="BI3000" t="s">
        <v>7198</v>
      </c>
      <c r="BJ3000" t="s">
        <v>4166</v>
      </c>
      <c r="BK3000" t="s">
        <v>4167</v>
      </c>
      <c r="BL3000">
        <v>2017</v>
      </c>
      <c r="BM3000"/>
      <c r="BN3000"/>
      <c r="BO3000"/>
      <c r="BP3000"/>
      <c r="BY3000"/>
      <c r="CF3000">
        <v>1</v>
      </c>
      <c r="CG3000" t="s">
        <v>7199</v>
      </c>
      <c r="CH3000" t="s">
        <v>7200</v>
      </c>
      <c r="CI3000">
        <v>-11</v>
      </c>
      <c r="CK3000">
        <v>-8.5</v>
      </c>
    </row>
    <row r="3001" spans="1:89" ht="16" customHeight="1">
      <c r="A3001">
        <v>3000</v>
      </c>
      <c r="B3001" t="s">
        <v>7107</v>
      </c>
      <c r="C3001" s="2">
        <v>44970</v>
      </c>
      <c r="E3001" t="s">
        <v>3195</v>
      </c>
      <c r="G3001" t="s">
        <v>3941</v>
      </c>
      <c r="H3001" t="s">
        <v>6157</v>
      </c>
      <c r="I3001" t="s">
        <v>3954</v>
      </c>
      <c r="J3001" t="s">
        <v>4888</v>
      </c>
      <c r="K3001" t="s">
        <v>4896</v>
      </c>
      <c r="L3001" t="s">
        <v>6157</v>
      </c>
      <c r="M3001" t="s">
        <v>4902</v>
      </c>
      <c r="N3001" t="s">
        <v>289</v>
      </c>
      <c r="O3001" t="s">
        <v>6987</v>
      </c>
      <c r="P3001" t="s">
        <v>3968</v>
      </c>
      <c r="Q3001" t="s">
        <v>4403</v>
      </c>
      <c r="R3001" t="s">
        <v>6989</v>
      </c>
      <c r="S3001" t="s">
        <v>4353</v>
      </c>
      <c r="T3001" t="s">
        <v>4353</v>
      </c>
      <c r="U3001" t="s">
        <v>6157</v>
      </c>
      <c r="X3001" t="s">
        <v>6157</v>
      </c>
      <c r="Y3001" t="s">
        <v>6157</v>
      </c>
      <c r="Z3001" t="s">
        <v>6157</v>
      </c>
      <c r="AA3001" t="s">
        <v>245</v>
      </c>
      <c r="AB3001" t="s">
        <v>6157</v>
      </c>
      <c r="AC3001" t="s">
        <v>6157</v>
      </c>
      <c r="AD3001" t="s">
        <v>4036</v>
      </c>
      <c r="AE3001" t="s">
        <v>4353</v>
      </c>
      <c r="AF3001" t="s">
        <v>6898</v>
      </c>
      <c r="AG3001" t="s">
        <v>1393</v>
      </c>
      <c r="AH3001" t="s">
        <v>7009</v>
      </c>
      <c r="AI3001" t="s">
        <v>6157</v>
      </c>
      <c r="AJ3001" t="s">
        <v>6458</v>
      </c>
      <c r="AK3001" t="s">
        <v>4904</v>
      </c>
      <c r="AL3001" t="s">
        <v>4903</v>
      </c>
      <c r="AM3001" t="s">
        <v>259</v>
      </c>
      <c r="AN3001" t="s">
        <v>4353</v>
      </c>
      <c r="AO3001" s="29">
        <v>88</v>
      </c>
      <c r="AP3001">
        <v>-5.1435199999999996</v>
      </c>
      <c r="AQ3001">
        <v>145.06815599999999</v>
      </c>
      <c r="AR3001" t="s">
        <v>289</v>
      </c>
      <c r="AS3001">
        <v>15</v>
      </c>
      <c r="AT3001" t="s">
        <v>4353</v>
      </c>
      <c r="AU3001" t="s">
        <v>7017</v>
      </c>
      <c r="AV3001" t="s">
        <v>4353</v>
      </c>
      <c r="AW3001" t="s">
        <v>961</v>
      </c>
      <c r="AX3001" t="s">
        <v>6157</v>
      </c>
      <c r="AY3001">
        <v>1950</v>
      </c>
      <c r="AZ3001">
        <f>1950-300</f>
        <v>1650</v>
      </c>
      <c r="BA3001" t="s">
        <v>290</v>
      </c>
      <c r="BB3001" t="s">
        <v>6469</v>
      </c>
      <c r="BC3001" t="s">
        <v>6157</v>
      </c>
      <c r="BH3001" t="s">
        <v>4846</v>
      </c>
      <c r="BI3001" t="s">
        <v>7198</v>
      </c>
      <c r="BJ3001" t="s">
        <v>4166</v>
      </c>
      <c r="BK3001" t="s">
        <v>4167</v>
      </c>
      <c r="BL3001">
        <v>2017</v>
      </c>
      <c r="BM3001"/>
      <c r="BN3001"/>
      <c r="BO3001"/>
      <c r="BP3001"/>
      <c r="BY3001"/>
      <c r="CF3001">
        <v>1</v>
      </c>
      <c r="CG3001" t="s">
        <v>7199</v>
      </c>
      <c r="CH3001" t="s">
        <v>7200</v>
      </c>
      <c r="CI3001">
        <v>-9.3000000000000007</v>
      </c>
      <c r="CK3001">
        <v>-7.6</v>
      </c>
    </row>
    <row r="3002" spans="1:89" ht="16" customHeight="1">
      <c r="A3002">
        <v>3001</v>
      </c>
      <c r="B3002" t="s">
        <v>7107</v>
      </c>
      <c r="C3002" s="2">
        <v>44970</v>
      </c>
      <c r="E3002" t="s">
        <v>3196</v>
      </c>
      <c r="G3002" t="s">
        <v>3941</v>
      </c>
      <c r="H3002" t="s">
        <v>6157</v>
      </c>
      <c r="I3002" t="s">
        <v>3954</v>
      </c>
      <c r="J3002" t="s">
        <v>4888</v>
      </c>
      <c r="K3002" t="s">
        <v>4896</v>
      </c>
      <c r="L3002" t="s">
        <v>6157</v>
      </c>
      <c r="M3002" t="s">
        <v>4902</v>
      </c>
      <c r="N3002" t="s">
        <v>289</v>
      </c>
      <c r="O3002" t="s">
        <v>6987</v>
      </c>
      <c r="P3002" t="s">
        <v>3968</v>
      </c>
      <c r="Q3002" t="s">
        <v>4403</v>
      </c>
      <c r="R3002" t="s">
        <v>6989</v>
      </c>
      <c r="S3002" t="s">
        <v>4353</v>
      </c>
      <c r="T3002" t="s">
        <v>4353</v>
      </c>
      <c r="U3002" t="s">
        <v>6157</v>
      </c>
      <c r="X3002" t="s">
        <v>6157</v>
      </c>
      <c r="Y3002" t="s">
        <v>6157</v>
      </c>
      <c r="Z3002" t="s">
        <v>6157</v>
      </c>
      <c r="AA3002" t="s">
        <v>245</v>
      </c>
      <c r="AB3002" t="s">
        <v>6157</v>
      </c>
      <c r="AC3002" t="s">
        <v>6157</v>
      </c>
      <c r="AD3002" t="s">
        <v>4037</v>
      </c>
      <c r="AE3002" t="s">
        <v>4353</v>
      </c>
      <c r="AF3002" t="s">
        <v>6898</v>
      </c>
      <c r="AG3002" t="s">
        <v>4010</v>
      </c>
      <c r="AH3002" t="s">
        <v>4019</v>
      </c>
      <c r="AI3002" t="s">
        <v>6157</v>
      </c>
      <c r="AJ3002" t="s">
        <v>6458</v>
      </c>
      <c r="AK3002" t="s">
        <v>4904</v>
      </c>
      <c r="AL3002" t="s">
        <v>4903</v>
      </c>
      <c r="AM3002" t="s">
        <v>259</v>
      </c>
      <c r="AN3002" t="s">
        <v>4353</v>
      </c>
      <c r="AO3002" s="29">
        <v>88</v>
      </c>
      <c r="AP3002">
        <v>-5.1435199999999996</v>
      </c>
      <c r="AQ3002">
        <v>145.06815599999999</v>
      </c>
      <c r="AR3002" t="s">
        <v>289</v>
      </c>
      <c r="AS3002">
        <v>15</v>
      </c>
      <c r="AT3002" t="s">
        <v>4353</v>
      </c>
      <c r="AU3002" t="s">
        <v>7017</v>
      </c>
      <c r="AV3002" t="s">
        <v>4353</v>
      </c>
      <c r="AW3002" t="s">
        <v>4104</v>
      </c>
      <c r="AX3002" t="s">
        <v>6157</v>
      </c>
      <c r="AY3002">
        <f>1950-900</f>
        <v>1050</v>
      </c>
      <c r="AZ3002">
        <f>1950-1100</f>
        <v>850</v>
      </c>
      <c r="BA3002" t="s">
        <v>290</v>
      </c>
      <c r="BB3002" t="s">
        <v>6469</v>
      </c>
      <c r="BC3002" t="s">
        <v>6157</v>
      </c>
      <c r="BH3002" t="s">
        <v>293</v>
      </c>
      <c r="BI3002" t="s">
        <v>7198</v>
      </c>
      <c r="BJ3002" t="s">
        <v>4166</v>
      </c>
      <c r="BK3002" t="s">
        <v>4167</v>
      </c>
      <c r="BL3002">
        <v>2017</v>
      </c>
      <c r="BM3002"/>
      <c r="BN3002"/>
      <c r="BO3002"/>
      <c r="BP3002"/>
      <c r="BY3002"/>
      <c r="CF3002">
        <v>1</v>
      </c>
      <c r="CG3002" t="s">
        <v>7199</v>
      </c>
      <c r="CH3002" t="s">
        <v>7200</v>
      </c>
      <c r="CI3002">
        <v>-9.4</v>
      </c>
      <c r="CK3002">
        <v>-7.7</v>
      </c>
    </row>
    <row r="3003" spans="1:89" ht="16" customHeight="1">
      <c r="A3003">
        <v>3002</v>
      </c>
      <c r="B3003" t="s">
        <v>7107</v>
      </c>
      <c r="C3003" s="2">
        <v>44970</v>
      </c>
      <c r="E3003" t="s">
        <v>3197</v>
      </c>
      <c r="G3003" t="s">
        <v>3941</v>
      </c>
      <c r="H3003" t="s">
        <v>6157</v>
      </c>
      <c r="I3003" t="s">
        <v>3954</v>
      </c>
      <c r="J3003" t="s">
        <v>4888</v>
      </c>
      <c r="K3003" t="s">
        <v>4896</v>
      </c>
      <c r="L3003" t="s">
        <v>6157</v>
      </c>
      <c r="M3003" t="s">
        <v>4902</v>
      </c>
      <c r="N3003" t="s">
        <v>289</v>
      </c>
      <c r="O3003" t="s">
        <v>6987</v>
      </c>
      <c r="P3003" t="s">
        <v>3968</v>
      </c>
      <c r="Q3003" t="s">
        <v>4403</v>
      </c>
      <c r="R3003" t="s">
        <v>6989</v>
      </c>
      <c r="S3003" t="s">
        <v>4353</v>
      </c>
      <c r="T3003" t="s">
        <v>4353</v>
      </c>
      <c r="U3003" t="s">
        <v>6157</v>
      </c>
      <c r="X3003" t="s">
        <v>6157</v>
      </c>
      <c r="Y3003" t="s">
        <v>6157</v>
      </c>
      <c r="Z3003" t="s">
        <v>6157</v>
      </c>
      <c r="AA3003" t="s">
        <v>245</v>
      </c>
      <c r="AB3003" t="s">
        <v>6157</v>
      </c>
      <c r="AC3003" t="s">
        <v>6157</v>
      </c>
      <c r="AD3003" t="s">
        <v>4035</v>
      </c>
      <c r="AE3003" t="s">
        <v>4353</v>
      </c>
      <c r="AF3003" t="s">
        <v>6898</v>
      </c>
      <c r="AG3003" t="s">
        <v>4010</v>
      </c>
      <c r="AH3003" t="s">
        <v>252</v>
      </c>
      <c r="AI3003" t="s">
        <v>6157</v>
      </c>
      <c r="AJ3003" t="s">
        <v>6458</v>
      </c>
      <c r="AK3003" t="s">
        <v>4904</v>
      </c>
      <c r="AL3003" t="s">
        <v>4903</v>
      </c>
      <c r="AM3003" t="s">
        <v>259</v>
      </c>
      <c r="AN3003" t="s">
        <v>4353</v>
      </c>
      <c r="AO3003" s="29">
        <v>88</v>
      </c>
      <c r="AP3003">
        <v>-5.1435199999999996</v>
      </c>
      <c r="AQ3003">
        <v>145.06815599999999</v>
      </c>
      <c r="AR3003" t="s">
        <v>289</v>
      </c>
      <c r="AS3003">
        <v>15</v>
      </c>
      <c r="AT3003" t="s">
        <v>4353</v>
      </c>
      <c r="AU3003" t="s">
        <v>7017</v>
      </c>
      <c r="AV3003" t="s">
        <v>4353</v>
      </c>
      <c r="AW3003" t="s">
        <v>4104</v>
      </c>
      <c r="AX3003" t="s">
        <v>6157</v>
      </c>
      <c r="AY3003">
        <f>1950-900</f>
        <v>1050</v>
      </c>
      <c r="AZ3003">
        <f>1950-1100</f>
        <v>850</v>
      </c>
      <c r="BA3003" t="s">
        <v>290</v>
      </c>
      <c r="BB3003" t="s">
        <v>6469</v>
      </c>
      <c r="BC3003" t="s">
        <v>6157</v>
      </c>
      <c r="BH3003" t="s">
        <v>293</v>
      </c>
      <c r="BI3003" t="s">
        <v>7198</v>
      </c>
      <c r="BJ3003" t="s">
        <v>4166</v>
      </c>
      <c r="BK3003" t="s">
        <v>4167</v>
      </c>
      <c r="BL3003">
        <v>2017</v>
      </c>
      <c r="BM3003"/>
      <c r="BN3003"/>
      <c r="BO3003"/>
      <c r="BP3003"/>
      <c r="BY3003"/>
      <c r="CF3003">
        <v>1</v>
      </c>
      <c r="CG3003" t="s">
        <v>7199</v>
      </c>
      <c r="CH3003" t="s">
        <v>7200</v>
      </c>
      <c r="CI3003">
        <v>-9.5</v>
      </c>
      <c r="CK3003">
        <v>-7.5</v>
      </c>
    </row>
    <row r="3004" spans="1:89" ht="16" customHeight="1">
      <c r="A3004">
        <v>3003</v>
      </c>
      <c r="B3004" t="s">
        <v>7107</v>
      </c>
      <c r="C3004" s="2">
        <v>44970</v>
      </c>
      <c r="E3004" t="s">
        <v>3198</v>
      </c>
      <c r="G3004" t="s">
        <v>3941</v>
      </c>
      <c r="H3004" t="s">
        <v>6157</v>
      </c>
      <c r="I3004" t="s">
        <v>3954</v>
      </c>
      <c r="J3004" t="s">
        <v>4888</v>
      </c>
      <c r="K3004" t="s">
        <v>4896</v>
      </c>
      <c r="L3004" t="s">
        <v>6157</v>
      </c>
      <c r="M3004" t="s">
        <v>4902</v>
      </c>
      <c r="N3004" t="s">
        <v>289</v>
      </c>
      <c r="O3004" t="s">
        <v>6987</v>
      </c>
      <c r="P3004" t="s">
        <v>3968</v>
      </c>
      <c r="Q3004" t="s">
        <v>4403</v>
      </c>
      <c r="R3004" t="s">
        <v>6989</v>
      </c>
      <c r="S3004" t="s">
        <v>4353</v>
      </c>
      <c r="T3004" t="s">
        <v>4353</v>
      </c>
      <c r="U3004" t="s">
        <v>6157</v>
      </c>
      <c r="X3004" t="s">
        <v>6157</v>
      </c>
      <c r="Y3004" t="s">
        <v>6157</v>
      </c>
      <c r="Z3004" t="s">
        <v>6157</v>
      </c>
      <c r="AA3004" t="s">
        <v>245</v>
      </c>
      <c r="AB3004" t="s">
        <v>6157</v>
      </c>
      <c r="AC3004" t="s">
        <v>6157</v>
      </c>
      <c r="AD3004" t="s">
        <v>4035</v>
      </c>
      <c r="AE3004" t="s">
        <v>4353</v>
      </c>
      <c r="AF3004" t="s">
        <v>6898</v>
      </c>
      <c r="AG3004" t="s">
        <v>4010</v>
      </c>
      <c r="AH3004" t="s">
        <v>4018</v>
      </c>
      <c r="AI3004" t="s">
        <v>6157</v>
      </c>
      <c r="AJ3004" t="s">
        <v>6458</v>
      </c>
      <c r="AK3004" t="s">
        <v>4904</v>
      </c>
      <c r="AL3004" t="s">
        <v>4903</v>
      </c>
      <c r="AM3004" t="s">
        <v>259</v>
      </c>
      <c r="AN3004" t="s">
        <v>4353</v>
      </c>
      <c r="AO3004" s="29">
        <v>88</v>
      </c>
      <c r="AP3004">
        <v>-5.1435199999999996</v>
      </c>
      <c r="AQ3004">
        <v>145.06815599999999</v>
      </c>
      <c r="AR3004" t="s">
        <v>289</v>
      </c>
      <c r="AS3004">
        <v>15</v>
      </c>
      <c r="AT3004" t="s">
        <v>4353</v>
      </c>
      <c r="AU3004" t="s">
        <v>7017</v>
      </c>
      <c r="AV3004" t="s">
        <v>4353</v>
      </c>
      <c r="AW3004" t="s">
        <v>4104</v>
      </c>
      <c r="AX3004" t="s">
        <v>6157</v>
      </c>
      <c r="AY3004">
        <f>1950-900</f>
        <v>1050</v>
      </c>
      <c r="AZ3004">
        <f>1950-1100</f>
        <v>850</v>
      </c>
      <c r="BA3004" t="s">
        <v>290</v>
      </c>
      <c r="BB3004" t="s">
        <v>6469</v>
      </c>
      <c r="BC3004" t="s">
        <v>6157</v>
      </c>
      <c r="BH3004" t="s">
        <v>293</v>
      </c>
      <c r="BI3004" t="s">
        <v>7198</v>
      </c>
      <c r="BJ3004" t="s">
        <v>4166</v>
      </c>
      <c r="BK3004" t="s">
        <v>4167</v>
      </c>
      <c r="BL3004">
        <v>2017</v>
      </c>
      <c r="BM3004"/>
      <c r="BN3004"/>
      <c r="BO3004"/>
      <c r="BP3004"/>
      <c r="BY3004"/>
      <c r="CF3004">
        <v>1</v>
      </c>
      <c r="CG3004" t="s">
        <v>7199</v>
      </c>
      <c r="CH3004" t="s">
        <v>7200</v>
      </c>
      <c r="CI3004">
        <v>-8.8000000000000007</v>
      </c>
      <c r="CK3004">
        <v>-7.3</v>
      </c>
    </row>
    <row r="3005" spans="1:89" ht="16" customHeight="1">
      <c r="A3005">
        <v>3004</v>
      </c>
      <c r="B3005" t="s">
        <v>7107</v>
      </c>
      <c r="C3005" s="2">
        <v>44970</v>
      </c>
      <c r="E3005" t="s">
        <v>3199</v>
      </c>
      <c r="G3005" t="s">
        <v>3941</v>
      </c>
      <c r="H3005" t="s">
        <v>6157</v>
      </c>
      <c r="I3005" t="s">
        <v>3954</v>
      </c>
      <c r="J3005" t="s">
        <v>4888</v>
      </c>
      <c r="K3005" t="s">
        <v>4896</v>
      </c>
      <c r="L3005" t="s">
        <v>6157</v>
      </c>
      <c r="M3005" t="s">
        <v>4902</v>
      </c>
      <c r="N3005" t="s">
        <v>289</v>
      </c>
      <c r="O3005" t="s">
        <v>6987</v>
      </c>
      <c r="P3005" t="s">
        <v>3968</v>
      </c>
      <c r="Q3005" t="s">
        <v>4403</v>
      </c>
      <c r="R3005" t="s">
        <v>6989</v>
      </c>
      <c r="S3005" t="s">
        <v>4353</v>
      </c>
      <c r="T3005" t="s">
        <v>4353</v>
      </c>
      <c r="U3005" t="s">
        <v>6157</v>
      </c>
      <c r="X3005" t="s">
        <v>6157</v>
      </c>
      <c r="Y3005" t="s">
        <v>6157</v>
      </c>
      <c r="Z3005" t="s">
        <v>6157</v>
      </c>
      <c r="AA3005" t="s">
        <v>245</v>
      </c>
      <c r="AB3005" t="s">
        <v>6157</v>
      </c>
      <c r="AC3005" t="s">
        <v>6157</v>
      </c>
      <c r="AD3005" t="s">
        <v>4038</v>
      </c>
      <c r="AE3005" t="s">
        <v>4353</v>
      </c>
      <c r="AF3005" t="s">
        <v>6898</v>
      </c>
      <c r="AG3005" t="s">
        <v>4010</v>
      </c>
      <c r="AH3005" t="s">
        <v>7009</v>
      </c>
      <c r="AI3005" t="s">
        <v>6157</v>
      </c>
      <c r="AJ3005" t="s">
        <v>6458</v>
      </c>
      <c r="AK3005" t="s">
        <v>4904</v>
      </c>
      <c r="AL3005" t="s">
        <v>4903</v>
      </c>
      <c r="AM3005" t="s">
        <v>259</v>
      </c>
      <c r="AN3005" t="s">
        <v>4353</v>
      </c>
      <c r="AO3005" s="29">
        <v>88</v>
      </c>
      <c r="AP3005">
        <v>-5.1435199999999996</v>
      </c>
      <c r="AQ3005">
        <v>145.06815599999999</v>
      </c>
      <c r="AR3005" t="s">
        <v>289</v>
      </c>
      <c r="AS3005">
        <v>15</v>
      </c>
      <c r="AT3005" t="s">
        <v>4353</v>
      </c>
      <c r="AU3005" t="s">
        <v>7017</v>
      </c>
      <c r="AV3005" t="s">
        <v>4353</v>
      </c>
      <c r="AW3005" t="s">
        <v>4104</v>
      </c>
      <c r="AX3005" t="s">
        <v>6157</v>
      </c>
      <c r="AY3005">
        <f>1950-900</f>
        <v>1050</v>
      </c>
      <c r="AZ3005">
        <f>1950-1100</f>
        <v>850</v>
      </c>
      <c r="BA3005" t="s">
        <v>290</v>
      </c>
      <c r="BB3005" t="s">
        <v>6469</v>
      </c>
      <c r="BC3005" t="s">
        <v>6157</v>
      </c>
      <c r="BH3005" t="s">
        <v>293</v>
      </c>
      <c r="BI3005" t="s">
        <v>7198</v>
      </c>
      <c r="BJ3005" t="s">
        <v>4166</v>
      </c>
      <c r="BK3005" t="s">
        <v>4167</v>
      </c>
      <c r="BL3005">
        <v>2017</v>
      </c>
      <c r="BM3005"/>
      <c r="BN3005"/>
      <c r="BO3005"/>
      <c r="BP3005"/>
      <c r="BY3005"/>
      <c r="CF3005">
        <v>1</v>
      </c>
      <c r="CG3005" t="s">
        <v>7199</v>
      </c>
      <c r="CH3005" t="s">
        <v>7200</v>
      </c>
      <c r="CI3005">
        <v>-9.6</v>
      </c>
      <c r="CK3005">
        <v>-8.6999999999999993</v>
      </c>
    </row>
    <row r="3006" spans="1:89" ht="16" customHeight="1">
      <c r="A3006">
        <v>3005</v>
      </c>
      <c r="B3006" t="s">
        <v>7107</v>
      </c>
      <c r="C3006" s="2">
        <v>44970</v>
      </c>
      <c r="E3006" t="s">
        <v>3200</v>
      </c>
      <c r="G3006" t="s">
        <v>3941</v>
      </c>
      <c r="H3006" t="s">
        <v>6157</v>
      </c>
      <c r="I3006" t="s">
        <v>3954</v>
      </c>
      <c r="J3006" t="s">
        <v>4888</v>
      </c>
      <c r="K3006" t="s">
        <v>4896</v>
      </c>
      <c r="L3006" t="s">
        <v>6157</v>
      </c>
      <c r="M3006" t="s">
        <v>4902</v>
      </c>
      <c r="N3006" t="s">
        <v>289</v>
      </c>
      <c r="O3006" t="s">
        <v>6987</v>
      </c>
      <c r="P3006" t="s">
        <v>3968</v>
      </c>
      <c r="Q3006" t="s">
        <v>4403</v>
      </c>
      <c r="R3006" t="s">
        <v>6989</v>
      </c>
      <c r="S3006" t="s">
        <v>4353</v>
      </c>
      <c r="T3006" t="s">
        <v>4353</v>
      </c>
      <c r="U3006" t="s">
        <v>6157</v>
      </c>
      <c r="X3006" t="s">
        <v>6157</v>
      </c>
      <c r="Y3006" t="s">
        <v>6157</v>
      </c>
      <c r="Z3006" t="s">
        <v>6157</v>
      </c>
      <c r="AA3006" t="s">
        <v>245</v>
      </c>
      <c r="AB3006" t="s">
        <v>6157</v>
      </c>
      <c r="AC3006" t="s">
        <v>6157</v>
      </c>
      <c r="AD3006" t="s">
        <v>4035</v>
      </c>
      <c r="AE3006" t="s">
        <v>4353</v>
      </c>
      <c r="AF3006" t="s">
        <v>6898</v>
      </c>
      <c r="AG3006" t="s">
        <v>4010</v>
      </c>
      <c r="AH3006" t="s">
        <v>252</v>
      </c>
      <c r="AI3006" t="s">
        <v>6157</v>
      </c>
      <c r="AJ3006" t="s">
        <v>6458</v>
      </c>
      <c r="AK3006" t="s">
        <v>4904</v>
      </c>
      <c r="AL3006" t="s">
        <v>4903</v>
      </c>
      <c r="AM3006" t="s">
        <v>259</v>
      </c>
      <c r="AN3006" t="s">
        <v>4353</v>
      </c>
      <c r="AO3006" s="29">
        <v>88</v>
      </c>
      <c r="AP3006">
        <v>-5.1435199999999996</v>
      </c>
      <c r="AQ3006">
        <v>145.06815599999999</v>
      </c>
      <c r="AR3006" t="s">
        <v>289</v>
      </c>
      <c r="AS3006">
        <v>15</v>
      </c>
      <c r="AT3006" t="s">
        <v>4353</v>
      </c>
      <c r="AU3006" t="s">
        <v>7017</v>
      </c>
      <c r="AV3006" t="s">
        <v>4353</v>
      </c>
      <c r="AW3006" t="s">
        <v>4104</v>
      </c>
      <c r="AX3006" t="s">
        <v>6157</v>
      </c>
      <c r="AY3006">
        <f>1950-900</f>
        <v>1050</v>
      </c>
      <c r="AZ3006">
        <f>1950-1100</f>
        <v>850</v>
      </c>
      <c r="BA3006" t="s">
        <v>290</v>
      </c>
      <c r="BB3006" t="s">
        <v>6469</v>
      </c>
      <c r="BC3006" t="s">
        <v>6157</v>
      </c>
      <c r="BH3006" t="s">
        <v>293</v>
      </c>
      <c r="BI3006" t="s">
        <v>7198</v>
      </c>
      <c r="BJ3006" t="s">
        <v>4166</v>
      </c>
      <c r="BK3006" t="s">
        <v>4167</v>
      </c>
      <c r="BL3006">
        <v>2017</v>
      </c>
      <c r="BM3006"/>
      <c r="BN3006"/>
      <c r="BO3006"/>
      <c r="BP3006"/>
      <c r="BY3006"/>
      <c r="CF3006">
        <v>1</v>
      </c>
      <c r="CG3006" t="s">
        <v>7199</v>
      </c>
      <c r="CH3006" t="s">
        <v>7200</v>
      </c>
      <c r="CI3006">
        <v>-10.8</v>
      </c>
      <c r="CK3006">
        <v>-7.6</v>
      </c>
    </row>
    <row r="3007" spans="1:89" ht="16" customHeight="1">
      <c r="A3007">
        <v>3006</v>
      </c>
      <c r="B3007" t="s">
        <v>7107</v>
      </c>
      <c r="C3007" s="2">
        <v>44970</v>
      </c>
      <c r="E3007" t="s">
        <v>3201</v>
      </c>
      <c r="G3007" t="s">
        <v>3941</v>
      </c>
      <c r="H3007" t="s">
        <v>6157</v>
      </c>
      <c r="I3007" t="s">
        <v>3954</v>
      </c>
      <c r="J3007" t="s">
        <v>4888</v>
      </c>
      <c r="K3007" t="s">
        <v>4896</v>
      </c>
      <c r="L3007" t="s">
        <v>6157</v>
      </c>
      <c r="M3007" t="s">
        <v>4902</v>
      </c>
      <c r="N3007" t="s">
        <v>289</v>
      </c>
      <c r="O3007" t="s">
        <v>6987</v>
      </c>
      <c r="P3007" t="s">
        <v>3968</v>
      </c>
      <c r="Q3007" t="s">
        <v>4403</v>
      </c>
      <c r="R3007" t="s">
        <v>6989</v>
      </c>
      <c r="S3007" t="s">
        <v>4353</v>
      </c>
      <c r="T3007" t="s">
        <v>4353</v>
      </c>
      <c r="U3007" t="s">
        <v>6157</v>
      </c>
      <c r="X3007" t="s">
        <v>6157</v>
      </c>
      <c r="Y3007" t="s">
        <v>6157</v>
      </c>
      <c r="Z3007" t="s">
        <v>6157</v>
      </c>
      <c r="AA3007" t="s">
        <v>245</v>
      </c>
      <c r="AB3007" t="s">
        <v>6157</v>
      </c>
      <c r="AC3007" t="s">
        <v>6157</v>
      </c>
      <c r="AD3007" t="s">
        <v>4028</v>
      </c>
      <c r="AE3007" t="s">
        <v>4353</v>
      </c>
      <c r="AF3007" t="s">
        <v>6898</v>
      </c>
      <c r="AG3007" t="s">
        <v>1393</v>
      </c>
      <c r="AH3007" t="s">
        <v>252</v>
      </c>
      <c r="AI3007" t="s">
        <v>6157</v>
      </c>
      <c r="AJ3007" t="s">
        <v>6458</v>
      </c>
      <c r="AK3007" t="s">
        <v>4904</v>
      </c>
      <c r="AL3007" t="s">
        <v>4903</v>
      </c>
      <c r="AM3007" t="s">
        <v>259</v>
      </c>
      <c r="AN3007" t="s">
        <v>4353</v>
      </c>
      <c r="AO3007" s="29">
        <v>88</v>
      </c>
      <c r="AP3007">
        <v>-5.1435199999999996</v>
      </c>
      <c r="AQ3007">
        <v>145.06815599999999</v>
      </c>
      <c r="AR3007" t="s">
        <v>289</v>
      </c>
      <c r="AS3007">
        <v>15</v>
      </c>
      <c r="AT3007" t="s">
        <v>4353</v>
      </c>
      <c r="AU3007" t="s">
        <v>7017</v>
      </c>
      <c r="AV3007" t="s">
        <v>4353</v>
      </c>
      <c r="AW3007">
        <v>3</v>
      </c>
      <c r="AX3007" t="s">
        <v>6157</v>
      </c>
      <c r="AY3007">
        <f>1950-5100</f>
        <v>-3150</v>
      </c>
      <c r="AZ3007">
        <f>1950-5900</f>
        <v>-3950</v>
      </c>
      <c r="BA3007" t="s">
        <v>290</v>
      </c>
      <c r="BB3007" t="s">
        <v>6469</v>
      </c>
      <c r="BC3007" t="s">
        <v>6157</v>
      </c>
      <c r="BH3007" t="s">
        <v>4865</v>
      </c>
      <c r="BI3007" t="s">
        <v>7198</v>
      </c>
      <c r="BJ3007" t="s">
        <v>4166</v>
      </c>
      <c r="BK3007" t="s">
        <v>4167</v>
      </c>
      <c r="BL3007">
        <v>2017</v>
      </c>
      <c r="BM3007"/>
      <c r="BN3007"/>
      <c r="BO3007"/>
      <c r="BP3007"/>
      <c r="BY3007"/>
      <c r="CF3007">
        <v>1</v>
      </c>
      <c r="CG3007" t="s">
        <v>7199</v>
      </c>
      <c r="CH3007" t="s">
        <v>7200</v>
      </c>
      <c r="CI3007">
        <v>-9.1999999999999993</v>
      </c>
      <c r="CK3007">
        <v>-8.6999999999999993</v>
      </c>
    </row>
    <row r="3008" spans="1:89" ht="16" customHeight="1">
      <c r="A3008">
        <v>3007</v>
      </c>
      <c r="B3008" t="s">
        <v>7107</v>
      </c>
      <c r="C3008" s="2">
        <v>44970</v>
      </c>
      <c r="E3008" t="s">
        <v>3202</v>
      </c>
      <c r="G3008" t="s">
        <v>3941</v>
      </c>
      <c r="H3008" t="s">
        <v>6157</v>
      </c>
      <c r="I3008" t="s">
        <v>3954</v>
      </c>
      <c r="J3008" t="s">
        <v>4888</v>
      </c>
      <c r="K3008" t="s">
        <v>4896</v>
      </c>
      <c r="L3008" t="s">
        <v>6157</v>
      </c>
      <c r="M3008" t="s">
        <v>4902</v>
      </c>
      <c r="N3008" t="s">
        <v>289</v>
      </c>
      <c r="O3008" t="s">
        <v>6987</v>
      </c>
      <c r="P3008" t="s">
        <v>3968</v>
      </c>
      <c r="Q3008" t="s">
        <v>4403</v>
      </c>
      <c r="R3008" t="s">
        <v>6989</v>
      </c>
      <c r="S3008" t="s">
        <v>4353</v>
      </c>
      <c r="T3008" t="s">
        <v>4353</v>
      </c>
      <c r="U3008" t="s">
        <v>6157</v>
      </c>
      <c r="X3008" t="s">
        <v>6157</v>
      </c>
      <c r="Y3008" t="s">
        <v>6157</v>
      </c>
      <c r="Z3008" t="s">
        <v>6157</v>
      </c>
      <c r="AA3008" t="s">
        <v>245</v>
      </c>
      <c r="AB3008" t="s">
        <v>6157</v>
      </c>
      <c r="AC3008" t="s">
        <v>6157</v>
      </c>
      <c r="AD3008" t="s">
        <v>4028</v>
      </c>
      <c r="AE3008" t="s">
        <v>4353</v>
      </c>
      <c r="AF3008" t="s">
        <v>6898</v>
      </c>
      <c r="AG3008" t="s">
        <v>1393</v>
      </c>
      <c r="AH3008" t="s">
        <v>252</v>
      </c>
      <c r="AI3008" t="s">
        <v>6157</v>
      </c>
      <c r="AJ3008" t="s">
        <v>6458</v>
      </c>
      <c r="AK3008" t="s">
        <v>4904</v>
      </c>
      <c r="AL3008" t="s">
        <v>4903</v>
      </c>
      <c r="AM3008" t="s">
        <v>259</v>
      </c>
      <c r="AN3008" t="s">
        <v>4353</v>
      </c>
      <c r="AO3008" s="29">
        <v>88</v>
      </c>
      <c r="AP3008">
        <v>-5.1435199999999996</v>
      </c>
      <c r="AQ3008">
        <v>145.06815599999999</v>
      </c>
      <c r="AR3008" t="s">
        <v>289</v>
      </c>
      <c r="AS3008">
        <v>15</v>
      </c>
      <c r="AT3008" t="s">
        <v>4353</v>
      </c>
      <c r="AU3008" t="s">
        <v>7017</v>
      </c>
      <c r="AV3008" t="s">
        <v>4353</v>
      </c>
      <c r="AW3008">
        <v>3</v>
      </c>
      <c r="AX3008" t="s">
        <v>6157</v>
      </c>
      <c r="AY3008">
        <f>1950-5100</f>
        <v>-3150</v>
      </c>
      <c r="AZ3008">
        <f>1950-5900</f>
        <v>-3950</v>
      </c>
      <c r="BA3008" t="s">
        <v>290</v>
      </c>
      <c r="BB3008" t="s">
        <v>6469</v>
      </c>
      <c r="BC3008" t="s">
        <v>6157</v>
      </c>
      <c r="BH3008" t="s">
        <v>4865</v>
      </c>
      <c r="BI3008" t="s">
        <v>7198</v>
      </c>
      <c r="BJ3008" t="s">
        <v>4166</v>
      </c>
      <c r="BK3008" t="s">
        <v>4167</v>
      </c>
      <c r="BL3008">
        <v>2017</v>
      </c>
      <c r="BM3008"/>
      <c r="BN3008"/>
      <c r="BO3008"/>
      <c r="BP3008"/>
      <c r="BY3008"/>
      <c r="CF3008">
        <v>1</v>
      </c>
      <c r="CG3008" t="s">
        <v>7199</v>
      </c>
      <c r="CH3008" t="s">
        <v>7200</v>
      </c>
      <c r="CI3008">
        <v>-10</v>
      </c>
      <c r="CK3008">
        <v>-8.6</v>
      </c>
    </row>
    <row r="3009" spans="1:89" ht="16" customHeight="1">
      <c r="A3009">
        <v>3008</v>
      </c>
      <c r="B3009" t="s">
        <v>7107</v>
      </c>
      <c r="C3009" s="2">
        <v>44970</v>
      </c>
      <c r="E3009" t="s">
        <v>3203</v>
      </c>
      <c r="G3009" t="s">
        <v>3941</v>
      </c>
      <c r="H3009" t="s">
        <v>6157</v>
      </c>
      <c r="I3009" t="s">
        <v>3954</v>
      </c>
      <c r="J3009" t="s">
        <v>4888</v>
      </c>
      <c r="K3009" t="s">
        <v>4896</v>
      </c>
      <c r="L3009" t="s">
        <v>6157</v>
      </c>
      <c r="M3009" t="s">
        <v>4902</v>
      </c>
      <c r="N3009" t="s">
        <v>289</v>
      </c>
      <c r="O3009" t="s">
        <v>6987</v>
      </c>
      <c r="P3009" t="s">
        <v>3968</v>
      </c>
      <c r="Q3009" t="s">
        <v>4403</v>
      </c>
      <c r="R3009" t="s">
        <v>6989</v>
      </c>
      <c r="S3009" t="s">
        <v>4353</v>
      </c>
      <c r="T3009" t="s">
        <v>4353</v>
      </c>
      <c r="U3009" t="s">
        <v>6157</v>
      </c>
      <c r="X3009" t="s">
        <v>6157</v>
      </c>
      <c r="Y3009" t="s">
        <v>6157</v>
      </c>
      <c r="Z3009" t="s">
        <v>6157</v>
      </c>
      <c r="AA3009" t="s">
        <v>245</v>
      </c>
      <c r="AB3009" t="s">
        <v>6157</v>
      </c>
      <c r="AC3009" t="s">
        <v>6157</v>
      </c>
      <c r="AD3009" t="s">
        <v>4034</v>
      </c>
      <c r="AE3009" t="s">
        <v>4353</v>
      </c>
      <c r="AF3009" t="s">
        <v>6898</v>
      </c>
      <c r="AG3009" t="s">
        <v>1393</v>
      </c>
      <c r="AH3009" t="s">
        <v>4019</v>
      </c>
      <c r="AI3009" t="s">
        <v>6157</v>
      </c>
      <c r="AJ3009" t="s">
        <v>6458</v>
      </c>
      <c r="AK3009" t="s">
        <v>4904</v>
      </c>
      <c r="AL3009" t="s">
        <v>4903</v>
      </c>
      <c r="AM3009" t="s">
        <v>259</v>
      </c>
      <c r="AN3009" t="s">
        <v>4353</v>
      </c>
      <c r="AO3009" s="29">
        <v>88</v>
      </c>
      <c r="AP3009">
        <v>-5.1435199999999996</v>
      </c>
      <c r="AQ3009">
        <v>145.06815599999999</v>
      </c>
      <c r="AR3009" t="s">
        <v>289</v>
      </c>
      <c r="AS3009">
        <v>15</v>
      </c>
      <c r="AT3009" t="s">
        <v>4353</v>
      </c>
      <c r="AU3009" t="s">
        <v>7017</v>
      </c>
      <c r="AV3009" t="s">
        <v>4353</v>
      </c>
      <c r="AW3009">
        <v>3</v>
      </c>
      <c r="AX3009" t="s">
        <v>6157</v>
      </c>
      <c r="AY3009">
        <f>1950-5100</f>
        <v>-3150</v>
      </c>
      <c r="AZ3009">
        <f>1950-5900</f>
        <v>-3950</v>
      </c>
      <c r="BA3009" t="s">
        <v>290</v>
      </c>
      <c r="BB3009" t="s">
        <v>6469</v>
      </c>
      <c r="BC3009" t="s">
        <v>6157</v>
      </c>
      <c r="BH3009" t="s">
        <v>4865</v>
      </c>
      <c r="BI3009" t="s">
        <v>7198</v>
      </c>
      <c r="BJ3009" t="s">
        <v>4166</v>
      </c>
      <c r="BK3009" t="s">
        <v>4167</v>
      </c>
      <c r="BL3009">
        <v>2017</v>
      </c>
      <c r="BM3009"/>
      <c r="BN3009"/>
      <c r="BO3009"/>
      <c r="BP3009"/>
      <c r="BY3009"/>
      <c r="CF3009">
        <v>1</v>
      </c>
      <c r="CG3009" t="s">
        <v>7199</v>
      </c>
      <c r="CH3009" t="s">
        <v>7200</v>
      </c>
      <c r="CI3009">
        <v>-8.6999999999999993</v>
      </c>
      <c r="CK3009">
        <v>-8</v>
      </c>
    </row>
    <row r="3010" spans="1:89" ht="16" customHeight="1">
      <c r="A3010">
        <v>3009</v>
      </c>
      <c r="B3010" t="s">
        <v>7107</v>
      </c>
      <c r="C3010" s="2">
        <v>44970</v>
      </c>
      <c r="E3010" t="s">
        <v>3204</v>
      </c>
      <c r="G3010" t="s">
        <v>3941</v>
      </c>
      <c r="H3010" t="s">
        <v>6157</v>
      </c>
      <c r="I3010" t="s">
        <v>3954</v>
      </c>
      <c r="J3010" t="s">
        <v>4888</v>
      </c>
      <c r="K3010" t="s">
        <v>4896</v>
      </c>
      <c r="L3010" t="s">
        <v>6157</v>
      </c>
      <c r="M3010" t="s">
        <v>4902</v>
      </c>
      <c r="N3010" t="s">
        <v>289</v>
      </c>
      <c r="O3010" t="s">
        <v>6987</v>
      </c>
      <c r="P3010" t="s">
        <v>3968</v>
      </c>
      <c r="Q3010" t="s">
        <v>4403</v>
      </c>
      <c r="R3010" t="s">
        <v>6989</v>
      </c>
      <c r="S3010" t="s">
        <v>4353</v>
      </c>
      <c r="T3010" t="s">
        <v>4353</v>
      </c>
      <c r="U3010" t="s">
        <v>6157</v>
      </c>
      <c r="X3010" t="s">
        <v>6157</v>
      </c>
      <c r="Y3010" t="s">
        <v>6157</v>
      </c>
      <c r="Z3010" t="s">
        <v>6157</v>
      </c>
      <c r="AA3010" t="s">
        <v>245</v>
      </c>
      <c r="AB3010" t="s">
        <v>6157</v>
      </c>
      <c r="AC3010" t="s">
        <v>6157</v>
      </c>
      <c r="AD3010" t="s">
        <v>4028</v>
      </c>
      <c r="AE3010" t="s">
        <v>4353</v>
      </c>
      <c r="AF3010" t="s">
        <v>6898</v>
      </c>
      <c r="AG3010" t="s">
        <v>1393</v>
      </c>
      <c r="AH3010" t="s">
        <v>252</v>
      </c>
      <c r="AI3010" t="s">
        <v>6157</v>
      </c>
      <c r="AJ3010" t="s">
        <v>6458</v>
      </c>
      <c r="AK3010" t="s">
        <v>4904</v>
      </c>
      <c r="AL3010" t="s">
        <v>4903</v>
      </c>
      <c r="AM3010" t="s">
        <v>259</v>
      </c>
      <c r="AN3010" t="s">
        <v>4353</v>
      </c>
      <c r="AO3010" s="29">
        <v>88</v>
      </c>
      <c r="AP3010">
        <v>-5.1435199999999996</v>
      </c>
      <c r="AQ3010">
        <v>145.06815599999999</v>
      </c>
      <c r="AR3010" t="s">
        <v>289</v>
      </c>
      <c r="AS3010">
        <v>15</v>
      </c>
      <c r="AT3010" t="s">
        <v>4353</v>
      </c>
      <c r="AU3010" t="s">
        <v>7017</v>
      </c>
      <c r="AV3010" t="s">
        <v>4353</v>
      </c>
      <c r="AW3010">
        <v>3</v>
      </c>
      <c r="AX3010" t="s">
        <v>6157</v>
      </c>
      <c r="AY3010">
        <f>1950-5100</f>
        <v>-3150</v>
      </c>
      <c r="AZ3010">
        <f>1950-5900</f>
        <v>-3950</v>
      </c>
      <c r="BA3010" t="s">
        <v>290</v>
      </c>
      <c r="BB3010" t="s">
        <v>6469</v>
      </c>
      <c r="BC3010" t="s">
        <v>6157</v>
      </c>
      <c r="BH3010" t="s">
        <v>4865</v>
      </c>
      <c r="BI3010" t="s">
        <v>7198</v>
      </c>
      <c r="BJ3010" t="s">
        <v>4166</v>
      </c>
      <c r="BK3010" t="s">
        <v>4167</v>
      </c>
      <c r="BL3010">
        <v>2017</v>
      </c>
      <c r="BM3010"/>
      <c r="BN3010"/>
      <c r="BO3010"/>
      <c r="BP3010"/>
      <c r="BY3010"/>
      <c r="CF3010">
        <v>1</v>
      </c>
      <c r="CG3010" t="s">
        <v>7199</v>
      </c>
      <c r="CH3010" t="s">
        <v>7200</v>
      </c>
      <c r="CI3010">
        <v>-10</v>
      </c>
      <c r="CK3010">
        <v>-7.9</v>
      </c>
    </row>
    <row r="3011" spans="1:89" ht="16" customHeight="1">
      <c r="A3011">
        <v>3010</v>
      </c>
      <c r="B3011" t="s">
        <v>7107</v>
      </c>
      <c r="C3011" s="2">
        <v>44970</v>
      </c>
      <c r="E3011" t="s">
        <v>3205</v>
      </c>
      <c r="G3011" t="s">
        <v>3941</v>
      </c>
      <c r="H3011" t="s">
        <v>6157</v>
      </c>
      <c r="I3011" t="s">
        <v>3954</v>
      </c>
      <c r="J3011" t="s">
        <v>4888</v>
      </c>
      <c r="K3011" t="s">
        <v>4896</v>
      </c>
      <c r="L3011" t="s">
        <v>6157</v>
      </c>
      <c r="M3011" t="s">
        <v>4902</v>
      </c>
      <c r="N3011" t="s">
        <v>289</v>
      </c>
      <c r="O3011" t="s">
        <v>6987</v>
      </c>
      <c r="P3011" t="s">
        <v>3968</v>
      </c>
      <c r="Q3011" t="s">
        <v>4403</v>
      </c>
      <c r="R3011" t="s">
        <v>6989</v>
      </c>
      <c r="S3011" t="s">
        <v>4353</v>
      </c>
      <c r="T3011" t="s">
        <v>4353</v>
      </c>
      <c r="U3011" t="s">
        <v>6157</v>
      </c>
      <c r="X3011" t="s">
        <v>6157</v>
      </c>
      <c r="Y3011" t="s">
        <v>6157</v>
      </c>
      <c r="Z3011" t="s">
        <v>6157</v>
      </c>
      <c r="AA3011" t="s">
        <v>245</v>
      </c>
      <c r="AB3011" t="s">
        <v>6157</v>
      </c>
      <c r="AC3011" t="s">
        <v>6157</v>
      </c>
      <c r="AD3011" t="s">
        <v>4034</v>
      </c>
      <c r="AE3011" t="s">
        <v>4353</v>
      </c>
      <c r="AF3011" t="s">
        <v>6898</v>
      </c>
      <c r="AG3011" t="s">
        <v>1393</v>
      </c>
      <c r="AH3011" t="s">
        <v>4019</v>
      </c>
      <c r="AI3011" t="s">
        <v>6157</v>
      </c>
      <c r="AJ3011" t="s">
        <v>6458</v>
      </c>
      <c r="AK3011" t="s">
        <v>4904</v>
      </c>
      <c r="AL3011" t="s">
        <v>4903</v>
      </c>
      <c r="AM3011" t="s">
        <v>259</v>
      </c>
      <c r="AN3011" t="s">
        <v>4353</v>
      </c>
      <c r="AO3011" s="29">
        <v>88</v>
      </c>
      <c r="AP3011">
        <v>-5.1435199999999996</v>
      </c>
      <c r="AQ3011">
        <v>145.06815599999999</v>
      </c>
      <c r="AR3011" t="s">
        <v>289</v>
      </c>
      <c r="AS3011">
        <v>15</v>
      </c>
      <c r="AT3011" t="s">
        <v>4353</v>
      </c>
      <c r="AU3011" t="s">
        <v>7017</v>
      </c>
      <c r="AV3011" t="s">
        <v>4353</v>
      </c>
      <c r="AW3011">
        <v>3</v>
      </c>
      <c r="AX3011" t="s">
        <v>6157</v>
      </c>
      <c r="AY3011">
        <f>1950-5100</f>
        <v>-3150</v>
      </c>
      <c r="AZ3011">
        <f>1950-5900</f>
        <v>-3950</v>
      </c>
      <c r="BA3011" t="s">
        <v>290</v>
      </c>
      <c r="BB3011" t="s">
        <v>6469</v>
      </c>
      <c r="BC3011" t="s">
        <v>6157</v>
      </c>
      <c r="BH3011" t="s">
        <v>4865</v>
      </c>
      <c r="BI3011" t="s">
        <v>7198</v>
      </c>
      <c r="BJ3011" t="s">
        <v>4166</v>
      </c>
      <c r="BK3011" t="s">
        <v>4167</v>
      </c>
      <c r="BL3011">
        <v>2017</v>
      </c>
      <c r="BM3011"/>
      <c r="BN3011"/>
      <c r="BO3011"/>
      <c r="BP3011"/>
      <c r="BY3011"/>
      <c r="CF3011">
        <v>1</v>
      </c>
      <c r="CG3011" t="s">
        <v>7199</v>
      </c>
      <c r="CH3011" t="s">
        <v>7200</v>
      </c>
      <c r="CI3011">
        <v>-9</v>
      </c>
      <c r="CK3011">
        <v>-8.1999999999999993</v>
      </c>
    </row>
    <row r="3012" spans="1:89" ht="16" customHeight="1">
      <c r="A3012">
        <v>3011</v>
      </c>
      <c r="B3012" t="s">
        <v>7107</v>
      </c>
      <c r="C3012" s="2">
        <v>44970</v>
      </c>
      <c r="E3012" t="s">
        <v>3206</v>
      </c>
      <c r="G3012" t="s">
        <v>3941</v>
      </c>
      <c r="H3012" t="s">
        <v>6157</v>
      </c>
      <c r="I3012" t="s">
        <v>3954</v>
      </c>
      <c r="J3012" t="s">
        <v>4888</v>
      </c>
      <c r="K3012" t="s">
        <v>4896</v>
      </c>
      <c r="L3012" t="s">
        <v>6157</v>
      </c>
      <c r="M3012" t="s">
        <v>4902</v>
      </c>
      <c r="N3012" t="s">
        <v>289</v>
      </c>
      <c r="O3012" t="s">
        <v>6987</v>
      </c>
      <c r="P3012" t="s">
        <v>3968</v>
      </c>
      <c r="Q3012" t="s">
        <v>4403</v>
      </c>
      <c r="R3012" t="s">
        <v>6989</v>
      </c>
      <c r="S3012" t="s">
        <v>4353</v>
      </c>
      <c r="T3012" t="s">
        <v>4353</v>
      </c>
      <c r="U3012" t="s">
        <v>6157</v>
      </c>
      <c r="X3012" t="s">
        <v>6157</v>
      </c>
      <c r="Y3012" t="s">
        <v>6157</v>
      </c>
      <c r="Z3012" t="s">
        <v>6157</v>
      </c>
      <c r="AA3012" t="s">
        <v>245</v>
      </c>
      <c r="AB3012" t="s">
        <v>6157</v>
      </c>
      <c r="AC3012" t="s">
        <v>6157</v>
      </c>
      <c r="AD3012" t="s">
        <v>4037</v>
      </c>
      <c r="AE3012" t="s">
        <v>4353</v>
      </c>
      <c r="AF3012" t="s">
        <v>6898</v>
      </c>
      <c r="AG3012" t="s">
        <v>4010</v>
      </c>
      <c r="AH3012" t="s">
        <v>4019</v>
      </c>
      <c r="AI3012" t="s">
        <v>6157</v>
      </c>
      <c r="AJ3012" t="s">
        <v>6458</v>
      </c>
      <c r="AK3012" t="s">
        <v>4904</v>
      </c>
      <c r="AL3012" t="s">
        <v>4903</v>
      </c>
      <c r="AM3012" t="s">
        <v>259</v>
      </c>
      <c r="AN3012" t="s">
        <v>4353</v>
      </c>
      <c r="AO3012" s="29">
        <v>88</v>
      </c>
      <c r="AP3012">
        <v>-5.1435199999999996</v>
      </c>
      <c r="AQ3012">
        <v>145.06815599999999</v>
      </c>
      <c r="AR3012" t="s">
        <v>289</v>
      </c>
      <c r="AS3012">
        <v>15</v>
      </c>
      <c r="AT3012" t="s">
        <v>4353</v>
      </c>
      <c r="AU3012" t="s">
        <v>7017</v>
      </c>
      <c r="AV3012" t="s">
        <v>4353</v>
      </c>
      <c r="AW3012">
        <v>6</v>
      </c>
      <c r="AX3012" t="s">
        <v>6157</v>
      </c>
      <c r="AY3012">
        <f>1950-6600</f>
        <v>-4650</v>
      </c>
      <c r="AZ3012">
        <f>1950-7300</f>
        <v>-5350</v>
      </c>
      <c r="BA3012" t="s">
        <v>290</v>
      </c>
      <c r="BB3012" t="s">
        <v>6469</v>
      </c>
      <c r="BC3012" t="s">
        <v>6157</v>
      </c>
      <c r="BH3012" t="s">
        <v>4865</v>
      </c>
      <c r="BI3012" t="s">
        <v>7198</v>
      </c>
      <c r="BJ3012" t="s">
        <v>4166</v>
      </c>
      <c r="BK3012" t="s">
        <v>4167</v>
      </c>
      <c r="BL3012">
        <v>2017</v>
      </c>
      <c r="BM3012"/>
      <c r="BN3012"/>
      <c r="BO3012"/>
      <c r="BP3012"/>
      <c r="BY3012"/>
      <c r="CF3012">
        <v>1</v>
      </c>
      <c r="CG3012" t="s">
        <v>7199</v>
      </c>
      <c r="CH3012" t="s">
        <v>7200</v>
      </c>
      <c r="CI3012">
        <v>-9.1999999999999993</v>
      </c>
      <c r="CK3012">
        <v>-7.5</v>
      </c>
    </row>
    <row r="3013" spans="1:89" ht="16" customHeight="1">
      <c r="A3013">
        <v>3012</v>
      </c>
      <c r="B3013" t="s">
        <v>7107</v>
      </c>
      <c r="C3013" s="2">
        <v>44970</v>
      </c>
      <c r="E3013" t="s">
        <v>3207</v>
      </c>
      <c r="G3013" t="s">
        <v>3941</v>
      </c>
      <c r="H3013" t="s">
        <v>6157</v>
      </c>
      <c r="I3013" t="s">
        <v>3954</v>
      </c>
      <c r="J3013" t="s">
        <v>4888</v>
      </c>
      <c r="K3013" t="s">
        <v>4896</v>
      </c>
      <c r="L3013" t="s">
        <v>6157</v>
      </c>
      <c r="M3013" t="s">
        <v>4902</v>
      </c>
      <c r="N3013" t="s">
        <v>289</v>
      </c>
      <c r="O3013" t="s">
        <v>6987</v>
      </c>
      <c r="P3013" t="s">
        <v>3968</v>
      </c>
      <c r="Q3013" t="s">
        <v>4403</v>
      </c>
      <c r="R3013" t="s">
        <v>6989</v>
      </c>
      <c r="S3013" t="s">
        <v>4353</v>
      </c>
      <c r="T3013" t="s">
        <v>4353</v>
      </c>
      <c r="U3013" t="s">
        <v>6157</v>
      </c>
      <c r="X3013" t="s">
        <v>6157</v>
      </c>
      <c r="Y3013" t="s">
        <v>6157</v>
      </c>
      <c r="Z3013" t="s">
        <v>6157</v>
      </c>
      <c r="AA3013" t="s">
        <v>245</v>
      </c>
      <c r="AB3013" t="s">
        <v>6157</v>
      </c>
      <c r="AC3013" t="s">
        <v>6157</v>
      </c>
      <c r="AD3013" t="s">
        <v>4035</v>
      </c>
      <c r="AE3013" t="s">
        <v>4353</v>
      </c>
      <c r="AF3013" t="s">
        <v>6898</v>
      </c>
      <c r="AG3013" t="s">
        <v>4010</v>
      </c>
      <c r="AH3013" t="s">
        <v>252</v>
      </c>
      <c r="AI3013" t="s">
        <v>6157</v>
      </c>
      <c r="AJ3013" t="s">
        <v>6458</v>
      </c>
      <c r="AK3013" t="s">
        <v>4904</v>
      </c>
      <c r="AL3013" t="s">
        <v>4903</v>
      </c>
      <c r="AM3013" t="s">
        <v>259</v>
      </c>
      <c r="AN3013" t="s">
        <v>4353</v>
      </c>
      <c r="AO3013" s="29">
        <v>88</v>
      </c>
      <c r="AP3013">
        <v>-5.1435199999999996</v>
      </c>
      <c r="AQ3013">
        <v>145.06815599999999</v>
      </c>
      <c r="AR3013" t="s">
        <v>289</v>
      </c>
      <c r="AS3013">
        <v>15</v>
      </c>
      <c r="AT3013" t="s">
        <v>4353</v>
      </c>
      <c r="AU3013" t="s">
        <v>7017</v>
      </c>
      <c r="AV3013" t="s">
        <v>4353</v>
      </c>
      <c r="AW3013">
        <v>6</v>
      </c>
      <c r="AX3013" t="s">
        <v>6157</v>
      </c>
      <c r="AY3013">
        <f>1950-6600</f>
        <v>-4650</v>
      </c>
      <c r="AZ3013">
        <f>1950-7300</f>
        <v>-5350</v>
      </c>
      <c r="BA3013" t="s">
        <v>290</v>
      </c>
      <c r="BB3013" t="s">
        <v>6469</v>
      </c>
      <c r="BC3013" t="s">
        <v>6157</v>
      </c>
      <c r="BH3013" t="s">
        <v>4865</v>
      </c>
      <c r="BI3013" t="s">
        <v>7198</v>
      </c>
      <c r="BJ3013" t="s">
        <v>4166</v>
      </c>
      <c r="BK3013" t="s">
        <v>4167</v>
      </c>
      <c r="BL3013">
        <v>2017</v>
      </c>
      <c r="BM3013"/>
      <c r="BN3013"/>
      <c r="BO3013"/>
      <c r="BP3013"/>
      <c r="BY3013"/>
      <c r="CF3013">
        <v>1</v>
      </c>
      <c r="CG3013" t="s">
        <v>7199</v>
      </c>
      <c r="CH3013" t="s">
        <v>7200</v>
      </c>
      <c r="CI3013">
        <v>-8.8000000000000007</v>
      </c>
      <c r="CK3013">
        <v>-8.1999999999999993</v>
      </c>
    </row>
    <row r="3014" spans="1:89" ht="16" customHeight="1">
      <c r="A3014">
        <v>3013</v>
      </c>
      <c r="B3014" t="s">
        <v>7107</v>
      </c>
      <c r="C3014" s="2">
        <v>44970</v>
      </c>
      <c r="E3014" t="s">
        <v>3208</v>
      </c>
      <c r="G3014" t="s">
        <v>3941</v>
      </c>
      <c r="H3014" t="s">
        <v>6157</v>
      </c>
      <c r="I3014" t="s">
        <v>3954</v>
      </c>
      <c r="J3014" t="s">
        <v>4888</v>
      </c>
      <c r="K3014" t="s">
        <v>4896</v>
      </c>
      <c r="L3014" t="s">
        <v>6157</v>
      </c>
      <c r="M3014" t="s">
        <v>4902</v>
      </c>
      <c r="N3014" t="s">
        <v>289</v>
      </c>
      <c r="O3014" t="s">
        <v>6987</v>
      </c>
      <c r="P3014" t="s">
        <v>3968</v>
      </c>
      <c r="Q3014" t="s">
        <v>4403</v>
      </c>
      <c r="R3014" t="s">
        <v>6989</v>
      </c>
      <c r="S3014" t="s">
        <v>4353</v>
      </c>
      <c r="T3014" t="s">
        <v>4353</v>
      </c>
      <c r="U3014" t="s">
        <v>6157</v>
      </c>
      <c r="X3014" t="s">
        <v>6157</v>
      </c>
      <c r="Y3014" t="s">
        <v>6157</v>
      </c>
      <c r="Z3014" t="s">
        <v>6157</v>
      </c>
      <c r="AA3014" t="s">
        <v>245</v>
      </c>
      <c r="AB3014" t="s">
        <v>6157</v>
      </c>
      <c r="AC3014" t="s">
        <v>6157</v>
      </c>
      <c r="AD3014" t="s">
        <v>4035</v>
      </c>
      <c r="AE3014" t="s">
        <v>4353</v>
      </c>
      <c r="AF3014" t="s">
        <v>6898</v>
      </c>
      <c r="AG3014" t="s">
        <v>4010</v>
      </c>
      <c r="AH3014" t="s">
        <v>252</v>
      </c>
      <c r="AI3014" t="s">
        <v>6157</v>
      </c>
      <c r="AJ3014" t="s">
        <v>6458</v>
      </c>
      <c r="AK3014" t="s">
        <v>4904</v>
      </c>
      <c r="AL3014" t="s">
        <v>4903</v>
      </c>
      <c r="AM3014" t="s">
        <v>259</v>
      </c>
      <c r="AN3014" t="s">
        <v>4353</v>
      </c>
      <c r="AO3014" s="29">
        <v>88</v>
      </c>
      <c r="AP3014">
        <v>-5.1435199999999996</v>
      </c>
      <c r="AQ3014">
        <v>145.06815599999999</v>
      </c>
      <c r="AR3014" t="s">
        <v>289</v>
      </c>
      <c r="AS3014">
        <v>15</v>
      </c>
      <c r="AT3014" t="s">
        <v>4353</v>
      </c>
      <c r="AU3014" t="s">
        <v>7017</v>
      </c>
      <c r="AV3014" t="s">
        <v>4353</v>
      </c>
      <c r="AW3014">
        <v>6</v>
      </c>
      <c r="AX3014" t="s">
        <v>6157</v>
      </c>
      <c r="AY3014">
        <f>1950-6600</f>
        <v>-4650</v>
      </c>
      <c r="AZ3014">
        <f>1950-7300</f>
        <v>-5350</v>
      </c>
      <c r="BA3014" t="s">
        <v>290</v>
      </c>
      <c r="BB3014" t="s">
        <v>6469</v>
      </c>
      <c r="BC3014" t="s">
        <v>6157</v>
      </c>
      <c r="BH3014" t="s">
        <v>4865</v>
      </c>
      <c r="BI3014" t="s">
        <v>7198</v>
      </c>
      <c r="BJ3014" t="s">
        <v>4166</v>
      </c>
      <c r="BK3014" t="s">
        <v>4167</v>
      </c>
      <c r="BL3014">
        <v>2017</v>
      </c>
      <c r="BM3014"/>
      <c r="BN3014"/>
      <c r="BO3014"/>
      <c r="BP3014"/>
      <c r="BY3014"/>
      <c r="CF3014">
        <v>1</v>
      </c>
      <c r="CG3014" t="s">
        <v>7199</v>
      </c>
      <c r="CH3014" t="s">
        <v>7200</v>
      </c>
      <c r="CI3014">
        <v>-10</v>
      </c>
      <c r="CK3014">
        <v>-8.4</v>
      </c>
    </row>
    <row r="3015" spans="1:89" ht="16" customHeight="1">
      <c r="A3015">
        <v>3014</v>
      </c>
      <c r="B3015" t="s">
        <v>7107</v>
      </c>
      <c r="C3015" s="2">
        <v>44970</v>
      </c>
      <c r="E3015" t="s">
        <v>3209</v>
      </c>
      <c r="G3015" t="s">
        <v>3941</v>
      </c>
      <c r="H3015" t="s">
        <v>6157</v>
      </c>
      <c r="I3015" t="s">
        <v>3954</v>
      </c>
      <c r="J3015" t="s">
        <v>4888</v>
      </c>
      <c r="K3015" t="s">
        <v>4896</v>
      </c>
      <c r="L3015" t="s">
        <v>6157</v>
      </c>
      <c r="M3015" t="s">
        <v>4902</v>
      </c>
      <c r="N3015" t="s">
        <v>289</v>
      </c>
      <c r="O3015" t="s">
        <v>6987</v>
      </c>
      <c r="P3015" t="s">
        <v>3968</v>
      </c>
      <c r="Q3015" t="s">
        <v>4403</v>
      </c>
      <c r="R3015" t="s">
        <v>6989</v>
      </c>
      <c r="S3015" t="s">
        <v>4353</v>
      </c>
      <c r="T3015" t="s">
        <v>4353</v>
      </c>
      <c r="U3015" t="s">
        <v>6157</v>
      </c>
      <c r="X3015" t="s">
        <v>6157</v>
      </c>
      <c r="Y3015" t="s">
        <v>6157</v>
      </c>
      <c r="Z3015" t="s">
        <v>6157</v>
      </c>
      <c r="AA3015" t="s">
        <v>245</v>
      </c>
      <c r="AB3015" t="s">
        <v>6157</v>
      </c>
      <c r="AC3015" t="s">
        <v>6157</v>
      </c>
      <c r="AD3015" t="s">
        <v>4035</v>
      </c>
      <c r="AE3015" t="s">
        <v>4353</v>
      </c>
      <c r="AF3015" t="s">
        <v>6898</v>
      </c>
      <c r="AG3015" t="s">
        <v>4010</v>
      </c>
      <c r="AH3015" t="s">
        <v>252</v>
      </c>
      <c r="AI3015" t="s">
        <v>6157</v>
      </c>
      <c r="AJ3015" t="s">
        <v>6458</v>
      </c>
      <c r="AK3015" t="s">
        <v>4904</v>
      </c>
      <c r="AL3015" t="s">
        <v>4903</v>
      </c>
      <c r="AM3015" t="s">
        <v>259</v>
      </c>
      <c r="AN3015" t="s">
        <v>4353</v>
      </c>
      <c r="AO3015" s="29">
        <v>88</v>
      </c>
      <c r="AP3015">
        <v>-5.1435199999999996</v>
      </c>
      <c r="AQ3015">
        <v>145.06815599999999</v>
      </c>
      <c r="AR3015" t="s">
        <v>289</v>
      </c>
      <c r="AS3015">
        <v>15</v>
      </c>
      <c r="AT3015" t="s">
        <v>4353</v>
      </c>
      <c r="AU3015" t="s">
        <v>7017</v>
      </c>
      <c r="AV3015" t="s">
        <v>4353</v>
      </c>
      <c r="AW3015">
        <v>6</v>
      </c>
      <c r="AX3015" t="s">
        <v>6157</v>
      </c>
      <c r="AY3015">
        <f>1950-6600</f>
        <v>-4650</v>
      </c>
      <c r="AZ3015">
        <f>1950-7300</f>
        <v>-5350</v>
      </c>
      <c r="BA3015" t="s">
        <v>290</v>
      </c>
      <c r="BB3015" t="s">
        <v>6469</v>
      </c>
      <c r="BC3015" t="s">
        <v>6157</v>
      </c>
      <c r="BH3015" t="s">
        <v>4865</v>
      </c>
      <c r="BI3015" t="s">
        <v>7198</v>
      </c>
      <c r="BJ3015" t="s">
        <v>4166</v>
      </c>
      <c r="BK3015" t="s">
        <v>4167</v>
      </c>
      <c r="BL3015">
        <v>2017</v>
      </c>
      <c r="BM3015"/>
      <c r="BN3015"/>
      <c r="BO3015"/>
      <c r="BP3015"/>
      <c r="BY3015"/>
      <c r="CF3015">
        <v>1</v>
      </c>
      <c r="CG3015" t="s">
        <v>7199</v>
      </c>
      <c r="CH3015" t="s">
        <v>7200</v>
      </c>
      <c r="CI3015">
        <v>-10.6</v>
      </c>
      <c r="CK3015">
        <v>-10.199999999999999</v>
      </c>
    </row>
    <row r="3016" spans="1:89" ht="16" customHeight="1">
      <c r="A3016">
        <v>3015</v>
      </c>
      <c r="B3016" t="s">
        <v>7107</v>
      </c>
      <c r="C3016" s="2">
        <v>44970</v>
      </c>
      <c r="E3016" t="s">
        <v>3210</v>
      </c>
      <c r="G3016" t="s">
        <v>3941</v>
      </c>
      <c r="H3016" t="s">
        <v>6157</v>
      </c>
      <c r="I3016" t="s">
        <v>3954</v>
      </c>
      <c r="J3016" t="s">
        <v>4888</v>
      </c>
      <c r="K3016" t="s">
        <v>4896</v>
      </c>
      <c r="L3016" t="s">
        <v>6157</v>
      </c>
      <c r="M3016" t="s">
        <v>4902</v>
      </c>
      <c r="N3016" t="s">
        <v>289</v>
      </c>
      <c r="O3016" t="s">
        <v>6987</v>
      </c>
      <c r="P3016" t="s">
        <v>3968</v>
      </c>
      <c r="Q3016" t="s">
        <v>4403</v>
      </c>
      <c r="R3016" t="s">
        <v>6989</v>
      </c>
      <c r="S3016" t="s">
        <v>4353</v>
      </c>
      <c r="T3016" t="s">
        <v>4353</v>
      </c>
      <c r="U3016" t="s">
        <v>6157</v>
      </c>
      <c r="X3016" t="s">
        <v>6157</v>
      </c>
      <c r="Y3016" t="s">
        <v>6157</v>
      </c>
      <c r="Z3016" t="s">
        <v>6157</v>
      </c>
      <c r="AA3016" t="s">
        <v>245</v>
      </c>
      <c r="AB3016" t="s">
        <v>6157</v>
      </c>
      <c r="AC3016" t="s">
        <v>6157</v>
      </c>
      <c r="AD3016" t="s">
        <v>4035</v>
      </c>
      <c r="AE3016" t="s">
        <v>4353</v>
      </c>
      <c r="AF3016" t="s">
        <v>6898</v>
      </c>
      <c r="AG3016" t="s">
        <v>4010</v>
      </c>
      <c r="AH3016" t="s">
        <v>252</v>
      </c>
      <c r="AI3016" t="s">
        <v>6157</v>
      </c>
      <c r="AJ3016" t="s">
        <v>6458</v>
      </c>
      <c r="AK3016" t="s">
        <v>4904</v>
      </c>
      <c r="AL3016" t="s">
        <v>4903</v>
      </c>
      <c r="AM3016" t="s">
        <v>259</v>
      </c>
      <c r="AN3016" t="s">
        <v>4353</v>
      </c>
      <c r="AO3016" s="29">
        <v>88</v>
      </c>
      <c r="AP3016">
        <v>-5.1435199999999996</v>
      </c>
      <c r="AQ3016">
        <v>145.06815599999999</v>
      </c>
      <c r="AR3016" t="s">
        <v>289</v>
      </c>
      <c r="AS3016">
        <v>15</v>
      </c>
      <c r="AT3016" t="s">
        <v>4353</v>
      </c>
      <c r="AU3016" t="s">
        <v>7017</v>
      </c>
      <c r="AV3016" t="s">
        <v>4353</v>
      </c>
      <c r="AW3016">
        <v>6</v>
      </c>
      <c r="AX3016" t="s">
        <v>6157</v>
      </c>
      <c r="AY3016">
        <f>1950-6600</f>
        <v>-4650</v>
      </c>
      <c r="AZ3016">
        <f>1950-7300</f>
        <v>-5350</v>
      </c>
      <c r="BA3016" t="s">
        <v>290</v>
      </c>
      <c r="BB3016" t="s">
        <v>6469</v>
      </c>
      <c r="BC3016" t="s">
        <v>6157</v>
      </c>
      <c r="BH3016" t="s">
        <v>4865</v>
      </c>
      <c r="BI3016" t="s">
        <v>7198</v>
      </c>
      <c r="BJ3016" t="s">
        <v>4166</v>
      </c>
      <c r="BK3016" t="s">
        <v>4167</v>
      </c>
      <c r="BL3016">
        <v>2017</v>
      </c>
      <c r="BM3016"/>
      <c r="BN3016"/>
      <c r="BO3016"/>
      <c r="BP3016"/>
      <c r="BY3016"/>
      <c r="CF3016">
        <v>1</v>
      </c>
      <c r="CG3016" t="s">
        <v>7199</v>
      </c>
      <c r="CH3016" t="s">
        <v>7200</v>
      </c>
      <c r="CI3016">
        <v>-10</v>
      </c>
      <c r="CK3016">
        <v>-7.8</v>
      </c>
    </row>
    <row r="3017" spans="1:89" ht="16" customHeight="1">
      <c r="A3017">
        <v>3016</v>
      </c>
      <c r="B3017" t="s">
        <v>7107</v>
      </c>
      <c r="C3017" s="2">
        <v>44970</v>
      </c>
      <c r="E3017" t="s">
        <v>3211</v>
      </c>
      <c r="G3017" t="s">
        <v>3941</v>
      </c>
      <c r="H3017" t="s">
        <v>6157</v>
      </c>
      <c r="I3017" t="s">
        <v>3954</v>
      </c>
      <c r="J3017" t="s">
        <v>4888</v>
      </c>
      <c r="K3017" t="s">
        <v>4896</v>
      </c>
      <c r="L3017" t="s">
        <v>6157</v>
      </c>
      <c r="M3017" t="s">
        <v>4902</v>
      </c>
      <c r="N3017" t="s">
        <v>289</v>
      </c>
      <c r="O3017" t="s">
        <v>6987</v>
      </c>
      <c r="P3017" t="s">
        <v>3968</v>
      </c>
      <c r="Q3017" t="s">
        <v>4403</v>
      </c>
      <c r="R3017" t="s">
        <v>6989</v>
      </c>
      <c r="S3017" t="s">
        <v>4353</v>
      </c>
      <c r="T3017" t="s">
        <v>4353</v>
      </c>
      <c r="U3017" t="s">
        <v>6157</v>
      </c>
      <c r="X3017" t="s">
        <v>6157</v>
      </c>
      <c r="Y3017" t="s">
        <v>6157</v>
      </c>
      <c r="Z3017" t="s">
        <v>6157</v>
      </c>
      <c r="AA3017" t="s">
        <v>245</v>
      </c>
      <c r="AB3017" t="s">
        <v>6157</v>
      </c>
      <c r="AC3017" t="s">
        <v>6157</v>
      </c>
      <c r="AD3017" t="s">
        <v>4037</v>
      </c>
      <c r="AE3017" t="s">
        <v>4353</v>
      </c>
      <c r="AF3017" t="s">
        <v>6898</v>
      </c>
      <c r="AG3017" t="s">
        <v>4010</v>
      </c>
      <c r="AH3017" t="s">
        <v>4019</v>
      </c>
      <c r="AI3017" t="s">
        <v>6157</v>
      </c>
      <c r="AJ3017" t="s">
        <v>6458</v>
      </c>
      <c r="AK3017" t="s">
        <v>4904</v>
      </c>
      <c r="AL3017" t="s">
        <v>4903</v>
      </c>
      <c r="AM3017" t="s">
        <v>259</v>
      </c>
      <c r="AN3017" t="s">
        <v>4353</v>
      </c>
      <c r="AO3017" s="29">
        <v>88</v>
      </c>
      <c r="AP3017">
        <v>-5.1435199999999996</v>
      </c>
      <c r="AQ3017">
        <v>145.06815599999999</v>
      </c>
      <c r="AR3017" t="s">
        <v>289</v>
      </c>
      <c r="AS3017">
        <v>15</v>
      </c>
      <c r="AT3017" t="s">
        <v>4353</v>
      </c>
      <c r="AU3017" t="s">
        <v>7017</v>
      </c>
      <c r="AV3017" t="s">
        <v>4353</v>
      </c>
      <c r="AW3017">
        <v>7</v>
      </c>
      <c r="AX3017" t="s">
        <v>6157</v>
      </c>
      <c r="AY3017">
        <f>1950-9500</f>
        <v>-7550</v>
      </c>
      <c r="AZ3017">
        <f>1950-10200</f>
        <v>-8250</v>
      </c>
      <c r="BA3017" t="s">
        <v>290</v>
      </c>
      <c r="BB3017" t="s">
        <v>6469</v>
      </c>
      <c r="BC3017" t="s">
        <v>6157</v>
      </c>
      <c r="BH3017" t="s">
        <v>294</v>
      </c>
      <c r="BI3017" t="s">
        <v>7198</v>
      </c>
      <c r="BJ3017" t="s">
        <v>4166</v>
      </c>
      <c r="BK3017" t="s">
        <v>4167</v>
      </c>
      <c r="BL3017">
        <v>2017</v>
      </c>
      <c r="BM3017"/>
      <c r="BN3017"/>
      <c r="BO3017"/>
      <c r="BP3017"/>
      <c r="BY3017"/>
      <c r="CF3017">
        <v>1</v>
      </c>
      <c r="CG3017" t="s">
        <v>7199</v>
      </c>
      <c r="CH3017" t="s">
        <v>7200</v>
      </c>
      <c r="CI3017">
        <v>-10.7</v>
      </c>
      <c r="CK3017">
        <v>-7.2</v>
      </c>
    </row>
    <row r="3018" spans="1:89" ht="16" customHeight="1">
      <c r="A3018">
        <v>3017</v>
      </c>
      <c r="B3018" t="s">
        <v>7107</v>
      </c>
      <c r="C3018" s="2">
        <v>44970</v>
      </c>
      <c r="E3018" t="s">
        <v>3212</v>
      </c>
      <c r="G3018" t="s">
        <v>3941</v>
      </c>
      <c r="H3018" t="s">
        <v>6157</v>
      </c>
      <c r="I3018" t="s">
        <v>3954</v>
      </c>
      <c r="J3018" t="s">
        <v>4888</v>
      </c>
      <c r="K3018" t="s">
        <v>4896</v>
      </c>
      <c r="L3018" t="s">
        <v>6157</v>
      </c>
      <c r="M3018" t="s">
        <v>4902</v>
      </c>
      <c r="N3018" t="s">
        <v>289</v>
      </c>
      <c r="O3018" t="s">
        <v>6987</v>
      </c>
      <c r="P3018" t="s">
        <v>3968</v>
      </c>
      <c r="Q3018" t="s">
        <v>4403</v>
      </c>
      <c r="R3018" t="s">
        <v>6989</v>
      </c>
      <c r="S3018" t="s">
        <v>4353</v>
      </c>
      <c r="T3018" t="s">
        <v>4353</v>
      </c>
      <c r="U3018" t="s">
        <v>6157</v>
      </c>
      <c r="X3018" t="s">
        <v>6157</v>
      </c>
      <c r="Y3018" t="s">
        <v>6157</v>
      </c>
      <c r="Z3018" t="s">
        <v>6157</v>
      </c>
      <c r="AA3018" t="s">
        <v>245</v>
      </c>
      <c r="AB3018" t="s">
        <v>6157</v>
      </c>
      <c r="AC3018" t="s">
        <v>6157</v>
      </c>
      <c r="AD3018" t="s">
        <v>4035</v>
      </c>
      <c r="AE3018" t="s">
        <v>4353</v>
      </c>
      <c r="AF3018" t="s">
        <v>6898</v>
      </c>
      <c r="AG3018" t="s">
        <v>4010</v>
      </c>
      <c r="AH3018" t="s">
        <v>252</v>
      </c>
      <c r="AI3018" t="s">
        <v>6157</v>
      </c>
      <c r="AJ3018" t="s">
        <v>6458</v>
      </c>
      <c r="AK3018" t="s">
        <v>4904</v>
      </c>
      <c r="AL3018" t="s">
        <v>4903</v>
      </c>
      <c r="AM3018" t="s">
        <v>259</v>
      </c>
      <c r="AN3018" t="s">
        <v>4353</v>
      </c>
      <c r="AO3018" s="29">
        <v>88</v>
      </c>
      <c r="AP3018">
        <v>-5.1435199999999996</v>
      </c>
      <c r="AQ3018">
        <v>145.06815599999999</v>
      </c>
      <c r="AR3018" t="s">
        <v>289</v>
      </c>
      <c r="AS3018">
        <v>15</v>
      </c>
      <c r="AT3018" t="s">
        <v>4353</v>
      </c>
      <c r="AU3018" t="s">
        <v>7017</v>
      </c>
      <c r="AV3018" t="s">
        <v>4353</v>
      </c>
      <c r="AW3018">
        <v>7</v>
      </c>
      <c r="AX3018" t="s">
        <v>6157</v>
      </c>
      <c r="AY3018">
        <f>1950-9500</f>
        <v>-7550</v>
      </c>
      <c r="AZ3018">
        <f>1950-10200</f>
        <v>-8250</v>
      </c>
      <c r="BA3018" t="s">
        <v>290</v>
      </c>
      <c r="BB3018" t="s">
        <v>6469</v>
      </c>
      <c r="BC3018" t="s">
        <v>6157</v>
      </c>
      <c r="BH3018" t="s">
        <v>294</v>
      </c>
      <c r="BI3018" t="s">
        <v>7198</v>
      </c>
      <c r="BJ3018" t="s">
        <v>4166</v>
      </c>
      <c r="BK3018" t="s">
        <v>4167</v>
      </c>
      <c r="BL3018">
        <v>2017</v>
      </c>
      <c r="BM3018"/>
      <c r="BN3018"/>
      <c r="BO3018"/>
      <c r="BP3018"/>
      <c r="BY3018"/>
      <c r="CF3018">
        <v>1</v>
      </c>
      <c r="CG3018" t="s">
        <v>7199</v>
      </c>
      <c r="CH3018" t="s">
        <v>7200</v>
      </c>
      <c r="CI3018">
        <v>-9.6999999999999993</v>
      </c>
      <c r="CK3018">
        <v>-8.1999999999999993</v>
      </c>
    </row>
    <row r="3019" spans="1:89" ht="16" customHeight="1">
      <c r="A3019">
        <v>3018</v>
      </c>
      <c r="B3019" t="s">
        <v>7107</v>
      </c>
      <c r="C3019" s="2">
        <v>44970</v>
      </c>
      <c r="E3019" t="s">
        <v>3213</v>
      </c>
      <c r="G3019" t="s">
        <v>3941</v>
      </c>
      <c r="H3019" t="s">
        <v>6157</v>
      </c>
      <c r="I3019" t="s">
        <v>3954</v>
      </c>
      <c r="J3019" t="s">
        <v>4888</v>
      </c>
      <c r="K3019" t="s">
        <v>4896</v>
      </c>
      <c r="L3019" t="s">
        <v>6157</v>
      </c>
      <c r="M3019" t="s">
        <v>4902</v>
      </c>
      <c r="N3019" t="s">
        <v>289</v>
      </c>
      <c r="O3019" t="s">
        <v>6987</v>
      </c>
      <c r="P3019" t="s">
        <v>3968</v>
      </c>
      <c r="Q3019" t="s">
        <v>4403</v>
      </c>
      <c r="R3019" t="s">
        <v>6989</v>
      </c>
      <c r="S3019" t="s">
        <v>4353</v>
      </c>
      <c r="T3019" t="s">
        <v>4353</v>
      </c>
      <c r="U3019" t="s">
        <v>6157</v>
      </c>
      <c r="X3019" t="s">
        <v>6157</v>
      </c>
      <c r="Y3019" t="s">
        <v>6157</v>
      </c>
      <c r="Z3019" t="s">
        <v>6157</v>
      </c>
      <c r="AA3019" t="s">
        <v>245</v>
      </c>
      <c r="AB3019" t="s">
        <v>6157</v>
      </c>
      <c r="AC3019" t="s">
        <v>6157</v>
      </c>
      <c r="AD3019" t="s">
        <v>4035</v>
      </c>
      <c r="AE3019" t="s">
        <v>4353</v>
      </c>
      <c r="AF3019" t="s">
        <v>6898</v>
      </c>
      <c r="AG3019" t="s">
        <v>4010</v>
      </c>
      <c r="AH3019" t="s">
        <v>252</v>
      </c>
      <c r="AI3019" t="s">
        <v>6157</v>
      </c>
      <c r="AJ3019" t="s">
        <v>6458</v>
      </c>
      <c r="AK3019" t="s">
        <v>4904</v>
      </c>
      <c r="AL3019" t="s">
        <v>4903</v>
      </c>
      <c r="AM3019" t="s">
        <v>259</v>
      </c>
      <c r="AN3019" t="s">
        <v>4353</v>
      </c>
      <c r="AO3019" s="29">
        <v>88</v>
      </c>
      <c r="AP3019">
        <v>-5.1435199999999996</v>
      </c>
      <c r="AQ3019">
        <v>145.06815599999999</v>
      </c>
      <c r="AR3019" t="s">
        <v>289</v>
      </c>
      <c r="AS3019">
        <v>15</v>
      </c>
      <c r="AT3019" t="s">
        <v>4353</v>
      </c>
      <c r="AU3019" t="s">
        <v>7017</v>
      </c>
      <c r="AV3019" t="s">
        <v>4353</v>
      </c>
      <c r="AW3019">
        <v>7</v>
      </c>
      <c r="AX3019" t="s">
        <v>6157</v>
      </c>
      <c r="AY3019">
        <f>1950-9500</f>
        <v>-7550</v>
      </c>
      <c r="AZ3019">
        <f>1950-10200</f>
        <v>-8250</v>
      </c>
      <c r="BA3019" t="s">
        <v>290</v>
      </c>
      <c r="BB3019" t="s">
        <v>6469</v>
      </c>
      <c r="BC3019" t="s">
        <v>6157</v>
      </c>
      <c r="BH3019" t="s">
        <v>294</v>
      </c>
      <c r="BI3019" t="s">
        <v>7198</v>
      </c>
      <c r="BJ3019" t="s">
        <v>4166</v>
      </c>
      <c r="BK3019" t="s">
        <v>4167</v>
      </c>
      <c r="BL3019">
        <v>2017</v>
      </c>
      <c r="BM3019"/>
      <c r="BN3019"/>
      <c r="BO3019"/>
      <c r="BP3019"/>
      <c r="BY3019"/>
      <c r="CF3019">
        <v>1</v>
      </c>
      <c r="CG3019" t="s">
        <v>7199</v>
      </c>
      <c r="CH3019" t="s">
        <v>7200</v>
      </c>
      <c r="CI3019">
        <v>-9.1999999999999993</v>
      </c>
      <c r="CK3019">
        <v>-8.1999999999999993</v>
      </c>
    </row>
    <row r="3020" spans="1:89" ht="16" customHeight="1">
      <c r="A3020">
        <v>3019</v>
      </c>
      <c r="B3020" t="s">
        <v>7107</v>
      </c>
      <c r="C3020" s="2">
        <v>44970</v>
      </c>
      <c r="E3020" t="s">
        <v>3214</v>
      </c>
      <c r="G3020" t="s">
        <v>3941</v>
      </c>
      <c r="H3020" t="s">
        <v>6157</v>
      </c>
      <c r="I3020" t="s">
        <v>3954</v>
      </c>
      <c r="J3020" t="s">
        <v>4888</v>
      </c>
      <c r="K3020" t="s">
        <v>4896</v>
      </c>
      <c r="L3020" t="s">
        <v>6157</v>
      </c>
      <c r="M3020" t="s">
        <v>4902</v>
      </c>
      <c r="N3020" t="s">
        <v>289</v>
      </c>
      <c r="O3020" t="s">
        <v>6987</v>
      </c>
      <c r="P3020" t="s">
        <v>3968</v>
      </c>
      <c r="Q3020" t="s">
        <v>4403</v>
      </c>
      <c r="R3020" t="s">
        <v>6989</v>
      </c>
      <c r="S3020" t="s">
        <v>4353</v>
      </c>
      <c r="T3020" t="s">
        <v>4353</v>
      </c>
      <c r="U3020" t="s">
        <v>6157</v>
      </c>
      <c r="X3020" t="s">
        <v>6157</v>
      </c>
      <c r="Y3020" t="s">
        <v>6157</v>
      </c>
      <c r="Z3020" t="s">
        <v>6157</v>
      </c>
      <c r="AA3020" t="s">
        <v>245</v>
      </c>
      <c r="AB3020" t="s">
        <v>6157</v>
      </c>
      <c r="AC3020" t="s">
        <v>6157</v>
      </c>
      <c r="AD3020" t="s">
        <v>4037</v>
      </c>
      <c r="AE3020" t="s">
        <v>4353</v>
      </c>
      <c r="AF3020" t="s">
        <v>6898</v>
      </c>
      <c r="AG3020" t="s">
        <v>4010</v>
      </c>
      <c r="AH3020" t="s">
        <v>4019</v>
      </c>
      <c r="AI3020" t="s">
        <v>6157</v>
      </c>
      <c r="AJ3020" t="s">
        <v>6458</v>
      </c>
      <c r="AK3020" t="s">
        <v>4904</v>
      </c>
      <c r="AL3020" t="s">
        <v>4903</v>
      </c>
      <c r="AM3020" t="s">
        <v>259</v>
      </c>
      <c r="AN3020" t="s">
        <v>4353</v>
      </c>
      <c r="AO3020" s="29">
        <v>88</v>
      </c>
      <c r="AP3020">
        <v>-5.1435199999999996</v>
      </c>
      <c r="AQ3020">
        <v>145.06815599999999</v>
      </c>
      <c r="AR3020" t="s">
        <v>289</v>
      </c>
      <c r="AS3020">
        <v>15</v>
      </c>
      <c r="AT3020" t="s">
        <v>4353</v>
      </c>
      <c r="AU3020" t="s">
        <v>7017</v>
      </c>
      <c r="AV3020" t="s">
        <v>4353</v>
      </c>
      <c r="AW3020">
        <v>7</v>
      </c>
      <c r="AX3020" t="s">
        <v>6157</v>
      </c>
      <c r="AY3020">
        <f>1950-9500</f>
        <v>-7550</v>
      </c>
      <c r="AZ3020">
        <f>1950-10200</f>
        <v>-8250</v>
      </c>
      <c r="BA3020" t="s">
        <v>290</v>
      </c>
      <c r="BB3020" t="s">
        <v>6469</v>
      </c>
      <c r="BC3020" t="s">
        <v>6157</v>
      </c>
      <c r="BH3020" t="s">
        <v>294</v>
      </c>
      <c r="BI3020" t="s">
        <v>7198</v>
      </c>
      <c r="BJ3020" t="s">
        <v>4166</v>
      </c>
      <c r="BK3020" t="s">
        <v>4167</v>
      </c>
      <c r="BL3020">
        <v>2017</v>
      </c>
      <c r="BM3020"/>
      <c r="BN3020"/>
      <c r="BO3020"/>
      <c r="BP3020"/>
      <c r="BY3020"/>
      <c r="CF3020">
        <v>1</v>
      </c>
      <c r="CG3020" t="s">
        <v>7199</v>
      </c>
      <c r="CH3020" t="s">
        <v>7200</v>
      </c>
      <c r="CI3020">
        <v>-10.1</v>
      </c>
      <c r="CK3020">
        <v>-12.6</v>
      </c>
    </row>
    <row r="3021" spans="1:89" ht="16" customHeight="1">
      <c r="A3021">
        <v>3020</v>
      </c>
      <c r="B3021" t="s">
        <v>7107</v>
      </c>
      <c r="C3021" s="2">
        <v>44970</v>
      </c>
      <c r="E3021" t="s">
        <v>3215</v>
      </c>
      <c r="G3021" t="s">
        <v>3941</v>
      </c>
      <c r="H3021" t="s">
        <v>6157</v>
      </c>
      <c r="I3021" t="s">
        <v>3954</v>
      </c>
      <c r="J3021" t="s">
        <v>4888</v>
      </c>
      <c r="K3021" t="s">
        <v>4896</v>
      </c>
      <c r="L3021" t="s">
        <v>6157</v>
      </c>
      <c r="M3021" t="s">
        <v>4902</v>
      </c>
      <c r="N3021" t="s">
        <v>289</v>
      </c>
      <c r="O3021" t="s">
        <v>6987</v>
      </c>
      <c r="P3021" t="s">
        <v>3968</v>
      </c>
      <c r="Q3021" t="s">
        <v>4403</v>
      </c>
      <c r="R3021" t="s">
        <v>6989</v>
      </c>
      <c r="S3021" t="s">
        <v>4353</v>
      </c>
      <c r="T3021" t="s">
        <v>4353</v>
      </c>
      <c r="U3021" t="s">
        <v>6157</v>
      </c>
      <c r="X3021" t="s">
        <v>6157</v>
      </c>
      <c r="Y3021" t="s">
        <v>6157</v>
      </c>
      <c r="Z3021" t="s">
        <v>6157</v>
      </c>
      <c r="AA3021" t="s">
        <v>245</v>
      </c>
      <c r="AB3021" t="s">
        <v>6157</v>
      </c>
      <c r="AC3021" t="s">
        <v>6157</v>
      </c>
      <c r="AD3021" t="s">
        <v>4037</v>
      </c>
      <c r="AE3021" t="s">
        <v>4353</v>
      </c>
      <c r="AF3021" t="s">
        <v>6898</v>
      </c>
      <c r="AG3021" t="s">
        <v>4010</v>
      </c>
      <c r="AH3021" t="s">
        <v>4019</v>
      </c>
      <c r="AI3021" t="s">
        <v>6157</v>
      </c>
      <c r="AJ3021" t="s">
        <v>6458</v>
      </c>
      <c r="AK3021" t="s">
        <v>4904</v>
      </c>
      <c r="AL3021" t="s">
        <v>4903</v>
      </c>
      <c r="AM3021" t="s">
        <v>259</v>
      </c>
      <c r="AN3021" t="s">
        <v>4353</v>
      </c>
      <c r="AO3021" s="29">
        <v>88</v>
      </c>
      <c r="AP3021">
        <v>-5.1435199999999996</v>
      </c>
      <c r="AQ3021">
        <v>145.06815599999999</v>
      </c>
      <c r="AR3021" t="s">
        <v>289</v>
      </c>
      <c r="AS3021">
        <v>15</v>
      </c>
      <c r="AT3021" t="s">
        <v>4353</v>
      </c>
      <c r="AU3021" t="s">
        <v>7017</v>
      </c>
      <c r="AV3021" t="s">
        <v>4353</v>
      </c>
      <c r="AW3021">
        <v>7</v>
      </c>
      <c r="AX3021" t="s">
        <v>6157</v>
      </c>
      <c r="AY3021">
        <f>1950-9500</f>
        <v>-7550</v>
      </c>
      <c r="AZ3021">
        <f>1950-10200</f>
        <v>-8250</v>
      </c>
      <c r="BA3021" t="s">
        <v>290</v>
      </c>
      <c r="BB3021" t="s">
        <v>6469</v>
      </c>
      <c r="BC3021" t="s">
        <v>6157</v>
      </c>
      <c r="BH3021" t="s">
        <v>294</v>
      </c>
      <c r="BI3021" t="s">
        <v>7198</v>
      </c>
      <c r="BJ3021" t="s">
        <v>4166</v>
      </c>
      <c r="BK3021" t="s">
        <v>4167</v>
      </c>
      <c r="BL3021">
        <v>2017</v>
      </c>
      <c r="BM3021"/>
      <c r="BN3021"/>
      <c r="BO3021"/>
      <c r="BP3021"/>
      <c r="BY3021"/>
      <c r="CF3021">
        <v>1</v>
      </c>
      <c r="CG3021" t="s">
        <v>7199</v>
      </c>
      <c r="CH3021" t="s">
        <v>7200</v>
      </c>
      <c r="CI3021">
        <v>-10.8</v>
      </c>
      <c r="CK3021">
        <v>-9.8000000000000007</v>
      </c>
    </row>
    <row r="3022" spans="1:89" ht="16" customHeight="1">
      <c r="A3022">
        <v>3021</v>
      </c>
      <c r="B3022" t="s">
        <v>7107</v>
      </c>
      <c r="C3022" s="2">
        <v>44970</v>
      </c>
      <c r="E3022" t="s">
        <v>3216</v>
      </c>
      <c r="G3022" t="s">
        <v>3941</v>
      </c>
      <c r="H3022" t="s">
        <v>6157</v>
      </c>
      <c r="I3022" t="s">
        <v>3954</v>
      </c>
      <c r="J3022" t="s">
        <v>4888</v>
      </c>
      <c r="K3022" t="s">
        <v>4896</v>
      </c>
      <c r="L3022" t="s">
        <v>6157</v>
      </c>
      <c r="M3022" t="s">
        <v>4902</v>
      </c>
      <c r="N3022" t="s">
        <v>289</v>
      </c>
      <c r="O3022" t="s">
        <v>6987</v>
      </c>
      <c r="P3022" t="s">
        <v>3968</v>
      </c>
      <c r="Q3022" t="s">
        <v>4403</v>
      </c>
      <c r="R3022" t="s">
        <v>6989</v>
      </c>
      <c r="S3022" t="s">
        <v>4353</v>
      </c>
      <c r="T3022" t="s">
        <v>4353</v>
      </c>
      <c r="U3022" t="s">
        <v>6157</v>
      </c>
      <c r="X3022" t="s">
        <v>6157</v>
      </c>
      <c r="Y3022" t="s">
        <v>6157</v>
      </c>
      <c r="Z3022" t="s">
        <v>6157</v>
      </c>
      <c r="AA3022" t="s">
        <v>245</v>
      </c>
      <c r="AB3022" t="s">
        <v>6157</v>
      </c>
      <c r="AC3022" t="s">
        <v>6157</v>
      </c>
      <c r="AD3022" t="s">
        <v>4028</v>
      </c>
      <c r="AE3022" t="s">
        <v>4353</v>
      </c>
      <c r="AF3022" t="s">
        <v>6898</v>
      </c>
      <c r="AG3022" t="s">
        <v>1393</v>
      </c>
      <c r="AH3022" t="s">
        <v>252</v>
      </c>
      <c r="AI3022" t="s">
        <v>6157</v>
      </c>
      <c r="AJ3022" t="s">
        <v>6458</v>
      </c>
      <c r="AK3022" t="s">
        <v>4904</v>
      </c>
      <c r="AL3022" t="s">
        <v>4903</v>
      </c>
      <c r="AM3022" t="s">
        <v>259</v>
      </c>
      <c r="AN3022" t="s">
        <v>4353</v>
      </c>
      <c r="AO3022" s="29">
        <v>88</v>
      </c>
      <c r="AP3022">
        <v>-5.1435199999999996</v>
      </c>
      <c r="AQ3022">
        <v>145.06815599999999</v>
      </c>
      <c r="AR3022" t="s">
        <v>289</v>
      </c>
      <c r="AS3022">
        <v>15</v>
      </c>
      <c r="AT3022" t="s">
        <v>4353</v>
      </c>
      <c r="AU3022" t="s">
        <v>7017</v>
      </c>
      <c r="AV3022" t="s">
        <v>4353</v>
      </c>
      <c r="AW3022">
        <v>12</v>
      </c>
      <c r="AX3022" t="s">
        <v>6157</v>
      </c>
      <c r="AY3022">
        <f>195-11700</f>
        <v>-11505</v>
      </c>
      <c r="AZ3022">
        <f>1950-12400</f>
        <v>-10450</v>
      </c>
      <c r="BA3022" t="s">
        <v>290</v>
      </c>
      <c r="BB3022" t="s">
        <v>6469</v>
      </c>
      <c r="BC3022" t="s">
        <v>6157</v>
      </c>
      <c r="BH3022" t="s">
        <v>4810</v>
      </c>
      <c r="BI3022" t="s">
        <v>7198</v>
      </c>
      <c r="BJ3022" t="s">
        <v>4166</v>
      </c>
      <c r="BK3022" t="s">
        <v>4167</v>
      </c>
      <c r="BL3022">
        <v>2017</v>
      </c>
      <c r="BM3022"/>
      <c r="BN3022"/>
      <c r="BO3022"/>
      <c r="BP3022"/>
      <c r="BY3022"/>
      <c r="CF3022">
        <v>1</v>
      </c>
      <c r="CG3022" t="s">
        <v>7199</v>
      </c>
      <c r="CH3022" t="s">
        <v>7200</v>
      </c>
      <c r="CI3022">
        <v>-10.5</v>
      </c>
      <c r="CK3022">
        <v>-7.3</v>
      </c>
    </row>
    <row r="3023" spans="1:89" ht="16" customHeight="1">
      <c r="A3023">
        <v>3022</v>
      </c>
      <c r="B3023" t="s">
        <v>7107</v>
      </c>
      <c r="C3023" s="2">
        <v>44970</v>
      </c>
      <c r="E3023" t="s">
        <v>3217</v>
      </c>
      <c r="G3023" t="s">
        <v>3941</v>
      </c>
      <c r="H3023" t="s">
        <v>6157</v>
      </c>
      <c r="I3023" t="s">
        <v>3954</v>
      </c>
      <c r="J3023" t="s">
        <v>4888</v>
      </c>
      <c r="K3023" t="s">
        <v>4896</v>
      </c>
      <c r="L3023" t="s">
        <v>6157</v>
      </c>
      <c r="M3023" t="s">
        <v>4902</v>
      </c>
      <c r="N3023" t="s">
        <v>289</v>
      </c>
      <c r="O3023" t="s">
        <v>6987</v>
      </c>
      <c r="P3023" t="s">
        <v>3968</v>
      </c>
      <c r="Q3023" t="s">
        <v>4403</v>
      </c>
      <c r="R3023" t="s">
        <v>6989</v>
      </c>
      <c r="S3023" t="s">
        <v>4353</v>
      </c>
      <c r="T3023" t="s">
        <v>4353</v>
      </c>
      <c r="U3023" t="s">
        <v>6157</v>
      </c>
      <c r="X3023" t="s">
        <v>6157</v>
      </c>
      <c r="Y3023" t="s">
        <v>6157</v>
      </c>
      <c r="Z3023" t="s">
        <v>6157</v>
      </c>
      <c r="AA3023" t="s">
        <v>245</v>
      </c>
      <c r="AB3023" t="s">
        <v>6157</v>
      </c>
      <c r="AC3023" t="s">
        <v>6157</v>
      </c>
      <c r="AD3023" t="s">
        <v>4028</v>
      </c>
      <c r="AE3023" t="s">
        <v>4353</v>
      </c>
      <c r="AF3023" t="s">
        <v>6898</v>
      </c>
      <c r="AG3023" t="s">
        <v>1393</v>
      </c>
      <c r="AH3023" t="s">
        <v>252</v>
      </c>
      <c r="AI3023" t="s">
        <v>6157</v>
      </c>
      <c r="AJ3023" t="s">
        <v>6458</v>
      </c>
      <c r="AK3023" t="s">
        <v>4904</v>
      </c>
      <c r="AL3023" t="s">
        <v>4903</v>
      </c>
      <c r="AM3023" t="s">
        <v>259</v>
      </c>
      <c r="AN3023" t="s">
        <v>4353</v>
      </c>
      <c r="AO3023" s="29">
        <v>88</v>
      </c>
      <c r="AP3023">
        <v>-5.1435199999999996</v>
      </c>
      <c r="AQ3023">
        <v>145.06815599999999</v>
      </c>
      <c r="AR3023" t="s">
        <v>289</v>
      </c>
      <c r="AS3023">
        <v>15</v>
      </c>
      <c r="AT3023" t="s">
        <v>4353</v>
      </c>
      <c r="AU3023" t="s">
        <v>7017</v>
      </c>
      <c r="AV3023" t="s">
        <v>4353</v>
      </c>
      <c r="AW3023">
        <v>12</v>
      </c>
      <c r="AX3023" t="s">
        <v>6157</v>
      </c>
      <c r="AY3023">
        <f>195-11700</f>
        <v>-11505</v>
      </c>
      <c r="AZ3023">
        <f>1950-12400</f>
        <v>-10450</v>
      </c>
      <c r="BA3023" t="s">
        <v>290</v>
      </c>
      <c r="BB3023" t="s">
        <v>6469</v>
      </c>
      <c r="BC3023" t="s">
        <v>6157</v>
      </c>
      <c r="BH3023" t="s">
        <v>4810</v>
      </c>
      <c r="BI3023" t="s">
        <v>7198</v>
      </c>
      <c r="BJ3023" t="s">
        <v>4166</v>
      </c>
      <c r="BK3023" t="s">
        <v>4167</v>
      </c>
      <c r="BL3023">
        <v>2017</v>
      </c>
      <c r="BM3023"/>
      <c r="BN3023"/>
      <c r="BO3023"/>
      <c r="BP3023"/>
      <c r="BY3023"/>
      <c r="CF3023">
        <v>1</v>
      </c>
      <c r="CG3023" t="s">
        <v>7199</v>
      </c>
      <c r="CH3023" t="s">
        <v>7200</v>
      </c>
      <c r="CI3023">
        <v>-10.8</v>
      </c>
      <c r="CK3023">
        <v>-7.8</v>
      </c>
    </row>
    <row r="3024" spans="1:89" ht="16" customHeight="1">
      <c r="A3024">
        <v>3023</v>
      </c>
      <c r="B3024" t="s">
        <v>7107</v>
      </c>
      <c r="C3024" s="2">
        <v>44970</v>
      </c>
      <c r="E3024" t="s">
        <v>3218</v>
      </c>
      <c r="G3024" t="s">
        <v>3941</v>
      </c>
      <c r="H3024" t="s">
        <v>6157</v>
      </c>
      <c r="I3024" t="s">
        <v>3954</v>
      </c>
      <c r="J3024" t="s">
        <v>4888</v>
      </c>
      <c r="K3024" t="s">
        <v>4896</v>
      </c>
      <c r="L3024" t="s">
        <v>6157</v>
      </c>
      <c r="M3024" t="s">
        <v>4902</v>
      </c>
      <c r="N3024" t="s">
        <v>289</v>
      </c>
      <c r="O3024" t="s">
        <v>6987</v>
      </c>
      <c r="P3024" t="s">
        <v>3968</v>
      </c>
      <c r="Q3024" t="s">
        <v>4403</v>
      </c>
      <c r="R3024" t="s">
        <v>6989</v>
      </c>
      <c r="S3024" t="s">
        <v>4353</v>
      </c>
      <c r="T3024" t="s">
        <v>4353</v>
      </c>
      <c r="U3024" t="s">
        <v>6157</v>
      </c>
      <c r="X3024" t="s">
        <v>6157</v>
      </c>
      <c r="Y3024" t="s">
        <v>6157</v>
      </c>
      <c r="Z3024" t="s">
        <v>6157</v>
      </c>
      <c r="AA3024" t="s">
        <v>245</v>
      </c>
      <c r="AB3024" t="s">
        <v>6157</v>
      </c>
      <c r="AC3024" t="s">
        <v>6157</v>
      </c>
      <c r="AD3024" t="s">
        <v>4039</v>
      </c>
      <c r="AE3024" t="s">
        <v>4353</v>
      </c>
      <c r="AF3024" t="s">
        <v>6898</v>
      </c>
      <c r="AG3024" t="s">
        <v>1393</v>
      </c>
      <c r="AH3024" t="s">
        <v>7010</v>
      </c>
      <c r="AI3024" t="s">
        <v>6157</v>
      </c>
      <c r="AJ3024" t="s">
        <v>6458</v>
      </c>
      <c r="AK3024" t="s">
        <v>4904</v>
      </c>
      <c r="AL3024" t="s">
        <v>4903</v>
      </c>
      <c r="AM3024" t="s">
        <v>259</v>
      </c>
      <c r="AN3024" t="s">
        <v>4353</v>
      </c>
      <c r="AO3024" s="29">
        <v>88</v>
      </c>
      <c r="AP3024">
        <v>-5.1435199999999996</v>
      </c>
      <c r="AQ3024">
        <v>145.06815599999999</v>
      </c>
      <c r="AR3024" t="s">
        <v>289</v>
      </c>
      <c r="AS3024">
        <v>15</v>
      </c>
      <c r="AT3024" t="s">
        <v>4353</v>
      </c>
      <c r="AU3024" t="s">
        <v>7017</v>
      </c>
      <c r="AV3024" t="s">
        <v>4353</v>
      </c>
      <c r="AW3024">
        <v>12</v>
      </c>
      <c r="AX3024" t="s">
        <v>6157</v>
      </c>
      <c r="AY3024">
        <f>195-11700</f>
        <v>-11505</v>
      </c>
      <c r="AZ3024">
        <f>1950-12400</f>
        <v>-10450</v>
      </c>
      <c r="BA3024" t="s">
        <v>290</v>
      </c>
      <c r="BB3024" t="s">
        <v>6469</v>
      </c>
      <c r="BC3024" t="s">
        <v>6157</v>
      </c>
      <c r="BH3024" t="s">
        <v>4810</v>
      </c>
      <c r="BI3024" t="s">
        <v>7198</v>
      </c>
      <c r="BJ3024" t="s">
        <v>4166</v>
      </c>
      <c r="BK3024" t="s">
        <v>4167</v>
      </c>
      <c r="BL3024">
        <v>2017</v>
      </c>
      <c r="BM3024"/>
      <c r="BN3024"/>
      <c r="BO3024"/>
      <c r="BP3024"/>
      <c r="BY3024"/>
      <c r="CF3024">
        <v>1</v>
      </c>
      <c r="CG3024" t="s">
        <v>7199</v>
      </c>
      <c r="CH3024" t="s">
        <v>7200</v>
      </c>
      <c r="CI3024">
        <v>-9.1999999999999993</v>
      </c>
      <c r="CK3024">
        <v>-7.7</v>
      </c>
    </row>
    <row r="3025" spans="1:89" ht="16" customHeight="1">
      <c r="A3025">
        <v>3024</v>
      </c>
      <c r="B3025" t="s">
        <v>7107</v>
      </c>
      <c r="C3025" s="2">
        <v>44970</v>
      </c>
      <c r="E3025" t="s">
        <v>3219</v>
      </c>
      <c r="G3025" t="s">
        <v>3941</v>
      </c>
      <c r="H3025" t="s">
        <v>6157</v>
      </c>
      <c r="I3025" t="s">
        <v>3954</v>
      </c>
      <c r="J3025" t="s">
        <v>4888</v>
      </c>
      <c r="K3025" t="s">
        <v>4896</v>
      </c>
      <c r="L3025" t="s">
        <v>6157</v>
      </c>
      <c r="M3025" t="s">
        <v>4902</v>
      </c>
      <c r="N3025" t="s">
        <v>289</v>
      </c>
      <c r="O3025" t="s">
        <v>6987</v>
      </c>
      <c r="P3025" t="s">
        <v>3968</v>
      </c>
      <c r="Q3025" t="s">
        <v>4403</v>
      </c>
      <c r="R3025" t="s">
        <v>6989</v>
      </c>
      <c r="S3025" t="s">
        <v>4353</v>
      </c>
      <c r="T3025" t="s">
        <v>4353</v>
      </c>
      <c r="U3025" t="s">
        <v>6157</v>
      </c>
      <c r="X3025" t="s">
        <v>6157</v>
      </c>
      <c r="Y3025" t="s">
        <v>6157</v>
      </c>
      <c r="Z3025" t="s">
        <v>6157</v>
      </c>
      <c r="AA3025" t="s">
        <v>245</v>
      </c>
      <c r="AB3025" t="s">
        <v>6157</v>
      </c>
      <c r="AC3025" t="s">
        <v>6157</v>
      </c>
      <c r="AD3025" t="s">
        <v>4034</v>
      </c>
      <c r="AE3025" t="s">
        <v>4353</v>
      </c>
      <c r="AF3025" t="s">
        <v>6898</v>
      </c>
      <c r="AG3025" t="s">
        <v>1393</v>
      </c>
      <c r="AH3025" t="s">
        <v>4019</v>
      </c>
      <c r="AI3025" t="s">
        <v>6157</v>
      </c>
      <c r="AJ3025" t="s">
        <v>6458</v>
      </c>
      <c r="AK3025" t="s">
        <v>4904</v>
      </c>
      <c r="AL3025" t="s">
        <v>4903</v>
      </c>
      <c r="AM3025" t="s">
        <v>259</v>
      </c>
      <c r="AN3025" t="s">
        <v>4353</v>
      </c>
      <c r="AO3025" s="29">
        <v>88</v>
      </c>
      <c r="AP3025">
        <v>-5.1435199999999996</v>
      </c>
      <c r="AQ3025">
        <v>145.06815599999999</v>
      </c>
      <c r="AR3025" t="s">
        <v>289</v>
      </c>
      <c r="AS3025">
        <v>15</v>
      </c>
      <c r="AT3025" t="s">
        <v>4353</v>
      </c>
      <c r="AU3025" t="s">
        <v>7017</v>
      </c>
      <c r="AV3025" t="s">
        <v>4353</v>
      </c>
      <c r="AW3025">
        <v>12</v>
      </c>
      <c r="AX3025" t="s">
        <v>6157</v>
      </c>
      <c r="AY3025">
        <f>195-11700</f>
        <v>-11505</v>
      </c>
      <c r="AZ3025">
        <f>1950-12400</f>
        <v>-10450</v>
      </c>
      <c r="BA3025" t="s">
        <v>290</v>
      </c>
      <c r="BB3025" t="s">
        <v>6469</v>
      </c>
      <c r="BC3025" t="s">
        <v>6157</v>
      </c>
      <c r="BH3025" t="s">
        <v>4810</v>
      </c>
      <c r="BI3025" t="s">
        <v>7198</v>
      </c>
      <c r="BJ3025" t="s">
        <v>4166</v>
      </c>
      <c r="BK3025" t="s">
        <v>4167</v>
      </c>
      <c r="BL3025">
        <v>2017</v>
      </c>
      <c r="BM3025"/>
      <c r="BN3025"/>
      <c r="BO3025"/>
      <c r="BP3025"/>
      <c r="BY3025"/>
      <c r="CF3025">
        <v>1</v>
      </c>
      <c r="CG3025" t="s">
        <v>7199</v>
      </c>
      <c r="CH3025" t="s">
        <v>7200</v>
      </c>
      <c r="CI3025">
        <v>-10.3</v>
      </c>
      <c r="CK3025">
        <v>-9</v>
      </c>
    </row>
    <row r="3026" spans="1:89" ht="16" customHeight="1">
      <c r="A3026">
        <v>3025</v>
      </c>
      <c r="B3026" t="s">
        <v>7107</v>
      </c>
      <c r="C3026" s="2">
        <v>44970</v>
      </c>
      <c r="E3026" t="s">
        <v>3220</v>
      </c>
      <c r="G3026" t="s">
        <v>3941</v>
      </c>
      <c r="H3026" t="s">
        <v>6157</v>
      </c>
      <c r="I3026" t="s">
        <v>3954</v>
      </c>
      <c r="J3026" t="s">
        <v>4888</v>
      </c>
      <c r="K3026" t="s">
        <v>4896</v>
      </c>
      <c r="L3026" t="s">
        <v>6157</v>
      </c>
      <c r="M3026" t="s">
        <v>4902</v>
      </c>
      <c r="N3026" t="s">
        <v>289</v>
      </c>
      <c r="O3026" t="s">
        <v>6987</v>
      </c>
      <c r="P3026" t="s">
        <v>3968</v>
      </c>
      <c r="Q3026" t="s">
        <v>4403</v>
      </c>
      <c r="R3026" t="s">
        <v>6989</v>
      </c>
      <c r="S3026" t="s">
        <v>4353</v>
      </c>
      <c r="T3026" t="s">
        <v>4353</v>
      </c>
      <c r="U3026" t="s">
        <v>6157</v>
      </c>
      <c r="X3026" t="s">
        <v>6157</v>
      </c>
      <c r="Y3026" t="s">
        <v>6157</v>
      </c>
      <c r="Z3026" t="s">
        <v>6157</v>
      </c>
      <c r="AA3026" t="s">
        <v>245</v>
      </c>
      <c r="AB3026" t="s">
        <v>6157</v>
      </c>
      <c r="AC3026" t="s">
        <v>6157</v>
      </c>
      <c r="AD3026" t="s">
        <v>4027</v>
      </c>
      <c r="AE3026" t="s">
        <v>4353</v>
      </c>
      <c r="AF3026" t="s">
        <v>6898</v>
      </c>
      <c r="AG3026" t="s">
        <v>1393</v>
      </c>
      <c r="AH3026" t="s">
        <v>254</v>
      </c>
      <c r="AI3026" t="s">
        <v>6157</v>
      </c>
      <c r="AJ3026" t="s">
        <v>6458</v>
      </c>
      <c r="AK3026" t="s">
        <v>4904</v>
      </c>
      <c r="AL3026" t="s">
        <v>4903</v>
      </c>
      <c r="AM3026" t="s">
        <v>259</v>
      </c>
      <c r="AN3026" t="s">
        <v>4353</v>
      </c>
      <c r="AO3026" s="29">
        <v>88</v>
      </c>
      <c r="AP3026">
        <v>-5.1435199999999996</v>
      </c>
      <c r="AQ3026">
        <v>145.06815599999999</v>
      </c>
      <c r="AR3026" t="s">
        <v>289</v>
      </c>
      <c r="AS3026">
        <v>15</v>
      </c>
      <c r="AT3026" t="s">
        <v>4353</v>
      </c>
      <c r="AU3026" t="s">
        <v>7017</v>
      </c>
      <c r="AV3026" t="s">
        <v>4353</v>
      </c>
      <c r="AW3026">
        <v>12</v>
      </c>
      <c r="AX3026" t="s">
        <v>6157</v>
      </c>
      <c r="AY3026">
        <f>195-11700</f>
        <v>-11505</v>
      </c>
      <c r="AZ3026">
        <f>1950-12400</f>
        <v>-10450</v>
      </c>
      <c r="BA3026" t="s">
        <v>290</v>
      </c>
      <c r="BB3026" t="s">
        <v>6469</v>
      </c>
      <c r="BC3026" t="s">
        <v>6157</v>
      </c>
      <c r="BH3026" t="s">
        <v>4810</v>
      </c>
      <c r="BI3026" t="s">
        <v>7198</v>
      </c>
      <c r="BJ3026" t="s">
        <v>4166</v>
      </c>
      <c r="BK3026" t="s">
        <v>4167</v>
      </c>
      <c r="BL3026">
        <v>2017</v>
      </c>
      <c r="BM3026"/>
      <c r="BN3026"/>
      <c r="BO3026"/>
      <c r="BP3026"/>
      <c r="BY3026"/>
      <c r="CF3026">
        <v>1</v>
      </c>
      <c r="CG3026" t="s">
        <v>7199</v>
      </c>
      <c r="CH3026" t="s">
        <v>7200</v>
      </c>
      <c r="CI3026">
        <v>-8.6999999999999993</v>
      </c>
      <c r="CK3026">
        <v>-8.5</v>
      </c>
    </row>
    <row r="3027" spans="1:89" ht="16" customHeight="1">
      <c r="A3027">
        <v>3026</v>
      </c>
      <c r="B3027" t="s">
        <v>7107</v>
      </c>
      <c r="C3027" s="2">
        <v>44970</v>
      </c>
      <c r="E3027" t="s">
        <v>3221</v>
      </c>
      <c r="G3027" t="s">
        <v>3941</v>
      </c>
      <c r="H3027" t="s">
        <v>6157</v>
      </c>
      <c r="I3027" t="s">
        <v>3954</v>
      </c>
      <c r="J3027" t="s">
        <v>4888</v>
      </c>
      <c r="K3027" t="s">
        <v>4896</v>
      </c>
      <c r="L3027" t="s">
        <v>6157</v>
      </c>
      <c r="M3027" t="s">
        <v>4902</v>
      </c>
      <c r="N3027" t="s">
        <v>289</v>
      </c>
      <c r="O3027" t="s">
        <v>6987</v>
      </c>
      <c r="P3027" t="s">
        <v>3968</v>
      </c>
      <c r="Q3027" t="s">
        <v>4403</v>
      </c>
      <c r="R3027" t="s">
        <v>6989</v>
      </c>
      <c r="S3027" t="s">
        <v>4353</v>
      </c>
      <c r="T3027" t="s">
        <v>4353</v>
      </c>
      <c r="U3027" t="s">
        <v>6157</v>
      </c>
      <c r="X3027" t="s">
        <v>6157</v>
      </c>
      <c r="Y3027" t="s">
        <v>6157</v>
      </c>
      <c r="Z3027" t="s">
        <v>6157</v>
      </c>
      <c r="AA3027" t="s">
        <v>245</v>
      </c>
      <c r="AB3027" t="s">
        <v>6157</v>
      </c>
      <c r="AC3027" t="s">
        <v>6157</v>
      </c>
      <c r="AD3027" t="s">
        <v>4037</v>
      </c>
      <c r="AE3027" t="s">
        <v>4353</v>
      </c>
      <c r="AF3027" t="s">
        <v>6898</v>
      </c>
      <c r="AG3027" t="s">
        <v>4010</v>
      </c>
      <c r="AH3027" t="s">
        <v>4019</v>
      </c>
      <c r="AI3027" t="s">
        <v>6157</v>
      </c>
      <c r="AJ3027" t="s">
        <v>6458</v>
      </c>
      <c r="AK3027" t="s">
        <v>4904</v>
      </c>
      <c r="AL3027" t="s">
        <v>4903</v>
      </c>
      <c r="AM3027" t="s">
        <v>259</v>
      </c>
      <c r="AN3027" t="s">
        <v>4353</v>
      </c>
      <c r="AO3027" s="29">
        <v>88</v>
      </c>
      <c r="AP3027">
        <v>-5.1435199999999996</v>
      </c>
      <c r="AQ3027">
        <v>145.06815599999999</v>
      </c>
      <c r="AR3027" t="s">
        <v>289</v>
      </c>
      <c r="AS3027">
        <v>15</v>
      </c>
      <c r="AT3027" t="s">
        <v>4353</v>
      </c>
      <c r="AU3027" t="s">
        <v>7017</v>
      </c>
      <c r="AV3027" t="s">
        <v>4353</v>
      </c>
      <c r="AW3027">
        <v>10</v>
      </c>
      <c r="AX3027" t="s">
        <v>6157</v>
      </c>
      <c r="AY3027">
        <f t="shared" ref="AY3027:AY3032" si="8">1950-9900</f>
        <v>-7950</v>
      </c>
      <c r="AZ3027">
        <f t="shared" ref="AZ3027:AZ3032" si="9">1950-12100</f>
        <v>-10150</v>
      </c>
      <c r="BA3027" t="s">
        <v>290</v>
      </c>
      <c r="BB3027" t="s">
        <v>6469</v>
      </c>
      <c r="BC3027" t="s">
        <v>6157</v>
      </c>
      <c r="BH3027" t="s">
        <v>4810</v>
      </c>
      <c r="BI3027" t="s">
        <v>7198</v>
      </c>
      <c r="BJ3027" t="s">
        <v>4166</v>
      </c>
      <c r="BK3027" t="s">
        <v>4167</v>
      </c>
      <c r="BL3027">
        <v>2017</v>
      </c>
      <c r="BM3027"/>
      <c r="BN3027"/>
      <c r="BO3027"/>
      <c r="BP3027"/>
      <c r="BY3027"/>
      <c r="CF3027">
        <v>1</v>
      </c>
      <c r="CG3027" t="s">
        <v>7199</v>
      </c>
      <c r="CH3027" t="s">
        <v>7200</v>
      </c>
      <c r="CI3027">
        <v>-11.5</v>
      </c>
      <c r="CK3027">
        <v>-7.1</v>
      </c>
    </row>
    <row r="3028" spans="1:89" ht="16" customHeight="1">
      <c r="A3028">
        <v>3027</v>
      </c>
      <c r="B3028" t="s">
        <v>7107</v>
      </c>
      <c r="C3028" s="2">
        <v>44970</v>
      </c>
      <c r="E3028" t="s">
        <v>3222</v>
      </c>
      <c r="G3028" t="s">
        <v>3941</v>
      </c>
      <c r="H3028" t="s">
        <v>6157</v>
      </c>
      <c r="I3028" t="s">
        <v>3954</v>
      </c>
      <c r="J3028" t="s">
        <v>4888</v>
      </c>
      <c r="K3028" t="s">
        <v>4896</v>
      </c>
      <c r="L3028" t="s">
        <v>6157</v>
      </c>
      <c r="M3028" t="s">
        <v>4902</v>
      </c>
      <c r="N3028" t="s">
        <v>289</v>
      </c>
      <c r="O3028" t="s">
        <v>6987</v>
      </c>
      <c r="P3028" t="s">
        <v>3968</v>
      </c>
      <c r="Q3028" t="s">
        <v>4403</v>
      </c>
      <c r="R3028" t="s">
        <v>6989</v>
      </c>
      <c r="S3028" t="s">
        <v>4353</v>
      </c>
      <c r="T3028" t="s">
        <v>4353</v>
      </c>
      <c r="U3028" t="s">
        <v>6157</v>
      </c>
      <c r="X3028" t="s">
        <v>6157</v>
      </c>
      <c r="Y3028" t="s">
        <v>6157</v>
      </c>
      <c r="Z3028" t="s">
        <v>6157</v>
      </c>
      <c r="AA3028" t="s">
        <v>245</v>
      </c>
      <c r="AB3028" t="s">
        <v>6157</v>
      </c>
      <c r="AC3028" t="s">
        <v>6157</v>
      </c>
      <c r="AD3028" t="s">
        <v>4038</v>
      </c>
      <c r="AE3028" t="s">
        <v>4353</v>
      </c>
      <c r="AF3028" t="s">
        <v>6898</v>
      </c>
      <c r="AG3028" t="s">
        <v>4010</v>
      </c>
      <c r="AH3028" t="s">
        <v>7009</v>
      </c>
      <c r="AI3028" t="s">
        <v>6157</v>
      </c>
      <c r="AJ3028" t="s">
        <v>6458</v>
      </c>
      <c r="AK3028" t="s">
        <v>4904</v>
      </c>
      <c r="AL3028" t="s">
        <v>4903</v>
      </c>
      <c r="AM3028" t="s">
        <v>259</v>
      </c>
      <c r="AN3028" t="s">
        <v>4353</v>
      </c>
      <c r="AO3028" s="29">
        <v>88</v>
      </c>
      <c r="AP3028">
        <v>-5.1435199999999996</v>
      </c>
      <c r="AQ3028">
        <v>145.06815599999999</v>
      </c>
      <c r="AR3028" t="s">
        <v>289</v>
      </c>
      <c r="AS3028">
        <v>15</v>
      </c>
      <c r="AT3028" t="s">
        <v>4353</v>
      </c>
      <c r="AU3028" t="s">
        <v>7017</v>
      </c>
      <c r="AV3028" t="s">
        <v>4353</v>
      </c>
      <c r="AW3028">
        <v>10</v>
      </c>
      <c r="AX3028" t="s">
        <v>6157</v>
      </c>
      <c r="AY3028">
        <f t="shared" si="8"/>
        <v>-7950</v>
      </c>
      <c r="AZ3028">
        <f t="shared" si="9"/>
        <v>-10150</v>
      </c>
      <c r="BA3028" t="s">
        <v>290</v>
      </c>
      <c r="BB3028" t="s">
        <v>6469</v>
      </c>
      <c r="BC3028" t="s">
        <v>6157</v>
      </c>
      <c r="BH3028" t="s">
        <v>4810</v>
      </c>
      <c r="BI3028" t="s">
        <v>7198</v>
      </c>
      <c r="BJ3028" t="s">
        <v>4166</v>
      </c>
      <c r="BK3028" t="s">
        <v>4167</v>
      </c>
      <c r="BL3028">
        <v>2017</v>
      </c>
      <c r="BM3028"/>
      <c r="BN3028"/>
      <c r="BO3028"/>
      <c r="BP3028"/>
      <c r="BY3028"/>
      <c r="CF3028">
        <v>1</v>
      </c>
      <c r="CG3028" t="s">
        <v>7199</v>
      </c>
      <c r="CH3028" t="s">
        <v>7200</v>
      </c>
      <c r="CI3028">
        <v>-10.7</v>
      </c>
      <c r="CK3028">
        <v>-7.3</v>
      </c>
    </row>
    <row r="3029" spans="1:89" ht="16" customHeight="1">
      <c r="A3029">
        <v>3028</v>
      </c>
      <c r="B3029" t="s">
        <v>7107</v>
      </c>
      <c r="C3029" s="2">
        <v>44970</v>
      </c>
      <c r="E3029" t="s">
        <v>3223</v>
      </c>
      <c r="G3029" t="s">
        <v>3941</v>
      </c>
      <c r="H3029" t="s">
        <v>6157</v>
      </c>
      <c r="I3029" t="s">
        <v>3954</v>
      </c>
      <c r="J3029" t="s">
        <v>4888</v>
      </c>
      <c r="K3029" t="s">
        <v>4896</v>
      </c>
      <c r="L3029" t="s">
        <v>6157</v>
      </c>
      <c r="M3029" t="s">
        <v>4902</v>
      </c>
      <c r="N3029" t="s">
        <v>289</v>
      </c>
      <c r="O3029" t="s">
        <v>6987</v>
      </c>
      <c r="P3029" t="s">
        <v>3968</v>
      </c>
      <c r="Q3029" t="s">
        <v>4403</v>
      </c>
      <c r="R3029" t="s">
        <v>6989</v>
      </c>
      <c r="S3029" t="s">
        <v>4353</v>
      </c>
      <c r="T3029" t="s">
        <v>4353</v>
      </c>
      <c r="U3029" t="s">
        <v>6157</v>
      </c>
      <c r="X3029" t="s">
        <v>6157</v>
      </c>
      <c r="Y3029" t="s">
        <v>6157</v>
      </c>
      <c r="Z3029" t="s">
        <v>6157</v>
      </c>
      <c r="AA3029" t="s">
        <v>245</v>
      </c>
      <c r="AB3029" t="s">
        <v>6157</v>
      </c>
      <c r="AC3029" t="s">
        <v>6157</v>
      </c>
      <c r="AD3029" t="s">
        <v>4037</v>
      </c>
      <c r="AE3029" t="s">
        <v>4353</v>
      </c>
      <c r="AF3029" t="s">
        <v>6898</v>
      </c>
      <c r="AG3029" t="s">
        <v>4010</v>
      </c>
      <c r="AH3029" t="s">
        <v>4019</v>
      </c>
      <c r="AI3029" t="s">
        <v>6157</v>
      </c>
      <c r="AJ3029" t="s">
        <v>6458</v>
      </c>
      <c r="AK3029" t="s">
        <v>4904</v>
      </c>
      <c r="AL3029" t="s">
        <v>4903</v>
      </c>
      <c r="AM3029" t="s">
        <v>259</v>
      </c>
      <c r="AN3029" t="s">
        <v>4353</v>
      </c>
      <c r="AO3029" s="29">
        <v>88</v>
      </c>
      <c r="AP3029">
        <v>-5.1435199999999996</v>
      </c>
      <c r="AQ3029">
        <v>145.06815599999999</v>
      </c>
      <c r="AR3029" t="s">
        <v>289</v>
      </c>
      <c r="AS3029">
        <v>15</v>
      </c>
      <c r="AT3029" t="s">
        <v>4353</v>
      </c>
      <c r="AU3029" t="s">
        <v>7017</v>
      </c>
      <c r="AV3029" t="s">
        <v>4353</v>
      </c>
      <c r="AW3029">
        <v>10</v>
      </c>
      <c r="AX3029" t="s">
        <v>6157</v>
      </c>
      <c r="AY3029">
        <f t="shared" si="8"/>
        <v>-7950</v>
      </c>
      <c r="AZ3029">
        <f t="shared" si="9"/>
        <v>-10150</v>
      </c>
      <c r="BA3029" t="s">
        <v>290</v>
      </c>
      <c r="BB3029" t="s">
        <v>6469</v>
      </c>
      <c r="BC3029" t="s">
        <v>6157</v>
      </c>
      <c r="BH3029" t="s">
        <v>4810</v>
      </c>
      <c r="BI3029" t="s">
        <v>7198</v>
      </c>
      <c r="BJ3029" t="s">
        <v>4166</v>
      </c>
      <c r="BK3029" t="s">
        <v>4167</v>
      </c>
      <c r="BL3029">
        <v>2017</v>
      </c>
      <c r="BM3029"/>
      <c r="BN3029"/>
      <c r="BO3029"/>
      <c r="BP3029"/>
      <c r="BY3029"/>
      <c r="CF3029">
        <v>1</v>
      </c>
      <c r="CG3029" t="s">
        <v>7199</v>
      </c>
      <c r="CH3029" t="s">
        <v>7200</v>
      </c>
      <c r="CI3029">
        <v>-9.9</v>
      </c>
      <c r="CK3029">
        <v>-9</v>
      </c>
    </row>
    <row r="3030" spans="1:89" ht="16" customHeight="1">
      <c r="A3030">
        <v>3029</v>
      </c>
      <c r="B3030" t="s">
        <v>7107</v>
      </c>
      <c r="C3030" s="2">
        <v>44970</v>
      </c>
      <c r="E3030" t="s">
        <v>3224</v>
      </c>
      <c r="G3030" t="s">
        <v>3941</v>
      </c>
      <c r="H3030" t="s">
        <v>6157</v>
      </c>
      <c r="I3030" t="s">
        <v>3954</v>
      </c>
      <c r="J3030" t="s">
        <v>4888</v>
      </c>
      <c r="K3030" t="s">
        <v>4896</v>
      </c>
      <c r="L3030" t="s">
        <v>6157</v>
      </c>
      <c r="M3030" t="s">
        <v>4902</v>
      </c>
      <c r="N3030" t="s">
        <v>289</v>
      </c>
      <c r="O3030" t="s">
        <v>6987</v>
      </c>
      <c r="P3030" t="s">
        <v>3968</v>
      </c>
      <c r="Q3030" t="s">
        <v>4403</v>
      </c>
      <c r="R3030" t="s">
        <v>6989</v>
      </c>
      <c r="S3030" t="s">
        <v>4353</v>
      </c>
      <c r="T3030" t="s">
        <v>4353</v>
      </c>
      <c r="U3030" t="s">
        <v>6157</v>
      </c>
      <c r="X3030" t="s">
        <v>6157</v>
      </c>
      <c r="Y3030" t="s">
        <v>6157</v>
      </c>
      <c r="Z3030" t="s">
        <v>6157</v>
      </c>
      <c r="AA3030" t="s">
        <v>245</v>
      </c>
      <c r="AB3030" t="s">
        <v>6157</v>
      </c>
      <c r="AC3030" t="s">
        <v>6157</v>
      </c>
      <c r="AD3030" t="s">
        <v>4035</v>
      </c>
      <c r="AE3030" t="s">
        <v>4353</v>
      </c>
      <c r="AF3030" t="s">
        <v>6898</v>
      </c>
      <c r="AG3030" t="s">
        <v>4010</v>
      </c>
      <c r="AH3030" t="s">
        <v>252</v>
      </c>
      <c r="AI3030" t="s">
        <v>6157</v>
      </c>
      <c r="AJ3030" t="s">
        <v>6458</v>
      </c>
      <c r="AK3030" t="s">
        <v>4904</v>
      </c>
      <c r="AL3030" t="s">
        <v>4903</v>
      </c>
      <c r="AM3030" t="s">
        <v>259</v>
      </c>
      <c r="AN3030" t="s">
        <v>4353</v>
      </c>
      <c r="AO3030" s="29">
        <v>88</v>
      </c>
      <c r="AP3030">
        <v>-5.1435199999999996</v>
      </c>
      <c r="AQ3030">
        <v>145.06815599999999</v>
      </c>
      <c r="AR3030" t="s">
        <v>289</v>
      </c>
      <c r="AS3030">
        <v>15</v>
      </c>
      <c r="AT3030" t="s">
        <v>4353</v>
      </c>
      <c r="AU3030" t="s">
        <v>7017</v>
      </c>
      <c r="AV3030" t="s">
        <v>4353</v>
      </c>
      <c r="AW3030">
        <v>10</v>
      </c>
      <c r="AX3030" t="s">
        <v>6157</v>
      </c>
      <c r="AY3030">
        <f t="shared" si="8"/>
        <v>-7950</v>
      </c>
      <c r="AZ3030">
        <f t="shared" si="9"/>
        <v>-10150</v>
      </c>
      <c r="BA3030" t="s">
        <v>290</v>
      </c>
      <c r="BB3030" t="s">
        <v>6469</v>
      </c>
      <c r="BC3030" t="s">
        <v>6157</v>
      </c>
      <c r="BH3030" t="s">
        <v>4810</v>
      </c>
      <c r="BI3030" t="s">
        <v>7198</v>
      </c>
      <c r="BJ3030" t="s">
        <v>4166</v>
      </c>
      <c r="BK3030" t="s">
        <v>4167</v>
      </c>
      <c r="BL3030">
        <v>2017</v>
      </c>
      <c r="BM3030"/>
      <c r="BN3030"/>
      <c r="BO3030"/>
      <c r="BP3030"/>
      <c r="BY3030"/>
      <c r="CF3030">
        <v>1</v>
      </c>
      <c r="CG3030" t="s">
        <v>7199</v>
      </c>
      <c r="CH3030" t="s">
        <v>7200</v>
      </c>
      <c r="CI3030">
        <v>-9.6999999999999993</v>
      </c>
      <c r="CK3030">
        <v>-7.7</v>
      </c>
    </row>
    <row r="3031" spans="1:89" ht="16" customHeight="1">
      <c r="A3031">
        <v>3030</v>
      </c>
      <c r="B3031" t="s">
        <v>7107</v>
      </c>
      <c r="C3031" s="2">
        <v>44970</v>
      </c>
      <c r="E3031" t="s">
        <v>3225</v>
      </c>
      <c r="G3031" t="s">
        <v>3941</v>
      </c>
      <c r="H3031" t="s">
        <v>6157</v>
      </c>
      <c r="I3031" t="s">
        <v>3954</v>
      </c>
      <c r="J3031" t="s">
        <v>4888</v>
      </c>
      <c r="K3031" t="s">
        <v>4896</v>
      </c>
      <c r="L3031" t="s">
        <v>6157</v>
      </c>
      <c r="M3031" t="s">
        <v>4902</v>
      </c>
      <c r="N3031" t="s">
        <v>289</v>
      </c>
      <c r="O3031" t="s">
        <v>6987</v>
      </c>
      <c r="P3031" t="s">
        <v>3968</v>
      </c>
      <c r="Q3031" t="s">
        <v>4403</v>
      </c>
      <c r="R3031" t="s">
        <v>6989</v>
      </c>
      <c r="S3031" t="s">
        <v>4353</v>
      </c>
      <c r="T3031" t="s">
        <v>4353</v>
      </c>
      <c r="U3031" t="s">
        <v>6157</v>
      </c>
      <c r="X3031" t="s">
        <v>6157</v>
      </c>
      <c r="Y3031" t="s">
        <v>6157</v>
      </c>
      <c r="Z3031" t="s">
        <v>6157</v>
      </c>
      <c r="AA3031" t="s">
        <v>245</v>
      </c>
      <c r="AB3031" t="s">
        <v>6157</v>
      </c>
      <c r="AC3031" t="s">
        <v>6157</v>
      </c>
      <c r="AD3031" t="s">
        <v>4035</v>
      </c>
      <c r="AE3031" t="s">
        <v>4353</v>
      </c>
      <c r="AF3031" t="s">
        <v>6898</v>
      </c>
      <c r="AG3031" t="s">
        <v>4010</v>
      </c>
      <c r="AH3031" t="s">
        <v>252</v>
      </c>
      <c r="AI3031" t="s">
        <v>6157</v>
      </c>
      <c r="AJ3031" t="s">
        <v>6458</v>
      </c>
      <c r="AK3031" t="s">
        <v>4904</v>
      </c>
      <c r="AL3031" t="s">
        <v>4903</v>
      </c>
      <c r="AM3031" t="s">
        <v>259</v>
      </c>
      <c r="AN3031" t="s">
        <v>4353</v>
      </c>
      <c r="AO3031" s="29">
        <v>88</v>
      </c>
      <c r="AP3031">
        <v>-5.1435199999999996</v>
      </c>
      <c r="AQ3031">
        <v>145.06815599999999</v>
      </c>
      <c r="AR3031" t="s">
        <v>289</v>
      </c>
      <c r="AS3031">
        <v>15</v>
      </c>
      <c r="AT3031" t="s">
        <v>4353</v>
      </c>
      <c r="AU3031" t="s">
        <v>7017</v>
      </c>
      <c r="AV3031" t="s">
        <v>4353</v>
      </c>
      <c r="AW3031">
        <v>10</v>
      </c>
      <c r="AX3031" t="s">
        <v>6157</v>
      </c>
      <c r="AY3031">
        <f t="shared" si="8"/>
        <v>-7950</v>
      </c>
      <c r="AZ3031">
        <f t="shared" si="9"/>
        <v>-10150</v>
      </c>
      <c r="BA3031" t="s">
        <v>290</v>
      </c>
      <c r="BB3031" t="s">
        <v>6469</v>
      </c>
      <c r="BC3031" t="s">
        <v>6157</v>
      </c>
      <c r="BH3031" t="s">
        <v>4810</v>
      </c>
      <c r="BI3031" t="s">
        <v>7198</v>
      </c>
      <c r="BJ3031" t="s">
        <v>4166</v>
      </c>
      <c r="BK3031" t="s">
        <v>4167</v>
      </c>
      <c r="BL3031">
        <v>2017</v>
      </c>
      <c r="BM3031"/>
      <c r="BN3031"/>
      <c r="BO3031"/>
      <c r="BP3031"/>
      <c r="BY3031"/>
      <c r="CF3031">
        <v>1</v>
      </c>
      <c r="CG3031" t="s">
        <v>7199</v>
      </c>
      <c r="CH3031" t="s">
        <v>7200</v>
      </c>
      <c r="CI3031">
        <v>-9.8000000000000007</v>
      </c>
      <c r="CK3031">
        <v>-8.1999999999999993</v>
      </c>
    </row>
    <row r="3032" spans="1:89" ht="16" customHeight="1">
      <c r="A3032">
        <v>3031</v>
      </c>
      <c r="B3032" t="s">
        <v>7107</v>
      </c>
      <c r="C3032" s="2">
        <v>44970</v>
      </c>
      <c r="E3032" t="s">
        <v>3226</v>
      </c>
      <c r="G3032" t="s">
        <v>3941</v>
      </c>
      <c r="H3032" t="s">
        <v>6157</v>
      </c>
      <c r="I3032" t="s">
        <v>3954</v>
      </c>
      <c r="J3032" t="s">
        <v>4888</v>
      </c>
      <c r="K3032" t="s">
        <v>4896</v>
      </c>
      <c r="L3032" t="s">
        <v>6157</v>
      </c>
      <c r="M3032" t="s">
        <v>4902</v>
      </c>
      <c r="N3032" t="s">
        <v>289</v>
      </c>
      <c r="O3032" t="s">
        <v>6987</v>
      </c>
      <c r="P3032" t="s">
        <v>3968</v>
      </c>
      <c r="Q3032" t="s">
        <v>4403</v>
      </c>
      <c r="R3032" t="s">
        <v>6989</v>
      </c>
      <c r="S3032" t="s">
        <v>4353</v>
      </c>
      <c r="T3032" t="s">
        <v>4353</v>
      </c>
      <c r="U3032" t="s">
        <v>6157</v>
      </c>
      <c r="X3032" t="s">
        <v>6157</v>
      </c>
      <c r="Y3032" t="s">
        <v>6157</v>
      </c>
      <c r="Z3032" t="s">
        <v>6157</v>
      </c>
      <c r="AA3032" t="s">
        <v>245</v>
      </c>
      <c r="AB3032" t="s">
        <v>6157</v>
      </c>
      <c r="AC3032" t="s">
        <v>6157</v>
      </c>
      <c r="AD3032" t="s">
        <v>4037</v>
      </c>
      <c r="AE3032" t="s">
        <v>4353</v>
      </c>
      <c r="AF3032" t="s">
        <v>6898</v>
      </c>
      <c r="AG3032" t="s">
        <v>4010</v>
      </c>
      <c r="AH3032" t="s">
        <v>4019</v>
      </c>
      <c r="AI3032" t="s">
        <v>6157</v>
      </c>
      <c r="AJ3032" t="s">
        <v>6458</v>
      </c>
      <c r="AK3032" t="s">
        <v>4904</v>
      </c>
      <c r="AL3032" t="s">
        <v>4903</v>
      </c>
      <c r="AM3032" t="s">
        <v>259</v>
      </c>
      <c r="AN3032" t="s">
        <v>4353</v>
      </c>
      <c r="AO3032" s="29">
        <v>88</v>
      </c>
      <c r="AP3032">
        <v>-5.1435199999999996</v>
      </c>
      <c r="AQ3032">
        <v>145.06815599999999</v>
      </c>
      <c r="AR3032" t="s">
        <v>289</v>
      </c>
      <c r="AS3032">
        <v>15</v>
      </c>
      <c r="AT3032" t="s">
        <v>4353</v>
      </c>
      <c r="AU3032" t="s">
        <v>7017</v>
      </c>
      <c r="AV3032" t="s">
        <v>4353</v>
      </c>
      <c r="AW3032">
        <v>10</v>
      </c>
      <c r="AX3032" t="s">
        <v>6157</v>
      </c>
      <c r="AY3032">
        <f t="shared" si="8"/>
        <v>-7950</v>
      </c>
      <c r="AZ3032">
        <f t="shared" si="9"/>
        <v>-10150</v>
      </c>
      <c r="BA3032" t="s">
        <v>290</v>
      </c>
      <c r="BB3032" t="s">
        <v>6469</v>
      </c>
      <c r="BC3032" t="s">
        <v>6157</v>
      </c>
      <c r="BH3032" t="s">
        <v>4810</v>
      </c>
      <c r="BI3032" t="s">
        <v>7198</v>
      </c>
      <c r="BJ3032" t="s">
        <v>4166</v>
      </c>
      <c r="BK3032" t="s">
        <v>4167</v>
      </c>
      <c r="BL3032">
        <v>2017</v>
      </c>
      <c r="BM3032"/>
      <c r="BN3032"/>
      <c r="BO3032"/>
      <c r="BP3032"/>
      <c r="BY3032"/>
      <c r="CF3032">
        <v>1</v>
      </c>
      <c r="CG3032" t="s">
        <v>7199</v>
      </c>
      <c r="CH3032" t="s">
        <v>7200</v>
      </c>
      <c r="CI3032">
        <v>-10.9</v>
      </c>
      <c r="CK3032">
        <v>-6.9</v>
      </c>
    </row>
    <row r="3033" spans="1:89" ht="16" customHeight="1">
      <c r="A3033">
        <v>3032</v>
      </c>
      <c r="B3033" t="s">
        <v>7107</v>
      </c>
      <c r="C3033" s="2">
        <v>44970</v>
      </c>
      <c r="E3033" t="s">
        <v>3227</v>
      </c>
      <c r="G3033" t="s">
        <v>3941</v>
      </c>
      <c r="H3033" t="s">
        <v>6157</v>
      </c>
      <c r="I3033" t="s">
        <v>4517</v>
      </c>
      <c r="J3033" t="s">
        <v>4889</v>
      </c>
      <c r="K3033" t="s">
        <v>4353</v>
      </c>
      <c r="L3033" t="s">
        <v>6157</v>
      </c>
      <c r="M3033" t="s">
        <v>4899</v>
      </c>
      <c r="N3033" t="s">
        <v>289</v>
      </c>
      <c r="O3033" t="s">
        <v>6987</v>
      </c>
      <c r="P3033" t="s">
        <v>3968</v>
      </c>
      <c r="Q3033" t="s">
        <v>4403</v>
      </c>
      <c r="R3033" t="s">
        <v>6989</v>
      </c>
      <c r="S3033" t="s">
        <v>4353</v>
      </c>
      <c r="T3033" t="s">
        <v>4353</v>
      </c>
      <c r="U3033" t="s">
        <v>6157</v>
      </c>
      <c r="X3033" t="s">
        <v>6157</v>
      </c>
      <c r="Y3033" t="s">
        <v>6157</v>
      </c>
      <c r="Z3033" t="s">
        <v>6157</v>
      </c>
      <c r="AA3033" t="s">
        <v>245</v>
      </c>
      <c r="AB3033" t="s">
        <v>6157</v>
      </c>
      <c r="AC3033" t="s">
        <v>6157</v>
      </c>
      <c r="AD3033" t="s">
        <v>4033</v>
      </c>
      <c r="AE3033" t="s">
        <v>4353</v>
      </c>
      <c r="AF3033" t="s">
        <v>6898</v>
      </c>
      <c r="AG3033" t="s">
        <v>4010</v>
      </c>
      <c r="AH3033" t="s">
        <v>4018</v>
      </c>
      <c r="AI3033" t="s">
        <v>6157</v>
      </c>
      <c r="AJ3033" t="s">
        <v>6458</v>
      </c>
      <c r="AK3033" t="s">
        <v>4904</v>
      </c>
      <c r="AL3033" t="s">
        <v>4903</v>
      </c>
      <c r="AM3033" t="s">
        <v>259</v>
      </c>
      <c r="AN3033" t="s">
        <v>4353</v>
      </c>
      <c r="AO3033" s="29">
        <v>88</v>
      </c>
      <c r="AP3033">
        <v>-5.1435199999999996</v>
      </c>
      <c r="AQ3033">
        <v>145.06815599999999</v>
      </c>
      <c r="AR3033" t="s">
        <v>289</v>
      </c>
      <c r="AS3033">
        <v>15</v>
      </c>
      <c r="AT3033" t="s">
        <v>4353</v>
      </c>
      <c r="AU3033" t="s">
        <v>7017</v>
      </c>
      <c r="AV3033" t="s">
        <v>4353</v>
      </c>
      <c r="AW3033">
        <v>7</v>
      </c>
      <c r="AX3033" t="s">
        <v>6157</v>
      </c>
      <c r="AY3033">
        <f>1950-9500</f>
        <v>-7550</v>
      </c>
      <c r="AZ3033">
        <f>1950-10200</f>
        <v>-8250</v>
      </c>
      <c r="BA3033" t="s">
        <v>290</v>
      </c>
      <c r="BB3033" t="s">
        <v>6469</v>
      </c>
      <c r="BC3033" t="s">
        <v>6157</v>
      </c>
      <c r="BH3033" t="s">
        <v>294</v>
      </c>
      <c r="BI3033" t="s">
        <v>7198</v>
      </c>
      <c r="BJ3033" t="s">
        <v>4166</v>
      </c>
      <c r="BK3033" t="s">
        <v>4167</v>
      </c>
      <c r="BL3033">
        <v>2017</v>
      </c>
      <c r="BM3033"/>
      <c r="BN3033"/>
      <c r="BO3033"/>
      <c r="BP3033"/>
      <c r="BY3033"/>
      <c r="CF3033">
        <v>1</v>
      </c>
      <c r="CG3033" t="s">
        <v>7199</v>
      </c>
      <c r="CH3033" t="s">
        <v>7200</v>
      </c>
      <c r="CI3033">
        <v>-10.4</v>
      </c>
      <c r="CK3033">
        <v>-9.6</v>
      </c>
    </row>
    <row r="3034" spans="1:89" ht="16" customHeight="1">
      <c r="A3034">
        <v>3033</v>
      </c>
      <c r="B3034" t="s">
        <v>7107</v>
      </c>
      <c r="C3034" s="2">
        <v>44970</v>
      </c>
      <c r="E3034" t="s">
        <v>3228</v>
      </c>
      <c r="G3034" t="s">
        <v>3941</v>
      </c>
      <c r="H3034" t="s">
        <v>6157</v>
      </c>
      <c r="I3034" t="s">
        <v>4517</v>
      </c>
      <c r="J3034" t="s">
        <v>4592</v>
      </c>
      <c r="K3034" t="s">
        <v>4353</v>
      </c>
      <c r="L3034" t="s">
        <v>6157</v>
      </c>
      <c r="M3034" t="s">
        <v>4898</v>
      </c>
      <c r="N3034" t="s">
        <v>289</v>
      </c>
      <c r="O3034" t="s">
        <v>6987</v>
      </c>
      <c r="P3034" t="s">
        <v>3968</v>
      </c>
      <c r="Q3034" t="s">
        <v>4403</v>
      </c>
      <c r="R3034" t="s">
        <v>6989</v>
      </c>
      <c r="S3034" t="s">
        <v>4353</v>
      </c>
      <c r="T3034" t="s">
        <v>4353</v>
      </c>
      <c r="U3034" t="s">
        <v>6157</v>
      </c>
      <c r="X3034" t="s">
        <v>6157</v>
      </c>
      <c r="Y3034" t="s">
        <v>6157</v>
      </c>
      <c r="Z3034" t="s">
        <v>6157</v>
      </c>
      <c r="AA3034" t="s">
        <v>245</v>
      </c>
      <c r="AB3034" t="s">
        <v>6157</v>
      </c>
      <c r="AC3034" t="s">
        <v>6157</v>
      </c>
      <c r="AD3034" t="s">
        <v>4033</v>
      </c>
      <c r="AE3034" t="s">
        <v>4353</v>
      </c>
      <c r="AF3034" t="s">
        <v>6898</v>
      </c>
      <c r="AG3034" t="s">
        <v>4010</v>
      </c>
      <c r="AH3034" t="s">
        <v>4018</v>
      </c>
      <c r="AI3034" t="s">
        <v>6157</v>
      </c>
      <c r="AJ3034" t="s">
        <v>6458</v>
      </c>
      <c r="AK3034" t="s">
        <v>4904</v>
      </c>
      <c r="AL3034" t="s">
        <v>4903</v>
      </c>
      <c r="AM3034" t="s">
        <v>259</v>
      </c>
      <c r="AN3034" t="s">
        <v>4353</v>
      </c>
      <c r="AO3034" s="29">
        <v>88</v>
      </c>
      <c r="AP3034">
        <v>-5.1435199999999996</v>
      </c>
      <c r="AQ3034">
        <v>145.06815599999999</v>
      </c>
      <c r="AR3034" t="s">
        <v>289</v>
      </c>
      <c r="AS3034">
        <v>15</v>
      </c>
      <c r="AT3034" t="s">
        <v>4353</v>
      </c>
      <c r="AU3034" t="s">
        <v>7017</v>
      </c>
      <c r="AV3034" t="s">
        <v>4353</v>
      </c>
      <c r="AW3034">
        <v>7</v>
      </c>
      <c r="AX3034" t="s">
        <v>6157</v>
      </c>
      <c r="AY3034">
        <f>1950-9500</f>
        <v>-7550</v>
      </c>
      <c r="AZ3034">
        <f>1950-10200</f>
        <v>-8250</v>
      </c>
      <c r="BA3034" t="s">
        <v>290</v>
      </c>
      <c r="BB3034" t="s">
        <v>6469</v>
      </c>
      <c r="BC3034" t="s">
        <v>6157</v>
      </c>
      <c r="BH3034" t="s">
        <v>294</v>
      </c>
      <c r="BI3034" t="s">
        <v>7198</v>
      </c>
      <c r="BJ3034" t="s">
        <v>4166</v>
      </c>
      <c r="BK3034" t="s">
        <v>4167</v>
      </c>
      <c r="BL3034">
        <v>2017</v>
      </c>
      <c r="BM3034"/>
      <c r="BN3034"/>
      <c r="BO3034"/>
      <c r="BP3034"/>
      <c r="BY3034"/>
      <c r="CF3034">
        <v>1</v>
      </c>
      <c r="CG3034" t="s">
        <v>7199</v>
      </c>
      <c r="CH3034" t="s">
        <v>7200</v>
      </c>
      <c r="CI3034">
        <v>-8.6999999999999993</v>
      </c>
      <c r="CK3034">
        <v>-8.9</v>
      </c>
    </row>
    <row r="3035" spans="1:89" ht="16" customHeight="1">
      <c r="A3035">
        <v>3034</v>
      </c>
      <c r="B3035" t="s">
        <v>7107</v>
      </c>
      <c r="C3035" s="2">
        <v>44970</v>
      </c>
      <c r="E3035" t="s">
        <v>3229</v>
      </c>
      <c r="G3035" t="s">
        <v>3941</v>
      </c>
      <c r="H3035" t="s">
        <v>6157</v>
      </c>
      <c r="I3035" t="s">
        <v>4517</v>
      </c>
      <c r="J3035" t="s">
        <v>4592</v>
      </c>
      <c r="K3035" t="s">
        <v>4353</v>
      </c>
      <c r="L3035" t="s">
        <v>6157</v>
      </c>
      <c r="M3035" t="s">
        <v>4898</v>
      </c>
      <c r="N3035" t="s">
        <v>289</v>
      </c>
      <c r="O3035" t="s">
        <v>6987</v>
      </c>
      <c r="P3035" t="s">
        <v>3968</v>
      </c>
      <c r="Q3035" t="s">
        <v>4403</v>
      </c>
      <c r="R3035" t="s">
        <v>6989</v>
      </c>
      <c r="S3035" t="s">
        <v>4353</v>
      </c>
      <c r="T3035" t="s">
        <v>4353</v>
      </c>
      <c r="U3035" t="s">
        <v>6157</v>
      </c>
      <c r="X3035" t="s">
        <v>6157</v>
      </c>
      <c r="Y3035" t="s">
        <v>6157</v>
      </c>
      <c r="Z3035" t="s">
        <v>6157</v>
      </c>
      <c r="AA3035" t="s">
        <v>245</v>
      </c>
      <c r="AB3035" t="s">
        <v>6157</v>
      </c>
      <c r="AC3035" t="s">
        <v>6157</v>
      </c>
      <c r="AD3035" t="s">
        <v>4026</v>
      </c>
      <c r="AE3035" t="s">
        <v>4353</v>
      </c>
      <c r="AF3035" t="s">
        <v>6898</v>
      </c>
      <c r="AG3035" t="s">
        <v>4010</v>
      </c>
      <c r="AH3035" t="s">
        <v>254</v>
      </c>
      <c r="AI3035" t="s">
        <v>6157</v>
      </c>
      <c r="AJ3035" t="s">
        <v>6458</v>
      </c>
      <c r="AK3035" t="s">
        <v>4904</v>
      </c>
      <c r="AL3035" t="s">
        <v>4903</v>
      </c>
      <c r="AM3035" t="s">
        <v>259</v>
      </c>
      <c r="AN3035" t="s">
        <v>4353</v>
      </c>
      <c r="AO3035" s="29">
        <v>88</v>
      </c>
      <c r="AP3035">
        <v>-5.1435199999999996</v>
      </c>
      <c r="AQ3035">
        <v>145.06815599999999</v>
      </c>
      <c r="AR3035" t="s">
        <v>289</v>
      </c>
      <c r="AS3035">
        <v>15</v>
      </c>
      <c r="AT3035" t="s">
        <v>4353</v>
      </c>
      <c r="AU3035" t="s">
        <v>7017</v>
      </c>
      <c r="AV3035" t="s">
        <v>4353</v>
      </c>
      <c r="AW3035">
        <v>7</v>
      </c>
      <c r="AX3035" t="s">
        <v>6157</v>
      </c>
      <c r="AY3035">
        <f>1950-9500</f>
        <v>-7550</v>
      </c>
      <c r="AZ3035">
        <f>1950-10200</f>
        <v>-8250</v>
      </c>
      <c r="BA3035" t="s">
        <v>290</v>
      </c>
      <c r="BB3035" t="s">
        <v>6469</v>
      </c>
      <c r="BC3035" t="s">
        <v>6157</v>
      </c>
      <c r="BH3035" t="s">
        <v>294</v>
      </c>
      <c r="BI3035" t="s">
        <v>7198</v>
      </c>
      <c r="BJ3035" t="s">
        <v>4166</v>
      </c>
      <c r="BK3035" t="s">
        <v>4167</v>
      </c>
      <c r="BL3035">
        <v>2017</v>
      </c>
      <c r="BM3035"/>
      <c r="BN3035"/>
      <c r="BO3035"/>
      <c r="BP3035"/>
      <c r="BY3035"/>
      <c r="CF3035">
        <v>1</v>
      </c>
      <c r="CG3035" t="s">
        <v>7199</v>
      </c>
      <c r="CH3035" t="s">
        <v>7200</v>
      </c>
      <c r="CI3035">
        <v>-12.1</v>
      </c>
      <c r="CK3035">
        <v>-8.6</v>
      </c>
    </row>
    <row r="3036" spans="1:89" ht="16" customHeight="1">
      <c r="A3036">
        <v>3035</v>
      </c>
      <c r="B3036" t="s">
        <v>7107</v>
      </c>
      <c r="C3036" s="2">
        <v>44970</v>
      </c>
      <c r="E3036" t="s">
        <v>3230</v>
      </c>
      <c r="G3036" t="s">
        <v>3941</v>
      </c>
      <c r="H3036" t="s">
        <v>6157</v>
      </c>
      <c r="I3036" t="s">
        <v>4517</v>
      </c>
      <c r="J3036" t="s">
        <v>4592</v>
      </c>
      <c r="K3036" t="s">
        <v>4353</v>
      </c>
      <c r="L3036" t="s">
        <v>6157</v>
      </c>
      <c r="M3036" t="s">
        <v>4898</v>
      </c>
      <c r="N3036" t="s">
        <v>289</v>
      </c>
      <c r="O3036" t="s">
        <v>6987</v>
      </c>
      <c r="P3036" t="s">
        <v>3968</v>
      </c>
      <c r="Q3036" t="s">
        <v>4403</v>
      </c>
      <c r="R3036" t="s">
        <v>6989</v>
      </c>
      <c r="S3036" t="s">
        <v>4353</v>
      </c>
      <c r="T3036" t="s">
        <v>4353</v>
      </c>
      <c r="U3036" t="s">
        <v>6157</v>
      </c>
      <c r="X3036" t="s">
        <v>6157</v>
      </c>
      <c r="Y3036" t="s">
        <v>6157</v>
      </c>
      <c r="Z3036" t="s">
        <v>6157</v>
      </c>
      <c r="AA3036" t="s">
        <v>245</v>
      </c>
      <c r="AB3036" t="s">
        <v>6157</v>
      </c>
      <c r="AC3036" t="s">
        <v>6157</v>
      </c>
      <c r="AD3036" t="s">
        <v>4033</v>
      </c>
      <c r="AE3036" t="s">
        <v>4353</v>
      </c>
      <c r="AF3036" t="s">
        <v>6898</v>
      </c>
      <c r="AG3036" t="s">
        <v>4010</v>
      </c>
      <c r="AH3036" t="s">
        <v>4018</v>
      </c>
      <c r="AI3036" t="s">
        <v>6157</v>
      </c>
      <c r="AJ3036" t="s">
        <v>6458</v>
      </c>
      <c r="AK3036" t="s">
        <v>4904</v>
      </c>
      <c r="AL3036" t="s">
        <v>4903</v>
      </c>
      <c r="AM3036" t="s">
        <v>259</v>
      </c>
      <c r="AN3036" t="s">
        <v>4353</v>
      </c>
      <c r="AO3036" s="29">
        <v>88</v>
      </c>
      <c r="AP3036">
        <v>-5.1435199999999996</v>
      </c>
      <c r="AQ3036">
        <v>145.06815599999999</v>
      </c>
      <c r="AR3036" t="s">
        <v>289</v>
      </c>
      <c r="AS3036">
        <v>15</v>
      </c>
      <c r="AT3036" t="s">
        <v>4353</v>
      </c>
      <c r="AU3036" t="s">
        <v>7017</v>
      </c>
      <c r="AV3036" t="s">
        <v>4353</v>
      </c>
      <c r="AW3036">
        <v>7</v>
      </c>
      <c r="AX3036" t="s">
        <v>6157</v>
      </c>
      <c r="AY3036">
        <f>1950-9500</f>
        <v>-7550</v>
      </c>
      <c r="AZ3036">
        <f>1950-10200</f>
        <v>-8250</v>
      </c>
      <c r="BA3036" t="s">
        <v>290</v>
      </c>
      <c r="BB3036" t="s">
        <v>6469</v>
      </c>
      <c r="BC3036" t="s">
        <v>6157</v>
      </c>
      <c r="BH3036" t="s">
        <v>294</v>
      </c>
      <c r="BI3036" t="s">
        <v>7198</v>
      </c>
      <c r="BJ3036" t="s">
        <v>4166</v>
      </c>
      <c r="BK3036" t="s">
        <v>4167</v>
      </c>
      <c r="BL3036">
        <v>2017</v>
      </c>
      <c r="BM3036"/>
      <c r="BN3036"/>
      <c r="BO3036"/>
      <c r="BP3036"/>
      <c r="BY3036"/>
      <c r="CF3036">
        <v>1</v>
      </c>
      <c r="CG3036" t="s">
        <v>7199</v>
      </c>
      <c r="CH3036" t="s">
        <v>7200</v>
      </c>
      <c r="CI3036">
        <v>-12.6</v>
      </c>
      <c r="CK3036">
        <v>-9.1999999999999993</v>
      </c>
    </row>
    <row r="3037" spans="1:89" ht="16" customHeight="1">
      <c r="A3037">
        <v>3036</v>
      </c>
      <c r="B3037" t="s">
        <v>7107</v>
      </c>
      <c r="C3037" s="2">
        <v>44970</v>
      </c>
      <c r="E3037" t="s">
        <v>3231</v>
      </c>
      <c r="G3037" t="s">
        <v>3941</v>
      </c>
      <c r="H3037" t="s">
        <v>6157</v>
      </c>
      <c r="I3037" t="s">
        <v>4517</v>
      </c>
      <c r="J3037" t="s">
        <v>4900</v>
      </c>
      <c r="K3037" t="s">
        <v>4353</v>
      </c>
      <c r="L3037" t="s">
        <v>6157</v>
      </c>
      <c r="M3037" t="s">
        <v>4901</v>
      </c>
      <c r="N3037" t="s">
        <v>289</v>
      </c>
      <c r="O3037" t="s">
        <v>6987</v>
      </c>
      <c r="P3037" t="s">
        <v>3968</v>
      </c>
      <c r="Q3037" t="s">
        <v>4403</v>
      </c>
      <c r="R3037" t="s">
        <v>6989</v>
      </c>
      <c r="S3037" t="s">
        <v>4353</v>
      </c>
      <c r="T3037" t="s">
        <v>4353</v>
      </c>
      <c r="U3037" t="s">
        <v>6157</v>
      </c>
      <c r="X3037" t="s">
        <v>6157</v>
      </c>
      <c r="Y3037" t="s">
        <v>6157</v>
      </c>
      <c r="Z3037" t="s">
        <v>6157</v>
      </c>
      <c r="AA3037" t="s">
        <v>245</v>
      </c>
      <c r="AB3037" t="s">
        <v>6157</v>
      </c>
      <c r="AC3037" t="s">
        <v>6157</v>
      </c>
      <c r="AD3037" t="s">
        <v>4033</v>
      </c>
      <c r="AE3037" t="s">
        <v>4353</v>
      </c>
      <c r="AF3037" t="s">
        <v>6898</v>
      </c>
      <c r="AG3037" t="s">
        <v>4010</v>
      </c>
      <c r="AH3037" t="s">
        <v>4018</v>
      </c>
      <c r="AI3037" t="s">
        <v>6157</v>
      </c>
      <c r="AJ3037" t="s">
        <v>6458</v>
      </c>
      <c r="AK3037" t="s">
        <v>4904</v>
      </c>
      <c r="AL3037" t="s">
        <v>4903</v>
      </c>
      <c r="AM3037" t="s">
        <v>259</v>
      </c>
      <c r="AN3037" t="s">
        <v>4353</v>
      </c>
      <c r="AO3037" s="29">
        <v>88</v>
      </c>
      <c r="AP3037">
        <v>-5.1435199999999996</v>
      </c>
      <c r="AQ3037">
        <v>145.06815599999999</v>
      </c>
      <c r="AR3037" t="s">
        <v>289</v>
      </c>
      <c r="AS3037">
        <v>15</v>
      </c>
      <c r="AT3037" t="s">
        <v>4353</v>
      </c>
      <c r="AU3037" t="s">
        <v>7017</v>
      </c>
      <c r="AV3037" t="s">
        <v>4353</v>
      </c>
      <c r="AW3037">
        <v>7</v>
      </c>
      <c r="AX3037" t="s">
        <v>6157</v>
      </c>
      <c r="AY3037">
        <f>1950-9500</f>
        <v>-7550</v>
      </c>
      <c r="AZ3037">
        <f>1950-10200</f>
        <v>-8250</v>
      </c>
      <c r="BA3037" t="s">
        <v>290</v>
      </c>
      <c r="BB3037" t="s">
        <v>6469</v>
      </c>
      <c r="BC3037" t="s">
        <v>6157</v>
      </c>
      <c r="BH3037" t="s">
        <v>294</v>
      </c>
      <c r="BI3037" t="s">
        <v>7198</v>
      </c>
      <c r="BJ3037" t="s">
        <v>4166</v>
      </c>
      <c r="BK3037" t="s">
        <v>4167</v>
      </c>
      <c r="BL3037">
        <v>2017</v>
      </c>
      <c r="BM3037"/>
      <c r="BN3037"/>
      <c r="BO3037"/>
      <c r="BP3037"/>
      <c r="BY3037"/>
      <c r="CF3037">
        <v>1</v>
      </c>
      <c r="CG3037" t="s">
        <v>7199</v>
      </c>
      <c r="CH3037" t="s">
        <v>7200</v>
      </c>
      <c r="CI3037">
        <v>-11.4</v>
      </c>
      <c r="CK3037">
        <v>-8.3000000000000007</v>
      </c>
    </row>
    <row r="3038" spans="1:89" ht="16" customHeight="1">
      <c r="A3038">
        <v>3037</v>
      </c>
      <c r="B3038" t="s">
        <v>7107</v>
      </c>
      <c r="C3038" s="2">
        <v>44970</v>
      </c>
      <c r="E3038" t="s">
        <v>3232</v>
      </c>
      <c r="G3038" t="s">
        <v>3941</v>
      </c>
      <c r="H3038" t="s">
        <v>6157</v>
      </c>
      <c r="I3038" t="s">
        <v>4517</v>
      </c>
      <c r="J3038" t="s">
        <v>4900</v>
      </c>
      <c r="K3038" t="s">
        <v>4353</v>
      </c>
      <c r="L3038" t="s">
        <v>6157</v>
      </c>
      <c r="M3038" t="s">
        <v>4901</v>
      </c>
      <c r="N3038" t="s">
        <v>289</v>
      </c>
      <c r="O3038" t="s">
        <v>6987</v>
      </c>
      <c r="P3038" t="s">
        <v>3968</v>
      </c>
      <c r="Q3038" t="s">
        <v>4403</v>
      </c>
      <c r="R3038" t="s">
        <v>6989</v>
      </c>
      <c r="S3038" t="s">
        <v>4353</v>
      </c>
      <c r="T3038" t="s">
        <v>4353</v>
      </c>
      <c r="U3038" t="s">
        <v>6157</v>
      </c>
      <c r="X3038" t="s">
        <v>6157</v>
      </c>
      <c r="Y3038" t="s">
        <v>6157</v>
      </c>
      <c r="Z3038" t="s">
        <v>6157</v>
      </c>
      <c r="AA3038" t="s">
        <v>245</v>
      </c>
      <c r="AB3038" t="s">
        <v>6157</v>
      </c>
      <c r="AC3038" t="s">
        <v>6157</v>
      </c>
      <c r="AD3038" t="s">
        <v>4033</v>
      </c>
      <c r="AE3038" t="s">
        <v>4353</v>
      </c>
      <c r="AF3038" t="s">
        <v>6898</v>
      </c>
      <c r="AG3038" t="s">
        <v>4010</v>
      </c>
      <c r="AH3038" t="s">
        <v>4018</v>
      </c>
      <c r="AI3038" t="s">
        <v>6157</v>
      </c>
      <c r="AJ3038" t="s">
        <v>6458</v>
      </c>
      <c r="AK3038" t="s">
        <v>4904</v>
      </c>
      <c r="AL3038" t="s">
        <v>4903</v>
      </c>
      <c r="AM3038" t="s">
        <v>259</v>
      </c>
      <c r="AN3038" t="s">
        <v>4353</v>
      </c>
      <c r="AO3038" s="29">
        <v>88</v>
      </c>
      <c r="AP3038">
        <v>-5.1435199999999996</v>
      </c>
      <c r="AQ3038">
        <v>145.06815599999999</v>
      </c>
      <c r="AR3038" t="s">
        <v>289</v>
      </c>
      <c r="AS3038">
        <v>15</v>
      </c>
      <c r="AT3038" t="s">
        <v>4353</v>
      </c>
      <c r="AU3038" t="s">
        <v>7017</v>
      </c>
      <c r="AV3038" t="s">
        <v>4353</v>
      </c>
      <c r="AW3038" t="s">
        <v>4104</v>
      </c>
      <c r="AX3038" t="s">
        <v>6157</v>
      </c>
      <c r="AY3038">
        <f>1950-900</f>
        <v>1050</v>
      </c>
      <c r="AZ3038">
        <f>1950-1100</f>
        <v>850</v>
      </c>
      <c r="BA3038" t="s">
        <v>290</v>
      </c>
      <c r="BB3038" t="s">
        <v>6469</v>
      </c>
      <c r="BC3038" t="s">
        <v>6157</v>
      </c>
      <c r="BH3038" t="s">
        <v>293</v>
      </c>
      <c r="BI3038" t="s">
        <v>7198</v>
      </c>
      <c r="BJ3038" t="s">
        <v>4166</v>
      </c>
      <c r="BK3038" t="s">
        <v>4167</v>
      </c>
      <c r="BL3038">
        <v>2017</v>
      </c>
      <c r="BM3038"/>
      <c r="BN3038"/>
      <c r="BO3038"/>
      <c r="BP3038"/>
      <c r="BY3038"/>
      <c r="CF3038">
        <v>1</v>
      </c>
      <c r="CG3038" t="s">
        <v>7199</v>
      </c>
      <c r="CH3038" t="s">
        <v>7200</v>
      </c>
      <c r="CI3038">
        <v>-11.5</v>
      </c>
      <c r="CK3038">
        <v>-7.8</v>
      </c>
    </row>
    <row r="3039" spans="1:89" ht="16" customHeight="1">
      <c r="A3039">
        <v>3038</v>
      </c>
      <c r="B3039" t="s">
        <v>7107</v>
      </c>
      <c r="C3039" s="2">
        <v>44970</v>
      </c>
      <c r="E3039" t="s">
        <v>3233</v>
      </c>
      <c r="G3039" t="s">
        <v>3941</v>
      </c>
      <c r="H3039" t="s">
        <v>6157</v>
      </c>
      <c r="I3039" t="s">
        <v>4517</v>
      </c>
      <c r="J3039" t="s">
        <v>4889</v>
      </c>
      <c r="K3039" t="s">
        <v>4353</v>
      </c>
      <c r="L3039" t="s">
        <v>6157</v>
      </c>
      <c r="M3039" t="s">
        <v>4899</v>
      </c>
      <c r="N3039" t="s">
        <v>289</v>
      </c>
      <c r="O3039" t="s">
        <v>6987</v>
      </c>
      <c r="P3039" t="s">
        <v>3968</v>
      </c>
      <c r="Q3039" t="s">
        <v>4403</v>
      </c>
      <c r="R3039" t="s">
        <v>6989</v>
      </c>
      <c r="S3039" t="s">
        <v>4353</v>
      </c>
      <c r="T3039" t="s">
        <v>4353</v>
      </c>
      <c r="U3039" t="s">
        <v>6157</v>
      </c>
      <c r="X3039" t="s">
        <v>6157</v>
      </c>
      <c r="Y3039" t="s">
        <v>6157</v>
      </c>
      <c r="Z3039" t="s">
        <v>6157</v>
      </c>
      <c r="AA3039" t="s">
        <v>245</v>
      </c>
      <c r="AB3039" t="s">
        <v>6157</v>
      </c>
      <c r="AC3039" t="s">
        <v>6157</v>
      </c>
      <c r="AD3039" t="s">
        <v>4027</v>
      </c>
      <c r="AE3039" t="s">
        <v>4353</v>
      </c>
      <c r="AF3039" t="s">
        <v>6898</v>
      </c>
      <c r="AG3039" t="s">
        <v>1393</v>
      </c>
      <c r="AH3039" t="s">
        <v>254</v>
      </c>
      <c r="AI3039" t="s">
        <v>6157</v>
      </c>
      <c r="AJ3039" t="s">
        <v>6458</v>
      </c>
      <c r="AK3039" t="s">
        <v>4904</v>
      </c>
      <c r="AL3039" t="s">
        <v>4903</v>
      </c>
      <c r="AM3039" t="s">
        <v>259</v>
      </c>
      <c r="AN3039" t="s">
        <v>4353</v>
      </c>
      <c r="AO3039" s="29">
        <v>88</v>
      </c>
      <c r="AP3039">
        <v>-5.1435199999999996</v>
      </c>
      <c r="AQ3039">
        <v>145.06815599999999</v>
      </c>
      <c r="AR3039" t="s">
        <v>289</v>
      </c>
      <c r="AS3039">
        <v>15</v>
      </c>
      <c r="AT3039" t="s">
        <v>4353</v>
      </c>
      <c r="AU3039" t="s">
        <v>7017</v>
      </c>
      <c r="AV3039" t="s">
        <v>4353</v>
      </c>
      <c r="AW3039" t="s">
        <v>4104</v>
      </c>
      <c r="AX3039" t="s">
        <v>6157</v>
      </c>
      <c r="AY3039">
        <f>1950-900</f>
        <v>1050</v>
      </c>
      <c r="AZ3039">
        <f>1950-1100</f>
        <v>850</v>
      </c>
      <c r="BA3039" t="s">
        <v>290</v>
      </c>
      <c r="BB3039" t="s">
        <v>6469</v>
      </c>
      <c r="BC3039" t="s">
        <v>6157</v>
      </c>
      <c r="BH3039" t="s">
        <v>293</v>
      </c>
      <c r="BI3039" t="s">
        <v>7198</v>
      </c>
      <c r="BJ3039" t="s">
        <v>4166</v>
      </c>
      <c r="BK3039" t="s">
        <v>4167</v>
      </c>
      <c r="BL3039">
        <v>2017</v>
      </c>
      <c r="BM3039"/>
      <c r="BN3039"/>
      <c r="BO3039"/>
      <c r="BP3039"/>
      <c r="BY3039"/>
      <c r="CF3039">
        <v>1</v>
      </c>
      <c r="CG3039" t="s">
        <v>7199</v>
      </c>
      <c r="CH3039" t="s">
        <v>7200</v>
      </c>
      <c r="CI3039">
        <v>-11.3</v>
      </c>
      <c r="CK3039">
        <v>-9.4</v>
      </c>
    </row>
    <row r="3040" spans="1:89" ht="16" customHeight="1">
      <c r="A3040">
        <v>3039</v>
      </c>
      <c r="B3040" t="s">
        <v>7107</v>
      </c>
      <c r="C3040" s="2">
        <v>44970</v>
      </c>
      <c r="E3040" t="s">
        <v>3234</v>
      </c>
      <c r="G3040" t="s">
        <v>3941</v>
      </c>
      <c r="H3040" t="s">
        <v>6157</v>
      </c>
      <c r="I3040" t="s">
        <v>4517</v>
      </c>
      <c r="J3040" t="s">
        <v>4889</v>
      </c>
      <c r="K3040" t="s">
        <v>4353</v>
      </c>
      <c r="L3040" t="s">
        <v>6157</v>
      </c>
      <c r="M3040" t="s">
        <v>4899</v>
      </c>
      <c r="N3040" t="s">
        <v>289</v>
      </c>
      <c r="O3040" t="s">
        <v>6987</v>
      </c>
      <c r="P3040" t="s">
        <v>3968</v>
      </c>
      <c r="Q3040" t="s">
        <v>4403</v>
      </c>
      <c r="R3040" t="s">
        <v>6989</v>
      </c>
      <c r="S3040" t="s">
        <v>4353</v>
      </c>
      <c r="T3040" t="s">
        <v>4353</v>
      </c>
      <c r="U3040" t="s">
        <v>6157</v>
      </c>
      <c r="X3040" t="s">
        <v>6157</v>
      </c>
      <c r="Y3040" t="s">
        <v>6157</v>
      </c>
      <c r="Z3040" t="s">
        <v>6157</v>
      </c>
      <c r="AA3040" t="s">
        <v>245</v>
      </c>
      <c r="AB3040" t="s">
        <v>6157</v>
      </c>
      <c r="AC3040" t="s">
        <v>6157</v>
      </c>
      <c r="AD3040" t="s">
        <v>4028</v>
      </c>
      <c r="AE3040" t="s">
        <v>4353</v>
      </c>
      <c r="AF3040" t="s">
        <v>6898</v>
      </c>
      <c r="AG3040" t="s">
        <v>1393</v>
      </c>
      <c r="AH3040" t="s">
        <v>252</v>
      </c>
      <c r="AI3040" t="s">
        <v>6157</v>
      </c>
      <c r="AJ3040" t="s">
        <v>6458</v>
      </c>
      <c r="AK3040" t="s">
        <v>4904</v>
      </c>
      <c r="AL3040" t="s">
        <v>4903</v>
      </c>
      <c r="AM3040" t="s">
        <v>259</v>
      </c>
      <c r="AN3040" t="s">
        <v>4353</v>
      </c>
      <c r="AO3040" s="29">
        <v>88</v>
      </c>
      <c r="AP3040">
        <v>-5.1435199999999996</v>
      </c>
      <c r="AQ3040">
        <v>145.06815599999999</v>
      </c>
      <c r="AR3040" t="s">
        <v>289</v>
      </c>
      <c r="AS3040">
        <v>15</v>
      </c>
      <c r="AT3040" t="s">
        <v>4353</v>
      </c>
      <c r="AU3040" t="s">
        <v>7017</v>
      </c>
      <c r="AV3040" t="s">
        <v>4353</v>
      </c>
      <c r="AW3040" t="s">
        <v>4104</v>
      </c>
      <c r="AX3040" t="s">
        <v>6157</v>
      </c>
      <c r="AY3040">
        <f>1950-900</f>
        <v>1050</v>
      </c>
      <c r="AZ3040">
        <f>1950-1100</f>
        <v>850</v>
      </c>
      <c r="BA3040" t="s">
        <v>290</v>
      </c>
      <c r="BB3040" t="s">
        <v>6469</v>
      </c>
      <c r="BC3040" t="s">
        <v>6157</v>
      </c>
      <c r="BH3040" t="s">
        <v>293</v>
      </c>
      <c r="BI3040" t="s">
        <v>7198</v>
      </c>
      <c r="BJ3040" t="s">
        <v>4166</v>
      </c>
      <c r="BK3040" t="s">
        <v>4167</v>
      </c>
      <c r="BL3040">
        <v>2017</v>
      </c>
      <c r="BM3040"/>
      <c r="BN3040"/>
      <c r="BO3040"/>
      <c r="BP3040"/>
      <c r="BY3040"/>
      <c r="CF3040">
        <v>1</v>
      </c>
      <c r="CG3040" t="s">
        <v>7199</v>
      </c>
      <c r="CH3040" t="s">
        <v>7200</v>
      </c>
      <c r="CI3040">
        <v>-13.3</v>
      </c>
      <c r="CK3040">
        <v>-8.8000000000000007</v>
      </c>
    </row>
    <row r="3041" spans="1:89" ht="16" customHeight="1">
      <c r="A3041">
        <v>3040</v>
      </c>
      <c r="B3041" t="s">
        <v>7107</v>
      </c>
      <c r="C3041" s="2">
        <v>44970</v>
      </c>
      <c r="E3041" t="s">
        <v>3235</v>
      </c>
      <c r="G3041" t="s">
        <v>3941</v>
      </c>
      <c r="H3041" t="s">
        <v>6157</v>
      </c>
      <c r="I3041" t="s">
        <v>4517</v>
      </c>
      <c r="J3041" t="s">
        <v>4592</v>
      </c>
      <c r="K3041" t="s">
        <v>4353</v>
      </c>
      <c r="L3041" t="s">
        <v>6157</v>
      </c>
      <c r="M3041" t="s">
        <v>4898</v>
      </c>
      <c r="N3041" t="s">
        <v>289</v>
      </c>
      <c r="O3041" t="s">
        <v>6987</v>
      </c>
      <c r="P3041" t="s">
        <v>3968</v>
      </c>
      <c r="Q3041" t="s">
        <v>4403</v>
      </c>
      <c r="R3041" t="s">
        <v>6989</v>
      </c>
      <c r="S3041" t="s">
        <v>4353</v>
      </c>
      <c r="T3041" t="s">
        <v>4353</v>
      </c>
      <c r="U3041" t="s">
        <v>6157</v>
      </c>
      <c r="X3041" t="s">
        <v>6157</v>
      </c>
      <c r="Y3041" t="s">
        <v>6157</v>
      </c>
      <c r="Z3041" t="s">
        <v>6157</v>
      </c>
      <c r="AA3041" t="s">
        <v>245</v>
      </c>
      <c r="AB3041" t="s">
        <v>6157</v>
      </c>
      <c r="AC3041" t="s">
        <v>6157</v>
      </c>
      <c r="AD3041" t="s">
        <v>4028</v>
      </c>
      <c r="AE3041" t="s">
        <v>4353</v>
      </c>
      <c r="AF3041" t="s">
        <v>6898</v>
      </c>
      <c r="AG3041" t="s">
        <v>1393</v>
      </c>
      <c r="AH3041" t="s">
        <v>252</v>
      </c>
      <c r="AI3041" t="s">
        <v>6157</v>
      </c>
      <c r="AJ3041" t="s">
        <v>6458</v>
      </c>
      <c r="AK3041" t="s">
        <v>4904</v>
      </c>
      <c r="AL3041" t="s">
        <v>4903</v>
      </c>
      <c r="AM3041" t="s">
        <v>259</v>
      </c>
      <c r="AN3041" t="s">
        <v>4353</v>
      </c>
      <c r="AO3041" s="29">
        <v>88</v>
      </c>
      <c r="AP3041">
        <v>-5.1435199999999996</v>
      </c>
      <c r="AQ3041">
        <v>145.06815599999999</v>
      </c>
      <c r="AR3041" t="s">
        <v>289</v>
      </c>
      <c r="AS3041">
        <v>15</v>
      </c>
      <c r="AT3041" t="s">
        <v>4353</v>
      </c>
      <c r="AU3041" t="s">
        <v>7017</v>
      </c>
      <c r="AV3041" t="s">
        <v>4353</v>
      </c>
      <c r="AW3041" t="s">
        <v>4104</v>
      </c>
      <c r="AX3041" t="s">
        <v>6157</v>
      </c>
      <c r="AY3041">
        <f>1950-900</f>
        <v>1050</v>
      </c>
      <c r="AZ3041">
        <f>1950-1100</f>
        <v>850</v>
      </c>
      <c r="BA3041" t="s">
        <v>290</v>
      </c>
      <c r="BB3041" t="s">
        <v>6469</v>
      </c>
      <c r="BC3041" t="s">
        <v>6157</v>
      </c>
      <c r="BH3041" t="s">
        <v>293</v>
      </c>
      <c r="BI3041" t="s">
        <v>7198</v>
      </c>
      <c r="BJ3041" t="s">
        <v>4166</v>
      </c>
      <c r="BK3041" t="s">
        <v>4167</v>
      </c>
      <c r="BL3041">
        <v>2017</v>
      </c>
      <c r="BM3041"/>
      <c r="BN3041"/>
      <c r="BO3041"/>
      <c r="BP3041"/>
      <c r="BY3041"/>
      <c r="CF3041">
        <v>1</v>
      </c>
      <c r="CG3041" t="s">
        <v>7199</v>
      </c>
      <c r="CH3041" t="s">
        <v>7200</v>
      </c>
      <c r="CI3041">
        <v>-10.1</v>
      </c>
      <c r="CK3041">
        <v>-8.4</v>
      </c>
    </row>
    <row r="3042" spans="1:89" ht="16" customHeight="1">
      <c r="A3042">
        <v>3041</v>
      </c>
      <c r="B3042" t="s">
        <v>7107</v>
      </c>
      <c r="C3042" s="2">
        <v>44970</v>
      </c>
      <c r="E3042" t="s">
        <v>3236</v>
      </c>
      <c r="G3042" t="s">
        <v>3941</v>
      </c>
      <c r="H3042" t="s">
        <v>6157</v>
      </c>
      <c r="I3042" t="s">
        <v>4517</v>
      </c>
      <c r="J3042" t="s">
        <v>4592</v>
      </c>
      <c r="K3042" t="s">
        <v>4353</v>
      </c>
      <c r="L3042" t="s">
        <v>6157</v>
      </c>
      <c r="M3042" t="s">
        <v>4898</v>
      </c>
      <c r="N3042" t="s">
        <v>289</v>
      </c>
      <c r="O3042" t="s">
        <v>6987</v>
      </c>
      <c r="P3042" t="s">
        <v>3968</v>
      </c>
      <c r="Q3042" t="s">
        <v>4403</v>
      </c>
      <c r="R3042" t="s">
        <v>6989</v>
      </c>
      <c r="S3042" t="s">
        <v>4353</v>
      </c>
      <c r="T3042" t="s">
        <v>4353</v>
      </c>
      <c r="U3042" t="s">
        <v>6157</v>
      </c>
      <c r="X3042" t="s">
        <v>6157</v>
      </c>
      <c r="Y3042" t="s">
        <v>6157</v>
      </c>
      <c r="Z3042" t="s">
        <v>6157</v>
      </c>
      <c r="AA3042" t="s">
        <v>245</v>
      </c>
      <c r="AB3042" t="s">
        <v>6157</v>
      </c>
      <c r="AC3042" t="s">
        <v>6157</v>
      </c>
      <c r="AD3042" t="s">
        <v>4027</v>
      </c>
      <c r="AE3042" t="s">
        <v>4353</v>
      </c>
      <c r="AF3042" t="s">
        <v>6898</v>
      </c>
      <c r="AG3042" t="s">
        <v>1393</v>
      </c>
      <c r="AH3042" t="s">
        <v>254</v>
      </c>
      <c r="AI3042" t="s">
        <v>6157</v>
      </c>
      <c r="AJ3042" t="s">
        <v>6458</v>
      </c>
      <c r="AK3042" t="s">
        <v>4904</v>
      </c>
      <c r="AL3042" t="s">
        <v>4903</v>
      </c>
      <c r="AM3042" t="s">
        <v>259</v>
      </c>
      <c r="AN3042" t="s">
        <v>4353</v>
      </c>
      <c r="AO3042" s="29">
        <v>88</v>
      </c>
      <c r="AP3042">
        <v>-5.1435199999999996</v>
      </c>
      <c r="AQ3042">
        <v>145.06815599999999</v>
      </c>
      <c r="AR3042" t="s">
        <v>289</v>
      </c>
      <c r="AS3042">
        <v>15</v>
      </c>
      <c r="AT3042" t="s">
        <v>4353</v>
      </c>
      <c r="AU3042" t="s">
        <v>7017</v>
      </c>
      <c r="AV3042" t="s">
        <v>4353</v>
      </c>
      <c r="AW3042" t="s">
        <v>4104</v>
      </c>
      <c r="AX3042" t="s">
        <v>6157</v>
      </c>
      <c r="AY3042">
        <f>1950-900</f>
        <v>1050</v>
      </c>
      <c r="AZ3042">
        <f>1950-1100</f>
        <v>850</v>
      </c>
      <c r="BA3042" t="s">
        <v>290</v>
      </c>
      <c r="BB3042" t="s">
        <v>6469</v>
      </c>
      <c r="BC3042" t="s">
        <v>6157</v>
      </c>
      <c r="BH3042" t="s">
        <v>293</v>
      </c>
      <c r="BI3042" t="s">
        <v>7198</v>
      </c>
      <c r="BJ3042" t="s">
        <v>4166</v>
      </c>
      <c r="BK3042" t="s">
        <v>4167</v>
      </c>
      <c r="BL3042">
        <v>2017</v>
      </c>
      <c r="BM3042"/>
      <c r="BN3042"/>
      <c r="BO3042"/>
      <c r="BP3042"/>
      <c r="BY3042"/>
      <c r="CF3042">
        <v>1</v>
      </c>
      <c r="CG3042" t="s">
        <v>7199</v>
      </c>
      <c r="CH3042" t="s">
        <v>7200</v>
      </c>
      <c r="CI3042">
        <v>-12.6</v>
      </c>
      <c r="CK3042">
        <v>-8.3000000000000007</v>
      </c>
    </row>
    <row r="3043" spans="1:89" ht="16" customHeight="1">
      <c r="A3043">
        <v>3042</v>
      </c>
      <c r="B3043" t="s">
        <v>7107</v>
      </c>
      <c r="C3043" s="2">
        <v>44970</v>
      </c>
      <c r="E3043" t="s">
        <v>3237</v>
      </c>
      <c r="G3043" t="s">
        <v>3941</v>
      </c>
      <c r="H3043" t="s">
        <v>6157</v>
      </c>
      <c r="I3043" t="s">
        <v>4517</v>
      </c>
      <c r="J3043" t="s">
        <v>4592</v>
      </c>
      <c r="K3043" t="s">
        <v>4353</v>
      </c>
      <c r="L3043" t="s">
        <v>6157</v>
      </c>
      <c r="M3043" t="s">
        <v>4898</v>
      </c>
      <c r="N3043" t="s">
        <v>289</v>
      </c>
      <c r="O3043" t="s">
        <v>6987</v>
      </c>
      <c r="P3043" t="s">
        <v>3968</v>
      </c>
      <c r="Q3043" t="s">
        <v>4403</v>
      </c>
      <c r="R3043" t="s">
        <v>6989</v>
      </c>
      <c r="S3043" t="s">
        <v>4353</v>
      </c>
      <c r="T3043" t="s">
        <v>4353</v>
      </c>
      <c r="U3043" t="s">
        <v>6157</v>
      </c>
      <c r="X3043" t="s">
        <v>6157</v>
      </c>
      <c r="Y3043" t="s">
        <v>6157</v>
      </c>
      <c r="Z3043" t="s">
        <v>6157</v>
      </c>
      <c r="AA3043" t="s">
        <v>245</v>
      </c>
      <c r="AB3043" t="s">
        <v>6157</v>
      </c>
      <c r="AC3043" t="s">
        <v>6157</v>
      </c>
      <c r="AD3043" t="s">
        <v>4027</v>
      </c>
      <c r="AE3043" t="s">
        <v>4353</v>
      </c>
      <c r="AF3043" t="s">
        <v>6898</v>
      </c>
      <c r="AG3043" t="s">
        <v>1393</v>
      </c>
      <c r="AH3043" t="s">
        <v>254</v>
      </c>
      <c r="AI3043" t="s">
        <v>6157</v>
      </c>
      <c r="AJ3043" t="s">
        <v>6458</v>
      </c>
      <c r="AK3043" t="s">
        <v>4904</v>
      </c>
      <c r="AL3043" t="s">
        <v>4903</v>
      </c>
      <c r="AM3043" t="s">
        <v>259</v>
      </c>
      <c r="AN3043" t="s">
        <v>4353</v>
      </c>
      <c r="AO3043" s="29">
        <v>88</v>
      </c>
      <c r="AP3043">
        <v>-5.1435199999999996</v>
      </c>
      <c r="AQ3043">
        <v>145.06815599999999</v>
      </c>
      <c r="AR3043" t="s">
        <v>289</v>
      </c>
      <c r="AS3043">
        <v>15</v>
      </c>
      <c r="AT3043" t="s">
        <v>4353</v>
      </c>
      <c r="AU3043" t="s">
        <v>7017</v>
      </c>
      <c r="AV3043" t="s">
        <v>4353</v>
      </c>
      <c r="AW3043" t="s">
        <v>961</v>
      </c>
      <c r="AX3043" t="s">
        <v>6157</v>
      </c>
      <c r="AY3043">
        <v>1950</v>
      </c>
      <c r="AZ3043">
        <f>1950-300</f>
        <v>1650</v>
      </c>
      <c r="BA3043" t="s">
        <v>290</v>
      </c>
      <c r="BB3043" t="s">
        <v>6469</v>
      </c>
      <c r="BC3043" t="s">
        <v>6157</v>
      </c>
      <c r="BH3043" t="s">
        <v>4846</v>
      </c>
      <c r="BI3043" t="s">
        <v>7198</v>
      </c>
      <c r="BJ3043" t="s">
        <v>4166</v>
      </c>
      <c r="BK3043" t="s">
        <v>4167</v>
      </c>
      <c r="BL3043">
        <v>2017</v>
      </c>
      <c r="BM3043"/>
      <c r="BN3043"/>
      <c r="BO3043"/>
      <c r="BP3043"/>
      <c r="BY3043"/>
      <c r="CF3043">
        <v>1</v>
      </c>
      <c r="CG3043" t="s">
        <v>7199</v>
      </c>
      <c r="CH3043" t="s">
        <v>7200</v>
      </c>
      <c r="CI3043">
        <v>-10.8</v>
      </c>
      <c r="CK3043">
        <v>-9.3000000000000007</v>
      </c>
    </row>
    <row r="3044" spans="1:89" ht="16" customHeight="1">
      <c r="A3044">
        <v>3043</v>
      </c>
      <c r="B3044" t="s">
        <v>7107</v>
      </c>
      <c r="C3044" s="2">
        <v>44970</v>
      </c>
      <c r="E3044" t="s">
        <v>3238</v>
      </c>
      <c r="G3044" t="s">
        <v>3941</v>
      </c>
      <c r="H3044" t="s">
        <v>6157</v>
      </c>
      <c r="I3044" t="s">
        <v>4517</v>
      </c>
      <c r="J3044" t="s">
        <v>4592</v>
      </c>
      <c r="K3044" t="s">
        <v>4353</v>
      </c>
      <c r="L3044" t="s">
        <v>6157</v>
      </c>
      <c r="M3044" t="s">
        <v>4898</v>
      </c>
      <c r="N3044" t="s">
        <v>289</v>
      </c>
      <c r="O3044" t="s">
        <v>6987</v>
      </c>
      <c r="P3044" t="s">
        <v>3968</v>
      </c>
      <c r="Q3044" t="s">
        <v>4403</v>
      </c>
      <c r="R3044" t="s">
        <v>6989</v>
      </c>
      <c r="S3044" t="s">
        <v>4353</v>
      </c>
      <c r="T3044" t="s">
        <v>4353</v>
      </c>
      <c r="U3044" t="s">
        <v>6157</v>
      </c>
      <c r="X3044" t="s">
        <v>6157</v>
      </c>
      <c r="Y3044" t="s">
        <v>6157</v>
      </c>
      <c r="Z3044" t="s">
        <v>6157</v>
      </c>
      <c r="AA3044" t="s">
        <v>245</v>
      </c>
      <c r="AB3044" t="s">
        <v>6157</v>
      </c>
      <c r="AC3044" t="s">
        <v>6157</v>
      </c>
      <c r="AD3044" t="s">
        <v>4030</v>
      </c>
      <c r="AE3044" t="s">
        <v>4353</v>
      </c>
      <c r="AF3044" t="s">
        <v>6898</v>
      </c>
      <c r="AG3044" t="s">
        <v>1393</v>
      </c>
      <c r="AH3044" t="s">
        <v>4018</v>
      </c>
      <c r="AI3044" t="s">
        <v>6157</v>
      </c>
      <c r="AJ3044" t="s">
        <v>6458</v>
      </c>
      <c r="AK3044" t="s">
        <v>4904</v>
      </c>
      <c r="AL3044" t="s">
        <v>4903</v>
      </c>
      <c r="AM3044" t="s">
        <v>259</v>
      </c>
      <c r="AN3044" t="s">
        <v>4353</v>
      </c>
      <c r="AO3044" s="29">
        <v>88</v>
      </c>
      <c r="AP3044">
        <v>-5.1435199999999996</v>
      </c>
      <c r="AQ3044">
        <v>145.06815599999999</v>
      </c>
      <c r="AR3044" t="s">
        <v>289</v>
      </c>
      <c r="AS3044">
        <v>15</v>
      </c>
      <c r="AT3044" t="s">
        <v>4353</v>
      </c>
      <c r="AU3044" t="s">
        <v>7017</v>
      </c>
      <c r="AV3044" t="s">
        <v>4353</v>
      </c>
      <c r="AW3044" t="s">
        <v>961</v>
      </c>
      <c r="AX3044" t="s">
        <v>6157</v>
      </c>
      <c r="AY3044">
        <v>1950</v>
      </c>
      <c r="AZ3044">
        <f>1950-300</f>
        <v>1650</v>
      </c>
      <c r="BA3044" t="s">
        <v>290</v>
      </c>
      <c r="BB3044" t="s">
        <v>6469</v>
      </c>
      <c r="BC3044" t="s">
        <v>6157</v>
      </c>
      <c r="BH3044" t="s">
        <v>4846</v>
      </c>
      <c r="BI3044" t="s">
        <v>7198</v>
      </c>
      <c r="BJ3044" t="s">
        <v>4166</v>
      </c>
      <c r="BK3044" t="s">
        <v>4167</v>
      </c>
      <c r="BL3044">
        <v>2017</v>
      </c>
      <c r="BM3044"/>
      <c r="BN3044"/>
      <c r="BO3044"/>
      <c r="BP3044"/>
      <c r="BY3044"/>
      <c r="CF3044">
        <v>1</v>
      </c>
      <c r="CG3044" t="s">
        <v>7199</v>
      </c>
      <c r="CH3044" t="s">
        <v>7200</v>
      </c>
      <c r="CI3044">
        <v>-12.9</v>
      </c>
      <c r="CK3044">
        <v>-9.1999999999999993</v>
      </c>
    </row>
    <row r="3045" spans="1:89" ht="16" customHeight="1">
      <c r="A3045">
        <v>3044</v>
      </c>
      <c r="B3045" t="s">
        <v>7107</v>
      </c>
      <c r="C3045" s="2">
        <v>44970</v>
      </c>
      <c r="E3045" t="s">
        <v>3239</v>
      </c>
      <c r="G3045" t="s">
        <v>3941</v>
      </c>
      <c r="H3045" t="s">
        <v>6157</v>
      </c>
      <c r="I3045" t="s">
        <v>4517</v>
      </c>
      <c r="J3045" t="s">
        <v>4900</v>
      </c>
      <c r="K3045" t="s">
        <v>4353</v>
      </c>
      <c r="L3045" t="s">
        <v>6157</v>
      </c>
      <c r="M3045" t="s">
        <v>4901</v>
      </c>
      <c r="N3045" t="s">
        <v>289</v>
      </c>
      <c r="O3045" t="s">
        <v>6987</v>
      </c>
      <c r="P3045" t="s">
        <v>3968</v>
      </c>
      <c r="Q3045" t="s">
        <v>4403</v>
      </c>
      <c r="R3045" t="s">
        <v>6989</v>
      </c>
      <c r="S3045" t="s">
        <v>4353</v>
      </c>
      <c r="T3045" t="s">
        <v>4353</v>
      </c>
      <c r="U3045" t="s">
        <v>6157</v>
      </c>
      <c r="X3045" t="s">
        <v>6157</v>
      </c>
      <c r="Y3045" t="s">
        <v>6157</v>
      </c>
      <c r="Z3045" t="s">
        <v>6157</v>
      </c>
      <c r="AA3045" t="s">
        <v>245</v>
      </c>
      <c r="AB3045" t="s">
        <v>6157</v>
      </c>
      <c r="AC3045" t="s">
        <v>6157</v>
      </c>
      <c r="AD3045" t="s">
        <v>4030</v>
      </c>
      <c r="AE3045" t="s">
        <v>4353</v>
      </c>
      <c r="AF3045" t="s">
        <v>6898</v>
      </c>
      <c r="AG3045" t="s">
        <v>1393</v>
      </c>
      <c r="AH3045" t="s">
        <v>4018</v>
      </c>
      <c r="AI3045" t="s">
        <v>6157</v>
      </c>
      <c r="AJ3045" t="s">
        <v>6458</v>
      </c>
      <c r="AK3045" t="s">
        <v>4904</v>
      </c>
      <c r="AL3045" t="s">
        <v>4903</v>
      </c>
      <c r="AM3045" t="s">
        <v>259</v>
      </c>
      <c r="AN3045" t="s">
        <v>4353</v>
      </c>
      <c r="AO3045" s="29">
        <v>88</v>
      </c>
      <c r="AP3045">
        <v>-5.1435199999999996</v>
      </c>
      <c r="AQ3045">
        <v>145.06815599999999</v>
      </c>
      <c r="AR3045" t="s">
        <v>289</v>
      </c>
      <c r="AS3045">
        <v>15</v>
      </c>
      <c r="AT3045" t="s">
        <v>4353</v>
      </c>
      <c r="AU3045" t="s">
        <v>7017</v>
      </c>
      <c r="AV3045" t="s">
        <v>4353</v>
      </c>
      <c r="AW3045" t="s">
        <v>961</v>
      </c>
      <c r="AX3045" t="s">
        <v>6157</v>
      </c>
      <c r="AY3045">
        <v>1950</v>
      </c>
      <c r="AZ3045">
        <f>1950-300</f>
        <v>1650</v>
      </c>
      <c r="BA3045" t="s">
        <v>290</v>
      </c>
      <c r="BB3045" t="s">
        <v>6469</v>
      </c>
      <c r="BC3045" t="s">
        <v>6157</v>
      </c>
      <c r="BH3045" t="s">
        <v>4846</v>
      </c>
      <c r="BI3045" t="s">
        <v>7198</v>
      </c>
      <c r="BJ3045" t="s">
        <v>4166</v>
      </c>
      <c r="BK3045" t="s">
        <v>4167</v>
      </c>
      <c r="BL3045">
        <v>2017</v>
      </c>
      <c r="BM3045"/>
      <c r="BN3045"/>
      <c r="BO3045"/>
      <c r="BP3045"/>
      <c r="BY3045"/>
      <c r="CF3045">
        <v>1</v>
      </c>
      <c r="CG3045" t="s">
        <v>7199</v>
      </c>
      <c r="CH3045" t="s">
        <v>7200</v>
      </c>
      <c r="CI3045">
        <v>-11.1</v>
      </c>
      <c r="CK3045">
        <v>-9.1999999999999993</v>
      </c>
    </row>
    <row r="3046" spans="1:89" ht="16" customHeight="1">
      <c r="A3046">
        <v>3045</v>
      </c>
      <c r="B3046" t="s">
        <v>7107</v>
      </c>
      <c r="C3046" s="2">
        <v>44970</v>
      </c>
      <c r="E3046" t="s">
        <v>3240</v>
      </c>
      <c r="G3046" t="s">
        <v>3941</v>
      </c>
      <c r="H3046" t="s">
        <v>6157</v>
      </c>
      <c r="I3046" t="s">
        <v>4517</v>
      </c>
      <c r="J3046" t="s">
        <v>4889</v>
      </c>
      <c r="K3046" t="s">
        <v>4353</v>
      </c>
      <c r="L3046" t="s">
        <v>6157</v>
      </c>
      <c r="M3046" t="s">
        <v>4899</v>
      </c>
      <c r="N3046" t="s">
        <v>289</v>
      </c>
      <c r="O3046" t="s">
        <v>6987</v>
      </c>
      <c r="P3046" t="s">
        <v>3968</v>
      </c>
      <c r="Q3046" t="s">
        <v>4403</v>
      </c>
      <c r="R3046" t="s">
        <v>6989</v>
      </c>
      <c r="S3046" t="s">
        <v>4353</v>
      </c>
      <c r="T3046" t="s">
        <v>4353</v>
      </c>
      <c r="U3046" t="s">
        <v>6157</v>
      </c>
      <c r="X3046" t="s">
        <v>6157</v>
      </c>
      <c r="Y3046" t="s">
        <v>6157</v>
      </c>
      <c r="Z3046" t="s">
        <v>6157</v>
      </c>
      <c r="AA3046" t="s">
        <v>245</v>
      </c>
      <c r="AB3046" t="s">
        <v>6157</v>
      </c>
      <c r="AC3046" t="s">
        <v>6157</v>
      </c>
      <c r="AD3046" t="s">
        <v>4026</v>
      </c>
      <c r="AE3046" t="s">
        <v>4353</v>
      </c>
      <c r="AF3046" t="s">
        <v>6898</v>
      </c>
      <c r="AG3046" t="s">
        <v>4010</v>
      </c>
      <c r="AH3046" t="s">
        <v>254</v>
      </c>
      <c r="AI3046" t="s">
        <v>6157</v>
      </c>
      <c r="AJ3046" t="s">
        <v>6458</v>
      </c>
      <c r="AK3046" t="s">
        <v>4904</v>
      </c>
      <c r="AL3046" t="s">
        <v>4903</v>
      </c>
      <c r="AM3046" t="s">
        <v>259</v>
      </c>
      <c r="AN3046" t="s">
        <v>4353</v>
      </c>
      <c r="AO3046" s="29">
        <v>88</v>
      </c>
      <c r="AP3046">
        <v>-5.1435199999999996</v>
      </c>
      <c r="AQ3046">
        <v>145.06815599999999</v>
      </c>
      <c r="AR3046" t="s">
        <v>289</v>
      </c>
      <c r="AS3046">
        <v>15</v>
      </c>
      <c r="AT3046" t="s">
        <v>4353</v>
      </c>
      <c r="AU3046" t="s">
        <v>7017</v>
      </c>
      <c r="AV3046" t="s">
        <v>4353</v>
      </c>
      <c r="AW3046" t="s">
        <v>961</v>
      </c>
      <c r="AX3046" t="s">
        <v>6157</v>
      </c>
      <c r="AY3046">
        <v>1950</v>
      </c>
      <c r="AZ3046">
        <f>1950-300</f>
        <v>1650</v>
      </c>
      <c r="BA3046" t="s">
        <v>290</v>
      </c>
      <c r="BB3046" t="s">
        <v>6469</v>
      </c>
      <c r="BC3046" t="s">
        <v>6157</v>
      </c>
      <c r="BH3046" t="s">
        <v>4846</v>
      </c>
      <c r="BI3046" t="s">
        <v>7198</v>
      </c>
      <c r="BJ3046" t="s">
        <v>4166</v>
      </c>
      <c r="BK3046" t="s">
        <v>4167</v>
      </c>
      <c r="BL3046">
        <v>2017</v>
      </c>
      <c r="BM3046"/>
      <c r="BN3046"/>
      <c r="BO3046"/>
      <c r="BP3046"/>
      <c r="BY3046"/>
      <c r="CF3046">
        <v>1</v>
      </c>
      <c r="CG3046" t="s">
        <v>7199</v>
      </c>
      <c r="CH3046" t="s">
        <v>7200</v>
      </c>
      <c r="CI3046">
        <v>-11.4</v>
      </c>
      <c r="CK3046">
        <v>-10.1</v>
      </c>
    </row>
    <row r="3047" spans="1:89" ht="16" customHeight="1">
      <c r="A3047">
        <v>3046</v>
      </c>
      <c r="B3047" t="s">
        <v>7107</v>
      </c>
      <c r="C3047" s="2">
        <v>44970</v>
      </c>
      <c r="E3047" t="s">
        <v>3241</v>
      </c>
      <c r="G3047" t="s">
        <v>3941</v>
      </c>
      <c r="H3047" t="s">
        <v>6157</v>
      </c>
      <c r="I3047" t="s">
        <v>4517</v>
      </c>
      <c r="J3047" t="s">
        <v>4889</v>
      </c>
      <c r="K3047" t="s">
        <v>4353</v>
      </c>
      <c r="L3047" t="s">
        <v>6157</v>
      </c>
      <c r="M3047" t="s">
        <v>4899</v>
      </c>
      <c r="N3047" t="s">
        <v>289</v>
      </c>
      <c r="O3047" t="s">
        <v>6987</v>
      </c>
      <c r="P3047" t="s">
        <v>3968</v>
      </c>
      <c r="Q3047" t="s">
        <v>4403</v>
      </c>
      <c r="R3047" t="s">
        <v>6989</v>
      </c>
      <c r="S3047" t="s">
        <v>4353</v>
      </c>
      <c r="T3047" t="s">
        <v>4353</v>
      </c>
      <c r="U3047" t="s">
        <v>6157</v>
      </c>
      <c r="X3047" t="s">
        <v>6157</v>
      </c>
      <c r="Y3047" t="s">
        <v>6157</v>
      </c>
      <c r="Z3047" t="s">
        <v>6157</v>
      </c>
      <c r="AA3047" t="s">
        <v>245</v>
      </c>
      <c r="AB3047" t="s">
        <v>6157</v>
      </c>
      <c r="AC3047" t="s">
        <v>6157</v>
      </c>
      <c r="AD3047" t="s">
        <v>4033</v>
      </c>
      <c r="AE3047" t="s">
        <v>4353</v>
      </c>
      <c r="AF3047" t="s">
        <v>6898</v>
      </c>
      <c r="AG3047" t="s">
        <v>4010</v>
      </c>
      <c r="AH3047" t="s">
        <v>4018</v>
      </c>
      <c r="AI3047" t="s">
        <v>6157</v>
      </c>
      <c r="AJ3047" t="s">
        <v>6458</v>
      </c>
      <c r="AK3047" t="s">
        <v>4904</v>
      </c>
      <c r="AL3047" t="s">
        <v>4903</v>
      </c>
      <c r="AM3047" t="s">
        <v>259</v>
      </c>
      <c r="AN3047" t="s">
        <v>4353</v>
      </c>
      <c r="AO3047" s="29">
        <v>88</v>
      </c>
      <c r="AP3047">
        <v>-5.1435199999999996</v>
      </c>
      <c r="AQ3047">
        <v>145.06815599999999</v>
      </c>
      <c r="AR3047" t="s">
        <v>289</v>
      </c>
      <c r="AS3047">
        <v>15</v>
      </c>
      <c r="AT3047" t="s">
        <v>4353</v>
      </c>
      <c r="AU3047" t="s">
        <v>7017</v>
      </c>
      <c r="AV3047" t="s">
        <v>4353</v>
      </c>
      <c r="AW3047" t="s">
        <v>961</v>
      </c>
      <c r="AX3047" t="s">
        <v>6157</v>
      </c>
      <c r="AY3047">
        <v>1950</v>
      </c>
      <c r="AZ3047">
        <f>1950-300</f>
        <v>1650</v>
      </c>
      <c r="BA3047" t="s">
        <v>290</v>
      </c>
      <c r="BB3047" t="s">
        <v>6469</v>
      </c>
      <c r="BC3047" t="s">
        <v>6157</v>
      </c>
      <c r="BH3047" t="s">
        <v>4846</v>
      </c>
      <c r="BI3047" t="s">
        <v>7198</v>
      </c>
      <c r="BJ3047" t="s">
        <v>4166</v>
      </c>
      <c r="BK3047" t="s">
        <v>4167</v>
      </c>
      <c r="BL3047">
        <v>2017</v>
      </c>
      <c r="BM3047"/>
      <c r="BN3047"/>
      <c r="BO3047"/>
      <c r="BP3047"/>
      <c r="BY3047"/>
      <c r="CF3047">
        <v>1</v>
      </c>
      <c r="CG3047" t="s">
        <v>7199</v>
      </c>
      <c r="CH3047" t="s">
        <v>7200</v>
      </c>
      <c r="CI3047">
        <v>-10.9</v>
      </c>
      <c r="CK3047">
        <v>-9.6</v>
      </c>
    </row>
    <row r="3048" spans="1:89" ht="16" customHeight="1">
      <c r="A3048">
        <v>3047</v>
      </c>
      <c r="B3048" t="s">
        <v>7107</v>
      </c>
      <c r="C3048" s="2">
        <v>44970</v>
      </c>
      <c r="E3048" t="s">
        <v>3242</v>
      </c>
      <c r="G3048" t="s">
        <v>3941</v>
      </c>
      <c r="H3048" t="s">
        <v>6157</v>
      </c>
      <c r="I3048" t="s">
        <v>4517</v>
      </c>
      <c r="J3048" t="s">
        <v>4592</v>
      </c>
      <c r="K3048" t="s">
        <v>4353</v>
      </c>
      <c r="L3048" t="s">
        <v>6157</v>
      </c>
      <c r="M3048" t="s">
        <v>4898</v>
      </c>
      <c r="N3048" t="s">
        <v>289</v>
      </c>
      <c r="O3048" t="s">
        <v>6987</v>
      </c>
      <c r="P3048" t="s">
        <v>3968</v>
      </c>
      <c r="Q3048" t="s">
        <v>4403</v>
      </c>
      <c r="R3048" t="s">
        <v>6989</v>
      </c>
      <c r="S3048" t="s">
        <v>4353</v>
      </c>
      <c r="T3048" t="s">
        <v>4353</v>
      </c>
      <c r="U3048" t="s">
        <v>6157</v>
      </c>
      <c r="X3048" t="s">
        <v>6157</v>
      </c>
      <c r="Y3048" t="s">
        <v>6157</v>
      </c>
      <c r="Z3048" t="s">
        <v>6157</v>
      </c>
      <c r="AA3048" t="s">
        <v>245</v>
      </c>
      <c r="AB3048" t="s">
        <v>6157</v>
      </c>
      <c r="AC3048" t="s">
        <v>6157</v>
      </c>
      <c r="AD3048" t="s">
        <v>4027</v>
      </c>
      <c r="AE3048" t="s">
        <v>4353</v>
      </c>
      <c r="AF3048" t="s">
        <v>6898</v>
      </c>
      <c r="AG3048" t="s">
        <v>1393</v>
      </c>
      <c r="AH3048" t="s">
        <v>254</v>
      </c>
      <c r="AI3048" t="s">
        <v>6157</v>
      </c>
      <c r="AJ3048" t="s">
        <v>6458</v>
      </c>
      <c r="AK3048" t="s">
        <v>4904</v>
      </c>
      <c r="AL3048" t="s">
        <v>4903</v>
      </c>
      <c r="AM3048" t="s">
        <v>259</v>
      </c>
      <c r="AN3048" t="s">
        <v>4353</v>
      </c>
      <c r="AO3048" s="29">
        <v>88</v>
      </c>
      <c r="AP3048">
        <v>-5.1435199999999996</v>
      </c>
      <c r="AQ3048">
        <v>145.06815599999999</v>
      </c>
      <c r="AR3048" t="s">
        <v>289</v>
      </c>
      <c r="AS3048">
        <v>15</v>
      </c>
      <c r="AT3048" t="s">
        <v>4353</v>
      </c>
      <c r="AU3048" t="s">
        <v>7017</v>
      </c>
      <c r="AV3048" t="s">
        <v>4353</v>
      </c>
      <c r="AW3048">
        <v>10</v>
      </c>
      <c r="AX3048" t="s">
        <v>6157</v>
      </c>
      <c r="AY3048">
        <f>1950-9900</f>
        <v>-7950</v>
      </c>
      <c r="AZ3048">
        <f>1950-12100</f>
        <v>-10150</v>
      </c>
      <c r="BA3048" t="s">
        <v>290</v>
      </c>
      <c r="BB3048" t="s">
        <v>6469</v>
      </c>
      <c r="BC3048" t="s">
        <v>6157</v>
      </c>
      <c r="BH3048" t="s">
        <v>4810</v>
      </c>
      <c r="BI3048" t="s">
        <v>7198</v>
      </c>
      <c r="BJ3048" t="s">
        <v>4166</v>
      </c>
      <c r="BK3048" t="s">
        <v>4167</v>
      </c>
      <c r="BL3048">
        <v>2017</v>
      </c>
      <c r="BM3048"/>
      <c r="BN3048"/>
      <c r="BO3048"/>
      <c r="BP3048"/>
      <c r="BY3048"/>
      <c r="CF3048">
        <v>1</v>
      </c>
      <c r="CG3048" t="s">
        <v>7199</v>
      </c>
      <c r="CH3048" t="s">
        <v>7200</v>
      </c>
      <c r="CI3048">
        <v>-12.1</v>
      </c>
      <c r="CK3048">
        <v>-9</v>
      </c>
    </row>
    <row r="3049" spans="1:89" ht="16" customHeight="1">
      <c r="A3049">
        <v>3048</v>
      </c>
      <c r="B3049" t="s">
        <v>7107</v>
      </c>
      <c r="C3049" s="2">
        <v>44970</v>
      </c>
      <c r="E3049" t="s">
        <v>3243</v>
      </c>
      <c r="G3049" t="s">
        <v>3941</v>
      </c>
      <c r="H3049" t="s">
        <v>6157</v>
      </c>
      <c r="I3049" t="s">
        <v>4517</v>
      </c>
      <c r="J3049" t="s">
        <v>4592</v>
      </c>
      <c r="K3049" t="s">
        <v>4353</v>
      </c>
      <c r="L3049" t="s">
        <v>6157</v>
      </c>
      <c r="M3049" t="s">
        <v>4898</v>
      </c>
      <c r="N3049" t="s">
        <v>289</v>
      </c>
      <c r="O3049" t="s">
        <v>6987</v>
      </c>
      <c r="P3049" t="s">
        <v>3968</v>
      </c>
      <c r="Q3049" t="s">
        <v>4403</v>
      </c>
      <c r="R3049" t="s">
        <v>6989</v>
      </c>
      <c r="S3049" t="s">
        <v>4353</v>
      </c>
      <c r="T3049" t="s">
        <v>4353</v>
      </c>
      <c r="U3049" t="s">
        <v>6157</v>
      </c>
      <c r="X3049" t="s">
        <v>6157</v>
      </c>
      <c r="Y3049" t="s">
        <v>6157</v>
      </c>
      <c r="Z3049" t="s">
        <v>6157</v>
      </c>
      <c r="AA3049" t="s">
        <v>245</v>
      </c>
      <c r="AB3049" t="s">
        <v>6157</v>
      </c>
      <c r="AC3049" t="s">
        <v>6157</v>
      </c>
      <c r="AD3049" t="s">
        <v>4028</v>
      </c>
      <c r="AE3049" t="s">
        <v>4353</v>
      </c>
      <c r="AF3049" t="s">
        <v>6898</v>
      </c>
      <c r="AG3049" t="s">
        <v>1393</v>
      </c>
      <c r="AH3049" t="s">
        <v>252</v>
      </c>
      <c r="AI3049" t="s">
        <v>6157</v>
      </c>
      <c r="AJ3049" t="s">
        <v>6458</v>
      </c>
      <c r="AK3049" t="s">
        <v>4904</v>
      </c>
      <c r="AL3049" t="s">
        <v>4903</v>
      </c>
      <c r="AM3049" t="s">
        <v>259</v>
      </c>
      <c r="AN3049" t="s">
        <v>4353</v>
      </c>
      <c r="AO3049" s="29">
        <v>88</v>
      </c>
      <c r="AP3049">
        <v>-5.1435199999999996</v>
      </c>
      <c r="AQ3049">
        <v>145.06815599999999</v>
      </c>
      <c r="AR3049" t="s">
        <v>289</v>
      </c>
      <c r="AS3049">
        <v>15</v>
      </c>
      <c r="AT3049" t="s">
        <v>4353</v>
      </c>
      <c r="AU3049" t="s">
        <v>7017</v>
      </c>
      <c r="AV3049" t="s">
        <v>4353</v>
      </c>
      <c r="AW3049">
        <v>10</v>
      </c>
      <c r="AX3049" t="s">
        <v>6157</v>
      </c>
      <c r="AY3049">
        <f>1950-9900</f>
        <v>-7950</v>
      </c>
      <c r="AZ3049">
        <f>1950-12100</f>
        <v>-10150</v>
      </c>
      <c r="BA3049" t="s">
        <v>290</v>
      </c>
      <c r="BB3049" t="s">
        <v>6469</v>
      </c>
      <c r="BC3049" t="s">
        <v>6157</v>
      </c>
      <c r="BH3049" t="s">
        <v>4810</v>
      </c>
      <c r="BI3049" t="s">
        <v>7198</v>
      </c>
      <c r="BJ3049" t="s">
        <v>4166</v>
      </c>
      <c r="BK3049" t="s">
        <v>4167</v>
      </c>
      <c r="BL3049">
        <v>2017</v>
      </c>
      <c r="BM3049"/>
      <c r="BN3049"/>
      <c r="BO3049"/>
      <c r="BP3049"/>
      <c r="BY3049"/>
      <c r="CF3049">
        <v>1</v>
      </c>
      <c r="CG3049" t="s">
        <v>7199</v>
      </c>
      <c r="CH3049" t="s">
        <v>7200</v>
      </c>
      <c r="CI3049">
        <v>-13.3</v>
      </c>
      <c r="CK3049">
        <v>-8.8000000000000007</v>
      </c>
    </row>
    <row r="3050" spans="1:89" ht="16" customHeight="1">
      <c r="A3050">
        <v>3049</v>
      </c>
      <c r="B3050" t="s">
        <v>7107</v>
      </c>
      <c r="C3050" s="2">
        <v>44970</v>
      </c>
      <c r="E3050" t="s">
        <v>3244</v>
      </c>
      <c r="G3050" t="s">
        <v>3941</v>
      </c>
      <c r="H3050" t="s">
        <v>6157</v>
      </c>
      <c r="I3050" t="s">
        <v>4517</v>
      </c>
      <c r="J3050" t="s">
        <v>4889</v>
      </c>
      <c r="K3050" t="s">
        <v>4353</v>
      </c>
      <c r="L3050" t="s">
        <v>6157</v>
      </c>
      <c r="M3050" t="s">
        <v>4899</v>
      </c>
      <c r="N3050" t="s">
        <v>289</v>
      </c>
      <c r="O3050" t="s">
        <v>6987</v>
      </c>
      <c r="P3050" t="s">
        <v>3968</v>
      </c>
      <c r="Q3050" t="s">
        <v>4403</v>
      </c>
      <c r="R3050" t="s">
        <v>6989</v>
      </c>
      <c r="S3050" t="s">
        <v>4353</v>
      </c>
      <c r="T3050" t="s">
        <v>4353</v>
      </c>
      <c r="U3050" t="s">
        <v>6157</v>
      </c>
      <c r="X3050" t="s">
        <v>6157</v>
      </c>
      <c r="Y3050" t="s">
        <v>6157</v>
      </c>
      <c r="Z3050" t="s">
        <v>6157</v>
      </c>
      <c r="AA3050" t="s">
        <v>245</v>
      </c>
      <c r="AB3050" t="s">
        <v>6157</v>
      </c>
      <c r="AC3050" t="s">
        <v>6157</v>
      </c>
      <c r="AD3050" t="s">
        <v>4030</v>
      </c>
      <c r="AE3050" t="s">
        <v>4353</v>
      </c>
      <c r="AF3050" t="s">
        <v>6898</v>
      </c>
      <c r="AG3050" t="s">
        <v>1393</v>
      </c>
      <c r="AH3050" t="s">
        <v>4018</v>
      </c>
      <c r="AI3050" t="s">
        <v>6157</v>
      </c>
      <c r="AJ3050" t="s">
        <v>6458</v>
      </c>
      <c r="AK3050" t="s">
        <v>4904</v>
      </c>
      <c r="AL3050" t="s">
        <v>4903</v>
      </c>
      <c r="AM3050" t="s">
        <v>259</v>
      </c>
      <c r="AN3050" t="s">
        <v>4353</v>
      </c>
      <c r="AO3050" s="29">
        <v>88</v>
      </c>
      <c r="AP3050">
        <v>-5.1435199999999996</v>
      </c>
      <c r="AQ3050">
        <v>145.06815599999999</v>
      </c>
      <c r="AR3050" t="s">
        <v>289</v>
      </c>
      <c r="AS3050">
        <v>15</v>
      </c>
      <c r="AT3050" t="s">
        <v>4353</v>
      </c>
      <c r="AU3050" t="s">
        <v>7017</v>
      </c>
      <c r="AV3050" t="s">
        <v>4353</v>
      </c>
      <c r="AW3050">
        <v>10</v>
      </c>
      <c r="AX3050" t="s">
        <v>6157</v>
      </c>
      <c r="AY3050">
        <f>1950-9900</f>
        <v>-7950</v>
      </c>
      <c r="AZ3050">
        <f>1950-12100</f>
        <v>-10150</v>
      </c>
      <c r="BA3050" t="s">
        <v>290</v>
      </c>
      <c r="BB3050" t="s">
        <v>6469</v>
      </c>
      <c r="BC3050" t="s">
        <v>6157</v>
      </c>
      <c r="BH3050" t="s">
        <v>4810</v>
      </c>
      <c r="BI3050" t="s">
        <v>7198</v>
      </c>
      <c r="BJ3050" t="s">
        <v>4166</v>
      </c>
      <c r="BK3050" t="s">
        <v>4167</v>
      </c>
      <c r="BL3050">
        <v>2017</v>
      </c>
      <c r="BM3050"/>
      <c r="BN3050"/>
      <c r="BO3050"/>
      <c r="BP3050"/>
      <c r="BY3050"/>
      <c r="CF3050">
        <v>1</v>
      </c>
      <c r="CG3050" t="s">
        <v>7199</v>
      </c>
      <c r="CH3050" t="s">
        <v>7200</v>
      </c>
      <c r="CI3050">
        <v>-11.3</v>
      </c>
      <c r="CK3050">
        <v>-8</v>
      </c>
    </row>
    <row r="3051" spans="1:89" ht="16" customHeight="1">
      <c r="A3051">
        <v>3050</v>
      </c>
      <c r="B3051" t="s">
        <v>7107</v>
      </c>
      <c r="C3051" s="2">
        <v>44970</v>
      </c>
      <c r="E3051" t="s">
        <v>3245</v>
      </c>
      <c r="G3051" t="s">
        <v>3941</v>
      </c>
      <c r="H3051" t="s">
        <v>6157</v>
      </c>
      <c r="I3051" t="s">
        <v>4517</v>
      </c>
      <c r="J3051" t="s">
        <v>4889</v>
      </c>
      <c r="K3051" t="s">
        <v>4353</v>
      </c>
      <c r="L3051" t="s">
        <v>6157</v>
      </c>
      <c r="M3051" t="s">
        <v>4899</v>
      </c>
      <c r="N3051" t="s">
        <v>289</v>
      </c>
      <c r="O3051" t="s">
        <v>6987</v>
      </c>
      <c r="P3051" t="s">
        <v>3968</v>
      </c>
      <c r="Q3051" t="s">
        <v>4403</v>
      </c>
      <c r="R3051" t="s">
        <v>6989</v>
      </c>
      <c r="S3051" t="s">
        <v>4353</v>
      </c>
      <c r="T3051" t="s">
        <v>4353</v>
      </c>
      <c r="U3051" t="s">
        <v>6157</v>
      </c>
      <c r="X3051" t="s">
        <v>6157</v>
      </c>
      <c r="Y3051" t="s">
        <v>6157</v>
      </c>
      <c r="Z3051" t="s">
        <v>6157</v>
      </c>
      <c r="AA3051" t="s">
        <v>245</v>
      </c>
      <c r="AB3051" t="s">
        <v>6157</v>
      </c>
      <c r="AC3051" t="s">
        <v>6157</v>
      </c>
      <c r="AD3051" t="s">
        <v>4030</v>
      </c>
      <c r="AE3051" t="s">
        <v>4353</v>
      </c>
      <c r="AF3051" t="s">
        <v>6898</v>
      </c>
      <c r="AG3051" t="s">
        <v>1393</v>
      </c>
      <c r="AH3051" t="s">
        <v>4018</v>
      </c>
      <c r="AI3051" t="s">
        <v>6157</v>
      </c>
      <c r="AJ3051" t="s">
        <v>6458</v>
      </c>
      <c r="AK3051" t="s">
        <v>4904</v>
      </c>
      <c r="AL3051" t="s">
        <v>4903</v>
      </c>
      <c r="AM3051" t="s">
        <v>259</v>
      </c>
      <c r="AN3051" t="s">
        <v>4353</v>
      </c>
      <c r="AO3051" s="29">
        <v>88</v>
      </c>
      <c r="AP3051">
        <v>-5.1435199999999996</v>
      </c>
      <c r="AQ3051">
        <v>145.06815599999999</v>
      </c>
      <c r="AR3051" t="s">
        <v>289</v>
      </c>
      <c r="AS3051">
        <v>15</v>
      </c>
      <c r="AT3051" t="s">
        <v>4353</v>
      </c>
      <c r="AU3051" t="s">
        <v>7017</v>
      </c>
      <c r="AV3051" t="s">
        <v>4353</v>
      </c>
      <c r="AW3051">
        <v>10</v>
      </c>
      <c r="AX3051" t="s">
        <v>6157</v>
      </c>
      <c r="AY3051">
        <f>1950-9900</f>
        <v>-7950</v>
      </c>
      <c r="AZ3051">
        <f>1950-12100</f>
        <v>-10150</v>
      </c>
      <c r="BA3051" t="s">
        <v>290</v>
      </c>
      <c r="BB3051" t="s">
        <v>6469</v>
      </c>
      <c r="BC3051" t="s">
        <v>6157</v>
      </c>
      <c r="BH3051" t="s">
        <v>4810</v>
      </c>
      <c r="BI3051" t="s">
        <v>7198</v>
      </c>
      <c r="BJ3051" t="s">
        <v>4166</v>
      </c>
      <c r="BK3051" t="s">
        <v>4167</v>
      </c>
      <c r="BL3051">
        <v>2017</v>
      </c>
      <c r="BM3051"/>
      <c r="BN3051"/>
      <c r="BO3051"/>
      <c r="BP3051"/>
      <c r="BY3051"/>
      <c r="CF3051">
        <v>1</v>
      </c>
      <c r="CG3051" t="s">
        <v>7199</v>
      </c>
      <c r="CH3051" t="s">
        <v>7200</v>
      </c>
      <c r="CI3051">
        <v>-12.1</v>
      </c>
      <c r="CK3051">
        <v>-8.9</v>
      </c>
    </row>
    <row r="3052" spans="1:89" ht="16" customHeight="1">
      <c r="A3052">
        <v>3051</v>
      </c>
      <c r="B3052" t="s">
        <v>7107</v>
      </c>
      <c r="C3052" s="2">
        <v>44970</v>
      </c>
      <c r="E3052" t="s">
        <v>3246</v>
      </c>
      <c r="G3052" t="s">
        <v>3941</v>
      </c>
      <c r="H3052" t="s">
        <v>6157</v>
      </c>
      <c r="I3052" t="s">
        <v>4517</v>
      </c>
      <c r="J3052" t="s">
        <v>4900</v>
      </c>
      <c r="K3052" t="s">
        <v>4353</v>
      </c>
      <c r="L3052" t="s">
        <v>6157</v>
      </c>
      <c r="M3052" t="s">
        <v>4901</v>
      </c>
      <c r="N3052" t="s">
        <v>289</v>
      </c>
      <c r="O3052" t="s">
        <v>6987</v>
      </c>
      <c r="P3052" t="s">
        <v>3968</v>
      </c>
      <c r="Q3052" t="s">
        <v>4403</v>
      </c>
      <c r="R3052" t="s">
        <v>6989</v>
      </c>
      <c r="S3052" t="s">
        <v>4353</v>
      </c>
      <c r="T3052" t="s">
        <v>4353</v>
      </c>
      <c r="U3052" t="s">
        <v>6157</v>
      </c>
      <c r="X3052" t="s">
        <v>6157</v>
      </c>
      <c r="Y3052" t="s">
        <v>6157</v>
      </c>
      <c r="Z3052" t="s">
        <v>6157</v>
      </c>
      <c r="AA3052" t="s">
        <v>245</v>
      </c>
      <c r="AB3052" t="s">
        <v>6157</v>
      </c>
      <c r="AC3052" t="s">
        <v>6157</v>
      </c>
      <c r="AD3052" t="s">
        <v>4026</v>
      </c>
      <c r="AE3052" t="s">
        <v>4353</v>
      </c>
      <c r="AF3052" t="s">
        <v>6898</v>
      </c>
      <c r="AG3052" t="s">
        <v>4010</v>
      </c>
      <c r="AH3052" t="s">
        <v>254</v>
      </c>
      <c r="AI3052" t="s">
        <v>6157</v>
      </c>
      <c r="AJ3052" t="s">
        <v>6458</v>
      </c>
      <c r="AK3052" t="s">
        <v>4904</v>
      </c>
      <c r="AL3052" t="s">
        <v>4903</v>
      </c>
      <c r="AM3052" t="s">
        <v>259</v>
      </c>
      <c r="AN3052" t="s">
        <v>4353</v>
      </c>
      <c r="AO3052" s="29">
        <v>88</v>
      </c>
      <c r="AP3052">
        <v>-5.1435199999999996</v>
      </c>
      <c r="AQ3052">
        <v>145.06815599999999</v>
      </c>
      <c r="AR3052" t="s">
        <v>289</v>
      </c>
      <c r="AS3052">
        <v>15</v>
      </c>
      <c r="AT3052" t="s">
        <v>4353</v>
      </c>
      <c r="AU3052" t="s">
        <v>7017</v>
      </c>
      <c r="AV3052" t="s">
        <v>4353</v>
      </c>
      <c r="AW3052">
        <v>10</v>
      </c>
      <c r="AX3052" t="s">
        <v>6157</v>
      </c>
      <c r="AY3052">
        <f>1950-9900</f>
        <v>-7950</v>
      </c>
      <c r="AZ3052">
        <f>1950-12100</f>
        <v>-10150</v>
      </c>
      <c r="BA3052" t="s">
        <v>290</v>
      </c>
      <c r="BB3052" t="s">
        <v>6469</v>
      </c>
      <c r="BC3052" t="s">
        <v>6157</v>
      </c>
      <c r="BH3052" t="s">
        <v>4810</v>
      </c>
      <c r="BI3052" t="s">
        <v>7198</v>
      </c>
      <c r="BJ3052" t="s">
        <v>4166</v>
      </c>
      <c r="BK3052" t="s">
        <v>4167</v>
      </c>
      <c r="BL3052">
        <v>2017</v>
      </c>
      <c r="BM3052"/>
      <c r="BN3052"/>
      <c r="BO3052"/>
      <c r="BP3052"/>
      <c r="BY3052"/>
      <c r="CF3052">
        <v>1</v>
      </c>
      <c r="CG3052" t="s">
        <v>7199</v>
      </c>
      <c r="CH3052" t="s">
        <v>7200</v>
      </c>
      <c r="CI3052">
        <v>-12.6</v>
      </c>
      <c r="CK3052">
        <v>-8.9</v>
      </c>
    </row>
    <row r="3053" spans="1:89" ht="16" customHeight="1">
      <c r="A3053">
        <v>3052</v>
      </c>
      <c r="B3053" t="s">
        <v>7107</v>
      </c>
      <c r="C3053" s="2">
        <v>44970</v>
      </c>
      <c r="E3053" t="s">
        <v>3247</v>
      </c>
      <c r="G3053" t="s">
        <v>3941</v>
      </c>
      <c r="H3053" t="s">
        <v>6157</v>
      </c>
      <c r="I3053" t="s">
        <v>4517</v>
      </c>
      <c r="J3053" t="s">
        <v>4900</v>
      </c>
      <c r="K3053" t="s">
        <v>4353</v>
      </c>
      <c r="L3053" t="s">
        <v>6157</v>
      </c>
      <c r="M3053" t="s">
        <v>4901</v>
      </c>
      <c r="N3053" t="s">
        <v>289</v>
      </c>
      <c r="O3053" t="s">
        <v>6987</v>
      </c>
      <c r="P3053" t="s">
        <v>3968</v>
      </c>
      <c r="Q3053" t="s">
        <v>4403</v>
      </c>
      <c r="R3053" t="s">
        <v>6989</v>
      </c>
      <c r="S3053" t="s">
        <v>4353</v>
      </c>
      <c r="T3053" t="s">
        <v>4353</v>
      </c>
      <c r="U3053" t="s">
        <v>6157</v>
      </c>
      <c r="X3053" t="s">
        <v>6157</v>
      </c>
      <c r="Y3053" t="s">
        <v>6157</v>
      </c>
      <c r="Z3053" t="s">
        <v>6157</v>
      </c>
      <c r="AA3053" t="s">
        <v>245</v>
      </c>
      <c r="AB3053" t="s">
        <v>6157</v>
      </c>
      <c r="AC3053" t="s">
        <v>6157</v>
      </c>
      <c r="AD3053" t="s">
        <v>4033</v>
      </c>
      <c r="AE3053" t="s">
        <v>4353</v>
      </c>
      <c r="AF3053" t="s">
        <v>6898</v>
      </c>
      <c r="AG3053" t="s">
        <v>4010</v>
      </c>
      <c r="AH3053" t="s">
        <v>4018</v>
      </c>
      <c r="AI3053" t="s">
        <v>6157</v>
      </c>
      <c r="AJ3053" t="s">
        <v>6458</v>
      </c>
      <c r="AK3053" t="s">
        <v>4904</v>
      </c>
      <c r="AL3053" t="s">
        <v>4903</v>
      </c>
      <c r="AM3053" t="s">
        <v>259</v>
      </c>
      <c r="AN3053" t="s">
        <v>4353</v>
      </c>
      <c r="AO3053" s="29">
        <v>88</v>
      </c>
      <c r="AP3053">
        <v>-5.1435199999999996</v>
      </c>
      <c r="AQ3053">
        <v>145.06815599999999</v>
      </c>
      <c r="AR3053" t="s">
        <v>289</v>
      </c>
      <c r="AS3053">
        <v>15</v>
      </c>
      <c r="AT3053" t="s">
        <v>4353</v>
      </c>
      <c r="AU3053" t="s">
        <v>7017</v>
      </c>
      <c r="AV3053" t="s">
        <v>4353</v>
      </c>
      <c r="AW3053">
        <v>12</v>
      </c>
      <c r="AX3053" t="s">
        <v>6157</v>
      </c>
      <c r="AY3053">
        <f>195-11700</f>
        <v>-11505</v>
      </c>
      <c r="AZ3053">
        <f>1950-12400</f>
        <v>-10450</v>
      </c>
      <c r="BA3053" t="s">
        <v>290</v>
      </c>
      <c r="BB3053" t="s">
        <v>6469</v>
      </c>
      <c r="BC3053" t="s">
        <v>6157</v>
      </c>
      <c r="BH3053" t="s">
        <v>4810</v>
      </c>
      <c r="BI3053" t="s">
        <v>7198</v>
      </c>
      <c r="BJ3053" t="s">
        <v>4166</v>
      </c>
      <c r="BK3053" t="s">
        <v>4167</v>
      </c>
      <c r="BL3053">
        <v>2017</v>
      </c>
      <c r="BM3053"/>
      <c r="BN3053"/>
      <c r="BO3053"/>
      <c r="BP3053"/>
      <c r="BY3053"/>
      <c r="CF3053">
        <v>1</v>
      </c>
      <c r="CG3053" t="s">
        <v>7199</v>
      </c>
      <c r="CH3053" t="s">
        <v>7200</v>
      </c>
      <c r="CI3053">
        <v>-11.2</v>
      </c>
      <c r="CK3053">
        <v>-8.6</v>
      </c>
    </row>
    <row r="3054" spans="1:89" ht="16" customHeight="1">
      <c r="A3054">
        <v>3053</v>
      </c>
      <c r="B3054" t="s">
        <v>7107</v>
      </c>
      <c r="C3054" s="2">
        <v>44970</v>
      </c>
      <c r="E3054" t="s">
        <v>3248</v>
      </c>
      <c r="G3054" t="s">
        <v>3941</v>
      </c>
      <c r="H3054" t="s">
        <v>6157</v>
      </c>
      <c r="I3054" t="s">
        <v>4517</v>
      </c>
      <c r="J3054" t="s">
        <v>4889</v>
      </c>
      <c r="K3054" t="s">
        <v>4353</v>
      </c>
      <c r="L3054" t="s">
        <v>6157</v>
      </c>
      <c r="M3054" t="s">
        <v>4899</v>
      </c>
      <c r="N3054" t="s">
        <v>289</v>
      </c>
      <c r="O3054" t="s">
        <v>6987</v>
      </c>
      <c r="P3054" t="s">
        <v>3968</v>
      </c>
      <c r="Q3054" t="s">
        <v>4403</v>
      </c>
      <c r="R3054" t="s">
        <v>6989</v>
      </c>
      <c r="S3054" t="s">
        <v>4353</v>
      </c>
      <c r="T3054" t="s">
        <v>4353</v>
      </c>
      <c r="U3054" t="s">
        <v>6157</v>
      </c>
      <c r="X3054" t="s">
        <v>6157</v>
      </c>
      <c r="Y3054" t="s">
        <v>6157</v>
      </c>
      <c r="Z3054" t="s">
        <v>6157</v>
      </c>
      <c r="AA3054" t="s">
        <v>245</v>
      </c>
      <c r="AB3054" t="s">
        <v>6157</v>
      </c>
      <c r="AC3054" t="s">
        <v>6157</v>
      </c>
      <c r="AD3054" t="s">
        <v>4040</v>
      </c>
      <c r="AE3054" t="s">
        <v>4353</v>
      </c>
      <c r="AF3054" t="s">
        <v>6899</v>
      </c>
      <c r="AG3054" t="s">
        <v>4010</v>
      </c>
      <c r="AH3054" t="s">
        <v>4018</v>
      </c>
      <c r="AI3054" t="s">
        <v>6157</v>
      </c>
      <c r="AJ3054" t="s">
        <v>6458</v>
      </c>
      <c r="AK3054" t="s">
        <v>4904</v>
      </c>
      <c r="AL3054" t="s">
        <v>4903</v>
      </c>
      <c r="AM3054" t="s">
        <v>259</v>
      </c>
      <c r="AN3054" t="s">
        <v>4353</v>
      </c>
      <c r="AO3054" s="29">
        <v>88</v>
      </c>
      <c r="AP3054">
        <v>-5.1435199999999996</v>
      </c>
      <c r="AQ3054">
        <v>145.06815599999999</v>
      </c>
      <c r="AR3054" t="s">
        <v>289</v>
      </c>
      <c r="AS3054">
        <v>15</v>
      </c>
      <c r="AT3054" t="s">
        <v>4353</v>
      </c>
      <c r="AU3054" t="s">
        <v>7017</v>
      </c>
      <c r="AV3054" t="s">
        <v>4353</v>
      </c>
      <c r="AW3054">
        <v>12</v>
      </c>
      <c r="AX3054" t="s">
        <v>6157</v>
      </c>
      <c r="AY3054">
        <f>195-11700</f>
        <v>-11505</v>
      </c>
      <c r="AZ3054">
        <f>1950-12400</f>
        <v>-10450</v>
      </c>
      <c r="BA3054" t="s">
        <v>290</v>
      </c>
      <c r="BB3054" t="s">
        <v>6469</v>
      </c>
      <c r="BC3054" t="s">
        <v>6157</v>
      </c>
      <c r="BH3054" t="s">
        <v>4810</v>
      </c>
      <c r="BI3054" t="s">
        <v>7198</v>
      </c>
      <c r="BJ3054" t="s">
        <v>4166</v>
      </c>
      <c r="BK3054" t="s">
        <v>4167</v>
      </c>
      <c r="BL3054">
        <v>2017</v>
      </c>
      <c r="BM3054"/>
      <c r="BN3054"/>
      <c r="BO3054"/>
      <c r="BP3054"/>
      <c r="BY3054"/>
      <c r="CF3054">
        <v>1</v>
      </c>
      <c r="CG3054" t="s">
        <v>7199</v>
      </c>
      <c r="CH3054" t="s">
        <v>7200</v>
      </c>
      <c r="CI3054">
        <v>-11.1</v>
      </c>
      <c r="CK3054">
        <v>-8.3000000000000007</v>
      </c>
    </row>
    <row r="3055" spans="1:89" ht="16" customHeight="1">
      <c r="A3055">
        <v>3054</v>
      </c>
      <c r="B3055" t="s">
        <v>7107</v>
      </c>
      <c r="C3055" s="2">
        <v>44970</v>
      </c>
      <c r="E3055" t="s">
        <v>3249</v>
      </c>
      <c r="G3055" t="s">
        <v>3941</v>
      </c>
      <c r="H3055" t="s">
        <v>6157</v>
      </c>
      <c r="I3055" t="s">
        <v>4517</v>
      </c>
      <c r="J3055" t="s">
        <v>4592</v>
      </c>
      <c r="K3055" t="s">
        <v>4353</v>
      </c>
      <c r="L3055" t="s">
        <v>6157</v>
      </c>
      <c r="M3055" t="s">
        <v>4898</v>
      </c>
      <c r="N3055" t="s">
        <v>289</v>
      </c>
      <c r="O3055" t="s">
        <v>6987</v>
      </c>
      <c r="P3055" t="s">
        <v>3968</v>
      </c>
      <c r="Q3055" t="s">
        <v>4403</v>
      </c>
      <c r="R3055" t="s">
        <v>6989</v>
      </c>
      <c r="S3055" t="s">
        <v>4353</v>
      </c>
      <c r="T3055" t="s">
        <v>4353</v>
      </c>
      <c r="U3055" t="s">
        <v>6157</v>
      </c>
      <c r="X3055" t="s">
        <v>6157</v>
      </c>
      <c r="Y3055" t="s">
        <v>6157</v>
      </c>
      <c r="Z3055" t="s">
        <v>6157</v>
      </c>
      <c r="AA3055" t="s">
        <v>245</v>
      </c>
      <c r="AB3055" t="s">
        <v>6157</v>
      </c>
      <c r="AC3055" t="s">
        <v>6157</v>
      </c>
      <c r="AD3055" t="s">
        <v>4027</v>
      </c>
      <c r="AE3055" t="s">
        <v>4353</v>
      </c>
      <c r="AF3055" t="s">
        <v>6898</v>
      </c>
      <c r="AG3055" t="s">
        <v>1393</v>
      </c>
      <c r="AH3055" t="s">
        <v>254</v>
      </c>
      <c r="AI3055" t="s">
        <v>6157</v>
      </c>
      <c r="AJ3055" t="s">
        <v>6458</v>
      </c>
      <c r="AK3055" t="s">
        <v>4904</v>
      </c>
      <c r="AL3055" t="s">
        <v>4903</v>
      </c>
      <c r="AM3055" t="s">
        <v>259</v>
      </c>
      <c r="AN3055" t="s">
        <v>4353</v>
      </c>
      <c r="AO3055" s="29">
        <v>88</v>
      </c>
      <c r="AP3055">
        <v>-5.1435199999999996</v>
      </c>
      <c r="AQ3055">
        <v>145.06815599999999</v>
      </c>
      <c r="AR3055" t="s">
        <v>289</v>
      </c>
      <c r="AS3055">
        <v>15</v>
      </c>
      <c r="AT3055" t="s">
        <v>4353</v>
      </c>
      <c r="AU3055" t="s">
        <v>7017</v>
      </c>
      <c r="AV3055" t="s">
        <v>4353</v>
      </c>
      <c r="AW3055">
        <v>12</v>
      </c>
      <c r="AX3055" t="s">
        <v>6157</v>
      </c>
      <c r="AY3055">
        <f>195-11700</f>
        <v>-11505</v>
      </c>
      <c r="AZ3055">
        <f>1950-12400</f>
        <v>-10450</v>
      </c>
      <c r="BA3055" t="s">
        <v>290</v>
      </c>
      <c r="BB3055" t="s">
        <v>6469</v>
      </c>
      <c r="BC3055" t="s">
        <v>6157</v>
      </c>
      <c r="BH3055" t="s">
        <v>4810</v>
      </c>
      <c r="BI3055" t="s">
        <v>7198</v>
      </c>
      <c r="BJ3055" t="s">
        <v>4166</v>
      </c>
      <c r="BK3055" t="s">
        <v>4167</v>
      </c>
      <c r="BL3055">
        <v>2017</v>
      </c>
      <c r="BM3055"/>
      <c r="BN3055"/>
      <c r="BO3055"/>
      <c r="BP3055"/>
      <c r="BY3055"/>
      <c r="CF3055">
        <v>1</v>
      </c>
      <c r="CG3055" t="s">
        <v>7199</v>
      </c>
      <c r="CH3055" t="s">
        <v>7200</v>
      </c>
      <c r="CI3055">
        <v>-12</v>
      </c>
      <c r="CK3055">
        <v>-8.4</v>
      </c>
    </row>
    <row r="3056" spans="1:89" ht="16" customHeight="1">
      <c r="A3056">
        <v>3055</v>
      </c>
      <c r="B3056" t="s">
        <v>7107</v>
      </c>
      <c r="C3056" s="2">
        <v>44970</v>
      </c>
      <c r="E3056" t="s">
        <v>3250</v>
      </c>
      <c r="G3056" t="s">
        <v>3941</v>
      </c>
      <c r="H3056" t="s">
        <v>6157</v>
      </c>
      <c r="I3056" t="s">
        <v>4517</v>
      </c>
      <c r="J3056" t="s">
        <v>4889</v>
      </c>
      <c r="K3056" t="s">
        <v>4353</v>
      </c>
      <c r="L3056" t="s">
        <v>6157</v>
      </c>
      <c r="M3056" t="s">
        <v>4899</v>
      </c>
      <c r="N3056" t="s">
        <v>289</v>
      </c>
      <c r="O3056" t="s">
        <v>6987</v>
      </c>
      <c r="P3056" t="s">
        <v>3968</v>
      </c>
      <c r="Q3056" t="s">
        <v>4403</v>
      </c>
      <c r="R3056" t="s">
        <v>6989</v>
      </c>
      <c r="S3056" t="s">
        <v>4353</v>
      </c>
      <c r="T3056" t="s">
        <v>4353</v>
      </c>
      <c r="U3056" t="s">
        <v>6157</v>
      </c>
      <c r="X3056" t="s">
        <v>6157</v>
      </c>
      <c r="Y3056" t="s">
        <v>6157</v>
      </c>
      <c r="Z3056" t="s">
        <v>6157</v>
      </c>
      <c r="AA3056" t="s">
        <v>245</v>
      </c>
      <c r="AB3056" t="s">
        <v>6157</v>
      </c>
      <c r="AC3056" t="s">
        <v>6157</v>
      </c>
      <c r="AD3056" t="s">
        <v>4027</v>
      </c>
      <c r="AE3056" t="s">
        <v>4353</v>
      </c>
      <c r="AF3056" t="s">
        <v>6898</v>
      </c>
      <c r="AG3056" t="s">
        <v>1393</v>
      </c>
      <c r="AH3056" t="s">
        <v>254</v>
      </c>
      <c r="AI3056" t="s">
        <v>6157</v>
      </c>
      <c r="AJ3056" t="s">
        <v>6458</v>
      </c>
      <c r="AK3056" t="s">
        <v>4904</v>
      </c>
      <c r="AL3056" t="s">
        <v>4903</v>
      </c>
      <c r="AM3056" t="s">
        <v>259</v>
      </c>
      <c r="AN3056" t="s">
        <v>4353</v>
      </c>
      <c r="AO3056" s="29">
        <v>88</v>
      </c>
      <c r="AP3056">
        <v>-5.1435199999999996</v>
      </c>
      <c r="AQ3056">
        <v>145.06815599999999</v>
      </c>
      <c r="AR3056" t="s">
        <v>289</v>
      </c>
      <c r="AS3056">
        <v>15</v>
      </c>
      <c r="AT3056" t="s">
        <v>4353</v>
      </c>
      <c r="AU3056" t="s">
        <v>7017</v>
      </c>
      <c r="AV3056" t="s">
        <v>4353</v>
      </c>
      <c r="AW3056">
        <v>6</v>
      </c>
      <c r="AX3056" t="s">
        <v>6157</v>
      </c>
      <c r="AY3056">
        <f t="shared" ref="AY3056:AY3061" si="10">1950-6600</f>
        <v>-4650</v>
      </c>
      <c r="AZ3056">
        <f t="shared" ref="AZ3056:AZ3061" si="11">1950-7300</f>
        <v>-5350</v>
      </c>
      <c r="BA3056" t="s">
        <v>290</v>
      </c>
      <c r="BB3056" t="s">
        <v>6469</v>
      </c>
      <c r="BC3056" t="s">
        <v>6157</v>
      </c>
      <c r="BH3056" t="s">
        <v>4865</v>
      </c>
      <c r="BI3056" t="s">
        <v>7198</v>
      </c>
      <c r="BJ3056" t="s">
        <v>4166</v>
      </c>
      <c r="BK3056" t="s">
        <v>4167</v>
      </c>
      <c r="BL3056">
        <v>2017</v>
      </c>
      <c r="BM3056"/>
      <c r="BN3056"/>
      <c r="BO3056"/>
      <c r="BP3056"/>
      <c r="BY3056"/>
      <c r="CF3056">
        <v>1</v>
      </c>
      <c r="CG3056" t="s">
        <v>7199</v>
      </c>
      <c r="CH3056" t="s">
        <v>7200</v>
      </c>
      <c r="CI3056">
        <v>-11.1</v>
      </c>
      <c r="CK3056">
        <v>-9.6</v>
      </c>
    </row>
    <row r="3057" spans="1:98" ht="16" customHeight="1">
      <c r="A3057">
        <v>3056</v>
      </c>
      <c r="B3057" t="s">
        <v>7107</v>
      </c>
      <c r="C3057" s="2">
        <v>44970</v>
      </c>
      <c r="E3057" t="s">
        <v>3251</v>
      </c>
      <c r="G3057" t="s">
        <v>3941</v>
      </c>
      <c r="H3057" t="s">
        <v>6157</v>
      </c>
      <c r="I3057" t="s">
        <v>4517</v>
      </c>
      <c r="J3057" t="s">
        <v>4889</v>
      </c>
      <c r="K3057" t="s">
        <v>4353</v>
      </c>
      <c r="L3057" t="s">
        <v>6157</v>
      </c>
      <c r="M3057" t="s">
        <v>4899</v>
      </c>
      <c r="N3057" t="s">
        <v>289</v>
      </c>
      <c r="O3057" t="s">
        <v>6987</v>
      </c>
      <c r="P3057" t="s">
        <v>3968</v>
      </c>
      <c r="Q3057" t="s">
        <v>4403</v>
      </c>
      <c r="R3057" t="s">
        <v>6989</v>
      </c>
      <c r="S3057" t="s">
        <v>4353</v>
      </c>
      <c r="T3057" t="s">
        <v>4353</v>
      </c>
      <c r="U3057" t="s">
        <v>6157</v>
      </c>
      <c r="X3057" t="s">
        <v>6157</v>
      </c>
      <c r="Y3057" t="s">
        <v>6157</v>
      </c>
      <c r="Z3057" t="s">
        <v>6157</v>
      </c>
      <c r="AA3057" t="s">
        <v>245</v>
      </c>
      <c r="AB3057" t="s">
        <v>6157</v>
      </c>
      <c r="AC3057" t="s">
        <v>6157</v>
      </c>
      <c r="AD3057" t="s">
        <v>4030</v>
      </c>
      <c r="AE3057" t="s">
        <v>4353</v>
      </c>
      <c r="AF3057" t="s">
        <v>6898</v>
      </c>
      <c r="AG3057" t="s">
        <v>1393</v>
      </c>
      <c r="AH3057" t="s">
        <v>4018</v>
      </c>
      <c r="AI3057" t="s">
        <v>6157</v>
      </c>
      <c r="AJ3057" t="s">
        <v>6458</v>
      </c>
      <c r="AK3057" t="s">
        <v>4904</v>
      </c>
      <c r="AL3057" t="s">
        <v>4903</v>
      </c>
      <c r="AM3057" t="s">
        <v>259</v>
      </c>
      <c r="AN3057" t="s">
        <v>4353</v>
      </c>
      <c r="AO3057" s="29">
        <v>88</v>
      </c>
      <c r="AP3057">
        <v>-5.1435199999999996</v>
      </c>
      <c r="AQ3057">
        <v>145.06815599999999</v>
      </c>
      <c r="AR3057" t="s">
        <v>289</v>
      </c>
      <c r="AS3057">
        <v>15</v>
      </c>
      <c r="AT3057" t="s">
        <v>4353</v>
      </c>
      <c r="AU3057" t="s">
        <v>7017</v>
      </c>
      <c r="AV3057" t="s">
        <v>4353</v>
      </c>
      <c r="AW3057">
        <v>6</v>
      </c>
      <c r="AX3057" t="s">
        <v>6157</v>
      </c>
      <c r="AY3057">
        <f t="shared" si="10"/>
        <v>-4650</v>
      </c>
      <c r="AZ3057">
        <f t="shared" si="11"/>
        <v>-5350</v>
      </c>
      <c r="BA3057" t="s">
        <v>290</v>
      </c>
      <c r="BB3057" t="s">
        <v>6469</v>
      </c>
      <c r="BC3057" t="s">
        <v>6157</v>
      </c>
      <c r="BH3057" t="s">
        <v>4865</v>
      </c>
      <c r="BI3057" t="s">
        <v>7198</v>
      </c>
      <c r="BJ3057" t="s">
        <v>4166</v>
      </c>
      <c r="BK3057" t="s">
        <v>4167</v>
      </c>
      <c r="BL3057">
        <v>2017</v>
      </c>
      <c r="BM3057"/>
      <c r="BN3057"/>
      <c r="BO3057"/>
      <c r="BP3057"/>
      <c r="BY3057"/>
      <c r="CF3057">
        <v>1</v>
      </c>
      <c r="CG3057" t="s">
        <v>7199</v>
      </c>
      <c r="CH3057" t="s">
        <v>7200</v>
      </c>
      <c r="CI3057">
        <v>-11.1</v>
      </c>
      <c r="CK3057">
        <v>-8.1999999999999993</v>
      </c>
    </row>
    <row r="3058" spans="1:98" ht="16" customHeight="1">
      <c r="A3058">
        <v>3057</v>
      </c>
      <c r="B3058" t="s">
        <v>7107</v>
      </c>
      <c r="C3058" s="2">
        <v>44970</v>
      </c>
      <c r="E3058" t="s">
        <v>3252</v>
      </c>
      <c r="G3058" t="s">
        <v>3941</v>
      </c>
      <c r="H3058" t="s">
        <v>6157</v>
      </c>
      <c r="I3058" t="s">
        <v>4517</v>
      </c>
      <c r="J3058" t="s">
        <v>4592</v>
      </c>
      <c r="K3058" t="s">
        <v>4353</v>
      </c>
      <c r="L3058" t="s">
        <v>6157</v>
      </c>
      <c r="M3058" t="s">
        <v>4898</v>
      </c>
      <c r="N3058" t="s">
        <v>289</v>
      </c>
      <c r="O3058" t="s">
        <v>6987</v>
      </c>
      <c r="P3058" t="s">
        <v>3968</v>
      </c>
      <c r="Q3058" t="s">
        <v>4403</v>
      </c>
      <c r="R3058" t="s">
        <v>6989</v>
      </c>
      <c r="S3058" t="s">
        <v>4353</v>
      </c>
      <c r="T3058" t="s">
        <v>4353</v>
      </c>
      <c r="U3058" t="s">
        <v>6157</v>
      </c>
      <c r="X3058" t="s">
        <v>6157</v>
      </c>
      <c r="Y3058" t="s">
        <v>6157</v>
      </c>
      <c r="Z3058" t="s">
        <v>6157</v>
      </c>
      <c r="AA3058" t="s">
        <v>245</v>
      </c>
      <c r="AB3058" t="s">
        <v>6157</v>
      </c>
      <c r="AC3058" t="s">
        <v>6157</v>
      </c>
      <c r="AD3058" t="s">
        <v>4027</v>
      </c>
      <c r="AE3058" t="s">
        <v>4353</v>
      </c>
      <c r="AF3058" t="s">
        <v>6898</v>
      </c>
      <c r="AG3058" t="s">
        <v>1393</v>
      </c>
      <c r="AH3058" t="s">
        <v>254</v>
      </c>
      <c r="AI3058" t="s">
        <v>6157</v>
      </c>
      <c r="AJ3058" t="s">
        <v>6458</v>
      </c>
      <c r="AK3058" t="s">
        <v>4904</v>
      </c>
      <c r="AL3058" t="s">
        <v>4903</v>
      </c>
      <c r="AM3058" t="s">
        <v>259</v>
      </c>
      <c r="AN3058" t="s">
        <v>4353</v>
      </c>
      <c r="AO3058" s="29">
        <v>88</v>
      </c>
      <c r="AP3058">
        <v>-5.1435199999999996</v>
      </c>
      <c r="AQ3058">
        <v>145.06815599999999</v>
      </c>
      <c r="AR3058" t="s">
        <v>289</v>
      </c>
      <c r="AS3058">
        <v>15</v>
      </c>
      <c r="AT3058" t="s">
        <v>4353</v>
      </c>
      <c r="AU3058" t="s">
        <v>7017</v>
      </c>
      <c r="AV3058" t="s">
        <v>4353</v>
      </c>
      <c r="AW3058">
        <v>6</v>
      </c>
      <c r="AX3058" t="s">
        <v>6157</v>
      </c>
      <c r="AY3058">
        <f t="shared" si="10"/>
        <v>-4650</v>
      </c>
      <c r="AZ3058">
        <f t="shared" si="11"/>
        <v>-5350</v>
      </c>
      <c r="BA3058" t="s">
        <v>290</v>
      </c>
      <c r="BB3058" t="s">
        <v>6469</v>
      </c>
      <c r="BC3058" t="s">
        <v>6157</v>
      </c>
      <c r="BH3058" t="s">
        <v>4865</v>
      </c>
      <c r="BI3058" t="s">
        <v>7198</v>
      </c>
      <c r="BJ3058" t="s">
        <v>4166</v>
      </c>
      <c r="BK3058" t="s">
        <v>4167</v>
      </c>
      <c r="BL3058">
        <v>2017</v>
      </c>
      <c r="BM3058"/>
      <c r="BN3058"/>
      <c r="BO3058"/>
      <c r="BP3058"/>
      <c r="BY3058"/>
      <c r="CF3058">
        <v>1</v>
      </c>
      <c r="CG3058" t="s">
        <v>7199</v>
      </c>
      <c r="CH3058" t="s">
        <v>7200</v>
      </c>
      <c r="CI3058">
        <v>-14.5</v>
      </c>
      <c r="CK3058">
        <v>-7.7</v>
      </c>
    </row>
    <row r="3059" spans="1:98" ht="16" customHeight="1">
      <c r="A3059">
        <v>3058</v>
      </c>
      <c r="B3059" t="s">
        <v>7107</v>
      </c>
      <c r="C3059" s="2">
        <v>44970</v>
      </c>
      <c r="E3059" t="s">
        <v>3253</v>
      </c>
      <c r="G3059" t="s">
        <v>3941</v>
      </c>
      <c r="H3059" t="s">
        <v>6157</v>
      </c>
      <c r="I3059" t="s">
        <v>4517</v>
      </c>
      <c r="J3059" t="s">
        <v>4592</v>
      </c>
      <c r="K3059" t="s">
        <v>4353</v>
      </c>
      <c r="L3059" t="s">
        <v>6157</v>
      </c>
      <c r="M3059" t="s">
        <v>4898</v>
      </c>
      <c r="N3059" t="s">
        <v>289</v>
      </c>
      <c r="O3059" t="s">
        <v>6987</v>
      </c>
      <c r="P3059" t="s">
        <v>3968</v>
      </c>
      <c r="Q3059" t="s">
        <v>4403</v>
      </c>
      <c r="R3059" t="s">
        <v>6989</v>
      </c>
      <c r="S3059" t="s">
        <v>4353</v>
      </c>
      <c r="T3059" t="s">
        <v>4353</v>
      </c>
      <c r="U3059" t="s">
        <v>6157</v>
      </c>
      <c r="X3059" t="s">
        <v>6157</v>
      </c>
      <c r="Y3059" t="s">
        <v>6157</v>
      </c>
      <c r="Z3059" t="s">
        <v>6157</v>
      </c>
      <c r="AA3059" t="s">
        <v>245</v>
      </c>
      <c r="AB3059" t="s">
        <v>6157</v>
      </c>
      <c r="AC3059" t="s">
        <v>6157</v>
      </c>
      <c r="AD3059" t="s">
        <v>4027</v>
      </c>
      <c r="AE3059" t="s">
        <v>4353</v>
      </c>
      <c r="AF3059" t="s">
        <v>6898</v>
      </c>
      <c r="AG3059" t="s">
        <v>1393</v>
      </c>
      <c r="AH3059" t="s">
        <v>254</v>
      </c>
      <c r="AI3059" t="s">
        <v>6157</v>
      </c>
      <c r="AJ3059" t="s">
        <v>6458</v>
      </c>
      <c r="AK3059" t="s">
        <v>4904</v>
      </c>
      <c r="AL3059" t="s">
        <v>4903</v>
      </c>
      <c r="AM3059" t="s">
        <v>259</v>
      </c>
      <c r="AN3059" t="s">
        <v>4353</v>
      </c>
      <c r="AO3059" s="29">
        <v>88</v>
      </c>
      <c r="AP3059">
        <v>-5.1435199999999996</v>
      </c>
      <c r="AQ3059">
        <v>145.06815599999999</v>
      </c>
      <c r="AR3059" t="s">
        <v>289</v>
      </c>
      <c r="AS3059">
        <v>15</v>
      </c>
      <c r="AT3059" t="s">
        <v>4353</v>
      </c>
      <c r="AU3059" t="s">
        <v>7017</v>
      </c>
      <c r="AV3059" t="s">
        <v>4353</v>
      </c>
      <c r="AW3059">
        <v>6</v>
      </c>
      <c r="AX3059" t="s">
        <v>6157</v>
      </c>
      <c r="AY3059">
        <f t="shared" si="10"/>
        <v>-4650</v>
      </c>
      <c r="AZ3059">
        <f t="shared" si="11"/>
        <v>-5350</v>
      </c>
      <c r="BA3059" t="s">
        <v>290</v>
      </c>
      <c r="BB3059" t="s">
        <v>6469</v>
      </c>
      <c r="BC3059" t="s">
        <v>6157</v>
      </c>
      <c r="BH3059" t="s">
        <v>4865</v>
      </c>
      <c r="BI3059" t="s">
        <v>7198</v>
      </c>
      <c r="BJ3059" t="s">
        <v>4166</v>
      </c>
      <c r="BK3059" t="s">
        <v>4167</v>
      </c>
      <c r="BL3059">
        <v>2017</v>
      </c>
      <c r="BM3059"/>
      <c r="BN3059"/>
      <c r="BO3059"/>
      <c r="BP3059"/>
      <c r="BY3059"/>
      <c r="CF3059">
        <v>1</v>
      </c>
      <c r="CG3059" t="s">
        <v>7199</v>
      </c>
      <c r="CH3059" t="s">
        <v>7200</v>
      </c>
      <c r="CI3059">
        <v>-12.8</v>
      </c>
      <c r="CK3059">
        <v>-7.9</v>
      </c>
    </row>
    <row r="3060" spans="1:98" ht="16" customHeight="1">
      <c r="A3060">
        <v>3059</v>
      </c>
      <c r="B3060" t="s">
        <v>7107</v>
      </c>
      <c r="C3060" s="2">
        <v>44970</v>
      </c>
      <c r="E3060" t="s">
        <v>3254</v>
      </c>
      <c r="G3060" t="s">
        <v>3941</v>
      </c>
      <c r="H3060" t="s">
        <v>6157</v>
      </c>
      <c r="I3060" t="s">
        <v>4517</v>
      </c>
      <c r="J3060" t="s">
        <v>4592</v>
      </c>
      <c r="K3060" t="s">
        <v>4353</v>
      </c>
      <c r="L3060" t="s">
        <v>6157</v>
      </c>
      <c r="M3060" t="s">
        <v>4898</v>
      </c>
      <c r="N3060" t="s">
        <v>289</v>
      </c>
      <c r="O3060" t="s">
        <v>6987</v>
      </c>
      <c r="P3060" t="s">
        <v>3968</v>
      </c>
      <c r="Q3060" t="s">
        <v>4403</v>
      </c>
      <c r="R3060" t="s">
        <v>6989</v>
      </c>
      <c r="S3060" t="s">
        <v>4353</v>
      </c>
      <c r="T3060" t="s">
        <v>4353</v>
      </c>
      <c r="U3060" t="s">
        <v>6157</v>
      </c>
      <c r="X3060" t="s">
        <v>6157</v>
      </c>
      <c r="Y3060" t="s">
        <v>6157</v>
      </c>
      <c r="Z3060" t="s">
        <v>6157</v>
      </c>
      <c r="AA3060" t="s">
        <v>245</v>
      </c>
      <c r="AB3060" t="s">
        <v>6157</v>
      </c>
      <c r="AC3060" t="s">
        <v>6157</v>
      </c>
      <c r="AD3060" t="s">
        <v>4027</v>
      </c>
      <c r="AE3060" t="s">
        <v>4353</v>
      </c>
      <c r="AF3060" t="s">
        <v>6898</v>
      </c>
      <c r="AG3060" t="s">
        <v>1393</v>
      </c>
      <c r="AH3060" t="s">
        <v>254</v>
      </c>
      <c r="AI3060" t="s">
        <v>6157</v>
      </c>
      <c r="AJ3060" t="s">
        <v>6458</v>
      </c>
      <c r="AK3060" t="s">
        <v>4904</v>
      </c>
      <c r="AL3060" t="s">
        <v>4903</v>
      </c>
      <c r="AM3060" t="s">
        <v>259</v>
      </c>
      <c r="AN3060" t="s">
        <v>4353</v>
      </c>
      <c r="AO3060" s="29">
        <v>88</v>
      </c>
      <c r="AP3060">
        <v>-5.1435199999999996</v>
      </c>
      <c r="AQ3060">
        <v>145.06815599999999</v>
      </c>
      <c r="AR3060" t="s">
        <v>289</v>
      </c>
      <c r="AS3060">
        <v>15</v>
      </c>
      <c r="AT3060" t="s">
        <v>4353</v>
      </c>
      <c r="AU3060" t="s">
        <v>7017</v>
      </c>
      <c r="AV3060" t="s">
        <v>4353</v>
      </c>
      <c r="AW3060">
        <v>6</v>
      </c>
      <c r="AX3060" t="s">
        <v>6157</v>
      </c>
      <c r="AY3060">
        <f t="shared" si="10"/>
        <v>-4650</v>
      </c>
      <c r="AZ3060">
        <f t="shared" si="11"/>
        <v>-5350</v>
      </c>
      <c r="BA3060" t="s">
        <v>290</v>
      </c>
      <c r="BB3060" t="s">
        <v>6469</v>
      </c>
      <c r="BC3060" t="s">
        <v>6157</v>
      </c>
      <c r="BH3060" t="s">
        <v>4865</v>
      </c>
      <c r="BI3060" t="s">
        <v>7198</v>
      </c>
      <c r="BJ3060" t="s">
        <v>4166</v>
      </c>
      <c r="BK3060" t="s">
        <v>4167</v>
      </c>
      <c r="BL3060">
        <v>2017</v>
      </c>
      <c r="BM3060"/>
      <c r="BN3060"/>
      <c r="BO3060"/>
      <c r="BP3060"/>
      <c r="BY3060"/>
      <c r="CF3060">
        <v>1</v>
      </c>
      <c r="CG3060" t="s">
        <v>7199</v>
      </c>
      <c r="CH3060" t="s">
        <v>7200</v>
      </c>
      <c r="CI3060">
        <v>-9.6</v>
      </c>
      <c r="CK3060">
        <v>-8.6</v>
      </c>
    </row>
    <row r="3061" spans="1:98" ht="16" customHeight="1">
      <c r="A3061">
        <v>3060</v>
      </c>
      <c r="B3061" t="s">
        <v>7107</v>
      </c>
      <c r="C3061" s="2">
        <v>44970</v>
      </c>
      <c r="E3061" t="s">
        <v>3255</v>
      </c>
      <c r="G3061" t="s">
        <v>3941</v>
      </c>
      <c r="H3061" t="s">
        <v>6157</v>
      </c>
      <c r="I3061" t="s">
        <v>4517</v>
      </c>
      <c r="J3061" t="s">
        <v>4592</v>
      </c>
      <c r="K3061" t="s">
        <v>4353</v>
      </c>
      <c r="L3061" t="s">
        <v>6157</v>
      </c>
      <c r="M3061" t="s">
        <v>4898</v>
      </c>
      <c r="N3061" t="s">
        <v>289</v>
      </c>
      <c r="O3061" t="s">
        <v>6987</v>
      </c>
      <c r="P3061" t="s">
        <v>3968</v>
      </c>
      <c r="Q3061" t="s">
        <v>4403</v>
      </c>
      <c r="R3061" t="s">
        <v>6989</v>
      </c>
      <c r="S3061" t="s">
        <v>4353</v>
      </c>
      <c r="T3061" t="s">
        <v>4353</v>
      </c>
      <c r="U3061" t="s">
        <v>6157</v>
      </c>
      <c r="X3061" t="s">
        <v>6157</v>
      </c>
      <c r="Y3061" t="s">
        <v>6157</v>
      </c>
      <c r="Z3061" t="s">
        <v>6157</v>
      </c>
      <c r="AA3061" t="s">
        <v>245</v>
      </c>
      <c r="AB3061" t="s">
        <v>6157</v>
      </c>
      <c r="AC3061" t="s">
        <v>6157</v>
      </c>
      <c r="AD3061" t="s">
        <v>4030</v>
      </c>
      <c r="AE3061" t="s">
        <v>4353</v>
      </c>
      <c r="AF3061" t="s">
        <v>6898</v>
      </c>
      <c r="AG3061" t="s">
        <v>1393</v>
      </c>
      <c r="AH3061" t="s">
        <v>4018</v>
      </c>
      <c r="AI3061" t="s">
        <v>6157</v>
      </c>
      <c r="AJ3061" t="s">
        <v>6458</v>
      </c>
      <c r="AK3061" t="s">
        <v>4904</v>
      </c>
      <c r="AL3061" t="s">
        <v>4903</v>
      </c>
      <c r="AM3061" t="s">
        <v>259</v>
      </c>
      <c r="AN3061" t="s">
        <v>4353</v>
      </c>
      <c r="AO3061" s="29">
        <v>88</v>
      </c>
      <c r="AP3061">
        <v>-5.1435199999999996</v>
      </c>
      <c r="AQ3061">
        <v>145.06815599999999</v>
      </c>
      <c r="AR3061" t="s">
        <v>289</v>
      </c>
      <c r="AS3061">
        <v>15</v>
      </c>
      <c r="AT3061" t="s">
        <v>4353</v>
      </c>
      <c r="AU3061" t="s">
        <v>7017</v>
      </c>
      <c r="AV3061" t="s">
        <v>4353</v>
      </c>
      <c r="AW3061">
        <v>6</v>
      </c>
      <c r="AX3061" t="s">
        <v>6157</v>
      </c>
      <c r="AY3061">
        <f t="shared" si="10"/>
        <v>-4650</v>
      </c>
      <c r="AZ3061">
        <f t="shared" si="11"/>
        <v>-5350</v>
      </c>
      <c r="BA3061" t="s">
        <v>290</v>
      </c>
      <c r="BB3061" t="s">
        <v>6469</v>
      </c>
      <c r="BC3061" t="s">
        <v>6157</v>
      </c>
      <c r="BH3061" t="s">
        <v>4865</v>
      </c>
      <c r="BI3061" t="s">
        <v>7198</v>
      </c>
      <c r="BJ3061" t="s">
        <v>4166</v>
      </c>
      <c r="BK3061" t="s">
        <v>4167</v>
      </c>
      <c r="BL3061">
        <v>2017</v>
      </c>
      <c r="BM3061"/>
      <c r="BN3061"/>
      <c r="BO3061"/>
      <c r="BP3061"/>
      <c r="BY3061"/>
      <c r="CF3061">
        <v>1</v>
      </c>
      <c r="CG3061" t="s">
        <v>7199</v>
      </c>
      <c r="CH3061" t="s">
        <v>7200</v>
      </c>
      <c r="CI3061">
        <v>-9.8000000000000007</v>
      </c>
      <c r="CK3061">
        <v>-9.9</v>
      </c>
    </row>
    <row r="3062" spans="1:98" ht="16" customHeight="1">
      <c r="A3062">
        <v>3061</v>
      </c>
      <c r="B3062" t="s">
        <v>7107</v>
      </c>
      <c r="C3062" s="2">
        <v>44970</v>
      </c>
      <c r="E3062" t="s">
        <v>3256</v>
      </c>
      <c r="G3062" t="s">
        <v>3941</v>
      </c>
      <c r="H3062" t="s">
        <v>6157</v>
      </c>
      <c r="I3062" t="s">
        <v>4517</v>
      </c>
      <c r="J3062" t="s">
        <v>4889</v>
      </c>
      <c r="K3062" t="s">
        <v>4353</v>
      </c>
      <c r="L3062" t="s">
        <v>6157</v>
      </c>
      <c r="M3062" t="s">
        <v>4899</v>
      </c>
      <c r="N3062" t="s">
        <v>289</v>
      </c>
      <c r="O3062" t="s">
        <v>6987</v>
      </c>
      <c r="P3062" t="s">
        <v>3968</v>
      </c>
      <c r="Q3062" t="s">
        <v>4403</v>
      </c>
      <c r="R3062" t="s">
        <v>6989</v>
      </c>
      <c r="S3062" t="s">
        <v>4353</v>
      </c>
      <c r="T3062" t="s">
        <v>4353</v>
      </c>
      <c r="U3062" t="s">
        <v>6157</v>
      </c>
      <c r="X3062" t="s">
        <v>6157</v>
      </c>
      <c r="Y3062" t="s">
        <v>6157</v>
      </c>
      <c r="Z3062" t="s">
        <v>6157</v>
      </c>
      <c r="AA3062" t="s">
        <v>245</v>
      </c>
      <c r="AB3062" t="s">
        <v>6157</v>
      </c>
      <c r="AC3062" t="s">
        <v>6157</v>
      </c>
      <c r="AD3062" t="s">
        <v>4030</v>
      </c>
      <c r="AE3062" t="s">
        <v>4353</v>
      </c>
      <c r="AF3062" t="s">
        <v>6898</v>
      </c>
      <c r="AG3062" t="s">
        <v>1393</v>
      </c>
      <c r="AH3062" t="s">
        <v>4018</v>
      </c>
      <c r="AI3062" t="s">
        <v>6157</v>
      </c>
      <c r="AJ3062" t="s">
        <v>6458</v>
      </c>
      <c r="AK3062" t="s">
        <v>4904</v>
      </c>
      <c r="AL3062" t="s">
        <v>4903</v>
      </c>
      <c r="AM3062" t="s">
        <v>259</v>
      </c>
      <c r="AN3062" t="s">
        <v>4353</v>
      </c>
      <c r="AO3062" s="29">
        <v>88</v>
      </c>
      <c r="AP3062">
        <v>-5.1435199999999996</v>
      </c>
      <c r="AQ3062">
        <v>145.06815599999999</v>
      </c>
      <c r="AR3062" t="s">
        <v>289</v>
      </c>
      <c r="AS3062">
        <v>15</v>
      </c>
      <c r="AT3062" t="s">
        <v>4353</v>
      </c>
      <c r="AU3062" t="s">
        <v>7017</v>
      </c>
      <c r="AV3062" t="s">
        <v>4353</v>
      </c>
      <c r="AW3062">
        <v>3</v>
      </c>
      <c r="AX3062" t="s">
        <v>6157</v>
      </c>
      <c r="AY3062">
        <f>1950-5100</f>
        <v>-3150</v>
      </c>
      <c r="AZ3062">
        <f>1950-5900</f>
        <v>-3950</v>
      </c>
      <c r="BA3062" t="s">
        <v>290</v>
      </c>
      <c r="BB3062" t="s">
        <v>6469</v>
      </c>
      <c r="BC3062" t="s">
        <v>6157</v>
      </c>
      <c r="BH3062" t="s">
        <v>4865</v>
      </c>
      <c r="BI3062" t="s">
        <v>7198</v>
      </c>
      <c r="BJ3062" t="s">
        <v>4166</v>
      </c>
      <c r="BK3062" t="s">
        <v>4167</v>
      </c>
      <c r="BL3062">
        <v>2017</v>
      </c>
      <c r="BM3062"/>
      <c r="BN3062"/>
      <c r="BO3062"/>
      <c r="BP3062"/>
      <c r="BY3062"/>
      <c r="CF3062">
        <v>1</v>
      </c>
      <c r="CG3062" t="s">
        <v>7199</v>
      </c>
      <c r="CH3062" t="s">
        <v>7200</v>
      </c>
      <c r="CI3062">
        <v>-10.199999999999999</v>
      </c>
      <c r="CK3062">
        <v>-9.4</v>
      </c>
    </row>
    <row r="3063" spans="1:98" ht="16" customHeight="1">
      <c r="A3063">
        <v>3062</v>
      </c>
      <c r="B3063" t="s">
        <v>7107</v>
      </c>
      <c r="C3063" s="2">
        <v>44970</v>
      </c>
      <c r="E3063" t="s">
        <v>3257</v>
      </c>
      <c r="G3063" t="s">
        <v>3941</v>
      </c>
      <c r="H3063" t="s">
        <v>6157</v>
      </c>
      <c r="I3063" t="s">
        <v>4517</v>
      </c>
      <c r="J3063" t="s">
        <v>4592</v>
      </c>
      <c r="K3063" t="s">
        <v>4353</v>
      </c>
      <c r="L3063" t="s">
        <v>6157</v>
      </c>
      <c r="M3063" t="s">
        <v>4898</v>
      </c>
      <c r="N3063" t="s">
        <v>289</v>
      </c>
      <c r="O3063" t="s">
        <v>6987</v>
      </c>
      <c r="P3063" t="s">
        <v>3968</v>
      </c>
      <c r="Q3063" t="s">
        <v>4403</v>
      </c>
      <c r="R3063" t="s">
        <v>6989</v>
      </c>
      <c r="S3063" t="s">
        <v>4353</v>
      </c>
      <c r="T3063" t="s">
        <v>4353</v>
      </c>
      <c r="U3063" t="s">
        <v>6157</v>
      </c>
      <c r="X3063" t="s">
        <v>6157</v>
      </c>
      <c r="Y3063" t="s">
        <v>6157</v>
      </c>
      <c r="Z3063" t="s">
        <v>6157</v>
      </c>
      <c r="AA3063" t="s">
        <v>245</v>
      </c>
      <c r="AB3063" t="s">
        <v>6157</v>
      </c>
      <c r="AC3063" t="s">
        <v>6157</v>
      </c>
      <c r="AD3063" t="s">
        <v>4026</v>
      </c>
      <c r="AE3063" t="s">
        <v>4353</v>
      </c>
      <c r="AF3063" t="s">
        <v>6898</v>
      </c>
      <c r="AG3063" t="s">
        <v>4010</v>
      </c>
      <c r="AH3063" t="s">
        <v>254</v>
      </c>
      <c r="AI3063" t="s">
        <v>6157</v>
      </c>
      <c r="AJ3063" t="s">
        <v>6458</v>
      </c>
      <c r="AK3063" t="s">
        <v>4904</v>
      </c>
      <c r="AL3063" t="s">
        <v>4903</v>
      </c>
      <c r="AM3063" t="s">
        <v>259</v>
      </c>
      <c r="AN3063" t="s">
        <v>4353</v>
      </c>
      <c r="AO3063" s="29">
        <v>88</v>
      </c>
      <c r="AP3063">
        <v>-5.1435199999999996</v>
      </c>
      <c r="AQ3063">
        <v>145.06815599999999</v>
      </c>
      <c r="AR3063" t="s">
        <v>289</v>
      </c>
      <c r="AS3063">
        <v>15</v>
      </c>
      <c r="AT3063" t="s">
        <v>4353</v>
      </c>
      <c r="AU3063" t="s">
        <v>7017</v>
      </c>
      <c r="AV3063" t="s">
        <v>4353</v>
      </c>
      <c r="AW3063">
        <v>3</v>
      </c>
      <c r="AX3063" t="s">
        <v>6157</v>
      </c>
      <c r="AY3063">
        <f>1950-5100</f>
        <v>-3150</v>
      </c>
      <c r="AZ3063">
        <f>1950-5900</f>
        <v>-3950</v>
      </c>
      <c r="BA3063" t="s">
        <v>290</v>
      </c>
      <c r="BB3063" t="s">
        <v>6469</v>
      </c>
      <c r="BC3063" t="s">
        <v>6157</v>
      </c>
      <c r="BH3063" t="s">
        <v>4865</v>
      </c>
      <c r="BI3063" t="s">
        <v>7198</v>
      </c>
      <c r="BJ3063" t="s">
        <v>4166</v>
      </c>
      <c r="BK3063" t="s">
        <v>4167</v>
      </c>
      <c r="BL3063">
        <v>2017</v>
      </c>
      <c r="BM3063"/>
      <c r="BN3063"/>
      <c r="BO3063"/>
      <c r="BP3063"/>
      <c r="BY3063"/>
      <c r="CF3063">
        <v>1</v>
      </c>
      <c r="CG3063" t="s">
        <v>7199</v>
      </c>
      <c r="CH3063" t="s">
        <v>7200</v>
      </c>
      <c r="CI3063">
        <v>-10</v>
      </c>
      <c r="CK3063">
        <v>-9.4</v>
      </c>
    </row>
    <row r="3064" spans="1:98" ht="16" customHeight="1">
      <c r="A3064">
        <v>3063</v>
      </c>
      <c r="B3064" t="s">
        <v>7107</v>
      </c>
      <c r="C3064" s="2">
        <v>44970</v>
      </c>
      <c r="E3064" t="s">
        <v>3258</v>
      </c>
      <c r="G3064" t="s">
        <v>3941</v>
      </c>
      <c r="H3064" t="s">
        <v>6157</v>
      </c>
      <c r="I3064" t="s">
        <v>4517</v>
      </c>
      <c r="J3064" t="s">
        <v>4592</v>
      </c>
      <c r="K3064" t="s">
        <v>4353</v>
      </c>
      <c r="L3064" t="s">
        <v>6157</v>
      </c>
      <c r="M3064" t="s">
        <v>4898</v>
      </c>
      <c r="N3064" t="s">
        <v>289</v>
      </c>
      <c r="O3064" t="s">
        <v>6987</v>
      </c>
      <c r="P3064" t="s">
        <v>3968</v>
      </c>
      <c r="Q3064" t="s">
        <v>4403</v>
      </c>
      <c r="R3064" t="s">
        <v>6989</v>
      </c>
      <c r="S3064" t="s">
        <v>4353</v>
      </c>
      <c r="T3064" t="s">
        <v>4353</v>
      </c>
      <c r="U3064" t="s">
        <v>6157</v>
      </c>
      <c r="X3064" t="s">
        <v>6157</v>
      </c>
      <c r="Y3064" t="s">
        <v>6157</v>
      </c>
      <c r="Z3064" t="s">
        <v>6157</v>
      </c>
      <c r="AA3064" t="s">
        <v>245</v>
      </c>
      <c r="AB3064" t="s">
        <v>6157</v>
      </c>
      <c r="AC3064" t="s">
        <v>6157</v>
      </c>
      <c r="AD3064" t="s">
        <v>4033</v>
      </c>
      <c r="AE3064" t="s">
        <v>4353</v>
      </c>
      <c r="AF3064" t="s">
        <v>6898</v>
      </c>
      <c r="AG3064" t="s">
        <v>4010</v>
      </c>
      <c r="AH3064" t="s">
        <v>4018</v>
      </c>
      <c r="AI3064" t="s">
        <v>6157</v>
      </c>
      <c r="AJ3064" t="s">
        <v>6458</v>
      </c>
      <c r="AK3064" t="s">
        <v>4904</v>
      </c>
      <c r="AL3064" t="s">
        <v>4903</v>
      </c>
      <c r="AM3064" t="s">
        <v>259</v>
      </c>
      <c r="AN3064" t="s">
        <v>4353</v>
      </c>
      <c r="AO3064" s="29">
        <v>88</v>
      </c>
      <c r="AP3064">
        <v>-5.1435199999999996</v>
      </c>
      <c r="AQ3064">
        <v>145.06815599999999</v>
      </c>
      <c r="AR3064" t="s">
        <v>289</v>
      </c>
      <c r="AS3064">
        <v>15</v>
      </c>
      <c r="AT3064" t="s">
        <v>4353</v>
      </c>
      <c r="AU3064" t="s">
        <v>7017</v>
      </c>
      <c r="AV3064" t="s">
        <v>4353</v>
      </c>
      <c r="AW3064">
        <v>3</v>
      </c>
      <c r="AX3064" t="s">
        <v>6157</v>
      </c>
      <c r="AY3064">
        <f>1950-5100</f>
        <v>-3150</v>
      </c>
      <c r="AZ3064">
        <f>1950-5900</f>
        <v>-3950</v>
      </c>
      <c r="BA3064" t="s">
        <v>290</v>
      </c>
      <c r="BB3064" t="s">
        <v>6469</v>
      </c>
      <c r="BC3064" t="s">
        <v>6157</v>
      </c>
      <c r="BH3064" t="s">
        <v>4865</v>
      </c>
      <c r="BI3064" t="s">
        <v>7198</v>
      </c>
      <c r="BJ3064" t="s">
        <v>4166</v>
      </c>
      <c r="BK3064" t="s">
        <v>4167</v>
      </c>
      <c r="BL3064">
        <v>2017</v>
      </c>
      <c r="BM3064"/>
      <c r="BN3064"/>
      <c r="BO3064"/>
      <c r="BP3064"/>
      <c r="BY3064"/>
      <c r="CF3064">
        <v>1</v>
      </c>
      <c r="CG3064" t="s">
        <v>7199</v>
      </c>
      <c r="CH3064" t="s">
        <v>7200</v>
      </c>
      <c r="CI3064">
        <v>-10.1</v>
      </c>
      <c r="CK3064">
        <v>-8.5</v>
      </c>
    </row>
    <row r="3065" spans="1:98" ht="16" customHeight="1">
      <c r="A3065">
        <v>3064</v>
      </c>
      <c r="B3065" t="s">
        <v>7107</v>
      </c>
      <c r="C3065" s="2">
        <v>44970</v>
      </c>
      <c r="E3065" t="s">
        <v>3259</v>
      </c>
      <c r="G3065" t="s">
        <v>3941</v>
      </c>
      <c r="H3065" t="s">
        <v>6157</v>
      </c>
      <c r="I3065" t="s">
        <v>4517</v>
      </c>
      <c r="J3065" t="s">
        <v>4592</v>
      </c>
      <c r="K3065" t="s">
        <v>4353</v>
      </c>
      <c r="L3065" t="s">
        <v>6157</v>
      </c>
      <c r="M3065" t="s">
        <v>4898</v>
      </c>
      <c r="N3065" t="s">
        <v>289</v>
      </c>
      <c r="O3065" t="s">
        <v>6987</v>
      </c>
      <c r="P3065" t="s">
        <v>3968</v>
      </c>
      <c r="Q3065" t="s">
        <v>4403</v>
      </c>
      <c r="R3065" t="s">
        <v>6989</v>
      </c>
      <c r="S3065" t="s">
        <v>4353</v>
      </c>
      <c r="T3065" t="s">
        <v>4353</v>
      </c>
      <c r="U3065" t="s">
        <v>6157</v>
      </c>
      <c r="X3065" t="s">
        <v>6157</v>
      </c>
      <c r="Y3065" t="s">
        <v>6157</v>
      </c>
      <c r="Z3065" t="s">
        <v>6157</v>
      </c>
      <c r="AA3065" t="s">
        <v>245</v>
      </c>
      <c r="AB3065" t="s">
        <v>6157</v>
      </c>
      <c r="AC3065" t="s">
        <v>6157</v>
      </c>
      <c r="AD3065" t="s">
        <v>4033</v>
      </c>
      <c r="AE3065" t="s">
        <v>4353</v>
      </c>
      <c r="AF3065" t="s">
        <v>6898</v>
      </c>
      <c r="AG3065" t="s">
        <v>4010</v>
      </c>
      <c r="AH3065" t="s">
        <v>4018</v>
      </c>
      <c r="AI3065" t="s">
        <v>6157</v>
      </c>
      <c r="AJ3065" t="s">
        <v>6458</v>
      </c>
      <c r="AK3065" t="s">
        <v>4904</v>
      </c>
      <c r="AL3065" t="s">
        <v>4903</v>
      </c>
      <c r="AM3065" t="s">
        <v>259</v>
      </c>
      <c r="AN3065" t="s">
        <v>4353</v>
      </c>
      <c r="AO3065" s="29">
        <v>88</v>
      </c>
      <c r="AP3065">
        <v>-5.1435199999999996</v>
      </c>
      <c r="AQ3065">
        <v>145.06815599999999</v>
      </c>
      <c r="AR3065" t="s">
        <v>289</v>
      </c>
      <c r="AS3065">
        <v>15</v>
      </c>
      <c r="AT3065" t="s">
        <v>4353</v>
      </c>
      <c r="AU3065" t="s">
        <v>7017</v>
      </c>
      <c r="AV3065" t="s">
        <v>4353</v>
      </c>
      <c r="AW3065">
        <v>3</v>
      </c>
      <c r="AX3065" t="s">
        <v>6157</v>
      </c>
      <c r="AY3065">
        <f>1950-5100</f>
        <v>-3150</v>
      </c>
      <c r="AZ3065">
        <f>1950-5900</f>
        <v>-3950</v>
      </c>
      <c r="BA3065" t="s">
        <v>290</v>
      </c>
      <c r="BB3065" t="s">
        <v>6469</v>
      </c>
      <c r="BC3065" t="s">
        <v>6157</v>
      </c>
      <c r="BH3065" t="s">
        <v>4865</v>
      </c>
      <c r="BI3065" t="s">
        <v>7198</v>
      </c>
      <c r="BJ3065" t="s">
        <v>4166</v>
      </c>
      <c r="BK3065" t="s">
        <v>4167</v>
      </c>
      <c r="BL3065">
        <v>2017</v>
      </c>
      <c r="BM3065"/>
      <c r="BN3065"/>
      <c r="BO3065"/>
      <c r="BP3065"/>
      <c r="BY3065"/>
      <c r="CF3065">
        <v>1</v>
      </c>
      <c r="CG3065" t="s">
        <v>7199</v>
      </c>
      <c r="CH3065" t="s">
        <v>7200</v>
      </c>
      <c r="CI3065">
        <v>-11.1</v>
      </c>
      <c r="CK3065">
        <v>-10.3</v>
      </c>
    </row>
    <row r="3066" spans="1:98" ht="16" customHeight="1">
      <c r="A3066">
        <v>3065</v>
      </c>
      <c r="B3066" t="s">
        <v>7107</v>
      </c>
      <c r="C3066" s="2">
        <v>44970</v>
      </c>
      <c r="E3066" t="s">
        <v>3260</v>
      </c>
      <c r="G3066" t="s">
        <v>3941</v>
      </c>
      <c r="H3066" t="s">
        <v>6157</v>
      </c>
      <c r="I3066" t="s">
        <v>4517</v>
      </c>
      <c r="J3066" t="s">
        <v>4592</v>
      </c>
      <c r="K3066" t="s">
        <v>4353</v>
      </c>
      <c r="L3066" t="s">
        <v>6157</v>
      </c>
      <c r="M3066" t="s">
        <v>4898</v>
      </c>
      <c r="N3066" t="s">
        <v>289</v>
      </c>
      <c r="O3066" t="s">
        <v>6987</v>
      </c>
      <c r="P3066" t="s">
        <v>3968</v>
      </c>
      <c r="Q3066" t="s">
        <v>4403</v>
      </c>
      <c r="R3066" t="s">
        <v>6989</v>
      </c>
      <c r="S3066" t="s">
        <v>4353</v>
      </c>
      <c r="T3066" t="s">
        <v>4353</v>
      </c>
      <c r="U3066" t="s">
        <v>6157</v>
      </c>
      <c r="X3066" t="s">
        <v>6157</v>
      </c>
      <c r="Y3066" t="s">
        <v>6157</v>
      </c>
      <c r="Z3066" t="s">
        <v>6157</v>
      </c>
      <c r="AA3066" t="s">
        <v>245</v>
      </c>
      <c r="AB3066" t="s">
        <v>6157</v>
      </c>
      <c r="AC3066" t="s">
        <v>6157</v>
      </c>
      <c r="AD3066" t="s">
        <v>4026</v>
      </c>
      <c r="AE3066" t="s">
        <v>4353</v>
      </c>
      <c r="AF3066" t="s">
        <v>6898</v>
      </c>
      <c r="AG3066" t="s">
        <v>4010</v>
      </c>
      <c r="AH3066" t="s">
        <v>254</v>
      </c>
      <c r="AI3066" t="s">
        <v>6157</v>
      </c>
      <c r="AJ3066" t="s">
        <v>6458</v>
      </c>
      <c r="AK3066" t="s">
        <v>4904</v>
      </c>
      <c r="AL3066" t="s">
        <v>4903</v>
      </c>
      <c r="AM3066" t="s">
        <v>259</v>
      </c>
      <c r="AN3066" t="s">
        <v>4353</v>
      </c>
      <c r="AO3066" s="29">
        <v>88</v>
      </c>
      <c r="AP3066">
        <v>-5.1435199999999996</v>
      </c>
      <c r="AQ3066">
        <v>145.06815599999999</v>
      </c>
      <c r="AR3066" t="s">
        <v>289</v>
      </c>
      <c r="AS3066">
        <v>15</v>
      </c>
      <c r="AT3066" t="s">
        <v>4353</v>
      </c>
      <c r="AU3066" t="s">
        <v>7017</v>
      </c>
      <c r="AV3066" t="s">
        <v>4353</v>
      </c>
      <c r="AW3066">
        <v>3</v>
      </c>
      <c r="AX3066" t="s">
        <v>6157</v>
      </c>
      <c r="AY3066">
        <f>1950-5100</f>
        <v>-3150</v>
      </c>
      <c r="AZ3066">
        <f>1950-5900</f>
        <v>-3950</v>
      </c>
      <c r="BA3066" t="s">
        <v>290</v>
      </c>
      <c r="BB3066" t="s">
        <v>6469</v>
      </c>
      <c r="BC3066" t="s">
        <v>6157</v>
      </c>
      <c r="BH3066" t="s">
        <v>4865</v>
      </c>
      <c r="BI3066" t="s">
        <v>7198</v>
      </c>
      <c r="BJ3066" t="s">
        <v>4166</v>
      </c>
      <c r="BK3066" t="s">
        <v>4167</v>
      </c>
      <c r="BL3066">
        <v>2017</v>
      </c>
      <c r="BM3066"/>
      <c r="BN3066"/>
      <c r="BO3066"/>
      <c r="BP3066"/>
      <c r="BY3066"/>
      <c r="CF3066">
        <v>1</v>
      </c>
      <c r="CG3066" t="s">
        <v>7199</v>
      </c>
      <c r="CH3066" t="s">
        <v>7200</v>
      </c>
      <c r="CI3066">
        <v>-12.6</v>
      </c>
      <c r="CK3066">
        <v>-10.7</v>
      </c>
    </row>
    <row r="3067" spans="1:98" ht="16" customHeight="1">
      <c r="A3067">
        <v>3066</v>
      </c>
      <c r="B3067" t="s">
        <v>7107</v>
      </c>
      <c r="C3067" s="8">
        <v>44970</v>
      </c>
      <c r="E3067" t="s">
        <v>292</v>
      </c>
      <c r="G3067" t="s">
        <v>3941</v>
      </c>
      <c r="H3067" t="s">
        <v>6157</v>
      </c>
      <c r="I3067" t="s">
        <v>4393</v>
      </c>
      <c r="J3067" s="3" t="s">
        <v>4438</v>
      </c>
      <c r="K3067" s="3" t="s">
        <v>4587</v>
      </c>
      <c r="L3067" t="s">
        <v>6157</v>
      </c>
      <c r="M3067" t="s">
        <v>3989</v>
      </c>
      <c r="N3067" t="s">
        <v>289</v>
      </c>
      <c r="O3067" t="s">
        <v>6987</v>
      </c>
      <c r="P3067" t="s">
        <v>4391</v>
      </c>
      <c r="Q3067" t="s">
        <v>5514</v>
      </c>
      <c r="R3067" t="s">
        <v>6989</v>
      </c>
      <c r="S3067" t="s">
        <v>4354</v>
      </c>
      <c r="T3067" t="s">
        <v>4353</v>
      </c>
      <c r="U3067" t="s">
        <v>6157</v>
      </c>
      <c r="X3067" t="s">
        <v>6157</v>
      </c>
      <c r="Y3067" t="s">
        <v>6157</v>
      </c>
      <c r="Z3067" t="s">
        <v>6157</v>
      </c>
      <c r="AA3067" t="s">
        <v>4520</v>
      </c>
      <c r="AB3067" t="s">
        <v>6157</v>
      </c>
      <c r="AC3067" t="s">
        <v>6157</v>
      </c>
      <c r="AD3067" t="s">
        <v>6157</v>
      </c>
      <c r="AE3067" t="s">
        <v>6157</v>
      </c>
      <c r="AF3067" t="s">
        <v>6157</v>
      </c>
      <c r="AG3067" t="s">
        <v>6157</v>
      </c>
      <c r="AH3067" t="s">
        <v>6157</v>
      </c>
      <c r="AI3067" t="s">
        <v>6157</v>
      </c>
      <c r="AJ3067" t="s">
        <v>4588</v>
      </c>
      <c r="AK3067" t="s">
        <v>4589</v>
      </c>
      <c r="AL3067" t="s">
        <v>4590</v>
      </c>
      <c r="AM3067" t="s">
        <v>259</v>
      </c>
      <c r="AN3067" t="s">
        <v>4353</v>
      </c>
      <c r="AO3067" s="29">
        <v>0</v>
      </c>
      <c r="AP3067">
        <v>-6.0833333300000003</v>
      </c>
      <c r="AQ3067">
        <v>147.6</v>
      </c>
      <c r="AR3067" t="s">
        <v>1532</v>
      </c>
      <c r="AS3067">
        <v>0</v>
      </c>
      <c r="AT3067" t="s">
        <v>4105</v>
      </c>
      <c r="AU3067" t="s">
        <v>4053</v>
      </c>
      <c r="AV3067" t="s">
        <v>4106</v>
      </c>
      <c r="AW3067" t="s">
        <v>4107</v>
      </c>
      <c r="AX3067" t="s">
        <v>6157</v>
      </c>
      <c r="AY3067">
        <v>0</v>
      </c>
      <c r="AZ3067">
        <v>0</v>
      </c>
      <c r="BA3067" t="s">
        <v>7019</v>
      </c>
      <c r="BB3067" t="s">
        <v>6469</v>
      </c>
      <c r="BC3067" t="s">
        <v>6157</v>
      </c>
      <c r="BH3067" t="s">
        <v>292</v>
      </c>
      <c r="BI3067" t="s">
        <v>7201</v>
      </c>
      <c r="BJ3067" t="s">
        <v>4168</v>
      </c>
      <c r="BK3067" t="s">
        <v>4169</v>
      </c>
      <c r="BL3067">
        <v>1983</v>
      </c>
      <c r="BM3067"/>
      <c r="BN3067"/>
      <c r="BO3067"/>
      <c r="BP3067"/>
      <c r="BY3067"/>
      <c r="CP3067">
        <v>10</v>
      </c>
      <c r="CS3067">
        <v>-1.64</v>
      </c>
      <c r="CT3067">
        <v>0.05</v>
      </c>
    </row>
    <row r="3068" spans="1:98" ht="16" customHeight="1">
      <c r="A3068">
        <v>3067</v>
      </c>
      <c r="B3068" t="s">
        <v>7107</v>
      </c>
      <c r="C3068" s="8">
        <v>44970</v>
      </c>
      <c r="E3068" t="s">
        <v>3261</v>
      </c>
      <c r="G3068" t="s">
        <v>3941</v>
      </c>
      <c r="H3068" t="s">
        <v>6157</v>
      </c>
      <c r="I3068" t="s">
        <v>4393</v>
      </c>
      <c r="J3068" s="3" t="s">
        <v>4438</v>
      </c>
      <c r="K3068" s="3" t="s">
        <v>4587</v>
      </c>
      <c r="L3068" t="s">
        <v>6157</v>
      </c>
      <c r="M3068" t="s">
        <v>3989</v>
      </c>
      <c r="N3068" t="s">
        <v>289</v>
      </c>
      <c r="O3068" t="s">
        <v>6987</v>
      </c>
      <c r="P3068" t="s">
        <v>4391</v>
      </c>
      <c r="Q3068" t="s">
        <v>5514</v>
      </c>
      <c r="R3068" t="s">
        <v>6989</v>
      </c>
      <c r="S3068" t="s">
        <v>4354</v>
      </c>
      <c r="T3068" t="s">
        <v>4353</v>
      </c>
      <c r="U3068" t="s">
        <v>6157</v>
      </c>
      <c r="X3068" t="s">
        <v>6157</v>
      </c>
      <c r="Y3068" t="s">
        <v>6157</v>
      </c>
      <c r="Z3068" t="s">
        <v>6157</v>
      </c>
      <c r="AA3068" t="s">
        <v>4520</v>
      </c>
      <c r="AB3068" t="s">
        <v>6157</v>
      </c>
      <c r="AC3068" t="s">
        <v>6157</v>
      </c>
      <c r="AD3068" t="s">
        <v>6157</v>
      </c>
      <c r="AE3068" t="s">
        <v>6157</v>
      </c>
      <c r="AF3068" t="s">
        <v>6157</v>
      </c>
      <c r="AG3068" t="s">
        <v>6157</v>
      </c>
      <c r="AH3068" t="s">
        <v>6157</v>
      </c>
      <c r="AI3068" t="s">
        <v>6157</v>
      </c>
      <c r="AJ3068" t="s">
        <v>4588</v>
      </c>
      <c r="AK3068" t="s">
        <v>4589</v>
      </c>
      <c r="AL3068" t="s">
        <v>4590</v>
      </c>
      <c r="AM3068" t="s">
        <v>259</v>
      </c>
      <c r="AN3068" t="s">
        <v>4353</v>
      </c>
      <c r="AO3068" s="29">
        <v>0</v>
      </c>
      <c r="AP3068">
        <v>-6.0833333300000003</v>
      </c>
      <c r="AQ3068">
        <v>147.6</v>
      </c>
      <c r="AR3068" t="s">
        <v>1532</v>
      </c>
      <c r="AS3068">
        <v>0</v>
      </c>
      <c r="AT3068" t="s">
        <v>4105</v>
      </c>
      <c r="AU3068" t="s">
        <v>4053</v>
      </c>
      <c r="AV3068" t="s">
        <v>4108</v>
      </c>
      <c r="AW3068" t="s">
        <v>3261</v>
      </c>
      <c r="AX3068" t="s">
        <v>6157</v>
      </c>
      <c r="AY3068">
        <v>-8850</v>
      </c>
      <c r="AZ3068">
        <v>-9050</v>
      </c>
      <c r="BA3068" t="s">
        <v>4591</v>
      </c>
      <c r="BB3068" t="s">
        <v>6469</v>
      </c>
      <c r="BC3068" t="s">
        <v>6157</v>
      </c>
      <c r="BH3068" t="s">
        <v>294</v>
      </c>
      <c r="BI3068" t="s">
        <v>7201</v>
      </c>
      <c r="BJ3068" t="s">
        <v>4168</v>
      </c>
      <c r="BK3068" t="s">
        <v>4169</v>
      </c>
      <c r="BL3068">
        <v>1983</v>
      </c>
      <c r="BM3068"/>
      <c r="BN3068"/>
      <c r="BO3068"/>
      <c r="BP3068"/>
      <c r="BY3068"/>
      <c r="CP3068">
        <v>6</v>
      </c>
      <c r="CS3068">
        <v>-1</v>
      </c>
      <c r="CT3068">
        <v>7.0000000000000007E-2</v>
      </c>
    </row>
    <row r="3069" spans="1:98" ht="16" customHeight="1">
      <c r="A3069">
        <v>3068</v>
      </c>
      <c r="B3069" t="s">
        <v>7107</v>
      </c>
      <c r="C3069" s="8">
        <v>44970</v>
      </c>
      <c r="E3069" t="s">
        <v>3262</v>
      </c>
      <c r="G3069" t="s">
        <v>3941</v>
      </c>
      <c r="H3069" t="s">
        <v>6157</v>
      </c>
      <c r="I3069" t="s">
        <v>4393</v>
      </c>
      <c r="J3069" s="3" t="s">
        <v>4438</v>
      </c>
      <c r="K3069" s="3" t="s">
        <v>4587</v>
      </c>
      <c r="L3069" t="s">
        <v>6157</v>
      </c>
      <c r="M3069" t="s">
        <v>3989</v>
      </c>
      <c r="N3069" t="s">
        <v>289</v>
      </c>
      <c r="O3069" t="s">
        <v>6987</v>
      </c>
      <c r="P3069" t="s">
        <v>4391</v>
      </c>
      <c r="Q3069" t="s">
        <v>5514</v>
      </c>
      <c r="R3069" t="s">
        <v>6989</v>
      </c>
      <c r="S3069" t="s">
        <v>4354</v>
      </c>
      <c r="T3069" t="s">
        <v>4353</v>
      </c>
      <c r="U3069" t="s">
        <v>6157</v>
      </c>
      <c r="X3069" t="s">
        <v>6157</v>
      </c>
      <c r="Y3069" t="s">
        <v>6157</v>
      </c>
      <c r="Z3069" t="s">
        <v>6157</v>
      </c>
      <c r="AA3069" t="s">
        <v>4520</v>
      </c>
      <c r="AB3069" t="s">
        <v>6157</v>
      </c>
      <c r="AC3069" t="s">
        <v>6157</v>
      </c>
      <c r="AD3069" t="s">
        <v>6157</v>
      </c>
      <c r="AE3069" t="s">
        <v>6157</v>
      </c>
      <c r="AF3069" t="s">
        <v>6157</v>
      </c>
      <c r="AG3069" t="s">
        <v>6157</v>
      </c>
      <c r="AH3069" t="s">
        <v>6157</v>
      </c>
      <c r="AI3069" t="s">
        <v>6157</v>
      </c>
      <c r="AJ3069" t="s">
        <v>4588</v>
      </c>
      <c r="AK3069" t="s">
        <v>4589</v>
      </c>
      <c r="AL3069" t="s">
        <v>4590</v>
      </c>
      <c r="AM3069" t="s">
        <v>259</v>
      </c>
      <c r="AN3069" t="s">
        <v>4353</v>
      </c>
      <c r="AO3069" s="29">
        <v>0</v>
      </c>
      <c r="AP3069">
        <v>-6.0833333300000003</v>
      </c>
      <c r="AQ3069">
        <v>147.6</v>
      </c>
      <c r="AR3069" t="s">
        <v>1532</v>
      </c>
      <c r="AS3069">
        <v>0</v>
      </c>
      <c r="AT3069" t="s">
        <v>4105</v>
      </c>
      <c r="AU3069" t="s">
        <v>4053</v>
      </c>
      <c r="AV3069" t="s">
        <v>4108</v>
      </c>
      <c r="AW3069" t="s">
        <v>3262</v>
      </c>
      <c r="AX3069" t="s">
        <v>6157</v>
      </c>
      <c r="AY3069">
        <v>-29850</v>
      </c>
      <c r="AZ3069">
        <v>-31050</v>
      </c>
      <c r="BA3069" t="s">
        <v>4591</v>
      </c>
      <c r="BB3069" t="s">
        <v>6469</v>
      </c>
      <c r="BC3069" t="s">
        <v>6157</v>
      </c>
      <c r="BD3069">
        <v>178</v>
      </c>
      <c r="BE3069">
        <v>30</v>
      </c>
      <c r="BH3069" t="s">
        <v>4141</v>
      </c>
      <c r="BI3069" t="s">
        <v>7201</v>
      </c>
      <c r="BJ3069" t="s">
        <v>4168</v>
      </c>
      <c r="BK3069" t="s">
        <v>4169</v>
      </c>
      <c r="BL3069">
        <v>1983</v>
      </c>
      <c r="BM3069"/>
      <c r="BN3069"/>
      <c r="BO3069"/>
      <c r="BP3069"/>
      <c r="BY3069"/>
      <c r="CP3069">
        <v>1</v>
      </c>
      <c r="CS3069">
        <v>-0.56000000000000005</v>
      </c>
      <c r="CT3069">
        <v>0.17</v>
      </c>
    </row>
    <row r="3070" spans="1:98" ht="16" customHeight="1">
      <c r="A3070">
        <v>3069</v>
      </c>
      <c r="B3070" t="s">
        <v>7107</v>
      </c>
      <c r="C3070" s="8">
        <v>44970</v>
      </c>
      <c r="E3070" t="s">
        <v>3263</v>
      </c>
      <c r="G3070" t="s">
        <v>3941</v>
      </c>
      <c r="H3070" t="s">
        <v>6157</v>
      </c>
      <c r="I3070" t="s">
        <v>4393</v>
      </c>
      <c r="J3070" s="3" t="s">
        <v>4438</v>
      </c>
      <c r="K3070" s="3" t="s">
        <v>4587</v>
      </c>
      <c r="L3070" t="s">
        <v>6157</v>
      </c>
      <c r="M3070" t="s">
        <v>3989</v>
      </c>
      <c r="N3070" t="s">
        <v>289</v>
      </c>
      <c r="O3070" t="s">
        <v>6987</v>
      </c>
      <c r="P3070" t="s">
        <v>4391</v>
      </c>
      <c r="Q3070" t="s">
        <v>5514</v>
      </c>
      <c r="R3070" t="s">
        <v>6989</v>
      </c>
      <c r="S3070" t="s">
        <v>4354</v>
      </c>
      <c r="T3070" t="s">
        <v>4353</v>
      </c>
      <c r="U3070" t="s">
        <v>6157</v>
      </c>
      <c r="X3070" t="s">
        <v>6157</v>
      </c>
      <c r="Y3070" t="s">
        <v>6157</v>
      </c>
      <c r="Z3070" t="s">
        <v>6157</v>
      </c>
      <c r="AA3070" t="s">
        <v>4520</v>
      </c>
      <c r="AB3070" t="s">
        <v>6157</v>
      </c>
      <c r="AC3070" t="s">
        <v>6157</v>
      </c>
      <c r="AD3070" t="s">
        <v>6157</v>
      </c>
      <c r="AE3070" t="s">
        <v>6157</v>
      </c>
      <c r="AF3070" t="s">
        <v>6157</v>
      </c>
      <c r="AG3070" t="s">
        <v>6157</v>
      </c>
      <c r="AH3070" t="s">
        <v>6157</v>
      </c>
      <c r="AI3070" t="s">
        <v>6157</v>
      </c>
      <c r="AJ3070" t="s">
        <v>4588</v>
      </c>
      <c r="AK3070" t="s">
        <v>4589</v>
      </c>
      <c r="AL3070" t="s">
        <v>4590</v>
      </c>
      <c r="AM3070" t="s">
        <v>259</v>
      </c>
      <c r="AN3070" t="s">
        <v>4353</v>
      </c>
      <c r="AO3070" s="29">
        <v>0</v>
      </c>
      <c r="AP3070">
        <v>-6.0833333300000003</v>
      </c>
      <c r="AQ3070">
        <v>147.6</v>
      </c>
      <c r="AR3070" t="s">
        <v>1532</v>
      </c>
      <c r="AS3070">
        <v>0</v>
      </c>
      <c r="AT3070" t="s">
        <v>4105</v>
      </c>
      <c r="AU3070" t="s">
        <v>4053</v>
      </c>
      <c r="AV3070" t="s">
        <v>4109</v>
      </c>
      <c r="AW3070" t="s">
        <v>3263</v>
      </c>
      <c r="AX3070" t="s">
        <v>6157</v>
      </c>
      <c r="AY3070">
        <v>-38950</v>
      </c>
      <c r="AZ3070">
        <v>-38950</v>
      </c>
      <c r="BA3070" t="s">
        <v>4591</v>
      </c>
      <c r="BB3070" t="s">
        <v>6469</v>
      </c>
      <c r="BC3070" t="s">
        <v>6157</v>
      </c>
      <c r="BH3070" t="s">
        <v>4141</v>
      </c>
      <c r="BI3070" t="s">
        <v>7201</v>
      </c>
      <c r="BJ3070" t="s">
        <v>4168</v>
      </c>
      <c r="BK3070" t="s">
        <v>4169</v>
      </c>
      <c r="BL3070">
        <v>1983</v>
      </c>
      <c r="BM3070"/>
      <c r="BN3070"/>
      <c r="BO3070"/>
      <c r="BP3070"/>
      <c r="BY3070"/>
      <c r="CP3070">
        <v>2</v>
      </c>
      <c r="CS3070">
        <v>-0.31</v>
      </c>
      <c r="CT3070">
        <v>0.12</v>
      </c>
    </row>
    <row r="3071" spans="1:98" ht="16" customHeight="1">
      <c r="A3071">
        <v>3070</v>
      </c>
      <c r="B3071" t="s">
        <v>7107</v>
      </c>
      <c r="C3071" s="8">
        <v>44970</v>
      </c>
      <c r="E3071" t="s">
        <v>3264</v>
      </c>
      <c r="G3071" t="s">
        <v>3941</v>
      </c>
      <c r="H3071" t="s">
        <v>6157</v>
      </c>
      <c r="I3071" t="s">
        <v>4393</v>
      </c>
      <c r="J3071" s="3" t="s">
        <v>4438</v>
      </c>
      <c r="K3071" s="3" t="s">
        <v>4587</v>
      </c>
      <c r="L3071" t="s">
        <v>6157</v>
      </c>
      <c r="M3071" t="s">
        <v>3989</v>
      </c>
      <c r="N3071" t="s">
        <v>289</v>
      </c>
      <c r="O3071" t="s">
        <v>6987</v>
      </c>
      <c r="P3071" t="s">
        <v>4391</v>
      </c>
      <c r="Q3071" t="s">
        <v>5514</v>
      </c>
      <c r="R3071" t="s">
        <v>6989</v>
      </c>
      <c r="S3071" t="s">
        <v>4354</v>
      </c>
      <c r="T3071" t="s">
        <v>4353</v>
      </c>
      <c r="U3071" t="s">
        <v>6157</v>
      </c>
      <c r="X3071" t="s">
        <v>6157</v>
      </c>
      <c r="Y3071" t="s">
        <v>6157</v>
      </c>
      <c r="Z3071" t="s">
        <v>6157</v>
      </c>
      <c r="AA3071" t="s">
        <v>4520</v>
      </c>
      <c r="AB3071" t="s">
        <v>6157</v>
      </c>
      <c r="AC3071" t="s">
        <v>6157</v>
      </c>
      <c r="AD3071" t="s">
        <v>6157</v>
      </c>
      <c r="AE3071" t="s">
        <v>6157</v>
      </c>
      <c r="AF3071" t="s">
        <v>6157</v>
      </c>
      <c r="AG3071" t="s">
        <v>6157</v>
      </c>
      <c r="AH3071" t="s">
        <v>6157</v>
      </c>
      <c r="AI3071" t="s">
        <v>6157</v>
      </c>
      <c r="AJ3071" t="s">
        <v>4588</v>
      </c>
      <c r="AK3071" t="s">
        <v>4589</v>
      </c>
      <c r="AL3071" t="s">
        <v>4590</v>
      </c>
      <c r="AM3071" t="s">
        <v>259</v>
      </c>
      <c r="AN3071" t="s">
        <v>4353</v>
      </c>
      <c r="AO3071" s="29">
        <v>0</v>
      </c>
      <c r="AP3071">
        <v>-6.0833333300000003</v>
      </c>
      <c r="AQ3071">
        <v>147.6</v>
      </c>
      <c r="AR3071" t="s">
        <v>1532</v>
      </c>
      <c r="AS3071">
        <v>0</v>
      </c>
      <c r="AT3071" t="s">
        <v>4105</v>
      </c>
      <c r="AU3071" t="s">
        <v>4053</v>
      </c>
      <c r="AV3071" t="s">
        <v>4108</v>
      </c>
      <c r="AW3071" t="s">
        <v>3264</v>
      </c>
      <c r="AX3071" t="s">
        <v>6157</v>
      </c>
      <c r="AY3071">
        <v>-41950</v>
      </c>
      <c r="AZ3071">
        <v>-41950</v>
      </c>
      <c r="BA3071" t="s">
        <v>4591</v>
      </c>
      <c r="BB3071" t="s">
        <v>6469</v>
      </c>
      <c r="BC3071" t="s">
        <v>6157</v>
      </c>
      <c r="BH3071" t="s">
        <v>4141</v>
      </c>
      <c r="BI3071" t="s">
        <v>7201</v>
      </c>
      <c r="BJ3071" t="s">
        <v>4168</v>
      </c>
      <c r="BK3071" t="s">
        <v>4169</v>
      </c>
      <c r="BL3071">
        <v>1983</v>
      </c>
      <c r="BM3071"/>
      <c r="BN3071"/>
      <c r="BO3071"/>
      <c r="BP3071"/>
      <c r="BY3071"/>
      <c r="CP3071">
        <v>2</v>
      </c>
      <c r="CS3071">
        <v>-0.8</v>
      </c>
      <c r="CT3071">
        <v>0.12</v>
      </c>
    </row>
    <row r="3072" spans="1:98" ht="16" customHeight="1">
      <c r="A3072">
        <v>3071</v>
      </c>
      <c r="B3072" t="s">
        <v>7107</v>
      </c>
      <c r="C3072" s="8">
        <v>44970</v>
      </c>
      <c r="E3072" t="s">
        <v>3265</v>
      </c>
      <c r="G3072" t="s">
        <v>3941</v>
      </c>
      <c r="H3072" t="s">
        <v>6157</v>
      </c>
      <c r="I3072" t="s">
        <v>4393</v>
      </c>
      <c r="J3072" s="3" t="s">
        <v>4438</v>
      </c>
      <c r="K3072" s="3" t="s">
        <v>4587</v>
      </c>
      <c r="L3072" t="s">
        <v>6157</v>
      </c>
      <c r="M3072" t="s">
        <v>3989</v>
      </c>
      <c r="N3072" t="s">
        <v>289</v>
      </c>
      <c r="O3072" t="s">
        <v>6987</v>
      </c>
      <c r="P3072" t="s">
        <v>4391</v>
      </c>
      <c r="Q3072" t="s">
        <v>5514</v>
      </c>
      <c r="R3072" t="s">
        <v>6989</v>
      </c>
      <c r="S3072" t="s">
        <v>4354</v>
      </c>
      <c r="T3072" t="s">
        <v>4353</v>
      </c>
      <c r="U3072" t="s">
        <v>6157</v>
      </c>
      <c r="X3072" t="s">
        <v>6157</v>
      </c>
      <c r="Y3072" t="s">
        <v>6157</v>
      </c>
      <c r="Z3072" t="s">
        <v>6157</v>
      </c>
      <c r="AA3072" t="s">
        <v>4520</v>
      </c>
      <c r="AB3072" t="s">
        <v>6157</v>
      </c>
      <c r="AC3072" t="s">
        <v>6157</v>
      </c>
      <c r="AD3072" t="s">
        <v>6157</v>
      </c>
      <c r="AE3072" t="s">
        <v>6157</v>
      </c>
      <c r="AF3072" t="s">
        <v>6157</v>
      </c>
      <c r="AG3072" t="s">
        <v>6157</v>
      </c>
      <c r="AH3072" t="s">
        <v>6157</v>
      </c>
      <c r="AI3072" t="s">
        <v>6157</v>
      </c>
      <c r="AJ3072" t="s">
        <v>4588</v>
      </c>
      <c r="AK3072" t="s">
        <v>4589</v>
      </c>
      <c r="AL3072" t="s">
        <v>4590</v>
      </c>
      <c r="AM3072" t="s">
        <v>259</v>
      </c>
      <c r="AN3072" t="s">
        <v>4353</v>
      </c>
      <c r="AO3072" s="29">
        <v>0</v>
      </c>
      <c r="AP3072">
        <v>-6.0833333300000003</v>
      </c>
      <c r="AQ3072">
        <v>147.6</v>
      </c>
      <c r="AR3072" t="s">
        <v>1532</v>
      </c>
      <c r="AS3072">
        <v>0</v>
      </c>
      <c r="AT3072" t="s">
        <v>4105</v>
      </c>
      <c r="AU3072" t="s">
        <v>4053</v>
      </c>
      <c r="AV3072" t="s">
        <v>4110</v>
      </c>
      <c r="AW3072" t="s">
        <v>3265</v>
      </c>
      <c r="AX3072" t="s">
        <v>6157</v>
      </c>
      <c r="AY3072">
        <v>-40950</v>
      </c>
      <c r="AZ3072">
        <v>-46950</v>
      </c>
      <c r="BA3072" t="s">
        <v>4591</v>
      </c>
      <c r="BB3072" t="s">
        <v>6469</v>
      </c>
      <c r="BC3072" t="s">
        <v>6157</v>
      </c>
      <c r="BH3072" t="s">
        <v>4141</v>
      </c>
      <c r="BI3072" t="s">
        <v>7201</v>
      </c>
      <c r="BJ3072" t="s">
        <v>4168</v>
      </c>
      <c r="BK3072" t="s">
        <v>4169</v>
      </c>
      <c r="BL3072">
        <v>1983</v>
      </c>
      <c r="BM3072"/>
      <c r="BN3072"/>
      <c r="BO3072"/>
      <c r="BP3072"/>
      <c r="BY3072"/>
      <c r="CP3072">
        <v>2</v>
      </c>
      <c r="CS3072">
        <v>-0.02</v>
      </c>
      <c r="CT3072">
        <v>0.12</v>
      </c>
    </row>
    <row r="3073" spans="1:98" ht="16" customHeight="1">
      <c r="A3073">
        <v>3072</v>
      </c>
      <c r="B3073" t="s">
        <v>7107</v>
      </c>
      <c r="C3073" s="8">
        <v>44970</v>
      </c>
      <c r="E3073" t="s">
        <v>3266</v>
      </c>
      <c r="G3073" t="s">
        <v>3941</v>
      </c>
      <c r="H3073" t="s">
        <v>6157</v>
      </c>
      <c r="I3073" t="s">
        <v>4393</v>
      </c>
      <c r="J3073" s="3" t="s">
        <v>4438</v>
      </c>
      <c r="K3073" s="3" t="s">
        <v>4587</v>
      </c>
      <c r="L3073" t="s">
        <v>6157</v>
      </c>
      <c r="M3073" t="s">
        <v>3989</v>
      </c>
      <c r="N3073" t="s">
        <v>289</v>
      </c>
      <c r="O3073" t="s">
        <v>6987</v>
      </c>
      <c r="P3073" t="s">
        <v>4391</v>
      </c>
      <c r="Q3073" t="s">
        <v>5514</v>
      </c>
      <c r="R3073" t="s">
        <v>6989</v>
      </c>
      <c r="S3073" t="s">
        <v>4354</v>
      </c>
      <c r="T3073" t="s">
        <v>4353</v>
      </c>
      <c r="U3073" t="s">
        <v>6157</v>
      </c>
      <c r="X3073" t="s">
        <v>6157</v>
      </c>
      <c r="Y3073" t="s">
        <v>6157</v>
      </c>
      <c r="Z3073" t="s">
        <v>6157</v>
      </c>
      <c r="AA3073" t="s">
        <v>4520</v>
      </c>
      <c r="AB3073" t="s">
        <v>6157</v>
      </c>
      <c r="AC3073" t="s">
        <v>6157</v>
      </c>
      <c r="AD3073" t="s">
        <v>6157</v>
      </c>
      <c r="AE3073" t="s">
        <v>6157</v>
      </c>
      <c r="AF3073" t="s">
        <v>6157</v>
      </c>
      <c r="AG3073" t="s">
        <v>6157</v>
      </c>
      <c r="AH3073" t="s">
        <v>6157</v>
      </c>
      <c r="AI3073" t="s">
        <v>6157</v>
      </c>
      <c r="AJ3073" t="s">
        <v>4588</v>
      </c>
      <c r="AK3073" t="s">
        <v>4589</v>
      </c>
      <c r="AL3073" t="s">
        <v>4590</v>
      </c>
      <c r="AM3073" t="s">
        <v>259</v>
      </c>
      <c r="AN3073" t="s">
        <v>4353</v>
      </c>
      <c r="AO3073" s="29">
        <v>0</v>
      </c>
      <c r="AP3073">
        <v>-6.0833333300000003</v>
      </c>
      <c r="AQ3073">
        <v>147.6</v>
      </c>
      <c r="AR3073" t="s">
        <v>1532</v>
      </c>
      <c r="AS3073">
        <v>0</v>
      </c>
      <c r="AT3073" t="s">
        <v>4105</v>
      </c>
      <c r="AU3073" t="s">
        <v>4053</v>
      </c>
      <c r="AV3073" t="s">
        <v>4109</v>
      </c>
      <c r="AW3073" t="s">
        <v>3266</v>
      </c>
      <c r="AX3073" t="s">
        <v>6157</v>
      </c>
      <c r="AY3073">
        <v>-44950</v>
      </c>
      <c r="AZ3073">
        <v>-44950</v>
      </c>
      <c r="BA3073" t="s">
        <v>4591</v>
      </c>
      <c r="BB3073" t="s">
        <v>6469</v>
      </c>
      <c r="BC3073" t="s">
        <v>6157</v>
      </c>
      <c r="BH3073" t="s">
        <v>4141</v>
      </c>
      <c r="BI3073" t="s">
        <v>7201</v>
      </c>
      <c r="BJ3073" t="s">
        <v>4168</v>
      </c>
      <c r="BK3073" t="s">
        <v>4169</v>
      </c>
      <c r="BL3073">
        <v>1983</v>
      </c>
      <c r="BM3073"/>
      <c r="BN3073"/>
      <c r="BO3073"/>
      <c r="BP3073"/>
      <c r="BY3073"/>
      <c r="CP3073">
        <v>1</v>
      </c>
      <c r="CS3073">
        <v>0.11</v>
      </c>
      <c r="CT3073">
        <v>0.17</v>
      </c>
    </row>
    <row r="3074" spans="1:98" ht="16" customHeight="1">
      <c r="A3074">
        <v>3073</v>
      </c>
      <c r="B3074" t="s">
        <v>7107</v>
      </c>
      <c r="C3074" s="8">
        <v>44970</v>
      </c>
      <c r="E3074" t="s">
        <v>3267</v>
      </c>
      <c r="G3074" t="s">
        <v>3941</v>
      </c>
      <c r="H3074" t="s">
        <v>6157</v>
      </c>
      <c r="I3074" t="s">
        <v>4393</v>
      </c>
      <c r="J3074" s="3" t="s">
        <v>4438</v>
      </c>
      <c r="K3074" s="3" t="s">
        <v>4587</v>
      </c>
      <c r="L3074" t="s">
        <v>6157</v>
      </c>
      <c r="M3074" t="s">
        <v>3989</v>
      </c>
      <c r="N3074" t="s">
        <v>289</v>
      </c>
      <c r="O3074" t="s">
        <v>6987</v>
      </c>
      <c r="P3074" t="s">
        <v>4391</v>
      </c>
      <c r="Q3074" t="s">
        <v>5514</v>
      </c>
      <c r="R3074" t="s">
        <v>6989</v>
      </c>
      <c r="S3074" t="s">
        <v>4354</v>
      </c>
      <c r="T3074" t="s">
        <v>4353</v>
      </c>
      <c r="U3074" t="s">
        <v>6157</v>
      </c>
      <c r="X3074" t="s">
        <v>6157</v>
      </c>
      <c r="Y3074" t="s">
        <v>6157</v>
      </c>
      <c r="Z3074" t="s">
        <v>6157</v>
      </c>
      <c r="AA3074" t="s">
        <v>4520</v>
      </c>
      <c r="AB3074" t="s">
        <v>6157</v>
      </c>
      <c r="AC3074" t="s">
        <v>6157</v>
      </c>
      <c r="AD3074" t="s">
        <v>6157</v>
      </c>
      <c r="AE3074" t="s">
        <v>6157</v>
      </c>
      <c r="AF3074" t="s">
        <v>6157</v>
      </c>
      <c r="AG3074" t="s">
        <v>6157</v>
      </c>
      <c r="AH3074" t="s">
        <v>6157</v>
      </c>
      <c r="AI3074" t="s">
        <v>6157</v>
      </c>
      <c r="AJ3074" t="s">
        <v>4588</v>
      </c>
      <c r="AK3074" t="s">
        <v>4589</v>
      </c>
      <c r="AL3074" t="s">
        <v>4590</v>
      </c>
      <c r="AM3074" t="s">
        <v>259</v>
      </c>
      <c r="AN3074" t="s">
        <v>4353</v>
      </c>
      <c r="AO3074" s="29">
        <v>0</v>
      </c>
      <c r="AP3074">
        <v>-6.0833333300000003</v>
      </c>
      <c r="AQ3074">
        <v>147.6</v>
      </c>
      <c r="AR3074" t="s">
        <v>1532</v>
      </c>
      <c r="AS3074">
        <v>0</v>
      </c>
      <c r="AT3074" t="s">
        <v>4105</v>
      </c>
      <c r="AU3074" t="s">
        <v>4053</v>
      </c>
      <c r="AV3074" t="s">
        <v>4108</v>
      </c>
      <c r="AW3074" t="s">
        <v>3267</v>
      </c>
      <c r="AX3074" t="s">
        <v>6157</v>
      </c>
      <c r="AY3074">
        <v>-46950</v>
      </c>
      <c r="AZ3074">
        <v>-46950</v>
      </c>
      <c r="BA3074" t="s">
        <v>4591</v>
      </c>
      <c r="BB3074" t="s">
        <v>6469</v>
      </c>
      <c r="BC3074" t="s">
        <v>6157</v>
      </c>
      <c r="BH3074" t="s">
        <v>4141</v>
      </c>
      <c r="BI3074" t="s">
        <v>7201</v>
      </c>
      <c r="BJ3074" t="s">
        <v>4168</v>
      </c>
      <c r="BK3074" t="s">
        <v>4169</v>
      </c>
      <c r="BL3074">
        <v>1983</v>
      </c>
      <c r="BM3074"/>
      <c r="BN3074"/>
      <c r="BO3074"/>
      <c r="BP3074"/>
      <c r="BY3074"/>
      <c r="CP3074">
        <v>1</v>
      </c>
      <c r="CS3074">
        <v>-0.77</v>
      </c>
      <c r="CT3074">
        <v>0.17</v>
      </c>
    </row>
    <row r="3075" spans="1:98" ht="16" customHeight="1">
      <c r="A3075">
        <v>3074</v>
      </c>
      <c r="B3075" t="s">
        <v>7107</v>
      </c>
      <c r="C3075" s="8">
        <v>44970</v>
      </c>
      <c r="E3075" t="s">
        <v>3268</v>
      </c>
      <c r="G3075" t="s">
        <v>3941</v>
      </c>
      <c r="H3075" t="s">
        <v>6157</v>
      </c>
      <c r="I3075" t="s">
        <v>4393</v>
      </c>
      <c r="J3075" s="3" t="s">
        <v>4438</v>
      </c>
      <c r="K3075" s="3" t="s">
        <v>4587</v>
      </c>
      <c r="L3075" t="s">
        <v>6157</v>
      </c>
      <c r="M3075" t="s">
        <v>3989</v>
      </c>
      <c r="N3075" t="s">
        <v>289</v>
      </c>
      <c r="O3075" t="s">
        <v>6987</v>
      </c>
      <c r="P3075" t="s">
        <v>4391</v>
      </c>
      <c r="Q3075" t="s">
        <v>5514</v>
      </c>
      <c r="R3075" t="s">
        <v>6989</v>
      </c>
      <c r="S3075" t="s">
        <v>4354</v>
      </c>
      <c r="T3075" t="s">
        <v>4353</v>
      </c>
      <c r="U3075" t="s">
        <v>6157</v>
      </c>
      <c r="X3075" t="s">
        <v>6157</v>
      </c>
      <c r="Y3075" t="s">
        <v>6157</v>
      </c>
      <c r="Z3075" t="s">
        <v>6157</v>
      </c>
      <c r="AA3075" t="s">
        <v>4520</v>
      </c>
      <c r="AB3075" t="s">
        <v>6157</v>
      </c>
      <c r="AC3075" t="s">
        <v>6157</v>
      </c>
      <c r="AD3075" t="s">
        <v>6157</v>
      </c>
      <c r="AE3075" t="s">
        <v>6157</v>
      </c>
      <c r="AF3075" t="s">
        <v>6157</v>
      </c>
      <c r="AG3075" t="s">
        <v>6157</v>
      </c>
      <c r="AH3075" t="s">
        <v>6157</v>
      </c>
      <c r="AI3075" t="s">
        <v>6157</v>
      </c>
      <c r="AJ3075" t="s">
        <v>4588</v>
      </c>
      <c r="AK3075" t="s">
        <v>4589</v>
      </c>
      <c r="AL3075" t="s">
        <v>4590</v>
      </c>
      <c r="AM3075" t="s">
        <v>259</v>
      </c>
      <c r="AN3075" t="s">
        <v>4353</v>
      </c>
      <c r="AO3075" s="29">
        <v>0</v>
      </c>
      <c r="AP3075">
        <v>-6.0833333300000003</v>
      </c>
      <c r="AQ3075">
        <v>147.6</v>
      </c>
      <c r="AR3075" t="s">
        <v>1532</v>
      </c>
      <c r="AS3075">
        <v>0</v>
      </c>
      <c r="AT3075" t="s">
        <v>4105</v>
      </c>
      <c r="AU3075" t="s">
        <v>4053</v>
      </c>
      <c r="AV3075" t="s">
        <v>4110</v>
      </c>
      <c r="AW3075" t="s">
        <v>3268</v>
      </c>
      <c r="AX3075" t="s">
        <v>6157</v>
      </c>
      <c r="AY3075">
        <v>-49950</v>
      </c>
      <c r="AZ3075">
        <v>-55950</v>
      </c>
      <c r="BA3075" t="s">
        <v>4591</v>
      </c>
      <c r="BB3075" t="s">
        <v>6469</v>
      </c>
      <c r="BC3075" t="s">
        <v>6157</v>
      </c>
      <c r="BH3075" t="s">
        <v>4141</v>
      </c>
      <c r="BI3075" t="s">
        <v>7201</v>
      </c>
      <c r="BJ3075" t="s">
        <v>4168</v>
      </c>
      <c r="BK3075" t="s">
        <v>4169</v>
      </c>
      <c r="BL3075">
        <v>1983</v>
      </c>
      <c r="BM3075"/>
      <c r="BN3075"/>
      <c r="BO3075"/>
      <c r="BP3075"/>
      <c r="BY3075"/>
      <c r="CP3075">
        <v>1</v>
      </c>
      <c r="CS3075">
        <v>0</v>
      </c>
      <c r="CT3075">
        <v>0.17</v>
      </c>
    </row>
    <row r="3076" spans="1:98" ht="16" customHeight="1">
      <c r="A3076">
        <v>3075</v>
      </c>
      <c r="B3076" t="s">
        <v>7107</v>
      </c>
      <c r="C3076" s="8">
        <v>44970</v>
      </c>
      <c r="E3076" t="s">
        <v>3269</v>
      </c>
      <c r="G3076" t="s">
        <v>3941</v>
      </c>
      <c r="H3076" t="s">
        <v>6157</v>
      </c>
      <c r="I3076" t="s">
        <v>4393</v>
      </c>
      <c r="J3076" s="3" t="s">
        <v>4438</v>
      </c>
      <c r="K3076" s="3" t="s">
        <v>4587</v>
      </c>
      <c r="L3076" t="s">
        <v>6157</v>
      </c>
      <c r="M3076" t="s">
        <v>3989</v>
      </c>
      <c r="N3076" t="s">
        <v>289</v>
      </c>
      <c r="O3076" t="s">
        <v>6987</v>
      </c>
      <c r="P3076" t="s">
        <v>4391</v>
      </c>
      <c r="Q3076" t="s">
        <v>5514</v>
      </c>
      <c r="R3076" t="s">
        <v>6989</v>
      </c>
      <c r="S3076" t="s">
        <v>4354</v>
      </c>
      <c r="T3076" t="s">
        <v>4353</v>
      </c>
      <c r="U3076" t="s">
        <v>6157</v>
      </c>
      <c r="X3076" t="s">
        <v>6157</v>
      </c>
      <c r="Y3076" t="s">
        <v>6157</v>
      </c>
      <c r="Z3076" t="s">
        <v>6157</v>
      </c>
      <c r="AA3076" t="s">
        <v>4520</v>
      </c>
      <c r="AB3076" t="s">
        <v>6157</v>
      </c>
      <c r="AC3076" t="s">
        <v>6157</v>
      </c>
      <c r="AD3076" t="s">
        <v>6157</v>
      </c>
      <c r="AE3076" t="s">
        <v>6157</v>
      </c>
      <c r="AF3076" t="s">
        <v>6157</v>
      </c>
      <c r="AG3076" t="s">
        <v>6157</v>
      </c>
      <c r="AH3076" t="s">
        <v>6157</v>
      </c>
      <c r="AI3076" t="s">
        <v>6157</v>
      </c>
      <c r="AJ3076" t="s">
        <v>4588</v>
      </c>
      <c r="AK3076" t="s">
        <v>4589</v>
      </c>
      <c r="AL3076" t="s">
        <v>4590</v>
      </c>
      <c r="AM3076" t="s">
        <v>259</v>
      </c>
      <c r="AN3076" t="s">
        <v>4353</v>
      </c>
      <c r="AO3076" s="29">
        <v>0</v>
      </c>
      <c r="AP3076">
        <v>-6.0833333300000003</v>
      </c>
      <c r="AQ3076">
        <v>147.6</v>
      </c>
      <c r="AR3076" t="s">
        <v>1532</v>
      </c>
      <c r="AS3076">
        <v>0</v>
      </c>
      <c r="AT3076" t="s">
        <v>4105</v>
      </c>
      <c r="AU3076" t="s">
        <v>4053</v>
      </c>
      <c r="AV3076" t="s">
        <v>4108</v>
      </c>
      <c r="AW3076" t="s">
        <v>3269</v>
      </c>
      <c r="AX3076" t="s">
        <v>6157</v>
      </c>
      <c r="AY3076">
        <v>-57950</v>
      </c>
      <c r="AZ3076">
        <v>-65950</v>
      </c>
      <c r="BA3076" t="s">
        <v>4591</v>
      </c>
      <c r="BB3076" t="s">
        <v>6469</v>
      </c>
      <c r="BC3076" t="s">
        <v>6157</v>
      </c>
      <c r="BH3076" t="s">
        <v>4141</v>
      </c>
      <c r="BI3076" t="s">
        <v>7201</v>
      </c>
      <c r="BJ3076" t="s">
        <v>4168</v>
      </c>
      <c r="BK3076" t="s">
        <v>4169</v>
      </c>
      <c r="BL3076">
        <v>1983</v>
      </c>
      <c r="BM3076"/>
      <c r="BN3076"/>
      <c r="BO3076"/>
      <c r="BP3076"/>
      <c r="BY3076"/>
      <c r="CP3076">
        <v>6</v>
      </c>
      <c r="CS3076">
        <v>-0.67</v>
      </c>
      <c r="CT3076">
        <v>7.0000000000000007E-2</v>
      </c>
    </row>
    <row r="3077" spans="1:98" ht="16" customHeight="1">
      <c r="A3077">
        <v>3076</v>
      </c>
      <c r="B3077" t="s">
        <v>7107</v>
      </c>
      <c r="C3077" s="8">
        <v>44970</v>
      </c>
      <c r="E3077" t="s">
        <v>3270</v>
      </c>
      <c r="G3077" t="s">
        <v>3941</v>
      </c>
      <c r="H3077" t="s">
        <v>6157</v>
      </c>
      <c r="I3077" t="s">
        <v>4393</v>
      </c>
      <c r="J3077" s="3" t="s">
        <v>4438</v>
      </c>
      <c r="K3077" s="3" t="s">
        <v>4587</v>
      </c>
      <c r="L3077" t="s">
        <v>6157</v>
      </c>
      <c r="M3077" t="s">
        <v>3989</v>
      </c>
      <c r="N3077" t="s">
        <v>289</v>
      </c>
      <c r="O3077" t="s">
        <v>6987</v>
      </c>
      <c r="P3077" t="s">
        <v>4391</v>
      </c>
      <c r="Q3077" t="s">
        <v>5514</v>
      </c>
      <c r="R3077" t="s">
        <v>6989</v>
      </c>
      <c r="S3077" t="s">
        <v>4354</v>
      </c>
      <c r="T3077" t="s">
        <v>4353</v>
      </c>
      <c r="U3077" t="s">
        <v>6157</v>
      </c>
      <c r="X3077" t="s">
        <v>6157</v>
      </c>
      <c r="Y3077" t="s">
        <v>6157</v>
      </c>
      <c r="Z3077" t="s">
        <v>6157</v>
      </c>
      <c r="AA3077" t="s">
        <v>4520</v>
      </c>
      <c r="AB3077" t="s">
        <v>6157</v>
      </c>
      <c r="AC3077" t="s">
        <v>6157</v>
      </c>
      <c r="AD3077" t="s">
        <v>6157</v>
      </c>
      <c r="AE3077" t="s">
        <v>6157</v>
      </c>
      <c r="AF3077" t="s">
        <v>6157</v>
      </c>
      <c r="AG3077" t="s">
        <v>6157</v>
      </c>
      <c r="AH3077" t="s">
        <v>6157</v>
      </c>
      <c r="AI3077" t="s">
        <v>6157</v>
      </c>
      <c r="AJ3077" t="s">
        <v>4588</v>
      </c>
      <c r="AK3077" t="s">
        <v>4589</v>
      </c>
      <c r="AL3077" t="s">
        <v>4590</v>
      </c>
      <c r="AM3077" t="s">
        <v>259</v>
      </c>
      <c r="AN3077" t="s">
        <v>4353</v>
      </c>
      <c r="AO3077" s="29">
        <v>0</v>
      </c>
      <c r="AP3077">
        <v>-6.0833333300000003</v>
      </c>
      <c r="AQ3077">
        <v>147.6</v>
      </c>
      <c r="AR3077" t="s">
        <v>1532</v>
      </c>
      <c r="AS3077">
        <v>0</v>
      </c>
      <c r="AT3077" t="s">
        <v>4105</v>
      </c>
      <c r="AU3077" t="s">
        <v>4053</v>
      </c>
      <c r="AV3077" t="s">
        <v>4109</v>
      </c>
      <c r="AW3077" t="s">
        <v>3270</v>
      </c>
      <c r="AX3077" t="s">
        <v>6157</v>
      </c>
      <c r="AY3077">
        <v>-82950</v>
      </c>
      <c r="AZ3077">
        <v>-82950</v>
      </c>
      <c r="BA3077" t="s">
        <v>4591</v>
      </c>
      <c r="BB3077" t="s">
        <v>6469</v>
      </c>
      <c r="BC3077" t="s">
        <v>6157</v>
      </c>
      <c r="BH3077" t="s">
        <v>4141</v>
      </c>
      <c r="BI3077" t="s">
        <v>7201</v>
      </c>
      <c r="BJ3077" t="s">
        <v>4168</v>
      </c>
      <c r="BK3077" t="s">
        <v>4169</v>
      </c>
      <c r="BL3077">
        <v>1983</v>
      </c>
      <c r="BM3077"/>
      <c r="BN3077"/>
      <c r="BO3077"/>
      <c r="BP3077"/>
      <c r="BY3077"/>
      <c r="CP3077">
        <v>1</v>
      </c>
      <c r="CS3077">
        <v>-1.05</v>
      </c>
      <c r="CT3077">
        <v>0.17</v>
      </c>
    </row>
    <row r="3078" spans="1:98" ht="16" customHeight="1">
      <c r="A3078">
        <v>3077</v>
      </c>
      <c r="B3078" t="s">
        <v>7107</v>
      </c>
      <c r="C3078" s="8">
        <v>44970</v>
      </c>
      <c r="E3078" t="s">
        <v>3271</v>
      </c>
      <c r="G3078" t="s">
        <v>3941</v>
      </c>
      <c r="H3078" t="s">
        <v>6157</v>
      </c>
      <c r="I3078" t="s">
        <v>4393</v>
      </c>
      <c r="J3078" s="3" t="s">
        <v>4438</v>
      </c>
      <c r="K3078" s="3" t="s">
        <v>4587</v>
      </c>
      <c r="L3078" t="s">
        <v>6157</v>
      </c>
      <c r="M3078" t="s">
        <v>3989</v>
      </c>
      <c r="N3078" t="s">
        <v>289</v>
      </c>
      <c r="O3078" t="s">
        <v>6987</v>
      </c>
      <c r="P3078" t="s">
        <v>4391</v>
      </c>
      <c r="Q3078" t="s">
        <v>5514</v>
      </c>
      <c r="R3078" t="s">
        <v>6989</v>
      </c>
      <c r="S3078" t="s">
        <v>4354</v>
      </c>
      <c r="T3078" t="s">
        <v>4353</v>
      </c>
      <c r="U3078" t="s">
        <v>6157</v>
      </c>
      <c r="X3078" t="s">
        <v>6157</v>
      </c>
      <c r="Y3078" t="s">
        <v>6157</v>
      </c>
      <c r="Z3078" t="s">
        <v>6157</v>
      </c>
      <c r="AA3078" t="s">
        <v>4520</v>
      </c>
      <c r="AB3078" t="s">
        <v>6157</v>
      </c>
      <c r="AC3078" t="s">
        <v>6157</v>
      </c>
      <c r="AD3078" t="s">
        <v>6157</v>
      </c>
      <c r="AE3078" t="s">
        <v>6157</v>
      </c>
      <c r="AF3078" t="s">
        <v>6157</v>
      </c>
      <c r="AG3078" t="s">
        <v>6157</v>
      </c>
      <c r="AH3078" t="s">
        <v>6157</v>
      </c>
      <c r="AI3078" t="s">
        <v>6157</v>
      </c>
      <c r="AJ3078" t="s">
        <v>4588</v>
      </c>
      <c r="AK3078" t="s">
        <v>4589</v>
      </c>
      <c r="AL3078" t="s">
        <v>4590</v>
      </c>
      <c r="AM3078" t="s">
        <v>259</v>
      </c>
      <c r="AN3078" t="s">
        <v>4353</v>
      </c>
      <c r="AO3078" s="29">
        <v>0</v>
      </c>
      <c r="AP3078">
        <v>-6.0833333300000003</v>
      </c>
      <c r="AQ3078">
        <v>147.6</v>
      </c>
      <c r="AR3078" t="s">
        <v>1532</v>
      </c>
      <c r="AS3078">
        <v>0</v>
      </c>
      <c r="AT3078" t="s">
        <v>4105</v>
      </c>
      <c r="AU3078" t="s">
        <v>4053</v>
      </c>
      <c r="AV3078" t="s">
        <v>4108</v>
      </c>
      <c r="AW3078" t="s">
        <v>3271</v>
      </c>
      <c r="AX3078" t="s">
        <v>6157</v>
      </c>
      <c r="AY3078">
        <v>-82950</v>
      </c>
      <c r="AZ3078">
        <v>-90950</v>
      </c>
      <c r="BA3078" t="s">
        <v>4591</v>
      </c>
      <c r="BB3078" t="s">
        <v>6469</v>
      </c>
      <c r="BC3078" t="s">
        <v>6157</v>
      </c>
      <c r="BH3078" t="s">
        <v>4141</v>
      </c>
      <c r="BI3078" t="s">
        <v>7201</v>
      </c>
      <c r="BJ3078" t="s">
        <v>4168</v>
      </c>
      <c r="BK3078" t="s">
        <v>4169</v>
      </c>
      <c r="BL3078">
        <v>1983</v>
      </c>
      <c r="BM3078"/>
      <c r="BN3078"/>
      <c r="BO3078"/>
      <c r="BP3078"/>
      <c r="BY3078"/>
      <c r="CP3078">
        <v>7</v>
      </c>
      <c r="CS3078">
        <v>-1.34</v>
      </c>
      <c r="CT3078">
        <v>0.06</v>
      </c>
    </row>
    <row r="3079" spans="1:98" ht="16" customHeight="1">
      <c r="A3079">
        <v>3078</v>
      </c>
      <c r="B3079" t="s">
        <v>7107</v>
      </c>
      <c r="C3079" s="8">
        <v>44970</v>
      </c>
      <c r="E3079" t="s">
        <v>3272</v>
      </c>
      <c r="G3079" t="s">
        <v>3941</v>
      </c>
      <c r="H3079" t="s">
        <v>6157</v>
      </c>
      <c r="I3079" t="s">
        <v>4393</v>
      </c>
      <c r="J3079" s="3" t="s">
        <v>4438</v>
      </c>
      <c r="K3079" s="3" t="s">
        <v>4587</v>
      </c>
      <c r="L3079" t="s">
        <v>6157</v>
      </c>
      <c r="M3079" t="s">
        <v>3989</v>
      </c>
      <c r="N3079" t="s">
        <v>289</v>
      </c>
      <c r="O3079" t="s">
        <v>6987</v>
      </c>
      <c r="P3079" t="s">
        <v>4391</v>
      </c>
      <c r="Q3079" t="s">
        <v>5514</v>
      </c>
      <c r="R3079" t="s">
        <v>6989</v>
      </c>
      <c r="S3079" t="s">
        <v>4354</v>
      </c>
      <c r="T3079" t="s">
        <v>4353</v>
      </c>
      <c r="U3079" t="s">
        <v>6157</v>
      </c>
      <c r="X3079" t="s">
        <v>6157</v>
      </c>
      <c r="Y3079" t="s">
        <v>6157</v>
      </c>
      <c r="Z3079" t="s">
        <v>6157</v>
      </c>
      <c r="AA3079" t="s">
        <v>4520</v>
      </c>
      <c r="AB3079" t="s">
        <v>6157</v>
      </c>
      <c r="AC3079" t="s">
        <v>6157</v>
      </c>
      <c r="AD3079" t="s">
        <v>6157</v>
      </c>
      <c r="AE3079" t="s">
        <v>6157</v>
      </c>
      <c r="AF3079" t="s">
        <v>6157</v>
      </c>
      <c r="AG3079" t="s">
        <v>6157</v>
      </c>
      <c r="AH3079" t="s">
        <v>6157</v>
      </c>
      <c r="AI3079" t="s">
        <v>6157</v>
      </c>
      <c r="AJ3079" t="s">
        <v>4588</v>
      </c>
      <c r="AK3079" t="s">
        <v>4589</v>
      </c>
      <c r="AL3079" t="s">
        <v>4590</v>
      </c>
      <c r="AM3079" t="s">
        <v>259</v>
      </c>
      <c r="AN3079" t="s">
        <v>4353</v>
      </c>
      <c r="AO3079" s="29">
        <v>0</v>
      </c>
      <c r="AP3079">
        <v>-6.0833333300000003</v>
      </c>
      <c r="AQ3079">
        <v>147.6</v>
      </c>
      <c r="AR3079" t="s">
        <v>1532</v>
      </c>
      <c r="AS3079">
        <v>0</v>
      </c>
      <c r="AT3079" t="s">
        <v>4105</v>
      </c>
      <c r="AU3079" t="s">
        <v>4053</v>
      </c>
      <c r="AV3079" t="s">
        <v>4110</v>
      </c>
      <c r="AW3079" t="s">
        <v>3272</v>
      </c>
      <c r="AX3079" t="s">
        <v>6157</v>
      </c>
      <c r="AY3079">
        <v>-91950</v>
      </c>
      <c r="AZ3079">
        <v>-91950</v>
      </c>
      <c r="BA3079" t="s">
        <v>4591</v>
      </c>
      <c r="BB3079" t="s">
        <v>6469</v>
      </c>
      <c r="BC3079" t="s">
        <v>6157</v>
      </c>
      <c r="BH3079" t="s">
        <v>4141</v>
      </c>
      <c r="BI3079" t="s">
        <v>7201</v>
      </c>
      <c r="BJ3079" t="s">
        <v>4168</v>
      </c>
      <c r="BK3079" t="s">
        <v>4169</v>
      </c>
      <c r="BL3079">
        <v>1983</v>
      </c>
      <c r="BM3079"/>
      <c r="BN3079"/>
      <c r="BO3079"/>
      <c r="BP3079"/>
      <c r="BY3079"/>
      <c r="CP3079">
        <v>1</v>
      </c>
      <c r="CS3079">
        <v>-0.79</v>
      </c>
      <c r="CT3079">
        <v>0.17</v>
      </c>
    </row>
    <row r="3080" spans="1:98" ht="16" customHeight="1">
      <c r="A3080">
        <v>3079</v>
      </c>
      <c r="B3080" t="s">
        <v>7107</v>
      </c>
      <c r="C3080" s="8">
        <v>44970</v>
      </c>
      <c r="E3080" t="s">
        <v>3273</v>
      </c>
      <c r="G3080" t="s">
        <v>3941</v>
      </c>
      <c r="H3080" t="s">
        <v>6157</v>
      </c>
      <c r="I3080" t="s">
        <v>4393</v>
      </c>
      <c r="J3080" s="3" t="s">
        <v>4438</v>
      </c>
      <c r="K3080" s="3" t="s">
        <v>4587</v>
      </c>
      <c r="L3080" t="s">
        <v>6157</v>
      </c>
      <c r="M3080" t="s">
        <v>3989</v>
      </c>
      <c r="N3080" t="s">
        <v>289</v>
      </c>
      <c r="O3080" t="s">
        <v>6987</v>
      </c>
      <c r="P3080" t="s">
        <v>4391</v>
      </c>
      <c r="Q3080" t="s">
        <v>5514</v>
      </c>
      <c r="R3080" t="s">
        <v>6989</v>
      </c>
      <c r="S3080" t="s">
        <v>4354</v>
      </c>
      <c r="T3080" t="s">
        <v>4353</v>
      </c>
      <c r="U3080" t="s">
        <v>6157</v>
      </c>
      <c r="X3080" t="s">
        <v>6157</v>
      </c>
      <c r="Y3080" t="s">
        <v>6157</v>
      </c>
      <c r="Z3080" t="s">
        <v>6157</v>
      </c>
      <c r="AA3080" t="s">
        <v>4520</v>
      </c>
      <c r="AB3080" t="s">
        <v>6157</v>
      </c>
      <c r="AC3080" t="s">
        <v>6157</v>
      </c>
      <c r="AD3080" t="s">
        <v>6157</v>
      </c>
      <c r="AE3080" t="s">
        <v>6157</v>
      </c>
      <c r="AF3080" t="s">
        <v>6157</v>
      </c>
      <c r="AG3080" t="s">
        <v>6157</v>
      </c>
      <c r="AH3080" t="s">
        <v>6157</v>
      </c>
      <c r="AI3080" t="s">
        <v>6157</v>
      </c>
      <c r="AJ3080" t="s">
        <v>4588</v>
      </c>
      <c r="AK3080" t="s">
        <v>4589</v>
      </c>
      <c r="AL3080" t="s">
        <v>4590</v>
      </c>
      <c r="AM3080" t="s">
        <v>259</v>
      </c>
      <c r="AN3080" t="s">
        <v>4353</v>
      </c>
      <c r="AO3080" s="29">
        <v>0</v>
      </c>
      <c r="AP3080">
        <v>-6.0833333300000003</v>
      </c>
      <c r="AQ3080">
        <v>147.6</v>
      </c>
      <c r="AR3080" t="s">
        <v>1532</v>
      </c>
      <c r="AS3080">
        <v>0</v>
      </c>
      <c r="AT3080" t="s">
        <v>4105</v>
      </c>
      <c r="AU3080" t="s">
        <v>4053</v>
      </c>
      <c r="AV3080" t="s">
        <v>4108</v>
      </c>
      <c r="AW3080" t="s">
        <v>3273</v>
      </c>
      <c r="AX3080" t="s">
        <v>6157</v>
      </c>
      <c r="AY3080">
        <v>-102950</v>
      </c>
      <c r="AZ3080">
        <v>-114950</v>
      </c>
      <c r="BA3080" t="s">
        <v>4591</v>
      </c>
      <c r="BB3080" t="s">
        <v>6469</v>
      </c>
      <c r="BC3080" t="s">
        <v>6157</v>
      </c>
      <c r="BH3080" t="s">
        <v>4141</v>
      </c>
      <c r="BI3080" t="s">
        <v>7201</v>
      </c>
      <c r="BJ3080" t="s">
        <v>4168</v>
      </c>
      <c r="BK3080" t="s">
        <v>4169</v>
      </c>
      <c r="BL3080">
        <v>1983</v>
      </c>
      <c r="BM3080"/>
      <c r="BN3080"/>
      <c r="BO3080"/>
      <c r="BP3080"/>
      <c r="BY3080"/>
      <c r="CP3080">
        <v>2</v>
      </c>
      <c r="CS3080">
        <v>-1.44</v>
      </c>
      <c r="CT3080">
        <v>0.12</v>
      </c>
    </row>
    <row r="3081" spans="1:98" ht="16" customHeight="1">
      <c r="A3081">
        <v>3080</v>
      </c>
      <c r="B3081" t="s">
        <v>7107</v>
      </c>
      <c r="C3081" s="8">
        <v>44970</v>
      </c>
      <c r="E3081" t="s">
        <v>3274</v>
      </c>
      <c r="G3081" t="s">
        <v>3941</v>
      </c>
      <c r="H3081" t="s">
        <v>6157</v>
      </c>
      <c r="I3081" t="s">
        <v>4393</v>
      </c>
      <c r="J3081" s="3" t="s">
        <v>4438</v>
      </c>
      <c r="K3081" s="3" t="s">
        <v>4587</v>
      </c>
      <c r="L3081" t="s">
        <v>6157</v>
      </c>
      <c r="M3081" t="s">
        <v>3989</v>
      </c>
      <c r="N3081" t="s">
        <v>289</v>
      </c>
      <c r="O3081" t="s">
        <v>6987</v>
      </c>
      <c r="P3081" t="s">
        <v>4391</v>
      </c>
      <c r="Q3081" t="s">
        <v>5514</v>
      </c>
      <c r="R3081" t="s">
        <v>6989</v>
      </c>
      <c r="S3081" t="s">
        <v>4354</v>
      </c>
      <c r="T3081" t="s">
        <v>4353</v>
      </c>
      <c r="U3081" t="s">
        <v>6157</v>
      </c>
      <c r="X3081" t="s">
        <v>6157</v>
      </c>
      <c r="Y3081" t="s">
        <v>6157</v>
      </c>
      <c r="Z3081" t="s">
        <v>6157</v>
      </c>
      <c r="AA3081" t="s">
        <v>4520</v>
      </c>
      <c r="AB3081" t="s">
        <v>6157</v>
      </c>
      <c r="AC3081" t="s">
        <v>6157</v>
      </c>
      <c r="AD3081" t="s">
        <v>6157</v>
      </c>
      <c r="AE3081" t="s">
        <v>6157</v>
      </c>
      <c r="AF3081" t="s">
        <v>6157</v>
      </c>
      <c r="AG3081" t="s">
        <v>6157</v>
      </c>
      <c r="AH3081" t="s">
        <v>6157</v>
      </c>
      <c r="AI3081" t="s">
        <v>6157</v>
      </c>
      <c r="AJ3081" t="s">
        <v>4588</v>
      </c>
      <c r="AK3081" t="s">
        <v>4589</v>
      </c>
      <c r="AL3081" t="s">
        <v>4590</v>
      </c>
      <c r="AM3081" t="s">
        <v>259</v>
      </c>
      <c r="AN3081" t="s">
        <v>4353</v>
      </c>
      <c r="AO3081" s="29">
        <v>0</v>
      </c>
      <c r="AP3081">
        <v>-6.0833333300000003</v>
      </c>
      <c r="AQ3081">
        <v>147.6</v>
      </c>
      <c r="AR3081" t="s">
        <v>1532</v>
      </c>
      <c r="AS3081">
        <v>0</v>
      </c>
      <c r="AT3081" t="s">
        <v>4105</v>
      </c>
      <c r="AU3081" t="s">
        <v>4053</v>
      </c>
      <c r="AV3081" t="s">
        <v>4110</v>
      </c>
      <c r="AW3081" t="s">
        <v>3274</v>
      </c>
      <c r="AX3081" t="s">
        <v>6157</v>
      </c>
      <c r="AY3081">
        <v>-113950</v>
      </c>
      <c r="AZ3081">
        <v>-113950</v>
      </c>
      <c r="BA3081" t="s">
        <v>4591</v>
      </c>
      <c r="BB3081" t="s">
        <v>6469</v>
      </c>
      <c r="BC3081" t="s">
        <v>6157</v>
      </c>
      <c r="BH3081" t="s">
        <v>4141</v>
      </c>
      <c r="BI3081" t="s">
        <v>7201</v>
      </c>
      <c r="BJ3081" t="s">
        <v>4168</v>
      </c>
      <c r="BK3081" t="s">
        <v>4169</v>
      </c>
      <c r="BL3081">
        <v>1983</v>
      </c>
      <c r="BM3081"/>
      <c r="BN3081"/>
      <c r="BO3081"/>
      <c r="BP3081"/>
      <c r="BY3081"/>
      <c r="CP3081">
        <v>3</v>
      </c>
      <c r="CS3081">
        <v>-0.91</v>
      </c>
      <c r="CT3081">
        <v>0.01</v>
      </c>
    </row>
    <row r="3082" spans="1:98" ht="16" customHeight="1">
      <c r="A3082">
        <v>3081</v>
      </c>
      <c r="B3082" t="s">
        <v>7107</v>
      </c>
      <c r="C3082" s="8">
        <v>44970</v>
      </c>
      <c r="E3082" t="s">
        <v>3275</v>
      </c>
      <c r="G3082" t="s">
        <v>3941</v>
      </c>
      <c r="H3082" t="s">
        <v>6157</v>
      </c>
      <c r="I3082" t="s">
        <v>4393</v>
      </c>
      <c r="J3082" s="3" t="s">
        <v>4438</v>
      </c>
      <c r="K3082" s="3" t="s">
        <v>4587</v>
      </c>
      <c r="L3082" t="s">
        <v>6157</v>
      </c>
      <c r="M3082" t="s">
        <v>3989</v>
      </c>
      <c r="N3082" t="s">
        <v>289</v>
      </c>
      <c r="O3082" t="s">
        <v>6987</v>
      </c>
      <c r="P3082" t="s">
        <v>4391</v>
      </c>
      <c r="Q3082" t="s">
        <v>5514</v>
      </c>
      <c r="R3082" t="s">
        <v>6989</v>
      </c>
      <c r="S3082" t="s">
        <v>4354</v>
      </c>
      <c r="T3082" t="s">
        <v>4353</v>
      </c>
      <c r="U3082" t="s">
        <v>6157</v>
      </c>
      <c r="X3082" t="s">
        <v>6157</v>
      </c>
      <c r="Y3082" t="s">
        <v>6157</v>
      </c>
      <c r="Z3082" t="s">
        <v>6157</v>
      </c>
      <c r="AA3082" t="s">
        <v>4520</v>
      </c>
      <c r="AB3082" t="s">
        <v>6157</v>
      </c>
      <c r="AC3082" t="s">
        <v>6157</v>
      </c>
      <c r="AD3082" t="s">
        <v>6157</v>
      </c>
      <c r="AE3082" t="s">
        <v>6157</v>
      </c>
      <c r="AF3082" t="s">
        <v>6157</v>
      </c>
      <c r="AG3082" t="s">
        <v>6157</v>
      </c>
      <c r="AH3082" t="s">
        <v>6157</v>
      </c>
      <c r="AI3082" t="s">
        <v>6157</v>
      </c>
      <c r="AJ3082" t="s">
        <v>4588</v>
      </c>
      <c r="AK3082" t="s">
        <v>4589</v>
      </c>
      <c r="AL3082" t="s">
        <v>4590</v>
      </c>
      <c r="AM3082" t="s">
        <v>259</v>
      </c>
      <c r="AN3082" t="s">
        <v>4353</v>
      </c>
      <c r="AO3082" s="29">
        <v>0</v>
      </c>
      <c r="AP3082">
        <v>-6.0833333300000003</v>
      </c>
      <c r="AQ3082">
        <v>147.6</v>
      </c>
      <c r="AR3082" t="s">
        <v>1532</v>
      </c>
      <c r="AS3082">
        <v>0</v>
      </c>
      <c r="AT3082" t="s">
        <v>4105</v>
      </c>
      <c r="AU3082" t="s">
        <v>4053</v>
      </c>
      <c r="AV3082" t="s">
        <v>4109</v>
      </c>
      <c r="AW3082" t="s">
        <v>3275</v>
      </c>
      <c r="AX3082" t="s">
        <v>6157</v>
      </c>
      <c r="AY3082">
        <v>-118950</v>
      </c>
      <c r="AZ3082">
        <v>-118950</v>
      </c>
      <c r="BA3082" t="s">
        <v>4591</v>
      </c>
      <c r="BB3082" t="s">
        <v>6469</v>
      </c>
      <c r="BC3082" t="s">
        <v>6157</v>
      </c>
      <c r="BH3082" t="s">
        <v>4141</v>
      </c>
      <c r="BI3082" t="s">
        <v>7201</v>
      </c>
      <c r="BJ3082" t="s">
        <v>4168</v>
      </c>
      <c r="BK3082" t="s">
        <v>4169</v>
      </c>
      <c r="BL3082">
        <v>1983</v>
      </c>
      <c r="BM3082"/>
      <c r="BN3082"/>
      <c r="BO3082"/>
      <c r="BP3082"/>
      <c r="BY3082"/>
      <c r="CP3082">
        <v>7</v>
      </c>
      <c r="CS3082">
        <v>-1.47</v>
      </c>
      <c r="CT3082">
        <v>0.06</v>
      </c>
    </row>
    <row r="3083" spans="1:98" ht="16" customHeight="1">
      <c r="A3083">
        <v>3082</v>
      </c>
      <c r="B3083" t="s">
        <v>7107</v>
      </c>
      <c r="C3083" s="8">
        <v>44970</v>
      </c>
      <c r="E3083" t="s">
        <v>3276</v>
      </c>
      <c r="G3083" t="s">
        <v>3941</v>
      </c>
      <c r="H3083" t="s">
        <v>6157</v>
      </c>
      <c r="I3083" t="s">
        <v>4393</v>
      </c>
      <c r="J3083" s="3" t="s">
        <v>4438</v>
      </c>
      <c r="K3083" s="3" t="s">
        <v>4587</v>
      </c>
      <c r="L3083" t="s">
        <v>6157</v>
      </c>
      <c r="M3083" t="s">
        <v>3989</v>
      </c>
      <c r="N3083" t="s">
        <v>289</v>
      </c>
      <c r="O3083" t="s">
        <v>6987</v>
      </c>
      <c r="P3083" t="s">
        <v>4391</v>
      </c>
      <c r="Q3083" t="s">
        <v>5514</v>
      </c>
      <c r="R3083" t="s">
        <v>6989</v>
      </c>
      <c r="S3083" t="s">
        <v>4354</v>
      </c>
      <c r="T3083" t="s">
        <v>4353</v>
      </c>
      <c r="U3083" t="s">
        <v>6157</v>
      </c>
      <c r="X3083" t="s">
        <v>6157</v>
      </c>
      <c r="Y3083" t="s">
        <v>6157</v>
      </c>
      <c r="Z3083" t="s">
        <v>6157</v>
      </c>
      <c r="AA3083" t="s">
        <v>4520</v>
      </c>
      <c r="AB3083" t="s">
        <v>6157</v>
      </c>
      <c r="AC3083" t="s">
        <v>6157</v>
      </c>
      <c r="AD3083" t="s">
        <v>6157</v>
      </c>
      <c r="AE3083" t="s">
        <v>6157</v>
      </c>
      <c r="AF3083" t="s">
        <v>6157</v>
      </c>
      <c r="AG3083" t="s">
        <v>6157</v>
      </c>
      <c r="AH3083" t="s">
        <v>6157</v>
      </c>
      <c r="AI3083" t="s">
        <v>6157</v>
      </c>
      <c r="AJ3083" t="s">
        <v>4588</v>
      </c>
      <c r="AK3083" t="s">
        <v>4589</v>
      </c>
      <c r="AL3083" t="s">
        <v>4590</v>
      </c>
      <c r="AM3083" t="s">
        <v>259</v>
      </c>
      <c r="AN3083" t="s">
        <v>4353</v>
      </c>
      <c r="AO3083" s="29">
        <v>0</v>
      </c>
      <c r="AP3083">
        <v>-6.0833333300000003</v>
      </c>
      <c r="AQ3083">
        <v>147.6</v>
      </c>
      <c r="AR3083" t="s">
        <v>1532</v>
      </c>
      <c r="AS3083">
        <v>0</v>
      </c>
      <c r="AT3083" t="s">
        <v>4105</v>
      </c>
      <c r="AU3083" t="s">
        <v>4053</v>
      </c>
      <c r="AV3083" t="s">
        <v>4108</v>
      </c>
      <c r="AW3083" t="s">
        <v>3276</v>
      </c>
      <c r="AX3083" t="s">
        <v>6157</v>
      </c>
      <c r="AY3083">
        <v>-118950</v>
      </c>
      <c r="AZ3083">
        <v>-124950</v>
      </c>
      <c r="BA3083" t="s">
        <v>4591</v>
      </c>
      <c r="BB3083" t="s">
        <v>6469</v>
      </c>
      <c r="BC3083" t="s">
        <v>6157</v>
      </c>
      <c r="BH3083" t="s">
        <v>4141</v>
      </c>
      <c r="BI3083" t="s">
        <v>7201</v>
      </c>
      <c r="BJ3083" t="s">
        <v>4168</v>
      </c>
      <c r="BK3083" t="s">
        <v>4169</v>
      </c>
      <c r="BL3083">
        <v>1983</v>
      </c>
      <c r="BM3083"/>
      <c r="BN3083"/>
      <c r="BO3083"/>
      <c r="BP3083"/>
      <c r="BY3083"/>
      <c r="CP3083">
        <v>7</v>
      </c>
      <c r="CS3083">
        <v>-1.1299999999999999</v>
      </c>
      <c r="CT3083">
        <v>0.06</v>
      </c>
    </row>
    <row r="3084" spans="1:98" ht="16" customHeight="1">
      <c r="A3084">
        <v>3083</v>
      </c>
      <c r="B3084" t="s">
        <v>7107</v>
      </c>
      <c r="C3084" s="8">
        <v>44970</v>
      </c>
      <c r="E3084" t="s">
        <v>3277</v>
      </c>
      <c r="G3084" t="s">
        <v>3941</v>
      </c>
      <c r="H3084" t="s">
        <v>6157</v>
      </c>
      <c r="I3084" t="s">
        <v>4393</v>
      </c>
      <c r="J3084" s="3" t="s">
        <v>4438</v>
      </c>
      <c r="K3084" s="3" t="s">
        <v>4587</v>
      </c>
      <c r="L3084" t="s">
        <v>6157</v>
      </c>
      <c r="M3084" t="s">
        <v>3989</v>
      </c>
      <c r="N3084" t="s">
        <v>289</v>
      </c>
      <c r="O3084" t="s">
        <v>6987</v>
      </c>
      <c r="P3084" t="s">
        <v>4391</v>
      </c>
      <c r="Q3084" t="s">
        <v>5514</v>
      </c>
      <c r="R3084" t="s">
        <v>6989</v>
      </c>
      <c r="S3084" t="s">
        <v>4354</v>
      </c>
      <c r="T3084" t="s">
        <v>4353</v>
      </c>
      <c r="U3084" t="s">
        <v>6157</v>
      </c>
      <c r="X3084" t="s">
        <v>6157</v>
      </c>
      <c r="Y3084" t="s">
        <v>6157</v>
      </c>
      <c r="Z3084" t="s">
        <v>6157</v>
      </c>
      <c r="AA3084" t="s">
        <v>4520</v>
      </c>
      <c r="AB3084" t="s">
        <v>6157</v>
      </c>
      <c r="AC3084" t="s">
        <v>6157</v>
      </c>
      <c r="AD3084" t="s">
        <v>6157</v>
      </c>
      <c r="AE3084" t="s">
        <v>6157</v>
      </c>
      <c r="AF3084" t="s">
        <v>6157</v>
      </c>
      <c r="AG3084" t="s">
        <v>6157</v>
      </c>
      <c r="AH3084" t="s">
        <v>6157</v>
      </c>
      <c r="AI3084" t="s">
        <v>6157</v>
      </c>
      <c r="AJ3084" t="s">
        <v>4588</v>
      </c>
      <c r="AK3084" t="s">
        <v>4589</v>
      </c>
      <c r="AL3084" t="s">
        <v>4590</v>
      </c>
      <c r="AM3084" t="s">
        <v>259</v>
      </c>
      <c r="AN3084" t="s">
        <v>4353</v>
      </c>
      <c r="AO3084" s="29">
        <v>0</v>
      </c>
      <c r="AP3084">
        <v>-6.0833333300000003</v>
      </c>
      <c r="AQ3084">
        <v>147.6</v>
      </c>
      <c r="AR3084" t="s">
        <v>1532</v>
      </c>
      <c r="AS3084">
        <v>0</v>
      </c>
      <c r="AT3084" t="s">
        <v>4105</v>
      </c>
      <c r="AU3084" t="s">
        <v>4053</v>
      </c>
      <c r="AV3084" t="s">
        <v>4108</v>
      </c>
      <c r="AW3084" t="s">
        <v>3277</v>
      </c>
      <c r="AX3084" t="s">
        <v>6157</v>
      </c>
      <c r="AY3084">
        <v>-130950</v>
      </c>
      <c r="AZ3084">
        <v>-138950</v>
      </c>
      <c r="BA3084" t="s">
        <v>4591</v>
      </c>
      <c r="BB3084" t="s">
        <v>6469</v>
      </c>
      <c r="BC3084" t="s">
        <v>6157</v>
      </c>
      <c r="BH3084" t="s">
        <v>4141</v>
      </c>
      <c r="BI3084" t="s">
        <v>7201</v>
      </c>
      <c r="BJ3084" t="s">
        <v>4168</v>
      </c>
      <c r="BK3084" t="s">
        <v>4169</v>
      </c>
      <c r="BL3084">
        <v>1983</v>
      </c>
      <c r="BM3084"/>
      <c r="BN3084"/>
      <c r="BO3084"/>
      <c r="BP3084"/>
      <c r="BY3084"/>
      <c r="CP3084">
        <v>8</v>
      </c>
      <c r="CS3084">
        <v>-1.67</v>
      </c>
      <c r="CT3084">
        <v>0.06</v>
      </c>
    </row>
    <row r="3085" spans="1:98" ht="16" customHeight="1">
      <c r="A3085">
        <v>3084</v>
      </c>
      <c r="B3085" t="s">
        <v>7107</v>
      </c>
      <c r="C3085" s="8">
        <v>44970</v>
      </c>
      <c r="E3085" t="s">
        <v>3278</v>
      </c>
      <c r="G3085" t="s">
        <v>3941</v>
      </c>
      <c r="H3085" t="s">
        <v>6157</v>
      </c>
      <c r="I3085" t="s">
        <v>4393</v>
      </c>
      <c r="J3085" s="3" t="s">
        <v>4438</v>
      </c>
      <c r="K3085" s="3" t="s">
        <v>4587</v>
      </c>
      <c r="L3085" t="s">
        <v>6157</v>
      </c>
      <c r="M3085" t="s">
        <v>3989</v>
      </c>
      <c r="N3085" t="s">
        <v>289</v>
      </c>
      <c r="O3085" t="s">
        <v>6987</v>
      </c>
      <c r="P3085" t="s">
        <v>4391</v>
      </c>
      <c r="Q3085" t="s">
        <v>5514</v>
      </c>
      <c r="R3085" t="s">
        <v>6989</v>
      </c>
      <c r="S3085" t="s">
        <v>4354</v>
      </c>
      <c r="T3085" t="s">
        <v>4353</v>
      </c>
      <c r="U3085" t="s">
        <v>6157</v>
      </c>
      <c r="X3085" t="s">
        <v>6157</v>
      </c>
      <c r="Y3085" t="s">
        <v>6157</v>
      </c>
      <c r="Z3085" t="s">
        <v>6157</v>
      </c>
      <c r="AA3085" t="s">
        <v>4520</v>
      </c>
      <c r="AB3085" t="s">
        <v>6157</v>
      </c>
      <c r="AC3085" t="s">
        <v>6157</v>
      </c>
      <c r="AD3085" t="s">
        <v>6157</v>
      </c>
      <c r="AE3085" t="s">
        <v>6157</v>
      </c>
      <c r="AF3085" t="s">
        <v>6157</v>
      </c>
      <c r="AG3085" t="s">
        <v>6157</v>
      </c>
      <c r="AH3085" t="s">
        <v>6157</v>
      </c>
      <c r="AI3085" t="s">
        <v>6157</v>
      </c>
      <c r="AJ3085" t="s">
        <v>4588</v>
      </c>
      <c r="AK3085" t="s">
        <v>4589</v>
      </c>
      <c r="AL3085" t="s">
        <v>4590</v>
      </c>
      <c r="AM3085" t="s">
        <v>259</v>
      </c>
      <c r="AN3085" t="s">
        <v>4353</v>
      </c>
      <c r="AO3085" s="29">
        <v>0</v>
      </c>
      <c r="AP3085">
        <v>-6.0833333300000003</v>
      </c>
      <c r="AQ3085">
        <v>147.6</v>
      </c>
      <c r="AR3085" t="s">
        <v>1532</v>
      </c>
      <c r="AS3085">
        <v>0</v>
      </c>
      <c r="AT3085" t="s">
        <v>4105</v>
      </c>
      <c r="AU3085" t="s">
        <v>4053</v>
      </c>
      <c r="AV3085" t="s">
        <v>4110</v>
      </c>
      <c r="AW3085" t="s">
        <v>3278</v>
      </c>
      <c r="AX3085" t="s">
        <v>6157</v>
      </c>
      <c r="AY3085">
        <v>-144950</v>
      </c>
      <c r="AZ3085">
        <v>-144950</v>
      </c>
      <c r="BA3085" t="s">
        <v>4591</v>
      </c>
      <c r="BB3085" t="s">
        <v>6469</v>
      </c>
      <c r="BC3085" t="s">
        <v>6157</v>
      </c>
      <c r="BH3085" t="s">
        <v>4141</v>
      </c>
      <c r="BI3085" t="s">
        <v>7201</v>
      </c>
      <c r="BJ3085" t="s">
        <v>4168</v>
      </c>
      <c r="BK3085" t="s">
        <v>4169</v>
      </c>
      <c r="BL3085">
        <v>1983</v>
      </c>
      <c r="BM3085"/>
      <c r="BN3085"/>
      <c r="BO3085"/>
      <c r="BP3085"/>
      <c r="BR3085">
        <v>1</v>
      </c>
      <c r="BY3085"/>
      <c r="CS3085">
        <v>-1.24</v>
      </c>
      <c r="CT3085">
        <v>0.17</v>
      </c>
    </row>
    <row r="3086" spans="1:98" ht="16" customHeight="1">
      <c r="A3086">
        <v>3085</v>
      </c>
      <c r="B3086" t="s">
        <v>7107</v>
      </c>
      <c r="C3086" s="8">
        <v>44970</v>
      </c>
      <c r="E3086" t="s">
        <v>3279</v>
      </c>
      <c r="G3086" t="s">
        <v>3941</v>
      </c>
      <c r="H3086" t="s">
        <v>6157</v>
      </c>
      <c r="I3086" t="s">
        <v>4393</v>
      </c>
      <c r="J3086" s="3" t="s">
        <v>4438</v>
      </c>
      <c r="K3086" s="3" t="s">
        <v>4587</v>
      </c>
      <c r="L3086" t="s">
        <v>6157</v>
      </c>
      <c r="M3086" t="s">
        <v>3989</v>
      </c>
      <c r="N3086" t="s">
        <v>289</v>
      </c>
      <c r="O3086" t="s">
        <v>6987</v>
      </c>
      <c r="P3086" t="s">
        <v>4391</v>
      </c>
      <c r="Q3086" t="s">
        <v>5514</v>
      </c>
      <c r="R3086" t="s">
        <v>6989</v>
      </c>
      <c r="S3086" t="s">
        <v>4354</v>
      </c>
      <c r="T3086" t="s">
        <v>4353</v>
      </c>
      <c r="U3086" t="s">
        <v>6157</v>
      </c>
      <c r="X3086" t="s">
        <v>6157</v>
      </c>
      <c r="Y3086" t="s">
        <v>6157</v>
      </c>
      <c r="Z3086" t="s">
        <v>6157</v>
      </c>
      <c r="AA3086" t="s">
        <v>4520</v>
      </c>
      <c r="AB3086" t="s">
        <v>6157</v>
      </c>
      <c r="AC3086" t="s">
        <v>6157</v>
      </c>
      <c r="AD3086" t="s">
        <v>6157</v>
      </c>
      <c r="AE3086" t="s">
        <v>6157</v>
      </c>
      <c r="AF3086" t="s">
        <v>6157</v>
      </c>
      <c r="AG3086" t="s">
        <v>6157</v>
      </c>
      <c r="AH3086" t="s">
        <v>6157</v>
      </c>
      <c r="AI3086" t="s">
        <v>6157</v>
      </c>
      <c r="AJ3086" t="s">
        <v>4588</v>
      </c>
      <c r="AK3086" t="s">
        <v>4589</v>
      </c>
      <c r="AL3086" t="s">
        <v>4590</v>
      </c>
      <c r="AM3086" t="s">
        <v>259</v>
      </c>
      <c r="AN3086" t="s">
        <v>4353</v>
      </c>
      <c r="AO3086" s="29">
        <v>0</v>
      </c>
      <c r="AP3086">
        <v>-6.0833333300000003</v>
      </c>
      <c r="AQ3086">
        <v>147.6</v>
      </c>
      <c r="AR3086" t="s">
        <v>1532</v>
      </c>
      <c r="AS3086">
        <v>0</v>
      </c>
      <c r="AT3086" t="s">
        <v>4105</v>
      </c>
      <c r="AU3086" t="s">
        <v>4053</v>
      </c>
      <c r="AV3086" t="s">
        <v>4110</v>
      </c>
      <c r="AW3086" t="s">
        <v>3279</v>
      </c>
      <c r="AX3086" t="s">
        <v>6157</v>
      </c>
      <c r="AY3086">
        <v>-149950</v>
      </c>
      <c r="AZ3086">
        <v>-149950</v>
      </c>
      <c r="BA3086" t="s">
        <v>4591</v>
      </c>
      <c r="BB3086" t="s">
        <v>6469</v>
      </c>
      <c r="BC3086" t="s">
        <v>6157</v>
      </c>
      <c r="BH3086" t="s">
        <v>4141</v>
      </c>
      <c r="BI3086" t="s">
        <v>7201</v>
      </c>
      <c r="BJ3086" t="s">
        <v>4168</v>
      </c>
      <c r="BK3086" t="s">
        <v>4169</v>
      </c>
      <c r="BL3086">
        <v>1983</v>
      </c>
      <c r="BM3086"/>
      <c r="BN3086"/>
      <c r="BO3086"/>
      <c r="BP3086"/>
      <c r="BR3086">
        <v>1</v>
      </c>
      <c r="BY3086"/>
      <c r="CS3086">
        <v>-0.8</v>
      </c>
      <c r="CT3086">
        <v>0.17</v>
      </c>
    </row>
    <row r="3087" spans="1:98" ht="16" customHeight="1">
      <c r="A3087">
        <v>3086</v>
      </c>
      <c r="B3087" t="s">
        <v>7107</v>
      </c>
      <c r="C3087" s="2">
        <v>44970</v>
      </c>
      <c r="E3087" t="s">
        <v>4640</v>
      </c>
      <c r="F3087" t="s">
        <v>4193</v>
      </c>
      <c r="G3087" t="s">
        <v>4332</v>
      </c>
      <c r="H3087" t="s">
        <v>6157</v>
      </c>
      <c r="I3087" t="s">
        <v>4333</v>
      </c>
      <c r="J3087" t="s">
        <v>4334</v>
      </c>
      <c r="K3087" t="s">
        <v>4335</v>
      </c>
      <c r="L3087" t="s">
        <v>6157</v>
      </c>
      <c r="M3087" t="s">
        <v>4336</v>
      </c>
      <c r="N3087" t="s">
        <v>289</v>
      </c>
      <c r="O3087" t="s">
        <v>6987</v>
      </c>
      <c r="P3087" t="s">
        <v>6988</v>
      </c>
      <c r="Q3087" t="s">
        <v>6941</v>
      </c>
      <c r="R3087" t="s">
        <v>6989</v>
      </c>
      <c r="S3087" t="s">
        <v>6157</v>
      </c>
      <c r="T3087" t="s">
        <v>6157</v>
      </c>
      <c r="U3087" t="s">
        <v>6157</v>
      </c>
      <c r="X3087" t="s">
        <v>6157</v>
      </c>
      <c r="Y3087" t="s">
        <v>6157</v>
      </c>
      <c r="Z3087" t="s">
        <v>6157</v>
      </c>
      <c r="AA3087" t="s">
        <v>4337</v>
      </c>
      <c r="AB3087" t="s">
        <v>6157</v>
      </c>
      <c r="AC3087" t="s">
        <v>6157</v>
      </c>
      <c r="AD3087" t="s">
        <v>6157</v>
      </c>
      <c r="AE3087" t="s">
        <v>6157</v>
      </c>
      <c r="AF3087" t="s">
        <v>6157</v>
      </c>
      <c r="AG3087" t="s">
        <v>6157</v>
      </c>
      <c r="AH3087" t="s">
        <v>6157</v>
      </c>
      <c r="AI3087" t="s">
        <v>4633</v>
      </c>
      <c r="AJ3087" t="s">
        <v>4634</v>
      </c>
      <c r="AK3087" t="s">
        <v>4338</v>
      </c>
      <c r="AL3087" t="s">
        <v>265</v>
      </c>
      <c r="AM3087" t="s">
        <v>264</v>
      </c>
      <c r="AN3087">
        <v>2012</v>
      </c>
      <c r="AO3087" s="29">
        <v>36.630992900000003</v>
      </c>
      <c r="AP3087">
        <v>-12.672764799999999</v>
      </c>
      <c r="AQ3087">
        <v>132.83269340000001</v>
      </c>
      <c r="AR3087" t="s">
        <v>289</v>
      </c>
      <c r="AS3087">
        <v>40</v>
      </c>
      <c r="AT3087" t="s">
        <v>4635</v>
      </c>
      <c r="AU3087" t="s">
        <v>7017</v>
      </c>
      <c r="AV3087" t="s">
        <v>4353</v>
      </c>
      <c r="AW3087" t="s">
        <v>4339</v>
      </c>
      <c r="AX3087" t="s">
        <v>6157</v>
      </c>
      <c r="AY3087">
        <v>1950</v>
      </c>
      <c r="AZ3087">
        <v>1691</v>
      </c>
      <c r="BA3087" t="s">
        <v>290</v>
      </c>
      <c r="BB3087" t="s">
        <v>6469</v>
      </c>
      <c r="BC3087" t="s">
        <v>4636</v>
      </c>
      <c r="BD3087">
        <v>145</v>
      </c>
      <c r="BE3087">
        <v>20</v>
      </c>
      <c r="BH3087" t="s">
        <v>293</v>
      </c>
      <c r="BI3087" t="s">
        <v>7202</v>
      </c>
      <c r="BJ3087" t="s">
        <v>4346</v>
      </c>
      <c r="BK3087" t="s">
        <v>4347</v>
      </c>
      <c r="BL3087">
        <v>2021</v>
      </c>
      <c r="BM3087"/>
      <c r="BN3087"/>
      <c r="BO3087"/>
      <c r="BP3087"/>
      <c r="BQ3087" t="s">
        <v>4348</v>
      </c>
      <c r="BR3087">
        <v>1</v>
      </c>
      <c r="BS3087" s="9" t="s">
        <v>7203</v>
      </c>
      <c r="BT3087" s="9" t="s">
        <v>7204</v>
      </c>
      <c r="BW3087" s="10">
        <v>-27.9</v>
      </c>
    </row>
    <row r="3088" spans="1:98" ht="16" customHeight="1">
      <c r="A3088">
        <v>3087</v>
      </c>
      <c r="B3088" t="s">
        <v>7107</v>
      </c>
      <c r="C3088" s="2">
        <v>44970</v>
      </c>
      <c r="E3088" t="s">
        <v>4641</v>
      </c>
      <c r="F3088" t="s">
        <v>4194</v>
      </c>
      <c r="G3088" t="s">
        <v>4332</v>
      </c>
      <c r="H3088" t="s">
        <v>6157</v>
      </c>
      <c r="I3088" t="s">
        <v>4333</v>
      </c>
      <c r="J3088" t="s">
        <v>4334</v>
      </c>
      <c r="K3088" t="s">
        <v>4335</v>
      </c>
      <c r="L3088" t="s">
        <v>6157</v>
      </c>
      <c r="M3088" t="s">
        <v>4336</v>
      </c>
      <c r="N3088" t="s">
        <v>289</v>
      </c>
      <c r="O3088" t="s">
        <v>6987</v>
      </c>
      <c r="P3088" t="s">
        <v>6988</v>
      </c>
      <c r="Q3088" t="s">
        <v>6941</v>
      </c>
      <c r="R3088" t="s">
        <v>6989</v>
      </c>
      <c r="S3088" t="s">
        <v>6157</v>
      </c>
      <c r="T3088" t="s">
        <v>6157</v>
      </c>
      <c r="U3088" t="s">
        <v>6157</v>
      </c>
      <c r="X3088" t="s">
        <v>6157</v>
      </c>
      <c r="Y3088" t="s">
        <v>6157</v>
      </c>
      <c r="Z3088" t="s">
        <v>6157</v>
      </c>
      <c r="AA3088" t="s">
        <v>4337</v>
      </c>
      <c r="AB3088" t="s">
        <v>6157</v>
      </c>
      <c r="AC3088" t="s">
        <v>6157</v>
      </c>
      <c r="AD3088" t="s">
        <v>6157</v>
      </c>
      <c r="AE3088" t="s">
        <v>6157</v>
      </c>
      <c r="AF3088" t="s">
        <v>6157</v>
      </c>
      <c r="AG3088" t="s">
        <v>6157</v>
      </c>
      <c r="AH3088" t="s">
        <v>6157</v>
      </c>
      <c r="AI3088" t="s">
        <v>4633</v>
      </c>
      <c r="AJ3088" t="s">
        <v>4634</v>
      </c>
      <c r="AK3088" t="s">
        <v>4338</v>
      </c>
      <c r="AL3088" t="s">
        <v>265</v>
      </c>
      <c r="AM3088" t="s">
        <v>264</v>
      </c>
      <c r="AN3088">
        <v>2012</v>
      </c>
      <c r="AO3088" s="29">
        <v>37</v>
      </c>
      <c r="AP3088">
        <v>-12.672764799999999</v>
      </c>
      <c r="AQ3088">
        <v>132.83269340000001</v>
      </c>
      <c r="AR3088" t="s">
        <v>289</v>
      </c>
      <c r="AS3088">
        <v>40</v>
      </c>
      <c r="AT3088" t="s">
        <v>4635</v>
      </c>
      <c r="AU3088" t="s">
        <v>7017</v>
      </c>
      <c r="AV3088" t="s">
        <v>4353</v>
      </c>
      <c r="AW3088" t="s">
        <v>4339</v>
      </c>
      <c r="AX3088" t="s">
        <v>6157</v>
      </c>
      <c r="AY3088">
        <v>1950</v>
      </c>
      <c r="AZ3088">
        <v>1691</v>
      </c>
      <c r="BA3088" t="s">
        <v>290</v>
      </c>
      <c r="BB3088" t="s">
        <v>6469</v>
      </c>
      <c r="BC3088" t="s">
        <v>4636</v>
      </c>
      <c r="BD3088">
        <v>145</v>
      </c>
      <c r="BE3088">
        <v>20</v>
      </c>
      <c r="BH3088" t="s">
        <v>293</v>
      </c>
      <c r="BI3088" t="s">
        <v>7202</v>
      </c>
      <c r="BJ3088" t="s">
        <v>4346</v>
      </c>
      <c r="BK3088" t="s">
        <v>4347</v>
      </c>
      <c r="BL3088">
        <v>2021</v>
      </c>
      <c r="BM3088"/>
      <c r="BN3088"/>
      <c r="BO3088"/>
      <c r="BP3088"/>
      <c r="BQ3088" t="s">
        <v>4348</v>
      </c>
      <c r="BR3088">
        <v>1</v>
      </c>
      <c r="BS3088" s="9" t="s">
        <v>7203</v>
      </c>
      <c r="BT3088" s="9" t="s">
        <v>7204</v>
      </c>
      <c r="BW3088" s="10">
        <v>-26.6</v>
      </c>
    </row>
    <row r="3089" spans="1:75" ht="16" customHeight="1">
      <c r="A3089">
        <v>3088</v>
      </c>
      <c r="B3089" t="s">
        <v>7107</v>
      </c>
      <c r="C3089" s="2">
        <v>44970</v>
      </c>
      <c r="E3089" t="s">
        <v>4642</v>
      </c>
      <c r="F3089" t="s">
        <v>4195</v>
      </c>
      <c r="G3089" t="s">
        <v>4332</v>
      </c>
      <c r="H3089" t="s">
        <v>6157</v>
      </c>
      <c r="I3089" t="s">
        <v>4333</v>
      </c>
      <c r="J3089" t="s">
        <v>4334</v>
      </c>
      <c r="K3089" t="s">
        <v>4335</v>
      </c>
      <c r="L3089" t="s">
        <v>6157</v>
      </c>
      <c r="M3089" t="s">
        <v>4336</v>
      </c>
      <c r="N3089" t="s">
        <v>289</v>
      </c>
      <c r="O3089" t="s">
        <v>6987</v>
      </c>
      <c r="P3089" t="s">
        <v>6988</v>
      </c>
      <c r="Q3089" t="s">
        <v>6941</v>
      </c>
      <c r="R3089" t="s">
        <v>6989</v>
      </c>
      <c r="S3089" t="s">
        <v>6157</v>
      </c>
      <c r="T3089" t="s">
        <v>6157</v>
      </c>
      <c r="U3089" t="s">
        <v>6157</v>
      </c>
      <c r="X3089" t="s">
        <v>6157</v>
      </c>
      <c r="Y3089" t="s">
        <v>6157</v>
      </c>
      <c r="Z3089" t="s">
        <v>6157</v>
      </c>
      <c r="AA3089" t="s">
        <v>4337</v>
      </c>
      <c r="AB3089" t="s">
        <v>6157</v>
      </c>
      <c r="AC3089" t="s">
        <v>6157</v>
      </c>
      <c r="AD3089" t="s">
        <v>6157</v>
      </c>
      <c r="AE3089" t="s">
        <v>6157</v>
      </c>
      <c r="AF3089" t="s">
        <v>6157</v>
      </c>
      <c r="AG3089" t="s">
        <v>6157</v>
      </c>
      <c r="AH3089" t="s">
        <v>6157</v>
      </c>
      <c r="AI3089" t="s">
        <v>4633</v>
      </c>
      <c r="AJ3089" t="s">
        <v>4634</v>
      </c>
      <c r="AK3089" t="s">
        <v>4338</v>
      </c>
      <c r="AL3089" t="s">
        <v>265</v>
      </c>
      <c r="AM3089" t="s">
        <v>264</v>
      </c>
      <c r="AN3089">
        <v>2012</v>
      </c>
      <c r="AO3089" s="29">
        <v>37</v>
      </c>
      <c r="AP3089">
        <v>-12.672764799999999</v>
      </c>
      <c r="AQ3089">
        <v>132.83269340000001</v>
      </c>
      <c r="AR3089" t="s">
        <v>289</v>
      </c>
      <c r="AS3089">
        <v>40</v>
      </c>
      <c r="AT3089" t="s">
        <v>4635</v>
      </c>
      <c r="AU3089" t="s">
        <v>7017</v>
      </c>
      <c r="AV3089" t="s">
        <v>4353</v>
      </c>
      <c r="AW3089" t="s">
        <v>4339</v>
      </c>
      <c r="AX3089" t="s">
        <v>6157</v>
      </c>
      <c r="AY3089">
        <v>1950</v>
      </c>
      <c r="AZ3089">
        <v>1691</v>
      </c>
      <c r="BA3089" t="s">
        <v>290</v>
      </c>
      <c r="BB3089" t="s">
        <v>6469</v>
      </c>
      <c r="BC3089" t="s">
        <v>4636</v>
      </c>
      <c r="BD3089">
        <v>145</v>
      </c>
      <c r="BE3089">
        <v>20</v>
      </c>
      <c r="BH3089" t="s">
        <v>293</v>
      </c>
      <c r="BI3089" t="s">
        <v>7202</v>
      </c>
      <c r="BJ3089" t="s">
        <v>4346</v>
      </c>
      <c r="BK3089" t="s">
        <v>4347</v>
      </c>
      <c r="BL3089">
        <v>2021</v>
      </c>
      <c r="BM3089"/>
      <c r="BN3089"/>
      <c r="BO3089"/>
      <c r="BP3089"/>
      <c r="BQ3089" t="s">
        <v>4348</v>
      </c>
      <c r="BR3089">
        <v>1</v>
      </c>
      <c r="BS3089" s="9" t="s">
        <v>7203</v>
      </c>
      <c r="BT3089" s="9" t="s">
        <v>7204</v>
      </c>
      <c r="BW3089" s="10">
        <v>-26.5</v>
      </c>
    </row>
    <row r="3090" spans="1:75" ht="16" customHeight="1">
      <c r="A3090">
        <v>3089</v>
      </c>
      <c r="B3090" t="s">
        <v>7107</v>
      </c>
      <c r="C3090" s="2">
        <v>44970</v>
      </c>
      <c r="E3090" t="s">
        <v>4643</v>
      </c>
      <c r="F3090" t="s">
        <v>4196</v>
      </c>
      <c r="G3090" t="s">
        <v>4332</v>
      </c>
      <c r="H3090" t="s">
        <v>6157</v>
      </c>
      <c r="I3090" t="s">
        <v>4333</v>
      </c>
      <c r="J3090" t="s">
        <v>4334</v>
      </c>
      <c r="K3090" t="s">
        <v>4335</v>
      </c>
      <c r="L3090" t="s">
        <v>6157</v>
      </c>
      <c r="M3090" t="s">
        <v>4336</v>
      </c>
      <c r="N3090" t="s">
        <v>289</v>
      </c>
      <c r="O3090" t="s">
        <v>6987</v>
      </c>
      <c r="P3090" t="s">
        <v>6988</v>
      </c>
      <c r="Q3090" t="s">
        <v>6941</v>
      </c>
      <c r="R3090" t="s">
        <v>6989</v>
      </c>
      <c r="S3090" t="s">
        <v>6157</v>
      </c>
      <c r="T3090" t="s">
        <v>6157</v>
      </c>
      <c r="U3090" t="s">
        <v>6157</v>
      </c>
      <c r="X3090" t="s">
        <v>6157</v>
      </c>
      <c r="Y3090" t="s">
        <v>6157</v>
      </c>
      <c r="Z3090" t="s">
        <v>6157</v>
      </c>
      <c r="AA3090" t="s">
        <v>4337</v>
      </c>
      <c r="AB3090" t="s">
        <v>6157</v>
      </c>
      <c r="AC3090" t="s">
        <v>6157</v>
      </c>
      <c r="AD3090" t="s">
        <v>6157</v>
      </c>
      <c r="AE3090" t="s">
        <v>6157</v>
      </c>
      <c r="AF3090" t="s">
        <v>6157</v>
      </c>
      <c r="AG3090" t="s">
        <v>6157</v>
      </c>
      <c r="AH3090" t="s">
        <v>6157</v>
      </c>
      <c r="AI3090" t="s">
        <v>4633</v>
      </c>
      <c r="AJ3090" t="s">
        <v>4634</v>
      </c>
      <c r="AK3090" t="s">
        <v>4338</v>
      </c>
      <c r="AL3090" t="s">
        <v>265</v>
      </c>
      <c r="AM3090" t="s">
        <v>264</v>
      </c>
      <c r="AN3090">
        <v>2012</v>
      </c>
      <c r="AO3090" s="29">
        <v>37</v>
      </c>
      <c r="AP3090">
        <v>-12.672764799999999</v>
      </c>
      <c r="AQ3090">
        <v>132.83269340000001</v>
      </c>
      <c r="AR3090" t="s">
        <v>289</v>
      </c>
      <c r="AS3090">
        <v>40</v>
      </c>
      <c r="AT3090" t="s">
        <v>4635</v>
      </c>
      <c r="AU3090" t="s">
        <v>7017</v>
      </c>
      <c r="AV3090" t="s">
        <v>4353</v>
      </c>
      <c r="AW3090" t="s">
        <v>4339</v>
      </c>
      <c r="AX3090" t="s">
        <v>6157</v>
      </c>
      <c r="AY3090">
        <v>1950</v>
      </c>
      <c r="AZ3090">
        <v>1691</v>
      </c>
      <c r="BA3090" t="s">
        <v>290</v>
      </c>
      <c r="BB3090" t="s">
        <v>6469</v>
      </c>
      <c r="BC3090" t="s">
        <v>4636</v>
      </c>
      <c r="BD3090">
        <v>145</v>
      </c>
      <c r="BE3090">
        <v>20</v>
      </c>
      <c r="BH3090" t="s">
        <v>293</v>
      </c>
      <c r="BI3090" t="s">
        <v>7202</v>
      </c>
      <c r="BJ3090" t="s">
        <v>4346</v>
      </c>
      <c r="BK3090" t="s">
        <v>4347</v>
      </c>
      <c r="BL3090">
        <v>2021</v>
      </c>
      <c r="BM3090"/>
      <c r="BN3090"/>
      <c r="BO3090"/>
      <c r="BP3090"/>
      <c r="BQ3090" t="s">
        <v>4348</v>
      </c>
      <c r="BR3090">
        <v>1</v>
      </c>
      <c r="BS3090" s="9" t="s">
        <v>7203</v>
      </c>
      <c r="BT3090" s="9" t="s">
        <v>7204</v>
      </c>
      <c r="BW3090" s="10">
        <v>-25.8</v>
      </c>
    </row>
    <row r="3091" spans="1:75" ht="16" customHeight="1">
      <c r="A3091">
        <v>3090</v>
      </c>
      <c r="B3091" t="s">
        <v>7107</v>
      </c>
      <c r="C3091" s="2">
        <v>44970</v>
      </c>
      <c r="E3091" t="s">
        <v>4644</v>
      </c>
      <c r="F3091" t="s">
        <v>4197</v>
      </c>
      <c r="G3091" t="s">
        <v>4332</v>
      </c>
      <c r="H3091" t="s">
        <v>6157</v>
      </c>
      <c r="I3091" t="s">
        <v>4333</v>
      </c>
      <c r="J3091" t="s">
        <v>4334</v>
      </c>
      <c r="K3091" t="s">
        <v>4335</v>
      </c>
      <c r="L3091" t="s">
        <v>6157</v>
      </c>
      <c r="M3091" t="s">
        <v>4336</v>
      </c>
      <c r="N3091" t="s">
        <v>289</v>
      </c>
      <c r="O3091" t="s">
        <v>6987</v>
      </c>
      <c r="P3091" t="s">
        <v>6988</v>
      </c>
      <c r="Q3091" t="s">
        <v>6941</v>
      </c>
      <c r="R3091" t="s">
        <v>6989</v>
      </c>
      <c r="S3091" t="s">
        <v>6157</v>
      </c>
      <c r="T3091" t="s">
        <v>6157</v>
      </c>
      <c r="U3091" t="s">
        <v>6157</v>
      </c>
      <c r="X3091" t="s">
        <v>6157</v>
      </c>
      <c r="Y3091" t="s">
        <v>6157</v>
      </c>
      <c r="Z3091" t="s">
        <v>6157</v>
      </c>
      <c r="AA3091" t="s">
        <v>4337</v>
      </c>
      <c r="AB3091" t="s">
        <v>6157</v>
      </c>
      <c r="AC3091" t="s">
        <v>6157</v>
      </c>
      <c r="AD3091" t="s">
        <v>6157</v>
      </c>
      <c r="AE3091" t="s">
        <v>6157</v>
      </c>
      <c r="AF3091" t="s">
        <v>6157</v>
      </c>
      <c r="AG3091" t="s">
        <v>6157</v>
      </c>
      <c r="AH3091" t="s">
        <v>6157</v>
      </c>
      <c r="AI3091" t="s">
        <v>4633</v>
      </c>
      <c r="AJ3091" t="s">
        <v>4634</v>
      </c>
      <c r="AK3091" t="s">
        <v>4338</v>
      </c>
      <c r="AL3091" t="s">
        <v>265</v>
      </c>
      <c r="AM3091" t="s">
        <v>264</v>
      </c>
      <c r="AN3091">
        <v>2012</v>
      </c>
      <c r="AO3091" s="29">
        <v>37</v>
      </c>
      <c r="AP3091">
        <v>-12.672764799999999</v>
      </c>
      <c r="AQ3091">
        <v>132.83269340000001</v>
      </c>
      <c r="AR3091" t="s">
        <v>289</v>
      </c>
      <c r="AS3091">
        <v>40</v>
      </c>
      <c r="AT3091" t="s">
        <v>4635</v>
      </c>
      <c r="AU3091" t="s">
        <v>7017</v>
      </c>
      <c r="AV3091" t="s">
        <v>4353</v>
      </c>
      <c r="AW3091" t="s">
        <v>4339</v>
      </c>
      <c r="AX3091" t="s">
        <v>6157</v>
      </c>
      <c r="AY3091">
        <v>1950</v>
      </c>
      <c r="AZ3091">
        <v>1691</v>
      </c>
      <c r="BA3091" t="s">
        <v>290</v>
      </c>
      <c r="BB3091" t="s">
        <v>6469</v>
      </c>
      <c r="BC3091" t="s">
        <v>4636</v>
      </c>
      <c r="BD3091">
        <v>145</v>
      </c>
      <c r="BE3091">
        <v>20</v>
      </c>
      <c r="BH3091" t="s">
        <v>293</v>
      </c>
      <c r="BI3091" t="s">
        <v>7202</v>
      </c>
      <c r="BJ3091" t="s">
        <v>4346</v>
      </c>
      <c r="BK3091" t="s">
        <v>4347</v>
      </c>
      <c r="BL3091">
        <v>2021</v>
      </c>
      <c r="BM3091"/>
      <c r="BN3091"/>
      <c r="BO3091"/>
      <c r="BP3091"/>
      <c r="BQ3091" t="s">
        <v>4348</v>
      </c>
      <c r="BR3091">
        <v>1</v>
      </c>
      <c r="BS3091" s="9" t="s">
        <v>7203</v>
      </c>
      <c r="BT3091" s="9" t="s">
        <v>7204</v>
      </c>
      <c r="BW3091" s="10">
        <v>-24.5</v>
      </c>
    </row>
    <row r="3092" spans="1:75" ht="16" customHeight="1">
      <c r="A3092">
        <v>3091</v>
      </c>
      <c r="B3092" t="s">
        <v>7107</v>
      </c>
      <c r="C3092" s="2">
        <v>44970</v>
      </c>
      <c r="E3092" t="s">
        <v>4645</v>
      </c>
      <c r="F3092" t="s">
        <v>4198</v>
      </c>
      <c r="G3092" t="s">
        <v>4332</v>
      </c>
      <c r="H3092" t="s">
        <v>6157</v>
      </c>
      <c r="I3092" t="s">
        <v>4333</v>
      </c>
      <c r="J3092" t="s">
        <v>4334</v>
      </c>
      <c r="K3092" t="s">
        <v>4335</v>
      </c>
      <c r="L3092" t="s">
        <v>6157</v>
      </c>
      <c r="M3092" t="s">
        <v>4336</v>
      </c>
      <c r="N3092" t="s">
        <v>289</v>
      </c>
      <c r="O3092" t="s">
        <v>6987</v>
      </c>
      <c r="P3092" t="s">
        <v>6988</v>
      </c>
      <c r="Q3092" t="s">
        <v>6941</v>
      </c>
      <c r="R3092" t="s">
        <v>6989</v>
      </c>
      <c r="S3092" t="s">
        <v>6157</v>
      </c>
      <c r="T3092" t="s">
        <v>6157</v>
      </c>
      <c r="U3092" t="s">
        <v>6157</v>
      </c>
      <c r="X3092" t="s">
        <v>6157</v>
      </c>
      <c r="Y3092" t="s">
        <v>6157</v>
      </c>
      <c r="Z3092" t="s">
        <v>6157</v>
      </c>
      <c r="AA3092" t="s">
        <v>4337</v>
      </c>
      <c r="AB3092" t="s">
        <v>6157</v>
      </c>
      <c r="AC3092" t="s">
        <v>6157</v>
      </c>
      <c r="AD3092" t="s">
        <v>6157</v>
      </c>
      <c r="AE3092" t="s">
        <v>6157</v>
      </c>
      <c r="AF3092" t="s">
        <v>6157</v>
      </c>
      <c r="AG3092" t="s">
        <v>6157</v>
      </c>
      <c r="AH3092" t="s">
        <v>6157</v>
      </c>
      <c r="AI3092" t="s">
        <v>4633</v>
      </c>
      <c r="AJ3092" t="s">
        <v>4634</v>
      </c>
      <c r="AK3092" t="s">
        <v>4338</v>
      </c>
      <c r="AL3092" t="s">
        <v>265</v>
      </c>
      <c r="AM3092" t="s">
        <v>264</v>
      </c>
      <c r="AN3092">
        <v>2012</v>
      </c>
      <c r="AO3092" s="29">
        <v>37</v>
      </c>
      <c r="AP3092">
        <v>-12.672764799999999</v>
      </c>
      <c r="AQ3092">
        <v>132.83269340000001</v>
      </c>
      <c r="AR3092" t="s">
        <v>289</v>
      </c>
      <c r="AS3092">
        <v>40</v>
      </c>
      <c r="AT3092" t="s">
        <v>4635</v>
      </c>
      <c r="AU3092" t="s">
        <v>7017</v>
      </c>
      <c r="AV3092" t="s">
        <v>4353</v>
      </c>
      <c r="AW3092" t="s">
        <v>4339</v>
      </c>
      <c r="AX3092" t="s">
        <v>6157</v>
      </c>
      <c r="AY3092">
        <v>1950</v>
      </c>
      <c r="AZ3092">
        <v>1691</v>
      </c>
      <c r="BA3092" t="s">
        <v>290</v>
      </c>
      <c r="BB3092" t="s">
        <v>6469</v>
      </c>
      <c r="BC3092" t="s">
        <v>4636</v>
      </c>
      <c r="BD3092">
        <v>145</v>
      </c>
      <c r="BE3092">
        <v>20</v>
      </c>
      <c r="BH3092" t="s">
        <v>293</v>
      </c>
      <c r="BI3092" t="s">
        <v>7202</v>
      </c>
      <c r="BJ3092" t="s">
        <v>4346</v>
      </c>
      <c r="BK3092" t="s">
        <v>4347</v>
      </c>
      <c r="BL3092">
        <v>2021</v>
      </c>
      <c r="BM3092"/>
      <c r="BN3092"/>
      <c r="BO3092"/>
      <c r="BP3092"/>
      <c r="BQ3092" t="s">
        <v>4348</v>
      </c>
      <c r="BR3092">
        <v>1</v>
      </c>
      <c r="BS3092" s="9" t="s">
        <v>7203</v>
      </c>
      <c r="BT3092" s="9" t="s">
        <v>7204</v>
      </c>
      <c r="BW3092" s="10">
        <v>-25.2</v>
      </c>
    </row>
    <row r="3093" spans="1:75" ht="16" customHeight="1">
      <c r="A3093">
        <v>3092</v>
      </c>
      <c r="B3093" t="s">
        <v>7107</v>
      </c>
      <c r="C3093" s="2">
        <v>44970</v>
      </c>
      <c r="E3093" t="s">
        <v>4646</v>
      </c>
      <c r="F3093" t="s">
        <v>4199</v>
      </c>
      <c r="G3093" t="s">
        <v>4332</v>
      </c>
      <c r="H3093" t="s">
        <v>6157</v>
      </c>
      <c r="I3093" t="s">
        <v>4333</v>
      </c>
      <c r="J3093" t="s">
        <v>4334</v>
      </c>
      <c r="K3093" t="s">
        <v>4335</v>
      </c>
      <c r="L3093" t="s">
        <v>6157</v>
      </c>
      <c r="M3093" t="s">
        <v>4336</v>
      </c>
      <c r="N3093" t="s">
        <v>289</v>
      </c>
      <c r="O3093" t="s">
        <v>6987</v>
      </c>
      <c r="P3093" t="s">
        <v>6988</v>
      </c>
      <c r="Q3093" t="s">
        <v>6941</v>
      </c>
      <c r="R3093" t="s">
        <v>6989</v>
      </c>
      <c r="S3093" t="s">
        <v>6157</v>
      </c>
      <c r="T3093" t="s">
        <v>6157</v>
      </c>
      <c r="U3093" t="s">
        <v>6157</v>
      </c>
      <c r="X3093" t="s">
        <v>6157</v>
      </c>
      <c r="Y3093" t="s">
        <v>6157</v>
      </c>
      <c r="Z3093" t="s">
        <v>6157</v>
      </c>
      <c r="AA3093" t="s">
        <v>4337</v>
      </c>
      <c r="AB3093" t="s">
        <v>6157</v>
      </c>
      <c r="AC3093" t="s">
        <v>6157</v>
      </c>
      <c r="AD3093" t="s">
        <v>6157</v>
      </c>
      <c r="AE3093" t="s">
        <v>6157</v>
      </c>
      <c r="AF3093" t="s">
        <v>6157</v>
      </c>
      <c r="AG3093" t="s">
        <v>6157</v>
      </c>
      <c r="AH3093" t="s">
        <v>6157</v>
      </c>
      <c r="AI3093" t="s">
        <v>4633</v>
      </c>
      <c r="AJ3093" t="s">
        <v>4634</v>
      </c>
      <c r="AK3093" t="s">
        <v>4338</v>
      </c>
      <c r="AL3093" t="s">
        <v>265</v>
      </c>
      <c r="AM3093" t="s">
        <v>264</v>
      </c>
      <c r="AN3093">
        <v>2012</v>
      </c>
      <c r="AO3093" s="29">
        <v>37</v>
      </c>
      <c r="AP3093">
        <v>-12.672764799999999</v>
      </c>
      <c r="AQ3093">
        <v>132.83269340000001</v>
      </c>
      <c r="AR3093" t="s">
        <v>289</v>
      </c>
      <c r="AS3093">
        <v>40</v>
      </c>
      <c r="AT3093" t="s">
        <v>4635</v>
      </c>
      <c r="AU3093" t="s">
        <v>7017</v>
      </c>
      <c r="AV3093" t="s">
        <v>4353</v>
      </c>
      <c r="AW3093" t="s">
        <v>4339</v>
      </c>
      <c r="AX3093" t="s">
        <v>6157</v>
      </c>
      <c r="AY3093">
        <v>1950</v>
      </c>
      <c r="AZ3093">
        <v>1691</v>
      </c>
      <c r="BA3093" t="s">
        <v>290</v>
      </c>
      <c r="BB3093" t="s">
        <v>6469</v>
      </c>
      <c r="BC3093" t="s">
        <v>4636</v>
      </c>
      <c r="BD3093">
        <v>145</v>
      </c>
      <c r="BE3093">
        <v>20</v>
      </c>
      <c r="BH3093" t="s">
        <v>293</v>
      </c>
      <c r="BI3093" t="s">
        <v>7202</v>
      </c>
      <c r="BJ3093" t="s">
        <v>4346</v>
      </c>
      <c r="BK3093" t="s">
        <v>4347</v>
      </c>
      <c r="BL3093">
        <v>2021</v>
      </c>
      <c r="BM3093"/>
      <c r="BN3093"/>
      <c r="BO3093"/>
      <c r="BP3093"/>
      <c r="BQ3093" t="s">
        <v>4348</v>
      </c>
      <c r="BR3093">
        <v>1</v>
      </c>
      <c r="BS3093" s="9" t="s">
        <v>7203</v>
      </c>
      <c r="BT3093" s="9" t="s">
        <v>7204</v>
      </c>
      <c r="BW3093" s="10">
        <v>-25.4</v>
      </c>
    </row>
    <row r="3094" spans="1:75" ht="16" customHeight="1">
      <c r="A3094">
        <v>3093</v>
      </c>
      <c r="B3094" t="s">
        <v>7107</v>
      </c>
      <c r="C3094" s="2">
        <v>44970</v>
      </c>
      <c r="E3094" t="s">
        <v>4647</v>
      </c>
      <c r="F3094" t="s">
        <v>4200</v>
      </c>
      <c r="G3094" t="s">
        <v>4332</v>
      </c>
      <c r="H3094" t="s">
        <v>6157</v>
      </c>
      <c r="I3094" t="s">
        <v>4333</v>
      </c>
      <c r="J3094" t="s">
        <v>4334</v>
      </c>
      <c r="K3094" t="s">
        <v>4335</v>
      </c>
      <c r="L3094" t="s">
        <v>6157</v>
      </c>
      <c r="M3094" t="s">
        <v>4336</v>
      </c>
      <c r="N3094" t="s">
        <v>289</v>
      </c>
      <c r="O3094" t="s">
        <v>6987</v>
      </c>
      <c r="P3094" t="s">
        <v>6988</v>
      </c>
      <c r="Q3094" t="s">
        <v>6941</v>
      </c>
      <c r="R3094" t="s">
        <v>6989</v>
      </c>
      <c r="S3094" t="s">
        <v>6157</v>
      </c>
      <c r="T3094" t="s">
        <v>6157</v>
      </c>
      <c r="U3094" t="s">
        <v>6157</v>
      </c>
      <c r="X3094" t="s">
        <v>6157</v>
      </c>
      <c r="Y3094" t="s">
        <v>6157</v>
      </c>
      <c r="Z3094" t="s">
        <v>6157</v>
      </c>
      <c r="AA3094" t="s">
        <v>4337</v>
      </c>
      <c r="AB3094" t="s">
        <v>6157</v>
      </c>
      <c r="AC3094" t="s">
        <v>6157</v>
      </c>
      <c r="AD3094" t="s">
        <v>6157</v>
      </c>
      <c r="AE3094" t="s">
        <v>6157</v>
      </c>
      <c r="AF3094" t="s">
        <v>6157</v>
      </c>
      <c r="AG3094" t="s">
        <v>6157</v>
      </c>
      <c r="AH3094" t="s">
        <v>6157</v>
      </c>
      <c r="AI3094" t="s">
        <v>4633</v>
      </c>
      <c r="AJ3094" t="s">
        <v>4634</v>
      </c>
      <c r="AK3094" t="s">
        <v>4338</v>
      </c>
      <c r="AL3094" t="s">
        <v>265</v>
      </c>
      <c r="AM3094" t="s">
        <v>264</v>
      </c>
      <c r="AN3094">
        <v>2012</v>
      </c>
      <c r="AO3094" s="29">
        <v>37</v>
      </c>
      <c r="AP3094">
        <v>-12.672764799999999</v>
      </c>
      <c r="AQ3094">
        <v>132.83269340000001</v>
      </c>
      <c r="AR3094" t="s">
        <v>289</v>
      </c>
      <c r="AS3094">
        <v>40</v>
      </c>
      <c r="AT3094" t="s">
        <v>4635</v>
      </c>
      <c r="AU3094" t="s">
        <v>7017</v>
      </c>
      <c r="AV3094" t="s">
        <v>4353</v>
      </c>
      <c r="AW3094" t="s">
        <v>4339</v>
      </c>
      <c r="AX3094" t="s">
        <v>6157</v>
      </c>
      <c r="AY3094">
        <v>1950</v>
      </c>
      <c r="AZ3094">
        <v>1691</v>
      </c>
      <c r="BA3094" t="s">
        <v>290</v>
      </c>
      <c r="BB3094" t="s">
        <v>6469</v>
      </c>
      <c r="BC3094" t="s">
        <v>4636</v>
      </c>
      <c r="BD3094">
        <v>145</v>
      </c>
      <c r="BE3094">
        <v>20</v>
      </c>
      <c r="BH3094" t="s">
        <v>293</v>
      </c>
      <c r="BI3094" t="s">
        <v>7202</v>
      </c>
      <c r="BJ3094" t="s">
        <v>4346</v>
      </c>
      <c r="BK3094" t="s">
        <v>4347</v>
      </c>
      <c r="BL3094">
        <v>2021</v>
      </c>
      <c r="BM3094"/>
      <c r="BN3094"/>
      <c r="BO3094"/>
      <c r="BP3094"/>
      <c r="BQ3094" t="s">
        <v>4348</v>
      </c>
      <c r="BR3094">
        <v>1</v>
      </c>
      <c r="BS3094" s="9" t="s">
        <v>7203</v>
      </c>
      <c r="BT3094" s="9" t="s">
        <v>7204</v>
      </c>
      <c r="BW3094" s="10">
        <v>-28.5</v>
      </c>
    </row>
    <row r="3095" spans="1:75" ht="16" customHeight="1">
      <c r="A3095">
        <v>3094</v>
      </c>
      <c r="B3095" t="s">
        <v>7107</v>
      </c>
      <c r="C3095" s="2">
        <v>44970</v>
      </c>
      <c r="E3095" t="s">
        <v>4648</v>
      </c>
      <c r="F3095" t="s">
        <v>4201</v>
      </c>
      <c r="G3095" t="s">
        <v>4332</v>
      </c>
      <c r="H3095" t="s">
        <v>6157</v>
      </c>
      <c r="I3095" t="s">
        <v>4333</v>
      </c>
      <c r="J3095" t="s">
        <v>4334</v>
      </c>
      <c r="K3095" t="s">
        <v>4335</v>
      </c>
      <c r="L3095" t="s">
        <v>6157</v>
      </c>
      <c r="M3095" t="s">
        <v>4336</v>
      </c>
      <c r="N3095" t="s">
        <v>289</v>
      </c>
      <c r="O3095" t="s">
        <v>6987</v>
      </c>
      <c r="P3095" t="s">
        <v>6988</v>
      </c>
      <c r="Q3095" t="s">
        <v>6941</v>
      </c>
      <c r="R3095" t="s">
        <v>6989</v>
      </c>
      <c r="S3095" t="s">
        <v>6157</v>
      </c>
      <c r="T3095" t="s">
        <v>6157</v>
      </c>
      <c r="U3095" t="s">
        <v>6157</v>
      </c>
      <c r="X3095" t="s">
        <v>6157</v>
      </c>
      <c r="Y3095" t="s">
        <v>6157</v>
      </c>
      <c r="Z3095" t="s">
        <v>6157</v>
      </c>
      <c r="AA3095" t="s">
        <v>4337</v>
      </c>
      <c r="AB3095" t="s">
        <v>6157</v>
      </c>
      <c r="AC3095" t="s">
        <v>6157</v>
      </c>
      <c r="AD3095" t="s">
        <v>6157</v>
      </c>
      <c r="AE3095" t="s">
        <v>6157</v>
      </c>
      <c r="AF3095" t="s">
        <v>6157</v>
      </c>
      <c r="AG3095" t="s">
        <v>6157</v>
      </c>
      <c r="AH3095" t="s">
        <v>6157</v>
      </c>
      <c r="AI3095" t="s">
        <v>4633</v>
      </c>
      <c r="AJ3095" t="s">
        <v>4634</v>
      </c>
      <c r="AK3095" t="s">
        <v>4338</v>
      </c>
      <c r="AL3095" t="s">
        <v>265</v>
      </c>
      <c r="AM3095" t="s">
        <v>264</v>
      </c>
      <c r="AN3095">
        <v>2012</v>
      </c>
      <c r="AO3095" s="29">
        <v>37</v>
      </c>
      <c r="AP3095">
        <v>-12.672764799999999</v>
      </c>
      <c r="AQ3095">
        <v>132.83269340000001</v>
      </c>
      <c r="AR3095" t="s">
        <v>289</v>
      </c>
      <c r="AS3095">
        <v>40</v>
      </c>
      <c r="AT3095" t="s">
        <v>4635</v>
      </c>
      <c r="AU3095" t="s">
        <v>7017</v>
      </c>
      <c r="AV3095" t="s">
        <v>4353</v>
      </c>
      <c r="AW3095" t="s">
        <v>4339</v>
      </c>
      <c r="AX3095" t="s">
        <v>6157</v>
      </c>
      <c r="AY3095">
        <v>1950</v>
      </c>
      <c r="AZ3095">
        <v>1691</v>
      </c>
      <c r="BA3095" t="s">
        <v>290</v>
      </c>
      <c r="BB3095" t="s">
        <v>6469</v>
      </c>
      <c r="BC3095" t="s">
        <v>4636</v>
      </c>
      <c r="BD3095">
        <v>145</v>
      </c>
      <c r="BE3095">
        <v>20</v>
      </c>
      <c r="BH3095" t="s">
        <v>293</v>
      </c>
      <c r="BI3095" t="s">
        <v>7202</v>
      </c>
      <c r="BJ3095" t="s">
        <v>4346</v>
      </c>
      <c r="BK3095" t="s">
        <v>4347</v>
      </c>
      <c r="BL3095">
        <v>2021</v>
      </c>
      <c r="BM3095"/>
      <c r="BN3095"/>
      <c r="BO3095"/>
      <c r="BP3095"/>
      <c r="BQ3095" t="s">
        <v>4348</v>
      </c>
      <c r="BR3095">
        <v>1</v>
      </c>
      <c r="BS3095" s="9" t="s">
        <v>7203</v>
      </c>
      <c r="BT3095" s="9" t="s">
        <v>7204</v>
      </c>
      <c r="BW3095" s="10">
        <v>-26.6</v>
      </c>
    </row>
    <row r="3096" spans="1:75" ht="16" customHeight="1">
      <c r="A3096">
        <v>3095</v>
      </c>
      <c r="B3096" t="s">
        <v>7107</v>
      </c>
      <c r="C3096" s="2">
        <v>44970</v>
      </c>
      <c r="E3096" t="s">
        <v>4649</v>
      </c>
      <c r="F3096" t="s">
        <v>4202</v>
      </c>
      <c r="G3096" t="s">
        <v>4332</v>
      </c>
      <c r="H3096" t="s">
        <v>6157</v>
      </c>
      <c r="I3096" t="s">
        <v>4333</v>
      </c>
      <c r="J3096" t="s">
        <v>4334</v>
      </c>
      <c r="K3096" t="s">
        <v>4335</v>
      </c>
      <c r="L3096" t="s">
        <v>6157</v>
      </c>
      <c r="M3096" t="s">
        <v>4336</v>
      </c>
      <c r="N3096" t="s">
        <v>289</v>
      </c>
      <c r="O3096" t="s">
        <v>6987</v>
      </c>
      <c r="P3096" t="s">
        <v>6988</v>
      </c>
      <c r="Q3096" t="s">
        <v>6941</v>
      </c>
      <c r="R3096" t="s">
        <v>6989</v>
      </c>
      <c r="S3096" t="s">
        <v>6157</v>
      </c>
      <c r="T3096" t="s">
        <v>6157</v>
      </c>
      <c r="U3096" t="s">
        <v>6157</v>
      </c>
      <c r="X3096" t="s">
        <v>6157</v>
      </c>
      <c r="Y3096" t="s">
        <v>6157</v>
      </c>
      <c r="Z3096" t="s">
        <v>6157</v>
      </c>
      <c r="AA3096" t="s">
        <v>4337</v>
      </c>
      <c r="AB3096" t="s">
        <v>6157</v>
      </c>
      <c r="AC3096" t="s">
        <v>6157</v>
      </c>
      <c r="AD3096" t="s">
        <v>6157</v>
      </c>
      <c r="AE3096" t="s">
        <v>6157</v>
      </c>
      <c r="AF3096" t="s">
        <v>6157</v>
      </c>
      <c r="AG3096" t="s">
        <v>6157</v>
      </c>
      <c r="AH3096" t="s">
        <v>6157</v>
      </c>
      <c r="AI3096" t="s">
        <v>4633</v>
      </c>
      <c r="AJ3096" t="s">
        <v>4634</v>
      </c>
      <c r="AK3096" t="s">
        <v>4338</v>
      </c>
      <c r="AL3096" t="s">
        <v>265</v>
      </c>
      <c r="AM3096" t="s">
        <v>264</v>
      </c>
      <c r="AN3096">
        <v>2012</v>
      </c>
      <c r="AO3096" s="29">
        <v>37</v>
      </c>
      <c r="AP3096">
        <v>-12.672764799999999</v>
      </c>
      <c r="AQ3096">
        <v>132.83269340000001</v>
      </c>
      <c r="AR3096" t="s">
        <v>289</v>
      </c>
      <c r="AS3096">
        <v>40</v>
      </c>
      <c r="AT3096" t="s">
        <v>4635</v>
      </c>
      <c r="AU3096" t="s">
        <v>7017</v>
      </c>
      <c r="AV3096" t="s">
        <v>4353</v>
      </c>
      <c r="AW3096" t="s">
        <v>4339</v>
      </c>
      <c r="AX3096" t="s">
        <v>6157</v>
      </c>
      <c r="AY3096">
        <v>1950</v>
      </c>
      <c r="AZ3096">
        <v>1691</v>
      </c>
      <c r="BA3096" t="s">
        <v>290</v>
      </c>
      <c r="BB3096" t="s">
        <v>6469</v>
      </c>
      <c r="BC3096" t="s">
        <v>4636</v>
      </c>
      <c r="BD3096">
        <v>145</v>
      </c>
      <c r="BE3096">
        <v>20</v>
      </c>
      <c r="BH3096" t="s">
        <v>293</v>
      </c>
      <c r="BI3096" t="s">
        <v>7202</v>
      </c>
      <c r="BJ3096" t="s">
        <v>4346</v>
      </c>
      <c r="BK3096" t="s">
        <v>4347</v>
      </c>
      <c r="BL3096">
        <v>2021</v>
      </c>
      <c r="BM3096"/>
      <c r="BN3096"/>
      <c r="BO3096"/>
      <c r="BP3096"/>
      <c r="BQ3096" t="s">
        <v>4348</v>
      </c>
      <c r="BR3096">
        <v>1</v>
      </c>
      <c r="BS3096" s="9" t="s">
        <v>7203</v>
      </c>
      <c r="BT3096" s="9" t="s">
        <v>7204</v>
      </c>
      <c r="BW3096" s="10">
        <v>-26.5</v>
      </c>
    </row>
    <row r="3097" spans="1:75" ht="16" customHeight="1">
      <c r="A3097">
        <v>3096</v>
      </c>
      <c r="B3097" t="s">
        <v>7107</v>
      </c>
      <c r="C3097" s="2">
        <v>44970</v>
      </c>
      <c r="E3097" t="s">
        <v>4650</v>
      </c>
      <c r="F3097" t="s">
        <v>4203</v>
      </c>
      <c r="G3097" t="s">
        <v>4332</v>
      </c>
      <c r="H3097" t="s">
        <v>6157</v>
      </c>
      <c r="I3097" t="s">
        <v>4333</v>
      </c>
      <c r="J3097" t="s">
        <v>4334</v>
      </c>
      <c r="K3097" t="s">
        <v>4335</v>
      </c>
      <c r="L3097" t="s">
        <v>6157</v>
      </c>
      <c r="M3097" t="s">
        <v>4336</v>
      </c>
      <c r="N3097" t="s">
        <v>289</v>
      </c>
      <c r="O3097" t="s">
        <v>6987</v>
      </c>
      <c r="P3097" t="s">
        <v>6988</v>
      </c>
      <c r="Q3097" t="s">
        <v>6941</v>
      </c>
      <c r="R3097" t="s">
        <v>6989</v>
      </c>
      <c r="S3097" t="s">
        <v>6157</v>
      </c>
      <c r="T3097" t="s">
        <v>6157</v>
      </c>
      <c r="U3097" t="s">
        <v>6157</v>
      </c>
      <c r="X3097" t="s">
        <v>6157</v>
      </c>
      <c r="Y3097" t="s">
        <v>6157</v>
      </c>
      <c r="Z3097" t="s">
        <v>6157</v>
      </c>
      <c r="AA3097" t="s">
        <v>4337</v>
      </c>
      <c r="AB3097" t="s">
        <v>6157</v>
      </c>
      <c r="AC3097" t="s">
        <v>6157</v>
      </c>
      <c r="AD3097" t="s">
        <v>6157</v>
      </c>
      <c r="AE3097" t="s">
        <v>6157</v>
      </c>
      <c r="AF3097" t="s">
        <v>6157</v>
      </c>
      <c r="AG3097" t="s">
        <v>6157</v>
      </c>
      <c r="AH3097" t="s">
        <v>6157</v>
      </c>
      <c r="AI3097" t="s">
        <v>4633</v>
      </c>
      <c r="AJ3097" t="s">
        <v>4634</v>
      </c>
      <c r="AK3097" t="s">
        <v>4338</v>
      </c>
      <c r="AL3097" t="s">
        <v>265</v>
      </c>
      <c r="AM3097" t="s">
        <v>264</v>
      </c>
      <c r="AN3097">
        <v>2012</v>
      </c>
      <c r="AO3097" s="29">
        <v>37</v>
      </c>
      <c r="AP3097">
        <v>-12.672764799999999</v>
      </c>
      <c r="AQ3097">
        <v>132.83269340000001</v>
      </c>
      <c r="AR3097" t="s">
        <v>289</v>
      </c>
      <c r="AS3097">
        <v>40</v>
      </c>
      <c r="AT3097" t="s">
        <v>4635</v>
      </c>
      <c r="AU3097" t="s">
        <v>7017</v>
      </c>
      <c r="AV3097" t="s">
        <v>4353</v>
      </c>
      <c r="AW3097" t="s">
        <v>4339</v>
      </c>
      <c r="AX3097" t="s">
        <v>6157</v>
      </c>
      <c r="AY3097">
        <v>1950</v>
      </c>
      <c r="AZ3097">
        <v>1691</v>
      </c>
      <c r="BA3097" t="s">
        <v>290</v>
      </c>
      <c r="BB3097" t="s">
        <v>6469</v>
      </c>
      <c r="BC3097" t="s">
        <v>4636</v>
      </c>
      <c r="BD3097">
        <v>145</v>
      </c>
      <c r="BE3097">
        <v>20</v>
      </c>
      <c r="BH3097" t="s">
        <v>293</v>
      </c>
      <c r="BI3097" t="s">
        <v>7202</v>
      </c>
      <c r="BJ3097" t="s">
        <v>4346</v>
      </c>
      <c r="BK3097" t="s">
        <v>4347</v>
      </c>
      <c r="BL3097">
        <v>2021</v>
      </c>
      <c r="BM3097"/>
      <c r="BN3097"/>
      <c r="BO3097"/>
      <c r="BP3097"/>
      <c r="BQ3097" t="s">
        <v>4348</v>
      </c>
      <c r="BR3097">
        <v>1</v>
      </c>
      <c r="BS3097" s="9" t="s">
        <v>7203</v>
      </c>
      <c r="BT3097" s="9" t="s">
        <v>7204</v>
      </c>
      <c r="BW3097" s="10">
        <v>-25.1</v>
      </c>
    </row>
    <row r="3098" spans="1:75" ht="16" customHeight="1">
      <c r="A3098">
        <v>3097</v>
      </c>
      <c r="B3098" t="s">
        <v>7107</v>
      </c>
      <c r="C3098" s="2">
        <v>44970</v>
      </c>
      <c r="E3098" t="s">
        <v>4651</v>
      </c>
      <c r="F3098" t="s">
        <v>4204</v>
      </c>
      <c r="G3098" t="s">
        <v>4332</v>
      </c>
      <c r="H3098" t="s">
        <v>6157</v>
      </c>
      <c r="I3098" t="s">
        <v>4333</v>
      </c>
      <c r="J3098" t="s">
        <v>4334</v>
      </c>
      <c r="K3098" t="s">
        <v>4335</v>
      </c>
      <c r="L3098" t="s">
        <v>6157</v>
      </c>
      <c r="M3098" t="s">
        <v>4336</v>
      </c>
      <c r="N3098" t="s">
        <v>289</v>
      </c>
      <c r="O3098" t="s">
        <v>6987</v>
      </c>
      <c r="P3098" t="s">
        <v>6988</v>
      </c>
      <c r="Q3098" t="s">
        <v>6941</v>
      </c>
      <c r="R3098" t="s">
        <v>6989</v>
      </c>
      <c r="S3098" t="s">
        <v>6157</v>
      </c>
      <c r="T3098" t="s">
        <v>6157</v>
      </c>
      <c r="U3098" t="s">
        <v>6157</v>
      </c>
      <c r="X3098" t="s">
        <v>6157</v>
      </c>
      <c r="Y3098" t="s">
        <v>6157</v>
      </c>
      <c r="Z3098" t="s">
        <v>6157</v>
      </c>
      <c r="AA3098" t="s">
        <v>4337</v>
      </c>
      <c r="AB3098" t="s">
        <v>6157</v>
      </c>
      <c r="AC3098" t="s">
        <v>6157</v>
      </c>
      <c r="AD3098" t="s">
        <v>6157</v>
      </c>
      <c r="AE3098" t="s">
        <v>6157</v>
      </c>
      <c r="AF3098" t="s">
        <v>6157</v>
      </c>
      <c r="AG3098" t="s">
        <v>6157</v>
      </c>
      <c r="AH3098" t="s">
        <v>6157</v>
      </c>
      <c r="AI3098" t="s">
        <v>4633</v>
      </c>
      <c r="AJ3098" t="s">
        <v>4634</v>
      </c>
      <c r="AK3098" t="s">
        <v>4338</v>
      </c>
      <c r="AL3098" t="s">
        <v>265</v>
      </c>
      <c r="AM3098" t="s">
        <v>264</v>
      </c>
      <c r="AN3098">
        <v>2012</v>
      </c>
      <c r="AO3098" s="29">
        <v>37</v>
      </c>
      <c r="AP3098">
        <v>-12.672764799999999</v>
      </c>
      <c r="AQ3098">
        <v>132.83269340000001</v>
      </c>
      <c r="AR3098" t="s">
        <v>289</v>
      </c>
      <c r="AS3098">
        <v>40</v>
      </c>
      <c r="AT3098" t="s">
        <v>4635</v>
      </c>
      <c r="AU3098" t="s">
        <v>7017</v>
      </c>
      <c r="AV3098" t="s">
        <v>4353</v>
      </c>
      <c r="AW3098" t="s">
        <v>4339</v>
      </c>
      <c r="AX3098" t="s">
        <v>6157</v>
      </c>
      <c r="AY3098">
        <v>1950</v>
      </c>
      <c r="AZ3098">
        <v>1691</v>
      </c>
      <c r="BA3098" t="s">
        <v>290</v>
      </c>
      <c r="BB3098" t="s">
        <v>6469</v>
      </c>
      <c r="BC3098" t="s">
        <v>4636</v>
      </c>
      <c r="BD3098">
        <v>145</v>
      </c>
      <c r="BE3098">
        <v>20</v>
      </c>
      <c r="BH3098" t="s">
        <v>293</v>
      </c>
      <c r="BI3098" t="s">
        <v>7202</v>
      </c>
      <c r="BJ3098" t="s">
        <v>4346</v>
      </c>
      <c r="BK3098" t="s">
        <v>4347</v>
      </c>
      <c r="BL3098">
        <v>2021</v>
      </c>
      <c r="BM3098"/>
      <c r="BN3098"/>
      <c r="BO3098"/>
      <c r="BP3098"/>
      <c r="BQ3098" t="s">
        <v>4348</v>
      </c>
      <c r="BR3098">
        <v>1</v>
      </c>
      <c r="BS3098" s="9" t="s">
        <v>7203</v>
      </c>
      <c r="BT3098" s="9" t="s">
        <v>7204</v>
      </c>
      <c r="BW3098" s="10">
        <v>-26.8</v>
      </c>
    </row>
    <row r="3099" spans="1:75" ht="16" customHeight="1">
      <c r="A3099">
        <v>3098</v>
      </c>
      <c r="B3099" t="s">
        <v>7107</v>
      </c>
      <c r="C3099" s="2">
        <v>44970</v>
      </c>
      <c r="E3099" t="s">
        <v>4652</v>
      </c>
      <c r="F3099" t="s">
        <v>4205</v>
      </c>
      <c r="G3099" t="s">
        <v>4332</v>
      </c>
      <c r="H3099" t="s">
        <v>6157</v>
      </c>
      <c r="I3099" t="s">
        <v>4333</v>
      </c>
      <c r="J3099" t="s">
        <v>4334</v>
      </c>
      <c r="K3099" t="s">
        <v>4335</v>
      </c>
      <c r="L3099" t="s">
        <v>6157</v>
      </c>
      <c r="M3099" t="s">
        <v>4336</v>
      </c>
      <c r="N3099" t="s">
        <v>289</v>
      </c>
      <c r="O3099" t="s">
        <v>6987</v>
      </c>
      <c r="P3099" t="s">
        <v>6988</v>
      </c>
      <c r="Q3099" t="s">
        <v>6941</v>
      </c>
      <c r="R3099" t="s">
        <v>6989</v>
      </c>
      <c r="S3099" t="s">
        <v>6157</v>
      </c>
      <c r="T3099" t="s">
        <v>6157</v>
      </c>
      <c r="U3099" t="s">
        <v>6157</v>
      </c>
      <c r="X3099" t="s">
        <v>6157</v>
      </c>
      <c r="Y3099" t="s">
        <v>6157</v>
      </c>
      <c r="Z3099" t="s">
        <v>6157</v>
      </c>
      <c r="AA3099" t="s">
        <v>4337</v>
      </c>
      <c r="AB3099" t="s">
        <v>6157</v>
      </c>
      <c r="AC3099" t="s">
        <v>6157</v>
      </c>
      <c r="AD3099" t="s">
        <v>6157</v>
      </c>
      <c r="AE3099" t="s">
        <v>6157</v>
      </c>
      <c r="AF3099" t="s">
        <v>6157</v>
      </c>
      <c r="AG3099" t="s">
        <v>6157</v>
      </c>
      <c r="AH3099" t="s">
        <v>6157</v>
      </c>
      <c r="AI3099" t="s">
        <v>4633</v>
      </c>
      <c r="AJ3099" t="s">
        <v>4634</v>
      </c>
      <c r="AK3099" t="s">
        <v>4338</v>
      </c>
      <c r="AL3099" t="s">
        <v>265</v>
      </c>
      <c r="AM3099" t="s">
        <v>264</v>
      </c>
      <c r="AN3099">
        <v>2012</v>
      </c>
      <c r="AO3099" s="29">
        <v>37</v>
      </c>
      <c r="AP3099">
        <v>-12.672764799999999</v>
      </c>
      <c r="AQ3099">
        <v>132.83269340000001</v>
      </c>
      <c r="AR3099" t="s">
        <v>289</v>
      </c>
      <c r="AS3099">
        <v>40</v>
      </c>
      <c r="AT3099" t="s">
        <v>4635</v>
      </c>
      <c r="AU3099" t="s">
        <v>7017</v>
      </c>
      <c r="AV3099" t="s">
        <v>4353</v>
      </c>
      <c r="AW3099" t="s">
        <v>4339</v>
      </c>
      <c r="AX3099" t="s">
        <v>6157</v>
      </c>
      <c r="AY3099">
        <v>1950</v>
      </c>
      <c r="AZ3099">
        <v>1691</v>
      </c>
      <c r="BA3099" t="s">
        <v>290</v>
      </c>
      <c r="BB3099" t="s">
        <v>6469</v>
      </c>
      <c r="BC3099" t="s">
        <v>4636</v>
      </c>
      <c r="BD3099">
        <v>145</v>
      </c>
      <c r="BE3099">
        <v>20</v>
      </c>
      <c r="BH3099" t="s">
        <v>293</v>
      </c>
      <c r="BI3099" t="s">
        <v>7202</v>
      </c>
      <c r="BJ3099" t="s">
        <v>4346</v>
      </c>
      <c r="BK3099" t="s">
        <v>4347</v>
      </c>
      <c r="BL3099">
        <v>2021</v>
      </c>
      <c r="BM3099"/>
      <c r="BN3099"/>
      <c r="BO3099"/>
      <c r="BP3099"/>
      <c r="BQ3099" t="s">
        <v>4348</v>
      </c>
      <c r="BR3099">
        <v>1</v>
      </c>
      <c r="BS3099" s="9" t="s">
        <v>7203</v>
      </c>
      <c r="BT3099" s="9" t="s">
        <v>7204</v>
      </c>
      <c r="BW3099" s="10">
        <v>-25.1</v>
      </c>
    </row>
    <row r="3100" spans="1:75" ht="16" customHeight="1">
      <c r="A3100">
        <v>3099</v>
      </c>
      <c r="B3100" t="s">
        <v>7107</v>
      </c>
      <c r="C3100" s="2">
        <v>44970</v>
      </c>
      <c r="E3100" t="s">
        <v>4653</v>
      </c>
      <c r="F3100" t="s">
        <v>4206</v>
      </c>
      <c r="G3100" t="s">
        <v>4332</v>
      </c>
      <c r="H3100" t="s">
        <v>6157</v>
      </c>
      <c r="I3100" t="s">
        <v>4333</v>
      </c>
      <c r="J3100" t="s">
        <v>4334</v>
      </c>
      <c r="K3100" t="s">
        <v>4335</v>
      </c>
      <c r="L3100" t="s">
        <v>6157</v>
      </c>
      <c r="M3100" t="s">
        <v>4336</v>
      </c>
      <c r="N3100" t="s">
        <v>289</v>
      </c>
      <c r="O3100" t="s">
        <v>6987</v>
      </c>
      <c r="P3100" t="s">
        <v>6988</v>
      </c>
      <c r="Q3100" t="s">
        <v>6941</v>
      </c>
      <c r="R3100" t="s">
        <v>6989</v>
      </c>
      <c r="S3100" t="s">
        <v>6157</v>
      </c>
      <c r="T3100" t="s">
        <v>6157</v>
      </c>
      <c r="U3100" t="s">
        <v>6157</v>
      </c>
      <c r="X3100" t="s">
        <v>6157</v>
      </c>
      <c r="Y3100" t="s">
        <v>6157</v>
      </c>
      <c r="Z3100" t="s">
        <v>6157</v>
      </c>
      <c r="AA3100" t="s">
        <v>4337</v>
      </c>
      <c r="AB3100" t="s">
        <v>6157</v>
      </c>
      <c r="AC3100" t="s">
        <v>6157</v>
      </c>
      <c r="AD3100" t="s">
        <v>6157</v>
      </c>
      <c r="AE3100" t="s">
        <v>6157</v>
      </c>
      <c r="AF3100" t="s">
        <v>6157</v>
      </c>
      <c r="AG3100" t="s">
        <v>6157</v>
      </c>
      <c r="AH3100" t="s">
        <v>6157</v>
      </c>
      <c r="AI3100" t="s">
        <v>4633</v>
      </c>
      <c r="AJ3100" t="s">
        <v>4634</v>
      </c>
      <c r="AK3100" t="s">
        <v>4338</v>
      </c>
      <c r="AL3100" t="s">
        <v>265</v>
      </c>
      <c r="AM3100" t="s">
        <v>264</v>
      </c>
      <c r="AN3100">
        <v>2012</v>
      </c>
      <c r="AO3100" s="29">
        <v>37</v>
      </c>
      <c r="AP3100">
        <v>-12.672764799999999</v>
      </c>
      <c r="AQ3100">
        <v>132.83269340000001</v>
      </c>
      <c r="AR3100" t="s">
        <v>289</v>
      </c>
      <c r="AS3100">
        <v>40</v>
      </c>
      <c r="AT3100" t="s">
        <v>4635</v>
      </c>
      <c r="AU3100" t="s">
        <v>7017</v>
      </c>
      <c r="AV3100" t="s">
        <v>4353</v>
      </c>
      <c r="AW3100" t="s">
        <v>4339</v>
      </c>
      <c r="AX3100" t="s">
        <v>6157</v>
      </c>
      <c r="AY3100">
        <v>1950</v>
      </c>
      <c r="AZ3100">
        <v>1691</v>
      </c>
      <c r="BA3100" t="s">
        <v>290</v>
      </c>
      <c r="BB3100" t="s">
        <v>6469</v>
      </c>
      <c r="BC3100" t="s">
        <v>4636</v>
      </c>
      <c r="BD3100">
        <v>145</v>
      </c>
      <c r="BE3100">
        <v>20</v>
      </c>
      <c r="BH3100" t="s">
        <v>293</v>
      </c>
      <c r="BI3100" t="s">
        <v>7202</v>
      </c>
      <c r="BJ3100" t="s">
        <v>4346</v>
      </c>
      <c r="BK3100" t="s">
        <v>4347</v>
      </c>
      <c r="BL3100">
        <v>2021</v>
      </c>
      <c r="BM3100"/>
      <c r="BN3100"/>
      <c r="BO3100"/>
      <c r="BP3100"/>
      <c r="BQ3100" t="s">
        <v>4348</v>
      </c>
      <c r="BR3100">
        <v>1</v>
      </c>
      <c r="BS3100" s="9" t="s">
        <v>7203</v>
      </c>
      <c r="BT3100" s="9" t="s">
        <v>7204</v>
      </c>
      <c r="BW3100" s="10">
        <v>-27.2</v>
      </c>
    </row>
    <row r="3101" spans="1:75" ht="16" customHeight="1">
      <c r="A3101">
        <v>3100</v>
      </c>
      <c r="B3101" t="s">
        <v>7107</v>
      </c>
      <c r="C3101" s="2">
        <v>44970</v>
      </c>
      <c r="E3101" t="s">
        <v>4654</v>
      </c>
      <c r="F3101" t="s">
        <v>4207</v>
      </c>
      <c r="G3101" t="s">
        <v>4332</v>
      </c>
      <c r="H3101" t="s">
        <v>6157</v>
      </c>
      <c r="I3101" t="s">
        <v>4333</v>
      </c>
      <c r="J3101" t="s">
        <v>4334</v>
      </c>
      <c r="K3101" t="s">
        <v>4335</v>
      </c>
      <c r="L3101" t="s">
        <v>6157</v>
      </c>
      <c r="M3101" t="s">
        <v>4336</v>
      </c>
      <c r="N3101" t="s">
        <v>289</v>
      </c>
      <c r="O3101" t="s">
        <v>6987</v>
      </c>
      <c r="P3101" t="s">
        <v>6988</v>
      </c>
      <c r="Q3101" t="s">
        <v>6941</v>
      </c>
      <c r="R3101" t="s">
        <v>6989</v>
      </c>
      <c r="S3101" t="s">
        <v>6157</v>
      </c>
      <c r="T3101" t="s">
        <v>6157</v>
      </c>
      <c r="U3101" t="s">
        <v>6157</v>
      </c>
      <c r="X3101" t="s">
        <v>6157</v>
      </c>
      <c r="Y3101" t="s">
        <v>6157</v>
      </c>
      <c r="Z3101" t="s">
        <v>6157</v>
      </c>
      <c r="AA3101" t="s">
        <v>4337</v>
      </c>
      <c r="AB3101" t="s">
        <v>6157</v>
      </c>
      <c r="AC3101" t="s">
        <v>6157</v>
      </c>
      <c r="AD3101" t="s">
        <v>6157</v>
      </c>
      <c r="AE3101" t="s">
        <v>6157</v>
      </c>
      <c r="AF3101" t="s">
        <v>6157</v>
      </c>
      <c r="AG3101" t="s">
        <v>6157</v>
      </c>
      <c r="AH3101" t="s">
        <v>6157</v>
      </c>
      <c r="AI3101" t="s">
        <v>4633</v>
      </c>
      <c r="AJ3101" t="s">
        <v>4634</v>
      </c>
      <c r="AK3101" t="s">
        <v>4338</v>
      </c>
      <c r="AL3101" t="s">
        <v>265</v>
      </c>
      <c r="AM3101" t="s">
        <v>264</v>
      </c>
      <c r="AN3101">
        <v>2012</v>
      </c>
      <c r="AO3101" s="29">
        <v>37</v>
      </c>
      <c r="AP3101">
        <v>-12.672764799999999</v>
      </c>
      <c r="AQ3101">
        <v>132.83269340000001</v>
      </c>
      <c r="AR3101" t="s">
        <v>289</v>
      </c>
      <c r="AS3101">
        <v>40</v>
      </c>
      <c r="AT3101" t="s">
        <v>4635</v>
      </c>
      <c r="AU3101" t="s">
        <v>7017</v>
      </c>
      <c r="AV3101" t="s">
        <v>4353</v>
      </c>
      <c r="AW3101" t="s">
        <v>4339</v>
      </c>
      <c r="AX3101" t="s">
        <v>6157</v>
      </c>
      <c r="AY3101">
        <v>1950</v>
      </c>
      <c r="AZ3101">
        <v>1691</v>
      </c>
      <c r="BA3101" t="s">
        <v>290</v>
      </c>
      <c r="BB3101" t="s">
        <v>6469</v>
      </c>
      <c r="BC3101" t="s">
        <v>4636</v>
      </c>
      <c r="BD3101">
        <v>145</v>
      </c>
      <c r="BE3101">
        <v>20</v>
      </c>
      <c r="BH3101" t="s">
        <v>293</v>
      </c>
      <c r="BI3101" t="s">
        <v>7202</v>
      </c>
      <c r="BJ3101" t="s">
        <v>4346</v>
      </c>
      <c r="BK3101" t="s">
        <v>4347</v>
      </c>
      <c r="BL3101">
        <v>2021</v>
      </c>
      <c r="BM3101"/>
      <c r="BN3101"/>
      <c r="BO3101"/>
      <c r="BP3101"/>
      <c r="BQ3101" t="s">
        <v>4348</v>
      </c>
      <c r="BR3101">
        <v>1</v>
      </c>
      <c r="BS3101" s="9" t="s">
        <v>7203</v>
      </c>
      <c r="BT3101" s="9" t="s">
        <v>7204</v>
      </c>
      <c r="BW3101" s="10">
        <v>-27.5</v>
      </c>
    </row>
    <row r="3102" spans="1:75" ht="16" customHeight="1">
      <c r="A3102">
        <v>3101</v>
      </c>
      <c r="B3102" t="s">
        <v>7107</v>
      </c>
      <c r="C3102" s="2">
        <v>44970</v>
      </c>
      <c r="E3102" t="s">
        <v>4655</v>
      </c>
      <c r="F3102" t="s">
        <v>4208</v>
      </c>
      <c r="G3102" t="s">
        <v>4332</v>
      </c>
      <c r="H3102" t="s">
        <v>6157</v>
      </c>
      <c r="I3102" t="s">
        <v>4333</v>
      </c>
      <c r="J3102" t="s">
        <v>4334</v>
      </c>
      <c r="K3102" t="s">
        <v>4335</v>
      </c>
      <c r="L3102" t="s">
        <v>6157</v>
      </c>
      <c r="M3102" t="s">
        <v>4336</v>
      </c>
      <c r="N3102" t="s">
        <v>289</v>
      </c>
      <c r="O3102" t="s">
        <v>6987</v>
      </c>
      <c r="P3102" t="s">
        <v>6988</v>
      </c>
      <c r="Q3102" t="s">
        <v>6941</v>
      </c>
      <c r="R3102" t="s">
        <v>6989</v>
      </c>
      <c r="S3102" t="s">
        <v>6157</v>
      </c>
      <c r="T3102" t="s">
        <v>6157</v>
      </c>
      <c r="U3102" t="s">
        <v>6157</v>
      </c>
      <c r="X3102" t="s">
        <v>6157</v>
      </c>
      <c r="Y3102" t="s">
        <v>6157</v>
      </c>
      <c r="Z3102" t="s">
        <v>6157</v>
      </c>
      <c r="AA3102" t="s">
        <v>4337</v>
      </c>
      <c r="AB3102" t="s">
        <v>6157</v>
      </c>
      <c r="AC3102" t="s">
        <v>6157</v>
      </c>
      <c r="AD3102" t="s">
        <v>6157</v>
      </c>
      <c r="AE3102" t="s">
        <v>6157</v>
      </c>
      <c r="AF3102" t="s">
        <v>6157</v>
      </c>
      <c r="AG3102" t="s">
        <v>6157</v>
      </c>
      <c r="AH3102" t="s">
        <v>6157</v>
      </c>
      <c r="AI3102" t="s">
        <v>4633</v>
      </c>
      <c r="AJ3102" t="s">
        <v>4634</v>
      </c>
      <c r="AK3102" t="s">
        <v>4338</v>
      </c>
      <c r="AL3102" t="s">
        <v>265</v>
      </c>
      <c r="AM3102" t="s">
        <v>264</v>
      </c>
      <c r="AN3102">
        <v>2012</v>
      </c>
      <c r="AO3102" s="29">
        <v>37</v>
      </c>
      <c r="AP3102">
        <v>-12.672764799999999</v>
      </c>
      <c r="AQ3102">
        <v>132.83269340000001</v>
      </c>
      <c r="AR3102" t="s">
        <v>289</v>
      </c>
      <c r="AS3102">
        <v>40</v>
      </c>
      <c r="AT3102" t="s">
        <v>4635</v>
      </c>
      <c r="AU3102" t="s">
        <v>7017</v>
      </c>
      <c r="AV3102" t="s">
        <v>4353</v>
      </c>
      <c r="AW3102" t="s">
        <v>4340</v>
      </c>
      <c r="AX3102" t="s">
        <v>6157</v>
      </c>
      <c r="AY3102">
        <v>1391</v>
      </c>
      <c r="AZ3102">
        <v>1285</v>
      </c>
      <c r="BA3102" t="s">
        <v>290</v>
      </c>
      <c r="BB3102" t="s">
        <v>6469</v>
      </c>
      <c r="BC3102" t="s">
        <v>4637</v>
      </c>
      <c r="BD3102" t="s">
        <v>4638</v>
      </c>
      <c r="BE3102" t="s">
        <v>7025</v>
      </c>
      <c r="BH3102" t="s">
        <v>293</v>
      </c>
      <c r="BI3102" t="s">
        <v>7202</v>
      </c>
      <c r="BJ3102" t="s">
        <v>4346</v>
      </c>
      <c r="BK3102" t="s">
        <v>4347</v>
      </c>
      <c r="BL3102">
        <v>2021</v>
      </c>
      <c r="BM3102"/>
      <c r="BN3102"/>
      <c r="BO3102"/>
      <c r="BP3102"/>
      <c r="BQ3102" t="s">
        <v>4348</v>
      </c>
      <c r="BR3102">
        <v>1</v>
      </c>
      <c r="BS3102" s="9" t="s">
        <v>7203</v>
      </c>
      <c r="BT3102" s="9" t="s">
        <v>7204</v>
      </c>
      <c r="BW3102" s="10">
        <v>-24.1</v>
      </c>
    </row>
    <row r="3103" spans="1:75" ht="16" customHeight="1">
      <c r="A3103">
        <v>3102</v>
      </c>
      <c r="B3103" t="s">
        <v>7107</v>
      </c>
      <c r="C3103" s="2">
        <v>44970</v>
      </c>
      <c r="E3103" t="s">
        <v>4656</v>
      </c>
      <c r="F3103" t="s">
        <v>4209</v>
      </c>
      <c r="G3103" t="s">
        <v>4332</v>
      </c>
      <c r="H3103" t="s">
        <v>6157</v>
      </c>
      <c r="I3103" t="s">
        <v>4333</v>
      </c>
      <c r="J3103" t="s">
        <v>4334</v>
      </c>
      <c r="K3103" t="s">
        <v>4335</v>
      </c>
      <c r="L3103" t="s">
        <v>6157</v>
      </c>
      <c r="M3103" t="s">
        <v>4336</v>
      </c>
      <c r="N3103" t="s">
        <v>289</v>
      </c>
      <c r="O3103" t="s">
        <v>6987</v>
      </c>
      <c r="P3103" t="s">
        <v>6988</v>
      </c>
      <c r="Q3103" t="s">
        <v>6941</v>
      </c>
      <c r="R3103" t="s">
        <v>6989</v>
      </c>
      <c r="S3103" t="s">
        <v>6157</v>
      </c>
      <c r="T3103" t="s">
        <v>6157</v>
      </c>
      <c r="U3103" t="s">
        <v>6157</v>
      </c>
      <c r="X3103" t="s">
        <v>6157</v>
      </c>
      <c r="Y3103" t="s">
        <v>6157</v>
      </c>
      <c r="Z3103" t="s">
        <v>6157</v>
      </c>
      <c r="AA3103" t="s">
        <v>4337</v>
      </c>
      <c r="AB3103" t="s">
        <v>6157</v>
      </c>
      <c r="AC3103" t="s">
        <v>6157</v>
      </c>
      <c r="AD3103" t="s">
        <v>6157</v>
      </c>
      <c r="AE3103" t="s">
        <v>6157</v>
      </c>
      <c r="AF3103" t="s">
        <v>6157</v>
      </c>
      <c r="AG3103" t="s">
        <v>6157</v>
      </c>
      <c r="AH3103" t="s">
        <v>6157</v>
      </c>
      <c r="AI3103" t="s">
        <v>4633</v>
      </c>
      <c r="AJ3103" t="s">
        <v>4634</v>
      </c>
      <c r="AK3103" t="s">
        <v>4338</v>
      </c>
      <c r="AL3103" t="s">
        <v>265</v>
      </c>
      <c r="AM3103" t="s">
        <v>264</v>
      </c>
      <c r="AN3103">
        <v>2012</v>
      </c>
      <c r="AO3103" s="29">
        <v>37</v>
      </c>
      <c r="AP3103">
        <v>-12.672764799999999</v>
      </c>
      <c r="AQ3103">
        <v>132.83269340000001</v>
      </c>
      <c r="AR3103" t="s">
        <v>289</v>
      </c>
      <c r="AS3103">
        <v>40</v>
      </c>
      <c r="AT3103" t="s">
        <v>4635</v>
      </c>
      <c r="AU3103" t="s">
        <v>7017</v>
      </c>
      <c r="AV3103" t="s">
        <v>4353</v>
      </c>
      <c r="AW3103" t="s">
        <v>4341</v>
      </c>
      <c r="AX3103" t="s">
        <v>6157</v>
      </c>
      <c r="AY3103">
        <v>-6150</v>
      </c>
      <c r="AZ3103">
        <v>-7750</v>
      </c>
      <c r="BA3103" t="s">
        <v>4345</v>
      </c>
      <c r="BB3103" t="s">
        <v>6469</v>
      </c>
      <c r="BC3103" t="s">
        <v>4637</v>
      </c>
      <c r="BD3103" t="s">
        <v>4638</v>
      </c>
      <c r="BE3103" t="s">
        <v>7025</v>
      </c>
      <c r="BH3103" t="s">
        <v>294</v>
      </c>
      <c r="BI3103" t="s">
        <v>7202</v>
      </c>
      <c r="BJ3103" t="s">
        <v>4346</v>
      </c>
      <c r="BK3103" t="s">
        <v>4347</v>
      </c>
      <c r="BL3103">
        <v>2021</v>
      </c>
      <c r="BM3103"/>
      <c r="BN3103"/>
      <c r="BO3103"/>
      <c r="BP3103"/>
      <c r="BQ3103" t="s">
        <v>4348</v>
      </c>
      <c r="BR3103">
        <v>1</v>
      </c>
      <c r="BS3103" s="9" t="s">
        <v>7203</v>
      </c>
      <c r="BT3103" s="9" t="s">
        <v>7204</v>
      </c>
      <c r="BW3103" s="10">
        <v>-23</v>
      </c>
    </row>
    <row r="3104" spans="1:75" ht="16" customHeight="1">
      <c r="A3104">
        <v>3103</v>
      </c>
      <c r="B3104" t="s">
        <v>7107</v>
      </c>
      <c r="C3104" s="2">
        <v>44970</v>
      </c>
      <c r="E3104" t="s">
        <v>4657</v>
      </c>
      <c r="F3104" t="s">
        <v>4210</v>
      </c>
      <c r="G3104" t="s">
        <v>4332</v>
      </c>
      <c r="H3104" t="s">
        <v>6157</v>
      </c>
      <c r="I3104" t="s">
        <v>4333</v>
      </c>
      <c r="J3104" t="s">
        <v>4334</v>
      </c>
      <c r="K3104" t="s">
        <v>4335</v>
      </c>
      <c r="L3104" t="s">
        <v>6157</v>
      </c>
      <c r="M3104" t="s">
        <v>4336</v>
      </c>
      <c r="N3104" t="s">
        <v>289</v>
      </c>
      <c r="O3104" t="s">
        <v>6987</v>
      </c>
      <c r="P3104" t="s">
        <v>6988</v>
      </c>
      <c r="Q3104" t="s">
        <v>6941</v>
      </c>
      <c r="R3104" t="s">
        <v>6989</v>
      </c>
      <c r="S3104" t="s">
        <v>6157</v>
      </c>
      <c r="T3104" t="s">
        <v>6157</v>
      </c>
      <c r="U3104" t="s">
        <v>6157</v>
      </c>
      <c r="X3104" t="s">
        <v>6157</v>
      </c>
      <c r="Y3104" t="s">
        <v>6157</v>
      </c>
      <c r="Z3104" t="s">
        <v>6157</v>
      </c>
      <c r="AA3104" t="s">
        <v>4337</v>
      </c>
      <c r="AB3104" t="s">
        <v>6157</v>
      </c>
      <c r="AC3104" t="s">
        <v>6157</v>
      </c>
      <c r="AD3104" t="s">
        <v>6157</v>
      </c>
      <c r="AE3104" t="s">
        <v>6157</v>
      </c>
      <c r="AF3104" t="s">
        <v>6157</v>
      </c>
      <c r="AG3104" t="s">
        <v>6157</v>
      </c>
      <c r="AH3104" t="s">
        <v>6157</v>
      </c>
      <c r="AI3104" t="s">
        <v>4633</v>
      </c>
      <c r="AJ3104" t="s">
        <v>4634</v>
      </c>
      <c r="AK3104" t="s">
        <v>4338</v>
      </c>
      <c r="AL3104" t="s">
        <v>265</v>
      </c>
      <c r="AM3104" t="s">
        <v>264</v>
      </c>
      <c r="AN3104">
        <v>2012</v>
      </c>
      <c r="AO3104" s="29">
        <v>37</v>
      </c>
      <c r="AP3104">
        <v>-12.672764799999999</v>
      </c>
      <c r="AQ3104">
        <v>132.83269340000001</v>
      </c>
      <c r="AR3104" t="s">
        <v>289</v>
      </c>
      <c r="AS3104">
        <v>40</v>
      </c>
      <c r="AT3104" t="s">
        <v>4635</v>
      </c>
      <c r="AU3104" t="s">
        <v>7017</v>
      </c>
      <c r="AV3104" t="s">
        <v>4353</v>
      </c>
      <c r="AW3104" t="s">
        <v>4341</v>
      </c>
      <c r="AX3104" t="s">
        <v>6157</v>
      </c>
      <c r="AY3104">
        <v>-6150</v>
      </c>
      <c r="AZ3104">
        <v>-7750</v>
      </c>
      <c r="BA3104" t="s">
        <v>4345</v>
      </c>
      <c r="BB3104" t="s">
        <v>6469</v>
      </c>
      <c r="BC3104" t="s">
        <v>4637</v>
      </c>
      <c r="BD3104" t="s">
        <v>4638</v>
      </c>
      <c r="BE3104" t="s">
        <v>7025</v>
      </c>
      <c r="BH3104" t="s">
        <v>294</v>
      </c>
      <c r="BI3104" t="s">
        <v>7202</v>
      </c>
      <c r="BJ3104" t="s">
        <v>4346</v>
      </c>
      <c r="BK3104" t="s">
        <v>4347</v>
      </c>
      <c r="BL3104">
        <v>2021</v>
      </c>
      <c r="BM3104"/>
      <c r="BN3104"/>
      <c r="BO3104"/>
      <c r="BP3104"/>
      <c r="BQ3104" t="s">
        <v>4348</v>
      </c>
      <c r="BR3104">
        <v>1</v>
      </c>
      <c r="BS3104" s="9" t="s">
        <v>7203</v>
      </c>
      <c r="BT3104" s="9" t="s">
        <v>7204</v>
      </c>
      <c r="BW3104" s="10">
        <v>-22.9</v>
      </c>
    </row>
    <row r="3105" spans="1:75" ht="16" customHeight="1">
      <c r="A3105">
        <v>3104</v>
      </c>
      <c r="B3105" t="s">
        <v>7107</v>
      </c>
      <c r="C3105" s="2">
        <v>44970</v>
      </c>
      <c r="E3105" t="s">
        <v>4658</v>
      </c>
      <c r="F3105" t="s">
        <v>4211</v>
      </c>
      <c r="G3105" t="s">
        <v>4332</v>
      </c>
      <c r="H3105" t="s">
        <v>6157</v>
      </c>
      <c r="I3105" t="s">
        <v>4333</v>
      </c>
      <c r="J3105" t="s">
        <v>4334</v>
      </c>
      <c r="K3105" t="s">
        <v>4335</v>
      </c>
      <c r="L3105" t="s">
        <v>6157</v>
      </c>
      <c r="M3105" t="s">
        <v>4336</v>
      </c>
      <c r="N3105" t="s">
        <v>289</v>
      </c>
      <c r="O3105" t="s">
        <v>6987</v>
      </c>
      <c r="P3105" t="s">
        <v>6988</v>
      </c>
      <c r="Q3105" t="s">
        <v>6941</v>
      </c>
      <c r="R3105" t="s">
        <v>6989</v>
      </c>
      <c r="S3105" t="s">
        <v>6157</v>
      </c>
      <c r="T3105" t="s">
        <v>6157</v>
      </c>
      <c r="U3105" t="s">
        <v>6157</v>
      </c>
      <c r="X3105" t="s">
        <v>6157</v>
      </c>
      <c r="Y3105" t="s">
        <v>6157</v>
      </c>
      <c r="Z3105" t="s">
        <v>6157</v>
      </c>
      <c r="AA3105" t="s">
        <v>4337</v>
      </c>
      <c r="AB3105" t="s">
        <v>6157</v>
      </c>
      <c r="AC3105" t="s">
        <v>6157</v>
      </c>
      <c r="AD3105" t="s">
        <v>6157</v>
      </c>
      <c r="AE3105" t="s">
        <v>6157</v>
      </c>
      <c r="AF3105" t="s">
        <v>6157</v>
      </c>
      <c r="AG3105" t="s">
        <v>6157</v>
      </c>
      <c r="AH3105" t="s">
        <v>6157</v>
      </c>
      <c r="AI3105" t="s">
        <v>4633</v>
      </c>
      <c r="AJ3105" t="s">
        <v>4634</v>
      </c>
      <c r="AK3105" t="s">
        <v>4338</v>
      </c>
      <c r="AL3105" t="s">
        <v>265</v>
      </c>
      <c r="AM3105" t="s">
        <v>264</v>
      </c>
      <c r="AN3105">
        <v>2012</v>
      </c>
      <c r="AO3105" s="29">
        <v>37</v>
      </c>
      <c r="AP3105">
        <v>-12.672764799999999</v>
      </c>
      <c r="AQ3105">
        <v>132.83269340000001</v>
      </c>
      <c r="AR3105" t="s">
        <v>289</v>
      </c>
      <c r="AS3105">
        <v>40</v>
      </c>
      <c r="AT3105" t="s">
        <v>4635</v>
      </c>
      <c r="AU3105" t="s">
        <v>7017</v>
      </c>
      <c r="AV3105" t="s">
        <v>4353</v>
      </c>
      <c r="AW3105" t="s">
        <v>4341</v>
      </c>
      <c r="AX3105" t="s">
        <v>6157</v>
      </c>
      <c r="AY3105">
        <v>-6150</v>
      </c>
      <c r="AZ3105">
        <v>-7750</v>
      </c>
      <c r="BA3105" t="s">
        <v>4345</v>
      </c>
      <c r="BB3105" t="s">
        <v>6469</v>
      </c>
      <c r="BC3105" t="s">
        <v>4637</v>
      </c>
      <c r="BD3105" t="s">
        <v>4638</v>
      </c>
      <c r="BE3105" t="s">
        <v>7025</v>
      </c>
      <c r="BH3105" t="s">
        <v>294</v>
      </c>
      <c r="BI3105" t="s">
        <v>7202</v>
      </c>
      <c r="BJ3105" t="s">
        <v>4346</v>
      </c>
      <c r="BK3105" t="s">
        <v>4347</v>
      </c>
      <c r="BL3105">
        <v>2021</v>
      </c>
      <c r="BM3105"/>
      <c r="BN3105"/>
      <c r="BO3105"/>
      <c r="BP3105"/>
      <c r="BQ3105" t="s">
        <v>4348</v>
      </c>
      <c r="BR3105">
        <v>1</v>
      </c>
      <c r="BS3105" s="9" t="s">
        <v>7203</v>
      </c>
      <c r="BT3105" s="9" t="s">
        <v>7204</v>
      </c>
      <c r="BW3105" s="10">
        <v>-25</v>
      </c>
    </row>
    <row r="3106" spans="1:75" ht="16" customHeight="1">
      <c r="A3106">
        <v>3105</v>
      </c>
      <c r="B3106" t="s">
        <v>7107</v>
      </c>
      <c r="C3106" s="2">
        <v>44970</v>
      </c>
      <c r="E3106" t="s">
        <v>4659</v>
      </c>
      <c r="F3106" t="s">
        <v>4212</v>
      </c>
      <c r="G3106" t="s">
        <v>4332</v>
      </c>
      <c r="H3106" t="s">
        <v>6157</v>
      </c>
      <c r="I3106" t="s">
        <v>4333</v>
      </c>
      <c r="J3106" t="s">
        <v>4334</v>
      </c>
      <c r="K3106" t="s">
        <v>4335</v>
      </c>
      <c r="L3106" t="s">
        <v>6157</v>
      </c>
      <c r="M3106" t="s">
        <v>4336</v>
      </c>
      <c r="N3106" t="s">
        <v>289</v>
      </c>
      <c r="O3106" t="s">
        <v>6987</v>
      </c>
      <c r="P3106" t="s">
        <v>6988</v>
      </c>
      <c r="Q3106" t="s">
        <v>6941</v>
      </c>
      <c r="R3106" t="s">
        <v>6989</v>
      </c>
      <c r="S3106" t="s">
        <v>6157</v>
      </c>
      <c r="T3106" t="s">
        <v>6157</v>
      </c>
      <c r="U3106" t="s">
        <v>6157</v>
      </c>
      <c r="X3106" t="s">
        <v>6157</v>
      </c>
      <c r="Y3106" t="s">
        <v>6157</v>
      </c>
      <c r="Z3106" t="s">
        <v>6157</v>
      </c>
      <c r="AA3106" t="s">
        <v>4337</v>
      </c>
      <c r="AB3106" t="s">
        <v>6157</v>
      </c>
      <c r="AC3106" t="s">
        <v>6157</v>
      </c>
      <c r="AD3106" t="s">
        <v>6157</v>
      </c>
      <c r="AE3106" t="s">
        <v>6157</v>
      </c>
      <c r="AF3106" t="s">
        <v>6157</v>
      </c>
      <c r="AG3106" t="s">
        <v>6157</v>
      </c>
      <c r="AH3106" t="s">
        <v>6157</v>
      </c>
      <c r="AI3106" t="s">
        <v>4633</v>
      </c>
      <c r="AJ3106" t="s">
        <v>4634</v>
      </c>
      <c r="AK3106" t="s">
        <v>4338</v>
      </c>
      <c r="AL3106" t="s">
        <v>265</v>
      </c>
      <c r="AM3106" t="s">
        <v>264</v>
      </c>
      <c r="AN3106">
        <v>2012</v>
      </c>
      <c r="AO3106" s="29">
        <v>37</v>
      </c>
      <c r="AP3106">
        <v>-12.672764799999999</v>
      </c>
      <c r="AQ3106">
        <v>132.83269340000001</v>
      </c>
      <c r="AR3106" t="s">
        <v>289</v>
      </c>
      <c r="AS3106">
        <v>40</v>
      </c>
      <c r="AT3106" t="s">
        <v>4635</v>
      </c>
      <c r="AU3106" t="s">
        <v>7017</v>
      </c>
      <c r="AV3106" t="s">
        <v>4353</v>
      </c>
      <c r="AW3106" t="s">
        <v>4342</v>
      </c>
      <c r="AX3106" t="s">
        <v>6157</v>
      </c>
      <c r="AY3106">
        <v>-11250</v>
      </c>
      <c r="AZ3106">
        <v>-24750</v>
      </c>
      <c r="BA3106" t="s">
        <v>4345</v>
      </c>
      <c r="BB3106" t="s">
        <v>6469</v>
      </c>
      <c r="BC3106" t="s">
        <v>6157</v>
      </c>
      <c r="BH3106" t="s">
        <v>4639</v>
      </c>
      <c r="BI3106" t="s">
        <v>7202</v>
      </c>
      <c r="BJ3106" t="s">
        <v>4346</v>
      </c>
      <c r="BK3106" t="s">
        <v>4347</v>
      </c>
      <c r="BL3106">
        <v>2021</v>
      </c>
      <c r="BM3106"/>
      <c r="BN3106"/>
      <c r="BO3106"/>
      <c r="BP3106"/>
      <c r="BQ3106" t="s">
        <v>4348</v>
      </c>
      <c r="BR3106">
        <v>1</v>
      </c>
      <c r="BS3106" s="9" t="s">
        <v>7203</v>
      </c>
      <c r="BT3106" s="9" t="s">
        <v>7204</v>
      </c>
      <c r="BW3106" s="10">
        <v>-24.7</v>
      </c>
    </row>
    <row r="3107" spans="1:75" ht="16" customHeight="1">
      <c r="A3107">
        <v>3106</v>
      </c>
      <c r="B3107" t="s">
        <v>7107</v>
      </c>
      <c r="C3107" s="2">
        <v>44970</v>
      </c>
      <c r="E3107" t="s">
        <v>4660</v>
      </c>
      <c r="F3107" t="s">
        <v>4213</v>
      </c>
      <c r="G3107" t="s">
        <v>4332</v>
      </c>
      <c r="H3107" t="s">
        <v>6157</v>
      </c>
      <c r="I3107" t="s">
        <v>4333</v>
      </c>
      <c r="J3107" t="s">
        <v>4334</v>
      </c>
      <c r="K3107" t="s">
        <v>4335</v>
      </c>
      <c r="L3107" t="s">
        <v>6157</v>
      </c>
      <c r="M3107" t="s">
        <v>4336</v>
      </c>
      <c r="N3107" t="s">
        <v>289</v>
      </c>
      <c r="O3107" t="s">
        <v>6987</v>
      </c>
      <c r="P3107" t="s">
        <v>6988</v>
      </c>
      <c r="Q3107" t="s">
        <v>6941</v>
      </c>
      <c r="R3107" t="s">
        <v>6989</v>
      </c>
      <c r="S3107" t="s">
        <v>6157</v>
      </c>
      <c r="T3107" t="s">
        <v>6157</v>
      </c>
      <c r="U3107" t="s">
        <v>6157</v>
      </c>
      <c r="X3107" t="s">
        <v>6157</v>
      </c>
      <c r="Y3107" t="s">
        <v>6157</v>
      </c>
      <c r="Z3107" t="s">
        <v>6157</v>
      </c>
      <c r="AA3107" t="s">
        <v>4337</v>
      </c>
      <c r="AB3107" t="s">
        <v>6157</v>
      </c>
      <c r="AC3107" t="s">
        <v>6157</v>
      </c>
      <c r="AD3107" t="s">
        <v>6157</v>
      </c>
      <c r="AE3107" t="s">
        <v>6157</v>
      </c>
      <c r="AF3107" t="s">
        <v>6157</v>
      </c>
      <c r="AG3107" t="s">
        <v>6157</v>
      </c>
      <c r="AH3107" t="s">
        <v>6157</v>
      </c>
      <c r="AI3107" t="s">
        <v>4633</v>
      </c>
      <c r="AJ3107" t="s">
        <v>4634</v>
      </c>
      <c r="AK3107" t="s">
        <v>4338</v>
      </c>
      <c r="AL3107" t="s">
        <v>265</v>
      </c>
      <c r="AM3107" t="s">
        <v>264</v>
      </c>
      <c r="AN3107">
        <v>2012</v>
      </c>
      <c r="AO3107" s="29">
        <v>37</v>
      </c>
      <c r="AP3107">
        <v>-12.672764799999999</v>
      </c>
      <c r="AQ3107">
        <v>132.83269340000001</v>
      </c>
      <c r="AR3107" t="s">
        <v>289</v>
      </c>
      <c r="AS3107">
        <v>40</v>
      </c>
      <c r="AT3107" t="s">
        <v>4635</v>
      </c>
      <c r="AU3107" t="s">
        <v>7017</v>
      </c>
      <c r="AV3107" t="s">
        <v>4353</v>
      </c>
      <c r="AW3107" t="s">
        <v>4342</v>
      </c>
      <c r="AX3107" t="s">
        <v>6157</v>
      </c>
      <c r="AY3107">
        <v>-11250</v>
      </c>
      <c r="AZ3107">
        <v>-24750</v>
      </c>
      <c r="BA3107" t="s">
        <v>4345</v>
      </c>
      <c r="BB3107" t="s">
        <v>6469</v>
      </c>
      <c r="BC3107" t="s">
        <v>6157</v>
      </c>
      <c r="BH3107" t="s">
        <v>4639</v>
      </c>
      <c r="BI3107" t="s">
        <v>7202</v>
      </c>
      <c r="BJ3107" t="s">
        <v>4346</v>
      </c>
      <c r="BK3107" t="s">
        <v>4347</v>
      </c>
      <c r="BL3107">
        <v>2021</v>
      </c>
      <c r="BM3107"/>
      <c r="BN3107"/>
      <c r="BO3107"/>
      <c r="BP3107"/>
      <c r="BQ3107" t="s">
        <v>4348</v>
      </c>
      <c r="BR3107">
        <v>1</v>
      </c>
      <c r="BS3107" s="9" t="s">
        <v>7203</v>
      </c>
      <c r="BT3107" s="9" t="s">
        <v>7204</v>
      </c>
      <c r="BW3107" s="10">
        <v>-25.7</v>
      </c>
    </row>
    <row r="3108" spans="1:75" ht="16" customHeight="1">
      <c r="A3108">
        <v>3107</v>
      </c>
      <c r="B3108" t="s">
        <v>7107</v>
      </c>
      <c r="C3108" s="2">
        <v>44970</v>
      </c>
      <c r="E3108" t="s">
        <v>4661</v>
      </c>
      <c r="F3108" t="s">
        <v>4214</v>
      </c>
      <c r="G3108" t="s">
        <v>4332</v>
      </c>
      <c r="H3108" t="s">
        <v>6157</v>
      </c>
      <c r="I3108" t="s">
        <v>4333</v>
      </c>
      <c r="J3108" t="s">
        <v>4334</v>
      </c>
      <c r="K3108" t="s">
        <v>4335</v>
      </c>
      <c r="L3108" t="s">
        <v>6157</v>
      </c>
      <c r="M3108" t="s">
        <v>4336</v>
      </c>
      <c r="N3108" t="s">
        <v>289</v>
      </c>
      <c r="O3108" t="s">
        <v>6987</v>
      </c>
      <c r="P3108" t="s">
        <v>6988</v>
      </c>
      <c r="Q3108" t="s">
        <v>6941</v>
      </c>
      <c r="R3108" t="s">
        <v>6989</v>
      </c>
      <c r="S3108" t="s">
        <v>6157</v>
      </c>
      <c r="T3108" t="s">
        <v>6157</v>
      </c>
      <c r="U3108" t="s">
        <v>6157</v>
      </c>
      <c r="X3108" t="s">
        <v>6157</v>
      </c>
      <c r="Y3108" t="s">
        <v>6157</v>
      </c>
      <c r="Z3108" t="s">
        <v>6157</v>
      </c>
      <c r="AA3108" t="s">
        <v>4337</v>
      </c>
      <c r="AB3108" t="s">
        <v>6157</v>
      </c>
      <c r="AC3108" t="s">
        <v>6157</v>
      </c>
      <c r="AD3108" t="s">
        <v>6157</v>
      </c>
      <c r="AE3108" t="s">
        <v>6157</v>
      </c>
      <c r="AF3108" t="s">
        <v>6157</v>
      </c>
      <c r="AG3108" t="s">
        <v>6157</v>
      </c>
      <c r="AH3108" t="s">
        <v>6157</v>
      </c>
      <c r="AI3108" t="s">
        <v>4633</v>
      </c>
      <c r="AJ3108" t="s">
        <v>4634</v>
      </c>
      <c r="AK3108" t="s">
        <v>4338</v>
      </c>
      <c r="AL3108" t="s">
        <v>265</v>
      </c>
      <c r="AM3108" t="s">
        <v>264</v>
      </c>
      <c r="AN3108">
        <v>2012</v>
      </c>
      <c r="AO3108" s="29">
        <v>37</v>
      </c>
      <c r="AP3108">
        <v>-12.672764799999999</v>
      </c>
      <c r="AQ3108">
        <v>132.83269340000001</v>
      </c>
      <c r="AR3108" t="s">
        <v>289</v>
      </c>
      <c r="AS3108">
        <v>40</v>
      </c>
      <c r="AT3108" t="s">
        <v>4635</v>
      </c>
      <c r="AU3108" t="s">
        <v>7017</v>
      </c>
      <c r="AV3108" t="s">
        <v>4353</v>
      </c>
      <c r="AW3108" t="s">
        <v>4342</v>
      </c>
      <c r="AX3108" t="s">
        <v>6157</v>
      </c>
      <c r="AY3108">
        <v>-11250</v>
      </c>
      <c r="AZ3108">
        <v>-24750</v>
      </c>
      <c r="BA3108" t="s">
        <v>4345</v>
      </c>
      <c r="BB3108" t="s">
        <v>6469</v>
      </c>
      <c r="BC3108" t="s">
        <v>6157</v>
      </c>
      <c r="BH3108" t="s">
        <v>4639</v>
      </c>
      <c r="BI3108" t="s">
        <v>7202</v>
      </c>
      <c r="BJ3108" t="s">
        <v>4346</v>
      </c>
      <c r="BK3108" t="s">
        <v>4347</v>
      </c>
      <c r="BL3108">
        <v>2021</v>
      </c>
      <c r="BM3108"/>
      <c r="BN3108"/>
      <c r="BO3108"/>
      <c r="BP3108"/>
      <c r="BQ3108" t="s">
        <v>4348</v>
      </c>
      <c r="BR3108">
        <v>1</v>
      </c>
      <c r="BS3108" s="9" t="s">
        <v>7203</v>
      </c>
      <c r="BT3108" s="9" t="s">
        <v>7204</v>
      </c>
      <c r="BW3108" s="10">
        <v>-25.2</v>
      </c>
    </row>
    <row r="3109" spans="1:75" ht="16" customHeight="1">
      <c r="A3109">
        <v>3108</v>
      </c>
      <c r="B3109" t="s">
        <v>7107</v>
      </c>
      <c r="C3109" s="2">
        <v>44970</v>
      </c>
      <c r="E3109" t="s">
        <v>4662</v>
      </c>
      <c r="F3109" t="s">
        <v>4215</v>
      </c>
      <c r="G3109" t="s">
        <v>4332</v>
      </c>
      <c r="H3109" t="s">
        <v>6157</v>
      </c>
      <c r="I3109" t="s">
        <v>4333</v>
      </c>
      <c r="J3109" t="s">
        <v>4334</v>
      </c>
      <c r="K3109" t="s">
        <v>4335</v>
      </c>
      <c r="L3109" t="s">
        <v>6157</v>
      </c>
      <c r="M3109" t="s">
        <v>4336</v>
      </c>
      <c r="N3109" t="s">
        <v>289</v>
      </c>
      <c r="O3109" t="s">
        <v>6987</v>
      </c>
      <c r="P3109" t="s">
        <v>6988</v>
      </c>
      <c r="Q3109" t="s">
        <v>6941</v>
      </c>
      <c r="R3109" t="s">
        <v>6989</v>
      </c>
      <c r="S3109" t="s">
        <v>6157</v>
      </c>
      <c r="T3109" t="s">
        <v>6157</v>
      </c>
      <c r="U3109" t="s">
        <v>6157</v>
      </c>
      <c r="X3109" t="s">
        <v>6157</v>
      </c>
      <c r="Y3109" t="s">
        <v>6157</v>
      </c>
      <c r="Z3109" t="s">
        <v>6157</v>
      </c>
      <c r="AA3109" t="s">
        <v>4337</v>
      </c>
      <c r="AB3109" t="s">
        <v>6157</v>
      </c>
      <c r="AC3109" t="s">
        <v>6157</v>
      </c>
      <c r="AD3109" t="s">
        <v>6157</v>
      </c>
      <c r="AE3109" t="s">
        <v>6157</v>
      </c>
      <c r="AF3109" t="s">
        <v>6157</v>
      </c>
      <c r="AG3109" t="s">
        <v>6157</v>
      </c>
      <c r="AH3109" t="s">
        <v>6157</v>
      </c>
      <c r="AI3109" t="s">
        <v>4633</v>
      </c>
      <c r="AJ3109" t="s">
        <v>4634</v>
      </c>
      <c r="AK3109" t="s">
        <v>4338</v>
      </c>
      <c r="AL3109" t="s">
        <v>265</v>
      </c>
      <c r="AM3109" t="s">
        <v>264</v>
      </c>
      <c r="AN3109">
        <v>2012</v>
      </c>
      <c r="AO3109" s="29">
        <v>37</v>
      </c>
      <c r="AP3109">
        <v>-12.672764799999999</v>
      </c>
      <c r="AQ3109">
        <v>132.83269340000001</v>
      </c>
      <c r="AR3109" t="s">
        <v>289</v>
      </c>
      <c r="AS3109">
        <v>40</v>
      </c>
      <c r="AT3109" t="s">
        <v>4635</v>
      </c>
      <c r="AU3109" t="s">
        <v>7017</v>
      </c>
      <c r="AV3109" t="s">
        <v>4353</v>
      </c>
      <c r="AW3109" t="s">
        <v>4342</v>
      </c>
      <c r="AX3109" t="s">
        <v>6157</v>
      </c>
      <c r="AY3109">
        <v>-11250</v>
      </c>
      <c r="AZ3109">
        <v>-24750</v>
      </c>
      <c r="BA3109" t="s">
        <v>4345</v>
      </c>
      <c r="BB3109" t="s">
        <v>6469</v>
      </c>
      <c r="BC3109" t="s">
        <v>6157</v>
      </c>
      <c r="BH3109" t="s">
        <v>4639</v>
      </c>
      <c r="BI3109" t="s">
        <v>7202</v>
      </c>
      <c r="BJ3109" t="s">
        <v>4346</v>
      </c>
      <c r="BK3109" t="s">
        <v>4347</v>
      </c>
      <c r="BL3109">
        <v>2021</v>
      </c>
      <c r="BM3109"/>
      <c r="BN3109"/>
      <c r="BO3109"/>
      <c r="BP3109"/>
      <c r="BQ3109" t="s">
        <v>4348</v>
      </c>
      <c r="BR3109">
        <v>1</v>
      </c>
      <c r="BS3109" s="9" t="s">
        <v>7203</v>
      </c>
      <c r="BT3109" s="9" t="s">
        <v>7204</v>
      </c>
      <c r="BW3109" s="10">
        <v>-25.5</v>
      </c>
    </row>
    <row r="3110" spans="1:75" ht="16" customHeight="1">
      <c r="A3110">
        <v>3109</v>
      </c>
      <c r="B3110" t="s">
        <v>7107</v>
      </c>
      <c r="C3110" s="2">
        <v>44970</v>
      </c>
      <c r="E3110" t="s">
        <v>4663</v>
      </c>
      <c r="F3110" t="s">
        <v>4216</v>
      </c>
      <c r="G3110" t="s">
        <v>4332</v>
      </c>
      <c r="H3110" t="s">
        <v>6157</v>
      </c>
      <c r="I3110" t="s">
        <v>4333</v>
      </c>
      <c r="J3110" t="s">
        <v>4334</v>
      </c>
      <c r="K3110" t="s">
        <v>4335</v>
      </c>
      <c r="L3110" t="s">
        <v>6157</v>
      </c>
      <c r="M3110" t="s">
        <v>4336</v>
      </c>
      <c r="N3110" t="s">
        <v>289</v>
      </c>
      <c r="O3110" t="s">
        <v>6987</v>
      </c>
      <c r="P3110" t="s">
        <v>6988</v>
      </c>
      <c r="Q3110" t="s">
        <v>6941</v>
      </c>
      <c r="R3110" t="s">
        <v>6989</v>
      </c>
      <c r="S3110" t="s">
        <v>6157</v>
      </c>
      <c r="T3110" t="s">
        <v>6157</v>
      </c>
      <c r="U3110" t="s">
        <v>6157</v>
      </c>
      <c r="X3110" t="s">
        <v>6157</v>
      </c>
      <c r="Y3110" t="s">
        <v>6157</v>
      </c>
      <c r="Z3110" t="s">
        <v>6157</v>
      </c>
      <c r="AA3110" t="s">
        <v>4337</v>
      </c>
      <c r="AB3110" t="s">
        <v>6157</v>
      </c>
      <c r="AC3110" t="s">
        <v>6157</v>
      </c>
      <c r="AD3110" t="s">
        <v>6157</v>
      </c>
      <c r="AE3110" t="s">
        <v>6157</v>
      </c>
      <c r="AF3110" t="s">
        <v>6157</v>
      </c>
      <c r="AG3110" t="s">
        <v>6157</v>
      </c>
      <c r="AH3110" t="s">
        <v>6157</v>
      </c>
      <c r="AI3110" t="s">
        <v>4633</v>
      </c>
      <c r="AJ3110" t="s">
        <v>4634</v>
      </c>
      <c r="AK3110" t="s">
        <v>4338</v>
      </c>
      <c r="AL3110" t="s">
        <v>265</v>
      </c>
      <c r="AM3110" t="s">
        <v>264</v>
      </c>
      <c r="AN3110">
        <v>2012</v>
      </c>
      <c r="AO3110" s="29">
        <v>37</v>
      </c>
      <c r="AP3110">
        <v>-12.672764799999999</v>
      </c>
      <c r="AQ3110">
        <v>132.83269340000001</v>
      </c>
      <c r="AR3110" t="s">
        <v>289</v>
      </c>
      <c r="AS3110">
        <v>40</v>
      </c>
      <c r="AT3110" t="s">
        <v>4635</v>
      </c>
      <c r="AU3110" t="s">
        <v>7017</v>
      </c>
      <c r="AV3110" t="s">
        <v>4353</v>
      </c>
      <c r="AW3110" t="s">
        <v>4342</v>
      </c>
      <c r="AX3110" t="s">
        <v>6157</v>
      </c>
      <c r="AY3110">
        <v>-11250</v>
      </c>
      <c r="AZ3110">
        <v>-24750</v>
      </c>
      <c r="BA3110" t="s">
        <v>4345</v>
      </c>
      <c r="BB3110" t="s">
        <v>6469</v>
      </c>
      <c r="BC3110" t="s">
        <v>6157</v>
      </c>
      <c r="BH3110" t="s">
        <v>4639</v>
      </c>
      <c r="BI3110" t="s">
        <v>7202</v>
      </c>
      <c r="BJ3110" t="s">
        <v>4346</v>
      </c>
      <c r="BK3110" t="s">
        <v>4347</v>
      </c>
      <c r="BL3110">
        <v>2021</v>
      </c>
      <c r="BM3110"/>
      <c r="BN3110"/>
      <c r="BO3110"/>
      <c r="BP3110"/>
      <c r="BQ3110" t="s">
        <v>4348</v>
      </c>
      <c r="BR3110">
        <v>1</v>
      </c>
      <c r="BS3110" s="9" t="s">
        <v>7203</v>
      </c>
      <c r="BT3110" s="9" t="s">
        <v>7204</v>
      </c>
      <c r="BW3110" s="10">
        <v>-25.7</v>
      </c>
    </row>
    <row r="3111" spans="1:75" ht="16" customHeight="1">
      <c r="A3111">
        <v>3110</v>
      </c>
      <c r="B3111" t="s">
        <v>7107</v>
      </c>
      <c r="C3111" s="2">
        <v>44970</v>
      </c>
      <c r="E3111" t="s">
        <v>4664</v>
      </c>
      <c r="F3111" t="s">
        <v>4217</v>
      </c>
      <c r="G3111" t="s">
        <v>4332</v>
      </c>
      <c r="H3111" t="s">
        <v>6157</v>
      </c>
      <c r="I3111" t="s">
        <v>4333</v>
      </c>
      <c r="J3111" t="s">
        <v>4334</v>
      </c>
      <c r="K3111" t="s">
        <v>4335</v>
      </c>
      <c r="L3111" t="s">
        <v>6157</v>
      </c>
      <c r="M3111" t="s">
        <v>4336</v>
      </c>
      <c r="N3111" t="s">
        <v>289</v>
      </c>
      <c r="O3111" t="s">
        <v>6987</v>
      </c>
      <c r="P3111" t="s">
        <v>6988</v>
      </c>
      <c r="Q3111" t="s">
        <v>6941</v>
      </c>
      <c r="R3111" t="s">
        <v>6989</v>
      </c>
      <c r="S3111" t="s">
        <v>6157</v>
      </c>
      <c r="T3111" t="s">
        <v>6157</v>
      </c>
      <c r="U3111" t="s">
        <v>6157</v>
      </c>
      <c r="X3111" t="s">
        <v>6157</v>
      </c>
      <c r="Y3111" t="s">
        <v>6157</v>
      </c>
      <c r="Z3111" t="s">
        <v>6157</v>
      </c>
      <c r="AA3111" t="s">
        <v>4337</v>
      </c>
      <c r="AB3111" t="s">
        <v>6157</v>
      </c>
      <c r="AC3111" t="s">
        <v>6157</v>
      </c>
      <c r="AD3111" t="s">
        <v>6157</v>
      </c>
      <c r="AE3111" t="s">
        <v>6157</v>
      </c>
      <c r="AF3111" t="s">
        <v>6157</v>
      </c>
      <c r="AG3111" t="s">
        <v>6157</v>
      </c>
      <c r="AH3111" t="s">
        <v>6157</v>
      </c>
      <c r="AI3111" t="s">
        <v>4633</v>
      </c>
      <c r="AJ3111" t="s">
        <v>4634</v>
      </c>
      <c r="AK3111" t="s">
        <v>4338</v>
      </c>
      <c r="AL3111" t="s">
        <v>265</v>
      </c>
      <c r="AM3111" t="s">
        <v>264</v>
      </c>
      <c r="AN3111">
        <v>2012</v>
      </c>
      <c r="AO3111" s="29">
        <v>37</v>
      </c>
      <c r="AP3111">
        <v>-12.672764799999999</v>
      </c>
      <c r="AQ3111">
        <v>132.83269340000001</v>
      </c>
      <c r="AR3111" t="s">
        <v>289</v>
      </c>
      <c r="AS3111">
        <v>40</v>
      </c>
      <c r="AT3111" t="s">
        <v>4635</v>
      </c>
      <c r="AU3111" t="s">
        <v>7017</v>
      </c>
      <c r="AV3111" t="s">
        <v>4353</v>
      </c>
      <c r="AW3111" t="s">
        <v>4342</v>
      </c>
      <c r="AX3111" t="s">
        <v>6157</v>
      </c>
      <c r="AY3111">
        <v>-11250</v>
      </c>
      <c r="AZ3111">
        <v>-24750</v>
      </c>
      <c r="BA3111" t="s">
        <v>4345</v>
      </c>
      <c r="BB3111" t="s">
        <v>6469</v>
      </c>
      <c r="BC3111" t="s">
        <v>6157</v>
      </c>
      <c r="BH3111" t="s">
        <v>4639</v>
      </c>
      <c r="BI3111" t="s">
        <v>7202</v>
      </c>
      <c r="BJ3111" t="s">
        <v>4346</v>
      </c>
      <c r="BK3111" t="s">
        <v>4347</v>
      </c>
      <c r="BL3111">
        <v>2021</v>
      </c>
      <c r="BM3111"/>
      <c r="BN3111"/>
      <c r="BO3111"/>
      <c r="BP3111"/>
      <c r="BQ3111" t="s">
        <v>4348</v>
      </c>
      <c r="BR3111">
        <v>1</v>
      </c>
      <c r="BS3111" s="9" t="s">
        <v>7203</v>
      </c>
      <c r="BT3111" s="9" t="s">
        <v>7204</v>
      </c>
      <c r="BW3111" s="10">
        <v>-25.6</v>
      </c>
    </row>
    <row r="3112" spans="1:75" ht="16" customHeight="1">
      <c r="A3112">
        <v>3111</v>
      </c>
      <c r="B3112" t="s">
        <v>7107</v>
      </c>
      <c r="C3112" s="2">
        <v>44970</v>
      </c>
      <c r="E3112" t="s">
        <v>4665</v>
      </c>
      <c r="F3112" t="s">
        <v>4218</v>
      </c>
      <c r="G3112" t="s">
        <v>4332</v>
      </c>
      <c r="H3112" t="s">
        <v>6157</v>
      </c>
      <c r="I3112" t="s">
        <v>4333</v>
      </c>
      <c r="J3112" t="s">
        <v>4334</v>
      </c>
      <c r="K3112" t="s">
        <v>4335</v>
      </c>
      <c r="L3112" t="s">
        <v>6157</v>
      </c>
      <c r="M3112" t="s">
        <v>4336</v>
      </c>
      <c r="N3112" t="s">
        <v>289</v>
      </c>
      <c r="O3112" t="s">
        <v>6987</v>
      </c>
      <c r="P3112" t="s">
        <v>6988</v>
      </c>
      <c r="Q3112" t="s">
        <v>6941</v>
      </c>
      <c r="R3112" t="s">
        <v>6989</v>
      </c>
      <c r="S3112" t="s">
        <v>6157</v>
      </c>
      <c r="T3112" t="s">
        <v>6157</v>
      </c>
      <c r="U3112" t="s">
        <v>6157</v>
      </c>
      <c r="X3112" t="s">
        <v>6157</v>
      </c>
      <c r="Y3112" t="s">
        <v>6157</v>
      </c>
      <c r="Z3112" t="s">
        <v>6157</v>
      </c>
      <c r="AA3112" t="s">
        <v>4337</v>
      </c>
      <c r="AB3112" t="s">
        <v>6157</v>
      </c>
      <c r="AC3112" t="s">
        <v>6157</v>
      </c>
      <c r="AD3112" t="s">
        <v>6157</v>
      </c>
      <c r="AE3112" t="s">
        <v>6157</v>
      </c>
      <c r="AF3112" t="s">
        <v>6157</v>
      </c>
      <c r="AG3112" t="s">
        <v>6157</v>
      </c>
      <c r="AH3112" t="s">
        <v>6157</v>
      </c>
      <c r="AI3112" t="s">
        <v>4633</v>
      </c>
      <c r="AJ3112" t="s">
        <v>4634</v>
      </c>
      <c r="AK3112" t="s">
        <v>4338</v>
      </c>
      <c r="AL3112" t="s">
        <v>265</v>
      </c>
      <c r="AM3112" t="s">
        <v>264</v>
      </c>
      <c r="AN3112">
        <v>2012</v>
      </c>
      <c r="AO3112" s="29">
        <v>37</v>
      </c>
      <c r="AP3112">
        <v>-12.672764799999999</v>
      </c>
      <c r="AQ3112">
        <v>132.83269340000001</v>
      </c>
      <c r="AR3112" t="s">
        <v>289</v>
      </c>
      <c r="AS3112">
        <v>40</v>
      </c>
      <c r="AT3112" t="s">
        <v>4635</v>
      </c>
      <c r="AU3112" t="s">
        <v>7017</v>
      </c>
      <c r="AV3112" t="s">
        <v>4353</v>
      </c>
      <c r="AW3112" t="s">
        <v>4342</v>
      </c>
      <c r="AX3112" t="s">
        <v>6157</v>
      </c>
      <c r="AY3112">
        <v>-11250</v>
      </c>
      <c r="AZ3112">
        <v>-24750</v>
      </c>
      <c r="BA3112" t="s">
        <v>4345</v>
      </c>
      <c r="BB3112" t="s">
        <v>6469</v>
      </c>
      <c r="BC3112" t="s">
        <v>6157</v>
      </c>
      <c r="BH3112" t="s">
        <v>4639</v>
      </c>
      <c r="BI3112" t="s">
        <v>7202</v>
      </c>
      <c r="BJ3112" t="s">
        <v>4346</v>
      </c>
      <c r="BK3112" t="s">
        <v>4347</v>
      </c>
      <c r="BL3112">
        <v>2021</v>
      </c>
      <c r="BM3112"/>
      <c r="BN3112"/>
      <c r="BO3112"/>
      <c r="BP3112"/>
      <c r="BQ3112" t="s">
        <v>4348</v>
      </c>
      <c r="BR3112">
        <v>1</v>
      </c>
      <c r="BS3112" s="9" t="s">
        <v>7203</v>
      </c>
      <c r="BT3112" s="9" t="s">
        <v>7204</v>
      </c>
      <c r="BW3112" s="10">
        <v>-25.4</v>
      </c>
    </row>
    <row r="3113" spans="1:75" ht="16" customHeight="1">
      <c r="A3113">
        <v>3112</v>
      </c>
      <c r="B3113" t="s">
        <v>7107</v>
      </c>
      <c r="C3113" s="2">
        <v>44970</v>
      </c>
      <c r="E3113" t="s">
        <v>4666</v>
      </c>
      <c r="F3113" t="s">
        <v>4219</v>
      </c>
      <c r="G3113" t="s">
        <v>4332</v>
      </c>
      <c r="H3113" t="s">
        <v>6157</v>
      </c>
      <c r="I3113" t="s">
        <v>4333</v>
      </c>
      <c r="J3113" t="s">
        <v>4334</v>
      </c>
      <c r="K3113" t="s">
        <v>4335</v>
      </c>
      <c r="L3113" t="s">
        <v>6157</v>
      </c>
      <c r="M3113" t="s">
        <v>4336</v>
      </c>
      <c r="N3113" t="s">
        <v>289</v>
      </c>
      <c r="O3113" t="s">
        <v>6987</v>
      </c>
      <c r="P3113" t="s">
        <v>6988</v>
      </c>
      <c r="Q3113" t="s">
        <v>6941</v>
      </c>
      <c r="R3113" t="s">
        <v>6989</v>
      </c>
      <c r="S3113" t="s">
        <v>6157</v>
      </c>
      <c r="T3113" t="s">
        <v>6157</v>
      </c>
      <c r="U3113" t="s">
        <v>6157</v>
      </c>
      <c r="X3113" t="s">
        <v>6157</v>
      </c>
      <c r="Y3113" t="s">
        <v>6157</v>
      </c>
      <c r="Z3113" t="s">
        <v>6157</v>
      </c>
      <c r="AA3113" t="s">
        <v>4337</v>
      </c>
      <c r="AB3113" t="s">
        <v>6157</v>
      </c>
      <c r="AC3113" t="s">
        <v>6157</v>
      </c>
      <c r="AD3113" t="s">
        <v>6157</v>
      </c>
      <c r="AE3113" t="s">
        <v>6157</v>
      </c>
      <c r="AF3113" t="s">
        <v>6157</v>
      </c>
      <c r="AG3113" t="s">
        <v>6157</v>
      </c>
      <c r="AH3113" t="s">
        <v>6157</v>
      </c>
      <c r="AI3113" t="s">
        <v>4633</v>
      </c>
      <c r="AJ3113" t="s">
        <v>4634</v>
      </c>
      <c r="AK3113" t="s">
        <v>4338</v>
      </c>
      <c r="AL3113" t="s">
        <v>265</v>
      </c>
      <c r="AM3113" t="s">
        <v>264</v>
      </c>
      <c r="AN3113">
        <v>2012</v>
      </c>
      <c r="AO3113" s="29">
        <v>37</v>
      </c>
      <c r="AP3113">
        <v>-12.672764799999999</v>
      </c>
      <c r="AQ3113">
        <v>132.83269340000001</v>
      </c>
      <c r="AR3113" t="s">
        <v>289</v>
      </c>
      <c r="AS3113">
        <v>40</v>
      </c>
      <c r="AT3113" t="s">
        <v>4635</v>
      </c>
      <c r="AU3113" t="s">
        <v>7017</v>
      </c>
      <c r="AV3113" t="s">
        <v>4353</v>
      </c>
      <c r="AW3113" t="s">
        <v>4343</v>
      </c>
      <c r="AX3113" t="s">
        <v>6157</v>
      </c>
      <c r="AY3113">
        <v>-26150</v>
      </c>
      <c r="AZ3113">
        <v>-38050</v>
      </c>
      <c r="BA3113" t="s">
        <v>4345</v>
      </c>
      <c r="BB3113" t="s">
        <v>6469</v>
      </c>
      <c r="BC3113" t="s">
        <v>6157</v>
      </c>
      <c r="BH3113" t="s">
        <v>4141</v>
      </c>
      <c r="BI3113" t="s">
        <v>7202</v>
      </c>
      <c r="BJ3113" t="s">
        <v>4346</v>
      </c>
      <c r="BK3113" t="s">
        <v>4347</v>
      </c>
      <c r="BL3113">
        <v>2021</v>
      </c>
      <c r="BM3113"/>
      <c r="BN3113"/>
      <c r="BO3113"/>
      <c r="BP3113"/>
      <c r="BQ3113" t="s">
        <v>4348</v>
      </c>
      <c r="BR3113">
        <v>1</v>
      </c>
      <c r="BS3113" s="9" t="s">
        <v>7203</v>
      </c>
      <c r="BT3113" s="9" t="s">
        <v>7204</v>
      </c>
      <c r="BW3113" s="10">
        <v>-23</v>
      </c>
    </row>
    <row r="3114" spans="1:75" ht="16" customHeight="1">
      <c r="A3114">
        <v>3113</v>
      </c>
      <c r="B3114" t="s">
        <v>7107</v>
      </c>
      <c r="C3114" s="2">
        <v>44970</v>
      </c>
      <c r="E3114" t="s">
        <v>4667</v>
      </c>
      <c r="F3114" t="s">
        <v>4220</v>
      </c>
      <c r="G3114" t="s">
        <v>4332</v>
      </c>
      <c r="H3114" t="s">
        <v>6157</v>
      </c>
      <c r="I3114" t="s">
        <v>4333</v>
      </c>
      <c r="J3114" t="s">
        <v>4334</v>
      </c>
      <c r="K3114" t="s">
        <v>4335</v>
      </c>
      <c r="L3114" t="s">
        <v>6157</v>
      </c>
      <c r="M3114" t="s">
        <v>4336</v>
      </c>
      <c r="N3114" t="s">
        <v>289</v>
      </c>
      <c r="O3114" t="s">
        <v>6987</v>
      </c>
      <c r="P3114" t="s">
        <v>6988</v>
      </c>
      <c r="Q3114" t="s">
        <v>6941</v>
      </c>
      <c r="R3114" t="s">
        <v>6989</v>
      </c>
      <c r="S3114" t="s">
        <v>6157</v>
      </c>
      <c r="T3114" t="s">
        <v>6157</v>
      </c>
      <c r="U3114" t="s">
        <v>6157</v>
      </c>
      <c r="X3114" t="s">
        <v>6157</v>
      </c>
      <c r="Y3114" t="s">
        <v>6157</v>
      </c>
      <c r="Z3114" t="s">
        <v>6157</v>
      </c>
      <c r="AA3114" t="s">
        <v>4337</v>
      </c>
      <c r="AB3114" t="s">
        <v>6157</v>
      </c>
      <c r="AC3114" t="s">
        <v>6157</v>
      </c>
      <c r="AD3114" t="s">
        <v>6157</v>
      </c>
      <c r="AE3114" t="s">
        <v>6157</v>
      </c>
      <c r="AF3114" t="s">
        <v>6157</v>
      </c>
      <c r="AG3114" t="s">
        <v>6157</v>
      </c>
      <c r="AH3114" t="s">
        <v>6157</v>
      </c>
      <c r="AI3114" t="s">
        <v>4633</v>
      </c>
      <c r="AJ3114" t="s">
        <v>4634</v>
      </c>
      <c r="AK3114" t="s">
        <v>4338</v>
      </c>
      <c r="AL3114" t="s">
        <v>265</v>
      </c>
      <c r="AM3114" t="s">
        <v>264</v>
      </c>
      <c r="AN3114">
        <v>2012</v>
      </c>
      <c r="AO3114" s="29">
        <v>37</v>
      </c>
      <c r="AP3114">
        <v>-12.672764799999999</v>
      </c>
      <c r="AQ3114">
        <v>132.83269340000001</v>
      </c>
      <c r="AR3114" t="s">
        <v>289</v>
      </c>
      <c r="AS3114">
        <v>40</v>
      </c>
      <c r="AT3114" t="s">
        <v>4635</v>
      </c>
      <c r="AU3114" t="s">
        <v>7017</v>
      </c>
      <c r="AV3114" t="s">
        <v>4353</v>
      </c>
      <c r="AW3114" t="s">
        <v>4343</v>
      </c>
      <c r="AX3114" t="s">
        <v>6157</v>
      </c>
      <c r="AY3114">
        <v>-26150</v>
      </c>
      <c r="AZ3114">
        <v>-38050</v>
      </c>
      <c r="BA3114" t="s">
        <v>4345</v>
      </c>
      <c r="BB3114" t="s">
        <v>6469</v>
      </c>
      <c r="BC3114" t="s">
        <v>6157</v>
      </c>
      <c r="BH3114" t="s">
        <v>4141</v>
      </c>
      <c r="BI3114" t="s">
        <v>7202</v>
      </c>
      <c r="BJ3114" t="s">
        <v>4346</v>
      </c>
      <c r="BK3114" t="s">
        <v>4347</v>
      </c>
      <c r="BL3114">
        <v>2021</v>
      </c>
      <c r="BM3114"/>
      <c r="BN3114"/>
      <c r="BO3114"/>
      <c r="BP3114"/>
      <c r="BQ3114" t="s">
        <v>4348</v>
      </c>
      <c r="BR3114">
        <v>1</v>
      </c>
      <c r="BS3114" s="9" t="s">
        <v>7203</v>
      </c>
      <c r="BT3114" s="9" t="s">
        <v>7204</v>
      </c>
      <c r="BW3114" s="10">
        <v>-24.1</v>
      </c>
    </row>
    <row r="3115" spans="1:75" ht="16" customHeight="1">
      <c r="A3115">
        <v>3114</v>
      </c>
      <c r="B3115" t="s">
        <v>7107</v>
      </c>
      <c r="C3115" s="2">
        <v>44970</v>
      </c>
      <c r="E3115" t="s">
        <v>4668</v>
      </c>
      <c r="F3115" t="s">
        <v>4221</v>
      </c>
      <c r="G3115" t="s">
        <v>4332</v>
      </c>
      <c r="H3115" t="s">
        <v>6157</v>
      </c>
      <c r="I3115" t="s">
        <v>4333</v>
      </c>
      <c r="J3115" t="s">
        <v>4334</v>
      </c>
      <c r="K3115" t="s">
        <v>4335</v>
      </c>
      <c r="L3115" t="s">
        <v>6157</v>
      </c>
      <c r="M3115" t="s">
        <v>4336</v>
      </c>
      <c r="N3115" t="s">
        <v>289</v>
      </c>
      <c r="O3115" t="s">
        <v>6987</v>
      </c>
      <c r="P3115" t="s">
        <v>6988</v>
      </c>
      <c r="Q3115" t="s">
        <v>6941</v>
      </c>
      <c r="R3115" t="s">
        <v>6989</v>
      </c>
      <c r="S3115" t="s">
        <v>6157</v>
      </c>
      <c r="T3115" t="s">
        <v>6157</v>
      </c>
      <c r="U3115" t="s">
        <v>6157</v>
      </c>
      <c r="X3115" t="s">
        <v>6157</v>
      </c>
      <c r="Y3115" t="s">
        <v>6157</v>
      </c>
      <c r="Z3115" t="s">
        <v>6157</v>
      </c>
      <c r="AA3115" t="s">
        <v>4337</v>
      </c>
      <c r="AB3115" t="s">
        <v>6157</v>
      </c>
      <c r="AC3115" t="s">
        <v>6157</v>
      </c>
      <c r="AD3115" t="s">
        <v>6157</v>
      </c>
      <c r="AE3115" t="s">
        <v>6157</v>
      </c>
      <c r="AF3115" t="s">
        <v>6157</v>
      </c>
      <c r="AG3115" t="s">
        <v>6157</v>
      </c>
      <c r="AH3115" t="s">
        <v>6157</v>
      </c>
      <c r="AI3115" t="s">
        <v>4633</v>
      </c>
      <c r="AJ3115" t="s">
        <v>4634</v>
      </c>
      <c r="AK3115" t="s">
        <v>4338</v>
      </c>
      <c r="AL3115" t="s">
        <v>265</v>
      </c>
      <c r="AM3115" t="s">
        <v>264</v>
      </c>
      <c r="AN3115">
        <v>2012</v>
      </c>
      <c r="AO3115" s="29">
        <v>37</v>
      </c>
      <c r="AP3115">
        <v>-12.672764799999999</v>
      </c>
      <c r="AQ3115">
        <v>132.83269340000001</v>
      </c>
      <c r="AR3115" t="s">
        <v>289</v>
      </c>
      <c r="AS3115">
        <v>40</v>
      </c>
      <c r="AT3115" t="s">
        <v>4635</v>
      </c>
      <c r="AU3115" t="s">
        <v>7017</v>
      </c>
      <c r="AV3115" t="s">
        <v>4353</v>
      </c>
      <c r="AW3115" t="s">
        <v>4343</v>
      </c>
      <c r="AX3115" t="s">
        <v>6157</v>
      </c>
      <c r="AY3115">
        <v>-26150</v>
      </c>
      <c r="AZ3115">
        <v>-38050</v>
      </c>
      <c r="BA3115" t="s">
        <v>4345</v>
      </c>
      <c r="BB3115" t="s">
        <v>6469</v>
      </c>
      <c r="BC3115" t="s">
        <v>6157</v>
      </c>
      <c r="BH3115" t="s">
        <v>4141</v>
      </c>
      <c r="BI3115" t="s">
        <v>7202</v>
      </c>
      <c r="BJ3115" t="s">
        <v>4346</v>
      </c>
      <c r="BK3115" t="s">
        <v>4347</v>
      </c>
      <c r="BL3115">
        <v>2021</v>
      </c>
      <c r="BM3115"/>
      <c r="BN3115"/>
      <c r="BO3115"/>
      <c r="BP3115"/>
      <c r="BQ3115" t="s">
        <v>4348</v>
      </c>
      <c r="BR3115">
        <v>1</v>
      </c>
      <c r="BS3115" s="9" t="s">
        <v>7203</v>
      </c>
      <c r="BT3115" s="9" t="s">
        <v>7204</v>
      </c>
      <c r="BW3115" s="10">
        <v>-24.3</v>
      </c>
    </row>
    <row r="3116" spans="1:75" ht="16" customHeight="1">
      <c r="A3116">
        <v>3115</v>
      </c>
      <c r="B3116" t="s">
        <v>7107</v>
      </c>
      <c r="C3116" s="2">
        <v>44970</v>
      </c>
      <c r="E3116" t="s">
        <v>4669</v>
      </c>
      <c r="F3116" t="s">
        <v>4222</v>
      </c>
      <c r="G3116" t="s">
        <v>4332</v>
      </c>
      <c r="H3116" t="s">
        <v>6157</v>
      </c>
      <c r="I3116" t="s">
        <v>4333</v>
      </c>
      <c r="J3116" t="s">
        <v>4334</v>
      </c>
      <c r="K3116" t="s">
        <v>4335</v>
      </c>
      <c r="L3116" t="s">
        <v>6157</v>
      </c>
      <c r="M3116" t="s">
        <v>4336</v>
      </c>
      <c r="N3116" t="s">
        <v>289</v>
      </c>
      <c r="O3116" t="s">
        <v>6987</v>
      </c>
      <c r="P3116" t="s">
        <v>6988</v>
      </c>
      <c r="Q3116" t="s">
        <v>6941</v>
      </c>
      <c r="R3116" t="s">
        <v>6989</v>
      </c>
      <c r="S3116" t="s">
        <v>6157</v>
      </c>
      <c r="T3116" t="s">
        <v>6157</v>
      </c>
      <c r="U3116" t="s">
        <v>6157</v>
      </c>
      <c r="X3116" t="s">
        <v>6157</v>
      </c>
      <c r="Y3116" t="s">
        <v>6157</v>
      </c>
      <c r="Z3116" t="s">
        <v>6157</v>
      </c>
      <c r="AA3116" t="s">
        <v>4337</v>
      </c>
      <c r="AB3116" t="s">
        <v>6157</v>
      </c>
      <c r="AC3116" t="s">
        <v>6157</v>
      </c>
      <c r="AD3116" t="s">
        <v>6157</v>
      </c>
      <c r="AE3116" t="s">
        <v>6157</v>
      </c>
      <c r="AF3116" t="s">
        <v>6157</v>
      </c>
      <c r="AG3116" t="s">
        <v>6157</v>
      </c>
      <c r="AH3116" t="s">
        <v>6157</v>
      </c>
      <c r="AI3116" t="s">
        <v>4633</v>
      </c>
      <c r="AJ3116" t="s">
        <v>4634</v>
      </c>
      <c r="AK3116" t="s">
        <v>4338</v>
      </c>
      <c r="AL3116" t="s">
        <v>265</v>
      </c>
      <c r="AM3116" t="s">
        <v>264</v>
      </c>
      <c r="AN3116">
        <v>2012</v>
      </c>
      <c r="AO3116" s="29">
        <v>37</v>
      </c>
      <c r="AP3116">
        <v>-12.672764799999999</v>
      </c>
      <c r="AQ3116">
        <v>132.83269340000001</v>
      </c>
      <c r="AR3116" t="s">
        <v>289</v>
      </c>
      <c r="AS3116">
        <v>40</v>
      </c>
      <c r="AT3116" t="s">
        <v>4635</v>
      </c>
      <c r="AU3116" t="s">
        <v>7017</v>
      </c>
      <c r="AV3116" t="s">
        <v>4353</v>
      </c>
      <c r="AW3116" t="s">
        <v>4343</v>
      </c>
      <c r="AX3116" t="s">
        <v>6157</v>
      </c>
      <c r="AY3116">
        <v>-26150</v>
      </c>
      <c r="AZ3116">
        <v>-38050</v>
      </c>
      <c r="BA3116" t="s">
        <v>4345</v>
      </c>
      <c r="BB3116" t="s">
        <v>6469</v>
      </c>
      <c r="BC3116" t="s">
        <v>6157</v>
      </c>
      <c r="BH3116" t="s">
        <v>4141</v>
      </c>
      <c r="BI3116" t="s">
        <v>7202</v>
      </c>
      <c r="BJ3116" t="s">
        <v>4346</v>
      </c>
      <c r="BK3116" t="s">
        <v>4347</v>
      </c>
      <c r="BL3116">
        <v>2021</v>
      </c>
      <c r="BM3116"/>
      <c r="BN3116"/>
      <c r="BO3116"/>
      <c r="BP3116"/>
      <c r="BQ3116" t="s">
        <v>4348</v>
      </c>
      <c r="BR3116">
        <v>1</v>
      </c>
      <c r="BS3116" s="9" t="s">
        <v>7203</v>
      </c>
      <c r="BT3116" s="9" t="s">
        <v>7204</v>
      </c>
      <c r="BW3116" s="10">
        <v>-25.7</v>
      </c>
    </row>
    <row r="3117" spans="1:75" ht="16" customHeight="1">
      <c r="A3117">
        <v>3116</v>
      </c>
      <c r="B3117" t="s">
        <v>7107</v>
      </c>
      <c r="C3117" s="2">
        <v>44970</v>
      </c>
      <c r="E3117" t="s">
        <v>4670</v>
      </c>
      <c r="F3117" t="s">
        <v>4223</v>
      </c>
      <c r="G3117" t="s">
        <v>4332</v>
      </c>
      <c r="H3117" t="s">
        <v>6157</v>
      </c>
      <c r="I3117" t="s">
        <v>4333</v>
      </c>
      <c r="J3117" t="s">
        <v>4334</v>
      </c>
      <c r="K3117" t="s">
        <v>4335</v>
      </c>
      <c r="L3117" t="s">
        <v>6157</v>
      </c>
      <c r="M3117" t="s">
        <v>4336</v>
      </c>
      <c r="N3117" t="s">
        <v>289</v>
      </c>
      <c r="O3117" t="s">
        <v>6987</v>
      </c>
      <c r="P3117" t="s">
        <v>6988</v>
      </c>
      <c r="Q3117" t="s">
        <v>6941</v>
      </c>
      <c r="R3117" t="s">
        <v>6989</v>
      </c>
      <c r="S3117" t="s">
        <v>6157</v>
      </c>
      <c r="T3117" t="s">
        <v>6157</v>
      </c>
      <c r="U3117" t="s">
        <v>6157</v>
      </c>
      <c r="X3117" t="s">
        <v>6157</v>
      </c>
      <c r="Y3117" t="s">
        <v>6157</v>
      </c>
      <c r="Z3117" t="s">
        <v>6157</v>
      </c>
      <c r="AA3117" t="s">
        <v>4337</v>
      </c>
      <c r="AB3117" t="s">
        <v>6157</v>
      </c>
      <c r="AC3117" t="s">
        <v>6157</v>
      </c>
      <c r="AD3117" t="s">
        <v>6157</v>
      </c>
      <c r="AE3117" t="s">
        <v>6157</v>
      </c>
      <c r="AF3117" t="s">
        <v>6157</v>
      </c>
      <c r="AG3117" t="s">
        <v>6157</v>
      </c>
      <c r="AH3117" t="s">
        <v>6157</v>
      </c>
      <c r="AI3117" t="s">
        <v>4633</v>
      </c>
      <c r="AJ3117" t="s">
        <v>4634</v>
      </c>
      <c r="AK3117" t="s">
        <v>4338</v>
      </c>
      <c r="AL3117" t="s">
        <v>265</v>
      </c>
      <c r="AM3117" t="s">
        <v>264</v>
      </c>
      <c r="AN3117">
        <v>2012</v>
      </c>
      <c r="AO3117" s="29">
        <v>37</v>
      </c>
      <c r="AP3117">
        <v>-12.672764799999999</v>
      </c>
      <c r="AQ3117">
        <v>132.83269340000001</v>
      </c>
      <c r="AR3117" t="s">
        <v>289</v>
      </c>
      <c r="AS3117">
        <v>40</v>
      </c>
      <c r="AT3117" t="s">
        <v>4635</v>
      </c>
      <c r="AU3117" t="s">
        <v>7017</v>
      </c>
      <c r="AV3117" t="s">
        <v>4353</v>
      </c>
      <c r="AW3117" t="s">
        <v>4343</v>
      </c>
      <c r="AX3117" t="s">
        <v>6157</v>
      </c>
      <c r="AY3117">
        <v>-26150</v>
      </c>
      <c r="AZ3117">
        <v>-38050</v>
      </c>
      <c r="BA3117" t="s">
        <v>4345</v>
      </c>
      <c r="BB3117" t="s">
        <v>6469</v>
      </c>
      <c r="BC3117" t="s">
        <v>6157</v>
      </c>
      <c r="BH3117" t="s">
        <v>4141</v>
      </c>
      <c r="BI3117" t="s">
        <v>7202</v>
      </c>
      <c r="BJ3117" t="s">
        <v>4346</v>
      </c>
      <c r="BK3117" t="s">
        <v>4347</v>
      </c>
      <c r="BL3117">
        <v>2021</v>
      </c>
      <c r="BM3117"/>
      <c r="BN3117"/>
      <c r="BO3117"/>
      <c r="BP3117"/>
      <c r="BQ3117" t="s">
        <v>4348</v>
      </c>
      <c r="BR3117">
        <v>1</v>
      </c>
      <c r="BS3117" s="9" t="s">
        <v>7203</v>
      </c>
      <c r="BT3117" s="9" t="s">
        <v>7204</v>
      </c>
      <c r="BW3117" s="10">
        <v>-25.1</v>
      </c>
    </row>
    <row r="3118" spans="1:75" ht="16" customHeight="1">
      <c r="A3118">
        <v>3117</v>
      </c>
      <c r="B3118" t="s">
        <v>7107</v>
      </c>
      <c r="C3118" s="2">
        <v>44970</v>
      </c>
      <c r="E3118" t="s">
        <v>4671</v>
      </c>
      <c r="F3118" t="s">
        <v>4224</v>
      </c>
      <c r="G3118" t="s">
        <v>4332</v>
      </c>
      <c r="H3118" t="s">
        <v>6157</v>
      </c>
      <c r="I3118" t="s">
        <v>4333</v>
      </c>
      <c r="J3118" t="s">
        <v>4334</v>
      </c>
      <c r="K3118" t="s">
        <v>4335</v>
      </c>
      <c r="L3118" t="s">
        <v>6157</v>
      </c>
      <c r="M3118" t="s">
        <v>4336</v>
      </c>
      <c r="N3118" t="s">
        <v>289</v>
      </c>
      <c r="O3118" t="s">
        <v>6987</v>
      </c>
      <c r="P3118" t="s">
        <v>6988</v>
      </c>
      <c r="Q3118" t="s">
        <v>6941</v>
      </c>
      <c r="R3118" t="s">
        <v>6989</v>
      </c>
      <c r="S3118" t="s">
        <v>6157</v>
      </c>
      <c r="T3118" t="s">
        <v>6157</v>
      </c>
      <c r="U3118" t="s">
        <v>6157</v>
      </c>
      <c r="X3118" t="s">
        <v>6157</v>
      </c>
      <c r="Y3118" t="s">
        <v>6157</v>
      </c>
      <c r="Z3118" t="s">
        <v>6157</v>
      </c>
      <c r="AA3118" t="s">
        <v>4337</v>
      </c>
      <c r="AB3118" t="s">
        <v>6157</v>
      </c>
      <c r="AC3118" t="s">
        <v>6157</v>
      </c>
      <c r="AD3118" t="s">
        <v>6157</v>
      </c>
      <c r="AE3118" t="s">
        <v>6157</v>
      </c>
      <c r="AF3118" t="s">
        <v>6157</v>
      </c>
      <c r="AG3118" t="s">
        <v>6157</v>
      </c>
      <c r="AH3118" t="s">
        <v>6157</v>
      </c>
      <c r="AI3118" t="s">
        <v>4633</v>
      </c>
      <c r="AJ3118" t="s">
        <v>4634</v>
      </c>
      <c r="AK3118" t="s">
        <v>4338</v>
      </c>
      <c r="AL3118" t="s">
        <v>265</v>
      </c>
      <c r="AM3118" t="s">
        <v>264</v>
      </c>
      <c r="AN3118">
        <v>2012</v>
      </c>
      <c r="AO3118" s="29">
        <v>37</v>
      </c>
      <c r="AP3118">
        <v>-12.672764799999999</v>
      </c>
      <c r="AQ3118">
        <v>132.83269340000001</v>
      </c>
      <c r="AR3118" t="s">
        <v>289</v>
      </c>
      <c r="AS3118">
        <v>40</v>
      </c>
      <c r="AT3118" t="s">
        <v>4635</v>
      </c>
      <c r="AU3118" t="s">
        <v>7017</v>
      </c>
      <c r="AV3118" t="s">
        <v>4353</v>
      </c>
      <c r="AW3118" t="s">
        <v>4344</v>
      </c>
      <c r="AX3118" t="s">
        <v>6157</v>
      </c>
      <c r="AY3118">
        <v>-38050</v>
      </c>
      <c r="AZ3118">
        <v>-49650</v>
      </c>
      <c r="BA3118" t="s">
        <v>4345</v>
      </c>
      <c r="BB3118" t="s">
        <v>6469</v>
      </c>
      <c r="BC3118" t="s">
        <v>6157</v>
      </c>
      <c r="BH3118" t="s">
        <v>4141</v>
      </c>
      <c r="BI3118" t="s">
        <v>7202</v>
      </c>
      <c r="BJ3118" t="s">
        <v>4346</v>
      </c>
      <c r="BK3118" t="s">
        <v>4347</v>
      </c>
      <c r="BL3118">
        <v>2021</v>
      </c>
      <c r="BM3118"/>
      <c r="BN3118"/>
      <c r="BO3118"/>
      <c r="BP3118"/>
      <c r="BQ3118" t="s">
        <v>4348</v>
      </c>
      <c r="BR3118">
        <v>1</v>
      </c>
      <c r="BS3118" s="9" t="s">
        <v>7203</v>
      </c>
      <c r="BT3118" s="9" t="s">
        <v>7204</v>
      </c>
      <c r="BW3118" s="10">
        <v>-24</v>
      </c>
    </row>
    <row r="3119" spans="1:75" ht="16" customHeight="1">
      <c r="A3119">
        <v>3118</v>
      </c>
      <c r="B3119" t="s">
        <v>7107</v>
      </c>
      <c r="C3119" s="2">
        <v>44970</v>
      </c>
      <c r="E3119" t="s">
        <v>4672</v>
      </c>
      <c r="F3119" t="s">
        <v>4225</v>
      </c>
      <c r="G3119" t="s">
        <v>4332</v>
      </c>
      <c r="H3119" t="s">
        <v>6157</v>
      </c>
      <c r="I3119" t="s">
        <v>4333</v>
      </c>
      <c r="J3119" t="s">
        <v>4334</v>
      </c>
      <c r="K3119" t="s">
        <v>4335</v>
      </c>
      <c r="L3119" t="s">
        <v>6157</v>
      </c>
      <c r="M3119" t="s">
        <v>4336</v>
      </c>
      <c r="N3119" t="s">
        <v>289</v>
      </c>
      <c r="O3119" t="s">
        <v>6987</v>
      </c>
      <c r="P3119" t="s">
        <v>6988</v>
      </c>
      <c r="Q3119" t="s">
        <v>6941</v>
      </c>
      <c r="R3119" t="s">
        <v>6989</v>
      </c>
      <c r="S3119" t="s">
        <v>6157</v>
      </c>
      <c r="T3119" t="s">
        <v>6157</v>
      </c>
      <c r="U3119" t="s">
        <v>6157</v>
      </c>
      <c r="X3119" t="s">
        <v>6157</v>
      </c>
      <c r="Y3119" t="s">
        <v>6157</v>
      </c>
      <c r="Z3119" t="s">
        <v>6157</v>
      </c>
      <c r="AA3119" t="s">
        <v>4337</v>
      </c>
      <c r="AB3119" t="s">
        <v>6157</v>
      </c>
      <c r="AC3119" t="s">
        <v>6157</v>
      </c>
      <c r="AD3119" t="s">
        <v>6157</v>
      </c>
      <c r="AE3119" t="s">
        <v>6157</v>
      </c>
      <c r="AF3119" t="s">
        <v>6157</v>
      </c>
      <c r="AG3119" t="s">
        <v>6157</v>
      </c>
      <c r="AH3119" t="s">
        <v>6157</v>
      </c>
      <c r="AI3119" t="s">
        <v>4633</v>
      </c>
      <c r="AJ3119" t="s">
        <v>4634</v>
      </c>
      <c r="AK3119" t="s">
        <v>4338</v>
      </c>
      <c r="AL3119" t="s">
        <v>265</v>
      </c>
      <c r="AM3119" t="s">
        <v>264</v>
      </c>
      <c r="AN3119">
        <v>2012</v>
      </c>
      <c r="AO3119" s="29">
        <v>37</v>
      </c>
      <c r="AP3119">
        <v>-12.672764799999999</v>
      </c>
      <c r="AQ3119">
        <v>132.83269340000001</v>
      </c>
      <c r="AR3119" t="s">
        <v>289</v>
      </c>
      <c r="AS3119">
        <v>40</v>
      </c>
      <c r="AT3119" t="s">
        <v>4635</v>
      </c>
      <c r="AU3119" t="s">
        <v>7017</v>
      </c>
      <c r="AV3119" t="s">
        <v>4353</v>
      </c>
      <c r="AW3119" t="s">
        <v>4344</v>
      </c>
      <c r="AX3119" t="s">
        <v>6157</v>
      </c>
      <c r="AY3119">
        <v>-38050</v>
      </c>
      <c r="AZ3119">
        <v>-49650</v>
      </c>
      <c r="BA3119" t="s">
        <v>4345</v>
      </c>
      <c r="BB3119" t="s">
        <v>6469</v>
      </c>
      <c r="BC3119" t="s">
        <v>6157</v>
      </c>
      <c r="BH3119" t="s">
        <v>4141</v>
      </c>
      <c r="BI3119" t="s">
        <v>7202</v>
      </c>
      <c r="BJ3119" t="s">
        <v>4346</v>
      </c>
      <c r="BK3119" t="s">
        <v>4347</v>
      </c>
      <c r="BL3119">
        <v>2021</v>
      </c>
      <c r="BM3119"/>
      <c r="BN3119"/>
      <c r="BO3119"/>
      <c r="BP3119"/>
      <c r="BQ3119" t="s">
        <v>4348</v>
      </c>
      <c r="BR3119">
        <v>1</v>
      </c>
      <c r="BS3119" s="9" t="s">
        <v>7203</v>
      </c>
      <c r="BT3119" s="9" t="s">
        <v>7204</v>
      </c>
      <c r="BW3119" s="10">
        <v>-24.8</v>
      </c>
    </row>
    <row r="3120" spans="1:75" ht="16" customHeight="1">
      <c r="A3120">
        <v>3119</v>
      </c>
      <c r="B3120" t="s">
        <v>7107</v>
      </c>
      <c r="C3120" s="2">
        <v>44970</v>
      </c>
      <c r="E3120" t="s">
        <v>4673</v>
      </c>
      <c r="F3120" t="s">
        <v>4226</v>
      </c>
      <c r="G3120" t="s">
        <v>4332</v>
      </c>
      <c r="H3120" t="s">
        <v>6157</v>
      </c>
      <c r="I3120" t="s">
        <v>4333</v>
      </c>
      <c r="J3120" t="s">
        <v>4334</v>
      </c>
      <c r="K3120" t="s">
        <v>4335</v>
      </c>
      <c r="L3120" t="s">
        <v>6157</v>
      </c>
      <c r="M3120" t="s">
        <v>4336</v>
      </c>
      <c r="N3120" t="s">
        <v>289</v>
      </c>
      <c r="O3120" t="s">
        <v>6987</v>
      </c>
      <c r="P3120" t="s">
        <v>6988</v>
      </c>
      <c r="Q3120" t="s">
        <v>6941</v>
      </c>
      <c r="R3120" t="s">
        <v>6989</v>
      </c>
      <c r="S3120" t="s">
        <v>6157</v>
      </c>
      <c r="T3120" t="s">
        <v>6157</v>
      </c>
      <c r="U3120" t="s">
        <v>6157</v>
      </c>
      <c r="X3120" t="s">
        <v>6157</v>
      </c>
      <c r="Y3120" t="s">
        <v>6157</v>
      </c>
      <c r="Z3120" t="s">
        <v>6157</v>
      </c>
      <c r="AA3120" t="s">
        <v>4337</v>
      </c>
      <c r="AB3120" t="s">
        <v>6157</v>
      </c>
      <c r="AC3120" t="s">
        <v>6157</v>
      </c>
      <c r="AD3120" t="s">
        <v>6157</v>
      </c>
      <c r="AE3120" t="s">
        <v>6157</v>
      </c>
      <c r="AF3120" t="s">
        <v>6157</v>
      </c>
      <c r="AG3120" t="s">
        <v>6157</v>
      </c>
      <c r="AH3120" t="s">
        <v>6157</v>
      </c>
      <c r="AI3120" t="s">
        <v>4633</v>
      </c>
      <c r="AJ3120" t="s">
        <v>4634</v>
      </c>
      <c r="AK3120" t="s">
        <v>4338</v>
      </c>
      <c r="AL3120" t="s">
        <v>265</v>
      </c>
      <c r="AM3120" t="s">
        <v>264</v>
      </c>
      <c r="AN3120">
        <v>2012</v>
      </c>
      <c r="AO3120" s="29">
        <v>37</v>
      </c>
      <c r="AP3120">
        <v>-12.672764799999999</v>
      </c>
      <c r="AQ3120">
        <v>132.83269340000001</v>
      </c>
      <c r="AR3120" t="s">
        <v>289</v>
      </c>
      <c r="AS3120">
        <v>40</v>
      </c>
      <c r="AT3120" t="s">
        <v>4635</v>
      </c>
      <c r="AU3120" t="s">
        <v>7017</v>
      </c>
      <c r="AV3120" t="s">
        <v>4353</v>
      </c>
      <c r="AW3120" t="s">
        <v>4344</v>
      </c>
      <c r="AX3120" t="s">
        <v>6157</v>
      </c>
      <c r="AY3120">
        <v>-38050</v>
      </c>
      <c r="AZ3120">
        <v>-49650</v>
      </c>
      <c r="BA3120" t="s">
        <v>4345</v>
      </c>
      <c r="BB3120" t="s">
        <v>6469</v>
      </c>
      <c r="BC3120" t="s">
        <v>6157</v>
      </c>
      <c r="BH3120" t="s">
        <v>4141</v>
      </c>
      <c r="BI3120" t="s">
        <v>7202</v>
      </c>
      <c r="BJ3120" t="s">
        <v>4346</v>
      </c>
      <c r="BK3120" t="s">
        <v>4347</v>
      </c>
      <c r="BL3120">
        <v>2021</v>
      </c>
      <c r="BM3120"/>
      <c r="BN3120"/>
      <c r="BO3120"/>
      <c r="BP3120"/>
      <c r="BQ3120" t="s">
        <v>4348</v>
      </c>
      <c r="BR3120">
        <v>1</v>
      </c>
      <c r="BS3120" s="9" t="s">
        <v>7203</v>
      </c>
      <c r="BT3120" s="9" t="s">
        <v>7204</v>
      </c>
      <c r="BW3120" s="10">
        <v>-26.2</v>
      </c>
    </row>
    <row r="3121" spans="1:75" ht="16" customHeight="1">
      <c r="A3121">
        <v>3120</v>
      </c>
      <c r="B3121" t="s">
        <v>7107</v>
      </c>
      <c r="C3121" s="2">
        <v>44970</v>
      </c>
      <c r="E3121" t="s">
        <v>4674</v>
      </c>
      <c r="F3121" t="s">
        <v>4227</v>
      </c>
      <c r="G3121" t="s">
        <v>4332</v>
      </c>
      <c r="H3121" t="s">
        <v>6157</v>
      </c>
      <c r="I3121" t="s">
        <v>4333</v>
      </c>
      <c r="J3121" t="s">
        <v>4334</v>
      </c>
      <c r="K3121" t="s">
        <v>4335</v>
      </c>
      <c r="L3121" t="s">
        <v>6157</v>
      </c>
      <c r="M3121" t="s">
        <v>4336</v>
      </c>
      <c r="N3121" t="s">
        <v>289</v>
      </c>
      <c r="O3121" t="s">
        <v>6987</v>
      </c>
      <c r="P3121" t="s">
        <v>6988</v>
      </c>
      <c r="Q3121" t="s">
        <v>6941</v>
      </c>
      <c r="R3121" t="s">
        <v>6989</v>
      </c>
      <c r="S3121" t="s">
        <v>6157</v>
      </c>
      <c r="T3121" t="s">
        <v>6157</v>
      </c>
      <c r="U3121" t="s">
        <v>6157</v>
      </c>
      <c r="X3121" t="s">
        <v>6157</v>
      </c>
      <c r="Y3121" t="s">
        <v>6157</v>
      </c>
      <c r="Z3121" t="s">
        <v>6157</v>
      </c>
      <c r="AA3121" t="s">
        <v>4337</v>
      </c>
      <c r="AB3121" t="s">
        <v>6157</v>
      </c>
      <c r="AC3121" t="s">
        <v>6157</v>
      </c>
      <c r="AD3121" t="s">
        <v>6157</v>
      </c>
      <c r="AE3121" t="s">
        <v>6157</v>
      </c>
      <c r="AF3121" t="s">
        <v>6157</v>
      </c>
      <c r="AG3121" t="s">
        <v>6157</v>
      </c>
      <c r="AH3121" t="s">
        <v>6157</v>
      </c>
      <c r="AI3121" t="s">
        <v>4633</v>
      </c>
      <c r="AJ3121" t="s">
        <v>4634</v>
      </c>
      <c r="AK3121" t="s">
        <v>4338</v>
      </c>
      <c r="AL3121" t="s">
        <v>265</v>
      </c>
      <c r="AM3121" t="s">
        <v>264</v>
      </c>
      <c r="AN3121">
        <v>2012</v>
      </c>
      <c r="AO3121" s="29">
        <v>37</v>
      </c>
      <c r="AP3121">
        <v>-12.672764799999999</v>
      </c>
      <c r="AQ3121">
        <v>132.83269340000001</v>
      </c>
      <c r="AR3121" t="s">
        <v>289</v>
      </c>
      <c r="AS3121">
        <v>40</v>
      </c>
      <c r="AT3121" t="s">
        <v>4635</v>
      </c>
      <c r="AU3121" t="s">
        <v>7017</v>
      </c>
      <c r="AV3121" t="s">
        <v>4353</v>
      </c>
      <c r="AW3121" t="s">
        <v>4344</v>
      </c>
      <c r="AX3121" t="s">
        <v>6157</v>
      </c>
      <c r="AY3121">
        <v>-38050</v>
      </c>
      <c r="AZ3121">
        <v>-49650</v>
      </c>
      <c r="BA3121" t="s">
        <v>4345</v>
      </c>
      <c r="BB3121" t="s">
        <v>6469</v>
      </c>
      <c r="BC3121" t="s">
        <v>6157</v>
      </c>
      <c r="BH3121" t="s">
        <v>4141</v>
      </c>
      <c r="BI3121" t="s">
        <v>7202</v>
      </c>
      <c r="BJ3121" t="s">
        <v>4346</v>
      </c>
      <c r="BK3121" t="s">
        <v>4347</v>
      </c>
      <c r="BL3121">
        <v>2021</v>
      </c>
      <c r="BM3121"/>
      <c r="BN3121"/>
      <c r="BO3121"/>
      <c r="BP3121"/>
      <c r="BQ3121" t="s">
        <v>4348</v>
      </c>
      <c r="BR3121">
        <v>1</v>
      </c>
      <c r="BS3121" s="9" t="s">
        <v>7203</v>
      </c>
      <c r="BT3121" s="9" t="s">
        <v>7204</v>
      </c>
      <c r="BW3121" s="10">
        <v>-25.7</v>
      </c>
    </row>
    <row r="3122" spans="1:75" ht="16" customHeight="1">
      <c r="A3122">
        <v>3121</v>
      </c>
      <c r="B3122" t="s">
        <v>7107</v>
      </c>
      <c r="C3122" s="2">
        <v>44970</v>
      </c>
      <c r="E3122" t="s">
        <v>4675</v>
      </c>
      <c r="F3122" t="s">
        <v>4228</v>
      </c>
      <c r="G3122" t="s">
        <v>4332</v>
      </c>
      <c r="H3122" t="s">
        <v>6157</v>
      </c>
      <c r="I3122" t="s">
        <v>4333</v>
      </c>
      <c r="J3122" t="s">
        <v>4334</v>
      </c>
      <c r="K3122" t="s">
        <v>4335</v>
      </c>
      <c r="L3122" t="s">
        <v>6157</v>
      </c>
      <c r="M3122" t="s">
        <v>4336</v>
      </c>
      <c r="N3122" t="s">
        <v>289</v>
      </c>
      <c r="O3122" t="s">
        <v>6987</v>
      </c>
      <c r="P3122" t="s">
        <v>6988</v>
      </c>
      <c r="Q3122" t="s">
        <v>6941</v>
      </c>
      <c r="R3122" t="s">
        <v>6989</v>
      </c>
      <c r="S3122" t="s">
        <v>6157</v>
      </c>
      <c r="T3122" t="s">
        <v>6157</v>
      </c>
      <c r="U3122" t="s">
        <v>6157</v>
      </c>
      <c r="X3122" t="s">
        <v>6157</v>
      </c>
      <c r="Y3122" t="s">
        <v>6157</v>
      </c>
      <c r="Z3122" t="s">
        <v>6157</v>
      </c>
      <c r="AA3122" t="s">
        <v>4337</v>
      </c>
      <c r="AB3122" t="s">
        <v>6157</v>
      </c>
      <c r="AC3122" t="s">
        <v>6157</v>
      </c>
      <c r="AD3122" t="s">
        <v>6157</v>
      </c>
      <c r="AE3122" t="s">
        <v>6157</v>
      </c>
      <c r="AF3122" t="s">
        <v>6157</v>
      </c>
      <c r="AG3122" t="s">
        <v>6157</v>
      </c>
      <c r="AH3122" t="s">
        <v>6157</v>
      </c>
      <c r="AI3122" t="s">
        <v>4633</v>
      </c>
      <c r="AJ3122" t="s">
        <v>4634</v>
      </c>
      <c r="AK3122" t="s">
        <v>4338</v>
      </c>
      <c r="AL3122" t="s">
        <v>265</v>
      </c>
      <c r="AM3122" t="s">
        <v>264</v>
      </c>
      <c r="AN3122">
        <v>2012</v>
      </c>
      <c r="AO3122" s="29">
        <v>37</v>
      </c>
      <c r="AP3122">
        <v>-12.672764799999999</v>
      </c>
      <c r="AQ3122">
        <v>132.83269340000001</v>
      </c>
      <c r="AR3122" t="s">
        <v>289</v>
      </c>
      <c r="AS3122">
        <v>40</v>
      </c>
      <c r="AT3122" t="s">
        <v>4635</v>
      </c>
      <c r="AU3122" t="s">
        <v>7017</v>
      </c>
      <c r="AV3122" t="s">
        <v>4353</v>
      </c>
      <c r="AW3122" t="s">
        <v>4344</v>
      </c>
      <c r="AX3122" t="s">
        <v>6157</v>
      </c>
      <c r="AY3122">
        <v>-38050</v>
      </c>
      <c r="AZ3122">
        <v>-49650</v>
      </c>
      <c r="BA3122" t="s">
        <v>4345</v>
      </c>
      <c r="BB3122" t="s">
        <v>6469</v>
      </c>
      <c r="BC3122" t="s">
        <v>6157</v>
      </c>
      <c r="BH3122" t="s">
        <v>4141</v>
      </c>
      <c r="BI3122" t="s">
        <v>7202</v>
      </c>
      <c r="BJ3122" t="s">
        <v>4346</v>
      </c>
      <c r="BK3122" t="s">
        <v>4347</v>
      </c>
      <c r="BL3122">
        <v>2021</v>
      </c>
      <c r="BM3122"/>
      <c r="BN3122"/>
      <c r="BO3122"/>
      <c r="BP3122"/>
      <c r="BQ3122" t="s">
        <v>4348</v>
      </c>
      <c r="BR3122">
        <v>1</v>
      </c>
      <c r="BS3122" s="9" t="s">
        <v>7203</v>
      </c>
      <c r="BT3122" s="9" t="s">
        <v>7204</v>
      </c>
      <c r="BW3122" s="10">
        <v>-24.7</v>
      </c>
    </row>
    <row r="3123" spans="1:75" ht="16" customHeight="1">
      <c r="A3123">
        <v>3122</v>
      </c>
      <c r="B3123" t="s">
        <v>7107</v>
      </c>
      <c r="C3123" s="2">
        <v>44970</v>
      </c>
      <c r="E3123" t="s">
        <v>4676</v>
      </c>
      <c r="F3123" t="s">
        <v>4229</v>
      </c>
      <c r="G3123" t="s">
        <v>4332</v>
      </c>
      <c r="H3123" t="s">
        <v>6157</v>
      </c>
      <c r="I3123" t="s">
        <v>4333</v>
      </c>
      <c r="J3123" t="s">
        <v>4334</v>
      </c>
      <c r="K3123" t="s">
        <v>4335</v>
      </c>
      <c r="L3123" t="s">
        <v>6157</v>
      </c>
      <c r="M3123" t="s">
        <v>4336</v>
      </c>
      <c r="N3123" t="s">
        <v>289</v>
      </c>
      <c r="O3123" t="s">
        <v>6987</v>
      </c>
      <c r="P3123" t="s">
        <v>6988</v>
      </c>
      <c r="Q3123" t="s">
        <v>6941</v>
      </c>
      <c r="R3123" t="s">
        <v>6989</v>
      </c>
      <c r="S3123" t="s">
        <v>6157</v>
      </c>
      <c r="T3123" t="s">
        <v>6157</v>
      </c>
      <c r="U3123" t="s">
        <v>6157</v>
      </c>
      <c r="X3123" t="s">
        <v>6157</v>
      </c>
      <c r="Y3123" t="s">
        <v>6157</v>
      </c>
      <c r="Z3123" t="s">
        <v>6157</v>
      </c>
      <c r="AA3123" t="s">
        <v>4337</v>
      </c>
      <c r="AB3123" t="s">
        <v>6157</v>
      </c>
      <c r="AC3123" t="s">
        <v>6157</v>
      </c>
      <c r="AD3123" t="s">
        <v>6157</v>
      </c>
      <c r="AE3123" t="s">
        <v>6157</v>
      </c>
      <c r="AF3123" t="s">
        <v>6157</v>
      </c>
      <c r="AG3123" t="s">
        <v>6157</v>
      </c>
      <c r="AH3123" t="s">
        <v>6157</v>
      </c>
      <c r="AI3123" t="s">
        <v>4633</v>
      </c>
      <c r="AJ3123" t="s">
        <v>4634</v>
      </c>
      <c r="AK3123" t="s">
        <v>4338</v>
      </c>
      <c r="AL3123" t="s">
        <v>265</v>
      </c>
      <c r="AM3123" t="s">
        <v>264</v>
      </c>
      <c r="AN3123">
        <v>2012</v>
      </c>
      <c r="AO3123" s="29">
        <v>37</v>
      </c>
      <c r="AP3123">
        <v>-12.672764799999999</v>
      </c>
      <c r="AQ3123">
        <v>132.83269340000001</v>
      </c>
      <c r="AR3123" t="s">
        <v>289</v>
      </c>
      <c r="AS3123">
        <v>40</v>
      </c>
      <c r="AT3123" t="s">
        <v>4635</v>
      </c>
      <c r="AU3123" t="s">
        <v>7017</v>
      </c>
      <c r="AV3123" t="s">
        <v>4353</v>
      </c>
      <c r="AW3123" t="s">
        <v>4344</v>
      </c>
      <c r="AX3123" t="s">
        <v>6157</v>
      </c>
      <c r="AY3123">
        <v>-38050</v>
      </c>
      <c r="AZ3123">
        <v>-49650</v>
      </c>
      <c r="BA3123" t="s">
        <v>4345</v>
      </c>
      <c r="BB3123" t="s">
        <v>6469</v>
      </c>
      <c r="BC3123" t="s">
        <v>6157</v>
      </c>
      <c r="BH3123" t="s">
        <v>4141</v>
      </c>
      <c r="BI3123" t="s">
        <v>7202</v>
      </c>
      <c r="BJ3123" t="s">
        <v>4346</v>
      </c>
      <c r="BK3123" t="s">
        <v>4347</v>
      </c>
      <c r="BL3123">
        <v>2021</v>
      </c>
      <c r="BM3123"/>
      <c r="BN3123"/>
      <c r="BO3123"/>
      <c r="BP3123"/>
      <c r="BQ3123" t="s">
        <v>4348</v>
      </c>
      <c r="BR3123">
        <v>1</v>
      </c>
      <c r="BS3123" s="9" t="s">
        <v>7203</v>
      </c>
      <c r="BT3123" s="9" t="s">
        <v>7204</v>
      </c>
      <c r="BW3123" s="10">
        <v>-23.1</v>
      </c>
    </row>
    <row r="3124" spans="1:75" ht="16" customHeight="1">
      <c r="A3124">
        <v>3123</v>
      </c>
      <c r="B3124" t="s">
        <v>7107</v>
      </c>
      <c r="C3124" s="2">
        <v>44970</v>
      </c>
      <c r="E3124" t="s">
        <v>4677</v>
      </c>
      <c r="F3124" t="s">
        <v>4230</v>
      </c>
      <c r="G3124" t="s">
        <v>4332</v>
      </c>
      <c r="H3124" t="s">
        <v>6157</v>
      </c>
      <c r="I3124" t="s">
        <v>4333</v>
      </c>
      <c r="J3124" t="s">
        <v>4334</v>
      </c>
      <c r="K3124" t="s">
        <v>4335</v>
      </c>
      <c r="L3124" t="s">
        <v>6157</v>
      </c>
      <c r="M3124" t="s">
        <v>4336</v>
      </c>
      <c r="N3124" t="s">
        <v>289</v>
      </c>
      <c r="O3124" t="s">
        <v>6987</v>
      </c>
      <c r="P3124" t="s">
        <v>6988</v>
      </c>
      <c r="Q3124" t="s">
        <v>6941</v>
      </c>
      <c r="R3124" t="s">
        <v>6989</v>
      </c>
      <c r="S3124" t="s">
        <v>6157</v>
      </c>
      <c r="T3124" t="s">
        <v>6157</v>
      </c>
      <c r="U3124" t="s">
        <v>6157</v>
      </c>
      <c r="X3124" t="s">
        <v>6157</v>
      </c>
      <c r="Y3124" t="s">
        <v>6157</v>
      </c>
      <c r="Z3124" t="s">
        <v>6157</v>
      </c>
      <c r="AA3124" t="s">
        <v>4337</v>
      </c>
      <c r="AB3124" t="s">
        <v>6157</v>
      </c>
      <c r="AC3124" t="s">
        <v>6157</v>
      </c>
      <c r="AD3124" t="s">
        <v>6157</v>
      </c>
      <c r="AE3124" t="s">
        <v>6157</v>
      </c>
      <c r="AF3124" t="s">
        <v>6157</v>
      </c>
      <c r="AG3124" t="s">
        <v>6157</v>
      </c>
      <c r="AH3124" t="s">
        <v>6157</v>
      </c>
      <c r="AI3124" t="s">
        <v>4633</v>
      </c>
      <c r="AJ3124" t="s">
        <v>4634</v>
      </c>
      <c r="AK3124" t="s">
        <v>4338</v>
      </c>
      <c r="AL3124" t="s">
        <v>265</v>
      </c>
      <c r="AM3124" t="s">
        <v>264</v>
      </c>
      <c r="AN3124">
        <v>2012</v>
      </c>
      <c r="AO3124" s="29">
        <v>37</v>
      </c>
      <c r="AP3124">
        <v>-12.672764799999999</v>
      </c>
      <c r="AQ3124">
        <v>132.83269340000001</v>
      </c>
      <c r="AR3124" t="s">
        <v>289</v>
      </c>
      <c r="AS3124">
        <v>40</v>
      </c>
      <c r="AT3124" t="s">
        <v>4635</v>
      </c>
      <c r="AU3124" t="s">
        <v>7017</v>
      </c>
      <c r="AV3124" t="s">
        <v>4353</v>
      </c>
      <c r="AW3124" t="s">
        <v>4344</v>
      </c>
      <c r="AX3124" t="s">
        <v>6157</v>
      </c>
      <c r="AY3124">
        <v>-38050</v>
      </c>
      <c r="AZ3124">
        <v>-49650</v>
      </c>
      <c r="BA3124" t="s">
        <v>4345</v>
      </c>
      <c r="BB3124" t="s">
        <v>6469</v>
      </c>
      <c r="BC3124" t="s">
        <v>6157</v>
      </c>
      <c r="BH3124" t="s">
        <v>4141</v>
      </c>
      <c r="BI3124" t="s">
        <v>7202</v>
      </c>
      <c r="BJ3124" t="s">
        <v>4346</v>
      </c>
      <c r="BK3124" t="s">
        <v>4347</v>
      </c>
      <c r="BL3124">
        <v>2021</v>
      </c>
      <c r="BM3124"/>
      <c r="BN3124"/>
      <c r="BO3124"/>
      <c r="BP3124"/>
      <c r="BQ3124" t="s">
        <v>4348</v>
      </c>
      <c r="BR3124">
        <v>1</v>
      </c>
      <c r="BS3124" s="9" t="s">
        <v>7203</v>
      </c>
      <c r="BT3124" s="9" t="s">
        <v>7204</v>
      </c>
      <c r="BW3124" s="10">
        <v>-24.9</v>
      </c>
    </row>
    <row r="3125" spans="1:75" ht="16" customHeight="1">
      <c r="A3125">
        <v>3124</v>
      </c>
      <c r="B3125" t="s">
        <v>7107</v>
      </c>
      <c r="C3125" s="2">
        <v>44970</v>
      </c>
      <c r="E3125" t="s">
        <v>4678</v>
      </c>
      <c r="F3125" t="s">
        <v>4231</v>
      </c>
      <c r="G3125" t="s">
        <v>4332</v>
      </c>
      <c r="H3125" t="s">
        <v>6157</v>
      </c>
      <c r="I3125" t="s">
        <v>4333</v>
      </c>
      <c r="J3125" t="s">
        <v>4334</v>
      </c>
      <c r="K3125" t="s">
        <v>4335</v>
      </c>
      <c r="L3125" t="s">
        <v>6157</v>
      </c>
      <c r="M3125" t="s">
        <v>4336</v>
      </c>
      <c r="N3125" t="s">
        <v>289</v>
      </c>
      <c r="O3125" t="s">
        <v>6987</v>
      </c>
      <c r="P3125" t="s">
        <v>6988</v>
      </c>
      <c r="Q3125" t="s">
        <v>6941</v>
      </c>
      <c r="R3125" t="s">
        <v>6989</v>
      </c>
      <c r="S3125" t="s">
        <v>6157</v>
      </c>
      <c r="T3125" t="s">
        <v>6157</v>
      </c>
      <c r="U3125" t="s">
        <v>6157</v>
      </c>
      <c r="X3125" t="s">
        <v>6157</v>
      </c>
      <c r="Y3125" t="s">
        <v>6157</v>
      </c>
      <c r="Z3125" t="s">
        <v>6157</v>
      </c>
      <c r="AA3125" t="s">
        <v>4337</v>
      </c>
      <c r="AB3125" t="s">
        <v>6157</v>
      </c>
      <c r="AC3125" t="s">
        <v>6157</v>
      </c>
      <c r="AD3125" t="s">
        <v>6157</v>
      </c>
      <c r="AE3125" t="s">
        <v>6157</v>
      </c>
      <c r="AF3125" t="s">
        <v>6157</v>
      </c>
      <c r="AG3125" t="s">
        <v>6157</v>
      </c>
      <c r="AH3125" t="s">
        <v>6157</v>
      </c>
      <c r="AI3125" t="s">
        <v>4633</v>
      </c>
      <c r="AJ3125" t="s">
        <v>4634</v>
      </c>
      <c r="AK3125" t="s">
        <v>4338</v>
      </c>
      <c r="AL3125" t="s">
        <v>265</v>
      </c>
      <c r="AM3125" t="s">
        <v>264</v>
      </c>
      <c r="AN3125">
        <v>2012</v>
      </c>
      <c r="AO3125" s="29">
        <v>37</v>
      </c>
      <c r="AP3125">
        <v>-12.672764799999999</v>
      </c>
      <c r="AQ3125">
        <v>132.83269340000001</v>
      </c>
      <c r="AR3125" t="s">
        <v>289</v>
      </c>
      <c r="AS3125">
        <v>40</v>
      </c>
      <c r="AT3125" t="s">
        <v>4635</v>
      </c>
      <c r="AU3125" t="s">
        <v>7017</v>
      </c>
      <c r="AV3125" t="s">
        <v>4353</v>
      </c>
      <c r="AW3125" t="s">
        <v>4344</v>
      </c>
      <c r="AX3125" t="s">
        <v>6157</v>
      </c>
      <c r="AY3125">
        <v>-38050</v>
      </c>
      <c r="AZ3125">
        <v>-49650</v>
      </c>
      <c r="BA3125" t="s">
        <v>4345</v>
      </c>
      <c r="BB3125" t="s">
        <v>6469</v>
      </c>
      <c r="BC3125" t="s">
        <v>6157</v>
      </c>
      <c r="BH3125" t="s">
        <v>4141</v>
      </c>
      <c r="BI3125" t="s">
        <v>7202</v>
      </c>
      <c r="BJ3125" t="s">
        <v>4346</v>
      </c>
      <c r="BK3125" t="s">
        <v>4347</v>
      </c>
      <c r="BL3125">
        <v>2021</v>
      </c>
      <c r="BM3125"/>
      <c r="BN3125"/>
      <c r="BO3125"/>
      <c r="BP3125"/>
      <c r="BQ3125" t="s">
        <v>4348</v>
      </c>
      <c r="BR3125">
        <v>1</v>
      </c>
      <c r="BS3125" s="9" t="s">
        <v>7203</v>
      </c>
      <c r="BT3125" s="9" t="s">
        <v>7204</v>
      </c>
      <c r="BW3125" s="10">
        <v>-23.9</v>
      </c>
    </row>
    <row r="3126" spans="1:75" ht="16" customHeight="1">
      <c r="A3126">
        <v>3125</v>
      </c>
      <c r="B3126" t="s">
        <v>7107</v>
      </c>
      <c r="C3126" s="2">
        <v>44970</v>
      </c>
      <c r="E3126" t="s">
        <v>4679</v>
      </c>
      <c r="F3126" t="s">
        <v>4232</v>
      </c>
      <c r="G3126" t="s">
        <v>4332</v>
      </c>
      <c r="H3126" t="s">
        <v>6157</v>
      </c>
      <c r="I3126" t="s">
        <v>4333</v>
      </c>
      <c r="J3126" t="s">
        <v>4334</v>
      </c>
      <c r="K3126" t="s">
        <v>4335</v>
      </c>
      <c r="L3126" t="s">
        <v>6157</v>
      </c>
      <c r="M3126" t="s">
        <v>4336</v>
      </c>
      <c r="N3126" t="s">
        <v>289</v>
      </c>
      <c r="O3126" t="s">
        <v>6987</v>
      </c>
      <c r="P3126" t="s">
        <v>6988</v>
      </c>
      <c r="Q3126" t="s">
        <v>6941</v>
      </c>
      <c r="R3126" t="s">
        <v>6989</v>
      </c>
      <c r="S3126" t="s">
        <v>6157</v>
      </c>
      <c r="T3126" t="s">
        <v>6157</v>
      </c>
      <c r="U3126" t="s">
        <v>6157</v>
      </c>
      <c r="X3126" t="s">
        <v>6157</v>
      </c>
      <c r="Y3126" t="s">
        <v>6157</v>
      </c>
      <c r="Z3126" t="s">
        <v>6157</v>
      </c>
      <c r="AA3126" t="s">
        <v>4337</v>
      </c>
      <c r="AB3126" t="s">
        <v>6157</v>
      </c>
      <c r="AC3126" t="s">
        <v>6157</v>
      </c>
      <c r="AD3126" t="s">
        <v>6157</v>
      </c>
      <c r="AE3126" t="s">
        <v>6157</v>
      </c>
      <c r="AF3126" t="s">
        <v>6157</v>
      </c>
      <c r="AG3126" t="s">
        <v>6157</v>
      </c>
      <c r="AH3126" t="s">
        <v>6157</v>
      </c>
      <c r="AI3126" t="s">
        <v>4633</v>
      </c>
      <c r="AJ3126" t="s">
        <v>4634</v>
      </c>
      <c r="AK3126" t="s">
        <v>4338</v>
      </c>
      <c r="AL3126" t="s">
        <v>265</v>
      </c>
      <c r="AM3126" t="s">
        <v>264</v>
      </c>
      <c r="AN3126">
        <v>2012</v>
      </c>
      <c r="AO3126" s="29">
        <v>37</v>
      </c>
      <c r="AP3126">
        <v>-12.672764799999999</v>
      </c>
      <c r="AQ3126">
        <v>132.83269340000001</v>
      </c>
      <c r="AR3126" t="s">
        <v>289</v>
      </c>
      <c r="AS3126">
        <v>40</v>
      </c>
      <c r="AT3126" t="s">
        <v>4635</v>
      </c>
      <c r="AU3126" t="s">
        <v>7017</v>
      </c>
      <c r="AV3126" t="s">
        <v>4353</v>
      </c>
      <c r="AW3126" t="s">
        <v>4344</v>
      </c>
      <c r="AX3126" t="s">
        <v>6157</v>
      </c>
      <c r="AY3126">
        <v>-38050</v>
      </c>
      <c r="AZ3126">
        <v>-49650</v>
      </c>
      <c r="BA3126" t="s">
        <v>4345</v>
      </c>
      <c r="BB3126" t="s">
        <v>6469</v>
      </c>
      <c r="BC3126" t="s">
        <v>6157</v>
      </c>
      <c r="BH3126" t="s">
        <v>4141</v>
      </c>
      <c r="BI3126" t="s">
        <v>7202</v>
      </c>
      <c r="BJ3126" t="s">
        <v>4346</v>
      </c>
      <c r="BK3126" t="s">
        <v>4347</v>
      </c>
      <c r="BL3126">
        <v>2021</v>
      </c>
      <c r="BM3126"/>
      <c r="BN3126"/>
      <c r="BO3126"/>
      <c r="BP3126"/>
      <c r="BQ3126" t="s">
        <v>4348</v>
      </c>
      <c r="BR3126">
        <v>1</v>
      </c>
      <c r="BS3126" s="9" t="s">
        <v>7203</v>
      </c>
      <c r="BT3126" s="9" t="s">
        <v>7204</v>
      </c>
      <c r="BW3126" s="10">
        <v>-24.6</v>
      </c>
    </row>
    <row r="3127" spans="1:75" ht="16" customHeight="1">
      <c r="A3127">
        <v>3126</v>
      </c>
      <c r="B3127" t="s">
        <v>7107</v>
      </c>
      <c r="C3127" s="2">
        <v>44970</v>
      </c>
      <c r="E3127" t="s">
        <v>4680</v>
      </c>
      <c r="F3127" t="s">
        <v>4233</v>
      </c>
      <c r="G3127" t="s">
        <v>4332</v>
      </c>
      <c r="H3127" t="s">
        <v>6157</v>
      </c>
      <c r="I3127" t="s">
        <v>4333</v>
      </c>
      <c r="J3127" t="s">
        <v>4334</v>
      </c>
      <c r="K3127" t="s">
        <v>4335</v>
      </c>
      <c r="L3127" t="s">
        <v>6157</v>
      </c>
      <c r="M3127" t="s">
        <v>4336</v>
      </c>
      <c r="N3127" t="s">
        <v>289</v>
      </c>
      <c r="O3127" t="s">
        <v>6987</v>
      </c>
      <c r="P3127" t="s">
        <v>6988</v>
      </c>
      <c r="Q3127" t="s">
        <v>6941</v>
      </c>
      <c r="R3127" t="s">
        <v>6989</v>
      </c>
      <c r="S3127" t="s">
        <v>6157</v>
      </c>
      <c r="T3127" t="s">
        <v>6157</v>
      </c>
      <c r="U3127" t="s">
        <v>6157</v>
      </c>
      <c r="X3127" t="s">
        <v>6157</v>
      </c>
      <c r="Y3127" t="s">
        <v>6157</v>
      </c>
      <c r="Z3127" t="s">
        <v>6157</v>
      </c>
      <c r="AA3127" t="s">
        <v>4337</v>
      </c>
      <c r="AB3127" t="s">
        <v>6157</v>
      </c>
      <c r="AC3127" t="s">
        <v>6157</v>
      </c>
      <c r="AD3127" t="s">
        <v>6157</v>
      </c>
      <c r="AE3127" t="s">
        <v>6157</v>
      </c>
      <c r="AF3127" t="s">
        <v>6157</v>
      </c>
      <c r="AG3127" t="s">
        <v>6157</v>
      </c>
      <c r="AH3127" t="s">
        <v>6157</v>
      </c>
      <c r="AI3127" t="s">
        <v>4633</v>
      </c>
      <c r="AJ3127" t="s">
        <v>4634</v>
      </c>
      <c r="AK3127" t="s">
        <v>4338</v>
      </c>
      <c r="AL3127" t="s">
        <v>265</v>
      </c>
      <c r="AM3127" t="s">
        <v>264</v>
      </c>
      <c r="AN3127">
        <v>2012</v>
      </c>
      <c r="AO3127" s="29">
        <v>37</v>
      </c>
      <c r="AP3127">
        <v>-12.672764799999999</v>
      </c>
      <c r="AQ3127">
        <v>132.83269340000001</v>
      </c>
      <c r="AR3127" t="s">
        <v>289</v>
      </c>
      <c r="AS3127">
        <v>40</v>
      </c>
      <c r="AT3127" t="s">
        <v>4635</v>
      </c>
      <c r="AU3127" t="s">
        <v>7017</v>
      </c>
      <c r="AV3127" t="s">
        <v>4353</v>
      </c>
      <c r="AW3127" t="s">
        <v>4125</v>
      </c>
      <c r="AX3127" t="s">
        <v>6157</v>
      </c>
      <c r="AY3127">
        <v>-50750</v>
      </c>
      <c r="AZ3127">
        <v>-63050</v>
      </c>
      <c r="BA3127" t="s">
        <v>4345</v>
      </c>
      <c r="BB3127" t="s">
        <v>6469</v>
      </c>
      <c r="BC3127" t="s">
        <v>6157</v>
      </c>
      <c r="BH3127" t="s">
        <v>4141</v>
      </c>
      <c r="BI3127" t="s">
        <v>7202</v>
      </c>
      <c r="BJ3127" t="s">
        <v>4346</v>
      </c>
      <c r="BK3127" t="s">
        <v>4347</v>
      </c>
      <c r="BL3127">
        <v>2021</v>
      </c>
      <c r="BM3127"/>
      <c r="BN3127"/>
      <c r="BO3127"/>
      <c r="BP3127"/>
      <c r="BQ3127" t="s">
        <v>4348</v>
      </c>
      <c r="BR3127">
        <v>1</v>
      </c>
      <c r="BS3127" s="9" t="s">
        <v>7203</v>
      </c>
      <c r="BT3127" s="9" t="s">
        <v>7204</v>
      </c>
      <c r="BW3127" s="10">
        <v>-26.9</v>
      </c>
    </row>
    <row r="3128" spans="1:75" ht="16" customHeight="1">
      <c r="A3128">
        <v>3127</v>
      </c>
      <c r="B3128" t="s">
        <v>7107</v>
      </c>
      <c r="C3128" s="2">
        <v>44970</v>
      </c>
      <c r="E3128" t="s">
        <v>4681</v>
      </c>
      <c r="F3128" t="s">
        <v>4234</v>
      </c>
      <c r="G3128" t="s">
        <v>4332</v>
      </c>
      <c r="H3128" t="s">
        <v>6157</v>
      </c>
      <c r="I3128" t="s">
        <v>4333</v>
      </c>
      <c r="J3128" t="s">
        <v>4334</v>
      </c>
      <c r="K3128" t="s">
        <v>4335</v>
      </c>
      <c r="L3128" t="s">
        <v>6157</v>
      </c>
      <c r="M3128" t="s">
        <v>4336</v>
      </c>
      <c r="N3128" t="s">
        <v>289</v>
      </c>
      <c r="O3128" t="s">
        <v>6987</v>
      </c>
      <c r="P3128" t="s">
        <v>6988</v>
      </c>
      <c r="Q3128" t="s">
        <v>6941</v>
      </c>
      <c r="R3128" t="s">
        <v>6989</v>
      </c>
      <c r="S3128" t="s">
        <v>6157</v>
      </c>
      <c r="T3128" t="s">
        <v>6157</v>
      </c>
      <c r="U3128" t="s">
        <v>6157</v>
      </c>
      <c r="X3128" t="s">
        <v>6157</v>
      </c>
      <c r="Y3128" t="s">
        <v>6157</v>
      </c>
      <c r="Z3128" t="s">
        <v>6157</v>
      </c>
      <c r="AA3128" t="s">
        <v>4337</v>
      </c>
      <c r="AB3128" t="s">
        <v>6157</v>
      </c>
      <c r="AC3128" t="s">
        <v>6157</v>
      </c>
      <c r="AD3128" t="s">
        <v>6157</v>
      </c>
      <c r="AE3128" t="s">
        <v>6157</v>
      </c>
      <c r="AF3128" t="s">
        <v>6157</v>
      </c>
      <c r="AG3128" t="s">
        <v>6157</v>
      </c>
      <c r="AH3128" t="s">
        <v>6157</v>
      </c>
      <c r="AI3128" t="s">
        <v>4633</v>
      </c>
      <c r="AJ3128" t="s">
        <v>4634</v>
      </c>
      <c r="AK3128" t="s">
        <v>4338</v>
      </c>
      <c r="AL3128" t="s">
        <v>265</v>
      </c>
      <c r="AM3128" t="s">
        <v>264</v>
      </c>
      <c r="AN3128">
        <v>2012</v>
      </c>
      <c r="AO3128" s="29">
        <v>37</v>
      </c>
      <c r="AP3128">
        <v>-12.672764799999999</v>
      </c>
      <c r="AQ3128">
        <v>132.83269340000001</v>
      </c>
      <c r="AR3128" t="s">
        <v>289</v>
      </c>
      <c r="AS3128">
        <v>40</v>
      </c>
      <c r="AT3128" t="s">
        <v>4635</v>
      </c>
      <c r="AU3128" t="s">
        <v>7017</v>
      </c>
      <c r="AV3128" t="s">
        <v>4353</v>
      </c>
      <c r="AW3128" t="s">
        <v>4125</v>
      </c>
      <c r="AX3128" t="s">
        <v>6157</v>
      </c>
      <c r="AY3128">
        <v>-50750</v>
      </c>
      <c r="AZ3128">
        <v>-63050</v>
      </c>
      <c r="BA3128" t="s">
        <v>4345</v>
      </c>
      <c r="BB3128" t="s">
        <v>6469</v>
      </c>
      <c r="BC3128" t="s">
        <v>6157</v>
      </c>
      <c r="BH3128" t="s">
        <v>4141</v>
      </c>
      <c r="BI3128" t="s">
        <v>7202</v>
      </c>
      <c r="BJ3128" t="s">
        <v>4346</v>
      </c>
      <c r="BK3128" t="s">
        <v>4347</v>
      </c>
      <c r="BL3128">
        <v>2021</v>
      </c>
      <c r="BM3128"/>
      <c r="BN3128"/>
      <c r="BO3128"/>
      <c r="BP3128"/>
      <c r="BQ3128" t="s">
        <v>4348</v>
      </c>
      <c r="BR3128">
        <v>1</v>
      </c>
      <c r="BS3128" s="9" t="s">
        <v>7203</v>
      </c>
      <c r="BT3128" s="9" t="s">
        <v>7204</v>
      </c>
      <c r="BW3128" s="10">
        <v>-25.9</v>
      </c>
    </row>
    <row r="3129" spans="1:75" ht="16" customHeight="1">
      <c r="A3129">
        <v>3128</v>
      </c>
      <c r="B3129" t="s">
        <v>7107</v>
      </c>
      <c r="C3129" s="2">
        <v>44970</v>
      </c>
      <c r="E3129" t="s">
        <v>4682</v>
      </c>
      <c r="F3129" t="s">
        <v>4235</v>
      </c>
      <c r="G3129" t="s">
        <v>4332</v>
      </c>
      <c r="H3129" t="s">
        <v>6157</v>
      </c>
      <c r="I3129" t="s">
        <v>4333</v>
      </c>
      <c r="J3129" t="s">
        <v>4334</v>
      </c>
      <c r="K3129" t="s">
        <v>4335</v>
      </c>
      <c r="L3129" t="s">
        <v>6157</v>
      </c>
      <c r="M3129" t="s">
        <v>4336</v>
      </c>
      <c r="N3129" t="s">
        <v>289</v>
      </c>
      <c r="O3129" t="s">
        <v>6987</v>
      </c>
      <c r="P3129" t="s">
        <v>6988</v>
      </c>
      <c r="Q3129" t="s">
        <v>6941</v>
      </c>
      <c r="R3129" t="s">
        <v>6989</v>
      </c>
      <c r="S3129" t="s">
        <v>6157</v>
      </c>
      <c r="T3129" t="s">
        <v>6157</v>
      </c>
      <c r="U3129" t="s">
        <v>6157</v>
      </c>
      <c r="X3129" t="s">
        <v>6157</v>
      </c>
      <c r="Y3129" t="s">
        <v>6157</v>
      </c>
      <c r="Z3129" t="s">
        <v>6157</v>
      </c>
      <c r="AA3129" t="s">
        <v>4337</v>
      </c>
      <c r="AB3129" t="s">
        <v>6157</v>
      </c>
      <c r="AC3129" t="s">
        <v>6157</v>
      </c>
      <c r="AD3129" t="s">
        <v>6157</v>
      </c>
      <c r="AE3129" t="s">
        <v>6157</v>
      </c>
      <c r="AF3129" t="s">
        <v>6157</v>
      </c>
      <c r="AG3129" t="s">
        <v>6157</v>
      </c>
      <c r="AH3129" t="s">
        <v>6157</v>
      </c>
      <c r="AI3129" t="s">
        <v>4633</v>
      </c>
      <c r="AJ3129" t="s">
        <v>4634</v>
      </c>
      <c r="AK3129" t="s">
        <v>4338</v>
      </c>
      <c r="AL3129" t="s">
        <v>265</v>
      </c>
      <c r="AM3129" t="s">
        <v>264</v>
      </c>
      <c r="AN3129">
        <v>2012</v>
      </c>
      <c r="AO3129" s="29">
        <v>37</v>
      </c>
      <c r="AP3129">
        <v>-12.672764799999999</v>
      </c>
      <c r="AQ3129">
        <v>132.83269340000001</v>
      </c>
      <c r="AR3129" t="s">
        <v>289</v>
      </c>
      <c r="AS3129">
        <v>40</v>
      </c>
      <c r="AT3129" t="s">
        <v>4635</v>
      </c>
      <c r="AU3129" t="s">
        <v>7017</v>
      </c>
      <c r="AV3129" t="s">
        <v>4353</v>
      </c>
      <c r="AW3129" t="s">
        <v>4125</v>
      </c>
      <c r="AX3129" t="s">
        <v>6157</v>
      </c>
      <c r="AY3129">
        <v>-50750</v>
      </c>
      <c r="AZ3129">
        <v>-63050</v>
      </c>
      <c r="BA3129" t="s">
        <v>4345</v>
      </c>
      <c r="BB3129" t="s">
        <v>6469</v>
      </c>
      <c r="BC3129" t="s">
        <v>6157</v>
      </c>
      <c r="BH3129" t="s">
        <v>4141</v>
      </c>
      <c r="BI3129" t="s">
        <v>7202</v>
      </c>
      <c r="BJ3129" t="s">
        <v>4346</v>
      </c>
      <c r="BK3129" t="s">
        <v>4347</v>
      </c>
      <c r="BL3129">
        <v>2021</v>
      </c>
      <c r="BM3129"/>
      <c r="BN3129"/>
      <c r="BO3129"/>
      <c r="BP3129"/>
      <c r="BQ3129" t="s">
        <v>4348</v>
      </c>
      <c r="BR3129">
        <v>1</v>
      </c>
      <c r="BS3129" s="9" t="s">
        <v>7203</v>
      </c>
      <c r="BT3129" s="9" t="s">
        <v>7204</v>
      </c>
      <c r="BW3129" s="10">
        <v>-24.2</v>
      </c>
    </row>
    <row r="3130" spans="1:75" ht="16" customHeight="1">
      <c r="A3130">
        <v>3129</v>
      </c>
      <c r="B3130" t="s">
        <v>7107</v>
      </c>
      <c r="C3130" s="2">
        <v>44970</v>
      </c>
      <c r="E3130" t="s">
        <v>4683</v>
      </c>
      <c r="F3130" t="s">
        <v>4236</v>
      </c>
      <c r="G3130" t="s">
        <v>4332</v>
      </c>
      <c r="H3130" t="s">
        <v>6157</v>
      </c>
      <c r="I3130" t="s">
        <v>4333</v>
      </c>
      <c r="J3130" t="s">
        <v>4334</v>
      </c>
      <c r="K3130" t="s">
        <v>4335</v>
      </c>
      <c r="L3130" t="s">
        <v>6157</v>
      </c>
      <c r="M3130" t="s">
        <v>4336</v>
      </c>
      <c r="N3130" t="s">
        <v>289</v>
      </c>
      <c r="O3130" t="s">
        <v>6987</v>
      </c>
      <c r="P3130" t="s">
        <v>6988</v>
      </c>
      <c r="Q3130" t="s">
        <v>6941</v>
      </c>
      <c r="R3130" t="s">
        <v>6989</v>
      </c>
      <c r="S3130" t="s">
        <v>6157</v>
      </c>
      <c r="T3130" t="s">
        <v>6157</v>
      </c>
      <c r="U3130" t="s">
        <v>6157</v>
      </c>
      <c r="X3130" t="s">
        <v>6157</v>
      </c>
      <c r="Y3130" t="s">
        <v>6157</v>
      </c>
      <c r="Z3130" t="s">
        <v>6157</v>
      </c>
      <c r="AA3130" t="s">
        <v>4337</v>
      </c>
      <c r="AB3130" t="s">
        <v>6157</v>
      </c>
      <c r="AC3130" t="s">
        <v>6157</v>
      </c>
      <c r="AD3130" t="s">
        <v>6157</v>
      </c>
      <c r="AE3130" t="s">
        <v>6157</v>
      </c>
      <c r="AF3130" t="s">
        <v>6157</v>
      </c>
      <c r="AG3130" t="s">
        <v>6157</v>
      </c>
      <c r="AH3130" t="s">
        <v>6157</v>
      </c>
      <c r="AI3130" t="s">
        <v>4633</v>
      </c>
      <c r="AJ3130" t="s">
        <v>4634</v>
      </c>
      <c r="AK3130" t="s">
        <v>4338</v>
      </c>
      <c r="AL3130" t="s">
        <v>265</v>
      </c>
      <c r="AM3130" t="s">
        <v>264</v>
      </c>
      <c r="AN3130">
        <v>2012</v>
      </c>
      <c r="AO3130" s="29">
        <v>37</v>
      </c>
      <c r="AP3130">
        <v>-12.672764799999999</v>
      </c>
      <c r="AQ3130">
        <v>132.83269340000001</v>
      </c>
      <c r="AR3130" t="s">
        <v>289</v>
      </c>
      <c r="AS3130">
        <v>40</v>
      </c>
      <c r="AT3130" t="s">
        <v>4635</v>
      </c>
      <c r="AU3130" t="s">
        <v>7017</v>
      </c>
      <c r="AV3130" t="s">
        <v>4353</v>
      </c>
      <c r="AW3130" t="s">
        <v>4344</v>
      </c>
      <c r="AX3130" t="s">
        <v>6157</v>
      </c>
      <c r="AY3130">
        <v>-38050</v>
      </c>
      <c r="AZ3130">
        <v>-49650</v>
      </c>
      <c r="BA3130" t="s">
        <v>4345</v>
      </c>
      <c r="BB3130" t="s">
        <v>6469</v>
      </c>
      <c r="BC3130" t="s">
        <v>6157</v>
      </c>
      <c r="BH3130" t="s">
        <v>4141</v>
      </c>
      <c r="BI3130" t="s">
        <v>7202</v>
      </c>
      <c r="BJ3130" t="s">
        <v>4346</v>
      </c>
      <c r="BK3130" t="s">
        <v>4347</v>
      </c>
      <c r="BL3130">
        <v>2021</v>
      </c>
      <c r="BM3130"/>
      <c r="BN3130"/>
      <c r="BO3130"/>
      <c r="BP3130"/>
      <c r="BQ3130" t="s">
        <v>4348</v>
      </c>
      <c r="BR3130">
        <v>1</v>
      </c>
      <c r="BS3130" s="9" t="s">
        <v>7203</v>
      </c>
      <c r="BT3130" s="9" t="s">
        <v>7204</v>
      </c>
      <c r="BW3130" s="10">
        <v>-24</v>
      </c>
    </row>
    <row r="3131" spans="1:75" ht="16" customHeight="1">
      <c r="A3131">
        <v>3130</v>
      </c>
      <c r="B3131" t="s">
        <v>7107</v>
      </c>
      <c r="C3131" s="2">
        <v>44970</v>
      </c>
      <c r="E3131" t="s">
        <v>4684</v>
      </c>
      <c r="F3131" t="s">
        <v>4237</v>
      </c>
      <c r="G3131" t="s">
        <v>4332</v>
      </c>
      <c r="H3131" t="s">
        <v>6157</v>
      </c>
      <c r="I3131" t="s">
        <v>4333</v>
      </c>
      <c r="J3131" t="s">
        <v>4334</v>
      </c>
      <c r="K3131" t="s">
        <v>4335</v>
      </c>
      <c r="L3131" t="s">
        <v>6157</v>
      </c>
      <c r="M3131" t="s">
        <v>4336</v>
      </c>
      <c r="N3131" t="s">
        <v>289</v>
      </c>
      <c r="O3131" t="s">
        <v>6987</v>
      </c>
      <c r="P3131" t="s">
        <v>6988</v>
      </c>
      <c r="Q3131" t="s">
        <v>6941</v>
      </c>
      <c r="R3131" t="s">
        <v>6989</v>
      </c>
      <c r="S3131" t="s">
        <v>6157</v>
      </c>
      <c r="T3131" t="s">
        <v>6157</v>
      </c>
      <c r="U3131" t="s">
        <v>6157</v>
      </c>
      <c r="X3131" t="s">
        <v>6157</v>
      </c>
      <c r="Y3131" t="s">
        <v>6157</v>
      </c>
      <c r="Z3131" t="s">
        <v>6157</v>
      </c>
      <c r="AA3131" t="s">
        <v>4337</v>
      </c>
      <c r="AB3131" t="s">
        <v>6157</v>
      </c>
      <c r="AC3131" t="s">
        <v>6157</v>
      </c>
      <c r="AD3131" t="s">
        <v>6157</v>
      </c>
      <c r="AE3131" t="s">
        <v>6157</v>
      </c>
      <c r="AF3131" t="s">
        <v>6157</v>
      </c>
      <c r="AG3131" t="s">
        <v>6157</v>
      </c>
      <c r="AH3131" t="s">
        <v>6157</v>
      </c>
      <c r="AI3131" t="s">
        <v>4633</v>
      </c>
      <c r="AJ3131" t="s">
        <v>4634</v>
      </c>
      <c r="AK3131" t="s">
        <v>4338</v>
      </c>
      <c r="AL3131" t="s">
        <v>265</v>
      </c>
      <c r="AM3131" t="s">
        <v>264</v>
      </c>
      <c r="AN3131">
        <v>2012</v>
      </c>
      <c r="AO3131" s="29">
        <v>37</v>
      </c>
      <c r="AP3131">
        <v>-12.672764799999999</v>
      </c>
      <c r="AQ3131">
        <v>132.83269340000001</v>
      </c>
      <c r="AR3131" t="s">
        <v>289</v>
      </c>
      <c r="AS3131">
        <v>40</v>
      </c>
      <c r="AT3131" t="s">
        <v>4635</v>
      </c>
      <c r="AU3131" t="s">
        <v>7017</v>
      </c>
      <c r="AV3131" t="s">
        <v>4353</v>
      </c>
      <c r="AW3131" t="s">
        <v>4344</v>
      </c>
      <c r="AX3131" t="s">
        <v>6157</v>
      </c>
      <c r="AY3131">
        <v>-38050</v>
      </c>
      <c r="AZ3131">
        <v>-49650</v>
      </c>
      <c r="BA3131" t="s">
        <v>4345</v>
      </c>
      <c r="BB3131" t="s">
        <v>6469</v>
      </c>
      <c r="BC3131" t="s">
        <v>6157</v>
      </c>
      <c r="BH3131" t="s">
        <v>4141</v>
      </c>
      <c r="BI3131" t="s">
        <v>7202</v>
      </c>
      <c r="BJ3131" t="s">
        <v>4346</v>
      </c>
      <c r="BK3131" t="s">
        <v>4347</v>
      </c>
      <c r="BL3131">
        <v>2021</v>
      </c>
      <c r="BM3131"/>
      <c r="BN3131"/>
      <c r="BO3131"/>
      <c r="BP3131"/>
      <c r="BQ3131" t="s">
        <v>4348</v>
      </c>
      <c r="BR3131">
        <v>1</v>
      </c>
      <c r="BS3131" s="9" t="s">
        <v>7203</v>
      </c>
      <c r="BT3131" s="9" t="s">
        <v>7204</v>
      </c>
      <c r="BW3131" s="10">
        <v>-24.8</v>
      </c>
    </row>
    <row r="3132" spans="1:75" ht="16" customHeight="1">
      <c r="A3132">
        <v>3131</v>
      </c>
      <c r="B3132" t="s">
        <v>7107</v>
      </c>
      <c r="C3132" s="2">
        <v>44970</v>
      </c>
      <c r="E3132" t="s">
        <v>4685</v>
      </c>
      <c r="F3132" t="s">
        <v>4238</v>
      </c>
      <c r="G3132" t="s">
        <v>4332</v>
      </c>
      <c r="H3132" t="s">
        <v>6157</v>
      </c>
      <c r="I3132" t="s">
        <v>4333</v>
      </c>
      <c r="J3132" t="s">
        <v>4334</v>
      </c>
      <c r="K3132" t="s">
        <v>4335</v>
      </c>
      <c r="L3132" t="s">
        <v>6157</v>
      </c>
      <c r="M3132" t="s">
        <v>4336</v>
      </c>
      <c r="N3132" t="s">
        <v>289</v>
      </c>
      <c r="O3132" t="s">
        <v>6987</v>
      </c>
      <c r="P3132" t="s">
        <v>6988</v>
      </c>
      <c r="Q3132" t="s">
        <v>6941</v>
      </c>
      <c r="R3132" t="s">
        <v>6989</v>
      </c>
      <c r="S3132" t="s">
        <v>6157</v>
      </c>
      <c r="T3132" t="s">
        <v>6157</v>
      </c>
      <c r="U3132" t="s">
        <v>6157</v>
      </c>
      <c r="X3132" t="s">
        <v>6157</v>
      </c>
      <c r="Y3132" t="s">
        <v>6157</v>
      </c>
      <c r="Z3132" t="s">
        <v>6157</v>
      </c>
      <c r="AA3132" t="s">
        <v>4337</v>
      </c>
      <c r="AB3132" t="s">
        <v>6157</v>
      </c>
      <c r="AC3132" t="s">
        <v>6157</v>
      </c>
      <c r="AD3132" t="s">
        <v>6157</v>
      </c>
      <c r="AE3132" t="s">
        <v>6157</v>
      </c>
      <c r="AF3132" t="s">
        <v>6157</v>
      </c>
      <c r="AG3132" t="s">
        <v>6157</v>
      </c>
      <c r="AH3132" t="s">
        <v>6157</v>
      </c>
      <c r="AI3132" t="s">
        <v>4633</v>
      </c>
      <c r="AJ3132" t="s">
        <v>4634</v>
      </c>
      <c r="AK3132" t="s">
        <v>4338</v>
      </c>
      <c r="AL3132" t="s">
        <v>265</v>
      </c>
      <c r="AM3132" t="s">
        <v>264</v>
      </c>
      <c r="AN3132">
        <v>2012</v>
      </c>
      <c r="AO3132" s="29">
        <v>37</v>
      </c>
      <c r="AP3132">
        <v>-12.672764799999999</v>
      </c>
      <c r="AQ3132">
        <v>132.83269340000001</v>
      </c>
      <c r="AR3132" t="s">
        <v>289</v>
      </c>
      <c r="AS3132">
        <v>40</v>
      </c>
      <c r="AT3132" t="s">
        <v>4635</v>
      </c>
      <c r="AU3132" t="s">
        <v>7017</v>
      </c>
      <c r="AV3132" t="s">
        <v>4353</v>
      </c>
      <c r="AW3132" t="s">
        <v>4344</v>
      </c>
      <c r="AX3132" t="s">
        <v>6157</v>
      </c>
      <c r="AY3132">
        <v>-38050</v>
      </c>
      <c r="AZ3132">
        <v>-49650</v>
      </c>
      <c r="BA3132" t="s">
        <v>4345</v>
      </c>
      <c r="BB3132" t="s">
        <v>6469</v>
      </c>
      <c r="BC3132" t="s">
        <v>6157</v>
      </c>
      <c r="BH3132" t="s">
        <v>4141</v>
      </c>
      <c r="BI3132" t="s">
        <v>7202</v>
      </c>
      <c r="BJ3132" t="s">
        <v>4346</v>
      </c>
      <c r="BK3132" t="s">
        <v>4347</v>
      </c>
      <c r="BL3132">
        <v>2021</v>
      </c>
      <c r="BM3132"/>
      <c r="BN3132"/>
      <c r="BO3132"/>
      <c r="BP3132"/>
      <c r="BQ3132" t="s">
        <v>4348</v>
      </c>
      <c r="BR3132">
        <v>1</v>
      </c>
      <c r="BS3132" s="9" t="s">
        <v>7203</v>
      </c>
      <c r="BT3132" s="9" t="s">
        <v>7204</v>
      </c>
      <c r="BW3132" s="10">
        <v>-25.9</v>
      </c>
    </row>
    <row r="3133" spans="1:75" ht="16" customHeight="1">
      <c r="A3133">
        <v>3132</v>
      </c>
      <c r="B3133" t="s">
        <v>7107</v>
      </c>
      <c r="C3133" s="2">
        <v>44970</v>
      </c>
      <c r="E3133" t="s">
        <v>4686</v>
      </c>
      <c r="F3133" t="s">
        <v>4239</v>
      </c>
      <c r="G3133" t="s">
        <v>4332</v>
      </c>
      <c r="H3133" t="s">
        <v>6157</v>
      </c>
      <c r="I3133" t="s">
        <v>4333</v>
      </c>
      <c r="J3133" t="s">
        <v>4334</v>
      </c>
      <c r="K3133" t="s">
        <v>4335</v>
      </c>
      <c r="L3133" t="s">
        <v>6157</v>
      </c>
      <c r="M3133" t="s">
        <v>4336</v>
      </c>
      <c r="N3133" t="s">
        <v>289</v>
      </c>
      <c r="O3133" t="s">
        <v>6987</v>
      </c>
      <c r="P3133" t="s">
        <v>6988</v>
      </c>
      <c r="Q3133" t="s">
        <v>6941</v>
      </c>
      <c r="R3133" t="s">
        <v>6989</v>
      </c>
      <c r="S3133" t="s">
        <v>6157</v>
      </c>
      <c r="T3133" t="s">
        <v>6157</v>
      </c>
      <c r="U3133" t="s">
        <v>6157</v>
      </c>
      <c r="X3133" t="s">
        <v>6157</v>
      </c>
      <c r="Y3133" t="s">
        <v>6157</v>
      </c>
      <c r="Z3133" t="s">
        <v>6157</v>
      </c>
      <c r="AA3133" t="s">
        <v>4337</v>
      </c>
      <c r="AB3133" t="s">
        <v>6157</v>
      </c>
      <c r="AC3133" t="s">
        <v>6157</v>
      </c>
      <c r="AD3133" t="s">
        <v>6157</v>
      </c>
      <c r="AE3133" t="s">
        <v>6157</v>
      </c>
      <c r="AF3133" t="s">
        <v>6157</v>
      </c>
      <c r="AG3133" t="s">
        <v>6157</v>
      </c>
      <c r="AH3133" t="s">
        <v>6157</v>
      </c>
      <c r="AI3133" t="s">
        <v>4633</v>
      </c>
      <c r="AJ3133" t="s">
        <v>4634</v>
      </c>
      <c r="AK3133" t="s">
        <v>4338</v>
      </c>
      <c r="AL3133" t="s">
        <v>265</v>
      </c>
      <c r="AM3133" t="s">
        <v>264</v>
      </c>
      <c r="AN3133">
        <v>2012</v>
      </c>
      <c r="AO3133" s="29">
        <v>37</v>
      </c>
      <c r="AP3133">
        <v>-12.672764799999999</v>
      </c>
      <c r="AQ3133">
        <v>132.83269340000001</v>
      </c>
      <c r="AR3133" t="s">
        <v>289</v>
      </c>
      <c r="AS3133">
        <v>40</v>
      </c>
      <c r="AT3133" t="s">
        <v>4635</v>
      </c>
      <c r="AU3133" t="s">
        <v>7017</v>
      </c>
      <c r="AV3133" t="s">
        <v>4353</v>
      </c>
      <c r="AW3133" t="s">
        <v>4344</v>
      </c>
      <c r="AX3133" t="s">
        <v>6157</v>
      </c>
      <c r="AY3133">
        <v>-38050</v>
      </c>
      <c r="AZ3133">
        <v>-49650</v>
      </c>
      <c r="BA3133" t="s">
        <v>4345</v>
      </c>
      <c r="BB3133" t="s">
        <v>6469</v>
      </c>
      <c r="BC3133" t="s">
        <v>6157</v>
      </c>
      <c r="BH3133" t="s">
        <v>4141</v>
      </c>
      <c r="BI3133" t="s">
        <v>7202</v>
      </c>
      <c r="BJ3133" t="s">
        <v>4346</v>
      </c>
      <c r="BK3133" t="s">
        <v>4347</v>
      </c>
      <c r="BL3133">
        <v>2021</v>
      </c>
      <c r="BM3133"/>
      <c r="BN3133"/>
      <c r="BO3133"/>
      <c r="BP3133"/>
      <c r="BQ3133" t="s">
        <v>4348</v>
      </c>
      <c r="BR3133">
        <v>1</v>
      </c>
      <c r="BS3133" s="9" t="s">
        <v>7203</v>
      </c>
      <c r="BT3133" s="9" t="s">
        <v>7204</v>
      </c>
      <c r="BW3133" s="10">
        <v>-25.9</v>
      </c>
    </row>
    <row r="3134" spans="1:75" ht="16" customHeight="1">
      <c r="A3134">
        <v>3133</v>
      </c>
      <c r="B3134" t="s">
        <v>7107</v>
      </c>
      <c r="C3134" s="2">
        <v>44970</v>
      </c>
      <c r="E3134" t="s">
        <v>4687</v>
      </c>
      <c r="F3134" t="s">
        <v>4240</v>
      </c>
      <c r="G3134" t="s">
        <v>4332</v>
      </c>
      <c r="H3134" t="s">
        <v>6157</v>
      </c>
      <c r="I3134" t="s">
        <v>4333</v>
      </c>
      <c r="J3134" t="s">
        <v>4334</v>
      </c>
      <c r="K3134" t="s">
        <v>4335</v>
      </c>
      <c r="L3134" t="s">
        <v>6157</v>
      </c>
      <c r="M3134" t="s">
        <v>4336</v>
      </c>
      <c r="N3134" t="s">
        <v>289</v>
      </c>
      <c r="O3134" t="s">
        <v>6987</v>
      </c>
      <c r="P3134" t="s">
        <v>6988</v>
      </c>
      <c r="Q3134" t="s">
        <v>6941</v>
      </c>
      <c r="R3134" t="s">
        <v>6989</v>
      </c>
      <c r="S3134" t="s">
        <v>6157</v>
      </c>
      <c r="T3134" t="s">
        <v>6157</v>
      </c>
      <c r="U3134" t="s">
        <v>6157</v>
      </c>
      <c r="X3134" t="s">
        <v>6157</v>
      </c>
      <c r="Y3134" t="s">
        <v>6157</v>
      </c>
      <c r="Z3134" t="s">
        <v>6157</v>
      </c>
      <c r="AA3134" t="s">
        <v>4337</v>
      </c>
      <c r="AB3134" t="s">
        <v>6157</v>
      </c>
      <c r="AC3134" t="s">
        <v>6157</v>
      </c>
      <c r="AD3134" t="s">
        <v>6157</v>
      </c>
      <c r="AE3134" t="s">
        <v>6157</v>
      </c>
      <c r="AF3134" t="s">
        <v>6157</v>
      </c>
      <c r="AG3134" t="s">
        <v>6157</v>
      </c>
      <c r="AH3134" t="s">
        <v>6157</v>
      </c>
      <c r="AI3134" t="s">
        <v>4633</v>
      </c>
      <c r="AJ3134" t="s">
        <v>4634</v>
      </c>
      <c r="AK3134" t="s">
        <v>4338</v>
      </c>
      <c r="AL3134" t="s">
        <v>265</v>
      </c>
      <c r="AM3134" t="s">
        <v>264</v>
      </c>
      <c r="AN3134">
        <v>2012</v>
      </c>
      <c r="AO3134" s="29">
        <v>37</v>
      </c>
      <c r="AP3134">
        <v>-12.672764799999999</v>
      </c>
      <c r="AQ3134">
        <v>132.83269340000001</v>
      </c>
      <c r="AR3134" t="s">
        <v>289</v>
      </c>
      <c r="AS3134">
        <v>40</v>
      </c>
      <c r="AT3134" t="s">
        <v>4635</v>
      </c>
      <c r="AU3134" t="s">
        <v>7017</v>
      </c>
      <c r="AV3134" t="s">
        <v>4353</v>
      </c>
      <c r="AW3134" t="s">
        <v>4344</v>
      </c>
      <c r="AX3134" t="s">
        <v>6157</v>
      </c>
      <c r="AY3134">
        <v>-38050</v>
      </c>
      <c r="AZ3134">
        <v>-49650</v>
      </c>
      <c r="BA3134" t="s">
        <v>4345</v>
      </c>
      <c r="BB3134" t="s">
        <v>6469</v>
      </c>
      <c r="BC3134" t="s">
        <v>6157</v>
      </c>
      <c r="BH3134" t="s">
        <v>4141</v>
      </c>
      <c r="BI3134" t="s">
        <v>7202</v>
      </c>
      <c r="BJ3134" t="s">
        <v>4346</v>
      </c>
      <c r="BK3134" t="s">
        <v>4347</v>
      </c>
      <c r="BL3134">
        <v>2021</v>
      </c>
      <c r="BM3134"/>
      <c r="BN3134"/>
      <c r="BO3134"/>
      <c r="BP3134"/>
      <c r="BQ3134" t="s">
        <v>4348</v>
      </c>
      <c r="BR3134">
        <v>1</v>
      </c>
      <c r="BS3134" s="9" t="s">
        <v>7203</v>
      </c>
      <c r="BT3134" s="9" t="s">
        <v>7204</v>
      </c>
      <c r="BW3134" s="10">
        <v>-24</v>
      </c>
    </row>
    <row r="3135" spans="1:75" ht="16" customHeight="1">
      <c r="A3135">
        <v>3134</v>
      </c>
      <c r="B3135" t="s">
        <v>7107</v>
      </c>
      <c r="C3135" s="2">
        <v>44970</v>
      </c>
      <c r="E3135" t="s">
        <v>4688</v>
      </c>
      <c r="F3135" t="s">
        <v>4241</v>
      </c>
      <c r="G3135" t="s">
        <v>4332</v>
      </c>
      <c r="H3135" t="s">
        <v>6157</v>
      </c>
      <c r="I3135" t="s">
        <v>4333</v>
      </c>
      <c r="J3135" t="s">
        <v>4334</v>
      </c>
      <c r="K3135" t="s">
        <v>4335</v>
      </c>
      <c r="L3135" t="s">
        <v>6157</v>
      </c>
      <c r="M3135" t="s">
        <v>4336</v>
      </c>
      <c r="N3135" t="s">
        <v>289</v>
      </c>
      <c r="O3135" t="s">
        <v>6987</v>
      </c>
      <c r="P3135" t="s">
        <v>6988</v>
      </c>
      <c r="Q3135" t="s">
        <v>6941</v>
      </c>
      <c r="R3135" t="s">
        <v>6989</v>
      </c>
      <c r="S3135" t="s">
        <v>6157</v>
      </c>
      <c r="T3135" t="s">
        <v>6157</v>
      </c>
      <c r="U3135" t="s">
        <v>6157</v>
      </c>
      <c r="X3135" t="s">
        <v>6157</v>
      </c>
      <c r="Y3135" t="s">
        <v>6157</v>
      </c>
      <c r="Z3135" t="s">
        <v>6157</v>
      </c>
      <c r="AA3135" t="s">
        <v>4337</v>
      </c>
      <c r="AB3135" t="s">
        <v>6157</v>
      </c>
      <c r="AC3135" t="s">
        <v>6157</v>
      </c>
      <c r="AD3135" t="s">
        <v>6157</v>
      </c>
      <c r="AE3135" t="s">
        <v>6157</v>
      </c>
      <c r="AF3135" t="s">
        <v>6157</v>
      </c>
      <c r="AG3135" t="s">
        <v>6157</v>
      </c>
      <c r="AH3135" t="s">
        <v>6157</v>
      </c>
      <c r="AI3135" t="s">
        <v>4633</v>
      </c>
      <c r="AJ3135" t="s">
        <v>4634</v>
      </c>
      <c r="AK3135" t="s">
        <v>4338</v>
      </c>
      <c r="AL3135" t="s">
        <v>265</v>
      </c>
      <c r="AM3135" t="s">
        <v>264</v>
      </c>
      <c r="AN3135">
        <v>2012</v>
      </c>
      <c r="AO3135" s="29">
        <v>37</v>
      </c>
      <c r="AP3135">
        <v>-12.672764799999999</v>
      </c>
      <c r="AQ3135">
        <v>132.83269340000001</v>
      </c>
      <c r="AR3135" t="s">
        <v>289</v>
      </c>
      <c r="AS3135">
        <v>40</v>
      </c>
      <c r="AT3135" t="s">
        <v>4635</v>
      </c>
      <c r="AU3135" t="s">
        <v>7017</v>
      </c>
      <c r="AV3135" t="s">
        <v>4353</v>
      </c>
      <c r="AW3135" t="s">
        <v>4344</v>
      </c>
      <c r="AX3135" t="s">
        <v>6157</v>
      </c>
      <c r="AY3135">
        <v>-38050</v>
      </c>
      <c r="AZ3135">
        <v>-49650</v>
      </c>
      <c r="BA3135" t="s">
        <v>4345</v>
      </c>
      <c r="BB3135" t="s">
        <v>6469</v>
      </c>
      <c r="BC3135" t="s">
        <v>6157</v>
      </c>
      <c r="BH3135" t="s">
        <v>4141</v>
      </c>
      <c r="BI3135" t="s">
        <v>7202</v>
      </c>
      <c r="BJ3135" t="s">
        <v>4346</v>
      </c>
      <c r="BK3135" t="s">
        <v>4347</v>
      </c>
      <c r="BL3135">
        <v>2021</v>
      </c>
      <c r="BM3135"/>
      <c r="BN3135"/>
      <c r="BO3135"/>
      <c r="BP3135"/>
      <c r="BQ3135" t="s">
        <v>4348</v>
      </c>
      <c r="BR3135">
        <v>1</v>
      </c>
      <c r="BS3135" s="9" t="s">
        <v>7203</v>
      </c>
      <c r="BT3135" s="9" t="s">
        <v>7204</v>
      </c>
      <c r="BW3135" s="10">
        <v>-24.3</v>
      </c>
    </row>
    <row r="3136" spans="1:75" ht="16" customHeight="1">
      <c r="A3136">
        <v>3135</v>
      </c>
      <c r="B3136" t="s">
        <v>7107</v>
      </c>
      <c r="C3136" s="2">
        <v>44970</v>
      </c>
      <c r="E3136" t="s">
        <v>4689</v>
      </c>
      <c r="F3136" t="s">
        <v>4242</v>
      </c>
      <c r="G3136" t="s">
        <v>4332</v>
      </c>
      <c r="H3136" t="s">
        <v>6157</v>
      </c>
      <c r="I3136" t="s">
        <v>4333</v>
      </c>
      <c r="J3136" t="s">
        <v>4334</v>
      </c>
      <c r="K3136" t="s">
        <v>4335</v>
      </c>
      <c r="L3136" t="s">
        <v>6157</v>
      </c>
      <c r="M3136" t="s">
        <v>4336</v>
      </c>
      <c r="N3136" t="s">
        <v>289</v>
      </c>
      <c r="O3136" t="s">
        <v>6987</v>
      </c>
      <c r="P3136" t="s">
        <v>6988</v>
      </c>
      <c r="Q3136" t="s">
        <v>6941</v>
      </c>
      <c r="R3136" t="s">
        <v>6989</v>
      </c>
      <c r="S3136" t="s">
        <v>6157</v>
      </c>
      <c r="T3136" t="s">
        <v>6157</v>
      </c>
      <c r="U3136" t="s">
        <v>6157</v>
      </c>
      <c r="X3136" t="s">
        <v>6157</v>
      </c>
      <c r="Y3136" t="s">
        <v>6157</v>
      </c>
      <c r="Z3136" t="s">
        <v>6157</v>
      </c>
      <c r="AA3136" t="s">
        <v>4337</v>
      </c>
      <c r="AB3136" t="s">
        <v>6157</v>
      </c>
      <c r="AC3136" t="s">
        <v>6157</v>
      </c>
      <c r="AD3136" t="s">
        <v>6157</v>
      </c>
      <c r="AE3136" t="s">
        <v>6157</v>
      </c>
      <c r="AF3136" t="s">
        <v>6157</v>
      </c>
      <c r="AG3136" t="s">
        <v>6157</v>
      </c>
      <c r="AH3136" t="s">
        <v>6157</v>
      </c>
      <c r="AI3136" t="s">
        <v>4633</v>
      </c>
      <c r="AJ3136" t="s">
        <v>4634</v>
      </c>
      <c r="AK3136" t="s">
        <v>4338</v>
      </c>
      <c r="AL3136" t="s">
        <v>265</v>
      </c>
      <c r="AM3136" t="s">
        <v>264</v>
      </c>
      <c r="AN3136">
        <v>2012</v>
      </c>
      <c r="AO3136" s="29">
        <v>37</v>
      </c>
      <c r="AP3136">
        <v>-12.672764799999999</v>
      </c>
      <c r="AQ3136">
        <v>132.83269340000001</v>
      </c>
      <c r="AR3136" t="s">
        <v>289</v>
      </c>
      <c r="AS3136">
        <v>40</v>
      </c>
      <c r="AT3136" t="s">
        <v>4635</v>
      </c>
      <c r="AU3136" t="s">
        <v>7017</v>
      </c>
      <c r="AV3136" t="s">
        <v>4353</v>
      </c>
      <c r="AW3136" t="s">
        <v>4344</v>
      </c>
      <c r="AX3136" t="s">
        <v>6157</v>
      </c>
      <c r="AY3136">
        <v>-38050</v>
      </c>
      <c r="AZ3136">
        <v>-49650</v>
      </c>
      <c r="BA3136" t="s">
        <v>4345</v>
      </c>
      <c r="BB3136" t="s">
        <v>6469</v>
      </c>
      <c r="BC3136" t="s">
        <v>6157</v>
      </c>
      <c r="BH3136" t="s">
        <v>4141</v>
      </c>
      <c r="BI3136" t="s">
        <v>7202</v>
      </c>
      <c r="BJ3136" t="s">
        <v>4346</v>
      </c>
      <c r="BK3136" t="s">
        <v>4347</v>
      </c>
      <c r="BL3136">
        <v>2021</v>
      </c>
      <c r="BM3136"/>
      <c r="BN3136"/>
      <c r="BO3136"/>
      <c r="BP3136"/>
      <c r="BQ3136" t="s">
        <v>4348</v>
      </c>
      <c r="BR3136">
        <v>1</v>
      </c>
      <c r="BS3136" s="9" t="s">
        <v>7203</v>
      </c>
      <c r="BT3136" s="9" t="s">
        <v>7204</v>
      </c>
      <c r="BW3136" s="10">
        <v>-24.3</v>
      </c>
    </row>
    <row r="3137" spans="1:75" ht="16" customHeight="1">
      <c r="A3137">
        <v>3136</v>
      </c>
      <c r="B3137" t="s">
        <v>7107</v>
      </c>
      <c r="C3137" s="2">
        <v>44970</v>
      </c>
      <c r="E3137" t="s">
        <v>4690</v>
      </c>
      <c r="F3137" t="s">
        <v>4243</v>
      </c>
      <c r="G3137" t="s">
        <v>4332</v>
      </c>
      <c r="H3137" t="s">
        <v>6157</v>
      </c>
      <c r="I3137" t="s">
        <v>4333</v>
      </c>
      <c r="J3137" t="s">
        <v>4334</v>
      </c>
      <c r="K3137" t="s">
        <v>4335</v>
      </c>
      <c r="L3137" t="s">
        <v>6157</v>
      </c>
      <c r="M3137" t="s">
        <v>4336</v>
      </c>
      <c r="N3137" t="s">
        <v>289</v>
      </c>
      <c r="O3137" t="s">
        <v>6987</v>
      </c>
      <c r="P3137" t="s">
        <v>6988</v>
      </c>
      <c r="Q3137" t="s">
        <v>6941</v>
      </c>
      <c r="R3137" t="s">
        <v>6989</v>
      </c>
      <c r="S3137" t="s">
        <v>6157</v>
      </c>
      <c r="T3137" t="s">
        <v>6157</v>
      </c>
      <c r="U3137" t="s">
        <v>6157</v>
      </c>
      <c r="X3137" t="s">
        <v>6157</v>
      </c>
      <c r="Y3137" t="s">
        <v>6157</v>
      </c>
      <c r="Z3137" t="s">
        <v>6157</v>
      </c>
      <c r="AA3137" t="s">
        <v>4337</v>
      </c>
      <c r="AB3137" t="s">
        <v>6157</v>
      </c>
      <c r="AC3137" t="s">
        <v>6157</v>
      </c>
      <c r="AD3137" t="s">
        <v>6157</v>
      </c>
      <c r="AE3137" t="s">
        <v>6157</v>
      </c>
      <c r="AF3137" t="s">
        <v>6157</v>
      </c>
      <c r="AG3137" t="s">
        <v>6157</v>
      </c>
      <c r="AH3137" t="s">
        <v>6157</v>
      </c>
      <c r="AI3137" t="s">
        <v>4633</v>
      </c>
      <c r="AJ3137" t="s">
        <v>4634</v>
      </c>
      <c r="AK3137" t="s">
        <v>4338</v>
      </c>
      <c r="AL3137" t="s">
        <v>265</v>
      </c>
      <c r="AM3137" t="s">
        <v>264</v>
      </c>
      <c r="AN3137">
        <v>2012</v>
      </c>
      <c r="AO3137" s="29">
        <v>37</v>
      </c>
      <c r="AP3137">
        <v>-12.672764799999999</v>
      </c>
      <c r="AQ3137">
        <v>132.83269340000001</v>
      </c>
      <c r="AR3137" t="s">
        <v>289</v>
      </c>
      <c r="AS3137">
        <v>40</v>
      </c>
      <c r="AT3137" t="s">
        <v>4635</v>
      </c>
      <c r="AU3137" t="s">
        <v>7017</v>
      </c>
      <c r="AV3137" t="s">
        <v>4353</v>
      </c>
      <c r="AW3137" t="s">
        <v>4344</v>
      </c>
      <c r="AX3137" t="s">
        <v>6157</v>
      </c>
      <c r="AY3137">
        <v>-38050</v>
      </c>
      <c r="AZ3137">
        <v>-49650</v>
      </c>
      <c r="BA3137" t="s">
        <v>4345</v>
      </c>
      <c r="BB3137" t="s">
        <v>6469</v>
      </c>
      <c r="BC3137" t="s">
        <v>6157</v>
      </c>
      <c r="BH3137" t="s">
        <v>4141</v>
      </c>
      <c r="BI3137" t="s">
        <v>7202</v>
      </c>
      <c r="BJ3137" t="s">
        <v>4346</v>
      </c>
      <c r="BK3137" t="s">
        <v>4347</v>
      </c>
      <c r="BL3137">
        <v>2021</v>
      </c>
      <c r="BM3137"/>
      <c r="BN3137"/>
      <c r="BO3137"/>
      <c r="BP3137"/>
      <c r="BQ3137" t="s">
        <v>4348</v>
      </c>
      <c r="BR3137">
        <v>1</v>
      </c>
      <c r="BS3137" s="9" t="s">
        <v>7203</v>
      </c>
      <c r="BT3137" s="9" t="s">
        <v>7204</v>
      </c>
      <c r="BW3137" s="10">
        <v>-25.2</v>
      </c>
    </row>
    <row r="3138" spans="1:75" ht="16" customHeight="1">
      <c r="A3138">
        <v>3137</v>
      </c>
      <c r="B3138" t="s">
        <v>7107</v>
      </c>
      <c r="C3138" s="2">
        <v>44970</v>
      </c>
      <c r="E3138" t="s">
        <v>4691</v>
      </c>
      <c r="F3138" t="s">
        <v>4244</v>
      </c>
      <c r="G3138" t="s">
        <v>4332</v>
      </c>
      <c r="H3138" t="s">
        <v>6157</v>
      </c>
      <c r="I3138" t="s">
        <v>4333</v>
      </c>
      <c r="J3138" t="s">
        <v>4334</v>
      </c>
      <c r="K3138" t="s">
        <v>4335</v>
      </c>
      <c r="L3138" t="s">
        <v>6157</v>
      </c>
      <c r="M3138" t="s">
        <v>4336</v>
      </c>
      <c r="N3138" t="s">
        <v>289</v>
      </c>
      <c r="O3138" t="s">
        <v>6987</v>
      </c>
      <c r="P3138" t="s">
        <v>6988</v>
      </c>
      <c r="Q3138" t="s">
        <v>6941</v>
      </c>
      <c r="R3138" t="s">
        <v>6989</v>
      </c>
      <c r="S3138" t="s">
        <v>6157</v>
      </c>
      <c r="T3138" t="s">
        <v>6157</v>
      </c>
      <c r="U3138" t="s">
        <v>6157</v>
      </c>
      <c r="X3138" t="s">
        <v>6157</v>
      </c>
      <c r="Y3138" t="s">
        <v>6157</v>
      </c>
      <c r="Z3138" t="s">
        <v>6157</v>
      </c>
      <c r="AA3138" t="s">
        <v>4337</v>
      </c>
      <c r="AB3138" t="s">
        <v>6157</v>
      </c>
      <c r="AC3138" t="s">
        <v>6157</v>
      </c>
      <c r="AD3138" t="s">
        <v>6157</v>
      </c>
      <c r="AE3138" t="s">
        <v>6157</v>
      </c>
      <c r="AF3138" t="s">
        <v>6157</v>
      </c>
      <c r="AG3138" t="s">
        <v>6157</v>
      </c>
      <c r="AH3138" t="s">
        <v>6157</v>
      </c>
      <c r="AI3138" t="s">
        <v>4633</v>
      </c>
      <c r="AJ3138" t="s">
        <v>4634</v>
      </c>
      <c r="AK3138" t="s">
        <v>4338</v>
      </c>
      <c r="AL3138" t="s">
        <v>265</v>
      </c>
      <c r="AM3138" t="s">
        <v>264</v>
      </c>
      <c r="AN3138">
        <v>2012</v>
      </c>
      <c r="AO3138" s="29">
        <v>37</v>
      </c>
      <c r="AP3138">
        <v>-12.672764799999999</v>
      </c>
      <c r="AQ3138">
        <v>132.83269340000001</v>
      </c>
      <c r="AR3138" t="s">
        <v>289</v>
      </c>
      <c r="AS3138">
        <v>40</v>
      </c>
      <c r="AT3138" t="s">
        <v>4635</v>
      </c>
      <c r="AU3138" t="s">
        <v>7017</v>
      </c>
      <c r="AV3138" t="s">
        <v>4353</v>
      </c>
      <c r="AW3138" t="s">
        <v>4344</v>
      </c>
      <c r="AX3138" t="s">
        <v>6157</v>
      </c>
      <c r="AY3138">
        <v>-38050</v>
      </c>
      <c r="AZ3138">
        <v>-49650</v>
      </c>
      <c r="BA3138" t="s">
        <v>4345</v>
      </c>
      <c r="BB3138" t="s">
        <v>6469</v>
      </c>
      <c r="BC3138" t="s">
        <v>6157</v>
      </c>
      <c r="BH3138" t="s">
        <v>4141</v>
      </c>
      <c r="BI3138" t="s">
        <v>7202</v>
      </c>
      <c r="BJ3138" t="s">
        <v>4346</v>
      </c>
      <c r="BK3138" t="s">
        <v>4347</v>
      </c>
      <c r="BL3138">
        <v>2021</v>
      </c>
      <c r="BM3138"/>
      <c r="BN3138"/>
      <c r="BO3138"/>
      <c r="BP3138"/>
      <c r="BQ3138" t="s">
        <v>4348</v>
      </c>
      <c r="BR3138">
        <v>1</v>
      </c>
      <c r="BS3138" s="9" t="s">
        <v>7203</v>
      </c>
      <c r="BT3138" s="9" t="s">
        <v>7204</v>
      </c>
      <c r="BW3138" s="10">
        <v>-24.3</v>
      </c>
    </row>
    <row r="3139" spans="1:75" ht="16" customHeight="1">
      <c r="A3139">
        <v>3138</v>
      </c>
      <c r="B3139" t="s">
        <v>7107</v>
      </c>
      <c r="C3139" s="2">
        <v>44970</v>
      </c>
      <c r="E3139" t="s">
        <v>4692</v>
      </c>
      <c r="F3139" t="s">
        <v>4245</v>
      </c>
      <c r="G3139" t="s">
        <v>4332</v>
      </c>
      <c r="H3139" t="s">
        <v>6157</v>
      </c>
      <c r="I3139" t="s">
        <v>4333</v>
      </c>
      <c r="J3139" t="s">
        <v>4334</v>
      </c>
      <c r="K3139" t="s">
        <v>4335</v>
      </c>
      <c r="L3139" t="s">
        <v>6157</v>
      </c>
      <c r="M3139" t="s">
        <v>4336</v>
      </c>
      <c r="N3139" t="s">
        <v>289</v>
      </c>
      <c r="O3139" t="s">
        <v>6987</v>
      </c>
      <c r="P3139" t="s">
        <v>6988</v>
      </c>
      <c r="Q3139" t="s">
        <v>6941</v>
      </c>
      <c r="R3139" t="s">
        <v>6989</v>
      </c>
      <c r="S3139" t="s">
        <v>6157</v>
      </c>
      <c r="T3139" t="s">
        <v>6157</v>
      </c>
      <c r="U3139" t="s">
        <v>6157</v>
      </c>
      <c r="X3139" t="s">
        <v>6157</v>
      </c>
      <c r="Y3139" t="s">
        <v>6157</v>
      </c>
      <c r="Z3139" t="s">
        <v>6157</v>
      </c>
      <c r="AA3139" t="s">
        <v>4337</v>
      </c>
      <c r="AB3139" t="s">
        <v>6157</v>
      </c>
      <c r="AC3139" t="s">
        <v>6157</v>
      </c>
      <c r="AD3139" t="s">
        <v>6157</v>
      </c>
      <c r="AE3139" t="s">
        <v>6157</v>
      </c>
      <c r="AF3139" t="s">
        <v>6157</v>
      </c>
      <c r="AG3139" t="s">
        <v>6157</v>
      </c>
      <c r="AH3139" t="s">
        <v>6157</v>
      </c>
      <c r="AI3139" t="s">
        <v>4633</v>
      </c>
      <c r="AJ3139" t="s">
        <v>4634</v>
      </c>
      <c r="AK3139" t="s">
        <v>4338</v>
      </c>
      <c r="AL3139" t="s">
        <v>265</v>
      </c>
      <c r="AM3139" t="s">
        <v>264</v>
      </c>
      <c r="AN3139">
        <v>2012</v>
      </c>
      <c r="AO3139" s="29">
        <v>37</v>
      </c>
      <c r="AP3139">
        <v>-12.672764799999999</v>
      </c>
      <c r="AQ3139">
        <v>132.83269340000001</v>
      </c>
      <c r="AR3139" t="s">
        <v>289</v>
      </c>
      <c r="AS3139">
        <v>40</v>
      </c>
      <c r="AT3139" t="s">
        <v>4635</v>
      </c>
      <c r="AU3139" t="s">
        <v>7017</v>
      </c>
      <c r="AV3139" t="s">
        <v>4353</v>
      </c>
      <c r="AW3139" t="s">
        <v>4344</v>
      </c>
      <c r="AX3139" t="s">
        <v>6157</v>
      </c>
      <c r="AY3139">
        <v>-38050</v>
      </c>
      <c r="AZ3139">
        <v>-49650</v>
      </c>
      <c r="BA3139" t="s">
        <v>4345</v>
      </c>
      <c r="BB3139" t="s">
        <v>6469</v>
      </c>
      <c r="BC3139" t="s">
        <v>6157</v>
      </c>
      <c r="BH3139" t="s">
        <v>4141</v>
      </c>
      <c r="BI3139" t="s">
        <v>7202</v>
      </c>
      <c r="BJ3139" t="s">
        <v>4346</v>
      </c>
      <c r="BK3139" t="s">
        <v>4347</v>
      </c>
      <c r="BL3139">
        <v>2021</v>
      </c>
      <c r="BM3139"/>
      <c r="BN3139"/>
      <c r="BO3139"/>
      <c r="BP3139"/>
      <c r="BQ3139" t="s">
        <v>4348</v>
      </c>
      <c r="BR3139">
        <v>1</v>
      </c>
      <c r="BS3139" s="9" t="s">
        <v>7203</v>
      </c>
      <c r="BT3139" s="9" t="s">
        <v>7204</v>
      </c>
      <c r="BW3139" s="10">
        <v>-24.9</v>
      </c>
    </row>
    <row r="3140" spans="1:75" ht="16" customHeight="1">
      <c r="A3140">
        <v>3139</v>
      </c>
      <c r="B3140" t="s">
        <v>7107</v>
      </c>
      <c r="C3140" s="2">
        <v>44970</v>
      </c>
      <c r="E3140" t="s">
        <v>4693</v>
      </c>
      <c r="F3140" t="s">
        <v>4246</v>
      </c>
      <c r="G3140" t="s">
        <v>4332</v>
      </c>
      <c r="H3140" t="s">
        <v>6157</v>
      </c>
      <c r="I3140" t="s">
        <v>4333</v>
      </c>
      <c r="J3140" t="s">
        <v>4334</v>
      </c>
      <c r="K3140" t="s">
        <v>4335</v>
      </c>
      <c r="L3140" t="s">
        <v>6157</v>
      </c>
      <c r="M3140" t="s">
        <v>4336</v>
      </c>
      <c r="N3140" t="s">
        <v>289</v>
      </c>
      <c r="O3140" t="s">
        <v>6987</v>
      </c>
      <c r="P3140" t="s">
        <v>6988</v>
      </c>
      <c r="Q3140" t="s">
        <v>6941</v>
      </c>
      <c r="R3140" t="s">
        <v>6989</v>
      </c>
      <c r="S3140" t="s">
        <v>6157</v>
      </c>
      <c r="T3140" t="s">
        <v>6157</v>
      </c>
      <c r="U3140" t="s">
        <v>6157</v>
      </c>
      <c r="X3140" t="s">
        <v>6157</v>
      </c>
      <c r="Y3140" t="s">
        <v>6157</v>
      </c>
      <c r="Z3140" t="s">
        <v>6157</v>
      </c>
      <c r="AA3140" t="s">
        <v>4337</v>
      </c>
      <c r="AB3140" t="s">
        <v>6157</v>
      </c>
      <c r="AC3140" t="s">
        <v>6157</v>
      </c>
      <c r="AD3140" t="s">
        <v>6157</v>
      </c>
      <c r="AE3140" t="s">
        <v>6157</v>
      </c>
      <c r="AF3140" t="s">
        <v>6157</v>
      </c>
      <c r="AG3140" t="s">
        <v>6157</v>
      </c>
      <c r="AH3140" t="s">
        <v>6157</v>
      </c>
      <c r="AI3140" t="s">
        <v>4633</v>
      </c>
      <c r="AJ3140" t="s">
        <v>4634</v>
      </c>
      <c r="AK3140" t="s">
        <v>4338</v>
      </c>
      <c r="AL3140" t="s">
        <v>265</v>
      </c>
      <c r="AM3140" t="s">
        <v>264</v>
      </c>
      <c r="AN3140">
        <v>2012</v>
      </c>
      <c r="AO3140" s="29">
        <v>37</v>
      </c>
      <c r="AP3140">
        <v>-12.672764799999999</v>
      </c>
      <c r="AQ3140">
        <v>132.83269340000001</v>
      </c>
      <c r="AR3140" t="s">
        <v>289</v>
      </c>
      <c r="AS3140">
        <v>40</v>
      </c>
      <c r="AT3140" t="s">
        <v>4635</v>
      </c>
      <c r="AU3140" t="s">
        <v>7017</v>
      </c>
      <c r="AV3140" t="s">
        <v>4353</v>
      </c>
      <c r="AW3140" t="s">
        <v>4344</v>
      </c>
      <c r="AX3140" t="s">
        <v>6157</v>
      </c>
      <c r="AY3140">
        <v>-38050</v>
      </c>
      <c r="AZ3140">
        <v>-49650</v>
      </c>
      <c r="BA3140" t="s">
        <v>4345</v>
      </c>
      <c r="BB3140" t="s">
        <v>6469</v>
      </c>
      <c r="BC3140" t="s">
        <v>6157</v>
      </c>
      <c r="BH3140" t="s">
        <v>4141</v>
      </c>
      <c r="BI3140" t="s">
        <v>7202</v>
      </c>
      <c r="BJ3140" t="s">
        <v>4346</v>
      </c>
      <c r="BK3140" t="s">
        <v>4347</v>
      </c>
      <c r="BL3140">
        <v>2021</v>
      </c>
      <c r="BM3140"/>
      <c r="BN3140"/>
      <c r="BO3140"/>
      <c r="BP3140"/>
      <c r="BQ3140" t="s">
        <v>4348</v>
      </c>
      <c r="BR3140">
        <v>1</v>
      </c>
      <c r="BS3140" s="9" t="s">
        <v>7203</v>
      </c>
      <c r="BT3140" s="9" t="s">
        <v>7204</v>
      </c>
      <c r="BW3140" s="10">
        <v>-24.7</v>
      </c>
    </row>
    <row r="3141" spans="1:75" ht="16" customHeight="1">
      <c r="A3141">
        <v>3140</v>
      </c>
      <c r="B3141" t="s">
        <v>7107</v>
      </c>
      <c r="C3141" s="2">
        <v>44970</v>
      </c>
      <c r="E3141" t="s">
        <v>4694</v>
      </c>
      <c r="F3141" t="s">
        <v>4247</v>
      </c>
      <c r="G3141" t="s">
        <v>4332</v>
      </c>
      <c r="H3141" t="s">
        <v>6157</v>
      </c>
      <c r="I3141" t="s">
        <v>4333</v>
      </c>
      <c r="J3141" t="s">
        <v>4334</v>
      </c>
      <c r="K3141" t="s">
        <v>4335</v>
      </c>
      <c r="L3141" t="s">
        <v>6157</v>
      </c>
      <c r="M3141" t="s">
        <v>4336</v>
      </c>
      <c r="N3141" t="s">
        <v>289</v>
      </c>
      <c r="O3141" t="s">
        <v>6987</v>
      </c>
      <c r="P3141" t="s">
        <v>6988</v>
      </c>
      <c r="Q3141" t="s">
        <v>6941</v>
      </c>
      <c r="R3141" t="s">
        <v>6989</v>
      </c>
      <c r="S3141" t="s">
        <v>6157</v>
      </c>
      <c r="T3141" t="s">
        <v>6157</v>
      </c>
      <c r="U3141" t="s">
        <v>6157</v>
      </c>
      <c r="X3141" t="s">
        <v>6157</v>
      </c>
      <c r="Y3141" t="s">
        <v>6157</v>
      </c>
      <c r="Z3141" t="s">
        <v>6157</v>
      </c>
      <c r="AA3141" t="s">
        <v>4337</v>
      </c>
      <c r="AB3141" t="s">
        <v>6157</v>
      </c>
      <c r="AC3141" t="s">
        <v>6157</v>
      </c>
      <c r="AD3141" t="s">
        <v>6157</v>
      </c>
      <c r="AE3141" t="s">
        <v>6157</v>
      </c>
      <c r="AF3141" t="s">
        <v>6157</v>
      </c>
      <c r="AG3141" t="s">
        <v>6157</v>
      </c>
      <c r="AH3141" t="s">
        <v>6157</v>
      </c>
      <c r="AI3141" t="s">
        <v>4633</v>
      </c>
      <c r="AJ3141" t="s">
        <v>4634</v>
      </c>
      <c r="AK3141" t="s">
        <v>4338</v>
      </c>
      <c r="AL3141" t="s">
        <v>265</v>
      </c>
      <c r="AM3141" t="s">
        <v>264</v>
      </c>
      <c r="AN3141">
        <v>2012</v>
      </c>
      <c r="AO3141" s="29">
        <v>37</v>
      </c>
      <c r="AP3141">
        <v>-12.672764799999999</v>
      </c>
      <c r="AQ3141">
        <v>132.83269340000001</v>
      </c>
      <c r="AR3141" t="s">
        <v>289</v>
      </c>
      <c r="AS3141">
        <v>40</v>
      </c>
      <c r="AT3141" t="s">
        <v>4635</v>
      </c>
      <c r="AU3141" t="s">
        <v>7017</v>
      </c>
      <c r="AV3141" t="s">
        <v>4353</v>
      </c>
      <c r="AW3141" t="s">
        <v>4344</v>
      </c>
      <c r="AX3141" t="s">
        <v>6157</v>
      </c>
      <c r="AY3141">
        <v>-38050</v>
      </c>
      <c r="AZ3141">
        <v>-49650</v>
      </c>
      <c r="BA3141" t="s">
        <v>4345</v>
      </c>
      <c r="BB3141" t="s">
        <v>6469</v>
      </c>
      <c r="BC3141" t="s">
        <v>6157</v>
      </c>
      <c r="BH3141" t="s">
        <v>4141</v>
      </c>
      <c r="BI3141" t="s">
        <v>7202</v>
      </c>
      <c r="BJ3141" t="s">
        <v>4346</v>
      </c>
      <c r="BK3141" t="s">
        <v>4347</v>
      </c>
      <c r="BL3141">
        <v>2021</v>
      </c>
      <c r="BM3141"/>
      <c r="BN3141"/>
      <c r="BO3141"/>
      <c r="BP3141"/>
      <c r="BQ3141" t="s">
        <v>4348</v>
      </c>
      <c r="BR3141">
        <v>1</v>
      </c>
      <c r="BS3141" s="9" t="s">
        <v>7203</v>
      </c>
      <c r="BT3141" s="9" t="s">
        <v>7204</v>
      </c>
      <c r="BW3141" s="10">
        <v>-24.1</v>
      </c>
    </row>
    <row r="3142" spans="1:75" ht="16" customHeight="1">
      <c r="A3142">
        <v>3141</v>
      </c>
      <c r="B3142" t="s">
        <v>7107</v>
      </c>
      <c r="C3142" s="2">
        <v>44970</v>
      </c>
      <c r="E3142" t="s">
        <v>4695</v>
      </c>
      <c r="F3142" t="s">
        <v>4248</v>
      </c>
      <c r="G3142" t="s">
        <v>4332</v>
      </c>
      <c r="H3142" t="s">
        <v>6157</v>
      </c>
      <c r="I3142" t="s">
        <v>4333</v>
      </c>
      <c r="J3142" t="s">
        <v>4334</v>
      </c>
      <c r="K3142" t="s">
        <v>4335</v>
      </c>
      <c r="L3142" t="s">
        <v>6157</v>
      </c>
      <c r="M3142" t="s">
        <v>4336</v>
      </c>
      <c r="N3142" t="s">
        <v>289</v>
      </c>
      <c r="O3142" t="s">
        <v>6987</v>
      </c>
      <c r="P3142" t="s">
        <v>6988</v>
      </c>
      <c r="Q3142" t="s">
        <v>6941</v>
      </c>
      <c r="R3142" t="s">
        <v>6989</v>
      </c>
      <c r="S3142" t="s">
        <v>6157</v>
      </c>
      <c r="T3142" t="s">
        <v>6157</v>
      </c>
      <c r="U3142" t="s">
        <v>6157</v>
      </c>
      <c r="X3142" t="s">
        <v>6157</v>
      </c>
      <c r="Y3142" t="s">
        <v>6157</v>
      </c>
      <c r="Z3142" t="s">
        <v>6157</v>
      </c>
      <c r="AA3142" t="s">
        <v>4337</v>
      </c>
      <c r="AB3142" t="s">
        <v>6157</v>
      </c>
      <c r="AC3142" t="s">
        <v>6157</v>
      </c>
      <c r="AD3142" t="s">
        <v>6157</v>
      </c>
      <c r="AE3142" t="s">
        <v>6157</v>
      </c>
      <c r="AF3142" t="s">
        <v>6157</v>
      </c>
      <c r="AG3142" t="s">
        <v>6157</v>
      </c>
      <c r="AH3142" t="s">
        <v>6157</v>
      </c>
      <c r="AI3142" t="s">
        <v>4633</v>
      </c>
      <c r="AJ3142" t="s">
        <v>4634</v>
      </c>
      <c r="AK3142" t="s">
        <v>4338</v>
      </c>
      <c r="AL3142" t="s">
        <v>265</v>
      </c>
      <c r="AM3142" t="s">
        <v>264</v>
      </c>
      <c r="AN3142">
        <v>2012</v>
      </c>
      <c r="AO3142" s="29">
        <v>37</v>
      </c>
      <c r="AP3142">
        <v>-12.672764799999999</v>
      </c>
      <c r="AQ3142">
        <v>132.83269340000001</v>
      </c>
      <c r="AR3142" t="s">
        <v>289</v>
      </c>
      <c r="AS3142">
        <v>40</v>
      </c>
      <c r="AT3142" t="s">
        <v>4635</v>
      </c>
      <c r="AU3142" t="s">
        <v>7017</v>
      </c>
      <c r="AV3142" t="s">
        <v>4353</v>
      </c>
      <c r="AW3142" t="s">
        <v>4344</v>
      </c>
      <c r="AX3142" t="s">
        <v>6157</v>
      </c>
      <c r="AY3142">
        <v>-38050</v>
      </c>
      <c r="AZ3142">
        <v>-49650</v>
      </c>
      <c r="BA3142" t="s">
        <v>4345</v>
      </c>
      <c r="BB3142" t="s">
        <v>6469</v>
      </c>
      <c r="BC3142" t="s">
        <v>6157</v>
      </c>
      <c r="BH3142" t="s">
        <v>4141</v>
      </c>
      <c r="BI3142" t="s">
        <v>7202</v>
      </c>
      <c r="BJ3142" t="s">
        <v>4346</v>
      </c>
      <c r="BK3142" t="s">
        <v>4347</v>
      </c>
      <c r="BL3142">
        <v>2021</v>
      </c>
      <c r="BM3142"/>
      <c r="BN3142"/>
      <c r="BO3142"/>
      <c r="BP3142"/>
      <c r="BQ3142" t="s">
        <v>4348</v>
      </c>
      <c r="BR3142">
        <v>1</v>
      </c>
      <c r="BS3142" s="9" t="s">
        <v>7203</v>
      </c>
      <c r="BT3142" s="9" t="s">
        <v>7204</v>
      </c>
      <c r="BW3142" s="10">
        <v>-24.9</v>
      </c>
    </row>
    <row r="3143" spans="1:75" ht="16" customHeight="1">
      <c r="A3143">
        <v>3142</v>
      </c>
      <c r="B3143" t="s">
        <v>7107</v>
      </c>
      <c r="C3143" s="2">
        <v>44970</v>
      </c>
      <c r="E3143" t="s">
        <v>4696</v>
      </c>
      <c r="F3143" t="s">
        <v>4249</v>
      </c>
      <c r="G3143" t="s">
        <v>4332</v>
      </c>
      <c r="H3143" t="s">
        <v>6157</v>
      </c>
      <c r="I3143" t="s">
        <v>4333</v>
      </c>
      <c r="J3143" t="s">
        <v>4334</v>
      </c>
      <c r="K3143" t="s">
        <v>4335</v>
      </c>
      <c r="L3143" t="s">
        <v>6157</v>
      </c>
      <c r="M3143" t="s">
        <v>4336</v>
      </c>
      <c r="N3143" t="s">
        <v>289</v>
      </c>
      <c r="O3143" t="s">
        <v>6987</v>
      </c>
      <c r="P3143" t="s">
        <v>6988</v>
      </c>
      <c r="Q3143" t="s">
        <v>6941</v>
      </c>
      <c r="R3143" t="s">
        <v>6989</v>
      </c>
      <c r="S3143" t="s">
        <v>6157</v>
      </c>
      <c r="T3143" t="s">
        <v>6157</v>
      </c>
      <c r="U3143" t="s">
        <v>6157</v>
      </c>
      <c r="X3143" t="s">
        <v>6157</v>
      </c>
      <c r="Y3143" t="s">
        <v>6157</v>
      </c>
      <c r="Z3143" t="s">
        <v>6157</v>
      </c>
      <c r="AA3143" t="s">
        <v>4337</v>
      </c>
      <c r="AB3143" t="s">
        <v>6157</v>
      </c>
      <c r="AC3143" t="s">
        <v>6157</v>
      </c>
      <c r="AD3143" t="s">
        <v>6157</v>
      </c>
      <c r="AE3143" t="s">
        <v>6157</v>
      </c>
      <c r="AF3143" t="s">
        <v>6157</v>
      </c>
      <c r="AG3143" t="s">
        <v>6157</v>
      </c>
      <c r="AH3143" t="s">
        <v>6157</v>
      </c>
      <c r="AI3143" t="s">
        <v>4633</v>
      </c>
      <c r="AJ3143" t="s">
        <v>4634</v>
      </c>
      <c r="AK3143" t="s">
        <v>4338</v>
      </c>
      <c r="AL3143" t="s">
        <v>265</v>
      </c>
      <c r="AM3143" t="s">
        <v>264</v>
      </c>
      <c r="AN3143">
        <v>2012</v>
      </c>
      <c r="AO3143" s="29">
        <v>37</v>
      </c>
      <c r="AP3143">
        <v>-12.672764799999999</v>
      </c>
      <c r="AQ3143">
        <v>132.83269340000001</v>
      </c>
      <c r="AR3143" t="s">
        <v>289</v>
      </c>
      <c r="AS3143">
        <v>40</v>
      </c>
      <c r="AT3143" t="s">
        <v>4635</v>
      </c>
      <c r="AU3143" t="s">
        <v>7017</v>
      </c>
      <c r="AV3143" t="s">
        <v>4353</v>
      </c>
      <c r="AW3143" t="s">
        <v>4344</v>
      </c>
      <c r="AX3143" t="s">
        <v>6157</v>
      </c>
      <c r="AY3143">
        <v>-38050</v>
      </c>
      <c r="AZ3143">
        <v>-49650</v>
      </c>
      <c r="BA3143" t="s">
        <v>4345</v>
      </c>
      <c r="BB3143" t="s">
        <v>6469</v>
      </c>
      <c r="BC3143" t="s">
        <v>6157</v>
      </c>
      <c r="BH3143" t="s">
        <v>4141</v>
      </c>
      <c r="BI3143" t="s">
        <v>7202</v>
      </c>
      <c r="BJ3143" t="s">
        <v>4346</v>
      </c>
      <c r="BK3143" t="s">
        <v>4347</v>
      </c>
      <c r="BL3143">
        <v>2021</v>
      </c>
      <c r="BM3143"/>
      <c r="BN3143"/>
      <c r="BO3143"/>
      <c r="BP3143"/>
      <c r="BQ3143" t="s">
        <v>4348</v>
      </c>
      <c r="BR3143">
        <v>1</v>
      </c>
      <c r="BS3143" s="9" t="s">
        <v>7203</v>
      </c>
      <c r="BT3143" s="9" t="s">
        <v>7204</v>
      </c>
      <c r="BW3143" s="10">
        <v>-25.4</v>
      </c>
    </row>
    <row r="3144" spans="1:75" ht="16" customHeight="1">
      <c r="A3144">
        <v>3143</v>
      </c>
      <c r="B3144" t="s">
        <v>7107</v>
      </c>
      <c r="C3144" s="2">
        <v>44970</v>
      </c>
      <c r="E3144" t="s">
        <v>4697</v>
      </c>
      <c r="F3144" t="s">
        <v>4250</v>
      </c>
      <c r="G3144" t="s">
        <v>4332</v>
      </c>
      <c r="H3144" t="s">
        <v>6157</v>
      </c>
      <c r="I3144" t="s">
        <v>4333</v>
      </c>
      <c r="J3144" t="s">
        <v>4334</v>
      </c>
      <c r="K3144" t="s">
        <v>4335</v>
      </c>
      <c r="L3144" t="s">
        <v>6157</v>
      </c>
      <c r="M3144" t="s">
        <v>4336</v>
      </c>
      <c r="N3144" t="s">
        <v>289</v>
      </c>
      <c r="O3144" t="s">
        <v>6987</v>
      </c>
      <c r="P3144" t="s">
        <v>6988</v>
      </c>
      <c r="Q3144" t="s">
        <v>6941</v>
      </c>
      <c r="R3144" t="s">
        <v>6989</v>
      </c>
      <c r="S3144" t="s">
        <v>6157</v>
      </c>
      <c r="T3144" t="s">
        <v>6157</v>
      </c>
      <c r="U3144" t="s">
        <v>6157</v>
      </c>
      <c r="X3144" t="s">
        <v>6157</v>
      </c>
      <c r="Y3144" t="s">
        <v>6157</v>
      </c>
      <c r="Z3144" t="s">
        <v>6157</v>
      </c>
      <c r="AA3144" t="s">
        <v>4337</v>
      </c>
      <c r="AB3144" t="s">
        <v>6157</v>
      </c>
      <c r="AC3144" t="s">
        <v>6157</v>
      </c>
      <c r="AD3144" t="s">
        <v>6157</v>
      </c>
      <c r="AE3144" t="s">
        <v>6157</v>
      </c>
      <c r="AF3144" t="s">
        <v>6157</v>
      </c>
      <c r="AG3144" t="s">
        <v>6157</v>
      </c>
      <c r="AH3144" t="s">
        <v>6157</v>
      </c>
      <c r="AI3144" t="s">
        <v>4633</v>
      </c>
      <c r="AJ3144" t="s">
        <v>4634</v>
      </c>
      <c r="AK3144" t="s">
        <v>4338</v>
      </c>
      <c r="AL3144" t="s">
        <v>265</v>
      </c>
      <c r="AM3144" t="s">
        <v>264</v>
      </c>
      <c r="AN3144">
        <v>2012</v>
      </c>
      <c r="AO3144" s="29">
        <v>37</v>
      </c>
      <c r="AP3144">
        <v>-12.672764799999999</v>
      </c>
      <c r="AQ3144">
        <v>132.83269340000001</v>
      </c>
      <c r="AR3144" t="s">
        <v>289</v>
      </c>
      <c r="AS3144">
        <v>40</v>
      </c>
      <c r="AT3144" t="s">
        <v>4635</v>
      </c>
      <c r="AU3144" t="s">
        <v>7017</v>
      </c>
      <c r="AV3144" t="s">
        <v>4353</v>
      </c>
      <c r="AW3144" t="s">
        <v>4344</v>
      </c>
      <c r="AX3144" t="s">
        <v>6157</v>
      </c>
      <c r="AY3144">
        <v>-38050</v>
      </c>
      <c r="AZ3144">
        <v>-49650</v>
      </c>
      <c r="BA3144" t="s">
        <v>4345</v>
      </c>
      <c r="BB3144" t="s">
        <v>6469</v>
      </c>
      <c r="BC3144" t="s">
        <v>6157</v>
      </c>
      <c r="BH3144" t="s">
        <v>4141</v>
      </c>
      <c r="BI3144" t="s">
        <v>7202</v>
      </c>
      <c r="BJ3144" t="s">
        <v>4346</v>
      </c>
      <c r="BK3144" t="s">
        <v>4347</v>
      </c>
      <c r="BL3144">
        <v>2021</v>
      </c>
      <c r="BM3144"/>
      <c r="BN3144"/>
      <c r="BO3144"/>
      <c r="BP3144"/>
      <c r="BQ3144" t="s">
        <v>4348</v>
      </c>
      <c r="BR3144">
        <v>1</v>
      </c>
      <c r="BS3144" s="9" t="s">
        <v>7203</v>
      </c>
      <c r="BT3144" s="9" t="s">
        <v>7204</v>
      </c>
      <c r="BW3144" s="10">
        <v>-24.5</v>
      </c>
    </row>
    <row r="3145" spans="1:75" ht="16" customHeight="1">
      <c r="A3145">
        <v>3144</v>
      </c>
      <c r="B3145" t="s">
        <v>7107</v>
      </c>
      <c r="C3145" s="2">
        <v>44970</v>
      </c>
      <c r="E3145" t="s">
        <v>4698</v>
      </c>
      <c r="F3145" t="s">
        <v>4251</v>
      </c>
      <c r="G3145" t="s">
        <v>4332</v>
      </c>
      <c r="H3145" t="s">
        <v>6157</v>
      </c>
      <c r="I3145" t="s">
        <v>4333</v>
      </c>
      <c r="J3145" t="s">
        <v>4334</v>
      </c>
      <c r="K3145" t="s">
        <v>4335</v>
      </c>
      <c r="L3145" t="s">
        <v>6157</v>
      </c>
      <c r="M3145" t="s">
        <v>4336</v>
      </c>
      <c r="N3145" t="s">
        <v>289</v>
      </c>
      <c r="O3145" t="s">
        <v>6987</v>
      </c>
      <c r="P3145" t="s">
        <v>6988</v>
      </c>
      <c r="Q3145" t="s">
        <v>6941</v>
      </c>
      <c r="R3145" t="s">
        <v>6989</v>
      </c>
      <c r="S3145" t="s">
        <v>6157</v>
      </c>
      <c r="T3145" t="s">
        <v>6157</v>
      </c>
      <c r="U3145" t="s">
        <v>6157</v>
      </c>
      <c r="X3145" t="s">
        <v>6157</v>
      </c>
      <c r="Y3145" t="s">
        <v>6157</v>
      </c>
      <c r="Z3145" t="s">
        <v>6157</v>
      </c>
      <c r="AA3145" t="s">
        <v>4337</v>
      </c>
      <c r="AB3145" t="s">
        <v>6157</v>
      </c>
      <c r="AC3145" t="s">
        <v>6157</v>
      </c>
      <c r="AD3145" t="s">
        <v>6157</v>
      </c>
      <c r="AE3145" t="s">
        <v>6157</v>
      </c>
      <c r="AF3145" t="s">
        <v>6157</v>
      </c>
      <c r="AG3145" t="s">
        <v>6157</v>
      </c>
      <c r="AH3145" t="s">
        <v>6157</v>
      </c>
      <c r="AI3145" t="s">
        <v>4633</v>
      </c>
      <c r="AJ3145" t="s">
        <v>4634</v>
      </c>
      <c r="AK3145" t="s">
        <v>4338</v>
      </c>
      <c r="AL3145" t="s">
        <v>265</v>
      </c>
      <c r="AM3145" t="s">
        <v>264</v>
      </c>
      <c r="AN3145">
        <v>2012</v>
      </c>
      <c r="AO3145" s="29">
        <v>37</v>
      </c>
      <c r="AP3145">
        <v>-12.672764799999999</v>
      </c>
      <c r="AQ3145">
        <v>132.83269340000001</v>
      </c>
      <c r="AR3145" t="s">
        <v>289</v>
      </c>
      <c r="AS3145">
        <v>40</v>
      </c>
      <c r="AT3145" t="s">
        <v>4635</v>
      </c>
      <c r="AU3145" t="s">
        <v>7017</v>
      </c>
      <c r="AV3145" t="s">
        <v>4353</v>
      </c>
      <c r="AW3145" t="s">
        <v>4344</v>
      </c>
      <c r="AX3145" t="s">
        <v>6157</v>
      </c>
      <c r="AY3145">
        <v>-38050</v>
      </c>
      <c r="AZ3145">
        <v>-49650</v>
      </c>
      <c r="BA3145" t="s">
        <v>4345</v>
      </c>
      <c r="BB3145" t="s">
        <v>6469</v>
      </c>
      <c r="BC3145" t="s">
        <v>6157</v>
      </c>
      <c r="BH3145" t="s">
        <v>4141</v>
      </c>
      <c r="BI3145" t="s">
        <v>7202</v>
      </c>
      <c r="BJ3145" t="s">
        <v>4346</v>
      </c>
      <c r="BK3145" t="s">
        <v>4347</v>
      </c>
      <c r="BL3145">
        <v>2021</v>
      </c>
      <c r="BM3145"/>
      <c r="BN3145"/>
      <c r="BO3145"/>
      <c r="BP3145"/>
      <c r="BQ3145" t="s">
        <v>4348</v>
      </c>
      <c r="BR3145">
        <v>1</v>
      </c>
      <c r="BS3145" s="9" t="s">
        <v>7203</v>
      </c>
      <c r="BT3145" s="9" t="s">
        <v>7204</v>
      </c>
      <c r="BW3145" s="10">
        <v>-26.1</v>
      </c>
    </row>
    <row r="3146" spans="1:75" ht="16" customHeight="1">
      <c r="A3146">
        <v>3145</v>
      </c>
      <c r="B3146" t="s">
        <v>7107</v>
      </c>
      <c r="C3146" s="2">
        <v>44970</v>
      </c>
      <c r="E3146" t="s">
        <v>4699</v>
      </c>
      <c r="F3146" t="s">
        <v>4252</v>
      </c>
      <c r="G3146" t="s">
        <v>4332</v>
      </c>
      <c r="H3146" t="s">
        <v>6157</v>
      </c>
      <c r="I3146" t="s">
        <v>4333</v>
      </c>
      <c r="J3146" t="s">
        <v>4334</v>
      </c>
      <c r="K3146" t="s">
        <v>4335</v>
      </c>
      <c r="L3146" t="s">
        <v>6157</v>
      </c>
      <c r="M3146" t="s">
        <v>4336</v>
      </c>
      <c r="N3146" t="s">
        <v>289</v>
      </c>
      <c r="O3146" t="s">
        <v>6987</v>
      </c>
      <c r="P3146" t="s">
        <v>6988</v>
      </c>
      <c r="Q3146" t="s">
        <v>6941</v>
      </c>
      <c r="R3146" t="s">
        <v>6989</v>
      </c>
      <c r="S3146" t="s">
        <v>6157</v>
      </c>
      <c r="T3146" t="s">
        <v>6157</v>
      </c>
      <c r="U3146" t="s">
        <v>6157</v>
      </c>
      <c r="X3146" t="s">
        <v>6157</v>
      </c>
      <c r="Y3146" t="s">
        <v>6157</v>
      </c>
      <c r="Z3146" t="s">
        <v>6157</v>
      </c>
      <c r="AA3146" t="s">
        <v>4337</v>
      </c>
      <c r="AB3146" t="s">
        <v>6157</v>
      </c>
      <c r="AC3146" t="s">
        <v>6157</v>
      </c>
      <c r="AD3146" t="s">
        <v>6157</v>
      </c>
      <c r="AE3146" t="s">
        <v>6157</v>
      </c>
      <c r="AF3146" t="s">
        <v>6157</v>
      </c>
      <c r="AG3146" t="s">
        <v>6157</v>
      </c>
      <c r="AH3146" t="s">
        <v>6157</v>
      </c>
      <c r="AI3146" t="s">
        <v>4633</v>
      </c>
      <c r="AJ3146" t="s">
        <v>4634</v>
      </c>
      <c r="AK3146" t="s">
        <v>4338</v>
      </c>
      <c r="AL3146" t="s">
        <v>265</v>
      </c>
      <c r="AM3146" t="s">
        <v>264</v>
      </c>
      <c r="AN3146">
        <v>2012</v>
      </c>
      <c r="AO3146" s="29">
        <v>37</v>
      </c>
      <c r="AP3146">
        <v>-12.672764799999999</v>
      </c>
      <c r="AQ3146">
        <v>132.83269340000001</v>
      </c>
      <c r="AR3146" t="s">
        <v>289</v>
      </c>
      <c r="AS3146">
        <v>40</v>
      </c>
      <c r="AT3146" t="s">
        <v>4635</v>
      </c>
      <c r="AU3146" t="s">
        <v>7017</v>
      </c>
      <c r="AV3146" t="s">
        <v>4353</v>
      </c>
      <c r="AW3146" t="s">
        <v>4344</v>
      </c>
      <c r="AX3146" t="s">
        <v>6157</v>
      </c>
      <c r="AY3146">
        <v>-38050</v>
      </c>
      <c r="AZ3146">
        <v>-49650</v>
      </c>
      <c r="BA3146" t="s">
        <v>4345</v>
      </c>
      <c r="BB3146" t="s">
        <v>6469</v>
      </c>
      <c r="BC3146" t="s">
        <v>6157</v>
      </c>
      <c r="BH3146" t="s">
        <v>4141</v>
      </c>
      <c r="BI3146" t="s">
        <v>7202</v>
      </c>
      <c r="BJ3146" t="s">
        <v>4346</v>
      </c>
      <c r="BK3146" t="s">
        <v>4347</v>
      </c>
      <c r="BL3146">
        <v>2021</v>
      </c>
      <c r="BM3146"/>
      <c r="BN3146"/>
      <c r="BO3146"/>
      <c r="BP3146"/>
      <c r="BQ3146" t="s">
        <v>4348</v>
      </c>
      <c r="BR3146">
        <v>1</v>
      </c>
      <c r="BS3146" s="9" t="s">
        <v>7203</v>
      </c>
      <c r="BT3146" s="9" t="s">
        <v>7204</v>
      </c>
      <c r="BW3146" s="10">
        <v>-25.5</v>
      </c>
    </row>
    <row r="3147" spans="1:75" ht="16" customHeight="1">
      <c r="A3147">
        <v>3146</v>
      </c>
      <c r="B3147" t="s">
        <v>7107</v>
      </c>
      <c r="C3147" s="2">
        <v>44970</v>
      </c>
      <c r="E3147" t="s">
        <v>4700</v>
      </c>
      <c r="F3147" t="s">
        <v>4253</v>
      </c>
      <c r="G3147" t="s">
        <v>4332</v>
      </c>
      <c r="H3147" t="s">
        <v>6157</v>
      </c>
      <c r="I3147" t="s">
        <v>4333</v>
      </c>
      <c r="J3147" t="s">
        <v>4334</v>
      </c>
      <c r="K3147" t="s">
        <v>4335</v>
      </c>
      <c r="L3147" t="s">
        <v>6157</v>
      </c>
      <c r="M3147" t="s">
        <v>4336</v>
      </c>
      <c r="N3147" t="s">
        <v>289</v>
      </c>
      <c r="O3147" t="s">
        <v>6987</v>
      </c>
      <c r="P3147" t="s">
        <v>6988</v>
      </c>
      <c r="Q3147" t="s">
        <v>6941</v>
      </c>
      <c r="R3147" t="s">
        <v>6989</v>
      </c>
      <c r="S3147" t="s">
        <v>6157</v>
      </c>
      <c r="T3147" t="s">
        <v>6157</v>
      </c>
      <c r="U3147" t="s">
        <v>6157</v>
      </c>
      <c r="X3147" t="s">
        <v>6157</v>
      </c>
      <c r="Y3147" t="s">
        <v>6157</v>
      </c>
      <c r="Z3147" t="s">
        <v>6157</v>
      </c>
      <c r="AA3147" t="s">
        <v>4337</v>
      </c>
      <c r="AB3147" t="s">
        <v>6157</v>
      </c>
      <c r="AC3147" t="s">
        <v>6157</v>
      </c>
      <c r="AD3147" t="s">
        <v>6157</v>
      </c>
      <c r="AE3147" t="s">
        <v>6157</v>
      </c>
      <c r="AF3147" t="s">
        <v>6157</v>
      </c>
      <c r="AG3147" t="s">
        <v>6157</v>
      </c>
      <c r="AH3147" t="s">
        <v>6157</v>
      </c>
      <c r="AI3147" t="s">
        <v>4633</v>
      </c>
      <c r="AJ3147" t="s">
        <v>4634</v>
      </c>
      <c r="AK3147" t="s">
        <v>4338</v>
      </c>
      <c r="AL3147" t="s">
        <v>265</v>
      </c>
      <c r="AM3147" t="s">
        <v>264</v>
      </c>
      <c r="AN3147">
        <v>2012</v>
      </c>
      <c r="AO3147" s="29">
        <v>37</v>
      </c>
      <c r="AP3147">
        <v>-12.672764799999999</v>
      </c>
      <c r="AQ3147">
        <v>132.83269340000001</v>
      </c>
      <c r="AR3147" t="s">
        <v>289</v>
      </c>
      <c r="AS3147">
        <v>40</v>
      </c>
      <c r="AT3147" t="s">
        <v>4635</v>
      </c>
      <c r="AU3147" t="s">
        <v>7017</v>
      </c>
      <c r="AV3147" t="s">
        <v>4353</v>
      </c>
      <c r="AW3147" t="s">
        <v>4344</v>
      </c>
      <c r="AX3147" t="s">
        <v>6157</v>
      </c>
      <c r="AY3147">
        <v>-38050</v>
      </c>
      <c r="AZ3147">
        <v>-49650</v>
      </c>
      <c r="BA3147" t="s">
        <v>4345</v>
      </c>
      <c r="BB3147" t="s">
        <v>6469</v>
      </c>
      <c r="BC3147" t="s">
        <v>6157</v>
      </c>
      <c r="BH3147" t="s">
        <v>4141</v>
      </c>
      <c r="BI3147" t="s">
        <v>7202</v>
      </c>
      <c r="BJ3147" t="s">
        <v>4346</v>
      </c>
      <c r="BK3147" t="s">
        <v>4347</v>
      </c>
      <c r="BL3147">
        <v>2021</v>
      </c>
      <c r="BM3147"/>
      <c r="BN3147"/>
      <c r="BO3147"/>
      <c r="BP3147"/>
      <c r="BQ3147" t="s">
        <v>4348</v>
      </c>
      <c r="BR3147">
        <v>1</v>
      </c>
      <c r="BS3147" s="9" t="s">
        <v>7203</v>
      </c>
      <c r="BT3147" s="9" t="s">
        <v>7204</v>
      </c>
      <c r="BW3147" s="10">
        <v>-24.9</v>
      </c>
    </row>
    <row r="3148" spans="1:75" ht="16" customHeight="1">
      <c r="A3148">
        <v>3147</v>
      </c>
      <c r="B3148" t="s">
        <v>7107</v>
      </c>
      <c r="C3148" s="2">
        <v>44970</v>
      </c>
      <c r="E3148" t="s">
        <v>4701</v>
      </c>
      <c r="F3148" t="s">
        <v>4254</v>
      </c>
      <c r="G3148" t="s">
        <v>4332</v>
      </c>
      <c r="H3148" t="s">
        <v>6157</v>
      </c>
      <c r="I3148" t="s">
        <v>4333</v>
      </c>
      <c r="J3148" t="s">
        <v>4334</v>
      </c>
      <c r="K3148" t="s">
        <v>4335</v>
      </c>
      <c r="L3148" t="s">
        <v>6157</v>
      </c>
      <c r="M3148" t="s">
        <v>4336</v>
      </c>
      <c r="N3148" t="s">
        <v>289</v>
      </c>
      <c r="O3148" t="s">
        <v>6987</v>
      </c>
      <c r="P3148" t="s">
        <v>6988</v>
      </c>
      <c r="Q3148" t="s">
        <v>6941</v>
      </c>
      <c r="R3148" t="s">
        <v>6989</v>
      </c>
      <c r="S3148" t="s">
        <v>6157</v>
      </c>
      <c r="T3148" t="s">
        <v>6157</v>
      </c>
      <c r="U3148" t="s">
        <v>6157</v>
      </c>
      <c r="X3148" t="s">
        <v>6157</v>
      </c>
      <c r="Y3148" t="s">
        <v>6157</v>
      </c>
      <c r="Z3148" t="s">
        <v>6157</v>
      </c>
      <c r="AA3148" t="s">
        <v>4337</v>
      </c>
      <c r="AB3148" t="s">
        <v>6157</v>
      </c>
      <c r="AC3148" t="s">
        <v>6157</v>
      </c>
      <c r="AD3148" t="s">
        <v>6157</v>
      </c>
      <c r="AE3148" t="s">
        <v>6157</v>
      </c>
      <c r="AF3148" t="s">
        <v>6157</v>
      </c>
      <c r="AG3148" t="s">
        <v>6157</v>
      </c>
      <c r="AH3148" t="s">
        <v>6157</v>
      </c>
      <c r="AI3148" t="s">
        <v>4633</v>
      </c>
      <c r="AJ3148" t="s">
        <v>4634</v>
      </c>
      <c r="AK3148" t="s">
        <v>4338</v>
      </c>
      <c r="AL3148" t="s">
        <v>265</v>
      </c>
      <c r="AM3148" t="s">
        <v>264</v>
      </c>
      <c r="AN3148">
        <v>2012</v>
      </c>
      <c r="AO3148" s="29">
        <v>37</v>
      </c>
      <c r="AP3148">
        <v>-12.672764799999999</v>
      </c>
      <c r="AQ3148">
        <v>132.83269340000001</v>
      </c>
      <c r="AR3148" t="s">
        <v>289</v>
      </c>
      <c r="AS3148">
        <v>40</v>
      </c>
      <c r="AT3148" t="s">
        <v>4635</v>
      </c>
      <c r="AU3148" t="s">
        <v>7017</v>
      </c>
      <c r="AV3148" t="s">
        <v>4353</v>
      </c>
      <c r="AW3148" t="s">
        <v>4344</v>
      </c>
      <c r="AX3148" t="s">
        <v>6157</v>
      </c>
      <c r="AY3148">
        <v>-38050</v>
      </c>
      <c r="AZ3148">
        <v>-49650</v>
      </c>
      <c r="BA3148" t="s">
        <v>4345</v>
      </c>
      <c r="BB3148" t="s">
        <v>6469</v>
      </c>
      <c r="BC3148" t="s">
        <v>6157</v>
      </c>
      <c r="BH3148" t="s">
        <v>4141</v>
      </c>
      <c r="BI3148" t="s">
        <v>7202</v>
      </c>
      <c r="BJ3148" t="s">
        <v>4346</v>
      </c>
      <c r="BK3148" t="s">
        <v>4347</v>
      </c>
      <c r="BL3148">
        <v>2021</v>
      </c>
      <c r="BM3148"/>
      <c r="BN3148"/>
      <c r="BO3148"/>
      <c r="BP3148"/>
      <c r="BQ3148" t="s">
        <v>4348</v>
      </c>
      <c r="BR3148">
        <v>1</v>
      </c>
      <c r="BS3148" s="9" t="s">
        <v>7203</v>
      </c>
      <c r="BT3148" s="9" t="s">
        <v>7204</v>
      </c>
      <c r="BW3148" s="10">
        <v>-24.8</v>
      </c>
    </row>
    <row r="3149" spans="1:75" ht="16" customHeight="1">
      <c r="A3149">
        <v>3148</v>
      </c>
      <c r="B3149" t="s">
        <v>7107</v>
      </c>
      <c r="C3149" s="2">
        <v>44970</v>
      </c>
      <c r="E3149" t="s">
        <v>4702</v>
      </c>
      <c r="F3149" t="s">
        <v>4255</v>
      </c>
      <c r="G3149" t="s">
        <v>4332</v>
      </c>
      <c r="H3149" t="s">
        <v>6157</v>
      </c>
      <c r="I3149" t="s">
        <v>4333</v>
      </c>
      <c r="J3149" t="s">
        <v>4334</v>
      </c>
      <c r="K3149" t="s">
        <v>4335</v>
      </c>
      <c r="L3149" t="s">
        <v>6157</v>
      </c>
      <c r="M3149" t="s">
        <v>4336</v>
      </c>
      <c r="N3149" t="s">
        <v>289</v>
      </c>
      <c r="O3149" t="s">
        <v>6987</v>
      </c>
      <c r="P3149" t="s">
        <v>6988</v>
      </c>
      <c r="Q3149" t="s">
        <v>6941</v>
      </c>
      <c r="R3149" t="s">
        <v>6989</v>
      </c>
      <c r="S3149" t="s">
        <v>6157</v>
      </c>
      <c r="T3149" t="s">
        <v>6157</v>
      </c>
      <c r="U3149" t="s">
        <v>6157</v>
      </c>
      <c r="X3149" t="s">
        <v>6157</v>
      </c>
      <c r="Y3149" t="s">
        <v>6157</v>
      </c>
      <c r="Z3149" t="s">
        <v>6157</v>
      </c>
      <c r="AA3149" t="s">
        <v>4337</v>
      </c>
      <c r="AB3149" t="s">
        <v>6157</v>
      </c>
      <c r="AC3149" t="s">
        <v>6157</v>
      </c>
      <c r="AD3149" t="s">
        <v>6157</v>
      </c>
      <c r="AE3149" t="s">
        <v>6157</v>
      </c>
      <c r="AF3149" t="s">
        <v>6157</v>
      </c>
      <c r="AG3149" t="s">
        <v>6157</v>
      </c>
      <c r="AH3149" t="s">
        <v>6157</v>
      </c>
      <c r="AI3149" t="s">
        <v>4633</v>
      </c>
      <c r="AJ3149" t="s">
        <v>4634</v>
      </c>
      <c r="AK3149" t="s">
        <v>4338</v>
      </c>
      <c r="AL3149" t="s">
        <v>265</v>
      </c>
      <c r="AM3149" t="s">
        <v>264</v>
      </c>
      <c r="AN3149">
        <v>2012</v>
      </c>
      <c r="AO3149" s="29">
        <v>37</v>
      </c>
      <c r="AP3149">
        <v>-12.672764799999999</v>
      </c>
      <c r="AQ3149">
        <v>132.83269340000001</v>
      </c>
      <c r="AR3149" t="s">
        <v>289</v>
      </c>
      <c r="AS3149">
        <v>40</v>
      </c>
      <c r="AT3149" t="s">
        <v>4635</v>
      </c>
      <c r="AU3149" t="s">
        <v>7017</v>
      </c>
      <c r="AV3149" t="s">
        <v>4353</v>
      </c>
      <c r="AW3149" t="s">
        <v>4344</v>
      </c>
      <c r="AX3149" t="s">
        <v>6157</v>
      </c>
      <c r="AY3149">
        <v>-38050</v>
      </c>
      <c r="AZ3149">
        <v>-49650</v>
      </c>
      <c r="BA3149" t="s">
        <v>4345</v>
      </c>
      <c r="BB3149" t="s">
        <v>6469</v>
      </c>
      <c r="BC3149" t="s">
        <v>6157</v>
      </c>
      <c r="BH3149" t="s">
        <v>4141</v>
      </c>
      <c r="BI3149" t="s">
        <v>7202</v>
      </c>
      <c r="BJ3149" t="s">
        <v>4346</v>
      </c>
      <c r="BK3149" t="s">
        <v>4347</v>
      </c>
      <c r="BL3149">
        <v>2021</v>
      </c>
      <c r="BM3149"/>
      <c r="BN3149"/>
      <c r="BO3149"/>
      <c r="BP3149"/>
      <c r="BQ3149" t="s">
        <v>4348</v>
      </c>
      <c r="BR3149">
        <v>1</v>
      </c>
      <c r="BS3149" s="9" t="s">
        <v>7203</v>
      </c>
      <c r="BT3149" s="9" t="s">
        <v>7204</v>
      </c>
      <c r="BW3149" s="10">
        <v>-24.6</v>
      </c>
    </row>
    <row r="3150" spans="1:75" ht="16" customHeight="1">
      <c r="A3150">
        <v>3149</v>
      </c>
      <c r="B3150" t="s">
        <v>7107</v>
      </c>
      <c r="C3150" s="2">
        <v>44970</v>
      </c>
      <c r="E3150" t="s">
        <v>4703</v>
      </c>
      <c r="F3150" t="s">
        <v>4256</v>
      </c>
      <c r="G3150" t="s">
        <v>4332</v>
      </c>
      <c r="H3150" t="s">
        <v>6157</v>
      </c>
      <c r="I3150" t="s">
        <v>4333</v>
      </c>
      <c r="J3150" t="s">
        <v>4334</v>
      </c>
      <c r="K3150" t="s">
        <v>4335</v>
      </c>
      <c r="L3150" t="s">
        <v>6157</v>
      </c>
      <c r="M3150" t="s">
        <v>4336</v>
      </c>
      <c r="N3150" t="s">
        <v>289</v>
      </c>
      <c r="O3150" t="s">
        <v>6987</v>
      </c>
      <c r="P3150" t="s">
        <v>6988</v>
      </c>
      <c r="Q3150" t="s">
        <v>6941</v>
      </c>
      <c r="R3150" t="s">
        <v>6989</v>
      </c>
      <c r="S3150" t="s">
        <v>6157</v>
      </c>
      <c r="T3150" t="s">
        <v>6157</v>
      </c>
      <c r="U3150" t="s">
        <v>6157</v>
      </c>
      <c r="X3150" t="s">
        <v>6157</v>
      </c>
      <c r="Y3150" t="s">
        <v>6157</v>
      </c>
      <c r="Z3150" t="s">
        <v>6157</v>
      </c>
      <c r="AA3150" t="s">
        <v>4337</v>
      </c>
      <c r="AB3150" t="s">
        <v>6157</v>
      </c>
      <c r="AC3150" t="s">
        <v>6157</v>
      </c>
      <c r="AD3150" t="s">
        <v>6157</v>
      </c>
      <c r="AE3150" t="s">
        <v>6157</v>
      </c>
      <c r="AF3150" t="s">
        <v>6157</v>
      </c>
      <c r="AG3150" t="s">
        <v>6157</v>
      </c>
      <c r="AH3150" t="s">
        <v>6157</v>
      </c>
      <c r="AI3150" t="s">
        <v>4633</v>
      </c>
      <c r="AJ3150" t="s">
        <v>4634</v>
      </c>
      <c r="AK3150" t="s">
        <v>4338</v>
      </c>
      <c r="AL3150" t="s">
        <v>265</v>
      </c>
      <c r="AM3150" t="s">
        <v>264</v>
      </c>
      <c r="AN3150">
        <v>2012</v>
      </c>
      <c r="AO3150" s="29">
        <v>37</v>
      </c>
      <c r="AP3150">
        <v>-12.672764799999999</v>
      </c>
      <c r="AQ3150">
        <v>132.83269340000001</v>
      </c>
      <c r="AR3150" t="s">
        <v>289</v>
      </c>
      <c r="AS3150">
        <v>40</v>
      </c>
      <c r="AT3150" t="s">
        <v>4635</v>
      </c>
      <c r="AU3150" t="s">
        <v>7017</v>
      </c>
      <c r="AV3150" t="s">
        <v>4353</v>
      </c>
      <c r="AW3150" t="s">
        <v>4344</v>
      </c>
      <c r="AX3150" t="s">
        <v>6157</v>
      </c>
      <c r="AY3150">
        <v>-38050</v>
      </c>
      <c r="AZ3150">
        <v>-49650</v>
      </c>
      <c r="BA3150" t="s">
        <v>4345</v>
      </c>
      <c r="BB3150" t="s">
        <v>6469</v>
      </c>
      <c r="BC3150" t="s">
        <v>6157</v>
      </c>
      <c r="BH3150" t="s">
        <v>4141</v>
      </c>
      <c r="BI3150" t="s">
        <v>7202</v>
      </c>
      <c r="BJ3150" t="s">
        <v>4346</v>
      </c>
      <c r="BK3150" t="s">
        <v>4347</v>
      </c>
      <c r="BL3150">
        <v>2021</v>
      </c>
      <c r="BM3150"/>
      <c r="BN3150"/>
      <c r="BO3150"/>
      <c r="BP3150"/>
      <c r="BQ3150" t="s">
        <v>4348</v>
      </c>
      <c r="BR3150">
        <v>1</v>
      </c>
      <c r="BS3150" s="9" t="s">
        <v>7203</v>
      </c>
      <c r="BT3150" s="9" t="s">
        <v>7204</v>
      </c>
      <c r="BW3150" s="11">
        <v>-24.8</v>
      </c>
    </row>
    <row r="3151" spans="1:75" ht="16" customHeight="1">
      <c r="A3151">
        <v>3150</v>
      </c>
      <c r="B3151" t="s">
        <v>7107</v>
      </c>
      <c r="C3151" s="2">
        <v>44970</v>
      </c>
      <c r="E3151" t="s">
        <v>4704</v>
      </c>
      <c r="F3151" t="s">
        <v>4257</v>
      </c>
      <c r="G3151" t="s">
        <v>4332</v>
      </c>
      <c r="H3151" t="s">
        <v>6157</v>
      </c>
      <c r="I3151" t="s">
        <v>4333</v>
      </c>
      <c r="J3151" t="s">
        <v>4334</v>
      </c>
      <c r="K3151" t="s">
        <v>4335</v>
      </c>
      <c r="L3151" t="s">
        <v>6157</v>
      </c>
      <c r="M3151" t="s">
        <v>4336</v>
      </c>
      <c r="N3151" t="s">
        <v>289</v>
      </c>
      <c r="O3151" t="s">
        <v>6987</v>
      </c>
      <c r="P3151" t="s">
        <v>6988</v>
      </c>
      <c r="Q3151" t="s">
        <v>6941</v>
      </c>
      <c r="R3151" t="s">
        <v>6989</v>
      </c>
      <c r="S3151" t="s">
        <v>6157</v>
      </c>
      <c r="T3151" t="s">
        <v>6157</v>
      </c>
      <c r="U3151" t="s">
        <v>6157</v>
      </c>
      <c r="X3151" t="s">
        <v>6157</v>
      </c>
      <c r="Y3151" t="s">
        <v>6157</v>
      </c>
      <c r="Z3151" t="s">
        <v>6157</v>
      </c>
      <c r="AA3151" t="s">
        <v>4337</v>
      </c>
      <c r="AB3151" t="s">
        <v>6157</v>
      </c>
      <c r="AC3151" t="s">
        <v>6157</v>
      </c>
      <c r="AD3151" t="s">
        <v>6157</v>
      </c>
      <c r="AE3151" t="s">
        <v>6157</v>
      </c>
      <c r="AF3151" t="s">
        <v>6157</v>
      </c>
      <c r="AG3151" t="s">
        <v>6157</v>
      </c>
      <c r="AH3151" t="s">
        <v>6157</v>
      </c>
      <c r="AI3151" t="s">
        <v>4633</v>
      </c>
      <c r="AJ3151" t="s">
        <v>4634</v>
      </c>
      <c r="AK3151" t="s">
        <v>4338</v>
      </c>
      <c r="AL3151" t="s">
        <v>265</v>
      </c>
      <c r="AM3151" t="s">
        <v>264</v>
      </c>
      <c r="AN3151">
        <v>2012</v>
      </c>
      <c r="AO3151" s="29">
        <v>37</v>
      </c>
      <c r="AP3151">
        <v>-12.672764799999999</v>
      </c>
      <c r="AQ3151">
        <v>132.83269340000001</v>
      </c>
      <c r="AR3151" t="s">
        <v>289</v>
      </c>
      <c r="AS3151">
        <v>40</v>
      </c>
      <c r="AT3151" t="s">
        <v>4635</v>
      </c>
      <c r="AU3151" t="s">
        <v>7017</v>
      </c>
      <c r="AV3151" t="s">
        <v>4353</v>
      </c>
      <c r="AW3151" t="s">
        <v>4344</v>
      </c>
      <c r="AX3151" t="s">
        <v>6157</v>
      </c>
      <c r="AY3151">
        <v>-38050</v>
      </c>
      <c r="AZ3151">
        <v>-49650</v>
      </c>
      <c r="BA3151" t="s">
        <v>4345</v>
      </c>
      <c r="BB3151" t="s">
        <v>6469</v>
      </c>
      <c r="BC3151" t="s">
        <v>6157</v>
      </c>
      <c r="BH3151" t="s">
        <v>4141</v>
      </c>
      <c r="BI3151" t="s">
        <v>7202</v>
      </c>
      <c r="BJ3151" t="s">
        <v>4346</v>
      </c>
      <c r="BK3151" t="s">
        <v>4347</v>
      </c>
      <c r="BL3151">
        <v>2021</v>
      </c>
      <c r="BM3151"/>
      <c r="BN3151"/>
      <c r="BO3151"/>
      <c r="BP3151"/>
      <c r="BQ3151" t="s">
        <v>4348</v>
      </c>
      <c r="BR3151">
        <v>1</v>
      </c>
      <c r="BS3151" s="9" t="s">
        <v>7203</v>
      </c>
      <c r="BT3151" s="9" t="s">
        <v>7204</v>
      </c>
      <c r="BW3151" s="10">
        <v>-24.5</v>
      </c>
    </row>
    <row r="3152" spans="1:75" ht="16" customHeight="1">
      <c r="A3152">
        <v>3151</v>
      </c>
      <c r="B3152" t="s">
        <v>7107</v>
      </c>
      <c r="C3152" s="2">
        <v>44970</v>
      </c>
      <c r="E3152" t="s">
        <v>4705</v>
      </c>
      <c r="F3152" t="s">
        <v>4258</v>
      </c>
      <c r="G3152" t="s">
        <v>4332</v>
      </c>
      <c r="H3152" t="s">
        <v>6157</v>
      </c>
      <c r="I3152" t="s">
        <v>4333</v>
      </c>
      <c r="J3152" t="s">
        <v>4334</v>
      </c>
      <c r="K3152" t="s">
        <v>4335</v>
      </c>
      <c r="L3152" t="s">
        <v>6157</v>
      </c>
      <c r="M3152" t="s">
        <v>4336</v>
      </c>
      <c r="N3152" t="s">
        <v>289</v>
      </c>
      <c r="O3152" t="s">
        <v>6987</v>
      </c>
      <c r="P3152" t="s">
        <v>6988</v>
      </c>
      <c r="Q3152" t="s">
        <v>6941</v>
      </c>
      <c r="R3152" t="s">
        <v>6989</v>
      </c>
      <c r="S3152" t="s">
        <v>6157</v>
      </c>
      <c r="T3152" t="s">
        <v>6157</v>
      </c>
      <c r="U3152" t="s">
        <v>6157</v>
      </c>
      <c r="X3152" t="s">
        <v>6157</v>
      </c>
      <c r="Y3152" t="s">
        <v>6157</v>
      </c>
      <c r="Z3152" t="s">
        <v>6157</v>
      </c>
      <c r="AA3152" t="s">
        <v>4337</v>
      </c>
      <c r="AB3152" t="s">
        <v>6157</v>
      </c>
      <c r="AC3152" t="s">
        <v>6157</v>
      </c>
      <c r="AD3152" t="s">
        <v>6157</v>
      </c>
      <c r="AE3152" t="s">
        <v>6157</v>
      </c>
      <c r="AF3152" t="s">
        <v>6157</v>
      </c>
      <c r="AG3152" t="s">
        <v>6157</v>
      </c>
      <c r="AH3152" t="s">
        <v>6157</v>
      </c>
      <c r="AI3152" t="s">
        <v>4633</v>
      </c>
      <c r="AJ3152" t="s">
        <v>4634</v>
      </c>
      <c r="AK3152" t="s">
        <v>4338</v>
      </c>
      <c r="AL3152" t="s">
        <v>265</v>
      </c>
      <c r="AM3152" t="s">
        <v>264</v>
      </c>
      <c r="AN3152">
        <v>2012</v>
      </c>
      <c r="AO3152" s="29">
        <v>37</v>
      </c>
      <c r="AP3152">
        <v>-12.672764799999999</v>
      </c>
      <c r="AQ3152">
        <v>132.83269340000001</v>
      </c>
      <c r="AR3152" t="s">
        <v>289</v>
      </c>
      <c r="AS3152">
        <v>40</v>
      </c>
      <c r="AT3152" t="s">
        <v>4635</v>
      </c>
      <c r="AU3152" t="s">
        <v>7017</v>
      </c>
      <c r="AV3152" t="s">
        <v>4353</v>
      </c>
      <c r="AW3152" t="s">
        <v>4344</v>
      </c>
      <c r="AX3152" t="s">
        <v>6157</v>
      </c>
      <c r="AY3152">
        <v>-38050</v>
      </c>
      <c r="AZ3152">
        <v>-49650</v>
      </c>
      <c r="BA3152" t="s">
        <v>4345</v>
      </c>
      <c r="BB3152" t="s">
        <v>6469</v>
      </c>
      <c r="BC3152" t="s">
        <v>6157</v>
      </c>
      <c r="BH3152" t="s">
        <v>4141</v>
      </c>
      <c r="BI3152" t="s">
        <v>7202</v>
      </c>
      <c r="BJ3152" t="s">
        <v>4346</v>
      </c>
      <c r="BK3152" t="s">
        <v>4347</v>
      </c>
      <c r="BL3152">
        <v>2021</v>
      </c>
      <c r="BM3152"/>
      <c r="BN3152"/>
      <c r="BO3152"/>
      <c r="BP3152"/>
      <c r="BQ3152" t="s">
        <v>4348</v>
      </c>
      <c r="BR3152">
        <v>1</v>
      </c>
      <c r="BS3152" s="9" t="s">
        <v>7203</v>
      </c>
      <c r="BT3152" s="9" t="s">
        <v>7204</v>
      </c>
      <c r="BW3152" s="11">
        <v>-24.9</v>
      </c>
    </row>
    <row r="3153" spans="1:75" ht="16" customHeight="1">
      <c r="A3153">
        <v>3152</v>
      </c>
      <c r="B3153" t="s">
        <v>7107</v>
      </c>
      <c r="C3153" s="2">
        <v>44970</v>
      </c>
      <c r="E3153" t="s">
        <v>4706</v>
      </c>
      <c r="F3153" t="s">
        <v>4259</v>
      </c>
      <c r="G3153" t="s">
        <v>4332</v>
      </c>
      <c r="H3153" t="s">
        <v>6157</v>
      </c>
      <c r="I3153" t="s">
        <v>4333</v>
      </c>
      <c r="J3153" t="s">
        <v>4334</v>
      </c>
      <c r="K3153" t="s">
        <v>4335</v>
      </c>
      <c r="L3153" t="s">
        <v>6157</v>
      </c>
      <c r="M3153" t="s">
        <v>4336</v>
      </c>
      <c r="N3153" t="s">
        <v>289</v>
      </c>
      <c r="O3153" t="s">
        <v>6987</v>
      </c>
      <c r="P3153" t="s">
        <v>6988</v>
      </c>
      <c r="Q3153" t="s">
        <v>6941</v>
      </c>
      <c r="R3153" t="s">
        <v>6989</v>
      </c>
      <c r="S3153" t="s">
        <v>6157</v>
      </c>
      <c r="T3153" t="s">
        <v>6157</v>
      </c>
      <c r="U3153" t="s">
        <v>6157</v>
      </c>
      <c r="X3153" t="s">
        <v>6157</v>
      </c>
      <c r="Y3153" t="s">
        <v>6157</v>
      </c>
      <c r="Z3153" t="s">
        <v>6157</v>
      </c>
      <c r="AA3153" t="s">
        <v>4337</v>
      </c>
      <c r="AB3153" t="s">
        <v>6157</v>
      </c>
      <c r="AC3153" t="s">
        <v>6157</v>
      </c>
      <c r="AD3153" t="s">
        <v>6157</v>
      </c>
      <c r="AE3153" t="s">
        <v>6157</v>
      </c>
      <c r="AF3153" t="s">
        <v>6157</v>
      </c>
      <c r="AG3153" t="s">
        <v>6157</v>
      </c>
      <c r="AH3153" t="s">
        <v>6157</v>
      </c>
      <c r="AI3153" t="s">
        <v>4633</v>
      </c>
      <c r="AJ3153" t="s">
        <v>4634</v>
      </c>
      <c r="AK3153" t="s">
        <v>4338</v>
      </c>
      <c r="AL3153" t="s">
        <v>265</v>
      </c>
      <c r="AM3153" t="s">
        <v>264</v>
      </c>
      <c r="AN3153">
        <v>2012</v>
      </c>
      <c r="AO3153" s="29">
        <v>37</v>
      </c>
      <c r="AP3153">
        <v>-12.672764799999999</v>
      </c>
      <c r="AQ3153">
        <v>132.83269340000001</v>
      </c>
      <c r="AR3153" t="s">
        <v>289</v>
      </c>
      <c r="AS3153">
        <v>40</v>
      </c>
      <c r="AT3153" t="s">
        <v>4635</v>
      </c>
      <c r="AU3153" t="s">
        <v>7017</v>
      </c>
      <c r="AV3153" t="s">
        <v>4353</v>
      </c>
      <c r="AW3153" t="s">
        <v>4344</v>
      </c>
      <c r="AX3153" t="s">
        <v>6157</v>
      </c>
      <c r="AY3153">
        <v>-38050</v>
      </c>
      <c r="AZ3153">
        <v>-49650</v>
      </c>
      <c r="BA3153" t="s">
        <v>4345</v>
      </c>
      <c r="BB3153" t="s">
        <v>6469</v>
      </c>
      <c r="BC3153" t="s">
        <v>6157</v>
      </c>
      <c r="BH3153" t="s">
        <v>4141</v>
      </c>
      <c r="BI3153" t="s">
        <v>7202</v>
      </c>
      <c r="BJ3153" t="s">
        <v>4346</v>
      </c>
      <c r="BK3153" t="s">
        <v>4347</v>
      </c>
      <c r="BL3153">
        <v>2021</v>
      </c>
      <c r="BM3153"/>
      <c r="BN3153"/>
      <c r="BO3153"/>
      <c r="BP3153"/>
      <c r="BQ3153" t="s">
        <v>4348</v>
      </c>
      <c r="BR3153">
        <v>1</v>
      </c>
      <c r="BS3153" s="9" t="s">
        <v>7203</v>
      </c>
      <c r="BT3153" s="9" t="s">
        <v>7204</v>
      </c>
      <c r="BW3153" s="11">
        <v>-24.6</v>
      </c>
    </row>
    <row r="3154" spans="1:75" ht="16" customHeight="1">
      <c r="A3154">
        <v>3153</v>
      </c>
      <c r="B3154" t="s">
        <v>7107</v>
      </c>
      <c r="C3154" s="2">
        <v>44970</v>
      </c>
      <c r="E3154" t="s">
        <v>4707</v>
      </c>
      <c r="F3154" t="s">
        <v>4260</v>
      </c>
      <c r="G3154" t="s">
        <v>4332</v>
      </c>
      <c r="H3154" t="s">
        <v>6157</v>
      </c>
      <c r="I3154" t="s">
        <v>4333</v>
      </c>
      <c r="J3154" t="s">
        <v>4334</v>
      </c>
      <c r="K3154" t="s">
        <v>4335</v>
      </c>
      <c r="L3154" t="s">
        <v>6157</v>
      </c>
      <c r="M3154" t="s">
        <v>4336</v>
      </c>
      <c r="N3154" t="s">
        <v>289</v>
      </c>
      <c r="O3154" t="s">
        <v>6987</v>
      </c>
      <c r="P3154" t="s">
        <v>6988</v>
      </c>
      <c r="Q3154" t="s">
        <v>6941</v>
      </c>
      <c r="R3154" t="s">
        <v>6989</v>
      </c>
      <c r="S3154" t="s">
        <v>6157</v>
      </c>
      <c r="T3154" t="s">
        <v>6157</v>
      </c>
      <c r="U3154" t="s">
        <v>6157</v>
      </c>
      <c r="X3154" t="s">
        <v>6157</v>
      </c>
      <c r="Y3154" t="s">
        <v>6157</v>
      </c>
      <c r="Z3154" t="s">
        <v>6157</v>
      </c>
      <c r="AA3154" t="s">
        <v>4337</v>
      </c>
      <c r="AB3154" t="s">
        <v>6157</v>
      </c>
      <c r="AC3154" t="s">
        <v>6157</v>
      </c>
      <c r="AD3154" t="s">
        <v>6157</v>
      </c>
      <c r="AE3154" t="s">
        <v>6157</v>
      </c>
      <c r="AF3154" t="s">
        <v>6157</v>
      </c>
      <c r="AG3154" t="s">
        <v>6157</v>
      </c>
      <c r="AH3154" t="s">
        <v>6157</v>
      </c>
      <c r="AI3154" t="s">
        <v>4633</v>
      </c>
      <c r="AJ3154" t="s">
        <v>4634</v>
      </c>
      <c r="AK3154" t="s">
        <v>4338</v>
      </c>
      <c r="AL3154" t="s">
        <v>265</v>
      </c>
      <c r="AM3154" t="s">
        <v>264</v>
      </c>
      <c r="AN3154">
        <v>2012</v>
      </c>
      <c r="AO3154" s="29">
        <v>37</v>
      </c>
      <c r="AP3154">
        <v>-12.672764799999999</v>
      </c>
      <c r="AQ3154">
        <v>132.83269340000001</v>
      </c>
      <c r="AR3154" t="s">
        <v>289</v>
      </c>
      <c r="AS3154">
        <v>40</v>
      </c>
      <c r="AT3154" t="s">
        <v>4635</v>
      </c>
      <c r="AU3154" t="s">
        <v>7017</v>
      </c>
      <c r="AV3154" t="s">
        <v>4353</v>
      </c>
      <c r="AW3154" t="s">
        <v>4344</v>
      </c>
      <c r="AX3154" t="s">
        <v>6157</v>
      </c>
      <c r="AY3154">
        <v>-38050</v>
      </c>
      <c r="AZ3154">
        <v>-49650</v>
      </c>
      <c r="BA3154" t="s">
        <v>4345</v>
      </c>
      <c r="BB3154" t="s">
        <v>6469</v>
      </c>
      <c r="BC3154" t="s">
        <v>6157</v>
      </c>
      <c r="BH3154" t="s">
        <v>4141</v>
      </c>
      <c r="BI3154" t="s">
        <v>7202</v>
      </c>
      <c r="BJ3154" t="s">
        <v>4346</v>
      </c>
      <c r="BK3154" t="s">
        <v>4347</v>
      </c>
      <c r="BL3154">
        <v>2021</v>
      </c>
      <c r="BM3154"/>
      <c r="BN3154"/>
      <c r="BO3154"/>
      <c r="BP3154"/>
      <c r="BQ3154" t="s">
        <v>4348</v>
      </c>
      <c r="BR3154">
        <v>1</v>
      </c>
      <c r="BS3154" s="9" t="s">
        <v>7203</v>
      </c>
      <c r="BT3154" s="9" t="s">
        <v>7204</v>
      </c>
      <c r="BW3154" s="10">
        <v>-24.2</v>
      </c>
    </row>
    <row r="3155" spans="1:75" ht="16" customHeight="1">
      <c r="A3155">
        <v>3154</v>
      </c>
      <c r="B3155" t="s">
        <v>7107</v>
      </c>
      <c r="C3155" s="2">
        <v>44970</v>
      </c>
      <c r="E3155" t="s">
        <v>4708</v>
      </c>
      <c r="F3155" t="s">
        <v>4261</v>
      </c>
      <c r="G3155" t="s">
        <v>4332</v>
      </c>
      <c r="H3155" t="s">
        <v>6157</v>
      </c>
      <c r="I3155" t="s">
        <v>4333</v>
      </c>
      <c r="J3155" t="s">
        <v>4334</v>
      </c>
      <c r="K3155" t="s">
        <v>4335</v>
      </c>
      <c r="L3155" t="s">
        <v>6157</v>
      </c>
      <c r="M3155" t="s">
        <v>4336</v>
      </c>
      <c r="N3155" t="s">
        <v>289</v>
      </c>
      <c r="O3155" t="s">
        <v>6987</v>
      </c>
      <c r="P3155" t="s">
        <v>6988</v>
      </c>
      <c r="Q3155" t="s">
        <v>6941</v>
      </c>
      <c r="R3155" t="s">
        <v>6989</v>
      </c>
      <c r="S3155" t="s">
        <v>6157</v>
      </c>
      <c r="T3155" t="s">
        <v>6157</v>
      </c>
      <c r="U3155" t="s">
        <v>6157</v>
      </c>
      <c r="X3155" t="s">
        <v>6157</v>
      </c>
      <c r="Y3155" t="s">
        <v>6157</v>
      </c>
      <c r="Z3155" t="s">
        <v>6157</v>
      </c>
      <c r="AA3155" t="s">
        <v>4337</v>
      </c>
      <c r="AB3155" t="s">
        <v>6157</v>
      </c>
      <c r="AC3155" t="s">
        <v>6157</v>
      </c>
      <c r="AD3155" t="s">
        <v>6157</v>
      </c>
      <c r="AE3155" t="s">
        <v>6157</v>
      </c>
      <c r="AF3155" t="s">
        <v>6157</v>
      </c>
      <c r="AG3155" t="s">
        <v>6157</v>
      </c>
      <c r="AH3155" t="s">
        <v>6157</v>
      </c>
      <c r="AI3155" t="s">
        <v>4633</v>
      </c>
      <c r="AJ3155" t="s">
        <v>4634</v>
      </c>
      <c r="AK3155" t="s">
        <v>4338</v>
      </c>
      <c r="AL3155" t="s">
        <v>265</v>
      </c>
      <c r="AM3155" t="s">
        <v>264</v>
      </c>
      <c r="AN3155">
        <v>2012</v>
      </c>
      <c r="AO3155" s="29">
        <v>37</v>
      </c>
      <c r="AP3155">
        <v>-12.672764799999999</v>
      </c>
      <c r="AQ3155">
        <v>132.83269340000001</v>
      </c>
      <c r="AR3155" t="s">
        <v>289</v>
      </c>
      <c r="AS3155">
        <v>40</v>
      </c>
      <c r="AT3155" t="s">
        <v>4635</v>
      </c>
      <c r="AU3155" t="s">
        <v>7017</v>
      </c>
      <c r="AV3155" t="s">
        <v>4353</v>
      </c>
      <c r="AW3155" t="s">
        <v>4344</v>
      </c>
      <c r="AX3155" t="s">
        <v>6157</v>
      </c>
      <c r="AY3155">
        <v>-38050</v>
      </c>
      <c r="AZ3155">
        <v>-49650</v>
      </c>
      <c r="BA3155" t="s">
        <v>4345</v>
      </c>
      <c r="BB3155" t="s">
        <v>6469</v>
      </c>
      <c r="BC3155" t="s">
        <v>6157</v>
      </c>
      <c r="BH3155" t="s">
        <v>4141</v>
      </c>
      <c r="BI3155" t="s">
        <v>7202</v>
      </c>
      <c r="BJ3155" t="s">
        <v>4346</v>
      </c>
      <c r="BK3155" t="s">
        <v>4347</v>
      </c>
      <c r="BL3155">
        <v>2021</v>
      </c>
      <c r="BM3155"/>
      <c r="BN3155"/>
      <c r="BO3155"/>
      <c r="BP3155"/>
      <c r="BQ3155" t="s">
        <v>4348</v>
      </c>
      <c r="BR3155">
        <v>1</v>
      </c>
      <c r="BS3155" s="9" t="s">
        <v>7203</v>
      </c>
      <c r="BT3155" s="9" t="s">
        <v>7204</v>
      </c>
      <c r="BW3155" s="11">
        <v>-26.3</v>
      </c>
    </row>
    <row r="3156" spans="1:75" ht="16" customHeight="1">
      <c r="A3156">
        <v>3155</v>
      </c>
      <c r="B3156" t="s">
        <v>7107</v>
      </c>
      <c r="C3156" s="2">
        <v>44970</v>
      </c>
      <c r="E3156" t="s">
        <v>4709</v>
      </c>
      <c r="F3156" t="s">
        <v>4262</v>
      </c>
      <c r="G3156" t="s">
        <v>4332</v>
      </c>
      <c r="H3156" t="s">
        <v>6157</v>
      </c>
      <c r="I3156" t="s">
        <v>4333</v>
      </c>
      <c r="J3156" t="s">
        <v>4334</v>
      </c>
      <c r="K3156" t="s">
        <v>4335</v>
      </c>
      <c r="L3156" t="s">
        <v>6157</v>
      </c>
      <c r="M3156" t="s">
        <v>4336</v>
      </c>
      <c r="N3156" t="s">
        <v>289</v>
      </c>
      <c r="O3156" t="s">
        <v>6987</v>
      </c>
      <c r="P3156" t="s">
        <v>6988</v>
      </c>
      <c r="Q3156" t="s">
        <v>6941</v>
      </c>
      <c r="R3156" t="s">
        <v>6989</v>
      </c>
      <c r="S3156" t="s">
        <v>6157</v>
      </c>
      <c r="T3156" t="s">
        <v>6157</v>
      </c>
      <c r="U3156" t="s">
        <v>6157</v>
      </c>
      <c r="X3156" t="s">
        <v>6157</v>
      </c>
      <c r="Y3156" t="s">
        <v>6157</v>
      </c>
      <c r="Z3156" t="s">
        <v>6157</v>
      </c>
      <c r="AA3156" t="s">
        <v>4337</v>
      </c>
      <c r="AB3156" t="s">
        <v>6157</v>
      </c>
      <c r="AC3156" t="s">
        <v>6157</v>
      </c>
      <c r="AD3156" t="s">
        <v>6157</v>
      </c>
      <c r="AE3156" t="s">
        <v>6157</v>
      </c>
      <c r="AF3156" t="s">
        <v>6157</v>
      </c>
      <c r="AG3156" t="s">
        <v>6157</v>
      </c>
      <c r="AH3156" t="s">
        <v>6157</v>
      </c>
      <c r="AI3156" t="s">
        <v>4633</v>
      </c>
      <c r="AJ3156" t="s">
        <v>4634</v>
      </c>
      <c r="AK3156" t="s">
        <v>4338</v>
      </c>
      <c r="AL3156" t="s">
        <v>265</v>
      </c>
      <c r="AM3156" t="s">
        <v>264</v>
      </c>
      <c r="AN3156">
        <v>2012</v>
      </c>
      <c r="AO3156" s="29">
        <v>37</v>
      </c>
      <c r="AP3156">
        <v>-12.672764799999999</v>
      </c>
      <c r="AQ3156">
        <v>132.83269340000001</v>
      </c>
      <c r="AR3156" t="s">
        <v>289</v>
      </c>
      <c r="AS3156">
        <v>40</v>
      </c>
      <c r="AT3156" t="s">
        <v>4635</v>
      </c>
      <c r="AU3156" t="s">
        <v>7017</v>
      </c>
      <c r="AV3156" t="s">
        <v>4353</v>
      </c>
      <c r="AW3156" t="s">
        <v>4344</v>
      </c>
      <c r="AX3156" t="s">
        <v>6157</v>
      </c>
      <c r="AY3156">
        <v>-38050</v>
      </c>
      <c r="AZ3156">
        <v>-49650</v>
      </c>
      <c r="BA3156" t="s">
        <v>4345</v>
      </c>
      <c r="BB3156" t="s">
        <v>6469</v>
      </c>
      <c r="BC3156" t="s">
        <v>6157</v>
      </c>
      <c r="BH3156" t="s">
        <v>4141</v>
      </c>
      <c r="BI3156" t="s">
        <v>7202</v>
      </c>
      <c r="BJ3156" t="s">
        <v>4346</v>
      </c>
      <c r="BK3156" t="s">
        <v>4347</v>
      </c>
      <c r="BL3156">
        <v>2021</v>
      </c>
      <c r="BM3156"/>
      <c r="BN3156"/>
      <c r="BO3156"/>
      <c r="BP3156"/>
      <c r="BQ3156" t="s">
        <v>4348</v>
      </c>
      <c r="BR3156">
        <v>1</v>
      </c>
      <c r="BS3156" s="9" t="s">
        <v>7203</v>
      </c>
      <c r="BT3156" s="9" t="s">
        <v>7204</v>
      </c>
      <c r="BW3156" s="10">
        <v>-26.4</v>
      </c>
    </row>
    <row r="3157" spans="1:75" ht="16" customHeight="1">
      <c r="A3157">
        <v>3156</v>
      </c>
      <c r="B3157" t="s">
        <v>7107</v>
      </c>
      <c r="C3157" s="2">
        <v>44970</v>
      </c>
      <c r="E3157" t="s">
        <v>4710</v>
      </c>
      <c r="F3157" t="s">
        <v>4263</v>
      </c>
      <c r="G3157" t="s">
        <v>4332</v>
      </c>
      <c r="H3157" t="s">
        <v>6157</v>
      </c>
      <c r="I3157" t="s">
        <v>4333</v>
      </c>
      <c r="J3157" t="s">
        <v>4334</v>
      </c>
      <c r="K3157" t="s">
        <v>4335</v>
      </c>
      <c r="L3157" t="s">
        <v>6157</v>
      </c>
      <c r="M3157" t="s">
        <v>4336</v>
      </c>
      <c r="N3157" t="s">
        <v>289</v>
      </c>
      <c r="O3157" t="s">
        <v>6987</v>
      </c>
      <c r="P3157" t="s">
        <v>6988</v>
      </c>
      <c r="Q3157" t="s">
        <v>6941</v>
      </c>
      <c r="R3157" t="s">
        <v>6989</v>
      </c>
      <c r="S3157" t="s">
        <v>6157</v>
      </c>
      <c r="T3157" t="s">
        <v>6157</v>
      </c>
      <c r="U3157" t="s">
        <v>6157</v>
      </c>
      <c r="X3157" t="s">
        <v>6157</v>
      </c>
      <c r="Y3157" t="s">
        <v>6157</v>
      </c>
      <c r="Z3157" t="s">
        <v>6157</v>
      </c>
      <c r="AA3157" t="s">
        <v>4337</v>
      </c>
      <c r="AB3157" t="s">
        <v>6157</v>
      </c>
      <c r="AC3157" t="s">
        <v>6157</v>
      </c>
      <c r="AD3157" t="s">
        <v>6157</v>
      </c>
      <c r="AE3157" t="s">
        <v>6157</v>
      </c>
      <c r="AF3157" t="s">
        <v>6157</v>
      </c>
      <c r="AG3157" t="s">
        <v>6157</v>
      </c>
      <c r="AH3157" t="s">
        <v>6157</v>
      </c>
      <c r="AI3157" t="s">
        <v>4633</v>
      </c>
      <c r="AJ3157" t="s">
        <v>4634</v>
      </c>
      <c r="AK3157" t="s">
        <v>4338</v>
      </c>
      <c r="AL3157" t="s">
        <v>265</v>
      </c>
      <c r="AM3157" t="s">
        <v>264</v>
      </c>
      <c r="AN3157">
        <v>2012</v>
      </c>
      <c r="AO3157" s="29">
        <v>37</v>
      </c>
      <c r="AP3157">
        <v>-12.672764799999999</v>
      </c>
      <c r="AQ3157">
        <v>132.83269340000001</v>
      </c>
      <c r="AR3157" t="s">
        <v>289</v>
      </c>
      <c r="AS3157">
        <v>40</v>
      </c>
      <c r="AT3157" t="s">
        <v>4635</v>
      </c>
      <c r="AU3157" t="s">
        <v>7017</v>
      </c>
      <c r="AV3157" t="s">
        <v>4353</v>
      </c>
      <c r="AW3157" t="s">
        <v>4344</v>
      </c>
      <c r="AX3157" t="s">
        <v>6157</v>
      </c>
      <c r="AY3157">
        <v>-38050</v>
      </c>
      <c r="AZ3157">
        <v>-49650</v>
      </c>
      <c r="BA3157" t="s">
        <v>4345</v>
      </c>
      <c r="BB3157" t="s">
        <v>6469</v>
      </c>
      <c r="BC3157" t="s">
        <v>6157</v>
      </c>
      <c r="BH3157" t="s">
        <v>4141</v>
      </c>
      <c r="BI3157" t="s">
        <v>7202</v>
      </c>
      <c r="BJ3157" t="s">
        <v>4346</v>
      </c>
      <c r="BK3157" t="s">
        <v>4347</v>
      </c>
      <c r="BL3157">
        <v>2021</v>
      </c>
      <c r="BM3157"/>
      <c r="BN3157"/>
      <c r="BO3157"/>
      <c r="BP3157"/>
      <c r="BQ3157" t="s">
        <v>4348</v>
      </c>
      <c r="BR3157">
        <v>1</v>
      </c>
      <c r="BS3157" s="9" t="s">
        <v>7203</v>
      </c>
      <c r="BT3157" s="9" t="s">
        <v>7204</v>
      </c>
      <c r="BW3157" s="10">
        <v>-25</v>
      </c>
    </row>
    <row r="3158" spans="1:75" ht="16" customHeight="1">
      <c r="A3158">
        <v>3157</v>
      </c>
      <c r="B3158" t="s">
        <v>7107</v>
      </c>
      <c r="C3158" s="2">
        <v>44970</v>
      </c>
      <c r="E3158" t="s">
        <v>4711</v>
      </c>
      <c r="F3158" t="s">
        <v>4264</v>
      </c>
      <c r="G3158" t="s">
        <v>4332</v>
      </c>
      <c r="H3158" t="s">
        <v>6157</v>
      </c>
      <c r="I3158" t="s">
        <v>4333</v>
      </c>
      <c r="J3158" t="s">
        <v>4334</v>
      </c>
      <c r="K3158" t="s">
        <v>4335</v>
      </c>
      <c r="L3158" t="s">
        <v>6157</v>
      </c>
      <c r="M3158" t="s">
        <v>4336</v>
      </c>
      <c r="N3158" t="s">
        <v>289</v>
      </c>
      <c r="O3158" t="s">
        <v>6987</v>
      </c>
      <c r="P3158" t="s">
        <v>6988</v>
      </c>
      <c r="Q3158" t="s">
        <v>6941</v>
      </c>
      <c r="R3158" t="s">
        <v>6989</v>
      </c>
      <c r="S3158" t="s">
        <v>6157</v>
      </c>
      <c r="T3158" t="s">
        <v>6157</v>
      </c>
      <c r="U3158" t="s">
        <v>6157</v>
      </c>
      <c r="X3158" t="s">
        <v>6157</v>
      </c>
      <c r="Y3158" t="s">
        <v>6157</v>
      </c>
      <c r="Z3158" t="s">
        <v>6157</v>
      </c>
      <c r="AA3158" t="s">
        <v>4337</v>
      </c>
      <c r="AB3158" t="s">
        <v>6157</v>
      </c>
      <c r="AC3158" t="s">
        <v>6157</v>
      </c>
      <c r="AD3158" t="s">
        <v>6157</v>
      </c>
      <c r="AE3158" t="s">
        <v>6157</v>
      </c>
      <c r="AF3158" t="s">
        <v>6157</v>
      </c>
      <c r="AG3158" t="s">
        <v>6157</v>
      </c>
      <c r="AH3158" t="s">
        <v>6157</v>
      </c>
      <c r="AI3158" t="s">
        <v>4633</v>
      </c>
      <c r="AJ3158" t="s">
        <v>4634</v>
      </c>
      <c r="AK3158" t="s">
        <v>4338</v>
      </c>
      <c r="AL3158" t="s">
        <v>265</v>
      </c>
      <c r="AM3158" t="s">
        <v>264</v>
      </c>
      <c r="AN3158">
        <v>2012</v>
      </c>
      <c r="AO3158" s="29">
        <v>37</v>
      </c>
      <c r="AP3158">
        <v>-12.672764799999999</v>
      </c>
      <c r="AQ3158">
        <v>132.83269340000001</v>
      </c>
      <c r="AR3158" t="s">
        <v>289</v>
      </c>
      <c r="AS3158">
        <v>40</v>
      </c>
      <c r="AT3158" t="s">
        <v>4635</v>
      </c>
      <c r="AU3158" t="s">
        <v>7017</v>
      </c>
      <c r="AV3158" t="s">
        <v>4353</v>
      </c>
      <c r="AW3158" t="s">
        <v>4343</v>
      </c>
      <c r="AX3158" t="s">
        <v>6157</v>
      </c>
      <c r="AY3158">
        <v>-26150</v>
      </c>
      <c r="AZ3158">
        <v>-38050</v>
      </c>
      <c r="BA3158" t="s">
        <v>4345</v>
      </c>
      <c r="BB3158" t="s">
        <v>6469</v>
      </c>
      <c r="BC3158" t="s">
        <v>6157</v>
      </c>
      <c r="BH3158" t="s">
        <v>4141</v>
      </c>
      <c r="BI3158" t="s">
        <v>7202</v>
      </c>
      <c r="BJ3158" t="s">
        <v>4346</v>
      </c>
      <c r="BK3158" t="s">
        <v>4347</v>
      </c>
      <c r="BL3158">
        <v>2021</v>
      </c>
      <c r="BM3158"/>
      <c r="BN3158"/>
      <c r="BO3158"/>
      <c r="BP3158"/>
      <c r="BQ3158" t="s">
        <v>4348</v>
      </c>
      <c r="BR3158">
        <v>1</v>
      </c>
      <c r="BS3158" s="9" t="s">
        <v>7203</v>
      </c>
      <c r="BT3158" s="9" t="s">
        <v>7204</v>
      </c>
      <c r="BW3158" s="10">
        <v>-25.2</v>
      </c>
    </row>
    <row r="3159" spans="1:75" ht="16" customHeight="1">
      <c r="A3159">
        <v>3158</v>
      </c>
      <c r="B3159" t="s">
        <v>7107</v>
      </c>
      <c r="C3159" s="2">
        <v>44970</v>
      </c>
      <c r="E3159" t="s">
        <v>4712</v>
      </c>
      <c r="F3159" t="s">
        <v>4265</v>
      </c>
      <c r="G3159" t="s">
        <v>4332</v>
      </c>
      <c r="H3159" t="s">
        <v>6157</v>
      </c>
      <c r="I3159" t="s">
        <v>4333</v>
      </c>
      <c r="J3159" t="s">
        <v>4334</v>
      </c>
      <c r="K3159" t="s">
        <v>4335</v>
      </c>
      <c r="L3159" t="s">
        <v>6157</v>
      </c>
      <c r="M3159" t="s">
        <v>4336</v>
      </c>
      <c r="N3159" t="s">
        <v>289</v>
      </c>
      <c r="O3159" t="s">
        <v>6987</v>
      </c>
      <c r="P3159" t="s">
        <v>6988</v>
      </c>
      <c r="Q3159" t="s">
        <v>6941</v>
      </c>
      <c r="R3159" t="s">
        <v>6989</v>
      </c>
      <c r="S3159" t="s">
        <v>6157</v>
      </c>
      <c r="T3159" t="s">
        <v>6157</v>
      </c>
      <c r="U3159" t="s">
        <v>6157</v>
      </c>
      <c r="X3159" t="s">
        <v>6157</v>
      </c>
      <c r="Y3159" t="s">
        <v>6157</v>
      </c>
      <c r="Z3159" t="s">
        <v>6157</v>
      </c>
      <c r="AA3159" t="s">
        <v>4337</v>
      </c>
      <c r="AB3159" t="s">
        <v>6157</v>
      </c>
      <c r="AC3159" t="s">
        <v>6157</v>
      </c>
      <c r="AD3159" t="s">
        <v>6157</v>
      </c>
      <c r="AE3159" t="s">
        <v>6157</v>
      </c>
      <c r="AF3159" t="s">
        <v>6157</v>
      </c>
      <c r="AG3159" t="s">
        <v>6157</v>
      </c>
      <c r="AH3159" t="s">
        <v>6157</v>
      </c>
      <c r="AI3159" t="s">
        <v>4633</v>
      </c>
      <c r="AJ3159" t="s">
        <v>4634</v>
      </c>
      <c r="AK3159" t="s">
        <v>4338</v>
      </c>
      <c r="AL3159" t="s">
        <v>265</v>
      </c>
      <c r="AM3159" t="s">
        <v>264</v>
      </c>
      <c r="AN3159">
        <v>2012</v>
      </c>
      <c r="AO3159" s="29">
        <v>37</v>
      </c>
      <c r="AP3159">
        <v>-12.672764799999999</v>
      </c>
      <c r="AQ3159">
        <v>132.83269340000001</v>
      </c>
      <c r="AR3159" t="s">
        <v>289</v>
      </c>
      <c r="AS3159">
        <v>40</v>
      </c>
      <c r="AT3159" t="s">
        <v>4635</v>
      </c>
      <c r="AU3159" t="s">
        <v>7017</v>
      </c>
      <c r="AV3159" t="s">
        <v>4353</v>
      </c>
      <c r="AW3159" t="s">
        <v>4343</v>
      </c>
      <c r="AX3159" t="s">
        <v>6157</v>
      </c>
      <c r="AY3159">
        <v>-26150</v>
      </c>
      <c r="AZ3159">
        <v>-38050</v>
      </c>
      <c r="BA3159" t="s">
        <v>4345</v>
      </c>
      <c r="BB3159" t="s">
        <v>6469</v>
      </c>
      <c r="BC3159" t="s">
        <v>6157</v>
      </c>
      <c r="BH3159" t="s">
        <v>4141</v>
      </c>
      <c r="BI3159" t="s">
        <v>7202</v>
      </c>
      <c r="BJ3159" t="s">
        <v>4346</v>
      </c>
      <c r="BK3159" t="s">
        <v>4347</v>
      </c>
      <c r="BL3159">
        <v>2021</v>
      </c>
      <c r="BM3159"/>
      <c r="BN3159"/>
      <c r="BO3159"/>
      <c r="BP3159"/>
      <c r="BQ3159" t="s">
        <v>4348</v>
      </c>
      <c r="BR3159">
        <v>1</v>
      </c>
      <c r="BS3159" s="9" t="s">
        <v>7203</v>
      </c>
      <c r="BT3159" s="9" t="s">
        <v>7204</v>
      </c>
      <c r="BW3159" s="11">
        <v>-24.7</v>
      </c>
    </row>
    <row r="3160" spans="1:75" ht="16" customHeight="1">
      <c r="A3160">
        <v>3159</v>
      </c>
      <c r="B3160" t="s">
        <v>7107</v>
      </c>
      <c r="C3160" s="2">
        <v>44970</v>
      </c>
      <c r="E3160" t="s">
        <v>4713</v>
      </c>
      <c r="F3160" t="s">
        <v>4266</v>
      </c>
      <c r="G3160" t="s">
        <v>4332</v>
      </c>
      <c r="H3160" t="s">
        <v>6157</v>
      </c>
      <c r="I3160" t="s">
        <v>4333</v>
      </c>
      <c r="J3160" t="s">
        <v>4334</v>
      </c>
      <c r="K3160" t="s">
        <v>4335</v>
      </c>
      <c r="L3160" t="s">
        <v>6157</v>
      </c>
      <c r="M3160" t="s">
        <v>4336</v>
      </c>
      <c r="N3160" t="s">
        <v>289</v>
      </c>
      <c r="O3160" t="s">
        <v>6987</v>
      </c>
      <c r="P3160" t="s">
        <v>6988</v>
      </c>
      <c r="Q3160" t="s">
        <v>6941</v>
      </c>
      <c r="R3160" t="s">
        <v>6989</v>
      </c>
      <c r="S3160" t="s">
        <v>6157</v>
      </c>
      <c r="T3160" t="s">
        <v>6157</v>
      </c>
      <c r="U3160" t="s">
        <v>6157</v>
      </c>
      <c r="X3160" t="s">
        <v>6157</v>
      </c>
      <c r="Y3160" t="s">
        <v>6157</v>
      </c>
      <c r="Z3160" t="s">
        <v>6157</v>
      </c>
      <c r="AA3160" t="s">
        <v>4337</v>
      </c>
      <c r="AB3160" t="s">
        <v>6157</v>
      </c>
      <c r="AC3160" t="s">
        <v>6157</v>
      </c>
      <c r="AD3160" t="s">
        <v>6157</v>
      </c>
      <c r="AE3160" t="s">
        <v>6157</v>
      </c>
      <c r="AF3160" t="s">
        <v>6157</v>
      </c>
      <c r="AG3160" t="s">
        <v>6157</v>
      </c>
      <c r="AH3160" t="s">
        <v>6157</v>
      </c>
      <c r="AI3160" t="s">
        <v>4633</v>
      </c>
      <c r="AJ3160" t="s">
        <v>4634</v>
      </c>
      <c r="AK3160" t="s">
        <v>4338</v>
      </c>
      <c r="AL3160" t="s">
        <v>265</v>
      </c>
      <c r="AM3160" t="s">
        <v>264</v>
      </c>
      <c r="AN3160">
        <v>2012</v>
      </c>
      <c r="AO3160" s="29">
        <v>37</v>
      </c>
      <c r="AP3160">
        <v>-12.672764799999999</v>
      </c>
      <c r="AQ3160">
        <v>132.83269340000001</v>
      </c>
      <c r="AR3160" t="s">
        <v>289</v>
      </c>
      <c r="AS3160">
        <v>40</v>
      </c>
      <c r="AT3160" t="s">
        <v>4635</v>
      </c>
      <c r="AU3160" t="s">
        <v>7017</v>
      </c>
      <c r="AV3160" t="s">
        <v>4353</v>
      </c>
      <c r="AW3160" t="s">
        <v>4343</v>
      </c>
      <c r="AX3160" t="s">
        <v>6157</v>
      </c>
      <c r="AY3160">
        <v>-26150</v>
      </c>
      <c r="AZ3160">
        <v>-38050</v>
      </c>
      <c r="BA3160" t="s">
        <v>4345</v>
      </c>
      <c r="BB3160" t="s">
        <v>6469</v>
      </c>
      <c r="BC3160" t="s">
        <v>6157</v>
      </c>
      <c r="BH3160" t="s">
        <v>4141</v>
      </c>
      <c r="BI3160" t="s">
        <v>7202</v>
      </c>
      <c r="BJ3160" t="s">
        <v>4346</v>
      </c>
      <c r="BK3160" t="s">
        <v>4347</v>
      </c>
      <c r="BL3160">
        <v>2021</v>
      </c>
      <c r="BM3160"/>
      <c r="BN3160"/>
      <c r="BO3160"/>
      <c r="BP3160"/>
      <c r="BQ3160" t="s">
        <v>4348</v>
      </c>
      <c r="BR3160">
        <v>1</v>
      </c>
      <c r="BS3160" s="9" t="s">
        <v>7203</v>
      </c>
      <c r="BT3160" s="9" t="s">
        <v>7204</v>
      </c>
      <c r="BW3160" s="10">
        <v>-24.4</v>
      </c>
    </row>
    <row r="3161" spans="1:75" ht="16" customHeight="1">
      <c r="A3161">
        <v>3160</v>
      </c>
      <c r="B3161" t="s">
        <v>7107</v>
      </c>
      <c r="C3161" s="2">
        <v>44970</v>
      </c>
      <c r="E3161" t="s">
        <v>4714</v>
      </c>
      <c r="F3161" t="s">
        <v>4267</v>
      </c>
      <c r="G3161" t="s">
        <v>4332</v>
      </c>
      <c r="H3161" t="s">
        <v>6157</v>
      </c>
      <c r="I3161" t="s">
        <v>4333</v>
      </c>
      <c r="J3161" t="s">
        <v>4334</v>
      </c>
      <c r="K3161" t="s">
        <v>4335</v>
      </c>
      <c r="L3161" t="s">
        <v>6157</v>
      </c>
      <c r="M3161" t="s">
        <v>4336</v>
      </c>
      <c r="N3161" t="s">
        <v>289</v>
      </c>
      <c r="O3161" t="s">
        <v>6987</v>
      </c>
      <c r="P3161" t="s">
        <v>6988</v>
      </c>
      <c r="Q3161" t="s">
        <v>6941</v>
      </c>
      <c r="R3161" t="s">
        <v>6989</v>
      </c>
      <c r="S3161" t="s">
        <v>6157</v>
      </c>
      <c r="T3161" t="s">
        <v>6157</v>
      </c>
      <c r="U3161" t="s">
        <v>6157</v>
      </c>
      <c r="X3161" t="s">
        <v>6157</v>
      </c>
      <c r="Y3161" t="s">
        <v>6157</v>
      </c>
      <c r="Z3161" t="s">
        <v>6157</v>
      </c>
      <c r="AA3161" t="s">
        <v>4337</v>
      </c>
      <c r="AB3161" t="s">
        <v>6157</v>
      </c>
      <c r="AC3161" t="s">
        <v>6157</v>
      </c>
      <c r="AD3161" t="s">
        <v>6157</v>
      </c>
      <c r="AE3161" t="s">
        <v>6157</v>
      </c>
      <c r="AF3161" t="s">
        <v>6157</v>
      </c>
      <c r="AG3161" t="s">
        <v>6157</v>
      </c>
      <c r="AH3161" t="s">
        <v>6157</v>
      </c>
      <c r="AI3161" t="s">
        <v>4633</v>
      </c>
      <c r="AJ3161" t="s">
        <v>4634</v>
      </c>
      <c r="AK3161" t="s">
        <v>4338</v>
      </c>
      <c r="AL3161" t="s">
        <v>265</v>
      </c>
      <c r="AM3161" t="s">
        <v>264</v>
      </c>
      <c r="AN3161">
        <v>2012</v>
      </c>
      <c r="AO3161" s="29">
        <v>37</v>
      </c>
      <c r="AP3161">
        <v>-12.672764799999999</v>
      </c>
      <c r="AQ3161">
        <v>132.83269340000001</v>
      </c>
      <c r="AR3161" t="s">
        <v>289</v>
      </c>
      <c r="AS3161">
        <v>40</v>
      </c>
      <c r="AT3161" t="s">
        <v>4635</v>
      </c>
      <c r="AU3161" t="s">
        <v>7017</v>
      </c>
      <c r="AV3161" t="s">
        <v>4353</v>
      </c>
      <c r="AW3161" t="s">
        <v>4343</v>
      </c>
      <c r="AX3161" t="s">
        <v>6157</v>
      </c>
      <c r="AY3161">
        <v>-26150</v>
      </c>
      <c r="AZ3161">
        <v>-38050</v>
      </c>
      <c r="BA3161" t="s">
        <v>4345</v>
      </c>
      <c r="BB3161" t="s">
        <v>6469</v>
      </c>
      <c r="BC3161" t="s">
        <v>6157</v>
      </c>
      <c r="BH3161" t="s">
        <v>4141</v>
      </c>
      <c r="BI3161" t="s">
        <v>7202</v>
      </c>
      <c r="BJ3161" t="s">
        <v>4346</v>
      </c>
      <c r="BK3161" t="s">
        <v>4347</v>
      </c>
      <c r="BL3161">
        <v>2021</v>
      </c>
      <c r="BM3161"/>
      <c r="BN3161"/>
      <c r="BO3161"/>
      <c r="BP3161"/>
      <c r="BQ3161" t="s">
        <v>4348</v>
      </c>
      <c r="BR3161">
        <v>1</v>
      </c>
      <c r="BS3161" s="9" t="s">
        <v>7203</v>
      </c>
      <c r="BT3161" s="9" t="s">
        <v>7204</v>
      </c>
      <c r="BW3161" s="10">
        <v>-24.6</v>
      </c>
    </row>
    <row r="3162" spans="1:75" ht="16" customHeight="1">
      <c r="A3162">
        <v>3161</v>
      </c>
      <c r="B3162" t="s">
        <v>7107</v>
      </c>
      <c r="C3162" s="2">
        <v>44970</v>
      </c>
      <c r="E3162" t="s">
        <v>4715</v>
      </c>
      <c r="F3162" t="s">
        <v>4268</v>
      </c>
      <c r="G3162" t="s">
        <v>4332</v>
      </c>
      <c r="H3162" t="s">
        <v>6157</v>
      </c>
      <c r="I3162" t="s">
        <v>4333</v>
      </c>
      <c r="J3162" t="s">
        <v>4334</v>
      </c>
      <c r="K3162" t="s">
        <v>4335</v>
      </c>
      <c r="L3162" t="s">
        <v>6157</v>
      </c>
      <c r="M3162" t="s">
        <v>4336</v>
      </c>
      <c r="N3162" t="s">
        <v>289</v>
      </c>
      <c r="O3162" t="s">
        <v>6987</v>
      </c>
      <c r="P3162" t="s">
        <v>6988</v>
      </c>
      <c r="Q3162" t="s">
        <v>6941</v>
      </c>
      <c r="R3162" t="s">
        <v>6989</v>
      </c>
      <c r="S3162" t="s">
        <v>6157</v>
      </c>
      <c r="T3162" t="s">
        <v>6157</v>
      </c>
      <c r="U3162" t="s">
        <v>6157</v>
      </c>
      <c r="X3162" t="s">
        <v>6157</v>
      </c>
      <c r="Y3162" t="s">
        <v>6157</v>
      </c>
      <c r="Z3162" t="s">
        <v>6157</v>
      </c>
      <c r="AA3162" t="s">
        <v>4337</v>
      </c>
      <c r="AB3162" t="s">
        <v>6157</v>
      </c>
      <c r="AC3162" t="s">
        <v>6157</v>
      </c>
      <c r="AD3162" t="s">
        <v>6157</v>
      </c>
      <c r="AE3162" t="s">
        <v>6157</v>
      </c>
      <c r="AF3162" t="s">
        <v>6157</v>
      </c>
      <c r="AG3162" t="s">
        <v>6157</v>
      </c>
      <c r="AH3162" t="s">
        <v>6157</v>
      </c>
      <c r="AI3162" t="s">
        <v>4633</v>
      </c>
      <c r="AJ3162" t="s">
        <v>4634</v>
      </c>
      <c r="AK3162" t="s">
        <v>4338</v>
      </c>
      <c r="AL3162" t="s">
        <v>265</v>
      </c>
      <c r="AM3162" t="s">
        <v>264</v>
      </c>
      <c r="AN3162">
        <v>2012</v>
      </c>
      <c r="AO3162" s="29">
        <v>37</v>
      </c>
      <c r="AP3162">
        <v>-12.672764799999999</v>
      </c>
      <c r="AQ3162">
        <v>132.83269340000001</v>
      </c>
      <c r="AR3162" t="s">
        <v>289</v>
      </c>
      <c r="AS3162">
        <v>40</v>
      </c>
      <c r="AT3162" t="s">
        <v>4635</v>
      </c>
      <c r="AU3162" t="s">
        <v>7017</v>
      </c>
      <c r="AV3162" t="s">
        <v>4353</v>
      </c>
      <c r="AW3162" t="s">
        <v>4343</v>
      </c>
      <c r="AX3162" t="s">
        <v>6157</v>
      </c>
      <c r="AY3162">
        <v>-26150</v>
      </c>
      <c r="AZ3162">
        <v>-38050</v>
      </c>
      <c r="BA3162" t="s">
        <v>4345</v>
      </c>
      <c r="BB3162" t="s">
        <v>6469</v>
      </c>
      <c r="BC3162" t="s">
        <v>6157</v>
      </c>
      <c r="BH3162" t="s">
        <v>4141</v>
      </c>
      <c r="BI3162" t="s">
        <v>7202</v>
      </c>
      <c r="BJ3162" t="s">
        <v>4346</v>
      </c>
      <c r="BK3162" t="s">
        <v>4347</v>
      </c>
      <c r="BL3162">
        <v>2021</v>
      </c>
      <c r="BM3162"/>
      <c r="BN3162"/>
      <c r="BO3162"/>
      <c r="BP3162"/>
      <c r="BQ3162" t="s">
        <v>4348</v>
      </c>
      <c r="BR3162">
        <v>1</v>
      </c>
      <c r="BS3162" s="9" t="s">
        <v>7203</v>
      </c>
      <c r="BT3162" s="9" t="s">
        <v>7204</v>
      </c>
      <c r="BW3162" s="10">
        <v>-24.4</v>
      </c>
    </row>
    <row r="3163" spans="1:75" ht="16" customHeight="1">
      <c r="A3163">
        <v>3162</v>
      </c>
      <c r="B3163" t="s">
        <v>7107</v>
      </c>
      <c r="C3163" s="2">
        <v>44970</v>
      </c>
      <c r="E3163" t="s">
        <v>4716</v>
      </c>
      <c r="F3163" t="s">
        <v>4269</v>
      </c>
      <c r="G3163" t="s">
        <v>4332</v>
      </c>
      <c r="H3163" t="s">
        <v>6157</v>
      </c>
      <c r="I3163" t="s">
        <v>4333</v>
      </c>
      <c r="J3163" t="s">
        <v>4334</v>
      </c>
      <c r="K3163" t="s">
        <v>4335</v>
      </c>
      <c r="L3163" t="s">
        <v>6157</v>
      </c>
      <c r="M3163" t="s">
        <v>4336</v>
      </c>
      <c r="N3163" t="s">
        <v>289</v>
      </c>
      <c r="O3163" t="s">
        <v>6987</v>
      </c>
      <c r="P3163" t="s">
        <v>6988</v>
      </c>
      <c r="Q3163" t="s">
        <v>6941</v>
      </c>
      <c r="R3163" t="s">
        <v>6989</v>
      </c>
      <c r="S3163" t="s">
        <v>6157</v>
      </c>
      <c r="T3163" t="s">
        <v>6157</v>
      </c>
      <c r="U3163" t="s">
        <v>6157</v>
      </c>
      <c r="X3163" t="s">
        <v>6157</v>
      </c>
      <c r="Y3163" t="s">
        <v>6157</v>
      </c>
      <c r="Z3163" t="s">
        <v>6157</v>
      </c>
      <c r="AA3163" t="s">
        <v>4337</v>
      </c>
      <c r="AB3163" t="s">
        <v>6157</v>
      </c>
      <c r="AC3163" t="s">
        <v>6157</v>
      </c>
      <c r="AD3163" t="s">
        <v>6157</v>
      </c>
      <c r="AE3163" t="s">
        <v>6157</v>
      </c>
      <c r="AF3163" t="s">
        <v>6157</v>
      </c>
      <c r="AG3163" t="s">
        <v>6157</v>
      </c>
      <c r="AH3163" t="s">
        <v>6157</v>
      </c>
      <c r="AI3163" t="s">
        <v>4633</v>
      </c>
      <c r="AJ3163" t="s">
        <v>4634</v>
      </c>
      <c r="AK3163" t="s">
        <v>4338</v>
      </c>
      <c r="AL3163" t="s">
        <v>265</v>
      </c>
      <c r="AM3163" t="s">
        <v>264</v>
      </c>
      <c r="AN3163">
        <v>2012</v>
      </c>
      <c r="AO3163" s="29">
        <v>37</v>
      </c>
      <c r="AP3163">
        <v>-12.672764799999999</v>
      </c>
      <c r="AQ3163">
        <v>132.83269340000001</v>
      </c>
      <c r="AR3163" t="s">
        <v>289</v>
      </c>
      <c r="AS3163">
        <v>40</v>
      </c>
      <c r="AT3163" t="s">
        <v>4635</v>
      </c>
      <c r="AU3163" t="s">
        <v>7017</v>
      </c>
      <c r="AV3163" t="s">
        <v>4353</v>
      </c>
      <c r="AW3163" t="s">
        <v>4343</v>
      </c>
      <c r="AX3163" t="s">
        <v>6157</v>
      </c>
      <c r="AY3163">
        <v>-26150</v>
      </c>
      <c r="AZ3163">
        <v>-38050</v>
      </c>
      <c r="BA3163" t="s">
        <v>4345</v>
      </c>
      <c r="BB3163" t="s">
        <v>6469</v>
      </c>
      <c r="BC3163" t="s">
        <v>6157</v>
      </c>
      <c r="BH3163" t="s">
        <v>4141</v>
      </c>
      <c r="BI3163" t="s">
        <v>7202</v>
      </c>
      <c r="BJ3163" t="s">
        <v>4346</v>
      </c>
      <c r="BK3163" t="s">
        <v>4347</v>
      </c>
      <c r="BL3163">
        <v>2021</v>
      </c>
      <c r="BM3163"/>
      <c r="BN3163"/>
      <c r="BO3163"/>
      <c r="BP3163"/>
      <c r="BQ3163" t="s">
        <v>4348</v>
      </c>
      <c r="BR3163">
        <v>1</v>
      </c>
      <c r="BS3163" s="9" t="s">
        <v>7203</v>
      </c>
      <c r="BT3163" s="9" t="s">
        <v>7204</v>
      </c>
      <c r="BW3163" s="11">
        <v>-24.2</v>
      </c>
    </row>
    <row r="3164" spans="1:75" ht="16" customHeight="1">
      <c r="A3164">
        <v>3163</v>
      </c>
      <c r="B3164" t="s">
        <v>7107</v>
      </c>
      <c r="C3164" s="2">
        <v>44970</v>
      </c>
      <c r="E3164" t="s">
        <v>4717</v>
      </c>
      <c r="F3164" t="s">
        <v>4270</v>
      </c>
      <c r="G3164" t="s">
        <v>4332</v>
      </c>
      <c r="H3164" t="s">
        <v>6157</v>
      </c>
      <c r="I3164" t="s">
        <v>4333</v>
      </c>
      <c r="J3164" t="s">
        <v>4334</v>
      </c>
      <c r="K3164" t="s">
        <v>4335</v>
      </c>
      <c r="L3164" t="s">
        <v>6157</v>
      </c>
      <c r="M3164" t="s">
        <v>4336</v>
      </c>
      <c r="N3164" t="s">
        <v>289</v>
      </c>
      <c r="O3164" t="s">
        <v>6987</v>
      </c>
      <c r="P3164" t="s">
        <v>6988</v>
      </c>
      <c r="Q3164" t="s">
        <v>6941</v>
      </c>
      <c r="R3164" t="s">
        <v>6989</v>
      </c>
      <c r="S3164" t="s">
        <v>6157</v>
      </c>
      <c r="T3164" t="s">
        <v>6157</v>
      </c>
      <c r="U3164" t="s">
        <v>6157</v>
      </c>
      <c r="X3164" t="s">
        <v>6157</v>
      </c>
      <c r="Y3164" t="s">
        <v>6157</v>
      </c>
      <c r="Z3164" t="s">
        <v>6157</v>
      </c>
      <c r="AA3164" t="s">
        <v>4337</v>
      </c>
      <c r="AB3164" t="s">
        <v>6157</v>
      </c>
      <c r="AC3164" t="s">
        <v>6157</v>
      </c>
      <c r="AD3164" t="s">
        <v>6157</v>
      </c>
      <c r="AE3164" t="s">
        <v>6157</v>
      </c>
      <c r="AF3164" t="s">
        <v>6157</v>
      </c>
      <c r="AG3164" t="s">
        <v>6157</v>
      </c>
      <c r="AH3164" t="s">
        <v>6157</v>
      </c>
      <c r="AI3164" t="s">
        <v>4633</v>
      </c>
      <c r="AJ3164" t="s">
        <v>4634</v>
      </c>
      <c r="AK3164" t="s">
        <v>4338</v>
      </c>
      <c r="AL3164" t="s">
        <v>265</v>
      </c>
      <c r="AM3164" t="s">
        <v>264</v>
      </c>
      <c r="AN3164">
        <v>2012</v>
      </c>
      <c r="AO3164" s="29">
        <v>37</v>
      </c>
      <c r="AP3164">
        <v>-12.672764799999999</v>
      </c>
      <c r="AQ3164">
        <v>132.83269340000001</v>
      </c>
      <c r="AR3164" t="s">
        <v>289</v>
      </c>
      <c r="AS3164">
        <v>40</v>
      </c>
      <c r="AT3164" t="s">
        <v>4635</v>
      </c>
      <c r="AU3164" t="s">
        <v>7017</v>
      </c>
      <c r="AV3164" t="s">
        <v>4353</v>
      </c>
      <c r="AW3164" t="s">
        <v>4343</v>
      </c>
      <c r="AX3164" t="s">
        <v>6157</v>
      </c>
      <c r="AY3164">
        <v>-26150</v>
      </c>
      <c r="AZ3164">
        <v>-38050</v>
      </c>
      <c r="BA3164" t="s">
        <v>4345</v>
      </c>
      <c r="BB3164" t="s">
        <v>6469</v>
      </c>
      <c r="BC3164" t="s">
        <v>6157</v>
      </c>
      <c r="BH3164" t="s">
        <v>4141</v>
      </c>
      <c r="BI3164" t="s">
        <v>7202</v>
      </c>
      <c r="BJ3164" t="s">
        <v>4346</v>
      </c>
      <c r="BK3164" t="s">
        <v>4347</v>
      </c>
      <c r="BL3164">
        <v>2021</v>
      </c>
      <c r="BM3164"/>
      <c r="BN3164"/>
      <c r="BO3164"/>
      <c r="BP3164"/>
      <c r="BQ3164" t="s">
        <v>4348</v>
      </c>
      <c r="BR3164">
        <v>1</v>
      </c>
      <c r="BS3164" s="9" t="s">
        <v>7203</v>
      </c>
      <c r="BT3164" s="9" t="s">
        <v>7204</v>
      </c>
      <c r="BW3164" s="10">
        <v>-24.3</v>
      </c>
    </row>
    <row r="3165" spans="1:75" ht="16" customHeight="1">
      <c r="A3165">
        <v>3164</v>
      </c>
      <c r="B3165" t="s">
        <v>7107</v>
      </c>
      <c r="C3165" s="2">
        <v>44970</v>
      </c>
      <c r="E3165" t="s">
        <v>4718</v>
      </c>
      <c r="F3165" t="s">
        <v>4271</v>
      </c>
      <c r="G3165" t="s">
        <v>4332</v>
      </c>
      <c r="H3165" t="s">
        <v>6157</v>
      </c>
      <c r="I3165" t="s">
        <v>4333</v>
      </c>
      <c r="J3165" t="s">
        <v>4334</v>
      </c>
      <c r="K3165" t="s">
        <v>4335</v>
      </c>
      <c r="L3165" t="s">
        <v>6157</v>
      </c>
      <c r="M3165" t="s">
        <v>4336</v>
      </c>
      <c r="N3165" t="s">
        <v>289</v>
      </c>
      <c r="O3165" t="s">
        <v>6987</v>
      </c>
      <c r="P3165" t="s">
        <v>6988</v>
      </c>
      <c r="Q3165" t="s">
        <v>6941</v>
      </c>
      <c r="R3165" t="s">
        <v>6989</v>
      </c>
      <c r="S3165" t="s">
        <v>6157</v>
      </c>
      <c r="T3165" t="s">
        <v>6157</v>
      </c>
      <c r="U3165" t="s">
        <v>6157</v>
      </c>
      <c r="X3165" t="s">
        <v>6157</v>
      </c>
      <c r="Y3165" t="s">
        <v>6157</v>
      </c>
      <c r="Z3165" t="s">
        <v>6157</v>
      </c>
      <c r="AA3165" t="s">
        <v>4337</v>
      </c>
      <c r="AB3165" t="s">
        <v>6157</v>
      </c>
      <c r="AC3165" t="s">
        <v>6157</v>
      </c>
      <c r="AD3165" t="s">
        <v>6157</v>
      </c>
      <c r="AE3165" t="s">
        <v>6157</v>
      </c>
      <c r="AF3165" t="s">
        <v>6157</v>
      </c>
      <c r="AG3165" t="s">
        <v>6157</v>
      </c>
      <c r="AH3165" t="s">
        <v>6157</v>
      </c>
      <c r="AI3165" t="s">
        <v>4633</v>
      </c>
      <c r="AJ3165" t="s">
        <v>4634</v>
      </c>
      <c r="AK3165" t="s">
        <v>4338</v>
      </c>
      <c r="AL3165" t="s">
        <v>265</v>
      </c>
      <c r="AM3165" t="s">
        <v>264</v>
      </c>
      <c r="AN3165">
        <v>2012</v>
      </c>
      <c r="AO3165" s="29">
        <v>37</v>
      </c>
      <c r="AP3165">
        <v>-12.672764799999999</v>
      </c>
      <c r="AQ3165">
        <v>132.83269340000001</v>
      </c>
      <c r="AR3165" t="s">
        <v>289</v>
      </c>
      <c r="AS3165">
        <v>40</v>
      </c>
      <c r="AT3165" t="s">
        <v>4635</v>
      </c>
      <c r="AU3165" t="s">
        <v>7017</v>
      </c>
      <c r="AV3165" t="s">
        <v>4353</v>
      </c>
      <c r="AW3165" t="s">
        <v>4343</v>
      </c>
      <c r="AX3165" t="s">
        <v>6157</v>
      </c>
      <c r="AY3165">
        <v>-26150</v>
      </c>
      <c r="AZ3165">
        <v>-38050</v>
      </c>
      <c r="BA3165" t="s">
        <v>4345</v>
      </c>
      <c r="BB3165" t="s">
        <v>6469</v>
      </c>
      <c r="BC3165" t="s">
        <v>6157</v>
      </c>
      <c r="BH3165" t="s">
        <v>4141</v>
      </c>
      <c r="BI3165" t="s">
        <v>7202</v>
      </c>
      <c r="BJ3165" t="s">
        <v>4346</v>
      </c>
      <c r="BK3165" t="s">
        <v>4347</v>
      </c>
      <c r="BL3165">
        <v>2021</v>
      </c>
      <c r="BM3165"/>
      <c r="BN3165"/>
      <c r="BO3165"/>
      <c r="BP3165"/>
      <c r="BQ3165" t="s">
        <v>4348</v>
      </c>
      <c r="BR3165">
        <v>1</v>
      </c>
      <c r="BS3165" s="9" t="s">
        <v>7203</v>
      </c>
      <c r="BT3165" s="9" t="s">
        <v>7204</v>
      </c>
      <c r="BW3165" s="11">
        <v>-26</v>
      </c>
    </row>
    <row r="3166" spans="1:75" ht="16" customHeight="1">
      <c r="A3166">
        <v>3165</v>
      </c>
      <c r="B3166" t="s">
        <v>7107</v>
      </c>
      <c r="C3166" s="2">
        <v>44970</v>
      </c>
      <c r="E3166" t="s">
        <v>4719</v>
      </c>
      <c r="F3166" t="s">
        <v>4272</v>
      </c>
      <c r="G3166" t="s">
        <v>4332</v>
      </c>
      <c r="H3166" t="s">
        <v>6157</v>
      </c>
      <c r="I3166" t="s">
        <v>4333</v>
      </c>
      <c r="J3166" t="s">
        <v>4334</v>
      </c>
      <c r="K3166" t="s">
        <v>4335</v>
      </c>
      <c r="L3166" t="s">
        <v>6157</v>
      </c>
      <c r="M3166" t="s">
        <v>4336</v>
      </c>
      <c r="N3166" t="s">
        <v>289</v>
      </c>
      <c r="O3166" t="s">
        <v>6987</v>
      </c>
      <c r="P3166" t="s">
        <v>6988</v>
      </c>
      <c r="Q3166" t="s">
        <v>6941</v>
      </c>
      <c r="R3166" t="s">
        <v>6989</v>
      </c>
      <c r="S3166" t="s">
        <v>6157</v>
      </c>
      <c r="T3166" t="s">
        <v>6157</v>
      </c>
      <c r="U3166" t="s">
        <v>6157</v>
      </c>
      <c r="X3166" t="s">
        <v>6157</v>
      </c>
      <c r="Y3166" t="s">
        <v>6157</v>
      </c>
      <c r="Z3166" t="s">
        <v>6157</v>
      </c>
      <c r="AA3166" t="s">
        <v>4337</v>
      </c>
      <c r="AB3166" t="s">
        <v>6157</v>
      </c>
      <c r="AC3166" t="s">
        <v>6157</v>
      </c>
      <c r="AD3166" t="s">
        <v>6157</v>
      </c>
      <c r="AE3166" t="s">
        <v>6157</v>
      </c>
      <c r="AF3166" t="s">
        <v>6157</v>
      </c>
      <c r="AG3166" t="s">
        <v>6157</v>
      </c>
      <c r="AH3166" t="s">
        <v>6157</v>
      </c>
      <c r="AI3166" t="s">
        <v>4633</v>
      </c>
      <c r="AJ3166" t="s">
        <v>4634</v>
      </c>
      <c r="AK3166" t="s">
        <v>4338</v>
      </c>
      <c r="AL3166" t="s">
        <v>265</v>
      </c>
      <c r="AM3166" t="s">
        <v>264</v>
      </c>
      <c r="AN3166">
        <v>2012</v>
      </c>
      <c r="AO3166" s="29">
        <v>37</v>
      </c>
      <c r="AP3166">
        <v>-12.672764799999999</v>
      </c>
      <c r="AQ3166">
        <v>132.83269340000001</v>
      </c>
      <c r="AR3166" t="s">
        <v>289</v>
      </c>
      <c r="AS3166">
        <v>40</v>
      </c>
      <c r="AT3166" t="s">
        <v>4635</v>
      </c>
      <c r="AU3166" t="s">
        <v>7017</v>
      </c>
      <c r="AV3166" t="s">
        <v>4353</v>
      </c>
      <c r="AW3166" t="s">
        <v>4342</v>
      </c>
      <c r="AX3166" t="s">
        <v>6157</v>
      </c>
      <c r="AY3166">
        <v>-11250</v>
      </c>
      <c r="AZ3166">
        <v>-24750</v>
      </c>
      <c r="BA3166" t="s">
        <v>4345</v>
      </c>
      <c r="BB3166" t="s">
        <v>6469</v>
      </c>
      <c r="BC3166" t="s">
        <v>6157</v>
      </c>
      <c r="BH3166" t="s">
        <v>4639</v>
      </c>
      <c r="BI3166" t="s">
        <v>7202</v>
      </c>
      <c r="BJ3166" t="s">
        <v>4346</v>
      </c>
      <c r="BK3166" t="s">
        <v>4347</v>
      </c>
      <c r="BL3166">
        <v>2021</v>
      </c>
      <c r="BM3166"/>
      <c r="BN3166"/>
      <c r="BO3166"/>
      <c r="BP3166"/>
      <c r="BQ3166" t="s">
        <v>4348</v>
      </c>
      <c r="BR3166">
        <v>1</v>
      </c>
      <c r="BS3166" s="9" t="s">
        <v>7203</v>
      </c>
      <c r="BT3166" s="9" t="s">
        <v>7204</v>
      </c>
      <c r="BW3166" s="10">
        <v>-25.6</v>
      </c>
    </row>
    <row r="3167" spans="1:75" ht="16" customHeight="1">
      <c r="A3167">
        <v>3166</v>
      </c>
      <c r="B3167" t="s">
        <v>7107</v>
      </c>
      <c r="C3167" s="2">
        <v>44970</v>
      </c>
      <c r="E3167" t="s">
        <v>4720</v>
      </c>
      <c r="F3167" t="s">
        <v>4273</v>
      </c>
      <c r="G3167" t="s">
        <v>4332</v>
      </c>
      <c r="H3167" t="s">
        <v>6157</v>
      </c>
      <c r="I3167" t="s">
        <v>4333</v>
      </c>
      <c r="J3167" t="s">
        <v>4334</v>
      </c>
      <c r="K3167" t="s">
        <v>4335</v>
      </c>
      <c r="L3167" t="s">
        <v>6157</v>
      </c>
      <c r="M3167" t="s">
        <v>4336</v>
      </c>
      <c r="N3167" t="s">
        <v>289</v>
      </c>
      <c r="O3167" t="s">
        <v>6987</v>
      </c>
      <c r="P3167" t="s">
        <v>6988</v>
      </c>
      <c r="Q3167" t="s">
        <v>6941</v>
      </c>
      <c r="R3167" t="s">
        <v>6989</v>
      </c>
      <c r="S3167" t="s">
        <v>6157</v>
      </c>
      <c r="T3167" t="s">
        <v>6157</v>
      </c>
      <c r="U3167" t="s">
        <v>6157</v>
      </c>
      <c r="X3167" t="s">
        <v>6157</v>
      </c>
      <c r="Y3167" t="s">
        <v>6157</v>
      </c>
      <c r="Z3167" t="s">
        <v>6157</v>
      </c>
      <c r="AA3167" t="s">
        <v>4337</v>
      </c>
      <c r="AB3167" t="s">
        <v>6157</v>
      </c>
      <c r="AC3167" t="s">
        <v>6157</v>
      </c>
      <c r="AD3167" t="s">
        <v>6157</v>
      </c>
      <c r="AE3167" t="s">
        <v>6157</v>
      </c>
      <c r="AF3167" t="s">
        <v>6157</v>
      </c>
      <c r="AG3167" t="s">
        <v>6157</v>
      </c>
      <c r="AH3167" t="s">
        <v>6157</v>
      </c>
      <c r="AI3167" t="s">
        <v>4633</v>
      </c>
      <c r="AJ3167" t="s">
        <v>4634</v>
      </c>
      <c r="AK3167" t="s">
        <v>4338</v>
      </c>
      <c r="AL3167" t="s">
        <v>265</v>
      </c>
      <c r="AM3167" t="s">
        <v>264</v>
      </c>
      <c r="AN3167">
        <v>2012</v>
      </c>
      <c r="AO3167" s="29">
        <v>37</v>
      </c>
      <c r="AP3167">
        <v>-12.672764799999999</v>
      </c>
      <c r="AQ3167">
        <v>132.83269340000001</v>
      </c>
      <c r="AR3167" t="s">
        <v>289</v>
      </c>
      <c r="AS3167">
        <v>40</v>
      </c>
      <c r="AT3167" t="s">
        <v>4635</v>
      </c>
      <c r="AU3167" t="s">
        <v>7017</v>
      </c>
      <c r="AV3167" t="s">
        <v>4353</v>
      </c>
      <c r="AW3167" t="s">
        <v>4342</v>
      </c>
      <c r="AX3167" t="s">
        <v>6157</v>
      </c>
      <c r="AY3167">
        <v>-11250</v>
      </c>
      <c r="AZ3167">
        <v>-24750</v>
      </c>
      <c r="BA3167" t="s">
        <v>4345</v>
      </c>
      <c r="BB3167" t="s">
        <v>6469</v>
      </c>
      <c r="BC3167" t="s">
        <v>6157</v>
      </c>
      <c r="BH3167" t="s">
        <v>4639</v>
      </c>
      <c r="BI3167" t="s">
        <v>7202</v>
      </c>
      <c r="BJ3167" t="s">
        <v>4346</v>
      </c>
      <c r="BK3167" t="s">
        <v>4347</v>
      </c>
      <c r="BL3167">
        <v>2021</v>
      </c>
      <c r="BM3167"/>
      <c r="BN3167"/>
      <c r="BO3167"/>
      <c r="BP3167"/>
      <c r="BQ3167" t="s">
        <v>4348</v>
      </c>
      <c r="BR3167">
        <v>1</v>
      </c>
      <c r="BS3167" s="9" t="s">
        <v>7203</v>
      </c>
      <c r="BT3167" s="9" t="s">
        <v>7204</v>
      </c>
      <c r="BW3167" s="11">
        <v>-25.4</v>
      </c>
    </row>
    <row r="3168" spans="1:75" ht="16" customHeight="1">
      <c r="A3168">
        <v>3167</v>
      </c>
      <c r="B3168" t="s">
        <v>7107</v>
      </c>
      <c r="C3168" s="2">
        <v>44970</v>
      </c>
      <c r="E3168" t="s">
        <v>4721</v>
      </c>
      <c r="F3168" t="s">
        <v>4274</v>
      </c>
      <c r="G3168" t="s">
        <v>4332</v>
      </c>
      <c r="H3168" t="s">
        <v>6157</v>
      </c>
      <c r="I3168" t="s">
        <v>4333</v>
      </c>
      <c r="J3168" t="s">
        <v>4334</v>
      </c>
      <c r="K3168" t="s">
        <v>4335</v>
      </c>
      <c r="L3168" t="s">
        <v>6157</v>
      </c>
      <c r="M3168" t="s">
        <v>4336</v>
      </c>
      <c r="N3168" t="s">
        <v>289</v>
      </c>
      <c r="O3168" t="s">
        <v>6987</v>
      </c>
      <c r="P3168" t="s">
        <v>6988</v>
      </c>
      <c r="Q3168" t="s">
        <v>6941</v>
      </c>
      <c r="R3168" t="s">
        <v>6989</v>
      </c>
      <c r="S3168" t="s">
        <v>6157</v>
      </c>
      <c r="T3168" t="s">
        <v>6157</v>
      </c>
      <c r="U3168" t="s">
        <v>6157</v>
      </c>
      <c r="X3168" t="s">
        <v>6157</v>
      </c>
      <c r="Y3168" t="s">
        <v>6157</v>
      </c>
      <c r="Z3168" t="s">
        <v>6157</v>
      </c>
      <c r="AA3168" t="s">
        <v>4337</v>
      </c>
      <c r="AB3168" t="s">
        <v>6157</v>
      </c>
      <c r="AC3168" t="s">
        <v>6157</v>
      </c>
      <c r="AD3168" t="s">
        <v>6157</v>
      </c>
      <c r="AE3168" t="s">
        <v>6157</v>
      </c>
      <c r="AF3168" t="s">
        <v>6157</v>
      </c>
      <c r="AG3168" t="s">
        <v>6157</v>
      </c>
      <c r="AH3168" t="s">
        <v>6157</v>
      </c>
      <c r="AI3168" t="s">
        <v>4633</v>
      </c>
      <c r="AJ3168" t="s">
        <v>4634</v>
      </c>
      <c r="AK3168" t="s">
        <v>4338</v>
      </c>
      <c r="AL3168" t="s">
        <v>265</v>
      </c>
      <c r="AM3168" t="s">
        <v>264</v>
      </c>
      <c r="AN3168">
        <v>2012</v>
      </c>
      <c r="AO3168" s="29">
        <v>37</v>
      </c>
      <c r="AP3168">
        <v>-12.672764799999999</v>
      </c>
      <c r="AQ3168">
        <v>132.83269340000001</v>
      </c>
      <c r="AR3168" t="s">
        <v>289</v>
      </c>
      <c r="AS3168">
        <v>40</v>
      </c>
      <c r="AT3168" t="s">
        <v>4635</v>
      </c>
      <c r="AU3168" t="s">
        <v>7017</v>
      </c>
      <c r="AV3168" t="s">
        <v>4353</v>
      </c>
      <c r="AW3168" t="s">
        <v>4342</v>
      </c>
      <c r="AX3168" t="s">
        <v>6157</v>
      </c>
      <c r="AY3168">
        <v>-11250</v>
      </c>
      <c r="AZ3168">
        <v>-24750</v>
      </c>
      <c r="BA3168" t="s">
        <v>4345</v>
      </c>
      <c r="BB3168" t="s">
        <v>6469</v>
      </c>
      <c r="BC3168" t="s">
        <v>6157</v>
      </c>
      <c r="BH3168" t="s">
        <v>4639</v>
      </c>
      <c r="BI3168" t="s">
        <v>7202</v>
      </c>
      <c r="BJ3168" t="s">
        <v>4346</v>
      </c>
      <c r="BK3168" t="s">
        <v>4347</v>
      </c>
      <c r="BL3168">
        <v>2021</v>
      </c>
      <c r="BM3168"/>
      <c r="BN3168"/>
      <c r="BO3168"/>
      <c r="BP3168"/>
      <c r="BQ3168" t="s">
        <v>4348</v>
      </c>
      <c r="BR3168">
        <v>1</v>
      </c>
      <c r="BS3168" s="9" t="s">
        <v>7203</v>
      </c>
      <c r="BT3168" s="9" t="s">
        <v>7204</v>
      </c>
      <c r="BW3168" s="10">
        <v>-25.4</v>
      </c>
    </row>
    <row r="3169" spans="1:75" ht="16" customHeight="1">
      <c r="A3169">
        <v>3168</v>
      </c>
      <c r="B3169" t="s">
        <v>7107</v>
      </c>
      <c r="C3169" s="2">
        <v>44970</v>
      </c>
      <c r="E3169" t="s">
        <v>4722</v>
      </c>
      <c r="F3169" t="s">
        <v>4275</v>
      </c>
      <c r="G3169" t="s">
        <v>4332</v>
      </c>
      <c r="H3169" t="s">
        <v>6157</v>
      </c>
      <c r="I3169" t="s">
        <v>4333</v>
      </c>
      <c r="J3169" t="s">
        <v>4334</v>
      </c>
      <c r="K3169" t="s">
        <v>4335</v>
      </c>
      <c r="L3169" t="s">
        <v>6157</v>
      </c>
      <c r="M3169" t="s">
        <v>4336</v>
      </c>
      <c r="N3169" t="s">
        <v>289</v>
      </c>
      <c r="O3169" t="s">
        <v>6987</v>
      </c>
      <c r="P3169" t="s">
        <v>6988</v>
      </c>
      <c r="Q3169" t="s">
        <v>6941</v>
      </c>
      <c r="R3169" t="s">
        <v>6989</v>
      </c>
      <c r="S3169" t="s">
        <v>6157</v>
      </c>
      <c r="T3169" t="s">
        <v>6157</v>
      </c>
      <c r="U3169" t="s">
        <v>6157</v>
      </c>
      <c r="X3169" t="s">
        <v>6157</v>
      </c>
      <c r="Y3169" t="s">
        <v>6157</v>
      </c>
      <c r="Z3169" t="s">
        <v>6157</v>
      </c>
      <c r="AA3169" t="s">
        <v>4337</v>
      </c>
      <c r="AB3169" t="s">
        <v>6157</v>
      </c>
      <c r="AC3169" t="s">
        <v>6157</v>
      </c>
      <c r="AD3169" t="s">
        <v>6157</v>
      </c>
      <c r="AE3169" t="s">
        <v>6157</v>
      </c>
      <c r="AF3169" t="s">
        <v>6157</v>
      </c>
      <c r="AG3169" t="s">
        <v>6157</v>
      </c>
      <c r="AH3169" t="s">
        <v>6157</v>
      </c>
      <c r="AI3169" t="s">
        <v>4633</v>
      </c>
      <c r="AJ3169" t="s">
        <v>4634</v>
      </c>
      <c r="AK3169" t="s">
        <v>4338</v>
      </c>
      <c r="AL3169" t="s">
        <v>265</v>
      </c>
      <c r="AM3169" t="s">
        <v>264</v>
      </c>
      <c r="AN3169">
        <v>2012</v>
      </c>
      <c r="AO3169" s="29">
        <v>37</v>
      </c>
      <c r="AP3169">
        <v>-12.672764799999999</v>
      </c>
      <c r="AQ3169">
        <v>132.83269340000001</v>
      </c>
      <c r="AR3169" t="s">
        <v>289</v>
      </c>
      <c r="AS3169">
        <v>40</v>
      </c>
      <c r="AT3169" t="s">
        <v>4635</v>
      </c>
      <c r="AU3169" t="s">
        <v>7017</v>
      </c>
      <c r="AV3169" t="s">
        <v>4353</v>
      </c>
      <c r="AW3169" t="s">
        <v>4342</v>
      </c>
      <c r="AX3169" t="s">
        <v>6157</v>
      </c>
      <c r="AY3169">
        <v>-11250</v>
      </c>
      <c r="AZ3169">
        <v>-24750</v>
      </c>
      <c r="BA3169" t="s">
        <v>4345</v>
      </c>
      <c r="BB3169" t="s">
        <v>6469</v>
      </c>
      <c r="BC3169" t="s">
        <v>6157</v>
      </c>
      <c r="BH3169" t="s">
        <v>4639</v>
      </c>
      <c r="BI3169" t="s">
        <v>7202</v>
      </c>
      <c r="BJ3169" t="s">
        <v>4346</v>
      </c>
      <c r="BK3169" t="s">
        <v>4347</v>
      </c>
      <c r="BL3169">
        <v>2021</v>
      </c>
      <c r="BM3169"/>
      <c r="BN3169"/>
      <c r="BO3169"/>
      <c r="BP3169"/>
      <c r="BQ3169" t="s">
        <v>4348</v>
      </c>
      <c r="BR3169">
        <v>1</v>
      </c>
      <c r="BS3169" s="9" t="s">
        <v>7203</v>
      </c>
      <c r="BT3169" s="9" t="s">
        <v>7204</v>
      </c>
      <c r="BW3169" s="11">
        <v>-25.6</v>
      </c>
    </row>
    <row r="3170" spans="1:75" ht="16" customHeight="1">
      <c r="A3170">
        <v>3169</v>
      </c>
      <c r="B3170" t="s">
        <v>7107</v>
      </c>
      <c r="C3170" s="2">
        <v>44970</v>
      </c>
      <c r="E3170" t="s">
        <v>4723</v>
      </c>
      <c r="F3170" t="s">
        <v>4276</v>
      </c>
      <c r="G3170" t="s">
        <v>4332</v>
      </c>
      <c r="H3170" t="s">
        <v>6157</v>
      </c>
      <c r="I3170" t="s">
        <v>4333</v>
      </c>
      <c r="J3170" t="s">
        <v>4334</v>
      </c>
      <c r="K3170" t="s">
        <v>4335</v>
      </c>
      <c r="L3170" t="s">
        <v>6157</v>
      </c>
      <c r="M3170" t="s">
        <v>4336</v>
      </c>
      <c r="N3170" t="s">
        <v>289</v>
      </c>
      <c r="O3170" t="s">
        <v>6987</v>
      </c>
      <c r="P3170" t="s">
        <v>6988</v>
      </c>
      <c r="Q3170" t="s">
        <v>6941</v>
      </c>
      <c r="R3170" t="s">
        <v>6989</v>
      </c>
      <c r="S3170" t="s">
        <v>6157</v>
      </c>
      <c r="T3170" t="s">
        <v>6157</v>
      </c>
      <c r="U3170" t="s">
        <v>6157</v>
      </c>
      <c r="X3170" t="s">
        <v>6157</v>
      </c>
      <c r="Y3170" t="s">
        <v>6157</v>
      </c>
      <c r="Z3170" t="s">
        <v>6157</v>
      </c>
      <c r="AA3170" t="s">
        <v>4337</v>
      </c>
      <c r="AB3170" t="s">
        <v>6157</v>
      </c>
      <c r="AC3170" t="s">
        <v>6157</v>
      </c>
      <c r="AD3170" t="s">
        <v>6157</v>
      </c>
      <c r="AE3170" t="s">
        <v>6157</v>
      </c>
      <c r="AF3170" t="s">
        <v>6157</v>
      </c>
      <c r="AG3170" t="s">
        <v>6157</v>
      </c>
      <c r="AH3170" t="s">
        <v>6157</v>
      </c>
      <c r="AI3170" t="s">
        <v>4633</v>
      </c>
      <c r="AJ3170" t="s">
        <v>4634</v>
      </c>
      <c r="AK3170" t="s">
        <v>4338</v>
      </c>
      <c r="AL3170" t="s">
        <v>265</v>
      </c>
      <c r="AM3170" t="s">
        <v>264</v>
      </c>
      <c r="AN3170">
        <v>2012</v>
      </c>
      <c r="AO3170" s="29">
        <v>37</v>
      </c>
      <c r="AP3170">
        <v>-12.672764799999999</v>
      </c>
      <c r="AQ3170">
        <v>132.83269340000001</v>
      </c>
      <c r="AR3170" t="s">
        <v>289</v>
      </c>
      <c r="AS3170">
        <v>40</v>
      </c>
      <c r="AT3170" t="s">
        <v>4635</v>
      </c>
      <c r="AU3170" t="s">
        <v>7017</v>
      </c>
      <c r="AV3170" t="s">
        <v>4353</v>
      </c>
      <c r="AW3170" t="s">
        <v>4342</v>
      </c>
      <c r="AX3170" t="s">
        <v>6157</v>
      </c>
      <c r="AY3170">
        <v>-11250</v>
      </c>
      <c r="AZ3170">
        <v>-24750</v>
      </c>
      <c r="BA3170" t="s">
        <v>4345</v>
      </c>
      <c r="BB3170" t="s">
        <v>6469</v>
      </c>
      <c r="BC3170" t="s">
        <v>6157</v>
      </c>
      <c r="BH3170" t="s">
        <v>4639</v>
      </c>
      <c r="BI3170" t="s">
        <v>7202</v>
      </c>
      <c r="BJ3170" t="s">
        <v>4346</v>
      </c>
      <c r="BK3170" t="s">
        <v>4347</v>
      </c>
      <c r="BL3170">
        <v>2021</v>
      </c>
      <c r="BM3170"/>
      <c r="BN3170"/>
      <c r="BO3170"/>
      <c r="BP3170"/>
      <c r="BQ3170" t="s">
        <v>4348</v>
      </c>
      <c r="BR3170">
        <v>1</v>
      </c>
      <c r="BS3170" s="9" t="s">
        <v>7203</v>
      </c>
      <c r="BT3170" s="9" t="s">
        <v>7204</v>
      </c>
      <c r="BW3170" s="10">
        <v>-24.1</v>
      </c>
    </row>
    <row r="3171" spans="1:75" ht="16" customHeight="1">
      <c r="A3171">
        <v>3170</v>
      </c>
      <c r="B3171" t="s">
        <v>7107</v>
      </c>
      <c r="C3171" s="2">
        <v>44970</v>
      </c>
      <c r="E3171" t="s">
        <v>4724</v>
      </c>
      <c r="F3171" t="s">
        <v>4277</v>
      </c>
      <c r="G3171" t="s">
        <v>4332</v>
      </c>
      <c r="H3171" t="s">
        <v>6157</v>
      </c>
      <c r="I3171" t="s">
        <v>4333</v>
      </c>
      <c r="J3171" t="s">
        <v>4334</v>
      </c>
      <c r="K3171" t="s">
        <v>4335</v>
      </c>
      <c r="L3171" t="s">
        <v>6157</v>
      </c>
      <c r="M3171" t="s">
        <v>4336</v>
      </c>
      <c r="N3171" t="s">
        <v>289</v>
      </c>
      <c r="O3171" t="s">
        <v>6987</v>
      </c>
      <c r="P3171" t="s">
        <v>6988</v>
      </c>
      <c r="Q3171" t="s">
        <v>6941</v>
      </c>
      <c r="R3171" t="s">
        <v>6989</v>
      </c>
      <c r="S3171" t="s">
        <v>6157</v>
      </c>
      <c r="T3171" t="s">
        <v>6157</v>
      </c>
      <c r="U3171" t="s">
        <v>6157</v>
      </c>
      <c r="X3171" t="s">
        <v>6157</v>
      </c>
      <c r="Y3171" t="s">
        <v>6157</v>
      </c>
      <c r="Z3171" t="s">
        <v>6157</v>
      </c>
      <c r="AA3171" t="s">
        <v>4337</v>
      </c>
      <c r="AB3171" t="s">
        <v>6157</v>
      </c>
      <c r="AC3171" t="s">
        <v>6157</v>
      </c>
      <c r="AD3171" t="s">
        <v>6157</v>
      </c>
      <c r="AE3171" t="s">
        <v>6157</v>
      </c>
      <c r="AF3171" t="s">
        <v>6157</v>
      </c>
      <c r="AG3171" t="s">
        <v>6157</v>
      </c>
      <c r="AH3171" t="s">
        <v>6157</v>
      </c>
      <c r="AI3171" t="s">
        <v>4633</v>
      </c>
      <c r="AJ3171" t="s">
        <v>4634</v>
      </c>
      <c r="AK3171" t="s">
        <v>4338</v>
      </c>
      <c r="AL3171" t="s">
        <v>265</v>
      </c>
      <c r="AM3171" t="s">
        <v>264</v>
      </c>
      <c r="AN3171">
        <v>2012</v>
      </c>
      <c r="AO3171" s="29">
        <v>37</v>
      </c>
      <c r="AP3171">
        <v>-12.672764799999999</v>
      </c>
      <c r="AQ3171">
        <v>132.83269340000001</v>
      </c>
      <c r="AR3171" t="s">
        <v>289</v>
      </c>
      <c r="AS3171">
        <v>40</v>
      </c>
      <c r="AT3171" t="s">
        <v>4635</v>
      </c>
      <c r="AU3171" t="s">
        <v>7017</v>
      </c>
      <c r="AV3171" t="s">
        <v>4353</v>
      </c>
      <c r="AW3171" t="s">
        <v>4342</v>
      </c>
      <c r="AX3171" t="s">
        <v>6157</v>
      </c>
      <c r="AY3171">
        <v>-11250</v>
      </c>
      <c r="AZ3171">
        <v>-24750</v>
      </c>
      <c r="BA3171" t="s">
        <v>4345</v>
      </c>
      <c r="BB3171" t="s">
        <v>6469</v>
      </c>
      <c r="BC3171" t="s">
        <v>6157</v>
      </c>
      <c r="BH3171" t="s">
        <v>4639</v>
      </c>
      <c r="BI3171" t="s">
        <v>7202</v>
      </c>
      <c r="BJ3171" t="s">
        <v>4346</v>
      </c>
      <c r="BK3171" t="s">
        <v>4347</v>
      </c>
      <c r="BL3171">
        <v>2021</v>
      </c>
      <c r="BM3171"/>
      <c r="BN3171"/>
      <c r="BO3171"/>
      <c r="BP3171"/>
      <c r="BQ3171" t="s">
        <v>4348</v>
      </c>
      <c r="BR3171">
        <v>1</v>
      </c>
      <c r="BS3171" s="9" t="s">
        <v>7203</v>
      </c>
      <c r="BT3171" s="9" t="s">
        <v>7204</v>
      </c>
      <c r="BW3171" s="11">
        <v>-25.1</v>
      </c>
    </row>
    <row r="3172" spans="1:75" ht="16" customHeight="1">
      <c r="A3172">
        <v>3171</v>
      </c>
      <c r="B3172" t="s">
        <v>7107</v>
      </c>
      <c r="C3172" s="2">
        <v>44970</v>
      </c>
      <c r="E3172" t="s">
        <v>4725</v>
      </c>
      <c r="F3172" t="s">
        <v>4278</v>
      </c>
      <c r="G3172" t="s">
        <v>4332</v>
      </c>
      <c r="H3172" t="s">
        <v>6157</v>
      </c>
      <c r="I3172" t="s">
        <v>4333</v>
      </c>
      <c r="J3172" t="s">
        <v>4334</v>
      </c>
      <c r="K3172" t="s">
        <v>4335</v>
      </c>
      <c r="L3172" t="s">
        <v>6157</v>
      </c>
      <c r="M3172" t="s">
        <v>4336</v>
      </c>
      <c r="N3172" t="s">
        <v>289</v>
      </c>
      <c r="O3172" t="s">
        <v>6987</v>
      </c>
      <c r="P3172" t="s">
        <v>6988</v>
      </c>
      <c r="Q3172" t="s">
        <v>6941</v>
      </c>
      <c r="R3172" t="s">
        <v>6989</v>
      </c>
      <c r="S3172" t="s">
        <v>6157</v>
      </c>
      <c r="T3172" t="s">
        <v>6157</v>
      </c>
      <c r="U3172" t="s">
        <v>6157</v>
      </c>
      <c r="X3172" t="s">
        <v>6157</v>
      </c>
      <c r="Y3172" t="s">
        <v>6157</v>
      </c>
      <c r="Z3172" t="s">
        <v>6157</v>
      </c>
      <c r="AA3172" t="s">
        <v>4337</v>
      </c>
      <c r="AB3172" t="s">
        <v>6157</v>
      </c>
      <c r="AC3172" t="s">
        <v>6157</v>
      </c>
      <c r="AD3172" t="s">
        <v>6157</v>
      </c>
      <c r="AE3172" t="s">
        <v>6157</v>
      </c>
      <c r="AF3172" t="s">
        <v>6157</v>
      </c>
      <c r="AG3172" t="s">
        <v>6157</v>
      </c>
      <c r="AH3172" t="s">
        <v>6157</v>
      </c>
      <c r="AI3172" t="s">
        <v>4633</v>
      </c>
      <c r="AJ3172" t="s">
        <v>4634</v>
      </c>
      <c r="AK3172" t="s">
        <v>4338</v>
      </c>
      <c r="AL3172" t="s">
        <v>265</v>
      </c>
      <c r="AM3172" t="s">
        <v>264</v>
      </c>
      <c r="AN3172">
        <v>2012</v>
      </c>
      <c r="AO3172" s="29">
        <v>37</v>
      </c>
      <c r="AP3172">
        <v>-12.672764799999999</v>
      </c>
      <c r="AQ3172">
        <v>132.83269340000001</v>
      </c>
      <c r="AR3172" t="s">
        <v>289</v>
      </c>
      <c r="AS3172">
        <v>40</v>
      </c>
      <c r="AT3172" t="s">
        <v>4635</v>
      </c>
      <c r="AU3172" t="s">
        <v>7017</v>
      </c>
      <c r="AV3172" t="s">
        <v>4353</v>
      </c>
      <c r="AW3172" t="s">
        <v>4342</v>
      </c>
      <c r="AX3172" t="s">
        <v>6157</v>
      </c>
      <c r="AY3172">
        <v>-11250</v>
      </c>
      <c r="AZ3172">
        <v>-24750</v>
      </c>
      <c r="BA3172" t="s">
        <v>4345</v>
      </c>
      <c r="BB3172" t="s">
        <v>6469</v>
      </c>
      <c r="BC3172" t="s">
        <v>6157</v>
      </c>
      <c r="BH3172" t="s">
        <v>4639</v>
      </c>
      <c r="BI3172" t="s">
        <v>7202</v>
      </c>
      <c r="BJ3172" t="s">
        <v>4346</v>
      </c>
      <c r="BK3172" t="s">
        <v>4347</v>
      </c>
      <c r="BL3172">
        <v>2021</v>
      </c>
      <c r="BM3172"/>
      <c r="BN3172"/>
      <c r="BO3172"/>
      <c r="BP3172"/>
      <c r="BQ3172" t="s">
        <v>4348</v>
      </c>
      <c r="BR3172">
        <v>1</v>
      </c>
      <c r="BS3172" s="9" t="s">
        <v>7203</v>
      </c>
      <c r="BT3172" s="9" t="s">
        <v>7204</v>
      </c>
      <c r="BW3172" s="10">
        <v>-25.6</v>
      </c>
    </row>
    <row r="3173" spans="1:75" ht="16" customHeight="1">
      <c r="A3173">
        <v>3172</v>
      </c>
      <c r="B3173" t="s">
        <v>7107</v>
      </c>
      <c r="C3173" s="2">
        <v>44970</v>
      </c>
      <c r="E3173" t="s">
        <v>4726</v>
      </c>
      <c r="F3173" t="s">
        <v>4279</v>
      </c>
      <c r="G3173" t="s">
        <v>4332</v>
      </c>
      <c r="H3173" t="s">
        <v>6157</v>
      </c>
      <c r="I3173" t="s">
        <v>4333</v>
      </c>
      <c r="J3173" t="s">
        <v>4334</v>
      </c>
      <c r="K3173" t="s">
        <v>4335</v>
      </c>
      <c r="L3173" t="s">
        <v>6157</v>
      </c>
      <c r="M3173" t="s">
        <v>4336</v>
      </c>
      <c r="N3173" t="s">
        <v>289</v>
      </c>
      <c r="O3173" t="s">
        <v>6987</v>
      </c>
      <c r="P3173" t="s">
        <v>6988</v>
      </c>
      <c r="Q3173" t="s">
        <v>6941</v>
      </c>
      <c r="R3173" t="s">
        <v>6989</v>
      </c>
      <c r="S3173" t="s">
        <v>6157</v>
      </c>
      <c r="T3173" t="s">
        <v>6157</v>
      </c>
      <c r="U3173" t="s">
        <v>6157</v>
      </c>
      <c r="X3173" t="s">
        <v>6157</v>
      </c>
      <c r="Y3173" t="s">
        <v>6157</v>
      </c>
      <c r="Z3173" t="s">
        <v>6157</v>
      </c>
      <c r="AA3173" t="s">
        <v>4337</v>
      </c>
      <c r="AB3173" t="s">
        <v>6157</v>
      </c>
      <c r="AC3173" t="s">
        <v>6157</v>
      </c>
      <c r="AD3173" t="s">
        <v>6157</v>
      </c>
      <c r="AE3173" t="s">
        <v>6157</v>
      </c>
      <c r="AF3173" t="s">
        <v>6157</v>
      </c>
      <c r="AG3173" t="s">
        <v>6157</v>
      </c>
      <c r="AH3173" t="s">
        <v>6157</v>
      </c>
      <c r="AI3173" t="s">
        <v>4633</v>
      </c>
      <c r="AJ3173" t="s">
        <v>4634</v>
      </c>
      <c r="AK3173" t="s">
        <v>4338</v>
      </c>
      <c r="AL3173" t="s">
        <v>265</v>
      </c>
      <c r="AM3173" t="s">
        <v>264</v>
      </c>
      <c r="AN3173">
        <v>2012</v>
      </c>
      <c r="AO3173" s="29">
        <v>37</v>
      </c>
      <c r="AP3173">
        <v>-12.672764799999999</v>
      </c>
      <c r="AQ3173">
        <v>132.83269340000001</v>
      </c>
      <c r="AR3173" t="s">
        <v>289</v>
      </c>
      <c r="AS3173">
        <v>40</v>
      </c>
      <c r="AT3173" t="s">
        <v>4635</v>
      </c>
      <c r="AU3173" t="s">
        <v>7017</v>
      </c>
      <c r="AV3173" t="s">
        <v>4353</v>
      </c>
      <c r="AW3173" t="s">
        <v>4342</v>
      </c>
      <c r="AX3173" t="s">
        <v>6157</v>
      </c>
      <c r="AY3173">
        <v>-11250</v>
      </c>
      <c r="AZ3173">
        <v>-24750</v>
      </c>
      <c r="BA3173" t="s">
        <v>4345</v>
      </c>
      <c r="BB3173" t="s">
        <v>6469</v>
      </c>
      <c r="BC3173" t="s">
        <v>6157</v>
      </c>
      <c r="BH3173" t="s">
        <v>4639</v>
      </c>
      <c r="BI3173" t="s">
        <v>7202</v>
      </c>
      <c r="BJ3173" t="s">
        <v>4346</v>
      </c>
      <c r="BK3173" t="s">
        <v>4347</v>
      </c>
      <c r="BL3173">
        <v>2021</v>
      </c>
      <c r="BM3173"/>
      <c r="BN3173"/>
      <c r="BO3173"/>
      <c r="BP3173"/>
      <c r="BQ3173" t="s">
        <v>4348</v>
      </c>
      <c r="BR3173">
        <v>1</v>
      </c>
      <c r="BS3173" s="9" t="s">
        <v>7203</v>
      </c>
      <c r="BT3173" s="9" t="s">
        <v>7204</v>
      </c>
      <c r="BW3173" s="11">
        <v>-25.1</v>
      </c>
    </row>
    <row r="3174" spans="1:75" ht="16" customHeight="1">
      <c r="A3174">
        <v>3173</v>
      </c>
      <c r="B3174" t="s">
        <v>7107</v>
      </c>
      <c r="C3174" s="2">
        <v>44970</v>
      </c>
      <c r="E3174" t="s">
        <v>4727</v>
      </c>
      <c r="F3174" t="s">
        <v>4280</v>
      </c>
      <c r="G3174" t="s">
        <v>4332</v>
      </c>
      <c r="H3174" t="s">
        <v>6157</v>
      </c>
      <c r="I3174" t="s">
        <v>4333</v>
      </c>
      <c r="J3174" t="s">
        <v>4334</v>
      </c>
      <c r="K3174" t="s">
        <v>4335</v>
      </c>
      <c r="L3174" t="s">
        <v>6157</v>
      </c>
      <c r="M3174" t="s">
        <v>4336</v>
      </c>
      <c r="N3174" t="s">
        <v>289</v>
      </c>
      <c r="O3174" t="s">
        <v>6987</v>
      </c>
      <c r="P3174" t="s">
        <v>6988</v>
      </c>
      <c r="Q3174" t="s">
        <v>6941</v>
      </c>
      <c r="R3174" t="s">
        <v>6989</v>
      </c>
      <c r="S3174" t="s">
        <v>6157</v>
      </c>
      <c r="T3174" t="s">
        <v>6157</v>
      </c>
      <c r="U3174" t="s">
        <v>6157</v>
      </c>
      <c r="X3174" t="s">
        <v>6157</v>
      </c>
      <c r="Y3174" t="s">
        <v>6157</v>
      </c>
      <c r="Z3174" t="s">
        <v>6157</v>
      </c>
      <c r="AA3174" t="s">
        <v>4337</v>
      </c>
      <c r="AB3174" t="s">
        <v>6157</v>
      </c>
      <c r="AC3174" t="s">
        <v>6157</v>
      </c>
      <c r="AD3174" t="s">
        <v>6157</v>
      </c>
      <c r="AE3174" t="s">
        <v>6157</v>
      </c>
      <c r="AF3174" t="s">
        <v>6157</v>
      </c>
      <c r="AG3174" t="s">
        <v>6157</v>
      </c>
      <c r="AH3174" t="s">
        <v>6157</v>
      </c>
      <c r="AI3174" t="s">
        <v>4633</v>
      </c>
      <c r="AJ3174" t="s">
        <v>4634</v>
      </c>
      <c r="AK3174" t="s">
        <v>4338</v>
      </c>
      <c r="AL3174" t="s">
        <v>265</v>
      </c>
      <c r="AM3174" t="s">
        <v>264</v>
      </c>
      <c r="AN3174">
        <v>2012</v>
      </c>
      <c r="AO3174" s="29">
        <v>37</v>
      </c>
      <c r="AP3174">
        <v>-12.672764799999999</v>
      </c>
      <c r="AQ3174">
        <v>132.83269340000001</v>
      </c>
      <c r="AR3174" t="s">
        <v>289</v>
      </c>
      <c r="AS3174">
        <v>40</v>
      </c>
      <c r="AT3174" t="s">
        <v>4635</v>
      </c>
      <c r="AU3174" t="s">
        <v>7017</v>
      </c>
      <c r="AV3174" t="s">
        <v>4353</v>
      </c>
      <c r="AW3174" t="s">
        <v>4342</v>
      </c>
      <c r="AX3174" t="s">
        <v>6157</v>
      </c>
      <c r="AY3174">
        <v>-11250</v>
      </c>
      <c r="AZ3174">
        <v>-24750</v>
      </c>
      <c r="BA3174" t="s">
        <v>4345</v>
      </c>
      <c r="BB3174" t="s">
        <v>6469</v>
      </c>
      <c r="BC3174" t="s">
        <v>6157</v>
      </c>
      <c r="BH3174" t="s">
        <v>4639</v>
      </c>
      <c r="BI3174" t="s">
        <v>7202</v>
      </c>
      <c r="BJ3174" t="s">
        <v>4346</v>
      </c>
      <c r="BK3174" t="s">
        <v>4347</v>
      </c>
      <c r="BL3174">
        <v>2021</v>
      </c>
      <c r="BM3174"/>
      <c r="BN3174"/>
      <c r="BO3174"/>
      <c r="BP3174"/>
      <c r="BQ3174" t="s">
        <v>4348</v>
      </c>
      <c r="BR3174">
        <v>1</v>
      </c>
      <c r="BS3174" s="9" t="s">
        <v>7203</v>
      </c>
      <c r="BT3174" s="9" t="s">
        <v>7204</v>
      </c>
      <c r="BW3174" s="11">
        <v>-24.9</v>
      </c>
    </row>
    <row r="3175" spans="1:75" ht="16" customHeight="1">
      <c r="A3175">
        <v>3174</v>
      </c>
      <c r="B3175" t="s">
        <v>7107</v>
      </c>
      <c r="C3175" s="2">
        <v>44970</v>
      </c>
      <c r="E3175" t="s">
        <v>4728</v>
      </c>
      <c r="F3175" t="s">
        <v>4281</v>
      </c>
      <c r="G3175" t="s">
        <v>4332</v>
      </c>
      <c r="H3175" t="s">
        <v>6157</v>
      </c>
      <c r="I3175" t="s">
        <v>4333</v>
      </c>
      <c r="J3175" t="s">
        <v>4334</v>
      </c>
      <c r="K3175" t="s">
        <v>4335</v>
      </c>
      <c r="L3175" t="s">
        <v>6157</v>
      </c>
      <c r="M3175" t="s">
        <v>4336</v>
      </c>
      <c r="N3175" t="s">
        <v>289</v>
      </c>
      <c r="O3175" t="s">
        <v>6987</v>
      </c>
      <c r="P3175" t="s">
        <v>6988</v>
      </c>
      <c r="Q3175" t="s">
        <v>6941</v>
      </c>
      <c r="R3175" t="s">
        <v>6989</v>
      </c>
      <c r="S3175" t="s">
        <v>6157</v>
      </c>
      <c r="T3175" t="s">
        <v>6157</v>
      </c>
      <c r="U3175" t="s">
        <v>6157</v>
      </c>
      <c r="X3175" t="s">
        <v>6157</v>
      </c>
      <c r="Y3175" t="s">
        <v>6157</v>
      </c>
      <c r="Z3175" t="s">
        <v>6157</v>
      </c>
      <c r="AA3175" t="s">
        <v>4337</v>
      </c>
      <c r="AB3175" t="s">
        <v>6157</v>
      </c>
      <c r="AC3175" t="s">
        <v>6157</v>
      </c>
      <c r="AD3175" t="s">
        <v>6157</v>
      </c>
      <c r="AE3175" t="s">
        <v>6157</v>
      </c>
      <c r="AF3175" t="s">
        <v>6157</v>
      </c>
      <c r="AG3175" t="s">
        <v>6157</v>
      </c>
      <c r="AH3175" t="s">
        <v>6157</v>
      </c>
      <c r="AI3175" t="s">
        <v>4633</v>
      </c>
      <c r="AJ3175" t="s">
        <v>4634</v>
      </c>
      <c r="AK3175" t="s">
        <v>4338</v>
      </c>
      <c r="AL3175" t="s">
        <v>265</v>
      </c>
      <c r="AM3175" t="s">
        <v>264</v>
      </c>
      <c r="AN3175">
        <v>2012</v>
      </c>
      <c r="AO3175" s="29">
        <v>37</v>
      </c>
      <c r="AP3175">
        <v>-12.672764799999999</v>
      </c>
      <c r="AQ3175">
        <v>132.83269340000001</v>
      </c>
      <c r="AR3175" t="s">
        <v>289</v>
      </c>
      <c r="AS3175">
        <v>40</v>
      </c>
      <c r="AT3175" t="s">
        <v>4635</v>
      </c>
      <c r="AU3175" t="s">
        <v>7017</v>
      </c>
      <c r="AV3175" t="s">
        <v>4353</v>
      </c>
      <c r="AW3175" t="s">
        <v>4342</v>
      </c>
      <c r="AX3175" t="s">
        <v>6157</v>
      </c>
      <c r="AY3175">
        <v>-11250</v>
      </c>
      <c r="AZ3175">
        <v>-24750</v>
      </c>
      <c r="BA3175" t="s">
        <v>4345</v>
      </c>
      <c r="BB3175" t="s">
        <v>6469</v>
      </c>
      <c r="BC3175" t="s">
        <v>6157</v>
      </c>
      <c r="BH3175" t="s">
        <v>4639</v>
      </c>
      <c r="BI3175" t="s">
        <v>7202</v>
      </c>
      <c r="BJ3175" t="s">
        <v>4346</v>
      </c>
      <c r="BK3175" t="s">
        <v>4347</v>
      </c>
      <c r="BL3175">
        <v>2021</v>
      </c>
      <c r="BM3175"/>
      <c r="BN3175"/>
      <c r="BO3175"/>
      <c r="BP3175"/>
      <c r="BQ3175" t="s">
        <v>4348</v>
      </c>
      <c r="BR3175">
        <v>1</v>
      </c>
      <c r="BS3175" s="9" t="s">
        <v>7203</v>
      </c>
      <c r="BT3175" s="9" t="s">
        <v>7204</v>
      </c>
      <c r="BW3175" s="10">
        <v>-25.6</v>
      </c>
    </row>
    <row r="3176" spans="1:75" ht="16" customHeight="1">
      <c r="A3176">
        <v>3175</v>
      </c>
      <c r="B3176" t="s">
        <v>7107</v>
      </c>
      <c r="C3176" s="2">
        <v>44970</v>
      </c>
      <c r="E3176" t="s">
        <v>4729</v>
      </c>
      <c r="F3176" t="s">
        <v>4282</v>
      </c>
      <c r="G3176" t="s">
        <v>4332</v>
      </c>
      <c r="H3176" t="s">
        <v>6157</v>
      </c>
      <c r="I3176" t="s">
        <v>4333</v>
      </c>
      <c r="J3176" t="s">
        <v>4334</v>
      </c>
      <c r="K3176" t="s">
        <v>4335</v>
      </c>
      <c r="L3176" t="s">
        <v>6157</v>
      </c>
      <c r="M3176" t="s">
        <v>4336</v>
      </c>
      <c r="N3176" t="s">
        <v>289</v>
      </c>
      <c r="O3176" t="s">
        <v>6987</v>
      </c>
      <c r="P3176" t="s">
        <v>6988</v>
      </c>
      <c r="Q3176" t="s">
        <v>6941</v>
      </c>
      <c r="R3176" t="s">
        <v>6989</v>
      </c>
      <c r="S3176" t="s">
        <v>6157</v>
      </c>
      <c r="T3176" t="s">
        <v>6157</v>
      </c>
      <c r="U3176" t="s">
        <v>6157</v>
      </c>
      <c r="X3176" t="s">
        <v>6157</v>
      </c>
      <c r="Y3176" t="s">
        <v>6157</v>
      </c>
      <c r="Z3176" t="s">
        <v>6157</v>
      </c>
      <c r="AA3176" t="s">
        <v>4337</v>
      </c>
      <c r="AB3176" t="s">
        <v>6157</v>
      </c>
      <c r="AC3176" t="s">
        <v>6157</v>
      </c>
      <c r="AD3176" t="s">
        <v>6157</v>
      </c>
      <c r="AE3176" t="s">
        <v>6157</v>
      </c>
      <c r="AF3176" t="s">
        <v>6157</v>
      </c>
      <c r="AG3176" t="s">
        <v>6157</v>
      </c>
      <c r="AH3176" t="s">
        <v>6157</v>
      </c>
      <c r="AI3176" t="s">
        <v>4633</v>
      </c>
      <c r="AJ3176" t="s">
        <v>4634</v>
      </c>
      <c r="AK3176" t="s">
        <v>4338</v>
      </c>
      <c r="AL3176" t="s">
        <v>265</v>
      </c>
      <c r="AM3176" t="s">
        <v>264</v>
      </c>
      <c r="AN3176">
        <v>2012</v>
      </c>
      <c r="AO3176" s="29">
        <v>37</v>
      </c>
      <c r="AP3176">
        <v>-12.672764799999999</v>
      </c>
      <c r="AQ3176">
        <v>132.83269340000001</v>
      </c>
      <c r="AR3176" t="s">
        <v>289</v>
      </c>
      <c r="AS3176">
        <v>40</v>
      </c>
      <c r="AT3176" t="s">
        <v>4635</v>
      </c>
      <c r="AU3176" t="s">
        <v>7017</v>
      </c>
      <c r="AV3176" t="s">
        <v>4353</v>
      </c>
      <c r="AW3176" t="s">
        <v>4342</v>
      </c>
      <c r="AX3176" t="s">
        <v>6157</v>
      </c>
      <c r="AY3176">
        <v>-11250</v>
      </c>
      <c r="AZ3176">
        <v>-24750</v>
      </c>
      <c r="BA3176" t="s">
        <v>4345</v>
      </c>
      <c r="BB3176" t="s">
        <v>6469</v>
      </c>
      <c r="BC3176" t="s">
        <v>6157</v>
      </c>
      <c r="BH3176" t="s">
        <v>4639</v>
      </c>
      <c r="BI3176" t="s">
        <v>7202</v>
      </c>
      <c r="BJ3176" t="s">
        <v>4346</v>
      </c>
      <c r="BK3176" t="s">
        <v>4347</v>
      </c>
      <c r="BL3176">
        <v>2021</v>
      </c>
      <c r="BM3176"/>
      <c r="BN3176"/>
      <c r="BO3176"/>
      <c r="BP3176"/>
      <c r="BQ3176" t="s">
        <v>4348</v>
      </c>
      <c r="BR3176">
        <v>1</v>
      </c>
      <c r="BS3176" s="9" t="s">
        <v>7203</v>
      </c>
      <c r="BT3176" s="9" t="s">
        <v>7204</v>
      </c>
      <c r="BW3176" s="10">
        <v>-26.4</v>
      </c>
    </row>
    <row r="3177" spans="1:75" ht="16" customHeight="1">
      <c r="A3177">
        <v>3176</v>
      </c>
      <c r="B3177" t="s">
        <v>7107</v>
      </c>
      <c r="C3177" s="2">
        <v>44970</v>
      </c>
      <c r="E3177" t="s">
        <v>4730</v>
      </c>
      <c r="F3177" t="s">
        <v>4283</v>
      </c>
      <c r="G3177" t="s">
        <v>4332</v>
      </c>
      <c r="H3177" t="s">
        <v>6157</v>
      </c>
      <c r="I3177" t="s">
        <v>4333</v>
      </c>
      <c r="J3177" t="s">
        <v>4334</v>
      </c>
      <c r="K3177" t="s">
        <v>4335</v>
      </c>
      <c r="L3177" t="s">
        <v>6157</v>
      </c>
      <c r="M3177" t="s">
        <v>4336</v>
      </c>
      <c r="N3177" t="s">
        <v>289</v>
      </c>
      <c r="O3177" t="s">
        <v>6987</v>
      </c>
      <c r="P3177" t="s">
        <v>6988</v>
      </c>
      <c r="Q3177" t="s">
        <v>6941</v>
      </c>
      <c r="R3177" t="s">
        <v>6989</v>
      </c>
      <c r="S3177" t="s">
        <v>6157</v>
      </c>
      <c r="T3177" t="s">
        <v>6157</v>
      </c>
      <c r="U3177" t="s">
        <v>6157</v>
      </c>
      <c r="X3177" t="s">
        <v>6157</v>
      </c>
      <c r="Y3177" t="s">
        <v>6157</v>
      </c>
      <c r="Z3177" t="s">
        <v>6157</v>
      </c>
      <c r="AA3177" t="s">
        <v>4337</v>
      </c>
      <c r="AB3177" t="s">
        <v>6157</v>
      </c>
      <c r="AC3177" t="s">
        <v>6157</v>
      </c>
      <c r="AD3177" t="s">
        <v>6157</v>
      </c>
      <c r="AE3177" t="s">
        <v>6157</v>
      </c>
      <c r="AF3177" t="s">
        <v>6157</v>
      </c>
      <c r="AG3177" t="s">
        <v>6157</v>
      </c>
      <c r="AH3177" t="s">
        <v>6157</v>
      </c>
      <c r="AI3177" t="s">
        <v>4633</v>
      </c>
      <c r="AJ3177" t="s">
        <v>4634</v>
      </c>
      <c r="AK3177" t="s">
        <v>4338</v>
      </c>
      <c r="AL3177" t="s">
        <v>265</v>
      </c>
      <c r="AM3177" t="s">
        <v>264</v>
      </c>
      <c r="AN3177">
        <v>2012</v>
      </c>
      <c r="AO3177" s="29">
        <v>37</v>
      </c>
      <c r="AP3177">
        <v>-12.672764799999999</v>
      </c>
      <c r="AQ3177">
        <v>132.83269340000001</v>
      </c>
      <c r="AR3177" t="s">
        <v>289</v>
      </c>
      <c r="AS3177">
        <v>40</v>
      </c>
      <c r="AT3177" t="s">
        <v>4635</v>
      </c>
      <c r="AU3177" t="s">
        <v>7017</v>
      </c>
      <c r="AV3177" t="s">
        <v>4353</v>
      </c>
      <c r="AW3177" t="s">
        <v>4342</v>
      </c>
      <c r="AX3177" t="s">
        <v>6157</v>
      </c>
      <c r="AY3177">
        <v>-11250</v>
      </c>
      <c r="AZ3177">
        <v>-24750</v>
      </c>
      <c r="BA3177" t="s">
        <v>4345</v>
      </c>
      <c r="BB3177" t="s">
        <v>6469</v>
      </c>
      <c r="BC3177" t="s">
        <v>6157</v>
      </c>
      <c r="BH3177" t="s">
        <v>4639</v>
      </c>
      <c r="BI3177" t="s">
        <v>7202</v>
      </c>
      <c r="BJ3177" t="s">
        <v>4346</v>
      </c>
      <c r="BK3177" t="s">
        <v>4347</v>
      </c>
      <c r="BL3177">
        <v>2021</v>
      </c>
      <c r="BM3177"/>
      <c r="BN3177"/>
      <c r="BO3177"/>
      <c r="BP3177"/>
      <c r="BQ3177" t="s">
        <v>4348</v>
      </c>
      <c r="BR3177">
        <v>1</v>
      </c>
      <c r="BS3177" s="9" t="s">
        <v>7203</v>
      </c>
      <c r="BT3177" s="9" t="s">
        <v>7204</v>
      </c>
      <c r="BW3177" s="10">
        <v>-25.2</v>
      </c>
    </row>
    <row r="3178" spans="1:75" ht="16" customHeight="1">
      <c r="A3178">
        <v>3177</v>
      </c>
      <c r="B3178" t="s">
        <v>7107</v>
      </c>
      <c r="C3178" s="2">
        <v>44970</v>
      </c>
      <c r="E3178" t="s">
        <v>4731</v>
      </c>
      <c r="F3178" t="s">
        <v>4284</v>
      </c>
      <c r="G3178" t="s">
        <v>4332</v>
      </c>
      <c r="H3178" t="s">
        <v>6157</v>
      </c>
      <c r="I3178" t="s">
        <v>4333</v>
      </c>
      <c r="J3178" t="s">
        <v>4334</v>
      </c>
      <c r="K3178" t="s">
        <v>4335</v>
      </c>
      <c r="L3178" t="s">
        <v>6157</v>
      </c>
      <c r="M3178" t="s">
        <v>4336</v>
      </c>
      <c r="N3178" t="s">
        <v>289</v>
      </c>
      <c r="O3178" t="s">
        <v>6987</v>
      </c>
      <c r="P3178" t="s">
        <v>6988</v>
      </c>
      <c r="Q3178" t="s">
        <v>6941</v>
      </c>
      <c r="R3178" t="s">
        <v>6989</v>
      </c>
      <c r="S3178" t="s">
        <v>6157</v>
      </c>
      <c r="T3178" t="s">
        <v>6157</v>
      </c>
      <c r="U3178" t="s">
        <v>6157</v>
      </c>
      <c r="X3178" t="s">
        <v>6157</v>
      </c>
      <c r="Y3178" t="s">
        <v>6157</v>
      </c>
      <c r="Z3178" t="s">
        <v>6157</v>
      </c>
      <c r="AA3178" t="s">
        <v>4337</v>
      </c>
      <c r="AB3178" t="s">
        <v>6157</v>
      </c>
      <c r="AC3178" t="s">
        <v>6157</v>
      </c>
      <c r="AD3178" t="s">
        <v>6157</v>
      </c>
      <c r="AE3178" t="s">
        <v>6157</v>
      </c>
      <c r="AF3178" t="s">
        <v>6157</v>
      </c>
      <c r="AG3178" t="s">
        <v>6157</v>
      </c>
      <c r="AH3178" t="s">
        <v>6157</v>
      </c>
      <c r="AI3178" t="s">
        <v>4633</v>
      </c>
      <c r="AJ3178" t="s">
        <v>4634</v>
      </c>
      <c r="AK3178" t="s">
        <v>4338</v>
      </c>
      <c r="AL3178" t="s">
        <v>265</v>
      </c>
      <c r="AM3178" t="s">
        <v>264</v>
      </c>
      <c r="AN3178">
        <v>2012</v>
      </c>
      <c r="AO3178" s="29">
        <v>37</v>
      </c>
      <c r="AP3178">
        <v>-12.672764799999999</v>
      </c>
      <c r="AQ3178">
        <v>132.83269340000001</v>
      </c>
      <c r="AR3178" t="s">
        <v>289</v>
      </c>
      <c r="AS3178">
        <v>40</v>
      </c>
      <c r="AT3178" t="s">
        <v>4635</v>
      </c>
      <c r="AU3178" t="s">
        <v>7017</v>
      </c>
      <c r="AV3178" t="s">
        <v>4353</v>
      </c>
      <c r="AW3178" t="s">
        <v>4342</v>
      </c>
      <c r="AX3178" t="s">
        <v>6157</v>
      </c>
      <c r="AY3178">
        <v>-11250</v>
      </c>
      <c r="AZ3178">
        <v>-24750</v>
      </c>
      <c r="BA3178" t="s">
        <v>4345</v>
      </c>
      <c r="BB3178" t="s">
        <v>6469</v>
      </c>
      <c r="BC3178" t="s">
        <v>6157</v>
      </c>
      <c r="BH3178" t="s">
        <v>4639</v>
      </c>
      <c r="BI3178" t="s">
        <v>7202</v>
      </c>
      <c r="BJ3178" t="s">
        <v>4346</v>
      </c>
      <c r="BK3178" t="s">
        <v>4347</v>
      </c>
      <c r="BL3178">
        <v>2021</v>
      </c>
      <c r="BM3178"/>
      <c r="BN3178"/>
      <c r="BO3178"/>
      <c r="BP3178"/>
      <c r="BQ3178" t="s">
        <v>4348</v>
      </c>
      <c r="BR3178">
        <v>1</v>
      </c>
      <c r="BS3178" s="9" t="s">
        <v>7203</v>
      </c>
      <c r="BT3178" s="9" t="s">
        <v>7204</v>
      </c>
      <c r="BW3178" s="10">
        <v>-25.9</v>
      </c>
    </row>
    <row r="3179" spans="1:75" ht="16" customHeight="1">
      <c r="A3179">
        <v>3178</v>
      </c>
      <c r="B3179" t="s">
        <v>7107</v>
      </c>
      <c r="C3179" s="2">
        <v>44970</v>
      </c>
      <c r="E3179" t="s">
        <v>4732</v>
      </c>
      <c r="F3179" t="s">
        <v>4285</v>
      </c>
      <c r="G3179" t="s">
        <v>4332</v>
      </c>
      <c r="H3179" t="s">
        <v>6157</v>
      </c>
      <c r="I3179" t="s">
        <v>4333</v>
      </c>
      <c r="J3179" t="s">
        <v>4334</v>
      </c>
      <c r="K3179" t="s">
        <v>4335</v>
      </c>
      <c r="L3179" t="s">
        <v>6157</v>
      </c>
      <c r="M3179" t="s">
        <v>4336</v>
      </c>
      <c r="N3179" t="s">
        <v>289</v>
      </c>
      <c r="O3179" t="s">
        <v>6987</v>
      </c>
      <c r="P3179" t="s">
        <v>6988</v>
      </c>
      <c r="Q3179" t="s">
        <v>6941</v>
      </c>
      <c r="R3179" t="s">
        <v>6989</v>
      </c>
      <c r="S3179" t="s">
        <v>6157</v>
      </c>
      <c r="T3179" t="s">
        <v>6157</v>
      </c>
      <c r="U3179" t="s">
        <v>6157</v>
      </c>
      <c r="X3179" t="s">
        <v>6157</v>
      </c>
      <c r="Y3179" t="s">
        <v>6157</v>
      </c>
      <c r="Z3179" t="s">
        <v>6157</v>
      </c>
      <c r="AA3179" t="s">
        <v>4337</v>
      </c>
      <c r="AB3179" t="s">
        <v>6157</v>
      </c>
      <c r="AC3179" t="s">
        <v>6157</v>
      </c>
      <c r="AD3179" t="s">
        <v>6157</v>
      </c>
      <c r="AE3179" t="s">
        <v>6157</v>
      </c>
      <c r="AF3179" t="s">
        <v>6157</v>
      </c>
      <c r="AG3179" t="s">
        <v>6157</v>
      </c>
      <c r="AH3179" t="s">
        <v>6157</v>
      </c>
      <c r="AI3179" t="s">
        <v>4633</v>
      </c>
      <c r="AJ3179" t="s">
        <v>4634</v>
      </c>
      <c r="AK3179" t="s">
        <v>4338</v>
      </c>
      <c r="AL3179" t="s">
        <v>265</v>
      </c>
      <c r="AM3179" t="s">
        <v>264</v>
      </c>
      <c r="AN3179">
        <v>2012</v>
      </c>
      <c r="AO3179" s="29">
        <v>37</v>
      </c>
      <c r="AP3179">
        <v>-12.672764799999999</v>
      </c>
      <c r="AQ3179">
        <v>132.83269340000001</v>
      </c>
      <c r="AR3179" t="s">
        <v>289</v>
      </c>
      <c r="AS3179">
        <v>40</v>
      </c>
      <c r="AT3179" t="s">
        <v>4635</v>
      </c>
      <c r="AU3179" t="s">
        <v>7017</v>
      </c>
      <c r="AV3179" t="s">
        <v>4353</v>
      </c>
      <c r="AW3179" t="s">
        <v>4342</v>
      </c>
      <c r="AX3179" t="s">
        <v>6157</v>
      </c>
      <c r="AY3179">
        <v>-11250</v>
      </c>
      <c r="AZ3179">
        <v>-24750</v>
      </c>
      <c r="BA3179" t="s">
        <v>4345</v>
      </c>
      <c r="BB3179" t="s">
        <v>6469</v>
      </c>
      <c r="BC3179" t="s">
        <v>6157</v>
      </c>
      <c r="BH3179" t="s">
        <v>4639</v>
      </c>
      <c r="BI3179" t="s">
        <v>7202</v>
      </c>
      <c r="BJ3179" t="s">
        <v>4346</v>
      </c>
      <c r="BK3179" t="s">
        <v>4347</v>
      </c>
      <c r="BL3179">
        <v>2021</v>
      </c>
      <c r="BM3179"/>
      <c r="BN3179"/>
      <c r="BO3179"/>
      <c r="BP3179"/>
      <c r="BQ3179" t="s">
        <v>4348</v>
      </c>
      <c r="BR3179">
        <v>1</v>
      </c>
      <c r="BS3179" s="9" t="s">
        <v>7203</v>
      </c>
      <c r="BT3179" s="9" t="s">
        <v>7204</v>
      </c>
      <c r="BW3179" s="10">
        <v>-26.4</v>
      </c>
    </row>
    <row r="3180" spans="1:75" ht="16" customHeight="1">
      <c r="A3180">
        <v>3179</v>
      </c>
      <c r="B3180" t="s">
        <v>7107</v>
      </c>
      <c r="C3180" s="2">
        <v>44970</v>
      </c>
      <c r="E3180" t="s">
        <v>4733</v>
      </c>
      <c r="F3180" t="s">
        <v>4286</v>
      </c>
      <c r="G3180" t="s">
        <v>4332</v>
      </c>
      <c r="H3180" t="s">
        <v>6157</v>
      </c>
      <c r="I3180" t="s">
        <v>4333</v>
      </c>
      <c r="J3180" t="s">
        <v>4334</v>
      </c>
      <c r="K3180" t="s">
        <v>4335</v>
      </c>
      <c r="L3180" t="s">
        <v>6157</v>
      </c>
      <c r="M3180" t="s">
        <v>4336</v>
      </c>
      <c r="N3180" t="s">
        <v>289</v>
      </c>
      <c r="O3180" t="s">
        <v>6987</v>
      </c>
      <c r="P3180" t="s">
        <v>6988</v>
      </c>
      <c r="Q3180" t="s">
        <v>6941</v>
      </c>
      <c r="R3180" t="s">
        <v>6989</v>
      </c>
      <c r="S3180" t="s">
        <v>6157</v>
      </c>
      <c r="T3180" t="s">
        <v>6157</v>
      </c>
      <c r="U3180" t="s">
        <v>6157</v>
      </c>
      <c r="X3180" t="s">
        <v>6157</v>
      </c>
      <c r="Y3180" t="s">
        <v>6157</v>
      </c>
      <c r="Z3180" t="s">
        <v>6157</v>
      </c>
      <c r="AA3180" t="s">
        <v>4337</v>
      </c>
      <c r="AB3180" t="s">
        <v>6157</v>
      </c>
      <c r="AC3180" t="s">
        <v>6157</v>
      </c>
      <c r="AD3180" t="s">
        <v>6157</v>
      </c>
      <c r="AE3180" t="s">
        <v>6157</v>
      </c>
      <c r="AF3180" t="s">
        <v>6157</v>
      </c>
      <c r="AG3180" t="s">
        <v>6157</v>
      </c>
      <c r="AH3180" t="s">
        <v>6157</v>
      </c>
      <c r="AI3180" t="s">
        <v>4633</v>
      </c>
      <c r="AJ3180" t="s">
        <v>4634</v>
      </c>
      <c r="AK3180" t="s">
        <v>4338</v>
      </c>
      <c r="AL3180" t="s">
        <v>265</v>
      </c>
      <c r="AM3180" t="s">
        <v>264</v>
      </c>
      <c r="AN3180">
        <v>2012</v>
      </c>
      <c r="AO3180" s="29">
        <v>37</v>
      </c>
      <c r="AP3180">
        <v>-12.672764799999999</v>
      </c>
      <c r="AQ3180">
        <v>132.83269340000001</v>
      </c>
      <c r="AR3180" t="s">
        <v>289</v>
      </c>
      <c r="AS3180">
        <v>40</v>
      </c>
      <c r="AT3180" t="s">
        <v>4635</v>
      </c>
      <c r="AU3180" t="s">
        <v>7017</v>
      </c>
      <c r="AV3180" t="s">
        <v>4353</v>
      </c>
      <c r="AW3180" t="s">
        <v>4340</v>
      </c>
      <c r="AX3180" t="s">
        <v>6157</v>
      </c>
      <c r="AY3180">
        <v>1391</v>
      </c>
      <c r="AZ3180">
        <v>1285</v>
      </c>
      <c r="BA3180" t="s">
        <v>290</v>
      </c>
      <c r="BB3180" t="s">
        <v>6469</v>
      </c>
      <c r="BC3180" t="s">
        <v>4637</v>
      </c>
      <c r="BD3180" t="s">
        <v>4638</v>
      </c>
      <c r="BE3180" t="s">
        <v>7025</v>
      </c>
      <c r="BH3180" t="s">
        <v>293</v>
      </c>
      <c r="BI3180" t="s">
        <v>7202</v>
      </c>
      <c r="BJ3180" t="s">
        <v>4346</v>
      </c>
      <c r="BK3180" t="s">
        <v>4347</v>
      </c>
      <c r="BL3180">
        <v>2021</v>
      </c>
      <c r="BM3180"/>
      <c r="BN3180"/>
      <c r="BO3180"/>
      <c r="BP3180"/>
      <c r="BQ3180" t="s">
        <v>4348</v>
      </c>
      <c r="BR3180">
        <v>1</v>
      </c>
      <c r="BS3180" s="9" t="s">
        <v>7203</v>
      </c>
      <c r="BT3180" s="9" t="s">
        <v>7204</v>
      </c>
      <c r="BW3180" s="11">
        <v>-27.2</v>
      </c>
    </row>
    <row r="3181" spans="1:75" ht="16" customHeight="1">
      <c r="A3181">
        <v>3180</v>
      </c>
      <c r="B3181" t="s">
        <v>7107</v>
      </c>
      <c r="C3181" s="2">
        <v>44970</v>
      </c>
      <c r="E3181" t="s">
        <v>4734</v>
      </c>
      <c r="F3181" t="s">
        <v>4287</v>
      </c>
      <c r="G3181" t="s">
        <v>4332</v>
      </c>
      <c r="H3181" t="s">
        <v>6157</v>
      </c>
      <c r="I3181" t="s">
        <v>4333</v>
      </c>
      <c r="J3181" t="s">
        <v>4334</v>
      </c>
      <c r="K3181" t="s">
        <v>4335</v>
      </c>
      <c r="L3181" t="s">
        <v>6157</v>
      </c>
      <c r="M3181" t="s">
        <v>4336</v>
      </c>
      <c r="N3181" t="s">
        <v>289</v>
      </c>
      <c r="O3181" t="s">
        <v>6987</v>
      </c>
      <c r="P3181" t="s">
        <v>6988</v>
      </c>
      <c r="Q3181" t="s">
        <v>6941</v>
      </c>
      <c r="R3181" t="s">
        <v>6989</v>
      </c>
      <c r="S3181" t="s">
        <v>6157</v>
      </c>
      <c r="T3181" t="s">
        <v>6157</v>
      </c>
      <c r="U3181" t="s">
        <v>6157</v>
      </c>
      <c r="X3181" t="s">
        <v>6157</v>
      </c>
      <c r="Y3181" t="s">
        <v>6157</v>
      </c>
      <c r="Z3181" t="s">
        <v>6157</v>
      </c>
      <c r="AA3181" t="s">
        <v>4337</v>
      </c>
      <c r="AB3181" t="s">
        <v>6157</v>
      </c>
      <c r="AC3181" t="s">
        <v>6157</v>
      </c>
      <c r="AD3181" t="s">
        <v>6157</v>
      </c>
      <c r="AE3181" t="s">
        <v>6157</v>
      </c>
      <c r="AF3181" t="s">
        <v>6157</v>
      </c>
      <c r="AG3181" t="s">
        <v>6157</v>
      </c>
      <c r="AH3181" t="s">
        <v>6157</v>
      </c>
      <c r="AI3181" t="s">
        <v>4633</v>
      </c>
      <c r="AJ3181" t="s">
        <v>4634</v>
      </c>
      <c r="AK3181" t="s">
        <v>4338</v>
      </c>
      <c r="AL3181" t="s">
        <v>265</v>
      </c>
      <c r="AM3181" t="s">
        <v>264</v>
      </c>
      <c r="AN3181">
        <v>2012</v>
      </c>
      <c r="AO3181" s="29">
        <v>37</v>
      </c>
      <c r="AP3181">
        <v>-12.672764799999999</v>
      </c>
      <c r="AQ3181">
        <v>132.83269340000001</v>
      </c>
      <c r="AR3181" t="s">
        <v>289</v>
      </c>
      <c r="AS3181">
        <v>40</v>
      </c>
      <c r="AT3181" t="s">
        <v>4635</v>
      </c>
      <c r="AU3181" t="s">
        <v>7017</v>
      </c>
      <c r="AV3181" t="s">
        <v>4353</v>
      </c>
      <c r="AW3181" t="s">
        <v>4340</v>
      </c>
      <c r="AX3181" t="s">
        <v>6157</v>
      </c>
      <c r="AY3181">
        <v>1391</v>
      </c>
      <c r="AZ3181">
        <v>1285</v>
      </c>
      <c r="BA3181" t="s">
        <v>290</v>
      </c>
      <c r="BB3181" t="s">
        <v>6469</v>
      </c>
      <c r="BC3181" t="s">
        <v>4637</v>
      </c>
      <c r="BD3181" t="s">
        <v>4638</v>
      </c>
      <c r="BE3181" t="s">
        <v>7025</v>
      </c>
      <c r="BH3181" t="s">
        <v>293</v>
      </c>
      <c r="BI3181" t="s">
        <v>7202</v>
      </c>
      <c r="BJ3181" t="s">
        <v>4346</v>
      </c>
      <c r="BK3181" t="s">
        <v>4347</v>
      </c>
      <c r="BL3181">
        <v>2021</v>
      </c>
      <c r="BM3181"/>
      <c r="BN3181"/>
      <c r="BO3181"/>
      <c r="BP3181"/>
      <c r="BQ3181" t="s">
        <v>4348</v>
      </c>
      <c r="BR3181">
        <v>1</v>
      </c>
      <c r="BS3181" s="9" t="s">
        <v>7203</v>
      </c>
      <c r="BT3181" s="9" t="s">
        <v>7204</v>
      </c>
      <c r="BW3181" s="10">
        <v>-27.5</v>
      </c>
    </row>
    <row r="3182" spans="1:75" ht="16" customHeight="1">
      <c r="A3182">
        <v>3181</v>
      </c>
      <c r="B3182" t="s">
        <v>7107</v>
      </c>
      <c r="C3182" s="2">
        <v>44970</v>
      </c>
      <c r="E3182" t="s">
        <v>4735</v>
      </c>
      <c r="F3182" t="s">
        <v>4288</v>
      </c>
      <c r="G3182" t="s">
        <v>4332</v>
      </c>
      <c r="H3182" t="s">
        <v>6157</v>
      </c>
      <c r="I3182" t="s">
        <v>4333</v>
      </c>
      <c r="J3182" t="s">
        <v>4334</v>
      </c>
      <c r="K3182" t="s">
        <v>4335</v>
      </c>
      <c r="L3182" t="s">
        <v>6157</v>
      </c>
      <c r="M3182" t="s">
        <v>4336</v>
      </c>
      <c r="N3182" t="s">
        <v>289</v>
      </c>
      <c r="O3182" t="s">
        <v>6987</v>
      </c>
      <c r="P3182" t="s">
        <v>6988</v>
      </c>
      <c r="Q3182" t="s">
        <v>6941</v>
      </c>
      <c r="R3182" t="s">
        <v>6989</v>
      </c>
      <c r="S3182" t="s">
        <v>6157</v>
      </c>
      <c r="T3182" t="s">
        <v>6157</v>
      </c>
      <c r="U3182" t="s">
        <v>6157</v>
      </c>
      <c r="X3182" t="s">
        <v>6157</v>
      </c>
      <c r="Y3182" t="s">
        <v>6157</v>
      </c>
      <c r="Z3182" t="s">
        <v>6157</v>
      </c>
      <c r="AA3182" t="s">
        <v>4337</v>
      </c>
      <c r="AB3182" t="s">
        <v>6157</v>
      </c>
      <c r="AC3182" t="s">
        <v>6157</v>
      </c>
      <c r="AD3182" t="s">
        <v>6157</v>
      </c>
      <c r="AE3182" t="s">
        <v>6157</v>
      </c>
      <c r="AF3182" t="s">
        <v>6157</v>
      </c>
      <c r="AG3182" t="s">
        <v>6157</v>
      </c>
      <c r="AH3182" t="s">
        <v>6157</v>
      </c>
      <c r="AI3182" t="s">
        <v>4633</v>
      </c>
      <c r="AJ3182" t="s">
        <v>4634</v>
      </c>
      <c r="AK3182" t="s">
        <v>4338</v>
      </c>
      <c r="AL3182" t="s">
        <v>265</v>
      </c>
      <c r="AM3182" t="s">
        <v>264</v>
      </c>
      <c r="AN3182">
        <v>2012</v>
      </c>
      <c r="AO3182" s="29">
        <v>37</v>
      </c>
      <c r="AP3182">
        <v>-12.672764799999999</v>
      </c>
      <c r="AQ3182">
        <v>132.83269340000001</v>
      </c>
      <c r="AR3182" t="s">
        <v>289</v>
      </c>
      <c r="AS3182">
        <v>40</v>
      </c>
      <c r="AT3182" t="s">
        <v>4635</v>
      </c>
      <c r="AU3182" t="s">
        <v>7017</v>
      </c>
      <c r="AV3182" t="s">
        <v>4353</v>
      </c>
      <c r="AW3182" t="s">
        <v>4340</v>
      </c>
      <c r="AX3182" t="s">
        <v>6157</v>
      </c>
      <c r="AY3182">
        <v>1391</v>
      </c>
      <c r="AZ3182">
        <v>1285</v>
      </c>
      <c r="BA3182" t="s">
        <v>290</v>
      </c>
      <c r="BB3182" t="s">
        <v>6469</v>
      </c>
      <c r="BC3182" t="s">
        <v>4637</v>
      </c>
      <c r="BD3182" t="s">
        <v>4638</v>
      </c>
      <c r="BE3182" t="s">
        <v>7025</v>
      </c>
      <c r="BH3182" t="s">
        <v>293</v>
      </c>
      <c r="BI3182" t="s">
        <v>7202</v>
      </c>
      <c r="BJ3182" t="s">
        <v>4346</v>
      </c>
      <c r="BK3182" t="s">
        <v>4347</v>
      </c>
      <c r="BL3182">
        <v>2021</v>
      </c>
      <c r="BM3182"/>
      <c r="BN3182"/>
      <c r="BO3182"/>
      <c r="BP3182"/>
      <c r="BQ3182" t="s">
        <v>4348</v>
      </c>
      <c r="BR3182">
        <v>1</v>
      </c>
      <c r="BS3182" s="9" t="s">
        <v>7203</v>
      </c>
      <c r="BT3182" s="9" t="s">
        <v>7204</v>
      </c>
      <c r="BW3182" s="11">
        <v>-26.6</v>
      </c>
    </row>
    <row r="3183" spans="1:75" ht="16" customHeight="1">
      <c r="A3183">
        <v>3182</v>
      </c>
      <c r="B3183" t="s">
        <v>7107</v>
      </c>
      <c r="C3183" s="2">
        <v>44970</v>
      </c>
      <c r="E3183" t="s">
        <v>4736</v>
      </c>
      <c r="F3183" t="s">
        <v>4289</v>
      </c>
      <c r="G3183" t="s">
        <v>4332</v>
      </c>
      <c r="H3183" t="s">
        <v>6157</v>
      </c>
      <c r="I3183" t="s">
        <v>4333</v>
      </c>
      <c r="J3183" t="s">
        <v>4334</v>
      </c>
      <c r="K3183" t="s">
        <v>4335</v>
      </c>
      <c r="L3183" t="s">
        <v>6157</v>
      </c>
      <c r="M3183" t="s">
        <v>4336</v>
      </c>
      <c r="N3183" t="s">
        <v>289</v>
      </c>
      <c r="O3183" t="s">
        <v>6987</v>
      </c>
      <c r="P3183" t="s">
        <v>6988</v>
      </c>
      <c r="Q3183" t="s">
        <v>6941</v>
      </c>
      <c r="R3183" t="s">
        <v>6989</v>
      </c>
      <c r="S3183" t="s">
        <v>6157</v>
      </c>
      <c r="T3183" t="s">
        <v>6157</v>
      </c>
      <c r="U3183" t="s">
        <v>6157</v>
      </c>
      <c r="X3183" t="s">
        <v>6157</v>
      </c>
      <c r="Y3183" t="s">
        <v>6157</v>
      </c>
      <c r="Z3183" t="s">
        <v>6157</v>
      </c>
      <c r="AA3183" t="s">
        <v>4337</v>
      </c>
      <c r="AB3183" t="s">
        <v>6157</v>
      </c>
      <c r="AC3183" t="s">
        <v>6157</v>
      </c>
      <c r="AD3183" t="s">
        <v>6157</v>
      </c>
      <c r="AE3183" t="s">
        <v>6157</v>
      </c>
      <c r="AF3183" t="s">
        <v>6157</v>
      </c>
      <c r="AG3183" t="s">
        <v>6157</v>
      </c>
      <c r="AH3183" t="s">
        <v>6157</v>
      </c>
      <c r="AI3183" t="s">
        <v>4633</v>
      </c>
      <c r="AJ3183" t="s">
        <v>4634</v>
      </c>
      <c r="AK3183" t="s">
        <v>4338</v>
      </c>
      <c r="AL3183" t="s">
        <v>265</v>
      </c>
      <c r="AM3183" t="s">
        <v>264</v>
      </c>
      <c r="AN3183">
        <v>2012</v>
      </c>
      <c r="AO3183" s="29">
        <v>37</v>
      </c>
      <c r="AP3183">
        <v>-12.672764799999999</v>
      </c>
      <c r="AQ3183">
        <v>132.83269340000001</v>
      </c>
      <c r="AR3183" t="s">
        <v>289</v>
      </c>
      <c r="AS3183">
        <v>40</v>
      </c>
      <c r="AT3183" t="s">
        <v>4635</v>
      </c>
      <c r="AU3183" t="s">
        <v>7017</v>
      </c>
      <c r="AV3183" t="s">
        <v>4353</v>
      </c>
      <c r="AW3183" t="s">
        <v>4340</v>
      </c>
      <c r="AX3183" t="s">
        <v>6157</v>
      </c>
      <c r="AY3183">
        <v>1391</v>
      </c>
      <c r="AZ3183">
        <v>1285</v>
      </c>
      <c r="BA3183" t="s">
        <v>290</v>
      </c>
      <c r="BB3183" t="s">
        <v>6469</v>
      </c>
      <c r="BC3183" t="s">
        <v>4637</v>
      </c>
      <c r="BD3183" t="s">
        <v>4638</v>
      </c>
      <c r="BE3183" t="s">
        <v>7025</v>
      </c>
      <c r="BH3183" t="s">
        <v>293</v>
      </c>
      <c r="BI3183" t="s">
        <v>7202</v>
      </c>
      <c r="BJ3183" t="s">
        <v>4346</v>
      </c>
      <c r="BK3183" t="s">
        <v>4347</v>
      </c>
      <c r="BL3183">
        <v>2021</v>
      </c>
      <c r="BM3183"/>
      <c r="BN3183"/>
      <c r="BO3183"/>
      <c r="BP3183"/>
      <c r="BQ3183" t="s">
        <v>4348</v>
      </c>
      <c r="BR3183">
        <v>1</v>
      </c>
      <c r="BS3183" s="9" t="s">
        <v>7203</v>
      </c>
      <c r="BT3183" s="9" t="s">
        <v>7204</v>
      </c>
      <c r="BW3183" s="10">
        <v>-26</v>
      </c>
    </row>
    <row r="3184" spans="1:75" ht="16" customHeight="1">
      <c r="A3184">
        <v>3183</v>
      </c>
      <c r="B3184" t="s">
        <v>7107</v>
      </c>
      <c r="C3184" s="2">
        <v>44970</v>
      </c>
      <c r="E3184" t="s">
        <v>4737</v>
      </c>
      <c r="F3184" t="s">
        <v>4290</v>
      </c>
      <c r="G3184" t="s">
        <v>4332</v>
      </c>
      <c r="H3184" t="s">
        <v>6157</v>
      </c>
      <c r="I3184" t="s">
        <v>4333</v>
      </c>
      <c r="J3184" t="s">
        <v>4334</v>
      </c>
      <c r="K3184" t="s">
        <v>4335</v>
      </c>
      <c r="L3184" t="s">
        <v>6157</v>
      </c>
      <c r="M3184" t="s">
        <v>4336</v>
      </c>
      <c r="N3184" t="s">
        <v>289</v>
      </c>
      <c r="O3184" t="s">
        <v>6987</v>
      </c>
      <c r="P3184" t="s">
        <v>6988</v>
      </c>
      <c r="Q3184" t="s">
        <v>6941</v>
      </c>
      <c r="R3184" t="s">
        <v>6989</v>
      </c>
      <c r="S3184" t="s">
        <v>6157</v>
      </c>
      <c r="T3184" t="s">
        <v>6157</v>
      </c>
      <c r="U3184" t="s">
        <v>6157</v>
      </c>
      <c r="X3184" t="s">
        <v>6157</v>
      </c>
      <c r="Y3184" t="s">
        <v>6157</v>
      </c>
      <c r="Z3184" t="s">
        <v>6157</v>
      </c>
      <c r="AA3184" t="s">
        <v>4337</v>
      </c>
      <c r="AB3184" t="s">
        <v>6157</v>
      </c>
      <c r="AC3184" t="s">
        <v>6157</v>
      </c>
      <c r="AD3184" t="s">
        <v>6157</v>
      </c>
      <c r="AE3184" t="s">
        <v>6157</v>
      </c>
      <c r="AF3184" t="s">
        <v>6157</v>
      </c>
      <c r="AG3184" t="s">
        <v>6157</v>
      </c>
      <c r="AH3184" t="s">
        <v>6157</v>
      </c>
      <c r="AI3184" t="s">
        <v>4633</v>
      </c>
      <c r="AJ3184" t="s">
        <v>4634</v>
      </c>
      <c r="AK3184" t="s">
        <v>4338</v>
      </c>
      <c r="AL3184" t="s">
        <v>265</v>
      </c>
      <c r="AM3184" t="s">
        <v>264</v>
      </c>
      <c r="AN3184">
        <v>2012</v>
      </c>
      <c r="AO3184" s="29">
        <v>37</v>
      </c>
      <c r="AP3184">
        <v>-12.672764799999999</v>
      </c>
      <c r="AQ3184">
        <v>132.83269340000001</v>
      </c>
      <c r="AR3184" t="s">
        <v>289</v>
      </c>
      <c r="AS3184">
        <v>40</v>
      </c>
      <c r="AT3184" t="s">
        <v>4635</v>
      </c>
      <c r="AU3184" t="s">
        <v>7017</v>
      </c>
      <c r="AV3184" t="s">
        <v>4353</v>
      </c>
      <c r="AW3184" t="s">
        <v>4340</v>
      </c>
      <c r="AX3184" t="s">
        <v>6157</v>
      </c>
      <c r="AY3184">
        <v>1391</v>
      </c>
      <c r="AZ3184">
        <v>1285</v>
      </c>
      <c r="BA3184" t="s">
        <v>290</v>
      </c>
      <c r="BB3184" t="s">
        <v>6469</v>
      </c>
      <c r="BC3184" t="s">
        <v>4637</v>
      </c>
      <c r="BD3184" t="s">
        <v>4638</v>
      </c>
      <c r="BE3184" t="s">
        <v>7025</v>
      </c>
      <c r="BH3184" t="s">
        <v>293</v>
      </c>
      <c r="BI3184" t="s">
        <v>7202</v>
      </c>
      <c r="BJ3184" t="s">
        <v>4346</v>
      </c>
      <c r="BK3184" t="s">
        <v>4347</v>
      </c>
      <c r="BL3184">
        <v>2021</v>
      </c>
      <c r="BM3184"/>
      <c r="BN3184"/>
      <c r="BO3184"/>
      <c r="BP3184"/>
      <c r="BQ3184" t="s">
        <v>4348</v>
      </c>
      <c r="BR3184">
        <v>1</v>
      </c>
      <c r="BS3184" s="9" t="s">
        <v>7203</v>
      </c>
      <c r="BT3184" s="9" t="s">
        <v>7204</v>
      </c>
      <c r="BW3184" s="11">
        <v>-27.5</v>
      </c>
    </row>
    <row r="3185" spans="1:75" ht="16" customHeight="1">
      <c r="A3185">
        <v>3184</v>
      </c>
      <c r="B3185" t="s">
        <v>7107</v>
      </c>
      <c r="C3185" s="2">
        <v>44970</v>
      </c>
      <c r="E3185" t="s">
        <v>4738</v>
      </c>
      <c r="F3185" t="s">
        <v>4291</v>
      </c>
      <c r="G3185" t="s">
        <v>4332</v>
      </c>
      <c r="H3185" t="s">
        <v>6157</v>
      </c>
      <c r="I3185" t="s">
        <v>4333</v>
      </c>
      <c r="J3185" t="s">
        <v>4334</v>
      </c>
      <c r="K3185" t="s">
        <v>4335</v>
      </c>
      <c r="L3185" t="s">
        <v>6157</v>
      </c>
      <c r="M3185" t="s">
        <v>4336</v>
      </c>
      <c r="N3185" t="s">
        <v>289</v>
      </c>
      <c r="O3185" t="s">
        <v>6987</v>
      </c>
      <c r="P3185" t="s">
        <v>6988</v>
      </c>
      <c r="Q3185" t="s">
        <v>6941</v>
      </c>
      <c r="R3185" t="s">
        <v>6989</v>
      </c>
      <c r="S3185" t="s">
        <v>6157</v>
      </c>
      <c r="T3185" t="s">
        <v>6157</v>
      </c>
      <c r="U3185" t="s">
        <v>6157</v>
      </c>
      <c r="X3185" t="s">
        <v>6157</v>
      </c>
      <c r="Y3185" t="s">
        <v>6157</v>
      </c>
      <c r="Z3185" t="s">
        <v>6157</v>
      </c>
      <c r="AA3185" t="s">
        <v>4337</v>
      </c>
      <c r="AB3185" t="s">
        <v>6157</v>
      </c>
      <c r="AC3185" t="s">
        <v>6157</v>
      </c>
      <c r="AD3185" t="s">
        <v>6157</v>
      </c>
      <c r="AE3185" t="s">
        <v>6157</v>
      </c>
      <c r="AF3185" t="s">
        <v>6157</v>
      </c>
      <c r="AG3185" t="s">
        <v>6157</v>
      </c>
      <c r="AH3185" t="s">
        <v>6157</v>
      </c>
      <c r="AI3185" t="s">
        <v>4633</v>
      </c>
      <c r="AJ3185" t="s">
        <v>4634</v>
      </c>
      <c r="AK3185" t="s">
        <v>4338</v>
      </c>
      <c r="AL3185" t="s">
        <v>265</v>
      </c>
      <c r="AM3185" t="s">
        <v>264</v>
      </c>
      <c r="AN3185">
        <v>2012</v>
      </c>
      <c r="AO3185" s="29">
        <v>37</v>
      </c>
      <c r="AP3185">
        <v>-12.672764799999999</v>
      </c>
      <c r="AQ3185">
        <v>132.83269340000001</v>
      </c>
      <c r="AR3185" t="s">
        <v>289</v>
      </c>
      <c r="AS3185">
        <v>40</v>
      </c>
      <c r="AT3185" t="s">
        <v>4635</v>
      </c>
      <c r="AU3185" t="s">
        <v>7017</v>
      </c>
      <c r="AV3185" t="s">
        <v>4353</v>
      </c>
      <c r="AW3185" t="s">
        <v>4340</v>
      </c>
      <c r="AX3185" t="s">
        <v>6157</v>
      </c>
      <c r="AY3185">
        <v>1391</v>
      </c>
      <c r="AZ3185">
        <v>1285</v>
      </c>
      <c r="BA3185" t="s">
        <v>290</v>
      </c>
      <c r="BB3185" t="s">
        <v>6469</v>
      </c>
      <c r="BC3185" t="s">
        <v>4637</v>
      </c>
      <c r="BD3185" t="s">
        <v>4638</v>
      </c>
      <c r="BE3185" t="s">
        <v>7025</v>
      </c>
      <c r="BH3185" t="s">
        <v>293</v>
      </c>
      <c r="BI3185" t="s">
        <v>7202</v>
      </c>
      <c r="BJ3185" t="s">
        <v>4346</v>
      </c>
      <c r="BK3185" t="s">
        <v>4347</v>
      </c>
      <c r="BL3185">
        <v>2021</v>
      </c>
      <c r="BM3185"/>
      <c r="BN3185"/>
      <c r="BO3185"/>
      <c r="BP3185"/>
      <c r="BQ3185" t="s">
        <v>4348</v>
      </c>
      <c r="BR3185">
        <v>1</v>
      </c>
      <c r="BS3185" s="9" t="s">
        <v>7203</v>
      </c>
      <c r="BT3185" s="9" t="s">
        <v>7204</v>
      </c>
      <c r="BW3185" s="10">
        <v>-25.4</v>
      </c>
    </row>
    <row r="3186" spans="1:75" ht="16" customHeight="1">
      <c r="A3186">
        <v>3185</v>
      </c>
      <c r="B3186" t="s">
        <v>7107</v>
      </c>
      <c r="C3186" s="2">
        <v>44970</v>
      </c>
      <c r="E3186" t="s">
        <v>4739</v>
      </c>
      <c r="F3186" t="s">
        <v>4292</v>
      </c>
      <c r="G3186" t="s">
        <v>4332</v>
      </c>
      <c r="H3186" t="s">
        <v>6157</v>
      </c>
      <c r="I3186" t="s">
        <v>4333</v>
      </c>
      <c r="J3186" t="s">
        <v>4334</v>
      </c>
      <c r="K3186" t="s">
        <v>4335</v>
      </c>
      <c r="L3186" t="s">
        <v>6157</v>
      </c>
      <c r="M3186" t="s">
        <v>4336</v>
      </c>
      <c r="N3186" t="s">
        <v>289</v>
      </c>
      <c r="O3186" t="s">
        <v>6987</v>
      </c>
      <c r="P3186" t="s">
        <v>6988</v>
      </c>
      <c r="Q3186" t="s">
        <v>6941</v>
      </c>
      <c r="R3186" t="s">
        <v>6989</v>
      </c>
      <c r="S3186" t="s">
        <v>6157</v>
      </c>
      <c r="T3186" t="s">
        <v>6157</v>
      </c>
      <c r="U3186" t="s">
        <v>6157</v>
      </c>
      <c r="X3186" t="s">
        <v>6157</v>
      </c>
      <c r="Y3186" t="s">
        <v>6157</v>
      </c>
      <c r="Z3186" t="s">
        <v>6157</v>
      </c>
      <c r="AA3186" t="s">
        <v>4337</v>
      </c>
      <c r="AB3186" t="s">
        <v>6157</v>
      </c>
      <c r="AC3186" t="s">
        <v>6157</v>
      </c>
      <c r="AD3186" t="s">
        <v>6157</v>
      </c>
      <c r="AE3186" t="s">
        <v>6157</v>
      </c>
      <c r="AF3186" t="s">
        <v>6157</v>
      </c>
      <c r="AG3186" t="s">
        <v>6157</v>
      </c>
      <c r="AH3186" t="s">
        <v>6157</v>
      </c>
      <c r="AI3186" t="s">
        <v>4633</v>
      </c>
      <c r="AJ3186" t="s">
        <v>4634</v>
      </c>
      <c r="AK3186" t="s">
        <v>4338</v>
      </c>
      <c r="AL3186" t="s">
        <v>265</v>
      </c>
      <c r="AM3186" t="s">
        <v>264</v>
      </c>
      <c r="AN3186">
        <v>2012</v>
      </c>
      <c r="AO3186" s="29">
        <v>37</v>
      </c>
      <c r="AP3186">
        <v>-12.672764799999999</v>
      </c>
      <c r="AQ3186">
        <v>132.83269340000001</v>
      </c>
      <c r="AR3186" t="s">
        <v>289</v>
      </c>
      <c r="AS3186">
        <v>40</v>
      </c>
      <c r="AT3186" t="s">
        <v>4635</v>
      </c>
      <c r="AU3186" t="s">
        <v>7017</v>
      </c>
      <c r="AV3186" t="s">
        <v>4353</v>
      </c>
      <c r="AW3186" t="s">
        <v>4339</v>
      </c>
      <c r="AX3186" t="s">
        <v>6157</v>
      </c>
      <c r="AY3186">
        <v>1950</v>
      </c>
      <c r="AZ3186">
        <v>1691</v>
      </c>
      <c r="BA3186" t="s">
        <v>290</v>
      </c>
      <c r="BB3186" t="s">
        <v>6469</v>
      </c>
      <c r="BC3186" t="s">
        <v>4636</v>
      </c>
      <c r="BD3186">
        <v>145</v>
      </c>
      <c r="BE3186">
        <v>20</v>
      </c>
      <c r="BH3186" t="s">
        <v>293</v>
      </c>
      <c r="BI3186" t="s">
        <v>7202</v>
      </c>
      <c r="BJ3186" t="s">
        <v>4346</v>
      </c>
      <c r="BK3186" t="s">
        <v>4347</v>
      </c>
      <c r="BL3186">
        <v>2021</v>
      </c>
      <c r="BM3186"/>
      <c r="BN3186"/>
      <c r="BO3186"/>
      <c r="BP3186"/>
      <c r="BQ3186" t="s">
        <v>4348</v>
      </c>
      <c r="BR3186">
        <v>1</v>
      </c>
      <c r="BS3186" s="9" t="s">
        <v>7203</v>
      </c>
      <c r="BT3186" s="9" t="s">
        <v>7204</v>
      </c>
      <c r="BW3186" s="11">
        <v>-25.6</v>
      </c>
    </row>
    <row r="3187" spans="1:75" ht="16" customHeight="1">
      <c r="A3187">
        <v>3186</v>
      </c>
      <c r="B3187" t="s">
        <v>7107</v>
      </c>
      <c r="C3187" s="2">
        <v>44970</v>
      </c>
      <c r="E3187" t="s">
        <v>4740</v>
      </c>
      <c r="F3187" t="s">
        <v>4293</v>
      </c>
      <c r="G3187" t="s">
        <v>4332</v>
      </c>
      <c r="H3187" t="s">
        <v>6157</v>
      </c>
      <c r="I3187" t="s">
        <v>4333</v>
      </c>
      <c r="J3187" t="s">
        <v>4334</v>
      </c>
      <c r="K3187" t="s">
        <v>4335</v>
      </c>
      <c r="L3187" t="s">
        <v>6157</v>
      </c>
      <c r="M3187" t="s">
        <v>4336</v>
      </c>
      <c r="N3187" t="s">
        <v>289</v>
      </c>
      <c r="O3187" t="s">
        <v>6987</v>
      </c>
      <c r="P3187" t="s">
        <v>6988</v>
      </c>
      <c r="Q3187" t="s">
        <v>6941</v>
      </c>
      <c r="R3187" t="s">
        <v>6989</v>
      </c>
      <c r="S3187" t="s">
        <v>6157</v>
      </c>
      <c r="T3187" t="s">
        <v>6157</v>
      </c>
      <c r="U3187" t="s">
        <v>6157</v>
      </c>
      <c r="X3187" t="s">
        <v>6157</v>
      </c>
      <c r="Y3187" t="s">
        <v>6157</v>
      </c>
      <c r="Z3187" t="s">
        <v>6157</v>
      </c>
      <c r="AA3187" t="s">
        <v>4337</v>
      </c>
      <c r="AB3187" t="s">
        <v>6157</v>
      </c>
      <c r="AC3187" t="s">
        <v>6157</v>
      </c>
      <c r="AD3187" t="s">
        <v>6157</v>
      </c>
      <c r="AE3187" t="s">
        <v>6157</v>
      </c>
      <c r="AF3187" t="s">
        <v>6157</v>
      </c>
      <c r="AG3187" t="s">
        <v>6157</v>
      </c>
      <c r="AH3187" t="s">
        <v>6157</v>
      </c>
      <c r="AI3187" t="s">
        <v>4633</v>
      </c>
      <c r="AJ3187" t="s">
        <v>4634</v>
      </c>
      <c r="AK3187" t="s">
        <v>4338</v>
      </c>
      <c r="AL3187" t="s">
        <v>265</v>
      </c>
      <c r="AM3187" t="s">
        <v>264</v>
      </c>
      <c r="AN3187">
        <v>2012</v>
      </c>
      <c r="AO3187" s="29">
        <v>37</v>
      </c>
      <c r="AP3187">
        <v>-12.672764799999999</v>
      </c>
      <c r="AQ3187">
        <v>132.83269340000001</v>
      </c>
      <c r="AR3187" t="s">
        <v>289</v>
      </c>
      <c r="AS3187">
        <v>40</v>
      </c>
      <c r="AT3187" t="s">
        <v>4635</v>
      </c>
      <c r="AU3187" t="s">
        <v>7017</v>
      </c>
      <c r="AV3187" t="s">
        <v>4353</v>
      </c>
      <c r="AW3187" t="s">
        <v>4339</v>
      </c>
      <c r="AX3187" t="s">
        <v>6157</v>
      </c>
      <c r="AY3187">
        <v>1950</v>
      </c>
      <c r="AZ3187">
        <v>1691</v>
      </c>
      <c r="BA3187" t="s">
        <v>290</v>
      </c>
      <c r="BB3187" t="s">
        <v>6469</v>
      </c>
      <c r="BC3187" t="s">
        <v>4636</v>
      </c>
      <c r="BD3187">
        <v>145</v>
      </c>
      <c r="BE3187">
        <v>20</v>
      </c>
      <c r="BH3187" t="s">
        <v>293</v>
      </c>
      <c r="BI3187" t="s">
        <v>7202</v>
      </c>
      <c r="BJ3187" t="s">
        <v>4346</v>
      </c>
      <c r="BK3187" t="s">
        <v>4347</v>
      </c>
      <c r="BL3187">
        <v>2021</v>
      </c>
      <c r="BM3187"/>
      <c r="BN3187"/>
      <c r="BO3187"/>
      <c r="BP3187"/>
      <c r="BQ3187" t="s">
        <v>4348</v>
      </c>
      <c r="BR3187">
        <v>1</v>
      </c>
      <c r="BS3187" s="9" t="s">
        <v>7203</v>
      </c>
      <c r="BT3187" s="9" t="s">
        <v>7204</v>
      </c>
      <c r="BW3187" s="10">
        <v>-24.6</v>
      </c>
    </row>
    <row r="3188" spans="1:75" ht="16" customHeight="1">
      <c r="A3188">
        <v>3187</v>
      </c>
      <c r="B3188" t="s">
        <v>7107</v>
      </c>
      <c r="C3188" s="2">
        <v>44970</v>
      </c>
      <c r="E3188" t="s">
        <v>4741</v>
      </c>
      <c r="F3188" t="s">
        <v>4294</v>
      </c>
      <c r="G3188" t="s">
        <v>4332</v>
      </c>
      <c r="H3188" t="s">
        <v>6157</v>
      </c>
      <c r="I3188" t="s">
        <v>4333</v>
      </c>
      <c r="J3188" t="s">
        <v>4334</v>
      </c>
      <c r="K3188" t="s">
        <v>4335</v>
      </c>
      <c r="L3188" t="s">
        <v>6157</v>
      </c>
      <c r="M3188" t="s">
        <v>4336</v>
      </c>
      <c r="N3188" t="s">
        <v>289</v>
      </c>
      <c r="O3188" t="s">
        <v>6987</v>
      </c>
      <c r="P3188" t="s">
        <v>6988</v>
      </c>
      <c r="Q3188" t="s">
        <v>6941</v>
      </c>
      <c r="R3188" t="s">
        <v>6989</v>
      </c>
      <c r="S3188" t="s">
        <v>6157</v>
      </c>
      <c r="T3188" t="s">
        <v>6157</v>
      </c>
      <c r="U3188" t="s">
        <v>6157</v>
      </c>
      <c r="X3188" t="s">
        <v>6157</v>
      </c>
      <c r="Y3188" t="s">
        <v>6157</v>
      </c>
      <c r="Z3188" t="s">
        <v>6157</v>
      </c>
      <c r="AA3188" t="s">
        <v>4337</v>
      </c>
      <c r="AB3188" t="s">
        <v>6157</v>
      </c>
      <c r="AC3188" t="s">
        <v>6157</v>
      </c>
      <c r="AD3188" t="s">
        <v>6157</v>
      </c>
      <c r="AE3188" t="s">
        <v>6157</v>
      </c>
      <c r="AF3188" t="s">
        <v>6157</v>
      </c>
      <c r="AG3188" t="s">
        <v>6157</v>
      </c>
      <c r="AH3188" t="s">
        <v>6157</v>
      </c>
      <c r="AI3188" t="s">
        <v>4633</v>
      </c>
      <c r="AJ3188" t="s">
        <v>4634</v>
      </c>
      <c r="AK3188" t="s">
        <v>4338</v>
      </c>
      <c r="AL3188" t="s">
        <v>265</v>
      </c>
      <c r="AM3188" t="s">
        <v>264</v>
      </c>
      <c r="AN3188">
        <v>2012</v>
      </c>
      <c r="AO3188" s="29">
        <v>37</v>
      </c>
      <c r="AP3188">
        <v>-12.672764799999999</v>
      </c>
      <c r="AQ3188">
        <v>132.83269340000001</v>
      </c>
      <c r="AR3188" t="s">
        <v>289</v>
      </c>
      <c r="AS3188">
        <v>40</v>
      </c>
      <c r="AT3188" t="s">
        <v>4635</v>
      </c>
      <c r="AU3188" t="s">
        <v>7017</v>
      </c>
      <c r="AV3188" t="s">
        <v>4353</v>
      </c>
      <c r="AW3188" t="s">
        <v>4339</v>
      </c>
      <c r="AX3188" t="s">
        <v>6157</v>
      </c>
      <c r="AY3188">
        <v>1950</v>
      </c>
      <c r="AZ3188">
        <v>1691</v>
      </c>
      <c r="BA3188" t="s">
        <v>290</v>
      </c>
      <c r="BB3188" t="s">
        <v>6469</v>
      </c>
      <c r="BC3188" t="s">
        <v>4636</v>
      </c>
      <c r="BD3188">
        <v>145</v>
      </c>
      <c r="BE3188">
        <v>20</v>
      </c>
      <c r="BH3188" t="s">
        <v>293</v>
      </c>
      <c r="BI3188" t="s">
        <v>7202</v>
      </c>
      <c r="BJ3188" t="s">
        <v>4346</v>
      </c>
      <c r="BK3188" t="s">
        <v>4347</v>
      </c>
      <c r="BL3188">
        <v>2021</v>
      </c>
      <c r="BM3188"/>
      <c r="BN3188"/>
      <c r="BO3188"/>
      <c r="BP3188"/>
      <c r="BQ3188" t="s">
        <v>4348</v>
      </c>
      <c r="BR3188">
        <v>1</v>
      </c>
      <c r="BS3188" s="9" t="s">
        <v>7203</v>
      </c>
      <c r="BT3188" s="9" t="s">
        <v>7204</v>
      </c>
      <c r="BW3188" s="11">
        <v>-25.6</v>
      </c>
    </row>
    <row r="3189" spans="1:75" ht="16" customHeight="1">
      <c r="A3189">
        <v>3188</v>
      </c>
      <c r="B3189" t="s">
        <v>7107</v>
      </c>
      <c r="C3189" s="2">
        <v>44970</v>
      </c>
      <c r="E3189" t="s">
        <v>4742</v>
      </c>
      <c r="F3189" t="s">
        <v>4295</v>
      </c>
      <c r="G3189" t="s">
        <v>4332</v>
      </c>
      <c r="H3189" t="s">
        <v>6157</v>
      </c>
      <c r="I3189" t="s">
        <v>4333</v>
      </c>
      <c r="J3189" t="s">
        <v>4334</v>
      </c>
      <c r="K3189" t="s">
        <v>4335</v>
      </c>
      <c r="L3189" t="s">
        <v>6157</v>
      </c>
      <c r="M3189" t="s">
        <v>4336</v>
      </c>
      <c r="N3189" t="s">
        <v>289</v>
      </c>
      <c r="O3189" t="s">
        <v>6987</v>
      </c>
      <c r="P3189" t="s">
        <v>6988</v>
      </c>
      <c r="Q3189" t="s">
        <v>6941</v>
      </c>
      <c r="R3189" t="s">
        <v>6989</v>
      </c>
      <c r="S3189" t="s">
        <v>6157</v>
      </c>
      <c r="T3189" t="s">
        <v>6157</v>
      </c>
      <c r="U3189" t="s">
        <v>6157</v>
      </c>
      <c r="X3189" t="s">
        <v>6157</v>
      </c>
      <c r="Y3189" t="s">
        <v>6157</v>
      </c>
      <c r="Z3189" t="s">
        <v>6157</v>
      </c>
      <c r="AA3189" t="s">
        <v>4337</v>
      </c>
      <c r="AB3189" t="s">
        <v>6157</v>
      </c>
      <c r="AC3189" t="s">
        <v>6157</v>
      </c>
      <c r="AD3189" t="s">
        <v>6157</v>
      </c>
      <c r="AE3189" t="s">
        <v>6157</v>
      </c>
      <c r="AF3189" t="s">
        <v>6157</v>
      </c>
      <c r="AG3189" t="s">
        <v>6157</v>
      </c>
      <c r="AH3189" t="s">
        <v>6157</v>
      </c>
      <c r="AI3189" t="s">
        <v>4633</v>
      </c>
      <c r="AJ3189" t="s">
        <v>4634</v>
      </c>
      <c r="AK3189" t="s">
        <v>4338</v>
      </c>
      <c r="AL3189" t="s">
        <v>265</v>
      </c>
      <c r="AM3189" t="s">
        <v>264</v>
      </c>
      <c r="AN3189">
        <v>2012</v>
      </c>
      <c r="AO3189" s="29">
        <v>37</v>
      </c>
      <c r="AP3189">
        <v>-12.672764799999999</v>
      </c>
      <c r="AQ3189">
        <v>132.83269340000001</v>
      </c>
      <c r="AR3189" t="s">
        <v>289</v>
      </c>
      <c r="AS3189">
        <v>40</v>
      </c>
      <c r="AT3189" t="s">
        <v>4635</v>
      </c>
      <c r="AU3189" t="s">
        <v>7017</v>
      </c>
      <c r="AV3189" t="s">
        <v>4353</v>
      </c>
      <c r="AW3189" t="s">
        <v>4339</v>
      </c>
      <c r="AX3189" t="s">
        <v>6157</v>
      </c>
      <c r="AY3189">
        <v>1950</v>
      </c>
      <c r="AZ3189">
        <v>1691</v>
      </c>
      <c r="BA3189" t="s">
        <v>290</v>
      </c>
      <c r="BB3189" t="s">
        <v>6469</v>
      </c>
      <c r="BC3189" t="s">
        <v>4636</v>
      </c>
      <c r="BD3189">
        <v>145</v>
      </c>
      <c r="BE3189">
        <v>20</v>
      </c>
      <c r="BH3189" t="s">
        <v>293</v>
      </c>
      <c r="BI3189" t="s">
        <v>7202</v>
      </c>
      <c r="BJ3189" t="s">
        <v>4346</v>
      </c>
      <c r="BK3189" t="s">
        <v>4347</v>
      </c>
      <c r="BL3189">
        <v>2021</v>
      </c>
      <c r="BM3189"/>
      <c r="BN3189"/>
      <c r="BO3189"/>
      <c r="BP3189"/>
      <c r="BQ3189" t="s">
        <v>4348</v>
      </c>
      <c r="BR3189">
        <v>1</v>
      </c>
      <c r="BS3189" s="9" t="s">
        <v>7203</v>
      </c>
      <c r="BT3189" s="9" t="s">
        <v>7204</v>
      </c>
      <c r="BW3189" s="10">
        <v>-25</v>
      </c>
    </row>
    <row r="3190" spans="1:75" ht="16" customHeight="1">
      <c r="A3190">
        <v>3189</v>
      </c>
      <c r="B3190" t="s">
        <v>7107</v>
      </c>
      <c r="C3190" s="2">
        <v>44970</v>
      </c>
      <c r="E3190" t="s">
        <v>4743</v>
      </c>
      <c r="F3190" t="s">
        <v>4296</v>
      </c>
      <c r="G3190" t="s">
        <v>4332</v>
      </c>
      <c r="H3190" t="s">
        <v>6157</v>
      </c>
      <c r="I3190" t="s">
        <v>4333</v>
      </c>
      <c r="J3190" t="s">
        <v>4334</v>
      </c>
      <c r="K3190" t="s">
        <v>4335</v>
      </c>
      <c r="L3190" t="s">
        <v>6157</v>
      </c>
      <c r="M3190" t="s">
        <v>4336</v>
      </c>
      <c r="N3190" t="s">
        <v>289</v>
      </c>
      <c r="O3190" t="s">
        <v>6987</v>
      </c>
      <c r="P3190" t="s">
        <v>6988</v>
      </c>
      <c r="Q3190" t="s">
        <v>6941</v>
      </c>
      <c r="R3190" t="s">
        <v>6989</v>
      </c>
      <c r="S3190" t="s">
        <v>6157</v>
      </c>
      <c r="T3190" t="s">
        <v>6157</v>
      </c>
      <c r="U3190" t="s">
        <v>6157</v>
      </c>
      <c r="X3190" t="s">
        <v>6157</v>
      </c>
      <c r="Y3190" t="s">
        <v>6157</v>
      </c>
      <c r="Z3190" t="s">
        <v>6157</v>
      </c>
      <c r="AA3190" t="s">
        <v>4337</v>
      </c>
      <c r="AB3190" t="s">
        <v>6157</v>
      </c>
      <c r="AC3190" t="s">
        <v>6157</v>
      </c>
      <c r="AD3190" t="s">
        <v>6157</v>
      </c>
      <c r="AE3190" t="s">
        <v>6157</v>
      </c>
      <c r="AF3190" t="s">
        <v>6157</v>
      </c>
      <c r="AG3190" t="s">
        <v>6157</v>
      </c>
      <c r="AH3190" t="s">
        <v>6157</v>
      </c>
      <c r="AI3190" t="s">
        <v>4633</v>
      </c>
      <c r="AJ3190" t="s">
        <v>4634</v>
      </c>
      <c r="AK3190" t="s">
        <v>4338</v>
      </c>
      <c r="AL3190" t="s">
        <v>265</v>
      </c>
      <c r="AM3190" t="s">
        <v>264</v>
      </c>
      <c r="AN3190">
        <v>2012</v>
      </c>
      <c r="AO3190" s="29">
        <v>37</v>
      </c>
      <c r="AP3190">
        <v>-12.672764799999999</v>
      </c>
      <c r="AQ3190">
        <v>132.83269340000001</v>
      </c>
      <c r="AR3190" t="s">
        <v>289</v>
      </c>
      <c r="AS3190">
        <v>40</v>
      </c>
      <c r="AT3190" t="s">
        <v>4635</v>
      </c>
      <c r="AU3190" t="s">
        <v>7017</v>
      </c>
      <c r="AV3190" t="s">
        <v>4353</v>
      </c>
      <c r="AW3190" t="s">
        <v>4339</v>
      </c>
      <c r="AX3190" t="s">
        <v>6157</v>
      </c>
      <c r="AY3190">
        <v>1950</v>
      </c>
      <c r="AZ3190">
        <v>1691</v>
      </c>
      <c r="BA3190" t="s">
        <v>290</v>
      </c>
      <c r="BB3190" t="s">
        <v>6469</v>
      </c>
      <c r="BC3190" t="s">
        <v>4636</v>
      </c>
      <c r="BD3190">
        <v>145</v>
      </c>
      <c r="BE3190">
        <v>20</v>
      </c>
      <c r="BH3190" t="s">
        <v>293</v>
      </c>
      <c r="BI3190" t="s">
        <v>7202</v>
      </c>
      <c r="BJ3190" t="s">
        <v>4346</v>
      </c>
      <c r="BK3190" t="s">
        <v>4347</v>
      </c>
      <c r="BL3190">
        <v>2021</v>
      </c>
      <c r="BM3190"/>
      <c r="BN3190"/>
      <c r="BO3190"/>
      <c r="BP3190"/>
      <c r="BQ3190" t="s">
        <v>4348</v>
      </c>
      <c r="BR3190">
        <v>1</v>
      </c>
      <c r="BS3190" s="9" t="s">
        <v>7203</v>
      </c>
      <c r="BT3190" s="9" t="s">
        <v>7204</v>
      </c>
      <c r="BW3190" s="11">
        <v>-25.6</v>
      </c>
    </row>
    <row r="3191" spans="1:75" ht="16" customHeight="1">
      <c r="A3191">
        <v>3190</v>
      </c>
      <c r="B3191" t="s">
        <v>7107</v>
      </c>
      <c r="C3191" s="2">
        <v>44970</v>
      </c>
      <c r="E3191" t="s">
        <v>4744</v>
      </c>
      <c r="F3191" t="s">
        <v>4297</v>
      </c>
      <c r="G3191" t="s">
        <v>4332</v>
      </c>
      <c r="H3191" t="s">
        <v>6157</v>
      </c>
      <c r="I3191" t="s">
        <v>4333</v>
      </c>
      <c r="J3191" t="s">
        <v>4334</v>
      </c>
      <c r="K3191" t="s">
        <v>4335</v>
      </c>
      <c r="L3191" t="s">
        <v>6157</v>
      </c>
      <c r="M3191" t="s">
        <v>4336</v>
      </c>
      <c r="N3191" t="s">
        <v>289</v>
      </c>
      <c r="O3191" t="s">
        <v>6987</v>
      </c>
      <c r="P3191" t="s">
        <v>6988</v>
      </c>
      <c r="Q3191" t="s">
        <v>6941</v>
      </c>
      <c r="R3191" t="s">
        <v>6989</v>
      </c>
      <c r="S3191" t="s">
        <v>6157</v>
      </c>
      <c r="T3191" t="s">
        <v>6157</v>
      </c>
      <c r="U3191" t="s">
        <v>6157</v>
      </c>
      <c r="X3191" t="s">
        <v>6157</v>
      </c>
      <c r="Y3191" t="s">
        <v>6157</v>
      </c>
      <c r="Z3191" t="s">
        <v>6157</v>
      </c>
      <c r="AA3191" t="s">
        <v>4337</v>
      </c>
      <c r="AB3191" t="s">
        <v>6157</v>
      </c>
      <c r="AC3191" t="s">
        <v>6157</v>
      </c>
      <c r="AD3191" t="s">
        <v>6157</v>
      </c>
      <c r="AE3191" t="s">
        <v>6157</v>
      </c>
      <c r="AF3191" t="s">
        <v>6157</v>
      </c>
      <c r="AG3191" t="s">
        <v>6157</v>
      </c>
      <c r="AH3191" t="s">
        <v>6157</v>
      </c>
      <c r="AI3191" t="s">
        <v>4633</v>
      </c>
      <c r="AJ3191" t="s">
        <v>4634</v>
      </c>
      <c r="AK3191" t="s">
        <v>4338</v>
      </c>
      <c r="AL3191" t="s">
        <v>265</v>
      </c>
      <c r="AM3191" t="s">
        <v>264</v>
      </c>
      <c r="AN3191">
        <v>2012</v>
      </c>
      <c r="AO3191" s="29">
        <v>37</v>
      </c>
      <c r="AP3191">
        <v>-12.672764799999999</v>
      </c>
      <c r="AQ3191">
        <v>132.83269340000001</v>
      </c>
      <c r="AR3191" t="s">
        <v>289</v>
      </c>
      <c r="AS3191">
        <v>40</v>
      </c>
      <c r="AT3191" t="s">
        <v>4635</v>
      </c>
      <c r="AU3191" t="s">
        <v>7017</v>
      </c>
      <c r="AV3191" t="s">
        <v>4353</v>
      </c>
      <c r="AW3191" t="s">
        <v>4339</v>
      </c>
      <c r="AX3191" t="s">
        <v>6157</v>
      </c>
      <c r="AY3191">
        <v>1950</v>
      </c>
      <c r="AZ3191">
        <v>1691</v>
      </c>
      <c r="BA3191" t="s">
        <v>290</v>
      </c>
      <c r="BB3191" t="s">
        <v>6469</v>
      </c>
      <c r="BC3191" t="s">
        <v>4636</v>
      </c>
      <c r="BD3191">
        <v>145</v>
      </c>
      <c r="BE3191">
        <v>20</v>
      </c>
      <c r="BH3191" t="s">
        <v>293</v>
      </c>
      <c r="BI3191" t="s">
        <v>7202</v>
      </c>
      <c r="BJ3191" t="s">
        <v>4346</v>
      </c>
      <c r="BK3191" t="s">
        <v>4347</v>
      </c>
      <c r="BL3191">
        <v>2021</v>
      </c>
      <c r="BM3191"/>
      <c r="BN3191"/>
      <c r="BO3191"/>
      <c r="BP3191"/>
      <c r="BQ3191" t="s">
        <v>4348</v>
      </c>
      <c r="BR3191">
        <v>1</v>
      </c>
      <c r="BS3191" s="9" t="s">
        <v>7203</v>
      </c>
      <c r="BT3191" s="9" t="s">
        <v>7204</v>
      </c>
      <c r="BW3191" s="10">
        <v>-25.4</v>
      </c>
    </row>
    <row r="3192" spans="1:75" ht="16" customHeight="1">
      <c r="A3192">
        <v>3191</v>
      </c>
      <c r="B3192" t="s">
        <v>7107</v>
      </c>
      <c r="C3192" s="2">
        <v>44970</v>
      </c>
      <c r="E3192" t="s">
        <v>4745</v>
      </c>
      <c r="F3192" t="s">
        <v>4298</v>
      </c>
      <c r="G3192" t="s">
        <v>4332</v>
      </c>
      <c r="H3192" t="s">
        <v>6157</v>
      </c>
      <c r="I3192" t="s">
        <v>4333</v>
      </c>
      <c r="J3192" t="s">
        <v>4334</v>
      </c>
      <c r="K3192" t="s">
        <v>4335</v>
      </c>
      <c r="L3192" t="s">
        <v>6157</v>
      </c>
      <c r="M3192" t="s">
        <v>4336</v>
      </c>
      <c r="N3192" t="s">
        <v>289</v>
      </c>
      <c r="O3192" t="s">
        <v>6987</v>
      </c>
      <c r="P3192" t="s">
        <v>6988</v>
      </c>
      <c r="Q3192" t="s">
        <v>6941</v>
      </c>
      <c r="R3192" t="s">
        <v>6989</v>
      </c>
      <c r="S3192" t="s">
        <v>6157</v>
      </c>
      <c r="T3192" t="s">
        <v>6157</v>
      </c>
      <c r="U3192" t="s">
        <v>6157</v>
      </c>
      <c r="X3192" t="s">
        <v>6157</v>
      </c>
      <c r="Y3192" t="s">
        <v>6157</v>
      </c>
      <c r="Z3192" t="s">
        <v>6157</v>
      </c>
      <c r="AA3192" t="s">
        <v>4337</v>
      </c>
      <c r="AB3192" t="s">
        <v>6157</v>
      </c>
      <c r="AC3192" t="s">
        <v>6157</v>
      </c>
      <c r="AD3192" t="s">
        <v>6157</v>
      </c>
      <c r="AE3192" t="s">
        <v>6157</v>
      </c>
      <c r="AF3192" t="s">
        <v>6157</v>
      </c>
      <c r="AG3192" t="s">
        <v>6157</v>
      </c>
      <c r="AH3192" t="s">
        <v>6157</v>
      </c>
      <c r="AI3192" t="s">
        <v>4633</v>
      </c>
      <c r="AJ3192" t="s">
        <v>4634</v>
      </c>
      <c r="AK3192" t="s">
        <v>4338</v>
      </c>
      <c r="AL3192" t="s">
        <v>265</v>
      </c>
      <c r="AM3192" t="s">
        <v>264</v>
      </c>
      <c r="AN3192">
        <v>2012</v>
      </c>
      <c r="AO3192" s="29">
        <v>37</v>
      </c>
      <c r="AP3192">
        <v>-12.672764799999999</v>
      </c>
      <c r="AQ3192">
        <v>132.83269340000001</v>
      </c>
      <c r="AR3192" t="s">
        <v>289</v>
      </c>
      <c r="AS3192">
        <v>40</v>
      </c>
      <c r="AT3192" t="s">
        <v>4635</v>
      </c>
      <c r="AU3192" t="s">
        <v>7017</v>
      </c>
      <c r="AV3192" t="s">
        <v>4353</v>
      </c>
      <c r="AW3192" t="s">
        <v>4339</v>
      </c>
      <c r="AX3192" t="s">
        <v>6157</v>
      </c>
      <c r="AY3192">
        <v>1950</v>
      </c>
      <c r="AZ3192">
        <v>1691</v>
      </c>
      <c r="BA3192" t="s">
        <v>290</v>
      </c>
      <c r="BB3192" t="s">
        <v>6469</v>
      </c>
      <c r="BC3192" t="s">
        <v>4636</v>
      </c>
      <c r="BD3192">
        <v>145</v>
      </c>
      <c r="BE3192">
        <v>20</v>
      </c>
      <c r="BH3192" t="s">
        <v>293</v>
      </c>
      <c r="BI3192" t="s">
        <v>7202</v>
      </c>
      <c r="BJ3192" t="s">
        <v>4346</v>
      </c>
      <c r="BK3192" t="s">
        <v>4347</v>
      </c>
      <c r="BL3192">
        <v>2021</v>
      </c>
      <c r="BM3192"/>
      <c r="BN3192"/>
      <c r="BO3192"/>
      <c r="BP3192"/>
      <c r="BQ3192" t="s">
        <v>4348</v>
      </c>
      <c r="BR3192">
        <v>1</v>
      </c>
      <c r="BS3192" s="9" t="s">
        <v>7203</v>
      </c>
      <c r="BT3192" s="9" t="s">
        <v>7204</v>
      </c>
      <c r="BW3192" s="11">
        <v>-26.9</v>
      </c>
    </row>
    <row r="3193" spans="1:75" ht="16" customHeight="1">
      <c r="A3193">
        <v>3192</v>
      </c>
      <c r="B3193" t="s">
        <v>7107</v>
      </c>
      <c r="C3193" s="2">
        <v>44970</v>
      </c>
      <c r="E3193" t="s">
        <v>4746</v>
      </c>
      <c r="F3193" t="s">
        <v>4299</v>
      </c>
      <c r="G3193" t="s">
        <v>4332</v>
      </c>
      <c r="H3193" t="s">
        <v>6157</v>
      </c>
      <c r="I3193" t="s">
        <v>4333</v>
      </c>
      <c r="J3193" t="s">
        <v>4334</v>
      </c>
      <c r="K3193" t="s">
        <v>4335</v>
      </c>
      <c r="L3193" t="s">
        <v>6157</v>
      </c>
      <c r="M3193" t="s">
        <v>4336</v>
      </c>
      <c r="N3193" t="s">
        <v>289</v>
      </c>
      <c r="O3193" t="s">
        <v>6987</v>
      </c>
      <c r="P3193" t="s">
        <v>6988</v>
      </c>
      <c r="Q3193" t="s">
        <v>6941</v>
      </c>
      <c r="R3193" t="s">
        <v>6989</v>
      </c>
      <c r="S3193" t="s">
        <v>6157</v>
      </c>
      <c r="T3193" t="s">
        <v>6157</v>
      </c>
      <c r="U3193" t="s">
        <v>6157</v>
      </c>
      <c r="X3193" t="s">
        <v>6157</v>
      </c>
      <c r="Y3193" t="s">
        <v>6157</v>
      </c>
      <c r="Z3193" t="s">
        <v>6157</v>
      </c>
      <c r="AA3193" t="s">
        <v>4337</v>
      </c>
      <c r="AB3193" t="s">
        <v>6157</v>
      </c>
      <c r="AC3193" t="s">
        <v>6157</v>
      </c>
      <c r="AD3193" t="s">
        <v>6157</v>
      </c>
      <c r="AE3193" t="s">
        <v>6157</v>
      </c>
      <c r="AF3193" t="s">
        <v>6157</v>
      </c>
      <c r="AG3193" t="s">
        <v>6157</v>
      </c>
      <c r="AH3193" t="s">
        <v>6157</v>
      </c>
      <c r="AI3193" t="s">
        <v>4633</v>
      </c>
      <c r="AJ3193" t="s">
        <v>4634</v>
      </c>
      <c r="AK3193" t="s">
        <v>4338</v>
      </c>
      <c r="AL3193" t="s">
        <v>265</v>
      </c>
      <c r="AM3193" t="s">
        <v>264</v>
      </c>
      <c r="AN3193">
        <v>2012</v>
      </c>
      <c r="AO3193" s="29">
        <v>37</v>
      </c>
      <c r="AP3193">
        <v>-12.672764799999999</v>
      </c>
      <c r="AQ3193">
        <v>132.83269340000001</v>
      </c>
      <c r="AR3193" t="s">
        <v>289</v>
      </c>
      <c r="AS3193">
        <v>40</v>
      </c>
      <c r="AT3193" t="s">
        <v>4635</v>
      </c>
      <c r="AU3193" t="s">
        <v>7017</v>
      </c>
      <c r="AV3193" t="s">
        <v>4353</v>
      </c>
      <c r="AW3193" t="s">
        <v>4339</v>
      </c>
      <c r="AX3193" t="s">
        <v>6157</v>
      </c>
      <c r="AY3193">
        <v>1950</v>
      </c>
      <c r="AZ3193">
        <v>1691</v>
      </c>
      <c r="BA3193" t="s">
        <v>290</v>
      </c>
      <c r="BB3193" t="s">
        <v>6469</v>
      </c>
      <c r="BC3193" t="s">
        <v>4636</v>
      </c>
      <c r="BD3193">
        <v>145</v>
      </c>
      <c r="BE3193">
        <v>20</v>
      </c>
      <c r="BH3193" t="s">
        <v>293</v>
      </c>
      <c r="BI3193" t="s">
        <v>7202</v>
      </c>
      <c r="BJ3193" t="s">
        <v>4346</v>
      </c>
      <c r="BK3193" t="s">
        <v>4347</v>
      </c>
      <c r="BL3193">
        <v>2021</v>
      </c>
      <c r="BM3193"/>
      <c r="BN3193"/>
      <c r="BO3193"/>
      <c r="BP3193"/>
      <c r="BQ3193" t="s">
        <v>4348</v>
      </c>
      <c r="BR3193">
        <v>1</v>
      </c>
      <c r="BS3193" s="9" t="s">
        <v>7203</v>
      </c>
      <c r="BT3193" s="9" t="s">
        <v>7204</v>
      </c>
      <c r="BW3193" s="10">
        <v>-27.2</v>
      </c>
    </row>
    <row r="3194" spans="1:75" ht="16" customHeight="1">
      <c r="A3194">
        <v>3193</v>
      </c>
      <c r="B3194" t="s">
        <v>7107</v>
      </c>
      <c r="C3194" s="2">
        <v>44970</v>
      </c>
      <c r="E3194" t="s">
        <v>4747</v>
      </c>
      <c r="F3194" t="s">
        <v>4300</v>
      </c>
      <c r="G3194" t="s">
        <v>4332</v>
      </c>
      <c r="H3194" t="s">
        <v>6157</v>
      </c>
      <c r="I3194" t="s">
        <v>4333</v>
      </c>
      <c r="J3194" t="s">
        <v>4334</v>
      </c>
      <c r="K3194" t="s">
        <v>4335</v>
      </c>
      <c r="L3194" t="s">
        <v>6157</v>
      </c>
      <c r="M3194" t="s">
        <v>4336</v>
      </c>
      <c r="N3194" t="s">
        <v>289</v>
      </c>
      <c r="O3194" t="s">
        <v>6987</v>
      </c>
      <c r="P3194" t="s">
        <v>6988</v>
      </c>
      <c r="Q3194" t="s">
        <v>6941</v>
      </c>
      <c r="R3194" t="s">
        <v>6989</v>
      </c>
      <c r="S3194" t="s">
        <v>6157</v>
      </c>
      <c r="T3194" t="s">
        <v>6157</v>
      </c>
      <c r="U3194" t="s">
        <v>6157</v>
      </c>
      <c r="X3194" t="s">
        <v>6157</v>
      </c>
      <c r="Y3194" t="s">
        <v>6157</v>
      </c>
      <c r="Z3194" t="s">
        <v>6157</v>
      </c>
      <c r="AA3194" t="s">
        <v>4337</v>
      </c>
      <c r="AB3194" t="s">
        <v>6157</v>
      </c>
      <c r="AC3194" t="s">
        <v>6157</v>
      </c>
      <c r="AD3194" t="s">
        <v>6157</v>
      </c>
      <c r="AE3194" t="s">
        <v>6157</v>
      </c>
      <c r="AF3194" t="s">
        <v>6157</v>
      </c>
      <c r="AG3194" t="s">
        <v>6157</v>
      </c>
      <c r="AH3194" t="s">
        <v>6157</v>
      </c>
      <c r="AI3194" t="s">
        <v>4633</v>
      </c>
      <c r="AJ3194" t="s">
        <v>4634</v>
      </c>
      <c r="AK3194" t="s">
        <v>4338</v>
      </c>
      <c r="AL3194" t="s">
        <v>265</v>
      </c>
      <c r="AM3194" t="s">
        <v>264</v>
      </c>
      <c r="AN3194">
        <v>2012</v>
      </c>
      <c r="AO3194" s="29">
        <v>37</v>
      </c>
      <c r="AP3194">
        <v>-12.672764799999999</v>
      </c>
      <c r="AQ3194">
        <v>132.83269340000001</v>
      </c>
      <c r="AR3194" t="s">
        <v>289</v>
      </c>
      <c r="AS3194">
        <v>40</v>
      </c>
      <c r="AT3194" t="s">
        <v>4635</v>
      </c>
      <c r="AU3194" t="s">
        <v>7017</v>
      </c>
      <c r="AV3194" t="s">
        <v>4353</v>
      </c>
      <c r="AW3194" t="s">
        <v>4339</v>
      </c>
      <c r="AX3194" t="s">
        <v>6157</v>
      </c>
      <c r="AY3194">
        <v>1950</v>
      </c>
      <c r="AZ3194">
        <v>1691</v>
      </c>
      <c r="BA3194" t="s">
        <v>290</v>
      </c>
      <c r="BB3194" t="s">
        <v>6469</v>
      </c>
      <c r="BC3194" t="s">
        <v>4636</v>
      </c>
      <c r="BD3194">
        <v>145</v>
      </c>
      <c r="BE3194">
        <v>20</v>
      </c>
      <c r="BH3194" t="s">
        <v>293</v>
      </c>
      <c r="BI3194" t="s">
        <v>7202</v>
      </c>
      <c r="BJ3194" t="s">
        <v>4346</v>
      </c>
      <c r="BK3194" t="s">
        <v>4347</v>
      </c>
      <c r="BL3194">
        <v>2021</v>
      </c>
      <c r="BM3194"/>
      <c r="BN3194"/>
      <c r="BO3194"/>
      <c r="BP3194"/>
      <c r="BQ3194" t="s">
        <v>4348</v>
      </c>
      <c r="BR3194">
        <v>1</v>
      </c>
      <c r="BS3194" s="9" t="s">
        <v>7203</v>
      </c>
      <c r="BT3194" s="9" t="s">
        <v>7204</v>
      </c>
      <c r="BW3194" s="11">
        <v>-25.6</v>
      </c>
    </row>
    <row r="3195" spans="1:75" ht="16" customHeight="1">
      <c r="A3195">
        <v>3194</v>
      </c>
      <c r="B3195" t="s">
        <v>7107</v>
      </c>
      <c r="C3195" s="2">
        <v>44970</v>
      </c>
      <c r="E3195" t="s">
        <v>4748</v>
      </c>
      <c r="F3195" t="s">
        <v>4301</v>
      </c>
      <c r="G3195" t="s">
        <v>4332</v>
      </c>
      <c r="H3195" t="s">
        <v>6157</v>
      </c>
      <c r="I3195" t="s">
        <v>4333</v>
      </c>
      <c r="J3195" t="s">
        <v>4334</v>
      </c>
      <c r="K3195" t="s">
        <v>4335</v>
      </c>
      <c r="L3195" t="s">
        <v>6157</v>
      </c>
      <c r="M3195" t="s">
        <v>4336</v>
      </c>
      <c r="N3195" t="s">
        <v>289</v>
      </c>
      <c r="O3195" t="s">
        <v>6987</v>
      </c>
      <c r="P3195" t="s">
        <v>6988</v>
      </c>
      <c r="Q3195" t="s">
        <v>6941</v>
      </c>
      <c r="R3195" t="s">
        <v>6989</v>
      </c>
      <c r="S3195" t="s">
        <v>6157</v>
      </c>
      <c r="T3195" t="s">
        <v>6157</v>
      </c>
      <c r="U3195" t="s">
        <v>6157</v>
      </c>
      <c r="X3195" t="s">
        <v>6157</v>
      </c>
      <c r="Y3195" t="s">
        <v>6157</v>
      </c>
      <c r="Z3195" t="s">
        <v>6157</v>
      </c>
      <c r="AA3195" t="s">
        <v>4337</v>
      </c>
      <c r="AB3195" t="s">
        <v>6157</v>
      </c>
      <c r="AC3195" t="s">
        <v>6157</v>
      </c>
      <c r="AD3195" t="s">
        <v>6157</v>
      </c>
      <c r="AE3195" t="s">
        <v>6157</v>
      </c>
      <c r="AF3195" t="s">
        <v>6157</v>
      </c>
      <c r="AG3195" t="s">
        <v>6157</v>
      </c>
      <c r="AH3195" t="s">
        <v>6157</v>
      </c>
      <c r="AI3195" t="s">
        <v>4633</v>
      </c>
      <c r="AJ3195" t="s">
        <v>4634</v>
      </c>
      <c r="AK3195" t="s">
        <v>4338</v>
      </c>
      <c r="AL3195" t="s">
        <v>265</v>
      </c>
      <c r="AM3195" t="s">
        <v>264</v>
      </c>
      <c r="AN3195">
        <v>2012</v>
      </c>
      <c r="AO3195" s="29">
        <v>37</v>
      </c>
      <c r="AP3195">
        <v>-12.672764799999999</v>
      </c>
      <c r="AQ3195">
        <v>132.83269340000001</v>
      </c>
      <c r="AR3195" t="s">
        <v>289</v>
      </c>
      <c r="AS3195">
        <v>40</v>
      </c>
      <c r="AT3195" t="s">
        <v>4635</v>
      </c>
      <c r="AU3195" t="s">
        <v>7017</v>
      </c>
      <c r="AV3195" t="s">
        <v>4353</v>
      </c>
      <c r="AW3195" t="s">
        <v>4339</v>
      </c>
      <c r="AX3195" t="s">
        <v>6157</v>
      </c>
      <c r="AY3195">
        <v>1950</v>
      </c>
      <c r="AZ3195">
        <v>1691</v>
      </c>
      <c r="BA3195" t="s">
        <v>290</v>
      </c>
      <c r="BB3195" t="s">
        <v>6469</v>
      </c>
      <c r="BC3195" t="s">
        <v>4636</v>
      </c>
      <c r="BD3195">
        <v>145</v>
      </c>
      <c r="BE3195">
        <v>20</v>
      </c>
      <c r="BH3195" t="s">
        <v>293</v>
      </c>
      <c r="BI3195" t="s">
        <v>7202</v>
      </c>
      <c r="BJ3195" t="s">
        <v>4346</v>
      </c>
      <c r="BK3195" t="s">
        <v>4347</v>
      </c>
      <c r="BL3195">
        <v>2021</v>
      </c>
      <c r="BM3195"/>
      <c r="BN3195"/>
      <c r="BO3195"/>
      <c r="BP3195"/>
      <c r="BQ3195" t="s">
        <v>4348</v>
      </c>
      <c r="BR3195">
        <v>1</v>
      </c>
      <c r="BS3195" s="9" t="s">
        <v>7203</v>
      </c>
      <c r="BT3195" s="9" t="s">
        <v>7204</v>
      </c>
      <c r="BW3195" s="10">
        <v>-27</v>
      </c>
    </row>
    <row r="3196" spans="1:75" ht="16" customHeight="1">
      <c r="A3196">
        <v>3195</v>
      </c>
      <c r="B3196" t="s">
        <v>7107</v>
      </c>
      <c r="C3196" s="2">
        <v>44970</v>
      </c>
      <c r="E3196" t="s">
        <v>4749</v>
      </c>
      <c r="F3196" t="s">
        <v>4302</v>
      </c>
      <c r="G3196" t="s">
        <v>4332</v>
      </c>
      <c r="H3196" t="s">
        <v>6157</v>
      </c>
      <c r="I3196" t="s">
        <v>4333</v>
      </c>
      <c r="J3196" t="s">
        <v>4334</v>
      </c>
      <c r="K3196" t="s">
        <v>4335</v>
      </c>
      <c r="L3196" t="s">
        <v>6157</v>
      </c>
      <c r="M3196" t="s">
        <v>4336</v>
      </c>
      <c r="N3196" t="s">
        <v>289</v>
      </c>
      <c r="O3196" t="s">
        <v>6987</v>
      </c>
      <c r="P3196" t="s">
        <v>6988</v>
      </c>
      <c r="Q3196" t="s">
        <v>6941</v>
      </c>
      <c r="R3196" t="s">
        <v>6989</v>
      </c>
      <c r="S3196" t="s">
        <v>6157</v>
      </c>
      <c r="T3196" t="s">
        <v>6157</v>
      </c>
      <c r="U3196" t="s">
        <v>6157</v>
      </c>
      <c r="X3196" t="s">
        <v>6157</v>
      </c>
      <c r="Y3196" t="s">
        <v>6157</v>
      </c>
      <c r="Z3196" t="s">
        <v>6157</v>
      </c>
      <c r="AA3196" t="s">
        <v>4337</v>
      </c>
      <c r="AB3196" t="s">
        <v>6157</v>
      </c>
      <c r="AC3196" t="s">
        <v>6157</v>
      </c>
      <c r="AD3196" t="s">
        <v>6157</v>
      </c>
      <c r="AE3196" t="s">
        <v>6157</v>
      </c>
      <c r="AF3196" t="s">
        <v>6157</v>
      </c>
      <c r="AG3196" t="s">
        <v>6157</v>
      </c>
      <c r="AH3196" t="s">
        <v>6157</v>
      </c>
      <c r="AI3196" t="s">
        <v>4633</v>
      </c>
      <c r="AJ3196" t="s">
        <v>4634</v>
      </c>
      <c r="AK3196" t="s">
        <v>4338</v>
      </c>
      <c r="AL3196" t="s">
        <v>265</v>
      </c>
      <c r="AM3196" t="s">
        <v>264</v>
      </c>
      <c r="AN3196">
        <v>2012</v>
      </c>
      <c r="AO3196" s="29">
        <v>37</v>
      </c>
      <c r="AP3196">
        <v>-12.672764799999999</v>
      </c>
      <c r="AQ3196">
        <v>132.83269340000001</v>
      </c>
      <c r="AR3196" t="s">
        <v>289</v>
      </c>
      <c r="AS3196">
        <v>40</v>
      </c>
      <c r="AT3196" t="s">
        <v>4635</v>
      </c>
      <c r="AU3196" t="s">
        <v>7017</v>
      </c>
      <c r="AV3196" t="s">
        <v>4353</v>
      </c>
      <c r="AW3196" t="s">
        <v>4339</v>
      </c>
      <c r="AX3196" t="s">
        <v>6157</v>
      </c>
      <c r="AY3196">
        <v>1950</v>
      </c>
      <c r="AZ3196">
        <v>1691</v>
      </c>
      <c r="BA3196" t="s">
        <v>290</v>
      </c>
      <c r="BB3196" t="s">
        <v>6469</v>
      </c>
      <c r="BC3196" t="s">
        <v>4636</v>
      </c>
      <c r="BD3196">
        <v>145</v>
      </c>
      <c r="BE3196">
        <v>20</v>
      </c>
      <c r="BH3196" t="s">
        <v>293</v>
      </c>
      <c r="BI3196" t="s">
        <v>7202</v>
      </c>
      <c r="BJ3196" t="s">
        <v>4346</v>
      </c>
      <c r="BK3196" t="s">
        <v>4347</v>
      </c>
      <c r="BL3196">
        <v>2021</v>
      </c>
      <c r="BM3196"/>
      <c r="BN3196"/>
      <c r="BO3196"/>
      <c r="BP3196"/>
      <c r="BQ3196" t="s">
        <v>4348</v>
      </c>
      <c r="BR3196">
        <v>1</v>
      </c>
      <c r="BS3196" s="9" t="s">
        <v>7203</v>
      </c>
      <c r="BT3196" s="9" t="s">
        <v>7204</v>
      </c>
      <c r="BW3196" s="11">
        <v>-25.8</v>
      </c>
    </row>
    <row r="3197" spans="1:75" ht="16" customHeight="1">
      <c r="A3197">
        <v>3196</v>
      </c>
      <c r="B3197" t="s">
        <v>7107</v>
      </c>
      <c r="C3197" s="2">
        <v>44970</v>
      </c>
      <c r="E3197" t="s">
        <v>4750</v>
      </c>
      <c r="G3197" t="s">
        <v>4332</v>
      </c>
      <c r="H3197" t="s">
        <v>6157</v>
      </c>
      <c r="I3197" t="s">
        <v>4333</v>
      </c>
      <c r="J3197" t="s">
        <v>4334</v>
      </c>
      <c r="K3197" t="s">
        <v>4335</v>
      </c>
      <c r="L3197" t="s">
        <v>6157</v>
      </c>
      <c r="M3197" t="s">
        <v>4336</v>
      </c>
      <c r="N3197" t="s">
        <v>289</v>
      </c>
      <c r="O3197" t="s">
        <v>6987</v>
      </c>
      <c r="P3197" t="s">
        <v>6988</v>
      </c>
      <c r="Q3197" t="s">
        <v>6941</v>
      </c>
      <c r="R3197" t="s">
        <v>6989</v>
      </c>
      <c r="S3197" t="s">
        <v>6157</v>
      </c>
      <c r="T3197" t="s">
        <v>6157</v>
      </c>
      <c r="U3197" t="s">
        <v>6157</v>
      </c>
      <c r="X3197" t="s">
        <v>6157</v>
      </c>
      <c r="Y3197" t="s">
        <v>6157</v>
      </c>
      <c r="Z3197" t="s">
        <v>6157</v>
      </c>
      <c r="AA3197" t="s">
        <v>4337</v>
      </c>
      <c r="AB3197" t="s">
        <v>6157</v>
      </c>
      <c r="AC3197" t="s">
        <v>6157</v>
      </c>
      <c r="AD3197" t="s">
        <v>6157</v>
      </c>
      <c r="AE3197" t="s">
        <v>6157</v>
      </c>
      <c r="AF3197" t="s">
        <v>6157</v>
      </c>
      <c r="AG3197" t="s">
        <v>6157</v>
      </c>
      <c r="AH3197" t="s">
        <v>6157</v>
      </c>
      <c r="AI3197" t="s">
        <v>4633</v>
      </c>
      <c r="AJ3197" t="s">
        <v>4634</v>
      </c>
      <c r="AK3197" t="s">
        <v>4338</v>
      </c>
      <c r="AL3197" t="s">
        <v>265</v>
      </c>
      <c r="AM3197" t="s">
        <v>264</v>
      </c>
      <c r="AN3197">
        <v>2012</v>
      </c>
      <c r="AO3197" s="29">
        <v>37</v>
      </c>
      <c r="AP3197">
        <v>-12.672764799999999</v>
      </c>
      <c r="AQ3197">
        <v>132.83269340000001</v>
      </c>
      <c r="AR3197" t="s">
        <v>289</v>
      </c>
      <c r="AS3197">
        <v>40</v>
      </c>
      <c r="AT3197" t="s">
        <v>4635</v>
      </c>
      <c r="AU3197" t="s">
        <v>7017</v>
      </c>
      <c r="AV3197" t="s">
        <v>4353</v>
      </c>
      <c r="AW3197" t="s">
        <v>4339</v>
      </c>
      <c r="AX3197" t="s">
        <v>6157</v>
      </c>
      <c r="AY3197">
        <v>1950</v>
      </c>
      <c r="AZ3197">
        <v>1691</v>
      </c>
      <c r="BA3197" t="s">
        <v>290</v>
      </c>
      <c r="BB3197" t="s">
        <v>6469</v>
      </c>
      <c r="BC3197" t="s">
        <v>4636</v>
      </c>
      <c r="BD3197">
        <v>145</v>
      </c>
      <c r="BE3197">
        <v>20</v>
      </c>
      <c r="BH3197" t="s">
        <v>293</v>
      </c>
      <c r="BI3197" t="s">
        <v>7202</v>
      </c>
      <c r="BJ3197" t="s">
        <v>4346</v>
      </c>
      <c r="BK3197" t="s">
        <v>4347</v>
      </c>
      <c r="BL3197">
        <v>2021</v>
      </c>
      <c r="BM3197"/>
      <c r="BN3197"/>
      <c r="BO3197"/>
      <c r="BP3197"/>
      <c r="BQ3197" t="s">
        <v>4348</v>
      </c>
      <c r="BR3197">
        <v>1</v>
      </c>
      <c r="BS3197" s="9" t="s">
        <v>7203</v>
      </c>
      <c r="BT3197" s="9" t="s">
        <v>7204</v>
      </c>
      <c r="BW3197" s="10">
        <v>-24.9</v>
      </c>
    </row>
    <row r="3198" spans="1:75" ht="16" customHeight="1">
      <c r="A3198">
        <v>3197</v>
      </c>
      <c r="B3198" t="s">
        <v>7107</v>
      </c>
      <c r="C3198" s="2">
        <v>44970</v>
      </c>
      <c r="E3198" t="s">
        <v>4751</v>
      </c>
      <c r="F3198" t="s">
        <v>4303</v>
      </c>
      <c r="G3198" t="s">
        <v>4332</v>
      </c>
      <c r="H3198" t="s">
        <v>6157</v>
      </c>
      <c r="I3198" t="s">
        <v>4333</v>
      </c>
      <c r="J3198" t="s">
        <v>4334</v>
      </c>
      <c r="K3198" t="s">
        <v>4335</v>
      </c>
      <c r="L3198" t="s">
        <v>6157</v>
      </c>
      <c r="M3198" t="s">
        <v>4336</v>
      </c>
      <c r="N3198" t="s">
        <v>289</v>
      </c>
      <c r="O3198" t="s">
        <v>6987</v>
      </c>
      <c r="P3198" t="s">
        <v>6988</v>
      </c>
      <c r="Q3198" t="s">
        <v>6941</v>
      </c>
      <c r="R3198" t="s">
        <v>6989</v>
      </c>
      <c r="S3198" t="s">
        <v>6157</v>
      </c>
      <c r="T3198" t="s">
        <v>6157</v>
      </c>
      <c r="U3198" t="s">
        <v>6157</v>
      </c>
      <c r="X3198" t="s">
        <v>6157</v>
      </c>
      <c r="Y3198" t="s">
        <v>6157</v>
      </c>
      <c r="Z3198" t="s">
        <v>6157</v>
      </c>
      <c r="AA3198" t="s">
        <v>4337</v>
      </c>
      <c r="AB3198" t="s">
        <v>6157</v>
      </c>
      <c r="AC3198" t="s">
        <v>6157</v>
      </c>
      <c r="AD3198" t="s">
        <v>6157</v>
      </c>
      <c r="AE3198" t="s">
        <v>6157</v>
      </c>
      <c r="AF3198" t="s">
        <v>6157</v>
      </c>
      <c r="AG3198" t="s">
        <v>6157</v>
      </c>
      <c r="AH3198" t="s">
        <v>6157</v>
      </c>
      <c r="AI3198" t="s">
        <v>4633</v>
      </c>
      <c r="AJ3198" t="s">
        <v>4634</v>
      </c>
      <c r="AK3198" t="s">
        <v>4338</v>
      </c>
      <c r="AL3198" t="s">
        <v>265</v>
      </c>
      <c r="AM3198" t="s">
        <v>264</v>
      </c>
      <c r="AN3198">
        <v>2012</v>
      </c>
      <c r="AO3198" s="29">
        <v>37</v>
      </c>
      <c r="AP3198">
        <v>-12.672764799999999</v>
      </c>
      <c r="AQ3198">
        <v>132.83269340000001</v>
      </c>
      <c r="AR3198" t="s">
        <v>289</v>
      </c>
      <c r="AS3198">
        <v>40</v>
      </c>
      <c r="AT3198" t="s">
        <v>4635</v>
      </c>
      <c r="AU3198" t="s">
        <v>7017</v>
      </c>
      <c r="AV3198" t="s">
        <v>4353</v>
      </c>
      <c r="AW3198" t="s">
        <v>4339</v>
      </c>
      <c r="AX3198" t="s">
        <v>6157</v>
      </c>
      <c r="AY3198">
        <v>1950</v>
      </c>
      <c r="AZ3198">
        <v>1691</v>
      </c>
      <c r="BA3198" t="s">
        <v>290</v>
      </c>
      <c r="BB3198" t="s">
        <v>6469</v>
      </c>
      <c r="BC3198" t="s">
        <v>4636</v>
      </c>
      <c r="BD3198">
        <v>145</v>
      </c>
      <c r="BE3198">
        <v>20</v>
      </c>
      <c r="BH3198" t="s">
        <v>293</v>
      </c>
      <c r="BI3198" t="s">
        <v>7202</v>
      </c>
      <c r="BJ3198" t="s">
        <v>4346</v>
      </c>
      <c r="BK3198" t="s">
        <v>4347</v>
      </c>
      <c r="BL3198">
        <v>2021</v>
      </c>
      <c r="BM3198"/>
      <c r="BN3198"/>
      <c r="BO3198"/>
      <c r="BP3198"/>
      <c r="BQ3198" t="s">
        <v>4348</v>
      </c>
      <c r="BR3198">
        <v>1</v>
      </c>
      <c r="BS3198" s="9" t="s">
        <v>7203</v>
      </c>
      <c r="BT3198" s="9" t="s">
        <v>7204</v>
      </c>
      <c r="BW3198" s="11">
        <v>-26.6</v>
      </c>
    </row>
    <row r="3199" spans="1:75" ht="16" customHeight="1">
      <c r="A3199">
        <v>3198</v>
      </c>
      <c r="B3199" t="s">
        <v>7107</v>
      </c>
      <c r="C3199" s="2">
        <v>44970</v>
      </c>
      <c r="E3199" t="s">
        <v>4752</v>
      </c>
      <c r="F3199" t="s">
        <v>4304</v>
      </c>
      <c r="G3199" t="s">
        <v>4332</v>
      </c>
      <c r="H3199" t="s">
        <v>6157</v>
      </c>
      <c r="I3199" t="s">
        <v>4333</v>
      </c>
      <c r="J3199" t="s">
        <v>4334</v>
      </c>
      <c r="K3199" t="s">
        <v>4335</v>
      </c>
      <c r="L3199" t="s">
        <v>6157</v>
      </c>
      <c r="M3199" t="s">
        <v>4336</v>
      </c>
      <c r="N3199" t="s">
        <v>289</v>
      </c>
      <c r="O3199" t="s">
        <v>6987</v>
      </c>
      <c r="P3199" t="s">
        <v>6988</v>
      </c>
      <c r="Q3199" t="s">
        <v>6941</v>
      </c>
      <c r="R3199" t="s">
        <v>6989</v>
      </c>
      <c r="S3199" t="s">
        <v>6157</v>
      </c>
      <c r="T3199" t="s">
        <v>6157</v>
      </c>
      <c r="U3199" t="s">
        <v>6157</v>
      </c>
      <c r="X3199" t="s">
        <v>6157</v>
      </c>
      <c r="Y3199" t="s">
        <v>6157</v>
      </c>
      <c r="Z3199" t="s">
        <v>6157</v>
      </c>
      <c r="AA3199" t="s">
        <v>4337</v>
      </c>
      <c r="AB3199" t="s">
        <v>6157</v>
      </c>
      <c r="AC3199" t="s">
        <v>6157</v>
      </c>
      <c r="AD3199" t="s">
        <v>6157</v>
      </c>
      <c r="AE3199" t="s">
        <v>6157</v>
      </c>
      <c r="AF3199" t="s">
        <v>6157</v>
      </c>
      <c r="AG3199" t="s">
        <v>6157</v>
      </c>
      <c r="AH3199" t="s">
        <v>6157</v>
      </c>
      <c r="AI3199" t="s">
        <v>4633</v>
      </c>
      <c r="AJ3199" t="s">
        <v>4634</v>
      </c>
      <c r="AK3199" t="s">
        <v>4338</v>
      </c>
      <c r="AL3199" t="s">
        <v>265</v>
      </c>
      <c r="AM3199" t="s">
        <v>264</v>
      </c>
      <c r="AN3199">
        <v>2012</v>
      </c>
      <c r="AO3199" s="29">
        <v>37</v>
      </c>
      <c r="AP3199">
        <v>-12.672764799999999</v>
      </c>
      <c r="AQ3199">
        <v>132.83269340000001</v>
      </c>
      <c r="AR3199" t="s">
        <v>289</v>
      </c>
      <c r="AS3199">
        <v>40</v>
      </c>
      <c r="AT3199" t="s">
        <v>4635</v>
      </c>
      <c r="AU3199" t="s">
        <v>7017</v>
      </c>
      <c r="AV3199" t="s">
        <v>4353</v>
      </c>
      <c r="AW3199" t="s">
        <v>4339</v>
      </c>
      <c r="AX3199" t="s">
        <v>6157</v>
      </c>
      <c r="AY3199">
        <v>1950</v>
      </c>
      <c r="AZ3199">
        <v>1691</v>
      </c>
      <c r="BA3199" t="s">
        <v>290</v>
      </c>
      <c r="BB3199" t="s">
        <v>6469</v>
      </c>
      <c r="BC3199" t="s">
        <v>4636</v>
      </c>
      <c r="BD3199">
        <v>145</v>
      </c>
      <c r="BE3199">
        <v>20</v>
      </c>
      <c r="BH3199" t="s">
        <v>293</v>
      </c>
      <c r="BI3199" t="s">
        <v>7202</v>
      </c>
      <c r="BJ3199" t="s">
        <v>4346</v>
      </c>
      <c r="BK3199" t="s">
        <v>4347</v>
      </c>
      <c r="BL3199">
        <v>2021</v>
      </c>
      <c r="BM3199"/>
      <c r="BN3199"/>
      <c r="BO3199"/>
      <c r="BP3199"/>
      <c r="BQ3199" t="s">
        <v>4348</v>
      </c>
      <c r="BR3199">
        <v>1</v>
      </c>
      <c r="BS3199" s="9" t="s">
        <v>7203</v>
      </c>
      <c r="BT3199" s="9" t="s">
        <v>7204</v>
      </c>
      <c r="BW3199" s="10">
        <v>-26.1</v>
      </c>
    </row>
    <row r="3200" spans="1:75" ht="16" customHeight="1">
      <c r="A3200">
        <v>3199</v>
      </c>
      <c r="B3200" t="s">
        <v>7107</v>
      </c>
      <c r="C3200" s="2">
        <v>44970</v>
      </c>
      <c r="E3200" t="s">
        <v>4753</v>
      </c>
      <c r="F3200" t="s">
        <v>4305</v>
      </c>
      <c r="G3200" t="s">
        <v>4332</v>
      </c>
      <c r="H3200" t="s">
        <v>6157</v>
      </c>
      <c r="I3200" t="s">
        <v>4333</v>
      </c>
      <c r="J3200" t="s">
        <v>4334</v>
      </c>
      <c r="K3200" t="s">
        <v>4335</v>
      </c>
      <c r="L3200" t="s">
        <v>6157</v>
      </c>
      <c r="M3200" t="s">
        <v>4336</v>
      </c>
      <c r="N3200" t="s">
        <v>289</v>
      </c>
      <c r="O3200" t="s">
        <v>6987</v>
      </c>
      <c r="P3200" t="s">
        <v>6988</v>
      </c>
      <c r="Q3200" t="s">
        <v>6941</v>
      </c>
      <c r="R3200" t="s">
        <v>6989</v>
      </c>
      <c r="S3200" t="s">
        <v>6157</v>
      </c>
      <c r="T3200" t="s">
        <v>6157</v>
      </c>
      <c r="U3200" t="s">
        <v>6157</v>
      </c>
      <c r="X3200" t="s">
        <v>6157</v>
      </c>
      <c r="Y3200" t="s">
        <v>6157</v>
      </c>
      <c r="Z3200" t="s">
        <v>6157</v>
      </c>
      <c r="AA3200" t="s">
        <v>4337</v>
      </c>
      <c r="AB3200" t="s">
        <v>6157</v>
      </c>
      <c r="AC3200" t="s">
        <v>6157</v>
      </c>
      <c r="AD3200" t="s">
        <v>6157</v>
      </c>
      <c r="AE3200" t="s">
        <v>6157</v>
      </c>
      <c r="AF3200" t="s">
        <v>6157</v>
      </c>
      <c r="AG3200" t="s">
        <v>6157</v>
      </c>
      <c r="AH3200" t="s">
        <v>6157</v>
      </c>
      <c r="AI3200" t="s">
        <v>4633</v>
      </c>
      <c r="AJ3200" t="s">
        <v>4634</v>
      </c>
      <c r="AK3200" t="s">
        <v>4338</v>
      </c>
      <c r="AL3200" t="s">
        <v>265</v>
      </c>
      <c r="AM3200" t="s">
        <v>264</v>
      </c>
      <c r="AN3200">
        <v>2012</v>
      </c>
      <c r="AO3200" s="29">
        <v>37</v>
      </c>
      <c r="AP3200">
        <v>-12.672764799999999</v>
      </c>
      <c r="AQ3200">
        <v>132.83269340000001</v>
      </c>
      <c r="AR3200" t="s">
        <v>289</v>
      </c>
      <c r="AS3200">
        <v>40</v>
      </c>
      <c r="AT3200" t="s">
        <v>4635</v>
      </c>
      <c r="AU3200" t="s">
        <v>7017</v>
      </c>
      <c r="AV3200" t="s">
        <v>4353</v>
      </c>
      <c r="AW3200" t="s">
        <v>4339</v>
      </c>
      <c r="AX3200" t="s">
        <v>6157</v>
      </c>
      <c r="AY3200">
        <v>1950</v>
      </c>
      <c r="AZ3200">
        <v>1691</v>
      </c>
      <c r="BA3200" t="s">
        <v>290</v>
      </c>
      <c r="BB3200" t="s">
        <v>6469</v>
      </c>
      <c r="BC3200" t="s">
        <v>4636</v>
      </c>
      <c r="BD3200">
        <v>145</v>
      </c>
      <c r="BE3200">
        <v>20</v>
      </c>
      <c r="BH3200" t="s">
        <v>293</v>
      </c>
      <c r="BI3200" t="s">
        <v>7202</v>
      </c>
      <c r="BJ3200" t="s">
        <v>4346</v>
      </c>
      <c r="BK3200" t="s">
        <v>4347</v>
      </c>
      <c r="BL3200">
        <v>2021</v>
      </c>
      <c r="BM3200"/>
      <c r="BN3200"/>
      <c r="BO3200"/>
      <c r="BP3200"/>
      <c r="BQ3200" t="s">
        <v>4348</v>
      </c>
      <c r="BR3200">
        <v>1</v>
      </c>
      <c r="BS3200" s="9" t="s">
        <v>7203</v>
      </c>
      <c r="BT3200" s="9" t="s">
        <v>7204</v>
      </c>
      <c r="BW3200" s="11">
        <v>-27.9</v>
      </c>
    </row>
    <row r="3201" spans="1:75" ht="16" customHeight="1">
      <c r="A3201">
        <v>3200</v>
      </c>
      <c r="B3201" t="s">
        <v>7107</v>
      </c>
      <c r="C3201" s="2">
        <v>44970</v>
      </c>
      <c r="E3201" t="s">
        <v>4754</v>
      </c>
      <c r="F3201" t="s">
        <v>4306</v>
      </c>
      <c r="G3201" t="s">
        <v>4332</v>
      </c>
      <c r="H3201" t="s">
        <v>6157</v>
      </c>
      <c r="I3201" t="s">
        <v>4333</v>
      </c>
      <c r="J3201" t="s">
        <v>4334</v>
      </c>
      <c r="K3201" t="s">
        <v>4335</v>
      </c>
      <c r="L3201" t="s">
        <v>6157</v>
      </c>
      <c r="M3201" t="s">
        <v>4336</v>
      </c>
      <c r="N3201" t="s">
        <v>289</v>
      </c>
      <c r="O3201" t="s">
        <v>6987</v>
      </c>
      <c r="P3201" t="s">
        <v>6988</v>
      </c>
      <c r="Q3201" t="s">
        <v>6941</v>
      </c>
      <c r="R3201" t="s">
        <v>6989</v>
      </c>
      <c r="S3201" t="s">
        <v>6157</v>
      </c>
      <c r="T3201" t="s">
        <v>6157</v>
      </c>
      <c r="U3201" t="s">
        <v>6157</v>
      </c>
      <c r="X3201" t="s">
        <v>6157</v>
      </c>
      <c r="Y3201" t="s">
        <v>6157</v>
      </c>
      <c r="Z3201" t="s">
        <v>6157</v>
      </c>
      <c r="AA3201" t="s">
        <v>4337</v>
      </c>
      <c r="AB3201" t="s">
        <v>6157</v>
      </c>
      <c r="AC3201" t="s">
        <v>6157</v>
      </c>
      <c r="AD3201" t="s">
        <v>6157</v>
      </c>
      <c r="AE3201" t="s">
        <v>6157</v>
      </c>
      <c r="AF3201" t="s">
        <v>6157</v>
      </c>
      <c r="AG3201" t="s">
        <v>6157</v>
      </c>
      <c r="AH3201" t="s">
        <v>6157</v>
      </c>
      <c r="AI3201" t="s">
        <v>4633</v>
      </c>
      <c r="AJ3201" t="s">
        <v>4634</v>
      </c>
      <c r="AK3201" t="s">
        <v>4338</v>
      </c>
      <c r="AL3201" t="s">
        <v>265</v>
      </c>
      <c r="AM3201" t="s">
        <v>264</v>
      </c>
      <c r="AN3201">
        <v>2012</v>
      </c>
      <c r="AO3201" s="29">
        <v>37</v>
      </c>
      <c r="AP3201">
        <v>-12.672764799999999</v>
      </c>
      <c r="AQ3201">
        <v>132.83269340000001</v>
      </c>
      <c r="AR3201" t="s">
        <v>289</v>
      </c>
      <c r="AS3201">
        <v>40</v>
      </c>
      <c r="AT3201" t="s">
        <v>4635</v>
      </c>
      <c r="AU3201" t="s">
        <v>7017</v>
      </c>
      <c r="AV3201" t="s">
        <v>4353</v>
      </c>
      <c r="AW3201" t="s">
        <v>4339</v>
      </c>
      <c r="AX3201" t="s">
        <v>6157</v>
      </c>
      <c r="AY3201">
        <v>1950</v>
      </c>
      <c r="AZ3201">
        <v>1691</v>
      </c>
      <c r="BA3201" t="s">
        <v>290</v>
      </c>
      <c r="BB3201" t="s">
        <v>6469</v>
      </c>
      <c r="BC3201" t="s">
        <v>4636</v>
      </c>
      <c r="BD3201">
        <v>145</v>
      </c>
      <c r="BE3201">
        <v>20</v>
      </c>
      <c r="BH3201" t="s">
        <v>293</v>
      </c>
      <c r="BI3201" t="s">
        <v>7202</v>
      </c>
      <c r="BJ3201" t="s">
        <v>4346</v>
      </c>
      <c r="BK3201" t="s">
        <v>4347</v>
      </c>
      <c r="BL3201">
        <v>2021</v>
      </c>
      <c r="BM3201"/>
      <c r="BN3201"/>
      <c r="BO3201"/>
      <c r="BP3201"/>
      <c r="BQ3201" t="s">
        <v>4348</v>
      </c>
      <c r="BR3201">
        <v>1</v>
      </c>
      <c r="BS3201" s="9" t="s">
        <v>7203</v>
      </c>
      <c r="BT3201" s="9" t="s">
        <v>7204</v>
      </c>
      <c r="BW3201" s="10">
        <v>-26.4</v>
      </c>
    </row>
    <row r="3202" spans="1:75" ht="16" customHeight="1">
      <c r="A3202">
        <v>3201</v>
      </c>
      <c r="B3202" t="s">
        <v>7107</v>
      </c>
      <c r="C3202" s="2">
        <v>44970</v>
      </c>
      <c r="E3202" t="s">
        <v>4755</v>
      </c>
      <c r="F3202" t="s">
        <v>4307</v>
      </c>
      <c r="G3202" t="s">
        <v>4332</v>
      </c>
      <c r="H3202" t="s">
        <v>6157</v>
      </c>
      <c r="I3202" t="s">
        <v>4333</v>
      </c>
      <c r="J3202" t="s">
        <v>4334</v>
      </c>
      <c r="K3202" t="s">
        <v>4335</v>
      </c>
      <c r="L3202" t="s">
        <v>6157</v>
      </c>
      <c r="M3202" t="s">
        <v>4336</v>
      </c>
      <c r="N3202" t="s">
        <v>289</v>
      </c>
      <c r="O3202" t="s">
        <v>6987</v>
      </c>
      <c r="P3202" t="s">
        <v>6988</v>
      </c>
      <c r="Q3202" t="s">
        <v>6941</v>
      </c>
      <c r="R3202" t="s">
        <v>6989</v>
      </c>
      <c r="S3202" t="s">
        <v>6157</v>
      </c>
      <c r="T3202" t="s">
        <v>6157</v>
      </c>
      <c r="U3202" t="s">
        <v>6157</v>
      </c>
      <c r="X3202" t="s">
        <v>6157</v>
      </c>
      <c r="Y3202" t="s">
        <v>6157</v>
      </c>
      <c r="Z3202" t="s">
        <v>6157</v>
      </c>
      <c r="AA3202" t="s">
        <v>4337</v>
      </c>
      <c r="AB3202" t="s">
        <v>6157</v>
      </c>
      <c r="AC3202" t="s">
        <v>6157</v>
      </c>
      <c r="AD3202" t="s">
        <v>6157</v>
      </c>
      <c r="AE3202" t="s">
        <v>6157</v>
      </c>
      <c r="AF3202" t="s">
        <v>6157</v>
      </c>
      <c r="AG3202" t="s">
        <v>6157</v>
      </c>
      <c r="AH3202" t="s">
        <v>6157</v>
      </c>
      <c r="AI3202" t="s">
        <v>4633</v>
      </c>
      <c r="AJ3202" t="s">
        <v>4634</v>
      </c>
      <c r="AK3202" t="s">
        <v>4338</v>
      </c>
      <c r="AL3202" t="s">
        <v>265</v>
      </c>
      <c r="AM3202" t="s">
        <v>264</v>
      </c>
      <c r="AN3202">
        <v>2012</v>
      </c>
      <c r="AO3202" s="29">
        <v>37</v>
      </c>
      <c r="AP3202">
        <v>-12.672764799999999</v>
      </c>
      <c r="AQ3202">
        <v>132.83269340000001</v>
      </c>
      <c r="AR3202" t="s">
        <v>289</v>
      </c>
      <c r="AS3202">
        <v>40</v>
      </c>
      <c r="AT3202" t="s">
        <v>4635</v>
      </c>
      <c r="AU3202" t="s">
        <v>7017</v>
      </c>
      <c r="AV3202" t="s">
        <v>4353</v>
      </c>
      <c r="AW3202" t="s">
        <v>4339</v>
      </c>
      <c r="AX3202" t="s">
        <v>6157</v>
      </c>
      <c r="AY3202">
        <v>1950</v>
      </c>
      <c r="AZ3202">
        <v>1691</v>
      </c>
      <c r="BA3202" t="s">
        <v>290</v>
      </c>
      <c r="BB3202" t="s">
        <v>6469</v>
      </c>
      <c r="BC3202" t="s">
        <v>4636</v>
      </c>
      <c r="BD3202">
        <v>145</v>
      </c>
      <c r="BE3202">
        <v>20</v>
      </c>
      <c r="BH3202" t="s">
        <v>293</v>
      </c>
      <c r="BI3202" t="s">
        <v>7202</v>
      </c>
      <c r="BJ3202" t="s">
        <v>4346</v>
      </c>
      <c r="BK3202" t="s">
        <v>4347</v>
      </c>
      <c r="BL3202">
        <v>2021</v>
      </c>
      <c r="BM3202"/>
      <c r="BN3202"/>
      <c r="BO3202"/>
      <c r="BP3202"/>
      <c r="BQ3202" t="s">
        <v>4348</v>
      </c>
      <c r="BR3202">
        <v>1</v>
      </c>
      <c r="BS3202" s="9" t="s">
        <v>7203</v>
      </c>
      <c r="BT3202" s="9" t="s">
        <v>7204</v>
      </c>
      <c r="BW3202" s="11">
        <v>-25.7</v>
      </c>
    </row>
    <row r="3203" spans="1:75" ht="16" customHeight="1">
      <c r="A3203">
        <v>3202</v>
      </c>
      <c r="B3203" t="s">
        <v>7107</v>
      </c>
      <c r="C3203" s="2">
        <v>44970</v>
      </c>
      <c r="E3203" t="s">
        <v>4756</v>
      </c>
      <c r="F3203" t="s">
        <v>4308</v>
      </c>
      <c r="G3203" t="s">
        <v>4332</v>
      </c>
      <c r="H3203" t="s">
        <v>6157</v>
      </c>
      <c r="I3203" t="s">
        <v>4333</v>
      </c>
      <c r="J3203" t="s">
        <v>4334</v>
      </c>
      <c r="K3203" t="s">
        <v>4335</v>
      </c>
      <c r="L3203" t="s">
        <v>6157</v>
      </c>
      <c r="M3203" t="s">
        <v>4336</v>
      </c>
      <c r="N3203" t="s">
        <v>289</v>
      </c>
      <c r="O3203" t="s">
        <v>6987</v>
      </c>
      <c r="P3203" t="s">
        <v>6988</v>
      </c>
      <c r="Q3203" t="s">
        <v>6941</v>
      </c>
      <c r="R3203" t="s">
        <v>6989</v>
      </c>
      <c r="S3203" t="s">
        <v>6157</v>
      </c>
      <c r="T3203" t="s">
        <v>6157</v>
      </c>
      <c r="U3203" t="s">
        <v>6157</v>
      </c>
      <c r="X3203" t="s">
        <v>6157</v>
      </c>
      <c r="Y3203" t="s">
        <v>6157</v>
      </c>
      <c r="Z3203" t="s">
        <v>6157</v>
      </c>
      <c r="AA3203" t="s">
        <v>4337</v>
      </c>
      <c r="AB3203" t="s">
        <v>6157</v>
      </c>
      <c r="AC3203" t="s">
        <v>6157</v>
      </c>
      <c r="AD3203" t="s">
        <v>6157</v>
      </c>
      <c r="AE3203" t="s">
        <v>6157</v>
      </c>
      <c r="AF3203" t="s">
        <v>6157</v>
      </c>
      <c r="AG3203" t="s">
        <v>6157</v>
      </c>
      <c r="AH3203" t="s">
        <v>6157</v>
      </c>
      <c r="AI3203" t="s">
        <v>4633</v>
      </c>
      <c r="AJ3203" t="s">
        <v>4634</v>
      </c>
      <c r="AK3203" t="s">
        <v>4338</v>
      </c>
      <c r="AL3203" t="s">
        <v>265</v>
      </c>
      <c r="AM3203" t="s">
        <v>264</v>
      </c>
      <c r="AN3203">
        <v>2012</v>
      </c>
      <c r="AO3203" s="29">
        <v>37</v>
      </c>
      <c r="AP3203">
        <v>-12.672764799999999</v>
      </c>
      <c r="AQ3203">
        <v>132.83269340000001</v>
      </c>
      <c r="AR3203" t="s">
        <v>289</v>
      </c>
      <c r="AS3203">
        <v>40</v>
      </c>
      <c r="AT3203" t="s">
        <v>4635</v>
      </c>
      <c r="AU3203" t="s">
        <v>7017</v>
      </c>
      <c r="AV3203" t="s">
        <v>4353</v>
      </c>
      <c r="AW3203" t="s">
        <v>4339</v>
      </c>
      <c r="AX3203" t="s">
        <v>6157</v>
      </c>
      <c r="AY3203">
        <v>1950</v>
      </c>
      <c r="AZ3203">
        <v>1691</v>
      </c>
      <c r="BA3203" t="s">
        <v>290</v>
      </c>
      <c r="BB3203" t="s">
        <v>6469</v>
      </c>
      <c r="BC3203" t="s">
        <v>4636</v>
      </c>
      <c r="BD3203">
        <v>145</v>
      </c>
      <c r="BE3203">
        <v>20</v>
      </c>
      <c r="BH3203" t="s">
        <v>293</v>
      </c>
      <c r="BI3203" t="s">
        <v>7202</v>
      </c>
      <c r="BJ3203" t="s">
        <v>4346</v>
      </c>
      <c r="BK3203" t="s">
        <v>4347</v>
      </c>
      <c r="BL3203">
        <v>2021</v>
      </c>
      <c r="BM3203"/>
      <c r="BN3203"/>
      <c r="BO3203"/>
      <c r="BP3203"/>
      <c r="BQ3203" t="s">
        <v>4348</v>
      </c>
      <c r="BR3203">
        <v>1</v>
      </c>
      <c r="BS3203" s="9" t="s">
        <v>7203</v>
      </c>
      <c r="BT3203" s="9" t="s">
        <v>7204</v>
      </c>
      <c r="BW3203" s="10">
        <v>-26.8</v>
      </c>
    </row>
    <row r="3204" spans="1:75" ht="16" customHeight="1">
      <c r="A3204">
        <v>3203</v>
      </c>
      <c r="B3204" t="s">
        <v>7107</v>
      </c>
      <c r="C3204" s="2">
        <v>44970</v>
      </c>
      <c r="E3204" t="s">
        <v>4757</v>
      </c>
      <c r="F3204" t="s">
        <v>4309</v>
      </c>
      <c r="G3204" t="s">
        <v>4332</v>
      </c>
      <c r="H3204" t="s">
        <v>6157</v>
      </c>
      <c r="I3204" t="s">
        <v>4333</v>
      </c>
      <c r="J3204" t="s">
        <v>4334</v>
      </c>
      <c r="K3204" t="s">
        <v>4335</v>
      </c>
      <c r="L3204" t="s">
        <v>6157</v>
      </c>
      <c r="M3204" t="s">
        <v>4336</v>
      </c>
      <c r="N3204" t="s">
        <v>289</v>
      </c>
      <c r="O3204" t="s">
        <v>6987</v>
      </c>
      <c r="P3204" t="s">
        <v>6988</v>
      </c>
      <c r="Q3204" t="s">
        <v>6941</v>
      </c>
      <c r="R3204" t="s">
        <v>6989</v>
      </c>
      <c r="S3204" t="s">
        <v>6157</v>
      </c>
      <c r="T3204" t="s">
        <v>6157</v>
      </c>
      <c r="U3204" t="s">
        <v>6157</v>
      </c>
      <c r="X3204" t="s">
        <v>6157</v>
      </c>
      <c r="Y3204" t="s">
        <v>6157</v>
      </c>
      <c r="Z3204" t="s">
        <v>6157</v>
      </c>
      <c r="AA3204" t="s">
        <v>4337</v>
      </c>
      <c r="AB3204" t="s">
        <v>6157</v>
      </c>
      <c r="AC3204" t="s">
        <v>6157</v>
      </c>
      <c r="AD3204" t="s">
        <v>6157</v>
      </c>
      <c r="AE3204" t="s">
        <v>6157</v>
      </c>
      <c r="AF3204" t="s">
        <v>6157</v>
      </c>
      <c r="AG3204" t="s">
        <v>6157</v>
      </c>
      <c r="AH3204" t="s">
        <v>6157</v>
      </c>
      <c r="AI3204" t="s">
        <v>4633</v>
      </c>
      <c r="AJ3204" t="s">
        <v>4634</v>
      </c>
      <c r="AK3204" t="s">
        <v>4338</v>
      </c>
      <c r="AL3204" t="s">
        <v>265</v>
      </c>
      <c r="AM3204" t="s">
        <v>264</v>
      </c>
      <c r="AN3204">
        <v>2012</v>
      </c>
      <c r="AO3204" s="29">
        <v>37</v>
      </c>
      <c r="AP3204">
        <v>-12.672764799999999</v>
      </c>
      <c r="AQ3204">
        <v>132.83269340000001</v>
      </c>
      <c r="AR3204" t="s">
        <v>289</v>
      </c>
      <c r="AS3204">
        <v>40</v>
      </c>
      <c r="AT3204" t="s">
        <v>4635</v>
      </c>
      <c r="AU3204" t="s">
        <v>7017</v>
      </c>
      <c r="AV3204" t="s">
        <v>4353</v>
      </c>
      <c r="AW3204" t="s">
        <v>4339</v>
      </c>
      <c r="AX3204" t="s">
        <v>6157</v>
      </c>
      <c r="AY3204">
        <v>1950</v>
      </c>
      <c r="AZ3204">
        <v>1691</v>
      </c>
      <c r="BA3204" t="s">
        <v>290</v>
      </c>
      <c r="BB3204" t="s">
        <v>6469</v>
      </c>
      <c r="BC3204" t="s">
        <v>4636</v>
      </c>
      <c r="BD3204">
        <v>145</v>
      </c>
      <c r="BE3204">
        <v>20</v>
      </c>
      <c r="BH3204" t="s">
        <v>293</v>
      </c>
      <c r="BI3204" t="s">
        <v>7202</v>
      </c>
      <c r="BJ3204" t="s">
        <v>4346</v>
      </c>
      <c r="BK3204" t="s">
        <v>4347</v>
      </c>
      <c r="BL3204">
        <v>2021</v>
      </c>
      <c r="BM3204"/>
      <c r="BN3204"/>
      <c r="BO3204"/>
      <c r="BP3204"/>
      <c r="BQ3204" t="s">
        <v>4348</v>
      </c>
      <c r="BR3204">
        <v>1</v>
      </c>
      <c r="BS3204" s="9" t="s">
        <v>7203</v>
      </c>
      <c r="BT3204" s="9" t="s">
        <v>7204</v>
      </c>
      <c r="BW3204" s="11">
        <v>-27</v>
      </c>
    </row>
    <row r="3205" spans="1:75" ht="16" customHeight="1">
      <c r="A3205">
        <v>3204</v>
      </c>
      <c r="B3205" t="s">
        <v>7107</v>
      </c>
      <c r="C3205" s="2">
        <v>44970</v>
      </c>
      <c r="E3205" t="s">
        <v>4758</v>
      </c>
      <c r="F3205" t="s">
        <v>4310</v>
      </c>
      <c r="G3205" t="s">
        <v>4332</v>
      </c>
      <c r="H3205" t="s">
        <v>6157</v>
      </c>
      <c r="I3205" t="s">
        <v>4333</v>
      </c>
      <c r="J3205" t="s">
        <v>4334</v>
      </c>
      <c r="K3205" t="s">
        <v>4335</v>
      </c>
      <c r="L3205" t="s">
        <v>6157</v>
      </c>
      <c r="M3205" t="s">
        <v>4336</v>
      </c>
      <c r="N3205" t="s">
        <v>289</v>
      </c>
      <c r="O3205" t="s">
        <v>6987</v>
      </c>
      <c r="P3205" t="s">
        <v>6988</v>
      </c>
      <c r="Q3205" t="s">
        <v>6941</v>
      </c>
      <c r="R3205" t="s">
        <v>6989</v>
      </c>
      <c r="S3205" t="s">
        <v>6157</v>
      </c>
      <c r="T3205" t="s">
        <v>6157</v>
      </c>
      <c r="U3205" t="s">
        <v>6157</v>
      </c>
      <c r="X3205" t="s">
        <v>6157</v>
      </c>
      <c r="Y3205" t="s">
        <v>6157</v>
      </c>
      <c r="Z3205" t="s">
        <v>6157</v>
      </c>
      <c r="AA3205" t="s">
        <v>4337</v>
      </c>
      <c r="AB3205" t="s">
        <v>6157</v>
      </c>
      <c r="AC3205" t="s">
        <v>6157</v>
      </c>
      <c r="AD3205" t="s">
        <v>6157</v>
      </c>
      <c r="AE3205" t="s">
        <v>6157</v>
      </c>
      <c r="AF3205" t="s">
        <v>6157</v>
      </c>
      <c r="AG3205" t="s">
        <v>6157</v>
      </c>
      <c r="AH3205" t="s">
        <v>6157</v>
      </c>
      <c r="AI3205" t="s">
        <v>4633</v>
      </c>
      <c r="AJ3205" t="s">
        <v>4634</v>
      </c>
      <c r="AK3205" t="s">
        <v>4338</v>
      </c>
      <c r="AL3205" t="s">
        <v>265</v>
      </c>
      <c r="AM3205" t="s">
        <v>264</v>
      </c>
      <c r="AN3205">
        <v>2012</v>
      </c>
      <c r="AO3205" s="29">
        <v>37</v>
      </c>
      <c r="AP3205">
        <v>-12.672764799999999</v>
      </c>
      <c r="AQ3205">
        <v>132.83269340000001</v>
      </c>
      <c r="AR3205" t="s">
        <v>289</v>
      </c>
      <c r="AS3205">
        <v>40</v>
      </c>
      <c r="AT3205" t="s">
        <v>4635</v>
      </c>
      <c r="AU3205" t="s">
        <v>7017</v>
      </c>
      <c r="AV3205" t="s">
        <v>4353</v>
      </c>
      <c r="AW3205" t="s">
        <v>4339</v>
      </c>
      <c r="AX3205" t="s">
        <v>6157</v>
      </c>
      <c r="AY3205">
        <v>1950</v>
      </c>
      <c r="AZ3205">
        <v>1691</v>
      </c>
      <c r="BA3205" t="s">
        <v>290</v>
      </c>
      <c r="BB3205" t="s">
        <v>6469</v>
      </c>
      <c r="BC3205" t="s">
        <v>4636</v>
      </c>
      <c r="BD3205">
        <v>145</v>
      </c>
      <c r="BE3205">
        <v>20</v>
      </c>
      <c r="BH3205" t="s">
        <v>293</v>
      </c>
      <c r="BI3205" t="s">
        <v>7202</v>
      </c>
      <c r="BJ3205" t="s">
        <v>4346</v>
      </c>
      <c r="BK3205" t="s">
        <v>4347</v>
      </c>
      <c r="BL3205">
        <v>2021</v>
      </c>
      <c r="BM3205"/>
      <c r="BN3205"/>
      <c r="BO3205"/>
      <c r="BP3205"/>
      <c r="BQ3205" t="s">
        <v>4348</v>
      </c>
      <c r="BR3205">
        <v>1</v>
      </c>
      <c r="BS3205" s="9" t="s">
        <v>7203</v>
      </c>
      <c r="BT3205" s="9" t="s">
        <v>7204</v>
      </c>
      <c r="BW3205" s="10">
        <v>-25.7</v>
      </c>
    </row>
    <row r="3206" spans="1:75" ht="16" customHeight="1">
      <c r="A3206">
        <v>3205</v>
      </c>
      <c r="B3206" t="s">
        <v>7107</v>
      </c>
      <c r="C3206" s="2">
        <v>44970</v>
      </c>
      <c r="E3206" t="s">
        <v>4759</v>
      </c>
      <c r="F3206" t="s">
        <v>4311</v>
      </c>
      <c r="G3206" t="s">
        <v>4332</v>
      </c>
      <c r="H3206" t="s">
        <v>6157</v>
      </c>
      <c r="I3206" t="s">
        <v>4333</v>
      </c>
      <c r="J3206" t="s">
        <v>4334</v>
      </c>
      <c r="K3206" t="s">
        <v>4335</v>
      </c>
      <c r="L3206" t="s">
        <v>6157</v>
      </c>
      <c r="M3206" t="s">
        <v>4336</v>
      </c>
      <c r="N3206" t="s">
        <v>289</v>
      </c>
      <c r="O3206" t="s">
        <v>6987</v>
      </c>
      <c r="P3206" t="s">
        <v>6988</v>
      </c>
      <c r="Q3206" t="s">
        <v>6941</v>
      </c>
      <c r="R3206" t="s">
        <v>6989</v>
      </c>
      <c r="S3206" t="s">
        <v>6157</v>
      </c>
      <c r="T3206" t="s">
        <v>6157</v>
      </c>
      <c r="U3206" t="s">
        <v>6157</v>
      </c>
      <c r="X3206" t="s">
        <v>6157</v>
      </c>
      <c r="Y3206" t="s">
        <v>6157</v>
      </c>
      <c r="Z3206" t="s">
        <v>6157</v>
      </c>
      <c r="AA3206" t="s">
        <v>4337</v>
      </c>
      <c r="AB3206" t="s">
        <v>6157</v>
      </c>
      <c r="AC3206" t="s">
        <v>6157</v>
      </c>
      <c r="AD3206" t="s">
        <v>6157</v>
      </c>
      <c r="AE3206" t="s">
        <v>6157</v>
      </c>
      <c r="AF3206" t="s">
        <v>6157</v>
      </c>
      <c r="AG3206" t="s">
        <v>6157</v>
      </c>
      <c r="AH3206" t="s">
        <v>6157</v>
      </c>
      <c r="AI3206" t="s">
        <v>4633</v>
      </c>
      <c r="AJ3206" t="s">
        <v>4634</v>
      </c>
      <c r="AK3206" t="s">
        <v>4338</v>
      </c>
      <c r="AL3206" t="s">
        <v>265</v>
      </c>
      <c r="AM3206" t="s">
        <v>264</v>
      </c>
      <c r="AN3206">
        <v>2012</v>
      </c>
      <c r="AO3206" s="29">
        <v>37</v>
      </c>
      <c r="AP3206">
        <v>-12.672764799999999</v>
      </c>
      <c r="AQ3206">
        <v>132.83269340000001</v>
      </c>
      <c r="AR3206" t="s">
        <v>289</v>
      </c>
      <c r="AS3206">
        <v>40</v>
      </c>
      <c r="AT3206" t="s">
        <v>4635</v>
      </c>
      <c r="AU3206" t="s">
        <v>7017</v>
      </c>
      <c r="AV3206" t="s">
        <v>4353</v>
      </c>
      <c r="AW3206" t="s">
        <v>4339</v>
      </c>
      <c r="AX3206" t="s">
        <v>6157</v>
      </c>
      <c r="AY3206">
        <v>1950</v>
      </c>
      <c r="AZ3206">
        <v>1691</v>
      </c>
      <c r="BA3206" t="s">
        <v>290</v>
      </c>
      <c r="BB3206" t="s">
        <v>6469</v>
      </c>
      <c r="BC3206" t="s">
        <v>4636</v>
      </c>
      <c r="BD3206">
        <v>145</v>
      </c>
      <c r="BE3206">
        <v>20</v>
      </c>
      <c r="BH3206" t="s">
        <v>293</v>
      </c>
      <c r="BI3206" t="s">
        <v>7202</v>
      </c>
      <c r="BJ3206" t="s">
        <v>4346</v>
      </c>
      <c r="BK3206" t="s">
        <v>4347</v>
      </c>
      <c r="BL3206">
        <v>2021</v>
      </c>
      <c r="BM3206"/>
      <c r="BN3206"/>
      <c r="BO3206"/>
      <c r="BP3206"/>
      <c r="BQ3206" t="s">
        <v>4348</v>
      </c>
      <c r="BR3206">
        <v>1</v>
      </c>
      <c r="BS3206" s="9" t="s">
        <v>7203</v>
      </c>
      <c r="BT3206" s="9" t="s">
        <v>7204</v>
      </c>
      <c r="BW3206" s="11">
        <v>-26.5</v>
      </c>
    </row>
    <row r="3207" spans="1:75" ht="16" customHeight="1">
      <c r="A3207">
        <v>3206</v>
      </c>
      <c r="B3207" t="s">
        <v>7107</v>
      </c>
      <c r="C3207" s="2">
        <v>44970</v>
      </c>
      <c r="E3207" t="s">
        <v>4760</v>
      </c>
      <c r="F3207" t="s">
        <v>4312</v>
      </c>
      <c r="G3207" t="s">
        <v>4332</v>
      </c>
      <c r="H3207" t="s">
        <v>6157</v>
      </c>
      <c r="I3207" t="s">
        <v>4333</v>
      </c>
      <c r="J3207" t="s">
        <v>4334</v>
      </c>
      <c r="K3207" t="s">
        <v>4335</v>
      </c>
      <c r="L3207" t="s">
        <v>6157</v>
      </c>
      <c r="M3207" t="s">
        <v>4336</v>
      </c>
      <c r="N3207" t="s">
        <v>289</v>
      </c>
      <c r="O3207" t="s">
        <v>6987</v>
      </c>
      <c r="P3207" t="s">
        <v>6988</v>
      </c>
      <c r="Q3207" t="s">
        <v>6941</v>
      </c>
      <c r="R3207" t="s">
        <v>6989</v>
      </c>
      <c r="S3207" t="s">
        <v>6157</v>
      </c>
      <c r="T3207" t="s">
        <v>6157</v>
      </c>
      <c r="U3207" t="s">
        <v>6157</v>
      </c>
      <c r="X3207" t="s">
        <v>6157</v>
      </c>
      <c r="Y3207" t="s">
        <v>6157</v>
      </c>
      <c r="Z3207" t="s">
        <v>6157</v>
      </c>
      <c r="AA3207" t="s">
        <v>4337</v>
      </c>
      <c r="AB3207" t="s">
        <v>6157</v>
      </c>
      <c r="AC3207" t="s">
        <v>6157</v>
      </c>
      <c r="AD3207" t="s">
        <v>6157</v>
      </c>
      <c r="AE3207" t="s">
        <v>6157</v>
      </c>
      <c r="AF3207" t="s">
        <v>6157</v>
      </c>
      <c r="AG3207" t="s">
        <v>6157</v>
      </c>
      <c r="AH3207" t="s">
        <v>6157</v>
      </c>
      <c r="AI3207" t="s">
        <v>4633</v>
      </c>
      <c r="AJ3207" t="s">
        <v>4634</v>
      </c>
      <c r="AK3207" t="s">
        <v>4338</v>
      </c>
      <c r="AL3207" t="s">
        <v>265</v>
      </c>
      <c r="AM3207" t="s">
        <v>264</v>
      </c>
      <c r="AN3207">
        <v>2012</v>
      </c>
      <c r="AO3207" s="29">
        <v>37</v>
      </c>
      <c r="AP3207">
        <v>-12.672764799999999</v>
      </c>
      <c r="AQ3207">
        <v>132.83269340000001</v>
      </c>
      <c r="AR3207" t="s">
        <v>289</v>
      </c>
      <c r="AS3207">
        <v>40</v>
      </c>
      <c r="AT3207" t="s">
        <v>4635</v>
      </c>
      <c r="AU3207" t="s">
        <v>7017</v>
      </c>
      <c r="AV3207" t="s">
        <v>4353</v>
      </c>
      <c r="AW3207" t="s">
        <v>4339</v>
      </c>
      <c r="AX3207" t="s">
        <v>6157</v>
      </c>
      <c r="AY3207">
        <v>1950</v>
      </c>
      <c r="AZ3207">
        <v>1691</v>
      </c>
      <c r="BA3207" t="s">
        <v>290</v>
      </c>
      <c r="BB3207" t="s">
        <v>6469</v>
      </c>
      <c r="BC3207" t="s">
        <v>4636</v>
      </c>
      <c r="BD3207">
        <v>145</v>
      </c>
      <c r="BE3207">
        <v>20</v>
      </c>
      <c r="BH3207" t="s">
        <v>293</v>
      </c>
      <c r="BI3207" t="s">
        <v>7202</v>
      </c>
      <c r="BJ3207" t="s">
        <v>4346</v>
      </c>
      <c r="BK3207" t="s">
        <v>4347</v>
      </c>
      <c r="BL3207">
        <v>2021</v>
      </c>
      <c r="BM3207"/>
      <c r="BN3207"/>
      <c r="BO3207"/>
      <c r="BP3207"/>
      <c r="BQ3207" t="s">
        <v>4348</v>
      </c>
      <c r="BR3207">
        <v>1</v>
      </c>
      <c r="BS3207" s="9" t="s">
        <v>7203</v>
      </c>
      <c r="BT3207" s="9" t="s">
        <v>7204</v>
      </c>
      <c r="BW3207" s="10">
        <v>-25.4</v>
      </c>
    </row>
    <row r="3208" spans="1:75" ht="16" customHeight="1">
      <c r="A3208">
        <v>3207</v>
      </c>
      <c r="B3208" t="s">
        <v>7107</v>
      </c>
      <c r="C3208" s="2">
        <v>44970</v>
      </c>
      <c r="E3208" t="s">
        <v>4761</v>
      </c>
      <c r="F3208" t="s">
        <v>4313</v>
      </c>
      <c r="G3208" t="s">
        <v>4332</v>
      </c>
      <c r="H3208" t="s">
        <v>6157</v>
      </c>
      <c r="I3208" t="s">
        <v>4333</v>
      </c>
      <c r="J3208" t="s">
        <v>4334</v>
      </c>
      <c r="K3208" t="s">
        <v>4335</v>
      </c>
      <c r="L3208" t="s">
        <v>6157</v>
      </c>
      <c r="M3208" t="s">
        <v>4336</v>
      </c>
      <c r="N3208" t="s">
        <v>289</v>
      </c>
      <c r="O3208" t="s">
        <v>6987</v>
      </c>
      <c r="P3208" t="s">
        <v>6988</v>
      </c>
      <c r="Q3208" t="s">
        <v>6941</v>
      </c>
      <c r="R3208" t="s">
        <v>6989</v>
      </c>
      <c r="S3208" t="s">
        <v>6157</v>
      </c>
      <c r="T3208" t="s">
        <v>6157</v>
      </c>
      <c r="U3208" t="s">
        <v>6157</v>
      </c>
      <c r="X3208" t="s">
        <v>6157</v>
      </c>
      <c r="Y3208" t="s">
        <v>6157</v>
      </c>
      <c r="Z3208" t="s">
        <v>6157</v>
      </c>
      <c r="AA3208" t="s">
        <v>4337</v>
      </c>
      <c r="AB3208" t="s">
        <v>6157</v>
      </c>
      <c r="AC3208" t="s">
        <v>6157</v>
      </c>
      <c r="AD3208" t="s">
        <v>6157</v>
      </c>
      <c r="AE3208" t="s">
        <v>6157</v>
      </c>
      <c r="AF3208" t="s">
        <v>6157</v>
      </c>
      <c r="AG3208" t="s">
        <v>6157</v>
      </c>
      <c r="AH3208" t="s">
        <v>6157</v>
      </c>
      <c r="AI3208" t="s">
        <v>4633</v>
      </c>
      <c r="AJ3208" t="s">
        <v>4634</v>
      </c>
      <c r="AK3208" t="s">
        <v>4338</v>
      </c>
      <c r="AL3208" t="s">
        <v>265</v>
      </c>
      <c r="AM3208" t="s">
        <v>264</v>
      </c>
      <c r="AN3208">
        <v>2012</v>
      </c>
      <c r="AO3208" s="29">
        <v>37</v>
      </c>
      <c r="AP3208">
        <v>-12.672764799999999</v>
      </c>
      <c r="AQ3208">
        <v>132.83269340000001</v>
      </c>
      <c r="AR3208" t="s">
        <v>289</v>
      </c>
      <c r="AS3208">
        <v>40</v>
      </c>
      <c r="AT3208" t="s">
        <v>4635</v>
      </c>
      <c r="AU3208" t="s">
        <v>7017</v>
      </c>
      <c r="AV3208" t="s">
        <v>4353</v>
      </c>
      <c r="AW3208" t="s">
        <v>4339</v>
      </c>
      <c r="AX3208" t="s">
        <v>6157</v>
      </c>
      <c r="AY3208">
        <v>1950</v>
      </c>
      <c r="AZ3208">
        <v>1691</v>
      </c>
      <c r="BA3208" t="s">
        <v>290</v>
      </c>
      <c r="BB3208" t="s">
        <v>6469</v>
      </c>
      <c r="BC3208" t="s">
        <v>4636</v>
      </c>
      <c r="BD3208">
        <v>145</v>
      </c>
      <c r="BE3208">
        <v>20</v>
      </c>
      <c r="BH3208" t="s">
        <v>293</v>
      </c>
      <c r="BI3208" t="s">
        <v>7202</v>
      </c>
      <c r="BJ3208" t="s">
        <v>4346</v>
      </c>
      <c r="BK3208" t="s">
        <v>4347</v>
      </c>
      <c r="BL3208">
        <v>2021</v>
      </c>
      <c r="BM3208"/>
      <c r="BN3208"/>
      <c r="BO3208"/>
      <c r="BP3208"/>
      <c r="BQ3208" t="s">
        <v>4348</v>
      </c>
      <c r="BR3208">
        <v>1</v>
      </c>
      <c r="BS3208" s="9" t="s">
        <v>7203</v>
      </c>
      <c r="BT3208" s="9" t="s">
        <v>7204</v>
      </c>
      <c r="BW3208" s="11">
        <v>-27.8</v>
      </c>
    </row>
    <row r="3209" spans="1:75" ht="16" customHeight="1">
      <c r="A3209">
        <v>3208</v>
      </c>
      <c r="B3209" t="s">
        <v>7107</v>
      </c>
      <c r="C3209" s="2">
        <v>44970</v>
      </c>
      <c r="E3209" t="s">
        <v>4762</v>
      </c>
      <c r="F3209" t="s">
        <v>4314</v>
      </c>
      <c r="G3209" t="s">
        <v>4332</v>
      </c>
      <c r="H3209" t="s">
        <v>6157</v>
      </c>
      <c r="I3209" t="s">
        <v>4333</v>
      </c>
      <c r="J3209" t="s">
        <v>4334</v>
      </c>
      <c r="K3209" t="s">
        <v>4335</v>
      </c>
      <c r="L3209" t="s">
        <v>6157</v>
      </c>
      <c r="M3209" t="s">
        <v>4336</v>
      </c>
      <c r="N3209" t="s">
        <v>289</v>
      </c>
      <c r="O3209" t="s">
        <v>6987</v>
      </c>
      <c r="P3209" t="s">
        <v>6988</v>
      </c>
      <c r="Q3209" t="s">
        <v>6941</v>
      </c>
      <c r="R3209" t="s">
        <v>6989</v>
      </c>
      <c r="S3209" t="s">
        <v>6157</v>
      </c>
      <c r="T3209" t="s">
        <v>6157</v>
      </c>
      <c r="U3209" t="s">
        <v>6157</v>
      </c>
      <c r="X3209" t="s">
        <v>6157</v>
      </c>
      <c r="Y3209" t="s">
        <v>6157</v>
      </c>
      <c r="Z3209" t="s">
        <v>6157</v>
      </c>
      <c r="AA3209" t="s">
        <v>4337</v>
      </c>
      <c r="AB3209" t="s">
        <v>6157</v>
      </c>
      <c r="AC3209" t="s">
        <v>6157</v>
      </c>
      <c r="AD3209" t="s">
        <v>6157</v>
      </c>
      <c r="AE3209" t="s">
        <v>6157</v>
      </c>
      <c r="AF3209" t="s">
        <v>6157</v>
      </c>
      <c r="AG3209" t="s">
        <v>6157</v>
      </c>
      <c r="AH3209" t="s">
        <v>6157</v>
      </c>
      <c r="AI3209" t="s">
        <v>4633</v>
      </c>
      <c r="AJ3209" t="s">
        <v>4634</v>
      </c>
      <c r="AK3209" t="s">
        <v>4338</v>
      </c>
      <c r="AL3209" t="s">
        <v>265</v>
      </c>
      <c r="AM3209" t="s">
        <v>264</v>
      </c>
      <c r="AN3209">
        <v>2012</v>
      </c>
      <c r="AO3209" s="29">
        <v>37</v>
      </c>
      <c r="AP3209">
        <v>-12.672764799999999</v>
      </c>
      <c r="AQ3209">
        <v>132.83269340000001</v>
      </c>
      <c r="AR3209" t="s">
        <v>289</v>
      </c>
      <c r="AS3209">
        <v>40</v>
      </c>
      <c r="AT3209" t="s">
        <v>4635</v>
      </c>
      <c r="AU3209" t="s">
        <v>7017</v>
      </c>
      <c r="AV3209" t="s">
        <v>4353</v>
      </c>
      <c r="AW3209" t="s">
        <v>4339</v>
      </c>
      <c r="AX3209" t="s">
        <v>6157</v>
      </c>
      <c r="AY3209">
        <v>1950</v>
      </c>
      <c r="AZ3209">
        <v>1691</v>
      </c>
      <c r="BA3209" t="s">
        <v>290</v>
      </c>
      <c r="BB3209" t="s">
        <v>6469</v>
      </c>
      <c r="BC3209" t="s">
        <v>4636</v>
      </c>
      <c r="BD3209">
        <v>145</v>
      </c>
      <c r="BE3209">
        <v>20</v>
      </c>
      <c r="BH3209" t="s">
        <v>293</v>
      </c>
      <c r="BI3209" t="s">
        <v>7202</v>
      </c>
      <c r="BJ3209" t="s">
        <v>4346</v>
      </c>
      <c r="BK3209" t="s">
        <v>4347</v>
      </c>
      <c r="BL3209">
        <v>2021</v>
      </c>
      <c r="BM3209"/>
      <c r="BN3209"/>
      <c r="BO3209"/>
      <c r="BP3209"/>
      <c r="BQ3209" t="s">
        <v>4348</v>
      </c>
      <c r="BR3209">
        <v>1</v>
      </c>
      <c r="BS3209" s="9" t="s">
        <v>7203</v>
      </c>
      <c r="BT3209" s="9" t="s">
        <v>7204</v>
      </c>
      <c r="BW3209" s="10">
        <v>-25.6</v>
      </c>
    </row>
    <row r="3210" spans="1:75" ht="16" customHeight="1">
      <c r="A3210">
        <v>3209</v>
      </c>
      <c r="B3210" t="s">
        <v>7107</v>
      </c>
      <c r="C3210" s="2">
        <v>44970</v>
      </c>
      <c r="E3210" t="s">
        <v>4763</v>
      </c>
      <c r="F3210" t="s">
        <v>4315</v>
      </c>
      <c r="G3210" t="s">
        <v>4332</v>
      </c>
      <c r="H3210" t="s">
        <v>6157</v>
      </c>
      <c r="I3210" t="s">
        <v>4333</v>
      </c>
      <c r="J3210" t="s">
        <v>4334</v>
      </c>
      <c r="K3210" t="s">
        <v>4335</v>
      </c>
      <c r="L3210" t="s">
        <v>6157</v>
      </c>
      <c r="M3210" t="s">
        <v>4336</v>
      </c>
      <c r="N3210" t="s">
        <v>289</v>
      </c>
      <c r="O3210" t="s">
        <v>6987</v>
      </c>
      <c r="P3210" t="s">
        <v>6988</v>
      </c>
      <c r="Q3210" t="s">
        <v>6941</v>
      </c>
      <c r="R3210" t="s">
        <v>6989</v>
      </c>
      <c r="S3210" t="s">
        <v>6157</v>
      </c>
      <c r="T3210" t="s">
        <v>6157</v>
      </c>
      <c r="U3210" t="s">
        <v>6157</v>
      </c>
      <c r="X3210" t="s">
        <v>6157</v>
      </c>
      <c r="Y3210" t="s">
        <v>6157</v>
      </c>
      <c r="Z3210" t="s">
        <v>6157</v>
      </c>
      <c r="AA3210" t="s">
        <v>4337</v>
      </c>
      <c r="AB3210" t="s">
        <v>6157</v>
      </c>
      <c r="AC3210" t="s">
        <v>6157</v>
      </c>
      <c r="AD3210" t="s">
        <v>6157</v>
      </c>
      <c r="AE3210" t="s">
        <v>6157</v>
      </c>
      <c r="AF3210" t="s">
        <v>6157</v>
      </c>
      <c r="AG3210" t="s">
        <v>6157</v>
      </c>
      <c r="AH3210" t="s">
        <v>6157</v>
      </c>
      <c r="AI3210" t="s">
        <v>4633</v>
      </c>
      <c r="AJ3210" t="s">
        <v>4634</v>
      </c>
      <c r="AK3210" t="s">
        <v>4338</v>
      </c>
      <c r="AL3210" t="s">
        <v>265</v>
      </c>
      <c r="AM3210" t="s">
        <v>264</v>
      </c>
      <c r="AN3210">
        <v>2012</v>
      </c>
      <c r="AO3210" s="29">
        <v>37</v>
      </c>
      <c r="AP3210">
        <v>-12.672764799999999</v>
      </c>
      <c r="AQ3210">
        <v>132.83269340000001</v>
      </c>
      <c r="AR3210" t="s">
        <v>289</v>
      </c>
      <c r="AS3210">
        <v>40</v>
      </c>
      <c r="AT3210" t="s">
        <v>4635</v>
      </c>
      <c r="AU3210" t="s">
        <v>7017</v>
      </c>
      <c r="AV3210" t="s">
        <v>4353</v>
      </c>
      <c r="AW3210" t="s">
        <v>4339</v>
      </c>
      <c r="AX3210" t="s">
        <v>6157</v>
      </c>
      <c r="AY3210">
        <v>1950</v>
      </c>
      <c r="AZ3210">
        <v>1691</v>
      </c>
      <c r="BA3210" t="s">
        <v>290</v>
      </c>
      <c r="BB3210" t="s">
        <v>6469</v>
      </c>
      <c r="BC3210" t="s">
        <v>4636</v>
      </c>
      <c r="BD3210">
        <v>145</v>
      </c>
      <c r="BE3210">
        <v>20</v>
      </c>
      <c r="BH3210" t="s">
        <v>293</v>
      </c>
      <c r="BI3210" t="s">
        <v>7202</v>
      </c>
      <c r="BJ3210" t="s">
        <v>4346</v>
      </c>
      <c r="BK3210" t="s">
        <v>4347</v>
      </c>
      <c r="BL3210">
        <v>2021</v>
      </c>
      <c r="BM3210"/>
      <c r="BN3210"/>
      <c r="BO3210"/>
      <c r="BP3210"/>
      <c r="BQ3210" t="s">
        <v>4348</v>
      </c>
      <c r="BR3210">
        <v>1</v>
      </c>
      <c r="BS3210" s="9" t="s">
        <v>7203</v>
      </c>
      <c r="BT3210" s="9" t="s">
        <v>7204</v>
      </c>
      <c r="BW3210" s="11">
        <v>-26.2</v>
      </c>
    </row>
    <row r="3211" spans="1:75" ht="16" customHeight="1">
      <c r="A3211">
        <v>3210</v>
      </c>
      <c r="B3211" t="s">
        <v>7107</v>
      </c>
      <c r="C3211" s="2">
        <v>44970</v>
      </c>
      <c r="E3211" t="s">
        <v>4764</v>
      </c>
      <c r="F3211" t="s">
        <v>4316</v>
      </c>
      <c r="G3211" t="s">
        <v>4332</v>
      </c>
      <c r="H3211" t="s">
        <v>6157</v>
      </c>
      <c r="I3211" t="s">
        <v>4333</v>
      </c>
      <c r="J3211" t="s">
        <v>4334</v>
      </c>
      <c r="K3211" t="s">
        <v>4335</v>
      </c>
      <c r="L3211" t="s">
        <v>6157</v>
      </c>
      <c r="M3211" t="s">
        <v>4336</v>
      </c>
      <c r="N3211" t="s">
        <v>289</v>
      </c>
      <c r="O3211" t="s">
        <v>6987</v>
      </c>
      <c r="P3211" t="s">
        <v>6988</v>
      </c>
      <c r="Q3211" t="s">
        <v>6941</v>
      </c>
      <c r="R3211" t="s">
        <v>6989</v>
      </c>
      <c r="S3211" t="s">
        <v>6157</v>
      </c>
      <c r="T3211" t="s">
        <v>6157</v>
      </c>
      <c r="U3211" t="s">
        <v>6157</v>
      </c>
      <c r="X3211" t="s">
        <v>6157</v>
      </c>
      <c r="Y3211" t="s">
        <v>6157</v>
      </c>
      <c r="Z3211" t="s">
        <v>6157</v>
      </c>
      <c r="AA3211" t="s">
        <v>4337</v>
      </c>
      <c r="AB3211" t="s">
        <v>6157</v>
      </c>
      <c r="AC3211" t="s">
        <v>6157</v>
      </c>
      <c r="AD3211" t="s">
        <v>6157</v>
      </c>
      <c r="AE3211" t="s">
        <v>6157</v>
      </c>
      <c r="AF3211" t="s">
        <v>6157</v>
      </c>
      <c r="AG3211" t="s">
        <v>6157</v>
      </c>
      <c r="AH3211" t="s">
        <v>6157</v>
      </c>
      <c r="AI3211" t="s">
        <v>4633</v>
      </c>
      <c r="AJ3211" t="s">
        <v>4634</v>
      </c>
      <c r="AK3211" t="s">
        <v>4338</v>
      </c>
      <c r="AL3211" t="s">
        <v>265</v>
      </c>
      <c r="AM3211" t="s">
        <v>264</v>
      </c>
      <c r="AN3211">
        <v>2012</v>
      </c>
      <c r="AO3211" s="29">
        <v>37</v>
      </c>
      <c r="AP3211">
        <v>-12.672764799999999</v>
      </c>
      <c r="AQ3211">
        <v>132.83269340000001</v>
      </c>
      <c r="AR3211" t="s">
        <v>289</v>
      </c>
      <c r="AS3211">
        <v>40</v>
      </c>
      <c r="AT3211" t="s">
        <v>4635</v>
      </c>
      <c r="AU3211" t="s">
        <v>7017</v>
      </c>
      <c r="AV3211" t="s">
        <v>4353</v>
      </c>
      <c r="AW3211" t="s">
        <v>4339</v>
      </c>
      <c r="AX3211" t="s">
        <v>6157</v>
      </c>
      <c r="AY3211">
        <v>1950</v>
      </c>
      <c r="AZ3211">
        <v>1691</v>
      </c>
      <c r="BA3211" t="s">
        <v>290</v>
      </c>
      <c r="BB3211" t="s">
        <v>6469</v>
      </c>
      <c r="BC3211" t="s">
        <v>4636</v>
      </c>
      <c r="BD3211">
        <v>145</v>
      </c>
      <c r="BE3211">
        <v>20</v>
      </c>
      <c r="BH3211" t="s">
        <v>293</v>
      </c>
      <c r="BI3211" t="s">
        <v>7202</v>
      </c>
      <c r="BJ3211" t="s">
        <v>4346</v>
      </c>
      <c r="BK3211" t="s">
        <v>4347</v>
      </c>
      <c r="BL3211">
        <v>2021</v>
      </c>
      <c r="BM3211"/>
      <c r="BN3211"/>
      <c r="BO3211"/>
      <c r="BP3211"/>
      <c r="BQ3211" t="s">
        <v>4348</v>
      </c>
      <c r="BR3211">
        <v>1</v>
      </c>
      <c r="BS3211" s="9" t="s">
        <v>7203</v>
      </c>
      <c r="BT3211" s="9" t="s">
        <v>7204</v>
      </c>
      <c r="BW3211" s="11">
        <v>-25.3</v>
      </c>
    </row>
    <row r="3212" spans="1:75" ht="16" customHeight="1">
      <c r="A3212">
        <v>3211</v>
      </c>
      <c r="B3212" t="s">
        <v>7107</v>
      </c>
      <c r="C3212" s="2">
        <v>44970</v>
      </c>
      <c r="E3212" t="s">
        <v>4765</v>
      </c>
      <c r="F3212" t="s">
        <v>4317</v>
      </c>
      <c r="G3212" t="s">
        <v>4332</v>
      </c>
      <c r="H3212" t="s">
        <v>6157</v>
      </c>
      <c r="I3212" t="s">
        <v>4333</v>
      </c>
      <c r="J3212" t="s">
        <v>4334</v>
      </c>
      <c r="K3212" t="s">
        <v>4335</v>
      </c>
      <c r="L3212" t="s">
        <v>6157</v>
      </c>
      <c r="M3212" t="s">
        <v>4336</v>
      </c>
      <c r="N3212" t="s">
        <v>289</v>
      </c>
      <c r="O3212" t="s">
        <v>6987</v>
      </c>
      <c r="P3212" t="s">
        <v>6988</v>
      </c>
      <c r="Q3212" t="s">
        <v>6941</v>
      </c>
      <c r="R3212" t="s">
        <v>6989</v>
      </c>
      <c r="S3212" t="s">
        <v>6157</v>
      </c>
      <c r="T3212" t="s">
        <v>6157</v>
      </c>
      <c r="U3212" t="s">
        <v>6157</v>
      </c>
      <c r="X3212" t="s">
        <v>6157</v>
      </c>
      <c r="Y3212" t="s">
        <v>6157</v>
      </c>
      <c r="Z3212" t="s">
        <v>6157</v>
      </c>
      <c r="AA3212" t="s">
        <v>4337</v>
      </c>
      <c r="AB3212" t="s">
        <v>6157</v>
      </c>
      <c r="AC3212" t="s">
        <v>6157</v>
      </c>
      <c r="AD3212" t="s">
        <v>6157</v>
      </c>
      <c r="AE3212" t="s">
        <v>6157</v>
      </c>
      <c r="AF3212" t="s">
        <v>6157</v>
      </c>
      <c r="AG3212" t="s">
        <v>6157</v>
      </c>
      <c r="AH3212" t="s">
        <v>6157</v>
      </c>
      <c r="AI3212" t="s">
        <v>4633</v>
      </c>
      <c r="AJ3212" t="s">
        <v>4634</v>
      </c>
      <c r="AK3212" t="s">
        <v>4338</v>
      </c>
      <c r="AL3212" t="s">
        <v>265</v>
      </c>
      <c r="AM3212" t="s">
        <v>264</v>
      </c>
      <c r="AN3212">
        <v>2012</v>
      </c>
      <c r="AO3212" s="29">
        <v>37</v>
      </c>
      <c r="AP3212">
        <v>-12.672764799999999</v>
      </c>
      <c r="AQ3212">
        <v>132.83269340000001</v>
      </c>
      <c r="AR3212" t="s">
        <v>289</v>
      </c>
      <c r="AS3212">
        <v>40</v>
      </c>
      <c r="AT3212" t="s">
        <v>4635</v>
      </c>
      <c r="AU3212" t="s">
        <v>7017</v>
      </c>
      <c r="AV3212" t="s">
        <v>4353</v>
      </c>
      <c r="AW3212" t="s">
        <v>4339</v>
      </c>
      <c r="AX3212" t="s">
        <v>6157</v>
      </c>
      <c r="AY3212">
        <v>1950</v>
      </c>
      <c r="AZ3212">
        <v>1691</v>
      </c>
      <c r="BA3212" t="s">
        <v>290</v>
      </c>
      <c r="BB3212" t="s">
        <v>6469</v>
      </c>
      <c r="BC3212" t="s">
        <v>4636</v>
      </c>
      <c r="BD3212">
        <v>145</v>
      </c>
      <c r="BE3212">
        <v>20</v>
      </c>
      <c r="BH3212" t="s">
        <v>293</v>
      </c>
      <c r="BI3212" t="s">
        <v>7202</v>
      </c>
      <c r="BJ3212" t="s">
        <v>4346</v>
      </c>
      <c r="BK3212" t="s">
        <v>4347</v>
      </c>
      <c r="BL3212">
        <v>2021</v>
      </c>
      <c r="BM3212"/>
      <c r="BN3212"/>
      <c r="BO3212"/>
      <c r="BP3212"/>
      <c r="BQ3212" t="s">
        <v>4348</v>
      </c>
      <c r="BR3212">
        <v>1</v>
      </c>
      <c r="BS3212" s="9" t="s">
        <v>7203</v>
      </c>
      <c r="BT3212" s="9" t="s">
        <v>7204</v>
      </c>
      <c r="BW3212" s="10">
        <v>-26.1</v>
      </c>
    </row>
    <row r="3213" spans="1:75" ht="16" customHeight="1">
      <c r="A3213">
        <v>3212</v>
      </c>
      <c r="B3213" t="s">
        <v>7107</v>
      </c>
      <c r="C3213" s="2">
        <v>44970</v>
      </c>
      <c r="E3213" t="s">
        <v>4766</v>
      </c>
      <c r="F3213" t="s">
        <v>4318</v>
      </c>
      <c r="G3213" t="s">
        <v>4332</v>
      </c>
      <c r="H3213" t="s">
        <v>6157</v>
      </c>
      <c r="I3213" t="s">
        <v>4333</v>
      </c>
      <c r="J3213" t="s">
        <v>4334</v>
      </c>
      <c r="K3213" t="s">
        <v>4335</v>
      </c>
      <c r="L3213" t="s">
        <v>6157</v>
      </c>
      <c r="M3213" t="s">
        <v>4336</v>
      </c>
      <c r="N3213" t="s">
        <v>289</v>
      </c>
      <c r="O3213" t="s">
        <v>6987</v>
      </c>
      <c r="P3213" t="s">
        <v>6988</v>
      </c>
      <c r="Q3213" t="s">
        <v>6941</v>
      </c>
      <c r="R3213" t="s">
        <v>6989</v>
      </c>
      <c r="S3213" t="s">
        <v>6157</v>
      </c>
      <c r="T3213" t="s">
        <v>6157</v>
      </c>
      <c r="U3213" t="s">
        <v>6157</v>
      </c>
      <c r="X3213" t="s">
        <v>6157</v>
      </c>
      <c r="Y3213" t="s">
        <v>6157</v>
      </c>
      <c r="Z3213" t="s">
        <v>6157</v>
      </c>
      <c r="AA3213" t="s">
        <v>4337</v>
      </c>
      <c r="AB3213" t="s">
        <v>6157</v>
      </c>
      <c r="AC3213" t="s">
        <v>6157</v>
      </c>
      <c r="AD3213" t="s">
        <v>6157</v>
      </c>
      <c r="AE3213" t="s">
        <v>6157</v>
      </c>
      <c r="AF3213" t="s">
        <v>6157</v>
      </c>
      <c r="AG3213" t="s">
        <v>6157</v>
      </c>
      <c r="AH3213" t="s">
        <v>6157</v>
      </c>
      <c r="AI3213" t="s">
        <v>4633</v>
      </c>
      <c r="AJ3213" t="s">
        <v>4634</v>
      </c>
      <c r="AK3213" t="s">
        <v>4338</v>
      </c>
      <c r="AL3213" t="s">
        <v>265</v>
      </c>
      <c r="AM3213" t="s">
        <v>264</v>
      </c>
      <c r="AN3213">
        <v>2012</v>
      </c>
      <c r="AO3213" s="29">
        <v>37</v>
      </c>
      <c r="AP3213">
        <v>-12.672764799999999</v>
      </c>
      <c r="AQ3213">
        <v>132.83269340000001</v>
      </c>
      <c r="AR3213" t="s">
        <v>289</v>
      </c>
      <c r="AS3213">
        <v>40</v>
      </c>
      <c r="AT3213" t="s">
        <v>4635</v>
      </c>
      <c r="AU3213" t="s">
        <v>7017</v>
      </c>
      <c r="AV3213" t="s">
        <v>4353</v>
      </c>
      <c r="AW3213" t="s">
        <v>4339</v>
      </c>
      <c r="AX3213" t="s">
        <v>6157</v>
      </c>
      <c r="AY3213">
        <v>1950</v>
      </c>
      <c r="AZ3213">
        <v>1691</v>
      </c>
      <c r="BA3213" t="s">
        <v>290</v>
      </c>
      <c r="BB3213" t="s">
        <v>6469</v>
      </c>
      <c r="BC3213" t="s">
        <v>4636</v>
      </c>
      <c r="BD3213">
        <v>145</v>
      </c>
      <c r="BE3213">
        <v>20</v>
      </c>
      <c r="BH3213" t="s">
        <v>293</v>
      </c>
      <c r="BI3213" t="s">
        <v>7202</v>
      </c>
      <c r="BJ3213" t="s">
        <v>4346</v>
      </c>
      <c r="BK3213" t="s">
        <v>4347</v>
      </c>
      <c r="BL3213">
        <v>2021</v>
      </c>
      <c r="BM3213"/>
      <c r="BN3213"/>
      <c r="BO3213"/>
      <c r="BP3213"/>
      <c r="BQ3213" t="s">
        <v>4348</v>
      </c>
      <c r="BR3213">
        <v>1</v>
      </c>
      <c r="BS3213" s="9" t="s">
        <v>7203</v>
      </c>
      <c r="BT3213" s="9" t="s">
        <v>7204</v>
      </c>
      <c r="BW3213" s="11">
        <v>-26.1</v>
      </c>
    </row>
    <row r="3214" spans="1:75" ht="16" customHeight="1">
      <c r="A3214">
        <v>3213</v>
      </c>
      <c r="B3214" t="s">
        <v>7107</v>
      </c>
      <c r="C3214" s="2">
        <v>44970</v>
      </c>
      <c r="E3214" t="s">
        <v>4767</v>
      </c>
      <c r="F3214" t="s">
        <v>4319</v>
      </c>
      <c r="G3214" t="s">
        <v>4332</v>
      </c>
      <c r="H3214" t="s">
        <v>6157</v>
      </c>
      <c r="I3214" t="s">
        <v>4333</v>
      </c>
      <c r="J3214" t="s">
        <v>4334</v>
      </c>
      <c r="K3214" t="s">
        <v>4335</v>
      </c>
      <c r="L3214" t="s">
        <v>6157</v>
      </c>
      <c r="M3214" t="s">
        <v>4336</v>
      </c>
      <c r="N3214" t="s">
        <v>289</v>
      </c>
      <c r="O3214" t="s">
        <v>6987</v>
      </c>
      <c r="P3214" t="s">
        <v>6988</v>
      </c>
      <c r="Q3214" t="s">
        <v>6941</v>
      </c>
      <c r="R3214" t="s">
        <v>6989</v>
      </c>
      <c r="S3214" t="s">
        <v>6157</v>
      </c>
      <c r="T3214" t="s">
        <v>6157</v>
      </c>
      <c r="U3214" t="s">
        <v>6157</v>
      </c>
      <c r="X3214" t="s">
        <v>6157</v>
      </c>
      <c r="Y3214" t="s">
        <v>6157</v>
      </c>
      <c r="Z3214" t="s">
        <v>6157</v>
      </c>
      <c r="AA3214" t="s">
        <v>4337</v>
      </c>
      <c r="AB3214" t="s">
        <v>6157</v>
      </c>
      <c r="AC3214" t="s">
        <v>6157</v>
      </c>
      <c r="AD3214" t="s">
        <v>6157</v>
      </c>
      <c r="AE3214" t="s">
        <v>6157</v>
      </c>
      <c r="AF3214" t="s">
        <v>6157</v>
      </c>
      <c r="AG3214" t="s">
        <v>6157</v>
      </c>
      <c r="AH3214" t="s">
        <v>6157</v>
      </c>
      <c r="AI3214" t="s">
        <v>4633</v>
      </c>
      <c r="AJ3214" t="s">
        <v>4634</v>
      </c>
      <c r="AK3214" t="s">
        <v>4338</v>
      </c>
      <c r="AL3214" t="s">
        <v>265</v>
      </c>
      <c r="AM3214" t="s">
        <v>264</v>
      </c>
      <c r="AN3214">
        <v>2012</v>
      </c>
      <c r="AO3214" s="29">
        <v>37</v>
      </c>
      <c r="AP3214">
        <v>-12.672764799999999</v>
      </c>
      <c r="AQ3214">
        <v>132.83269340000001</v>
      </c>
      <c r="AR3214" t="s">
        <v>289</v>
      </c>
      <c r="AS3214">
        <v>40</v>
      </c>
      <c r="AT3214" t="s">
        <v>4635</v>
      </c>
      <c r="AU3214" t="s">
        <v>7017</v>
      </c>
      <c r="AV3214" t="s">
        <v>4353</v>
      </c>
      <c r="AW3214" t="s">
        <v>4339</v>
      </c>
      <c r="AX3214" t="s">
        <v>6157</v>
      </c>
      <c r="AY3214">
        <v>1950</v>
      </c>
      <c r="AZ3214">
        <v>1691</v>
      </c>
      <c r="BA3214" t="s">
        <v>290</v>
      </c>
      <c r="BB3214" t="s">
        <v>6469</v>
      </c>
      <c r="BC3214" t="s">
        <v>4636</v>
      </c>
      <c r="BD3214">
        <v>145</v>
      </c>
      <c r="BE3214">
        <v>20</v>
      </c>
      <c r="BH3214" t="s">
        <v>293</v>
      </c>
      <c r="BI3214" t="s">
        <v>7202</v>
      </c>
      <c r="BJ3214" t="s">
        <v>4346</v>
      </c>
      <c r="BK3214" t="s">
        <v>4347</v>
      </c>
      <c r="BL3214">
        <v>2021</v>
      </c>
      <c r="BM3214"/>
      <c r="BN3214"/>
      <c r="BO3214"/>
      <c r="BP3214"/>
      <c r="BQ3214" t="s">
        <v>4348</v>
      </c>
      <c r="BR3214">
        <v>1</v>
      </c>
      <c r="BS3214" s="9" t="s">
        <v>7203</v>
      </c>
      <c r="BT3214" s="9" t="s">
        <v>7204</v>
      </c>
      <c r="BW3214" s="10">
        <v>-24.5</v>
      </c>
    </row>
    <row r="3215" spans="1:75" ht="16" customHeight="1">
      <c r="A3215">
        <v>3214</v>
      </c>
      <c r="B3215" t="s">
        <v>7107</v>
      </c>
      <c r="C3215" s="2">
        <v>44970</v>
      </c>
      <c r="E3215" t="s">
        <v>4768</v>
      </c>
      <c r="F3215" t="s">
        <v>4320</v>
      </c>
      <c r="G3215" t="s">
        <v>4332</v>
      </c>
      <c r="H3215" t="s">
        <v>6157</v>
      </c>
      <c r="I3215" t="s">
        <v>4333</v>
      </c>
      <c r="J3215" t="s">
        <v>4334</v>
      </c>
      <c r="K3215" t="s">
        <v>4335</v>
      </c>
      <c r="L3215" t="s">
        <v>6157</v>
      </c>
      <c r="M3215" t="s">
        <v>4336</v>
      </c>
      <c r="N3215" t="s">
        <v>289</v>
      </c>
      <c r="O3215" t="s">
        <v>6987</v>
      </c>
      <c r="P3215" t="s">
        <v>6988</v>
      </c>
      <c r="Q3215" t="s">
        <v>6941</v>
      </c>
      <c r="R3215" t="s">
        <v>6989</v>
      </c>
      <c r="S3215" t="s">
        <v>6157</v>
      </c>
      <c r="T3215" t="s">
        <v>6157</v>
      </c>
      <c r="U3215" t="s">
        <v>6157</v>
      </c>
      <c r="X3215" t="s">
        <v>6157</v>
      </c>
      <c r="Y3215" t="s">
        <v>6157</v>
      </c>
      <c r="Z3215" t="s">
        <v>6157</v>
      </c>
      <c r="AA3215" t="s">
        <v>4337</v>
      </c>
      <c r="AB3215" t="s">
        <v>6157</v>
      </c>
      <c r="AC3215" t="s">
        <v>6157</v>
      </c>
      <c r="AD3215" t="s">
        <v>6157</v>
      </c>
      <c r="AE3215" t="s">
        <v>6157</v>
      </c>
      <c r="AF3215" t="s">
        <v>6157</v>
      </c>
      <c r="AG3215" t="s">
        <v>6157</v>
      </c>
      <c r="AH3215" t="s">
        <v>6157</v>
      </c>
      <c r="AI3215" t="s">
        <v>4633</v>
      </c>
      <c r="AJ3215" t="s">
        <v>4634</v>
      </c>
      <c r="AK3215" t="s">
        <v>4338</v>
      </c>
      <c r="AL3215" t="s">
        <v>265</v>
      </c>
      <c r="AM3215" t="s">
        <v>264</v>
      </c>
      <c r="AN3215">
        <v>2012</v>
      </c>
      <c r="AO3215" s="29">
        <v>37</v>
      </c>
      <c r="AP3215">
        <v>-12.672764799999999</v>
      </c>
      <c r="AQ3215">
        <v>132.83269340000001</v>
      </c>
      <c r="AR3215" t="s">
        <v>289</v>
      </c>
      <c r="AS3215">
        <v>40</v>
      </c>
      <c r="AT3215" t="s">
        <v>4635</v>
      </c>
      <c r="AU3215" t="s">
        <v>7017</v>
      </c>
      <c r="AV3215" t="s">
        <v>4353</v>
      </c>
      <c r="AW3215" t="s">
        <v>4339</v>
      </c>
      <c r="AX3215" t="s">
        <v>6157</v>
      </c>
      <c r="AY3215">
        <v>1950</v>
      </c>
      <c r="AZ3215">
        <v>1691</v>
      </c>
      <c r="BA3215" t="s">
        <v>290</v>
      </c>
      <c r="BB3215" t="s">
        <v>6469</v>
      </c>
      <c r="BC3215" t="s">
        <v>4636</v>
      </c>
      <c r="BD3215">
        <v>145</v>
      </c>
      <c r="BE3215">
        <v>20</v>
      </c>
      <c r="BH3215" t="s">
        <v>293</v>
      </c>
      <c r="BI3215" t="s">
        <v>7202</v>
      </c>
      <c r="BJ3215" t="s">
        <v>4346</v>
      </c>
      <c r="BK3215" t="s">
        <v>4347</v>
      </c>
      <c r="BL3215">
        <v>2021</v>
      </c>
      <c r="BM3215"/>
      <c r="BN3215"/>
      <c r="BO3215"/>
      <c r="BP3215"/>
      <c r="BQ3215" t="s">
        <v>4348</v>
      </c>
      <c r="BR3215">
        <v>1</v>
      </c>
      <c r="BS3215" s="9" t="s">
        <v>7203</v>
      </c>
      <c r="BT3215" s="9" t="s">
        <v>7204</v>
      </c>
      <c r="BW3215" s="11">
        <v>-25.9</v>
      </c>
    </row>
    <row r="3216" spans="1:75" ht="16" customHeight="1">
      <c r="A3216">
        <v>3215</v>
      </c>
      <c r="B3216" t="s">
        <v>7107</v>
      </c>
      <c r="C3216" s="2">
        <v>44970</v>
      </c>
      <c r="E3216" t="s">
        <v>4769</v>
      </c>
      <c r="F3216" t="s">
        <v>4321</v>
      </c>
      <c r="G3216" t="s">
        <v>4332</v>
      </c>
      <c r="H3216" t="s">
        <v>6157</v>
      </c>
      <c r="I3216" t="s">
        <v>4333</v>
      </c>
      <c r="J3216" t="s">
        <v>4334</v>
      </c>
      <c r="K3216" t="s">
        <v>4335</v>
      </c>
      <c r="L3216" t="s">
        <v>6157</v>
      </c>
      <c r="M3216" t="s">
        <v>4336</v>
      </c>
      <c r="N3216" t="s">
        <v>289</v>
      </c>
      <c r="O3216" t="s">
        <v>6987</v>
      </c>
      <c r="P3216" t="s">
        <v>6988</v>
      </c>
      <c r="Q3216" t="s">
        <v>6941</v>
      </c>
      <c r="R3216" t="s">
        <v>6989</v>
      </c>
      <c r="S3216" t="s">
        <v>6157</v>
      </c>
      <c r="T3216" t="s">
        <v>6157</v>
      </c>
      <c r="U3216" t="s">
        <v>6157</v>
      </c>
      <c r="X3216" t="s">
        <v>6157</v>
      </c>
      <c r="Y3216" t="s">
        <v>6157</v>
      </c>
      <c r="Z3216" t="s">
        <v>6157</v>
      </c>
      <c r="AA3216" t="s">
        <v>4337</v>
      </c>
      <c r="AB3216" t="s">
        <v>6157</v>
      </c>
      <c r="AC3216" t="s">
        <v>6157</v>
      </c>
      <c r="AD3216" t="s">
        <v>6157</v>
      </c>
      <c r="AE3216" t="s">
        <v>6157</v>
      </c>
      <c r="AF3216" t="s">
        <v>6157</v>
      </c>
      <c r="AG3216" t="s">
        <v>6157</v>
      </c>
      <c r="AH3216" t="s">
        <v>6157</v>
      </c>
      <c r="AI3216" t="s">
        <v>4633</v>
      </c>
      <c r="AJ3216" t="s">
        <v>4634</v>
      </c>
      <c r="AK3216" t="s">
        <v>4338</v>
      </c>
      <c r="AL3216" t="s">
        <v>265</v>
      </c>
      <c r="AM3216" t="s">
        <v>264</v>
      </c>
      <c r="AN3216">
        <v>2012</v>
      </c>
      <c r="AO3216" s="29">
        <v>37</v>
      </c>
      <c r="AP3216">
        <v>-12.672764799999999</v>
      </c>
      <c r="AQ3216">
        <v>132.83269340000001</v>
      </c>
      <c r="AR3216" t="s">
        <v>289</v>
      </c>
      <c r="AS3216">
        <v>40</v>
      </c>
      <c r="AT3216" t="s">
        <v>4635</v>
      </c>
      <c r="AU3216" t="s">
        <v>7017</v>
      </c>
      <c r="AV3216" t="s">
        <v>4353</v>
      </c>
      <c r="AW3216" t="s">
        <v>4339</v>
      </c>
      <c r="AX3216" t="s">
        <v>6157</v>
      </c>
      <c r="AY3216">
        <v>1950</v>
      </c>
      <c r="AZ3216">
        <v>1691</v>
      </c>
      <c r="BA3216" t="s">
        <v>290</v>
      </c>
      <c r="BB3216" t="s">
        <v>6469</v>
      </c>
      <c r="BC3216" t="s">
        <v>4636</v>
      </c>
      <c r="BD3216">
        <v>145</v>
      </c>
      <c r="BE3216">
        <v>20</v>
      </c>
      <c r="BH3216" t="s">
        <v>293</v>
      </c>
      <c r="BI3216" t="s">
        <v>7202</v>
      </c>
      <c r="BJ3216" t="s">
        <v>4346</v>
      </c>
      <c r="BK3216" t="s">
        <v>4347</v>
      </c>
      <c r="BL3216">
        <v>2021</v>
      </c>
      <c r="BM3216"/>
      <c r="BN3216"/>
      <c r="BO3216"/>
      <c r="BP3216"/>
      <c r="BQ3216" t="s">
        <v>4348</v>
      </c>
      <c r="BR3216">
        <v>1</v>
      </c>
      <c r="BS3216" s="9" t="s">
        <v>7203</v>
      </c>
      <c r="BT3216" s="9" t="s">
        <v>7204</v>
      </c>
      <c r="BW3216" s="11">
        <v>-25</v>
      </c>
    </row>
    <row r="3217" spans="1:89" ht="16" customHeight="1">
      <c r="A3217">
        <v>3216</v>
      </c>
      <c r="B3217" t="s">
        <v>7107</v>
      </c>
      <c r="C3217" s="2">
        <v>44970</v>
      </c>
      <c r="E3217" t="s">
        <v>4770</v>
      </c>
      <c r="F3217" t="s">
        <v>4322</v>
      </c>
      <c r="G3217" t="s">
        <v>4332</v>
      </c>
      <c r="H3217" t="s">
        <v>6157</v>
      </c>
      <c r="I3217" t="s">
        <v>4333</v>
      </c>
      <c r="J3217" t="s">
        <v>4334</v>
      </c>
      <c r="K3217" t="s">
        <v>4335</v>
      </c>
      <c r="L3217" t="s">
        <v>6157</v>
      </c>
      <c r="M3217" t="s">
        <v>4336</v>
      </c>
      <c r="N3217" t="s">
        <v>289</v>
      </c>
      <c r="O3217" t="s">
        <v>6987</v>
      </c>
      <c r="P3217" t="s">
        <v>6988</v>
      </c>
      <c r="Q3217" t="s">
        <v>6941</v>
      </c>
      <c r="R3217" t="s">
        <v>6989</v>
      </c>
      <c r="S3217" t="s">
        <v>6157</v>
      </c>
      <c r="T3217" t="s">
        <v>6157</v>
      </c>
      <c r="U3217" t="s">
        <v>6157</v>
      </c>
      <c r="X3217" t="s">
        <v>6157</v>
      </c>
      <c r="Y3217" t="s">
        <v>6157</v>
      </c>
      <c r="Z3217" t="s">
        <v>6157</v>
      </c>
      <c r="AA3217" t="s">
        <v>4337</v>
      </c>
      <c r="AB3217" t="s">
        <v>6157</v>
      </c>
      <c r="AC3217" t="s">
        <v>6157</v>
      </c>
      <c r="AD3217" t="s">
        <v>6157</v>
      </c>
      <c r="AE3217" t="s">
        <v>6157</v>
      </c>
      <c r="AF3217" t="s">
        <v>6157</v>
      </c>
      <c r="AG3217" t="s">
        <v>6157</v>
      </c>
      <c r="AH3217" t="s">
        <v>6157</v>
      </c>
      <c r="AI3217" t="s">
        <v>4633</v>
      </c>
      <c r="AJ3217" t="s">
        <v>4634</v>
      </c>
      <c r="AK3217" t="s">
        <v>4338</v>
      </c>
      <c r="AL3217" t="s">
        <v>265</v>
      </c>
      <c r="AM3217" t="s">
        <v>264</v>
      </c>
      <c r="AN3217">
        <v>2012</v>
      </c>
      <c r="AO3217" s="29">
        <v>37</v>
      </c>
      <c r="AP3217">
        <v>-12.672764799999999</v>
      </c>
      <c r="AQ3217">
        <v>132.83269340000001</v>
      </c>
      <c r="AR3217" t="s">
        <v>289</v>
      </c>
      <c r="AS3217">
        <v>40</v>
      </c>
      <c r="AT3217" t="s">
        <v>4635</v>
      </c>
      <c r="AU3217" t="s">
        <v>7017</v>
      </c>
      <c r="AV3217" t="s">
        <v>4353</v>
      </c>
      <c r="AW3217" t="s">
        <v>4339</v>
      </c>
      <c r="AX3217" t="s">
        <v>6157</v>
      </c>
      <c r="AY3217">
        <v>1950</v>
      </c>
      <c r="AZ3217">
        <v>1691</v>
      </c>
      <c r="BA3217" t="s">
        <v>290</v>
      </c>
      <c r="BB3217" t="s">
        <v>6469</v>
      </c>
      <c r="BC3217" t="s">
        <v>4636</v>
      </c>
      <c r="BD3217">
        <v>145</v>
      </c>
      <c r="BE3217">
        <v>20</v>
      </c>
      <c r="BH3217" t="s">
        <v>293</v>
      </c>
      <c r="BI3217" t="s">
        <v>7202</v>
      </c>
      <c r="BJ3217" t="s">
        <v>4346</v>
      </c>
      <c r="BK3217" t="s">
        <v>4347</v>
      </c>
      <c r="BL3217">
        <v>2021</v>
      </c>
      <c r="BM3217"/>
      <c r="BN3217"/>
      <c r="BO3217"/>
      <c r="BP3217"/>
      <c r="BQ3217" t="s">
        <v>4348</v>
      </c>
      <c r="BR3217">
        <v>1</v>
      </c>
      <c r="BS3217" s="9" t="s">
        <v>7203</v>
      </c>
      <c r="BT3217" s="9" t="s">
        <v>7204</v>
      </c>
      <c r="BW3217" s="11">
        <v>-26.6</v>
      </c>
    </row>
    <row r="3218" spans="1:89" ht="16" customHeight="1">
      <c r="A3218">
        <v>3217</v>
      </c>
      <c r="B3218" t="s">
        <v>7107</v>
      </c>
      <c r="C3218" s="2">
        <v>44970</v>
      </c>
      <c r="E3218" t="s">
        <v>4771</v>
      </c>
      <c r="F3218" t="s">
        <v>4323</v>
      </c>
      <c r="G3218" t="s">
        <v>4332</v>
      </c>
      <c r="H3218" t="s">
        <v>6157</v>
      </c>
      <c r="I3218" t="s">
        <v>4333</v>
      </c>
      <c r="J3218" t="s">
        <v>4334</v>
      </c>
      <c r="K3218" t="s">
        <v>4335</v>
      </c>
      <c r="L3218" t="s">
        <v>6157</v>
      </c>
      <c r="M3218" t="s">
        <v>4336</v>
      </c>
      <c r="N3218" t="s">
        <v>289</v>
      </c>
      <c r="O3218" t="s">
        <v>6987</v>
      </c>
      <c r="P3218" t="s">
        <v>6988</v>
      </c>
      <c r="Q3218" t="s">
        <v>6941</v>
      </c>
      <c r="R3218" t="s">
        <v>6989</v>
      </c>
      <c r="S3218" t="s">
        <v>6157</v>
      </c>
      <c r="T3218" t="s">
        <v>6157</v>
      </c>
      <c r="U3218" t="s">
        <v>6157</v>
      </c>
      <c r="X3218" t="s">
        <v>6157</v>
      </c>
      <c r="Y3218" t="s">
        <v>6157</v>
      </c>
      <c r="Z3218" t="s">
        <v>6157</v>
      </c>
      <c r="AA3218" t="s">
        <v>4337</v>
      </c>
      <c r="AB3218" t="s">
        <v>6157</v>
      </c>
      <c r="AC3218" t="s">
        <v>6157</v>
      </c>
      <c r="AD3218" t="s">
        <v>6157</v>
      </c>
      <c r="AE3218" t="s">
        <v>6157</v>
      </c>
      <c r="AF3218" t="s">
        <v>6157</v>
      </c>
      <c r="AG3218" t="s">
        <v>6157</v>
      </c>
      <c r="AH3218" t="s">
        <v>6157</v>
      </c>
      <c r="AI3218" t="s">
        <v>4633</v>
      </c>
      <c r="AJ3218" t="s">
        <v>4634</v>
      </c>
      <c r="AK3218" t="s">
        <v>4338</v>
      </c>
      <c r="AL3218" t="s">
        <v>265</v>
      </c>
      <c r="AM3218" t="s">
        <v>264</v>
      </c>
      <c r="AN3218">
        <v>2012</v>
      </c>
      <c r="AO3218" s="29">
        <v>37</v>
      </c>
      <c r="AP3218">
        <v>-12.672764799999999</v>
      </c>
      <c r="AQ3218">
        <v>132.83269340000001</v>
      </c>
      <c r="AR3218" t="s">
        <v>289</v>
      </c>
      <c r="AS3218">
        <v>40</v>
      </c>
      <c r="AT3218" t="s">
        <v>4635</v>
      </c>
      <c r="AU3218" t="s">
        <v>7017</v>
      </c>
      <c r="AV3218" t="s">
        <v>4353</v>
      </c>
      <c r="AW3218" t="s">
        <v>4339</v>
      </c>
      <c r="AX3218" t="s">
        <v>6157</v>
      </c>
      <c r="AY3218">
        <v>1950</v>
      </c>
      <c r="AZ3218">
        <v>1691</v>
      </c>
      <c r="BA3218" t="s">
        <v>290</v>
      </c>
      <c r="BB3218" t="s">
        <v>6469</v>
      </c>
      <c r="BC3218" t="s">
        <v>4636</v>
      </c>
      <c r="BD3218">
        <v>145</v>
      </c>
      <c r="BE3218">
        <v>20</v>
      </c>
      <c r="BH3218" t="s">
        <v>293</v>
      </c>
      <c r="BI3218" t="s">
        <v>7202</v>
      </c>
      <c r="BJ3218" t="s">
        <v>4346</v>
      </c>
      <c r="BK3218" t="s">
        <v>4347</v>
      </c>
      <c r="BL3218">
        <v>2021</v>
      </c>
      <c r="BM3218"/>
      <c r="BN3218"/>
      <c r="BO3218"/>
      <c r="BP3218"/>
      <c r="BQ3218" t="s">
        <v>4348</v>
      </c>
      <c r="BR3218">
        <v>1</v>
      </c>
      <c r="BS3218" s="9" t="s">
        <v>7203</v>
      </c>
      <c r="BT3218" s="9" t="s">
        <v>7204</v>
      </c>
      <c r="BW3218" s="10">
        <v>-27.9</v>
      </c>
    </row>
    <row r="3219" spans="1:89" ht="16" customHeight="1">
      <c r="A3219">
        <v>3218</v>
      </c>
      <c r="B3219" t="s">
        <v>7107</v>
      </c>
      <c r="C3219" s="2">
        <v>44970</v>
      </c>
      <c r="E3219" t="s">
        <v>4772</v>
      </c>
      <c r="F3219" t="s">
        <v>4324</v>
      </c>
      <c r="G3219" t="s">
        <v>4332</v>
      </c>
      <c r="H3219" t="s">
        <v>6157</v>
      </c>
      <c r="I3219" t="s">
        <v>4333</v>
      </c>
      <c r="J3219" t="s">
        <v>4334</v>
      </c>
      <c r="K3219" t="s">
        <v>4335</v>
      </c>
      <c r="L3219" t="s">
        <v>6157</v>
      </c>
      <c r="M3219" t="s">
        <v>4336</v>
      </c>
      <c r="N3219" t="s">
        <v>289</v>
      </c>
      <c r="O3219" t="s">
        <v>6987</v>
      </c>
      <c r="P3219" t="s">
        <v>6988</v>
      </c>
      <c r="Q3219" t="s">
        <v>6941</v>
      </c>
      <c r="R3219" t="s">
        <v>6989</v>
      </c>
      <c r="S3219" t="s">
        <v>6157</v>
      </c>
      <c r="T3219" t="s">
        <v>6157</v>
      </c>
      <c r="U3219" t="s">
        <v>6157</v>
      </c>
      <c r="X3219" t="s">
        <v>6157</v>
      </c>
      <c r="Y3219" t="s">
        <v>6157</v>
      </c>
      <c r="Z3219" t="s">
        <v>6157</v>
      </c>
      <c r="AA3219" t="s">
        <v>4337</v>
      </c>
      <c r="AB3219" t="s">
        <v>6157</v>
      </c>
      <c r="AC3219" t="s">
        <v>6157</v>
      </c>
      <c r="AD3219" t="s">
        <v>6157</v>
      </c>
      <c r="AE3219" t="s">
        <v>6157</v>
      </c>
      <c r="AF3219" t="s">
        <v>6157</v>
      </c>
      <c r="AG3219" t="s">
        <v>6157</v>
      </c>
      <c r="AH3219" t="s">
        <v>6157</v>
      </c>
      <c r="AI3219" t="s">
        <v>4633</v>
      </c>
      <c r="AJ3219" t="s">
        <v>4634</v>
      </c>
      <c r="AK3219" t="s">
        <v>4338</v>
      </c>
      <c r="AL3219" t="s">
        <v>265</v>
      </c>
      <c r="AM3219" t="s">
        <v>264</v>
      </c>
      <c r="AN3219">
        <v>2012</v>
      </c>
      <c r="AO3219" s="29">
        <v>37</v>
      </c>
      <c r="AP3219">
        <v>-12.672764799999999</v>
      </c>
      <c r="AQ3219">
        <v>132.83269340000001</v>
      </c>
      <c r="AR3219" t="s">
        <v>289</v>
      </c>
      <c r="AS3219">
        <v>40</v>
      </c>
      <c r="AT3219" t="s">
        <v>4635</v>
      </c>
      <c r="AU3219" t="s">
        <v>7017</v>
      </c>
      <c r="AV3219" t="s">
        <v>4353</v>
      </c>
      <c r="AW3219" t="s">
        <v>4339</v>
      </c>
      <c r="AX3219" t="s">
        <v>6157</v>
      </c>
      <c r="AY3219">
        <v>1950</v>
      </c>
      <c r="AZ3219">
        <v>1691</v>
      </c>
      <c r="BA3219" t="s">
        <v>290</v>
      </c>
      <c r="BB3219" t="s">
        <v>6469</v>
      </c>
      <c r="BC3219" t="s">
        <v>4636</v>
      </c>
      <c r="BD3219">
        <v>145</v>
      </c>
      <c r="BE3219">
        <v>20</v>
      </c>
      <c r="BH3219" t="s">
        <v>293</v>
      </c>
      <c r="BI3219" t="s">
        <v>7202</v>
      </c>
      <c r="BJ3219" t="s">
        <v>4346</v>
      </c>
      <c r="BK3219" t="s">
        <v>4347</v>
      </c>
      <c r="BL3219">
        <v>2021</v>
      </c>
      <c r="BM3219"/>
      <c r="BN3219"/>
      <c r="BO3219"/>
      <c r="BP3219"/>
      <c r="BQ3219" t="s">
        <v>4348</v>
      </c>
      <c r="BR3219">
        <v>1</v>
      </c>
      <c r="BS3219" s="9" t="s">
        <v>7203</v>
      </c>
      <c r="BT3219" s="9" t="s">
        <v>7204</v>
      </c>
      <c r="BW3219" s="11">
        <v>-25.3</v>
      </c>
    </row>
    <row r="3220" spans="1:89" ht="16" customHeight="1">
      <c r="A3220">
        <v>3219</v>
      </c>
      <c r="B3220" t="s">
        <v>7107</v>
      </c>
      <c r="C3220" s="2">
        <v>44970</v>
      </c>
      <c r="E3220" t="s">
        <v>4773</v>
      </c>
      <c r="F3220" t="s">
        <v>4325</v>
      </c>
      <c r="G3220" t="s">
        <v>4332</v>
      </c>
      <c r="H3220" t="s">
        <v>6157</v>
      </c>
      <c r="I3220" t="s">
        <v>4333</v>
      </c>
      <c r="J3220" t="s">
        <v>4334</v>
      </c>
      <c r="K3220" t="s">
        <v>4335</v>
      </c>
      <c r="L3220" t="s">
        <v>6157</v>
      </c>
      <c r="M3220" t="s">
        <v>4336</v>
      </c>
      <c r="N3220" t="s">
        <v>289</v>
      </c>
      <c r="O3220" t="s">
        <v>6987</v>
      </c>
      <c r="P3220" t="s">
        <v>6988</v>
      </c>
      <c r="Q3220" t="s">
        <v>6941</v>
      </c>
      <c r="R3220" t="s">
        <v>6989</v>
      </c>
      <c r="S3220" t="s">
        <v>6157</v>
      </c>
      <c r="T3220" t="s">
        <v>6157</v>
      </c>
      <c r="U3220" t="s">
        <v>6157</v>
      </c>
      <c r="X3220" t="s">
        <v>6157</v>
      </c>
      <c r="Y3220" t="s">
        <v>6157</v>
      </c>
      <c r="Z3220" t="s">
        <v>6157</v>
      </c>
      <c r="AA3220" t="s">
        <v>4337</v>
      </c>
      <c r="AB3220" t="s">
        <v>6157</v>
      </c>
      <c r="AC3220" t="s">
        <v>6157</v>
      </c>
      <c r="AD3220" t="s">
        <v>6157</v>
      </c>
      <c r="AE3220" t="s">
        <v>6157</v>
      </c>
      <c r="AF3220" t="s">
        <v>6157</v>
      </c>
      <c r="AG3220" t="s">
        <v>6157</v>
      </c>
      <c r="AH3220" t="s">
        <v>6157</v>
      </c>
      <c r="AI3220" t="s">
        <v>4633</v>
      </c>
      <c r="AJ3220" t="s">
        <v>4634</v>
      </c>
      <c r="AK3220" t="s">
        <v>4338</v>
      </c>
      <c r="AL3220" t="s">
        <v>265</v>
      </c>
      <c r="AM3220" t="s">
        <v>264</v>
      </c>
      <c r="AN3220">
        <v>2012</v>
      </c>
      <c r="AO3220" s="29">
        <v>37</v>
      </c>
      <c r="AP3220">
        <v>-12.672764799999999</v>
      </c>
      <c r="AQ3220">
        <v>132.83269340000001</v>
      </c>
      <c r="AR3220" t="s">
        <v>289</v>
      </c>
      <c r="AS3220">
        <v>40</v>
      </c>
      <c r="AT3220" t="s">
        <v>4635</v>
      </c>
      <c r="AU3220" t="s">
        <v>7017</v>
      </c>
      <c r="AV3220" t="s">
        <v>4353</v>
      </c>
      <c r="AW3220" t="s">
        <v>4339</v>
      </c>
      <c r="AX3220" t="s">
        <v>6157</v>
      </c>
      <c r="AY3220">
        <v>1950</v>
      </c>
      <c r="AZ3220">
        <v>1691</v>
      </c>
      <c r="BA3220" t="s">
        <v>290</v>
      </c>
      <c r="BB3220" t="s">
        <v>6469</v>
      </c>
      <c r="BC3220" t="s">
        <v>4636</v>
      </c>
      <c r="BD3220">
        <v>145</v>
      </c>
      <c r="BE3220">
        <v>20</v>
      </c>
      <c r="BH3220" t="s">
        <v>293</v>
      </c>
      <c r="BI3220" t="s">
        <v>7202</v>
      </c>
      <c r="BJ3220" t="s">
        <v>4346</v>
      </c>
      <c r="BK3220" t="s">
        <v>4347</v>
      </c>
      <c r="BL3220">
        <v>2021</v>
      </c>
      <c r="BM3220"/>
      <c r="BN3220"/>
      <c r="BO3220"/>
      <c r="BP3220"/>
      <c r="BQ3220" t="s">
        <v>4348</v>
      </c>
      <c r="BR3220">
        <v>1</v>
      </c>
      <c r="BS3220" s="9" t="s">
        <v>7203</v>
      </c>
      <c r="BT3220" s="9" t="s">
        <v>7204</v>
      </c>
      <c r="BW3220" s="10">
        <v>-25.2</v>
      </c>
    </row>
    <row r="3221" spans="1:89" ht="16" customHeight="1">
      <c r="A3221">
        <v>3220</v>
      </c>
      <c r="B3221" t="s">
        <v>7107</v>
      </c>
      <c r="C3221" s="2">
        <v>44970</v>
      </c>
      <c r="E3221" t="s">
        <v>4774</v>
      </c>
      <c r="F3221" t="s">
        <v>4326</v>
      </c>
      <c r="G3221" t="s">
        <v>4332</v>
      </c>
      <c r="H3221" t="s">
        <v>6157</v>
      </c>
      <c r="I3221" t="s">
        <v>4333</v>
      </c>
      <c r="J3221" t="s">
        <v>4334</v>
      </c>
      <c r="K3221" t="s">
        <v>4335</v>
      </c>
      <c r="L3221" t="s">
        <v>6157</v>
      </c>
      <c r="M3221" t="s">
        <v>4336</v>
      </c>
      <c r="N3221" t="s">
        <v>289</v>
      </c>
      <c r="O3221" t="s">
        <v>6987</v>
      </c>
      <c r="P3221" t="s">
        <v>6988</v>
      </c>
      <c r="Q3221" t="s">
        <v>6941</v>
      </c>
      <c r="R3221" t="s">
        <v>6989</v>
      </c>
      <c r="S3221" t="s">
        <v>6157</v>
      </c>
      <c r="T3221" t="s">
        <v>6157</v>
      </c>
      <c r="U3221" t="s">
        <v>6157</v>
      </c>
      <c r="X3221" t="s">
        <v>6157</v>
      </c>
      <c r="Y3221" t="s">
        <v>6157</v>
      </c>
      <c r="Z3221" t="s">
        <v>6157</v>
      </c>
      <c r="AA3221" t="s">
        <v>4337</v>
      </c>
      <c r="AB3221" t="s">
        <v>6157</v>
      </c>
      <c r="AC3221" t="s">
        <v>6157</v>
      </c>
      <c r="AD3221" t="s">
        <v>6157</v>
      </c>
      <c r="AE3221" t="s">
        <v>6157</v>
      </c>
      <c r="AF3221" t="s">
        <v>6157</v>
      </c>
      <c r="AG3221" t="s">
        <v>6157</v>
      </c>
      <c r="AH3221" t="s">
        <v>6157</v>
      </c>
      <c r="AI3221" t="s">
        <v>4633</v>
      </c>
      <c r="AJ3221" t="s">
        <v>4634</v>
      </c>
      <c r="AK3221" t="s">
        <v>4338</v>
      </c>
      <c r="AL3221" t="s">
        <v>265</v>
      </c>
      <c r="AM3221" t="s">
        <v>264</v>
      </c>
      <c r="AN3221">
        <v>2012</v>
      </c>
      <c r="AO3221" s="29">
        <v>37</v>
      </c>
      <c r="AP3221">
        <v>-12.672764799999999</v>
      </c>
      <c r="AQ3221">
        <v>132.83269340000001</v>
      </c>
      <c r="AR3221" t="s">
        <v>289</v>
      </c>
      <c r="AS3221">
        <v>40</v>
      </c>
      <c r="AT3221" t="s">
        <v>4635</v>
      </c>
      <c r="AU3221" t="s">
        <v>7017</v>
      </c>
      <c r="AV3221" t="s">
        <v>4353</v>
      </c>
      <c r="AW3221" t="s">
        <v>4339</v>
      </c>
      <c r="AX3221" t="s">
        <v>6157</v>
      </c>
      <c r="AY3221">
        <v>1950</v>
      </c>
      <c r="AZ3221">
        <v>1691</v>
      </c>
      <c r="BA3221" t="s">
        <v>290</v>
      </c>
      <c r="BB3221" t="s">
        <v>6469</v>
      </c>
      <c r="BC3221" t="s">
        <v>4636</v>
      </c>
      <c r="BD3221">
        <v>145</v>
      </c>
      <c r="BE3221">
        <v>20</v>
      </c>
      <c r="BH3221" t="s">
        <v>293</v>
      </c>
      <c r="BI3221" t="s">
        <v>7202</v>
      </c>
      <c r="BJ3221" t="s">
        <v>4346</v>
      </c>
      <c r="BK3221" t="s">
        <v>4347</v>
      </c>
      <c r="BL3221">
        <v>2021</v>
      </c>
      <c r="BM3221"/>
      <c r="BN3221"/>
      <c r="BO3221"/>
      <c r="BP3221"/>
      <c r="BQ3221" t="s">
        <v>4348</v>
      </c>
      <c r="BR3221">
        <v>1</v>
      </c>
      <c r="BS3221" s="9" t="s">
        <v>7203</v>
      </c>
      <c r="BT3221" s="9" t="s">
        <v>7204</v>
      </c>
      <c r="BW3221" s="11">
        <v>-25.9</v>
      </c>
    </row>
    <row r="3222" spans="1:89" ht="16" customHeight="1">
      <c r="A3222">
        <v>3221</v>
      </c>
      <c r="B3222" t="s">
        <v>7107</v>
      </c>
      <c r="C3222" s="2">
        <v>44970</v>
      </c>
      <c r="E3222" t="s">
        <v>4775</v>
      </c>
      <c r="F3222" t="s">
        <v>4327</v>
      </c>
      <c r="G3222" t="s">
        <v>4332</v>
      </c>
      <c r="H3222" t="s">
        <v>6157</v>
      </c>
      <c r="I3222" t="s">
        <v>4333</v>
      </c>
      <c r="J3222" t="s">
        <v>4334</v>
      </c>
      <c r="K3222" t="s">
        <v>4335</v>
      </c>
      <c r="L3222" t="s">
        <v>6157</v>
      </c>
      <c r="M3222" t="s">
        <v>4336</v>
      </c>
      <c r="N3222" t="s">
        <v>289</v>
      </c>
      <c r="O3222" t="s">
        <v>6987</v>
      </c>
      <c r="P3222" t="s">
        <v>6988</v>
      </c>
      <c r="Q3222" t="s">
        <v>6941</v>
      </c>
      <c r="R3222" t="s">
        <v>6989</v>
      </c>
      <c r="S3222" t="s">
        <v>6157</v>
      </c>
      <c r="T3222" t="s">
        <v>6157</v>
      </c>
      <c r="U3222" t="s">
        <v>6157</v>
      </c>
      <c r="X3222" t="s">
        <v>6157</v>
      </c>
      <c r="Y3222" t="s">
        <v>6157</v>
      </c>
      <c r="Z3222" t="s">
        <v>6157</v>
      </c>
      <c r="AA3222" t="s">
        <v>4337</v>
      </c>
      <c r="AB3222" t="s">
        <v>6157</v>
      </c>
      <c r="AC3222" t="s">
        <v>6157</v>
      </c>
      <c r="AD3222" t="s">
        <v>6157</v>
      </c>
      <c r="AE3222" t="s">
        <v>6157</v>
      </c>
      <c r="AF3222" t="s">
        <v>6157</v>
      </c>
      <c r="AG3222" t="s">
        <v>6157</v>
      </c>
      <c r="AH3222" t="s">
        <v>6157</v>
      </c>
      <c r="AI3222" t="s">
        <v>4633</v>
      </c>
      <c r="AJ3222" t="s">
        <v>4634</v>
      </c>
      <c r="AK3222" t="s">
        <v>4338</v>
      </c>
      <c r="AL3222" t="s">
        <v>265</v>
      </c>
      <c r="AM3222" t="s">
        <v>264</v>
      </c>
      <c r="AN3222">
        <v>2012</v>
      </c>
      <c r="AO3222" s="29">
        <v>37</v>
      </c>
      <c r="AP3222">
        <v>-12.672764799999999</v>
      </c>
      <c r="AQ3222">
        <v>132.83269340000001</v>
      </c>
      <c r="AR3222" t="s">
        <v>289</v>
      </c>
      <c r="AS3222">
        <v>40</v>
      </c>
      <c r="AT3222" t="s">
        <v>4635</v>
      </c>
      <c r="AU3222" t="s">
        <v>7017</v>
      </c>
      <c r="AV3222" t="s">
        <v>4353</v>
      </c>
      <c r="AW3222" t="s">
        <v>4339</v>
      </c>
      <c r="AX3222" t="s">
        <v>6157</v>
      </c>
      <c r="AY3222">
        <v>1950</v>
      </c>
      <c r="AZ3222">
        <v>1691</v>
      </c>
      <c r="BA3222" t="s">
        <v>290</v>
      </c>
      <c r="BB3222" t="s">
        <v>6469</v>
      </c>
      <c r="BC3222" t="s">
        <v>4636</v>
      </c>
      <c r="BD3222">
        <v>145</v>
      </c>
      <c r="BE3222">
        <v>20</v>
      </c>
      <c r="BH3222" t="s">
        <v>293</v>
      </c>
      <c r="BI3222" t="s">
        <v>7202</v>
      </c>
      <c r="BJ3222" t="s">
        <v>4346</v>
      </c>
      <c r="BK3222" t="s">
        <v>4347</v>
      </c>
      <c r="BL3222">
        <v>2021</v>
      </c>
      <c r="BM3222"/>
      <c r="BN3222"/>
      <c r="BO3222"/>
      <c r="BP3222"/>
      <c r="BQ3222" t="s">
        <v>4348</v>
      </c>
      <c r="BR3222">
        <v>1</v>
      </c>
      <c r="BS3222" s="9" t="s">
        <v>7203</v>
      </c>
      <c r="BT3222" s="9" t="s">
        <v>7204</v>
      </c>
      <c r="BW3222" s="11">
        <v>-26.1</v>
      </c>
    </row>
    <row r="3223" spans="1:89" ht="16" customHeight="1">
      <c r="A3223">
        <v>3222</v>
      </c>
      <c r="B3223" t="s">
        <v>7107</v>
      </c>
      <c r="C3223" s="2">
        <v>44970</v>
      </c>
      <c r="E3223" t="s">
        <v>4776</v>
      </c>
      <c r="F3223" t="s">
        <v>4328</v>
      </c>
      <c r="G3223" t="s">
        <v>4332</v>
      </c>
      <c r="H3223" t="s">
        <v>6157</v>
      </c>
      <c r="I3223" t="s">
        <v>4333</v>
      </c>
      <c r="J3223" t="s">
        <v>4334</v>
      </c>
      <c r="K3223" t="s">
        <v>4335</v>
      </c>
      <c r="L3223" t="s">
        <v>6157</v>
      </c>
      <c r="M3223" t="s">
        <v>4336</v>
      </c>
      <c r="N3223" t="s">
        <v>289</v>
      </c>
      <c r="O3223" t="s">
        <v>6987</v>
      </c>
      <c r="P3223" t="s">
        <v>6988</v>
      </c>
      <c r="Q3223" t="s">
        <v>6941</v>
      </c>
      <c r="R3223" t="s">
        <v>6989</v>
      </c>
      <c r="S3223" t="s">
        <v>6157</v>
      </c>
      <c r="T3223" t="s">
        <v>6157</v>
      </c>
      <c r="U3223" t="s">
        <v>6157</v>
      </c>
      <c r="X3223" t="s">
        <v>6157</v>
      </c>
      <c r="Y3223" t="s">
        <v>6157</v>
      </c>
      <c r="Z3223" t="s">
        <v>6157</v>
      </c>
      <c r="AA3223" t="s">
        <v>4337</v>
      </c>
      <c r="AB3223" t="s">
        <v>6157</v>
      </c>
      <c r="AC3223" t="s">
        <v>6157</v>
      </c>
      <c r="AD3223" t="s">
        <v>6157</v>
      </c>
      <c r="AE3223" t="s">
        <v>6157</v>
      </c>
      <c r="AF3223" t="s">
        <v>6157</v>
      </c>
      <c r="AG3223" t="s">
        <v>6157</v>
      </c>
      <c r="AH3223" t="s">
        <v>6157</v>
      </c>
      <c r="AI3223" t="s">
        <v>4633</v>
      </c>
      <c r="AJ3223" t="s">
        <v>4634</v>
      </c>
      <c r="AK3223" t="s">
        <v>4338</v>
      </c>
      <c r="AL3223" t="s">
        <v>265</v>
      </c>
      <c r="AM3223" t="s">
        <v>264</v>
      </c>
      <c r="AN3223">
        <v>2012</v>
      </c>
      <c r="AO3223" s="29">
        <v>37</v>
      </c>
      <c r="AP3223">
        <v>-12.672764799999999</v>
      </c>
      <c r="AQ3223">
        <v>132.83269340000001</v>
      </c>
      <c r="AR3223" t="s">
        <v>289</v>
      </c>
      <c r="AS3223">
        <v>40</v>
      </c>
      <c r="AT3223" t="s">
        <v>4635</v>
      </c>
      <c r="AU3223" t="s">
        <v>7017</v>
      </c>
      <c r="AV3223" t="s">
        <v>4353</v>
      </c>
      <c r="AW3223" t="s">
        <v>4339</v>
      </c>
      <c r="AX3223" t="s">
        <v>6157</v>
      </c>
      <c r="AY3223">
        <v>1950</v>
      </c>
      <c r="AZ3223">
        <v>1691</v>
      </c>
      <c r="BA3223" t="s">
        <v>290</v>
      </c>
      <c r="BB3223" t="s">
        <v>6469</v>
      </c>
      <c r="BC3223" t="s">
        <v>4636</v>
      </c>
      <c r="BD3223">
        <v>145</v>
      </c>
      <c r="BE3223">
        <v>20</v>
      </c>
      <c r="BH3223" t="s">
        <v>293</v>
      </c>
      <c r="BI3223" t="s">
        <v>7202</v>
      </c>
      <c r="BJ3223" t="s">
        <v>4346</v>
      </c>
      <c r="BK3223" t="s">
        <v>4347</v>
      </c>
      <c r="BL3223">
        <v>2021</v>
      </c>
      <c r="BM3223"/>
      <c r="BN3223"/>
      <c r="BO3223"/>
      <c r="BP3223"/>
      <c r="BQ3223" t="s">
        <v>4348</v>
      </c>
      <c r="BR3223">
        <v>1</v>
      </c>
      <c r="BS3223" s="9" t="s">
        <v>7203</v>
      </c>
      <c r="BT3223" s="9" t="s">
        <v>7204</v>
      </c>
      <c r="BW3223" s="10">
        <v>-26.1</v>
      </c>
    </row>
    <row r="3224" spans="1:89" ht="16" customHeight="1">
      <c r="A3224">
        <v>3223</v>
      </c>
      <c r="B3224" t="s">
        <v>7107</v>
      </c>
      <c r="C3224" s="2">
        <v>44970</v>
      </c>
      <c r="E3224" t="s">
        <v>4777</v>
      </c>
      <c r="F3224" t="s">
        <v>4329</v>
      </c>
      <c r="G3224" t="s">
        <v>4332</v>
      </c>
      <c r="H3224" t="s">
        <v>6157</v>
      </c>
      <c r="I3224" t="s">
        <v>4333</v>
      </c>
      <c r="J3224" t="s">
        <v>4334</v>
      </c>
      <c r="K3224" t="s">
        <v>4335</v>
      </c>
      <c r="L3224" t="s">
        <v>6157</v>
      </c>
      <c r="M3224" t="s">
        <v>4336</v>
      </c>
      <c r="N3224" t="s">
        <v>289</v>
      </c>
      <c r="O3224" t="s">
        <v>6987</v>
      </c>
      <c r="P3224" t="s">
        <v>6988</v>
      </c>
      <c r="Q3224" t="s">
        <v>6941</v>
      </c>
      <c r="R3224" t="s">
        <v>6989</v>
      </c>
      <c r="S3224" t="s">
        <v>6157</v>
      </c>
      <c r="T3224" t="s">
        <v>6157</v>
      </c>
      <c r="U3224" t="s">
        <v>6157</v>
      </c>
      <c r="X3224" t="s">
        <v>6157</v>
      </c>
      <c r="Y3224" t="s">
        <v>6157</v>
      </c>
      <c r="Z3224" t="s">
        <v>6157</v>
      </c>
      <c r="AA3224" t="s">
        <v>4337</v>
      </c>
      <c r="AB3224" t="s">
        <v>6157</v>
      </c>
      <c r="AC3224" t="s">
        <v>6157</v>
      </c>
      <c r="AD3224" t="s">
        <v>6157</v>
      </c>
      <c r="AE3224" t="s">
        <v>6157</v>
      </c>
      <c r="AF3224" t="s">
        <v>6157</v>
      </c>
      <c r="AG3224" t="s">
        <v>6157</v>
      </c>
      <c r="AH3224" t="s">
        <v>6157</v>
      </c>
      <c r="AI3224" t="s">
        <v>4633</v>
      </c>
      <c r="AJ3224" t="s">
        <v>4634</v>
      </c>
      <c r="AK3224" t="s">
        <v>4338</v>
      </c>
      <c r="AL3224" t="s">
        <v>265</v>
      </c>
      <c r="AM3224" t="s">
        <v>264</v>
      </c>
      <c r="AN3224">
        <v>2012</v>
      </c>
      <c r="AO3224" s="29">
        <v>37</v>
      </c>
      <c r="AP3224">
        <v>-12.672764799999999</v>
      </c>
      <c r="AQ3224">
        <v>132.83269340000001</v>
      </c>
      <c r="AR3224" t="s">
        <v>289</v>
      </c>
      <c r="AS3224">
        <v>40</v>
      </c>
      <c r="AT3224" t="s">
        <v>4635</v>
      </c>
      <c r="AU3224" t="s">
        <v>7017</v>
      </c>
      <c r="AV3224" t="s">
        <v>4353</v>
      </c>
      <c r="AW3224" t="s">
        <v>4339</v>
      </c>
      <c r="AX3224" t="s">
        <v>6157</v>
      </c>
      <c r="AY3224">
        <v>1950</v>
      </c>
      <c r="AZ3224">
        <v>1691</v>
      </c>
      <c r="BA3224" t="s">
        <v>290</v>
      </c>
      <c r="BB3224" t="s">
        <v>6469</v>
      </c>
      <c r="BC3224" t="s">
        <v>4636</v>
      </c>
      <c r="BD3224">
        <v>145</v>
      </c>
      <c r="BE3224">
        <v>20</v>
      </c>
      <c r="BH3224" t="s">
        <v>293</v>
      </c>
      <c r="BI3224" t="s">
        <v>7202</v>
      </c>
      <c r="BJ3224" t="s">
        <v>4346</v>
      </c>
      <c r="BK3224" t="s">
        <v>4347</v>
      </c>
      <c r="BL3224">
        <v>2021</v>
      </c>
      <c r="BM3224"/>
      <c r="BN3224"/>
      <c r="BO3224"/>
      <c r="BP3224"/>
      <c r="BQ3224" t="s">
        <v>4348</v>
      </c>
      <c r="BR3224">
        <v>1</v>
      </c>
      <c r="BS3224" s="9" t="s">
        <v>7203</v>
      </c>
      <c r="BT3224" s="9" t="s">
        <v>7204</v>
      </c>
      <c r="BW3224" s="11">
        <v>-26.8</v>
      </c>
    </row>
    <row r="3225" spans="1:89" ht="16" customHeight="1">
      <c r="A3225">
        <v>3224</v>
      </c>
      <c r="B3225" t="s">
        <v>7107</v>
      </c>
      <c r="C3225" s="2">
        <v>44970</v>
      </c>
      <c r="E3225" t="s">
        <v>4778</v>
      </c>
      <c r="F3225" t="s">
        <v>4330</v>
      </c>
      <c r="G3225" t="s">
        <v>4332</v>
      </c>
      <c r="H3225" t="s">
        <v>6157</v>
      </c>
      <c r="I3225" t="s">
        <v>4333</v>
      </c>
      <c r="J3225" t="s">
        <v>4334</v>
      </c>
      <c r="K3225" t="s">
        <v>4335</v>
      </c>
      <c r="L3225" t="s">
        <v>6157</v>
      </c>
      <c r="M3225" t="s">
        <v>4336</v>
      </c>
      <c r="N3225" t="s">
        <v>289</v>
      </c>
      <c r="O3225" t="s">
        <v>6987</v>
      </c>
      <c r="P3225" t="s">
        <v>6988</v>
      </c>
      <c r="Q3225" t="s">
        <v>6941</v>
      </c>
      <c r="R3225" t="s">
        <v>6989</v>
      </c>
      <c r="S3225" t="s">
        <v>6157</v>
      </c>
      <c r="T3225" t="s">
        <v>6157</v>
      </c>
      <c r="U3225" t="s">
        <v>6157</v>
      </c>
      <c r="X3225" t="s">
        <v>6157</v>
      </c>
      <c r="Y3225" t="s">
        <v>6157</v>
      </c>
      <c r="Z3225" t="s">
        <v>6157</v>
      </c>
      <c r="AA3225" t="s">
        <v>4337</v>
      </c>
      <c r="AB3225" t="s">
        <v>6157</v>
      </c>
      <c r="AC3225" t="s">
        <v>6157</v>
      </c>
      <c r="AD3225" t="s">
        <v>6157</v>
      </c>
      <c r="AE3225" t="s">
        <v>6157</v>
      </c>
      <c r="AF3225" t="s">
        <v>6157</v>
      </c>
      <c r="AG3225" t="s">
        <v>6157</v>
      </c>
      <c r="AH3225" t="s">
        <v>6157</v>
      </c>
      <c r="AI3225" t="s">
        <v>4633</v>
      </c>
      <c r="AJ3225" t="s">
        <v>4634</v>
      </c>
      <c r="AK3225" t="s">
        <v>4338</v>
      </c>
      <c r="AL3225" t="s">
        <v>265</v>
      </c>
      <c r="AM3225" t="s">
        <v>264</v>
      </c>
      <c r="AN3225">
        <v>2012</v>
      </c>
      <c r="AO3225" s="29">
        <v>37</v>
      </c>
      <c r="AP3225">
        <v>-12.672764799999999</v>
      </c>
      <c r="AQ3225">
        <v>132.83269340000001</v>
      </c>
      <c r="AR3225" t="s">
        <v>289</v>
      </c>
      <c r="AS3225">
        <v>40</v>
      </c>
      <c r="AT3225" t="s">
        <v>4635</v>
      </c>
      <c r="AU3225" t="s">
        <v>7017</v>
      </c>
      <c r="AV3225" t="s">
        <v>4353</v>
      </c>
      <c r="AW3225" t="s">
        <v>4339</v>
      </c>
      <c r="AX3225" t="s">
        <v>6157</v>
      </c>
      <c r="AY3225">
        <v>1950</v>
      </c>
      <c r="AZ3225">
        <v>1691</v>
      </c>
      <c r="BA3225" t="s">
        <v>290</v>
      </c>
      <c r="BB3225" t="s">
        <v>6469</v>
      </c>
      <c r="BC3225" t="s">
        <v>4636</v>
      </c>
      <c r="BD3225">
        <v>145</v>
      </c>
      <c r="BE3225">
        <v>20</v>
      </c>
      <c r="BH3225" t="s">
        <v>293</v>
      </c>
      <c r="BI3225" t="s">
        <v>7202</v>
      </c>
      <c r="BJ3225" t="s">
        <v>4346</v>
      </c>
      <c r="BK3225" t="s">
        <v>4347</v>
      </c>
      <c r="BL3225">
        <v>2021</v>
      </c>
      <c r="BM3225"/>
      <c r="BN3225"/>
      <c r="BO3225"/>
      <c r="BP3225"/>
      <c r="BQ3225" t="s">
        <v>4348</v>
      </c>
      <c r="BR3225">
        <v>1</v>
      </c>
      <c r="BS3225" s="9" t="s">
        <v>7203</v>
      </c>
      <c r="BT3225" s="9" t="s">
        <v>7204</v>
      </c>
      <c r="BW3225" s="10">
        <v>-24.2</v>
      </c>
    </row>
    <row r="3226" spans="1:89" ht="16" customHeight="1">
      <c r="A3226">
        <v>3225</v>
      </c>
      <c r="B3226" t="s">
        <v>7107</v>
      </c>
      <c r="C3226" s="2">
        <v>44970</v>
      </c>
      <c r="E3226" t="s">
        <v>4779</v>
      </c>
      <c r="F3226" t="s">
        <v>4331</v>
      </c>
      <c r="G3226" t="s">
        <v>4332</v>
      </c>
      <c r="H3226" t="s">
        <v>6157</v>
      </c>
      <c r="I3226" t="s">
        <v>4333</v>
      </c>
      <c r="J3226" t="s">
        <v>4334</v>
      </c>
      <c r="K3226" t="s">
        <v>4335</v>
      </c>
      <c r="L3226" t="s">
        <v>6157</v>
      </c>
      <c r="M3226" t="s">
        <v>4336</v>
      </c>
      <c r="N3226" t="s">
        <v>289</v>
      </c>
      <c r="O3226" t="s">
        <v>6987</v>
      </c>
      <c r="P3226" t="s">
        <v>6988</v>
      </c>
      <c r="Q3226" t="s">
        <v>6941</v>
      </c>
      <c r="R3226" t="s">
        <v>6989</v>
      </c>
      <c r="S3226" t="s">
        <v>6157</v>
      </c>
      <c r="T3226" t="s">
        <v>6157</v>
      </c>
      <c r="U3226" t="s">
        <v>6157</v>
      </c>
      <c r="X3226" t="s">
        <v>6157</v>
      </c>
      <c r="Y3226" t="s">
        <v>6157</v>
      </c>
      <c r="Z3226" t="s">
        <v>6157</v>
      </c>
      <c r="AA3226" t="s">
        <v>4337</v>
      </c>
      <c r="AB3226" t="s">
        <v>6157</v>
      </c>
      <c r="AC3226" t="s">
        <v>6157</v>
      </c>
      <c r="AD3226" t="s">
        <v>6157</v>
      </c>
      <c r="AE3226" t="s">
        <v>6157</v>
      </c>
      <c r="AF3226" t="s">
        <v>6157</v>
      </c>
      <c r="AG3226" t="s">
        <v>6157</v>
      </c>
      <c r="AH3226" t="s">
        <v>6157</v>
      </c>
      <c r="AI3226" t="s">
        <v>4633</v>
      </c>
      <c r="AJ3226" t="s">
        <v>4634</v>
      </c>
      <c r="AK3226" t="s">
        <v>4338</v>
      </c>
      <c r="AL3226" t="s">
        <v>265</v>
      </c>
      <c r="AM3226" t="s">
        <v>264</v>
      </c>
      <c r="AN3226">
        <v>2012</v>
      </c>
      <c r="AO3226" s="29">
        <v>37</v>
      </c>
      <c r="AP3226">
        <v>-12.672764799999999</v>
      </c>
      <c r="AQ3226">
        <v>132.83269340000001</v>
      </c>
      <c r="AR3226" t="s">
        <v>289</v>
      </c>
      <c r="AS3226">
        <v>40</v>
      </c>
      <c r="AT3226" t="s">
        <v>4635</v>
      </c>
      <c r="AU3226" t="s">
        <v>7017</v>
      </c>
      <c r="AV3226" t="s">
        <v>4353</v>
      </c>
      <c r="AW3226" t="s">
        <v>4339</v>
      </c>
      <c r="AX3226" t="s">
        <v>6157</v>
      </c>
      <c r="AY3226">
        <v>1950</v>
      </c>
      <c r="AZ3226">
        <v>1691</v>
      </c>
      <c r="BA3226" t="s">
        <v>290</v>
      </c>
      <c r="BB3226" t="s">
        <v>6469</v>
      </c>
      <c r="BC3226" t="s">
        <v>4636</v>
      </c>
      <c r="BD3226">
        <v>145</v>
      </c>
      <c r="BE3226">
        <v>20</v>
      </c>
      <c r="BH3226" t="s">
        <v>293</v>
      </c>
      <c r="BI3226" t="s">
        <v>7202</v>
      </c>
      <c r="BJ3226" t="s">
        <v>4346</v>
      </c>
      <c r="BK3226" t="s">
        <v>4347</v>
      </c>
      <c r="BL3226">
        <v>2021</v>
      </c>
      <c r="BM3226"/>
      <c r="BN3226"/>
      <c r="BO3226"/>
      <c r="BP3226"/>
      <c r="BQ3226" t="s">
        <v>4348</v>
      </c>
      <c r="BR3226">
        <v>1</v>
      </c>
      <c r="BS3226" s="9" t="s">
        <v>7203</v>
      </c>
      <c r="BT3226" s="9" t="s">
        <v>7204</v>
      </c>
      <c r="BW3226" s="11">
        <v>-26.2</v>
      </c>
    </row>
    <row r="3227" spans="1:89" ht="16" customHeight="1">
      <c r="A3227">
        <v>3226</v>
      </c>
      <c r="B3227" t="s">
        <v>7107</v>
      </c>
      <c r="C3227" s="2">
        <v>45028</v>
      </c>
      <c r="E3227" t="s">
        <v>4952</v>
      </c>
      <c r="G3227" t="s">
        <v>3941</v>
      </c>
      <c r="H3227" t="s">
        <v>6157</v>
      </c>
      <c r="I3227" t="s">
        <v>4517</v>
      </c>
      <c r="J3227" t="s">
        <v>4908</v>
      </c>
      <c r="K3227" t="s">
        <v>4910</v>
      </c>
      <c r="L3227" t="s">
        <v>6157</v>
      </c>
      <c r="M3227" t="s">
        <v>3977</v>
      </c>
      <c r="N3227" t="s">
        <v>289</v>
      </c>
      <c r="O3227" t="s">
        <v>6987</v>
      </c>
      <c r="P3227" t="s">
        <v>3968</v>
      </c>
      <c r="Q3227" t="s">
        <v>4403</v>
      </c>
      <c r="R3227" t="s">
        <v>6989</v>
      </c>
      <c r="S3227" t="s">
        <v>4353</v>
      </c>
      <c r="T3227" t="s">
        <v>4353</v>
      </c>
      <c r="U3227" t="s">
        <v>6157</v>
      </c>
      <c r="X3227" t="s">
        <v>6157</v>
      </c>
      <c r="Y3227" t="s">
        <v>6157</v>
      </c>
      <c r="Z3227" t="s">
        <v>6157</v>
      </c>
      <c r="AA3227" t="s">
        <v>1388</v>
      </c>
      <c r="AB3227" t="s">
        <v>250</v>
      </c>
      <c r="AC3227" t="s">
        <v>4353</v>
      </c>
      <c r="AD3227" t="s">
        <v>6157</v>
      </c>
      <c r="AE3227" t="s">
        <v>6157</v>
      </c>
      <c r="AF3227" t="s">
        <v>6157</v>
      </c>
      <c r="AG3227" t="s">
        <v>6157</v>
      </c>
      <c r="AH3227" t="s">
        <v>6157</v>
      </c>
      <c r="AI3227" t="s">
        <v>6157</v>
      </c>
      <c r="AJ3227" t="s">
        <v>6459</v>
      </c>
      <c r="AK3227" t="s">
        <v>4970</v>
      </c>
      <c r="AL3227" t="s">
        <v>4911</v>
      </c>
      <c r="AM3227" t="s">
        <v>264</v>
      </c>
      <c r="AN3227" t="s">
        <v>4971</v>
      </c>
      <c r="AO3227" s="29">
        <v>1.61</v>
      </c>
      <c r="AP3227">
        <v>-20.876200999999998</v>
      </c>
      <c r="AQ3227">
        <v>115.319704</v>
      </c>
      <c r="AR3227" t="s">
        <v>289</v>
      </c>
      <c r="AS3227">
        <v>3</v>
      </c>
      <c r="AT3227" t="s">
        <v>7205</v>
      </c>
      <c r="AU3227" t="s">
        <v>274</v>
      </c>
      <c r="AV3227" t="s">
        <v>4353</v>
      </c>
      <c r="AW3227" t="s">
        <v>6302</v>
      </c>
      <c r="AX3227" t="s">
        <v>6157</v>
      </c>
      <c r="AY3227">
        <v>1889</v>
      </c>
      <c r="AZ3227">
        <v>1880</v>
      </c>
      <c r="BA3227" t="s">
        <v>7019</v>
      </c>
      <c r="BB3227" t="s">
        <v>4785</v>
      </c>
      <c r="BC3227" t="s">
        <v>6157</v>
      </c>
      <c r="BH3227" t="s">
        <v>4146</v>
      </c>
      <c r="BI3227" t="s">
        <v>7206</v>
      </c>
      <c r="BJ3227" t="s">
        <v>4973</v>
      </c>
      <c r="BK3227" t="s">
        <v>4972</v>
      </c>
      <c r="BL3227">
        <v>2022</v>
      </c>
      <c r="BM3227"/>
      <c r="BN3227"/>
      <c r="BO3227"/>
      <c r="BP3227"/>
      <c r="BR3227">
        <v>1</v>
      </c>
      <c r="CE3227" t="s">
        <v>7150</v>
      </c>
      <c r="CF3227">
        <v>1</v>
      </c>
      <c r="CG3227" s="14" t="s">
        <v>7207</v>
      </c>
      <c r="CH3227" t="s">
        <v>7208</v>
      </c>
      <c r="CI3227">
        <v>-3.4</v>
      </c>
      <c r="CK3227">
        <v>-0.4</v>
      </c>
    </row>
    <row r="3228" spans="1:89" ht="16" customHeight="1">
      <c r="A3228">
        <v>3227</v>
      </c>
      <c r="B3228" t="s">
        <v>7107</v>
      </c>
      <c r="C3228" s="2">
        <v>45028</v>
      </c>
      <c r="E3228" t="s">
        <v>4953</v>
      </c>
      <c r="G3228" t="s">
        <v>3941</v>
      </c>
      <c r="H3228" t="s">
        <v>6157</v>
      </c>
      <c r="I3228" t="s">
        <v>4517</v>
      </c>
      <c r="J3228" t="s">
        <v>4908</v>
      </c>
      <c r="K3228" t="s">
        <v>4910</v>
      </c>
      <c r="L3228" t="s">
        <v>6157</v>
      </c>
      <c r="M3228" t="s">
        <v>3977</v>
      </c>
      <c r="N3228" t="s">
        <v>289</v>
      </c>
      <c r="O3228" t="s">
        <v>6987</v>
      </c>
      <c r="P3228" t="s">
        <v>3968</v>
      </c>
      <c r="Q3228" t="s">
        <v>4403</v>
      </c>
      <c r="R3228" t="s">
        <v>6989</v>
      </c>
      <c r="S3228" t="s">
        <v>4353</v>
      </c>
      <c r="T3228" t="s">
        <v>4353</v>
      </c>
      <c r="U3228" t="s">
        <v>6157</v>
      </c>
      <c r="X3228" t="s">
        <v>6157</v>
      </c>
      <c r="Y3228" t="s">
        <v>6157</v>
      </c>
      <c r="Z3228" t="s">
        <v>6157</v>
      </c>
      <c r="AA3228" t="s">
        <v>1388</v>
      </c>
      <c r="AB3228" t="s">
        <v>4353</v>
      </c>
      <c r="AC3228" t="s">
        <v>4353</v>
      </c>
      <c r="AD3228" t="s">
        <v>6157</v>
      </c>
      <c r="AE3228" t="s">
        <v>6157</v>
      </c>
      <c r="AF3228" t="s">
        <v>6157</v>
      </c>
      <c r="AG3228" t="s">
        <v>6157</v>
      </c>
      <c r="AH3228" t="s">
        <v>6157</v>
      </c>
      <c r="AI3228" t="s">
        <v>6157</v>
      </c>
      <c r="AJ3228" t="s">
        <v>6459</v>
      </c>
      <c r="AK3228" t="s">
        <v>4970</v>
      </c>
      <c r="AL3228" t="s">
        <v>4911</v>
      </c>
      <c r="AM3228" t="s">
        <v>264</v>
      </c>
      <c r="AN3228" t="s">
        <v>4971</v>
      </c>
      <c r="AO3228" s="29">
        <v>1.61</v>
      </c>
      <c r="AP3228">
        <v>-20.876200999999998</v>
      </c>
      <c r="AQ3228">
        <v>115.319704</v>
      </c>
      <c r="AR3228" t="s">
        <v>289</v>
      </c>
      <c r="AS3228">
        <v>3</v>
      </c>
      <c r="AT3228" t="s">
        <v>7205</v>
      </c>
      <c r="AU3228" t="s">
        <v>274</v>
      </c>
      <c r="AV3228" t="s">
        <v>4353</v>
      </c>
      <c r="AW3228" t="s">
        <v>6303</v>
      </c>
      <c r="AX3228" t="s">
        <v>6157</v>
      </c>
      <c r="AY3228">
        <v>1889</v>
      </c>
      <c r="AZ3228">
        <v>1880</v>
      </c>
      <c r="BA3228" t="s">
        <v>7019</v>
      </c>
      <c r="BB3228" t="s">
        <v>4785</v>
      </c>
      <c r="BC3228" t="s">
        <v>6157</v>
      </c>
      <c r="BH3228" t="s">
        <v>4146</v>
      </c>
      <c r="BI3228" t="s">
        <v>7206</v>
      </c>
      <c r="BJ3228" t="s">
        <v>4973</v>
      </c>
      <c r="BK3228" t="s">
        <v>4972</v>
      </c>
      <c r="BL3228">
        <v>2022</v>
      </c>
      <c r="BM3228"/>
      <c r="BN3228"/>
      <c r="BO3228"/>
      <c r="BP3228"/>
      <c r="BR3228">
        <v>1</v>
      </c>
      <c r="CE3228" t="s">
        <v>7150</v>
      </c>
      <c r="CF3228">
        <v>1</v>
      </c>
      <c r="CG3228" s="14" t="s">
        <v>7207</v>
      </c>
      <c r="CH3228" t="s">
        <v>7208</v>
      </c>
      <c r="CI3228">
        <v>-1.8</v>
      </c>
      <c r="CK3228">
        <v>-1</v>
      </c>
    </row>
    <row r="3229" spans="1:89" ht="16" customHeight="1">
      <c r="A3229">
        <v>3228</v>
      </c>
      <c r="B3229" t="s">
        <v>7107</v>
      </c>
      <c r="C3229" s="2">
        <v>45028</v>
      </c>
      <c r="E3229" t="s">
        <v>926</v>
      </c>
      <c r="G3229" t="s">
        <v>3941</v>
      </c>
      <c r="H3229" t="s">
        <v>6157</v>
      </c>
      <c r="I3229" t="s">
        <v>4517</v>
      </c>
      <c r="J3229" t="s">
        <v>4908</v>
      </c>
      <c r="K3229" t="s">
        <v>4910</v>
      </c>
      <c r="L3229" t="s">
        <v>6157</v>
      </c>
      <c r="M3229" t="s">
        <v>3977</v>
      </c>
      <c r="N3229" t="s">
        <v>289</v>
      </c>
      <c r="O3229" t="s">
        <v>6987</v>
      </c>
      <c r="P3229" t="s">
        <v>3968</v>
      </c>
      <c r="Q3229" t="s">
        <v>4403</v>
      </c>
      <c r="R3229" t="s">
        <v>6989</v>
      </c>
      <c r="S3229" t="s">
        <v>4353</v>
      </c>
      <c r="T3229" t="s">
        <v>4353</v>
      </c>
      <c r="U3229" t="s">
        <v>6157</v>
      </c>
      <c r="X3229" t="s">
        <v>6157</v>
      </c>
      <c r="Y3229" t="s">
        <v>6157</v>
      </c>
      <c r="Z3229" t="s">
        <v>6157</v>
      </c>
      <c r="AA3229" t="s">
        <v>1388</v>
      </c>
      <c r="AB3229" t="s">
        <v>1376</v>
      </c>
      <c r="AC3229" t="s">
        <v>4353</v>
      </c>
      <c r="AD3229" t="s">
        <v>6157</v>
      </c>
      <c r="AE3229" t="s">
        <v>6157</v>
      </c>
      <c r="AF3229" t="s">
        <v>6157</v>
      </c>
      <c r="AG3229" t="s">
        <v>6157</v>
      </c>
      <c r="AH3229" t="s">
        <v>6157</v>
      </c>
      <c r="AI3229" t="s">
        <v>6157</v>
      </c>
      <c r="AJ3229" t="s">
        <v>6459</v>
      </c>
      <c r="AK3229" t="s">
        <v>4970</v>
      </c>
      <c r="AL3229" t="s">
        <v>4911</v>
      </c>
      <c r="AM3229" t="s">
        <v>264</v>
      </c>
      <c r="AN3229" t="s">
        <v>4971</v>
      </c>
      <c r="AO3229" s="29">
        <v>1.61</v>
      </c>
      <c r="AP3229">
        <v>-20.876200999999998</v>
      </c>
      <c r="AQ3229">
        <v>115.319704</v>
      </c>
      <c r="AR3229" t="s">
        <v>289</v>
      </c>
      <c r="AS3229">
        <v>3</v>
      </c>
      <c r="AT3229" t="s">
        <v>7205</v>
      </c>
      <c r="AU3229" t="s">
        <v>274</v>
      </c>
      <c r="AV3229" t="s">
        <v>4353</v>
      </c>
      <c r="AW3229" t="s">
        <v>6304</v>
      </c>
      <c r="AX3229" t="s">
        <v>6157</v>
      </c>
      <c r="AY3229">
        <v>1889</v>
      </c>
      <c r="AZ3229">
        <v>1880</v>
      </c>
      <c r="BA3229" t="s">
        <v>7019</v>
      </c>
      <c r="BB3229" t="s">
        <v>4785</v>
      </c>
      <c r="BC3229" t="s">
        <v>6157</v>
      </c>
      <c r="BH3229" t="s">
        <v>4146</v>
      </c>
      <c r="BI3229" t="s">
        <v>7206</v>
      </c>
      <c r="BJ3229" t="s">
        <v>4973</v>
      </c>
      <c r="BK3229" t="s">
        <v>4972</v>
      </c>
      <c r="BL3229">
        <v>2022</v>
      </c>
      <c r="BM3229"/>
      <c r="BN3229"/>
      <c r="BO3229"/>
      <c r="BP3229"/>
      <c r="BR3229">
        <v>1</v>
      </c>
      <c r="CE3229" t="s">
        <v>7150</v>
      </c>
      <c r="CF3229">
        <v>1</v>
      </c>
      <c r="CG3229" s="14" t="s">
        <v>7207</v>
      </c>
      <c r="CH3229" t="s">
        <v>7208</v>
      </c>
      <c r="CI3229">
        <v>-2.2000000000000002</v>
      </c>
      <c r="CK3229">
        <v>-1</v>
      </c>
    </row>
    <row r="3230" spans="1:89" ht="16" customHeight="1">
      <c r="A3230">
        <v>3229</v>
      </c>
      <c r="B3230" t="s">
        <v>7107</v>
      </c>
      <c r="C3230" s="2">
        <v>45028</v>
      </c>
      <c r="E3230" t="s">
        <v>4954</v>
      </c>
      <c r="G3230" t="s">
        <v>3941</v>
      </c>
      <c r="H3230" t="s">
        <v>6157</v>
      </c>
      <c r="I3230" t="s">
        <v>4517</v>
      </c>
      <c r="J3230" t="s">
        <v>4908</v>
      </c>
      <c r="K3230" t="s">
        <v>4910</v>
      </c>
      <c r="L3230" t="s">
        <v>6157</v>
      </c>
      <c r="M3230" t="s">
        <v>3977</v>
      </c>
      <c r="N3230" t="s">
        <v>289</v>
      </c>
      <c r="O3230" t="s">
        <v>6987</v>
      </c>
      <c r="P3230" t="s">
        <v>3968</v>
      </c>
      <c r="Q3230" t="s">
        <v>4403</v>
      </c>
      <c r="R3230" t="s">
        <v>6989</v>
      </c>
      <c r="S3230" t="s">
        <v>4353</v>
      </c>
      <c r="T3230" t="s">
        <v>4353</v>
      </c>
      <c r="U3230" t="s">
        <v>6157</v>
      </c>
      <c r="X3230" t="s">
        <v>6157</v>
      </c>
      <c r="Y3230" t="s">
        <v>6157</v>
      </c>
      <c r="Z3230" t="s">
        <v>6157</v>
      </c>
      <c r="AA3230" t="s">
        <v>1388</v>
      </c>
      <c r="AB3230" t="s">
        <v>250</v>
      </c>
      <c r="AC3230" t="s">
        <v>4353</v>
      </c>
      <c r="AD3230" t="s">
        <v>6157</v>
      </c>
      <c r="AE3230" t="s">
        <v>6157</v>
      </c>
      <c r="AF3230" t="s">
        <v>6157</v>
      </c>
      <c r="AG3230" t="s">
        <v>6157</v>
      </c>
      <c r="AH3230" t="s">
        <v>6157</v>
      </c>
      <c r="AI3230" t="s">
        <v>6157</v>
      </c>
      <c r="AJ3230" t="s">
        <v>6459</v>
      </c>
      <c r="AK3230" t="s">
        <v>4970</v>
      </c>
      <c r="AL3230" t="s">
        <v>4911</v>
      </c>
      <c r="AM3230" t="s">
        <v>264</v>
      </c>
      <c r="AN3230" t="s">
        <v>4971</v>
      </c>
      <c r="AO3230" s="29">
        <v>1.61</v>
      </c>
      <c r="AP3230">
        <v>-20.876200999999998</v>
      </c>
      <c r="AQ3230">
        <v>115.319704</v>
      </c>
      <c r="AR3230" t="s">
        <v>289</v>
      </c>
      <c r="AS3230">
        <v>3</v>
      </c>
      <c r="AT3230" t="s">
        <v>7205</v>
      </c>
      <c r="AU3230" t="s">
        <v>274</v>
      </c>
      <c r="AV3230" t="s">
        <v>4353</v>
      </c>
      <c r="AW3230" t="s">
        <v>6305</v>
      </c>
      <c r="AX3230" t="s">
        <v>6157</v>
      </c>
      <c r="AY3230">
        <v>1889</v>
      </c>
      <c r="AZ3230">
        <v>1880</v>
      </c>
      <c r="BA3230" t="s">
        <v>7019</v>
      </c>
      <c r="BB3230" t="s">
        <v>4785</v>
      </c>
      <c r="BC3230" t="s">
        <v>6157</v>
      </c>
      <c r="BH3230" t="s">
        <v>4146</v>
      </c>
      <c r="BI3230" t="s">
        <v>7206</v>
      </c>
      <c r="BJ3230" t="s">
        <v>4973</v>
      </c>
      <c r="BK3230" t="s">
        <v>4972</v>
      </c>
      <c r="BL3230">
        <v>2022</v>
      </c>
      <c r="BM3230"/>
      <c r="BN3230"/>
      <c r="BO3230"/>
      <c r="BP3230"/>
      <c r="BR3230">
        <v>1</v>
      </c>
      <c r="CE3230" t="s">
        <v>7150</v>
      </c>
      <c r="CF3230">
        <v>1</v>
      </c>
      <c r="CG3230" s="14" t="s">
        <v>7207</v>
      </c>
      <c r="CH3230" t="s">
        <v>7208</v>
      </c>
      <c r="CI3230">
        <v>-5.9</v>
      </c>
      <c r="CK3230">
        <v>0.2</v>
      </c>
    </row>
    <row r="3231" spans="1:89" ht="16" customHeight="1">
      <c r="A3231">
        <v>3230</v>
      </c>
      <c r="B3231" t="s">
        <v>7107</v>
      </c>
      <c r="C3231" s="2">
        <v>45028</v>
      </c>
      <c r="E3231" t="s">
        <v>4955</v>
      </c>
      <c r="G3231" t="s">
        <v>3941</v>
      </c>
      <c r="H3231" t="s">
        <v>6157</v>
      </c>
      <c r="I3231" t="s">
        <v>4517</v>
      </c>
      <c r="J3231" t="s">
        <v>4908</v>
      </c>
      <c r="K3231" t="s">
        <v>4910</v>
      </c>
      <c r="L3231" t="s">
        <v>6157</v>
      </c>
      <c r="M3231" t="s">
        <v>3977</v>
      </c>
      <c r="N3231" t="s">
        <v>289</v>
      </c>
      <c r="O3231" t="s">
        <v>6987</v>
      </c>
      <c r="P3231" t="s">
        <v>3968</v>
      </c>
      <c r="Q3231" t="s">
        <v>4403</v>
      </c>
      <c r="R3231" t="s">
        <v>6989</v>
      </c>
      <c r="S3231" t="s">
        <v>4353</v>
      </c>
      <c r="T3231" t="s">
        <v>4353</v>
      </c>
      <c r="U3231" t="s">
        <v>6157</v>
      </c>
      <c r="X3231" t="s">
        <v>6157</v>
      </c>
      <c r="Y3231" t="s">
        <v>6157</v>
      </c>
      <c r="Z3231" t="s">
        <v>6157</v>
      </c>
      <c r="AA3231" t="s">
        <v>1388</v>
      </c>
      <c r="AB3231" t="s">
        <v>4968</v>
      </c>
      <c r="AC3231" t="s">
        <v>4353</v>
      </c>
      <c r="AD3231" t="s">
        <v>6157</v>
      </c>
      <c r="AE3231" t="s">
        <v>6157</v>
      </c>
      <c r="AF3231" t="s">
        <v>6157</v>
      </c>
      <c r="AG3231" t="s">
        <v>6157</v>
      </c>
      <c r="AH3231" t="s">
        <v>6157</v>
      </c>
      <c r="AI3231" t="s">
        <v>6157</v>
      </c>
      <c r="AJ3231" t="s">
        <v>6459</v>
      </c>
      <c r="AK3231" t="s">
        <v>4970</v>
      </c>
      <c r="AL3231" t="s">
        <v>4911</v>
      </c>
      <c r="AM3231" t="s">
        <v>264</v>
      </c>
      <c r="AN3231" t="s">
        <v>4971</v>
      </c>
      <c r="AO3231" s="29">
        <v>1.61</v>
      </c>
      <c r="AP3231">
        <v>-20.876200999999998</v>
      </c>
      <c r="AQ3231">
        <v>115.319704</v>
      </c>
      <c r="AR3231" t="s">
        <v>289</v>
      </c>
      <c r="AS3231">
        <v>3</v>
      </c>
      <c r="AT3231" t="s">
        <v>7205</v>
      </c>
      <c r="AU3231" t="s">
        <v>274</v>
      </c>
      <c r="AV3231" t="s">
        <v>4353</v>
      </c>
      <c r="AW3231" t="s">
        <v>6306</v>
      </c>
      <c r="AX3231" t="s">
        <v>6157</v>
      </c>
      <c r="AY3231">
        <v>1889</v>
      </c>
      <c r="AZ3231">
        <v>1880</v>
      </c>
      <c r="BA3231" t="s">
        <v>7019</v>
      </c>
      <c r="BB3231" t="s">
        <v>4785</v>
      </c>
      <c r="BC3231" t="s">
        <v>6157</v>
      </c>
      <c r="BH3231" t="s">
        <v>4146</v>
      </c>
      <c r="BI3231" t="s">
        <v>7206</v>
      </c>
      <c r="BJ3231" t="s">
        <v>4973</v>
      </c>
      <c r="BK3231" t="s">
        <v>4972</v>
      </c>
      <c r="BL3231">
        <v>2022</v>
      </c>
      <c r="BM3231"/>
      <c r="BN3231"/>
      <c r="BO3231"/>
      <c r="BP3231"/>
      <c r="BR3231">
        <v>1</v>
      </c>
      <c r="CE3231" t="s">
        <v>7150</v>
      </c>
      <c r="CF3231">
        <v>1</v>
      </c>
      <c r="CG3231" s="14" t="s">
        <v>7207</v>
      </c>
      <c r="CH3231" t="s">
        <v>7208</v>
      </c>
      <c r="CI3231">
        <v>-4.9000000000000004</v>
      </c>
      <c r="CK3231">
        <v>-0.7</v>
      </c>
    </row>
    <row r="3232" spans="1:89" ht="16" customHeight="1">
      <c r="A3232">
        <v>3231</v>
      </c>
      <c r="B3232" t="s">
        <v>7107</v>
      </c>
      <c r="C3232" s="2">
        <v>45028</v>
      </c>
      <c r="E3232" t="s">
        <v>4956</v>
      </c>
      <c r="G3232" t="s">
        <v>3941</v>
      </c>
      <c r="H3232" t="s">
        <v>6157</v>
      </c>
      <c r="I3232" t="s">
        <v>4517</v>
      </c>
      <c r="J3232" t="s">
        <v>4908</v>
      </c>
      <c r="K3232" t="s">
        <v>4910</v>
      </c>
      <c r="L3232" t="s">
        <v>6157</v>
      </c>
      <c r="M3232" t="s">
        <v>3977</v>
      </c>
      <c r="N3232" t="s">
        <v>289</v>
      </c>
      <c r="O3232" t="s">
        <v>6987</v>
      </c>
      <c r="P3232" t="s">
        <v>3968</v>
      </c>
      <c r="Q3232" t="s">
        <v>4403</v>
      </c>
      <c r="R3232" t="s">
        <v>6989</v>
      </c>
      <c r="S3232" t="s">
        <v>4353</v>
      </c>
      <c r="T3232" t="s">
        <v>4353</v>
      </c>
      <c r="U3232" t="s">
        <v>6157</v>
      </c>
      <c r="X3232" t="s">
        <v>6157</v>
      </c>
      <c r="Y3232" t="s">
        <v>6157</v>
      </c>
      <c r="Z3232" t="s">
        <v>6157</v>
      </c>
      <c r="AA3232" t="s">
        <v>1388</v>
      </c>
      <c r="AB3232" t="s">
        <v>1376</v>
      </c>
      <c r="AC3232" t="s">
        <v>4353</v>
      </c>
      <c r="AD3232" t="s">
        <v>6157</v>
      </c>
      <c r="AE3232" t="s">
        <v>6157</v>
      </c>
      <c r="AF3232" t="s">
        <v>6157</v>
      </c>
      <c r="AG3232" t="s">
        <v>6157</v>
      </c>
      <c r="AH3232" t="s">
        <v>6157</v>
      </c>
      <c r="AI3232" t="s">
        <v>6157</v>
      </c>
      <c r="AJ3232" t="s">
        <v>6459</v>
      </c>
      <c r="AK3232" t="s">
        <v>4970</v>
      </c>
      <c r="AL3232" t="s">
        <v>4911</v>
      </c>
      <c r="AM3232" t="s">
        <v>264</v>
      </c>
      <c r="AN3232" t="s">
        <v>4971</v>
      </c>
      <c r="AO3232" s="29">
        <v>1.61</v>
      </c>
      <c r="AP3232">
        <v>-20.876200999999998</v>
      </c>
      <c r="AQ3232">
        <v>115.319704</v>
      </c>
      <c r="AR3232" t="s">
        <v>289</v>
      </c>
      <c r="AS3232">
        <v>3</v>
      </c>
      <c r="AT3232" t="s">
        <v>7205</v>
      </c>
      <c r="AU3232" t="s">
        <v>274</v>
      </c>
      <c r="AV3232" t="s">
        <v>4353</v>
      </c>
      <c r="AW3232" t="s">
        <v>6305</v>
      </c>
      <c r="AX3232" t="s">
        <v>6157</v>
      </c>
      <c r="AY3232">
        <v>1889</v>
      </c>
      <c r="AZ3232">
        <v>1880</v>
      </c>
      <c r="BA3232" t="s">
        <v>7019</v>
      </c>
      <c r="BB3232" t="s">
        <v>4785</v>
      </c>
      <c r="BC3232" t="s">
        <v>6157</v>
      </c>
      <c r="BH3232" t="s">
        <v>4146</v>
      </c>
      <c r="BI3232" t="s">
        <v>7206</v>
      </c>
      <c r="BJ3232" t="s">
        <v>4973</v>
      </c>
      <c r="BK3232" t="s">
        <v>4972</v>
      </c>
      <c r="BL3232">
        <v>2022</v>
      </c>
      <c r="BM3232"/>
      <c r="BN3232"/>
      <c r="BO3232"/>
      <c r="BP3232"/>
      <c r="BR3232">
        <v>1</v>
      </c>
      <c r="CE3232" t="s">
        <v>7150</v>
      </c>
      <c r="CF3232">
        <v>1</v>
      </c>
      <c r="CG3232" s="14" t="s">
        <v>7207</v>
      </c>
      <c r="CH3232" t="s">
        <v>7208</v>
      </c>
      <c r="CI3232">
        <v>-5.6</v>
      </c>
      <c r="CK3232">
        <v>-0.4</v>
      </c>
    </row>
    <row r="3233" spans="1:89" ht="16" customHeight="1">
      <c r="A3233">
        <v>3232</v>
      </c>
      <c r="B3233" t="s">
        <v>7107</v>
      </c>
      <c r="C3233" s="2">
        <v>45028</v>
      </c>
      <c r="E3233" t="s">
        <v>4957</v>
      </c>
      <c r="G3233" t="s">
        <v>3941</v>
      </c>
      <c r="H3233" t="s">
        <v>6157</v>
      </c>
      <c r="I3233" t="s">
        <v>4517</v>
      </c>
      <c r="J3233" t="s">
        <v>4908</v>
      </c>
      <c r="K3233" t="s">
        <v>4910</v>
      </c>
      <c r="L3233" t="s">
        <v>6157</v>
      </c>
      <c r="M3233" t="s">
        <v>3977</v>
      </c>
      <c r="N3233" t="s">
        <v>289</v>
      </c>
      <c r="O3233" t="s">
        <v>6987</v>
      </c>
      <c r="P3233" t="s">
        <v>3968</v>
      </c>
      <c r="Q3233" t="s">
        <v>4403</v>
      </c>
      <c r="R3233" t="s">
        <v>6989</v>
      </c>
      <c r="S3233" t="s">
        <v>4353</v>
      </c>
      <c r="T3233" t="s">
        <v>4353</v>
      </c>
      <c r="U3233" t="s">
        <v>6157</v>
      </c>
      <c r="X3233" t="s">
        <v>6157</v>
      </c>
      <c r="Y3233" t="s">
        <v>6157</v>
      </c>
      <c r="Z3233" t="s">
        <v>6157</v>
      </c>
      <c r="AA3233" t="s">
        <v>1388</v>
      </c>
      <c r="AB3233" t="s">
        <v>1376</v>
      </c>
      <c r="AC3233" t="s">
        <v>4353</v>
      </c>
      <c r="AD3233" t="s">
        <v>6157</v>
      </c>
      <c r="AE3233" t="s">
        <v>6157</v>
      </c>
      <c r="AF3233" t="s">
        <v>6157</v>
      </c>
      <c r="AG3233" t="s">
        <v>6157</v>
      </c>
      <c r="AH3233" t="s">
        <v>6157</v>
      </c>
      <c r="AI3233" t="s">
        <v>6157</v>
      </c>
      <c r="AJ3233" t="s">
        <v>6459</v>
      </c>
      <c r="AK3233" t="s">
        <v>4970</v>
      </c>
      <c r="AL3233" t="s">
        <v>4911</v>
      </c>
      <c r="AM3233" t="s">
        <v>264</v>
      </c>
      <c r="AN3233" t="s">
        <v>4971</v>
      </c>
      <c r="AO3233" s="29">
        <v>1.61</v>
      </c>
      <c r="AP3233">
        <v>-20.876200999999998</v>
      </c>
      <c r="AQ3233">
        <v>115.319704</v>
      </c>
      <c r="AR3233" t="s">
        <v>289</v>
      </c>
      <c r="AS3233">
        <v>3</v>
      </c>
      <c r="AT3233" t="s">
        <v>7205</v>
      </c>
      <c r="AU3233" t="s">
        <v>274</v>
      </c>
      <c r="AV3233" t="s">
        <v>4353</v>
      </c>
      <c r="AW3233" t="s">
        <v>6307</v>
      </c>
      <c r="AX3233" t="s">
        <v>6157</v>
      </c>
      <c r="AY3233">
        <v>1889</v>
      </c>
      <c r="AZ3233">
        <v>1880</v>
      </c>
      <c r="BA3233" t="s">
        <v>7019</v>
      </c>
      <c r="BB3233" t="s">
        <v>4785</v>
      </c>
      <c r="BC3233" t="s">
        <v>6157</v>
      </c>
      <c r="BH3233" t="s">
        <v>4146</v>
      </c>
      <c r="BI3233" t="s">
        <v>7206</v>
      </c>
      <c r="BJ3233" t="s">
        <v>4973</v>
      </c>
      <c r="BK3233" t="s">
        <v>4972</v>
      </c>
      <c r="BL3233">
        <v>2022</v>
      </c>
      <c r="BM3233"/>
      <c r="BN3233"/>
      <c r="BO3233"/>
      <c r="BP3233"/>
      <c r="BR3233">
        <v>1</v>
      </c>
      <c r="CE3233" t="s">
        <v>7150</v>
      </c>
      <c r="CF3233">
        <v>1</v>
      </c>
      <c r="CG3233" s="14" t="s">
        <v>7207</v>
      </c>
      <c r="CH3233" t="s">
        <v>7208</v>
      </c>
      <c r="CI3233">
        <v>-3.2</v>
      </c>
      <c r="CK3233">
        <v>-0.6</v>
      </c>
    </row>
    <row r="3234" spans="1:89" ht="16" customHeight="1">
      <c r="A3234">
        <v>3233</v>
      </c>
      <c r="B3234" t="s">
        <v>7107</v>
      </c>
      <c r="C3234" s="2">
        <v>45028</v>
      </c>
      <c r="E3234" t="s">
        <v>4958</v>
      </c>
      <c r="G3234" t="s">
        <v>3941</v>
      </c>
      <c r="H3234" t="s">
        <v>6157</v>
      </c>
      <c r="I3234" t="s">
        <v>4517</v>
      </c>
      <c r="J3234" t="s">
        <v>4908</v>
      </c>
      <c r="K3234" t="s">
        <v>4910</v>
      </c>
      <c r="L3234" t="s">
        <v>6157</v>
      </c>
      <c r="M3234" t="s">
        <v>3977</v>
      </c>
      <c r="N3234" t="s">
        <v>289</v>
      </c>
      <c r="O3234" t="s">
        <v>6987</v>
      </c>
      <c r="P3234" t="s">
        <v>3968</v>
      </c>
      <c r="Q3234" t="s">
        <v>4403</v>
      </c>
      <c r="R3234" t="s">
        <v>6989</v>
      </c>
      <c r="S3234" t="s">
        <v>4353</v>
      </c>
      <c r="T3234" t="s">
        <v>4353</v>
      </c>
      <c r="U3234" t="s">
        <v>6157</v>
      </c>
      <c r="X3234" t="s">
        <v>6157</v>
      </c>
      <c r="Y3234" t="s">
        <v>6157</v>
      </c>
      <c r="Z3234" t="s">
        <v>6157</v>
      </c>
      <c r="AA3234" t="s">
        <v>1388</v>
      </c>
      <c r="AB3234" t="s">
        <v>4968</v>
      </c>
      <c r="AC3234" t="s">
        <v>4353</v>
      </c>
      <c r="AD3234" t="s">
        <v>6157</v>
      </c>
      <c r="AE3234" t="s">
        <v>6157</v>
      </c>
      <c r="AF3234" t="s">
        <v>6157</v>
      </c>
      <c r="AG3234" t="s">
        <v>6157</v>
      </c>
      <c r="AH3234" t="s">
        <v>6157</v>
      </c>
      <c r="AI3234" t="s">
        <v>6157</v>
      </c>
      <c r="AJ3234" t="s">
        <v>6459</v>
      </c>
      <c r="AK3234" t="s">
        <v>4970</v>
      </c>
      <c r="AL3234" t="s">
        <v>4911</v>
      </c>
      <c r="AM3234" t="s">
        <v>264</v>
      </c>
      <c r="AN3234" t="s">
        <v>4971</v>
      </c>
      <c r="AO3234" s="29">
        <v>1.61</v>
      </c>
      <c r="AP3234">
        <v>-20.876200999999998</v>
      </c>
      <c r="AQ3234">
        <v>115.319704</v>
      </c>
      <c r="AR3234" t="s">
        <v>289</v>
      </c>
      <c r="AS3234">
        <v>3</v>
      </c>
      <c r="AT3234" t="s">
        <v>7205</v>
      </c>
      <c r="AU3234" t="s">
        <v>274</v>
      </c>
      <c r="AV3234" t="s">
        <v>4353</v>
      </c>
      <c r="AW3234" t="s">
        <v>6308</v>
      </c>
      <c r="AX3234" t="s">
        <v>6157</v>
      </c>
      <c r="AY3234">
        <v>1889</v>
      </c>
      <c r="AZ3234">
        <v>1880</v>
      </c>
      <c r="BA3234" t="s">
        <v>7019</v>
      </c>
      <c r="BB3234" t="s">
        <v>4785</v>
      </c>
      <c r="BC3234" t="s">
        <v>6157</v>
      </c>
      <c r="BH3234" t="s">
        <v>4146</v>
      </c>
      <c r="BI3234" t="s">
        <v>7206</v>
      </c>
      <c r="BJ3234" t="s">
        <v>4973</v>
      </c>
      <c r="BK3234" t="s">
        <v>4972</v>
      </c>
      <c r="BL3234">
        <v>2022</v>
      </c>
      <c r="BM3234"/>
      <c r="BN3234"/>
      <c r="BO3234"/>
      <c r="BP3234"/>
      <c r="BR3234">
        <v>1</v>
      </c>
      <c r="CE3234" t="s">
        <v>7150</v>
      </c>
      <c r="CF3234">
        <v>1</v>
      </c>
      <c r="CG3234" s="14" t="s">
        <v>7207</v>
      </c>
      <c r="CH3234" t="s">
        <v>7208</v>
      </c>
      <c r="CI3234">
        <v>-6.9</v>
      </c>
      <c r="CK3234">
        <v>0.7</v>
      </c>
    </row>
    <row r="3235" spans="1:89" ht="16" customHeight="1">
      <c r="A3235">
        <v>3234</v>
      </c>
      <c r="B3235" t="s">
        <v>7107</v>
      </c>
      <c r="C3235" s="2">
        <v>45028</v>
      </c>
      <c r="E3235" t="s">
        <v>4959</v>
      </c>
      <c r="G3235" t="s">
        <v>3941</v>
      </c>
      <c r="H3235" t="s">
        <v>6157</v>
      </c>
      <c r="I3235" t="s">
        <v>4517</v>
      </c>
      <c r="J3235" t="s">
        <v>4908</v>
      </c>
      <c r="K3235" t="s">
        <v>4910</v>
      </c>
      <c r="L3235" t="s">
        <v>6157</v>
      </c>
      <c r="M3235" t="s">
        <v>3977</v>
      </c>
      <c r="N3235" t="s">
        <v>289</v>
      </c>
      <c r="O3235" t="s">
        <v>6987</v>
      </c>
      <c r="P3235" t="s">
        <v>3968</v>
      </c>
      <c r="Q3235" t="s">
        <v>4403</v>
      </c>
      <c r="R3235" t="s">
        <v>6989</v>
      </c>
      <c r="S3235" t="s">
        <v>4353</v>
      </c>
      <c r="T3235" t="s">
        <v>4353</v>
      </c>
      <c r="U3235" t="s">
        <v>6157</v>
      </c>
      <c r="X3235" t="s">
        <v>6157</v>
      </c>
      <c r="Y3235" t="s">
        <v>6157</v>
      </c>
      <c r="Z3235" t="s">
        <v>6157</v>
      </c>
      <c r="AA3235" t="s">
        <v>1388</v>
      </c>
      <c r="AB3235" t="s">
        <v>4969</v>
      </c>
      <c r="AC3235" t="s">
        <v>4353</v>
      </c>
      <c r="AD3235" t="s">
        <v>6157</v>
      </c>
      <c r="AE3235" t="s">
        <v>6157</v>
      </c>
      <c r="AF3235" t="s">
        <v>6157</v>
      </c>
      <c r="AG3235" t="s">
        <v>6157</v>
      </c>
      <c r="AH3235" t="s">
        <v>6157</v>
      </c>
      <c r="AI3235" t="s">
        <v>6157</v>
      </c>
      <c r="AJ3235" t="s">
        <v>6459</v>
      </c>
      <c r="AK3235" t="s">
        <v>4970</v>
      </c>
      <c r="AL3235" t="s">
        <v>4911</v>
      </c>
      <c r="AM3235" t="s">
        <v>264</v>
      </c>
      <c r="AN3235" t="s">
        <v>4971</v>
      </c>
      <c r="AO3235" s="29">
        <v>1.61</v>
      </c>
      <c r="AP3235">
        <v>-20.876200999999998</v>
      </c>
      <c r="AQ3235">
        <v>115.319704</v>
      </c>
      <c r="AR3235" t="s">
        <v>289</v>
      </c>
      <c r="AS3235">
        <v>3</v>
      </c>
      <c r="AT3235" t="s">
        <v>7205</v>
      </c>
      <c r="AU3235" t="s">
        <v>274</v>
      </c>
      <c r="AV3235" t="s">
        <v>4353</v>
      </c>
      <c r="AW3235" t="s">
        <v>6308</v>
      </c>
      <c r="AX3235" t="s">
        <v>6157</v>
      </c>
      <c r="AY3235">
        <v>1889</v>
      </c>
      <c r="AZ3235">
        <v>1880</v>
      </c>
      <c r="BA3235" t="s">
        <v>7019</v>
      </c>
      <c r="BB3235" t="s">
        <v>4785</v>
      </c>
      <c r="BC3235" t="s">
        <v>6157</v>
      </c>
      <c r="BH3235" t="s">
        <v>4146</v>
      </c>
      <c r="BI3235" t="s">
        <v>7206</v>
      </c>
      <c r="BJ3235" t="s">
        <v>4973</v>
      </c>
      <c r="BK3235" t="s">
        <v>4972</v>
      </c>
      <c r="BL3235">
        <v>2022</v>
      </c>
      <c r="BM3235"/>
      <c r="BN3235"/>
      <c r="BO3235"/>
      <c r="BP3235"/>
      <c r="BR3235">
        <v>1</v>
      </c>
      <c r="CE3235" t="s">
        <v>7150</v>
      </c>
      <c r="CF3235">
        <v>1</v>
      </c>
      <c r="CG3235" s="14" t="s">
        <v>7207</v>
      </c>
      <c r="CH3235" t="s">
        <v>7208</v>
      </c>
      <c r="CI3235">
        <v>-6.5</v>
      </c>
      <c r="CK3235">
        <v>0.2</v>
      </c>
    </row>
    <row r="3236" spans="1:89" ht="16" customHeight="1">
      <c r="A3236">
        <v>3235</v>
      </c>
      <c r="B3236" t="s">
        <v>7107</v>
      </c>
      <c r="C3236" s="2">
        <v>45028</v>
      </c>
      <c r="E3236" t="s">
        <v>4960</v>
      </c>
      <c r="G3236" t="s">
        <v>3941</v>
      </c>
      <c r="H3236" t="s">
        <v>6157</v>
      </c>
      <c r="I3236" t="s">
        <v>4517</v>
      </c>
      <c r="J3236" t="s">
        <v>4908</v>
      </c>
      <c r="K3236" t="s">
        <v>4910</v>
      </c>
      <c r="L3236" t="s">
        <v>6157</v>
      </c>
      <c r="M3236" t="s">
        <v>3977</v>
      </c>
      <c r="N3236" t="s">
        <v>289</v>
      </c>
      <c r="O3236" t="s">
        <v>6987</v>
      </c>
      <c r="P3236" t="s">
        <v>3968</v>
      </c>
      <c r="Q3236" t="s">
        <v>4403</v>
      </c>
      <c r="R3236" t="s">
        <v>6989</v>
      </c>
      <c r="S3236" t="s">
        <v>4353</v>
      </c>
      <c r="T3236" t="s">
        <v>4353</v>
      </c>
      <c r="U3236" t="s">
        <v>6157</v>
      </c>
      <c r="X3236" t="s">
        <v>6157</v>
      </c>
      <c r="Y3236" t="s">
        <v>6157</v>
      </c>
      <c r="Z3236" t="s">
        <v>6157</v>
      </c>
      <c r="AA3236" t="s">
        <v>1388</v>
      </c>
      <c r="AB3236" t="s">
        <v>4968</v>
      </c>
      <c r="AC3236" t="s">
        <v>4353</v>
      </c>
      <c r="AD3236" t="s">
        <v>6157</v>
      </c>
      <c r="AE3236" t="s">
        <v>6157</v>
      </c>
      <c r="AF3236" t="s">
        <v>6157</v>
      </c>
      <c r="AG3236" t="s">
        <v>6157</v>
      </c>
      <c r="AH3236" t="s">
        <v>6157</v>
      </c>
      <c r="AI3236" t="s">
        <v>6157</v>
      </c>
      <c r="AJ3236" t="s">
        <v>6459</v>
      </c>
      <c r="AK3236" t="s">
        <v>4970</v>
      </c>
      <c r="AL3236" t="s">
        <v>4911</v>
      </c>
      <c r="AM3236" t="s">
        <v>264</v>
      </c>
      <c r="AN3236" t="s">
        <v>4971</v>
      </c>
      <c r="AO3236" s="29">
        <v>1.61</v>
      </c>
      <c r="AP3236">
        <v>-20.876200999999998</v>
      </c>
      <c r="AQ3236">
        <v>115.319704</v>
      </c>
      <c r="AR3236" t="s">
        <v>289</v>
      </c>
      <c r="AS3236">
        <v>3</v>
      </c>
      <c r="AT3236" t="s">
        <v>7205</v>
      </c>
      <c r="AU3236" t="s">
        <v>274</v>
      </c>
      <c r="AV3236" t="s">
        <v>4353</v>
      </c>
      <c r="AW3236" t="s">
        <v>6309</v>
      </c>
      <c r="AX3236" t="s">
        <v>6157</v>
      </c>
      <c r="AY3236">
        <v>1889</v>
      </c>
      <c r="AZ3236">
        <v>1880</v>
      </c>
      <c r="BA3236" t="s">
        <v>7019</v>
      </c>
      <c r="BB3236" t="s">
        <v>4785</v>
      </c>
      <c r="BC3236" t="s">
        <v>6157</v>
      </c>
      <c r="BH3236" t="s">
        <v>4146</v>
      </c>
      <c r="BI3236" t="s">
        <v>7206</v>
      </c>
      <c r="BJ3236" t="s">
        <v>4973</v>
      </c>
      <c r="BK3236" t="s">
        <v>4972</v>
      </c>
      <c r="BL3236">
        <v>2022</v>
      </c>
      <c r="BM3236"/>
      <c r="BN3236"/>
      <c r="BO3236"/>
      <c r="BP3236"/>
      <c r="BR3236">
        <v>1</v>
      </c>
      <c r="CE3236" t="s">
        <v>7150</v>
      </c>
      <c r="CF3236">
        <v>1</v>
      </c>
      <c r="CG3236" s="14" t="s">
        <v>7207</v>
      </c>
      <c r="CH3236" t="s">
        <v>7208</v>
      </c>
      <c r="CI3236">
        <v>-6.2</v>
      </c>
      <c r="CK3236">
        <v>0.2</v>
      </c>
    </row>
    <row r="3237" spans="1:89" ht="16" customHeight="1">
      <c r="A3237">
        <v>3236</v>
      </c>
      <c r="B3237" t="s">
        <v>7107</v>
      </c>
      <c r="C3237" s="2">
        <v>45028</v>
      </c>
      <c r="E3237" t="s">
        <v>4961</v>
      </c>
      <c r="G3237" t="s">
        <v>3941</v>
      </c>
      <c r="H3237" t="s">
        <v>6157</v>
      </c>
      <c r="I3237" t="s">
        <v>4517</v>
      </c>
      <c r="J3237" t="s">
        <v>4908</v>
      </c>
      <c r="K3237" t="s">
        <v>4910</v>
      </c>
      <c r="L3237" t="s">
        <v>6157</v>
      </c>
      <c r="M3237" t="s">
        <v>3977</v>
      </c>
      <c r="N3237" t="s">
        <v>289</v>
      </c>
      <c r="O3237" t="s">
        <v>6987</v>
      </c>
      <c r="P3237" t="s">
        <v>3968</v>
      </c>
      <c r="Q3237" t="s">
        <v>4403</v>
      </c>
      <c r="R3237" t="s">
        <v>6989</v>
      </c>
      <c r="S3237" t="s">
        <v>4353</v>
      </c>
      <c r="T3237" t="s">
        <v>4353</v>
      </c>
      <c r="U3237" t="s">
        <v>6157</v>
      </c>
      <c r="X3237" t="s">
        <v>6157</v>
      </c>
      <c r="Y3237" t="s">
        <v>6157</v>
      </c>
      <c r="Z3237" t="s">
        <v>6157</v>
      </c>
      <c r="AA3237" t="s">
        <v>1388</v>
      </c>
      <c r="AB3237" t="s">
        <v>4969</v>
      </c>
      <c r="AC3237" t="s">
        <v>4353</v>
      </c>
      <c r="AD3237" t="s">
        <v>6157</v>
      </c>
      <c r="AE3237" t="s">
        <v>6157</v>
      </c>
      <c r="AF3237" t="s">
        <v>6157</v>
      </c>
      <c r="AG3237" t="s">
        <v>6157</v>
      </c>
      <c r="AH3237" t="s">
        <v>6157</v>
      </c>
      <c r="AI3237" t="s">
        <v>6157</v>
      </c>
      <c r="AJ3237" t="s">
        <v>6459</v>
      </c>
      <c r="AK3237" t="s">
        <v>4970</v>
      </c>
      <c r="AL3237" t="s">
        <v>4911</v>
      </c>
      <c r="AM3237" t="s">
        <v>264</v>
      </c>
      <c r="AN3237" t="s">
        <v>4971</v>
      </c>
      <c r="AO3237" s="29">
        <v>1.61</v>
      </c>
      <c r="AP3237">
        <v>-20.876200999999998</v>
      </c>
      <c r="AQ3237">
        <v>115.319704</v>
      </c>
      <c r="AR3237" t="s">
        <v>289</v>
      </c>
      <c r="AS3237">
        <v>3</v>
      </c>
      <c r="AT3237" t="s">
        <v>7205</v>
      </c>
      <c r="AU3237" t="s">
        <v>274</v>
      </c>
      <c r="AV3237" t="s">
        <v>4353</v>
      </c>
      <c r="AW3237" t="s">
        <v>6310</v>
      </c>
      <c r="AX3237" t="s">
        <v>6157</v>
      </c>
      <c r="AY3237">
        <v>1889</v>
      </c>
      <c r="AZ3237">
        <v>1880</v>
      </c>
      <c r="BA3237" t="s">
        <v>7019</v>
      </c>
      <c r="BB3237" t="s">
        <v>4785</v>
      </c>
      <c r="BC3237" t="s">
        <v>6157</v>
      </c>
      <c r="BH3237" t="s">
        <v>4146</v>
      </c>
      <c r="BI3237" t="s">
        <v>7206</v>
      </c>
      <c r="BJ3237" t="s">
        <v>4973</v>
      </c>
      <c r="BK3237" t="s">
        <v>4972</v>
      </c>
      <c r="BL3237">
        <v>2022</v>
      </c>
      <c r="BM3237"/>
      <c r="BN3237"/>
      <c r="BO3237"/>
      <c r="BP3237"/>
      <c r="BR3237">
        <v>1</v>
      </c>
      <c r="CE3237" t="s">
        <v>7150</v>
      </c>
      <c r="CF3237">
        <v>1</v>
      </c>
      <c r="CG3237" s="14" t="s">
        <v>7207</v>
      </c>
      <c r="CH3237" t="s">
        <v>7208</v>
      </c>
      <c r="CI3237">
        <v>-4.9000000000000004</v>
      </c>
      <c r="CK3237">
        <v>-0.3</v>
      </c>
    </row>
    <row r="3238" spans="1:89" ht="16" customHeight="1">
      <c r="A3238">
        <v>3237</v>
      </c>
      <c r="B3238" t="s">
        <v>7107</v>
      </c>
      <c r="C3238" s="2">
        <v>45028</v>
      </c>
      <c r="E3238" t="s">
        <v>4962</v>
      </c>
      <c r="G3238" t="s">
        <v>3941</v>
      </c>
      <c r="H3238" t="s">
        <v>6157</v>
      </c>
      <c r="I3238" t="s">
        <v>4517</v>
      </c>
      <c r="J3238" t="s">
        <v>4908</v>
      </c>
      <c r="K3238" t="s">
        <v>4910</v>
      </c>
      <c r="L3238" t="s">
        <v>6157</v>
      </c>
      <c r="M3238" t="s">
        <v>3977</v>
      </c>
      <c r="N3238" t="s">
        <v>289</v>
      </c>
      <c r="O3238" t="s">
        <v>6987</v>
      </c>
      <c r="P3238" t="s">
        <v>3968</v>
      </c>
      <c r="Q3238" t="s">
        <v>4403</v>
      </c>
      <c r="R3238" t="s">
        <v>6989</v>
      </c>
      <c r="S3238" t="s">
        <v>4353</v>
      </c>
      <c r="T3238" t="s">
        <v>4353</v>
      </c>
      <c r="U3238" t="s">
        <v>6157</v>
      </c>
      <c r="X3238" t="s">
        <v>6157</v>
      </c>
      <c r="Y3238" t="s">
        <v>6157</v>
      </c>
      <c r="Z3238" t="s">
        <v>6157</v>
      </c>
      <c r="AA3238" t="s">
        <v>1388</v>
      </c>
      <c r="AB3238" t="s">
        <v>1381</v>
      </c>
      <c r="AC3238" t="s">
        <v>4353</v>
      </c>
      <c r="AD3238" t="s">
        <v>6157</v>
      </c>
      <c r="AE3238" t="s">
        <v>6157</v>
      </c>
      <c r="AF3238" t="s">
        <v>6157</v>
      </c>
      <c r="AG3238" t="s">
        <v>6157</v>
      </c>
      <c r="AH3238" t="s">
        <v>6157</v>
      </c>
      <c r="AI3238" t="s">
        <v>6157</v>
      </c>
      <c r="AJ3238" t="s">
        <v>6459</v>
      </c>
      <c r="AK3238" t="s">
        <v>4970</v>
      </c>
      <c r="AL3238" t="s">
        <v>4911</v>
      </c>
      <c r="AM3238" t="s">
        <v>264</v>
      </c>
      <c r="AN3238" t="s">
        <v>4971</v>
      </c>
      <c r="AO3238" s="29">
        <v>1.61</v>
      </c>
      <c r="AP3238">
        <v>-20.876200999999998</v>
      </c>
      <c r="AQ3238">
        <v>115.319704</v>
      </c>
      <c r="AR3238" t="s">
        <v>289</v>
      </c>
      <c r="AS3238">
        <v>3</v>
      </c>
      <c r="AT3238" t="s">
        <v>7205</v>
      </c>
      <c r="AU3238" t="s">
        <v>274</v>
      </c>
      <c r="AV3238" t="s">
        <v>4353</v>
      </c>
      <c r="AW3238" t="s">
        <v>6311</v>
      </c>
      <c r="AX3238" t="s">
        <v>6157</v>
      </c>
      <c r="AY3238">
        <v>1889</v>
      </c>
      <c r="AZ3238">
        <v>1880</v>
      </c>
      <c r="BA3238" t="s">
        <v>7019</v>
      </c>
      <c r="BB3238" t="s">
        <v>4785</v>
      </c>
      <c r="BC3238" t="s">
        <v>6157</v>
      </c>
      <c r="BH3238" t="s">
        <v>4146</v>
      </c>
      <c r="BI3238" t="s">
        <v>7206</v>
      </c>
      <c r="BJ3238" t="s">
        <v>4973</v>
      </c>
      <c r="BK3238" t="s">
        <v>4972</v>
      </c>
      <c r="BL3238">
        <v>2022</v>
      </c>
      <c r="BM3238"/>
      <c r="BN3238"/>
      <c r="BO3238"/>
      <c r="BP3238"/>
      <c r="BR3238">
        <v>1</v>
      </c>
      <c r="CE3238" t="s">
        <v>7150</v>
      </c>
      <c r="CF3238">
        <v>1</v>
      </c>
      <c r="CG3238" s="14" t="s">
        <v>7207</v>
      </c>
      <c r="CH3238" t="s">
        <v>7208</v>
      </c>
      <c r="CI3238">
        <v>-3.9</v>
      </c>
      <c r="CK3238">
        <v>-0.1</v>
      </c>
    </row>
    <row r="3239" spans="1:89" ht="16" customHeight="1">
      <c r="A3239">
        <v>3238</v>
      </c>
      <c r="B3239" t="s">
        <v>7107</v>
      </c>
      <c r="C3239" s="2">
        <v>45028</v>
      </c>
      <c r="E3239" t="s">
        <v>4963</v>
      </c>
      <c r="G3239" t="s">
        <v>3941</v>
      </c>
      <c r="H3239" t="s">
        <v>6157</v>
      </c>
      <c r="I3239" t="s">
        <v>4517</v>
      </c>
      <c r="J3239" t="s">
        <v>4908</v>
      </c>
      <c r="K3239" t="s">
        <v>4910</v>
      </c>
      <c r="L3239" t="s">
        <v>6157</v>
      </c>
      <c r="M3239" t="s">
        <v>3977</v>
      </c>
      <c r="N3239" t="s">
        <v>289</v>
      </c>
      <c r="O3239" t="s">
        <v>6987</v>
      </c>
      <c r="P3239" t="s">
        <v>3968</v>
      </c>
      <c r="Q3239" t="s">
        <v>4403</v>
      </c>
      <c r="R3239" t="s">
        <v>6989</v>
      </c>
      <c r="S3239" t="s">
        <v>4353</v>
      </c>
      <c r="T3239" t="s">
        <v>4353</v>
      </c>
      <c r="U3239" t="s">
        <v>6157</v>
      </c>
      <c r="X3239" t="s">
        <v>6157</v>
      </c>
      <c r="Y3239" t="s">
        <v>6157</v>
      </c>
      <c r="Z3239" t="s">
        <v>6157</v>
      </c>
      <c r="AA3239" t="s">
        <v>1388</v>
      </c>
      <c r="AB3239" t="s">
        <v>1381</v>
      </c>
      <c r="AC3239" t="s">
        <v>4353</v>
      </c>
      <c r="AD3239" t="s">
        <v>6157</v>
      </c>
      <c r="AE3239" t="s">
        <v>6157</v>
      </c>
      <c r="AF3239" t="s">
        <v>6157</v>
      </c>
      <c r="AG3239" t="s">
        <v>6157</v>
      </c>
      <c r="AH3239" t="s">
        <v>6157</v>
      </c>
      <c r="AI3239" t="s">
        <v>6157</v>
      </c>
      <c r="AJ3239" t="s">
        <v>6459</v>
      </c>
      <c r="AK3239" t="s">
        <v>4970</v>
      </c>
      <c r="AL3239" t="s">
        <v>4911</v>
      </c>
      <c r="AM3239" t="s">
        <v>264</v>
      </c>
      <c r="AN3239" t="s">
        <v>4971</v>
      </c>
      <c r="AO3239" s="29">
        <v>1.61</v>
      </c>
      <c r="AP3239">
        <v>-20.876200999999998</v>
      </c>
      <c r="AQ3239">
        <v>115.319704</v>
      </c>
      <c r="AR3239" t="s">
        <v>289</v>
      </c>
      <c r="AS3239">
        <v>3</v>
      </c>
      <c r="AT3239" t="s">
        <v>7205</v>
      </c>
      <c r="AU3239" t="s">
        <v>274</v>
      </c>
      <c r="AV3239" t="s">
        <v>4353</v>
      </c>
      <c r="AW3239" t="s">
        <v>6312</v>
      </c>
      <c r="AX3239" t="s">
        <v>6157</v>
      </c>
      <c r="AY3239">
        <v>1889</v>
      </c>
      <c r="AZ3239">
        <v>1880</v>
      </c>
      <c r="BA3239" t="s">
        <v>7019</v>
      </c>
      <c r="BB3239" t="s">
        <v>4785</v>
      </c>
      <c r="BC3239" t="s">
        <v>6157</v>
      </c>
      <c r="BH3239" t="s">
        <v>4146</v>
      </c>
      <c r="BI3239" t="s">
        <v>7206</v>
      </c>
      <c r="BJ3239" t="s">
        <v>4973</v>
      </c>
      <c r="BK3239" t="s">
        <v>4972</v>
      </c>
      <c r="BL3239">
        <v>2022</v>
      </c>
      <c r="BM3239"/>
      <c r="BN3239"/>
      <c r="BO3239"/>
      <c r="BP3239"/>
      <c r="BR3239">
        <v>1</v>
      </c>
      <c r="CE3239" t="s">
        <v>7150</v>
      </c>
      <c r="CF3239">
        <v>1</v>
      </c>
      <c r="CG3239" s="14" t="s">
        <v>7207</v>
      </c>
      <c r="CH3239" t="s">
        <v>7208</v>
      </c>
      <c r="CI3239">
        <v>-5.5</v>
      </c>
      <c r="CK3239">
        <v>-0.4</v>
      </c>
    </row>
    <row r="3240" spans="1:89" ht="16" customHeight="1">
      <c r="A3240">
        <v>3239</v>
      </c>
      <c r="B3240" t="s">
        <v>7107</v>
      </c>
      <c r="C3240" s="2">
        <v>45028</v>
      </c>
      <c r="E3240" t="s">
        <v>4964</v>
      </c>
      <c r="G3240" t="s">
        <v>3941</v>
      </c>
      <c r="H3240" t="s">
        <v>6157</v>
      </c>
      <c r="I3240" t="s">
        <v>4517</v>
      </c>
      <c r="J3240" t="s">
        <v>4908</v>
      </c>
      <c r="K3240" t="s">
        <v>4910</v>
      </c>
      <c r="L3240" t="s">
        <v>6157</v>
      </c>
      <c r="M3240" t="s">
        <v>3977</v>
      </c>
      <c r="N3240" t="s">
        <v>289</v>
      </c>
      <c r="O3240" t="s">
        <v>6987</v>
      </c>
      <c r="P3240" t="s">
        <v>3968</v>
      </c>
      <c r="Q3240" t="s">
        <v>4403</v>
      </c>
      <c r="R3240" t="s">
        <v>6989</v>
      </c>
      <c r="S3240" t="s">
        <v>4353</v>
      </c>
      <c r="T3240" t="s">
        <v>4353</v>
      </c>
      <c r="U3240" t="s">
        <v>6157</v>
      </c>
      <c r="X3240" t="s">
        <v>6157</v>
      </c>
      <c r="Y3240" t="s">
        <v>6157</v>
      </c>
      <c r="Z3240" t="s">
        <v>6157</v>
      </c>
      <c r="AA3240" t="s">
        <v>1388</v>
      </c>
      <c r="AB3240" t="s">
        <v>1381</v>
      </c>
      <c r="AC3240" t="s">
        <v>4353</v>
      </c>
      <c r="AD3240" t="s">
        <v>6157</v>
      </c>
      <c r="AE3240" t="s">
        <v>6157</v>
      </c>
      <c r="AF3240" t="s">
        <v>6157</v>
      </c>
      <c r="AG3240" t="s">
        <v>6157</v>
      </c>
      <c r="AH3240" t="s">
        <v>6157</v>
      </c>
      <c r="AI3240" t="s">
        <v>6157</v>
      </c>
      <c r="AJ3240" t="s">
        <v>6459</v>
      </c>
      <c r="AK3240" t="s">
        <v>4970</v>
      </c>
      <c r="AL3240" t="s">
        <v>4911</v>
      </c>
      <c r="AM3240" t="s">
        <v>264</v>
      </c>
      <c r="AN3240" t="s">
        <v>4971</v>
      </c>
      <c r="AO3240" s="29">
        <v>1.61</v>
      </c>
      <c r="AP3240">
        <v>-20.876200999999998</v>
      </c>
      <c r="AQ3240">
        <v>115.319704</v>
      </c>
      <c r="AR3240" t="s">
        <v>289</v>
      </c>
      <c r="AS3240">
        <v>3</v>
      </c>
      <c r="AT3240" t="s">
        <v>7205</v>
      </c>
      <c r="AU3240" t="s">
        <v>274</v>
      </c>
      <c r="AV3240" t="s">
        <v>4353</v>
      </c>
      <c r="AW3240" t="s">
        <v>6313</v>
      </c>
      <c r="AX3240" t="s">
        <v>6157</v>
      </c>
      <c r="AY3240">
        <v>1889</v>
      </c>
      <c r="AZ3240">
        <v>1880</v>
      </c>
      <c r="BA3240" t="s">
        <v>7019</v>
      </c>
      <c r="BB3240" t="s">
        <v>4785</v>
      </c>
      <c r="BC3240" t="s">
        <v>6157</v>
      </c>
      <c r="BH3240" t="s">
        <v>4146</v>
      </c>
      <c r="BI3240" t="s">
        <v>7206</v>
      </c>
      <c r="BJ3240" t="s">
        <v>4973</v>
      </c>
      <c r="BK3240" t="s">
        <v>4972</v>
      </c>
      <c r="BL3240">
        <v>2022</v>
      </c>
      <c r="BM3240"/>
      <c r="BN3240"/>
      <c r="BO3240"/>
      <c r="BP3240"/>
      <c r="BR3240">
        <v>1</v>
      </c>
      <c r="CE3240" t="s">
        <v>7150</v>
      </c>
      <c r="CF3240">
        <v>1</v>
      </c>
      <c r="CG3240" s="14" t="s">
        <v>7207</v>
      </c>
      <c r="CH3240" t="s">
        <v>7208</v>
      </c>
      <c r="CI3240">
        <v>-4.2</v>
      </c>
      <c r="CK3240">
        <v>-0.2</v>
      </c>
    </row>
    <row r="3241" spans="1:89" ht="16" customHeight="1">
      <c r="A3241">
        <v>3240</v>
      </c>
      <c r="B3241" t="s">
        <v>7107</v>
      </c>
      <c r="C3241" s="2">
        <v>45028</v>
      </c>
      <c r="E3241" t="s">
        <v>4965</v>
      </c>
      <c r="G3241" t="s">
        <v>3941</v>
      </c>
      <c r="H3241" t="s">
        <v>6157</v>
      </c>
      <c r="I3241" t="s">
        <v>4517</v>
      </c>
      <c r="J3241" t="s">
        <v>4908</v>
      </c>
      <c r="K3241" t="s">
        <v>4910</v>
      </c>
      <c r="L3241" t="s">
        <v>6157</v>
      </c>
      <c r="M3241" t="s">
        <v>3977</v>
      </c>
      <c r="N3241" t="s">
        <v>289</v>
      </c>
      <c r="O3241" t="s">
        <v>6987</v>
      </c>
      <c r="P3241" t="s">
        <v>3968</v>
      </c>
      <c r="Q3241" t="s">
        <v>4403</v>
      </c>
      <c r="R3241" t="s">
        <v>6989</v>
      </c>
      <c r="S3241" t="s">
        <v>4353</v>
      </c>
      <c r="T3241" t="s">
        <v>4353</v>
      </c>
      <c r="U3241" t="s">
        <v>6157</v>
      </c>
      <c r="X3241" t="s">
        <v>6157</v>
      </c>
      <c r="Y3241" t="s">
        <v>6157</v>
      </c>
      <c r="Z3241" t="s">
        <v>6157</v>
      </c>
      <c r="AA3241" t="s">
        <v>1388</v>
      </c>
      <c r="AB3241" t="s">
        <v>1381</v>
      </c>
      <c r="AC3241" t="s">
        <v>4353</v>
      </c>
      <c r="AD3241" t="s">
        <v>6157</v>
      </c>
      <c r="AE3241" t="s">
        <v>6157</v>
      </c>
      <c r="AF3241" t="s">
        <v>6157</v>
      </c>
      <c r="AG3241" t="s">
        <v>6157</v>
      </c>
      <c r="AH3241" t="s">
        <v>6157</v>
      </c>
      <c r="AI3241" t="s">
        <v>6157</v>
      </c>
      <c r="AJ3241" t="s">
        <v>6459</v>
      </c>
      <c r="AK3241" t="s">
        <v>4970</v>
      </c>
      <c r="AL3241" t="s">
        <v>4911</v>
      </c>
      <c r="AM3241" t="s">
        <v>264</v>
      </c>
      <c r="AN3241" t="s">
        <v>4971</v>
      </c>
      <c r="AO3241" s="29">
        <v>1.61</v>
      </c>
      <c r="AP3241">
        <v>-20.876200999999998</v>
      </c>
      <c r="AQ3241">
        <v>115.319704</v>
      </c>
      <c r="AR3241" t="s">
        <v>289</v>
      </c>
      <c r="AS3241">
        <v>3</v>
      </c>
      <c r="AT3241" t="s">
        <v>7205</v>
      </c>
      <c r="AU3241" t="s">
        <v>274</v>
      </c>
      <c r="AV3241" t="s">
        <v>4353</v>
      </c>
      <c r="AW3241" t="s">
        <v>6314</v>
      </c>
      <c r="AX3241" t="s">
        <v>6157</v>
      </c>
      <c r="AY3241">
        <v>1889</v>
      </c>
      <c r="AZ3241">
        <v>1880</v>
      </c>
      <c r="BA3241" t="s">
        <v>7019</v>
      </c>
      <c r="BB3241" t="s">
        <v>4785</v>
      </c>
      <c r="BC3241" t="s">
        <v>6157</v>
      </c>
      <c r="BH3241" t="s">
        <v>4146</v>
      </c>
      <c r="BI3241" t="s">
        <v>7206</v>
      </c>
      <c r="BJ3241" t="s">
        <v>4973</v>
      </c>
      <c r="BK3241" t="s">
        <v>4972</v>
      </c>
      <c r="BL3241">
        <v>2022</v>
      </c>
      <c r="BM3241"/>
      <c r="BN3241"/>
      <c r="BO3241"/>
      <c r="BP3241"/>
      <c r="BR3241">
        <v>1</v>
      </c>
      <c r="CE3241" t="s">
        <v>7150</v>
      </c>
      <c r="CF3241">
        <v>1</v>
      </c>
      <c r="CG3241" s="14" t="s">
        <v>7207</v>
      </c>
      <c r="CH3241" t="s">
        <v>7208</v>
      </c>
      <c r="CI3241">
        <v>-4.3</v>
      </c>
      <c r="CK3241">
        <v>-0.1</v>
      </c>
    </row>
    <row r="3242" spans="1:89" ht="16" customHeight="1">
      <c r="A3242">
        <v>3241</v>
      </c>
      <c r="B3242" t="s">
        <v>7107</v>
      </c>
      <c r="C3242" s="2">
        <v>45028</v>
      </c>
      <c r="E3242" t="s">
        <v>4966</v>
      </c>
      <c r="G3242" t="s">
        <v>3941</v>
      </c>
      <c r="H3242" t="s">
        <v>6157</v>
      </c>
      <c r="I3242" t="s">
        <v>4517</v>
      </c>
      <c r="J3242" t="s">
        <v>4908</v>
      </c>
      <c r="K3242" t="s">
        <v>4910</v>
      </c>
      <c r="L3242" t="s">
        <v>6157</v>
      </c>
      <c r="M3242" t="s">
        <v>3977</v>
      </c>
      <c r="N3242" t="s">
        <v>289</v>
      </c>
      <c r="O3242" t="s">
        <v>6987</v>
      </c>
      <c r="P3242" t="s">
        <v>3968</v>
      </c>
      <c r="Q3242" t="s">
        <v>4403</v>
      </c>
      <c r="R3242" t="s">
        <v>6989</v>
      </c>
      <c r="S3242" t="s">
        <v>4353</v>
      </c>
      <c r="T3242" t="s">
        <v>4353</v>
      </c>
      <c r="U3242" t="s">
        <v>6157</v>
      </c>
      <c r="X3242" t="s">
        <v>6157</v>
      </c>
      <c r="Y3242" t="s">
        <v>6157</v>
      </c>
      <c r="Z3242" t="s">
        <v>6157</v>
      </c>
      <c r="AA3242" t="s">
        <v>1388</v>
      </c>
      <c r="AB3242" t="s">
        <v>4968</v>
      </c>
      <c r="AC3242" t="s">
        <v>4353</v>
      </c>
      <c r="AD3242" t="s">
        <v>6157</v>
      </c>
      <c r="AE3242" t="s">
        <v>6157</v>
      </c>
      <c r="AF3242" t="s">
        <v>6157</v>
      </c>
      <c r="AG3242" t="s">
        <v>6157</v>
      </c>
      <c r="AH3242" t="s">
        <v>6157</v>
      </c>
      <c r="AI3242" t="s">
        <v>6157</v>
      </c>
      <c r="AJ3242" t="s">
        <v>6459</v>
      </c>
      <c r="AK3242" t="s">
        <v>4970</v>
      </c>
      <c r="AL3242" t="s">
        <v>4911</v>
      </c>
      <c r="AM3242" t="s">
        <v>264</v>
      </c>
      <c r="AN3242" t="s">
        <v>4971</v>
      </c>
      <c r="AO3242" s="29">
        <v>1.61</v>
      </c>
      <c r="AP3242">
        <v>-20.876200999999998</v>
      </c>
      <c r="AQ3242">
        <v>115.319704</v>
      </c>
      <c r="AR3242" t="s">
        <v>289</v>
      </c>
      <c r="AS3242">
        <v>3</v>
      </c>
      <c r="AT3242" t="s">
        <v>7205</v>
      </c>
      <c r="AU3242" t="s">
        <v>274</v>
      </c>
      <c r="AV3242" t="s">
        <v>4353</v>
      </c>
      <c r="AW3242" t="s">
        <v>6315</v>
      </c>
      <c r="AX3242" t="s">
        <v>6157</v>
      </c>
      <c r="AY3242">
        <v>1889</v>
      </c>
      <c r="AZ3242">
        <v>1880</v>
      </c>
      <c r="BA3242" t="s">
        <v>7019</v>
      </c>
      <c r="BB3242" t="s">
        <v>4785</v>
      </c>
      <c r="BC3242" t="s">
        <v>6157</v>
      </c>
      <c r="BH3242" t="s">
        <v>4146</v>
      </c>
      <c r="BI3242" t="s">
        <v>7206</v>
      </c>
      <c r="BJ3242" t="s">
        <v>4973</v>
      </c>
      <c r="BK3242" t="s">
        <v>4972</v>
      </c>
      <c r="BL3242">
        <v>2022</v>
      </c>
      <c r="BM3242"/>
      <c r="BN3242"/>
      <c r="BO3242"/>
      <c r="BP3242"/>
      <c r="BR3242">
        <v>1</v>
      </c>
      <c r="CE3242" t="s">
        <v>7150</v>
      </c>
      <c r="CF3242">
        <v>1</v>
      </c>
      <c r="CG3242" s="14" t="s">
        <v>7207</v>
      </c>
      <c r="CH3242" t="s">
        <v>7208</v>
      </c>
      <c r="CI3242">
        <v>-0.1</v>
      </c>
      <c r="CK3242">
        <v>-3.1</v>
      </c>
    </row>
    <row r="3243" spans="1:89" ht="16" customHeight="1">
      <c r="A3243">
        <v>3242</v>
      </c>
      <c r="B3243" t="s">
        <v>7107</v>
      </c>
      <c r="C3243" s="2">
        <v>45028</v>
      </c>
      <c r="E3243" t="s">
        <v>4967</v>
      </c>
      <c r="G3243" t="s">
        <v>3941</v>
      </c>
      <c r="H3243" t="s">
        <v>6157</v>
      </c>
      <c r="I3243" t="s">
        <v>4517</v>
      </c>
      <c r="J3243" t="s">
        <v>4908</v>
      </c>
      <c r="K3243" t="s">
        <v>4910</v>
      </c>
      <c r="L3243" t="s">
        <v>6157</v>
      </c>
      <c r="M3243" t="s">
        <v>3977</v>
      </c>
      <c r="N3243" t="s">
        <v>289</v>
      </c>
      <c r="O3243" t="s">
        <v>6987</v>
      </c>
      <c r="P3243" t="s">
        <v>3968</v>
      </c>
      <c r="Q3243" t="s">
        <v>4403</v>
      </c>
      <c r="R3243" t="s">
        <v>6989</v>
      </c>
      <c r="S3243" t="s">
        <v>4353</v>
      </c>
      <c r="T3243" t="s">
        <v>4353</v>
      </c>
      <c r="U3243" t="s">
        <v>6157</v>
      </c>
      <c r="X3243" t="s">
        <v>6157</v>
      </c>
      <c r="Y3243" t="s">
        <v>6157</v>
      </c>
      <c r="Z3243" t="s">
        <v>6157</v>
      </c>
      <c r="AA3243" t="s">
        <v>1388</v>
      </c>
      <c r="AB3243" t="s">
        <v>1381</v>
      </c>
      <c r="AC3243" t="s">
        <v>4353</v>
      </c>
      <c r="AD3243" t="s">
        <v>6157</v>
      </c>
      <c r="AE3243" t="s">
        <v>6157</v>
      </c>
      <c r="AF3243" t="s">
        <v>6157</v>
      </c>
      <c r="AG3243" t="s">
        <v>6157</v>
      </c>
      <c r="AH3243" t="s">
        <v>6157</v>
      </c>
      <c r="AI3243" t="s">
        <v>6157</v>
      </c>
      <c r="AJ3243" t="s">
        <v>6459</v>
      </c>
      <c r="AK3243" t="s">
        <v>4970</v>
      </c>
      <c r="AL3243" t="s">
        <v>4911</v>
      </c>
      <c r="AM3243" t="s">
        <v>264</v>
      </c>
      <c r="AN3243" t="s">
        <v>4971</v>
      </c>
      <c r="AO3243" s="29">
        <v>1.61</v>
      </c>
      <c r="AP3243">
        <v>-20.876200999999998</v>
      </c>
      <c r="AQ3243">
        <v>115.319704</v>
      </c>
      <c r="AR3243" t="s">
        <v>289</v>
      </c>
      <c r="AS3243">
        <v>3</v>
      </c>
      <c r="AT3243" t="s">
        <v>7205</v>
      </c>
      <c r="AU3243" t="s">
        <v>274</v>
      </c>
      <c r="AV3243" t="s">
        <v>4353</v>
      </c>
      <c r="AW3243" t="s">
        <v>6308</v>
      </c>
      <c r="AX3243" t="s">
        <v>6157</v>
      </c>
      <c r="AY3243">
        <v>1889</v>
      </c>
      <c r="AZ3243">
        <v>1880</v>
      </c>
      <c r="BA3243" t="s">
        <v>7019</v>
      </c>
      <c r="BB3243" t="s">
        <v>4785</v>
      </c>
      <c r="BC3243" t="s">
        <v>6157</v>
      </c>
      <c r="BH3243" t="s">
        <v>4146</v>
      </c>
      <c r="BI3243" t="s">
        <v>7206</v>
      </c>
      <c r="BJ3243" t="s">
        <v>4973</v>
      </c>
      <c r="BK3243" t="s">
        <v>4972</v>
      </c>
      <c r="BL3243">
        <v>2022</v>
      </c>
      <c r="BM3243"/>
      <c r="BN3243"/>
      <c r="BO3243"/>
      <c r="BP3243"/>
      <c r="BR3243">
        <v>1</v>
      </c>
      <c r="CE3243" t="s">
        <v>7150</v>
      </c>
      <c r="CF3243">
        <v>1</v>
      </c>
      <c r="CG3243" s="14" t="s">
        <v>7207</v>
      </c>
      <c r="CH3243" t="s">
        <v>7208</v>
      </c>
      <c r="CI3243">
        <v>-3</v>
      </c>
      <c r="CK3243">
        <v>-0.3</v>
      </c>
    </row>
    <row r="3244" spans="1:89" ht="16" customHeight="1">
      <c r="A3244">
        <v>3243</v>
      </c>
      <c r="B3244" t="s">
        <v>7107</v>
      </c>
      <c r="C3244" s="2">
        <v>45028</v>
      </c>
      <c r="D3244" t="s">
        <v>7209</v>
      </c>
      <c r="E3244" t="s">
        <v>4978</v>
      </c>
      <c r="F3244" t="s">
        <v>4977</v>
      </c>
      <c r="G3244" t="s">
        <v>3941</v>
      </c>
      <c r="H3244" t="s">
        <v>6157</v>
      </c>
      <c r="I3244" t="s">
        <v>4974</v>
      </c>
      <c r="J3244" t="s">
        <v>4975</v>
      </c>
      <c r="K3244" t="s">
        <v>4353</v>
      </c>
      <c r="L3244" t="s">
        <v>6157</v>
      </c>
      <c r="M3244" t="s">
        <v>4976</v>
      </c>
      <c r="N3244" t="s">
        <v>289</v>
      </c>
      <c r="O3244" t="s">
        <v>6987</v>
      </c>
      <c r="P3244" t="s">
        <v>4632</v>
      </c>
      <c r="Q3244" t="s">
        <v>5514</v>
      </c>
      <c r="R3244" t="s">
        <v>6989</v>
      </c>
      <c r="S3244" t="s">
        <v>4353</v>
      </c>
      <c r="T3244" t="s">
        <v>4353</v>
      </c>
      <c r="U3244" t="s">
        <v>6157</v>
      </c>
      <c r="X3244" t="s">
        <v>6157</v>
      </c>
      <c r="Y3244" t="s">
        <v>6157</v>
      </c>
      <c r="Z3244" t="s">
        <v>6157</v>
      </c>
      <c r="AA3244" t="s">
        <v>4520</v>
      </c>
      <c r="AB3244" t="s">
        <v>6157</v>
      </c>
      <c r="AC3244" t="s">
        <v>6157</v>
      </c>
      <c r="AD3244" t="s">
        <v>6157</v>
      </c>
      <c r="AE3244" t="s">
        <v>6157</v>
      </c>
      <c r="AF3244" t="s">
        <v>6157</v>
      </c>
      <c r="AG3244" t="s">
        <v>6157</v>
      </c>
      <c r="AH3244" t="s">
        <v>6157</v>
      </c>
      <c r="AI3244" t="s">
        <v>6157</v>
      </c>
      <c r="AJ3244" t="s">
        <v>4588</v>
      </c>
      <c r="AK3244" t="s">
        <v>5119</v>
      </c>
      <c r="AL3244" t="s">
        <v>5120</v>
      </c>
      <c r="AM3244" t="s">
        <v>259</v>
      </c>
      <c r="AN3244" t="s">
        <v>4353</v>
      </c>
      <c r="AO3244" s="29">
        <v>901.57647710000003</v>
      </c>
      <c r="AP3244">
        <v>-6.4298330000000004</v>
      </c>
      <c r="AQ3244">
        <v>143.33699999999999</v>
      </c>
      <c r="AR3244" t="s">
        <v>1532</v>
      </c>
      <c r="AS3244">
        <v>0</v>
      </c>
      <c r="AT3244" t="s">
        <v>7210</v>
      </c>
      <c r="AU3244" t="s">
        <v>5121</v>
      </c>
      <c r="AV3244" t="s">
        <v>5122</v>
      </c>
      <c r="AW3244" t="s">
        <v>5123</v>
      </c>
      <c r="AX3244" t="s">
        <v>6157</v>
      </c>
      <c r="AY3244">
        <f t="shared" ref="AY3244:AY3275" si="12">1991-697</f>
        <v>1294</v>
      </c>
      <c r="AZ3244">
        <f t="shared" ref="AZ3244:AZ3275" si="13">1991-913</f>
        <v>1078</v>
      </c>
      <c r="BA3244" t="s">
        <v>290</v>
      </c>
      <c r="BB3244" t="s">
        <v>4601</v>
      </c>
      <c r="BC3244" t="s">
        <v>5124</v>
      </c>
      <c r="BD3244">
        <v>2866</v>
      </c>
      <c r="BE3244">
        <v>30</v>
      </c>
      <c r="BF3244" s="15"/>
      <c r="BH3244" t="s">
        <v>1551</v>
      </c>
      <c r="BI3244" t="s">
        <v>7211</v>
      </c>
      <c r="BJ3244" t="s">
        <v>5126</v>
      </c>
      <c r="BK3244" t="s">
        <v>5125</v>
      </c>
      <c r="BL3244">
        <v>2020</v>
      </c>
      <c r="BM3244"/>
      <c r="BN3244"/>
      <c r="BO3244"/>
      <c r="BP3244"/>
      <c r="BR3244">
        <v>1</v>
      </c>
      <c r="CE3244" t="s">
        <v>5164</v>
      </c>
      <c r="CF3244">
        <v>1</v>
      </c>
      <c r="CG3244" t="s">
        <v>7212</v>
      </c>
      <c r="CH3244" t="s">
        <v>7213</v>
      </c>
      <c r="CI3244">
        <v>-10.196478556000001</v>
      </c>
    </row>
    <row r="3245" spans="1:89" ht="16" customHeight="1">
      <c r="A3245">
        <v>3244</v>
      </c>
      <c r="B3245" t="s">
        <v>7107</v>
      </c>
      <c r="C3245" s="2">
        <v>45028</v>
      </c>
      <c r="D3245" t="s">
        <v>7209</v>
      </c>
      <c r="E3245" t="s">
        <v>4979</v>
      </c>
      <c r="F3245" t="s">
        <v>4977</v>
      </c>
      <c r="G3245" t="s">
        <v>3941</v>
      </c>
      <c r="H3245" t="s">
        <v>6157</v>
      </c>
      <c r="I3245" t="s">
        <v>4974</v>
      </c>
      <c r="J3245" t="s">
        <v>4975</v>
      </c>
      <c r="K3245" t="s">
        <v>4353</v>
      </c>
      <c r="L3245" t="s">
        <v>6157</v>
      </c>
      <c r="M3245" t="s">
        <v>4976</v>
      </c>
      <c r="N3245" t="s">
        <v>289</v>
      </c>
      <c r="O3245" t="s">
        <v>6987</v>
      </c>
      <c r="P3245" t="s">
        <v>4632</v>
      </c>
      <c r="Q3245" t="s">
        <v>5514</v>
      </c>
      <c r="R3245" t="s">
        <v>6989</v>
      </c>
      <c r="S3245" t="s">
        <v>4353</v>
      </c>
      <c r="T3245" t="s">
        <v>4353</v>
      </c>
      <c r="U3245" t="s">
        <v>6157</v>
      </c>
      <c r="X3245" t="s">
        <v>6157</v>
      </c>
      <c r="Y3245" t="s">
        <v>6157</v>
      </c>
      <c r="Z3245" t="s">
        <v>6157</v>
      </c>
      <c r="AA3245" t="s">
        <v>4520</v>
      </c>
      <c r="AB3245" t="s">
        <v>6157</v>
      </c>
      <c r="AC3245" t="s">
        <v>6157</v>
      </c>
      <c r="AD3245" t="s">
        <v>6157</v>
      </c>
      <c r="AE3245" t="s">
        <v>6157</v>
      </c>
      <c r="AF3245" t="s">
        <v>6157</v>
      </c>
      <c r="AG3245" t="s">
        <v>6157</v>
      </c>
      <c r="AH3245" t="s">
        <v>6157</v>
      </c>
      <c r="AI3245" t="s">
        <v>6157</v>
      </c>
      <c r="AJ3245" t="s">
        <v>4588</v>
      </c>
      <c r="AK3245" t="s">
        <v>5119</v>
      </c>
      <c r="AL3245" t="s">
        <v>5120</v>
      </c>
      <c r="AM3245" t="s">
        <v>259</v>
      </c>
      <c r="AN3245" t="s">
        <v>4353</v>
      </c>
      <c r="AO3245" s="29">
        <v>902</v>
      </c>
      <c r="AP3245">
        <v>-6.4298330000000004</v>
      </c>
      <c r="AQ3245">
        <v>143.33699999999999</v>
      </c>
      <c r="AR3245" t="s">
        <v>1532</v>
      </c>
      <c r="AS3245">
        <v>0</v>
      </c>
      <c r="AT3245" t="s">
        <v>7210</v>
      </c>
      <c r="AU3245" t="s">
        <v>5121</v>
      </c>
      <c r="AV3245" t="s">
        <v>5122</v>
      </c>
      <c r="AW3245" t="s">
        <v>5123</v>
      </c>
      <c r="AX3245" t="s">
        <v>6157</v>
      </c>
      <c r="AY3245">
        <f t="shared" si="12"/>
        <v>1294</v>
      </c>
      <c r="AZ3245">
        <f t="shared" si="13"/>
        <v>1078</v>
      </c>
      <c r="BA3245" t="s">
        <v>290</v>
      </c>
      <c r="BB3245" t="s">
        <v>4601</v>
      </c>
      <c r="BC3245" t="s">
        <v>5124</v>
      </c>
      <c r="BD3245">
        <v>2866</v>
      </c>
      <c r="BE3245">
        <v>30</v>
      </c>
      <c r="BF3245" s="15"/>
      <c r="BH3245" t="s">
        <v>1551</v>
      </c>
      <c r="BI3245" t="s">
        <v>7211</v>
      </c>
      <c r="BJ3245" t="s">
        <v>5126</v>
      </c>
      <c r="BK3245" t="s">
        <v>5125</v>
      </c>
      <c r="BL3245">
        <v>2020</v>
      </c>
      <c r="BM3245"/>
      <c r="BN3245"/>
      <c r="BO3245"/>
      <c r="BP3245"/>
      <c r="BR3245">
        <v>1</v>
      </c>
      <c r="CF3245">
        <v>1</v>
      </c>
      <c r="CH3245" t="s">
        <v>7213</v>
      </c>
      <c r="CI3245">
        <v>-10.563611981999999</v>
      </c>
    </row>
    <row r="3246" spans="1:89" ht="16" customHeight="1">
      <c r="A3246">
        <v>3245</v>
      </c>
      <c r="B3246" t="s">
        <v>7107</v>
      </c>
      <c r="C3246" s="2">
        <v>45028</v>
      </c>
      <c r="D3246" t="s">
        <v>7209</v>
      </c>
      <c r="E3246" t="s">
        <v>4980</v>
      </c>
      <c r="F3246" t="s">
        <v>4977</v>
      </c>
      <c r="G3246" t="s">
        <v>3941</v>
      </c>
      <c r="H3246" t="s">
        <v>6157</v>
      </c>
      <c r="I3246" t="s">
        <v>4974</v>
      </c>
      <c r="J3246" t="s">
        <v>4975</v>
      </c>
      <c r="K3246" t="s">
        <v>4353</v>
      </c>
      <c r="L3246" t="s">
        <v>6157</v>
      </c>
      <c r="M3246" t="s">
        <v>4976</v>
      </c>
      <c r="N3246" t="s">
        <v>289</v>
      </c>
      <c r="O3246" t="s">
        <v>6987</v>
      </c>
      <c r="P3246" t="s">
        <v>4632</v>
      </c>
      <c r="Q3246" t="s">
        <v>5514</v>
      </c>
      <c r="R3246" t="s">
        <v>6989</v>
      </c>
      <c r="S3246" t="s">
        <v>4353</v>
      </c>
      <c r="T3246" t="s">
        <v>4353</v>
      </c>
      <c r="U3246" t="s">
        <v>6157</v>
      </c>
      <c r="X3246" t="s">
        <v>6157</v>
      </c>
      <c r="Y3246" t="s">
        <v>6157</v>
      </c>
      <c r="Z3246" t="s">
        <v>6157</v>
      </c>
      <c r="AA3246" t="s">
        <v>4520</v>
      </c>
      <c r="AB3246" t="s">
        <v>6157</v>
      </c>
      <c r="AC3246" t="s">
        <v>6157</v>
      </c>
      <c r="AD3246" t="s">
        <v>6157</v>
      </c>
      <c r="AE3246" t="s">
        <v>6157</v>
      </c>
      <c r="AF3246" t="s">
        <v>6157</v>
      </c>
      <c r="AG3246" t="s">
        <v>6157</v>
      </c>
      <c r="AH3246" t="s">
        <v>6157</v>
      </c>
      <c r="AI3246" t="s">
        <v>6157</v>
      </c>
      <c r="AJ3246" t="s">
        <v>4588</v>
      </c>
      <c r="AK3246" t="s">
        <v>5119</v>
      </c>
      <c r="AL3246" t="s">
        <v>5120</v>
      </c>
      <c r="AM3246" t="s">
        <v>259</v>
      </c>
      <c r="AN3246" t="s">
        <v>4353</v>
      </c>
      <c r="AO3246" s="29">
        <v>902</v>
      </c>
      <c r="AP3246">
        <v>-6.4298330000000004</v>
      </c>
      <c r="AQ3246">
        <v>143.33699999999999</v>
      </c>
      <c r="AR3246" t="s">
        <v>1532</v>
      </c>
      <c r="AS3246">
        <v>0</v>
      </c>
      <c r="AT3246" t="s">
        <v>7210</v>
      </c>
      <c r="AU3246" t="s">
        <v>5121</v>
      </c>
      <c r="AV3246" t="s">
        <v>5122</v>
      </c>
      <c r="AW3246" t="s">
        <v>5123</v>
      </c>
      <c r="AX3246" t="s">
        <v>6157</v>
      </c>
      <c r="AY3246">
        <f t="shared" si="12"/>
        <v>1294</v>
      </c>
      <c r="AZ3246">
        <f t="shared" si="13"/>
        <v>1078</v>
      </c>
      <c r="BA3246" t="s">
        <v>290</v>
      </c>
      <c r="BB3246" t="s">
        <v>4601</v>
      </c>
      <c r="BC3246" t="s">
        <v>5124</v>
      </c>
      <c r="BD3246">
        <v>2866</v>
      </c>
      <c r="BE3246">
        <v>30</v>
      </c>
      <c r="BF3246" s="15"/>
      <c r="BH3246" t="s">
        <v>1551</v>
      </c>
      <c r="BI3246" t="s">
        <v>7211</v>
      </c>
      <c r="BJ3246" t="s">
        <v>5126</v>
      </c>
      <c r="BK3246" t="s">
        <v>5125</v>
      </c>
      <c r="BL3246">
        <v>2020</v>
      </c>
      <c r="BM3246"/>
      <c r="BN3246"/>
      <c r="BO3246"/>
      <c r="BP3246"/>
      <c r="BR3246">
        <v>1</v>
      </c>
      <c r="CF3246">
        <v>1</v>
      </c>
      <c r="CH3246" t="s">
        <v>7213</v>
      </c>
      <c r="CI3246">
        <v>-9.6748183270000006</v>
      </c>
    </row>
    <row r="3247" spans="1:89" ht="16" customHeight="1">
      <c r="A3247">
        <v>3246</v>
      </c>
      <c r="B3247" t="s">
        <v>7107</v>
      </c>
      <c r="C3247" s="2">
        <v>45028</v>
      </c>
      <c r="D3247" t="s">
        <v>7209</v>
      </c>
      <c r="E3247" t="s">
        <v>4981</v>
      </c>
      <c r="F3247" t="s">
        <v>4977</v>
      </c>
      <c r="G3247" t="s">
        <v>3941</v>
      </c>
      <c r="H3247" t="s">
        <v>6157</v>
      </c>
      <c r="I3247" t="s">
        <v>4974</v>
      </c>
      <c r="J3247" t="s">
        <v>4975</v>
      </c>
      <c r="K3247" t="s">
        <v>4353</v>
      </c>
      <c r="L3247" t="s">
        <v>6157</v>
      </c>
      <c r="M3247" t="s">
        <v>4976</v>
      </c>
      <c r="N3247" t="s">
        <v>289</v>
      </c>
      <c r="O3247" t="s">
        <v>6987</v>
      </c>
      <c r="P3247" t="s">
        <v>4632</v>
      </c>
      <c r="Q3247" t="s">
        <v>5514</v>
      </c>
      <c r="R3247" t="s">
        <v>6989</v>
      </c>
      <c r="S3247" t="s">
        <v>4353</v>
      </c>
      <c r="T3247" t="s">
        <v>4353</v>
      </c>
      <c r="U3247" t="s">
        <v>6157</v>
      </c>
      <c r="X3247" t="s">
        <v>6157</v>
      </c>
      <c r="Y3247" t="s">
        <v>6157</v>
      </c>
      <c r="Z3247" t="s">
        <v>6157</v>
      </c>
      <c r="AA3247" t="s">
        <v>4520</v>
      </c>
      <c r="AB3247" t="s">
        <v>6157</v>
      </c>
      <c r="AC3247" t="s">
        <v>6157</v>
      </c>
      <c r="AD3247" t="s">
        <v>6157</v>
      </c>
      <c r="AE3247" t="s">
        <v>6157</v>
      </c>
      <c r="AF3247" t="s">
        <v>6157</v>
      </c>
      <c r="AG3247" t="s">
        <v>6157</v>
      </c>
      <c r="AH3247" t="s">
        <v>6157</v>
      </c>
      <c r="AI3247" t="s">
        <v>6157</v>
      </c>
      <c r="AJ3247" t="s">
        <v>4588</v>
      </c>
      <c r="AK3247" t="s">
        <v>5119</v>
      </c>
      <c r="AL3247" t="s">
        <v>5120</v>
      </c>
      <c r="AM3247" t="s">
        <v>259</v>
      </c>
      <c r="AN3247" t="s">
        <v>4353</v>
      </c>
      <c r="AO3247" s="29">
        <v>902</v>
      </c>
      <c r="AP3247">
        <v>-6.4298330000000004</v>
      </c>
      <c r="AQ3247">
        <v>143.33699999999999</v>
      </c>
      <c r="AR3247" t="s">
        <v>1532</v>
      </c>
      <c r="AS3247">
        <v>0</v>
      </c>
      <c r="AT3247" t="s">
        <v>7210</v>
      </c>
      <c r="AU3247" t="s">
        <v>5121</v>
      </c>
      <c r="AV3247" t="s">
        <v>5122</v>
      </c>
      <c r="AW3247" t="s">
        <v>5123</v>
      </c>
      <c r="AX3247" t="s">
        <v>6157</v>
      </c>
      <c r="AY3247">
        <f t="shared" si="12"/>
        <v>1294</v>
      </c>
      <c r="AZ3247">
        <f t="shared" si="13"/>
        <v>1078</v>
      </c>
      <c r="BA3247" t="s">
        <v>290</v>
      </c>
      <c r="BB3247" t="s">
        <v>4601</v>
      </c>
      <c r="BC3247" t="s">
        <v>5124</v>
      </c>
      <c r="BD3247">
        <v>2866</v>
      </c>
      <c r="BE3247">
        <v>30</v>
      </c>
      <c r="BF3247" s="15"/>
      <c r="BH3247" t="s">
        <v>1551</v>
      </c>
      <c r="BI3247" t="s">
        <v>7211</v>
      </c>
      <c r="BJ3247" t="s">
        <v>5126</v>
      </c>
      <c r="BK3247" t="s">
        <v>5125</v>
      </c>
      <c r="BL3247">
        <v>2020</v>
      </c>
      <c r="BM3247"/>
      <c r="BN3247"/>
      <c r="BO3247"/>
      <c r="BP3247"/>
      <c r="BR3247">
        <v>1</v>
      </c>
      <c r="CF3247">
        <v>1</v>
      </c>
      <c r="CH3247" t="s">
        <v>7213</v>
      </c>
      <c r="CI3247">
        <v>-9.8498017470000008</v>
      </c>
    </row>
    <row r="3248" spans="1:89" ht="16" customHeight="1">
      <c r="A3248">
        <v>3247</v>
      </c>
      <c r="B3248" t="s">
        <v>7107</v>
      </c>
      <c r="C3248" s="2">
        <v>45028</v>
      </c>
      <c r="D3248" t="s">
        <v>7209</v>
      </c>
      <c r="E3248" t="s">
        <v>4982</v>
      </c>
      <c r="F3248" t="s">
        <v>4977</v>
      </c>
      <c r="G3248" t="s">
        <v>3941</v>
      </c>
      <c r="H3248" t="s">
        <v>6157</v>
      </c>
      <c r="I3248" t="s">
        <v>4974</v>
      </c>
      <c r="J3248" t="s">
        <v>4975</v>
      </c>
      <c r="K3248" t="s">
        <v>4353</v>
      </c>
      <c r="L3248" t="s">
        <v>6157</v>
      </c>
      <c r="M3248" t="s">
        <v>4976</v>
      </c>
      <c r="N3248" t="s">
        <v>289</v>
      </c>
      <c r="O3248" t="s">
        <v>6987</v>
      </c>
      <c r="P3248" t="s">
        <v>4632</v>
      </c>
      <c r="Q3248" t="s">
        <v>5514</v>
      </c>
      <c r="R3248" t="s">
        <v>6989</v>
      </c>
      <c r="S3248" t="s">
        <v>4353</v>
      </c>
      <c r="T3248" t="s">
        <v>4353</v>
      </c>
      <c r="U3248" t="s">
        <v>6157</v>
      </c>
      <c r="X3248" t="s">
        <v>6157</v>
      </c>
      <c r="Y3248" t="s">
        <v>6157</v>
      </c>
      <c r="Z3248" t="s">
        <v>6157</v>
      </c>
      <c r="AA3248" t="s">
        <v>4520</v>
      </c>
      <c r="AB3248" t="s">
        <v>6157</v>
      </c>
      <c r="AC3248" t="s">
        <v>6157</v>
      </c>
      <c r="AD3248" t="s">
        <v>6157</v>
      </c>
      <c r="AE3248" t="s">
        <v>6157</v>
      </c>
      <c r="AF3248" t="s">
        <v>6157</v>
      </c>
      <c r="AG3248" t="s">
        <v>6157</v>
      </c>
      <c r="AH3248" t="s">
        <v>6157</v>
      </c>
      <c r="AI3248" t="s">
        <v>6157</v>
      </c>
      <c r="AJ3248" t="s">
        <v>4588</v>
      </c>
      <c r="AK3248" t="s">
        <v>5119</v>
      </c>
      <c r="AL3248" t="s">
        <v>5120</v>
      </c>
      <c r="AM3248" t="s">
        <v>259</v>
      </c>
      <c r="AN3248" t="s">
        <v>4353</v>
      </c>
      <c r="AO3248" s="29">
        <v>902</v>
      </c>
      <c r="AP3248">
        <v>-6.4298330000000004</v>
      </c>
      <c r="AQ3248">
        <v>143.33699999999999</v>
      </c>
      <c r="AR3248" t="s">
        <v>1532</v>
      </c>
      <c r="AS3248">
        <v>0</v>
      </c>
      <c r="AT3248" t="s">
        <v>7210</v>
      </c>
      <c r="AU3248" t="s">
        <v>5121</v>
      </c>
      <c r="AV3248" t="s">
        <v>5122</v>
      </c>
      <c r="AW3248" t="s">
        <v>5123</v>
      </c>
      <c r="AX3248" t="s">
        <v>6157</v>
      </c>
      <c r="AY3248">
        <f t="shared" si="12"/>
        <v>1294</v>
      </c>
      <c r="AZ3248">
        <f t="shared" si="13"/>
        <v>1078</v>
      </c>
      <c r="BA3248" t="s">
        <v>290</v>
      </c>
      <c r="BB3248" t="s">
        <v>4601</v>
      </c>
      <c r="BC3248" t="s">
        <v>5124</v>
      </c>
      <c r="BD3248">
        <v>2866</v>
      </c>
      <c r="BE3248">
        <v>30</v>
      </c>
      <c r="BF3248" s="15"/>
      <c r="BH3248" t="s">
        <v>1551</v>
      </c>
      <c r="BI3248" t="s">
        <v>7211</v>
      </c>
      <c r="BJ3248" t="s">
        <v>5126</v>
      </c>
      <c r="BK3248" t="s">
        <v>5125</v>
      </c>
      <c r="BL3248">
        <v>2020</v>
      </c>
      <c r="BM3248"/>
      <c r="BN3248"/>
      <c r="BO3248"/>
      <c r="BP3248"/>
      <c r="BR3248">
        <v>1</v>
      </c>
      <c r="CF3248">
        <v>1</v>
      </c>
      <c r="CH3248" t="s">
        <v>7213</v>
      </c>
      <c r="CI3248">
        <v>-10.15266782</v>
      </c>
    </row>
    <row r="3249" spans="1:87" ht="16" customHeight="1">
      <c r="A3249">
        <v>3248</v>
      </c>
      <c r="B3249" t="s">
        <v>7107</v>
      </c>
      <c r="C3249" s="2">
        <v>45028</v>
      </c>
      <c r="D3249" t="s">
        <v>7209</v>
      </c>
      <c r="E3249" t="s">
        <v>4983</v>
      </c>
      <c r="F3249" t="s">
        <v>4977</v>
      </c>
      <c r="G3249" t="s">
        <v>3941</v>
      </c>
      <c r="H3249" t="s">
        <v>6157</v>
      </c>
      <c r="I3249" t="s">
        <v>4974</v>
      </c>
      <c r="J3249" t="s">
        <v>4975</v>
      </c>
      <c r="K3249" t="s">
        <v>4353</v>
      </c>
      <c r="L3249" t="s">
        <v>6157</v>
      </c>
      <c r="M3249" t="s">
        <v>4976</v>
      </c>
      <c r="N3249" t="s">
        <v>289</v>
      </c>
      <c r="O3249" t="s">
        <v>6987</v>
      </c>
      <c r="P3249" t="s">
        <v>4632</v>
      </c>
      <c r="Q3249" t="s">
        <v>5514</v>
      </c>
      <c r="R3249" t="s">
        <v>6989</v>
      </c>
      <c r="S3249" t="s">
        <v>4353</v>
      </c>
      <c r="T3249" t="s">
        <v>4353</v>
      </c>
      <c r="U3249" t="s">
        <v>6157</v>
      </c>
      <c r="X3249" t="s">
        <v>6157</v>
      </c>
      <c r="Y3249" t="s">
        <v>6157</v>
      </c>
      <c r="Z3249" t="s">
        <v>6157</v>
      </c>
      <c r="AA3249" t="s">
        <v>4520</v>
      </c>
      <c r="AB3249" t="s">
        <v>6157</v>
      </c>
      <c r="AC3249" t="s">
        <v>6157</v>
      </c>
      <c r="AD3249" t="s">
        <v>6157</v>
      </c>
      <c r="AE3249" t="s">
        <v>6157</v>
      </c>
      <c r="AF3249" t="s">
        <v>6157</v>
      </c>
      <c r="AG3249" t="s">
        <v>6157</v>
      </c>
      <c r="AH3249" t="s">
        <v>6157</v>
      </c>
      <c r="AI3249" t="s">
        <v>6157</v>
      </c>
      <c r="AJ3249" t="s">
        <v>4588</v>
      </c>
      <c r="AK3249" t="s">
        <v>5119</v>
      </c>
      <c r="AL3249" t="s">
        <v>5120</v>
      </c>
      <c r="AM3249" t="s">
        <v>259</v>
      </c>
      <c r="AN3249" t="s">
        <v>4353</v>
      </c>
      <c r="AO3249" s="29">
        <v>902</v>
      </c>
      <c r="AP3249">
        <v>-6.4298330000000004</v>
      </c>
      <c r="AQ3249">
        <v>143.33699999999999</v>
      </c>
      <c r="AR3249" t="s">
        <v>1532</v>
      </c>
      <c r="AS3249">
        <v>0</v>
      </c>
      <c r="AT3249" t="s">
        <v>7210</v>
      </c>
      <c r="AU3249" t="s">
        <v>5121</v>
      </c>
      <c r="AV3249" t="s">
        <v>5122</v>
      </c>
      <c r="AW3249" t="s">
        <v>5123</v>
      </c>
      <c r="AX3249" t="s">
        <v>6157</v>
      </c>
      <c r="AY3249">
        <f t="shared" si="12"/>
        <v>1294</v>
      </c>
      <c r="AZ3249">
        <f t="shared" si="13"/>
        <v>1078</v>
      </c>
      <c r="BA3249" t="s">
        <v>290</v>
      </c>
      <c r="BB3249" t="s">
        <v>4601</v>
      </c>
      <c r="BC3249" t="s">
        <v>5124</v>
      </c>
      <c r="BD3249">
        <v>2866</v>
      </c>
      <c r="BE3249">
        <v>30</v>
      </c>
      <c r="BF3249" s="15"/>
      <c r="BH3249" t="s">
        <v>1551</v>
      </c>
      <c r="BI3249" t="s">
        <v>7211</v>
      </c>
      <c r="BJ3249" t="s">
        <v>5126</v>
      </c>
      <c r="BK3249" t="s">
        <v>5125</v>
      </c>
      <c r="BL3249">
        <v>2020</v>
      </c>
      <c r="BM3249"/>
      <c r="BN3249"/>
      <c r="BO3249"/>
      <c r="BP3249"/>
      <c r="BR3249">
        <v>1</v>
      </c>
      <c r="CF3249">
        <v>1</v>
      </c>
      <c r="CH3249" t="s">
        <v>7213</v>
      </c>
      <c r="CI3249">
        <v>-10.056541212999999</v>
      </c>
    </row>
    <row r="3250" spans="1:87" ht="16" customHeight="1">
      <c r="A3250">
        <v>3249</v>
      </c>
      <c r="B3250" t="s">
        <v>7107</v>
      </c>
      <c r="C3250" s="2">
        <v>45028</v>
      </c>
      <c r="D3250" t="s">
        <v>7209</v>
      </c>
      <c r="E3250" t="s">
        <v>4984</v>
      </c>
      <c r="F3250" t="s">
        <v>4977</v>
      </c>
      <c r="G3250" t="s">
        <v>3941</v>
      </c>
      <c r="H3250" t="s">
        <v>6157</v>
      </c>
      <c r="I3250" t="s">
        <v>4974</v>
      </c>
      <c r="J3250" t="s">
        <v>4975</v>
      </c>
      <c r="K3250" t="s">
        <v>4353</v>
      </c>
      <c r="L3250" t="s">
        <v>6157</v>
      </c>
      <c r="M3250" t="s">
        <v>4976</v>
      </c>
      <c r="N3250" t="s">
        <v>289</v>
      </c>
      <c r="O3250" t="s">
        <v>6987</v>
      </c>
      <c r="P3250" t="s">
        <v>4632</v>
      </c>
      <c r="Q3250" t="s">
        <v>5514</v>
      </c>
      <c r="R3250" t="s">
        <v>6989</v>
      </c>
      <c r="S3250" t="s">
        <v>4353</v>
      </c>
      <c r="T3250" t="s">
        <v>4353</v>
      </c>
      <c r="U3250" t="s">
        <v>6157</v>
      </c>
      <c r="X3250" t="s">
        <v>6157</v>
      </c>
      <c r="Y3250" t="s">
        <v>6157</v>
      </c>
      <c r="Z3250" t="s">
        <v>6157</v>
      </c>
      <c r="AA3250" t="s">
        <v>4520</v>
      </c>
      <c r="AB3250" t="s">
        <v>6157</v>
      </c>
      <c r="AC3250" t="s">
        <v>6157</v>
      </c>
      <c r="AD3250" t="s">
        <v>6157</v>
      </c>
      <c r="AE3250" t="s">
        <v>6157</v>
      </c>
      <c r="AF3250" t="s">
        <v>6157</v>
      </c>
      <c r="AG3250" t="s">
        <v>6157</v>
      </c>
      <c r="AH3250" t="s">
        <v>6157</v>
      </c>
      <c r="AI3250" t="s">
        <v>6157</v>
      </c>
      <c r="AJ3250" t="s">
        <v>4588</v>
      </c>
      <c r="AK3250" t="s">
        <v>5119</v>
      </c>
      <c r="AL3250" t="s">
        <v>5120</v>
      </c>
      <c r="AM3250" t="s">
        <v>259</v>
      </c>
      <c r="AN3250" t="s">
        <v>4353</v>
      </c>
      <c r="AO3250" s="29">
        <v>902</v>
      </c>
      <c r="AP3250">
        <v>-6.4298330000000004</v>
      </c>
      <c r="AQ3250">
        <v>143.33699999999999</v>
      </c>
      <c r="AR3250" t="s">
        <v>1532</v>
      </c>
      <c r="AS3250">
        <v>0</v>
      </c>
      <c r="AT3250" t="s">
        <v>7210</v>
      </c>
      <c r="AU3250" t="s">
        <v>5121</v>
      </c>
      <c r="AV3250" t="s">
        <v>5122</v>
      </c>
      <c r="AW3250" t="s">
        <v>5123</v>
      </c>
      <c r="AX3250" t="s">
        <v>6157</v>
      </c>
      <c r="AY3250">
        <f t="shared" si="12"/>
        <v>1294</v>
      </c>
      <c r="AZ3250">
        <f t="shared" si="13"/>
        <v>1078</v>
      </c>
      <c r="BA3250" t="s">
        <v>290</v>
      </c>
      <c r="BB3250" t="s">
        <v>4601</v>
      </c>
      <c r="BC3250" t="s">
        <v>5124</v>
      </c>
      <c r="BD3250">
        <v>2866</v>
      </c>
      <c r="BE3250">
        <v>30</v>
      </c>
      <c r="BF3250" s="15"/>
      <c r="BH3250" t="s">
        <v>1551</v>
      </c>
      <c r="BI3250" t="s">
        <v>7211</v>
      </c>
      <c r="BJ3250" t="s">
        <v>5126</v>
      </c>
      <c r="BK3250" t="s">
        <v>5125</v>
      </c>
      <c r="BL3250">
        <v>2020</v>
      </c>
      <c r="BM3250"/>
      <c r="BN3250"/>
      <c r="BO3250"/>
      <c r="BP3250"/>
      <c r="BR3250">
        <v>1</v>
      </c>
      <c r="CF3250">
        <v>1</v>
      </c>
      <c r="CH3250" t="s">
        <v>7213</v>
      </c>
      <c r="CI3250">
        <v>-9.8523122470000004</v>
      </c>
    </row>
    <row r="3251" spans="1:87" ht="16" customHeight="1">
      <c r="A3251">
        <v>3250</v>
      </c>
      <c r="B3251" t="s">
        <v>7107</v>
      </c>
      <c r="C3251" s="2">
        <v>45028</v>
      </c>
      <c r="D3251" t="s">
        <v>7209</v>
      </c>
      <c r="E3251" t="s">
        <v>4985</v>
      </c>
      <c r="F3251" t="s">
        <v>4977</v>
      </c>
      <c r="G3251" t="s">
        <v>3941</v>
      </c>
      <c r="H3251" t="s">
        <v>6157</v>
      </c>
      <c r="I3251" t="s">
        <v>4974</v>
      </c>
      <c r="J3251" t="s">
        <v>4975</v>
      </c>
      <c r="K3251" t="s">
        <v>4353</v>
      </c>
      <c r="L3251" t="s">
        <v>6157</v>
      </c>
      <c r="M3251" t="s">
        <v>4976</v>
      </c>
      <c r="N3251" t="s">
        <v>289</v>
      </c>
      <c r="O3251" t="s">
        <v>6987</v>
      </c>
      <c r="P3251" t="s">
        <v>4632</v>
      </c>
      <c r="Q3251" t="s">
        <v>5514</v>
      </c>
      <c r="R3251" t="s">
        <v>6989</v>
      </c>
      <c r="S3251" t="s">
        <v>4353</v>
      </c>
      <c r="T3251" t="s">
        <v>4353</v>
      </c>
      <c r="U3251" t="s">
        <v>6157</v>
      </c>
      <c r="X3251" t="s">
        <v>6157</v>
      </c>
      <c r="Y3251" t="s">
        <v>6157</v>
      </c>
      <c r="Z3251" t="s">
        <v>6157</v>
      </c>
      <c r="AA3251" t="s">
        <v>4520</v>
      </c>
      <c r="AB3251" t="s">
        <v>6157</v>
      </c>
      <c r="AC3251" t="s">
        <v>6157</v>
      </c>
      <c r="AD3251" t="s">
        <v>6157</v>
      </c>
      <c r="AE3251" t="s">
        <v>6157</v>
      </c>
      <c r="AF3251" t="s">
        <v>6157</v>
      </c>
      <c r="AG3251" t="s">
        <v>6157</v>
      </c>
      <c r="AH3251" t="s">
        <v>6157</v>
      </c>
      <c r="AI3251" t="s">
        <v>6157</v>
      </c>
      <c r="AJ3251" t="s">
        <v>4588</v>
      </c>
      <c r="AK3251" t="s">
        <v>5119</v>
      </c>
      <c r="AL3251" t="s">
        <v>5120</v>
      </c>
      <c r="AM3251" t="s">
        <v>259</v>
      </c>
      <c r="AN3251" t="s">
        <v>4353</v>
      </c>
      <c r="AO3251" s="29">
        <v>902</v>
      </c>
      <c r="AP3251">
        <v>-6.4298330000000004</v>
      </c>
      <c r="AQ3251">
        <v>143.33699999999999</v>
      </c>
      <c r="AR3251" t="s">
        <v>1532</v>
      </c>
      <c r="AS3251">
        <v>0</v>
      </c>
      <c r="AT3251" t="s">
        <v>7210</v>
      </c>
      <c r="AU3251" t="s">
        <v>5121</v>
      </c>
      <c r="AV3251" t="s">
        <v>5122</v>
      </c>
      <c r="AW3251" t="s">
        <v>5123</v>
      </c>
      <c r="AX3251" t="s">
        <v>6157</v>
      </c>
      <c r="AY3251">
        <f t="shared" si="12"/>
        <v>1294</v>
      </c>
      <c r="AZ3251">
        <f t="shared" si="13"/>
        <v>1078</v>
      </c>
      <c r="BA3251" t="s">
        <v>290</v>
      </c>
      <c r="BB3251" t="s">
        <v>4601</v>
      </c>
      <c r="BC3251" t="s">
        <v>5124</v>
      </c>
      <c r="BD3251">
        <v>2866</v>
      </c>
      <c r="BE3251">
        <v>30</v>
      </c>
      <c r="BF3251" s="15"/>
      <c r="BH3251" t="s">
        <v>1551</v>
      </c>
      <c r="BI3251" t="s">
        <v>7211</v>
      </c>
      <c r="BJ3251" t="s">
        <v>5126</v>
      </c>
      <c r="BK3251" t="s">
        <v>5125</v>
      </c>
      <c r="BL3251">
        <v>2020</v>
      </c>
      <c r="BM3251"/>
      <c r="BN3251"/>
      <c r="BO3251"/>
      <c r="BP3251"/>
      <c r="BR3251">
        <v>1</v>
      </c>
      <c r="CF3251">
        <v>1</v>
      </c>
      <c r="CH3251" t="s">
        <v>7213</v>
      </c>
      <c r="CI3251">
        <v>-9.901170789</v>
      </c>
    </row>
    <row r="3252" spans="1:87" ht="16" customHeight="1">
      <c r="A3252">
        <v>3251</v>
      </c>
      <c r="B3252" t="s">
        <v>7107</v>
      </c>
      <c r="C3252" s="2">
        <v>45028</v>
      </c>
      <c r="D3252" t="s">
        <v>7209</v>
      </c>
      <c r="E3252" t="s">
        <v>4986</v>
      </c>
      <c r="F3252" t="s">
        <v>4977</v>
      </c>
      <c r="G3252" t="s">
        <v>3941</v>
      </c>
      <c r="H3252" t="s">
        <v>6157</v>
      </c>
      <c r="I3252" t="s">
        <v>4974</v>
      </c>
      <c r="J3252" t="s">
        <v>4975</v>
      </c>
      <c r="K3252" t="s">
        <v>4353</v>
      </c>
      <c r="L3252" t="s">
        <v>6157</v>
      </c>
      <c r="M3252" t="s">
        <v>4976</v>
      </c>
      <c r="N3252" t="s">
        <v>289</v>
      </c>
      <c r="O3252" t="s">
        <v>6987</v>
      </c>
      <c r="P3252" t="s">
        <v>4632</v>
      </c>
      <c r="Q3252" t="s">
        <v>5514</v>
      </c>
      <c r="R3252" t="s">
        <v>6989</v>
      </c>
      <c r="S3252" t="s">
        <v>4353</v>
      </c>
      <c r="T3252" t="s">
        <v>4353</v>
      </c>
      <c r="U3252" t="s">
        <v>6157</v>
      </c>
      <c r="X3252" t="s">
        <v>6157</v>
      </c>
      <c r="Y3252" t="s">
        <v>6157</v>
      </c>
      <c r="Z3252" t="s">
        <v>6157</v>
      </c>
      <c r="AA3252" t="s">
        <v>4520</v>
      </c>
      <c r="AB3252" t="s">
        <v>6157</v>
      </c>
      <c r="AC3252" t="s">
        <v>6157</v>
      </c>
      <c r="AD3252" t="s">
        <v>6157</v>
      </c>
      <c r="AE3252" t="s">
        <v>6157</v>
      </c>
      <c r="AF3252" t="s">
        <v>6157</v>
      </c>
      <c r="AG3252" t="s">
        <v>6157</v>
      </c>
      <c r="AH3252" t="s">
        <v>6157</v>
      </c>
      <c r="AI3252" t="s">
        <v>6157</v>
      </c>
      <c r="AJ3252" t="s">
        <v>4588</v>
      </c>
      <c r="AK3252" t="s">
        <v>5119</v>
      </c>
      <c r="AL3252" t="s">
        <v>5120</v>
      </c>
      <c r="AM3252" t="s">
        <v>259</v>
      </c>
      <c r="AN3252" t="s">
        <v>4353</v>
      </c>
      <c r="AO3252" s="29">
        <v>902</v>
      </c>
      <c r="AP3252">
        <v>-6.4298330000000004</v>
      </c>
      <c r="AQ3252">
        <v>143.33699999999999</v>
      </c>
      <c r="AR3252" t="s">
        <v>1532</v>
      </c>
      <c r="AS3252">
        <v>0</v>
      </c>
      <c r="AT3252" t="s">
        <v>7210</v>
      </c>
      <c r="AU3252" t="s">
        <v>5121</v>
      </c>
      <c r="AV3252" t="s">
        <v>5122</v>
      </c>
      <c r="AW3252" t="s">
        <v>5123</v>
      </c>
      <c r="AX3252" t="s">
        <v>6157</v>
      </c>
      <c r="AY3252">
        <f t="shared" si="12"/>
        <v>1294</v>
      </c>
      <c r="AZ3252">
        <f t="shared" si="13"/>
        <v>1078</v>
      </c>
      <c r="BA3252" t="s">
        <v>290</v>
      </c>
      <c r="BB3252" t="s">
        <v>4601</v>
      </c>
      <c r="BC3252" t="s">
        <v>5124</v>
      </c>
      <c r="BD3252">
        <v>2866</v>
      </c>
      <c r="BE3252">
        <v>30</v>
      </c>
      <c r="BF3252" s="15"/>
      <c r="BH3252" t="s">
        <v>1551</v>
      </c>
      <c r="BI3252" t="s">
        <v>7211</v>
      </c>
      <c r="BJ3252" t="s">
        <v>5126</v>
      </c>
      <c r="BK3252" t="s">
        <v>5125</v>
      </c>
      <c r="BL3252">
        <v>2020</v>
      </c>
      <c r="BM3252"/>
      <c r="BN3252"/>
      <c r="BO3252"/>
      <c r="BP3252"/>
      <c r="BR3252">
        <v>1</v>
      </c>
      <c r="CF3252">
        <v>1</v>
      </c>
      <c r="CH3252" t="s">
        <v>7213</v>
      </c>
      <c r="CI3252">
        <v>-9.7771680360000008</v>
      </c>
    </row>
    <row r="3253" spans="1:87" ht="16" customHeight="1">
      <c r="A3253">
        <v>3252</v>
      </c>
      <c r="B3253" t="s">
        <v>7107</v>
      </c>
      <c r="C3253" s="2">
        <v>45028</v>
      </c>
      <c r="D3253" t="s">
        <v>7209</v>
      </c>
      <c r="E3253" t="s">
        <v>4987</v>
      </c>
      <c r="F3253" t="s">
        <v>4977</v>
      </c>
      <c r="G3253" t="s">
        <v>3941</v>
      </c>
      <c r="H3253" t="s">
        <v>6157</v>
      </c>
      <c r="I3253" t="s">
        <v>4974</v>
      </c>
      <c r="J3253" t="s">
        <v>4975</v>
      </c>
      <c r="K3253" t="s">
        <v>4353</v>
      </c>
      <c r="L3253" t="s">
        <v>6157</v>
      </c>
      <c r="M3253" t="s">
        <v>4976</v>
      </c>
      <c r="N3253" t="s">
        <v>289</v>
      </c>
      <c r="O3253" t="s">
        <v>6987</v>
      </c>
      <c r="P3253" t="s">
        <v>4632</v>
      </c>
      <c r="Q3253" t="s">
        <v>5514</v>
      </c>
      <c r="R3253" t="s">
        <v>6989</v>
      </c>
      <c r="S3253" t="s">
        <v>4353</v>
      </c>
      <c r="T3253" t="s">
        <v>4353</v>
      </c>
      <c r="U3253" t="s">
        <v>6157</v>
      </c>
      <c r="X3253" t="s">
        <v>6157</v>
      </c>
      <c r="Y3253" t="s">
        <v>6157</v>
      </c>
      <c r="Z3253" t="s">
        <v>6157</v>
      </c>
      <c r="AA3253" t="s">
        <v>4520</v>
      </c>
      <c r="AB3253" t="s">
        <v>6157</v>
      </c>
      <c r="AC3253" t="s">
        <v>6157</v>
      </c>
      <c r="AD3253" t="s">
        <v>6157</v>
      </c>
      <c r="AE3253" t="s">
        <v>6157</v>
      </c>
      <c r="AF3253" t="s">
        <v>6157</v>
      </c>
      <c r="AG3253" t="s">
        <v>6157</v>
      </c>
      <c r="AH3253" t="s">
        <v>6157</v>
      </c>
      <c r="AI3253" t="s">
        <v>6157</v>
      </c>
      <c r="AJ3253" t="s">
        <v>4588</v>
      </c>
      <c r="AK3253" t="s">
        <v>5119</v>
      </c>
      <c r="AL3253" t="s">
        <v>5120</v>
      </c>
      <c r="AM3253" t="s">
        <v>259</v>
      </c>
      <c r="AN3253" t="s">
        <v>4353</v>
      </c>
      <c r="AO3253" s="29">
        <v>902</v>
      </c>
      <c r="AP3253">
        <v>-6.4298330000000004</v>
      </c>
      <c r="AQ3253">
        <v>143.33699999999999</v>
      </c>
      <c r="AR3253" t="s">
        <v>1532</v>
      </c>
      <c r="AS3253">
        <v>0</v>
      </c>
      <c r="AT3253" t="s">
        <v>7210</v>
      </c>
      <c r="AU3253" t="s">
        <v>5121</v>
      </c>
      <c r="AV3253" t="s">
        <v>5122</v>
      </c>
      <c r="AW3253" t="s">
        <v>5123</v>
      </c>
      <c r="AX3253" t="s">
        <v>6157</v>
      </c>
      <c r="AY3253">
        <f t="shared" si="12"/>
        <v>1294</v>
      </c>
      <c r="AZ3253">
        <f t="shared" si="13"/>
        <v>1078</v>
      </c>
      <c r="BA3253" t="s">
        <v>290</v>
      </c>
      <c r="BB3253" t="s">
        <v>4601</v>
      </c>
      <c r="BC3253" t="s">
        <v>5124</v>
      </c>
      <c r="BD3253">
        <v>2866</v>
      </c>
      <c r="BE3253">
        <v>30</v>
      </c>
      <c r="BF3253" s="15"/>
      <c r="BH3253" t="s">
        <v>1551</v>
      </c>
      <c r="BI3253" t="s">
        <v>7211</v>
      </c>
      <c r="BJ3253" t="s">
        <v>5126</v>
      </c>
      <c r="BK3253" t="s">
        <v>5125</v>
      </c>
      <c r="BL3253">
        <v>2020</v>
      </c>
      <c r="BM3253"/>
      <c r="BN3253"/>
      <c r="BO3253"/>
      <c r="BP3253"/>
      <c r="BR3253">
        <v>1</v>
      </c>
      <c r="CF3253">
        <v>1</v>
      </c>
      <c r="CH3253" t="s">
        <v>7213</v>
      </c>
      <c r="CI3253">
        <v>-10.32403244</v>
      </c>
    </row>
    <row r="3254" spans="1:87" ht="16" customHeight="1">
      <c r="A3254">
        <v>3253</v>
      </c>
      <c r="B3254" t="s">
        <v>7107</v>
      </c>
      <c r="C3254" s="2">
        <v>45028</v>
      </c>
      <c r="D3254" t="s">
        <v>7209</v>
      </c>
      <c r="E3254" t="s">
        <v>4988</v>
      </c>
      <c r="F3254" t="s">
        <v>4977</v>
      </c>
      <c r="G3254" t="s">
        <v>3941</v>
      </c>
      <c r="H3254" t="s">
        <v>6157</v>
      </c>
      <c r="I3254" t="s">
        <v>4974</v>
      </c>
      <c r="J3254" t="s">
        <v>4975</v>
      </c>
      <c r="K3254" t="s">
        <v>4353</v>
      </c>
      <c r="L3254" t="s">
        <v>6157</v>
      </c>
      <c r="M3254" t="s">
        <v>4976</v>
      </c>
      <c r="N3254" t="s">
        <v>289</v>
      </c>
      <c r="O3254" t="s">
        <v>6987</v>
      </c>
      <c r="P3254" t="s">
        <v>4632</v>
      </c>
      <c r="Q3254" t="s">
        <v>5514</v>
      </c>
      <c r="R3254" t="s">
        <v>6989</v>
      </c>
      <c r="S3254" t="s">
        <v>4353</v>
      </c>
      <c r="T3254" t="s">
        <v>4353</v>
      </c>
      <c r="U3254" t="s">
        <v>6157</v>
      </c>
      <c r="X3254" t="s">
        <v>6157</v>
      </c>
      <c r="Y3254" t="s">
        <v>6157</v>
      </c>
      <c r="Z3254" t="s">
        <v>6157</v>
      </c>
      <c r="AA3254" t="s">
        <v>4520</v>
      </c>
      <c r="AB3254" t="s">
        <v>6157</v>
      </c>
      <c r="AC3254" t="s">
        <v>6157</v>
      </c>
      <c r="AD3254" t="s">
        <v>6157</v>
      </c>
      <c r="AE3254" t="s">
        <v>6157</v>
      </c>
      <c r="AF3254" t="s">
        <v>6157</v>
      </c>
      <c r="AG3254" t="s">
        <v>6157</v>
      </c>
      <c r="AH3254" t="s">
        <v>6157</v>
      </c>
      <c r="AI3254" t="s">
        <v>6157</v>
      </c>
      <c r="AJ3254" t="s">
        <v>4588</v>
      </c>
      <c r="AK3254" t="s">
        <v>5119</v>
      </c>
      <c r="AL3254" t="s">
        <v>5120</v>
      </c>
      <c r="AM3254" t="s">
        <v>259</v>
      </c>
      <c r="AN3254" t="s">
        <v>4353</v>
      </c>
      <c r="AO3254" s="29">
        <v>902</v>
      </c>
      <c r="AP3254">
        <v>-6.4298330000000004</v>
      </c>
      <c r="AQ3254">
        <v>143.33699999999999</v>
      </c>
      <c r="AR3254" t="s">
        <v>1532</v>
      </c>
      <c r="AS3254">
        <v>0</v>
      </c>
      <c r="AT3254" t="s">
        <v>7210</v>
      </c>
      <c r="AU3254" t="s">
        <v>5121</v>
      </c>
      <c r="AV3254" t="s">
        <v>5122</v>
      </c>
      <c r="AW3254" t="s">
        <v>5123</v>
      </c>
      <c r="AX3254" t="s">
        <v>6157</v>
      </c>
      <c r="AY3254">
        <f t="shared" si="12"/>
        <v>1294</v>
      </c>
      <c r="AZ3254">
        <f t="shared" si="13"/>
        <v>1078</v>
      </c>
      <c r="BA3254" t="s">
        <v>290</v>
      </c>
      <c r="BB3254" t="s">
        <v>4601</v>
      </c>
      <c r="BC3254" t="s">
        <v>5124</v>
      </c>
      <c r="BD3254">
        <v>2866</v>
      </c>
      <c r="BE3254">
        <v>30</v>
      </c>
      <c r="BF3254" s="15"/>
      <c r="BH3254" t="s">
        <v>1551</v>
      </c>
      <c r="BI3254" t="s">
        <v>7211</v>
      </c>
      <c r="BJ3254" t="s">
        <v>5126</v>
      </c>
      <c r="BK3254" t="s">
        <v>5125</v>
      </c>
      <c r="BL3254">
        <v>2020</v>
      </c>
      <c r="BM3254"/>
      <c r="BN3254"/>
      <c r="BO3254"/>
      <c r="BP3254"/>
      <c r="BR3254">
        <v>1</v>
      </c>
      <c r="CF3254">
        <v>1</v>
      </c>
      <c r="CH3254" t="s">
        <v>7213</v>
      </c>
      <c r="CI3254">
        <v>-10.269397553999999</v>
      </c>
    </row>
    <row r="3255" spans="1:87" ht="16" customHeight="1">
      <c r="A3255">
        <v>3254</v>
      </c>
      <c r="B3255" t="s">
        <v>7107</v>
      </c>
      <c r="C3255" s="2">
        <v>45028</v>
      </c>
      <c r="D3255" t="s">
        <v>7209</v>
      </c>
      <c r="E3255" t="s">
        <v>4989</v>
      </c>
      <c r="F3255" t="s">
        <v>4977</v>
      </c>
      <c r="G3255" t="s">
        <v>3941</v>
      </c>
      <c r="H3255" t="s">
        <v>6157</v>
      </c>
      <c r="I3255" t="s">
        <v>4974</v>
      </c>
      <c r="J3255" t="s">
        <v>4975</v>
      </c>
      <c r="K3255" t="s">
        <v>4353</v>
      </c>
      <c r="L3255" t="s">
        <v>6157</v>
      </c>
      <c r="M3255" t="s">
        <v>4976</v>
      </c>
      <c r="N3255" t="s">
        <v>289</v>
      </c>
      <c r="O3255" t="s">
        <v>6987</v>
      </c>
      <c r="P3255" t="s">
        <v>4632</v>
      </c>
      <c r="Q3255" t="s">
        <v>5514</v>
      </c>
      <c r="R3255" t="s">
        <v>6989</v>
      </c>
      <c r="S3255" t="s">
        <v>4353</v>
      </c>
      <c r="T3255" t="s">
        <v>4353</v>
      </c>
      <c r="U3255" t="s">
        <v>6157</v>
      </c>
      <c r="X3255" t="s">
        <v>6157</v>
      </c>
      <c r="Y3255" t="s">
        <v>6157</v>
      </c>
      <c r="Z3255" t="s">
        <v>6157</v>
      </c>
      <c r="AA3255" t="s">
        <v>4520</v>
      </c>
      <c r="AB3255" t="s">
        <v>6157</v>
      </c>
      <c r="AC3255" t="s">
        <v>6157</v>
      </c>
      <c r="AD3255" t="s">
        <v>6157</v>
      </c>
      <c r="AE3255" t="s">
        <v>6157</v>
      </c>
      <c r="AF3255" t="s">
        <v>6157</v>
      </c>
      <c r="AG3255" t="s">
        <v>6157</v>
      </c>
      <c r="AH3255" t="s">
        <v>6157</v>
      </c>
      <c r="AI3255" t="s">
        <v>6157</v>
      </c>
      <c r="AJ3255" t="s">
        <v>4588</v>
      </c>
      <c r="AK3255" t="s">
        <v>5119</v>
      </c>
      <c r="AL3255" t="s">
        <v>5120</v>
      </c>
      <c r="AM3255" t="s">
        <v>259</v>
      </c>
      <c r="AN3255" t="s">
        <v>4353</v>
      </c>
      <c r="AO3255" s="29">
        <v>902</v>
      </c>
      <c r="AP3255">
        <v>-6.4298330000000004</v>
      </c>
      <c r="AQ3255">
        <v>143.33699999999999</v>
      </c>
      <c r="AR3255" t="s">
        <v>1532</v>
      </c>
      <c r="AS3255">
        <v>0</v>
      </c>
      <c r="AT3255" t="s">
        <v>7210</v>
      </c>
      <c r="AU3255" t="s">
        <v>5121</v>
      </c>
      <c r="AV3255" t="s">
        <v>5122</v>
      </c>
      <c r="AW3255" t="s">
        <v>5123</v>
      </c>
      <c r="AX3255" t="s">
        <v>6157</v>
      </c>
      <c r="AY3255">
        <f t="shared" si="12"/>
        <v>1294</v>
      </c>
      <c r="AZ3255">
        <f t="shared" si="13"/>
        <v>1078</v>
      </c>
      <c r="BA3255" t="s">
        <v>290</v>
      </c>
      <c r="BB3255" t="s">
        <v>4601</v>
      </c>
      <c r="BC3255" t="s">
        <v>5124</v>
      </c>
      <c r="BD3255">
        <v>2866</v>
      </c>
      <c r="BE3255">
        <v>30</v>
      </c>
      <c r="BF3255" s="15"/>
      <c r="BH3255" t="s">
        <v>1551</v>
      </c>
      <c r="BI3255" t="s">
        <v>7211</v>
      </c>
      <c r="BJ3255" t="s">
        <v>5126</v>
      </c>
      <c r="BK3255" t="s">
        <v>5125</v>
      </c>
      <c r="BL3255">
        <v>2020</v>
      </c>
      <c r="BM3255"/>
      <c r="BN3255"/>
      <c r="BO3255"/>
      <c r="BP3255"/>
      <c r="BR3255">
        <v>1</v>
      </c>
      <c r="CF3255">
        <v>1</v>
      </c>
      <c r="CH3255" t="s">
        <v>7213</v>
      </c>
      <c r="CI3255">
        <v>-10.310787117</v>
      </c>
    </row>
    <row r="3256" spans="1:87" ht="16" customHeight="1">
      <c r="A3256">
        <v>3255</v>
      </c>
      <c r="B3256" t="s">
        <v>7107</v>
      </c>
      <c r="C3256" s="2">
        <v>45028</v>
      </c>
      <c r="D3256" t="s">
        <v>7209</v>
      </c>
      <c r="E3256" t="s">
        <v>4990</v>
      </c>
      <c r="F3256" t="s">
        <v>4977</v>
      </c>
      <c r="G3256" t="s">
        <v>3941</v>
      </c>
      <c r="H3256" t="s">
        <v>6157</v>
      </c>
      <c r="I3256" t="s">
        <v>4974</v>
      </c>
      <c r="J3256" t="s">
        <v>4975</v>
      </c>
      <c r="K3256" t="s">
        <v>4353</v>
      </c>
      <c r="L3256" t="s">
        <v>6157</v>
      </c>
      <c r="M3256" t="s">
        <v>4976</v>
      </c>
      <c r="N3256" t="s">
        <v>289</v>
      </c>
      <c r="O3256" t="s">
        <v>6987</v>
      </c>
      <c r="P3256" t="s">
        <v>4632</v>
      </c>
      <c r="Q3256" t="s">
        <v>5514</v>
      </c>
      <c r="R3256" t="s">
        <v>6989</v>
      </c>
      <c r="S3256" t="s">
        <v>4353</v>
      </c>
      <c r="T3256" t="s">
        <v>4353</v>
      </c>
      <c r="U3256" t="s">
        <v>6157</v>
      </c>
      <c r="X3256" t="s">
        <v>6157</v>
      </c>
      <c r="Y3256" t="s">
        <v>6157</v>
      </c>
      <c r="Z3256" t="s">
        <v>6157</v>
      </c>
      <c r="AA3256" t="s">
        <v>4520</v>
      </c>
      <c r="AB3256" t="s">
        <v>6157</v>
      </c>
      <c r="AC3256" t="s">
        <v>6157</v>
      </c>
      <c r="AD3256" t="s">
        <v>6157</v>
      </c>
      <c r="AE3256" t="s">
        <v>6157</v>
      </c>
      <c r="AF3256" t="s">
        <v>6157</v>
      </c>
      <c r="AG3256" t="s">
        <v>6157</v>
      </c>
      <c r="AH3256" t="s">
        <v>6157</v>
      </c>
      <c r="AI3256" t="s">
        <v>6157</v>
      </c>
      <c r="AJ3256" t="s">
        <v>4588</v>
      </c>
      <c r="AK3256" t="s">
        <v>5119</v>
      </c>
      <c r="AL3256" t="s">
        <v>5120</v>
      </c>
      <c r="AM3256" t="s">
        <v>259</v>
      </c>
      <c r="AN3256" t="s">
        <v>4353</v>
      </c>
      <c r="AO3256" s="29">
        <v>902</v>
      </c>
      <c r="AP3256">
        <v>-6.4298330000000004</v>
      </c>
      <c r="AQ3256">
        <v>143.33699999999999</v>
      </c>
      <c r="AR3256" t="s">
        <v>1532</v>
      </c>
      <c r="AS3256">
        <v>0</v>
      </c>
      <c r="AT3256" t="s">
        <v>7210</v>
      </c>
      <c r="AU3256" t="s">
        <v>5121</v>
      </c>
      <c r="AV3256" t="s">
        <v>5122</v>
      </c>
      <c r="AW3256" t="s">
        <v>5123</v>
      </c>
      <c r="AX3256" t="s">
        <v>6157</v>
      </c>
      <c r="AY3256">
        <f t="shared" si="12"/>
        <v>1294</v>
      </c>
      <c r="AZ3256">
        <f t="shared" si="13"/>
        <v>1078</v>
      </c>
      <c r="BA3256" t="s">
        <v>290</v>
      </c>
      <c r="BB3256" t="s">
        <v>4601</v>
      </c>
      <c r="BC3256" t="s">
        <v>5124</v>
      </c>
      <c r="BD3256">
        <v>2866</v>
      </c>
      <c r="BE3256">
        <v>30</v>
      </c>
      <c r="BF3256" s="15"/>
      <c r="BH3256" t="s">
        <v>1551</v>
      </c>
      <c r="BI3256" t="s">
        <v>7211</v>
      </c>
      <c r="BJ3256" t="s">
        <v>5126</v>
      </c>
      <c r="BK3256" t="s">
        <v>5125</v>
      </c>
      <c r="BL3256">
        <v>2020</v>
      </c>
      <c r="BM3256"/>
      <c r="BN3256"/>
      <c r="BO3256"/>
      <c r="BP3256"/>
      <c r="BR3256">
        <v>1</v>
      </c>
      <c r="CF3256">
        <v>1</v>
      </c>
      <c r="CH3256" t="s">
        <v>7213</v>
      </c>
      <c r="CI3256">
        <v>-10.567642743</v>
      </c>
    </row>
    <row r="3257" spans="1:87" ht="16" customHeight="1">
      <c r="A3257">
        <v>3256</v>
      </c>
      <c r="B3257" t="s">
        <v>7107</v>
      </c>
      <c r="C3257" s="2">
        <v>45028</v>
      </c>
      <c r="D3257" t="s">
        <v>7209</v>
      </c>
      <c r="E3257" t="s">
        <v>4991</v>
      </c>
      <c r="F3257" t="s">
        <v>4977</v>
      </c>
      <c r="G3257" t="s">
        <v>3941</v>
      </c>
      <c r="H3257" t="s">
        <v>6157</v>
      </c>
      <c r="I3257" t="s">
        <v>4974</v>
      </c>
      <c r="J3257" t="s">
        <v>4975</v>
      </c>
      <c r="K3257" t="s">
        <v>4353</v>
      </c>
      <c r="L3257" t="s">
        <v>6157</v>
      </c>
      <c r="M3257" t="s">
        <v>4976</v>
      </c>
      <c r="N3257" t="s">
        <v>289</v>
      </c>
      <c r="O3257" t="s">
        <v>6987</v>
      </c>
      <c r="P3257" t="s">
        <v>4632</v>
      </c>
      <c r="Q3257" t="s">
        <v>5514</v>
      </c>
      <c r="R3257" t="s">
        <v>6989</v>
      </c>
      <c r="S3257" t="s">
        <v>4353</v>
      </c>
      <c r="T3257" t="s">
        <v>4353</v>
      </c>
      <c r="U3257" t="s">
        <v>6157</v>
      </c>
      <c r="X3257" t="s">
        <v>6157</v>
      </c>
      <c r="Y3257" t="s">
        <v>6157</v>
      </c>
      <c r="Z3257" t="s">
        <v>6157</v>
      </c>
      <c r="AA3257" t="s">
        <v>4520</v>
      </c>
      <c r="AB3257" t="s">
        <v>6157</v>
      </c>
      <c r="AC3257" t="s">
        <v>6157</v>
      </c>
      <c r="AD3257" t="s">
        <v>6157</v>
      </c>
      <c r="AE3257" t="s">
        <v>6157</v>
      </c>
      <c r="AF3257" t="s">
        <v>6157</v>
      </c>
      <c r="AG3257" t="s">
        <v>6157</v>
      </c>
      <c r="AH3257" t="s">
        <v>6157</v>
      </c>
      <c r="AI3257" t="s">
        <v>6157</v>
      </c>
      <c r="AJ3257" t="s">
        <v>4588</v>
      </c>
      <c r="AK3257" t="s">
        <v>5119</v>
      </c>
      <c r="AL3257" t="s">
        <v>5120</v>
      </c>
      <c r="AM3257" t="s">
        <v>259</v>
      </c>
      <c r="AN3257" t="s">
        <v>4353</v>
      </c>
      <c r="AO3257" s="29">
        <v>902</v>
      </c>
      <c r="AP3257">
        <v>-6.4298330000000004</v>
      </c>
      <c r="AQ3257">
        <v>143.33699999999999</v>
      </c>
      <c r="AR3257" t="s">
        <v>1532</v>
      </c>
      <c r="AS3257">
        <v>0</v>
      </c>
      <c r="AT3257" t="s">
        <v>7210</v>
      </c>
      <c r="AU3257" t="s">
        <v>5121</v>
      </c>
      <c r="AV3257" t="s">
        <v>5122</v>
      </c>
      <c r="AW3257" t="s">
        <v>5123</v>
      </c>
      <c r="AX3257" t="s">
        <v>6157</v>
      </c>
      <c r="AY3257">
        <f t="shared" si="12"/>
        <v>1294</v>
      </c>
      <c r="AZ3257">
        <f t="shared" si="13"/>
        <v>1078</v>
      </c>
      <c r="BA3257" t="s">
        <v>290</v>
      </c>
      <c r="BB3257" t="s">
        <v>4601</v>
      </c>
      <c r="BC3257" t="s">
        <v>5124</v>
      </c>
      <c r="BD3257">
        <v>2866</v>
      </c>
      <c r="BE3257">
        <v>30</v>
      </c>
      <c r="BF3257" s="15"/>
      <c r="BH3257" t="s">
        <v>1551</v>
      </c>
      <c r="BI3257" t="s">
        <v>7211</v>
      </c>
      <c r="BJ3257" t="s">
        <v>5126</v>
      </c>
      <c r="BK3257" t="s">
        <v>5125</v>
      </c>
      <c r="BL3257">
        <v>2020</v>
      </c>
      <c r="BM3257"/>
      <c r="BN3257"/>
      <c r="BO3257"/>
      <c r="BP3257"/>
      <c r="BR3257">
        <v>1</v>
      </c>
      <c r="CF3257">
        <v>1</v>
      </c>
      <c r="CH3257" t="s">
        <v>7213</v>
      </c>
      <c r="CI3257">
        <v>-10.438261084000001</v>
      </c>
    </row>
    <row r="3258" spans="1:87" ht="16" customHeight="1">
      <c r="A3258">
        <v>3257</v>
      </c>
      <c r="B3258" t="s">
        <v>7107</v>
      </c>
      <c r="C3258" s="2">
        <v>45028</v>
      </c>
      <c r="D3258" t="s">
        <v>7209</v>
      </c>
      <c r="E3258" t="s">
        <v>4992</v>
      </c>
      <c r="F3258" t="s">
        <v>4977</v>
      </c>
      <c r="G3258" t="s">
        <v>3941</v>
      </c>
      <c r="H3258" t="s">
        <v>6157</v>
      </c>
      <c r="I3258" t="s">
        <v>4974</v>
      </c>
      <c r="J3258" t="s">
        <v>4975</v>
      </c>
      <c r="K3258" t="s">
        <v>4353</v>
      </c>
      <c r="L3258" t="s">
        <v>6157</v>
      </c>
      <c r="M3258" t="s">
        <v>4976</v>
      </c>
      <c r="N3258" t="s">
        <v>289</v>
      </c>
      <c r="O3258" t="s">
        <v>6987</v>
      </c>
      <c r="P3258" t="s">
        <v>4632</v>
      </c>
      <c r="Q3258" t="s">
        <v>5514</v>
      </c>
      <c r="R3258" t="s">
        <v>6989</v>
      </c>
      <c r="S3258" t="s">
        <v>4353</v>
      </c>
      <c r="T3258" t="s">
        <v>4353</v>
      </c>
      <c r="U3258" t="s">
        <v>6157</v>
      </c>
      <c r="X3258" t="s">
        <v>6157</v>
      </c>
      <c r="Y3258" t="s">
        <v>6157</v>
      </c>
      <c r="Z3258" t="s">
        <v>6157</v>
      </c>
      <c r="AA3258" t="s">
        <v>4520</v>
      </c>
      <c r="AB3258" t="s">
        <v>6157</v>
      </c>
      <c r="AC3258" t="s">
        <v>6157</v>
      </c>
      <c r="AD3258" t="s">
        <v>6157</v>
      </c>
      <c r="AE3258" t="s">
        <v>6157</v>
      </c>
      <c r="AF3258" t="s">
        <v>6157</v>
      </c>
      <c r="AG3258" t="s">
        <v>6157</v>
      </c>
      <c r="AH3258" t="s">
        <v>6157</v>
      </c>
      <c r="AI3258" t="s">
        <v>6157</v>
      </c>
      <c r="AJ3258" t="s">
        <v>4588</v>
      </c>
      <c r="AK3258" t="s">
        <v>5119</v>
      </c>
      <c r="AL3258" t="s">
        <v>5120</v>
      </c>
      <c r="AM3258" t="s">
        <v>259</v>
      </c>
      <c r="AN3258" t="s">
        <v>4353</v>
      </c>
      <c r="AO3258" s="29">
        <v>902</v>
      </c>
      <c r="AP3258">
        <v>-6.4298330000000004</v>
      </c>
      <c r="AQ3258">
        <v>143.33699999999999</v>
      </c>
      <c r="AR3258" t="s">
        <v>1532</v>
      </c>
      <c r="AS3258">
        <v>0</v>
      </c>
      <c r="AT3258" t="s">
        <v>7210</v>
      </c>
      <c r="AU3258" t="s">
        <v>5121</v>
      </c>
      <c r="AV3258" t="s">
        <v>5122</v>
      </c>
      <c r="AW3258" t="s">
        <v>5123</v>
      </c>
      <c r="AX3258" t="s">
        <v>6157</v>
      </c>
      <c r="AY3258">
        <f t="shared" si="12"/>
        <v>1294</v>
      </c>
      <c r="AZ3258">
        <f t="shared" si="13"/>
        <v>1078</v>
      </c>
      <c r="BA3258" t="s">
        <v>290</v>
      </c>
      <c r="BB3258" t="s">
        <v>4601</v>
      </c>
      <c r="BC3258" t="s">
        <v>5124</v>
      </c>
      <c r="BD3258">
        <v>2866</v>
      </c>
      <c r="BE3258">
        <v>30</v>
      </c>
      <c r="BF3258" s="15"/>
      <c r="BH3258" t="s">
        <v>1551</v>
      </c>
      <c r="BI3258" t="s">
        <v>7211</v>
      </c>
      <c r="BJ3258" t="s">
        <v>5126</v>
      </c>
      <c r="BK3258" t="s">
        <v>5125</v>
      </c>
      <c r="BL3258">
        <v>2020</v>
      </c>
      <c r="BM3258"/>
      <c r="BN3258"/>
      <c r="BO3258"/>
      <c r="BP3258"/>
      <c r="BR3258">
        <v>1</v>
      </c>
      <c r="CF3258">
        <v>1</v>
      </c>
      <c r="CH3258" t="s">
        <v>7213</v>
      </c>
      <c r="CI3258">
        <v>-10.372066333999999</v>
      </c>
    </row>
    <row r="3259" spans="1:87" ht="16" customHeight="1">
      <c r="A3259">
        <v>3258</v>
      </c>
      <c r="B3259" t="s">
        <v>7107</v>
      </c>
      <c r="C3259" s="2">
        <v>45028</v>
      </c>
      <c r="D3259" t="s">
        <v>7209</v>
      </c>
      <c r="E3259" t="s">
        <v>4993</v>
      </c>
      <c r="F3259" t="s">
        <v>4977</v>
      </c>
      <c r="G3259" t="s">
        <v>3941</v>
      </c>
      <c r="H3259" t="s">
        <v>6157</v>
      </c>
      <c r="I3259" t="s">
        <v>4974</v>
      </c>
      <c r="J3259" t="s">
        <v>4975</v>
      </c>
      <c r="K3259" t="s">
        <v>4353</v>
      </c>
      <c r="L3259" t="s">
        <v>6157</v>
      </c>
      <c r="M3259" t="s">
        <v>4976</v>
      </c>
      <c r="N3259" t="s">
        <v>289</v>
      </c>
      <c r="O3259" t="s">
        <v>6987</v>
      </c>
      <c r="P3259" t="s">
        <v>4632</v>
      </c>
      <c r="Q3259" t="s">
        <v>5514</v>
      </c>
      <c r="R3259" t="s">
        <v>6989</v>
      </c>
      <c r="S3259" t="s">
        <v>4353</v>
      </c>
      <c r="T3259" t="s">
        <v>4353</v>
      </c>
      <c r="U3259" t="s">
        <v>6157</v>
      </c>
      <c r="X3259" t="s">
        <v>6157</v>
      </c>
      <c r="Y3259" t="s">
        <v>6157</v>
      </c>
      <c r="Z3259" t="s">
        <v>6157</v>
      </c>
      <c r="AA3259" t="s">
        <v>4520</v>
      </c>
      <c r="AB3259" t="s">
        <v>6157</v>
      </c>
      <c r="AC3259" t="s">
        <v>6157</v>
      </c>
      <c r="AD3259" t="s">
        <v>6157</v>
      </c>
      <c r="AE3259" t="s">
        <v>6157</v>
      </c>
      <c r="AF3259" t="s">
        <v>6157</v>
      </c>
      <c r="AG3259" t="s">
        <v>6157</v>
      </c>
      <c r="AH3259" t="s">
        <v>6157</v>
      </c>
      <c r="AI3259" t="s">
        <v>6157</v>
      </c>
      <c r="AJ3259" t="s">
        <v>4588</v>
      </c>
      <c r="AK3259" t="s">
        <v>5119</v>
      </c>
      <c r="AL3259" t="s">
        <v>5120</v>
      </c>
      <c r="AM3259" t="s">
        <v>259</v>
      </c>
      <c r="AN3259" t="s">
        <v>4353</v>
      </c>
      <c r="AO3259" s="29">
        <v>902</v>
      </c>
      <c r="AP3259">
        <v>-6.4298330000000004</v>
      </c>
      <c r="AQ3259">
        <v>143.33699999999999</v>
      </c>
      <c r="AR3259" t="s">
        <v>1532</v>
      </c>
      <c r="AS3259">
        <v>0</v>
      </c>
      <c r="AT3259" t="s">
        <v>7210</v>
      </c>
      <c r="AU3259" t="s">
        <v>5121</v>
      </c>
      <c r="AV3259" t="s">
        <v>5122</v>
      </c>
      <c r="AW3259" t="s">
        <v>5123</v>
      </c>
      <c r="AX3259" t="s">
        <v>6157</v>
      </c>
      <c r="AY3259">
        <f t="shared" si="12"/>
        <v>1294</v>
      </c>
      <c r="AZ3259">
        <f t="shared" si="13"/>
        <v>1078</v>
      </c>
      <c r="BA3259" t="s">
        <v>290</v>
      </c>
      <c r="BB3259" t="s">
        <v>4601</v>
      </c>
      <c r="BC3259" t="s">
        <v>5124</v>
      </c>
      <c r="BD3259">
        <v>2866</v>
      </c>
      <c r="BE3259">
        <v>30</v>
      </c>
      <c r="BF3259" s="15"/>
      <c r="BH3259" t="s">
        <v>1551</v>
      </c>
      <c r="BI3259" t="s">
        <v>7211</v>
      </c>
      <c r="BJ3259" t="s">
        <v>5126</v>
      </c>
      <c r="BK3259" t="s">
        <v>5125</v>
      </c>
      <c r="BL3259">
        <v>2020</v>
      </c>
      <c r="BM3259"/>
      <c r="BN3259"/>
      <c r="BO3259"/>
      <c r="BP3259"/>
      <c r="BR3259">
        <v>1</v>
      </c>
      <c r="CF3259">
        <v>1</v>
      </c>
      <c r="CH3259" t="s">
        <v>7213</v>
      </c>
      <c r="CI3259">
        <v>-10.133350922</v>
      </c>
    </row>
    <row r="3260" spans="1:87" ht="16" customHeight="1">
      <c r="A3260">
        <v>3259</v>
      </c>
      <c r="B3260" t="s">
        <v>7107</v>
      </c>
      <c r="C3260" s="2">
        <v>45028</v>
      </c>
      <c r="D3260" t="s">
        <v>7209</v>
      </c>
      <c r="E3260" t="s">
        <v>4994</v>
      </c>
      <c r="F3260" t="s">
        <v>4977</v>
      </c>
      <c r="G3260" t="s">
        <v>3941</v>
      </c>
      <c r="H3260" t="s">
        <v>6157</v>
      </c>
      <c r="I3260" t="s">
        <v>4974</v>
      </c>
      <c r="J3260" t="s">
        <v>4975</v>
      </c>
      <c r="K3260" t="s">
        <v>4353</v>
      </c>
      <c r="L3260" t="s">
        <v>6157</v>
      </c>
      <c r="M3260" t="s">
        <v>4976</v>
      </c>
      <c r="N3260" t="s">
        <v>289</v>
      </c>
      <c r="O3260" t="s">
        <v>6987</v>
      </c>
      <c r="P3260" t="s">
        <v>4632</v>
      </c>
      <c r="Q3260" t="s">
        <v>5514</v>
      </c>
      <c r="R3260" t="s">
        <v>6989</v>
      </c>
      <c r="S3260" t="s">
        <v>4353</v>
      </c>
      <c r="T3260" t="s">
        <v>4353</v>
      </c>
      <c r="U3260" t="s">
        <v>6157</v>
      </c>
      <c r="X3260" t="s">
        <v>6157</v>
      </c>
      <c r="Y3260" t="s">
        <v>6157</v>
      </c>
      <c r="Z3260" t="s">
        <v>6157</v>
      </c>
      <c r="AA3260" t="s">
        <v>4520</v>
      </c>
      <c r="AB3260" t="s">
        <v>6157</v>
      </c>
      <c r="AC3260" t="s">
        <v>6157</v>
      </c>
      <c r="AD3260" t="s">
        <v>6157</v>
      </c>
      <c r="AE3260" t="s">
        <v>6157</v>
      </c>
      <c r="AF3260" t="s">
        <v>6157</v>
      </c>
      <c r="AG3260" t="s">
        <v>6157</v>
      </c>
      <c r="AH3260" t="s">
        <v>6157</v>
      </c>
      <c r="AI3260" t="s">
        <v>6157</v>
      </c>
      <c r="AJ3260" t="s">
        <v>4588</v>
      </c>
      <c r="AK3260" t="s">
        <v>5119</v>
      </c>
      <c r="AL3260" t="s">
        <v>5120</v>
      </c>
      <c r="AM3260" t="s">
        <v>259</v>
      </c>
      <c r="AN3260" t="s">
        <v>4353</v>
      </c>
      <c r="AO3260" s="29">
        <v>902</v>
      </c>
      <c r="AP3260">
        <v>-6.4298330000000004</v>
      </c>
      <c r="AQ3260">
        <v>143.33699999999999</v>
      </c>
      <c r="AR3260" t="s">
        <v>1532</v>
      </c>
      <c r="AS3260">
        <v>0</v>
      </c>
      <c r="AT3260" t="s">
        <v>7210</v>
      </c>
      <c r="AU3260" t="s">
        <v>5121</v>
      </c>
      <c r="AV3260" t="s">
        <v>5122</v>
      </c>
      <c r="AW3260" t="s">
        <v>5123</v>
      </c>
      <c r="AX3260" t="s">
        <v>6157</v>
      </c>
      <c r="AY3260">
        <f t="shared" si="12"/>
        <v>1294</v>
      </c>
      <c r="AZ3260">
        <f t="shared" si="13"/>
        <v>1078</v>
      </c>
      <c r="BA3260" t="s">
        <v>290</v>
      </c>
      <c r="BB3260" t="s">
        <v>4601</v>
      </c>
      <c r="BC3260" t="s">
        <v>5124</v>
      </c>
      <c r="BD3260">
        <v>2866</v>
      </c>
      <c r="BE3260">
        <v>30</v>
      </c>
      <c r="BF3260" s="15"/>
      <c r="BH3260" t="s">
        <v>1551</v>
      </c>
      <c r="BI3260" t="s">
        <v>7211</v>
      </c>
      <c r="BJ3260" t="s">
        <v>5126</v>
      </c>
      <c r="BK3260" t="s">
        <v>5125</v>
      </c>
      <c r="BL3260">
        <v>2020</v>
      </c>
      <c r="BM3260"/>
      <c r="BN3260"/>
      <c r="BO3260"/>
      <c r="BP3260"/>
      <c r="BR3260">
        <v>1</v>
      </c>
      <c r="CF3260">
        <v>1</v>
      </c>
      <c r="CH3260" t="s">
        <v>7213</v>
      </c>
      <c r="CI3260">
        <v>-10.269948268</v>
      </c>
    </row>
    <row r="3261" spans="1:87" ht="16" customHeight="1">
      <c r="A3261">
        <v>3260</v>
      </c>
      <c r="B3261" t="s">
        <v>7107</v>
      </c>
      <c r="C3261" s="2">
        <v>45028</v>
      </c>
      <c r="D3261" t="s">
        <v>7209</v>
      </c>
      <c r="E3261" t="s">
        <v>4995</v>
      </c>
      <c r="F3261" t="s">
        <v>4977</v>
      </c>
      <c r="G3261" t="s">
        <v>3941</v>
      </c>
      <c r="H3261" t="s">
        <v>6157</v>
      </c>
      <c r="I3261" t="s">
        <v>4974</v>
      </c>
      <c r="J3261" t="s">
        <v>4975</v>
      </c>
      <c r="K3261" t="s">
        <v>4353</v>
      </c>
      <c r="L3261" t="s">
        <v>6157</v>
      </c>
      <c r="M3261" t="s">
        <v>4976</v>
      </c>
      <c r="N3261" t="s">
        <v>289</v>
      </c>
      <c r="O3261" t="s">
        <v>6987</v>
      </c>
      <c r="P3261" t="s">
        <v>4632</v>
      </c>
      <c r="Q3261" t="s">
        <v>5514</v>
      </c>
      <c r="R3261" t="s">
        <v>6989</v>
      </c>
      <c r="S3261" t="s">
        <v>4353</v>
      </c>
      <c r="T3261" t="s">
        <v>4353</v>
      </c>
      <c r="U3261" t="s">
        <v>6157</v>
      </c>
      <c r="X3261" t="s">
        <v>6157</v>
      </c>
      <c r="Y3261" t="s">
        <v>6157</v>
      </c>
      <c r="Z3261" t="s">
        <v>6157</v>
      </c>
      <c r="AA3261" t="s">
        <v>4520</v>
      </c>
      <c r="AB3261" t="s">
        <v>6157</v>
      </c>
      <c r="AC3261" t="s">
        <v>6157</v>
      </c>
      <c r="AD3261" t="s">
        <v>6157</v>
      </c>
      <c r="AE3261" t="s">
        <v>6157</v>
      </c>
      <c r="AF3261" t="s">
        <v>6157</v>
      </c>
      <c r="AG3261" t="s">
        <v>6157</v>
      </c>
      <c r="AH3261" t="s">
        <v>6157</v>
      </c>
      <c r="AI3261" t="s">
        <v>6157</v>
      </c>
      <c r="AJ3261" t="s">
        <v>4588</v>
      </c>
      <c r="AK3261" t="s">
        <v>5119</v>
      </c>
      <c r="AL3261" t="s">
        <v>5120</v>
      </c>
      <c r="AM3261" t="s">
        <v>259</v>
      </c>
      <c r="AN3261" t="s">
        <v>4353</v>
      </c>
      <c r="AO3261" s="29">
        <v>902</v>
      </c>
      <c r="AP3261">
        <v>-6.4298330000000004</v>
      </c>
      <c r="AQ3261">
        <v>143.33699999999999</v>
      </c>
      <c r="AR3261" t="s">
        <v>1532</v>
      </c>
      <c r="AS3261">
        <v>0</v>
      </c>
      <c r="AT3261" t="s">
        <v>7210</v>
      </c>
      <c r="AU3261" t="s">
        <v>5121</v>
      </c>
      <c r="AV3261" t="s">
        <v>5122</v>
      </c>
      <c r="AW3261" t="s">
        <v>5123</v>
      </c>
      <c r="AX3261" t="s">
        <v>6157</v>
      </c>
      <c r="AY3261">
        <f t="shared" si="12"/>
        <v>1294</v>
      </c>
      <c r="AZ3261">
        <f t="shared" si="13"/>
        <v>1078</v>
      </c>
      <c r="BA3261" t="s">
        <v>290</v>
      </c>
      <c r="BB3261" t="s">
        <v>4601</v>
      </c>
      <c r="BC3261" t="s">
        <v>5124</v>
      </c>
      <c r="BD3261">
        <v>2866</v>
      </c>
      <c r="BE3261">
        <v>30</v>
      </c>
      <c r="BF3261" s="15"/>
      <c r="BH3261" t="s">
        <v>1551</v>
      </c>
      <c r="BI3261" t="s">
        <v>7211</v>
      </c>
      <c r="BJ3261" t="s">
        <v>5126</v>
      </c>
      <c r="BK3261" t="s">
        <v>5125</v>
      </c>
      <c r="BL3261">
        <v>2020</v>
      </c>
      <c r="BM3261"/>
      <c r="BN3261"/>
      <c r="BO3261"/>
      <c r="BP3261"/>
      <c r="BR3261">
        <v>1</v>
      </c>
      <c r="CF3261">
        <v>1</v>
      </c>
      <c r="CH3261" t="s">
        <v>7213</v>
      </c>
      <c r="CI3261">
        <v>-10.843332071000001</v>
      </c>
    </row>
    <row r="3262" spans="1:87" ht="16" customHeight="1">
      <c r="A3262">
        <v>3261</v>
      </c>
      <c r="B3262" t="s">
        <v>7107</v>
      </c>
      <c r="C3262" s="2">
        <v>45028</v>
      </c>
      <c r="D3262" t="s">
        <v>7209</v>
      </c>
      <c r="E3262" t="s">
        <v>4996</v>
      </c>
      <c r="F3262" t="s">
        <v>4977</v>
      </c>
      <c r="G3262" t="s">
        <v>3941</v>
      </c>
      <c r="H3262" t="s">
        <v>6157</v>
      </c>
      <c r="I3262" t="s">
        <v>4974</v>
      </c>
      <c r="J3262" t="s">
        <v>4975</v>
      </c>
      <c r="K3262" t="s">
        <v>4353</v>
      </c>
      <c r="L3262" t="s">
        <v>6157</v>
      </c>
      <c r="M3262" t="s">
        <v>4976</v>
      </c>
      <c r="N3262" t="s">
        <v>289</v>
      </c>
      <c r="O3262" t="s">
        <v>6987</v>
      </c>
      <c r="P3262" t="s">
        <v>4632</v>
      </c>
      <c r="Q3262" t="s">
        <v>5514</v>
      </c>
      <c r="R3262" t="s">
        <v>6989</v>
      </c>
      <c r="S3262" t="s">
        <v>4353</v>
      </c>
      <c r="T3262" t="s">
        <v>4353</v>
      </c>
      <c r="U3262" t="s">
        <v>6157</v>
      </c>
      <c r="X3262" t="s">
        <v>6157</v>
      </c>
      <c r="Y3262" t="s">
        <v>6157</v>
      </c>
      <c r="Z3262" t="s">
        <v>6157</v>
      </c>
      <c r="AA3262" t="s">
        <v>4520</v>
      </c>
      <c r="AB3262" t="s">
        <v>6157</v>
      </c>
      <c r="AC3262" t="s">
        <v>6157</v>
      </c>
      <c r="AD3262" t="s">
        <v>6157</v>
      </c>
      <c r="AE3262" t="s">
        <v>6157</v>
      </c>
      <c r="AF3262" t="s">
        <v>6157</v>
      </c>
      <c r="AG3262" t="s">
        <v>6157</v>
      </c>
      <c r="AH3262" t="s">
        <v>6157</v>
      </c>
      <c r="AI3262" t="s">
        <v>6157</v>
      </c>
      <c r="AJ3262" t="s">
        <v>4588</v>
      </c>
      <c r="AK3262" t="s">
        <v>5119</v>
      </c>
      <c r="AL3262" t="s">
        <v>5120</v>
      </c>
      <c r="AM3262" t="s">
        <v>259</v>
      </c>
      <c r="AN3262" t="s">
        <v>4353</v>
      </c>
      <c r="AO3262" s="29">
        <v>902</v>
      </c>
      <c r="AP3262">
        <v>-6.4298330000000004</v>
      </c>
      <c r="AQ3262">
        <v>143.33699999999999</v>
      </c>
      <c r="AR3262" t="s">
        <v>1532</v>
      </c>
      <c r="AS3262">
        <v>0</v>
      </c>
      <c r="AT3262" t="s">
        <v>7210</v>
      </c>
      <c r="AU3262" t="s">
        <v>5121</v>
      </c>
      <c r="AV3262" t="s">
        <v>5122</v>
      </c>
      <c r="AW3262" t="s">
        <v>5123</v>
      </c>
      <c r="AX3262" t="s">
        <v>6157</v>
      </c>
      <c r="AY3262">
        <f t="shared" si="12"/>
        <v>1294</v>
      </c>
      <c r="AZ3262">
        <f t="shared" si="13"/>
        <v>1078</v>
      </c>
      <c r="BA3262" t="s">
        <v>290</v>
      </c>
      <c r="BB3262" t="s">
        <v>4601</v>
      </c>
      <c r="BC3262" t="s">
        <v>5124</v>
      </c>
      <c r="BD3262">
        <v>2866</v>
      </c>
      <c r="BE3262">
        <v>30</v>
      </c>
      <c r="BF3262" s="15"/>
      <c r="BH3262" t="s">
        <v>1551</v>
      </c>
      <c r="BI3262" t="s">
        <v>7211</v>
      </c>
      <c r="BJ3262" t="s">
        <v>5126</v>
      </c>
      <c r="BK3262" t="s">
        <v>5125</v>
      </c>
      <c r="BL3262">
        <v>2020</v>
      </c>
      <c r="BM3262"/>
      <c r="BN3262"/>
      <c r="BO3262"/>
      <c r="BP3262"/>
      <c r="BR3262">
        <v>1</v>
      </c>
      <c r="CF3262">
        <v>1</v>
      </c>
      <c r="CH3262" t="s">
        <v>7213</v>
      </c>
      <c r="CI3262">
        <v>-10.582287453999999</v>
      </c>
    </row>
    <row r="3263" spans="1:87" ht="16" customHeight="1">
      <c r="A3263">
        <v>3262</v>
      </c>
      <c r="B3263" t="s">
        <v>7107</v>
      </c>
      <c r="C3263" s="2">
        <v>45028</v>
      </c>
      <c r="D3263" t="s">
        <v>7209</v>
      </c>
      <c r="E3263" t="s">
        <v>4997</v>
      </c>
      <c r="F3263" t="s">
        <v>4977</v>
      </c>
      <c r="G3263" t="s">
        <v>3941</v>
      </c>
      <c r="H3263" t="s">
        <v>6157</v>
      </c>
      <c r="I3263" t="s">
        <v>4974</v>
      </c>
      <c r="J3263" t="s">
        <v>4975</v>
      </c>
      <c r="K3263" t="s">
        <v>4353</v>
      </c>
      <c r="L3263" t="s">
        <v>6157</v>
      </c>
      <c r="M3263" t="s">
        <v>4976</v>
      </c>
      <c r="N3263" t="s">
        <v>289</v>
      </c>
      <c r="O3263" t="s">
        <v>6987</v>
      </c>
      <c r="P3263" t="s">
        <v>4632</v>
      </c>
      <c r="Q3263" t="s">
        <v>5514</v>
      </c>
      <c r="R3263" t="s">
        <v>6989</v>
      </c>
      <c r="S3263" t="s">
        <v>4353</v>
      </c>
      <c r="T3263" t="s">
        <v>4353</v>
      </c>
      <c r="U3263" t="s">
        <v>6157</v>
      </c>
      <c r="X3263" t="s">
        <v>6157</v>
      </c>
      <c r="Y3263" t="s">
        <v>6157</v>
      </c>
      <c r="Z3263" t="s">
        <v>6157</v>
      </c>
      <c r="AA3263" t="s">
        <v>4520</v>
      </c>
      <c r="AB3263" t="s">
        <v>6157</v>
      </c>
      <c r="AC3263" t="s">
        <v>6157</v>
      </c>
      <c r="AD3263" t="s">
        <v>6157</v>
      </c>
      <c r="AE3263" t="s">
        <v>6157</v>
      </c>
      <c r="AF3263" t="s">
        <v>6157</v>
      </c>
      <c r="AG3263" t="s">
        <v>6157</v>
      </c>
      <c r="AH3263" t="s">
        <v>6157</v>
      </c>
      <c r="AI3263" t="s">
        <v>6157</v>
      </c>
      <c r="AJ3263" t="s">
        <v>4588</v>
      </c>
      <c r="AK3263" t="s">
        <v>5119</v>
      </c>
      <c r="AL3263" t="s">
        <v>5120</v>
      </c>
      <c r="AM3263" t="s">
        <v>259</v>
      </c>
      <c r="AN3263" t="s">
        <v>4353</v>
      </c>
      <c r="AO3263" s="29">
        <v>902</v>
      </c>
      <c r="AP3263">
        <v>-6.4298330000000004</v>
      </c>
      <c r="AQ3263">
        <v>143.33699999999999</v>
      </c>
      <c r="AR3263" t="s">
        <v>1532</v>
      </c>
      <c r="AS3263">
        <v>0</v>
      </c>
      <c r="AT3263" t="s">
        <v>7210</v>
      </c>
      <c r="AU3263" t="s">
        <v>5121</v>
      </c>
      <c r="AV3263" t="s">
        <v>5122</v>
      </c>
      <c r="AW3263" t="s">
        <v>5123</v>
      </c>
      <c r="AX3263" t="s">
        <v>6157</v>
      </c>
      <c r="AY3263">
        <f t="shared" si="12"/>
        <v>1294</v>
      </c>
      <c r="AZ3263">
        <f t="shared" si="13"/>
        <v>1078</v>
      </c>
      <c r="BA3263" t="s">
        <v>290</v>
      </c>
      <c r="BB3263" t="s">
        <v>4601</v>
      </c>
      <c r="BC3263" t="s">
        <v>5124</v>
      </c>
      <c r="BD3263">
        <v>2866</v>
      </c>
      <c r="BE3263">
        <v>30</v>
      </c>
      <c r="BF3263" s="15"/>
      <c r="BH3263" t="s">
        <v>1551</v>
      </c>
      <c r="BI3263" t="s">
        <v>7211</v>
      </c>
      <c r="BJ3263" t="s">
        <v>5126</v>
      </c>
      <c r="BK3263" t="s">
        <v>5125</v>
      </c>
      <c r="BL3263">
        <v>2020</v>
      </c>
      <c r="BM3263"/>
      <c r="BN3263"/>
      <c r="BO3263"/>
      <c r="BP3263"/>
      <c r="BR3263">
        <v>1</v>
      </c>
      <c r="CF3263">
        <v>1</v>
      </c>
      <c r="CH3263" t="s">
        <v>7213</v>
      </c>
      <c r="CI3263">
        <v>-10.649403111</v>
      </c>
    </row>
    <row r="3264" spans="1:87" ht="16" customHeight="1">
      <c r="A3264">
        <v>3263</v>
      </c>
      <c r="B3264" t="s">
        <v>7107</v>
      </c>
      <c r="C3264" s="2">
        <v>45028</v>
      </c>
      <c r="D3264" t="s">
        <v>7209</v>
      </c>
      <c r="E3264" t="s">
        <v>4998</v>
      </c>
      <c r="F3264" t="s">
        <v>4977</v>
      </c>
      <c r="G3264" t="s">
        <v>3941</v>
      </c>
      <c r="H3264" t="s">
        <v>6157</v>
      </c>
      <c r="I3264" t="s">
        <v>4974</v>
      </c>
      <c r="J3264" t="s">
        <v>4975</v>
      </c>
      <c r="K3264" t="s">
        <v>4353</v>
      </c>
      <c r="L3264" t="s">
        <v>6157</v>
      </c>
      <c r="M3264" t="s">
        <v>4976</v>
      </c>
      <c r="N3264" t="s">
        <v>289</v>
      </c>
      <c r="O3264" t="s">
        <v>6987</v>
      </c>
      <c r="P3264" t="s">
        <v>4632</v>
      </c>
      <c r="Q3264" t="s">
        <v>5514</v>
      </c>
      <c r="R3264" t="s">
        <v>6989</v>
      </c>
      <c r="S3264" t="s">
        <v>4353</v>
      </c>
      <c r="T3264" t="s">
        <v>4353</v>
      </c>
      <c r="U3264" t="s">
        <v>6157</v>
      </c>
      <c r="X3264" t="s">
        <v>6157</v>
      </c>
      <c r="Y3264" t="s">
        <v>6157</v>
      </c>
      <c r="Z3264" t="s">
        <v>6157</v>
      </c>
      <c r="AA3264" t="s">
        <v>4520</v>
      </c>
      <c r="AB3264" t="s">
        <v>6157</v>
      </c>
      <c r="AC3264" t="s">
        <v>6157</v>
      </c>
      <c r="AD3264" t="s">
        <v>6157</v>
      </c>
      <c r="AE3264" t="s">
        <v>6157</v>
      </c>
      <c r="AF3264" t="s">
        <v>6157</v>
      </c>
      <c r="AG3264" t="s">
        <v>6157</v>
      </c>
      <c r="AH3264" t="s">
        <v>6157</v>
      </c>
      <c r="AI3264" t="s">
        <v>6157</v>
      </c>
      <c r="AJ3264" t="s">
        <v>4588</v>
      </c>
      <c r="AK3264" t="s">
        <v>5119</v>
      </c>
      <c r="AL3264" t="s">
        <v>5120</v>
      </c>
      <c r="AM3264" t="s">
        <v>259</v>
      </c>
      <c r="AN3264" t="s">
        <v>4353</v>
      </c>
      <c r="AO3264" s="29">
        <v>902</v>
      </c>
      <c r="AP3264">
        <v>-6.4298330000000004</v>
      </c>
      <c r="AQ3264">
        <v>143.33699999999999</v>
      </c>
      <c r="AR3264" t="s">
        <v>1532</v>
      </c>
      <c r="AS3264">
        <v>0</v>
      </c>
      <c r="AT3264" t="s">
        <v>7210</v>
      </c>
      <c r="AU3264" t="s">
        <v>5121</v>
      </c>
      <c r="AV3264" t="s">
        <v>5122</v>
      </c>
      <c r="AW3264" t="s">
        <v>5123</v>
      </c>
      <c r="AX3264" t="s">
        <v>6157</v>
      </c>
      <c r="AY3264">
        <f t="shared" si="12"/>
        <v>1294</v>
      </c>
      <c r="AZ3264">
        <f t="shared" si="13"/>
        <v>1078</v>
      </c>
      <c r="BA3264" t="s">
        <v>290</v>
      </c>
      <c r="BB3264" t="s">
        <v>4601</v>
      </c>
      <c r="BC3264" t="s">
        <v>5124</v>
      </c>
      <c r="BD3264">
        <v>2866</v>
      </c>
      <c r="BE3264">
        <v>30</v>
      </c>
      <c r="BF3264" s="15"/>
      <c r="BH3264" t="s">
        <v>1551</v>
      </c>
      <c r="BI3264" t="s">
        <v>7211</v>
      </c>
      <c r="BJ3264" t="s">
        <v>5126</v>
      </c>
      <c r="BK3264" t="s">
        <v>5125</v>
      </c>
      <c r="BL3264">
        <v>2020</v>
      </c>
      <c r="BM3264"/>
      <c r="BN3264"/>
      <c r="BO3264"/>
      <c r="BP3264"/>
      <c r="BR3264">
        <v>1</v>
      </c>
      <c r="CF3264">
        <v>1</v>
      </c>
      <c r="CH3264" t="s">
        <v>7213</v>
      </c>
      <c r="CI3264">
        <v>-10.459155914</v>
      </c>
    </row>
    <row r="3265" spans="1:87" ht="16" customHeight="1">
      <c r="A3265">
        <v>3264</v>
      </c>
      <c r="B3265" t="s">
        <v>7107</v>
      </c>
      <c r="C3265" s="2">
        <v>45028</v>
      </c>
      <c r="D3265" t="s">
        <v>7209</v>
      </c>
      <c r="E3265" t="s">
        <v>4999</v>
      </c>
      <c r="F3265" t="s">
        <v>4977</v>
      </c>
      <c r="G3265" t="s">
        <v>3941</v>
      </c>
      <c r="H3265" t="s">
        <v>6157</v>
      </c>
      <c r="I3265" t="s">
        <v>4974</v>
      </c>
      <c r="J3265" t="s">
        <v>4975</v>
      </c>
      <c r="K3265" t="s">
        <v>4353</v>
      </c>
      <c r="L3265" t="s">
        <v>6157</v>
      </c>
      <c r="M3265" t="s">
        <v>4976</v>
      </c>
      <c r="N3265" t="s">
        <v>289</v>
      </c>
      <c r="O3265" t="s">
        <v>6987</v>
      </c>
      <c r="P3265" t="s">
        <v>4632</v>
      </c>
      <c r="Q3265" t="s">
        <v>5514</v>
      </c>
      <c r="R3265" t="s">
        <v>6989</v>
      </c>
      <c r="S3265" t="s">
        <v>4353</v>
      </c>
      <c r="T3265" t="s">
        <v>4353</v>
      </c>
      <c r="U3265" t="s">
        <v>6157</v>
      </c>
      <c r="X3265" t="s">
        <v>6157</v>
      </c>
      <c r="Y3265" t="s">
        <v>6157</v>
      </c>
      <c r="Z3265" t="s">
        <v>6157</v>
      </c>
      <c r="AA3265" t="s">
        <v>4520</v>
      </c>
      <c r="AB3265" t="s">
        <v>6157</v>
      </c>
      <c r="AC3265" t="s">
        <v>6157</v>
      </c>
      <c r="AD3265" t="s">
        <v>6157</v>
      </c>
      <c r="AE3265" t="s">
        <v>6157</v>
      </c>
      <c r="AF3265" t="s">
        <v>6157</v>
      </c>
      <c r="AG3265" t="s">
        <v>6157</v>
      </c>
      <c r="AH3265" t="s">
        <v>6157</v>
      </c>
      <c r="AI3265" t="s">
        <v>6157</v>
      </c>
      <c r="AJ3265" t="s">
        <v>4588</v>
      </c>
      <c r="AK3265" t="s">
        <v>5119</v>
      </c>
      <c r="AL3265" t="s">
        <v>5120</v>
      </c>
      <c r="AM3265" t="s">
        <v>259</v>
      </c>
      <c r="AN3265" t="s">
        <v>4353</v>
      </c>
      <c r="AO3265" s="29">
        <v>902</v>
      </c>
      <c r="AP3265">
        <v>-6.4298330000000004</v>
      </c>
      <c r="AQ3265">
        <v>143.33699999999999</v>
      </c>
      <c r="AR3265" t="s">
        <v>1532</v>
      </c>
      <c r="AS3265">
        <v>0</v>
      </c>
      <c r="AT3265" t="s">
        <v>7210</v>
      </c>
      <c r="AU3265" t="s">
        <v>5121</v>
      </c>
      <c r="AV3265" t="s">
        <v>5122</v>
      </c>
      <c r="AW3265" t="s">
        <v>5123</v>
      </c>
      <c r="AX3265" t="s">
        <v>6157</v>
      </c>
      <c r="AY3265">
        <f t="shared" si="12"/>
        <v>1294</v>
      </c>
      <c r="AZ3265">
        <f t="shared" si="13"/>
        <v>1078</v>
      </c>
      <c r="BA3265" t="s">
        <v>290</v>
      </c>
      <c r="BB3265" t="s">
        <v>4601</v>
      </c>
      <c r="BC3265" t="s">
        <v>5124</v>
      </c>
      <c r="BD3265">
        <v>2866</v>
      </c>
      <c r="BE3265">
        <v>30</v>
      </c>
      <c r="BF3265" s="15"/>
      <c r="BH3265" t="s">
        <v>1551</v>
      </c>
      <c r="BI3265" t="s">
        <v>7211</v>
      </c>
      <c r="BJ3265" t="s">
        <v>5126</v>
      </c>
      <c r="BK3265" t="s">
        <v>5125</v>
      </c>
      <c r="BL3265">
        <v>2020</v>
      </c>
      <c r="BM3265"/>
      <c r="BN3265"/>
      <c r="BO3265"/>
      <c r="BP3265"/>
      <c r="BR3265">
        <v>1</v>
      </c>
      <c r="CF3265">
        <v>1</v>
      </c>
      <c r="CH3265" t="s">
        <v>7213</v>
      </c>
      <c r="CI3265">
        <v>-10.220889646</v>
      </c>
    </row>
    <row r="3266" spans="1:87" ht="16" customHeight="1">
      <c r="A3266">
        <v>3265</v>
      </c>
      <c r="B3266" t="s">
        <v>7107</v>
      </c>
      <c r="C3266" s="2">
        <v>45028</v>
      </c>
      <c r="D3266" t="s">
        <v>7209</v>
      </c>
      <c r="E3266" t="s">
        <v>5000</v>
      </c>
      <c r="F3266" t="s">
        <v>4977</v>
      </c>
      <c r="G3266" t="s">
        <v>3941</v>
      </c>
      <c r="H3266" t="s">
        <v>6157</v>
      </c>
      <c r="I3266" t="s">
        <v>4974</v>
      </c>
      <c r="J3266" t="s">
        <v>4975</v>
      </c>
      <c r="K3266" t="s">
        <v>4353</v>
      </c>
      <c r="L3266" t="s">
        <v>6157</v>
      </c>
      <c r="M3266" t="s">
        <v>4976</v>
      </c>
      <c r="N3266" t="s">
        <v>289</v>
      </c>
      <c r="O3266" t="s">
        <v>6987</v>
      </c>
      <c r="P3266" t="s">
        <v>4632</v>
      </c>
      <c r="Q3266" t="s">
        <v>5514</v>
      </c>
      <c r="R3266" t="s">
        <v>6989</v>
      </c>
      <c r="S3266" t="s">
        <v>4353</v>
      </c>
      <c r="T3266" t="s">
        <v>4353</v>
      </c>
      <c r="U3266" t="s">
        <v>6157</v>
      </c>
      <c r="X3266" t="s">
        <v>6157</v>
      </c>
      <c r="Y3266" t="s">
        <v>6157</v>
      </c>
      <c r="Z3266" t="s">
        <v>6157</v>
      </c>
      <c r="AA3266" t="s">
        <v>4520</v>
      </c>
      <c r="AB3266" t="s">
        <v>6157</v>
      </c>
      <c r="AC3266" t="s">
        <v>6157</v>
      </c>
      <c r="AD3266" t="s">
        <v>6157</v>
      </c>
      <c r="AE3266" t="s">
        <v>6157</v>
      </c>
      <c r="AF3266" t="s">
        <v>6157</v>
      </c>
      <c r="AG3266" t="s">
        <v>6157</v>
      </c>
      <c r="AH3266" t="s">
        <v>6157</v>
      </c>
      <c r="AI3266" t="s">
        <v>6157</v>
      </c>
      <c r="AJ3266" t="s">
        <v>4588</v>
      </c>
      <c r="AK3266" t="s">
        <v>5119</v>
      </c>
      <c r="AL3266" t="s">
        <v>5120</v>
      </c>
      <c r="AM3266" t="s">
        <v>259</v>
      </c>
      <c r="AN3266" t="s">
        <v>4353</v>
      </c>
      <c r="AO3266" s="29">
        <v>902</v>
      </c>
      <c r="AP3266">
        <v>-6.4298330000000004</v>
      </c>
      <c r="AQ3266">
        <v>143.33699999999999</v>
      </c>
      <c r="AR3266" t="s">
        <v>1532</v>
      </c>
      <c r="AS3266">
        <v>0</v>
      </c>
      <c r="AT3266" t="s">
        <v>7210</v>
      </c>
      <c r="AU3266" t="s">
        <v>5121</v>
      </c>
      <c r="AV3266" t="s">
        <v>5122</v>
      </c>
      <c r="AW3266" t="s">
        <v>5123</v>
      </c>
      <c r="AX3266" t="s">
        <v>6157</v>
      </c>
      <c r="AY3266">
        <f t="shared" si="12"/>
        <v>1294</v>
      </c>
      <c r="AZ3266">
        <f t="shared" si="13"/>
        <v>1078</v>
      </c>
      <c r="BA3266" t="s">
        <v>290</v>
      </c>
      <c r="BB3266" t="s">
        <v>4601</v>
      </c>
      <c r="BC3266" t="s">
        <v>5124</v>
      </c>
      <c r="BD3266">
        <v>2866</v>
      </c>
      <c r="BE3266">
        <v>30</v>
      </c>
      <c r="BF3266" s="15"/>
      <c r="BH3266" t="s">
        <v>1551</v>
      </c>
      <c r="BI3266" t="s">
        <v>7211</v>
      </c>
      <c r="BJ3266" t="s">
        <v>5126</v>
      </c>
      <c r="BK3266" t="s">
        <v>5125</v>
      </c>
      <c r="BL3266">
        <v>2020</v>
      </c>
      <c r="BM3266"/>
      <c r="BN3266"/>
      <c r="BO3266"/>
      <c r="BP3266"/>
      <c r="BR3266">
        <v>1</v>
      </c>
      <c r="CF3266">
        <v>1</v>
      </c>
      <c r="CH3266" t="s">
        <v>7213</v>
      </c>
      <c r="CI3266">
        <v>-10.433789762</v>
      </c>
    </row>
    <row r="3267" spans="1:87" ht="16" customHeight="1">
      <c r="A3267">
        <v>3266</v>
      </c>
      <c r="B3267" t="s">
        <v>7107</v>
      </c>
      <c r="C3267" s="2">
        <v>45028</v>
      </c>
      <c r="D3267" t="s">
        <v>7209</v>
      </c>
      <c r="E3267" t="s">
        <v>5001</v>
      </c>
      <c r="F3267" t="s">
        <v>4977</v>
      </c>
      <c r="G3267" t="s">
        <v>3941</v>
      </c>
      <c r="H3267" t="s">
        <v>6157</v>
      </c>
      <c r="I3267" t="s">
        <v>4974</v>
      </c>
      <c r="J3267" t="s">
        <v>4975</v>
      </c>
      <c r="K3267" t="s">
        <v>4353</v>
      </c>
      <c r="L3267" t="s">
        <v>6157</v>
      </c>
      <c r="M3267" t="s">
        <v>4976</v>
      </c>
      <c r="N3267" t="s">
        <v>289</v>
      </c>
      <c r="O3267" t="s">
        <v>6987</v>
      </c>
      <c r="P3267" t="s">
        <v>4632</v>
      </c>
      <c r="Q3267" t="s">
        <v>5514</v>
      </c>
      <c r="R3267" t="s">
        <v>6989</v>
      </c>
      <c r="S3267" t="s">
        <v>4353</v>
      </c>
      <c r="T3267" t="s">
        <v>4353</v>
      </c>
      <c r="U3267" t="s">
        <v>6157</v>
      </c>
      <c r="X3267" t="s">
        <v>6157</v>
      </c>
      <c r="Y3267" t="s">
        <v>6157</v>
      </c>
      <c r="Z3267" t="s">
        <v>6157</v>
      </c>
      <c r="AA3267" t="s">
        <v>4520</v>
      </c>
      <c r="AB3267" t="s">
        <v>6157</v>
      </c>
      <c r="AC3267" t="s">
        <v>6157</v>
      </c>
      <c r="AD3267" t="s">
        <v>6157</v>
      </c>
      <c r="AE3267" t="s">
        <v>6157</v>
      </c>
      <c r="AF3267" t="s">
        <v>6157</v>
      </c>
      <c r="AG3267" t="s">
        <v>6157</v>
      </c>
      <c r="AH3267" t="s">
        <v>6157</v>
      </c>
      <c r="AI3267" t="s">
        <v>6157</v>
      </c>
      <c r="AJ3267" t="s">
        <v>4588</v>
      </c>
      <c r="AK3267" t="s">
        <v>5119</v>
      </c>
      <c r="AL3267" t="s">
        <v>5120</v>
      </c>
      <c r="AM3267" t="s">
        <v>259</v>
      </c>
      <c r="AN3267" t="s">
        <v>4353</v>
      </c>
      <c r="AO3267" s="29">
        <v>902</v>
      </c>
      <c r="AP3267">
        <v>-6.4298330000000004</v>
      </c>
      <c r="AQ3267">
        <v>143.33699999999999</v>
      </c>
      <c r="AR3267" t="s">
        <v>1532</v>
      </c>
      <c r="AS3267">
        <v>0</v>
      </c>
      <c r="AT3267" t="s">
        <v>7210</v>
      </c>
      <c r="AU3267" t="s">
        <v>5121</v>
      </c>
      <c r="AV3267" t="s">
        <v>5122</v>
      </c>
      <c r="AW3267" t="s">
        <v>5123</v>
      </c>
      <c r="AX3267" t="s">
        <v>6157</v>
      </c>
      <c r="AY3267">
        <f t="shared" si="12"/>
        <v>1294</v>
      </c>
      <c r="AZ3267">
        <f t="shared" si="13"/>
        <v>1078</v>
      </c>
      <c r="BA3267" t="s">
        <v>290</v>
      </c>
      <c r="BB3267" t="s">
        <v>4601</v>
      </c>
      <c r="BC3267" t="s">
        <v>5124</v>
      </c>
      <c r="BD3267">
        <v>2866</v>
      </c>
      <c r="BE3267">
        <v>30</v>
      </c>
      <c r="BF3267" s="15"/>
      <c r="BH3267" t="s">
        <v>1551</v>
      </c>
      <c r="BI3267" t="s">
        <v>7211</v>
      </c>
      <c r="BJ3267" t="s">
        <v>5126</v>
      </c>
      <c r="BK3267" t="s">
        <v>5125</v>
      </c>
      <c r="BL3267">
        <v>2020</v>
      </c>
      <c r="BM3267"/>
      <c r="BN3267"/>
      <c r="BO3267"/>
      <c r="BP3267"/>
      <c r="BR3267">
        <v>1</v>
      </c>
      <c r="CF3267">
        <v>1</v>
      </c>
      <c r="CH3267" t="s">
        <v>7213</v>
      </c>
      <c r="CI3267">
        <v>-10.447221739</v>
      </c>
    </row>
    <row r="3268" spans="1:87" ht="16" customHeight="1">
      <c r="A3268">
        <v>3267</v>
      </c>
      <c r="B3268" t="s">
        <v>7107</v>
      </c>
      <c r="C3268" s="2">
        <v>45028</v>
      </c>
      <c r="D3268" t="s">
        <v>7209</v>
      </c>
      <c r="E3268" t="s">
        <v>5002</v>
      </c>
      <c r="F3268" t="s">
        <v>4977</v>
      </c>
      <c r="G3268" t="s">
        <v>3941</v>
      </c>
      <c r="H3268" t="s">
        <v>6157</v>
      </c>
      <c r="I3268" t="s">
        <v>4974</v>
      </c>
      <c r="J3268" t="s">
        <v>4975</v>
      </c>
      <c r="K3268" t="s">
        <v>4353</v>
      </c>
      <c r="L3268" t="s">
        <v>6157</v>
      </c>
      <c r="M3268" t="s">
        <v>4976</v>
      </c>
      <c r="N3268" t="s">
        <v>289</v>
      </c>
      <c r="O3268" t="s">
        <v>6987</v>
      </c>
      <c r="P3268" t="s">
        <v>4632</v>
      </c>
      <c r="Q3268" t="s">
        <v>5514</v>
      </c>
      <c r="R3268" t="s">
        <v>6989</v>
      </c>
      <c r="S3268" t="s">
        <v>4353</v>
      </c>
      <c r="T3268" t="s">
        <v>4353</v>
      </c>
      <c r="U3268" t="s">
        <v>6157</v>
      </c>
      <c r="X3268" t="s">
        <v>6157</v>
      </c>
      <c r="Y3268" t="s">
        <v>6157</v>
      </c>
      <c r="Z3268" t="s">
        <v>6157</v>
      </c>
      <c r="AA3268" t="s">
        <v>4520</v>
      </c>
      <c r="AB3268" t="s">
        <v>6157</v>
      </c>
      <c r="AC3268" t="s">
        <v>6157</v>
      </c>
      <c r="AD3268" t="s">
        <v>6157</v>
      </c>
      <c r="AE3268" t="s">
        <v>6157</v>
      </c>
      <c r="AF3268" t="s">
        <v>6157</v>
      </c>
      <c r="AG3268" t="s">
        <v>6157</v>
      </c>
      <c r="AH3268" t="s">
        <v>6157</v>
      </c>
      <c r="AI3268" t="s">
        <v>6157</v>
      </c>
      <c r="AJ3268" t="s">
        <v>4588</v>
      </c>
      <c r="AK3268" t="s">
        <v>5119</v>
      </c>
      <c r="AL3268" t="s">
        <v>5120</v>
      </c>
      <c r="AM3268" t="s">
        <v>259</v>
      </c>
      <c r="AN3268" t="s">
        <v>4353</v>
      </c>
      <c r="AO3268" s="29">
        <v>902</v>
      </c>
      <c r="AP3268">
        <v>-6.4298330000000004</v>
      </c>
      <c r="AQ3268">
        <v>143.33699999999999</v>
      </c>
      <c r="AR3268" t="s">
        <v>1532</v>
      </c>
      <c r="AS3268">
        <v>0</v>
      </c>
      <c r="AT3268" t="s">
        <v>7210</v>
      </c>
      <c r="AU3268" t="s">
        <v>5121</v>
      </c>
      <c r="AV3268" t="s">
        <v>5122</v>
      </c>
      <c r="AW3268" t="s">
        <v>5123</v>
      </c>
      <c r="AX3268" t="s">
        <v>6157</v>
      </c>
      <c r="AY3268">
        <f t="shared" si="12"/>
        <v>1294</v>
      </c>
      <c r="AZ3268">
        <f t="shared" si="13"/>
        <v>1078</v>
      </c>
      <c r="BA3268" t="s">
        <v>290</v>
      </c>
      <c r="BB3268" t="s">
        <v>4601</v>
      </c>
      <c r="BC3268" t="s">
        <v>5124</v>
      </c>
      <c r="BD3268">
        <v>2866</v>
      </c>
      <c r="BE3268">
        <v>30</v>
      </c>
      <c r="BF3268" s="15"/>
      <c r="BH3268" t="s">
        <v>1551</v>
      </c>
      <c r="BI3268" t="s">
        <v>7211</v>
      </c>
      <c r="BJ3268" t="s">
        <v>5126</v>
      </c>
      <c r="BK3268" t="s">
        <v>5125</v>
      </c>
      <c r="BL3268">
        <v>2020</v>
      </c>
      <c r="BM3268"/>
      <c r="BN3268"/>
      <c r="BO3268"/>
      <c r="BP3268"/>
      <c r="BR3268">
        <v>1</v>
      </c>
      <c r="CF3268">
        <v>1</v>
      </c>
      <c r="CH3268" t="s">
        <v>7213</v>
      </c>
      <c r="CI3268">
        <v>-10.421493527000001</v>
      </c>
    </row>
    <row r="3269" spans="1:87" ht="16" customHeight="1">
      <c r="A3269">
        <v>3268</v>
      </c>
      <c r="B3269" t="s">
        <v>7107</v>
      </c>
      <c r="C3269" s="2">
        <v>45028</v>
      </c>
      <c r="D3269" t="s">
        <v>7209</v>
      </c>
      <c r="E3269" t="s">
        <v>5003</v>
      </c>
      <c r="F3269" t="s">
        <v>4977</v>
      </c>
      <c r="G3269" t="s">
        <v>3941</v>
      </c>
      <c r="H3269" t="s">
        <v>6157</v>
      </c>
      <c r="I3269" t="s">
        <v>4974</v>
      </c>
      <c r="J3269" t="s">
        <v>4975</v>
      </c>
      <c r="K3269" t="s">
        <v>4353</v>
      </c>
      <c r="L3269" t="s">
        <v>6157</v>
      </c>
      <c r="M3269" t="s">
        <v>4976</v>
      </c>
      <c r="N3269" t="s">
        <v>289</v>
      </c>
      <c r="O3269" t="s">
        <v>6987</v>
      </c>
      <c r="P3269" t="s">
        <v>4632</v>
      </c>
      <c r="Q3269" t="s">
        <v>5514</v>
      </c>
      <c r="R3269" t="s">
        <v>6989</v>
      </c>
      <c r="S3269" t="s">
        <v>4353</v>
      </c>
      <c r="T3269" t="s">
        <v>4353</v>
      </c>
      <c r="U3269" t="s">
        <v>6157</v>
      </c>
      <c r="X3269" t="s">
        <v>6157</v>
      </c>
      <c r="Y3269" t="s">
        <v>6157</v>
      </c>
      <c r="Z3269" t="s">
        <v>6157</v>
      </c>
      <c r="AA3269" t="s">
        <v>4520</v>
      </c>
      <c r="AB3269" t="s">
        <v>6157</v>
      </c>
      <c r="AC3269" t="s">
        <v>6157</v>
      </c>
      <c r="AD3269" t="s">
        <v>6157</v>
      </c>
      <c r="AE3269" t="s">
        <v>6157</v>
      </c>
      <c r="AF3269" t="s">
        <v>6157</v>
      </c>
      <c r="AG3269" t="s">
        <v>6157</v>
      </c>
      <c r="AH3269" t="s">
        <v>6157</v>
      </c>
      <c r="AI3269" t="s">
        <v>6157</v>
      </c>
      <c r="AJ3269" t="s">
        <v>4588</v>
      </c>
      <c r="AK3269" t="s">
        <v>5119</v>
      </c>
      <c r="AL3269" t="s">
        <v>5120</v>
      </c>
      <c r="AM3269" t="s">
        <v>259</v>
      </c>
      <c r="AN3269" t="s">
        <v>4353</v>
      </c>
      <c r="AO3269" s="29">
        <v>902</v>
      </c>
      <c r="AP3269">
        <v>-6.4298330000000004</v>
      </c>
      <c r="AQ3269">
        <v>143.33699999999999</v>
      </c>
      <c r="AR3269" t="s">
        <v>1532</v>
      </c>
      <c r="AS3269">
        <v>0</v>
      </c>
      <c r="AT3269" t="s">
        <v>7210</v>
      </c>
      <c r="AU3269" t="s">
        <v>5121</v>
      </c>
      <c r="AV3269" t="s">
        <v>5122</v>
      </c>
      <c r="AW3269" t="s">
        <v>5123</v>
      </c>
      <c r="AX3269" t="s">
        <v>6157</v>
      </c>
      <c r="AY3269">
        <f t="shared" si="12"/>
        <v>1294</v>
      </c>
      <c r="AZ3269">
        <f t="shared" si="13"/>
        <v>1078</v>
      </c>
      <c r="BA3269" t="s">
        <v>290</v>
      </c>
      <c r="BB3269" t="s">
        <v>4601</v>
      </c>
      <c r="BC3269" t="s">
        <v>5124</v>
      </c>
      <c r="BD3269">
        <v>2866</v>
      </c>
      <c r="BE3269">
        <v>30</v>
      </c>
      <c r="BF3269" s="15"/>
      <c r="BH3269" t="s">
        <v>1551</v>
      </c>
      <c r="BI3269" t="s">
        <v>7211</v>
      </c>
      <c r="BJ3269" t="s">
        <v>5126</v>
      </c>
      <c r="BK3269" t="s">
        <v>5125</v>
      </c>
      <c r="BL3269">
        <v>2020</v>
      </c>
      <c r="BM3269"/>
      <c r="BN3269"/>
      <c r="BO3269"/>
      <c r="BP3269"/>
      <c r="BR3269">
        <v>1</v>
      </c>
      <c r="CF3269">
        <v>1</v>
      </c>
      <c r="CH3269" t="s">
        <v>7213</v>
      </c>
      <c r="CI3269">
        <v>-10.424564122</v>
      </c>
    </row>
    <row r="3270" spans="1:87" ht="16" customHeight="1">
      <c r="A3270">
        <v>3269</v>
      </c>
      <c r="B3270" t="s">
        <v>7107</v>
      </c>
      <c r="C3270" s="2">
        <v>45028</v>
      </c>
      <c r="D3270" t="s">
        <v>7209</v>
      </c>
      <c r="E3270" t="s">
        <v>5004</v>
      </c>
      <c r="F3270" t="s">
        <v>4977</v>
      </c>
      <c r="G3270" t="s">
        <v>3941</v>
      </c>
      <c r="H3270" t="s">
        <v>6157</v>
      </c>
      <c r="I3270" t="s">
        <v>4974</v>
      </c>
      <c r="J3270" t="s">
        <v>4975</v>
      </c>
      <c r="K3270" t="s">
        <v>4353</v>
      </c>
      <c r="L3270" t="s">
        <v>6157</v>
      </c>
      <c r="M3270" t="s">
        <v>4976</v>
      </c>
      <c r="N3270" t="s">
        <v>289</v>
      </c>
      <c r="O3270" t="s">
        <v>6987</v>
      </c>
      <c r="P3270" t="s">
        <v>4632</v>
      </c>
      <c r="Q3270" t="s">
        <v>5514</v>
      </c>
      <c r="R3270" t="s">
        <v>6989</v>
      </c>
      <c r="S3270" t="s">
        <v>4353</v>
      </c>
      <c r="T3270" t="s">
        <v>4353</v>
      </c>
      <c r="U3270" t="s">
        <v>6157</v>
      </c>
      <c r="X3270" t="s">
        <v>6157</v>
      </c>
      <c r="Y3270" t="s">
        <v>6157</v>
      </c>
      <c r="Z3270" t="s">
        <v>6157</v>
      </c>
      <c r="AA3270" t="s">
        <v>4520</v>
      </c>
      <c r="AB3270" t="s">
        <v>6157</v>
      </c>
      <c r="AC3270" t="s">
        <v>6157</v>
      </c>
      <c r="AD3270" t="s">
        <v>6157</v>
      </c>
      <c r="AE3270" t="s">
        <v>6157</v>
      </c>
      <c r="AF3270" t="s">
        <v>6157</v>
      </c>
      <c r="AG3270" t="s">
        <v>6157</v>
      </c>
      <c r="AH3270" t="s">
        <v>6157</v>
      </c>
      <c r="AI3270" t="s">
        <v>6157</v>
      </c>
      <c r="AJ3270" t="s">
        <v>4588</v>
      </c>
      <c r="AK3270" t="s">
        <v>5119</v>
      </c>
      <c r="AL3270" t="s">
        <v>5120</v>
      </c>
      <c r="AM3270" t="s">
        <v>259</v>
      </c>
      <c r="AN3270" t="s">
        <v>4353</v>
      </c>
      <c r="AO3270" s="29">
        <v>902</v>
      </c>
      <c r="AP3270">
        <v>-6.4298330000000004</v>
      </c>
      <c r="AQ3270">
        <v>143.33699999999999</v>
      </c>
      <c r="AR3270" t="s">
        <v>1532</v>
      </c>
      <c r="AS3270">
        <v>0</v>
      </c>
      <c r="AT3270" t="s">
        <v>7210</v>
      </c>
      <c r="AU3270" t="s">
        <v>5121</v>
      </c>
      <c r="AV3270" t="s">
        <v>5122</v>
      </c>
      <c r="AW3270" t="s">
        <v>5123</v>
      </c>
      <c r="AX3270" t="s">
        <v>6157</v>
      </c>
      <c r="AY3270">
        <f t="shared" si="12"/>
        <v>1294</v>
      </c>
      <c r="AZ3270">
        <f t="shared" si="13"/>
        <v>1078</v>
      </c>
      <c r="BA3270" t="s">
        <v>290</v>
      </c>
      <c r="BB3270" t="s">
        <v>4601</v>
      </c>
      <c r="BC3270" t="s">
        <v>5124</v>
      </c>
      <c r="BD3270">
        <v>2866</v>
      </c>
      <c r="BE3270">
        <v>30</v>
      </c>
      <c r="BF3270" s="15"/>
      <c r="BH3270" t="s">
        <v>1551</v>
      </c>
      <c r="BI3270" t="s">
        <v>7211</v>
      </c>
      <c r="BJ3270" t="s">
        <v>5126</v>
      </c>
      <c r="BK3270" t="s">
        <v>5125</v>
      </c>
      <c r="BL3270">
        <v>2020</v>
      </c>
      <c r="BM3270"/>
      <c r="BN3270"/>
      <c r="BO3270"/>
      <c r="BP3270"/>
      <c r="BR3270">
        <v>1</v>
      </c>
      <c r="CF3270">
        <v>1</v>
      </c>
      <c r="CH3270" t="s">
        <v>7213</v>
      </c>
      <c r="CI3270">
        <v>-10.533485954</v>
      </c>
    </row>
    <row r="3271" spans="1:87" ht="16" customHeight="1">
      <c r="A3271">
        <v>3270</v>
      </c>
      <c r="B3271" t="s">
        <v>7107</v>
      </c>
      <c r="C3271" s="2">
        <v>45028</v>
      </c>
      <c r="D3271" t="s">
        <v>7209</v>
      </c>
      <c r="E3271" t="s">
        <v>5005</v>
      </c>
      <c r="F3271" t="s">
        <v>4977</v>
      </c>
      <c r="G3271" t="s">
        <v>3941</v>
      </c>
      <c r="H3271" t="s">
        <v>6157</v>
      </c>
      <c r="I3271" t="s">
        <v>4974</v>
      </c>
      <c r="J3271" t="s">
        <v>4975</v>
      </c>
      <c r="K3271" t="s">
        <v>4353</v>
      </c>
      <c r="L3271" t="s">
        <v>6157</v>
      </c>
      <c r="M3271" t="s">
        <v>4976</v>
      </c>
      <c r="N3271" t="s">
        <v>289</v>
      </c>
      <c r="O3271" t="s">
        <v>6987</v>
      </c>
      <c r="P3271" t="s">
        <v>4632</v>
      </c>
      <c r="Q3271" t="s">
        <v>5514</v>
      </c>
      <c r="R3271" t="s">
        <v>6989</v>
      </c>
      <c r="S3271" t="s">
        <v>4353</v>
      </c>
      <c r="T3271" t="s">
        <v>4353</v>
      </c>
      <c r="U3271" t="s">
        <v>6157</v>
      </c>
      <c r="X3271" t="s">
        <v>6157</v>
      </c>
      <c r="Y3271" t="s">
        <v>6157</v>
      </c>
      <c r="Z3271" t="s">
        <v>6157</v>
      </c>
      <c r="AA3271" t="s">
        <v>4520</v>
      </c>
      <c r="AB3271" t="s">
        <v>6157</v>
      </c>
      <c r="AC3271" t="s">
        <v>6157</v>
      </c>
      <c r="AD3271" t="s">
        <v>6157</v>
      </c>
      <c r="AE3271" t="s">
        <v>6157</v>
      </c>
      <c r="AF3271" t="s">
        <v>6157</v>
      </c>
      <c r="AG3271" t="s">
        <v>6157</v>
      </c>
      <c r="AH3271" t="s">
        <v>6157</v>
      </c>
      <c r="AI3271" t="s">
        <v>6157</v>
      </c>
      <c r="AJ3271" t="s">
        <v>4588</v>
      </c>
      <c r="AK3271" t="s">
        <v>5119</v>
      </c>
      <c r="AL3271" t="s">
        <v>5120</v>
      </c>
      <c r="AM3271" t="s">
        <v>259</v>
      </c>
      <c r="AN3271" t="s">
        <v>4353</v>
      </c>
      <c r="AO3271" s="29">
        <v>902</v>
      </c>
      <c r="AP3271">
        <v>-6.4298330000000004</v>
      </c>
      <c r="AQ3271">
        <v>143.33699999999999</v>
      </c>
      <c r="AR3271" t="s">
        <v>1532</v>
      </c>
      <c r="AS3271">
        <v>0</v>
      </c>
      <c r="AT3271" t="s">
        <v>7210</v>
      </c>
      <c r="AU3271" t="s">
        <v>5121</v>
      </c>
      <c r="AV3271" t="s">
        <v>5122</v>
      </c>
      <c r="AW3271" t="s">
        <v>5123</v>
      </c>
      <c r="AX3271" t="s">
        <v>6157</v>
      </c>
      <c r="AY3271">
        <f t="shared" si="12"/>
        <v>1294</v>
      </c>
      <c r="AZ3271">
        <f t="shared" si="13"/>
        <v>1078</v>
      </c>
      <c r="BA3271" t="s">
        <v>290</v>
      </c>
      <c r="BB3271" t="s">
        <v>4601</v>
      </c>
      <c r="BC3271" t="s">
        <v>5124</v>
      </c>
      <c r="BD3271">
        <v>2866</v>
      </c>
      <c r="BE3271">
        <v>30</v>
      </c>
      <c r="BF3271" s="15"/>
      <c r="BH3271" t="s">
        <v>1551</v>
      </c>
      <c r="BI3271" t="s">
        <v>7211</v>
      </c>
      <c r="BJ3271" t="s">
        <v>5126</v>
      </c>
      <c r="BK3271" t="s">
        <v>5125</v>
      </c>
      <c r="BL3271">
        <v>2020</v>
      </c>
      <c r="BM3271"/>
      <c r="BN3271"/>
      <c r="BO3271"/>
      <c r="BP3271"/>
      <c r="BR3271">
        <v>1</v>
      </c>
      <c r="CF3271">
        <v>1</v>
      </c>
      <c r="CH3271" t="s">
        <v>7213</v>
      </c>
      <c r="CI3271">
        <v>-10.256415201999999</v>
      </c>
    </row>
    <row r="3272" spans="1:87" ht="16" customHeight="1">
      <c r="A3272">
        <v>3271</v>
      </c>
      <c r="B3272" t="s">
        <v>7107</v>
      </c>
      <c r="C3272" s="2">
        <v>45028</v>
      </c>
      <c r="D3272" t="s">
        <v>7209</v>
      </c>
      <c r="E3272" t="s">
        <v>5006</v>
      </c>
      <c r="F3272" t="s">
        <v>4977</v>
      </c>
      <c r="G3272" t="s">
        <v>3941</v>
      </c>
      <c r="H3272" t="s">
        <v>6157</v>
      </c>
      <c r="I3272" t="s">
        <v>4974</v>
      </c>
      <c r="J3272" t="s">
        <v>4975</v>
      </c>
      <c r="K3272" t="s">
        <v>4353</v>
      </c>
      <c r="L3272" t="s">
        <v>6157</v>
      </c>
      <c r="M3272" t="s">
        <v>4976</v>
      </c>
      <c r="N3272" t="s">
        <v>289</v>
      </c>
      <c r="O3272" t="s">
        <v>6987</v>
      </c>
      <c r="P3272" t="s">
        <v>4632</v>
      </c>
      <c r="Q3272" t="s">
        <v>5514</v>
      </c>
      <c r="R3272" t="s">
        <v>6989</v>
      </c>
      <c r="S3272" t="s">
        <v>4353</v>
      </c>
      <c r="T3272" t="s">
        <v>4353</v>
      </c>
      <c r="U3272" t="s">
        <v>6157</v>
      </c>
      <c r="X3272" t="s">
        <v>6157</v>
      </c>
      <c r="Y3272" t="s">
        <v>6157</v>
      </c>
      <c r="Z3272" t="s">
        <v>6157</v>
      </c>
      <c r="AA3272" t="s">
        <v>4520</v>
      </c>
      <c r="AB3272" t="s">
        <v>6157</v>
      </c>
      <c r="AC3272" t="s">
        <v>6157</v>
      </c>
      <c r="AD3272" t="s">
        <v>6157</v>
      </c>
      <c r="AE3272" t="s">
        <v>6157</v>
      </c>
      <c r="AF3272" t="s">
        <v>6157</v>
      </c>
      <c r="AG3272" t="s">
        <v>6157</v>
      </c>
      <c r="AH3272" t="s">
        <v>6157</v>
      </c>
      <c r="AI3272" t="s">
        <v>6157</v>
      </c>
      <c r="AJ3272" t="s">
        <v>4588</v>
      </c>
      <c r="AK3272" t="s">
        <v>5119</v>
      </c>
      <c r="AL3272" t="s">
        <v>5120</v>
      </c>
      <c r="AM3272" t="s">
        <v>259</v>
      </c>
      <c r="AN3272" t="s">
        <v>4353</v>
      </c>
      <c r="AO3272" s="29">
        <v>902</v>
      </c>
      <c r="AP3272">
        <v>-6.4298330000000004</v>
      </c>
      <c r="AQ3272">
        <v>143.33699999999999</v>
      </c>
      <c r="AR3272" t="s">
        <v>1532</v>
      </c>
      <c r="AS3272">
        <v>0</v>
      </c>
      <c r="AT3272" t="s">
        <v>7210</v>
      </c>
      <c r="AU3272" t="s">
        <v>5121</v>
      </c>
      <c r="AV3272" t="s">
        <v>5122</v>
      </c>
      <c r="AW3272" t="s">
        <v>5123</v>
      </c>
      <c r="AX3272" t="s">
        <v>6157</v>
      </c>
      <c r="AY3272">
        <f t="shared" si="12"/>
        <v>1294</v>
      </c>
      <c r="AZ3272">
        <f t="shared" si="13"/>
        <v>1078</v>
      </c>
      <c r="BA3272" t="s">
        <v>290</v>
      </c>
      <c r="BB3272" t="s">
        <v>4601</v>
      </c>
      <c r="BC3272" t="s">
        <v>5124</v>
      </c>
      <c r="BD3272">
        <v>2866</v>
      </c>
      <c r="BE3272">
        <v>30</v>
      </c>
      <c r="BF3272" s="15"/>
      <c r="BH3272" t="s">
        <v>1551</v>
      </c>
      <c r="BI3272" t="s">
        <v>7211</v>
      </c>
      <c r="BJ3272" t="s">
        <v>5126</v>
      </c>
      <c r="BK3272" t="s">
        <v>5125</v>
      </c>
      <c r="BL3272">
        <v>2020</v>
      </c>
      <c r="BM3272"/>
      <c r="BN3272"/>
      <c r="BO3272"/>
      <c r="BP3272"/>
      <c r="BR3272">
        <v>1</v>
      </c>
      <c r="CF3272">
        <v>1</v>
      </c>
      <c r="CH3272" t="s">
        <v>7213</v>
      </c>
      <c r="CI3272">
        <v>-10.242266407000001</v>
      </c>
    </row>
    <row r="3273" spans="1:87" ht="16" customHeight="1">
      <c r="A3273">
        <v>3272</v>
      </c>
      <c r="B3273" t="s">
        <v>7107</v>
      </c>
      <c r="C3273" s="2">
        <v>45028</v>
      </c>
      <c r="D3273" t="s">
        <v>7209</v>
      </c>
      <c r="E3273" t="s">
        <v>5007</v>
      </c>
      <c r="F3273" t="s">
        <v>4977</v>
      </c>
      <c r="G3273" t="s">
        <v>3941</v>
      </c>
      <c r="H3273" t="s">
        <v>6157</v>
      </c>
      <c r="I3273" t="s">
        <v>4974</v>
      </c>
      <c r="J3273" t="s">
        <v>4975</v>
      </c>
      <c r="K3273" t="s">
        <v>4353</v>
      </c>
      <c r="L3273" t="s">
        <v>6157</v>
      </c>
      <c r="M3273" t="s">
        <v>4976</v>
      </c>
      <c r="N3273" t="s">
        <v>289</v>
      </c>
      <c r="O3273" t="s">
        <v>6987</v>
      </c>
      <c r="P3273" t="s">
        <v>4632</v>
      </c>
      <c r="Q3273" t="s">
        <v>5514</v>
      </c>
      <c r="R3273" t="s">
        <v>6989</v>
      </c>
      <c r="S3273" t="s">
        <v>4353</v>
      </c>
      <c r="T3273" t="s">
        <v>4353</v>
      </c>
      <c r="U3273" t="s">
        <v>6157</v>
      </c>
      <c r="X3273" t="s">
        <v>6157</v>
      </c>
      <c r="Y3273" t="s">
        <v>6157</v>
      </c>
      <c r="Z3273" t="s">
        <v>6157</v>
      </c>
      <c r="AA3273" t="s">
        <v>4520</v>
      </c>
      <c r="AB3273" t="s">
        <v>6157</v>
      </c>
      <c r="AC3273" t="s">
        <v>6157</v>
      </c>
      <c r="AD3273" t="s">
        <v>6157</v>
      </c>
      <c r="AE3273" t="s">
        <v>6157</v>
      </c>
      <c r="AF3273" t="s">
        <v>6157</v>
      </c>
      <c r="AG3273" t="s">
        <v>6157</v>
      </c>
      <c r="AH3273" t="s">
        <v>6157</v>
      </c>
      <c r="AI3273" t="s">
        <v>6157</v>
      </c>
      <c r="AJ3273" t="s">
        <v>4588</v>
      </c>
      <c r="AK3273" t="s">
        <v>5119</v>
      </c>
      <c r="AL3273" t="s">
        <v>5120</v>
      </c>
      <c r="AM3273" t="s">
        <v>259</v>
      </c>
      <c r="AN3273" t="s">
        <v>4353</v>
      </c>
      <c r="AO3273" s="29">
        <v>902</v>
      </c>
      <c r="AP3273">
        <v>-6.4298330000000004</v>
      </c>
      <c r="AQ3273">
        <v>143.33699999999999</v>
      </c>
      <c r="AR3273" t="s">
        <v>1532</v>
      </c>
      <c r="AS3273">
        <v>0</v>
      </c>
      <c r="AT3273" t="s">
        <v>7210</v>
      </c>
      <c r="AU3273" t="s">
        <v>5121</v>
      </c>
      <c r="AV3273" t="s">
        <v>5122</v>
      </c>
      <c r="AW3273" t="s">
        <v>5123</v>
      </c>
      <c r="AX3273" t="s">
        <v>6157</v>
      </c>
      <c r="AY3273">
        <f t="shared" si="12"/>
        <v>1294</v>
      </c>
      <c r="AZ3273">
        <f t="shared" si="13"/>
        <v>1078</v>
      </c>
      <c r="BA3273" t="s">
        <v>290</v>
      </c>
      <c r="BB3273" t="s">
        <v>4601</v>
      </c>
      <c r="BC3273" t="s">
        <v>5124</v>
      </c>
      <c r="BD3273">
        <v>2866</v>
      </c>
      <c r="BE3273">
        <v>30</v>
      </c>
      <c r="BF3273" s="15"/>
      <c r="BH3273" t="s">
        <v>1551</v>
      </c>
      <c r="BI3273" t="s">
        <v>7211</v>
      </c>
      <c r="BJ3273" t="s">
        <v>5126</v>
      </c>
      <c r="BK3273" t="s">
        <v>5125</v>
      </c>
      <c r="BL3273">
        <v>2020</v>
      </c>
      <c r="BM3273"/>
      <c r="BN3273"/>
      <c r="BO3273"/>
      <c r="BP3273"/>
      <c r="BR3273">
        <v>1</v>
      </c>
      <c r="CF3273">
        <v>1</v>
      </c>
      <c r="CH3273" t="s">
        <v>7213</v>
      </c>
      <c r="CI3273">
        <v>-10.415871838999999</v>
      </c>
    </row>
    <row r="3274" spans="1:87" ht="16" customHeight="1">
      <c r="A3274">
        <v>3273</v>
      </c>
      <c r="B3274" t="s">
        <v>7107</v>
      </c>
      <c r="C3274" s="2">
        <v>45028</v>
      </c>
      <c r="D3274" t="s">
        <v>7209</v>
      </c>
      <c r="E3274" t="s">
        <v>5008</v>
      </c>
      <c r="F3274" t="s">
        <v>4977</v>
      </c>
      <c r="G3274" t="s">
        <v>3941</v>
      </c>
      <c r="H3274" t="s">
        <v>6157</v>
      </c>
      <c r="I3274" t="s">
        <v>4974</v>
      </c>
      <c r="J3274" t="s">
        <v>4975</v>
      </c>
      <c r="K3274" t="s">
        <v>4353</v>
      </c>
      <c r="L3274" t="s">
        <v>6157</v>
      </c>
      <c r="M3274" t="s">
        <v>4976</v>
      </c>
      <c r="N3274" t="s">
        <v>289</v>
      </c>
      <c r="O3274" t="s">
        <v>6987</v>
      </c>
      <c r="P3274" t="s">
        <v>4632</v>
      </c>
      <c r="Q3274" t="s">
        <v>5514</v>
      </c>
      <c r="R3274" t="s">
        <v>6989</v>
      </c>
      <c r="S3274" t="s">
        <v>4353</v>
      </c>
      <c r="T3274" t="s">
        <v>4353</v>
      </c>
      <c r="U3274" t="s">
        <v>6157</v>
      </c>
      <c r="X3274" t="s">
        <v>6157</v>
      </c>
      <c r="Y3274" t="s">
        <v>6157</v>
      </c>
      <c r="Z3274" t="s">
        <v>6157</v>
      </c>
      <c r="AA3274" t="s">
        <v>4520</v>
      </c>
      <c r="AB3274" t="s">
        <v>6157</v>
      </c>
      <c r="AC3274" t="s">
        <v>6157</v>
      </c>
      <c r="AD3274" t="s">
        <v>6157</v>
      </c>
      <c r="AE3274" t="s">
        <v>6157</v>
      </c>
      <c r="AF3274" t="s">
        <v>6157</v>
      </c>
      <c r="AG3274" t="s">
        <v>6157</v>
      </c>
      <c r="AH3274" t="s">
        <v>6157</v>
      </c>
      <c r="AI3274" t="s">
        <v>6157</v>
      </c>
      <c r="AJ3274" t="s">
        <v>4588</v>
      </c>
      <c r="AK3274" t="s">
        <v>5119</v>
      </c>
      <c r="AL3274" t="s">
        <v>5120</v>
      </c>
      <c r="AM3274" t="s">
        <v>259</v>
      </c>
      <c r="AN3274" t="s">
        <v>4353</v>
      </c>
      <c r="AO3274" s="29">
        <v>902</v>
      </c>
      <c r="AP3274">
        <v>-6.4298330000000004</v>
      </c>
      <c r="AQ3274">
        <v>143.33699999999999</v>
      </c>
      <c r="AR3274" t="s">
        <v>1532</v>
      </c>
      <c r="AS3274">
        <v>0</v>
      </c>
      <c r="AT3274" t="s">
        <v>7210</v>
      </c>
      <c r="AU3274" t="s">
        <v>5121</v>
      </c>
      <c r="AV3274" t="s">
        <v>5122</v>
      </c>
      <c r="AW3274" t="s">
        <v>5123</v>
      </c>
      <c r="AX3274" t="s">
        <v>6157</v>
      </c>
      <c r="AY3274">
        <f t="shared" si="12"/>
        <v>1294</v>
      </c>
      <c r="AZ3274">
        <f t="shared" si="13"/>
        <v>1078</v>
      </c>
      <c r="BA3274" t="s">
        <v>290</v>
      </c>
      <c r="BB3274" t="s">
        <v>4601</v>
      </c>
      <c r="BC3274" t="s">
        <v>5124</v>
      </c>
      <c r="BD3274">
        <v>2866</v>
      </c>
      <c r="BE3274">
        <v>30</v>
      </c>
      <c r="BF3274" s="15"/>
      <c r="BH3274" t="s">
        <v>1551</v>
      </c>
      <c r="BI3274" t="s">
        <v>7211</v>
      </c>
      <c r="BJ3274" t="s">
        <v>5126</v>
      </c>
      <c r="BK3274" t="s">
        <v>5125</v>
      </c>
      <c r="BL3274">
        <v>2020</v>
      </c>
      <c r="BM3274"/>
      <c r="BN3274"/>
      <c r="BO3274"/>
      <c r="BP3274"/>
      <c r="BR3274">
        <v>1</v>
      </c>
      <c r="CF3274">
        <v>1</v>
      </c>
      <c r="CH3274" t="s">
        <v>7213</v>
      </c>
      <c r="CI3274">
        <v>-10.177618188</v>
      </c>
    </row>
    <row r="3275" spans="1:87" ht="16" customHeight="1">
      <c r="A3275">
        <v>3274</v>
      </c>
      <c r="B3275" t="s">
        <v>7107</v>
      </c>
      <c r="C3275" s="2">
        <v>45028</v>
      </c>
      <c r="D3275" t="s">
        <v>7209</v>
      </c>
      <c r="E3275" t="s">
        <v>5009</v>
      </c>
      <c r="F3275" t="s">
        <v>4977</v>
      </c>
      <c r="G3275" t="s">
        <v>3941</v>
      </c>
      <c r="H3275" t="s">
        <v>6157</v>
      </c>
      <c r="I3275" t="s">
        <v>4974</v>
      </c>
      <c r="J3275" t="s">
        <v>4975</v>
      </c>
      <c r="K3275" t="s">
        <v>4353</v>
      </c>
      <c r="L3275" t="s">
        <v>6157</v>
      </c>
      <c r="M3275" t="s">
        <v>4976</v>
      </c>
      <c r="N3275" t="s">
        <v>289</v>
      </c>
      <c r="O3275" t="s">
        <v>6987</v>
      </c>
      <c r="P3275" t="s">
        <v>4632</v>
      </c>
      <c r="Q3275" t="s">
        <v>5514</v>
      </c>
      <c r="R3275" t="s">
        <v>6989</v>
      </c>
      <c r="S3275" t="s">
        <v>4353</v>
      </c>
      <c r="T3275" t="s">
        <v>4353</v>
      </c>
      <c r="U3275" t="s">
        <v>6157</v>
      </c>
      <c r="X3275" t="s">
        <v>6157</v>
      </c>
      <c r="Y3275" t="s">
        <v>6157</v>
      </c>
      <c r="Z3275" t="s">
        <v>6157</v>
      </c>
      <c r="AA3275" t="s">
        <v>4520</v>
      </c>
      <c r="AB3275" t="s">
        <v>6157</v>
      </c>
      <c r="AC3275" t="s">
        <v>6157</v>
      </c>
      <c r="AD3275" t="s">
        <v>6157</v>
      </c>
      <c r="AE3275" t="s">
        <v>6157</v>
      </c>
      <c r="AF3275" t="s">
        <v>6157</v>
      </c>
      <c r="AG3275" t="s">
        <v>6157</v>
      </c>
      <c r="AH3275" t="s">
        <v>6157</v>
      </c>
      <c r="AI3275" t="s">
        <v>6157</v>
      </c>
      <c r="AJ3275" t="s">
        <v>4588</v>
      </c>
      <c r="AK3275" t="s">
        <v>5119</v>
      </c>
      <c r="AL3275" t="s">
        <v>5120</v>
      </c>
      <c r="AM3275" t="s">
        <v>259</v>
      </c>
      <c r="AN3275" t="s">
        <v>4353</v>
      </c>
      <c r="AO3275" s="29">
        <v>902</v>
      </c>
      <c r="AP3275">
        <v>-6.4298330000000004</v>
      </c>
      <c r="AQ3275">
        <v>143.33699999999999</v>
      </c>
      <c r="AR3275" t="s">
        <v>1532</v>
      </c>
      <c r="AS3275">
        <v>0</v>
      </c>
      <c r="AT3275" t="s">
        <v>7210</v>
      </c>
      <c r="AU3275" t="s">
        <v>5121</v>
      </c>
      <c r="AV3275" t="s">
        <v>5122</v>
      </c>
      <c r="AW3275" t="s">
        <v>5123</v>
      </c>
      <c r="AX3275" t="s">
        <v>6157</v>
      </c>
      <c r="AY3275">
        <f t="shared" si="12"/>
        <v>1294</v>
      </c>
      <c r="AZ3275">
        <f t="shared" si="13"/>
        <v>1078</v>
      </c>
      <c r="BA3275" t="s">
        <v>290</v>
      </c>
      <c r="BB3275" t="s">
        <v>4601</v>
      </c>
      <c r="BC3275" t="s">
        <v>5124</v>
      </c>
      <c r="BD3275">
        <v>2866</v>
      </c>
      <c r="BE3275">
        <v>30</v>
      </c>
      <c r="BF3275" s="15"/>
      <c r="BH3275" t="s">
        <v>1551</v>
      </c>
      <c r="BI3275" t="s">
        <v>7211</v>
      </c>
      <c r="BJ3275" t="s">
        <v>5126</v>
      </c>
      <c r="BK3275" t="s">
        <v>5125</v>
      </c>
      <c r="BL3275">
        <v>2020</v>
      </c>
      <c r="BM3275"/>
      <c r="BN3275"/>
      <c r="BO3275"/>
      <c r="BP3275"/>
      <c r="BR3275">
        <v>1</v>
      </c>
      <c r="CF3275">
        <v>1</v>
      </c>
      <c r="CH3275" t="s">
        <v>7213</v>
      </c>
      <c r="CI3275">
        <v>-10.371321486999999</v>
      </c>
    </row>
    <row r="3276" spans="1:87" ht="16" customHeight="1">
      <c r="A3276">
        <v>3275</v>
      </c>
      <c r="B3276" t="s">
        <v>7107</v>
      </c>
      <c r="C3276" s="2">
        <v>45028</v>
      </c>
      <c r="D3276" t="s">
        <v>7209</v>
      </c>
      <c r="E3276" t="s">
        <v>5010</v>
      </c>
      <c r="F3276" t="s">
        <v>4977</v>
      </c>
      <c r="G3276" t="s">
        <v>3941</v>
      </c>
      <c r="H3276" t="s">
        <v>6157</v>
      </c>
      <c r="I3276" t="s">
        <v>4974</v>
      </c>
      <c r="J3276" t="s">
        <v>4975</v>
      </c>
      <c r="K3276" t="s">
        <v>4353</v>
      </c>
      <c r="L3276" t="s">
        <v>6157</v>
      </c>
      <c r="M3276" t="s">
        <v>4976</v>
      </c>
      <c r="N3276" t="s">
        <v>289</v>
      </c>
      <c r="O3276" t="s">
        <v>6987</v>
      </c>
      <c r="P3276" t="s">
        <v>4632</v>
      </c>
      <c r="Q3276" t="s">
        <v>5514</v>
      </c>
      <c r="R3276" t="s">
        <v>6989</v>
      </c>
      <c r="S3276" t="s">
        <v>4353</v>
      </c>
      <c r="T3276" t="s">
        <v>4353</v>
      </c>
      <c r="U3276" t="s">
        <v>6157</v>
      </c>
      <c r="X3276" t="s">
        <v>6157</v>
      </c>
      <c r="Y3276" t="s">
        <v>6157</v>
      </c>
      <c r="Z3276" t="s">
        <v>6157</v>
      </c>
      <c r="AA3276" t="s">
        <v>4520</v>
      </c>
      <c r="AB3276" t="s">
        <v>6157</v>
      </c>
      <c r="AC3276" t="s">
        <v>6157</v>
      </c>
      <c r="AD3276" t="s">
        <v>6157</v>
      </c>
      <c r="AE3276" t="s">
        <v>6157</v>
      </c>
      <c r="AF3276" t="s">
        <v>6157</v>
      </c>
      <c r="AG3276" t="s">
        <v>6157</v>
      </c>
      <c r="AH3276" t="s">
        <v>6157</v>
      </c>
      <c r="AI3276" t="s">
        <v>6157</v>
      </c>
      <c r="AJ3276" t="s">
        <v>4588</v>
      </c>
      <c r="AK3276" t="s">
        <v>5119</v>
      </c>
      <c r="AL3276" t="s">
        <v>5120</v>
      </c>
      <c r="AM3276" t="s">
        <v>259</v>
      </c>
      <c r="AN3276" t="s">
        <v>4353</v>
      </c>
      <c r="AO3276" s="29">
        <v>902</v>
      </c>
      <c r="AP3276">
        <v>-6.4298330000000004</v>
      </c>
      <c r="AQ3276">
        <v>143.33699999999999</v>
      </c>
      <c r="AR3276" t="s">
        <v>1532</v>
      </c>
      <c r="AS3276">
        <v>0</v>
      </c>
      <c r="AT3276" t="s">
        <v>7210</v>
      </c>
      <c r="AU3276" t="s">
        <v>5121</v>
      </c>
      <c r="AV3276" t="s">
        <v>5122</v>
      </c>
      <c r="AW3276" t="s">
        <v>5123</v>
      </c>
      <c r="AX3276" t="s">
        <v>6157</v>
      </c>
      <c r="AY3276">
        <f t="shared" ref="AY3276:AY3307" si="14">1991-697</f>
        <v>1294</v>
      </c>
      <c r="AZ3276">
        <f t="shared" ref="AZ3276:AZ3307" si="15">1991-913</f>
        <v>1078</v>
      </c>
      <c r="BA3276" t="s">
        <v>290</v>
      </c>
      <c r="BB3276" t="s">
        <v>4601</v>
      </c>
      <c r="BC3276" t="s">
        <v>5124</v>
      </c>
      <c r="BD3276">
        <v>2866</v>
      </c>
      <c r="BE3276">
        <v>30</v>
      </c>
      <c r="BF3276" s="15"/>
      <c r="BH3276" t="s">
        <v>1551</v>
      </c>
      <c r="BI3276" t="s">
        <v>7211</v>
      </c>
      <c r="BJ3276" t="s">
        <v>5126</v>
      </c>
      <c r="BK3276" t="s">
        <v>5125</v>
      </c>
      <c r="BL3276">
        <v>2020</v>
      </c>
      <c r="BM3276"/>
      <c r="BN3276"/>
      <c r="BO3276"/>
      <c r="BP3276"/>
      <c r="BR3276">
        <v>1</v>
      </c>
      <c r="CF3276">
        <v>1</v>
      </c>
      <c r="CH3276" t="s">
        <v>7213</v>
      </c>
      <c r="CI3276">
        <v>-10.289084076</v>
      </c>
    </row>
    <row r="3277" spans="1:87" ht="16" customHeight="1">
      <c r="A3277">
        <v>3276</v>
      </c>
      <c r="B3277" t="s">
        <v>7107</v>
      </c>
      <c r="C3277" s="2">
        <v>45028</v>
      </c>
      <c r="D3277" t="s">
        <v>7209</v>
      </c>
      <c r="E3277" t="s">
        <v>5011</v>
      </c>
      <c r="F3277" t="s">
        <v>4977</v>
      </c>
      <c r="G3277" t="s">
        <v>3941</v>
      </c>
      <c r="H3277" t="s">
        <v>6157</v>
      </c>
      <c r="I3277" t="s">
        <v>4974</v>
      </c>
      <c r="J3277" t="s">
        <v>4975</v>
      </c>
      <c r="K3277" t="s">
        <v>4353</v>
      </c>
      <c r="L3277" t="s">
        <v>6157</v>
      </c>
      <c r="M3277" t="s">
        <v>4976</v>
      </c>
      <c r="N3277" t="s">
        <v>289</v>
      </c>
      <c r="O3277" t="s">
        <v>6987</v>
      </c>
      <c r="P3277" t="s">
        <v>4632</v>
      </c>
      <c r="Q3277" t="s">
        <v>5514</v>
      </c>
      <c r="R3277" t="s">
        <v>6989</v>
      </c>
      <c r="S3277" t="s">
        <v>4353</v>
      </c>
      <c r="T3277" t="s">
        <v>4353</v>
      </c>
      <c r="U3277" t="s">
        <v>6157</v>
      </c>
      <c r="X3277" t="s">
        <v>6157</v>
      </c>
      <c r="Y3277" t="s">
        <v>6157</v>
      </c>
      <c r="Z3277" t="s">
        <v>6157</v>
      </c>
      <c r="AA3277" t="s">
        <v>4520</v>
      </c>
      <c r="AB3277" t="s">
        <v>6157</v>
      </c>
      <c r="AC3277" t="s">
        <v>6157</v>
      </c>
      <c r="AD3277" t="s">
        <v>6157</v>
      </c>
      <c r="AE3277" t="s">
        <v>6157</v>
      </c>
      <c r="AF3277" t="s">
        <v>6157</v>
      </c>
      <c r="AG3277" t="s">
        <v>6157</v>
      </c>
      <c r="AH3277" t="s">
        <v>6157</v>
      </c>
      <c r="AI3277" t="s">
        <v>6157</v>
      </c>
      <c r="AJ3277" t="s">
        <v>4588</v>
      </c>
      <c r="AK3277" t="s">
        <v>5119</v>
      </c>
      <c r="AL3277" t="s">
        <v>5120</v>
      </c>
      <c r="AM3277" t="s">
        <v>259</v>
      </c>
      <c r="AN3277" t="s">
        <v>4353</v>
      </c>
      <c r="AO3277" s="29">
        <v>902</v>
      </c>
      <c r="AP3277">
        <v>-6.4298330000000004</v>
      </c>
      <c r="AQ3277">
        <v>143.33699999999999</v>
      </c>
      <c r="AR3277" t="s">
        <v>1532</v>
      </c>
      <c r="AS3277">
        <v>0</v>
      </c>
      <c r="AT3277" t="s">
        <v>7210</v>
      </c>
      <c r="AU3277" t="s">
        <v>5121</v>
      </c>
      <c r="AV3277" t="s">
        <v>5122</v>
      </c>
      <c r="AW3277" t="s">
        <v>5123</v>
      </c>
      <c r="AX3277" t="s">
        <v>6157</v>
      </c>
      <c r="AY3277">
        <f t="shared" si="14"/>
        <v>1294</v>
      </c>
      <c r="AZ3277">
        <f t="shared" si="15"/>
        <v>1078</v>
      </c>
      <c r="BA3277" t="s">
        <v>290</v>
      </c>
      <c r="BB3277" t="s">
        <v>4601</v>
      </c>
      <c r="BC3277" t="s">
        <v>5124</v>
      </c>
      <c r="BD3277">
        <v>2866</v>
      </c>
      <c r="BE3277">
        <v>30</v>
      </c>
      <c r="BF3277" s="15"/>
      <c r="BH3277" t="s">
        <v>1551</v>
      </c>
      <c r="BI3277" t="s">
        <v>7211</v>
      </c>
      <c r="BJ3277" t="s">
        <v>5126</v>
      </c>
      <c r="BK3277" t="s">
        <v>5125</v>
      </c>
      <c r="BL3277">
        <v>2020</v>
      </c>
      <c r="BM3277"/>
      <c r="BN3277"/>
      <c r="BO3277"/>
      <c r="BP3277"/>
      <c r="BR3277">
        <v>1</v>
      </c>
      <c r="CF3277">
        <v>1</v>
      </c>
      <c r="CH3277" t="s">
        <v>7213</v>
      </c>
      <c r="CI3277">
        <v>-10.197877295</v>
      </c>
    </row>
    <row r="3278" spans="1:87" ht="16" customHeight="1">
      <c r="A3278">
        <v>3277</v>
      </c>
      <c r="B3278" t="s">
        <v>7107</v>
      </c>
      <c r="C3278" s="2">
        <v>45028</v>
      </c>
      <c r="D3278" t="s">
        <v>7209</v>
      </c>
      <c r="E3278" t="s">
        <v>5012</v>
      </c>
      <c r="F3278" t="s">
        <v>4977</v>
      </c>
      <c r="G3278" t="s">
        <v>3941</v>
      </c>
      <c r="H3278" t="s">
        <v>6157</v>
      </c>
      <c r="I3278" t="s">
        <v>4974</v>
      </c>
      <c r="J3278" t="s">
        <v>4975</v>
      </c>
      <c r="K3278" t="s">
        <v>4353</v>
      </c>
      <c r="L3278" t="s">
        <v>6157</v>
      </c>
      <c r="M3278" t="s">
        <v>4976</v>
      </c>
      <c r="N3278" t="s">
        <v>289</v>
      </c>
      <c r="O3278" t="s">
        <v>6987</v>
      </c>
      <c r="P3278" t="s">
        <v>4632</v>
      </c>
      <c r="Q3278" t="s">
        <v>5514</v>
      </c>
      <c r="R3278" t="s">
        <v>6989</v>
      </c>
      <c r="S3278" t="s">
        <v>4353</v>
      </c>
      <c r="T3278" t="s">
        <v>4353</v>
      </c>
      <c r="U3278" t="s">
        <v>6157</v>
      </c>
      <c r="X3278" t="s">
        <v>6157</v>
      </c>
      <c r="Y3278" t="s">
        <v>6157</v>
      </c>
      <c r="Z3278" t="s">
        <v>6157</v>
      </c>
      <c r="AA3278" t="s">
        <v>4520</v>
      </c>
      <c r="AB3278" t="s">
        <v>6157</v>
      </c>
      <c r="AC3278" t="s">
        <v>6157</v>
      </c>
      <c r="AD3278" t="s">
        <v>6157</v>
      </c>
      <c r="AE3278" t="s">
        <v>6157</v>
      </c>
      <c r="AF3278" t="s">
        <v>6157</v>
      </c>
      <c r="AG3278" t="s">
        <v>6157</v>
      </c>
      <c r="AH3278" t="s">
        <v>6157</v>
      </c>
      <c r="AI3278" t="s">
        <v>6157</v>
      </c>
      <c r="AJ3278" t="s">
        <v>4588</v>
      </c>
      <c r="AK3278" t="s">
        <v>5119</v>
      </c>
      <c r="AL3278" t="s">
        <v>5120</v>
      </c>
      <c r="AM3278" t="s">
        <v>259</v>
      </c>
      <c r="AN3278" t="s">
        <v>4353</v>
      </c>
      <c r="AO3278" s="29">
        <v>902</v>
      </c>
      <c r="AP3278">
        <v>-6.4298330000000004</v>
      </c>
      <c r="AQ3278">
        <v>143.33699999999999</v>
      </c>
      <c r="AR3278" t="s">
        <v>1532</v>
      </c>
      <c r="AS3278">
        <v>0</v>
      </c>
      <c r="AT3278" t="s">
        <v>7210</v>
      </c>
      <c r="AU3278" t="s">
        <v>5121</v>
      </c>
      <c r="AV3278" t="s">
        <v>5122</v>
      </c>
      <c r="AW3278" t="s">
        <v>5123</v>
      </c>
      <c r="AX3278" t="s">
        <v>6157</v>
      </c>
      <c r="AY3278">
        <f t="shared" si="14"/>
        <v>1294</v>
      </c>
      <c r="AZ3278">
        <f t="shared" si="15"/>
        <v>1078</v>
      </c>
      <c r="BA3278" t="s">
        <v>290</v>
      </c>
      <c r="BB3278" t="s">
        <v>4601</v>
      </c>
      <c r="BC3278" t="s">
        <v>5124</v>
      </c>
      <c r="BD3278">
        <v>2866</v>
      </c>
      <c r="BE3278">
        <v>30</v>
      </c>
      <c r="BF3278" s="15"/>
      <c r="BH3278" t="s">
        <v>1551</v>
      </c>
      <c r="BI3278" t="s">
        <v>7211</v>
      </c>
      <c r="BJ3278" t="s">
        <v>5126</v>
      </c>
      <c r="BK3278" t="s">
        <v>5125</v>
      </c>
      <c r="BL3278">
        <v>2020</v>
      </c>
      <c r="BM3278"/>
      <c r="BN3278"/>
      <c r="BO3278"/>
      <c r="BP3278"/>
      <c r="BR3278">
        <v>1</v>
      </c>
      <c r="CF3278">
        <v>1</v>
      </c>
      <c r="CH3278" t="s">
        <v>7213</v>
      </c>
      <c r="CI3278">
        <v>-11.247550823999999</v>
      </c>
    </row>
    <row r="3279" spans="1:87" ht="16" customHeight="1">
      <c r="A3279">
        <v>3278</v>
      </c>
      <c r="B3279" t="s">
        <v>7107</v>
      </c>
      <c r="C3279" s="2">
        <v>45028</v>
      </c>
      <c r="D3279" t="s">
        <v>7209</v>
      </c>
      <c r="E3279" t="s">
        <v>5013</v>
      </c>
      <c r="F3279" t="s">
        <v>4977</v>
      </c>
      <c r="G3279" t="s">
        <v>3941</v>
      </c>
      <c r="H3279" t="s">
        <v>6157</v>
      </c>
      <c r="I3279" t="s">
        <v>4974</v>
      </c>
      <c r="J3279" t="s">
        <v>4975</v>
      </c>
      <c r="K3279" t="s">
        <v>4353</v>
      </c>
      <c r="L3279" t="s">
        <v>6157</v>
      </c>
      <c r="M3279" t="s">
        <v>4976</v>
      </c>
      <c r="N3279" t="s">
        <v>289</v>
      </c>
      <c r="O3279" t="s">
        <v>6987</v>
      </c>
      <c r="P3279" t="s">
        <v>4632</v>
      </c>
      <c r="Q3279" t="s">
        <v>5514</v>
      </c>
      <c r="R3279" t="s">
        <v>6989</v>
      </c>
      <c r="S3279" t="s">
        <v>4353</v>
      </c>
      <c r="T3279" t="s">
        <v>4353</v>
      </c>
      <c r="U3279" t="s">
        <v>6157</v>
      </c>
      <c r="X3279" t="s">
        <v>6157</v>
      </c>
      <c r="Y3279" t="s">
        <v>6157</v>
      </c>
      <c r="Z3279" t="s">
        <v>6157</v>
      </c>
      <c r="AA3279" t="s">
        <v>4520</v>
      </c>
      <c r="AB3279" t="s">
        <v>6157</v>
      </c>
      <c r="AC3279" t="s">
        <v>6157</v>
      </c>
      <c r="AD3279" t="s">
        <v>6157</v>
      </c>
      <c r="AE3279" t="s">
        <v>6157</v>
      </c>
      <c r="AF3279" t="s">
        <v>6157</v>
      </c>
      <c r="AG3279" t="s">
        <v>6157</v>
      </c>
      <c r="AH3279" t="s">
        <v>6157</v>
      </c>
      <c r="AI3279" t="s">
        <v>6157</v>
      </c>
      <c r="AJ3279" t="s">
        <v>4588</v>
      </c>
      <c r="AK3279" t="s">
        <v>5119</v>
      </c>
      <c r="AL3279" t="s">
        <v>5120</v>
      </c>
      <c r="AM3279" t="s">
        <v>259</v>
      </c>
      <c r="AN3279" t="s">
        <v>4353</v>
      </c>
      <c r="AO3279" s="29">
        <v>902</v>
      </c>
      <c r="AP3279">
        <v>-6.4298330000000004</v>
      </c>
      <c r="AQ3279">
        <v>143.33699999999999</v>
      </c>
      <c r="AR3279" t="s">
        <v>1532</v>
      </c>
      <c r="AS3279">
        <v>0</v>
      </c>
      <c r="AT3279" t="s">
        <v>7210</v>
      </c>
      <c r="AU3279" t="s">
        <v>5121</v>
      </c>
      <c r="AV3279" t="s">
        <v>5122</v>
      </c>
      <c r="AW3279" t="s">
        <v>5123</v>
      </c>
      <c r="AX3279" t="s">
        <v>6157</v>
      </c>
      <c r="AY3279">
        <f t="shared" si="14"/>
        <v>1294</v>
      </c>
      <c r="AZ3279">
        <f t="shared" si="15"/>
        <v>1078</v>
      </c>
      <c r="BA3279" t="s">
        <v>290</v>
      </c>
      <c r="BB3279" t="s">
        <v>4601</v>
      </c>
      <c r="BC3279" t="s">
        <v>5124</v>
      </c>
      <c r="BD3279">
        <v>2866</v>
      </c>
      <c r="BE3279">
        <v>30</v>
      </c>
      <c r="BF3279" s="15"/>
      <c r="BH3279" t="s">
        <v>1551</v>
      </c>
      <c r="BI3279" t="s">
        <v>7211</v>
      </c>
      <c r="BJ3279" t="s">
        <v>5126</v>
      </c>
      <c r="BK3279" t="s">
        <v>5125</v>
      </c>
      <c r="BL3279">
        <v>2020</v>
      </c>
      <c r="BM3279"/>
      <c r="BN3279"/>
      <c r="BO3279"/>
      <c r="BP3279"/>
      <c r="BR3279">
        <v>1</v>
      </c>
      <c r="CF3279">
        <v>1</v>
      </c>
      <c r="CH3279" t="s">
        <v>7213</v>
      </c>
      <c r="CI3279">
        <v>-11.327613316000001</v>
      </c>
    </row>
    <row r="3280" spans="1:87" ht="16" customHeight="1">
      <c r="A3280">
        <v>3279</v>
      </c>
      <c r="B3280" t="s">
        <v>7107</v>
      </c>
      <c r="C3280" s="2">
        <v>45028</v>
      </c>
      <c r="D3280" t="s">
        <v>7209</v>
      </c>
      <c r="E3280" t="s">
        <v>5014</v>
      </c>
      <c r="F3280" t="s">
        <v>4977</v>
      </c>
      <c r="G3280" t="s">
        <v>3941</v>
      </c>
      <c r="H3280" t="s">
        <v>6157</v>
      </c>
      <c r="I3280" t="s">
        <v>4974</v>
      </c>
      <c r="J3280" t="s">
        <v>4975</v>
      </c>
      <c r="K3280" t="s">
        <v>4353</v>
      </c>
      <c r="L3280" t="s">
        <v>6157</v>
      </c>
      <c r="M3280" t="s">
        <v>4976</v>
      </c>
      <c r="N3280" t="s">
        <v>289</v>
      </c>
      <c r="O3280" t="s">
        <v>6987</v>
      </c>
      <c r="P3280" t="s">
        <v>4632</v>
      </c>
      <c r="Q3280" t="s">
        <v>5514</v>
      </c>
      <c r="R3280" t="s">
        <v>6989</v>
      </c>
      <c r="S3280" t="s">
        <v>4353</v>
      </c>
      <c r="T3280" t="s">
        <v>4353</v>
      </c>
      <c r="U3280" t="s">
        <v>6157</v>
      </c>
      <c r="X3280" t="s">
        <v>6157</v>
      </c>
      <c r="Y3280" t="s">
        <v>6157</v>
      </c>
      <c r="Z3280" t="s">
        <v>6157</v>
      </c>
      <c r="AA3280" t="s">
        <v>4520</v>
      </c>
      <c r="AB3280" t="s">
        <v>6157</v>
      </c>
      <c r="AC3280" t="s">
        <v>6157</v>
      </c>
      <c r="AD3280" t="s">
        <v>6157</v>
      </c>
      <c r="AE3280" t="s">
        <v>6157</v>
      </c>
      <c r="AF3280" t="s">
        <v>6157</v>
      </c>
      <c r="AG3280" t="s">
        <v>6157</v>
      </c>
      <c r="AH3280" t="s">
        <v>6157</v>
      </c>
      <c r="AI3280" t="s">
        <v>6157</v>
      </c>
      <c r="AJ3280" t="s">
        <v>4588</v>
      </c>
      <c r="AK3280" t="s">
        <v>5119</v>
      </c>
      <c r="AL3280" t="s">
        <v>5120</v>
      </c>
      <c r="AM3280" t="s">
        <v>259</v>
      </c>
      <c r="AN3280" t="s">
        <v>4353</v>
      </c>
      <c r="AO3280" s="29">
        <v>902</v>
      </c>
      <c r="AP3280">
        <v>-6.4298330000000004</v>
      </c>
      <c r="AQ3280">
        <v>143.33699999999999</v>
      </c>
      <c r="AR3280" t="s">
        <v>1532</v>
      </c>
      <c r="AS3280">
        <v>0</v>
      </c>
      <c r="AT3280" t="s">
        <v>7210</v>
      </c>
      <c r="AU3280" t="s">
        <v>5121</v>
      </c>
      <c r="AV3280" t="s">
        <v>5122</v>
      </c>
      <c r="AW3280" t="s">
        <v>5123</v>
      </c>
      <c r="AX3280" t="s">
        <v>6157</v>
      </c>
      <c r="AY3280">
        <f t="shared" si="14"/>
        <v>1294</v>
      </c>
      <c r="AZ3280">
        <f t="shared" si="15"/>
        <v>1078</v>
      </c>
      <c r="BA3280" t="s">
        <v>290</v>
      </c>
      <c r="BB3280" t="s">
        <v>4601</v>
      </c>
      <c r="BC3280" t="s">
        <v>5124</v>
      </c>
      <c r="BD3280">
        <v>2866</v>
      </c>
      <c r="BE3280">
        <v>30</v>
      </c>
      <c r="BF3280" s="15"/>
      <c r="BH3280" t="s">
        <v>1551</v>
      </c>
      <c r="BI3280" t="s">
        <v>7211</v>
      </c>
      <c r="BJ3280" t="s">
        <v>5126</v>
      </c>
      <c r="BK3280" t="s">
        <v>5125</v>
      </c>
      <c r="BL3280">
        <v>2020</v>
      </c>
      <c r="BM3280"/>
      <c r="BN3280"/>
      <c r="BO3280"/>
      <c r="BP3280"/>
      <c r="BR3280">
        <v>1</v>
      </c>
      <c r="CF3280">
        <v>1</v>
      </c>
      <c r="CH3280" t="s">
        <v>7213</v>
      </c>
      <c r="CI3280">
        <v>-10.732507086</v>
      </c>
    </row>
    <row r="3281" spans="1:87" ht="16" customHeight="1">
      <c r="A3281">
        <v>3280</v>
      </c>
      <c r="B3281" t="s">
        <v>7107</v>
      </c>
      <c r="C3281" s="2">
        <v>45028</v>
      </c>
      <c r="D3281" t="s">
        <v>7209</v>
      </c>
      <c r="E3281" t="s">
        <v>5015</v>
      </c>
      <c r="F3281" t="s">
        <v>4977</v>
      </c>
      <c r="G3281" t="s">
        <v>3941</v>
      </c>
      <c r="H3281" t="s">
        <v>6157</v>
      </c>
      <c r="I3281" t="s">
        <v>4974</v>
      </c>
      <c r="J3281" t="s">
        <v>4975</v>
      </c>
      <c r="K3281" t="s">
        <v>4353</v>
      </c>
      <c r="L3281" t="s">
        <v>6157</v>
      </c>
      <c r="M3281" t="s">
        <v>4976</v>
      </c>
      <c r="N3281" t="s">
        <v>289</v>
      </c>
      <c r="O3281" t="s">
        <v>6987</v>
      </c>
      <c r="P3281" t="s">
        <v>4632</v>
      </c>
      <c r="Q3281" t="s">
        <v>5514</v>
      </c>
      <c r="R3281" t="s">
        <v>6989</v>
      </c>
      <c r="S3281" t="s">
        <v>4353</v>
      </c>
      <c r="T3281" t="s">
        <v>4353</v>
      </c>
      <c r="U3281" t="s">
        <v>6157</v>
      </c>
      <c r="X3281" t="s">
        <v>6157</v>
      </c>
      <c r="Y3281" t="s">
        <v>6157</v>
      </c>
      <c r="Z3281" t="s">
        <v>6157</v>
      </c>
      <c r="AA3281" t="s">
        <v>4520</v>
      </c>
      <c r="AB3281" t="s">
        <v>6157</v>
      </c>
      <c r="AC3281" t="s">
        <v>6157</v>
      </c>
      <c r="AD3281" t="s">
        <v>6157</v>
      </c>
      <c r="AE3281" t="s">
        <v>6157</v>
      </c>
      <c r="AF3281" t="s">
        <v>6157</v>
      </c>
      <c r="AG3281" t="s">
        <v>6157</v>
      </c>
      <c r="AH3281" t="s">
        <v>6157</v>
      </c>
      <c r="AI3281" t="s">
        <v>6157</v>
      </c>
      <c r="AJ3281" t="s">
        <v>4588</v>
      </c>
      <c r="AK3281" t="s">
        <v>5119</v>
      </c>
      <c r="AL3281" t="s">
        <v>5120</v>
      </c>
      <c r="AM3281" t="s">
        <v>259</v>
      </c>
      <c r="AN3281" t="s">
        <v>4353</v>
      </c>
      <c r="AO3281" s="29">
        <v>902</v>
      </c>
      <c r="AP3281">
        <v>-6.4298330000000004</v>
      </c>
      <c r="AQ3281">
        <v>143.33699999999999</v>
      </c>
      <c r="AR3281" t="s">
        <v>1532</v>
      </c>
      <c r="AS3281">
        <v>0</v>
      </c>
      <c r="AT3281" t="s">
        <v>7210</v>
      </c>
      <c r="AU3281" t="s">
        <v>5121</v>
      </c>
      <c r="AV3281" t="s">
        <v>5122</v>
      </c>
      <c r="AW3281" t="s">
        <v>5123</v>
      </c>
      <c r="AX3281" t="s">
        <v>6157</v>
      </c>
      <c r="AY3281">
        <f t="shared" si="14"/>
        <v>1294</v>
      </c>
      <c r="AZ3281">
        <f t="shared" si="15"/>
        <v>1078</v>
      </c>
      <c r="BA3281" t="s">
        <v>290</v>
      </c>
      <c r="BB3281" t="s">
        <v>4601</v>
      </c>
      <c r="BC3281" t="s">
        <v>5124</v>
      </c>
      <c r="BD3281">
        <v>2866</v>
      </c>
      <c r="BE3281">
        <v>30</v>
      </c>
      <c r="BF3281" s="15"/>
      <c r="BH3281" t="s">
        <v>1551</v>
      </c>
      <c r="BI3281" t="s">
        <v>7211</v>
      </c>
      <c r="BJ3281" t="s">
        <v>5126</v>
      </c>
      <c r="BK3281" t="s">
        <v>5125</v>
      </c>
      <c r="BL3281">
        <v>2020</v>
      </c>
      <c r="BM3281"/>
      <c r="BN3281"/>
      <c r="BO3281"/>
      <c r="BP3281"/>
      <c r="BR3281">
        <v>1</v>
      </c>
      <c r="CF3281">
        <v>1</v>
      </c>
      <c r="CH3281" t="s">
        <v>7213</v>
      </c>
      <c r="CI3281">
        <v>-10.361930005</v>
      </c>
    </row>
    <row r="3282" spans="1:87" ht="16" customHeight="1">
      <c r="A3282">
        <v>3281</v>
      </c>
      <c r="B3282" t="s">
        <v>7107</v>
      </c>
      <c r="C3282" s="2">
        <v>45028</v>
      </c>
      <c r="D3282" t="s">
        <v>7209</v>
      </c>
      <c r="E3282" t="s">
        <v>5016</v>
      </c>
      <c r="F3282" t="s">
        <v>4977</v>
      </c>
      <c r="G3282" t="s">
        <v>3941</v>
      </c>
      <c r="H3282" t="s">
        <v>6157</v>
      </c>
      <c r="I3282" t="s">
        <v>4974</v>
      </c>
      <c r="J3282" t="s">
        <v>4975</v>
      </c>
      <c r="K3282" t="s">
        <v>4353</v>
      </c>
      <c r="L3282" t="s">
        <v>6157</v>
      </c>
      <c r="M3282" t="s">
        <v>4976</v>
      </c>
      <c r="N3282" t="s">
        <v>289</v>
      </c>
      <c r="O3282" t="s">
        <v>6987</v>
      </c>
      <c r="P3282" t="s">
        <v>4632</v>
      </c>
      <c r="Q3282" t="s">
        <v>5514</v>
      </c>
      <c r="R3282" t="s">
        <v>6989</v>
      </c>
      <c r="S3282" t="s">
        <v>4353</v>
      </c>
      <c r="T3282" t="s">
        <v>4353</v>
      </c>
      <c r="U3282" t="s">
        <v>6157</v>
      </c>
      <c r="X3282" t="s">
        <v>6157</v>
      </c>
      <c r="Y3282" t="s">
        <v>6157</v>
      </c>
      <c r="Z3282" t="s">
        <v>6157</v>
      </c>
      <c r="AA3282" t="s">
        <v>4520</v>
      </c>
      <c r="AB3282" t="s">
        <v>6157</v>
      </c>
      <c r="AC3282" t="s">
        <v>6157</v>
      </c>
      <c r="AD3282" t="s">
        <v>6157</v>
      </c>
      <c r="AE3282" t="s">
        <v>6157</v>
      </c>
      <c r="AF3282" t="s">
        <v>6157</v>
      </c>
      <c r="AG3282" t="s">
        <v>6157</v>
      </c>
      <c r="AH3282" t="s">
        <v>6157</v>
      </c>
      <c r="AI3282" t="s">
        <v>6157</v>
      </c>
      <c r="AJ3282" t="s">
        <v>4588</v>
      </c>
      <c r="AK3282" t="s">
        <v>5119</v>
      </c>
      <c r="AL3282" t="s">
        <v>5120</v>
      </c>
      <c r="AM3282" t="s">
        <v>259</v>
      </c>
      <c r="AN3282" t="s">
        <v>4353</v>
      </c>
      <c r="AO3282" s="29">
        <v>902</v>
      </c>
      <c r="AP3282">
        <v>-6.4298330000000004</v>
      </c>
      <c r="AQ3282">
        <v>143.33699999999999</v>
      </c>
      <c r="AR3282" t="s">
        <v>1532</v>
      </c>
      <c r="AS3282">
        <v>0</v>
      </c>
      <c r="AT3282" t="s">
        <v>7210</v>
      </c>
      <c r="AU3282" t="s">
        <v>5121</v>
      </c>
      <c r="AV3282" t="s">
        <v>5122</v>
      </c>
      <c r="AW3282" t="s">
        <v>5123</v>
      </c>
      <c r="AX3282" t="s">
        <v>6157</v>
      </c>
      <c r="AY3282">
        <f t="shared" si="14"/>
        <v>1294</v>
      </c>
      <c r="AZ3282">
        <f t="shared" si="15"/>
        <v>1078</v>
      </c>
      <c r="BA3282" t="s">
        <v>290</v>
      </c>
      <c r="BB3282" t="s">
        <v>4601</v>
      </c>
      <c r="BC3282" t="s">
        <v>5124</v>
      </c>
      <c r="BD3282">
        <v>2866</v>
      </c>
      <c r="BE3282">
        <v>30</v>
      </c>
      <c r="BF3282" s="15"/>
      <c r="BH3282" t="s">
        <v>1551</v>
      </c>
      <c r="BI3282" t="s">
        <v>7211</v>
      </c>
      <c r="BJ3282" t="s">
        <v>5126</v>
      </c>
      <c r="BK3282" t="s">
        <v>5125</v>
      </c>
      <c r="BL3282">
        <v>2020</v>
      </c>
      <c r="BM3282"/>
      <c r="BN3282"/>
      <c r="BO3282"/>
      <c r="BP3282"/>
      <c r="BR3282">
        <v>1</v>
      </c>
      <c r="CF3282">
        <v>1</v>
      </c>
      <c r="CH3282" t="s">
        <v>7213</v>
      </c>
      <c r="CI3282">
        <v>-10.240785688000001</v>
      </c>
    </row>
    <row r="3283" spans="1:87" ht="16" customHeight="1">
      <c r="A3283">
        <v>3282</v>
      </c>
      <c r="B3283" t="s">
        <v>7107</v>
      </c>
      <c r="C3283" s="2">
        <v>45028</v>
      </c>
      <c r="D3283" t="s">
        <v>7209</v>
      </c>
      <c r="E3283" t="s">
        <v>5017</v>
      </c>
      <c r="F3283" t="s">
        <v>4977</v>
      </c>
      <c r="G3283" t="s">
        <v>3941</v>
      </c>
      <c r="H3283" t="s">
        <v>6157</v>
      </c>
      <c r="I3283" t="s">
        <v>4974</v>
      </c>
      <c r="J3283" t="s">
        <v>4975</v>
      </c>
      <c r="K3283" t="s">
        <v>4353</v>
      </c>
      <c r="L3283" t="s">
        <v>6157</v>
      </c>
      <c r="M3283" t="s">
        <v>4976</v>
      </c>
      <c r="N3283" t="s">
        <v>289</v>
      </c>
      <c r="O3283" t="s">
        <v>6987</v>
      </c>
      <c r="P3283" t="s">
        <v>4632</v>
      </c>
      <c r="Q3283" t="s">
        <v>5514</v>
      </c>
      <c r="R3283" t="s">
        <v>6989</v>
      </c>
      <c r="S3283" t="s">
        <v>4353</v>
      </c>
      <c r="T3283" t="s">
        <v>4353</v>
      </c>
      <c r="U3283" t="s">
        <v>6157</v>
      </c>
      <c r="X3283" t="s">
        <v>6157</v>
      </c>
      <c r="Y3283" t="s">
        <v>6157</v>
      </c>
      <c r="Z3283" t="s">
        <v>6157</v>
      </c>
      <c r="AA3283" t="s">
        <v>4520</v>
      </c>
      <c r="AB3283" t="s">
        <v>6157</v>
      </c>
      <c r="AC3283" t="s">
        <v>6157</v>
      </c>
      <c r="AD3283" t="s">
        <v>6157</v>
      </c>
      <c r="AE3283" t="s">
        <v>6157</v>
      </c>
      <c r="AF3283" t="s">
        <v>6157</v>
      </c>
      <c r="AG3283" t="s">
        <v>6157</v>
      </c>
      <c r="AH3283" t="s">
        <v>6157</v>
      </c>
      <c r="AI3283" t="s">
        <v>6157</v>
      </c>
      <c r="AJ3283" t="s">
        <v>4588</v>
      </c>
      <c r="AK3283" t="s">
        <v>5119</v>
      </c>
      <c r="AL3283" t="s">
        <v>5120</v>
      </c>
      <c r="AM3283" t="s">
        <v>259</v>
      </c>
      <c r="AN3283" t="s">
        <v>4353</v>
      </c>
      <c r="AO3283" s="29">
        <v>902</v>
      </c>
      <c r="AP3283">
        <v>-6.4298330000000004</v>
      </c>
      <c r="AQ3283">
        <v>143.33699999999999</v>
      </c>
      <c r="AR3283" t="s">
        <v>1532</v>
      </c>
      <c r="AS3283">
        <v>0</v>
      </c>
      <c r="AT3283" t="s">
        <v>7210</v>
      </c>
      <c r="AU3283" t="s">
        <v>5121</v>
      </c>
      <c r="AV3283" t="s">
        <v>5122</v>
      </c>
      <c r="AW3283" t="s">
        <v>5123</v>
      </c>
      <c r="AX3283" t="s">
        <v>6157</v>
      </c>
      <c r="AY3283">
        <f t="shared" si="14"/>
        <v>1294</v>
      </c>
      <c r="AZ3283">
        <f t="shared" si="15"/>
        <v>1078</v>
      </c>
      <c r="BA3283" t="s">
        <v>290</v>
      </c>
      <c r="BB3283" t="s">
        <v>4601</v>
      </c>
      <c r="BC3283" t="s">
        <v>5124</v>
      </c>
      <c r="BD3283">
        <v>2866</v>
      </c>
      <c r="BE3283">
        <v>30</v>
      </c>
      <c r="BF3283" s="15"/>
      <c r="BH3283" t="s">
        <v>1551</v>
      </c>
      <c r="BI3283" t="s">
        <v>7211</v>
      </c>
      <c r="BJ3283" t="s">
        <v>5126</v>
      </c>
      <c r="BK3283" t="s">
        <v>5125</v>
      </c>
      <c r="BL3283">
        <v>2020</v>
      </c>
      <c r="BM3283"/>
      <c r="BN3283"/>
      <c r="BO3283"/>
      <c r="BP3283"/>
      <c r="BR3283">
        <v>1</v>
      </c>
      <c r="CF3283">
        <v>1</v>
      </c>
      <c r="CH3283" t="s">
        <v>7213</v>
      </c>
      <c r="CI3283">
        <v>-10.241179466</v>
      </c>
    </row>
    <row r="3284" spans="1:87" ht="16" customHeight="1">
      <c r="A3284">
        <v>3283</v>
      </c>
      <c r="B3284" t="s">
        <v>7107</v>
      </c>
      <c r="C3284" s="2">
        <v>45028</v>
      </c>
      <c r="D3284" t="s">
        <v>7209</v>
      </c>
      <c r="E3284" t="s">
        <v>5018</v>
      </c>
      <c r="F3284" t="s">
        <v>4977</v>
      </c>
      <c r="G3284" t="s">
        <v>3941</v>
      </c>
      <c r="H3284" t="s">
        <v>6157</v>
      </c>
      <c r="I3284" t="s">
        <v>4974</v>
      </c>
      <c r="J3284" t="s">
        <v>4975</v>
      </c>
      <c r="K3284" t="s">
        <v>4353</v>
      </c>
      <c r="L3284" t="s">
        <v>6157</v>
      </c>
      <c r="M3284" t="s">
        <v>4976</v>
      </c>
      <c r="N3284" t="s">
        <v>289</v>
      </c>
      <c r="O3284" t="s">
        <v>6987</v>
      </c>
      <c r="P3284" t="s">
        <v>4632</v>
      </c>
      <c r="Q3284" t="s">
        <v>5514</v>
      </c>
      <c r="R3284" t="s">
        <v>6989</v>
      </c>
      <c r="S3284" t="s">
        <v>4353</v>
      </c>
      <c r="T3284" t="s">
        <v>4353</v>
      </c>
      <c r="U3284" t="s">
        <v>6157</v>
      </c>
      <c r="X3284" t="s">
        <v>6157</v>
      </c>
      <c r="Y3284" t="s">
        <v>6157</v>
      </c>
      <c r="Z3284" t="s">
        <v>6157</v>
      </c>
      <c r="AA3284" t="s">
        <v>4520</v>
      </c>
      <c r="AB3284" t="s">
        <v>6157</v>
      </c>
      <c r="AC3284" t="s">
        <v>6157</v>
      </c>
      <c r="AD3284" t="s">
        <v>6157</v>
      </c>
      <c r="AE3284" t="s">
        <v>6157</v>
      </c>
      <c r="AF3284" t="s">
        <v>6157</v>
      </c>
      <c r="AG3284" t="s">
        <v>6157</v>
      </c>
      <c r="AH3284" t="s">
        <v>6157</v>
      </c>
      <c r="AI3284" t="s">
        <v>6157</v>
      </c>
      <c r="AJ3284" t="s">
        <v>4588</v>
      </c>
      <c r="AK3284" t="s">
        <v>5119</v>
      </c>
      <c r="AL3284" t="s">
        <v>5120</v>
      </c>
      <c r="AM3284" t="s">
        <v>259</v>
      </c>
      <c r="AN3284" t="s">
        <v>4353</v>
      </c>
      <c r="AO3284" s="29">
        <v>902</v>
      </c>
      <c r="AP3284">
        <v>-6.4298330000000004</v>
      </c>
      <c r="AQ3284">
        <v>143.33699999999999</v>
      </c>
      <c r="AR3284" t="s">
        <v>1532</v>
      </c>
      <c r="AS3284">
        <v>0</v>
      </c>
      <c r="AT3284" t="s">
        <v>7210</v>
      </c>
      <c r="AU3284" t="s">
        <v>5121</v>
      </c>
      <c r="AV3284" t="s">
        <v>5122</v>
      </c>
      <c r="AW3284" t="s">
        <v>5123</v>
      </c>
      <c r="AX3284" t="s">
        <v>6157</v>
      </c>
      <c r="AY3284">
        <f t="shared" si="14"/>
        <v>1294</v>
      </c>
      <c r="AZ3284">
        <f t="shared" si="15"/>
        <v>1078</v>
      </c>
      <c r="BA3284" t="s">
        <v>290</v>
      </c>
      <c r="BB3284" t="s">
        <v>4601</v>
      </c>
      <c r="BC3284" t="s">
        <v>5124</v>
      </c>
      <c r="BD3284">
        <v>2866</v>
      </c>
      <c r="BE3284">
        <v>30</v>
      </c>
      <c r="BF3284" s="15"/>
      <c r="BH3284" t="s">
        <v>1551</v>
      </c>
      <c r="BI3284" t="s">
        <v>7211</v>
      </c>
      <c r="BJ3284" t="s">
        <v>5126</v>
      </c>
      <c r="BK3284" t="s">
        <v>5125</v>
      </c>
      <c r="BL3284">
        <v>2020</v>
      </c>
      <c r="BM3284"/>
      <c r="BN3284"/>
      <c r="BO3284"/>
      <c r="BP3284"/>
      <c r="BR3284">
        <v>1</v>
      </c>
      <c r="CF3284">
        <v>1</v>
      </c>
      <c r="CH3284" t="s">
        <v>7213</v>
      </c>
      <c r="CI3284">
        <v>-10.079802084000001</v>
      </c>
    </row>
    <row r="3285" spans="1:87" ht="16" customHeight="1">
      <c r="A3285">
        <v>3284</v>
      </c>
      <c r="B3285" t="s">
        <v>7107</v>
      </c>
      <c r="C3285" s="2">
        <v>45028</v>
      </c>
      <c r="D3285" t="s">
        <v>7209</v>
      </c>
      <c r="E3285" t="s">
        <v>5019</v>
      </c>
      <c r="F3285" t="s">
        <v>4977</v>
      </c>
      <c r="G3285" t="s">
        <v>3941</v>
      </c>
      <c r="H3285" t="s">
        <v>6157</v>
      </c>
      <c r="I3285" t="s">
        <v>4974</v>
      </c>
      <c r="J3285" t="s">
        <v>4975</v>
      </c>
      <c r="K3285" t="s">
        <v>4353</v>
      </c>
      <c r="L3285" t="s">
        <v>6157</v>
      </c>
      <c r="M3285" t="s">
        <v>4976</v>
      </c>
      <c r="N3285" t="s">
        <v>289</v>
      </c>
      <c r="O3285" t="s">
        <v>6987</v>
      </c>
      <c r="P3285" t="s">
        <v>4632</v>
      </c>
      <c r="Q3285" t="s">
        <v>5514</v>
      </c>
      <c r="R3285" t="s">
        <v>6989</v>
      </c>
      <c r="S3285" t="s">
        <v>4353</v>
      </c>
      <c r="T3285" t="s">
        <v>4353</v>
      </c>
      <c r="U3285" t="s">
        <v>6157</v>
      </c>
      <c r="X3285" t="s">
        <v>6157</v>
      </c>
      <c r="Y3285" t="s">
        <v>6157</v>
      </c>
      <c r="Z3285" t="s">
        <v>6157</v>
      </c>
      <c r="AA3285" t="s">
        <v>4520</v>
      </c>
      <c r="AB3285" t="s">
        <v>6157</v>
      </c>
      <c r="AC3285" t="s">
        <v>6157</v>
      </c>
      <c r="AD3285" t="s">
        <v>6157</v>
      </c>
      <c r="AE3285" t="s">
        <v>6157</v>
      </c>
      <c r="AF3285" t="s">
        <v>6157</v>
      </c>
      <c r="AG3285" t="s">
        <v>6157</v>
      </c>
      <c r="AH3285" t="s">
        <v>6157</v>
      </c>
      <c r="AI3285" t="s">
        <v>6157</v>
      </c>
      <c r="AJ3285" t="s">
        <v>4588</v>
      </c>
      <c r="AK3285" t="s">
        <v>5119</v>
      </c>
      <c r="AL3285" t="s">
        <v>5120</v>
      </c>
      <c r="AM3285" t="s">
        <v>259</v>
      </c>
      <c r="AN3285" t="s">
        <v>4353</v>
      </c>
      <c r="AO3285" s="29">
        <v>902</v>
      </c>
      <c r="AP3285">
        <v>-6.4298330000000004</v>
      </c>
      <c r="AQ3285">
        <v>143.33699999999999</v>
      </c>
      <c r="AR3285" t="s">
        <v>1532</v>
      </c>
      <c r="AS3285">
        <v>0</v>
      </c>
      <c r="AT3285" t="s">
        <v>7210</v>
      </c>
      <c r="AU3285" t="s">
        <v>5121</v>
      </c>
      <c r="AV3285" t="s">
        <v>5122</v>
      </c>
      <c r="AW3285" t="s">
        <v>5123</v>
      </c>
      <c r="AX3285" t="s">
        <v>6157</v>
      </c>
      <c r="AY3285">
        <f t="shared" si="14"/>
        <v>1294</v>
      </c>
      <c r="AZ3285">
        <f t="shared" si="15"/>
        <v>1078</v>
      </c>
      <c r="BA3285" t="s">
        <v>290</v>
      </c>
      <c r="BB3285" t="s">
        <v>4601</v>
      </c>
      <c r="BC3285" t="s">
        <v>5124</v>
      </c>
      <c r="BD3285">
        <v>2866</v>
      </c>
      <c r="BE3285">
        <v>30</v>
      </c>
      <c r="BF3285" s="15"/>
      <c r="BH3285" t="s">
        <v>1551</v>
      </c>
      <c r="BI3285" t="s">
        <v>7211</v>
      </c>
      <c r="BJ3285" t="s">
        <v>5126</v>
      </c>
      <c r="BK3285" t="s">
        <v>5125</v>
      </c>
      <c r="BL3285">
        <v>2020</v>
      </c>
      <c r="BM3285"/>
      <c r="BN3285"/>
      <c r="BO3285"/>
      <c r="BP3285"/>
      <c r="BR3285">
        <v>1</v>
      </c>
      <c r="CF3285">
        <v>1</v>
      </c>
      <c r="CH3285" t="s">
        <v>7213</v>
      </c>
      <c r="CI3285">
        <v>-9.9145424940000009</v>
      </c>
    </row>
    <row r="3286" spans="1:87" ht="16" customHeight="1">
      <c r="A3286">
        <v>3285</v>
      </c>
      <c r="B3286" t="s">
        <v>7107</v>
      </c>
      <c r="C3286" s="2">
        <v>45028</v>
      </c>
      <c r="D3286" t="s">
        <v>7209</v>
      </c>
      <c r="E3286" t="s">
        <v>5020</v>
      </c>
      <c r="F3286" t="s">
        <v>4977</v>
      </c>
      <c r="G3286" t="s">
        <v>3941</v>
      </c>
      <c r="H3286" t="s">
        <v>6157</v>
      </c>
      <c r="I3286" t="s">
        <v>4974</v>
      </c>
      <c r="J3286" t="s">
        <v>4975</v>
      </c>
      <c r="K3286" t="s">
        <v>4353</v>
      </c>
      <c r="L3286" t="s">
        <v>6157</v>
      </c>
      <c r="M3286" t="s">
        <v>4976</v>
      </c>
      <c r="N3286" t="s">
        <v>289</v>
      </c>
      <c r="O3286" t="s">
        <v>6987</v>
      </c>
      <c r="P3286" t="s">
        <v>4632</v>
      </c>
      <c r="Q3286" t="s">
        <v>5514</v>
      </c>
      <c r="R3286" t="s">
        <v>6989</v>
      </c>
      <c r="S3286" t="s">
        <v>4353</v>
      </c>
      <c r="T3286" t="s">
        <v>4353</v>
      </c>
      <c r="U3286" t="s">
        <v>6157</v>
      </c>
      <c r="X3286" t="s">
        <v>6157</v>
      </c>
      <c r="Y3286" t="s">
        <v>6157</v>
      </c>
      <c r="Z3286" t="s">
        <v>6157</v>
      </c>
      <c r="AA3286" t="s">
        <v>4520</v>
      </c>
      <c r="AB3286" t="s">
        <v>6157</v>
      </c>
      <c r="AC3286" t="s">
        <v>6157</v>
      </c>
      <c r="AD3286" t="s">
        <v>6157</v>
      </c>
      <c r="AE3286" t="s">
        <v>6157</v>
      </c>
      <c r="AF3286" t="s">
        <v>6157</v>
      </c>
      <c r="AG3286" t="s">
        <v>6157</v>
      </c>
      <c r="AH3286" t="s">
        <v>6157</v>
      </c>
      <c r="AI3286" t="s">
        <v>6157</v>
      </c>
      <c r="AJ3286" t="s">
        <v>4588</v>
      </c>
      <c r="AK3286" t="s">
        <v>5119</v>
      </c>
      <c r="AL3286" t="s">
        <v>5120</v>
      </c>
      <c r="AM3286" t="s">
        <v>259</v>
      </c>
      <c r="AN3286" t="s">
        <v>4353</v>
      </c>
      <c r="AO3286" s="29">
        <v>902</v>
      </c>
      <c r="AP3286">
        <v>-6.4298330000000004</v>
      </c>
      <c r="AQ3286">
        <v>143.33699999999999</v>
      </c>
      <c r="AR3286" t="s">
        <v>1532</v>
      </c>
      <c r="AS3286">
        <v>0</v>
      </c>
      <c r="AT3286" t="s">
        <v>7210</v>
      </c>
      <c r="AU3286" t="s">
        <v>5121</v>
      </c>
      <c r="AV3286" t="s">
        <v>5122</v>
      </c>
      <c r="AW3286" t="s">
        <v>5123</v>
      </c>
      <c r="AX3286" t="s">
        <v>6157</v>
      </c>
      <c r="AY3286">
        <f t="shared" si="14"/>
        <v>1294</v>
      </c>
      <c r="AZ3286">
        <f t="shared" si="15"/>
        <v>1078</v>
      </c>
      <c r="BA3286" t="s">
        <v>290</v>
      </c>
      <c r="BB3286" t="s">
        <v>4601</v>
      </c>
      <c r="BC3286" t="s">
        <v>5124</v>
      </c>
      <c r="BD3286">
        <v>2866</v>
      </c>
      <c r="BE3286">
        <v>30</v>
      </c>
      <c r="BF3286" s="15"/>
      <c r="BH3286" t="s">
        <v>1551</v>
      </c>
      <c r="BI3286" t="s">
        <v>7211</v>
      </c>
      <c r="BJ3286" t="s">
        <v>5126</v>
      </c>
      <c r="BK3286" t="s">
        <v>5125</v>
      </c>
      <c r="BL3286">
        <v>2020</v>
      </c>
      <c r="BM3286"/>
      <c r="BN3286"/>
      <c r="BO3286"/>
      <c r="BP3286"/>
      <c r="BR3286">
        <v>1</v>
      </c>
      <c r="CF3286">
        <v>1</v>
      </c>
      <c r="CH3286" t="s">
        <v>7213</v>
      </c>
      <c r="CI3286">
        <v>-10.624962224000001</v>
      </c>
    </row>
    <row r="3287" spans="1:87" ht="16" customHeight="1">
      <c r="A3287">
        <v>3286</v>
      </c>
      <c r="B3287" t="s">
        <v>7107</v>
      </c>
      <c r="C3287" s="2">
        <v>45028</v>
      </c>
      <c r="D3287" t="s">
        <v>7209</v>
      </c>
      <c r="E3287" t="s">
        <v>5021</v>
      </c>
      <c r="F3287" t="s">
        <v>4977</v>
      </c>
      <c r="G3287" t="s">
        <v>3941</v>
      </c>
      <c r="H3287" t="s">
        <v>6157</v>
      </c>
      <c r="I3287" t="s">
        <v>4974</v>
      </c>
      <c r="J3287" t="s">
        <v>4975</v>
      </c>
      <c r="K3287" t="s">
        <v>4353</v>
      </c>
      <c r="L3287" t="s">
        <v>6157</v>
      </c>
      <c r="M3287" t="s">
        <v>4976</v>
      </c>
      <c r="N3287" t="s">
        <v>289</v>
      </c>
      <c r="O3287" t="s">
        <v>6987</v>
      </c>
      <c r="P3287" t="s">
        <v>4632</v>
      </c>
      <c r="Q3287" t="s">
        <v>5514</v>
      </c>
      <c r="R3287" t="s">
        <v>6989</v>
      </c>
      <c r="S3287" t="s">
        <v>4353</v>
      </c>
      <c r="T3287" t="s">
        <v>4353</v>
      </c>
      <c r="U3287" t="s">
        <v>6157</v>
      </c>
      <c r="X3287" t="s">
        <v>6157</v>
      </c>
      <c r="Y3287" t="s">
        <v>6157</v>
      </c>
      <c r="Z3287" t="s">
        <v>6157</v>
      </c>
      <c r="AA3287" t="s">
        <v>4520</v>
      </c>
      <c r="AB3287" t="s">
        <v>6157</v>
      </c>
      <c r="AC3287" t="s">
        <v>6157</v>
      </c>
      <c r="AD3287" t="s">
        <v>6157</v>
      </c>
      <c r="AE3287" t="s">
        <v>6157</v>
      </c>
      <c r="AF3287" t="s">
        <v>6157</v>
      </c>
      <c r="AG3287" t="s">
        <v>6157</v>
      </c>
      <c r="AH3287" t="s">
        <v>6157</v>
      </c>
      <c r="AI3287" t="s">
        <v>6157</v>
      </c>
      <c r="AJ3287" t="s">
        <v>4588</v>
      </c>
      <c r="AK3287" t="s">
        <v>5119</v>
      </c>
      <c r="AL3287" t="s">
        <v>5120</v>
      </c>
      <c r="AM3287" t="s">
        <v>259</v>
      </c>
      <c r="AN3287" t="s">
        <v>4353</v>
      </c>
      <c r="AO3287" s="29">
        <v>902</v>
      </c>
      <c r="AP3287">
        <v>-6.4298330000000004</v>
      </c>
      <c r="AQ3287">
        <v>143.33699999999999</v>
      </c>
      <c r="AR3287" t="s">
        <v>1532</v>
      </c>
      <c r="AS3287">
        <v>0</v>
      </c>
      <c r="AT3287" t="s">
        <v>7210</v>
      </c>
      <c r="AU3287" t="s">
        <v>5121</v>
      </c>
      <c r="AV3287" t="s">
        <v>5122</v>
      </c>
      <c r="AW3287" t="s">
        <v>5123</v>
      </c>
      <c r="AX3287" t="s">
        <v>6157</v>
      </c>
      <c r="AY3287">
        <f t="shared" si="14"/>
        <v>1294</v>
      </c>
      <c r="AZ3287">
        <f t="shared" si="15"/>
        <v>1078</v>
      </c>
      <c r="BA3287" t="s">
        <v>290</v>
      </c>
      <c r="BB3287" t="s">
        <v>4601</v>
      </c>
      <c r="BC3287" t="s">
        <v>5124</v>
      </c>
      <c r="BD3287">
        <v>2866</v>
      </c>
      <c r="BE3287">
        <v>30</v>
      </c>
      <c r="BF3287" s="15"/>
      <c r="BH3287" t="s">
        <v>1551</v>
      </c>
      <c r="BI3287" t="s">
        <v>7211</v>
      </c>
      <c r="BJ3287" t="s">
        <v>5126</v>
      </c>
      <c r="BK3287" t="s">
        <v>5125</v>
      </c>
      <c r="BL3287">
        <v>2020</v>
      </c>
      <c r="BM3287"/>
      <c r="BN3287"/>
      <c r="BO3287"/>
      <c r="BP3287"/>
      <c r="BR3287">
        <v>1</v>
      </c>
      <c r="CF3287">
        <v>1</v>
      </c>
      <c r="CH3287" t="s">
        <v>7213</v>
      </c>
      <c r="CI3287">
        <v>-10.539070423</v>
      </c>
    </row>
    <row r="3288" spans="1:87" ht="16" customHeight="1">
      <c r="A3288">
        <v>3287</v>
      </c>
      <c r="B3288" t="s">
        <v>7107</v>
      </c>
      <c r="C3288" s="2">
        <v>45028</v>
      </c>
      <c r="D3288" t="s">
        <v>7209</v>
      </c>
      <c r="E3288" t="s">
        <v>5022</v>
      </c>
      <c r="F3288" t="s">
        <v>4977</v>
      </c>
      <c r="G3288" t="s">
        <v>3941</v>
      </c>
      <c r="H3288" t="s">
        <v>6157</v>
      </c>
      <c r="I3288" t="s">
        <v>4974</v>
      </c>
      <c r="J3288" t="s">
        <v>4975</v>
      </c>
      <c r="K3288" t="s">
        <v>4353</v>
      </c>
      <c r="L3288" t="s">
        <v>6157</v>
      </c>
      <c r="M3288" t="s">
        <v>4976</v>
      </c>
      <c r="N3288" t="s">
        <v>289</v>
      </c>
      <c r="O3288" t="s">
        <v>6987</v>
      </c>
      <c r="P3288" t="s">
        <v>4632</v>
      </c>
      <c r="Q3288" t="s">
        <v>5514</v>
      </c>
      <c r="R3288" t="s">
        <v>6989</v>
      </c>
      <c r="S3288" t="s">
        <v>4353</v>
      </c>
      <c r="T3288" t="s">
        <v>4353</v>
      </c>
      <c r="U3288" t="s">
        <v>6157</v>
      </c>
      <c r="X3288" t="s">
        <v>6157</v>
      </c>
      <c r="Y3288" t="s">
        <v>6157</v>
      </c>
      <c r="Z3288" t="s">
        <v>6157</v>
      </c>
      <c r="AA3288" t="s">
        <v>4520</v>
      </c>
      <c r="AB3288" t="s">
        <v>6157</v>
      </c>
      <c r="AC3288" t="s">
        <v>6157</v>
      </c>
      <c r="AD3288" t="s">
        <v>6157</v>
      </c>
      <c r="AE3288" t="s">
        <v>6157</v>
      </c>
      <c r="AF3288" t="s">
        <v>6157</v>
      </c>
      <c r="AG3288" t="s">
        <v>6157</v>
      </c>
      <c r="AH3288" t="s">
        <v>6157</v>
      </c>
      <c r="AI3288" t="s">
        <v>6157</v>
      </c>
      <c r="AJ3288" t="s">
        <v>4588</v>
      </c>
      <c r="AK3288" t="s">
        <v>5119</v>
      </c>
      <c r="AL3288" t="s">
        <v>5120</v>
      </c>
      <c r="AM3288" t="s">
        <v>259</v>
      </c>
      <c r="AN3288" t="s">
        <v>4353</v>
      </c>
      <c r="AO3288" s="29">
        <v>902</v>
      </c>
      <c r="AP3288">
        <v>-6.4298330000000004</v>
      </c>
      <c r="AQ3288">
        <v>143.33699999999999</v>
      </c>
      <c r="AR3288" t="s">
        <v>1532</v>
      </c>
      <c r="AS3288">
        <v>0</v>
      </c>
      <c r="AT3288" t="s">
        <v>7210</v>
      </c>
      <c r="AU3288" t="s">
        <v>5121</v>
      </c>
      <c r="AV3288" t="s">
        <v>5122</v>
      </c>
      <c r="AW3288" t="s">
        <v>5123</v>
      </c>
      <c r="AX3288" t="s">
        <v>6157</v>
      </c>
      <c r="AY3288">
        <f t="shared" si="14"/>
        <v>1294</v>
      </c>
      <c r="AZ3288">
        <f t="shared" si="15"/>
        <v>1078</v>
      </c>
      <c r="BA3288" t="s">
        <v>290</v>
      </c>
      <c r="BB3288" t="s">
        <v>4601</v>
      </c>
      <c r="BC3288" t="s">
        <v>5124</v>
      </c>
      <c r="BD3288">
        <v>2866</v>
      </c>
      <c r="BE3288">
        <v>30</v>
      </c>
      <c r="BF3288" s="15"/>
      <c r="BH3288" t="s">
        <v>1551</v>
      </c>
      <c r="BI3288" t="s">
        <v>7211</v>
      </c>
      <c r="BJ3288" t="s">
        <v>5126</v>
      </c>
      <c r="BK3288" t="s">
        <v>5125</v>
      </c>
      <c r="BL3288">
        <v>2020</v>
      </c>
      <c r="BM3288"/>
      <c r="BN3288"/>
      <c r="BO3288"/>
      <c r="BP3288"/>
      <c r="BR3288">
        <v>1</v>
      </c>
      <c r="CF3288">
        <v>1</v>
      </c>
      <c r="CH3288" t="s">
        <v>7213</v>
      </c>
      <c r="CI3288">
        <v>-10.374696434000001</v>
      </c>
    </row>
    <row r="3289" spans="1:87" ht="16" customHeight="1">
      <c r="A3289">
        <v>3288</v>
      </c>
      <c r="B3289" t="s">
        <v>7107</v>
      </c>
      <c r="C3289" s="2">
        <v>45028</v>
      </c>
      <c r="D3289" t="s">
        <v>7209</v>
      </c>
      <c r="E3289" t="s">
        <v>5023</v>
      </c>
      <c r="F3289" t="s">
        <v>4977</v>
      </c>
      <c r="G3289" t="s">
        <v>3941</v>
      </c>
      <c r="H3289" t="s">
        <v>6157</v>
      </c>
      <c r="I3289" t="s">
        <v>4974</v>
      </c>
      <c r="J3289" t="s">
        <v>4975</v>
      </c>
      <c r="K3289" t="s">
        <v>4353</v>
      </c>
      <c r="L3289" t="s">
        <v>6157</v>
      </c>
      <c r="M3289" t="s">
        <v>4976</v>
      </c>
      <c r="N3289" t="s">
        <v>289</v>
      </c>
      <c r="O3289" t="s">
        <v>6987</v>
      </c>
      <c r="P3289" t="s">
        <v>4632</v>
      </c>
      <c r="Q3289" t="s">
        <v>5514</v>
      </c>
      <c r="R3289" t="s">
        <v>6989</v>
      </c>
      <c r="S3289" t="s">
        <v>4353</v>
      </c>
      <c r="T3289" t="s">
        <v>4353</v>
      </c>
      <c r="U3289" t="s">
        <v>6157</v>
      </c>
      <c r="X3289" t="s">
        <v>6157</v>
      </c>
      <c r="Y3289" t="s">
        <v>6157</v>
      </c>
      <c r="Z3289" t="s">
        <v>6157</v>
      </c>
      <c r="AA3289" t="s">
        <v>4520</v>
      </c>
      <c r="AB3289" t="s">
        <v>6157</v>
      </c>
      <c r="AC3289" t="s">
        <v>6157</v>
      </c>
      <c r="AD3289" t="s">
        <v>6157</v>
      </c>
      <c r="AE3289" t="s">
        <v>6157</v>
      </c>
      <c r="AF3289" t="s">
        <v>6157</v>
      </c>
      <c r="AG3289" t="s">
        <v>6157</v>
      </c>
      <c r="AH3289" t="s">
        <v>6157</v>
      </c>
      <c r="AI3289" t="s">
        <v>6157</v>
      </c>
      <c r="AJ3289" t="s">
        <v>4588</v>
      </c>
      <c r="AK3289" t="s">
        <v>5119</v>
      </c>
      <c r="AL3289" t="s">
        <v>5120</v>
      </c>
      <c r="AM3289" t="s">
        <v>259</v>
      </c>
      <c r="AN3289" t="s">
        <v>4353</v>
      </c>
      <c r="AO3289" s="29">
        <v>902</v>
      </c>
      <c r="AP3289">
        <v>-6.4298330000000004</v>
      </c>
      <c r="AQ3289">
        <v>143.33699999999999</v>
      </c>
      <c r="AR3289" t="s">
        <v>1532</v>
      </c>
      <c r="AS3289">
        <v>0</v>
      </c>
      <c r="AT3289" t="s">
        <v>7210</v>
      </c>
      <c r="AU3289" t="s">
        <v>5121</v>
      </c>
      <c r="AV3289" t="s">
        <v>5122</v>
      </c>
      <c r="AW3289" t="s">
        <v>5123</v>
      </c>
      <c r="AX3289" t="s">
        <v>6157</v>
      </c>
      <c r="AY3289">
        <f t="shared" si="14"/>
        <v>1294</v>
      </c>
      <c r="AZ3289">
        <f t="shared" si="15"/>
        <v>1078</v>
      </c>
      <c r="BA3289" t="s">
        <v>290</v>
      </c>
      <c r="BB3289" t="s">
        <v>4601</v>
      </c>
      <c r="BC3289" t="s">
        <v>5124</v>
      </c>
      <c r="BD3289">
        <v>2866</v>
      </c>
      <c r="BE3289">
        <v>30</v>
      </c>
      <c r="BF3289" s="15"/>
      <c r="BH3289" t="s">
        <v>1551</v>
      </c>
      <c r="BI3289" t="s">
        <v>7211</v>
      </c>
      <c r="BJ3289" t="s">
        <v>5126</v>
      </c>
      <c r="BK3289" t="s">
        <v>5125</v>
      </c>
      <c r="BL3289">
        <v>2020</v>
      </c>
      <c r="BM3289"/>
      <c r="BN3289"/>
      <c r="BO3289"/>
      <c r="BP3289"/>
      <c r="BR3289">
        <v>1</v>
      </c>
      <c r="CF3289">
        <v>1</v>
      </c>
      <c r="CH3289" t="s">
        <v>7213</v>
      </c>
      <c r="CI3289">
        <v>-10.294826236</v>
      </c>
    </row>
    <row r="3290" spans="1:87" ht="16" customHeight="1">
      <c r="A3290">
        <v>3289</v>
      </c>
      <c r="B3290" t="s">
        <v>7107</v>
      </c>
      <c r="C3290" s="2">
        <v>45028</v>
      </c>
      <c r="D3290" t="s">
        <v>7209</v>
      </c>
      <c r="E3290" t="s">
        <v>5024</v>
      </c>
      <c r="F3290" t="s">
        <v>4977</v>
      </c>
      <c r="G3290" t="s">
        <v>3941</v>
      </c>
      <c r="H3290" t="s">
        <v>6157</v>
      </c>
      <c r="I3290" t="s">
        <v>4974</v>
      </c>
      <c r="J3290" t="s">
        <v>4975</v>
      </c>
      <c r="K3290" t="s">
        <v>4353</v>
      </c>
      <c r="L3290" t="s">
        <v>6157</v>
      </c>
      <c r="M3290" t="s">
        <v>4976</v>
      </c>
      <c r="N3290" t="s">
        <v>289</v>
      </c>
      <c r="O3290" t="s">
        <v>6987</v>
      </c>
      <c r="P3290" t="s">
        <v>4632</v>
      </c>
      <c r="Q3290" t="s">
        <v>5514</v>
      </c>
      <c r="R3290" t="s">
        <v>6989</v>
      </c>
      <c r="S3290" t="s">
        <v>4353</v>
      </c>
      <c r="T3290" t="s">
        <v>4353</v>
      </c>
      <c r="U3290" t="s">
        <v>6157</v>
      </c>
      <c r="X3290" t="s">
        <v>6157</v>
      </c>
      <c r="Y3290" t="s">
        <v>6157</v>
      </c>
      <c r="Z3290" t="s">
        <v>6157</v>
      </c>
      <c r="AA3290" t="s">
        <v>4520</v>
      </c>
      <c r="AB3290" t="s">
        <v>6157</v>
      </c>
      <c r="AC3290" t="s">
        <v>6157</v>
      </c>
      <c r="AD3290" t="s">
        <v>6157</v>
      </c>
      <c r="AE3290" t="s">
        <v>6157</v>
      </c>
      <c r="AF3290" t="s">
        <v>6157</v>
      </c>
      <c r="AG3290" t="s">
        <v>6157</v>
      </c>
      <c r="AH3290" t="s">
        <v>6157</v>
      </c>
      <c r="AI3290" t="s">
        <v>6157</v>
      </c>
      <c r="AJ3290" t="s">
        <v>4588</v>
      </c>
      <c r="AK3290" t="s">
        <v>5119</v>
      </c>
      <c r="AL3290" t="s">
        <v>5120</v>
      </c>
      <c r="AM3290" t="s">
        <v>259</v>
      </c>
      <c r="AN3290" t="s">
        <v>4353</v>
      </c>
      <c r="AO3290" s="29">
        <v>902</v>
      </c>
      <c r="AP3290">
        <v>-6.4298330000000004</v>
      </c>
      <c r="AQ3290">
        <v>143.33699999999999</v>
      </c>
      <c r="AR3290" t="s">
        <v>1532</v>
      </c>
      <c r="AS3290">
        <v>0</v>
      </c>
      <c r="AT3290" t="s">
        <v>7210</v>
      </c>
      <c r="AU3290" t="s">
        <v>5121</v>
      </c>
      <c r="AV3290" t="s">
        <v>5122</v>
      </c>
      <c r="AW3290" t="s">
        <v>5123</v>
      </c>
      <c r="AX3290" t="s">
        <v>6157</v>
      </c>
      <c r="AY3290">
        <f t="shared" si="14"/>
        <v>1294</v>
      </c>
      <c r="AZ3290">
        <f t="shared" si="15"/>
        <v>1078</v>
      </c>
      <c r="BA3290" t="s">
        <v>290</v>
      </c>
      <c r="BB3290" t="s">
        <v>4601</v>
      </c>
      <c r="BC3290" t="s">
        <v>5124</v>
      </c>
      <c r="BD3290">
        <v>2866</v>
      </c>
      <c r="BE3290">
        <v>30</v>
      </c>
      <c r="BF3290" s="15"/>
      <c r="BH3290" t="s">
        <v>1551</v>
      </c>
      <c r="BI3290" t="s">
        <v>7211</v>
      </c>
      <c r="BJ3290" t="s">
        <v>5126</v>
      </c>
      <c r="BK3290" t="s">
        <v>5125</v>
      </c>
      <c r="BL3290">
        <v>2020</v>
      </c>
      <c r="BM3290"/>
      <c r="BN3290"/>
      <c r="BO3290"/>
      <c r="BP3290"/>
      <c r="BR3290">
        <v>1</v>
      </c>
      <c r="CF3290">
        <v>1</v>
      </c>
      <c r="CH3290" t="s">
        <v>7213</v>
      </c>
      <c r="CI3290">
        <v>-10.410022206000001</v>
      </c>
    </row>
    <row r="3291" spans="1:87" ht="16" customHeight="1">
      <c r="A3291">
        <v>3290</v>
      </c>
      <c r="B3291" t="s">
        <v>7107</v>
      </c>
      <c r="C3291" s="2">
        <v>45028</v>
      </c>
      <c r="D3291" t="s">
        <v>7209</v>
      </c>
      <c r="E3291" t="s">
        <v>5025</v>
      </c>
      <c r="F3291" t="s">
        <v>4977</v>
      </c>
      <c r="G3291" t="s">
        <v>3941</v>
      </c>
      <c r="H3291" t="s">
        <v>6157</v>
      </c>
      <c r="I3291" t="s">
        <v>4974</v>
      </c>
      <c r="J3291" t="s">
        <v>4975</v>
      </c>
      <c r="K3291" t="s">
        <v>4353</v>
      </c>
      <c r="L3291" t="s">
        <v>6157</v>
      </c>
      <c r="M3291" t="s">
        <v>4976</v>
      </c>
      <c r="N3291" t="s">
        <v>289</v>
      </c>
      <c r="O3291" t="s">
        <v>6987</v>
      </c>
      <c r="P3291" t="s">
        <v>4632</v>
      </c>
      <c r="Q3291" t="s">
        <v>5514</v>
      </c>
      <c r="R3291" t="s">
        <v>6989</v>
      </c>
      <c r="S3291" t="s">
        <v>4353</v>
      </c>
      <c r="T3291" t="s">
        <v>4353</v>
      </c>
      <c r="U3291" t="s">
        <v>6157</v>
      </c>
      <c r="X3291" t="s">
        <v>6157</v>
      </c>
      <c r="Y3291" t="s">
        <v>6157</v>
      </c>
      <c r="Z3291" t="s">
        <v>6157</v>
      </c>
      <c r="AA3291" t="s">
        <v>4520</v>
      </c>
      <c r="AB3291" t="s">
        <v>6157</v>
      </c>
      <c r="AC3291" t="s">
        <v>6157</v>
      </c>
      <c r="AD3291" t="s">
        <v>6157</v>
      </c>
      <c r="AE3291" t="s">
        <v>6157</v>
      </c>
      <c r="AF3291" t="s">
        <v>6157</v>
      </c>
      <c r="AG3291" t="s">
        <v>6157</v>
      </c>
      <c r="AH3291" t="s">
        <v>6157</v>
      </c>
      <c r="AI3291" t="s">
        <v>6157</v>
      </c>
      <c r="AJ3291" t="s">
        <v>4588</v>
      </c>
      <c r="AK3291" t="s">
        <v>5119</v>
      </c>
      <c r="AL3291" t="s">
        <v>5120</v>
      </c>
      <c r="AM3291" t="s">
        <v>259</v>
      </c>
      <c r="AN3291" t="s">
        <v>4353</v>
      </c>
      <c r="AO3291" s="29">
        <v>902</v>
      </c>
      <c r="AP3291">
        <v>-6.4298330000000004</v>
      </c>
      <c r="AQ3291">
        <v>143.33699999999999</v>
      </c>
      <c r="AR3291" t="s">
        <v>1532</v>
      </c>
      <c r="AS3291">
        <v>0</v>
      </c>
      <c r="AT3291" t="s">
        <v>7210</v>
      </c>
      <c r="AU3291" t="s">
        <v>5121</v>
      </c>
      <c r="AV3291" t="s">
        <v>5122</v>
      </c>
      <c r="AW3291" t="s">
        <v>5123</v>
      </c>
      <c r="AX3291" t="s">
        <v>6157</v>
      </c>
      <c r="AY3291">
        <f t="shared" si="14"/>
        <v>1294</v>
      </c>
      <c r="AZ3291">
        <f t="shared" si="15"/>
        <v>1078</v>
      </c>
      <c r="BA3291" t="s">
        <v>290</v>
      </c>
      <c r="BB3291" t="s">
        <v>4601</v>
      </c>
      <c r="BC3291" t="s">
        <v>5124</v>
      </c>
      <c r="BD3291">
        <v>2866</v>
      </c>
      <c r="BE3291">
        <v>30</v>
      </c>
      <c r="BF3291" s="15"/>
      <c r="BH3291" t="s">
        <v>1551</v>
      </c>
      <c r="BI3291" t="s">
        <v>7211</v>
      </c>
      <c r="BJ3291" t="s">
        <v>5126</v>
      </c>
      <c r="BK3291" t="s">
        <v>5125</v>
      </c>
      <c r="BL3291">
        <v>2020</v>
      </c>
      <c r="BM3291"/>
      <c r="BN3291"/>
      <c r="BO3291"/>
      <c r="BP3291"/>
      <c r="BR3291">
        <v>1</v>
      </c>
      <c r="CF3291">
        <v>1</v>
      </c>
      <c r="CH3291" t="s">
        <v>7213</v>
      </c>
      <c r="CI3291">
        <v>-10.410162428</v>
      </c>
    </row>
    <row r="3292" spans="1:87" ht="16" customHeight="1">
      <c r="A3292">
        <v>3291</v>
      </c>
      <c r="B3292" t="s">
        <v>7107</v>
      </c>
      <c r="C3292" s="2">
        <v>45028</v>
      </c>
      <c r="D3292" t="s">
        <v>7209</v>
      </c>
      <c r="E3292" t="s">
        <v>5026</v>
      </c>
      <c r="F3292" t="s">
        <v>4977</v>
      </c>
      <c r="G3292" t="s">
        <v>3941</v>
      </c>
      <c r="H3292" t="s">
        <v>6157</v>
      </c>
      <c r="I3292" t="s">
        <v>4974</v>
      </c>
      <c r="J3292" t="s">
        <v>4975</v>
      </c>
      <c r="K3292" t="s">
        <v>4353</v>
      </c>
      <c r="L3292" t="s">
        <v>6157</v>
      </c>
      <c r="M3292" t="s">
        <v>4976</v>
      </c>
      <c r="N3292" t="s">
        <v>289</v>
      </c>
      <c r="O3292" t="s">
        <v>6987</v>
      </c>
      <c r="P3292" t="s">
        <v>4632</v>
      </c>
      <c r="Q3292" t="s">
        <v>5514</v>
      </c>
      <c r="R3292" t="s">
        <v>6989</v>
      </c>
      <c r="S3292" t="s">
        <v>4353</v>
      </c>
      <c r="T3292" t="s">
        <v>4353</v>
      </c>
      <c r="U3292" t="s">
        <v>6157</v>
      </c>
      <c r="X3292" t="s">
        <v>6157</v>
      </c>
      <c r="Y3292" t="s">
        <v>6157</v>
      </c>
      <c r="Z3292" t="s">
        <v>6157</v>
      </c>
      <c r="AA3292" t="s">
        <v>4520</v>
      </c>
      <c r="AB3292" t="s">
        <v>6157</v>
      </c>
      <c r="AC3292" t="s">
        <v>6157</v>
      </c>
      <c r="AD3292" t="s">
        <v>6157</v>
      </c>
      <c r="AE3292" t="s">
        <v>6157</v>
      </c>
      <c r="AF3292" t="s">
        <v>6157</v>
      </c>
      <c r="AG3292" t="s">
        <v>6157</v>
      </c>
      <c r="AH3292" t="s">
        <v>6157</v>
      </c>
      <c r="AI3292" t="s">
        <v>6157</v>
      </c>
      <c r="AJ3292" t="s">
        <v>4588</v>
      </c>
      <c r="AK3292" t="s">
        <v>5119</v>
      </c>
      <c r="AL3292" t="s">
        <v>5120</v>
      </c>
      <c r="AM3292" t="s">
        <v>259</v>
      </c>
      <c r="AN3292" t="s">
        <v>4353</v>
      </c>
      <c r="AO3292" s="29">
        <v>902</v>
      </c>
      <c r="AP3292">
        <v>-6.4298330000000004</v>
      </c>
      <c r="AQ3292">
        <v>143.33699999999999</v>
      </c>
      <c r="AR3292" t="s">
        <v>1532</v>
      </c>
      <c r="AS3292">
        <v>0</v>
      </c>
      <c r="AT3292" t="s">
        <v>7210</v>
      </c>
      <c r="AU3292" t="s">
        <v>5121</v>
      </c>
      <c r="AV3292" t="s">
        <v>5122</v>
      </c>
      <c r="AW3292" t="s">
        <v>5123</v>
      </c>
      <c r="AX3292" t="s">
        <v>6157</v>
      </c>
      <c r="AY3292">
        <f t="shared" si="14"/>
        <v>1294</v>
      </c>
      <c r="AZ3292">
        <f t="shared" si="15"/>
        <v>1078</v>
      </c>
      <c r="BA3292" t="s">
        <v>290</v>
      </c>
      <c r="BB3292" t="s">
        <v>4601</v>
      </c>
      <c r="BC3292" t="s">
        <v>5124</v>
      </c>
      <c r="BD3292">
        <v>2866</v>
      </c>
      <c r="BE3292">
        <v>30</v>
      </c>
      <c r="BF3292" s="15"/>
      <c r="BH3292" t="s">
        <v>1551</v>
      </c>
      <c r="BI3292" t="s">
        <v>7211</v>
      </c>
      <c r="BJ3292" t="s">
        <v>5126</v>
      </c>
      <c r="BK3292" t="s">
        <v>5125</v>
      </c>
      <c r="BL3292">
        <v>2020</v>
      </c>
      <c r="BM3292"/>
      <c r="BN3292"/>
      <c r="BO3292"/>
      <c r="BP3292"/>
      <c r="BR3292">
        <v>1</v>
      </c>
      <c r="CF3292">
        <v>1</v>
      </c>
      <c r="CH3292" t="s">
        <v>7213</v>
      </c>
      <c r="CI3292">
        <v>-10.121852461</v>
      </c>
    </row>
    <row r="3293" spans="1:87" ht="16" customHeight="1">
      <c r="A3293">
        <v>3292</v>
      </c>
      <c r="B3293" t="s">
        <v>7107</v>
      </c>
      <c r="C3293" s="2">
        <v>45028</v>
      </c>
      <c r="D3293" t="s">
        <v>7209</v>
      </c>
      <c r="E3293" t="s">
        <v>5027</v>
      </c>
      <c r="F3293" t="s">
        <v>4977</v>
      </c>
      <c r="G3293" t="s">
        <v>3941</v>
      </c>
      <c r="H3293" t="s">
        <v>6157</v>
      </c>
      <c r="I3293" t="s">
        <v>4974</v>
      </c>
      <c r="J3293" t="s">
        <v>4975</v>
      </c>
      <c r="K3293" t="s">
        <v>4353</v>
      </c>
      <c r="L3293" t="s">
        <v>6157</v>
      </c>
      <c r="M3293" t="s">
        <v>4976</v>
      </c>
      <c r="N3293" t="s">
        <v>289</v>
      </c>
      <c r="O3293" t="s">
        <v>6987</v>
      </c>
      <c r="P3293" t="s">
        <v>4632</v>
      </c>
      <c r="Q3293" t="s">
        <v>5514</v>
      </c>
      <c r="R3293" t="s">
        <v>6989</v>
      </c>
      <c r="S3293" t="s">
        <v>4353</v>
      </c>
      <c r="T3293" t="s">
        <v>4353</v>
      </c>
      <c r="U3293" t="s">
        <v>6157</v>
      </c>
      <c r="X3293" t="s">
        <v>6157</v>
      </c>
      <c r="Y3293" t="s">
        <v>6157</v>
      </c>
      <c r="Z3293" t="s">
        <v>6157</v>
      </c>
      <c r="AA3293" t="s">
        <v>4520</v>
      </c>
      <c r="AB3293" t="s">
        <v>6157</v>
      </c>
      <c r="AC3293" t="s">
        <v>6157</v>
      </c>
      <c r="AD3293" t="s">
        <v>6157</v>
      </c>
      <c r="AE3293" t="s">
        <v>6157</v>
      </c>
      <c r="AF3293" t="s">
        <v>6157</v>
      </c>
      <c r="AG3293" t="s">
        <v>6157</v>
      </c>
      <c r="AH3293" t="s">
        <v>6157</v>
      </c>
      <c r="AI3293" t="s">
        <v>6157</v>
      </c>
      <c r="AJ3293" t="s">
        <v>4588</v>
      </c>
      <c r="AK3293" t="s">
        <v>5119</v>
      </c>
      <c r="AL3293" t="s">
        <v>5120</v>
      </c>
      <c r="AM3293" t="s">
        <v>259</v>
      </c>
      <c r="AN3293" t="s">
        <v>4353</v>
      </c>
      <c r="AO3293" s="29">
        <v>902</v>
      </c>
      <c r="AP3293">
        <v>-6.4298330000000004</v>
      </c>
      <c r="AQ3293">
        <v>143.33699999999999</v>
      </c>
      <c r="AR3293" t="s">
        <v>1532</v>
      </c>
      <c r="AS3293">
        <v>0</v>
      </c>
      <c r="AT3293" t="s">
        <v>7210</v>
      </c>
      <c r="AU3293" t="s">
        <v>5121</v>
      </c>
      <c r="AV3293" t="s">
        <v>5122</v>
      </c>
      <c r="AW3293" t="s">
        <v>5123</v>
      </c>
      <c r="AX3293" t="s">
        <v>6157</v>
      </c>
      <c r="AY3293">
        <f t="shared" si="14"/>
        <v>1294</v>
      </c>
      <c r="AZ3293">
        <f t="shared" si="15"/>
        <v>1078</v>
      </c>
      <c r="BA3293" t="s">
        <v>290</v>
      </c>
      <c r="BB3293" t="s">
        <v>4601</v>
      </c>
      <c r="BC3293" t="s">
        <v>5124</v>
      </c>
      <c r="BD3293">
        <v>2866</v>
      </c>
      <c r="BE3293">
        <v>30</v>
      </c>
      <c r="BF3293" s="15"/>
      <c r="BH3293" t="s">
        <v>1551</v>
      </c>
      <c r="BI3293" t="s">
        <v>7211</v>
      </c>
      <c r="BJ3293" t="s">
        <v>5126</v>
      </c>
      <c r="BK3293" t="s">
        <v>5125</v>
      </c>
      <c r="BL3293">
        <v>2020</v>
      </c>
      <c r="BM3293"/>
      <c r="BN3293"/>
      <c r="BO3293"/>
      <c r="BP3293"/>
      <c r="BR3293">
        <v>1</v>
      </c>
      <c r="CF3293">
        <v>1</v>
      </c>
      <c r="CH3293" t="s">
        <v>7213</v>
      </c>
      <c r="CI3293">
        <v>-10.140373892</v>
      </c>
    </row>
    <row r="3294" spans="1:87" ht="16" customHeight="1">
      <c r="A3294">
        <v>3293</v>
      </c>
      <c r="B3294" t="s">
        <v>7107</v>
      </c>
      <c r="C3294" s="2">
        <v>45028</v>
      </c>
      <c r="D3294" t="s">
        <v>7209</v>
      </c>
      <c r="E3294" t="s">
        <v>5028</v>
      </c>
      <c r="F3294" t="s">
        <v>4977</v>
      </c>
      <c r="G3294" t="s">
        <v>3941</v>
      </c>
      <c r="H3294" t="s">
        <v>6157</v>
      </c>
      <c r="I3294" t="s">
        <v>4974</v>
      </c>
      <c r="J3294" t="s">
        <v>4975</v>
      </c>
      <c r="K3294" t="s">
        <v>4353</v>
      </c>
      <c r="L3294" t="s">
        <v>6157</v>
      </c>
      <c r="M3294" t="s">
        <v>4976</v>
      </c>
      <c r="N3294" t="s">
        <v>289</v>
      </c>
      <c r="O3294" t="s">
        <v>6987</v>
      </c>
      <c r="P3294" t="s">
        <v>4632</v>
      </c>
      <c r="Q3294" t="s">
        <v>5514</v>
      </c>
      <c r="R3294" t="s">
        <v>6989</v>
      </c>
      <c r="S3294" t="s">
        <v>4353</v>
      </c>
      <c r="T3294" t="s">
        <v>4353</v>
      </c>
      <c r="U3294" t="s">
        <v>6157</v>
      </c>
      <c r="X3294" t="s">
        <v>6157</v>
      </c>
      <c r="Y3294" t="s">
        <v>6157</v>
      </c>
      <c r="Z3294" t="s">
        <v>6157</v>
      </c>
      <c r="AA3294" t="s">
        <v>4520</v>
      </c>
      <c r="AB3294" t="s">
        <v>6157</v>
      </c>
      <c r="AC3294" t="s">
        <v>6157</v>
      </c>
      <c r="AD3294" t="s">
        <v>6157</v>
      </c>
      <c r="AE3294" t="s">
        <v>6157</v>
      </c>
      <c r="AF3294" t="s">
        <v>6157</v>
      </c>
      <c r="AG3294" t="s">
        <v>6157</v>
      </c>
      <c r="AH3294" t="s">
        <v>6157</v>
      </c>
      <c r="AI3294" t="s">
        <v>6157</v>
      </c>
      <c r="AJ3294" t="s">
        <v>4588</v>
      </c>
      <c r="AK3294" t="s">
        <v>5119</v>
      </c>
      <c r="AL3294" t="s">
        <v>5120</v>
      </c>
      <c r="AM3294" t="s">
        <v>259</v>
      </c>
      <c r="AN3294" t="s">
        <v>4353</v>
      </c>
      <c r="AO3294" s="29">
        <v>902</v>
      </c>
      <c r="AP3294">
        <v>-6.4298330000000004</v>
      </c>
      <c r="AQ3294">
        <v>143.33699999999999</v>
      </c>
      <c r="AR3294" t="s">
        <v>1532</v>
      </c>
      <c r="AS3294">
        <v>0</v>
      </c>
      <c r="AT3294" t="s">
        <v>7210</v>
      </c>
      <c r="AU3294" t="s">
        <v>5121</v>
      </c>
      <c r="AV3294" t="s">
        <v>5122</v>
      </c>
      <c r="AW3294" t="s">
        <v>5123</v>
      </c>
      <c r="AX3294" t="s">
        <v>6157</v>
      </c>
      <c r="AY3294">
        <f t="shared" si="14"/>
        <v>1294</v>
      </c>
      <c r="AZ3294">
        <f t="shared" si="15"/>
        <v>1078</v>
      </c>
      <c r="BA3294" t="s">
        <v>290</v>
      </c>
      <c r="BB3294" t="s">
        <v>4601</v>
      </c>
      <c r="BC3294" t="s">
        <v>5124</v>
      </c>
      <c r="BD3294">
        <v>2866</v>
      </c>
      <c r="BE3294">
        <v>30</v>
      </c>
      <c r="BF3294" s="15"/>
      <c r="BH3294" t="s">
        <v>1551</v>
      </c>
      <c r="BI3294" t="s">
        <v>7211</v>
      </c>
      <c r="BJ3294" t="s">
        <v>5126</v>
      </c>
      <c r="BK3294" t="s">
        <v>5125</v>
      </c>
      <c r="BL3294">
        <v>2020</v>
      </c>
      <c r="BM3294"/>
      <c r="BN3294"/>
      <c r="BO3294"/>
      <c r="BP3294"/>
      <c r="BR3294">
        <v>1</v>
      </c>
      <c r="CF3294">
        <v>1</v>
      </c>
      <c r="CH3294" t="s">
        <v>7213</v>
      </c>
      <c r="CI3294">
        <v>-10.184299748999999</v>
      </c>
    </row>
    <row r="3295" spans="1:87" ht="16" customHeight="1">
      <c r="A3295">
        <v>3294</v>
      </c>
      <c r="B3295" t="s">
        <v>7107</v>
      </c>
      <c r="C3295" s="2">
        <v>45028</v>
      </c>
      <c r="D3295" t="s">
        <v>7209</v>
      </c>
      <c r="E3295" t="s">
        <v>5029</v>
      </c>
      <c r="F3295" t="s">
        <v>4977</v>
      </c>
      <c r="G3295" t="s">
        <v>3941</v>
      </c>
      <c r="H3295" t="s">
        <v>6157</v>
      </c>
      <c r="I3295" t="s">
        <v>4974</v>
      </c>
      <c r="J3295" t="s">
        <v>4975</v>
      </c>
      <c r="K3295" t="s">
        <v>4353</v>
      </c>
      <c r="L3295" t="s">
        <v>6157</v>
      </c>
      <c r="M3295" t="s">
        <v>4976</v>
      </c>
      <c r="N3295" t="s">
        <v>289</v>
      </c>
      <c r="O3295" t="s">
        <v>6987</v>
      </c>
      <c r="P3295" t="s">
        <v>4632</v>
      </c>
      <c r="Q3295" t="s">
        <v>5514</v>
      </c>
      <c r="R3295" t="s">
        <v>6989</v>
      </c>
      <c r="S3295" t="s">
        <v>4353</v>
      </c>
      <c r="T3295" t="s">
        <v>4353</v>
      </c>
      <c r="U3295" t="s">
        <v>6157</v>
      </c>
      <c r="X3295" t="s">
        <v>6157</v>
      </c>
      <c r="Y3295" t="s">
        <v>6157</v>
      </c>
      <c r="Z3295" t="s">
        <v>6157</v>
      </c>
      <c r="AA3295" t="s">
        <v>4520</v>
      </c>
      <c r="AB3295" t="s">
        <v>6157</v>
      </c>
      <c r="AC3295" t="s">
        <v>6157</v>
      </c>
      <c r="AD3295" t="s">
        <v>6157</v>
      </c>
      <c r="AE3295" t="s">
        <v>6157</v>
      </c>
      <c r="AF3295" t="s">
        <v>6157</v>
      </c>
      <c r="AG3295" t="s">
        <v>6157</v>
      </c>
      <c r="AH3295" t="s">
        <v>6157</v>
      </c>
      <c r="AI3295" t="s">
        <v>6157</v>
      </c>
      <c r="AJ3295" t="s">
        <v>4588</v>
      </c>
      <c r="AK3295" t="s">
        <v>5119</v>
      </c>
      <c r="AL3295" t="s">
        <v>5120</v>
      </c>
      <c r="AM3295" t="s">
        <v>259</v>
      </c>
      <c r="AN3295" t="s">
        <v>4353</v>
      </c>
      <c r="AO3295" s="29">
        <v>902</v>
      </c>
      <c r="AP3295">
        <v>-6.4298330000000004</v>
      </c>
      <c r="AQ3295">
        <v>143.33699999999999</v>
      </c>
      <c r="AR3295" t="s">
        <v>1532</v>
      </c>
      <c r="AS3295">
        <v>0</v>
      </c>
      <c r="AT3295" t="s">
        <v>7210</v>
      </c>
      <c r="AU3295" t="s">
        <v>5121</v>
      </c>
      <c r="AV3295" t="s">
        <v>5122</v>
      </c>
      <c r="AW3295" t="s">
        <v>5123</v>
      </c>
      <c r="AX3295" t="s">
        <v>6157</v>
      </c>
      <c r="AY3295">
        <f t="shared" si="14"/>
        <v>1294</v>
      </c>
      <c r="AZ3295">
        <f t="shared" si="15"/>
        <v>1078</v>
      </c>
      <c r="BA3295" t="s">
        <v>290</v>
      </c>
      <c r="BB3295" t="s">
        <v>4601</v>
      </c>
      <c r="BC3295" t="s">
        <v>5124</v>
      </c>
      <c r="BD3295">
        <v>2866</v>
      </c>
      <c r="BE3295">
        <v>30</v>
      </c>
      <c r="BF3295" s="15"/>
      <c r="BH3295" t="s">
        <v>1551</v>
      </c>
      <c r="BI3295" t="s">
        <v>7211</v>
      </c>
      <c r="BJ3295" t="s">
        <v>5126</v>
      </c>
      <c r="BK3295" t="s">
        <v>5125</v>
      </c>
      <c r="BL3295">
        <v>2020</v>
      </c>
      <c r="BM3295"/>
      <c r="BN3295"/>
      <c r="BO3295"/>
      <c r="BP3295"/>
      <c r="BR3295">
        <v>1</v>
      </c>
      <c r="CF3295">
        <v>1</v>
      </c>
      <c r="CH3295" t="s">
        <v>7213</v>
      </c>
      <c r="CI3295">
        <v>-10.363407115999999</v>
      </c>
    </row>
    <row r="3296" spans="1:87" ht="16" customHeight="1">
      <c r="A3296">
        <v>3295</v>
      </c>
      <c r="B3296" t="s">
        <v>7107</v>
      </c>
      <c r="C3296" s="2">
        <v>45028</v>
      </c>
      <c r="D3296" t="s">
        <v>7209</v>
      </c>
      <c r="E3296" t="s">
        <v>5030</v>
      </c>
      <c r="F3296" t="s">
        <v>4977</v>
      </c>
      <c r="G3296" t="s">
        <v>3941</v>
      </c>
      <c r="H3296" t="s">
        <v>6157</v>
      </c>
      <c r="I3296" t="s">
        <v>4974</v>
      </c>
      <c r="J3296" t="s">
        <v>4975</v>
      </c>
      <c r="K3296" t="s">
        <v>4353</v>
      </c>
      <c r="L3296" t="s">
        <v>6157</v>
      </c>
      <c r="M3296" t="s">
        <v>4976</v>
      </c>
      <c r="N3296" t="s">
        <v>289</v>
      </c>
      <c r="O3296" t="s">
        <v>6987</v>
      </c>
      <c r="P3296" t="s">
        <v>4632</v>
      </c>
      <c r="Q3296" t="s">
        <v>5514</v>
      </c>
      <c r="R3296" t="s">
        <v>6989</v>
      </c>
      <c r="S3296" t="s">
        <v>4353</v>
      </c>
      <c r="T3296" t="s">
        <v>4353</v>
      </c>
      <c r="U3296" t="s">
        <v>6157</v>
      </c>
      <c r="X3296" t="s">
        <v>6157</v>
      </c>
      <c r="Y3296" t="s">
        <v>6157</v>
      </c>
      <c r="Z3296" t="s">
        <v>6157</v>
      </c>
      <c r="AA3296" t="s">
        <v>4520</v>
      </c>
      <c r="AB3296" t="s">
        <v>6157</v>
      </c>
      <c r="AC3296" t="s">
        <v>6157</v>
      </c>
      <c r="AD3296" t="s">
        <v>6157</v>
      </c>
      <c r="AE3296" t="s">
        <v>6157</v>
      </c>
      <c r="AF3296" t="s">
        <v>6157</v>
      </c>
      <c r="AG3296" t="s">
        <v>6157</v>
      </c>
      <c r="AH3296" t="s">
        <v>6157</v>
      </c>
      <c r="AI3296" t="s">
        <v>6157</v>
      </c>
      <c r="AJ3296" t="s">
        <v>4588</v>
      </c>
      <c r="AK3296" t="s">
        <v>5119</v>
      </c>
      <c r="AL3296" t="s">
        <v>5120</v>
      </c>
      <c r="AM3296" t="s">
        <v>259</v>
      </c>
      <c r="AN3296" t="s">
        <v>4353</v>
      </c>
      <c r="AO3296" s="29">
        <v>902</v>
      </c>
      <c r="AP3296">
        <v>-6.4298330000000004</v>
      </c>
      <c r="AQ3296">
        <v>143.33699999999999</v>
      </c>
      <c r="AR3296" t="s">
        <v>1532</v>
      </c>
      <c r="AS3296">
        <v>0</v>
      </c>
      <c r="AT3296" t="s">
        <v>7210</v>
      </c>
      <c r="AU3296" t="s">
        <v>5121</v>
      </c>
      <c r="AV3296" t="s">
        <v>5122</v>
      </c>
      <c r="AW3296" t="s">
        <v>5123</v>
      </c>
      <c r="AX3296" t="s">
        <v>6157</v>
      </c>
      <c r="AY3296">
        <f t="shared" si="14"/>
        <v>1294</v>
      </c>
      <c r="AZ3296">
        <f t="shared" si="15"/>
        <v>1078</v>
      </c>
      <c r="BA3296" t="s">
        <v>290</v>
      </c>
      <c r="BB3296" t="s">
        <v>4601</v>
      </c>
      <c r="BC3296" t="s">
        <v>5124</v>
      </c>
      <c r="BD3296">
        <v>2866</v>
      </c>
      <c r="BE3296">
        <v>30</v>
      </c>
      <c r="BF3296" s="15"/>
      <c r="BH3296" t="s">
        <v>1551</v>
      </c>
      <c r="BI3296" t="s">
        <v>7211</v>
      </c>
      <c r="BJ3296" t="s">
        <v>5126</v>
      </c>
      <c r="BK3296" t="s">
        <v>5125</v>
      </c>
      <c r="BL3296">
        <v>2020</v>
      </c>
      <c r="BM3296"/>
      <c r="BN3296"/>
      <c r="BO3296"/>
      <c r="BP3296"/>
      <c r="BR3296">
        <v>1</v>
      </c>
      <c r="CF3296">
        <v>1</v>
      </c>
      <c r="CH3296" t="s">
        <v>7213</v>
      </c>
      <c r="CI3296">
        <v>-9.9370700420000002</v>
      </c>
    </row>
    <row r="3297" spans="1:87" ht="16" customHeight="1">
      <c r="A3297">
        <v>3296</v>
      </c>
      <c r="B3297" t="s">
        <v>7107</v>
      </c>
      <c r="C3297" s="2">
        <v>45028</v>
      </c>
      <c r="D3297" t="s">
        <v>7209</v>
      </c>
      <c r="E3297" t="s">
        <v>5031</v>
      </c>
      <c r="F3297" t="s">
        <v>4977</v>
      </c>
      <c r="G3297" t="s">
        <v>3941</v>
      </c>
      <c r="H3297" t="s">
        <v>6157</v>
      </c>
      <c r="I3297" t="s">
        <v>4974</v>
      </c>
      <c r="J3297" t="s">
        <v>4975</v>
      </c>
      <c r="K3297" t="s">
        <v>4353</v>
      </c>
      <c r="L3297" t="s">
        <v>6157</v>
      </c>
      <c r="M3297" t="s">
        <v>4976</v>
      </c>
      <c r="N3297" t="s">
        <v>289</v>
      </c>
      <c r="O3297" t="s">
        <v>6987</v>
      </c>
      <c r="P3297" t="s">
        <v>4632</v>
      </c>
      <c r="Q3297" t="s">
        <v>5514</v>
      </c>
      <c r="R3297" t="s">
        <v>6989</v>
      </c>
      <c r="S3297" t="s">
        <v>4353</v>
      </c>
      <c r="T3297" t="s">
        <v>4353</v>
      </c>
      <c r="U3297" t="s">
        <v>6157</v>
      </c>
      <c r="X3297" t="s">
        <v>6157</v>
      </c>
      <c r="Y3297" t="s">
        <v>6157</v>
      </c>
      <c r="Z3297" t="s">
        <v>6157</v>
      </c>
      <c r="AA3297" t="s">
        <v>4520</v>
      </c>
      <c r="AB3297" t="s">
        <v>6157</v>
      </c>
      <c r="AC3297" t="s">
        <v>6157</v>
      </c>
      <c r="AD3297" t="s">
        <v>6157</v>
      </c>
      <c r="AE3297" t="s">
        <v>6157</v>
      </c>
      <c r="AF3297" t="s">
        <v>6157</v>
      </c>
      <c r="AG3297" t="s">
        <v>6157</v>
      </c>
      <c r="AH3297" t="s">
        <v>6157</v>
      </c>
      <c r="AI3297" t="s">
        <v>6157</v>
      </c>
      <c r="AJ3297" t="s">
        <v>4588</v>
      </c>
      <c r="AK3297" t="s">
        <v>5119</v>
      </c>
      <c r="AL3297" t="s">
        <v>5120</v>
      </c>
      <c r="AM3297" t="s">
        <v>259</v>
      </c>
      <c r="AN3297" t="s">
        <v>4353</v>
      </c>
      <c r="AO3297" s="29">
        <v>902</v>
      </c>
      <c r="AP3297">
        <v>-6.4298330000000004</v>
      </c>
      <c r="AQ3297">
        <v>143.33699999999999</v>
      </c>
      <c r="AR3297" t="s">
        <v>1532</v>
      </c>
      <c r="AS3297">
        <v>0</v>
      </c>
      <c r="AT3297" t="s">
        <v>7210</v>
      </c>
      <c r="AU3297" t="s">
        <v>5121</v>
      </c>
      <c r="AV3297" t="s">
        <v>5122</v>
      </c>
      <c r="AW3297" t="s">
        <v>5123</v>
      </c>
      <c r="AX3297" t="s">
        <v>6157</v>
      </c>
      <c r="AY3297">
        <f t="shared" si="14"/>
        <v>1294</v>
      </c>
      <c r="AZ3297">
        <f t="shared" si="15"/>
        <v>1078</v>
      </c>
      <c r="BA3297" t="s">
        <v>290</v>
      </c>
      <c r="BB3297" t="s">
        <v>4601</v>
      </c>
      <c r="BC3297" t="s">
        <v>5124</v>
      </c>
      <c r="BD3297">
        <v>2866</v>
      </c>
      <c r="BE3297">
        <v>30</v>
      </c>
      <c r="BF3297" s="15"/>
      <c r="BH3297" t="s">
        <v>1551</v>
      </c>
      <c r="BI3297" t="s">
        <v>7211</v>
      </c>
      <c r="BJ3297" t="s">
        <v>5126</v>
      </c>
      <c r="BK3297" t="s">
        <v>5125</v>
      </c>
      <c r="BL3297">
        <v>2020</v>
      </c>
      <c r="BM3297"/>
      <c r="BN3297"/>
      <c r="BO3297"/>
      <c r="BP3297"/>
      <c r="BR3297">
        <v>1</v>
      </c>
      <c r="CF3297">
        <v>1</v>
      </c>
      <c r="CH3297" t="s">
        <v>7213</v>
      </c>
      <c r="CI3297">
        <v>-9.9963454560000002</v>
      </c>
    </row>
    <row r="3298" spans="1:87" ht="16" customHeight="1">
      <c r="A3298">
        <v>3297</v>
      </c>
      <c r="B3298" t="s">
        <v>7107</v>
      </c>
      <c r="C3298" s="2">
        <v>45028</v>
      </c>
      <c r="D3298" t="s">
        <v>7209</v>
      </c>
      <c r="E3298" t="s">
        <v>5032</v>
      </c>
      <c r="F3298" t="s">
        <v>4977</v>
      </c>
      <c r="G3298" t="s">
        <v>3941</v>
      </c>
      <c r="H3298" t="s">
        <v>6157</v>
      </c>
      <c r="I3298" t="s">
        <v>4974</v>
      </c>
      <c r="J3298" t="s">
        <v>4975</v>
      </c>
      <c r="K3298" t="s">
        <v>4353</v>
      </c>
      <c r="L3298" t="s">
        <v>6157</v>
      </c>
      <c r="M3298" t="s">
        <v>4976</v>
      </c>
      <c r="N3298" t="s">
        <v>289</v>
      </c>
      <c r="O3298" t="s">
        <v>6987</v>
      </c>
      <c r="P3298" t="s">
        <v>4632</v>
      </c>
      <c r="Q3298" t="s">
        <v>5514</v>
      </c>
      <c r="R3298" t="s">
        <v>6989</v>
      </c>
      <c r="S3298" t="s">
        <v>4353</v>
      </c>
      <c r="T3298" t="s">
        <v>4353</v>
      </c>
      <c r="U3298" t="s">
        <v>6157</v>
      </c>
      <c r="X3298" t="s">
        <v>6157</v>
      </c>
      <c r="Y3298" t="s">
        <v>6157</v>
      </c>
      <c r="Z3298" t="s">
        <v>6157</v>
      </c>
      <c r="AA3298" t="s">
        <v>4520</v>
      </c>
      <c r="AB3298" t="s">
        <v>6157</v>
      </c>
      <c r="AC3298" t="s">
        <v>6157</v>
      </c>
      <c r="AD3298" t="s">
        <v>6157</v>
      </c>
      <c r="AE3298" t="s">
        <v>6157</v>
      </c>
      <c r="AF3298" t="s">
        <v>6157</v>
      </c>
      <c r="AG3298" t="s">
        <v>6157</v>
      </c>
      <c r="AH3298" t="s">
        <v>6157</v>
      </c>
      <c r="AI3298" t="s">
        <v>6157</v>
      </c>
      <c r="AJ3298" t="s">
        <v>4588</v>
      </c>
      <c r="AK3298" t="s">
        <v>5119</v>
      </c>
      <c r="AL3298" t="s">
        <v>5120</v>
      </c>
      <c r="AM3298" t="s">
        <v>259</v>
      </c>
      <c r="AN3298" t="s">
        <v>4353</v>
      </c>
      <c r="AO3298" s="29">
        <v>902</v>
      </c>
      <c r="AP3298">
        <v>-6.4298330000000004</v>
      </c>
      <c r="AQ3298">
        <v>143.33699999999999</v>
      </c>
      <c r="AR3298" t="s">
        <v>1532</v>
      </c>
      <c r="AS3298">
        <v>0</v>
      </c>
      <c r="AT3298" t="s">
        <v>7210</v>
      </c>
      <c r="AU3298" t="s">
        <v>5121</v>
      </c>
      <c r="AV3298" t="s">
        <v>5122</v>
      </c>
      <c r="AW3298" t="s">
        <v>5123</v>
      </c>
      <c r="AX3298" t="s">
        <v>6157</v>
      </c>
      <c r="AY3298">
        <f t="shared" si="14"/>
        <v>1294</v>
      </c>
      <c r="AZ3298">
        <f t="shared" si="15"/>
        <v>1078</v>
      </c>
      <c r="BA3298" t="s">
        <v>290</v>
      </c>
      <c r="BB3298" t="s">
        <v>4601</v>
      </c>
      <c r="BC3298" t="s">
        <v>5124</v>
      </c>
      <c r="BD3298">
        <v>2866</v>
      </c>
      <c r="BE3298">
        <v>30</v>
      </c>
      <c r="BF3298" s="15"/>
      <c r="BH3298" t="s">
        <v>1551</v>
      </c>
      <c r="BI3298" t="s">
        <v>7211</v>
      </c>
      <c r="BJ3298" t="s">
        <v>5126</v>
      </c>
      <c r="BK3298" t="s">
        <v>5125</v>
      </c>
      <c r="BL3298">
        <v>2020</v>
      </c>
      <c r="BM3298"/>
      <c r="BN3298"/>
      <c r="BO3298"/>
      <c r="BP3298"/>
      <c r="BR3298">
        <v>1</v>
      </c>
      <c r="CF3298">
        <v>1</v>
      </c>
      <c r="CH3298" t="s">
        <v>7213</v>
      </c>
      <c r="CI3298">
        <v>-9.7674695479999993</v>
      </c>
    </row>
    <row r="3299" spans="1:87" ht="16" customHeight="1">
      <c r="A3299">
        <v>3298</v>
      </c>
      <c r="B3299" t="s">
        <v>7107</v>
      </c>
      <c r="C3299" s="2">
        <v>45028</v>
      </c>
      <c r="D3299" t="s">
        <v>7209</v>
      </c>
      <c r="E3299" t="s">
        <v>5033</v>
      </c>
      <c r="F3299" t="s">
        <v>4977</v>
      </c>
      <c r="G3299" t="s">
        <v>3941</v>
      </c>
      <c r="H3299" t="s">
        <v>6157</v>
      </c>
      <c r="I3299" t="s">
        <v>4974</v>
      </c>
      <c r="J3299" t="s">
        <v>4975</v>
      </c>
      <c r="K3299" t="s">
        <v>4353</v>
      </c>
      <c r="L3299" t="s">
        <v>6157</v>
      </c>
      <c r="M3299" t="s">
        <v>4976</v>
      </c>
      <c r="N3299" t="s">
        <v>289</v>
      </c>
      <c r="O3299" t="s">
        <v>6987</v>
      </c>
      <c r="P3299" t="s">
        <v>4632</v>
      </c>
      <c r="Q3299" t="s">
        <v>5514</v>
      </c>
      <c r="R3299" t="s">
        <v>6989</v>
      </c>
      <c r="S3299" t="s">
        <v>4353</v>
      </c>
      <c r="T3299" t="s">
        <v>4353</v>
      </c>
      <c r="U3299" t="s">
        <v>6157</v>
      </c>
      <c r="X3299" t="s">
        <v>6157</v>
      </c>
      <c r="Y3299" t="s">
        <v>6157</v>
      </c>
      <c r="Z3299" t="s">
        <v>6157</v>
      </c>
      <c r="AA3299" t="s">
        <v>4520</v>
      </c>
      <c r="AB3299" t="s">
        <v>6157</v>
      </c>
      <c r="AC3299" t="s">
        <v>6157</v>
      </c>
      <c r="AD3299" t="s">
        <v>6157</v>
      </c>
      <c r="AE3299" t="s">
        <v>6157</v>
      </c>
      <c r="AF3299" t="s">
        <v>6157</v>
      </c>
      <c r="AG3299" t="s">
        <v>6157</v>
      </c>
      <c r="AH3299" t="s">
        <v>6157</v>
      </c>
      <c r="AI3299" t="s">
        <v>6157</v>
      </c>
      <c r="AJ3299" t="s">
        <v>4588</v>
      </c>
      <c r="AK3299" t="s">
        <v>5119</v>
      </c>
      <c r="AL3299" t="s">
        <v>5120</v>
      </c>
      <c r="AM3299" t="s">
        <v>259</v>
      </c>
      <c r="AN3299" t="s">
        <v>4353</v>
      </c>
      <c r="AO3299" s="29">
        <v>902</v>
      </c>
      <c r="AP3299">
        <v>-6.4298330000000004</v>
      </c>
      <c r="AQ3299">
        <v>143.33699999999999</v>
      </c>
      <c r="AR3299" t="s">
        <v>1532</v>
      </c>
      <c r="AS3299">
        <v>0</v>
      </c>
      <c r="AT3299" t="s">
        <v>7210</v>
      </c>
      <c r="AU3299" t="s">
        <v>5121</v>
      </c>
      <c r="AV3299" t="s">
        <v>5122</v>
      </c>
      <c r="AW3299" t="s">
        <v>5123</v>
      </c>
      <c r="AX3299" t="s">
        <v>6157</v>
      </c>
      <c r="AY3299">
        <f t="shared" si="14"/>
        <v>1294</v>
      </c>
      <c r="AZ3299">
        <f t="shared" si="15"/>
        <v>1078</v>
      </c>
      <c r="BA3299" t="s">
        <v>290</v>
      </c>
      <c r="BB3299" t="s">
        <v>4601</v>
      </c>
      <c r="BC3299" t="s">
        <v>5124</v>
      </c>
      <c r="BD3299">
        <v>2866</v>
      </c>
      <c r="BE3299">
        <v>30</v>
      </c>
      <c r="BF3299" s="15"/>
      <c r="BH3299" t="s">
        <v>1551</v>
      </c>
      <c r="BI3299" t="s">
        <v>7211</v>
      </c>
      <c r="BJ3299" t="s">
        <v>5126</v>
      </c>
      <c r="BK3299" t="s">
        <v>5125</v>
      </c>
      <c r="BL3299">
        <v>2020</v>
      </c>
      <c r="BM3299"/>
      <c r="BN3299"/>
      <c r="BO3299"/>
      <c r="BP3299"/>
      <c r="BR3299">
        <v>1</v>
      </c>
      <c r="CF3299">
        <v>1</v>
      </c>
      <c r="CH3299" t="s">
        <v>7213</v>
      </c>
      <c r="CI3299">
        <v>-9.7023124700000007</v>
      </c>
    </row>
    <row r="3300" spans="1:87" ht="16" customHeight="1">
      <c r="A3300">
        <v>3299</v>
      </c>
      <c r="B3300" t="s">
        <v>7107</v>
      </c>
      <c r="C3300" s="2">
        <v>45028</v>
      </c>
      <c r="D3300" t="s">
        <v>7209</v>
      </c>
      <c r="E3300" t="s">
        <v>5034</v>
      </c>
      <c r="F3300" t="s">
        <v>4977</v>
      </c>
      <c r="G3300" t="s">
        <v>3941</v>
      </c>
      <c r="H3300" t="s">
        <v>6157</v>
      </c>
      <c r="I3300" t="s">
        <v>4974</v>
      </c>
      <c r="J3300" t="s">
        <v>4975</v>
      </c>
      <c r="K3300" t="s">
        <v>4353</v>
      </c>
      <c r="L3300" t="s">
        <v>6157</v>
      </c>
      <c r="M3300" t="s">
        <v>4976</v>
      </c>
      <c r="N3300" t="s">
        <v>289</v>
      </c>
      <c r="O3300" t="s">
        <v>6987</v>
      </c>
      <c r="P3300" t="s">
        <v>4632</v>
      </c>
      <c r="Q3300" t="s">
        <v>5514</v>
      </c>
      <c r="R3300" t="s">
        <v>6989</v>
      </c>
      <c r="S3300" t="s">
        <v>4353</v>
      </c>
      <c r="T3300" t="s">
        <v>4353</v>
      </c>
      <c r="U3300" t="s">
        <v>6157</v>
      </c>
      <c r="X3300" t="s">
        <v>6157</v>
      </c>
      <c r="Y3300" t="s">
        <v>6157</v>
      </c>
      <c r="Z3300" t="s">
        <v>6157</v>
      </c>
      <c r="AA3300" t="s">
        <v>4520</v>
      </c>
      <c r="AB3300" t="s">
        <v>6157</v>
      </c>
      <c r="AC3300" t="s">
        <v>6157</v>
      </c>
      <c r="AD3300" t="s">
        <v>6157</v>
      </c>
      <c r="AE3300" t="s">
        <v>6157</v>
      </c>
      <c r="AF3300" t="s">
        <v>6157</v>
      </c>
      <c r="AG3300" t="s">
        <v>6157</v>
      </c>
      <c r="AH3300" t="s">
        <v>6157</v>
      </c>
      <c r="AI3300" t="s">
        <v>6157</v>
      </c>
      <c r="AJ3300" t="s">
        <v>4588</v>
      </c>
      <c r="AK3300" t="s">
        <v>5119</v>
      </c>
      <c r="AL3300" t="s">
        <v>5120</v>
      </c>
      <c r="AM3300" t="s">
        <v>259</v>
      </c>
      <c r="AN3300" t="s">
        <v>4353</v>
      </c>
      <c r="AO3300" s="29">
        <v>902</v>
      </c>
      <c r="AP3300">
        <v>-6.4298330000000004</v>
      </c>
      <c r="AQ3300">
        <v>143.33699999999999</v>
      </c>
      <c r="AR3300" t="s">
        <v>1532</v>
      </c>
      <c r="AS3300">
        <v>0</v>
      </c>
      <c r="AT3300" t="s">
        <v>7210</v>
      </c>
      <c r="AU3300" t="s">
        <v>5121</v>
      </c>
      <c r="AV3300" t="s">
        <v>5122</v>
      </c>
      <c r="AW3300" t="s">
        <v>5123</v>
      </c>
      <c r="AX3300" t="s">
        <v>6157</v>
      </c>
      <c r="AY3300">
        <f t="shared" si="14"/>
        <v>1294</v>
      </c>
      <c r="AZ3300">
        <f t="shared" si="15"/>
        <v>1078</v>
      </c>
      <c r="BA3300" t="s">
        <v>290</v>
      </c>
      <c r="BB3300" t="s">
        <v>4601</v>
      </c>
      <c r="BC3300" t="s">
        <v>5124</v>
      </c>
      <c r="BD3300">
        <v>2866</v>
      </c>
      <c r="BE3300">
        <v>30</v>
      </c>
      <c r="BF3300" s="15"/>
      <c r="BH3300" t="s">
        <v>1551</v>
      </c>
      <c r="BI3300" t="s">
        <v>7211</v>
      </c>
      <c r="BJ3300" t="s">
        <v>5126</v>
      </c>
      <c r="BK3300" t="s">
        <v>5125</v>
      </c>
      <c r="BL3300">
        <v>2020</v>
      </c>
      <c r="BM3300"/>
      <c r="BN3300"/>
      <c r="BO3300"/>
      <c r="BP3300"/>
      <c r="BR3300">
        <v>1</v>
      </c>
      <c r="CF3300">
        <v>1</v>
      </c>
      <c r="CH3300" t="s">
        <v>7213</v>
      </c>
      <c r="CI3300">
        <v>-9.997336658</v>
      </c>
    </row>
    <row r="3301" spans="1:87" ht="16" customHeight="1">
      <c r="A3301">
        <v>3300</v>
      </c>
      <c r="B3301" t="s">
        <v>7107</v>
      </c>
      <c r="C3301" s="2">
        <v>45028</v>
      </c>
      <c r="D3301" t="s">
        <v>7209</v>
      </c>
      <c r="E3301" t="s">
        <v>5035</v>
      </c>
      <c r="F3301" t="s">
        <v>4977</v>
      </c>
      <c r="G3301" t="s">
        <v>3941</v>
      </c>
      <c r="H3301" t="s">
        <v>6157</v>
      </c>
      <c r="I3301" t="s">
        <v>4974</v>
      </c>
      <c r="J3301" t="s">
        <v>4975</v>
      </c>
      <c r="K3301" t="s">
        <v>4353</v>
      </c>
      <c r="L3301" t="s">
        <v>6157</v>
      </c>
      <c r="M3301" t="s">
        <v>4976</v>
      </c>
      <c r="N3301" t="s">
        <v>289</v>
      </c>
      <c r="O3301" t="s">
        <v>6987</v>
      </c>
      <c r="P3301" t="s">
        <v>4632</v>
      </c>
      <c r="Q3301" t="s">
        <v>5514</v>
      </c>
      <c r="R3301" t="s">
        <v>6989</v>
      </c>
      <c r="S3301" t="s">
        <v>4353</v>
      </c>
      <c r="T3301" t="s">
        <v>4353</v>
      </c>
      <c r="U3301" t="s">
        <v>6157</v>
      </c>
      <c r="X3301" t="s">
        <v>6157</v>
      </c>
      <c r="Y3301" t="s">
        <v>6157</v>
      </c>
      <c r="Z3301" t="s">
        <v>6157</v>
      </c>
      <c r="AA3301" t="s">
        <v>4520</v>
      </c>
      <c r="AB3301" t="s">
        <v>6157</v>
      </c>
      <c r="AC3301" t="s">
        <v>6157</v>
      </c>
      <c r="AD3301" t="s">
        <v>6157</v>
      </c>
      <c r="AE3301" t="s">
        <v>6157</v>
      </c>
      <c r="AF3301" t="s">
        <v>6157</v>
      </c>
      <c r="AG3301" t="s">
        <v>6157</v>
      </c>
      <c r="AH3301" t="s">
        <v>6157</v>
      </c>
      <c r="AI3301" t="s">
        <v>6157</v>
      </c>
      <c r="AJ3301" t="s">
        <v>4588</v>
      </c>
      <c r="AK3301" t="s">
        <v>5119</v>
      </c>
      <c r="AL3301" t="s">
        <v>5120</v>
      </c>
      <c r="AM3301" t="s">
        <v>259</v>
      </c>
      <c r="AN3301" t="s">
        <v>4353</v>
      </c>
      <c r="AO3301" s="29">
        <v>902</v>
      </c>
      <c r="AP3301">
        <v>-6.4298330000000004</v>
      </c>
      <c r="AQ3301">
        <v>143.33699999999999</v>
      </c>
      <c r="AR3301" t="s">
        <v>1532</v>
      </c>
      <c r="AS3301">
        <v>0</v>
      </c>
      <c r="AT3301" t="s">
        <v>7210</v>
      </c>
      <c r="AU3301" t="s">
        <v>5121</v>
      </c>
      <c r="AV3301" t="s">
        <v>5122</v>
      </c>
      <c r="AW3301" t="s">
        <v>5123</v>
      </c>
      <c r="AX3301" t="s">
        <v>6157</v>
      </c>
      <c r="AY3301">
        <f t="shared" si="14"/>
        <v>1294</v>
      </c>
      <c r="AZ3301">
        <f t="shared" si="15"/>
        <v>1078</v>
      </c>
      <c r="BA3301" t="s">
        <v>290</v>
      </c>
      <c r="BB3301" t="s">
        <v>4601</v>
      </c>
      <c r="BC3301" t="s">
        <v>5124</v>
      </c>
      <c r="BD3301">
        <v>2866</v>
      </c>
      <c r="BE3301">
        <v>30</v>
      </c>
      <c r="BF3301" s="15"/>
      <c r="BH3301" t="s">
        <v>1551</v>
      </c>
      <c r="BI3301" t="s">
        <v>7211</v>
      </c>
      <c r="BJ3301" t="s">
        <v>5126</v>
      </c>
      <c r="BK3301" t="s">
        <v>5125</v>
      </c>
      <c r="BL3301">
        <v>2020</v>
      </c>
      <c r="BM3301"/>
      <c r="BN3301"/>
      <c r="BO3301"/>
      <c r="BP3301"/>
      <c r="BR3301">
        <v>1</v>
      </c>
      <c r="CF3301">
        <v>1</v>
      </c>
      <c r="CH3301" t="s">
        <v>7213</v>
      </c>
      <c r="CI3301">
        <v>-9.9714960690000005</v>
      </c>
    </row>
    <row r="3302" spans="1:87" ht="16" customHeight="1">
      <c r="A3302">
        <v>3301</v>
      </c>
      <c r="B3302" t="s">
        <v>7107</v>
      </c>
      <c r="C3302" s="2">
        <v>45028</v>
      </c>
      <c r="D3302" t="s">
        <v>7209</v>
      </c>
      <c r="E3302" t="s">
        <v>5036</v>
      </c>
      <c r="F3302" t="s">
        <v>4977</v>
      </c>
      <c r="G3302" t="s">
        <v>3941</v>
      </c>
      <c r="H3302" t="s">
        <v>6157</v>
      </c>
      <c r="I3302" t="s">
        <v>4974</v>
      </c>
      <c r="J3302" t="s">
        <v>4975</v>
      </c>
      <c r="K3302" t="s">
        <v>4353</v>
      </c>
      <c r="L3302" t="s">
        <v>6157</v>
      </c>
      <c r="M3302" t="s">
        <v>4976</v>
      </c>
      <c r="N3302" t="s">
        <v>289</v>
      </c>
      <c r="O3302" t="s">
        <v>6987</v>
      </c>
      <c r="P3302" t="s">
        <v>4632</v>
      </c>
      <c r="Q3302" t="s">
        <v>5514</v>
      </c>
      <c r="R3302" t="s">
        <v>6989</v>
      </c>
      <c r="S3302" t="s">
        <v>4353</v>
      </c>
      <c r="T3302" t="s">
        <v>4353</v>
      </c>
      <c r="U3302" t="s">
        <v>6157</v>
      </c>
      <c r="X3302" t="s">
        <v>6157</v>
      </c>
      <c r="Y3302" t="s">
        <v>6157</v>
      </c>
      <c r="Z3302" t="s">
        <v>6157</v>
      </c>
      <c r="AA3302" t="s">
        <v>4520</v>
      </c>
      <c r="AB3302" t="s">
        <v>6157</v>
      </c>
      <c r="AC3302" t="s">
        <v>6157</v>
      </c>
      <c r="AD3302" t="s">
        <v>6157</v>
      </c>
      <c r="AE3302" t="s">
        <v>6157</v>
      </c>
      <c r="AF3302" t="s">
        <v>6157</v>
      </c>
      <c r="AG3302" t="s">
        <v>6157</v>
      </c>
      <c r="AH3302" t="s">
        <v>6157</v>
      </c>
      <c r="AI3302" t="s">
        <v>6157</v>
      </c>
      <c r="AJ3302" t="s">
        <v>4588</v>
      </c>
      <c r="AK3302" t="s">
        <v>5119</v>
      </c>
      <c r="AL3302" t="s">
        <v>5120</v>
      </c>
      <c r="AM3302" t="s">
        <v>259</v>
      </c>
      <c r="AN3302" t="s">
        <v>4353</v>
      </c>
      <c r="AO3302" s="29">
        <v>902</v>
      </c>
      <c r="AP3302">
        <v>-6.4298330000000004</v>
      </c>
      <c r="AQ3302">
        <v>143.33699999999999</v>
      </c>
      <c r="AR3302" t="s">
        <v>1532</v>
      </c>
      <c r="AS3302">
        <v>0</v>
      </c>
      <c r="AT3302" t="s">
        <v>7210</v>
      </c>
      <c r="AU3302" t="s">
        <v>5121</v>
      </c>
      <c r="AV3302" t="s">
        <v>5122</v>
      </c>
      <c r="AW3302" t="s">
        <v>5123</v>
      </c>
      <c r="AX3302" t="s">
        <v>6157</v>
      </c>
      <c r="AY3302">
        <f t="shared" si="14"/>
        <v>1294</v>
      </c>
      <c r="AZ3302">
        <f t="shared" si="15"/>
        <v>1078</v>
      </c>
      <c r="BA3302" t="s">
        <v>290</v>
      </c>
      <c r="BB3302" t="s">
        <v>4601</v>
      </c>
      <c r="BC3302" t="s">
        <v>5124</v>
      </c>
      <c r="BD3302">
        <v>2866</v>
      </c>
      <c r="BE3302">
        <v>30</v>
      </c>
      <c r="BF3302" s="15"/>
      <c r="BH3302" t="s">
        <v>1551</v>
      </c>
      <c r="BI3302" t="s">
        <v>7211</v>
      </c>
      <c r="BJ3302" t="s">
        <v>5126</v>
      </c>
      <c r="BK3302" t="s">
        <v>5125</v>
      </c>
      <c r="BL3302">
        <v>2020</v>
      </c>
      <c r="BM3302"/>
      <c r="BN3302"/>
      <c r="BO3302"/>
      <c r="BP3302"/>
      <c r="BR3302">
        <v>1</v>
      </c>
      <c r="CF3302">
        <v>1</v>
      </c>
      <c r="CH3302" t="s">
        <v>7213</v>
      </c>
      <c r="CI3302">
        <v>-9.7871552439999991</v>
      </c>
    </row>
    <row r="3303" spans="1:87" ht="16" customHeight="1">
      <c r="A3303">
        <v>3302</v>
      </c>
      <c r="B3303" t="s">
        <v>7107</v>
      </c>
      <c r="C3303" s="2">
        <v>45028</v>
      </c>
      <c r="D3303" t="s">
        <v>7209</v>
      </c>
      <c r="E3303" t="s">
        <v>5037</v>
      </c>
      <c r="F3303" t="s">
        <v>4977</v>
      </c>
      <c r="G3303" t="s">
        <v>3941</v>
      </c>
      <c r="H3303" t="s">
        <v>6157</v>
      </c>
      <c r="I3303" t="s">
        <v>4974</v>
      </c>
      <c r="J3303" t="s">
        <v>4975</v>
      </c>
      <c r="K3303" t="s">
        <v>4353</v>
      </c>
      <c r="L3303" t="s">
        <v>6157</v>
      </c>
      <c r="M3303" t="s">
        <v>4976</v>
      </c>
      <c r="N3303" t="s">
        <v>289</v>
      </c>
      <c r="O3303" t="s">
        <v>6987</v>
      </c>
      <c r="P3303" t="s">
        <v>4632</v>
      </c>
      <c r="Q3303" t="s">
        <v>5514</v>
      </c>
      <c r="R3303" t="s">
        <v>6989</v>
      </c>
      <c r="S3303" t="s">
        <v>4353</v>
      </c>
      <c r="T3303" t="s">
        <v>4353</v>
      </c>
      <c r="U3303" t="s">
        <v>6157</v>
      </c>
      <c r="X3303" t="s">
        <v>6157</v>
      </c>
      <c r="Y3303" t="s">
        <v>6157</v>
      </c>
      <c r="Z3303" t="s">
        <v>6157</v>
      </c>
      <c r="AA3303" t="s">
        <v>4520</v>
      </c>
      <c r="AB3303" t="s">
        <v>6157</v>
      </c>
      <c r="AC3303" t="s">
        <v>6157</v>
      </c>
      <c r="AD3303" t="s">
        <v>6157</v>
      </c>
      <c r="AE3303" t="s">
        <v>6157</v>
      </c>
      <c r="AF3303" t="s">
        <v>6157</v>
      </c>
      <c r="AG3303" t="s">
        <v>6157</v>
      </c>
      <c r="AH3303" t="s">
        <v>6157</v>
      </c>
      <c r="AI3303" t="s">
        <v>6157</v>
      </c>
      <c r="AJ3303" t="s">
        <v>4588</v>
      </c>
      <c r="AK3303" t="s">
        <v>5119</v>
      </c>
      <c r="AL3303" t="s">
        <v>5120</v>
      </c>
      <c r="AM3303" t="s">
        <v>259</v>
      </c>
      <c r="AN3303" t="s">
        <v>4353</v>
      </c>
      <c r="AO3303" s="29">
        <v>902</v>
      </c>
      <c r="AP3303">
        <v>-6.4298330000000004</v>
      </c>
      <c r="AQ3303">
        <v>143.33699999999999</v>
      </c>
      <c r="AR3303" t="s">
        <v>1532</v>
      </c>
      <c r="AS3303">
        <v>0</v>
      </c>
      <c r="AT3303" t="s">
        <v>7210</v>
      </c>
      <c r="AU3303" t="s">
        <v>5121</v>
      </c>
      <c r="AV3303" t="s">
        <v>5122</v>
      </c>
      <c r="AW3303" t="s">
        <v>5123</v>
      </c>
      <c r="AX3303" t="s">
        <v>6157</v>
      </c>
      <c r="AY3303">
        <f t="shared" si="14"/>
        <v>1294</v>
      </c>
      <c r="AZ3303">
        <f t="shared" si="15"/>
        <v>1078</v>
      </c>
      <c r="BA3303" t="s">
        <v>290</v>
      </c>
      <c r="BB3303" t="s">
        <v>4601</v>
      </c>
      <c r="BC3303" t="s">
        <v>5124</v>
      </c>
      <c r="BD3303">
        <v>2866</v>
      </c>
      <c r="BE3303">
        <v>30</v>
      </c>
      <c r="BF3303" s="15"/>
      <c r="BH3303" t="s">
        <v>1551</v>
      </c>
      <c r="BI3303" t="s">
        <v>7211</v>
      </c>
      <c r="BJ3303" t="s">
        <v>5126</v>
      </c>
      <c r="BK3303" t="s">
        <v>5125</v>
      </c>
      <c r="BL3303">
        <v>2020</v>
      </c>
      <c r="BM3303"/>
      <c r="BN3303"/>
      <c r="BO3303"/>
      <c r="BP3303"/>
      <c r="BR3303">
        <v>1</v>
      </c>
      <c r="CF3303">
        <v>1</v>
      </c>
      <c r="CH3303" t="s">
        <v>7213</v>
      </c>
      <c r="CI3303">
        <v>-9.7190517419999995</v>
      </c>
    </row>
    <row r="3304" spans="1:87" ht="16" customHeight="1">
      <c r="A3304">
        <v>3303</v>
      </c>
      <c r="B3304" t="s">
        <v>7107</v>
      </c>
      <c r="C3304" s="2">
        <v>45028</v>
      </c>
      <c r="D3304" t="s">
        <v>7209</v>
      </c>
      <c r="E3304" t="s">
        <v>5038</v>
      </c>
      <c r="F3304" t="s">
        <v>4977</v>
      </c>
      <c r="G3304" t="s">
        <v>3941</v>
      </c>
      <c r="H3304" t="s">
        <v>6157</v>
      </c>
      <c r="I3304" t="s">
        <v>4974</v>
      </c>
      <c r="J3304" t="s">
        <v>4975</v>
      </c>
      <c r="K3304" t="s">
        <v>4353</v>
      </c>
      <c r="L3304" t="s">
        <v>6157</v>
      </c>
      <c r="M3304" t="s">
        <v>4976</v>
      </c>
      <c r="N3304" t="s">
        <v>289</v>
      </c>
      <c r="O3304" t="s">
        <v>6987</v>
      </c>
      <c r="P3304" t="s">
        <v>4632</v>
      </c>
      <c r="Q3304" t="s">
        <v>5514</v>
      </c>
      <c r="R3304" t="s">
        <v>6989</v>
      </c>
      <c r="S3304" t="s">
        <v>4353</v>
      </c>
      <c r="T3304" t="s">
        <v>4353</v>
      </c>
      <c r="U3304" t="s">
        <v>6157</v>
      </c>
      <c r="X3304" t="s">
        <v>6157</v>
      </c>
      <c r="Y3304" t="s">
        <v>6157</v>
      </c>
      <c r="Z3304" t="s">
        <v>6157</v>
      </c>
      <c r="AA3304" t="s">
        <v>4520</v>
      </c>
      <c r="AB3304" t="s">
        <v>6157</v>
      </c>
      <c r="AC3304" t="s">
        <v>6157</v>
      </c>
      <c r="AD3304" t="s">
        <v>6157</v>
      </c>
      <c r="AE3304" t="s">
        <v>6157</v>
      </c>
      <c r="AF3304" t="s">
        <v>6157</v>
      </c>
      <c r="AG3304" t="s">
        <v>6157</v>
      </c>
      <c r="AH3304" t="s">
        <v>6157</v>
      </c>
      <c r="AI3304" t="s">
        <v>6157</v>
      </c>
      <c r="AJ3304" t="s">
        <v>4588</v>
      </c>
      <c r="AK3304" t="s">
        <v>5119</v>
      </c>
      <c r="AL3304" t="s">
        <v>5120</v>
      </c>
      <c r="AM3304" t="s">
        <v>259</v>
      </c>
      <c r="AN3304" t="s">
        <v>4353</v>
      </c>
      <c r="AO3304" s="29">
        <v>902</v>
      </c>
      <c r="AP3304">
        <v>-6.4298330000000004</v>
      </c>
      <c r="AQ3304">
        <v>143.33699999999999</v>
      </c>
      <c r="AR3304" t="s">
        <v>1532</v>
      </c>
      <c r="AS3304">
        <v>0</v>
      </c>
      <c r="AT3304" t="s">
        <v>7210</v>
      </c>
      <c r="AU3304" t="s">
        <v>5121</v>
      </c>
      <c r="AV3304" t="s">
        <v>5122</v>
      </c>
      <c r="AW3304" t="s">
        <v>5123</v>
      </c>
      <c r="AX3304" t="s">
        <v>6157</v>
      </c>
      <c r="AY3304">
        <f t="shared" si="14"/>
        <v>1294</v>
      </c>
      <c r="AZ3304">
        <f t="shared" si="15"/>
        <v>1078</v>
      </c>
      <c r="BA3304" t="s">
        <v>290</v>
      </c>
      <c r="BB3304" t="s">
        <v>4601</v>
      </c>
      <c r="BC3304" t="s">
        <v>5124</v>
      </c>
      <c r="BD3304">
        <v>2866</v>
      </c>
      <c r="BE3304">
        <v>30</v>
      </c>
      <c r="BF3304" s="15"/>
      <c r="BH3304" t="s">
        <v>1551</v>
      </c>
      <c r="BI3304" t="s">
        <v>7211</v>
      </c>
      <c r="BJ3304" t="s">
        <v>5126</v>
      </c>
      <c r="BK3304" t="s">
        <v>5125</v>
      </c>
      <c r="BL3304">
        <v>2020</v>
      </c>
      <c r="BM3304"/>
      <c r="BN3304"/>
      <c r="BO3304"/>
      <c r="BP3304"/>
      <c r="BR3304">
        <v>1</v>
      </c>
      <c r="CF3304">
        <v>1</v>
      </c>
      <c r="CH3304" t="s">
        <v>7213</v>
      </c>
      <c r="CI3304">
        <v>-9.8704895550000007</v>
      </c>
    </row>
    <row r="3305" spans="1:87" ht="16" customHeight="1">
      <c r="A3305">
        <v>3304</v>
      </c>
      <c r="B3305" t="s">
        <v>7107</v>
      </c>
      <c r="C3305" s="2">
        <v>45028</v>
      </c>
      <c r="D3305" t="s">
        <v>7209</v>
      </c>
      <c r="E3305" t="s">
        <v>5039</v>
      </c>
      <c r="F3305" t="s">
        <v>4977</v>
      </c>
      <c r="G3305" t="s">
        <v>3941</v>
      </c>
      <c r="H3305" t="s">
        <v>6157</v>
      </c>
      <c r="I3305" t="s">
        <v>4974</v>
      </c>
      <c r="J3305" t="s">
        <v>4975</v>
      </c>
      <c r="K3305" t="s">
        <v>4353</v>
      </c>
      <c r="L3305" t="s">
        <v>6157</v>
      </c>
      <c r="M3305" t="s">
        <v>4976</v>
      </c>
      <c r="N3305" t="s">
        <v>289</v>
      </c>
      <c r="O3305" t="s">
        <v>6987</v>
      </c>
      <c r="P3305" t="s">
        <v>4632</v>
      </c>
      <c r="Q3305" t="s">
        <v>5514</v>
      </c>
      <c r="R3305" t="s">
        <v>6989</v>
      </c>
      <c r="S3305" t="s">
        <v>4353</v>
      </c>
      <c r="T3305" t="s">
        <v>4353</v>
      </c>
      <c r="U3305" t="s">
        <v>6157</v>
      </c>
      <c r="X3305" t="s">
        <v>6157</v>
      </c>
      <c r="Y3305" t="s">
        <v>6157</v>
      </c>
      <c r="Z3305" t="s">
        <v>6157</v>
      </c>
      <c r="AA3305" t="s">
        <v>4520</v>
      </c>
      <c r="AB3305" t="s">
        <v>6157</v>
      </c>
      <c r="AC3305" t="s">
        <v>6157</v>
      </c>
      <c r="AD3305" t="s">
        <v>6157</v>
      </c>
      <c r="AE3305" t="s">
        <v>6157</v>
      </c>
      <c r="AF3305" t="s">
        <v>6157</v>
      </c>
      <c r="AG3305" t="s">
        <v>6157</v>
      </c>
      <c r="AH3305" t="s">
        <v>6157</v>
      </c>
      <c r="AI3305" t="s">
        <v>6157</v>
      </c>
      <c r="AJ3305" t="s">
        <v>4588</v>
      </c>
      <c r="AK3305" t="s">
        <v>5119</v>
      </c>
      <c r="AL3305" t="s">
        <v>5120</v>
      </c>
      <c r="AM3305" t="s">
        <v>259</v>
      </c>
      <c r="AN3305" t="s">
        <v>4353</v>
      </c>
      <c r="AO3305" s="29">
        <v>902</v>
      </c>
      <c r="AP3305">
        <v>-6.4298330000000004</v>
      </c>
      <c r="AQ3305">
        <v>143.33699999999999</v>
      </c>
      <c r="AR3305" t="s">
        <v>1532</v>
      </c>
      <c r="AS3305">
        <v>0</v>
      </c>
      <c r="AT3305" t="s">
        <v>7210</v>
      </c>
      <c r="AU3305" t="s">
        <v>5121</v>
      </c>
      <c r="AV3305" t="s">
        <v>5122</v>
      </c>
      <c r="AW3305" t="s">
        <v>5123</v>
      </c>
      <c r="AX3305" t="s">
        <v>6157</v>
      </c>
      <c r="AY3305">
        <f t="shared" si="14"/>
        <v>1294</v>
      </c>
      <c r="AZ3305">
        <f t="shared" si="15"/>
        <v>1078</v>
      </c>
      <c r="BA3305" t="s">
        <v>290</v>
      </c>
      <c r="BB3305" t="s">
        <v>4601</v>
      </c>
      <c r="BC3305" t="s">
        <v>5124</v>
      </c>
      <c r="BD3305">
        <v>2866</v>
      </c>
      <c r="BE3305">
        <v>30</v>
      </c>
      <c r="BF3305" s="15"/>
      <c r="BH3305" t="s">
        <v>1551</v>
      </c>
      <c r="BI3305" t="s">
        <v>7211</v>
      </c>
      <c r="BJ3305" t="s">
        <v>5126</v>
      </c>
      <c r="BK3305" t="s">
        <v>5125</v>
      </c>
      <c r="BL3305">
        <v>2020</v>
      </c>
      <c r="BM3305"/>
      <c r="BN3305"/>
      <c r="BO3305"/>
      <c r="BP3305"/>
      <c r="BR3305">
        <v>1</v>
      </c>
      <c r="CF3305">
        <v>1</v>
      </c>
      <c r="CH3305" t="s">
        <v>7213</v>
      </c>
      <c r="CI3305">
        <v>-9.9520643670000002</v>
      </c>
    </row>
    <row r="3306" spans="1:87" ht="16" customHeight="1">
      <c r="A3306">
        <v>3305</v>
      </c>
      <c r="B3306" t="s">
        <v>7107</v>
      </c>
      <c r="C3306" s="2">
        <v>45028</v>
      </c>
      <c r="D3306" t="s">
        <v>7209</v>
      </c>
      <c r="E3306" t="s">
        <v>5040</v>
      </c>
      <c r="F3306" t="s">
        <v>4977</v>
      </c>
      <c r="G3306" t="s">
        <v>3941</v>
      </c>
      <c r="H3306" t="s">
        <v>6157</v>
      </c>
      <c r="I3306" t="s">
        <v>4974</v>
      </c>
      <c r="J3306" t="s">
        <v>4975</v>
      </c>
      <c r="K3306" t="s">
        <v>4353</v>
      </c>
      <c r="L3306" t="s">
        <v>6157</v>
      </c>
      <c r="M3306" t="s">
        <v>4976</v>
      </c>
      <c r="N3306" t="s">
        <v>289</v>
      </c>
      <c r="O3306" t="s">
        <v>6987</v>
      </c>
      <c r="P3306" t="s">
        <v>4632</v>
      </c>
      <c r="Q3306" t="s">
        <v>5514</v>
      </c>
      <c r="R3306" t="s">
        <v>6989</v>
      </c>
      <c r="S3306" t="s">
        <v>4353</v>
      </c>
      <c r="T3306" t="s">
        <v>4353</v>
      </c>
      <c r="U3306" t="s">
        <v>6157</v>
      </c>
      <c r="X3306" t="s">
        <v>6157</v>
      </c>
      <c r="Y3306" t="s">
        <v>6157</v>
      </c>
      <c r="Z3306" t="s">
        <v>6157</v>
      </c>
      <c r="AA3306" t="s">
        <v>4520</v>
      </c>
      <c r="AB3306" t="s">
        <v>6157</v>
      </c>
      <c r="AC3306" t="s">
        <v>6157</v>
      </c>
      <c r="AD3306" t="s">
        <v>6157</v>
      </c>
      <c r="AE3306" t="s">
        <v>6157</v>
      </c>
      <c r="AF3306" t="s">
        <v>6157</v>
      </c>
      <c r="AG3306" t="s">
        <v>6157</v>
      </c>
      <c r="AH3306" t="s">
        <v>6157</v>
      </c>
      <c r="AI3306" t="s">
        <v>6157</v>
      </c>
      <c r="AJ3306" t="s">
        <v>4588</v>
      </c>
      <c r="AK3306" t="s">
        <v>5119</v>
      </c>
      <c r="AL3306" t="s">
        <v>5120</v>
      </c>
      <c r="AM3306" t="s">
        <v>259</v>
      </c>
      <c r="AN3306" t="s">
        <v>4353</v>
      </c>
      <c r="AO3306" s="29">
        <v>902</v>
      </c>
      <c r="AP3306">
        <v>-6.4298330000000004</v>
      </c>
      <c r="AQ3306">
        <v>143.33699999999999</v>
      </c>
      <c r="AR3306" t="s">
        <v>1532</v>
      </c>
      <c r="AS3306">
        <v>0</v>
      </c>
      <c r="AT3306" t="s">
        <v>7210</v>
      </c>
      <c r="AU3306" t="s">
        <v>5121</v>
      </c>
      <c r="AV3306" t="s">
        <v>5122</v>
      </c>
      <c r="AW3306" t="s">
        <v>5123</v>
      </c>
      <c r="AX3306" t="s">
        <v>6157</v>
      </c>
      <c r="AY3306">
        <f t="shared" si="14"/>
        <v>1294</v>
      </c>
      <c r="AZ3306">
        <f t="shared" si="15"/>
        <v>1078</v>
      </c>
      <c r="BA3306" t="s">
        <v>290</v>
      </c>
      <c r="BB3306" t="s">
        <v>4601</v>
      </c>
      <c r="BC3306" t="s">
        <v>5124</v>
      </c>
      <c r="BD3306">
        <v>2866</v>
      </c>
      <c r="BE3306">
        <v>30</v>
      </c>
      <c r="BF3306" s="15"/>
      <c r="BH3306" t="s">
        <v>1551</v>
      </c>
      <c r="BI3306" t="s">
        <v>7211</v>
      </c>
      <c r="BJ3306" t="s">
        <v>5126</v>
      </c>
      <c r="BK3306" t="s">
        <v>5125</v>
      </c>
      <c r="BL3306">
        <v>2020</v>
      </c>
      <c r="BM3306"/>
      <c r="BN3306"/>
      <c r="BO3306"/>
      <c r="BP3306"/>
      <c r="BR3306">
        <v>1</v>
      </c>
      <c r="CF3306">
        <v>1</v>
      </c>
      <c r="CH3306" t="s">
        <v>7213</v>
      </c>
      <c r="CI3306">
        <v>-9.8294377340000008</v>
      </c>
    </row>
    <row r="3307" spans="1:87" ht="16" customHeight="1">
      <c r="A3307">
        <v>3306</v>
      </c>
      <c r="B3307" t="s">
        <v>7107</v>
      </c>
      <c r="C3307" s="2">
        <v>45028</v>
      </c>
      <c r="D3307" t="s">
        <v>7209</v>
      </c>
      <c r="E3307" t="s">
        <v>5041</v>
      </c>
      <c r="F3307" t="s">
        <v>4977</v>
      </c>
      <c r="G3307" t="s">
        <v>3941</v>
      </c>
      <c r="H3307" t="s">
        <v>6157</v>
      </c>
      <c r="I3307" t="s">
        <v>4974</v>
      </c>
      <c r="J3307" t="s">
        <v>4975</v>
      </c>
      <c r="K3307" t="s">
        <v>4353</v>
      </c>
      <c r="L3307" t="s">
        <v>6157</v>
      </c>
      <c r="M3307" t="s">
        <v>4976</v>
      </c>
      <c r="N3307" t="s">
        <v>289</v>
      </c>
      <c r="O3307" t="s">
        <v>6987</v>
      </c>
      <c r="P3307" t="s">
        <v>4632</v>
      </c>
      <c r="Q3307" t="s">
        <v>5514</v>
      </c>
      <c r="R3307" t="s">
        <v>6989</v>
      </c>
      <c r="S3307" t="s">
        <v>4353</v>
      </c>
      <c r="T3307" t="s">
        <v>4353</v>
      </c>
      <c r="U3307" t="s">
        <v>6157</v>
      </c>
      <c r="X3307" t="s">
        <v>6157</v>
      </c>
      <c r="Y3307" t="s">
        <v>6157</v>
      </c>
      <c r="Z3307" t="s">
        <v>6157</v>
      </c>
      <c r="AA3307" t="s">
        <v>4520</v>
      </c>
      <c r="AB3307" t="s">
        <v>6157</v>
      </c>
      <c r="AC3307" t="s">
        <v>6157</v>
      </c>
      <c r="AD3307" t="s">
        <v>6157</v>
      </c>
      <c r="AE3307" t="s">
        <v>6157</v>
      </c>
      <c r="AF3307" t="s">
        <v>6157</v>
      </c>
      <c r="AG3307" t="s">
        <v>6157</v>
      </c>
      <c r="AH3307" t="s">
        <v>6157</v>
      </c>
      <c r="AI3307" t="s">
        <v>6157</v>
      </c>
      <c r="AJ3307" t="s">
        <v>4588</v>
      </c>
      <c r="AK3307" t="s">
        <v>5119</v>
      </c>
      <c r="AL3307" t="s">
        <v>5120</v>
      </c>
      <c r="AM3307" t="s">
        <v>259</v>
      </c>
      <c r="AN3307" t="s">
        <v>4353</v>
      </c>
      <c r="AO3307" s="29">
        <v>902</v>
      </c>
      <c r="AP3307">
        <v>-6.4298330000000004</v>
      </c>
      <c r="AQ3307">
        <v>143.33699999999999</v>
      </c>
      <c r="AR3307" t="s">
        <v>1532</v>
      </c>
      <c r="AS3307">
        <v>0</v>
      </c>
      <c r="AT3307" t="s">
        <v>7210</v>
      </c>
      <c r="AU3307" t="s">
        <v>5121</v>
      </c>
      <c r="AV3307" t="s">
        <v>5122</v>
      </c>
      <c r="AW3307" t="s">
        <v>5123</v>
      </c>
      <c r="AX3307" t="s">
        <v>6157</v>
      </c>
      <c r="AY3307">
        <f t="shared" si="14"/>
        <v>1294</v>
      </c>
      <c r="AZ3307">
        <f t="shared" si="15"/>
        <v>1078</v>
      </c>
      <c r="BA3307" t="s">
        <v>290</v>
      </c>
      <c r="BB3307" t="s">
        <v>4601</v>
      </c>
      <c r="BC3307" t="s">
        <v>5124</v>
      </c>
      <c r="BD3307">
        <v>2866</v>
      </c>
      <c r="BE3307">
        <v>30</v>
      </c>
      <c r="BF3307" s="15"/>
      <c r="BH3307" t="s">
        <v>1551</v>
      </c>
      <c r="BI3307" t="s">
        <v>7211</v>
      </c>
      <c r="BJ3307" t="s">
        <v>5126</v>
      </c>
      <c r="BK3307" t="s">
        <v>5125</v>
      </c>
      <c r="BL3307">
        <v>2020</v>
      </c>
      <c r="BM3307"/>
      <c r="BN3307"/>
      <c r="BO3307"/>
      <c r="BP3307"/>
      <c r="BR3307">
        <v>1</v>
      </c>
      <c r="CF3307">
        <v>1</v>
      </c>
      <c r="CH3307" t="s">
        <v>7213</v>
      </c>
      <c r="CI3307">
        <v>-9.8999367629999995</v>
      </c>
    </row>
    <row r="3308" spans="1:87" ht="16" customHeight="1">
      <c r="A3308">
        <v>3307</v>
      </c>
      <c r="B3308" t="s">
        <v>7107</v>
      </c>
      <c r="C3308" s="2">
        <v>45028</v>
      </c>
      <c r="D3308" t="s">
        <v>7209</v>
      </c>
      <c r="E3308" t="s">
        <v>5042</v>
      </c>
      <c r="F3308" t="s">
        <v>4977</v>
      </c>
      <c r="G3308" t="s">
        <v>3941</v>
      </c>
      <c r="H3308" t="s">
        <v>6157</v>
      </c>
      <c r="I3308" t="s">
        <v>4974</v>
      </c>
      <c r="J3308" t="s">
        <v>4975</v>
      </c>
      <c r="K3308" t="s">
        <v>4353</v>
      </c>
      <c r="L3308" t="s">
        <v>6157</v>
      </c>
      <c r="M3308" t="s">
        <v>4976</v>
      </c>
      <c r="N3308" t="s">
        <v>289</v>
      </c>
      <c r="O3308" t="s">
        <v>6987</v>
      </c>
      <c r="P3308" t="s">
        <v>4632</v>
      </c>
      <c r="Q3308" t="s">
        <v>5514</v>
      </c>
      <c r="R3308" t="s">
        <v>6989</v>
      </c>
      <c r="S3308" t="s">
        <v>4353</v>
      </c>
      <c r="T3308" t="s">
        <v>4353</v>
      </c>
      <c r="U3308" t="s">
        <v>6157</v>
      </c>
      <c r="X3308" t="s">
        <v>6157</v>
      </c>
      <c r="Y3308" t="s">
        <v>6157</v>
      </c>
      <c r="Z3308" t="s">
        <v>6157</v>
      </c>
      <c r="AA3308" t="s">
        <v>4520</v>
      </c>
      <c r="AB3308" t="s">
        <v>6157</v>
      </c>
      <c r="AC3308" t="s">
        <v>6157</v>
      </c>
      <c r="AD3308" t="s">
        <v>6157</v>
      </c>
      <c r="AE3308" t="s">
        <v>6157</v>
      </c>
      <c r="AF3308" t="s">
        <v>6157</v>
      </c>
      <c r="AG3308" t="s">
        <v>6157</v>
      </c>
      <c r="AH3308" t="s">
        <v>6157</v>
      </c>
      <c r="AI3308" t="s">
        <v>6157</v>
      </c>
      <c r="AJ3308" t="s">
        <v>4588</v>
      </c>
      <c r="AK3308" t="s">
        <v>5119</v>
      </c>
      <c r="AL3308" t="s">
        <v>5120</v>
      </c>
      <c r="AM3308" t="s">
        <v>259</v>
      </c>
      <c r="AN3308" t="s">
        <v>4353</v>
      </c>
      <c r="AO3308" s="29">
        <v>902</v>
      </c>
      <c r="AP3308">
        <v>-6.4298330000000004</v>
      </c>
      <c r="AQ3308">
        <v>143.33699999999999</v>
      </c>
      <c r="AR3308" t="s">
        <v>1532</v>
      </c>
      <c r="AS3308">
        <v>0</v>
      </c>
      <c r="AT3308" t="s">
        <v>7210</v>
      </c>
      <c r="AU3308" t="s">
        <v>5121</v>
      </c>
      <c r="AV3308" t="s">
        <v>5122</v>
      </c>
      <c r="AW3308" t="s">
        <v>5123</v>
      </c>
      <c r="AX3308" t="s">
        <v>6157</v>
      </c>
      <c r="AY3308">
        <f t="shared" ref="AY3308:AY3339" si="16">1991-697</f>
        <v>1294</v>
      </c>
      <c r="AZ3308">
        <f t="shared" ref="AZ3308:AZ3339" si="17">1991-913</f>
        <v>1078</v>
      </c>
      <c r="BA3308" t="s">
        <v>290</v>
      </c>
      <c r="BB3308" t="s">
        <v>4601</v>
      </c>
      <c r="BC3308" t="s">
        <v>5124</v>
      </c>
      <c r="BD3308">
        <v>2866</v>
      </c>
      <c r="BE3308">
        <v>30</v>
      </c>
      <c r="BF3308" s="15"/>
      <c r="BH3308" t="s">
        <v>1551</v>
      </c>
      <c r="BI3308" t="s">
        <v>7211</v>
      </c>
      <c r="BJ3308" t="s">
        <v>5126</v>
      </c>
      <c r="BK3308" t="s">
        <v>5125</v>
      </c>
      <c r="BL3308">
        <v>2020</v>
      </c>
      <c r="BM3308"/>
      <c r="BN3308"/>
      <c r="BO3308"/>
      <c r="BP3308"/>
      <c r="BR3308">
        <v>1</v>
      </c>
      <c r="CF3308">
        <v>1</v>
      </c>
      <c r="CH3308" t="s">
        <v>7213</v>
      </c>
      <c r="CI3308">
        <v>-9.7920364049999993</v>
      </c>
    </row>
    <row r="3309" spans="1:87" ht="16" customHeight="1">
      <c r="A3309">
        <v>3308</v>
      </c>
      <c r="B3309" t="s">
        <v>7107</v>
      </c>
      <c r="C3309" s="2">
        <v>45028</v>
      </c>
      <c r="D3309" t="s">
        <v>7209</v>
      </c>
      <c r="E3309" t="s">
        <v>5043</v>
      </c>
      <c r="F3309" t="s">
        <v>4977</v>
      </c>
      <c r="G3309" t="s">
        <v>3941</v>
      </c>
      <c r="H3309" t="s">
        <v>6157</v>
      </c>
      <c r="I3309" t="s">
        <v>4974</v>
      </c>
      <c r="J3309" t="s">
        <v>4975</v>
      </c>
      <c r="K3309" t="s">
        <v>4353</v>
      </c>
      <c r="L3309" t="s">
        <v>6157</v>
      </c>
      <c r="M3309" t="s">
        <v>4976</v>
      </c>
      <c r="N3309" t="s">
        <v>289</v>
      </c>
      <c r="O3309" t="s">
        <v>6987</v>
      </c>
      <c r="P3309" t="s">
        <v>4632</v>
      </c>
      <c r="Q3309" t="s">
        <v>5514</v>
      </c>
      <c r="R3309" t="s">
        <v>6989</v>
      </c>
      <c r="S3309" t="s">
        <v>4353</v>
      </c>
      <c r="T3309" t="s">
        <v>4353</v>
      </c>
      <c r="U3309" t="s">
        <v>6157</v>
      </c>
      <c r="X3309" t="s">
        <v>6157</v>
      </c>
      <c r="Y3309" t="s">
        <v>6157</v>
      </c>
      <c r="Z3309" t="s">
        <v>6157</v>
      </c>
      <c r="AA3309" t="s">
        <v>4520</v>
      </c>
      <c r="AB3309" t="s">
        <v>6157</v>
      </c>
      <c r="AC3309" t="s">
        <v>6157</v>
      </c>
      <c r="AD3309" t="s">
        <v>6157</v>
      </c>
      <c r="AE3309" t="s">
        <v>6157</v>
      </c>
      <c r="AF3309" t="s">
        <v>6157</v>
      </c>
      <c r="AG3309" t="s">
        <v>6157</v>
      </c>
      <c r="AH3309" t="s">
        <v>6157</v>
      </c>
      <c r="AI3309" t="s">
        <v>6157</v>
      </c>
      <c r="AJ3309" t="s">
        <v>4588</v>
      </c>
      <c r="AK3309" t="s">
        <v>5119</v>
      </c>
      <c r="AL3309" t="s">
        <v>5120</v>
      </c>
      <c r="AM3309" t="s">
        <v>259</v>
      </c>
      <c r="AN3309" t="s">
        <v>4353</v>
      </c>
      <c r="AO3309" s="29">
        <v>902</v>
      </c>
      <c r="AP3309">
        <v>-6.4298330000000004</v>
      </c>
      <c r="AQ3309">
        <v>143.33699999999999</v>
      </c>
      <c r="AR3309" t="s">
        <v>1532</v>
      </c>
      <c r="AS3309">
        <v>0</v>
      </c>
      <c r="AT3309" t="s">
        <v>7210</v>
      </c>
      <c r="AU3309" t="s">
        <v>5121</v>
      </c>
      <c r="AV3309" t="s">
        <v>5122</v>
      </c>
      <c r="AW3309" t="s">
        <v>5123</v>
      </c>
      <c r="AX3309" t="s">
        <v>6157</v>
      </c>
      <c r="AY3309">
        <f t="shared" si="16"/>
        <v>1294</v>
      </c>
      <c r="AZ3309">
        <f t="shared" si="17"/>
        <v>1078</v>
      </c>
      <c r="BA3309" t="s">
        <v>290</v>
      </c>
      <c r="BB3309" t="s">
        <v>4601</v>
      </c>
      <c r="BC3309" t="s">
        <v>5124</v>
      </c>
      <c r="BD3309">
        <v>2866</v>
      </c>
      <c r="BE3309">
        <v>30</v>
      </c>
      <c r="BF3309" s="15"/>
      <c r="BH3309" t="s">
        <v>1551</v>
      </c>
      <c r="BI3309" t="s">
        <v>7211</v>
      </c>
      <c r="BJ3309" t="s">
        <v>5126</v>
      </c>
      <c r="BK3309" t="s">
        <v>5125</v>
      </c>
      <c r="BL3309">
        <v>2020</v>
      </c>
      <c r="BM3309"/>
      <c r="BN3309"/>
      <c r="BO3309"/>
      <c r="BP3309"/>
      <c r="BR3309">
        <v>1</v>
      </c>
      <c r="CF3309">
        <v>1</v>
      </c>
      <c r="CH3309" t="s">
        <v>7213</v>
      </c>
      <c r="CI3309">
        <v>-9.9868670369999997</v>
      </c>
    </row>
    <row r="3310" spans="1:87" ht="16" customHeight="1">
      <c r="A3310">
        <v>3309</v>
      </c>
      <c r="B3310" t="s">
        <v>7107</v>
      </c>
      <c r="C3310" s="2">
        <v>45028</v>
      </c>
      <c r="D3310" t="s">
        <v>7209</v>
      </c>
      <c r="E3310" t="s">
        <v>5044</v>
      </c>
      <c r="F3310" t="s">
        <v>4977</v>
      </c>
      <c r="G3310" t="s">
        <v>3941</v>
      </c>
      <c r="H3310" t="s">
        <v>6157</v>
      </c>
      <c r="I3310" t="s">
        <v>4974</v>
      </c>
      <c r="J3310" t="s">
        <v>4975</v>
      </c>
      <c r="K3310" t="s">
        <v>4353</v>
      </c>
      <c r="L3310" t="s">
        <v>6157</v>
      </c>
      <c r="M3310" t="s">
        <v>4976</v>
      </c>
      <c r="N3310" t="s">
        <v>289</v>
      </c>
      <c r="O3310" t="s">
        <v>6987</v>
      </c>
      <c r="P3310" t="s">
        <v>4632</v>
      </c>
      <c r="Q3310" t="s">
        <v>5514</v>
      </c>
      <c r="R3310" t="s">
        <v>6989</v>
      </c>
      <c r="S3310" t="s">
        <v>4353</v>
      </c>
      <c r="T3310" t="s">
        <v>4353</v>
      </c>
      <c r="U3310" t="s">
        <v>6157</v>
      </c>
      <c r="X3310" t="s">
        <v>6157</v>
      </c>
      <c r="Y3310" t="s">
        <v>6157</v>
      </c>
      <c r="Z3310" t="s">
        <v>6157</v>
      </c>
      <c r="AA3310" t="s">
        <v>4520</v>
      </c>
      <c r="AB3310" t="s">
        <v>6157</v>
      </c>
      <c r="AC3310" t="s">
        <v>6157</v>
      </c>
      <c r="AD3310" t="s">
        <v>6157</v>
      </c>
      <c r="AE3310" t="s">
        <v>6157</v>
      </c>
      <c r="AF3310" t="s">
        <v>6157</v>
      </c>
      <c r="AG3310" t="s">
        <v>6157</v>
      </c>
      <c r="AH3310" t="s">
        <v>6157</v>
      </c>
      <c r="AI3310" t="s">
        <v>6157</v>
      </c>
      <c r="AJ3310" t="s">
        <v>4588</v>
      </c>
      <c r="AK3310" t="s">
        <v>5119</v>
      </c>
      <c r="AL3310" t="s">
        <v>5120</v>
      </c>
      <c r="AM3310" t="s">
        <v>259</v>
      </c>
      <c r="AN3310" t="s">
        <v>4353</v>
      </c>
      <c r="AO3310" s="29">
        <v>902</v>
      </c>
      <c r="AP3310">
        <v>-6.4298330000000004</v>
      </c>
      <c r="AQ3310">
        <v>143.33699999999999</v>
      </c>
      <c r="AR3310" t="s">
        <v>1532</v>
      </c>
      <c r="AS3310">
        <v>0</v>
      </c>
      <c r="AT3310" t="s">
        <v>7210</v>
      </c>
      <c r="AU3310" t="s">
        <v>5121</v>
      </c>
      <c r="AV3310" t="s">
        <v>5122</v>
      </c>
      <c r="AW3310" t="s">
        <v>5123</v>
      </c>
      <c r="AX3310" t="s">
        <v>6157</v>
      </c>
      <c r="AY3310">
        <f t="shared" si="16"/>
        <v>1294</v>
      </c>
      <c r="AZ3310">
        <f t="shared" si="17"/>
        <v>1078</v>
      </c>
      <c r="BA3310" t="s">
        <v>290</v>
      </c>
      <c r="BB3310" t="s">
        <v>4601</v>
      </c>
      <c r="BC3310" t="s">
        <v>5124</v>
      </c>
      <c r="BD3310">
        <v>2866</v>
      </c>
      <c r="BE3310">
        <v>30</v>
      </c>
      <c r="BF3310" s="15"/>
      <c r="BH3310" t="s">
        <v>1551</v>
      </c>
      <c r="BI3310" t="s">
        <v>7211</v>
      </c>
      <c r="BJ3310" t="s">
        <v>5126</v>
      </c>
      <c r="BK3310" t="s">
        <v>5125</v>
      </c>
      <c r="BL3310">
        <v>2020</v>
      </c>
      <c r="BM3310"/>
      <c r="BN3310"/>
      <c r="BO3310"/>
      <c r="BP3310"/>
      <c r="BR3310">
        <v>1</v>
      </c>
      <c r="CF3310">
        <v>1</v>
      </c>
      <c r="CH3310" t="s">
        <v>7213</v>
      </c>
      <c r="CI3310">
        <v>-9.9186022059999992</v>
      </c>
    </row>
    <row r="3311" spans="1:87" ht="16" customHeight="1">
      <c r="A3311">
        <v>3310</v>
      </c>
      <c r="B3311" t="s">
        <v>7107</v>
      </c>
      <c r="C3311" s="2">
        <v>45028</v>
      </c>
      <c r="D3311" t="s">
        <v>7209</v>
      </c>
      <c r="E3311" t="s">
        <v>5045</v>
      </c>
      <c r="F3311" t="s">
        <v>4977</v>
      </c>
      <c r="G3311" t="s">
        <v>3941</v>
      </c>
      <c r="H3311" t="s">
        <v>6157</v>
      </c>
      <c r="I3311" t="s">
        <v>4974</v>
      </c>
      <c r="J3311" t="s">
        <v>4975</v>
      </c>
      <c r="K3311" t="s">
        <v>4353</v>
      </c>
      <c r="L3311" t="s">
        <v>6157</v>
      </c>
      <c r="M3311" t="s">
        <v>4976</v>
      </c>
      <c r="N3311" t="s">
        <v>289</v>
      </c>
      <c r="O3311" t="s">
        <v>6987</v>
      </c>
      <c r="P3311" t="s">
        <v>4632</v>
      </c>
      <c r="Q3311" t="s">
        <v>5514</v>
      </c>
      <c r="R3311" t="s">
        <v>6989</v>
      </c>
      <c r="S3311" t="s">
        <v>4353</v>
      </c>
      <c r="T3311" t="s">
        <v>4353</v>
      </c>
      <c r="U3311" t="s">
        <v>6157</v>
      </c>
      <c r="X3311" t="s">
        <v>6157</v>
      </c>
      <c r="Y3311" t="s">
        <v>6157</v>
      </c>
      <c r="Z3311" t="s">
        <v>6157</v>
      </c>
      <c r="AA3311" t="s">
        <v>4520</v>
      </c>
      <c r="AB3311" t="s">
        <v>6157</v>
      </c>
      <c r="AC3311" t="s">
        <v>6157</v>
      </c>
      <c r="AD3311" t="s">
        <v>6157</v>
      </c>
      <c r="AE3311" t="s">
        <v>6157</v>
      </c>
      <c r="AF3311" t="s">
        <v>6157</v>
      </c>
      <c r="AG3311" t="s">
        <v>6157</v>
      </c>
      <c r="AH3311" t="s">
        <v>6157</v>
      </c>
      <c r="AI3311" t="s">
        <v>6157</v>
      </c>
      <c r="AJ3311" t="s">
        <v>4588</v>
      </c>
      <c r="AK3311" t="s">
        <v>5119</v>
      </c>
      <c r="AL3311" t="s">
        <v>5120</v>
      </c>
      <c r="AM3311" t="s">
        <v>259</v>
      </c>
      <c r="AN3311" t="s">
        <v>4353</v>
      </c>
      <c r="AO3311" s="29">
        <v>902</v>
      </c>
      <c r="AP3311">
        <v>-6.4298330000000004</v>
      </c>
      <c r="AQ3311">
        <v>143.33699999999999</v>
      </c>
      <c r="AR3311" t="s">
        <v>1532</v>
      </c>
      <c r="AS3311">
        <v>0</v>
      </c>
      <c r="AT3311" t="s">
        <v>7210</v>
      </c>
      <c r="AU3311" t="s">
        <v>5121</v>
      </c>
      <c r="AV3311" t="s">
        <v>5122</v>
      </c>
      <c r="AW3311" t="s">
        <v>5123</v>
      </c>
      <c r="AX3311" t="s">
        <v>6157</v>
      </c>
      <c r="AY3311">
        <f t="shared" si="16"/>
        <v>1294</v>
      </c>
      <c r="AZ3311">
        <f t="shared" si="17"/>
        <v>1078</v>
      </c>
      <c r="BA3311" t="s">
        <v>290</v>
      </c>
      <c r="BB3311" t="s">
        <v>4601</v>
      </c>
      <c r="BC3311" t="s">
        <v>5124</v>
      </c>
      <c r="BD3311">
        <v>2866</v>
      </c>
      <c r="BE3311">
        <v>30</v>
      </c>
      <c r="BF3311" s="15"/>
      <c r="BH3311" t="s">
        <v>1551</v>
      </c>
      <c r="BI3311" t="s">
        <v>7211</v>
      </c>
      <c r="BJ3311" t="s">
        <v>5126</v>
      </c>
      <c r="BK3311" t="s">
        <v>5125</v>
      </c>
      <c r="BL3311">
        <v>2020</v>
      </c>
      <c r="BM3311"/>
      <c r="BN3311"/>
      <c r="BO3311"/>
      <c r="BP3311"/>
      <c r="BR3311">
        <v>1</v>
      </c>
      <c r="CF3311">
        <v>1</v>
      </c>
      <c r="CH3311" t="s">
        <v>7213</v>
      </c>
      <c r="CI3311">
        <v>-10.143474905</v>
      </c>
    </row>
    <row r="3312" spans="1:87" ht="16" customHeight="1">
      <c r="A3312">
        <v>3311</v>
      </c>
      <c r="B3312" t="s">
        <v>7107</v>
      </c>
      <c r="C3312" s="2">
        <v>45028</v>
      </c>
      <c r="D3312" t="s">
        <v>7209</v>
      </c>
      <c r="E3312" t="s">
        <v>5046</v>
      </c>
      <c r="F3312" t="s">
        <v>4977</v>
      </c>
      <c r="G3312" t="s">
        <v>3941</v>
      </c>
      <c r="H3312" t="s">
        <v>6157</v>
      </c>
      <c r="I3312" t="s">
        <v>4974</v>
      </c>
      <c r="J3312" t="s">
        <v>4975</v>
      </c>
      <c r="K3312" t="s">
        <v>4353</v>
      </c>
      <c r="L3312" t="s">
        <v>6157</v>
      </c>
      <c r="M3312" t="s">
        <v>4976</v>
      </c>
      <c r="N3312" t="s">
        <v>289</v>
      </c>
      <c r="O3312" t="s">
        <v>6987</v>
      </c>
      <c r="P3312" t="s">
        <v>4632</v>
      </c>
      <c r="Q3312" t="s">
        <v>5514</v>
      </c>
      <c r="R3312" t="s">
        <v>6989</v>
      </c>
      <c r="S3312" t="s">
        <v>4353</v>
      </c>
      <c r="T3312" t="s">
        <v>4353</v>
      </c>
      <c r="U3312" t="s">
        <v>6157</v>
      </c>
      <c r="X3312" t="s">
        <v>6157</v>
      </c>
      <c r="Y3312" t="s">
        <v>6157</v>
      </c>
      <c r="Z3312" t="s">
        <v>6157</v>
      </c>
      <c r="AA3312" t="s">
        <v>4520</v>
      </c>
      <c r="AB3312" t="s">
        <v>6157</v>
      </c>
      <c r="AC3312" t="s">
        <v>6157</v>
      </c>
      <c r="AD3312" t="s">
        <v>6157</v>
      </c>
      <c r="AE3312" t="s">
        <v>6157</v>
      </c>
      <c r="AF3312" t="s">
        <v>6157</v>
      </c>
      <c r="AG3312" t="s">
        <v>6157</v>
      </c>
      <c r="AH3312" t="s">
        <v>6157</v>
      </c>
      <c r="AI3312" t="s">
        <v>6157</v>
      </c>
      <c r="AJ3312" t="s">
        <v>4588</v>
      </c>
      <c r="AK3312" t="s">
        <v>5119</v>
      </c>
      <c r="AL3312" t="s">
        <v>5120</v>
      </c>
      <c r="AM3312" t="s">
        <v>259</v>
      </c>
      <c r="AN3312" t="s">
        <v>4353</v>
      </c>
      <c r="AO3312" s="29">
        <v>902</v>
      </c>
      <c r="AP3312">
        <v>-6.4298330000000004</v>
      </c>
      <c r="AQ3312">
        <v>143.33699999999999</v>
      </c>
      <c r="AR3312" t="s">
        <v>1532</v>
      </c>
      <c r="AS3312">
        <v>0</v>
      </c>
      <c r="AT3312" t="s">
        <v>7210</v>
      </c>
      <c r="AU3312" t="s">
        <v>5121</v>
      </c>
      <c r="AV3312" t="s">
        <v>5122</v>
      </c>
      <c r="AW3312" t="s">
        <v>5123</v>
      </c>
      <c r="AX3312" t="s">
        <v>6157</v>
      </c>
      <c r="AY3312">
        <f t="shared" si="16"/>
        <v>1294</v>
      </c>
      <c r="AZ3312">
        <f t="shared" si="17"/>
        <v>1078</v>
      </c>
      <c r="BA3312" t="s">
        <v>290</v>
      </c>
      <c r="BB3312" t="s">
        <v>4601</v>
      </c>
      <c r="BC3312" t="s">
        <v>5124</v>
      </c>
      <c r="BD3312">
        <v>2866</v>
      </c>
      <c r="BE3312">
        <v>30</v>
      </c>
      <c r="BF3312" s="15"/>
      <c r="BH3312" t="s">
        <v>1551</v>
      </c>
      <c r="BI3312" t="s">
        <v>7211</v>
      </c>
      <c r="BJ3312" t="s">
        <v>5126</v>
      </c>
      <c r="BK3312" t="s">
        <v>5125</v>
      </c>
      <c r="BL3312">
        <v>2020</v>
      </c>
      <c r="BM3312"/>
      <c r="BN3312"/>
      <c r="BO3312"/>
      <c r="BP3312"/>
      <c r="BR3312">
        <v>1</v>
      </c>
      <c r="CF3312">
        <v>1</v>
      </c>
      <c r="CH3312" t="s">
        <v>7213</v>
      </c>
      <c r="CI3312">
        <v>-9.8876575459999998</v>
      </c>
    </row>
    <row r="3313" spans="1:87" ht="16" customHeight="1">
      <c r="A3313">
        <v>3312</v>
      </c>
      <c r="B3313" t="s">
        <v>7107</v>
      </c>
      <c r="C3313" s="2">
        <v>45028</v>
      </c>
      <c r="D3313" t="s">
        <v>7209</v>
      </c>
      <c r="E3313" t="s">
        <v>5047</v>
      </c>
      <c r="F3313" t="s">
        <v>4977</v>
      </c>
      <c r="G3313" t="s">
        <v>3941</v>
      </c>
      <c r="H3313" t="s">
        <v>6157</v>
      </c>
      <c r="I3313" t="s">
        <v>4974</v>
      </c>
      <c r="J3313" t="s">
        <v>4975</v>
      </c>
      <c r="K3313" t="s">
        <v>4353</v>
      </c>
      <c r="L3313" t="s">
        <v>6157</v>
      </c>
      <c r="M3313" t="s">
        <v>4976</v>
      </c>
      <c r="N3313" t="s">
        <v>289</v>
      </c>
      <c r="O3313" t="s">
        <v>6987</v>
      </c>
      <c r="P3313" t="s">
        <v>4632</v>
      </c>
      <c r="Q3313" t="s">
        <v>5514</v>
      </c>
      <c r="R3313" t="s">
        <v>6989</v>
      </c>
      <c r="S3313" t="s">
        <v>4353</v>
      </c>
      <c r="T3313" t="s">
        <v>4353</v>
      </c>
      <c r="U3313" t="s">
        <v>6157</v>
      </c>
      <c r="X3313" t="s">
        <v>6157</v>
      </c>
      <c r="Y3313" t="s">
        <v>6157</v>
      </c>
      <c r="Z3313" t="s">
        <v>6157</v>
      </c>
      <c r="AA3313" t="s">
        <v>4520</v>
      </c>
      <c r="AB3313" t="s">
        <v>6157</v>
      </c>
      <c r="AC3313" t="s">
        <v>6157</v>
      </c>
      <c r="AD3313" t="s">
        <v>6157</v>
      </c>
      <c r="AE3313" t="s">
        <v>6157</v>
      </c>
      <c r="AF3313" t="s">
        <v>6157</v>
      </c>
      <c r="AG3313" t="s">
        <v>6157</v>
      </c>
      <c r="AH3313" t="s">
        <v>6157</v>
      </c>
      <c r="AI3313" t="s">
        <v>6157</v>
      </c>
      <c r="AJ3313" t="s">
        <v>4588</v>
      </c>
      <c r="AK3313" t="s">
        <v>5119</v>
      </c>
      <c r="AL3313" t="s">
        <v>5120</v>
      </c>
      <c r="AM3313" t="s">
        <v>259</v>
      </c>
      <c r="AN3313" t="s">
        <v>4353</v>
      </c>
      <c r="AO3313" s="29">
        <v>902</v>
      </c>
      <c r="AP3313">
        <v>-6.4298330000000004</v>
      </c>
      <c r="AQ3313">
        <v>143.33699999999999</v>
      </c>
      <c r="AR3313" t="s">
        <v>1532</v>
      </c>
      <c r="AS3313">
        <v>0</v>
      </c>
      <c r="AT3313" t="s">
        <v>7210</v>
      </c>
      <c r="AU3313" t="s">
        <v>5121</v>
      </c>
      <c r="AV3313" t="s">
        <v>5122</v>
      </c>
      <c r="AW3313" t="s">
        <v>5123</v>
      </c>
      <c r="AX3313" t="s">
        <v>6157</v>
      </c>
      <c r="AY3313">
        <f t="shared" si="16"/>
        <v>1294</v>
      </c>
      <c r="AZ3313">
        <f t="shared" si="17"/>
        <v>1078</v>
      </c>
      <c r="BA3313" t="s">
        <v>290</v>
      </c>
      <c r="BB3313" t="s">
        <v>4601</v>
      </c>
      <c r="BC3313" t="s">
        <v>5124</v>
      </c>
      <c r="BD3313">
        <v>2866</v>
      </c>
      <c r="BE3313">
        <v>30</v>
      </c>
      <c r="BF3313" s="15"/>
      <c r="BH3313" t="s">
        <v>1551</v>
      </c>
      <c r="BI3313" t="s">
        <v>7211</v>
      </c>
      <c r="BJ3313" t="s">
        <v>5126</v>
      </c>
      <c r="BK3313" t="s">
        <v>5125</v>
      </c>
      <c r="BL3313">
        <v>2020</v>
      </c>
      <c r="BM3313"/>
      <c r="BN3313"/>
      <c r="BO3313"/>
      <c r="BP3313"/>
      <c r="BR3313">
        <v>1</v>
      </c>
      <c r="CF3313">
        <v>1</v>
      </c>
      <c r="CH3313" t="s">
        <v>7213</v>
      </c>
      <c r="CI3313">
        <v>-9.8692719760000003</v>
      </c>
    </row>
    <row r="3314" spans="1:87" ht="16" customHeight="1">
      <c r="A3314">
        <v>3313</v>
      </c>
      <c r="B3314" t="s">
        <v>7107</v>
      </c>
      <c r="C3314" s="2">
        <v>45028</v>
      </c>
      <c r="D3314" t="s">
        <v>7209</v>
      </c>
      <c r="E3314" t="s">
        <v>5048</v>
      </c>
      <c r="F3314" t="s">
        <v>4977</v>
      </c>
      <c r="G3314" t="s">
        <v>3941</v>
      </c>
      <c r="H3314" t="s">
        <v>6157</v>
      </c>
      <c r="I3314" t="s">
        <v>4974</v>
      </c>
      <c r="J3314" t="s">
        <v>4975</v>
      </c>
      <c r="K3314" t="s">
        <v>4353</v>
      </c>
      <c r="L3314" t="s">
        <v>6157</v>
      </c>
      <c r="M3314" t="s">
        <v>4976</v>
      </c>
      <c r="N3314" t="s">
        <v>289</v>
      </c>
      <c r="O3314" t="s">
        <v>6987</v>
      </c>
      <c r="P3314" t="s">
        <v>4632</v>
      </c>
      <c r="Q3314" t="s">
        <v>5514</v>
      </c>
      <c r="R3314" t="s">
        <v>6989</v>
      </c>
      <c r="S3314" t="s">
        <v>4353</v>
      </c>
      <c r="T3314" t="s">
        <v>4353</v>
      </c>
      <c r="U3314" t="s">
        <v>6157</v>
      </c>
      <c r="X3314" t="s">
        <v>6157</v>
      </c>
      <c r="Y3314" t="s">
        <v>6157</v>
      </c>
      <c r="Z3314" t="s">
        <v>6157</v>
      </c>
      <c r="AA3314" t="s">
        <v>4520</v>
      </c>
      <c r="AB3314" t="s">
        <v>6157</v>
      </c>
      <c r="AC3314" t="s">
        <v>6157</v>
      </c>
      <c r="AD3314" t="s">
        <v>6157</v>
      </c>
      <c r="AE3314" t="s">
        <v>6157</v>
      </c>
      <c r="AF3314" t="s">
        <v>6157</v>
      </c>
      <c r="AG3314" t="s">
        <v>6157</v>
      </c>
      <c r="AH3314" t="s">
        <v>6157</v>
      </c>
      <c r="AI3314" t="s">
        <v>6157</v>
      </c>
      <c r="AJ3314" t="s">
        <v>4588</v>
      </c>
      <c r="AK3314" t="s">
        <v>5119</v>
      </c>
      <c r="AL3314" t="s">
        <v>5120</v>
      </c>
      <c r="AM3314" t="s">
        <v>259</v>
      </c>
      <c r="AN3314" t="s">
        <v>4353</v>
      </c>
      <c r="AO3314" s="29">
        <v>902</v>
      </c>
      <c r="AP3314">
        <v>-6.4298330000000004</v>
      </c>
      <c r="AQ3314">
        <v>143.33699999999999</v>
      </c>
      <c r="AR3314" t="s">
        <v>1532</v>
      </c>
      <c r="AS3314">
        <v>0</v>
      </c>
      <c r="AT3314" t="s">
        <v>7210</v>
      </c>
      <c r="AU3314" t="s">
        <v>5121</v>
      </c>
      <c r="AV3314" t="s">
        <v>5122</v>
      </c>
      <c r="AW3314" t="s">
        <v>5123</v>
      </c>
      <c r="AX3314" t="s">
        <v>6157</v>
      </c>
      <c r="AY3314">
        <f t="shared" si="16"/>
        <v>1294</v>
      </c>
      <c r="AZ3314">
        <f t="shared" si="17"/>
        <v>1078</v>
      </c>
      <c r="BA3314" t="s">
        <v>290</v>
      </c>
      <c r="BB3314" t="s">
        <v>4601</v>
      </c>
      <c r="BC3314" t="s">
        <v>5124</v>
      </c>
      <c r="BD3314">
        <v>2866</v>
      </c>
      <c r="BE3314">
        <v>30</v>
      </c>
      <c r="BF3314" s="15"/>
      <c r="BH3314" t="s">
        <v>1551</v>
      </c>
      <c r="BI3314" t="s">
        <v>7211</v>
      </c>
      <c r="BJ3314" t="s">
        <v>5126</v>
      </c>
      <c r="BK3314" t="s">
        <v>5125</v>
      </c>
      <c r="BL3314">
        <v>2020</v>
      </c>
      <c r="BM3314"/>
      <c r="BN3314"/>
      <c r="BO3314"/>
      <c r="BP3314"/>
      <c r="BR3314">
        <v>1</v>
      </c>
      <c r="CF3314">
        <v>1</v>
      </c>
      <c r="CH3314" t="s">
        <v>7213</v>
      </c>
      <c r="CI3314">
        <v>-9.9609310830000002</v>
      </c>
    </row>
    <row r="3315" spans="1:87" ht="16" customHeight="1">
      <c r="A3315">
        <v>3314</v>
      </c>
      <c r="B3315" t="s">
        <v>7107</v>
      </c>
      <c r="C3315" s="2">
        <v>45028</v>
      </c>
      <c r="D3315" t="s">
        <v>7209</v>
      </c>
      <c r="E3315" t="s">
        <v>5049</v>
      </c>
      <c r="F3315" t="s">
        <v>4977</v>
      </c>
      <c r="G3315" t="s">
        <v>3941</v>
      </c>
      <c r="H3315" t="s">
        <v>6157</v>
      </c>
      <c r="I3315" t="s">
        <v>4974</v>
      </c>
      <c r="J3315" t="s">
        <v>4975</v>
      </c>
      <c r="K3315" t="s">
        <v>4353</v>
      </c>
      <c r="L3315" t="s">
        <v>6157</v>
      </c>
      <c r="M3315" t="s">
        <v>4976</v>
      </c>
      <c r="N3315" t="s">
        <v>289</v>
      </c>
      <c r="O3315" t="s">
        <v>6987</v>
      </c>
      <c r="P3315" t="s">
        <v>4632</v>
      </c>
      <c r="Q3315" t="s">
        <v>5514</v>
      </c>
      <c r="R3315" t="s">
        <v>6989</v>
      </c>
      <c r="S3315" t="s">
        <v>4353</v>
      </c>
      <c r="T3315" t="s">
        <v>4353</v>
      </c>
      <c r="U3315" t="s">
        <v>6157</v>
      </c>
      <c r="X3315" t="s">
        <v>6157</v>
      </c>
      <c r="Y3315" t="s">
        <v>6157</v>
      </c>
      <c r="Z3315" t="s">
        <v>6157</v>
      </c>
      <c r="AA3315" t="s">
        <v>4520</v>
      </c>
      <c r="AB3315" t="s">
        <v>6157</v>
      </c>
      <c r="AC3315" t="s">
        <v>6157</v>
      </c>
      <c r="AD3315" t="s">
        <v>6157</v>
      </c>
      <c r="AE3315" t="s">
        <v>6157</v>
      </c>
      <c r="AF3315" t="s">
        <v>6157</v>
      </c>
      <c r="AG3315" t="s">
        <v>6157</v>
      </c>
      <c r="AH3315" t="s">
        <v>6157</v>
      </c>
      <c r="AI3315" t="s">
        <v>6157</v>
      </c>
      <c r="AJ3315" t="s">
        <v>4588</v>
      </c>
      <c r="AK3315" t="s">
        <v>5119</v>
      </c>
      <c r="AL3315" t="s">
        <v>5120</v>
      </c>
      <c r="AM3315" t="s">
        <v>259</v>
      </c>
      <c r="AN3315" t="s">
        <v>4353</v>
      </c>
      <c r="AO3315" s="29">
        <v>902</v>
      </c>
      <c r="AP3315">
        <v>-6.4298330000000004</v>
      </c>
      <c r="AQ3315">
        <v>143.33699999999999</v>
      </c>
      <c r="AR3315" t="s">
        <v>1532</v>
      </c>
      <c r="AS3315">
        <v>0</v>
      </c>
      <c r="AT3315" t="s">
        <v>7210</v>
      </c>
      <c r="AU3315" t="s">
        <v>5121</v>
      </c>
      <c r="AV3315" t="s">
        <v>5122</v>
      </c>
      <c r="AW3315" t="s">
        <v>5123</v>
      </c>
      <c r="AX3315" t="s">
        <v>6157</v>
      </c>
      <c r="AY3315">
        <f t="shared" si="16"/>
        <v>1294</v>
      </c>
      <c r="AZ3315">
        <f t="shared" si="17"/>
        <v>1078</v>
      </c>
      <c r="BA3315" t="s">
        <v>290</v>
      </c>
      <c r="BB3315" t="s">
        <v>4601</v>
      </c>
      <c r="BC3315" t="s">
        <v>5124</v>
      </c>
      <c r="BD3315">
        <v>2866</v>
      </c>
      <c r="BE3315">
        <v>30</v>
      </c>
      <c r="BF3315" s="15"/>
      <c r="BH3315" t="s">
        <v>1551</v>
      </c>
      <c r="BI3315" t="s">
        <v>7211</v>
      </c>
      <c r="BJ3315" t="s">
        <v>5126</v>
      </c>
      <c r="BK3315" t="s">
        <v>5125</v>
      </c>
      <c r="BL3315">
        <v>2020</v>
      </c>
      <c r="BM3315"/>
      <c r="BN3315"/>
      <c r="BO3315"/>
      <c r="BP3315"/>
      <c r="BR3315">
        <v>1</v>
      </c>
      <c r="CF3315">
        <v>1</v>
      </c>
      <c r="CH3315" t="s">
        <v>7213</v>
      </c>
      <c r="CI3315">
        <v>-9.649442165</v>
      </c>
    </row>
    <row r="3316" spans="1:87" ht="16" customHeight="1">
      <c r="A3316">
        <v>3315</v>
      </c>
      <c r="B3316" t="s">
        <v>7107</v>
      </c>
      <c r="C3316" s="2">
        <v>45028</v>
      </c>
      <c r="D3316" t="s">
        <v>7209</v>
      </c>
      <c r="E3316" t="s">
        <v>5050</v>
      </c>
      <c r="F3316" t="s">
        <v>4977</v>
      </c>
      <c r="G3316" t="s">
        <v>3941</v>
      </c>
      <c r="H3316" t="s">
        <v>6157</v>
      </c>
      <c r="I3316" t="s">
        <v>4974</v>
      </c>
      <c r="J3316" t="s">
        <v>4975</v>
      </c>
      <c r="K3316" t="s">
        <v>4353</v>
      </c>
      <c r="L3316" t="s">
        <v>6157</v>
      </c>
      <c r="M3316" t="s">
        <v>4976</v>
      </c>
      <c r="N3316" t="s">
        <v>289</v>
      </c>
      <c r="O3316" t="s">
        <v>6987</v>
      </c>
      <c r="P3316" t="s">
        <v>4632</v>
      </c>
      <c r="Q3316" t="s">
        <v>5514</v>
      </c>
      <c r="R3316" t="s">
        <v>6989</v>
      </c>
      <c r="S3316" t="s">
        <v>4353</v>
      </c>
      <c r="T3316" t="s">
        <v>4353</v>
      </c>
      <c r="U3316" t="s">
        <v>6157</v>
      </c>
      <c r="X3316" t="s">
        <v>6157</v>
      </c>
      <c r="Y3316" t="s">
        <v>6157</v>
      </c>
      <c r="Z3316" t="s">
        <v>6157</v>
      </c>
      <c r="AA3316" t="s">
        <v>4520</v>
      </c>
      <c r="AB3316" t="s">
        <v>6157</v>
      </c>
      <c r="AC3316" t="s">
        <v>6157</v>
      </c>
      <c r="AD3316" t="s">
        <v>6157</v>
      </c>
      <c r="AE3316" t="s">
        <v>6157</v>
      </c>
      <c r="AF3316" t="s">
        <v>6157</v>
      </c>
      <c r="AG3316" t="s">
        <v>6157</v>
      </c>
      <c r="AH3316" t="s">
        <v>6157</v>
      </c>
      <c r="AI3316" t="s">
        <v>6157</v>
      </c>
      <c r="AJ3316" t="s">
        <v>4588</v>
      </c>
      <c r="AK3316" t="s">
        <v>5119</v>
      </c>
      <c r="AL3316" t="s">
        <v>5120</v>
      </c>
      <c r="AM3316" t="s">
        <v>259</v>
      </c>
      <c r="AN3316" t="s">
        <v>4353</v>
      </c>
      <c r="AO3316" s="29">
        <v>902</v>
      </c>
      <c r="AP3316">
        <v>-6.4298330000000004</v>
      </c>
      <c r="AQ3316">
        <v>143.33699999999999</v>
      </c>
      <c r="AR3316" t="s">
        <v>1532</v>
      </c>
      <c r="AS3316">
        <v>0</v>
      </c>
      <c r="AT3316" t="s">
        <v>7210</v>
      </c>
      <c r="AU3316" t="s">
        <v>5121</v>
      </c>
      <c r="AV3316" t="s">
        <v>5122</v>
      </c>
      <c r="AW3316" t="s">
        <v>5123</v>
      </c>
      <c r="AX3316" t="s">
        <v>6157</v>
      </c>
      <c r="AY3316">
        <f t="shared" si="16"/>
        <v>1294</v>
      </c>
      <c r="AZ3316">
        <f t="shared" si="17"/>
        <v>1078</v>
      </c>
      <c r="BA3316" t="s">
        <v>290</v>
      </c>
      <c r="BB3316" t="s">
        <v>4601</v>
      </c>
      <c r="BC3316" t="s">
        <v>5124</v>
      </c>
      <c r="BD3316">
        <v>2866</v>
      </c>
      <c r="BE3316">
        <v>30</v>
      </c>
      <c r="BF3316" s="15"/>
      <c r="BH3316" t="s">
        <v>1551</v>
      </c>
      <c r="BI3316" t="s">
        <v>7211</v>
      </c>
      <c r="BJ3316" t="s">
        <v>5126</v>
      </c>
      <c r="BK3316" t="s">
        <v>5125</v>
      </c>
      <c r="BL3316">
        <v>2020</v>
      </c>
      <c r="BM3316"/>
      <c r="BN3316"/>
      <c r="BO3316"/>
      <c r="BP3316"/>
      <c r="BR3316">
        <v>1</v>
      </c>
      <c r="CF3316">
        <v>1</v>
      </c>
      <c r="CH3316" t="s">
        <v>7213</v>
      </c>
      <c r="CI3316">
        <v>-9.7949245269999992</v>
      </c>
    </row>
    <row r="3317" spans="1:87" ht="16" customHeight="1">
      <c r="A3317">
        <v>3316</v>
      </c>
      <c r="B3317" t="s">
        <v>7107</v>
      </c>
      <c r="C3317" s="2">
        <v>45028</v>
      </c>
      <c r="D3317" t="s">
        <v>7209</v>
      </c>
      <c r="E3317" t="s">
        <v>5051</v>
      </c>
      <c r="F3317" t="s">
        <v>4977</v>
      </c>
      <c r="G3317" t="s">
        <v>3941</v>
      </c>
      <c r="H3317" t="s">
        <v>6157</v>
      </c>
      <c r="I3317" t="s">
        <v>4974</v>
      </c>
      <c r="J3317" t="s">
        <v>4975</v>
      </c>
      <c r="K3317" t="s">
        <v>4353</v>
      </c>
      <c r="L3317" t="s">
        <v>6157</v>
      </c>
      <c r="M3317" t="s">
        <v>4976</v>
      </c>
      <c r="N3317" t="s">
        <v>289</v>
      </c>
      <c r="O3317" t="s">
        <v>6987</v>
      </c>
      <c r="P3317" t="s">
        <v>4632</v>
      </c>
      <c r="Q3317" t="s">
        <v>5514</v>
      </c>
      <c r="R3317" t="s">
        <v>6989</v>
      </c>
      <c r="S3317" t="s">
        <v>4353</v>
      </c>
      <c r="T3317" t="s">
        <v>4353</v>
      </c>
      <c r="U3317" t="s">
        <v>6157</v>
      </c>
      <c r="X3317" t="s">
        <v>6157</v>
      </c>
      <c r="Y3317" t="s">
        <v>6157</v>
      </c>
      <c r="Z3317" t="s">
        <v>6157</v>
      </c>
      <c r="AA3317" t="s">
        <v>4520</v>
      </c>
      <c r="AB3317" t="s">
        <v>6157</v>
      </c>
      <c r="AC3317" t="s">
        <v>6157</v>
      </c>
      <c r="AD3317" t="s">
        <v>6157</v>
      </c>
      <c r="AE3317" t="s">
        <v>6157</v>
      </c>
      <c r="AF3317" t="s">
        <v>6157</v>
      </c>
      <c r="AG3317" t="s">
        <v>6157</v>
      </c>
      <c r="AH3317" t="s">
        <v>6157</v>
      </c>
      <c r="AI3317" t="s">
        <v>6157</v>
      </c>
      <c r="AJ3317" t="s">
        <v>4588</v>
      </c>
      <c r="AK3317" t="s">
        <v>5119</v>
      </c>
      <c r="AL3317" t="s">
        <v>5120</v>
      </c>
      <c r="AM3317" t="s">
        <v>259</v>
      </c>
      <c r="AN3317" t="s">
        <v>4353</v>
      </c>
      <c r="AO3317" s="29">
        <v>902</v>
      </c>
      <c r="AP3317">
        <v>-6.4298330000000004</v>
      </c>
      <c r="AQ3317">
        <v>143.33699999999999</v>
      </c>
      <c r="AR3317" t="s">
        <v>1532</v>
      </c>
      <c r="AS3317">
        <v>0</v>
      </c>
      <c r="AT3317" t="s">
        <v>7210</v>
      </c>
      <c r="AU3317" t="s">
        <v>5121</v>
      </c>
      <c r="AV3317" t="s">
        <v>5122</v>
      </c>
      <c r="AW3317" t="s">
        <v>5123</v>
      </c>
      <c r="AX3317" t="s">
        <v>6157</v>
      </c>
      <c r="AY3317">
        <f t="shared" si="16"/>
        <v>1294</v>
      </c>
      <c r="AZ3317">
        <f t="shared" si="17"/>
        <v>1078</v>
      </c>
      <c r="BA3317" t="s">
        <v>290</v>
      </c>
      <c r="BB3317" t="s">
        <v>4601</v>
      </c>
      <c r="BC3317" t="s">
        <v>5124</v>
      </c>
      <c r="BD3317">
        <v>2866</v>
      </c>
      <c r="BE3317">
        <v>30</v>
      </c>
      <c r="BF3317" s="15"/>
      <c r="BH3317" t="s">
        <v>1551</v>
      </c>
      <c r="BI3317" t="s">
        <v>7211</v>
      </c>
      <c r="BJ3317" t="s">
        <v>5126</v>
      </c>
      <c r="BK3317" t="s">
        <v>5125</v>
      </c>
      <c r="BL3317">
        <v>2020</v>
      </c>
      <c r="BM3317"/>
      <c r="BN3317"/>
      <c r="BO3317"/>
      <c r="BP3317"/>
      <c r="BR3317">
        <v>1</v>
      </c>
      <c r="CF3317">
        <v>1</v>
      </c>
      <c r="CH3317" t="s">
        <v>7213</v>
      </c>
      <c r="CI3317">
        <v>-9.609561394</v>
      </c>
    </row>
    <row r="3318" spans="1:87" ht="16" customHeight="1">
      <c r="A3318">
        <v>3317</v>
      </c>
      <c r="B3318" t="s">
        <v>7107</v>
      </c>
      <c r="C3318" s="2">
        <v>45028</v>
      </c>
      <c r="D3318" t="s">
        <v>7209</v>
      </c>
      <c r="E3318" t="s">
        <v>5052</v>
      </c>
      <c r="F3318" t="s">
        <v>4977</v>
      </c>
      <c r="G3318" t="s">
        <v>3941</v>
      </c>
      <c r="H3318" t="s">
        <v>6157</v>
      </c>
      <c r="I3318" t="s">
        <v>4974</v>
      </c>
      <c r="J3318" t="s">
        <v>4975</v>
      </c>
      <c r="K3318" t="s">
        <v>4353</v>
      </c>
      <c r="L3318" t="s">
        <v>6157</v>
      </c>
      <c r="M3318" t="s">
        <v>4976</v>
      </c>
      <c r="N3318" t="s">
        <v>289</v>
      </c>
      <c r="O3318" t="s">
        <v>6987</v>
      </c>
      <c r="P3318" t="s">
        <v>4632</v>
      </c>
      <c r="Q3318" t="s">
        <v>5514</v>
      </c>
      <c r="R3318" t="s">
        <v>6989</v>
      </c>
      <c r="S3318" t="s">
        <v>4353</v>
      </c>
      <c r="T3318" t="s">
        <v>4353</v>
      </c>
      <c r="U3318" t="s">
        <v>6157</v>
      </c>
      <c r="X3318" t="s">
        <v>6157</v>
      </c>
      <c r="Y3318" t="s">
        <v>6157</v>
      </c>
      <c r="Z3318" t="s">
        <v>6157</v>
      </c>
      <c r="AA3318" t="s">
        <v>4520</v>
      </c>
      <c r="AB3318" t="s">
        <v>6157</v>
      </c>
      <c r="AC3318" t="s">
        <v>6157</v>
      </c>
      <c r="AD3318" t="s">
        <v>6157</v>
      </c>
      <c r="AE3318" t="s">
        <v>6157</v>
      </c>
      <c r="AF3318" t="s">
        <v>6157</v>
      </c>
      <c r="AG3318" t="s">
        <v>6157</v>
      </c>
      <c r="AH3318" t="s">
        <v>6157</v>
      </c>
      <c r="AI3318" t="s">
        <v>6157</v>
      </c>
      <c r="AJ3318" t="s">
        <v>4588</v>
      </c>
      <c r="AK3318" t="s">
        <v>5119</v>
      </c>
      <c r="AL3318" t="s">
        <v>5120</v>
      </c>
      <c r="AM3318" t="s">
        <v>259</v>
      </c>
      <c r="AN3318" t="s">
        <v>4353</v>
      </c>
      <c r="AO3318" s="29">
        <v>902</v>
      </c>
      <c r="AP3318">
        <v>-6.4298330000000004</v>
      </c>
      <c r="AQ3318">
        <v>143.33699999999999</v>
      </c>
      <c r="AR3318" t="s">
        <v>1532</v>
      </c>
      <c r="AS3318">
        <v>0</v>
      </c>
      <c r="AT3318" t="s">
        <v>7210</v>
      </c>
      <c r="AU3318" t="s">
        <v>5121</v>
      </c>
      <c r="AV3318" t="s">
        <v>5122</v>
      </c>
      <c r="AW3318" t="s">
        <v>5123</v>
      </c>
      <c r="AX3318" t="s">
        <v>6157</v>
      </c>
      <c r="AY3318">
        <f t="shared" si="16"/>
        <v>1294</v>
      </c>
      <c r="AZ3318">
        <f t="shared" si="17"/>
        <v>1078</v>
      </c>
      <c r="BA3318" t="s">
        <v>290</v>
      </c>
      <c r="BB3318" t="s">
        <v>4601</v>
      </c>
      <c r="BC3318" t="s">
        <v>5124</v>
      </c>
      <c r="BD3318">
        <v>2866</v>
      </c>
      <c r="BE3318">
        <v>30</v>
      </c>
      <c r="BF3318" s="15"/>
      <c r="BH3318" t="s">
        <v>1551</v>
      </c>
      <c r="BI3318" t="s">
        <v>7211</v>
      </c>
      <c r="BJ3318" t="s">
        <v>5126</v>
      </c>
      <c r="BK3318" t="s">
        <v>5125</v>
      </c>
      <c r="BL3318">
        <v>2020</v>
      </c>
      <c r="BM3318"/>
      <c r="BN3318"/>
      <c r="BO3318"/>
      <c r="BP3318"/>
      <c r="BR3318">
        <v>1</v>
      </c>
      <c r="CF3318">
        <v>1</v>
      </c>
      <c r="CH3318" t="s">
        <v>7213</v>
      </c>
      <c r="CI3318">
        <v>-9.6596242570000008</v>
      </c>
    </row>
    <row r="3319" spans="1:87" ht="16" customHeight="1">
      <c r="A3319">
        <v>3318</v>
      </c>
      <c r="B3319" t="s">
        <v>7107</v>
      </c>
      <c r="C3319" s="2">
        <v>45028</v>
      </c>
      <c r="D3319" t="s">
        <v>7209</v>
      </c>
      <c r="E3319" t="s">
        <v>5053</v>
      </c>
      <c r="F3319" t="s">
        <v>4977</v>
      </c>
      <c r="G3319" t="s">
        <v>3941</v>
      </c>
      <c r="H3319" t="s">
        <v>6157</v>
      </c>
      <c r="I3319" t="s">
        <v>4974</v>
      </c>
      <c r="J3319" t="s">
        <v>4975</v>
      </c>
      <c r="K3319" t="s">
        <v>4353</v>
      </c>
      <c r="L3319" t="s">
        <v>6157</v>
      </c>
      <c r="M3319" t="s">
        <v>4976</v>
      </c>
      <c r="N3319" t="s">
        <v>289</v>
      </c>
      <c r="O3319" t="s">
        <v>6987</v>
      </c>
      <c r="P3319" t="s">
        <v>4632</v>
      </c>
      <c r="Q3319" t="s">
        <v>5514</v>
      </c>
      <c r="R3319" t="s">
        <v>6989</v>
      </c>
      <c r="S3319" t="s">
        <v>4353</v>
      </c>
      <c r="T3319" t="s">
        <v>4353</v>
      </c>
      <c r="U3319" t="s">
        <v>6157</v>
      </c>
      <c r="X3319" t="s">
        <v>6157</v>
      </c>
      <c r="Y3319" t="s">
        <v>6157</v>
      </c>
      <c r="Z3319" t="s">
        <v>6157</v>
      </c>
      <c r="AA3319" t="s">
        <v>4520</v>
      </c>
      <c r="AB3319" t="s">
        <v>6157</v>
      </c>
      <c r="AC3319" t="s">
        <v>6157</v>
      </c>
      <c r="AD3319" t="s">
        <v>6157</v>
      </c>
      <c r="AE3319" t="s">
        <v>6157</v>
      </c>
      <c r="AF3319" t="s">
        <v>6157</v>
      </c>
      <c r="AG3319" t="s">
        <v>6157</v>
      </c>
      <c r="AH3319" t="s">
        <v>6157</v>
      </c>
      <c r="AI3319" t="s">
        <v>6157</v>
      </c>
      <c r="AJ3319" t="s">
        <v>4588</v>
      </c>
      <c r="AK3319" t="s">
        <v>5119</v>
      </c>
      <c r="AL3319" t="s">
        <v>5120</v>
      </c>
      <c r="AM3319" t="s">
        <v>259</v>
      </c>
      <c r="AN3319" t="s">
        <v>4353</v>
      </c>
      <c r="AO3319" s="29">
        <v>902</v>
      </c>
      <c r="AP3319">
        <v>-6.4298330000000004</v>
      </c>
      <c r="AQ3319">
        <v>143.33699999999999</v>
      </c>
      <c r="AR3319" t="s">
        <v>1532</v>
      </c>
      <c r="AS3319">
        <v>0</v>
      </c>
      <c r="AT3319" t="s">
        <v>7210</v>
      </c>
      <c r="AU3319" t="s">
        <v>5121</v>
      </c>
      <c r="AV3319" t="s">
        <v>5122</v>
      </c>
      <c r="AW3319" t="s">
        <v>5123</v>
      </c>
      <c r="AX3319" t="s">
        <v>6157</v>
      </c>
      <c r="AY3319">
        <f t="shared" si="16"/>
        <v>1294</v>
      </c>
      <c r="AZ3319">
        <f t="shared" si="17"/>
        <v>1078</v>
      </c>
      <c r="BA3319" t="s">
        <v>290</v>
      </c>
      <c r="BB3319" t="s">
        <v>4601</v>
      </c>
      <c r="BC3319" t="s">
        <v>5124</v>
      </c>
      <c r="BD3319">
        <v>2866</v>
      </c>
      <c r="BE3319">
        <v>30</v>
      </c>
      <c r="BF3319" s="15"/>
      <c r="BH3319" t="s">
        <v>1551</v>
      </c>
      <c r="BI3319" t="s">
        <v>7211</v>
      </c>
      <c r="BJ3319" t="s">
        <v>5126</v>
      </c>
      <c r="BK3319" t="s">
        <v>5125</v>
      </c>
      <c r="BL3319">
        <v>2020</v>
      </c>
      <c r="BM3319"/>
      <c r="BN3319"/>
      <c r="BO3319"/>
      <c r="BP3319"/>
      <c r="BR3319">
        <v>1</v>
      </c>
      <c r="CF3319">
        <v>1</v>
      </c>
      <c r="CH3319" t="s">
        <v>7213</v>
      </c>
      <c r="CI3319">
        <v>-9.7410748659999999</v>
      </c>
    </row>
    <row r="3320" spans="1:87" ht="16" customHeight="1">
      <c r="A3320">
        <v>3319</v>
      </c>
      <c r="B3320" t="s">
        <v>7107</v>
      </c>
      <c r="C3320" s="2">
        <v>45028</v>
      </c>
      <c r="D3320" t="s">
        <v>7209</v>
      </c>
      <c r="E3320" t="s">
        <v>5054</v>
      </c>
      <c r="F3320" t="s">
        <v>4977</v>
      </c>
      <c r="G3320" t="s">
        <v>3941</v>
      </c>
      <c r="H3320" t="s">
        <v>6157</v>
      </c>
      <c r="I3320" t="s">
        <v>4974</v>
      </c>
      <c r="J3320" t="s">
        <v>4975</v>
      </c>
      <c r="K3320" t="s">
        <v>4353</v>
      </c>
      <c r="L3320" t="s">
        <v>6157</v>
      </c>
      <c r="M3320" t="s">
        <v>4976</v>
      </c>
      <c r="N3320" t="s">
        <v>289</v>
      </c>
      <c r="O3320" t="s">
        <v>6987</v>
      </c>
      <c r="P3320" t="s">
        <v>4632</v>
      </c>
      <c r="Q3320" t="s">
        <v>5514</v>
      </c>
      <c r="R3320" t="s">
        <v>6989</v>
      </c>
      <c r="S3320" t="s">
        <v>4353</v>
      </c>
      <c r="T3320" t="s">
        <v>4353</v>
      </c>
      <c r="U3320" t="s">
        <v>6157</v>
      </c>
      <c r="X3320" t="s">
        <v>6157</v>
      </c>
      <c r="Y3320" t="s">
        <v>6157</v>
      </c>
      <c r="Z3320" t="s">
        <v>6157</v>
      </c>
      <c r="AA3320" t="s">
        <v>4520</v>
      </c>
      <c r="AB3320" t="s">
        <v>6157</v>
      </c>
      <c r="AC3320" t="s">
        <v>6157</v>
      </c>
      <c r="AD3320" t="s">
        <v>6157</v>
      </c>
      <c r="AE3320" t="s">
        <v>6157</v>
      </c>
      <c r="AF3320" t="s">
        <v>6157</v>
      </c>
      <c r="AG3320" t="s">
        <v>6157</v>
      </c>
      <c r="AH3320" t="s">
        <v>6157</v>
      </c>
      <c r="AI3320" t="s">
        <v>6157</v>
      </c>
      <c r="AJ3320" t="s">
        <v>4588</v>
      </c>
      <c r="AK3320" t="s">
        <v>5119</v>
      </c>
      <c r="AL3320" t="s">
        <v>5120</v>
      </c>
      <c r="AM3320" t="s">
        <v>259</v>
      </c>
      <c r="AN3320" t="s">
        <v>4353</v>
      </c>
      <c r="AO3320" s="29">
        <v>902</v>
      </c>
      <c r="AP3320">
        <v>-6.4298330000000004</v>
      </c>
      <c r="AQ3320">
        <v>143.33699999999999</v>
      </c>
      <c r="AR3320" t="s">
        <v>1532</v>
      </c>
      <c r="AS3320">
        <v>0</v>
      </c>
      <c r="AT3320" t="s">
        <v>7210</v>
      </c>
      <c r="AU3320" t="s">
        <v>5121</v>
      </c>
      <c r="AV3320" t="s">
        <v>5122</v>
      </c>
      <c r="AW3320" t="s">
        <v>5123</v>
      </c>
      <c r="AX3320" t="s">
        <v>6157</v>
      </c>
      <c r="AY3320">
        <f t="shared" si="16"/>
        <v>1294</v>
      </c>
      <c r="AZ3320">
        <f t="shared" si="17"/>
        <v>1078</v>
      </c>
      <c r="BA3320" t="s">
        <v>290</v>
      </c>
      <c r="BB3320" t="s">
        <v>4601</v>
      </c>
      <c r="BC3320" t="s">
        <v>5124</v>
      </c>
      <c r="BD3320">
        <v>2866</v>
      </c>
      <c r="BE3320">
        <v>30</v>
      </c>
      <c r="BF3320" s="15"/>
      <c r="BH3320" t="s">
        <v>1551</v>
      </c>
      <c r="BI3320" t="s">
        <v>7211</v>
      </c>
      <c r="BJ3320" t="s">
        <v>5126</v>
      </c>
      <c r="BK3320" t="s">
        <v>5125</v>
      </c>
      <c r="BL3320">
        <v>2020</v>
      </c>
      <c r="BM3320"/>
      <c r="BN3320"/>
      <c r="BO3320"/>
      <c r="BP3320"/>
      <c r="BR3320">
        <v>1</v>
      </c>
      <c r="CF3320">
        <v>1</v>
      </c>
      <c r="CH3320" t="s">
        <v>7213</v>
      </c>
      <c r="CI3320">
        <v>-9.8707375059999993</v>
      </c>
    </row>
    <row r="3321" spans="1:87" ht="16" customHeight="1">
      <c r="A3321">
        <v>3320</v>
      </c>
      <c r="B3321" t="s">
        <v>7107</v>
      </c>
      <c r="C3321" s="2">
        <v>45028</v>
      </c>
      <c r="D3321" t="s">
        <v>7209</v>
      </c>
      <c r="E3321" t="s">
        <v>5055</v>
      </c>
      <c r="F3321" t="s">
        <v>4977</v>
      </c>
      <c r="G3321" t="s">
        <v>3941</v>
      </c>
      <c r="H3321" t="s">
        <v>6157</v>
      </c>
      <c r="I3321" t="s">
        <v>4974</v>
      </c>
      <c r="J3321" t="s">
        <v>4975</v>
      </c>
      <c r="K3321" t="s">
        <v>4353</v>
      </c>
      <c r="L3321" t="s">
        <v>6157</v>
      </c>
      <c r="M3321" t="s">
        <v>4976</v>
      </c>
      <c r="N3321" t="s">
        <v>289</v>
      </c>
      <c r="O3321" t="s">
        <v>6987</v>
      </c>
      <c r="P3321" t="s">
        <v>4632</v>
      </c>
      <c r="Q3321" t="s">
        <v>5514</v>
      </c>
      <c r="R3321" t="s">
        <v>6989</v>
      </c>
      <c r="S3321" t="s">
        <v>4353</v>
      </c>
      <c r="T3321" t="s">
        <v>4353</v>
      </c>
      <c r="U3321" t="s">
        <v>6157</v>
      </c>
      <c r="X3321" t="s">
        <v>6157</v>
      </c>
      <c r="Y3321" t="s">
        <v>6157</v>
      </c>
      <c r="Z3321" t="s">
        <v>6157</v>
      </c>
      <c r="AA3321" t="s">
        <v>4520</v>
      </c>
      <c r="AB3321" t="s">
        <v>6157</v>
      </c>
      <c r="AC3321" t="s">
        <v>6157</v>
      </c>
      <c r="AD3321" t="s">
        <v>6157</v>
      </c>
      <c r="AE3321" t="s">
        <v>6157</v>
      </c>
      <c r="AF3321" t="s">
        <v>6157</v>
      </c>
      <c r="AG3321" t="s">
        <v>6157</v>
      </c>
      <c r="AH3321" t="s">
        <v>6157</v>
      </c>
      <c r="AI3321" t="s">
        <v>6157</v>
      </c>
      <c r="AJ3321" t="s">
        <v>4588</v>
      </c>
      <c r="AK3321" t="s">
        <v>5119</v>
      </c>
      <c r="AL3321" t="s">
        <v>5120</v>
      </c>
      <c r="AM3321" t="s">
        <v>259</v>
      </c>
      <c r="AN3321" t="s">
        <v>4353</v>
      </c>
      <c r="AO3321" s="29">
        <v>902</v>
      </c>
      <c r="AP3321">
        <v>-6.4298330000000004</v>
      </c>
      <c r="AQ3321">
        <v>143.33699999999999</v>
      </c>
      <c r="AR3321" t="s">
        <v>1532</v>
      </c>
      <c r="AS3321">
        <v>0</v>
      </c>
      <c r="AT3321" t="s">
        <v>7210</v>
      </c>
      <c r="AU3321" t="s">
        <v>5121</v>
      </c>
      <c r="AV3321" t="s">
        <v>5122</v>
      </c>
      <c r="AW3321" t="s">
        <v>5123</v>
      </c>
      <c r="AX3321" t="s">
        <v>6157</v>
      </c>
      <c r="AY3321">
        <f t="shared" si="16"/>
        <v>1294</v>
      </c>
      <c r="AZ3321">
        <f t="shared" si="17"/>
        <v>1078</v>
      </c>
      <c r="BA3321" t="s">
        <v>290</v>
      </c>
      <c r="BB3321" t="s">
        <v>4601</v>
      </c>
      <c r="BC3321" t="s">
        <v>5124</v>
      </c>
      <c r="BD3321">
        <v>2866</v>
      </c>
      <c r="BE3321">
        <v>30</v>
      </c>
      <c r="BF3321" s="15"/>
      <c r="BH3321" t="s">
        <v>1551</v>
      </c>
      <c r="BI3321" t="s">
        <v>7211</v>
      </c>
      <c r="BJ3321" t="s">
        <v>5126</v>
      </c>
      <c r="BK3321" t="s">
        <v>5125</v>
      </c>
      <c r="BL3321">
        <v>2020</v>
      </c>
      <c r="BM3321"/>
      <c r="BN3321"/>
      <c r="BO3321"/>
      <c r="BP3321"/>
      <c r="BR3321">
        <v>1</v>
      </c>
      <c r="CF3321">
        <v>1</v>
      </c>
      <c r="CH3321" t="s">
        <v>7213</v>
      </c>
      <c r="CI3321">
        <v>-9.5941975890000002</v>
      </c>
    </row>
    <row r="3322" spans="1:87" ht="16" customHeight="1">
      <c r="A3322">
        <v>3321</v>
      </c>
      <c r="B3322" t="s">
        <v>7107</v>
      </c>
      <c r="C3322" s="2">
        <v>45028</v>
      </c>
      <c r="D3322" t="s">
        <v>7209</v>
      </c>
      <c r="E3322" t="s">
        <v>5056</v>
      </c>
      <c r="F3322" t="s">
        <v>4977</v>
      </c>
      <c r="G3322" t="s">
        <v>3941</v>
      </c>
      <c r="H3322" t="s">
        <v>6157</v>
      </c>
      <c r="I3322" t="s">
        <v>4974</v>
      </c>
      <c r="J3322" t="s">
        <v>4975</v>
      </c>
      <c r="K3322" t="s">
        <v>4353</v>
      </c>
      <c r="L3322" t="s">
        <v>6157</v>
      </c>
      <c r="M3322" t="s">
        <v>4976</v>
      </c>
      <c r="N3322" t="s">
        <v>289</v>
      </c>
      <c r="O3322" t="s">
        <v>6987</v>
      </c>
      <c r="P3322" t="s">
        <v>4632</v>
      </c>
      <c r="Q3322" t="s">
        <v>5514</v>
      </c>
      <c r="R3322" t="s">
        <v>6989</v>
      </c>
      <c r="S3322" t="s">
        <v>4353</v>
      </c>
      <c r="T3322" t="s">
        <v>4353</v>
      </c>
      <c r="U3322" t="s">
        <v>6157</v>
      </c>
      <c r="X3322" t="s">
        <v>6157</v>
      </c>
      <c r="Y3322" t="s">
        <v>6157</v>
      </c>
      <c r="Z3322" t="s">
        <v>6157</v>
      </c>
      <c r="AA3322" t="s">
        <v>4520</v>
      </c>
      <c r="AB3322" t="s">
        <v>6157</v>
      </c>
      <c r="AC3322" t="s">
        <v>6157</v>
      </c>
      <c r="AD3322" t="s">
        <v>6157</v>
      </c>
      <c r="AE3322" t="s">
        <v>6157</v>
      </c>
      <c r="AF3322" t="s">
        <v>6157</v>
      </c>
      <c r="AG3322" t="s">
        <v>6157</v>
      </c>
      <c r="AH3322" t="s">
        <v>6157</v>
      </c>
      <c r="AI3322" t="s">
        <v>6157</v>
      </c>
      <c r="AJ3322" t="s">
        <v>4588</v>
      </c>
      <c r="AK3322" t="s">
        <v>5119</v>
      </c>
      <c r="AL3322" t="s">
        <v>5120</v>
      </c>
      <c r="AM3322" t="s">
        <v>259</v>
      </c>
      <c r="AN3322" t="s">
        <v>4353</v>
      </c>
      <c r="AO3322" s="29">
        <v>902</v>
      </c>
      <c r="AP3322">
        <v>-6.4298330000000004</v>
      </c>
      <c r="AQ3322">
        <v>143.33699999999999</v>
      </c>
      <c r="AR3322" t="s">
        <v>1532</v>
      </c>
      <c r="AS3322">
        <v>0</v>
      </c>
      <c r="AT3322" t="s">
        <v>7210</v>
      </c>
      <c r="AU3322" t="s">
        <v>5121</v>
      </c>
      <c r="AV3322" t="s">
        <v>5122</v>
      </c>
      <c r="AW3322" t="s">
        <v>5123</v>
      </c>
      <c r="AX3322" t="s">
        <v>6157</v>
      </c>
      <c r="AY3322">
        <f t="shared" si="16"/>
        <v>1294</v>
      </c>
      <c r="AZ3322">
        <f t="shared" si="17"/>
        <v>1078</v>
      </c>
      <c r="BA3322" t="s">
        <v>290</v>
      </c>
      <c r="BB3322" t="s">
        <v>4601</v>
      </c>
      <c r="BC3322" t="s">
        <v>5124</v>
      </c>
      <c r="BD3322">
        <v>2866</v>
      </c>
      <c r="BE3322">
        <v>30</v>
      </c>
      <c r="BF3322" s="15"/>
      <c r="BH3322" t="s">
        <v>1551</v>
      </c>
      <c r="BI3322" t="s">
        <v>7211</v>
      </c>
      <c r="BJ3322" t="s">
        <v>5126</v>
      </c>
      <c r="BK3322" t="s">
        <v>5125</v>
      </c>
      <c r="BL3322">
        <v>2020</v>
      </c>
      <c r="BM3322"/>
      <c r="BN3322"/>
      <c r="BO3322"/>
      <c r="BP3322"/>
      <c r="BR3322">
        <v>1</v>
      </c>
      <c r="CF3322">
        <v>1</v>
      </c>
      <c r="CH3322" t="s">
        <v>7213</v>
      </c>
      <c r="CI3322">
        <v>-9.8916676530000007</v>
      </c>
    </row>
    <row r="3323" spans="1:87" ht="16" customHeight="1">
      <c r="A3323">
        <v>3322</v>
      </c>
      <c r="B3323" t="s">
        <v>7107</v>
      </c>
      <c r="C3323" s="2">
        <v>45028</v>
      </c>
      <c r="D3323" t="s">
        <v>7209</v>
      </c>
      <c r="E3323" t="s">
        <v>5057</v>
      </c>
      <c r="F3323" t="s">
        <v>4977</v>
      </c>
      <c r="G3323" t="s">
        <v>3941</v>
      </c>
      <c r="H3323" t="s">
        <v>6157</v>
      </c>
      <c r="I3323" t="s">
        <v>4974</v>
      </c>
      <c r="J3323" t="s">
        <v>4975</v>
      </c>
      <c r="K3323" t="s">
        <v>4353</v>
      </c>
      <c r="L3323" t="s">
        <v>6157</v>
      </c>
      <c r="M3323" t="s">
        <v>4976</v>
      </c>
      <c r="N3323" t="s">
        <v>289</v>
      </c>
      <c r="O3323" t="s">
        <v>6987</v>
      </c>
      <c r="P3323" t="s">
        <v>4632</v>
      </c>
      <c r="Q3323" t="s">
        <v>5514</v>
      </c>
      <c r="R3323" t="s">
        <v>6989</v>
      </c>
      <c r="S3323" t="s">
        <v>4353</v>
      </c>
      <c r="T3323" t="s">
        <v>4353</v>
      </c>
      <c r="U3323" t="s">
        <v>6157</v>
      </c>
      <c r="X3323" t="s">
        <v>6157</v>
      </c>
      <c r="Y3323" t="s">
        <v>6157</v>
      </c>
      <c r="Z3323" t="s">
        <v>6157</v>
      </c>
      <c r="AA3323" t="s">
        <v>4520</v>
      </c>
      <c r="AB3323" t="s">
        <v>6157</v>
      </c>
      <c r="AC3323" t="s">
        <v>6157</v>
      </c>
      <c r="AD3323" t="s">
        <v>6157</v>
      </c>
      <c r="AE3323" t="s">
        <v>6157</v>
      </c>
      <c r="AF3323" t="s">
        <v>6157</v>
      </c>
      <c r="AG3323" t="s">
        <v>6157</v>
      </c>
      <c r="AH3323" t="s">
        <v>6157</v>
      </c>
      <c r="AI3323" t="s">
        <v>6157</v>
      </c>
      <c r="AJ3323" t="s">
        <v>4588</v>
      </c>
      <c r="AK3323" t="s">
        <v>5119</v>
      </c>
      <c r="AL3323" t="s">
        <v>5120</v>
      </c>
      <c r="AM3323" t="s">
        <v>259</v>
      </c>
      <c r="AN3323" t="s">
        <v>4353</v>
      </c>
      <c r="AO3323" s="29">
        <v>902</v>
      </c>
      <c r="AP3323">
        <v>-6.4298330000000004</v>
      </c>
      <c r="AQ3323">
        <v>143.33699999999999</v>
      </c>
      <c r="AR3323" t="s">
        <v>1532</v>
      </c>
      <c r="AS3323">
        <v>0</v>
      </c>
      <c r="AT3323" t="s">
        <v>7210</v>
      </c>
      <c r="AU3323" t="s">
        <v>5121</v>
      </c>
      <c r="AV3323" t="s">
        <v>5122</v>
      </c>
      <c r="AW3323" t="s">
        <v>5123</v>
      </c>
      <c r="AX3323" t="s">
        <v>6157</v>
      </c>
      <c r="AY3323">
        <f t="shared" si="16"/>
        <v>1294</v>
      </c>
      <c r="AZ3323">
        <f t="shared" si="17"/>
        <v>1078</v>
      </c>
      <c r="BA3323" t="s">
        <v>290</v>
      </c>
      <c r="BB3323" t="s">
        <v>4601</v>
      </c>
      <c r="BC3323" t="s">
        <v>5124</v>
      </c>
      <c r="BD3323">
        <v>2866</v>
      </c>
      <c r="BE3323">
        <v>30</v>
      </c>
      <c r="BF3323" s="15"/>
      <c r="BH3323" t="s">
        <v>1551</v>
      </c>
      <c r="BI3323" t="s">
        <v>7211</v>
      </c>
      <c r="BJ3323" t="s">
        <v>5126</v>
      </c>
      <c r="BK3323" t="s">
        <v>5125</v>
      </c>
      <c r="BL3323">
        <v>2020</v>
      </c>
      <c r="BM3323"/>
      <c r="BN3323"/>
      <c r="BO3323"/>
      <c r="BP3323"/>
      <c r="BR3323">
        <v>1</v>
      </c>
      <c r="CF3323">
        <v>1</v>
      </c>
      <c r="CH3323" t="s">
        <v>7213</v>
      </c>
      <c r="CI3323">
        <v>-9.9835745540000005</v>
      </c>
    </row>
    <row r="3324" spans="1:87" ht="16" customHeight="1">
      <c r="A3324">
        <v>3323</v>
      </c>
      <c r="B3324" t="s">
        <v>7107</v>
      </c>
      <c r="C3324" s="2">
        <v>45028</v>
      </c>
      <c r="D3324" t="s">
        <v>7209</v>
      </c>
      <c r="E3324" t="s">
        <v>5058</v>
      </c>
      <c r="F3324" t="s">
        <v>4977</v>
      </c>
      <c r="G3324" t="s">
        <v>3941</v>
      </c>
      <c r="H3324" t="s">
        <v>6157</v>
      </c>
      <c r="I3324" t="s">
        <v>4974</v>
      </c>
      <c r="J3324" t="s">
        <v>4975</v>
      </c>
      <c r="K3324" t="s">
        <v>4353</v>
      </c>
      <c r="L3324" t="s">
        <v>6157</v>
      </c>
      <c r="M3324" t="s">
        <v>4976</v>
      </c>
      <c r="N3324" t="s">
        <v>289</v>
      </c>
      <c r="O3324" t="s">
        <v>6987</v>
      </c>
      <c r="P3324" t="s">
        <v>4632</v>
      </c>
      <c r="Q3324" t="s">
        <v>5514</v>
      </c>
      <c r="R3324" t="s">
        <v>6989</v>
      </c>
      <c r="S3324" t="s">
        <v>4353</v>
      </c>
      <c r="T3324" t="s">
        <v>4353</v>
      </c>
      <c r="U3324" t="s">
        <v>6157</v>
      </c>
      <c r="X3324" t="s">
        <v>6157</v>
      </c>
      <c r="Y3324" t="s">
        <v>6157</v>
      </c>
      <c r="Z3324" t="s">
        <v>6157</v>
      </c>
      <c r="AA3324" t="s">
        <v>4520</v>
      </c>
      <c r="AB3324" t="s">
        <v>6157</v>
      </c>
      <c r="AC3324" t="s">
        <v>6157</v>
      </c>
      <c r="AD3324" t="s">
        <v>6157</v>
      </c>
      <c r="AE3324" t="s">
        <v>6157</v>
      </c>
      <c r="AF3324" t="s">
        <v>6157</v>
      </c>
      <c r="AG3324" t="s">
        <v>6157</v>
      </c>
      <c r="AH3324" t="s">
        <v>6157</v>
      </c>
      <c r="AI3324" t="s">
        <v>6157</v>
      </c>
      <c r="AJ3324" t="s">
        <v>4588</v>
      </c>
      <c r="AK3324" t="s">
        <v>5119</v>
      </c>
      <c r="AL3324" t="s">
        <v>5120</v>
      </c>
      <c r="AM3324" t="s">
        <v>259</v>
      </c>
      <c r="AN3324" t="s">
        <v>4353</v>
      </c>
      <c r="AO3324" s="29">
        <v>902</v>
      </c>
      <c r="AP3324">
        <v>-6.4298330000000004</v>
      </c>
      <c r="AQ3324">
        <v>143.33699999999999</v>
      </c>
      <c r="AR3324" t="s">
        <v>1532</v>
      </c>
      <c r="AS3324">
        <v>0</v>
      </c>
      <c r="AT3324" t="s">
        <v>7210</v>
      </c>
      <c r="AU3324" t="s">
        <v>5121</v>
      </c>
      <c r="AV3324" t="s">
        <v>5122</v>
      </c>
      <c r="AW3324" t="s">
        <v>5123</v>
      </c>
      <c r="AX3324" t="s">
        <v>6157</v>
      </c>
      <c r="AY3324">
        <f t="shared" si="16"/>
        <v>1294</v>
      </c>
      <c r="AZ3324">
        <f t="shared" si="17"/>
        <v>1078</v>
      </c>
      <c r="BA3324" t="s">
        <v>290</v>
      </c>
      <c r="BB3324" t="s">
        <v>4601</v>
      </c>
      <c r="BC3324" t="s">
        <v>5124</v>
      </c>
      <c r="BD3324">
        <v>2866</v>
      </c>
      <c r="BE3324">
        <v>30</v>
      </c>
      <c r="BF3324" s="15"/>
      <c r="BH3324" t="s">
        <v>1551</v>
      </c>
      <c r="BI3324" t="s">
        <v>7211</v>
      </c>
      <c r="BJ3324" t="s">
        <v>5126</v>
      </c>
      <c r="BK3324" t="s">
        <v>5125</v>
      </c>
      <c r="BL3324">
        <v>2020</v>
      </c>
      <c r="BM3324"/>
      <c r="BN3324"/>
      <c r="BO3324"/>
      <c r="BP3324"/>
      <c r="BR3324">
        <v>1</v>
      </c>
      <c r="CF3324">
        <v>1</v>
      </c>
      <c r="CH3324" t="s">
        <v>7213</v>
      </c>
      <c r="CI3324">
        <v>-9.6819160279999998</v>
      </c>
    </row>
    <row r="3325" spans="1:87" ht="16" customHeight="1">
      <c r="A3325">
        <v>3324</v>
      </c>
      <c r="B3325" t="s">
        <v>7107</v>
      </c>
      <c r="C3325" s="2">
        <v>45028</v>
      </c>
      <c r="D3325" t="s">
        <v>7209</v>
      </c>
      <c r="E3325" t="s">
        <v>5059</v>
      </c>
      <c r="F3325" t="s">
        <v>4977</v>
      </c>
      <c r="G3325" t="s">
        <v>3941</v>
      </c>
      <c r="H3325" t="s">
        <v>6157</v>
      </c>
      <c r="I3325" t="s">
        <v>4974</v>
      </c>
      <c r="J3325" t="s">
        <v>4975</v>
      </c>
      <c r="K3325" t="s">
        <v>4353</v>
      </c>
      <c r="L3325" t="s">
        <v>6157</v>
      </c>
      <c r="M3325" t="s">
        <v>4976</v>
      </c>
      <c r="N3325" t="s">
        <v>289</v>
      </c>
      <c r="O3325" t="s">
        <v>6987</v>
      </c>
      <c r="P3325" t="s">
        <v>4632</v>
      </c>
      <c r="Q3325" t="s">
        <v>5514</v>
      </c>
      <c r="R3325" t="s">
        <v>6989</v>
      </c>
      <c r="S3325" t="s">
        <v>4353</v>
      </c>
      <c r="T3325" t="s">
        <v>4353</v>
      </c>
      <c r="U3325" t="s">
        <v>6157</v>
      </c>
      <c r="X3325" t="s">
        <v>6157</v>
      </c>
      <c r="Y3325" t="s">
        <v>6157</v>
      </c>
      <c r="Z3325" t="s">
        <v>6157</v>
      </c>
      <c r="AA3325" t="s">
        <v>4520</v>
      </c>
      <c r="AB3325" t="s">
        <v>6157</v>
      </c>
      <c r="AC3325" t="s">
        <v>6157</v>
      </c>
      <c r="AD3325" t="s">
        <v>6157</v>
      </c>
      <c r="AE3325" t="s">
        <v>6157</v>
      </c>
      <c r="AF3325" t="s">
        <v>6157</v>
      </c>
      <c r="AG3325" t="s">
        <v>6157</v>
      </c>
      <c r="AH3325" t="s">
        <v>6157</v>
      </c>
      <c r="AI3325" t="s">
        <v>6157</v>
      </c>
      <c r="AJ3325" t="s">
        <v>4588</v>
      </c>
      <c r="AK3325" t="s">
        <v>5119</v>
      </c>
      <c r="AL3325" t="s">
        <v>5120</v>
      </c>
      <c r="AM3325" t="s">
        <v>259</v>
      </c>
      <c r="AN3325" t="s">
        <v>4353</v>
      </c>
      <c r="AO3325" s="29">
        <v>902</v>
      </c>
      <c r="AP3325">
        <v>-6.4298330000000004</v>
      </c>
      <c r="AQ3325">
        <v>143.33699999999999</v>
      </c>
      <c r="AR3325" t="s">
        <v>1532</v>
      </c>
      <c r="AS3325">
        <v>0</v>
      </c>
      <c r="AT3325" t="s">
        <v>7210</v>
      </c>
      <c r="AU3325" t="s">
        <v>5121</v>
      </c>
      <c r="AV3325" t="s">
        <v>5122</v>
      </c>
      <c r="AW3325" t="s">
        <v>5123</v>
      </c>
      <c r="AX3325" t="s">
        <v>6157</v>
      </c>
      <c r="AY3325">
        <f t="shared" si="16"/>
        <v>1294</v>
      </c>
      <c r="AZ3325">
        <f t="shared" si="17"/>
        <v>1078</v>
      </c>
      <c r="BA3325" t="s">
        <v>290</v>
      </c>
      <c r="BB3325" t="s">
        <v>4601</v>
      </c>
      <c r="BC3325" t="s">
        <v>5124</v>
      </c>
      <c r="BD3325">
        <v>2866</v>
      </c>
      <c r="BE3325">
        <v>30</v>
      </c>
      <c r="BF3325" s="15"/>
      <c r="BH3325" t="s">
        <v>1551</v>
      </c>
      <c r="BI3325" t="s">
        <v>7211</v>
      </c>
      <c r="BJ3325" t="s">
        <v>5126</v>
      </c>
      <c r="BK3325" t="s">
        <v>5125</v>
      </c>
      <c r="BL3325">
        <v>2020</v>
      </c>
      <c r="BM3325"/>
      <c r="BN3325"/>
      <c r="BO3325"/>
      <c r="BP3325"/>
      <c r="BR3325">
        <v>1</v>
      </c>
      <c r="CF3325">
        <v>1</v>
      </c>
      <c r="CH3325" t="s">
        <v>7213</v>
      </c>
      <c r="CI3325">
        <v>-9.7388873670000002</v>
      </c>
    </row>
    <row r="3326" spans="1:87" ht="16" customHeight="1">
      <c r="A3326">
        <v>3325</v>
      </c>
      <c r="B3326" t="s">
        <v>7107</v>
      </c>
      <c r="C3326" s="2">
        <v>45028</v>
      </c>
      <c r="D3326" t="s">
        <v>7209</v>
      </c>
      <c r="E3326" t="s">
        <v>5060</v>
      </c>
      <c r="F3326" t="s">
        <v>4977</v>
      </c>
      <c r="G3326" t="s">
        <v>3941</v>
      </c>
      <c r="H3326" t="s">
        <v>6157</v>
      </c>
      <c r="I3326" t="s">
        <v>4974</v>
      </c>
      <c r="J3326" t="s">
        <v>4975</v>
      </c>
      <c r="K3326" t="s">
        <v>4353</v>
      </c>
      <c r="L3326" t="s">
        <v>6157</v>
      </c>
      <c r="M3326" t="s">
        <v>4976</v>
      </c>
      <c r="N3326" t="s">
        <v>289</v>
      </c>
      <c r="O3326" t="s">
        <v>6987</v>
      </c>
      <c r="P3326" t="s">
        <v>4632</v>
      </c>
      <c r="Q3326" t="s">
        <v>5514</v>
      </c>
      <c r="R3326" t="s">
        <v>6989</v>
      </c>
      <c r="S3326" t="s">
        <v>4353</v>
      </c>
      <c r="T3326" t="s">
        <v>4353</v>
      </c>
      <c r="U3326" t="s">
        <v>6157</v>
      </c>
      <c r="X3326" t="s">
        <v>6157</v>
      </c>
      <c r="Y3326" t="s">
        <v>6157</v>
      </c>
      <c r="Z3326" t="s">
        <v>6157</v>
      </c>
      <c r="AA3326" t="s">
        <v>4520</v>
      </c>
      <c r="AB3326" t="s">
        <v>6157</v>
      </c>
      <c r="AC3326" t="s">
        <v>6157</v>
      </c>
      <c r="AD3326" t="s">
        <v>6157</v>
      </c>
      <c r="AE3326" t="s">
        <v>6157</v>
      </c>
      <c r="AF3326" t="s">
        <v>6157</v>
      </c>
      <c r="AG3326" t="s">
        <v>6157</v>
      </c>
      <c r="AH3326" t="s">
        <v>6157</v>
      </c>
      <c r="AI3326" t="s">
        <v>6157</v>
      </c>
      <c r="AJ3326" t="s">
        <v>4588</v>
      </c>
      <c r="AK3326" t="s">
        <v>5119</v>
      </c>
      <c r="AL3326" t="s">
        <v>5120</v>
      </c>
      <c r="AM3326" t="s">
        <v>259</v>
      </c>
      <c r="AN3326" t="s">
        <v>4353</v>
      </c>
      <c r="AO3326" s="29">
        <v>902</v>
      </c>
      <c r="AP3326">
        <v>-6.4298330000000004</v>
      </c>
      <c r="AQ3326">
        <v>143.33699999999999</v>
      </c>
      <c r="AR3326" t="s">
        <v>1532</v>
      </c>
      <c r="AS3326">
        <v>0</v>
      </c>
      <c r="AT3326" t="s">
        <v>7210</v>
      </c>
      <c r="AU3326" t="s">
        <v>5121</v>
      </c>
      <c r="AV3326" t="s">
        <v>5122</v>
      </c>
      <c r="AW3326" t="s">
        <v>5123</v>
      </c>
      <c r="AX3326" t="s">
        <v>6157</v>
      </c>
      <c r="AY3326">
        <f t="shared" si="16"/>
        <v>1294</v>
      </c>
      <c r="AZ3326">
        <f t="shared" si="17"/>
        <v>1078</v>
      </c>
      <c r="BA3326" t="s">
        <v>290</v>
      </c>
      <c r="BB3326" t="s">
        <v>4601</v>
      </c>
      <c r="BC3326" t="s">
        <v>5124</v>
      </c>
      <c r="BD3326">
        <v>2866</v>
      </c>
      <c r="BE3326">
        <v>30</v>
      </c>
      <c r="BF3326" s="15"/>
      <c r="BH3326" t="s">
        <v>1551</v>
      </c>
      <c r="BI3326" t="s">
        <v>7211</v>
      </c>
      <c r="BJ3326" t="s">
        <v>5126</v>
      </c>
      <c r="BK3326" t="s">
        <v>5125</v>
      </c>
      <c r="BL3326">
        <v>2020</v>
      </c>
      <c r="BM3326"/>
      <c r="BN3326"/>
      <c r="BO3326"/>
      <c r="BP3326"/>
      <c r="BR3326">
        <v>1</v>
      </c>
      <c r="CF3326">
        <v>1</v>
      </c>
      <c r="CH3326" t="s">
        <v>7213</v>
      </c>
      <c r="CI3326">
        <v>-9.3847135809999997</v>
      </c>
    </row>
    <row r="3327" spans="1:87" ht="16" customHeight="1">
      <c r="A3327">
        <v>3326</v>
      </c>
      <c r="B3327" t="s">
        <v>7107</v>
      </c>
      <c r="C3327" s="2">
        <v>45028</v>
      </c>
      <c r="D3327" t="s">
        <v>7209</v>
      </c>
      <c r="E3327" t="s">
        <v>5061</v>
      </c>
      <c r="F3327" t="s">
        <v>4977</v>
      </c>
      <c r="G3327" t="s">
        <v>3941</v>
      </c>
      <c r="H3327" t="s">
        <v>6157</v>
      </c>
      <c r="I3327" t="s">
        <v>4974</v>
      </c>
      <c r="J3327" t="s">
        <v>4975</v>
      </c>
      <c r="K3327" t="s">
        <v>4353</v>
      </c>
      <c r="L3327" t="s">
        <v>6157</v>
      </c>
      <c r="M3327" t="s">
        <v>4976</v>
      </c>
      <c r="N3327" t="s">
        <v>289</v>
      </c>
      <c r="O3327" t="s">
        <v>6987</v>
      </c>
      <c r="P3327" t="s">
        <v>4632</v>
      </c>
      <c r="Q3327" t="s">
        <v>5514</v>
      </c>
      <c r="R3327" t="s">
        <v>6989</v>
      </c>
      <c r="S3327" t="s">
        <v>4353</v>
      </c>
      <c r="T3327" t="s">
        <v>4353</v>
      </c>
      <c r="U3327" t="s">
        <v>6157</v>
      </c>
      <c r="X3327" t="s">
        <v>6157</v>
      </c>
      <c r="Y3327" t="s">
        <v>6157</v>
      </c>
      <c r="Z3327" t="s">
        <v>6157</v>
      </c>
      <c r="AA3327" t="s">
        <v>4520</v>
      </c>
      <c r="AB3327" t="s">
        <v>6157</v>
      </c>
      <c r="AC3327" t="s">
        <v>6157</v>
      </c>
      <c r="AD3327" t="s">
        <v>6157</v>
      </c>
      <c r="AE3327" t="s">
        <v>6157</v>
      </c>
      <c r="AF3327" t="s">
        <v>6157</v>
      </c>
      <c r="AG3327" t="s">
        <v>6157</v>
      </c>
      <c r="AH3327" t="s">
        <v>6157</v>
      </c>
      <c r="AI3327" t="s">
        <v>6157</v>
      </c>
      <c r="AJ3327" t="s">
        <v>4588</v>
      </c>
      <c r="AK3327" t="s">
        <v>5119</v>
      </c>
      <c r="AL3327" t="s">
        <v>5120</v>
      </c>
      <c r="AM3327" t="s">
        <v>259</v>
      </c>
      <c r="AN3327" t="s">
        <v>4353</v>
      </c>
      <c r="AO3327" s="29">
        <v>902</v>
      </c>
      <c r="AP3327">
        <v>-6.4298330000000004</v>
      </c>
      <c r="AQ3327">
        <v>143.33699999999999</v>
      </c>
      <c r="AR3327" t="s">
        <v>1532</v>
      </c>
      <c r="AS3327">
        <v>0</v>
      </c>
      <c r="AT3327" t="s">
        <v>7210</v>
      </c>
      <c r="AU3327" t="s">
        <v>5121</v>
      </c>
      <c r="AV3327" t="s">
        <v>5122</v>
      </c>
      <c r="AW3327" t="s">
        <v>5123</v>
      </c>
      <c r="AX3327" t="s">
        <v>6157</v>
      </c>
      <c r="AY3327">
        <f t="shared" si="16"/>
        <v>1294</v>
      </c>
      <c r="AZ3327">
        <f t="shared" si="17"/>
        <v>1078</v>
      </c>
      <c r="BA3327" t="s">
        <v>290</v>
      </c>
      <c r="BB3327" t="s">
        <v>4601</v>
      </c>
      <c r="BC3327" t="s">
        <v>5124</v>
      </c>
      <c r="BD3327">
        <v>2866</v>
      </c>
      <c r="BE3327">
        <v>30</v>
      </c>
      <c r="BF3327" s="15"/>
      <c r="BH3327" t="s">
        <v>1551</v>
      </c>
      <c r="BI3327" t="s">
        <v>7211</v>
      </c>
      <c r="BJ3327" t="s">
        <v>5126</v>
      </c>
      <c r="BK3327" t="s">
        <v>5125</v>
      </c>
      <c r="BL3327">
        <v>2020</v>
      </c>
      <c r="BM3327"/>
      <c r="BN3327"/>
      <c r="BO3327"/>
      <c r="BP3327"/>
      <c r="BR3327">
        <v>1</v>
      </c>
      <c r="CF3327">
        <v>1</v>
      </c>
      <c r="CH3327" t="s">
        <v>7213</v>
      </c>
      <c r="CI3327">
        <v>-9.6037241649999991</v>
      </c>
    </row>
    <row r="3328" spans="1:87" ht="16" customHeight="1">
      <c r="A3328">
        <v>3327</v>
      </c>
      <c r="B3328" t="s">
        <v>7107</v>
      </c>
      <c r="C3328" s="2">
        <v>45028</v>
      </c>
      <c r="D3328" t="s">
        <v>7209</v>
      </c>
      <c r="E3328" t="s">
        <v>5062</v>
      </c>
      <c r="F3328" t="s">
        <v>4977</v>
      </c>
      <c r="G3328" t="s">
        <v>3941</v>
      </c>
      <c r="H3328" t="s">
        <v>6157</v>
      </c>
      <c r="I3328" t="s">
        <v>4974</v>
      </c>
      <c r="J3328" t="s">
        <v>4975</v>
      </c>
      <c r="K3328" t="s">
        <v>4353</v>
      </c>
      <c r="L3328" t="s">
        <v>6157</v>
      </c>
      <c r="M3328" t="s">
        <v>4976</v>
      </c>
      <c r="N3328" t="s">
        <v>289</v>
      </c>
      <c r="O3328" t="s">
        <v>6987</v>
      </c>
      <c r="P3328" t="s">
        <v>4632</v>
      </c>
      <c r="Q3328" t="s">
        <v>5514</v>
      </c>
      <c r="R3328" t="s">
        <v>6989</v>
      </c>
      <c r="S3328" t="s">
        <v>4353</v>
      </c>
      <c r="T3328" t="s">
        <v>4353</v>
      </c>
      <c r="U3328" t="s">
        <v>6157</v>
      </c>
      <c r="X3328" t="s">
        <v>6157</v>
      </c>
      <c r="Y3328" t="s">
        <v>6157</v>
      </c>
      <c r="Z3328" t="s">
        <v>6157</v>
      </c>
      <c r="AA3328" t="s">
        <v>4520</v>
      </c>
      <c r="AB3328" t="s">
        <v>6157</v>
      </c>
      <c r="AC3328" t="s">
        <v>6157</v>
      </c>
      <c r="AD3328" t="s">
        <v>6157</v>
      </c>
      <c r="AE3328" t="s">
        <v>6157</v>
      </c>
      <c r="AF3328" t="s">
        <v>6157</v>
      </c>
      <c r="AG3328" t="s">
        <v>6157</v>
      </c>
      <c r="AH3328" t="s">
        <v>6157</v>
      </c>
      <c r="AI3328" t="s">
        <v>6157</v>
      </c>
      <c r="AJ3328" t="s">
        <v>4588</v>
      </c>
      <c r="AK3328" t="s">
        <v>5119</v>
      </c>
      <c r="AL3328" t="s">
        <v>5120</v>
      </c>
      <c r="AM3328" t="s">
        <v>259</v>
      </c>
      <c r="AN3328" t="s">
        <v>4353</v>
      </c>
      <c r="AO3328" s="29">
        <v>902</v>
      </c>
      <c r="AP3328">
        <v>-6.4298330000000004</v>
      </c>
      <c r="AQ3328">
        <v>143.33699999999999</v>
      </c>
      <c r="AR3328" t="s">
        <v>1532</v>
      </c>
      <c r="AS3328">
        <v>0</v>
      </c>
      <c r="AT3328" t="s">
        <v>7210</v>
      </c>
      <c r="AU3328" t="s">
        <v>5121</v>
      </c>
      <c r="AV3328" t="s">
        <v>5122</v>
      </c>
      <c r="AW3328" t="s">
        <v>5123</v>
      </c>
      <c r="AX3328" t="s">
        <v>6157</v>
      </c>
      <c r="AY3328">
        <f t="shared" si="16"/>
        <v>1294</v>
      </c>
      <c r="AZ3328">
        <f t="shared" si="17"/>
        <v>1078</v>
      </c>
      <c r="BA3328" t="s">
        <v>290</v>
      </c>
      <c r="BB3328" t="s">
        <v>4601</v>
      </c>
      <c r="BC3328" t="s">
        <v>5124</v>
      </c>
      <c r="BD3328">
        <v>2866</v>
      </c>
      <c r="BE3328">
        <v>30</v>
      </c>
      <c r="BF3328" s="15"/>
      <c r="BH3328" t="s">
        <v>1551</v>
      </c>
      <c r="BI3328" t="s">
        <v>7211</v>
      </c>
      <c r="BJ3328" t="s">
        <v>5126</v>
      </c>
      <c r="BK3328" t="s">
        <v>5125</v>
      </c>
      <c r="BL3328">
        <v>2020</v>
      </c>
      <c r="BM3328"/>
      <c r="BN3328"/>
      <c r="BO3328"/>
      <c r="BP3328"/>
      <c r="BR3328">
        <v>1</v>
      </c>
      <c r="CF3328">
        <v>1</v>
      </c>
      <c r="CH3328" t="s">
        <v>7213</v>
      </c>
      <c r="CI3328">
        <v>-9.4966680300000004</v>
      </c>
    </row>
    <row r="3329" spans="1:87" ht="16" customHeight="1">
      <c r="A3329">
        <v>3328</v>
      </c>
      <c r="B3329" t="s">
        <v>7107</v>
      </c>
      <c r="C3329" s="2">
        <v>45028</v>
      </c>
      <c r="D3329" t="s">
        <v>7209</v>
      </c>
      <c r="E3329" t="s">
        <v>5063</v>
      </c>
      <c r="F3329" t="s">
        <v>4977</v>
      </c>
      <c r="G3329" t="s">
        <v>3941</v>
      </c>
      <c r="H3329" t="s">
        <v>6157</v>
      </c>
      <c r="I3329" t="s">
        <v>4974</v>
      </c>
      <c r="J3329" t="s">
        <v>4975</v>
      </c>
      <c r="K3329" t="s">
        <v>4353</v>
      </c>
      <c r="L3329" t="s">
        <v>6157</v>
      </c>
      <c r="M3329" t="s">
        <v>4976</v>
      </c>
      <c r="N3329" t="s">
        <v>289</v>
      </c>
      <c r="O3329" t="s">
        <v>6987</v>
      </c>
      <c r="P3329" t="s">
        <v>4632</v>
      </c>
      <c r="Q3329" t="s">
        <v>5514</v>
      </c>
      <c r="R3329" t="s">
        <v>6989</v>
      </c>
      <c r="S3329" t="s">
        <v>4353</v>
      </c>
      <c r="T3329" t="s">
        <v>4353</v>
      </c>
      <c r="U3329" t="s">
        <v>6157</v>
      </c>
      <c r="X3329" t="s">
        <v>6157</v>
      </c>
      <c r="Y3329" t="s">
        <v>6157</v>
      </c>
      <c r="Z3329" t="s">
        <v>6157</v>
      </c>
      <c r="AA3329" t="s">
        <v>4520</v>
      </c>
      <c r="AB3329" t="s">
        <v>6157</v>
      </c>
      <c r="AC3329" t="s">
        <v>6157</v>
      </c>
      <c r="AD3329" t="s">
        <v>6157</v>
      </c>
      <c r="AE3329" t="s">
        <v>6157</v>
      </c>
      <c r="AF3329" t="s">
        <v>6157</v>
      </c>
      <c r="AG3329" t="s">
        <v>6157</v>
      </c>
      <c r="AH3329" t="s">
        <v>6157</v>
      </c>
      <c r="AI3329" t="s">
        <v>6157</v>
      </c>
      <c r="AJ3329" t="s">
        <v>4588</v>
      </c>
      <c r="AK3329" t="s">
        <v>5119</v>
      </c>
      <c r="AL3329" t="s">
        <v>5120</v>
      </c>
      <c r="AM3329" t="s">
        <v>259</v>
      </c>
      <c r="AN3329" t="s">
        <v>4353</v>
      </c>
      <c r="AO3329" s="29">
        <v>902</v>
      </c>
      <c r="AP3329">
        <v>-6.4298330000000004</v>
      </c>
      <c r="AQ3329">
        <v>143.33699999999999</v>
      </c>
      <c r="AR3329" t="s">
        <v>1532</v>
      </c>
      <c r="AS3329">
        <v>0</v>
      </c>
      <c r="AT3329" t="s">
        <v>7210</v>
      </c>
      <c r="AU3329" t="s">
        <v>5121</v>
      </c>
      <c r="AV3329" t="s">
        <v>5122</v>
      </c>
      <c r="AW3329" t="s">
        <v>5123</v>
      </c>
      <c r="AX3329" t="s">
        <v>6157</v>
      </c>
      <c r="AY3329">
        <f t="shared" si="16"/>
        <v>1294</v>
      </c>
      <c r="AZ3329">
        <f t="shared" si="17"/>
        <v>1078</v>
      </c>
      <c r="BA3329" t="s">
        <v>290</v>
      </c>
      <c r="BB3329" t="s">
        <v>4601</v>
      </c>
      <c r="BC3329" t="s">
        <v>5124</v>
      </c>
      <c r="BD3329">
        <v>2866</v>
      </c>
      <c r="BE3329">
        <v>30</v>
      </c>
      <c r="BF3329" s="15"/>
      <c r="BH3329" t="s">
        <v>1551</v>
      </c>
      <c r="BI3329" t="s">
        <v>7211</v>
      </c>
      <c r="BJ3329" t="s">
        <v>5126</v>
      </c>
      <c r="BK3329" t="s">
        <v>5125</v>
      </c>
      <c r="BL3329">
        <v>2020</v>
      </c>
      <c r="BM3329"/>
      <c r="BN3329"/>
      <c r="BO3329"/>
      <c r="BP3329"/>
      <c r="BR3329">
        <v>1</v>
      </c>
      <c r="CF3329">
        <v>1</v>
      </c>
      <c r="CH3329" t="s">
        <v>7213</v>
      </c>
      <c r="CI3329">
        <v>-9.7112623940000002</v>
      </c>
    </row>
    <row r="3330" spans="1:87" ht="16" customHeight="1">
      <c r="A3330">
        <v>3329</v>
      </c>
      <c r="B3330" t="s">
        <v>7107</v>
      </c>
      <c r="C3330" s="2">
        <v>45028</v>
      </c>
      <c r="D3330" t="s">
        <v>7209</v>
      </c>
      <c r="E3330" t="s">
        <v>5064</v>
      </c>
      <c r="F3330" t="s">
        <v>4977</v>
      </c>
      <c r="G3330" t="s">
        <v>3941</v>
      </c>
      <c r="H3330" t="s">
        <v>6157</v>
      </c>
      <c r="I3330" t="s">
        <v>4974</v>
      </c>
      <c r="J3330" t="s">
        <v>4975</v>
      </c>
      <c r="K3330" t="s">
        <v>4353</v>
      </c>
      <c r="L3330" t="s">
        <v>6157</v>
      </c>
      <c r="M3330" t="s">
        <v>4976</v>
      </c>
      <c r="N3330" t="s">
        <v>289</v>
      </c>
      <c r="O3330" t="s">
        <v>6987</v>
      </c>
      <c r="P3330" t="s">
        <v>4632</v>
      </c>
      <c r="Q3330" t="s">
        <v>5514</v>
      </c>
      <c r="R3330" t="s">
        <v>6989</v>
      </c>
      <c r="S3330" t="s">
        <v>4353</v>
      </c>
      <c r="T3330" t="s">
        <v>4353</v>
      </c>
      <c r="U3330" t="s">
        <v>6157</v>
      </c>
      <c r="X3330" t="s">
        <v>6157</v>
      </c>
      <c r="Y3330" t="s">
        <v>6157</v>
      </c>
      <c r="Z3330" t="s">
        <v>6157</v>
      </c>
      <c r="AA3330" t="s">
        <v>4520</v>
      </c>
      <c r="AB3330" t="s">
        <v>6157</v>
      </c>
      <c r="AC3330" t="s">
        <v>6157</v>
      </c>
      <c r="AD3330" t="s">
        <v>6157</v>
      </c>
      <c r="AE3330" t="s">
        <v>6157</v>
      </c>
      <c r="AF3330" t="s">
        <v>6157</v>
      </c>
      <c r="AG3330" t="s">
        <v>6157</v>
      </c>
      <c r="AH3330" t="s">
        <v>6157</v>
      </c>
      <c r="AI3330" t="s">
        <v>6157</v>
      </c>
      <c r="AJ3330" t="s">
        <v>4588</v>
      </c>
      <c r="AK3330" t="s">
        <v>5119</v>
      </c>
      <c r="AL3330" t="s">
        <v>5120</v>
      </c>
      <c r="AM3330" t="s">
        <v>259</v>
      </c>
      <c r="AN3330" t="s">
        <v>4353</v>
      </c>
      <c r="AO3330" s="29">
        <v>902</v>
      </c>
      <c r="AP3330">
        <v>-6.4298330000000004</v>
      </c>
      <c r="AQ3330">
        <v>143.33699999999999</v>
      </c>
      <c r="AR3330" t="s">
        <v>1532</v>
      </c>
      <c r="AS3330">
        <v>0</v>
      </c>
      <c r="AT3330" t="s">
        <v>7210</v>
      </c>
      <c r="AU3330" t="s">
        <v>5121</v>
      </c>
      <c r="AV3330" t="s">
        <v>5122</v>
      </c>
      <c r="AW3330" t="s">
        <v>5123</v>
      </c>
      <c r="AX3330" t="s">
        <v>6157</v>
      </c>
      <c r="AY3330">
        <f t="shared" si="16"/>
        <v>1294</v>
      </c>
      <c r="AZ3330">
        <f t="shared" si="17"/>
        <v>1078</v>
      </c>
      <c r="BA3330" t="s">
        <v>290</v>
      </c>
      <c r="BB3330" t="s">
        <v>4601</v>
      </c>
      <c r="BC3330" t="s">
        <v>5124</v>
      </c>
      <c r="BD3330">
        <v>2866</v>
      </c>
      <c r="BE3330">
        <v>30</v>
      </c>
      <c r="BF3330" s="15"/>
      <c r="BH3330" t="s">
        <v>1551</v>
      </c>
      <c r="BI3330" t="s">
        <v>7211</v>
      </c>
      <c r="BJ3330" t="s">
        <v>5126</v>
      </c>
      <c r="BK3330" t="s">
        <v>5125</v>
      </c>
      <c r="BL3330">
        <v>2020</v>
      </c>
      <c r="BM3330"/>
      <c r="BN3330"/>
      <c r="BO3330"/>
      <c r="BP3330"/>
      <c r="BR3330">
        <v>1</v>
      </c>
      <c r="CF3330">
        <v>1</v>
      </c>
      <c r="CH3330" t="s">
        <v>7213</v>
      </c>
      <c r="CI3330">
        <v>-9.9300733769999994</v>
      </c>
    </row>
    <row r="3331" spans="1:87" ht="16" customHeight="1">
      <c r="A3331">
        <v>3330</v>
      </c>
      <c r="B3331" t="s">
        <v>7107</v>
      </c>
      <c r="C3331" s="2">
        <v>45028</v>
      </c>
      <c r="D3331" t="s">
        <v>7209</v>
      </c>
      <c r="E3331" t="s">
        <v>5065</v>
      </c>
      <c r="F3331" t="s">
        <v>4977</v>
      </c>
      <c r="G3331" t="s">
        <v>3941</v>
      </c>
      <c r="H3331" t="s">
        <v>6157</v>
      </c>
      <c r="I3331" t="s">
        <v>4974</v>
      </c>
      <c r="J3331" t="s">
        <v>4975</v>
      </c>
      <c r="K3331" t="s">
        <v>4353</v>
      </c>
      <c r="L3331" t="s">
        <v>6157</v>
      </c>
      <c r="M3331" t="s">
        <v>4976</v>
      </c>
      <c r="N3331" t="s">
        <v>289</v>
      </c>
      <c r="O3331" t="s">
        <v>6987</v>
      </c>
      <c r="P3331" t="s">
        <v>4632</v>
      </c>
      <c r="Q3331" t="s">
        <v>5514</v>
      </c>
      <c r="R3331" t="s">
        <v>6989</v>
      </c>
      <c r="S3331" t="s">
        <v>4353</v>
      </c>
      <c r="T3331" t="s">
        <v>4353</v>
      </c>
      <c r="U3331" t="s">
        <v>6157</v>
      </c>
      <c r="X3331" t="s">
        <v>6157</v>
      </c>
      <c r="Y3331" t="s">
        <v>6157</v>
      </c>
      <c r="Z3331" t="s">
        <v>6157</v>
      </c>
      <c r="AA3331" t="s">
        <v>4520</v>
      </c>
      <c r="AB3331" t="s">
        <v>6157</v>
      </c>
      <c r="AC3331" t="s">
        <v>6157</v>
      </c>
      <c r="AD3331" t="s">
        <v>6157</v>
      </c>
      <c r="AE3331" t="s">
        <v>6157</v>
      </c>
      <c r="AF3331" t="s">
        <v>6157</v>
      </c>
      <c r="AG3331" t="s">
        <v>6157</v>
      </c>
      <c r="AH3331" t="s">
        <v>6157</v>
      </c>
      <c r="AI3331" t="s">
        <v>6157</v>
      </c>
      <c r="AJ3331" t="s">
        <v>4588</v>
      </c>
      <c r="AK3331" t="s">
        <v>5119</v>
      </c>
      <c r="AL3331" t="s">
        <v>5120</v>
      </c>
      <c r="AM3331" t="s">
        <v>259</v>
      </c>
      <c r="AN3331" t="s">
        <v>4353</v>
      </c>
      <c r="AO3331" s="29">
        <v>902</v>
      </c>
      <c r="AP3331">
        <v>-6.4298330000000004</v>
      </c>
      <c r="AQ3331">
        <v>143.33699999999999</v>
      </c>
      <c r="AR3331" t="s">
        <v>1532</v>
      </c>
      <c r="AS3331">
        <v>0</v>
      </c>
      <c r="AT3331" t="s">
        <v>7210</v>
      </c>
      <c r="AU3331" t="s">
        <v>5121</v>
      </c>
      <c r="AV3331" t="s">
        <v>5122</v>
      </c>
      <c r="AW3331" t="s">
        <v>5123</v>
      </c>
      <c r="AX3331" t="s">
        <v>6157</v>
      </c>
      <c r="AY3331">
        <f t="shared" si="16"/>
        <v>1294</v>
      </c>
      <c r="AZ3331">
        <f t="shared" si="17"/>
        <v>1078</v>
      </c>
      <c r="BA3331" t="s">
        <v>290</v>
      </c>
      <c r="BB3331" t="s">
        <v>4601</v>
      </c>
      <c r="BC3331" t="s">
        <v>5124</v>
      </c>
      <c r="BD3331">
        <v>2866</v>
      </c>
      <c r="BE3331">
        <v>30</v>
      </c>
      <c r="BF3331" s="15"/>
      <c r="BH3331" t="s">
        <v>1551</v>
      </c>
      <c r="BI3331" t="s">
        <v>7211</v>
      </c>
      <c r="BJ3331" t="s">
        <v>5126</v>
      </c>
      <c r="BK3331" t="s">
        <v>5125</v>
      </c>
      <c r="BL3331">
        <v>2020</v>
      </c>
      <c r="BM3331"/>
      <c r="BN3331"/>
      <c r="BO3331"/>
      <c r="BP3331"/>
      <c r="BR3331">
        <v>1</v>
      </c>
      <c r="CF3331">
        <v>1</v>
      </c>
      <c r="CH3331" t="s">
        <v>7213</v>
      </c>
      <c r="CI3331">
        <v>-10.002013913000001</v>
      </c>
    </row>
    <row r="3332" spans="1:87" ht="16" customHeight="1">
      <c r="A3332">
        <v>3331</v>
      </c>
      <c r="B3332" t="s">
        <v>7107</v>
      </c>
      <c r="C3332" s="2">
        <v>45028</v>
      </c>
      <c r="D3332" t="s">
        <v>7209</v>
      </c>
      <c r="E3332" t="s">
        <v>5066</v>
      </c>
      <c r="F3332" t="s">
        <v>4977</v>
      </c>
      <c r="G3332" t="s">
        <v>3941</v>
      </c>
      <c r="H3332" t="s">
        <v>6157</v>
      </c>
      <c r="I3332" t="s">
        <v>4974</v>
      </c>
      <c r="J3332" t="s">
        <v>4975</v>
      </c>
      <c r="K3332" t="s">
        <v>4353</v>
      </c>
      <c r="L3332" t="s">
        <v>6157</v>
      </c>
      <c r="M3332" t="s">
        <v>4976</v>
      </c>
      <c r="N3332" t="s">
        <v>289</v>
      </c>
      <c r="O3332" t="s">
        <v>6987</v>
      </c>
      <c r="P3332" t="s">
        <v>4632</v>
      </c>
      <c r="Q3332" t="s">
        <v>5514</v>
      </c>
      <c r="R3332" t="s">
        <v>6989</v>
      </c>
      <c r="S3332" t="s">
        <v>4353</v>
      </c>
      <c r="T3332" t="s">
        <v>4353</v>
      </c>
      <c r="U3332" t="s">
        <v>6157</v>
      </c>
      <c r="X3332" t="s">
        <v>6157</v>
      </c>
      <c r="Y3332" t="s">
        <v>6157</v>
      </c>
      <c r="Z3332" t="s">
        <v>6157</v>
      </c>
      <c r="AA3332" t="s">
        <v>4520</v>
      </c>
      <c r="AB3332" t="s">
        <v>6157</v>
      </c>
      <c r="AC3332" t="s">
        <v>6157</v>
      </c>
      <c r="AD3332" t="s">
        <v>6157</v>
      </c>
      <c r="AE3332" t="s">
        <v>6157</v>
      </c>
      <c r="AF3332" t="s">
        <v>6157</v>
      </c>
      <c r="AG3332" t="s">
        <v>6157</v>
      </c>
      <c r="AH3332" t="s">
        <v>6157</v>
      </c>
      <c r="AI3332" t="s">
        <v>6157</v>
      </c>
      <c r="AJ3332" t="s">
        <v>4588</v>
      </c>
      <c r="AK3332" t="s">
        <v>5119</v>
      </c>
      <c r="AL3332" t="s">
        <v>5120</v>
      </c>
      <c r="AM3332" t="s">
        <v>259</v>
      </c>
      <c r="AN3332" t="s">
        <v>4353</v>
      </c>
      <c r="AO3332" s="29">
        <v>902</v>
      </c>
      <c r="AP3332">
        <v>-6.4298330000000004</v>
      </c>
      <c r="AQ3332">
        <v>143.33699999999999</v>
      </c>
      <c r="AR3332" t="s">
        <v>1532</v>
      </c>
      <c r="AS3332">
        <v>0</v>
      </c>
      <c r="AT3332" t="s">
        <v>7210</v>
      </c>
      <c r="AU3332" t="s">
        <v>5121</v>
      </c>
      <c r="AV3332" t="s">
        <v>5122</v>
      </c>
      <c r="AW3332" t="s">
        <v>5123</v>
      </c>
      <c r="AX3332" t="s">
        <v>6157</v>
      </c>
      <c r="AY3332">
        <f t="shared" si="16"/>
        <v>1294</v>
      </c>
      <c r="AZ3332">
        <f t="shared" si="17"/>
        <v>1078</v>
      </c>
      <c r="BA3332" t="s">
        <v>290</v>
      </c>
      <c r="BB3332" t="s">
        <v>4601</v>
      </c>
      <c r="BC3332" t="s">
        <v>5124</v>
      </c>
      <c r="BD3332">
        <v>2866</v>
      </c>
      <c r="BE3332">
        <v>30</v>
      </c>
      <c r="BF3332" s="15"/>
      <c r="BH3332" t="s">
        <v>1551</v>
      </c>
      <c r="BI3332" t="s">
        <v>7211</v>
      </c>
      <c r="BJ3332" t="s">
        <v>5126</v>
      </c>
      <c r="BK3332" t="s">
        <v>5125</v>
      </c>
      <c r="BL3332">
        <v>2020</v>
      </c>
      <c r="BM3332"/>
      <c r="BN3332"/>
      <c r="BO3332"/>
      <c r="BP3332"/>
      <c r="BR3332">
        <v>1</v>
      </c>
      <c r="CF3332">
        <v>1</v>
      </c>
      <c r="CH3332" t="s">
        <v>7213</v>
      </c>
      <c r="CI3332">
        <v>-9.7484379249999993</v>
      </c>
    </row>
    <row r="3333" spans="1:87" ht="16" customHeight="1">
      <c r="A3333">
        <v>3332</v>
      </c>
      <c r="B3333" t="s">
        <v>7107</v>
      </c>
      <c r="C3333" s="2">
        <v>45028</v>
      </c>
      <c r="D3333" t="s">
        <v>7209</v>
      </c>
      <c r="E3333" t="s">
        <v>5067</v>
      </c>
      <c r="F3333" t="s">
        <v>4977</v>
      </c>
      <c r="G3333" t="s">
        <v>3941</v>
      </c>
      <c r="H3333" t="s">
        <v>6157</v>
      </c>
      <c r="I3333" t="s">
        <v>4974</v>
      </c>
      <c r="J3333" t="s">
        <v>4975</v>
      </c>
      <c r="K3333" t="s">
        <v>4353</v>
      </c>
      <c r="L3333" t="s">
        <v>6157</v>
      </c>
      <c r="M3333" t="s">
        <v>4976</v>
      </c>
      <c r="N3333" t="s">
        <v>289</v>
      </c>
      <c r="O3333" t="s">
        <v>6987</v>
      </c>
      <c r="P3333" t="s">
        <v>4632</v>
      </c>
      <c r="Q3333" t="s">
        <v>5514</v>
      </c>
      <c r="R3333" t="s">
        <v>6989</v>
      </c>
      <c r="S3333" t="s">
        <v>4353</v>
      </c>
      <c r="T3333" t="s">
        <v>4353</v>
      </c>
      <c r="U3333" t="s">
        <v>6157</v>
      </c>
      <c r="X3333" t="s">
        <v>6157</v>
      </c>
      <c r="Y3333" t="s">
        <v>6157</v>
      </c>
      <c r="Z3333" t="s">
        <v>6157</v>
      </c>
      <c r="AA3333" t="s">
        <v>4520</v>
      </c>
      <c r="AB3333" t="s">
        <v>6157</v>
      </c>
      <c r="AC3333" t="s">
        <v>6157</v>
      </c>
      <c r="AD3333" t="s">
        <v>6157</v>
      </c>
      <c r="AE3333" t="s">
        <v>6157</v>
      </c>
      <c r="AF3333" t="s">
        <v>6157</v>
      </c>
      <c r="AG3333" t="s">
        <v>6157</v>
      </c>
      <c r="AH3333" t="s">
        <v>6157</v>
      </c>
      <c r="AI3333" t="s">
        <v>6157</v>
      </c>
      <c r="AJ3333" t="s">
        <v>4588</v>
      </c>
      <c r="AK3333" t="s">
        <v>5119</v>
      </c>
      <c r="AL3333" t="s">
        <v>5120</v>
      </c>
      <c r="AM3333" t="s">
        <v>259</v>
      </c>
      <c r="AN3333" t="s">
        <v>4353</v>
      </c>
      <c r="AO3333" s="29">
        <v>902</v>
      </c>
      <c r="AP3333">
        <v>-6.4298330000000004</v>
      </c>
      <c r="AQ3333">
        <v>143.33699999999999</v>
      </c>
      <c r="AR3333" t="s">
        <v>1532</v>
      </c>
      <c r="AS3333">
        <v>0</v>
      </c>
      <c r="AT3333" t="s">
        <v>7210</v>
      </c>
      <c r="AU3333" t="s">
        <v>5121</v>
      </c>
      <c r="AV3333" t="s">
        <v>5122</v>
      </c>
      <c r="AW3333" t="s">
        <v>5123</v>
      </c>
      <c r="AX3333" t="s">
        <v>6157</v>
      </c>
      <c r="AY3333">
        <f t="shared" si="16"/>
        <v>1294</v>
      </c>
      <c r="AZ3333">
        <f t="shared" si="17"/>
        <v>1078</v>
      </c>
      <c r="BA3333" t="s">
        <v>290</v>
      </c>
      <c r="BB3333" t="s">
        <v>4601</v>
      </c>
      <c r="BC3333" t="s">
        <v>5124</v>
      </c>
      <c r="BD3333">
        <v>2866</v>
      </c>
      <c r="BE3333">
        <v>30</v>
      </c>
      <c r="BF3333" s="15"/>
      <c r="BH3333" t="s">
        <v>1551</v>
      </c>
      <c r="BI3333" t="s">
        <v>7211</v>
      </c>
      <c r="BJ3333" t="s">
        <v>5126</v>
      </c>
      <c r="BK3333" t="s">
        <v>5125</v>
      </c>
      <c r="BL3333">
        <v>2020</v>
      </c>
      <c r="BM3333"/>
      <c r="BN3333"/>
      <c r="BO3333"/>
      <c r="BP3333"/>
      <c r="BR3333">
        <v>1</v>
      </c>
      <c r="CF3333">
        <v>1</v>
      </c>
      <c r="CH3333" t="s">
        <v>7213</v>
      </c>
      <c r="CI3333">
        <v>-9.8896588590000007</v>
      </c>
    </row>
    <row r="3334" spans="1:87" ht="16" customHeight="1">
      <c r="A3334">
        <v>3333</v>
      </c>
      <c r="B3334" t="s">
        <v>7107</v>
      </c>
      <c r="C3334" s="2">
        <v>45028</v>
      </c>
      <c r="D3334" t="s">
        <v>7209</v>
      </c>
      <c r="E3334" t="s">
        <v>5068</v>
      </c>
      <c r="F3334" t="s">
        <v>4977</v>
      </c>
      <c r="G3334" t="s">
        <v>3941</v>
      </c>
      <c r="H3334" t="s">
        <v>6157</v>
      </c>
      <c r="I3334" t="s">
        <v>4974</v>
      </c>
      <c r="J3334" t="s">
        <v>4975</v>
      </c>
      <c r="K3334" t="s">
        <v>4353</v>
      </c>
      <c r="L3334" t="s">
        <v>6157</v>
      </c>
      <c r="M3334" t="s">
        <v>4976</v>
      </c>
      <c r="N3334" t="s">
        <v>289</v>
      </c>
      <c r="O3334" t="s">
        <v>6987</v>
      </c>
      <c r="P3334" t="s">
        <v>4632</v>
      </c>
      <c r="Q3334" t="s">
        <v>5514</v>
      </c>
      <c r="R3334" t="s">
        <v>6989</v>
      </c>
      <c r="S3334" t="s">
        <v>4353</v>
      </c>
      <c r="T3334" t="s">
        <v>4353</v>
      </c>
      <c r="U3334" t="s">
        <v>6157</v>
      </c>
      <c r="X3334" t="s">
        <v>6157</v>
      </c>
      <c r="Y3334" t="s">
        <v>6157</v>
      </c>
      <c r="Z3334" t="s">
        <v>6157</v>
      </c>
      <c r="AA3334" t="s">
        <v>4520</v>
      </c>
      <c r="AB3334" t="s">
        <v>6157</v>
      </c>
      <c r="AC3334" t="s">
        <v>6157</v>
      </c>
      <c r="AD3334" t="s">
        <v>6157</v>
      </c>
      <c r="AE3334" t="s">
        <v>6157</v>
      </c>
      <c r="AF3334" t="s">
        <v>6157</v>
      </c>
      <c r="AG3334" t="s">
        <v>6157</v>
      </c>
      <c r="AH3334" t="s">
        <v>6157</v>
      </c>
      <c r="AI3334" t="s">
        <v>6157</v>
      </c>
      <c r="AJ3334" t="s">
        <v>4588</v>
      </c>
      <c r="AK3334" t="s">
        <v>5119</v>
      </c>
      <c r="AL3334" t="s">
        <v>5120</v>
      </c>
      <c r="AM3334" t="s">
        <v>259</v>
      </c>
      <c r="AN3334" t="s">
        <v>4353</v>
      </c>
      <c r="AO3334" s="29">
        <v>902</v>
      </c>
      <c r="AP3334">
        <v>-6.4298330000000004</v>
      </c>
      <c r="AQ3334">
        <v>143.33699999999999</v>
      </c>
      <c r="AR3334" t="s">
        <v>1532</v>
      </c>
      <c r="AS3334">
        <v>0</v>
      </c>
      <c r="AT3334" t="s">
        <v>7210</v>
      </c>
      <c r="AU3334" t="s">
        <v>5121</v>
      </c>
      <c r="AV3334" t="s">
        <v>5122</v>
      </c>
      <c r="AW3334" t="s">
        <v>5123</v>
      </c>
      <c r="AX3334" t="s">
        <v>6157</v>
      </c>
      <c r="AY3334">
        <f t="shared" si="16"/>
        <v>1294</v>
      </c>
      <c r="AZ3334">
        <f t="shared" si="17"/>
        <v>1078</v>
      </c>
      <c r="BA3334" t="s">
        <v>290</v>
      </c>
      <c r="BB3334" t="s">
        <v>4601</v>
      </c>
      <c r="BC3334" t="s">
        <v>5124</v>
      </c>
      <c r="BD3334">
        <v>2866</v>
      </c>
      <c r="BE3334">
        <v>30</v>
      </c>
      <c r="BF3334" s="15"/>
      <c r="BH3334" t="s">
        <v>1551</v>
      </c>
      <c r="BI3334" t="s">
        <v>7211</v>
      </c>
      <c r="BJ3334" t="s">
        <v>5126</v>
      </c>
      <c r="BK3334" t="s">
        <v>5125</v>
      </c>
      <c r="BL3334">
        <v>2020</v>
      </c>
      <c r="BM3334"/>
      <c r="BN3334"/>
      <c r="BO3334"/>
      <c r="BP3334"/>
      <c r="BR3334">
        <v>1</v>
      </c>
      <c r="CF3334">
        <v>1</v>
      </c>
      <c r="CH3334" t="s">
        <v>7213</v>
      </c>
      <c r="CI3334">
        <v>-9.7479149330000006</v>
      </c>
    </row>
    <row r="3335" spans="1:87" ht="16" customHeight="1">
      <c r="A3335">
        <v>3334</v>
      </c>
      <c r="B3335" t="s">
        <v>7107</v>
      </c>
      <c r="C3335" s="2">
        <v>45028</v>
      </c>
      <c r="D3335" t="s">
        <v>7209</v>
      </c>
      <c r="E3335" t="s">
        <v>5069</v>
      </c>
      <c r="F3335" t="s">
        <v>4977</v>
      </c>
      <c r="G3335" t="s">
        <v>3941</v>
      </c>
      <c r="H3335" t="s">
        <v>6157</v>
      </c>
      <c r="I3335" t="s">
        <v>4974</v>
      </c>
      <c r="J3335" t="s">
        <v>4975</v>
      </c>
      <c r="K3335" t="s">
        <v>4353</v>
      </c>
      <c r="L3335" t="s">
        <v>6157</v>
      </c>
      <c r="M3335" t="s">
        <v>4976</v>
      </c>
      <c r="N3335" t="s">
        <v>289</v>
      </c>
      <c r="O3335" t="s">
        <v>6987</v>
      </c>
      <c r="P3335" t="s">
        <v>4632</v>
      </c>
      <c r="Q3335" t="s">
        <v>5514</v>
      </c>
      <c r="R3335" t="s">
        <v>6989</v>
      </c>
      <c r="S3335" t="s">
        <v>4353</v>
      </c>
      <c r="T3335" t="s">
        <v>4353</v>
      </c>
      <c r="U3335" t="s">
        <v>6157</v>
      </c>
      <c r="X3335" t="s">
        <v>6157</v>
      </c>
      <c r="Y3335" t="s">
        <v>6157</v>
      </c>
      <c r="Z3335" t="s">
        <v>6157</v>
      </c>
      <c r="AA3335" t="s">
        <v>4520</v>
      </c>
      <c r="AB3335" t="s">
        <v>6157</v>
      </c>
      <c r="AC3335" t="s">
        <v>6157</v>
      </c>
      <c r="AD3335" t="s">
        <v>6157</v>
      </c>
      <c r="AE3335" t="s">
        <v>6157</v>
      </c>
      <c r="AF3335" t="s">
        <v>6157</v>
      </c>
      <c r="AG3335" t="s">
        <v>6157</v>
      </c>
      <c r="AH3335" t="s">
        <v>6157</v>
      </c>
      <c r="AI3335" t="s">
        <v>6157</v>
      </c>
      <c r="AJ3335" t="s">
        <v>4588</v>
      </c>
      <c r="AK3335" t="s">
        <v>5119</v>
      </c>
      <c r="AL3335" t="s">
        <v>5120</v>
      </c>
      <c r="AM3335" t="s">
        <v>259</v>
      </c>
      <c r="AN3335" t="s">
        <v>4353</v>
      </c>
      <c r="AO3335" s="29">
        <v>902</v>
      </c>
      <c r="AP3335">
        <v>-6.4298330000000004</v>
      </c>
      <c r="AQ3335">
        <v>143.33699999999999</v>
      </c>
      <c r="AR3335" t="s">
        <v>1532</v>
      </c>
      <c r="AS3335">
        <v>0</v>
      </c>
      <c r="AT3335" t="s">
        <v>7210</v>
      </c>
      <c r="AU3335" t="s">
        <v>5121</v>
      </c>
      <c r="AV3335" t="s">
        <v>5122</v>
      </c>
      <c r="AW3335" t="s">
        <v>5123</v>
      </c>
      <c r="AX3335" t="s">
        <v>6157</v>
      </c>
      <c r="AY3335">
        <f t="shared" si="16"/>
        <v>1294</v>
      </c>
      <c r="AZ3335">
        <f t="shared" si="17"/>
        <v>1078</v>
      </c>
      <c r="BA3335" t="s">
        <v>290</v>
      </c>
      <c r="BB3335" t="s">
        <v>4601</v>
      </c>
      <c r="BC3335" t="s">
        <v>5124</v>
      </c>
      <c r="BD3335">
        <v>2866</v>
      </c>
      <c r="BE3335">
        <v>30</v>
      </c>
      <c r="BF3335" s="15"/>
      <c r="BH3335" t="s">
        <v>1551</v>
      </c>
      <c r="BI3335" t="s">
        <v>7211</v>
      </c>
      <c r="BJ3335" t="s">
        <v>5126</v>
      </c>
      <c r="BK3335" t="s">
        <v>5125</v>
      </c>
      <c r="BL3335">
        <v>2020</v>
      </c>
      <c r="BM3335"/>
      <c r="BN3335"/>
      <c r="BO3335"/>
      <c r="BP3335"/>
      <c r="BR3335">
        <v>1</v>
      </c>
      <c r="CF3335">
        <v>1</v>
      </c>
      <c r="CH3335" t="s">
        <v>7213</v>
      </c>
      <c r="CI3335">
        <v>-9.9972130359999998</v>
      </c>
    </row>
    <row r="3336" spans="1:87" ht="16" customHeight="1">
      <c r="A3336">
        <v>3335</v>
      </c>
      <c r="B3336" t="s">
        <v>7107</v>
      </c>
      <c r="C3336" s="2">
        <v>45028</v>
      </c>
      <c r="D3336" t="s">
        <v>7209</v>
      </c>
      <c r="E3336" t="s">
        <v>5070</v>
      </c>
      <c r="F3336" t="s">
        <v>4977</v>
      </c>
      <c r="G3336" t="s">
        <v>3941</v>
      </c>
      <c r="H3336" t="s">
        <v>6157</v>
      </c>
      <c r="I3336" t="s">
        <v>4974</v>
      </c>
      <c r="J3336" t="s">
        <v>4975</v>
      </c>
      <c r="K3336" t="s">
        <v>4353</v>
      </c>
      <c r="L3336" t="s">
        <v>6157</v>
      </c>
      <c r="M3336" t="s">
        <v>4976</v>
      </c>
      <c r="N3336" t="s">
        <v>289</v>
      </c>
      <c r="O3336" t="s">
        <v>6987</v>
      </c>
      <c r="P3336" t="s">
        <v>4632</v>
      </c>
      <c r="Q3336" t="s">
        <v>5514</v>
      </c>
      <c r="R3336" t="s">
        <v>6989</v>
      </c>
      <c r="S3336" t="s">
        <v>4353</v>
      </c>
      <c r="T3336" t="s">
        <v>4353</v>
      </c>
      <c r="U3336" t="s">
        <v>6157</v>
      </c>
      <c r="X3336" t="s">
        <v>6157</v>
      </c>
      <c r="Y3336" t="s">
        <v>6157</v>
      </c>
      <c r="Z3336" t="s">
        <v>6157</v>
      </c>
      <c r="AA3336" t="s">
        <v>4520</v>
      </c>
      <c r="AB3336" t="s">
        <v>6157</v>
      </c>
      <c r="AC3336" t="s">
        <v>6157</v>
      </c>
      <c r="AD3336" t="s">
        <v>6157</v>
      </c>
      <c r="AE3336" t="s">
        <v>6157</v>
      </c>
      <c r="AF3336" t="s">
        <v>6157</v>
      </c>
      <c r="AG3336" t="s">
        <v>6157</v>
      </c>
      <c r="AH3336" t="s">
        <v>6157</v>
      </c>
      <c r="AI3336" t="s">
        <v>6157</v>
      </c>
      <c r="AJ3336" t="s">
        <v>4588</v>
      </c>
      <c r="AK3336" t="s">
        <v>5119</v>
      </c>
      <c r="AL3336" t="s">
        <v>5120</v>
      </c>
      <c r="AM3336" t="s">
        <v>259</v>
      </c>
      <c r="AN3336" t="s">
        <v>4353</v>
      </c>
      <c r="AO3336" s="29">
        <v>902</v>
      </c>
      <c r="AP3336">
        <v>-6.4298330000000004</v>
      </c>
      <c r="AQ3336">
        <v>143.33699999999999</v>
      </c>
      <c r="AR3336" t="s">
        <v>1532</v>
      </c>
      <c r="AS3336">
        <v>0</v>
      </c>
      <c r="AT3336" t="s">
        <v>7210</v>
      </c>
      <c r="AU3336" t="s">
        <v>5121</v>
      </c>
      <c r="AV3336" t="s">
        <v>5122</v>
      </c>
      <c r="AW3336" t="s">
        <v>5123</v>
      </c>
      <c r="AX3336" t="s">
        <v>6157</v>
      </c>
      <c r="AY3336">
        <f t="shared" si="16"/>
        <v>1294</v>
      </c>
      <c r="AZ3336">
        <f t="shared" si="17"/>
        <v>1078</v>
      </c>
      <c r="BA3336" t="s">
        <v>290</v>
      </c>
      <c r="BB3336" t="s">
        <v>4601</v>
      </c>
      <c r="BC3336" t="s">
        <v>5124</v>
      </c>
      <c r="BD3336">
        <v>2866</v>
      </c>
      <c r="BE3336">
        <v>30</v>
      </c>
      <c r="BF3336" s="15"/>
      <c r="BH3336" t="s">
        <v>1551</v>
      </c>
      <c r="BI3336" t="s">
        <v>7211</v>
      </c>
      <c r="BJ3336" t="s">
        <v>5126</v>
      </c>
      <c r="BK3336" t="s">
        <v>5125</v>
      </c>
      <c r="BL3336">
        <v>2020</v>
      </c>
      <c r="BM3336"/>
      <c r="BN3336"/>
      <c r="BO3336"/>
      <c r="BP3336"/>
      <c r="BR3336">
        <v>1</v>
      </c>
      <c r="CF3336">
        <v>1</v>
      </c>
      <c r="CH3336" t="s">
        <v>7213</v>
      </c>
      <c r="CI3336">
        <v>-9.8851029940000004</v>
      </c>
    </row>
    <row r="3337" spans="1:87" ht="16" customHeight="1">
      <c r="A3337">
        <v>3336</v>
      </c>
      <c r="B3337" t="s">
        <v>7107</v>
      </c>
      <c r="C3337" s="2">
        <v>45028</v>
      </c>
      <c r="D3337" t="s">
        <v>7209</v>
      </c>
      <c r="E3337" t="s">
        <v>5071</v>
      </c>
      <c r="F3337" t="s">
        <v>4977</v>
      </c>
      <c r="G3337" t="s">
        <v>3941</v>
      </c>
      <c r="H3337" t="s">
        <v>6157</v>
      </c>
      <c r="I3337" t="s">
        <v>4974</v>
      </c>
      <c r="J3337" t="s">
        <v>4975</v>
      </c>
      <c r="K3337" t="s">
        <v>4353</v>
      </c>
      <c r="L3337" t="s">
        <v>6157</v>
      </c>
      <c r="M3337" t="s">
        <v>4976</v>
      </c>
      <c r="N3337" t="s">
        <v>289</v>
      </c>
      <c r="O3337" t="s">
        <v>6987</v>
      </c>
      <c r="P3337" t="s">
        <v>4632</v>
      </c>
      <c r="Q3337" t="s">
        <v>5514</v>
      </c>
      <c r="R3337" t="s">
        <v>6989</v>
      </c>
      <c r="S3337" t="s">
        <v>4353</v>
      </c>
      <c r="T3337" t="s">
        <v>4353</v>
      </c>
      <c r="U3337" t="s">
        <v>6157</v>
      </c>
      <c r="X3337" t="s">
        <v>6157</v>
      </c>
      <c r="Y3337" t="s">
        <v>6157</v>
      </c>
      <c r="Z3337" t="s">
        <v>6157</v>
      </c>
      <c r="AA3337" t="s">
        <v>4520</v>
      </c>
      <c r="AB3337" t="s">
        <v>6157</v>
      </c>
      <c r="AC3337" t="s">
        <v>6157</v>
      </c>
      <c r="AD3337" t="s">
        <v>6157</v>
      </c>
      <c r="AE3337" t="s">
        <v>6157</v>
      </c>
      <c r="AF3337" t="s">
        <v>6157</v>
      </c>
      <c r="AG3337" t="s">
        <v>6157</v>
      </c>
      <c r="AH3337" t="s">
        <v>6157</v>
      </c>
      <c r="AI3337" t="s">
        <v>6157</v>
      </c>
      <c r="AJ3337" t="s">
        <v>4588</v>
      </c>
      <c r="AK3337" t="s">
        <v>5119</v>
      </c>
      <c r="AL3337" t="s">
        <v>5120</v>
      </c>
      <c r="AM3337" t="s">
        <v>259</v>
      </c>
      <c r="AN3337" t="s">
        <v>4353</v>
      </c>
      <c r="AO3337" s="29">
        <v>902</v>
      </c>
      <c r="AP3337">
        <v>-6.4298330000000004</v>
      </c>
      <c r="AQ3337">
        <v>143.33699999999999</v>
      </c>
      <c r="AR3337" t="s">
        <v>1532</v>
      </c>
      <c r="AS3337">
        <v>0</v>
      </c>
      <c r="AT3337" t="s">
        <v>7210</v>
      </c>
      <c r="AU3337" t="s">
        <v>5121</v>
      </c>
      <c r="AV3337" t="s">
        <v>5122</v>
      </c>
      <c r="AW3337" t="s">
        <v>5123</v>
      </c>
      <c r="AX3337" t="s">
        <v>6157</v>
      </c>
      <c r="AY3337">
        <f t="shared" si="16"/>
        <v>1294</v>
      </c>
      <c r="AZ3337">
        <f t="shared" si="17"/>
        <v>1078</v>
      </c>
      <c r="BA3337" t="s">
        <v>290</v>
      </c>
      <c r="BB3337" t="s">
        <v>4601</v>
      </c>
      <c r="BC3337" t="s">
        <v>5124</v>
      </c>
      <c r="BD3337">
        <v>2866</v>
      </c>
      <c r="BE3337">
        <v>30</v>
      </c>
      <c r="BF3337" s="15"/>
      <c r="BH3337" t="s">
        <v>1551</v>
      </c>
      <c r="BI3337" t="s">
        <v>7211</v>
      </c>
      <c r="BJ3337" t="s">
        <v>5126</v>
      </c>
      <c r="BK3337" t="s">
        <v>5125</v>
      </c>
      <c r="BL3337">
        <v>2020</v>
      </c>
      <c r="BM3337"/>
      <c r="BN3337"/>
      <c r="BO3337"/>
      <c r="BP3337"/>
      <c r="BR3337">
        <v>1</v>
      </c>
      <c r="CF3337">
        <v>1</v>
      </c>
      <c r="CH3337" t="s">
        <v>7213</v>
      </c>
      <c r="CI3337">
        <v>-10.067357388</v>
      </c>
    </row>
    <row r="3338" spans="1:87" ht="16" customHeight="1">
      <c r="A3338">
        <v>3337</v>
      </c>
      <c r="B3338" t="s">
        <v>7107</v>
      </c>
      <c r="C3338" s="2">
        <v>45028</v>
      </c>
      <c r="D3338" t="s">
        <v>7209</v>
      </c>
      <c r="E3338" t="s">
        <v>5072</v>
      </c>
      <c r="F3338" t="s">
        <v>4977</v>
      </c>
      <c r="G3338" t="s">
        <v>3941</v>
      </c>
      <c r="H3338" t="s">
        <v>6157</v>
      </c>
      <c r="I3338" t="s">
        <v>4974</v>
      </c>
      <c r="J3338" t="s">
        <v>4975</v>
      </c>
      <c r="K3338" t="s">
        <v>4353</v>
      </c>
      <c r="L3338" t="s">
        <v>6157</v>
      </c>
      <c r="M3338" t="s">
        <v>4976</v>
      </c>
      <c r="N3338" t="s">
        <v>289</v>
      </c>
      <c r="O3338" t="s">
        <v>6987</v>
      </c>
      <c r="P3338" t="s">
        <v>4632</v>
      </c>
      <c r="Q3338" t="s">
        <v>5514</v>
      </c>
      <c r="R3338" t="s">
        <v>6989</v>
      </c>
      <c r="S3338" t="s">
        <v>4353</v>
      </c>
      <c r="T3338" t="s">
        <v>4353</v>
      </c>
      <c r="U3338" t="s">
        <v>6157</v>
      </c>
      <c r="X3338" t="s">
        <v>6157</v>
      </c>
      <c r="Y3338" t="s">
        <v>6157</v>
      </c>
      <c r="Z3338" t="s">
        <v>6157</v>
      </c>
      <c r="AA3338" t="s">
        <v>4520</v>
      </c>
      <c r="AB3338" t="s">
        <v>6157</v>
      </c>
      <c r="AC3338" t="s">
        <v>6157</v>
      </c>
      <c r="AD3338" t="s">
        <v>6157</v>
      </c>
      <c r="AE3338" t="s">
        <v>6157</v>
      </c>
      <c r="AF3338" t="s">
        <v>6157</v>
      </c>
      <c r="AG3338" t="s">
        <v>6157</v>
      </c>
      <c r="AH3338" t="s">
        <v>6157</v>
      </c>
      <c r="AI3338" t="s">
        <v>6157</v>
      </c>
      <c r="AJ3338" t="s">
        <v>4588</v>
      </c>
      <c r="AK3338" t="s">
        <v>5119</v>
      </c>
      <c r="AL3338" t="s">
        <v>5120</v>
      </c>
      <c r="AM3338" t="s">
        <v>259</v>
      </c>
      <c r="AN3338" t="s">
        <v>4353</v>
      </c>
      <c r="AO3338" s="29">
        <v>902</v>
      </c>
      <c r="AP3338">
        <v>-6.4298330000000004</v>
      </c>
      <c r="AQ3338">
        <v>143.33699999999999</v>
      </c>
      <c r="AR3338" t="s">
        <v>1532</v>
      </c>
      <c r="AS3338">
        <v>0</v>
      </c>
      <c r="AT3338" t="s">
        <v>7210</v>
      </c>
      <c r="AU3338" t="s">
        <v>5121</v>
      </c>
      <c r="AV3338" t="s">
        <v>5122</v>
      </c>
      <c r="AW3338" t="s">
        <v>5123</v>
      </c>
      <c r="AX3338" t="s">
        <v>6157</v>
      </c>
      <c r="AY3338">
        <f t="shared" si="16"/>
        <v>1294</v>
      </c>
      <c r="AZ3338">
        <f t="shared" si="17"/>
        <v>1078</v>
      </c>
      <c r="BA3338" t="s">
        <v>290</v>
      </c>
      <c r="BB3338" t="s">
        <v>4601</v>
      </c>
      <c r="BC3338" t="s">
        <v>5124</v>
      </c>
      <c r="BD3338">
        <v>2866</v>
      </c>
      <c r="BE3338">
        <v>30</v>
      </c>
      <c r="BF3338" s="15"/>
      <c r="BH3338" t="s">
        <v>1551</v>
      </c>
      <c r="BI3338" t="s">
        <v>7211</v>
      </c>
      <c r="BJ3338" t="s">
        <v>5126</v>
      </c>
      <c r="BK3338" t="s">
        <v>5125</v>
      </c>
      <c r="BL3338">
        <v>2020</v>
      </c>
      <c r="BM3338"/>
      <c r="BN3338"/>
      <c r="BO3338"/>
      <c r="BP3338"/>
      <c r="BR3338">
        <v>1</v>
      </c>
      <c r="CF3338">
        <v>1</v>
      </c>
      <c r="CH3338" t="s">
        <v>7213</v>
      </c>
      <c r="CI3338">
        <v>-9.9536227900000007</v>
      </c>
    </row>
    <row r="3339" spans="1:87" ht="16" customHeight="1">
      <c r="A3339">
        <v>3338</v>
      </c>
      <c r="B3339" t="s">
        <v>7107</v>
      </c>
      <c r="C3339" s="2">
        <v>45028</v>
      </c>
      <c r="D3339" t="s">
        <v>7209</v>
      </c>
      <c r="E3339" t="s">
        <v>5073</v>
      </c>
      <c r="F3339" t="s">
        <v>4977</v>
      </c>
      <c r="G3339" t="s">
        <v>3941</v>
      </c>
      <c r="H3339" t="s">
        <v>6157</v>
      </c>
      <c r="I3339" t="s">
        <v>4974</v>
      </c>
      <c r="J3339" t="s">
        <v>4975</v>
      </c>
      <c r="K3339" t="s">
        <v>4353</v>
      </c>
      <c r="L3339" t="s">
        <v>6157</v>
      </c>
      <c r="M3339" t="s">
        <v>4976</v>
      </c>
      <c r="N3339" t="s">
        <v>289</v>
      </c>
      <c r="O3339" t="s">
        <v>6987</v>
      </c>
      <c r="P3339" t="s">
        <v>4632</v>
      </c>
      <c r="Q3339" t="s">
        <v>5514</v>
      </c>
      <c r="R3339" t="s">
        <v>6989</v>
      </c>
      <c r="S3339" t="s">
        <v>4353</v>
      </c>
      <c r="T3339" t="s">
        <v>4353</v>
      </c>
      <c r="U3339" t="s">
        <v>6157</v>
      </c>
      <c r="X3339" t="s">
        <v>6157</v>
      </c>
      <c r="Y3339" t="s">
        <v>6157</v>
      </c>
      <c r="Z3339" t="s">
        <v>6157</v>
      </c>
      <c r="AA3339" t="s">
        <v>4520</v>
      </c>
      <c r="AB3339" t="s">
        <v>6157</v>
      </c>
      <c r="AC3339" t="s">
        <v>6157</v>
      </c>
      <c r="AD3339" t="s">
        <v>6157</v>
      </c>
      <c r="AE3339" t="s">
        <v>6157</v>
      </c>
      <c r="AF3339" t="s">
        <v>6157</v>
      </c>
      <c r="AG3339" t="s">
        <v>6157</v>
      </c>
      <c r="AH3339" t="s">
        <v>6157</v>
      </c>
      <c r="AI3339" t="s">
        <v>6157</v>
      </c>
      <c r="AJ3339" t="s">
        <v>4588</v>
      </c>
      <c r="AK3339" t="s">
        <v>5119</v>
      </c>
      <c r="AL3339" t="s">
        <v>5120</v>
      </c>
      <c r="AM3339" t="s">
        <v>259</v>
      </c>
      <c r="AN3339" t="s">
        <v>4353</v>
      </c>
      <c r="AO3339" s="29">
        <v>902</v>
      </c>
      <c r="AP3339">
        <v>-6.4298330000000004</v>
      </c>
      <c r="AQ3339">
        <v>143.33699999999999</v>
      </c>
      <c r="AR3339" t="s">
        <v>1532</v>
      </c>
      <c r="AS3339">
        <v>0</v>
      </c>
      <c r="AT3339" t="s">
        <v>7210</v>
      </c>
      <c r="AU3339" t="s">
        <v>5121</v>
      </c>
      <c r="AV3339" t="s">
        <v>5122</v>
      </c>
      <c r="AW3339" t="s">
        <v>5123</v>
      </c>
      <c r="AX3339" t="s">
        <v>6157</v>
      </c>
      <c r="AY3339">
        <f t="shared" si="16"/>
        <v>1294</v>
      </c>
      <c r="AZ3339">
        <f t="shared" si="17"/>
        <v>1078</v>
      </c>
      <c r="BA3339" t="s">
        <v>290</v>
      </c>
      <c r="BB3339" t="s">
        <v>4601</v>
      </c>
      <c r="BC3339" t="s">
        <v>5124</v>
      </c>
      <c r="BD3339">
        <v>2866</v>
      </c>
      <c r="BE3339">
        <v>30</v>
      </c>
      <c r="BF3339" s="15"/>
      <c r="BH3339" t="s">
        <v>1551</v>
      </c>
      <c r="BI3339" t="s">
        <v>7211</v>
      </c>
      <c r="BJ3339" t="s">
        <v>5126</v>
      </c>
      <c r="BK3339" t="s">
        <v>5125</v>
      </c>
      <c r="BL3339">
        <v>2020</v>
      </c>
      <c r="BM3339"/>
      <c r="BN3339"/>
      <c r="BO3339"/>
      <c r="BP3339"/>
      <c r="BR3339">
        <v>1</v>
      </c>
      <c r="CF3339">
        <v>1</v>
      </c>
      <c r="CH3339" t="s">
        <v>7213</v>
      </c>
      <c r="CI3339">
        <v>-9.9546327750000003</v>
      </c>
    </row>
    <row r="3340" spans="1:87" ht="16" customHeight="1">
      <c r="A3340">
        <v>3339</v>
      </c>
      <c r="B3340" t="s">
        <v>7107</v>
      </c>
      <c r="C3340" s="2">
        <v>45028</v>
      </c>
      <c r="D3340" t="s">
        <v>7209</v>
      </c>
      <c r="E3340" t="s">
        <v>5074</v>
      </c>
      <c r="F3340" t="s">
        <v>4977</v>
      </c>
      <c r="G3340" t="s">
        <v>3941</v>
      </c>
      <c r="H3340" t="s">
        <v>6157</v>
      </c>
      <c r="I3340" t="s">
        <v>4974</v>
      </c>
      <c r="J3340" t="s">
        <v>4975</v>
      </c>
      <c r="K3340" t="s">
        <v>4353</v>
      </c>
      <c r="L3340" t="s">
        <v>6157</v>
      </c>
      <c r="M3340" t="s">
        <v>4976</v>
      </c>
      <c r="N3340" t="s">
        <v>289</v>
      </c>
      <c r="O3340" t="s">
        <v>6987</v>
      </c>
      <c r="P3340" t="s">
        <v>4632</v>
      </c>
      <c r="Q3340" t="s">
        <v>5514</v>
      </c>
      <c r="R3340" t="s">
        <v>6989</v>
      </c>
      <c r="S3340" t="s">
        <v>4353</v>
      </c>
      <c r="T3340" t="s">
        <v>4353</v>
      </c>
      <c r="U3340" t="s">
        <v>6157</v>
      </c>
      <c r="X3340" t="s">
        <v>6157</v>
      </c>
      <c r="Y3340" t="s">
        <v>6157</v>
      </c>
      <c r="Z3340" t="s">
        <v>6157</v>
      </c>
      <c r="AA3340" t="s">
        <v>4520</v>
      </c>
      <c r="AB3340" t="s">
        <v>6157</v>
      </c>
      <c r="AC3340" t="s">
        <v>6157</v>
      </c>
      <c r="AD3340" t="s">
        <v>6157</v>
      </c>
      <c r="AE3340" t="s">
        <v>6157</v>
      </c>
      <c r="AF3340" t="s">
        <v>6157</v>
      </c>
      <c r="AG3340" t="s">
        <v>6157</v>
      </c>
      <c r="AH3340" t="s">
        <v>6157</v>
      </c>
      <c r="AI3340" t="s">
        <v>6157</v>
      </c>
      <c r="AJ3340" t="s">
        <v>4588</v>
      </c>
      <c r="AK3340" t="s">
        <v>5119</v>
      </c>
      <c r="AL3340" t="s">
        <v>5120</v>
      </c>
      <c r="AM3340" t="s">
        <v>259</v>
      </c>
      <c r="AN3340" t="s">
        <v>4353</v>
      </c>
      <c r="AO3340" s="29">
        <v>902</v>
      </c>
      <c r="AP3340">
        <v>-6.4298330000000004</v>
      </c>
      <c r="AQ3340">
        <v>143.33699999999999</v>
      </c>
      <c r="AR3340" t="s">
        <v>1532</v>
      </c>
      <c r="AS3340">
        <v>0</v>
      </c>
      <c r="AT3340" t="s">
        <v>7210</v>
      </c>
      <c r="AU3340" t="s">
        <v>5121</v>
      </c>
      <c r="AV3340" t="s">
        <v>5122</v>
      </c>
      <c r="AW3340" t="s">
        <v>5123</v>
      </c>
      <c r="AX3340" t="s">
        <v>6157</v>
      </c>
      <c r="AY3340">
        <f t="shared" ref="AY3340:AY3348" si="18">1991-697</f>
        <v>1294</v>
      </c>
      <c r="AZ3340">
        <f t="shared" ref="AZ3340:AZ3348" si="19">1991-913</f>
        <v>1078</v>
      </c>
      <c r="BA3340" t="s">
        <v>290</v>
      </c>
      <c r="BB3340" t="s">
        <v>4601</v>
      </c>
      <c r="BC3340" t="s">
        <v>5124</v>
      </c>
      <c r="BD3340">
        <v>2866</v>
      </c>
      <c r="BE3340">
        <v>30</v>
      </c>
      <c r="BF3340" s="15"/>
      <c r="BH3340" t="s">
        <v>1551</v>
      </c>
      <c r="BI3340" t="s">
        <v>7211</v>
      </c>
      <c r="BJ3340" t="s">
        <v>5126</v>
      </c>
      <c r="BK3340" t="s">
        <v>5125</v>
      </c>
      <c r="BL3340">
        <v>2020</v>
      </c>
      <c r="BM3340"/>
      <c r="BN3340"/>
      <c r="BO3340"/>
      <c r="BP3340"/>
      <c r="BR3340">
        <v>1</v>
      </c>
      <c r="CF3340">
        <v>1</v>
      </c>
      <c r="CH3340" t="s">
        <v>7213</v>
      </c>
      <c r="CI3340">
        <v>-10.041829409</v>
      </c>
    </row>
    <row r="3341" spans="1:87" ht="16" customHeight="1">
      <c r="A3341">
        <v>3340</v>
      </c>
      <c r="B3341" t="s">
        <v>7107</v>
      </c>
      <c r="C3341" s="2">
        <v>45028</v>
      </c>
      <c r="D3341" t="s">
        <v>7209</v>
      </c>
      <c r="E3341" t="s">
        <v>5075</v>
      </c>
      <c r="F3341" t="s">
        <v>4977</v>
      </c>
      <c r="G3341" t="s">
        <v>3941</v>
      </c>
      <c r="H3341" t="s">
        <v>6157</v>
      </c>
      <c r="I3341" t="s">
        <v>4974</v>
      </c>
      <c r="J3341" t="s">
        <v>4975</v>
      </c>
      <c r="K3341" t="s">
        <v>4353</v>
      </c>
      <c r="L3341" t="s">
        <v>6157</v>
      </c>
      <c r="M3341" t="s">
        <v>4976</v>
      </c>
      <c r="N3341" t="s">
        <v>289</v>
      </c>
      <c r="O3341" t="s">
        <v>6987</v>
      </c>
      <c r="P3341" t="s">
        <v>4632</v>
      </c>
      <c r="Q3341" t="s">
        <v>5514</v>
      </c>
      <c r="R3341" t="s">
        <v>6989</v>
      </c>
      <c r="S3341" t="s">
        <v>4353</v>
      </c>
      <c r="T3341" t="s">
        <v>4353</v>
      </c>
      <c r="U3341" t="s">
        <v>6157</v>
      </c>
      <c r="X3341" t="s">
        <v>6157</v>
      </c>
      <c r="Y3341" t="s">
        <v>6157</v>
      </c>
      <c r="Z3341" t="s">
        <v>6157</v>
      </c>
      <c r="AA3341" t="s">
        <v>4520</v>
      </c>
      <c r="AB3341" t="s">
        <v>6157</v>
      </c>
      <c r="AC3341" t="s">
        <v>6157</v>
      </c>
      <c r="AD3341" t="s">
        <v>6157</v>
      </c>
      <c r="AE3341" t="s">
        <v>6157</v>
      </c>
      <c r="AF3341" t="s">
        <v>6157</v>
      </c>
      <c r="AG3341" t="s">
        <v>6157</v>
      </c>
      <c r="AH3341" t="s">
        <v>6157</v>
      </c>
      <c r="AI3341" t="s">
        <v>6157</v>
      </c>
      <c r="AJ3341" t="s">
        <v>4588</v>
      </c>
      <c r="AK3341" t="s">
        <v>5119</v>
      </c>
      <c r="AL3341" t="s">
        <v>5120</v>
      </c>
      <c r="AM3341" t="s">
        <v>259</v>
      </c>
      <c r="AN3341" t="s">
        <v>4353</v>
      </c>
      <c r="AO3341" s="29">
        <v>902</v>
      </c>
      <c r="AP3341">
        <v>-6.4298330000000004</v>
      </c>
      <c r="AQ3341">
        <v>143.33699999999999</v>
      </c>
      <c r="AR3341" t="s">
        <v>1532</v>
      </c>
      <c r="AS3341">
        <v>0</v>
      </c>
      <c r="AT3341" t="s">
        <v>7210</v>
      </c>
      <c r="AU3341" t="s">
        <v>5121</v>
      </c>
      <c r="AV3341" t="s">
        <v>5122</v>
      </c>
      <c r="AW3341" t="s">
        <v>5123</v>
      </c>
      <c r="AX3341" t="s">
        <v>6157</v>
      </c>
      <c r="AY3341">
        <f t="shared" si="18"/>
        <v>1294</v>
      </c>
      <c r="AZ3341">
        <f t="shared" si="19"/>
        <v>1078</v>
      </c>
      <c r="BA3341" t="s">
        <v>290</v>
      </c>
      <c r="BB3341" t="s">
        <v>4601</v>
      </c>
      <c r="BC3341" t="s">
        <v>5124</v>
      </c>
      <c r="BD3341">
        <v>2866</v>
      </c>
      <c r="BE3341">
        <v>30</v>
      </c>
      <c r="BF3341" s="15"/>
      <c r="BH3341" t="s">
        <v>1551</v>
      </c>
      <c r="BI3341" t="s">
        <v>7211</v>
      </c>
      <c r="BJ3341" t="s">
        <v>5126</v>
      </c>
      <c r="BK3341" t="s">
        <v>5125</v>
      </c>
      <c r="BL3341">
        <v>2020</v>
      </c>
      <c r="BM3341"/>
      <c r="BN3341"/>
      <c r="BO3341"/>
      <c r="BP3341"/>
      <c r="BR3341">
        <v>1</v>
      </c>
      <c r="CF3341">
        <v>1</v>
      </c>
      <c r="CH3341" t="s">
        <v>7213</v>
      </c>
      <c r="CI3341">
        <v>-10.248943322000001</v>
      </c>
    </row>
    <row r="3342" spans="1:87" ht="16" customHeight="1">
      <c r="A3342">
        <v>3341</v>
      </c>
      <c r="B3342" t="s">
        <v>7107</v>
      </c>
      <c r="C3342" s="2">
        <v>45028</v>
      </c>
      <c r="D3342" t="s">
        <v>7209</v>
      </c>
      <c r="E3342" t="s">
        <v>5076</v>
      </c>
      <c r="F3342" t="s">
        <v>4977</v>
      </c>
      <c r="G3342" t="s">
        <v>3941</v>
      </c>
      <c r="H3342" t="s">
        <v>6157</v>
      </c>
      <c r="I3342" t="s">
        <v>4974</v>
      </c>
      <c r="J3342" t="s">
        <v>4975</v>
      </c>
      <c r="K3342" t="s">
        <v>4353</v>
      </c>
      <c r="L3342" t="s">
        <v>6157</v>
      </c>
      <c r="M3342" t="s">
        <v>4976</v>
      </c>
      <c r="N3342" t="s">
        <v>289</v>
      </c>
      <c r="O3342" t="s">
        <v>6987</v>
      </c>
      <c r="P3342" t="s">
        <v>4632</v>
      </c>
      <c r="Q3342" t="s">
        <v>5514</v>
      </c>
      <c r="R3342" t="s">
        <v>6989</v>
      </c>
      <c r="S3342" t="s">
        <v>4353</v>
      </c>
      <c r="T3342" t="s">
        <v>4353</v>
      </c>
      <c r="U3342" t="s">
        <v>6157</v>
      </c>
      <c r="X3342" t="s">
        <v>6157</v>
      </c>
      <c r="Y3342" t="s">
        <v>6157</v>
      </c>
      <c r="Z3342" t="s">
        <v>6157</v>
      </c>
      <c r="AA3342" t="s">
        <v>4520</v>
      </c>
      <c r="AB3342" t="s">
        <v>6157</v>
      </c>
      <c r="AC3342" t="s">
        <v>6157</v>
      </c>
      <c r="AD3342" t="s">
        <v>6157</v>
      </c>
      <c r="AE3342" t="s">
        <v>6157</v>
      </c>
      <c r="AF3342" t="s">
        <v>6157</v>
      </c>
      <c r="AG3342" t="s">
        <v>6157</v>
      </c>
      <c r="AH3342" t="s">
        <v>6157</v>
      </c>
      <c r="AI3342" t="s">
        <v>6157</v>
      </c>
      <c r="AJ3342" t="s">
        <v>4588</v>
      </c>
      <c r="AK3342" t="s">
        <v>5119</v>
      </c>
      <c r="AL3342" t="s">
        <v>5120</v>
      </c>
      <c r="AM3342" t="s">
        <v>259</v>
      </c>
      <c r="AN3342" t="s">
        <v>4353</v>
      </c>
      <c r="AO3342" s="29">
        <v>902</v>
      </c>
      <c r="AP3342">
        <v>-6.4298330000000004</v>
      </c>
      <c r="AQ3342">
        <v>143.33699999999999</v>
      </c>
      <c r="AR3342" t="s">
        <v>1532</v>
      </c>
      <c r="AS3342">
        <v>0</v>
      </c>
      <c r="AT3342" t="s">
        <v>7210</v>
      </c>
      <c r="AU3342" t="s">
        <v>5121</v>
      </c>
      <c r="AV3342" t="s">
        <v>5122</v>
      </c>
      <c r="AW3342" t="s">
        <v>5123</v>
      </c>
      <c r="AX3342" t="s">
        <v>6157</v>
      </c>
      <c r="AY3342">
        <f t="shared" si="18"/>
        <v>1294</v>
      </c>
      <c r="AZ3342">
        <f t="shared" si="19"/>
        <v>1078</v>
      </c>
      <c r="BA3342" t="s">
        <v>290</v>
      </c>
      <c r="BB3342" t="s">
        <v>4601</v>
      </c>
      <c r="BC3342" t="s">
        <v>5124</v>
      </c>
      <c r="BD3342">
        <v>2866</v>
      </c>
      <c r="BE3342">
        <v>30</v>
      </c>
      <c r="BF3342" s="15"/>
      <c r="BH3342" t="s">
        <v>1551</v>
      </c>
      <c r="BI3342" t="s">
        <v>7211</v>
      </c>
      <c r="BJ3342" t="s">
        <v>5126</v>
      </c>
      <c r="BK3342" t="s">
        <v>5125</v>
      </c>
      <c r="BL3342">
        <v>2020</v>
      </c>
      <c r="BM3342"/>
      <c r="BN3342"/>
      <c r="BO3342"/>
      <c r="BP3342"/>
      <c r="BR3342">
        <v>1</v>
      </c>
      <c r="CF3342">
        <v>1</v>
      </c>
      <c r="CH3342" t="s">
        <v>7213</v>
      </c>
      <c r="CI3342">
        <v>-10.299121028</v>
      </c>
    </row>
    <row r="3343" spans="1:87" ht="16" customHeight="1">
      <c r="A3343">
        <v>3342</v>
      </c>
      <c r="B3343" t="s">
        <v>7107</v>
      </c>
      <c r="C3343" s="2">
        <v>45028</v>
      </c>
      <c r="D3343" t="s">
        <v>7209</v>
      </c>
      <c r="E3343" t="s">
        <v>5077</v>
      </c>
      <c r="F3343" t="s">
        <v>4977</v>
      </c>
      <c r="G3343" t="s">
        <v>3941</v>
      </c>
      <c r="H3343" t="s">
        <v>6157</v>
      </c>
      <c r="I3343" t="s">
        <v>4974</v>
      </c>
      <c r="J3343" t="s">
        <v>4975</v>
      </c>
      <c r="K3343" t="s">
        <v>4353</v>
      </c>
      <c r="L3343" t="s">
        <v>6157</v>
      </c>
      <c r="M3343" t="s">
        <v>4976</v>
      </c>
      <c r="N3343" t="s">
        <v>289</v>
      </c>
      <c r="O3343" t="s">
        <v>6987</v>
      </c>
      <c r="P3343" t="s">
        <v>4632</v>
      </c>
      <c r="Q3343" t="s">
        <v>5514</v>
      </c>
      <c r="R3343" t="s">
        <v>6989</v>
      </c>
      <c r="S3343" t="s">
        <v>4353</v>
      </c>
      <c r="T3343" t="s">
        <v>4353</v>
      </c>
      <c r="U3343" t="s">
        <v>6157</v>
      </c>
      <c r="X3343" t="s">
        <v>6157</v>
      </c>
      <c r="Y3343" t="s">
        <v>6157</v>
      </c>
      <c r="Z3343" t="s">
        <v>6157</v>
      </c>
      <c r="AA3343" t="s">
        <v>4520</v>
      </c>
      <c r="AB3343" t="s">
        <v>6157</v>
      </c>
      <c r="AC3343" t="s">
        <v>6157</v>
      </c>
      <c r="AD3343" t="s">
        <v>6157</v>
      </c>
      <c r="AE3343" t="s">
        <v>6157</v>
      </c>
      <c r="AF3343" t="s">
        <v>6157</v>
      </c>
      <c r="AG3343" t="s">
        <v>6157</v>
      </c>
      <c r="AH3343" t="s">
        <v>6157</v>
      </c>
      <c r="AI3343" t="s">
        <v>6157</v>
      </c>
      <c r="AJ3343" t="s">
        <v>4588</v>
      </c>
      <c r="AK3343" t="s">
        <v>5119</v>
      </c>
      <c r="AL3343" t="s">
        <v>5120</v>
      </c>
      <c r="AM3343" t="s">
        <v>259</v>
      </c>
      <c r="AN3343" t="s">
        <v>4353</v>
      </c>
      <c r="AO3343" s="29">
        <v>902</v>
      </c>
      <c r="AP3343">
        <v>-6.4298330000000004</v>
      </c>
      <c r="AQ3343">
        <v>143.33699999999999</v>
      </c>
      <c r="AR3343" t="s">
        <v>1532</v>
      </c>
      <c r="AS3343">
        <v>0</v>
      </c>
      <c r="AT3343" t="s">
        <v>7210</v>
      </c>
      <c r="AU3343" t="s">
        <v>5121</v>
      </c>
      <c r="AV3343" t="s">
        <v>5122</v>
      </c>
      <c r="AW3343" t="s">
        <v>5123</v>
      </c>
      <c r="AX3343" t="s">
        <v>6157</v>
      </c>
      <c r="AY3343">
        <f t="shared" si="18"/>
        <v>1294</v>
      </c>
      <c r="AZ3343">
        <f t="shared" si="19"/>
        <v>1078</v>
      </c>
      <c r="BA3343" t="s">
        <v>290</v>
      </c>
      <c r="BB3343" t="s">
        <v>4601</v>
      </c>
      <c r="BC3343" t="s">
        <v>5124</v>
      </c>
      <c r="BD3343">
        <v>2866</v>
      </c>
      <c r="BE3343">
        <v>30</v>
      </c>
      <c r="BF3343" s="15"/>
      <c r="BH3343" t="s">
        <v>1551</v>
      </c>
      <c r="BI3343" t="s">
        <v>7211</v>
      </c>
      <c r="BJ3343" t="s">
        <v>5126</v>
      </c>
      <c r="BK3343" t="s">
        <v>5125</v>
      </c>
      <c r="BL3343">
        <v>2020</v>
      </c>
      <c r="BM3343"/>
      <c r="BN3343"/>
      <c r="BO3343"/>
      <c r="BP3343"/>
      <c r="BR3343">
        <v>1</v>
      </c>
      <c r="CF3343">
        <v>1</v>
      </c>
      <c r="CH3343" t="s">
        <v>7213</v>
      </c>
      <c r="CI3343">
        <v>-10.278347570999999</v>
      </c>
    </row>
    <row r="3344" spans="1:87" ht="16" customHeight="1">
      <c r="A3344">
        <v>3343</v>
      </c>
      <c r="B3344" t="s">
        <v>7107</v>
      </c>
      <c r="C3344" s="2">
        <v>45028</v>
      </c>
      <c r="D3344" t="s">
        <v>7209</v>
      </c>
      <c r="E3344" t="s">
        <v>5078</v>
      </c>
      <c r="F3344" t="s">
        <v>4977</v>
      </c>
      <c r="G3344" t="s">
        <v>3941</v>
      </c>
      <c r="H3344" t="s">
        <v>6157</v>
      </c>
      <c r="I3344" t="s">
        <v>4974</v>
      </c>
      <c r="J3344" t="s">
        <v>4975</v>
      </c>
      <c r="K3344" t="s">
        <v>4353</v>
      </c>
      <c r="L3344" t="s">
        <v>6157</v>
      </c>
      <c r="M3344" t="s">
        <v>4976</v>
      </c>
      <c r="N3344" t="s">
        <v>289</v>
      </c>
      <c r="O3344" t="s">
        <v>6987</v>
      </c>
      <c r="P3344" t="s">
        <v>4632</v>
      </c>
      <c r="Q3344" t="s">
        <v>5514</v>
      </c>
      <c r="R3344" t="s">
        <v>6989</v>
      </c>
      <c r="S3344" t="s">
        <v>4353</v>
      </c>
      <c r="T3344" t="s">
        <v>4353</v>
      </c>
      <c r="U3344" t="s">
        <v>6157</v>
      </c>
      <c r="X3344" t="s">
        <v>6157</v>
      </c>
      <c r="Y3344" t="s">
        <v>6157</v>
      </c>
      <c r="Z3344" t="s">
        <v>6157</v>
      </c>
      <c r="AA3344" t="s">
        <v>4520</v>
      </c>
      <c r="AB3344" t="s">
        <v>6157</v>
      </c>
      <c r="AC3344" t="s">
        <v>6157</v>
      </c>
      <c r="AD3344" t="s">
        <v>6157</v>
      </c>
      <c r="AE3344" t="s">
        <v>6157</v>
      </c>
      <c r="AF3344" t="s">
        <v>6157</v>
      </c>
      <c r="AG3344" t="s">
        <v>6157</v>
      </c>
      <c r="AH3344" t="s">
        <v>6157</v>
      </c>
      <c r="AI3344" t="s">
        <v>6157</v>
      </c>
      <c r="AJ3344" t="s">
        <v>4588</v>
      </c>
      <c r="AK3344" t="s">
        <v>5119</v>
      </c>
      <c r="AL3344" t="s">
        <v>5120</v>
      </c>
      <c r="AM3344" t="s">
        <v>259</v>
      </c>
      <c r="AN3344" t="s">
        <v>4353</v>
      </c>
      <c r="AO3344" s="29">
        <v>902</v>
      </c>
      <c r="AP3344">
        <v>-6.4298330000000004</v>
      </c>
      <c r="AQ3344">
        <v>143.33699999999999</v>
      </c>
      <c r="AR3344" t="s">
        <v>1532</v>
      </c>
      <c r="AS3344">
        <v>0</v>
      </c>
      <c r="AT3344" t="s">
        <v>7210</v>
      </c>
      <c r="AU3344" t="s">
        <v>5121</v>
      </c>
      <c r="AV3344" t="s">
        <v>5122</v>
      </c>
      <c r="AW3344" t="s">
        <v>5123</v>
      </c>
      <c r="AX3344" t="s">
        <v>6157</v>
      </c>
      <c r="AY3344">
        <f t="shared" si="18"/>
        <v>1294</v>
      </c>
      <c r="AZ3344">
        <f t="shared" si="19"/>
        <v>1078</v>
      </c>
      <c r="BA3344" t="s">
        <v>290</v>
      </c>
      <c r="BB3344" t="s">
        <v>4601</v>
      </c>
      <c r="BC3344" t="s">
        <v>5124</v>
      </c>
      <c r="BD3344">
        <v>2866</v>
      </c>
      <c r="BE3344">
        <v>30</v>
      </c>
      <c r="BF3344" s="15"/>
      <c r="BH3344" t="s">
        <v>1551</v>
      </c>
      <c r="BI3344" t="s">
        <v>7211</v>
      </c>
      <c r="BJ3344" t="s">
        <v>5126</v>
      </c>
      <c r="BK3344" t="s">
        <v>5125</v>
      </c>
      <c r="BL3344">
        <v>2020</v>
      </c>
      <c r="BM3344"/>
      <c r="BN3344"/>
      <c r="BO3344"/>
      <c r="BP3344"/>
      <c r="BR3344">
        <v>1</v>
      </c>
      <c r="CF3344">
        <v>1</v>
      </c>
      <c r="CH3344" t="s">
        <v>7213</v>
      </c>
      <c r="CI3344">
        <v>-10.615544785999999</v>
      </c>
    </row>
    <row r="3345" spans="1:87" ht="16" customHeight="1">
      <c r="A3345">
        <v>3344</v>
      </c>
      <c r="B3345" t="s">
        <v>7107</v>
      </c>
      <c r="C3345" s="2">
        <v>45028</v>
      </c>
      <c r="D3345" t="s">
        <v>7209</v>
      </c>
      <c r="E3345" t="s">
        <v>5079</v>
      </c>
      <c r="F3345" t="s">
        <v>4977</v>
      </c>
      <c r="G3345" t="s">
        <v>3941</v>
      </c>
      <c r="H3345" t="s">
        <v>6157</v>
      </c>
      <c r="I3345" t="s">
        <v>4974</v>
      </c>
      <c r="J3345" t="s">
        <v>4975</v>
      </c>
      <c r="K3345" t="s">
        <v>4353</v>
      </c>
      <c r="L3345" t="s">
        <v>6157</v>
      </c>
      <c r="M3345" t="s">
        <v>4976</v>
      </c>
      <c r="N3345" t="s">
        <v>289</v>
      </c>
      <c r="O3345" t="s">
        <v>6987</v>
      </c>
      <c r="P3345" t="s">
        <v>4632</v>
      </c>
      <c r="Q3345" t="s">
        <v>5514</v>
      </c>
      <c r="R3345" t="s">
        <v>6989</v>
      </c>
      <c r="S3345" t="s">
        <v>4353</v>
      </c>
      <c r="T3345" t="s">
        <v>4353</v>
      </c>
      <c r="U3345" t="s">
        <v>6157</v>
      </c>
      <c r="X3345" t="s">
        <v>6157</v>
      </c>
      <c r="Y3345" t="s">
        <v>6157</v>
      </c>
      <c r="Z3345" t="s">
        <v>6157</v>
      </c>
      <c r="AA3345" t="s">
        <v>4520</v>
      </c>
      <c r="AB3345" t="s">
        <v>6157</v>
      </c>
      <c r="AC3345" t="s">
        <v>6157</v>
      </c>
      <c r="AD3345" t="s">
        <v>6157</v>
      </c>
      <c r="AE3345" t="s">
        <v>6157</v>
      </c>
      <c r="AF3345" t="s">
        <v>6157</v>
      </c>
      <c r="AG3345" t="s">
        <v>6157</v>
      </c>
      <c r="AH3345" t="s">
        <v>6157</v>
      </c>
      <c r="AI3345" t="s">
        <v>6157</v>
      </c>
      <c r="AJ3345" t="s">
        <v>4588</v>
      </c>
      <c r="AK3345" t="s">
        <v>5119</v>
      </c>
      <c r="AL3345" t="s">
        <v>5120</v>
      </c>
      <c r="AM3345" t="s">
        <v>259</v>
      </c>
      <c r="AN3345" t="s">
        <v>4353</v>
      </c>
      <c r="AO3345" s="29">
        <v>902</v>
      </c>
      <c r="AP3345">
        <v>-6.4298330000000004</v>
      </c>
      <c r="AQ3345">
        <v>143.33699999999999</v>
      </c>
      <c r="AR3345" t="s">
        <v>1532</v>
      </c>
      <c r="AS3345">
        <v>0</v>
      </c>
      <c r="AT3345" t="s">
        <v>7210</v>
      </c>
      <c r="AU3345" t="s">
        <v>5121</v>
      </c>
      <c r="AV3345" t="s">
        <v>5122</v>
      </c>
      <c r="AW3345" t="s">
        <v>5123</v>
      </c>
      <c r="AX3345" t="s">
        <v>6157</v>
      </c>
      <c r="AY3345">
        <f t="shared" si="18"/>
        <v>1294</v>
      </c>
      <c r="AZ3345">
        <f t="shared" si="19"/>
        <v>1078</v>
      </c>
      <c r="BA3345" t="s">
        <v>290</v>
      </c>
      <c r="BB3345" t="s">
        <v>4601</v>
      </c>
      <c r="BC3345" t="s">
        <v>5124</v>
      </c>
      <c r="BD3345">
        <v>2866</v>
      </c>
      <c r="BE3345">
        <v>30</v>
      </c>
      <c r="BF3345" s="15"/>
      <c r="BH3345" t="s">
        <v>1551</v>
      </c>
      <c r="BI3345" t="s">
        <v>7211</v>
      </c>
      <c r="BJ3345" t="s">
        <v>5126</v>
      </c>
      <c r="BK3345" t="s">
        <v>5125</v>
      </c>
      <c r="BL3345">
        <v>2020</v>
      </c>
      <c r="BM3345"/>
      <c r="BN3345"/>
      <c r="BO3345"/>
      <c r="BP3345"/>
      <c r="BR3345">
        <v>1</v>
      </c>
      <c r="CF3345">
        <v>1</v>
      </c>
      <c r="CH3345" t="s">
        <v>7213</v>
      </c>
      <c r="CI3345">
        <v>-10.333265831</v>
      </c>
    </row>
    <row r="3346" spans="1:87" ht="16" customHeight="1">
      <c r="A3346">
        <v>3345</v>
      </c>
      <c r="B3346" t="s">
        <v>7107</v>
      </c>
      <c r="C3346" s="2">
        <v>45028</v>
      </c>
      <c r="D3346" t="s">
        <v>7209</v>
      </c>
      <c r="E3346" t="s">
        <v>5080</v>
      </c>
      <c r="F3346" t="s">
        <v>4977</v>
      </c>
      <c r="G3346" t="s">
        <v>3941</v>
      </c>
      <c r="H3346" t="s">
        <v>6157</v>
      </c>
      <c r="I3346" t="s">
        <v>4974</v>
      </c>
      <c r="J3346" t="s">
        <v>4975</v>
      </c>
      <c r="K3346" t="s">
        <v>4353</v>
      </c>
      <c r="L3346" t="s">
        <v>6157</v>
      </c>
      <c r="M3346" t="s">
        <v>4976</v>
      </c>
      <c r="N3346" t="s">
        <v>289</v>
      </c>
      <c r="O3346" t="s">
        <v>6987</v>
      </c>
      <c r="P3346" t="s">
        <v>4632</v>
      </c>
      <c r="Q3346" t="s">
        <v>5514</v>
      </c>
      <c r="R3346" t="s">
        <v>6989</v>
      </c>
      <c r="S3346" t="s">
        <v>4353</v>
      </c>
      <c r="T3346" t="s">
        <v>4353</v>
      </c>
      <c r="U3346" t="s">
        <v>6157</v>
      </c>
      <c r="X3346" t="s">
        <v>6157</v>
      </c>
      <c r="Y3346" t="s">
        <v>6157</v>
      </c>
      <c r="Z3346" t="s">
        <v>6157</v>
      </c>
      <c r="AA3346" t="s">
        <v>4520</v>
      </c>
      <c r="AB3346" t="s">
        <v>6157</v>
      </c>
      <c r="AC3346" t="s">
        <v>6157</v>
      </c>
      <c r="AD3346" t="s">
        <v>6157</v>
      </c>
      <c r="AE3346" t="s">
        <v>6157</v>
      </c>
      <c r="AF3346" t="s">
        <v>6157</v>
      </c>
      <c r="AG3346" t="s">
        <v>6157</v>
      </c>
      <c r="AH3346" t="s">
        <v>6157</v>
      </c>
      <c r="AI3346" t="s">
        <v>6157</v>
      </c>
      <c r="AJ3346" t="s">
        <v>4588</v>
      </c>
      <c r="AK3346" t="s">
        <v>5119</v>
      </c>
      <c r="AL3346" t="s">
        <v>5120</v>
      </c>
      <c r="AM3346" t="s">
        <v>259</v>
      </c>
      <c r="AN3346" t="s">
        <v>4353</v>
      </c>
      <c r="AO3346" s="29">
        <v>902</v>
      </c>
      <c r="AP3346">
        <v>-6.4298330000000004</v>
      </c>
      <c r="AQ3346">
        <v>143.33699999999999</v>
      </c>
      <c r="AR3346" t="s">
        <v>1532</v>
      </c>
      <c r="AS3346">
        <v>0</v>
      </c>
      <c r="AT3346" t="s">
        <v>7210</v>
      </c>
      <c r="AU3346" t="s">
        <v>5121</v>
      </c>
      <c r="AV3346" t="s">
        <v>5122</v>
      </c>
      <c r="AW3346" t="s">
        <v>5123</v>
      </c>
      <c r="AX3346" t="s">
        <v>6157</v>
      </c>
      <c r="AY3346">
        <f t="shared" si="18"/>
        <v>1294</v>
      </c>
      <c r="AZ3346">
        <f t="shared" si="19"/>
        <v>1078</v>
      </c>
      <c r="BA3346" t="s">
        <v>290</v>
      </c>
      <c r="BB3346" t="s">
        <v>4601</v>
      </c>
      <c r="BC3346" t="s">
        <v>5124</v>
      </c>
      <c r="BD3346">
        <v>2866</v>
      </c>
      <c r="BE3346">
        <v>30</v>
      </c>
      <c r="BF3346" s="15"/>
      <c r="BH3346" t="s">
        <v>1551</v>
      </c>
      <c r="BI3346" t="s">
        <v>7211</v>
      </c>
      <c r="BJ3346" t="s">
        <v>5126</v>
      </c>
      <c r="BK3346" t="s">
        <v>5125</v>
      </c>
      <c r="BL3346">
        <v>2020</v>
      </c>
      <c r="BM3346"/>
      <c r="BN3346"/>
      <c r="BO3346"/>
      <c r="BP3346"/>
      <c r="BR3346">
        <v>1</v>
      </c>
      <c r="CF3346">
        <v>1</v>
      </c>
      <c r="CH3346" t="s">
        <v>7213</v>
      </c>
      <c r="CI3346">
        <v>-10.279761526</v>
      </c>
    </row>
    <row r="3347" spans="1:87" ht="16" customHeight="1">
      <c r="A3347">
        <v>3346</v>
      </c>
      <c r="B3347" t="s">
        <v>7107</v>
      </c>
      <c r="C3347" s="2">
        <v>45028</v>
      </c>
      <c r="D3347" t="s">
        <v>7209</v>
      </c>
      <c r="E3347" t="s">
        <v>5081</v>
      </c>
      <c r="F3347" t="s">
        <v>4977</v>
      </c>
      <c r="G3347" t="s">
        <v>3941</v>
      </c>
      <c r="H3347" t="s">
        <v>6157</v>
      </c>
      <c r="I3347" t="s">
        <v>4974</v>
      </c>
      <c r="J3347" t="s">
        <v>4975</v>
      </c>
      <c r="K3347" t="s">
        <v>4353</v>
      </c>
      <c r="L3347" t="s">
        <v>6157</v>
      </c>
      <c r="M3347" t="s">
        <v>4976</v>
      </c>
      <c r="N3347" t="s">
        <v>289</v>
      </c>
      <c r="O3347" t="s">
        <v>6987</v>
      </c>
      <c r="P3347" t="s">
        <v>4632</v>
      </c>
      <c r="Q3347" t="s">
        <v>5514</v>
      </c>
      <c r="R3347" t="s">
        <v>6989</v>
      </c>
      <c r="S3347" t="s">
        <v>4353</v>
      </c>
      <c r="T3347" t="s">
        <v>4353</v>
      </c>
      <c r="U3347" t="s">
        <v>6157</v>
      </c>
      <c r="X3347" t="s">
        <v>6157</v>
      </c>
      <c r="Y3347" t="s">
        <v>6157</v>
      </c>
      <c r="Z3347" t="s">
        <v>6157</v>
      </c>
      <c r="AA3347" t="s">
        <v>4520</v>
      </c>
      <c r="AB3347" t="s">
        <v>6157</v>
      </c>
      <c r="AC3347" t="s">
        <v>6157</v>
      </c>
      <c r="AD3347" t="s">
        <v>6157</v>
      </c>
      <c r="AE3347" t="s">
        <v>6157</v>
      </c>
      <c r="AF3347" t="s">
        <v>6157</v>
      </c>
      <c r="AG3347" t="s">
        <v>6157</v>
      </c>
      <c r="AH3347" t="s">
        <v>6157</v>
      </c>
      <c r="AI3347" t="s">
        <v>6157</v>
      </c>
      <c r="AJ3347" t="s">
        <v>4588</v>
      </c>
      <c r="AK3347" t="s">
        <v>5119</v>
      </c>
      <c r="AL3347" t="s">
        <v>5120</v>
      </c>
      <c r="AM3347" t="s">
        <v>259</v>
      </c>
      <c r="AN3347" t="s">
        <v>4353</v>
      </c>
      <c r="AO3347" s="29">
        <v>902</v>
      </c>
      <c r="AP3347">
        <v>-6.4298330000000004</v>
      </c>
      <c r="AQ3347">
        <v>143.33699999999999</v>
      </c>
      <c r="AR3347" t="s">
        <v>1532</v>
      </c>
      <c r="AS3347">
        <v>0</v>
      </c>
      <c r="AT3347" t="s">
        <v>7210</v>
      </c>
      <c r="AU3347" t="s">
        <v>5121</v>
      </c>
      <c r="AV3347" t="s">
        <v>5122</v>
      </c>
      <c r="AW3347" t="s">
        <v>5123</v>
      </c>
      <c r="AX3347" t="s">
        <v>6157</v>
      </c>
      <c r="AY3347">
        <f t="shared" si="18"/>
        <v>1294</v>
      </c>
      <c r="AZ3347">
        <f t="shared" si="19"/>
        <v>1078</v>
      </c>
      <c r="BA3347" t="s">
        <v>290</v>
      </c>
      <c r="BB3347" t="s">
        <v>4601</v>
      </c>
      <c r="BC3347" t="s">
        <v>5124</v>
      </c>
      <c r="BD3347">
        <v>2866</v>
      </c>
      <c r="BE3347">
        <v>30</v>
      </c>
      <c r="BF3347" s="15"/>
      <c r="BH3347" t="s">
        <v>1551</v>
      </c>
      <c r="BI3347" t="s">
        <v>7211</v>
      </c>
      <c r="BJ3347" t="s">
        <v>5126</v>
      </c>
      <c r="BK3347" t="s">
        <v>5125</v>
      </c>
      <c r="BL3347">
        <v>2020</v>
      </c>
      <c r="BM3347"/>
      <c r="BN3347"/>
      <c r="BO3347"/>
      <c r="BP3347"/>
      <c r="BR3347">
        <v>1</v>
      </c>
      <c r="CF3347">
        <v>1</v>
      </c>
      <c r="CH3347" t="s">
        <v>7213</v>
      </c>
      <c r="CI3347">
        <v>-10.335278553</v>
      </c>
    </row>
    <row r="3348" spans="1:87" ht="16" customHeight="1">
      <c r="A3348">
        <v>3347</v>
      </c>
      <c r="B3348" t="s">
        <v>7107</v>
      </c>
      <c r="C3348" s="2">
        <v>45028</v>
      </c>
      <c r="D3348" t="s">
        <v>7209</v>
      </c>
      <c r="E3348" t="s">
        <v>5082</v>
      </c>
      <c r="F3348" t="s">
        <v>4977</v>
      </c>
      <c r="G3348" t="s">
        <v>3941</v>
      </c>
      <c r="H3348" t="s">
        <v>6157</v>
      </c>
      <c r="I3348" t="s">
        <v>4974</v>
      </c>
      <c r="J3348" t="s">
        <v>4975</v>
      </c>
      <c r="K3348" t="s">
        <v>4353</v>
      </c>
      <c r="L3348" t="s">
        <v>6157</v>
      </c>
      <c r="M3348" t="s">
        <v>4976</v>
      </c>
      <c r="N3348" t="s">
        <v>289</v>
      </c>
      <c r="O3348" t="s">
        <v>6987</v>
      </c>
      <c r="P3348" t="s">
        <v>4632</v>
      </c>
      <c r="Q3348" t="s">
        <v>5514</v>
      </c>
      <c r="R3348" t="s">
        <v>6989</v>
      </c>
      <c r="S3348" t="s">
        <v>4353</v>
      </c>
      <c r="T3348" t="s">
        <v>4353</v>
      </c>
      <c r="U3348" t="s">
        <v>6157</v>
      </c>
      <c r="X3348" t="s">
        <v>6157</v>
      </c>
      <c r="Y3348" t="s">
        <v>6157</v>
      </c>
      <c r="Z3348" t="s">
        <v>6157</v>
      </c>
      <c r="AA3348" t="s">
        <v>4520</v>
      </c>
      <c r="AB3348" t="s">
        <v>6157</v>
      </c>
      <c r="AC3348" t="s">
        <v>6157</v>
      </c>
      <c r="AD3348" t="s">
        <v>6157</v>
      </c>
      <c r="AE3348" t="s">
        <v>6157</v>
      </c>
      <c r="AF3348" t="s">
        <v>6157</v>
      </c>
      <c r="AG3348" t="s">
        <v>6157</v>
      </c>
      <c r="AH3348" t="s">
        <v>6157</v>
      </c>
      <c r="AI3348" t="s">
        <v>6157</v>
      </c>
      <c r="AJ3348" t="s">
        <v>4588</v>
      </c>
      <c r="AK3348" t="s">
        <v>5119</v>
      </c>
      <c r="AL3348" t="s">
        <v>5120</v>
      </c>
      <c r="AM3348" t="s">
        <v>259</v>
      </c>
      <c r="AN3348" t="s">
        <v>4353</v>
      </c>
      <c r="AO3348" s="29">
        <v>902</v>
      </c>
      <c r="AP3348">
        <v>-6.4298330000000004</v>
      </c>
      <c r="AQ3348">
        <v>143.33699999999999</v>
      </c>
      <c r="AR3348" t="s">
        <v>1532</v>
      </c>
      <c r="AS3348">
        <v>0</v>
      </c>
      <c r="AT3348" t="s">
        <v>7210</v>
      </c>
      <c r="AU3348" t="s">
        <v>5121</v>
      </c>
      <c r="AV3348" t="s">
        <v>5122</v>
      </c>
      <c r="AW3348" t="s">
        <v>5123</v>
      </c>
      <c r="AX3348" t="s">
        <v>6157</v>
      </c>
      <c r="AY3348">
        <f t="shared" si="18"/>
        <v>1294</v>
      </c>
      <c r="AZ3348">
        <f t="shared" si="19"/>
        <v>1078</v>
      </c>
      <c r="BA3348" t="s">
        <v>290</v>
      </c>
      <c r="BB3348" t="s">
        <v>4601</v>
      </c>
      <c r="BC3348" t="s">
        <v>5124</v>
      </c>
      <c r="BD3348">
        <v>2866</v>
      </c>
      <c r="BE3348">
        <v>30</v>
      </c>
      <c r="BF3348" s="15"/>
      <c r="BH3348" t="s">
        <v>1551</v>
      </c>
      <c r="BI3348" t="s">
        <v>7211</v>
      </c>
      <c r="BJ3348" t="s">
        <v>5126</v>
      </c>
      <c r="BK3348" t="s">
        <v>5125</v>
      </c>
      <c r="BL3348">
        <v>2020</v>
      </c>
      <c r="BM3348"/>
      <c r="BN3348"/>
      <c r="BO3348"/>
      <c r="BP3348"/>
      <c r="BR3348">
        <v>1</v>
      </c>
      <c r="CF3348">
        <v>1</v>
      </c>
      <c r="CH3348" t="s">
        <v>7213</v>
      </c>
      <c r="CI3348">
        <v>-10.946216567</v>
      </c>
    </row>
    <row r="3349" spans="1:87" ht="16" customHeight="1">
      <c r="A3349">
        <v>3348</v>
      </c>
      <c r="B3349" t="s">
        <v>7107</v>
      </c>
      <c r="C3349" s="2">
        <v>45028</v>
      </c>
      <c r="D3349" t="s">
        <v>7209</v>
      </c>
      <c r="E3349" t="s">
        <v>5084</v>
      </c>
      <c r="F3349" t="s">
        <v>5083</v>
      </c>
      <c r="G3349" t="s">
        <v>3941</v>
      </c>
      <c r="H3349" t="s">
        <v>6157</v>
      </c>
      <c r="I3349" t="s">
        <v>4974</v>
      </c>
      <c r="J3349" t="s">
        <v>4975</v>
      </c>
      <c r="K3349" t="s">
        <v>4353</v>
      </c>
      <c r="L3349" t="s">
        <v>6157</v>
      </c>
      <c r="M3349" t="s">
        <v>4976</v>
      </c>
      <c r="N3349" t="s">
        <v>289</v>
      </c>
      <c r="O3349" t="s">
        <v>6987</v>
      </c>
      <c r="P3349" t="s">
        <v>4632</v>
      </c>
      <c r="Q3349" t="s">
        <v>5514</v>
      </c>
      <c r="R3349" t="s">
        <v>6989</v>
      </c>
      <c r="S3349" t="s">
        <v>4353</v>
      </c>
      <c r="T3349" t="s">
        <v>4353</v>
      </c>
      <c r="U3349" t="s">
        <v>6157</v>
      </c>
      <c r="X3349" t="s">
        <v>6157</v>
      </c>
      <c r="Y3349" t="s">
        <v>6157</v>
      </c>
      <c r="Z3349" t="s">
        <v>6157</v>
      </c>
      <c r="AA3349" t="s">
        <v>4520</v>
      </c>
      <c r="AB3349" t="s">
        <v>6157</v>
      </c>
      <c r="AC3349" t="s">
        <v>6157</v>
      </c>
      <c r="AD3349" t="s">
        <v>6157</v>
      </c>
      <c r="AE3349" t="s">
        <v>6157</v>
      </c>
      <c r="AF3349" t="s">
        <v>6157</v>
      </c>
      <c r="AG3349" t="s">
        <v>6157</v>
      </c>
      <c r="AH3349" t="s">
        <v>6157</v>
      </c>
      <c r="AI3349" t="s">
        <v>6157</v>
      </c>
      <c r="AJ3349" t="s">
        <v>4588</v>
      </c>
      <c r="AK3349" t="s">
        <v>5119</v>
      </c>
      <c r="AL3349" t="s">
        <v>5120</v>
      </c>
      <c r="AM3349" t="s">
        <v>259</v>
      </c>
      <c r="AN3349" t="s">
        <v>4353</v>
      </c>
      <c r="AO3349" s="29">
        <v>902</v>
      </c>
      <c r="AP3349">
        <v>-6.4298330000000004</v>
      </c>
      <c r="AQ3349">
        <v>143.33699999999999</v>
      </c>
      <c r="AR3349" t="s">
        <v>1532</v>
      </c>
      <c r="AS3349">
        <v>0</v>
      </c>
      <c r="AT3349" t="s">
        <v>7210</v>
      </c>
      <c r="AU3349" t="s">
        <v>5121</v>
      </c>
      <c r="AV3349" t="s">
        <v>5151</v>
      </c>
      <c r="AW3349" t="s">
        <v>5152</v>
      </c>
      <c r="AX3349" t="s">
        <v>6157</v>
      </c>
      <c r="AY3349">
        <f t="shared" ref="AY3349:AY3383" si="20">1991-5987</f>
        <v>-3996</v>
      </c>
      <c r="AZ3349">
        <f t="shared" ref="AZ3349:AZ3383" si="21">1991-6227</f>
        <v>-4236</v>
      </c>
      <c r="BA3349" t="s">
        <v>290</v>
      </c>
      <c r="BB3349" t="s">
        <v>4601</v>
      </c>
      <c r="BC3349" t="s">
        <v>5162</v>
      </c>
      <c r="BD3349">
        <v>7353</v>
      </c>
      <c r="BE3349">
        <v>30</v>
      </c>
      <c r="BF3349" s="15"/>
      <c r="BH3349" t="s">
        <v>5163</v>
      </c>
      <c r="BI3349" t="s">
        <v>7211</v>
      </c>
      <c r="BJ3349" t="s">
        <v>5126</v>
      </c>
      <c r="BK3349" t="s">
        <v>5125</v>
      </c>
      <c r="BL3349">
        <v>2020</v>
      </c>
      <c r="BM3349"/>
      <c r="BN3349"/>
      <c r="BO3349"/>
      <c r="BP3349"/>
      <c r="BR3349">
        <v>1</v>
      </c>
      <c r="CF3349">
        <v>1</v>
      </c>
      <c r="CH3349" t="s">
        <v>7213</v>
      </c>
      <c r="CI3349">
        <v>-10.883149764000001</v>
      </c>
    </row>
    <row r="3350" spans="1:87" ht="16" customHeight="1">
      <c r="A3350">
        <v>3349</v>
      </c>
      <c r="B3350" t="s">
        <v>7107</v>
      </c>
      <c r="C3350" s="2">
        <v>45028</v>
      </c>
      <c r="D3350" t="s">
        <v>7209</v>
      </c>
      <c r="E3350" t="s">
        <v>5085</v>
      </c>
      <c r="F3350" t="s">
        <v>5083</v>
      </c>
      <c r="G3350" t="s">
        <v>3941</v>
      </c>
      <c r="H3350" t="s">
        <v>6157</v>
      </c>
      <c r="I3350" t="s">
        <v>4974</v>
      </c>
      <c r="J3350" t="s">
        <v>4975</v>
      </c>
      <c r="K3350" t="s">
        <v>4353</v>
      </c>
      <c r="L3350" t="s">
        <v>6157</v>
      </c>
      <c r="M3350" t="s">
        <v>4976</v>
      </c>
      <c r="N3350" t="s">
        <v>289</v>
      </c>
      <c r="O3350" t="s">
        <v>6987</v>
      </c>
      <c r="P3350" t="s">
        <v>4632</v>
      </c>
      <c r="Q3350" t="s">
        <v>5514</v>
      </c>
      <c r="R3350" t="s">
        <v>6989</v>
      </c>
      <c r="S3350" t="s">
        <v>4353</v>
      </c>
      <c r="T3350" t="s">
        <v>4353</v>
      </c>
      <c r="U3350" t="s">
        <v>6157</v>
      </c>
      <c r="X3350" t="s">
        <v>6157</v>
      </c>
      <c r="Y3350" t="s">
        <v>6157</v>
      </c>
      <c r="Z3350" t="s">
        <v>6157</v>
      </c>
      <c r="AA3350" t="s">
        <v>4520</v>
      </c>
      <c r="AB3350" t="s">
        <v>6157</v>
      </c>
      <c r="AC3350" t="s">
        <v>6157</v>
      </c>
      <c r="AD3350" t="s">
        <v>6157</v>
      </c>
      <c r="AE3350" t="s">
        <v>6157</v>
      </c>
      <c r="AF3350" t="s">
        <v>6157</v>
      </c>
      <c r="AG3350" t="s">
        <v>6157</v>
      </c>
      <c r="AH3350" t="s">
        <v>6157</v>
      </c>
      <c r="AI3350" t="s">
        <v>6157</v>
      </c>
      <c r="AJ3350" t="s">
        <v>4588</v>
      </c>
      <c r="AK3350" t="s">
        <v>5119</v>
      </c>
      <c r="AL3350" t="s">
        <v>5120</v>
      </c>
      <c r="AM3350" t="s">
        <v>259</v>
      </c>
      <c r="AN3350" t="s">
        <v>4353</v>
      </c>
      <c r="AO3350" s="29">
        <v>902</v>
      </c>
      <c r="AP3350">
        <v>-6.4298330000000004</v>
      </c>
      <c r="AQ3350">
        <v>143.33699999999999</v>
      </c>
      <c r="AR3350" t="s">
        <v>1532</v>
      </c>
      <c r="AS3350">
        <v>0</v>
      </c>
      <c r="AT3350" t="s">
        <v>7210</v>
      </c>
      <c r="AU3350" t="s">
        <v>5121</v>
      </c>
      <c r="AV3350" t="s">
        <v>5151</v>
      </c>
      <c r="AW3350" t="s">
        <v>5153</v>
      </c>
      <c r="AX3350" t="s">
        <v>6157</v>
      </c>
      <c r="AY3350">
        <f t="shared" si="20"/>
        <v>-3996</v>
      </c>
      <c r="AZ3350">
        <f t="shared" si="21"/>
        <v>-4236</v>
      </c>
      <c r="BA3350" t="s">
        <v>290</v>
      </c>
      <c r="BB3350" t="s">
        <v>4601</v>
      </c>
      <c r="BC3350" t="s">
        <v>5162</v>
      </c>
      <c r="BD3350">
        <v>7353</v>
      </c>
      <c r="BE3350">
        <v>30</v>
      </c>
      <c r="BF3350" s="15"/>
      <c r="BH3350" t="s">
        <v>5163</v>
      </c>
      <c r="BI3350" t="s">
        <v>7211</v>
      </c>
      <c r="BJ3350" t="s">
        <v>5126</v>
      </c>
      <c r="BK3350" t="s">
        <v>5125</v>
      </c>
      <c r="BL3350">
        <v>2020</v>
      </c>
      <c r="BM3350"/>
      <c r="BN3350"/>
      <c r="BO3350"/>
      <c r="BP3350"/>
      <c r="BR3350">
        <v>1</v>
      </c>
      <c r="CF3350">
        <v>1</v>
      </c>
      <c r="CH3350" t="s">
        <v>7213</v>
      </c>
      <c r="CI3350">
        <v>-10.302628393999999</v>
      </c>
    </row>
    <row r="3351" spans="1:87" ht="16" customHeight="1">
      <c r="A3351">
        <v>3350</v>
      </c>
      <c r="B3351" t="s">
        <v>7107</v>
      </c>
      <c r="C3351" s="2">
        <v>45028</v>
      </c>
      <c r="D3351" t="s">
        <v>7209</v>
      </c>
      <c r="E3351" t="s">
        <v>5086</v>
      </c>
      <c r="F3351" t="s">
        <v>5083</v>
      </c>
      <c r="G3351" t="s">
        <v>3941</v>
      </c>
      <c r="H3351" t="s">
        <v>6157</v>
      </c>
      <c r="I3351" t="s">
        <v>4974</v>
      </c>
      <c r="J3351" t="s">
        <v>4975</v>
      </c>
      <c r="K3351" t="s">
        <v>4353</v>
      </c>
      <c r="L3351" t="s">
        <v>6157</v>
      </c>
      <c r="M3351" t="s">
        <v>4976</v>
      </c>
      <c r="N3351" t="s">
        <v>289</v>
      </c>
      <c r="O3351" t="s">
        <v>6987</v>
      </c>
      <c r="P3351" t="s">
        <v>4632</v>
      </c>
      <c r="Q3351" t="s">
        <v>5514</v>
      </c>
      <c r="R3351" t="s">
        <v>6989</v>
      </c>
      <c r="S3351" t="s">
        <v>4353</v>
      </c>
      <c r="T3351" t="s">
        <v>4353</v>
      </c>
      <c r="U3351" t="s">
        <v>6157</v>
      </c>
      <c r="X3351" t="s">
        <v>6157</v>
      </c>
      <c r="Y3351" t="s">
        <v>6157</v>
      </c>
      <c r="Z3351" t="s">
        <v>6157</v>
      </c>
      <c r="AA3351" t="s">
        <v>4520</v>
      </c>
      <c r="AB3351" t="s">
        <v>6157</v>
      </c>
      <c r="AC3351" t="s">
        <v>6157</v>
      </c>
      <c r="AD3351" t="s">
        <v>6157</v>
      </c>
      <c r="AE3351" t="s">
        <v>6157</v>
      </c>
      <c r="AF3351" t="s">
        <v>6157</v>
      </c>
      <c r="AG3351" t="s">
        <v>6157</v>
      </c>
      <c r="AH3351" t="s">
        <v>6157</v>
      </c>
      <c r="AI3351" t="s">
        <v>6157</v>
      </c>
      <c r="AJ3351" t="s">
        <v>4588</v>
      </c>
      <c r="AK3351" t="s">
        <v>5119</v>
      </c>
      <c r="AL3351" t="s">
        <v>5120</v>
      </c>
      <c r="AM3351" t="s">
        <v>259</v>
      </c>
      <c r="AN3351" t="s">
        <v>4353</v>
      </c>
      <c r="AO3351" s="29">
        <v>902</v>
      </c>
      <c r="AP3351">
        <v>-6.4298330000000004</v>
      </c>
      <c r="AQ3351">
        <v>143.33699999999999</v>
      </c>
      <c r="AR3351" t="s">
        <v>1532</v>
      </c>
      <c r="AS3351">
        <v>0</v>
      </c>
      <c r="AT3351" t="s">
        <v>7210</v>
      </c>
      <c r="AU3351" t="s">
        <v>5121</v>
      </c>
      <c r="AV3351" t="s">
        <v>5151</v>
      </c>
      <c r="AW3351" t="s">
        <v>5154</v>
      </c>
      <c r="AX3351" t="s">
        <v>6157</v>
      </c>
      <c r="AY3351">
        <f t="shared" si="20"/>
        <v>-3996</v>
      </c>
      <c r="AZ3351">
        <f t="shared" si="21"/>
        <v>-4236</v>
      </c>
      <c r="BA3351" t="s">
        <v>290</v>
      </c>
      <c r="BB3351" t="s">
        <v>4601</v>
      </c>
      <c r="BC3351" t="s">
        <v>5162</v>
      </c>
      <c r="BD3351">
        <v>7353</v>
      </c>
      <c r="BE3351">
        <v>30</v>
      </c>
      <c r="BF3351" s="15"/>
      <c r="BH3351" t="s">
        <v>5163</v>
      </c>
      <c r="BI3351" t="s">
        <v>7211</v>
      </c>
      <c r="BJ3351" t="s">
        <v>5126</v>
      </c>
      <c r="BK3351" t="s">
        <v>5125</v>
      </c>
      <c r="BL3351">
        <v>2020</v>
      </c>
      <c r="BM3351"/>
      <c r="BN3351"/>
      <c r="BO3351"/>
      <c r="BP3351"/>
      <c r="BR3351">
        <v>1</v>
      </c>
      <c r="CF3351">
        <v>1</v>
      </c>
      <c r="CH3351" t="s">
        <v>7213</v>
      </c>
      <c r="CI3351">
        <v>-10.604690601</v>
      </c>
    </row>
    <row r="3352" spans="1:87" ht="16" customHeight="1">
      <c r="A3352">
        <v>3351</v>
      </c>
      <c r="B3352" t="s">
        <v>7107</v>
      </c>
      <c r="C3352" s="2">
        <v>45028</v>
      </c>
      <c r="D3352" t="s">
        <v>7209</v>
      </c>
      <c r="E3352" t="s">
        <v>5087</v>
      </c>
      <c r="F3352" t="s">
        <v>5083</v>
      </c>
      <c r="G3352" t="s">
        <v>3941</v>
      </c>
      <c r="H3352" t="s">
        <v>6157</v>
      </c>
      <c r="I3352" t="s">
        <v>4974</v>
      </c>
      <c r="J3352" t="s">
        <v>4975</v>
      </c>
      <c r="K3352" t="s">
        <v>4353</v>
      </c>
      <c r="L3352" t="s">
        <v>6157</v>
      </c>
      <c r="M3352" t="s">
        <v>4976</v>
      </c>
      <c r="N3352" t="s">
        <v>289</v>
      </c>
      <c r="O3352" t="s">
        <v>6987</v>
      </c>
      <c r="P3352" t="s">
        <v>4632</v>
      </c>
      <c r="Q3352" t="s">
        <v>5514</v>
      </c>
      <c r="R3352" t="s">
        <v>6989</v>
      </c>
      <c r="S3352" t="s">
        <v>4353</v>
      </c>
      <c r="T3352" t="s">
        <v>4353</v>
      </c>
      <c r="U3352" t="s">
        <v>6157</v>
      </c>
      <c r="X3352" t="s">
        <v>6157</v>
      </c>
      <c r="Y3352" t="s">
        <v>6157</v>
      </c>
      <c r="Z3352" t="s">
        <v>6157</v>
      </c>
      <c r="AA3352" t="s">
        <v>4520</v>
      </c>
      <c r="AB3352" t="s">
        <v>6157</v>
      </c>
      <c r="AC3352" t="s">
        <v>6157</v>
      </c>
      <c r="AD3352" t="s">
        <v>6157</v>
      </c>
      <c r="AE3352" t="s">
        <v>6157</v>
      </c>
      <c r="AF3352" t="s">
        <v>6157</v>
      </c>
      <c r="AG3352" t="s">
        <v>6157</v>
      </c>
      <c r="AH3352" t="s">
        <v>6157</v>
      </c>
      <c r="AI3352" t="s">
        <v>6157</v>
      </c>
      <c r="AJ3352" t="s">
        <v>4588</v>
      </c>
      <c r="AK3352" t="s">
        <v>5119</v>
      </c>
      <c r="AL3352" t="s">
        <v>5120</v>
      </c>
      <c r="AM3352" t="s">
        <v>259</v>
      </c>
      <c r="AN3352" t="s">
        <v>4353</v>
      </c>
      <c r="AO3352" s="29">
        <v>902</v>
      </c>
      <c r="AP3352">
        <v>-6.4298330000000004</v>
      </c>
      <c r="AQ3352">
        <v>143.33699999999999</v>
      </c>
      <c r="AR3352" t="s">
        <v>1532</v>
      </c>
      <c r="AS3352">
        <v>0</v>
      </c>
      <c r="AT3352" t="s">
        <v>7210</v>
      </c>
      <c r="AU3352" t="s">
        <v>5121</v>
      </c>
      <c r="AV3352" t="s">
        <v>5151</v>
      </c>
      <c r="AW3352" t="s">
        <v>5155</v>
      </c>
      <c r="AX3352" t="s">
        <v>6157</v>
      </c>
      <c r="AY3352">
        <f t="shared" si="20"/>
        <v>-3996</v>
      </c>
      <c r="AZ3352">
        <f t="shared" si="21"/>
        <v>-4236</v>
      </c>
      <c r="BA3352" t="s">
        <v>290</v>
      </c>
      <c r="BB3352" t="s">
        <v>4601</v>
      </c>
      <c r="BC3352" t="s">
        <v>5162</v>
      </c>
      <c r="BD3352">
        <v>7353</v>
      </c>
      <c r="BE3352">
        <v>30</v>
      </c>
      <c r="BF3352" s="15"/>
      <c r="BH3352" t="s">
        <v>5163</v>
      </c>
      <c r="BI3352" t="s">
        <v>7211</v>
      </c>
      <c r="BJ3352" t="s">
        <v>5126</v>
      </c>
      <c r="BK3352" t="s">
        <v>5125</v>
      </c>
      <c r="BL3352">
        <v>2020</v>
      </c>
      <c r="BM3352"/>
      <c r="BN3352"/>
      <c r="BO3352"/>
      <c r="BP3352"/>
      <c r="BR3352">
        <v>1</v>
      </c>
      <c r="CF3352">
        <v>1</v>
      </c>
      <c r="CH3352" t="s">
        <v>7213</v>
      </c>
      <c r="CI3352">
        <v>-10.877127434</v>
      </c>
    </row>
    <row r="3353" spans="1:87" ht="16" customHeight="1">
      <c r="A3353">
        <v>3352</v>
      </c>
      <c r="B3353" t="s">
        <v>7107</v>
      </c>
      <c r="C3353" s="2">
        <v>45028</v>
      </c>
      <c r="D3353" t="s">
        <v>7209</v>
      </c>
      <c r="E3353" t="s">
        <v>5088</v>
      </c>
      <c r="F3353" t="s">
        <v>5083</v>
      </c>
      <c r="G3353" t="s">
        <v>3941</v>
      </c>
      <c r="H3353" t="s">
        <v>6157</v>
      </c>
      <c r="I3353" t="s">
        <v>4974</v>
      </c>
      <c r="J3353" t="s">
        <v>4975</v>
      </c>
      <c r="K3353" t="s">
        <v>4353</v>
      </c>
      <c r="L3353" t="s">
        <v>6157</v>
      </c>
      <c r="M3353" t="s">
        <v>4976</v>
      </c>
      <c r="N3353" t="s">
        <v>289</v>
      </c>
      <c r="O3353" t="s">
        <v>6987</v>
      </c>
      <c r="P3353" t="s">
        <v>4632</v>
      </c>
      <c r="Q3353" t="s">
        <v>5514</v>
      </c>
      <c r="R3353" t="s">
        <v>6989</v>
      </c>
      <c r="S3353" t="s">
        <v>4353</v>
      </c>
      <c r="T3353" t="s">
        <v>4353</v>
      </c>
      <c r="U3353" t="s">
        <v>6157</v>
      </c>
      <c r="X3353" t="s">
        <v>6157</v>
      </c>
      <c r="Y3353" t="s">
        <v>6157</v>
      </c>
      <c r="Z3353" t="s">
        <v>6157</v>
      </c>
      <c r="AA3353" t="s">
        <v>4520</v>
      </c>
      <c r="AB3353" t="s">
        <v>6157</v>
      </c>
      <c r="AC3353" t="s">
        <v>6157</v>
      </c>
      <c r="AD3353" t="s">
        <v>6157</v>
      </c>
      <c r="AE3353" t="s">
        <v>6157</v>
      </c>
      <c r="AF3353" t="s">
        <v>6157</v>
      </c>
      <c r="AG3353" t="s">
        <v>6157</v>
      </c>
      <c r="AH3353" t="s">
        <v>6157</v>
      </c>
      <c r="AI3353" t="s">
        <v>6157</v>
      </c>
      <c r="AJ3353" t="s">
        <v>4588</v>
      </c>
      <c r="AK3353" t="s">
        <v>5119</v>
      </c>
      <c r="AL3353" t="s">
        <v>5120</v>
      </c>
      <c r="AM3353" t="s">
        <v>259</v>
      </c>
      <c r="AN3353" t="s">
        <v>4353</v>
      </c>
      <c r="AO3353" s="29">
        <v>902</v>
      </c>
      <c r="AP3353">
        <v>-6.4298330000000004</v>
      </c>
      <c r="AQ3353">
        <v>143.33699999999999</v>
      </c>
      <c r="AR3353" t="s">
        <v>1532</v>
      </c>
      <c r="AS3353">
        <v>0</v>
      </c>
      <c r="AT3353" t="s">
        <v>7210</v>
      </c>
      <c r="AU3353" t="s">
        <v>5121</v>
      </c>
      <c r="AV3353" t="s">
        <v>5151</v>
      </c>
      <c r="AW3353" t="s">
        <v>5156</v>
      </c>
      <c r="AX3353" t="s">
        <v>6157</v>
      </c>
      <c r="AY3353">
        <f t="shared" si="20"/>
        <v>-3996</v>
      </c>
      <c r="AZ3353">
        <f t="shared" si="21"/>
        <v>-4236</v>
      </c>
      <c r="BA3353" t="s">
        <v>290</v>
      </c>
      <c r="BB3353" t="s">
        <v>4601</v>
      </c>
      <c r="BC3353" t="s">
        <v>5162</v>
      </c>
      <c r="BD3353">
        <v>7353</v>
      </c>
      <c r="BE3353">
        <v>30</v>
      </c>
      <c r="BF3353" s="15"/>
      <c r="BH3353" t="s">
        <v>5163</v>
      </c>
      <c r="BI3353" t="s">
        <v>7211</v>
      </c>
      <c r="BJ3353" t="s">
        <v>5126</v>
      </c>
      <c r="BK3353" t="s">
        <v>5125</v>
      </c>
      <c r="BL3353">
        <v>2020</v>
      </c>
      <c r="BM3353"/>
      <c r="BN3353"/>
      <c r="BO3353"/>
      <c r="BP3353"/>
      <c r="BR3353">
        <v>1</v>
      </c>
      <c r="CF3353">
        <v>1</v>
      </c>
      <c r="CH3353" t="s">
        <v>7213</v>
      </c>
      <c r="CI3353">
        <v>-10.30462464</v>
      </c>
    </row>
    <row r="3354" spans="1:87" ht="16" customHeight="1">
      <c r="A3354">
        <v>3353</v>
      </c>
      <c r="B3354" t="s">
        <v>7107</v>
      </c>
      <c r="C3354" s="2">
        <v>45028</v>
      </c>
      <c r="D3354" t="s">
        <v>7209</v>
      </c>
      <c r="E3354" t="s">
        <v>5089</v>
      </c>
      <c r="F3354" t="s">
        <v>5083</v>
      </c>
      <c r="G3354" t="s">
        <v>3941</v>
      </c>
      <c r="H3354" t="s">
        <v>6157</v>
      </c>
      <c r="I3354" t="s">
        <v>4974</v>
      </c>
      <c r="J3354" t="s">
        <v>4975</v>
      </c>
      <c r="K3354" t="s">
        <v>4353</v>
      </c>
      <c r="L3354" t="s">
        <v>6157</v>
      </c>
      <c r="M3354" t="s">
        <v>4976</v>
      </c>
      <c r="N3354" t="s">
        <v>289</v>
      </c>
      <c r="O3354" t="s">
        <v>6987</v>
      </c>
      <c r="P3354" t="s">
        <v>4632</v>
      </c>
      <c r="Q3354" t="s">
        <v>5514</v>
      </c>
      <c r="R3354" t="s">
        <v>6989</v>
      </c>
      <c r="S3354" t="s">
        <v>4353</v>
      </c>
      <c r="T3354" t="s">
        <v>4353</v>
      </c>
      <c r="U3354" t="s">
        <v>6157</v>
      </c>
      <c r="X3354" t="s">
        <v>6157</v>
      </c>
      <c r="Y3354" t="s">
        <v>6157</v>
      </c>
      <c r="Z3354" t="s">
        <v>6157</v>
      </c>
      <c r="AA3354" t="s">
        <v>4520</v>
      </c>
      <c r="AB3354" t="s">
        <v>6157</v>
      </c>
      <c r="AC3354" t="s">
        <v>6157</v>
      </c>
      <c r="AD3354" t="s">
        <v>6157</v>
      </c>
      <c r="AE3354" t="s">
        <v>6157</v>
      </c>
      <c r="AF3354" t="s">
        <v>6157</v>
      </c>
      <c r="AG3354" t="s">
        <v>6157</v>
      </c>
      <c r="AH3354" t="s">
        <v>6157</v>
      </c>
      <c r="AI3354" t="s">
        <v>6157</v>
      </c>
      <c r="AJ3354" t="s">
        <v>4588</v>
      </c>
      <c r="AK3354" t="s">
        <v>5119</v>
      </c>
      <c r="AL3354" t="s">
        <v>5120</v>
      </c>
      <c r="AM3354" t="s">
        <v>259</v>
      </c>
      <c r="AN3354" t="s">
        <v>4353</v>
      </c>
      <c r="AO3354" s="29">
        <v>902</v>
      </c>
      <c r="AP3354">
        <v>-6.4298330000000004</v>
      </c>
      <c r="AQ3354">
        <v>143.33699999999999</v>
      </c>
      <c r="AR3354" t="s">
        <v>1532</v>
      </c>
      <c r="AS3354">
        <v>0</v>
      </c>
      <c r="AT3354" t="s">
        <v>7210</v>
      </c>
      <c r="AU3354" t="s">
        <v>5121</v>
      </c>
      <c r="AV3354" t="s">
        <v>5151</v>
      </c>
      <c r="AW3354" t="s">
        <v>5157</v>
      </c>
      <c r="AX3354" t="s">
        <v>6157</v>
      </c>
      <c r="AY3354">
        <f t="shared" si="20"/>
        <v>-3996</v>
      </c>
      <c r="AZ3354">
        <f t="shared" si="21"/>
        <v>-4236</v>
      </c>
      <c r="BA3354" t="s">
        <v>290</v>
      </c>
      <c r="BB3354" t="s">
        <v>4601</v>
      </c>
      <c r="BC3354" t="s">
        <v>5162</v>
      </c>
      <c r="BD3354">
        <v>7353</v>
      </c>
      <c r="BE3354">
        <v>30</v>
      </c>
      <c r="BF3354" s="15"/>
      <c r="BH3354" t="s">
        <v>5163</v>
      </c>
      <c r="BI3354" t="s">
        <v>7211</v>
      </c>
      <c r="BJ3354" t="s">
        <v>5126</v>
      </c>
      <c r="BK3354" t="s">
        <v>5125</v>
      </c>
      <c r="BL3354">
        <v>2020</v>
      </c>
      <c r="BM3354"/>
      <c r="BN3354"/>
      <c r="BO3354"/>
      <c r="BP3354"/>
      <c r="BR3354">
        <v>1</v>
      </c>
      <c r="CF3354">
        <v>1</v>
      </c>
      <c r="CH3354" t="s">
        <v>7213</v>
      </c>
      <c r="CI3354">
        <v>-10.082384878999999</v>
      </c>
    </row>
    <row r="3355" spans="1:87" ht="16" customHeight="1">
      <c r="A3355">
        <v>3354</v>
      </c>
      <c r="B3355" t="s">
        <v>7107</v>
      </c>
      <c r="C3355" s="2">
        <v>45028</v>
      </c>
      <c r="D3355" t="s">
        <v>7209</v>
      </c>
      <c r="E3355" t="s">
        <v>5090</v>
      </c>
      <c r="F3355" t="s">
        <v>5083</v>
      </c>
      <c r="G3355" t="s">
        <v>3941</v>
      </c>
      <c r="H3355" t="s">
        <v>6157</v>
      </c>
      <c r="I3355" t="s">
        <v>4974</v>
      </c>
      <c r="J3355" t="s">
        <v>4975</v>
      </c>
      <c r="K3355" t="s">
        <v>4353</v>
      </c>
      <c r="L3355" t="s">
        <v>6157</v>
      </c>
      <c r="M3355" t="s">
        <v>4976</v>
      </c>
      <c r="N3355" t="s">
        <v>289</v>
      </c>
      <c r="O3355" t="s">
        <v>6987</v>
      </c>
      <c r="P3355" t="s">
        <v>4632</v>
      </c>
      <c r="Q3355" t="s">
        <v>5514</v>
      </c>
      <c r="R3355" t="s">
        <v>6989</v>
      </c>
      <c r="S3355" t="s">
        <v>4353</v>
      </c>
      <c r="T3355" t="s">
        <v>4353</v>
      </c>
      <c r="U3355" t="s">
        <v>6157</v>
      </c>
      <c r="X3355" t="s">
        <v>6157</v>
      </c>
      <c r="Y3355" t="s">
        <v>6157</v>
      </c>
      <c r="Z3355" t="s">
        <v>6157</v>
      </c>
      <c r="AA3355" t="s">
        <v>4520</v>
      </c>
      <c r="AB3355" t="s">
        <v>6157</v>
      </c>
      <c r="AC3355" t="s">
        <v>6157</v>
      </c>
      <c r="AD3355" t="s">
        <v>6157</v>
      </c>
      <c r="AE3355" t="s">
        <v>6157</v>
      </c>
      <c r="AF3355" t="s">
        <v>6157</v>
      </c>
      <c r="AG3355" t="s">
        <v>6157</v>
      </c>
      <c r="AH3355" t="s">
        <v>6157</v>
      </c>
      <c r="AI3355" t="s">
        <v>6157</v>
      </c>
      <c r="AJ3355" t="s">
        <v>4588</v>
      </c>
      <c r="AK3355" t="s">
        <v>5119</v>
      </c>
      <c r="AL3355" t="s">
        <v>5120</v>
      </c>
      <c r="AM3355" t="s">
        <v>259</v>
      </c>
      <c r="AN3355" t="s">
        <v>4353</v>
      </c>
      <c r="AO3355" s="29">
        <v>902</v>
      </c>
      <c r="AP3355">
        <v>-6.4298330000000004</v>
      </c>
      <c r="AQ3355">
        <v>143.33699999999999</v>
      </c>
      <c r="AR3355" t="s">
        <v>1532</v>
      </c>
      <c r="AS3355">
        <v>0</v>
      </c>
      <c r="AT3355" t="s">
        <v>7210</v>
      </c>
      <c r="AU3355" t="s">
        <v>5121</v>
      </c>
      <c r="AV3355" t="s">
        <v>5151</v>
      </c>
      <c r="AW3355" t="s">
        <v>5158</v>
      </c>
      <c r="AX3355" t="s">
        <v>6157</v>
      </c>
      <c r="AY3355">
        <f t="shared" si="20"/>
        <v>-3996</v>
      </c>
      <c r="AZ3355">
        <f t="shared" si="21"/>
        <v>-4236</v>
      </c>
      <c r="BA3355" t="s">
        <v>290</v>
      </c>
      <c r="BB3355" t="s">
        <v>4601</v>
      </c>
      <c r="BC3355" t="s">
        <v>5162</v>
      </c>
      <c r="BD3355">
        <v>7353</v>
      </c>
      <c r="BE3355">
        <v>30</v>
      </c>
      <c r="BF3355" s="15"/>
      <c r="BH3355" t="s">
        <v>5163</v>
      </c>
      <c r="BI3355" t="s">
        <v>7211</v>
      </c>
      <c r="BJ3355" t="s">
        <v>5126</v>
      </c>
      <c r="BK3355" t="s">
        <v>5125</v>
      </c>
      <c r="BL3355">
        <v>2020</v>
      </c>
      <c r="BM3355"/>
      <c r="BN3355"/>
      <c r="BO3355"/>
      <c r="BP3355"/>
      <c r="BR3355">
        <v>1</v>
      </c>
      <c r="CF3355">
        <v>1</v>
      </c>
      <c r="CH3355" t="s">
        <v>7213</v>
      </c>
      <c r="CI3355">
        <v>-10.406489732000001</v>
      </c>
    </row>
    <row r="3356" spans="1:87" ht="16" customHeight="1">
      <c r="A3356">
        <v>3355</v>
      </c>
      <c r="B3356" t="s">
        <v>7107</v>
      </c>
      <c r="C3356" s="2">
        <v>45028</v>
      </c>
      <c r="D3356" t="s">
        <v>7209</v>
      </c>
      <c r="E3356" t="s">
        <v>5091</v>
      </c>
      <c r="F3356" t="s">
        <v>5083</v>
      </c>
      <c r="G3356" t="s">
        <v>3941</v>
      </c>
      <c r="H3356" t="s">
        <v>6157</v>
      </c>
      <c r="I3356" t="s">
        <v>4974</v>
      </c>
      <c r="J3356" t="s">
        <v>4975</v>
      </c>
      <c r="K3356" t="s">
        <v>4353</v>
      </c>
      <c r="L3356" t="s">
        <v>6157</v>
      </c>
      <c r="M3356" t="s">
        <v>4976</v>
      </c>
      <c r="N3356" t="s">
        <v>289</v>
      </c>
      <c r="O3356" t="s">
        <v>6987</v>
      </c>
      <c r="P3356" t="s">
        <v>4632</v>
      </c>
      <c r="Q3356" t="s">
        <v>5514</v>
      </c>
      <c r="R3356" t="s">
        <v>6989</v>
      </c>
      <c r="S3356" t="s">
        <v>4353</v>
      </c>
      <c r="T3356" t="s">
        <v>4353</v>
      </c>
      <c r="U3356" t="s">
        <v>6157</v>
      </c>
      <c r="X3356" t="s">
        <v>6157</v>
      </c>
      <c r="Y3356" t="s">
        <v>6157</v>
      </c>
      <c r="Z3356" t="s">
        <v>6157</v>
      </c>
      <c r="AA3356" t="s">
        <v>4520</v>
      </c>
      <c r="AB3356" t="s">
        <v>6157</v>
      </c>
      <c r="AC3356" t="s">
        <v>6157</v>
      </c>
      <c r="AD3356" t="s">
        <v>6157</v>
      </c>
      <c r="AE3356" t="s">
        <v>6157</v>
      </c>
      <c r="AF3356" t="s">
        <v>6157</v>
      </c>
      <c r="AG3356" t="s">
        <v>6157</v>
      </c>
      <c r="AH3356" t="s">
        <v>6157</v>
      </c>
      <c r="AI3356" t="s">
        <v>6157</v>
      </c>
      <c r="AJ3356" t="s">
        <v>4588</v>
      </c>
      <c r="AK3356" t="s">
        <v>5119</v>
      </c>
      <c r="AL3356" t="s">
        <v>5120</v>
      </c>
      <c r="AM3356" t="s">
        <v>259</v>
      </c>
      <c r="AN3356" t="s">
        <v>4353</v>
      </c>
      <c r="AO3356" s="29">
        <v>902</v>
      </c>
      <c r="AP3356">
        <v>-6.4298330000000004</v>
      </c>
      <c r="AQ3356">
        <v>143.33699999999999</v>
      </c>
      <c r="AR3356" t="s">
        <v>1532</v>
      </c>
      <c r="AS3356">
        <v>0</v>
      </c>
      <c r="AT3356" t="s">
        <v>7210</v>
      </c>
      <c r="AU3356" t="s">
        <v>5121</v>
      </c>
      <c r="AV3356" t="s">
        <v>5151</v>
      </c>
      <c r="AW3356" t="s">
        <v>5159</v>
      </c>
      <c r="AX3356" t="s">
        <v>6157</v>
      </c>
      <c r="AY3356">
        <f t="shared" si="20"/>
        <v>-3996</v>
      </c>
      <c r="AZ3356">
        <f t="shared" si="21"/>
        <v>-4236</v>
      </c>
      <c r="BA3356" t="s">
        <v>290</v>
      </c>
      <c r="BB3356" t="s">
        <v>4601</v>
      </c>
      <c r="BC3356" t="s">
        <v>5162</v>
      </c>
      <c r="BD3356">
        <v>7353</v>
      </c>
      <c r="BE3356">
        <v>30</v>
      </c>
      <c r="BF3356" s="15"/>
      <c r="BH3356" t="s">
        <v>5163</v>
      </c>
      <c r="BI3356" t="s">
        <v>7211</v>
      </c>
      <c r="BJ3356" t="s">
        <v>5126</v>
      </c>
      <c r="BK3356" t="s">
        <v>5125</v>
      </c>
      <c r="BL3356">
        <v>2020</v>
      </c>
      <c r="BM3356"/>
      <c r="BN3356"/>
      <c r="BO3356"/>
      <c r="BP3356"/>
      <c r="BR3356">
        <v>1</v>
      </c>
      <c r="CF3356">
        <v>1</v>
      </c>
      <c r="CH3356" t="s">
        <v>7213</v>
      </c>
      <c r="CI3356">
        <v>-10.798523176</v>
      </c>
    </row>
    <row r="3357" spans="1:87" ht="16" customHeight="1">
      <c r="A3357">
        <v>3356</v>
      </c>
      <c r="B3357" t="s">
        <v>7107</v>
      </c>
      <c r="C3357" s="2">
        <v>45028</v>
      </c>
      <c r="D3357" t="s">
        <v>7209</v>
      </c>
      <c r="E3357" t="s">
        <v>5092</v>
      </c>
      <c r="F3357" t="s">
        <v>5083</v>
      </c>
      <c r="G3357" t="s">
        <v>3941</v>
      </c>
      <c r="H3357" t="s">
        <v>6157</v>
      </c>
      <c r="I3357" t="s">
        <v>4974</v>
      </c>
      <c r="J3357" t="s">
        <v>4975</v>
      </c>
      <c r="K3357" t="s">
        <v>4353</v>
      </c>
      <c r="L3357" t="s">
        <v>6157</v>
      </c>
      <c r="M3357" t="s">
        <v>4976</v>
      </c>
      <c r="N3357" t="s">
        <v>289</v>
      </c>
      <c r="O3357" t="s">
        <v>6987</v>
      </c>
      <c r="P3357" t="s">
        <v>4632</v>
      </c>
      <c r="Q3357" t="s">
        <v>5514</v>
      </c>
      <c r="R3357" t="s">
        <v>6989</v>
      </c>
      <c r="S3357" t="s">
        <v>4353</v>
      </c>
      <c r="T3357" t="s">
        <v>4353</v>
      </c>
      <c r="U3357" t="s">
        <v>6157</v>
      </c>
      <c r="X3357" t="s">
        <v>6157</v>
      </c>
      <c r="Y3357" t="s">
        <v>6157</v>
      </c>
      <c r="Z3357" t="s">
        <v>6157</v>
      </c>
      <c r="AA3357" t="s">
        <v>4520</v>
      </c>
      <c r="AB3357" t="s">
        <v>6157</v>
      </c>
      <c r="AC3357" t="s">
        <v>6157</v>
      </c>
      <c r="AD3357" t="s">
        <v>6157</v>
      </c>
      <c r="AE3357" t="s">
        <v>6157</v>
      </c>
      <c r="AF3357" t="s">
        <v>6157</v>
      </c>
      <c r="AG3357" t="s">
        <v>6157</v>
      </c>
      <c r="AH3357" t="s">
        <v>6157</v>
      </c>
      <c r="AI3357" t="s">
        <v>6157</v>
      </c>
      <c r="AJ3357" t="s">
        <v>4588</v>
      </c>
      <c r="AK3357" t="s">
        <v>5119</v>
      </c>
      <c r="AL3357" t="s">
        <v>5120</v>
      </c>
      <c r="AM3357" t="s">
        <v>259</v>
      </c>
      <c r="AN3357" t="s">
        <v>4353</v>
      </c>
      <c r="AO3357" s="29">
        <v>902</v>
      </c>
      <c r="AP3357">
        <v>-6.4298330000000004</v>
      </c>
      <c r="AQ3357">
        <v>143.33699999999999</v>
      </c>
      <c r="AR3357" t="s">
        <v>1532</v>
      </c>
      <c r="AS3357">
        <v>0</v>
      </c>
      <c r="AT3357" t="s">
        <v>7210</v>
      </c>
      <c r="AU3357" t="s">
        <v>5121</v>
      </c>
      <c r="AV3357" t="s">
        <v>5151</v>
      </c>
      <c r="AW3357" t="s">
        <v>5160</v>
      </c>
      <c r="AX3357" t="s">
        <v>6157</v>
      </c>
      <c r="AY3357">
        <f t="shared" si="20"/>
        <v>-3996</v>
      </c>
      <c r="AZ3357">
        <f t="shared" si="21"/>
        <v>-4236</v>
      </c>
      <c r="BA3357" t="s">
        <v>290</v>
      </c>
      <c r="BB3357" t="s">
        <v>4601</v>
      </c>
      <c r="BC3357" t="s">
        <v>5162</v>
      </c>
      <c r="BD3357">
        <v>7353</v>
      </c>
      <c r="BE3357">
        <v>30</v>
      </c>
      <c r="BF3357" s="15"/>
      <c r="BH3357" t="s">
        <v>5163</v>
      </c>
      <c r="BI3357" t="s">
        <v>7211</v>
      </c>
      <c r="BJ3357" t="s">
        <v>5126</v>
      </c>
      <c r="BK3357" t="s">
        <v>5125</v>
      </c>
      <c r="BL3357">
        <v>2020</v>
      </c>
      <c r="BM3357"/>
      <c r="BN3357"/>
      <c r="BO3357"/>
      <c r="BP3357"/>
      <c r="BR3357">
        <v>1</v>
      </c>
      <c r="CF3357">
        <v>1</v>
      </c>
      <c r="CH3357" t="s">
        <v>7213</v>
      </c>
      <c r="CI3357">
        <v>-10.435015140999999</v>
      </c>
    </row>
    <row r="3358" spans="1:87" ht="16" customHeight="1">
      <c r="A3358">
        <v>3357</v>
      </c>
      <c r="B3358" t="s">
        <v>7107</v>
      </c>
      <c r="C3358" s="2">
        <v>45028</v>
      </c>
      <c r="D3358" t="s">
        <v>7209</v>
      </c>
      <c r="E3358" t="s">
        <v>5093</v>
      </c>
      <c r="F3358" t="s">
        <v>5083</v>
      </c>
      <c r="G3358" t="s">
        <v>3941</v>
      </c>
      <c r="H3358" t="s">
        <v>6157</v>
      </c>
      <c r="I3358" t="s">
        <v>4974</v>
      </c>
      <c r="J3358" t="s">
        <v>4975</v>
      </c>
      <c r="K3358" t="s">
        <v>4353</v>
      </c>
      <c r="L3358" t="s">
        <v>6157</v>
      </c>
      <c r="M3358" t="s">
        <v>4976</v>
      </c>
      <c r="N3358" t="s">
        <v>289</v>
      </c>
      <c r="O3358" t="s">
        <v>6987</v>
      </c>
      <c r="P3358" t="s">
        <v>4632</v>
      </c>
      <c r="Q3358" t="s">
        <v>5514</v>
      </c>
      <c r="R3358" t="s">
        <v>6989</v>
      </c>
      <c r="S3358" t="s">
        <v>4353</v>
      </c>
      <c r="T3358" t="s">
        <v>4353</v>
      </c>
      <c r="U3358" t="s">
        <v>6157</v>
      </c>
      <c r="X3358" t="s">
        <v>6157</v>
      </c>
      <c r="Y3358" t="s">
        <v>6157</v>
      </c>
      <c r="Z3358" t="s">
        <v>6157</v>
      </c>
      <c r="AA3358" t="s">
        <v>4520</v>
      </c>
      <c r="AB3358" t="s">
        <v>6157</v>
      </c>
      <c r="AC3358" t="s">
        <v>6157</v>
      </c>
      <c r="AD3358" t="s">
        <v>6157</v>
      </c>
      <c r="AE3358" t="s">
        <v>6157</v>
      </c>
      <c r="AF3358" t="s">
        <v>6157</v>
      </c>
      <c r="AG3358" t="s">
        <v>6157</v>
      </c>
      <c r="AH3358" t="s">
        <v>6157</v>
      </c>
      <c r="AI3358" t="s">
        <v>6157</v>
      </c>
      <c r="AJ3358" t="s">
        <v>4588</v>
      </c>
      <c r="AK3358" t="s">
        <v>5119</v>
      </c>
      <c r="AL3358" t="s">
        <v>5120</v>
      </c>
      <c r="AM3358" t="s">
        <v>259</v>
      </c>
      <c r="AN3358" t="s">
        <v>4353</v>
      </c>
      <c r="AO3358" s="29">
        <v>902</v>
      </c>
      <c r="AP3358">
        <v>-6.4298330000000004</v>
      </c>
      <c r="AQ3358">
        <v>143.33699999999999</v>
      </c>
      <c r="AR3358" t="s">
        <v>1532</v>
      </c>
      <c r="AS3358">
        <v>0</v>
      </c>
      <c r="AT3358" t="s">
        <v>7210</v>
      </c>
      <c r="AU3358" t="s">
        <v>5121</v>
      </c>
      <c r="AV3358" t="s">
        <v>5151</v>
      </c>
      <c r="AW3358" t="s">
        <v>5161</v>
      </c>
      <c r="AX3358" t="s">
        <v>6157</v>
      </c>
      <c r="AY3358">
        <f t="shared" si="20"/>
        <v>-3996</v>
      </c>
      <c r="AZ3358">
        <f t="shared" si="21"/>
        <v>-4236</v>
      </c>
      <c r="BA3358" t="s">
        <v>290</v>
      </c>
      <c r="BB3358" t="s">
        <v>4601</v>
      </c>
      <c r="BC3358" t="s">
        <v>5162</v>
      </c>
      <c r="BD3358">
        <v>7353</v>
      </c>
      <c r="BE3358">
        <v>30</v>
      </c>
      <c r="BF3358" s="15"/>
      <c r="BH3358" t="s">
        <v>5163</v>
      </c>
      <c r="BI3358" t="s">
        <v>7211</v>
      </c>
      <c r="BJ3358" t="s">
        <v>5126</v>
      </c>
      <c r="BK3358" t="s">
        <v>5125</v>
      </c>
      <c r="BL3358">
        <v>2020</v>
      </c>
      <c r="BM3358"/>
      <c r="BN3358"/>
      <c r="BO3358"/>
      <c r="BP3358"/>
      <c r="BR3358">
        <v>1</v>
      </c>
      <c r="CF3358">
        <v>1</v>
      </c>
      <c r="CH3358" t="s">
        <v>7213</v>
      </c>
      <c r="CI3358">
        <v>-10.109193123000001</v>
      </c>
    </row>
    <row r="3359" spans="1:87" ht="16" customHeight="1">
      <c r="A3359">
        <v>3358</v>
      </c>
      <c r="B3359" t="s">
        <v>7107</v>
      </c>
      <c r="C3359" s="2">
        <v>45028</v>
      </c>
      <c r="D3359" t="s">
        <v>7209</v>
      </c>
      <c r="E3359" t="s">
        <v>5094</v>
      </c>
      <c r="F3359" t="s">
        <v>5083</v>
      </c>
      <c r="G3359" t="s">
        <v>3941</v>
      </c>
      <c r="H3359" t="s">
        <v>6157</v>
      </c>
      <c r="I3359" t="s">
        <v>4974</v>
      </c>
      <c r="J3359" t="s">
        <v>4975</v>
      </c>
      <c r="K3359" t="s">
        <v>4353</v>
      </c>
      <c r="L3359" t="s">
        <v>6157</v>
      </c>
      <c r="M3359" t="s">
        <v>4976</v>
      </c>
      <c r="N3359" t="s">
        <v>289</v>
      </c>
      <c r="O3359" t="s">
        <v>6987</v>
      </c>
      <c r="P3359" t="s">
        <v>4632</v>
      </c>
      <c r="Q3359" t="s">
        <v>5514</v>
      </c>
      <c r="R3359" t="s">
        <v>6989</v>
      </c>
      <c r="S3359" t="s">
        <v>4353</v>
      </c>
      <c r="T3359" t="s">
        <v>4353</v>
      </c>
      <c r="U3359" t="s">
        <v>6157</v>
      </c>
      <c r="X3359" t="s">
        <v>6157</v>
      </c>
      <c r="Y3359" t="s">
        <v>6157</v>
      </c>
      <c r="Z3359" t="s">
        <v>6157</v>
      </c>
      <c r="AA3359" t="s">
        <v>4520</v>
      </c>
      <c r="AB3359" t="s">
        <v>6157</v>
      </c>
      <c r="AC3359" t="s">
        <v>6157</v>
      </c>
      <c r="AD3359" t="s">
        <v>6157</v>
      </c>
      <c r="AE3359" t="s">
        <v>6157</v>
      </c>
      <c r="AF3359" t="s">
        <v>6157</v>
      </c>
      <c r="AG3359" t="s">
        <v>6157</v>
      </c>
      <c r="AH3359" t="s">
        <v>6157</v>
      </c>
      <c r="AI3359" t="s">
        <v>6157</v>
      </c>
      <c r="AJ3359" t="s">
        <v>4588</v>
      </c>
      <c r="AK3359" t="s">
        <v>5119</v>
      </c>
      <c r="AL3359" t="s">
        <v>5120</v>
      </c>
      <c r="AM3359" t="s">
        <v>259</v>
      </c>
      <c r="AN3359" t="s">
        <v>4353</v>
      </c>
      <c r="AO3359" s="29">
        <v>902</v>
      </c>
      <c r="AP3359">
        <v>-6.4298330000000004</v>
      </c>
      <c r="AQ3359">
        <v>143.33699999999999</v>
      </c>
      <c r="AR3359" t="s">
        <v>1532</v>
      </c>
      <c r="AS3359">
        <v>0</v>
      </c>
      <c r="AT3359" t="s">
        <v>7210</v>
      </c>
      <c r="AU3359" t="s">
        <v>5121</v>
      </c>
      <c r="AV3359" t="s">
        <v>5151</v>
      </c>
      <c r="AW3359" t="s">
        <v>5123</v>
      </c>
      <c r="AX3359" t="s">
        <v>6157</v>
      </c>
      <c r="AY3359">
        <f t="shared" si="20"/>
        <v>-3996</v>
      </c>
      <c r="AZ3359">
        <f t="shared" si="21"/>
        <v>-4236</v>
      </c>
      <c r="BA3359" t="s">
        <v>290</v>
      </c>
      <c r="BB3359" t="s">
        <v>4601</v>
      </c>
      <c r="BC3359" t="s">
        <v>5162</v>
      </c>
      <c r="BD3359">
        <v>7353</v>
      </c>
      <c r="BE3359">
        <v>30</v>
      </c>
      <c r="BF3359" s="15"/>
      <c r="BH3359" t="s">
        <v>5163</v>
      </c>
      <c r="BI3359" t="s">
        <v>7211</v>
      </c>
      <c r="BJ3359" t="s">
        <v>5126</v>
      </c>
      <c r="BK3359" t="s">
        <v>5125</v>
      </c>
      <c r="BL3359">
        <v>2020</v>
      </c>
      <c r="BM3359"/>
      <c r="BN3359"/>
      <c r="BO3359"/>
      <c r="BP3359"/>
      <c r="BR3359">
        <v>1</v>
      </c>
      <c r="CF3359">
        <v>1</v>
      </c>
      <c r="CH3359" t="s">
        <v>7213</v>
      </c>
      <c r="CI3359">
        <v>-9.9194484729999992</v>
      </c>
    </row>
    <row r="3360" spans="1:87" ht="16" customHeight="1">
      <c r="A3360">
        <v>3359</v>
      </c>
      <c r="B3360" t="s">
        <v>7107</v>
      </c>
      <c r="C3360" s="2">
        <v>45028</v>
      </c>
      <c r="D3360" t="s">
        <v>7209</v>
      </c>
      <c r="E3360" t="s">
        <v>5095</v>
      </c>
      <c r="F3360" t="s">
        <v>5083</v>
      </c>
      <c r="G3360" t="s">
        <v>3941</v>
      </c>
      <c r="H3360" t="s">
        <v>6157</v>
      </c>
      <c r="I3360" t="s">
        <v>4974</v>
      </c>
      <c r="J3360" t="s">
        <v>4975</v>
      </c>
      <c r="K3360" t="s">
        <v>4353</v>
      </c>
      <c r="L3360" t="s">
        <v>6157</v>
      </c>
      <c r="M3360" t="s">
        <v>4976</v>
      </c>
      <c r="N3360" t="s">
        <v>289</v>
      </c>
      <c r="O3360" t="s">
        <v>6987</v>
      </c>
      <c r="P3360" t="s">
        <v>4632</v>
      </c>
      <c r="Q3360" t="s">
        <v>5514</v>
      </c>
      <c r="R3360" t="s">
        <v>6989</v>
      </c>
      <c r="S3360" t="s">
        <v>4353</v>
      </c>
      <c r="T3360" t="s">
        <v>4353</v>
      </c>
      <c r="U3360" t="s">
        <v>6157</v>
      </c>
      <c r="X3360" t="s">
        <v>6157</v>
      </c>
      <c r="Y3360" t="s">
        <v>6157</v>
      </c>
      <c r="Z3360" t="s">
        <v>6157</v>
      </c>
      <c r="AA3360" t="s">
        <v>4520</v>
      </c>
      <c r="AB3360" t="s">
        <v>6157</v>
      </c>
      <c r="AC3360" t="s">
        <v>6157</v>
      </c>
      <c r="AD3360" t="s">
        <v>6157</v>
      </c>
      <c r="AE3360" t="s">
        <v>6157</v>
      </c>
      <c r="AF3360" t="s">
        <v>6157</v>
      </c>
      <c r="AG3360" t="s">
        <v>6157</v>
      </c>
      <c r="AH3360" t="s">
        <v>6157</v>
      </c>
      <c r="AI3360" t="s">
        <v>6157</v>
      </c>
      <c r="AJ3360" t="s">
        <v>4588</v>
      </c>
      <c r="AK3360" t="s">
        <v>5119</v>
      </c>
      <c r="AL3360" t="s">
        <v>5120</v>
      </c>
      <c r="AM3360" t="s">
        <v>259</v>
      </c>
      <c r="AN3360" t="s">
        <v>4353</v>
      </c>
      <c r="AO3360" s="29">
        <v>902</v>
      </c>
      <c r="AP3360">
        <v>-6.4298330000000004</v>
      </c>
      <c r="AQ3360">
        <v>143.33699999999999</v>
      </c>
      <c r="AR3360" t="s">
        <v>1532</v>
      </c>
      <c r="AS3360">
        <v>0</v>
      </c>
      <c r="AT3360" t="s">
        <v>7210</v>
      </c>
      <c r="AU3360" t="s">
        <v>5121</v>
      </c>
      <c r="AV3360" t="s">
        <v>5151</v>
      </c>
      <c r="AW3360" t="s">
        <v>5127</v>
      </c>
      <c r="AX3360" t="s">
        <v>6157</v>
      </c>
      <c r="AY3360">
        <f t="shared" si="20"/>
        <v>-3996</v>
      </c>
      <c r="AZ3360">
        <f t="shared" si="21"/>
        <v>-4236</v>
      </c>
      <c r="BA3360" t="s">
        <v>290</v>
      </c>
      <c r="BB3360" t="s">
        <v>4601</v>
      </c>
      <c r="BC3360" t="s">
        <v>5162</v>
      </c>
      <c r="BD3360">
        <v>7353</v>
      </c>
      <c r="BE3360">
        <v>30</v>
      </c>
      <c r="BF3360" s="15"/>
      <c r="BH3360" t="s">
        <v>5163</v>
      </c>
      <c r="BI3360" t="s">
        <v>7211</v>
      </c>
      <c r="BJ3360" t="s">
        <v>5126</v>
      </c>
      <c r="BK3360" t="s">
        <v>5125</v>
      </c>
      <c r="BL3360">
        <v>2020</v>
      </c>
      <c r="BM3360"/>
      <c r="BN3360"/>
      <c r="BO3360"/>
      <c r="BP3360"/>
      <c r="BR3360">
        <v>1</v>
      </c>
      <c r="CF3360">
        <v>1</v>
      </c>
      <c r="CH3360" t="s">
        <v>7213</v>
      </c>
      <c r="CI3360">
        <v>-10.264337618000001</v>
      </c>
    </row>
    <row r="3361" spans="1:87" ht="16" customHeight="1">
      <c r="A3361">
        <v>3360</v>
      </c>
      <c r="B3361" t="s">
        <v>7107</v>
      </c>
      <c r="C3361" s="2">
        <v>45028</v>
      </c>
      <c r="D3361" t="s">
        <v>7209</v>
      </c>
      <c r="E3361" t="s">
        <v>5096</v>
      </c>
      <c r="F3361" t="s">
        <v>5083</v>
      </c>
      <c r="G3361" t="s">
        <v>3941</v>
      </c>
      <c r="H3361" t="s">
        <v>6157</v>
      </c>
      <c r="I3361" t="s">
        <v>4974</v>
      </c>
      <c r="J3361" t="s">
        <v>4975</v>
      </c>
      <c r="K3361" t="s">
        <v>4353</v>
      </c>
      <c r="L3361" t="s">
        <v>6157</v>
      </c>
      <c r="M3361" t="s">
        <v>4976</v>
      </c>
      <c r="N3361" t="s">
        <v>289</v>
      </c>
      <c r="O3361" t="s">
        <v>6987</v>
      </c>
      <c r="P3361" t="s">
        <v>4632</v>
      </c>
      <c r="Q3361" t="s">
        <v>5514</v>
      </c>
      <c r="R3361" t="s">
        <v>6989</v>
      </c>
      <c r="S3361" t="s">
        <v>4353</v>
      </c>
      <c r="T3361" t="s">
        <v>4353</v>
      </c>
      <c r="U3361" t="s">
        <v>6157</v>
      </c>
      <c r="X3361" t="s">
        <v>6157</v>
      </c>
      <c r="Y3361" t="s">
        <v>6157</v>
      </c>
      <c r="Z3361" t="s">
        <v>6157</v>
      </c>
      <c r="AA3361" t="s">
        <v>4520</v>
      </c>
      <c r="AB3361" t="s">
        <v>6157</v>
      </c>
      <c r="AC3361" t="s">
        <v>6157</v>
      </c>
      <c r="AD3361" t="s">
        <v>6157</v>
      </c>
      <c r="AE3361" t="s">
        <v>6157</v>
      </c>
      <c r="AF3361" t="s">
        <v>6157</v>
      </c>
      <c r="AG3361" t="s">
        <v>6157</v>
      </c>
      <c r="AH3361" t="s">
        <v>6157</v>
      </c>
      <c r="AI3361" t="s">
        <v>6157</v>
      </c>
      <c r="AJ3361" t="s">
        <v>4588</v>
      </c>
      <c r="AK3361" t="s">
        <v>5119</v>
      </c>
      <c r="AL3361" t="s">
        <v>5120</v>
      </c>
      <c r="AM3361" t="s">
        <v>259</v>
      </c>
      <c r="AN3361" t="s">
        <v>4353</v>
      </c>
      <c r="AO3361" s="29">
        <v>902</v>
      </c>
      <c r="AP3361">
        <v>-6.4298330000000004</v>
      </c>
      <c r="AQ3361">
        <v>143.33699999999999</v>
      </c>
      <c r="AR3361" t="s">
        <v>1532</v>
      </c>
      <c r="AS3361">
        <v>0</v>
      </c>
      <c r="AT3361" t="s">
        <v>7210</v>
      </c>
      <c r="AU3361" t="s">
        <v>5121</v>
      </c>
      <c r="AV3361" t="s">
        <v>5151</v>
      </c>
      <c r="AW3361" t="s">
        <v>5128</v>
      </c>
      <c r="AX3361" t="s">
        <v>6157</v>
      </c>
      <c r="AY3361">
        <f t="shared" si="20"/>
        <v>-3996</v>
      </c>
      <c r="AZ3361">
        <f t="shared" si="21"/>
        <v>-4236</v>
      </c>
      <c r="BA3361" t="s">
        <v>290</v>
      </c>
      <c r="BB3361" t="s">
        <v>4601</v>
      </c>
      <c r="BC3361" t="s">
        <v>5162</v>
      </c>
      <c r="BD3361">
        <v>7353</v>
      </c>
      <c r="BE3361">
        <v>30</v>
      </c>
      <c r="BF3361" s="15"/>
      <c r="BH3361" t="s">
        <v>5163</v>
      </c>
      <c r="BI3361" t="s">
        <v>7211</v>
      </c>
      <c r="BJ3361" t="s">
        <v>5126</v>
      </c>
      <c r="BK3361" t="s">
        <v>5125</v>
      </c>
      <c r="BL3361">
        <v>2020</v>
      </c>
      <c r="BM3361"/>
      <c r="BN3361"/>
      <c r="BO3361"/>
      <c r="BP3361"/>
      <c r="BR3361">
        <v>1</v>
      </c>
      <c r="CF3361">
        <v>1</v>
      </c>
      <c r="CH3361" t="s">
        <v>7213</v>
      </c>
      <c r="CI3361">
        <v>-10.539389548000001</v>
      </c>
    </row>
    <row r="3362" spans="1:87" ht="16" customHeight="1">
      <c r="A3362">
        <v>3361</v>
      </c>
      <c r="B3362" t="s">
        <v>7107</v>
      </c>
      <c r="C3362" s="2">
        <v>45028</v>
      </c>
      <c r="D3362" t="s">
        <v>7209</v>
      </c>
      <c r="E3362" t="s">
        <v>5097</v>
      </c>
      <c r="F3362" t="s">
        <v>5083</v>
      </c>
      <c r="G3362" t="s">
        <v>3941</v>
      </c>
      <c r="H3362" t="s">
        <v>6157</v>
      </c>
      <c r="I3362" t="s">
        <v>4974</v>
      </c>
      <c r="J3362" t="s">
        <v>4975</v>
      </c>
      <c r="K3362" t="s">
        <v>4353</v>
      </c>
      <c r="L3362" t="s">
        <v>6157</v>
      </c>
      <c r="M3362" t="s">
        <v>4976</v>
      </c>
      <c r="N3362" t="s">
        <v>289</v>
      </c>
      <c r="O3362" t="s">
        <v>6987</v>
      </c>
      <c r="P3362" t="s">
        <v>4632</v>
      </c>
      <c r="Q3362" t="s">
        <v>5514</v>
      </c>
      <c r="R3362" t="s">
        <v>6989</v>
      </c>
      <c r="S3362" t="s">
        <v>4353</v>
      </c>
      <c r="T3362" t="s">
        <v>4353</v>
      </c>
      <c r="U3362" t="s">
        <v>6157</v>
      </c>
      <c r="X3362" t="s">
        <v>6157</v>
      </c>
      <c r="Y3362" t="s">
        <v>6157</v>
      </c>
      <c r="Z3362" t="s">
        <v>6157</v>
      </c>
      <c r="AA3362" t="s">
        <v>4520</v>
      </c>
      <c r="AB3362" t="s">
        <v>6157</v>
      </c>
      <c r="AC3362" t="s">
        <v>6157</v>
      </c>
      <c r="AD3362" t="s">
        <v>6157</v>
      </c>
      <c r="AE3362" t="s">
        <v>6157</v>
      </c>
      <c r="AF3362" t="s">
        <v>6157</v>
      </c>
      <c r="AG3362" t="s">
        <v>6157</v>
      </c>
      <c r="AH3362" t="s">
        <v>6157</v>
      </c>
      <c r="AI3362" t="s">
        <v>6157</v>
      </c>
      <c r="AJ3362" t="s">
        <v>4588</v>
      </c>
      <c r="AK3362" t="s">
        <v>5119</v>
      </c>
      <c r="AL3362" t="s">
        <v>5120</v>
      </c>
      <c r="AM3362" t="s">
        <v>259</v>
      </c>
      <c r="AN3362" t="s">
        <v>4353</v>
      </c>
      <c r="AO3362" s="29">
        <v>902</v>
      </c>
      <c r="AP3362">
        <v>-6.4298330000000004</v>
      </c>
      <c r="AQ3362">
        <v>143.33699999999999</v>
      </c>
      <c r="AR3362" t="s">
        <v>1532</v>
      </c>
      <c r="AS3362">
        <v>0</v>
      </c>
      <c r="AT3362" t="s">
        <v>7210</v>
      </c>
      <c r="AU3362" t="s">
        <v>5121</v>
      </c>
      <c r="AV3362" t="s">
        <v>5151</v>
      </c>
      <c r="AW3362" t="s">
        <v>5129</v>
      </c>
      <c r="AX3362" t="s">
        <v>6157</v>
      </c>
      <c r="AY3362">
        <f t="shared" si="20"/>
        <v>-3996</v>
      </c>
      <c r="AZ3362">
        <f t="shared" si="21"/>
        <v>-4236</v>
      </c>
      <c r="BA3362" t="s">
        <v>290</v>
      </c>
      <c r="BB3362" t="s">
        <v>4601</v>
      </c>
      <c r="BC3362" t="s">
        <v>5162</v>
      </c>
      <c r="BD3362">
        <v>7353</v>
      </c>
      <c r="BE3362">
        <v>30</v>
      </c>
      <c r="BF3362" s="15"/>
      <c r="BH3362" t="s">
        <v>5163</v>
      </c>
      <c r="BI3362" t="s">
        <v>7211</v>
      </c>
      <c r="BJ3362" t="s">
        <v>5126</v>
      </c>
      <c r="BK3362" t="s">
        <v>5125</v>
      </c>
      <c r="BL3362">
        <v>2020</v>
      </c>
      <c r="BM3362"/>
      <c r="BN3362"/>
      <c r="BO3362"/>
      <c r="BP3362"/>
      <c r="BR3362">
        <v>1</v>
      </c>
      <c r="CF3362">
        <v>1</v>
      </c>
      <c r="CH3362" t="s">
        <v>7213</v>
      </c>
      <c r="CI3362">
        <v>-10.352408626000001</v>
      </c>
    </row>
    <row r="3363" spans="1:87" ht="16" customHeight="1">
      <c r="A3363">
        <v>3362</v>
      </c>
      <c r="B3363" t="s">
        <v>7107</v>
      </c>
      <c r="C3363" s="2">
        <v>45028</v>
      </c>
      <c r="D3363" t="s">
        <v>7209</v>
      </c>
      <c r="E3363" t="s">
        <v>5098</v>
      </c>
      <c r="F3363" t="s">
        <v>5083</v>
      </c>
      <c r="G3363" t="s">
        <v>3941</v>
      </c>
      <c r="H3363" t="s">
        <v>6157</v>
      </c>
      <c r="I3363" t="s">
        <v>4974</v>
      </c>
      <c r="J3363" t="s">
        <v>4975</v>
      </c>
      <c r="K3363" t="s">
        <v>4353</v>
      </c>
      <c r="L3363" t="s">
        <v>6157</v>
      </c>
      <c r="M3363" t="s">
        <v>4976</v>
      </c>
      <c r="N3363" t="s">
        <v>289</v>
      </c>
      <c r="O3363" t="s">
        <v>6987</v>
      </c>
      <c r="P3363" t="s">
        <v>4632</v>
      </c>
      <c r="Q3363" t="s">
        <v>5514</v>
      </c>
      <c r="R3363" t="s">
        <v>6989</v>
      </c>
      <c r="S3363" t="s">
        <v>4353</v>
      </c>
      <c r="T3363" t="s">
        <v>4353</v>
      </c>
      <c r="U3363" t="s">
        <v>6157</v>
      </c>
      <c r="X3363" t="s">
        <v>6157</v>
      </c>
      <c r="Y3363" t="s">
        <v>6157</v>
      </c>
      <c r="Z3363" t="s">
        <v>6157</v>
      </c>
      <c r="AA3363" t="s">
        <v>4520</v>
      </c>
      <c r="AB3363" t="s">
        <v>6157</v>
      </c>
      <c r="AC3363" t="s">
        <v>6157</v>
      </c>
      <c r="AD3363" t="s">
        <v>6157</v>
      </c>
      <c r="AE3363" t="s">
        <v>6157</v>
      </c>
      <c r="AF3363" t="s">
        <v>6157</v>
      </c>
      <c r="AG3363" t="s">
        <v>6157</v>
      </c>
      <c r="AH3363" t="s">
        <v>6157</v>
      </c>
      <c r="AI3363" t="s">
        <v>6157</v>
      </c>
      <c r="AJ3363" t="s">
        <v>4588</v>
      </c>
      <c r="AK3363" t="s">
        <v>5119</v>
      </c>
      <c r="AL3363" t="s">
        <v>5120</v>
      </c>
      <c r="AM3363" t="s">
        <v>259</v>
      </c>
      <c r="AN3363" t="s">
        <v>4353</v>
      </c>
      <c r="AO3363" s="29">
        <v>902</v>
      </c>
      <c r="AP3363">
        <v>-6.4298330000000004</v>
      </c>
      <c r="AQ3363">
        <v>143.33699999999999</v>
      </c>
      <c r="AR3363" t="s">
        <v>1532</v>
      </c>
      <c r="AS3363">
        <v>0</v>
      </c>
      <c r="AT3363" t="s">
        <v>7210</v>
      </c>
      <c r="AU3363" t="s">
        <v>5121</v>
      </c>
      <c r="AV3363" t="s">
        <v>5151</v>
      </c>
      <c r="AW3363" t="s">
        <v>5130</v>
      </c>
      <c r="AX3363" t="s">
        <v>6157</v>
      </c>
      <c r="AY3363">
        <f t="shared" si="20"/>
        <v>-3996</v>
      </c>
      <c r="AZ3363">
        <f t="shared" si="21"/>
        <v>-4236</v>
      </c>
      <c r="BA3363" t="s">
        <v>290</v>
      </c>
      <c r="BB3363" t="s">
        <v>4601</v>
      </c>
      <c r="BC3363" t="s">
        <v>5162</v>
      </c>
      <c r="BD3363">
        <v>7353</v>
      </c>
      <c r="BE3363">
        <v>30</v>
      </c>
      <c r="BF3363" s="15"/>
      <c r="BH3363" t="s">
        <v>5163</v>
      </c>
      <c r="BI3363" t="s">
        <v>7211</v>
      </c>
      <c r="BJ3363" t="s">
        <v>5126</v>
      </c>
      <c r="BK3363" t="s">
        <v>5125</v>
      </c>
      <c r="BL3363">
        <v>2020</v>
      </c>
      <c r="BM3363"/>
      <c r="BN3363"/>
      <c r="BO3363"/>
      <c r="BP3363"/>
      <c r="BR3363">
        <v>1</v>
      </c>
      <c r="CF3363">
        <v>1</v>
      </c>
      <c r="CH3363" t="s">
        <v>7213</v>
      </c>
      <c r="CI3363">
        <v>-11.191023891</v>
      </c>
    </row>
    <row r="3364" spans="1:87" ht="16" customHeight="1">
      <c r="A3364">
        <v>3363</v>
      </c>
      <c r="B3364" t="s">
        <v>7107</v>
      </c>
      <c r="C3364" s="2">
        <v>45028</v>
      </c>
      <c r="D3364" t="s">
        <v>7209</v>
      </c>
      <c r="E3364" t="s">
        <v>5099</v>
      </c>
      <c r="F3364" t="s">
        <v>5083</v>
      </c>
      <c r="G3364" t="s">
        <v>3941</v>
      </c>
      <c r="H3364" t="s">
        <v>6157</v>
      </c>
      <c r="I3364" t="s">
        <v>4974</v>
      </c>
      <c r="J3364" t="s">
        <v>4975</v>
      </c>
      <c r="K3364" t="s">
        <v>4353</v>
      </c>
      <c r="L3364" t="s">
        <v>6157</v>
      </c>
      <c r="M3364" t="s">
        <v>4976</v>
      </c>
      <c r="N3364" t="s">
        <v>289</v>
      </c>
      <c r="O3364" t="s">
        <v>6987</v>
      </c>
      <c r="P3364" t="s">
        <v>4632</v>
      </c>
      <c r="Q3364" t="s">
        <v>5514</v>
      </c>
      <c r="R3364" t="s">
        <v>6989</v>
      </c>
      <c r="S3364" t="s">
        <v>4353</v>
      </c>
      <c r="T3364" t="s">
        <v>4353</v>
      </c>
      <c r="U3364" t="s">
        <v>6157</v>
      </c>
      <c r="X3364" t="s">
        <v>6157</v>
      </c>
      <c r="Y3364" t="s">
        <v>6157</v>
      </c>
      <c r="Z3364" t="s">
        <v>6157</v>
      </c>
      <c r="AA3364" t="s">
        <v>4520</v>
      </c>
      <c r="AB3364" t="s">
        <v>6157</v>
      </c>
      <c r="AC3364" t="s">
        <v>6157</v>
      </c>
      <c r="AD3364" t="s">
        <v>6157</v>
      </c>
      <c r="AE3364" t="s">
        <v>6157</v>
      </c>
      <c r="AF3364" t="s">
        <v>6157</v>
      </c>
      <c r="AG3364" t="s">
        <v>6157</v>
      </c>
      <c r="AH3364" t="s">
        <v>6157</v>
      </c>
      <c r="AI3364" t="s">
        <v>6157</v>
      </c>
      <c r="AJ3364" t="s">
        <v>4588</v>
      </c>
      <c r="AK3364" t="s">
        <v>5119</v>
      </c>
      <c r="AL3364" t="s">
        <v>5120</v>
      </c>
      <c r="AM3364" t="s">
        <v>259</v>
      </c>
      <c r="AN3364" t="s">
        <v>4353</v>
      </c>
      <c r="AO3364" s="29">
        <v>902</v>
      </c>
      <c r="AP3364">
        <v>-6.4298330000000004</v>
      </c>
      <c r="AQ3364">
        <v>143.33699999999999</v>
      </c>
      <c r="AR3364" t="s">
        <v>1532</v>
      </c>
      <c r="AS3364">
        <v>0</v>
      </c>
      <c r="AT3364" t="s">
        <v>7210</v>
      </c>
      <c r="AU3364" t="s">
        <v>5121</v>
      </c>
      <c r="AV3364" t="s">
        <v>5151</v>
      </c>
      <c r="AW3364" t="s">
        <v>5131</v>
      </c>
      <c r="AX3364" t="s">
        <v>6157</v>
      </c>
      <c r="AY3364">
        <f t="shared" si="20"/>
        <v>-3996</v>
      </c>
      <c r="AZ3364">
        <f t="shared" si="21"/>
        <v>-4236</v>
      </c>
      <c r="BA3364" t="s">
        <v>290</v>
      </c>
      <c r="BB3364" t="s">
        <v>4601</v>
      </c>
      <c r="BC3364" t="s">
        <v>5162</v>
      </c>
      <c r="BD3364">
        <v>7353</v>
      </c>
      <c r="BE3364">
        <v>30</v>
      </c>
      <c r="BF3364" s="15"/>
      <c r="BH3364" t="s">
        <v>5163</v>
      </c>
      <c r="BI3364" t="s">
        <v>7211</v>
      </c>
      <c r="BJ3364" t="s">
        <v>5126</v>
      </c>
      <c r="BK3364" t="s">
        <v>5125</v>
      </c>
      <c r="BL3364">
        <v>2020</v>
      </c>
      <c r="BM3364"/>
      <c r="BN3364"/>
      <c r="BO3364"/>
      <c r="BP3364"/>
      <c r="BR3364">
        <v>1</v>
      </c>
      <c r="CF3364">
        <v>1</v>
      </c>
      <c r="CH3364" t="s">
        <v>7213</v>
      </c>
      <c r="CI3364">
        <v>-10.153007078</v>
      </c>
    </row>
    <row r="3365" spans="1:87" ht="16" customHeight="1">
      <c r="A3365">
        <v>3364</v>
      </c>
      <c r="B3365" t="s">
        <v>7107</v>
      </c>
      <c r="C3365" s="2">
        <v>45028</v>
      </c>
      <c r="D3365" t="s">
        <v>7209</v>
      </c>
      <c r="E3365" t="s">
        <v>5100</v>
      </c>
      <c r="F3365" t="s">
        <v>5083</v>
      </c>
      <c r="G3365" t="s">
        <v>3941</v>
      </c>
      <c r="H3365" t="s">
        <v>6157</v>
      </c>
      <c r="I3365" t="s">
        <v>4974</v>
      </c>
      <c r="J3365" t="s">
        <v>4975</v>
      </c>
      <c r="K3365" t="s">
        <v>4353</v>
      </c>
      <c r="L3365" t="s">
        <v>6157</v>
      </c>
      <c r="M3365" t="s">
        <v>4976</v>
      </c>
      <c r="N3365" t="s">
        <v>289</v>
      </c>
      <c r="O3365" t="s">
        <v>6987</v>
      </c>
      <c r="P3365" t="s">
        <v>4632</v>
      </c>
      <c r="Q3365" t="s">
        <v>5514</v>
      </c>
      <c r="R3365" t="s">
        <v>6989</v>
      </c>
      <c r="S3365" t="s">
        <v>4353</v>
      </c>
      <c r="T3365" t="s">
        <v>4353</v>
      </c>
      <c r="U3365" t="s">
        <v>6157</v>
      </c>
      <c r="X3365" t="s">
        <v>6157</v>
      </c>
      <c r="Y3365" t="s">
        <v>6157</v>
      </c>
      <c r="Z3365" t="s">
        <v>6157</v>
      </c>
      <c r="AA3365" t="s">
        <v>4520</v>
      </c>
      <c r="AB3365" t="s">
        <v>6157</v>
      </c>
      <c r="AC3365" t="s">
        <v>6157</v>
      </c>
      <c r="AD3365" t="s">
        <v>6157</v>
      </c>
      <c r="AE3365" t="s">
        <v>6157</v>
      </c>
      <c r="AF3365" t="s">
        <v>6157</v>
      </c>
      <c r="AG3365" t="s">
        <v>6157</v>
      </c>
      <c r="AH3365" t="s">
        <v>6157</v>
      </c>
      <c r="AI3365" t="s">
        <v>6157</v>
      </c>
      <c r="AJ3365" t="s">
        <v>4588</v>
      </c>
      <c r="AK3365" t="s">
        <v>5119</v>
      </c>
      <c r="AL3365" t="s">
        <v>5120</v>
      </c>
      <c r="AM3365" t="s">
        <v>259</v>
      </c>
      <c r="AN3365" t="s">
        <v>4353</v>
      </c>
      <c r="AO3365" s="29">
        <v>902</v>
      </c>
      <c r="AP3365">
        <v>-6.4298330000000004</v>
      </c>
      <c r="AQ3365">
        <v>143.33699999999999</v>
      </c>
      <c r="AR3365" t="s">
        <v>1532</v>
      </c>
      <c r="AS3365">
        <v>0</v>
      </c>
      <c r="AT3365" t="s">
        <v>7210</v>
      </c>
      <c r="AU3365" t="s">
        <v>5121</v>
      </c>
      <c r="AV3365" t="s">
        <v>5151</v>
      </c>
      <c r="AW3365" t="s">
        <v>5132</v>
      </c>
      <c r="AX3365" t="s">
        <v>6157</v>
      </c>
      <c r="AY3365">
        <f t="shared" si="20"/>
        <v>-3996</v>
      </c>
      <c r="AZ3365">
        <f t="shared" si="21"/>
        <v>-4236</v>
      </c>
      <c r="BA3365" t="s">
        <v>290</v>
      </c>
      <c r="BB3365" t="s">
        <v>4601</v>
      </c>
      <c r="BC3365" t="s">
        <v>5162</v>
      </c>
      <c r="BD3365">
        <v>7353</v>
      </c>
      <c r="BE3365">
        <v>30</v>
      </c>
      <c r="BF3365" s="15"/>
      <c r="BH3365" t="s">
        <v>5163</v>
      </c>
      <c r="BI3365" t="s">
        <v>7211</v>
      </c>
      <c r="BJ3365" t="s">
        <v>5126</v>
      </c>
      <c r="BK3365" t="s">
        <v>5125</v>
      </c>
      <c r="BL3365">
        <v>2020</v>
      </c>
      <c r="BM3365"/>
      <c r="BN3365"/>
      <c r="BO3365"/>
      <c r="BP3365"/>
      <c r="BR3365">
        <v>1</v>
      </c>
      <c r="CF3365">
        <v>1</v>
      </c>
      <c r="CH3365" t="s">
        <v>7213</v>
      </c>
      <c r="CI3365">
        <v>-10.22218689</v>
      </c>
    </row>
    <row r="3366" spans="1:87" ht="16" customHeight="1">
      <c r="A3366">
        <v>3365</v>
      </c>
      <c r="B3366" t="s">
        <v>7107</v>
      </c>
      <c r="C3366" s="2">
        <v>45028</v>
      </c>
      <c r="D3366" t="s">
        <v>7209</v>
      </c>
      <c r="E3366" t="s">
        <v>5101</v>
      </c>
      <c r="F3366" t="s">
        <v>5083</v>
      </c>
      <c r="G3366" t="s">
        <v>3941</v>
      </c>
      <c r="H3366" t="s">
        <v>6157</v>
      </c>
      <c r="I3366" t="s">
        <v>4974</v>
      </c>
      <c r="J3366" t="s">
        <v>4975</v>
      </c>
      <c r="K3366" t="s">
        <v>4353</v>
      </c>
      <c r="L3366" t="s">
        <v>6157</v>
      </c>
      <c r="M3366" t="s">
        <v>4976</v>
      </c>
      <c r="N3366" t="s">
        <v>289</v>
      </c>
      <c r="O3366" t="s">
        <v>6987</v>
      </c>
      <c r="P3366" t="s">
        <v>4632</v>
      </c>
      <c r="Q3366" t="s">
        <v>5514</v>
      </c>
      <c r="R3366" t="s">
        <v>6989</v>
      </c>
      <c r="S3366" t="s">
        <v>4353</v>
      </c>
      <c r="T3366" t="s">
        <v>4353</v>
      </c>
      <c r="U3366" t="s">
        <v>6157</v>
      </c>
      <c r="X3366" t="s">
        <v>6157</v>
      </c>
      <c r="Y3366" t="s">
        <v>6157</v>
      </c>
      <c r="Z3366" t="s">
        <v>6157</v>
      </c>
      <c r="AA3366" t="s">
        <v>4520</v>
      </c>
      <c r="AB3366" t="s">
        <v>6157</v>
      </c>
      <c r="AC3366" t="s">
        <v>6157</v>
      </c>
      <c r="AD3366" t="s">
        <v>6157</v>
      </c>
      <c r="AE3366" t="s">
        <v>6157</v>
      </c>
      <c r="AF3366" t="s">
        <v>6157</v>
      </c>
      <c r="AG3366" t="s">
        <v>6157</v>
      </c>
      <c r="AH3366" t="s">
        <v>6157</v>
      </c>
      <c r="AI3366" t="s">
        <v>6157</v>
      </c>
      <c r="AJ3366" t="s">
        <v>4588</v>
      </c>
      <c r="AK3366" t="s">
        <v>5119</v>
      </c>
      <c r="AL3366" t="s">
        <v>5120</v>
      </c>
      <c r="AM3366" t="s">
        <v>259</v>
      </c>
      <c r="AN3366" t="s">
        <v>4353</v>
      </c>
      <c r="AO3366" s="29">
        <v>902</v>
      </c>
      <c r="AP3366">
        <v>-6.4298330000000004</v>
      </c>
      <c r="AQ3366">
        <v>143.33699999999999</v>
      </c>
      <c r="AR3366" t="s">
        <v>1532</v>
      </c>
      <c r="AS3366">
        <v>0</v>
      </c>
      <c r="AT3366" t="s">
        <v>7210</v>
      </c>
      <c r="AU3366" t="s">
        <v>5121</v>
      </c>
      <c r="AV3366" t="s">
        <v>5151</v>
      </c>
      <c r="AW3366" t="s">
        <v>5133</v>
      </c>
      <c r="AX3366" t="s">
        <v>6157</v>
      </c>
      <c r="AY3366">
        <f t="shared" si="20"/>
        <v>-3996</v>
      </c>
      <c r="AZ3366">
        <f t="shared" si="21"/>
        <v>-4236</v>
      </c>
      <c r="BA3366" t="s">
        <v>290</v>
      </c>
      <c r="BB3366" t="s">
        <v>4601</v>
      </c>
      <c r="BC3366" t="s">
        <v>5162</v>
      </c>
      <c r="BD3366">
        <v>7353</v>
      </c>
      <c r="BE3366">
        <v>30</v>
      </c>
      <c r="BF3366" s="15"/>
      <c r="BH3366" t="s">
        <v>5163</v>
      </c>
      <c r="BI3366" t="s">
        <v>7211</v>
      </c>
      <c r="BJ3366" t="s">
        <v>5126</v>
      </c>
      <c r="BK3366" t="s">
        <v>5125</v>
      </c>
      <c r="BL3366">
        <v>2020</v>
      </c>
      <c r="BM3366"/>
      <c r="BN3366"/>
      <c r="BO3366"/>
      <c r="BP3366"/>
      <c r="BR3366">
        <v>1</v>
      </c>
      <c r="CF3366">
        <v>1</v>
      </c>
      <c r="CH3366" t="s">
        <v>7213</v>
      </c>
      <c r="CI3366">
        <v>-11.018528400999999</v>
      </c>
    </row>
    <row r="3367" spans="1:87" ht="16" customHeight="1">
      <c r="A3367">
        <v>3366</v>
      </c>
      <c r="B3367" t="s">
        <v>7107</v>
      </c>
      <c r="C3367" s="2">
        <v>45028</v>
      </c>
      <c r="D3367" t="s">
        <v>7209</v>
      </c>
      <c r="E3367" t="s">
        <v>5102</v>
      </c>
      <c r="F3367" t="s">
        <v>5083</v>
      </c>
      <c r="G3367" t="s">
        <v>3941</v>
      </c>
      <c r="H3367" t="s">
        <v>6157</v>
      </c>
      <c r="I3367" t="s">
        <v>4974</v>
      </c>
      <c r="J3367" t="s">
        <v>4975</v>
      </c>
      <c r="K3367" t="s">
        <v>4353</v>
      </c>
      <c r="L3367" t="s">
        <v>6157</v>
      </c>
      <c r="M3367" t="s">
        <v>4976</v>
      </c>
      <c r="N3367" t="s">
        <v>289</v>
      </c>
      <c r="O3367" t="s">
        <v>6987</v>
      </c>
      <c r="P3367" t="s">
        <v>4632</v>
      </c>
      <c r="Q3367" t="s">
        <v>5514</v>
      </c>
      <c r="R3367" t="s">
        <v>6989</v>
      </c>
      <c r="S3367" t="s">
        <v>4353</v>
      </c>
      <c r="T3367" t="s">
        <v>4353</v>
      </c>
      <c r="U3367" t="s">
        <v>6157</v>
      </c>
      <c r="X3367" t="s">
        <v>6157</v>
      </c>
      <c r="Y3367" t="s">
        <v>6157</v>
      </c>
      <c r="Z3367" t="s">
        <v>6157</v>
      </c>
      <c r="AA3367" t="s">
        <v>4520</v>
      </c>
      <c r="AB3367" t="s">
        <v>6157</v>
      </c>
      <c r="AC3367" t="s">
        <v>6157</v>
      </c>
      <c r="AD3367" t="s">
        <v>6157</v>
      </c>
      <c r="AE3367" t="s">
        <v>6157</v>
      </c>
      <c r="AF3367" t="s">
        <v>6157</v>
      </c>
      <c r="AG3367" t="s">
        <v>6157</v>
      </c>
      <c r="AH3367" t="s">
        <v>6157</v>
      </c>
      <c r="AI3367" t="s">
        <v>6157</v>
      </c>
      <c r="AJ3367" t="s">
        <v>4588</v>
      </c>
      <c r="AK3367" t="s">
        <v>5119</v>
      </c>
      <c r="AL3367" t="s">
        <v>5120</v>
      </c>
      <c r="AM3367" t="s">
        <v>259</v>
      </c>
      <c r="AN3367" t="s">
        <v>4353</v>
      </c>
      <c r="AO3367" s="29">
        <v>902</v>
      </c>
      <c r="AP3367">
        <v>-6.4298330000000004</v>
      </c>
      <c r="AQ3367">
        <v>143.33699999999999</v>
      </c>
      <c r="AR3367" t="s">
        <v>1532</v>
      </c>
      <c r="AS3367">
        <v>0</v>
      </c>
      <c r="AT3367" t="s">
        <v>7210</v>
      </c>
      <c r="AU3367" t="s">
        <v>5121</v>
      </c>
      <c r="AV3367" t="s">
        <v>5151</v>
      </c>
      <c r="AW3367" t="s">
        <v>5134</v>
      </c>
      <c r="AX3367" t="s">
        <v>6157</v>
      </c>
      <c r="AY3367">
        <f t="shared" si="20"/>
        <v>-3996</v>
      </c>
      <c r="AZ3367">
        <f t="shared" si="21"/>
        <v>-4236</v>
      </c>
      <c r="BA3367" t="s">
        <v>290</v>
      </c>
      <c r="BB3367" t="s">
        <v>4601</v>
      </c>
      <c r="BC3367" t="s">
        <v>5162</v>
      </c>
      <c r="BD3367">
        <v>7353</v>
      </c>
      <c r="BE3367">
        <v>30</v>
      </c>
      <c r="BF3367" s="15"/>
      <c r="BH3367" t="s">
        <v>5163</v>
      </c>
      <c r="BI3367" t="s">
        <v>7211</v>
      </c>
      <c r="BJ3367" t="s">
        <v>5126</v>
      </c>
      <c r="BK3367" t="s">
        <v>5125</v>
      </c>
      <c r="BL3367">
        <v>2020</v>
      </c>
      <c r="BM3367"/>
      <c r="BN3367"/>
      <c r="BO3367"/>
      <c r="BP3367"/>
      <c r="BR3367">
        <v>1</v>
      </c>
      <c r="CF3367">
        <v>1</v>
      </c>
      <c r="CH3367" t="s">
        <v>7213</v>
      </c>
      <c r="CI3367">
        <v>-12.253035351999999</v>
      </c>
    </row>
    <row r="3368" spans="1:87" ht="16" customHeight="1">
      <c r="A3368">
        <v>3367</v>
      </c>
      <c r="B3368" t="s">
        <v>7107</v>
      </c>
      <c r="C3368" s="2">
        <v>45028</v>
      </c>
      <c r="D3368" t="s">
        <v>7209</v>
      </c>
      <c r="E3368" t="s">
        <v>5103</v>
      </c>
      <c r="F3368" t="s">
        <v>5083</v>
      </c>
      <c r="G3368" t="s">
        <v>3941</v>
      </c>
      <c r="H3368" t="s">
        <v>6157</v>
      </c>
      <c r="I3368" t="s">
        <v>4974</v>
      </c>
      <c r="J3368" t="s">
        <v>4975</v>
      </c>
      <c r="K3368" t="s">
        <v>4353</v>
      </c>
      <c r="L3368" t="s">
        <v>6157</v>
      </c>
      <c r="M3368" t="s">
        <v>4976</v>
      </c>
      <c r="N3368" t="s">
        <v>289</v>
      </c>
      <c r="O3368" t="s">
        <v>6987</v>
      </c>
      <c r="P3368" t="s">
        <v>4632</v>
      </c>
      <c r="Q3368" t="s">
        <v>5514</v>
      </c>
      <c r="R3368" t="s">
        <v>6989</v>
      </c>
      <c r="S3368" t="s">
        <v>4353</v>
      </c>
      <c r="T3368" t="s">
        <v>4353</v>
      </c>
      <c r="U3368" t="s">
        <v>6157</v>
      </c>
      <c r="X3368" t="s">
        <v>6157</v>
      </c>
      <c r="Y3368" t="s">
        <v>6157</v>
      </c>
      <c r="Z3368" t="s">
        <v>6157</v>
      </c>
      <c r="AA3368" t="s">
        <v>4520</v>
      </c>
      <c r="AB3368" t="s">
        <v>6157</v>
      </c>
      <c r="AC3368" t="s">
        <v>6157</v>
      </c>
      <c r="AD3368" t="s">
        <v>6157</v>
      </c>
      <c r="AE3368" t="s">
        <v>6157</v>
      </c>
      <c r="AF3368" t="s">
        <v>6157</v>
      </c>
      <c r="AG3368" t="s">
        <v>6157</v>
      </c>
      <c r="AH3368" t="s">
        <v>6157</v>
      </c>
      <c r="AI3368" t="s">
        <v>6157</v>
      </c>
      <c r="AJ3368" t="s">
        <v>4588</v>
      </c>
      <c r="AK3368" t="s">
        <v>5119</v>
      </c>
      <c r="AL3368" t="s">
        <v>5120</v>
      </c>
      <c r="AM3368" t="s">
        <v>259</v>
      </c>
      <c r="AN3368" t="s">
        <v>4353</v>
      </c>
      <c r="AO3368" s="29">
        <v>902</v>
      </c>
      <c r="AP3368">
        <v>-6.4298330000000004</v>
      </c>
      <c r="AQ3368">
        <v>143.33699999999999</v>
      </c>
      <c r="AR3368" t="s">
        <v>1532</v>
      </c>
      <c r="AS3368">
        <v>0</v>
      </c>
      <c r="AT3368" t="s">
        <v>7210</v>
      </c>
      <c r="AU3368" t="s">
        <v>5121</v>
      </c>
      <c r="AV3368" t="s">
        <v>5151</v>
      </c>
      <c r="AW3368" t="s">
        <v>5135</v>
      </c>
      <c r="AX3368" t="s">
        <v>6157</v>
      </c>
      <c r="AY3368">
        <f t="shared" si="20"/>
        <v>-3996</v>
      </c>
      <c r="AZ3368">
        <f t="shared" si="21"/>
        <v>-4236</v>
      </c>
      <c r="BA3368" t="s">
        <v>290</v>
      </c>
      <c r="BB3368" t="s">
        <v>4601</v>
      </c>
      <c r="BC3368" t="s">
        <v>5162</v>
      </c>
      <c r="BD3368">
        <v>7353</v>
      </c>
      <c r="BE3368">
        <v>30</v>
      </c>
      <c r="BF3368" s="15"/>
      <c r="BH3368" t="s">
        <v>5163</v>
      </c>
      <c r="BI3368" t="s">
        <v>7211</v>
      </c>
      <c r="BJ3368" t="s">
        <v>5126</v>
      </c>
      <c r="BK3368" t="s">
        <v>5125</v>
      </c>
      <c r="BL3368">
        <v>2020</v>
      </c>
      <c r="BM3368"/>
      <c r="BN3368"/>
      <c r="BO3368"/>
      <c r="BP3368"/>
      <c r="BR3368">
        <v>1</v>
      </c>
      <c r="CF3368">
        <v>1</v>
      </c>
      <c r="CH3368" t="s">
        <v>7213</v>
      </c>
      <c r="CI3368">
        <v>-11.505335367000001</v>
      </c>
    </row>
    <row r="3369" spans="1:87" ht="16" customHeight="1">
      <c r="A3369">
        <v>3368</v>
      </c>
      <c r="B3369" t="s">
        <v>7107</v>
      </c>
      <c r="C3369" s="2">
        <v>45028</v>
      </c>
      <c r="D3369" t="s">
        <v>7209</v>
      </c>
      <c r="E3369" t="s">
        <v>5104</v>
      </c>
      <c r="F3369" t="s">
        <v>5083</v>
      </c>
      <c r="G3369" t="s">
        <v>3941</v>
      </c>
      <c r="H3369" t="s">
        <v>6157</v>
      </c>
      <c r="I3369" t="s">
        <v>4974</v>
      </c>
      <c r="J3369" t="s">
        <v>4975</v>
      </c>
      <c r="K3369" t="s">
        <v>4353</v>
      </c>
      <c r="L3369" t="s">
        <v>6157</v>
      </c>
      <c r="M3369" t="s">
        <v>4976</v>
      </c>
      <c r="N3369" t="s">
        <v>289</v>
      </c>
      <c r="O3369" t="s">
        <v>6987</v>
      </c>
      <c r="P3369" t="s">
        <v>4632</v>
      </c>
      <c r="Q3369" t="s">
        <v>5514</v>
      </c>
      <c r="R3369" t="s">
        <v>6989</v>
      </c>
      <c r="S3369" t="s">
        <v>4353</v>
      </c>
      <c r="T3369" t="s">
        <v>4353</v>
      </c>
      <c r="U3369" t="s">
        <v>6157</v>
      </c>
      <c r="X3369" t="s">
        <v>6157</v>
      </c>
      <c r="Y3369" t="s">
        <v>6157</v>
      </c>
      <c r="Z3369" t="s">
        <v>6157</v>
      </c>
      <c r="AA3369" t="s">
        <v>4520</v>
      </c>
      <c r="AB3369" t="s">
        <v>6157</v>
      </c>
      <c r="AC3369" t="s">
        <v>6157</v>
      </c>
      <c r="AD3369" t="s">
        <v>6157</v>
      </c>
      <c r="AE3369" t="s">
        <v>6157</v>
      </c>
      <c r="AF3369" t="s">
        <v>6157</v>
      </c>
      <c r="AG3369" t="s">
        <v>6157</v>
      </c>
      <c r="AH3369" t="s">
        <v>6157</v>
      </c>
      <c r="AI3369" t="s">
        <v>6157</v>
      </c>
      <c r="AJ3369" t="s">
        <v>4588</v>
      </c>
      <c r="AK3369" t="s">
        <v>5119</v>
      </c>
      <c r="AL3369" t="s">
        <v>5120</v>
      </c>
      <c r="AM3369" t="s">
        <v>259</v>
      </c>
      <c r="AN3369" t="s">
        <v>4353</v>
      </c>
      <c r="AO3369" s="29">
        <v>902</v>
      </c>
      <c r="AP3369">
        <v>-6.4298330000000004</v>
      </c>
      <c r="AQ3369">
        <v>143.33699999999999</v>
      </c>
      <c r="AR3369" t="s">
        <v>1532</v>
      </c>
      <c r="AS3369">
        <v>0</v>
      </c>
      <c r="AT3369" t="s">
        <v>7210</v>
      </c>
      <c r="AU3369" t="s">
        <v>5121</v>
      </c>
      <c r="AV3369" t="s">
        <v>5151</v>
      </c>
      <c r="AW3369" t="s">
        <v>5136</v>
      </c>
      <c r="AX3369" t="s">
        <v>6157</v>
      </c>
      <c r="AY3369">
        <f t="shared" si="20"/>
        <v>-3996</v>
      </c>
      <c r="AZ3369">
        <f t="shared" si="21"/>
        <v>-4236</v>
      </c>
      <c r="BA3369" t="s">
        <v>290</v>
      </c>
      <c r="BB3369" t="s">
        <v>4601</v>
      </c>
      <c r="BC3369" t="s">
        <v>5162</v>
      </c>
      <c r="BD3369">
        <v>7353</v>
      </c>
      <c r="BE3369">
        <v>30</v>
      </c>
      <c r="BF3369" s="15"/>
      <c r="BH3369" t="s">
        <v>5163</v>
      </c>
      <c r="BI3369" t="s">
        <v>7211</v>
      </c>
      <c r="BJ3369" t="s">
        <v>5126</v>
      </c>
      <c r="BK3369" t="s">
        <v>5125</v>
      </c>
      <c r="BL3369">
        <v>2020</v>
      </c>
      <c r="BM3369"/>
      <c r="BN3369"/>
      <c r="BO3369"/>
      <c r="BP3369"/>
      <c r="BR3369">
        <v>1</v>
      </c>
      <c r="CF3369">
        <v>1</v>
      </c>
      <c r="CH3369" t="s">
        <v>7213</v>
      </c>
      <c r="CI3369">
        <v>-11.992401106000001</v>
      </c>
    </row>
    <row r="3370" spans="1:87" ht="16" customHeight="1">
      <c r="A3370">
        <v>3369</v>
      </c>
      <c r="B3370" t="s">
        <v>7107</v>
      </c>
      <c r="C3370" s="2">
        <v>45028</v>
      </c>
      <c r="D3370" t="s">
        <v>7209</v>
      </c>
      <c r="E3370" t="s">
        <v>5105</v>
      </c>
      <c r="F3370" t="s">
        <v>5083</v>
      </c>
      <c r="G3370" t="s">
        <v>3941</v>
      </c>
      <c r="H3370" t="s">
        <v>6157</v>
      </c>
      <c r="I3370" t="s">
        <v>4974</v>
      </c>
      <c r="J3370" t="s">
        <v>4975</v>
      </c>
      <c r="K3370" t="s">
        <v>4353</v>
      </c>
      <c r="L3370" t="s">
        <v>6157</v>
      </c>
      <c r="M3370" t="s">
        <v>4976</v>
      </c>
      <c r="N3370" t="s">
        <v>289</v>
      </c>
      <c r="O3370" t="s">
        <v>6987</v>
      </c>
      <c r="P3370" t="s">
        <v>4632</v>
      </c>
      <c r="Q3370" t="s">
        <v>5514</v>
      </c>
      <c r="R3370" t="s">
        <v>6989</v>
      </c>
      <c r="S3370" t="s">
        <v>4353</v>
      </c>
      <c r="T3370" t="s">
        <v>4353</v>
      </c>
      <c r="U3370" t="s">
        <v>6157</v>
      </c>
      <c r="X3370" t="s">
        <v>6157</v>
      </c>
      <c r="Y3370" t="s">
        <v>6157</v>
      </c>
      <c r="Z3370" t="s">
        <v>6157</v>
      </c>
      <c r="AA3370" t="s">
        <v>4520</v>
      </c>
      <c r="AB3370" t="s">
        <v>6157</v>
      </c>
      <c r="AC3370" t="s">
        <v>6157</v>
      </c>
      <c r="AD3370" t="s">
        <v>6157</v>
      </c>
      <c r="AE3370" t="s">
        <v>6157</v>
      </c>
      <c r="AF3370" t="s">
        <v>6157</v>
      </c>
      <c r="AG3370" t="s">
        <v>6157</v>
      </c>
      <c r="AH3370" t="s">
        <v>6157</v>
      </c>
      <c r="AI3370" t="s">
        <v>6157</v>
      </c>
      <c r="AJ3370" t="s">
        <v>4588</v>
      </c>
      <c r="AK3370" t="s">
        <v>5119</v>
      </c>
      <c r="AL3370" t="s">
        <v>5120</v>
      </c>
      <c r="AM3370" t="s">
        <v>259</v>
      </c>
      <c r="AN3370" t="s">
        <v>4353</v>
      </c>
      <c r="AO3370" s="29">
        <v>902</v>
      </c>
      <c r="AP3370">
        <v>-6.4298330000000004</v>
      </c>
      <c r="AQ3370">
        <v>143.33699999999999</v>
      </c>
      <c r="AR3370" t="s">
        <v>1532</v>
      </c>
      <c r="AS3370">
        <v>0</v>
      </c>
      <c r="AT3370" t="s">
        <v>7210</v>
      </c>
      <c r="AU3370" t="s">
        <v>5121</v>
      </c>
      <c r="AV3370" t="s">
        <v>5151</v>
      </c>
      <c r="AW3370" t="s">
        <v>5137</v>
      </c>
      <c r="AX3370" t="s">
        <v>6157</v>
      </c>
      <c r="AY3370">
        <f t="shared" si="20"/>
        <v>-3996</v>
      </c>
      <c r="AZ3370">
        <f t="shared" si="21"/>
        <v>-4236</v>
      </c>
      <c r="BA3370" t="s">
        <v>290</v>
      </c>
      <c r="BB3370" t="s">
        <v>4601</v>
      </c>
      <c r="BC3370" t="s">
        <v>5162</v>
      </c>
      <c r="BD3370">
        <v>7353</v>
      </c>
      <c r="BE3370">
        <v>30</v>
      </c>
      <c r="BF3370" s="15"/>
      <c r="BH3370" t="s">
        <v>5163</v>
      </c>
      <c r="BI3370" t="s">
        <v>7211</v>
      </c>
      <c r="BJ3370" t="s">
        <v>5126</v>
      </c>
      <c r="BK3370" t="s">
        <v>5125</v>
      </c>
      <c r="BL3370">
        <v>2020</v>
      </c>
      <c r="BM3370"/>
      <c r="BN3370"/>
      <c r="BO3370"/>
      <c r="BP3370"/>
      <c r="BR3370">
        <v>1</v>
      </c>
      <c r="CF3370">
        <v>1</v>
      </c>
      <c r="CH3370" t="s">
        <v>7213</v>
      </c>
      <c r="CI3370">
        <v>-11.090848777</v>
      </c>
    </row>
    <row r="3371" spans="1:87" ht="16" customHeight="1">
      <c r="A3371">
        <v>3370</v>
      </c>
      <c r="B3371" t="s">
        <v>7107</v>
      </c>
      <c r="C3371" s="2">
        <v>45028</v>
      </c>
      <c r="D3371" t="s">
        <v>7209</v>
      </c>
      <c r="E3371" t="s">
        <v>5106</v>
      </c>
      <c r="F3371" t="s">
        <v>5083</v>
      </c>
      <c r="G3371" t="s">
        <v>3941</v>
      </c>
      <c r="H3371" t="s">
        <v>6157</v>
      </c>
      <c r="I3371" t="s">
        <v>4974</v>
      </c>
      <c r="J3371" t="s">
        <v>4975</v>
      </c>
      <c r="K3371" t="s">
        <v>4353</v>
      </c>
      <c r="L3371" t="s">
        <v>6157</v>
      </c>
      <c r="M3371" t="s">
        <v>4976</v>
      </c>
      <c r="N3371" t="s">
        <v>289</v>
      </c>
      <c r="O3371" t="s">
        <v>6987</v>
      </c>
      <c r="P3371" t="s">
        <v>4632</v>
      </c>
      <c r="Q3371" t="s">
        <v>5514</v>
      </c>
      <c r="R3371" t="s">
        <v>6989</v>
      </c>
      <c r="S3371" t="s">
        <v>4353</v>
      </c>
      <c r="T3371" t="s">
        <v>4353</v>
      </c>
      <c r="U3371" t="s">
        <v>6157</v>
      </c>
      <c r="X3371" t="s">
        <v>6157</v>
      </c>
      <c r="Y3371" t="s">
        <v>6157</v>
      </c>
      <c r="Z3371" t="s">
        <v>6157</v>
      </c>
      <c r="AA3371" t="s">
        <v>4520</v>
      </c>
      <c r="AB3371" t="s">
        <v>6157</v>
      </c>
      <c r="AC3371" t="s">
        <v>6157</v>
      </c>
      <c r="AD3371" t="s">
        <v>6157</v>
      </c>
      <c r="AE3371" t="s">
        <v>6157</v>
      </c>
      <c r="AF3371" t="s">
        <v>6157</v>
      </c>
      <c r="AG3371" t="s">
        <v>6157</v>
      </c>
      <c r="AH3371" t="s">
        <v>6157</v>
      </c>
      <c r="AI3371" t="s">
        <v>6157</v>
      </c>
      <c r="AJ3371" t="s">
        <v>4588</v>
      </c>
      <c r="AK3371" t="s">
        <v>5119</v>
      </c>
      <c r="AL3371" t="s">
        <v>5120</v>
      </c>
      <c r="AM3371" t="s">
        <v>259</v>
      </c>
      <c r="AN3371" t="s">
        <v>4353</v>
      </c>
      <c r="AO3371" s="29">
        <v>902</v>
      </c>
      <c r="AP3371">
        <v>-6.4298330000000004</v>
      </c>
      <c r="AQ3371">
        <v>143.33699999999999</v>
      </c>
      <c r="AR3371" t="s">
        <v>1532</v>
      </c>
      <c r="AS3371">
        <v>0</v>
      </c>
      <c r="AT3371" t="s">
        <v>7210</v>
      </c>
      <c r="AU3371" t="s">
        <v>5121</v>
      </c>
      <c r="AV3371" t="s">
        <v>5151</v>
      </c>
      <c r="AW3371" t="s">
        <v>5138</v>
      </c>
      <c r="AX3371" t="s">
        <v>6157</v>
      </c>
      <c r="AY3371">
        <f t="shared" si="20"/>
        <v>-3996</v>
      </c>
      <c r="AZ3371">
        <f t="shared" si="21"/>
        <v>-4236</v>
      </c>
      <c r="BA3371" t="s">
        <v>290</v>
      </c>
      <c r="BB3371" t="s">
        <v>4601</v>
      </c>
      <c r="BC3371" t="s">
        <v>5162</v>
      </c>
      <c r="BD3371">
        <v>7353</v>
      </c>
      <c r="BE3371">
        <v>30</v>
      </c>
      <c r="BF3371" s="15"/>
      <c r="BH3371" t="s">
        <v>5163</v>
      </c>
      <c r="BI3371" t="s">
        <v>7211</v>
      </c>
      <c r="BJ3371" t="s">
        <v>5126</v>
      </c>
      <c r="BK3371" t="s">
        <v>5125</v>
      </c>
      <c r="BL3371">
        <v>2020</v>
      </c>
      <c r="BM3371"/>
      <c r="BN3371"/>
      <c r="BO3371"/>
      <c r="BP3371"/>
      <c r="BR3371">
        <v>1</v>
      </c>
      <c r="CF3371">
        <v>1</v>
      </c>
      <c r="CH3371" t="s">
        <v>7213</v>
      </c>
      <c r="CI3371">
        <v>-11.75021525</v>
      </c>
    </row>
    <row r="3372" spans="1:87" ht="16" customHeight="1">
      <c r="A3372">
        <v>3371</v>
      </c>
      <c r="B3372" t="s">
        <v>7107</v>
      </c>
      <c r="C3372" s="2">
        <v>45028</v>
      </c>
      <c r="D3372" t="s">
        <v>7209</v>
      </c>
      <c r="E3372" t="s">
        <v>5107</v>
      </c>
      <c r="F3372" t="s">
        <v>5083</v>
      </c>
      <c r="G3372" t="s">
        <v>3941</v>
      </c>
      <c r="H3372" t="s">
        <v>6157</v>
      </c>
      <c r="I3372" t="s">
        <v>4974</v>
      </c>
      <c r="J3372" t="s">
        <v>4975</v>
      </c>
      <c r="K3372" t="s">
        <v>4353</v>
      </c>
      <c r="L3372" t="s">
        <v>6157</v>
      </c>
      <c r="M3372" t="s">
        <v>4976</v>
      </c>
      <c r="N3372" t="s">
        <v>289</v>
      </c>
      <c r="O3372" t="s">
        <v>6987</v>
      </c>
      <c r="P3372" t="s">
        <v>4632</v>
      </c>
      <c r="Q3372" t="s">
        <v>5514</v>
      </c>
      <c r="R3372" t="s">
        <v>6989</v>
      </c>
      <c r="S3372" t="s">
        <v>4353</v>
      </c>
      <c r="T3372" t="s">
        <v>4353</v>
      </c>
      <c r="U3372" t="s">
        <v>6157</v>
      </c>
      <c r="X3372" t="s">
        <v>6157</v>
      </c>
      <c r="Y3372" t="s">
        <v>6157</v>
      </c>
      <c r="Z3372" t="s">
        <v>6157</v>
      </c>
      <c r="AA3372" t="s">
        <v>4520</v>
      </c>
      <c r="AB3372" t="s">
        <v>6157</v>
      </c>
      <c r="AC3372" t="s">
        <v>6157</v>
      </c>
      <c r="AD3372" t="s">
        <v>6157</v>
      </c>
      <c r="AE3372" t="s">
        <v>6157</v>
      </c>
      <c r="AF3372" t="s">
        <v>6157</v>
      </c>
      <c r="AG3372" t="s">
        <v>6157</v>
      </c>
      <c r="AH3372" t="s">
        <v>6157</v>
      </c>
      <c r="AI3372" t="s">
        <v>6157</v>
      </c>
      <c r="AJ3372" t="s">
        <v>4588</v>
      </c>
      <c r="AK3372" t="s">
        <v>5119</v>
      </c>
      <c r="AL3372" t="s">
        <v>5120</v>
      </c>
      <c r="AM3372" t="s">
        <v>259</v>
      </c>
      <c r="AN3372" t="s">
        <v>4353</v>
      </c>
      <c r="AO3372" s="29">
        <v>902</v>
      </c>
      <c r="AP3372">
        <v>-6.4298330000000004</v>
      </c>
      <c r="AQ3372">
        <v>143.33699999999999</v>
      </c>
      <c r="AR3372" t="s">
        <v>1532</v>
      </c>
      <c r="AS3372">
        <v>0</v>
      </c>
      <c r="AT3372" t="s">
        <v>7210</v>
      </c>
      <c r="AU3372" t="s">
        <v>5121</v>
      </c>
      <c r="AV3372" t="s">
        <v>5151</v>
      </c>
      <c r="AW3372" t="s">
        <v>5139</v>
      </c>
      <c r="AX3372" t="s">
        <v>6157</v>
      </c>
      <c r="AY3372">
        <f t="shared" si="20"/>
        <v>-3996</v>
      </c>
      <c r="AZ3372">
        <f t="shared" si="21"/>
        <v>-4236</v>
      </c>
      <c r="BA3372" t="s">
        <v>290</v>
      </c>
      <c r="BB3372" t="s">
        <v>4601</v>
      </c>
      <c r="BC3372" t="s">
        <v>5162</v>
      </c>
      <c r="BD3372">
        <v>7353</v>
      </c>
      <c r="BE3372">
        <v>30</v>
      </c>
      <c r="BF3372" s="15"/>
      <c r="BH3372" t="s">
        <v>5163</v>
      </c>
      <c r="BI3372" t="s">
        <v>7211</v>
      </c>
      <c r="BJ3372" t="s">
        <v>5126</v>
      </c>
      <c r="BK3372" t="s">
        <v>5125</v>
      </c>
      <c r="BL3372">
        <v>2020</v>
      </c>
      <c r="BM3372"/>
      <c r="BN3372"/>
      <c r="BO3372"/>
      <c r="BP3372"/>
      <c r="BR3372">
        <v>1</v>
      </c>
      <c r="CF3372">
        <v>1</v>
      </c>
      <c r="CH3372" t="s">
        <v>7213</v>
      </c>
      <c r="CI3372">
        <v>-11.455720388</v>
      </c>
    </row>
    <row r="3373" spans="1:87" ht="16" customHeight="1">
      <c r="A3373">
        <v>3372</v>
      </c>
      <c r="B3373" t="s">
        <v>7107</v>
      </c>
      <c r="C3373" s="2">
        <v>45028</v>
      </c>
      <c r="D3373" t="s">
        <v>7209</v>
      </c>
      <c r="E3373" t="s">
        <v>5108</v>
      </c>
      <c r="F3373" t="s">
        <v>5083</v>
      </c>
      <c r="G3373" t="s">
        <v>3941</v>
      </c>
      <c r="H3373" t="s">
        <v>6157</v>
      </c>
      <c r="I3373" t="s">
        <v>4974</v>
      </c>
      <c r="J3373" t="s">
        <v>4975</v>
      </c>
      <c r="K3373" t="s">
        <v>4353</v>
      </c>
      <c r="L3373" t="s">
        <v>6157</v>
      </c>
      <c r="M3373" t="s">
        <v>4976</v>
      </c>
      <c r="N3373" t="s">
        <v>289</v>
      </c>
      <c r="O3373" t="s">
        <v>6987</v>
      </c>
      <c r="P3373" t="s">
        <v>4632</v>
      </c>
      <c r="Q3373" t="s">
        <v>5514</v>
      </c>
      <c r="R3373" t="s">
        <v>6989</v>
      </c>
      <c r="S3373" t="s">
        <v>4353</v>
      </c>
      <c r="T3373" t="s">
        <v>4353</v>
      </c>
      <c r="U3373" t="s">
        <v>6157</v>
      </c>
      <c r="X3373" t="s">
        <v>6157</v>
      </c>
      <c r="Y3373" t="s">
        <v>6157</v>
      </c>
      <c r="Z3373" t="s">
        <v>6157</v>
      </c>
      <c r="AA3373" t="s">
        <v>4520</v>
      </c>
      <c r="AB3373" t="s">
        <v>6157</v>
      </c>
      <c r="AC3373" t="s">
        <v>6157</v>
      </c>
      <c r="AD3373" t="s">
        <v>6157</v>
      </c>
      <c r="AE3373" t="s">
        <v>6157</v>
      </c>
      <c r="AF3373" t="s">
        <v>6157</v>
      </c>
      <c r="AG3373" t="s">
        <v>6157</v>
      </c>
      <c r="AH3373" t="s">
        <v>6157</v>
      </c>
      <c r="AI3373" t="s">
        <v>6157</v>
      </c>
      <c r="AJ3373" t="s">
        <v>4588</v>
      </c>
      <c r="AK3373" t="s">
        <v>5119</v>
      </c>
      <c r="AL3373" t="s">
        <v>5120</v>
      </c>
      <c r="AM3373" t="s">
        <v>259</v>
      </c>
      <c r="AN3373" t="s">
        <v>4353</v>
      </c>
      <c r="AO3373" s="29">
        <v>902</v>
      </c>
      <c r="AP3373">
        <v>-6.4298330000000004</v>
      </c>
      <c r="AQ3373">
        <v>143.33699999999999</v>
      </c>
      <c r="AR3373" t="s">
        <v>1532</v>
      </c>
      <c r="AS3373">
        <v>0</v>
      </c>
      <c r="AT3373" t="s">
        <v>7210</v>
      </c>
      <c r="AU3373" t="s">
        <v>5121</v>
      </c>
      <c r="AV3373" t="s">
        <v>5151</v>
      </c>
      <c r="AW3373" t="s">
        <v>5140</v>
      </c>
      <c r="AX3373" t="s">
        <v>6157</v>
      </c>
      <c r="AY3373">
        <f t="shared" si="20"/>
        <v>-3996</v>
      </c>
      <c r="AZ3373">
        <f t="shared" si="21"/>
        <v>-4236</v>
      </c>
      <c r="BA3373" t="s">
        <v>290</v>
      </c>
      <c r="BB3373" t="s">
        <v>4601</v>
      </c>
      <c r="BC3373" t="s">
        <v>5162</v>
      </c>
      <c r="BD3373">
        <v>7353</v>
      </c>
      <c r="BE3373">
        <v>30</v>
      </c>
      <c r="BF3373" s="15"/>
      <c r="BH3373" t="s">
        <v>5163</v>
      </c>
      <c r="BI3373" t="s">
        <v>7211</v>
      </c>
      <c r="BJ3373" t="s">
        <v>5126</v>
      </c>
      <c r="BK3373" t="s">
        <v>5125</v>
      </c>
      <c r="BL3373">
        <v>2020</v>
      </c>
      <c r="BM3373"/>
      <c r="BN3373"/>
      <c r="BO3373"/>
      <c r="BP3373"/>
      <c r="BR3373">
        <v>1</v>
      </c>
      <c r="CF3373">
        <v>1</v>
      </c>
      <c r="CH3373" t="s">
        <v>7213</v>
      </c>
      <c r="CI3373">
        <v>-10.834009194</v>
      </c>
    </row>
    <row r="3374" spans="1:87" ht="16" customHeight="1">
      <c r="A3374">
        <v>3373</v>
      </c>
      <c r="B3374" t="s">
        <v>7107</v>
      </c>
      <c r="C3374" s="2">
        <v>45028</v>
      </c>
      <c r="D3374" t="s">
        <v>7209</v>
      </c>
      <c r="E3374" t="s">
        <v>5109</v>
      </c>
      <c r="F3374" t="s">
        <v>5083</v>
      </c>
      <c r="G3374" t="s">
        <v>3941</v>
      </c>
      <c r="H3374" t="s">
        <v>6157</v>
      </c>
      <c r="I3374" t="s">
        <v>4974</v>
      </c>
      <c r="J3374" t="s">
        <v>4975</v>
      </c>
      <c r="K3374" t="s">
        <v>4353</v>
      </c>
      <c r="L3374" t="s">
        <v>6157</v>
      </c>
      <c r="M3374" t="s">
        <v>4976</v>
      </c>
      <c r="N3374" t="s">
        <v>289</v>
      </c>
      <c r="O3374" t="s">
        <v>6987</v>
      </c>
      <c r="P3374" t="s">
        <v>4632</v>
      </c>
      <c r="Q3374" t="s">
        <v>5514</v>
      </c>
      <c r="R3374" t="s">
        <v>6989</v>
      </c>
      <c r="S3374" t="s">
        <v>4353</v>
      </c>
      <c r="T3374" t="s">
        <v>4353</v>
      </c>
      <c r="U3374" t="s">
        <v>6157</v>
      </c>
      <c r="X3374" t="s">
        <v>6157</v>
      </c>
      <c r="Y3374" t="s">
        <v>6157</v>
      </c>
      <c r="Z3374" t="s">
        <v>6157</v>
      </c>
      <c r="AA3374" t="s">
        <v>4520</v>
      </c>
      <c r="AB3374" t="s">
        <v>6157</v>
      </c>
      <c r="AC3374" t="s">
        <v>6157</v>
      </c>
      <c r="AD3374" t="s">
        <v>6157</v>
      </c>
      <c r="AE3374" t="s">
        <v>6157</v>
      </c>
      <c r="AF3374" t="s">
        <v>6157</v>
      </c>
      <c r="AG3374" t="s">
        <v>6157</v>
      </c>
      <c r="AH3374" t="s">
        <v>6157</v>
      </c>
      <c r="AI3374" t="s">
        <v>6157</v>
      </c>
      <c r="AJ3374" t="s">
        <v>4588</v>
      </c>
      <c r="AK3374" t="s">
        <v>5119</v>
      </c>
      <c r="AL3374" t="s">
        <v>5120</v>
      </c>
      <c r="AM3374" t="s">
        <v>259</v>
      </c>
      <c r="AN3374" t="s">
        <v>4353</v>
      </c>
      <c r="AO3374" s="29">
        <v>902</v>
      </c>
      <c r="AP3374">
        <v>-6.4298330000000004</v>
      </c>
      <c r="AQ3374">
        <v>143.33699999999999</v>
      </c>
      <c r="AR3374" t="s">
        <v>1532</v>
      </c>
      <c r="AS3374">
        <v>0</v>
      </c>
      <c r="AT3374" t="s">
        <v>7210</v>
      </c>
      <c r="AU3374" t="s">
        <v>5121</v>
      </c>
      <c r="AV3374" t="s">
        <v>5151</v>
      </c>
      <c r="AW3374" t="s">
        <v>5141</v>
      </c>
      <c r="AX3374" t="s">
        <v>6157</v>
      </c>
      <c r="AY3374">
        <f t="shared" si="20"/>
        <v>-3996</v>
      </c>
      <c r="AZ3374">
        <f t="shared" si="21"/>
        <v>-4236</v>
      </c>
      <c r="BA3374" t="s">
        <v>290</v>
      </c>
      <c r="BB3374" t="s">
        <v>4601</v>
      </c>
      <c r="BC3374" t="s">
        <v>5162</v>
      </c>
      <c r="BD3374">
        <v>7353</v>
      </c>
      <c r="BE3374">
        <v>30</v>
      </c>
      <c r="BF3374" s="15"/>
      <c r="BH3374" t="s">
        <v>5163</v>
      </c>
      <c r="BI3374" t="s">
        <v>7211</v>
      </c>
      <c r="BJ3374" t="s">
        <v>5126</v>
      </c>
      <c r="BK3374" t="s">
        <v>5125</v>
      </c>
      <c r="BL3374">
        <v>2020</v>
      </c>
      <c r="BM3374"/>
      <c r="BN3374"/>
      <c r="BO3374"/>
      <c r="BP3374"/>
      <c r="BR3374">
        <v>1</v>
      </c>
      <c r="CF3374">
        <v>1</v>
      </c>
      <c r="CH3374" t="s">
        <v>7213</v>
      </c>
      <c r="CI3374">
        <v>-10.777463851</v>
      </c>
    </row>
    <row r="3375" spans="1:87" ht="16" customHeight="1">
      <c r="A3375">
        <v>3374</v>
      </c>
      <c r="B3375" t="s">
        <v>7107</v>
      </c>
      <c r="C3375" s="2">
        <v>45028</v>
      </c>
      <c r="D3375" t="s">
        <v>7209</v>
      </c>
      <c r="E3375" t="s">
        <v>5110</v>
      </c>
      <c r="F3375" t="s">
        <v>5083</v>
      </c>
      <c r="G3375" t="s">
        <v>3941</v>
      </c>
      <c r="H3375" t="s">
        <v>6157</v>
      </c>
      <c r="I3375" t="s">
        <v>4974</v>
      </c>
      <c r="J3375" t="s">
        <v>4975</v>
      </c>
      <c r="K3375" t="s">
        <v>4353</v>
      </c>
      <c r="L3375" t="s">
        <v>6157</v>
      </c>
      <c r="M3375" t="s">
        <v>4976</v>
      </c>
      <c r="N3375" t="s">
        <v>289</v>
      </c>
      <c r="O3375" t="s">
        <v>6987</v>
      </c>
      <c r="P3375" t="s">
        <v>4632</v>
      </c>
      <c r="Q3375" t="s">
        <v>5514</v>
      </c>
      <c r="R3375" t="s">
        <v>6989</v>
      </c>
      <c r="S3375" t="s">
        <v>4353</v>
      </c>
      <c r="T3375" t="s">
        <v>4353</v>
      </c>
      <c r="U3375" t="s">
        <v>6157</v>
      </c>
      <c r="X3375" t="s">
        <v>6157</v>
      </c>
      <c r="Y3375" t="s">
        <v>6157</v>
      </c>
      <c r="Z3375" t="s">
        <v>6157</v>
      </c>
      <c r="AA3375" t="s">
        <v>4520</v>
      </c>
      <c r="AB3375" t="s">
        <v>6157</v>
      </c>
      <c r="AC3375" t="s">
        <v>6157</v>
      </c>
      <c r="AD3375" t="s">
        <v>6157</v>
      </c>
      <c r="AE3375" t="s">
        <v>6157</v>
      </c>
      <c r="AF3375" t="s">
        <v>6157</v>
      </c>
      <c r="AG3375" t="s">
        <v>6157</v>
      </c>
      <c r="AH3375" t="s">
        <v>6157</v>
      </c>
      <c r="AI3375" t="s">
        <v>6157</v>
      </c>
      <c r="AJ3375" t="s">
        <v>4588</v>
      </c>
      <c r="AK3375" t="s">
        <v>5119</v>
      </c>
      <c r="AL3375" t="s">
        <v>5120</v>
      </c>
      <c r="AM3375" t="s">
        <v>259</v>
      </c>
      <c r="AN3375" t="s">
        <v>4353</v>
      </c>
      <c r="AO3375" s="29">
        <v>902</v>
      </c>
      <c r="AP3375">
        <v>-6.4298330000000004</v>
      </c>
      <c r="AQ3375">
        <v>143.33699999999999</v>
      </c>
      <c r="AR3375" t="s">
        <v>1532</v>
      </c>
      <c r="AS3375">
        <v>0</v>
      </c>
      <c r="AT3375" t="s">
        <v>7210</v>
      </c>
      <c r="AU3375" t="s">
        <v>5121</v>
      </c>
      <c r="AV3375" t="s">
        <v>5151</v>
      </c>
      <c r="AW3375" t="s">
        <v>5142</v>
      </c>
      <c r="AX3375" t="s">
        <v>6157</v>
      </c>
      <c r="AY3375">
        <f t="shared" si="20"/>
        <v>-3996</v>
      </c>
      <c r="AZ3375">
        <f t="shared" si="21"/>
        <v>-4236</v>
      </c>
      <c r="BA3375" t="s">
        <v>290</v>
      </c>
      <c r="BB3375" t="s">
        <v>4601</v>
      </c>
      <c r="BC3375" t="s">
        <v>5162</v>
      </c>
      <c r="BD3375">
        <v>7353</v>
      </c>
      <c r="BE3375">
        <v>30</v>
      </c>
      <c r="BF3375" s="15"/>
      <c r="BH3375" t="s">
        <v>5163</v>
      </c>
      <c r="BI3375" t="s">
        <v>7211</v>
      </c>
      <c r="BJ3375" t="s">
        <v>5126</v>
      </c>
      <c r="BK3375" t="s">
        <v>5125</v>
      </c>
      <c r="BL3375">
        <v>2020</v>
      </c>
      <c r="BM3375"/>
      <c r="BN3375"/>
      <c r="BO3375"/>
      <c r="BP3375"/>
      <c r="BR3375">
        <v>1</v>
      </c>
      <c r="CF3375">
        <v>1</v>
      </c>
      <c r="CH3375" t="s">
        <v>7213</v>
      </c>
      <c r="CI3375">
        <v>-11.550279954000001</v>
      </c>
    </row>
    <row r="3376" spans="1:87" ht="16" customHeight="1">
      <c r="A3376">
        <v>3375</v>
      </c>
      <c r="B3376" t="s">
        <v>7107</v>
      </c>
      <c r="C3376" s="2">
        <v>45028</v>
      </c>
      <c r="D3376" t="s">
        <v>7209</v>
      </c>
      <c r="E3376" t="s">
        <v>5111</v>
      </c>
      <c r="F3376" t="s">
        <v>5083</v>
      </c>
      <c r="G3376" t="s">
        <v>3941</v>
      </c>
      <c r="H3376" t="s">
        <v>6157</v>
      </c>
      <c r="I3376" t="s">
        <v>4974</v>
      </c>
      <c r="J3376" t="s">
        <v>4975</v>
      </c>
      <c r="K3376" t="s">
        <v>4353</v>
      </c>
      <c r="L3376" t="s">
        <v>6157</v>
      </c>
      <c r="M3376" t="s">
        <v>4976</v>
      </c>
      <c r="N3376" t="s">
        <v>289</v>
      </c>
      <c r="O3376" t="s">
        <v>6987</v>
      </c>
      <c r="P3376" t="s">
        <v>4632</v>
      </c>
      <c r="Q3376" t="s">
        <v>5514</v>
      </c>
      <c r="R3376" t="s">
        <v>6989</v>
      </c>
      <c r="S3376" t="s">
        <v>4353</v>
      </c>
      <c r="T3376" t="s">
        <v>4353</v>
      </c>
      <c r="U3376" t="s">
        <v>6157</v>
      </c>
      <c r="X3376" t="s">
        <v>6157</v>
      </c>
      <c r="Y3376" t="s">
        <v>6157</v>
      </c>
      <c r="Z3376" t="s">
        <v>6157</v>
      </c>
      <c r="AA3376" t="s">
        <v>4520</v>
      </c>
      <c r="AB3376" t="s">
        <v>6157</v>
      </c>
      <c r="AC3376" t="s">
        <v>6157</v>
      </c>
      <c r="AD3376" t="s">
        <v>6157</v>
      </c>
      <c r="AE3376" t="s">
        <v>6157</v>
      </c>
      <c r="AF3376" t="s">
        <v>6157</v>
      </c>
      <c r="AG3376" t="s">
        <v>6157</v>
      </c>
      <c r="AH3376" t="s">
        <v>6157</v>
      </c>
      <c r="AI3376" t="s">
        <v>6157</v>
      </c>
      <c r="AJ3376" t="s">
        <v>4588</v>
      </c>
      <c r="AK3376" t="s">
        <v>5119</v>
      </c>
      <c r="AL3376" t="s">
        <v>5120</v>
      </c>
      <c r="AM3376" t="s">
        <v>259</v>
      </c>
      <c r="AN3376" t="s">
        <v>4353</v>
      </c>
      <c r="AO3376" s="29">
        <v>902</v>
      </c>
      <c r="AP3376">
        <v>-6.4298330000000004</v>
      </c>
      <c r="AQ3376">
        <v>143.33699999999999</v>
      </c>
      <c r="AR3376" t="s">
        <v>1532</v>
      </c>
      <c r="AS3376">
        <v>0</v>
      </c>
      <c r="AT3376" t="s">
        <v>7210</v>
      </c>
      <c r="AU3376" t="s">
        <v>5121</v>
      </c>
      <c r="AV3376" t="s">
        <v>5151</v>
      </c>
      <c r="AW3376" t="s">
        <v>5143</v>
      </c>
      <c r="AX3376" t="s">
        <v>6157</v>
      </c>
      <c r="AY3376">
        <f t="shared" si="20"/>
        <v>-3996</v>
      </c>
      <c r="AZ3376">
        <f t="shared" si="21"/>
        <v>-4236</v>
      </c>
      <c r="BA3376" t="s">
        <v>290</v>
      </c>
      <c r="BB3376" t="s">
        <v>4601</v>
      </c>
      <c r="BC3376" t="s">
        <v>5162</v>
      </c>
      <c r="BD3376">
        <v>7353</v>
      </c>
      <c r="BE3376">
        <v>30</v>
      </c>
      <c r="BF3376" s="15"/>
      <c r="BH3376" t="s">
        <v>5163</v>
      </c>
      <c r="BI3376" t="s">
        <v>7211</v>
      </c>
      <c r="BJ3376" t="s">
        <v>5126</v>
      </c>
      <c r="BK3376" t="s">
        <v>5125</v>
      </c>
      <c r="BL3376">
        <v>2020</v>
      </c>
      <c r="BM3376"/>
      <c r="BN3376"/>
      <c r="BO3376"/>
      <c r="BP3376"/>
      <c r="BR3376">
        <v>1</v>
      </c>
      <c r="CF3376">
        <v>1</v>
      </c>
      <c r="CH3376" t="s">
        <v>7213</v>
      </c>
      <c r="CI3376">
        <v>-10.591794633999999</v>
      </c>
    </row>
    <row r="3377" spans="1:106" ht="16" customHeight="1">
      <c r="A3377">
        <v>3376</v>
      </c>
      <c r="B3377" t="s">
        <v>7107</v>
      </c>
      <c r="C3377" s="2">
        <v>45028</v>
      </c>
      <c r="D3377" t="s">
        <v>7209</v>
      </c>
      <c r="E3377" t="s">
        <v>5112</v>
      </c>
      <c r="F3377" t="s">
        <v>5083</v>
      </c>
      <c r="G3377" t="s">
        <v>3941</v>
      </c>
      <c r="H3377" t="s">
        <v>6157</v>
      </c>
      <c r="I3377" t="s">
        <v>4974</v>
      </c>
      <c r="J3377" t="s">
        <v>4975</v>
      </c>
      <c r="K3377" t="s">
        <v>4353</v>
      </c>
      <c r="L3377" t="s">
        <v>6157</v>
      </c>
      <c r="M3377" t="s">
        <v>4976</v>
      </c>
      <c r="N3377" t="s">
        <v>289</v>
      </c>
      <c r="O3377" t="s">
        <v>6987</v>
      </c>
      <c r="P3377" t="s">
        <v>4632</v>
      </c>
      <c r="Q3377" t="s">
        <v>5514</v>
      </c>
      <c r="R3377" t="s">
        <v>6989</v>
      </c>
      <c r="S3377" t="s">
        <v>4353</v>
      </c>
      <c r="T3377" t="s">
        <v>4353</v>
      </c>
      <c r="U3377" t="s">
        <v>6157</v>
      </c>
      <c r="X3377" t="s">
        <v>6157</v>
      </c>
      <c r="Y3377" t="s">
        <v>6157</v>
      </c>
      <c r="Z3377" t="s">
        <v>6157</v>
      </c>
      <c r="AA3377" t="s">
        <v>4520</v>
      </c>
      <c r="AB3377" t="s">
        <v>6157</v>
      </c>
      <c r="AC3377" t="s">
        <v>6157</v>
      </c>
      <c r="AD3377" t="s">
        <v>6157</v>
      </c>
      <c r="AE3377" t="s">
        <v>6157</v>
      </c>
      <c r="AF3377" t="s">
        <v>6157</v>
      </c>
      <c r="AG3377" t="s">
        <v>6157</v>
      </c>
      <c r="AH3377" t="s">
        <v>6157</v>
      </c>
      <c r="AI3377" t="s">
        <v>6157</v>
      </c>
      <c r="AJ3377" t="s">
        <v>4588</v>
      </c>
      <c r="AK3377" t="s">
        <v>5119</v>
      </c>
      <c r="AL3377" t="s">
        <v>5120</v>
      </c>
      <c r="AM3377" t="s">
        <v>259</v>
      </c>
      <c r="AN3377" t="s">
        <v>4353</v>
      </c>
      <c r="AO3377" s="29">
        <v>902</v>
      </c>
      <c r="AP3377">
        <v>-6.4298330000000004</v>
      </c>
      <c r="AQ3377">
        <v>143.33699999999999</v>
      </c>
      <c r="AR3377" t="s">
        <v>1532</v>
      </c>
      <c r="AS3377">
        <v>0</v>
      </c>
      <c r="AT3377" t="s">
        <v>7210</v>
      </c>
      <c r="AU3377" t="s">
        <v>5121</v>
      </c>
      <c r="AV3377" t="s">
        <v>5151</v>
      </c>
      <c r="AW3377" t="s">
        <v>5144</v>
      </c>
      <c r="AX3377" t="s">
        <v>6157</v>
      </c>
      <c r="AY3377">
        <f t="shared" si="20"/>
        <v>-3996</v>
      </c>
      <c r="AZ3377">
        <f t="shared" si="21"/>
        <v>-4236</v>
      </c>
      <c r="BA3377" t="s">
        <v>290</v>
      </c>
      <c r="BB3377" t="s">
        <v>4601</v>
      </c>
      <c r="BC3377" t="s">
        <v>5162</v>
      </c>
      <c r="BD3377">
        <v>7353</v>
      </c>
      <c r="BE3377">
        <v>30</v>
      </c>
      <c r="BF3377" s="15"/>
      <c r="BH3377" t="s">
        <v>5163</v>
      </c>
      <c r="BI3377" t="s">
        <v>7211</v>
      </c>
      <c r="BJ3377" t="s">
        <v>5126</v>
      </c>
      <c r="BK3377" t="s">
        <v>5125</v>
      </c>
      <c r="BL3377">
        <v>2020</v>
      </c>
      <c r="BM3377"/>
      <c r="BN3377"/>
      <c r="BO3377"/>
      <c r="BP3377"/>
      <c r="BR3377">
        <v>1</v>
      </c>
      <c r="CF3377">
        <v>1</v>
      </c>
      <c r="CH3377" t="s">
        <v>7213</v>
      </c>
      <c r="CI3377">
        <v>-10.483196940999999</v>
      </c>
    </row>
    <row r="3378" spans="1:106" ht="16" customHeight="1">
      <c r="A3378">
        <v>3377</v>
      </c>
      <c r="B3378" t="s">
        <v>7107</v>
      </c>
      <c r="C3378" s="2">
        <v>45028</v>
      </c>
      <c r="D3378" t="s">
        <v>7209</v>
      </c>
      <c r="E3378" t="s">
        <v>5113</v>
      </c>
      <c r="F3378" t="s">
        <v>5083</v>
      </c>
      <c r="G3378" t="s">
        <v>3941</v>
      </c>
      <c r="H3378" t="s">
        <v>6157</v>
      </c>
      <c r="I3378" t="s">
        <v>4974</v>
      </c>
      <c r="J3378" t="s">
        <v>4975</v>
      </c>
      <c r="K3378" t="s">
        <v>4353</v>
      </c>
      <c r="L3378" t="s">
        <v>6157</v>
      </c>
      <c r="M3378" t="s">
        <v>4976</v>
      </c>
      <c r="N3378" t="s">
        <v>289</v>
      </c>
      <c r="O3378" t="s">
        <v>6987</v>
      </c>
      <c r="P3378" t="s">
        <v>4632</v>
      </c>
      <c r="Q3378" t="s">
        <v>5514</v>
      </c>
      <c r="R3378" t="s">
        <v>6989</v>
      </c>
      <c r="S3378" t="s">
        <v>4353</v>
      </c>
      <c r="T3378" t="s">
        <v>4353</v>
      </c>
      <c r="U3378" t="s">
        <v>6157</v>
      </c>
      <c r="X3378" t="s">
        <v>6157</v>
      </c>
      <c r="Y3378" t="s">
        <v>6157</v>
      </c>
      <c r="Z3378" t="s">
        <v>6157</v>
      </c>
      <c r="AA3378" t="s">
        <v>4520</v>
      </c>
      <c r="AB3378" t="s">
        <v>6157</v>
      </c>
      <c r="AC3378" t="s">
        <v>6157</v>
      </c>
      <c r="AD3378" t="s">
        <v>6157</v>
      </c>
      <c r="AE3378" t="s">
        <v>6157</v>
      </c>
      <c r="AF3378" t="s">
        <v>6157</v>
      </c>
      <c r="AG3378" t="s">
        <v>6157</v>
      </c>
      <c r="AH3378" t="s">
        <v>6157</v>
      </c>
      <c r="AI3378" t="s">
        <v>6157</v>
      </c>
      <c r="AJ3378" t="s">
        <v>4588</v>
      </c>
      <c r="AK3378" t="s">
        <v>5119</v>
      </c>
      <c r="AL3378" t="s">
        <v>5120</v>
      </c>
      <c r="AM3378" t="s">
        <v>259</v>
      </c>
      <c r="AN3378" t="s">
        <v>4353</v>
      </c>
      <c r="AO3378" s="29">
        <v>902</v>
      </c>
      <c r="AP3378">
        <v>-6.4298330000000004</v>
      </c>
      <c r="AQ3378">
        <v>143.33699999999999</v>
      </c>
      <c r="AR3378" t="s">
        <v>1532</v>
      </c>
      <c r="AS3378">
        <v>0</v>
      </c>
      <c r="AT3378" t="s">
        <v>7210</v>
      </c>
      <c r="AU3378" t="s">
        <v>5121</v>
      </c>
      <c r="AV3378" t="s">
        <v>5151</v>
      </c>
      <c r="AW3378" t="s">
        <v>5145</v>
      </c>
      <c r="AX3378" t="s">
        <v>6157</v>
      </c>
      <c r="AY3378">
        <f t="shared" si="20"/>
        <v>-3996</v>
      </c>
      <c r="AZ3378">
        <f t="shared" si="21"/>
        <v>-4236</v>
      </c>
      <c r="BA3378" t="s">
        <v>290</v>
      </c>
      <c r="BB3378" t="s">
        <v>4601</v>
      </c>
      <c r="BC3378" t="s">
        <v>5162</v>
      </c>
      <c r="BD3378">
        <v>7353</v>
      </c>
      <c r="BE3378">
        <v>30</v>
      </c>
      <c r="BF3378" s="15"/>
      <c r="BH3378" t="s">
        <v>5163</v>
      </c>
      <c r="BI3378" t="s">
        <v>7211</v>
      </c>
      <c r="BJ3378" t="s">
        <v>5126</v>
      </c>
      <c r="BK3378" t="s">
        <v>5125</v>
      </c>
      <c r="BL3378">
        <v>2020</v>
      </c>
      <c r="BM3378"/>
      <c r="BN3378"/>
      <c r="BO3378"/>
      <c r="BP3378"/>
      <c r="BR3378">
        <v>1</v>
      </c>
      <c r="CF3378">
        <v>1</v>
      </c>
      <c r="CH3378" t="s">
        <v>7213</v>
      </c>
      <c r="CI3378">
        <v>-10.409316125</v>
      </c>
    </row>
    <row r="3379" spans="1:106" ht="16" customHeight="1">
      <c r="A3379">
        <v>3378</v>
      </c>
      <c r="B3379" t="s">
        <v>7107</v>
      </c>
      <c r="C3379" s="2">
        <v>45028</v>
      </c>
      <c r="D3379" t="s">
        <v>7209</v>
      </c>
      <c r="E3379" t="s">
        <v>5114</v>
      </c>
      <c r="F3379" t="s">
        <v>5083</v>
      </c>
      <c r="G3379" t="s">
        <v>3941</v>
      </c>
      <c r="H3379" t="s">
        <v>6157</v>
      </c>
      <c r="I3379" t="s">
        <v>4974</v>
      </c>
      <c r="J3379" t="s">
        <v>4975</v>
      </c>
      <c r="K3379" t="s">
        <v>4353</v>
      </c>
      <c r="L3379" t="s">
        <v>6157</v>
      </c>
      <c r="M3379" t="s">
        <v>4976</v>
      </c>
      <c r="N3379" t="s">
        <v>289</v>
      </c>
      <c r="O3379" t="s">
        <v>6987</v>
      </c>
      <c r="P3379" t="s">
        <v>4632</v>
      </c>
      <c r="Q3379" t="s">
        <v>5514</v>
      </c>
      <c r="R3379" t="s">
        <v>6989</v>
      </c>
      <c r="S3379" t="s">
        <v>4353</v>
      </c>
      <c r="T3379" t="s">
        <v>4353</v>
      </c>
      <c r="U3379" t="s">
        <v>6157</v>
      </c>
      <c r="X3379" t="s">
        <v>6157</v>
      </c>
      <c r="Y3379" t="s">
        <v>6157</v>
      </c>
      <c r="Z3379" t="s">
        <v>6157</v>
      </c>
      <c r="AA3379" t="s">
        <v>4520</v>
      </c>
      <c r="AB3379" t="s">
        <v>6157</v>
      </c>
      <c r="AC3379" t="s">
        <v>6157</v>
      </c>
      <c r="AD3379" t="s">
        <v>6157</v>
      </c>
      <c r="AE3379" t="s">
        <v>6157</v>
      </c>
      <c r="AF3379" t="s">
        <v>6157</v>
      </c>
      <c r="AG3379" t="s">
        <v>6157</v>
      </c>
      <c r="AH3379" t="s">
        <v>6157</v>
      </c>
      <c r="AI3379" t="s">
        <v>6157</v>
      </c>
      <c r="AJ3379" t="s">
        <v>4588</v>
      </c>
      <c r="AK3379" t="s">
        <v>5119</v>
      </c>
      <c r="AL3379" t="s">
        <v>5120</v>
      </c>
      <c r="AM3379" t="s">
        <v>259</v>
      </c>
      <c r="AN3379" t="s">
        <v>4353</v>
      </c>
      <c r="AO3379" s="29">
        <v>902</v>
      </c>
      <c r="AP3379">
        <v>-6.4298330000000004</v>
      </c>
      <c r="AQ3379">
        <v>143.33699999999999</v>
      </c>
      <c r="AR3379" t="s">
        <v>1532</v>
      </c>
      <c r="AS3379">
        <v>0</v>
      </c>
      <c r="AT3379" t="s">
        <v>7210</v>
      </c>
      <c r="AU3379" t="s">
        <v>5121</v>
      </c>
      <c r="AV3379" t="s">
        <v>5151</v>
      </c>
      <c r="AW3379" t="s">
        <v>5146</v>
      </c>
      <c r="AX3379" t="s">
        <v>6157</v>
      </c>
      <c r="AY3379">
        <f t="shared" si="20"/>
        <v>-3996</v>
      </c>
      <c r="AZ3379">
        <f t="shared" si="21"/>
        <v>-4236</v>
      </c>
      <c r="BA3379" t="s">
        <v>290</v>
      </c>
      <c r="BB3379" t="s">
        <v>4601</v>
      </c>
      <c r="BC3379" t="s">
        <v>5162</v>
      </c>
      <c r="BD3379">
        <v>7353</v>
      </c>
      <c r="BE3379">
        <v>30</v>
      </c>
      <c r="BF3379" s="15"/>
      <c r="BH3379" t="s">
        <v>5163</v>
      </c>
      <c r="BI3379" t="s">
        <v>7211</v>
      </c>
      <c r="BJ3379" t="s">
        <v>5126</v>
      </c>
      <c r="BK3379" t="s">
        <v>5125</v>
      </c>
      <c r="BL3379">
        <v>2020</v>
      </c>
      <c r="BM3379"/>
      <c r="BN3379"/>
      <c r="BO3379"/>
      <c r="BP3379"/>
      <c r="BR3379">
        <v>1</v>
      </c>
      <c r="CF3379">
        <v>1</v>
      </c>
      <c r="CH3379" t="s">
        <v>7213</v>
      </c>
      <c r="CI3379">
        <v>-10.377960305</v>
      </c>
    </row>
    <row r="3380" spans="1:106" ht="16" customHeight="1">
      <c r="A3380">
        <v>3379</v>
      </c>
      <c r="B3380" t="s">
        <v>7107</v>
      </c>
      <c r="C3380" s="2">
        <v>45028</v>
      </c>
      <c r="D3380" t="s">
        <v>7209</v>
      </c>
      <c r="E3380" t="s">
        <v>5115</v>
      </c>
      <c r="F3380" t="s">
        <v>5083</v>
      </c>
      <c r="G3380" t="s">
        <v>3941</v>
      </c>
      <c r="H3380" t="s">
        <v>6157</v>
      </c>
      <c r="I3380" t="s">
        <v>4974</v>
      </c>
      <c r="J3380" t="s">
        <v>4975</v>
      </c>
      <c r="K3380" t="s">
        <v>4353</v>
      </c>
      <c r="L3380" t="s">
        <v>6157</v>
      </c>
      <c r="M3380" t="s">
        <v>4976</v>
      </c>
      <c r="N3380" t="s">
        <v>289</v>
      </c>
      <c r="O3380" t="s">
        <v>6987</v>
      </c>
      <c r="P3380" t="s">
        <v>4632</v>
      </c>
      <c r="Q3380" t="s">
        <v>5514</v>
      </c>
      <c r="R3380" t="s">
        <v>6989</v>
      </c>
      <c r="S3380" t="s">
        <v>4353</v>
      </c>
      <c r="T3380" t="s">
        <v>4353</v>
      </c>
      <c r="U3380" t="s">
        <v>6157</v>
      </c>
      <c r="X3380" t="s">
        <v>6157</v>
      </c>
      <c r="Y3380" t="s">
        <v>6157</v>
      </c>
      <c r="Z3380" t="s">
        <v>6157</v>
      </c>
      <c r="AA3380" t="s">
        <v>4520</v>
      </c>
      <c r="AB3380" t="s">
        <v>6157</v>
      </c>
      <c r="AC3380" t="s">
        <v>6157</v>
      </c>
      <c r="AD3380" t="s">
        <v>6157</v>
      </c>
      <c r="AE3380" t="s">
        <v>6157</v>
      </c>
      <c r="AF3380" t="s">
        <v>6157</v>
      </c>
      <c r="AG3380" t="s">
        <v>6157</v>
      </c>
      <c r="AH3380" t="s">
        <v>6157</v>
      </c>
      <c r="AI3380" t="s">
        <v>6157</v>
      </c>
      <c r="AJ3380" t="s">
        <v>4588</v>
      </c>
      <c r="AK3380" t="s">
        <v>5119</v>
      </c>
      <c r="AL3380" t="s">
        <v>5120</v>
      </c>
      <c r="AM3380" t="s">
        <v>259</v>
      </c>
      <c r="AN3380" t="s">
        <v>4353</v>
      </c>
      <c r="AO3380" s="29">
        <v>902</v>
      </c>
      <c r="AP3380">
        <v>-6.4298330000000004</v>
      </c>
      <c r="AQ3380">
        <v>143.33699999999999</v>
      </c>
      <c r="AR3380" t="s">
        <v>1532</v>
      </c>
      <c r="AS3380">
        <v>0</v>
      </c>
      <c r="AT3380" t="s">
        <v>7210</v>
      </c>
      <c r="AU3380" t="s">
        <v>5121</v>
      </c>
      <c r="AV3380" t="s">
        <v>5151</v>
      </c>
      <c r="AW3380" t="s">
        <v>5147</v>
      </c>
      <c r="AX3380" t="s">
        <v>6157</v>
      </c>
      <c r="AY3380">
        <f t="shared" si="20"/>
        <v>-3996</v>
      </c>
      <c r="AZ3380">
        <f t="shared" si="21"/>
        <v>-4236</v>
      </c>
      <c r="BA3380" t="s">
        <v>290</v>
      </c>
      <c r="BB3380" t="s">
        <v>4601</v>
      </c>
      <c r="BC3380" t="s">
        <v>5162</v>
      </c>
      <c r="BD3380">
        <v>7353</v>
      </c>
      <c r="BE3380">
        <v>30</v>
      </c>
      <c r="BF3380" s="15"/>
      <c r="BH3380" t="s">
        <v>5163</v>
      </c>
      <c r="BI3380" t="s">
        <v>7211</v>
      </c>
      <c r="BJ3380" t="s">
        <v>5126</v>
      </c>
      <c r="BK3380" t="s">
        <v>5125</v>
      </c>
      <c r="BL3380">
        <v>2020</v>
      </c>
      <c r="BM3380"/>
      <c r="BN3380"/>
      <c r="BO3380"/>
      <c r="BP3380"/>
      <c r="BR3380">
        <v>1</v>
      </c>
      <c r="CF3380">
        <v>1</v>
      </c>
      <c r="CH3380" t="s">
        <v>7213</v>
      </c>
      <c r="CI3380">
        <v>-10.576275600000001</v>
      </c>
    </row>
    <row r="3381" spans="1:106" ht="16" customHeight="1">
      <c r="A3381">
        <v>3380</v>
      </c>
      <c r="B3381" t="s">
        <v>7107</v>
      </c>
      <c r="C3381" s="2">
        <v>45028</v>
      </c>
      <c r="D3381" t="s">
        <v>7209</v>
      </c>
      <c r="E3381" t="s">
        <v>5116</v>
      </c>
      <c r="F3381" t="s">
        <v>5083</v>
      </c>
      <c r="G3381" t="s">
        <v>3941</v>
      </c>
      <c r="H3381" t="s">
        <v>6157</v>
      </c>
      <c r="I3381" t="s">
        <v>4974</v>
      </c>
      <c r="J3381" t="s">
        <v>4975</v>
      </c>
      <c r="K3381" t="s">
        <v>4353</v>
      </c>
      <c r="L3381" t="s">
        <v>6157</v>
      </c>
      <c r="M3381" t="s">
        <v>4976</v>
      </c>
      <c r="N3381" t="s">
        <v>289</v>
      </c>
      <c r="O3381" t="s">
        <v>6987</v>
      </c>
      <c r="P3381" t="s">
        <v>4632</v>
      </c>
      <c r="Q3381" t="s">
        <v>5514</v>
      </c>
      <c r="R3381" t="s">
        <v>6989</v>
      </c>
      <c r="S3381" t="s">
        <v>4353</v>
      </c>
      <c r="T3381" t="s">
        <v>4353</v>
      </c>
      <c r="U3381" t="s">
        <v>6157</v>
      </c>
      <c r="X3381" t="s">
        <v>6157</v>
      </c>
      <c r="Y3381" t="s">
        <v>6157</v>
      </c>
      <c r="Z3381" t="s">
        <v>6157</v>
      </c>
      <c r="AA3381" t="s">
        <v>4520</v>
      </c>
      <c r="AB3381" t="s">
        <v>6157</v>
      </c>
      <c r="AC3381" t="s">
        <v>6157</v>
      </c>
      <c r="AD3381" t="s">
        <v>6157</v>
      </c>
      <c r="AE3381" t="s">
        <v>6157</v>
      </c>
      <c r="AF3381" t="s">
        <v>6157</v>
      </c>
      <c r="AG3381" t="s">
        <v>6157</v>
      </c>
      <c r="AH3381" t="s">
        <v>6157</v>
      </c>
      <c r="AI3381" t="s">
        <v>6157</v>
      </c>
      <c r="AJ3381" t="s">
        <v>4588</v>
      </c>
      <c r="AK3381" t="s">
        <v>5119</v>
      </c>
      <c r="AL3381" t="s">
        <v>5120</v>
      </c>
      <c r="AM3381" t="s">
        <v>259</v>
      </c>
      <c r="AN3381" t="s">
        <v>4353</v>
      </c>
      <c r="AO3381" s="29">
        <v>902</v>
      </c>
      <c r="AP3381">
        <v>-6.4298330000000004</v>
      </c>
      <c r="AQ3381">
        <v>143.33699999999999</v>
      </c>
      <c r="AR3381" t="s">
        <v>1532</v>
      </c>
      <c r="AS3381">
        <v>0</v>
      </c>
      <c r="AT3381" t="s">
        <v>7210</v>
      </c>
      <c r="AU3381" t="s">
        <v>5121</v>
      </c>
      <c r="AV3381" t="s">
        <v>5151</v>
      </c>
      <c r="AW3381" t="s">
        <v>5148</v>
      </c>
      <c r="AX3381" t="s">
        <v>6157</v>
      </c>
      <c r="AY3381">
        <f t="shared" si="20"/>
        <v>-3996</v>
      </c>
      <c r="AZ3381">
        <f t="shared" si="21"/>
        <v>-4236</v>
      </c>
      <c r="BA3381" t="s">
        <v>290</v>
      </c>
      <c r="BB3381" t="s">
        <v>4601</v>
      </c>
      <c r="BC3381" t="s">
        <v>5162</v>
      </c>
      <c r="BD3381">
        <v>7353</v>
      </c>
      <c r="BE3381">
        <v>30</v>
      </c>
      <c r="BF3381" s="15"/>
      <c r="BH3381" t="s">
        <v>5163</v>
      </c>
      <c r="BI3381" t="s">
        <v>7211</v>
      </c>
      <c r="BJ3381" t="s">
        <v>5126</v>
      </c>
      <c r="BK3381" t="s">
        <v>5125</v>
      </c>
      <c r="BL3381">
        <v>2020</v>
      </c>
      <c r="BM3381"/>
      <c r="BN3381"/>
      <c r="BO3381"/>
      <c r="BP3381"/>
      <c r="BR3381">
        <v>1</v>
      </c>
      <c r="CF3381">
        <v>1</v>
      </c>
      <c r="CH3381" t="s">
        <v>7213</v>
      </c>
      <c r="CI3381">
        <v>-10.171411778</v>
      </c>
    </row>
    <row r="3382" spans="1:106" ht="16" customHeight="1">
      <c r="A3382">
        <v>3381</v>
      </c>
      <c r="B3382" t="s">
        <v>7107</v>
      </c>
      <c r="C3382" s="2">
        <v>45028</v>
      </c>
      <c r="D3382" t="s">
        <v>7209</v>
      </c>
      <c r="E3382" t="s">
        <v>5117</v>
      </c>
      <c r="F3382" t="s">
        <v>5083</v>
      </c>
      <c r="G3382" t="s">
        <v>3941</v>
      </c>
      <c r="H3382" t="s">
        <v>6157</v>
      </c>
      <c r="I3382" t="s">
        <v>4974</v>
      </c>
      <c r="J3382" t="s">
        <v>4975</v>
      </c>
      <c r="K3382" t="s">
        <v>4353</v>
      </c>
      <c r="L3382" t="s">
        <v>6157</v>
      </c>
      <c r="M3382" t="s">
        <v>4976</v>
      </c>
      <c r="N3382" t="s">
        <v>289</v>
      </c>
      <c r="O3382" t="s">
        <v>6987</v>
      </c>
      <c r="P3382" t="s">
        <v>4632</v>
      </c>
      <c r="Q3382" t="s">
        <v>5514</v>
      </c>
      <c r="R3382" t="s">
        <v>6989</v>
      </c>
      <c r="S3382" t="s">
        <v>4353</v>
      </c>
      <c r="T3382" t="s">
        <v>4353</v>
      </c>
      <c r="U3382" t="s">
        <v>6157</v>
      </c>
      <c r="X3382" t="s">
        <v>6157</v>
      </c>
      <c r="Y3382" t="s">
        <v>6157</v>
      </c>
      <c r="Z3382" t="s">
        <v>6157</v>
      </c>
      <c r="AA3382" t="s">
        <v>4520</v>
      </c>
      <c r="AB3382" t="s">
        <v>6157</v>
      </c>
      <c r="AC3382" t="s">
        <v>6157</v>
      </c>
      <c r="AD3382" t="s">
        <v>6157</v>
      </c>
      <c r="AE3382" t="s">
        <v>6157</v>
      </c>
      <c r="AF3382" t="s">
        <v>6157</v>
      </c>
      <c r="AG3382" t="s">
        <v>6157</v>
      </c>
      <c r="AH3382" t="s">
        <v>6157</v>
      </c>
      <c r="AI3382" t="s">
        <v>6157</v>
      </c>
      <c r="AJ3382" t="s">
        <v>4588</v>
      </c>
      <c r="AK3382" t="s">
        <v>5119</v>
      </c>
      <c r="AL3382" t="s">
        <v>5120</v>
      </c>
      <c r="AM3382" t="s">
        <v>259</v>
      </c>
      <c r="AN3382" t="s">
        <v>4353</v>
      </c>
      <c r="AO3382" s="29">
        <v>902</v>
      </c>
      <c r="AP3382">
        <v>-6.4298330000000004</v>
      </c>
      <c r="AQ3382">
        <v>143.33699999999999</v>
      </c>
      <c r="AR3382" t="s">
        <v>1532</v>
      </c>
      <c r="AS3382">
        <v>0</v>
      </c>
      <c r="AT3382" t="s">
        <v>7210</v>
      </c>
      <c r="AU3382" t="s">
        <v>5121</v>
      </c>
      <c r="AV3382" t="s">
        <v>5151</v>
      </c>
      <c r="AW3382" t="s">
        <v>5149</v>
      </c>
      <c r="AX3382" t="s">
        <v>6157</v>
      </c>
      <c r="AY3382">
        <f t="shared" si="20"/>
        <v>-3996</v>
      </c>
      <c r="AZ3382">
        <f t="shared" si="21"/>
        <v>-4236</v>
      </c>
      <c r="BA3382" t="s">
        <v>290</v>
      </c>
      <c r="BB3382" t="s">
        <v>4601</v>
      </c>
      <c r="BC3382" t="s">
        <v>5162</v>
      </c>
      <c r="BD3382">
        <v>7353</v>
      </c>
      <c r="BE3382">
        <v>30</v>
      </c>
      <c r="BF3382" s="15"/>
      <c r="BH3382" t="s">
        <v>5163</v>
      </c>
      <c r="BI3382" t="s">
        <v>7211</v>
      </c>
      <c r="BJ3382" t="s">
        <v>5126</v>
      </c>
      <c r="BK3382" t="s">
        <v>5125</v>
      </c>
      <c r="BL3382">
        <v>2020</v>
      </c>
      <c r="BM3382"/>
      <c r="BN3382"/>
      <c r="BO3382"/>
      <c r="BP3382"/>
      <c r="BR3382">
        <v>1</v>
      </c>
      <c r="CF3382">
        <v>1</v>
      </c>
      <c r="CH3382" t="s">
        <v>7213</v>
      </c>
      <c r="CI3382">
        <v>-10.492449303000001</v>
      </c>
    </row>
    <row r="3383" spans="1:106" ht="16" customHeight="1">
      <c r="A3383">
        <v>3382</v>
      </c>
      <c r="B3383" t="s">
        <v>7107</v>
      </c>
      <c r="C3383" s="2">
        <v>45028</v>
      </c>
      <c r="D3383" t="s">
        <v>7209</v>
      </c>
      <c r="E3383" t="s">
        <v>5118</v>
      </c>
      <c r="F3383" t="s">
        <v>5083</v>
      </c>
      <c r="G3383" t="s">
        <v>3941</v>
      </c>
      <c r="H3383" t="s">
        <v>6157</v>
      </c>
      <c r="I3383" t="s">
        <v>4974</v>
      </c>
      <c r="J3383" t="s">
        <v>4975</v>
      </c>
      <c r="K3383" t="s">
        <v>4353</v>
      </c>
      <c r="L3383" t="s">
        <v>6157</v>
      </c>
      <c r="M3383" t="s">
        <v>4976</v>
      </c>
      <c r="N3383" t="s">
        <v>289</v>
      </c>
      <c r="O3383" t="s">
        <v>6987</v>
      </c>
      <c r="P3383" t="s">
        <v>4632</v>
      </c>
      <c r="Q3383" t="s">
        <v>5514</v>
      </c>
      <c r="R3383" t="s">
        <v>6989</v>
      </c>
      <c r="S3383" t="s">
        <v>4353</v>
      </c>
      <c r="T3383" t="s">
        <v>4353</v>
      </c>
      <c r="U3383" t="s">
        <v>6157</v>
      </c>
      <c r="X3383" t="s">
        <v>6157</v>
      </c>
      <c r="Y3383" t="s">
        <v>6157</v>
      </c>
      <c r="Z3383" t="s">
        <v>6157</v>
      </c>
      <c r="AA3383" t="s">
        <v>4520</v>
      </c>
      <c r="AB3383" t="s">
        <v>6157</v>
      </c>
      <c r="AC3383" t="s">
        <v>6157</v>
      </c>
      <c r="AD3383" t="s">
        <v>6157</v>
      </c>
      <c r="AE3383" t="s">
        <v>6157</v>
      </c>
      <c r="AF3383" t="s">
        <v>6157</v>
      </c>
      <c r="AG3383" t="s">
        <v>6157</v>
      </c>
      <c r="AH3383" t="s">
        <v>6157</v>
      </c>
      <c r="AI3383" t="s">
        <v>6157</v>
      </c>
      <c r="AJ3383" t="s">
        <v>4588</v>
      </c>
      <c r="AK3383" t="s">
        <v>5119</v>
      </c>
      <c r="AL3383" t="s">
        <v>5120</v>
      </c>
      <c r="AM3383" t="s">
        <v>259</v>
      </c>
      <c r="AN3383" t="s">
        <v>4353</v>
      </c>
      <c r="AO3383" s="29">
        <v>902</v>
      </c>
      <c r="AP3383">
        <v>-6.4298330000000004</v>
      </c>
      <c r="AQ3383">
        <v>143.33699999999999</v>
      </c>
      <c r="AR3383" t="s">
        <v>1532</v>
      </c>
      <c r="AS3383">
        <v>0</v>
      </c>
      <c r="AT3383" t="s">
        <v>7210</v>
      </c>
      <c r="AU3383" t="s">
        <v>5121</v>
      </c>
      <c r="AV3383" t="s">
        <v>5151</v>
      </c>
      <c r="AW3383" t="s">
        <v>5150</v>
      </c>
      <c r="AX3383" t="s">
        <v>6157</v>
      </c>
      <c r="AY3383">
        <f t="shared" si="20"/>
        <v>-3996</v>
      </c>
      <c r="AZ3383">
        <f t="shared" si="21"/>
        <v>-4236</v>
      </c>
      <c r="BA3383" t="s">
        <v>290</v>
      </c>
      <c r="BB3383" t="s">
        <v>4601</v>
      </c>
      <c r="BC3383" t="s">
        <v>5162</v>
      </c>
      <c r="BD3383">
        <v>7353</v>
      </c>
      <c r="BE3383">
        <v>30</v>
      </c>
      <c r="BF3383" s="15"/>
      <c r="BH3383" t="s">
        <v>5163</v>
      </c>
      <c r="BI3383" t="s">
        <v>7211</v>
      </c>
      <c r="BJ3383" t="s">
        <v>5126</v>
      </c>
      <c r="BK3383" t="s">
        <v>5125</v>
      </c>
      <c r="BL3383">
        <v>2020</v>
      </c>
      <c r="BM3383"/>
      <c r="BN3383"/>
      <c r="BO3383"/>
      <c r="BP3383"/>
      <c r="BR3383">
        <v>1</v>
      </c>
      <c r="CF3383">
        <v>1</v>
      </c>
      <c r="CH3383" t="s">
        <v>7213</v>
      </c>
      <c r="CI3383">
        <v>-10.31328575</v>
      </c>
    </row>
    <row r="3384" spans="1:106" ht="16" customHeight="1">
      <c r="A3384">
        <v>3383</v>
      </c>
      <c r="B3384" t="s">
        <v>7107</v>
      </c>
      <c r="C3384" s="2">
        <v>45030</v>
      </c>
      <c r="D3384" t="s">
        <v>6979</v>
      </c>
      <c r="E3384" t="s">
        <v>5180</v>
      </c>
      <c r="F3384" t="s">
        <v>5165</v>
      </c>
      <c r="G3384" t="s">
        <v>1608</v>
      </c>
      <c r="H3384" t="s">
        <v>6157</v>
      </c>
      <c r="I3384" t="s">
        <v>4349</v>
      </c>
      <c r="J3384" t="s">
        <v>4350</v>
      </c>
      <c r="K3384" t="s">
        <v>4351</v>
      </c>
      <c r="L3384" t="s">
        <v>6157</v>
      </c>
      <c r="M3384" t="s">
        <v>1608</v>
      </c>
      <c r="N3384" t="s">
        <v>289</v>
      </c>
      <c r="O3384" t="s">
        <v>6157</v>
      </c>
      <c r="P3384" t="s">
        <v>6157</v>
      </c>
      <c r="Q3384" t="s">
        <v>3969</v>
      </c>
      <c r="R3384" t="s">
        <v>6157</v>
      </c>
      <c r="S3384" t="s">
        <v>229</v>
      </c>
      <c r="T3384" t="s">
        <v>6211</v>
      </c>
      <c r="U3384" t="s">
        <v>4369</v>
      </c>
      <c r="V3384">
        <v>38</v>
      </c>
      <c r="W3384">
        <v>40</v>
      </c>
      <c r="X3384" t="s">
        <v>6157</v>
      </c>
      <c r="Y3384" t="s">
        <v>6157</v>
      </c>
      <c r="Z3384" t="s">
        <v>5178</v>
      </c>
      <c r="AA3384" t="s">
        <v>245</v>
      </c>
      <c r="AB3384" t="s">
        <v>6157</v>
      </c>
      <c r="AC3384" t="s">
        <v>6157</v>
      </c>
      <c r="AD3384" t="s">
        <v>4019</v>
      </c>
      <c r="AE3384" t="s">
        <v>6901</v>
      </c>
      <c r="AF3384" t="s">
        <v>4353</v>
      </c>
      <c r="AG3384" t="s">
        <v>4353</v>
      </c>
      <c r="AH3384" t="s">
        <v>4019</v>
      </c>
      <c r="AI3384" t="s">
        <v>6157</v>
      </c>
      <c r="AJ3384" t="s">
        <v>6458</v>
      </c>
      <c r="AK3384" t="s">
        <v>7214</v>
      </c>
      <c r="AL3384" t="s">
        <v>268</v>
      </c>
      <c r="AM3384" t="s">
        <v>264</v>
      </c>
      <c r="AN3384">
        <v>1999</v>
      </c>
      <c r="AO3384" s="29">
        <v>33.76</v>
      </c>
      <c r="AP3384">
        <v>-34.996102</v>
      </c>
      <c r="AQ3384">
        <v>138.57558800000001</v>
      </c>
      <c r="AR3384" t="s">
        <v>1532</v>
      </c>
      <c r="AS3384">
        <v>0</v>
      </c>
      <c r="AT3384" t="s">
        <v>7215</v>
      </c>
      <c r="AU3384" t="s">
        <v>274</v>
      </c>
      <c r="AV3384" t="s">
        <v>4353</v>
      </c>
      <c r="AW3384" t="s">
        <v>5165</v>
      </c>
      <c r="AX3384" t="s">
        <v>4353</v>
      </c>
      <c r="AY3384">
        <v>1927</v>
      </c>
      <c r="AZ3384">
        <v>1846</v>
      </c>
      <c r="BA3384" t="s">
        <v>7019</v>
      </c>
      <c r="BB3384" t="s">
        <v>4785</v>
      </c>
      <c r="BC3384" t="s">
        <v>6157</v>
      </c>
      <c r="BH3384" t="s">
        <v>4146</v>
      </c>
      <c r="BI3384" t="s">
        <v>7216</v>
      </c>
      <c r="BJ3384" t="s">
        <v>5208</v>
      </c>
      <c r="BK3384" t="s">
        <v>5206</v>
      </c>
      <c r="BL3384">
        <v>2022</v>
      </c>
      <c r="BM3384"/>
      <c r="BN3384"/>
      <c r="BO3384"/>
      <c r="BP3384"/>
      <c r="BR3384">
        <v>1</v>
      </c>
      <c r="CW3384" t="s">
        <v>5207</v>
      </c>
      <c r="CX3384">
        <v>1</v>
      </c>
      <c r="CY3384" s="9" t="s">
        <v>7217</v>
      </c>
      <c r="CZ3384" s="9" t="s">
        <v>7218</v>
      </c>
      <c r="DA3384">
        <v>0.70920000000000005</v>
      </c>
      <c r="DB3384">
        <v>1E-4</v>
      </c>
    </row>
    <row r="3385" spans="1:106" ht="16" customHeight="1">
      <c r="A3385">
        <v>3384</v>
      </c>
      <c r="B3385" t="s">
        <v>7107</v>
      </c>
      <c r="C3385" s="2">
        <v>45030</v>
      </c>
      <c r="D3385" t="s">
        <v>6979</v>
      </c>
      <c r="E3385" t="s">
        <v>5181</v>
      </c>
      <c r="F3385" t="s">
        <v>5166</v>
      </c>
      <c r="G3385" t="s">
        <v>1608</v>
      </c>
      <c r="H3385" t="s">
        <v>6157</v>
      </c>
      <c r="I3385" t="s">
        <v>4349</v>
      </c>
      <c r="J3385" t="s">
        <v>4350</v>
      </c>
      <c r="K3385" t="s">
        <v>4351</v>
      </c>
      <c r="L3385" t="s">
        <v>6157</v>
      </c>
      <c r="M3385" t="s">
        <v>1608</v>
      </c>
      <c r="N3385" t="s">
        <v>289</v>
      </c>
      <c r="O3385" t="s">
        <v>6157</v>
      </c>
      <c r="P3385" t="s">
        <v>6157</v>
      </c>
      <c r="Q3385" t="s">
        <v>3969</v>
      </c>
      <c r="R3385" t="s">
        <v>6157</v>
      </c>
      <c r="S3385" t="s">
        <v>229</v>
      </c>
      <c r="T3385" t="s">
        <v>6221</v>
      </c>
      <c r="U3385" t="s">
        <v>4368</v>
      </c>
      <c r="V3385">
        <v>43</v>
      </c>
      <c r="W3385">
        <v>58</v>
      </c>
      <c r="X3385" t="s">
        <v>6157</v>
      </c>
      <c r="Y3385" t="s">
        <v>6157</v>
      </c>
      <c r="Z3385" t="s">
        <v>5178</v>
      </c>
      <c r="AA3385" t="s">
        <v>245</v>
      </c>
      <c r="AB3385" t="s">
        <v>6157</v>
      </c>
      <c r="AC3385" t="s">
        <v>6157</v>
      </c>
      <c r="AD3385" t="s">
        <v>4019</v>
      </c>
      <c r="AE3385" t="s">
        <v>6901</v>
      </c>
      <c r="AF3385" t="s">
        <v>4353</v>
      </c>
      <c r="AG3385" t="s">
        <v>4353</v>
      </c>
      <c r="AH3385" t="s">
        <v>4019</v>
      </c>
      <c r="AI3385" t="s">
        <v>6157</v>
      </c>
      <c r="AJ3385" t="s">
        <v>6458</v>
      </c>
      <c r="AK3385" t="s">
        <v>7214</v>
      </c>
      <c r="AL3385" t="s">
        <v>268</v>
      </c>
      <c r="AM3385" t="s">
        <v>264</v>
      </c>
      <c r="AN3385">
        <v>1999</v>
      </c>
      <c r="AO3385" s="29">
        <v>33.76</v>
      </c>
      <c r="AP3385">
        <v>-34.996102</v>
      </c>
      <c r="AQ3385">
        <v>138.57558800000001</v>
      </c>
      <c r="AR3385" t="s">
        <v>1532</v>
      </c>
      <c r="AS3385">
        <v>0</v>
      </c>
      <c r="AT3385" t="s">
        <v>7215</v>
      </c>
      <c r="AU3385" t="s">
        <v>274</v>
      </c>
      <c r="AV3385" t="s">
        <v>4353</v>
      </c>
      <c r="AW3385" t="s">
        <v>5166</v>
      </c>
      <c r="AX3385" t="s">
        <v>4353</v>
      </c>
      <c r="AY3385">
        <v>1927</v>
      </c>
      <c r="AZ3385">
        <v>1846</v>
      </c>
      <c r="BA3385" t="s">
        <v>7019</v>
      </c>
      <c r="BB3385" t="s">
        <v>4785</v>
      </c>
      <c r="BC3385" t="s">
        <v>6157</v>
      </c>
      <c r="BH3385" t="s">
        <v>4146</v>
      </c>
      <c r="BI3385" t="s">
        <v>7216</v>
      </c>
      <c r="BJ3385" t="s">
        <v>5208</v>
      </c>
      <c r="BK3385" t="s">
        <v>5206</v>
      </c>
      <c r="BL3385">
        <v>2022</v>
      </c>
      <c r="BM3385"/>
      <c r="BN3385"/>
      <c r="BO3385"/>
      <c r="BP3385"/>
      <c r="BR3385">
        <v>1</v>
      </c>
      <c r="CW3385" t="s">
        <v>5207</v>
      </c>
      <c r="CX3385">
        <v>1</v>
      </c>
      <c r="CY3385" s="9" t="s">
        <v>7217</v>
      </c>
      <c r="CZ3385" s="9" t="s">
        <v>7218</v>
      </c>
      <c r="DA3385">
        <v>0.71140000000000003</v>
      </c>
      <c r="DB3385">
        <v>1E-4</v>
      </c>
    </row>
    <row r="3386" spans="1:106" ht="16" customHeight="1">
      <c r="A3386">
        <v>3385</v>
      </c>
      <c r="B3386" t="s">
        <v>7107</v>
      </c>
      <c r="C3386" s="2">
        <v>45030</v>
      </c>
      <c r="D3386" t="s">
        <v>6979</v>
      </c>
      <c r="E3386" t="s">
        <v>5182</v>
      </c>
      <c r="F3386" t="s">
        <v>5167</v>
      </c>
      <c r="G3386" t="s">
        <v>1608</v>
      </c>
      <c r="H3386" t="s">
        <v>6157</v>
      </c>
      <c r="I3386" t="s">
        <v>4349</v>
      </c>
      <c r="J3386" t="s">
        <v>4350</v>
      </c>
      <c r="K3386" t="s">
        <v>4351</v>
      </c>
      <c r="L3386" t="s">
        <v>6157</v>
      </c>
      <c r="M3386" t="s">
        <v>1608</v>
      </c>
      <c r="N3386" t="s">
        <v>289</v>
      </c>
      <c r="O3386" t="s">
        <v>6157</v>
      </c>
      <c r="P3386" t="s">
        <v>6157</v>
      </c>
      <c r="Q3386" t="s">
        <v>3969</v>
      </c>
      <c r="R3386" t="s">
        <v>6157</v>
      </c>
      <c r="S3386" t="s">
        <v>229</v>
      </c>
      <c r="T3386" s="4" t="s">
        <v>6186</v>
      </c>
      <c r="U3386" t="s">
        <v>4357</v>
      </c>
      <c r="V3386">
        <v>12</v>
      </c>
      <c r="W3386">
        <v>13</v>
      </c>
      <c r="X3386" t="s">
        <v>6157</v>
      </c>
      <c r="Y3386" t="s">
        <v>6157</v>
      </c>
      <c r="Z3386" t="s">
        <v>5178</v>
      </c>
      <c r="AA3386" t="s">
        <v>245</v>
      </c>
      <c r="AB3386" t="s">
        <v>6157</v>
      </c>
      <c r="AC3386" t="s">
        <v>6157</v>
      </c>
      <c r="AD3386" t="s">
        <v>4019</v>
      </c>
      <c r="AE3386" t="s">
        <v>4353</v>
      </c>
      <c r="AF3386" t="s">
        <v>4353</v>
      </c>
      <c r="AG3386" t="s">
        <v>4353</v>
      </c>
      <c r="AH3386" t="s">
        <v>4019</v>
      </c>
      <c r="AI3386" t="s">
        <v>6157</v>
      </c>
      <c r="AJ3386" t="s">
        <v>6458</v>
      </c>
      <c r="AK3386" t="s">
        <v>7214</v>
      </c>
      <c r="AL3386" t="s">
        <v>268</v>
      </c>
      <c r="AM3386" t="s">
        <v>264</v>
      </c>
      <c r="AN3386">
        <v>1999</v>
      </c>
      <c r="AO3386" s="29">
        <v>33.76</v>
      </c>
      <c r="AP3386">
        <v>-34.996102</v>
      </c>
      <c r="AQ3386">
        <v>138.57558800000001</v>
      </c>
      <c r="AR3386" t="s">
        <v>1532</v>
      </c>
      <c r="AS3386">
        <v>0</v>
      </c>
      <c r="AT3386" t="s">
        <v>7215</v>
      </c>
      <c r="AU3386" t="s">
        <v>274</v>
      </c>
      <c r="AV3386" t="s">
        <v>4353</v>
      </c>
      <c r="AW3386" t="s">
        <v>5167</v>
      </c>
      <c r="AX3386" t="s">
        <v>4353</v>
      </c>
      <c r="AY3386">
        <v>1927</v>
      </c>
      <c r="AZ3386">
        <v>1846</v>
      </c>
      <c r="BA3386" t="s">
        <v>7019</v>
      </c>
      <c r="BB3386" t="s">
        <v>4785</v>
      </c>
      <c r="BC3386" t="s">
        <v>6157</v>
      </c>
      <c r="BH3386" t="s">
        <v>4146</v>
      </c>
      <c r="BI3386" t="s">
        <v>7216</v>
      </c>
      <c r="BJ3386" t="s">
        <v>5208</v>
      </c>
      <c r="BK3386" t="s">
        <v>5206</v>
      </c>
      <c r="BL3386">
        <v>2022</v>
      </c>
      <c r="BM3386"/>
      <c r="BN3386"/>
      <c r="BO3386"/>
      <c r="BP3386"/>
      <c r="BR3386">
        <v>1</v>
      </c>
      <c r="CW3386" t="s">
        <v>5207</v>
      </c>
      <c r="CX3386">
        <v>1</v>
      </c>
      <c r="CY3386" s="9" t="s">
        <v>7217</v>
      </c>
      <c r="CZ3386" s="9" t="s">
        <v>7218</v>
      </c>
      <c r="DA3386">
        <v>0.71099999999999997</v>
      </c>
      <c r="DB3386">
        <v>1E-4</v>
      </c>
    </row>
    <row r="3387" spans="1:106" ht="16" customHeight="1">
      <c r="A3387">
        <v>3386</v>
      </c>
      <c r="B3387" t="s">
        <v>7107</v>
      </c>
      <c r="C3387" s="2">
        <v>45030</v>
      </c>
      <c r="D3387" t="s">
        <v>6979</v>
      </c>
      <c r="E3387" t="s">
        <v>5183</v>
      </c>
      <c r="F3387" t="s">
        <v>5168</v>
      </c>
      <c r="G3387" t="s">
        <v>1608</v>
      </c>
      <c r="H3387" t="s">
        <v>6157</v>
      </c>
      <c r="I3387" t="s">
        <v>4349</v>
      </c>
      <c r="J3387" t="s">
        <v>4350</v>
      </c>
      <c r="K3387" t="s">
        <v>4351</v>
      </c>
      <c r="L3387" t="s">
        <v>6157</v>
      </c>
      <c r="M3387" t="s">
        <v>1608</v>
      </c>
      <c r="N3387" t="s">
        <v>289</v>
      </c>
      <c r="O3387" t="s">
        <v>6157</v>
      </c>
      <c r="P3387" t="s">
        <v>6157</v>
      </c>
      <c r="Q3387" t="s">
        <v>3969</v>
      </c>
      <c r="R3387" t="s">
        <v>6157</v>
      </c>
      <c r="S3387" t="s">
        <v>229</v>
      </c>
      <c r="T3387" t="s">
        <v>5801</v>
      </c>
      <c r="U3387" t="s">
        <v>4357</v>
      </c>
      <c r="V3387">
        <v>10</v>
      </c>
      <c r="W3387">
        <v>10</v>
      </c>
      <c r="X3387" t="s">
        <v>6157</v>
      </c>
      <c r="Y3387" t="s">
        <v>6157</v>
      </c>
      <c r="Z3387" t="s">
        <v>5178</v>
      </c>
      <c r="AA3387" t="s">
        <v>245</v>
      </c>
      <c r="AB3387" t="s">
        <v>6157</v>
      </c>
      <c r="AC3387" t="s">
        <v>6157</v>
      </c>
      <c r="AD3387" t="s">
        <v>252</v>
      </c>
      <c r="AE3387" t="s">
        <v>4353</v>
      </c>
      <c r="AF3387" t="s">
        <v>4353</v>
      </c>
      <c r="AG3387" t="s">
        <v>4353</v>
      </c>
      <c r="AH3387" t="s">
        <v>252</v>
      </c>
      <c r="AI3387" t="s">
        <v>6157</v>
      </c>
      <c r="AJ3387" t="s">
        <v>6458</v>
      </c>
      <c r="AK3387" t="s">
        <v>7214</v>
      </c>
      <c r="AL3387" t="s">
        <v>268</v>
      </c>
      <c r="AM3387" t="s">
        <v>264</v>
      </c>
      <c r="AN3387">
        <v>1999</v>
      </c>
      <c r="AO3387" s="29">
        <v>33.76</v>
      </c>
      <c r="AP3387">
        <v>-34.996102</v>
      </c>
      <c r="AQ3387">
        <v>138.57558800000001</v>
      </c>
      <c r="AR3387" t="s">
        <v>1532</v>
      </c>
      <c r="AS3387">
        <v>0</v>
      </c>
      <c r="AT3387" t="s">
        <v>7215</v>
      </c>
      <c r="AU3387" t="s">
        <v>274</v>
      </c>
      <c r="AV3387" t="s">
        <v>4353</v>
      </c>
      <c r="AW3387" t="s">
        <v>5168</v>
      </c>
      <c r="AX3387" t="s">
        <v>4353</v>
      </c>
      <c r="AY3387">
        <v>1927</v>
      </c>
      <c r="AZ3387">
        <v>1846</v>
      </c>
      <c r="BA3387" t="s">
        <v>7019</v>
      </c>
      <c r="BB3387" t="s">
        <v>4785</v>
      </c>
      <c r="BC3387" t="s">
        <v>6157</v>
      </c>
      <c r="BH3387" t="s">
        <v>4146</v>
      </c>
      <c r="BI3387" t="s">
        <v>7216</v>
      </c>
      <c r="BJ3387" t="s">
        <v>5208</v>
      </c>
      <c r="BK3387" t="s">
        <v>5206</v>
      </c>
      <c r="BL3387">
        <v>2022</v>
      </c>
      <c r="BM3387"/>
      <c r="BN3387"/>
      <c r="BO3387"/>
      <c r="BP3387"/>
      <c r="BR3387">
        <v>1</v>
      </c>
      <c r="CW3387" t="s">
        <v>5207</v>
      </c>
      <c r="CX3387">
        <v>1</v>
      </c>
      <c r="CY3387" s="9" t="s">
        <v>7217</v>
      </c>
      <c r="CZ3387" s="9" t="s">
        <v>7218</v>
      </c>
      <c r="DA3387">
        <v>0.71199999999999997</v>
      </c>
      <c r="DB3387">
        <v>1E-4</v>
      </c>
    </row>
    <row r="3388" spans="1:106" ht="16" customHeight="1">
      <c r="A3388">
        <v>3387</v>
      </c>
      <c r="B3388" t="s">
        <v>7107</v>
      </c>
      <c r="C3388" s="2">
        <v>45030</v>
      </c>
      <c r="D3388" t="s">
        <v>6979</v>
      </c>
      <c r="E3388" t="s">
        <v>5184</v>
      </c>
      <c r="F3388" t="s">
        <v>5169</v>
      </c>
      <c r="G3388" t="s">
        <v>1608</v>
      </c>
      <c r="H3388" t="s">
        <v>6157</v>
      </c>
      <c r="I3388" t="s">
        <v>4349</v>
      </c>
      <c r="J3388" t="s">
        <v>4350</v>
      </c>
      <c r="K3388" t="s">
        <v>4351</v>
      </c>
      <c r="L3388" t="s">
        <v>6157</v>
      </c>
      <c r="M3388" t="s">
        <v>1608</v>
      </c>
      <c r="N3388" t="s">
        <v>289</v>
      </c>
      <c r="O3388" t="s">
        <v>6157</v>
      </c>
      <c r="P3388" t="s">
        <v>6157</v>
      </c>
      <c r="Q3388" t="s">
        <v>3969</v>
      </c>
      <c r="R3388" t="s">
        <v>6157</v>
      </c>
      <c r="S3388" t="s">
        <v>230</v>
      </c>
      <c r="T3388" t="s">
        <v>6207</v>
      </c>
      <c r="U3388" t="s">
        <v>4364</v>
      </c>
      <c r="V3388">
        <v>28</v>
      </c>
      <c r="W3388">
        <v>32</v>
      </c>
      <c r="X3388" t="s">
        <v>6157</v>
      </c>
      <c r="Y3388" t="s">
        <v>6157</v>
      </c>
      <c r="Z3388" t="s">
        <v>5178</v>
      </c>
      <c r="AA3388" t="s">
        <v>245</v>
      </c>
      <c r="AB3388" t="s">
        <v>6157</v>
      </c>
      <c r="AC3388" t="s">
        <v>6157</v>
      </c>
      <c r="AD3388" t="s">
        <v>4019</v>
      </c>
      <c r="AE3388" t="s">
        <v>6901</v>
      </c>
      <c r="AF3388" t="s">
        <v>4353</v>
      </c>
      <c r="AG3388" t="s">
        <v>4353</v>
      </c>
      <c r="AH3388" t="s">
        <v>4019</v>
      </c>
      <c r="AI3388" t="s">
        <v>6157</v>
      </c>
      <c r="AJ3388" t="s">
        <v>6458</v>
      </c>
      <c r="AK3388" t="s">
        <v>7214</v>
      </c>
      <c r="AL3388" t="s">
        <v>268</v>
      </c>
      <c r="AM3388" t="s">
        <v>264</v>
      </c>
      <c r="AN3388">
        <v>1999</v>
      </c>
      <c r="AO3388" s="29">
        <v>33.76</v>
      </c>
      <c r="AP3388">
        <v>-34.996102</v>
      </c>
      <c r="AQ3388">
        <v>138.57558800000001</v>
      </c>
      <c r="AR3388" t="s">
        <v>1532</v>
      </c>
      <c r="AS3388">
        <v>0</v>
      </c>
      <c r="AT3388" t="s">
        <v>7215</v>
      </c>
      <c r="AU3388" t="s">
        <v>274</v>
      </c>
      <c r="AV3388" t="s">
        <v>4353</v>
      </c>
      <c r="AW3388" t="s">
        <v>5169</v>
      </c>
      <c r="AX3388" t="s">
        <v>4353</v>
      </c>
      <c r="AY3388">
        <v>1927</v>
      </c>
      <c r="AZ3388">
        <v>1846</v>
      </c>
      <c r="BA3388" t="s">
        <v>7019</v>
      </c>
      <c r="BB3388" t="s">
        <v>4785</v>
      </c>
      <c r="BC3388" t="s">
        <v>6157</v>
      </c>
      <c r="BH3388" t="s">
        <v>4146</v>
      </c>
      <c r="BI3388" t="s">
        <v>7216</v>
      </c>
      <c r="BJ3388" t="s">
        <v>5208</v>
      </c>
      <c r="BK3388" t="s">
        <v>5206</v>
      </c>
      <c r="BL3388">
        <v>2022</v>
      </c>
      <c r="BM3388"/>
      <c r="BN3388"/>
      <c r="BO3388"/>
      <c r="BP3388"/>
      <c r="BR3388">
        <v>1</v>
      </c>
      <c r="CW3388" t="s">
        <v>5207</v>
      </c>
      <c r="CX3388">
        <v>1</v>
      </c>
      <c r="CY3388" s="9" t="s">
        <v>7217</v>
      </c>
      <c r="CZ3388" s="9" t="s">
        <v>7218</v>
      </c>
      <c r="DA3388">
        <v>0.70989999999999998</v>
      </c>
      <c r="DB3388">
        <v>1E-4</v>
      </c>
    </row>
    <row r="3389" spans="1:106" ht="16" customHeight="1">
      <c r="A3389">
        <v>3388</v>
      </c>
      <c r="B3389" t="s">
        <v>7107</v>
      </c>
      <c r="C3389" s="2">
        <v>45030</v>
      </c>
      <c r="D3389" t="s">
        <v>6979</v>
      </c>
      <c r="E3389" t="s">
        <v>5185</v>
      </c>
      <c r="F3389" t="s">
        <v>5170</v>
      </c>
      <c r="G3389" t="s">
        <v>1608</v>
      </c>
      <c r="H3389" t="s">
        <v>6157</v>
      </c>
      <c r="I3389" t="s">
        <v>4349</v>
      </c>
      <c r="J3389" t="s">
        <v>4350</v>
      </c>
      <c r="K3389" t="s">
        <v>4351</v>
      </c>
      <c r="L3389" t="s">
        <v>6157</v>
      </c>
      <c r="M3389" t="s">
        <v>1608</v>
      </c>
      <c r="N3389" t="s">
        <v>289</v>
      </c>
      <c r="O3389" t="s">
        <v>6157</v>
      </c>
      <c r="P3389" t="s">
        <v>6157</v>
      </c>
      <c r="Q3389" t="s">
        <v>3969</v>
      </c>
      <c r="R3389" t="s">
        <v>6157</v>
      </c>
      <c r="S3389" t="s">
        <v>229</v>
      </c>
      <c r="T3389" t="s">
        <v>6222</v>
      </c>
      <c r="U3389" t="s">
        <v>4368</v>
      </c>
      <c r="V3389">
        <v>45</v>
      </c>
      <c r="W3389">
        <v>50</v>
      </c>
      <c r="X3389" t="s">
        <v>6157</v>
      </c>
      <c r="Y3389" t="s">
        <v>6157</v>
      </c>
      <c r="Z3389" t="s">
        <v>5178</v>
      </c>
      <c r="AA3389" t="s">
        <v>245</v>
      </c>
      <c r="AB3389" t="s">
        <v>6157</v>
      </c>
      <c r="AC3389" t="s">
        <v>6157</v>
      </c>
      <c r="AD3389" t="s">
        <v>252</v>
      </c>
      <c r="AE3389" t="s">
        <v>6901</v>
      </c>
      <c r="AF3389" t="s">
        <v>4353</v>
      </c>
      <c r="AG3389" t="s">
        <v>4353</v>
      </c>
      <c r="AH3389" t="s">
        <v>252</v>
      </c>
      <c r="AI3389" t="s">
        <v>6157</v>
      </c>
      <c r="AJ3389" t="s">
        <v>6458</v>
      </c>
      <c r="AK3389" t="s">
        <v>7214</v>
      </c>
      <c r="AL3389" t="s">
        <v>268</v>
      </c>
      <c r="AM3389" t="s">
        <v>264</v>
      </c>
      <c r="AN3389">
        <v>1999</v>
      </c>
      <c r="AO3389" s="29">
        <v>33.76</v>
      </c>
      <c r="AP3389">
        <v>-34.996102</v>
      </c>
      <c r="AQ3389">
        <v>138.57558800000001</v>
      </c>
      <c r="AR3389" t="s">
        <v>1532</v>
      </c>
      <c r="AS3389">
        <v>0</v>
      </c>
      <c r="AT3389" t="s">
        <v>7215</v>
      </c>
      <c r="AU3389" t="s">
        <v>274</v>
      </c>
      <c r="AV3389" t="s">
        <v>4353</v>
      </c>
      <c r="AW3389" t="s">
        <v>5170</v>
      </c>
      <c r="AX3389" t="s">
        <v>4353</v>
      </c>
      <c r="AY3389">
        <v>1927</v>
      </c>
      <c r="AZ3389">
        <v>1846</v>
      </c>
      <c r="BA3389" t="s">
        <v>7019</v>
      </c>
      <c r="BB3389" t="s">
        <v>4785</v>
      </c>
      <c r="BC3389" t="s">
        <v>6157</v>
      </c>
      <c r="BH3389" t="s">
        <v>4146</v>
      </c>
      <c r="BI3389" t="s">
        <v>7216</v>
      </c>
      <c r="BJ3389" t="s">
        <v>5208</v>
      </c>
      <c r="BK3389" t="s">
        <v>5206</v>
      </c>
      <c r="BL3389">
        <v>2022</v>
      </c>
      <c r="BM3389"/>
      <c r="BN3389"/>
      <c r="BO3389"/>
      <c r="BP3389"/>
      <c r="BR3389">
        <v>1</v>
      </c>
      <c r="CW3389" t="s">
        <v>5207</v>
      </c>
      <c r="CX3389">
        <v>1</v>
      </c>
      <c r="CY3389" s="9" t="s">
        <v>7217</v>
      </c>
      <c r="CZ3389" s="9" t="s">
        <v>7218</v>
      </c>
      <c r="DA3389">
        <v>0.71040000000000003</v>
      </c>
      <c r="DB3389">
        <v>1E-4</v>
      </c>
    </row>
    <row r="3390" spans="1:106" ht="16" customHeight="1">
      <c r="A3390">
        <v>3389</v>
      </c>
      <c r="B3390" t="s">
        <v>7107</v>
      </c>
      <c r="C3390" s="2">
        <v>45030</v>
      </c>
      <c r="D3390" t="s">
        <v>6979</v>
      </c>
      <c r="E3390" t="s">
        <v>5186</v>
      </c>
      <c r="F3390" t="s">
        <v>5171</v>
      </c>
      <c r="G3390" t="s">
        <v>1608</v>
      </c>
      <c r="H3390" t="s">
        <v>6157</v>
      </c>
      <c r="I3390" t="s">
        <v>4349</v>
      </c>
      <c r="J3390" t="s">
        <v>4350</v>
      </c>
      <c r="K3390" t="s">
        <v>4351</v>
      </c>
      <c r="L3390" t="s">
        <v>6157</v>
      </c>
      <c r="M3390" t="s">
        <v>1608</v>
      </c>
      <c r="N3390" t="s">
        <v>289</v>
      </c>
      <c r="O3390" t="s">
        <v>6157</v>
      </c>
      <c r="P3390" t="s">
        <v>6157</v>
      </c>
      <c r="Q3390" t="s">
        <v>3969</v>
      </c>
      <c r="R3390" t="s">
        <v>6157</v>
      </c>
      <c r="S3390" t="s">
        <v>229</v>
      </c>
      <c r="T3390" t="s">
        <v>6180</v>
      </c>
      <c r="U3390" t="s">
        <v>4367</v>
      </c>
      <c r="V3390">
        <v>52</v>
      </c>
      <c r="W3390">
        <v>52</v>
      </c>
      <c r="X3390" t="s">
        <v>6157</v>
      </c>
      <c r="Y3390" t="s">
        <v>6157</v>
      </c>
      <c r="Z3390" t="s">
        <v>5178</v>
      </c>
      <c r="AA3390" t="s">
        <v>245</v>
      </c>
      <c r="AB3390" t="s">
        <v>6157</v>
      </c>
      <c r="AC3390" t="s">
        <v>6157</v>
      </c>
      <c r="AD3390" t="s">
        <v>4019</v>
      </c>
      <c r="AE3390" t="s">
        <v>6901</v>
      </c>
      <c r="AF3390" t="s">
        <v>4353</v>
      </c>
      <c r="AG3390" t="s">
        <v>4353</v>
      </c>
      <c r="AH3390" t="s">
        <v>4019</v>
      </c>
      <c r="AI3390" t="s">
        <v>6157</v>
      </c>
      <c r="AJ3390" t="s">
        <v>6458</v>
      </c>
      <c r="AK3390" t="s">
        <v>7214</v>
      </c>
      <c r="AL3390" t="s">
        <v>268</v>
      </c>
      <c r="AM3390" t="s">
        <v>264</v>
      </c>
      <c r="AN3390">
        <v>1999</v>
      </c>
      <c r="AO3390" s="29">
        <v>33.76</v>
      </c>
      <c r="AP3390">
        <v>-34.996102</v>
      </c>
      <c r="AQ3390">
        <v>138.57558800000001</v>
      </c>
      <c r="AR3390" t="s">
        <v>1532</v>
      </c>
      <c r="AS3390">
        <v>0</v>
      </c>
      <c r="AT3390" t="s">
        <v>7215</v>
      </c>
      <c r="AU3390" t="s">
        <v>274</v>
      </c>
      <c r="AV3390" t="s">
        <v>4353</v>
      </c>
      <c r="AW3390" t="s">
        <v>5171</v>
      </c>
      <c r="AX3390" t="s">
        <v>4353</v>
      </c>
      <c r="AY3390">
        <v>1927</v>
      </c>
      <c r="AZ3390">
        <v>1846</v>
      </c>
      <c r="BA3390" t="s">
        <v>7019</v>
      </c>
      <c r="BB3390" t="s">
        <v>4785</v>
      </c>
      <c r="BC3390" t="s">
        <v>6157</v>
      </c>
      <c r="BH3390" t="s">
        <v>4146</v>
      </c>
      <c r="BI3390" t="s">
        <v>7216</v>
      </c>
      <c r="BJ3390" t="s">
        <v>5208</v>
      </c>
      <c r="BK3390" t="s">
        <v>5206</v>
      </c>
      <c r="BL3390">
        <v>2022</v>
      </c>
      <c r="BM3390"/>
      <c r="BN3390"/>
      <c r="BO3390"/>
      <c r="BP3390"/>
      <c r="BR3390">
        <v>1</v>
      </c>
      <c r="CW3390" t="s">
        <v>5207</v>
      </c>
      <c r="CX3390">
        <v>1</v>
      </c>
      <c r="CY3390" s="9" t="s">
        <v>7217</v>
      </c>
      <c r="CZ3390" s="9" t="s">
        <v>7218</v>
      </c>
      <c r="DA3390">
        <v>0.71120000000000005</v>
      </c>
      <c r="DB3390">
        <v>1E-4</v>
      </c>
    </row>
    <row r="3391" spans="1:106" ht="16" customHeight="1">
      <c r="A3391">
        <v>3390</v>
      </c>
      <c r="B3391" t="s">
        <v>7107</v>
      </c>
      <c r="C3391" s="2">
        <v>45030</v>
      </c>
      <c r="D3391" t="s">
        <v>6979</v>
      </c>
      <c r="E3391" t="s">
        <v>5187</v>
      </c>
      <c r="F3391" t="s">
        <v>5172</v>
      </c>
      <c r="G3391" t="s">
        <v>1608</v>
      </c>
      <c r="H3391" t="s">
        <v>6157</v>
      </c>
      <c r="I3391" t="s">
        <v>4349</v>
      </c>
      <c r="J3391" t="s">
        <v>4350</v>
      </c>
      <c r="K3391" t="s">
        <v>4351</v>
      </c>
      <c r="L3391" t="s">
        <v>6157</v>
      </c>
      <c r="M3391" t="s">
        <v>1608</v>
      </c>
      <c r="N3391" t="s">
        <v>289</v>
      </c>
      <c r="O3391" t="s">
        <v>6157</v>
      </c>
      <c r="P3391" t="s">
        <v>6157</v>
      </c>
      <c r="Q3391" t="s">
        <v>3969</v>
      </c>
      <c r="R3391" t="s">
        <v>6157</v>
      </c>
      <c r="S3391" t="s">
        <v>230</v>
      </c>
      <c r="T3391" t="s">
        <v>6182</v>
      </c>
      <c r="U3391" t="s">
        <v>4364</v>
      </c>
      <c r="V3391">
        <v>30</v>
      </c>
      <c r="W3391">
        <v>30</v>
      </c>
      <c r="X3391" t="s">
        <v>6157</v>
      </c>
      <c r="Y3391" t="s">
        <v>6157</v>
      </c>
      <c r="Z3391" t="s">
        <v>5178</v>
      </c>
      <c r="AA3391" t="s">
        <v>245</v>
      </c>
      <c r="AB3391" t="s">
        <v>6157</v>
      </c>
      <c r="AC3391" t="s">
        <v>6157</v>
      </c>
      <c r="AD3391" t="s">
        <v>252</v>
      </c>
      <c r="AE3391" t="s">
        <v>6901</v>
      </c>
      <c r="AF3391" t="s">
        <v>4353</v>
      </c>
      <c r="AG3391" t="s">
        <v>4353</v>
      </c>
      <c r="AH3391" t="s">
        <v>252</v>
      </c>
      <c r="AI3391" t="s">
        <v>6157</v>
      </c>
      <c r="AJ3391" t="s">
        <v>6458</v>
      </c>
      <c r="AK3391" t="s">
        <v>7214</v>
      </c>
      <c r="AL3391" t="s">
        <v>268</v>
      </c>
      <c r="AM3391" t="s">
        <v>264</v>
      </c>
      <c r="AN3391">
        <v>1999</v>
      </c>
      <c r="AO3391" s="29">
        <v>33.76</v>
      </c>
      <c r="AP3391">
        <v>-34.996102</v>
      </c>
      <c r="AQ3391">
        <v>138.57558800000001</v>
      </c>
      <c r="AR3391" t="s">
        <v>1532</v>
      </c>
      <c r="AS3391">
        <v>0</v>
      </c>
      <c r="AT3391" t="s">
        <v>7215</v>
      </c>
      <c r="AU3391" t="s">
        <v>274</v>
      </c>
      <c r="AV3391" t="s">
        <v>4353</v>
      </c>
      <c r="AW3391" t="s">
        <v>5172</v>
      </c>
      <c r="AX3391" t="s">
        <v>4353</v>
      </c>
      <c r="AY3391">
        <v>1927</v>
      </c>
      <c r="AZ3391">
        <v>1846</v>
      </c>
      <c r="BA3391" t="s">
        <v>7019</v>
      </c>
      <c r="BB3391" t="s">
        <v>4785</v>
      </c>
      <c r="BC3391" t="s">
        <v>6157</v>
      </c>
      <c r="BH3391" t="s">
        <v>4146</v>
      </c>
      <c r="BI3391" t="s">
        <v>7216</v>
      </c>
      <c r="BJ3391" t="s">
        <v>5208</v>
      </c>
      <c r="BK3391" t="s">
        <v>5206</v>
      </c>
      <c r="BL3391">
        <v>2022</v>
      </c>
      <c r="BM3391"/>
      <c r="BN3391"/>
      <c r="BO3391"/>
      <c r="BP3391"/>
      <c r="BR3391">
        <v>1</v>
      </c>
      <c r="CW3391" t="s">
        <v>5207</v>
      </c>
      <c r="CX3391">
        <v>1</v>
      </c>
      <c r="CY3391" s="9" t="s">
        <v>7217</v>
      </c>
      <c r="CZ3391" s="9" t="s">
        <v>7218</v>
      </c>
      <c r="DA3391">
        <v>0.71130000000000004</v>
      </c>
      <c r="DB3391">
        <v>1E-4</v>
      </c>
    </row>
    <row r="3392" spans="1:106" ht="16" customHeight="1">
      <c r="A3392">
        <v>3391</v>
      </c>
      <c r="B3392" t="s">
        <v>7107</v>
      </c>
      <c r="C3392" s="2">
        <v>45030</v>
      </c>
      <c r="D3392" t="s">
        <v>6979</v>
      </c>
      <c r="E3392" t="s">
        <v>5188</v>
      </c>
      <c r="F3392" t="s">
        <v>5173</v>
      </c>
      <c r="G3392" t="s">
        <v>1608</v>
      </c>
      <c r="H3392" t="s">
        <v>6157</v>
      </c>
      <c r="I3392" t="s">
        <v>4349</v>
      </c>
      <c r="J3392" t="s">
        <v>4350</v>
      </c>
      <c r="K3392" t="s">
        <v>4351</v>
      </c>
      <c r="L3392" t="s">
        <v>6157</v>
      </c>
      <c r="M3392" t="s">
        <v>1608</v>
      </c>
      <c r="N3392" t="s">
        <v>289</v>
      </c>
      <c r="O3392" t="s">
        <v>6157</v>
      </c>
      <c r="P3392" t="s">
        <v>6157</v>
      </c>
      <c r="Q3392" t="s">
        <v>3969</v>
      </c>
      <c r="R3392" t="s">
        <v>6157</v>
      </c>
      <c r="S3392" t="s">
        <v>229</v>
      </c>
      <c r="T3392" t="s">
        <v>6223</v>
      </c>
      <c r="U3392" t="s">
        <v>4369</v>
      </c>
      <c r="V3392">
        <v>40</v>
      </c>
      <c r="W3392">
        <v>55</v>
      </c>
      <c r="X3392" t="s">
        <v>6157</v>
      </c>
      <c r="Y3392" t="s">
        <v>6157</v>
      </c>
      <c r="Z3392" t="s">
        <v>5178</v>
      </c>
      <c r="AA3392" t="s">
        <v>245</v>
      </c>
      <c r="AB3392" t="s">
        <v>6157</v>
      </c>
      <c r="AC3392" t="s">
        <v>6157</v>
      </c>
      <c r="AD3392" t="s">
        <v>252</v>
      </c>
      <c r="AE3392" t="s">
        <v>6901</v>
      </c>
      <c r="AF3392" t="s">
        <v>4353</v>
      </c>
      <c r="AG3392" t="s">
        <v>4353</v>
      </c>
      <c r="AH3392" t="s">
        <v>252</v>
      </c>
      <c r="AI3392" t="s">
        <v>6157</v>
      </c>
      <c r="AJ3392" t="s">
        <v>6458</v>
      </c>
      <c r="AK3392" t="s">
        <v>7214</v>
      </c>
      <c r="AL3392" t="s">
        <v>268</v>
      </c>
      <c r="AM3392" t="s">
        <v>264</v>
      </c>
      <c r="AN3392">
        <v>1999</v>
      </c>
      <c r="AO3392" s="29">
        <v>33.76</v>
      </c>
      <c r="AP3392">
        <v>-34.996102</v>
      </c>
      <c r="AQ3392">
        <v>138.57558800000001</v>
      </c>
      <c r="AR3392" t="s">
        <v>1532</v>
      </c>
      <c r="AS3392">
        <v>0</v>
      </c>
      <c r="AT3392" t="s">
        <v>7215</v>
      </c>
      <c r="AU3392" t="s">
        <v>274</v>
      </c>
      <c r="AV3392" t="s">
        <v>4353</v>
      </c>
      <c r="AW3392" t="s">
        <v>5173</v>
      </c>
      <c r="AX3392" t="s">
        <v>4353</v>
      </c>
      <c r="AY3392">
        <v>1927</v>
      </c>
      <c r="AZ3392">
        <v>1846</v>
      </c>
      <c r="BA3392" t="s">
        <v>7019</v>
      </c>
      <c r="BB3392" t="s">
        <v>4785</v>
      </c>
      <c r="BC3392" t="s">
        <v>6157</v>
      </c>
      <c r="BH3392" t="s">
        <v>4146</v>
      </c>
      <c r="BI3392" t="s">
        <v>7216</v>
      </c>
      <c r="BJ3392" t="s">
        <v>5208</v>
      </c>
      <c r="BK3392" t="s">
        <v>5206</v>
      </c>
      <c r="BL3392">
        <v>2022</v>
      </c>
      <c r="BM3392"/>
      <c r="BN3392"/>
      <c r="BO3392"/>
      <c r="BP3392"/>
      <c r="BR3392">
        <v>1</v>
      </c>
      <c r="CW3392" t="s">
        <v>5207</v>
      </c>
      <c r="CX3392">
        <v>1</v>
      </c>
      <c r="CY3392" s="9" t="s">
        <v>7217</v>
      </c>
      <c r="CZ3392" s="9" t="s">
        <v>7218</v>
      </c>
      <c r="DA3392">
        <v>0.71109999999999995</v>
      </c>
      <c r="DB3392">
        <v>1E-4</v>
      </c>
    </row>
    <row r="3393" spans="1:106" ht="16" customHeight="1">
      <c r="A3393">
        <v>3392</v>
      </c>
      <c r="B3393" t="s">
        <v>7107</v>
      </c>
      <c r="C3393" s="2">
        <v>45030</v>
      </c>
      <c r="D3393" t="s">
        <v>6979</v>
      </c>
      <c r="E3393" t="s">
        <v>5189</v>
      </c>
      <c r="F3393" t="s">
        <v>5174</v>
      </c>
      <c r="G3393" t="s">
        <v>1608</v>
      </c>
      <c r="H3393" t="s">
        <v>6157</v>
      </c>
      <c r="I3393" t="s">
        <v>4349</v>
      </c>
      <c r="J3393" t="s">
        <v>4350</v>
      </c>
      <c r="K3393" t="s">
        <v>4351</v>
      </c>
      <c r="L3393" t="s">
        <v>6157</v>
      </c>
      <c r="M3393" t="s">
        <v>1608</v>
      </c>
      <c r="N3393" t="s">
        <v>289</v>
      </c>
      <c r="O3393" t="s">
        <v>6157</v>
      </c>
      <c r="P3393" t="s">
        <v>6157</v>
      </c>
      <c r="Q3393" t="s">
        <v>3969</v>
      </c>
      <c r="R3393" t="s">
        <v>6157</v>
      </c>
      <c r="S3393" t="s">
        <v>229</v>
      </c>
      <c r="T3393" t="s">
        <v>6224</v>
      </c>
      <c r="U3393" t="s">
        <v>4368</v>
      </c>
      <c r="V3393">
        <v>45</v>
      </c>
      <c r="W3393">
        <v>55</v>
      </c>
      <c r="X3393" t="s">
        <v>6157</v>
      </c>
      <c r="Y3393" t="s">
        <v>6157</v>
      </c>
      <c r="Z3393" t="s">
        <v>5178</v>
      </c>
      <c r="AA3393" t="s">
        <v>245</v>
      </c>
      <c r="AB3393" t="s">
        <v>6157</v>
      </c>
      <c r="AC3393" t="s">
        <v>6157</v>
      </c>
      <c r="AD3393" t="s">
        <v>4019</v>
      </c>
      <c r="AE3393" t="s">
        <v>6901</v>
      </c>
      <c r="AF3393" t="s">
        <v>4353</v>
      </c>
      <c r="AG3393" t="s">
        <v>4353</v>
      </c>
      <c r="AH3393" t="s">
        <v>4019</v>
      </c>
      <c r="AI3393" t="s">
        <v>6157</v>
      </c>
      <c r="AJ3393" t="s">
        <v>6458</v>
      </c>
      <c r="AK3393" t="s">
        <v>7214</v>
      </c>
      <c r="AL3393" t="s">
        <v>268</v>
      </c>
      <c r="AM3393" t="s">
        <v>264</v>
      </c>
      <c r="AN3393">
        <v>1999</v>
      </c>
      <c r="AO3393" s="29">
        <v>33.76</v>
      </c>
      <c r="AP3393">
        <v>-34.996102</v>
      </c>
      <c r="AQ3393">
        <v>138.57558800000001</v>
      </c>
      <c r="AR3393" t="s">
        <v>1532</v>
      </c>
      <c r="AS3393">
        <v>0</v>
      </c>
      <c r="AT3393" t="s">
        <v>7215</v>
      </c>
      <c r="AU3393" t="s">
        <v>274</v>
      </c>
      <c r="AV3393" t="s">
        <v>4353</v>
      </c>
      <c r="AW3393" t="s">
        <v>5174</v>
      </c>
      <c r="AX3393" t="s">
        <v>4353</v>
      </c>
      <c r="AY3393">
        <v>1927</v>
      </c>
      <c r="AZ3393">
        <v>1846</v>
      </c>
      <c r="BA3393" t="s">
        <v>7019</v>
      </c>
      <c r="BB3393" t="s">
        <v>4785</v>
      </c>
      <c r="BC3393" t="s">
        <v>6157</v>
      </c>
      <c r="BH3393" t="s">
        <v>4146</v>
      </c>
      <c r="BI3393" t="s">
        <v>7216</v>
      </c>
      <c r="BJ3393" t="s">
        <v>5208</v>
      </c>
      <c r="BK3393" t="s">
        <v>5206</v>
      </c>
      <c r="BL3393">
        <v>2022</v>
      </c>
      <c r="BM3393"/>
      <c r="BN3393"/>
      <c r="BO3393"/>
      <c r="BP3393"/>
      <c r="BR3393">
        <v>1</v>
      </c>
      <c r="CW3393" t="s">
        <v>5207</v>
      </c>
      <c r="CX3393">
        <v>1</v>
      </c>
      <c r="CY3393" s="9" t="s">
        <v>7217</v>
      </c>
      <c r="CZ3393" s="9" t="s">
        <v>7218</v>
      </c>
      <c r="DA3393">
        <v>0.71099999999999997</v>
      </c>
      <c r="DB3393">
        <v>1E-4</v>
      </c>
    </row>
    <row r="3394" spans="1:106" ht="16" customHeight="1">
      <c r="A3394">
        <v>3393</v>
      </c>
      <c r="B3394" t="s">
        <v>7107</v>
      </c>
      <c r="C3394" s="2">
        <v>45030</v>
      </c>
      <c r="D3394" t="s">
        <v>6979</v>
      </c>
      <c r="E3394" t="s">
        <v>5190</v>
      </c>
      <c r="F3394" t="s">
        <v>5175</v>
      </c>
      <c r="G3394" t="s">
        <v>1608</v>
      </c>
      <c r="H3394" t="s">
        <v>6157</v>
      </c>
      <c r="I3394" t="s">
        <v>4349</v>
      </c>
      <c r="J3394" t="s">
        <v>4350</v>
      </c>
      <c r="K3394" t="s">
        <v>4351</v>
      </c>
      <c r="L3394" t="s">
        <v>6157</v>
      </c>
      <c r="M3394" t="s">
        <v>1608</v>
      </c>
      <c r="N3394" t="s">
        <v>289</v>
      </c>
      <c r="O3394" t="s">
        <v>6157</v>
      </c>
      <c r="P3394" t="s">
        <v>6157</v>
      </c>
      <c r="Q3394" t="s">
        <v>3969</v>
      </c>
      <c r="R3394" t="s">
        <v>6157</v>
      </c>
      <c r="S3394" t="s">
        <v>229</v>
      </c>
      <c r="T3394" s="4" t="s">
        <v>6234</v>
      </c>
      <c r="U3394" t="s">
        <v>4356</v>
      </c>
      <c r="V3394">
        <v>5</v>
      </c>
      <c r="W3394">
        <v>6</v>
      </c>
      <c r="X3394" t="s">
        <v>6157</v>
      </c>
      <c r="Y3394" t="s">
        <v>6157</v>
      </c>
      <c r="Z3394" t="s">
        <v>5178</v>
      </c>
      <c r="AA3394" t="s">
        <v>245</v>
      </c>
      <c r="AB3394" t="s">
        <v>6157</v>
      </c>
      <c r="AC3394" t="s">
        <v>6157</v>
      </c>
      <c r="AD3394" t="s">
        <v>5179</v>
      </c>
      <c r="AE3394" t="s">
        <v>6903</v>
      </c>
      <c r="AF3394" t="s">
        <v>4353</v>
      </c>
      <c r="AG3394" t="s">
        <v>4353</v>
      </c>
      <c r="AH3394" t="s">
        <v>4019</v>
      </c>
      <c r="AI3394" t="s">
        <v>6157</v>
      </c>
      <c r="AJ3394" t="s">
        <v>6458</v>
      </c>
      <c r="AK3394" t="s">
        <v>7214</v>
      </c>
      <c r="AL3394" t="s">
        <v>268</v>
      </c>
      <c r="AM3394" t="s">
        <v>264</v>
      </c>
      <c r="AN3394">
        <v>1999</v>
      </c>
      <c r="AO3394" s="29">
        <v>33.76</v>
      </c>
      <c r="AP3394">
        <v>-34.996102</v>
      </c>
      <c r="AQ3394">
        <v>138.57558800000001</v>
      </c>
      <c r="AR3394" t="s">
        <v>1532</v>
      </c>
      <c r="AS3394">
        <v>0</v>
      </c>
      <c r="AT3394" t="s">
        <v>7215</v>
      </c>
      <c r="AU3394" t="s">
        <v>274</v>
      </c>
      <c r="AV3394" t="s">
        <v>4353</v>
      </c>
      <c r="AW3394" t="s">
        <v>5175</v>
      </c>
      <c r="AX3394" t="s">
        <v>4353</v>
      </c>
      <c r="AY3394">
        <v>1927</v>
      </c>
      <c r="AZ3394">
        <v>1846</v>
      </c>
      <c r="BA3394" t="s">
        <v>7019</v>
      </c>
      <c r="BB3394" t="s">
        <v>4785</v>
      </c>
      <c r="BC3394" t="s">
        <v>6157</v>
      </c>
      <c r="BH3394" t="s">
        <v>4146</v>
      </c>
      <c r="BI3394" t="s">
        <v>7216</v>
      </c>
      <c r="BJ3394" t="s">
        <v>5208</v>
      </c>
      <c r="BK3394" t="s">
        <v>5206</v>
      </c>
      <c r="BL3394">
        <v>2022</v>
      </c>
      <c r="BM3394"/>
      <c r="BN3394"/>
      <c r="BO3394"/>
      <c r="BP3394"/>
      <c r="BR3394">
        <v>1</v>
      </c>
      <c r="CW3394" t="s">
        <v>5207</v>
      </c>
      <c r="CX3394">
        <v>1</v>
      </c>
      <c r="CY3394" s="9" t="s">
        <v>7217</v>
      </c>
      <c r="CZ3394" s="9" t="s">
        <v>7218</v>
      </c>
      <c r="DA3394">
        <v>0.71140000000000003</v>
      </c>
      <c r="DB3394">
        <v>1E-4</v>
      </c>
    </row>
    <row r="3395" spans="1:106" ht="16" customHeight="1">
      <c r="A3395">
        <v>3394</v>
      </c>
      <c r="B3395" t="s">
        <v>7107</v>
      </c>
      <c r="C3395" s="2">
        <v>45030</v>
      </c>
      <c r="D3395" t="s">
        <v>6979</v>
      </c>
      <c r="E3395" t="s">
        <v>5191</v>
      </c>
      <c r="F3395" t="s">
        <v>5176</v>
      </c>
      <c r="G3395" t="s">
        <v>1608</v>
      </c>
      <c r="H3395" t="s">
        <v>6157</v>
      </c>
      <c r="I3395" t="s">
        <v>4349</v>
      </c>
      <c r="J3395" t="s">
        <v>4350</v>
      </c>
      <c r="K3395" t="s">
        <v>4351</v>
      </c>
      <c r="L3395" t="s">
        <v>6157</v>
      </c>
      <c r="M3395" t="s">
        <v>1608</v>
      </c>
      <c r="N3395" t="s">
        <v>289</v>
      </c>
      <c r="O3395" t="s">
        <v>6157</v>
      </c>
      <c r="P3395" t="s">
        <v>6157</v>
      </c>
      <c r="Q3395" t="s">
        <v>3969</v>
      </c>
      <c r="R3395" t="s">
        <v>6157</v>
      </c>
      <c r="S3395" t="s">
        <v>230</v>
      </c>
      <c r="T3395" t="s">
        <v>6192</v>
      </c>
      <c r="U3395" s="4" t="s">
        <v>239</v>
      </c>
      <c r="V3395">
        <v>16</v>
      </c>
      <c r="W3395">
        <v>18</v>
      </c>
      <c r="X3395" t="s">
        <v>6157</v>
      </c>
      <c r="Y3395" t="s">
        <v>6157</v>
      </c>
      <c r="Z3395" t="s">
        <v>5178</v>
      </c>
      <c r="AA3395" t="s">
        <v>245</v>
      </c>
      <c r="AB3395" t="s">
        <v>6157</v>
      </c>
      <c r="AC3395" t="s">
        <v>6157</v>
      </c>
      <c r="AD3395" t="s">
        <v>252</v>
      </c>
      <c r="AE3395" t="s">
        <v>6901</v>
      </c>
      <c r="AF3395" t="s">
        <v>4353</v>
      </c>
      <c r="AG3395" t="s">
        <v>4353</v>
      </c>
      <c r="AH3395" t="s">
        <v>252</v>
      </c>
      <c r="AI3395" t="s">
        <v>6157</v>
      </c>
      <c r="AJ3395" t="s">
        <v>6458</v>
      </c>
      <c r="AK3395" t="s">
        <v>7214</v>
      </c>
      <c r="AL3395" t="s">
        <v>268</v>
      </c>
      <c r="AM3395" t="s">
        <v>264</v>
      </c>
      <c r="AN3395">
        <v>1999</v>
      </c>
      <c r="AO3395" s="29">
        <v>33.76</v>
      </c>
      <c r="AP3395">
        <v>-34.996102</v>
      </c>
      <c r="AQ3395">
        <v>138.57558800000001</v>
      </c>
      <c r="AR3395" t="s">
        <v>1532</v>
      </c>
      <c r="AS3395">
        <v>0</v>
      </c>
      <c r="AT3395" t="s">
        <v>7215</v>
      </c>
      <c r="AU3395" t="s">
        <v>274</v>
      </c>
      <c r="AV3395" t="s">
        <v>4353</v>
      </c>
      <c r="AW3395" t="s">
        <v>5176</v>
      </c>
      <c r="AX3395" t="s">
        <v>4353</v>
      </c>
      <c r="AY3395">
        <v>1927</v>
      </c>
      <c r="AZ3395">
        <v>1846</v>
      </c>
      <c r="BA3395" t="s">
        <v>7019</v>
      </c>
      <c r="BB3395" t="s">
        <v>4785</v>
      </c>
      <c r="BC3395" t="s">
        <v>6157</v>
      </c>
      <c r="BH3395" t="s">
        <v>4146</v>
      </c>
      <c r="BI3395" t="s">
        <v>7216</v>
      </c>
      <c r="BJ3395" t="s">
        <v>5208</v>
      </c>
      <c r="BK3395" t="s">
        <v>5206</v>
      </c>
      <c r="BL3395">
        <v>2022</v>
      </c>
      <c r="BM3395"/>
      <c r="BN3395"/>
      <c r="BO3395"/>
      <c r="BP3395"/>
      <c r="BR3395">
        <v>1</v>
      </c>
      <c r="CW3395" t="s">
        <v>5207</v>
      </c>
      <c r="CX3395">
        <v>1</v>
      </c>
      <c r="CY3395" s="9" t="s">
        <v>7217</v>
      </c>
      <c r="CZ3395" s="9" t="s">
        <v>7218</v>
      </c>
      <c r="DA3395">
        <v>0.71150000000000002</v>
      </c>
      <c r="DB3395">
        <v>1E-4</v>
      </c>
    </row>
    <row r="3396" spans="1:106" ht="16" customHeight="1">
      <c r="A3396">
        <v>3395</v>
      </c>
      <c r="B3396" t="s">
        <v>7107</v>
      </c>
      <c r="C3396" s="2">
        <v>45030</v>
      </c>
      <c r="D3396" t="s">
        <v>6979</v>
      </c>
      <c r="E3396" t="s">
        <v>5192</v>
      </c>
      <c r="F3396" t="s">
        <v>5177</v>
      </c>
      <c r="G3396" t="s">
        <v>1608</v>
      </c>
      <c r="H3396" t="s">
        <v>6157</v>
      </c>
      <c r="I3396" t="s">
        <v>4349</v>
      </c>
      <c r="J3396" t="s">
        <v>4350</v>
      </c>
      <c r="K3396" t="s">
        <v>4351</v>
      </c>
      <c r="L3396" t="s">
        <v>6157</v>
      </c>
      <c r="M3396" t="s">
        <v>1608</v>
      </c>
      <c r="N3396" t="s">
        <v>289</v>
      </c>
      <c r="O3396" t="s">
        <v>6157</v>
      </c>
      <c r="P3396" t="s">
        <v>6157</v>
      </c>
      <c r="Q3396" t="s">
        <v>3969</v>
      </c>
      <c r="R3396" t="s">
        <v>6157</v>
      </c>
      <c r="S3396" t="s">
        <v>229</v>
      </c>
      <c r="T3396" t="s">
        <v>6181</v>
      </c>
      <c r="U3396" t="s">
        <v>4367</v>
      </c>
      <c r="V3396">
        <v>59</v>
      </c>
      <c r="W3396">
        <v>59</v>
      </c>
      <c r="X3396" t="s">
        <v>6157</v>
      </c>
      <c r="Y3396" t="s">
        <v>6157</v>
      </c>
      <c r="Z3396" t="s">
        <v>5178</v>
      </c>
      <c r="AA3396" t="s">
        <v>245</v>
      </c>
      <c r="AB3396" t="s">
        <v>6157</v>
      </c>
      <c r="AC3396" t="s">
        <v>6157</v>
      </c>
      <c r="AD3396" t="s">
        <v>252</v>
      </c>
      <c r="AE3396" t="s">
        <v>6901</v>
      </c>
      <c r="AF3396" t="s">
        <v>4353</v>
      </c>
      <c r="AG3396" t="s">
        <v>4353</v>
      </c>
      <c r="AH3396" t="s">
        <v>252</v>
      </c>
      <c r="AI3396" t="s">
        <v>6157</v>
      </c>
      <c r="AJ3396" t="s">
        <v>6458</v>
      </c>
      <c r="AK3396" t="s">
        <v>7214</v>
      </c>
      <c r="AL3396" t="s">
        <v>268</v>
      </c>
      <c r="AM3396" t="s">
        <v>264</v>
      </c>
      <c r="AN3396">
        <v>1999</v>
      </c>
      <c r="AO3396" s="29">
        <v>33.76</v>
      </c>
      <c r="AP3396">
        <v>-34.996102</v>
      </c>
      <c r="AQ3396">
        <v>138.57558800000001</v>
      </c>
      <c r="AR3396" t="s">
        <v>1532</v>
      </c>
      <c r="AS3396">
        <v>0</v>
      </c>
      <c r="AT3396" t="s">
        <v>7215</v>
      </c>
      <c r="AU3396" t="s">
        <v>274</v>
      </c>
      <c r="AV3396" t="s">
        <v>4353</v>
      </c>
      <c r="AW3396" t="s">
        <v>5177</v>
      </c>
      <c r="AX3396" t="s">
        <v>4353</v>
      </c>
      <c r="AY3396">
        <v>1927</v>
      </c>
      <c r="AZ3396">
        <v>1846</v>
      </c>
      <c r="BA3396" t="s">
        <v>7019</v>
      </c>
      <c r="BB3396" t="s">
        <v>4785</v>
      </c>
      <c r="BC3396" t="s">
        <v>6157</v>
      </c>
      <c r="BH3396" t="s">
        <v>4146</v>
      </c>
      <c r="BI3396" t="s">
        <v>7216</v>
      </c>
      <c r="BJ3396" t="s">
        <v>5208</v>
      </c>
      <c r="BK3396" t="s">
        <v>5206</v>
      </c>
      <c r="BL3396">
        <v>2022</v>
      </c>
      <c r="BM3396"/>
      <c r="BN3396"/>
      <c r="BO3396"/>
      <c r="BP3396"/>
      <c r="BR3396">
        <v>1</v>
      </c>
      <c r="CW3396" t="s">
        <v>5207</v>
      </c>
      <c r="CX3396">
        <v>1</v>
      </c>
      <c r="CY3396" s="9" t="s">
        <v>7217</v>
      </c>
      <c r="CZ3396" s="9" t="s">
        <v>7218</v>
      </c>
      <c r="DA3396">
        <v>0.71150000000000002</v>
      </c>
      <c r="DB3396">
        <v>1E-4</v>
      </c>
    </row>
    <row r="3397" spans="1:106" ht="16" customHeight="1">
      <c r="A3397">
        <v>3396</v>
      </c>
      <c r="B3397" t="s">
        <v>7107</v>
      </c>
      <c r="C3397" s="2">
        <v>45030</v>
      </c>
      <c r="D3397" t="s">
        <v>6979</v>
      </c>
      <c r="E3397" t="s">
        <v>5193</v>
      </c>
      <c r="F3397" t="s">
        <v>5165</v>
      </c>
      <c r="G3397" t="s">
        <v>1608</v>
      </c>
      <c r="H3397" t="s">
        <v>6157</v>
      </c>
      <c r="I3397" t="s">
        <v>4349</v>
      </c>
      <c r="J3397" t="s">
        <v>4350</v>
      </c>
      <c r="K3397" t="s">
        <v>4351</v>
      </c>
      <c r="L3397" t="s">
        <v>6157</v>
      </c>
      <c r="M3397" t="s">
        <v>1608</v>
      </c>
      <c r="N3397" t="s">
        <v>289</v>
      </c>
      <c r="O3397" t="s">
        <v>6157</v>
      </c>
      <c r="P3397" t="s">
        <v>6157</v>
      </c>
      <c r="Q3397" t="s">
        <v>3969</v>
      </c>
      <c r="R3397" t="s">
        <v>6157</v>
      </c>
      <c r="S3397" t="s">
        <v>229</v>
      </c>
      <c r="T3397" t="s">
        <v>6211</v>
      </c>
      <c r="U3397" t="s">
        <v>4369</v>
      </c>
      <c r="V3397">
        <v>38</v>
      </c>
      <c r="W3397">
        <v>40</v>
      </c>
      <c r="X3397" t="s">
        <v>6157</v>
      </c>
      <c r="Y3397" t="s">
        <v>6157</v>
      </c>
      <c r="Z3397" t="s">
        <v>5178</v>
      </c>
      <c r="AA3397" t="s">
        <v>245</v>
      </c>
      <c r="AB3397" t="s">
        <v>6157</v>
      </c>
      <c r="AC3397" t="s">
        <v>6157</v>
      </c>
      <c r="AD3397" t="s">
        <v>4019</v>
      </c>
      <c r="AE3397" t="s">
        <v>6901</v>
      </c>
      <c r="AF3397" t="s">
        <v>4353</v>
      </c>
      <c r="AG3397" t="s">
        <v>4353</v>
      </c>
      <c r="AH3397" t="s">
        <v>4019</v>
      </c>
      <c r="AI3397" t="s">
        <v>6157</v>
      </c>
      <c r="AJ3397" t="s">
        <v>6460</v>
      </c>
      <c r="AK3397" t="s">
        <v>7214</v>
      </c>
      <c r="AL3397" t="s">
        <v>268</v>
      </c>
      <c r="AM3397" t="s">
        <v>264</v>
      </c>
      <c r="AN3397">
        <v>1999</v>
      </c>
      <c r="AO3397" s="29">
        <v>33.76</v>
      </c>
      <c r="AP3397">
        <v>-34.996102</v>
      </c>
      <c r="AQ3397">
        <v>138.57558800000001</v>
      </c>
      <c r="AR3397" t="s">
        <v>1532</v>
      </c>
      <c r="AS3397">
        <v>0</v>
      </c>
      <c r="AT3397" t="s">
        <v>7215</v>
      </c>
      <c r="AU3397" t="s">
        <v>274</v>
      </c>
      <c r="AV3397" t="s">
        <v>4353</v>
      </c>
      <c r="AW3397" t="s">
        <v>5165</v>
      </c>
      <c r="AX3397" t="s">
        <v>4353</v>
      </c>
      <c r="AY3397">
        <v>1927</v>
      </c>
      <c r="AZ3397">
        <v>1846</v>
      </c>
      <c r="BA3397" t="s">
        <v>7019</v>
      </c>
      <c r="BB3397" t="s">
        <v>4785</v>
      </c>
      <c r="BC3397" t="s">
        <v>6157</v>
      </c>
      <c r="BH3397" t="s">
        <v>4146</v>
      </c>
      <c r="BI3397" t="s">
        <v>7216</v>
      </c>
      <c r="BJ3397" t="s">
        <v>5208</v>
      </c>
      <c r="BK3397" t="s">
        <v>5206</v>
      </c>
      <c r="BL3397">
        <v>2022</v>
      </c>
      <c r="BM3397"/>
      <c r="BN3397"/>
      <c r="BO3397"/>
      <c r="BP3397"/>
      <c r="BR3397">
        <v>1</v>
      </c>
      <c r="CW3397" t="s">
        <v>5207</v>
      </c>
      <c r="CX3397">
        <v>1</v>
      </c>
      <c r="CY3397" s="9" t="s">
        <v>7217</v>
      </c>
      <c r="CZ3397" s="9" t="s">
        <v>7218</v>
      </c>
      <c r="DA3397">
        <v>0.71089999999999998</v>
      </c>
      <c r="DB3397">
        <v>1E-4</v>
      </c>
    </row>
    <row r="3398" spans="1:106" ht="16" customHeight="1">
      <c r="A3398">
        <v>3397</v>
      </c>
      <c r="B3398" t="s">
        <v>7107</v>
      </c>
      <c r="C3398" s="2">
        <v>45030</v>
      </c>
      <c r="D3398" t="s">
        <v>6979</v>
      </c>
      <c r="E3398" t="s">
        <v>5194</v>
      </c>
      <c r="F3398" t="s">
        <v>5166</v>
      </c>
      <c r="G3398" t="s">
        <v>1608</v>
      </c>
      <c r="H3398" t="s">
        <v>6157</v>
      </c>
      <c r="I3398" t="s">
        <v>4349</v>
      </c>
      <c r="J3398" t="s">
        <v>4350</v>
      </c>
      <c r="K3398" t="s">
        <v>4351</v>
      </c>
      <c r="L3398" t="s">
        <v>6157</v>
      </c>
      <c r="M3398" t="s">
        <v>1608</v>
      </c>
      <c r="N3398" t="s">
        <v>289</v>
      </c>
      <c r="O3398" t="s">
        <v>6157</v>
      </c>
      <c r="P3398" t="s">
        <v>6157</v>
      </c>
      <c r="Q3398" t="s">
        <v>3969</v>
      </c>
      <c r="R3398" t="s">
        <v>6157</v>
      </c>
      <c r="S3398" t="s">
        <v>229</v>
      </c>
      <c r="T3398" t="s">
        <v>6221</v>
      </c>
      <c r="U3398" t="s">
        <v>4368</v>
      </c>
      <c r="V3398">
        <v>43</v>
      </c>
      <c r="W3398">
        <v>58</v>
      </c>
      <c r="X3398" t="s">
        <v>6157</v>
      </c>
      <c r="Y3398" t="s">
        <v>6157</v>
      </c>
      <c r="Z3398" t="s">
        <v>5178</v>
      </c>
      <c r="AA3398" t="s">
        <v>245</v>
      </c>
      <c r="AB3398" t="s">
        <v>6157</v>
      </c>
      <c r="AC3398" t="s">
        <v>6157</v>
      </c>
      <c r="AD3398" t="s">
        <v>4019</v>
      </c>
      <c r="AE3398" t="s">
        <v>6901</v>
      </c>
      <c r="AF3398" t="s">
        <v>4353</v>
      </c>
      <c r="AG3398" t="s">
        <v>4353</v>
      </c>
      <c r="AH3398" t="s">
        <v>4019</v>
      </c>
      <c r="AI3398" t="s">
        <v>6157</v>
      </c>
      <c r="AJ3398" t="s">
        <v>6460</v>
      </c>
      <c r="AK3398" t="s">
        <v>7214</v>
      </c>
      <c r="AL3398" t="s">
        <v>268</v>
      </c>
      <c r="AM3398" t="s">
        <v>264</v>
      </c>
      <c r="AN3398">
        <v>1999</v>
      </c>
      <c r="AO3398" s="29">
        <v>33.76</v>
      </c>
      <c r="AP3398">
        <v>-34.996102</v>
      </c>
      <c r="AQ3398">
        <v>138.57558800000001</v>
      </c>
      <c r="AR3398" t="s">
        <v>1532</v>
      </c>
      <c r="AS3398">
        <v>0</v>
      </c>
      <c r="AT3398" t="s">
        <v>7215</v>
      </c>
      <c r="AU3398" t="s">
        <v>274</v>
      </c>
      <c r="AV3398" t="s">
        <v>4353</v>
      </c>
      <c r="AW3398" t="s">
        <v>5166</v>
      </c>
      <c r="AX3398" t="s">
        <v>4353</v>
      </c>
      <c r="AY3398">
        <v>1927</v>
      </c>
      <c r="AZ3398">
        <v>1846</v>
      </c>
      <c r="BA3398" t="s">
        <v>7019</v>
      </c>
      <c r="BB3398" t="s">
        <v>4785</v>
      </c>
      <c r="BC3398" t="s">
        <v>6157</v>
      </c>
      <c r="BH3398" t="s">
        <v>4146</v>
      </c>
      <c r="BI3398" t="s">
        <v>7216</v>
      </c>
      <c r="BJ3398" t="s">
        <v>5208</v>
      </c>
      <c r="BK3398" t="s">
        <v>5206</v>
      </c>
      <c r="BL3398">
        <v>2022</v>
      </c>
      <c r="BM3398"/>
      <c r="BN3398"/>
      <c r="BO3398"/>
      <c r="BP3398"/>
      <c r="BR3398">
        <v>1</v>
      </c>
      <c r="CW3398" t="s">
        <v>5207</v>
      </c>
      <c r="CX3398">
        <v>1</v>
      </c>
      <c r="CY3398" s="9" t="s">
        <v>7217</v>
      </c>
      <c r="CZ3398" s="9" t="s">
        <v>7218</v>
      </c>
      <c r="DA3398">
        <v>0.71130000000000004</v>
      </c>
      <c r="DB3398">
        <v>1E-4</v>
      </c>
    </row>
    <row r="3399" spans="1:106" ht="16" customHeight="1">
      <c r="A3399">
        <v>3398</v>
      </c>
      <c r="B3399" t="s">
        <v>7107</v>
      </c>
      <c r="C3399" s="2">
        <v>45030</v>
      </c>
      <c r="D3399" t="s">
        <v>6979</v>
      </c>
      <c r="E3399" t="s">
        <v>5195</v>
      </c>
      <c r="F3399" t="s">
        <v>5167</v>
      </c>
      <c r="G3399" t="s">
        <v>1608</v>
      </c>
      <c r="H3399" t="s">
        <v>6157</v>
      </c>
      <c r="I3399" t="s">
        <v>4349</v>
      </c>
      <c r="J3399" t="s">
        <v>4350</v>
      </c>
      <c r="K3399" t="s">
        <v>4351</v>
      </c>
      <c r="L3399" t="s">
        <v>6157</v>
      </c>
      <c r="M3399" t="s">
        <v>1608</v>
      </c>
      <c r="N3399" t="s">
        <v>289</v>
      </c>
      <c r="O3399" t="s">
        <v>6157</v>
      </c>
      <c r="P3399" t="s">
        <v>6157</v>
      </c>
      <c r="Q3399" t="s">
        <v>3969</v>
      </c>
      <c r="R3399" t="s">
        <v>6157</v>
      </c>
      <c r="S3399" t="s">
        <v>229</v>
      </c>
      <c r="T3399" s="4" t="s">
        <v>6186</v>
      </c>
      <c r="U3399" t="s">
        <v>4357</v>
      </c>
      <c r="V3399">
        <v>12</v>
      </c>
      <c r="W3399">
        <v>13</v>
      </c>
      <c r="X3399" t="s">
        <v>6157</v>
      </c>
      <c r="Y3399" t="s">
        <v>6157</v>
      </c>
      <c r="Z3399" t="s">
        <v>5178</v>
      </c>
      <c r="AA3399" t="s">
        <v>245</v>
      </c>
      <c r="AB3399" t="s">
        <v>6157</v>
      </c>
      <c r="AC3399" t="s">
        <v>6157</v>
      </c>
      <c r="AD3399" t="s">
        <v>4019</v>
      </c>
      <c r="AE3399" t="s">
        <v>4353</v>
      </c>
      <c r="AF3399" t="s">
        <v>4353</v>
      </c>
      <c r="AG3399" t="s">
        <v>4353</v>
      </c>
      <c r="AH3399" t="s">
        <v>4019</v>
      </c>
      <c r="AI3399" t="s">
        <v>6157</v>
      </c>
      <c r="AJ3399" t="s">
        <v>6460</v>
      </c>
      <c r="AK3399" t="s">
        <v>7214</v>
      </c>
      <c r="AL3399" t="s">
        <v>268</v>
      </c>
      <c r="AM3399" t="s">
        <v>264</v>
      </c>
      <c r="AN3399">
        <v>1999</v>
      </c>
      <c r="AO3399" s="29">
        <v>33.76</v>
      </c>
      <c r="AP3399">
        <v>-34.996102</v>
      </c>
      <c r="AQ3399">
        <v>138.57558800000001</v>
      </c>
      <c r="AR3399" t="s">
        <v>1532</v>
      </c>
      <c r="AS3399">
        <v>0</v>
      </c>
      <c r="AT3399" t="s">
        <v>7215</v>
      </c>
      <c r="AU3399" t="s">
        <v>274</v>
      </c>
      <c r="AV3399" t="s">
        <v>4353</v>
      </c>
      <c r="AW3399" t="s">
        <v>5167</v>
      </c>
      <c r="AX3399" t="s">
        <v>4353</v>
      </c>
      <c r="AY3399">
        <v>1927</v>
      </c>
      <c r="AZ3399">
        <v>1846</v>
      </c>
      <c r="BA3399" t="s">
        <v>7019</v>
      </c>
      <c r="BB3399" t="s">
        <v>4785</v>
      </c>
      <c r="BC3399" t="s">
        <v>6157</v>
      </c>
      <c r="BH3399" t="s">
        <v>4146</v>
      </c>
      <c r="BI3399" t="s">
        <v>7216</v>
      </c>
      <c r="BJ3399" t="s">
        <v>5208</v>
      </c>
      <c r="BK3399" t="s">
        <v>5206</v>
      </c>
      <c r="BL3399">
        <v>2022</v>
      </c>
      <c r="BM3399"/>
      <c r="BN3399"/>
      <c r="BO3399"/>
      <c r="BP3399"/>
      <c r="BR3399">
        <v>1</v>
      </c>
      <c r="CW3399" t="s">
        <v>5207</v>
      </c>
      <c r="CX3399">
        <v>1</v>
      </c>
      <c r="CY3399" s="9" t="s">
        <v>7217</v>
      </c>
      <c r="CZ3399" s="9" t="s">
        <v>7218</v>
      </c>
      <c r="DA3399">
        <v>0.71130000000000004</v>
      </c>
      <c r="DB3399">
        <v>1E-4</v>
      </c>
    </row>
    <row r="3400" spans="1:106" ht="16" customHeight="1">
      <c r="A3400">
        <v>3399</v>
      </c>
      <c r="B3400" t="s">
        <v>7107</v>
      </c>
      <c r="C3400" s="2">
        <v>45030</v>
      </c>
      <c r="D3400" t="s">
        <v>6979</v>
      </c>
      <c r="E3400" t="s">
        <v>5196</v>
      </c>
      <c r="F3400" t="s">
        <v>5168</v>
      </c>
      <c r="G3400" t="s">
        <v>1608</v>
      </c>
      <c r="H3400" t="s">
        <v>6157</v>
      </c>
      <c r="I3400" t="s">
        <v>4349</v>
      </c>
      <c r="J3400" t="s">
        <v>4350</v>
      </c>
      <c r="K3400" t="s">
        <v>4351</v>
      </c>
      <c r="L3400" t="s">
        <v>6157</v>
      </c>
      <c r="M3400" t="s">
        <v>1608</v>
      </c>
      <c r="N3400" t="s">
        <v>289</v>
      </c>
      <c r="O3400" t="s">
        <v>6157</v>
      </c>
      <c r="P3400" t="s">
        <v>6157</v>
      </c>
      <c r="Q3400" t="s">
        <v>3969</v>
      </c>
      <c r="R3400" t="s">
        <v>6157</v>
      </c>
      <c r="S3400" t="s">
        <v>229</v>
      </c>
      <c r="T3400" t="s">
        <v>5801</v>
      </c>
      <c r="U3400" t="s">
        <v>4357</v>
      </c>
      <c r="V3400">
        <v>10</v>
      </c>
      <c r="W3400">
        <v>10</v>
      </c>
      <c r="X3400" t="s">
        <v>6157</v>
      </c>
      <c r="Y3400" t="s">
        <v>6157</v>
      </c>
      <c r="Z3400" t="s">
        <v>5178</v>
      </c>
      <c r="AA3400" t="s">
        <v>245</v>
      </c>
      <c r="AB3400" t="s">
        <v>6157</v>
      </c>
      <c r="AC3400" t="s">
        <v>6157</v>
      </c>
      <c r="AD3400" t="s">
        <v>252</v>
      </c>
      <c r="AE3400" t="s">
        <v>4353</v>
      </c>
      <c r="AF3400" t="s">
        <v>4353</v>
      </c>
      <c r="AG3400" t="s">
        <v>4353</v>
      </c>
      <c r="AH3400" t="s">
        <v>252</v>
      </c>
      <c r="AI3400" t="s">
        <v>6157</v>
      </c>
      <c r="AJ3400" t="s">
        <v>6460</v>
      </c>
      <c r="AK3400" t="s">
        <v>7214</v>
      </c>
      <c r="AL3400" t="s">
        <v>268</v>
      </c>
      <c r="AM3400" t="s">
        <v>264</v>
      </c>
      <c r="AN3400">
        <v>1999</v>
      </c>
      <c r="AO3400" s="29">
        <v>33.76</v>
      </c>
      <c r="AP3400">
        <v>-34.996102</v>
      </c>
      <c r="AQ3400">
        <v>138.57558800000001</v>
      </c>
      <c r="AR3400" t="s">
        <v>1532</v>
      </c>
      <c r="AS3400">
        <v>0</v>
      </c>
      <c r="AT3400" t="s">
        <v>7215</v>
      </c>
      <c r="AU3400" t="s">
        <v>274</v>
      </c>
      <c r="AV3400" t="s">
        <v>4353</v>
      </c>
      <c r="AW3400" t="s">
        <v>5168</v>
      </c>
      <c r="AX3400" t="s">
        <v>4353</v>
      </c>
      <c r="AY3400">
        <v>1927</v>
      </c>
      <c r="AZ3400">
        <v>1846</v>
      </c>
      <c r="BA3400" t="s">
        <v>7019</v>
      </c>
      <c r="BB3400" t="s">
        <v>4785</v>
      </c>
      <c r="BC3400" t="s">
        <v>6157</v>
      </c>
      <c r="BH3400" t="s">
        <v>4146</v>
      </c>
      <c r="BI3400" t="s">
        <v>7216</v>
      </c>
      <c r="BJ3400" t="s">
        <v>5208</v>
      </c>
      <c r="BK3400" t="s">
        <v>5206</v>
      </c>
      <c r="BL3400">
        <v>2022</v>
      </c>
      <c r="BM3400"/>
      <c r="BN3400"/>
      <c r="BO3400"/>
      <c r="BP3400"/>
      <c r="BR3400">
        <v>1</v>
      </c>
      <c r="CW3400" t="s">
        <v>5207</v>
      </c>
      <c r="CX3400">
        <v>1</v>
      </c>
      <c r="CY3400" s="9" t="s">
        <v>7217</v>
      </c>
      <c r="CZ3400" s="9" t="s">
        <v>7218</v>
      </c>
      <c r="DA3400">
        <v>0.71179999999999999</v>
      </c>
      <c r="DB3400">
        <v>1E-4</v>
      </c>
    </row>
    <row r="3401" spans="1:106" ht="16" customHeight="1">
      <c r="A3401">
        <v>3400</v>
      </c>
      <c r="B3401" t="s">
        <v>7107</v>
      </c>
      <c r="C3401" s="2">
        <v>45030</v>
      </c>
      <c r="D3401" t="s">
        <v>6979</v>
      </c>
      <c r="E3401" t="s">
        <v>5197</v>
      </c>
      <c r="F3401" t="s">
        <v>5169</v>
      </c>
      <c r="G3401" t="s">
        <v>1608</v>
      </c>
      <c r="H3401" t="s">
        <v>6157</v>
      </c>
      <c r="I3401" t="s">
        <v>4349</v>
      </c>
      <c r="J3401" t="s">
        <v>4350</v>
      </c>
      <c r="K3401" t="s">
        <v>4351</v>
      </c>
      <c r="L3401" t="s">
        <v>6157</v>
      </c>
      <c r="M3401" t="s">
        <v>1608</v>
      </c>
      <c r="N3401" t="s">
        <v>289</v>
      </c>
      <c r="O3401" t="s">
        <v>6157</v>
      </c>
      <c r="P3401" t="s">
        <v>6157</v>
      </c>
      <c r="Q3401" t="s">
        <v>3969</v>
      </c>
      <c r="R3401" t="s">
        <v>6157</v>
      </c>
      <c r="S3401" t="s">
        <v>230</v>
      </c>
      <c r="T3401" t="s">
        <v>6207</v>
      </c>
      <c r="U3401" t="s">
        <v>4364</v>
      </c>
      <c r="V3401">
        <v>28</v>
      </c>
      <c r="W3401">
        <v>32</v>
      </c>
      <c r="X3401" t="s">
        <v>6157</v>
      </c>
      <c r="Y3401" t="s">
        <v>6157</v>
      </c>
      <c r="Z3401" t="s">
        <v>5178</v>
      </c>
      <c r="AA3401" t="s">
        <v>245</v>
      </c>
      <c r="AB3401" t="s">
        <v>6157</v>
      </c>
      <c r="AC3401" t="s">
        <v>6157</v>
      </c>
      <c r="AD3401" t="s">
        <v>4019</v>
      </c>
      <c r="AE3401" t="s">
        <v>6901</v>
      </c>
      <c r="AF3401" t="s">
        <v>4353</v>
      </c>
      <c r="AG3401" t="s">
        <v>4353</v>
      </c>
      <c r="AH3401" t="s">
        <v>4019</v>
      </c>
      <c r="AI3401" t="s">
        <v>6157</v>
      </c>
      <c r="AJ3401" t="s">
        <v>6460</v>
      </c>
      <c r="AK3401" t="s">
        <v>7214</v>
      </c>
      <c r="AL3401" t="s">
        <v>268</v>
      </c>
      <c r="AM3401" t="s">
        <v>264</v>
      </c>
      <c r="AN3401">
        <v>1999</v>
      </c>
      <c r="AO3401" s="29">
        <v>33.76</v>
      </c>
      <c r="AP3401">
        <v>-34.996102</v>
      </c>
      <c r="AQ3401">
        <v>138.57558800000001</v>
      </c>
      <c r="AR3401" t="s">
        <v>1532</v>
      </c>
      <c r="AS3401">
        <v>0</v>
      </c>
      <c r="AT3401" t="s">
        <v>7215</v>
      </c>
      <c r="AU3401" t="s">
        <v>274</v>
      </c>
      <c r="AV3401" t="s">
        <v>4353</v>
      </c>
      <c r="AW3401" t="s">
        <v>5169</v>
      </c>
      <c r="AX3401" t="s">
        <v>4353</v>
      </c>
      <c r="AY3401">
        <v>1927</v>
      </c>
      <c r="AZ3401">
        <v>1846</v>
      </c>
      <c r="BA3401" t="s">
        <v>7019</v>
      </c>
      <c r="BB3401" t="s">
        <v>4785</v>
      </c>
      <c r="BC3401" t="s">
        <v>6157</v>
      </c>
      <c r="BH3401" t="s">
        <v>4146</v>
      </c>
      <c r="BI3401" t="s">
        <v>7216</v>
      </c>
      <c r="BJ3401" t="s">
        <v>5208</v>
      </c>
      <c r="BK3401" t="s">
        <v>5206</v>
      </c>
      <c r="BL3401">
        <v>2022</v>
      </c>
      <c r="BM3401"/>
      <c r="BN3401"/>
      <c r="BO3401"/>
      <c r="BP3401"/>
      <c r="BR3401">
        <v>1</v>
      </c>
      <c r="CW3401" t="s">
        <v>5207</v>
      </c>
      <c r="CX3401">
        <v>1</v>
      </c>
      <c r="CY3401" s="9" t="s">
        <v>7217</v>
      </c>
      <c r="CZ3401" s="9" t="s">
        <v>7218</v>
      </c>
      <c r="DA3401">
        <v>0.71079999999999999</v>
      </c>
      <c r="DB3401">
        <v>1E-4</v>
      </c>
    </row>
    <row r="3402" spans="1:106" ht="16" customHeight="1">
      <c r="A3402">
        <v>3401</v>
      </c>
      <c r="B3402" t="s">
        <v>7107</v>
      </c>
      <c r="C3402" s="2">
        <v>45030</v>
      </c>
      <c r="D3402" t="s">
        <v>6979</v>
      </c>
      <c r="E3402" t="s">
        <v>5198</v>
      </c>
      <c r="F3402" t="s">
        <v>5170</v>
      </c>
      <c r="G3402" t="s">
        <v>1608</v>
      </c>
      <c r="H3402" t="s">
        <v>6157</v>
      </c>
      <c r="I3402" t="s">
        <v>4349</v>
      </c>
      <c r="J3402" t="s">
        <v>4350</v>
      </c>
      <c r="K3402" t="s">
        <v>4351</v>
      </c>
      <c r="L3402" t="s">
        <v>6157</v>
      </c>
      <c r="M3402" t="s">
        <v>1608</v>
      </c>
      <c r="N3402" t="s">
        <v>289</v>
      </c>
      <c r="O3402" t="s">
        <v>6157</v>
      </c>
      <c r="P3402" t="s">
        <v>6157</v>
      </c>
      <c r="Q3402" t="s">
        <v>3969</v>
      </c>
      <c r="R3402" t="s">
        <v>6157</v>
      </c>
      <c r="S3402" t="s">
        <v>229</v>
      </c>
      <c r="T3402" t="s">
        <v>6222</v>
      </c>
      <c r="U3402" t="s">
        <v>4368</v>
      </c>
      <c r="V3402">
        <v>45</v>
      </c>
      <c r="W3402">
        <v>50</v>
      </c>
      <c r="X3402" t="s">
        <v>6157</v>
      </c>
      <c r="Y3402" t="s">
        <v>6157</v>
      </c>
      <c r="Z3402" t="s">
        <v>5178</v>
      </c>
      <c r="AA3402" t="s">
        <v>245</v>
      </c>
      <c r="AB3402" t="s">
        <v>6157</v>
      </c>
      <c r="AC3402" t="s">
        <v>6157</v>
      </c>
      <c r="AD3402" t="s">
        <v>252</v>
      </c>
      <c r="AE3402" t="s">
        <v>6901</v>
      </c>
      <c r="AF3402" t="s">
        <v>4353</v>
      </c>
      <c r="AG3402" t="s">
        <v>4353</v>
      </c>
      <c r="AH3402" t="s">
        <v>252</v>
      </c>
      <c r="AI3402" t="s">
        <v>6157</v>
      </c>
      <c r="AJ3402" t="s">
        <v>6460</v>
      </c>
      <c r="AK3402" t="s">
        <v>7214</v>
      </c>
      <c r="AL3402" t="s">
        <v>268</v>
      </c>
      <c r="AM3402" t="s">
        <v>264</v>
      </c>
      <c r="AN3402">
        <v>1999</v>
      </c>
      <c r="AO3402" s="29">
        <v>33.76</v>
      </c>
      <c r="AP3402">
        <v>-34.996102</v>
      </c>
      <c r="AQ3402">
        <v>138.57558800000001</v>
      </c>
      <c r="AR3402" t="s">
        <v>1532</v>
      </c>
      <c r="AS3402">
        <v>0</v>
      </c>
      <c r="AT3402" t="s">
        <v>7215</v>
      </c>
      <c r="AU3402" t="s">
        <v>274</v>
      </c>
      <c r="AV3402" t="s">
        <v>4353</v>
      </c>
      <c r="AW3402" t="s">
        <v>5170</v>
      </c>
      <c r="AX3402" t="s">
        <v>4353</v>
      </c>
      <c r="AY3402">
        <v>1927</v>
      </c>
      <c r="AZ3402">
        <v>1846</v>
      </c>
      <c r="BA3402" t="s">
        <v>7019</v>
      </c>
      <c r="BB3402" t="s">
        <v>4785</v>
      </c>
      <c r="BC3402" t="s">
        <v>6157</v>
      </c>
      <c r="BH3402" t="s">
        <v>4146</v>
      </c>
      <c r="BI3402" t="s">
        <v>7216</v>
      </c>
      <c r="BJ3402" t="s">
        <v>5208</v>
      </c>
      <c r="BK3402" t="s">
        <v>5206</v>
      </c>
      <c r="BL3402">
        <v>2022</v>
      </c>
      <c r="BM3402"/>
      <c r="BN3402"/>
      <c r="BO3402"/>
      <c r="BP3402"/>
      <c r="BR3402">
        <v>1</v>
      </c>
      <c r="CW3402" t="s">
        <v>5207</v>
      </c>
      <c r="CX3402">
        <v>1</v>
      </c>
      <c r="CY3402" s="9" t="s">
        <v>7217</v>
      </c>
      <c r="CZ3402" s="9" t="s">
        <v>7218</v>
      </c>
      <c r="DA3402">
        <v>0.71109999999999995</v>
      </c>
      <c r="DB3402">
        <v>1E-4</v>
      </c>
    </row>
    <row r="3403" spans="1:106" ht="16" customHeight="1">
      <c r="A3403">
        <v>3402</v>
      </c>
      <c r="B3403" t="s">
        <v>7107</v>
      </c>
      <c r="C3403" s="2">
        <v>45030</v>
      </c>
      <c r="D3403" t="s">
        <v>6979</v>
      </c>
      <c r="E3403" t="s">
        <v>5199</v>
      </c>
      <c r="F3403" t="s">
        <v>5171</v>
      </c>
      <c r="G3403" t="s">
        <v>1608</v>
      </c>
      <c r="H3403" t="s">
        <v>6157</v>
      </c>
      <c r="I3403" t="s">
        <v>4349</v>
      </c>
      <c r="J3403" t="s">
        <v>4350</v>
      </c>
      <c r="K3403" t="s">
        <v>4351</v>
      </c>
      <c r="L3403" t="s">
        <v>6157</v>
      </c>
      <c r="M3403" t="s">
        <v>1608</v>
      </c>
      <c r="N3403" t="s">
        <v>289</v>
      </c>
      <c r="O3403" t="s">
        <v>6157</v>
      </c>
      <c r="P3403" t="s">
        <v>6157</v>
      </c>
      <c r="Q3403" t="s">
        <v>3969</v>
      </c>
      <c r="R3403" t="s">
        <v>6157</v>
      </c>
      <c r="S3403" t="s">
        <v>229</v>
      </c>
      <c r="T3403" t="s">
        <v>6180</v>
      </c>
      <c r="U3403" t="s">
        <v>4367</v>
      </c>
      <c r="V3403">
        <v>52</v>
      </c>
      <c r="W3403">
        <v>52</v>
      </c>
      <c r="X3403" t="s">
        <v>6157</v>
      </c>
      <c r="Y3403" t="s">
        <v>6157</v>
      </c>
      <c r="Z3403" t="s">
        <v>5178</v>
      </c>
      <c r="AA3403" t="s">
        <v>245</v>
      </c>
      <c r="AB3403" t="s">
        <v>6157</v>
      </c>
      <c r="AC3403" t="s">
        <v>6157</v>
      </c>
      <c r="AD3403" t="s">
        <v>4019</v>
      </c>
      <c r="AE3403" t="s">
        <v>6901</v>
      </c>
      <c r="AF3403" t="s">
        <v>4353</v>
      </c>
      <c r="AG3403" t="s">
        <v>4353</v>
      </c>
      <c r="AH3403" t="s">
        <v>4019</v>
      </c>
      <c r="AI3403" t="s">
        <v>6157</v>
      </c>
      <c r="AJ3403" t="s">
        <v>6460</v>
      </c>
      <c r="AK3403" t="s">
        <v>7214</v>
      </c>
      <c r="AL3403" t="s">
        <v>268</v>
      </c>
      <c r="AM3403" t="s">
        <v>264</v>
      </c>
      <c r="AN3403">
        <v>1999</v>
      </c>
      <c r="AO3403" s="29">
        <v>33.76</v>
      </c>
      <c r="AP3403">
        <v>-34.996102</v>
      </c>
      <c r="AQ3403">
        <v>138.57558800000001</v>
      </c>
      <c r="AR3403" t="s">
        <v>1532</v>
      </c>
      <c r="AS3403">
        <v>0</v>
      </c>
      <c r="AT3403" t="s">
        <v>7215</v>
      </c>
      <c r="AU3403" t="s">
        <v>274</v>
      </c>
      <c r="AV3403" t="s">
        <v>4353</v>
      </c>
      <c r="AW3403" t="s">
        <v>5171</v>
      </c>
      <c r="AX3403" t="s">
        <v>4353</v>
      </c>
      <c r="AY3403">
        <v>1927</v>
      </c>
      <c r="AZ3403">
        <v>1846</v>
      </c>
      <c r="BA3403" t="s">
        <v>7019</v>
      </c>
      <c r="BB3403" t="s">
        <v>4785</v>
      </c>
      <c r="BC3403" t="s">
        <v>6157</v>
      </c>
      <c r="BH3403" t="s">
        <v>4146</v>
      </c>
      <c r="BI3403" t="s">
        <v>7216</v>
      </c>
      <c r="BJ3403" t="s">
        <v>5208</v>
      </c>
      <c r="BK3403" t="s">
        <v>5206</v>
      </c>
      <c r="BL3403">
        <v>2022</v>
      </c>
      <c r="BM3403"/>
      <c r="BN3403"/>
      <c r="BO3403"/>
      <c r="BP3403"/>
      <c r="BR3403">
        <v>1</v>
      </c>
      <c r="CW3403" t="s">
        <v>5207</v>
      </c>
      <c r="CX3403">
        <v>1</v>
      </c>
      <c r="CY3403" s="9" t="s">
        <v>7217</v>
      </c>
      <c r="CZ3403" s="9" t="s">
        <v>7218</v>
      </c>
      <c r="DA3403">
        <v>0.71120000000000005</v>
      </c>
      <c r="DB3403">
        <v>1E-4</v>
      </c>
    </row>
    <row r="3404" spans="1:106" ht="16" customHeight="1">
      <c r="A3404">
        <v>3403</v>
      </c>
      <c r="B3404" t="s">
        <v>7107</v>
      </c>
      <c r="C3404" s="2">
        <v>45030</v>
      </c>
      <c r="D3404" t="s">
        <v>6979</v>
      </c>
      <c r="E3404" t="s">
        <v>5200</v>
      </c>
      <c r="F3404" t="s">
        <v>5172</v>
      </c>
      <c r="G3404" t="s">
        <v>1608</v>
      </c>
      <c r="H3404" t="s">
        <v>6157</v>
      </c>
      <c r="I3404" t="s">
        <v>4349</v>
      </c>
      <c r="J3404" t="s">
        <v>4350</v>
      </c>
      <c r="K3404" t="s">
        <v>4351</v>
      </c>
      <c r="L3404" t="s">
        <v>6157</v>
      </c>
      <c r="M3404" t="s">
        <v>1608</v>
      </c>
      <c r="N3404" t="s">
        <v>289</v>
      </c>
      <c r="O3404" t="s">
        <v>6157</v>
      </c>
      <c r="P3404" t="s">
        <v>6157</v>
      </c>
      <c r="Q3404" t="s">
        <v>3969</v>
      </c>
      <c r="R3404" t="s">
        <v>6157</v>
      </c>
      <c r="S3404" t="s">
        <v>230</v>
      </c>
      <c r="T3404" t="s">
        <v>6182</v>
      </c>
      <c r="U3404" t="s">
        <v>4364</v>
      </c>
      <c r="V3404">
        <v>30</v>
      </c>
      <c r="W3404">
        <v>30</v>
      </c>
      <c r="X3404" t="s">
        <v>6157</v>
      </c>
      <c r="Y3404" t="s">
        <v>6157</v>
      </c>
      <c r="Z3404" t="s">
        <v>5178</v>
      </c>
      <c r="AA3404" t="s">
        <v>245</v>
      </c>
      <c r="AB3404" t="s">
        <v>6157</v>
      </c>
      <c r="AC3404" t="s">
        <v>6157</v>
      </c>
      <c r="AD3404" t="s">
        <v>252</v>
      </c>
      <c r="AE3404" t="s">
        <v>6901</v>
      </c>
      <c r="AF3404" t="s">
        <v>4353</v>
      </c>
      <c r="AG3404" t="s">
        <v>4353</v>
      </c>
      <c r="AH3404" t="s">
        <v>252</v>
      </c>
      <c r="AI3404" t="s">
        <v>6157</v>
      </c>
      <c r="AJ3404" t="s">
        <v>6460</v>
      </c>
      <c r="AK3404" t="s">
        <v>7214</v>
      </c>
      <c r="AL3404" t="s">
        <v>268</v>
      </c>
      <c r="AM3404" t="s">
        <v>264</v>
      </c>
      <c r="AN3404">
        <v>1999</v>
      </c>
      <c r="AO3404" s="29">
        <v>33.76</v>
      </c>
      <c r="AP3404">
        <v>-34.996102</v>
      </c>
      <c r="AQ3404">
        <v>138.57558800000001</v>
      </c>
      <c r="AR3404" t="s">
        <v>1532</v>
      </c>
      <c r="AS3404">
        <v>0</v>
      </c>
      <c r="AT3404" t="s">
        <v>7215</v>
      </c>
      <c r="AU3404" t="s">
        <v>274</v>
      </c>
      <c r="AV3404" t="s">
        <v>4353</v>
      </c>
      <c r="AW3404" t="s">
        <v>5172</v>
      </c>
      <c r="AX3404" t="s">
        <v>4353</v>
      </c>
      <c r="AY3404">
        <v>1927</v>
      </c>
      <c r="AZ3404">
        <v>1846</v>
      </c>
      <c r="BA3404" t="s">
        <v>7019</v>
      </c>
      <c r="BB3404" t="s">
        <v>4785</v>
      </c>
      <c r="BC3404" t="s">
        <v>6157</v>
      </c>
      <c r="BH3404" t="s">
        <v>4146</v>
      </c>
      <c r="BI3404" t="s">
        <v>7216</v>
      </c>
      <c r="BJ3404" t="s">
        <v>5208</v>
      </c>
      <c r="BK3404" t="s">
        <v>5206</v>
      </c>
      <c r="BL3404">
        <v>2022</v>
      </c>
      <c r="BM3404"/>
      <c r="BN3404"/>
      <c r="BO3404"/>
      <c r="BP3404"/>
      <c r="BR3404">
        <v>1</v>
      </c>
      <c r="CW3404" t="s">
        <v>5207</v>
      </c>
      <c r="CX3404">
        <v>1</v>
      </c>
      <c r="CY3404" s="9" t="s">
        <v>7217</v>
      </c>
      <c r="CZ3404" s="9" t="s">
        <v>7218</v>
      </c>
      <c r="DA3404">
        <v>0.71109999999999995</v>
      </c>
      <c r="DB3404">
        <v>1E-4</v>
      </c>
    </row>
    <row r="3405" spans="1:106" ht="16" customHeight="1">
      <c r="A3405">
        <v>3404</v>
      </c>
      <c r="B3405" t="s">
        <v>7107</v>
      </c>
      <c r="C3405" s="2">
        <v>45030</v>
      </c>
      <c r="D3405" t="s">
        <v>6979</v>
      </c>
      <c r="E3405" t="s">
        <v>5201</v>
      </c>
      <c r="F3405" t="s">
        <v>5173</v>
      </c>
      <c r="G3405" t="s">
        <v>1608</v>
      </c>
      <c r="H3405" t="s">
        <v>6157</v>
      </c>
      <c r="I3405" t="s">
        <v>4349</v>
      </c>
      <c r="J3405" t="s">
        <v>4350</v>
      </c>
      <c r="K3405" t="s">
        <v>4351</v>
      </c>
      <c r="L3405" t="s">
        <v>6157</v>
      </c>
      <c r="M3405" t="s">
        <v>1608</v>
      </c>
      <c r="N3405" t="s">
        <v>289</v>
      </c>
      <c r="O3405" t="s">
        <v>6157</v>
      </c>
      <c r="P3405" t="s">
        <v>6157</v>
      </c>
      <c r="Q3405" t="s">
        <v>3969</v>
      </c>
      <c r="R3405" t="s">
        <v>6157</v>
      </c>
      <c r="S3405" t="s">
        <v>229</v>
      </c>
      <c r="T3405" t="s">
        <v>6223</v>
      </c>
      <c r="U3405" t="s">
        <v>4369</v>
      </c>
      <c r="V3405">
        <v>40</v>
      </c>
      <c r="W3405">
        <v>55</v>
      </c>
      <c r="X3405" t="s">
        <v>6157</v>
      </c>
      <c r="Y3405" t="s">
        <v>6157</v>
      </c>
      <c r="Z3405" t="s">
        <v>5178</v>
      </c>
      <c r="AA3405" t="s">
        <v>245</v>
      </c>
      <c r="AB3405" t="s">
        <v>6157</v>
      </c>
      <c r="AC3405" t="s">
        <v>6157</v>
      </c>
      <c r="AD3405" t="s">
        <v>252</v>
      </c>
      <c r="AE3405" t="s">
        <v>6901</v>
      </c>
      <c r="AF3405" t="s">
        <v>4353</v>
      </c>
      <c r="AG3405" t="s">
        <v>4353</v>
      </c>
      <c r="AH3405" t="s">
        <v>252</v>
      </c>
      <c r="AI3405" t="s">
        <v>6157</v>
      </c>
      <c r="AJ3405" t="s">
        <v>6460</v>
      </c>
      <c r="AK3405" t="s">
        <v>7214</v>
      </c>
      <c r="AL3405" t="s">
        <v>268</v>
      </c>
      <c r="AM3405" t="s">
        <v>264</v>
      </c>
      <c r="AN3405">
        <v>1999</v>
      </c>
      <c r="AO3405" s="29">
        <v>33.76</v>
      </c>
      <c r="AP3405">
        <v>-34.996102</v>
      </c>
      <c r="AQ3405">
        <v>138.57558800000001</v>
      </c>
      <c r="AR3405" t="s">
        <v>1532</v>
      </c>
      <c r="AS3405">
        <v>0</v>
      </c>
      <c r="AT3405" t="s">
        <v>7215</v>
      </c>
      <c r="AU3405" t="s">
        <v>274</v>
      </c>
      <c r="AV3405" t="s">
        <v>4353</v>
      </c>
      <c r="AW3405" t="s">
        <v>5173</v>
      </c>
      <c r="AX3405" t="s">
        <v>4353</v>
      </c>
      <c r="AY3405">
        <v>1927</v>
      </c>
      <c r="AZ3405">
        <v>1846</v>
      </c>
      <c r="BA3405" t="s">
        <v>7019</v>
      </c>
      <c r="BB3405" t="s">
        <v>4785</v>
      </c>
      <c r="BC3405" t="s">
        <v>6157</v>
      </c>
      <c r="BH3405" t="s">
        <v>4146</v>
      </c>
      <c r="BI3405" t="s">
        <v>7216</v>
      </c>
      <c r="BJ3405" t="s">
        <v>5208</v>
      </c>
      <c r="BK3405" t="s">
        <v>5206</v>
      </c>
      <c r="BL3405">
        <v>2022</v>
      </c>
      <c r="BM3405"/>
      <c r="BN3405"/>
      <c r="BO3405"/>
      <c r="BP3405"/>
      <c r="BR3405">
        <v>1</v>
      </c>
      <c r="CW3405" t="s">
        <v>5207</v>
      </c>
      <c r="CX3405">
        <v>1</v>
      </c>
      <c r="CY3405" s="9" t="s">
        <v>7217</v>
      </c>
      <c r="CZ3405" s="9" t="s">
        <v>7218</v>
      </c>
      <c r="DA3405">
        <v>0.71130000000000004</v>
      </c>
      <c r="DB3405">
        <v>1E-4</v>
      </c>
    </row>
    <row r="3406" spans="1:106" ht="16" customHeight="1">
      <c r="A3406">
        <v>3405</v>
      </c>
      <c r="B3406" t="s">
        <v>7107</v>
      </c>
      <c r="C3406" s="2">
        <v>45030</v>
      </c>
      <c r="D3406" t="s">
        <v>6979</v>
      </c>
      <c r="E3406" t="s">
        <v>5202</v>
      </c>
      <c r="F3406" t="s">
        <v>5174</v>
      </c>
      <c r="G3406" t="s">
        <v>1608</v>
      </c>
      <c r="H3406" t="s">
        <v>6157</v>
      </c>
      <c r="I3406" t="s">
        <v>4349</v>
      </c>
      <c r="J3406" t="s">
        <v>4350</v>
      </c>
      <c r="K3406" t="s">
        <v>4351</v>
      </c>
      <c r="L3406" t="s">
        <v>6157</v>
      </c>
      <c r="M3406" t="s">
        <v>1608</v>
      </c>
      <c r="N3406" t="s">
        <v>289</v>
      </c>
      <c r="O3406" t="s">
        <v>6157</v>
      </c>
      <c r="P3406" t="s">
        <v>6157</v>
      </c>
      <c r="Q3406" t="s">
        <v>3969</v>
      </c>
      <c r="R3406" t="s">
        <v>6157</v>
      </c>
      <c r="S3406" t="s">
        <v>229</v>
      </c>
      <c r="T3406" t="s">
        <v>6224</v>
      </c>
      <c r="U3406" t="s">
        <v>4368</v>
      </c>
      <c r="V3406">
        <v>45</v>
      </c>
      <c r="W3406">
        <v>55</v>
      </c>
      <c r="X3406" t="s">
        <v>6157</v>
      </c>
      <c r="Y3406" t="s">
        <v>6157</v>
      </c>
      <c r="Z3406" t="s">
        <v>5178</v>
      </c>
      <c r="AA3406" t="s">
        <v>245</v>
      </c>
      <c r="AB3406" t="s">
        <v>6157</v>
      </c>
      <c r="AC3406" t="s">
        <v>6157</v>
      </c>
      <c r="AD3406" t="s">
        <v>4019</v>
      </c>
      <c r="AE3406" t="s">
        <v>6901</v>
      </c>
      <c r="AF3406" t="s">
        <v>4353</v>
      </c>
      <c r="AG3406" t="s">
        <v>4353</v>
      </c>
      <c r="AH3406" t="s">
        <v>4019</v>
      </c>
      <c r="AI3406" t="s">
        <v>6157</v>
      </c>
      <c r="AJ3406" t="s">
        <v>6460</v>
      </c>
      <c r="AK3406" t="s">
        <v>7214</v>
      </c>
      <c r="AL3406" t="s">
        <v>268</v>
      </c>
      <c r="AM3406" t="s">
        <v>264</v>
      </c>
      <c r="AN3406">
        <v>1999</v>
      </c>
      <c r="AO3406" s="29">
        <v>33.76</v>
      </c>
      <c r="AP3406">
        <v>-34.996102</v>
      </c>
      <c r="AQ3406">
        <v>138.57558800000001</v>
      </c>
      <c r="AR3406" t="s">
        <v>1532</v>
      </c>
      <c r="AS3406">
        <v>0</v>
      </c>
      <c r="AT3406" t="s">
        <v>7215</v>
      </c>
      <c r="AU3406" t="s">
        <v>274</v>
      </c>
      <c r="AV3406" t="s">
        <v>4353</v>
      </c>
      <c r="AW3406" t="s">
        <v>5174</v>
      </c>
      <c r="AX3406" t="s">
        <v>4353</v>
      </c>
      <c r="AY3406">
        <v>1927</v>
      </c>
      <c r="AZ3406">
        <v>1846</v>
      </c>
      <c r="BA3406" t="s">
        <v>7019</v>
      </c>
      <c r="BB3406" t="s">
        <v>4785</v>
      </c>
      <c r="BC3406" t="s">
        <v>6157</v>
      </c>
      <c r="BH3406" t="s">
        <v>4146</v>
      </c>
      <c r="BI3406" t="s">
        <v>7216</v>
      </c>
      <c r="BJ3406" t="s">
        <v>5208</v>
      </c>
      <c r="BK3406" t="s">
        <v>5206</v>
      </c>
      <c r="BL3406">
        <v>2022</v>
      </c>
      <c r="BM3406"/>
      <c r="BN3406"/>
      <c r="BO3406"/>
      <c r="BP3406"/>
      <c r="BR3406">
        <v>1</v>
      </c>
      <c r="CW3406" t="s">
        <v>5207</v>
      </c>
      <c r="CX3406">
        <v>1</v>
      </c>
      <c r="CY3406" s="9" t="s">
        <v>7217</v>
      </c>
      <c r="CZ3406" s="9" t="s">
        <v>7218</v>
      </c>
      <c r="DA3406">
        <v>0.71009999999999995</v>
      </c>
      <c r="DB3406">
        <v>1E-4</v>
      </c>
    </row>
    <row r="3407" spans="1:106" ht="16" customHeight="1">
      <c r="A3407">
        <v>3406</v>
      </c>
      <c r="B3407" t="s">
        <v>7107</v>
      </c>
      <c r="C3407" s="2">
        <v>45030</v>
      </c>
      <c r="D3407" t="s">
        <v>6979</v>
      </c>
      <c r="E3407" t="s">
        <v>5203</v>
      </c>
      <c r="F3407" t="s">
        <v>5175</v>
      </c>
      <c r="G3407" t="s">
        <v>1608</v>
      </c>
      <c r="H3407" t="s">
        <v>6157</v>
      </c>
      <c r="I3407" t="s">
        <v>4349</v>
      </c>
      <c r="J3407" t="s">
        <v>4350</v>
      </c>
      <c r="K3407" t="s">
        <v>4351</v>
      </c>
      <c r="L3407" t="s">
        <v>6157</v>
      </c>
      <c r="M3407" t="s">
        <v>1608</v>
      </c>
      <c r="N3407" t="s">
        <v>289</v>
      </c>
      <c r="O3407" t="s">
        <v>6157</v>
      </c>
      <c r="P3407" t="s">
        <v>6157</v>
      </c>
      <c r="Q3407" t="s">
        <v>3969</v>
      </c>
      <c r="R3407" t="s">
        <v>6157</v>
      </c>
      <c r="S3407" t="s">
        <v>229</v>
      </c>
      <c r="T3407" s="4" t="s">
        <v>6234</v>
      </c>
      <c r="U3407" t="s">
        <v>4356</v>
      </c>
      <c r="V3407">
        <v>5</v>
      </c>
      <c r="W3407">
        <v>6</v>
      </c>
      <c r="X3407" t="s">
        <v>6157</v>
      </c>
      <c r="Y3407" t="s">
        <v>6157</v>
      </c>
      <c r="Z3407" t="s">
        <v>5178</v>
      </c>
      <c r="AA3407" t="s">
        <v>245</v>
      </c>
      <c r="AB3407" t="s">
        <v>6157</v>
      </c>
      <c r="AC3407" t="s">
        <v>6157</v>
      </c>
      <c r="AD3407" t="s">
        <v>5179</v>
      </c>
      <c r="AE3407" t="s">
        <v>6903</v>
      </c>
      <c r="AF3407" t="s">
        <v>4353</v>
      </c>
      <c r="AG3407" t="s">
        <v>4353</v>
      </c>
      <c r="AH3407" t="s">
        <v>4019</v>
      </c>
      <c r="AI3407" t="s">
        <v>6157</v>
      </c>
      <c r="AJ3407" t="s">
        <v>6460</v>
      </c>
      <c r="AK3407" t="s">
        <v>7214</v>
      </c>
      <c r="AL3407" t="s">
        <v>268</v>
      </c>
      <c r="AM3407" t="s">
        <v>264</v>
      </c>
      <c r="AN3407">
        <v>1999</v>
      </c>
      <c r="AO3407" s="29">
        <v>33.76</v>
      </c>
      <c r="AP3407">
        <v>-34.996102</v>
      </c>
      <c r="AQ3407">
        <v>138.57558800000001</v>
      </c>
      <c r="AR3407" t="s">
        <v>1532</v>
      </c>
      <c r="AS3407">
        <v>0</v>
      </c>
      <c r="AT3407" t="s">
        <v>7215</v>
      </c>
      <c r="AU3407" t="s">
        <v>274</v>
      </c>
      <c r="AV3407" t="s">
        <v>4353</v>
      </c>
      <c r="AW3407" t="s">
        <v>5175</v>
      </c>
      <c r="AX3407" t="s">
        <v>4353</v>
      </c>
      <c r="AY3407">
        <v>1927</v>
      </c>
      <c r="AZ3407">
        <v>1846</v>
      </c>
      <c r="BA3407" t="s">
        <v>7019</v>
      </c>
      <c r="BB3407" t="s">
        <v>4785</v>
      </c>
      <c r="BC3407" t="s">
        <v>6157</v>
      </c>
      <c r="BH3407" t="s">
        <v>4146</v>
      </c>
      <c r="BI3407" t="s">
        <v>7216</v>
      </c>
      <c r="BJ3407" t="s">
        <v>5208</v>
      </c>
      <c r="BK3407" t="s">
        <v>5206</v>
      </c>
      <c r="BL3407">
        <v>2022</v>
      </c>
      <c r="BM3407"/>
      <c r="BN3407"/>
      <c r="BO3407"/>
      <c r="BP3407"/>
      <c r="BR3407">
        <v>1</v>
      </c>
      <c r="CW3407" t="s">
        <v>5207</v>
      </c>
      <c r="CX3407">
        <v>1</v>
      </c>
      <c r="CY3407" s="9" t="s">
        <v>7217</v>
      </c>
      <c r="CZ3407" s="9" t="s">
        <v>7218</v>
      </c>
      <c r="DA3407">
        <v>0.70989999999999998</v>
      </c>
      <c r="DB3407">
        <v>1E-4</v>
      </c>
    </row>
    <row r="3408" spans="1:106" ht="16" customHeight="1">
      <c r="A3408">
        <v>3407</v>
      </c>
      <c r="B3408" t="s">
        <v>7107</v>
      </c>
      <c r="C3408" s="2">
        <v>45030</v>
      </c>
      <c r="D3408" t="s">
        <v>6979</v>
      </c>
      <c r="E3408" t="s">
        <v>5204</v>
      </c>
      <c r="F3408" t="s">
        <v>5176</v>
      </c>
      <c r="G3408" t="s">
        <v>1608</v>
      </c>
      <c r="H3408" t="s">
        <v>6157</v>
      </c>
      <c r="I3408" t="s">
        <v>4349</v>
      </c>
      <c r="J3408" t="s">
        <v>4350</v>
      </c>
      <c r="K3408" t="s">
        <v>4351</v>
      </c>
      <c r="L3408" t="s">
        <v>6157</v>
      </c>
      <c r="M3408" t="s">
        <v>1608</v>
      </c>
      <c r="N3408" t="s">
        <v>289</v>
      </c>
      <c r="O3408" t="s">
        <v>6157</v>
      </c>
      <c r="P3408" t="s">
        <v>6157</v>
      </c>
      <c r="Q3408" t="s">
        <v>3969</v>
      </c>
      <c r="R3408" t="s">
        <v>6157</v>
      </c>
      <c r="S3408" t="s">
        <v>230</v>
      </c>
      <c r="T3408" t="s">
        <v>6192</v>
      </c>
      <c r="U3408" s="4" t="s">
        <v>239</v>
      </c>
      <c r="V3408">
        <v>16</v>
      </c>
      <c r="W3408">
        <v>18</v>
      </c>
      <c r="X3408" t="s">
        <v>6157</v>
      </c>
      <c r="Y3408" t="s">
        <v>6157</v>
      </c>
      <c r="Z3408" t="s">
        <v>5178</v>
      </c>
      <c r="AA3408" t="s">
        <v>245</v>
      </c>
      <c r="AB3408" t="s">
        <v>6157</v>
      </c>
      <c r="AC3408" t="s">
        <v>6157</v>
      </c>
      <c r="AD3408" t="s">
        <v>252</v>
      </c>
      <c r="AE3408" t="s">
        <v>6901</v>
      </c>
      <c r="AF3408" t="s">
        <v>4353</v>
      </c>
      <c r="AG3408" t="s">
        <v>4353</v>
      </c>
      <c r="AH3408" t="s">
        <v>252</v>
      </c>
      <c r="AI3408" t="s">
        <v>6157</v>
      </c>
      <c r="AJ3408" t="s">
        <v>6460</v>
      </c>
      <c r="AK3408" t="s">
        <v>7214</v>
      </c>
      <c r="AL3408" t="s">
        <v>268</v>
      </c>
      <c r="AM3408" t="s">
        <v>264</v>
      </c>
      <c r="AN3408">
        <v>1999</v>
      </c>
      <c r="AO3408" s="29">
        <v>33.76</v>
      </c>
      <c r="AP3408">
        <v>-34.996102</v>
      </c>
      <c r="AQ3408">
        <v>138.57558800000001</v>
      </c>
      <c r="AR3408" t="s">
        <v>1532</v>
      </c>
      <c r="AS3408">
        <v>0</v>
      </c>
      <c r="AT3408" t="s">
        <v>7215</v>
      </c>
      <c r="AU3408" t="s">
        <v>274</v>
      </c>
      <c r="AV3408" t="s">
        <v>4353</v>
      </c>
      <c r="AW3408" t="s">
        <v>5176</v>
      </c>
      <c r="AX3408" t="s">
        <v>4353</v>
      </c>
      <c r="AY3408">
        <v>1927</v>
      </c>
      <c r="AZ3408">
        <v>1846</v>
      </c>
      <c r="BA3408" t="s">
        <v>7019</v>
      </c>
      <c r="BB3408" t="s">
        <v>4785</v>
      </c>
      <c r="BC3408" t="s">
        <v>6157</v>
      </c>
      <c r="BH3408" t="s">
        <v>4146</v>
      </c>
      <c r="BI3408" t="s">
        <v>7216</v>
      </c>
      <c r="BJ3408" t="s">
        <v>5208</v>
      </c>
      <c r="BK3408" t="s">
        <v>5206</v>
      </c>
      <c r="BL3408">
        <v>2022</v>
      </c>
      <c r="BM3408"/>
      <c r="BN3408"/>
      <c r="BO3408"/>
      <c r="BP3408"/>
      <c r="BR3408">
        <v>1</v>
      </c>
      <c r="CW3408" t="s">
        <v>5207</v>
      </c>
      <c r="CX3408">
        <v>1</v>
      </c>
      <c r="CY3408" s="9" t="s">
        <v>7217</v>
      </c>
      <c r="CZ3408" s="9" t="s">
        <v>7218</v>
      </c>
      <c r="DA3408">
        <v>0.71189999999999998</v>
      </c>
      <c r="DB3408">
        <v>1E-4</v>
      </c>
    </row>
    <row r="3409" spans="1:106" ht="16" customHeight="1">
      <c r="A3409">
        <v>3408</v>
      </c>
      <c r="B3409" t="s">
        <v>7107</v>
      </c>
      <c r="C3409" s="2">
        <v>45030</v>
      </c>
      <c r="D3409" t="s">
        <v>6979</v>
      </c>
      <c r="E3409" t="s">
        <v>5205</v>
      </c>
      <c r="F3409" t="s">
        <v>5177</v>
      </c>
      <c r="G3409" t="s">
        <v>1608</v>
      </c>
      <c r="H3409" t="s">
        <v>6157</v>
      </c>
      <c r="I3409" t="s">
        <v>4349</v>
      </c>
      <c r="J3409" t="s">
        <v>4350</v>
      </c>
      <c r="K3409" t="s">
        <v>4351</v>
      </c>
      <c r="L3409" t="s">
        <v>6157</v>
      </c>
      <c r="M3409" t="s">
        <v>1608</v>
      </c>
      <c r="N3409" t="s">
        <v>289</v>
      </c>
      <c r="O3409" t="s">
        <v>6157</v>
      </c>
      <c r="P3409" t="s">
        <v>6157</v>
      </c>
      <c r="Q3409" t="s">
        <v>3969</v>
      </c>
      <c r="R3409" t="s">
        <v>6157</v>
      </c>
      <c r="S3409" t="s">
        <v>229</v>
      </c>
      <c r="T3409" t="s">
        <v>6181</v>
      </c>
      <c r="U3409" t="s">
        <v>4367</v>
      </c>
      <c r="V3409">
        <v>59</v>
      </c>
      <c r="W3409">
        <v>59</v>
      </c>
      <c r="X3409" t="s">
        <v>6157</v>
      </c>
      <c r="Y3409" t="s">
        <v>6157</v>
      </c>
      <c r="Z3409" t="s">
        <v>5178</v>
      </c>
      <c r="AA3409" t="s">
        <v>245</v>
      </c>
      <c r="AB3409" t="s">
        <v>6157</v>
      </c>
      <c r="AC3409" t="s">
        <v>6157</v>
      </c>
      <c r="AD3409" t="s">
        <v>252</v>
      </c>
      <c r="AE3409" t="s">
        <v>6901</v>
      </c>
      <c r="AF3409" t="s">
        <v>4353</v>
      </c>
      <c r="AG3409" t="s">
        <v>4353</v>
      </c>
      <c r="AH3409" t="s">
        <v>252</v>
      </c>
      <c r="AI3409" t="s">
        <v>6157</v>
      </c>
      <c r="AJ3409" t="s">
        <v>6460</v>
      </c>
      <c r="AK3409" t="s">
        <v>7214</v>
      </c>
      <c r="AL3409" t="s">
        <v>268</v>
      </c>
      <c r="AM3409" t="s">
        <v>264</v>
      </c>
      <c r="AN3409">
        <v>1999</v>
      </c>
      <c r="AO3409" s="29">
        <v>33.76</v>
      </c>
      <c r="AP3409">
        <v>-34.996102</v>
      </c>
      <c r="AQ3409">
        <v>138.57558800000001</v>
      </c>
      <c r="AR3409" t="s">
        <v>1532</v>
      </c>
      <c r="AS3409">
        <v>0</v>
      </c>
      <c r="AT3409" t="s">
        <v>7215</v>
      </c>
      <c r="AU3409" t="s">
        <v>274</v>
      </c>
      <c r="AV3409" t="s">
        <v>4353</v>
      </c>
      <c r="AW3409" t="s">
        <v>5177</v>
      </c>
      <c r="AX3409" t="s">
        <v>4353</v>
      </c>
      <c r="AY3409">
        <v>1927</v>
      </c>
      <c r="AZ3409">
        <v>1846</v>
      </c>
      <c r="BA3409" t="s">
        <v>7019</v>
      </c>
      <c r="BB3409" t="s">
        <v>4785</v>
      </c>
      <c r="BC3409" t="s">
        <v>6157</v>
      </c>
      <c r="BH3409" t="s">
        <v>4146</v>
      </c>
      <c r="BI3409" t="s">
        <v>7216</v>
      </c>
      <c r="BJ3409" t="s">
        <v>5208</v>
      </c>
      <c r="BK3409" t="s">
        <v>5206</v>
      </c>
      <c r="BL3409">
        <v>2022</v>
      </c>
      <c r="BM3409"/>
      <c r="BN3409"/>
      <c r="BO3409"/>
      <c r="BP3409"/>
      <c r="BR3409">
        <v>1</v>
      </c>
      <c r="CW3409" t="s">
        <v>5207</v>
      </c>
      <c r="CX3409">
        <v>1</v>
      </c>
      <c r="CY3409" s="9" t="s">
        <v>7217</v>
      </c>
      <c r="CZ3409" s="9" t="s">
        <v>7218</v>
      </c>
      <c r="DA3409">
        <v>0.7107</v>
      </c>
      <c r="DB3409">
        <v>1E-4</v>
      </c>
    </row>
    <row r="3410" spans="1:106" ht="16" customHeight="1">
      <c r="A3410">
        <v>3409</v>
      </c>
      <c r="B3410" t="s">
        <v>7107</v>
      </c>
      <c r="C3410" s="2">
        <v>45030</v>
      </c>
      <c r="E3410" t="s">
        <v>5209</v>
      </c>
      <c r="G3410" t="s">
        <v>1608</v>
      </c>
      <c r="H3410" t="s">
        <v>6157</v>
      </c>
      <c r="I3410" t="s">
        <v>4349</v>
      </c>
      <c r="J3410" t="s">
        <v>4350</v>
      </c>
      <c r="K3410" t="s">
        <v>4351</v>
      </c>
      <c r="L3410" t="s">
        <v>6157</v>
      </c>
      <c r="M3410" t="s">
        <v>1608</v>
      </c>
      <c r="N3410" t="s">
        <v>289</v>
      </c>
      <c r="O3410" t="s">
        <v>6157</v>
      </c>
      <c r="P3410" t="s">
        <v>6157</v>
      </c>
      <c r="Q3410" t="s">
        <v>3969</v>
      </c>
      <c r="R3410" t="s">
        <v>6157</v>
      </c>
      <c r="S3410" t="s">
        <v>229</v>
      </c>
      <c r="T3410" t="s">
        <v>233</v>
      </c>
      <c r="U3410" t="s">
        <v>233</v>
      </c>
      <c r="V3410">
        <v>18</v>
      </c>
      <c r="W3410">
        <v>80</v>
      </c>
      <c r="X3410" t="s">
        <v>6157</v>
      </c>
      <c r="Y3410" t="s">
        <v>6157</v>
      </c>
      <c r="Z3410" t="s">
        <v>5178</v>
      </c>
      <c r="AA3410" t="s">
        <v>1388</v>
      </c>
      <c r="AB3410" t="s">
        <v>5213</v>
      </c>
      <c r="AC3410" t="s">
        <v>4353</v>
      </c>
      <c r="AD3410" t="s">
        <v>6157</v>
      </c>
      <c r="AE3410" t="s">
        <v>6157</v>
      </c>
      <c r="AF3410" t="s">
        <v>6157</v>
      </c>
      <c r="AG3410" t="s">
        <v>6157</v>
      </c>
      <c r="AH3410" t="s">
        <v>6157</v>
      </c>
      <c r="AI3410" t="s">
        <v>6157</v>
      </c>
      <c r="AJ3410" t="s">
        <v>6457</v>
      </c>
      <c r="AK3410" t="s">
        <v>7214</v>
      </c>
      <c r="AL3410" t="s">
        <v>268</v>
      </c>
      <c r="AM3410" t="s">
        <v>264</v>
      </c>
      <c r="AN3410">
        <v>1999</v>
      </c>
      <c r="AO3410" s="29">
        <v>33.76</v>
      </c>
      <c r="AP3410">
        <v>-34.996102</v>
      </c>
      <c r="AQ3410">
        <v>138.57558800000001</v>
      </c>
      <c r="AR3410" t="s">
        <v>1532</v>
      </c>
      <c r="AS3410">
        <v>0</v>
      </c>
      <c r="AT3410" t="s">
        <v>4353</v>
      </c>
      <c r="AU3410" t="s">
        <v>274</v>
      </c>
      <c r="AV3410" t="s">
        <v>4353</v>
      </c>
      <c r="AW3410" t="s">
        <v>4353</v>
      </c>
      <c r="AX3410" t="s">
        <v>4353</v>
      </c>
      <c r="AY3410">
        <v>1927</v>
      </c>
      <c r="AZ3410">
        <v>1846</v>
      </c>
      <c r="BA3410" t="s">
        <v>7019</v>
      </c>
      <c r="BB3410" t="s">
        <v>4785</v>
      </c>
      <c r="BC3410" t="s">
        <v>6157</v>
      </c>
      <c r="BH3410" t="s">
        <v>4146</v>
      </c>
      <c r="BI3410" t="s">
        <v>7219</v>
      </c>
      <c r="BJ3410" t="s">
        <v>7026</v>
      </c>
      <c r="BK3410" t="s">
        <v>6157</v>
      </c>
      <c r="BL3410">
        <v>2012</v>
      </c>
      <c r="BM3410"/>
      <c r="BN3410"/>
      <c r="BO3410"/>
      <c r="BP3410"/>
      <c r="BQ3410" t="s">
        <v>4353</v>
      </c>
      <c r="BR3410">
        <v>13</v>
      </c>
      <c r="BS3410" t="s">
        <v>7220</v>
      </c>
      <c r="BT3410" t="s">
        <v>5214</v>
      </c>
      <c r="BW3410">
        <v>-18.5</v>
      </c>
      <c r="BX3410">
        <v>0.9</v>
      </c>
      <c r="BY3410">
        <v>12.2</v>
      </c>
      <c r="BZ3410">
        <v>1.1000000000000001</v>
      </c>
    </row>
    <row r="3411" spans="1:106" ht="16" customHeight="1">
      <c r="A3411">
        <v>3410</v>
      </c>
      <c r="B3411" t="s">
        <v>7107</v>
      </c>
      <c r="C3411" s="2">
        <v>45030</v>
      </c>
      <c r="E3411" t="s">
        <v>5210</v>
      </c>
      <c r="G3411" t="s">
        <v>1608</v>
      </c>
      <c r="H3411" t="s">
        <v>6157</v>
      </c>
      <c r="I3411" t="s">
        <v>4349</v>
      </c>
      <c r="J3411" t="s">
        <v>4350</v>
      </c>
      <c r="K3411" t="s">
        <v>4351</v>
      </c>
      <c r="L3411" t="s">
        <v>6157</v>
      </c>
      <c r="M3411" t="s">
        <v>1608</v>
      </c>
      <c r="N3411" t="s">
        <v>289</v>
      </c>
      <c r="O3411" t="s">
        <v>6157</v>
      </c>
      <c r="P3411" t="s">
        <v>6157</v>
      </c>
      <c r="Q3411" t="s">
        <v>3969</v>
      </c>
      <c r="R3411" t="s">
        <v>6157</v>
      </c>
      <c r="S3411" t="s">
        <v>230</v>
      </c>
      <c r="T3411" t="s">
        <v>233</v>
      </c>
      <c r="U3411" t="s">
        <v>233</v>
      </c>
      <c r="V3411">
        <v>18</v>
      </c>
      <c r="W3411">
        <v>80</v>
      </c>
      <c r="X3411" t="s">
        <v>6157</v>
      </c>
      <c r="Y3411" t="s">
        <v>6157</v>
      </c>
      <c r="Z3411" t="s">
        <v>5178</v>
      </c>
      <c r="AA3411" t="s">
        <v>1388</v>
      </c>
      <c r="AB3411" t="s">
        <v>5213</v>
      </c>
      <c r="AC3411" t="s">
        <v>4353</v>
      </c>
      <c r="AD3411" t="s">
        <v>6157</v>
      </c>
      <c r="AE3411" t="s">
        <v>6157</v>
      </c>
      <c r="AF3411" t="s">
        <v>6157</v>
      </c>
      <c r="AG3411" t="s">
        <v>6157</v>
      </c>
      <c r="AH3411" t="s">
        <v>6157</v>
      </c>
      <c r="AI3411" t="s">
        <v>6157</v>
      </c>
      <c r="AJ3411" t="s">
        <v>6457</v>
      </c>
      <c r="AK3411" t="s">
        <v>7214</v>
      </c>
      <c r="AL3411" t="s">
        <v>268</v>
      </c>
      <c r="AM3411" t="s">
        <v>264</v>
      </c>
      <c r="AN3411">
        <v>1999</v>
      </c>
      <c r="AO3411" s="29">
        <v>33.76</v>
      </c>
      <c r="AP3411">
        <v>-34.996102</v>
      </c>
      <c r="AQ3411">
        <v>138.57558800000001</v>
      </c>
      <c r="AR3411" t="s">
        <v>1532</v>
      </c>
      <c r="AS3411">
        <v>0</v>
      </c>
      <c r="AT3411" t="s">
        <v>4353</v>
      </c>
      <c r="AU3411" t="s">
        <v>274</v>
      </c>
      <c r="AV3411" t="s">
        <v>4353</v>
      </c>
      <c r="AW3411" t="s">
        <v>4353</v>
      </c>
      <c r="AX3411" t="s">
        <v>4353</v>
      </c>
      <c r="AY3411">
        <v>1927</v>
      </c>
      <c r="AZ3411">
        <v>1846</v>
      </c>
      <c r="BA3411" t="s">
        <v>7019</v>
      </c>
      <c r="BB3411" t="s">
        <v>4785</v>
      </c>
      <c r="BC3411" t="s">
        <v>6157</v>
      </c>
      <c r="BH3411" t="s">
        <v>4146</v>
      </c>
      <c r="BI3411" t="s">
        <v>7219</v>
      </c>
      <c r="BJ3411" t="s">
        <v>7026</v>
      </c>
      <c r="BK3411" t="s">
        <v>6157</v>
      </c>
      <c r="BL3411">
        <v>2012</v>
      </c>
      <c r="BM3411"/>
      <c r="BN3411"/>
      <c r="BO3411"/>
      <c r="BP3411"/>
      <c r="BQ3411" t="s">
        <v>4353</v>
      </c>
      <c r="BR3411">
        <v>7</v>
      </c>
      <c r="BS3411" t="s">
        <v>7220</v>
      </c>
      <c r="BT3411" t="s">
        <v>5214</v>
      </c>
      <c r="BW3411">
        <v>-18.8</v>
      </c>
      <c r="BX3411">
        <v>0.7</v>
      </c>
      <c r="BY3411">
        <v>11.7</v>
      </c>
      <c r="BZ3411">
        <v>1.1000000000000001</v>
      </c>
    </row>
    <row r="3412" spans="1:106" ht="16" customHeight="1">
      <c r="A3412">
        <v>3411</v>
      </c>
      <c r="B3412" t="s">
        <v>7107</v>
      </c>
      <c r="C3412" s="2">
        <v>45030</v>
      </c>
      <c r="E3412" t="s">
        <v>5211</v>
      </c>
      <c r="G3412" t="s">
        <v>1608</v>
      </c>
      <c r="H3412" t="s">
        <v>6157</v>
      </c>
      <c r="I3412" t="s">
        <v>4349</v>
      </c>
      <c r="J3412" t="s">
        <v>4350</v>
      </c>
      <c r="K3412" t="s">
        <v>4351</v>
      </c>
      <c r="L3412" t="s">
        <v>6157</v>
      </c>
      <c r="M3412" t="s">
        <v>1608</v>
      </c>
      <c r="N3412" t="s">
        <v>289</v>
      </c>
      <c r="O3412" t="s">
        <v>6157</v>
      </c>
      <c r="P3412" t="s">
        <v>6157</v>
      </c>
      <c r="Q3412" t="s">
        <v>3969</v>
      </c>
      <c r="R3412" t="s">
        <v>6157</v>
      </c>
      <c r="S3412" t="s">
        <v>4353</v>
      </c>
      <c r="T3412" t="s">
        <v>6243</v>
      </c>
      <c r="U3412" t="s">
        <v>4359</v>
      </c>
      <c r="V3412">
        <v>6</v>
      </c>
      <c r="W3412">
        <v>13</v>
      </c>
      <c r="X3412" t="s">
        <v>6157</v>
      </c>
      <c r="Y3412" t="s">
        <v>6157</v>
      </c>
      <c r="Z3412" t="s">
        <v>5178</v>
      </c>
      <c r="AA3412" t="s">
        <v>1388</v>
      </c>
      <c r="AB3412" t="s">
        <v>5213</v>
      </c>
      <c r="AC3412" t="s">
        <v>4353</v>
      </c>
      <c r="AD3412" t="s">
        <v>6157</v>
      </c>
      <c r="AE3412" t="s">
        <v>6157</v>
      </c>
      <c r="AF3412" t="s">
        <v>6157</v>
      </c>
      <c r="AG3412" t="s">
        <v>6157</v>
      </c>
      <c r="AH3412" t="s">
        <v>6157</v>
      </c>
      <c r="AI3412" t="s">
        <v>6157</v>
      </c>
      <c r="AJ3412" t="s">
        <v>6457</v>
      </c>
      <c r="AK3412" t="s">
        <v>7214</v>
      </c>
      <c r="AL3412" t="s">
        <v>268</v>
      </c>
      <c r="AM3412" t="s">
        <v>264</v>
      </c>
      <c r="AN3412">
        <v>1999</v>
      </c>
      <c r="AO3412" s="29">
        <v>33.76</v>
      </c>
      <c r="AP3412">
        <v>-34.996102</v>
      </c>
      <c r="AQ3412">
        <v>138.57558800000001</v>
      </c>
      <c r="AR3412" t="s">
        <v>1532</v>
      </c>
      <c r="AS3412">
        <v>0</v>
      </c>
      <c r="AT3412" t="s">
        <v>4353</v>
      </c>
      <c r="AU3412" t="s">
        <v>274</v>
      </c>
      <c r="AV3412" t="s">
        <v>4353</v>
      </c>
      <c r="AW3412" t="s">
        <v>4353</v>
      </c>
      <c r="AX3412" t="s">
        <v>4353</v>
      </c>
      <c r="AY3412">
        <v>1927</v>
      </c>
      <c r="AZ3412">
        <v>1846</v>
      </c>
      <c r="BA3412" t="s">
        <v>7019</v>
      </c>
      <c r="BB3412" t="s">
        <v>4785</v>
      </c>
      <c r="BC3412" t="s">
        <v>6157</v>
      </c>
      <c r="BH3412" t="s">
        <v>4146</v>
      </c>
      <c r="BI3412" t="s">
        <v>7219</v>
      </c>
      <c r="BJ3412" t="s">
        <v>7026</v>
      </c>
      <c r="BK3412" t="s">
        <v>6157</v>
      </c>
      <c r="BL3412">
        <v>2012</v>
      </c>
      <c r="BM3412"/>
      <c r="BN3412"/>
      <c r="BO3412"/>
      <c r="BP3412"/>
      <c r="BQ3412" t="s">
        <v>4353</v>
      </c>
      <c r="BR3412">
        <v>4</v>
      </c>
      <c r="BS3412" t="s">
        <v>7220</v>
      </c>
      <c r="BT3412" t="s">
        <v>5214</v>
      </c>
      <c r="BW3412">
        <v>-18.2</v>
      </c>
      <c r="BX3412">
        <v>0.4</v>
      </c>
      <c r="BY3412">
        <v>12.5</v>
      </c>
      <c r="BZ3412">
        <v>1.2</v>
      </c>
    </row>
    <row r="3413" spans="1:106" ht="16" customHeight="1">
      <c r="A3413">
        <v>3412</v>
      </c>
      <c r="B3413" t="s">
        <v>7107</v>
      </c>
      <c r="C3413" s="2">
        <v>45030</v>
      </c>
      <c r="E3413" t="s">
        <v>5212</v>
      </c>
      <c r="G3413" t="s">
        <v>1608</v>
      </c>
      <c r="H3413" t="s">
        <v>6157</v>
      </c>
      <c r="I3413" t="s">
        <v>4349</v>
      </c>
      <c r="J3413" t="s">
        <v>4350</v>
      </c>
      <c r="K3413" t="s">
        <v>4351</v>
      </c>
      <c r="L3413" t="s">
        <v>6157</v>
      </c>
      <c r="M3413" t="s">
        <v>1608</v>
      </c>
      <c r="N3413" t="s">
        <v>289</v>
      </c>
      <c r="O3413" t="s">
        <v>6157</v>
      </c>
      <c r="P3413" t="s">
        <v>6157</v>
      </c>
      <c r="Q3413" t="s">
        <v>3969</v>
      </c>
      <c r="R3413" t="s">
        <v>6157</v>
      </c>
      <c r="S3413" t="s">
        <v>231</v>
      </c>
      <c r="T3413" t="s">
        <v>6245</v>
      </c>
      <c r="U3413" s="4" t="s">
        <v>1368</v>
      </c>
      <c r="V3413">
        <v>0</v>
      </c>
      <c r="W3413">
        <v>3</v>
      </c>
      <c r="X3413" t="s">
        <v>6157</v>
      </c>
      <c r="Y3413" t="s">
        <v>6157</v>
      </c>
      <c r="Z3413" t="s">
        <v>5178</v>
      </c>
      <c r="AA3413" t="s">
        <v>1388</v>
      </c>
      <c r="AB3413" t="s">
        <v>5213</v>
      </c>
      <c r="AC3413" t="s">
        <v>4353</v>
      </c>
      <c r="AD3413" t="s">
        <v>6157</v>
      </c>
      <c r="AE3413" t="s">
        <v>6157</v>
      </c>
      <c r="AF3413" t="s">
        <v>6157</v>
      </c>
      <c r="AG3413" t="s">
        <v>6157</v>
      </c>
      <c r="AH3413" t="s">
        <v>6157</v>
      </c>
      <c r="AI3413" t="s">
        <v>6157</v>
      </c>
      <c r="AJ3413" t="s">
        <v>6457</v>
      </c>
      <c r="AK3413" t="s">
        <v>7214</v>
      </c>
      <c r="AL3413" t="s">
        <v>268</v>
      </c>
      <c r="AM3413" t="s">
        <v>264</v>
      </c>
      <c r="AN3413">
        <v>1999</v>
      </c>
      <c r="AO3413" s="29">
        <v>33.76</v>
      </c>
      <c r="AP3413">
        <v>-34.996102</v>
      </c>
      <c r="AQ3413">
        <v>138.57558800000001</v>
      </c>
      <c r="AR3413" t="s">
        <v>1532</v>
      </c>
      <c r="AS3413">
        <v>0</v>
      </c>
      <c r="AT3413" t="s">
        <v>4353</v>
      </c>
      <c r="AU3413" t="s">
        <v>274</v>
      </c>
      <c r="AV3413" t="s">
        <v>4353</v>
      </c>
      <c r="AW3413" t="s">
        <v>4353</v>
      </c>
      <c r="AX3413" t="s">
        <v>4353</v>
      </c>
      <c r="AY3413">
        <v>1927</v>
      </c>
      <c r="AZ3413">
        <v>1846</v>
      </c>
      <c r="BA3413" t="s">
        <v>7019</v>
      </c>
      <c r="BB3413" t="s">
        <v>4785</v>
      </c>
      <c r="BC3413" t="s">
        <v>6157</v>
      </c>
      <c r="BH3413" t="s">
        <v>4146</v>
      </c>
      <c r="BI3413" t="s">
        <v>7219</v>
      </c>
      <c r="BJ3413" t="s">
        <v>7026</v>
      </c>
      <c r="BK3413" t="s">
        <v>6157</v>
      </c>
      <c r="BL3413">
        <v>2012</v>
      </c>
      <c r="BM3413"/>
      <c r="BN3413"/>
      <c r="BO3413"/>
      <c r="BP3413"/>
      <c r="BQ3413" t="s">
        <v>4353</v>
      </c>
      <c r="BR3413">
        <v>30</v>
      </c>
      <c r="BS3413" t="s">
        <v>7220</v>
      </c>
      <c r="BT3413" t="s">
        <v>5214</v>
      </c>
      <c r="BW3413">
        <v>-17.899999999999999</v>
      </c>
      <c r="BX3413">
        <v>1</v>
      </c>
      <c r="BY3413">
        <v>13.4</v>
      </c>
      <c r="BZ3413">
        <v>1.6</v>
      </c>
    </row>
    <row r="3414" spans="1:106" ht="16" customHeight="1">
      <c r="A3414">
        <v>3413</v>
      </c>
      <c r="B3414" t="s">
        <v>7221</v>
      </c>
      <c r="C3414" s="2">
        <v>44970</v>
      </c>
      <c r="E3414" s="17" t="s">
        <v>6527</v>
      </c>
      <c r="F3414" s="17" t="s">
        <v>92</v>
      </c>
      <c r="G3414" t="s">
        <v>1608</v>
      </c>
      <c r="H3414" t="s">
        <v>6157</v>
      </c>
      <c r="I3414" t="s">
        <v>4349</v>
      </c>
      <c r="J3414" t="s">
        <v>4350</v>
      </c>
      <c r="K3414" t="s">
        <v>4351</v>
      </c>
      <c r="L3414" t="s">
        <v>6157</v>
      </c>
      <c r="M3414" t="s">
        <v>1608</v>
      </c>
      <c r="N3414" t="s">
        <v>289</v>
      </c>
      <c r="O3414" t="s">
        <v>6157</v>
      </c>
      <c r="P3414" t="s">
        <v>6157</v>
      </c>
      <c r="Q3414" t="s">
        <v>3969</v>
      </c>
      <c r="R3414" t="s">
        <v>6157</v>
      </c>
      <c r="S3414" t="s">
        <v>1365</v>
      </c>
      <c r="T3414" s="4" t="s">
        <v>233</v>
      </c>
      <c r="U3414" s="4" t="s">
        <v>233</v>
      </c>
      <c r="V3414">
        <v>18</v>
      </c>
      <c r="W3414">
        <v>80</v>
      </c>
      <c r="X3414" t="s">
        <v>6157</v>
      </c>
      <c r="Y3414" t="s">
        <v>6157</v>
      </c>
      <c r="Z3414" t="s">
        <v>1370</v>
      </c>
      <c r="AA3414" t="s">
        <v>1388</v>
      </c>
      <c r="AB3414" t="s">
        <v>4353</v>
      </c>
      <c r="AC3414" t="s">
        <v>4353</v>
      </c>
      <c r="AD3414" t="s">
        <v>6157</v>
      </c>
      <c r="AE3414" t="s">
        <v>6157</v>
      </c>
      <c r="AF3414" t="s">
        <v>6157</v>
      </c>
      <c r="AG3414" t="s">
        <v>6157</v>
      </c>
      <c r="AH3414" t="s">
        <v>6157</v>
      </c>
      <c r="AI3414" t="s">
        <v>6157</v>
      </c>
      <c r="AJ3414" t="s">
        <v>6929</v>
      </c>
      <c r="AK3414" t="s">
        <v>1505</v>
      </c>
      <c r="AL3414" t="s">
        <v>1491</v>
      </c>
      <c r="AM3414" t="s">
        <v>1419</v>
      </c>
      <c r="AN3414" t="s">
        <v>4353</v>
      </c>
      <c r="AO3414" s="29">
        <v>180.2873993</v>
      </c>
      <c r="AP3414">
        <v>14.168900000000001</v>
      </c>
      <c r="AQ3414">
        <v>145.23079000000001</v>
      </c>
      <c r="AR3414" t="s">
        <v>289</v>
      </c>
      <c r="AS3414">
        <v>0.25</v>
      </c>
      <c r="AT3414" t="s">
        <v>4121</v>
      </c>
      <c r="AU3414" t="s">
        <v>274</v>
      </c>
      <c r="AV3414" t="s">
        <v>4353</v>
      </c>
      <c r="AW3414" t="s">
        <v>6316</v>
      </c>
      <c r="AX3414" t="s">
        <v>4353</v>
      </c>
      <c r="BA3414" t="s">
        <v>4353</v>
      </c>
      <c r="BB3414" t="s">
        <v>4353</v>
      </c>
      <c r="BC3414" t="s">
        <v>6157</v>
      </c>
      <c r="BH3414" t="s">
        <v>1590</v>
      </c>
      <c r="BI3414" t="s">
        <v>7222</v>
      </c>
      <c r="BJ3414" t="s">
        <v>1589</v>
      </c>
      <c r="BK3414" t="s">
        <v>1588</v>
      </c>
      <c r="BL3414" s="7">
        <v>1997</v>
      </c>
      <c r="BQ3414" t="s">
        <v>6537</v>
      </c>
      <c r="BR3414">
        <v>1</v>
      </c>
      <c r="BS3414" t="s">
        <v>6517</v>
      </c>
      <c r="BT3414" t="s">
        <v>4353</v>
      </c>
      <c r="BW3414" s="7">
        <v>-17.899999999999999</v>
      </c>
      <c r="BY3414">
        <v>9.3000000000000007</v>
      </c>
      <c r="CA3414">
        <v>3.4</v>
      </c>
      <c r="CB3414">
        <v>3.7</v>
      </c>
      <c r="CC3414">
        <v>28</v>
      </c>
      <c r="CD3414">
        <v>9.5</v>
      </c>
      <c r="CE3414" t="s">
        <v>6516</v>
      </c>
      <c r="CF3414">
        <v>1</v>
      </c>
      <c r="CG3414" t="s">
        <v>6581</v>
      </c>
      <c r="CH3414" t="s">
        <v>4353</v>
      </c>
      <c r="CI3414" s="5">
        <v>-11</v>
      </c>
    </row>
    <row r="3415" spans="1:106" ht="16" customHeight="1">
      <c r="A3415">
        <v>3414</v>
      </c>
      <c r="B3415" t="s">
        <v>7221</v>
      </c>
      <c r="C3415" s="2">
        <v>44970</v>
      </c>
      <c r="E3415" s="17" t="s">
        <v>6528</v>
      </c>
      <c r="F3415" s="17" t="s">
        <v>151</v>
      </c>
      <c r="G3415" t="s">
        <v>1608</v>
      </c>
      <c r="H3415" t="s">
        <v>6157</v>
      </c>
      <c r="I3415" t="s">
        <v>4349</v>
      </c>
      <c r="J3415" t="s">
        <v>4350</v>
      </c>
      <c r="K3415" t="s">
        <v>4351</v>
      </c>
      <c r="L3415" t="s">
        <v>6157</v>
      </c>
      <c r="M3415" t="s">
        <v>1608</v>
      </c>
      <c r="N3415" t="s">
        <v>289</v>
      </c>
      <c r="O3415" t="s">
        <v>6157</v>
      </c>
      <c r="P3415" t="s">
        <v>6157</v>
      </c>
      <c r="Q3415" t="s">
        <v>3969</v>
      </c>
      <c r="R3415" t="s">
        <v>6157</v>
      </c>
      <c r="S3415" t="s">
        <v>1364</v>
      </c>
      <c r="T3415" s="4" t="s">
        <v>233</v>
      </c>
      <c r="U3415" s="4" t="s">
        <v>233</v>
      </c>
      <c r="V3415">
        <v>18</v>
      </c>
      <c r="W3415">
        <v>80</v>
      </c>
      <c r="X3415" t="s">
        <v>6157</v>
      </c>
      <c r="Y3415" t="s">
        <v>6157</v>
      </c>
      <c r="Z3415" t="s">
        <v>1370</v>
      </c>
      <c r="AA3415" t="s">
        <v>1388</v>
      </c>
      <c r="AB3415" t="s">
        <v>4353</v>
      </c>
      <c r="AC3415" t="s">
        <v>4353</v>
      </c>
      <c r="AD3415" t="s">
        <v>6157</v>
      </c>
      <c r="AE3415" t="s">
        <v>6157</v>
      </c>
      <c r="AF3415" t="s">
        <v>6157</v>
      </c>
      <c r="AG3415" t="s">
        <v>6157</v>
      </c>
      <c r="AH3415" t="s">
        <v>6157</v>
      </c>
      <c r="AI3415" t="s">
        <v>6157</v>
      </c>
      <c r="AJ3415" t="s">
        <v>6929</v>
      </c>
      <c r="AK3415" t="s">
        <v>1505</v>
      </c>
      <c r="AL3415" t="s">
        <v>1491</v>
      </c>
      <c r="AM3415" t="s">
        <v>1419</v>
      </c>
      <c r="AN3415" t="s">
        <v>4353</v>
      </c>
      <c r="AO3415" s="29">
        <v>180</v>
      </c>
      <c r="AP3415">
        <v>14.168900000000001</v>
      </c>
      <c r="AQ3415">
        <v>145.23079000000001</v>
      </c>
      <c r="AR3415" t="s">
        <v>289</v>
      </c>
      <c r="AS3415">
        <v>0.25</v>
      </c>
      <c r="AT3415" t="s">
        <v>4121</v>
      </c>
      <c r="AU3415" t="s">
        <v>274</v>
      </c>
      <c r="AV3415" t="s">
        <v>4353</v>
      </c>
      <c r="AW3415" t="s">
        <v>6317</v>
      </c>
      <c r="AX3415" t="s">
        <v>4353</v>
      </c>
      <c r="BA3415" t="s">
        <v>4353</v>
      </c>
      <c r="BB3415" t="s">
        <v>4353</v>
      </c>
      <c r="BC3415" t="s">
        <v>6157</v>
      </c>
      <c r="BH3415" t="s">
        <v>1590</v>
      </c>
      <c r="BI3415" t="s">
        <v>7222</v>
      </c>
      <c r="BJ3415" t="s">
        <v>1589</v>
      </c>
      <c r="BK3415" t="s">
        <v>1588</v>
      </c>
      <c r="BL3415" s="7">
        <v>1997</v>
      </c>
      <c r="BQ3415" t="s">
        <v>6537</v>
      </c>
      <c r="BR3415">
        <v>1</v>
      </c>
      <c r="BS3415" t="s">
        <v>6517</v>
      </c>
      <c r="BT3415" t="s">
        <v>4353</v>
      </c>
      <c r="BW3415" s="7">
        <v>-19.399999999999999</v>
      </c>
      <c r="BY3415">
        <v>7.6</v>
      </c>
      <c r="CA3415">
        <v>6.8</v>
      </c>
      <c r="CB3415">
        <v>3.3</v>
      </c>
      <c r="CC3415">
        <v>38.1</v>
      </c>
      <c r="CD3415">
        <v>13.4</v>
      </c>
      <c r="CE3415" t="s">
        <v>6516</v>
      </c>
      <c r="CF3415">
        <v>1</v>
      </c>
      <c r="CG3415" t="s">
        <v>6581</v>
      </c>
      <c r="CH3415" t="s">
        <v>4353</v>
      </c>
      <c r="CI3415" s="5">
        <v>-12.4</v>
      </c>
    </row>
    <row r="3416" spans="1:106" ht="16" customHeight="1">
      <c r="A3416">
        <v>3415</v>
      </c>
      <c r="B3416" t="s">
        <v>7221</v>
      </c>
      <c r="C3416" s="2">
        <v>44970</v>
      </c>
      <c r="E3416" s="17" t="s">
        <v>6529</v>
      </c>
      <c r="F3416" s="17" t="s">
        <v>150</v>
      </c>
      <c r="G3416" t="s">
        <v>1608</v>
      </c>
      <c r="H3416" t="s">
        <v>6157</v>
      </c>
      <c r="I3416" t="s">
        <v>4349</v>
      </c>
      <c r="J3416" t="s">
        <v>4350</v>
      </c>
      <c r="K3416" t="s">
        <v>4351</v>
      </c>
      <c r="L3416" t="s">
        <v>6157</v>
      </c>
      <c r="M3416" t="s">
        <v>1608</v>
      </c>
      <c r="N3416" t="s">
        <v>289</v>
      </c>
      <c r="O3416" t="s">
        <v>6157</v>
      </c>
      <c r="P3416" t="s">
        <v>6157</v>
      </c>
      <c r="Q3416" t="s">
        <v>3969</v>
      </c>
      <c r="R3416" t="s">
        <v>6157</v>
      </c>
      <c r="S3416" t="s">
        <v>1365</v>
      </c>
      <c r="T3416" s="4" t="s">
        <v>6189</v>
      </c>
      <c r="U3416" s="4" t="s">
        <v>239</v>
      </c>
      <c r="V3416">
        <v>15</v>
      </c>
      <c r="W3416">
        <v>17</v>
      </c>
      <c r="X3416" t="s">
        <v>6157</v>
      </c>
      <c r="Y3416" t="s">
        <v>6157</v>
      </c>
      <c r="Z3416" t="s">
        <v>1370</v>
      </c>
      <c r="AA3416" t="s">
        <v>1388</v>
      </c>
      <c r="AB3416" t="s">
        <v>4353</v>
      </c>
      <c r="AC3416" t="s">
        <v>4353</v>
      </c>
      <c r="AD3416" t="s">
        <v>6157</v>
      </c>
      <c r="AE3416" t="s">
        <v>6157</v>
      </c>
      <c r="AF3416" t="s">
        <v>6157</v>
      </c>
      <c r="AG3416" t="s">
        <v>6157</v>
      </c>
      <c r="AH3416" t="s">
        <v>6157</v>
      </c>
      <c r="AI3416" t="s">
        <v>6157</v>
      </c>
      <c r="AJ3416" t="s">
        <v>6929</v>
      </c>
      <c r="AK3416" t="s">
        <v>1505</v>
      </c>
      <c r="AL3416" t="s">
        <v>1491</v>
      </c>
      <c r="AM3416" t="s">
        <v>1419</v>
      </c>
      <c r="AN3416" t="s">
        <v>4353</v>
      </c>
      <c r="AO3416" s="29">
        <v>180</v>
      </c>
      <c r="AP3416">
        <v>14.168900000000001</v>
      </c>
      <c r="AQ3416">
        <v>145.23079000000001</v>
      </c>
      <c r="AR3416" t="s">
        <v>289</v>
      </c>
      <c r="AS3416">
        <v>0.25</v>
      </c>
      <c r="AT3416" t="s">
        <v>4121</v>
      </c>
      <c r="AU3416" t="s">
        <v>274</v>
      </c>
      <c r="AV3416" t="s">
        <v>4353</v>
      </c>
      <c r="AW3416" t="s">
        <v>6318</v>
      </c>
      <c r="AX3416" t="s">
        <v>4353</v>
      </c>
      <c r="BA3416" t="s">
        <v>4353</v>
      </c>
      <c r="BB3416" t="s">
        <v>4353</v>
      </c>
      <c r="BC3416" t="s">
        <v>6157</v>
      </c>
      <c r="BH3416" t="s">
        <v>1590</v>
      </c>
      <c r="BI3416" t="s">
        <v>7222</v>
      </c>
      <c r="BJ3416" t="s">
        <v>1589</v>
      </c>
      <c r="BK3416" t="s">
        <v>1588</v>
      </c>
      <c r="BL3416" s="7">
        <v>1997</v>
      </c>
      <c r="BQ3416" t="s">
        <v>6537</v>
      </c>
      <c r="BR3416">
        <v>1</v>
      </c>
      <c r="BS3416" t="s">
        <v>6517</v>
      </c>
      <c r="BT3416" t="s">
        <v>4353</v>
      </c>
      <c r="BW3416" s="7">
        <v>-19.2</v>
      </c>
      <c r="BY3416">
        <v>7.3</v>
      </c>
      <c r="CA3416">
        <v>3.2</v>
      </c>
      <c r="CB3416">
        <v>3.4</v>
      </c>
      <c r="CC3416">
        <v>27.9</v>
      </c>
      <c r="CD3416">
        <v>9.5</v>
      </c>
      <c r="CE3416" t="s">
        <v>6516</v>
      </c>
      <c r="CF3416">
        <v>1</v>
      </c>
      <c r="CG3416" t="s">
        <v>6581</v>
      </c>
      <c r="CH3416" t="s">
        <v>4353</v>
      </c>
      <c r="CI3416" s="5">
        <v>-11.1</v>
      </c>
    </row>
    <row r="3417" spans="1:106" ht="16" customHeight="1">
      <c r="A3417">
        <v>3416</v>
      </c>
      <c r="B3417" t="s">
        <v>7221</v>
      </c>
      <c r="C3417" s="2">
        <v>44970</v>
      </c>
      <c r="E3417" s="17" t="s">
        <v>6530</v>
      </c>
      <c r="F3417" s="17" t="s">
        <v>149</v>
      </c>
      <c r="G3417" t="s">
        <v>1608</v>
      </c>
      <c r="H3417" t="s">
        <v>6157</v>
      </c>
      <c r="I3417" t="s">
        <v>4349</v>
      </c>
      <c r="J3417" t="s">
        <v>4350</v>
      </c>
      <c r="K3417" t="s">
        <v>4351</v>
      </c>
      <c r="L3417" t="s">
        <v>6157</v>
      </c>
      <c r="M3417" t="s">
        <v>1608</v>
      </c>
      <c r="N3417" t="s">
        <v>289</v>
      </c>
      <c r="O3417" t="s">
        <v>6157</v>
      </c>
      <c r="P3417" t="s">
        <v>6157</v>
      </c>
      <c r="Q3417" t="s">
        <v>3969</v>
      </c>
      <c r="R3417" t="s">
        <v>6157</v>
      </c>
      <c r="S3417" t="s">
        <v>230</v>
      </c>
      <c r="T3417" s="4" t="s">
        <v>6222</v>
      </c>
      <c r="U3417" s="4" t="s">
        <v>4368</v>
      </c>
      <c r="V3417">
        <v>45</v>
      </c>
      <c r="W3417">
        <v>50</v>
      </c>
      <c r="X3417" t="s">
        <v>6157</v>
      </c>
      <c r="Y3417" t="s">
        <v>6157</v>
      </c>
      <c r="Z3417" t="s">
        <v>1370</v>
      </c>
      <c r="AA3417" t="s">
        <v>1388</v>
      </c>
      <c r="AB3417" t="s">
        <v>4353</v>
      </c>
      <c r="AC3417" t="s">
        <v>4353</v>
      </c>
      <c r="AD3417" t="s">
        <v>6157</v>
      </c>
      <c r="AE3417" t="s">
        <v>6157</v>
      </c>
      <c r="AF3417" t="s">
        <v>6157</v>
      </c>
      <c r="AG3417" t="s">
        <v>6157</v>
      </c>
      <c r="AH3417" t="s">
        <v>6157</v>
      </c>
      <c r="AI3417" t="s">
        <v>6157</v>
      </c>
      <c r="AJ3417" t="s">
        <v>6929</v>
      </c>
      <c r="AK3417" t="s">
        <v>1505</v>
      </c>
      <c r="AL3417" t="s">
        <v>1491</v>
      </c>
      <c r="AM3417" t="s">
        <v>1419</v>
      </c>
      <c r="AN3417" t="s">
        <v>4353</v>
      </c>
      <c r="AO3417" s="29">
        <v>180</v>
      </c>
      <c r="AP3417">
        <v>14.168900000000001</v>
      </c>
      <c r="AQ3417">
        <v>145.23079000000001</v>
      </c>
      <c r="AR3417" t="s">
        <v>289</v>
      </c>
      <c r="AS3417">
        <v>1</v>
      </c>
      <c r="AT3417" t="s">
        <v>4121</v>
      </c>
      <c r="AU3417" t="s">
        <v>274</v>
      </c>
      <c r="AV3417" t="s">
        <v>4353</v>
      </c>
      <c r="AW3417" t="s">
        <v>6319</v>
      </c>
      <c r="AX3417" t="s">
        <v>4353</v>
      </c>
      <c r="BA3417" t="s">
        <v>4353</v>
      </c>
      <c r="BB3417" t="s">
        <v>4353</v>
      </c>
      <c r="BC3417" t="s">
        <v>6157</v>
      </c>
      <c r="BH3417" t="s">
        <v>1590</v>
      </c>
      <c r="BI3417" t="s">
        <v>7222</v>
      </c>
      <c r="BJ3417" t="s">
        <v>1589</v>
      </c>
      <c r="BK3417" t="s">
        <v>1588</v>
      </c>
      <c r="BL3417" s="7">
        <v>1997</v>
      </c>
      <c r="BQ3417" t="s">
        <v>6537</v>
      </c>
      <c r="BR3417">
        <v>1</v>
      </c>
      <c r="BS3417" t="s">
        <v>6517</v>
      </c>
      <c r="BT3417" t="s">
        <v>4353</v>
      </c>
      <c r="BW3417" s="7">
        <v>-17.399999999999999</v>
      </c>
      <c r="BY3417">
        <v>10.9</v>
      </c>
      <c r="CA3417">
        <v>5.5</v>
      </c>
      <c r="CB3417">
        <v>3.4</v>
      </c>
      <c r="CC3417">
        <v>36.1</v>
      </c>
      <c r="CD3417">
        <v>12.5</v>
      </c>
      <c r="CE3417" t="s">
        <v>6516</v>
      </c>
      <c r="CF3417">
        <v>1</v>
      </c>
      <c r="CG3417" t="s">
        <v>6581</v>
      </c>
      <c r="CH3417" t="s">
        <v>4353</v>
      </c>
      <c r="CI3417" s="5">
        <v>-12.7</v>
      </c>
    </row>
    <row r="3418" spans="1:106" ht="16" customHeight="1">
      <c r="A3418">
        <v>3417</v>
      </c>
      <c r="B3418" t="s">
        <v>7221</v>
      </c>
      <c r="C3418" s="2">
        <v>44970</v>
      </c>
      <c r="E3418" s="17" t="s">
        <v>6531</v>
      </c>
      <c r="F3418" s="17" t="s">
        <v>228</v>
      </c>
      <c r="G3418" t="s">
        <v>1608</v>
      </c>
      <c r="H3418" t="s">
        <v>6157</v>
      </c>
      <c r="I3418" t="s">
        <v>4349</v>
      </c>
      <c r="J3418" t="s">
        <v>4350</v>
      </c>
      <c r="K3418" t="s">
        <v>4351</v>
      </c>
      <c r="L3418" t="s">
        <v>6157</v>
      </c>
      <c r="M3418" t="s">
        <v>1608</v>
      </c>
      <c r="N3418" t="s">
        <v>289</v>
      </c>
      <c r="O3418" t="s">
        <v>6157</v>
      </c>
      <c r="P3418" t="s">
        <v>6157</v>
      </c>
      <c r="Q3418" t="s">
        <v>3969</v>
      </c>
      <c r="R3418" t="s">
        <v>6157</v>
      </c>
      <c r="S3418" t="s">
        <v>1365</v>
      </c>
      <c r="T3418" s="4" t="s">
        <v>233</v>
      </c>
      <c r="U3418" s="4" t="s">
        <v>233</v>
      </c>
      <c r="V3418">
        <v>18</v>
      </c>
      <c r="W3418">
        <v>80</v>
      </c>
      <c r="X3418" t="s">
        <v>6157</v>
      </c>
      <c r="Y3418" t="s">
        <v>6157</v>
      </c>
      <c r="Z3418" t="s">
        <v>1370</v>
      </c>
      <c r="AA3418" t="s">
        <v>1388</v>
      </c>
      <c r="AB3418" t="s">
        <v>4353</v>
      </c>
      <c r="AC3418" t="s">
        <v>4353</v>
      </c>
      <c r="AD3418" t="s">
        <v>6157</v>
      </c>
      <c r="AE3418" t="s">
        <v>6157</v>
      </c>
      <c r="AF3418" t="s">
        <v>6157</v>
      </c>
      <c r="AG3418" t="s">
        <v>6157</v>
      </c>
      <c r="AH3418" t="s">
        <v>6157</v>
      </c>
      <c r="AI3418" t="s">
        <v>6157</v>
      </c>
      <c r="AJ3418" t="s">
        <v>6929</v>
      </c>
      <c r="AK3418" t="s">
        <v>1505</v>
      </c>
      <c r="AL3418" t="s">
        <v>1491</v>
      </c>
      <c r="AM3418" t="s">
        <v>1419</v>
      </c>
      <c r="AN3418" t="s">
        <v>4353</v>
      </c>
      <c r="AO3418" s="29">
        <v>180</v>
      </c>
      <c r="AP3418">
        <v>14.168900000000001</v>
      </c>
      <c r="AQ3418">
        <v>145.23079000000001</v>
      </c>
      <c r="AR3418" t="s">
        <v>289</v>
      </c>
      <c r="AS3418">
        <v>1</v>
      </c>
      <c r="AT3418" t="s">
        <v>4121</v>
      </c>
      <c r="AU3418" t="s">
        <v>274</v>
      </c>
      <c r="AV3418" t="s">
        <v>4353</v>
      </c>
      <c r="AW3418" t="s">
        <v>6320</v>
      </c>
      <c r="AX3418" t="s">
        <v>4353</v>
      </c>
      <c r="BA3418" t="s">
        <v>4353</v>
      </c>
      <c r="BB3418" t="s">
        <v>4353</v>
      </c>
      <c r="BC3418" t="s">
        <v>6157</v>
      </c>
      <c r="BH3418" t="s">
        <v>1590</v>
      </c>
      <c r="BI3418" t="s">
        <v>7222</v>
      </c>
      <c r="BJ3418" t="s">
        <v>1589</v>
      </c>
      <c r="BK3418" t="s">
        <v>1588</v>
      </c>
      <c r="BL3418" s="7">
        <v>1997</v>
      </c>
      <c r="BQ3418" t="s">
        <v>6537</v>
      </c>
      <c r="BR3418">
        <v>1</v>
      </c>
      <c r="BS3418" t="s">
        <v>6517</v>
      </c>
      <c r="BT3418" t="s">
        <v>4353</v>
      </c>
      <c r="BW3418" s="7">
        <v>-18</v>
      </c>
      <c r="BY3418">
        <v>8.3000000000000007</v>
      </c>
      <c r="CA3418">
        <v>2.9</v>
      </c>
      <c r="CB3418">
        <v>3.5</v>
      </c>
      <c r="CC3418">
        <v>23.6</v>
      </c>
      <c r="CD3418">
        <v>7.9</v>
      </c>
      <c r="CE3418" t="s">
        <v>6516</v>
      </c>
      <c r="CF3418">
        <v>1</v>
      </c>
      <c r="CG3418" t="s">
        <v>6581</v>
      </c>
      <c r="CH3418" t="s">
        <v>4353</v>
      </c>
      <c r="CI3418" s="5">
        <v>-11.1</v>
      </c>
    </row>
    <row r="3419" spans="1:106" ht="16" customHeight="1">
      <c r="A3419">
        <v>3418</v>
      </c>
      <c r="B3419" t="s">
        <v>7221</v>
      </c>
      <c r="C3419" s="2">
        <v>44970</v>
      </c>
      <c r="E3419" s="17" t="s">
        <v>6532</v>
      </c>
      <c r="F3419" s="17" t="s">
        <v>1019</v>
      </c>
      <c r="G3419" t="s">
        <v>1608</v>
      </c>
      <c r="H3419" t="s">
        <v>6157</v>
      </c>
      <c r="I3419" t="s">
        <v>4349</v>
      </c>
      <c r="J3419" t="s">
        <v>4350</v>
      </c>
      <c r="K3419" t="s">
        <v>4351</v>
      </c>
      <c r="L3419" t="s">
        <v>6157</v>
      </c>
      <c r="M3419" t="s">
        <v>1608</v>
      </c>
      <c r="N3419" t="s">
        <v>289</v>
      </c>
      <c r="O3419" t="s">
        <v>6157</v>
      </c>
      <c r="P3419" t="s">
        <v>6157</v>
      </c>
      <c r="Q3419" t="s">
        <v>3969</v>
      </c>
      <c r="R3419" t="s">
        <v>6157</v>
      </c>
      <c r="S3419" t="s">
        <v>231</v>
      </c>
      <c r="T3419" s="4" t="s">
        <v>233</v>
      </c>
      <c r="U3419" s="4" t="s">
        <v>233</v>
      </c>
      <c r="V3419">
        <v>18</v>
      </c>
      <c r="W3419">
        <v>80</v>
      </c>
      <c r="X3419" t="s">
        <v>6157</v>
      </c>
      <c r="Y3419" t="s">
        <v>6157</v>
      </c>
      <c r="Z3419" t="s">
        <v>1370</v>
      </c>
      <c r="AA3419" t="s">
        <v>1388</v>
      </c>
      <c r="AB3419" t="s">
        <v>4353</v>
      </c>
      <c r="AC3419" t="s">
        <v>4353</v>
      </c>
      <c r="AD3419" t="s">
        <v>6157</v>
      </c>
      <c r="AE3419" t="s">
        <v>6157</v>
      </c>
      <c r="AF3419" t="s">
        <v>6157</v>
      </c>
      <c r="AG3419" t="s">
        <v>6157</v>
      </c>
      <c r="AH3419" t="s">
        <v>6157</v>
      </c>
      <c r="AI3419" t="s">
        <v>6157</v>
      </c>
      <c r="AJ3419" t="s">
        <v>6929</v>
      </c>
      <c r="AK3419" t="s">
        <v>1504</v>
      </c>
      <c r="AL3419" t="s">
        <v>1491</v>
      </c>
      <c r="AM3419" t="s">
        <v>1419</v>
      </c>
      <c r="AN3419" t="s">
        <v>4353</v>
      </c>
      <c r="AO3419" s="29">
        <v>180</v>
      </c>
      <c r="AP3419">
        <v>14.168900000000001</v>
      </c>
      <c r="AQ3419">
        <v>145.23079000000001</v>
      </c>
      <c r="AR3419" t="s">
        <v>289</v>
      </c>
      <c r="AS3419">
        <v>1</v>
      </c>
      <c r="AT3419" t="s">
        <v>4121</v>
      </c>
      <c r="AU3419" t="s">
        <v>274</v>
      </c>
      <c r="AV3419" t="s">
        <v>4353</v>
      </c>
      <c r="AW3419" t="s">
        <v>6321</v>
      </c>
      <c r="AX3419" t="s">
        <v>4353</v>
      </c>
      <c r="BA3419" t="s">
        <v>4353</v>
      </c>
      <c r="BB3419" t="s">
        <v>4353</v>
      </c>
      <c r="BC3419" t="s">
        <v>6157</v>
      </c>
      <c r="BH3419" t="s">
        <v>1590</v>
      </c>
      <c r="BI3419" t="s">
        <v>7222</v>
      </c>
      <c r="BJ3419" t="s">
        <v>1589</v>
      </c>
      <c r="BK3419" t="s">
        <v>1588</v>
      </c>
      <c r="BL3419" s="7">
        <v>1997</v>
      </c>
      <c r="BQ3419" t="s">
        <v>6537</v>
      </c>
      <c r="BR3419">
        <v>1</v>
      </c>
      <c r="BS3419" t="s">
        <v>6517</v>
      </c>
      <c r="BT3419" t="s">
        <v>4353</v>
      </c>
      <c r="BW3419" s="7">
        <v>-19</v>
      </c>
      <c r="BY3419">
        <v>7.8</v>
      </c>
      <c r="CA3419">
        <v>4.2</v>
      </c>
      <c r="CB3419">
        <v>3.4</v>
      </c>
      <c r="CC3419">
        <v>26.2</v>
      </c>
      <c r="CD3419">
        <v>8.9</v>
      </c>
      <c r="CE3419" t="s">
        <v>6516</v>
      </c>
      <c r="CF3419">
        <v>1</v>
      </c>
      <c r="CG3419" t="s">
        <v>6581</v>
      </c>
      <c r="CH3419" t="s">
        <v>4353</v>
      </c>
      <c r="CI3419" s="5">
        <v>-11.1</v>
      </c>
    </row>
    <row r="3420" spans="1:106" ht="16" customHeight="1">
      <c r="A3420">
        <v>3419</v>
      </c>
      <c r="B3420" t="s">
        <v>7221</v>
      </c>
      <c r="C3420" s="2">
        <v>44970</v>
      </c>
      <c r="E3420" s="17" t="s">
        <v>6533</v>
      </c>
      <c r="F3420" s="17" t="s">
        <v>1027</v>
      </c>
      <c r="G3420" t="s">
        <v>1608</v>
      </c>
      <c r="H3420" t="s">
        <v>6157</v>
      </c>
      <c r="I3420" t="s">
        <v>4349</v>
      </c>
      <c r="J3420" t="s">
        <v>4350</v>
      </c>
      <c r="K3420" t="s">
        <v>4351</v>
      </c>
      <c r="L3420" t="s">
        <v>6157</v>
      </c>
      <c r="M3420" t="s">
        <v>1608</v>
      </c>
      <c r="N3420" t="s">
        <v>289</v>
      </c>
      <c r="O3420" t="s">
        <v>6157</v>
      </c>
      <c r="P3420" t="s">
        <v>6157</v>
      </c>
      <c r="Q3420" t="s">
        <v>3969</v>
      </c>
      <c r="R3420" t="s">
        <v>6157</v>
      </c>
      <c r="S3420" t="s">
        <v>1365</v>
      </c>
      <c r="T3420" s="4" t="s">
        <v>6193</v>
      </c>
      <c r="U3420" s="4" t="s">
        <v>4360</v>
      </c>
      <c r="V3420">
        <v>16</v>
      </c>
      <c r="W3420">
        <v>19</v>
      </c>
      <c r="X3420" t="s">
        <v>6157</v>
      </c>
      <c r="Y3420" t="s">
        <v>6157</v>
      </c>
      <c r="Z3420" t="s">
        <v>1370</v>
      </c>
      <c r="AA3420" t="s">
        <v>1388</v>
      </c>
      <c r="AB3420" t="s">
        <v>4353</v>
      </c>
      <c r="AC3420" t="s">
        <v>4353</v>
      </c>
      <c r="AD3420" t="s">
        <v>6157</v>
      </c>
      <c r="AE3420" t="s">
        <v>6157</v>
      </c>
      <c r="AF3420" t="s">
        <v>6157</v>
      </c>
      <c r="AG3420" t="s">
        <v>6157</v>
      </c>
      <c r="AH3420" t="s">
        <v>6157</v>
      </c>
      <c r="AI3420" t="s">
        <v>6157</v>
      </c>
      <c r="AJ3420" t="s">
        <v>6929</v>
      </c>
      <c r="AK3420" t="s">
        <v>1504</v>
      </c>
      <c r="AL3420" t="s">
        <v>1491</v>
      </c>
      <c r="AM3420" t="s">
        <v>1419</v>
      </c>
      <c r="AN3420" t="s">
        <v>4353</v>
      </c>
      <c r="AO3420" s="29">
        <v>180</v>
      </c>
      <c r="AP3420">
        <v>14.168900000000001</v>
      </c>
      <c r="AQ3420">
        <v>145.23079000000001</v>
      </c>
      <c r="AR3420" t="s">
        <v>289</v>
      </c>
      <c r="AS3420">
        <v>1</v>
      </c>
      <c r="AT3420" t="s">
        <v>4121</v>
      </c>
      <c r="AU3420" t="s">
        <v>274</v>
      </c>
      <c r="AV3420" t="s">
        <v>4353</v>
      </c>
      <c r="AW3420" t="s">
        <v>6322</v>
      </c>
      <c r="AX3420" t="s">
        <v>4353</v>
      </c>
      <c r="BA3420" t="s">
        <v>4353</v>
      </c>
      <c r="BB3420" t="s">
        <v>4353</v>
      </c>
      <c r="BC3420" t="s">
        <v>6157</v>
      </c>
      <c r="BH3420" t="s">
        <v>1590</v>
      </c>
      <c r="BI3420" t="s">
        <v>7222</v>
      </c>
      <c r="BJ3420" t="s">
        <v>1589</v>
      </c>
      <c r="BK3420" t="s">
        <v>1588</v>
      </c>
      <c r="BL3420" s="7">
        <v>1997</v>
      </c>
      <c r="BQ3420" t="s">
        <v>6537</v>
      </c>
      <c r="BR3420">
        <v>1</v>
      </c>
      <c r="BS3420" t="s">
        <v>6517</v>
      </c>
      <c r="BT3420" t="s">
        <v>4353</v>
      </c>
      <c r="BW3420" s="7">
        <v>-17.399999999999999</v>
      </c>
      <c r="BY3420">
        <v>9.3000000000000007</v>
      </c>
      <c r="CA3420">
        <v>4.9000000000000004</v>
      </c>
      <c r="CB3420">
        <v>3.4</v>
      </c>
      <c r="CC3420">
        <v>24.1</v>
      </c>
      <c r="CD3420">
        <v>10</v>
      </c>
      <c r="CE3420" t="s">
        <v>6516</v>
      </c>
      <c r="CF3420">
        <v>1</v>
      </c>
      <c r="CG3420" t="s">
        <v>6581</v>
      </c>
      <c r="CH3420" t="s">
        <v>4353</v>
      </c>
      <c r="CI3420" s="5">
        <v>-10.1</v>
      </c>
    </row>
    <row r="3421" spans="1:106" ht="16" customHeight="1">
      <c r="A3421">
        <v>3420</v>
      </c>
      <c r="B3421" t="s">
        <v>7221</v>
      </c>
      <c r="C3421" s="2">
        <v>44970</v>
      </c>
      <c r="E3421" s="17" t="s">
        <v>6534</v>
      </c>
      <c r="F3421" s="17" t="s">
        <v>1015</v>
      </c>
      <c r="G3421" t="s">
        <v>1608</v>
      </c>
      <c r="H3421" t="s">
        <v>6157</v>
      </c>
      <c r="I3421" t="s">
        <v>4349</v>
      </c>
      <c r="J3421" t="s">
        <v>4350</v>
      </c>
      <c r="K3421" t="s">
        <v>4351</v>
      </c>
      <c r="L3421" t="s">
        <v>6157</v>
      </c>
      <c r="M3421" t="s">
        <v>1608</v>
      </c>
      <c r="N3421" t="s">
        <v>289</v>
      </c>
      <c r="O3421" t="s">
        <v>6157</v>
      </c>
      <c r="P3421" t="s">
        <v>6157</v>
      </c>
      <c r="Q3421" t="s">
        <v>3969</v>
      </c>
      <c r="R3421" t="s">
        <v>6157</v>
      </c>
      <c r="S3421" t="s">
        <v>231</v>
      </c>
      <c r="T3421" s="4" t="s">
        <v>233</v>
      </c>
      <c r="U3421" s="4" t="s">
        <v>233</v>
      </c>
      <c r="V3421">
        <v>18</v>
      </c>
      <c r="W3421">
        <v>80</v>
      </c>
      <c r="X3421" t="s">
        <v>6157</v>
      </c>
      <c r="Y3421" t="s">
        <v>6157</v>
      </c>
      <c r="Z3421" t="s">
        <v>1370</v>
      </c>
      <c r="AA3421" t="s">
        <v>1388</v>
      </c>
      <c r="AB3421" t="s">
        <v>4353</v>
      </c>
      <c r="AC3421" t="s">
        <v>4353</v>
      </c>
      <c r="AD3421" t="s">
        <v>6157</v>
      </c>
      <c r="AE3421" t="s">
        <v>6157</v>
      </c>
      <c r="AF3421" t="s">
        <v>6157</v>
      </c>
      <c r="AG3421" t="s">
        <v>6157</v>
      </c>
      <c r="AH3421" t="s">
        <v>6157</v>
      </c>
      <c r="AI3421" t="s">
        <v>6157</v>
      </c>
      <c r="AJ3421" t="s">
        <v>6929</v>
      </c>
      <c r="AK3421" t="s">
        <v>1504</v>
      </c>
      <c r="AL3421" t="s">
        <v>1491</v>
      </c>
      <c r="AM3421" t="s">
        <v>1419</v>
      </c>
      <c r="AN3421" t="s">
        <v>4353</v>
      </c>
      <c r="AO3421" s="29">
        <v>180</v>
      </c>
      <c r="AP3421">
        <v>14.168900000000001</v>
      </c>
      <c r="AQ3421">
        <v>145.23079000000001</v>
      </c>
      <c r="AR3421" t="s">
        <v>289</v>
      </c>
      <c r="AS3421">
        <v>1</v>
      </c>
      <c r="AT3421" t="s">
        <v>4121</v>
      </c>
      <c r="AU3421" t="s">
        <v>274</v>
      </c>
      <c r="AV3421" t="s">
        <v>4353</v>
      </c>
      <c r="AW3421" t="s">
        <v>6323</v>
      </c>
      <c r="AX3421" t="s">
        <v>4353</v>
      </c>
      <c r="BA3421" t="s">
        <v>4353</v>
      </c>
      <c r="BB3421" t="s">
        <v>4353</v>
      </c>
      <c r="BC3421" t="s">
        <v>6157</v>
      </c>
      <c r="BH3421" t="s">
        <v>1590</v>
      </c>
      <c r="BI3421" t="s">
        <v>7222</v>
      </c>
      <c r="BJ3421" t="s">
        <v>1589</v>
      </c>
      <c r="BK3421" t="s">
        <v>1588</v>
      </c>
      <c r="BL3421" s="7">
        <v>1997</v>
      </c>
      <c r="BQ3421" t="s">
        <v>6537</v>
      </c>
      <c r="BR3421">
        <v>1</v>
      </c>
      <c r="BS3421" t="s">
        <v>6517</v>
      </c>
      <c r="BT3421" t="s">
        <v>4353</v>
      </c>
      <c r="BW3421" s="7">
        <v>-15.7</v>
      </c>
      <c r="BY3421">
        <v>11.3</v>
      </c>
      <c r="CA3421">
        <v>3.9</v>
      </c>
      <c r="CB3421">
        <v>3.4</v>
      </c>
      <c r="CC3421">
        <v>25.1</v>
      </c>
      <c r="CD3421">
        <v>8.6999999999999993</v>
      </c>
      <c r="CE3421" t="s">
        <v>6516</v>
      </c>
      <c r="CF3421">
        <v>1</v>
      </c>
      <c r="CG3421" t="s">
        <v>6581</v>
      </c>
      <c r="CH3421" t="s">
        <v>4353</v>
      </c>
      <c r="CI3421" s="5">
        <v>-10.199999999999999</v>
      </c>
    </row>
    <row r="3422" spans="1:106" ht="16" customHeight="1">
      <c r="A3422">
        <v>3421</v>
      </c>
      <c r="B3422" t="s">
        <v>7221</v>
      </c>
      <c r="C3422" s="2">
        <v>44970</v>
      </c>
      <c r="E3422" s="17" t="s">
        <v>6535</v>
      </c>
      <c r="F3422" s="17" t="s">
        <v>1363</v>
      </c>
      <c r="G3422" t="s">
        <v>1608</v>
      </c>
      <c r="H3422" t="s">
        <v>6157</v>
      </c>
      <c r="I3422" t="s">
        <v>4349</v>
      </c>
      <c r="J3422" t="s">
        <v>4350</v>
      </c>
      <c r="K3422" t="s">
        <v>4351</v>
      </c>
      <c r="L3422" t="s">
        <v>6157</v>
      </c>
      <c r="M3422" t="s">
        <v>1608</v>
      </c>
      <c r="N3422" t="s">
        <v>289</v>
      </c>
      <c r="O3422" t="s">
        <v>6157</v>
      </c>
      <c r="P3422" t="s">
        <v>6157</v>
      </c>
      <c r="Q3422" t="s">
        <v>3969</v>
      </c>
      <c r="R3422" t="s">
        <v>6157</v>
      </c>
      <c r="S3422" t="s">
        <v>230</v>
      </c>
      <c r="T3422" s="4" t="s">
        <v>6212</v>
      </c>
      <c r="U3422" s="4" t="s">
        <v>4365</v>
      </c>
      <c r="V3422">
        <v>35</v>
      </c>
      <c r="W3422">
        <v>39</v>
      </c>
      <c r="X3422" t="s">
        <v>6157</v>
      </c>
      <c r="Y3422" t="s">
        <v>6157</v>
      </c>
      <c r="Z3422" t="s">
        <v>1370</v>
      </c>
      <c r="AA3422" t="s">
        <v>1388</v>
      </c>
      <c r="AB3422" t="s">
        <v>4353</v>
      </c>
      <c r="AC3422" t="s">
        <v>4353</v>
      </c>
      <c r="AD3422" t="s">
        <v>6157</v>
      </c>
      <c r="AE3422" t="s">
        <v>6157</v>
      </c>
      <c r="AF3422" t="s">
        <v>6157</v>
      </c>
      <c r="AG3422" t="s">
        <v>6157</v>
      </c>
      <c r="AH3422" t="s">
        <v>6157</v>
      </c>
      <c r="AI3422" t="s">
        <v>6157</v>
      </c>
      <c r="AJ3422" t="s">
        <v>6929</v>
      </c>
      <c r="AK3422" t="s">
        <v>1503</v>
      </c>
      <c r="AL3422" t="s">
        <v>1491</v>
      </c>
      <c r="AM3422" t="s">
        <v>1419</v>
      </c>
      <c r="AN3422" t="s">
        <v>4353</v>
      </c>
      <c r="AO3422" s="29">
        <v>180</v>
      </c>
      <c r="AP3422">
        <v>14.168900000000001</v>
      </c>
      <c r="AQ3422">
        <v>145.23079000000001</v>
      </c>
      <c r="AR3422" t="s">
        <v>289</v>
      </c>
      <c r="AS3422">
        <v>1</v>
      </c>
      <c r="AT3422" t="s">
        <v>4121</v>
      </c>
      <c r="AU3422" t="s">
        <v>274</v>
      </c>
      <c r="AV3422" t="s">
        <v>4353</v>
      </c>
      <c r="AW3422" t="s">
        <v>6324</v>
      </c>
      <c r="AX3422" t="s">
        <v>4353</v>
      </c>
      <c r="BA3422" t="s">
        <v>4353</v>
      </c>
      <c r="BB3422" t="s">
        <v>4353</v>
      </c>
      <c r="BC3422" t="s">
        <v>6157</v>
      </c>
      <c r="BH3422" t="s">
        <v>1590</v>
      </c>
      <c r="BI3422" t="s">
        <v>7222</v>
      </c>
      <c r="BJ3422" t="s">
        <v>1589</v>
      </c>
      <c r="BK3422" t="s">
        <v>1588</v>
      </c>
      <c r="BL3422" s="7">
        <v>1997</v>
      </c>
      <c r="BQ3422" t="s">
        <v>6537</v>
      </c>
      <c r="BR3422">
        <v>1</v>
      </c>
      <c r="BS3422" t="s">
        <v>6517</v>
      </c>
      <c r="BT3422" t="s">
        <v>4353</v>
      </c>
      <c r="BW3422" s="7">
        <v>-18.2</v>
      </c>
      <c r="BY3422">
        <v>8.8000000000000007</v>
      </c>
      <c r="CA3422">
        <v>6.8</v>
      </c>
      <c r="CB3422">
        <v>3.3</v>
      </c>
      <c r="CC3422">
        <v>36.799999999999997</v>
      </c>
      <c r="CD3422">
        <v>12.9</v>
      </c>
      <c r="CE3422" t="s">
        <v>6516</v>
      </c>
      <c r="CF3422">
        <v>1</v>
      </c>
      <c r="CG3422" t="s">
        <v>6581</v>
      </c>
      <c r="CH3422" t="s">
        <v>4353</v>
      </c>
      <c r="CI3422" s="5">
        <v>-12.9</v>
      </c>
    </row>
    <row r="3423" spans="1:106" ht="16" customHeight="1">
      <c r="A3423">
        <v>3422</v>
      </c>
      <c r="B3423" t="s">
        <v>7221</v>
      </c>
      <c r="C3423" s="2">
        <v>44970</v>
      </c>
      <c r="E3423" s="17" t="s">
        <v>6536</v>
      </c>
      <c r="F3423" s="17" t="s">
        <v>152</v>
      </c>
      <c r="G3423" t="s">
        <v>1608</v>
      </c>
      <c r="H3423" t="s">
        <v>6157</v>
      </c>
      <c r="I3423" t="s">
        <v>4349</v>
      </c>
      <c r="J3423" t="s">
        <v>4350</v>
      </c>
      <c r="K3423" t="s">
        <v>4351</v>
      </c>
      <c r="L3423" t="s">
        <v>6157</v>
      </c>
      <c r="M3423" t="s">
        <v>1608</v>
      </c>
      <c r="N3423" t="s">
        <v>289</v>
      </c>
      <c r="O3423" t="s">
        <v>6157</v>
      </c>
      <c r="P3423" t="s">
        <v>6157</v>
      </c>
      <c r="Q3423" t="s">
        <v>3969</v>
      </c>
      <c r="R3423" t="s">
        <v>6157</v>
      </c>
      <c r="S3423" t="s">
        <v>230</v>
      </c>
      <c r="T3423" s="4" t="s">
        <v>6208</v>
      </c>
      <c r="U3423" s="4" t="s">
        <v>4365</v>
      </c>
      <c r="V3423">
        <v>30</v>
      </c>
      <c r="W3423">
        <v>40</v>
      </c>
      <c r="X3423" t="s">
        <v>6157</v>
      </c>
      <c r="Y3423" t="s">
        <v>6157</v>
      </c>
      <c r="Z3423" t="s">
        <v>1370</v>
      </c>
      <c r="AA3423" t="s">
        <v>1388</v>
      </c>
      <c r="AB3423" t="s">
        <v>4353</v>
      </c>
      <c r="AC3423" t="s">
        <v>4353</v>
      </c>
      <c r="AD3423" t="s">
        <v>6157</v>
      </c>
      <c r="AE3423" t="s">
        <v>6157</v>
      </c>
      <c r="AF3423" t="s">
        <v>6157</v>
      </c>
      <c r="AG3423" t="s">
        <v>6157</v>
      </c>
      <c r="AH3423" t="s">
        <v>6157</v>
      </c>
      <c r="AI3423" t="s">
        <v>6157</v>
      </c>
      <c r="AJ3423" t="s">
        <v>6929</v>
      </c>
      <c r="AK3423" t="s">
        <v>1503</v>
      </c>
      <c r="AL3423" t="s">
        <v>1491</v>
      </c>
      <c r="AM3423" t="s">
        <v>1419</v>
      </c>
      <c r="AN3423" t="s">
        <v>4353</v>
      </c>
      <c r="AO3423" s="29">
        <v>180</v>
      </c>
      <c r="AP3423">
        <v>14.168900000000001</v>
      </c>
      <c r="AQ3423">
        <v>145.23079000000001</v>
      </c>
      <c r="AR3423" t="s">
        <v>289</v>
      </c>
      <c r="AS3423">
        <v>1</v>
      </c>
      <c r="AT3423" t="s">
        <v>4121</v>
      </c>
      <c r="AU3423" t="s">
        <v>274</v>
      </c>
      <c r="AV3423" t="s">
        <v>4353</v>
      </c>
      <c r="AW3423" t="s">
        <v>6325</v>
      </c>
      <c r="AX3423" t="s">
        <v>4353</v>
      </c>
      <c r="BA3423" t="s">
        <v>4353</v>
      </c>
      <c r="BB3423" t="s">
        <v>4353</v>
      </c>
      <c r="BC3423" t="s">
        <v>6157</v>
      </c>
      <c r="BH3423" t="s">
        <v>1590</v>
      </c>
      <c r="BI3423" t="s">
        <v>7222</v>
      </c>
      <c r="BJ3423" t="s">
        <v>1589</v>
      </c>
      <c r="BK3423" t="s">
        <v>1588</v>
      </c>
      <c r="BL3423" s="7">
        <v>1997</v>
      </c>
      <c r="BQ3423" t="s">
        <v>6537</v>
      </c>
      <c r="BR3423">
        <v>1</v>
      </c>
      <c r="BS3423" t="s">
        <v>6517</v>
      </c>
      <c r="BT3423" t="s">
        <v>4353</v>
      </c>
      <c r="BW3423" s="7">
        <v>-18.3</v>
      </c>
      <c r="BY3423">
        <v>9.4</v>
      </c>
      <c r="CA3423">
        <v>6.2</v>
      </c>
      <c r="CB3423">
        <v>3.3</v>
      </c>
      <c r="CC3423">
        <v>38.4</v>
      </c>
      <c r="CD3423">
        <v>13.5</v>
      </c>
      <c r="CE3423" t="s">
        <v>6516</v>
      </c>
      <c r="CF3423">
        <v>1</v>
      </c>
      <c r="CG3423" t="s">
        <v>6581</v>
      </c>
      <c r="CH3423" t="s">
        <v>4353</v>
      </c>
      <c r="CI3423" s="5">
        <v>-12.7</v>
      </c>
    </row>
    <row r="3424" spans="1:106" ht="16" customHeight="1">
      <c r="A3424">
        <v>3423</v>
      </c>
      <c r="B3424" t="s">
        <v>7221</v>
      </c>
      <c r="C3424" s="2">
        <v>44970</v>
      </c>
      <c r="E3424" s="17">
        <v>33</v>
      </c>
      <c r="F3424" s="17" t="s">
        <v>125</v>
      </c>
      <c r="G3424" t="s">
        <v>1608</v>
      </c>
      <c r="H3424" t="s">
        <v>6157</v>
      </c>
      <c r="I3424" t="s">
        <v>4349</v>
      </c>
      <c r="J3424" t="s">
        <v>4350</v>
      </c>
      <c r="K3424" t="s">
        <v>4351</v>
      </c>
      <c r="L3424" t="s">
        <v>6157</v>
      </c>
      <c r="M3424" t="s">
        <v>1608</v>
      </c>
      <c r="N3424" t="s">
        <v>289</v>
      </c>
      <c r="O3424" t="s">
        <v>6157</v>
      </c>
      <c r="P3424" t="s">
        <v>6157</v>
      </c>
      <c r="Q3424" t="s">
        <v>3969</v>
      </c>
      <c r="R3424" t="s">
        <v>6157</v>
      </c>
      <c r="S3424" t="s">
        <v>231</v>
      </c>
      <c r="T3424" s="4" t="s">
        <v>291</v>
      </c>
      <c r="U3424" s="4" t="s">
        <v>231</v>
      </c>
      <c r="V3424">
        <v>0</v>
      </c>
      <c r="W3424">
        <v>80</v>
      </c>
      <c r="X3424" t="s">
        <v>6157</v>
      </c>
      <c r="Y3424" t="s">
        <v>6157</v>
      </c>
      <c r="Z3424" t="s">
        <v>1370</v>
      </c>
      <c r="AA3424" t="s">
        <v>1388</v>
      </c>
      <c r="AB3424" t="s">
        <v>4353</v>
      </c>
      <c r="AC3424" t="s">
        <v>4353</v>
      </c>
      <c r="AD3424" t="s">
        <v>6157</v>
      </c>
      <c r="AE3424" t="s">
        <v>6157</v>
      </c>
      <c r="AF3424" t="s">
        <v>6157</v>
      </c>
      <c r="AG3424" t="s">
        <v>6157</v>
      </c>
      <c r="AH3424" t="s">
        <v>6157</v>
      </c>
      <c r="AI3424" t="s">
        <v>6157</v>
      </c>
      <c r="AJ3424" t="s">
        <v>6929</v>
      </c>
      <c r="AK3424" t="s">
        <v>1502</v>
      </c>
      <c r="AL3424" t="s">
        <v>1500</v>
      </c>
      <c r="AM3424" t="s">
        <v>1499</v>
      </c>
      <c r="AN3424" t="s">
        <v>4353</v>
      </c>
      <c r="AO3424" s="29">
        <v>167.44187930000001</v>
      </c>
      <c r="AP3424">
        <v>13.56133</v>
      </c>
      <c r="AQ3424">
        <v>144.91772</v>
      </c>
      <c r="AR3424" t="s">
        <v>289</v>
      </c>
      <c r="AS3424">
        <v>1</v>
      </c>
      <c r="AT3424" t="s">
        <v>1531</v>
      </c>
      <c r="AU3424" t="s">
        <v>274</v>
      </c>
      <c r="AV3424" t="s">
        <v>4353</v>
      </c>
      <c r="AW3424" t="s">
        <v>125</v>
      </c>
      <c r="AX3424" t="s">
        <v>4353</v>
      </c>
      <c r="BA3424" t="s">
        <v>4353</v>
      </c>
      <c r="BB3424" t="s">
        <v>4353</v>
      </c>
      <c r="BC3424" t="s">
        <v>6157</v>
      </c>
      <c r="BH3424" t="s">
        <v>1590</v>
      </c>
      <c r="BI3424" t="s">
        <v>7222</v>
      </c>
      <c r="BJ3424" t="s">
        <v>1589</v>
      </c>
      <c r="BK3424" t="s">
        <v>1588</v>
      </c>
      <c r="BL3424" s="7">
        <v>1997</v>
      </c>
      <c r="BQ3424" t="s">
        <v>6537</v>
      </c>
      <c r="BR3424">
        <v>1</v>
      </c>
      <c r="BS3424" t="s">
        <v>6517</v>
      </c>
      <c r="BT3424" t="s">
        <v>4353</v>
      </c>
      <c r="BW3424" s="7">
        <v>-17.399999999999999</v>
      </c>
      <c r="BY3424">
        <v>9.3000000000000007</v>
      </c>
      <c r="CA3424">
        <v>4.8</v>
      </c>
      <c r="CB3424">
        <v>3.2</v>
      </c>
      <c r="CC3424">
        <v>40.6</v>
      </c>
      <c r="CD3424">
        <v>14.8</v>
      </c>
      <c r="CE3424" t="s">
        <v>6516</v>
      </c>
      <c r="CF3424">
        <v>1</v>
      </c>
      <c r="CG3424" t="s">
        <v>6581</v>
      </c>
      <c r="CH3424" t="s">
        <v>4353</v>
      </c>
      <c r="CI3424" s="5">
        <v>-11.6</v>
      </c>
    </row>
    <row r="3425" spans="1:106" ht="16" customHeight="1">
      <c r="A3425">
        <v>3424</v>
      </c>
      <c r="B3425" t="s">
        <v>7221</v>
      </c>
      <c r="C3425" s="2">
        <v>44970</v>
      </c>
      <c r="E3425" s="17" t="s">
        <v>124</v>
      </c>
      <c r="F3425" s="17"/>
      <c r="G3425" t="s">
        <v>1608</v>
      </c>
      <c r="H3425" t="s">
        <v>6157</v>
      </c>
      <c r="I3425" t="s">
        <v>4349</v>
      </c>
      <c r="J3425" t="s">
        <v>4350</v>
      </c>
      <c r="K3425" t="s">
        <v>4351</v>
      </c>
      <c r="L3425" t="s">
        <v>6157</v>
      </c>
      <c r="M3425" t="s">
        <v>1608</v>
      </c>
      <c r="N3425" t="s">
        <v>289</v>
      </c>
      <c r="O3425" t="s">
        <v>6157</v>
      </c>
      <c r="P3425" t="s">
        <v>6157</v>
      </c>
      <c r="Q3425" t="s">
        <v>3969</v>
      </c>
      <c r="R3425" t="s">
        <v>6157</v>
      </c>
      <c r="S3425" t="s">
        <v>229</v>
      </c>
      <c r="T3425" s="4" t="s">
        <v>6203</v>
      </c>
      <c r="U3425" s="4" t="s">
        <v>233</v>
      </c>
      <c r="V3425">
        <v>23</v>
      </c>
      <c r="W3425">
        <v>80</v>
      </c>
      <c r="X3425" t="s">
        <v>6157</v>
      </c>
      <c r="Y3425" t="s">
        <v>6157</v>
      </c>
      <c r="Z3425" t="s">
        <v>1370</v>
      </c>
      <c r="AA3425" t="s">
        <v>1388</v>
      </c>
      <c r="AB3425" t="s">
        <v>4353</v>
      </c>
      <c r="AC3425" t="s">
        <v>4353</v>
      </c>
      <c r="AD3425" t="s">
        <v>6157</v>
      </c>
      <c r="AE3425" t="s">
        <v>6157</v>
      </c>
      <c r="AF3425" t="s">
        <v>6157</v>
      </c>
      <c r="AG3425" t="s">
        <v>6157</v>
      </c>
      <c r="AH3425" t="s">
        <v>6157</v>
      </c>
      <c r="AI3425" t="s">
        <v>6157</v>
      </c>
      <c r="AJ3425" t="s">
        <v>6929</v>
      </c>
      <c r="AK3425" t="s">
        <v>1501</v>
      </c>
      <c r="AL3425" t="s">
        <v>1500</v>
      </c>
      <c r="AM3425" t="s">
        <v>1499</v>
      </c>
      <c r="AN3425" t="s">
        <v>4353</v>
      </c>
      <c r="AO3425" s="29">
        <v>167</v>
      </c>
      <c r="AP3425">
        <v>13.56133</v>
      </c>
      <c r="AQ3425">
        <v>144.91772</v>
      </c>
      <c r="AR3425" t="s">
        <v>289</v>
      </c>
      <c r="AS3425">
        <v>1</v>
      </c>
      <c r="AT3425" t="s">
        <v>275</v>
      </c>
      <c r="AU3425" t="s">
        <v>274</v>
      </c>
      <c r="AV3425" t="s">
        <v>4353</v>
      </c>
      <c r="AW3425" t="s">
        <v>124</v>
      </c>
      <c r="AX3425" t="s">
        <v>4353</v>
      </c>
      <c r="AY3425">
        <v>950</v>
      </c>
      <c r="AZ3425">
        <v>1350</v>
      </c>
      <c r="BA3425" t="s">
        <v>290</v>
      </c>
      <c r="BB3425" t="s">
        <v>4785</v>
      </c>
      <c r="BC3425" t="s">
        <v>6157</v>
      </c>
      <c r="BH3425" t="s">
        <v>1590</v>
      </c>
      <c r="BI3425" t="s">
        <v>7222</v>
      </c>
      <c r="BJ3425" t="s">
        <v>1589</v>
      </c>
      <c r="BK3425" t="s">
        <v>1588</v>
      </c>
      <c r="BL3425" s="7">
        <v>1997</v>
      </c>
      <c r="BQ3425" t="s">
        <v>6537</v>
      </c>
      <c r="BR3425">
        <v>1</v>
      </c>
      <c r="BS3425" t="s">
        <v>6517</v>
      </c>
      <c r="BT3425" t="s">
        <v>4353</v>
      </c>
      <c r="BW3425" s="7">
        <v>-17.899999999999999</v>
      </c>
      <c r="BY3425">
        <v>9</v>
      </c>
      <c r="CE3425" t="s">
        <v>6516</v>
      </c>
      <c r="CF3425">
        <v>1</v>
      </c>
      <c r="CG3425" t="s">
        <v>6581</v>
      </c>
      <c r="CH3425" t="s">
        <v>4353</v>
      </c>
      <c r="CI3425" s="5">
        <v>-12.3</v>
      </c>
    </row>
    <row r="3426" spans="1:106" ht="16" customHeight="1">
      <c r="A3426">
        <v>3425</v>
      </c>
      <c r="B3426" t="s">
        <v>7221</v>
      </c>
      <c r="C3426" s="2">
        <v>44970</v>
      </c>
      <c r="E3426" s="17" t="s">
        <v>123</v>
      </c>
      <c r="F3426" s="17"/>
      <c r="G3426" t="s">
        <v>1608</v>
      </c>
      <c r="H3426" t="s">
        <v>6157</v>
      </c>
      <c r="I3426" t="s">
        <v>4349</v>
      </c>
      <c r="J3426" t="s">
        <v>4350</v>
      </c>
      <c r="K3426" t="s">
        <v>4351</v>
      </c>
      <c r="L3426" t="s">
        <v>6157</v>
      </c>
      <c r="M3426" t="s">
        <v>1608</v>
      </c>
      <c r="N3426" t="s">
        <v>289</v>
      </c>
      <c r="O3426" t="s">
        <v>6157</v>
      </c>
      <c r="P3426" t="s">
        <v>6157</v>
      </c>
      <c r="Q3426" t="s">
        <v>3969</v>
      </c>
      <c r="R3426" t="s">
        <v>6157</v>
      </c>
      <c r="S3426" t="s">
        <v>230</v>
      </c>
      <c r="T3426" s="4" t="s">
        <v>6201</v>
      </c>
      <c r="U3426" s="4" t="s">
        <v>241</v>
      </c>
      <c r="V3426">
        <v>25</v>
      </c>
      <c r="W3426">
        <v>30</v>
      </c>
      <c r="X3426" t="s">
        <v>6157</v>
      </c>
      <c r="Y3426" t="s">
        <v>6157</v>
      </c>
      <c r="Z3426" t="s">
        <v>1370</v>
      </c>
      <c r="AA3426" t="s">
        <v>1388</v>
      </c>
      <c r="AB3426" t="s">
        <v>4353</v>
      </c>
      <c r="AC3426" t="s">
        <v>4353</v>
      </c>
      <c r="AD3426" t="s">
        <v>6157</v>
      </c>
      <c r="AE3426" t="s">
        <v>6157</v>
      </c>
      <c r="AF3426" t="s">
        <v>6157</v>
      </c>
      <c r="AG3426" t="s">
        <v>6157</v>
      </c>
      <c r="AH3426" t="s">
        <v>6157</v>
      </c>
      <c r="AI3426" t="s">
        <v>6157</v>
      </c>
      <c r="AJ3426" t="s">
        <v>6929</v>
      </c>
      <c r="AK3426" t="s">
        <v>1501</v>
      </c>
      <c r="AL3426" t="s">
        <v>1500</v>
      </c>
      <c r="AM3426" t="s">
        <v>1499</v>
      </c>
      <c r="AN3426" t="s">
        <v>4353</v>
      </c>
      <c r="AO3426" s="29">
        <v>167</v>
      </c>
      <c r="AP3426">
        <v>13.56133</v>
      </c>
      <c r="AQ3426">
        <v>144.91772</v>
      </c>
      <c r="AR3426" t="s">
        <v>289</v>
      </c>
      <c r="AS3426">
        <v>1</v>
      </c>
      <c r="AT3426" t="s">
        <v>275</v>
      </c>
      <c r="AU3426" t="s">
        <v>274</v>
      </c>
      <c r="AV3426" t="s">
        <v>4353</v>
      </c>
      <c r="AW3426" t="s">
        <v>123</v>
      </c>
      <c r="AX3426" t="s">
        <v>4353</v>
      </c>
      <c r="AY3426">
        <v>950</v>
      </c>
      <c r="AZ3426">
        <v>1350</v>
      </c>
      <c r="BA3426" t="s">
        <v>290</v>
      </c>
      <c r="BB3426" t="s">
        <v>4785</v>
      </c>
      <c r="BC3426" t="s">
        <v>6157</v>
      </c>
      <c r="BH3426" t="s">
        <v>1590</v>
      </c>
      <c r="BI3426" t="s">
        <v>7222</v>
      </c>
      <c r="BJ3426" t="s">
        <v>1589</v>
      </c>
      <c r="BK3426" t="s">
        <v>1588</v>
      </c>
      <c r="BL3426" s="7">
        <v>1997</v>
      </c>
      <c r="BQ3426" t="s">
        <v>6537</v>
      </c>
      <c r="BR3426">
        <v>1</v>
      </c>
      <c r="BS3426" t="s">
        <v>6517</v>
      </c>
      <c r="BT3426" t="s">
        <v>4353</v>
      </c>
      <c r="BW3426" s="7">
        <v>-16.7</v>
      </c>
      <c r="BY3426">
        <v>9.8000000000000007</v>
      </c>
      <c r="CE3426" t="s">
        <v>6516</v>
      </c>
      <c r="CF3426">
        <v>1</v>
      </c>
      <c r="CG3426" t="s">
        <v>6581</v>
      </c>
      <c r="CH3426" t="s">
        <v>4353</v>
      </c>
      <c r="CI3426" s="5">
        <v>-12.5</v>
      </c>
    </row>
    <row r="3427" spans="1:106" ht="16" customHeight="1">
      <c r="A3427">
        <v>3426</v>
      </c>
      <c r="B3427" t="s">
        <v>7221</v>
      </c>
      <c r="C3427" s="2">
        <v>44970</v>
      </c>
      <c r="E3427" s="17" t="s">
        <v>1362</v>
      </c>
      <c r="F3427" s="17"/>
      <c r="G3427" t="s">
        <v>1608</v>
      </c>
      <c r="H3427" t="s">
        <v>6157</v>
      </c>
      <c r="I3427" t="s">
        <v>4349</v>
      </c>
      <c r="J3427" t="s">
        <v>4350</v>
      </c>
      <c r="K3427" t="s">
        <v>4351</v>
      </c>
      <c r="L3427" t="s">
        <v>6157</v>
      </c>
      <c r="M3427" t="s">
        <v>1608</v>
      </c>
      <c r="N3427" t="s">
        <v>289</v>
      </c>
      <c r="O3427" t="s">
        <v>6157</v>
      </c>
      <c r="P3427" t="s">
        <v>6157</v>
      </c>
      <c r="Q3427" t="s">
        <v>3969</v>
      </c>
      <c r="R3427" t="s">
        <v>6157</v>
      </c>
      <c r="S3427" t="s">
        <v>230</v>
      </c>
      <c r="T3427" s="4" t="s">
        <v>6213</v>
      </c>
      <c r="U3427" s="4" t="s">
        <v>4367</v>
      </c>
      <c r="V3427">
        <v>35</v>
      </c>
      <c r="W3427">
        <v>80</v>
      </c>
      <c r="X3427" t="s">
        <v>6157</v>
      </c>
      <c r="Y3427" t="s">
        <v>6157</v>
      </c>
      <c r="Z3427" t="s">
        <v>1370</v>
      </c>
      <c r="AA3427" t="s">
        <v>1388</v>
      </c>
      <c r="AB3427" t="s">
        <v>4353</v>
      </c>
      <c r="AC3427" t="s">
        <v>4353</v>
      </c>
      <c r="AD3427" t="s">
        <v>6157</v>
      </c>
      <c r="AE3427" t="s">
        <v>6157</v>
      </c>
      <c r="AF3427" t="s">
        <v>6157</v>
      </c>
      <c r="AG3427" t="s">
        <v>6157</v>
      </c>
      <c r="AH3427" t="s">
        <v>6157</v>
      </c>
      <c r="AI3427" t="s">
        <v>6157</v>
      </c>
      <c r="AJ3427" t="s">
        <v>6929</v>
      </c>
      <c r="AK3427" t="s">
        <v>1501</v>
      </c>
      <c r="AL3427" t="s">
        <v>1500</v>
      </c>
      <c r="AM3427" t="s">
        <v>1499</v>
      </c>
      <c r="AN3427" t="s">
        <v>4353</v>
      </c>
      <c r="AO3427" s="29">
        <v>167</v>
      </c>
      <c r="AP3427">
        <v>13.56133</v>
      </c>
      <c r="AQ3427">
        <v>144.91772</v>
      </c>
      <c r="AR3427" t="s">
        <v>289</v>
      </c>
      <c r="AS3427">
        <v>1</v>
      </c>
      <c r="AT3427" t="s">
        <v>275</v>
      </c>
      <c r="AU3427" t="s">
        <v>274</v>
      </c>
      <c r="AV3427" t="s">
        <v>4353</v>
      </c>
      <c r="AW3427" t="s">
        <v>1362</v>
      </c>
      <c r="AX3427" t="s">
        <v>4353</v>
      </c>
      <c r="AY3427">
        <v>950</v>
      </c>
      <c r="AZ3427">
        <v>1350</v>
      </c>
      <c r="BA3427" t="s">
        <v>290</v>
      </c>
      <c r="BB3427" t="s">
        <v>4785</v>
      </c>
      <c r="BC3427" t="s">
        <v>6157</v>
      </c>
      <c r="BH3427" t="s">
        <v>1590</v>
      </c>
      <c r="BI3427" t="s">
        <v>7222</v>
      </c>
      <c r="BJ3427" t="s">
        <v>1589</v>
      </c>
      <c r="BK3427" t="s">
        <v>1588</v>
      </c>
      <c r="BL3427" s="7">
        <v>1997</v>
      </c>
      <c r="BQ3427" t="s">
        <v>6537</v>
      </c>
      <c r="BR3427">
        <v>1</v>
      </c>
      <c r="BS3427" t="s">
        <v>6517</v>
      </c>
      <c r="BT3427" t="s">
        <v>4353</v>
      </c>
      <c r="BW3427" s="7">
        <v>-18.100000000000001</v>
      </c>
      <c r="BY3427">
        <v>9.1</v>
      </c>
      <c r="CE3427" t="s">
        <v>6516</v>
      </c>
      <c r="CF3427">
        <v>1</v>
      </c>
      <c r="CG3427" t="s">
        <v>6581</v>
      </c>
      <c r="CH3427" t="s">
        <v>4353</v>
      </c>
      <c r="CI3427" s="5">
        <v>-12.1</v>
      </c>
    </row>
    <row r="3428" spans="1:106" ht="16" customHeight="1">
      <c r="A3428">
        <v>3427</v>
      </c>
      <c r="B3428" t="s">
        <v>7221</v>
      </c>
      <c r="C3428" s="2">
        <v>44970</v>
      </c>
      <c r="E3428" s="17" t="s">
        <v>122</v>
      </c>
      <c r="F3428" s="17"/>
      <c r="G3428" t="s">
        <v>1608</v>
      </c>
      <c r="H3428" t="s">
        <v>6157</v>
      </c>
      <c r="I3428" t="s">
        <v>4349</v>
      </c>
      <c r="J3428" t="s">
        <v>4350</v>
      </c>
      <c r="K3428" t="s">
        <v>4351</v>
      </c>
      <c r="L3428" t="s">
        <v>6157</v>
      </c>
      <c r="M3428" t="s">
        <v>1608</v>
      </c>
      <c r="N3428" t="s">
        <v>289</v>
      </c>
      <c r="O3428" t="s">
        <v>6157</v>
      </c>
      <c r="P3428" t="s">
        <v>6157</v>
      </c>
      <c r="Q3428" t="s">
        <v>3969</v>
      </c>
      <c r="R3428" t="s">
        <v>6157</v>
      </c>
      <c r="S3428" t="s">
        <v>230</v>
      </c>
      <c r="T3428" s="4" t="s">
        <v>6204</v>
      </c>
      <c r="U3428" s="4" t="s">
        <v>233</v>
      </c>
      <c r="V3428">
        <v>25</v>
      </c>
      <c r="W3428">
        <v>80</v>
      </c>
      <c r="X3428" t="s">
        <v>6157</v>
      </c>
      <c r="Y3428" t="s">
        <v>6157</v>
      </c>
      <c r="Z3428" t="s">
        <v>1370</v>
      </c>
      <c r="AA3428" t="s">
        <v>1388</v>
      </c>
      <c r="AB3428" t="s">
        <v>4353</v>
      </c>
      <c r="AC3428" t="s">
        <v>4353</v>
      </c>
      <c r="AD3428" t="s">
        <v>6157</v>
      </c>
      <c r="AE3428" t="s">
        <v>6157</v>
      </c>
      <c r="AF3428" t="s">
        <v>6157</v>
      </c>
      <c r="AG3428" t="s">
        <v>6157</v>
      </c>
      <c r="AH3428" t="s">
        <v>6157</v>
      </c>
      <c r="AI3428" t="s">
        <v>6157</v>
      </c>
      <c r="AJ3428" t="s">
        <v>6929</v>
      </c>
      <c r="AK3428" t="s">
        <v>1501</v>
      </c>
      <c r="AL3428" t="s">
        <v>1500</v>
      </c>
      <c r="AM3428" t="s">
        <v>1499</v>
      </c>
      <c r="AN3428" t="s">
        <v>4353</v>
      </c>
      <c r="AO3428" s="29">
        <v>167</v>
      </c>
      <c r="AP3428">
        <v>13.56133</v>
      </c>
      <c r="AQ3428">
        <v>144.91772</v>
      </c>
      <c r="AR3428" t="s">
        <v>289</v>
      </c>
      <c r="AS3428">
        <v>1</v>
      </c>
      <c r="AT3428" t="s">
        <v>275</v>
      </c>
      <c r="AU3428" t="s">
        <v>274</v>
      </c>
      <c r="AV3428" t="s">
        <v>4353</v>
      </c>
      <c r="AW3428" t="s">
        <v>122</v>
      </c>
      <c r="AX3428" t="s">
        <v>4353</v>
      </c>
      <c r="AY3428">
        <v>950</v>
      </c>
      <c r="AZ3428">
        <v>1350</v>
      </c>
      <c r="BA3428" t="s">
        <v>290</v>
      </c>
      <c r="BB3428" t="s">
        <v>4785</v>
      </c>
      <c r="BC3428" t="s">
        <v>6157</v>
      </c>
      <c r="BH3428" t="s">
        <v>1590</v>
      </c>
      <c r="BI3428" t="s">
        <v>7222</v>
      </c>
      <c r="BJ3428" t="s">
        <v>1589</v>
      </c>
      <c r="BK3428" t="s">
        <v>1588</v>
      </c>
      <c r="BL3428" s="7">
        <v>1997</v>
      </c>
      <c r="BQ3428" t="s">
        <v>6537</v>
      </c>
      <c r="BR3428">
        <v>1</v>
      </c>
      <c r="BS3428" t="s">
        <v>6517</v>
      </c>
      <c r="BT3428" t="s">
        <v>4353</v>
      </c>
      <c r="BW3428" s="7">
        <v>-16.8</v>
      </c>
      <c r="BY3428">
        <v>10.1</v>
      </c>
      <c r="CE3428" t="s">
        <v>6516</v>
      </c>
      <c r="CF3428">
        <v>1</v>
      </c>
      <c r="CG3428" t="s">
        <v>6581</v>
      </c>
      <c r="CH3428" t="s">
        <v>4353</v>
      </c>
      <c r="CI3428" s="5">
        <v>-12.2</v>
      </c>
    </row>
    <row r="3429" spans="1:106" ht="16" customHeight="1">
      <c r="A3429">
        <v>3428</v>
      </c>
      <c r="B3429" t="s">
        <v>7221</v>
      </c>
      <c r="C3429" s="2">
        <v>44970</v>
      </c>
      <c r="E3429" s="17">
        <v>29</v>
      </c>
      <c r="F3429" s="17" t="s">
        <v>124</v>
      </c>
      <c r="G3429" t="s">
        <v>1608</v>
      </c>
      <c r="H3429" t="s">
        <v>6157</v>
      </c>
      <c r="I3429" t="s">
        <v>4349</v>
      </c>
      <c r="J3429" t="s">
        <v>4350</v>
      </c>
      <c r="K3429" t="s">
        <v>4351</v>
      </c>
      <c r="L3429" t="s">
        <v>6157</v>
      </c>
      <c r="M3429" t="s">
        <v>1608</v>
      </c>
      <c r="N3429" t="s">
        <v>289</v>
      </c>
      <c r="O3429" t="s">
        <v>6157</v>
      </c>
      <c r="P3429" t="s">
        <v>6157</v>
      </c>
      <c r="Q3429" t="s">
        <v>3969</v>
      </c>
      <c r="R3429" t="s">
        <v>6157</v>
      </c>
      <c r="S3429" t="s">
        <v>230</v>
      </c>
      <c r="T3429" s="4" t="s">
        <v>241</v>
      </c>
      <c r="U3429" s="4" t="s">
        <v>233</v>
      </c>
      <c r="V3429">
        <v>18</v>
      </c>
      <c r="W3429">
        <v>80</v>
      </c>
      <c r="X3429" t="s">
        <v>6157</v>
      </c>
      <c r="Y3429" t="s">
        <v>6157</v>
      </c>
      <c r="Z3429" t="s">
        <v>1370</v>
      </c>
      <c r="AA3429" t="s">
        <v>1388</v>
      </c>
      <c r="AB3429" t="s">
        <v>4353</v>
      </c>
      <c r="AC3429" t="s">
        <v>4353</v>
      </c>
      <c r="AD3429" t="s">
        <v>6157</v>
      </c>
      <c r="AE3429" t="s">
        <v>6157</v>
      </c>
      <c r="AF3429" t="s">
        <v>6157</v>
      </c>
      <c r="AG3429" t="s">
        <v>6157</v>
      </c>
      <c r="AH3429" t="s">
        <v>6157</v>
      </c>
      <c r="AI3429" t="s">
        <v>6157</v>
      </c>
      <c r="AJ3429" t="s">
        <v>6929</v>
      </c>
      <c r="AK3429" t="s">
        <v>1498</v>
      </c>
      <c r="AL3429" t="s">
        <v>1420</v>
      </c>
      <c r="AM3429" t="s">
        <v>1419</v>
      </c>
      <c r="AN3429" t="s">
        <v>4353</v>
      </c>
      <c r="AO3429" s="29">
        <v>76.668334999999999</v>
      </c>
      <c r="AP3429">
        <v>15.16282</v>
      </c>
      <c r="AQ3429">
        <v>145.78103999999999</v>
      </c>
      <c r="AR3429" t="s">
        <v>289</v>
      </c>
      <c r="AS3429">
        <v>1</v>
      </c>
      <c r="AT3429" t="s">
        <v>4353</v>
      </c>
      <c r="AU3429" t="s">
        <v>4353</v>
      </c>
      <c r="AV3429" t="s">
        <v>4353</v>
      </c>
      <c r="AW3429" t="s">
        <v>124</v>
      </c>
      <c r="AX3429" t="s">
        <v>4353</v>
      </c>
      <c r="BA3429" t="s">
        <v>4353</v>
      </c>
      <c r="BB3429" t="s">
        <v>4353</v>
      </c>
      <c r="BC3429" t="s">
        <v>6157</v>
      </c>
      <c r="BH3429" t="s">
        <v>1590</v>
      </c>
      <c r="BI3429" t="s">
        <v>7222</v>
      </c>
      <c r="BJ3429" t="s">
        <v>1589</v>
      </c>
      <c r="BK3429" t="s">
        <v>1588</v>
      </c>
      <c r="BL3429" s="7">
        <v>1997</v>
      </c>
      <c r="BQ3429" t="s">
        <v>6537</v>
      </c>
      <c r="BR3429">
        <v>1</v>
      </c>
      <c r="BS3429" t="s">
        <v>6517</v>
      </c>
      <c r="BT3429" t="s">
        <v>4353</v>
      </c>
      <c r="BW3429" s="7">
        <v>-18</v>
      </c>
      <c r="BY3429">
        <v>8.4</v>
      </c>
      <c r="CA3429">
        <v>5</v>
      </c>
      <c r="CB3429">
        <v>3.2</v>
      </c>
      <c r="CC3429">
        <v>30.4</v>
      </c>
      <c r="CD3429">
        <v>11</v>
      </c>
      <c r="CE3429" t="s">
        <v>6516</v>
      </c>
      <c r="CF3429">
        <v>1</v>
      </c>
      <c r="CG3429" t="s">
        <v>6581</v>
      </c>
      <c r="CH3429" t="s">
        <v>4353</v>
      </c>
      <c r="CI3429" s="5">
        <v>-10.199999999999999</v>
      </c>
    </row>
    <row r="3430" spans="1:106" ht="16" customHeight="1">
      <c r="A3430">
        <v>3429</v>
      </c>
      <c r="B3430" t="s">
        <v>7221</v>
      </c>
      <c r="C3430" s="2">
        <v>44970</v>
      </c>
      <c r="E3430" s="17">
        <v>30</v>
      </c>
      <c r="F3430" s="17" t="s">
        <v>1362</v>
      </c>
      <c r="G3430" t="s">
        <v>1608</v>
      </c>
      <c r="H3430" t="s">
        <v>6157</v>
      </c>
      <c r="I3430" t="s">
        <v>4349</v>
      </c>
      <c r="J3430" t="s">
        <v>4350</v>
      </c>
      <c r="K3430" t="s">
        <v>4351</v>
      </c>
      <c r="L3430" t="s">
        <v>6157</v>
      </c>
      <c r="M3430" t="s">
        <v>1608</v>
      </c>
      <c r="N3430" t="s">
        <v>289</v>
      </c>
      <c r="O3430" t="s">
        <v>6157</v>
      </c>
      <c r="P3430" t="s">
        <v>6157</v>
      </c>
      <c r="Q3430" t="s">
        <v>3969</v>
      </c>
      <c r="R3430" t="s">
        <v>6157</v>
      </c>
      <c r="S3430" t="s">
        <v>231</v>
      </c>
      <c r="T3430" s="4" t="s">
        <v>233</v>
      </c>
      <c r="U3430" s="4" t="s">
        <v>233</v>
      </c>
      <c r="V3430">
        <v>18</v>
      </c>
      <c r="W3430">
        <v>80</v>
      </c>
      <c r="X3430" t="s">
        <v>6157</v>
      </c>
      <c r="Y3430" t="s">
        <v>6157</v>
      </c>
      <c r="Z3430" t="s">
        <v>1370</v>
      </c>
      <c r="AA3430" t="s">
        <v>1388</v>
      </c>
      <c r="AB3430" t="s">
        <v>4353</v>
      </c>
      <c r="AC3430" t="s">
        <v>4353</v>
      </c>
      <c r="AD3430" t="s">
        <v>6157</v>
      </c>
      <c r="AE3430" t="s">
        <v>6157</v>
      </c>
      <c r="AF3430" t="s">
        <v>6157</v>
      </c>
      <c r="AG3430" t="s">
        <v>6157</v>
      </c>
      <c r="AH3430" t="s">
        <v>6157</v>
      </c>
      <c r="AI3430" t="s">
        <v>6157</v>
      </c>
      <c r="AJ3430" t="s">
        <v>6929</v>
      </c>
      <c r="AK3430" t="s">
        <v>1498</v>
      </c>
      <c r="AL3430" t="s">
        <v>1420</v>
      </c>
      <c r="AM3430" t="s">
        <v>1419</v>
      </c>
      <c r="AN3430" t="s">
        <v>4353</v>
      </c>
      <c r="AO3430" s="29">
        <v>77</v>
      </c>
      <c r="AP3430">
        <v>15.16282</v>
      </c>
      <c r="AQ3430">
        <v>145.78103999999999</v>
      </c>
      <c r="AR3430" t="s">
        <v>289</v>
      </c>
      <c r="AS3430">
        <v>1</v>
      </c>
      <c r="AT3430" t="s">
        <v>4353</v>
      </c>
      <c r="AU3430" t="s">
        <v>4353</v>
      </c>
      <c r="AV3430" t="s">
        <v>4353</v>
      </c>
      <c r="AW3430" t="s">
        <v>1362</v>
      </c>
      <c r="AX3430" t="s">
        <v>4353</v>
      </c>
      <c r="BA3430" t="s">
        <v>4353</v>
      </c>
      <c r="BB3430" t="s">
        <v>4353</v>
      </c>
      <c r="BC3430" t="s">
        <v>6157</v>
      </c>
      <c r="BH3430" t="s">
        <v>1590</v>
      </c>
      <c r="BI3430" t="s">
        <v>7222</v>
      </c>
      <c r="BJ3430" t="s">
        <v>1589</v>
      </c>
      <c r="BK3430" t="s">
        <v>1588</v>
      </c>
      <c r="BL3430" s="7">
        <v>1997</v>
      </c>
      <c r="BQ3430" t="s">
        <v>6537</v>
      </c>
      <c r="BR3430">
        <v>1</v>
      </c>
      <c r="BS3430" t="s">
        <v>6517</v>
      </c>
      <c r="BT3430" t="s">
        <v>4353</v>
      </c>
      <c r="BW3430" s="7">
        <v>-18.3</v>
      </c>
      <c r="BY3430">
        <v>8.4</v>
      </c>
      <c r="CA3430">
        <v>5.4</v>
      </c>
      <c r="CB3430">
        <v>3.1</v>
      </c>
      <c r="CC3430">
        <v>31.8</v>
      </c>
      <c r="CD3430">
        <v>11.8</v>
      </c>
      <c r="CE3430" t="s">
        <v>6516</v>
      </c>
      <c r="CF3430">
        <v>1</v>
      </c>
      <c r="CG3430" t="s">
        <v>6581</v>
      </c>
      <c r="CH3430" t="s">
        <v>4353</v>
      </c>
      <c r="CI3430" s="5">
        <v>-7.7</v>
      </c>
    </row>
    <row r="3431" spans="1:106" ht="16" customHeight="1">
      <c r="A3431">
        <v>3430</v>
      </c>
      <c r="B3431" t="s">
        <v>7221</v>
      </c>
      <c r="C3431" s="2">
        <v>44970</v>
      </c>
      <c r="E3431" s="17">
        <v>31</v>
      </c>
      <c r="F3431" s="17" t="s">
        <v>1361</v>
      </c>
      <c r="G3431" t="s">
        <v>1608</v>
      </c>
      <c r="H3431" t="s">
        <v>6157</v>
      </c>
      <c r="I3431" t="s">
        <v>4349</v>
      </c>
      <c r="J3431" t="s">
        <v>4350</v>
      </c>
      <c r="K3431" t="s">
        <v>4351</v>
      </c>
      <c r="L3431" t="s">
        <v>6157</v>
      </c>
      <c r="M3431" t="s">
        <v>1608</v>
      </c>
      <c r="N3431" t="s">
        <v>289</v>
      </c>
      <c r="O3431" t="s">
        <v>6157</v>
      </c>
      <c r="P3431" t="s">
        <v>6157</v>
      </c>
      <c r="Q3431" t="s">
        <v>3969</v>
      </c>
      <c r="R3431" t="s">
        <v>6157</v>
      </c>
      <c r="S3431" t="s">
        <v>231</v>
      </c>
      <c r="T3431" s="4" t="s">
        <v>6188</v>
      </c>
      <c r="U3431" s="4" t="s">
        <v>239</v>
      </c>
      <c r="V3431">
        <v>14</v>
      </c>
      <c r="W3431">
        <v>17</v>
      </c>
      <c r="X3431" t="s">
        <v>6157</v>
      </c>
      <c r="Y3431" t="s">
        <v>6157</v>
      </c>
      <c r="Z3431" t="s">
        <v>1370</v>
      </c>
      <c r="AA3431" t="s">
        <v>1388</v>
      </c>
      <c r="AB3431" t="s">
        <v>4353</v>
      </c>
      <c r="AC3431" t="s">
        <v>4353</v>
      </c>
      <c r="AD3431" t="s">
        <v>6157</v>
      </c>
      <c r="AE3431" t="s">
        <v>6157</v>
      </c>
      <c r="AF3431" t="s">
        <v>6157</v>
      </c>
      <c r="AG3431" t="s">
        <v>6157</v>
      </c>
      <c r="AH3431" t="s">
        <v>6157</v>
      </c>
      <c r="AI3431" t="s">
        <v>6157</v>
      </c>
      <c r="AJ3431" t="s">
        <v>6929</v>
      </c>
      <c r="AK3431" t="s">
        <v>1497</v>
      </c>
      <c r="AL3431" t="s">
        <v>1420</v>
      </c>
      <c r="AM3431" t="s">
        <v>1419</v>
      </c>
      <c r="AN3431" t="s">
        <v>4353</v>
      </c>
      <c r="AO3431" s="29">
        <v>77</v>
      </c>
      <c r="AP3431">
        <v>15.16282</v>
      </c>
      <c r="AQ3431">
        <v>145.78103999999999</v>
      </c>
      <c r="AR3431" t="s">
        <v>289</v>
      </c>
      <c r="AS3431">
        <v>1</v>
      </c>
      <c r="AT3431" t="s">
        <v>4353</v>
      </c>
      <c r="AU3431" t="s">
        <v>4353</v>
      </c>
      <c r="AV3431" t="s">
        <v>4353</v>
      </c>
      <c r="AW3431" t="s">
        <v>1361</v>
      </c>
      <c r="AX3431" t="s">
        <v>4353</v>
      </c>
      <c r="BA3431" t="s">
        <v>4353</v>
      </c>
      <c r="BB3431" t="s">
        <v>4353</v>
      </c>
      <c r="BC3431" t="s">
        <v>6157</v>
      </c>
      <c r="BH3431" t="s">
        <v>1590</v>
      </c>
      <c r="BI3431" t="s">
        <v>7222</v>
      </c>
      <c r="BJ3431" t="s">
        <v>1589</v>
      </c>
      <c r="BK3431" t="s">
        <v>1588</v>
      </c>
      <c r="BL3431" s="7">
        <v>1997</v>
      </c>
      <c r="BQ3431" t="s">
        <v>6537</v>
      </c>
      <c r="BR3431">
        <v>1</v>
      </c>
      <c r="BS3431" t="s">
        <v>6517</v>
      </c>
      <c r="BT3431" t="s">
        <v>4353</v>
      </c>
      <c r="BW3431" s="7">
        <v>-18.600000000000001</v>
      </c>
      <c r="BY3431">
        <v>8.1</v>
      </c>
      <c r="CA3431">
        <v>5.5</v>
      </c>
      <c r="CB3431">
        <v>3.2</v>
      </c>
      <c r="CC3431">
        <v>39.799999999999997</v>
      </c>
      <c r="CD3431">
        <v>14.7</v>
      </c>
      <c r="CE3431" t="s">
        <v>6516</v>
      </c>
      <c r="CF3431">
        <v>1</v>
      </c>
      <c r="CG3431" t="s">
        <v>6581</v>
      </c>
      <c r="CH3431" t="s">
        <v>4353</v>
      </c>
      <c r="CI3431" s="5">
        <v>-8.6999999999999993</v>
      </c>
    </row>
    <row r="3432" spans="1:106" ht="16" customHeight="1">
      <c r="A3432">
        <v>3431</v>
      </c>
      <c r="B3432" t="s">
        <v>7221</v>
      </c>
      <c r="C3432" s="2">
        <v>44970</v>
      </c>
      <c r="E3432" s="17">
        <v>32</v>
      </c>
      <c r="F3432" s="17" t="s">
        <v>122</v>
      </c>
      <c r="G3432" t="s">
        <v>1608</v>
      </c>
      <c r="H3432" t="s">
        <v>6157</v>
      </c>
      <c r="I3432" t="s">
        <v>4349</v>
      </c>
      <c r="J3432" t="s">
        <v>4350</v>
      </c>
      <c r="K3432" t="s">
        <v>4351</v>
      </c>
      <c r="L3432" t="s">
        <v>6157</v>
      </c>
      <c r="M3432" t="s">
        <v>1608</v>
      </c>
      <c r="N3432" t="s">
        <v>289</v>
      </c>
      <c r="O3432" t="s">
        <v>6157</v>
      </c>
      <c r="P3432" t="s">
        <v>6157</v>
      </c>
      <c r="Q3432" t="s">
        <v>3969</v>
      </c>
      <c r="R3432" t="s">
        <v>6157</v>
      </c>
      <c r="S3432" t="s">
        <v>230</v>
      </c>
      <c r="T3432" s="4" t="s">
        <v>6232</v>
      </c>
      <c r="U3432" s="4" t="s">
        <v>4367</v>
      </c>
      <c r="V3432">
        <v>50</v>
      </c>
      <c r="W3432">
        <v>80</v>
      </c>
      <c r="X3432" t="s">
        <v>6157</v>
      </c>
      <c r="Y3432" t="s">
        <v>6157</v>
      </c>
      <c r="Z3432" t="s">
        <v>1370</v>
      </c>
      <c r="AA3432" t="s">
        <v>1388</v>
      </c>
      <c r="AB3432" t="s">
        <v>4353</v>
      </c>
      <c r="AC3432" t="s">
        <v>4353</v>
      </c>
      <c r="AD3432" t="s">
        <v>6157</v>
      </c>
      <c r="AE3432" t="s">
        <v>6157</v>
      </c>
      <c r="AF3432" t="s">
        <v>6157</v>
      </c>
      <c r="AG3432" t="s">
        <v>6157</v>
      </c>
      <c r="AH3432" t="s">
        <v>6157</v>
      </c>
      <c r="AI3432" t="s">
        <v>6157</v>
      </c>
      <c r="AJ3432" t="s">
        <v>6929</v>
      </c>
      <c r="AK3432" t="s">
        <v>1497</v>
      </c>
      <c r="AL3432" t="s">
        <v>1420</v>
      </c>
      <c r="AM3432" t="s">
        <v>1419</v>
      </c>
      <c r="AN3432" t="s">
        <v>4353</v>
      </c>
      <c r="AO3432" s="29">
        <v>77</v>
      </c>
      <c r="AP3432">
        <v>15.16282</v>
      </c>
      <c r="AQ3432">
        <v>145.78103999999999</v>
      </c>
      <c r="AR3432" t="s">
        <v>289</v>
      </c>
      <c r="AS3432">
        <v>1</v>
      </c>
      <c r="AT3432" t="s">
        <v>4353</v>
      </c>
      <c r="AU3432" t="s">
        <v>4353</v>
      </c>
      <c r="AV3432" t="s">
        <v>4353</v>
      </c>
      <c r="AW3432" t="s">
        <v>122</v>
      </c>
      <c r="AX3432" t="s">
        <v>4353</v>
      </c>
      <c r="BA3432" t="s">
        <v>4353</v>
      </c>
      <c r="BB3432" t="s">
        <v>4353</v>
      </c>
      <c r="BC3432" t="s">
        <v>6157</v>
      </c>
      <c r="BH3432" t="s">
        <v>1590</v>
      </c>
      <c r="BI3432" t="s">
        <v>7222</v>
      </c>
      <c r="BJ3432" t="s">
        <v>1589</v>
      </c>
      <c r="BK3432" t="s">
        <v>1588</v>
      </c>
      <c r="BL3432" s="7">
        <v>1997</v>
      </c>
      <c r="BQ3432" t="s">
        <v>6537</v>
      </c>
      <c r="BR3432">
        <v>1</v>
      </c>
      <c r="BS3432" t="s">
        <v>6517</v>
      </c>
      <c r="BT3432" t="s">
        <v>4353</v>
      </c>
      <c r="BW3432" s="7">
        <v>-19</v>
      </c>
      <c r="BY3432">
        <v>7.9</v>
      </c>
      <c r="CA3432">
        <v>6.9</v>
      </c>
      <c r="CB3432">
        <v>3.2</v>
      </c>
      <c r="CC3432">
        <v>41.1</v>
      </c>
      <c r="CD3432">
        <v>15.2</v>
      </c>
      <c r="CE3432" t="s">
        <v>6516</v>
      </c>
      <c r="CF3432">
        <v>1</v>
      </c>
      <c r="CG3432" t="s">
        <v>6581</v>
      </c>
      <c r="CH3432" t="s">
        <v>4353</v>
      </c>
      <c r="CI3432" s="5">
        <v>-9.6999999999999993</v>
      </c>
    </row>
    <row r="3433" spans="1:106" ht="16" customHeight="1">
      <c r="A3433">
        <v>3432</v>
      </c>
      <c r="B3433" t="s">
        <v>7221</v>
      </c>
      <c r="C3433" s="2">
        <v>44970</v>
      </c>
      <c r="E3433" s="17">
        <v>43</v>
      </c>
      <c r="F3433" s="17" t="s">
        <v>133</v>
      </c>
      <c r="G3433" t="s">
        <v>1608</v>
      </c>
      <c r="H3433" t="s">
        <v>6157</v>
      </c>
      <c r="I3433" t="s">
        <v>4349</v>
      </c>
      <c r="J3433" t="s">
        <v>4350</v>
      </c>
      <c r="K3433" t="s">
        <v>4351</v>
      </c>
      <c r="L3433" t="s">
        <v>6157</v>
      </c>
      <c r="M3433" t="s">
        <v>1608</v>
      </c>
      <c r="N3433" t="s">
        <v>289</v>
      </c>
      <c r="O3433" t="s">
        <v>6157</v>
      </c>
      <c r="P3433" t="s">
        <v>6157</v>
      </c>
      <c r="Q3433" t="s">
        <v>3969</v>
      </c>
      <c r="R3433" t="s">
        <v>6157</v>
      </c>
      <c r="S3433" t="s">
        <v>230</v>
      </c>
      <c r="T3433" s="4" t="s">
        <v>6225</v>
      </c>
      <c r="U3433" s="4" t="s">
        <v>4369</v>
      </c>
      <c r="V3433">
        <v>40</v>
      </c>
      <c r="W3433">
        <v>44</v>
      </c>
      <c r="X3433" t="s">
        <v>6157</v>
      </c>
      <c r="Y3433" t="s">
        <v>6157</v>
      </c>
      <c r="Z3433" t="s">
        <v>1370</v>
      </c>
      <c r="AA3433" t="s">
        <v>1388</v>
      </c>
      <c r="AB3433" t="s">
        <v>4353</v>
      </c>
      <c r="AC3433" t="s">
        <v>4353</v>
      </c>
      <c r="AD3433" t="s">
        <v>6157</v>
      </c>
      <c r="AE3433" t="s">
        <v>6157</v>
      </c>
      <c r="AF3433" t="s">
        <v>6157</v>
      </c>
      <c r="AG3433" t="s">
        <v>6157</v>
      </c>
      <c r="AH3433" t="s">
        <v>6157</v>
      </c>
      <c r="AI3433" t="s">
        <v>6157</v>
      </c>
      <c r="AJ3433" t="s">
        <v>6929</v>
      </c>
      <c r="AK3433" t="s">
        <v>1497</v>
      </c>
      <c r="AL3433" t="s">
        <v>1420</v>
      </c>
      <c r="AM3433" t="s">
        <v>1419</v>
      </c>
      <c r="AN3433" t="s">
        <v>4353</v>
      </c>
      <c r="AO3433" s="29">
        <v>77</v>
      </c>
      <c r="AP3433">
        <v>15.16282</v>
      </c>
      <c r="AQ3433">
        <v>145.78103999999999</v>
      </c>
      <c r="AR3433" t="s">
        <v>289</v>
      </c>
      <c r="AS3433">
        <v>1</v>
      </c>
      <c r="AT3433" t="s">
        <v>275</v>
      </c>
      <c r="AU3433" t="s">
        <v>274</v>
      </c>
      <c r="AV3433" t="s">
        <v>5215</v>
      </c>
      <c r="AW3433" t="s">
        <v>133</v>
      </c>
      <c r="AX3433" t="s">
        <v>1532</v>
      </c>
      <c r="AY3433">
        <v>1668</v>
      </c>
      <c r="AZ3433">
        <v>1730</v>
      </c>
      <c r="BA3433" t="s">
        <v>7019</v>
      </c>
      <c r="BB3433" t="s">
        <v>4601</v>
      </c>
      <c r="BC3433" t="s">
        <v>6157</v>
      </c>
      <c r="BH3433" t="s">
        <v>1590</v>
      </c>
      <c r="BI3433" t="s">
        <v>7222</v>
      </c>
      <c r="BJ3433" t="s">
        <v>1589</v>
      </c>
      <c r="BK3433" t="s">
        <v>1588</v>
      </c>
      <c r="BL3433" s="7">
        <v>1997</v>
      </c>
      <c r="BQ3433" t="s">
        <v>6537</v>
      </c>
      <c r="BR3433">
        <v>1</v>
      </c>
      <c r="BS3433" t="s">
        <v>6517</v>
      </c>
      <c r="BT3433" t="s">
        <v>4353</v>
      </c>
      <c r="BW3433" s="7">
        <v>-16.600000000000001</v>
      </c>
      <c r="BY3433">
        <v>9.1999999999999993</v>
      </c>
      <c r="CA3433">
        <v>9.6999999999999993</v>
      </c>
      <c r="CB3433">
        <v>3.1</v>
      </c>
      <c r="CC3433">
        <v>37.799999999999997</v>
      </c>
      <c r="CD3433">
        <v>14.1</v>
      </c>
      <c r="CE3433" t="s">
        <v>6516</v>
      </c>
      <c r="CF3433">
        <v>1</v>
      </c>
      <c r="CG3433" t="s">
        <v>6581</v>
      </c>
      <c r="CH3433" t="s">
        <v>4353</v>
      </c>
      <c r="CI3433" s="5">
        <v>-12.3</v>
      </c>
    </row>
    <row r="3434" spans="1:106" ht="16" customHeight="1">
      <c r="A3434">
        <v>3433</v>
      </c>
      <c r="B3434" t="s">
        <v>7221</v>
      </c>
      <c r="C3434" s="2">
        <v>44970</v>
      </c>
      <c r="E3434" s="17" t="s">
        <v>125</v>
      </c>
      <c r="F3434" s="17"/>
      <c r="G3434" t="s">
        <v>1608</v>
      </c>
      <c r="H3434" t="s">
        <v>6157</v>
      </c>
      <c r="I3434" t="s">
        <v>4349</v>
      </c>
      <c r="J3434" t="s">
        <v>4350</v>
      </c>
      <c r="K3434" t="s">
        <v>4351</v>
      </c>
      <c r="L3434" t="s">
        <v>6157</v>
      </c>
      <c r="M3434" t="s">
        <v>1608</v>
      </c>
      <c r="N3434" t="s">
        <v>289</v>
      </c>
      <c r="O3434" t="s">
        <v>6157</v>
      </c>
      <c r="P3434" t="s">
        <v>6157</v>
      </c>
      <c r="Q3434" t="s">
        <v>3969</v>
      </c>
      <c r="R3434" t="s">
        <v>6157</v>
      </c>
      <c r="S3434" t="s">
        <v>230</v>
      </c>
      <c r="T3434" s="4" t="s">
        <v>243</v>
      </c>
      <c r="U3434" s="4" t="s">
        <v>233</v>
      </c>
      <c r="V3434">
        <v>18</v>
      </c>
      <c r="W3434">
        <v>80</v>
      </c>
      <c r="X3434" t="s">
        <v>6157</v>
      </c>
      <c r="Y3434" t="s">
        <v>6157</v>
      </c>
      <c r="Z3434" t="s">
        <v>1370</v>
      </c>
      <c r="AA3434" t="s">
        <v>1388</v>
      </c>
      <c r="AB3434" t="s">
        <v>4353</v>
      </c>
      <c r="AC3434" t="s">
        <v>4353</v>
      </c>
      <c r="AD3434" t="s">
        <v>6157</v>
      </c>
      <c r="AE3434" t="s">
        <v>6157</v>
      </c>
      <c r="AF3434" t="s">
        <v>6157</v>
      </c>
      <c r="AG3434" t="s">
        <v>6157</v>
      </c>
      <c r="AH3434" t="s">
        <v>6157</v>
      </c>
      <c r="AI3434" t="s">
        <v>6157</v>
      </c>
      <c r="AJ3434" t="s">
        <v>6929</v>
      </c>
      <c r="AK3434" t="s">
        <v>4581</v>
      </c>
      <c r="AL3434" t="s">
        <v>1420</v>
      </c>
      <c r="AM3434" t="s">
        <v>1419</v>
      </c>
      <c r="AN3434" t="s">
        <v>4353</v>
      </c>
      <c r="AO3434" s="29">
        <v>77</v>
      </c>
      <c r="AP3434">
        <v>15.16282</v>
      </c>
      <c r="AQ3434">
        <v>145.78103999999999</v>
      </c>
      <c r="AR3434" t="s">
        <v>289</v>
      </c>
      <c r="AS3434">
        <v>5</v>
      </c>
      <c r="AT3434" t="s">
        <v>4353</v>
      </c>
      <c r="AU3434" t="s">
        <v>4353</v>
      </c>
      <c r="AV3434" t="s">
        <v>4353</v>
      </c>
      <c r="AW3434" t="s">
        <v>125</v>
      </c>
      <c r="AX3434" t="s">
        <v>4353</v>
      </c>
      <c r="AY3434">
        <v>1250</v>
      </c>
      <c r="AZ3434">
        <v>1350</v>
      </c>
      <c r="BA3434" t="s">
        <v>290</v>
      </c>
      <c r="BB3434" t="s">
        <v>4785</v>
      </c>
      <c r="BC3434" t="s">
        <v>6157</v>
      </c>
      <c r="BH3434" t="s">
        <v>1590</v>
      </c>
      <c r="BI3434" t="s">
        <v>7222</v>
      </c>
      <c r="BJ3434" t="s">
        <v>1589</v>
      </c>
      <c r="BK3434" t="s">
        <v>1588</v>
      </c>
      <c r="BL3434" s="7">
        <v>1997</v>
      </c>
      <c r="BQ3434" t="s">
        <v>6537</v>
      </c>
      <c r="BR3434">
        <v>1</v>
      </c>
      <c r="BS3434" t="s">
        <v>6517</v>
      </c>
      <c r="BT3434" t="s">
        <v>4353</v>
      </c>
      <c r="BW3434" s="7">
        <v>-18.600000000000001</v>
      </c>
      <c r="BY3434">
        <v>7.1</v>
      </c>
      <c r="CE3434" t="s">
        <v>6516</v>
      </c>
      <c r="CF3434">
        <v>1</v>
      </c>
      <c r="CG3434" t="s">
        <v>6581</v>
      </c>
      <c r="CH3434" t="s">
        <v>4353</v>
      </c>
      <c r="CI3434" s="5">
        <v>-9.6</v>
      </c>
    </row>
    <row r="3435" spans="1:106" ht="16" customHeight="1">
      <c r="A3435">
        <v>3434</v>
      </c>
      <c r="B3435" t="s">
        <v>7221</v>
      </c>
      <c r="C3435" s="2">
        <v>44970</v>
      </c>
      <c r="E3435" s="17" t="s">
        <v>124</v>
      </c>
      <c r="F3435" s="17"/>
      <c r="G3435" t="s">
        <v>1608</v>
      </c>
      <c r="H3435" t="s">
        <v>6157</v>
      </c>
      <c r="I3435" t="s">
        <v>4349</v>
      </c>
      <c r="J3435" t="s">
        <v>4350</v>
      </c>
      <c r="K3435" t="s">
        <v>4351</v>
      </c>
      <c r="L3435" t="s">
        <v>6157</v>
      </c>
      <c r="M3435" t="s">
        <v>1608</v>
      </c>
      <c r="N3435" t="s">
        <v>289</v>
      </c>
      <c r="O3435" t="s">
        <v>6157</v>
      </c>
      <c r="P3435" t="s">
        <v>6157</v>
      </c>
      <c r="Q3435" t="s">
        <v>3969</v>
      </c>
      <c r="R3435" t="s">
        <v>6157</v>
      </c>
      <c r="S3435" t="s">
        <v>229</v>
      </c>
      <c r="T3435" s="4" t="s">
        <v>243</v>
      </c>
      <c r="U3435" s="4" t="s">
        <v>233</v>
      </c>
      <c r="V3435">
        <v>18</v>
      </c>
      <c r="W3435">
        <v>80</v>
      </c>
      <c r="X3435" t="s">
        <v>6157</v>
      </c>
      <c r="Y3435" t="s">
        <v>6157</v>
      </c>
      <c r="Z3435" t="s">
        <v>1370</v>
      </c>
      <c r="AA3435" t="s">
        <v>1388</v>
      </c>
      <c r="AB3435" t="s">
        <v>4353</v>
      </c>
      <c r="AC3435" t="s">
        <v>4353</v>
      </c>
      <c r="AD3435" t="s">
        <v>6157</v>
      </c>
      <c r="AE3435" t="s">
        <v>6157</v>
      </c>
      <c r="AF3435" t="s">
        <v>6157</v>
      </c>
      <c r="AG3435" t="s">
        <v>6157</v>
      </c>
      <c r="AH3435" t="s">
        <v>6157</v>
      </c>
      <c r="AI3435" t="s">
        <v>6157</v>
      </c>
      <c r="AJ3435" t="s">
        <v>6929</v>
      </c>
      <c r="AK3435" t="s">
        <v>4581</v>
      </c>
      <c r="AL3435" t="s">
        <v>1420</v>
      </c>
      <c r="AM3435" t="s">
        <v>1419</v>
      </c>
      <c r="AN3435" t="s">
        <v>4353</v>
      </c>
      <c r="AO3435" s="29">
        <v>77</v>
      </c>
      <c r="AP3435">
        <v>15.16282</v>
      </c>
      <c r="AQ3435">
        <v>145.78103999999999</v>
      </c>
      <c r="AR3435" t="s">
        <v>289</v>
      </c>
      <c r="AS3435">
        <v>5</v>
      </c>
      <c r="AT3435" t="s">
        <v>4353</v>
      </c>
      <c r="AU3435" t="s">
        <v>4353</v>
      </c>
      <c r="AV3435" t="s">
        <v>4353</v>
      </c>
      <c r="AW3435" t="s">
        <v>124</v>
      </c>
      <c r="AX3435" t="s">
        <v>4353</v>
      </c>
      <c r="AY3435">
        <v>1250</v>
      </c>
      <c r="AZ3435">
        <v>1350</v>
      </c>
      <c r="BA3435" t="s">
        <v>290</v>
      </c>
      <c r="BB3435" t="s">
        <v>4785</v>
      </c>
      <c r="BC3435" t="s">
        <v>6157</v>
      </c>
      <c r="BH3435" t="s">
        <v>1590</v>
      </c>
      <c r="BI3435" t="s">
        <v>7222</v>
      </c>
      <c r="BJ3435" t="s">
        <v>1589</v>
      </c>
      <c r="BK3435" t="s">
        <v>1588</v>
      </c>
      <c r="BL3435" s="7">
        <v>1997</v>
      </c>
      <c r="BQ3435" t="s">
        <v>6537</v>
      </c>
      <c r="BR3435">
        <v>1</v>
      </c>
      <c r="BS3435" t="s">
        <v>6517</v>
      </c>
      <c r="BT3435" t="s">
        <v>4353</v>
      </c>
      <c r="BW3435" s="7">
        <v>-18.899999999999999</v>
      </c>
      <c r="BY3435">
        <v>6.1</v>
      </c>
      <c r="CE3435" t="s">
        <v>6516</v>
      </c>
      <c r="CF3435">
        <v>1</v>
      </c>
      <c r="CG3435" t="s">
        <v>6581</v>
      </c>
      <c r="CH3435" t="s">
        <v>4353</v>
      </c>
      <c r="CI3435" s="5">
        <v>-8.5</v>
      </c>
    </row>
    <row r="3436" spans="1:106" ht="16" customHeight="1">
      <c r="A3436">
        <v>3435</v>
      </c>
      <c r="B3436" t="s">
        <v>7221</v>
      </c>
      <c r="C3436" s="2">
        <v>44970</v>
      </c>
      <c r="E3436" s="17" t="s">
        <v>123</v>
      </c>
      <c r="F3436" s="17"/>
      <c r="G3436" t="s">
        <v>1608</v>
      </c>
      <c r="H3436" t="s">
        <v>6157</v>
      </c>
      <c r="I3436" t="s">
        <v>4349</v>
      </c>
      <c r="J3436" t="s">
        <v>4350</v>
      </c>
      <c r="K3436" t="s">
        <v>4351</v>
      </c>
      <c r="L3436" t="s">
        <v>6157</v>
      </c>
      <c r="M3436" t="s">
        <v>1608</v>
      </c>
      <c r="N3436" t="s">
        <v>289</v>
      </c>
      <c r="O3436" t="s">
        <v>6157</v>
      </c>
      <c r="P3436" t="s">
        <v>6157</v>
      </c>
      <c r="Q3436" t="s">
        <v>3969</v>
      </c>
      <c r="R3436" t="s">
        <v>6157</v>
      </c>
      <c r="S3436" t="s">
        <v>230</v>
      </c>
      <c r="T3436" s="4" t="s">
        <v>6214</v>
      </c>
      <c r="U3436" s="4" t="s">
        <v>4369</v>
      </c>
      <c r="V3436">
        <v>39</v>
      </c>
      <c r="W3436">
        <v>45</v>
      </c>
      <c r="X3436" t="s">
        <v>6157</v>
      </c>
      <c r="Y3436" t="s">
        <v>6157</v>
      </c>
      <c r="Z3436" t="s">
        <v>1370</v>
      </c>
      <c r="AA3436" t="s">
        <v>1388</v>
      </c>
      <c r="AB3436" t="s">
        <v>4353</v>
      </c>
      <c r="AC3436" t="s">
        <v>4353</v>
      </c>
      <c r="AD3436" t="s">
        <v>6157</v>
      </c>
      <c r="AE3436" t="s">
        <v>6157</v>
      </c>
      <c r="AF3436" t="s">
        <v>6157</v>
      </c>
      <c r="AG3436" t="s">
        <v>6157</v>
      </c>
      <c r="AH3436" t="s">
        <v>6157</v>
      </c>
      <c r="AI3436" t="s">
        <v>6157</v>
      </c>
      <c r="AJ3436" t="s">
        <v>6929</v>
      </c>
      <c r="AK3436" t="s">
        <v>4581</v>
      </c>
      <c r="AL3436" t="s">
        <v>1420</v>
      </c>
      <c r="AM3436" t="s">
        <v>1419</v>
      </c>
      <c r="AN3436" t="s">
        <v>4353</v>
      </c>
      <c r="AO3436" s="29">
        <v>77</v>
      </c>
      <c r="AP3436">
        <v>15.16282</v>
      </c>
      <c r="AQ3436">
        <v>145.78103999999999</v>
      </c>
      <c r="AR3436" t="s">
        <v>289</v>
      </c>
      <c r="AS3436">
        <v>5</v>
      </c>
      <c r="AT3436" t="s">
        <v>4353</v>
      </c>
      <c r="AU3436" t="s">
        <v>4353</v>
      </c>
      <c r="AV3436" t="s">
        <v>4353</v>
      </c>
      <c r="AW3436" t="s">
        <v>123</v>
      </c>
      <c r="AX3436" t="s">
        <v>4353</v>
      </c>
      <c r="AY3436">
        <v>1250</v>
      </c>
      <c r="AZ3436">
        <v>1350</v>
      </c>
      <c r="BA3436" t="s">
        <v>290</v>
      </c>
      <c r="BB3436" t="s">
        <v>4785</v>
      </c>
      <c r="BC3436" t="s">
        <v>6157</v>
      </c>
      <c r="BH3436" t="s">
        <v>1590</v>
      </c>
      <c r="BI3436" t="s">
        <v>7222</v>
      </c>
      <c r="BJ3436" t="s">
        <v>1589</v>
      </c>
      <c r="BK3436" t="s">
        <v>1588</v>
      </c>
      <c r="BL3436" s="7">
        <v>1997</v>
      </c>
      <c r="BQ3436" t="s">
        <v>6537</v>
      </c>
      <c r="BR3436">
        <v>1</v>
      </c>
      <c r="BS3436" t="s">
        <v>6517</v>
      </c>
      <c r="BT3436" t="s">
        <v>4353</v>
      </c>
      <c r="BW3436" s="7">
        <v>-18.7</v>
      </c>
      <c r="BY3436">
        <v>7.5</v>
      </c>
      <c r="CE3436" t="s">
        <v>6516</v>
      </c>
      <c r="CF3436">
        <v>1</v>
      </c>
      <c r="CG3436" t="s">
        <v>6581</v>
      </c>
      <c r="CH3436" t="s">
        <v>4353</v>
      </c>
      <c r="CI3436" s="5">
        <v>-9.1</v>
      </c>
    </row>
    <row r="3437" spans="1:106" ht="16" customHeight="1">
      <c r="A3437">
        <v>3436</v>
      </c>
      <c r="B3437" t="s">
        <v>7221</v>
      </c>
      <c r="C3437" s="2">
        <v>44970</v>
      </c>
      <c r="E3437" s="17" t="s">
        <v>133</v>
      </c>
      <c r="F3437" s="17"/>
      <c r="G3437" t="s">
        <v>1608</v>
      </c>
      <c r="H3437" t="s">
        <v>6157</v>
      </c>
      <c r="I3437" t="s">
        <v>4349</v>
      </c>
      <c r="J3437" t="s">
        <v>4350</v>
      </c>
      <c r="K3437" t="s">
        <v>4351</v>
      </c>
      <c r="L3437" t="s">
        <v>6157</v>
      </c>
      <c r="M3437" t="s">
        <v>1608</v>
      </c>
      <c r="N3437" t="s">
        <v>289</v>
      </c>
      <c r="O3437" t="s">
        <v>6157</v>
      </c>
      <c r="P3437" t="s">
        <v>6157</v>
      </c>
      <c r="Q3437" t="s">
        <v>3969</v>
      </c>
      <c r="R3437" t="s">
        <v>6157</v>
      </c>
      <c r="S3437" t="s">
        <v>229</v>
      </c>
      <c r="T3437" s="4" t="s">
        <v>6199</v>
      </c>
      <c r="U3437" s="4" t="s">
        <v>241</v>
      </c>
      <c r="V3437">
        <v>20</v>
      </c>
      <c r="W3437">
        <v>22</v>
      </c>
      <c r="X3437" t="s">
        <v>6157</v>
      </c>
      <c r="Y3437" t="s">
        <v>6157</v>
      </c>
      <c r="Z3437" t="s">
        <v>1370</v>
      </c>
      <c r="AA3437" t="s">
        <v>1388</v>
      </c>
      <c r="AB3437" t="s">
        <v>4353</v>
      </c>
      <c r="AC3437" t="s">
        <v>4353</v>
      </c>
      <c r="AD3437" t="s">
        <v>6157</v>
      </c>
      <c r="AE3437" t="s">
        <v>6157</v>
      </c>
      <c r="AF3437" t="s">
        <v>6157</v>
      </c>
      <c r="AG3437" t="s">
        <v>6157</v>
      </c>
      <c r="AH3437" t="s">
        <v>6157</v>
      </c>
      <c r="AI3437" t="s">
        <v>6157</v>
      </c>
      <c r="AJ3437" t="s">
        <v>6929</v>
      </c>
      <c r="AK3437" t="s">
        <v>4581</v>
      </c>
      <c r="AL3437" t="s">
        <v>1420</v>
      </c>
      <c r="AM3437" t="s">
        <v>1419</v>
      </c>
      <c r="AN3437" t="s">
        <v>4353</v>
      </c>
      <c r="AO3437" s="29">
        <v>77</v>
      </c>
      <c r="AP3437">
        <v>15.16282</v>
      </c>
      <c r="AQ3437">
        <v>145.78103999999999</v>
      </c>
      <c r="AR3437" t="s">
        <v>289</v>
      </c>
      <c r="AS3437">
        <v>5</v>
      </c>
      <c r="AT3437" t="s">
        <v>4353</v>
      </c>
      <c r="AU3437" t="s">
        <v>4353</v>
      </c>
      <c r="AV3437" t="s">
        <v>4353</v>
      </c>
      <c r="AW3437" t="s">
        <v>133</v>
      </c>
      <c r="AX3437" t="s">
        <v>4353</v>
      </c>
      <c r="AY3437">
        <v>1250</v>
      </c>
      <c r="AZ3437">
        <v>1350</v>
      </c>
      <c r="BA3437" t="s">
        <v>290</v>
      </c>
      <c r="BB3437" t="s">
        <v>4785</v>
      </c>
      <c r="BC3437" t="s">
        <v>6157</v>
      </c>
      <c r="BH3437" t="s">
        <v>1590</v>
      </c>
      <c r="BI3437" t="s">
        <v>7222</v>
      </c>
      <c r="BJ3437" t="s">
        <v>1589</v>
      </c>
      <c r="BK3437" t="s">
        <v>1588</v>
      </c>
      <c r="BL3437" s="7">
        <v>1997</v>
      </c>
      <c r="BQ3437" t="s">
        <v>6537</v>
      </c>
      <c r="BR3437">
        <v>1</v>
      </c>
      <c r="BS3437" t="s">
        <v>6517</v>
      </c>
      <c r="BT3437" t="s">
        <v>4353</v>
      </c>
      <c r="BW3437" s="7">
        <v>-18.5</v>
      </c>
      <c r="BY3437">
        <v>9.1999999999999993</v>
      </c>
      <c r="CE3437" t="s">
        <v>6516</v>
      </c>
      <c r="CF3437">
        <v>1</v>
      </c>
      <c r="CG3437" t="s">
        <v>6581</v>
      </c>
      <c r="CH3437" t="s">
        <v>4353</v>
      </c>
      <c r="CI3437" s="5">
        <v>-10</v>
      </c>
    </row>
    <row r="3438" spans="1:106" ht="16" customHeight="1">
      <c r="A3438">
        <v>3437</v>
      </c>
      <c r="B3438" t="s">
        <v>7221</v>
      </c>
      <c r="C3438" s="2">
        <v>44970</v>
      </c>
      <c r="E3438" s="17" t="s">
        <v>125</v>
      </c>
      <c r="F3438" s="17"/>
      <c r="G3438" t="s">
        <v>1608</v>
      </c>
      <c r="H3438" t="s">
        <v>6157</v>
      </c>
      <c r="I3438" t="s">
        <v>4349</v>
      </c>
      <c r="J3438" t="s">
        <v>4350</v>
      </c>
      <c r="K3438" t="s">
        <v>4351</v>
      </c>
      <c r="L3438" t="s">
        <v>6157</v>
      </c>
      <c r="M3438" t="s">
        <v>1608</v>
      </c>
      <c r="N3438" t="s">
        <v>289</v>
      </c>
      <c r="O3438" t="s">
        <v>6157</v>
      </c>
      <c r="P3438" t="s">
        <v>6157</v>
      </c>
      <c r="Q3438" t="s">
        <v>3969</v>
      </c>
      <c r="R3438" t="s">
        <v>6157</v>
      </c>
      <c r="S3438" t="s">
        <v>229</v>
      </c>
      <c r="T3438" s="4" t="s">
        <v>7058</v>
      </c>
      <c r="U3438" s="4" t="s">
        <v>4367</v>
      </c>
      <c r="V3438">
        <v>40</v>
      </c>
      <c r="W3438">
        <v>80</v>
      </c>
      <c r="X3438" t="s">
        <v>289</v>
      </c>
      <c r="Y3438" t="s">
        <v>6157</v>
      </c>
      <c r="Z3438" t="s">
        <v>1543</v>
      </c>
      <c r="AA3438" t="s">
        <v>245</v>
      </c>
      <c r="AB3438" t="s">
        <v>6157</v>
      </c>
      <c r="AC3438" t="s">
        <v>6157</v>
      </c>
      <c r="AD3438" t="s">
        <v>5216</v>
      </c>
      <c r="AE3438" t="s">
        <v>4353</v>
      </c>
      <c r="AF3438" t="s">
        <v>6898</v>
      </c>
      <c r="AG3438" t="s">
        <v>4010</v>
      </c>
      <c r="AH3438" t="s">
        <v>6906</v>
      </c>
      <c r="AI3438" t="s">
        <v>6157</v>
      </c>
      <c r="AJ3438" t="s">
        <v>6804</v>
      </c>
      <c r="AK3438" t="s">
        <v>1457</v>
      </c>
      <c r="AL3438" t="s">
        <v>1456</v>
      </c>
      <c r="AM3438" t="s">
        <v>1455</v>
      </c>
      <c r="AN3438" t="s">
        <v>4353</v>
      </c>
      <c r="AO3438" s="29">
        <v>15.661317800000001</v>
      </c>
      <c r="AP3438">
        <v>-17.78620385</v>
      </c>
      <c r="AQ3438">
        <v>168.38760138000001</v>
      </c>
      <c r="AR3438" t="s">
        <v>289</v>
      </c>
      <c r="AS3438">
        <v>0.2</v>
      </c>
      <c r="AT3438" t="s">
        <v>1530</v>
      </c>
      <c r="AU3438" t="s">
        <v>274</v>
      </c>
      <c r="AV3438" t="s">
        <v>275</v>
      </c>
      <c r="AW3438" t="s">
        <v>125</v>
      </c>
      <c r="AX3438" t="s">
        <v>4353</v>
      </c>
      <c r="AY3438">
        <v>-1250</v>
      </c>
      <c r="AZ3438">
        <v>-1050</v>
      </c>
      <c r="BA3438" t="s">
        <v>5217</v>
      </c>
      <c r="BB3438" t="s">
        <v>4785</v>
      </c>
      <c r="BC3438" t="s">
        <v>6157</v>
      </c>
      <c r="BH3438" t="s">
        <v>1543</v>
      </c>
      <c r="BI3438" t="s">
        <v>7223</v>
      </c>
      <c r="BJ3438" t="s">
        <v>1587</v>
      </c>
      <c r="BK3438" t="s">
        <v>1586</v>
      </c>
      <c r="BL3438" s="7">
        <v>2007</v>
      </c>
      <c r="BW3438" s="18"/>
      <c r="BY3438"/>
      <c r="CE3438" t="s">
        <v>1592</v>
      </c>
      <c r="CF3438">
        <v>1</v>
      </c>
      <c r="CG3438" t="s">
        <v>1591</v>
      </c>
      <c r="CH3438" t="s">
        <v>1600</v>
      </c>
      <c r="CI3438" s="18">
        <v>-13.3</v>
      </c>
      <c r="CJ3438">
        <v>0.1</v>
      </c>
      <c r="CM3438">
        <v>24</v>
      </c>
      <c r="CN3438">
        <v>0.1</v>
      </c>
      <c r="CW3438" t="s">
        <v>1602</v>
      </c>
      <c r="CX3438">
        <v>1</v>
      </c>
      <c r="CY3438" t="s">
        <v>6587</v>
      </c>
      <c r="CZ3438" t="s">
        <v>1603</v>
      </c>
      <c r="DA3438">
        <v>0.70757000000000003</v>
      </c>
      <c r="DB3438">
        <v>1.0000000000000001E-5</v>
      </c>
    </row>
    <row r="3439" spans="1:106" ht="16" customHeight="1">
      <c r="A3439">
        <v>3438</v>
      </c>
      <c r="B3439" t="s">
        <v>7221</v>
      </c>
      <c r="C3439" s="2">
        <v>44970</v>
      </c>
      <c r="E3439" s="17" t="s">
        <v>1360</v>
      </c>
      <c r="F3439" s="17"/>
      <c r="G3439" t="s">
        <v>1608</v>
      </c>
      <c r="H3439" t="s">
        <v>6157</v>
      </c>
      <c r="I3439" t="s">
        <v>4349</v>
      </c>
      <c r="J3439" t="s">
        <v>4350</v>
      </c>
      <c r="K3439" t="s">
        <v>4351</v>
      </c>
      <c r="L3439" t="s">
        <v>6157</v>
      </c>
      <c r="M3439" t="s">
        <v>1608</v>
      </c>
      <c r="N3439" t="s">
        <v>289</v>
      </c>
      <c r="O3439" t="s">
        <v>6157</v>
      </c>
      <c r="P3439" t="s">
        <v>6157</v>
      </c>
      <c r="Q3439" t="s">
        <v>3969</v>
      </c>
      <c r="R3439" t="s">
        <v>6157</v>
      </c>
      <c r="S3439" t="s">
        <v>229</v>
      </c>
      <c r="T3439" s="4" t="s">
        <v>7058</v>
      </c>
      <c r="U3439" s="4" t="s">
        <v>4367</v>
      </c>
      <c r="V3439">
        <v>40</v>
      </c>
      <c r="W3439">
        <v>80</v>
      </c>
      <c r="X3439" t="s">
        <v>289</v>
      </c>
      <c r="Y3439" t="s">
        <v>6157</v>
      </c>
      <c r="Z3439" t="s">
        <v>1543</v>
      </c>
      <c r="AA3439" t="s">
        <v>245</v>
      </c>
      <c r="AB3439" t="s">
        <v>6157</v>
      </c>
      <c r="AC3439" t="s">
        <v>6157</v>
      </c>
      <c r="AD3439" t="s">
        <v>5218</v>
      </c>
      <c r="AE3439" t="s">
        <v>4353</v>
      </c>
      <c r="AF3439" t="s">
        <v>6899</v>
      </c>
      <c r="AG3439" t="s">
        <v>4010</v>
      </c>
      <c r="AH3439" t="s">
        <v>253</v>
      </c>
      <c r="AI3439" t="s">
        <v>6157</v>
      </c>
      <c r="AJ3439" t="s">
        <v>6804</v>
      </c>
      <c r="AK3439" t="s">
        <v>1457</v>
      </c>
      <c r="AL3439" t="s">
        <v>1456</v>
      </c>
      <c r="AM3439" t="s">
        <v>1455</v>
      </c>
      <c r="AN3439" t="s">
        <v>4353</v>
      </c>
      <c r="AO3439" s="29">
        <v>16</v>
      </c>
      <c r="AP3439">
        <v>-17.78620385</v>
      </c>
      <c r="AQ3439">
        <v>168.38760138000001</v>
      </c>
      <c r="AR3439" t="s">
        <v>289</v>
      </c>
      <c r="AS3439">
        <v>0.2</v>
      </c>
      <c r="AT3439" t="s">
        <v>1530</v>
      </c>
      <c r="AU3439" t="s">
        <v>274</v>
      </c>
      <c r="AV3439" t="s">
        <v>275</v>
      </c>
      <c r="AW3439" t="s">
        <v>1360</v>
      </c>
      <c r="AX3439" t="s">
        <v>4353</v>
      </c>
      <c r="AY3439">
        <v>-1250</v>
      </c>
      <c r="AZ3439">
        <v>-1050</v>
      </c>
      <c r="BA3439" t="s">
        <v>5217</v>
      </c>
      <c r="BB3439" t="s">
        <v>4785</v>
      </c>
      <c r="BC3439" t="s">
        <v>6157</v>
      </c>
      <c r="BH3439" t="s">
        <v>1543</v>
      </c>
      <c r="BI3439" t="s">
        <v>7223</v>
      </c>
      <c r="BJ3439" t="s">
        <v>1587</v>
      </c>
      <c r="BK3439" t="s">
        <v>1586</v>
      </c>
      <c r="BL3439" s="7">
        <v>2007</v>
      </c>
      <c r="BW3439" s="18"/>
      <c r="BY3439"/>
      <c r="CE3439" t="s">
        <v>1592</v>
      </c>
      <c r="CF3439">
        <v>1</v>
      </c>
      <c r="CG3439" t="s">
        <v>1591</v>
      </c>
      <c r="CH3439" t="s">
        <v>1600</v>
      </c>
      <c r="CI3439" s="18">
        <v>-13.2</v>
      </c>
      <c r="CJ3439">
        <v>0.1</v>
      </c>
      <c r="CM3439">
        <v>24.7</v>
      </c>
      <c r="CN3439">
        <v>0.1</v>
      </c>
      <c r="CW3439" t="s">
        <v>1602</v>
      </c>
      <c r="CX3439">
        <v>1</v>
      </c>
      <c r="CY3439" t="s">
        <v>6587</v>
      </c>
      <c r="CZ3439" t="s">
        <v>1603</v>
      </c>
      <c r="DA3439">
        <v>0.70774999999999999</v>
      </c>
      <c r="DB3439">
        <v>1.0000000000000001E-5</v>
      </c>
    </row>
    <row r="3440" spans="1:106" ht="16" customHeight="1">
      <c r="A3440">
        <v>3439</v>
      </c>
      <c r="B3440" t="s">
        <v>7221</v>
      </c>
      <c r="C3440" s="2">
        <v>44970</v>
      </c>
      <c r="E3440" s="17" t="s">
        <v>123</v>
      </c>
      <c r="F3440" s="17"/>
      <c r="G3440" t="s">
        <v>1608</v>
      </c>
      <c r="H3440" t="s">
        <v>6157</v>
      </c>
      <c r="I3440" t="s">
        <v>4349</v>
      </c>
      <c r="J3440" t="s">
        <v>4350</v>
      </c>
      <c r="K3440" t="s">
        <v>4351</v>
      </c>
      <c r="L3440" t="s">
        <v>6157</v>
      </c>
      <c r="M3440" t="s">
        <v>1608</v>
      </c>
      <c r="N3440" t="s">
        <v>289</v>
      </c>
      <c r="O3440" t="s">
        <v>6157</v>
      </c>
      <c r="P3440" t="s">
        <v>6157</v>
      </c>
      <c r="Q3440" t="s">
        <v>3969</v>
      </c>
      <c r="R3440" t="s">
        <v>6157</v>
      </c>
      <c r="S3440" t="s">
        <v>230</v>
      </c>
      <c r="T3440" t="s">
        <v>7060</v>
      </c>
      <c r="U3440" s="4" t="s">
        <v>233</v>
      </c>
      <c r="V3440">
        <v>30</v>
      </c>
      <c r="W3440">
        <v>39</v>
      </c>
      <c r="X3440" t="s">
        <v>289</v>
      </c>
      <c r="Y3440" t="s">
        <v>6157</v>
      </c>
      <c r="Z3440" t="s">
        <v>1543</v>
      </c>
      <c r="AA3440" t="s">
        <v>245</v>
      </c>
      <c r="AB3440" t="s">
        <v>6157</v>
      </c>
      <c r="AC3440" t="s">
        <v>6157</v>
      </c>
      <c r="AD3440" t="s">
        <v>5219</v>
      </c>
      <c r="AE3440" t="s">
        <v>4353</v>
      </c>
      <c r="AF3440" t="s">
        <v>6899</v>
      </c>
      <c r="AG3440" t="s">
        <v>4010</v>
      </c>
      <c r="AH3440" t="s">
        <v>254</v>
      </c>
      <c r="AI3440" t="s">
        <v>6157</v>
      </c>
      <c r="AJ3440" t="s">
        <v>6804</v>
      </c>
      <c r="AK3440" t="s">
        <v>1457</v>
      </c>
      <c r="AL3440" t="s">
        <v>1456</v>
      </c>
      <c r="AM3440" t="s">
        <v>1455</v>
      </c>
      <c r="AN3440" t="s">
        <v>4353</v>
      </c>
      <c r="AO3440" s="29">
        <v>16</v>
      </c>
      <c r="AP3440">
        <v>-17.78620385</v>
      </c>
      <c r="AQ3440">
        <v>168.38760138000001</v>
      </c>
      <c r="AR3440" t="s">
        <v>289</v>
      </c>
      <c r="AS3440">
        <v>0.2</v>
      </c>
      <c r="AT3440" t="s">
        <v>1530</v>
      </c>
      <c r="AU3440" t="s">
        <v>274</v>
      </c>
      <c r="AV3440" t="s">
        <v>275</v>
      </c>
      <c r="AW3440" t="s">
        <v>123</v>
      </c>
      <c r="AX3440" t="s">
        <v>4353</v>
      </c>
      <c r="AY3440">
        <v>-1250</v>
      </c>
      <c r="AZ3440">
        <v>-1050</v>
      </c>
      <c r="BA3440" t="s">
        <v>5217</v>
      </c>
      <c r="BB3440" t="s">
        <v>4785</v>
      </c>
      <c r="BC3440" t="s">
        <v>6157</v>
      </c>
      <c r="BH3440" t="s">
        <v>1543</v>
      </c>
      <c r="BI3440" t="s">
        <v>7223</v>
      </c>
      <c r="BJ3440" t="s">
        <v>1587</v>
      </c>
      <c r="BK3440" t="s">
        <v>1586</v>
      </c>
      <c r="BL3440" s="7">
        <v>2007</v>
      </c>
      <c r="BW3440" s="18"/>
      <c r="BY3440"/>
      <c r="CE3440" t="s">
        <v>1592</v>
      </c>
      <c r="CF3440">
        <v>1</v>
      </c>
      <c r="CG3440" t="s">
        <v>1591</v>
      </c>
      <c r="CH3440" t="s">
        <v>1600</v>
      </c>
      <c r="CI3440" s="18">
        <v>-10.4</v>
      </c>
      <c r="CJ3440">
        <v>0.1</v>
      </c>
      <c r="CM3440">
        <v>26.4</v>
      </c>
      <c r="CN3440">
        <v>0.1</v>
      </c>
      <c r="CW3440" t="s">
        <v>1602</v>
      </c>
      <c r="CX3440">
        <v>1</v>
      </c>
      <c r="CY3440" t="s">
        <v>6587</v>
      </c>
      <c r="CZ3440" t="s">
        <v>1603</v>
      </c>
      <c r="DA3440">
        <v>0.70884999999999998</v>
      </c>
      <c r="DB3440">
        <v>1.0000000000000001E-5</v>
      </c>
    </row>
    <row r="3441" spans="1:106" ht="16" customHeight="1">
      <c r="A3441">
        <v>3440</v>
      </c>
      <c r="B3441" t="s">
        <v>7221</v>
      </c>
      <c r="C3441" s="2">
        <v>44970</v>
      </c>
      <c r="E3441" s="17" t="s">
        <v>133</v>
      </c>
      <c r="F3441" s="17"/>
      <c r="G3441" t="s">
        <v>1608</v>
      </c>
      <c r="H3441" t="s">
        <v>6157</v>
      </c>
      <c r="I3441" t="s">
        <v>4349</v>
      </c>
      <c r="J3441" t="s">
        <v>4350</v>
      </c>
      <c r="K3441" t="s">
        <v>4351</v>
      </c>
      <c r="L3441" t="s">
        <v>6157</v>
      </c>
      <c r="M3441" t="s">
        <v>1608</v>
      </c>
      <c r="N3441" t="s">
        <v>289</v>
      </c>
      <c r="O3441" t="s">
        <v>6157</v>
      </c>
      <c r="P3441" t="s">
        <v>6157</v>
      </c>
      <c r="Q3441" t="s">
        <v>3969</v>
      </c>
      <c r="R3441" t="s">
        <v>6157</v>
      </c>
      <c r="S3441" t="s">
        <v>229</v>
      </c>
      <c r="T3441" s="4" t="s">
        <v>7058</v>
      </c>
      <c r="U3441" s="4" t="s">
        <v>4367</v>
      </c>
      <c r="V3441">
        <v>40</v>
      </c>
      <c r="W3441">
        <v>80</v>
      </c>
      <c r="X3441" t="s">
        <v>289</v>
      </c>
      <c r="Y3441" t="s">
        <v>6157</v>
      </c>
      <c r="Z3441" t="s">
        <v>1543</v>
      </c>
      <c r="AA3441" t="s">
        <v>245</v>
      </c>
      <c r="AB3441" t="s">
        <v>6157</v>
      </c>
      <c r="AC3441" t="s">
        <v>6157</v>
      </c>
      <c r="AD3441" t="s">
        <v>5220</v>
      </c>
      <c r="AE3441" t="s">
        <v>4353</v>
      </c>
      <c r="AF3441" t="s">
        <v>6899</v>
      </c>
      <c r="AG3441" t="s">
        <v>1393</v>
      </c>
      <c r="AH3441" t="s">
        <v>4019</v>
      </c>
      <c r="AI3441" t="s">
        <v>6157</v>
      </c>
      <c r="AJ3441" t="s">
        <v>6804</v>
      </c>
      <c r="AK3441" t="s">
        <v>1457</v>
      </c>
      <c r="AL3441" t="s">
        <v>1456</v>
      </c>
      <c r="AM3441" t="s">
        <v>1455</v>
      </c>
      <c r="AN3441" t="s">
        <v>4353</v>
      </c>
      <c r="AO3441" s="29">
        <v>16</v>
      </c>
      <c r="AP3441">
        <v>-17.78620385</v>
      </c>
      <c r="AQ3441">
        <v>168.38760138000001</v>
      </c>
      <c r="AR3441" t="s">
        <v>289</v>
      </c>
      <c r="AS3441">
        <v>0.2</v>
      </c>
      <c r="AT3441" t="s">
        <v>1530</v>
      </c>
      <c r="AU3441" t="s">
        <v>274</v>
      </c>
      <c r="AV3441" t="s">
        <v>275</v>
      </c>
      <c r="AW3441" t="s">
        <v>133</v>
      </c>
      <c r="AX3441" t="s">
        <v>4353</v>
      </c>
      <c r="AY3441">
        <v>-1250</v>
      </c>
      <c r="AZ3441">
        <v>-1050</v>
      </c>
      <c r="BA3441" t="s">
        <v>5217</v>
      </c>
      <c r="BB3441" t="s">
        <v>4785</v>
      </c>
      <c r="BC3441" t="s">
        <v>6157</v>
      </c>
      <c r="BH3441" t="s">
        <v>1543</v>
      </c>
      <c r="BI3441" t="s">
        <v>7223</v>
      </c>
      <c r="BJ3441" t="s">
        <v>1587</v>
      </c>
      <c r="BK3441" t="s">
        <v>1586</v>
      </c>
      <c r="BL3441" s="7">
        <v>2007</v>
      </c>
      <c r="BW3441" s="18"/>
      <c r="BY3441"/>
      <c r="CE3441" t="s">
        <v>1592</v>
      </c>
      <c r="CF3441">
        <v>1</v>
      </c>
      <c r="CG3441" t="s">
        <v>1591</v>
      </c>
      <c r="CH3441" t="s">
        <v>1600</v>
      </c>
      <c r="CI3441" s="18">
        <v>-12.8</v>
      </c>
      <c r="CJ3441">
        <v>0.1</v>
      </c>
      <c r="CM3441">
        <v>25</v>
      </c>
      <c r="CN3441">
        <v>0.1</v>
      </c>
      <c r="CW3441" t="s">
        <v>1602</v>
      </c>
      <c r="CX3441">
        <v>1</v>
      </c>
      <c r="CY3441" t="s">
        <v>6587</v>
      </c>
      <c r="CZ3441" t="s">
        <v>1603</v>
      </c>
      <c r="DA3441">
        <v>0.70716000000000001</v>
      </c>
      <c r="DB3441">
        <v>1.0000000000000001E-5</v>
      </c>
    </row>
    <row r="3442" spans="1:106" ht="16" customHeight="1">
      <c r="A3442">
        <v>3441</v>
      </c>
      <c r="B3442" t="s">
        <v>7221</v>
      </c>
      <c r="C3442" s="2">
        <v>44970</v>
      </c>
      <c r="E3442" s="17" t="s">
        <v>1359</v>
      </c>
      <c r="F3442" s="17"/>
      <c r="G3442" t="s">
        <v>1608</v>
      </c>
      <c r="H3442" t="s">
        <v>6157</v>
      </c>
      <c r="I3442" t="s">
        <v>4349</v>
      </c>
      <c r="J3442" t="s">
        <v>4350</v>
      </c>
      <c r="K3442" t="s">
        <v>4351</v>
      </c>
      <c r="L3442" t="s">
        <v>6157</v>
      </c>
      <c r="M3442" t="s">
        <v>1608</v>
      </c>
      <c r="N3442" t="s">
        <v>289</v>
      </c>
      <c r="O3442" t="s">
        <v>6157</v>
      </c>
      <c r="P3442" t="s">
        <v>6157</v>
      </c>
      <c r="Q3442" t="s">
        <v>3969</v>
      </c>
      <c r="R3442" t="s">
        <v>6157</v>
      </c>
      <c r="S3442" t="s">
        <v>230</v>
      </c>
      <c r="T3442" t="s">
        <v>7060</v>
      </c>
      <c r="U3442" s="4" t="s">
        <v>233</v>
      </c>
      <c r="V3442">
        <v>30</v>
      </c>
      <c r="W3442">
        <v>39</v>
      </c>
      <c r="X3442" t="s">
        <v>289</v>
      </c>
      <c r="Y3442" t="s">
        <v>6157</v>
      </c>
      <c r="Z3442" t="s">
        <v>1543</v>
      </c>
      <c r="AA3442" t="s">
        <v>245</v>
      </c>
      <c r="AB3442" t="s">
        <v>6157</v>
      </c>
      <c r="AC3442" t="s">
        <v>6157</v>
      </c>
      <c r="AD3442" t="s">
        <v>5216</v>
      </c>
      <c r="AE3442" t="s">
        <v>4353</v>
      </c>
      <c r="AF3442" t="s">
        <v>6898</v>
      </c>
      <c r="AG3442" t="s">
        <v>4010</v>
      </c>
      <c r="AH3442" t="s">
        <v>6906</v>
      </c>
      <c r="AI3442" t="s">
        <v>6157</v>
      </c>
      <c r="AJ3442" t="s">
        <v>6804</v>
      </c>
      <c r="AK3442" t="s">
        <v>1457</v>
      </c>
      <c r="AL3442" t="s">
        <v>1456</v>
      </c>
      <c r="AM3442" t="s">
        <v>1455</v>
      </c>
      <c r="AN3442" t="s">
        <v>4353</v>
      </c>
      <c r="AO3442" s="29">
        <v>16</v>
      </c>
      <c r="AP3442">
        <v>-17.78620385</v>
      </c>
      <c r="AQ3442">
        <v>168.38760138000001</v>
      </c>
      <c r="AR3442" t="s">
        <v>289</v>
      </c>
      <c r="AS3442">
        <v>0.2</v>
      </c>
      <c r="AT3442" t="s">
        <v>1530</v>
      </c>
      <c r="AU3442" t="s">
        <v>274</v>
      </c>
      <c r="AV3442" t="s">
        <v>275</v>
      </c>
      <c r="AW3442" t="s">
        <v>1359</v>
      </c>
      <c r="AX3442" t="s">
        <v>4353</v>
      </c>
      <c r="AY3442">
        <v>-1250</v>
      </c>
      <c r="AZ3442">
        <v>-1050</v>
      </c>
      <c r="BA3442" t="s">
        <v>5217</v>
      </c>
      <c r="BB3442" t="s">
        <v>4785</v>
      </c>
      <c r="BC3442" t="s">
        <v>6157</v>
      </c>
      <c r="BH3442" t="s">
        <v>1543</v>
      </c>
      <c r="BI3442" t="s">
        <v>7223</v>
      </c>
      <c r="BJ3442" t="s">
        <v>1587</v>
      </c>
      <c r="BK3442" t="s">
        <v>1586</v>
      </c>
      <c r="BL3442" s="7">
        <v>2007</v>
      </c>
      <c r="BW3442" s="18"/>
      <c r="BY3442"/>
      <c r="CE3442" t="s">
        <v>1592</v>
      </c>
      <c r="CF3442">
        <v>1</v>
      </c>
      <c r="CG3442" t="s">
        <v>1591</v>
      </c>
      <c r="CH3442" t="s">
        <v>1600</v>
      </c>
      <c r="CI3442" s="18">
        <v>-12.2</v>
      </c>
      <c r="CJ3442">
        <v>0.1</v>
      </c>
      <c r="CM3442">
        <v>23.1</v>
      </c>
      <c r="CN3442">
        <v>0.1</v>
      </c>
      <c r="CW3442" t="s">
        <v>1602</v>
      </c>
      <c r="CX3442">
        <v>1</v>
      </c>
      <c r="CY3442" t="s">
        <v>6587</v>
      </c>
      <c r="CZ3442" t="s">
        <v>1603</v>
      </c>
      <c r="DA3442">
        <v>0.70740000000000003</v>
      </c>
      <c r="DB3442">
        <v>1.0000000000000001E-5</v>
      </c>
    </row>
    <row r="3443" spans="1:106" ht="16" customHeight="1">
      <c r="A3443">
        <v>3442</v>
      </c>
      <c r="B3443" t="s">
        <v>7221</v>
      </c>
      <c r="C3443" s="2">
        <v>44970</v>
      </c>
      <c r="E3443" s="17" t="s">
        <v>122</v>
      </c>
      <c r="F3443" s="17"/>
      <c r="G3443" t="s">
        <v>1608</v>
      </c>
      <c r="H3443" t="s">
        <v>6157</v>
      </c>
      <c r="I3443" t="s">
        <v>4349</v>
      </c>
      <c r="J3443" t="s">
        <v>4350</v>
      </c>
      <c r="K3443" t="s">
        <v>4351</v>
      </c>
      <c r="L3443" t="s">
        <v>6157</v>
      </c>
      <c r="M3443" t="s">
        <v>1608</v>
      </c>
      <c r="N3443" t="s">
        <v>289</v>
      </c>
      <c r="O3443" t="s">
        <v>6157</v>
      </c>
      <c r="P3443" t="s">
        <v>6157</v>
      </c>
      <c r="Q3443" t="s">
        <v>3969</v>
      </c>
      <c r="R3443" t="s">
        <v>6157</v>
      </c>
      <c r="S3443" t="s">
        <v>229</v>
      </c>
      <c r="T3443" t="s">
        <v>7060</v>
      </c>
      <c r="U3443" s="4" t="s">
        <v>233</v>
      </c>
      <c r="V3443">
        <v>30</v>
      </c>
      <c r="W3443">
        <v>39</v>
      </c>
      <c r="X3443" t="s">
        <v>289</v>
      </c>
      <c r="Y3443" t="s">
        <v>6157</v>
      </c>
      <c r="Z3443" t="s">
        <v>1543</v>
      </c>
      <c r="AA3443" t="s">
        <v>245</v>
      </c>
      <c r="AB3443" t="s">
        <v>6157</v>
      </c>
      <c r="AC3443" t="s">
        <v>6157</v>
      </c>
      <c r="AD3443" t="s">
        <v>5221</v>
      </c>
      <c r="AE3443" t="s">
        <v>4353</v>
      </c>
      <c r="AF3443" t="s">
        <v>6899</v>
      </c>
      <c r="AG3443" t="s">
        <v>1393</v>
      </c>
      <c r="AH3443" t="s">
        <v>254</v>
      </c>
      <c r="AI3443" t="s">
        <v>6157</v>
      </c>
      <c r="AJ3443" t="s">
        <v>6804</v>
      </c>
      <c r="AK3443" t="s">
        <v>1457</v>
      </c>
      <c r="AL3443" t="s">
        <v>1456</v>
      </c>
      <c r="AM3443" t="s">
        <v>1455</v>
      </c>
      <c r="AN3443" t="s">
        <v>4353</v>
      </c>
      <c r="AO3443" s="29">
        <v>16</v>
      </c>
      <c r="AP3443">
        <v>-17.78620385</v>
      </c>
      <c r="AQ3443">
        <v>168.38760138000001</v>
      </c>
      <c r="AR3443" t="s">
        <v>289</v>
      </c>
      <c r="AS3443">
        <v>0.2</v>
      </c>
      <c r="AT3443" t="s">
        <v>1530</v>
      </c>
      <c r="AU3443" t="s">
        <v>274</v>
      </c>
      <c r="AV3443" t="s">
        <v>275</v>
      </c>
      <c r="AW3443" t="s">
        <v>122</v>
      </c>
      <c r="AX3443" t="s">
        <v>4353</v>
      </c>
      <c r="AY3443">
        <v>-1250</v>
      </c>
      <c r="AZ3443">
        <v>-1050</v>
      </c>
      <c r="BA3443" t="s">
        <v>5217</v>
      </c>
      <c r="BB3443" t="s">
        <v>4785</v>
      </c>
      <c r="BC3443" t="s">
        <v>6157</v>
      </c>
      <c r="BH3443" t="s">
        <v>1543</v>
      </c>
      <c r="BI3443" t="s">
        <v>7223</v>
      </c>
      <c r="BJ3443" t="s">
        <v>1587</v>
      </c>
      <c r="BK3443" t="s">
        <v>1586</v>
      </c>
      <c r="BL3443" s="7">
        <v>2007</v>
      </c>
      <c r="BW3443" s="18"/>
      <c r="BY3443"/>
      <c r="CE3443" t="s">
        <v>1592</v>
      </c>
      <c r="CF3443">
        <v>1</v>
      </c>
      <c r="CG3443" t="s">
        <v>1591</v>
      </c>
      <c r="CH3443" t="s">
        <v>1600</v>
      </c>
      <c r="CI3443" s="18">
        <v>-13.1</v>
      </c>
      <c r="CJ3443">
        <v>0.1</v>
      </c>
      <c r="CM3443">
        <v>24.3</v>
      </c>
      <c r="CN3443">
        <v>0.1</v>
      </c>
      <c r="CW3443" t="s">
        <v>1602</v>
      </c>
      <c r="CX3443">
        <v>1</v>
      </c>
      <c r="CY3443" t="s">
        <v>6587</v>
      </c>
      <c r="CZ3443" t="s">
        <v>1603</v>
      </c>
      <c r="DA3443">
        <v>0.70762999999999998</v>
      </c>
      <c r="DB3443">
        <v>1.0000000000000001E-5</v>
      </c>
    </row>
    <row r="3444" spans="1:106" ht="16" customHeight="1">
      <c r="A3444">
        <v>3443</v>
      </c>
      <c r="B3444" t="s">
        <v>7221</v>
      </c>
      <c r="C3444" s="2">
        <v>44970</v>
      </c>
      <c r="E3444" s="17" t="s">
        <v>121</v>
      </c>
      <c r="F3444" s="17"/>
      <c r="G3444" t="s">
        <v>1608</v>
      </c>
      <c r="H3444" t="s">
        <v>6157</v>
      </c>
      <c r="I3444" t="s">
        <v>4349</v>
      </c>
      <c r="J3444" t="s">
        <v>4350</v>
      </c>
      <c r="K3444" t="s">
        <v>4351</v>
      </c>
      <c r="L3444" t="s">
        <v>6157</v>
      </c>
      <c r="M3444" t="s">
        <v>1608</v>
      </c>
      <c r="N3444" t="s">
        <v>289</v>
      </c>
      <c r="O3444" t="s">
        <v>6157</v>
      </c>
      <c r="P3444" t="s">
        <v>6157</v>
      </c>
      <c r="Q3444" t="s">
        <v>3969</v>
      </c>
      <c r="R3444" t="s">
        <v>6157</v>
      </c>
      <c r="S3444" t="s">
        <v>229</v>
      </c>
      <c r="T3444" s="4" t="s">
        <v>7058</v>
      </c>
      <c r="U3444" s="4" t="s">
        <v>4367</v>
      </c>
      <c r="V3444">
        <v>40</v>
      </c>
      <c r="W3444">
        <v>80</v>
      </c>
      <c r="X3444" t="s">
        <v>289</v>
      </c>
      <c r="Y3444" t="s">
        <v>6157</v>
      </c>
      <c r="Z3444" t="s">
        <v>1543</v>
      </c>
      <c r="AA3444" t="s">
        <v>245</v>
      </c>
      <c r="AB3444" t="s">
        <v>6157</v>
      </c>
      <c r="AC3444" t="s">
        <v>6157</v>
      </c>
      <c r="AD3444" t="s">
        <v>5220</v>
      </c>
      <c r="AE3444" t="s">
        <v>4353</v>
      </c>
      <c r="AF3444" t="s">
        <v>6899</v>
      </c>
      <c r="AG3444" t="s">
        <v>1393</v>
      </c>
      <c r="AH3444" t="s">
        <v>4019</v>
      </c>
      <c r="AI3444" t="s">
        <v>6157</v>
      </c>
      <c r="AJ3444" t="s">
        <v>6804</v>
      </c>
      <c r="AK3444" t="s">
        <v>1457</v>
      </c>
      <c r="AL3444" t="s">
        <v>1456</v>
      </c>
      <c r="AM3444" t="s">
        <v>1455</v>
      </c>
      <c r="AN3444" t="s">
        <v>4353</v>
      </c>
      <c r="AO3444" s="29">
        <v>16</v>
      </c>
      <c r="AP3444">
        <v>-17.78620385</v>
      </c>
      <c r="AQ3444">
        <v>168.38760138000001</v>
      </c>
      <c r="AR3444" t="s">
        <v>289</v>
      </c>
      <c r="AS3444">
        <v>0.2</v>
      </c>
      <c r="AT3444" t="s">
        <v>1530</v>
      </c>
      <c r="AU3444" t="s">
        <v>274</v>
      </c>
      <c r="AV3444" t="s">
        <v>275</v>
      </c>
      <c r="AW3444" t="s">
        <v>121</v>
      </c>
      <c r="AX3444" t="s">
        <v>4353</v>
      </c>
      <c r="AY3444">
        <v>-1250</v>
      </c>
      <c r="AZ3444">
        <v>-1050</v>
      </c>
      <c r="BA3444" t="s">
        <v>5217</v>
      </c>
      <c r="BB3444" t="s">
        <v>4785</v>
      </c>
      <c r="BC3444" t="s">
        <v>6157</v>
      </c>
      <c r="BH3444" t="s">
        <v>1543</v>
      </c>
      <c r="BI3444" t="s">
        <v>7223</v>
      </c>
      <c r="BJ3444" t="s">
        <v>1587</v>
      </c>
      <c r="BK3444" t="s">
        <v>1586</v>
      </c>
      <c r="BL3444" s="7">
        <v>2007</v>
      </c>
      <c r="BW3444" s="18"/>
      <c r="BY3444"/>
      <c r="CE3444" t="s">
        <v>1592</v>
      </c>
      <c r="CF3444">
        <v>1</v>
      </c>
      <c r="CG3444" t="s">
        <v>1591</v>
      </c>
      <c r="CH3444" t="s">
        <v>1600</v>
      </c>
      <c r="CI3444" s="18">
        <v>-13.3</v>
      </c>
      <c r="CJ3444">
        <v>0.1</v>
      </c>
      <c r="CM3444">
        <v>24.3</v>
      </c>
      <c r="CN3444">
        <v>0.1</v>
      </c>
      <c r="CW3444" t="s">
        <v>1602</v>
      </c>
      <c r="CX3444">
        <v>1</v>
      </c>
      <c r="CY3444" t="s">
        <v>6587</v>
      </c>
      <c r="CZ3444" t="s">
        <v>1603</v>
      </c>
      <c r="DA3444">
        <v>0.70764000000000005</v>
      </c>
      <c r="DB3444">
        <v>1.0000000000000001E-5</v>
      </c>
    </row>
    <row r="3445" spans="1:106" ht="16" customHeight="1">
      <c r="A3445">
        <v>3444</v>
      </c>
      <c r="B3445" t="s">
        <v>7221</v>
      </c>
      <c r="C3445" s="2">
        <v>44970</v>
      </c>
      <c r="E3445" s="17" t="s">
        <v>1358</v>
      </c>
      <c r="F3445" s="17"/>
      <c r="G3445" t="s">
        <v>1608</v>
      </c>
      <c r="H3445" t="s">
        <v>6157</v>
      </c>
      <c r="I3445" t="s">
        <v>4349</v>
      </c>
      <c r="J3445" t="s">
        <v>4350</v>
      </c>
      <c r="K3445" t="s">
        <v>4351</v>
      </c>
      <c r="L3445" t="s">
        <v>6157</v>
      </c>
      <c r="M3445" t="s">
        <v>1608</v>
      </c>
      <c r="N3445" t="s">
        <v>289</v>
      </c>
      <c r="O3445" t="s">
        <v>6157</v>
      </c>
      <c r="P3445" t="s">
        <v>6157</v>
      </c>
      <c r="Q3445" t="s">
        <v>3969</v>
      </c>
      <c r="R3445" t="s">
        <v>6157</v>
      </c>
      <c r="S3445" t="s">
        <v>229</v>
      </c>
      <c r="T3445" s="4" t="s">
        <v>7058</v>
      </c>
      <c r="U3445" s="4" t="s">
        <v>4367</v>
      </c>
      <c r="V3445">
        <v>40</v>
      </c>
      <c r="W3445">
        <v>80</v>
      </c>
      <c r="X3445" t="s">
        <v>289</v>
      </c>
      <c r="Y3445" t="s">
        <v>6157</v>
      </c>
      <c r="Z3445" t="s">
        <v>1543</v>
      </c>
      <c r="AA3445" t="s">
        <v>245</v>
      </c>
      <c r="AB3445" t="s">
        <v>6157</v>
      </c>
      <c r="AC3445" t="s">
        <v>6157</v>
      </c>
      <c r="AD3445" t="s">
        <v>5222</v>
      </c>
      <c r="AE3445" t="s">
        <v>4353</v>
      </c>
      <c r="AF3445" t="s">
        <v>6899</v>
      </c>
      <c r="AG3445" t="s">
        <v>4010</v>
      </c>
      <c r="AH3445" t="s">
        <v>4019</v>
      </c>
      <c r="AI3445" t="s">
        <v>6157</v>
      </c>
      <c r="AJ3445" t="s">
        <v>6804</v>
      </c>
      <c r="AK3445" t="s">
        <v>1457</v>
      </c>
      <c r="AL3445" t="s">
        <v>1456</v>
      </c>
      <c r="AM3445" t="s">
        <v>1455</v>
      </c>
      <c r="AN3445" t="s">
        <v>4353</v>
      </c>
      <c r="AO3445" s="29">
        <v>16</v>
      </c>
      <c r="AP3445">
        <v>-17.78620385</v>
      </c>
      <c r="AQ3445">
        <v>168.38760138000001</v>
      </c>
      <c r="AR3445" t="s">
        <v>289</v>
      </c>
      <c r="AS3445">
        <v>0.2</v>
      </c>
      <c r="AT3445" t="s">
        <v>1530</v>
      </c>
      <c r="AU3445" t="s">
        <v>274</v>
      </c>
      <c r="AV3445" t="s">
        <v>5223</v>
      </c>
      <c r="AW3445" t="s">
        <v>1358</v>
      </c>
      <c r="AX3445" t="s">
        <v>4353</v>
      </c>
      <c r="AY3445">
        <v>-1250</v>
      </c>
      <c r="AZ3445">
        <v>-1050</v>
      </c>
      <c r="BA3445" t="s">
        <v>5217</v>
      </c>
      <c r="BB3445" t="s">
        <v>4785</v>
      </c>
      <c r="BC3445" t="s">
        <v>6157</v>
      </c>
      <c r="BH3445" t="s">
        <v>1543</v>
      </c>
      <c r="BI3445" t="s">
        <v>7223</v>
      </c>
      <c r="BJ3445" t="s">
        <v>1587</v>
      </c>
      <c r="BK3445" t="s">
        <v>1586</v>
      </c>
      <c r="BL3445" s="7">
        <v>2007</v>
      </c>
      <c r="BW3445" s="18"/>
      <c r="BY3445"/>
      <c r="CE3445" t="s">
        <v>1592</v>
      </c>
      <c r="CF3445">
        <v>1</v>
      </c>
      <c r="CG3445" t="s">
        <v>1591</v>
      </c>
      <c r="CH3445" t="s">
        <v>1600</v>
      </c>
      <c r="CI3445" s="18">
        <v>-14.2</v>
      </c>
      <c r="CJ3445">
        <v>0.1</v>
      </c>
      <c r="CM3445">
        <v>24.5</v>
      </c>
      <c r="CN3445">
        <v>0.1</v>
      </c>
      <c r="CW3445" t="s">
        <v>1602</v>
      </c>
      <c r="CX3445">
        <v>1</v>
      </c>
      <c r="CY3445" t="s">
        <v>6587</v>
      </c>
      <c r="CZ3445" t="s">
        <v>1603</v>
      </c>
      <c r="DA3445">
        <v>0.70716999999999997</v>
      </c>
      <c r="DB3445">
        <v>1.0000000000000001E-5</v>
      </c>
    </row>
    <row r="3446" spans="1:106" ht="16" customHeight="1">
      <c r="A3446">
        <v>3445</v>
      </c>
      <c r="B3446" t="s">
        <v>7221</v>
      </c>
      <c r="C3446" s="2">
        <v>44970</v>
      </c>
      <c r="E3446" s="17" t="s">
        <v>1357</v>
      </c>
      <c r="F3446" s="17"/>
      <c r="G3446" t="s">
        <v>1608</v>
      </c>
      <c r="H3446" t="s">
        <v>6157</v>
      </c>
      <c r="I3446" t="s">
        <v>4349</v>
      </c>
      <c r="J3446" t="s">
        <v>4350</v>
      </c>
      <c r="K3446" t="s">
        <v>4351</v>
      </c>
      <c r="L3446" t="s">
        <v>6157</v>
      </c>
      <c r="M3446" t="s">
        <v>1608</v>
      </c>
      <c r="N3446" t="s">
        <v>289</v>
      </c>
      <c r="O3446" t="s">
        <v>6157</v>
      </c>
      <c r="P3446" t="s">
        <v>6157</v>
      </c>
      <c r="Q3446" t="s">
        <v>3969</v>
      </c>
      <c r="R3446" t="s">
        <v>6157</v>
      </c>
      <c r="S3446" t="s">
        <v>230</v>
      </c>
      <c r="T3446" s="4" t="s">
        <v>7058</v>
      </c>
      <c r="U3446" s="4" t="s">
        <v>4367</v>
      </c>
      <c r="V3446">
        <v>40</v>
      </c>
      <c r="W3446">
        <v>80</v>
      </c>
      <c r="X3446" t="s">
        <v>289</v>
      </c>
      <c r="Y3446" t="s">
        <v>6157</v>
      </c>
      <c r="Z3446" t="s">
        <v>1543</v>
      </c>
      <c r="AA3446" t="s">
        <v>245</v>
      </c>
      <c r="AB3446" t="s">
        <v>6157</v>
      </c>
      <c r="AC3446" t="s">
        <v>6157</v>
      </c>
      <c r="AD3446" t="s">
        <v>5224</v>
      </c>
      <c r="AE3446" t="s">
        <v>4353</v>
      </c>
      <c r="AF3446" t="s">
        <v>6899</v>
      </c>
      <c r="AG3446" t="s">
        <v>4010</v>
      </c>
      <c r="AH3446" t="s">
        <v>252</v>
      </c>
      <c r="AI3446" t="s">
        <v>6157</v>
      </c>
      <c r="AJ3446" t="s">
        <v>6804</v>
      </c>
      <c r="AK3446" t="s">
        <v>1457</v>
      </c>
      <c r="AL3446" t="s">
        <v>1456</v>
      </c>
      <c r="AM3446" t="s">
        <v>1455</v>
      </c>
      <c r="AN3446" t="s">
        <v>4353</v>
      </c>
      <c r="AO3446" s="29">
        <v>16</v>
      </c>
      <c r="AP3446">
        <v>-17.78620385</v>
      </c>
      <c r="AQ3446">
        <v>168.38760138000001</v>
      </c>
      <c r="AR3446" t="s">
        <v>289</v>
      </c>
      <c r="AS3446">
        <v>0.2</v>
      </c>
      <c r="AT3446" t="s">
        <v>1530</v>
      </c>
      <c r="AU3446" t="s">
        <v>274</v>
      </c>
      <c r="AV3446" t="s">
        <v>5223</v>
      </c>
      <c r="AW3446" t="s">
        <v>1357</v>
      </c>
      <c r="AX3446" t="s">
        <v>4353</v>
      </c>
      <c r="AY3446">
        <v>-1250</v>
      </c>
      <c r="AZ3446">
        <v>-1050</v>
      </c>
      <c r="BA3446" t="s">
        <v>5217</v>
      </c>
      <c r="BB3446" t="s">
        <v>4785</v>
      </c>
      <c r="BC3446" t="s">
        <v>6157</v>
      </c>
      <c r="BH3446" t="s">
        <v>1543</v>
      </c>
      <c r="BI3446" t="s">
        <v>7223</v>
      </c>
      <c r="BJ3446" t="s">
        <v>1587</v>
      </c>
      <c r="BK3446" t="s">
        <v>1586</v>
      </c>
      <c r="BL3446" s="7">
        <v>2007</v>
      </c>
      <c r="BW3446" s="18"/>
      <c r="BY3446"/>
      <c r="CE3446" t="s">
        <v>1592</v>
      </c>
      <c r="CF3446">
        <v>1</v>
      </c>
      <c r="CG3446" t="s">
        <v>1591</v>
      </c>
      <c r="CH3446" t="s">
        <v>1600</v>
      </c>
      <c r="CI3446" s="18">
        <v>-12.2</v>
      </c>
      <c r="CJ3446">
        <v>0.1</v>
      </c>
      <c r="CM3446">
        <v>24.5</v>
      </c>
      <c r="CN3446">
        <v>0.1</v>
      </c>
      <c r="CW3446" t="s">
        <v>1602</v>
      </c>
      <c r="CX3446">
        <v>1</v>
      </c>
      <c r="CY3446" t="s">
        <v>6587</v>
      </c>
      <c r="CZ3446" t="s">
        <v>1603</v>
      </c>
      <c r="DA3446">
        <v>0.70696000000000003</v>
      </c>
      <c r="DB3446">
        <v>1.0000000000000001E-5</v>
      </c>
    </row>
    <row r="3447" spans="1:106" ht="16" customHeight="1">
      <c r="A3447">
        <v>3446</v>
      </c>
      <c r="B3447" t="s">
        <v>7221</v>
      </c>
      <c r="C3447" s="2">
        <v>44970</v>
      </c>
      <c r="E3447" s="17" t="s">
        <v>1356</v>
      </c>
      <c r="F3447" s="17"/>
      <c r="G3447" t="s">
        <v>1608</v>
      </c>
      <c r="H3447" t="s">
        <v>6157</v>
      </c>
      <c r="I3447" t="s">
        <v>4349</v>
      </c>
      <c r="J3447" t="s">
        <v>4350</v>
      </c>
      <c r="K3447" t="s">
        <v>4351</v>
      </c>
      <c r="L3447" t="s">
        <v>6157</v>
      </c>
      <c r="M3447" t="s">
        <v>1608</v>
      </c>
      <c r="N3447" t="s">
        <v>289</v>
      </c>
      <c r="O3447" t="s">
        <v>6157</v>
      </c>
      <c r="P3447" t="s">
        <v>6157</v>
      </c>
      <c r="Q3447" t="s">
        <v>3969</v>
      </c>
      <c r="R3447" t="s">
        <v>6157</v>
      </c>
      <c r="S3447" t="s">
        <v>229</v>
      </c>
      <c r="T3447" s="4" t="s">
        <v>7058</v>
      </c>
      <c r="U3447" s="4" t="s">
        <v>4367</v>
      </c>
      <c r="V3447">
        <v>40</v>
      </c>
      <c r="W3447">
        <v>80</v>
      </c>
      <c r="X3447" t="s">
        <v>289</v>
      </c>
      <c r="Y3447" t="s">
        <v>6157</v>
      </c>
      <c r="Z3447" t="s">
        <v>1543</v>
      </c>
      <c r="AA3447" t="s">
        <v>245</v>
      </c>
      <c r="AB3447" t="s">
        <v>6157</v>
      </c>
      <c r="AC3447" t="s">
        <v>6157</v>
      </c>
      <c r="AD3447" t="s">
        <v>5220</v>
      </c>
      <c r="AE3447" t="s">
        <v>4353</v>
      </c>
      <c r="AF3447" t="s">
        <v>6899</v>
      </c>
      <c r="AG3447" t="s">
        <v>1393</v>
      </c>
      <c r="AH3447" t="s">
        <v>4019</v>
      </c>
      <c r="AI3447" t="s">
        <v>6157</v>
      </c>
      <c r="AJ3447" t="s">
        <v>6804</v>
      </c>
      <c r="AK3447" t="s">
        <v>1457</v>
      </c>
      <c r="AL3447" t="s">
        <v>1456</v>
      </c>
      <c r="AM3447" t="s">
        <v>1455</v>
      </c>
      <c r="AN3447" t="s">
        <v>4353</v>
      </c>
      <c r="AO3447" s="29">
        <v>16</v>
      </c>
      <c r="AP3447">
        <v>-17.78620385</v>
      </c>
      <c r="AQ3447">
        <v>168.38760138000001</v>
      </c>
      <c r="AR3447" t="s">
        <v>289</v>
      </c>
      <c r="AS3447">
        <v>0.2</v>
      </c>
      <c r="AT3447" t="s">
        <v>1530</v>
      </c>
      <c r="AU3447" t="s">
        <v>274</v>
      </c>
      <c r="AV3447" t="s">
        <v>5223</v>
      </c>
      <c r="AW3447" t="s">
        <v>1356</v>
      </c>
      <c r="AX3447" t="s">
        <v>4353</v>
      </c>
      <c r="AY3447">
        <v>-1250</v>
      </c>
      <c r="AZ3447">
        <v>-1050</v>
      </c>
      <c r="BA3447" t="s">
        <v>5217</v>
      </c>
      <c r="BB3447" t="s">
        <v>4785</v>
      </c>
      <c r="BC3447" t="s">
        <v>6157</v>
      </c>
      <c r="BH3447" t="s">
        <v>1543</v>
      </c>
      <c r="BI3447" t="s">
        <v>7223</v>
      </c>
      <c r="BJ3447" t="s">
        <v>1587</v>
      </c>
      <c r="BK3447" t="s">
        <v>1586</v>
      </c>
      <c r="BL3447" s="7">
        <v>2007</v>
      </c>
      <c r="BW3447" s="18"/>
      <c r="BY3447"/>
      <c r="CE3447" t="s">
        <v>1592</v>
      </c>
      <c r="CF3447">
        <v>1</v>
      </c>
      <c r="CG3447" t="s">
        <v>1591</v>
      </c>
      <c r="CH3447" t="s">
        <v>1600</v>
      </c>
      <c r="CI3447" s="18">
        <v>-12.4</v>
      </c>
      <c r="CJ3447">
        <v>0.1</v>
      </c>
      <c r="CM3447">
        <v>24.6</v>
      </c>
      <c r="CN3447">
        <v>0.1</v>
      </c>
      <c r="CW3447" t="s">
        <v>1602</v>
      </c>
      <c r="CX3447">
        <v>1</v>
      </c>
      <c r="CY3447" t="s">
        <v>6587</v>
      </c>
      <c r="CZ3447" t="s">
        <v>1603</v>
      </c>
      <c r="DA3447">
        <v>0.70772999999999997</v>
      </c>
      <c r="DB3447">
        <v>1.0000000000000001E-5</v>
      </c>
    </row>
    <row r="3448" spans="1:106" ht="16" customHeight="1">
      <c r="A3448">
        <v>3447</v>
      </c>
      <c r="B3448" t="s">
        <v>7221</v>
      </c>
      <c r="C3448" s="2">
        <v>44970</v>
      </c>
      <c r="E3448" s="17" t="s">
        <v>1355</v>
      </c>
      <c r="F3448" s="17"/>
      <c r="G3448" t="s">
        <v>1608</v>
      </c>
      <c r="H3448" t="s">
        <v>6157</v>
      </c>
      <c r="I3448" t="s">
        <v>4349</v>
      </c>
      <c r="J3448" t="s">
        <v>4350</v>
      </c>
      <c r="K3448" t="s">
        <v>4351</v>
      </c>
      <c r="L3448" t="s">
        <v>6157</v>
      </c>
      <c r="M3448" t="s">
        <v>1608</v>
      </c>
      <c r="N3448" t="s">
        <v>289</v>
      </c>
      <c r="O3448" t="s">
        <v>6157</v>
      </c>
      <c r="P3448" t="s">
        <v>6157</v>
      </c>
      <c r="Q3448" t="s">
        <v>3969</v>
      </c>
      <c r="R3448" t="s">
        <v>6157</v>
      </c>
      <c r="S3448" t="s">
        <v>229</v>
      </c>
      <c r="T3448" t="s">
        <v>7060</v>
      </c>
      <c r="U3448" s="4" t="s">
        <v>233</v>
      </c>
      <c r="V3448">
        <v>30</v>
      </c>
      <c r="W3448">
        <v>39</v>
      </c>
      <c r="X3448" t="s">
        <v>289</v>
      </c>
      <c r="Y3448" t="s">
        <v>6157</v>
      </c>
      <c r="Z3448" t="s">
        <v>1543</v>
      </c>
      <c r="AA3448" t="s">
        <v>245</v>
      </c>
      <c r="AB3448" t="s">
        <v>6157</v>
      </c>
      <c r="AC3448" t="s">
        <v>6157</v>
      </c>
      <c r="AD3448" t="s">
        <v>5225</v>
      </c>
      <c r="AE3448" t="s">
        <v>4353</v>
      </c>
      <c r="AF3448" t="s">
        <v>6899</v>
      </c>
      <c r="AG3448" t="s">
        <v>1393</v>
      </c>
      <c r="AH3448" t="s">
        <v>6897</v>
      </c>
      <c r="AI3448" t="s">
        <v>6157</v>
      </c>
      <c r="AJ3448" t="s">
        <v>6804</v>
      </c>
      <c r="AK3448" t="s">
        <v>1457</v>
      </c>
      <c r="AL3448" t="s">
        <v>1456</v>
      </c>
      <c r="AM3448" t="s">
        <v>1455</v>
      </c>
      <c r="AN3448" t="s">
        <v>4353</v>
      </c>
      <c r="AO3448" s="29">
        <v>16</v>
      </c>
      <c r="AP3448">
        <v>-17.78620385</v>
      </c>
      <c r="AQ3448">
        <v>168.38760138000001</v>
      </c>
      <c r="AR3448" t="s">
        <v>289</v>
      </c>
      <c r="AS3448">
        <v>0.2</v>
      </c>
      <c r="AT3448" t="s">
        <v>1530</v>
      </c>
      <c r="AU3448" t="s">
        <v>274</v>
      </c>
      <c r="AV3448" t="s">
        <v>6448</v>
      </c>
      <c r="AW3448" t="s">
        <v>1355</v>
      </c>
      <c r="AX3448" t="s">
        <v>1532</v>
      </c>
      <c r="AY3448">
        <v>-1250</v>
      </c>
      <c r="AZ3448">
        <v>-1050</v>
      </c>
      <c r="BA3448" t="s">
        <v>5217</v>
      </c>
      <c r="BB3448" t="s">
        <v>4785</v>
      </c>
      <c r="BC3448" t="s">
        <v>6157</v>
      </c>
      <c r="BH3448" t="s">
        <v>1543</v>
      </c>
      <c r="BI3448" t="s">
        <v>7223</v>
      </c>
      <c r="BJ3448" t="s">
        <v>1587</v>
      </c>
      <c r="BK3448" t="s">
        <v>1586</v>
      </c>
      <c r="BL3448" s="7">
        <v>2007</v>
      </c>
      <c r="BW3448" s="18"/>
      <c r="BY3448"/>
      <c r="CE3448" t="s">
        <v>1592</v>
      </c>
      <c r="CF3448">
        <v>1</v>
      </c>
      <c r="CG3448" t="s">
        <v>1591</v>
      </c>
      <c r="CH3448" t="s">
        <v>1600</v>
      </c>
      <c r="CI3448" s="18">
        <v>-12.2</v>
      </c>
      <c r="CJ3448">
        <v>0.1</v>
      </c>
      <c r="CM3448">
        <v>26.8</v>
      </c>
      <c r="CN3448">
        <v>0.1</v>
      </c>
      <c r="CW3448" t="s">
        <v>1602</v>
      </c>
      <c r="CX3448">
        <v>1</v>
      </c>
      <c r="CY3448" t="s">
        <v>6587</v>
      </c>
      <c r="CZ3448" t="s">
        <v>1603</v>
      </c>
      <c r="DA3448">
        <v>0.70865999999999996</v>
      </c>
      <c r="DB3448">
        <v>1.0000000000000001E-5</v>
      </c>
    </row>
    <row r="3449" spans="1:106" ht="16" customHeight="1">
      <c r="A3449">
        <v>3448</v>
      </c>
      <c r="B3449" t="s">
        <v>7221</v>
      </c>
      <c r="C3449" s="2">
        <v>44970</v>
      </c>
      <c r="E3449" s="17" t="s">
        <v>117</v>
      </c>
      <c r="F3449" s="17"/>
      <c r="G3449" t="s">
        <v>1608</v>
      </c>
      <c r="H3449" t="s">
        <v>6157</v>
      </c>
      <c r="I3449" t="s">
        <v>4349</v>
      </c>
      <c r="J3449" t="s">
        <v>4350</v>
      </c>
      <c r="K3449" t="s">
        <v>4351</v>
      </c>
      <c r="L3449" t="s">
        <v>6157</v>
      </c>
      <c r="M3449" t="s">
        <v>1608</v>
      </c>
      <c r="N3449" t="s">
        <v>289</v>
      </c>
      <c r="O3449" t="s">
        <v>6157</v>
      </c>
      <c r="P3449" t="s">
        <v>6157</v>
      </c>
      <c r="Q3449" t="s">
        <v>3969</v>
      </c>
      <c r="R3449" t="s">
        <v>6157</v>
      </c>
      <c r="S3449" t="s">
        <v>230</v>
      </c>
      <c r="T3449" s="4" t="s">
        <v>7058</v>
      </c>
      <c r="U3449" s="4" t="s">
        <v>4367</v>
      </c>
      <c r="V3449">
        <v>40</v>
      </c>
      <c r="W3449">
        <v>80</v>
      </c>
      <c r="X3449" t="s">
        <v>289</v>
      </c>
      <c r="Y3449" t="s">
        <v>6157</v>
      </c>
      <c r="Z3449" t="s">
        <v>1543</v>
      </c>
      <c r="AA3449" t="s">
        <v>245</v>
      </c>
      <c r="AB3449" t="s">
        <v>6157</v>
      </c>
      <c r="AC3449" t="s">
        <v>6157</v>
      </c>
      <c r="AD3449" t="s">
        <v>5221</v>
      </c>
      <c r="AE3449" t="s">
        <v>4353</v>
      </c>
      <c r="AF3449" t="s">
        <v>6899</v>
      </c>
      <c r="AG3449" t="s">
        <v>1393</v>
      </c>
      <c r="AH3449" t="s">
        <v>254</v>
      </c>
      <c r="AI3449" t="s">
        <v>6157</v>
      </c>
      <c r="AJ3449" t="s">
        <v>6804</v>
      </c>
      <c r="AK3449" t="s">
        <v>1457</v>
      </c>
      <c r="AL3449" t="s">
        <v>1456</v>
      </c>
      <c r="AM3449" t="s">
        <v>1455</v>
      </c>
      <c r="AN3449" t="s">
        <v>4353</v>
      </c>
      <c r="AO3449" s="29">
        <v>16</v>
      </c>
      <c r="AP3449">
        <v>-17.78620385</v>
      </c>
      <c r="AQ3449">
        <v>168.38760138000001</v>
      </c>
      <c r="AR3449" t="s">
        <v>289</v>
      </c>
      <c r="AS3449">
        <v>0.2</v>
      </c>
      <c r="AT3449" t="s">
        <v>1530</v>
      </c>
      <c r="AU3449" t="s">
        <v>274</v>
      </c>
      <c r="AV3449" t="s">
        <v>275</v>
      </c>
      <c r="AW3449" t="s">
        <v>117</v>
      </c>
      <c r="AX3449" t="s">
        <v>4353</v>
      </c>
      <c r="AY3449">
        <v>-1250</v>
      </c>
      <c r="AZ3449">
        <v>-1050</v>
      </c>
      <c r="BA3449" t="s">
        <v>5217</v>
      </c>
      <c r="BB3449" t="s">
        <v>4785</v>
      </c>
      <c r="BC3449" t="s">
        <v>6157</v>
      </c>
      <c r="BH3449" t="s">
        <v>1543</v>
      </c>
      <c r="BI3449" t="s">
        <v>7223</v>
      </c>
      <c r="BJ3449" t="s">
        <v>1587</v>
      </c>
      <c r="BK3449" t="s">
        <v>1586</v>
      </c>
      <c r="BL3449" s="7">
        <v>2007</v>
      </c>
      <c r="BW3449" s="18"/>
      <c r="BY3449"/>
      <c r="CE3449" t="s">
        <v>1592</v>
      </c>
      <c r="CF3449">
        <v>1</v>
      </c>
      <c r="CG3449" t="s">
        <v>1591</v>
      </c>
      <c r="CH3449" t="s">
        <v>1600</v>
      </c>
      <c r="CI3449" s="18">
        <v>-12.5</v>
      </c>
      <c r="CJ3449">
        <v>0.1</v>
      </c>
      <c r="CM3449">
        <v>23.6</v>
      </c>
      <c r="CN3449">
        <v>0.1</v>
      </c>
      <c r="CW3449" t="s">
        <v>1602</v>
      </c>
      <c r="CX3449">
        <v>1</v>
      </c>
      <c r="CY3449" t="s">
        <v>6587</v>
      </c>
      <c r="CZ3449" t="s">
        <v>1603</v>
      </c>
      <c r="DA3449">
        <v>0.70753999999999995</v>
      </c>
      <c r="DB3449">
        <v>1.0000000000000001E-5</v>
      </c>
    </row>
    <row r="3450" spans="1:106" ht="16" customHeight="1">
      <c r="A3450">
        <v>3449</v>
      </c>
      <c r="B3450" t="s">
        <v>7221</v>
      </c>
      <c r="C3450" s="2">
        <v>44970</v>
      </c>
      <c r="E3450" s="17" t="s">
        <v>1354</v>
      </c>
      <c r="F3450" s="17"/>
      <c r="G3450" t="s">
        <v>1608</v>
      </c>
      <c r="H3450" t="s">
        <v>6157</v>
      </c>
      <c r="I3450" t="s">
        <v>4349</v>
      </c>
      <c r="J3450" t="s">
        <v>4350</v>
      </c>
      <c r="K3450" t="s">
        <v>4351</v>
      </c>
      <c r="L3450" t="s">
        <v>6157</v>
      </c>
      <c r="M3450" t="s">
        <v>1608</v>
      </c>
      <c r="N3450" t="s">
        <v>289</v>
      </c>
      <c r="O3450" t="s">
        <v>6157</v>
      </c>
      <c r="P3450" t="s">
        <v>6157</v>
      </c>
      <c r="Q3450" t="s">
        <v>3969</v>
      </c>
      <c r="R3450" t="s">
        <v>6157</v>
      </c>
      <c r="S3450" t="s">
        <v>229</v>
      </c>
      <c r="T3450" s="4" t="s">
        <v>7058</v>
      </c>
      <c r="U3450" s="4" t="s">
        <v>4367</v>
      </c>
      <c r="V3450">
        <v>40</v>
      </c>
      <c r="W3450">
        <v>80</v>
      </c>
      <c r="X3450" t="s">
        <v>289</v>
      </c>
      <c r="Y3450" t="s">
        <v>6157</v>
      </c>
      <c r="Z3450" t="s">
        <v>1543</v>
      </c>
      <c r="AA3450" t="s">
        <v>245</v>
      </c>
      <c r="AB3450" t="s">
        <v>6157</v>
      </c>
      <c r="AC3450" t="s">
        <v>6157</v>
      </c>
      <c r="AD3450" t="s">
        <v>5224</v>
      </c>
      <c r="AE3450" t="s">
        <v>4353</v>
      </c>
      <c r="AF3450" t="s">
        <v>6899</v>
      </c>
      <c r="AG3450" t="s">
        <v>4010</v>
      </c>
      <c r="AH3450" t="s">
        <v>252</v>
      </c>
      <c r="AI3450" t="s">
        <v>6157</v>
      </c>
      <c r="AJ3450" t="s">
        <v>6804</v>
      </c>
      <c r="AK3450" t="s">
        <v>1457</v>
      </c>
      <c r="AL3450" t="s">
        <v>1456</v>
      </c>
      <c r="AM3450" t="s">
        <v>1455</v>
      </c>
      <c r="AN3450" t="s">
        <v>4353</v>
      </c>
      <c r="AO3450" s="29">
        <v>16</v>
      </c>
      <c r="AP3450">
        <v>-17.78620385</v>
      </c>
      <c r="AQ3450">
        <v>168.38760138000001</v>
      </c>
      <c r="AR3450" t="s">
        <v>289</v>
      </c>
      <c r="AS3450">
        <v>0.2</v>
      </c>
      <c r="AT3450" t="s">
        <v>1530</v>
      </c>
      <c r="AU3450" t="s">
        <v>274</v>
      </c>
      <c r="AV3450" t="s">
        <v>275</v>
      </c>
      <c r="AW3450" t="s">
        <v>1354</v>
      </c>
      <c r="AX3450" t="s">
        <v>4353</v>
      </c>
      <c r="AY3450">
        <v>-1250</v>
      </c>
      <c r="AZ3450">
        <v>-1050</v>
      </c>
      <c r="BA3450" t="s">
        <v>5217</v>
      </c>
      <c r="BB3450" t="s">
        <v>4785</v>
      </c>
      <c r="BC3450" t="s">
        <v>6157</v>
      </c>
      <c r="BH3450" t="s">
        <v>1543</v>
      </c>
      <c r="BI3450" t="s">
        <v>7223</v>
      </c>
      <c r="BJ3450" t="s">
        <v>1587</v>
      </c>
      <c r="BK3450" t="s">
        <v>1586</v>
      </c>
      <c r="BL3450" s="7">
        <v>2007</v>
      </c>
      <c r="BW3450" s="18"/>
      <c r="BY3450"/>
      <c r="CE3450" t="s">
        <v>1592</v>
      </c>
      <c r="CF3450">
        <v>1</v>
      </c>
      <c r="CG3450" t="s">
        <v>1591</v>
      </c>
      <c r="CH3450" t="s">
        <v>1600</v>
      </c>
      <c r="CI3450" s="18">
        <v>-13</v>
      </c>
      <c r="CJ3450">
        <v>0.1</v>
      </c>
      <c r="CM3450">
        <v>24.1</v>
      </c>
      <c r="CN3450">
        <v>0.1</v>
      </c>
      <c r="CW3450" t="s">
        <v>1602</v>
      </c>
      <c r="CX3450">
        <v>1</v>
      </c>
      <c r="CY3450" t="s">
        <v>6587</v>
      </c>
      <c r="CZ3450" t="s">
        <v>1603</v>
      </c>
      <c r="DA3450">
        <v>0.70686000000000004</v>
      </c>
      <c r="DB3450">
        <v>1.0000000000000001E-5</v>
      </c>
    </row>
    <row r="3451" spans="1:106" ht="16" customHeight="1">
      <c r="A3451">
        <v>3450</v>
      </c>
      <c r="B3451" t="s">
        <v>7221</v>
      </c>
      <c r="C3451" s="2">
        <v>44970</v>
      </c>
      <c r="E3451" s="17" t="s">
        <v>1353</v>
      </c>
      <c r="F3451" s="17"/>
      <c r="G3451" t="s">
        <v>1608</v>
      </c>
      <c r="H3451" t="s">
        <v>6157</v>
      </c>
      <c r="I3451" t="s">
        <v>4349</v>
      </c>
      <c r="J3451" t="s">
        <v>4350</v>
      </c>
      <c r="K3451" t="s">
        <v>4351</v>
      </c>
      <c r="L3451" t="s">
        <v>6157</v>
      </c>
      <c r="M3451" t="s">
        <v>1608</v>
      </c>
      <c r="N3451" t="s">
        <v>289</v>
      </c>
      <c r="O3451" t="s">
        <v>6157</v>
      </c>
      <c r="P3451" t="s">
        <v>6157</v>
      </c>
      <c r="Q3451" t="s">
        <v>3969</v>
      </c>
      <c r="R3451" t="s">
        <v>6157</v>
      </c>
      <c r="S3451" t="s">
        <v>230</v>
      </c>
      <c r="T3451" s="4" t="s">
        <v>7059</v>
      </c>
      <c r="U3451" s="4" t="s">
        <v>241</v>
      </c>
      <c r="V3451">
        <v>20</v>
      </c>
      <c r="W3451">
        <v>29</v>
      </c>
      <c r="X3451" t="s">
        <v>289</v>
      </c>
      <c r="Y3451" t="s">
        <v>6157</v>
      </c>
      <c r="Z3451" t="s">
        <v>1543</v>
      </c>
      <c r="AA3451" t="s">
        <v>245</v>
      </c>
      <c r="AB3451" t="s">
        <v>6157</v>
      </c>
      <c r="AC3451" t="s">
        <v>6157</v>
      </c>
      <c r="AD3451" t="s">
        <v>5226</v>
      </c>
      <c r="AE3451" t="s">
        <v>4353</v>
      </c>
      <c r="AF3451" t="s">
        <v>6899</v>
      </c>
      <c r="AG3451" t="s">
        <v>4010</v>
      </c>
      <c r="AH3451" t="s">
        <v>6897</v>
      </c>
      <c r="AI3451" t="s">
        <v>6157</v>
      </c>
      <c r="AJ3451" t="s">
        <v>6804</v>
      </c>
      <c r="AK3451" t="s">
        <v>1457</v>
      </c>
      <c r="AL3451" t="s">
        <v>1456</v>
      </c>
      <c r="AM3451" t="s">
        <v>1455</v>
      </c>
      <c r="AN3451" t="s">
        <v>4353</v>
      </c>
      <c r="AO3451" s="29">
        <v>16</v>
      </c>
      <c r="AP3451">
        <v>-17.78620385</v>
      </c>
      <c r="AQ3451">
        <v>168.38760138000001</v>
      </c>
      <c r="AR3451" t="s">
        <v>289</v>
      </c>
      <c r="AS3451">
        <v>0.2</v>
      </c>
      <c r="AT3451" t="s">
        <v>1530</v>
      </c>
      <c r="AU3451" t="s">
        <v>274</v>
      </c>
      <c r="AV3451" t="s">
        <v>275</v>
      </c>
      <c r="AW3451" t="s">
        <v>1353</v>
      </c>
      <c r="AX3451" t="s">
        <v>4353</v>
      </c>
      <c r="AY3451">
        <v>-1250</v>
      </c>
      <c r="AZ3451">
        <v>-1050</v>
      </c>
      <c r="BA3451" t="s">
        <v>5217</v>
      </c>
      <c r="BB3451" t="s">
        <v>4785</v>
      </c>
      <c r="BC3451" t="s">
        <v>6157</v>
      </c>
      <c r="BH3451" t="s">
        <v>1543</v>
      </c>
      <c r="BI3451" t="s">
        <v>7223</v>
      </c>
      <c r="BJ3451" t="s">
        <v>1587</v>
      </c>
      <c r="BK3451" t="s">
        <v>1586</v>
      </c>
      <c r="BL3451" s="7">
        <v>2007</v>
      </c>
      <c r="BW3451" s="18"/>
      <c r="BY3451"/>
      <c r="CE3451" t="s">
        <v>1592</v>
      </c>
      <c r="CF3451">
        <v>1</v>
      </c>
      <c r="CG3451" t="s">
        <v>1591</v>
      </c>
      <c r="CH3451" t="s">
        <v>1600</v>
      </c>
      <c r="CI3451" s="18">
        <v>-10.9</v>
      </c>
      <c r="CJ3451">
        <v>0.1</v>
      </c>
      <c r="CM3451">
        <v>25.9</v>
      </c>
      <c r="CN3451">
        <v>0.1</v>
      </c>
      <c r="CW3451" t="s">
        <v>1602</v>
      </c>
      <c r="CX3451">
        <v>1</v>
      </c>
      <c r="CY3451" t="s">
        <v>6587</v>
      </c>
      <c r="CZ3451" t="s">
        <v>1603</v>
      </c>
      <c r="DA3451">
        <v>0.70892999999999995</v>
      </c>
      <c r="DB3451">
        <v>1.0000000000000001E-5</v>
      </c>
    </row>
    <row r="3452" spans="1:106" ht="16" customHeight="1">
      <c r="A3452">
        <v>3451</v>
      </c>
      <c r="B3452" t="s">
        <v>7221</v>
      </c>
      <c r="C3452" s="2">
        <v>44970</v>
      </c>
      <c r="E3452" s="17" t="s">
        <v>116</v>
      </c>
      <c r="F3452" s="17"/>
      <c r="G3452" t="s">
        <v>1608</v>
      </c>
      <c r="H3452" t="s">
        <v>6157</v>
      </c>
      <c r="I3452" t="s">
        <v>4349</v>
      </c>
      <c r="J3452" t="s">
        <v>4350</v>
      </c>
      <c r="K3452" t="s">
        <v>4351</v>
      </c>
      <c r="L3452" t="s">
        <v>6157</v>
      </c>
      <c r="M3452" t="s">
        <v>1608</v>
      </c>
      <c r="N3452" t="s">
        <v>289</v>
      </c>
      <c r="O3452" t="s">
        <v>6157</v>
      </c>
      <c r="P3452" t="s">
        <v>6157</v>
      </c>
      <c r="Q3452" t="s">
        <v>3969</v>
      </c>
      <c r="R3452" t="s">
        <v>6157</v>
      </c>
      <c r="S3452" t="s">
        <v>230</v>
      </c>
      <c r="T3452" s="4" t="s">
        <v>7058</v>
      </c>
      <c r="U3452" s="4" t="s">
        <v>4367</v>
      </c>
      <c r="V3452">
        <v>40</v>
      </c>
      <c r="W3452">
        <v>80</v>
      </c>
      <c r="X3452" t="s">
        <v>289</v>
      </c>
      <c r="Y3452" t="s">
        <v>6157</v>
      </c>
      <c r="Z3452" t="s">
        <v>1543</v>
      </c>
      <c r="AA3452" t="s">
        <v>245</v>
      </c>
      <c r="AB3452" t="s">
        <v>6157</v>
      </c>
      <c r="AC3452" t="s">
        <v>6157</v>
      </c>
      <c r="AD3452" t="s">
        <v>5227</v>
      </c>
      <c r="AE3452" t="s">
        <v>4353</v>
      </c>
      <c r="AF3452" t="s">
        <v>6899</v>
      </c>
      <c r="AG3452" t="s">
        <v>1393</v>
      </c>
      <c r="AH3452" t="s">
        <v>6907</v>
      </c>
      <c r="AI3452" t="s">
        <v>6157</v>
      </c>
      <c r="AJ3452" t="s">
        <v>6804</v>
      </c>
      <c r="AK3452" t="s">
        <v>1457</v>
      </c>
      <c r="AL3452" t="s">
        <v>1456</v>
      </c>
      <c r="AM3452" t="s">
        <v>1455</v>
      </c>
      <c r="AN3452" t="s">
        <v>4353</v>
      </c>
      <c r="AO3452" s="29">
        <v>16</v>
      </c>
      <c r="AP3452">
        <v>-17.78620385</v>
      </c>
      <c r="AQ3452">
        <v>168.38760138000001</v>
      </c>
      <c r="AR3452" t="s">
        <v>289</v>
      </c>
      <c r="AS3452">
        <v>0.2</v>
      </c>
      <c r="AT3452" t="s">
        <v>1530</v>
      </c>
      <c r="AU3452" t="s">
        <v>274</v>
      </c>
      <c r="AV3452" t="s">
        <v>275</v>
      </c>
      <c r="AW3452" t="s">
        <v>116</v>
      </c>
      <c r="AX3452" t="s">
        <v>4353</v>
      </c>
      <c r="AY3452">
        <v>-1250</v>
      </c>
      <c r="AZ3452">
        <v>-1050</v>
      </c>
      <c r="BA3452" t="s">
        <v>5217</v>
      </c>
      <c r="BB3452" t="s">
        <v>4785</v>
      </c>
      <c r="BC3452" t="s">
        <v>6157</v>
      </c>
      <c r="BH3452" t="s">
        <v>1543</v>
      </c>
      <c r="BI3452" t="s">
        <v>7223</v>
      </c>
      <c r="BJ3452" t="s">
        <v>1587</v>
      </c>
      <c r="BK3452" t="s">
        <v>1586</v>
      </c>
      <c r="BL3452" s="7">
        <v>2007</v>
      </c>
      <c r="BW3452" s="18"/>
      <c r="BY3452"/>
      <c r="CE3452" t="s">
        <v>1592</v>
      </c>
      <c r="CF3452">
        <v>1</v>
      </c>
      <c r="CG3452" t="s">
        <v>1591</v>
      </c>
      <c r="CH3452" t="s">
        <v>1600</v>
      </c>
      <c r="CI3452" s="18">
        <v>-12.5</v>
      </c>
      <c r="CJ3452">
        <v>0.1</v>
      </c>
      <c r="CM3452">
        <v>23.4</v>
      </c>
      <c r="CN3452">
        <v>0.1</v>
      </c>
      <c r="CW3452" t="s">
        <v>1602</v>
      </c>
      <c r="CX3452">
        <v>1</v>
      </c>
      <c r="CY3452" t="s">
        <v>6587</v>
      </c>
      <c r="CZ3452" t="s">
        <v>1603</v>
      </c>
      <c r="DA3452">
        <v>0.70765</v>
      </c>
      <c r="DB3452">
        <v>1.0000000000000001E-5</v>
      </c>
    </row>
    <row r="3453" spans="1:106" ht="16" customHeight="1">
      <c r="A3453">
        <v>3452</v>
      </c>
      <c r="B3453" t="s">
        <v>7221</v>
      </c>
      <c r="C3453" s="2">
        <v>44970</v>
      </c>
      <c r="E3453" s="17" t="s">
        <v>115</v>
      </c>
      <c r="F3453" s="17"/>
      <c r="G3453" t="s">
        <v>1608</v>
      </c>
      <c r="H3453" t="s">
        <v>6157</v>
      </c>
      <c r="I3453" t="s">
        <v>4349</v>
      </c>
      <c r="J3453" t="s">
        <v>4350</v>
      </c>
      <c r="K3453" t="s">
        <v>4351</v>
      </c>
      <c r="L3453" t="s">
        <v>6157</v>
      </c>
      <c r="M3453" t="s">
        <v>1608</v>
      </c>
      <c r="N3453" t="s">
        <v>289</v>
      </c>
      <c r="O3453" t="s">
        <v>6157</v>
      </c>
      <c r="P3453" t="s">
        <v>6157</v>
      </c>
      <c r="Q3453" t="s">
        <v>3969</v>
      </c>
      <c r="R3453" t="s">
        <v>6157</v>
      </c>
      <c r="S3453" t="s">
        <v>230</v>
      </c>
      <c r="T3453" s="4" t="s">
        <v>7058</v>
      </c>
      <c r="U3453" s="4" t="s">
        <v>4367</v>
      </c>
      <c r="V3453">
        <v>40</v>
      </c>
      <c r="W3453">
        <v>80</v>
      </c>
      <c r="X3453" t="s">
        <v>289</v>
      </c>
      <c r="Y3453" t="s">
        <v>6157</v>
      </c>
      <c r="Z3453" t="s">
        <v>1543</v>
      </c>
      <c r="AA3453" t="s">
        <v>245</v>
      </c>
      <c r="AB3453" t="s">
        <v>6157</v>
      </c>
      <c r="AC3453" t="s">
        <v>6157</v>
      </c>
      <c r="AD3453" t="s">
        <v>5220</v>
      </c>
      <c r="AE3453" t="s">
        <v>4353</v>
      </c>
      <c r="AF3453" t="s">
        <v>6899</v>
      </c>
      <c r="AG3453" t="s">
        <v>1393</v>
      </c>
      <c r="AH3453" t="s">
        <v>4019</v>
      </c>
      <c r="AI3453" t="s">
        <v>6157</v>
      </c>
      <c r="AJ3453" t="s">
        <v>6804</v>
      </c>
      <c r="AK3453" t="s">
        <v>1457</v>
      </c>
      <c r="AL3453" t="s">
        <v>1456</v>
      </c>
      <c r="AM3453" t="s">
        <v>1455</v>
      </c>
      <c r="AN3453" t="s">
        <v>4353</v>
      </c>
      <c r="AO3453" s="29">
        <v>16</v>
      </c>
      <c r="AP3453">
        <v>-17.78620385</v>
      </c>
      <c r="AQ3453">
        <v>168.38760138000001</v>
      </c>
      <c r="AR3453" t="s">
        <v>289</v>
      </c>
      <c r="AS3453">
        <v>0.2</v>
      </c>
      <c r="AT3453" t="s">
        <v>1530</v>
      </c>
      <c r="AU3453" t="s">
        <v>274</v>
      </c>
      <c r="AV3453" t="s">
        <v>5228</v>
      </c>
      <c r="AW3453" t="s">
        <v>115</v>
      </c>
      <c r="AX3453" t="s">
        <v>4353</v>
      </c>
      <c r="AY3453">
        <v>-1250</v>
      </c>
      <c r="AZ3453">
        <v>-1050</v>
      </c>
      <c r="BA3453" t="s">
        <v>5217</v>
      </c>
      <c r="BB3453" t="s">
        <v>4785</v>
      </c>
      <c r="BC3453" t="s">
        <v>6157</v>
      </c>
      <c r="BH3453" t="s">
        <v>1543</v>
      </c>
      <c r="BI3453" t="s">
        <v>7223</v>
      </c>
      <c r="BJ3453" t="s">
        <v>1587</v>
      </c>
      <c r="BK3453" t="s">
        <v>1586</v>
      </c>
      <c r="BL3453" s="7">
        <v>2007</v>
      </c>
      <c r="BW3453" s="18"/>
      <c r="BY3453"/>
      <c r="CE3453" t="s">
        <v>1592</v>
      </c>
      <c r="CF3453">
        <v>1</v>
      </c>
      <c r="CG3453" t="s">
        <v>1591</v>
      </c>
      <c r="CH3453" t="s">
        <v>1600</v>
      </c>
      <c r="CI3453" s="18">
        <v>-13.1</v>
      </c>
      <c r="CJ3453">
        <v>0.1</v>
      </c>
      <c r="CM3453">
        <v>24.3</v>
      </c>
      <c r="CN3453">
        <v>0.1</v>
      </c>
      <c r="CW3453" t="s">
        <v>1602</v>
      </c>
      <c r="CX3453">
        <v>1</v>
      </c>
      <c r="CY3453" t="s">
        <v>6587</v>
      </c>
      <c r="CZ3453" t="s">
        <v>1603</v>
      </c>
      <c r="DA3453">
        <v>0.70730000000000004</v>
      </c>
      <c r="DB3453">
        <v>1.0000000000000001E-5</v>
      </c>
    </row>
    <row r="3454" spans="1:106" ht="16" customHeight="1">
      <c r="A3454">
        <v>3453</v>
      </c>
      <c r="B3454" t="s">
        <v>7221</v>
      </c>
      <c r="C3454" s="2">
        <v>44970</v>
      </c>
      <c r="E3454" s="17" t="s">
        <v>1352</v>
      </c>
      <c r="F3454" s="17"/>
      <c r="G3454" t="s">
        <v>1608</v>
      </c>
      <c r="H3454" t="s">
        <v>6157</v>
      </c>
      <c r="I3454" t="s">
        <v>4349</v>
      </c>
      <c r="J3454" t="s">
        <v>4350</v>
      </c>
      <c r="K3454" t="s">
        <v>4351</v>
      </c>
      <c r="L3454" t="s">
        <v>6157</v>
      </c>
      <c r="M3454" t="s">
        <v>1608</v>
      </c>
      <c r="N3454" t="s">
        <v>289</v>
      </c>
      <c r="O3454" t="s">
        <v>6157</v>
      </c>
      <c r="P3454" t="s">
        <v>6157</v>
      </c>
      <c r="Q3454" t="s">
        <v>3969</v>
      </c>
      <c r="R3454" t="s">
        <v>6157</v>
      </c>
      <c r="S3454" t="s">
        <v>229</v>
      </c>
      <c r="T3454" s="4" t="s">
        <v>7059</v>
      </c>
      <c r="U3454" s="4" t="s">
        <v>241</v>
      </c>
      <c r="V3454">
        <v>20</v>
      </c>
      <c r="W3454">
        <v>29</v>
      </c>
      <c r="X3454" t="s">
        <v>289</v>
      </c>
      <c r="Y3454" t="s">
        <v>6157</v>
      </c>
      <c r="Z3454" t="s">
        <v>1543</v>
      </c>
      <c r="AA3454" t="s">
        <v>245</v>
      </c>
      <c r="AB3454" t="s">
        <v>6157</v>
      </c>
      <c r="AC3454" t="s">
        <v>6157</v>
      </c>
      <c r="AD3454" t="s">
        <v>5220</v>
      </c>
      <c r="AE3454" t="s">
        <v>4353</v>
      </c>
      <c r="AF3454" t="s">
        <v>6899</v>
      </c>
      <c r="AG3454" t="s">
        <v>1393</v>
      </c>
      <c r="AH3454" t="s">
        <v>4019</v>
      </c>
      <c r="AI3454" t="s">
        <v>6157</v>
      </c>
      <c r="AJ3454" t="s">
        <v>6804</v>
      </c>
      <c r="AK3454" t="s">
        <v>1457</v>
      </c>
      <c r="AL3454" t="s">
        <v>1456</v>
      </c>
      <c r="AM3454" t="s">
        <v>1455</v>
      </c>
      <c r="AN3454" t="s">
        <v>4353</v>
      </c>
      <c r="AO3454" s="29">
        <v>16</v>
      </c>
      <c r="AP3454">
        <v>-17.78620385</v>
      </c>
      <c r="AQ3454">
        <v>168.38760138000001</v>
      </c>
      <c r="AR3454" t="s">
        <v>289</v>
      </c>
      <c r="AS3454">
        <v>0.2</v>
      </c>
      <c r="AT3454" t="s">
        <v>1530</v>
      </c>
      <c r="AU3454" t="s">
        <v>274</v>
      </c>
      <c r="AV3454" t="s">
        <v>275</v>
      </c>
      <c r="AW3454" t="s">
        <v>1352</v>
      </c>
      <c r="AX3454" t="s">
        <v>4353</v>
      </c>
      <c r="AY3454">
        <v>-1250</v>
      </c>
      <c r="AZ3454">
        <v>-1050</v>
      </c>
      <c r="BA3454" t="s">
        <v>5217</v>
      </c>
      <c r="BB3454" t="s">
        <v>4785</v>
      </c>
      <c r="BC3454" t="s">
        <v>6157</v>
      </c>
      <c r="BH3454" t="s">
        <v>1543</v>
      </c>
      <c r="BI3454" t="s">
        <v>7223</v>
      </c>
      <c r="BJ3454" t="s">
        <v>1587</v>
      </c>
      <c r="BK3454" t="s">
        <v>1586</v>
      </c>
      <c r="BL3454" s="7">
        <v>2007</v>
      </c>
      <c r="BW3454" s="18"/>
      <c r="BY3454"/>
      <c r="CE3454" t="s">
        <v>1592</v>
      </c>
      <c r="CF3454">
        <v>1</v>
      </c>
      <c r="CG3454" t="s">
        <v>1591</v>
      </c>
      <c r="CH3454" t="s">
        <v>1600</v>
      </c>
      <c r="CI3454" s="18">
        <v>-9.8000000000000007</v>
      </c>
      <c r="CJ3454">
        <v>0.1</v>
      </c>
      <c r="CM3454">
        <v>26</v>
      </c>
      <c r="CN3454">
        <v>0.1</v>
      </c>
      <c r="CW3454" t="s">
        <v>1602</v>
      </c>
      <c r="CX3454">
        <v>1</v>
      </c>
      <c r="CY3454" t="s">
        <v>6587</v>
      </c>
      <c r="CZ3454" t="s">
        <v>1603</v>
      </c>
      <c r="DA3454">
        <v>0.70896999999999999</v>
      </c>
      <c r="DB3454">
        <v>1.0000000000000001E-5</v>
      </c>
    </row>
    <row r="3455" spans="1:106" ht="16" customHeight="1">
      <c r="A3455">
        <v>3454</v>
      </c>
      <c r="B3455" t="s">
        <v>7221</v>
      </c>
      <c r="C3455" s="2">
        <v>44970</v>
      </c>
      <c r="E3455" s="17">
        <v>15180</v>
      </c>
      <c r="F3455" s="17" t="s">
        <v>1351</v>
      </c>
      <c r="G3455" t="s">
        <v>1608</v>
      </c>
      <c r="H3455" t="s">
        <v>6157</v>
      </c>
      <c r="I3455" t="s">
        <v>4349</v>
      </c>
      <c r="J3455" t="s">
        <v>4350</v>
      </c>
      <c r="K3455" t="s">
        <v>4351</v>
      </c>
      <c r="L3455" t="s">
        <v>6157</v>
      </c>
      <c r="M3455" t="s">
        <v>1608</v>
      </c>
      <c r="N3455" t="s">
        <v>289</v>
      </c>
      <c r="O3455" t="s">
        <v>6157</v>
      </c>
      <c r="P3455" t="s">
        <v>6157</v>
      </c>
      <c r="Q3455" t="s">
        <v>3969</v>
      </c>
      <c r="R3455" t="s">
        <v>6157</v>
      </c>
      <c r="S3455" t="s">
        <v>231</v>
      </c>
      <c r="T3455" s="4" t="s">
        <v>7067</v>
      </c>
      <c r="U3455" s="4" t="s">
        <v>4363</v>
      </c>
      <c r="V3455">
        <v>20</v>
      </c>
      <c r="W3455">
        <v>35</v>
      </c>
      <c r="X3455" t="s">
        <v>289</v>
      </c>
      <c r="Y3455" t="s">
        <v>6157</v>
      </c>
      <c r="Z3455" t="s">
        <v>6474</v>
      </c>
      <c r="AA3455" t="s">
        <v>245</v>
      </c>
      <c r="AB3455" t="s">
        <v>6157</v>
      </c>
      <c r="AC3455" t="s">
        <v>6157</v>
      </c>
      <c r="AD3455" t="s">
        <v>245</v>
      </c>
      <c r="AE3455" t="s">
        <v>4353</v>
      </c>
      <c r="AF3455" t="s">
        <v>4353</v>
      </c>
      <c r="AG3455" t="s">
        <v>4353</v>
      </c>
      <c r="AH3455" t="s">
        <v>4353</v>
      </c>
      <c r="AI3455" t="s">
        <v>6157</v>
      </c>
      <c r="AJ3455" t="s">
        <v>6804</v>
      </c>
      <c r="AK3455" t="s">
        <v>1432</v>
      </c>
      <c r="AL3455" t="s">
        <v>1431</v>
      </c>
      <c r="AM3455" t="s">
        <v>1415</v>
      </c>
      <c r="AN3455" t="s">
        <v>4353</v>
      </c>
      <c r="AO3455" s="29">
        <v>3.9851496000000002</v>
      </c>
      <c r="AP3455">
        <v>-18.168889</v>
      </c>
      <c r="AQ3455">
        <v>177.506111</v>
      </c>
      <c r="AR3455" t="s">
        <v>1532</v>
      </c>
      <c r="AS3455">
        <v>0</v>
      </c>
      <c r="AT3455" t="s">
        <v>1520</v>
      </c>
      <c r="AU3455" t="s">
        <v>274</v>
      </c>
      <c r="AV3455" t="s">
        <v>275</v>
      </c>
      <c r="AW3455" t="s">
        <v>4353</v>
      </c>
      <c r="AX3455" t="s">
        <v>4353</v>
      </c>
      <c r="AY3455">
        <v>515</v>
      </c>
      <c r="AZ3455">
        <v>600</v>
      </c>
      <c r="BA3455" t="s">
        <v>5217</v>
      </c>
      <c r="BB3455" t="s">
        <v>5260</v>
      </c>
      <c r="BC3455" t="s">
        <v>6157</v>
      </c>
      <c r="BD3455" s="17"/>
      <c r="BH3455" t="s">
        <v>1551</v>
      </c>
      <c r="BI3455" t="s">
        <v>7224</v>
      </c>
      <c r="BJ3455" t="s">
        <v>1585</v>
      </c>
      <c r="BK3455" t="s">
        <v>1584</v>
      </c>
      <c r="BL3455" s="7">
        <v>2018</v>
      </c>
      <c r="BW3455"/>
      <c r="BY3455"/>
      <c r="CI3455" s="5"/>
      <c r="CW3455" t="s">
        <v>6538</v>
      </c>
      <c r="CX3455">
        <v>1</v>
      </c>
      <c r="CY3455" t="s">
        <v>6552</v>
      </c>
      <c r="CZ3455" t="s">
        <v>5604</v>
      </c>
      <c r="DA3455">
        <v>0.70597200000000004</v>
      </c>
      <c r="DB3455">
        <v>3.0000000000000001E-5</v>
      </c>
    </row>
    <row r="3456" spans="1:106" ht="16" customHeight="1">
      <c r="A3456">
        <v>3455</v>
      </c>
      <c r="B3456" t="s">
        <v>7221</v>
      </c>
      <c r="C3456" s="2">
        <v>44970</v>
      </c>
      <c r="E3456" s="17">
        <v>15182</v>
      </c>
      <c r="F3456" s="17" t="s">
        <v>1350</v>
      </c>
      <c r="G3456" t="s">
        <v>1608</v>
      </c>
      <c r="H3456" t="s">
        <v>6157</v>
      </c>
      <c r="I3456" t="s">
        <v>4349</v>
      </c>
      <c r="J3456" t="s">
        <v>4350</v>
      </c>
      <c r="K3456" t="s">
        <v>4351</v>
      </c>
      <c r="L3456" t="s">
        <v>6157</v>
      </c>
      <c r="M3456" t="s">
        <v>1608</v>
      </c>
      <c r="N3456" t="s">
        <v>289</v>
      </c>
      <c r="O3456" t="s">
        <v>6157</v>
      </c>
      <c r="P3456" t="s">
        <v>6157</v>
      </c>
      <c r="Q3456" t="s">
        <v>3969</v>
      </c>
      <c r="R3456" t="s">
        <v>6157</v>
      </c>
      <c r="S3456" t="s">
        <v>229</v>
      </c>
      <c r="T3456" s="4" t="s">
        <v>7062</v>
      </c>
      <c r="U3456" s="4" t="s">
        <v>233</v>
      </c>
      <c r="V3456">
        <v>18</v>
      </c>
      <c r="W3456">
        <v>80</v>
      </c>
      <c r="X3456" t="s">
        <v>289</v>
      </c>
      <c r="Y3456" t="s">
        <v>6157</v>
      </c>
      <c r="Z3456" t="s">
        <v>6474</v>
      </c>
      <c r="AA3456" t="s">
        <v>245</v>
      </c>
      <c r="AB3456" t="s">
        <v>6157</v>
      </c>
      <c r="AC3456" t="s">
        <v>6157</v>
      </c>
      <c r="AD3456" t="s">
        <v>245</v>
      </c>
      <c r="AE3456" t="s">
        <v>4353</v>
      </c>
      <c r="AF3456" t="s">
        <v>4353</v>
      </c>
      <c r="AG3456" t="s">
        <v>4353</v>
      </c>
      <c r="AH3456" t="s">
        <v>4353</v>
      </c>
      <c r="AI3456" t="s">
        <v>6157</v>
      </c>
      <c r="AJ3456" t="s">
        <v>6804</v>
      </c>
      <c r="AK3456" t="s">
        <v>1432</v>
      </c>
      <c r="AL3456" t="s">
        <v>1431</v>
      </c>
      <c r="AM3456" t="s">
        <v>1415</v>
      </c>
      <c r="AN3456" t="s">
        <v>4353</v>
      </c>
      <c r="AO3456" s="29">
        <v>4</v>
      </c>
      <c r="AP3456">
        <v>-18.168889</v>
      </c>
      <c r="AQ3456">
        <v>177.506111</v>
      </c>
      <c r="AR3456" t="s">
        <v>1532</v>
      </c>
      <c r="AS3456">
        <v>0</v>
      </c>
      <c r="AT3456" t="s">
        <v>1520</v>
      </c>
      <c r="AU3456" t="s">
        <v>274</v>
      </c>
      <c r="AV3456" t="s">
        <v>275</v>
      </c>
      <c r="AW3456" t="s">
        <v>4353</v>
      </c>
      <c r="AX3456" t="s">
        <v>4353</v>
      </c>
      <c r="AY3456">
        <v>515</v>
      </c>
      <c r="AZ3456">
        <v>600</v>
      </c>
      <c r="BA3456" t="s">
        <v>5217</v>
      </c>
      <c r="BB3456" t="s">
        <v>5260</v>
      </c>
      <c r="BC3456" t="s">
        <v>6157</v>
      </c>
      <c r="BD3456" s="17"/>
      <c r="BH3456" t="s">
        <v>1551</v>
      </c>
      <c r="BI3456" t="s">
        <v>7224</v>
      </c>
      <c r="BJ3456" t="s">
        <v>1585</v>
      </c>
      <c r="BK3456" t="s">
        <v>1584</v>
      </c>
      <c r="BL3456" s="7">
        <v>2018</v>
      </c>
      <c r="BW3456"/>
      <c r="BY3456"/>
      <c r="CI3456" s="5"/>
      <c r="CW3456" t="s">
        <v>6538</v>
      </c>
      <c r="CX3456">
        <v>1</v>
      </c>
      <c r="CY3456" t="s">
        <v>6552</v>
      </c>
      <c r="CZ3456" t="s">
        <v>5604</v>
      </c>
      <c r="DA3456">
        <v>0.70606999999999998</v>
      </c>
      <c r="DB3456">
        <v>3.0000000000000001E-5</v>
      </c>
    </row>
    <row r="3457" spans="1:106" ht="16" customHeight="1">
      <c r="A3457">
        <v>3456</v>
      </c>
      <c r="B3457" t="s">
        <v>7221</v>
      </c>
      <c r="C3457" s="2">
        <v>44970</v>
      </c>
      <c r="E3457" s="17">
        <v>15185</v>
      </c>
      <c r="F3457" s="17" t="s">
        <v>1349</v>
      </c>
      <c r="G3457" t="s">
        <v>1608</v>
      </c>
      <c r="H3457" t="s">
        <v>6157</v>
      </c>
      <c r="I3457" t="s">
        <v>4349</v>
      </c>
      <c r="J3457" t="s">
        <v>4350</v>
      </c>
      <c r="K3457" t="s">
        <v>4351</v>
      </c>
      <c r="L3457" t="s">
        <v>6157</v>
      </c>
      <c r="M3457" t="s">
        <v>1608</v>
      </c>
      <c r="N3457" t="s">
        <v>289</v>
      </c>
      <c r="O3457" t="s">
        <v>6157</v>
      </c>
      <c r="P3457" t="s">
        <v>6157</v>
      </c>
      <c r="Q3457" t="s">
        <v>3969</v>
      </c>
      <c r="R3457" t="s">
        <v>6157</v>
      </c>
      <c r="S3457" t="s">
        <v>229</v>
      </c>
      <c r="T3457" s="4" t="s">
        <v>7062</v>
      </c>
      <c r="U3457" s="4" t="s">
        <v>233</v>
      </c>
      <c r="V3457">
        <v>18</v>
      </c>
      <c r="W3457">
        <v>80</v>
      </c>
      <c r="X3457" t="s">
        <v>289</v>
      </c>
      <c r="Y3457" t="s">
        <v>6157</v>
      </c>
      <c r="Z3457" t="s">
        <v>6474</v>
      </c>
      <c r="AA3457" t="s">
        <v>245</v>
      </c>
      <c r="AB3457" t="s">
        <v>6157</v>
      </c>
      <c r="AC3457" t="s">
        <v>6157</v>
      </c>
      <c r="AD3457" t="s">
        <v>245</v>
      </c>
      <c r="AE3457" t="s">
        <v>4353</v>
      </c>
      <c r="AF3457" t="s">
        <v>4353</v>
      </c>
      <c r="AG3457" t="s">
        <v>4353</v>
      </c>
      <c r="AH3457" t="s">
        <v>4353</v>
      </c>
      <c r="AI3457" t="s">
        <v>6157</v>
      </c>
      <c r="AJ3457" t="s">
        <v>6804</v>
      </c>
      <c r="AK3457" t="s">
        <v>1432</v>
      </c>
      <c r="AL3457" t="s">
        <v>1431</v>
      </c>
      <c r="AM3457" t="s">
        <v>1415</v>
      </c>
      <c r="AN3457" t="s">
        <v>4353</v>
      </c>
      <c r="AO3457" s="29">
        <v>4</v>
      </c>
      <c r="AP3457">
        <v>-18.168889</v>
      </c>
      <c r="AQ3457">
        <v>177.506111</v>
      </c>
      <c r="AR3457" t="s">
        <v>1532</v>
      </c>
      <c r="AS3457">
        <v>0</v>
      </c>
      <c r="AT3457" t="s">
        <v>1520</v>
      </c>
      <c r="AU3457" t="s">
        <v>274</v>
      </c>
      <c r="AV3457" t="s">
        <v>275</v>
      </c>
      <c r="AW3457" t="s">
        <v>4353</v>
      </c>
      <c r="AX3457" t="s">
        <v>4353</v>
      </c>
      <c r="AY3457">
        <v>515</v>
      </c>
      <c r="AZ3457">
        <v>600</v>
      </c>
      <c r="BA3457" t="s">
        <v>5217</v>
      </c>
      <c r="BB3457" t="s">
        <v>5260</v>
      </c>
      <c r="BC3457" t="s">
        <v>6157</v>
      </c>
      <c r="BD3457" s="17"/>
      <c r="BH3457" t="s">
        <v>1551</v>
      </c>
      <c r="BI3457" t="s">
        <v>7224</v>
      </c>
      <c r="BJ3457" t="s">
        <v>1585</v>
      </c>
      <c r="BK3457" t="s">
        <v>1584</v>
      </c>
      <c r="BL3457" s="7">
        <v>2018</v>
      </c>
      <c r="BW3457"/>
      <c r="BY3457"/>
      <c r="CI3457" s="5"/>
      <c r="CW3457" t="s">
        <v>6538</v>
      </c>
      <c r="CX3457">
        <v>1</v>
      </c>
      <c r="CY3457" t="s">
        <v>6552</v>
      </c>
      <c r="CZ3457" t="s">
        <v>5604</v>
      </c>
      <c r="DA3457">
        <v>0.70759700000000003</v>
      </c>
      <c r="DB3457">
        <v>3.0000000000000001E-5</v>
      </c>
    </row>
    <row r="3458" spans="1:106" ht="16" customHeight="1">
      <c r="A3458">
        <v>3457</v>
      </c>
      <c r="B3458" t="s">
        <v>7221</v>
      </c>
      <c r="C3458" s="2">
        <v>44970</v>
      </c>
      <c r="E3458" s="17">
        <v>15188</v>
      </c>
      <c r="F3458" s="17" t="s">
        <v>1348</v>
      </c>
      <c r="G3458" t="s">
        <v>1608</v>
      </c>
      <c r="H3458" t="s">
        <v>6157</v>
      </c>
      <c r="I3458" t="s">
        <v>4349</v>
      </c>
      <c r="J3458" t="s">
        <v>4350</v>
      </c>
      <c r="K3458" t="s">
        <v>4351</v>
      </c>
      <c r="L3458" t="s">
        <v>6157</v>
      </c>
      <c r="M3458" t="s">
        <v>1608</v>
      </c>
      <c r="N3458" t="s">
        <v>289</v>
      </c>
      <c r="O3458" t="s">
        <v>6157</v>
      </c>
      <c r="P3458" t="s">
        <v>6157</v>
      </c>
      <c r="Q3458" t="s">
        <v>3969</v>
      </c>
      <c r="R3458" t="s">
        <v>6157</v>
      </c>
      <c r="S3458" t="s">
        <v>231</v>
      </c>
      <c r="T3458" s="4" t="s">
        <v>7067</v>
      </c>
      <c r="U3458" s="4" t="s">
        <v>4363</v>
      </c>
      <c r="V3458">
        <v>20</v>
      </c>
      <c r="W3458">
        <v>35</v>
      </c>
      <c r="X3458" t="s">
        <v>289</v>
      </c>
      <c r="Y3458" t="s">
        <v>6157</v>
      </c>
      <c r="Z3458" t="s">
        <v>6474</v>
      </c>
      <c r="AA3458" t="s">
        <v>245</v>
      </c>
      <c r="AB3458" t="s">
        <v>6157</v>
      </c>
      <c r="AC3458" t="s">
        <v>6157</v>
      </c>
      <c r="AD3458" t="s">
        <v>245</v>
      </c>
      <c r="AE3458" t="s">
        <v>4353</v>
      </c>
      <c r="AF3458" t="s">
        <v>4353</v>
      </c>
      <c r="AG3458" t="s">
        <v>4353</v>
      </c>
      <c r="AH3458" t="s">
        <v>4353</v>
      </c>
      <c r="AI3458" t="s">
        <v>6157</v>
      </c>
      <c r="AJ3458" t="s">
        <v>6804</v>
      </c>
      <c r="AK3458" t="s">
        <v>1432</v>
      </c>
      <c r="AL3458" t="s">
        <v>1431</v>
      </c>
      <c r="AM3458" t="s">
        <v>1415</v>
      </c>
      <c r="AN3458" t="s">
        <v>4353</v>
      </c>
      <c r="AO3458" s="29">
        <v>4</v>
      </c>
      <c r="AP3458">
        <v>-18.168889</v>
      </c>
      <c r="AQ3458">
        <v>177.506111</v>
      </c>
      <c r="AR3458" t="s">
        <v>1532</v>
      </c>
      <c r="AS3458">
        <v>0</v>
      </c>
      <c r="AT3458" t="s">
        <v>1529</v>
      </c>
      <c r="AU3458" t="s">
        <v>274</v>
      </c>
      <c r="AV3458" t="s">
        <v>275</v>
      </c>
      <c r="AW3458" t="s">
        <v>4353</v>
      </c>
      <c r="AX3458" t="s">
        <v>4353</v>
      </c>
      <c r="AY3458">
        <v>1500</v>
      </c>
      <c r="AZ3458">
        <v>1600</v>
      </c>
      <c r="BA3458" t="s">
        <v>5217</v>
      </c>
      <c r="BB3458" t="s">
        <v>5260</v>
      </c>
      <c r="BC3458" t="s">
        <v>6157</v>
      </c>
      <c r="BD3458" s="17"/>
      <c r="BH3458" t="s">
        <v>1551</v>
      </c>
      <c r="BI3458" t="s">
        <v>7224</v>
      </c>
      <c r="BJ3458" t="s">
        <v>1585</v>
      </c>
      <c r="BK3458" t="s">
        <v>1584</v>
      </c>
      <c r="BL3458" s="7">
        <v>2018</v>
      </c>
      <c r="BW3458"/>
      <c r="BY3458"/>
      <c r="CI3458" s="5"/>
      <c r="CW3458" t="s">
        <v>6538</v>
      </c>
      <c r="CX3458">
        <v>1</v>
      </c>
      <c r="CY3458" t="s">
        <v>6552</v>
      </c>
      <c r="CZ3458" t="s">
        <v>5604</v>
      </c>
      <c r="DA3458">
        <v>0.70599299999999998</v>
      </c>
      <c r="DB3458">
        <v>3.0000000000000001E-5</v>
      </c>
    </row>
    <row r="3459" spans="1:106" ht="16" customHeight="1">
      <c r="A3459">
        <v>3458</v>
      </c>
      <c r="B3459" t="s">
        <v>7221</v>
      </c>
      <c r="C3459" s="2">
        <v>44970</v>
      </c>
      <c r="E3459" s="17">
        <v>15190</v>
      </c>
      <c r="F3459" s="17" t="s">
        <v>1347</v>
      </c>
      <c r="G3459" t="s">
        <v>1608</v>
      </c>
      <c r="H3459" t="s">
        <v>6157</v>
      </c>
      <c r="I3459" t="s">
        <v>4349</v>
      </c>
      <c r="J3459" t="s">
        <v>4350</v>
      </c>
      <c r="K3459" t="s">
        <v>4351</v>
      </c>
      <c r="L3459" t="s">
        <v>6157</v>
      </c>
      <c r="M3459" t="s">
        <v>1608</v>
      </c>
      <c r="N3459" t="s">
        <v>289</v>
      </c>
      <c r="O3459" t="s">
        <v>6157</v>
      </c>
      <c r="P3459" t="s">
        <v>6157</v>
      </c>
      <c r="Q3459" t="s">
        <v>3969</v>
      </c>
      <c r="R3459" t="s">
        <v>6157</v>
      </c>
      <c r="S3459" t="s">
        <v>231</v>
      </c>
      <c r="T3459" s="4" t="s">
        <v>7066</v>
      </c>
      <c r="U3459" s="4" t="s">
        <v>4367</v>
      </c>
      <c r="V3459">
        <v>50</v>
      </c>
      <c r="W3459">
        <v>80</v>
      </c>
      <c r="X3459" t="s">
        <v>289</v>
      </c>
      <c r="Y3459" t="s">
        <v>6157</v>
      </c>
      <c r="Z3459" t="s">
        <v>6474</v>
      </c>
      <c r="AA3459" t="s">
        <v>245</v>
      </c>
      <c r="AB3459" t="s">
        <v>6157</v>
      </c>
      <c r="AC3459" t="s">
        <v>6157</v>
      </c>
      <c r="AD3459" t="s">
        <v>245</v>
      </c>
      <c r="AE3459" t="s">
        <v>4353</v>
      </c>
      <c r="AF3459" t="s">
        <v>4353</v>
      </c>
      <c r="AG3459" t="s">
        <v>4353</v>
      </c>
      <c r="AH3459" t="s">
        <v>4353</v>
      </c>
      <c r="AI3459" t="s">
        <v>6157</v>
      </c>
      <c r="AJ3459" t="s">
        <v>6804</v>
      </c>
      <c r="AK3459" t="s">
        <v>1432</v>
      </c>
      <c r="AL3459" t="s">
        <v>1431</v>
      </c>
      <c r="AM3459" t="s">
        <v>1415</v>
      </c>
      <c r="AN3459" t="s">
        <v>4353</v>
      </c>
      <c r="AO3459" s="29">
        <v>4</v>
      </c>
      <c r="AP3459">
        <v>-18.168889</v>
      </c>
      <c r="AQ3459">
        <v>177.506111</v>
      </c>
      <c r="AR3459" t="s">
        <v>1532</v>
      </c>
      <c r="AS3459">
        <v>0</v>
      </c>
      <c r="AT3459" t="s">
        <v>1529</v>
      </c>
      <c r="AU3459" t="s">
        <v>274</v>
      </c>
      <c r="AV3459" t="s">
        <v>275</v>
      </c>
      <c r="AW3459" t="s">
        <v>4353</v>
      </c>
      <c r="AX3459" t="s">
        <v>4353</v>
      </c>
      <c r="AY3459">
        <v>1500</v>
      </c>
      <c r="AZ3459">
        <v>1600</v>
      </c>
      <c r="BA3459" t="s">
        <v>5217</v>
      </c>
      <c r="BB3459" t="s">
        <v>5260</v>
      </c>
      <c r="BC3459" t="s">
        <v>6157</v>
      </c>
      <c r="BD3459" s="17"/>
      <c r="BH3459" t="s">
        <v>1551</v>
      </c>
      <c r="BI3459" t="s">
        <v>7224</v>
      </c>
      <c r="BJ3459" t="s">
        <v>1585</v>
      </c>
      <c r="BK3459" t="s">
        <v>1584</v>
      </c>
      <c r="BL3459" s="7">
        <v>2018</v>
      </c>
      <c r="BW3459"/>
      <c r="BY3459"/>
      <c r="CI3459" s="5"/>
      <c r="CW3459" t="s">
        <v>6538</v>
      </c>
      <c r="CX3459">
        <v>1</v>
      </c>
      <c r="CY3459" t="s">
        <v>6552</v>
      </c>
      <c r="CZ3459" t="s">
        <v>5604</v>
      </c>
      <c r="DA3459">
        <v>0.70663699999999996</v>
      </c>
      <c r="DB3459">
        <v>3.0000000000000001E-5</v>
      </c>
    </row>
    <row r="3460" spans="1:106" ht="16" customHeight="1">
      <c r="A3460">
        <v>3459</v>
      </c>
      <c r="B3460" t="s">
        <v>7221</v>
      </c>
      <c r="C3460" s="2">
        <v>44970</v>
      </c>
      <c r="E3460" s="17">
        <v>15193</v>
      </c>
      <c r="F3460" s="17" t="s">
        <v>1346</v>
      </c>
      <c r="G3460" t="s">
        <v>1608</v>
      </c>
      <c r="H3460" t="s">
        <v>6157</v>
      </c>
      <c r="I3460" t="s">
        <v>4349</v>
      </c>
      <c r="J3460" t="s">
        <v>4350</v>
      </c>
      <c r="K3460" t="s">
        <v>4351</v>
      </c>
      <c r="L3460" t="s">
        <v>6157</v>
      </c>
      <c r="M3460" t="s">
        <v>1608</v>
      </c>
      <c r="N3460" t="s">
        <v>289</v>
      </c>
      <c r="O3460" t="s">
        <v>6157</v>
      </c>
      <c r="P3460" t="s">
        <v>6157</v>
      </c>
      <c r="Q3460" t="s">
        <v>3969</v>
      </c>
      <c r="R3460" t="s">
        <v>6157</v>
      </c>
      <c r="S3460" t="s">
        <v>229</v>
      </c>
      <c r="T3460" s="4" t="s">
        <v>7067</v>
      </c>
      <c r="U3460" s="4" t="s">
        <v>4363</v>
      </c>
      <c r="V3460">
        <v>20</v>
      </c>
      <c r="W3460">
        <v>35</v>
      </c>
      <c r="X3460" t="s">
        <v>289</v>
      </c>
      <c r="Y3460" t="s">
        <v>6157</v>
      </c>
      <c r="Z3460" t="s">
        <v>6474</v>
      </c>
      <c r="AA3460" t="s">
        <v>245</v>
      </c>
      <c r="AB3460" t="s">
        <v>6157</v>
      </c>
      <c r="AC3460" t="s">
        <v>6157</v>
      </c>
      <c r="AD3460" t="s">
        <v>245</v>
      </c>
      <c r="AE3460" t="s">
        <v>4353</v>
      </c>
      <c r="AF3460" t="s">
        <v>4353</v>
      </c>
      <c r="AG3460" t="s">
        <v>4353</v>
      </c>
      <c r="AH3460" t="s">
        <v>4353</v>
      </c>
      <c r="AI3460" t="s">
        <v>6157</v>
      </c>
      <c r="AJ3460" t="s">
        <v>6804</v>
      </c>
      <c r="AK3460" t="s">
        <v>1432</v>
      </c>
      <c r="AL3460" t="s">
        <v>1431</v>
      </c>
      <c r="AM3460" t="s">
        <v>1415</v>
      </c>
      <c r="AN3460" t="s">
        <v>4353</v>
      </c>
      <c r="AO3460" s="29">
        <v>4</v>
      </c>
      <c r="AP3460">
        <v>-18.168889</v>
      </c>
      <c r="AQ3460">
        <v>177.506111</v>
      </c>
      <c r="AR3460" t="s">
        <v>1532</v>
      </c>
      <c r="AS3460">
        <v>0</v>
      </c>
      <c r="AT3460" t="s">
        <v>1520</v>
      </c>
      <c r="AU3460" t="s">
        <v>274</v>
      </c>
      <c r="AV3460" t="s">
        <v>275</v>
      </c>
      <c r="AW3460" t="s">
        <v>4353</v>
      </c>
      <c r="AX3460" t="s">
        <v>4353</v>
      </c>
      <c r="AY3460">
        <v>515</v>
      </c>
      <c r="AZ3460">
        <v>600</v>
      </c>
      <c r="BA3460" t="s">
        <v>5217</v>
      </c>
      <c r="BB3460" t="s">
        <v>5260</v>
      </c>
      <c r="BC3460" t="s">
        <v>6157</v>
      </c>
      <c r="BD3460" s="17"/>
      <c r="BH3460" t="s">
        <v>1551</v>
      </c>
      <c r="BI3460" t="s">
        <v>7224</v>
      </c>
      <c r="BJ3460" t="s">
        <v>1585</v>
      </c>
      <c r="BK3460" t="s">
        <v>1584</v>
      </c>
      <c r="BL3460" s="7">
        <v>2018</v>
      </c>
      <c r="BW3460"/>
      <c r="BY3460"/>
      <c r="CI3460" s="5"/>
      <c r="CW3460" t="s">
        <v>6538</v>
      </c>
      <c r="CX3460">
        <v>1</v>
      </c>
      <c r="CY3460" t="s">
        <v>6552</v>
      </c>
      <c r="CZ3460" t="s">
        <v>5604</v>
      </c>
      <c r="DA3460">
        <v>0.70788499999999999</v>
      </c>
      <c r="DB3460">
        <v>3.0000000000000001E-5</v>
      </c>
    </row>
    <row r="3461" spans="1:106" ht="16" customHeight="1">
      <c r="A3461">
        <v>3460</v>
      </c>
      <c r="B3461" t="s">
        <v>7221</v>
      </c>
      <c r="C3461" s="2">
        <v>44970</v>
      </c>
      <c r="E3461" s="17">
        <v>21996</v>
      </c>
      <c r="F3461" s="17" t="s">
        <v>1345</v>
      </c>
      <c r="G3461" t="s">
        <v>1608</v>
      </c>
      <c r="H3461" t="s">
        <v>6157</v>
      </c>
      <c r="I3461" t="s">
        <v>4349</v>
      </c>
      <c r="J3461" t="s">
        <v>4350</v>
      </c>
      <c r="K3461" t="s">
        <v>4351</v>
      </c>
      <c r="L3461" t="s">
        <v>6157</v>
      </c>
      <c r="M3461" t="s">
        <v>1608</v>
      </c>
      <c r="N3461" t="s">
        <v>289</v>
      </c>
      <c r="O3461" t="s">
        <v>6157</v>
      </c>
      <c r="P3461" t="s">
        <v>6157</v>
      </c>
      <c r="Q3461" t="s">
        <v>3969</v>
      </c>
      <c r="R3461" t="s">
        <v>6157</v>
      </c>
      <c r="S3461" t="s">
        <v>230</v>
      </c>
      <c r="T3461" s="4" t="s">
        <v>7065</v>
      </c>
      <c r="U3461" s="4" t="s">
        <v>4366</v>
      </c>
      <c r="V3461">
        <v>35</v>
      </c>
      <c r="W3461">
        <v>50</v>
      </c>
      <c r="X3461" t="s">
        <v>289</v>
      </c>
      <c r="Y3461" t="s">
        <v>6157</v>
      </c>
      <c r="Z3461" t="s">
        <v>6474</v>
      </c>
      <c r="AA3461" t="s">
        <v>245</v>
      </c>
      <c r="AB3461" t="s">
        <v>6157</v>
      </c>
      <c r="AC3461" t="s">
        <v>6157</v>
      </c>
      <c r="AD3461" t="s">
        <v>253</v>
      </c>
      <c r="AE3461" t="s">
        <v>4353</v>
      </c>
      <c r="AF3461" t="s">
        <v>4353</v>
      </c>
      <c r="AG3461" t="s">
        <v>4353</v>
      </c>
      <c r="AH3461" t="s">
        <v>253</v>
      </c>
      <c r="AI3461" t="s">
        <v>6157</v>
      </c>
      <c r="AJ3461" t="s">
        <v>6804</v>
      </c>
      <c r="AK3461" t="s">
        <v>1432</v>
      </c>
      <c r="AL3461" t="s">
        <v>1431</v>
      </c>
      <c r="AM3461" t="s">
        <v>1415</v>
      </c>
      <c r="AN3461" t="s">
        <v>4353</v>
      </c>
      <c r="AO3461" s="29">
        <v>4</v>
      </c>
      <c r="AP3461">
        <v>-18.168889</v>
      </c>
      <c r="AQ3461">
        <v>177.506111</v>
      </c>
      <c r="AR3461" t="s">
        <v>1532</v>
      </c>
      <c r="AS3461">
        <v>0</v>
      </c>
      <c r="AT3461" t="s">
        <v>1520</v>
      </c>
      <c r="AU3461" t="s">
        <v>274</v>
      </c>
      <c r="AV3461" t="s">
        <v>275</v>
      </c>
      <c r="AW3461" t="s">
        <v>4353</v>
      </c>
      <c r="AX3461" t="s">
        <v>4353</v>
      </c>
      <c r="AY3461">
        <v>515</v>
      </c>
      <c r="AZ3461">
        <v>600</v>
      </c>
      <c r="BA3461" t="s">
        <v>5217</v>
      </c>
      <c r="BB3461" t="s">
        <v>5260</v>
      </c>
      <c r="BC3461" t="s">
        <v>6157</v>
      </c>
      <c r="BD3461" s="17"/>
      <c r="BH3461" t="s">
        <v>1551</v>
      </c>
      <c r="BI3461" t="s">
        <v>7224</v>
      </c>
      <c r="BJ3461" t="s">
        <v>1585</v>
      </c>
      <c r="BK3461" t="s">
        <v>1584</v>
      </c>
      <c r="BL3461" s="7">
        <v>2018</v>
      </c>
      <c r="BQ3461" t="s">
        <v>6538</v>
      </c>
      <c r="BR3461">
        <v>1</v>
      </c>
      <c r="BS3461" t="s">
        <v>6552</v>
      </c>
      <c r="BT3461" t="s">
        <v>1599</v>
      </c>
      <c r="BW3461">
        <v>-15.3</v>
      </c>
      <c r="BY3461">
        <v>9.4</v>
      </c>
      <c r="CB3461">
        <v>3.5</v>
      </c>
      <c r="CI3461" s="5"/>
      <c r="CW3461" t="s">
        <v>6538</v>
      </c>
      <c r="CX3461">
        <v>1</v>
      </c>
      <c r="CY3461" t="s">
        <v>6552</v>
      </c>
      <c r="CZ3461" t="s">
        <v>5604</v>
      </c>
      <c r="DA3461">
        <v>0.70820099999999997</v>
      </c>
      <c r="DB3461">
        <v>3.0000000000000001E-5</v>
      </c>
    </row>
    <row r="3462" spans="1:106" ht="16" customHeight="1">
      <c r="A3462">
        <v>3461</v>
      </c>
      <c r="B3462" t="s">
        <v>7221</v>
      </c>
      <c r="C3462" s="2">
        <v>44970</v>
      </c>
      <c r="E3462" s="17">
        <v>21997</v>
      </c>
      <c r="F3462" s="17" t="s">
        <v>1344</v>
      </c>
      <c r="G3462" t="s">
        <v>1608</v>
      </c>
      <c r="H3462" t="s">
        <v>6157</v>
      </c>
      <c r="I3462" t="s">
        <v>4349</v>
      </c>
      <c r="J3462" t="s">
        <v>4350</v>
      </c>
      <c r="K3462" t="s">
        <v>4351</v>
      </c>
      <c r="L3462" t="s">
        <v>6157</v>
      </c>
      <c r="M3462" t="s">
        <v>1608</v>
      </c>
      <c r="N3462" t="s">
        <v>289</v>
      </c>
      <c r="O3462" t="s">
        <v>6157</v>
      </c>
      <c r="P3462" t="s">
        <v>6157</v>
      </c>
      <c r="Q3462" t="s">
        <v>3969</v>
      </c>
      <c r="R3462" t="s">
        <v>6157</v>
      </c>
      <c r="S3462" t="s">
        <v>229</v>
      </c>
      <c r="T3462" s="4" t="s">
        <v>7067</v>
      </c>
      <c r="U3462" s="4" t="s">
        <v>4363</v>
      </c>
      <c r="V3462">
        <v>20</v>
      </c>
      <c r="W3462">
        <v>35</v>
      </c>
      <c r="X3462" t="s">
        <v>289</v>
      </c>
      <c r="Y3462" t="s">
        <v>6157</v>
      </c>
      <c r="Z3462" t="s">
        <v>6474</v>
      </c>
      <c r="AA3462" t="s">
        <v>245</v>
      </c>
      <c r="AB3462" t="s">
        <v>6157</v>
      </c>
      <c r="AC3462" t="s">
        <v>6157</v>
      </c>
      <c r="AD3462" t="s">
        <v>251</v>
      </c>
      <c r="AE3462" t="s">
        <v>4353</v>
      </c>
      <c r="AF3462" t="s">
        <v>4353</v>
      </c>
      <c r="AG3462" t="s">
        <v>4353</v>
      </c>
      <c r="AH3462" t="s">
        <v>251</v>
      </c>
      <c r="AI3462" t="s">
        <v>6157</v>
      </c>
      <c r="AJ3462" t="s">
        <v>6804</v>
      </c>
      <c r="AK3462" t="s">
        <v>1432</v>
      </c>
      <c r="AL3462" t="s">
        <v>1431</v>
      </c>
      <c r="AM3462" t="s">
        <v>1415</v>
      </c>
      <c r="AN3462" t="s">
        <v>4353</v>
      </c>
      <c r="AO3462" s="29">
        <v>4</v>
      </c>
      <c r="AP3462">
        <v>-18.168889</v>
      </c>
      <c r="AQ3462">
        <v>177.506111</v>
      </c>
      <c r="AR3462" t="s">
        <v>1532</v>
      </c>
      <c r="AS3462">
        <v>0</v>
      </c>
      <c r="AT3462" t="s">
        <v>1520</v>
      </c>
      <c r="AU3462" t="s">
        <v>274</v>
      </c>
      <c r="AV3462" t="s">
        <v>275</v>
      </c>
      <c r="AW3462" t="s">
        <v>4353</v>
      </c>
      <c r="AX3462" t="s">
        <v>4353</v>
      </c>
      <c r="AY3462">
        <v>515</v>
      </c>
      <c r="AZ3462">
        <v>600</v>
      </c>
      <c r="BA3462" t="s">
        <v>5217</v>
      </c>
      <c r="BB3462" t="s">
        <v>5260</v>
      </c>
      <c r="BC3462" t="s">
        <v>6157</v>
      </c>
      <c r="BD3462" s="17"/>
      <c r="BH3462" t="s">
        <v>1551</v>
      </c>
      <c r="BI3462" t="s">
        <v>7224</v>
      </c>
      <c r="BJ3462" t="s">
        <v>1585</v>
      </c>
      <c r="BK3462" t="s">
        <v>1584</v>
      </c>
      <c r="BL3462" s="7">
        <v>2018</v>
      </c>
      <c r="BQ3462" t="s">
        <v>6538</v>
      </c>
      <c r="BR3462">
        <v>1</v>
      </c>
      <c r="BS3462" t="s">
        <v>6552</v>
      </c>
      <c r="BT3462" t="s">
        <v>1599</v>
      </c>
      <c r="BW3462">
        <v>-16.399999999999999</v>
      </c>
      <c r="BY3462">
        <v>9.6</v>
      </c>
      <c r="CB3462">
        <v>3.4</v>
      </c>
      <c r="CI3462" s="5"/>
      <c r="CW3462" t="s">
        <v>6538</v>
      </c>
      <c r="CX3462">
        <v>1</v>
      </c>
      <c r="CY3462" t="s">
        <v>6552</v>
      </c>
      <c r="CZ3462" t="s">
        <v>5604</v>
      </c>
      <c r="DA3462">
        <v>0.70826800000000001</v>
      </c>
      <c r="DB3462">
        <v>3.0000000000000001E-5</v>
      </c>
    </row>
    <row r="3463" spans="1:106" ht="16" customHeight="1">
      <c r="A3463">
        <v>3462</v>
      </c>
      <c r="B3463" t="s">
        <v>7221</v>
      </c>
      <c r="C3463" s="2">
        <v>44970</v>
      </c>
      <c r="E3463" s="17">
        <v>21998</v>
      </c>
      <c r="F3463" s="17" t="s">
        <v>1343</v>
      </c>
      <c r="G3463" t="s">
        <v>1608</v>
      </c>
      <c r="H3463" t="s">
        <v>6157</v>
      </c>
      <c r="I3463" t="s">
        <v>4349</v>
      </c>
      <c r="J3463" t="s">
        <v>4350</v>
      </c>
      <c r="K3463" t="s">
        <v>4351</v>
      </c>
      <c r="L3463" t="s">
        <v>6157</v>
      </c>
      <c r="M3463" t="s">
        <v>1608</v>
      </c>
      <c r="N3463" t="s">
        <v>289</v>
      </c>
      <c r="O3463" t="s">
        <v>6157</v>
      </c>
      <c r="P3463" t="s">
        <v>6157</v>
      </c>
      <c r="Q3463" t="s">
        <v>3969</v>
      </c>
      <c r="R3463" t="s">
        <v>6157</v>
      </c>
      <c r="S3463" t="s">
        <v>229</v>
      </c>
      <c r="T3463" s="4" t="s">
        <v>7066</v>
      </c>
      <c r="U3463" s="4" t="s">
        <v>4367</v>
      </c>
      <c r="V3463">
        <v>50</v>
      </c>
      <c r="W3463">
        <v>80</v>
      </c>
      <c r="X3463" t="s">
        <v>289</v>
      </c>
      <c r="Y3463" t="s">
        <v>6157</v>
      </c>
      <c r="Z3463" t="s">
        <v>6474</v>
      </c>
      <c r="AA3463" t="s">
        <v>245</v>
      </c>
      <c r="AB3463" t="s">
        <v>6157</v>
      </c>
      <c r="AC3463" t="s">
        <v>6157</v>
      </c>
      <c r="AD3463" t="s">
        <v>251</v>
      </c>
      <c r="AE3463" t="s">
        <v>4353</v>
      </c>
      <c r="AF3463" t="s">
        <v>4353</v>
      </c>
      <c r="AG3463" t="s">
        <v>4353</v>
      </c>
      <c r="AH3463" t="s">
        <v>251</v>
      </c>
      <c r="AI3463" t="s">
        <v>6157</v>
      </c>
      <c r="AJ3463" t="s">
        <v>6804</v>
      </c>
      <c r="AK3463" t="s">
        <v>1432</v>
      </c>
      <c r="AL3463" t="s">
        <v>1431</v>
      </c>
      <c r="AM3463" t="s">
        <v>1415</v>
      </c>
      <c r="AN3463" t="s">
        <v>4353</v>
      </c>
      <c r="AO3463" s="29">
        <v>4</v>
      </c>
      <c r="AP3463">
        <v>-18.168889</v>
      </c>
      <c r="AQ3463">
        <v>177.506111</v>
      </c>
      <c r="AR3463" t="s">
        <v>1532</v>
      </c>
      <c r="AS3463">
        <v>0</v>
      </c>
      <c r="AT3463" t="s">
        <v>1520</v>
      </c>
      <c r="AU3463" t="s">
        <v>274</v>
      </c>
      <c r="AV3463" t="s">
        <v>275</v>
      </c>
      <c r="AW3463" t="s">
        <v>4353</v>
      </c>
      <c r="AX3463" t="s">
        <v>4353</v>
      </c>
      <c r="AY3463">
        <v>515</v>
      </c>
      <c r="AZ3463">
        <v>600</v>
      </c>
      <c r="BA3463" t="s">
        <v>5217</v>
      </c>
      <c r="BB3463" t="s">
        <v>5260</v>
      </c>
      <c r="BC3463" t="s">
        <v>6157</v>
      </c>
      <c r="BD3463" s="17"/>
      <c r="BH3463" t="s">
        <v>1551</v>
      </c>
      <c r="BI3463" t="s">
        <v>7224</v>
      </c>
      <c r="BJ3463" t="s">
        <v>1585</v>
      </c>
      <c r="BK3463" t="s">
        <v>1584</v>
      </c>
      <c r="BL3463" s="7">
        <v>2018</v>
      </c>
      <c r="BQ3463" t="s">
        <v>6538</v>
      </c>
      <c r="BR3463">
        <v>1</v>
      </c>
      <c r="BS3463" t="s">
        <v>6552</v>
      </c>
      <c r="BT3463" t="s">
        <v>1599</v>
      </c>
      <c r="BW3463">
        <v>-16.2</v>
      </c>
      <c r="BY3463">
        <v>9.6999999999999993</v>
      </c>
      <c r="CB3463">
        <v>3.5</v>
      </c>
      <c r="CI3463" s="5"/>
      <c r="CW3463" t="s">
        <v>6538</v>
      </c>
      <c r="CX3463">
        <v>1</v>
      </c>
      <c r="CY3463" t="s">
        <v>6552</v>
      </c>
      <c r="CZ3463" t="s">
        <v>5604</v>
      </c>
      <c r="DA3463">
        <v>0.708264</v>
      </c>
      <c r="DB3463">
        <v>3.0000000000000001E-5</v>
      </c>
    </row>
    <row r="3464" spans="1:106" ht="16" customHeight="1">
      <c r="A3464">
        <v>3463</v>
      </c>
      <c r="B3464" t="s">
        <v>7221</v>
      </c>
      <c r="C3464" s="2">
        <v>44970</v>
      </c>
      <c r="E3464" s="17">
        <v>21999</v>
      </c>
      <c r="F3464" s="17" t="s">
        <v>1342</v>
      </c>
      <c r="G3464" t="s">
        <v>1608</v>
      </c>
      <c r="H3464" t="s">
        <v>6157</v>
      </c>
      <c r="I3464" t="s">
        <v>4349</v>
      </c>
      <c r="J3464" t="s">
        <v>4350</v>
      </c>
      <c r="K3464" t="s">
        <v>4351</v>
      </c>
      <c r="L3464" t="s">
        <v>6157</v>
      </c>
      <c r="M3464" t="s">
        <v>1608</v>
      </c>
      <c r="N3464" t="s">
        <v>289</v>
      </c>
      <c r="O3464" t="s">
        <v>6157</v>
      </c>
      <c r="P3464" t="s">
        <v>6157</v>
      </c>
      <c r="Q3464" t="s">
        <v>3969</v>
      </c>
      <c r="R3464" t="s">
        <v>6157</v>
      </c>
      <c r="S3464" t="s">
        <v>229</v>
      </c>
      <c r="T3464" s="4" t="s">
        <v>7065</v>
      </c>
      <c r="U3464" s="4" t="s">
        <v>4366</v>
      </c>
      <c r="V3464">
        <v>35</v>
      </c>
      <c r="W3464">
        <v>50</v>
      </c>
      <c r="X3464" t="s">
        <v>289</v>
      </c>
      <c r="Y3464" t="s">
        <v>6157</v>
      </c>
      <c r="Z3464" t="s">
        <v>6474</v>
      </c>
      <c r="AA3464" t="s">
        <v>245</v>
      </c>
      <c r="AB3464" t="s">
        <v>6157</v>
      </c>
      <c r="AC3464" t="s">
        <v>6157</v>
      </c>
      <c r="AD3464" t="s">
        <v>251</v>
      </c>
      <c r="AE3464" t="s">
        <v>4353</v>
      </c>
      <c r="AF3464" t="s">
        <v>4353</v>
      </c>
      <c r="AG3464" t="s">
        <v>4353</v>
      </c>
      <c r="AH3464" t="s">
        <v>251</v>
      </c>
      <c r="AI3464" t="s">
        <v>6157</v>
      </c>
      <c r="AJ3464" t="s">
        <v>6804</v>
      </c>
      <c r="AK3464" t="s">
        <v>1432</v>
      </c>
      <c r="AL3464" t="s">
        <v>1431</v>
      </c>
      <c r="AM3464" t="s">
        <v>1415</v>
      </c>
      <c r="AN3464" t="s">
        <v>4353</v>
      </c>
      <c r="AO3464" s="29">
        <v>4</v>
      </c>
      <c r="AP3464">
        <v>-18.168889</v>
      </c>
      <c r="AQ3464">
        <v>177.506111</v>
      </c>
      <c r="AR3464" t="s">
        <v>1532</v>
      </c>
      <c r="AS3464">
        <v>0</v>
      </c>
      <c r="AT3464" t="s">
        <v>1520</v>
      </c>
      <c r="AU3464" t="s">
        <v>274</v>
      </c>
      <c r="AV3464" t="s">
        <v>275</v>
      </c>
      <c r="AW3464" t="s">
        <v>4353</v>
      </c>
      <c r="AX3464" t="s">
        <v>4353</v>
      </c>
      <c r="AY3464">
        <v>515</v>
      </c>
      <c r="AZ3464">
        <v>600</v>
      </c>
      <c r="BA3464" t="s">
        <v>5217</v>
      </c>
      <c r="BB3464" t="s">
        <v>5260</v>
      </c>
      <c r="BC3464" t="s">
        <v>6157</v>
      </c>
      <c r="BD3464" s="17"/>
      <c r="BH3464" t="s">
        <v>1551</v>
      </c>
      <c r="BI3464" t="s">
        <v>7224</v>
      </c>
      <c r="BJ3464" t="s">
        <v>1585</v>
      </c>
      <c r="BK3464" t="s">
        <v>1584</v>
      </c>
      <c r="BL3464" s="7">
        <v>2018</v>
      </c>
      <c r="BQ3464" t="s">
        <v>6538</v>
      </c>
      <c r="BR3464">
        <v>1</v>
      </c>
      <c r="BS3464" t="s">
        <v>6552</v>
      </c>
      <c r="BT3464" t="s">
        <v>1599</v>
      </c>
      <c r="BW3464">
        <v>-16.5</v>
      </c>
      <c r="BY3464">
        <v>9.1</v>
      </c>
      <c r="CB3464">
        <v>3.6</v>
      </c>
      <c r="CI3464" s="5"/>
      <c r="CW3464" t="s">
        <v>6538</v>
      </c>
      <c r="CX3464">
        <v>1</v>
      </c>
      <c r="CY3464" t="s">
        <v>6552</v>
      </c>
      <c r="CZ3464" t="s">
        <v>5604</v>
      </c>
      <c r="DA3464">
        <v>0.70830899999999997</v>
      </c>
      <c r="DB3464">
        <v>3.0000000000000001E-5</v>
      </c>
    </row>
    <row r="3465" spans="1:106" ht="16" customHeight="1">
      <c r="A3465">
        <v>3464</v>
      </c>
      <c r="B3465" t="s">
        <v>7221</v>
      </c>
      <c r="C3465" s="2">
        <v>44970</v>
      </c>
      <c r="E3465" s="17">
        <v>22000</v>
      </c>
      <c r="F3465" s="17" t="s">
        <v>1341</v>
      </c>
      <c r="G3465" t="s">
        <v>1608</v>
      </c>
      <c r="H3465" t="s">
        <v>6157</v>
      </c>
      <c r="I3465" t="s">
        <v>4349</v>
      </c>
      <c r="J3465" t="s">
        <v>4350</v>
      </c>
      <c r="K3465" t="s">
        <v>4351</v>
      </c>
      <c r="L3465" t="s">
        <v>6157</v>
      </c>
      <c r="M3465" t="s">
        <v>1608</v>
      </c>
      <c r="N3465" t="s">
        <v>289</v>
      </c>
      <c r="O3465" t="s">
        <v>6157</v>
      </c>
      <c r="P3465" t="s">
        <v>6157</v>
      </c>
      <c r="Q3465" t="s">
        <v>3969</v>
      </c>
      <c r="R3465" t="s">
        <v>6157</v>
      </c>
      <c r="S3465" t="s">
        <v>229</v>
      </c>
      <c r="T3465" s="4" t="s">
        <v>7065</v>
      </c>
      <c r="U3465" s="4" t="s">
        <v>4366</v>
      </c>
      <c r="V3465">
        <v>35</v>
      </c>
      <c r="W3465">
        <v>50</v>
      </c>
      <c r="X3465" t="s">
        <v>289</v>
      </c>
      <c r="Y3465" t="s">
        <v>6157</v>
      </c>
      <c r="Z3465" t="s">
        <v>6474</v>
      </c>
      <c r="AA3465" t="s">
        <v>245</v>
      </c>
      <c r="AB3465" t="s">
        <v>6157</v>
      </c>
      <c r="AC3465" t="s">
        <v>6157</v>
      </c>
      <c r="AD3465" t="s">
        <v>251</v>
      </c>
      <c r="AE3465" t="s">
        <v>4353</v>
      </c>
      <c r="AF3465" t="s">
        <v>4353</v>
      </c>
      <c r="AG3465" t="s">
        <v>4353</v>
      </c>
      <c r="AH3465" t="s">
        <v>251</v>
      </c>
      <c r="AI3465" t="s">
        <v>6157</v>
      </c>
      <c r="AJ3465" t="s">
        <v>6804</v>
      </c>
      <c r="AK3465" t="s">
        <v>1432</v>
      </c>
      <c r="AL3465" t="s">
        <v>1431</v>
      </c>
      <c r="AM3465" t="s">
        <v>1415</v>
      </c>
      <c r="AN3465" t="s">
        <v>4353</v>
      </c>
      <c r="AO3465" s="29">
        <v>4</v>
      </c>
      <c r="AP3465">
        <v>-18.168889</v>
      </c>
      <c r="AQ3465">
        <v>177.506111</v>
      </c>
      <c r="AR3465" t="s">
        <v>1532</v>
      </c>
      <c r="AS3465">
        <v>0</v>
      </c>
      <c r="AT3465" t="s">
        <v>1520</v>
      </c>
      <c r="AU3465" t="s">
        <v>274</v>
      </c>
      <c r="AV3465" t="s">
        <v>275</v>
      </c>
      <c r="AW3465" t="s">
        <v>4353</v>
      </c>
      <c r="AX3465" t="s">
        <v>4353</v>
      </c>
      <c r="AY3465">
        <v>515</v>
      </c>
      <c r="AZ3465">
        <v>600</v>
      </c>
      <c r="BA3465" t="s">
        <v>5217</v>
      </c>
      <c r="BB3465" t="s">
        <v>5260</v>
      </c>
      <c r="BC3465" t="s">
        <v>6157</v>
      </c>
      <c r="BD3465" s="17"/>
      <c r="BH3465" t="s">
        <v>1551</v>
      </c>
      <c r="BI3465" t="s">
        <v>7224</v>
      </c>
      <c r="BJ3465" t="s">
        <v>1585</v>
      </c>
      <c r="BK3465" t="s">
        <v>1584</v>
      </c>
      <c r="BL3465" s="7">
        <v>2018</v>
      </c>
      <c r="BW3465"/>
      <c r="BY3465"/>
      <c r="CI3465" s="5"/>
      <c r="CW3465" t="s">
        <v>6538</v>
      </c>
      <c r="CX3465">
        <v>1</v>
      </c>
      <c r="CY3465" t="s">
        <v>6552</v>
      </c>
      <c r="CZ3465" t="s">
        <v>5604</v>
      </c>
      <c r="DA3465">
        <v>0.70802200000000004</v>
      </c>
      <c r="DB3465">
        <v>3.0000000000000001E-5</v>
      </c>
    </row>
    <row r="3466" spans="1:106" ht="16" customHeight="1">
      <c r="A3466">
        <v>3465</v>
      </c>
      <c r="B3466" t="s">
        <v>7221</v>
      </c>
      <c r="C3466" s="2">
        <v>44970</v>
      </c>
      <c r="E3466" s="17">
        <v>22001</v>
      </c>
      <c r="F3466" s="17" t="s">
        <v>1340</v>
      </c>
      <c r="G3466" t="s">
        <v>1608</v>
      </c>
      <c r="H3466" t="s">
        <v>6157</v>
      </c>
      <c r="I3466" t="s">
        <v>4349</v>
      </c>
      <c r="J3466" t="s">
        <v>4350</v>
      </c>
      <c r="K3466" t="s">
        <v>4351</v>
      </c>
      <c r="L3466" t="s">
        <v>6157</v>
      </c>
      <c r="M3466" t="s">
        <v>1608</v>
      </c>
      <c r="N3466" t="s">
        <v>289</v>
      </c>
      <c r="O3466" t="s">
        <v>6157</v>
      </c>
      <c r="P3466" t="s">
        <v>6157</v>
      </c>
      <c r="Q3466" t="s">
        <v>3969</v>
      </c>
      <c r="R3466" t="s">
        <v>6157</v>
      </c>
      <c r="S3466" t="s">
        <v>230</v>
      </c>
      <c r="T3466" s="4" t="s">
        <v>7065</v>
      </c>
      <c r="U3466" s="4" t="s">
        <v>4366</v>
      </c>
      <c r="V3466">
        <v>35</v>
      </c>
      <c r="W3466">
        <v>50</v>
      </c>
      <c r="X3466" t="s">
        <v>289</v>
      </c>
      <c r="Y3466" t="s">
        <v>6157</v>
      </c>
      <c r="Z3466" t="s">
        <v>6474</v>
      </c>
      <c r="AA3466" t="s">
        <v>245</v>
      </c>
      <c r="AB3466" t="s">
        <v>6157</v>
      </c>
      <c r="AC3466" t="s">
        <v>6157</v>
      </c>
      <c r="AD3466" t="s">
        <v>255</v>
      </c>
      <c r="AE3466" t="s">
        <v>4353</v>
      </c>
      <c r="AF3466" t="s">
        <v>4353</v>
      </c>
      <c r="AG3466" t="s">
        <v>4353</v>
      </c>
      <c r="AH3466" t="s">
        <v>255</v>
      </c>
      <c r="AI3466" t="s">
        <v>6157</v>
      </c>
      <c r="AJ3466" t="s">
        <v>6804</v>
      </c>
      <c r="AK3466" t="s">
        <v>1432</v>
      </c>
      <c r="AL3466" t="s">
        <v>1431</v>
      </c>
      <c r="AM3466" t="s">
        <v>1415</v>
      </c>
      <c r="AN3466" t="s">
        <v>4353</v>
      </c>
      <c r="AO3466" s="29">
        <v>4</v>
      </c>
      <c r="AP3466">
        <v>-18.168889</v>
      </c>
      <c r="AQ3466">
        <v>177.506111</v>
      </c>
      <c r="AR3466" t="s">
        <v>1532</v>
      </c>
      <c r="AS3466">
        <v>0</v>
      </c>
      <c r="AT3466" t="s">
        <v>1520</v>
      </c>
      <c r="AU3466" t="s">
        <v>274</v>
      </c>
      <c r="AV3466" t="s">
        <v>275</v>
      </c>
      <c r="AW3466" t="s">
        <v>4353</v>
      </c>
      <c r="AX3466" t="s">
        <v>4353</v>
      </c>
      <c r="AY3466">
        <v>515</v>
      </c>
      <c r="AZ3466">
        <v>600</v>
      </c>
      <c r="BA3466" t="s">
        <v>5217</v>
      </c>
      <c r="BB3466" t="s">
        <v>5260</v>
      </c>
      <c r="BC3466" t="s">
        <v>6157</v>
      </c>
      <c r="BD3466" s="17"/>
      <c r="BH3466" t="s">
        <v>1551</v>
      </c>
      <c r="BI3466" t="s">
        <v>7224</v>
      </c>
      <c r="BJ3466" t="s">
        <v>1585</v>
      </c>
      <c r="BK3466" t="s">
        <v>1584</v>
      </c>
      <c r="BL3466" s="7">
        <v>2018</v>
      </c>
      <c r="BQ3466" t="s">
        <v>6538</v>
      </c>
      <c r="BR3466">
        <v>1</v>
      </c>
      <c r="BS3466" t="s">
        <v>6552</v>
      </c>
      <c r="BT3466" t="s">
        <v>1599</v>
      </c>
      <c r="BW3466">
        <v>-15.9</v>
      </c>
      <c r="BY3466">
        <v>9.5</v>
      </c>
      <c r="CB3466">
        <v>3.4</v>
      </c>
      <c r="CI3466" s="5"/>
      <c r="CW3466" t="s">
        <v>6538</v>
      </c>
      <c r="CX3466">
        <v>1</v>
      </c>
      <c r="CY3466" t="s">
        <v>6552</v>
      </c>
      <c r="CZ3466" t="s">
        <v>5604</v>
      </c>
      <c r="DA3466">
        <v>0.70841500000000002</v>
      </c>
      <c r="DB3466">
        <v>3.0000000000000001E-5</v>
      </c>
    </row>
    <row r="3467" spans="1:106" ht="16" customHeight="1">
      <c r="A3467">
        <v>3466</v>
      </c>
      <c r="B3467" t="s">
        <v>7221</v>
      </c>
      <c r="C3467" s="2">
        <v>44970</v>
      </c>
      <c r="E3467" s="17">
        <v>22002</v>
      </c>
      <c r="F3467" s="17" t="s">
        <v>1339</v>
      </c>
      <c r="G3467" t="s">
        <v>1608</v>
      </c>
      <c r="H3467" t="s">
        <v>6157</v>
      </c>
      <c r="I3467" t="s">
        <v>4349</v>
      </c>
      <c r="J3467" t="s">
        <v>4350</v>
      </c>
      <c r="K3467" t="s">
        <v>4351</v>
      </c>
      <c r="L3467" t="s">
        <v>6157</v>
      </c>
      <c r="M3467" t="s">
        <v>1608</v>
      </c>
      <c r="N3467" t="s">
        <v>289</v>
      </c>
      <c r="O3467" t="s">
        <v>6157</v>
      </c>
      <c r="P3467" t="s">
        <v>6157</v>
      </c>
      <c r="Q3467" t="s">
        <v>3969</v>
      </c>
      <c r="R3467" t="s">
        <v>6157</v>
      </c>
      <c r="S3467" t="s">
        <v>230</v>
      </c>
      <c r="T3467" s="4" t="s">
        <v>7067</v>
      </c>
      <c r="U3467" s="4" t="s">
        <v>4363</v>
      </c>
      <c r="V3467">
        <v>20</v>
      </c>
      <c r="W3467">
        <v>35</v>
      </c>
      <c r="X3467" t="s">
        <v>289</v>
      </c>
      <c r="Y3467" t="s">
        <v>6157</v>
      </c>
      <c r="Z3467" t="s">
        <v>6474</v>
      </c>
      <c r="AA3467" t="s">
        <v>245</v>
      </c>
      <c r="AB3467" t="s">
        <v>6157</v>
      </c>
      <c r="AC3467" t="s">
        <v>6157</v>
      </c>
      <c r="AD3467" t="s">
        <v>251</v>
      </c>
      <c r="AE3467" t="s">
        <v>4353</v>
      </c>
      <c r="AF3467" t="s">
        <v>4353</v>
      </c>
      <c r="AG3467" t="s">
        <v>4353</v>
      </c>
      <c r="AH3467" t="s">
        <v>251</v>
      </c>
      <c r="AI3467" t="s">
        <v>6157</v>
      </c>
      <c r="AJ3467" t="s">
        <v>6804</v>
      </c>
      <c r="AK3467" t="s">
        <v>1432</v>
      </c>
      <c r="AL3467" t="s">
        <v>1431</v>
      </c>
      <c r="AM3467" t="s">
        <v>1415</v>
      </c>
      <c r="AN3467" t="s">
        <v>4353</v>
      </c>
      <c r="AO3467" s="29">
        <v>4</v>
      </c>
      <c r="AP3467">
        <v>-18.168889</v>
      </c>
      <c r="AQ3467">
        <v>177.506111</v>
      </c>
      <c r="AR3467" t="s">
        <v>1532</v>
      </c>
      <c r="AS3467">
        <v>0</v>
      </c>
      <c r="AT3467" t="s">
        <v>1520</v>
      </c>
      <c r="AU3467" t="s">
        <v>274</v>
      </c>
      <c r="AV3467" t="s">
        <v>275</v>
      </c>
      <c r="AW3467" t="s">
        <v>4353</v>
      </c>
      <c r="AX3467" t="s">
        <v>4353</v>
      </c>
      <c r="AY3467">
        <v>515</v>
      </c>
      <c r="AZ3467">
        <v>600</v>
      </c>
      <c r="BA3467" t="s">
        <v>5217</v>
      </c>
      <c r="BB3467" t="s">
        <v>5260</v>
      </c>
      <c r="BC3467" t="s">
        <v>6157</v>
      </c>
      <c r="BD3467" s="17"/>
      <c r="BH3467" t="s">
        <v>1551</v>
      </c>
      <c r="BI3467" t="s">
        <v>7224</v>
      </c>
      <c r="BJ3467" t="s">
        <v>1585</v>
      </c>
      <c r="BK3467" t="s">
        <v>1584</v>
      </c>
      <c r="BL3467" s="7">
        <v>2018</v>
      </c>
      <c r="BW3467"/>
      <c r="BY3467"/>
      <c r="CI3467" s="5"/>
      <c r="CW3467" t="s">
        <v>6538</v>
      </c>
      <c r="CX3467">
        <v>1</v>
      </c>
      <c r="CY3467" t="s">
        <v>6552</v>
      </c>
      <c r="CZ3467" t="s">
        <v>5604</v>
      </c>
      <c r="DA3467">
        <v>0.708264</v>
      </c>
      <c r="DB3467">
        <v>3.0000000000000001E-5</v>
      </c>
    </row>
    <row r="3468" spans="1:106" ht="16" customHeight="1">
      <c r="A3468">
        <v>3467</v>
      </c>
      <c r="B3468" t="s">
        <v>7221</v>
      </c>
      <c r="C3468" s="2">
        <v>44970</v>
      </c>
      <c r="E3468" s="17">
        <v>22003</v>
      </c>
      <c r="F3468" s="17" t="s">
        <v>1338</v>
      </c>
      <c r="G3468" t="s">
        <v>1608</v>
      </c>
      <c r="H3468" t="s">
        <v>6157</v>
      </c>
      <c r="I3468" t="s">
        <v>4349</v>
      </c>
      <c r="J3468" t="s">
        <v>4350</v>
      </c>
      <c r="K3468" t="s">
        <v>4351</v>
      </c>
      <c r="L3468" t="s">
        <v>6157</v>
      </c>
      <c r="M3468" t="s">
        <v>1608</v>
      </c>
      <c r="N3468" t="s">
        <v>289</v>
      </c>
      <c r="O3468" t="s">
        <v>6157</v>
      </c>
      <c r="P3468" t="s">
        <v>6157</v>
      </c>
      <c r="Q3468" t="s">
        <v>3969</v>
      </c>
      <c r="R3468" t="s">
        <v>6157</v>
      </c>
      <c r="S3468" t="s">
        <v>230</v>
      </c>
      <c r="T3468" s="4" t="s">
        <v>7062</v>
      </c>
      <c r="U3468" s="4" t="s">
        <v>233</v>
      </c>
      <c r="V3468">
        <v>18</v>
      </c>
      <c r="W3468">
        <v>80</v>
      </c>
      <c r="X3468" t="s">
        <v>289</v>
      </c>
      <c r="Y3468" t="s">
        <v>6157</v>
      </c>
      <c r="Z3468" t="s">
        <v>6474</v>
      </c>
      <c r="AA3468" t="s">
        <v>245</v>
      </c>
      <c r="AB3468" t="s">
        <v>6157</v>
      </c>
      <c r="AC3468" t="s">
        <v>6157</v>
      </c>
      <c r="AD3468" t="s">
        <v>251</v>
      </c>
      <c r="AE3468" t="s">
        <v>4353</v>
      </c>
      <c r="AF3468" t="s">
        <v>4353</v>
      </c>
      <c r="AG3468" t="s">
        <v>4353</v>
      </c>
      <c r="AH3468" t="s">
        <v>251</v>
      </c>
      <c r="AI3468" t="s">
        <v>6157</v>
      </c>
      <c r="AJ3468" t="s">
        <v>6804</v>
      </c>
      <c r="AK3468" t="s">
        <v>1432</v>
      </c>
      <c r="AL3468" t="s">
        <v>1431</v>
      </c>
      <c r="AM3468" t="s">
        <v>1415</v>
      </c>
      <c r="AN3468" t="s">
        <v>4353</v>
      </c>
      <c r="AO3468" s="29">
        <v>4</v>
      </c>
      <c r="AP3468">
        <v>-18.168889</v>
      </c>
      <c r="AQ3468">
        <v>177.506111</v>
      </c>
      <c r="AR3468" t="s">
        <v>1532</v>
      </c>
      <c r="AS3468">
        <v>0</v>
      </c>
      <c r="AT3468" t="s">
        <v>1520</v>
      </c>
      <c r="AU3468" t="s">
        <v>274</v>
      </c>
      <c r="AV3468" t="s">
        <v>275</v>
      </c>
      <c r="AW3468" t="s">
        <v>4353</v>
      </c>
      <c r="AX3468" t="s">
        <v>4353</v>
      </c>
      <c r="AY3468">
        <v>515</v>
      </c>
      <c r="AZ3468">
        <v>600</v>
      </c>
      <c r="BA3468" t="s">
        <v>5217</v>
      </c>
      <c r="BB3468" t="s">
        <v>5260</v>
      </c>
      <c r="BC3468" t="s">
        <v>6157</v>
      </c>
      <c r="BD3468" s="17"/>
      <c r="BH3468" t="s">
        <v>1551</v>
      </c>
      <c r="BI3468" t="s">
        <v>7224</v>
      </c>
      <c r="BJ3468" t="s">
        <v>1585</v>
      </c>
      <c r="BK3468" t="s">
        <v>1584</v>
      </c>
      <c r="BL3468" s="7">
        <v>2018</v>
      </c>
      <c r="BQ3468" t="s">
        <v>6538</v>
      </c>
      <c r="BR3468">
        <v>1</v>
      </c>
      <c r="BS3468" t="s">
        <v>6552</v>
      </c>
      <c r="BT3468" t="s">
        <v>1599</v>
      </c>
      <c r="BW3468">
        <v>-14.6</v>
      </c>
      <c r="BY3468">
        <v>10</v>
      </c>
      <c r="CB3468">
        <v>3.4</v>
      </c>
      <c r="CI3468" s="5"/>
      <c r="CW3468" t="s">
        <v>6538</v>
      </c>
      <c r="CX3468">
        <v>1</v>
      </c>
      <c r="CY3468" t="s">
        <v>6552</v>
      </c>
      <c r="CZ3468" t="s">
        <v>5604</v>
      </c>
      <c r="DA3468">
        <v>0.708287</v>
      </c>
      <c r="DB3468">
        <v>3.0000000000000001E-5</v>
      </c>
    </row>
    <row r="3469" spans="1:106" ht="16" customHeight="1">
      <c r="A3469">
        <v>3468</v>
      </c>
      <c r="B3469" t="s">
        <v>7221</v>
      </c>
      <c r="C3469" s="2">
        <v>44970</v>
      </c>
      <c r="E3469" s="17">
        <v>22004</v>
      </c>
      <c r="F3469" s="17" t="s">
        <v>1337</v>
      </c>
      <c r="G3469" t="s">
        <v>1608</v>
      </c>
      <c r="H3469" t="s">
        <v>6157</v>
      </c>
      <c r="I3469" t="s">
        <v>4349</v>
      </c>
      <c r="J3469" t="s">
        <v>4350</v>
      </c>
      <c r="K3469" t="s">
        <v>4351</v>
      </c>
      <c r="L3469" t="s">
        <v>6157</v>
      </c>
      <c r="M3469" t="s">
        <v>1608</v>
      </c>
      <c r="N3469" t="s">
        <v>289</v>
      </c>
      <c r="O3469" t="s">
        <v>6157</v>
      </c>
      <c r="P3469" t="s">
        <v>6157</v>
      </c>
      <c r="Q3469" t="s">
        <v>3969</v>
      </c>
      <c r="R3469" t="s">
        <v>6157</v>
      </c>
      <c r="S3469" t="s">
        <v>230</v>
      </c>
      <c r="T3469" s="4" t="s">
        <v>7062</v>
      </c>
      <c r="U3469" s="4" t="s">
        <v>233</v>
      </c>
      <c r="V3469">
        <v>18</v>
      </c>
      <c r="W3469">
        <v>80</v>
      </c>
      <c r="X3469" t="s">
        <v>289</v>
      </c>
      <c r="Y3469" t="s">
        <v>6157</v>
      </c>
      <c r="Z3469" t="s">
        <v>6474</v>
      </c>
      <c r="AA3469" t="s">
        <v>245</v>
      </c>
      <c r="AB3469" t="s">
        <v>6157</v>
      </c>
      <c r="AC3469" t="s">
        <v>6157</v>
      </c>
      <c r="AD3469" t="s">
        <v>251</v>
      </c>
      <c r="AE3469" t="s">
        <v>4353</v>
      </c>
      <c r="AF3469" t="s">
        <v>4353</v>
      </c>
      <c r="AG3469" t="s">
        <v>4353</v>
      </c>
      <c r="AH3469" t="s">
        <v>251</v>
      </c>
      <c r="AI3469" t="s">
        <v>6157</v>
      </c>
      <c r="AJ3469" t="s">
        <v>6804</v>
      </c>
      <c r="AK3469" t="s">
        <v>1432</v>
      </c>
      <c r="AL3469" t="s">
        <v>1431</v>
      </c>
      <c r="AM3469" t="s">
        <v>1415</v>
      </c>
      <c r="AN3469" t="s">
        <v>4353</v>
      </c>
      <c r="AO3469" s="29">
        <v>4</v>
      </c>
      <c r="AP3469">
        <v>-18.168889</v>
      </c>
      <c r="AQ3469">
        <v>177.506111</v>
      </c>
      <c r="AR3469" t="s">
        <v>1532</v>
      </c>
      <c r="AS3469">
        <v>0</v>
      </c>
      <c r="AT3469" t="s">
        <v>1520</v>
      </c>
      <c r="AU3469" t="s">
        <v>274</v>
      </c>
      <c r="AV3469" t="s">
        <v>275</v>
      </c>
      <c r="AW3469" t="s">
        <v>4353</v>
      </c>
      <c r="AX3469" t="s">
        <v>4353</v>
      </c>
      <c r="AY3469">
        <v>515</v>
      </c>
      <c r="AZ3469">
        <v>600</v>
      </c>
      <c r="BA3469" t="s">
        <v>5217</v>
      </c>
      <c r="BB3469" t="s">
        <v>5260</v>
      </c>
      <c r="BC3469" t="s">
        <v>6157</v>
      </c>
      <c r="BD3469" s="17"/>
      <c r="BH3469" t="s">
        <v>1551</v>
      </c>
      <c r="BI3469" t="s">
        <v>7224</v>
      </c>
      <c r="BJ3469" t="s">
        <v>1585</v>
      </c>
      <c r="BK3469" t="s">
        <v>1584</v>
      </c>
      <c r="BL3469" s="7">
        <v>2018</v>
      </c>
      <c r="BW3469"/>
      <c r="BY3469"/>
      <c r="CI3469" s="5"/>
      <c r="CW3469" t="s">
        <v>6538</v>
      </c>
      <c r="CX3469">
        <v>1</v>
      </c>
      <c r="CY3469" t="s">
        <v>6552</v>
      </c>
      <c r="CZ3469" t="s">
        <v>5604</v>
      </c>
      <c r="DA3469">
        <v>0.70679199999999998</v>
      </c>
      <c r="DB3469">
        <v>3.0000000000000001E-5</v>
      </c>
    </row>
    <row r="3470" spans="1:106" ht="16" customHeight="1">
      <c r="A3470">
        <v>3469</v>
      </c>
      <c r="B3470" t="s">
        <v>7221</v>
      </c>
      <c r="C3470" s="2">
        <v>44970</v>
      </c>
      <c r="E3470" s="17">
        <v>22005</v>
      </c>
      <c r="F3470" s="17" t="s">
        <v>1336</v>
      </c>
      <c r="G3470" t="s">
        <v>1608</v>
      </c>
      <c r="H3470" t="s">
        <v>6157</v>
      </c>
      <c r="I3470" t="s">
        <v>4349</v>
      </c>
      <c r="J3470" t="s">
        <v>4350</v>
      </c>
      <c r="K3470" t="s">
        <v>4351</v>
      </c>
      <c r="L3470" t="s">
        <v>6157</v>
      </c>
      <c r="M3470" t="s">
        <v>1608</v>
      </c>
      <c r="N3470" t="s">
        <v>289</v>
      </c>
      <c r="O3470" t="s">
        <v>6157</v>
      </c>
      <c r="P3470" t="s">
        <v>6157</v>
      </c>
      <c r="Q3470" t="s">
        <v>3969</v>
      </c>
      <c r="R3470" t="s">
        <v>6157</v>
      </c>
      <c r="S3470" t="s">
        <v>231</v>
      </c>
      <c r="T3470" s="4" t="s">
        <v>7063</v>
      </c>
      <c r="U3470" s="4" t="s">
        <v>7064</v>
      </c>
      <c r="V3470">
        <v>0</v>
      </c>
      <c r="W3470">
        <v>10</v>
      </c>
      <c r="X3470" t="s">
        <v>289</v>
      </c>
      <c r="Y3470" t="s">
        <v>6157</v>
      </c>
      <c r="Z3470" t="s">
        <v>6474</v>
      </c>
      <c r="AA3470" t="s">
        <v>245</v>
      </c>
      <c r="AB3470" t="s">
        <v>6157</v>
      </c>
      <c r="AC3470" t="s">
        <v>6157</v>
      </c>
      <c r="AD3470" t="s">
        <v>251</v>
      </c>
      <c r="AE3470" t="s">
        <v>4353</v>
      </c>
      <c r="AF3470" t="s">
        <v>4353</v>
      </c>
      <c r="AG3470" t="s">
        <v>4353</v>
      </c>
      <c r="AH3470" t="s">
        <v>251</v>
      </c>
      <c r="AI3470" t="s">
        <v>6157</v>
      </c>
      <c r="AJ3470" t="s">
        <v>6804</v>
      </c>
      <c r="AK3470" t="s">
        <v>1432</v>
      </c>
      <c r="AL3470" t="s">
        <v>1431</v>
      </c>
      <c r="AM3470" t="s">
        <v>1415</v>
      </c>
      <c r="AN3470" t="s">
        <v>4353</v>
      </c>
      <c r="AO3470" s="29">
        <v>4</v>
      </c>
      <c r="AP3470">
        <v>-18.168889</v>
      </c>
      <c r="AQ3470">
        <v>177.506111</v>
      </c>
      <c r="AR3470" t="s">
        <v>1532</v>
      </c>
      <c r="AS3470">
        <v>0</v>
      </c>
      <c r="AT3470" t="s">
        <v>1520</v>
      </c>
      <c r="AU3470" t="s">
        <v>274</v>
      </c>
      <c r="AV3470" t="s">
        <v>275</v>
      </c>
      <c r="AW3470" t="s">
        <v>4353</v>
      </c>
      <c r="AX3470" t="s">
        <v>4353</v>
      </c>
      <c r="AY3470">
        <v>515</v>
      </c>
      <c r="AZ3470">
        <v>600</v>
      </c>
      <c r="BA3470" t="s">
        <v>5217</v>
      </c>
      <c r="BB3470" t="s">
        <v>5260</v>
      </c>
      <c r="BC3470" t="s">
        <v>6157</v>
      </c>
      <c r="BD3470" s="17"/>
      <c r="BH3470" t="s">
        <v>1551</v>
      </c>
      <c r="BI3470" t="s">
        <v>7224</v>
      </c>
      <c r="BJ3470" t="s">
        <v>1585</v>
      </c>
      <c r="BK3470" t="s">
        <v>1584</v>
      </c>
      <c r="BL3470" s="7">
        <v>2018</v>
      </c>
      <c r="BW3470"/>
      <c r="BY3470"/>
      <c r="CI3470" s="5"/>
      <c r="CW3470" t="s">
        <v>6538</v>
      </c>
      <c r="CX3470">
        <v>1</v>
      </c>
      <c r="CY3470" t="s">
        <v>6552</v>
      </c>
      <c r="CZ3470" t="s">
        <v>5604</v>
      </c>
      <c r="DA3470">
        <v>0.70769800000000005</v>
      </c>
      <c r="DB3470">
        <v>3.0000000000000001E-5</v>
      </c>
    </row>
    <row r="3471" spans="1:106" ht="16" customHeight="1">
      <c r="A3471">
        <v>3470</v>
      </c>
      <c r="B3471" t="s">
        <v>7221</v>
      </c>
      <c r="C3471" s="2">
        <v>44970</v>
      </c>
      <c r="E3471" s="17">
        <v>22006</v>
      </c>
      <c r="F3471" s="17" t="s">
        <v>1335</v>
      </c>
      <c r="G3471" t="s">
        <v>1608</v>
      </c>
      <c r="H3471" t="s">
        <v>6157</v>
      </c>
      <c r="I3471" t="s">
        <v>4349</v>
      </c>
      <c r="J3471" t="s">
        <v>4350</v>
      </c>
      <c r="K3471" t="s">
        <v>4351</v>
      </c>
      <c r="L3471" t="s">
        <v>6157</v>
      </c>
      <c r="M3471" t="s">
        <v>1608</v>
      </c>
      <c r="N3471" t="s">
        <v>289</v>
      </c>
      <c r="O3471" t="s">
        <v>6157</v>
      </c>
      <c r="P3471" t="s">
        <v>6157</v>
      </c>
      <c r="Q3471" t="s">
        <v>3969</v>
      </c>
      <c r="R3471" t="s">
        <v>6157</v>
      </c>
      <c r="S3471" t="s">
        <v>230</v>
      </c>
      <c r="T3471" s="4" t="s">
        <v>7066</v>
      </c>
      <c r="U3471" s="4" t="s">
        <v>4367</v>
      </c>
      <c r="V3471">
        <v>50</v>
      </c>
      <c r="W3471">
        <v>80</v>
      </c>
      <c r="X3471" t="s">
        <v>289</v>
      </c>
      <c r="Y3471" t="s">
        <v>6157</v>
      </c>
      <c r="Z3471" t="s">
        <v>6474</v>
      </c>
      <c r="AA3471" t="s">
        <v>245</v>
      </c>
      <c r="AB3471" t="s">
        <v>6157</v>
      </c>
      <c r="AC3471" t="s">
        <v>6157</v>
      </c>
      <c r="AD3471" t="s">
        <v>255</v>
      </c>
      <c r="AE3471" t="s">
        <v>4353</v>
      </c>
      <c r="AF3471" t="s">
        <v>4353</v>
      </c>
      <c r="AG3471" t="s">
        <v>4353</v>
      </c>
      <c r="AH3471" t="s">
        <v>255</v>
      </c>
      <c r="AI3471" t="s">
        <v>6157</v>
      </c>
      <c r="AJ3471" t="s">
        <v>6804</v>
      </c>
      <c r="AK3471" t="s">
        <v>1432</v>
      </c>
      <c r="AL3471" t="s">
        <v>1431</v>
      </c>
      <c r="AM3471" t="s">
        <v>1415</v>
      </c>
      <c r="AN3471" t="s">
        <v>4353</v>
      </c>
      <c r="AO3471" s="29">
        <v>4</v>
      </c>
      <c r="AP3471">
        <v>-18.168889</v>
      </c>
      <c r="AQ3471">
        <v>177.506111</v>
      </c>
      <c r="AR3471" t="s">
        <v>1532</v>
      </c>
      <c r="AS3471">
        <v>0</v>
      </c>
      <c r="AT3471" t="s">
        <v>1520</v>
      </c>
      <c r="AU3471" t="s">
        <v>274</v>
      </c>
      <c r="AV3471" t="s">
        <v>275</v>
      </c>
      <c r="AW3471" t="s">
        <v>4353</v>
      </c>
      <c r="AX3471" t="s">
        <v>4353</v>
      </c>
      <c r="AY3471">
        <v>515</v>
      </c>
      <c r="AZ3471">
        <v>600</v>
      </c>
      <c r="BA3471" t="s">
        <v>5217</v>
      </c>
      <c r="BB3471" t="s">
        <v>5260</v>
      </c>
      <c r="BC3471" t="s">
        <v>6157</v>
      </c>
      <c r="BD3471" s="17"/>
      <c r="BH3471" t="s">
        <v>1551</v>
      </c>
      <c r="BI3471" t="s">
        <v>7224</v>
      </c>
      <c r="BJ3471" t="s">
        <v>1585</v>
      </c>
      <c r="BK3471" t="s">
        <v>1584</v>
      </c>
      <c r="BL3471" s="7">
        <v>2018</v>
      </c>
      <c r="BW3471"/>
      <c r="BY3471"/>
      <c r="CI3471" s="5"/>
      <c r="CW3471" t="s">
        <v>6538</v>
      </c>
      <c r="CX3471">
        <v>1</v>
      </c>
      <c r="CY3471" t="s">
        <v>6552</v>
      </c>
      <c r="CZ3471" t="s">
        <v>5604</v>
      </c>
      <c r="DA3471">
        <v>0.70806500000000006</v>
      </c>
      <c r="DB3471">
        <v>3.0000000000000001E-5</v>
      </c>
    </row>
    <row r="3472" spans="1:106" ht="16" customHeight="1">
      <c r="A3472">
        <v>3471</v>
      </c>
      <c r="B3472" t="s">
        <v>7221</v>
      </c>
      <c r="C3472" s="2">
        <v>44970</v>
      </c>
      <c r="E3472" s="17">
        <v>22007</v>
      </c>
      <c r="F3472" s="17" t="s">
        <v>1334</v>
      </c>
      <c r="G3472" t="s">
        <v>1608</v>
      </c>
      <c r="H3472" t="s">
        <v>6157</v>
      </c>
      <c r="I3472" t="s">
        <v>4349</v>
      </c>
      <c r="J3472" t="s">
        <v>4350</v>
      </c>
      <c r="K3472" t="s">
        <v>4351</v>
      </c>
      <c r="L3472" t="s">
        <v>6157</v>
      </c>
      <c r="M3472" t="s">
        <v>1608</v>
      </c>
      <c r="N3472" t="s">
        <v>289</v>
      </c>
      <c r="O3472" t="s">
        <v>6157</v>
      </c>
      <c r="P3472" t="s">
        <v>6157</v>
      </c>
      <c r="Q3472" t="s">
        <v>3969</v>
      </c>
      <c r="R3472" t="s">
        <v>6157</v>
      </c>
      <c r="S3472" t="s">
        <v>229</v>
      </c>
      <c r="T3472" s="4" t="s">
        <v>7066</v>
      </c>
      <c r="U3472" s="4" t="s">
        <v>4367</v>
      </c>
      <c r="V3472">
        <v>50</v>
      </c>
      <c r="W3472">
        <v>80</v>
      </c>
      <c r="X3472" t="s">
        <v>289</v>
      </c>
      <c r="Y3472" t="s">
        <v>6157</v>
      </c>
      <c r="Z3472" t="s">
        <v>6474</v>
      </c>
      <c r="AA3472" t="s">
        <v>245</v>
      </c>
      <c r="AB3472" t="s">
        <v>6157</v>
      </c>
      <c r="AC3472" t="s">
        <v>6157</v>
      </c>
      <c r="AD3472" t="s">
        <v>253</v>
      </c>
      <c r="AE3472" t="s">
        <v>4353</v>
      </c>
      <c r="AF3472" t="s">
        <v>4353</v>
      </c>
      <c r="AG3472" t="s">
        <v>4353</v>
      </c>
      <c r="AH3472" t="s">
        <v>253</v>
      </c>
      <c r="AI3472" t="s">
        <v>6157</v>
      </c>
      <c r="AJ3472" t="s">
        <v>6804</v>
      </c>
      <c r="AK3472" t="s">
        <v>1432</v>
      </c>
      <c r="AL3472" t="s">
        <v>1431</v>
      </c>
      <c r="AM3472" t="s">
        <v>1415</v>
      </c>
      <c r="AN3472" t="s">
        <v>4353</v>
      </c>
      <c r="AO3472" s="29">
        <v>4</v>
      </c>
      <c r="AP3472">
        <v>-18.168889</v>
      </c>
      <c r="AQ3472">
        <v>177.506111</v>
      </c>
      <c r="AR3472" t="s">
        <v>1532</v>
      </c>
      <c r="AS3472">
        <v>0</v>
      </c>
      <c r="AT3472" t="s">
        <v>1520</v>
      </c>
      <c r="AU3472" t="s">
        <v>274</v>
      </c>
      <c r="AV3472" t="s">
        <v>275</v>
      </c>
      <c r="AW3472" t="s">
        <v>4353</v>
      </c>
      <c r="AX3472" t="s">
        <v>4353</v>
      </c>
      <c r="AY3472">
        <v>515</v>
      </c>
      <c r="AZ3472">
        <v>600</v>
      </c>
      <c r="BA3472" t="s">
        <v>5217</v>
      </c>
      <c r="BB3472" t="s">
        <v>5260</v>
      </c>
      <c r="BC3472" t="s">
        <v>6157</v>
      </c>
      <c r="BD3472" s="17"/>
      <c r="BH3472" t="s">
        <v>1551</v>
      </c>
      <c r="BI3472" t="s">
        <v>7224</v>
      </c>
      <c r="BJ3472" t="s">
        <v>1585</v>
      </c>
      <c r="BK3472" t="s">
        <v>1584</v>
      </c>
      <c r="BL3472" s="7">
        <v>2018</v>
      </c>
      <c r="BQ3472" t="s">
        <v>6538</v>
      </c>
      <c r="BR3472">
        <v>1</v>
      </c>
      <c r="BS3472" t="s">
        <v>6552</v>
      </c>
      <c r="BT3472" t="s">
        <v>1599</v>
      </c>
      <c r="BW3472">
        <v>-15.6</v>
      </c>
      <c r="BY3472">
        <v>10</v>
      </c>
      <c r="CB3472">
        <v>3.4</v>
      </c>
      <c r="CI3472" s="5"/>
      <c r="CW3472" t="s">
        <v>6538</v>
      </c>
      <c r="CX3472">
        <v>1</v>
      </c>
      <c r="CY3472" t="s">
        <v>6552</v>
      </c>
      <c r="CZ3472" t="s">
        <v>5604</v>
      </c>
      <c r="DA3472">
        <v>0.70777100000000004</v>
      </c>
      <c r="DB3472">
        <v>3.0000000000000001E-5</v>
      </c>
    </row>
    <row r="3473" spans="1:106" ht="16" customHeight="1">
      <c r="A3473">
        <v>3472</v>
      </c>
      <c r="B3473" t="s">
        <v>7221</v>
      </c>
      <c r="C3473" s="2">
        <v>44970</v>
      </c>
      <c r="E3473" s="17">
        <v>22008</v>
      </c>
      <c r="F3473" s="17" t="s">
        <v>1333</v>
      </c>
      <c r="G3473" t="s">
        <v>1608</v>
      </c>
      <c r="H3473" t="s">
        <v>6157</v>
      </c>
      <c r="I3473" t="s">
        <v>4349</v>
      </c>
      <c r="J3473" t="s">
        <v>4350</v>
      </c>
      <c r="K3473" t="s">
        <v>4351</v>
      </c>
      <c r="L3473" t="s">
        <v>6157</v>
      </c>
      <c r="M3473" t="s">
        <v>1608</v>
      </c>
      <c r="N3473" t="s">
        <v>289</v>
      </c>
      <c r="O3473" t="s">
        <v>6157</v>
      </c>
      <c r="P3473" t="s">
        <v>6157</v>
      </c>
      <c r="Q3473" t="s">
        <v>3969</v>
      </c>
      <c r="R3473" t="s">
        <v>6157</v>
      </c>
      <c r="S3473" t="s">
        <v>229</v>
      </c>
      <c r="T3473" s="4" t="s">
        <v>7066</v>
      </c>
      <c r="U3473" s="4" t="s">
        <v>4367</v>
      </c>
      <c r="V3473">
        <v>50</v>
      </c>
      <c r="W3473">
        <v>80</v>
      </c>
      <c r="X3473" t="s">
        <v>289</v>
      </c>
      <c r="Y3473" t="s">
        <v>6157</v>
      </c>
      <c r="Z3473" t="s">
        <v>6474</v>
      </c>
      <c r="AA3473" t="s">
        <v>245</v>
      </c>
      <c r="AB3473" t="s">
        <v>6157</v>
      </c>
      <c r="AC3473" t="s">
        <v>6157</v>
      </c>
      <c r="AD3473" t="s">
        <v>253</v>
      </c>
      <c r="AE3473" t="s">
        <v>4353</v>
      </c>
      <c r="AF3473" t="s">
        <v>4353</v>
      </c>
      <c r="AG3473" t="s">
        <v>4353</v>
      </c>
      <c r="AH3473" t="s">
        <v>253</v>
      </c>
      <c r="AI3473" t="s">
        <v>6157</v>
      </c>
      <c r="AJ3473" t="s">
        <v>6804</v>
      </c>
      <c r="AK3473" t="s">
        <v>1432</v>
      </c>
      <c r="AL3473" t="s">
        <v>1431</v>
      </c>
      <c r="AM3473" t="s">
        <v>1415</v>
      </c>
      <c r="AN3473" t="s">
        <v>4353</v>
      </c>
      <c r="AO3473" s="29">
        <v>4</v>
      </c>
      <c r="AP3473">
        <v>-18.168889</v>
      </c>
      <c r="AQ3473">
        <v>177.506111</v>
      </c>
      <c r="AR3473" t="s">
        <v>1532</v>
      </c>
      <c r="AS3473">
        <v>0</v>
      </c>
      <c r="AT3473" t="s">
        <v>1520</v>
      </c>
      <c r="AU3473" t="s">
        <v>274</v>
      </c>
      <c r="AV3473" t="s">
        <v>275</v>
      </c>
      <c r="AW3473" t="s">
        <v>4353</v>
      </c>
      <c r="AX3473" t="s">
        <v>4353</v>
      </c>
      <c r="AY3473">
        <v>515</v>
      </c>
      <c r="AZ3473">
        <v>600</v>
      </c>
      <c r="BA3473" t="s">
        <v>5217</v>
      </c>
      <c r="BB3473" t="s">
        <v>5260</v>
      </c>
      <c r="BC3473" t="s">
        <v>6157</v>
      </c>
      <c r="BD3473" s="17"/>
      <c r="BH3473" t="s">
        <v>1551</v>
      </c>
      <c r="BI3473" t="s">
        <v>7224</v>
      </c>
      <c r="BJ3473" t="s">
        <v>1585</v>
      </c>
      <c r="BK3473" t="s">
        <v>1584</v>
      </c>
      <c r="BL3473" s="7">
        <v>2018</v>
      </c>
      <c r="BQ3473" t="s">
        <v>6538</v>
      </c>
      <c r="BR3473">
        <v>1</v>
      </c>
      <c r="BS3473" t="s">
        <v>6552</v>
      </c>
      <c r="BT3473" t="s">
        <v>1599</v>
      </c>
      <c r="BW3473">
        <v>-15.7</v>
      </c>
      <c r="BY3473">
        <v>10.6</v>
      </c>
      <c r="CB3473">
        <v>3.5</v>
      </c>
      <c r="CI3473" s="5"/>
      <c r="CW3473" t="s">
        <v>6538</v>
      </c>
      <c r="CX3473">
        <v>1</v>
      </c>
      <c r="CY3473" t="s">
        <v>6552</v>
      </c>
      <c r="CZ3473" t="s">
        <v>5604</v>
      </c>
      <c r="DA3473">
        <v>0.70824600000000004</v>
      </c>
      <c r="DB3473">
        <v>3.0000000000000001E-5</v>
      </c>
    </row>
    <row r="3474" spans="1:106" ht="16" customHeight="1">
      <c r="A3474">
        <v>3473</v>
      </c>
      <c r="B3474" t="s">
        <v>7221</v>
      </c>
      <c r="C3474" s="2">
        <v>44970</v>
      </c>
      <c r="E3474" s="17">
        <v>22009</v>
      </c>
      <c r="F3474" s="17" t="s">
        <v>1332</v>
      </c>
      <c r="G3474" t="s">
        <v>1608</v>
      </c>
      <c r="H3474" t="s">
        <v>6157</v>
      </c>
      <c r="I3474" t="s">
        <v>4349</v>
      </c>
      <c r="J3474" t="s">
        <v>4350</v>
      </c>
      <c r="K3474" t="s">
        <v>4351</v>
      </c>
      <c r="L3474" t="s">
        <v>6157</v>
      </c>
      <c r="M3474" t="s">
        <v>1608</v>
      </c>
      <c r="N3474" t="s">
        <v>289</v>
      </c>
      <c r="O3474" t="s">
        <v>6157</v>
      </c>
      <c r="P3474" t="s">
        <v>6157</v>
      </c>
      <c r="Q3474" t="s">
        <v>3969</v>
      </c>
      <c r="R3474" t="s">
        <v>6157</v>
      </c>
      <c r="S3474" t="s">
        <v>230</v>
      </c>
      <c r="T3474" s="4" t="s">
        <v>7066</v>
      </c>
      <c r="U3474" s="4" t="s">
        <v>4367</v>
      </c>
      <c r="V3474">
        <v>50</v>
      </c>
      <c r="W3474">
        <v>80</v>
      </c>
      <c r="X3474" t="s">
        <v>289</v>
      </c>
      <c r="Y3474" t="s">
        <v>6157</v>
      </c>
      <c r="Z3474" t="s">
        <v>6474</v>
      </c>
      <c r="AA3474" t="s">
        <v>245</v>
      </c>
      <c r="AB3474" t="s">
        <v>6157</v>
      </c>
      <c r="AC3474" t="s">
        <v>6157</v>
      </c>
      <c r="AD3474" t="s">
        <v>253</v>
      </c>
      <c r="AE3474" t="s">
        <v>4353</v>
      </c>
      <c r="AF3474" t="s">
        <v>4353</v>
      </c>
      <c r="AG3474" t="s">
        <v>4353</v>
      </c>
      <c r="AH3474" t="s">
        <v>253</v>
      </c>
      <c r="AI3474" t="s">
        <v>6157</v>
      </c>
      <c r="AJ3474" t="s">
        <v>6804</v>
      </c>
      <c r="AK3474" t="s">
        <v>1432</v>
      </c>
      <c r="AL3474" t="s">
        <v>1431</v>
      </c>
      <c r="AM3474" t="s">
        <v>1415</v>
      </c>
      <c r="AN3474" t="s">
        <v>4353</v>
      </c>
      <c r="AO3474" s="29">
        <v>4</v>
      </c>
      <c r="AP3474">
        <v>-18.168889</v>
      </c>
      <c r="AQ3474">
        <v>177.506111</v>
      </c>
      <c r="AR3474" t="s">
        <v>1532</v>
      </c>
      <c r="AS3474">
        <v>0</v>
      </c>
      <c r="AT3474" t="s">
        <v>1520</v>
      </c>
      <c r="AU3474" t="s">
        <v>274</v>
      </c>
      <c r="AV3474" t="s">
        <v>275</v>
      </c>
      <c r="AW3474" t="s">
        <v>4353</v>
      </c>
      <c r="AX3474" t="s">
        <v>4353</v>
      </c>
      <c r="AY3474">
        <v>515</v>
      </c>
      <c r="AZ3474">
        <v>600</v>
      </c>
      <c r="BA3474" t="s">
        <v>5217</v>
      </c>
      <c r="BB3474" t="s">
        <v>5260</v>
      </c>
      <c r="BC3474" t="s">
        <v>6157</v>
      </c>
      <c r="BD3474" s="17"/>
      <c r="BH3474" t="s">
        <v>1551</v>
      </c>
      <c r="BI3474" t="s">
        <v>7224</v>
      </c>
      <c r="BJ3474" t="s">
        <v>1585</v>
      </c>
      <c r="BK3474" t="s">
        <v>1584</v>
      </c>
      <c r="BL3474" s="7">
        <v>2018</v>
      </c>
      <c r="BQ3474" t="s">
        <v>6538</v>
      </c>
      <c r="BR3474">
        <v>1</v>
      </c>
      <c r="BS3474" t="s">
        <v>6552</v>
      </c>
      <c r="BT3474" t="s">
        <v>1599</v>
      </c>
      <c r="BW3474">
        <v>-15.1</v>
      </c>
      <c r="BY3474">
        <v>9.3000000000000007</v>
      </c>
      <c r="CB3474">
        <v>3.4</v>
      </c>
      <c r="CI3474" s="5"/>
      <c r="CW3474" t="s">
        <v>6538</v>
      </c>
      <c r="CX3474">
        <v>1</v>
      </c>
      <c r="CY3474" t="s">
        <v>6552</v>
      </c>
      <c r="CZ3474" t="s">
        <v>5604</v>
      </c>
      <c r="DA3474">
        <v>0.70806800000000003</v>
      </c>
      <c r="DB3474">
        <v>3.0000000000000001E-5</v>
      </c>
    </row>
    <row r="3475" spans="1:106" ht="16" customHeight="1">
      <c r="A3475">
        <v>3474</v>
      </c>
      <c r="B3475" t="s">
        <v>7221</v>
      </c>
      <c r="C3475" s="2">
        <v>44970</v>
      </c>
      <c r="E3475" s="17">
        <v>22010</v>
      </c>
      <c r="F3475" s="17" t="s">
        <v>1331</v>
      </c>
      <c r="G3475" t="s">
        <v>1608</v>
      </c>
      <c r="H3475" t="s">
        <v>6157</v>
      </c>
      <c r="I3475" t="s">
        <v>4349</v>
      </c>
      <c r="J3475" t="s">
        <v>4350</v>
      </c>
      <c r="K3475" t="s">
        <v>4351</v>
      </c>
      <c r="L3475" t="s">
        <v>6157</v>
      </c>
      <c r="M3475" t="s">
        <v>1608</v>
      </c>
      <c r="N3475" t="s">
        <v>289</v>
      </c>
      <c r="O3475" t="s">
        <v>6157</v>
      </c>
      <c r="P3475" t="s">
        <v>6157</v>
      </c>
      <c r="Q3475" t="s">
        <v>3969</v>
      </c>
      <c r="R3475" t="s">
        <v>6157</v>
      </c>
      <c r="S3475" t="s">
        <v>231</v>
      </c>
      <c r="T3475" s="4" t="s">
        <v>7063</v>
      </c>
      <c r="U3475" s="4" t="s">
        <v>7064</v>
      </c>
      <c r="V3475">
        <v>0</v>
      </c>
      <c r="W3475">
        <v>10</v>
      </c>
      <c r="X3475" t="s">
        <v>289</v>
      </c>
      <c r="Y3475" t="s">
        <v>6157</v>
      </c>
      <c r="Z3475" t="s">
        <v>6474</v>
      </c>
      <c r="AA3475" t="s">
        <v>245</v>
      </c>
      <c r="AB3475" t="s">
        <v>6157</v>
      </c>
      <c r="AC3475" t="s">
        <v>6157</v>
      </c>
      <c r="AD3475" t="s">
        <v>251</v>
      </c>
      <c r="AE3475" t="s">
        <v>4353</v>
      </c>
      <c r="AF3475" t="s">
        <v>4353</v>
      </c>
      <c r="AG3475" t="s">
        <v>4353</v>
      </c>
      <c r="AH3475" t="s">
        <v>251</v>
      </c>
      <c r="AI3475" t="s">
        <v>6157</v>
      </c>
      <c r="AJ3475" t="s">
        <v>6804</v>
      </c>
      <c r="AK3475" t="s">
        <v>1432</v>
      </c>
      <c r="AL3475" t="s">
        <v>1431</v>
      </c>
      <c r="AM3475" t="s">
        <v>1415</v>
      </c>
      <c r="AN3475" t="s">
        <v>4353</v>
      </c>
      <c r="AO3475" s="29">
        <v>4</v>
      </c>
      <c r="AP3475">
        <v>-18.168889</v>
      </c>
      <c r="AQ3475">
        <v>177.506111</v>
      </c>
      <c r="AR3475" t="s">
        <v>1532</v>
      </c>
      <c r="AS3475">
        <v>0</v>
      </c>
      <c r="AT3475" t="s">
        <v>1520</v>
      </c>
      <c r="AU3475" t="s">
        <v>274</v>
      </c>
      <c r="AV3475" t="s">
        <v>275</v>
      </c>
      <c r="AW3475" t="s">
        <v>4353</v>
      </c>
      <c r="AX3475" t="s">
        <v>4353</v>
      </c>
      <c r="AY3475">
        <v>515</v>
      </c>
      <c r="AZ3475">
        <v>600</v>
      </c>
      <c r="BA3475" t="s">
        <v>5217</v>
      </c>
      <c r="BB3475" t="s">
        <v>5260</v>
      </c>
      <c r="BC3475" t="s">
        <v>6157</v>
      </c>
      <c r="BD3475" s="17"/>
      <c r="BH3475" t="s">
        <v>1551</v>
      </c>
      <c r="BI3475" t="s">
        <v>7224</v>
      </c>
      <c r="BJ3475" t="s">
        <v>1585</v>
      </c>
      <c r="BK3475" t="s">
        <v>1584</v>
      </c>
      <c r="BL3475" s="7">
        <v>2018</v>
      </c>
      <c r="BW3475"/>
      <c r="BY3475"/>
      <c r="CI3475" s="5"/>
      <c r="CW3475" t="s">
        <v>6538</v>
      </c>
      <c r="CX3475">
        <v>1</v>
      </c>
      <c r="CY3475" t="s">
        <v>6552</v>
      </c>
      <c r="CZ3475" t="s">
        <v>5604</v>
      </c>
      <c r="DA3475">
        <v>0.70825899999999997</v>
      </c>
      <c r="DB3475">
        <v>3.0000000000000001E-5</v>
      </c>
    </row>
    <row r="3476" spans="1:106" ht="16" customHeight="1">
      <c r="A3476">
        <v>3475</v>
      </c>
      <c r="B3476" t="s">
        <v>7221</v>
      </c>
      <c r="C3476" s="2">
        <v>44970</v>
      </c>
      <c r="E3476" s="17">
        <v>22011</v>
      </c>
      <c r="F3476" s="17" t="s">
        <v>1330</v>
      </c>
      <c r="G3476" t="s">
        <v>1608</v>
      </c>
      <c r="H3476" t="s">
        <v>6157</v>
      </c>
      <c r="I3476" t="s">
        <v>4349</v>
      </c>
      <c r="J3476" t="s">
        <v>4350</v>
      </c>
      <c r="K3476" t="s">
        <v>4351</v>
      </c>
      <c r="L3476" t="s">
        <v>6157</v>
      </c>
      <c r="M3476" t="s">
        <v>1608</v>
      </c>
      <c r="N3476" t="s">
        <v>289</v>
      </c>
      <c r="O3476" t="s">
        <v>6157</v>
      </c>
      <c r="P3476" t="s">
        <v>6157</v>
      </c>
      <c r="Q3476" t="s">
        <v>3969</v>
      </c>
      <c r="R3476" t="s">
        <v>6157</v>
      </c>
      <c r="S3476" t="s">
        <v>230</v>
      </c>
      <c r="T3476" s="4" t="s">
        <v>7065</v>
      </c>
      <c r="U3476" s="4" t="s">
        <v>4366</v>
      </c>
      <c r="V3476">
        <v>35</v>
      </c>
      <c r="W3476">
        <v>50</v>
      </c>
      <c r="X3476" t="s">
        <v>289</v>
      </c>
      <c r="Y3476" t="s">
        <v>6157</v>
      </c>
      <c r="Z3476" t="s">
        <v>6474</v>
      </c>
      <c r="AA3476" t="s">
        <v>245</v>
      </c>
      <c r="AB3476" t="s">
        <v>6157</v>
      </c>
      <c r="AC3476" t="s">
        <v>6157</v>
      </c>
      <c r="AD3476" t="s">
        <v>251</v>
      </c>
      <c r="AE3476" t="s">
        <v>4353</v>
      </c>
      <c r="AF3476" t="s">
        <v>4353</v>
      </c>
      <c r="AG3476" t="s">
        <v>4353</v>
      </c>
      <c r="AH3476" t="s">
        <v>251</v>
      </c>
      <c r="AI3476" t="s">
        <v>6157</v>
      </c>
      <c r="AJ3476" t="s">
        <v>6804</v>
      </c>
      <c r="AK3476" t="s">
        <v>1432</v>
      </c>
      <c r="AL3476" t="s">
        <v>1431</v>
      </c>
      <c r="AM3476" t="s">
        <v>1415</v>
      </c>
      <c r="AN3476" t="s">
        <v>4353</v>
      </c>
      <c r="AO3476" s="29">
        <v>4</v>
      </c>
      <c r="AP3476">
        <v>-18.168889</v>
      </c>
      <c r="AQ3476">
        <v>177.506111</v>
      </c>
      <c r="AR3476" t="s">
        <v>1532</v>
      </c>
      <c r="AS3476">
        <v>0</v>
      </c>
      <c r="AT3476" t="s">
        <v>1520</v>
      </c>
      <c r="AU3476" t="s">
        <v>274</v>
      </c>
      <c r="AV3476" t="s">
        <v>275</v>
      </c>
      <c r="AW3476" t="s">
        <v>4353</v>
      </c>
      <c r="AX3476" t="s">
        <v>4353</v>
      </c>
      <c r="AY3476">
        <v>515</v>
      </c>
      <c r="AZ3476">
        <v>600</v>
      </c>
      <c r="BA3476" t="s">
        <v>5217</v>
      </c>
      <c r="BB3476" t="s">
        <v>5260</v>
      </c>
      <c r="BC3476" t="s">
        <v>6157</v>
      </c>
      <c r="BD3476" s="17"/>
      <c r="BH3476" t="s">
        <v>1551</v>
      </c>
      <c r="BI3476" t="s">
        <v>7224</v>
      </c>
      <c r="BJ3476" t="s">
        <v>1585</v>
      </c>
      <c r="BK3476" t="s">
        <v>1584</v>
      </c>
      <c r="BL3476" s="7">
        <v>2018</v>
      </c>
      <c r="BW3476"/>
      <c r="BY3476"/>
      <c r="CI3476" s="5"/>
      <c r="CW3476" t="s">
        <v>6538</v>
      </c>
      <c r="CX3476">
        <v>1</v>
      </c>
      <c r="CY3476" t="s">
        <v>6552</v>
      </c>
      <c r="CZ3476" t="s">
        <v>5604</v>
      </c>
      <c r="DA3476">
        <v>0.70831100000000002</v>
      </c>
      <c r="DB3476">
        <v>3.0000000000000001E-5</v>
      </c>
    </row>
    <row r="3477" spans="1:106" ht="16" customHeight="1">
      <c r="A3477">
        <v>3476</v>
      </c>
      <c r="B3477" t="s">
        <v>7221</v>
      </c>
      <c r="C3477" s="2">
        <v>44970</v>
      </c>
      <c r="E3477" s="17">
        <v>22012</v>
      </c>
      <c r="F3477" s="17" t="s">
        <v>1329</v>
      </c>
      <c r="G3477" t="s">
        <v>1608</v>
      </c>
      <c r="H3477" t="s">
        <v>6157</v>
      </c>
      <c r="I3477" t="s">
        <v>4349</v>
      </c>
      <c r="J3477" t="s">
        <v>4350</v>
      </c>
      <c r="K3477" t="s">
        <v>4351</v>
      </c>
      <c r="L3477" t="s">
        <v>6157</v>
      </c>
      <c r="M3477" t="s">
        <v>1608</v>
      </c>
      <c r="N3477" t="s">
        <v>289</v>
      </c>
      <c r="O3477" t="s">
        <v>6157</v>
      </c>
      <c r="P3477" t="s">
        <v>6157</v>
      </c>
      <c r="Q3477" t="s">
        <v>3969</v>
      </c>
      <c r="R3477" t="s">
        <v>6157</v>
      </c>
      <c r="S3477" t="s">
        <v>229</v>
      </c>
      <c r="T3477" s="4" t="s">
        <v>7062</v>
      </c>
      <c r="U3477" s="4" t="s">
        <v>233</v>
      </c>
      <c r="V3477">
        <v>18</v>
      </c>
      <c r="W3477">
        <v>80</v>
      </c>
      <c r="X3477" t="s">
        <v>289</v>
      </c>
      <c r="Y3477" t="s">
        <v>6157</v>
      </c>
      <c r="Z3477" t="s">
        <v>6474</v>
      </c>
      <c r="AA3477" t="s">
        <v>245</v>
      </c>
      <c r="AB3477" t="s">
        <v>6157</v>
      </c>
      <c r="AC3477" t="s">
        <v>6157</v>
      </c>
      <c r="AD3477" t="s">
        <v>251</v>
      </c>
      <c r="AE3477" t="s">
        <v>4353</v>
      </c>
      <c r="AF3477" t="s">
        <v>4353</v>
      </c>
      <c r="AG3477" t="s">
        <v>4353</v>
      </c>
      <c r="AH3477" t="s">
        <v>251</v>
      </c>
      <c r="AI3477" t="s">
        <v>6157</v>
      </c>
      <c r="AJ3477" t="s">
        <v>6804</v>
      </c>
      <c r="AK3477" t="s">
        <v>1432</v>
      </c>
      <c r="AL3477" t="s">
        <v>1431</v>
      </c>
      <c r="AM3477" t="s">
        <v>1415</v>
      </c>
      <c r="AN3477" t="s">
        <v>4353</v>
      </c>
      <c r="AO3477" s="29">
        <v>4</v>
      </c>
      <c r="AP3477">
        <v>-18.168889</v>
      </c>
      <c r="AQ3477">
        <v>177.506111</v>
      </c>
      <c r="AR3477" t="s">
        <v>1532</v>
      </c>
      <c r="AS3477">
        <v>0</v>
      </c>
      <c r="AT3477" t="s">
        <v>1520</v>
      </c>
      <c r="AU3477" t="s">
        <v>274</v>
      </c>
      <c r="AV3477" t="s">
        <v>275</v>
      </c>
      <c r="AW3477" t="s">
        <v>4353</v>
      </c>
      <c r="AX3477" t="s">
        <v>4353</v>
      </c>
      <c r="AY3477">
        <v>515</v>
      </c>
      <c r="AZ3477">
        <v>600</v>
      </c>
      <c r="BA3477" t="s">
        <v>5217</v>
      </c>
      <c r="BB3477" t="s">
        <v>5260</v>
      </c>
      <c r="BC3477" t="s">
        <v>6157</v>
      </c>
      <c r="BD3477" s="17"/>
      <c r="BH3477" t="s">
        <v>1551</v>
      </c>
      <c r="BI3477" t="s">
        <v>7224</v>
      </c>
      <c r="BJ3477" t="s">
        <v>1585</v>
      </c>
      <c r="BK3477" t="s">
        <v>1584</v>
      </c>
      <c r="BL3477" s="7">
        <v>2018</v>
      </c>
      <c r="BQ3477" t="s">
        <v>6538</v>
      </c>
      <c r="BR3477">
        <v>1</v>
      </c>
      <c r="BS3477" t="s">
        <v>6552</v>
      </c>
      <c r="BT3477" t="s">
        <v>1599</v>
      </c>
      <c r="BW3477">
        <v>-15.9</v>
      </c>
      <c r="BY3477">
        <v>8.8000000000000007</v>
      </c>
      <c r="CB3477">
        <v>3.3</v>
      </c>
      <c r="CI3477" s="5"/>
      <c r="CW3477" t="s">
        <v>6538</v>
      </c>
      <c r="CX3477">
        <v>1</v>
      </c>
      <c r="CY3477" t="s">
        <v>6552</v>
      </c>
      <c r="CZ3477" t="s">
        <v>5604</v>
      </c>
      <c r="DA3477">
        <v>0.70810799999999996</v>
      </c>
      <c r="DB3477">
        <v>3.0000000000000001E-5</v>
      </c>
    </row>
    <row r="3478" spans="1:106" ht="16" customHeight="1">
      <c r="A3478">
        <v>3477</v>
      </c>
      <c r="B3478" t="s">
        <v>7221</v>
      </c>
      <c r="C3478" s="2">
        <v>44970</v>
      </c>
      <c r="E3478" s="17">
        <v>22013</v>
      </c>
      <c r="F3478" s="17" t="s">
        <v>1328</v>
      </c>
      <c r="G3478" t="s">
        <v>1608</v>
      </c>
      <c r="H3478" t="s">
        <v>6157</v>
      </c>
      <c r="I3478" t="s">
        <v>4349</v>
      </c>
      <c r="J3478" t="s">
        <v>4350</v>
      </c>
      <c r="K3478" t="s">
        <v>4351</v>
      </c>
      <c r="L3478" t="s">
        <v>6157</v>
      </c>
      <c r="M3478" t="s">
        <v>1608</v>
      </c>
      <c r="N3478" t="s">
        <v>289</v>
      </c>
      <c r="O3478" t="s">
        <v>6157</v>
      </c>
      <c r="P3478" t="s">
        <v>6157</v>
      </c>
      <c r="Q3478" t="s">
        <v>3969</v>
      </c>
      <c r="R3478" t="s">
        <v>6157</v>
      </c>
      <c r="S3478" t="s">
        <v>229</v>
      </c>
      <c r="T3478" s="4" t="s">
        <v>7066</v>
      </c>
      <c r="U3478" s="4" t="s">
        <v>4367</v>
      </c>
      <c r="V3478">
        <v>50</v>
      </c>
      <c r="W3478">
        <v>80</v>
      </c>
      <c r="X3478" t="s">
        <v>289</v>
      </c>
      <c r="Y3478" t="s">
        <v>6157</v>
      </c>
      <c r="Z3478" t="s">
        <v>6474</v>
      </c>
      <c r="AA3478" t="s">
        <v>245</v>
      </c>
      <c r="AB3478" t="s">
        <v>6157</v>
      </c>
      <c r="AC3478" t="s">
        <v>6157</v>
      </c>
      <c r="AD3478" t="s">
        <v>251</v>
      </c>
      <c r="AE3478" t="s">
        <v>4353</v>
      </c>
      <c r="AF3478" t="s">
        <v>4353</v>
      </c>
      <c r="AG3478" t="s">
        <v>4353</v>
      </c>
      <c r="AH3478" t="s">
        <v>251</v>
      </c>
      <c r="AI3478" t="s">
        <v>6157</v>
      </c>
      <c r="AJ3478" t="s">
        <v>6804</v>
      </c>
      <c r="AK3478" t="s">
        <v>1432</v>
      </c>
      <c r="AL3478" t="s">
        <v>1431</v>
      </c>
      <c r="AM3478" t="s">
        <v>1415</v>
      </c>
      <c r="AN3478" t="s">
        <v>4353</v>
      </c>
      <c r="AO3478" s="29">
        <v>4</v>
      </c>
      <c r="AP3478">
        <v>-18.168889</v>
      </c>
      <c r="AQ3478">
        <v>177.506111</v>
      </c>
      <c r="AR3478" t="s">
        <v>1532</v>
      </c>
      <c r="AS3478">
        <v>0</v>
      </c>
      <c r="AT3478" t="s">
        <v>1520</v>
      </c>
      <c r="AU3478" t="s">
        <v>274</v>
      </c>
      <c r="AV3478" t="s">
        <v>275</v>
      </c>
      <c r="AW3478" t="s">
        <v>4353</v>
      </c>
      <c r="AX3478" t="s">
        <v>4353</v>
      </c>
      <c r="AY3478">
        <v>515</v>
      </c>
      <c r="AZ3478">
        <v>600</v>
      </c>
      <c r="BA3478" t="s">
        <v>5217</v>
      </c>
      <c r="BB3478" t="s">
        <v>5260</v>
      </c>
      <c r="BC3478" t="s">
        <v>6157</v>
      </c>
      <c r="BD3478" s="17"/>
      <c r="BH3478" t="s">
        <v>1551</v>
      </c>
      <c r="BI3478" t="s">
        <v>7224</v>
      </c>
      <c r="BJ3478" t="s">
        <v>1585</v>
      </c>
      <c r="BK3478" t="s">
        <v>1584</v>
      </c>
      <c r="BL3478" s="7">
        <v>2018</v>
      </c>
      <c r="BW3478"/>
      <c r="BY3478"/>
      <c r="CI3478" s="5"/>
      <c r="CW3478" t="s">
        <v>6538</v>
      </c>
      <c r="CX3478">
        <v>1</v>
      </c>
      <c r="CY3478" t="s">
        <v>6552</v>
      </c>
      <c r="CZ3478" t="s">
        <v>5604</v>
      </c>
      <c r="DA3478">
        <v>0.70835300000000001</v>
      </c>
      <c r="DB3478">
        <v>3.0000000000000001E-5</v>
      </c>
    </row>
    <row r="3479" spans="1:106" ht="16" customHeight="1">
      <c r="A3479">
        <v>3478</v>
      </c>
      <c r="B3479" t="s">
        <v>7221</v>
      </c>
      <c r="C3479" s="2">
        <v>44970</v>
      </c>
      <c r="E3479" s="17">
        <v>22014</v>
      </c>
      <c r="F3479" s="17" t="s">
        <v>1327</v>
      </c>
      <c r="G3479" t="s">
        <v>1608</v>
      </c>
      <c r="H3479" t="s">
        <v>6157</v>
      </c>
      <c r="I3479" t="s">
        <v>4349</v>
      </c>
      <c r="J3479" t="s">
        <v>4350</v>
      </c>
      <c r="K3479" t="s">
        <v>4351</v>
      </c>
      <c r="L3479" t="s">
        <v>6157</v>
      </c>
      <c r="M3479" t="s">
        <v>1608</v>
      </c>
      <c r="N3479" t="s">
        <v>289</v>
      </c>
      <c r="O3479" t="s">
        <v>6157</v>
      </c>
      <c r="P3479" t="s">
        <v>6157</v>
      </c>
      <c r="Q3479" t="s">
        <v>3969</v>
      </c>
      <c r="R3479" t="s">
        <v>6157</v>
      </c>
      <c r="S3479" t="s">
        <v>230</v>
      </c>
      <c r="T3479" s="4" t="s">
        <v>7066</v>
      </c>
      <c r="U3479" s="4" t="s">
        <v>4367</v>
      </c>
      <c r="V3479">
        <v>50</v>
      </c>
      <c r="W3479">
        <v>80</v>
      </c>
      <c r="X3479" t="s">
        <v>289</v>
      </c>
      <c r="Y3479" t="s">
        <v>6157</v>
      </c>
      <c r="Z3479" t="s">
        <v>6474</v>
      </c>
      <c r="AA3479" t="s">
        <v>245</v>
      </c>
      <c r="AB3479" t="s">
        <v>6157</v>
      </c>
      <c r="AC3479" t="s">
        <v>6157</v>
      </c>
      <c r="AD3479" t="s">
        <v>251</v>
      </c>
      <c r="AE3479" t="s">
        <v>4353</v>
      </c>
      <c r="AF3479" t="s">
        <v>4353</v>
      </c>
      <c r="AG3479" t="s">
        <v>4353</v>
      </c>
      <c r="AH3479" t="s">
        <v>251</v>
      </c>
      <c r="AI3479" t="s">
        <v>6157</v>
      </c>
      <c r="AJ3479" t="s">
        <v>6804</v>
      </c>
      <c r="AK3479" t="s">
        <v>1432</v>
      </c>
      <c r="AL3479" t="s">
        <v>1431</v>
      </c>
      <c r="AM3479" t="s">
        <v>1415</v>
      </c>
      <c r="AN3479" t="s">
        <v>4353</v>
      </c>
      <c r="AO3479" s="29">
        <v>4</v>
      </c>
      <c r="AP3479">
        <v>-18.168889</v>
      </c>
      <c r="AQ3479">
        <v>177.506111</v>
      </c>
      <c r="AR3479" t="s">
        <v>1532</v>
      </c>
      <c r="AS3479">
        <v>0</v>
      </c>
      <c r="AT3479" t="s">
        <v>1520</v>
      </c>
      <c r="AU3479" t="s">
        <v>274</v>
      </c>
      <c r="AV3479" t="s">
        <v>275</v>
      </c>
      <c r="AW3479" t="s">
        <v>4353</v>
      </c>
      <c r="AX3479" t="s">
        <v>4353</v>
      </c>
      <c r="AY3479">
        <v>515</v>
      </c>
      <c r="AZ3479">
        <v>600</v>
      </c>
      <c r="BA3479" t="s">
        <v>5217</v>
      </c>
      <c r="BB3479" t="s">
        <v>5260</v>
      </c>
      <c r="BC3479" t="s">
        <v>6157</v>
      </c>
      <c r="BD3479" s="17"/>
      <c r="BH3479" t="s">
        <v>1551</v>
      </c>
      <c r="BI3479" t="s">
        <v>7224</v>
      </c>
      <c r="BJ3479" t="s">
        <v>1585</v>
      </c>
      <c r="BK3479" t="s">
        <v>1584</v>
      </c>
      <c r="BL3479" s="7">
        <v>2018</v>
      </c>
      <c r="BQ3479" t="s">
        <v>6538</v>
      </c>
      <c r="BR3479">
        <v>1</v>
      </c>
      <c r="BS3479" t="s">
        <v>6552</v>
      </c>
      <c r="BT3479" t="s">
        <v>1599</v>
      </c>
      <c r="BW3479">
        <v>-15.4</v>
      </c>
      <c r="BY3479">
        <v>9.6999999999999993</v>
      </c>
      <c r="CB3479">
        <v>3.3</v>
      </c>
      <c r="CI3479" s="5"/>
      <c r="CW3479" t="s">
        <v>6538</v>
      </c>
      <c r="CX3479">
        <v>1</v>
      </c>
      <c r="CY3479" t="s">
        <v>6552</v>
      </c>
      <c r="CZ3479" t="s">
        <v>5604</v>
      </c>
      <c r="DA3479">
        <v>0.70811999999999997</v>
      </c>
      <c r="DB3479">
        <v>3.0000000000000001E-5</v>
      </c>
    </row>
    <row r="3480" spans="1:106" ht="16" customHeight="1">
      <c r="A3480">
        <v>3479</v>
      </c>
      <c r="B3480" t="s">
        <v>7221</v>
      </c>
      <c r="C3480" s="2">
        <v>44970</v>
      </c>
      <c r="E3480" s="17">
        <v>22015</v>
      </c>
      <c r="F3480" s="17" t="s">
        <v>150</v>
      </c>
      <c r="G3480" t="s">
        <v>1608</v>
      </c>
      <c r="H3480" t="s">
        <v>6157</v>
      </c>
      <c r="I3480" t="s">
        <v>4349</v>
      </c>
      <c r="J3480" t="s">
        <v>4350</v>
      </c>
      <c r="K3480" t="s">
        <v>4351</v>
      </c>
      <c r="L3480" t="s">
        <v>6157</v>
      </c>
      <c r="M3480" t="s">
        <v>1608</v>
      </c>
      <c r="N3480" t="s">
        <v>289</v>
      </c>
      <c r="O3480" t="s">
        <v>6157</v>
      </c>
      <c r="P3480" t="s">
        <v>6157</v>
      </c>
      <c r="Q3480" t="s">
        <v>3969</v>
      </c>
      <c r="R3480" t="s">
        <v>6157</v>
      </c>
      <c r="S3480" t="s">
        <v>229</v>
      </c>
      <c r="T3480" s="4" t="s">
        <v>7066</v>
      </c>
      <c r="U3480" s="4" t="s">
        <v>4367</v>
      </c>
      <c r="V3480">
        <v>50</v>
      </c>
      <c r="W3480">
        <v>80</v>
      </c>
      <c r="X3480" t="s">
        <v>289</v>
      </c>
      <c r="Y3480" t="s">
        <v>6157</v>
      </c>
      <c r="Z3480" t="s">
        <v>6474</v>
      </c>
      <c r="AA3480" t="s">
        <v>245</v>
      </c>
      <c r="AB3480" t="s">
        <v>6157</v>
      </c>
      <c r="AC3480" t="s">
        <v>6157</v>
      </c>
      <c r="AD3480" t="s">
        <v>251</v>
      </c>
      <c r="AE3480" t="s">
        <v>4353</v>
      </c>
      <c r="AF3480" t="s">
        <v>4353</v>
      </c>
      <c r="AG3480" t="s">
        <v>4353</v>
      </c>
      <c r="AH3480" t="s">
        <v>251</v>
      </c>
      <c r="AI3480" t="s">
        <v>6157</v>
      </c>
      <c r="AJ3480" t="s">
        <v>6804</v>
      </c>
      <c r="AK3480" t="s">
        <v>1432</v>
      </c>
      <c r="AL3480" t="s">
        <v>1431</v>
      </c>
      <c r="AM3480" t="s">
        <v>1415</v>
      </c>
      <c r="AN3480" t="s">
        <v>4353</v>
      </c>
      <c r="AO3480" s="29">
        <v>4</v>
      </c>
      <c r="AP3480">
        <v>-18.168889</v>
      </c>
      <c r="AQ3480">
        <v>177.506111</v>
      </c>
      <c r="AR3480" t="s">
        <v>1532</v>
      </c>
      <c r="AS3480">
        <v>0</v>
      </c>
      <c r="AT3480" t="s">
        <v>1520</v>
      </c>
      <c r="AU3480" t="s">
        <v>274</v>
      </c>
      <c r="AV3480" t="s">
        <v>275</v>
      </c>
      <c r="AW3480" t="s">
        <v>4353</v>
      </c>
      <c r="AX3480" t="s">
        <v>4353</v>
      </c>
      <c r="AY3480">
        <v>515</v>
      </c>
      <c r="AZ3480">
        <v>600</v>
      </c>
      <c r="BA3480" t="s">
        <v>5217</v>
      </c>
      <c r="BB3480" t="s">
        <v>5260</v>
      </c>
      <c r="BC3480" t="s">
        <v>6157</v>
      </c>
      <c r="BD3480" s="17"/>
      <c r="BH3480" t="s">
        <v>1551</v>
      </c>
      <c r="BI3480" t="s">
        <v>7224</v>
      </c>
      <c r="BJ3480" t="s">
        <v>1585</v>
      </c>
      <c r="BK3480" t="s">
        <v>1584</v>
      </c>
      <c r="BL3480" s="7">
        <v>2018</v>
      </c>
      <c r="BW3480"/>
      <c r="BY3480"/>
      <c r="CI3480" s="5"/>
      <c r="CW3480" t="s">
        <v>6538</v>
      </c>
      <c r="CX3480">
        <v>1</v>
      </c>
      <c r="CY3480" t="s">
        <v>6552</v>
      </c>
      <c r="CZ3480" t="s">
        <v>5604</v>
      </c>
      <c r="DA3480">
        <v>0.70786499999999997</v>
      </c>
      <c r="DB3480">
        <v>3.0000000000000001E-5</v>
      </c>
    </row>
    <row r="3481" spans="1:106" ht="16" customHeight="1">
      <c r="A3481">
        <v>3480</v>
      </c>
      <c r="B3481" t="s">
        <v>7221</v>
      </c>
      <c r="C3481" s="2">
        <v>44970</v>
      </c>
      <c r="E3481" s="17">
        <v>22016</v>
      </c>
      <c r="F3481" s="17" t="s">
        <v>1326</v>
      </c>
      <c r="G3481" t="s">
        <v>1608</v>
      </c>
      <c r="H3481" t="s">
        <v>6157</v>
      </c>
      <c r="I3481" t="s">
        <v>4349</v>
      </c>
      <c r="J3481" t="s">
        <v>4350</v>
      </c>
      <c r="K3481" t="s">
        <v>4351</v>
      </c>
      <c r="L3481" t="s">
        <v>6157</v>
      </c>
      <c r="M3481" t="s">
        <v>1608</v>
      </c>
      <c r="N3481" t="s">
        <v>289</v>
      </c>
      <c r="O3481" t="s">
        <v>6157</v>
      </c>
      <c r="P3481" t="s">
        <v>6157</v>
      </c>
      <c r="Q3481" t="s">
        <v>3969</v>
      </c>
      <c r="R3481" t="s">
        <v>6157</v>
      </c>
      <c r="S3481" t="s">
        <v>230</v>
      </c>
      <c r="T3481" s="4" t="s">
        <v>7066</v>
      </c>
      <c r="U3481" s="4" t="s">
        <v>4367</v>
      </c>
      <c r="V3481">
        <v>50</v>
      </c>
      <c r="W3481">
        <v>80</v>
      </c>
      <c r="X3481" t="s">
        <v>289</v>
      </c>
      <c r="Y3481" t="s">
        <v>6157</v>
      </c>
      <c r="Z3481" t="s">
        <v>6474</v>
      </c>
      <c r="AA3481" t="s">
        <v>245</v>
      </c>
      <c r="AB3481" t="s">
        <v>6157</v>
      </c>
      <c r="AC3481" t="s">
        <v>6157</v>
      </c>
      <c r="AD3481" t="s">
        <v>251</v>
      </c>
      <c r="AE3481" t="s">
        <v>4353</v>
      </c>
      <c r="AF3481" t="s">
        <v>4353</v>
      </c>
      <c r="AG3481" t="s">
        <v>4353</v>
      </c>
      <c r="AH3481" t="s">
        <v>251</v>
      </c>
      <c r="AI3481" t="s">
        <v>6157</v>
      </c>
      <c r="AJ3481" t="s">
        <v>6804</v>
      </c>
      <c r="AK3481" t="s">
        <v>1432</v>
      </c>
      <c r="AL3481" t="s">
        <v>1431</v>
      </c>
      <c r="AM3481" t="s">
        <v>1415</v>
      </c>
      <c r="AN3481" t="s">
        <v>4353</v>
      </c>
      <c r="AO3481" s="29">
        <v>4</v>
      </c>
      <c r="AP3481">
        <v>-18.168889</v>
      </c>
      <c r="AQ3481">
        <v>177.506111</v>
      </c>
      <c r="AR3481" t="s">
        <v>1532</v>
      </c>
      <c r="AS3481">
        <v>0</v>
      </c>
      <c r="AT3481" t="s">
        <v>1520</v>
      </c>
      <c r="AU3481" t="s">
        <v>274</v>
      </c>
      <c r="AV3481" t="s">
        <v>275</v>
      </c>
      <c r="AW3481" t="s">
        <v>4353</v>
      </c>
      <c r="AX3481" t="s">
        <v>4353</v>
      </c>
      <c r="AY3481">
        <v>515</v>
      </c>
      <c r="AZ3481">
        <v>600</v>
      </c>
      <c r="BA3481" t="s">
        <v>5217</v>
      </c>
      <c r="BB3481" t="s">
        <v>5260</v>
      </c>
      <c r="BC3481" t="s">
        <v>6157</v>
      </c>
      <c r="BD3481" s="17"/>
      <c r="BH3481" t="s">
        <v>1551</v>
      </c>
      <c r="BI3481" t="s">
        <v>7224</v>
      </c>
      <c r="BJ3481" t="s">
        <v>1585</v>
      </c>
      <c r="BK3481" t="s">
        <v>1584</v>
      </c>
      <c r="BL3481" s="7">
        <v>2018</v>
      </c>
      <c r="BQ3481" t="s">
        <v>6538</v>
      </c>
      <c r="BR3481">
        <v>1</v>
      </c>
      <c r="BS3481" t="s">
        <v>6552</v>
      </c>
      <c r="BT3481" t="s">
        <v>1599</v>
      </c>
      <c r="BW3481">
        <v>-17.899999999999999</v>
      </c>
      <c r="BY3481">
        <v>8.5</v>
      </c>
      <c r="CB3481">
        <v>3.6</v>
      </c>
      <c r="CI3481" s="5"/>
      <c r="CW3481" t="s">
        <v>6538</v>
      </c>
      <c r="CX3481">
        <v>1</v>
      </c>
      <c r="CY3481" t="s">
        <v>6552</v>
      </c>
      <c r="CZ3481" t="s">
        <v>5604</v>
      </c>
      <c r="DA3481">
        <v>0.70813999999999999</v>
      </c>
      <c r="DB3481">
        <v>3.0000000000000001E-5</v>
      </c>
    </row>
    <row r="3482" spans="1:106" ht="16" customHeight="1">
      <c r="A3482">
        <v>3481</v>
      </c>
      <c r="B3482" t="s">
        <v>7221</v>
      </c>
      <c r="C3482" s="2">
        <v>44970</v>
      </c>
      <c r="E3482" s="17">
        <v>22017</v>
      </c>
      <c r="F3482" s="17" t="s">
        <v>228</v>
      </c>
      <c r="G3482" t="s">
        <v>1608</v>
      </c>
      <c r="H3482" t="s">
        <v>6157</v>
      </c>
      <c r="I3482" t="s">
        <v>4349</v>
      </c>
      <c r="J3482" t="s">
        <v>4350</v>
      </c>
      <c r="K3482" t="s">
        <v>4351</v>
      </c>
      <c r="L3482" t="s">
        <v>6157</v>
      </c>
      <c r="M3482" t="s">
        <v>1608</v>
      </c>
      <c r="N3482" t="s">
        <v>289</v>
      </c>
      <c r="O3482" t="s">
        <v>6157</v>
      </c>
      <c r="P3482" t="s">
        <v>6157</v>
      </c>
      <c r="Q3482" t="s">
        <v>3969</v>
      </c>
      <c r="R3482" t="s">
        <v>6157</v>
      </c>
      <c r="S3482" t="s">
        <v>231</v>
      </c>
      <c r="T3482" s="4" t="s">
        <v>7061</v>
      </c>
      <c r="U3482" s="4" t="s">
        <v>4358</v>
      </c>
      <c r="V3482">
        <v>12</v>
      </c>
      <c r="W3482">
        <v>18</v>
      </c>
      <c r="X3482" t="s">
        <v>289</v>
      </c>
      <c r="Y3482" t="s">
        <v>6157</v>
      </c>
      <c r="Z3482" t="s">
        <v>6474</v>
      </c>
      <c r="AA3482" t="s">
        <v>245</v>
      </c>
      <c r="AB3482" t="s">
        <v>6157</v>
      </c>
      <c r="AC3482" t="s">
        <v>6157</v>
      </c>
      <c r="AD3482" t="s">
        <v>251</v>
      </c>
      <c r="AE3482" t="s">
        <v>4353</v>
      </c>
      <c r="AF3482" t="s">
        <v>4353</v>
      </c>
      <c r="AG3482" t="s">
        <v>4353</v>
      </c>
      <c r="AH3482" t="s">
        <v>251</v>
      </c>
      <c r="AI3482" t="s">
        <v>6157</v>
      </c>
      <c r="AJ3482" t="s">
        <v>6804</v>
      </c>
      <c r="AK3482" t="s">
        <v>1432</v>
      </c>
      <c r="AL3482" t="s">
        <v>1431</v>
      </c>
      <c r="AM3482" t="s">
        <v>1415</v>
      </c>
      <c r="AN3482" t="s">
        <v>4353</v>
      </c>
      <c r="AO3482" s="29">
        <v>4</v>
      </c>
      <c r="AP3482">
        <v>-18.168889</v>
      </c>
      <c r="AQ3482">
        <v>177.506111</v>
      </c>
      <c r="AR3482" t="s">
        <v>1532</v>
      </c>
      <c r="AS3482">
        <v>0</v>
      </c>
      <c r="AT3482" t="s">
        <v>1520</v>
      </c>
      <c r="AU3482" t="s">
        <v>274</v>
      </c>
      <c r="AV3482" t="s">
        <v>275</v>
      </c>
      <c r="AW3482" t="s">
        <v>4353</v>
      </c>
      <c r="AX3482" t="s">
        <v>4353</v>
      </c>
      <c r="AY3482">
        <v>515</v>
      </c>
      <c r="AZ3482">
        <v>600</v>
      </c>
      <c r="BA3482" t="s">
        <v>5217</v>
      </c>
      <c r="BB3482" t="s">
        <v>5260</v>
      </c>
      <c r="BC3482" t="s">
        <v>6157</v>
      </c>
      <c r="BD3482" s="17"/>
      <c r="BH3482" t="s">
        <v>1551</v>
      </c>
      <c r="BI3482" t="s">
        <v>7224</v>
      </c>
      <c r="BJ3482" t="s">
        <v>1585</v>
      </c>
      <c r="BK3482" t="s">
        <v>1584</v>
      </c>
      <c r="BL3482" s="7">
        <v>2018</v>
      </c>
      <c r="BW3482"/>
      <c r="BY3482"/>
      <c r="CI3482" s="5"/>
      <c r="CW3482" t="s">
        <v>6538</v>
      </c>
      <c r="CX3482">
        <v>1</v>
      </c>
      <c r="CY3482" t="s">
        <v>6552</v>
      </c>
      <c r="CZ3482" t="s">
        <v>5604</v>
      </c>
      <c r="DA3482">
        <v>0.70816100000000004</v>
      </c>
      <c r="DB3482">
        <v>3.0000000000000001E-5</v>
      </c>
    </row>
    <row r="3483" spans="1:106" ht="16" customHeight="1">
      <c r="A3483">
        <v>3482</v>
      </c>
      <c r="B3483" t="s">
        <v>7221</v>
      </c>
      <c r="C3483" s="2">
        <v>44970</v>
      </c>
      <c r="E3483" s="17">
        <v>22018</v>
      </c>
      <c r="F3483" s="17" t="s">
        <v>1325</v>
      </c>
      <c r="G3483" t="s">
        <v>1608</v>
      </c>
      <c r="H3483" t="s">
        <v>6157</v>
      </c>
      <c r="I3483" t="s">
        <v>4349</v>
      </c>
      <c r="J3483" t="s">
        <v>4350</v>
      </c>
      <c r="K3483" t="s">
        <v>4351</v>
      </c>
      <c r="L3483" t="s">
        <v>6157</v>
      </c>
      <c r="M3483" t="s">
        <v>1608</v>
      </c>
      <c r="N3483" t="s">
        <v>289</v>
      </c>
      <c r="O3483" t="s">
        <v>6157</v>
      </c>
      <c r="P3483" t="s">
        <v>6157</v>
      </c>
      <c r="Q3483" t="s">
        <v>3969</v>
      </c>
      <c r="R3483" t="s">
        <v>6157</v>
      </c>
      <c r="S3483" t="s">
        <v>230</v>
      </c>
      <c r="T3483" s="4" t="s">
        <v>7065</v>
      </c>
      <c r="U3483" s="4" t="s">
        <v>4366</v>
      </c>
      <c r="V3483">
        <v>35</v>
      </c>
      <c r="W3483">
        <v>50</v>
      </c>
      <c r="X3483" t="s">
        <v>289</v>
      </c>
      <c r="Y3483" t="s">
        <v>6157</v>
      </c>
      <c r="Z3483" t="s">
        <v>6474</v>
      </c>
      <c r="AA3483" t="s">
        <v>245</v>
      </c>
      <c r="AB3483" t="s">
        <v>6157</v>
      </c>
      <c r="AC3483" t="s">
        <v>6157</v>
      </c>
      <c r="AD3483" t="s">
        <v>258</v>
      </c>
      <c r="AE3483" t="s">
        <v>4353</v>
      </c>
      <c r="AF3483" t="s">
        <v>4353</v>
      </c>
      <c r="AG3483" t="s">
        <v>4353</v>
      </c>
      <c r="AH3483" t="s">
        <v>258</v>
      </c>
      <c r="AI3483" t="s">
        <v>6157</v>
      </c>
      <c r="AJ3483" t="s">
        <v>6804</v>
      </c>
      <c r="AK3483" t="s">
        <v>1432</v>
      </c>
      <c r="AL3483" t="s">
        <v>1431</v>
      </c>
      <c r="AM3483" t="s">
        <v>1415</v>
      </c>
      <c r="AN3483" t="s">
        <v>4353</v>
      </c>
      <c r="AO3483" s="29">
        <v>4</v>
      </c>
      <c r="AP3483">
        <v>-18.168889</v>
      </c>
      <c r="AQ3483">
        <v>177.506111</v>
      </c>
      <c r="AR3483" t="s">
        <v>1532</v>
      </c>
      <c r="AS3483">
        <v>0</v>
      </c>
      <c r="AT3483" t="s">
        <v>1520</v>
      </c>
      <c r="AU3483" t="s">
        <v>274</v>
      </c>
      <c r="AV3483" t="s">
        <v>275</v>
      </c>
      <c r="AW3483" t="s">
        <v>4353</v>
      </c>
      <c r="AX3483" t="s">
        <v>4353</v>
      </c>
      <c r="AY3483">
        <v>515</v>
      </c>
      <c r="AZ3483">
        <v>600</v>
      </c>
      <c r="BA3483" t="s">
        <v>5217</v>
      </c>
      <c r="BB3483" t="s">
        <v>5260</v>
      </c>
      <c r="BC3483" t="s">
        <v>6157</v>
      </c>
      <c r="BD3483" s="17"/>
      <c r="BH3483" t="s">
        <v>1551</v>
      </c>
      <c r="BI3483" t="s">
        <v>7224</v>
      </c>
      <c r="BJ3483" t="s">
        <v>1585</v>
      </c>
      <c r="BK3483" t="s">
        <v>1584</v>
      </c>
      <c r="BL3483" s="7">
        <v>2018</v>
      </c>
      <c r="BW3483"/>
      <c r="BY3483"/>
      <c r="CI3483" s="5"/>
      <c r="CW3483" t="s">
        <v>6538</v>
      </c>
      <c r="CX3483">
        <v>1</v>
      </c>
      <c r="CY3483" t="s">
        <v>6552</v>
      </c>
      <c r="CZ3483" t="s">
        <v>5604</v>
      </c>
      <c r="DA3483">
        <v>0.70830700000000002</v>
      </c>
      <c r="DB3483">
        <v>3.0000000000000001E-5</v>
      </c>
    </row>
    <row r="3484" spans="1:106" ht="16" customHeight="1">
      <c r="A3484">
        <v>3483</v>
      </c>
      <c r="B3484" t="s">
        <v>7221</v>
      </c>
      <c r="C3484" s="2">
        <v>44970</v>
      </c>
      <c r="E3484" s="17">
        <v>22019</v>
      </c>
      <c r="F3484" s="17" t="s">
        <v>1324</v>
      </c>
      <c r="G3484" t="s">
        <v>1608</v>
      </c>
      <c r="H3484" t="s">
        <v>6157</v>
      </c>
      <c r="I3484" t="s">
        <v>4349</v>
      </c>
      <c r="J3484" t="s">
        <v>4350</v>
      </c>
      <c r="K3484" t="s">
        <v>4351</v>
      </c>
      <c r="L3484" t="s">
        <v>6157</v>
      </c>
      <c r="M3484" t="s">
        <v>1608</v>
      </c>
      <c r="N3484" t="s">
        <v>289</v>
      </c>
      <c r="O3484" t="s">
        <v>6157</v>
      </c>
      <c r="P3484" t="s">
        <v>6157</v>
      </c>
      <c r="Q3484" t="s">
        <v>3969</v>
      </c>
      <c r="R3484" t="s">
        <v>6157</v>
      </c>
      <c r="S3484" t="s">
        <v>229</v>
      </c>
      <c r="T3484" s="4" t="s">
        <v>7067</v>
      </c>
      <c r="U3484" s="4" t="s">
        <v>4363</v>
      </c>
      <c r="V3484">
        <v>20</v>
      </c>
      <c r="W3484">
        <v>35</v>
      </c>
      <c r="X3484" t="s">
        <v>289</v>
      </c>
      <c r="Y3484" t="s">
        <v>6157</v>
      </c>
      <c r="Z3484" t="s">
        <v>6474</v>
      </c>
      <c r="AA3484" t="s">
        <v>245</v>
      </c>
      <c r="AB3484" t="s">
        <v>6157</v>
      </c>
      <c r="AC3484" t="s">
        <v>6157</v>
      </c>
      <c r="AD3484" t="s">
        <v>251</v>
      </c>
      <c r="AE3484" t="s">
        <v>4353</v>
      </c>
      <c r="AF3484" t="s">
        <v>4353</v>
      </c>
      <c r="AG3484" t="s">
        <v>4353</v>
      </c>
      <c r="AH3484" t="s">
        <v>251</v>
      </c>
      <c r="AI3484" t="s">
        <v>6157</v>
      </c>
      <c r="AJ3484" t="s">
        <v>6804</v>
      </c>
      <c r="AK3484" t="s">
        <v>1432</v>
      </c>
      <c r="AL3484" t="s">
        <v>1431</v>
      </c>
      <c r="AM3484" t="s">
        <v>1415</v>
      </c>
      <c r="AN3484" t="s">
        <v>4353</v>
      </c>
      <c r="AO3484" s="29">
        <v>4</v>
      </c>
      <c r="AP3484">
        <v>-18.168889</v>
      </c>
      <c r="AQ3484">
        <v>177.506111</v>
      </c>
      <c r="AR3484" t="s">
        <v>1532</v>
      </c>
      <c r="AS3484">
        <v>0</v>
      </c>
      <c r="AT3484" t="s">
        <v>1520</v>
      </c>
      <c r="AU3484" t="s">
        <v>274</v>
      </c>
      <c r="AV3484" t="s">
        <v>275</v>
      </c>
      <c r="AW3484" t="s">
        <v>4353</v>
      </c>
      <c r="AX3484" t="s">
        <v>4353</v>
      </c>
      <c r="AY3484">
        <v>515</v>
      </c>
      <c r="AZ3484">
        <v>600</v>
      </c>
      <c r="BA3484" t="s">
        <v>5217</v>
      </c>
      <c r="BB3484" t="s">
        <v>5260</v>
      </c>
      <c r="BC3484" t="s">
        <v>6157</v>
      </c>
      <c r="BD3484" s="17"/>
      <c r="BH3484" t="s">
        <v>1551</v>
      </c>
      <c r="BI3484" t="s">
        <v>7224</v>
      </c>
      <c r="BJ3484" t="s">
        <v>1585</v>
      </c>
      <c r="BK3484" t="s">
        <v>1584</v>
      </c>
      <c r="BL3484" s="7">
        <v>2018</v>
      </c>
      <c r="BW3484"/>
      <c r="BY3484"/>
      <c r="CI3484" s="5"/>
      <c r="CW3484" t="s">
        <v>6538</v>
      </c>
      <c r="CX3484">
        <v>1</v>
      </c>
      <c r="CY3484" t="s">
        <v>6552</v>
      </c>
      <c r="CZ3484" t="s">
        <v>5604</v>
      </c>
      <c r="DA3484">
        <v>0.70817699999999995</v>
      </c>
      <c r="DB3484">
        <v>3.0000000000000001E-5</v>
      </c>
    </row>
    <row r="3485" spans="1:106" ht="16" customHeight="1">
      <c r="A3485">
        <v>3484</v>
      </c>
      <c r="B3485" t="s">
        <v>7221</v>
      </c>
      <c r="C3485" s="2">
        <v>44970</v>
      </c>
      <c r="E3485" s="17">
        <v>22020</v>
      </c>
      <c r="F3485" s="17" t="s">
        <v>1323</v>
      </c>
      <c r="G3485" t="s">
        <v>1608</v>
      </c>
      <c r="H3485" t="s">
        <v>6157</v>
      </c>
      <c r="I3485" t="s">
        <v>4349</v>
      </c>
      <c r="J3485" t="s">
        <v>4350</v>
      </c>
      <c r="K3485" t="s">
        <v>4351</v>
      </c>
      <c r="L3485" t="s">
        <v>6157</v>
      </c>
      <c r="M3485" t="s">
        <v>1608</v>
      </c>
      <c r="N3485" t="s">
        <v>289</v>
      </c>
      <c r="O3485" t="s">
        <v>6157</v>
      </c>
      <c r="P3485" t="s">
        <v>6157</v>
      </c>
      <c r="Q3485" t="s">
        <v>3969</v>
      </c>
      <c r="R3485" t="s">
        <v>6157</v>
      </c>
      <c r="S3485" t="s">
        <v>230</v>
      </c>
      <c r="T3485" s="4" t="s">
        <v>7065</v>
      </c>
      <c r="U3485" s="4" t="s">
        <v>4366</v>
      </c>
      <c r="V3485">
        <v>35</v>
      </c>
      <c r="W3485">
        <v>50</v>
      </c>
      <c r="X3485" t="s">
        <v>289</v>
      </c>
      <c r="Y3485" t="s">
        <v>6157</v>
      </c>
      <c r="Z3485" t="s">
        <v>6474</v>
      </c>
      <c r="AA3485" t="s">
        <v>245</v>
      </c>
      <c r="AB3485" t="s">
        <v>6157</v>
      </c>
      <c r="AC3485" t="s">
        <v>6157</v>
      </c>
      <c r="AD3485" t="s">
        <v>251</v>
      </c>
      <c r="AE3485" t="s">
        <v>4353</v>
      </c>
      <c r="AF3485" t="s">
        <v>4353</v>
      </c>
      <c r="AG3485" t="s">
        <v>4353</v>
      </c>
      <c r="AH3485" t="s">
        <v>251</v>
      </c>
      <c r="AI3485" t="s">
        <v>6157</v>
      </c>
      <c r="AJ3485" t="s">
        <v>6804</v>
      </c>
      <c r="AK3485" t="s">
        <v>1432</v>
      </c>
      <c r="AL3485" t="s">
        <v>1431</v>
      </c>
      <c r="AM3485" t="s">
        <v>1415</v>
      </c>
      <c r="AN3485" t="s">
        <v>4353</v>
      </c>
      <c r="AO3485" s="29">
        <v>4</v>
      </c>
      <c r="AP3485">
        <v>-18.168889</v>
      </c>
      <c r="AQ3485">
        <v>177.506111</v>
      </c>
      <c r="AR3485" t="s">
        <v>1532</v>
      </c>
      <c r="AS3485">
        <v>0</v>
      </c>
      <c r="AT3485" t="s">
        <v>1520</v>
      </c>
      <c r="AU3485" t="s">
        <v>274</v>
      </c>
      <c r="AV3485" t="s">
        <v>275</v>
      </c>
      <c r="AW3485" t="s">
        <v>4353</v>
      </c>
      <c r="AX3485" t="s">
        <v>4353</v>
      </c>
      <c r="AY3485">
        <v>515</v>
      </c>
      <c r="AZ3485">
        <v>600</v>
      </c>
      <c r="BA3485" t="s">
        <v>5217</v>
      </c>
      <c r="BB3485" t="s">
        <v>5260</v>
      </c>
      <c r="BC3485" t="s">
        <v>6157</v>
      </c>
      <c r="BD3485" s="17"/>
      <c r="BH3485" t="s">
        <v>1551</v>
      </c>
      <c r="BI3485" t="s">
        <v>7224</v>
      </c>
      <c r="BJ3485" t="s">
        <v>1585</v>
      </c>
      <c r="BK3485" t="s">
        <v>1584</v>
      </c>
      <c r="BL3485" s="7">
        <v>2018</v>
      </c>
      <c r="BQ3485" t="s">
        <v>6538</v>
      </c>
      <c r="BR3485">
        <v>1</v>
      </c>
      <c r="BS3485" t="s">
        <v>6552</v>
      </c>
      <c r="BT3485" t="s">
        <v>1599</v>
      </c>
      <c r="BW3485">
        <v>-17.600000000000001</v>
      </c>
      <c r="BY3485">
        <v>8.4</v>
      </c>
      <c r="CB3485">
        <v>3.4</v>
      </c>
      <c r="CI3485" s="5"/>
      <c r="CW3485" t="s">
        <v>6538</v>
      </c>
      <c r="CX3485">
        <v>1</v>
      </c>
      <c r="CY3485" t="s">
        <v>6552</v>
      </c>
      <c r="CZ3485" t="s">
        <v>5604</v>
      </c>
      <c r="DA3485">
        <v>0.708314</v>
      </c>
      <c r="DB3485">
        <v>3.0000000000000001E-5</v>
      </c>
    </row>
    <row r="3486" spans="1:106" ht="16" customHeight="1">
      <c r="A3486">
        <v>3485</v>
      </c>
      <c r="B3486" t="s">
        <v>7221</v>
      </c>
      <c r="C3486" s="2">
        <v>44970</v>
      </c>
      <c r="E3486" s="17">
        <v>22021</v>
      </c>
      <c r="F3486" s="17" t="s">
        <v>1322</v>
      </c>
      <c r="G3486" t="s">
        <v>1608</v>
      </c>
      <c r="H3486" t="s">
        <v>6157</v>
      </c>
      <c r="I3486" t="s">
        <v>4349</v>
      </c>
      <c r="J3486" t="s">
        <v>4350</v>
      </c>
      <c r="K3486" t="s">
        <v>4351</v>
      </c>
      <c r="L3486" t="s">
        <v>6157</v>
      </c>
      <c r="M3486" t="s">
        <v>1608</v>
      </c>
      <c r="N3486" t="s">
        <v>289</v>
      </c>
      <c r="O3486" t="s">
        <v>6157</v>
      </c>
      <c r="P3486" t="s">
        <v>6157</v>
      </c>
      <c r="Q3486" t="s">
        <v>3969</v>
      </c>
      <c r="R3486" t="s">
        <v>6157</v>
      </c>
      <c r="S3486" t="s">
        <v>229</v>
      </c>
      <c r="T3486" s="4" t="s">
        <v>7067</v>
      </c>
      <c r="U3486" s="4" t="s">
        <v>4363</v>
      </c>
      <c r="V3486">
        <v>20</v>
      </c>
      <c r="W3486">
        <v>35</v>
      </c>
      <c r="X3486" t="s">
        <v>289</v>
      </c>
      <c r="Y3486" t="s">
        <v>6157</v>
      </c>
      <c r="Z3486" t="s">
        <v>6474</v>
      </c>
      <c r="AA3486" t="s">
        <v>245</v>
      </c>
      <c r="AB3486" t="s">
        <v>6157</v>
      </c>
      <c r="AC3486" t="s">
        <v>6157</v>
      </c>
      <c r="AD3486" t="s">
        <v>255</v>
      </c>
      <c r="AE3486" t="s">
        <v>4353</v>
      </c>
      <c r="AF3486" t="s">
        <v>4353</v>
      </c>
      <c r="AG3486" t="s">
        <v>4353</v>
      </c>
      <c r="AH3486" t="s">
        <v>255</v>
      </c>
      <c r="AI3486" t="s">
        <v>6157</v>
      </c>
      <c r="AJ3486" t="s">
        <v>6804</v>
      </c>
      <c r="AK3486" t="s">
        <v>1432</v>
      </c>
      <c r="AL3486" t="s">
        <v>1431</v>
      </c>
      <c r="AM3486" t="s">
        <v>1415</v>
      </c>
      <c r="AN3486" t="s">
        <v>4353</v>
      </c>
      <c r="AO3486" s="29">
        <v>4</v>
      </c>
      <c r="AP3486">
        <v>-18.168889</v>
      </c>
      <c r="AQ3486">
        <v>177.506111</v>
      </c>
      <c r="AR3486" t="s">
        <v>1532</v>
      </c>
      <c r="AS3486">
        <v>0</v>
      </c>
      <c r="AT3486" t="s">
        <v>1520</v>
      </c>
      <c r="AU3486" t="s">
        <v>274</v>
      </c>
      <c r="AV3486" t="s">
        <v>275</v>
      </c>
      <c r="AW3486" t="s">
        <v>4353</v>
      </c>
      <c r="AX3486" t="s">
        <v>4353</v>
      </c>
      <c r="AY3486">
        <v>515</v>
      </c>
      <c r="AZ3486">
        <v>600</v>
      </c>
      <c r="BA3486" t="s">
        <v>5217</v>
      </c>
      <c r="BB3486" t="s">
        <v>5260</v>
      </c>
      <c r="BC3486" t="s">
        <v>6157</v>
      </c>
      <c r="BD3486" s="17"/>
      <c r="BH3486" t="s">
        <v>1551</v>
      </c>
      <c r="BI3486" t="s">
        <v>7224</v>
      </c>
      <c r="BJ3486" t="s">
        <v>1585</v>
      </c>
      <c r="BK3486" t="s">
        <v>1584</v>
      </c>
      <c r="BL3486" s="7">
        <v>2018</v>
      </c>
      <c r="BQ3486" t="s">
        <v>6538</v>
      </c>
      <c r="BR3486">
        <v>1</v>
      </c>
      <c r="BS3486" t="s">
        <v>6552</v>
      </c>
      <c r="BT3486" t="s">
        <v>1599</v>
      </c>
      <c r="BW3486">
        <v>-16.2</v>
      </c>
      <c r="BY3486">
        <v>9</v>
      </c>
      <c r="CB3486">
        <v>3.5</v>
      </c>
      <c r="CI3486" s="5"/>
      <c r="CW3486" t="s">
        <v>6538</v>
      </c>
      <c r="CX3486">
        <v>1</v>
      </c>
      <c r="CY3486" t="s">
        <v>6552</v>
      </c>
      <c r="CZ3486" t="s">
        <v>5604</v>
      </c>
      <c r="DA3486">
        <v>0.70834200000000003</v>
      </c>
      <c r="DB3486">
        <v>3.0000000000000001E-5</v>
      </c>
    </row>
    <row r="3487" spans="1:106" ht="16" customHeight="1">
      <c r="A3487">
        <v>3486</v>
      </c>
      <c r="B3487" t="s">
        <v>7221</v>
      </c>
      <c r="C3487" s="2">
        <v>44970</v>
      </c>
      <c r="E3487" s="17">
        <v>22022</v>
      </c>
      <c r="F3487" s="17" t="s">
        <v>1013</v>
      </c>
      <c r="G3487" t="s">
        <v>1608</v>
      </c>
      <c r="H3487" t="s">
        <v>6157</v>
      </c>
      <c r="I3487" t="s">
        <v>4349</v>
      </c>
      <c r="J3487" t="s">
        <v>4350</v>
      </c>
      <c r="K3487" t="s">
        <v>4351</v>
      </c>
      <c r="L3487" t="s">
        <v>6157</v>
      </c>
      <c r="M3487" t="s">
        <v>1608</v>
      </c>
      <c r="N3487" t="s">
        <v>289</v>
      </c>
      <c r="O3487" t="s">
        <v>6157</v>
      </c>
      <c r="P3487" t="s">
        <v>6157</v>
      </c>
      <c r="Q3487" t="s">
        <v>3969</v>
      </c>
      <c r="R3487" t="s">
        <v>6157</v>
      </c>
      <c r="S3487" t="s">
        <v>230</v>
      </c>
      <c r="T3487" s="4" t="s">
        <v>7065</v>
      </c>
      <c r="U3487" s="4" t="s">
        <v>4366</v>
      </c>
      <c r="V3487">
        <v>35</v>
      </c>
      <c r="W3487">
        <v>50</v>
      </c>
      <c r="X3487" t="s">
        <v>289</v>
      </c>
      <c r="Y3487" t="s">
        <v>6157</v>
      </c>
      <c r="Z3487" t="s">
        <v>6474</v>
      </c>
      <c r="AA3487" t="s">
        <v>245</v>
      </c>
      <c r="AB3487" t="s">
        <v>6157</v>
      </c>
      <c r="AC3487" t="s">
        <v>6157</v>
      </c>
      <c r="AD3487" t="s">
        <v>253</v>
      </c>
      <c r="AE3487" t="s">
        <v>4353</v>
      </c>
      <c r="AF3487" t="s">
        <v>4353</v>
      </c>
      <c r="AG3487" t="s">
        <v>4353</v>
      </c>
      <c r="AH3487" t="s">
        <v>253</v>
      </c>
      <c r="AI3487" t="s">
        <v>6157</v>
      </c>
      <c r="AJ3487" t="s">
        <v>6804</v>
      </c>
      <c r="AK3487" t="s">
        <v>1432</v>
      </c>
      <c r="AL3487" t="s">
        <v>1431</v>
      </c>
      <c r="AM3487" t="s">
        <v>1415</v>
      </c>
      <c r="AN3487" t="s">
        <v>4353</v>
      </c>
      <c r="AO3487" s="29">
        <v>4</v>
      </c>
      <c r="AP3487">
        <v>-18.168889</v>
      </c>
      <c r="AQ3487">
        <v>177.506111</v>
      </c>
      <c r="AR3487" t="s">
        <v>1532</v>
      </c>
      <c r="AS3487">
        <v>0</v>
      </c>
      <c r="AT3487" t="s">
        <v>1520</v>
      </c>
      <c r="AU3487" t="s">
        <v>274</v>
      </c>
      <c r="AV3487" t="s">
        <v>275</v>
      </c>
      <c r="AW3487" t="s">
        <v>4353</v>
      </c>
      <c r="AX3487" t="s">
        <v>4353</v>
      </c>
      <c r="AY3487">
        <v>515</v>
      </c>
      <c r="AZ3487">
        <v>600</v>
      </c>
      <c r="BA3487" t="s">
        <v>5217</v>
      </c>
      <c r="BB3487" t="s">
        <v>5260</v>
      </c>
      <c r="BC3487" t="s">
        <v>6157</v>
      </c>
      <c r="BD3487" s="17"/>
      <c r="BH3487" t="s">
        <v>1551</v>
      </c>
      <c r="BI3487" t="s">
        <v>7224</v>
      </c>
      <c r="BJ3487" t="s">
        <v>1585</v>
      </c>
      <c r="BK3487" t="s">
        <v>1584</v>
      </c>
      <c r="BL3487" s="7">
        <v>2018</v>
      </c>
      <c r="BQ3487" t="s">
        <v>6538</v>
      </c>
      <c r="BR3487">
        <v>1</v>
      </c>
      <c r="BS3487" t="s">
        <v>6552</v>
      </c>
      <c r="BT3487" t="s">
        <v>1599</v>
      </c>
      <c r="BW3487">
        <v>-16.8</v>
      </c>
      <c r="BY3487">
        <v>9.1</v>
      </c>
      <c r="CB3487">
        <v>3.6</v>
      </c>
      <c r="CI3487" s="5"/>
      <c r="CW3487" t="s">
        <v>6538</v>
      </c>
      <c r="CX3487">
        <v>1</v>
      </c>
      <c r="CY3487" t="s">
        <v>6552</v>
      </c>
      <c r="CZ3487" t="s">
        <v>5604</v>
      </c>
      <c r="DA3487">
        <v>0.70814299999999997</v>
      </c>
      <c r="DB3487">
        <v>3.0000000000000001E-5</v>
      </c>
    </row>
    <row r="3488" spans="1:106" ht="16" customHeight="1">
      <c r="A3488">
        <v>3487</v>
      </c>
      <c r="B3488" t="s">
        <v>7221</v>
      </c>
      <c r="C3488" s="2">
        <v>44970</v>
      </c>
      <c r="E3488" s="17">
        <v>22023</v>
      </c>
      <c r="F3488" s="17" t="s">
        <v>1321</v>
      </c>
      <c r="G3488" t="s">
        <v>1608</v>
      </c>
      <c r="H3488" t="s">
        <v>6157</v>
      </c>
      <c r="I3488" t="s">
        <v>4349</v>
      </c>
      <c r="J3488" t="s">
        <v>4350</v>
      </c>
      <c r="K3488" t="s">
        <v>4351</v>
      </c>
      <c r="L3488" t="s">
        <v>6157</v>
      </c>
      <c r="M3488" t="s">
        <v>1608</v>
      </c>
      <c r="N3488" t="s">
        <v>289</v>
      </c>
      <c r="O3488" t="s">
        <v>6157</v>
      </c>
      <c r="P3488" t="s">
        <v>6157</v>
      </c>
      <c r="Q3488" t="s">
        <v>3969</v>
      </c>
      <c r="R3488" t="s">
        <v>6157</v>
      </c>
      <c r="S3488" t="s">
        <v>1365</v>
      </c>
      <c r="T3488" s="4" t="s">
        <v>7061</v>
      </c>
      <c r="U3488" s="4" t="s">
        <v>4358</v>
      </c>
      <c r="V3488">
        <v>12</v>
      </c>
      <c r="W3488">
        <v>18</v>
      </c>
      <c r="X3488" t="s">
        <v>289</v>
      </c>
      <c r="Y3488" t="s">
        <v>6157</v>
      </c>
      <c r="Z3488" t="s">
        <v>6474</v>
      </c>
      <c r="AA3488" t="s">
        <v>245</v>
      </c>
      <c r="AB3488" t="s">
        <v>6157</v>
      </c>
      <c r="AC3488" t="s">
        <v>6157</v>
      </c>
      <c r="AD3488" t="s">
        <v>251</v>
      </c>
      <c r="AE3488" t="s">
        <v>4353</v>
      </c>
      <c r="AF3488" t="s">
        <v>4353</v>
      </c>
      <c r="AG3488" t="s">
        <v>4353</v>
      </c>
      <c r="AH3488" t="s">
        <v>251</v>
      </c>
      <c r="AI3488" t="s">
        <v>6157</v>
      </c>
      <c r="AJ3488" t="s">
        <v>6804</v>
      </c>
      <c r="AK3488" t="s">
        <v>1432</v>
      </c>
      <c r="AL3488" t="s">
        <v>1431</v>
      </c>
      <c r="AM3488" t="s">
        <v>1415</v>
      </c>
      <c r="AN3488" t="s">
        <v>4353</v>
      </c>
      <c r="AO3488" s="29">
        <v>4</v>
      </c>
      <c r="AP3488">
        <v>-18.168889</v>
      </c>
      <c r="AQ3488">
        <v>177.506111</v>
      </c>
      <c r="AR3488" t="s">
        <v>1532</v>
      </c>
      <c r="AS3488">
        <v>0</v>
      </c>
      <c r="AT3488" t="s">
        <v>1520</v>
      </c>
      <c r="AU3488" t="s">
        <v>274</v>
      </c>
      <c r="AV3488" t="s">
        <v>275</v>
      </c>
      <c r="AW3488" t="s">
        <v>4353</v>
      </c>
      <c r="AX3488" t="s">
        <v>4353</v>
      </c>
      <c r="AY3488">
        <v>515</v>
      </c>
      <c r="AZ3488">
        <v>600</v>
      </c>
      <c r="BA3488" t="s">
        <v>5217</v>
      </c>
      <c r="BB3488" t="s">
        <v>5260</v>
      </c>
      <c r="BC3488" t="s">
        <v>6157</v>
      </c>
      <c r="BD3488" s="17"/>
      <c r="BH3488" t="s">
        <v>1551</v>
      </c>
      <c r="BI3488" t="s">
        <v>7224</v>
      </c>
      <c r="BJ3488" t="s">
        <v>1585</v>
      </c>
      <c r="BK3488" t="s">
        <v>1584</v>
      </c>
      <c r="BL3488" s="7">
        <v>2018</v>
      </c>
      <c r="BW3488"/>
      <c r="BY3488"/>
      <c r="CI3488" s="5"/>
      <c r="CW3488" t="s">
        <v>6538</v>
      </c>
      <c r="CX3488">
        <v>1</v>
      </c>
      <c r="CY3488" t="s">
        <v>6552</v>
      </c>
      <c r="CZ3488" t="s">
        <v>5604</v>
      </c>
      <c r="DA3488">
        <v>0.70807600000000004</v>
      </c>
      <c r="DB3488">
        <v>3.0000000000000001E-5</v>
      </c>
    </row>
    <row r="3489" spans="1:106" ht="16" customHeight="1">
      <c r="A3489">
        <v>3488</v>
      </c>
      <c r="B3489" t="s">
        <v>7221</v>
      </c>
      <c r="C3489" s="2">
        <v>44970</v>
      </c>
      <c r="E3489" s="17">
        <v>22024</v>
      </c>
      <c r="F3489" s="17" t="s">
        <v>1029</v>
      </c>
      <c r="G3489" t="s">
        <v>1608</v>
      </c>
      <c r="H3489" t="s">
        <v>6157</v>
      </c>
      <c r="I3489" t="s">
        <v>4349</v>
      </c>
      <c r="J3489" t="s">
        <v>4350</v>
      </c>
      <c r="K3489" t="s">
        <v>4351</v>
      </c>
      <c r="L3489" t="s">
        <v>6157</v>
      </c>
      <c r="M3489" t="s">
        <v>1608</v>
      </c>
      <c r="N3489" t="s">
        <v>289</v>
      </c>
      <c r="O3489" t="s">
        <v>6157</v>
      </c>
      <c r="P3489" t="s">
        <v>6157</v>
      </c>
      <c r="Q3489" t="s">
        <v>3969</v>
      </c>
      <c r="R3489" t="s">
        <v>6157</v>
      </c>
      <c r="S3489" t="s">
        <v>230</v>
      </c>
      <c r="T3489" s="4" t="s">
        <v>7065</v>
      </c>
      <c r="U3489" s="4" t="s">
        <v>4366</v>
      </c>
      <c r="V3489">
        <v>35</v>
      </c>
      <c r="W3489">
        <v>50</v>
      </c>
      <c r="X3489" t="s">
        <v>289</v>
      </c>
      <c r="Y3489" t="s">
        <v>6157</v>
      </c>
      <c r="Z3489" t="s">
        <v>6474</v>
      </c>
      <c r="AA3489" t="s">
        <v>245</v>
      </c>
      <c r="AB3489" t="s">
        <v>6157</v>
      </c>
      <c r="AC3489" t="s">
        <v>6157</v>
      </c>
      <c r="AD3489" t="s">
        <v>251</v>
      </c>
      <c r="AE3489" t="s">
        <v>4353</v>
      </c>
      <c r="AF3489" t="s">
        <v>4353</v>
      </c>
      <c r="AG3489" t="s">
        <v>4353</v>
      </c>
      <c r="AH3489" t="s">
        <v>251</v>
      </c>
      <c r="AI3489" t="s">
        <v>6157</v>
      </c>
      <c r="AJ3489" t="s">
        <v>6804</v>
      </c>
      <c r="AK3489" t="s">
        <v>1432</v>
      </c>
      <c r="AL3489" t="s">
        <v>1431</v>
      </c>
      <c r="AM3489" t="s">
        <v>1415</v>
      </c>
      <c r="AN3489" t="s">
        <v>4353</v>
      </c>
      <c r="AO3489" s="29">
        <v>4</v>
      </c>
      <c r="AP3489">
        <v>-18.168889</v>
      </c>
      <c r="AQ3489">
        <v>177.506111</v>
      </c>
      <c r="AR3489" t="s">
        <v>1532</v>
      </c>
      <c r="AS3489">
        <v>0</v>
      </c>
      <c r="AT3489" t="s">
        <v>1520</v>
      </c>
      <c r="AU3489" t="s">
        <v>274</v>
      </c>
      <c r="AV3489" t="s">
        <v>275</v>
      </c>
      <c r="AW3489" t="s">
        <v>4353</v>
      </c>
      <c r="AX3489" t="s">
        <v>4353</v>
      </c>
      <c r="AY3489">
        <v>515</v>
      </c>
      <c r="AZ3489">
        <v>600</v>
      </c>
      <c r="BA3489" t="s">
        <v>5217</v>
      </c>
      <c r="BB3489" t="s">
        <v>5260</v>
      </c>
      <c r="BC3489" t="s">
        <v>6157</v>
      </c>
      <c r="BD3489" s="17"/>
      <c r="BH3489" t="s">
        <v>1551</v>
      </c>
      <c r="BI3489" t="s">
        <v>7224</v>
      </c>
      <c r="BJ3489" t="s">
        <v>1585</v>
      </c>
      <c r="BK3489" t="s">
        <v>1584</v>
      </c>
      <c r="BL3489" s="7">
        <v>2018</v>
      </c>
      <c r="BQ3489" t="s">
        <v>6538</v>
      </c>
      <c r="BR3489">
        <v>1</v>
      </c>
      <c r="BS3489" t="s">
        <v>6552</v>
      </c>
      <c r="BT3489" t="s">
        <v>1599</v>
      </c>
      <c r="BW3489">
        <v>-15.8</v>
      </c>
      <c r="BY3489">
        <v>9.1999999999999993</v>
      </c>
      <c r="CB3489">
        <v>3.4</v>
      </c>
      <c r="CI3489" s="5"/>
      <c r="CW3489" t="s">
        <v>6538</v>
      </c>
      <c r="CX3489">
        <v>1</v>
      </c>
      <c r="CY3489" t="s">
        <v>6552</v>
      </c>
      <c r="CZ3489" t="s">
        <v>5604</v>
      </c>
      <c r="DA3489">
        <v>0.70791499999999996</v>
      </c>
      <c r="DB3489">
        <v>3.0000000000000001E-5</v>
      </c>
    </row>
    <row r="3490" spans="1:106" ht="16" customHeight="1">
      <c r="A3490">
        <v>3489</v>
      </c>
      <c r="B3490" t="s">
        <v>7221</v>
      </c>
      <c r="C3490" s="2">
        <v>44970</v>
      </c>
      <c r="E3490" s="17">
        <v>22027</v>
      </c>
      <c r="F3490" s="17" t="s">
        <v>1019</v>
      </c>
      <c r="G3490" t="s">
        <v>1608</v>
      </c>
      <c r="H3490" t="s">
        <v>6157</v>
      </c>
      <c r="I3490" t="s">
        <v>4349</v>
      </c>
      <c r="J3490" t="s">
        <v>4350</v>
      </c>
      <c r="K3490" t="s">
        <v>4351</v>
      </c>
      <c r="L3490" t="s">
        <v>6157</v>
      </c>
      <c r="M3490" t="s">
        <v>1608</v>
      </c>
      <c r="N3490" t="s">
        <v>289</v>
      </c>
      <c r="O3490" t="s">
        <v>6157</v>
      </c>
      <c r="P3490" t="s">
        <v>6157</v>
      </c>
      <c r="Q3490" t="s">
        <v>3969</v>
      </c>
      <c r="R3490" t="s">
        <v>6157</v>
      </c>
      <c r="S3490" t="s">
        <v>231</v>
      </c>
      <c r="T3490" s="4" t="s">
        <v>7063</v>
      </c>
      <c r="U3490" s="4" t="s">
        <v>7064</v>
      </c>
      <c r="V3490">
        <v>0</v>
      </c>
      <c r="W3490">
        <v>10</v>
      </c>
      <c r="X3490" t="s">
        <v>289</v>
      </c>
      <c r="Y3490" t="s">
        <v>6157</v>
      </c>
      <c r="Z3490" t="s">
        <v>6474</v>
      </c>
      <c r="AA3490" t="s">
        <v>245</v>
      </c>
      <c r="AB3490" t="s">
        <v>6157</v>
      </c>
      <c r="AC3490" t="s">
        <v>6157</v>
      </c>
      <c r="AD3490" t="s">
        <v>255</v>
      </c>
      <c r="AE3490" t="s">
        <v>4353</v>
      </c>
      <c r="AF3490" t="s">
        <v>4353</v>
      </c>
      <c r="AG3490" t="s">
        <v>4353</v>
      </c>
      <c r="AH3490" t="s">
        <v>255</v>
      </c>
      <c r="AI3490" t="s">
        <v>6157</v>
      </c>
      <c r="AJ3490" t="s">
        <v>6804</v>
      </c>
      <c r="AK3490" t="s">
        <v>1432</v>
      </c>
      <c r="AL3490" t="s">
        <v>1431</v>
      </c>
      <c r="AM3490" t="s">
        <v>1415</v>
      </c>
      <c r="AN3490" t="s">
        <v>4353</v>
      </c>
      <c r="AO3490" s="29">
        <v>4</v>
      </c>
      <c r="AP3490">
        <v>-18.168889</v>
      </c>
      <c r="AQ3490">
        <v>177.506111</v>
      </c>
      <c r="AR3490" t="s">
        <v>1532</v>
      </c>
      <c r="AS3490">
        <v>0</v>
      </c>
      <c r="AT3490" t="s">
        <v>1520</v>
      </c>
      <c r="AU3490" t="s">
        <v>274</v>
      </c>
      <c r="AV3490" t="s">
        <v>275</v>
      </c>
      <c r="AW3490" t="s">
        <v>4353</v>
      </c>
      <c r="AX3490" t="s">
        <v>4353</v>
      </c>
      <c r="AY3490">
        <v>515</v>
      </c>
      <c r="AZ3490">
        <v>600</v>
      </c>
      <c r="BA3490" t="s">
        <v>5217</v>
      </c>
      <c r="BB3490" t="s">
        <v>5260</v>
      </c>
      <c r="BC3490" t="s">
        <v>6157</v>
      </c>
      <c r="BD3490" s="17"/>
      <c r="BH3490" t="s">
        <v>1551</v>
      </c>
      <c r="BI3490" t="s">
        <v>7224</v>
      </c>
      <c r="BJ3490" t="s">
        <v>1585</v>
      </c>
      <c r="BK3490" t="s">
        <v>1584</v>
      </c>
      <c r="BL3490" s="7">
        <v>2018</v>
      </c>
      <c r="BW3490"/>
      <c r="BY3490"/>
      <c r="CI3490" s="5"/>
      <c r="CW3490" t="s">
        <v>6538</v>
      </c>
      <c r="CX3490">
        <v>1</v>
      </c>
      <c r="CY3490" t="s">
        <v>6552</v>
      </c>
      <c r="CZ3490" t="s">
        <v>5604</v>
      </c>
      <c r="DA3490">
        <v>0.70845100000000005</v>
      </c>
      <c r="DB3490">
        <v>3.0000000000000001E-5</v>
      </c>
    </row>
    <row r="3491" spans="1:106" ht="16" customHeight="1">
      <c r="A3491">
        <v>3490</v>
      </c>
      <c r="B3491" t="s">
        <v>7221</v>
      </c>
      <c r="C3491" s="2">
        <v>44970</v>
      </c>
      <c r="E3491" s="17">
        <v>22028</v>
      </c>
      <c r="F3491" s="17" t="s">
        <v>1320</v>
      </c>
      <c r="G3491" t="s">
        <v>1608</v>
      </c>
      <c r="H3491" t="s">
        <v>6157</v>
      </c>
      <c r="I3491" t="s">
        <v>4349</v>
      </c>
      <c r="J3491" t="s">
        <v>4350</v>
      </c>
      <c r="K3491" t="s">
        <v>4351</v>
      </c>
      <c r="L3491" t="s">
        <v>6157</v>
      </c>
      <c r="M3491" t="s">
        <v>1608</v>
      </c>
      <c r="N3491" t="s">
        <v>289</v>
      </c>
      <c r="O3491" t="s">
        <v>6157</v>
      </c>
      <c r="P3491" t="s">
        <v>6157</v>
      </c>
      <c r="Q3491" t="s">
        <v>3969</v>
      </c>
      <c r="R3491" t="s">
        <v>6157</v>
      </c>
      <c r="S3491" t="s">
        <v>229</v>
      </c>
      <c r="T3491" s="4" t="s">
        <v>7065</v>
      </c>
      <c r="U3491" s="4" t="s">
        <v>4366</v>
      </c>
      <c r="V3491">
        <v>35</v>
      </c>
      <c r="W3491">
        <v>50</v>
      </c>
      <c r="X3491" t="s">
        <v>289</v>
      </c>
      <c r="Y3491" t="s">
        <v>6157</v>
      </c>
      <c r="Z3491" t="s">
        <v>6474</v>
      </c>
      <c r="AA3491" t="s">
        <v>245</v>
      </c>
      <c r="AB3491" t="s">
        <v>6157</v>
      </c>
      <c r="AC3491" t="s">
        <v>6157</v>
      </c>
      <c r="AD3491" t="s">
        <v>251</v>
      </c>
      <c r="AE3491" t="s">
        <v>4353</v>
      </c>
      <c r="AF3491" t="s">
        <v>4353</v>
      </c>
      <c r="AG3491" t="s">
        <v>4353</v>
      </c>
      <c r="AH3491" t="s">
        <v>251</v>
      </c>
      <c r="AI3491" t="s">
        <v>6157</v>
      </c>
      <c r="AJ3491" t="s">
        <v>6804</v>
      </c>
      <c r="AK3491" t="s">
        <v>1432</v>
      </c>
      <c r="AL3491" t="s">
        <v>1431</v>
      </c>
      <c r="AM3491" t="s">
        <v>1415</v>
      </c>
      <c r="AN3491" t="s">
        <v>4353</v>
      </c>
      <c r="AO3491" s="29">
        <v>4</v>
      </c>
      <c r="AP3491">
        <v>-18.168889</v>
      </c>
      <c r="AQ3491">
        <v>177.506111</v>
      </c>
      <c r="AR3491" t="s">
        <v>1532</v>
      </c>
      <c r="AS3491">
        <v>0</v>
      </c>
      <c r="AT3491" t="s">
        <v>1520</v>
      </c>
      <c r="AU3491" t="s">
        <v>274</v>
      </c>
      <c r="AV3491" t="s">
        <v>275</v>
      </c>
      <c r="AW3491" t="s">
        <v>4353</v>
      </c>
      <c r="AX3491" t="s">
        <v>4353</v>
      </c>
      <c r="AY3491">
        <v>515</v>
      </c>
      <c r="AZ3491">
        <v>600</v>
      </c>
      <c r="BA3491" t="s">
        <v>5217</v>
      </c>
      <c r="BB3491" t="s">
        <v>5260</v>
      </c>
      <c r="BC3491" t="s">
        <v>6157</v>
      </c>
      <c r="BD3491" s="17"/>
      <c r="BH3491" t="s">
        <v>1551</v>
      </c>
      <c r="BI3491" t="s">
        <v>7224</v>
      </c>
      <c r="BJ3491" t="s">
        <v>1585</v>
      </c>
      <c r="BK3491" t="s">
        <v>1584</v>
      </c>
      <c r="BL3491" s="7">
        <v>2018</v>
      </c>
      <c r="BW3491"/>
      <c r="BY3491"/>
      <c r="CI3491" s="5"/>
      <c r="CW3491" t="s">
        <v>6538</v>
      </c>
      <c r="CX3491">
        <v>1</v>
      </c>
      <c r="CY3491" t="s">
        <v>6552</v>
      </c>
      <c r="CZ3491" t="s">
        <v>5604</v>
      </c>
      <c r="DA3491">
        <v>0.707538</v>
      </c>
      <c r="DB3491">
        <v>3.0000000000000001E-5</v>
      </c>
    </row>
    <row r="3492" spans="1:106" ht="16" customHeight="1">
      <c r="A3492">
        <v>3491</v>
      </c>
      <c r="B3492" t="s">
        <v>7221</v>
      </c>
      <c r="C3492" s="2">
        <v>44970</v>
      </c>
      <c r="E3492" s="17">
        <v>22029</v>
      </c>
      <c r="F3492" s="17" t="s">
        <v>1319</v>
      </c>
      <c r="G3492" t="s">
        <v>1608</v>
      </c>
      <c r="H3492" t="s">
        <v>6157</v>
      </c>
      <c r="I3492" t="s">
        <v>4349</v>
      </c>
      <c r="J3492" t="s">
        <v>4350</v>
      </c>
      <c r="K3492" t="s">
        <v>4351</v>
      </c>
      <c r="L3492" t="s">
        <v>6157</v>
      </c>
      <c r="M3492" t="s">
        <v>1608</v>
      </c>
      <c r="N3492" t="s">
        <v>289</v>
      </c>
      <c r="O3492" t="s">
        <v>6157</v>
      </c>
      <c r="P3492" t="s">
        <v>6157</v>
      </c>
      <c r="Q3492" t="s">
        <v>3969</v>
      </c>
      <c r="R3492" t="s">
        <v>6157</v>
      </c>
      <c r="S3492" t="s">
        <v>231</v>
      </c>
      <c r="T3492" s="4" t="s">
        <v>7063</v>
      </c>
      <c r="U3492" s="4" t="s">
        <v>7064</v>
      </c>
      <c r="V3492">
        <v>0</v>
      </c>
      <c r="W3492">
        <v>10</v>
      </c>
      <c r="X3492" t="s">
        <v>289</v>
      </c>
      <c r="Y3492" t="s">
        <v>6157</v>
      </c>
      <c r="Z3492" t="s">
        <v>6474</v>
      </c>
      <c r="AA3492" t="s">
        <v>245</v>
      </c>
      <c r="AB3492" t="s">
        <v>6157</v>
      </c>
      <c r="AC3492" t="s">
        <v>6157</v>
      </c>
      <c r="AD3492" t="s">
        <v>251</v>
      </c>
      <c r="AE3492" t="s">
        <v>4353</v>
      </c>
      <c r="AF3492" t="s">
        <v>4353</v>
      </c>
      <c r="AG3492" t="s">
        <v>4353</v>
      </c>
      <c r="AH3492" t="s">
        <v>251</v>
      </c>
      <c r="AI3492" t="s">
        <v>6157</v>
      </c>
      <c r="AJ3492" t="s">
        <v>6804</v>
      </c>
      <c r="AK3492" t="s">
        <v>1432</v>
      </c>
      <c r="AL3492" t="s">
        <v>1431</v>
      </c>
      <c r="AM3492" t="s">
        <v>1415</v>
      </c>
      <c r="AN3492" t="s">
        <v>4353</v>
      </c>
      <c r="AO3492" s="29">
        <v>4</v>
      </c>
      <c r="AP3492">
        <v>-18.168889</v>
      </c>
      <c r="AQ3492">
        <v>177.506111</v>
      </c>
      <c r="AR3492" t="s">
        <v>1532</v>
      </c>
      <c r="AS3492">
        <v>0</v>
      </c>
      <c r="AT3492" t="s">
        <v>1520</v>
      </c>
      <c r="AU3492" t="s">
        <v>274</v>
      </c>
      <c r="AV3492" t="s">
        <v>275</v>
      </c>
      <c r="AW3492" t="s">
        <v>4353</v>
      </c>
      <c r="AX3492" t="s">
        <v>4353</v>
      </c>
      <c r="AY3492">
        <v>515</v>
      </c>
      <c r="AZ3492">
        <v>600</v>
      </c>
      <c r="BA3492" t="s">
        <v>5217</v>
      </c>
      <c r="BB3492" t="s">
        <v>5260</v>
      </c>
      <c r="BC3492" t="s">
        <v>6157</v>
      </c>
      <c r="BD3492" s="17"/>
      <c r="BH3492" t="s">
        <v>1551</v>
      </c>
      <c r="BI3492" t="s">
        <v>7224</v>
      </c>
      <c r="BJ3492" t="s">
        <v>1585</v>
      </c>
      <c r="BK3492" t="s">
        <v>1584</v>
      </c>
      <c r="BL3492" s="7">
        <v>2018</v>
      </c>
      <c r="BQ3492" t="s">
        <v>6538</v>
      </c>
      <c r="BR3492">
        <v>1</v>
      </c>
      <c r="BS3492" t="s">
        <v>6552</v>
      </c>
      <c r="BT3492" t="s">
        <v>1599</v>
      </c>
      <c r="BW3492">
        <v>-16.399999999999999</v>
      </c>
      <c r="BY3492">
        <v>9.6</v>
      </c>
      <c r="CB3492">
        <v>3.4</v>
      </c>
      <c r="CI3492" s="5"/>
      <c r="CW3492" t="s">
        <v>6538</v>
      </c>
      <c r="CX3492">
        <v>1</v>
      </c>
      <c r="CY3492" t="s">
        <v>6552</v>
      </c>
      <c r="CZ3492" t="s">
        <v>5604</v>
      </c>
      <c r="DA3492">
        <v>0.707596</v>
      </c>
      <c r="DB3492">
        <v>3.0000000000000001E-5</v>
      </c>
    </row>
    <row r="3493" spans="1:106" ht="16" customHeight="1">
      <c r="A3493">
        <v>3492</v>
      </c>
      <c r="B3493" t="s">
        <v>7221</v>
      </c>
      <c r="C3493" s="2">
        <v>44970</v>
      </c>
      <c r="E3493" s="17">
        <v>22030</v>
      </c>
      <c r="F3493" s="17" t="s">
        <v>1318</v>
      </c>
      <c r="G3493" t="s">
        <v>1608</v>
      </c>
      <c r="H3493" t="s">
        <v>6157</v>
      </c>
      <c r="I3493" t="s">
        <v>4349</v>
      </c>
      <c r="J3493" t="s">
        <v>4350</v>
      </c>
      <c r="K3493" t="s">
        <v>4351</v>
      </c>
      <c r="L3493" t="s">
        <v>6157</v>
      </c>
      <c r="M3493" t="s">
        <v>1608</v>
      </c>
      <c r="N3493" t="s">
        <v>289</v>
      </c>
      <c r="O3493" t="s">
        <v>6157</v>
      </c>
      <c r="P3493" t="s">
        <v>6157</v>
      </c>
      <c r="Q3493" t="s">
        <v>3969</v>
      </c>
      <c r="R3493" t="s">
        <v>6157</v>
      </c>
      <c r="S3493" t="s">
        <v>230</v>
      </c>
      <c r="T3493" s="4" t="s">
        <v>7066</v>
      </c>
      <c r="U3493" s="4" t="s">
        <v>4367</v>
      </c>
      <c r="V3493">
        <v>50</v>
      </c>
      <c r="W3493">
        <v>80</v>
      </c>
      <c r="X3493" t="s">
        <v>289</v>
      </c>
      <c r="Y3493" t="s">
        <v>6157</v>
      </c>
      <c r="Z3493" t="s">
        <v>6474</v>
      </c>
      <c r="AA3493" t="s">
        <v>245</v>
      </c>
      <c r="AB3493" t="s">
        <v>6157</v>
      </c>
      <c r="AC3493" t="s">
        <v>6157</v>
      </c>
      <c r="AD3493" t="s">
        <v>251</v>
      </c>
      <c r="AE3493" t="s">
        <v>4353</v>
      </c>
      <c r="AF3493" t="s">
        <v>4353</v>
      </c>
      <c r="AG3493" t="s">
        <v>4353</v>
      </c>
      <c r="AH3493" t="s">
        <v>251</v>
      </c>
      <c r="AI3493" t="s">
        <v>6157</v>
      </c>
      <c r="AJ3493" t="s">
        <v>6804</v>
      </c>
      <c r="AK3493" t="s">
        <v>1432</v>
      </c>
      <c r="AL3493" t="s">
        <v>1431</v>
      </c>
      <c r="AM3493" t="s">
        <v>1415</v>
      </c>
      <c r="AN3493" t="s">
        <v>4353</v>
      </c>
      <c r="AO3493" s="29">
        <v>4</v>
      </c>
      <c r="AP3493">
        <v>-18.168889</v>
      </c>
      <c r="AQ3493">
        <v>177.506111</v>
      </c>
      <c r="AR3493" t="s">
        <v>1532</v>
      </c>
      <c r="AS3493">
        <v>0</v>
      </c>
      <c r="AT3493" t="s">
        <v>1520</v>
      </c>
      <c r="AU3493" t="s">
        <v>274</v>
      </c>
      <c r="AV3493" t="s">
        <v>275</v>
      </c>
      <c r="AW3493" t="s">
        <v>4353</v>
      </c>
      <c r="AX3493" t="s">
        <v>4353</v>
      </c>
      <c r="AY3493">
        <v>515</v>
      </c>
      <c r="AZ3493">
        <v>600</v>
      </c>
      <c r="BA3493" t="s">
        <v>5217</v>
      </c>
      <c r="BB3493" t="s">
        <v>5260</v>
      </c>
      <c r="BC3493" t="s">
        <v>6157</v>
      </c>
      <c r="BD3493" s="17"/>
      <c r="BH3493" t="s">
        <v>1551</v>
      </c>
      <c r="BI3493" t="s">
        <v>7224</v>
      </c>
      <c r="BJ3493" t="s">
        <v>1585</v>
      </c>
      <c r="BK3493" t="s">
        <v>1584</v>
      </c>
      <c r="BL3493" s="7">
        <v>2018</v>
      </c>
      <c r="BW3493"/>
      <c r="BY3493"/>
      <c r="CI3493" s="5"/>
      <c r="CW3493" t="s">
        <v>6538</v>
      </c>
      <c r="CX3493">
        <v>1</v>
      </c>
      <c r="CY3493" t="s">
        <v>6552</v>
      </c>
      <c r="CZ3493" t="s">
        <v>5604</v>
      </c>
      <c r="DA3493">
        <v>0.70812200000000003</v>
      </c>
      <c r="DB3493">
        <v>3.0000000000000001E-5</v>
      </c>
    </row>
    <row r="3494" spans="1:106" ht="16" customHeight="1">
      <c r="A3494">
        <v>3493</v>
      </c>
      <c r="B3494" t="s">
        <v>7221</v>
      </c>
      <c r="C3494" s="2">
        <v>44970</v>
      </c>
      <c r="E3494" s="17">
        <v>22031</v>
      </c>
      <c r="F3494" s="17" t="s">
        <v>1317</v>
      </c>
      <c r="G3494" t="s">
        <v>1608</v>
      </c>
      <c r="H3494" t="s">
        <v>6157</v>
      </c>
      <c r="I3494" t="s">
        <v>4349</v>
      </c>
      <c r="J3494" t="s">
        <v>4350</v>
      </c>
      <c r="K3494" t="s">
        <v>4351</v>
      </c>
      <c r="L3494" t="s">
        <v>6157</v>
      </c>
      <c r="M3494" t="s">
        <v>1608</v>
      </c>
      <c r="N3494" t="s">
        <v>289</v>
      </c>
      <c r="O3494" t="s">
        <v>6157</v>
      </c>
      <c r="P3494" t="s">
        <v>6157</v>
      </c>
      <c r="Q3494" t="s">
        <v>3969</v>
      </c>
      <c r="R3494" t="s">
        <v>6157</v>
      </c>
      <c r="S3494" t="s">
        <v>230</v>
      </c>
      <c r="T3494" s="4" t="s">
        <v>7065</v>
      </c>
      <c r="U3494" s="4" t="s">
        <v>4366</v>
      </c>
      <c r="V3494">
        <v>35</v>
      </c>
      <c r="W3494">
        <v>50</v>
      </c>
      <c r="X3494" t="s">
        <v>289</v>
      </c>
      <c r="Y3494" t="s">
        <v>6157</v>
      </c>
      <c r="Z3494" t="s">
        <v>6474</v>
      </c>
      <c r="AA3494" t="s">
        <v>245</v>
      </c>
      <c r="AB3494" t="s">
        <v>6157</v>
      </c>
      <c r="AC3494" t="s">
        <v>6157</v>
      </c>
      <c r="AD3494" t="s">
        <v>251</v>
      </c>
      <c r="AE3494" t="s">
        <v>4353</v>
      </c>
      <c r="AF3494" t="s">
        <v>4353</v>
      </c>
      <c r="AG3494" t="s">
        <v>4353</v>
      </c>
      <c r="AH3494" t="s">
        <v>251</v>
      </c>
      <c r="AI3494" t="s">
        <v>6157</v>
      </c>
      <c r="AJ3494" t="s">
        <v>6804</v>
      </c>
      <c r="AK3494" t="s">
        <v>1432</v>
      </c>
      <c r="AL3494" t="s">
        <v>1431</v>
      </c>
      <c r="AM3494" t="s">
        <v>1415</v>
      </c>
      <c r="AN3494" t="s">
        <v>4353</v>
      </c>
      <c r="AO3494" s="29">
        <v>4</v>
      </c>
      <c r="AP3494">
        <v>-18.168889</v>
      </c>
      <c r="AQ3494">
        <v>177.506111</v>
      </c>
      <c r="AR3494" t="s">
        <v>1532</v>
      </c>
      <c r="AS3494">
        <v>0</v>
      </c>
      <c r="AT3494" t="s">
        <v>1520</v>
      </c>
      <c r="AU3494" t="s">
        <v>274</v>
      </c>
      <c r="AV3494" t="s">
        <v>275</v>
      </c>
      <c r="AW3494" t="s">
        <v>4353</v>
      </c>
      <c r="AX3494" t="s">
        <v>4353</v>
      </c>
      <c r="AY3494">
        <v>515</v>
      </c>
      <c r="AZ3494">
        <v>600</v>
      </c>
      <c r="BA3494" t="s">
        <v>5217</v>
      </c>
      <c r="BB3494" t="s">
        <v>5260</v>
      </c>
      <c r="BC3494" t="s">
        <v>6157</v>
      </c>
      <c r="BD3494" s="17"/>
      <c r="BH3494" t="s">
        <v>1551</v>
      </c>
      <c r="BI3494" t="s">
        <v>7224</v>
      </c>
      <c r="BJ3494" t="s">
        <v>1585</v>
      </c>
      <c r="BK3494" t="s">
        <v>1584</v>
      </c>
      <c r="BL3494" s="7">
        <v>2018</v>
      </c>
      <c r="BW3494"/>
      <c r="BY3494"/>
      <c r="CI3494" s="5"/>
      <c r="CW3494" t="s">
        <v>6538</v>
      </c>
      <c r="CX3494">
        <v>1</v>
      </c>
      <c r="CY3494" t="s">
        <v>6552</v>
      </c>
      <c r="CZ3494" t="s">
        <v>5604</v>
      </c>
      <c r="DA3494">
        <v>0.70835400000000004</v>
      </c>
      <c r="DB3494">
        <v>3.0000000000000001E-5</v>
      </c>
    </row>
    <row r="3495" spans="1:106" ht="16" customHeight="1">
      <c r="A3495">
        <v>3494</v>
      </c>
      <c r="B3495" t="s">
        <v>7221</v>
      </c>
      <c r="C3495" s="2">
        <v>44970</v>
      </c>
      <c r="E3495" s="17">
        <v>22032</v>
      </c>
      <c r="F3495" s="17" t="s">
        <v>1316</v>
      </c>
      <c r="G3495" t="s">
        <v>1608</v>
      </c>
      <c r="H3495" t="s">
        <v>6157</v>
      </c>
      <c r="I3495" t="s">
        <v>4349</v>
      </c>
      <c r="J3495" t="s">
        <v>4350</v>
      </c>
      <c r="K3495" t="s">
        <v>4351</v>
      </c>
      <c r="L3495" t="s">
        <v>6157</v>
      </c>
      <c r="M3495" t="s">
        <v>1608</v>
      </c>
      <c r="N3495" t="s">
        <v>289</v>
      </c>
      <c r="O3495" t="s">
        <v>6157</v>
      </c>
      <c r="P3495" t="s">
        <v>6157</v>
      </c>
      <c r="Q3495" t="s">
        <v>3969</v>
      </c>
      <c r="R3495" t="s">
        <v>6157</v>
      </c>
      <c r="S3495" t="s">
        <v>229</v>
      </c>
      <c r="T3495" s="4" t="s">
        <v>7065</v>
      </c>
      <c r="U3495" s="4" t="s">
        <v>4366</v>
      </c>
      <c r="V3495">
        <v>35</v>
      </c>
      <c r="W3495">
        <v>50</v>
      </c>
      <c r="X3495" t="s">
        <v>289</v>
      </c>
      <c r="Y3495" t="s">
        <v>6157</v>
      </c>
      <c r="Z3495" t="s">
        <v>6474</v>
      </c>
      <c r="AA3495" t="s">
        <v>245</v>
      </c>
      <c r="AB3495" t="s">
        <v>6157</v>
      </c>
      <c r="AC3495" t="s">
        <v>6157</v>
      </c>
      <c r="AD3495" t="s">
        <v>255</v>
      </c>
      <c r="AE3495" t="s">
        <v>4353</v>
      </c>
      <c r="AF3495" t="s">
        <v>4353</v>
      </c>
      <c r="AG3495" t="s">
        <v>4353</v>
      </c>
      <c r="AH3495" t="s">
        <v>255</v>
      </c>
      <c r="AI3495" t="s">
        <v>6157</v>
      </c>
      <c r="AJ3495" t="s">
        <v>6804</v>
      </c>
      <c r="AK3495" t="s">
        <v>1432</v>
      </c>
      <c r="AL3495" t="s">
        <v>1431</v>
      </c>
      <c r="AM3495" t="s">
        <v>1415</v>
      </c>
      <c r="AN3495" t="s">
        <v>4353</v>
      </c>
      <c r="AO3495" s="29">
        <v>4</v>
      </c>
      <c r="AP3495">
        <v>-18.168889</v>
      </c>
      <c r="AQ3495">
        <v>177.506111</v>
      </c>
      <c r="AR3495" t="s">
        <v>1532</v>
      </c>
      <c r="AS3495">
        <v>0</v>
      </c>
      <c r="AT3495" t="s">
        <v>1520</v>
      </c>
      <c r="AU3495" t="s">
        <v>274</v>
      </c>
      <c r="AV3495" t="s">
        <v>275</v>
      </c>
      <c r="AW3495" t="s">
        <v>4353</v>
      </c>
      <c r="AX3495" t="s">
        <v>4353</v>
      </c>
      <c r="AY3495">
        <v>515</v>
      </c>
      <c r="AZ3495">
        <v>600</v>
      </c>
      <c r="BA3495" t="s">
        <v>5217</v>
      </c>
      <c r="BB3495" t="s">
        <v>5260</v>
      </c>
      <c r="BC3495" t="s">
        <v>6157</v>
      </c>
      <c r="BD3495" s="17"/>
      <c r="BH3495" t="s">
        <v>1551</v>
      </c>
      <c r="BI3495" t="s">
        <v>7224</v>
      </c>
      <c r="BJ3495" t="s">
        <v>1585</v>
      </c>
      <c r="BK3495" t="s">
        <v>1584</v>
      </c>
      <c r="BL3495" s="7">
        <v>2018</v>
      </c>
      <c r="BW3495"/>
      <c r="BY3495"/>
      <c r="CI3495" s="5"/>
      <c r="CW3495" t="s">
        <v>6538</v>
      </c>
      <c r="CX3495">
        <v>1</v>
      </c>
      <c r="CY3495" t="s">
        <v>6552</v>
      </c>
      <c r="CZ3495" t="s">
        <v>5604</v>
      </c>
      <c r="DA3495">
        <v>0.70765100000000003</v>
      </c>
      <c r="DB3495">
        <v>3.0000000000000001E-5</v>
      </c>
    </row>
    <row r="3496" spans="1:106" ht="16" customHeight="1">
      <c r="A3496">
        <v>3495</v>
      </c>
      <c r="B3496" t="s">
        <v>7221</v>
      </c>
      <c r="C3496" s="2">
        <v>44970</v>
      </c>
      <c r="E3496" s="17">
        <v>22033</v>
      </c>
      <c r="F3496" s="17" t="s">
        <v>1315</v>
      </c>
      <c r="G3496" t="s">
        <v>1608</v>
      </c>
      <c r="H3496" t="s">
        <v>6157</v>
      </c>
      <c r="I3496" t="s">
        <v>4349</v>
      </c>
      <c r="J3496" t="s">
        <v>4350</v>
      </c>
      <c r="K3496" t="s">
        <v>4351</v>
      </c>
      <c r="L3496" t="s">
        <v>6157</v>
      </c>
      <c r="M3496" t="s">
        <v>1608</v>
      </c>
      <c r="N3496" t="s">
        <v>289</v>
      </c>
      <c r="O3496" t="s">
        <v>6157</v>
      </c>
      <c r="P3496" t="s">
        <v>6157</v>
      </c>
      <c r="Q3496" t="s">
        <v>3969</v>
      </c>
      <c r="R3496" t="s">
        <v>6157</v>
      </c>
      <c r="S3496" t="s">
        <v>229</v>
      </c>
      <c r="T3496" s="4" t="s">
        <v>7065</v>
      </c>
      <c r="U3496" s="4" t="s">
        <v>4366</v>
      </c>
      <c r="V3496">
        <v>35</v>
      </c>
      <c r="W3496">
        <v>50</v>
      </c>
      <c r="X3496" t="s">
        <v>289</v>
      </c>
      <c r="Y3496" t="s">
        <v>6157</v>
      </c>
      <c r="Z3496" t="s">
        <v>6474</v>
      </c>
      <c r="AA3496" t="s">
        <v>245</v>
      </c>
      <c r="AB3496" t="s">
        <v>6157</v>
      </c>
      <c r="AC3496" t="s">
        <v>6157</v>
      </c>
      <c r="AD3496" t="s">
        <v>251</v>
      </c>
      <c r="AE3496" t="s">
        <v>4353</v>
      </c>
      <c r="AF3496" t="s">
        <v>4353</v>
      </c>
      <c r="AG3496" t="s">
        <v>4353</v>
      </c>
      <c r="AH3496" t="s">
        <v>251</v>
      </c>
      <c r="AI3496" t="s">
        <v>6157</v>
      </c>
      <c r="AJ3496" t="s">
        <v>6804</v>
      </c>
      <c r="AK3496" t="s">
        <v>1432</v>
      </c>
      <c r="AL3496" t="s">
        <v>1431</v>
      </c>
      <c r="AM3496" t="s">
        <v>1415</v>
      </c>
      <c r="AN3496" t="s">
        <v>4353</v>
      </c>
      <c r="AO3496" s="29">
        <v>4</v>
      </c>
      <c r="AP3496">
        <v>-18.168889</v>
      </c>
      <c r="AQ3496">
        <v>177.506111</v>
      </c>
      <c r="AR3496" t="s">
        <v>1532</v>
      </c>
      <c r="AS3496">
        <v>0</v>
      </c>
      <c r="AT3496" t="s">
        <v>1529</v>
      </c>
      <c r="AU3496" t="s">
        <v>274</v>
      </c>
      <c r="AV3496" t="s">
        <v>275</v>
      </c>
      <c r="AW3496" t="s">
        <v>4353</v>
      </c>
      <c r="AX3496" t="s">
        <v>4353</v>
      </c>
      <c r="AY3496">
        <v>1500</v>
      </c>
      <c r="BA3496" t="s">
        <v>5217</v>
      </c>
      <c r="BB3496" t="s">
        <v>5260</v>
      </c>
      <c r="BC3496" t="s">
        <v>6157</v>
      </c>
      <c r="BD3496" s="17"/>
      <c r="BH3496" t="s">
        <v>1565</v>
      </c>
      <c r="BI3496" t="s">
        <v>7224</v>
      </c>
      <c r="BJ3496" t="s">
        <v>1585</v>
      </c>
      <c r="BK3496" t="s">
        <v>1584</v>
      </c>
      <c r="BL3496" s="7">
        <v>2018</v>
      </c>
      <c r="BW3496"/>
      <c r="BY3496"/>
      <c r="CI3496" s="5"/>
      <c r="CW3496" t="s">
        <v>6538</v>
      </c>
      <c r="CX3496">
        <v>1</v>
      </c>
      <c r="CY3496" t="s">
        <v>6552</v>
      </c>
      <c r="CZ3496" t="s">
        <v>5604</v>
      </c>
      <c r="DA3496">
        <v>0.706569</v>
      </c>
      <c r="DB3496">
        <v>3.0000000000000001E-5</v>
      </c>
    </row>
    <row r="3497" spans="1:106" ht="16" customHeight="1">
      <c r="A3497">
        <v>3496</v>
      </c>
      <c r="B3497" t="s">
        <v>7221</v>
      </c>
      <c r="C3497" s="2">
        <v>44970</v>
      </c>
      <c r="E3497" s="17">
        <v>22034</v>
      </c>
      <c r="F3497" s="17" t="s">
        <v>1314</v>
      </c>
      <c r="G3497" t="s">
        <v>1608</v>
      </c>
      <c r="H3497" t="s">
        <v>6157</v>
      </c>
      <c r="I3497" t="s">
        <v>4349</v>
      </c>
      <c r="J3497" t="s">
        <v>4350</v>
      </c>
      <c r="K3497" t="s">
        <v>4351</v>
      </c>
      <c r="L3497" t="s">
        <v>6157</v>
      </c>
      <c r="M3497" t="s">
        <v>1608</v>
      </c>
      <c r="N3497" t="s">
        <v>289</v>
      </c>
      <c r="O3497" t="s">
        <v>6157</v>
      </c>
      <c r="P3497" t="s">
        <v>6157</v>
      </c>
      <c r="Q3497" t="s">
        <v>3969</v>
      </c>
      <c r="R3497" t="s">
        <v>6157</v>
      </c>
      <c r="S3497" t="s">
        <v>230</v>
      </c>
      <c r="T3497" s="4" t="s">
        <v>7065</v>
      </c>
      <c r="U3497" s="4" t="s">
        <v>4366</v>
      </c>
      <c r="V3497">
        <v>35</v>
      </c>
      <c r="W3497">
        <v>50</v>
      </c>
      <c r="X3497" t="s">
        <v>289</v>
      </c>
      <c r="Y3497" t="s">
        <v>6157</v>
      </c>
      <c r="Z3497" t="s">
        <v>6474</v>
      </c>
      <c r="AA3497" t="s">
        <v>245</v>
      </c>
      <c r="AB3497" t="s">
        <v>6157</v>
      </c>
      <c r="AC3497" t="s">
        <v>6157</v>
      </c>
      <c r="AD3497" t="s">
        <v>251</v>
      </c>
      <c r="AE3497" t="s">
        <v>4353</v>
      </c>
      <c r="AF3497" t="s">
        <v>4353</v>
      </c>
      <c r="AG3497" t="s">
        <v>4353</v>
      </c>
      <c r="AH3497" t="s">
        <v>251</v>
      </c>
      <c r="AI3497" t="s">
        <v>6157</v>
      </c>
      <c r="AJ3497" t="s">
        <v>6804</v>
      </c>
      <c r="AK3497" t="s">
        <v>1432</v>
      </c>
      <c r="AL3497" t="s">
        <v>1431</v>
      </c>
      <c r="AM3497" t="s">
        <v>1415</v>
      </c>
      <c r="AN3497" t="s">
        <v>4353</v>
      </c>
      <c r="AO3497" s="29">
        <v>4</v>
      </c>
      <c r="AP3497">
        <v>-18.168889</v>
      </c>
      <c r="AQ3497">
        <v>177.506111</v>
      </c>
      <c r="AR3497" t="s">
        <v>1532</v>
      </c>
      <c r="AS3497">
        <v>0</v>
      </c>
      <c r="AT3497" t="s">
        <v>1520</v>
      </c>
      <c r="AU3497" t="s">
        <v>274</v>
      </c>
      <c r="AV3497" t="s">
        <v>275</v>
      </c>
      <c r="AW3497" t="s">
        <v>4353</v>
      </c>
      <c r="AX3497" t="s">
        <v>4353</v>
      </c>
      <c r="AY3497">
        <v>515</v>
      </c>
      <c r="AZ3497">
        <v>600</v>
      </c>
      <c r="BA3497" t="s">
        <v>5217</v>
      </c>
      <c r="BB3497" t="s">
        <v>5260</v>
      </c>
      <c r="BC3497" t="s">
        <v>6157</v>
      </c>
      <c r="BD3497" s="17"/>
      <c r="BH3497" t="s">
        <v>1551</v>
      </c>
      <c r="BI3497" t="s">
        <v>7224</v>
      </c>
      <c r="BJ3497" t="s">
        <v>1585</v>
      </c>
      <c r="BK3497" t="s">
        <v>1584</v>
      </c>
      <c r="BL3497" s="7">
        <v>2018</v>
      </c>
      <c r="BW3497"/>
      <c r="BY3497"/>
      <c r="CI3497" s="5"/>
      <c r="CW3497" t="s">
        <v>6538</v>
      </c>
      <c r="CX3497">
        <v>1</v>
      </c>
      <c r="CY3497" t="s">
        <v>6552</v>
      </c>
      <c r="CZ3497" t="s">
        <v>5604</v>
      </c>
      <c r="DA3497">
        <v>0.70803199999999999</v>
      </c>
      <c r="DB3497">
        <v>3.0000000000000001E-5</v>
      </c>
    </row>
    <row r="3498" spans="1:106" ht="16" customHeight="1">
      <c r="A3498">
        <v>3497</v>
      </c>
      <c r="B3498" t="s">
        <v>7221</v>
      </c>
      <c r="C3498" s="2">
        <v>44970</v>
      </c>
      <c r="E3498" s="17">
        <v>22035</v>
      </c>
      <c r="F3498" s="17" t="s">
        <v>1017</v>
      </c>
      <c r="G3498" t="s">
        <v>1608</v>
      </c>
      <c r="H3498" t="s">
        <v>6157</v>
      </c>
      <c r="I3498" t="s">
        <v>4349</v>
      </c>
      <c r="J3498" t="s">
        <v>4350</v>
      </c>
      <c r="K3498" t="s">
        <v>4351</v>
      </c>
      <c r="L3498" t="s">
        <v>6157</v>
      </c>
      <c r="M3498" t="s">
        <v>1608</v>
      </c>
      <c r="N3498" t="s">
        <v>289</v>
      </c>
      <c r="O3498" t="s">
        <v>6157</v>
      </c>
      <c r="P3498" t="s">
        <v>6157</v>
      </c>
      <c r="Q3498" t="s">
        <v>3969</v>
      </c>
      <c r="R3498" t="s">
        <v>6157</v>
      </c>
      <c r="S3498" t="s">
        <v>229</v>
      </c>
      <c r="T3498" s="4" t="s">
        <v>7065</v>
      </c>
      <c r="U3498" s="4" t="s">
        <v>4366</v>
      </c>
      <c r="V3498">
        <v>35</v>
      </c>
      <c r="W3498">
        <v>50</v>
      </c>
      <c r="X3498" t="s">
        <v>289</v>
      </c>
      <c r="Y3498" t="s">
        <v>6157</v>
      </c>
      <c r="Z3498" t="s">
        <v>6474</v>
      </c>
      <c r="AA3498" t="s">
        <v>245</v>
      </c>
      <c r="AB3498" t="s">
        <v>6157</v>
      </c>
      <c r="AC3498" t="s">
        <v>6157</v>
      </c>
      <c r="AD3498" t="s">
        <v>255</v>
      </c>
      <c r="AE3498" t="s">
        <v>4353</v>
      </c>
      <c r="AF3498" t="s">
        <v>4353</v>
      </c>
      <c r="AG3498" t="s">
        <v>4353</v>
      </c>
      <c r="AH3498" t="s">
        <v>255</v>
      </c>
      <c r="AI3498" t="s">
        <v>6157</v>
      </c>
      <c r="AJ3498" t="s">
        <v>6804</v>
      </c>
      <c r="AK3498" t="s">
        <v>1432</v>
      </c>
      <c r="AL3498" t="s">
        <v>1431</v>
      </c>
      <c r="AM3498" t="s">
        <v>1415</v>
      </c>
      <c r="AN3498" t="s">
        <v>4353</v>
      </c>
      <c r="AO3498" s="29">
        <v>4</v>
      </c>
      <c r="AP3498">
        <v>-18.168889</v>
      </c>
      <c r="AQ3498">
        <v>177.506111</v>
      </c>
      <c r="AR3498" t="s">
        <v>1532</v>
      </c>
      <c r="AS3498">
        <v>0</v>
      </c>
      <c r="AT3498" t="s">
        <v>1520</v>
      </c>
      <c r="AU3498" t="s">
        <v>274</v>
      </c>
      <c r="AV3498" t="s">
        <v>275</v>
      </c>
      <c r="AW3498" t="s">
        <v>4353</v>
      </c>
      <c r="AX3498" t="s">
        <v>4353</v>
      </c>
      <c r="AY3498">
        <v>515</v>
      </c>
      <c r="AZ3498">
        <v>600</v>
      </c>
      <c r="BA3498" t="s">
        <v>5217</v>
      </c>
      <c r="BB3498" t="s">
        <v>5260</v>
      </c>
      <c r="BC3498" t="s">
        <v>6157</v>
      </c>
      <c r="BD3498" s="17"/>
      <c r="BH3498" t="s">
        <v>1551</v>
      </c>
      <c r="BI3498" t="s">
        <v>7224</v>
      </c>
      <c r="BJ3498" t="s">
        <v>1585</v>
      </c>
      <c r="BK3498" t="s">
        <v>1584</v>
      </c>
      <c r="BL3498" s="7">
        <v>2018</v>
      </c>
      <c r="BQ3498" t="s">
        <v>6538</v>
      </c>
      <c r="BR3498">
        <v>1</v>
      </c>
      <c r="BS3498" t="s">
        <v>6552</v>
      </c>
      <c r="BT3498" t="s">
        <v>1599</v>
      </c>
      <c r="BW3498">
        <v>-17</v>
      </c>
      <c r="BY3498">
        <v>8.4</v>
      </c>
      <c r="CB3498">
        <v>3.5</v>
      </c>
      <c r="CI3498" s="5"/>
      <c r="CW3498" t="s">
        <v>6538</v>
      </c>
      <c r="CX3498">
        <v>1</v>
      </c>
      <c r="CY3498" t="s">
        <v>6552</v>
      </c>
      <c r="CZ3498" t="s">
        <v>5604</v>
      </c>
      <c r="DA3498">
        <v>0.70809599999999995</v>
      </c>
      <c r="DB3498">
        <v>3.0000000000000001E-5</v>
      </c>
    </row>
    <row r="3499" spans="1:106" ht="16" customHeight="1">
      <c r="A3499">
        <v>3498</v>
      </c>
      <c r="B3499" t="s">
        <v>7221</v>
      </c>
      <c r="C3499" s="2">
        <v>44970</v>
      </c>
      <c r="E3499" s="17">
        <v>22036</v>
      </c>
      <c r="F3499" s="17" t="s">
        <v>1027</v>
      </c>
      <c r="G3499" t="s">
        <v>1608</v>
      </c>
      <c r="H3499" t="s">
        <v>6157</v>
      </c>
      <c r="I3499" t="s">
        <v>4349</v>
      </c>
      <c r="J3499" t="s">
        <v>4350</v>
      </c>
      <c r="K3499" t="s">
        <v>4351</v>
      </c>
      <c r="L3499" t="s">
        <v>6157</v>
      </c>
      <c r="M3499" t="s">
        <v>1608</v>
      </c>
      <c r="N3499" t="s">
        <v>289</v>
      </c>
      <c r="O3499" t="s">
        <v>6157</v>
      </c>
      <c r="P3499" t="s">
        <v>6157</v>
      </c>
      <c r="Q3499" t="s">
        <v>3969</v>
      </c>
      <c r="R3499" t="s">
        <v>6157</v>
      </c>
      <c r="S3499" t="s">
        <v>229</v>
      </c>
      <c r="T3499" s="4" t="s">
        <v>7065</v>
      </c>
      <c r="U3499" s="4" t="s">
        <v>4366</v>
      </c>
      <c r="V3499">
        <v>35</v>
      </c>
      <c r="W3499">
        <v>50</v>
      </c>
      <c r="X3499" t="s">
        <v>289</v>
      </c>
      <c r="Y3499" t="s">
        <v>6157</v>
      </c>
      <c r="Z3499" t="s">
        <v>6474</v>
      </c>
      <c r="AA3499" t="s">
        <v>245</v>
      </c>
      <c r="AB3499" t="s">
        <v>6157</v>
      </c>
      <c r="AC3499" t="s">
        <v>6157</v>
      </c>
      <c r="AD3499" t="s">
        <v>251</v>
      </c>
      <c r="AE3499" t="s">
        <v>4353</v>
      </c>
      <c r="AF3499" t="s">
        <v>4353</v>
      </c>
      <c r="AG3499" t="s">
        <v>4353</v>
      </c>
      <c r="AH3499" t="s">
        <v>251</v>
      </c>
      <c r="AI3499" t="s">
        <v>6157</v>
      </c>
      <c r="AJ3499" t="s">
        <v>6804</v>
      </c>
      <c r="AK3499" t="s">
        <v>1432</v>
      </c>
      <c r="AL3499" t="s">
        <v>1431</v>
      </c>
      <c r="AM3499" t="s">
        <v>1415</v>
      </c>
      <c r="AN3499" t="s">
        <v>4353</v>
      </c>
      <c r="AO3499" s="29">
        <v>4</v>
      </c>
      <c r="AP3499">
        <v>-18.168889</v>
      </c>
      <c r="AQ3499">
        <v>177.506111</v>
      </c>
      <c r="AR3499" t="s">
        <v>1532</v>
      </c>
      <c r="AS3499">
        <v>0</v>
      </c>
      <c r="AT3499" t="s">
        <v>1520</v>
      </c>
      <c r="AU3499" t="s">
        <v>274</v>
      </c>
      <c r="AV3499" t="s">
        <v>275</v>
      </c>
      <c r="AW3499" t="s">
        <v>4353</v>
      </c>
      <c r="AX3499" t="s">
        <v>4353</v>
      </c>
      <c r="AY3499">
        <v>515</v>
      </c>
      <c r="AZ3499">
        <v>600</v>
      </c>
      <c r="BA3499" t="s">
        <v>5217</v>
      </c>
      <c r="BB3499" t="s">
        <v>5260</v>
      </c>
      <c r="BC3499" t="s">
        <v>6157</v>
      </c>
      <c r="BD3499" s="17"/>
      <c r="BH3499" t="s">
        <v>1551</v>
      </c>
      <c r="BI3499" t="s">
        <v>7224</v>
      </c>
      <c r="BJ3499" t="s">
        <v>1585</v>
      </c>
      <c r="BK3499" t="s">
        <v>1584</v>
      </c>
      <c r="BL3499" s="7">
        <v>2018</v>
      </c>
      <c r="BW3499"/>
      <c r="BY3499"/>
      <c r="CI3499" s="5"/>
      <c r="CW3499" t="s">
        <v>6538</v>
      </c>
      <c r="CX3499">
        <v>1</v>
      </c>
      <c r="CY3499" t="s">
        <v>6552</v>
      </c>
      <c r="CZ3499" t="s">
        <v>5604</v>
      </c>
      <c r="DA3499">
        <v>0.70840899999999996</v>
      </c>
      <c r="DB3499">
        <v>3.0000000000000001E-5</v>
      </c>
    </row>
    <row r="3500" spans="1:106" ht="16" customHeight="1">
      <c r="A3500">
        <v>3499</v>
      </c>
      <c r="B3500" t="s">
        <v>7221</v>
      </c>
      <c r="C3500" s="2">
        <v>44970</v>
      </c>
      <c r="E3500" s="17">
        <v>22037</v>
      </c>
      <c r="F3500" s="17" t="s">
        <v>1012</v>
      </c>
      <c r="G3500" t="s">
        <v>1608</v>
      </c>
      <c r="H3500" t="s">
        <v>6157</v>
      </c>
      <c r="I3500" t="s">
        <v>4349</v>
      </c>
      <c r="J3500" t="s">
        <v>4350</v>
      </c>
      <c r="K3500" t="s">
        <v>4351</v>
      </c>
      <c r="L3500" t="s">
        <v>6157</v>
      </c>
      <c r="M3500" t="s">
        <v>1608</v>
      </c>
      <c r="N3500" t="s">
        <v>289</v>
      </c>
      <c r="O3500" t="s">
        <v>6157</v>
      </c>
      <c r="P3500" t="s">
        <v>6157</v>
      </c>
      <c r="Q3500" t="s">
        <v>3969</v>
      </c>
      <c r="R3500" t="s">
        <v>6157</v>
      </c>
      <c r="S3500" t="s">
        <v>231</v>
      </c>
      <c r="T3500" s="4" t="s">
        <v>7063</v>
      </c>
      <c r="U3500" s="4" t="s">
        <v>7064</v>
      </c>
      <c r="V3500">
        <v>0</v>
      </c>
      <c r="W3500">
        <v>10</v>
      </c>
      <c r="X3500" t="s">
        <v>289</v>
      </c>
      <c r="Y3500" t="s">
        <v>6157</v>
      </c>
      <c r="Z3500" t="s">
        <v>6474</v>
      </c>
      <c r="AA3500" t="s">
        <v>245</v>
      </c>
      <c r="AB3500" t="s">
        <v>6157</v>
      </c>
      <c r="AC3500" t="s">
        <v>6157</v>
      </c>
      <c r="AD3500" t="s">
        <v>251</v>
      </c>
      <c r="AE3500" t="s">
        <v>4353</v>
      </c>
      <c r="AF3500" t="s">
        <v>4353</v>
      </c>
      <c r="AG3500" t="s">
        <v>4353</v>
      </c>
      <c r="AH3500" t="s">
        <v>251</v>
      </c>
      <c r="AI3500" t="s">
        <v>6157</v>
      </c>
      <c r="AJ3500" t="s">
        <v>6804</v>
      </c>
      <c r="AK3500" t="s">
        <v>1432</v>
      </c>
      <c r="AL3500" t="s">
        <v>1431</v>
      </c>
      <c r="AM3500" t="s">
        <v>1415</v>
      </c>
      <c r="AN3500" t="s">
        <v>4353</v>
      </c>
      <c r="AO3500" s="29">
        <v>4</v>
      </c>
      <c r="AP3500">
        <v>-18.168889</v>
      </c>
      <c r="AQ3500">
        <v>177.506111</v>
      </c>
      <c r="AR3500" t="s">
        <v>1532</v>
      </c>
      <c r="AS3500">
        <v>0</v>
      </c>
      <c r="AT3500" t="s">
        <v>1520</v>
      </c>
      <c r="AU3500" t="s">
        <v>274</v>
      </c>
      <c r="AV3500" t="s">
        <v>275</v>
      </c>
      <c r="AW3500" t="s">
        <v>4353</v>
      </c>
      <c r="AX3500" t="s">
        <v>4353</v>
      </c>
      <c r="AY3500">
        <v>515</v>
      </c>
      <c r="AZ3500">
        <v>600</v>
      </c>
      <c r="BA3500" t="s">
        <v>5217</v>
      </c>
      <c r="BB3500" t="s">
        <v>5260</v>
      </c>
      <c r="BC3500" t="s">
        <v>6157</v>
      </c>
      <c r="BD3500" s="17"/>
      <c r="BH3500" t="s">
        <v>1551</v>
      </c>
      <c r="BI3500" t="s">
        <v>7224</v>
      </c>
      <c r="BJ3500" t="s">
        <v>1585</v>
      </c>
      <c r="BK3500" t="s">
        <v>1584</v>
      </c>
      <c r="BL3500" s="7">
        <v>2018</v>
      </c>
      <c r="BW3500"/>
      <c r="BY3500"/>
      <c r="CI3500" s="5"/>
      <c r="CW3500" t="s">
        <v>6538</v>
      </c>
      <c r="CX3500">
        <v>1</v>
      </c>
      <c r="CY3500" t="s">
        <v>6552</v>
      </c>
      <c r="CZ3500" t="s">
        <v>5604</v>
      </c>
      <c r="DA3500">
        <v>0.70784999999999998</v>
      </c>
      <c r="DB3500">
        <v>3.0000000000000001E-5</v>
      </c>
    </row>
    <row r="3501" spans="1:106" ht="16" customHeight="1">
      <c r="A3501">
        <v>3500</v>
      </c>
      <c r="B3501" t="s">
        <v>7221</v>
      </c>
      <c r="C3501" s="2">
        <v>44970</v>
      </c>
      <c r="E3501" s="17">
        <v>22038</v>
      </c>
      <c r="F3501" s="17" t="s">
        <v>1313</v>
      </c>
      <c r="G3501" t="s">
        <v>1608</v>
      </c>
      <c r="H3501" t="s">
        <v>6157</v>
      </c>
      <c r="I3501" t="s">
        <v>4349</v>
      </c>
      <c r="J3501" t="s">
        <v>4350</v>
      </c>
      <c r="K3501" t="s">
        <v>4351</v>
      </c>
      <c r="L3501" t="s">
        <v>6157</v>
      </c>
      <c r="M3501" t="s">
        <v>1608</v>
      </c>
      <c r="N3501" t="s">
        <v>289</v>
      </c>
      <c r="O3501" t="s">
        <v>6157</v>
      </c>
      <c r="P3501" t="s">
        <v>6157</v>
      </c>
      <c r="Q3501" t="s">
        <v>3969</v>
      </c>
      <c r="R3501" t="s">
        <v>6157</v>
      </c>
      <c r="S3501" t="s">
        <v>230</v>
      </c>
      <c r="T3501" s="4" t="s">
        <v>7066</v>
      </c>
      <c r="U3501" s="4" t="s">
        <v>4367</v>
      </c>
      <c r="V3501">
        <v>50</v>
      </c>
      <c r="W3501">
        <v>80</v>
      </c>
      <c r="X3501" t="s">
        <v>289</v>
      </c>
      <c r="Y3501" t="s">
        <v>6157</v>
      </c>
      <c r="Z3501" t="s">
        <v>6474</v>
      </c>
      <c r="AA3501" t="s">
        <v>245</v>
      </c>
      <c r="AB3501" t="s">
        <v>6157</v>
      </c>
      <c r="AC3501" t="s">
        <v>6157</v>
      </c>
      <c r="AD3501" t="s">
        <v>253</v>
      </c>
      <c r="AE3501" t="s">
        <v>4353</v>
      </c>
      <c r="AF3501" t="s">
        <v>4353</v>
      </c>
      <c r="AG3501" t="s">
        <v>4353</v>
      </c>
      <c r="AH3501" t="s">
        <v>253</v>
      </c>
      <c r="AI3501" t="s">
        <v>6157</v>
      </c>
      <c r="AJ3501" t="s">
        <v>6804</v>
      </c>
      <c r="AK3501" t="s">
        <v>1432</v>
      </c>
      <c r="AL3501" t="s">
        <v>1431</v>
      </c>
      <c r="AM3501" t="s">
        <v>1415</v>
      </c>
      <c r="AN3501" t="s">
        <v>4353</v>
      </c>
      <c r="AO3501" s="29">
        <v>4</v>
      </c>
      <c r="AP3501">
        <v>-18.168889</v>
      </c>
      <c r="AQ3501">
        <v>177.506111</v>
      </c>
      <c r="AR3501" t="s">
        <v>1532</v>
      </c>
      <c r="AS3501">
        <v>0</v>
      </c>
      <c r="AT3501" t="s">
        <v>1520</v>
      </c>
      <c r="AU3501" t="s">
        <v>274</v>
      </c>
      <c r="AV3501" t="s">
        <v>275</v>
      </c>
      <c r="AW3501" t="s">
        <v>4353</v>
      </c>
      <c r="AX3501" t="s">
        <v>4353</v>
      </c>
      <c r="AY3501">
        <v>515</v>
      </c>
      <c r="AZ3501">
        <v>600</v>
      </c>
      <c r="BA3501" t="s">
        <v>5217</v>
      </c>
      <c r="BB3501" t="s">
        <v>5260</v>
      </c>
      <c r="BC3501" t="s">
        <v>6157</v>
      </c>
      <c r="BD3501" s="17"/>
      <c r="BH3501" t="s">
        <v>1551</v>
      </c>
      <c r="BI3501" t="s">
        <v>7224</v>
      </c>
      <c r="BJ3501" t="s">
        <v>1585</v>
      </c>
      <c r="BK3501" t="s">
        <v>1584</v>
      </c>
      <c r="BL3501" s="7">
        <v>2018</v>
      </c>
      <c r="BQ3501" t="s">
        <v>6538</v>
      </c>
      <c r="BR3501">
        <v>1</v>
      </c>
      <c r="BS3501" t="s">
        <v>6552</v>
      </c>
      <c r="BT3501" t="s">
        <v>1599</v>
      </c>
      <c r="BW3501">
        <v>-17</v>
      </c>
      <c r="BY3501">
        <v>9.6999999999999993</v>
      </c>
      <c r="CB3501">
        <v>3.5</v>
      </c>
      <c r="CI3501" s="5"/>
      <c r="CW3501" t="s">
        <v>6538</v>
      </c>
      <c r="CX3501">
        <v>1</v>
      </c>
      <c r="CY3501" t="s">
        <v>6552</v>
      </c>
      <c r="CZ3501" t="s">
        <v>5604</v>
      </c>
      <c r="DA3501">
        <v>0.70801599999999998</v>
      </c>
      <c r="DB3501">
        <v>3.0000000000000001E-5</v>
      </c>
    </row>
    <row r="3502" spans="1:106" ht="16" customHeight="1">
      <c r="A3502">
        <v>3501</v>
      </c>
      <c r="B3502" t="s">
        <v>7221</v>
      </c>
      <c r="C3502" s="2">
        <v>44970</v>
      </c>
      <c r="E3502" s="17">
        <v>22039</v>
      </c>
      <c r="F3502" s="17" t="s">
        <v>1034</v>
      </c>
      <c r="G3502" t="s">
        <v>1608</v>
      </c>
      <c r="H3502" t="s">
        <v>6157</v>
      </c>
      <c r="I3502" t="s">
        <v>4349</v>
      </c>
      <c r="J3502" t="s">
        <v>4350</v>
      </c>
      <c r="K3502" t="s">
        <v>4351</v>
      </c>
      <c r="L3502" t="s">
        <v>6157</v>
      </c>
      <c r="M3502" t="s">
        <v>1608</v>
      </c>
      <c r="N3502" t="s">
        <v>289</v>
      </c>
      <c r="O3502" t="s">
        <v>6157</v>
      </c>
      <c r="P3502" t="s">
        <v>6157</v>
      </c>
      <c r="Q3502" t="s">
        <v>3969</v>
      </c>
      <c r="R3502" t="s">
        <v>6157</v>
      </c>
      <c r="S3502" t="s">
        <v>231</v>
      </c>
      <c r="T3502" s="4" t="s">
        <v>5229</v>
      </c>
      <c r="U3502" s="4" t="s">
        <v>231</v>
      </c>
      <c r="V3502">
        <v>0</v>
      </c>
      <c r="W3502">
        <v>80</v>
      </c>
      <c r="X3502" t="s">
        <v>289</v>
      </c>
      <c r="Y3502" t="s">
        <v>6157</v>
      </c>
      <c r="Z3502" t="s">
        <v>6474</v>
      </c>
      <c r="AA3502" t="s">
        <v>245</v>
      </c>
      <c r="AB3502" t="s">
        <v>6157</v>
      </c>
      <c r="AC3502" t="s">
        <v>6157</v>
      </c>
      <c r="AD3502" t="s">
        <v>251</v>
      </c>
      <c r="AE3502" t="s">
        <v>4353</v>
      </c>
      <c r="AF3502" t="s">
        <v>4353</v>
      </c>
      <c r="AG3502" t="s">
        <v>4353</v>
      </c>
      <c r="AH3502" t="s">
        <v>251</v>
      </c>
      <c r="AI3502" t="s">
        <v>6157</v>
      </c>
      <c r="AJ3502" t="s">
        <v>6804</v>
      </c>
      <c r="AK3502" t="s">
        <v>1432</v>
      </c>
      <c r="AL3502" t="s">
        <v>1431</v>
      </c>
      <c r="AM3502" t="s">
        <v>1415</v>
      </c>
      <c r="AN3502" t="s">
        <v>4353</v>
      </c>
      <c r="AO3502" s="29">
        <v>4</v>
      </c>
      <c r="AP3502">
        <v>-18.168889</v>
      </c>
      <c r="AQ3502">
        <v>177.506111</v>
      </c>
      <c r="AR3502" t="s">
        <v>1532</v>
      </c>
      <c r="AS3502">
        <v>0</v>
      </c>
      <c r="AT3502" t="s">
        <v>1520</v>
      </c>
      <c r="AU3502" t="s">
        <v>274</v>
      </c>
      <c r="AV3502" t="s">
        <v>275</v>
      </c>
      <c r="AW3502" t="s">
        <v>4353</v>
      </c>
      <c r="AX3502" t="s">
        <v>4353</v>
      </c>
      <c r="AY3502">
        <v>515</v>
      </c>
      <c r="AZ3502">
        <v>600</v>
      </c>
      <c r="BA3502" t="s">
        <v>5217</v>
      </c>
      <c r="BB3502" t="s">
        <v>5260</v>
      </c>
      <c r="BC3502" t="s">
        <v>6157</v>
      </c>
      <c r="BD3502" s="17"/>
      <c r="BH3502" t="s">
        <v>1551</v>
      </c>
      <c r="BI3502" t="s">
        <v>7224</v>
      </c>
      <c r="BJ3502" t="s">
        <v>1585</v>
      </c>
      <c r="BK3502" t="s">
        <v>1584</v>
      </c>
      <c r="BL3502" s="7">
        <v>2018</v>
      </c>
      <c r="BQ3502" t="s">
        <v>6538</v>
      </c>
      <c r="BR3502">
        <v>1</v>
      </c>
      <c r="BS3502" t="s">
        <v>6552</v>
      </c>
      <c r="BT3502" t="s">
        <v>1599</v>
      </c>
      <c r="BW3502">
        <v>-17.2</v>
      </c>
      <c r="BY3502">
        <v>8.6999999999999993</v>
      </c>
      <c r="CB3502">
        <v>3.6</v>
      </c>
      <c r="CI3502" s="5"/>
      <c r="CW3502" t="s">
        <v>6538</v>
      </c>
      <c r="CX3502">
        <v>1</v>
      </c>
      <c r="CY3502" t="s">
        <v>6552</v>
      </c>
      <c r="CZ3502" t="s">
        <v>5604</v>
      </c>
      <c r="DA3502">
        <v>0.70790399999999998</v>
      </c>
      <c r="DB3502">
        <v>3.0000000000000001E-5</v>
      </c>
    </row>
    <row r="3503" spans="1:106" ht="16" customHeight="1">
      <c r="A3503">
        <v>3502</v>
      </c>
      <c r="B3503" t="s">
        <v>7221</v>
      </c>
      <c r="C3503" s="2">
        <v>44970</v>
      </c>
      <c r="E3503" s="17">
        <v>22040</v>
      </c>
      <c r="F3503" s="17" t="s">
        <v>1312</v>
      </c>
      <c r="G3503" t="s">
        <v>1608</v>
      </c>
      <c r="H3503" t="s">
        <v>6157</v>
      </c>
      <c r="I3503" t="s">
        <v>4349</v>
      </c>
      <c r="J3503" t="s">
        <v>4350</v>
      </c>
      <c r="K3503" t="s">
        <v>4351</v>
      </c>
      <c r="L3503" t="s">
        <v>6157</v>
      </c>
      <c r="M3503" t="s">
        <v>1608</v>
      </c>
      <c r="N3503" t="s">
        <v>289</v>
      </c>
      <c r="O3503" t="s">
        <v>6157</v>
      </c>
      <c r="P3503" t="s">
        <v>6157</v>
      </c>
      <c r="Q3503" t="s">
        <v>3969</v>
      </c>
      <c r="R3503" t="s">
        <v>6157</v>
      </c>
      <c r="S3503" t="s">
        <v>231</v>
      </c>
      <c r="T3503" s="4" t="s">
        <v>7062</v>
      </c>
      <c r="U3503" s="4" t="s">
        <v>233</v>
      </c>
      <c r="V3503">
        <v>18</v>
      </c>
      <c r="W3503">
        <v>80</v>
      </c>
      <c r="X3503" t="s">
        <v>289</v>
      </c>
      <c r="Y3503" t="s">
        <v>6157</v>
      </c>
      <c r="Z3503" t="s">
        <v>6474</v>
      </c>
      <c r="AA3503" t="s">
        <v>245</v>
      </c>
      <c r="AB3503" t="s">
        <v>6157</v>
      </c>
      <c r="AC3503" t="s">
        <v>6157</v>
      </c>
      <c r="AD3503" t="s">
        <v>251</v>
      </c>
      <c r="AE3503" t="s">
        <v>4353</v>
      </c>
      <c r="AF3503" t="s">
        <v>4353</v>
      </c>
      <c r="AG3503" t="s">
        <v>4353</v>
      </c>
      <c r="AH3503" t="s">
        <v>251</v>
      </c>
      <c r="AI3503" t="s">
        <v>6157</v>
      </c>
      <c r="AJ3503" t="s">
        <v>6804</v>
      </c>
      <c r="AK3503" t="s">
        <v>1432</v>
      </c>
      <c r="AL3503" t="s">
        <v>1431</v>
      </c>
      <c r="AM3503" t="s">
        <v>1415</v>
      </c>
      <c r="AN3503" t="s">
        <v>4353</v>
      </c>
      <c r="AO3503" s="29">
        <v>4</v>
      </c>
      <c r="AP3503">
        <v>-18.168889</v>
      </c>
      <c r="AQ3503">
        <v>177.506111</v>
      </c>
      <c r="AR3503" t="s">
        <v>1532</v>
      </c>
      <c r="AS3503">
        <v>0</v>
      </c>
      <c r="AT3503" t="s">
        <v>1529</v>
      </c>
      <c r="AU3503" t="s">
        <v>274</v>
      </c>
      <c r="AV3503" t="s">
        <v>275</v>
      </c>
      <c r="AW3503" t="s">
        <v>4353</v>
      </c>
      <c r="AX3503" t="s">
        <v>4353</v>
      </c>
      <c r="AY3503">
        <v>1500</v>
      </c>
      <c r="AZ3503">
        <v>1600</v>
      </c>
      <c r="BA3503" t="s">
        <v>5217</v>
      </c>
      <c r="BB3503" t="s">
        <v>5260</v>
      </c>
      <c r="BC3503" t="s">
        <v>6157</v>
      </c>
      <c r="BD3503" s="17"/>
      <c r="BH3503" t="s">
        <v>1565</v>
      </c>
      <c r="BI3503" t="s">
        <v>7224</v>
      </c>
      <c r="BJ3503" t="s">
        <v>1585</v>
      </c>
      <c r="BK3503" t="s">
        <v>1584</v>
      </c>
      <c r="BL3503" s="7">
        <v>2018</v>
      </c>
      <c r="BW3503"/>
      <c r="BY3503"/>
      <c r="CI3503" s="5"/>
      <c r="CW3503" t="s">
        <v>6538</v>
      </c>
      <c r="CX3503">
        <v>1</v>
      </c>
      <c r="CY3503" t="s">
        <v>6552</v>
      </c>
      <c r="CZ3503" t="s">
        <v>5604</v>
      </c>
      <c r="DA3503">
        <v>0.70817200000000002</v>
      </c>
      <c r="DB3503">
        <v>3.0000000000000001E-5</v>
      </c>
    </row>
    <row r="3504" spans="1:106" ht="16" customHeight="1">
      <c r="A3504">
        <v>3503</v>
      </c>
      <c r="B3504" t="s">
        <v>7221</v>
      </c>
      <c r="C3504" s="2">
        <v>44970</v>
      </c>
      <c r="E3504" s="17">
        <v>22041</v>
      </c>
      <c r="F3504" s="17" t="s">
        <v>1311</v>
      </c>
      <c r="G3504" t="s">
        <v>1608</v>
      </c>
      <c r="H3504" t="s">
        <v>6157</v>
      </c>
      <c r="I3504" t="s">
        <v>4349</v>
      </c>
      <c r="J3504" t="s">
        <v>4350</v>
      </c>
      <c r="K3504" t="s">
        <v>4351</v>
      </c>
      <c r="L3504" t="s">
        <v>6157</v>
      </c>
      <c r="M3504" t="s">
        <v>1608</v>
      </c>
      <c r="N3504" t="s">
        <v>289</v>
      </c>
      <c r="O3504" t="s">
        <v>6157</v>
      </c>
      <c r="P3504" t="s">
        <v>6157</v>
      </c>
      <c r="Q3504" t="s">
        <v>3969</v>
      </c>
      <c r="R3504" t="s">
        <v>6157</v>
      </c>
      <c r="S3504" t="s">
        <v>230</v>
      </c>
      <c r="T3504" s="4" t="s">
        <v>7066</v>
      </c>
      <c r="U3504" s="4" t="s">
        <v>4367</v>
      </c>
      <c r="V3504">
        <v>50</v>
      </c>
      <c r="W3504">
        <v>80</v>
      </c>
      <c r="X3504" t="s">
        <v>289</v>
      </c>
      <c r="Y3504" t="s">
        <v>6157</v>
      </c>
      <c r="Z3504" t="s">
        <v>6474</v>
      </c>
      <c r="AA3504" t="s">
        <v>245</v>
      </c>
      <c r="AB3504" t="s">
        <v>6157</v>
      </c>
      <c r="AC3504" t="s">
        <v>6157</v>
      </c>
      <c r="AD3504" t="s">
        <v>251</v>
      </c>
      <c r="AE3504" t="s">
        <v>4353</v>
      </c>
      <c r="AF3504" t="s">
        <v>4353</v>
      </c>
      <c r="AG3504" t="s">
        <v>4353</v>
      </c>
      <c r="AH3504" t="s">
        <v>251</v>
      </c>
      <c r="AI3504" t="s">
        <v>6157</v>
      </c>
      <c r="AJ3504" t="s">
        <v>6804</v>
      </c>
      <c r="AK3504" t="s">
        <v>1432</v>
      </c>
      <c r="AL3504" t="s">
        <v>1431</v>
      </c>
      <c r="AM3504" t="s">
        <v>1415</v>
      </c>
      <c r="AN3504" t="s">
        <v>4353</v>
      </c>
      <c r="AO3504" s="29">
        <v>4</v>
      </c>
      <c r="AP3504">
        <v>-18.168889</v>
      </c>
      <c r="AQ3504">
        <v>177.506111</v>
      </c>
      <c r="AR3504" t="s">
        <v>1532</v>
      </c>
      <c r="AS3504">
        <v>0</v>
      </c>
      <c r="AT3504" t="s">
        <v>6971</v>
      </c>
      <c r="AU3504" t="s">
        <v>274</v>
      </c>
      <c r="AV3504" t="s">
        <v>275</v>
      </c>
      <c r="AW3504" t="s">
        <v>4353</v>
      </c>
      <c r="AX3504" t="s">
        <v>4353</v>
      </c>
      <c r="AY3504">
        <v>620</v>
      </c>
      <c r="AZ3504">
        <v>650</v>
      </c>
      <c r="BA3504" t="s">
        <v>5217</v>
      </c>
      <c r="BB3504" t="s">
        <v>5260</v>
      </c>
      <c r="BC3504" t="s">
        <v>6157</v>
      </c>
      <c r="BD3504" s="17"/>
      <c r="BH3504" t="s">
        <v>1551</v>
      </c>
      <c r="BI3504" t="s">
        <v>7224</v>
      </c>
      <c r="BJ3504" t="s">
        <v>1585</v>
      </c>
      <c r="BK3504" t="s">
        <v>1584</v>
      </c>
      <c r="BL3504" s="7">
        <v>2018</v>
      </c>
      <c r="BW3504"/>
      <c r="BY3504"/>
      <c r="CI3504" s="5"/>
      <c r="CW3504" t="s">
        <v>6538</v>
      </c>
      <c r="CX3504">
        <v>1</v>
      </c>
      <c r="CY3504" t="s">
        <v>6552</v>
      </c>
      <c r="CZ3504" t="s">
        <v>5604</v>
      </c>
      <c r="DA3504">
        <v>0.70521900000000004</v>
      </c>
      <c r="DB3504">
        <v>3.0000000000000001E-5</v>
      </c>
    </row>
    <row r="3505" spans="1:106" ht="16" customHeight="1">
      <c r="A3505">
        <v>3504</v>
      </c>
      <c r="B3505" t="s">
        <v>7221</v>
      </c>
      <c r="C3505" s="2">
        <v>44970</v>
      </c>
      <c r="E3505" s="17">
        <v>22042</v>
      </c>
      <c r="F3505" s="17" t="s">
        <v>1310</v>
      </c>
      <c r="G3505" t="s">
        <v>1608</v>
      </c>
      <c r="H3505" t="s">
        <v>6157</v>
      </c>
      <c r="I3505" t="s">
        <v>4349</v>
      </c>
      <c r="J3505" t="s">
        <v>4350</v>
      </c>
      <c r="K3505" t="s">
        <v>4351</v>
      </c>
      <c r="L3505" t="s">
        <v>6157</v>
      </c>
      <c r="M3505" t="s">
        <v>1608</v>
      </c>
      <c r="N3505" t="s">
        <v>289</v>
      </c>
      <c r="O3505" t="s">
        <v>6157</v>
      </c>
      <c r="P3505" t="s">
        <v>6157</v>
      </c>
      <c r="Q3505" t="s">
        <v>3969</v>
      </c>
      <c r="R3505" t="s">
        <v>6157</v>
      </c>
      <c r="S3505" t="s">
        <v>230</v>
      </c>
      <c r="T3505" s="4" t="s">
        <v>7067</v>
      </c>
      <c r="U3505" s="4" t="s">
        <v>4363</v>
      </c>
      <c r="V3505">
        <v>20</v>
      </c>
      <c r="W3505">
        <v>35</v>
      </c>
      <c r="X3505" t="s">
        <v>289</v>
      </c>
      <c r="Y3505" t="s">
        <v>6157</v>
      </c>
      <c r="Z3505" t="s">
        <v>6474</v>
      </c>
      <c r="AA3505" t="s">
        <v>245</v>
      </c>
      <c r="AB3505" t="s">
        <v>6157</v>
      </c>
      <c r="AC3505" t="s">
        <v>6157</v>
      </c>
      <c r="AD3505" t="s">
        <v>251</v>
      </c>
      <c r="AE3505" t="s">
        <v>4353</v>
      </c>
      <c r="AF3505" t="s">
        <v>4353</v>
      </c>
      <c r="AG3505" t="s">
        <v>4353</v>
      </c>
      <c r="AH3505" t="s">
        <v>251</v>
      </c>
      <c r="AI3505" t="s">
        <v>6157</v>
      </c>
      <c r="AJ3505" t="s">
        <v>6804</v>
      </c>
      <c r="AK3505" t="s">
        <v>1432</v>
      </c>
      <c r="AL3505" t="s">
        <v>1431</v>
      </c>
      <c r="AM3505" t="s">
        <v>1415</v>
      </c>
      <c r="AN3505" t="s">
        <v>4353</v>
      </c>
      <c r="AO3505" s="29">
        <v>4</v>
      </c>
      <c r="AP3505">
        <v>-18.168889</v>
      </c>
      <c r="AQ3505">
        <v>177.506111</v>
      </c>
      <c r="AR3505" t="s">
        <v>1532</v>
      </c>
      <c r="AS3505">
        <v>0</v>
      </c>
      <c r="AT3505" t="s">
        <v>6971</v>
      </c>
      <c r="AU3505" t="s">
        <v>274</v>
      </c>
      <c r="AV3505" t="s">
        <v>275</v>
      </c>
      <c r="AW3505" t="s">
        <v>4353</v>
      </c>
      <c r="AX3505" t="s">
        <v>4353</v>
      </c>
      <c r="AY3505">
        <v>620</v>
      </c>
      <c r="AZ3505">
        <v>650</v>
      </c>
      <c r="BA3505" t="s">
        <v>5217</v>
      </c>
      <c r="BB3505" t="s">
        <v>5260</v>
      </c>
      <c r="BC3505" t="s">
        <v>6157</v>
      </c>
      <c r="BD3505" s="17"/>
      <c r="BH3505" t="s">
        <v>1551</v>
      </c>
      <c r="BI3505" t="s">
        <v>7224</v>
      </c>
      <c r="BJ3505" t="s">
        <v>1585</v>
      </c>
      <c r="BK3505" t="s">
        <v>1584</v>
      </c>
      <c r="BL3505" s="7">
        <v>2018</v>
      </c>
      <c r="BW3505"/>
      <c r="BY3505"/>
      <c r="CI3505" s="5"/>
      <c r="CW3505" t="s">
        <v>6538</v>
      </c>
      <c r="CX3505">
        <v>1</v>
      </c>
      <c r="CY3505" t="s">
        <v>6552</v>
      </c>
      <c r="CZ3505" t="s">
        <v>5604</v>
      </c>
      <c r="DA3505">
        <v>0.70855199999999996</v>
      </c>
      <c r="DB3505">
        <v>3.0000000000000001E-5</v>
      </c>
    </row>
    <row r="3506" spans="1:106" ht="16" customHeight="1">
      <c r="A3506">
        <v>3505</v>
      </c>
      <c r="B3506" t="s">
        <v>7221</v>
      </c>
      <c r="C3506" s="2">
        <v>44970</v>
      </c>
      <c r="E3506" s="17">
        <v>22043</v>
      </c>
      <c r="F3506" s="17" t="s">
        <v>1309</v>
      </c>
      <c r="G3506" t="s">
        <v>1608</v>
      </c>
      <c r="H3506" t="s">
        <v>6157</v>
      </c>
      <c r="I3506" t="s">
        <v>4349</v>
      </c>
      <c r="J3506" t="s">
        <v>4350</v>
      </c>
      <c r="K3506" t="s">
        <v>4351</v>
      </c>
      <c r="L3506" t="s">
        <v>6157</v>
      </c>
      <c r="M3506" t="s">
        <v>1608</v>
      </c>
      <c r="N3506" t="s">
        <v>289</v>
      </c>
      <c r="O3506" t="s">
        <v>6157</v>
      </c>
      <c r="P3506" t="s">
        <v>6157</v>
      </c>
      <c r="Q3506" t="s">
        <v>3969</v>
      </c>
      <c r="R3506" t="s">
        <v>6157</v>
      </c>
      <c r="S3506" t="s">
        <v>229</v>
      </c>
      <c r="T3506" s="4" t="s">
        <v>7067</v>
      </c>
      <c r="U3506" s="4" t="s">
        <v>4363</v>
      </c>
      <c r="V3506">
        <v>20</v>
      </c>
      <c r="W3506">
        <v>35</v>
      </c>
      <c r="X3506" t="s">
        <v>289</v>
      </c>
      <c r="Y3506" t="s">
        <v>6157</v>
      </c>
      <c r="Z3506" t="s">
        <v>6474</v>
      </c>
      <c r="AA3506" t="s">
        <v>245</v>
      </c>
      <c r="AB3506" t="s">
        <v>6157</v>
      </c>
      <c r="AC3506" t="s">
        <v>6157</v>
      </c>
      <c r="AD3506" t="s">
        <v>251</v>
      </c>
      <c r="AE3506" t="s">
        <v>4353</v>
      </c>
      <c r="AF3506" t="s">
        <v>4353</v>
      </c>
      <c r="AG3506" t="s">
        <v>4353</v>
      </c>
      <c r="AH3506" t="s">
        <v>251</v>
      </c>
      <c r="AI3506" t="s">
        <v>6157</v>
      </c>
      <c r="AJ3506" t="s">
        <v>6804</v>
      </c>
      <c r="AK3506" t="s">
        <v>1432</v>
      </c>
      <c r="AL3506" t="s">
        <v>1431</v>
      </c>
      <c r="AM3506" t="s">
        <v>1415</v>
      </c>
      <c r="AN3506" t="s">
        <v>4353</v>
      </c>
      <c r="AO3506" s="29">
        <v>4</v>
      </c>
      <c r="AP3506">
        <v>-18.168889</v>
      </c>
      <c r="AQ3506">
        <v>177.506111</v>
      </c>
      <c r="AR3506" t="s">
        <v>1532</v>
      </c>
      <c r="AS3506">
        <v>0</v>
      </c>
      <c r="AT3506" t="s">
        <v>1529</v>
      </c>
      <c r="AU3506" t="s">
        <v>274</v>
      </c>
      <c r="AV3506" t="s">
        <v>275</v>
      </c>
      <c r="AW3506" t="s">
        <v>4353</v>
      </c>
      <c r="AX3506" t="s">
        <v>4353</v>
      </c>
      <c r="AY3506">
        <v>1500</v>
      </c>
      <c r="BA3506" t="s">
        <v>5217</v>
      </c>
      <c r="BB3506" t="s">
        <v>5260</v>
      </c>
      <c r="BC3506" t="s">
        <v>6157</v>
      </c>
      <c r="BD3506" s="17"/>
      <c r="BH3506" t="s">
        <v>1565</v>
      </c>
      <c r="BI3506" t="s">
        <v>7224</v>
      </c>
      <c r="BJ3506" t="s">
        <v>1585</v>
      </c>
      <c r="BK3506" t="s">
        <v>1584</v>
      </c>
      <c r="BL3506" s="7">
        <v>2018</v>
      </c>
      <c r="BW3506"/>
      <c r="BY3506"/>
      <c r="CI3506" s="5"/>
      <c r="CW3506" t="s">
        <v>6538</v>
      </c>
      <c r="CX3506">
        <v>1</v>
      </c>
      <c r="CY3506" t="s">
        <v>6552</v>
      </c>
      <c r="CZ3506" t="s">
        <v>5604</v>
      </c>
      <c r="DA3506">
        <v>0.70807200000000003</v>
      </c>
      <c r="DB3506">
        <v>3.0000000000000001E-5</v>
      </c>
    </row>
    <row r="3507" spans="1:106" ht="16" customHeight="1">
      <c r="A3507">
        <v>3506</v>
      </c>
      <c r="B3507" t="s">
        <v>7221</v>
      </c>
      <c r="C3507" s="2">
        <v>44970</v>
      </c>
      <c r="E3507" s="17">
        <v>22044</v>
      </c>
      <c r="F3507" s="17" t="s">
        <v>1308</v>
      </c>
      <c r="G3507" t="s">
        <v>1608</v>
      </c>
      <c r="H3507" t="s">
        <v>6157</v>
      </c>
      <c r="I3507" t="s">
        <v>4349</v>
      </c>
      <c r="J3507" t="s">
        <v>4350</v>
      </c>
      <c r="K3507" t="s">
        <v>4351</v>
      </c>
      <c r="L3507" t="s">
        <v>6157</v>
      </c>
      <c r="M3507" t="s">
        <v>1608</v>
      </c>
      <c r="N3507" t="s">
        <v>289</v>
      </c>
      <c r="O3507" t="s">
        <v>6157</v>
      </c>
      <c r="P3507" t="s">
        <v>6157</v>
      </c>
      <c r="Q3507" t="s">
        <v>3969</v>
      </c>
      <c r="R3507" t="s">
        <v>6157</v>
      </c>
      <c r="S3507" t="s">
        <v>231</v>
      </c>
      <c r="T3507" s="4" t="s">
        <v>7066</v>
      </c>
      <c r="U3507" s="4" t="s">
        <v>4367</v>
      </c>
      <c r="V3507">
        <v>50</v>
      </c>
      <c r="W3507">
        <v>80</v>
      </c>
      <c r="X3507" t="s">
        <v>289</v>
      </c>
      <c r="Y3507" t="s">
        <v>6157</v>
      </c>
      <c r="Z3507" t="s">
        <v>6474</v>
      </c>
      <c r="AA3507" t="s">
        <v>245</v>
      </c>
      <c r="AB3507" t="s">
        <v>6157</v>
      </c>
      <c r="AC3507" t="s">
        <v>6157</v>
      </c>
      <c r="AD3507" t="s">
        <v>251</v>
      </c>
      <c r="AE3507" t="s">
        <v>4353</v>
      </c>
      <c r="AF3507" t="s">
        <v>4353</v>
      </c>
      <c r="AG3507" t="s">
        <v>4353</v>
      </c>
      <c r="AH3507" t="s">
        <v>251</v>
      </c>
      <c r="AI3507" t="s">
        <v>6157</v>
      </c>
      <c r="AJ3507" t="s">
        <v>6804</v>
      </c>
      <c r="AK3507" t="s">
        <v>1432</v>
      </c>
      <c r="AL3507" t="s">
        <v>1431</v>
      </c>
      <c r="AM3507" t="s">
        <v>1415</v>
      </c>
      <c r="AN3507" t="s">
        <v>4353</v>
      </c>
      <c r="AO3507" s="29">
        <v>4</v>
      </c>
      <c r="AP3507">
        <v>-18.168889</v>
      </c>
      <c r="AQ3507">
        <v>177.506111</v>
      </c>
      <c r="AR3507" t="s">
        <v>1532</v>
      </c>
      <c r="AS3507">
        <v>0</v>
      </c>
      <c r="AT3507" t="s">
        <v>1529</v>
      </c>
      <c r="AU3507" t="s">
        <v>274</v>
      </c>
      <c r="AV3507" t="s">
        <v>275</v>
      </c>
      <c r="AW3507" t="s">
        <v>4353</v>
      </c>
      <c r="AX3507" t="s">
        <v>4353</v>
      </c>
      <c r="AY3507">
        <v>1500</v>
      </c>
      <c r="AZ3507">
        <v>1600</v>
      </c>
      <c r="BA3507" t="s">
        <v>5217</v>
      </c>
      <c r="BB3507" t="s">
        <v>5260</v>
      </c>
      <c r="BC3507" t="s">
        <v>6157</v>
      </c>
      <c r="BD3507" s="17"/>
      <c r="BH3507" t="s">
        <v>1565</v>
      </c>
      <c r="BI3507" t="s">
        <v>7224</v>
      </c>
      <c r="BJ3507" t="s">
        <v>1585</v>
      </c>
      <c r="BK3507" t="s">
        <v>1584</v>
      </c>
      <c r="BL3507" s="7">
        <v>2018</v>
      </c>
      <c r="BW3507"/>
      <c r="BY3507"/>
      <c r="CI3507" s="5"/>
      <c r="CW3507" t="s">
        <v>6538</v>
      </c>
      <c r="CX3507">
        <v>1</v>
      </c>
      <c r="CY3507" t="s">
        <v>6552</v>
      </c>
      <c r="CZ3507" t="s">
        <v>5604</v>
      </c>
      <c r="DA3507">
        <v>0.70762499999999995</v>
      </c>
      <c r="DB3507">
        <v>3.0000000000000001E-5</v>
      </c>
    </row>
    <row r="3508" spans="1:106" ht="16" customHeight="1">
      <c r="A3508">
        <v>3507</v>
      </c>
      <c r="B3508" t="s">
        <v>7221</v>
      </c>
      <c r="C3508" s="2">
        <v>44970</v>
      </c>
      <c r="E3508" s="17" t="s">
        <v>1307</v>
      </c>
      <c r="F3508" s="17">
        <v>2</v>
      </c>
      <c r="G3508" t="s">
        <v>1608</v>
      </c>
      <c r="H3508" t="s">
        <v>6157</v>
      </c>
      <c r="I3508" t="s">
        <v>4349</v>
      </c>
      <c r="J3508" t="s">
        <v>4350</v>
      </c>
      <c r="K3508" t="s">
        <v>4351</v>
      </c>
      <c r="L3508" t="s">
        <v>6157</v>
      </c>
      <c r="M3508" t="s">
        <v>1608</v>
      </c>
      <c r="N3508" t="s">
        <v>289</v>
      </c>
      <c r="O3508" t="s">
        <v>6157</v>
      </c>
      <c r="P3508" t="s">
        <v>6157</v>
      </c>
      <c r="Q3508" t="s">
        <v>3969</v>
      </c>
      <c r="R3508" t="s">
        <v>6157</v>
      </c>
      <c r="S3508" t="s">
        <v>229</v>
      </c>
      <c r="T3508" s="4" t="s">
        <v>7057</v>
      </c>
      <c r="U3508" s="4" t="s">
        <v>4364</v>
      </c>
      <c r="V3508">
        <v>30</v>
      </c>
      <c r="W3508">
        <v>35</v>
      </c>
      <c r="X3508" t="s">
        <v>289</v>
      </c>
      <c r="Y3508" t="s">
        <v>6157</v>
      </c>
      <c r="Z3508" t="s">
        <v>1371</v>
      </c>
      <c r="AA3508" t="s">
        <v>245</v>
      </c>
      <c r="AB3508" t="s">
        <v>6157</v>
      </c>
      <c r="AC3508" t="s">
        <v>6157</v>
      </c>
      <c r="AD3508" t="s">
        <v>5230</v>
      </c>
      <c r="AE3508" t="s">
        <v>4353</v>
      </c>
      <c r="AF3508" t="s">
        <v>4353</v>
      </c>
      <c r="AG3508" t="s">
        <v>1393</v>
      </c>
      <c r="AH3508" t="s">
        <v>252</v>
      </c>
      <c r="AI3508" t="s">
        <v>6157</v>
      </c>
      <c r="AJ3508" t="s">
        <v>6804</v>
      </c>
      <c r="AK3508" t="s">
        <v>4586</v>
      </c>
      <c r="AL3508" t="s">
        <v>1426</v>
      </c>
      <c r="AM3508" t="s">
        <v>1425</v>
      </c>
      <c r="AN3508" t="s">
        <v>4353</v>
      </c>
      <c r="AO3508" s="29">
        <v>10.567099600000001</v>
      </c>
      <c r="AP3508">
        <v>-21.175305999999999</v>
      </c>
      <c r="AQ3508">
        <v>-175.11397299999999</v>
      </c>
      <c r="AR3508" t="s">
        <v>289</v>
      </c>
      <c r="AS3508">
        <v>0.5</v>
      </c>
      <c r="AT3508" t="s">
        <v>1528</v>
      </c>
      <c r="AU3508" t="s">
        <v>274</v>
      </c>
      <c r="AV3508" t="s">
        <v>6449</v>
      </c>
      <c r="AW3508" t="s">
        <v>4353</v>
      </c>
      <c r="AX3508" t="s">
        <v>4353</v>
      </c>
      <c r="AY3508">
        <v>1200</v>
      </c>
      <c r="AZ3508">
        <v>1800</v>
      </c>
      <c r="BA3508" t="s">
        <v>290</v>
      </c>
      <c r="BB3508" t="s">
        <v>4785</v>
      </c>
      <c r="BC3508" t="s">
        <v>6157</v>
      </c>
      <c r="BH3508" t="s">
        <v>1562</v>
      </c>
      <c r="BI3508" t="s">
        <v>7225</v>
      </c>
      <c r="BJ3508" t="s">
        <v>1548</v>
      </c>
      <c r="BK3508" t="s">
        <v>1547</v>
      </c>
      <c r="BL3508" s="7">
        <v>2015</v>
      </c>
      <c r="BW3508"/>
      <c r="BY3508"/>
      <c r="CE3508" t="s">
        <v>323</v>
      </c>
      <c r="CF3508">
        <v>1</v>
      </c>
      <c r="CG3508" t="s">
        <v>6582</v>
      </c>
      <c r="CH3508" t="s">
        <v>1598</v>
      </c>
      <c r="CI3508" s="5">
        <v>-11.2</v>
      </c>
      <c r="CK3508">
        <v>-3.6</v>
      </c>
      <c r="CW3508" t="s">
        <v>5231</v>
      </c>
      <c r="CX3508">
        <v>1</v>
      </c>
      <c r="CY3508" t="s">
        <v>6583</v>
      </c>
      <c r="CZ3508" t="s">
        <v>1604</v>
      </c>
      <c r="DA3508">
        <v>0.70903000000000005</v>
      </c>
      <c r="DB3508">
        <v>1.1E-5</v>
      </c>
    </row>
    <row r="3509" spans="1:106" ht="16" customHeight="1">
      <c r="A3509">
        <v>3508</v>
      </c>
      <c r="B3509" t="s">
        <v>7221</v>
      </c>
      <c r="C3509" s="2">
        <v>44970</v>
      </c>
      <c r="E3509" s="17" t="s">
        <v>1306</v>
      </c>
      <c r="F3509" s="17">
        <v>3</v>
      </c>
      <c r="G3509" t="s">
        <v>1608</v>
      </c>
      <c r="H3509" t="s">
        <v>6157</v>
      </c>
      <c r="I3509" t="s">
        <v>4349</v>
      </c>
      <c r="J3509" t="s">
        <v>4350</v>
      </c>
      <c r="K3509" t="s">
        <v>4351</v>
      </c>
      <c r="L3509" t="s">
        <v>6157</v>
      </c>
      <c r="M3509" t="s">
        <v>1608</v>
      </c>
      <c r="N3509" t="s">
        <v>289</v>
      </c>
      <c r="O3509" t="s">
        <v>6157</v>
      </c>
      <c r="P3509" t="s">
        <v>6157</v>
      </c>
      <c r="Q3509" t="s">
        <v>3969</v>
      </c>
      <c r="R3509" t="s">
        <v>6157</v>
      </c>
      <c r="S3509" t="s">
        <v>4354</v>
      </c>
      <c r="T3509" s="4" t="s">
        <v>7068</v>
      </c>
      <c r="U3509" s="4" t="s">
        <v>4355</v>
      </c>
      <c r="V3509">
        <v>12</v>
      </c>
      <c r="W3509">
        <v>25</v>
      </c>
      <c r="X3509" t="s">
        <v>289</v>
      </c>
      <c r="Y3509" t="s">
        <v>6157</v>
      </c>
      <c r="Z3509" t="s">
        <v>1371</v>
      </c>
      <c r="AA3509" t="s">
        <v>245</v>
      </c>
      <c r="AB3509" t="s">
        <v>6157</v>
      </c>
      <c r="AC3509" t="s">
        <v>6157</v>
      </c>
      <c r="AD3509" t="s">
        <v>5230</v>
      </c>
      <c r="AE3509" t="s">
        <v>4353</v>
      </c>
      <c r="AF3509" t="s">
        <v>4353</v>
      </c>
      <c r="AG3509" t="s">
        <v>1393</v>
      </c>
      <c r="AH3509" t="s">
        <v>252</v>
      </c>
      <c r="AI3509" t="s">
        <v>6157</v>
      </c>
      <c r="AJ3509" t="s">
        <v>6804</v>
      </c>
      <c r="AK3509" t="s">
        <v>4586</v>
      </c>
      <c r="AL3509" t="s">
        <v>1426</v>
      </c>
      <c r="AM3509" t="s">
        <v>1425</v>
      </c>
      <c r="AN3509" t="s">
        <v>4353</v>
      </c>
      <c r="AO3509" s="29">
        <v>11</v>
      </c>
      <c r="AP3509">
        <v>-21.175305999999999</v>
      </c>
      <c r="AQ3509">
        <v>-175.11397299999999</v>
      </c>
      <c r="AR3509" t="s">
        <v>289</v>
      </c>
      <c r="AS3509">
        <v>0.5</v>
      </c>
      <c r="AT3509" t="s">
        <v>1528</v>
      </c>
      <c r="AU3509" t="s">
        <v>274</v>
      </c>
      <c r="AV3509" t="s">
        <v>6450</v>
      </c>
      <c r="AW3509" t="s">
        <v>4353</v>
      </c>
      <c r="AX3509" t="s">
        <v>4353</v>
      </c>
      <c r="AY3509">
        <v>1200</v>
      </c>
      <c r="AZ3509">
        <v>1800</v>
      </c>
      <c r="BA3509" t="s">
        <v>290</v>
      </c>
      <c r="BB3509" t="s">
        <v>4785</v>
      </c>
      <c r="BC3509" t="s">
        <v>6157</v>
      </c>
      <c r="BH3509" t="s">
        <v>1562</v>
      </c>
      <c r="BI3509" t="s">
        <v>7225</v>
      </c>
      <c r="BJ3509" t="s">
        <v>1548</v>
      </c>
      <c r="BK3509" t="s">
        <v>1547</v>
      </c>
      <c r="BL3509" s="7">
        <v>2015</v>
      </c>
      <c r="BW3509"/>
      <c r="BY3509"/>
      <c r="CE3509" t="s">
        <v>323</v>
      </c>
      <c r="CF3509">
        <v>1</v>
      </c>
      <c r="CG3509" t="s">
        <v>6583</v>
      </c>
      <c r="CH3509" t="s">
        <v>1598</v>
      </c>
      <c r="CI3509" s="5">
        <v>-11.9</v>
      </c>
      <c r="CK3509">
        <v>-2.9</v>
      </c>
      <c r="CW3509" t="s">
        <v>5231</v>
      </c>
      <c r="CX3509">
        <v>1</v>
      </c>
      <c r="CY3509" t="s">
        <v>6583</v>
      </c>
      <c r="CZ3509" t="s">
        <v>1604</v>
      </c>
      <c r="DA3509">
        <v>0.70894999999999997</v>
      </c>
      <c r="DB3509">
        <v>2.0000000000000002E-5</v>
      </c>
    </row>
    <row r="3510" spans="1:106" ht="16" customHeight="1">
      <c r="A3510">
        <v>3509</v>
      </c>
      <c r="B3510" t="s">
        <v>7221</v>
      </c>
      <c r="C3510" s="2">
        <v>44970</v>
      </c>
      <c r="E3510" s="17" t="s">
        <v>1305</v>
      </c>
      <c r="F3510" s="17">
        <v>6</v>
      </c>
      <c r="G3510" t="s">
        <v>1608</v>
      </c>
      <c r="H3510" t="s">
        <v>6157</v>
      </c>
      <c r="I3510" t="s">
        <v>4349</v>
      </c>
      <c r="J3510" t="s">
        <v>4350</v>
      </c>
      <c r="K3510" t="s">
        <v>4351</v>
      </c>
      <c r="L3510" t="s">
        <v>6157</v>
      </c>
      <c r="M3510" t="s">
        <v>1608</v>
      </c>
      <c r="N3510" t="s">
        <v>289</v>
      </c>
      <c r="O3510" t="s">
        <v>6157</v>
      </c>
      <c r="P3510" t="s">
        <v>6157</v>
      </c>
      <c r="Q3510" t="s">
        <v>3969</v>
      </c>
      <c r="R3510" t="s">
        <v>6157</v>
      </c>
      <c r="S3510" t="s">
        <v>4354</v>
      </c>
      <c r="T3510" s="4" t="s">
        <v>239</v>
      </c>
      <c r="U3510" s="4" t="s">
        <v>6994</v>
      </c>
      <c r="V3510">
        <v>0</v>
      </c>
      <c r="W3510">
        <v>18</v>
      </c>
      <c r="X3510" t="s">
        <v>289</v>
      </c>
      <c r="Y3510" t="s">
        <v>6157</v>
      </c>
      <c r="Z3510" t="s">
        <v>1371</v>
      </c>
      <c r="AA3510" t="s">
        <v>245</v>
      </c>
      <c r="AB3510" t="s">
        <v>6157</v>
      </c>
      <c r="AC3510" t="s">
        <v>6157</v>
      </c>
      <c r="AD3510" t="s">
        <v>5230</v>
      </c>
      <c r="AE3510" t="s">
        <v>4353</v>
      </c>
      <c r="AF3510" t="s">
        <v>4353</v>
      </c>
      <c r="AG3510" t="s">
        <v>1393</v>
      </c>
      <c r="AH3510" t="s">
        <v>252</v>
      </c>
      <c r="AI3510" t="s">
        <v>6157</v>
      </c>
      <c r="AJ3510" t="s">
        <v>6804</v>
      </c>
      <c r="AK3510" t="s">
        <v>4586</v>
      </c>
      <c r="AL3510" t="s">
        <v>1426</v>
      </c>
      <c r="AM3510" t="s">
        <v>1425</v>
      </c>
      <c r="AN3510" t="s">
        <v>4353</v>
      </c>
      <c r="AO3510" s="29">
        <v>11</v>
      </c>
      <c r="AP3510">
        <v>-21.175305999999999</v>
      </c>
      <c r="AQ3510">
        <v>-175.11397299999999</v>
      </c>
      <c r="AR3510" t="s">
        <v>289</v>
      </c>
      <c r="AS3510">
        <v>0.5</v>
      </c>
      <c r="AT3510" t="s">
        <v>1528</v>
      </c>
      <c r="AU3510" t="s">
        <v>274</v>
      </c>
      <c r="AV3510" t="s">
        <v>6449</v>
      </c>
      <c r="AW3510" t="s">
        <v>4353</v>
      </c>
      <c r="AX3510" t="s">
        <v>4353</v>
      </c>
      <c r="AY3510">
        <v>1200</v>
      </c>
      <c r="AZ3510">
        <v>1800</v>
      </c>
      <c r="BA3510" t="s">
        <v>290</v>
      </c>
      <c r="BB3510" t="s">
        <v>4785</v>
      </c>
      <c r="BC3510" t="s">
        <v>6157</v>
      </c>
      <c r="BH3510" t="s">
        <v>1562</v>
      </c>
      <c r="BI3510" t="s">
        <v>7225</v>
      </c>
      <c r="BJ3510" t="s">
        <v>1548</v>
      </c>
      <c r="BK3510" t="s">
        <v>1547</v>
      </c>
      <c r="BL3510" s="7">
        <v>2015</v>
      </c>
      <c r="BW3510"/>
      <c r="BY3510"/>
      <c r="CI3510" s="5"/>
      <c r="CW3510" t="s">
        <v>5232</v>
      </c>
      <c r="CX3510">
        <v>1</v>
      </c>
      <c r="CY3510" t="s">
        <v>6583</v>
      </c>
      <c r="CZ3510" t="s">
        <v>1604</v>
      </c>
      <c r="DA3510">
        <v>0.71006999999999998</v>
      </c>
      <c r="DB3510">
        <v>6.9999999999999999E-6</v>
      </c>
    </row>
    <row r="3511" spans="1:106" ht="16" customHeight="1">
      <c r="A3511">
        <v>3510</v>
      </c>
      <c r="B3511" t="s">
        <v>7221</v>
      </c>
      <c r="C3511" s="2">
        <v>44970</v>
      </c>
      <c r="E3511" s="17" t="s">
        <v>5234</v>
      </c>
      <c r="F3511" s="17">
        <v>7</v>
      </c>
      <c r="G3511" t="s">
        <v>1608</v>
      </c>
      <c r="H3511" t="s">
        <v>6157</v>
      </c>
      <c r="I3511" t="s">
        <v>4349</v>
      </c>
      <c r="J3511" t="s">
        <v>4350</v>
      </c>
      <c r="K3511" t="s">
        <v>4351</v>
      </c>
      <c r="L3511" t="s">
        <v>6157</v>
      </c>
      <c r="M3511" t="s">
        <v>1608</v>
      </c>
      <c r="N3511" t="s">
        <v>289</v>
      </c>
      <c r="O3511" t="s">
        <v>6157</v>
      </c>
      <c r="P3511" t="s">
        <v>6157</v>
      </c>
      <c r="Q3511" t="s">
        <v>3969</v>
      </c>
      <c r="R3511" t="s">
        <v>6157</v>
      </c>
      <c r="S3511" t="s">
        <v>231</v>
      </c>
      <c r="T3511" s="4" t="s">
        <v>233</v>
      </c>
      <c r="U3511" s="4" t="s">
        <v>233</v>
      </c>
      <c r="V3511">
        <v>18</v>
      </c>
      <c r="W3511">
        <v>80</v>
      </c>
      <c r="X3511" t="s">
        <v>289</v>
      </c>
      <c r="Y3511" t="s">
        <v>6157</v>
      </c>
      <c r="Z3511" t="s">
        <v>1371</v>
      </c>
      <c r="AA3511" t="s">
        <v>245</v>
      </c>
      <c r="AB3511" t="s">
        <v>6157</v>
      </c>
      <c r="AC3511" t="s">
        <v>6157</v>
      </c>
      <c r="AD3511" t="s">
        <v>5233</v>
      </c>
      <c r="AE3511" t="s">
        <v>4353</v>
      </c>
      <c r="AF3511" t="s">
        <v>4353</v>
      </c>
      <c r="AG3511" t="s">
        <v>4010</v>
      </c>
      <c r="AH3511" t="s">
        <v>252</v>
      </c>
      <c r="AI3511" t="s">
        <v>6157</v>
      </c>
      <c r="AJ3511" t="s">
        <v>6804</v>
      </c>
      <c r="AK3511" t="s">
        <v>4586</v>
      </c>
      <c r="AL3511" t="s">
        <v>1426</v>
      </c>
      <c r="AM3511" t="s">
        <v>1425</v>
      </c>
      <c r="AN3511" t="s">
        <v>4353</v>
      </c>
      <c r="AO3511" s="29">
        <v>11</v>
      </c>
      <c r="AP3511">
        <v>-21.175305999999999</v>
      </c>
      <c r="AQ3511">
        <v>-175.11397299999999</v>
      </c>
      <c r="AR3511" t="s">
        <v>289</v>
      </c>
      <c r="AS3511">
        <v>0.5</v>
      </c>
      <c r="AT3511" t="s">
        <v>1528</v>
      </c>
      <c r="AU3511" t="s">
        <v>274</v>
      </c>
      <c r="AV3511" t="s">
        <v>6449</v>
      </c>
      <c r="AW3511" t="s">
        <v>4353</v>
      </c>
      <c r="AX3511" t="s">
        <v>4353</v>
      </c>
      <c r="AY3511">
        <v>1649</v>
      </c>
      <c r="AZ3511">
        <v>1800</v>
      </c>
      <c r="BA3511" t="s">
        <v>290</v>
      </c>
      <c r="BB3511" t="s">
        <v>4601</v>
      </c>
      <c r="BC3511" t="s">
        <v>5234</v>
      </c>
      <c r="BD3511">
        <v>295</v>
      </c>
      <c r="BE3511">
        <v>30</v>
      </c>
      <c r="BH3511" t="s">
        <v>1563</v>
      </c>
      <c r="BI3511" t="s">
        <v>7225</v>
      </c>
      <c r="BJ3511" t="s">
        <v>1548</v>
      </c>
      <c r="BK3511" t="s">
        <v>1547</v>
      </c>
      <c r="BL3511" s="7">
        <v>2015</v>
      </c>
      <c r="BQ3511" t="s">
        <v>6521</v>
      </c>
      <c r="BR3511">
        <v>1</v>
      </c>
      <c r="BS3511" t="s">
        <v>4353</v>
      </c>
      <c r="BT3511" t="s">
        <v>6518</v>
      </c>
      <c r="BU3511">
        <v>-16.7</v>
      </c>
      <c r="BW3511"/>
      <c r="BY3511"/>
      <c r="CI3511" s="5"/>
    </row>
    <row r="3512" spans="1:106" ht="16" customHeight="1">
      <c r="A3512">
        <v>3511</v>
      </c>
      <c r="B3512" t="s">
        <v>7221</v>
      </c>
      <c r="C3512" s="2">
        <v>44970</v>
      </c>
      <c r="E3512" s="17" t="s">
        <v>1304</v>
      </c>
      <c r="F3512" s="17">
        <v>7</v>
      </c>
      <c r="G3512" t="s">
        <v>1608</v>
      </c>
      <c r="H3512" t="s">
        <v>6157</v>
      </c>
      <c r="I3512" t="s">
        <v>4349</v>
      </c>
      <c r="J3512" t="s">
        <v>4350</v>
      </c>
      <c r="K3512" t="s">
        <v>4351</v>
      </c>
      <c r="L3512" t="s">
        <v>6157</v>
      </c>
      <c r="M3512" t="s">
        <v>1608</v>
      </c>
      <c r="N3512" t="s">
        <v>289</v>
      </c>
      <c r="O3512" t="s">
        <v>6157</v>
      </c>
      <c r="P3512" t="s">
        <v>6157</v>
      </c>
      <c r="Q3512" t="s">
        <v>3969</v>
      </c>
      <c r="R3512" t="s">
        <v>6157</v>
      </c>
      <c r="S3512" t="s">
        <v>231</v>
      </c>
      <c r="T3512" s="4" t="s">
        <v>233</v>
      </c>
      <c r="U3512" s="4" t="s">
        <v>233</v>
      </c>
      <c r="V3512">
        <v>18</v>
      </c>
      <c r="W3512">
        <v>80</v>
      </c>
      <c r="X3512" t="s">
        <v>289</v>
      </c>
      <c r="Y3512" t="s">
        <v>6157</v>
      </c>
      <c r="Z3512" t="s">
        <v>1371</v>
      </c>
      <c r="AA3512" t="s">
        <v>245</v>
      </c>
      <c r="AB3512" t="s">
        <v>6157</v>
      </c>
      <c r="AC3512" t="s">
        <v>6157</v>
      </c>
      <c r="AD3512" t="s">
        <v>5233</v>
      </c>
      <c r="AE3512" t="s">
        <v>4353</v>
      </c>
      <c r="AF3512" t="s">
        <v>4353</v>
      </c>
      <c r="AG3512" t="s">
        <v>4010</v>
      </c>
      <c r="AH3512" t="s">
        <v>252</v>
      </c>
      <c r="AI3512" t="s">
        <v>6157</v>
      </c>
      <c r="AJ3512" t="s">
        <v>6804</v>
      </c>
      <c r="AK3512" t="s">
        <v>4586</v>
      </c>
      <c r="AL3512" t="s">
        <v>1426</v>
      </c>
      <c r="AM3512" t="s">
        <v>1425</v>
      </c>
      <c r="AN3512" t="s">
        <v>4353</v>
      </c>
      <c r="AO3512" s="29">
        <v>11</v>
      </c>
      <c r="AP3512">
        <v>-21.175305999999999</v>
      </c>
      <c r="AQ3512">
        <v>-175.11397299999999</v>
      </c>
      <c r="AR3512" t="s">
        <v>289</v>
      </c>
      <c r="AS3512">
        <v>0.5</v>
      </c>
      <c r="AT3512" t="s">
        <v>1528</v>
      </c>
      <c r="AU3512" t="s">
        <v>274</v>
      </c>
      <c r="AV3512" t="s">
        <v>6449</v>
      </c>
      <c r="AW3512" t="s">
        <v>4353</v>
      </c>
      <c r="AX3512" t="s">
        <v>4353</v>
      </c>
      <c r="AY3512">
        <v>1649</v>
      </c>
      <c r="AZ3512">
        <v>1800</v>
      </c>
      <c r="BA3512" t="s">
        <v>290</v>
      </c>
      <c r="BB3512" t="s">
        <v>4601</v>
      </c>
      <c r="BC3512" t="s">
        <v>5234</v>
      </c>
      <c r="BD3512">
        <v>295</v>
      </c>
      <c r="BE3512">
        <v>30</v>
      </c>
      <c r="BH3512" t="s">
        <v>1563</v>
      </c>
      <c r="BI3512" t="s">
        <v>7225</v>
      </c>
      <c r="BJ3512" t="s">
        <v>1548</v>
      </c>
      <c r="BK3512" t="s">
        <v>1547</v>
      </c>
      <c r="BL3512" s="7">
        <v>2015</v>
      </c>
      <c r="BW3512"/>
      <c r="BY3512"/>
      <c r="CI3512" s="5"/>
      <c r="CW3512" t="s">
        <v>5231</v>
      </c>
      <c r="CX3512">
        <v>1</v>
      </c>
      <c r="CY3512" t="s">
        <v>6583</v>
      </c>
      <c r="CZ3512" t="s">
        <v>1604</v>
      </c>
      <c r="DA3512">
        <v>0.70909999999999995</v>
      </c>
      <c r="DB3512">
        <v>6.9999999999999999E-6</v>
      </c>
    </row>
    <row r="3513" spans="1:106" ht="16" customHeight="1">
      <c r="A3513">
        <v>3512</v>
      </c>
      <c r="B3513" t="s">
        <v>7221</v>
      </c>
      <c r="C3513" s="2">
        <v>44970</v>
      </c>
      <c r="E3513" s="17" t="s">
        <v>1303</v>
      </c>
      <c r="F3513" s="17">
        <v>7</v>
      </c>
      <c r="G3513" t="s">
        <v>1608</v>
      </c>
      <c r="H3513" t="s">
        <v>6157</v>
      </c>
      <c r="I3513" t="s">
        <v>4349</v>
      </c>
      <c r="J3513" t="s">
        <v>4350</v>
      </c>
      <c r="K3513" t="s">
        <v>4351</v>
      </c>
      <c r="L3513" t="s">
        <v>6157</v>
      </c>
      <c r="M3513" t="s">
        <v>1608</v>
      </c>
      <c r="N3513" t="s">
        <v>289</v>
      </c>
      <c r="O3513" t="s">
        <v>6157</v>
      </c>
      <c r="P3513" t="s">
        <v>6157</v>
      </c>
      <c r="Q3513" t="s">
        <v>3969</v>
      </c>
      <c r="R3513" t="s">
        <v>6157</v>
      </c>
      <c r="S3513" t="s">
        <v>231</v>
      </c>
      <c r="T3513" s="4" t="s">
        <v>233</v>
      </c>
      <c r="U3513" s="4" t="s">
        <v>233</v>
      </c>
      <c r="V3513">
        <v>18</v>
      </c>
      <c r="W3513">
        <v>80</v>
      </c>
      <c r="X3513" t="s">
        <v>289</v>
      </c>
      <c r="Y3513" t="s">
        <v>6157</v>
      </c>
      <c r="Z3513" t="s">
        <v>1371</v>
      </c>
      <c r="AA3513" t="s">
        <v>245</v>
      </c>
      <c r="AB3513" t="s">
        <v>6157</v>
      </c>
      <c r="AC3513" t="s">
        <v>6157</v>
      </c>
      <c r="AD3513" t="s">
        <v>5233</v>
      </c>
      <c r="AE3513" t="s">
        <v>4353</v>
      </c>
      <c r="AF3513" t="s">
        <v>4353</v>
      </c>
      <c r="AG3513" t="s">
        <v>4010</v>
      </c>
      <c r="AH3513" t="s">
        <v>252</v>
      </c>
      <c r="AI3513" t="s">
        <v>6157</v>
      </c>
      <c r="AJ3513" t="s">
        <v>6804</v>
      </c>
      <c r="AK3513" t="s">
        <v>4586</v>
      </c>
      <c r="AL3513" t="s">
        <v>1426</v>
      </c>
      <c r="AM3513" t="s">
        <v>1425</v>
      </c>
      <c r="AN3513" t="s">
        <v>4353</v>
      </c>
      <c r="AO3513" s="29">
        <v>11</v>
      </c>
      <c r="AP3513">
        <v>-21.175305999999999</v>
      </c>
      <c r="AQ3513">
        <v>-175.11397299999999</v>
      </c>
      <c r="AR3513" t="s">
        <v>289</v>
      </c>
      <c r="AS3513">
        <v>0.5</v>
      </c>
      <c r="AT3513" t="s">
        <v>1528</v>
      </c>
      <c r="AU3513" t="s">
        <v>274</v>
      </c>
      <c r="AV3513" t="s">
        <v>6449</v>
      </c>
      <c r="AW3513" t="s">
        <v>4353</v>
      </c>
      <c r="AX3513" t="s">
        <v>4353</v>
      </c>
      <c r="AY3513">
        <v>1649</v>
      </c>
      <c r="AZ3513">
        <v>1800</v>
      </c>
      <c r="BA3513" t="s">
        <v>290</v>
      </c>
      <c r="BB3513" t="s">
        <v>4601</v>
      </c>
      <c r="BC3513" t="s">
        <v>5234</v>
      </c>
      <c r="BD3513">
        <v>295</v>
      </c>
      <c r="BE3513">
        <v>30</v>
      </c>
      <c r="BH3513" t="s">
        <v>1563</v>
      </c>
      <c r="BI3513" t="s">
        <v>7225</v>
      </c>
      <c r="BJ3513" t="s">
        <v>1548</v>
      </c>
      <c r="BK3513" t="s">
        <v>1547</v>
      </c>
      <c r="BL3513" s="7">
        <v>2015</v>
      </c>
      <c r="BW3513"/>
      <c r="BY3513"/>
      <c r="CI3513" s="5"/>
      <c r="CW3513" t="s">
        <v>5232</v>
      </c>
      <c r="CX3513">
        <v>1</v>
      </c>
      <c r="CY3513" t="s">
        <v>6583</v>
      </c>
      <c r="CZ3513" t="s">
        <v>1604</v>
      </c>
      <c r="DA3513">
        <v>0.70969000000000004</v>
      </c>
      <c r="DB3513">
        <v>9.0000000000000002E-6</v>
      </c>
    </row>
    <row r="3514" spans="1:106" ht="16" customHeight="1">
      <c r="A3514">
        <v>3513</v>
      </c>
      <c r="B3514" t="s">
        <v>7221</v>
      </c>
      <c r="C3514" s="2">
        <v>44970</v>
      </c>
      <c r="E3514" s="17" t="s">
        <v>1302</v>
      </c>
      <c r="F3514" s="17">
        <v>7</v>
      </c>
      <c r="G3514" t="s">
        <v>1608</v>
      </c>
      <c r="H3514" t="s">
        <v>6157</v>
      </c>
      <c r="I3514" t="s">
        <v>4349</v>
      </c>
      <c r="J3514" t="s">
        <v>4350</v>
      </c>
      <c r="K3514" t="s">
        <v>4351</v>
      </c>
      <c r="L3514" t="s">
        <v>6157</v>
      </c>
      <c r="M3514" t="s">
        <v>1608</v>
      </c>
      <c r="N3514" t="s">
        <v>289</v>
      </c>
      <c r="O3514" t="s">
        <v>6157</v>
      </c>
      <c r="P3514" t="s">
        <v>6157</v>
      </c>
      <c r="Q3514" t="s">
        <v>3969</v>
      </c>
      <c r="R3514" t="s">
        <v>6157</v>
      </c>
      <c r="S3514" t="s">
        <v>231</v>
      </c>
      <c r="T3514" s="4" t="s">
        <v>233</v>
      </c>
      <c r="U3514" s="4" t="s">
        <v>233</v>
      </c>
      <c r="V3514">
        <v>18</v>
      </c>
      <c r="W3514">
        <v>80</v>
      </c>
      <c r="X3514" t="s">
        <v>289</v>
      </c>
      <c r="Y3514" t="s">
        <v>6157</v>
      </c>
      <c r="Z3514" t="s">
        <v>1371</v>
      </c>
      <c r="AA3514" t="s">
        <v>245</v>
      </c>
      <c r="AB3514" t="s">
        <v>6157</v>
      </c>
      <c r="AC3514" t="s">
        <v>6157</v>
      </c>
      <c r="AD3514" t="s">
        <v>5233</v>
      </c>
      <c r="AE3514" t="s">
        <v>4353</v>
      </c>
      <c r="AF3514" t="s">
        <v>4353</v>
      </c>
      <c r="AG3514" t="s">
        <v>4010</v>
      </c>
      <c r="AH3514" t="s">
        <v>252</v>
      </c>
      <c r="AI3514" t="s">
        <v>6157</v>
      </c>
      <c r="AJ3514" t="s">
        <v>6804</v>
      </c>
      <c r="AK3514" t="s">
        <v>4586</v>
      </c>
      <c r="AL3514" t="s">
        <v>1426</v>
      </c>
      <c r="AM3514" t="s">
        <v>1425</v>
      </c>
      <c r="AN3514" t="s">
        <v>4353</v>
      </c>
      <c r="AO3514" s="29">
        <v>11</v>
      </c>
      <c r="AP3514">
        <v>-21.175305999999999</v>
      </c>
      <c r="AQ3514">
        <v>-175.11397299999999</v>
      </c>
      <c r="AR3514" t="s">
        <v>289</v>
      </c>
      <c r="AS3514">
        <v>0.5</v>
      </c>
      <c r="AT3514" t="s">
        <v>1528</v>
      </c>
      <c r="AU3514" t="s">
        <v>274</v>
      </c>
      <c r="AV3514" t="s">
        <v>6449</v>
      </c>
      <c r="AW3514" t="s">
        <v>4353</v>
      </c>
      <c r="AX3514" t="s">
        <v>4353</v>
      </c>
      <c r="AY3514">
        <v>1649</v>
      </c>
      <c r="AZ3514">
        <v>1800</v>
      </c>
      <c r="BA3514" t="s">
        <v>290</v>
      </c>
      <c r="BB3514" t="s">
        <v>4601</v>
      </c>
      <c r="BC3514" t="s">
        <v>5234</v>
      </c>
      <c r="BD3514">
        <v>295</v>
      </c>
      <c r="BE3514">
        <v>30</v>
      </c>
      <c r="BH3514" t="s">
        <v>1563</v>
      </c>
      <c r="BI3514" t="s">
        <v>7225</v>
      </c>
      <c r="BJ3514" t="s">
        <v>1548</v>
      </c>
      <c r="BK3514" t="s">
        <v>1547</v>
      </c>
      <c r="BL3514" s="7">
        <v>2015</v>
      </c>
      <c r="BW3514"/>
      <c r="BY3514"/>
      <c r="CE3514" t="s">
        <v>323</v>
      </c>
      <c r="CF3514">
        <v>1</v>
      </c>
      <c r="CG3514" t="s">
        <v>6583</v>
      </c>
      <c r="CH3514" t="s">
        <v>1598</v>
      </c>
      <c r="CI3514" s="5">
        <v>-12</v>
      </c>
      <c r="CK3514">
        <v>-3.9</v>
      </c>
      <c r="CW3514" t="s">
        <v>5231</v>
      </c>
      <c r="CX3514">
        <v>1</v>
      </c>
      <c r="CY3514" t="s">
        <v>6583</v>
      </c>
      <c r="CZ3514" t="s">
        <v>1604</v>
      </c>
      <c r="DA3514">
        <v>0.70911999999999997</v>
      </c>
      <c r="DB3514">
        <v>1.0000000000000001E-5</v>
      </c>
    </row>
    <row r="3515" spans="1:106" ht="16" customHeight="1">
      <c r="A3515">
        <v>3514</v>
      </c>
      <c r="B3515" t="s">
        <v>7221</v>
      </c>
      <c r="C3515" s="2">
        <v>44970</v>
      </c>
      <c r="E3515" s="17" t="s">
        <v>1301</v>
      </c>
      <c r="F3515" s="17">
        <v>7</v>
      </c>
      <c r="G3515" t="s">
        <v>1608</v>
      </c>
      <c r="H3515" t="s">
        <v>6157</v>
      </c>
      <c r="I3515" t="s">
        <v>4349</v>
      </c>
      <c r="J3515" t="s">
        <v>4350</v>
      </c>
      <c r="K3515" t="s">
        <v>4351</v>
      </c>
      <c r="L3515" t="s">
        <v>6157</v>
      </c>
      <c r="M3515" t="s">
        <v>1608</v>
      </c>
      <c r="N3515" t="s">
        <v>289</v>
      </c>
      <c r="O3515" t="s">
        <v>6157</v>
      </c>
      <c r="P3515" t="s">
        <v>6157</v>
      </c>
      <c r="Q3515" t="s">
        <v>3969</v>
      </c>
      <c r="R3515" t="s">
        <v>6157</v>
      </c>
      <c r="S3515" t="s">
        <v>231</v>
      </c>
      <c r="T3515" s="4" t="s">
        <v>233</v>
      </c>
      <c r="U3515" s="4" t="s">
        <v>233</v>
      </c>
      <c r="V3515">
        <v>18</v>
      </c>
      <c r="W3515">
        <v>80</v>
      </c>
      <c r="X3515" t="s">
        <v>289</v>
      </c>
      <c r="Y3515" t="s">
        <v>6157</v>
      </c>
      <c r="Z3515" t="s">
        <v>1371</v>
      </c>
      <c r="AA3515" t="s">
        <v>245</v>
      </c>
      <c r="AB3515" t="s">
        <v>6157</v>
      </c>
      <c r="AC3515" t="s">
        <v>6157</v>
      </c>
      <c r="AD3515" t="s">
        <v>5233</v>
      </c>
      <c r="AE3515" t="s">
        <v>4353</v>
      </c>
      <c r="AF3515" t="s">
        <v>4353</v>
      </c>
      <c r="AG3515" t="s">
        <v>4010</v>
      </c>
      <c r="AH3515" t="s">
        <v>252</v>
      </c>
      <c r="AI3515" t="s">
        <v>6157</v>
      </c>
      <c r="AJ3515" t="s">
        <v>6804</v>
      </c>
      <c r="AK3515" t="s">
        <v>4586</v>
      </c>
      <c r="AL3515" t="s">
        <v>1426</v>
      </c>
      <c r="AM3515" t="s">
        <v>1425</v>
      </c>
      <c r="AN3515" t="s">
        <v>4353</v>
      </c>
      <c r="AO3515" s="29">
        <v>11</v>
      </c>
      <c r="AP3515">
        <v>-21.175305999999999</v>
      </c>
      <c r="AQ3515">
        <v>-175.11397299999999</v>
      </c>
      <c r="AR3515" t="s">
        <v>289</v>
      </c>
      <c r="AS3515">
        <v>0.5</v>
      </c>
      <c r="AT3515" t="s">
        <v>1528</v>
      </c>
      <c r="AU3515" t="s">
        <v>274</v>
      </c>
      <c r="AV3515" t="s">
        <v>6449</v>
      </c>
      <c r="AW3515" t="s">
        <v>4353</v>
      </c>
      <c r="AX3515" t="s">
        <v>4353</v>
      </c>
      <c r="AY3515">
        <v>1649</v>
      </c>
      <c r="AZ3515">
        <v>1800</v>
      </c>
      <c r="BA3515" t="s">
        <v>290</v>
      </c>
      <c r="BB3515" t="s">
        <v>4601</v>
      </c>
      <c r="BC3515" t="s">
        <v>5234</v>
      </c>
      <c r="BD3515">
        <v>295</v>
      </c>
      <c r="BE3515">
        <v>30</v>
      </c>
      <c r="BH3515" t="s">
        <v>1563</v>
      </c>
      <c r="BI3515" t="s">
        <v>7225</v>
      </c>
      <c r="BJ3515" t="s">
        <v>1548</v>
      </c>
      <c r="BK3515" t="s">
        <v>1547</v>
      </c>
      <c r="BL3515" s="7">
        <v>2015</v>
      </c>
      <c r="BW3515"/>
      <c r="BY3515"/>
      <c r="CI3515" s="5"/>
      <c r="CW3515" t="s">
        <v>5231</v>
      </c>
      <c r="CX3515">
        <v>1</v>
      </c>
      <c r="CY3515" t="s">
        <v>6583</v>
      </c>
      <c r="CZ3515" t="s">
        <v>1604</v>
      </c>
      <c r="DA3515">
        <v>0.70923999999999998</v>
      </c>
      <c r="DB3515">
        <v>1.2E-5</v>
      </c>
    </row>
    <row r="3516" spans="1:106" ht="16" customHeight="1">
      <c r="A3516">
        <v>3515</v>
      </c>
      <c r="B3516" t="s">
        <v>7221</v>
      </c>
      <c r="C3516" s="2">
        <v>44970</v>
      </c>
      <c r="E3516" s="17" t="s">
        <v>1300</v>
      </c>
      <c r="F3516" s="17">
        <v>7</v>
      </c>
      <c r="G3516" t="s">
        <v>1608</v>
      </c>
      <c r="H3516" t="s">
        <v>6157</v>
      </c>
      <c r="I3516" t="s">
        <v>4349</v>
      </c>
      <c r="J3516" t="s">
        <v>4350</v>
      </c>
      <c r="K3516" t="s">
        <v>4351</v>
      </c>
      <c r="L3516" t="s">
        <v>6157</v>
      </c>
      <c r="M3516" t="s">
        <v>1608</v>
      </c>
      <c r="N3516" t="s">
        <v>289</v>
      </c>
      <c r="O3516" t="s">
        <v>6157</v>
      </c>
      <c r="P3516" t="s">
        <v>6157</v>
      </c>
      <c r="Q3516" t="s">
        <v>3969</v>
      </c>
      <c r="R3516" t="s">
        <v>6157</v>
      </c>
      <c r="S3516" t="s">
        <v>231</v>
      </c>
      <c r="T3516" s="4" t="s">
        <v>233</v>
      </c>
      <c r="U3516" s="4" t="s">
        <v>233</v>
      </c>
      <c r="V3516">
        <v>18</v>
      </c>
      <c r="W3516">
        <v>80</v>
      </c>
      <c r="X3516" t="s">
        <v>289</v>
      </c>
      <c r="Y3516" t="s">
        <v>6157</v>
      </c>
      <c r="Z3516" t="s">
        <v>1371</v>
      </c>
      <c r="AA3516" t="s">
        <v>245</v>
      </c>
      <c r="AB3516" t="s">
        <v>6157</v>
      </c>
      <c r="AC3516" t="s">
        <v>6157</v>
      </c>
      <c r="AD3516" t="s">
        <v>5233</v>
      </c>
      <c r="AE3516" t="s">
        <v>4353</v>
      </c>
      <c r="AF3516" t="s">
        <v>4353</v>
      </c>
      <c r="AG3516" t="s">
        <v>4010</v>
      </c>
      <c r="AH3516" t="s">
        <v>252</v>
      </c>
      <c r="AI3516" t="s">
        <v>6157</v>
      </c>
      <c r="AJ3516" t="s">
        <v>6804</v>
      </c>
      <c r="AK3516" t="s">
        <v>4586</v>
      </c>
      <c r="AL3516" t="s">
        <v>1426</v>
      </c>
      <c r="AM3516" t="s">
        <v>1425</v>
      </c>
      <c r="AN3516" t="s">
        <v>4353</v>
      </c>
      <c r="AO3516" s="29">
        <v>11</v>
      </c>
      <c r="AP3516">
        <v>-21.175305999999999</v>
      </c>
      <c r="AQ3516">
        <v>-175.11397299999999</v>
      </c>
      <c r="AR3516" t="s">
        <v>289</v>
      </c>
      <c r="AS3516">
        <v>0.5</v>
      </c>
      <c r="AT3516" t="s">
        <v>1528</v>
      </c>
      <c r="AU3516" t="s">
        <v>274</v>
      </c>
      <c r="AV3516" t="s">
        <v>6449</v>
      </c>
      <c r="AW3516" t="s">
        <v>4353</v>
      </c>
      <c r="AX3516" t="s">
        <v>4353</v>
      </c>
      <c r="AY3516">
        <v>1649</v>
      </c>
      <c r="AZ3516">
        <v>1800</v>
      </c>
      <c r="BA3516" t="s">
        <v>290</v>
      </c>
      <c r="BB3516" t="s">
        <v>4601</v>
      </c>
      <c r="BC3516" t="s">
        <v>5234</v>
      </c>
      <c r="BD3516">
        <v>295</v>
      </c>
      <c r="BE3516">
        <v>30</v>
      </c>
      <c r="BH3516" t="s">
        <v>1563</v>
      </c>
      <c r="BI3516" t="s">
        <v>7225</v>
      </c>
      <c r="BJ3516" t="s">
        <v>1548</v>
      </c>
      <c r="BK3516" t="s">
        <v>1547</v>
      </c>
      <c r="BL3516" s="7">
        <v>2015</v>
      </c>
      <c r="BW3516"/>
      <c r="BY3516"/>
      <c r="CI3516" s="5"/>
      <c r="CW3516" t="s">
        <v>5231</v>
      </c>
      <c r="CX3516">
        <v>1</v>
      </c>
      <c r="CY3516" t="s">
        <v>6583</v>
      </c>
      <c r="CZ3516" t="s">
        <v>1604</v>
      </c>
      <c r="DA3516">
        <v>0.70914999999999995</v>
      </c>
      <c r="DB3516">
        <v>1.2E-5</v>
      </c>
    </row>
    <row r="3517" spans="1:106" ht="16" customHeight="1">
      <c r="A3517">
        <v>3516</v>
      </c>
      <c r="B3517" t="s">
        <v>7221</v>
      </c>
      <c r="C3517" s="2">
        <v>44970</v>
      </c>
      <c r="E3517" s="17" t="s">
        <v>1299</v>
      </c>
      <c r="F3517" s="17">
        <v>7</v>
      </c>
      <c r="G3517" t="s">
        <v>1608</v>
      </c>
      <c r="H3517" t="s">
        <v>6157</v>
      </c>
      <c r="I3517" t="s">
        <v>4349</v>
      </c>
      <c r="J3517" t="s">
        <v>4350</v>
      </c>
      <c r="K3517" t="s">
        <v>4351</v>
      </c>
      <c r="L3517" t="s">
        <v>6157</v>
      </c>
      <c r="M3517" t="s">
        <v>1608</v>
      </c>
      <c r="N3517" t="s">
        <v>289</v>
      </c>
      <c r="O3517" t="s">
        <v>6157</v>
      </c>
      <c r="P3517" t="s">
        <v>6157</v>
      </c>
      <c r="Q3517" t="s">
        <v>3969</v>
      </c>
      <c r="R3517" t="s">
        <v>6157</v>
      </c>
      <c r="S3517" t="s">
        <v>231</v>
      </c>
      <c r="T3517" s="4" t="s">
        <v>233</v>
      </c>
      <c r="U3517" s="4" t="s">
        <v>233</v>
      </c>
      <c r="V3517">
        <v>18</v>
      </c>
      <c r="W3517">
        <v>80</v>
      </c>
      <c r="X3517" t="s">
        <v>289</v>
      </c>
      <c r="Y3517" t="s">
        <v>6157</v>
      </c>
      <c r="Z3517" t="s">
        <v>1371</v>
      </c>
      <c r="AA3517" t="s">
        <v>245</v>
      </c>
      <c r="AB3517" t="s">
        <v>6157</v>
      </c>
      <c r="AC3517" t="s">
        <v>6157</v>
      </c>
      <c r="AD3517" t="s">
        <v>5233</v>
      </c>
      <c r="AE3517" t="s">
        <v>4353</v>
      </c>
      <c r="AF3517" t="s">
        <v>4353</v>
      </c>
      <c r="AG3517" t="s">
        <v>4010</v>
      </c>
      <c r="AH3517" t="s">
        <v>252</v>
      </c>
      <c r="AI3517" t="s">
        <v>6157</v>
      </c>
      <c r="AJ3517" t="s">
        <v>6804</v>
      </c>
      <c r="AK3517" t="s">
        <v>4586</v>
      </c>
      <c r="AL3517" t="s">
        <v>1426</v>
      </c>
      <c r="AM3517" t="s">
        <v>1425</v>
      </c>
      <c r="AN3517" t="s">
        <v>4353</v>
      </c>
      <c r="AO3517" s="29">
        <v>11</v>
      </c>
      <c r="AP3517">
        <v>-21.175305999999999</v>
      </c>
      <c r="AQ3517">
        <v>-175.11397299999999</v>
      </c>
      <c r="AR3517" t="s">
        <v>289</v>
      </c>
      <c r="AS3517">
        <v>0.5</v>
      </c>
      <c r="AT3517" t="s">
        <v>1528</v>
      </c>
      <c r="AU3517" t="s">
        <v>274</v>
      </c>
      <c r="AV3517" t="s">
        <v>6449</v>
      </c>
      <c r="AW3517" t="s">
        <v>4353</v>
      </c>
      <c r="AX3517" t="s">
        <v>4353</v>
      </c>
      <c r="AY3517">
        <v>1649</v>
      </c>
      <c r="AZ3517">
        <v>1800</v>
      </c>
      <c r="BA3517" t="s">
        <v>290</v>
      </c>
      <c r="BB3517" t="s">
        <v>4601</v>
      </c>
      <c r="BC3517" t="s">
        <v>5234</v>
      </c>
      <c r="BD3517">
        <v>295</v>
      </c>
      <c r="BE3517">
        <v>30</v>
      </c>
      <c r="BH3517" t="s">
        <v>1563</v>
      </c>
      <c r="BI3517" t="s">
        <v>7225</v>
      </c>
      <c r="BJ3517" t="s">
        <v>1548</v>
      </c>
      <c r="BK3517" t="s">
        <v>1547</v>
      </c>
      <c r="BL3517" s="7">
        <v>2015</v>
      </c>
      <c r="BW3517"/>
      <c r="BY3517"/>
      <c r="CI3517" s="5"/>
      <c r="CW3517" t="s">
        <v>5235</v>
      </c>
      <c r="CX3517">
        <v>1</v>
      </c>
      <c r="CY3517" t="s">
        <v>6583</v>
      </c>
      <c r="CZ3517" t="s">
        <v>1604</v>
      </c>
      <c r="DA3517">
        <v>0.70913000000000004</v>
      </c>
      <c r="DB3517">
        <v>2.0000000000000002E-5</v>
      </c>
    </row>
    <row r="3518" spans="1:106" ht="16" customHeight="1">
      <c r="A3518">
        <v>3517</v>
      </c>
      <c r="B3518" t="s">
        <v>7221</v>
      </c>
      <c r="C3518" s="2">
        <v>44970</v>
      </c>
      <c r="E3518" s="17" t="s">
        <v>1298</v>
      </c>
      <c r="F3518" s="17">
        <v>7</v>
      </c>
      <c r="G3518" t="s">
        <v>1608</v>
      </c>
      <c r="H3518" t="s">
        <v>6157</v>
      </c>
      <c r="I3518" t="s">
        <v>4349</v>
      </c>
      <c r="J3518" t="s">
        <v>4350</v>
      </c>
      <c r="K3518" t="s">
        <v>4351</v>
      </c>
      <c r="L3518" t="s">
        <v>6157</v>
      </c>
      <c r="M3518" t="s">
        <v>1608</v>
      </c>
      <c r="N3518" t="s">
        <v>289</v>
      </c>
      <c r="O3518" t="s">
        <v>6157</v>
      </c>
      <c r="P3518" t="s">
        <v>6157</v>
      </c>
      <c r="Q3518" t="s">
        <v>3969</v>
      </c>
      <c r="R3518" t="s">
        <v>6157</v>
      </c>
      <c r="S3518" t="s">
        <v>231</v>
      </c>
      <c r="T3518" s="4" t="s">
        <v>233</v>
      </c>
      <c r="U3518" s="4" t="s">
        <v>233</v>
      </c>
      <c r="V3518">
        <v>18</v>
      </c>
      <c r="W3518">
        <v>80</v>
      </c>
      <c r="X3518" t="s">
        <v>289</v>
      </c>
      <c r="Y3518" t="s">
        <v>6157</v>
      </c>
      <c r="Z3518" t="s">
        <v>1371</v>
      </c>
      <c r="AA3518" t="s">
        <v>245</v>
      </c>
      <c r="AB3518" t="s">
        <v>6157</v>
      </c>
      <c r="AC3518" t="s">
        <v>6157</v>
      </c>
      <c r="AD3518" t="s">
        <v>5233</v>
      </c>
      <c r="AE3518" t="s">
        <v>4353</v>
      </c>
      <c r="AF3518" t="s">
        <v>4353</v>
      </c>
      <c r="AG3518" t="s">
        <v>4010</v>
      </c>
      <c r="AH3518" t="s">
        <v>252</v>
      </c>
      <c r="AI3518" t="s">
        <v>6157</v>
      </c>
      <c r="AJ3518" t="s">
        <v>6804</v>
      </c>
      <c r="AK3518" t="s">
        <v>4586</v>
      </c>
      <c r="AL3518" t="s">
        <v>1426</v>
      </c>
      <c r="AM3518" t="s">
        <v>1425</v>
      </c>
      <c r="AN3518" t="s">
        <v>4353</v>
      </c>
      <c r="AO3518" s="29">
        <v>11</v>
      </c>
      <c r="AP3518">
        <v>-21.175305999999999</v>
      </c>
      <c r="AQ3518">
        <v>-175.11397299999999</v>
      </c>
      <c r="AR3518" t="s">
        <v>289</v>
      </c>
      <c r="AS3518">
        <v>0.5</v>
      </c>
      <c r="AT3518" t="s">
        <v>1528</v>
      </c>
      <c r="AU3518" t="s">
        <v>274</v>
      </c>
      <c r="AV3518" t="s">
        <v>6449</v>
      </c>
      <c r="AW3518" t="s">
        <v>4353</v>
      </c>
      <c r="AX3518" t="s">
        <v>4353</v>
      </c>
      <c r="AY3518">
        <v>1649</v>
      </c>
      <c r="AZ3518">
        <v>1800</v>
      </c>
      <c r="BA3518" t="s">
        <v>290</v>
      </c>
      <c r="BB3518" t="s">
        <v>4601</v>
      </c>
      <c r="BC3518" t="s">
        <v>5234</v>
      </c>
      <c r="BD3518">
        <v>295</v>
      </c>
      <c r="BE3518">
        <v>30</v>
      </c>
      <c r="BH3518" t="s">
        <v>1563</v>
      </c>
      <c r="BI3518" t="s">
        <v>7225</v>
      </c>
      <c r="BJ3518" t="s">
        <v>1548</v>
      </c>
      <c r="BK3518" t="s">
        <v>1547</v>
      </c>
      <c r="BL3518" s="7">
        <v>2015</v>
      </c>
      <c r="BW3518"/>
      <c r="BY3518"/>
      <c r="CI3518" s="5"/>
      <c r="CW3518" t="s">
        <v>5231</v>
      </c>
      <c r="CX3518">
        <v>1</v>
      </c>
      <c r="CY3518" t="s">
        <v>6583</v>
      </c>
      <c r="CZ3518" t="s">
        <v>1604</v>
      </c>
      <c r="DA3518">
        <v>0.70913999999999999</v>
      </c>
      <c r="DB3518">
        <v>1.7E-5</v>
      </c>
    </row>
    <row r="3519" spans="1:106" ht="16" customHeight="1">
      <c r="A3519">
        <v>3518</v>
      </c>
      <c r="B3519" t="s">
        <v>7221</v>
      </c>
      <c r="C3519" s="2">
        <v>44970</v>
      </c>
      <c r="E3519" s="17" t="s">
        <v>1297</v>
      </c>
      <c r="F3519" s="17">
        <v>7</v>
      </c>
      <c r="G3519" t="s">
        <v>1608</v>
      </c>
      <c r="H3519" t="s">
        <v>6157</v>
      </c>
      <c r="I3519" t="s">
        <v>4349</v>
      </c>
      <c r="J3519" t="s">
        <v>4350</v>
      </c>
      <c r="K3519" t="s">
        <v>4351</v>
      </c>
      <c r="L3519" t="s">
        <v>6157</v>
      </c>
      <c r="M3519" t="s">
        <v>1608</v>
      </c>
      <c r="N3519" t="s">
        <v>289</v>
      </c>
      <c r="O3519" t="s">
        <v>6157</v>
      </c>
      <c r="P3519" t="s">
        <v>6157</v>
      </c>
      <c r="Q3519" t="s">
        <v>3969</v>
      </c>
      <c r="R3519" t="s">
        <v>6157</v>
      </c>
      <c r="S3519" t="s">
        <v>231</v>
      </c>
      <c r="T3519" s="4" t="s">
        <v>233</v>
      </c>
      <c r="U3519" s="4" t="s">
        <v>233</v>
      </c>
      <c r="V3519">
        <v>18</v>
      </c>
      <c r="W3519">
        <v>80</v>
      </c>
      <c r="X3519" t="s">
        <v>289</v>
      </c>
      <c r="Y3519" t="s">
        <v>6157</v>
      </c>
      <c r="Z3519" t="s">
        <v>1371</v>
      </c>
      <c r="AA3519" t="s">
        <v>245</v>
      </c>
      <c r="AB3519" t="s">
        <v>6157</v>
      </c>
      <c r="AC3519" t="s">
        <v>6157</v>
      </c>
      <c r="AD3519" t="s">
        <v>5233</v>
      </c>
      <c r="AE3519" t="s">
        <v>4353</v>
      </c>
      <c r="AF3519" t="s">
        <v>4353</v>
      </c>
      <c r="AG3519" t="s">
        <v>4010</v>
      </c>
      <c r="AH3519" t="s">
        <v>252</v>
      </c>
      <c r="AI3519" t="s">
        <v>6157</v>
      </c>
      <c r="AJ3519" t="s">
        <v>6804</v>
      </c>
      <c r="AK3519" t="s">
        <v>4586</v>
      </c>
      <c r="AL3519" t="s">
        <v>1426</v>
      </c>
      <c r="AM3519" t="s">
        <v>1425</v>
      </c>
      <c r="AN3519" t="s">
        <v>4353</v>
      </c>
      <c r="AO3519" s="29">
        <v>11</v>
      </c>
      <c r="AP3519">
        <v>-21.175305999999999</v>
      </c>
      <c r="AQ3519">
        <v>-175.11397299999999</v>
      </c>
      <c r="AR3519" t="s">
        <v>289</v>
      </c>
      <c r="AS3519">
        <v>0.5</v>
      </c>
      <c r="AT3519" t="s">
        <v>1528</v>
      </c>
      <c r="AU3519" t="s">
        <v>274</v>
      </c>
      <c r="AV3519" t="s">
        <v>6449</v>
      </c>
      <c r="AW3519" t="s">
        <v>4353</v>
      </c>
      <c r="AX3519" t="s">
        <v>4353</v>
      </c>
      <c r="AY3519">
        <v>1649</v>
      </c>
      <c r="AZ3519">
        <v>1800</v>
      </c>
      <c r="BA3519" t="s">
        <v>290</v>
      </c>
      <c r="BB3519" t="s">
        <v>4601</v>
      </c>
      <c r="BC3519" t="s">
        <v>5234</v>
      </c>
      <c r="BD3519">
        <v>295</v>
      </c>
      <c r="BE3519">
        <v>30</v>
      </c>
      <c r="BH3519" t="s">
        <v>1563</v>
      </c>
      <c r="BI3519" t="s">
        <v>7225</v>
      </c>
      <c r="BJ3519" t="s">
        <v>1548</v>
      </c>
      <c r="BK3519" t="s">
        <v>1547</v>
      </c>
      <c r="BL3519" s="7">
        <v>2015</v>
      </c>
      <c r="BW3519"/>
      <c r="BY3519"/>
      <c r="CI3519" s="5"/>
      <c r="CW3519" t="s">
        <v>5236</v>
      </c>
      <c r="CX3519">
        <v>1</v>
      </c>
      <c r="CY3519" t="s">
        <v>6583</v>
      </c>
      <c r="CZ3519" t="s">
        <v>1604</v>
      </c>
      <c r="DA3519">
        <v>0.70913000000000004</v>
      </c>
      <c r="DB3519">
        <v>2.0000000000000002E-5</v>
      </c>
    </row>
    <row r="3520" spans="1:106" ht="16" customHeight="1">
      <c r="A3520">
        <v>3519</v>
      </c>
      <c r="B3520" t="s">
        <v>7221</v>
      </c>
      <c r="C3520" s="2">
        <v>44970</v>
      </c>
      <c r="E3520" s="17" t="s">
        <v>1296</v>
      </c>
      <c r="F3520" s="17">
        <v>7</v>
      </c>
      <c r="G3520" t="s">
        <v>1608</v>
      </c>
      <c r="H3520" t="s">
        <v>6157</v>
      </c>
      <c r="I3520" t="s">
        <v>4349</v>
      </c>
      <c r="J3520" t="s">
        <v>4350</v>
      </c>
      <c r="K3520" t="s">
        <v>4351</v>
      </c>
      <c r="L3520" t="s">
        <v>6157</v>
      </c>
      <c r="M3520" t="s">
        <v>1608</v>
      </c>
      <c r="N3520" t="s">
        <v>289</v>
      </c>
      <c r="O3520" t="s">
        <v>6157</v>
      </c>
      <c r="P3520" t="s">
        <v>6157</v>
      </c>
      <c r="Q3520" t="s">
        <v>3969</v>
      </c>
      <c r="R3520" t="s">
        <v>6157</v>
      </c>
      <c r="S3520" t="s">
        <v>231</v>
      </c>
      <c r="T3520" s="4" t="s">
        <v>233</v>
      </c>
      <c r="U3520" s="4" t="s">
        <v>233</v>
      </c>
      <c r="V3520">
        <v>18</v>
      </c>
      <c r="W3520">
        <v>80</v>
      </c>
      <c r="X3520" t="s">
        <v>289</v>
      </c>
      <c r="Y3520" t="s">
        <v>6157</v>
      </c>
      <c r="Z3520" t="s">
        <v>1371</v>
      </c>
      <c r="AA3520" t="s">
        <v>245</v>
      </c>
      <c r="AB3520" t="s">
        <v>6157</v>
      </c>
      <c r="AC3520" t="s">
        <v>6157</v>
      </c>
      <c r="AD3520" t="s">
        <v>5233</v>
      </c>
      <c r="AE3520" t="s">
        <v>4353</v>
      </c>
      <c r="AF3520" t="s">
        <v>4353</v>
      </c>
      <c r="AG3520" t="s">
        <v>4010</v>
      </c>
      <c r="AH3520" t="s">
        <v>252</v>
      </c>
      <c r="AI3520" t="s">
        <v>6157</v>
      </c>
      <c r="AJ3520" t="s">
        <v>6804</v>
      </c>
      <c r="AK3520" t="s">
        <v>4586</v>
      </c>
      <c r="AL3520" t="s">
        <v>1426</v>
      </c>
      <c r="AM3520" t="s">
        <v>1425</v>
      </c>
      <c r="AN3520" t="s">
        <v>4353</v>
      </c>
      <c r="AO3520" s="29">
        <v>11</v>
      </c>
      <c r="AP3520">
        <v>-21.175305999999999</v>
      </c>
      <c r="AQ3520">
        <v>-175.11397299999999</v>
      </c>
      <c r="AR3520" t="s">
        <v>289</v>
      </c>
      <c r="AS3520">
        <v>0.5</v>
      </c>
      <c r="AT3520" t="s">
        <v>1528</v>
      </c>
      <c r="AU3520" t="s">
        <v>274</v>
      </c>
      <c r="AV3520" t="s">
        <v>6449</v>
      </c>
      <c r="AW3520" t="s">
        <v>4353</v>
      </c>
      <c r="AX3520" t="s">
        <v>4353</v>
      </c>
      <c r="AY3520">
        <v>1649</v>
      </c>
      <c r="AZ3520">
        <v>1800</v>
      </c>
      <c r="BA3520" t="s">
        <v>290</v>
      </c>
      <c r="BB3520" t="s">
        <v>4601</v>
      </c>
      <c r="BC3520" t="s">
        <v>5234</v>
      </c>
      <c r="BD3520">
        <v>295</v>
      </c>
      <c r="BE3520">
        <v>30</v>
      </c>
      <c r="BH3520" t="s">
        <v>1563</v>
      </c>
      <c r="BI3520" t="s">
        <v>7225</v>
      </c>
      <c r="BJ3520" t="s">
        <v>1548</v>
      </c>
      <c r="BK3520" t="s">
        <v>1547</v>
      </c>
      <c r="BL3520" s="7">
        <v>2015</v>
      </c>
      <c r="BW3520"/>
      <c r="BY3520"/>
      <c r="CI3520" s="5"/>
      <c r="CW3520" t="s">
        <v>5232</v>
      </c>
      <c r="CX3520">
        <v>1</v>
      </c>
      <c r="CY3520" t="s">
        <v>6583</v>
      </c>
      <c r="CZ3520" t="s">
        <v>1604</v>
      </c>
      <c r="DA3520">
        <v>0.70909999999999995</v>
      </c>
      <c r="DB3520">
        <v>1.0000000000000001E-5</v>
      </c>
    </row>
    <row r="3521" spans="1:106" ht="16" customHeight="1">
      <c r="A3521">
        <v>3520</v>
      </c>
      <c r="B3521" t="s">
        <v>7221</v>
      </c>
      <c r="C3521" s="2">
        <v>44970</v>
      </c>
      <c r="E3521" s="17" t="s">
        <v>1295</v>
      </c>
      <c r="F3521" s="17">
        <v>7</v>
      </c>
      <c r="G3521" t="s">
        <v>1608</v>
      </c>
      <c r="H3521" t="s">
        <v>6157</v>
      </c>
      <c r="I3521" t="s">
        <v>4349</v>
      </c>
      <c r="J3521" t="s">
        <v>4350</v>
      </c>
      <c r="K3521" t="s">
        <v>4351</v>
      </c>
      <c r="L3521" t="s">
        <v>6157</v>
      </c>
      <c r="M3521" t="s">
        <v>1608</v>
      </c>
      <c r="N3521" t="s">
        <v>289</v>
      </c>
      <c r="O3521" t="s">
        <v>6157</v>
      </c>
      <c r="P3521" t="s">
        <v>6157</v>
      </c>
      <c r="Q3521" t="s">
        <v>3969</v>
      </c>
      <c r="R3521" t="s">
        <v>6157</v>
      </c>
      <c r="S3521" t="s">
        <v>231</v>
      </c>
      <c r="T3521" s="4" t="s">
        <v>233</v>
      </c>
      <c r="U3521" s="4" t="s">
        <v>233</v>
      </c>
      <c r="V3521">
        <v>18</v>
      </c>
      <c r="W3521">
        <v>80</v>
      </c>
      <c r="X3521" t="s">
        <v>289</v>
      </c>
      <c r="Y3521" t="s">
        <v>6157</v>
      </c>
      <c r="Z3521" t="s">
        <v>1371</v>
      </c>
      <c r="AA3521" t="s">
        <v>245</v>
      </c>
      <c r="AB3521" t="s">
        <v>6157</v>
      </c>
      <c r="AC3521" t="s">
        <v>6157</v>
      </c>
      <c r="AD3521" t="s">
        <v>5233</v>
      </c>
      <c r="AE3521" t="s">
        <v>4353</v>
      </c>
      <c r="AF3521" t="s">
        <v>4353</v>
      </c>
      <c r="AG3521" t="s">
        <v>4010</v>
      </c>
      <c r="AH3521" t="s">
        <v>252</v>
      </c>
      <c r="AI3521" t="s">
        <v>6157</v>
      </c>
      <c r="AJ3521" t="s">
        <v>6804</v>
      </c>
      <c r="AK3521" t="s">
        <v>4586</v>
      </c>
      <c r="AL3521" t="s">
        <v>1426</v>
      </c>
      <c r="AM3521" t="s">
        <v>1425</v>
      </c>
      <c r="AN3521" t="s">
        <v>4353</v>
      </c>
      <c r="AO3521" s="29">
        <v>11</v>
      </c>
      <c r="AP3521">
        <v>-21.175305999999999</v>
      </c>
      <c r="AQ3521">
        <v>-175.11397299999999</v>
      </c>
      <c r="AR3521" t="s">
        <v>289</v>
      </c>
      <c r="AS3521">
        <v>0.5</v>
      </c>
      <c r="AT3521" t="s">
        <v>1528</v>
      </c>
      <c r="AU3521" t="s">
        <v>274</v>
      </c>
      <c r="AV3521" t="s">
        <v>6449</v>
      </c>
      <c r="AW3521" t="s">
        <v>4353</v>
      </c>
      <c r="AX3521" t="s">
        <v>4353</v>
      </c>
      <c r="AY3521">
        <v>1649</v>
      </c>
      <c r="AZ3521">
        <v>1800</v>
      </c>
      <c r="BA3521" t="s">
        <v>290</v>
      </c>
      <c r="BB3521" t="s">
        <v>4601</v>
      </c>
      <c r="BC3521" t="s">
        <v>5234</v>
      </c>
      <c r="BD3521">
        <v>295</v>
      </c>
      <c r="BE3521">
        <v>30</v>
      </c>
      <c r="BH3521" t="s">
        <v>1563</v>
      </c>
      <c r="BI3521" t="s">
        <v>7225</v>
      </c>
      <c r="BJ3521" t="s">
        <v>1548</v>
      </c>
      <c r="BK3521" t="s">
        <v>1547</v>
      </c>
      <c r="BL3521" s="7">
        <v>2015</v>
      </c>
      <c r="BW3521"/>
      <c r="BY3521"/>
      <c r="CI3521" s="5"/>
      <c r="CW3521" t="s">
        <v>5231</v>
      </c>
      <c r="CX3521">
        <v>1</v>
      </c>
      <c r="CY3521" t="s">
        <v>6583</v>
      </c>
      <c r="CZ3521" t="s">
        <v>1604</v>
      </c>
      <c r="DA3521">
        <v>0.70916000000000001</v>
      </c>
      <c r="DB3521">
        <v>1.4E-5</v>
      </c>
    </row>
    <row r="3522" spans="1:106" ht="16" customHeight="1">
      <c r="A3522">
        <v>3521</v>
      </c>
      <c r="B3522" t="s">
        <v>7221</v>
      </c>
      <c r="C3522" s="2">
        <v>44970</v>
      </c>
      <c r="E3522" s="17" t="s">
        <v>1294</v>
      </c>
      <c r="F3522" s="17">
        <v>9</v>
      </c>
      <c r="G3522" t="s">
        <v>1608</v>
      </c>
      <c r="H3522" t="s">
        <v>6157</v>
      </c>
      <c r="I3522" t="s">
        <v>4349</v>
      </c>
      <c r="J3522" t="s">
        <v>4350</v>
      </c>
      <c r="K3522" t="s">
        <v>4351</v>
      </c>
      <c r="L3522" t="s">
        <v>6157</v>
      </c>
      <c r="M3522" t="s">
        <v>1608</v>
      </c>
      <c r="N3522" t="s">
        <v>289</v>
      </c>
      <c r="O3522" t="s">
        <v>6157</v>
      </c>
      <c r="P3522" t="s">
        <v>6157</v>
      </c>
      <c r="Q3522" t="s">
        <v>3969</v>
      </c>
      <c r="R3522" t="s">
        <v>6157</v>
      </c>
      <c r="S3522" t="s">
        <v>229</v>
      </c>
      <c r="T3522" s="4" t="s">
        <v>233</v>
      </c>
      <c r="U3522" s="4" t="s">
        <v>233</v>
      </c>
      <c r="V3522">
        <v>18</v>
      </c>
      <c r="W3522">
        <v>80</v>
      </c>
      <c r="X3522" t="s">
        <v>289</v>
      </c>
      <c r="Y3522" t="s">
        <v>6157</v>
      </c>
      <c r="Z3522" t="s">
        <v>1371</v>
      </c>
      <c r="AA3522" t="s">
        <v>245</v>
      </c>
      <c r="AB3522" t="s">
        <v>6157</v>
      </c>
      <c r="AC3522" t="s">
        <v>6157</v>
      </c>
      <c r="AD3522" t="s">
        <v>253</v>
      </c>
      <c r="AE3522" t="s">
        <v>4353</v>
      </c>
      <c r="AF3522" t="s">
        <v>4353</v>
      </c>
      <c r="AG3522" t="s">
        <v>4353</v>
      </c>
      <c r="AH3522" t="s">
        <v>253</v>
      </c>
      <c r="AI3522" t="s">
        <v>6157</v>
      </c>
      <c r="AJ3522" t="s">
        <v>6804</v>
      </c>
      <c r="AK3522" t="s">
        <v>4586</v>
      </c>
      <c r="AL3522" t="s">
        <v>1426</v>
      </c>
      <c r="AM3522" t="s">
        <v>1425</v>
      </c>
      <c r="AN3522" t="s">
        <v>4353</v>
      </c>
      <c r="AO3522" s="29">
        <v>11</v>
      </c>
      <c r="AP3522">
        <v>-21.175305999999999</v>
      </c>
      <c r="AQ3522">
        <v>-175.11397299999999</v>
      </c>
      <c r="AR3522" t="s">
        <v>289</v>
      </c>
      <c r="AS3522">
        <v>0.5</v>
      </c>
      <c r="AT3522" t="s">
        <v>1528</v>
      </c>
      <c r="AU3522" t="s">
        <v>274</v>
      </c>
      <c r="AV3522" t="s">
        <v>6450</v>
      </c>
      <c r="AW3522" t="s">
        <v>4353</v>
      </c>
      <c r="AX3522" t="s">
        <v>4353</v>
      </c>
      <c r="AY3522">
        <v>1651</v>
      </c>
      <c r="AZ3522">
        <v>1803</v>
      </c>
      <c r="BA3522" t="s">
        <v>290</v>
      </c>
      <c r="BB3522" t="s">
        <v>4601</v>
      </c>
      <c r="BC3522" t="s">
        <v>5237</v>
      </c>
      <c r="BD3522">
        <v>240</v>
      </c>
      <c r="BE3522">
        <v>30</v>
      </c>
      <c r="BH3522" t="s">
        <v>1563</v>
      </c>
      <c r="BI3522" t="s">
        <v>7225</v>
      </c>
      <c r="BJ3522" t="s">
        <v>1548</v>
      </c>
      <c r="BK3522" t="s">
        <v>1547</v>
      </c>
      <c r="BL3522" s="7">
        <v>2015</v>
      </c>
      <c r="BW3522"/>
      <c r="BY3522"/>
      <c r="CI3522" s="5"/>
      <c r="CW3522" t="s">
        <v>5231</v>
      </c>
      <c r="CX3522">
        <v>1</v>
      </c>
      <c r="CY3522" t="s">
        <v>6583</v>
      </c>
      <c r="CZ3522" t="s">
        <v>1604</v>
      </c>
      <c r="DA3522">
        <v>0.70889000000000002</v>
      </c>
      <c r="DB3522">
        <v>1.2E-5</v>
      </c>
    </row>
    <row r="3523" spans="1:106" ht="16" customHeight="1">
      <c r="A3523">
        <v>3522</v>
      </c>
      <c r="B3523" t="s">
        <v>7221</v>
      </c>
      <c r="C3523" s="2">
        <v>44970</v>
      </c>
      <c r="E3523" s="17" t="s">
        <v>1293</v>
      </c>
      <c r="F3523" s="17">
        <v>10</v>
      </c>
      <c r="G3523" t="s">
        <v>1608</v>
      </c>
      <c r="H3523" t="s">
        <v>6157</v>
      </c>
      <c r="I3523" t="s">
        <v>4349</v>
      </c>
      <c r="J3523" t="s">
        <v>4350</v>
      </c>
      <c r="K3523" t="s">
        <v>4351</v>
      </c>
      <c r="L3523" t="s">
        <v>6157</v>
      </c>
      <c r="M3523" t="s">
        <v>1608</v>
      </c>
      <c r="N3523" t="s">
        <v>289</v>
      </c>
      <c r="O3523" t="s">
        <v>6157</v>
      </c>
      <c r="P3523" t="s">
        <v>6157</v>
      </c>
      <c r="Q3523" t="s">
        <v>3969</v>
      </c>
      <c r="R3523" t="s">
        <v>6157</v>
      </c>
      <c r="S3523" t="s">
        <v>230</v>
      </c>
      <c r="T3523" s="4" t="s">
        <v>7054</v>
      </c>
      <c r="U3523" s="4" t="s">
        <v>241</v>
      </c>
      <c r="V3523">
        <v>20</v>
      </c>
      <c r="W3523">
        <v>30</v>
      </c>
      <c r="X3523" t="s">
        <v>289</v>
      </c>
      <c r="Y3523" t="s">
        <v>6157</v>
      </c>
      <c r="Z3523" t="s">
        <v>1371</v>
      </c>
      <c r="AA3523" t="s">
        <v>245</v>
      </c>
      <c r="AB3523" t="s">
        <v>6157</v>
      </c>
      <c r="AC3523" t="s">
        <v>6157</v>
      </c>
      <c r="AD3523" t="s">
        <v>5233</v>
      </c>
      <c r="AE3523" t="s">
        <v>4353</v>
      </c>
      <c r="AF3523" t="s">
        <v>4353</v>
      </c>
      <c r="AG3523" t="s">
        <v>4010</v>
      </c>
      <c r="AH3523" t="s">
        <v>252</v>
      </c>
      <c r="AI3523" t="s">
        <v>6157</v>
      </c>
      <c r="AJ3523" t="s">
        <v>6804</v>
      </c>
      <c r="AK3523" t="s">
        <v>4586</v>
      </c>
      <c r="AL3523" t="s">
        <v>1426</v>
      </c>
      <c r="AM3523" t="s">
        <v>1425</v>
      </c>
      <c r="AN3523" t="s">
        <v>4353</v>
      </c>
      <c r="AO3523" s="29">
        <v>11</v>
      </c>
      <c r="AP3523">
        <v>-21.175305999999999</v>
      </c>
      <c r="AQ3523">
        <v>-175.11397299999999</v>
      </c>
      <c r="AR3523" t="s">
        <v>289</v>
      </c>
      <c r="AS3523">
        <v>0.5</v>
      </c>
      <c r="AT3523" t="s">
        <v>1528</v>
      </c>
      <c r="AU3523" t="s">
        <v>274</v>
      </c>
      <c r="AV3523" t="s">
        <v>6450</v>
      </c>
      <c r="AW3523" t="s">
        <v>4353</v>
      </c>
      <c r="AX3523" t="s">
        <v>4353</v>
      </c>
      <c r="AY3523">
        <v>1200</v>
      </c>
      <c r="AZ3523">
        <v>1800</v>
      </c>
      <c r="BA3523" t="s">
        <v>290</v>
      </c>
      <c r="BB3523" t="s">
        <v>4785</v>
      </c>
      <c r="BC3523" t="s">
        <v>6157</v>
      </c>
      <c r="BH3523" t="s">
        <v>1562</v>
      </c>
      <c r="BI3523" t="s">
        <v>7225</v>
      </c>
      <c r="BJ3523" t="s">
        <v>1548</v>
      </c>
      <c r="BK3523" t="s">
        <v>1547</v>
      </c>
      <c r="BL3523" s="7">
        <v>2015</v>
      </c>
      <c r="BW3523"/>
      <c r="BY3523"/>
      <c r="CE3523" t="s">
        <v>323</v>
      </c>
      <c r="CF3523">
        <v>1</v>
      </c>
      <c r="CG3523" t="s">
        <v>6583</v>
      </c>
      <c r="CH3523" t="s">
        <v>1598</v>
      </c>
      <c r="CI3523" s="5">
        <v>-12.2</v>
      </c>
      <c r="CK3523">
        <v>-3.3</v>
      </c>
      <c r="CW3523" t="s">
        <v>5231</v>
      </c>
      <c r="CX3523">
        <v>1</v>
      </c>
      <c r="CY3523" t="s">
        <v>6583</v>
      </c>
      <c r="CZ3523" t="s">
        <v>1604</v>
      </c>
      <c r="DA3523">
        <v>0.70896999999999999</v>
      </c>
      <c r="DB3523">
        <v>1.2E-5</v>
      </c>
    </row>
    <row r="3524" spans="1:106" ht="16" customHeight="1">
      <c r="A3524">
        <v>3523</v>
      </c>
      <c r="B3524" t="s">
        <v>7221</v>
      </c>
      <c r="C3524" s="2">
        <v>44970</v>
      </c>
      <c r="E3524" s="17" t="s">
        <v>1292</v>
      </c>
      <c r="F3524" s="17">
        <v>15</v>
      </c>
      <c r="G3524" t="s">
        <v>1608</v>
      </c>
      <c r="H3524" t="s">
        <v>6157</v>
      </c>
      <c r="I3524" t="s">
        <v>4349</v>
      </c>
      <c r="J3524" t="s">
        <v>4350</v>
      </c>
      <c r="K3524" t="s">
        <v>4351</v>
      </c>
      <c r="L3524" t="s">
        <v>6157</v>
      </c>
      <c r="M3524" t="s">
        <v>1608</v>
      </c>
      <c r="N3524" t="s">
        <v>289</v>
      </c>
      <c r="O3524" t="s">
        <v>6157</v>
      </c>
      <c r="P3524" t="s">
        <v>6157</v>
      </c>
      <c r="Q3524" t="s">
        <v>3969</v>
      </c>
      <c r="R3524" t="s">
        <v>6157</v>
      </c>
      <c r="S3524" t="s">
        <v>229</v>
      </c>
      <c r="T3524" s="4" t="s">
        <v>233</v>
      </c>
      <c r="U3524" s="4" t="s">
        <v>233</v>
      </c>
      <c r="V3524">
        <v>18</v>
      </c>
      <c r="W3524">
        <v>80</v>
      </c>
      <c r="X3524" t="s">
        <v>289</v>
      </c>
      <c r="Y3524" t="s">
        <v>6157</v>
      </c>
      <c r="Z3524" t="s">
        <v>1371</v>
      </c>
      <c r="AA3524" t="s">
        <v>245</v>
      </c>
      <c r="AB3524" t="s">
        <v>6157</v>
      </c>
      <c r="AC3524" t="s">
        <v>6157</v>
      </c>
      <c r="AD3524" t="s">
        <v>253</v>
      </c>
      <c r="AE3524" t="s">
        <v>4353</v>
      </c>
      <c r="AF3524" t="s">
        <v>4353</v>
      </c>
      <c r="AG3524" t="s">
        <v>4353</v>
      </c>
      <c r="AH3524" t="s">
        <v>253</v>
      </c>
      <c r="AI3524" t="s">
        <v>6157</v>
      </c>
      <c r="AJ3524" t="s">
        <v>6804</v>
      </c>
      <c r="AK3524" t="s">
        <v>4586</v>
      </c>
      <c r="AL3524" t="s">
        <v>1426</v>
      </c>
      <c r="AM3524" t="s">
        <v>1425</v>
      </c>
      <c r="AN3524" t="s">
        <v>4353</v>
      </c>
      <c r="AO3524" s="29">
        <v>11</v>
      </c>
      <c r="AP3524">
        <v>-21.175305999999999</v>
      </c>
      <c r="AQ3524">
        <v>-175.11397299999999</v>
      </c>
      <c r="AR3524" t="s">
        <v>289</v>
      </c>
      <c r="AS3524">
        <v>0.5</v>
      </c>
      <c r="AT3524" t="s">
        <v>1528</v>
      </c>
      <c r="AU3524" t="s">
        <v>274</v>
      </c>
      <c r="AV3524" t="s">
        <v>6450</v>
      </c>
      <c r="AW3524" t="s">
        <v>4353</v>
      </c>
      <c r="AX3524" t="s">
        <v>4353</v>
      </c>
      <c r="AY3524">
        <v>1200</v>
      </c>
      <c r="AZ3524">
        <v>1800</v>
      </c>
      <c r="BA3524" t="s">
        <v>290</v>
      </c>
      <c r="BB3524" t="s">
        <v>4785</v>
      </c>
      <c r="BC3524" t="s">
        <v>6157</v>
      </c>
      <c r="BH3524" t="s">
        <v>1562</v>
      </c>
      <c r="BI3524" t="s">
        <v>7225</v>
      </c>
      <c r="BJ3524" t="s">
        <v>1548</v>
      </c>
      <c r="BK3524" t="s">
        <v>1547</v>
      </c>
      <c r="BL3524" s="7">
        <v>2015</v>
      </c>
      <c r="BW3524"/>
      <c r="BY3524"/>
      <c r="CI3524" s="5"/>
      <c r="CW3524" t="s">
        <v>5231</v>
      </c>
      <c r="CX3524">
        <v>1</v>
      </c>
      <c r="CY3524" t="s">
        <v>6583</v>
      </c>
      <c r="CZ3524" t="s">
        <v>1604</v>
      </c>
      <c r="DA3524">
        <v>0.70901999999999998</v>
      </c>
      <c r="DB3524">
        <v>1.4E-5</v>
      </c>
    </row>
    <row r="3525" spans="1:106" ht="16" customHeight="1">
      <c r="A3525">
        <v>3524</v>
      </c>
      <c r="B3525" t="s">
        <v>7221</v>
      </c>
      <c r="C3525" s="2">
        <v>44970</v>
      </c>
      <c r="E3525" s="17" t="s">
        <v>1291</v>
      </c>
      <c r="F3525" s="17">
        <v>16</v>
      </c>
      <c r="G3525" t="s">
        <v>1608</v>
      </c>
      <c r="H3525" t="s">
        <v>6157</v>
      </c>
      <c r="I3525" t="s">
        <v>4349</v>
      </c>
      <c r="J3525" t="s">
        <v>4350</v>
      </c>
      <c r="K3525" t="s">
        <v>4351</v>
      </c>
      <c r="L3525" t="s">
        <v>6157</v>
      </c>
      <c r="M3525" t="s">
        <v>1608</v>
      </c>
      <c r="N3525" t="s">
        <v>289</v>
      </c>
      <c r="O3525" t="s">
        <v>6157</v>
      </c>
      <c r="P3525" t="s">
        <v>6157</v>
      </c>
      <c r="Q3525" t="s">
        <v>3969</v>
      </c>
      <c r="R3525" t="s">
        <v>6157</v>
      </c>
      <c r="S3525" t="s">
        <v>229</v>
      </c>
      <c r="T3525" s="4" t="s">
        <v>233</v>
      </c>
      <c r="U3525" s="4" t="s">
        <v>233</v>
      </c>
      <c r="V3525">
        <v>18</v>
      </c>
      <c r="W3525">
        <v>80</v>
      </c>
      <c r="X3525" t="s">
        <v>289</v>
      </c>
      <c r="Y3525" t="s">
        <v>6157</v>
      </c>
      <c r="Z3525" t="s">
        <v>1371</v>
      </c>
      <c r="AA3525" t="s">
        <v>245</v>
      </c>
      <c r="AB3525" t="s">
        <v>6157</v>
      </c>
      <c r="AC3525" t="s">
        <v>6157</v>
      </c>
      <c r="AD3525" t="s">
        <v>5233</v>
      </c>
      <c r="AE3525" t="s">
        <v>4353</v>
      </c>
      <c r="AF3525" t="s">
        <v>4353</v>
      </c>
      <c r="AG3525" t="s">
        <v>4010</v>
      </c>
      <c r="AH3525" t="s">
        <v>252</v>
      </c>
      <c r="AI3525" t="s">
        <v>6157</v>
      </c>
      <c r="AJ3525" t="s">
        <v>6804</v>
      </c>
      <c r="AK3525" t="s">
        <v>4586</v>
      </c>
      <c r="AL3525" t="s">
        <v>1426</v>
      </c>
      <c r="AM3525" t="s">
        <v>1425</v>
      </c>
      <c r="AN3525" t="s">
        <v>4353</v>
      </c>
      <c r="AO3525" s="29">
        <v>11</v>
      </c>
      <c r="AP3525">
        <v>-21.175305999999999</v>
      </c>
      <c r="AQ3525">
        <v>-175.11397299999999</v>
      </c>
      <c r="AR3525" t="s">
        <v>289</v>
      </c>
      <c r="AS3525">
        <v>0.5</v>
      </c>
      <c r="AT3525" t="s">
        <v>1528</v>
      </c>
      <c r="AU3525" t="s">
        <v>274</v>
      </c>
      <c r="AV3525" t="s">
        <v>6450</v>
      </c>
      <c r="AW3525" t="s">
        <v>4353</v>
      </c>
      <c r="AX3525" t="s">
        <v>4353</v>
      </c>
      <c r="AY3525">
        <v>1200</v>
      </c>
      <c r="AZ3525">
        <v>1800</v>
      </c>
      <c r="BA3525" t="s">
        <v>290</v>
      </c>
      <c r="BB3525" t="s">
        <v>4785</v>
      </c>
      <c r="BC3525" t="s">
        <v>6157</v>
      </c>
      <c r="BH3525" t="s">
        <v>1562</v>
      </c>
      <c r="BI3525" t="s">
        <v>7225</v>
      </c>
      <c r="BJ3525" t="s">
        <v>1548</v>
      </c>
      <c r="BK3525" t="s">
        <v>1547</v>
      </c>
      <c r="BL3525" s="7">
        <v>2015</v>
      </c>
      <c r="BW3525"/>
      <c r="BY3525"/>
      <c r="CI3525" s="5"/>
      <c r="CW3525" t="s">
        <v>5232</v>
      </c>
      <c r="CX3525">
        <v>1</v>
      </c>
      <c r="CY3525" t="s">
        <v>6583</v>
      </c>
      <c r="CZ3525" t="s">
        <v>1604</v>
      </c>
      <c r="DA3525">
        <v>0.70952999999999999</v>
      </c>
      <c r="DB3525">
        <v>1.0000000000000001E-5</v>
      </c>
    </row>
    <row r="3526" spans="1:106" ht="16" customHeight="1">
      <c r="A3526">
        <v>3525</v>
      </c>
      <c r="B3526" t="s">
        <v>7221</v>
      </c>
      <c r="C3526" s="2">
        <v>44970</v>
      </c>
      <c r="E3526" s="17" t="s">
        <v>1290</v>
      </c>
      <c r="F3526" s="17">
        <v>19</v>
      </c>
      <c r="G3526" t="s">
        <v>1608</v>
      </c>
      <c r="H3526" t="s">
        <v>6157</v>
      </c>
      <c r="I3526" t="s">
        <v>4349</v>
      </c>
      <c r="J3526" t="s">
        <v>4350</v>
      </c>
      <c r="K3526" t="s">
        <v>4351</v>
      </c>
      <c r="L3526" t="s">
        <v>6157</v>
      </c>
      <c r="M3526" t="s">
        <v>1608</v>
      </c>
      <c r="N3526" t="s">
        <v>289</v>
      </c>
      <c r="O3526" t="s">
        <v>6157</v>
      </c>
      <c r="P3526" t="s">
        <v>6157</v>
      </c>
      <c r="Q3526" t="s">
        <v>3969</v>
      </c>
      <c r="R3526" t="s">
        <v>6157</v>
      </c>
      <c r="S3526" t="s">
        <v>229</v>
      </c>
      <c r="T3526" s="4" t="s">
        <v>233</v>
      </c>
      <c r="U3526" s="4" t="s">
        <v>233</v>
      </c>
      <c r="V3526">
        <v>18</v>
      </c>
      <c r="W3526">
        <v>80</v>
      </c>
      <c r="X3526" t="s">
        <v>289</v>
      </c>
      <c r="Y3526" t="s">
        <v>6157</v>
      </c>
      <c r="Z3526" t="s">
        <v>1371</v>
      </c>
      <c r="AA3526" t="s">
        <v>245</v>
      </c>
      <c r="AB3526" t="s">
        <v>6157</v>
      </c>
      <c r="AC3526" t="s">
        <v>6157</v>
      </c>
      <c r="AD3526" t="s">
        <v>5238</v>
      </c>
      <c r="AE3526" t="s">
        <v>4353</v>
      </c>
      <c r="AF3526" t="s">
        <v>4353</v>
      </c>
      <c r="AG3526" t="s">
        <v>1393</v>
      </c>
      <c r="AH3526" t="s">
        <v>254</v>
      </c>
      <c r="AI3526" t="s">
        <v>6157</v>
      </c>
      <c r="AJ3526" t="s">
        <v>6804</v>
      </c>
      <c r="AK3526" t="s">
        <v>4586</v>
      </c>
      <c r="AL3526" t="s">
        <v>1426</v>
      </c>
      <c r="AM3526" t="s">
        <v>1425</v>
      </c>
      <c r="AN3526" t="s">
        <v>4353</v>
      </c>
      <c r="AO3526" s="29">
        <v>11</v>
      </c>
      <c r="AP3526">
        <v>-21.175305999999999</v>
      </c>
      <c r="AQ3526">
        <v>-175.11397299999999</v>
      </c>
      <c r="AR3526" t="s">
        <v>289</v>
      </c>
      <c r="AS3526">
        <v>0.5</v>
      </c>
      <c r="AT3526" t="s">
        <v>1528</v>
      </c>
      <c r="AU3526" t="s">
        <v>274</v>
      </c>
      <c r="AV3526" t="s">
        <v>6450</v>
      </c>
      <c r="AW3526" t="s">
        <v>4353</v>
      </c>
      <c r="AX3526" t="s">
        <v>4353</v>
      </c>
      <c r="AY3526">
        <v>1200</v>
      </c>
      <c r="AZ3526">
        <v>1800</v>
      </c>
      <c r="BA3526" t="s">
        <v>290</v>
      </c>
      <c r="BB3526" t="s">
        <v>4785</v>
      </c>
      <c r="BC3526" t="s">
        <v>6157</v>
      </c>
      <c r="BH3526" t="s">
        <v>1562</v>
      </c>
      <c r="BI3526" t="s">
        <v>7225</v>
      </c>
      <c r="BJ3526" t="s">
        <v>1548</v>
      </c>
      <c r="BK3526" t="s">
        <v>1547</v>
      </c>
      <c r="BL3526" s="7">
        <v>2015</v>
      </c>
      <c r="BW3526"/>
      <c r="BY3526"/>
      <c r="CI3526" s="5"/>
      <c r="CW3526" t="s">
        <v>5232</v>
      </c>
      <c r="CX3526">
        <v>1</v>
      </c>
      <c r="CY3526" t="s">
        <v>6583</v>
      </c>
      <c r="CZ3526" t="s">
        <v>1604</v>
      </c>
      <c r="DA3526">
        <v>0.70945000000000003</v>
      </c>
      <c r="DB3526">
        <v>1.1E-5</v>
      </c>
    </row>
    <row r="3527" spans="1:106" ht="16" customHeight="1">
      <c r="A3527">
        <v>3526</v>
      </c>
      <c r="B3527" t="s">
        <v>7221</v>
      </c>
      <c r="C3527" s="2">
        <v>44970</v>
      </c>
      <c r="E3527" t="s">
        <v>5237</v>
      </c>
      <c r="F3527" s="17">
        <v>9</v>
      </c>
      <c r="G3527" t="s">
        <v>1608</v>
      </c>
      <c r="H3527" t="s">
        <v>6157</v>
      </c>
      <c r="I3527" t="s">
        <v>4349</v>
      </c>
      <c r="J3527" t="s">
        <v>4350</v>
      </c>
      <c r="K3527" t="s">
        <v>4351</v>
      </c>
      <c r="L3527" t="s">
        <v>6157</v>
      </c>
      <c r="M3527" t="s">
        <v>1608</v>
      </c>
      <c r="N3527" t="s">
        <v>289</v>
      </c>
      <c r="O3527" t="s">
        <v>6157</v>
      </c>
      <c r="P3527" t="s">
        <v>6157</v>
      </c>
      <c r="Q3527" t="s">
        <v>3969</v>
      </c>
      <c r="R3527" t="s">
        <v>6157</v>
      </c>
      <c r="S3527" t="s">
        <v>229</v>
      </c>
      <c r="T3527" s="4" t="s">
        <v>233</v>
      </c>
      <c r="U3527" s="4" t="s">
        <v>233</v>
      </c>
      <c r="V3527">
        <v>18</v>
      </c>
      <c r="W3527">
        <v>80</v>
      </c>
      <c r="X3527" t="s">
        <v>289</v>
      </c>
      <c r="Y3527" t="s">
        <v>6157</v>
      </c>
      <c r="Z3527" t="s">
        <v>1371</v>
      </c>
      <c r="AA3527" t="s">
        <v>245</v>
      </c>
      <c r="AB3527" t="s">
        <v>6157</v>
      </c>
      <c r="AC3527" t="s">
        <v>6157</v>
      </c>
      <c r="AD3527" t="s">
        <v>253</v>
      </c>
      <c r="AE3527" t="s">
        <v>4353</v>
      </c>
      <c r="AF3527" t="s">
        <v>4353</v>
      </c>
      <c r="AG3527" t="s">
        <v>4353</v>
      </c>
      <c r="AH3527" t="s">
        <v>253</v>
      </c>
      <c r="AI3527" t="s">
        <v>6157</v>
      </c>
      <c r="AJ3527" t="s">
        <v>6804</v>
      </c>
      <c r="AK3527" t="s">
        <v>4586</v>
      </c>
      <c r="AL3527" t="s">
        <v>1426</v>
      </c>
      <c r="AM3527" t="s">
        <v>1425</v>
      </c>
      <c r="AN3527" t="s">
        <v>4353</v>
      </c>
      <c r="AO3527" s="29">
        <v>11</v>
      </c>
      <c r="AP3527">
        <v>-21.175305999999999</v>
      </c>
      <c r="AQ3527">
        <v>-175.11397299999999</v>
      </c>
      <c r="AR3527" t="s">
        <v>289</v>
      </c>
      <c r="AS3527">
        <v>0.5</v>
      </c>
      <c r="AT3527" t="s">
        <v>1528</v>
      </c>
      <c r="AU3527" t="s">
        <v>274</v>
      </c>
      <c r="AV3527" t="s">
        <v>6450</v>
      </c>
      <c r="AW3527" t="s">
        <v>4353</v>
      </c>
      <c r="AX3527" t="s">
        <v>4353</v>
      </c>
      <c r="AY3527">
        <v>1651</v>
      </c>
      <c r="AZ3527">
        <v>1803</v>
      </c>
      <c r="BA3527" t="s">
        <v>290</v>
      </c>
      <c r="BB3527" t="s">
        <v>4601</v>
      </c>
      <c r="BC3527" t="s">
        <v>5237</v>
      </c>
      <c r="BD3527">
        <v>240</v>
      </c>
      <c r="BE3527">
        <v>30</v>
      </c>
      <c r="BH3527" t="s">
        <v>1563</v>
      </c>
      <c r="BI3527" t="s">
        <v>7225</v>
      </c>
      <c r="BJ3527" t="s">
        <v>1548</v>
      </c>
      <c r="BK3527" t="s">
        <v>1547</v>
      </c>
      <c r="BL3527" s="7">
        <v>2015</v>
      </c>
      <c r="BQ3527" t="s">
        <v>6521</v>
      </c>
      <c r="BR3527">
        <v>1</v>
      </c>
      <c r="BS3527" t="s">
        <v>4353</v>
      </c>
      <c r="BT3527" t="s">
        <v>6518</v>
      </c>
      <c r="BU3527">
        <v>-18.399999999999999</v>
      </c>
      <c r="BW3527"/>
      <c r="BY3527"/>
      <c r="CI3527" s="5"/>
    </row>
    <row r="3528" spans="1:106" ht="16" customHeight="1">
      <c r="A3528">
        <v>3527</v>
      </c>
      <c r="B3528" t="s">
        <v>7221</v>
      </c>
      <c r="C3528" s="2">
        <v>44970</v>
      </c>
      <c r="E3528" s="17" t="s">
        <v>1289</v>
      </c>
      <c r="F3528" s="17">
        <v>23</v>
      </c>
      <c r="G3528" t="s">
        <v>1608</v>
      </c>
      <c r="H3528" t="s">
        <v>6157</v>
      </c>
      <c r="I3528" t="s">
        <v>4349</v>
      </c>
      <c r="J3528" t="s">
        <v>4350</v>
      </c>
      <c r="K3528" t="s">
        <v>4351</v>
      </c>
      <c r="L3528" t="s">
        <v>6157</v>
      </c>
      <c r="M3528" t="s">
        <v>1608</v>
      </c>
      <c r="N3528" t="s">
        <v>289</v>
      </c>
      <c r="O3528" t="s">
        <v>6157</v>
      </c>
      <c r="P3528" t="s">
        <v>6157</v>
      </c>
      <c r="Q3528" t="s">
        <v>3969</v>
      </c>
      <c r="R3528" t="s">
        <v>6157</v>
      </c>
      <c r="S3528" t="s">
        <v>230</v>
      </c>
      <c r="T3528" s="4" t="s">
        <v>233</v>
      </c>
      <c r="U3528" s="4" t="s">
        <v>233</v>
      </c>
      <c r="V3528">
        <v>18</v>
      </c>
      <c r="W3528">
        <v>80</v>
      </c>
      <c r="X3528" t="s">
        <v>289</v>
      </c>
      <c r="Y3528" t="s">
        <v>6157</v>
      </c>
      <c r="Z3528" t="s">
        <v>1371</v>
      </c>
      <c r="AA3528" t="s">
        <v>245</v>
      </c>
      <c r="AB3528" t="s">
        <v>6157</v>
      </c>
      <c r="AC3528" t="s">
        <v>6157</v>
      </c>
      <c r="AD3528" t="s">
        <v>251</v>
      </c>
      <c r="AE3528" t="s">
        <v>4353</v>
      </c>
      <c r="AF3528" t="s">
        <v>4353</v>
      </c>
      <c r="AG3528" t="s">
        <v>4353</v>
      </c>
      <c r="AH3528" t="s">
        <v>251</v>
      </c>
      <c r="AI3528" t="s">
        <v>6157</v>
      </c>
      <c r="AJ3528" t="s">
        <v>6804</v>
      </c>
      <c r="AK3528" t="s">
        <v>4586</v>
      </c>
      <c r="AL3528" t="s">
        <v>1426</v>
      </c>
      <c r="AM3528" t="s">
        <v>1425</v>
      </c>
      <c r="AN3528" t="s">
        <v>4353</v>
      </c>
      <c r="AO3528" s="29">
        <v>11</v>
      </c>
      <c r="AP3528">
        <v>-21.175305999999999</v>
      </c>
      <c r="AQ3528">
        <v>-175.11397299999999</v>
      </c>
      <c r="AR3528" t="s">
        <v>289</v>
      </c>
      <c r="AS3528">
        <v>0.5</v>
      </c>
      <c r="AT3528" t="s">
        <v>1528</v>
      </c>
      <c r="AU3528" t="s">
        <v>274</v>
      </c>
      <c r="AV3528" t="s">
        <v>6450</v>
      </c>
      <c r="AW3528" t="s">
        <v>4353</v>
      </c>
      <c r="AX3528" t="s">
        <v>4353</v>
      </c>
      <c r="AY3528">
        <v>1649</v>
      </c>
      <c r="AZ3528">
        <v>1800</v>
      </c>
      <c r="BA3528" t="s">
        <v>290</v>
      </c>
      <c r="BB3528" t="s">
        <v>4601</v>
      </c>
      <c r="BC3528" t="s">
        <v>5239</v>
      </c>
      <c r="BD3528">
        <v>295</v>
      </c>
      <c r="BE3528">
        <v>30</v>
      </c>
      <c r="BH3528" t="s">
        <v>1563</v>
      </c>
      <c r="BI3528" t="s">
        <v>7225</v>
      </c>
      <c r="BJ3528" t="s">
        <v>1548</v>
      </c>
      <c r="BK3528" t="s">
        <v>1547</v>
      </c>
      <c r="BL3528" s="7">
        <v>2015</v>
      </c>
      <c r="BW3528"/>
      <c r="BY3528"/>
      <c r="CI3528" s="5"/>
      <c r="CW3528" t="s">
        <v>5231</v>
      </c>
      <c r="CX3528">
        <v>1</v>
      </c>
      <c r="CY3528" t="s">
        <v>6583</v>
      </c>
      <c r="CZ3528" t="s">
        <v>1604</v>
      </c>
      <c r="DA3528">
        <v>0.70904999999999996</v>
      </c>
      <c r="DB3528">
        <v>1.1E-5</v>
      </c>
    </row>
    <row r="3529" spans="1:106" ht="16" customHeight="1">
      <c r="A3529">
        <v>3528</v>
      </c>
      <c r="B3529" t="s">
        <v>7221</v>
      </c>
      <c r="C3529" s="2">
        <v>44970</v>
      </c>
      <c r="E3529" s="17" t="s">
        <v>1288</v>
      </c>
      <c r="F3529" s="17">
        <v>24</v>
      </c>
      <c r="G3529" t="s">
        <v>1608</v>
      </c>
      <c r="H3529" t="s">
        <v>6157</v>
      </c>
      <c r="I3529" t="s">
        <v>4349</v>
      </c>
      <c r="J3529" t="s">
        <v>4350</v>
      </c>
      <c r="K3529" t="s">
        <v>4351</v>
      </c>
      <c r="L3529" t="s">
        <v>6157</v>
      </c>
      <c r="M3529" t="s">
        <v>1608</v>
      </c>
      <c r="N3529" t="s">
        <v>289</v>
      </c>
      <c r="O3529" t="s">
        <v>6157</v>
      </c>
      <c r="P3529" t="s">
        <v>6157</v>
      </c>
      <c r="Q3529" t="s">
        <v>3969</v>
      </c>
      <c r="R3529" t="s">
        <v>6157</v>
      </c>
      <c r="S3529" t="s">
        <v>231</v>
      </c>
      <c r="T3529" s="4" t="s">
        <v>233</v>
      </c>
      <c r="U3529" s="4" t="s">
        <v>233</v>
      </c>
      <c r="V3529">
        <v>18</v>
      </c>
      <c r="W3529">
        <v>80</v>
      </c>
      <c r="X3529" t="s">
        <v>289</v>
      </c>
      <c r="Y3529" t="s">
        <v>6157</v>
      </c>
      <c r="Z3529" t="s">
        <v>1371</v>
      </c>
      <c r="AA3529" t="s">
        <v>245</v>
      </c>
      <c r="AB3529" t="s">
        <v>6157</v>
      </c>
      <c r="AC3529" t="s">
        <v>6157</v>
      </c>
      <c r="AD3529" t="s">
        <v>251</v>
      </c>
      <c r="AE3529" t="s">
        <v>4353</v>
      </c>
      <c r="AF3529" t="s">
        <v>4353</v>
      </c>
      <c r="AG3529" t="s">
        <v>4353</v>
      </c>
      <c r="AH3529" t="s">
        <v>251</v>
      </c>
      <c r="AI3529" t="s">
        <v>6157</v>
      </c>
      <c r="AJ3529" t="s">
        <v>6804</v>
      </c>
      <c r="AK3529" t="s">
        <v>4586</v>
      </c>
      <c r="AL3529" t="s">
        <v>1426</v>
      </c>
      <c r="AM3529" t="s">
        <v>1425</v>
      </c>
      <c r="AN3529" t="s">
        <v>4353</v>
      </c>
      <c r="AO3529" s="29">
        <v>11</v>
      </c>
      <c r="AP3529">
        <v>-21.175305999999999</v>
      </c>
      <c r="AQ3529">
        <v>-175.11397299999999</v>
      </c>
      <c r="AR3529" t="s">
        <v>289</v>
      </c>
      <c r="AS3529">
        <v>0.5</v>
      </c>
      <c r="AT3529" t="s">
        <v>1528</v>
      </c>
      <c r="AU3529" t="s">
        <v>274</v>
      </c>
      <c r="AV3529" t="s">
        <v>6450</v>
      </c>
      <c r="AW3529" t="s">
        <v>4353</v>
      </c>
      <c r="AX3529" t="s">
        <v>4353</v>
      </c>
      <c r="AY3529">
        <v>1200</v>
      </c>
      <c r="AZ3529">
        <v>1800</v>
      </c>
      <c r="BA3529" t="s">
        <v>290</v>
      </c>
      <c r="BB3529" t="s">
        <v>4785</v>
      </c>
      <c r="BC3529" t="s">
        <v>6157</v>
      </c>
      <c r="BH3529" t="s">
        <v>1562</v>
      </c>
      <c r="BI3529" t="s">
        <v>7225</v>
      </c>
      <c r="BJ3529" t="s">
        <v>1548</v>
      </c>
      <c r="BK3529" t="s">
        <v>1547</v>
      </c>
      <c r="BL3529" s="7">
        <v>2015</v>
      </c>
      <c r="BW3529"/>
      <c r="BY3529"/>
      <c r="CI3529" s="5"/>
      <c r="CW3529" t="s">
        <v>5231</v>
      </c>
      <c r="CX3529">
        <v>1</v>
      </c>
      <c r="CY3529" t="s">
        <v>6583</v>
      </c>
      <c r="CZ3529" t="s">
        <v>1604</v>
      </c>
      <c r="DA3529">
        <v>0.70808000000000004</v>
      </c>
      <c r="DB3529">
        <v>1.5E-5</v>
      </c>
    </row>
    <row r="3530" spans="1:106" ht="16" customHeight="1">
      <c r="A3530">
        <v>3529</v>
      </c>
      <c r="B3530" t="s">
        <v>7221</v>
      </c>
      <c r="C3530" s="2">
        <v>44970</v>
      </c>
      <c r="E3530" s="17" t="s">
        <v>1287</v>
      </c>
      <c r="F3530" s="17">
        <v>27</v>
      </c>
      <c r="G3530" t="s">
        <v>1608</v>
      </c>
      <c r="H3530" t="s">
        <v>6157</v>
      </c>
      <c r="I3530" t="s">
        <v>4349</v>
      </c>
      <c r="J3530" t="s">
        <v>4350</v>
      </c>
      <c r="K3530" t="s">
        <v>4351</v>
      </c>
      <c r="L3530" t="s">
        <v>6157</v>
      </c>
      <c r="M3530" t="s">
        <v>1608</v>
      </c>
      <c r="N3530" t="s">
        <v>289</v>
      </c>
      <c r="O3530" t="s">
        <v>6157</v>
      </c>
      <c r="P3530" t="s">
        <v>6157</v>
      </c>
      <c r="Q3530" t="s">
        <v>3969</v>
      </c>
      <c r="R3530" t="s">
        <v>6157</v>
      </c>
      <c r="S3530" t="s">
        <v>1364</v>
      </c>
      <c r="T3530" s="4" t="s">
        <v>233</v>
      </c>
      <c r="U3530" s="4" t="s">
        <v>233</v>
      </c>
      <c r="V3530">
        <v>18</v>
      </c>
      <c r="W3530">
        <v>80</v>
      </c>
      <c r="X3530" t="s">
        <v>289</v>
      </c>
      <c r="Y3530" t="s">
        <v>6157</v>
      </c>
      <c r="Z3530" t="s">
        <v>1371</v>
      </c>
      <c r="AA3530" t="s">
        <v>245</v>
      </c>
      <c r="AB3530" t="s">
        <v>6157</v>
      </c>
      <c r="AC3530" t="s">
        <v>6157</v>
      </c>
      <c r="AD3530" t="s">
        <v>251</v>
      </c>
      <c r="AE3530" t="s">
        <v>4353</v>
      </c>
      <c r="AF3530" t="s">
        <v>4353</v>
      </c>
      <c r="AG3530" t="s">
        <v>4353</v>
      </c>
      <c r="AH3530" t="s">
        <v>251</v>
      </c>
      <c r="AI3530" t="s">
        <v>6157</v>
      </c>
      <c r="AJ3530" t="s">
        <v>6804</v>
      </c>
      <c r="AK3530" t="s">
        <v>4586</v>
      </c>
      <c r="AL3530" t="s">
        <v>1426</v>
      </c>
      <c r="AM3530" t="s">
        <v>1425</v>
      </c>
      <c r="AN3530" t="s">
        <v>4353</v>
      </c>
      <c r="AO3530" s="29">
        <v>11</v>
      </c>
      <c r="AP3530">
        <v>-21.175305999999999</v>
      </c>
      <c r="AQ3530">
        <v>-175.11397299999999</v>
      </c>
      <c r="AR3530" t="s">
        <v>289</v>
      </c>
      <c r="AS3530">
        <v>0.5</v>
      </c>
      <c r="AT3530" t="s">
        <v>1528</v>
      </c>
      <c r="AU3530" t="s">
        <v>274</v>
      </c>
      <c r="AV3530" t="s">
        <v>6450</v>
      </c>
      <c r="AW3530" t="s">
        <v>4353</v>
      </c>
      <c r="AX3530" t="s">
        <v>4353</v>
      </c>
      <c r="AY3530">
        <v>1200</v>
      </c>
      <c r="AZ3530">
        <v>1800</v>
      </c>
      <c r="BA3530" t="s">
        <v>290</v>
      </c>
      <c r="BB3530" t="s">
        <v>4785</v>
      </c>
      <c r="BC3530" t="s">
        <v>6157</v>
      </c>
      <c r="BH3530" t="s">
        <v>1562</v>
      </c>
      <c r="BI3530" t="s">
        <v>7225</v>
      </c>
      <c r="BJ3530" t="s">
        <v>1548</v>
      </c>
      <c r="BK3530" t="s">
        <v>1547</v>
      </c>
      <c r="BL3530" s="7">
        <v>2015</v>
      </c>
      <c r="BW3530"/>
      <c r="BY3530"/>
      <c r="CI3530" s="5"/>
      <c r="CW3530" t="s">
        <v>5231</v>
      </c>
      <c r="CX3530">
        <v>1</v>
      </c>
      <c r="CY3530" t="s">
        <v>6583</v>
      </c>
      <c r="CZ3530" t="s">
        <v>1604</v>
      </c>
      <c r="DA3530">
        <v>0.70894999999999997</v>
      </c>
      <c r="DB3530">
        <v>1.7E-5</v>
      </c>
    </row>
    <row r="3531" spans="1:106" ht="16" customHeight="1">
      <c r="A3531">
        <v>3530</v>
      </c>
      <c r="B3531" t="s">
        <v>7221</v>
      </c>
      <c r="C3531" s="2">
        <v>44970</v>
      </c>
      <c r="E3531" s="17" t="s">
        <v>1286</v>
      </c>
      <c r="F3531" s="17">
        <v>30</v>
      </c>
      <c r="G3531" t="s">
        <v>1608</v>
      </c>
      <c r="H3531" t="s">
        <v>6157</v>
      </c>
      <c r="I3531" t="s">
        <v>4349</v>
      </c>
      <c r="J3531" t="s">
        <v>4350</v>
      </c>
      <c r="K3531" t="s">
        <v>4351</v>
      </c>
      <c r="L3531" t="s">
        <v>6157</v>
      </c>
      <c r="M3531" t="s">
        <v>1608</v>
      </c>
      <c r="N3531" t="s">
        <v>289</v>
      </c>
      <c r="O3531" t="s">
        <v>6157</v>
      </c>
      <c r="P3531" t="s">
        <v>6157</v>
      </c>
      <c r="Q3531" t="s">
        <v>3969</v>
      </c>
      <c r="R3531" t="s">
        <v>6157</v>
      </c>
      <c r="S3531" t="s">
        <v>230</v>
      </c>
      <c r="T3531" s="4" t="s">
        <v>241</v>
      </c>
      <c r="U3531" s="4" t="s">
        <v>233</v>
      </c>
      <c r="V3531">
        <v>18</v>
      </c>
      <c r="W3531">
        <v>80</v>
      </c>
      <c r="X3531" t="s">
        <v>289</v>
      </c>
      <c r="Y3531" t="s">
        <v>6157</v>
      </c>
      <c r="Z3531" t="s">
        <v>1371</v>
      </c>
      <c r="AA3531" t="s">
        <v>245</v>
      </c>
      <c r="AB3531" t="s">
        <v>6157</v>
      </c>
      <c r="AC3531" t="s">
        <v>6157</v>
      </c>
      <c r="AD3531" t="s">
        <v>245</v>
      </c>
      <c r="AE3531" t="s">
        <v>4353</v>
      </c>
      <c r="AF3531" t="s">
        <v>4353</v>
      </c>
      <c r="AG3531" t="s">
        <v>4353</v>
      </c>
      <c r="AH3531" t="s">
        <v>4353</v>
      </c>
      <c r="AI3531" t="s">
        <v>6157</v>
      </c>
      <c r="AJ3531" t="s">
        <v>6804</v>
      </c>
      <c r="AK3531" t="s">
        <v>4586</v>
      </c>
      <c r="AL3531" t="s">
        <v>1426</v>
      </c>
      <c r="AM3531" t="s">
        <v>1425</v>
      </c>
      <c r="AN3531" t="s">
        <v>4353</v>
      </c>
      <c r="AO3531" s="29">
        <v>11</v>
      </c>
      <c r="AP3531">
        <v>-21.175305999999999</v>
      </c>
      <c r="AQ3531">
        <v>-175.11397299999999</v>
      </c>
      <c r="AR3531" t="s">
        <v>289</v>
      </c>
      <c r="AS3531">
        <v>0.5</v>
      </c>
      <c r="AT3531" t="s">
        <v>1528</v>
      </c>
      <c r="AU3531" t="s">
        <v>274</v>
      </c>
      <c r="AV3531" t="s">
        <v>6450</v>
      </c>
      <c r="AW3531" t="s">
        <v>4353</v>
      </c>
      <c r="AX3531" t="s">
        <v>4353</v>
      </c>
      <c r="AY3531">
        <v>1200</v>
      </c>
      <c r="AZ3531">
        <v>1800</v>
      </c>
      <c r="BA3531" t="s">
        <v>290</v>
      </c>
      <c r="BB3531" t="s">
        <v>4785</v>
      </c>
      <c r="BC3531" t="s">
        <v>6157</v>
      </c>
      <c r="BH3531" t="s">
        <v>1562</v>
      </c>
      <c r="BI3531" t="s">
        <v>7225</v>
      </c>
      <c r="BJ3531" t="s">
        <v>1548</v>
      </c>
      <c r="BK3531" t="s">
        <v>1547</v>
      </c>
      <c r="BL3531" s="7">
        <v>2015</v>
      </c>
      <c r="BW3531"/>
      <c r="BY3531"/>
      <c r="CI3531" s="5"/>
      <c r="CW3531" t="s">
        <v>5232</v>
      </c>
      <c r="CX3531">
        <v>1</v>
      </c>
      <c r="CY3531" t="s">
        <v>6583</v>
      </c>
      <c r="CZ3531" t="s">
        <v>1604</v>
      </c>
      <c r="DA3531">
        <v>0.70967000000000002</v>
      </c>
      <c r="DB3531">
        <v>1.0000000000000001E-5</v>
      </c>
    </row>
    <row r="3532" spans="1:106" ht="16" customHeight="1">
      <c r="A3532">
        <v>3531</v>
      </c>
      <c r="B3532" t="s">
        <v>7221</v>
      </c>
      <c r="C3532" s="2">
        <v>44970</v>
      </c>
      <c r="E3532" s="17" t="s">
        <v>1285</v>
      </c>
      <c r="F3532" s="17">
        <v>32</v>
      </c>
      <c r="G3532" t="s">
        <v>1608</v>
      </c>
      <c r="H3532" t="s">
        <v>6157</v>
      </c>
      <c r="I3532" t="s">
        <v>4349</v>
      </c>
      <c r="J3532" t="s">
        <v>4350</v>
      </c>
      <c r="K3532" t="s">
        <v>4351</v>
      </c>
      <c r="L3532" t="s">
        <v>6157</v>
      </c>
      <c r="M3532" t="s">
        <v>1608</v>
      </c>
      <c r="N3532" t="s">
        <v>289</v>
      </c>
      <c r="O3532" t="s">
        <v>6157</v>
      </c>
      <c r="P3532" t="s">
        <v>6157</v>
      </c>
      <c r="Q3532" t="s">
        <v>3969</v>
      </c>
      <c r="R3532" t="s">
        <v>6157</v>
      </c>
      <c r="S3532" t="s">
        <v>231</v>
      </c>
      <c r="T3532" s="4" t="s">
        <v>233</v>
      </c>
      <c r="U3532" s="4" t="s">
        <v>233</v>
      </c>
      <c r="V3532">
        <v>18</v>
      </c>
      <c r="W3532">
        <v>80</v>
      </c>
      <c r="X3532" t="s">
        <v>289</v>
      </c>
      <c r="Y3532" t="s">
        <v>6157</v>
      </c>
      <c r="Z3532" t="s">
        <v>1371</v>
      </c>
      <c r="AA3532" t="s">
        <v>245</v>
      </c>
      <c r="AB3532" t="s">
        <v>6157</v>
      </c>
      <c r="AC3532" t="s">
        <v>6157</v>
      </c>
      <c r="AD3532" t="s">
        <v>251</v>
      </c>
      <c r="AE3532" t="s">
        <v>4353</v>
      </c>
      <c r="AF3532" t="s">
        <v>4353</v>
      </c>
      <c r="AG3532" t="s">
        <v>4353</v>
      </c>
      <c r="AH3532" t="s">
        <v>251</v>
      </c>
      <c r="AI3532" t="s">
        <v>6157</v>
      </c>
      <c r="AJ3532" t="s">
        <v>6804</v>
      </c>
      <c r="AK3532" t="s">
        <v>4586</v>
      </c>
      <c r="AL3532" t="s">
        <v>1426</v>
      </c>
      <c r="AM3532" t="s">
        <v>1425</v>
      </c>
      <c r="AN3532" t="s">
        <v>4353</v>
      </c>
      <c r="AO3532" s="29">
        <v>11</v>
      </c>
      <c r="AP3532">
        <v>-21.175305999999999</v>
      </c>
      <c r="AQ3532">
        <v>-175.11397299999999</v>
      </c>
      <c r="AR3532" t="s">
        <v>289</v>
      </c>
      <c r="AS3532">
        <v>0.5</v>
      </c>
      <c r="AT3532" t="s">
        <v>1528</v>
      </c>
      <c r="AU3532" t="s">
        <v>274</v>
      </c>
      <c r="AV3532" t="s">
        <v>6451</v>
      </c>
      <c r="AW3532" t="s">
        <v>4353</v>
      </c>
      <c r="AX3532" t="s">
        <v>4353</v>
      </c>
      <c r="AY3532">
        <v>1200</v>
      </c>
      <c r="AZ3532">
        <v>1800</v>
      </c>
      <c r="BA3532" t="s">
        <v>290</v>
      </c>
      <c r="BB3532" t="s">
        <v>4785</v>
      </c>
      <c r="BC3532" t="s">
        <v>6157</v>
      </c>
      <c r="BH3532" t="s">
        <v>1562</v>
      </c>
      <c r="BI3532" t="s">
        <v>7225</v>
      </c>
      <c r="BJ3532" t="s">
        <v>1548</v>
      </c>
      <c r="BK3532" t="s">
        <v>1547</v>
      </c>
      <c r="BL3532" s="7">
        <v>2015</v>
      </c>
      <c r="BW3532"/>
      <c r="BY3532"/>
      <c r="CI3532" s="5"/>
      <c r="CW3532" t="s">
        <v>5231</v>
      </c>
      <c r="CX3532">
        <v>1</v>
      </c>
      <c r="CY3532" t="s">
        <v>6583</v>
      </c>
      <c r="CZ3532" t="s">
        <v>1604</v>
      </c>
      <c r="DA3532">
        <v>0.70894000000000001</v>
      </c>
      <c r="DB3532">
        <v>1.7E-5</v>
      </c>
    </row>
    <row r="3533" spans="1:106" ht="16" customHeight="1">
      <c r="A3533">
        <v>3532</v>
      </c>
      <c r="B3533" t="s">
        <v>7221</v>
      </c>
      <c r="C3533" s="2">
        <v>44970</v>
      </c>
      <c r="E3533" s="17" t="s">
        <v>1284</v>
      </c>
      <c r="F3533" s="17">
        <v>33</v>
      </c>
      <c r="G3533" t="s">
        <v>1608</v>
      </c>
      <c r="H3533" t="s">
        <v>6157</v>
      </c>
      <c r="I3533" t="s">
        <v>4349</v>
      </c>
      <c r="J3533" t="s">
        <v>4350</v>
      </c>
      <c r="K3533" t="s">
        <v>4351</v>
      </c>
      <c r="L3533" t="s">
        <v>6157</v>
      </c>
      <c r="M3533" t="s">
        <v>1608</v>
      </c>
      <c r="N3533" t="s">
        <v>289</v>
      </c>
      <c r="O3533" t="s">
        <v>6157</v>
      </c>
      <c r="P3533" t="s">
        <v>6157</v>
      </c>
      <c r="Q3533" t="s">
        <v>3969</v>
      </c>
      <c r="R3533" t="s">
        <v>6157</v>
      </c>
      <c r="S3533" t="s">
        <v>1364</v>
      </c>
      <c r="T3533" s="4" t="s">
        <v>233</v>
      </c>
      <c r="U3533" s="4" t="s">
        <v>233</v>
      </c>
      <c r="V3533">
        <v>18</v>
      </c>
      <c r="W3533">
        <v>80</v>
      </c>
      <c r="X3533" t="s">
        <v>289</v>
      </c>
      <c r="Y3533" t="s">
        <v>6157</v>
      </c>
      <c r="Z3533" t="s">
        <v>1371</v>
      </c>
      <c r="AA3533" t="s">
        <v>245</v>
      </c>
      <c r="AB3533" t="s">
        <v>6157</v>
      </c>
      <c r="AC3533" t="s">
        <v>6157</v>
      </c>
      <c r="AD3533" t="s">
        <v>251</v>
      </c>
      <c r="AE3533" t="s">
        <v>4353</v>
      </c>
      <c r="AF3533" t="s">
        <v>4353</v>
      </c>
      <c r="AG3533" t="s">
        <v>4353</v>
      </c>
      <c r="AH3533" t="s">
        <v>251</v>
      </c>
      <c r="AI3533" t="s">
        <v>6157</v>
      </c>
      <c r="AJ3533" t="s">
        <v>6804</v>
      </c>
      <c r="AK3533" t="s">
        <v>4586</v>
      </c>
      <c r="AL3533" t="s">
        <v>1426</v>
      </c>
      <c r="AM3533" t="s">
        <v>1425</v>
      </c>
      <c r="AN3533" t="s">
        <v>4353</v>
      </c>
      <c r="AO3533" s="29">
        <v>11</v>
      </c>
      <c r="AP3533">
        <v>-21.175305999999999</v>
      </c>
      <c r="AQ3533">
        <v>-175.11397299999999</v>
      </c>
      <c r="AR3533" t="s">
        <v>289</v>
      </c>
      <c r="AS3533">
        <v>0.5</v>
      </c>
      <c r="AT3533" t="s">
        <v>1528</v>
      </c>
      <c r="AU3533" t="s">
        <v>274</v>
      </c>
      <c r="AV3533" t="s">
        <v>6450</v>
      </c>
      <c r="AW3533" t="s">
        <v>4353</v>
      </c>
      <c r="AX3533" t="s">
        <v>4353</v>
      </c>
      <c r="AY3533">
        <v>1200</v>
      </c>
      <c r="AZ3533">
        <v>1800</v>
      </c>
      <c r="BA3533" t="s">
        <v>290</v>
      </c>
      <c r="BB3533" t="s">
        <v>4785</v>
      </c>
      <c r="BC3533" t="s">
        <v>6157</v>
      </c>
      <c r="BH3533" t="s">
        <v>1562</v>
      </c>
      <c r="BI3533" t="s">
        <v>7225</v>
      </c>
      <c r="BJ3533" t="s">
        <v>1548</v>
      </c>
      <c r="BK3533" t="s">
        <v>1547</v>
      </c>
      <c r="BL3533" s="7">
        <v>2015</v>
      </c>
      <c r="BW3533"/>
      <c r="BY3533"/>
      <c r="CI3533" s="5"/>
      <c r="CW3533" t="s">
        <v>5231</v>
      </c>
      <c r="CX3533">
        <v>1</v>
      </c>
      <c r="CY3533" t="s">
        <v>6583</v>
      </c>
      <c r="CZ3533" t="s">
        <v>1604</v>
      </c>
      <c r="DA3533">
        <v>0.70894000000000001</v>
      </c>
      <c r="DB3533">
        <v>2.0999999999999999E-5</v>
      </c>
    </row>
    <row r="3534" spans="1:106" ht="16" customHeight="1">
      <c r="A3534">
        <v>3533</v>
      </c>
      <c r="B3534" t="s">
        <v>7221</v>
      </c>
      <c r="C3534" s="2">
        <v>44970</v>
      </c>
      <c r="E3534" s="17" t="s">
        <v>5239</v>
      </c>
      <c r="F3534" s="17">
        <v>23</v>
      </c>
      <c r="G3534" t="s">
        <v>1608</v>
      </c>
      <c r="H3534" t="s">
        <v>6157</v>
      </c>
      <c r="I3534" t="s">
        <v>4349</v>
      </c>
      <c r="J3534" t="s">
        <v>4350</v>
      </c>
      <c r="K3534" t="s">
        <v>4351</v>
      </c>
      <c r="L3534" t="s">
        <v>6157</v>
      </c>
      <c r="M3534" t="s">
        <v>1608</v>
      </c>
      <c r="N3534" t="s">
        <v>289</v>
      </c>
      <c r="O3534" t="s">
        <v>6157</v>
      </c>
      <c r="P3534" t="s">
        <v>6157</v>
      </c>
      <c r="Q3534" t="s">
        <v>3969</v>
      </c>
      <c r="R3534" t="s">
        <v>6157</v>
      </c>
      <c r="S3534" t="s">
        <v>230</v>
      </c>
      <c r="T3534" s="4" t="s">
        <v>233</v>
      </c>
      <c r="U3534" s="4" t="s">
        <v>233</v>
      </c>
      <c r="V3534">
        <v>18</v>
      </c>
      <c r="W3534">
        <v>80</v>
      </c>
      <c r="X3534" t="s">
        <v>289</v>
      </c>
      <c r="Y3534" t="s">
        <v>6157</v>
      </c>
      <c r="Z3534" t="s">
        <v>1371</v>
      </c>
      <c r="AA3534" t="s">
        <v>245</v>
      </c>
      <c r="AB3534" t="s">
        <v>6157</v>
      </c>
      <c r="AC3534" t="s">
        <v>6157</v>
      </c>
      <c r="AD3534" t="s">
        <v>251</v>
      </c>
      <c r="AE3534" t="s">
        <v>4353</v>
      </c>
      <c r="AF3534" t="s">
        <v>4353</v>
      </c>
      <c r="AG3534" t="s">
        <v>4353</v>
      </c>
      <c r="AH3534" t="s">
        <v>251</v>
      </c>
      <c r="AI3534" t="s">
        <v>6157</v>
      </c>
      <c r="AJ3534" t="s">
        <v>6804</v>
      </c>
      <c r="AK3534" t="s">
        <v>4586</v>
      </c>
      <c r="AL3534" t="s">
        <v>1426</v>
      </c>
      <c r="AM3534" t="s">
        <v>1425</v>
      </c>
      <c r="AN3534" t="s">
        <v>4353</v>
      </c>
      <c r="AO3534" s="29">
        <v>11</v>
      </c>
      <c r="AP3534">
        <v>-21.175305999999999</v>
      </c>
      <c r="AQ3534">
        <v>-175.11397299999999</v>
      </c>
      <c r="AR3534" t="s">
        <v>289</v>
      </c>
      <c r="AS3534">
        <v>0.5</v>
      </c>
      <c r="AT3534" t="s">
        <v>1528</v>
      </c>
      <c r="AU3534" t="s">
        <v>274</v>
      </c>
      <c r="AV3534" t="s">
        <v>6450</v>
      </c>
      <c r="AW3534" t="s">
        <v>4353</v>
      </c>
      <c r="AX3534" t="s">
        <v>4353</v>
      </c>
      <c r="AY3534">
        <v>1649</v>
      </c>
      <c r="AZ3534">
        <v>1800</v>
      </c>
      <c r="BA3534" t="s">
        <v>290</v>
      </c>
      <c r="BB3534" t="s">
        <v>4601</v>
      </c>
      <c r="BC3534" t="s">
        <v>5239</v>
      </c>
      <c r="BD3534">
        <v>295</v>
      </c>
      <c r="BE3534">
        <v>30</v>
      </c>
      <c r="BH3534" t="s">
        <v>1563</v>
      </c>
      <c r="BI3534" t="s">
        <v>7225</v>
      </c>
      <c r="BJ3534" t="s">
        <v>1548</v>
      </c>
      <c r="BK3534" t="s">
        <v>1547</v>
      </c>
      <c r="BL3534" s="7">
        <v>2015</v>
      </c>
      <c r="BQ3534" t="s">
        <v>6521</v>
      </c>
      <c r="BR3534">
        <v>1</v>
      </c>
      <c r="BS3534" t="s">
        <v>4353</v>
      </c>
      <c r="BT3534" t="s">
        <v>6518</v>
      </c>
      <c r="BU3534">
        <v>-16.7</v>
      </c>
      <c r="BW3534"/>
      <c r="BY3534"/>
      <c r="CI3534" s="5"/>
    </row>
    <row r="3535" spans="1:106" ht="16" customHeight="1">
      <c r="A3535">
        <v>3534</v>
      </c>
      <c r="B3535" t="s">
        <v>7221</v>
      </c>
      <c r="C3535" s="2">
        <v>44970</v>
      </c>
      <c r="E3535" s="17" t="s">
        <v>1283</v>
      </c>
      <c r="F3535" s="17">
        <v>38</v>
      </c>
      <c r="G3535" t="s">
        <v>1608</v>
      </c>
      <c r="H3535" t="s">
        <v>6157</v>
      </c>
      <c r="I3535" t="s">
        <v>4349</v>
      </c>
      <c r="J3535" t="s">
        <v>4350</v>
      </c>
      <c r="K3535" t="s">
        <v>4351</v>
      </c>
      <c r="L3535" t="s">
        <v>6157</v>
      </c>
      <c r="M3535" t="s">
        <v>1608</v>
      </c>
      <c r="N3535" t="s">
        <v>289</v>
      </c>
      <c r="O3535" t="s">
        <v>6157</v>
      </c>
      <c r="P3535" t="s">
        <v>6157</v>
      </c>
      <c r="Q3535" t="s">
        <v>3969</v>
      </c>
      <c r="R3535" t="s">
        <v>6157</v>
      </c>
      <c r="S3535" t="s">
        <v>229</v>
      </c>
      <c r="T3535" s="4" t="s">
        <v>233</v>
      </c>
      <c r="U3535" s="4" t="s">
        <v>233</v>
      </c>
      <c r="V3535">
        <v>18</v>
      </c>
      <c r="W3535">
        <v>80</v>
      </c>
      <c r="X3535" t="s">
        <v>289</v>
      </c>
      <c r="Y3535" t="s">
        <v>6157</v>
      </c>
      <c r="Z3535" t="s">
        <v>1371</v>
      </c>
      <c r="AA3535" t="s">
        <v>245</v>
      </c>
      <c r="AB3535" t="s">
        <v>6157</v>
      </c>
      <c r="AC3535" t="s">
        <v>6157</v>
      </c>
      <c r="AD3535" t="s">
        <v>253</v>
      </c>
      <c r="AE3535" t="s">
        <v>4353</v>
      </c>
      <c r="AF3535" t="s">
        <v>4353</v>
      </c>
      <c r="AG3535" t="s">
        <v>4353</v>
      </c>
      <c r="AH3535" t="s">
        <v>253</v>
      </c>
      <c r="AI3535" t="s">
        <v>6157</v>
      </c>
      <c r="AJ3535" t="s">
        <v>6804</v>
      </c>
      <c r="AK3535" t="s">
        <v>4586</v>
      </c>
      <c r="AL3535" t="s">
        <v>1426</v>
      </c>
      <c r="AM3535" t="s">
        <v>1425</v>
      </c>
      <c r="AN3535" t="s">
        <v>4353</v>
      </c>
      <c r="AO3535" s="29">
        <v>11</v>
      </c>
      <c r="AP3535">
        <v>-21.175305999999999</v>
      </c>
      <c r="AQ3535">
        <v>-175.11397299999999</v>
      </c>
      <c r="AR3535" t="s">
        <v>289</v>
      </c>
      <c r="AS3535">
        <v>0.5</v>
      </c>
      <c r="AT3535" t="s">
        <v>1528</v>
      </c>
      <c r="AU3535" t="s">
        <v>274</v>
      </c>
      <c r="AV3535" t="s">
        <v>6450</v>
      </c>
      <c r="AW3535" t="s">
        <v>4353</v>
      </c>
      <c r="AX3535" t="s">
        <v>4353</v>
      </c>
      <c r="AY3535">
        <v>1655</v>
      </c>
      <c r="AZ3535">
        <v>1805</v>
      </c>
      <c r="BA3535" t="s">
        <v>290</v>
      </c>
      <c r="BB3535" t="s">
        <v>4601</v>
      </c>
      <c r="BC3535" t="s">
        <v>5240</v>
      </c>
      <c r="BD3535">
        <v>218</v>
      </c>
      <c r="BE3535">
        <v>30</v>
      </c>
      <c r="BH3535" t="s">
        <v>1563</v>
      </c>
      <c r="BI3535" t="s">
        <v>7225</v>
      </c>
      <c r="BJ3535" t="s">
        <v>1548</v>
      </c>
      <c r="BK3535" t="s">
        <v>1547</v>
      </c>
      <c r="BL3535" s="7">
        <v>2015</v>
      </c>
      <c r="BW3535"/>
      <c r="BY3535"/>
      <c r="CI3535" s="5"/>
      <c r="CW3535" t="s">
        <v>5231</v>
      </c>
      <c r="CX3535">
        <v>1</v>
      </c>
      <c r="CY3535" t="s">
        <v>6583</v>
      </c>
      <c r="CZ3535" t="s">
        <v>1604</v>
      </c>
      <c r="DA3535">
        <v>0.70894000000000001</v>
      </c>
      <c r="DB3535">
        <v>1.2999999999999999E-5</v>
      </c>
    </row>
    <row r="3536" spans="1:106" ht="16" customHeight="1">
      <c r="A3536">
        <v>3535</v>
      </c>
      <c r="B3536" t="s">
        <v>7221</v>
      </c>
      <c r="C3536" s="2">
        <v>44970</v>
      </c>
      <c r="E3536" s="17" t="s">
        <v>5240</v>
      </c>
      <c r="F3536" s="17">
        <v>38</v>
      </c>
      <c r="G3536" t="s">
        <v>1608</v>
      </c>
      <c r="H3536" t="s">
        <v>6157</v>
      </c>
      <c r="I3536" t="s">
        <v>4349</v>
      </c>
      <c r="J3536" t="s">
        <v>4350</v>
      </c>
      <c r="K3536" t="s">
        <v>4351</v>
      </c>
      <c r="L3536" t="s">
        <v>6157</v>
      </c>
      <c r="M3536" t="s">
        <v>1608</v>
      </c>
      <c r="N3536" t="s">
        <v>289</v>
      </c>
      <c r="O3536" t="s">
        <v>6157</v>
      </c>
      <c r="P3536" t="s">
        <v>6157</v>
      </c>
      <c r="Q3536" t="s">
        <v>3969</v>
      </c>
      <c r="R3536" t="s">
        <v>6157</v>
      </c>
      <c r="S3536" t="s">
        <v>229</v>
      </c>
      <c r="T3536" s="4" t="s">
        <v>233</v>
      </c>
      <c r="U3536" s="4" t="s">
        <v>233</v>
      </c>
      <c r="V3536">
        <v>18</v>
      </c>
      <c r="W3536">
        <v>80</v>
      </c>
      <c r="X3536" t="s">
        <v>289</v>
      </c>
      <c r="Y3536" t="s">
        <v>6157</v>
      </c>
      <c r="Z3536" t="s">
        <v>1371</v>
      </c>
      <c r="AA3536" t="s">
        <v>245</v>
      </c>
      <c r="AB3536" t="s">
        <v>6157</v>
      </c>
      <c r="AC3536" t="s">
        <v>6157</v>
      </c>
      <c r="AD3536" t="s">
        <v>253</v>
      </c>
      <c r="AE3536" t="s">
        <v>4353</v>
      </c>
      <c r="AF3536" t="s">
        <v>4353</v>
      </c>
      <c r="AG3536" t="s">
        <v>4353</v>
      </c>
      <c r="AH3536" t="s">
        <v>253</v>
      </c>
      <c r="AI3536" t="s">
        <v>6157</v>
      </c>
      <c r="AJ3536" t="s">
        <v>6804</v>
      </c>
      <c r="AK3536" t="s">
        <v>4586</v>
      </c>
      <c r="AL3536" t="s">
        <v>1426</v>
      </c>
      <c r="AM3536" t="s">
        <v>1425</v>
      </c>
      <c r="AN3536" t="s">
        <v>4353</v>
      </c>
      <c r="AO3536" s="29">
        <v>11</v>
      </c>
      <c r="AP3536">
        <v>-21.175305999999999</v>
      </c>
      <c r="AQ3536">
        <v>-175.11397299999999</v>
      </c>
      <c r="AR3536" t="s">
        <v>289</v>
      </c>
      <c r="AS3536">
        <v>0.5</v>
      </c>
      <c r="AT3536" t="s">
        <v>1528</v>
      </c>
      <c r="AU3536" t="s">
        <v>274</v>
      </c>
      <c r="AV3536" t="s">
        <v>6450</v>
      </c>
      <c r="AW3536" t="s">
        <v>4353</v>
      </c>
      <c r="AX3536" t="s">
        <v>4353</v>
      </c>
      <c r="AY3536">
        <v>1655</v>
      </c>
      <c r="AZ3536">
        <v>1805</v>
      </c>
      <c r="BA3536" t="s">
        <v>290</v>
      </c>
      <c r="BB3536" t="s">
        <v>4601</v>
      </c>
      <c r="BC3536" t="s">
        <v>5240</v>
      </c>
      <c r="BD3536">
        <v>218</v>
      </c>
      <c r="BE3536">
        <v>30</v>
      </c>
      <c r="BH3536" t="s">
        <v>1563</v>
      </c>
      <c r="BI3536" t="s">
        <v>7225</v>
      </c>
      <c r="BJ3536" t="s">
        <v>1548</v>
      </c>
      <c r="BK3536" t="s">
        <v>1547</v>
      </c>
      <c r="BL3536" s="7">
        <v>2015</v>
      </c>
      <c r="BQ3536" t="s">
        <v>6521</v>
      </c>
      <c r="BR3536">
        <v>1</v>
      </c>
      <c r="BS3536" t="s">
        <v>4353</v>
      </c>
      <c r="BT3536" t="s">
        <v>6518</v>
      </c>
      <c r="BU3536">
        <v>-18.3</v>
      </c>
      <c r="BW3536"/>
      <c r="BY3536"/>
      <c r="CI3536" s="5"/>
    </row>
    <row r="3537" spans="1:106" ht="16" customHeight="1">
      <c r="A3537">
        <v>3536</v>
      </c>
      <c r="B3537" t="s">
        <v>7221</v>
      </c>
      <c r="C3537" s="2">
        <v>44970</v>
      </c>
      <c r="E3537" s="17" t="s">
        <v>1282</v>
      </c>
      <c r="F3537" s="17">
        <v>39</v>
      </c>
      <c r="G3537" t="s">
        <v>1608</v>
      </c>
      <c r="H3537" t="s">
        <v>6157</v>
      </c>
      <c r="I3537" t="s">
        <v>4349</v>
      </c>
      <c r="J3537" t="s">
        <v>4350</v>
      </c>
      <c r="K3537" t="s">
        <v>4351</v>
      </c>
      <c r="L3537" t="s">
        <v>6157</v>
      </c>
      <c r="M3537" t="s">
        <v>1608</v>
      </c>
      <c r="N3537" t="s">
        <v>289</v>
      </c>
      <c r="O3537" t="s">
        <v>6157</v>
      </c>
      <c r="P3537" t="s">
        <v>6157</v>
      </c>
      <c r="Q3537" t="s">
        <v>3969</v>
      </c>
      <c r="R3537" t="s">
        <v>6157</v>
      </c>
      <c r="S3537" t="s">
        <v>229</v>
      </c>
      <c r="T3537" s="4" t="s">
        <v>233</v>
      </c>
      <c r="U3537" s="4" t="s">
        <v>233</v>
      </c>
      <c r="V3537">
        <v>18</v>
      </c>
      <c r="W3537">
        <v>80</v>
      </c>
      <c r="X3537" t="s">
        <v>289</v>
      </c>
      <c r="Y3537" t="s">
        <v>6157</v>
      </c>
      <c r="Z3537" t="s">
        <v>1371</v>
      </c>
      <c r="AA3537" t="s">
        <v>245</v>
      </c>
      <c r="AB3537" t="s">
        <v>6157</v>
      </c>
      <c r="AC3537" t="s">
        <v>6157</v>
      </c>
      <c r="AD3537" t="s">
        <v>253</v>
      </c>
      <c r="AE3537" t="s">
        <v>4353</v>
      </c>
      <c r="AF3537" t="s">
        <v>4353</v>
      </c>
      <c r="AG3537" t="s">
        <v>4353</v>
      </c>
      <c r="AH3537" t="s">
        <v>253</v>
      </c>
      <c r="AI3537" t="s">
        <v>6157</v>
      </c>
      <c r="AJ3537" t="s">
        <v>6804</v>
      </c>
      <c r="AK3537" t="s">
        <v>4586</v>
      </c>
      <c r="AL3537" t="s">
        <v>1426</v>
      </c>
      <c r="AM3537" t="s">
        <v>1425</v>
      </c>
      <c r="AN3537" t="s">
        <v>4353</v>
      </c>
      <c r="AO3537" s="29">
        <v>11</v>
      </c>
      <c r="AP3537">
        <v>-21.175305999999999</v>
      </c>
      <c r="AQ3537">
        <v>-175.11397299999999</v>
      </c>
      <c r="AR3537" t="s">
        <v>289</v>
      </c>
      <c r="AS3537">
        <v>0.5</v>
      </c>
      <c r="AT3537" t="s">
        <v>1528</v>
      </c>
      <c r="AU3537" t="s">
        <v>274</v>
      </c>
      <c r="AV3537" t="s">
        <v>6450</v>
      </c>
      <c r="AW3537" t="s">
        <v>4353</v>
      </c>
      <c r="AX3537" t="s">
        <v>4353</v>
      </c>
      <c r="AY3537">
        <v>1660</v>
      </c>
      <c r="AZ3537">
        <v>1815</v>
      </c>
      <c r="BA3537" t="s">
        <v>290</v>
      </c>
      <c r="BB3537" t="s">
        <v>4601</v>
      </c>
      <c r="BC3537" t="s">
        <v>5241</v>
      </c>
      <c r="BD3537">
        <v>178</v>
      </c>
      <c r="BE3537">
        <v>30</v>
      </c>
      <c r="BH3537" t="s">
        <v>1563</v>
      </c>
      <c r="BI3537" t="s">
        <v>7225</v>
      </c>
      <c r="BJ3537" t="s">
        <v>1548</v>
      </c>
      <c r="BK3537" t="s">
        <v>1547</v>
      </c>
      <c r="BL3537" s="7">
        <v>2015</v>
      </c>
      <c r="BW3537"/>
      <c r="BY3537"/>
      <c r="CI3537" s="5"/>
      <c r="CW3537" t="s">
        <v>5231</v>
      </c>
      <c r="CX3537">
        <v>1</v>
      </c>
      <c r="CY3537" t="s">
        <v>6583</v>
      </c>
      <c r="CZ3537" t="s">
        <v>1604</v>
      </c>
      <c r="DA3537">
        <v>0.70872999999999997</v>
      </c>
      <c r="DB3537">
        <v>1.1E-5</v>
      </c>
    </row>
    <row r="3538" spans="1:106" ht="16" customHeight="1">
      <c r="A3538">
        <v>3537</v>
      </c>
      <c r="B3538" t="s">
        <v>7221</v>
      </c>
      <c r="C3538" s="2">
        <v>44970</v>
      </c>
      <c r="E3538" s="17" t="s">
        <v>1281</v>
      </c>
      <c r="F3538" s="17">
        <v>3</v>
      </c>
      <c r="G3538" t="s">
        <v>1608</v>
      </c>
      <c r="H3538" t="s">
        <v>6157</v>
      </c>
      <c r="I3538" t="s">
        <v>4349</v>
      </c>
      <c r="J3538" t="s">
        <v>4350</v>
      </c>
      <c r="K3538" t="s">
        <v>4351</v>
      </c>
      <c r="L3538" t="s">
        <v>6157</v>
      </c>
      <c r="M3538" t="s">
        <v>1608</v>
      </c>
      <c r="N3538" t="s">
        <v>289</v>
      </c>
      <c r="O3538" t="s">
        <v>6157</v>
      </c>
      <c r="P3538" t="s">
        <v>6157</v>
      </c>
      <c r="Q3538" t="s">
        <v>3969</v>
      </c>
      <c r="R3538" t="s">
        <v>6157</v>
      </c>
      <c r="S3538" t="s">
        <v>231</v>
      </c>
      <c r="T3538" s="4" t="s">
        <v>233</v>
      </c>
      <c r="U3538" s="4" t="s">
        <v>233</v>
      </c>
      <c r="V3538">
        <v>18</v>
      </c>
      <c r="W3538">
        <v>80</v>
      </c>
      <c r="X3538" t="s">
        <v>289</v>
      </c>
      <c r="Y3538" t="s">
        <v>6157</v>
      </c>
      <c r="Z3538" t="s">
        <v>1371</v>
      </c>
      <c r="AA3538" t="s">
        <v>245</v>
      </c>
      <c r="AB3538" t="s">
        <v>6157</v>
      </c>
      <c r="AC3538" t="s">
        <v>6157</v>
      </c>
      <c r="AD3538" t="s">
        <v>5230</v>
      </c>
      <c r="AE3538" t="s">
        <v>4353</v>
      </c>
      <c r="AF3538" t="s">
        <v>4353</v>
      </c>
      <c r="AG3538" t="s">
        <v>1393</v>
      </c>
      <c r="AH3538" t="s">
        <v>252</v>
      </c>
      <c r="AI3538" t="s">
        <v>6157</v>
      </c>
      <c r="AJ3538" t="s">
        <v>6804</v>
      </c>
      <c r="AK3538" t="s">
        <v>1496</v>
      </c>
      <c r="AL3538" t="s">
        <v>1426</v>
      </c>
      <c r="AM3538" t="s">
        <v>1425</v>
      </c>
      <c r="AN3538">
        <v>1989</v>
      </c>
      <c r="AO3538" s="29">
        <v>16</v>
      </c>
      <c r="AP3538">
        <v>-21.182988999999999</v>
      </c>
      <c r="AQ3538">
        <v>-175.22912700000001</v>
      </c>
      <c r="AR3538" t="s">
        <v>289</v>
      </c>
      <c r="AS3538">
        <v>0.5</v>
      </c>
      <c r="AT3538" t="s">
        <v>5242</v>
      </c>
      <c r="AU3538" t="s">
        <v>274</v>
      </c>
      <c r="AV3538" t="s">
        <v>5243</v>
      </c>
      <c r="AW3538" t="s">
        <v>4353</v>
      </c>
      <c r="AX3538" t="s">
        <v>4353</v>
      </c>
      <c r="AY3538">
        <v>1200</v>
      </c>
      <c r="AZ3538">
        <v>1800</v>
      </c>
      <c r="BA3538" t="s">
        <v>290</v>
      </c>
      <c r="BB3538" t="s">
        <v>4785</v>
      </c>
      <c r="BC3538" t="s">
        <v>6157</v>
      </c>
      <c r="BH3538" t="s">
        <v>1562</v>
      </c>
      <c r="BI3538" t="s">
        <v>7225</v>
      </c>
      <c r="BJ3538" t="s">
        <v>1548</v>
      </c>
      <c r="BK3538" t="s">
        <v>1547</v>
      </c>
      <c r="BL3538" s="7">
        <v>2015</v>
      </c>
      <c r="BW3538"/>
      <c r="BY3538"/>
      <c r="CI3538" s="5"/>
      <c r="CW3538" t="s">
        <v>5231</v>
      </c>
      <c r="CX3538">
        <v>1</v>
      </c>
      <c r="CY3538" t="s">
        <v>6583</v>
      </c>
      <c r="CZ3538" t="s">
        <v>1604</v>
      </c>
      <c r="DA3538">
        <v>0.70884000000000003</v>
      </c>
      <c r="DB3538">
        <v>1.2999999999999999E-5</v>
      </c>
    </row>
    <row r="3539" spans="1:106" ht="16" customHeight="1">
      <c r="A3539">
        <v>3538</v>
      </c>
      <c r="B3539" t="s">
        <v>7221</v>
      </c>
      <c r="C3539" s="2">
        <v>44970</v>
      </c>
      <c r="E3539" s="17" t="s">
        <v>1280</v>
      </c>
      <c r="F3539" s="17">
        <v>3</v>
      </c>
      <c r="G3539" t="s">
        <v>1608</v>
      </c>
      <c r="H3539" t="s">
        <v>6157</v>
      </c>
      <c r="I3539" t="s">
        <v>4349</v>
      </c>
      <c r="J3539" t="s">
        <v>4350</v>
      </c>
      <c r="K3539" t="s">
        <v>4351</v>
      </c>
      <c r="L3539" t="s">
        <v>6157</v>
      </c>
      <c r="M3539" t="s">
        <v>1608</v>
      </c>
      <c r="N3539" t="s">
        <v>289</v>
      </c>
      <c r="O3539" t="s">
        <v>6157</v>
      </c>
      <c r="P3539" t="s">
        <v>6157</v>
      </c>
      <c r="Q3539" t="s">
        <v>3969</v>
      </c>
      <c r="R3539" t="s">
        <v>6157</v>
      </c>
      <c r="S3539" t="s">
        <v>231</v>
      </c>
      <c r="T3539" s="4" t="s">
        <v>233</v>
      </c>
      <c r="U3539" s="4" t="s">
        <v>233</v>
      </c>
      <c r="V3539">
        <v>18</v>
      </c>
      <c r="W3539">
        <v>80</v>
      </c>
      <c r="X3539" t="s">
        <v>289</v>
      </c>
      <c r="Y3539" t="s">
        <v>6157</v>
      </c>
      <c r="Z3539" t="s">
        <v>1371</v>
      </c>
      <c r="AA3539" t="s">
        <v>245</v>
      </c>
      <c r="AB3539" t="s">
        <v>6157</v>
      </c>
      <c r="AC3539" t="s">
        <v>6157</v>
      </c>
      <c r="AD3539" t="s">
        <v>5230</v>
      </c>
      <c r="AE3539" t="s">
        <v>4353</v>
      </c>
      <c r="AF3539" t="s">
        <v>4353</v>
      </c>
      <c r="AG3539" t="s">
        <v>1393</v>
      </c>
      <c r="AH3539" t="s">
        <v>252</v>
      </c>
      <c r="AI3539" t="s">
        <v>6157</v>
      </c>
      <c r="AJ3539" t="s">
        <v>6804</v>
      </c>
      <c r="AK3539" t="s">
        <v>1496</v>
      </c>
      <c r="AL3539" t="s">
        <v>1426</v>
      </c>
      <c r="AM3539" t="s">
        <v>1425</v>
      </c>
      <c r="AN3539">
        <v>1989</v>
      </c>
      <c r="AO3539" s="29">
        <v>16</v>
      </c>
      <c r="AP3539">
        <v>-21.182988999999999</v>
      </c>
      <c r="AQ3539">
        <v>-175.22912700000001</v>
      </c>
      <c r="AR3539" t="s">
        <v>289</v>
      </c>
      <c r="AS3539">
        <v>0.5</v>
      </c>
      <c r="AT3539" t="s">
        <v>5242</v>
      </c>
      <c r="AU3539" t="s">
        <v>274</v>
      </c>
      <c r="AV3539" t="s">
        <v>5243</v>
      </c>
      <c r="AW3539" t="s">
        <v>4353</v>
      </c>
      <c r="AX3539" t="s">
        <v>4353</v>
      </c>
      <c r="AY3539">
        <v>1200</v>
      </c>
      <c r="AZ3539">
        <v>1800</v>
      </c>
      <c r="BA3539" t="s">
        <v>290</v>
      </c>
      <c r="BB3539" t="s">
        <v>4785</v>
      </c>
      <c r="BC3539" t="s">
        <v>6157</v>
      </c>
      <c r="BH3539" t="s">
        <v>1562</v>
      </c>
      <c r="BI3539" t="s">
        <v>7225</v>
      </c>
      <c r="BJ3539" t="s">
        <v>1548</v>
      </c>
      <c r="BK3539" t="s">
        <v>1547</v>
      </c>
      <c r="BL3539" s="7">
        <v>2015</v>
      </c>
      <c r="BW3539"/>
      <c r="BY3539"/>
      <c r="CI3539" s="5"/>
      <c r="CW3539" t="s">
        <v>5232</v>
      </c>
      <c r="CX3539">
        <v>1</v>
      </c>
      <c r="CY3539" t="s">
        <v>6583</v>
      </c>
      <c r="CZ3539" t="s">
        <v>1604</v>
      </c>
      <c r="DA3539">
        <v>0.7097</v>
      </c>
      <c r="DB3539">
        <v>1.1E-5</v>
      </c>
    </row>
    <row r="3540" spans="1:106" ht="16" customHeight="1">
      <c r="A3540">
        <v>3539</v>
      </c>
      <c r="B3540" t="s">
        <v>7221</v>
      </c>
      <c r="C3540" s="2">
        <v>44970</v>
      </c>
      <c r="E3540" s="17" t="s">
        <v>1279</v>
      </c>
      <c r="F3540" s="17">
        <v>3</v>
      </c>
      <c r="G3540" t="s">
        <v>1608</v>
      </c>
      <c r="H3540" t="s">
        <v>6157</v>
      </c>
      <c r="I3540" t="s">
        <v>4349</v>
      </c>
      <c r="J3540" t="s">
        <v>4350</v>
      </c>
      <c r="K3540" t="s">
        <v>4351</v>
      </c>
      <c r="L3540" t="s">
        <v>6157</v>
      </c>
      <c r="M3540" t="s">
        <v>1608</v>
      </c>
      <c r="N3540" t="s">
        <v>289</v>
      </c>
      <c r="O3540" t="s">
        <v>6157</v>
      </c>
      <c r="P3540" t="s">
        <v>6157</v>
      </c>
      <c r="Q3540" t="s">
        <v>3969</v>
      </c>
      <c r="R3540" t="s">
        <v>6157</v>
      </c>
      <c r="S3540" t="s">
        <v>231</v>
      </c>
      <c r="T3540" s="4" t="s">
        <v>233</v>
      </c>
      <c r="U3540" s="4" t="s">
        <v>233</v>
      </c>
      <c r="V3540">
        <v>18</v>
      </c>
      <c r="W3540">
        <v>80</v>
      </c>
      <c r="X3540" t="s">
        <v>289</v>
      </c>
      <c r="Y3540" t="s">
        <v>6157</v>
      </c>
      <c r="Z3540" t="s">
        <v>1371</v>
      </c>
      <c r="AA3540" t="s">
        <v>245</v>
      </c>
      <c r="AB3540" t="s">
        <v>6157</v>
      </c>
      <c r="AC3540" t="s">
        <v>6157</v>
      </c>
      <c r="AD3540" t="s">
        <v>5230</v>
      </c>
      <c r="AE3540" t="s">
        <v>4353</v>
      </c>
      <c r="AF3540" t="s">
        <v>4353</v>
      </c>
      <c r="AG3540" t="s">
        <v>1393</v>
      </c>
      <c r="AH3540" t="s">
        <v>252</v>
      </c>
      <c r="AI3540" t="s">
        <v>6157</v>
      </c>
      <c r="AJ3540" t="s">
        <v>6804</v>
      </c>
      <c r="AK3540" t="s">
        <v>1496</v>
      </c>
      <c r="AL3540" t="s">
        <v>1426</v>
      </c>
      <c r="AM3540" t="s">
        <v>1425</v>
      </c>
      <c r="AN3540">
        <v>1989</v>
      </c>
      <c r="AO3540" s="29">
        <v>16</v>
      </c>
      <c r="AP3540">
        <v>-21.182988999999999</v>
      </c>
      <c r="AQ3540">
        <v>-175.22912700000001</v>
      </c>
      <c r="AR3540" t="s">
        <v>289</v>
      </c>
      <c r="AS3540">
        <v>0.5</v>
      </c>
      <c r="AT3540" t="s">
        <v>5242</v>
      </c>
      <c r="AU3540" t="s">
        <v>274</v>
      </c>
      <c r="AV3540" t="s">
        <v>5243</v>
      </c>
      <c r="AW3540" t="s">
        <v>4353</v>
      </c>
      <c r="AX3540" t="s">
        <v>4353</v>
      </c>
      <c r="AY3540">
        <v>1200</v>
      </c>
      <c r="AZ3540">
        <v>1800</v>
      </c>
      <c r="BA3540" t="s">
        <v>290</v>
      </c>
      <c r="BB3540" t="s">
        <v>4785</v>
      </c>
      <c r="BC3540" t="s">
        <v>6157</v>
      </c>
      <c r="BH3540" t="s">
        <v>1562</v>
      </c>
      <c r="BI3540" t="s">
        <v>7225</v>
      </c>
      <c r="BJ3540" t="s">
        <v>1548</v>
      </c>
      <c r="BK3540" t="s">
        <v>1547</v>
      </c>
      <c r="BL3540" s="7">
        <v>2015</v>
      </c>
      <c r="BW3540"/>
      <c r="BY3540"/>
      <c r="CE3540" t="s">
        <v>323</v>
      </c>
      <c r="CF3540">
        <v>1</v>
      </c>
      <c r="CG3540" t="s">
        <v>6583</v>
      </c>
      <c r="CH3540" t="s">
        <v>1598</v>
      </c>
      <c r="CI3540" s="5">
        <v>-12</v>
      </c>
      <c r="CK3540">
        <v>-3.3</v>
      </c>
      <c r="CW3540" t="s">
        <v>5231</v>
      </c>
      <c r="CX3540">
        <v>1</v>
      </c>
      <c r="CY3540" t="s">
        <v>6583</v>
      </c>
      <c r="CZ3540" t="s">
        <v>1604</v>
      </c>
      <c r="DA3540">
        <v>0.70889999999999997</v>
      </c>
      <c r="DB3540">
        <v>1.5E-5</v>
      </c>
    </row>
    <row r="3541" spans="1:106" ht="16" customHeight="1">
      <c r="A3541">
        <v>3540</v>
      </c>
      <c r="B3541" t="s">
        <v>7221</v>
      </c>
      <c r="C3541" s="2">
        <v>44970</v>
      </c>
      <c r="E3541" s="17" t="s">
        <v>1278</v>
      </c>
      <c r="F3541" s="17">
        <v>9</v>
      </c>
      <c r="G3541" t="s">
        <v>1608</v>
      </c>
      <c r="H3541" t="s">
        <v>6157</v>
      </c>
      <c r="I3541" t="s">
        <v>4349</v>
      </c>
      <c r="J3541" t="s">
        <v>4350</v>
      </c>
      <c r="K3541" t="s">
        <v>4351</v>
      </c>
      <c r="L3541" t="s">
        <v>6157</v>
      </c>
      <c r="M3541" t="s">
        <v>1608</v>
      </c>
      <c r="N3541" t="s">
        <v>289</v>
      </c>
      <c r="O3541" t="s">
        <v>6157</v>
      </c>
      <c r="P3541" t="s">
        <v>6157</v>
      </c>
      <c r="Q3541" t="s">
        <v>3969</v>
      </c>
      <c r="R3541" t="s">
        <v>6157</v>
      </c>
      <c r="S3541" t="s">
        <v>229</v>
      </c>
      <c r="T3541" s="4" t="s">
        <v>7057</v>
      </c>
      <c r="U3541" s="4" t="s">
        <v>4364</v>
      </c>
      <c r="V3541">
        <v>30</v>
      </c>
      <c r="W3541">
        <v>35</v>
      </c>
      <c r="X3541" t="s">
        <v>289</v>
      </c>
      <c r="Y3541" t="s">
        <v>6157</v>
      </c>
      <c r="Z3541" t="s">
        <v>1371</v>
      </c>
      <c r="AA3541" t="s">
        <v>245</v>
      </c>
      <c r="AB3541" t="s">
        <v>6157</v>
      </c>
      <c r="AC3541" t="s">
        <v>6157</v>
      </c>
      <c r="AD3541" t="s">
        <v>5230</v>
      </c>
      <c r="AE3541" t="s">
        <v>4353</v>
      </c>
      <c r="AF3541" t="s">
        <v>4353</v>
      </c>
      <c r="AG3541" t="s">
        <v>1393</v>
      </c>
      <c r="AH3541" t="s">
        <v>252</v>
      </c>
      <c r="AI3541" t="s">
        <v>6157</v>
      </c>
      <c r="AJ3541" t="s">
        <v>6804</v>
      </c>
      <c r="AK3541" t="s">
        <v>1496</v>
      </c>
      <c r="AL3541" t="s">
        <v>1426</v>
      </c>
      <c r="AM3541" t="s">
        <v>1425</v>
      </c>
      <c r="AN3541">
        <v>1989</v>
      </c>
      <c r="AO3541" s="29">
        <v>16</v>
      </c>
      <c r="AP3541">
        <v>-21.182988999999999</v>
      </c>
      <c r="AQ3541">
        <v>-175.22912700000001</v>
      </c>
      <c r="AR3541" t="s">
        <v>289</v>
      </c>
      <c r="AS3541">
        <v>0.5</v>
      </c>
      <c r="AT3541" t="s">
        <v>5242</v>
      </c>
      <c r="AU3541" t="s">
        <v>274</v>
      </c>
      <c r="AV3541" t="s">
        <v>5243</v>
      </c>
      <c r="AW3541" t="s">
        <v>4353</v>
      </c>
      <c r="AX3541" t="s">
        <v>4353</v>
      </c>
      <c r="AY3541">
        <v>1200</v>
      </c>
      <c r="AZ3541">
        <v>1800</v>
      </c>
      <c r="BA3541" t="s">
        <v>290</v>
      </c>
      <c r="BB3541" t="s">
        <v>4785</v>
      </c>
      <c r="BC3541" t="s">
        <v>6157</v>
      </c>
      <c r="BH3541" t="s">
        <v>1562</v>
      </c>
      <c r="BI3541" t="s">
        <v>7225</v>
      </c>
      <c r="BJ3541" t="s">
        <v>1548</v>
      </c>
      <c r="BK3541" t="s">
        <v>1547</v>
      </c>
      <c r="BL3541" s="7">
        <v>2015</v>
      </c>
      <c r="BW3541"/>
      <c r="BY3541"/>
      <c r="CE3541" t="s">
        <v>323</v>
      </c>
      <c r="CF3541">
        <v>1</v>
      </c>
      <c r="CG3541" t="s">
        <v>6583</v>
      </c>
      <c r="CH3541" t="s">
        <v>1598</v>
      </c>
      <c r="CI3541" s="5">
        <v>-11.4</v>
      </c>
      <c r="CK3541">
        <v>-2.8</v>
      </c>
      <c r="CW3541" t="s">
        <v>5231</v>
      </c>
      <c r="CX3541">
        <v>1</v>
      </c>
      <c r="CY3541" t="s">
        <v>6583</v>
      </c>
      <c r="CZ3541" t="s">
        <v>1604</v>
      </c>
      <c r="DA3541">
        <v>0.70908000000000004</v>
      </c>
      <c r="DB3541">
        <v>1.1E-5</v>
      </c>
    </row>
    <row r="3542" spans="1:106" ht="16" customHeight="1">
      <c r="A3542">
        <v>3541</v>
      </c>
      <c r="B3542" t="s">
        <v>7221</v>
      </c>
      <c r="C3542" s="2">
        <v>44970</v>
      </c>
      <c r="E3542" s="17" t="s">
        <v>1277</v>
      </c>
      <c r="F3542" s="17">
        <v>14</v>
      </c>
      <c r="G3542" t="s">
        <v>1608</v>
      </c>
      <c r="H3542" t="s">
        <v>6157</v>
      </c>
      <c r="I3542" t="s">
        <v>4349</v>
      </c>
      <c r="J3542" t="s">
        <v>4350</v>
      </c>
      <c r="K3542" t="s">
        <v>4351</v>
      </c>
      <c r="L3542" t="s">
        <v>6157</v>
      </c>
      <c r="M3542" t="s">
        <v>1608</v>
      </c>
      <c r="N3542" t="s">
        <v>289</v>
      </c>
      <c r="O3542" t="s">
        <v>6157</v>
      </c>
      <c r="P3542" t="s">
        <v>6157</v>
      </c>
      <c r="Q3542" t="s">
        <v>3969</v>
      </c>
      <c r="R3542" t="s">
        <v>6157</v>
      </c>
      <c r="S3542" t="s">
        <v>230</v>
      </c>
      <c r="T3542" s="4" t="s">
        <v>7054</v>
      </c>
      <c r="U3542" s="4" t="s">
        <v>241</v>
      </c>
      <c r="V3542">
        <v>20</v>
      </c>
      <c r="W3542">
        <v>30</v>
      </c>
      <c r="X3542" t="s">
        <v>289</v>
      </c>
      <c r="Y3542" t="s">
        <v>6157</v>
      </c>
      <c r="Z3542" t="s">
        <v>1371</v>
      </c>
      <c r="AA3542" t="s">
        <v>245</v>
      </c>
      <c r="AB3542" t="s">
        <v>6157</v>
      </c>
      <c r="AC3542" t="s">
        <v>6157</v>
      </c>
      <c r="AD3542" t="s">
        <v>5233</v>
      </c>
      <c r="AE3542" t="s">
        <v>4353</v>
      </c>
      <c r="AF3542" t="s">
        <v>4353</v>
      </c>
      <c r="AG3542" t="s">
        <v>4010</v>
      </c>
      <c r="AH3542" t="s">
        <v>252</v>
      </c>
      <c r="AI3542" t="s">
        <v>6157</v>
      </c>
      <c r="AJ3542" t="s">
        <v>6804</v>
      </c>
      <c r="AK3542" t="s">
        <v>1496</v>
      </c>
      <c r="AL3542" t="s">
        <v>1426</v>
      </c>
      <c r="AM3542" t="s">
        <v>1425</v>
      </c>
      <c r="AN3542">
        <v>1989</v>
      </c>
      <c r="AO3542" s="29">
        <v>16</v>
      </c>
      <c r="AP3542">
        <v>-21.182988999999999</v>
      </c>
      <c r="AQ3542">
        <v>-175.22912700000001</v>
      </c>
      <c r="AR3542" t="s">
        <v>289</v>
      </c>
      <c r="AS3542">
        <v>0.5</v>
      </c>
      <c r="AT3542" t="s">
        <v>5242</v>
      </c>
      <c r="AU3542" t="s">
        <v>274</v>
      </c>
      <c r="AV3542" t="s">
        <v>5243</v>
      </c>
      <c r="AW3542" t="s">
        <v>4353</v>
      </c>
      <c r="AX3542" t="s">
        <v>4353</v>
      </c>
      <c r="AY3542">
        <v>1200</v>
      </c>
      <c r="AZ3542">
        <v>1800</v>
      </c>
      <c r="BA3542" t="s">
        <v>290</v>
      </c>
      <c r="BB3542" t="s">
        <v>4785</v>
      </c>
      <c r="BC3542" t="s">
        <v>6157</v>
      </c>
      <c r="BH3542" t="s">
        <v>1562</v>
      </c>
      <c r="BI3542" t="s">
        <v>7225</v>
      </c>
      <c r="BJ3542" t="s">
        <v>1548</v>
      </c>
      <c r="BK3542" t="s">
        <v>1547</v>
      </c>
      <c r="BL3542" s="7">
        <v>2015</v>
      </c>
      <c r="BW3542"/>
      <c r="BY3542"/>
      <c r="CE3542" t="s">
        <v>323</v>
      </c>
      <c r="CF3542">
        <v>1</v>
      </c>
      <c r="CG3542" t="s">
        <v>6583</v>
      </c>
      <c r="CH3542" t="s">
        <v>1598</v>
      </c>
      <c r="CI3542" s="5">
        <v>-11.9</v>
      </c>
      <c r="CK3542">
        <v>-3.7</v>
      </c>
      <c r="CW3542" t="s">
        <v>5231</v>
      </c>
      <c r="CX3542">
        <v>1</v>
      </c>
      <c r="CY3542" t="s">
        <v>6583</v>
      </c>
      <c r="CZ3542" t="s">
        <v>1604</v>
      </c>
      <c r="DA3542">
        <v>0.70896999999999999</v>
      </c>
      <c r="DB3542">
        <v>1.0000000000000001E-5</v>
      </c>
    </row>
    <row r="3543" spans="1:106" ht="16" customHeight="1">
      <c r="A3543">
        <v>3542</v>
      </c>
      <c r="B3543" t="s">
        <v>7221</v>
      </c>
      <c r="C3543" s="2">
        <v>44970</v>
      </c>
      <c r="E3543" s="17" t="s">
        <v>1276</v>
      </c>
      <c r="F3543" s="17">
        <v>31</v>
      </c>
      <c r="G3543" t="s">
        <v>1608</v>
      </c>
      <c r="H3543" t="s">
        <v>6157</v>
      </c>
      <c r="I3543" t="s">
        <v>4349</v>
      </c>
      <c r="J3543" t="s">
        <v>4350</v>
      </c>
      <c r="K3543" t="s">
        <v>4351</v>
      </c>
      <c r="L3543" t="s">
        <v>6157</v>
      </c>
      <c r="M3543" t="s">
        <v>1608</v>
      </c>
      <c r="N3543" t="s">
        <v>289</v>
      </c>
      <c r="O3543" t="s">
        <v>6157</v>
      </c>
      <c r="P3543" t="s">
        <v>6157</v>
      </c>
      <c r="Q3543" t="s">
        <v>3969</v>
      </c>
      <c r="R3543" t="s">
        <v>6157</v>
      </c>
      <c r="S3543" t="s">
        <v>231</v>
      </c>
      <c r="T3543" s="4" t="s">
        <v>7053</v>
      </c>
      <c r="U3543" s="4" t="s">
        <v>4355</v>
      </c>
      <c r="V3543">
        <v>12</v>
      </c>
      <c r="W3543">
        <v>25</v>
      </c>
      <c r="X3543" t="s">
        <v>289</v>
      </c>
      <c r="Y3543" t="s">
        <v>6157</v>
      </c>
      <c r="Z3543" t="s">
        <v>1371</v>
      </c>
      <c r="AA3543" t="s">
        <v>245</v>
      </c>
      <c r="AB3543" t="s">
        <v>6157</v>
      </c>
      <c r="AC3543" t="s">
        <v>6157</v>
      </c>
      <c r="AD3543" t="s">
        <v>5230</v>
      </c>
      <c r="AE3543" t="s">
        <v>4353</v>
      </c>
      <c r="AF3543" t="s">
        <v>4353</v>
      </c>
      <c r="AG3543" t="s">
        <v>1393</v>
      </c>
      <c r="AH3543" t="s">
        <v>252</v>
      </c>
      <c r="AI3543" t="s">
        <v>6157</v>
      </c>
      <c r="AJ3543" t="s">
        <v>6804</v>
      </c>
      <c r="AK3543" t="s">
        <v>1496</v>
      </c>
      <c r="AL3543" t="s">
        <v>1426</v>
      </c>
      <c r="AM3543" t="s">
        <v>1425</v>
      </c>
      <c r="AN3543">
        <v>1989</v>
      </c>
      <c r="AO3543" s="29">
        <v>16</v>
      </c>
      <c r="AP3543">
        <v>-21.182988999999999</v>
      </c>
      <c r="AQ3543">
        <v>-175.22912700000001</v>
      </c>
      <c r="AR3543" t="s">
        <v>289</v>
      </c>
      <c r="AS3543">
        <v>0.5</v>
      </c>
      <c r="AT3543" t="s">
        <v>5242</v>
      </c>
      <c r="AU3543" t="s">
        <v>274</v>
      </c>
      <c r="AV3543" t="s">
        <v>5243</v>
      </c>
      <c r="AW3543" t="s">
        <v>4353</v>
      </c>
      <c r="AX3543" t="s">
        <v>4353</v>
      </c>
      <c r="AY3543">
        <v>1200</v>
      </c>
      <c r="AZ3543">
        <v>1800</v>
      </c>
      <c r="BA3543" t="s">
        <v>290</v>
      </c>
      <c r="BB3543" t="s">
        <v>4785</v>
      </c>
      <c r="BC3543" t="s">
        <v>6157</v>
      </c>
      <c r="BH3543" t="s">
        <v>1562</v>
      </c>
      <c r="BI3543" t="s">
        <v>7225</v>
      </c>
      <c r="BJ3543" t="s">
        <v>1548</v>
      </c>
      <c r="BK3543" t="s">
        <v>1547</v>
      </c>
      <c r="BL3543" s="7">
        <v>2015</v>
      </c>
      <c r="BW3543"/>
      <c r="BY3543"/>
      <c r="CE3543" t="s">
        <v>323</v>
      </c>
      <c r="CF3543">
        <v>1</v>
      </c>
      <c r="CG3543" t="s">
        <v>6583</v>
      </c>
      <c r="CH3543" t="s">
        <v>1598</v>
      </c>
      <c r="CI3543" s="5">
        <v>-11.9</v>
      </c>
      <c r="CK3543">
        <v>-3.9</v>
      </c>
      <c r="CW3543" t="s">
        <v>5231</v>
      </c>
      <c r="CX3543">
        <v>1</v>
      </c>
      <c r="CY3543" t="s">
        <v>6583</v>
      </c>
      <c r="CZ3543" t="s">
        <v>1604</v>
      </c>
      <c r="DA3543">
        <v>0.70884999999999998</v>
      </c>
      <c r="DB3543">
        <v>1.5999999999999999E-5</v>
      </c>
    </row>
    <row r="3544" spans="1:106" ht="16" customHeight="1">
      <c r="A3544">
        <v>3543</v>
      </c>
      <c r="B3544" t="s">
        <v>7221</v>
      </c>
      <c r="C3544" s="2">
        <v>44970</v>
      </c>
      <c r="E3544" s="17" t="s">
        <v>1275</v>
      </c>
      <c r="F3544" s="17">
        <v>1</v>
      </c>
      <c r="G3544" t="s">
        <v>1608</v>
      </c>
      <c r="H3544" t="s">
        <v>6157</v>
      </c>
      <c r="I3544" t="s">
        <v>4349</v>
      </c>
      <c r="J3544" t="s">
        <v>4350</v>
      </c>
      <c r="K3544" t="s">
        <v>4351</v>
      </c>
      <c r="L3544" t="s">
        <v>6157</v>
      </c>
      <c r="M3544" t="s">
        <v>1608</v>
      </c>
      <c r="N3544" t="s">
        <v>289</v>
      </c>
      <c r="O3544" t="s">
        <v>6157</v>
      </c>
      <c r="P3544" t="s">
        <v>6157</v>
      </c>
      <c r="Q3544" t="s">
        <v>3969</v>
      </c>
      <c r="R3544" t="s">
        <v>6157</v>
      </c>
      <c r="S3544" t="s">
        <v>230</v>
      </c>
      <c r="T3544" t="s">
        <v>233</v>
      </c>
      <c r="U3544" s="4" t="s">
        <v>233</v>
      </c>
      <c r="V3544">
        <v>18</v>
      </c>
      <c r="W3544">
        <v>80</v>
      </c>
      <c r="X3544" t="s">
        <v>6157</v>
      </c>
      <c r="Y3544" t="s">
        <v>6157</v>
      </c>
      <c r="Z3544" t="s">
        <v>1371</v>
      </c>
      <c r="AA3544" t="s">
        <v>1388</v>
      </c>
      <c r="AB3544" t="s">
        <v>29</v>
      </c>
      <c r="AC3544" t="s">
        <v>1393</v>
      </c>
      <c r="AD3544" t="s">
        <v>6157</v>
      </c>
      <c r="AE3544" t="s">
        <v>6157</v>
      </c>
      <c r="AF3544" t="s">
        <v>6157</v>
      </c>
      <c r="AG3544" t="s">
        <v>6157</v>
      </c>
      <c r="AH3544" t="s">
        <v>6157</v>
      </c>
      <c r="AI3544" t="s">
        <v>6157</v>
      </c>
      <c r="AJ3544" t="s">
        <v>6457</v>
      </c>
      <c r="AK3544" t="s">
        <v>4586</v>
      </c>
      <c r="AL3544" t="s">
        <v>1426</v>
      </c>
      <c r="AM3544" t="s">
        <v>1425</v>
      </c>
      <c r="AN3544" t="s">
        <v>4353</v>
      </c>
      <c r="AO3544" s="29">
        <v>11</v>
      </c>
      <c r="AP3544">
        <v>-21.175305999999999</v>
      </c>
      <c r="AQ3544">
        <v>-175.11397299999999</v>
      </c>
      <c r="AR3544" t="s">
        <v>289</v>
      </c>
      <c r="AS3544">
        <v>0.5</v>
      </c>
      <c r="AT3544" t="s">
        <v>1528</v>
      </c>
      <c r="AU3544" t="s">
        <v>274</v>
      </c>
      <c r="AV3544" t="s">
        <v>6450</v>
      </c>
      <c r="AW3544" t="s">
        <v>4353</v>
      </c>
      <c r="AX3544" t="s">
        <v>4353</v>
      </c>
      <c r="AY3544">
        <v>1200</v>
      </c>
      <c r="AZ3544">
        <v>1800</v>
      </c>
      <c r="BA3544" t="s">
        <v>290</v>
      </c>
      <c r="BB3544" t="s">
        <v>4785</v>
      </c>
      <c r="BC3544" t="s">
        <v>6157</v>
      </c>
      <c r="BH3544" t="s">
        <v>1562</v>
      </c>
      <c r="BI3544" t="s">
        <v>7225</v>
      </c>
      <c r="BJ3544" t="s">
        <v>1548</v>
      </c>
      <c r="BK3544" t="s">
        <v>1547</v>
      </c>
      <c r="BL3544" s="7">
        <v>2015</v>
      </c>
      <c r="BQ3544" t="s">
        <v>6525</v>
      </c>
      <c r="BR3544">
        <v>1</v>
      </c>
      <c r="BS3544" t="s">
        <v>6522</v>
      </c>
      <c r="BT3544" t="s">
        <v>1598</v>
      </c>
      <c r="BW3544">
        <v>-18.600000000000001</v>
      </c>
      <c r="BY3544">
        <v>9.1</v>
      </c>
      <c r="CA3544">
        <v>3.19</v>
      </c>
      <c r="CB3544">
        <v>3.38</v>
      </c>
      <c r="CC3544">
        <v>28</v>
      </c>
      <c r="CD3544">
        <v>9.6999999999999993</v>
      </c>
      <c r="CI3544" s="5"/>
    </row>
    <row r="3545" spans="1:106" ht="16" customHeight="1">
      <c r="A3545">
        <v>3544</v>
      </c>
      <c r="B3545" t="s">
        <v>7221</v>
      </c>
      <c r="C3545" s="2">
        <v>44970</v>
      </c>
      <c r="E3545" s="17" t="s">
        <v>1274</v>
      </c>
      <c r="F3545" s="17">
        <v>5</v>
      </c>
      <c r="G3545" t="s">
        <v>1608</v>
      </c>
      <c r="H3545" t="s">
        <v>6157</v>
      </c>
      <c r="I3545" t="s">
        <v>4349</v>
      </c>
      <c r="J3545" t="s">
        <v>4350</v>
      </c>
      <c r="K3545" t="s">
        <v>4351</v>
      </c>
      <c r="L3545" t="s">
        <v>6157</v>
      </c>
      <c r="M3545" t="s">
        <v>1608</v>
      </c>
      <c r="N3545" t="s">
        <v>289</v>
      </c>
      <c r="O3545" t="s">
        <v>6157</v>
      </c>
      <c r="P3545" t="s">
        <v>6157</v>
      </c>
      <c r="Q3545" t="s">
        <v>3969</v>
      </c>
      <c r="R3545" t="s">
        <v>6157</v>
      </c>
      <c r="S3545" t="s">
        <v>4354</v>
      </c>
      <c r="T3545" t="s">
        <v>240</v>
      </c>
      <c r="U3545" s="4" t="s">
        <v>233</v>
      </c>
      <c r="V3545">
        <v>18</v>
      </c>
      <c r="W3545">
        <v>80</v>
      </c>
      <c r="X3545" t="s">
        <v>6157</v>
      </c>
      <c r="Y3545" t="s">
        <v>6157</v>
      </c>
      <c r="Z3545" t="s">
        <v>1371</v>
      </c>
      <c r="AA3545" t="s">
        <v>1388</v>
      </c>
      <c r="AB3545" t="s">
        <v>29</v>
      </c>
      <c r="AC3545" t="s">
        <v>4010</v>
      </c>
      <c r="AD3545" t="s">
        <v>6157</v>
      </c>
      <c r="AE3545" t="s">
        <v>6157</v>
      </c>
      <c r="AF3545" t="s">
        <v>6157</v>
      </c>
      <c r="AG3545" t="s">
        <v>6157</v>
      </c>
      <c r="AH3545" t="s">
        <v>6157</v>
      </c>
      <c r="AI3545" t="s">
        <v>6157</v>
      </c>
      <c r="AJ3545" t="s">
        <v>6457</v>
      </c>
      <c r="AK3545" t="s">
        <v>4586</v>
      </c>
      <c r="AL3545" t="s">
        <v>1426</v>
      </c>
      <c r="AM3545" t="s">
        <v>1425</v>
      </c>
      <c r="AN3545" t="s">
        <v>4353</v>
      </c>
      <c r="AO3545" s="29">
        <v>11</v>
      </c>
      <c r="AP3545">
        <v>-21.175305999999999</v>
      </c>
      <c r="AQ3545">
        <v>-175.11397299999999</v>
      </c>
      <c r="AR3545" t="s">
        <v>289</v>
      </c>
      <c r="AS3545">
        <v>0.5</v>
      </c>
      <c r="AT3545" t="s">
        <v>1528</v>
      </c>
      <c r="AU3545" t="s">
        <v>274</v>
      </c>
      <c r="AV3545" t="s">
        <v>6450</v>
      </c>
      <c r="AW3545" t="s">
        <v>4353</v>
      </c>
      <c r="AX3545" t="s">
        <v>4353</v>
      </c>
      <c r="AY3545">
        <v>1200</v>
      </c>
      <c r="AZ3545">
        <v>1800</v>
      </c>
      <c r="BA3545" t="s">
        <v>290</v>
      </c>
      <c r="BB3545" t="s">
        <v>4785</v>
      </c>
      <c r="BC3545" t="s">
        <v>6157</v>
      </c>
      <c r="BH3545" t="s">
        <v>1562</v>
      </c>
      <c r="BI3545" t="s">
        <v>7225</v>
      </c>
      <c r="BJ3545" t="s">
        <v>1548</v>
      </c>
      <c r="BK3545" t="s">
        <v>1547</v>
      </c>
      <c r="BL3545" s="7">
        <v>2015</v>
      </c>
      <c r="BQ3545" t="s">
        <v>6525</v>
      </c>
      <c r="BR3545">
        <v>1</v>
      </c>
      <c r="BS3545" t="s">
        <v>6522</v>
      </c>
      <c r="BT3545" t="s">
        <v>1598</v>
      </c>
      <c r="BW3545">
        <v>-18.2</v>
      </c>
      <c r="BY3545">
        <v>9.1999999999999993</v>
      </c>
      <c r="CA3545">
        <v>2.6</v>
      </c>
      <c r="CB3545">
        <v>3.55</v>
      </c>
      <c r="CC3545">
        <v>17.399999999999999</v>
      </c>
      <c r="CD3545">
        <v>5.7</v>
      </c>
      <c r="CI3545" s="5"/>
    </row>
    <row r="3546" spans="1:106" ht="16" customHeight="1">
      <c r="A3546">
        <v>3545</v>
      </c>
      <c r="B3546" t="s">
        <v>7221</v>
      </c>
      <c r="C3546" s="2">
        <v>44970</v>
      </c>
      <c r="E3546" s="17" t="s">
        <v>1273</v>
      </c>
      <c r="F3546" s="17">
        <v>6</v>
      </c>
      <c r="G3546" t="s">
        <v>1608</v>
      </c>
      <c r="H3546" t="s">
        <v>6157</v>
      </c>
      <c r="I3546" t="s">
        <v>4349</v>
      </c>
      <c r="J3546" t="s">
        <v>4350</v>
      </c>
      <c r="K3546" t="s">
        <v>4351</v>
      </c>
      <c r="L3546" t="s">
        <v>6157</v>
      </c>
      <c r="M3546" t="s">
        <v>1608</v>
      </c>
      <c r="N3546" t="s">
        <v>289</v>
      </c>
      <c r="O3546" t="s">
        <v>6157</v>
      </c>
      <c r="P3546" t="s">
        <v>6157</v>
      </c>
      <c r="Q3546" t="s">
        <v>3969</v>
      </c>
      <c r="R3546" t="s">
        <v>6157</v>
      </c>
      <c r="S3546" t="s">
        <v>4354</v>
      </c>
      <c r="T3546" t="s">
        <v>239</v>
      </c>
      <c r="U3546" s="4" t="s">
        <v>233</v>
      </c>
      <c r="V3546">
        <v>18</v>
      </c>
      <c r="W3546">
        <v>80</v>
      </c>
      <c r="X3546" t="s">
        <v>6157</v>
      </c>
      <c r="Y3546" t="s">
        <v>6157</v>
      </c>
      <c r="Z3546" t="s">
        <v>1371</v>
      </c>
      <c r="AA3546" t="s">
        <v>1388</v>
      </c>
      <c r="AB3546" t="s">
        <v>1391</v>
      </c>
      <c r="AC3546" t="s">
        <v>4353</v>
      </c>
      <c r="AD3546" t="s">
        <v>6157</v>
      </c>
      <c r="AE3546" t="s">
        <v>6157</v>
      </c>
      <c r="AF3546" t="s">
        <v>6157</v>
      </c>
      <c r="AG3546" t="s">
        <v>6157</v>
      </c>
      <c r="AH3546" t="s">
        <v>6157</v>
      </c>
      <c r="AI3546" t="s">
        <v>6157</v>
      </c>
      <c r="AJ3546" t="s">
        <v>6457</v>
      </c>
      <c r="AK3546" t="s">
        <v>4586</v>
      </c>
      <c r="AL3546" t="s">
        <v>1426</v>
      </c>
      <c r="AM3546" t="s">
        <v>1425</v>
      </c>
      <c r="AN3546" t="s">
        <v>4353</v>
      </c>
      <c r="AO3546" s="29">
        <v>11</v>
      </c>
      <c r="AP3546">
        <v>-21.175305999999999</v>
      </c>
      <c r="AQ3546">
        <v>-175.11397299999999</v>
      </c>
      <c r="AR3546" t="s">
        <v>289</v>
      </c>
      <c r="AS3546">
        <v>0.5</v>
      </c>
      <c r="AT3546" t="s">
        <v>1528</v>
      </c>
      <c r="AU3546" t="s">
        <v>274</v>
      </c>
      <c r="AV3546" t="s">
        <v>6449</v>
      </c>
      <c r="AW3546" t="s">
        <v>4353</v>
      </c>
      <c r="AX3546" t="s">
        <v>4353</v>
      </c>
      <c r="AY3546">
        <v>1200</v>
      </c>
      <c r="AZ3546">
        <v>1800</v>
      </c>
      <c r="BA3546" t="s">
        <v>290</v>
      </c>
      <c r="BB3546" t="s">
        <v>4785</v>
      </c>
      <c r="BC3546" t="s">
        <v>6157</v>
      </c>
      <c r="BH3546" t="s">
        <v>1562</v>
      </c>
      <c r="BI3546" t="s">
        <v>7225</v>
      </c>
      <c r="BJ3546" t="s">
        <v>1548</v>
      </c>
      <c r="BK3546" t="s">
        <v>1547</v>
      </c>
      <c r="BL3546" s="7">
        <v>2015</v>
      </c>
      <c r="BQ3546" t="s">
        <v>6525</v>
      </c>
      <c r="BR3546">
        <v>1</v>
      </c>
      <c r="BS3546" t="s">
        <v>6522</v>
      </c>
      <c r="BT3546" t="s">
        <v>1598</v>
      </c>
      <c r="BW3546">
        <v>-18.3</v>
      </c>
      <c r="BY3546">
        <v>9.5</v>
      </c>
      <c r="CA3546">
        <v>4.87</v>
      </c>
      <c r="CB3546">
        <v>3.36</v>
      </c>
      <c r="CC3546">
        <v>26.9</v>
      </c>
      <c r="CD3546">
        <v>9.4</v>
      </c>
      <c r="CI3546" s="5"/>
    </row>
    <row r="3547" spans="1:106" ht="16" customHeight="1">
      <c r="A3547">
        <v>3546</v>
      </c>
      <c r="B3547" t="s">
        <v>7221</v>
      </c>
      <c r="C3547" s="2">
        <v>44970</v>
      </c>
      <c r="E3547" s="17" t="s">
        <v>1272</v>
      </c>
      <c r="F3547" s="17">
        <v>10</v>
      </c>
      <c r="G3547" t="s">
        <v>1608</v>
      </c>
      <c r="H3547" t="s">
        <v>6157</v>
      </c>
      <c r="I3547" t="s">
        <v>4349</v>
      </c>
      <c r="J3547" t="s">
        <v>4350</v>
      </c>
      <c r="K3547" t="s">
        <v>4351</v>
      </c>
      <c r="L3547" t="s">
        <v>6157</v>
      </c>
      <c r="M3547" t="s">
        <v>1608</v>
      </c>
      <c r="N3547" t="s">
        <v>289</v>
      </c>
      <c r="O3547" t="s">
        <v>6157</v>
      </c>
      <c r="P3547" t="s">
        <v>6157</v>
      </c>
      <c r="Q3547" t="s">
        <v>3969</v>
      </c>
      <c r="R3547" t="s">
        <v>6157</v>
      </c>
      <c r="S3547" t="s">
        <v>230</v>
      </c>
      <c r="T3547" t="s">
        <v>7054</v>
      </c>
      <c r="U3547" s="4" t="s">
        <v>241</v>
      </c>
      <c r="V3547">
        <v>20</v>
      </c>
      <c r="W3547">
        <v>30</v>
      </c>
      <c r="X3547" t="s">
        <v>6157</v>
      </c>
      <c r="Y3547" t="s">
        <v>6157</v>
      </c>
      <c r="Z3547" t="s">
        <v>1371</v>
      </c>
      <c r="AA3547" t="s">
        <v>1388</v>
      </c>
      <c r="AB3547" t="s">
        <v>1391</v>
      </c>
      <c r="AC3547" t="s">
        <v>4353</v>
      </c>
      <c r="AD3547" t="s">
        <v>6157</v>
      </c>
      <c r="AE3547" t="s">
        <v>6157</v>
      </c>
      <c r="AF3547" t="s">
        <v>6157</v>
      </c>
      <c r="AG3547" t="s">
        <v>6157</v>
      </c>
      <c r="AH3547" t="s">
        <v>6157</v>
      </c>
      <c r="AI3547" t="s">
        <v>6157</v>
      </c>
      <c r="AJ3547" t="s">
        <v>6457</v>
      </c>
      <c r="AK3547" t="s">
        <v>4586</v>
      </c>
      <c r="AL3547" t="s">
        <v>1426</v>
      </c>
      <c r="AM3547" t="s">
        <v>1425</v>
      </c>
      <c r="AN3547" t="s">
        <v>4353</v>
      </c>
      <c r="AO3547" s="29">
        <v>11</v>
      </c>
      <c r="AP3547">
        <v>-21.175305999999999</v>
      </c>
      <c r="AQ3547">
        <v>-175.11397299999999</v>
      </c>
      <c r="AR3547" t="s">
        <v>289</v>
      </c>
      <c r="AS3547">
        <v>0.5</v>
      </c>
      <c r="AT3547" t="s">
        <v>1528</v>
      </c>
      <c r="AU3547" t="s">
        <v>274</v>
      </c>
      <c r="AV3547" t="s">
        <v>6450</v>
      </c>
      <c r="AW3547" t="s">
        <v>4353</v>
      </c>
      <c r="AX3547" t="s">
        <v>4353</v>
      </c>
      <c r="AY3547">
        <v>1200</v>
      </c>
      <c r="AZ3547">
        <v>1800</v>
      </c>
      <c r="BA3547" t="s">
        <v>290</v>
      </c>
      <c r="BB3547" t="s">
        <v>4785</v>
      </c>
      <c r="BC3547" t="s">
        <v>6157</v>
      </c>
      <c r="BH3547" t="s">
        <v>1562</v>
      </c>
      <c r="BI3547" t="s">
        <v>7225</v>
      </c>
      <c r="BJ3547" t="s">
        <v>1548</v>
      </c>
      <c r="BK3547" t="s">
        <v>1547</v>
      </c>
      <c r="BL3547" s="7">
        <v>2015</v>
      </c>
      <c r="BQ3547" t="s">
        <v>6525</v>
      </c>
      <c r="BR3547">
        <v>1</v>
      </c>
      <c r="BS3547" t="s">
        <v>6522</v>
      </c>
      <c r="BT3547" t="s">
        <v>1598</v>
      </c>
      <c r="BW3547">
        <v>-18.399999999999999</v>
      </c>
      <c r="BY3547">
        <v>9.8000000000000007</v>
      </c>
      <c r="CA3547">
        <v>4</v>
      </c>
      <c r="CB3547">
        <v>3.43</v>
      </c>
      <c r="CC3547">
        <v>23.2</v>
      </c>
      <c r="CD3547">
        <v>7.9</v>
      </c>
      <c r="CI3547" s="5"/>
    </row>
    <row r="3548" spans="1:106" ht="16" customHeight="1">
      <c r="A3548">
        <v>3547</v>
      </c>
      <c r="B3548" t="s">
        <v>7221</v>
      </c>
      <c r="C3548" s="2">
        <v>44970</v>
      </c>
      <c r="E3548" s="17" t="s">
        <v>1271</v>
      </c>
      <c r="F3548" s="17">
        <v>16</v>
      </c>
      <c r="G3548" t="s">
        <v>1608</v>
      </c>
      <c r="H3548" t="s">
        <v>6157</v>
      </c>
      <c r="I3548" t="s">
        <v>4349</v>
      </c>
      <c r="J3548" t="s">
        <v>4350</v>
      </c>
      <c r="K3548" t="s">
        <v>4351</v>
      </c>
      <c r="L3548" t="s">
        <v>6157</v>
      </c>
      <c r="M3548" t="s">
        <v>1608</v>
      </c>
      <c r="N3548" t="s">
        <v>289</v>
      </c>
      <c r="O3548" t="s">
        <v>6157</v>
      </c>
      <c r="P3548" t="s">
        <v>6157</v>
      </c>
      <c r="Q3548" t="s">
        <v>3969</v>
      </c>
      <c r="R3548" t="s">
        <v>6157</v>
      </c>
      <c r="S3548" t="s">
        <v>229</v>
      </c>
      <c r="T3548" t="s">
        <v>233</v>
      </c>
      <c r="U3548" s="4" t="s">
        <v>233</v>
      </c>
      <c r="V3548">
        <v>18</v>
      </c>
      <c r="W3548">
        <v>80</v>
      </c>
      <c r="X3548" t="s">
        <v>6157</v>
      </c>
      <c r="Y3548" t="s">
        <v>6157</v>
      </c>
      <c r="Z3548" t="s">
        <v>1371</v>
      </c>
      <c r="AA3548" t="s">
        <v>1388</v>
      </c>
      <c r="AB3548" t="s">
        <v>1391</v>
      </c>
      <c r="AC3548" t="s">
        <v>4353</v>
      </c>
      <c r="AD3548" t="s">
        <v>6157</v>
      </c>
      <c r="AE3548" t="s">
        <v>6157</v>
      </c>
      <c r="AF3548" t="s">
        <v>6157</v>
      </c>
      <c r="AG3548" t="s">
        <v>6157</v>
      </c>
      <c r="AH3548" t="s">
        <v>6157</v>
      </c>
      <c r="AI3548" t="s">
        <v>6157</v>
      </c>
      <c r="AJ3548" t="s">
        <v>6457</v>
      </c>
      <c r="AK3548" t="s">
        <v>4586</v>
      </c>
      <c r="AL3548" t="s">
        <v>1426</v>
      </c>
      <c r="AM3548" t="s">
        <v>1425</v>
      </c>
      <c r="AN3548" t="s">
        <v>4353</v>
      </c>
      <c r="AO3548" s="29">
        <v>11</v>
      </c>
      <c r="AP3548">
        <v>-21.175305999999999</v>
      </c>
      <c r="AQ3548">
        <v>-175.11397299999999</v>
      </c>
      <c r="AR3548" t="s">
        <v>289</v>
      </c>
      <c r="AS3548">
        <v>0.5</v>
      </c>
      <c r="AT3548" t="s">
        <v>1528</v>
      </c>
      <c r="AU3548" t="s">
        <v>274</v>
      </c>
      <c r="AV3548" t="s">
        <v>6450</v>
      </c>
      <c r="AW3548" t="s">
        <v>4353</v>
      </c>
      <c r="AX3548" t="s">
        <v>4353</v>
      </c>
      <c r="AY3548">
        <v>1200</v>
      </c>
      <c r="AZ3548">
        <v>1800</v>
      </c>
      <c r="BA3548" t="s">
        <v>290</v>
      </c>
      <c r="BB3548" t="s">
        <v>4785</v>
      </c>
      <c r="BC3548" t="s">
        <v>6157</v>
      </c>
      <c r="BH3548" t="s">
        <v>1562</v>
      </c>
      <c r="BI3548" t="s">
        <v>7225</v>
      </c>
      <c r="BJ3548" t="s">
        <v>1548</v>
      </c>
      <c r="BK3548" t="s">
        <v>1547</v>
      </c>
      <c r="BL3548" s="7">
        <v>2015</v>
      </c>
      <c r="BQ3548" t="s">
        <v>6525</v>
      </c>
      <c r="BR3548">
        <v>1</v>
      </c>
      <c r="BS3548" t="s">
        <v>6522</v>
      </c>
      <c r="BT3548" t="s">
        <v>1598</v>
      </c>
      <c r="BW3548">
        <v>-17.899999999999999</v>
      </c>
      <c r="BY3548">
        <v>8.8000000000000007</v>
      </c>
      <c r="CA3548">
        <v>5.91</v>
      </c>
      <c r="CB3548">
        <v>3.36</v>
      </c>
      <c r="CC3548">
        <v>28.1</v>
      </c>
      <c r="CD3548">
        <v>9.6999999999999993</v>
      </c>
      <c r="CI3548" s="5"/>
    </row>
    <row r="3549" spans="1:106" ht="16" customHeight="1">
      <c r="A3549">
        <v>3548</v>
      </c>
      <c r="B3549" t="s">
        <v>7221</v>
      </c>
      <c r="C3549" s="2">
        <v>44970</v>
      </c>
      <c r="E3549" s="17" t="s">
        <v>1270</v>
      </c>
      <c r="F3549" s="17">
        <v>19</v>
      </c>
      <c r="G3549" t="s">
        <v>1608</v>
      </c>
      <c r="H3549" t="s">
        <v>6157</v>
      </c>
      <c r="I3549" t="s">
        <v>4349</v>
      </c>
      <c r="J3549" t="s">
        <v>4350</v>
      </c>
      <c r="K3549" t="s">
        <v>4351</v>
      </c>
      <c r="L3549" t="s">
        <v>6157</v>
      </c>
      <c r="M3549" t="s">
        <v>1608</v>
      </c>
      <c r="N3549" t="s">
        <v>289</v>
      </c>
      <c r="O3549" t="s">
        <v>6157</v>
      </c>
      <c r="P3549" t="s">
        <v>6157</v>
      </c>
      <c r="Q3549" t="s">
        <v>3969</v>
      </c>
      <c r="R3549" t="s">
        <v>6157</v>
      </c>
      <c r="S3549" t="s">
        <v>229</v>
      </c>
      <c r="T3549" t="s">
        <v>233</v>
      </c>
      <c r="U3549" s="4" t="s">
        <v>233</v>
      </c>
      <c r="V3549">
        <v>18</v>
      </c>
      <c r="W3549">
        <v>80</v>
      </c>
      <c r="X3549" t="s">
        <v>6157</v>
      </c>
      <c r="Y3549" t="s">
        <v>6157</v>
      </c>
      <c r="Z3549" t="s">
        <v>1371</v>
      </c>
      <c r="AA3549" t="s">
        <v>1388</v>
      </c>
      <c r="AB3549" t="s">
        <v>223</v>
      </c>
      <c r="AC3549" t="s">
        <v>4010</v>
      </c>
      <c r="AD3549" t="s">
        <v>6157</v>
      </c>
      <c r="AE3549" t="s">
        <v>6157</v>
      </c>
      <c r="AF3549" t="s">
        <v>6157</v>
      </c>
      <c r="AG3549" t="s">
        <v>6157</v>
      </c>
      <c r="AH3549" t="s">
        <v>6157</v>
      </c>
      <c r="AI3549" t="s">
        <v>6157</v>
      </c>
      <c r="AJ3549" t="s">
        <v>6457</v>
      </c>
      <c r="AK3549" t="s">
        <v>4586</v>
      </c>
      <c r="AL3549" t="s">
        <v>1426</v>
      </c>
      <c r="AM3549" t="s">
        <v>1425</v>
      </c>
      <c r="AN3549" t="s">
        <v>4353</v>
      </c>
      <c r="AO3549" s="29">
        <v>11</v>
      </c>
      <c r="AP3549">
        <v>-21.175305999999999</v>
      </c>
      <c r="AQ3549">
        <v>-175.11397299999999</v>
      </c>
      <c r="AR3549" t="s">
        <v>289</v>
      </c>
      <c r="AS3549">
        <v>0.5</v>
      </c>
      <c r="AT3549" t="s">
        <v>1528</v>
      </c>
      <c r="AU3549" t="s">
        <v>274</v>
      </c>
      <c r="AV3549" t="s">
        <v>6450</v>
      </c>
      <c r="AW3549" t="s">
        <v>4353</v>
      </c>
      <c r="AX3549" t="s">
        <v>4353</v>
      </c>
      <c r="AY3549">
        <v>1200</v>
      </c>
      <c r="AZ3549">
        <v>1800</v>
      </c>
      <c r="BA3549" t="s">
        <v>290</v>
      </c>
      <c r="BB3549" t="s">
        <v>4785</v>
      </c>
      <c r="BC3549" t="s">
        <v>6157</v>
      </c>
      <c r="BH3549" t="s">
        <v>1562</v>
      </c>
      <c r="BI3549" t="s">
        <v>7225</v>
      </c>
      <c r="BJ3549" t="s">
        <v>1548</v>
      </c>
      <c r="BK3549" t="s">
        <v>1547</v>
      </c>
      <c r="BL3549" s="7">
        <v>2015</v>
      </c>
      <c r="BQ3549" t="s">
        <v>6525</v>
      </c>
      <c r="BR3549">
        <v>1</v>
      </c>
      <c r="BS3549" t="s">
        <v>6522</v>
      </c>
      <c r="BT3549" t="s">
        <v>1598</v>
      </c>
      <c r="BW3549">
        <v>-17.399999999999999</v>
      </c>
      <c r="BY3549">
        <v>9.6999999999999993</v>
      </c>
      <c r="CA3549">
        <v>6.37</v>
      </c>
      <c r="CB3549">
        <v>3.32</v>
      </c>
      <c r="CC3549">
        <v>31.1</v>
      </c>
      <c r="CD3549">
        <v>11</v>
      </c>
      <c r="CI3549" s="5"/>
    </row>
    <row r="3550" spans="1:106" ht="16" customHeight="1">
      <c r="A3550">
        <v>3549</v>
      </c>
      <c r="B3550" t="s">
        <v>7221</v>
      </c>
      <c r="C3550" s="2">
        <v>44970</v>
      </c>
      <c r="E3550" s="17" t="s">
        <v>1269</v>
      </c>
      <c r="F3550" s="17">
        <v>21</v>
      </c>
      <c r="G3550" t="s">
        <v>1608</v>
      </c>
      <c r="H3550" t="s">
        <v>6157</v>
      </c>
      <c r="I3550" t="s">
        <v>4349</v>
      </c>
      <c r="J3550" t="s">
        <v>4350</v>
      </c>
      <c r="K3550" t="s">
        <v>4351</v>
      </c>
      <c r="L3550" t="s">
        <v>6157</v>
      </c>
      <c r="M3550" t="s">
        <v>1608</v>
      </c>
      <c r="N3550" t="s">
        <v>289</v>
      </c>
      <c r="O3550" t="s">
        <v>6157</v>
      </c>
      <c r="P3550" t="s">
        <v>6157</v>
      </c>
      <c r="Q3550" t="s">
        <v>3969</v>
      </c>
      <c r="R3550" t="s">
        <v>6157</v>
      </c>
      <c r="S3550" t="s">
        <v>231</v>
      </c>
      <c r="T3550" t="s">
        <v>233</v>
      </c>
      <c r="U3550" s="4" t="s">
        <v>233</v>
      </c>
      <c r="V3550">
        <v>18</v>
      </c>
      <c r="W3550">
        <v>80</v>
      </c>
      <c r="X3550" t="s">
        <v>6157</v>
      </c>
      <c r="Y3550" t="s">
        <v>6157</v>
      </c>
      <c r="Z3550" t="s">
        <v>1371</v>
      </c>
      <c r="AA3550" t="s">
        <v>1388</v>
      </c>
      <c r="AB3550" t="s">
        <v>1376</v>
      </c>
      <c r="AC3550" t="s">
        <v>1393</v>
      </c>
      <c r="AD3550" t="s">
        <v>6157</v>
      </c>
      <c r="AE3550" t="s">
        <v>6157</v>
      </c>
      <c r="AF3550" t="s">
        <v>6157</v>
      </c>
      <c r="AG3550" t="s">
        <v>6157</v>
      </c>
      <c r="AH3550" t="s">
        <v>6157</v>
      </c>
      <c r="AI3550" t="s">
        <v>6157</v>
      </c>
      <c r="AJ3550" t="s">
        <v>6457</v>
      </c>
      <c r="AK3550" t="s">
        <v>4586</v>
      </c>
      <c r="AL3550" t="s">
        <v>1426</v>
      </c>
      <c r="AM3550" t="s">
        <v>1425</v>
      </c>
      <c r="AN3550" t="s">
        <v>4353</v>
      </c>
      <c r="AO3550" s="29">
        <v>11</v>
      </c>
      <c r="AP3550">
        <v>-21.175305999999999</v>
      </c>
      <c r="AQ3550">
        <v>-175.11397299999999</v>
      </c>
      <c r="AR3550" t="s">
        <v>289</v>
      </c>
      <c r="AS3550">
        <v>0.5</v>
      </c>
      <c r="AT3550" t="s">
        <v>1528</v>
      </c>
      <c r="AU3550" t="s">
        <v>274</v>
      </c>
      <c r="AV3550" t="s">
        <v>6450</v>
      </c>
      <c r="AW3550" t="s">
        <v>4353</v>
      </c>
      <c r="AX3550" t="s">
        <v>4353</v>
      </c>
      <c r="AY3550">
        <v>1200</v>
      </c>
      <c r="AZ3550">
        <v>1800</v>
      </c>
      <c r="BA3550" t="s">
        <v>290</v>
      </c>
      <c r="BB3550" t="s">
        <v>4785</v>
      </c>
      <c r="BC3550" t="s">
        <v>6157</v>
      </c>
      <c r="BH3550" t="s">
        <v>1562</v>
      </c>
      <c r="BI3550" t="s">
        <v>7225</v>
      </c>
      <c r="BJ3550" t="s">
        <v>1548</v>
      </c>
      <c r="BK3550" t="s">
        <v>1547</v>
      </c>
      <c r="BL3550" s="7">
        <v>2015</v>
      </c>
      <c r="BQ3550" t="s">
        <v>6525</v>
      </c>
      <c r="BR3550">
        <v>1</v>
      </c>
      <c r="BS3550" t="s">
        <v>6522</v>
      </c>
      <c r="BT3550" t="s">
        <v>1598</v>
      </c>
      <c r="BW3550">
        <v>-17.8</v>
      </c>
      <c r="BY3550">
        <v>9.1999999999999993</v>
      </c>
      <c r="CA3550">
        <v>3.72</v>
      </c>
      <c r="CB3550">
        <v>3.43</v>
      </c>
      <c r="CC3550">
        <v>24.6</v>
      </c>
      <c r="CD3550">
        <v>8.4</v>
      </c>
      <c r="CI3550" s="5"/>
    </row>
    <row r="3551" spans="1:106" ht="16" customHeight="1">
      <c r="A3551">
        <v>3550</v>
      </c>
      <c r="B3551" t="s">
        <v>7221</v>
      </c>
      <c r="C3551" s="2">
        <v>44970</v>
      </c>
      <c r="E3551" s="17" t="s">
        <v>1268</v>
      </c>
      <c r="F3551" s="17">
        <v>23</v>
      </c>
      <c r="G3551" t="s">
        <v>1608</v>
      </c>
      <c r="H3551" t="s">
        <v>6157</v>
      </c>
      <c r="I3551" t="s">
        <v>4349</v>
      </c>
      <c r="J3551" t="s">
        <v>4350</v>
      </c>
      <c r="K3551" t="s">
        <v>4351</v>
      </c>
      <c r="L3551" t="s">
        <v>6157</v>
      </c>
      <c r="M3551" t="s">
        <v>1608</v>
      </c>
      <c r="N3551" t="s">
        <v>289</v>
      </c>
      <c r="O3551" t="s">
        <v>6157</v>
      </c>
      <c r="P3551" t="s">
        <v>6157</v>
      </c>
      <c r="Q3551" t="s">
        <v>3969</v>
      </c>
      <c r="R3551" t="s">
        <v>6157</v>
      </c>
      <c r="S3551" t="s">
        <v>230</v>
      </c>
      <c r="T3551" t="s">
        <v>233</v>
      </c>
      <c r="U3551" s="4" t="s">
        <v>233</v>
      </c>
      <c r="V3551">
        <v>18</v>
      </c>
      <c r="W3551">
        <v>80</v>
      </c>
      <c r="X3551" t="s">
        <v>6157</v>
      </c>
      <c r="Y3551" t="s">
        <v>6157</v>
      </c>
      <c r="Z3551" t="s">
        <v>1371</v>
      </c>
      <c r="AA3551" t="s">
        <v>1388</v>
      </c>
      <c r="AB3551" t="s">
        <v>1391</v>
      </c>
      <c r="AC3551" t="s">
        <v>4353</v>
      </c>
      <c r="AD3551" t="s">
        <v>6157</v>
      </c>
      <c r="AE3551" t="s">
        <v>6157</v>
      </c>
      <c r="AF3551" t="s">
        <v>6157</v>
      </c>
      <c r="AG3551" t="s">
        <v>6157</v>
      </c>
      <c r="AH3551" t="s">
        <v>6157</v>
      </c>
      <c r="AI3551" t="s">
        <v>6157</v>
      </c>
      <c r="AJ3551" t="s">
        <v>6457</v>
      </c>
      <c r="AK3551" t="s">
        <v>4586</v>
      </c>
      <c r="AL3551" t="s">
        <v>1426</v>
      </c>
      <c r="AM3551" t="s">
        <v>1425</v>
      </c>
      <c r="AN3551" t="s">
        <v>4353</v>
      </c>
      <c r="AO3551" s="29">
        <v>11</v>
      </c>
      <c r="AP3551">
        <v>-21.175305999999999</v>
      </c>
      <c r="AQ3551">
        <v>-175.11397299999999</v>
      </c>
      <c r="AR3551" t="s">
        <v>289</v>
      </c>
      <c r="AS3551">
        <v>0.5</v>
      </c>
      <c r="AT3551" t="s">
        <v>1528</v>
      </c>
      <c r="AU3551" t="s">
        <v>274</v>
      </c>
      <c r="AV3551" t="s">
        <v>6450</v>
      </c>
      <c r="AW3551" t="s">
        <v>4353</v>
      </c>
      <c r="AX3551" t="s">
        <v>4353</v>
      </c>
      <c r="AY3551">
        <v>1649</v>
      </c>
      <c r="AZ3551">
        <v>1800</v>
      </c>
      <c r="BA3551" t="s">
        <v>290</v>
      </c>
      <c r="BB3551" t="s">
        <v>4601</v>
      </c>
      <c r="BC3551" t="s">
        <v>5239</v>
      </c>
      <c r="BD3551">
        <v>295</v>
      </c>
      <c r="BE3551">
        <v>30</v>
      </c>
      <c r="BH3551" t="s">
        <v>1563</v>
      </c>
      <c r="BI3551" t="s">
        <v>7225</v>
      </c>
      <c r="BJ3551" t="s">
        <v>1548</v>
      </c>
      <c r="BK3551" t="s">
        <v>1547</v>
      </c>
      <c r="BL3551" s="7">
        <v>2015</v>
      </c>
      <c r="BQ3551" t="s">
        <v>6525</v>
      </c>
      <c r="BR3551">
        <v>1</v>
      </c>
      <c r="BS3551" t="s">
        <v>6522</v>
      </c>
      <c r="BT3551" t="s">
        <v>1598</v>
      </c>
      <c r="BW3551">
        <v>-17.100000000000001</v>
      </c>
      <c r="BY3551">
        <v>10.1</v>
      </c>
      <c r="CA3551">
        <v>8.1199999999999992</v>
      </c>
      <c r="CB3551">
        <v>3.29</v>
      </c>
      <c r="CC3551">
        <v>39.5</v>
      </c>
      <c r="CD3551">
        <v>14</v>
      </c>
      <c r="CI3551" s="5"/>
    </row>
    <row r="3552" spans="1:106" ht="16" customHeight="1">
      <c r="A3552">
        <v>3551</v>
      </c>
      <c r="B3552" t="s">
        <v>7221</v>
      </c>
      <c r="C3552" s="2">
        <v>44970</v>
      </c>
      <c r="E3552" s="17" t="s">
        <v>1267</v>
      </c>
      <c r="F3552" s="17">
        <v>24</v>
      </c>
      <c r="G3552" t="s">
        <v>1608</v>
      </c>
      <c r="H3552" t="s">
        <v>6157</v>
      </c>
      <c r="I3552" t="s">
        <v>4349</v>
      </c>
      <c r="J3552" t="s">
        <v>4350</v>
      </c>
      <c r="K3552" t="s">
        <v>4351</v>
      </c>
      <c r="L3552" t="s">
        <v>6157</v>
      </c>
      <c r="M3552" t="s">
        <v>1608</v>
      </c>
      <c r="N3552" t="s">
        <v>289</v>
      </c>
      <c r="O3552" t="s">
        <v>6157</v>
      </c>
      <c r="P3552" t="s">
        <v>6157</v>
      </c>
      <c r="Q3552" t="s">
        <v>3969</v>
      </c>
      <c r="R3552" t="s">
        <v>6157</v>
      </c>
      <c r="S3552" t="s">
        <v>231</v>
      </c>
      <c r="T3552" t="s">
        <v>233</v>
      </c>
      <c r="U3552" s="4" t="s">
        <v>233</v>
      </c>
      <c r="V3552">
        <v>18</v>
      </c>
      <c r="W3552">
        <v>80</v>
      </c>
      <c r="X3552" t="s">
        <v>6157</v>
      </c>
      <c r="Y3552" t="s">
        <v>6157</v>
      </c>
      <c r="Z3552" t="s">
        <v>1371</v>
      </c>
      <c r="AA3552" t="s">
        <v>1388</v>
      </c>
      <c r="AB3552" t="s">
        <v>1391</v>
      </c>
      <c r="AC3552" t="s">
        <v>4353</v>
      </c>
      <c r="AD3552" t="s">
        <v>6157</v>
      </c>
      <c r="AE3552" t="s">
        <v>6157</v>
      </c>
      <c r="AF3552" t="s">
        <v>6157</v>
      </c>
      <c r="AG3552" t="s">
        <v>6157</v>
      </c>
      <c r="AH3552" t="s">
        <v>6157</v>
      </c>
      <c r="AI3552" t="s">
        <v>6157</v>
      </c>
      <c r="AJ3552" t="s">
        <v>6457</v>
      </c>
      <c r="AK3552" t="s">
        <v>4586</v>
      </c>
      <c r="AL3552" t="s">
        <v>1426</v>
      </c>
      <c r="AM3552" t="s">
        <v>1425</v>
      </c>
      <c r="AN3552" t="s">
        <v>4353</v>
      </c>
      <c r="AO3552" s="29">
        <v>11</v>
      </c>
      <c r="AP3552">
        <v>-21.175305999999999</v>
      </c>
      <c r="AQ3552">
        <v>-175.11397299999999</v>
      </c>
      <c r="AR3552" t="s">
        <v>289</v>
      </c>
      <c r="AS3552">
        <v>0.5</v>
      </c>
      <c r="AT3552" t="s">
        <v>1528</v>
      </c>
      <c r="AU3552" t="s">
        <v>274</v>
      </c>
      <c r="AV3552" t="s">
        <v>6450</v>
      </c>
      <c r="AW3552" t="s">
        <v>4353</v>
      </c>
      <c r="AX3552" t="s">
        <v>4353</v>
      </c>
      <c r="AY3552">
        <v>1200</v>
      </c>
      <c r="AZ3552">
        <v>1800</v>
      </c>
      <c r="BA3552" t="s">
        <v>290</v>
      </c>
      <c r="BB3552" t="s">
        <v>4785</v>
      </c>
      <c r="BC3552" t="s">
        <v>6157</v>
      </c>
      <c r="BH3552" t="s">
        <v>1562</v>
      </c>
      <c r="BI3552" t="s">
        <v>7225</v>
      </c>
      <c r="BJ3552" t="s">
        <v>1548</v>
      </c>
      <c r="BK3552" t="s">
        <v>1547</v>
      </c>
      <c r="BL3552" s="7">
        <v>2015</v>
      </c>
      <c r="BQ3552" t="s">
        <v>6525</v>
      </c>
      <c r="BR3552">
        <v>1</v>
      </c>
      <c r="BS3552" t="s">
        <v>6522</v>
      </c>
      <c r="BT3552" t="s">
        <v>1598</v>
      </c>
      <c r="BW3552">
        <v>-18.5</v>
      </c>
      <c r="BY3552">
        <v>8.8000000000000007</v>
      </c>
      <c r="CA3552">
        <v>7.22</v>
      </c>
      <c r="CB3552">
        <v>3.29</v>
      </c>
      <c r="CC3552">
        <v>34</v>
      </c>
      <c r="CD3552">
        <v>12</v>
      </c>
      <c r="CI3552" s="5"/>
    </row>
    <row r="3553" spans="1:87" ht="16" customHeight="1">
      <c r="A3553">
        <v>3552</v>
      </c>
      <c r="B3553" t="s">
        <v>7221</v>
      </c>
      <c r="C3553" s="2">
        <v>44970</v>
      </c>
      <c r="E3553" s="17" t="s">
        <v>1266</v>
      </c>
      <c r="F3553" s="17">
        <v>27</v>
      </c>
      <c r="G3553" t="s">
        <v>1608</v>
      </c>
      <c r="H3553" t="s">
        <v>6157</v>
      </c>
      <c r="I3553" t="s">
        <v>4349</v>
      </c>
      <c r="J3553" t="s">
        <v>4350</v>
      </c>
      <c r="K3553" t="s">
        <v>4351</v>
      </c>
      <c r="L3553" t="s">
        <v>6157</v>
      </c>
      <c r="M3553" t="s">
        <v>1608</v>
      </c>
      <c r="N3553" t="s">
        <v>289</v>
      </c>
      <c r="O3553" t="s">
        <v>6157</v>
      </c>
      <c r="P3553" t="s">
        <v>6157</v>
      </c>
      <c r="Q3553" t="s">
        <v>3969</v>
      </c>
      <c r="R3553" t="s">
        <v>6157</v>
      </c>
      <c r="S3553" t="s">
        <v>1364</v>
      </c>
      <c r="T3553" t="s">
        <v>233</v>
      </c>
      <c r="U3553" s="4" t="s">
        <v>233</v>
      </c>
      <c r="V3553">
        <v>18</v>
      </c>
      <c r="W3553">
        <v>80</v>
      </c>
      <c r="X3553" t="s">
        <v>6157</v>
      </c>
      <c r="Y3553" t="s">
        <v>6157</v>
      </c>
      <c r="Z3553" t="s">
        <v>1371</v>
      </c>
      <c r="AA3553" t="s">
        <v>1388</v>
      </c>
      <c r="AB3553" t="s">
        <v>1376</v>
      </c>
      <c r="AC3553" t="s">
        <v>1393</v>
      </c>
      <c r="AD3553" t="s">
        <v>6157</v>
      </c>
      <c r="AE3553" t="s">
        <v>6157</v>
      </c>
      <c r="AF3553" t="s">
        <v>6157</v>
      </c>
      <c r="AG3553" t="s">
        <v>6157</v>
      </c>
      <c r="AH3553" t="s">
        <v>6157</v>
      </c>
      <c r="AI3553" t="s">
        <v>6157</v>
      </c>
      <c r="AJ3553" t="s">
        <v>6457</v>
      </c>
      <c r="AK3553" t="s">
        <v>4586</v>
      </c>
      <c r="AL3553" t="s">
        <v>1426</v>
      </c>
      <c r="AM3553" t="s">
        <v>1425</v>
      </c>
      <c r="AN3553" t="s">
        <v>4353</v>
      </c>
      <c r="AO3553" s="29">
        <v>11</v>
      </c>
      <c r="AP3553">
        <v>-21.175305999999999</v>
      </c>
      <c r="AQ3553">
        <v>-175.11397299999999</v>
      </c>
      <c r="AR3553" t="s">
        <v>289</v>
      </c>
      <c r="AS3553">
        <v>0.5</v>
      </c>
      <c r="AT3553" t="s">
        <v>1528</v>
      </c>
      <c r="AU3553" t="s">
        <v>274</v>
      </c>
      <c r="AV3553" t="s">
        <v>6450</v>
      </c>
      <c r="AW3553" t="s">
        <v>4353</v>
      </c>
      <c r="AX3553" t="s">
        <v>4353</v>
      </c>
      <c r="AY3553">
        <v>1200</v>
      </c>
      <c r="AZ3553">
        <v>1800</v>
      </c>
      <c r="BA3553" t="s">
        <v>290</v>
      </c>
      <c r="BB3553" t="s">
        <v>4785</v>
      </c>
      <c r="BC3553" t="s">
        <v>6157</v>
      </c>
      <c r="BH3553" t="s">
        <v>1562</v>
      </c>
      <c r="BI3553" t="s">
        <v>7225</v>
      </c>
      <c r="BJ3553" t="s">
        <v>1548</v>
      </c>
      <c r="BK3553" t="s">
        <v>1547</v>
      </c>
      <c r="BL3553" s="7">
        <v>2015</v>
      </c>
      <c r="BQ3553" t="s">
        <v>6525</v>
      </c>
      <c r="BR3553">
        <v>1</v>
      </c>
      <c r="BS3553" t="s">
        <v>6522</v>
      </c>
      <c r="BT3553" t="s">
        <v>1598</v>
      </c>
      <c r="BW3553">
        <v>-16.8</v>
      </c>
      <c r="BY3553">
        <v>10.7</v>
      </c>
      <c r="CA3553">
        <v>3.06</v>
      </c>
      <c r="CB3553">
        <v>3.43</v>
      </c>
      <c r="CC3553">
        <v>19.5</v>
      </c>
      <c r="CD3553">
        <v>6.7</v>
      </c>
      <c r="CI3553" s="5"/>
    </row>
    <row r="3554" spans="1:87" ht="16" customHeight="1">
      <c r="A3554">
        <v>3553</v>
      </c>
      <c r="B3554" t="s">
        <v>7221</v>
      </c>
      <c r="C3554" s="2">
        <v>44970</v>
      </c>
      <c r="E3554" s="17" t="s">
        <v>1265</v>
      </c>
      <c r="F3554" s="17">
        <v>30</v>
      </c>
      <c r="G3554" t="s">
        <v>1608</v>
      </c>
      <c r="H3554" t="s">
        <v>6157</v>
      </c>
      <c r="I3554" t="s">
        <v>4349</v>
      </c>
      <c r="J3554" t="s">
        <v>4350</v>
      </c>
      <c r="K3554" t="s">
        <v>4351</v>
      </c>
      <c r="L3554" t="s">
        <v>6157</v>
      </c>
      <c r="M3554" t="s">
        <v>1608</v>
      </c>
      <c r="N3554" t="s">
        <v>289</v>
      </c>
      <c r="O3554" t="s">
        <v>6157</v>
      </c>
      <c r="P3554" t="s">
        <v>6157</v>
      </c>
      <c r="Q3554" t="s">
        <v>3969</v>
      </c>
      <c r="R3554" t="s">
        <v>6157</v>
      </c>
      <c r="S3554" t="s">
        <v>230</v>
      </c>
      <c r="T3554" t="s">
        <v>241</v>
      </c>
      <c r="U3554" s="4" t="s">
        <v>233</v>
      </c>
      <c r="V3554">
        <v>18</v>
      </c>
      <c r="W3554">
        <v>80</v>
      </c>
      <c r="X3554" t="s">
        <v>6157</v>
      </c>
      <c r="Y3554" t="s">
        <v>6157</v>
      </c>
      <c r="Z3554" t="s">
        <v>1371</v>
      </c>
      <c r="AA3554" t="s">
        <v>1388</v>
      </c>
      <c r="AB3554" t="s">
        <v>1391</v>
      </c>
      <c r="AC3554" t="s">
        <v>1393</v>
      </c>
      <c r="AD3554" t="s">
        <v>6157</v>
      </c>
      <c r="AE3554" t="s">
        <v>6157</v>
      </c>
      <c r="AF3554" t="s">
        <v>6157</v>
      </c>
      <c r="AG3554" t="s">
        <v>6157</v>
      </c>
      <c r="AH3554" t="s">
        <v>6157</v>
      </c>
      <c r="AI3554" t="s">
        <v>6157</v>
      </c>
      <c r="AJ3554" t="s">
        <v>6457</v>
      </c>
      <c r="AK3554" t="s">
        <v>4586</v>
      </c>
      <c r="AL3554" t="s">
        <v>1426</v>
      </c>
      <c r="AM3554" t="s">
        <v>1425</v>
      </c>
      <c r="AN3554" t="s">
        <v>4353</v>
      </c>
      <c r="AO3554" s="29">
        <v>11</v>
      </c>
      <c r="AP3554">
        <v>-21.175305999999999</v>
      </c>
      <c r="AQ3554">
        <v>-175.11397299999999</v>
      </c>
      <c r="AR3554" t="s">
        <v>289</v>
      </c>
      <c r="AS3554">
        <v>0.5</v>
      </c>
      <c r="AT3554" t="s">
        <v>1528</v>
      </c>
      <c r="AU3554" t="s">
        <v>274</v>
      </c>
      <c r="AV3554" t="s">
        <v>6450</v>
      </c>
      <c r="AW3554" t="s">
        <v>4353</v>
      </c>
      <c r="AX3554" t="s">
        <v>4353</v>
      </c>
      <c r="AY3554">
        <v>1200</v>
      </c>
      <c r="AZ3554">
        <v>1800</v>
      </c>
      <c r="BA3554" t="s">
        <v>290</v>
      </c>
      <c r="BB3554" t="s">
        <v>4785</v>
      </c>
      <c r="BC3554" t="s">
        <v>6157</v>
      </c>
      <c r="BH3554" t="s">
        <v>1562</v>
      </c>
      <c r="BI3554" t="s">
        <v>7225</v>
      </c>
      <c r="BJ3554" t="s">
        <v>1548</v>
      </c>
      <c r="BK3554" t="s">
        <v>1547</v>
      </c>
      <c r="BL3554" s="7">
        <v>2015</v>
      </c>
      <c r="BQ3554" t="s">
        <v>6525</v>
      </c>
      <c r="BR3554">
        <v>1</v>
      </c>
      <c r="BS3554" t="s">
        <v>6522</v>
      </c>
      <c r="BT3554" t="s">
        <v>1598</v>
      </c>
      <c r="BW3554">
        <v>-19.2</v>
      </c>
      <c r="BY3554">
        <v>8.8000000000000007</v>
      </c>
      <c r="CA3554">
        <v>4.29</v>
      </c>
      <c r="CB3554">
        <v>3.42</v>
      </c>
      <c r="CC3554">
        <v>21.9</v>
      </c>
      <c r="CD3554">
        <v>7.5</v>
      </c>
      <c r="CI3554" s="5"/>
    </row>
    <row r="3555" spans="1:87" ht="16" customHeight="1">
      <c r="A3555">
        <v>3554</v>
      </c>
      <c r="B3555" t="s">
        <v>7221</v>
      </c>
      <c r="C3555" s="2">
        <v>44970</v>
      </c>
      <c r="E3555" s="17" t="s">
        <v>1264</v>
      </c>
      <c r="F3555" s="17">
        <v>30</v>
      </c>
      <c r="G3555" t="s">
        <v>1608</v>
      </c>
      <c r="H3555" t="s">
        <v>6157</v>
      </c>
      <c r="I3555" t="s">
        <v>4349</v>
      </c>
      <c r="J3555" t="s">
        <v>4350</v>
      </c>
      <c r="K3555" t="s">
        <v>4351</v>
      </c>
      <c r="L3555" t="s">
        <v>6157</v>
      </c>
      <c r="M3555" t="s">
        <v>1608</v>
      </c>
      <c r="N3555" t="s">
        <v>289</v>
      </c>
      <c r="O3555" t="s">
        <v>6157</v>
      </c>
      <c r="P3555" t="s">
        <v>6157</v>
      </c>
      <c r="Q3555" t="s">
        <v>3969</v>
      </c>
      <c r="R3555" t="s">
        <v>6157</v>
      </c>
      <c r="S3555" t="s">
        <v>230</v>
      </c>
      <c r="T3555" t="s">
        <v>241</v>
      </c>
      <c r="U3555" s="4" t="s">
        <v>233</v>
      </c>
      <c r="V3555">
        <v>18</v>
      </c>
      <c r="W3555">
        <v>80</v>
      </c>
      <c r="X3555" t="s">
        <v>6157</v>
      </c>
      <c r="Y3555" t="s">
        <v>6157</v>
      </c>
      <c r="Z3555" t="s">
        <v>1371</v>
      </c>
      <c r="AA3555" t="s">
        <v>1388</v>
      </c>
      <c r="AB3555" t="s">
        <v>1391</v>
      </c>
      <c r="AC3555" t="s">
        <v>1393</v>
      </c>
      <c r="AD3555" t="s">
        <v>6157</v>
      </c>
      <c r="AE3555" t="s">
        <v>6157</v>
      </c>
      <c r="AF3555" t="s">
        <v>6157</v>
      </c>
      <c r="AG3555" t="s">
        <v>6157</v>
      </c>
      <c r="AH3555" t="s">
        <v>6157</v>
      </c>
      <c r="AI3555" t="s">
        <v>6157</v>
      </c>
      <c r="AJ3555" t="s">
        <v>6457</v>
      </c>
      <c r="AK3555" t="s">
        <v>4586</v>
      </c>
      <c r="AL3555" t="s">
        <v>1426</v>
      </c>
      <c r="AM3555" t="s">
        <v>1425</v>
      </c>
      <c r="AN3555" t="s">
        <v>4353</v>
      </c>
      <c r="AO3555" s="29">
        <v>11</v>
      </c>
      <c r="AP3555">
        <v>-21.175305999999999</v>
      </c>
      <c r="AQ3555">
        <v>-175.11397299999999</v>
      </c>
      <c r="AR3555" t="s">
        <v>289</v>
      </c>
      <c r="AS3555">
        <v>0.5</v>
      </c>
      <c r="AT3555" t="s">
        <v>1528</v>
      </c>
      <c r="AU3555" t="s">
        <v>274</v>
      </c>
      <c r="AV3555" t="s">
        <v>6450</v>
      </c>
      <c r="AW3555" t="s">
        <v>4353</v>
      </c>
      <c r="AX3555" t="s">
        <v>4353</v>
      </c>
      <c r="AY3555">
        <v>1200</v>
      </c>
      <c r="AZ3555">
        <v>1800</v>
      </c>
      <c r="BA3555" t="s">
        <v>290</v>
      </c>
      <c r="BB3555" t="s">
        <v>4785</v>
      </c>
      <c r="BC3555" t="s">
        <v>6157</v>
      </c>
      <c r="BH3555" t="s">
        <v>1562</v>
      </c>
      <c r="BI3555" t="s">
        <v>7225</v>
      </c>
      <c r="BJ3555" t="s">
        <v>1548</v>
      </c>
      <c r="BK3555" t="s">
        <v>1547</v>
      </c>
      <c r="BL3555" s="7">
        <v>2015</v>
      </c>
      <c r="BQ3555" t="s">
        <v>6525</v>
      </c>
      <c r="BR3555">
        <v>1</v>
      </c>
      <c r="BS3555" t="s">
        <v>6522</v>
      </c>
      <c r="BT3555" t="s">
        <v>1598</v>
      </c>
      <c r="BW3555">
        <v>-19.399999999999999</v>
      </c>
      <c r="BY3555">
        <v>8.8000000000000007</v>
      </c>
      <c r="CA3555">
        <v>4.21</v>
      </c>
      <c r="CB3555">
        <v>3.51</v>
      </c>
      <c r="CC3555">
        <v>18.8</v>
      </c>
      <c r="CD3555">
        <v>6.3</v>
      </c>
      <c r="CI3555" s="5"/>
    </row>
    <row r="3556" spans="1:87" ht="16" customHeight="1">
      <c r="A3556">
        <v>3555</v>
      </c>
      <c r="B3556" t="s">
        <v>7221</v>
      </c>
      <c r="C3556" s="2">
        <v>44970</v>
      </c>
      <c r="E3556" s="17" t="s">
        <v>5241</v>
      </c>
      <c r="F3556" s="17">
        <v>39</v>
      </c>
      <c r="G3556" t="s">
        <v>1608</v>
      </c>
      <c r="H3556" t="s">
        <v>6157</v>
      </c>
      <c r="I3556" t="s">
        <v>4349</v>
      </c>
      <c r="J3556" t="s">
        <v>4350</v>
      </c>
      <c r="K3556" t="s">
        <v>4351</v>
      </c>
      <c r="L3556" t="s">
        <v>6157</v>
      </c>
      <c r="M3556" t="s">
        <v>1608</v>
      </c>
      <c r="N3556" t="s">
        <v>289</v>
      </c>
      <c r="O3556" t="s">
        <v>6157</v>
      </c>
      <c r="P3556" t="s">
        <v>6157</v>
      </c>
      <c r="Q3556" t="s">
        <v>3969</v>
      </c>
      <c r="R3556" t="s">
        <v>6157</v>
      </c>
      <c r="S3556" t="s">
        <v>229</v>
      </c>
      <c r="T3556" t="s">
        <v>233</v>
      </c>
      <c r="U3556" s="4" t="s">
        <v>233</v>
      </c>
      <c r="V3556">
        <v>18</v>
      </c>
      <c r="W3556">
        <v>80</v>
      </c>
      <c r="X3556" t="s">
        <v>6157</v>
      </c>
      <c r="Y3556" t="s">
        <v>6157</v>
      </c>
      <c r="Z3556" t="s">
        <v>1371</v>
      </c>
      <c r="AA3556" t="s">
        <v>1388</v>
      </c>
      <c r="AB3556" t="s">
        <v>1391</v>
      </c>
      <c r="AC3556" t="s">
        <v>4353</v>
      </c>
      <c r="AD3556" t="s">
        <v>6157</v>
      </c>
      <c r="AE3556" t="s">
        <v>6157</v>
      </c>
      <c r="AF3556" t="s">
        <v>6157</v>
      </c>
      <c r="AG3556" t="s">
        <v>6157</v>
      </c>
      <c r="AH3556" t="s">
        <v>6157</v>
      </c>
      <c r="AI3556" t="s">
        <v>6157</v>
      </c>
      <c r="AJ3556" t="s">
        <v>6457</v>
      </c>
      <c r="AK3556" t="s">
        <v>4586</v>
      </c>
      <c r="AL3556" t="s">
        <v>1426</v>
      </c>
      <c r="AM3556" t="s">
        <v>1425</v>
      </c>
      <c r="AN3556" t="s">
        <v>4353</v>
      </c>
      <c r="AO3556" s="29">
        <v>11</v>
      </c>
      <c r="AP3556">
        <v>-21.175305999999999</v>
      </c>
      <c r="AQ3556">
        <v>-175.11397299999999</v>
      </c>
      <c r="AR3556" t="s">
        <v>289</v>
      </c>
      <c r="AS3556">
        <v>0.5</v>
      </c>
      <c r="AT3556" t="s">
        <v>1528</v>
      </c>
      <c r="AU3556" t="s">
        <v>274</v>
      </c>
      <c r="AV3556" t="s">
        <v>6450</v>
      </c>
      <c r="AW3556" t="s">
        <v>4353</v>
      </c>
      <c r="AX3556" t="s">
        <v>4353</v>
      </c>
      <c r="AY3556">
        <v>1660</v>
      </c>
      <c r="AZ3556">
        <v>1815</v>
      </c>
      <c r="BA3556" t="s">
        <v>290</v>
      </c>
      <c r="BB3556" t="s">
        <v>4601</v>
      </c>
      <c r="BC3556" t="s">
        <v>5241</v>
      </c>
      <c r="BD3556">
        <v>178</v>
      </c>
      <c r="BE3556">
        <v>30</v>
      </c>
      <c r="BH3556" t="s">
        <v>1563</v>
      </c>
      <c r="BI3556" t="s">
        <v>7225</v>
      </c>
      <c r="BJ3556" t="s">
        <v>1548</v>
      </c>
      <c r="BK3556" t="s">
        <v>1547</v>
      </c>
      <c r="BL3556" s="7">
        <v>2015</v>
      </c>
      <c r="BQ3556" t="s">
        <v>6521</v>
      </c>
      <c r="BR3556">
        <v>1</v>
      </c>
      <c r="BS3556" t="s">
        <v>4353</v>
      </c>
      <c r="BT3556" t="s">
        <v>6518</v>
      </c>
      <c r="BU3556">
        <v>-17.899999999999999</v>
      </c>
      <c r="BW3556"/>
      <c r="BY3556"/>
      <c r="CI3556" s="5"/>
    </row>
    <row r="3557" spans="1:87" ht="16" customHeight="1">
      <c r="A3557">
        <v>3556</v>
      </c>
      <c r="B3557" t="s">
        <v>7221</v>
      </c>
      <c r="C3557" s="2">
        <v>44970</v>
      </c>
      <c r="E3557" s="17" t="s">
        <v>1263</v>
      </c>
      <c r="F3557" s="17">
        <v>39</v>
      </c>
      <c r="G3557" t="s">
        <v>1608</v>
      </c>
      <c r="H3557" t="s">
        <v>6157</v>
      </c>
      <c r="I3557" t="s">
        <v>4349</v>
      </c>
      <c r="J3557" t="s">
        <v>4350</v>
      </c>
      <c r="K3557" t="s">
        <v>4351</v>
      </c>
      <c r="L3557" t="s">
        <v>6157</v>
      </c>
      <c r="M3557" t="s">
        <v>1608</v>
      </c>
      <c r="N3557" t="s">
        <v>289</v>
      </c>
      <c r="O3557" t="s">
        <v>6157</v>
      </c>
      <c r="P3557" t="s">
        <v>6157</v>
      </c>
      <c r="Q3557" t="s">
        <v>3969</v>
      </c>
      <c r="R3557" t="s">
        <v>6157</v>
      </c>
      <c r="S3557" t="s">
        <v>229</v>
      </c>
      <c r="T3557" t="s">
        <v>233</v>
      </c>
      <c r="U3557" s="4" t="s">
        <v>233</v>
      </c>
      <c r="V3557">
        <v>18</v>
      </c>
      <c r="W3557">
        <v>80</v>
      </c>
      <c r="X3557" t="s">
        <v>6157</v>
      </c>
      <c r="Y3557" t="s">
        <v>6157</v>
      </c>
      <c r="Z3557" t="s">
        <v>1371</v>
      </c>
      <c r="AA3557" t="s">
        <v>1388</v>
      </c>
      <c r="AB3557" t="s">
        <v>1391</v>
      </c>
      <c r="AC3557" t="s">
        <v>4353</v>
      </c>
      <c r="AD3557" t="s">
        <v>6157</v>
      </c>
      <c r="AE3557" t="s">
        <v>6157</v>
      </c>
      <c r="AF3557" t="s">
        <v>6157</v>
      </c>
      <c r="AG3557" t="s">
        <v>6157</v>
      </c>
      <c r="AH3557" t="s">
        <v>6157</v>
      </c>
      <c r="AI3557" t="s">
        <v>6157</v>
      </c>
      <c r="AJ3557" t="s">
        <v>6457</v>
      </c>
      <c r="AK3557" t="s">
        <v>4586</v>
      </c>
      <c r="AL3557" t="s">
        <v>1426</v>
      </c>
      <c r="AM3557" t="s">
        <v>1425</v>
      </c>
      <c r="AN3557" t="s">
        <v>4353</v>
      </c>
      <c r="AO3557" s="29">
        <v>11</v>
      </c>
      <c r="AP3557">
        <v>-21.175305999999999</v>
      </c>
      <c r="AQ3557">
        <v>-175.11397299999999</v>
      </c>
      <c r="AR3557" t="s">
        <v>289</v>
      </c>
      <c r="AS3557">
        <v>0.5</v>
      </c>
      <c r="AT3557" t="s">
        <v>1528</v>
      </c>
      <c r="AU3557" t="s">
        <v>274</v>
      </c>
      <c r="AV3557" t="s">
        <v>6450</v>
      </c>
      <c r="AW3557" t="s">
        <v>4353</v>
      </c>
      <c r="AX3557" t="s">
        <v>4353</v>
      </c>
      <c r="AY3557">
        <v>1660</v>
      </c>
      <c r="AZ3557">
        <v>1815</v>
      </c>
      <c r="BA3557" t="s">
        <v>290</v>
      </c>
      <c r="BB3557" t="s">
        <v>4601</v>
      </c>
      <c r="BC3557" t="s">
        <v>5241</v>
      </c>
      <c r="BD3557">
        <v>178</v>
      </c>
      <c r="BE3557">
        <v>30</v>
      </c>
      <c r="BH3557" t="s">
        <v>1563</v>
      </c>
      <c r="BI3557" t="s">
        <v>7225</v>
      </c>
      <c r="BJ3557" t="s">
        <v>1548</v>
      </c>
      <c r="BK3557" t="s">
        <v>1547</v>
      </c>
      <c r="BL3557" s="7">
        <v>2015</v>
      </c>
      <c r="BQ3557" t="s">
        <v>6525</v>
      </c>
      <c r="BR3557">
        <v>1</v>
      </c>
      <c r="BS3557" t="s">
        <v>6522</v>
      </c>
      <c r="BT3557" t="s">
        <v>1598</v>
      </c>
      <c r="BW3557">
        <v>-17.600000000000001</v>
      </c>
      <c r="BY3557">
        <v>10.7</v>
      </c>
      <c r="CA3557">
        <v>2.27</v>
      </c>
      <c r="CB3557">
        <v>3.57</v>
      </c>
      <c r="CC3557">
        <v>11.9</v>
      </c>
      <c r="CD3557">
        <v>3.9</v>
      </c>
      <c r="CI3557" s="5"/>
    </row>
    <row r="3558" spans="1:87" ht="16" customHeight="1">
      <c r="A3558">
        <v>3557</v>
      </c>
      <c r="B3558" t="s">
        <v>7221</v>
      </c>
      <c r="C3558" s="2">
        <v>44970</v>
      </c>
      <c r="E3558" s="17" t="s">
        <v>1262</v>
      </c>
      <c r="F3558" s="17">
        <v>3</v>
      </c>
      <c r="G3558" t="s">
        <v>1608</v>
      </c>
      <c r="H3558" t="s">
        <v>6157</v>
      </c>
      <c r="I3558" t="s">
        <v>4349</v>
      </c>
      <c r="J3558" t="s">
        <v>4350</v>
      </c>
      <c r="K3558" t="s">
        <v>4351</v>
      </c>
      <c r="L3558" t="s">
        <v>6157</v>
      </c>
      <c r="M3558" t="s">
        <v>1608</v>
      </c>
      <c r="N3558" t="s">
        <v>289</v>
      </c>
      <c r="O3558" t="s">
        <v>6157</v>
      </c>
      <c r="P3558" t="s">
        <v>6157</v>
      </c>
      <c r="Q3558" t="s">
        <v>3969</v>
      </c>
      <c r="R3558" t="s">
        <v>6157</v>
      </c>
      <c r="S3558" t="s">
        <v>231</v>
      </c>
      <c r="T3558" t="s">
        <v>233</v>
      </c>
      <c r="U3558" s="4" t="s">
        <v>233</v>
      </c>
      <c r="V3558">
        <v>18</v>
      </c>
      <c r="W3558">
        <v>80</v>
      </c>
      <c r="X3558" t="s">
        <v>6157</v>
      </c>
      <c r="Y3558" t="s">
        <v>6157</v>
      </c>
      <c r="Z3558" t="s">
        <v>1371</v>
      </c>
      <c r="AA3558" t="s">
        <v>1388</v>
      </c>
      <c r="AB3558" t="s">
        <v>250</v>
      </c>
      <c r="AC3558" t="s">
        <v>1393</v>
      </c>
      <c r="AD3558" t="s">
        <v>6157</v>
      </c>
      <c r="AE3558" t="s">
        <v>6157</v>
      </c>
      <c r="AF3558" t="s">
        <v>6157</v>
      </c>
      <c r="AG3558" t="s">
        <v>6157</v>
      </c>
      <c r="AH3558" t="s">
        <v>6157</v>
      </c>
      <c r="AI3558" t="s">
        <v>6157</v>
      </c>
      <c r="AJ3558" t="s">
        <v>6457</v>
      </c>
      <c r="AK3558" t="s">
        <v>1496</v>
      </c>
      <c r="AL3558" t="s">
        <v>1426</v>
      </c>
      <c r="AM3558" t="s">
        <v>1425</v>
      </c>
      <c r="AN3558">
        <v>1989</v>
      </c>
      <c r="AO3558" s="29">
        <v>16</v>
      </c>
      <c r="AP3558">
        <v>-21.182988999999999</v>
      </c>
      <c r="AQ3558">
        <v>-175.22912700000001</v>
      </c>
      <c r="AR3558" t="s">
        <v>289</v>
      </c>
      <c r="AS3558">
        <v>0.5</v>
      </c>
      <c r="AT3558" t="s">
        <v>5242</v>
      </c>
      <c r="AU3558" t="s">
        <v>274</v>
      </c>
      <c r="AV3558" t="s">
        <v>5243</v>
      </c>
      <c r="AW3558" t="s">
        <v>4353</v>
      </c>
      <c r="AX3558" t="s">
        <v>4353</v>
      </c>
      <c r="AY3558">
        <v>1200</v>
      </c>
      <c r="AZ3558">
        <v>1800</v>
      </c>
      <c r="BA3558" t="s">
        <v>290</v>
      </c>
      <c r="BB3558" t="s">
        <v>4785</v>
      </c>
      <c r="BC3558" t="s">
        <v>6157</v>
      </c>
      <c r="BH3558" t="s">
        <v>1562</v>
      </c>
      <c r="BI3558" t="s">
        <v>7225</v>
      </c>
      <c r="BJ3558" t="s">
        <v>1548</v>
      </c>
      <c r="BK3558" t="s">
        <v>1547</v>
      </c>
      <c r="BL3558" s="7">
        <v>2015</v>
      </c>
      <c r="BQ3558" t="s">
        <v>6525</v>
      </c>
      <c r="BR3558">
        <v>1</v>
      </c>
      <c r="BS3558" t="s">
        <v>6522</v>
      </c>
      <c r="BT3558" t="s">
        <v>1598</v>
      </c>
      <c r="BW3558">
        <v>-17.7</v>
      </c>
      <c r="BY3558">
        <v>10.1</v>
      </c>
      <c r="CA3558">
        <v>5.29</v>
      </c>
      <c r="CB3558">
        <v>3.4</v>
      </c>
      <c r="CC3558">
        <v>18.600000000000001</v>
      </c>
      <c r="CD3558">
        <v>6.4</v>
      </c>
      <c r="CI3558" s="5"/>
    </row>
    <row r="3559" spans="1:87" ht="16" customHeight="1">
      <c r="A3559">
        <v>3558</v>
      </c>
      <c r="B3559" t="s">
        <v>7221</v>
      </c>
      <c r="C3559" s="2">
        <v>44970</v>
      </c>
      <c r="E3559" s="17" t="s">
        <v>1261</v>
      </c>
      <c r="F3559" s="17">
        <v>14</v>
      </c>
      <c r="G3559" t="s">
        <v>1608</v>
      </c>
      <c r="H3559" t="s">
        <v>6157</v>
      </c>
      <c r="I3559" t="s">
        <v>4349</v>
      </c>
      <c r="J3559" t="s">
        <v>4350</v>
      </c>
      <c r="K3559" t="s">
        <v>4351</v>
      </c>
      <c r="L3559" t="s">
        <v>6157</v>
      </c>
      <c r="M3559" t="s">
        <v>1608</v>
      </c>
      <c r="N3559" t="s">
        <v>289</v>
      </c>
      <c r="O3559" t="s">
        <v>6157</v>
      </c>
      <c r="P3559" t="s">
        <v>6157</v>
      </c>
      <c r="Q3559" t="s">
        <v>3969</v>
      </c>
      <c r="R3559" t="s">
        <v>6157</v>
      </c>
      <c r="S3559" t="s">
        <v>230</v>
      </c>
      <c r="T3559" t="s">
        <v>7054</v>
      </c>
      <c r="U3559" s="4" t="s">
        <v>241</v>
      </c>
      <c r="V3559">
        <v>20</v>
      </c>
      <c r="W3559">
        <v>30</v>
      </c>
      <c r="X3559" t="s">
        <v>6157</v>
      </c>
      <c r="Y3559" t="s">
        <v>6157</v>
      </c>
      <c r="Z3559" t="s">
        <v>1371</v>
      </c>
      <c r="AA3559" t="s">
        <v>1388</v>
      </c>
      <c r="AB3559" t="s">
        <v>1376</v>
      </c>
      <c r="AC3559" t="s">
        <v>1393</v>
      </c>
      <c r="AD3559" t="s">
        <v>6157</v>
      </c>
      <c r="AE3559" t="s">
        <v>6157</v>
      </c>
      <c r="AF3559" t="s">
        <v>6157</v>
      </c>
      <c r="AG3559" t="s">
        <v>6157</v>
      </c>
      <c r="AH3559" t="s">
        <v>6157</v>
      </c>
      <c r="AI3559" t="s">
        <v>6157</v>
      </c>
      <c r="AJ3559" t="s">
        <v>6457</v>
      </c>
      <c r="AK3559" t="s">
        <v>1496</v>
      </c>
      <c r="AL3559" t="s">
        <v>1426</v>
      </c>
      <c r="AM3559" t="s">
        <v>1425</v>
      </c>
      <c r="AN3559">
        <v>1989</v>
      </c>
      <c r="AO3559" s="29">
        <v>16</v>
      </c>
      <c r="AP3559">
        <v>-21.182988999999999</v>
      </c>
      <c r="AQ3559">
        <v>-175.22912700000001</v>
      </c>
      <c r="AR3559" t="s">
        <v>289</v>
      </c>
      <c r="AS3559">
        <v>0.5</v>
      </c>
      <c r="AT3559" t="s">
        <v>5242</v>
      </c>
      <c r="AU3559" t="s">
        <v>274</v>
      </c>
      <c r="AV3559" t="s">
        <v>5243</v>
      </c>
      <c r="AW3559" t="s">
        <v>4353</v>
      </c>
      <c r="AX3559" t="s">
        <v>4353</v>
      </c>
      <c r="AY3559">
        <v>1200</v>
      </c>
      <c r="AZ3559">
        <v>1800</v>
      </c>
      <c r="BA3559" t="s">
        <v>290</v>
      </c>
      <c r="BB3559" t="s">
        <v>4785</v>
      </c>
      <c r="BC3559" t="s">
        <v>6157</v>
      </c>
      <c r="BH3559" t="s">
        <v>1562</v>
      </c>
      <c r="BI3559" t="s">
        <v>7225</v>
      </c>
      <c r="BJ3559" t="s">
        <v>1548</v>
      </c>
      <c r="BK3559" t="s">
        <v>1547</v>
      </c>
      <c r="BL3559" s="7">
        <v>2015</v>
      </c>
      <c r="BQ3559" t="s">
        <v>6525</v>
      </c>
      <c r="BR3559">
        <v>1</v>
      </c>
      <c r="BS3559" t="s">
        <v>6522</v>
      </c>
      <c r="BT3559" t="s">
        <v>1598</v>
      </c>
      <c r="BW3559">
        <v>-17.8</v>
      </c>
      <c r="BY3559">
        <v>9.1999999999999993</v>
      </c>
      <c r="CA3559">
        <v>9.4</v>
      </c>
      <c r="CB3559">
        <v>3.3</v>
      </c>
      <c r="CC3559">
        <v>33.5</v>
      </c>
      <c r="CD3559">
        <v>11.8</v>
      </c>
      <c r="CI3559" s="5"/>
    </row>
    <row r="3560" spans="1:87" ht="16" customHeight="1">
      <c r="A3560">
        <v>3559</v>
      </c>
      <c r="B3560" t="s">
        <v>7221</v>
      </c>
      <c r="C3560" s="2">
        <v>44970</v>
      </c>
      <c r="E3560" s="17" t="s">
        <v>1260</v>
      </c>
      <c r="F3560" s="17">
        <v>28</v>
      </c>
      <c r="G3560" t="s">
        <v>1608</v>
      </c>
      <c r="H3560" t="s">
        <v>6157</v>
      </c>
      <c r="I3560" t="s">
        <v>4349</v>
      </c>
      <c r="J3560" t="s">
        <v>4350</v>
      </c>
      <c r="K3560" t="s">
        <v>4351</v>
      </c>
      <c r="L3560" t="s">
        <v>6157</v>
      </c>
      <c r="M3560" t="s">
        <v>1608</v>
      </c>
      <c r="N3560" t="s">
        <v>289</v>
      </c>
      <c r="O3560" t="s">
        <v>6157</v>
      </c>
      <c r="P3560" t="s">
        <v>6157</v>
      </c>
      <c r="Q3560" t="s">
        <v>3969</v>
      </c>
      <c r="R3560" t="s">
        <v>6157</v>
      </c>
      <c r="S3560" t="s">
        <v>4353</v>
      </c>
      <c r="T3560" s="4" t="s">
        <v>4353</v>
      </c>
      <c r="U3560" s="4" t="s">
        <v>4353</v>
      </c>
      <c r="V3560">
        <v>0</v>
      </c>
      <c r="W3560">
        <v>80</v>
      </c>
      <c r="X3560" t="s">
        <v>6157</v>
      </c>
      <c r="Y3560" t="s">
        <v>6157</v>
      </c>
      <c r="Z3560" t="s">
        <v>1371</v>
      </c>
      <c r="AA3560" t="s">
        <v>1388</v>
      </c>
      <c r="AB3560" t="s">
        <v>250</v>
      </c>
      <c r="AC3560" t="s">
        <v>4010</v>
      </c>
      <c r="AD3560" t="s">
        <v>6157</v>
      </c>
      <c r="AE3560" t="s">
        <v>6157</v>
      </c>
      <c r="AF3560" t="s">
        <v>6157</v>
      </c>
      <c r="AG3560" t="s">
        <v>6157</v>
      </c>
      <c r="AH3560" t="s">
        <v>6157</v>
      </c>
      <c r="AI3560" t="s">
        <v>6157</v>
      </c>
      <c r="AJ3560" t="s">
        <v>6457</v>
      </c>
      <c r="AK3560" t="s">
        <v>1496</v>
      </c>
      <c r="AL3560" t="s">
        <v>1426</v>
      </c>
      <c r="AM3560" t="s">
        <v>1425</v>
      </c>
      <c r="AN3560">
        <v>1989</v>
      </c>
      <c r="AO3560" s="29">
        <v>16</v>
      </c>
      <c r="AP3560">
        <v>-21.182988999999999</v>
      </c>
      <c r="AQ3560">
        <v>-175.22912700000001</v>
      </c>
      <c r="AR3560" t="s">
        <v>289</v>
      </c>
      <c r="AS3560">
        <v>0.5</v>
      </c>
      <c r="AT3560" t="s">
        <v>5242</v>
      </c>
      <c r="AU3560" t="s">
        <v>274</v>
      </c>
      <c r="AV3560" t="s">
        <v>5244</v>
      </c>
      <c r="AW3560" t="s">
        <v>4353</v>
      </c>
      <c r="AX3560" t="s">
        <v>4353</v>
      </c>
      <c r="AY3560">
        <v>1200</v>
      </c>
      <c r="AZ3560">
        <v>1800</v>
      </c>
      <c r="BA3560" t="s">
        <v>290</v>
      </c>
      <c r="BB3560" t="s">
        <v>4785</v>
      </c>
      <c r="BC3560" t="s">
        <v>6157</v>
      </c>
      <c r="BH3560" t="s">
        <v>1562</v>
      </c>
      <c r="BI3560" t="s">
        <v>7225</v>
      </c>
      <c r="BJ3560" t="s">
        <v>1548</v>
      </c>
      <c r="BK3560" t="s">
        <v>1547</v>
      </c>
      <c r="BL3560" s="7">
        <v>2015</v>
      </c>
      <c r="BQ3560" t="s">
        <v>6525</v>
      </c>
      <c r="BR3560">
        <v>1</v>
      </c>
      <c r="BS3560" t="s">
        <v>6522</v>
      </c>
      <c r="BT3560" t="s">
        <v>1598</v>
      </c>
      <c r="BW3560">
        <v>-17.600000000000001</v>
      </c>
      <c r="BY3560">
        <v>9.5</v>
      </c>
      <c r="CA3560">
        <v>3.29</v>
      </c>
      <c r="CB3560">
        <v>3.45</v>
      </c>
      <c r="CC3560">
        <v>23</v>
      </c>
      <c r="CD3560">
        <v>7.8</v>
      </c>
      <c r="CI3560" s="5"/>
    </row>
    <row r="3561" spans="1:87" ht="16" customHeight="1">
      <c r="A3561">
        <v>3560</v>
      </c>
      <c r="B3561" t="s">
        <v>7221</v>
      </c>
      <c r="C3561" s="2">
        <v>44970</v>
      </c>
      <c r="E3561" s="17" t="s">
        <v>1259</v>
      </c>
      <c r="F3561" s="17">
        <v>31</v>
      </c>
      <c r="G3561" t="s">
        <v>1608</v>
      </c>
      <c r="H3561" t="s">
        <v>6157</v>
      </c>
      <c r="I3561" t="s">
        <v>4349</v>
      </c>
      <c r="J3561" t="s">
        <v>4350</v>
      </c>
      <c r="K3561" t="s">
        <v>4351</v>
      </c>
      <c r="L3561" t="s">
        <v>6157</v>
      </c>
      <c r="M3561" t="s">
        <v>1608</v>
      </c>
      <c r="N3561" t="s">
        <v>289</v>
      </c>
      <c r="O3561" t="s">
        <v>6157</v>
      </c>
      <c r="P3561" t="s">
        <v>6157</v>
      </c>
      <c r="Q3561" t="s">
        <v>3969</v>
      </c>
      <c r="R3561" t="s">
        <v>6157</v>
      </c>
      <c r="S3561" t="s">
        <v>231</v>
      </c>
      <c r="T3561" s="4" t="s">
        <v>7053</v>
      </c>
      <c r="U3561" s="4" t="s">
        <v>4355</v>
      </c>
      <c r="V3561">
        <v>12</v>
      </c>
      <c r="W3561">
        <v>25</v>
      </c>
      <c r="X3561" t="s">
        <v>6157</v>
      </c>
      <c r="Y3561" t="s">
        <v>6157</v>
      </c>
      <c r="Z3561" t="s">
        <v>1371</v>
      </c>
      <c r="AA3561" t="s">
        <v>1388</v>
      </c>
      <c r="AB3561" t="s">
        <v>1380</v>
      </c>
      <c r="AC3561" t="s">
        <v>4353</v>
      </c>
      <c r="AD3561" t="s">
        <v>6157</v>
      </c>
      <c r="AE3561" t="s">
        <v>6157</v>
      </c>
      <c r="AF3561" t="s">
        <v>6157</v>
      </c>
      <c r="AG3561" t="s">
        <v>6157</v>
      </c>
      <c r="AH3561" t="s">
        <v>6157</v>
      </c>
      <c r="AI3561" t="s">
        <v>6157</v>
      </c>
      <c r="AJ3561" t="s">
        <v>6457</v>
      </c>
      <c r="AK3561" t="s">
        <v>1496</v>
      </c>
      <c r="AL3561" t="s">
        <v>1426</v>
      </c>
      <c r="AM3561" t="s">
        <v>1425</v>
      </c>
      <c r="AN3561">
        <v>1989</v>
      </c>
      <c r="AO3561" s="29">
        <v>16</v>
      </c>
      <c r="AP3561">
        <v>-21.182988999999999</v>
      </c>
      <c r="AQ3561">
        <v>-175.22912700000001</v>
      </c>
      <c r="AR3561" t="s">
        <v>289</v>
      </c>
      <c r="AS3561">
        <v>0.5</v>
      </c>
      <c r="AT3561" t="s">
        <v>5242</v>
      </c>
      <c r="AU3561" t="s">
        <v>274</v>
      </c>
      <c r="AV3561" t="s">
        <v>5245</v>
      </c>
      <c r="AW3561" t="s">
        <v>4353</v>
      </c>
      <c r="AX3561" t="s">
        <v>4353</v>
      </c>
      <c r="AY3561">
        <v>1200</v>
      </c>
      <c r="AZ3561">
        <v>1800</v>
      </c>
      <c r="BA3561" t="s">
        <v>290</v>
      </c>
      <c r="BB3561" t="s">
        <v>4785</v>
      </c>
      <c r="BC3561" t="s">
        <v>6157</v>
      </c>
      <c r="BH3561" t="s">
        <v>1562</v>
      </c>
      <c r="BI3561" t="s">
        <v>7225</v>
      </c>
      <c r="BJ3561" t="s">
        <v>1548</v>
      </c>
      <c r="BK3561" t="s">
        <v>1547</v>
      </c>
      <c r="BL3561" s="7">
        <v>2015</v>
      </c>
      <c r="BQ3561" t="s">
        <v>6525</v>
      </c>
      <c r="BR3561">
        <v>1</v>
      </c>
      <c r="BS3561" t="s">
        <v>6522</v>
      </c>
      <c r="BT3561" t="s">
        <v>1598</v>
      </c>
      <c r="BW3561">
        <v>-18.100000000000001</v>
      </c>
      <c r="BY3561">
        <v>8.5</v>
      </c>
      <c r="CA3561">
        <v>6.82</v>
      </c>
      <c r="CB3561">
        <v>3.35</v>
      </c>
      <c r="CC3561">
        <v>30.4</v>
      </c>
      <c r="CD3561">
        <v>10.6</v>
      </c>
      <c r="CI3561" s="5"/>
    </row>
    <row r="3562" spans="1:87" ht="16" customHeight="1">
      <c r="A3562">
        <v>3561</v>
      </c>
      <c r="B3562" t="s">
        <v>7221</v>
      </c>
      <c r="C3562" s="2">
        <v>44970</v>
      </c>
      <c r="E3562" s="17" t="s">
        <v>1258</v>
      </c>
      <c r="F3562" s="17" t="s">
        <v>1257</v>
      </c>
      <c r="G3562" t="s">
        <v>1608</v>
      </c>
      <c r="H3562" t="s">
        <v>6157</v>
      </c>
      <c r="I3562" t="s">
        <v>4349</v>
      </c>
      <c r="J3562" t="s">
        <v>4350</v>
      </c>
      <c r="K3562" t="s">
        <v>4351</v>
      </c>
      <c r="L3562" t="s">
        <v>6157</v>
      </c>
      <c r="M3562" t="s">
        <v>1608</v>
      </c>
      <c r="N3562" t="s">
        <v>289</v>
      </c>
      <c r="O3562" t="s">
        <v>6157</v>
      </c>
      <c r="P3562" t="s">
        <v>6157</v>
      </c>
      <c r="Q3562" t="s">
        <v>3969</v>
      </c>
      <c r="R3562" t="s">
        <v>6157</v>
      </c>
      <c r="S3562" t="s">
        <v>4353</v>
      </c>
      <c r="T3562" s="4" t="s">
        <v>4353</v>
      </c>
      <c r="U3562" s="4" t="s">
        <v>4353</v>
      </c>
      <c r="V3562">
        <v>0</v>
      </c>
      <c r="W3562">
        <v>80</v>
      </c>
      <c r="X3562" t="s">
        <v>6157</v>
      </c>
      <c r="Y3562" t="s">
        <v>6157</v>
      </c>
      <c r="Z3562" t="s">
        <v>1371</v>
      </c>
      <c r="AA3562" t="s">
        <v>1388</v>
      </c>
      <c r="AB3562" t="s">
        <v>1391</v>
      </c>
      <c r="AC3562" t="s">
        <v>4353</v>
      </c>
      <c r="AD3562" t="s">
        <v>6157</v>
      </c>
      <c r="AE3562" t="s">
        <v>6157</v>
      </c>
      <c r="AF3562" t="s">
        <v>6157</v>
      </c>
      <c r="AG3562" t="s">
        <v>6157</v>
      </c>
      <c r="AH3562" t="s">
        <v>6157</v>
      </c>
      <c r="AI3562" t="s">
        <v>6157</v>
      </c>
      <c r="AJ3562" t="s">
        <v>6457</v>
      </c>
      <c r="AK3562" t="s">
        <v>1496</v>
      </c>
      <c r="AL3562" t="s">
        <v>1426</v>
      </c>
      <c r="AM3562" t="s">
        <v>1425</v>
      </c>
      <c r="AN3562">
        <v>1989</v>
      </c>
      <c r="AO3562" s="29">
        <v>16</v>
      </c>
      <c r="AP3562">
        <v>-21.182988999999999</v>
      </c>
      <c r="AQ3562">
        <v>-175.22912700000001</v>
      </c>
      <c r="AR3562" t="s">
        <v>289</v>
      </c>
      <c r="AS3562">
        <v>0.5</v>
      </c>
      <c r="AT3562" t="s">
        <v>5242</v>
      </c>
      <c r="AU3562" t="s">
        <v>274</v>
      </c>
      <c r="AV3562" t="s">
        <v>5244</v>
      </c>
      <c r="AW3562" t="s">
        <v>4353</v>
      </c>
      <c r="AX3562" t="s">
        <v>4353</v>
      </c>
      <c r="AY3562">
        <v>1200</v>
      </c>
      <c r="AZ3562">
        <v>1800</v>
      </c>
      <c r="BA3562" t="s">
        <v>290</v>
      </c>
      <c r="BB3562" t="s">
        <v>4785</v>
      </c>
      <c r="BC3562" t="s">
        <v>6157</v>
      </c>
      <c r="BH3562" t="s">
        <v>1562</v>
      </c>
      <c r="BI3562" t="s">
        <v>7225</v>
      </c>
      <c r="BJ3562" t="s">
        <v>1548</v>
      </c>
      <c r="BK3562" t="s">
        <v>1547</v>
      </c>
      <c r="BL3562" s="7">
        <v>2015</v>
      </c>
      <c r="BQ3562" t="s">
        <v>6525</v>
      </c>
      <c r="BR3562">
        <v>1</v>
      </c>
      <c r="BS3562" t="s">
        <v>6522</v>
      </c>
      <c r="BT3562" t="s">
        <v>1598</v>
      </c>
      <c r="BW3562">
        <v>-18</v>
      </c>
      <c r="BY3562">
        <v>8.6999999999999993</v>
      </c>
      <c r="CA3562">
        <v>6.53</v>
      </c>
      <c r="CB3562">
        <v>3.39</v>
      </c>
      <c r="CC3562">
        <v>26.2</v>
      </c>
      <c r="CD3562">
        <v>9</v>
      </c>
      <c r="CI3562" s="5"/>
    </row>
    <row r="3563" spans="1:87" ht="16" customHeight="1">
      <c r="A3563">
        <v>3562</v>
      </c>
      <c r="B3563" t="s">
        <v>7221</v>
      </c>
      <c r="C3563" s="2">
        <v>44970</v>
      </c>
      <c r="E3563" s="17" t="s">
        <v>1256</v>
      </c>
      <c r="F3563" s="17"/>
      <c r="G3563" t="s">
        <v>1608</v>
      </c>
      <c r="H3563" t="s">
        <v>6157</v>
      </c>
      <c r="I3563" t="s">
        <v>4349</v>
      </c>
      <c r="J3563" t="s">
        <v>4350</v>
      </c>
      <c r="K3563" t="s">
        <v>4351</v>
      </c>
      <c r="L3563" t="s">
        <v>6157</v>
      </c>
      <c r="M3563" t="s">
        <v>1608</v>
      </c>
      <c r="N3563" t="s">
        <v>289</v>
      </c>
      <c r="O3563" t="s">
        <v>6157</v>
      </c>
      <c r="P3563" t="s">
        <v>6157</v>
      </c>
      <c r="Q3563" t="s">
        <v>3969</v>
      </c>
      <c r="R3563" t="s">
        <v>6157</v>
      </c>
      <c r="S3563" t="s">
        <v>230</v>
      </c>
      <c r="T3563" s="4" t="s">
        <v>233</v>
      </c>
      <c r="U3563" s="4" t="s">
        <v>233</v>
      </c>
      <c r="V3563">
        <v>18</v>
      </c>
      <c r="W3563">
        <v>80</v>
      </c>
      <c r="X3563" t="s">
        <v>6157</v>
      </c>
      <c r="Y3563" t="s">
        <v>6157</v>
      </c>
      <c r="Z3563" t="s">
        <v>1371</v>
      </c>
      <c r="AA3563" t="s">
        <v>1388</v>
      </c>
      <c r="AB3563" t="s">
        <v>250</v>
      </c>
      <c r="AC3563" t="s">
        <v>4010</v>
      </c>
      <c r="AD3563" t="s">
        <v>6157</v>
      </c>
      <c r="AE3563" t="s">
        <v>6157</v>
      </c>
      <c r="AF3563" t="s">
        <v>6157</v>
      </c>
      <c r="AG3563" t="s">
        <v>6157</v>
      </c>
      <c r="AH3563" t="s">
        <v>6157</v>
      </c>
      <c r="AI3563" t="s">
        <v>6157</v>
      </c>
      <c r="AJ3563" t="s">
        <v>6929</v>
      </c>
      <c r="AK3563" t="s">
        <v>5246</v>
      </c>
      <c r="AL3563" t="s">
        <v>1426</v>
      </c>
      <c r="AM3563" t="s">
        <v>1425</v>
      </c>
      <c r="AN3563" t="s">
        <v>4353</v>
      </c>
      <c r="AO3563" s="29">
        <v>8.7096976999999995</v>
      </c>
      <c r="AP3563">
        <v>-21.176763999999999</v>
      </c>
      <c r="AQ3563">
        <v>-175.11344399999999</v>
      </c>
      <c r="AR3563" t="s">
        <v>289</v>
      </c>
      <c r="AS3563">
        <v>0.5</v>
      </c>
      <c r="AT3563" t="s">
        <v>6972</v>
      </c>
      <c r="AU3563" t="s">
        <v>274</v>
      </c>
      <c r="AV3563" t="s">
        <v>4353</v>
      </c>
      <c r="AW3563" t="s">
        <v>4353</v>
      </c>
      <c r="AX3563" t="s">
        <v>4353</v>
      </c>
      <c r="AY3563">
        <v>-750</v>
      </c>
      <c r="AZ3563">
        <v>-650</v>
      </c>
      <c r="BA3563" t="s">
        <v>7018</v>
      </c>
      <c r="BB3563" t="s">
        <v>4785</v>
      </c>
      <c r="BC3563" t="s">
        <v>6157</v>
      </c>
      <c r="BH3563" t="s">
        <v>1543</v>
      </c>
      <c r="BI3563" t="s">
        <v>7226</v>
      </c>
      <c r="BJ3563" t="s">
        <v>1583</v>
      </c>
      <c r="BK3563" t="s">
        <v>1582</v>
      </c>
      <c r="BL3563" s="7">
        <v>2018</v>
      </c>
      <c r="BQ3563" t="s">
        <v>6539</v>
      </c>
      <c r="BR3563">
        <v>1</v>
      </c>
      <c r="BS3563" t="s">
        <v>6553</v>
      </c>
      <c r="BT3563" t="s">
        <v>5247</v>
      </c>
      <c r="BW3563">
        <v>-17.5</v>
      </c>
      <c r="BY3563">
        <v>11.8</v>
      </c>
      <c r="CB3563">
        <v>3.8</v>
      </c>
      <c r="CC3563">
        <v>32.9</v>
      </c>
      <c r="CD3563">
        <v>10.199999999999999</v>
      </c>
      <c r="CI3563" s="5"/>
    </row>
    <row r="3564" spans="1:87" ht="16" customHeight="1">
      <c r="A3564">
        <v>3563</v>
      </c>
      <c r="B3564" t="s">
        <v>7221</v>
      </c>
      <c r="C3564" s="2">
        <v>44970</v>
      </c>
      <c r="E3564" s="17" t="s">
        <v>1255</v>
      </c>
      <c r="F3564" s="17"/>
      <c r="G3564" t="s">
        <v>1608</v>
      </c>
      <c r="H3564" t="s">
        <v>6157</v>
      </c>
      <c r="I3564" t="s">
        <v>4349</v>
      </c>
      <c r="J3564" t="s">
        <v>4350</v>
      </c>
      <c r="K3564" t="s">
        <v>4351</v>
      </c>
      <c r="L3564" t="s">
        <v>6157</v>
      </c>
      <c r="M3564" t="s">
        <v>1608</v>
      </c>
      <c r="N3564" t="s">
        <v>289</v>
      </c>
      <c r="O3564" t="s">
        <v>6157</v>
      </c>
      <c r="P3564" t="s">
        <v>6157</v>
      </c>
      <c r="Q3564" t="s">
        <v>3969</v>
      </c>
      <c r="R3564" t="s">
        <v>6157</v>
      </c>
      <c r="S3564" t="s">
        <v>230</v>
      </c>
      <c r="T3564" s="4" t="s">
        <v>233</v>
      </c>
      <c r="U3564" s="4" t="s">
        <v>233</v>
      </c>
      <c r="V3564">
        <v>18</v>
      </c>
      <c r="W3564">
        <v>80</v>
      </c>
      <c r="X3564" t="s">
        <v>6157</v>
      </c>
      <c r="Y3564" t="s">
        <v>6157</v>
      </c>
      <c r="Z3564" t="s">
        <v>1371</v>
      </c>
      <c r="AA3564" t="s">
        <v>1388</v>
      </c>
      <c r="AB3564" t="s">
        <v>223</v>
      </c>
      <c r="AC3564" t="s">
        <v>1393</v>
      </c>
      <c r="AD3564" t="s">
        <v>6157</v>
      </c>
      <c r="AE3564" t="s">
        <v>6157</v>
      </c>
      <c r="AF3564" t="s">
        <v>6157</v>
      </c>
      <c r="AG3564" t="s">
        <v>6157</v>
      </c>
      <c r="AH3564" t="s">
        <v>6157</v>
      </c>
      <c r="AI3564" t="s">
        <v>6157</v>
      </c>
      <c r="AJ3564" t="s">
        <v>6929</v>
      </c>
      <c r="AK3564" t="s">
        <v>5246</v>
      </c>
      <c r="AL3564" t="s">
        <v>1426</v>
      </c>
      <c r="AM3564" t="s">
        <v>1425</v>
      </c>
      <c r="AN3564" t="s">
        <v>4353</v>
      </c>
      <c r="AO3564" s="29">
        <v>9</v>
      </c>
      <c r="AP3564">
        <v>-21.176763999999999</v>
      </c>
      <c r="AQ3564">
        <v>-175.11344399999999</v>
      </c>
      <c r="AR3564" t="s">
        <v>289</v>
      </c>
      <c r="AS3564">
        <v>0.5</v>
      </c>
      <c r="AT3564" t="s">
        <v>6972</v>
      </c>
      <c r="AU3564" t="s">
        <v>274</v>
      </c>
      <c r="AV3564" t="s">
        <v>4353</v>
      </c>
      <c r="AW3564" t="s">
        <v>4353</v>
      </c>
      <c r="AX3564" t="s">
        <v>4353</v>
      </c>
      <c r="AY3564">
        <v>-750</v>
      </c>
      <c r="AZ3564">
        <v>-650</v>
      </c>
      <c r="BA3564" t="s">
        <v>7018</v>
      </c>
      <c r="BB3564" t="s">
        <v>4785</v>
      </c>
      <c r="BC3564" t="s">
        <v>6157</v>
      </c>
      <c r="BH3564" t="s">
        <v>1543</v>
      </c>
      <c r="BI3564" t="s">
        <v>7226</v>
      </c>
      <c r="BJ3564" t="s">
        <v>1583</v>
      </c>
      <c r="BK3564" t="s">
        <v>1582</v>
      </c>
      <c r="BL3564" s="7">
        <v>2018</v>
      </c>
      <c r="BQ3564" t="s">
        <v>6539</v>
      </c>
      <c r="BR3564">
        <v>1</v>
      </c>
      <c r="BS3564" t="s">
        <v>6553</v>
      </c>
      <c r="BT3564" t="s">
        <v>5247</v>
      </c>
      <c r="BW3564">
        <v>-16</v>
      </c>
      <c r="BY3564">
        <v>11.4</v>
      </c>
      <c r="CB3564">
        <v>3.2</v>
      </c>
      <c r="CC3564">
        <v>35</v>
      </c>
      <c r="CD3564">
        <v>12.8</v>
      </c>
      <c r="CE3564" t="s">
        <v>6603</v>
      </c>
      <c r="CF3564">
        <v>1</v>
      </c>
      <c r="CG3564" t="s">
        <v>6584</v>
      </c>
      <c r="CH3564" t="s">
        <v>5248</v>
      </c>
      <c r="CI3564" s="5">
        <v>-10.3</v>
      </c>
    </row>
    <row r="3565" spans="1:87" ht="16" customHeight="1">
      <c r="A3565">
        <v>3564</v>
      </c>
      <c r="B3565" t="s">
        <v>7221</v>
      </c>
      <c r="C3565" s="2">
        <v>44970</v>
      </c>
      <c r="E3565" s="17" t="s">
        <v>1254</v>
      </c>
      <c r="F3565" s="17"/>
      <c r="G3565" t="s">
        <v>1608</v>
      </c>
      <c r="H3565" t="s">
        <v>6157</v>
      </c>
      <c r="I3565" t="s">
        <v>4349</v>
      </c>
      <c r="J3565" t="s">
        <v>4350</v>
      </c>
      <c r="K3565" t="s">
        <v>4351</v>
      </c>
      <c r="L3565" t="s">
        <v>6157</v>
      </c>
      <c r="M3565" t="s">
        <v>1608</v>
      </c>
      <c r="N3565" t="s">
        <v>289</v>
      </c>
      <c r="O3565" t="s">
        <v>6157</v>
      </c>
      <c r="P3565" t="s">
        <v>6157</v>
      </c>
      <c r="Q3565" t="s">
        <v>3969</v>
      </c>
      <c r="R3565" t="s">
        <v>6157</v>
      </c>
      <c r="S3565" t="s">
        <v>230</v>
      </c>
      <c r="T3565" s="4" t="s">
        <v>233</v>
      </c>
      <c r="U3565" s="4" t="s">
        <v>233</v>
      </c>
      <c r="V3565">
        <v>18</v>
      </c>
      <c r="W3565">
        <v>80</v>
      </c>
      <c r="X3565" t="s">
        <v>6157</v>
      </c>
      <c r="Y3565" t="s">
        <v>6157</v>
      </c>
      <c r="Z3565" t="s">
        <v>1371</v>
      </c>
      <c r="AA3565" t="s">
        <v>1388</v>
      </c>
      <c r="AB3565" t="s">
        <v>250</v>
      </c>
      <c r="AC3565" t="s">
        <v>1393</v>
      </c>
      <c r="AD3565" t="s">
        <v>6157</v>
      </c>
      <c r="AE3565" t="s">
        <v>6157</v>
      </c>
      <c r="AF3565" t="s">
        <v>6157</v>
      </c>
      <c r="AG3565" t="s">
        <v>6157</v>
      </c>
      <c r="AH3565" t="s">
        <v>6157</v>
      </c>
      <c r="AI3565" t="s">
        <v>6157</v>
      </c>
      <c r="AJ3565" t="s">
        <v>6929</v>
      </c>
      <c r="AK3565" t="s">
        <v>5246</v>
      </c>
      <c r="AL3565" t="s">
        <v>1426</v>
      </c>
      <c r="AM3565" t="s">
        <v>1425</v>
      </c>
      <c r="AN3565" t="s">
        <v>4353</v>
      </c>
      <c r="AO3565" s="29">
        <v>9</v>
      </c>
      <c r="AP3565">
        <v>-21.176763999999999</v>
      </c>
      <c r="AQ3565">
        <v>-175.11344399999999</v>
      </c>
      <c r="AR3565" t="s">
        <v>289</v>
      </c>
      <c r="AS3565">
        <v>0.5</v>
      </c>
      <c r="AT3565" t="s">
        <v>6972</v>
      </c>
      <c r="AU3565" t="s">
        <v>274</v>
      </c>
      <c r="AV3565" t="s">
        <v>4353</v>
      </c>
      <c r="AW3565" t="s">
        <v>4353</v>
      </c>
      <c r="AX3565" t="s">
        <v>4353</v>
      </c>
      <c r="AY3565">
        <v>-750</v>
      </c>
      <c r="AZ3565">
        <v>-650</v>
      </c>
      <c r="BA3565" t="s">
        <v>7018</v>
      </c>
      <c r="BB3565" t="s">
        <v>4785</v>
      </c>
      <c r="BC3565" t="s">
        <v>6157</v>
      </c>
      <c r="BH3565" t="s">
        <v>1543</v>
      </c>
      <c r="BI3565" t="s">
        <v>7226</v>
      </c>
      <c r="BJ3565" t="s">
        <v>1583</v>
      </c>
      <c r="BK3565" t="s">
        <v>1582</v>
      </c>
      <c r="BL3565" s="7">
        <v>2018</v>
      </c>
      <c r="BQ3565" t="s">
        <v>6539</v>
      </c>
      <c r="BR3565">
        <v>1</v>
      </c>
      <c r="BS3565" t="s">
        <v>6553</v>
      </c>
      <c r="BT3565" t="s">
        <v>5247</v>
      </c>
      <c r="BW3565">
        <v>-16.2</v>
      </c>
      <c r="BY3565">
        <v>10.8</v>
      </c>
      <c r="CB3565">
        <v>3.2</v>
      </c>
      <c r="CC3565">
        <v>33.799999999999997</v>
      </c>
      <c r="CD3565">
        <v>12.1</v>
      </c>
      <c r="CE3565" t="s">
        <v>6603</v>
      </c>
      <c r="CF3565">
        <v>1</v>
      </c>
      <c r="CG3565" t="s">
        <v>6584</v>
      </c>
      <c r="CH3565" t="s">
        <v>5248</v>
      </c>
      <c r="CI3565" s="5">
        <v>-10.9</v>
      </c>
    </row>
    <row r="3566" spans="1:87" ht="16" customHeight="1">
      <c r="A3566">
        <v>3565</v>
      </c>
      <c r="B3566" t="s">
        <v>7221</v>
      </c>
      <c r="C3566" s="2">
        <v>44970</v>
      </c>
      <c r="E3566" s="17" t="s">
        <v>1253</v>
      </c>
      <c r="F3566" s="17" t="s">
        <v>1251</v>
      </c>
      <c r="G3566" t="s">
        <v>1608</v>
      </c>
      <c r="H3566" t="s">
        <v>6157</v>
      </c>
      <c r="I3566" t="s">
        <v>4349</v>
      </c>
      <c r="J3566" t="s">
        <v>4350</v>
      </c>
      <c r="K3566" t="s">
        <v>4351</v>
      </c>
      <c r="L3566" t="s">
        <v>6157</v>
      </c>
      <c r="M3566" t="s">
        <v>1608</v>
      </c>
      <c r="N3566" t="s">
        <v>289</v>
      </c>
      <c r="O3566" t="s">
        <v>6157</v>
      </c>
      <c r="P3566" t="s">
        <v>6157</v>
      </c>
      <c r="Q3566" t="s">
        <v>3969</v>
      </c>
      <c r="R3566" t="s">
        <v>6157</v>
      </c>
      <c r="S3566" t="s">
        <v>231</v>
      </c>
      <c r="T3566" s="4" t="s">
        <v>233</v>
      </c>
      <c r="U3566" s="4" t="s">
        <v>233</v>
      </c>
      <c r="V3566">
        <v>18</v>
      </c>
      <c r="W3566">
        <v>80</v>
      </c>
      <c r="X3566" t="s">
        <v>6157</v>
      </c>
      <c r="Y3566" t="s">
        <v>6157</v>
      </c>
      <c r="Z3566" t="s">
        <v>1371</v>
      </c>
      <c r="AA3566" t="s">
        <v>1388</v>
      </c>
      <c r="AB3566" t="s">
        <v>1376</v>
      </c>
      <c r="AC3566" t="s">
        <v>1393</v>
      </c>
      <c r="AD3566" t="s">
        <v>6157</v>
      </c>
      <c r="AE3566" t="s">
        <v>6157</v>
      </c>
      <c r="AF3566" t="s">
        <v>6157</v>
      </c>
      <c r="AG3566" t="s">
        <v>6157</v>
      </c>
      <c r="AH3566" t="s">
        <v>6157</v>
      </c>
      <c r="AI3566" t="s">
        <v>6157</v>
      </c>
      <c r="AJ3566" t="s">
        <v>6929</v>
      </c>
      <c r="AK3566" t="s">
        <v>5246</v>
      </c>
      <c r="AL3566" t="s">
        <v>1426</v>
      </c>
      <c r="AM3566" t="s">
        <v>1425</v>
      </c>
      <c r="AN3566" t="s">
        <v>4353</v>
      </c>
      <c r="AO3566" s="29">
        <v>9</v>
      </c>
      <c r="AP3566">
        <v>-21.176763999999999</v>
      </c>
      <c r="AQ3566">
        <v>-175.11344399999999</v>
      </c>
      <c r="AR3566" t="s">
        <v>289</v>
      </c>
      <c r="AS3566">
        <v>0.5</v>
      </c>
      <c r="AT3566" t="s">
        <v>6972</v>
      </c>
      <c r="AU3566" t="s">
        <v>274</v>
      </c>
      <c r="AV3566" t="s">
        <v>4353</v>
      </c>
      <c r="AW3566" t="s">
        <v>4353</v>
      </c>
      <c r="AX3566" t="s">
        <v>4353</v>
      </c>
      <c r="AY3566">
        <v>-750</v>
      </c>
      <c r="AZ3566">
        <v>-650</v>
      </c>
      <c r="BA3566" t="s">
        <v>7018</v>
      </c>
      <c r="BB3566" t="s">
        <v>4785</v>
      </c>
      <c r="BC3566" t="s">
        <v>6157</v>
      </c>
      <c r="BH3566" t="s">
        <v>1543</v>
      </c>
      <c r="BI3566" t="s">
        <v>7226</v>
      </c>
      <c r="BJ3566" t="s">
        <v>1583</v>
      </c>
      <c r="BK3566" t="s">
        <v>1582</v>
      </c>
      <c r="BL3566" s="7">
        <v>2018</v>
      </c>
      <c r="BQ3566" t="s">
        <v>6539</v>
      </c>
      <c r="BR3566">
        <v>1</v>
      </c>
      <c r="BS3566" t="s">
        <v>6553</v>
      </c>
      <c r="BT3566" t="s">
        <v>5247</v>
      </c>
      <c r="BW3566">
        <v>-15.9</v>
      </c>
      <c r="BY3566">
        <v>10.8</v>
      </c>
      <c r="CB3566">
        <v>3.2</v>
      </c>
      <c r="CC3566">
        <v>30.6</v>
      </c>
      <c r="CD3566">
        <v>11</v>
      </c>
      <c r="CE3566" t="s">
        <v>6603</v>
      </c>
      <c r="CF3566">
        <v>1</v>
      </c>
      <c r="CG3566" t="s">
        <v>6584</v>
      </c>
      <c r="CH3566" t="s">
        <v>5248</v>
      </c>
      <c r="CI3566" s="5">
        <v>-10</v>
      </c>
    </row>
    <row r="3567" spans="1:87" ht="16" customHeight="1">
      <c r="A3567">
        <v>3566</v>
      </c>
      <c r="B3567" t="s">
        <v>7221</v>
      </c>
      <c r="C3567" s="2">
        <v>44970</v>
      </c>
      <c r="E3567" s="17" t="s">
        <v>1252</v>
      </c>
      <c r="F3567" s="17" t="s">
        <v>1251</v>
      </c>
      <c r="G3567" t="s">
        <v>1608</v>
      </c>
      <c r="H3567" t="s">
        <v>6157</v>
      </c>
      <c r="I3567" t="s">
        <v>4349</v>
      </c>
      <c r="J3567" t="s">
        <v>4350</v>
      </c>
      <c r="K3567" t="s">
        <v>4351</v>
      </c>
      <c r="L3567" t="s">
        <v>6157</v>
      </c>
      <c r="M3567" t="s">
        <v>1608</v>
      </c>
      <c r="N3567" t="s">
        <v>289</v>
      </c>
      <c r="O3567" t="s">
        <v>6157</v>
      </c>
      <c r="P3567" t="s">
        <v>6157</v>
      </c>
      <c r="Q3567" t="s">
        <v>3969</v>
      </c>
      <c r="R3567" t="s">
        <v>6157</v>
      </c>
      <c r="S3567" t="s">
        <v>229</v>
      </c>
      <c r="T3567" s="4" t="s">
        <v>233</v>
      </c>
      <c r="U3567" s="4" t="s">
        <v>233</v>
      </c>
      <c r="V3567">
        <v>18</v>
      </c>
      <c r="W3567">
        <v>80</v>
      </c>
      <c r="X3567" t="s">
        <v>6157</v>
      </c>
      <c r="Y3567" t="s">
        <v>6157</v>
      </c>
      <c r="Z3567" t="s">
        <v>1371</v>
      </c>
      <c r="AA3567" t="s">
        <v>1388</v>
      </c>
      <c r="AB3567" t="s">
        <v>1376</v>
      </c>
      <c r="AC3567" t="s">
        <v>1393</v>
      </c>
      <c r="AD3567" t="s">
        <v>6157</v>
      </c>
      <c r="AE3567" t="s">
        <v>6157</v>
      </c>
      <c r="AF3567" t="s">
        <v>6157</v>
      </c>
      <c r="AG3567" t="s">
        <v>6157</v>
      </c>
      <c r="AH3567" t="s">
        <v>6157</v>
      </c>
      <c r="AI3567" t="s">
        <v>6157</v>
      </c>
      <c r="AJ3567" t="s">
        <v>6929</v>
      </c>
      <c r="AK3567" t="s">
        <v>5246</v>
      </c>
      <c r="AL3567" t="s">
        <v>1426</v>
      </c>
      <c r="AM3567" t="s">
        <v>1425</v>
      </c>
      <c r="AN3567" t="s">
        <v>4353</v>
      </c>
      <c r="AO3567" s="29">
        <v>9</v>
      </c>
      <c r="AP3567">
        <v>-21.176763999999999</v>
      </c>
      <c r="AQ3567">
        <v>-175.11344399999999</v>
      </c>
      <c r="AR3567" t="s">
        <v>289</v>
      </c>
      <c r="AS3567">
        <v>0.5</v>
      </c>
      <c r="AT3567" t="s">
        <v>6972</v>
      </c>
      <c r="AU3567" t="s">
        <v>274</v>
      </c>
      <c r="AV3567" t="s">
        <v>4353</v>
      </c>
      <c r="AW3567" t="s">
        <v>4353</v>
      </c>
      <c r="AX3567" t="s">
        <v>4353</v>
      </c>
      <c r="AY3567">
        <v>-750</v>
      </c>
      <c r="AZ3567">
        <v>-650</v>
      </c>
      <c r="BA3567" t="s">
        <v>7018</v>
      </c>
      <c r="BB3567" t="s">
        <v>4785</v>
      </c>
      <c r="BC3567" t="s">
        <v>6157</v>
      </c>
      <c r="BH3567" t="s">
        <v>1543</v>
      </c>
      <c r="BI3567" t="s">
        <v>7226</v>
      </c>
      <c r="BJ3567" t="s">
        <v>1583</v>
      </c>
      <c r="BK3567" t="s">
        <v>1582</v>
      </c>
      <c r="BL3567" s="7">
        <v>2018</v>
      </c>
      <c r="BQ3567" t="s">
        <v>6539</v>
      </c>
      <c r="BR3567">
        <v>1</v>
      </c>
      <c r="BS3567" t="s">
        <v>6553</v>
      </c>
      <c r="BT3567" t="s">
        <v>5247</v>
      </c>
      <c r="BW3567">
        <v>-15.8</v>
      </c>
      <c r="BY3567">
        <v>11.9</v>
      </c>
      <c r="CB3567">
        <v>3.2</v>
      </c>
      <c r="CC3567">
        <v>41</v>
      </c>
      <c r="CD3567">
        <v>14.8</v>
      </c>
      <c r="CE3567" t="s">
        <v>6603</v>
      </c>
      <c r="CF3567">
        <v>1</v>
      </c>
      <c r="CG3567" t="s">
        <v>6584</v>
      </c>
      <c r="CH3567" t="s">
        <v>5248</v>
      </c>
      <c r="CI3567" s="5">
        <v>-9.6</v>
      </c>
    </row>
    <row r="3568" spans="1:87" ht="16" customHeight="1">
      <c r="A3568">
        <v>3567</v>
      </c>
      <c r="B3568" t="s">
        <v>7221</v>
      </c>
      <c r="C3568" s="2">
        <v>44970</v>
      </c>
      <c r="E3568" s="17" t="s">
        <v>1250</v>
      </c>
      <c r="F3568" s="17" t="s">
        <v>1251</v>
      </c>
      <c r="G3568" t="s">
        <v>1608</v>
      </c>
      <c r="H3568" t="s">
        <v>6157</v>
      </c>
      <c r="I3568" t="s">
        <v>4349</v>
      </c>
      <c r="J3568" t="s">
        <v>4350</v>
      </c>
      <c r="K3568" t="s">
        <v>4351</v>
      </c>
      <c r="L3568" t="s">
        <v>6157</v>
      </c>
      <c r="M3568" t="s">
        <v>1608</v>
      </c>
      <c r="N3568" t="s">
        <v>289</v>
      </c>
      <c r="O3568" t="s">
        <v>6157</v>
      </c>
      <c r="P3568" t="s">
        <v>6157</v>
      </c>
      <c r="Q3568" t="s">
        <v>3969</v>
      </c>
      <c r="R3568" t="s">
        <v>6157</v>
      </c>
      <c r="S3568" t="s">
        <v>4354</v>
      </c>
      <c r="T3568" s="4" t="s">
        <v>7052</v>
      </c>
      <c r="U3568" s="4" t="s">
        <v>4358</v>
      </c>
      <c r="V3568">
        <v>12</v>
      </c>
      <c r="W3568">
        <v>16</v>
      </c>
      <c r="X3568" t="s">
        <v>6157</v>
      </c>
      <c r="Y3568" t="s">
        <v>6157</v>
      </c>
      <c r="Z3568" t="s">
        <v>1371</v>
      </c>
      <c r="AA3568" t="s">
        <v>1388</v>
      </c>
      <c r="AB3568" t="s">
        <v>250</v>
      </c>
      <c r="AC3568" t="s">
        <v>4010</v>
      </c>
      <c r="AD3568" t="s">
        <v>6157</v>
      </c>
      <c r="AE3568" t="s">
        <v>6157</v>
      </c>
      <c r="AF3568" t="s">
        <v>6157</v>
      </c>
      <c r="AG3568" t="s">
        <v>6157</v>
      </c>
      <c r="AH3568" t="s">
        <v>6157</v>
      </c>
      <c r="AI3568" t="s">
        <v>6157</v>
      </c>
      <c r="AJ3568" t="s">
        <v>6929</v>
      </c>
      <c r="AK3568" t="s">
        <v>5246</v>
      </c>
      <c r="AL3568" t="s">
        <v>1426</v>
      </c>
      <c r="AM3568" t="s">
        <v>1425</v>
      </c>
      <c r="AN3568" t="s">
        <v>4353</v>
      </c>
      <c r="AO3568" s="29">
        <v>9</v>
      </c>
      <c r="AP3568">
        <v>-21.176763999999999</v>
      </c>
      <c r="AQ3568">
        <v>-175.11344399999999</v>
      </c>
      <c r="AR3568" t="s">
        <v>289</v>
      </c>
      <c r="AS3568">
        <v>0.5</v>
      </c>
      <c r="AT3568" t="s">
        <v>6972</v>
      </c>
      <c r="AU3568" t="s">
        <v>274</v>
      </c>
      <c r="AV3568" t="s">
        <v>4353</v>
      </c>
      <c r="AW3568" t="s">
        <v>4353</v>
      </c>
      <c r="AX3568" t="s">
        <v>4353</v>
      </c>
      <c r="AY3568">
        <v>-750</v>
      </c>
      <c r="AZ3568">
        <v>-650</v>
      </c>
      <c r="BA3568" t="s">
        <v>7018</v>
      </c>
      <c r="BB3568" t="s">
        <v>4785</v>
      </c>
      <c r="BC3568" t="s">
        <v>6157</v>
      </c>
      <c r="BH3568" t="s">
        <v>1543</v>
      </c>
      <c r="BI3568" t="s">
        <v>7226</v>
      </c>
      <c r="BJ3568" t="s">
        <v>1583</v>
      </c>
      <c r="BK3568" t="s">
        <v>1582</v>
      </c>
      <c r="BL3568" s="7">
        <v>2018</v>
      </c>
      <c r="BQ3568" t="s">
        <v>6539</v>
      </c>
      <c r="BR3568">
        <v>1</v>
      </c>
      <c r="BS3568" t="s">
        <v>6553</v>
      </c>
      <c r="BT3568" t="s">
        <v>5247</v>
      </c>
      <c r="BW3568">
        <v>-15.8</v>
      </c>
      <c r="BY3568">
        <v>9.4</v>
      </c>
      <c r="CB3568">
        <v>3.2</v>
      </c>
      <c r="CC3568">
        <v>30.6</v>
      </c>
      <c r="CD3568">
        <v>11.2</v>
      </c>
      <c r="CE3568" t="s">
        <v>6603</v>
      </c>
      <c r="CF3568">
        <v>1</v>
      </c>
      <c r="CG3568" t="s">
        <v>6584</v>
      </c>
      <c r="CH3568" t="s">
        <v>5248</v>
      </c>
      <c r="CI3568" s="5">
        <v>-9.9</v>
      </c>
    </row>
    <row r="3569" spans="1:87" ht="16" customHeight="1">
      <c r="A3569">
        <v>3568</v>
      </c>
      <c r="B3569" t="s">
        <v>7221</v>
      </c>
      <c r="C3569" s="2">
        <v>44970</v>
      </c>
      <c r="E3569" s="17" t="s">
        <v>1249</v>
      </c>
      <c r="F3569" s="17" t="s">
        <v>1248</v>
      </c>
      <c r="G3569" t="s">
        <v>1608</v>
      </c>
      <c r="H3569" t="s">
        <v>6157</v>
      </c>
      <c r="I3569" t="s">
        <v>4349</v>
      </c>
      <c r="J3569" t="s">
        <v>4350</v>
      </c>
      <c r="K3569" t="s">
        <v>4351</v>
      </c>
      <c r="L3569" t="s">
        <v>6157</v>
      </c>
      <c r="M3569" t="s">
        <v>1608</v>
      </c>
      <c r="N3569" t="s">
        <v>289</v>
      </c>
      <c r="O3569" t="s">
        <v>6157</v>
      </c>
      <c r="P3569" t="s">
        <v>6157</v>
      </c>
      <c r="Q3569" t="s">
        <v>3969</v>
      </c>
      <c r="R3569" t="s">
        <v>6157</v>
      </c>
      <c r="S3569" t="s">
        <v>230</v>
      </c>
      <c r="T3569" s="4" t="s">
        <v>233</v>
      </c>
      <c r="U3569" s="4" t="s">
        <v>233</v>
      </c>
      <c r="V3569">
        <v>18</v>
      </c>
      <c r="W3569">
        <v>80</v>
      </c>
      <c r="X3569" t="s">
        <v>6157</v>
      </c>
      <c r="Y3569" t="s">
        <v>6157</v>
      </c>
      <c r="Z3569" t="s">
        <v>1371</v>
      </c>
      <c r="AA3569" t="s">
        <v>1388</v>
      </c>
      <c r="AB3569" t="s">
        <v>250</v>
      </c>
      <c r="AC3569" t="s">
        <v>4010</v>
      </c>
      <c r="AD3569" t="s">
        <v>6157</v>
      </c>
      <c r="AE3569" t="s">
        <v>6157</v>
      </c>
      <c r="AF3569" t="s">
        <v>6157</v>
      </c>
      <c r="AG3569" t="s">
        <v>6157</v>
      </c>
      <c r="AH3569" t="s">
        <v>6157</v>
      </c>
      <c r="AI3569" t="s">
        <v>6157</v>
      </c>
      <c r="AJ3569" t="s">
        <v>6929</v>
      </c>
      <c r="AK3569" t="s">
        <v>5246</v>
      </c>
      <c r="AL3569" t="s">
        <v>1426</v>
      </c>
      <c r="AM3569" t="s">
        <v>1425</v>
      </c>
      <c r="AN3569" t="s">
        <v>4353</v>
      </c>
      <c r="AO3569" s="29">
        <v>9</v>
      </c>
      <c r="AP3569">
        <v>-21.176763999999999</v>
      </c>
      <c r="AQ3569">
        <v>-175.11344399999999</v>
      </c>
      <c r="AR3569" t="s">
        <v>289</v>
      </c>
      <c r="AS3569">
        <v>0.5</v>
      </c>
      <c r="AT3569" t="s">
        <v>6972</v>
      </c>
      <c r="AU3569" t="s">
        <v>274</v>
      </c>
      <c r="AV3569" t="s">
        <v>4353</v>
      </c>
      <c r="AW3569" t="s">
        <v>4353</v>
      </c>
      <c r="AX3569" t="s">
        <v>4353</v>
      </c>
      <c r="AY3569">
        <v>-750</v>
      </c>
      <c r="AZ3569">
        <v>-650</v>
      </c>
      <c r="BA3569" t="s">
        <v>7018</v>
      </c>
      <c r="BB3569" t="s">
        <v>4785</v>
      </c>
      <c r="BC3569" t="s">
        <v>6157</v>
      </c>
      <c r="BH3569" t="s">
        <v>1543</v>
      </c>
      <c r="BI3569" t="s">
        <v>7226</v>
      </c>
      <c r="BJ3569" t="s">
        <v>1583</v>
      </c>
      <c r="BK3569" t="s">
        <v>1582</v>
      </c>
      <c r="BL3569" s="7">
        <v>2018</v>
      </c>
      <c r="BQ3569" t="s">
        <v>6539</v>
      </c>
      <c r="BR3569">
        <v>1</v>
      </c>
      <c r="BS3569" t="s">
        <v>6553</v>
      </c>
      <c r="BT3569" t="s">
        <v>5247</v>
      </c>
      <c r="BW3569">
        <v>-15.6</v>
      </c>
      <c r="BY3569">
        <v>8.8000000000000007</v>
      </c>
      <c r="CB3569">
        <v>3</v>
      </c>
      <c r="CC3569">
        <v>37</v>
      </c>
      <c r="CD3569">
        <v>14.1</v>
      </c>
      <c r="CE3569" t="s">
        <v>6603</v>
      </c>
      <c r="CF3569">
        <v>1</v>
      </c>
      <c r="CG3569" t="s">
        <v>6584</v>
      </c>
      <c r="CH3569" t="s">
        <v>5248</v>
      </c>
      <c r="CI3569" s="5">
        <v>-10</v>
      </c>
    </row>
    <row r="3570" spans="1:87" ht="16" customHeight="1">
      <c r="A3570">
        <v>3569</v>
      </c>
      <c r="B3570" t="s">
        <v>7221</v>
      </c>
      <c r="C3570" s="2">
        <v>44970</v>
      </c>
      <c r="E3570" s="17" t="s">
        <v>1247</v>
      </c>
      <c r="F3570" s="17" t="s">
        <v>1248</v>
      </c>
      <c r="G3570" t="s">
        <v>1608</v>
      </c>
      <c r="H3570" t="s">
        <v>6157</v>
      </c>
      <c r="I3570" t="s">
        <v>4349</v>
      </c>
      <c r="J3570" t="s">
        <v>4350</v>
      </c>
      <c r="K3570" t="s">
        <v>4351</v>
      </c>
      <c r="L3570" t="s">
        <v>6157</v>
      </c>
      <c r="M3570" t="s">
        <v>1608</v>
      </c>
      <c r="N3570" t="s">
        <v>289</v>
      </c>
      <c r="O3570" t="s">
        <v>6157</v>
      </c>
      <c r="P3570" t="s">
        <v>6157</v>
      </c>
      <c r="Q3570" t="s">
        <v>3969</v>
      </c>
      <c r="R3570" t="s">
        <v>6157</v>
      </c>
      <c r="S3570" t="s">
        <v>229</v>
      </c>
      <c r="T3570" s="4" t="s">
        <v>233</v>
      </c>
      <c r="U3570" s="4" t="s">
        <v>233</v>
      </c>
      <c r="V3570">
        <v>18</v>
      </c>
      <c r="W3570">
        <v>80</v>
      </c>
      <c r="X3570" t="s">
        <v>6157</v>
      </c>
      <c r="Y3570" t="s">
        <v>6157</v>
      </c>
      <c r="Z3570" t="s">
        <v>1371</v>
      </c>
      <c r="AA3570" t="s">
        <v>1388</v>
      </c>
      <c r="AB3570" t="s">
        <v>1376</v>
      </c>
      <c r="AC3570" t="s">
        <v>1393</v>
      </c>
      <c r="AD3570" t="s">
        <v>6157</v>
      </c>
      <c r="AE3570" t="s">
        <v>6157</v>
      </c>
      <c r="AF3570" t="s">
        <v>6157</v>
      </c>
      <c r="AG3570" t="s">
        <v>6157</v>
      </c>
      <c r="AH3570" t="s">
        <v>6157</v>
      </c>
      <c r="AI3570" t="s">
        <v>6157</v>
      </c>
      <c r="AJ3570" t="s">
        <v>6929</v>
      </c>
      <c r="AK3570" t="s">
        <v>5246</v>
      </c>
      <c r="AL3570" t="s">
        <v>1426</v>
      </c>
      <c r="AM3570" t="s">
        <v>1425</v>
      </c>
      <c r="AN3570" t="s">
        <v>4353</v>
      </c>
      <c r="AO3570" s="29">
        <v>9</v>
      </c>
      <c r="AP3570">
        <v>-21.176763999999999</v>
      </c>
      <c r="AQ3570">
        <v>-175.11344399999999</v>
      </c>
      <c r="AR3570" t="s">
        <v>289</v>
      </c>
      <c r="AS3570">
        <v>0.5</v>
      </c>
      <c r="AT3570" t="s">
        <v>6972</v>
      </c>
      <c r="AU3570" t="s">
        <v>274</v>
      </c>
      <c r="AV3570" t="s">
        <v>4353</v>
      </c>
      <c r="AW3570" t="s">
        <v>4353</v>
      </c>
      <c r="AX3570" t="s">
        <v>4353</v>
      </c>
      <c r="AY3570">
        <v>-750</v>
      </c>
      <c r="AZ3570">
        <v>-650</v>
      </c>
      <c r="BA3570" t="s">
        <v>7018</v>
      </c>
      <c r="BB3570" t="s">
        <v>4785</v>
      </c>
      <c r="BC3570" t="s">
        <v>6157</v>
      </c>
      <c r="BH3570" t="s">
        <v>1543</v>
      </c>
      <c r="BI3570" t="s">
        <v>7226</v>
      </c>
      <c r="BJ3570" t="s">
        <v>1583</v>
      </c>
      <c r="BK3570" t="s">
        <v>1582</v>
      </c>
      <c r="BL3570" s="7">
        <v>2018</v>
      </c>
      <c r="BQ3570" t="s">
        <v>6539</v>
      </c>
      <c r="BR3570">
        <v>1</v>
      </c>
      <c r="BS3570" t="s">
        <v>6553</v>
      </c>
      <c r="BT3570" t="s">
        <v>5247</v>
      </c>
      <c r="BW3570">
        <v>-16.5</v>
      </c>
      <c r="BY3570">
        <v>10.3</v>
      </c>
      <c r="CB3570">
        <v>3.4</v>
      </c>
      <c r="CC3570">
        <v>34.4</v>
      </c>
      <c r="CD3570">
        <v>11.7</v>
      </c>
      <c r="CE3570" t="s">
        <v>6603</v>
      </c>
      <c r="CF3570">
        <v>1</v>
      </c>
      <c r="CG3570" t="s">
        <v>6584</v>
      </c>
      <c r="CH3570" t="s">
        <v>5248</v>
      </c>
      <c r="CI3570" s="5">
        <v>-10.3</v>
      </c>
    </row>
    <row r="3571" spans="1:87" ht="16" customHeight="1">
      <c r="A3571">
        <v>3570</v>
      </c>
      <c r="B3571" t="s">
        <v>7221</v>
      </c>
      <c r="C3571" s="2">
        <v>44970</v>
      </c>
      <c r="E3571" s="17" t="s">
        <v>1246</v>
      </c>
      <c r="F3571" s="17"/>
      <c r="G3571" t="s">
        <v>1608</v>
      </c>
      <c r="H3571" t="s">
        <v>6157</v>
      </c>
      <c r="I3571" t="s">
        <v>4349</v>
      </c>
      <c r="J3571" t="s">
        <v>4350</v>
      </c>
      <c r="K3571" t="s">
        <v>4351</v>
      </c>
      <c r="L3571" t="s">
        <v>6157</v>
      </c>
      <c r="M3571" t="s">
        <v>1608</v>
      </c>
      <c r="N3571" t="s">
        <v>289</v>
      </c>
      <c r="O3571" t="s">
        <v>6157</v>
      </c>
      <c r="P3571" t="s">
        <v>6157</v>
      </c>
      <c r="Q3571" t="s">
        <v>3969</v>
      </c>
      <c r="R3571" t="s">
        <v>6157</v>
      </c>
      <c r="S3571" t="s">
        <v>229</v>
      </c>
      <c r="T3571" s="4" t="s">
        <v>233</v>
      </c>
      <c r="U3571" s="4" t="s">
        <v>233</v>
      </c>
      <c r="V3571">
        <v>18</v>
      </c>
      <c r="W3571">
        <v>80</v>
      </c>
      <c r="X3571" t="s">
        <v>6157</v>
      </c>
      <c r="Y3571" t="s">
        <v>6157</v>
      </c>
      <c r="Z3571" t="s">
        <v>1371</v>
      </c>
      <c r="AA3571" t="s">
        <v>1388</v>
      </c>
      <c r="AB3571" t="s">
        <v>250</v>
      </c>
      <c r="AC3571" t="s">
        <v>1393</v>
      </c>
      <c r="AD3571" t="s">
        <v>6157</v>
      </c>
      <c r="AE3571" t="s">
        <v>6157</v>
      </c>
      <c r="AF3571" t="s">
        <v>6157</v>
      </c>
      <c r="AG3571" t="s">
        <v>6157</v>
      </c>
      <c r="AH3571" t="s">
        <v>6157</v>
      </c>
      <c r="AI3571" t="s">
        <v>6157</v>
      </c>
      <c r="AJ3571" t="s">
        <v>6929</v>
      </c>
      <c r="AK3571" t="s">
        <v>5246</v>
      </c>
      <c r="AL3571" t="s">
        <v>1426</v>
      </c>
      <c r="AM3571" t="s">
        <v>1425</v>
      </c>
      <c r="AN3571" t="s">
        <v>4353</v>
      </c>
      <c r="AO3571" s="29">
        <v>9</v>
      </c>
      <c r="AP3571">
        <v>-21.176763999999999</v>
      </c>
      <c r="AQ3571">
        <v>-175.11344399999999</v>
      </c>
      <c r="AR3571" t="s">
        <v>289</v>
      </c>
      <c r="AS3571">
        <v>0.5</v>
      </c>
      <c r="AT3571" t="s">
        <v>6972</v>
      </c>
      <c r="AU3571" t="s">
        <v>274</v>
      </c>
      <c r="AV3571" t="s">
        <v>4353</v>
      </c>
      <c r="AW3571" t="s">
        <v>4353</v>
      </c>
      <c r="AX3571" t="s">
        <v>4353</v>
      </c>
      <c r="AY3571">
        <v>-750</v>
      </c>
      <c r="AZ3571">
        <v>-650</v>
      </c>
      <c r="BA3571" t="s">
        <v>7018</v>
      </c>
      <c r="BB3571" t="s">
        <v>4785</v>
      </c>
      <c r="BC3571" t="s">
        <v>6157</v>
      </c>
      <c r="BH3571" t="s">
        <v>1543</v>
      </c>
      <c r="BI3571" t="s">
        <v>7226</v>
      </c>
      <c r="BJ3571" t="s">
        <v>1583</v>
      </c>
      <c r="BK3571" t="s">
        <v>1582</v>
      </c>
      <c r="BL3571" s="7">
        <v>2018</v>
      </c>
      <c r="BQ3571" t="s">
        <v>6539</v>
      </c>
      <c r="BR3571">
        <v>1</v>
      </c>
      <c r="BS3571" t="s">
        <v>6553</v>
      </c>
      <c r="BT3571" t="s">
        <v>5247</v>
      </c>
      <c r="BW3571">
        <v>-17.2</v>
      </c>
      <c r="BY3571">
        <v>10.5</v>
      </c>
      <c r="CB3571">
        <v>3.8</v>
      </c>
      <c r="CC3571">
        <v>22.2</v>
      </c>
      <c r="CD3571">
        <v>6.8</v>
      </c>
      <c r="CI3571" s="5"/>
    </row>
    <row r="3572" spans="1:87" ht="16" customHeight="1">
      <c r="A3572">
        <v>3571</v>
      </c>
      <c r="B3572" t="s">
        <v>7221</v>
      </c>
      <c r="C3572" s="2">
        <v>44970</v>
      </c>
      <c r="E3572" s="17" t="s">
        <v>1245</v>
      </c>
      <c r="F3572" s="17" t="s">
        <v>1244</v>
      </c>
      <c r="G3572" t="s">
        <v>1608</v>
      </c>
      <c r="H3572" t="s">
        <v>6157</v>
      </c>
      <c r="I3572" t="s">
        <v>4349</v>
      </c>
      <c r="J3572" t="s">
        <v>4350</v>
      </c>
      <c r="K3572" t="s">
        <v>4351</v>
      </c>
      <c r="L3572" t="s">
        <v>6157</v>
      </c>
      <c r="M3572" t="s">
        <v>1608</v>
      </c>
      <c r="N3572" t="s">
        <v>289</v>
      </c>
      <c r="O3572" t="s">
        <v>6157</v>
      </c>
      <c r="P3572" t="s">
        <v>6157</v>
      </c>
      <c r="Q3572" t="s">
        <v>3969</v>
      </c>
      <c r="R3572" t="s">
        <v>6157</v>
      </c>
      <c r="S3572" t="s">
        <v>231</v>
      </c>
      <c r="T3572" s="4" t="s">
        <v>233</v>
      </c>
      <c r="U3572" s="4" t="s">
        <v>233</v>
      </c>
      <c r="V3572">
        <v>18</v>
      </c>
      <c r="W3572">
        <v>80</v>
      </c>
      <c r="X3572" t="s">
        <v>6157</v>
      </c>
      <c r="Y3572" t="s">
        <v>6157</v>
      </c>
      <c r="Z3572" t="s">
        <v>1371</v>
      </c>
      <c r="AA3572" t="s">
        <v>1388</v>
      </c>
      <c r="AB3572" t="s">
        <v>1376</v>
      </c>
      <c r="AC3572" t="s">
        <v>1393</v>
      </c>
      <c r="AD3572" t="s">
        <v>6157</v>
      </c>
      <c r="AE3572" t="s">
        <v>6157</v>
      </c>
      <c r="AF3572" t="s">
        <v>6157</v>
      </c>
      <c r="AG3572" t="s">
        <v>6157</v>
      </c>
      <c r="AH3572" t="s">
        <v>6157</v>
      </c>
      <c r="AI3572" t="s">
        <v>6157</v>
      </c>
      <c r="AJ3572" t="s">
        <v>6929</v>
      </c>
      <c r="AK3572" t="s">
        <v>5246</v>
      </c>
      <c r="AL3572" t="s">
        <v>1426</v>
      </c>
      <c r="AM3572" t="s">
        <v>1425</v>
      </c>
      <c r="AN3572" t="s">
        <v>4353</v>
      </c>
      <c r="AO3572" s="29">
        <v>9</v>
      </c>
      <c r="AP3572">
        <v>-21.176763999999999</v>
      </c>
      <c r="AQ3572">
        <v>-175.11344399999999</v>
      </c>
      <c r="AR3572" t="s">
        <v>289</v>
      </c>
      <c r="AS3572">
        <v>0.5</v>
      </c>
      <c r="AT3572" t="s">
        <v>6972</v>
      </c>
      <c r="AU3572" t="s">
        <v>274</v>
      </c>
      <c r="AV3572" t="s">
        <v>4353</v>
      </c>
      <c r="AW3572" t="s">
        <v>4353</v>
      </c>
      <c r="AX3572" t="s">
        <v>4353</v>
      </c>
      <c r="AY3572">
        <v>-750</v>
      </c>
      <c r="AZ3572">
        <v>-650</v>
      </c>
      <c r="BA3572" t="s">
        <v>7018</v>
      </c>
      <c r="BB3572" t="s">
        <v>4785</v>
      </c>
      <c r="BC3572" t="s">
        <v>6157</v>
      </c>
      <c r="BH3572" t="s">
        <v>1543</v>
      </c>
      <c r="BI3572" t="s">
        <v>7226</v>
      </c>
      <c r="BJ3572" t="s">
        <v>1583</v>
      </c>
      <c r="BK3572" t="s">
        <v>1582</v>
      </c>
      <c r="BL3572" s="7">
        <v>2018</v>
      </c>
      <c r="BQ3572" t="s">
        <v>6539</v>
      </c>
      <c r="BR3572">
        <v>1</v>
      </c>
      <c r="BS3572" t="s">
        <v>6553</v>
      </c>
      <c r="BT3572" t="s">
        <v>5247</v>
      </c>
      <c r="BW3572">
        <v>-16.2</v>
      </c>
      <c r="BY3572">
        <v>10</v>
      </c>
      <c r="CB3572">
        <v>3.9</v>
      </c>
      <c r="CC3572">
        <v>6.9</v>
      </c>
      <c r="CD3572">
        <v>2</v>
      </c>
      <c r="CI3572" s="5"/>
    </row>
    <row r="3573" spans="1:87" ht="16" customHeight="1">
      <c r="A3573">
        <v>3572</v>
      </c>
      <c r="B3573" t="s">
        <v>7221</v>
      </c>
      <c r="C3573" s="2">
        <v>44970</v>
      </c>
      <c r="E3573" s="17" t="s">
        <v>1243</v>
      </c>
      <c r="F3573" s="17" t="s">
        <v>1244</v>
      </c>
      <c r="G3573" t="s">
        <v>1608</v>
      </c>
      <c r="H3573" t="s">
        <v>6157</v>
      </c>
      <c r="I3573" t="s">
        <v>4349</v>
      </c>
      <c r="J3573" t="s">
        <v>4350</v>
      </c>
      <c r="K3573" t="s">
        <v>4351</v>
      </c>
      <c r="L3573" t="s">
        <v>6157</v>
      </c>
      <c r="M3573" t="s">
        <v>1608</v>
      </c>
      <c r="N3573" t="s">
        <v>289</v>
      </c>
      <c r="O3573" t="s">
        <v>6157</v>
      </c>
      <c r="P3573" t="s">
        <v>6157</v>
      </c>
      <c r="Q3573" t="s">
        <v>3969</v>
      </c>
      <c r="R3573" t="s">
        <v>6157</v>
      </c>
      <c r="S3573" t="s">
        <v>231</v>
      </c>
      <c r="T3573" s="4" t="s">
        <v>233</v>
      </c>
      <c r="U3573" s="4" t="s">
        <v>233</v>
      </c>
      <c r="V3573">
        <v>18</v>
      </c>
      <c r="W3573">
        <v>80</v>
      </c>
      <c r="X3573" t="s">
        <v>6157</v>
      </c>
      <c r="Y3573" t="s">
        <v>6157</v>
      </c>
      <c r="Z3573" t="s">
        <v>1371</v>
      </c>
      <c r="AA3573" t="s">
        <v>1388</v>
      </c>
      <c r="AB3573" t="s">
        <v>223</v>
      </c>
      <c r="AC3573" t="s">
        <v>4010</v>
      </c>
      <c r="AD3573" t="s">
        <v>6157</v>
      </c>
      <c r="AE3573" t="s">
        <v>6157</v>
      </c>
      <c r="AF3573" t="s">
        <v>6157</v>
      </c>
      <c r="AG3573" t="s">
        <v>6157</v>
      </c>
      <c r="AH3573" t="s">
        <v>6157</v>
      </c>
      <c r="AI3573" t="s">
        <v>6157</v>
      </c>
      <c r="AJ3573" t="s">
        <v>6929</v>
      </c>
      <c r="AK3573" t="s">
        <v>5246</v>
      </c>
      <c r="AL3573" t="s">
        <v>1426</v>
      </c>
      <c r="AM3573" t="s">
        <v>1425</v>
      </c>
      <c r="AN3573" t="s">
        <v>4353</v>
      </c>
      <c r="AO3573" s="29">
        <v>9</v>
      </c>
      <c r="AP3573">
        <v>-21.176763999999999</v>
      </c>
      <c r="AQ3573">
        <v>-175.11344399999999</v>
      </c>
      <c r="AR3573" t="s">
        <v>289</v>
      </c>
      <c r="AS3573">
        <v>0.5</v>
      </c>
      <c r="AT3573" t="s">
        <v>6972</v>
      </c>
      <c r="AU3573" t="s">
        <v>274</v>
      </c>
      <c r="AV3573" t="s">
        <v>4353</v>
      </c>
      <c r="AW3573" t="s">
        <v>4353</v>
      </c>
      <c r="AX3573" t="s">
        <v>4353</v>
      </c>
      <c r="AY3573">
        <v>-750</v>
      </c>
      <c r="AZ3573">
        <v>-650</v>
      </c>
      <c r="BA3573" t="s">
        <v>7018</v>
      </c>
      <c r="BB3573" t="s">
        <v>4785</v>
      </c>
      <c r="BC3573" t="s">
        <v>6157</v>
      </c>
      <c r="BH3573" t="s">
        <v>1543</v>
      </c>
      <c r="BI3573" t="s">
        <v>7226</v>
      </c>
      <c r="BJ3573" t="s">
        <v>1583</v>
      </c>
      <c r="BK3573" t="s">
        <v>1582</v>
      </c>
      <c r="BL3573" s="7">
        <v>2018</v>
      </c>
      <c r="BQ3573" t="s">
        <v>6539</v>
      </c>
      <c r="BR3573">
        <v>1</v>
      </c>
      <c r="BS3573" t="s">
        <v>6553</v>
      </c>
      <c r="BT3573" t="s">
        <v>5247</v>
      </c>
      <c r="BW3573">
        <v>-15</v>
      </c>
      <c r="BY3573">
        <v>11.2</v>
      </c>
      <c r="CB3573">
        <v>3.3</v>
      </c>
      <c r="CC3573">
        <v>32.299999999999997</v>
      </c>
      <c r="CD3573">
        <v>11.5</v>
      </c>
      <c r="CI3573" s="5"/>
    </row>
    <row r="3574" spans="1:87" ht="16" customHeight="1">
      <c r="A3574">
        <v>3573</v>
      </c>
      <c r="B3574" t="s">
        <v>7221</v>
      </c>
      <c r="C3574" s="2">
        <v>44970</v>
      </c>
      <c r="E3574" s="17" t="s">
        <v>1242</v>
      </c>
      <c r="F3574" s="17" t="s">
        <v>1240</v>
      </c>
      <c r="G3574" t="s">
        <v>1608</v>
      </c>
      <c r="H3574" t="s">
        <v>6157</v>
      </c>
      <c r="I3574" t="s">
        <v>4349</v>
      </c>
      <c r="J3574" t="s">
        <v>4350</v>
      </c>
      <c r="K3574" t="s">
        <v>4351</v>
      </c>
      <c r="L3574" t="s">
        <v>6157</v>
      </c>
      <c r="M3574" t="s">
        <v>1608</v>
      </c>
      <c r="N3574" t="s">
        <v>289</v>
      </c>
      <c r="O3574" t="s">
        <v>6157</v>
      </c>
      <c r="P3574" t="s">
        <v>6157</v>
      </c>
      <c r="Q3574" t="s">
        <v>3969</v>
      </c>
      <c r="R3574" t="s">
        <v>6157</v>
      </c>
      <c r="S3574" t="s">
        <v>4354</v>
      </c>
      <c r="T3574" s="4" t="s">
        <v>7055</v>
      </c>
      <c r="U3574" s="4" t="s">
        <v>4357</v>
      </c>
      <c r="V3574">
        <v>7</v>
      </c>
      <c r="W3574">
        <v>11</v>
      </c>
      <c r="X3574" t="s">
        <v>6157</v>
      </c>
      <c r="Y3574" t="s">
        <v>6157</v>
      </c>
      <c r="Z3574" t="s">
        <v>1371</v>
      </c>
      <c r="AA3574" t="s">
        <v>1388</v>
      </c>
      <c r="AB3574" t="s">
        <v>223</v>
      </c>
      <c r="AC3574" t="s">
        <v>4010</v>
      </c>
      <c r="AD3574" t="s">
        <v>6157</v>
      </c>
      <c r="AE3574" t="s">
        <v>6157</v>
      </c>
      <c r="AF3574" t="s">
        <v>6157</v>
      </c>
      <c r="AG3574" t="s">
        <v>6157</v>
      </c>
      <c r="AH3574" t="s">
        <v>6157</v>
      </c>
      <c r="AI3574" t="s">
        <v>6157</v>
      </c>
      <c r="AJ3574" t="s">
        <v>6929</v>
      </c>
      <c r="AK3574" t="s">
        <v>5246</v>
      </c>
      <c r="AL3574" t="s">
        <v>1426</v>
      </c>
      <c r="AM3574" t="s">
        <v>1425</v>
      </c>
      <c r="AN3574" t="s">
        <v>4353</v>
      </c>
      <c r="AO3574" s="29">
        <v>9</v>
      </c>
      <c r="AP3574">
        <v>-21.176763999999999</v>
      </c>
      <c r="AQ3574">
        <v>-175.11344399999999</v>
      </c>
      <c r="AR3574" t="s">
        <v>289</v>
      </c>
      <c r="AS3574">
        <v>0.5</v>
      </c>
      <c r="AT3574" t="s">
        <v>6972</v>
      </c>
      <c r="AU3574" t="s">
        <v>274</v>
      </c>
      <c r="AV3574" t="s">
        <v>4353</v>
      </c>
      <c r="AW3574" t="s">
        <v>4353</v>
      </c>
      <c r="AX3574" t="s">
        <v>4353</v>
      </c>
      <c r="AY3574">
        <v>-750</v>
      </c>
      <c r="AZ3574">
        <v>-650</v>
      </c>
      <c r="BA3574" t="s">
        <v>7018</v>
      </c>
      <c r="BB3574" t="s">
        <v>4785</v>
      </c>
      <c r="BC3574" t="s">
        <v>6157</v>
      </c>
      <c r="BH3574" t="s">
        <v>1543</v>
      </c>
      <c r="BI3574" t="s">
        <v>7226</v>
      </c>
      <c r="BJ3574" t="s">
        <v>1583</v>
      </c>
      <c r="BK3574" t="s">
        <v>1582</v>
      </c>
      <c r="BL3574" s="7">
        <v>2018</v>
      </c>
      <c r="BQ3574" t="s">
        <v>6539</v>
      </c>
      <c r="BR3574">
        <v>1</v>
      </c>
      <c r="BS3574" t="s">
        <v>6553</v>
      </c>
      <c r="BT3574" t="s">
        <v>5247</v>
      </c>
      <c r="BW3574">
        <v>-15.1</v>
      </c>
      <c r="BY3574">
        <v>10.4</v>
      </c>
      <c r="CB3574">
        <v>3.2</v>
      </c>
      <c r="CC3574">
        <v>38.1</v>
      </c>
      <c r="CD3574">
        <v>13.9</v>
      </c>
      <c r="CE3574" t="s">
        <v>6603</v>
      </c>
      <c r="CF3574">
        <v>1</v>
      </c>
      <c r="CG3574" t="s">
        <v>6584</v>
      </c>
      <c r="CH3574" t="s">
        <v>5248</v>
      </c>
      <c r="CI3574" s="5">
        <v>-9</v>
      </c>
    </row>
    <row r="3575" spans="1:87" ht="16" customHeight="1">
      <c r="A3575">
        <v>3574</v>
      </c>
      <c r="B3575" t="s">
        <v>7221</v>
      </c>
      <c r="C3575" s="2">
        <v>44970</v>
      </c>
      <c r="E3575" s="17" t="s">
        <v>1241</v>
      </c>
      <c r="F3575" s="17" t="s">
        <v>1240</v>
      </c>
      <c r="G3575" t="s">
        <v>1608</v>
      </c>
      <c r="H3575" t="s">
        <v>6157</v>
      </c>
      <c r="I3575" t="s">
        <v>4349</v>
      </c>
      <c r="J3575" t="s">
        <v>4350</v>
      </c>
      <c r="K3575" t="s">
        <v>4351</v>
      </c>
      <c r="L3575" t="s">
        <v>6157</v>
      </c>
      <c r="M3575" t="s">
        <v>1608</v>
      </c>
      <c r="N3575" t="s">
        <v>289</v>
      </c>
      <c r="O3575" t="s">
        <v>6157</v>
      </c>
      <c r="P3575" t="s">
        <v>6157</v>
      </c>
      <c r="Q3575" t="s">
        <v>3969</v>
      </c>
      <c r="R3575" t="s">
        <v>6157</v>
      </c>
      <c r="S3575" t="s">
        <v>231</v>
      </c>
      <c r="T3575" s="4" t="s">
        <v>233</v>
      </c>
      <c r="U3575" s="4" t="s">
        <v>233</v>
      </c>
      <c r="V3575">
        <v>18</v>
      </c>
      <c r="W3575">
        <v>80</v>
      </c>
      <c r="X3575" t="s">
        <v>6157</v>
      </c>
      <c r="Y3575" t="s">
        <v>6157</v>
      </c>
      <c r="Z3575" t="s">
        <v>1371</v>
      </c>
      <c r="AA3575" t="s">
        <v>1388</v>
      </c>
      <c r="AB3575" t="s">
        <v>1380</v>
      </c>
      <c r="AC3575" t="s">
        <v>1393</v>
      </c>
      <c r="AD3575" t="s">
        <v>6157</v>
      </c>
      <c r="AE3575" t="s">
        <v>6157</v>
      </c>
      <c r="AF3575" t="s">
        <v>6157</v>
      </c>
      <c r="AG3575" t="s">
        <v>6157</v>
      </c>
      <c r="AH3575" t="s">
        <v>6157</v>
      </c>
      <c r="AI3575" t="s">
        <v>6157</v>
      </c>
      <c r="AJ3575" t="s">
        <v>6929</v>
      </c>
      <c r="AK3575" t="s">
        <v>5246</v>
      </c>
      <c r="AL3575" t="s">
        <v>1426</v>
      </c>
      <c r="AM3575" t="s">
        <v>1425</v>
      </c>
      <c r="AN3575" t="s">
        <v>4353</v>
      </c>
      <c r="AO3575" s="29">
        <v>9</v>
      </c>
      <c r="AP3575">
        <v>-21.176763999999999</v>
      </c>
      <c r="AQ3575">
        <v>-175.11344399999999</v>
      </c>
      <c r="AR3575" t="s">
        <v>289</v>
      </c>
      <c r="AS3575">
        <v>0.5</v>
      </c>
      <c r="AT3575" t="s">
        <v>6972</v>
      </c>
      <c r="AU3575" t="s">
        <v>274</v>
      </c>
      <c r="AV3575" t="s">
        <v>4353</v>
      </c>
      <c r="AW3575" t="s">
        <v>4353</v>
      </c>
      <c r="AX3575" t="s">
        <v>4353</v>
      </c>
      <c r="AY3575">
        <v>-750</v>
      </c>
      <c r="AZ3575">
        <v>-650</v>
      </c>
      <c r="BA3575" t="s">
        <v>7018</v>
      </c>
      <c r="BB3575" t="s">
        <v>4785</v>
      </c>
      <c r="BC3575" t="s">
        <v>6157</v>
      </c>
      <c r="BH3575" t="s">
        <v>1543</v>
      </c>
      <c r="BI3575" t="s">
        <v>7226</v>
      </c>
      <c r="BJ3575" t="s">
        <v>1583</v>
      </c>
      <c r="BK3575" t="s">
        <v>1582</v>
      </c>
      <c r="BL3575" s="7">
        <v>2018</v>
      </c>
      <c r="BQ3575" t="s">
        <v>6539</v>
      </c>
      <c r="BR3575">
        <v>1</v>
      </c>
      <c r="BS3575" t="s">
        <v>6553</v>
      </c>
      <c r="BT3575" t="s">
        <v>5247</v>
      </c>
      <c r="BW3575">
        <v>-16</v>
      </c>
      <c r="BY3575">
        <v>10.9</v>
      </c>
      <c r="CB3575">
        <v>3.2</v>
      </c>
      <c r="CC3575">
        <v>30.7</v>
      </c>
      <c r="CD3575">
        <v>11.1</v>
      </c>
      <c r="CE3575" t="s">
        <v>6603</v>
      </c>
      <c r="CF3575">
        <v>1</v>
      </c>
      <c r="CG3575" t="s">
        <v>6584</v>
      </c>
      <c r="CH3575" t="s">
        <v>5248</v>
      </c>
      <c r="CI3575" s="5">
        <v>-9.5</v>
      </c>
    </row>
    <row r="3576" spans="1:87" ht="16" customHeight="1">
      <c r="A3576">
        <v>3575</v>
      </c>
      <c r="B3576" t="s">
        <v>7221</v>
      </c>
      <c r="C3576" s="2">
        <v>44970</v>
      </c>
      <c r="E3576" s="17" t="s">
        <v>1239</v>
      </c>
      <c r="F3576" s="17" t="s">
        <v>1240</v>
      </c>
      <c r="G3576" t="s">
        <v>1608</v>
      </c>
      <c r="H3576" t="s">
        <v>6157</v>
      </c>
      <c r="I3576" t="s">
        <v>4349</v>
      </c>
      <c r="J3576" t="s">
        <v>4350</v>
      </c>
      <c r="K3576" t="s">
        <v>4351</v>
      </c>
      <c r="L3576" t="s">
        <v>6157</v>
      </c>
      <c r="M3576" t="s">
        <v>1608</v>
      </c>
      <c r="N3576" t="s">
        <v>289</v>
      </c>
      <c r="O3576" t="s">
        <v>6157</v>
      </c>
      <c r="P3576" t="s">
        <v>6157</v>
      </c>
      <c r="Q3576" t="s">
        <v>3969</v>
      </c>
      <c r="R3576" t="s">
        <v>6157</v>
      </c>
      <c r="S3576" t="s">
        <v>231</v>
      </c>
      <c r="T3576" s="4" t="s">
        <v>233</v>
      </c>
      <c r="U3576" s="4" t="s">
        <v>233</v>
      </c>
      <c r="V3576">
        <v>18</v>
      </c>
      <c r="W3576">
        <v>80</v>
      </c>
      <c r="X3576" t="s">
        <v>6157</v>
      </c>
      <c r="Y3576" t="s">
        <v>6157</v>
      </c>
      <c r="Z3576" t="s">
        <v>1371</v>
      </c>
      <c r="AA3576" t="s">
        <v>1388</v>
      </c>
      <c r="AB3576" t="s">
        <v>29</v>
      </c>
      <c r="AC3576" t="s">
        <v>1393</v>
      </c>
      <c r="AD3576" t="s">
        <v>6157</v>
      </c>
      <c r="AE3576" t="s">
        <v>6157</v>
      </c>
      <c r="AF3576" t="s">
        <v>6157</v>
      </c>
      <c r="AG3576" t="s">
        <v>6157</v>
      </c>
      <c r="AH3576" t="s">
        <v>6157</v>
      </c>
      <c r="AI3576" t="s">
        <v>6157</v>
      </c>
      <c r="AJ3576" t="s">
        <v>6929</v>
      </c>
      <c r="AK3576" t="s">
        <v>5246</v>
      </c>
      <c r="AL3576" t="s">
        <v>1426</v>
      </c>
      <c r="AM3576" t="s">
        <v>1425</v>
      </c>
      <c r="AN3576" t="s">
        <v>4353</v>
      </c>
      <c r="AO3576" s="29">
        <v>9</v>
      </c>
      <c r="AP3576">
        <v>-21.176763999999999</v>
      </c>
      <c r="AQ3576">
        <v>-175.11344399999999</v>
      </c>
      <c r="AR3576" t="s">
        <v>289</v>
      </c>
      <c r="AS3576">
        <v>0.5</v>
      </c>
      <c r="AT3576" t="s">
        <v>6972</v>
      </c>
      <c r="AU3576" t="s">
        <v>274</v>
      </c>
      <c r="AV3576" t="s">
        <v>4353</v>
      </c>
      <c r="AW3576" t="s">
        <v>4353</v>
      </c>
      <c r="AX3576" t="s">
        <v>4353</v>
      </c>
      <c r="AY3576">
        <v>-750</v>
      </c>
      <c r="AZ3576">
        <v>-650</v>
      </c>
      <c r="BA3576" t="s">
        <v>7018</v>
      </c>
      <c r="BB3576" t="s">
        <v>4785</v>
      </c>
      <c r="BC3576" t="s">
        <v>6157</v>
      </c>
      <c r="BH3576" t="s">
        <v>1543</v>
      </c>
      <c r="BI3576" t="s">
        <v>7226</v>
      </c>
      <c r="BJ3576" t="s">
        <v>1583</v>
      </c>
      <c r="BK3576" t="s">
        <v>1582</v>
      </c>
      <c r="BL3576" s="7">
        <v>2018</v>
      </c>
      <c r="BQ3576" t="s">
        <v>6539</v>
      </c>
      <c r="BR3576">
        <v>1</v>
      </c>
      <c r="BS3576" t="s">
        <v>6553</v>
      </c>
      <c r="BT3576" t="s">
        <v>5247</v>
      </c>
      <c r="BW3576">
        <v>-16.100000000000001</v>
      </c>
      <c r="BY3576">
        <v>10.4</v>
      </c>
      <c r="CB3576">
        <v>3.2</v>
      </c>
      <c r="CC3576">
        <v>39.299999999999997</v>
      </c>
      <c r="CD3576">
        <v>14.2</v>
      </c>
      <c r="CE3576" t="s">
        <v>6603</v>
      </c>
      <c r="CF3576">
        <v>1</v>
      </c>
      <c r="CG3576" t="s">
        <v>6584</v>
      </c>
      <c r="CH3576" t="s">
        <v>5248</v>
      </c>
      <c r="CI3576" s="5">
        <v>-10.5</v>
      </c>
    </row>
    <row r="3577" spans="1:87" ht="16" customHeight="1">
      <c r="A3577">
        <v>3576</v>
      </c>
      <c r="B3577" t="s">
        <v>7221</v>
      </c>
      <c r="C3577" s="2">
        <v>44970</v>
      </c>
      <c r="E3577" s="17" t="s">
        <v>5250</v>
      </c>
      <c r="F3577" s="17" t="s">
        <v>1238</v>
      </c>
      <c r="G3577" t="s">
        <v>1608</v>
      </c>
      <c r="H3577" t="s">
        <v>6157</v>
      </c>
      <c r="I3577" t="s">
        <v>4349</v>
      </c>
      <c r="J3577" t="s">
        <v>4350</v>
      </c>
      <c r="K3577" t="s">
        <v>4351</v>
      </c>
      <c r="L3577" t="s">
        <v>6157</v>
      </c>
      <c r="M3577" t="s">
        <v>1608</v>
      </c>
      <c r="N3577" t="s">
        <v>289</v>
      </c>
      <c r="O3577" t="s">
        <v>6157</v>
      </c>
      <c r="P3577" t="s">
        <v>6157</v>
      </c>
      <c r="Q3577" t="s">
        <v>3969</v>
      </c>
      <c r="R3577" t="s">
        <v>6157</v>
      </c>
      <c r="S3577" t="s">
        <v>230</v>
      </c>
      <c r="T3577" s="4" t="s">
        <v>233</v>
      </c>
      <c r="U3577" s="4" t="s">
        <v>233</v>
      </c>
      <c r="V3577">
        <v>18</v>
      </c>
      <c r="W3577">
        <v>80</v>
      </c>
      <c r="X3577" t="s">
        <v>6157</v>
      </c>
      <c r="Y3577" t="s">
        <v>6157</v>
      </c>
      <c r="Z3577" t="s">
        <v>1371</v>
      </c>
      <c r="AA3577" t="s">
        <v>1388</v>
      </c>
      <c r="AB3577" t="s">
        <v>1376</v>
      </c>
      <c r="AC3577" t="s">
        <v>1393</v>
      </c>
      <c r="AD3577" t="s">
        <v>6157</v>
      </c>
      <c r="AE3577" t="s">
        <v>6157</v>
      </c>
      <c r="AF3577" t="s">
        <v>6157</v>
      </c>
      <c r="AG3577" t="s">
        <v>6157</v>
      </c>
      <c r="AH3577" t="s">
        <v>6157</v>
      </c>
      <c r="AI3577" t="s">
        <v>6157</v>
      </c>
      <c r="AJ3577" t="s">
        <v>6929</v>
      </c>
      <c r="AK3577" t="s">
        <v>5246</v>
      </c>
      <c r="AL3577" t="s">
        <v>1426</v>
      </c>
      <c r="AM3577" t="s">
        <v>1425</v>
      </c>
      <c r="AN3577" t="s">
        <v>4353</v>
      </c>
      <c r="AO3577" s="29">
        <v>9</v>
      </c>
      <c r="AP3577">
        <v>-21.176763999999999</v>
      </c>
      <c r="AQ3577">
        <v>-175.11344399999999</v>
      </c>
      <c r="AR3577" t="s">
        <v>289</v>
      </c>
      <c r="AS3577">
        <v>0.5</v>
      </c>
      <c r="AT3577" t="s">
        <v>6972</v>
      </c>
      <c r="AU3577" t="s">
        <v>274</v>
      </c>
      <c r="AV3577" t="s">
        <v>4353</v>
      </c>
      <c r="AW3577" t="s">
        <v>5249</v>
      </c>
      <c r="AX3577" t="s">
        <v>4353</v>
      </c>
      <c r="AY3577">
        <v>-750</v>
      </c>
      <c r="AZ3577">
        <v>-650</v>
      </c>
      <c r="BA3577" t="s">
        <v>290</v>
      </c>
      <c r="BB3577" t="s">
        <v>4601</v>
      </c>
      <c r="BC3577" t="s">
        <v>5250</v>
      </c>
      <c r="BD3577">
        <v>2594</v>
      </c>
      <c r="BE3577">
        <v>20</v>
      </c>
      <c r="BF3577">
        <v>11</v>
      </c>
      <c r="BG3577">
        <v>83</v>
      </c>
      <c r="BH3577" t="s">
        <v>1543</v>
      </c>
      <c r="BI3577" t="s">
        <v>7226</v>
      </c>
      <c r="BJ3577" t="s">
        <v>1583</v>
      </c>
      <c r="BK3577" t="s">
        <v>1582</v>
      </c>
      <c r="BL3577" s="7">
        <v>2018</v>
      </c>
      <c r="BQ3577" t="s">
        <v>6521</v>
      </c>
      <c r="BR3577">
        <v>1</v>
      </c>
      <c r="BS3577" t="s">
        <v>4353</v>
      </c>
      <c r="BT3577" t="s">
        <v>6518</v>
      </c>
      <c r="BU3577">
        <v>-16.399999999999999</v>
      </c>
      <c r="BV3577">
        <v>0.2</v>
      </c>
      <c r="BW3577"/>
      <c r="BY3577"/>
      <c r="CI3577" s="5"/>
    </row>
    <row r="3578" spans="1:87" ht="16" customHeight="1">
      <c r="A3578">
        <v>3577</v>
      </c>
      <c r="B3578" t="s">
        <v>7221</v>
      </c>
      <c r="C3578" s="2">
        <v>44970</v>
      </c>
      <c r="E3578" s="17" t="s">
        <v>1238</v>
      </c>
      <c r="F3578" s="17" t="s">
        <v>1238</v>
      </c>
      <c r="G3578" t="s">
        <v>1608</v>
      </c>
      <c r="H3578" t="s">
        <v>6157</v>
      </c>
      <c r="I3578" t="s">
        <v>4349</v>
      </c>
      <c r="J3578" t="s">
        <v>4350</v>
      </c>
      <c r="K3578" t="s">
        <v>4351</v>
      </c>
      <c r="L3578" t="s">
        <v>6157</v>
      </c>
      <c r="M3578" t="s">
        <v>1608</v>
      </c>
      <c r="N3578" t="s">
        <v>289</v>
      </c>
      <c r="O3578" t="s">
        <v>6157</v>
      </c>
      <c r="P3578" t="s">
        <v>6157</v>
      </c>
      <c r="Q3578" t="s">
        <v>3969</v>
      </c>
      <c r="R3578" t="s">
        <v>6157</v>
      </c>
      <c r="S3578" t="s">
        <v>230</v>
      </c>
      <c r="T3578" s="4" t="s">
        <v>233</v>
      </c>
      <c r="U3578" s="4" t="s">
        <v>233</v>
      </c>
      <c r="V3578">
        <v>18</v>
      </c>
      <c r="W3578">
        <v>80</v>
      </c>
      <c r="X3578" t="s">
        <v>6157</v>
      </c>
      <c r="Y3578" t="s">
        <v>6157</v>
      </c>
      <c r="Z3578" t="s">
        <v>1371</v>
      </c>
      <c r="AA3578" t="s">
        <v>1388</v>
      </c>
      <c r="AB3578" t="s">
        <v>1376</v>
      </c>
      <c r="AC3578" t="s">
        <v>1393</v>
      </c>
      <c r="AD3578" t="s">
        <v>6157</v>
      </c>
      <c r="AE3578" t="s">
        <v>6157</v>
      </c>
      <c r="AF3578" t="s">
        <v>6157</v>
      </c>
      <c r="AG3578" t="s">
        <v>6157</v>
      </c>
      <c r="AH3578" t="s">
        <v>6157</v>
      </c>
      <c r="AI3578" t="s">
        <v>6157</v>
      </c>
      <c r="AJ3578" t="s">
        <v>6929</v>
      </c>
      <c r="AK3578" t="s">
        <v>5246</v>
      </c>
      <c r="AL3578" t="s">
        <v>1426</v>
      </c>
      <c r="AM3578" t="s">
        <v>1425</v>
      </c>
      <c r="AN3578" t="s">
        <v>4353</v>
      </c>
      <c r="AO3578" s="29">
        <v>9</v>
      </c>
      <c r="AP3578">
        <v>-21.176763999999999</v>
      </c>
      <c r="AQ3578">
        <v>-175.11344399999999</v>
      </c>
      <c r="AR3578" t="s">
        <v>289</v>
      </c>
      <c r="AS3578">
        <v>0.5</v>
      </c>
      <c r="AT3578" t="s">
        <v>6972</v>
      </c>
      <c r="AU3578" t="s">
        <v>274</v>
      </c>
      <c r="AV3578" t="s">
        <v>4353</v>
      </c>
      <c r="AW3578" t="s">
        <v>5249</v>
      </c>
      <c r="AX3578" t="s">
        <v>4353</v>
      </c>
      <c r="AY3578">
        <v>-750</v>
      </c>
      <c r="AZ3578">
        <v>-650</v>
      </c>
      <c r="BA3578" t="s">
        <v>290</v>
      </c>
      <c r="BB3578" t="s">
        <v>4601</v>
      </c>
      <c r="BC3578" t="s">
        <v>5250</v>
      </c>
      <c r="BD3578">
        <v>2594</v>
      </c>
      <c r="BE3578">
        <v>20</v>
      </c>
      <c r="BF3578">
        <v>11</v>
      </c>
      <c r="BG3578">
        <v>83</v>
      </c>
      <c r="BH3578" t="s">
        <v>1543</v>
      </c>
      <c r="BI3578" t="s">
        <v>7226</v>
      </c>
      <c r="BJ3578" t="s">
        <v>1583</v>
      </c>
      <c r="BK3578" t="s">
        <v>1582</v>
      </c>
      <c r="BL3578" s="7">
        <v>2018</v>
      </c>
      <c r="BQ3578" t="s">
        <v>6539</v>
      </c>
      <c r="BR3578">
        <v>1</v>
      </c>
      <c r="BS3578" t="s">
        <v>6553</v>
      </c>
      <c r="BT3578" t="s">
        <v>5247</v>
      </c>
      <c r="BW3578">
        <v>-16.2</v>
      </c>
      <c r="BY3578">
        <v>10.3</v>
      </c>
      <c r="CB3578">
        <v>3.3</v>
      </c>
      <c r="CC3578">
        <v>34.799999999999997</v>
      </c>
      <c r="CD3578">
        <v>12.3</v>
      </c>
      <c r="CE3578" t="s">
        <v>6603</v>
      </c>
      <c r="CF3578">
        <v>1</v>
      </c>
      <c r="CG3578" t="s">
        <v>6584</v>
      </c>
      <c r="CH3578" t="s">
        <v>5248</v>
      </c>
      <c r="CI3578" s="5">
        <v>-10.5</v>
      </c>
    </row>
    <row r="3579" spans="1:87" ht="16" customHeight="1">
      <c r="A3579">
        <v>3578</v>
      </c>
      <c r="B3579" t="s">
        <v>7221</v>
      </c>
      <c r="C3579" s="2">
        <v>44970</v>
      </c>
      <c r="E3579" s="17" t="s">
        <v>1237</v>
      </c>
      <c r="F3579" s="17"/>
      <c r="G3579" t="s">
        <v>1608</v>
      </c>
      <c r="H3579" t="s">
        <v>6157</v>
      </c>
      <c r="I3579" t="s">
        <v>4349</v>
      </c>
      <c r="J3579" t="s">
        <v>4350</v>
      </c>
      <c r="K3579" t="s">
        <v>4351</v>
      </c>
      <c r="L3579" t="s">
        <v>6157</v>
      </c>
      <c r="M3579" t="s">
        <v>1608</v>
      </c>
      <c r="N3579" t="s">
        <v>289</v>
      </c>
      <c r="O3579" t="s">
        <v>6157</v>
      </c>
      <c r="P3579" t="s">
        <v>6157</v>
      </c>
      <c r="Q3579" t="s">
        <v>3969</v>
      </c>
      <c r="R3579" t="s">
        <v>6157</v>
      </c>
      <c r="S3579" t="s">
        <v>4354</v>
      </c>
      <c r="T3579" s="4" t="s">
        <v>7056</v>
      </c>
      <c r="U3579" s="4" t="s">
        <v>1368</v>
      </c>
      <c r="V3579">
        <v>1.5</v>
      </c>
      <c r="W3579">
        <v>2.5</v>
      </c>
      <c r="X3579" t="s">
        <v>6157</v>
      </c>
      <c r="Y3579" t="s">
        <v>6157</v>
      </c>
      <c r="Z3579" t="s">
        <v>1371</v>
      </c>
      <c r="AA3579" t="s">
        <v>1388</v>
      </c>
      <c r="AB3579" t="s">
        <v>1391</v>
      </c>
      <c r="AC3579" t="s">
        <v>6157</v>
      </c>
      <c r="AD3579" t="s">
        <v>6157</v>
      </c>
      <c r="AE3579" t="s">
        <v>6157</v>
      </c>
      <c r="AF3579" t="s">
        <v>6157</v>
      </c>
      <c r="AG3579" t="s">
        <v>6157</v>
      </c>
      <c r="AH3579" t="s">
        <v>6157</v>
      </c>
      <c r="AI3579" t="s">
        <v>6157</v>
      </c>
      <c r="AJ3579" t="s">
        <v>6929</v>
      </c>
      <c r="AK3579" t="s">
        <v>5246</v>
      </c>
      <c r="AL3579" t="s">
        <v>1426</v>
      </c>
      <c r="AM3579" t="s">
        <v>1425</v>
      </c>
      <c r="AN3579" t="s">
        <v>4353</v>
      </c>
      <c r="AO3579" s="29">
        <v>9</v>
      </c>
      <c r="AP3579">
        <v>-21.176763999999999</v>
      </c>
      <c r="AQ3579">
        <v>-175.11344399999999</v>
      </c>
      <c r="AR3579" t="s">
        <v>289</v>
      </c>
      <c r="AS3579">
        <v>0.5</v>
      </c>
      <c r="AT3579" t="s">
        <v>6972</v>
      </c>
      <c r="AU3579" t="s">
        <v>274</v>
      </c>
      <c r="AV3579" t="s">
        <v>4353</v>
      </c>
      <c r="AW3579" t="s">
        <v>4353</v>
      </c>
      <c r="AX3579" t="s">
        <v>4353</v>
      </c>
      <c r="AY3579">
        <v>-750</v>
      </c>
      <c r="AZ3579">
        <v>-650</v>
      </c>
      <c r="BA3579" t="s">
        <v>7018</v>
      </c>
      <c r="BB3579" t="s">
        <v>4785</v>
      </c>
      <c r="BC3579" t="s">
        <v>6157</v>
      </c>
      <c r="BH3579" t="s">
        <v>1543</v>
      </c>
      <c r="BI3579" t="s">
        <v>7226</v>
      </c>
      <c r="BJ3579" t="s">
        <v>1583</v>
      </c>
      <c r="BK3579" t="s">
        <v>1582</v>
      </c>
      <c r="BL3579" s="7">
        <v>2018</v>
      </c>
      <c r="BQ3579" t="s">
        <v>6539</v>
      </c>
      <c r="BR3579">
        <v>1</v>
      </c>
      <c r="BS3579" t="s">
        <v>6553</v>
      </c>
      <c r="BT3579" t="s">
        <v>5247</v>
      </c>
      <c r="BW3579">
        <v>-14</v>
      </c>
      <c r="BY3579">
        <v>12.1</v>
      </c>
      <c r="CB3579">
        <v>3.2</v>
      </c>
      <c r="CC3579">
        <v>36</v>
      </c>
      <c r="CD3579">
        <v>13.1</v>
      </c>
      <c r="CE3579" t="s">
        <v>6603</v>
      </c>
      <c r="CF3579">
        <v>1</v>
      </c>
      <c r="CG3579" t="s">
        <v>6584</v>
      </c>
      <c r="CH3579" t="s">
        <v>5248</v>
      </c>
      <c r="CI3579" s="5">
        <v>-10.5</v>
      </c>
    </row>
    <row r="3580" spans="1:87" ht="16" customHeight="1">
      <c r="A3580">
        <v>3579</v>
      </c>
      <c r="B3580" t="s">
        <v>7221</v>
      </c>
      <c r="C3580" s="2">
        <v>44970</v>
      </c>
      <c r="E3580" s="17" t="s">
        <v>1235</v>
      </c>
      <c r="F3580" s="17" t="s">
        <v>1236</v>
      </c>
      <c r="G3580" t="s">
        <v>1608</v>
      </c>
      <c r="H3580" t="s">
        <v>6157</v>
      </c>
      <c r="I3580" t="s">
        <v>4349</v>
      </c>
      <c r="J3580" t="s">
        <v>4350</v>
      </c>
      <c r="K3580" t="s">
        <v>4351</v>
      </c>
      <c r="L3580" t="s">
        <v>6157</v>
      </c>
      <c r="M3580" t="s">
        <v>1608</v>
      </c>
      <c r="N3580" t="s">
        <v>289</v>
      </c>
      <c r="O3580" t="s">
        <v>6157</v>
      </c>
      <c r="P3580" t="s">
        <v>6157</v>
      </c>
      <c r="Q3580" t="s">
        <v>3969</v>
      </c>
      <c r="R3580" t="s">
        <v>6157</v>
      </c>
      <c r="S3580" t="s">
        <v>231</v>
      </c>
      <c r="T3580" s="4" t="s">
        <v>233</v>
      </c>
      <c r="U3580" s="4" t="s">
        <v>233</v>
      </c>
      <c r="V3580">
        <v>18</v>
      </c>
      <c r="W3580">
        <v>80</v>
      </c>
      <c r="X3580" t="s">
        <v>6157</v>
      </c>
      <c r="Y3580" t="s">
        <v>6157</v>
      </c>
      <c r="Z3580" t="s">
        <v>1371</v>
      </c>
      <c r="AA3580" t="s">
        <v>1388</v>
      </c>
      <c r="AB3580" t="s">
        <v>250</v>
      </c>
      <c r="AC3580" t="s">
        <v>1393</v>
      </c>
      <c r="AD3580" t="s">
        <v>6157</v>
      </c>
      <c r="AE3580" t="s">
        <v>6157</v>
      </c>
      <c r="AF3580" t="s">
        <v>6157</v>
      </c>
      <c r="AG3580" t="s">
        <v>6157</v>
      </c>
      <c r="AH3580" t="s">
        <v>6157</v>
      </c>
      <c r="AI3580" t="s">
        <v>6157</v>
      </c>
      <c r="AJ3580" t="s">
        <v>6929</v>
      </c>
      <c r="AK3580" t="s">
        <v>5246</v>
      </c>
      <c r="AL3580" t="s">
        <v>1426</v>
      </c>
      <c r="AM3580" t="s">
        <v>1425</v>
      </c>
      <c r="AN3580" t="s">
        <v>4353</v>
      </c>
      <c r="AO3580" s="29">
        <v>9</v>
      </c>
      <c r="AP3580">
        <v>-21.176763999999999</v>
      </c>
      <c r="AQ3580">
        <v>-175.11344399999999</v>
      </c>
      <c r="AR3580" t="s">
        <v>289</v>
      </c>
      <c r="AS3580">
        <v>0.5</v>
      </c>
      <c r="AT3580" t="s">
        <v>6972</v>
      </c>
      <c r="AU3580" t="s">
        <v>274</v>
      </c>
      <c r="AV3580" t="s">
        <v>4353</v>
      </c>
      <c r="AW3580" t="s">
        <v>4353</v>
      </c>
      <c r="AX3580" t="s">
        <v>4353</v>
      </c>
      <c r="AY3580">
        <v>-750</v>
      </c>
      <c r="AZ3580">
        <v>-650</v>
      </c>
      <c r="BA3580" t="s">
        <v>7018</v>
      </c>
      <c r="BB3580" t="s">
        <v>4785</v>
      </c>
      <c r="BC3580" t="s">
        <v>6157</v>
      </c>
      <c r="BH3580" t="s">
        <v>1543</v>
      </c>
      <c r="BI3580" t="s">
        <v>7226</v>
      </c>
      <c r="BJ3580" t="s">
        <v>1583</v>
      </c>
      <c r="BK3580" t="s">
        <v>1582</v>
      </c>
      <c r="BL3580" s="7">
        <v>2018</v>
      </c>
      <c r="BQ3580" t="s">
        <v>6539</v>
      </c>
      <c r="BR3580">
        <v>1</v>
      </c>
      <c r="BS3580" t="s">
        <v>6553</v>
      </c>
      <c r="BT3580" t="s">
        <v>5247</v>
      </c>
      <c r="BW3580">
        <v>-15.5</v>
      </c>
      <c r="BY3580">
        <v>10.8</v>
      </c>
      <c r="CB3580">
        <v>3.2</v>
      </c>
      <c r="CC3580">
        <v>31.1</v>
      </c>
      <c r="CD3580">
        <v>11.1</v>
      </c>
      <c r="CE3580" t="s">
        <v>6603</v>
      </c>
      <c r="CF3580">
        <v>1</v>
      </c>
      <c r="CG3580" t="s">
        <v>6584</v>
      </c>
      <c r="CH3580" t="s">
        <v>5248</v>
      </c>
      <c r="CI3580" s="5">
        <v>-9.8000000000000007</v>
      </c>
    </row>
    <row r="3581" spans="1:87" ht="16" customHeight="1">
      <c r="A3581">
        <v>3580</v>
      </c>
      <c r="B3581" t="s">
        <v>7221</v>
      </c>
      <c r="C3581" s="2">
        <v>44970</v>
      </c>
      <c r="E3581" s="17" t="s">
        <v>1234</v>
      </c>
      <c r="F3581" s="17"/>
      <c r="G3581" t="s">
        <v>1608</v>
      </c>
      <c r="H3581" t="s">
        <v>6157</v>
      </c>
      <c r="I3581" t="s">
        <v>4349</v>
      </c>
      <c r="J3581" t="s">
        <v>4350</v>
      </c>
      <c r="K3581" t="s">
        <v>4351</v>
      </c>
      <c r="L3581" t="s">
        <v>6157</v>
      </c>
      <c r="M3581" t="s">
        <v>1608</v>
      </c>
      <c r="N3581" t="s">
        <v>289</v>
      </c>
      <c r="O3581" t="s">
        <v>6157</v>
      </c>
      <c r="P3581" t="s">
        <v>6157</v>
      </c>
      <c r="Q3581" t="s">
        <v>3969</v>
      </c>
      <c r="R3581" t="s">
        <v>6157</v>
      </c>
      <c r="S3581" t="s">
        <v>4354</v>
      </c>
      <c r="T3581" s="4" t="s">
        <v>7056</v>
      </c>
      <c r="U3581" s="4" t="s">
        <v>1368</v>
      </c>
      <c r="V3581">
        <v>1.5</v>
      </c>
      <c r="W3581">
        <v>2.5</v>
      </c>
      <c r="X3581" t="s">
        <v>6157</v>
      </c>
      <c r="Y3581" t="s">
        <v>6157</v>
      </c>
      <c r="Z3581" t="s">
        <v>1371</v>
      </c>
      <c r="AA3581" t="s">
        <v>1388</v>
      </c>
      <c r="AB3581" t="s">
        <v>250</v>
      </c>
      <c r="AC3581" t="s">
        <v>1393</v>
      </c>
      <c r="AD3581" t="s">
        <v>6157</v>
      </c>
      <c r="AE3581" t="s">
        <v>6157</v>
      </c>
      <c r="AF3581" t="s">
        <v>6157</v>
      </c>
      <c r="AG3581" t="s">
        <v>6157</v>
      </c>
      <c r="AH3581" t="s">
        <v>6157</v>
      </c>
      <c r="AI3581" t="s">
        <v>6157</v>
      </c>
      <c r="AJ3581" t="s">
        <v>6929</v>
      </c>
      <c r="AK3581" t="s">
        <v>5246</v>
      </c>
      <c r="AL3581" t="s">
        <v>1426</v>
      </c>
      <c r="AM3581" t="s">
        <v>1425</v>
      </c>
      <c r="AN3581" t="s">
        <v>4353</v>
      </c>
      <c r="AO3581" s="29">
        <v>9</v>
      </c>
      <c r="AP3581">
        <v>-21.176763999999999</v>
      </c>
      <c r="AQ3581">
        <v>-175.11344399999999</v>
      </c>
      <c r="AR3581" t="s">
        <v>289</v>
      </c>
      <c r="AS3581">
        <v>0.5</v>
      </c>
      <c r="AT3581" t="s">
        <v>6972</v>
      </c>
      <c r="AU3581" t="s">
        <v>274</v>
      </c>
      <c r="AV3581" t="s">
        <v>4353</v>
      </c>
      <c r="AW3581" t="s">
        <v>4353</v>
      </c>
      <c r="AX3581" t="s">
        <v>4353</v>
      </c>
      <c r="AY3581">
        <v>-750</v>
      </c>
      <c r="AZ3581">
        <v>-650</v>
      </c>
      <c r="BA3581" t="s">
        <v>7018</v>
      </c>
      <c r="BB3581" t="s">
        <v>4785</v>
      </c>
      <c r="BC3581" t="s">
        <v>6157</v>
      </c>
      <c r="BH3581" t="s">
        <v>1543</v>
      </c>
      <c r="BI3581" t="s">
        <v>7226</v>
      </c>
      <c r="BJ3581" t="s">
        <v>1583</v>
      </c>
      <c r="BK3581" t="s">
        <v>1582</v>
      </c>
      <c r="BL3581" s="7">
        <v>2018</v>
      </c>
      <c r="BQ3581" t="s">
        <v>6539</v>
      </c>
      <c r="BR3581">
        <v>1</v>
      </c>
      <c r="BS3581" t="s">
        <v>6553</v>
      </c>
      <c r="BT3581" t="s">
        <v>5247</v>
      </c>
      <c r="BW3581">
        <v>-15.4</v>
      </c>
      <c r="BY3581">
        <v>13.4</v>
      </c>
      <c r="CB3581">
        <v>3.7</v>
      </c>
      <c r="CC3581">
        <v>17.5</v>
      </c>
      <c r="CD3581">
        <v>5.4</v>
      </c>
      <c r="CI3581" s="5"/>
    </row>
    <row r="3582" spans="1:87" ht="16" customHeight="1">
      <c r="A3582">
        <v>3581</v>
      </c>
      <c r="B3582" t="s">
        <v>7221</v>
      </c>
      <c r="C3582" s="2">
        <v>44970</v>
      </c>
      <c r="E3582" s="17" t="s">
        <v>1233</v>
      </c>
      <c r="F3582" s="17"/>
      <c r="G3582" t="s">
        <v>1608</v>
      </c>
      <c r="H3582" t="s">
        <v>6157</v>
      </c>
      <c r="I3582" t="s">
        <v>4349</v>
      </c>
      <c r="J3582" t="s">
        <v>4350</v>
      </c>
      <c r="K3582" t="s">
        <v>4351</v>
      </c>
      <c r="L3582" t="s">
        <v>6157</v>
      </c>
      <c r="M3582" t="s">
        <v>1608</v>
      </c>
      <c r="N3582" t="s">
        <v>289</v>
      </c>
      <c r="O3582" t="s">
        <v>6157</v>
      </c>
      <c r="P3582" t="s">
        <v>6157</v>
      </c>
      <c r="Q3582" t="s">
        <v>3969</v>
      </c>
      <c r="R3582" t="s">
        <v>6157</v>
      </c>
      <c r="S3582" t="s">
        <v>229</v>
      </c>
      <c r="T3582" s="4" t="s">
        <v>233</v>
      </c>
      <c r="U3582" s="4" t="s">
        <v>233</v>
      </c>
      <c r="V3582">
        <v>18</v>
      </c>
      <c r="W3582">
        <v>80</v>
      </c>
      <c r="X3582" t="s">
        <v>6157</v>
      </c>
      <c r="Y3582" t="s">
        <v>6157</v>
      </c>
      <c r="Z3582" t="s">
        <v>1371</v>
      </c>
      <c r="AA3582" t="s">
        <v>1388</v>
      </c>
      <c r="AB3582" t="s">
        <v>250</v>
      </c>
      <c r="AC3582" t="s">
        <v>1393</v>
      </c>
      <c r="AD3582" t="s">
        <v>6157</v>
      </c>
      <c r="AE3582" t="s">
        <v>6157</v>
      </c>
      <c r="AF3582" t="s">
        <v>6157</v>
      </c>
      <c r="AG3582" t="s">
        <v>6157</v>
      </c>
      <c r="AH3582" t="s">
        <v>6157</v>
      </c>
      <c r="AI3582" t="s">
        <v>6157</v>
      </c>
      <c r="AJ3582" t="s">
        <v>6929</v>
      </c>
      <c r="AK3582" t="s">
        <v>5246</v>
      </c>
      <c r="AL3582" t="s">
        <v>1426</v>
      </c>
      <c r="AM3582" t="s">
        <v>1425</v>
      </c>
      <c r="AN3582" t="s">
        <v>4353</v>
      </c>
      <c r="AO3582" s="29">
        <v>9</v>
      </c>
      <c r="AP3582">
        <v>-21.176763999999999</v>
      </c>
      <c r="AQ3582">
        <v>-175.11344399999999</v>
      </c>
      <c r="AR3582" t="s">
        <v>289</v>
      </c>
      <c r="AS3582">
        <v>0.5</v>
      </c>
      <c r="AT3582" t="s">
        <v>6972</v>
      </c>
      <c r="AU3582" t="s">
        <v>274</v>
      </c>
      <c r="AV3582" t="s">
        <v>4353</v>
      </c>
      <c r="AW3582" t="s">
        <v>4353</v>
      </c>
      <c r="AX3582" t="s">
        <v>4353</v>
      </c>
      <c r="AY3582">
        <v>-750</v>
      </c>
      <c r="AZ3582">
        <v>-650</v>
      </c>
      <c r="BA3582" t="s">
        <v>7018</v>
      </c>
      <c r="BB3582" t="s">
        <v>4785</v>
      </c>
      <c r="BC3582" t="s">
        <v>6157</v>
      </c>
      <c r="BH3582" t="s">
        <v>1543</v>
      </c>
      <c r="BI3582" t="s">
        <v>7226</v>
      </c>
      <c r="BJ3582" t="s">
        <v>1583</v>
      </c>
      <c r="BK3582" t="s">
        <v>1582</v>
      </c>
      <c r="BL3582" s="7">
        <v>2018</v>
      </c>
      <c r="BQ3582" t="s">
        <v>6539</v>
      </c>
      <c r="BR3582">
        <v>1</v>
      </c>
      <c r="BS3582" t="s">
        <v>6553</v>
      </c>
      <c r="BT3582" t="s">
        <v>5247</v>
      </c>
      <c r="BW3582">
        <v>-16.399999999999999</v>
      </c>
      <c r="BY3582">
        <v>11.4</v>
      </c>
      <c r="CB3582">
        <v>3.3</v>
      </c>
      <c r="CC3582">
        <v>29.2</v>
      </c>
      <c r="CD3582">
        <v>10.3</v>
      </c>
      <c r="CE3582" t="s">
        <v>6603</v>
      </c>
      <c r="CF3582">
        <v>1</v>
      </c>
      <c r="CG3582" t="s">
        <v>6584</v>
      </c>
      <c r="CH3582" t="s">
        <v>5248</v>
      </c>
      <c r="CI3582" s="5">
        <v>-10.7</v>
      </c>
    </row>
    <row r="3583" spans="1:87" ht="16" customHeight="1">
      <c r="A3583">
        <v>3582</v>
      </c>
      <c r="B3583" t="s">
        <v>7221</v>
      </c>
      <c r="C3583" s="2">
        <v>44970</v>
      </c>
      <c r="E3583" s="17" t="s">
        <v>1232</v>
      </c>
      <c r="F3583" s="17"/>
      <c r="G3583" t="s">
        <v>1608</v>
      </c>
      <c r="H3583" t="s">
        <v>6157</v>
      </c>
      <c r="I3583" t="s">
        <v>4349</v>
      </c>
      <c r="J3583" t="s">
        <v>4350</v>
      </c>
      <c r="K3583" t="s">
        <v>4351</v>
      </c>
      <c r="L3583" t="s">
        <v>6157</v>
      </c>
      <c r="M3583" t="s">
        <v>1608</v>
      </c>
      <c r="N3583" t="s">
        <v>289</v>
      </c>
      <c r="O3583" t="s">
        <v>6157</v>
      </c>
      <c r="P3583" t="s">
        <v>6157</v>
      </c>
      <c r="Q3583" t="s">
        <v>3969</v>
      </c>
      <c r="R3583" t="s">
        <v>6157</v>
      </c>
      <c r="S3583" t="s">
        <v>230</v>
      </c>
      <c r="T3583" s="4" t="s">
        <v>233</v>
      </c>
      <c r="U3583" s="4" t="s">
        <v>233</v>
      </c>
      <c r="V3583">
        <v>18</v>
      </c>
      <c r="W3583">
        <v>80</v>
      </c>
      <c r="X3583" t="s">
        <v>6157</v>
      </c>
      <c r="Y3583" t="s">
        <v>6157</v>
      </c>
      <c r="Z3583" t="s">
        <v>1371</v>
      </c>
      <c r="AA3583" t="s">
        <v>1388</v>
      </c>
      <c r="AB3583" t="s">
        <v>1385</v>
      </c>
      <c r="AC3583" t="s">
        <v>1393</v>
      </c>
      <c r="AD3583" t="s">
        <v>6157</v>
      </c>
      <c r="AE3583" t="s">
        <v>6157</v>
      </c>
      <c r="AF3583" t="s">
        <v>6157</v>
      </c>
      <c r="AG3583" t="s">
        <v>6157</v>
      </c>
      <c r="AH3583" t="s">
        <v>6157</v>
      </c>
      <c r="AI3583" t="s">
        <v>6157</v>
      </c>
      <c r="AJ3583" t="s">
        <v>6929</v>
      </c>
      <c r="AK3583" t="s">
        <v>5246</v>
      </c>
      <c r="AL3583" t="s">
        <v>1426</v>
      </c>
      <c r="AM3583" t="s">
        <v>1425</v>
      </c>
      <c r="AN3583" t="s">
        <v>4353</v>
      </c>
      <c r="AO3583" s="29">
        <v>9</v>
      </c>
      <c r="AP3583">
        <v>-21.176763999999999</v>
      </c>
      <c r="AQ3583">
        <v>-175.11344399999999</v>
      </c>
      <c r="AR3583" t="s">
        <v>289</v>
      </c>
      <c r="AS3583">
        <v>0.5</v>
      </c>
      <c r="AT3583" t="s">
        <v>6972</v>
      </c>
      <c r="AU3583" t="s">
        <v>274</v>
      </c>
      <c r="AV3583" t="s">
        <v>4353</v>
      </c>
      <c r="AW3583" t="s">
        <v>4353</v>
      </c>
      <c r="AX3583" t="s">
        <v>4353</v>
      </c>
      <c r="AY3583">
        <v>-750</v>
      </c>
      <c r="AZ3583">
        <v>-650</v>
      </c>
      <c r="BA3583" t="s">
        <v>7018</v>
      </c>
      <c r="BB3583" t="s">
        <v>4785</v>
      </c>
      <c r="BC3583" t="s">
        <v>6157</v>
      </c>
      <c r="BH3583" t="s">
        <v>1543</v>
      </c>
      <c r="BI3583" t="s">
        <v>7226</v>
      </c>
      <c r="BJ3583" t="s">
        <v>1583</v>
      </c>
      <c r="BK3583" t="s">
        <v>1582</v>
      </c>
      <c r="BL3583" s="7">
        <v>2018</v>
      </c>
      <c r="BQ3583" t="s">
        <v>6539</v>
      </c>
      <c r="BR3583">
        <v>1</v>
      </c>
      <c r="BS3583" t="s">
        <v>6553</v>
      </c>
      <c r="BT3583" t="s">
        <v>5247</v>
      </c>
      <c r="BW3583">
        <v>-16.8</v>
      </c>
      <c r="BY3583">
        <v>11.2</v>
      </c>
      <c r="CB3583">
        <v>3.3</v>
      </c>
      <c r="CC3583">
        <v>32.4</v>
      </c>
      <c r="CD3583">
        <v>11.3</v>
      </c>
      <c r="CE3583" t="s">
        <v>6603</v>
      </c>
      <c r="CF3583">
        <v>1</v>
      </c>
      <c r="CG3583" t="s">
        <v>6584</v>
      </c>
      <c r="CH3583" t="s">
        <v>5248</v>
      </c>
      <c r="CI3583" s="5">
        <v>-10</v>
      </c>
    </row>
    <row r="3584" spans="1:87" ht="16" customHeight="1">
      <c r="A3584">
        <v>3583</v>
      </c>
      <c r="B3584" t="s">
        <v>7221</v>
      </c>
      <c r="C3584" s="2">
        <v>44970</v>
      </c>
      <c r="E3584" s="17" t="s">
        <v>1231</v>
      </c>
      <c r="F3584" s="17"/>
      <c r="G3584" t="s">
        <v>1608</v>
      </c>
      <c r="H3584" t="s">
        <v>6157</v>
      </c>
      <c r="I3584" t="s">
        <v>4349</v>
      </c>
      <c r="J3584" t="s">
        <v>4350</v>
      </c>
      <c r="K3584" t="s">
        <v>4351</v>
      </c>
      <c r="L3584" t="s">
        <v>6157</v>
      </c>
      <c r="M3584" t="s">
        <v>1608</v>
      </c>
      <c r="N3584" t="s">
        <v>289</v>
      </c>
      <c r="O3584" t="s">
        <v>6157</v>
      </c>
      <c r="P3584" t="s">
        <v>6157</v>
      </c>
      <c r="Q3584" t="s">
        <v>3969</v>
      </c>
      <c r="R3584" t="s">
        <v>6157</v>
      </c>
      <c r="S3584" t="s">
        <v>231</v>
      </c>
      <c r="T3584" s="4" t="s">
        <v>233</v>
      </c>
      <c r="U3584" s="4" t="s">
        <v>233</v>
      </c>
      <c r="V3584">
        <v>18</v>
      </c>
      <c r="W3584">
        <v>80</v>
      </c>
      <c r="X3584" t="s">
        <v>6157</v>
      </c>
      <c r="Y3584" t="s">
        <v>6157</v>
      </c>
      <c r="Z3584" t="s">
        <v>1371</v>
      </c>
      <c r="AA3584" t="s">
        <v>1388</v>
      </c>
      <c r="AB3584" t="s">
        <v>250</v>
      </c>
      <c r="AC3584" t="s">
        <v>4353</v>
      </c>
      <c r="AD3584" t="s">
        <v>6157</v>
      </c>
      <c r="AE3584" t="s">
        <v>6157</v>
      </c>
      <c r="AF3584" t="s">
        <v>6157</v>
      </c>
      <c r="AG3584" t="s">
        <v>6157</v>
      </c>
      <c r="AH3584" t="s">
        <v>6157</v>
      </c>
      <c r="AI3584" t="s">
        <v>6157</v>
      </c>
      <c r="AJ3584" t="s">
        <v>6929</v>
      </c>
      <c r="AK3584" t="s">
        <v>5246</v>
      </c>
      <c r="AL3584" t="s">
        <v>1426</v>
      </c>
      <c r="AM3584" t="s">
        <v>1425</v>
      </c>
      <c r="AN3584" t="s">
        <v>4353</v>
      </c>
      <c r="AO3584" s="29">
        <v>9</v>
      </c>
      <c r="AP3584">
        <v>-21.176763999999999</v>
      </c>
      <c r="AQ3584">
        <v>-175.11344399999999</v>
      </c>
      <c r="AR3584" t="s">
        <v>289</v>
      </c>
      <c r="AS3584">
        <v>0.5</v>
      </c>
      <c r="AT3584" t="s">
        <v>6972</v>
      </c>
      <c r="AU3584" t="s">
        <v>274</v>
      </c>
      <c r="AV3584" t="s">
        <v>4353</v>
      </c>
      <c r="AW3584" t="s">
        <v>4353</v>
      </c>
      <c r="AX3584" t="s">
        <v>4353</v>
      </c>
      <c r="AY3584">
        <v>-750</v>
      </c>
      <c r="AZ3584">
        <v>-650</v>
      </c>
      <c r="BA3584" t="s">
        <v>7018</v>
      </c>
      <c r="BB3584" t="s">
        <v>4785</v>
      </c>
      <c r="BC3584" t="s">
        <v>6157</v>
      </c>
      <c r="BH3584" t="s">
        <v>1543</v>
      </c>
      <c r="BI3584" t="s">
        <v>7226</v>
      </c>
      <c r="BJ3584" t="s">
        <v>1583</v>
      </c>
      <c r="BK3584" t="s">
        <v>1582</v>
      </c>
      <c r="BL3584" s="7">
        <v>2018</v>
      </c>
      <c r="BQ3584" t="s">
        <v>6539</v>
      </c>
      <c r="BR3584">
        <v>1</v>
      </c>
      <c r="BS3584" t="s">
        <v>6553</v>
      </c>
      <c r="BT3584" t="s">
        <v>5247</v>
      </c>
      <c r="BW3584">
        <v>-14</v>
      </c>
      <c r="BY3584">
        <v>11</v>
      </c>
      <c r="CB3584">
        <v>3.3</v>
      </c>
      <c r="CC3584">
        <v>35.4</v>
      </c>
      <c r="CD3584">
        <v>12.6</v>
      </c>
      <c r="CE3584" t="s">
        <v>6603</v>
      </c>
      <c r="CF3584">
        <v>1</v>
      </c>
      <c r="CG3584" t="s">
        <v>6584</v>
      </c>
      <c r="CH3584" t="s">
        <v>5248</v>
      </c>
      <c r="CI3584" s="5">
        <v>-11</v>
      </c>
    </row>
    <row r="3585" spans="1:115" ht="16" customHeight="1">
      <c r="A3585">
        <v>3584</v>
      </c>
      <c r="B3585" t="s">
        <v>7221</v>
      </c>
      <c r="C3585" s="2">
        <v>44970</v>
      </c>
      <c r="E3585" s="17" t="s">
        <v>1230</v>
      </c>
      <c r="F3585" s="17"/>
      <c r="G3585" t="s">
        <v>1608</v>
      </c>
      <c r="H3585" t="s">
        <v>6157</v>
      </c>
      <c r="I3585" t="s">
        <v>4349</v>
      </c>
      <c r="J3585" t="s">
        <v>4350</v>
      </c>
      <c r="K3585" t="s">
        <v>4351</v>
      </c>
      <c r="L3585" t="s">
        <v>6157</v>
      </c>
      <c r="M3585" t="s">
        <v>1608</v>
      </c>
      <c r="N3585" t="s">
        <v>289</v>
      </c>
      <c r="O3585" t="s">
        <v>6157</v>
      </c>
      <c r="P3585" t="s">
        <v>6157</v>
      </c>
      <c r="Q3585" t="s">
        <v>3969</v>
      </c>
      <c r="R3585" t="s">
        <v>6157</v>
      </c>
      <c r="S3585" t="s">
        <v>229</v>
      </c>
      <c r="T3585" s="4" t="s">
        <v>6996</v>
      </c>
      <c r="U3585" s="4" t="s">
        <v>4361</v>
      </c>
      <c r="V3585">
        <v>17</v>
      </c>
      <c r="W3585">
        <v>34</v>
      </c>
      <c r="X3585" t="s">
        <v>6157</v>
      </c>
      <c r="Y3585" t="s">
        <v>6157</v>
      </c>
      <c r="Z3585" t="s">
        <v>6474</v>
      </c>
      <c r="AA3585" t="s">
        <v>1388</v>
      </c>
      <c r="AB3585" t="s">
        <v>248</v>
      </c>
      <c r="AC3585" t="s">
        <v>4353</v>
      </c>
      <c r="AD3585" t="s">
        <v>6157</v>
      </c>
      <c r="AE3585" t="s">
        <v>6157</v>
      </c>
      <c r="AF3585" t="s">
        <v>6157</v>
      </c>
      <c r="AG3585" t="s">
        <v>6157</v>
      </c>
      <c r="AH3585" t="s">
        <v>6157</v>
      </c>
      <c r="AI3585" t="s">
        <v>6157</v>
      </c>
      <c r="AJ3585" t="s">
        <v>6457</v>
      </c>
      <c r="AK3585" t="s">
        <v>1430</v>
      </c>
      <c r="AL3585" t="s">
        <v>1414</v>
      </c>
      <c r="AM3585" t="s">
        <v>1413</v>
      </c>
      <c r="AN3585" t="s">
        <v>4353</v>
      </c>
      <c r="AO3585" s="29">
        <v>233.55296329999999</v>
      </c>
      <c r="AP3585">
        <v>-9.8779920000000008</v>
      </c>
      <c r="AQ3585">
        <v>167.178664</v>
      </c>
      <c r="AR3585" t="s">
        <v>289</v>
      </c>
      <c r="AS3585">
        <v>0.25</v>
      </c>
      <c r="AT3585" t="s">
        <v>1510</v>
      </c>
      <c r="AU3585" t="s">
        <v>274</v>
      </c>
      <c r="AV3585" t="s">
        <v>4353</v>
      </c>
      <c r="AW3585" t="s">
        <v>4353</v>
      </c>
      <c r="AX3585" t="s">
        <v>4353</v>
      </c>
      <c r="AY3585">
        <v>1200</v>
      </c>
      <c r="AZ3585">
        <v>1650</v>
      </c>
      <c r="BA3585" t="s">
        <v>290</v>
      </c>
      <c r="BB3585" t="s">
        <v>4785</v>
      </c>
      <c r="BC3585" t="s">
        <v>6157</v>
      </c>
      <c r="BH3585" t="s">
        <v>1542</v>
      </c>
      <c r="BI3585" t="s">
        <v>7227</v>
      </c>
      <c r="BJ3585" t="s">
        <v>1581</v>
      </c>
      <c r="BK3585" t="s">
        <v>1580</v>
      </c>
      <c r="BL3585" s="7">
        <v>2013</v>
      </c>
      <c r="BQ3585" t="s">
        <v>6540</v>
      </c>
      <c r="BR3585">
        <v>1</v>
      </c>
      <c r="BS3585" t="s">
        <v>6554</v>
      </c>
      <c r="BT3585" t="s">
        <v>6936</v>
      </c>
      <c r="BW3585">
        <v>-16.7</v>
      </c>
      <c r="BY3585">
        <v>10.9</v>
      </c>
      <c r="CB3585">
        <v>3.5</v>
      </c>
      <c r="CC3585">
        <v>32.4</v>
      </c>
      <c r="CD3585">
        <v>10.9</v>
      </c>
      <c r="CI3585" s="5"/>
      <c r="DC3585" t="s">
        <v>6540</v>
      </c>
      <c r="DD3585">
        <v>1</v>
      </c>
      <c r="DE3585" t="s">
        <v>6554</v>
      </c>
      <c r="DF3585" t="s">
        <v>5724</v>
      </c>
      <c r="DG3585">
        <v>14.4</v>
      </c>
      <c r="DH3585">
        <v>0.3</v>
      </c>
      <c r="DI3585">
        <v>87.3</v>
      </c>
      <c r="DJ3585">
        <v>303.5</v>
      </c>
      <c r="DK3585">
        <v>0.28000000000000003</v>
      </c>
    </row>
    <row r="3586" spans="1:115" ht="16" customHeight="1">
      <c r="A3586">
        <v>3585</v>
      </c>
      <c r="B3586" t="s">
        <v>7221</v>
      </c>
      <c r="C3586" s="2">
        <v>44970</v>
      </c>
      <c r="E3586" s="17" t="s">
        <v>1229</v>
      </c>
      <c r="F3586" s="17"/>
      <c r="G3586" t="s">
        <v>1608</v>
      </c>
      <c r="H3586" t="s">
        <v>6157</v>
      </c>
      <c r="I3586" t="s">
        <v>4349</v>
      </c>
      <c r="J3586" t="s">
        <v>4350</v>
      </c>
      <c r="K3586" t="s">
        <v>4351</v>
      </c>
      <c r="L3586" t="s">
        <v>6157</v>
      </c>
      <c r="M3586" t="s">
        <v>1608</v>
      </c>
      <c r="N3586" t="s">
        <v>289</v>
      </c>
      <c r="O3586" t="s">
        <v>6157</v>
      </c>
      <c r="P3586" t="s">
        <v>6157</v>
      </c>
      <c r="Q3586" t="s">
        <v>3969</v>
      </c>
      <c r="R3586" t="s">
        <v>6157</v>
      </c>
      <c r="S3586" t="s">
        <v>230</v>
      </c>
      <c r="T3586" s="4" t="s">
        <v>6996</v>
      </c>
      <c r="U3586" s="4" t="s">
        <v>4361</v>
      </c>
      <c r="V3586">
        <v>17</v>
      </c>
      <c r="W3586">
        <v>34</v>
      </c>
      <c r="X3586" t="s">
        <v>6157</v>
      </c>
      <c r="Y3586" t="s">
        <v>6157</v>
      </c>
      <c r="Z3586" t="s">
        <v>6474</v>
      </c>
      <c r="AA3586" t="s">
        <v>1388</v>
      </c>
      <c r="AB3586" t="s">
        <v>1380</v>
      </c>
      <c r="AC3586" t="s">
        <v>4353</v>
      </c>
      <c r="AD3586" t="s">
        <v>6157</v>
      </c>
      <c r="AE3586" t="s">
        <v>6157</v>
      </c>
      <c r="AF3586" t="s">
        <v>6157</v>
      </c>
      <c r="AG3586" t="s">
        <v>6157</v>
      </c>
      <c r="AH3586" t="s">
        <v>6157</v>
      </c>
      <c r="AI3586" t="s">
        <v>6157</v>
      </c>
      <c r="AJ3586" t="s">
        <v>6457</v>
      </c>
      <c r="AK3586" t="s">
        <v>1430</v>
      </c>
      <c r="AL3586" t="s">
        <v>1414</v>
      </c>
      <c r="AM3586" t="s">
        <v>1413</v>
      </c>
      <c r="AN3586" t="s">
        <v>4353</v>
      </c>
      <c r="AO3586" s="29">
        <v>234</v>
      </c>
      <c r="AP3586">
        <v>-9.8779920000000008</v>
      </c>
      <c r="AQ3586">
        <v>167.178664</v>
      </c>
      <c r="AR3586" t="s">
        <v>289</v>
      </c>
      <c r="AS3586">
        <v>0.25</v>
      </c>
      <c r="AT3586" t="s">
        <v>1510</v>
      </c>
      <c r="AU3586" t="s">
        <v>274</v>
      </c>
      <c r="AV3586" t="s">
        <v>4353</v>
      </c>
      <c r="AW3586" t="s">
        <v>4353</v>
      </c>
      <c r="AX3586" t="s">
        <v>4353</v>
      </c>
      <c r="AY3586">
        <v>1200</v>
      </c>
      <c r="AZ3586">
        <v>1650</v>
      </c>
      <c r="BA3586" t="s">
        <v>290</v>
      </c>
      <c r="BB3586" t="s">
        <v>4785</v>
      </c>
      <c r="BC3586" t="s">
        <v>6157</v>
      </c>
      <c r="BH3586" t="s">
        <v>1542</v>
      </c>
      <c r="BI3586" t="s">
        <v>7227</v>
      </c>
      <c r="BJ3586" t="s">
        <v>1581</v>
      </c>
      <c r="BK3586" t="s">
        <v>1580</v>
      </c>
      <c r="BL3586" s="7">
        <v>2013</v>
      </c>
      <c r="BQ3586" t="s">
        <v>6540</v>
      </c>
      <c r="BR3586">
        <v>1</v>
      </c>
      <c r="BS3586" t="s">
        <v>6554</v>
      </c>
      <c r="BT3586" t="s">
        <v>6936</v>
      </c>
      <c r="BW3586">
        <v>-17.600000000000001</v>
      </c>
      <c r="BY3586">
        <v>9.8000000000000007</v>
      </c>
      <c r="CB3586">
        <v>3.5</v>
      </c>
      <c r="CC3586">
        <v>43.8</v>
      </c>
      <c r="CD3586">
        <v>14.5</v>
      </c>
      <c r="CI3586" s="5"/>
      <c r="DC3586" t="s">
        <v>6540</v>
      </c>
      <c r="DD3586">
        <v>1</v>
      </c>
      <c r="DE3586" t="s">
        <v>6554</v>
      </c>
      <c r="DF3586" t="s">
        <v>5724</v>
      </c>
      <c r="DG3586">
        <v>10.9</v>
      </c>
      <c r="DH3586">
        <v>0.3</v>
      </c>
      <c r="DI3586">
        <v>94.6</v>
      </c>
      <c r="DJ3586">
        <v>333.1</v>
      </c>
      <c r="DK3586">
        <v>0.35</v>
      </c>
    </row>
    <row r="3587" spans="1:115" ht="16" customHeight="1">
      <c r="A3587">
        <v>3586</v>
      </c>
      <c r="B3587" t="s">
        <v>7221</v>
      </c>
      <c r="C3587" s="2">
        <v>44970</v>
      </c>
      <c r="E3587" s="17" t="s">
        <v>1228</v>
      </c>
      <c r="F3587" s="17"/>
      <c r="G3587" t="s">
        <v>1608</v>
      </c>
      <c r="H3587" t="s">
        <v>6157</v>
      </c>
      <c r="I3587" t="s">
        <v>4349</v>
      </c>
      <c r="J3587" t="s">
        <v>4350</v>
      </c>
      <c r="K3587" t="s">
        <v>4351</v>
      </c>
      <c r="L3587" t="s">
        <v>6157</v>
      </c>
      <c r="M3587" t="s">
        <v>1608</v>
      </c>
      <c r="N3587" t="s">
        <v>289</v>
      </c>
      <c r="O3587" t="s">
        <v>6157</v>
      </c>
      <c r="P3587" t="s">
        <v>6157</v>
      </c>
      <c r="Q3587" t="s">
        <v>3969</v>
      </c>
      <c r="R3587" t="s">
        <v>6157</v>
      </c>
      <c r="S3587" t="s">
        <v>230</v>
      </c>
      <c r="T3587" s="4" t="s">
        <v>6996</v>
      </c>
      <c r="U3587" s="4" t="s">
        <v>4361</v>
      </c>
      <c r="V3587">
        <v>17</v>
      </c>
      <c r="W3587">
        <v>34</v>
      </c>
      <c r="X3587" t="s">
        <v>6157</v>
      </c>
      <c r="Y3587" t="s">
        <v>6157</v>
      </c>
      <c r="Z3587" t="s">
        <v>6474</v>
      </c>
      <c r="AA3587" t="s">
        <v>1388</v>
      </c>
      <c r="AB3587" t="s">
        <v>29</v>
      </c>
      <c r="AC3587" t="s">
        <v>4353</v>
      </c>
      <c r="AD3587" t="s">
        <v>6157</v>
      </c>
      <c r="AE3587" t="s">
        <v>6157</v>
      </c>
      <c r="AF3587" t="s">
        <v>6157</v>
      </c>
      <c r="AG3587" t="s">
        <v>6157</v>
      </c>
      <c r="AH3587" t="s">
        <v>6157</v>
      </c>
      <c r="AI3587" t="s">
        <v>6157</v>
      </c>
      <c r="AJ3587" t="s">
        <v>6457</v>
      </c>
      <c r="AK3587" t="s">
        <v>1430</v>
      </c>
      <c r="AL3587" t="s">
        <v>1414</v>
      </c>
      <c r="AM3587" t="s">
        <v>1413</v>
      </c>
      <c r="AN3587" t="s">
        <v>4353</v>
      </c>
      <c r="AO3587" s="29">
        <v>234</v>
      </c>
      <c r="AP3587">
        <v>-9.8779920000000008</v>
      </c>
      <c r="AQ3587">
        <v>167.178664</v>
      </c>
      <c r="AR3587" t="s">
        <v>289</v>
      </c>
      <c r="AS3587">
        <v>0.25</v>
      </c>
      <c r="AT3587" t="s">
        <v>1510</v>
      </c>
      <c r="AU3587" t="s">
        <v>274</v>
      </c>
      <c r="AV3587" t="s">
        <v>4353</v>
      </c>
      <c r="AW3587" t="s">
        <v>4353</v>
      </c>
      <c r="AX3587" t="s">
        <v>4353</v>
      </c>
      <c r="AY3587">
        <v>1200</v>
      </c>
      <c r="AZ3587">
        <v>1650</v>
      </c>
      <c r="BA3587" t="s">
        <v>290</v>
      </c>
      <c r="BB3587" t="s">
        <v>4785</v>
      </c>
      <c r="BC3587" t="s">
        <v>6157</v>
      </c>
      <c r="BH3587" t="s">
        <v>1542</v>
      </c>
      <c r="BI3587" t="s">
        <v>7227</v>
      </c>
      <c r="BJ3587" t="s">
        <v>1581</v>
      </c>
      <c r="BK3587" t="s">
        <v>1580</v>
      </c>
      <c r="BL3587" s="7">
        <v>2013</v>
      </c>
      <c r="BQ3587" t="s">
        <v>6540</v>
      </c>
      <c r="BR3587">
        <v>1</v>
      </c>
      <c r="BS3587" t="s">
        <v>6554</v>
      </c>
      <c r="BT3587" t="s">
        <v>6936</v>
      </c>
      <c r="BW3587">
        <v>-16.8</v>
      </c>
      <c r="BY3587">
        <v>10.8</v>
      </c>
      <c r="CB3587">
        <v>3.4</v>
      </c>
      <c r="CC3587">
        <v>40.4</v>
      </c>
      <c r="CD3587">
        <v>13.8</v>
      </c>
      <c r="CI3587" s="5"/>
      <c r="DC3587" t="s">
        <v>6540</v>
      </c>
      <c r="DD3587">
        <v>1</v>
      </c>
      <c r="DE3587" t="s">
        <v>6554</v>
      </c>
      <c r="DF3587" t="s">
        <v>5724</v>
      </c>
      <c r="DG3587">
        <v>14.7</v>
      </c>
      <c r="DH3587">
        <v>0.3</v>
      </c>
      <c r="DI3587">
        <v>129.5</v>
      </c>
      <c r="DJ3587">
        <v>444.2</v>
      </c>
      <c r="DK3587">
        <v>0.24</v>
      </c>
    </row>
    <row r="3588" spans="1:115" ht="16" customHeight="1">
      <c r="A3588">
        <v>3587</v>
      </c>
      <c r="B3588" t="s">
        <v>7221</v>
      </c>
      <c r="C3588" s="2">
        <v>44970</v>
      </c>
      <c r="E3588" s="17" t="s">
        <v>1227</v>
      </c>
      <c r="F3588" s="17"/>
      <c r="G3588" t="s">
        <v>1608</v>
      </c>
      <c r="H3588" t="s">
        <v>6157</v>
      </c>
      <c r="I3588" t="s">
        <v>4349</v>
      </c>
      <c r="J3588" t="s">
        <v>4350</v>
      </c>
      <c r="K3588" t="s">
        <v>4351</v>
      </c>
      <c r="L3588" t="s">
        <v>6157</v>
      </c>
      <c r="M3588" t="s">
        <v>1608</v>
      </c>
      <c r="N3588" t="s">
        <v>289</v>
      </c>
      <c r="O3588" t="s">
        <v>6157</v>
      </c>
      <c r="P3588" t="s">
        <v>6157</v>
      </c>
      <c r="Q3588" t="s">
        <v>3969</v>
      </c>
      <c r="R3588" t="s">
        <v>6157</v>
      </c>
      <c r="S3588" t="s">
        <v>231</v>
      </c>
      <c r="T3588" s="4" t="s">
        <v>7048</v>
      </c>
      <c r="U3588" s="4" t="s">
        <v>4366</v>
      </c>
      <c r="V3588">
        <v>35</v>
      </c>
      <c r="W3588">
        <v>49</v>
      </c>
      <c r="X3588" t="s">
        <v>6157</v>
      </c>
      <c r="Y3588" t="s">
        <v>6157</v>
      </c>
      <c r="Z3588" t="s">
        <v>6474</v>
      </c>
      <c r="AA3588" t="s">
        <v>1388</v>
      </c>
      <c r="AB3588" t="s">
        <v>250</v>
      </c>
      <c r="AC3588" t="s">
        <v>4353</v>
      </c>
      <c r="AD3588" t="s">
        <v>6157</v>
      </c>
      <c r="AE3588" t="s">
        <v>6157</v>
      </c>
      <c r="AF3588" t="s">
        <v>6157</v>
      </c>
      <c r="AG3588" t="s">
        <v>6157</v>
      </c>
      <c r="AH3588" t="s">
        <v>6157</v>
      </c>
      <c r="AI3588" t="s">
        <v>6157</v>
      </c>
      <c r="AJ3588" t="s">
        <v>6457</v>
      </c>
      <c r="AK3588" t="s">
        <v>1430</v>
      </c>
      <c r="AL3588" t="s">
        <v>1414</v>
      </c>
      <c r="AM3588" t="s">
        <v>1413</v>
      </c>
      <c r="AN3588" t="s">
        <v>4353</v>
      </c>
      <c r="AO3588" s="29">
        <v>234</v>
      </c>
      <c r="AP3588">
        <v>-9.8779920000000008</v>
      </c>
      <c r="AQ3588">
        <v>167.178664</v>
      </c>
      <c r="AR3588" t="s">
        <v>289</v>
      </c>
      <c r="AS3588">
        <v>0.25</v>
      </c>
      <c r="AT3588" t="s">
        <v>1510</v>
      </c>
      <c r="AU3588" t="s">
        <v>274</v>
      </c>
      <c r="AV3588" t="s">
        <v>4353</v>
      </c>
      <c r="AW3588" t="s">
        <v>4353</v>
      </c>
      <c r="AX3588" t="s">
        <v>4353</v>
      </c>
      <c r="AY3588">
        <v>1200</v>
      </c>
      <c r="AZ3588">
        <v>1650</v>
      </c>
      <c r="BA3588" t="s">
        <v>290</v>
      </c>
      <c r="BB3588" t="s">
        <v>4785</v>
      </c>
      <c r="BC3588" t="s">
        <v>6157</v>
      </c>
      <c r="BH3588" t="s">
        <v>1542</v>
      </c>
      <c r="BI3588" t="s">
        <v>7227</v>
      </c>
      <c r="BJ3588" t="s">
        <v>1581</v>
      </c>
      <c r="BK3588" t="s">
        <v>1580</v>
      </c>
      <c r="BL3588" s="7">
        <v>2013</v>
      </c>
      <c r="BQ3588" t="s">
        <v>6540</v>
      </c>
      <c r="BR3588">
        <v>1</v>
      </c>
      <c r="BS3588" t="s">
        <v>6554</v>
      </c>
      <c r="BT3588" t="s">
        <v>6936</v>
      </c>
      <c r="BW3588">
        <v>-16.2</v>
      </c>
      <c r="BY3588">
        <v>11.8</v>
      </c>
      <c r="CB3588">
        <v>3.4</v>
      </c>
      <c r="CC3588">
        <v>43</v>
      </c>
      <c r="CD3588">
        <v>14.7</v>
      </c>
      <c r="CI3588" s="5"/>
      <c r="DC3588" t="s">
        <v>6540</v>
      </c>
      <c r="DD3588">
        <v>1</v>
      </c>
      <c r="DE3588" t="s">
        <v>6554</v>
      </c>
      <c r="DF3588" t="s">
        <v>5724</v>
      </c>
      <c r="DG3588">
        <v>14.4</v>
      </c>
      <c r="DH3588">
        <v>0.3</v>
      </c>
      <c r="DI3588">
        <v>118.1</v>
      </c>
      <c r="DJ3588">
        <v>404</v>
      </c>
      <c r="DK3588">
        <v>0.28000000000000003</v>
      </c>
    </row>
    <row r="3589" spans="1:115" ht="16" customHeight="1">
      <c r="A3589">
        <v>3588</v>
      </c>
      <c r="B3589" t="s">
        <v>7221</v>
      </c>
      <c r="C3589" s="2">
        <v>44970</v>
      </c>
      <c r="E3589" s="17" t="s">
        <v>1226</v>
      </c>
      <c r="F3589" s="17"/>
      <c r="G3589" t="s">
        <v>1608</v>
      </c>
      <c r="H3589" t="s">
        <v>6157</v>
      </c>
      <c r="I3589" t="s">
        <v>4349</v>
      </c>
      <c r="J3589" t="s">
        <v>4350</v>
      </c>
      <c r="K3589" t="s">
        <v>4351</v>
      </c>
      <c r="L3589" t="s">
        <v>6157</v>
      </c>
      <c r="M3589" t="s">
        <v>1608</v>
      </c>
      <c r="N3589" t="s">
        <v>289</v>
      </c>
      <c r="O3589" t="s">
        <v>6157</v>
      </c>
      <c r="P3589" t="s">
        <v>6157</v>
      </c>
      <c r="Q3589" t="s">
        <v>3969</v>
      </c>
      <c r="R3589" t="s">
        <v>6157</v>
      </c>
      <c r="S3589" t="s">
        <v>229</v>
      </c>
      <c r="T3589" s="4" t="s">
        <v>7048</v>
      </c>
      <c r="U3589" s="4" t="s">
        <v>4366</v>
      </c>
      <c r="V3589">
        <v>35</v>
      </c>
      <c r="W3589">
        <v>49</v>
      </c>
      <c r="X3589" t="s">
        <v>6157</v>
      </c>
      <c r="Y3589" t="s">
        <v>6157</v>
      </c>
      <c r="Z3589" t="s">
        <v>6474</v>
      </c>
      <c r="AA3589" t="s">
        <v>1388</v>
      </c>
      <c r="AB3589" t="s">
        <v>29</v>
      </c>
      <c r="AC3589" t="s">
        <v>4353</v>
      </c>
      <c r="AD3589" t="s">
        <v>6157</v>
      </c>
      <c r="AE3589" t="s">
        <v>6157</v>
      </c>
      <c r="AF3589" t="s">
        <v>6157</v>
      </c>
      <c r="AG3589" t="s">
        <v>6157</v>
      </c>
      <c r="AH3589" t="s">
        <v>6157</v>
      </c>
      <c r="AI3589" t="s">
        <v>6157</v>
      </c>
      <c r="AJ3589" t="s">
        <v>6457</v>
      </c>
      <c r="AK3589" t="s">
        <v>1430</v>
      </c>
      <c r="AL3589" t="s">
        <v>1414</v>
      </c>
      <c r="AM3589" t="s">
        <v>1413</v>
      </c>
      <c r="AN3589" t="s">
        <v>4353</v>
      </c>
      <c r="AO3589" s="29">
        <v>234</v>
      </c>
      <c r="AP3589">
        <v>-9.8779920000000008</v>
      </c>
      <c r="AQ3589">
        <v>167.178664</v>
      </c>
      <c r="AR3589" t="s">
        <v>289</v>
      </c>
      <c r="AS3589">
        <v>0.25</v>
      </c>
      <c r="AT3589" t="s">
        <v>1510</v>
      </c>
      <c r="AU3589" t="s">
        <v>274</v>
      </c>
      <c r="AV3589" t="s">
        <v>4353</v>
      </c>
      <c r="AW3589" t="s">
        <v>4353</v>
      </c>
      <c r="AX3589" t="s">
        <v>4353</v>
      </c>
      <c r="AY3589">
        <v>1200</v>
      </c>
      <c r="AZ3589">
        <v>1650</v>
      </c>
      <c r="BA3589" t="s">
        <v>290</v>
      </c>
      <c r="BB3589" t="s">
        <v>4785</v>
      </c>
      <c r="BC3589" t="s">
        <v>6157</v>
      </c>
      <c r="BH3589" t="s">
        <v>1542</v>
      </c>
      <c r="BI3589" t="s">
        <v>7227</v>
      </c>
      <c r="BJ3589" t="s">
        <v>1581</v>
      </c>
      <c r="BK3589" t="s">
        <v>1580</v>
      </c>
      <c r="BL3589" s="7">
        <v>2013</v>
      </c>
      <c r="BQ3589" t="s">
        <v>6540</v>
      </c>
      <c r="BR3589">
        <v>1</v>
      </c>
      <c r="BS3589" t="s">
        <v>6554</v>
      </c>
      <c r="BT3589" t="s">
        <v>6936</v>
      </c>
      <c r="BW3589">
        <v>-16.8</v>
      </c>
      <c r="BY3589">
        <v>10.8</v>
      </c>
      <c r="CB3589">
        <v>3.5</v>
      </c>
      <c r="CC3589">
        <v>43.1</v>
      </c>
      <c r="CD3589">
        <v>14.6</v>
      </c>
      <c r="CI3589" s="5"/>
    </row>
    <row r="3590" spans="1:115" ht="16" customHeight="1">
      <c r="A3590">
        <v>3589</v>
      </c>
      <c r="B3590" t="s">
        <v>7221</v>
      </c>
      <c r="C3590" s="2">
        <v>44970</v>
      </c>
      <c r="E3590" s="17" t="s">
        <v>1225</v>
      </c>
      <c r="F3590" s="17"/>
      <c r="G3590" t="s">
        <v>1608</v>
      </c>
      <c r="H3590" t="s">
        <v>6157</v>
      </c>
      <c r="I3590" t="s">
        <v>4349</v>
      </c>
      <c r="J3590" t="s">
        <v>4350</v>
      </c>
      <c r="K3590" t="s">
        <v>4351</v>
      </c>
      <c r="L3590" t="s">
        <v>6157</v>
      </c>
      <c r="M3590" t="s">
        <v>1608</v>
      </c>
      <c r="N3590" t="s">
        <v>289</v>
      </c>
      <c r="O3590" t="s">
        <v>6157</v>
      </c>
      <c r="P3590" t="s">
        <v>6157</v>
      </c>
      <c r="Q3590" t="s">
        <v>3969</v>
      </c>
      <c r="R3590" t="s">
        <v>6157</v>
      </c>
      <c r="S3590" t="s">
        <v>229</v>
      </c>
      <c r="T3590" s="4" t="s">
        <v>6996</v>
      </c>
      <c r="U3590" s="4" t="s">
        <v>4361</v>
      </c>
      <c r="V3590">
        <v>17</v>
      </c>
      <c r="W3590">
        <v>34</v>
      </c>
      <c r="X3590" t="s">
        <v>6157</v>
      </c>
      <c r="Y3590" t="s">
        <v>6157</v>
      </c>
      <c r="Z3590" t="s">
        <v>6474</v>
      </c>
      <c r="AA3590" t="s">
        <v>1388</v>
      </c>
      <c r="AB3590" t="s">
        <v>1380</v>
      </c>
      <c r="AC3590" t="s">
        <v>4353</v>
      </c>
      <c r="AD3590" t="s">
        <v>6157</v>
      </c>
      <c r="AE3590" t="s">
        <v>6157</v>
      </c>
      <c r="AF3590" t="s">
        <v>6157</v>
      </c>
      <c r="AG3590" t="s">
        <v>6157</v>
      </c>
      <c r="AH3590" t="s">
        <v>6157</v>
      </c>
      <c r="AI3590" t="s">
        <v>6157</v>
      </c>
      <c r="AJ3590" t="s">
        <v>6457</v>
      </c>
      <c r="AK3590" t="s">
        <v>1430</v>
      </c>
      <c r="AL3590" t="s">
        <v>1414</v>
      </c>
      <c r="AM3590" t="s">
        <v>1413</v>
      </c>
      <c r="AN3590" t="s">
        <v>4353</v>
      </c>
      <c r="AO3590" s="29">
        <v>234</v>
      </c>
      <c r="AP3590">
        <v>-9.8779920000000008</v>
      </c>
      <c r="AQ3590">
        <v>167.178664</v>
      </c>
      <c r="AR3590" t="s">
        <v>289</v>
      </c>
      <c r="AS3590">
        <v>0.25</v>
      </c>
      <c r="AT3590" t="s">
        <v>1510</v>
      </c>
      <c r="AU3590" t="s">
        <v>274</v>
      </c>
      <c r="AV3590" t="s">
        <v>4353</v>
      </c>
      <c r="AW3590" t="s">
        <v>4353</v>
      </c>
      <c r="AX3590" t="s">
        <v>4353</v>
      </c>
      <c r="AY3590">
        <v>1200</v>
      </c>
      <c r="AZ3590">
        <v>1650</v>
      </c>
      <c r="BA3590" t="s">
        <v>290</v>
      </c>
      <c r="BB3590" t="s">
        <v>4785</v>
      </c>
      <c r="BC3590" t="s">
        <v>6157</v>
      </c>
      <c r="BH3590" t="s">
        <v>1542</v>
      </c>
      <c r="BI3590" t="s">
        <v>7227</v>
      </c>
      <c r="BJ3590" t="s">
        <v>1581</v>
      </c>
      <c r="BK3590" t="s">
        <v>1580</v>
      </c>
      <c r="BL3590" s="7">
        <v>2013</v>
      </c>
      <c r="BQ3590" t="s">
        <v>6540</v>
      </c>
      <c r="BR3590">
        <v>1</v>
      </c>
      <c r="BS3590" t="s">
        <v>6554</v>
      </c>
      <c r="BT3590" t="s">
        <v>6936</v>
      </c>
      <c r="BW3590">
        <v>-16.899999999999999</v>
      </c>
      <c r="BY3590">
        <v>11.7</v>
      </c>
      <c r="CB3590">
        <v>3.5</v>
      </c>
      <c r="CC3590">
        <v>41.7</v>
      </c>
      <c r="CD3590">
        <v>14</v>
      </c>
      <c r="CI3590" s="5"/>
      <c r="DC3590" t="s">
        <v>6540</v>
      </c>
      <c r="DD3590">
        <v>1</v>
      </c>
      <c r="DE3590" t="s">
        <v>6554</v>
      </c>
      <c r="DF3590" t="s">
        <v>5724</v>
      </c>
      <c r="DG3590">
        <v>16.2</v>
      </c>
      <c r="DH3590">
        <v>0.3</v>
      </c>
      <c r="DI3590">
        <v>132.30000000000001</v>
      </c>
      <c r="DJ3590">
        <v>460</v>
      </c>
      <c r="DK3590">
        <v>0.24</v>
      </c>
    </row>
    <row r="3591" spans="1:115" ht="16" customHeight="1">
      <c r="A3591">
        <v>3590</v>
      </c>
      <c r="B3591" t="s">
        <v>7221</v>
      </c>
      <c r="C3591" s="2">
        <v>44970</v>
      </c>
      <c r="E3591" s="17" t="s">
        <v>923</v>
      </c>
      <c r="F3591" s="17"/>
      <c r="G3591" t="s">
        <v>1608</v>
      </c>
      <c r="H3591" t="s">
        <v>6157</v>
      </c>
      <c r="I3591" t="s">
        <v>4349</v>
      </c>
      <c r="J3591" t="s">
        <v>4350</v>
      </c>
      <c r="K3591" t="s">
        <v>4351</v>
      </c>
      <c r="L3591" t="s">
        <v>6157</v>
      </c>
      <c r="M3591" t="s">
        <v>1608</v>
      </c>
      <c r="N3591" t="s">
        <v>289</v>
      </c>
      <c r="O3591" t="s">
        <v>6157</v>
      </c>
      <c r="P3591" t="s">
        <v>6157</v>
      </c>
      <c r="Q3591" t="s">
        <v>3969</v>
      </c>
      <c r="R3591" t="s">
        <v>6157</v>
      </c>
      <c r="S3591" t="s">
        <v>230</v>
      </c>
      <c r="T3591" s="4" t="s">
        <v>6996</v>
      </c>
      <c r="U3591" s="4" t="s">
        <v>4361</v>
      </c>
      <c r="V3591">
        <v>17</v>
      </c>
      <c r="W3591">
        <v>34</v>
      </c>
      <c r="X3591" t="s">
        <v>6157</v>
      </c>
      <c r="Y3591" t="s">
        <v>6157</v>
      </c>
      <c r="Z3591" t="s">
        <v>6474</v>
      </c>
      <c r="AA3591" t="s">
        <v>1388</v>
      </c>
      <c r="AB3591" t="s">
        <v>1380</v>
      </c>
      <c r="AC3591" t="s">
        <v>4353</v>
      </c>
      <c r="AD3591" t="s">
        <v>6157</v>
      </c>
      <c r="AE3591" t="s">
        <v>6157</v>
      </c>
      <c r="AF3591" t="s">
        <v>6157</v>
      </c>
      <c r="AG3591" t="s">
        <v>6157</v>
      </c>
      <c r="AH3591" t="s">
        <v>6157</v>
      </c>
      <c r="AI3591" t="s">
        <v>6157</v>
      </c>
      <c r="AJ3591" t="s">
        <v>6457</v>
      </c>
      <c r="AK3591" t="s">
        <v>1430</v>
      </c>
      <c r="AL3591" t="s">
        <v>1414</v>
      </c>
      <c r="AM3591" t="s">
        <v>1413</v>
      </c>
      <c r="AN3591" t="s">
        <v>4353</v>
      </c>
      <c r="AO3591" s="29">
        <v>234</v>
      </c>
      <c r="AP3591">
        <v>-9.8779920000000008</v>
      </c>
      <c r="AQ3591">
        <v>167.178664</v>
      </c>
      <c r="AR3591" t="s">
        <v>289</v>
      </c>
      <c r="AS3591">
        <v>0.25</v>
      </c>
      <c r="AT3591" t="s">
        <v>1510</v>
      </c>
      <c r="AU3591" t="s">
        <v>274</v>
      </c>
      <c r="AV3591" t="s">
        <v>4353</v>
      </c>
      <c r="AW3591" t="s">
        <v>4353</v>
      </c>
      <c r="AX3591" t="s">
        <v>4353</v>
      </c>
      <c r="AY3591">
        <v>1200</v>
      </c>
      <c r="AZ3591">
        <v>1650</v>
      </c>
      <c r="BA3591" t="s">
        <v>290</v>
      </c>
      <c r="BB3591" t="s">
        <v>4785</v>
      </c>
      <c r="BC3591" t="s">
        <v>6157</v>
      </c>
      <c r="BH3591" t="s">
        <v>1542</v>
      </c>
      <c r="BI3591" t="s">
        <v>7227</v>
      </c>
      <c r="BJ3591" t="s">
        <v>1581</v>
      </c>
      <c r="BK3591" t="s">
        <v>1580</v>
      </c>
      <c r="BL3591" s="7">
        <v>2013</v>
      </c>
      <c r="BQ3591" t="s">
        <v>6540</v>
      </c>
      <c r="BR3591">
        <v>1</v>
      </c>
      <c r="BS3591" t="s">
        <v>6554</v>
      </c>
      <c r="BT3591" t="s">
        <v>6936</v>
      </c>
      <c r="BW3591">
        <v>-16.8</v>
      </c>
      <c r="BY3591">
        <v>11.6</v>
      </c>
      <c r="CB3591">
        <v>3.5</v>
      </c>
      <c r="CC3591">
        <v>43</v>
      </c>
      <c r="CD3591">
        <v>14.4</v>
      </c>
      <c r="CI3591" s="5"/>
      <c r="DC3591" t="s">
        <v>6540</v>
      </c>
      <c r="DD3591">
        <v>1</v>
      </c>
      <c r="DE3591" t="s">
        <v>6554</v>
      </c>
      <c r="DF3591" t="s">
        <v>5724</v>
      </c>
      <c r="DG3591">
        <v>13.8</v>
      </c>
      <c r="DH3591">
        <v>0.3</v>
      </c>
      <c r="DI3591">
        <v>113</v>
      </c>
      <c r="DJ3591">
        <v>393</v>
      </c>
      <c r="DK3591">
        <v>0.28999999999999998</v>
      </c>
    </row>
    <row r="3592" spans="1:115" ht="16" customHeight="1">
      <c r="A3592">
        <v>3591</v>
      </c>
      <c r="B3592" t="s">
        <v>7221</v>
      </c>
      <c r="C3592" s="2">
        <v>44970</v>
      </c>
      <c r="E3592" s="17" t="s">
        <v>1224</v>
      </c>
      <c r="F3592" s="17"/>
      <c r="G3592" t="s">
        <v>1608</v>
      </c>
      <c r="H3592" t="s">
        <v>6157</v>
      </c>
      <c r="I3592" t="s">
        <v>4349</v>
      </c>
      <c r="J3592" t="s">
        <v>4350</v>
      </c>
      <c r="K3592" t="s">
        <v>4351</v>
      </c>
      <c r="L3592" t="s">
        <v>6157</v>
      </c>
      <c r="M3592" t="s">
        <v>1608</v>
      </c>
      <c r="N3592" t="s">
        <v>289</v>
      </c>
      <c r="O3592" t="s">
        <v>6157</v>
      </c>
      <c r="P3592" t="s">
        <v>6157</v>
      </c>
      <c r="Q3592" t="s">
        <v>3969</v>
      </c>
      <c r="R3592" t="s">
        <v>6157</v>
      </c>
      <c r="S3592" t="s">
        <v>229</v>
      </c>
      <c r="T3592" s="4" t="s">
        <v>7066</v>
      </c>
      <c r="U3592" s="4" t="s">
        <v>4367</v>
      </c>
      <c r="V3592">
        <v>50</v>
      </c>
      <c r="W3592">
        <v>80</v>
      </c>
      <c r="X3592" t="s">
        <v>6157</v>
      </c>
      <c r="Y3592" t="s">
        <v>6157</v>
      </c>
      <c r="Z3592" t="s">
        <v>6474</v>
      </c>
      <c r="AA3592" t="s">
        <v>1388</v>
      </c>
      <c r="AB3592" t="s">
        <v>29</v>
      </c>
      <c r="AC3592" t="s">
        <v>4353</v>
      </c>
      <c r="AD3592" t="s">
        <v>6157</v>
      </c>
      <c r="AE3592" t="s">
        <v>6157</v>
      </c>
      <c r="AF3592" t="s">
        <v>6157</v>
      </c>
      <c r="AG3592" t="s">
        <v>6157</v>
      </c>
      <c r="AH3592" t="s">
        <v>6157</v>
      </c>
      <c r="AI3592" t="s">
        <v>6157</v>
      </c>
      <c r="AJ3592" t="s">
        <v>6457</v>
      </c>
      <c r="AK3592" t="s">
        <v>1430</v>
      </c>
      <c r="AL3592" t="s">
        <v>1414</v>
      </c>
      <c r="AM3592" t="s">
        <v>1413</v>
      </c>
      <c r="AN3592" t="s">
        <v>4353</v>
      </c>
      <c r="AO3592" s="29">
        <v>234</v>
      </c>
      <c r="AP3592">
        <v>-9.8779920000000008</v>
      </c>
      <c r="AQ3592">
        <v>167.178664</v>
      </c>
      <c r="AR3592" t="s">
        <v>289</v>
      </c>
      <c r="AS3592">
        <v>0.25</v>
      </c>
      <c r="AT3592" t="s">
        <v>1510</v>
      </c>
      <c r="AU3592" t="s">
        <v>274</v>
      </c>
      <c r="AV3592" t="s">
        <v>5252</v>
      </c>
      <c r="AW3592" t="s">
        <v>4353</v>
      </c>
      <c r="AX3592" t="s">
        <v>1532</v>
      </c>
      <c r="AY3592">
        <v>1200</v>
      </c>
      <c r="AZ3592">
        <v>1650</v>
      </c>
      <c r="BA3592" t="s">
        <v>290</v>
      </c>
      <c r="BB3592" t="s">
        <v>4785</v>
      </c>
      <c r="BC3592" t="s">
        <v>6157</v>
      </c>
      <c r="BH3592" t="s">
        <v>1542</v>
      </c>
      <c r="BI3592" t="s">
        <v>7227</v>
      </c>
      <c r="BJ3592" t="s">
        <v>1581</v>
      </c>
      <c r="BK3592" t="s">
        <v>1580</v>
      </c>
      <c r="BL3592" s="7">
        <v>2013</v>
      </c>
      <c r="BQ3592" t="s">
        <v>6540</v>
      </c>
      <c r="BR3592">
        <v>1</v>
      </c>
      <c r="BS3592" t="s">
        <v>6554</v>
      </c>
      <c r="BT3592" t="s">
        <v>6936</v>
      </c>
      <c r="BW3592">
        <v>-16.2</v>
      </c>
      <c r="BY3592">
        <v>10.8</v>
      </c>
      <c r="CB3592">
        <v>3.4</v>
      </c>
      <c r="CC3592">
        <v>42.5</v>
      </c>
      <c r="CD3592">
        <v>14.5</v>
      </c>
      <c r="CI3592" s="5"/>
      <c r="DC3592" t="s">
        <v>6540</v>
      </c>
      <c r="DD3592">
        <v>1</v>
      </c>
      <c r="DE3592" t="s">
        <v>6554</v>
      </c>
      <c r="DF3592" t="s">
        <v>5724</v>
      </c>
      <c r="DG3592">
        <v>14.5</v>
      </c>
      <c r="DH3592">
        <v>0.3</v>
      </c>
      <c r="DI3592">
        <v>121.6</v>
      </c>
      <c r="DJ3592">
        <v>416.1</v>
      </c>
      <c r="DK3592">
        <v>0.27</v>
      </c>
    </row>
    <row r="3593" spans="1:115" ht="16" customHeight="1">
      <c r="A3593">
        <v>3592</v>
      </c>
      <c r="B3593" t="s">
        <v>7221</v>
      </c>
      <c r="C3593" s="2">
        <v>44970</v>
      </c>
      <c r="E3593" s="17" t="s">
        <v>925</v>
      </c>
      <c r="F3593" s="17"/>
      <c r="G3593" t="s">
        <v>1608</v>
      </c>
      <c r="H3593" t="s">
        <v>6157</v>
      </c>
      <c r="I3593" t="s">
        <v>4349</v>
      </c>
      <c r="J3593" t="s">
        <v>4350</v>
      </c>
      <c r="K3593" t="s">
        <v>4351</v>
      </c>
      <c r="L3593" t="s">
        <v>6157</v>
      </c>
      <c r="M3593" t="s">
        <v>1608</v>
      </c>
      <c r="N3593" t="s">
        <v>289</v>
      </c>
      <c r="O3593" t="s">
        <v>6157</v>
      </c>
      <c r="P3593" t="s">
        <v>6157</v>
      </c>
      <c r="Q3593" t="s">
        <v>3969</v>
      </c>
      <c r="R3593" t="s">
        <v>6157</v>
      </c>
      <c r="S3593" t="s">
        <v>230</v>
      </c>
      <c r="T3593" s="4" t="s">
        <v>7048</v>
      </c>
      <c r="U3593" s="4" t="s">
        <v>4366</v>
      </c>
      <c r="V3593">
        <v>35</v>
      </c>
      <c r="W3593">
        <v>49</v>
      </c>
      <c r="X3593" t="s">
        <v>6157</v>
      </c>
      <c r="Y3593" t="s">
        <v>6157</v>
      </c>
      <c r="Z3593" t="s">
        <v>6474</v>
      </c>
      <c r="AA3593" t="s">
        <v>1388</v>
      </c>
      <c r="AB3593" t="s">
        <v>29</v>
      </c>
      <c r="AC3593" t="s">
        <v>4353</v>
      </c>
      <c r="AD3593" t="s">
        <v>6157</v>
      </c>
      <c r="AE3593" t="s">
        <v>6157</v>
      </c>
      <c r="AF3593" t="s">
        <v>6157</v>
      </c>
      <c r="AG3593" t="s">
        <v>6157</v>
      </c>
      <c r="AH3593" t="s">
        <v>6157</v>
      </c>
      <c r="AI3593" t="s">
        <v>6157</v>
      </c>
      <c r="AJ3593" t="s">
        <v>6457</v>
      </c>
      <c r="AK3593" t="s">
        <v>1430</v>
      </c>
      <c r="AL3593" t="s">
        <v>1414</v>
      </c>
      <c r="AM3593" t="s">
        <v>1413</v>
      </c>
      <c r="AN3593" t="s">
        <v>4353</v>
      </c>
      <c r="AO3593" s="29">
        <v>234</v>
      </c>
      <c r="AP3593">
        <v>-9.8779920000000008</v>
      </c>
      <c r="AQ3593">
        <v>167.178664</v>
      </c>
      <c r="AR3593" t="s">
        <v>289</v>
      </c>
      <c r="AS3593">
        <v>0.25</v>
      </c>
      <c r="AT3593" t="s">
        <v>1510</v>
      </c>
      <c r="AU3593" t="s">
        <v>274</v>
      </c>
      <c r="AV3593" t="s">
        <v>4353</v>
      </c>
      <c r="AW3593" t="s">
        <v>4353</v>
      </c>
      <c r="AX3593" t="s">
        <v>4353</v>
      </c>
      <c r="AY3593">
        <v>1200</v>
      </c>
      <c r="AZ3593">
        <v>1650</v>
      </c>
      <c r="BA3593" t="s">
        <v>290</v>
      </c>
      <c r="BB3593" t="s">
        <v>4785</v>
      </c>
      <c r="BC3593" t="s">
        <v>6157</v>
      </c>
      <c r="BH3593" t="s">
        <v>1542</v>
      </c>
      <c r="BI3593" t="s">
        <v>7227</v>
      </c>
      <c r="BJ3593" t="s">
        <v>1581</v>
      </c>
      <c r="BK3593" t="s">
        <v>1580</v>
      </c>
      <c r="BL3593" s="7">
        <v>2013</v>
      </c>
      <c r="BQ3593" t="s">
        <v>6540</v>
      </c>
      <c r="BR3593">
        <v>1</v>
      </c>
      <c r="BS3593" t="s">
        <v>6554</v>
      </c>
      <c r="BT3593" t="s">
        <v>6936</v>
      </c>
      <c r="BW3593">
        <v>-15.7</v>
      </c>
      <c r="BY3593">
        <v>12.4</v>
      </c>
      <c r="CB3593">
        <v>3.5</v>
      </c>
      <c r="CC3593">
        <v>38.700000000000003</v>
      </c>
      <c r="CD3593">
        <v>12.8</v>
      </c>
      <c r="CI3593" s="5"/>
      <c r="DC3593" t="s">
        <v>6540</v>
      </c>
      <c r="DD3593">
        <v>1</v>
      </c>
      <c r="DE3593" t="s">
        <v>6554</v>
      </c>
      <c r="DF3593" t="s">
        <v>5724</v>
      </c>
      <c r="DG3593">
        <v>14.4</v>
      </c>
      <c r="DH3593">
        <v>0.3</v>
      </c>
      <c r="DI3593">
        <v>106.1</v>
      </c>
      <c r="DJ3593">
        <v>373.7</v>
      </c>
      <c r="DK3593">
        <v>0.28000000000000003</v>
      </c>
    </row>
    <row r="3594" spans="1:115" ht="16" customHeight="1">
      <c r="A3594">
        <v>3593</v>
      </c>
      <c r="B3594" t="s">
        <v>7221</v>
      </c>
      <c r="C3594" s="2">
        <v>44970</v>
      </c>
      <c r="E3594" s="17" t="s">
        <v>1223</v>
      </c>
      <c r="F3594" s="17"/>
      <c r="G3594" t="s">
        <v>1608</v>
      </c>
      <c r="H3594" t="s">
        <v>6157</v>
      </c>
      <c r="I3594" t="s">
        <v>4349</v>
      </c>
      <c r="J3594" t="s">
        <v>4350</v>
      </c>
      <c r="K3594" t="s">
        <v>4351</v>
      </c>
      <c r="L3594" t="s">
        <v>6157</v>
      </c>
      <c r="M3594" t="s">
        <v>1608</v>
      </c>
      <c r="N3594" t="s">
        <v>289</v>
      </c>
      <c r="O3594" t="s">
        <v>6157</v>
      </c>
      <c r="P3594" t="s">
        <v>6157</v>
      </c>
      <c r="Q3594" t="s">
        <v>3969</v>
      </c>
      <c r="R3594" t="s">
        <v>6157</v>
      </c>
      <c r="S3594" t="s">
        <v>230</v>
      </c>
      <c r="T3594" s="4" t="s">
        <v>7048</v>
      </c>
      <c r="U3594" s="4" t="s">
        <v>4366</v>
      </c>
      <c r="V3594">
        <v>35</v>
      </c>
      <c r="W3594">
        <v>49</v>
      </c>
      <c r="X3594" t="s">
        <v>6157</v>
      </c>
      <c r="Y3594" t="s">
        <v>6157</v>
      </c>
      <c r="Z3594" t="s">
        <v>6474</v>
      </c>
      <c r="AA3594" t="s">
        <v>1388</v>
      </c>
      <c r="AB3594" t="s">
        <v>29</v>
      </c>
      <c r="AC3594" t="s">
        <v>4353</v>
      </c>
      <c r="AD3594" t="s">
        <v>6157</v>
      </c>
      <c r="AE3594" t="s">
        <v>6157</v>
      </c>
      <c r="AF3594" t="s">
        <v>6157</v>
      </c>
      <c r="AG3594" t="s">
        <v>6157</v>
      </c>
      <c r="AH3594" t="s">
        <v>6157</v>
      </c>
      <c r="AI3594" t="s">
        <v>6157</v>
      </c>
      <c r="AJ3594" t="s">
        <v>6457</v>
      </c>
      <c r="AK3594" t="s">
        <v>1430</v>
      </c>
      <c r="AL3594" t="s">
        <v>1414</v>
      </c>
      <c r="AM3594" t="s">
        <v>1413</v>
      </c>
      <c r="AN3594" t="s">
        <v>4353</v>
      </c>
      <c r="AO3594" s="29">
        <v>234</v>
      </c>
      <c r="AP3594">
        <v>-9.8779920000000008</v>
      </c>
      <c r="AQ3594">
        <v>167.178664</v>
      </c>
      <c r="AR3594" t="s">
        <v>289</v>
      </c>
      <c r="AS3594">
        <v>0.25</v>
      </c>
      <c r="AT3594" t="s">
        <v>1510</v>
      </c>
      <c r="AU3594" t="s">
        <v>274</v>
      </c>
      <c r="AV3594" t="s">
        <v>4353</v>
      </c>
      <c r="AW3594" t="s">
        <v>4353</v>
      </c>
      <c r="AX3594" t="s">
        <v>4353</v>
      </c>
      <c r="AY3594">
        <v>1200</v>
      </c>
      <c r="AZ3594">
        <v>1650</v>
      </c>
      <c r="BA3594" t="s">
        <v>290</v>
      </c>
      <c r="BB3594" t="s">
        <v>4785</v>
      </c>
      <c r="BC3594" t="s">
        <v>6157</v>
      </c>
      <c r="BH3594" t="s">
        <v>1542</v>
      </c>
      <c r="BI3594" t="s">
        <v>7227</v>
      </c>
      <c r="BJ3594" t="s">
        <v>1581</v>
      </c>
      <c r="BK3594" t="s">
        <v>1580</v>
      </c>
      <c r="BL3594" s="7">
        <v>2013</v>
      </c>
      <c r="BQ3594" t="s">
        <v>6540</v>
      </c>
      <c r="BR3594">
        <v>1</v>
      </c>
      <c r="BS3594" t="s">
        <v>6554</v>
      </c>
      <c r="BT3594" t="s">
        <v>6936</v>
      </c>
      <c r="BW3594">
        <v>-16.8</v>
      </c>
      <c r="BY3594">
        <v>10.8</v>
      </c>
      <c r="CB3594">
        <v>3.6</v>
      </c>
      <c r="CC3594">
        <v>44.7</v>
      </c>
      <c r="CD3594">
        <v>14.7</v>
      </c>
      <c r="CI3594" s="5"/>
      <c r="DC3594" t="s">
        <v>6540</v>
      </c>
      <c r="DD3594">
        <v>1</v>
      </c>
      <c r="DE3594" t="s">
        <v>6554</v>
      </c>
      <c r="DF3594" t="s">
        <v>5724</v>
      </c>
      <c r="DG3594">
        <v>15.3</v>
      </c>
      <c r="DH3594">
        <v>0.3</v>
      </c>
      <c r="DI3594">
        <v>148</v>
      </c>
      <c r="DJ3594">
        <v>525.4</v>
      </c>
      <c r="DK3594">
        <v>0.23</v>
      </c>
    </row>
    <row r="3595" spans="1:115" ht="16" customHeight="1">
      <c r="A3595">
        <v>3594</v>
      </c>
      <c r="B3595" t="s">
        <v>7221</v>
      </c>
      <c r="C3595" s="2">
        <v>44970</v>
      </c>
      <c r="E3595" s="17" t="s">
        <v>1222</v>
      </c>
      <c r="F3595" s="17"/>
      <c r="G3595" t="s">
        <v>1608</v>
      </c>
      <c r="H3595" t="s">
        <v>6157</v>
      </c>
      <c r="I3595" t="s">
        <v>4349</v>
      </c>
      <c r="J3595" t="s">
        <v>4350</v>
      </c>
      <c r="K3595" t="s">
        <v>4351</v>
      </c>
      <c r="L3595" t="s">
        <v>6157</v>
      </c>
      <c r="M3595" t="s">
        <v>1608</v>
      </c>
      <c r="N3595" t="s">
        <v>289</v>
      </c>
      <c r="O3595" t="s">
        <v>6157</v>
      </c>
      <c r="P3595" t="s">
        <v>6157</v>
      </c>
      <c r="Q3595" t="s">
        <v>3969</v>
      </c>
      <c r="R3595" t="s">
        <v>6157</v>
      </c>
      <c r="S3595" t="s">
        <v>230</v>
      </c>
      <c r="T3595" s="4" t="s">
        <v>6996</v>
      </c>
      <c r="U3595" s="4" t="s">
        <v>4361</v>
      </c>
      <c r="V3595">
        <v>17</v>
      </c>
      <c r="W3595">
        <v>34</v>
      </c>
      <c r="X3595" t="s">
        <v>6157</v>
      </c>
      <c r="Y3595" t="s">
        <v>6157</v>
      </c>
      <c r="Z3595" t="s">
        <v>6474</v>
      </c>
      <c r="AA3595" t="s">
        <v>1388</v>
      </c>
      <c r="AB3595" t="s">
        <v>250</v>
      </c>
      <c r="AC3595" t="s">
        <v>4353</v>
      </c>
      <c r="AD3595" t="s">
        <v>6157</v>
      </c>
      <c r="AE3595" t="s">
        <v>6157</v>
      </c>
      <c r="AF3595" t="s">
        <v>6157</v>
      </c>
      <c r="AG3595" t="s">
        <v>6157</v>
      </c>
      <c r="AH3595" t="s">
        <v>6157</v>
      </c>
      <c r="AI3595" t="s">
        <v>6157</v>
      </c>
      <c r="AJ3595" t="s">
        <v>6457</v>
      </c>
      <c r="AK3595" t="s">
        <v>1430</v>
      </c>
      <c r="AL3595" t="s">
        <v>1414</v>
      </c>
      <c r="AM3595" t="s">
        <v>1413</v>
      </c>
      <c r="AN3595" t="s">
        <v>4353</v>
      </c>
      <c r="AO3595" s="29">
        <v>234</v>
      </c>
      <c r="AP3595">
        <v>-9.8779920000000008</v>
      </c>
      <c r="AQ3595">
        <v>167.178664</v>
      </c>
      <c r="AR3595" t="s">
        <v>289</v>
      </c>
      <c r="AS3595">
        <v>0.25</v>
      </c>
      <c r="AT3595" t="s">
        <v>1510</v>
      </c>
      <c r="AU3595" t="s">
        <v>274</v>
      </c>
      <c r="AV3595" t="s">
        <v>4353</v>
      </c>
      <c r="AW3595" t="s">
        <v>4353</v>
      </c>
      <c r="AX3595" t="s">
        <v>4353</v>
      </c>
      <c r="AY3595">
        <v>1200</v>
      </c>
      <c r="AZ3595">
        <v>1650</v>
      </c>
      <c r="BA3595" t="s">
        <v>290</v>
      </c>
      <c r="BB3595" t="s">
        <v>4785</v>
      </c>
      <c r="BC3595" t="s">
        <v>6157</v>
      </c>
      <c r="BH3595" t="s">
        <v>1542</v>
      </c>
      <c r="BI3595" t="s">
        <v>7227</v>
      </c>
      <c r="BJ3595" t="s">
        <v>1581</v>
      </c>
      <c r="BK3595" t="s">
        <v>1580</v>
      </c>
      <c r="BL3595" s="7">
        <v>2013</v>
      </c>
      <c r="BQ3595" t="s">
        <v>6540</v>
      </c>
      <c r="BR3595">
        <v>1</v>
      </c>
      <c r="BS3595" t="s">
        <v>6554</v>
      </c>
      <c r="BT3595" t="s">
        <v>6936</v>
      </c>
      <c r="BW3595">
        <v>-17.100000000000001</v>
      </c>
      <c r="BY3595">
        <v>11.3</v>
      </c>
      <c r="CB3595">
        <v>3.5</v>
      </c>
      <c r="CC3595">
        <v>41.6</v>
      </c>
      <c r="CD3595">
        <v>13.7</v>
      </c>
      <c r="CI3595" s="5"/>
    </row>
    <row r="3596" spans="1:115" ht="16" customHeight="1">
      <c r="A3596">
        <v>3595</v>
      </c>
      <c r="B3596" t="s">
        <v>7221</v>
      </c>
      <c r="C3596" s="2">
        <v>44970</v>
      </c>
      <c r="E3596" s="17" t="s">
        <v>1221</v>
      </c>
      <c r="F3596" s="17"/>
      <c r="G3596" t="s">
        <v>1608</v>
      </c>
      <c r="H3596" t="s">
        <v>6157</v>
      </c>
      <c r="I3596" t="s">
        <v>4349</v>
      </c>
      <c r="J3596" t="s">
        <v>4350</v>
      </c>
      <c r="K3596" t="s">
        <v>4351</v>
      </c>
      <c r="L3596" t="s">
        <v>6157</v>
      </c>
      <c r="M3596" t="s">
        <v>1608</v>
      </c>
      <c r="N3596" t="s">
        <v>289</v>
      </c>
      <c r="O3596" t="s">
        <v>6157</v>
      </c>
      <c r="P3596" t="s">
        <v>6157</v>
      </c>
      <c r="Q3596" t="s">
        <v>3969</v>
      </c>
      <c r="R3596" t="s">
        <v>6157</v>
      </c>
      <c r="S3596" t="s">
        <v>229</v>
      </c>
      <c r="T3596" s="4" t="s">
        <v>6996</v>
      </c>
      <c r="U3596" s="4" t="s">
        <v>4361</v>
      </c>
      <c r="V3596">
        <v>17</v>
      </c>
      <c r="W3596">
        <v>34</v>
      </c>
      <c r="X3596" t="s">
        <v>6157</v>
      </c>
      <c r="Y3596" t="s">
        <v>6157</v>
      </c>
      <c r="Z3596" t="s">
        <v>6474</v>
      </c>
      <c r="AA3596" t="s">
        <v>1388</v>
      </c>
      <c r="AB3596" t="s">
        <v>29</v>
      </c>
      <c r="AC3596" t="s">
        <v>4353</v>
      </c>
      <c r="AD3596" t="s">
        <v>6157</v>
      </c>
      <c r="AE3596" t="s">
        <v>6157</v>
      </c>
      <c r="AF3596" t="s">
        <v>6157</v>
      </c>
      <c r="AG3596" t="s">
        <v>6157</v>
      </c>
      <c r="AH3596" t="s">
        <v>6157</v>
      </c>
      <c r="AI3596" t="s">
        <v>6157</v>
      </c>
      <c r="AJ3596" t="s">
        <v>6457</v>
      </c>
      <c r="AK3596" t="s">
        <v>1430</v>
      </c>
      <c r="AL3596" t="s">
        <v>1414</v>
      </c>
      <c r="AM3596" t="s">
        <v>1413</v>
      </c>
      <c r="AN3596" t="s">
        <v>4353</v>
      </c>
      <c r="AO3596" s="29">
        <v>234</v>
      </c>
      <c r="AP3596">
        <v>-9.8779920000000008</v>
      </c>
      <c r="AQ3596">
        <v>167.178664</v>
      </c>
      <c r="AR3596" t="s">
        <v>289</v>
      </c>
      <c r="AS3596">
        <v>0.25</v>
      </c>
      <c r="AT3596" t="s">
        <v>1510</v>
      </c>
      <c r="AU3596" t="s">
        <v>274</v>
      </c>
      <c r="AV3596" t="s">
        <v>4353</v>
      </c>
      <c r="AW3596" t="s">
        <v>4353</v>
      </c>
      <c r="AX3596" t="s">
        <v>4353</v>
      </c>
      <c r="AY3596">
        <v>1200</v>
      </c>
      <c r="AZ3596">
        <v>1650</v>
      </c>
      <c r="BA3596" t="s">
        <v>290</v>
      </c>
      <c r="BB3596" t="s">
        <v>4785</v>
      </c>
      <c r="BC3596" t="s">
        <v>6157</v>
      </c>
      <c r="BH3596" t="s">
        <v>1542</v>
      </c>
      <c r="BI3596" t="s">
        <v>7227</v>
      </c>
      <c r="BJ3596" t="s">
        <v>1581</v>
      </c>
      <c r="BK3596" t="s">
        <v>1580</v>
      </c>
      <c r="BL3596" s="7">
        <v>2013</v>
      </c>
      <c r="BQ3596" t="s">
        <v>6540</v>
      </c>
      <c r="BR3596">
        <v>1</v>
      </c>
      <c r="BS3596" t="s">
        <v>6554</v>
      </c>
      <c r="BT3596" t="s">
        <v>6936</v>
      </c>
      <c r="BW3596">
        <v>-15.7</v>
      </c>
      <c r="BY3596">
        <v>11.8</v>
      </c>
      <c r="CB3596">
        <v>3.5</v>
      </c>
      <c r="CC3596">
        <v>37.299999999999997</v>
      </c>
      <c r="CD3596">
        <v>12.3</v>
      </c>
      <c r="CI3596" s="5"/>
      <c r="DC3596" t="s">
        <v>6540</v>
      </c>
      <c r="DD3596">
        <v>1</v>
      </c>
      <c r="DE3596" t="s">
        <v>6554</v>
      </c>
      <c r="DF3596" t="s">
        <v>5724</v>
      </c>
      <c r="DG3596">
        <v>14.3</v>
      </c>
      <c r="DH3596">
        <v>0.3</v>
      </c>
      <c r="DI3596">
        <v>103.8</v>
      </c>
      <c r="DJ3596">
        <v>367.4</v>
      </c>
      <c r="DK3596">
        <v>0.27</v>
      </c>
    </row>
    <row r="3597" spans="1:115" ht="16" customHeight="1">
      <c r="A3597">
        <v>3596</v>
      </c>
      <c r="B3597" t="s">
        <v>7221</v>
      </c>
      <c r="C3597" s="2">
        <v>44970</v>
      </c>
      <c r="E3597" s="17" t="s">
        <v>1220</v>
      </c>
      <c r="F3597" s="17"/>
      <c r="G3597" t="s">
        <v>1608</v>
      </c>
      <c r="H3597" t="s">
        <v>6157</v>
      </c>
      <c r="I3597" t="s">
        <v>4349</v>
      </c>
      <c r="J3597" t="s">
        <v>4350</v>
      </c>
      <c r="K3597" t="s">
        <v>4351</v>
      </c>
      <c r="L3597" t="s">
        <v>6157</v>
      </c>
      <c r="M3597" t="s">
        <v>1608</v>
      </c>
      <c r="N3597" t="s">
        <v>289</v>
      </c>
      <c r="O3597" t="s">
        <v>6157</v>
      </c>
      <c r="P3597" t="s">
        <v>6157</v>
      </c>
      <c r="Q3597" t="s">
        <v>3969</v>
      </c>
      <c r="R3597" t="s">
        <v>6157</v>
      </c>
      <c r="S3597" t="s">
        <v>230</v>
      </c>
      <c r="T3597" s="4" t="s">
        <v>6996</v>
      </c>
      <c r="U3597" s="4" t="s">
        <v>4361</v>
      </c>
      <c r="V3597">
        <v>17</v>
      </c>
      <c r="W3597">
        <v>34</v>
      </c>
      <c r="X3597" t="s">
        <v>6157</v>
      </c>
      <c r="Y3597" t="s">
        <v>6157</v>
      </c>
      <c r="Z3597" t="s">
        <v>6474</v>
      </c>
      <c r="AA3597" t="s">
        <v>1388</v>
      </c>
      <c r="AB3597" t="s">
        <v>248</v>
      </c>
      <c r="AC3597" t="s">
        <v>4353</v>
      </c>
      <c r="AD3597" t="s">
        <v>6157</v>
      </c>
      <c r="AE3597" t="s">
        <v>6157</v>
      </c>
      <c r="AF3597" t="s">
        <v>6157</v>
      </c>
      <c r="AG3597" t="s">
        <v>6157</v>
      </c>
      <c r="AH3597" t="s">
        <v>6157</v>
      </c>
      <c r="AI3597" t="s">
        <v>6157</v>
      </c>
      <c r="AJ3597" t="s">
        <v>6457</v>
      </c>
      <c r="AK3597" t="s">
        <v>1430</v>
      </c>
      <c r="AL3597" t="s">
        <v>1414</v>
      </c>
      <c r="AM3597" t="s">
        <v>1413</v>
      </c>
      <c r="AN3597" t="s">
        <v>4353</v>
      </c>
      <c r="AO3597" s="29">
        <v>234</v>
      </c>
      <c r="AP3597">
        <v>-9.8779920000000008</v>
      </c>
      <c r="AQ3597">
        <v>167.178664</v>
      </c>
      <c r="AR3597" t="s">
        <v>289</v>
      </c>
      <c r="AS3597">
        <v>0.25</v>
      </c>
      <c r="AT3597" t="s">
        <v>1510</v>
      </c>
      <c r="AU3597" t="s">
        <v>274</v>
      </c>
      <c r="AV3597" t="s">
        <v>5252</v>
      </c>
      <c r="AW3597" t="s">
        <v>4353</v>
      </c>
      <c r="AX3597" t="s">
        <v>1532</v>
      </c>
      <c r="AY3597">
        <v>1200</v>
      </c>
      <c r="AZ3597">
        <v>1650</v>
      </c>
      <c r="BA3597" t="s">
        <v>290</v>
      </c>
      <c r="BB3597" t="s">
        <v>4785</v>
      </c>
      <c r="BC3597" t="s">
        <v>6157</v>
      </c>
      <c r="BH3597" t="s">
        <v>1542</v>
      </c>
      <c r="BI3597" t="s">
        <v>7227</v>
      </c>
      <c r="BJ3597" t="s">
        <v>1581</v>
      </c>
      <c r="BK3597" t="s">
        <v>1580</v>
      </c>
      <c r="BL3597" s="7">
        <v>2013</v>
      </c>
      <c r="BQ3597" t="s">
        <v>6540</v>
      </c>
      <c r="BR3597">
        <v>1</v>
      </c>
      <c r="BS3597" t="s">
        <v>6554</v>
      </c>
      <c r="BT3597" t="s">
        <v>6936</v>
      </c>
      <c r="BW3597">
        <v>-16.399999999999999</v>
      </c>
      <c r="BY3597">
        <v>12.5</v>
      </c>
      <c r="CB3597">
        <v>3.5</v>
      </c>
      <c r="CC3597">
        <v>52.6</v>
      </c>
      <c r="CD3597">
        <v>17.399999999999999</v>
      </c>
      <c r="CI3597" s="5"/>
    </row>
    <row r="3598" spans="1:115" ht="16" customHeight="1">
      <c r="A3598">
        <v>3597</v>
      </c>
      <c r="B3598" t="s">
        <v>7221</v>
      </c>
      <c r="C3598" s="2">
        <v>44970</v>
      </c>
      <c r="E3598" s="17" t="s">
        <v>1219</v>
      </c>
      <c r="F3598" s="17"/>
      <c r="G3598" t="s">
        <v>1608</v>
      </c>
      <c r="H3598" t="s">
        <v>6157</v>
      </c>
      <c r="I3598" t="s">
        <v>4349</v>
      </c>
      <c r="J3598" t="s">
        <v>4350</v>
      </c>
      <c r="K3598" t="s">
        <v>4351</v>
      </c>
      <c r="L3598" t="s">
        <v>6157</v>
      </c>
      <c r="M3598" t="s">
        <v>1608</v>
      </c>
      <c r="N3598" t="s">
        <v>289</v>
      </c>
      <c r="O3598" t="s">
        <v>6157</v>
      </c>
      <c r="P3598" t="s">
        <v>6157</v>
      </c>
      <c r="Q3598" t="s">
        <v>3969</v>
      </c>
      <c r="R3598" t="s">
        <v>6157</v>
      </c>
      <c r="S3598" t="s">
        <v>229</v>
      </c>
      <c r="T3598" s="4" t="s">
        <v>7066</v>
      </c>
      <c r="U3598" s="4" t="s">
        <v>4367</v>
      </c>
      <c r="V3598">
        <v>50</v>
      </c>
      <c r="W3598">
        <v>80</v>
      </c>
      <c r="X3598" t="s">
        <v>6157</v>
      </c>
      <c r="Y3598" t="s">
        <v>6157</v>
      </c>
      <c r="Z3598" t="s">
        <v>6474</v>
      </c>
      <c r="AA3598" t="s">
        <v>1388</v>
      </c>
      <c r="AB3598" t="s">
        <v>1376</v>
      </c>
      <c r="AC3598" t="s">
        <v>4353</v>
      </c>
      <c r="AD3598" t="s">
        <v>6157</v>
      </c>
      <c r="AE3598" t="s">
        <v>6157</v>
      </c>
      <c r="AF3598" t="s">
        <v>6157</v>
      </c>
      <c r="AG3598" t="s">
        <v>6157</v>
      </c>
      <c r="AH3598" t="s">
        <v>6157</v>
      </c>
      <c r="AI3598" t="s">
        <v>6157</v>
      </c>
      <c r="AJ3598" t="s">
        <v>6457</v>
      </c>
      <c r="AK3598" t="s">
        <v>1430</v>
      </c>
      <c r="AL3598" t="s">
        <v>1414</v>
      </c>
      <c r="AM3598" t="s">
        <v>1413</v>
      </c>
      <c r="AN3598" t="s">
        <v>4353</v>
      </c>
      <c r="AO3598" s="29">
        <v>234</v>
      </c>
      <c r="AP3598">
        <v>-9.8779920000000008</v>
      </c>
      <c r="AQ3598">
        <v>167.178664</v>
      </c>
      <c r="AR3598" t="s">
        <v>289</v>
      </c>
      <c r="AS3598">
        <v>0.25</v>
      </c>
      <c r="AT3598" t="s">
        <v>1510</v>
      </c>
      <c r="AU3598" t="s">
        <v>274</v>
      </c>
      <c r="AV3598" t="s">
        <v>4353</v>
      </c>
      <c r="AW3598" t="s">
        <v>4353</v>
      </c>
      <c r="AX3598" t="s">
        <v>4353</v>
      </c>
      <c r="AY3598">
        <v>1200</v>
      </c>
      <c r="AZ3598">
        <v>1650</v>
      </c>
      <c r="BA3598" t="s">
        <v>290</v>
      </c>
      <c r="BB3598" t="s">
        <v>4785</v>
      </c>
      <c r="BC3598" t="s">
        <v>6157</v>
      </c>
      <c r="BH3598" t="s">
        <v>1542</v>
      </c>
      <c r="BI3598" t="s">
        <v>7227</v>
      </c>
      <c r="BJ3598" t="s">
        <v>1581</v>
      </c>
      <c r="BK3598" t="s">
        <v>1580</v>
      </c>
      <c r="BL3598" s="7">
        <v>2013</v>
      </c>
      <c r="BQ3598" t="s">
        <v>6540</v>
      </c>
      <c r="BR3598">
        <v>1</v>
      </c>
      <c r="BS3598" t="s">
        <v>6554</v>
      </c>
      <c r="BT3598" t="s">
        <v>6936</v>
      </c>
      <c r="BW3598">
        <v>-16.3</v>
      </c>
      <c r="BY3598">
        <v>12.9</v>
      </c>
      <c r="CB3598">
        <v>3.5</v>
      </c>
      <c r="CC3598">
        <v>44.2</v>
      </c>
      <c r="CD3598">
        <v>14.8</v>
      </c>
      <c r="CI3598" s="5"/>
      <c r="DC3598" t="s">
        <v>6540</v>
      </c>
      <c r="DD3598">
        <v>1</v>
      </c>
      <c r="DE3598" t="s">
        <v>6554</v>
      </c>
      <c r="DF3598" t="s">
        <v>5724</v>
      </c>
      <c r="DG3598">
        <v>14.6</v>
      </c>
      <c r="DH3598">
        <v>0.3</v>
      </c>
      <c r="DI3598">
        <v>111.8</v>
      </c>
      <c r="DJ3598">
        <v>389.1</v>
      </c>
      <c r="DK3598">
        <v>0.3</v>
      </c>
    </row>
    <row r="3599" spans="1:115" ht="16" customHeight="1">
      <c r="A3599">
        <v>3598</v>
      </c>
      <c r="B3599" t="s">
        <v>7221</v>
      </c>
      <c r="C3599" s="2">
        <v>44970</v>
      </c>
      <c r="E3599" s="17" t="s">
        <v>1218</v>
      </c>
      <c r="F3599" s="17"/>
      <c r="G3599" t="s">
        <v>1608</v>
      </c>
      <c r="H3599" t="s">
        <v>6157</v>
      </c>
      <c r="I3599" t="s">
        <v>4349</v>
      </c>
      <c r="J3599" t="s">
        <v>4350</v>
      </c>
      <c r="K3599" t="s">
        <v>4351</v>
      </c>
      <c r="L3599" t="s">
        <v>6157</v>
      </c>
      <c r="M3599" t="s">
        <v>1608</v>
      </c>
      <c r="N3599" t="s">
        <v>289</v>
      </c>
      <c r="O3599" t="s">
        <v>6157</v>
      </c>
      <c r="P3599" t="s">
        <v>6157</v>
      </c>
      <c r="Q3599" t="s">
        <v>3969</v>
      </c>
      <c r="R3599" t="s">
        <v>6157</v>
      </c>
      <c r="S3599" t="s">
        <v>230</v>
      </c>
      <c r="T3599" s="4" t="s">
        <v>7048</v>
      </c>
      <c r="U3599" s="4" t="s">
        <v>4366</v>
      </c>
      <c r="V3599">
        <v>35</v>
      </c>
      <c r="W3599">
        <v>49</v>
      </c>
      <c r="X3599" t="s">
        <v>6157</v>
      </c>
      <c r="Y3599" t="s">
        <v>6157</v>
      </c>
      <c r="Z3599" t="s">
        <v>6474</v>
      </c>
      <c r="AA3599" t="s">
        <v>1388</v>
      </c>
      <c r="AB3599" t="s">
        <v>250</v>
      </c>
      <c r="AC3599" t="s">
        <v>4353</v>
      </c>
      <c r="AD3599" t="s">
        <v>6157</v>
      </c>
      <c r="AE3599" t="s">
        <v>6157</v>
      </c>
      <c r="AF3599" t="s">
        <v>6157</v>
      </c>
      <c r="AG3599" t="s">
        <v>6157</v>
      </c>
      <c r="AH3599" t="s">
        <v>6157</v>
      </c>
      <c r="AI3599" t="s">
        <v>6157</v>
      </c>
      <c r="AJ3599" t="s">
        <v>6457</v>
      </c>
      <c r="AK3599" t="s">
        <v>1430</v>
      </c>
      <c r="AL3599" t="s">
        <v>1414</v>
      </c>
      <c r="AM3599" t="s">
        <v>1413</v>
      </c>
      <c r="AN3599" t="s">
        <v>4353</v>
      </c>
      <c r="AO3599" s="29">
        <v>234</v>
      </c>
      <c r="AP3599">
        <v>-9.8779920000000008</v>
      </c>
      <c r="AQ3599">
        <v>167.178664</v>
      </c>
      <c r="AR3599" t="s">
        <v>289</v>
      </c>
      <c r="AS3599">
        <v>0.25</v>
      </c>
      <c r="AT3599" t="s">
        <v>1510</v>
      </c>
      <c r="AU3599" t="s">
        <v>274</v>
      </c>
      <c r="AV3599" t="s">
        <v>4353</v>
      </c>
      <c r="AW3599" t="s">
        <v>4353</v>
      </c>
      <c r="AX3599" t="s">
        <v>4353</v>
      </c>
      <c r="AY3599">
        <v>1200</v>
      </c>
      <c r="AZ3599">
        <v>1650</v>
      </c>
      <c r="BA3599" t="s">
        <v>290</v>
      </c>
      <c r="BB3599" t="s">
        <v>4785</v>
      </c>
      <c r="BC3599" t="s">
        <v>6157</v>
      </c>
      <c r="BH3599" t="s">
        <v>1542</v>
      </c>
      <c r="BI3599" t="s">
        <v>7227</v>
      </c>
      <c r="BJ3599" t="s">
        <v>1581</v>
      </c>
      <c r="BK3599" t="s">
        <v>1580</v>
      </c>
      <c r="BL3599" s="7">
        <v>2013</v>
      </c>
      <c r="BQ3599" t="s">
        <v>6540</v>
      </c>
      <c r="BR3599">
        <v>1</v>
      </c>
      <c r="BS3599" t="s">
        <v>6554</v>
      </c>
      <c r="BT3599" t="s">
        <v>6936</v>
      </c>
      <c r="BW3599">
        <v>-18.5</v>
      </c>
      <c r="BY3599">
        <v>10.4</v>
      </c>
      <c r="CB3599">
        <v>4</v>
      </c>
      <c r="CC3599">
        <v>40.6</v>
      </c>
      <c r="CD3599">
        <v>11.8</v>
      </c>
      <c r="CI3599" s="5"/>
      <c r="DC3599" t="s">
        <v>6540</v>
      </c>
      <c r="DD3599">
        <v>1</v>
      </c>
      <c r="DE3599" t="s">
        <v>6554</v>
      </c>
      <c r="DF3599" t="s">
        <v>5724</v>
      </c>
      <c r="DG3599">
        <v>15.1</v>
      </c>
      <c r="DH3599">
        <v>0.3</v>
      </c>
      <c r="DI3599">
        <v>114</v>
      </c>
      <c r="DJ3599">
        <v>457.1</v>
      </c>
      <c r="DK3599">
        <v>0.24</v>
      </c>
    </row>
    <row r="3600" spans="1:115" ht="16" customHeight="1">
      <c r="A3600">
        <v>3599</v>
      </c>
      <c r="B3600" t="s">
        <v>7221</v>
      </c>
      <c r="C3600" s="2">
        <v>44970</v>
      </c>
      <c r="E3600" s="17" t="s">
        <v>1217</v>
      </c>
      <c r="F3600" s="17"/>
      <c r="G3600" t="s">
        <v>1608</v>
      </c>
      <c r="H3600" t="s">
        <v>6157</v>
      </c>
      <c r="I3600" t="s">
        <v>4349</v>
      </c>
      <c r="J3600" t="s">
        <v>4350</v>
      </c>
      <c r="K3600" t="s">
        <v>4351</v>
      </c>
      <c r="L3600" t="s">
        <v>6157</v>
      </c>
      <c r="M3600" t="s">
        <v>1608</v>
      </c>
      <c r="N3600" t="s">
        <v>289</v>
      </c>
      <c r="O3600" t="s">
        <v>6157</v>
      </c>
      <c r="P3600" t="s">
        <v>6157</v>
      </c>
      <c r="Q3600" t="s">
        <v>3969</v>
      </c>
      <c r="R3600" t="s">
        <v>6157</v>
      </c>
      <c r="S3600" t="s">
        <v>230</v>
      </c>
      <c r="T3600" s="4" t="s">
        <v>291</v>
      </c>
      <c r="U3600" s="4" t="s">
        <v>231</v>
      </c>
      <c r="V3600">
        <v>0</v>
      </c>
      <c r="W3600">
        <v>80</v>
      </c>
      <c r="X3600" t="s">
        <v>6157</v>
      </c>
      <c r="Y3600" t="s">
        <v>6157</v>
      </c>
      <c r="Z3600" t="s">
        <v>6474</v>
      </c>
      <c r="AA3600" t="s">
        <v>1388</v>
      </c>
      <c r="AB3600" t="s">
        <v>1376</v>
      </c>
      <c r="AC3600" t="s">
        <v>4353</v>
      </c>
      <c r="AD3600" t="s">
        <v>6157</v>
      </c>
      <c r="AE3600" t="s">
        <v>6157</v>
      </c>
      <c r="AF3600" t="s">
        <v>6157</v>
      </c>
      <c r="AG3600" t="s">
        <v>6157</v>
      </c>
      <c r="AH3600" t="s">
        <v>6157</v>
      </c>
      <c r="AI3600" t="s">
        <v>6157</v>
      </c>
      <c r="AJ3600" t="s">
        <v>6457</v>
      </c>
      <c r="AK3600" t="s">
        <v>1430</v>
      </c>
      <c r="AL3600" t="s">
        <v>1414</v>
      </c>
      <c r="AM3600" t="s">
        <v>1413</v>
      </c>
      <c r="AN3600" t="s">
        <v>4353</v>
      </c>
      <c r="AO3600" s="29">
        <v>234</v>
      </c>
      <c r="AP3600">
        <v>-9.8779920000000008</v>
      </c>
      <c r="AQ3600">
        <v>167.178664</v>
      </c>
      <c r="AR3600" t="s">
        <v>289</v>
      </c>
      <c r="AS3600">
        <v>0.25</v>
      </c>
      <c r="AT3600" t="s">
        <v>1510</v>
      </c>
      <c r="AU3600" t="s">
        <v>274</v>
      </c>
      <c r="AV3600" t="s">
        <v>5252</v>
      </c>
      <c r="AW3600" t="s">
        <v>4353</v>
      </c>
      <c r="AX3600" t="s">
        <v>1532</v>
      </c>
      <c r="AY3600">
        <v>1200</v>
      </c>
      <c r="AZ3600">
        <v>1650</v>
      </c>
      <c r="BA3600" t="s">
        <v>290</v>
      </c>
      <c r="BB3600" t="s">
        <v>4785</v>
      </c>
      <c r="BC3600" t="s">
        <v>6157</v>
      </c>
      <c r="BH3600" t="s">
        <v>1542</v>
      </c>
      <c r="BI3600" t="s">
        <v>7227</v>
      </c>
      <c r="BJ3600" t="s">
        <v>1581</v>
      </c>
      <c r="BK3600" t="s">
        <v>1580</v>
      </c>
      <c r="BL3600" s="7">
        <v>2013</v>
      </c>
      <c r="BQ3600" t="s">
        <v>6540</v>
      </c>
      <c r="BR3600">
        <v>1</v>
      </c>
      <c r="BS3600" t="s">
        <v>6554</v>
      </c>
      <c r="BT3600" t="s">
        <v>6936</v>
      </c>
      <c r="BW3600">
        <v>-16.5</v>
      </c>
      <c r="BY3600">
        <v>11.5</v>
      </c>
      <c r="CB3600">
        <v>3.4</v>
      </c>
      <c r="CC3600">
        <v>42.7</v>
      </c>
      <c r="CD3600">
        <v>14.7</v>
      </c>
      <c r="CI3600" s="5"/>
    </row>
    <row r="3601" spans="1:115" ht="16" customHeight="1">
      <c r="A3601">
        <v>3600</v>
      </c>
      <c r="B3601" t="s">
        <v>7221</v>
      </c>
      <c r="C3601" s="2">
        <v>44970</v>
      </c>
      <c r="E3601" s="17" t="s">
        <v>1216</v>
      </c>
      <c r="F3601" s="17"/>
      <c r="G3601" t="s">
        <v>1608</v>
      </c>
      <c r="H3601" t="s">
        <v>6157</v>
      </c>
      <c r="I3601" t="s">
        <v>4349</v>
      </c>
      <c r="J3601" t="s">
        <v>4350</v>
      </c>
      <c r="K3601" t="s">
        <v>4351</v>
      </c>
      <c r="L3601" t="s">
        <v>6157</v>
      </c>
      <c r="M3601" t="s">
        <v>1608</v>
      </c>
      <c r="N3601" t="s">
        <v>289</v>
      </c>
      <c r="O3601" t="s">
        <v>6157</v>
      </c>
      <c r="P3601" t="s">
        <v>6157</v>
      </c>
      <c r="Q3601" t="s">
        <v>3969</v>
      </c>
      <c r="R3601" t="s">
        <v>6157</v>
      </c>
      <c r="S3601" t="s">
        <v>230</v>
      </c>
      <c r="T3601" s="4" t="s">
        <v>7066</v>
      </c>
      <c r="U3601" s="4" t="s">
        <v>4367</v>
      </c>
      <c r="V3601">
        <v>50</v>
      </c>
      <c r="W3601">
        <v>80</v>
      </c>
      <c r="X3601" t="s">
        <v>6157</v>
      </c>
      <c r="Y3601" t="s">
        <v>6157</v>
      </c>
      <c r="Z3601" t="s">
        <v>6474</v>
      </c>
      <c r="AA3601" t="s">
        <v>1388</v>
      </c>
      <c r="AB3601" t="s">
        <v>223</v>
      </c>
      <c r="AC3601" t="s">
        <v>4353</v>
      </c>
      <c r="AD3601" t="s">
        <v>6157</v>
      </c>
      <c r="AE3601" t="s">
        <v>6157</v>
      </c>
      <c r="AF3601" t="s">
        <v>6157</v>
      </c>
      <c r="AG3601" t="s">
        <v>6157</v>
      </c>
      <c r="AH3601" t="s">
        <v>6157</v>
      </c>
      <c r="AI3601" t="s">
        <v>6157</v>
      </c>
      <c r="AJ3601" t="s">
        <v>6457</v>
      </c>
      <c r="AK3601" t="s">
        <v>1430</v>
      </c>
      <c r="AL3601" t="s">
        <v>1414</v>
      </c>
      <c r="AM3601" t="s">
        <v>1413</v>
      </c>
      <c r="AN3601" t="s">
        <v>4353</v>
      </c>
      <c r="AO3601" s="29">
        <v>234</v>
      </c>
      <c r="AP3601">
        <v>-9.8779920000000008</v>
      </c>
      <c r="AQ3601">
        <v>167.178664</v>
      </c>
      <c r="AR3601" t="s">
        <v>289</v>
      </c>
      <c r="AS3601">
        <v>0.25</v>
      </c>
      <c r="AT3601" t="s">
        <v>1510</v>
      </c>
      <c r="AU3601" t="s">
        <v>274</v>
      </c>
      <c r="AV3601" t="s">
        <v>4353</v>
      </c>
      <c r="AW3601" t="s">
        <v>4353</v>
      </c>
      <c r="AX3601" t="s">
        <v>4353</v>
      </c>
      <c r="AY3601">
        <v>1200</v>
      </c>
      <c r="AZ3601">
        <v>1650</v>
      </c>
      <c r="BA3601" t="s">
        <v>290</v>
      </c>
      <c r="BB3601" t="s">
        <v>4785</v>
      </c>
      <c r="BC3601" t="s">
        <v>6157</v>
      </c>
      <c r="BH3601" t="s">
        <v>1542</v>
      </c>
      <c r="BI3601" t="s">
        <v>7227</v>
      </c>
      <c r="BJ3601" t="s">
        <v>1581</v>
      </c>
      <c r="BK3601" t="s">
        <v>1580</v>
      </c>
      <c r="BL3601" s="7">
        <v>2013</v>
      </c>
      <c r="BQ3601" t="s">
        <v>6540</v>
      </c>
      <c r="BR3601">
        <v>1</v>
      </c>
      <c r="BS3601" t="s">
        <v>6554</v>
      </c>
      <c r="BT3601" t="s">
        <v>6936</v>
      </c>
      <c r="BW3601">
        <v>-16.7</v>
      </c>
      <c r="BY3601">
        <v>11.3</v>
      </c>
      <c r="CB3601">
        <v>3.4</v>
      </c>
      <c r="CC3601">
        <v>40.1</v>
      </c>
      <c r="CD3601">
        <v>13.8</v>
      </c>
      <c r="CI3601" s="5"/>
    </row>
    <row r="3602" spans="1:115" ht="16" customHeight="1">
      <c r="A3602">
        <v>3601</v>
      </c>
      <c r="B3602" t="s">
        <v>7221</v>
      </c>
      <c r="C3602" s="2">
        <v>44970</v>
      </c>
      <c r="E3602" s="17" t="s">
        <v>1215</v>
      </c>
      <c r="F3602" s="17"/>
      <c r="G3602" t="s">
        <v>1608</v>
      </c>
      <c r="H3602" t="s">
        <v>6157</v>
      </c>
      <c r="I3602" t="s">
        <v>4349</v>
      </c>
      <c r="J3602" t="s">
        <v>4350</v>
      </c>
      <c r="K3602" t="s">
        <v>4351</v>
      </c>
      <c r="L3602" t="s">
        <v>6157</v>
      </c>
      <c r="M3602" t="s">
        <v>1608</v>
      </c>
      <c r="N3602" t="s">
        <v>289</v>
      </c>
      <c r="O3602" t="s">
        <v>6157</v>
      </c>
      <c r="P3602" t="s">
        <v>6157</v>
      </c>
      <c r="Q3602" t="s">
        <v>3969</v>
      </c>
      <c r="R3602" t="s">
        <v>6157</v>
      </c>
      <c r="S3602" t="s">
        <v>229</v>
      </c>
      <c r="T3602" s="4" t="s">
        <v>6996</v>
      </c>
      <c r="U3602" s="4" t="s">
        <v>4361</v>
      </c>
      <c r="V3602">
        <v>17</v>
      </c>
      <c r="W3602">
        <v>34</v>
      </c>
      <c r="X3602" t="s">
        <v>6157</v>
      </c>
      <c r="Y3602" t="s">
        <v>6157</v>
      </c>
      <c r="Z3602" t="s">
        <v>6474</v>
      </c>
      <c r="AA3602" t="s">
        <v>1388</v>
      </c>
      <c r="AB3602" t="s">
        <v>250</v>
      </c>
      <c r="AC3602" t="s">
        <v>4353</v>
      </c>
      <c r="AD3602" t="s">
        <v>6157</v>
      </c>
      <c r="AE3602" t="s">
        <v>6157</v>
      </c>
      <c r="AF3602" t="s">
        <v>6157</v>
      </c>
      <c r="AG3602" t="s">
        <v>6157</v>
      </c>
      <c r="AH3602" t="s">
        <v>6157</v>
      </c>
      <c r="AI3602" t="s">
        <v>6157</v>
      </c>
      <c r="AJ3602" t="s">
        <v>6457</v>
      </c>
      <c r="AK3602" t="s">
        <v>1430</v>
      </c>
      <c r="AL3602" t="s">
        <v>1414</v>
      </c>
      <c r="AM3602" t="s">
        <v>1413</v>
      </c>
      <c r="AN3602" t="s">
        <v>4353</v>
      </c>
      <c r="AO3602" s="29">
        <v>234</v>
      </c>
      <c r="AP3602">
        <v>-9.8779920000000008</v>
      </c>
      <c r="AQ3602">
        <v>167.178664</v>
      </c>
      <c r="AR3602" t="s">
        <v>289</v>
      </c>
      <c r="AS3602">
        <v>0.25</v>
      </c>
      <c r="AT3602" t="s">
        <v>1510</v>
      </c>
      <c r="AU3602" t="s">
        <v>274</v>
      </c>
      <c r="AV3602" t="s">
        <v>4353</v>
      </c>
      <c r="AW3602" t="s">
        <v>4353</v>
      </c>
      <c r="AX3602" t="s">
        <v>4353</v>
      </c>
      <c r="AY3602">
        <v>1200</v>
      </c>
      <c r="AZ3602">
        <v>1650</v>
      </c>
      <c r="BA3602" t="s">
        <v>290</v>
      </c>
      <c r="BB3602" t="s">
        <v>4785</v>
      </c>
      <c r="BC3602" t="s">
        <v>6157</v>
      </c>
      <c r="BH3602" t="s">
        <v>1542</v>
      </c>
      <c r="BI3602" t="s">
        <v>7227</v>
      </c>
      <c r="BJ3602" t="s">
        <v>1581</v>
      </c>
      <c r="BK3602" t="s">
        <v>1580</v>
      </c>
      <c r="BL3602" s="7">
        <v>2013</v>
      </c>
      <c r="BQ3602" t="s">
        <v>6540</v>
      </c>
      <c r="BR3602">
        <v>1</v>
      </c>
      <c r="BS3602" t="s">
        <v>6554</v>
      </c>
      <c r="BT3602" t="s">
        <v>6936</v>
      </c>
      <c r="BW3602">
        <v>-16.5</v>
      </c>
      <c r="BY3602">
        <v>11.2</v>
      </c>
      <c r="CB3602">
        <v>3.4</v>
      </c>
      <c r="CC3602">
        <v>43</v>
      </c>
      <c r="CD3602">
        <v>14.7</v>
      </c>
      <c r="CI3602" s="5"/>
      <c r="DC3602" t="s">
        <v>6540</v>
      </c>
      <c r="DD3602">
        <v>1</v>
      </c>
      <c r="DE3602" t="s">
        <v>6554</v>
      </c>
      <c r="DF3602" t="s">
        <v>5724</v>
      </c>
      <c r="DG3602">
        <v>14.8</v>
      </c>
      <c r="DH3602">
        <v>0.3</v>
      </c>
      <c r="DI3602">
        <v>152.80000000000001</v>
      </c>
      <c r="DJ3602">
        <v>520.70000000000005</v>
      </c>
      <c r="DK3602">
        <v>0.22</v>
      </c>
    </row>
    <row r="3603" spans="1:115" ht="16" customHeight="1">
      <c r="A3603">
        <v>3602</v>
      </c>
      <c r="B3603" t="s">
        <v>7221</v>
      </c>
      <c r="C3603" s="2">
        <v>44970</v>
      </c>
      <c r="E3603" s="17" t="s">
        <v>1214</v>
      </c>
      <c r="F3603" s="17"/>
      <c r="G3603" t="s">
        <v>1608</v>
      </c>
      <c r="H3603" t="s">
        <v>6157</v>
      </c>
      <c r="I3603" t="s">
        <v>4349</v>
      </c>
      <c r="J3603" t="s">
        <v>4350</v>
      </c>
      <c r="K3603" t="s">
        <v>4351</v>
      </c>
      <c r="L3603" t="s">
        <v>6157</v>
      </c>
      <c r="M3603" t="s">
        <v>1608</v>
      </c>
      <c r="N3603" t="s">
        <v>289</v>
      </c>
      <c r="O3603" t="s">
        <v>6157</v>
      </c>
      <c r="P3603" t="s">
        <v>6157</v>
      </c>
      <c r="Q3603" t="s">
        <v>3969</v>
      </c>
      <c r="R3603" t="s">
        <v>6157</v>
      </c>
      <c r="S3603" t="s">
        <v>229</v>
      </c>
      <c r="T3603" s="4" t="s">
        <v>7066</v>
      </c>
      <c r="U3603" s="4" t="s">
        <v>4367</v>
      </c>
      <c r="V3603">
        <v>50</v>
      </c>
      <c r="W3603">
        <v>80</v>
      </c>
      <c r="X3603" t="s">
        <v>6157</v>
      </c>
      <c r="Y3603" t="s">
        <v>6157</v>
      </c>
      <c r="Z3603" t="s">
        <v>6474</v>
      </c>
      <c r="AA3603" t="s">
        <v>1388</v>
      </c>
      <c r="AB3603" t="s">
        <v>248</v>
      </c>
      <c r="AC3603" t="s">
        <v>4353</v>
      </c>
      <c r="AD3603" t="s">
        <v>6157</v>
      </c>
      <c r="AE3603" t="s">
        <v>6157</v>
      </c>
      <c r="AF3603" t="s">
        <v>6157</v>
      </c>
      <c r="AG3603" t="s">
        <v>6157</v>
      </c>
      <c r="AH3603" t="s">
        <v>6157</v>
      </c>
      <c r="AI3603" t="s">
        <v>6157</v>
      </c>
      <c r="AJ3603" t="s">
        <v>6457</v>
      </c>
      <c r="AK3603" t="s">
        <v>1430</v>
      </c>
      <c r="AL3603" t="s">
        <v>1414</v>
      </c>
      <c r="AM3603" t="s">
        <v>1413</v>
      </c>
      <c r="AN3603" t="s">
        <v>4353</v>
      </c>
      <c r="AO3603" s="29">
        <v>234</v>
      </c>
      <c r="AP3603">
        <v>-9.8779920000000008</v>
      </c>
      <c r="AQ3603">
        <v>167.178664</v>
      </c>
      <c r="AR3603" t="s">
        <v>289</v>
      </c>
      <c r="AS3603">
        <v>0.25</v>
      </c>
      <c r="AT3603" t="s">
        <v>1510</v>
      </c>
      <c r="AU3603" t="s">
        <v>274</v>
      </c>
      <c r="AV3603" t="s">
        <v>5252</v>
      </c>
      <c r="AW3603" t="s">
        <v>4353</v>
      </c>
      <c r="AX3603" t="s">
        <v>1532</v>
      </c>
      <c r="AY3603">
        <v>1200</v>
      </c>
      <c r="AZ3603">
        <v>1650</v>
      </c>
      <c r="BA3603" t="s">
        <v>290</v>
      </c>
      <c r="BB3603" t="s">
        <v>4785</v>
      </c>
      <c r="BC3603" t="s">
        <v>6157</v>
      </c>
      <c r="BH3603" t="s">
        <v>1542</v>
      </c>
      <c r="BI3603" t="s">
        <v>7227</v>
      </c>
      <c r="BJ3603" t="s">
        <v>1581</v>
      </c>
      <c r="BK3603" t="s">
        <v>1580</v>
      </c>
      <c r="BL3603" s="7">
        <v>2013</v>
      </c>
      <c r="BQ3603" t="s">
        <v>6540</v>
      </c>
      <c r="BR3603">
        <v>1</v>
      </c>
      <c r="BS3603" t="s">
        <v>6554</v>
      </c>
      <c r="BT3603" t="s">
        <v>6936</v>
      </c>
      <c r="BW3603">
        <v>-15.6</v>
      </c>
      <c r="BY3603">
        <v>13</v>
      </c>
      <c r="CB3603">
        <v>3.3</v>
      </c>
      <c r="CC3603">
        <v>46</v>
      </c>
      <c r="CD3603">
        <v>16.100000000000001</v>
      </c>
      <c r="CI3603" s="5"/>
    </row>
    <row r="3604" spans="1:115" ht="16" customHeight="1">
      <c r="A3604">
        <v>3603</v>
      </c>
      <c r="B3604" t="s">
        <v>7221</v>
      </c>
      <c r="C3604" s="2">
        <v>44970</v>
      </c>
      <c r="E3604" s="17" t="s">
        <v>1213</v>
      </c>
      <c r="F3604" s="17"/>
      <c r="G3604" t="s">
        <v>1608</v>
      </c>
      <c r="H3604" t="s">
        <v>6157</v>
      </c>
      <c r="I3604" t="s">
        <v>4349</v>
      </c>
      <c r="J3604" t="s">
        <v>4350</v>
      </c>
      <c r="K3604" t="s">
        <v>4351</v>
      </c>
      <c r="L3604" t="s">
        <v>6157</v>
      </c>
      <c r="M3604" t="s">
        <v>1608</v>
      </c>
      <c r="N3604" t="s">
        <v>289</v>
      </c>
      <c r="O3604" t="s">
        <v>6157</v>
      </c>
      <c r="P3604" t="s">
        <v>6157</v>
      </c>
      <c r="Q3604" t="s">
        <v>3969</v>
      </c>
      <c r="R3604" t="s">
        <v>6157</v>
      </c>
      <c r="S3604" t="s">
        <v>229</v>
      </c>
      <c r="T3604" s="4" t="s">
        <v>6996</v>
      </c>
      <c r="U3604" s="4" t="s">
        <v>4361</v>
      </c>
      <c r="V3604">
        <v>17</v>
      </c>
      <c r="W3604">
        <v>34</v>
      </c>
      <c r="X3604" t="s">
        <v>6157</v>
      </c>
      <c r="Y3604" t="s">
        <v>6157</v>
      </c>
      <c r="Z3604" t="s">
        <v>6474</v>
      </c>
      <c r="AA3604" t="s">
        <v>1388</v>
      </c>
      <c r="AB3604" t="s">
        <v>29</v>
      </c>
      <c r="AC3604" t="s">
        <v>4353</v>
      </c>
      <c r="AD3604" t="s">
        <v>6157</v>
      </c>
      <c r="AE3604" t="s">
        <v>6157</v>
      </c>
      <c r="AF3604" t="s">
        <v>6157</v>
      </c>
      <c r="AG3604" t="s">
        <v>6157</v>
      </c>
      <c r="AH3604" t="s">
        <v>6157</v>
      </c>
      <c r="AI3604" t="s">
        <v>6157</v>
      </c>
      <c r="AJ3604" t="s">
        <v>6457</v>
      </c>
      <c r="AK3604" t="s">
        <v>1430</v>
      </c>
      <c r="AL3604" t="s">
        <v>1414</v>
      </c>
      <c r="AM3604" t="s">
        <v>1413</v>
      </c>
      <c r="AN3604" t="s">
        <v>4353</v>
      </c>
      <c r="AO3604" s="29">
        <v>234</v>
      </c>
      <c r="AP3604">
        <v>-9.8779920000000008</v>
      </c>
      <c r="AQ3604">
        <v>167.178664</v>
      </c>
      <c r="AR3604" t="s">
        <v>289</v>
      </c>
      <c r="AS3604">
        <v>0.25</v>
      </c>
      <c r="AT3604" t="s">
        <v>1510</v>
      </c>
      <c r="AU3604" t="s">
        <v>274</v>
      </c>
      <c r="AV3604" t="s">
        <v>4353</v>
      </c>
      <c r="AW3604" t="s">
        <v>4353</v>
      </c>
      <c r="AX3604" t="s">
        <v>4353</v>
      </c>
      <c r="AY3604">
        <v>1200</v>
      </c>
      <c r="AZ3604">
        <v>1650</v>
      </c>
      <c r="BA3604" t="s">
        <v>290</v>
      </c>
      <c r="BB3604" t="s">
        <v>4785</v>
      </c>
      <c r="BC3604" t="s">
        <v>6157</v>
      </c>
      <c r="BH3604" t="s">
        <v>1542</v>
      </c>
      <c r="BI3604" t="s">
        <v>7227</v>
      </c>
      <c r="BJ3604" t="s">
        <v>1581</v>
      </c>
      <c r="BK3604" t="s">
        <v>1580</v>
      </c>
      <c r="BL3604" s="7">
        <v>2013</v>
      </c>
      <c r="BQ3604" t="s">
        <v>6540</v>
      </c>
      <c r="BR3604">
        <v>1</v>
      </c>
      <c r="BS3604" t="s">
        <v>6554</v>
      </c>
      <c r="BT3604" t="s">
        <v>6936</v>
      </c>
      <c r="BW3604">
        <v>-16</v>
      </c>
      <c r="BY3604">
        <v>12.7</v>
      </c>
      <c r="CB3604">
        <v>4</v>
      </c>
      <c r="CC3604">
        <v>43.1</v>
      </c>
      <c r="CD3604">
        <v>12.6</v>
      </c>
      <c r="CI3604" s="5"/>
      <c r="DC3604" t="s">
        <v>6540</v>
      </c>
      <c r="DD3604">
        <v>1</v>
      </c>
      <c r="DE3604" t="s">
        <v>6554</v>
      </c>
      <c r="DF3604" t="s">
        <v>5724</v>
      </c>
      <c r="DG3604">
        <v>14.1</v>
      </c>
      <c r="DH3604">
        <v>0.3</v>
      </c>
      <c r="DI3604">
        <v>104.9</v>
      </c>
      <c r="DJ3604">
        <v>418.8</v>
      </c>
      <c r="DK3604">
        <v>0.27</v>
      </c>
    </row>
    <row r="3605" spans="1:115" ht="16" customHeight="1">
      <c r="A3605">
        <v>3604</v>
      </c>
      <c r="B3605" t="s">
        <v>7221</v>
      </c>
      <c r="C3605" s="2">
        <v>44970</v>
      </c>
      <c r="E3605" s="17" t="s">
        <v>1212</v>
      </c>
      <c r="F3605" s="17"/>
      <c r="G3605" t="s">
        <v>1608</v>
      </c>
      <c r="H3605" t="s">
        <v>6157</v>
      </c>
      <c r="I3605" t="s">
        <v>4349</v>
      </c>
      <c r="J3605" t="s">
        <v>4350</v>
      </c>
      <c r="K3605" t="s">
        <v>4351</v>
      </c>
      <c r="L3605" t="s">
        <v>6157</v>
      </c>
      <c r="M3605" t="s">
        <v>1608</v>
      </c>
      <c r="N3605" t="s">
        <v>289</v>
      </c>
      <c r="O3605" t="s">
        <v>6157</v>
      </c>
      <c r="P3605" t="s">
        <v>6157</v>
      </c>
      <c r="Q3605" t="s">
        <v>3969</v>
      </c>
      <c r="R3605" t="s">
        <v>6157</v>
      </c>
      <c r="S3605" t="s">
        <v>230</v>
      </c>
      <c r="T3605" s="4" t="s">
        <v>7066</v>
      </c>
      <c r="U3605" s="4" t="s">
        <v>4367</v>
      </c>
      <c r="V3605">
        <v>50</v>
      </c>
      <c r="W3605">
        <v>80</v>
      </c>
      <c r="X3605" t="s">
        <v>6157</v>
      </c>
      <c r="Y3605" t="s">
        <v>6157</v>
      </c>
      <c r="Z3605" t="s">
        <v>6474</v>
      </c>
      <c r="AA3605" t="s">
        <v>1388</v>
      </c>
      <c r="AB3605" t="s">
        <v>1380</v>
      </c>
      <c r="AC3605" t="s">
        <v>4353</v>
      </c>
      <c r="AD3605" t="s">
        <v>6157</v>
      </c>
      <c r="AE3605" t="s">
        <v>6157</v>
      </c>
      <c r="AF3605" t="s">
        <v>6157</v>
      </c>
      <c r="AG3605" t="s">
        <v>6157</v>
      </c>
      <c r="AH3605" t="s">
        <v>6157</v>
      </c>
      <c r="AI3605" t="s">
        <v>6157</v>
      </c>
      <c r="AJ3605" t="s">
        <v>6457</v>
      </c>
      <c r="AK3605" t="s">
        <v>1430</v>
      </c>
      <c r="AL3605" t="s">
        <v>1414</v>
      </c>
      <c r="AM3605" t="s">
        <v>1413</v>
      </c>
      <c r="AN3605" t="s">
        <v>4353</v>
      </c>
      <c r="AO3605" s="29">
        <v>234</v>
      </c>
      <c r="AP3605">
        <v>-9.8779920000000008</v>
      </c>
      <c r="AQ3605">
        <v>167.178664</v>
      </c>
      <c r="AR3605" t="s">
        <v>289</v>
      </c>
      <c r="AS3605">
        <v>0.25</v>
      </c>
      <c r="AT3605" t="s">
        <v>1510</v>
      </c>
      <c r="AU3605" t="s">
        <v>274</v>
      </c>
      <c r="AV3605" t="s">
        <v>5252</v>
      </c>
      <c r="AW3605" t="s">
        <v>4353</v>
      </c>
      <c r="AX3605" t="s">
        <v>1532</v>
      </c>
      <c r="AY3605">
        <v>1200</v>
      </c>
      <c r="AZ3605">
        <v>1650</v>
      </c>
      <c r="BA3605" t="s">
        <v>290</v>
      </c>
      <c r="BB3605" t="s">
        <v>4785</v>
      </c>
      <c r="BC3605" t="s">
        <v>6157</v>
      </c>
      <c r="BH3605" t="s">
        <v>1542</v>
      </c>
      <c r="BI3605" t="s">
        <v>7227</v>
      </c>
      <c r="BJ3605" t="s">
        <v>1581</v>
      </c>
      <c r="BK3605" t="s">
        <v>1580</v>
      </c>
      <c r="BL3605" s="7">
        <v>2013</v>
      </c>
      <c r="BQ3605" t="s">
        <v>6540</v>
      </c>
      <c r="BR3605">
        <v>1</v>
      </c>
      <c r="BS3605" t="s">
        <v>6554</v>
      </c>
      <c r="BT3605" t="s">
        <v>6936</v>
      </c>
      <c r="BW3605">
        <v>-15.8</v>
      </c>
      <c r="BY3605">
        <v>12</v>
      </c>
      <c r="CB3605">
        <v>3.3</v>
      </c>
      <c r="CC3605">
        <v>43.9</v>
      </c>
      <c r="CD3605">
        <v>15.4</v>
      </c>
      <c r="CI3605" s="5"/>
    </row>
    <row r="3606" spans="1:115" ht="16" customHeight="1">
      <c r="A3606">
        <v>3605</v>
      </c>
      <c r="B3606" t="s">
        <v>7221</v>
      </c>
      <c r="C3606" s="2">
        <v>44970</v>
      </c>
      <c r="E3606" s="17" t="s">
        <v>1211</v>
      </c>
      <c r="F3606" s="17"/>
      <c r="G3606" t="s">
        <v>1608</v>
      </c>
      <c r="H3606" t="s">
        <v>6157</v>
      </c>
      <c r="I3606" t="s">
        <v>4349</v>
      </c>
      <c r="J3606" t="s">
        <v>4350</v>
      </c>
      <c r="K3606" t="s">
        <v>4351</v>
      </c>
      <c r="L3606" t="s">
        <v>6157</v>
      </c>
      <c r="M3606" t="s">
        <v>1608</v>
      </c>
      <c r="N3606" t="s">
        <v>289</v>
      </c>
      <c r="O3606" t="s">
        <v>6157</v>
      </c>
      <c r="P3606" t="s">
        <v>6157</v>
      </c>
      <c r="Q3606" t="s">
        <v>3969</v>
      </c>
      <c r="R3606" t="s">
        <v>6157</v>
      </c>
      <c r="S3606" t="s">
        <v>230</v>
      </c>
      <c r="T3606" s="4" t="s">
        <v>6996</v>
      </c>
      <c r="U3606" s="4" t="s">
        <v>4361</v>
      </c>
      <c r="V3606">
        <v>17</v>
      </c>
      <c r="W3606">
        <v>34</v>
      </c>
      <c r="X3606" t="s">
        <v>6157</v>
      </c>
      <c r="Y3606" t="s">
        <v>6157</v>
      </c>
      <c r="Z3606" t="s">
        <v>6474</v>
      </c>
      <c r="AA3606" t="s">
        <v>1388</v>
      </c>
      <c r="AB3606" t="s">
        <v>223</v>
      </c>
      <c r="AC3606" t="s">
        <v>4353</v>
      </c>
      <c r="AD3606" t="s">
        <v>6157</v>
      </c>
      <c r="AE3606" t="s">
        <v>6157</v>
      </c>
      <c r="AF3606" t="s">
        <v>6157</v>
      </c>
      <c r="AG3606" t="s">
        <v>6157</v>
      </c>
      <c r="AH3606" t="s">
        <v>6157</v>
      </c>
      <c r="AI3606" t="s">
        <v>6157</v>
      </c>
      <c r="AJ3606" t="s">
        <v>6457</v>
      </c>
      <c r="AK3606" t="s">
        <v>1430</v>
      </c>
      <c r="AL3606" t="s">
        <v>1414</v>
      </c>
      <c r="AM3606" t="s">
        <v>1413</v>
      </c>
      <c r="AN3606" t="s">
        <v>4353</v>
      </c>
      <c r="AO3606" s="29">
        <v>234</v>
      </c>
      <c r="AP3606">
        <v>-9.8779920000000008</v>
      </c>
      <c r="AQ3606">
        <v>167.178664</v>
      </c>
      <c r="AR3606" t="s">
        <v>289</v>
      </c>
      <c r="AS3606">
        <v>0.25</v>
      </c>
      <c r="AT3606" t="s">
        <v>1510</v>
      </c>
      <c r="AU3606" t="s">
        <v>274</v>
      </c>
      <c r="AV3606" t="s">
        <v>4353</v>
      </c>
      <c r="AW3606" t="s">
        <v>4353</v>
      </c>
      <c r="AX3606" t="s">
        <v>4353</v>
      </c>
      <c r="AY3606">
        <v>1200</v>
      </c>
      <c r="AZ3606">
        <v>1650</v>
      </c>
      <c r="BA3606" t="s">
        <v>290</v>
      </c>
      <c r="BB3606" t="s">
        <v>4785</v>
      </c>
      <c r="BC3606" t="s">
        <v>6157</v>
      </c>
      <c r="BH3606" t="s">
        <v>1542</v>
      </c>
      <c r="BI3606" t="s">
        <v>7227</v>
      </c>
      <c r="BJ3606" t="s">
        <v>1581</v>
      </c>
      <c r="BK3606" t="s">
        <v>1580</v>
      </c>
      <c r="BL3606" s="7">
        <v>2013</v>
      </c>
      <c r="BQ3606" t="s">
        <v>6540</v>
      </c>
      <c r="BR3606">
        <v>1</v>
      </c>
      <c r="BS3606" t="s">
        <v>6554</v>
      </c>
      <c r="BT3606" t="s">
        <v>6936</v>
      </c>
      <c r="BW3606">
        <v>-17.100000000000001</v>
      </c>
      <c r="BY3606">
        <v>10.7</v>
      </c>
      <c r="CB3606">
        <v>3.6</v>
      </c>
      <c r="CC3606">
        <v>56.8</v>
      </c>
      <c r="CD3606">
        <v>18.2</v>
      </c>
      <c r="CI3606" s="5"/>
    </row>
    <row r="3607" spans="1:115" ht="16" customHeight="1">
      <c r="A3607">
        <v>3606</v>
      </c>
      <c r="B3607" t="s">
        <v>7221</v>
      </c>
      <c r="C3607" s="2">
        <v>44970</v>
      </c>
      <c r="E3607" s="17" t="s">
        <v>1210</v>
      </c>
      <c r="F3607" s="17"/>
      <c r="G3607" t="s">
        <v>1608</v>
      </c>
      <c r="H3607" t="s">
        <v>6157</v>
      </c>
      <c r="I3607" t="s">
        <v>4349</v>
      </c>
      <c r="J3607" t="s">
        <v>4350</v>
      </c>
      <c r="K3607" t="s">
        <v>4351</v>
      </c>
      <c r="L3607" t="s">
        <v>6157</v>
      </c>
      <c r="M3607" t="s">
        <v>1608</v>
      </c>
      <c r="N3607" t="s">
        <v>289</v>
      </c>
      <c r="O3607" t="s">
        <v>6157</v>
      </c>
      <c r="P3607" t="s">
        <v>6157</v>
      </c>
      <c r="Q3607" t="s">
        <v>3969</v>
      </c>
      <c r="R3607" t="s">
        <v>6157</v>
      </c>
      <c r="S3607" t="s">
        <v>229</v>
      </c>
      <c r="T3607" s="4" t="s">
        <v>6996</v>
      </c>
      <c r="U3607" s="4" t="s">
        <v>4361</v>
      </c>
      <c r="V3607">
        <v>17</v>
      </c>
      <c r="W3607">
        <v>34</v>
      </c>
      <c r="X3607" t="s">
        <v>6157</v>
      </c>
      <c r="Y3607" t="s">
        <v>6157</v>
      </c>
      <c r="Z3607" t="s">
        <v>6474</v>
      </c>
      <c r="AA3607" t="s">
        <v>1388</v>
      </c>
      <c r="AB3607" t="s">
        <v>223</v>
      </c>
      <c r="AC3607" t="s">
        <v>4353</v>
      </c>
      <c r="AD3607" t="s">
        <v>6157</v>
      </c>
      <c r="AE3607" t="s">
        <v>6157</v>
      </c>
      <c r="AF3607" t="s">
        <v>6157</v>
      </c>
      <c r="AG3607" t="s">
        <v>6157</v>
      </c>
      <c r="AH3607" t="s">
        <v>6157</v>
      </c>
      <c r="AI3607" t="s">
        <v>6157</v>
      </c>
      <c r="AJ3607" t="s">
        <v>6457</v>
      </c>
      <c r="AK3607" t="s">
        <v>1430</v>
      </c>
      <c r="AL3607" t="s">
        <v>1414</v>
      </c>
      <c r="AM3607" t="s">
        <v>1413</v>
      </c>
      <c r="AN3607" t="s">
        <v>4353</v>
      </c>
      <c r="AO3607" s="29">
        <v>234</v>
      </c>
      <c r="AP3607">
        <v>-9.8779920000000008</v>
      </c>
      <c r="AQ3607">
        <v>167.178664</v>
      </c>
      <c r="AR3607" t="s">
        <v>289</v>
      </c>
      <c r="AS3607">
        <v>0.25</v>
      </c>
      <c r="AT3607" t="s">
        <v>1510</v>
      </c>
      <c r="AU3607" t="s">
        <v>274</v>
      </c>
      <c r="AV3607" t="s">
        <v>4353</v>
      </c>
      <c r="AW3607" t="s">
        <v>4353</v>
      </c>
      <c r="AX3607" t="s">
        <v>4353</v>
      </c>
      <c r="AY3607">
        <v>1200</v>
      </c>
      <c r="AZ3607">
        <v>1650</v>
      </c>
      <c r="BA3607" t="s">
        <v>290</v>
      </c>
      <c r="BB3607" t="s">
        <v>4785</v>
      </c>
      <c r="BC3607" t="s">
        <v>6157</v>
      </c>
      <c r="BH3607" t="s">
        <v>1542</v>
      </c>
      <c r="BI3607" t="s">
        <v>7227</v>
      </c>
      <c r="BJ3607" t="s">
        <v>1581</v>
      </c>
      <c r="BK3607" t="s">
        <v>1580</v>
      </c>
      <c r="BL3607" s="7">
        <v>2013</v>
      </c>
      <c r="BQ3607" t="s">
        <v>6540</v>
      </c>
      <c r="BR3607">
        <v>1</v>
      </c>
      <c r="BS3607" t="s">
        <v>6554</v>
      </c>
      <c r="BT3607" t="s">
        <v>6936</v>
      </c>
      <c r="BW3607">
        <v>-15.4</v>
      </c>
      <c r="BY3607">
        <v>12.7</v>
      </c>
      <c r="CB3607">
        <v>3.4</v>
      </c>
      <c r="CC3607">
        <v>42.5</v>
      </c>
      <c r="CD3607">
        <v>14.7</v>
      </c>
      <c r="CI3607" s="5"/>
      <c r="DC3607" t="s">
        <v>6540</v>
      </c>
      <c r="DD3607">
        <v>1</v>
      </c>
      <c r="DE3607" t="s">
        <v>6554</v>
      </c>
      <c r="DF3607" t="s">
        <v>5724</v>
      </c>
      <c r="DG3607">
        <v>15.1</v>
      </c>
      <c r="DH3607">
        <v>0.3</v>
      </c>
      <c r="DI3607">
        <v>155.19999999999999</v>
      </c>
      <c r="DJ3607">
        <v>523.6</v>
      </c>
      <c r="DK3607">
        <v>0.22</v>
      </c>
    </row>
    <row r="3608" spans="1:115" ht="16" customHeight="1">
      <c r="A3608">
        <v>3607</v>
      </c>
      <c r="B3608" t="s">
        <v>7221</v>
      </c>
      <c r="C3608" s="2">
        <v>44970</v>
      </c>
      <c r="E3608" s="17" t="s">
        <v>1209</v>
      </c>
      <c r="F3608" s="17"/>
      <c r="G3608" t="s">
        <v>1608</v>
      </c>
      <c r="H3608" t="s">
        <v>6157</v>
      </c>
      <c r="I3608" t="s">
        <v>4349</v>
      </c>
      <c r="J3608" t="s">
        <v>4350</v>
      </c>
      <c r="K3608" t="s">
        <v>4351</v>
      </c>
      <c r="L3608" t="s">
        <v>6157</v>
      </c>
      <c r="M3608" t="s">
        <v>1608</v>
      </c>
      <c r="N3608" t="s">
        <v>289</v>
      </c>
      <c r="O3608" t="s">
        <v>6157</v>
      </c>
      <c r="P3608" t="s">
        <v>6157</v>
      </c>
      <c r="Q3608" t="s">
        <v>3969</v>
      </c>
      <c r="R3608" t="s">
        <v>6157</v>
      </c>
      <c r="S3608" t="s">
        <v>229</v>
      </c>
      <c r="T3608" s="4" t="s">
        <v>6996</v>
      </c>
      <c r="U3608" s="4" t="s">
        <v>4361</v>
      </c>
      <c r="V3608">
        <v>17</v>
      </c>
      <c r="W3608">
        <v>34</v>
      </c>
      <c r="X3608" t="s">
        <v>6157</v>
      </c>
      <c r="Y3608" t="s">
        <v>6157</v>
      </c>
      <c r="Z3608" t="s">
        <v>6474</v>
      </c>
      <c r="AA3608" t="s">
        <v>1388</v>
      </c>
      <c r="AB3608" t="s">
        <v>29</v>
      </c>
      <c r="AC3608" t="s">
        <v>4353</v>
      </c>
      <c r="AD3608" t="s">
        <v>6157</v>
      </c>
      <c r="AE3608" t="s">
        <v>6157</v>
      </c>
      <c r="AF3608" t="s">
        <v>6157</v>
      </c>
      <c r="AG3608" t="s">
        <v>6157</v>
      </c>
      <c r="AH3608" t="s">
        <v>6157</v>
      </c>
      <c r="AI3608" t="s">
        <v>6157</v>
      </c>
      <c r="AJ3608" t="s">
        <v>6457</v>
      </c>
      <c r="AK3608" t="s">
        <v>1430</v>
      </c>
      <c r="AL3608" t="s">
        <v>1414</v>
      </c>
      <c r="AM3608" t="s">
        <v>1413</v>
      </c>
      <c r="AN3608" t="s">
        <v>4353</v>
      </c>
      <c r="AO3608" s="29">
        <v>234</v>
      </c>
      <c r="AP3608">
        <v>-9.8779920000000008</v>
      </c>
      <c r="AQ3608">
        <v>167.178664</v>
      </c>
      <c r="AR3608" t="s">
        <v>289</v>
      </c>
      <c r="AS3608">
        <v>0.25</v>
      </c>
      <c r="AT3608" t="s">
        <v>1510</v>
      </c>
      <c r="AU3608" t="s">
        <v>274</v>
      </c>
      <c r="AV3608" t="s">
        <v>4353</v>
      </c>
      <c r="AW3608" t="s">
        <v>4353</v>
      </c>
      <c r="AX3608" t="s">
        <v>4353</v>
      </c>
      <c r="AY3608">
        <v>1200</v>
      </c>
      <c r="AZ3608">
        <v>1650</v>
      </c>
      <c r="BA3608" t="s">
        <v>290</v>
      </c>
      <c r="BB3608" t="s">
        <v>4785</v>
      </c>
      <c r="BC3608" t="s">
        <v>6157</v>
      </c>
      <c r="BH3608" t="s">
        <v>1542</v>
      </c>
      <c r="BI3608" t="s">
        <v>7227</v>
      </c>
      <c r="BJ3608" t="s">
        <v>1581</v>
      </c>
      <c r="BK3608" t="s">
        <v>1580</v>
      </c>
      <c r="BL3608" s="7">
        <v>2013</v>
      </c>
      <c r="BQ3608" t="s">
        <v>6540</v>
      </c>
      <c r="BR3608">
        <v>1</v>
      </c>
      <c r="BS3608" t="s">
        <v>6554</v>
      </c>
      <c r="BT3608" t="s">
        <v>6936</v>
      </c>
      <c r="BW3608">
        <v>-16.399999999999999</v>
      </c>
      <c r="BY3608">
        <v>11.3</v>
      </c>
      <c r="CB3608">
        <v>3.4</v>
      </c>
      <c r="CC3608">
        <v>40.9</v>
      </c>
      <c r="CD3608">
        <v>14.1</v>
      </c>
      <c r="CI3608" s="5"/>
      <c r="DC3608" t="s">
        <v>6540</v>
      </c>
      <c r="DD3608">
        <v>1</v>
      </c>
      <c r="DE3608" t="s">
        <v>6554</v>
      </c>
      <c r="DF3608" t="s">
        <v>5724</v>
      </c>
      <c r="DG3608">
        <v>15</v>
      </c>
      <c r="DH3608">
        <v>0.3</v>
      </c>
      <c r="DI3608">
        <v>120.7</v>
      </c>
      <c r="DJ3608">
        <v>408.4</v>
      </c>
      <c r="DK3608">
        <v>0.27</v>
      </c>
    </row>
    <row r="3609" spans="1:115" ht="16" customHeight="1">
      <c r="A3609">
        <v>3608</v>
      </c>
      <c r="B3609" t="s">
        <v>7221</v>
      </c>
      <c r="C3609" s="2">
        <v>44970</v>
      </c>
      <c r="E3609" s="17" t="s">
        <v>1208</v>
      </c>
      <c r="F3609" s="17"/>
      <c r="G3609" t="s">
        <v>1608</v>
      </c>
      <c r="H3609" t="s">
        <v>6157</v>
      </c>
      <c r="I3609" t="s">
        <v>4349</v>
      </c>
      <c r="J3609" t="s">
        <v>4350</v>
      </c>
      <c r="K3609" t="s">
        <v>4351</v>
      </c>
      <c r="L3609" t="s">
        <v>6157</v>
      </c>
      <c r="M3609" t="s">
        <v>1608</v>
      </c>
      <c r="N3609" t="s">
        <v>289</v>
      </c>
      <c r="O3609" t="s">
        <v>6157</v>
      </c>
      <c r="P3609" t="s">
        <v>6157</v>
      </c>
      <c r="Q3609" t="s">
        <v>3969</v>
      </c>
      <c r="R3609" t="s">
        <v>6157</v>
      </c>
      <c r="S3609" t="s">
        <v>229</v>
      </c>
      <c r="T3609" s="4" t="s">
        <v>6996</v>
      </c>
      <c r="U3609" s="4" t="s">
        <v>4361</v>
      </c>
      <c r="V3609">
        <v>17</v>
      </c>
      <c r="W3609">
        <v>34</v>
      </c>
      <c r="X3609" t="s">
        <v>6157</v>
      </c>
      <c r="Y3609" t="s">
        <v>6157</v>
      </c>
      <c r="Z3609" t="s">
        <v>6474</v>
      </c>
      <c r="AA3609" t="s">
        <v>1388</v>
      </c>
      <c r="AB3609" t="s">
        <v>1376</v>
      </c>
      <c r="AC3609" t="s">
        <v>4353</v>
      </c>
      <c r="AD3609" t="s">
        <v>6157</v>
      </c>
      <c r="AE3609" t="s">
        <v>6157</v>
      </c>
      <c r="AF3609" t="s">
        <v>6157</v>
      </c>
      <c r="AG3609" t="s">
        <v>6157</v>
      </c>
      <c r="AH3609" t="s">
        <v>6157</v>
      </c>
      <c r="AI3609" t="s">
        <v>6157</v>
      </c>
      <c r="AJ3609" t="s">
        <v>6457</v>
      </c>
      <c r="AK3609" t="s">
        <v>1430</v>
      </c>
      <c r="AL3609" t="s">
        <v>1414</v>
      </c>
      <c r="AM3609" t="s">
        <v>1413</v>
      </c>
      <c r="AN3609" t="s">
        <v>4353</v>
      </c>
      <c r="AO3609" s="29">
        <v>234</v>
      </c>
      <c r="AP3609">
        <v>-9.8779920000000008</v>
      </c>
      <c r="AQ3609">
        <v>167.178664</v>
      </c>
      <c r="AR3609" t="s">
        <v>289</v>
      </c>
      <c r="AS3609">
        <v>0.25</v>
      </c>
      <c r="AT3609" t="s">
        <v>1510</v>
      </c>
      <c r="AU3609" t="s">
        <v>274</v>
      </c>
      <c r="AV3609" t="s">
        <v>4353</v>
      </c>
      <c r="AW3609" t="s">
        <v>4353</v>
      </c>
      <c r="AX3609" t="s">
        <v>4353</v>
      </c>
      <c r="AY3609">
        <v>1200</v>
      </c>
      <c r="AZ3609">
        <v>1650</v>
      </c>
      <c r="BA3609" t="s">
        <v>290</v>
      </c>
      <c r="BB3609" t="s">
        <v>4785</v>
      </c>
      <c r="BC3609" t="s">
        <v>6157</v>
      </c>
      <c r="BH3609" t="s">
        <v>1542</v>
      </c>
      <c r="BI3609" t="s">
        <v>7227</v>
      </c>
      <c r="BJ3609" t="s">
        <v>1581</v>
      </c>
      <c r="BK3609" t="s">
        <v>1580</v>
      </c>
      <c r="BL3609" s="7">
        <v>2013</v>
      </c>
      <c r="BQ3609" t="s">
        <v>6540</v>
      </c>
      <c r="BR3609">
        <v>1</v>
      </c>
      <c r="BS3609" t="s">
        <v>6554</v>
      </c>
      <c r="BT3609" t="s">
        <v>6936</v>
      </c>
      <c r="BW3609">
        <v>-16.100000000000001</v>
      </c>
      <c r="BY3609">
        <v>12</v>
      </c>
      <c r="CB3609">
        <v>3.4</v>
      </c>
      <c r="CC3609">
        <v>42.8</v>
      </c>
      <c r="CD3609">
        <v>14.7</v>
      </c>
      <c r="CI3609" s="5"/>
      <c r="DC3609" t="s">
        <v>6540</v>
      </c>
      <c r="DD3609">
        <v>1</v>
      </c>
      <c r="DE3609" t="s">
        <v>6554</v>
      </c>
      <c r="DF3609" t="s">
        <v>5724</v>
      </c>
      <c r="DG3609">
        <v>15</v>
      </c>
      <c r="DH3609">
        <v>0.3</v>
      </c>
      <c r="DI3609">
        <v>111.4</v>
      </c>
      <c r="DJ3609">
        <v>379.4</v>
      </c>
      <c r="DK3609">
        <v>0.3</v>
      </c>
    </row>
    <row r="3610" spans="1:115" ht="16" customHeight="1">
      <c r="A3610">
        <v>3609</v>
      </c>
      <c r="B3610" t="s">
        <v>7221</v>
      </c>
      <c r="C3610" s="2">
        <v>44970</v>
      </c>
      <c r="E3610" s="17" t="s">
        <v>1207</v>
      </c>
      <c r="F3610" s="17"/>
      <c r="G3610" t="s">
        <v>1608</v>
      </c>
      <c r="H3610" t="s">
        <v>6157</v>
      </c>
      <c r="I3610" t="s">
        <v>4349</v>
      </c>
      <c r="J3610" t="s">
        <v>4350</v>
      </c>
      <c r="K3610" t="s">
        <v>4351</v>
      </c>
      <c r="L3610" t="s">
        <v>6157</v>
      </c>
      <c r="M3610" t="s">
        <v>1608</v>
      </c>
      <c r="N3610" t="s">
        <v>289</v>
      </c>
      <c r="O3610" t="s">
        <v>6157</v>
      </c>
      <c r="P3610" t="s">
        <v>6157</v>
      </c>
      <c r="Q3610" t="s">
        <v>3969</v>
      </c>
      <c r="R3610" t="s">
        <v>6157</v>
      </c>
      <c r="S3610" t="s">
        <v>230</v>
      </c>
      <c r="T3610" s="4" t="s">
        <v>6996</v>
      </c>
      <c r="U3610" s="4" t="s">
        <v>4361</v>
      </c>
      <c r="V3610">
        <v>17</v>
      </c>
      <c r="W3610">
        <v>34</v>
      </c>
      <c r="X3610" t="s">
        <v>6157</v>
      </c>
      <c r="Y3610" t="s">
        <v>6157</v>
      </c>
      <c r="Z3610" t="s">
        <v>6474</v>
      </c>
      <c r="AA3610" t="s">
        <v>1388</v>
      </c>
      <c r="AB3610" t="s">
        <v>250</v>
      </c>
      <c r="AC3610" t="s">
        <v>4353</v>
      </c>
      <c r="AD3610" t="s">
        <v>6157</v>
      </c>
      <c r="AE3610" t="s">
        <v>6157</v>
      </c>
      <c r="AF3610" t="s">
        <v>6157</v>
      </c>
      <c r="AG3610" t="s">
        <v>6157</v>
      </c>
      <c r="AH3610" t="s">
        <v>6157</v>
      </c>
      <c r="AI3610" t="s">
        <v>6157</v>
      </c>
      <c r="AJ3610" t="s">
        <v>6457</v>
      </c>
      <c r="AK3610" t="s">
        <v>1430</v>
      </c>
      <c r="AL3610" t="s">
        <v>1414</v>
      </c>
      <c r="AM3610" t="s">
        <v>1413</v>
      </c>
      <c r="AN3610" t="s">
        <v>4353</v>
      </c>
      <c r="AO3610" s="29">
        <v>234</v>
      </c>
      <c r="AP3610">
        <v>-9.8779920000000008</v>
      </c>
      <c r="AQ3610">
        <v>167.178664</v>
      </c>
      <c r="AR3610" t="s">
        <v>289</v>
      </c>
      <c r="AS3610">
        <v>0.25</v>
      </c>
      <c r="AT3610" t="s">
        <v>1510</v>
      </c>
      <c r="AU3610" t="s">
        <v>274</v>
      </c>
      <c r="AV3610" t="s">
        <v>4353</v>
      </c>
      <c r="AW3610" t="s">
        <v>4353</v>
      </c>
      <c r="AX3610" t="s">
        <v>4353</v>
      </c>
      <c r="AY3610">
        <v>1200</v>
      </c>
      <c r="AZ3610">
        <v>1650</v>
      </c>
      <c r="BA3610" t="s">
        <v>290</v>
      </c>
      <c r="BB3610" t="s">
        <v>4785</v>
      </c>
      <c r="BC3610" t="s">
        <v>6157</v>
      </c>
      <c r="BH3610" t="s">
        <v>1542</v>
      </c>
      <c r="BI3610" t="s">
        <v>7227</v>
      </c>
      <c r="BJ3610" t="s">
        <v>1581</v>
      </c>
      <c r="BK3610" t="s">
        <v>1580</v>
      </c>
      <c r="BL3610" s="7">
        <v>2013</v>
      </c>
      <c r="BQ3610" t="s">
        <v>6540</v>
      </c>
      <c r="BR3610">
        <v>1</v>
      </c>
      <c r="BS3610" t="s">
        <v>6554</v>
      </c>
      <c r="BT3610" t="s">
        <v>6936</v>
      </c>
      <c r="BW3610">
        <v>-17</v>
      </c>
      <c r="BY3610">
        <v>10.6</v>
      </c>
      <c r="CB3610">
        <v>3.5</v>
      </c>
      <c r="CC3610">
        <v>46</v>
      </c>
      <c r="CD3610">
        <v>15.4</v>
      </c>
      <c r="CI3610" s="5"/>
      <c r="DC3610" t="s">
        <v>6540</v>
      </c>
      <c r="DD3610">
        <v>1</v>
      </c>
      <c r="DE3610" t="s">
        <v>6554</v>
      </c>
      <c r="DF3610" t="s">
        <v>5724</v>
      </c>
      <c r="DG3610">
        <v>14.8</v>
      </c>
      <c r="DH3610">
        <v>0.3</v>
      </c>
      <c r="DI3610">
        <v>130.5</v>
      </c>
      <c r="DJ3610">
        <v>456.3</v>
      </c>
      <c r="DK3610">
        <v>0.27</v>
      </c>
    </row>
    <row r="3611" spans="1:115" ht="16" customHeight="1">
      <c r="A3611">
        <v>3610</v>
      </c>
      <c r="B3611" t="s">
        <v>7221</v>
      </c>
      <c r="C3611" s="2">
        <v>44970</v>
      </c>
      <c r="E3611" s="17" t="s">
        <v>1206</v>
      </c>
      <c r="F3611" s="17"/>
      <c r="G3611" t="s">
        <v>1608</v>
      </c>
      <c r="H3611" t="s">
        <v>6157</v>
      </c>
      <c r="I3611" t="s">
        <v>4349</v>
      </c>
      <c r="J3611" t="s">
        <v>4350</v>
      </c>
      <c r="K3611" t="s">
        <v>4351</v>
      </c>
      <c r="L3611" t="s">
        <v>6157</v>
      </c>
      <c r="M3611" t="s">
        <v>1608</v>
      </c>
      <c r="N3611" t="s">
        <v>289</v>
      </c>
      <c r="O3611" t="s">
        <v>6157</v>
      </c>
      <c r="P3611" t="s">
        <v>6157</v>
      </c>
      <c r="Q3611" t="s">
        <v>3969</v>
      </c>
      <c r="R3611" t="s">
        <v>6157</v>
      </c>
      <c r="S3611" t="s">
        <v>230</v>
      </c>
      <c r="T3611" s="4" t="s">
        <v>7048</v>
      </c>
      <c r="U3611" s="4" t="s">
        <v>4366</v>
      </c>
      <c r="V3611">
        <v>35</v>
      </c>
      <c r="W3611">
        <v>49</v>
      </c>
      <c r="X3611" t="s">
        <v>6157</v>
      </c>
      <c r="Y3611" t="s">
        <v>6157</v>
      </c>
      <c r="Z3611" t="s">
        <v>6474</v>
      </c>
      <c r="AA3611" t="s">
        <v>1388</v>
      </c>
      <c r="AB3611" t="s">
        <v>1380</v>
      </c>
      <c r="AC3611" t="s">
        <v>4353</v>
      </c>
      <c r="AD3611" t="s">
        <v>6157</v>
      </c>
      <c r="AE3611" t="s">
        <v>6157</v>
      </c>
      <c r="AF3611" t="s">
        <v>6157</v>
      </c>
      <c r="AG3611" t="s">
        <v>6157</v>
      </c>
      <c r="AH3611" t="s">
        <v>6157</v>
      </c>
      <c r="AI3611" t="s">
        <v>6157</v>
      </c>
      <c r="AJ3611" t="s">
        <v>6457</v>
      </c>
      <c r="AK3611" t="s">
        <v>1430</v>
      </c>
      <c r="AL3611" t="s">
        <v>1414</v>
      </c>
      <c r="AM3611" t="s">
        <v>1413</v>
      </c>
      <c r="AN3611" t="s">
        <v>4353</v>
      </c>
      <c r="AO3611" s="29">
        <v>234</v>
      </c>
      <c r="AP3611">
        <v>-9.8779920000000008</v>
      </c>
      <c r="AQ3611">
        <v>167.178664</v>
      </c>
      <c r="AR3611" t="s">
        <v>289</v>
      </c>
      <c r="AS3611">
        <v>0.25</v>
      </c>
      <c r="AT3611" t="s">
        <v>1510</v>
      </c>
      <c r="AU3611" t="s">
        <v>274</v>
      </c>
      <c r="AV3611" t="s">
        <v>5252</v>
      </c>
      <c r="AW3611" t="s">
        <v>4353</v>
      </c>
      <c r="AX3611" t="s">
        <v>1532</v>
      </c>
      <c r="AY3611">
        <v>1200</v>
      </c>
      <c r="AZ3611">
        <v>1650</v>
      </c>
      <c r="BA3611" t="s">
        <v>290</v>
      </c>
      <c r="BB3611" t="s">
        <v>4785</v>
      </c>
      <c r="BC3611" t="s">
        <v>6157</v>
      </c>
      <c r="BH3611" t="s">
        <v>1542</v>
      </c>
      <c r="BI3611" t="s">
        <v>7227</v>
      </c>
      <c r="BJ3611" t="s">
        <v>1581</v>
      </c>
      <c r="BK3611" t="s">
        <v>1580</v>
      </c>
      <c r="BL3611" s="7">
        <v>2013</v>
      </c>
      <c r="BQ3611" t="s">
        <v>6540</v>
      </c>
      <c r="BR3611">
        <v>1</v>
      </c>
      <c r="BS3611" t="s">
        <v>6554</v>
      </c>
      <c r="BT3611" t="s">
        <v>6936</v>
      </c>
      <c r="BW3611">
        <v>-16.100000000000001</v>
      </c>
      <c r="BY3611">
        <v>11.2</v>
      </c>
      <c r="CB3611">
        <v>3.5</v>
      </c>
      <c r="CC3611">
        <v>43.4</v>
      </c>
      <c r="CD3611">
        <v>14.6</v>
      </c>
      <c r="CI3611" s="5"/>
      <c r="DC3611" t="s">
        <v>6540</v>
      </c>
      <c r="DD3611">
        <v>1</v>
      </c>
      <c r="DE3611" t="s">
        <v>6554</v>
      </c>
      <c r="DF3611" t="s">
        <v>5724</v>
      </c>
      <c r="DG3611">
        <v>13.8</v>
      </c>
      <c r="DH3611">
        <v>0.3</v>
      </c>
      <c r="DI3611">
        <v>126.3</v>
      </c>
      <c r="DJ3611">
        <v>437.8</v>
      </c>
      <c r="DK3611">
        <v>0.26</v>
      </c>
    </row>
    <row r="3612" spans="1:115" ht="16" customHeight="1">
      <c r="A3612">
        <v>3611</v>
      </c>
      <c r="B3612" t="s">
        <v>7221</v>
      </c>
      <c r="C3612" s="2">
        <v>44970</v>
      </c>
      <c r="E3612" s="17" t="s">
        <v>1205</v>
      </c>
      <c r="F3612" s="17"/>
      <c r="G3612" t="s">
        <v>1608</v>
      </c>
      <c r="H3612" t="s">
        <v>6157</v>
      </c>
      <c r="I3612" t="s">
        <v>4349</v>
      </c>
      <c r="J3612" t="s">
        <v>4350</v>
      </c>
      <c r="K3612" t="s">
        <v>4351</v>
      </c>
      <c r="L3612" t="s">
        <v>6157</v>
      </c>
      <c r="M3612" t="s">
        <v>1608</v>
      </c>
      <c r="N3612" t="s">
        <v>289</v>
      </c>
      <c r="O3612" t="s">
        <v>6157</v>
      </c>
      <c r="P3612" t="s">
        <v>6157</v>
      </c>
      <c r="Q3612" t="s">
        <v>3969</v>
      </c>
      <c r="R3612" t="s">
        <v>6157</v>
      </c>
      <c r="S3612" t="s">
        <v>230</v>
      </c>
      <c r="T3612" s="4" t="s">
        <v>6996</v>
      </c>
      <c r="U3612" s="4" t="s">
        <v>4361</v>
      </c>
      <c r="V3612">
        <v>17</v>
      </c>
      <c r="W3612">
        <v>34</v>
      </c>
      <c r="X3612" t="s">
        <v>6157</v>
      </c>
      <c r="Y3612" t="s">
        <v>6157</v>
      </c>
      <c r="Z3612" t="s">
        <v>6474</v>
      </c>
      <c r="AA3612" t="s">
        <v>1388</v>
      </c>
      <c r="AB3612" t="s">
        <v>1376</v>
      </c>
      <c r="AC3612" t="s">
        <v>4353</v>
      </c>
      <c r="AD3612" t="s">
        <v>6157</v>
      </c>
      <c r="AE3612" t="s">
        <v>6157</v>
      </c>
      <c r="AF3612" t="s">
        <v>6157</v>
      </c>
      <c r="AG3612" t="s">
        <v>6157</v>
      </c>
      <c r="AH3612" t="s">
        <v>6157</v>
      </c>
      <c r="AI3612" t="s">
        <v>6157</v>
      </c>
      <c r="AJ3612" t="s">
        <v>6457</v>
      </c>
      <c r="AK3612" t="s">
        <v>1430</v>
      </c>
      <c r="AL3612" t="s">
        <v>1414</v>
      </c>
      <c r="AM3612" t="s">
        <v>1413</v>
      </c>
      <c r="AN3612" t="s">
        <v>4353</v>
      </c>
      <c r="AO3612" s="29">
        <v>234</v>
      </c>
      <c r="AP3612">
        <v>-9.8779920000000008</v>
      </c>
      <c r="AQ3612">
        <v>167.178664</v>
      </c>
      <c r="AR3612" t="s">
        <v>289</v>
      </c>
      <c r="AS3612">
        <v>0.25</v>
      </c>
      <c r="AT3612" t="s">
        <v>1510</v>
      </c>
      <c r="AU3612" t="s">
        <v>274</v>
      </c>
      <c r="AV3612" t="s">
        <v>5252</v>
      </c>
      <c r="AW3612" t="s">
        <v>4353</v>
      </c>
      <c r="AX3612" t="s">
        <v>1532</v>
      </c>
      <c r="AY3612">
        <v>1200</v>
      </c>
      <c r="AZ3612">
        <v>1650</v>
      </c>
      <c r="BA3612" t="s">
        <v>290</v>
      </c>
      <c r="BB3612" t="s">
        <v>4785</v>
      </c>
      <c r="BC3612" t="s">
        <v>6157</v>
      </c>
      <c r="BH3612" t="s">
        <v>1542</v>
      </c>
      <c r="BI3612" t="s">
        <v>7227</v>
      </c>
      <c r="BJ3612" t="s">
        <v>1581</v>
      </c>
      <c r="BK3612" t="s">
        <v>1580</v>
      </c>
      <c r="BL3612" s="7">
        <v>2013</v>
      </c>
      <c r="BQ3612" t="s">
        <v>6540</v>
      </c>
      <c r="BR3612">
        <v>1</v>
      </c>
      <c r="BS3612" t="s">
        <v>6554</v>
      </c>
      <c r="BT3612" t="s">
        <v>6936</v>
      </c>
      <c r="BW3612">
        <v>-15.9</v>
      </c>
      <c r="BY3612">
        <v>12.1</v>
      </c>
      <c r="CB3612">
        <v>3.5</v>
      </c>
      <c r="CC3612">
        <v>42.5</v>
      </c>
      <c r="CD3612">
        <v>14.3</v>
      </c>
      <c r="CI3612" s="5"/>
      <c r="DC3612" t="s">
        <v>6540</v>
      </c>
      <c r="DD3612">
        <v>1</v>
      </c>
      <c r="DE3612" t="s">
        <v>6554</v>
      </c>
      <c r="DF3612" t="s">
        <v>5724</v>
      </c>
      <c r="DG3612">
        <v>13.9</v>
      </c>
      <c r="DH3612">
        <v>0.3</v>
      </c>
      <c r="DI3612">
        <v>109.9</v>
      </c>
      <c r="DJ3612">
        <v>381.7</v>
      </c>
      <c r="DK3612">
        <v>0.3</v>
      </c>
    </row>
    <row r="3613" spans="1:115" ht="16" customHeight="1">
      <c r="A3613">
        <v>3612</v>
      </c>
      <c r="B3613" t="s">
        <v>7221</v>
      </c>
      <c r="C3613" s="2">
        <v>44970</v>
      </c>
      <c r="E3613" s="17" t="s">
        <v>1204</v>
      </c>
      <c r="F3613" s="17"/>
      <c r="G3613" t="s">
        <v>1608</v>
      </c>
      <c r="H3613" t="s">
        <v>6157</v>
      </c>
      <c r="I3613" t="s">
        <v>4349</v>
      </c>
      <c r="J3613" t="s">
        <v>4350</v>
      </c>
      <c r="K3613" t="s">
        <v>4351</v>
      </c>
      <c r="L3613" t="s">
        <v>6157</v>
      </c>
      <c r="M3613" t="s">
        <v>1608</v>
      </c>
      <c r="N3613" t="s">
        <v>289</v>
      </c>
      <c r="O3613" t="s">
        <v>6157</v>
      </c>
      <c r="P3613" t="s">
        <v>6157</v>
      </c>
      <c r="Q3613" t="s">
        <v>3969</v>
      </c>
      <c r="R3613" t="s">
        <v>6157</v>
      </c>
      <c r="S3613" t="s">
        <v>230</v>
      </c>
      <c r="T3613" s="4" t="s">
        <v>7048</v>
      </c>
      <c r="U3613" s="4" t="s">
        <v>4366</v>
      </c>
      <c r="V3613">
        <v>35</v>
      </c>
      <c r="W3613">
        <v>49</v>
      </c>
      <c r="X3613" t="s">
        <v>6157</v>
      </c>
      <c r="Y3613" t="s">
        <v>6157</v>
      </c>
      <c r="Z3613" t="s">
        <v>6474</v>
      </c>
      <c r="AA3613" t="s">
        <v>1388</v>
      </c>
      <c r="AB3613" t="s">
        <v>247</v>
      </c>
      <c r="AC3613" t="s">
        <v>4353</v>
      </c>
      <c r="AD3613" t="s">
        <v>6157</v>
      </c>
      <c r="AE3613" t="s">
        <v>6157</v>
      </c>
      <c r="AF3613" t="s">
        <v>6157</v>
      </c>
      <c r="AG3613" t="s">
        <v>6157</v>
      </c>
      <c r="AH3613" t="s">
        <v>6157</v>
      </c>
      <c r="AI3613" t="s">
        <v>6157</v>
      </c>
      <c r="AJ3613" t="s">
        <v>6457</v>
      </c>
      <c r="AK3613" t="s">
        <v>1430</v>
      </c>
      <c r="AL3613" t="s">
        <v>1414</v>
      </c>
      <c r="AM3613" t="s">
        <v>1413</v>
      </c>
      <c r="AN3613" t="s">
        <v>4353</v>
      </c>
      <c r="AO3613" s="29">
        <v>234</v>
      </c>
      <c r="AP3613">
        <v>-9.8779920000000008</v>
      </c>
      <c r="AQ3613">
        <v>167.178664</v>
      </c>
      <c r="AR3613" t="s">
        <v>289</v>
      </c>
      <c r="AS3613">
        <v>0.25</v>
      </c>
      <c r="AT3613" t="s">
        <v>1510</v>
      </c>
      <c r="AU3613" t="s">
        <v>274</v>
      </c>
      <c r="AV3613" t="s">
        <v>4353</v>
      </c>
      <c r="AW3613" t="s">
        <v>4353</v>
      </c>
      <c r="AX3613" t="s">
        <v>4353</v>
      </c>
      <c r="AY3613">
        <v>1200</v>
      </c>
      <c r="AZ3613">
        <v>1650</v>
      </c>
      <c r="BA3613" t="s">
        <v>290</v>
      </c>
      <c r="BB3613" t="s">
        <v>4785</v>
      </c>
      <c r="BC3613" t="s">
        <v>6157</v>
      </c>
      <c r="BH3613" t="s">
        <v>1542</v>
      </c>
      <c r="BI3613" t="s">
        <v>7227</v>
      </c>
      <c r="BJ3613" t="s">
        <v>1581</v>
      </c>
      <c r="BK3613" t="s">
        <v>1580</v>
      </c>
      <c r="BL3613" s="7">
        <v>2013</v>
      </c>
      <c r="BQ3613" t="s">
        <v>6540</v>
      </c>
      <c r="BR3613">
        <v>1</v>
      </c>
      <c r="BS3613" t="s">
        <v>6554</v>
      </c>
      <c r="BT3613" t="s">
        <v>6936</v>
      </c>
      <c r="BW3613">
        <v>-16.5</v>
      </c>
      <c r="BY3613">
        <v>11.1</v>
      </c>
      <c r="CB3613">
        <v>3.4</v>
      </c>
      <c r="CC3613">
        <v>43.7</v>
      </c>
      <c r="CD3613">
        <v>14.9</v>
      </c>
      <c r="CI3613" s="5"/>
      <c r="DC3613" t="s">
        <v>6540</v>
      </c>
      <c r="DD3613">
        <v>1</v>
      </c>
      <c r="DE3613" t="s">
        <v>6554</v>
      </c>
      <c r="DF3613" t="s">
        <v>5724</v>
      </c>
      <c r="DG3613">
        <v>14.7</v>
      </c>
      <c r="DH3613">
        <v>0.3</v>
      </c>
      <c r="DI3613">
        <v>132.19999999999999</v>
      </c>
      <c r="DJ3613">
        <v>453.5</v>
      </c>
      <c r="DK3613">
        <v>0.26</v>
      </c>
    </row>
    <row r="3614" spans="1:115" ht="16" customHeight="1">
      <c r="A3614">
        <v>3613</v>
      </c>
      <c r="B3614" t="s">
        <v>7221</v>
      </c>
      <c r="C3614" s="2">
        <v>44970</v>
      </c>
      <c r="E3614" s="17" t="s">
        <v>1203</v>
      </c>
      <c r="F3614" s="17"/>
      <c r="G3614" t="s">
        <v>1608</v>
      </c>
      <c r="H3614" t="s">
        <v>6157</v>
      </c>
      <c r="I3614" t="s">
        <v>4349</v>
      </c>
      <c r="J3614" t="s">
        <v>4350</v>
      </c>
      <c r="K3614" t="s">
        <v>4351</v>
      </c>
      <c r="L3614" t="s">
        <v>6157</v>
      </c>
      <c r="M3614" t="s">
        <v>1608</v>
      </c>
      <c r="N3614" t="s">
        <v>289</v>
      </c>
      <c r="O3614" t="s">
        <v>6157</v>
      </c>
      <c r="P3614" t="s">
        <v>6157</v>
      </c>
      <c r="Q3614" t="s">
        <v>3969</v>
      </c>
      <c r="R3614" t="s">
        <v>6157</v>
      </c>
      <c r="S3614" t="s">
        <v>230</v>
      </c>
      <c r="T3614" s="4" t="s">
        <v>7048</v>
      </c>
      <c r="U3614" s="4" t="s">
        <v>4366</v>
      </c>
      <c r="V3614">
        <v>35</v>
      </c>
      <c r="W3614">
        <v>49</v>
      </c>
      <c r="X3614" t="s">
        <v>6157</v>
      </c>
      <c r="Y3614" t="s">
        <v>6157</v>
      </c>
      <c r="Z3614" t="s">
        <v>6474</v>
      </c>
      <c r="AA3614" t="s">
        <v>1388</v>
      </c>
      <c r="AB3614" t="s">
        <v>250</v>
      </c>
      <c r="AC3614" t="s">
        <v>4353</v>
      </c>
      <c r="AD3614" t="s">
        <v>6157</v>
      </c>
      <c r="AE3614" t="s">
        <v>6157</v>
      </c>
      <c r="AF3614" t="s">
        <v>6157</v>
      </c>
      <c r="AG3614" t="s">
        <v>6157</v>
      </c>
      <c r="AH3614" t="s">
        <v>6157</v>
      </c>
      <c r="AI3614" t="s">
        <v>6157</v>
      </c>
      <c r="AJ3614" t="s">
        <v>6457</v>
      </c>
      <c r="AK3614" t="s">
        <v>1430</v>
      </c>
      <c r="AL3614" t="s">
        <v>1414</v>
      </c>
      <c r="AM3614" t="s">
        <v>1413</v>
      </c>
      <c r="AN3614" t="s">
        <v>4353</v>
      </c>
      <c r="AO3614" s="29">
        <v>234</v>
      </c>
      <c r="AP3614">
        <v>-9.8779920000000008</v>
      </c>
      <c r="AQ3614">
        <v>167.178664</v>
      </c>
      <c r="AR3614" t="s">
        <v>289</v>
      </c>
      <c r="AS3614">
        <v>0.25</v>
      </c>
      <c r="AT3614" t="s">
        <v>1510</v>
      </c>
      <c r="AU3614" t="s">
        <v>274</v>
      </c>
      <c r="AV3614" t="s">
        <v>4353</v>
      </c>
      <c r="AW3614" t="s">
        <v>4353</v>
      </c>
      <c r="AX3614" t="s">
        <v>4353</v>
      </c>
      <c r="AY3614">
        <v>1200</v>
      </c>
      <c r="AZ3614">
        <v>1650</v>
      </c>
      <c r="BA3614" t="s">
        <v>290</v>
      </c>
      <c r="BB3614" t="s">
        <v>4785</v>
      </c>
      <c r="BC3614" t="s">
        <v>6157</v>
      </c>
      <c r="BH3614" t="s">
        <v>1542</v>
      </c>
      <c r="BI3614" t="s">
        <v>7227</v>
      </c>
      <c r="BJ3614" t="s">
        <v>1581</v>
      </c>
      <c r="BK3614" t="s">
        <v>1580</v>
      </c>
      <c r="BL3614" s="7">
        <v>2013</v>
      </c>
      <c r="BQ3614" t="s">
        <v>6540</v>
      </c>
      <c r="BR3614">
        <v>1</v>
      </c>
      <c r="BS3614" t="s">
        <v>6554</v>
      </c>
      <c r="BT3614" t="s">
        <v>6936</v>
      </c>
      <c r="BW3614">
        <v>-16.3</v>
      </c>
      <c r="BY3614">
        <v>10.7</v>
      </c>
      <c r="CB3614">
        <v>3.4</v>
      </c>
      <c r="CC3614">
        <v>43.1</v>
      </c>
      <c r="CD3614">
        <v>14.8</v>
      </c>
      <c r="CI3614" s="5"/>
      <c r="DC3614" t="s">
        <v>6540</v>
      </c>
      <c r="DD3614">
        <v>1</v>
      </c>
      <c r="DE3614" t="s">
        <v>6554</v>
      </c>
      <c r="DF3614" t="s">
        <v>5724</v>
      </c>
      <c r="DG3614">
        <v>14.7</v>
      </c>
      <c r="DH3614">
        <v>0.3</v>
      </c>
      <c r="DI3614">
        <v>132.9</v>
      </c>
      <c r="DJ3614">
        <v>452.4</v>
      </c>
      <c r="DK3614">
        <v>0.25</v>
      </c>
    </row>
    <row r="3615" spans="1:115" ht="16" customHeight="1">
      <c r="A3615">
        <v>3614</v>
      </c>
      <c r="B3615" t="s">
        <v>7221</v>
      </c>
      <c r="C3615" s="2">
        <v>44970</v>
      </c>
      <c r="E3615" s="17" t="s">
        <v>1202</v>
      </c>
      <c r="F3615" s="17"/>
      <c r="G3615" t="s">
        <v>1608</v>
      </c>
      <c r="H3615" t="s">
        <v>6157</v>
      </c>
      <c r="I3615" t="s">
        <v>4349</v>
      </c>
      <c r="J3615" t="s">
        <v>4350</v>
      </c>
      <c r="K3615" t="s">
        <v>4351</v>
      </c>
      <c r="L3615" t="s">
        <v>6157</v>
      </c>
      <c r="M3615" t="s">
        <v>1608</v>
      </c>
      <c r="N3615" t="s">
        <v>289</v>
      </c>
      <c r="O3615" t="s">
        <v>6157</v>
      </c>
      <c r="P3615" t="s">
        <v>6157</v>
      </c>
      <c r="Q3615" t="s">
        <v>3969</v>
      </c>
      <c r="R3615" t="s">
        <v>6157</v>
      </c>
      <c r="S3615" t="s">
        <v>229</v>
      </c>
      <c r="T3615" s="4" t="s">
        <v>6996</v>
      </c>
      <c r="U3615" s="4" t="s">
        <v>4361</v>
      </c>
      <c r="V3615">
        <v>17</v>
      </c>
      <c r="W3615">
        <v>34</v>
      </c>
      <c r="X3615" t="s">
        <v>6157</v>
      </c>
      <c r="Y3615" t="s">
        <v>6157</v>
      </c>
      <c r="Z3615" t="s">
        <v>6474</v>
      </c>
      <c r="AA3615" t="s">
        <v>1388</v>
      </c>
      <c r="AB3615" t="s">
        <v>1376</v>
      </c>
      <c r="AC3615" t="s">
        <v>4353</v>
      </c>
      <c r="AD3615" t="s">
        <v>6157</v>
      </c>
      <c r="AE3615" t="s">
        <v>6157</v>
      </c>
      <c r="AF3615" t="s">
        <v>6157</v>
      </c>
      <c r="AG3615" t="s">
        <v>6157</v>
      </c>
      <c r="AH3615" t="s">
        <v>6157</v>
      </c>
      <c r="AI3615" t="s">
        <v>6157</v>
      </c>
      <c r="AJ3615" t="s">
        <v>6457</v>
      </c>
      <c r="AK3615" t="s">
        <v>1430</v>
      </c>
      <c r="AL3615" t="s">
        <v>1414</v>
      </c>
      <c r="AM3615" t="s">
        <v>1413</v>
      </c>
      <c r="AN3615" t="s">
        <v>4353</v>
      </c>
      <c r="AO3615" s="29">
        <v>234</v>
      </c>
      <c r="AP3615">
        <v>-9.8779920000000008</v>
      </c>
      <c r="AQ3615">
        <v>167.178664</v>
      </c>
      <c r="AR3615" t="s">
        <v>289</v>
      </c>
      <c r="AS3615">
        <v>0.25</v>
      </c>
      <c r="AT3615" t="s">
        <v>1510</v>
      </c>
      <c r="AU3615" t="s">
        <v>274</v>
      </c>
      <c r="AV3615" t="s">
        <v>4353</v>
      </c>
      <c r="AW3615" t="s">
        <v>4353</v>
      </c>
      <c r="AX3615" t="s">
        <v>4353</v>
      </c>
      <c r="AY3615">
        <v>1200</v>
      </c>
      <c r="AZ3615">
        <v>1650</v>
      </c>
      <c r="BA3615" t="s">
        <v>290</v>
      </c>
      <c r="BB3615" t="s">
        <v>4785</v>
      </c>
      <c r="BC3615" t="s">
        <v>6157</v>
      </c>
      <c r="BH3615" t="s">
        <v>1542</v>
      </c>
      <c r="BI3615" t="s">
        <v>7227</v>
      </c>
      <c r="BJ3615" t="s">
        <v>1581</v>
      </c>
      <c r="BK3615" t="s">
        <v>1580</v>
      </c>
      <c r="BL3615" s="7">
        <v>2013</v>
      </c>
      <c r="BQ3615" t="s">
        <v>6540</v>
      </c>
      <c r="BR3615">
        <v>1</v>
      </c>
      <c r="BS3615" t="s">
        <v>6554</v>
      </c>
      <c r="BT3615" t="s">
        <v>6936</v>
      </c>
      <c r="BW3615">
        <v>-16.600000000000001</v>
      </c>
      <c r="BY3615">
        <v>10.3</v>
      </c>
      <c r="CB3615">
        <v>3.4</v>
      </c>
      <c r="CC3615">
        <v>42.3</v>
      </c>
      <c r="CD3615">
        <v>14.4</v>
      </c>
      <c r="CI3615" s="5"/>
      <c r="DC3615" t="s">
        <v>6540</v>
      </c>
      <c r="DD3615">
        <v>1</v>
      </c>
      <c r="DE3615" t="s">
        <v>6554</v>
      </c>
      <c r="DF3615" t="s">
        <v>5724</v>
      </c>
      <c r="DG3615">
        <v>13.6</v>
      </c>
      <c r="DH3615">
        <v>0.3</v>
      </c>
      <c r="DI3615">
        <v>135.30000000000001</v>
      </c>
      <c r="DJ3615">
        <v>462.9</v>
      </c>
      <c r="DK3615">
        <v>0.24</v>
      </c>
    </row>
    <row r="3616" spans="1:115" ht="16" customHeight="1">
      <c r="A3616">
        <v>3615</v>
      </c>
      <c r="B3616" t="s">
        <v>7221</v>
      </c>
      <c r="C3616" s="2">
        <v>44970</v>
      </c>
      <c r="E3616" s="17" t="s">
        <v>1201</v>
      </c>
      <c r="F3616" s="17"/>
      <c r="G3616" t="s">
        <v>1608</v>
      </c>
      <c r="H3616" t="s">
        <v>6157</v>
      </c>
      <c r="I3616" t="s">
        <v>4349</v>
      </c>
      <c r="J3616" t="s">
        <v>4350</v>
      </c>
      <c r="K3616" t="s">
        <v>4351</v>
      </c>
      <c r="L3616" t="s">
        <v>6157</v>
      </c>
      <c r="M3616" t="s">
        <v>1608</v>
      </c>
      <c r="N3616" t="s">
        <v>289</v>
      </c>
      <c r="O3616" t="s">
        <v>6157</v>
      </c>
      <c r="P3616" t="s">
        <v>6157</v>
      </c>
      <c r="Q3616" t="s">
        <v>3969</v>
      </c>
      <c r="R3616" t="s">
        <v>6157</v>
      </c>
      <c r="S3616" t="s">
        <v>230</v>
      </c>
      <c r="T3616" s="4" t="s">
        <v>6996</v>
      </c>
      <c r="U3616" s="4" t="s">
        <v>4361</v>
      </c>
      <c r="V3616">
        <v>17</v>
      </c>
      <c r="W3616">
        <v>34</v>
      </c>
      <c r="X3616" t="s">
        <v>6157</v>
      </c>
      <c r="Y3616" t="s">
        <v>6157</v>
      </c>
      <c r="Z3616" t="s">
        <v>6474</v>
      </c>
      <c r="AA3616" t="s">
        <v>1388</v>
      </c>
      <c r="AB3616" t="s">
        <v>29</v>
      </c>
      <c r="AC3616" t="s">
        <v>4353</v>
      </c>
      <c r="AD3616" t="s">
        <v>6157</v>
      </c>
      <c r="AE3616" t="s">
        <v>6157</v>
      </c>
      <c r="AF3616" t="s">
        <v>6157</v>
      </c>
      <c r="AG3616" t="s">
        <v>6157</v>
      </c>
      <c r="AH3616" t="s">
        <v>6157</v>
      </c>
      <c r="AI3616" t="s">
        <v>6157</v>
      </c>
      <c r="AJ3616" t="s">
        <v>6457</v>
      </c>
      <c r="AK3616" t="s">
        <v>1430</v>
      </c>
      <c r="AL3616" t="s">
        <v>1414</v>
      </c>
      <c r="AM3616" t="s">
        <v>1413</v>
      </c>
      <c r="AN3616" t="s">
        <v>4353</v>
      </c>
      <c r="AO3616" s="29">
        <v>234</v>
      </c>
      <c r="AP3616">
        <v>-9.8779920000000008</v>
      </c>
      <c r="AQ3616">
        <v>167.178664</v>
      </c>
      <c r="AR3616" t="s">
        <v>289</v>
      </c>
      <c r="AS3616">
        <v>0.25</v>
      </c>
      <c r="AT3616" t="s">
        <v>1510</v>
      </c>
      <c r="AU3616" t="s">
        <v>274</v>
      </c>
      <c r="AV3616" t="s">
        <v>4353</v>
      </c>
      <c r="AW3616" t="s">
        <v>4353</v>
      </c>
      <c r="AX3616" t="s">
        <v>4353</v>
      </c>
      <c r="AY3616">
        <v>1200</v>
      </c>
      <c r="AZ3616">
        <v>1650</v>
      </c>
      <c r="BA3616" t="s">
        <v>290</v>
      </c>
      <c r="BB3616" t="s">
        <v>4785</v>
      </c>
      <c r="BC3616" t="s">
        <v>6157</v>
      </c>
      <c r="BH3616" t="s">
        <v>1542</v>
      </c>
      <c r="BI3616" t="s">
        <v>7227</v>
      </c>
      <c r="BJ3616" t="s">
        <v>1581</v>
      </c>
      <c r="BK3616" t="s">
        <v>1580</v>
      </c>
      <c r="BL3616" s="7">
        <v>2013</v>
      </c>
      <c r="BQ3616" t="s">
        <v>6540</v>
      </c>
      <c r="BR3616">
        <v>1</v>
      </c>
      <c r="BS3616" t="s">
        <v>6554</v>
      </c>
      <c r="BT3616" t="s">
        <v>6936</v>
      </c>
      <c r="BW3616">
        <v>-16.7</v>
      </c>
      <c r="BY3616">
        <v>10.8</v>
      </c>
      <c r="CB3616">
        <v>3.4</v>
      </c>
      <c r="CC3616">
        <v>43.8</v>
      </c>
      <c r="CD3616">
        <v>15.2</v>
      </c>
      <c r="CI3616" s="5"/>
      <c r="DC3616" t="s">
        <v>6540</v>
      </c>
      <c r="DD3616">
        <v>1</v>
      </c>
      <c r="DE3616" t="s">
        <v>6554</v>
      </c>
      <c r="DF3616" t="s">
        <v>5724</v>
      </c>
      <c r="DG3616">
        <v>14.6</v>
      </c>
      <c r="DH3616">
        <v>0.3</v>
      </c>
      <c r="DI3616">
        <v>159.80000000000001</v>
      </c>
      <c r="DJ3616">
        <v>537.5</v>
      </c>
      <c r="DK3616">
        <v>0.22</v>
      </c>
    </row>
    <row r="3617" spans="1:115" ht="16" customHeight="1">
      <c r="A3617">
        <v>3616</v>
      </c>
      <c r="B3617" t="s">
        <v>7221</v>
      </c>
      <c r="C3617" s="2">
        <v>44970</v>
      </c>
      <c r="E3617" s="17" t="s">
        <v>1200</v>
      </c>
      <c r="F3617" s="17"/>
      <c r="G3617" t="s">
        <v>1608</v>
      </c>
      <c r="H3617" t="s">
        <v>6157</v>
      </c>
      <c r="I3617" t="s">
        <v>4349</v>
      </c>
      <c r="J3617" t="s">
        <v>4350</v>
      </c>
      <c r="K3617" t="s">
        <v>4351</v>
      </c>
      <c r="L3617" t="s">
        <v>6157</v>
      </c>
      <c r="M3617" t="s">
        <v>1608</v>
      </c>
      <c r="N3617" t="s">
        <v>289</v>
      </c>
      <c r="O3617" t="s">
        <v>6157</v>
      </c>
      <c r="P3617" t="s">
        <v>6157</v>
      </c>
      <c r="Q3617" t="s">
        <v>3969</v>
      </c>
      <c r="R3617" t="s">
        <v>6157</v>
      </c>
      <c r="S3617" t="s">
        <v>230</v>
      </c>
      <c r="T3617" s="4" t="s">
        <v>7066</v>
      </c>
      <c r="U3617" s="4" t="s">
        <v>4367</v>
      </c>
      <c r="V3617">
        <v>50</v>
      </c>
      <c r="W3617">
        <v>80</v>
      </c>
      <c r="X3617" t="s">
        <v>6157</v>
      </c>
      <c r="Y3617" t="s">
        <v>6157</v>
      </c>
      <c r="Z3617" t="s">
        <v>6474</v>
      </c>
      <c r="AA3617" t="s">
        <v>1388</v>
      </c>
      <c r="AB3617" t="s">
        <v>1380</v>
      </c>
      <c r="AC3617" t="s">
        <v>4353</v>
      </c>
      <c r="AD3617" t="s">
        <v>6157</v>
      </c>
      <c r="AE3617" t="s">
        <v>6157</v>
      </c>
      <c r="AF3617" t="s">
        <v>6157</v>
      </c>
      <c r="AG3617" t="s">
        <v>6157</v>
      </c>
      <c r="AH3617" t="s">
        <v>6157</v>
      </c>
      <c r="AI3617" t="s">
        <v>6157</v>
      </c>
      <c r="AJ3617" t="s">
        <v>6457</v>
      </c>
      <c r="AK3617" t="s">
        <v>1430</v>
      </c>
      <c r="AL3617" t="s">
        <v>1414</v>
      </c>
      <c r="AM3617" t="s">
        <v>1413</v>
      </c>
      <c r="AN3617" t="s">
        <v>4353</v>
      </c>
      <c r="AO3617" s="29">
        <v>234</v>
      </c>
      <c r="AP3617">
        <v>-9.8779920000000008</v>
      </c>
      <c r="AQ3617">
        <v>167.178664</v>
      </c>
      <c r="AR3617" t="s">
        <v>289</v>
      </c>
      <c r="AS3617">
        <v>0.25</v>
      </c>
      <c r="AT3617" t="s">
        <v>1510</v>
      </c>
      <c r="AU3617" t="s">
        <v>274</v>
      </c>
      <c r="AV3617" t="s">
        <v>4353</v>
      </c>
      <c r="AW3617" t="s">
        <v>4353</v>
      </c>
      <c r="AX3617" t="s">
        <v>4353</v>
      </c>
      <c r="AY3617">
        <v>1200</v>
      </c>
      <c r="AZ3617">
        <v>1650</v>
      </c>
      <c r="BA3617" t="s">
        <v>290</v>
      </c>
      <c r="BB3617" t="s">
        <v>4785</v>
      </c>
      <c r="BC3617" t="s">
        <v>6157</v>
      </c>
      <c r="BH3617" t="s">
        <v>1542</v>
      </c>
      <c r="BI3617" t="s">
        <v>7227</v>
      </c>
      <c r="BJ3617" t="s">
        <v>1581</v>
      </c>
      <c r="BK3617" t="s">
        <v>1580</v>
      </c>
      <c r="BL3617" s="7">
        <v>2013</v>
      </c>
      <c r="BQ3617" t="s">
        <v>6540</v>
      </c>
      <c r="BR3617">
        <v>1</v>
      </c>
      <c r="BS3617" t="s">
        <v>6554</v>
      </c>
      <c r="BT3617" t="s">
        <v>6936</v>
      </c>
      <c r="BW3617">
        <v>-18.600000000000001</v>
      </c>
      <c r="BY3617">
        <v>7.9</v>
      </c>
      <c r="CB3617">
        <v>3.4</v>
      </c>
      <c r="CC3617">
        <v>39.799999999999997</v>
      </c>
      <c r="CD3617">
        <v>13.5</v>
      </c>
      <c r="CI3617" s="5"/>
    </row>
    <row r="3618" spans="1:115" ht="16" customHeight="1">
      <c r="A3618">
        <v>3617</v>
      </c>
      <c r="B3618" t="s">
        <v>7221</v>
      </c>
      <c r="C3618" s="2">
        <v>44970</v>
      </c>
      <c r="E3618" s="17" t="s">
        <v>1199</v>
      </c>
      <c r="F3618" s="17"/>
      <c r="G3618" t="s">
        <v>1608</v>
      </c>
      <c r="H3618" t="s">
        <v>6157</v>
      </c>
      <c r="I3618" t="s">
        <v>4349</v>
      </c>
      <c r="J3618" t="s">
        <v>4350</v>
      </c>
      <c r="K3618" t="s">
        <v>4351</v>
      </c>
      <c r="L3618" t="s">
        <v>6157</v>
      </c>
      <c r="M3618" t="s">
        <v>1608</v>
      </c>
      <c r="N3618" t="s">
        <v>289</v>
      </c>
      <c r="O3618" t="s">
        <v>6157</v>
      </c>
      <c r="P3618" t="s">
        <v>6157</v>
      </c>
      <c r="Q3618" t="s">
        <v>3969</v>
      </c>
      <c r="R3618" t="s">
        <v>6157</v>
      </c>
      <c r="S3618" t="s">
        <v>230</v>
      </c>
      <c r="T3618" s="4" t="s">
        <v>7048</v>
      </c>
      <c r="U3618" s="4" t="s">
        <v>4366</v>
      </c>
      <c r="V3618">
        <v>35</v>
      </c>
      <c r="W3618">
        <v>49</v>
      </c>
      <c r="X3618" t="s">
        <v>6157</v>
      </c>
      <c r="Y3618" t="s">
        <v>6157</v>
      </c>
      <c r="Z3618" t="s">
        <v>6474</v>
      </c>
      <c r="AA3618" t="s">
        <v>1388</v>
      </c>
      <c r="AB3618" t="s">
        <v>1376</v>
      </c>
      <c r="AC3618" t="s">
        <v>4353</v>
      </c>
      <c r="AD3618" t="s">
        <v>6157</v>
      </c>
      <c r="AE3618" t="s">
        <v>6157</v>
      </c>
      <c r="AF3618" t="s">
        <v>6157</v>
      </c>
      <c r="AG3618" t="s">
        <v>6157</v>
      </c>
      <c r="AH3618" t="s">
        <v>6157</v>
      </c>
      <c r="AI3618" t="s">
        <v>6157</v>
      </c>
      <c r="AJ3618" t="s">
        <v>6457</v>
      </c>
      <c r="AK3618" t="s">
        <v>1430</v>
      </c>
      <c r="AL3618" t="s">
        <v>1414</v>
      </c>
      <c r="AM3618" t="s">
        <v>1413</v>
      </c>
      <c r="AN3618" t="s">
        <v>4353</v>
      </c>
      <c r="AO3618" s="29">
        <v>234</v>
      </c>
      <c r="AP3618">
        <v>-9.8779920000000008</v>
      </c>
      <c r="AQ3618">
        <v>167.178664</v>
      </c>
      <c r="AR3618" t="s">
        <v>289</v>
      </c>
      <c r="AS3618">
        <v>0.25</v>
      </c>
      <c r="AT3618" t="s">
        <v>1510</v>
      </c>
      <c r="AU3618" t="s">
        <v>274</v>
      </c>
      <c r="AV3618" t="s">
        <v>5252</v>
      </c>
      <c r="AW3618" t="s">
        <v>4353</v>
      </c>
      <c r="AX3618" t="s">
        <v>1532</v>
      </c>
      <c r="AY3618">
        <v>1200</v>
      </c>
      <c r="AZ3618">
        <v>1650</v>
      </c>
      <c r="BA3618" t="s">
        <v>290</v>
      </c>
      <c r="BB3618" t="s">
        <v>4785</v>
      </c>
      <c r="BC3618" t="s">
        <v>6157</v>
      </c>
      <c r="BH3618" t="s">
        <v>1542</v>
      </c>
      <c r="BI3618" t="s">
        <v>7227</v>
      </c>
      <c r="BJ3618" t="s">
        <v>1581</v>
      </c>
      <c r="BK3618" t="s">
        <v>1580</v>
      </c>
      <c r="BL3618" s="7">
        <v>2013</v>
      </c>
      <c r="BQ3618" t="s">
        <v>6540</v>
      </c>
      <c r="BR3618">
        <v>1</v>
      </c>
      <c r="BS3618" t="s">
        <v>6554</v>
      </c>
      <c r="BT3618" t="s">
        <v>6936</v>
      </c>
      <c r="BW3618">
        <v>-16.600000000000001</v>
      </c>
      <c r="BY3618">
        <v>10.8</v>
      </c>
      <c r="CB3618">
        <v>3.3</v>
      </c>
      <c r="CC3618">
        <v>42.8</v>
      </c>
      <c r="CD3618">
        <v>15.1</v>
      </c>
      <c r="CI3618" s="5"/>
    </row>
    <row r="3619" spans="1:115" ht="16" customHeight="1">
      <c r="A3619">
        <v>3618</v>
      </c>
      <c r="B3619" t="s">
        <v>7221</v>
      </c>
      <c r="C3619" s="2">
        <v>44970</v>
      </c>
      <c r="E3619" s="17" t="s">
        <v>1198</v>
      </c>
      <c r="F3619" s="17"/>
      <c r="G3619" t="s">
        <v>1608</v>
      </c>
      <c r="H3619" t="s">
        <v>6157</v>
      </c>
      <c r="I3619" t="s">
        <v>4349</v>
      </c>
      <c r="J3619" t="s">
        <v>4350</v>
      </c>
      <c r="K3619" t="s">
        <v>4351</v>
      </c>
      <c r="L3619" t="s">
        <v>6157</v>
      </c>
      <c r="M3619" t="s">
        <v>1608</v>
      </c>
      <c r="N3619" t="s">
        <v>289</v>
      </c>
      <c r="O3619" t="s">
        <v>6157</v>
      </c>
      <c r="P3619" t="s">
        <v>6157</v>
      </c>
      <c r="Q3619" t="s">
        <v>3969</v>
      </c>
      <c r="R3619" t="s">
        <v>6157</v>
      </c>
      <c r="S3619" t="s">
        <v>230</v>
      </c>
      <c r="T3619" s="4" t="s">
        <v>6996</v>
      </c>
      <c r="U3619" s="4" t="s">
        <v>4361</v>
      </c>
      <c r="V3619">
        <v>17</v>
      </c>
      <c r="W3619">
        <v>34</v>
      </c>
      <c r="X3619" t="s">
        <v>6157</v>
      </c>
      <c r="Y3619" t="s">
        <v>6157</v>
      </c>
      <c r="Z3619" t="s">
        <v>6474</v>
      </c>
      <c r="AA3619" t="s">
        <v>1388</v>
      </c>
      <c r="AB3619" t="s">
        <v>1380</v>
      </c>
      <c r="AC3619" t="s">
        <v>4353</v>
      </c>
      <c r="AD3619" t="s">
        <v>6157</v>
      </c>
      <c r="AE3619" t="s">
        <v>6157</v>
      </c>
      <c r="AF3619" t="s">
        <v>6157</v>
      </c>
      <c r="AG3619" t="s">
        <v>6157</v>
      </c>
      <c r="AH3619" t="s">
        <v>6157</v>
      </c>
      <c r="AI3619" t="s">
        <v>6157</v>
      </c>
      <c r="AJ3619" t="s">
        <v>6457</v>
      </c>
      <c r="AK3619" t="s">
        <v>1430</v>
      </c>
      <c r="AL3619" t="s">
        <v>1414</v>
      </c>
      <c r="AM3619" t="s">
        <v>1413</v>
      </c>
      <c r="AN3619" t="s">
        <v>4353</v>
      </c>
      <c r="AO3619" s="29">
        <v>234</v>
      </c>
      <c r="AP3619">
        <v>-9.8779920000000008</v>
      </c>
      <c r="AQ3619">
        <v>167.178664</v>
      </c>
      <c r="AR3619" t="s">
        <v>289</v>
      </c>
      <c r="AS3619">
        <v>0.25</v>
      </c>
      <c r="AT3619" t="s">
        <v>1510</v>
      </c>
      <c r="AU3619" t="s">
        <v>274</v>
      </c>
      <c r="AV3619" t="s">
        <v>4353</v>
      </c>
      <c r="AW3619" t="s">
        <v>4353</v>
      </c>
      <c r="AX3619" t="s">
        <v>4353</v>
      </c>
      <c r="AY3619">
        <v>1200</v>
      </c>
      <c r="AZ3619">
        <v>1650</v>
      </c>
      <c r="BA3619" t="s">
        <v>290</v>
      </c>
      <c r="BB3619" t="s">
        <v>4785</v>
      </c>
      <c r="BC3619" t="s">
        <v>6157</v>
      </c>
      <c r="BH3619" t="s">
        <v>1542</v>
      </c>
      <c r="BI3619" t="s">
        <v>7227</v>
      </c>
      <c r="BJ3619" t="s">
        <v>1581</v>
      </c>
      <c r="BK3619" t="s">
        <v>1580</v>
      </c>
      <c r="BL3619" s="7">
        <v>2013</v>
      </c>
      <c r="BQ3619" t="s">
        <v>6540</v>
      </c>
      <c r="BR3619">
        <v>1</v>
      </c>
      <c r="BS3619" t="s">
        <v>6554</v>
      </c>
      <c r="BT3619" t="s">
        <v>6936</v>
      </c>
      <c r="BW3619">
        <v>-17.2</v>
      </c>
      <c r="BY3619">
        <v>10.5</v>
      </c>
      <c r="CB3619">
        <v>3.4</v>
      </c>
      <c r="CC3619">
        <v>43.9</v>
      </c>
      <c r="CD3619">
        <v>14.9</v>
      </c>
      <c r="CI3619" s="5"/>
      <c r="DC3619" t="s">
        <v>6540</v>
      </c>
      <c r="DD3619">
        <v>1</v>
      </c>
      <c r="DE3619" t="s">
        <v>6554</v>
      </c>
      <c r="DF3619" t="s">
        <v>5724</v>
      </c>
      <c r="DG3619">
        <v>14.9</v>
      </c>
      <c r="DH3619">
        <v>0.3</v>
      </c>
      <c r="DI3619">
        <v>140.1</v>
      </c>
      <c r="DJ3619">
        <v>481.4</v>
      </c>
      <c r="DK3619">
        <v>0.24</v>
      </c>
    </row>
    <row r="3620" spans="1:115" ht="16" customHeight="1">
      <c r="A3620">
        <v>3619</v>
      </c>
      <c r="B3620" t="s">
        <v>7221</v>
      </c>
      <c r="C3620" s="2">
        <v>44970</v>
      </c>
      <c r="E3620" s="17" t="s">
        <v>1197</v>
      </c>
      <c r="F3620" s="17"/>
      <c r="G3620" t="s">
        <v>1608</v>
      </c>
      <c r="H3620" t="s">
        <v>6157</v>
      </c>
      <c r="I3620" t="s">
        <v>4349</v>
      </c>
      <c r="J3620" t="s">
        <v>4350</v>
      </c>
      <c r="K3620" t="s">
        <v>4351</v>
      </c>
      <c r="L3620" t="s">
        <v>6157</v>
      </c>
      <c r="M3620" t="s">
        <v>1608</v>
      </c>
      <c r="N3620" t="s">
        <v>289</v>
      </c>
      <c r="O3620" t="s">
        <v>6157</v>
      </c>
      <c r="P3620" t="s">
        <v>6157</v>
      </c>
      <c r="Q3620" t="s">
        <v>3969</v>
      </c>
      <c r="R3620" t="s">
        <v>6157</v>
      </c>
      <c r="S3620" t="s">
        <v>229</v>
      </c>
      <c r="T3620" s="4" t="s">
        <v>6996</v>
      </c>
      <c r="U3620" s="4" t="s">
        <v>4361</v>
      </c>
      <c r="V3620">
        <v>17</v>
      </c>
      <c r="W3620">
        <v>34</v>
      </c>
      <c r="X3620" t="s">
        <v>6157</v>
      </c>
      <c r="Y3620" t="s">
        <v>6157</v>
      </c>
      <c r="Z3620" t="s">
        <v>6474</v>
      </c>
      <c r="AA3620" t="s">
        <v>1388</v>
      </c>
      <c r="AB3620" t="s">
        <v>1376</v>
      </c>
      <c r="AC3620" t="s">
        <v>4353</v>
      </c>
      <c r="AD3620" t="s">
        <v>6157</v>
      </c>
      <c r="AE3620" t="s">
        <v>6157</v>
      </c>
      <c r="AF3620" t="s">
        <v>6157</v>
      </c>
      <c r="AG3620" t="s">
        <v>6157</v>
      </c>
      <c r="AH3620" t="s">
        <v>6157</v>
      </c>
      <c r="AI3620" t="s">
        <v>6157</v>
      </c>
      <c r="AJ3620" t="s">
        <v>6457</v>
      </c>
      <c r="AK3620" t="s">
        <v>1430</v>
      </c>
      <c r="AL3620" t="s">
        <v>1414</v>
      </c>
      <c r="AM3620" t="s">
        <v>1413</v>
      </c>
      <c r="AN3620" t="s">
        <v>4353</v>
      </c>
      <c r="AO3620" s="29">
        <v>234</v>
      </c>
      <c r="AP3620">
        <v>-9.8779920000000008</v>
      </c>
      <c r="AQ3620">
        <v>167.178664</v>
      </c>
      <c r="AR3620" t="s">
        <v>289</v>
      </c>
      <c r="AS3620">
        <v>0.25</v>
      </c>
      <c r="AT3620" t="s">
        <v>1510</v>
      </c>
      <c r="AU3620" t="s">
        <v>274</v>
      </c>
      <c r="AV3620" t="s">
        <v>4353</v>
      </c>
      <c r="AW3620" t="s">
        <v>4353</v>
      </c>
      <c r="AX3620" t="s">
        <v>4353</v>
      </c>
      <c r="AY3620">
        <v>1200</v>
      </c>
      <c r="AZ3620">
        <v>1650</v>
      </c>
      <c r="BA3620" t="s">
        <v>290</v>
      </c>
      <c r="BB3620" t="s">
        <v>4785</v>
      </c>
      <c r="BC3620" t="s">
        <v>6157</v>
      </c>
      <c r="BH3620" t="s">
        <v>1542</v>
      </c>
      <c r="BI3620" t="s">
        <v>7227</v>
      </c>
      <c r="BJ3620" t="s">
        <v>1581</v>
      </c>
      <c r="BK3620" t="s">
        <v>1580</v>
      </c>
      <c r="BL3620" s="7">
        <v>2013</v>
      </c>
      <c r="BQ3620" t="s">
        <v>6540</v>
      </c>
      <c r="BR3620">
        <v>1</v>
      </c>
      <c r="BS3620" t="s">
        <v>6554</v>
      </c>
      <c r="BT3620" t="s">
        <v>6936</v>
      </c>
      <c r="BW3620">
        <v>-17.100000000000001</v>
      </c>
      <c r="BY3620">
        <v>11.1</v>
      </c>
      <c r="CB3620">
        <v>3.5</v>
      </c>
      <c r="CC3620">
        <v>42</v>
      </c>
      <c r="CD3620">
        <v>13.9</v>
      </c>
      <c r="CI3620" s="5"/>
      <c r="DC3620" t="s">
        <v>6540</v>
      </c>
      <c r="DD3620">
        <v>1</v>
      </c>
      <c r="DE3620" t="s">
        <v>6554</v>
      </c>
      <c r="DF3620" t="s">
        <v>5724</v>
      </c>
      <c r="DG3620">
        <v>14</v>
      </c>
      <c r="DH3620">
        <v>0.3</v>
      </c>
      <c r="DI3620">
        <v>114</v>
      </c>
      <c r="DJ3620">
        <v>403.1</v>
      </c>
      <c r="DK3620">
        <v>0.28000000000000003</v>
      </c>
    </row>
    <row r="3621" spans="1:115" ht="16" customHeight="1">
      <c r="A3621">
        <v>3620</v>
      </c>
      <c r="B3621" t="s">
        <v>7221</v>
      </c>
      <c r="C3621" s="2">
        <v>44970</v>
      </c>
      <c r="E3621" s="17" t="s">
        <v>1196</v>
      </c>
      <c r="F3621" s="17"/>
      <c r="G3621" t="s">
        <v>1608</v>
      </c>
      <c r="H3621" t="s">
        <v>6157</v>
      </c>
      <c r="I3621" t="s">
        <v>4349</v>
      </c>
      <c r="J3621" t="s">
        <v>4350</v>
      </c>
      <c r="K3621" t="s">
        <v>4351</v>
      </c>
      <c r="L3621" t="s">
        <v>6157</v>
      </c>
      <c r="M3621" t="s">
        <v>1608</v>
      </c>
      <c r="N3621" t="s">
        <v>289</v>
      </c>
      <c r="O3621" t="s">
        <v>6157</v>
      </c>
      <c r="P3621" t="s">
        <v>6157</v>
      </c>
      <c r="Q3621" t="s">
        <v>3969</v>
      </c>
      <c r="R3621" t="s">
        <v>6157</v>
      </c>
      <c r="S3621" t="s">
        <v>230</v>
      </c>
      <c r="T3621" s="4" t="s">
        <v>6996</v>
      </c>
      <c r="U3621" s="4" t="s">
        <v>4361</v>
      </c>
      <c r="V3621">
        <v>17</v>
      </c>
      <c r="W3621">
        <v>34</v>
      </c>
      <c r="X3621" t="s">
        <v>6157</v>
      </c>
      <c r="Y3621" t="s">
        <v>6157</v>
      </c>
      <c r="Z3621" t="s">
        <v>6474</v>
      </c>
      <c r="AA3621" t="s">
        <v>1388</v>
      </c>
      <c r="AB3621" t="s">
        <v>223</v>
      </c>
      <c r="AC3621" t="s">
        <v>4353</v>
      </c>
      <c r="AD3621" t="s">
        <v>6157</v>
      </c>
      <c r="AE3621" t="s">
        <v>6157</v>
      </c>
      <c r="AF3621" t="s">
        <v>6157</v>
      </c>
      <c r="AG3621" t="s">
        <v>6157</v>
      </c>
      <c r="AH3621" t="s">
        <v>6157</v>
      </c>
      <c r="AI3621" t="s">
        <v>6157</v>
      </c>
      <c r="AJ3621" t="s">
        <v>6457</v>
      </c>
      <c r="AK3621" t="s">
        <v>1430</v>
      </c>
      <c r="AL3621" t="s">
        <v>1414</v>
      </c>
      <c r="AM3621" t="s">
        <v>1413</v>
      </c>
      <c r="AN3621" t="s">
        <v>4353</v>
      </c>
      <c r="AO3621" s="29">
        <v>234</v>
      </c>
      <c r="AP3621">
        <v>-9.8779920000000008</v>
      </c>
      <c r="AQ3621">
        <v>167.178664</v>
      </c>
      <c r="AR3621" t="s">
        <v>289</v>
      </c>
      <c r="AS3621">
        <v>0.25</v>
      </c>
      <c r="AT3621" t="s">
        <v>1510</v>
      </c>
      <c r="AU3621" t="s">
        <v>274</v>
      </c>
      <c r="AV3621" t="s">
        <v>4353</v>
      </c>
      <c r="AW3621" t="s">
        <v>4353</v>
      </c>
      <c r="AX3621" t="s">
        <v>4353</v>
      </c>
      <c r="AY3621">
        <v>1200</v>
      </c>
      <c r="AZ3621">
        <v>1650</v>
      </c>
      <c r="BA3621" t="s">
        <v>290</v>
      </c>
      <c r="BB3621" t="s">
        <v>4785</v>
      </c>
      <c r="BC3621" t="s">
        <v>6157</v>
      </c>
      <c r="BH3621" t="s">
        <v>1542</v>
      </c>
      <c r="BI3621" t="s">
        <v>7227</v>
      </c>
      <c r="BJ3621" t="s">
        <v>1581</v>
      </c>
      <c r="BK3621" t="s">
        <v>1580</v>
      </c>
      <c r="BL3621" s="7">
        <v>2013</v>
      </c>
      <c r="BQ3621" t="s">
        <v>6540</v>
      </c>
      <c r="BR3621">
        <v>1</v>
      </c>
      <c r="BS3621" t="s">
        <v>6554</v>
      </c>
      <c r="BT3621" t="s">
        <v>6936</v>
      </c>
      <c r="BW3621">
        <v>-16.8</v>
      </c>
      <c r="BY3621">
        <v>10.199999999999999</v>
      </c>
      <c r="CB3621">
        <v>3.4</v>
      </c>
      <c r="CC3621">
        <v>42.6</v>
      </c>
      <c r="CD3621">
        <v>14.5</v>
      </c>
      <c r="CI3621" s="5"/>
      <c r="DC3621" t="s">
        <v>6540</v>
      </c>
      <c r="DD3621">
        <v>1</v>
      </c>
      <c r="DE3621" t="s">
        <v>6554</v>
      </c>
      <c r="DF3621" t="s">
        <v>5724</v>
      </c>
      <c r="DG3621">
        <v>14.7</v>
      </c>
      <c r="DH3621">
        <v>0.3</v>
      </c>
      <c r="DI3621">
        <v>132.19999999999999</v>
      </c>
      <c r="DJ3621">
        <v>455.2</v>
      </c>
      <c r="DK3621">
        <v>0.25</v>
      </c>
    </row>
    <row r="3622" spans="1:115" ht="16" customHeight="1">
      <c r="A3622">
        <v>3621</v>
      </c>
      <c r="B3622" t="s">
        <v>7221</v>
      </c>
      <c r="C3622" s="2">
        <v>44970</v>
      </c>
      <c r="E3622" s="17" t="s">
        <v>1195</v>
      </c>
      <c r="F3622" s="17"/>
      <c r="G3622" t="s">
        <v>1608</v>
      </c>
      <c r="H3622" t="s">
        <v>6157</v>
      </c>
      <c r="I3622" t="s">
        <v>4349</v>
      </c>
      <c r="J3622" t="s">
        <v>4350</v>
      </c>
      <c r="K3622" t="s">
        <v>4351</v>
      </c>
      <c r="L3622" t="s">
        <v>6157</v>
      </c>
      <c r="M3622" t="s">
        <v>1608</v>
      </c>
      <c r="N3622" t="s">
        <v>289</v>
      </c>
      <c r="O3622" t="s">
        <v>6157</v>
      </c>
      <c r="P3622" t="s">
        <v>6157</v>
      </c>
      <c r="Q3622" t="s">
        <v>3969</v>
      </c>
      <c r="R3622" t="s">
        <v>6157</v>
      </c>
      <c r="S3622" t="s">
        <v>230</v>
      </c>
      <c r="T3622" s="4" t="s">
        <v>6996</v>
      </c>
      <c r="U3622" s="4" t="s">
        <v>4361</v>
      </c>
      <c r="V3622">
        <v>17</v>
      </c>
      <c r="W3622">
        <v>34</v>
      </c>
      <c r="X3622" t="s">
        <v>6157</v>
      </c>
      <c r="Y3622" t="s">
        <v>6157</v>
      </c>
      <c r="Z3622" t="s">
        <v>6474</v>
      </c>
      <c r="AA3622" t="s">
        <v>1388</v>
      </c>
      <c r="AB3622" t="s">
        <v>248</v>
      </c>
      <c r="AC3622" t="s">
        <v>4353</v>
      </c>
      <c r="AD3622" t="s">
        <v>6157</v>
      </c>
      <c r="AE3622" t="s">
        <v>6157</v>
      </c>
      <c r="AF3622" t="s">
        <v>6157</v>
      </c>
      <c r="AG3622" t="s">
        <v>6157</v>
      </c>
      <c r="AH3622" t="s">
        <v>6157</v>
      </c>
      <c r="AI3622" t="s">
        <v>6157</v>
      </c>
      <c r="AJ3622" t="s">
        <v>6457</v>
      </c>
      <c r="AK3622" t="s">
        <v>1430</v>
      </c>
      <c r="AL3622" t="s">
        <v>1414</v>
      </c>
      <c r="AM3622" t="s">
        <v>1413</v>
      </c>
      <c r="AN3622" t="s">
        <v>4353</v>
      </c>
      <c r="AO3622" s="29">
        <v>234</v>
      </c>
      <c r="AP3622">
        <v>-9.8779920000000008</v>
      </c>
      <c r="AQ3622">
        <v>167.178664</v>
      </c>
      <c r="AR3622" t="s">
        <v>289</v>
      </c>
      <c r="AS3622">
        <v>0.25</v>
      </c>
      <c r="AT3622" t="s">
        <v>1510</v>
      </c>
      <c r="AU3622" t="s">
        <v>274</v>
      </c>
      <c r="AV3622" t="s">
        <v>4353</v>
      </c>
      <c r="AW3622" t="s">
        <v>4353</v>
      </c>
      <c r="AX3622" t="s">
        <v>4353</v>
      </c>
      <c r="AY3622">
        <v>1200</v>
      </c>
      <c r="AZ3622">
        <v>1650</v>
      </c>
      <c r="BA3622" t="s">
        <v>290</v>
      </c>
      <c r="BB3622" t="s">
        <v>4785</v>
      </c>
      <c r="BC3622" t="s">
        <v>6157</v>
      </c>
      <c r="BH3622" t="s">
        <v>1542</v>
      </c>
      <c r="BI3622" t="s">
        <v>7227</v>
      </c>
      <c r="BJ3622" t="s">
        <v>1581</v>
      </c>
      <c r="BK3622" t="s">
        <v>1580</v>
      </c>
      <c r="BL3622" s="7">
        <v>2013</v>
      </c>
      <c r="BQ3622" t="s">
        <v>6540</v>
      </c>
      <c r="BR3622">
        <v>1</v>
      </c>
      <c r="BS3622" t="s">
        <v>6554</v>
      </c>
      <c r="BT3622" t="s">
        <v>6936</v>
      </c>
      <c r="BW3622">
        <v>-16.600000000000001</v>
      </c>
      <c r="BY3622">
        <v>11.2</v>
      </c>
      <c r="CB3622">
        <v>3.5</v>
      </c>
      <c r="CC3622">
        <v>44.7</v>
      </c>
      <c r="CD3622">
        <v>14.9</v>
      </c>
      <c r="CI3622" s="5"/>
      <c r="DC3622" t="s">
        <v>6540</v>
      </c>
      <c r="DD3622">
        <v>1</v>
      </c>
      <c r="DE3622" t="s">
        <v>6554</v>
      </c>
      <c r="DF3622" t="s">
        <v>5724</v>
      </c>
      <c r="DG3622">
        <v>14.2</v>
      </c>
      <c r="DH3622">
        <v>0.3</v>
      </c>
      <c r="DI3622">
        <v>133.69999999999999</v>
      </c>
      <c r="DJ3622">
        <v>468.9</v>
      </c>
      <c r="DK3622">
        <v>0.25</v>
      </c>
    </row>
    <row r="3623" spans="1:115" ht="16" customHeight="1">
      <c r="A3623">
        <v>3622</v>
      </c>
      <c r="B3623" t="s">
        <v>7221</v>
      </c>
      <c r="C3623" s="2">
        <v>44970</v>
      </c>
      <c r="E3623" s="17" t="s">
        <v>1194</v>
      </c>
      <c r="F3623" s="17"/>
      <c r="G3623" t="s">
        <v>1608</v>
      </c>
      <c r="H3623" t="s">
        <v>6157</v>
      </c>
      <c r="I3623" t="s">
        <v>4349</v>
      </c>
      <c r="J3623" t="s">
        <v>4350</v>
      </c>
      <c r="K3623" t="s">
        <v>4351</v>
      </c>
      <c r="L3623" t="s">
        <v>6157</v>
      </c>
      <c r="M3623" t="s">
        <v>1608</v>
      </c>
      <c r="N3623" t="s">
        <v>289</v>
      </c>
      <c r="O3623" t="s">
        <v>6157</v>
      </c>
      <c r="P3623" t="s">
        <v>6157</v>
      </c>
      <c r="Q3623" t="s">
        <v>3969</v>
      </c>
      <c r="R3623" t="s">
        <v>6157</v>
      </c>
      <c r="S3623" t="s">
        <v>230</v>
      </c>
      <c r="T3623" s="4" t="s">
        <v>7048</v>
      </c>
      <c r="U3623" s="4" t="s">
        <v>4366</v>
      </c>
      <c r="V3623">
        <v>35</v>
      </c>
      <c r="W3623">
        <v>49</v>
      </c>
      <c r="X3623" t="s">
        <v>6157</v>
      </c>
      <c r="Y3623" t="s">
        <v>6157</v>
      </c>
      <c r="Z3623" t="s">
        <v>6474</v>
      </c>
      <c r="AA3623" t="s">
        <v>1388</v>
      </c>
      <c r="AB3623" t="s">
        <v>248</v>
      </c>
      <c r="AC3623" t="s">
        <v>4353</v>
      </c>
      <c r="AD3623" t="s">
        <v>6157</v>
      </c>
      <c r="AE3623" t="s">
        <v>6157</v>
      </c>
      <c r="AF3623" t="s">
        <v>6157</v>
      </c>
      <c r="AG3623" t="s">
        <v>6157</v>
      </c>
      <c r="AH3623" t="s">
        <v>6157</v>
      </c>
      <c r="AI3623" t="s">
        <v>6157</v>
      </c>
      <c r="AJ3623" t="s">
        <v>6457</v>
      </c>
      <c r="AK3623" t="s">
        <v>1430</v>
      </c>
      <c r="AL3623" t="s">
        <v>1414</v>
      </c>
      <c r="AM3623" t="s">
        <v>1413</v>
      </c>
      <c r="AN3623" t="s">
        <v>4353</v>
      </c>
      <c r="AO3623" s="29">
        <v>234</v>
      </c>
      <c r="AP3623">
        <v>-9.8779920000000008</v>
      </c>
      <c r="AQ3623">
        <v>167.178664</v>
      </c>
      <c r="AR3623" t="s">
        <v>289</v>
      </c>
      <c r="AS3623">
        <v>0.25</v>
      </c>
      <c r="AT3623" t="s">
        <v>1510</v>
      </c>
      <c r="AU3623" t="s">
        <v>274</v>
      </c>
      <c r="AV3623" t="s">
        <v>4353</v>
      </c>
      <c r="AW3623" t="s">
        <v>4353</v>
      </c>
      <c r="AX3623" t="s">
        <v>4353</v>
      </c>
      <c r="AY3623">
        <v>1200</v>
      </c>
      <c r="AZ3623">
        <v>1650</v>
      </c>
      <c r="BA3623" t="s">
        <v>290</v>
      </c>
      <c r="BB3623" t="s">
        <v>4785</v>
      </c>
      <c r="BC3623" t="s">
        <v>6157</v>
      </c>
      <c r="BH3623" t="s">
        <v>1542</v>
      </c>
      <c r="BI3623" t="s">
        <v>7227</v>
      </c>
      <c r="BJ3623" t="s">
        <v>1581</v>
      </c>
      <c r="BK3623" t="s">
        <v>1580</v>
      </c>
      <c r="BL3623" s="7">
        <v>2013</v>
      </c>
      <c r="BQ3623" t="s">
        <v>6540</v>
      </c>
      <c r="BR3623">
        <v>1</v>
      </c>
      <c r="BS3623" t="s">
        <v>6554</v>
      </c>
      <c r="BT3623" t="s">
        <v>6936</v>
      </c>
      <c r="BW3623">
        <v>-15.8</v>
      </c>
      <c r="BY3623">
        <v>12.6</v>
      </c>
      <c r="CB3623">
        <v>3.5</v>
      </c>
      <c r="CC3623">
        <v>43.5</v>
      </c>
      <c r="CD3623">
        <v>14.7</v>
      </c>
      <c r="CI3623" s="5"/>
      <c r="DC3623" t="s">
        <v>6540</v>
      </c>
      <c r="DD3623">
        <v>1</v>
      </c>
      <c r="DE3623" t="s">
        <v>6554</v>
      </c>
      <c r="DF3623" t="s">
        <v>5724</v>
      </c>
      <c r="DG3623">
        <v>14.1</v>
      </c>
      <c r="DH3623">
        <v>0.3</v>
      </c>
      <c r="DI3623">
        <v>139.6</v>
      </c>
      <c r="DJ3623">
        <v>481.9</v>
      </c>
      <c r="DK3623">
        <v>0.24</v>
      </c>
    </row>
    <row r="3624" spans="1:115" ht="16" customHeight="1">
      <c r="A3624">
        <v>3623</v>
      </c>
      <c r="B3624" t="s">
        <v>7221</v>
      </c>
      <c r="C3624" s="2">
        <v>44970</v>
      </c>
      <c r="E3624" s="17" t="s">
        <v>1193</v>
      </c>
      <c r="F3624" s="17"/>
      <c r="G3624" t="s">
        <v>1608</v>
      </c>
      <c r="H3624" t="s">
        <v>6157</v>
      </c>
      <c r="I3624" t="s">
        <v>4349</v>
      </c>
      <c r="J3624" t="s">
        <v>4350</v>
      </c>
      <c r="K3624" t="s">
        <v>4351</v>
      </c>
      <c r="L3624" t="s">
        <v>6157</v>
      </c>
      <c r="M3624" t="s">
        <v>1608</v>
      </c>
      <c r="N3624" t="s">
        <v>289</v>
      </c>
      <c r="O3624" t="s">
        <v>6157</v>
      </c>
      <c r="P3624" t="s">
        <v>6157</v>
      </c>
      <c r="Q3624" t="s">
        <v>3969</v>
      </c>
      <c r="R3624" t="s">
        <v>6157</v>
      </c>
      <c r="S3624" t="s">
        <v>229</v>
      </c>
      <c r="T3624" s="4" t="s">
        <v>6996</v>
      </c>
      <c r="U3624" s="4" t="s">
        <v>4361</v>
      </c>
      <c r="V3624">
        <v>17</v>
      </c>
      <c r="W3624">
        <v>34</v>
      </c>
      <c r="X3624" t="s">
        <v>6157</v>
      </c>
      <c r="Y3624" t="s">
        <v>6157</v>
      </c>
      <c r="Z3624" t="s">
        <v>6474</v>
      </c>
      <c r="AA3624" t="s">
        <v>1388</v>
      </c>
      <c r="AB3624" t="s">
        <v>29</v>
      </c>
      <c r="AC3624" t="s">
        <v>4353</v>
      </c>
      <c r="AD3624" t="s">
        <v>6157</v>
      </c>
      <c r="AE3624" t="s">
        <v>6157</v>
      </c>
      <c r="AF3624" t="s">
        <v>6157</v>
      </c>
      <c r="AG3624" t="s">
        <v>6157</v>
      </c>
      <c r="AH3624" t="s">
        <v>6157</v>
      </c>
      <c r="AI3624" t="s">
        <v>6157</v>
      </c>
      <c r="AJ3624" t="s">
        <v>6457</v>
      </c>
      <c r="AK3624" t="s">
        <v>1430</v>
      </c>
      <c r="AL3624" t="s">
        <v>1414</v>
      </c>
      <c r="AM3624" t="s">
        <v>1413</v>
      </c>
      <c r="AN3624" t="s">
        <v>4353</v>
      </c>
      <c r="AO3624" s="29">
        <v>234</v>
      </c>
      <c r="AP3624">
        <v>-9.8779920000000008</v>
      </c>
      <c r="AQ3624">
        <v>167.178664</v>
      </c>
      <c r="AR3624" t="s">
        <v>289</v>
      </c>
      <c r="AS3624">
        <v>0.25</v>
      </c>
      <c r="AT3624" t="s">
        <v>1510</v>
      </c>
      <c r="AU3624" t="s">
        <v>274</v>
      </c>
      <c r="AV3624" t="s">
        <v>4353</v>
      </c>
      <c r="AW3624" t="s">
        <v>4353</v>
      </c>
      <c r="AX3624" t="s">
        <v>4353</v>
      </c>
      <c r="AY3624">
        <v>1200</v>
      </c>
      <c r="AZ3624">
        <v>1650</v>
      </c>
      <c r="BA3624" t="s">
        <v>290</v>
      </c>
      <c r="BB3624" t="s">
        <v>4785</v>
      </c>
      <c r="BC3624" t="s">
        <v>6157</v>
      </c>
      <c r="BH3624" t="s">
        <v>1542</v>
      </c>
      <c r="BI3624" t="s">
        <v>7227</v>
      </c>
      <c r="BJ3624" t="s">
        <v>1581</v>
      </c>
      <c r="BK3624" t="s">
        <v>1580</v>
      </c>
      <c r="BL3624" s="7">
        <v>2013</v>
      </c>
      <c r="BQ3624" t="s">
        <v>6540</v>
      </c>
      <c r="BR3624">
        <v>1</v>
      </c>
      <c r="BS3624" t="s">
        <v>6554</v>
      </c>
      <c r="BT3624" t="s">
        <v>6936</v>
      </c>
      <c r="BW3624">
        <v>-16</v>
      </c>
      <c r="BY3624">
        <v>13.6</v>
      </c>
      <c r="CB3624">
        <v>3.4</v>
      </c>
      <c r="CC3624">
        <v>48.1</v>
      </c>
      <c r="CD3624">
        <v>16.5</v>
      </c>
      <c r="CI3624" s="5"/>
      <c r="DC3624" t="s">
        <v>6540</v>
      </c>
      <c r="DD3624">
        <v>1</v>
      </c>
      <c r="DE3624" t="s">
        <v>6554</v>
      </c>
      <c r="DF3624" t="s">
        <v>5724</v>
      </c>
      <c r="DG3624">
        <v>13.2</v>
      </c>
      <c r="DH3624">
        <v>0.3</v>
      </c>
      <c r="DI3624">
        <v>119.9</v>
      </c>
      <c r="DJ3624">
        <v>407</v>
      </c>
      <c r="DK3624">
        <v>0.32</v>
      </c>
    </row>
    <row r="3625" spans="1:115" ht="16" customHeight="1">
      <c r="A3625">
        <v>3624</v>
      </c>
      <c r="B3625" t="s">
        <v>7221</v>
      </c>
      <c r="C3625" s="2">
        <v>44970</v>
      </c>
      <c r="E3625" s="17" t="s">
        <v>1192</v>
      </c>
      <c r="F3625" s="17"/>
      <c r="G3625" t="s">
        <v>1608</v>
      </c>
      <c r="H3625" t="s">
        <v>6157</v>
      </c>
      <c r="I3625" t="s">
        <v>4349</v>
      </c>
      <c r="J3625" t="s">
        <v>4350</v>
      </c>
      <c r="K3625" t="s">
        <v>4351</v>
      </c>
      <c r="L3625" t="s">
        <v>6157</v>
      </c>
      <c r="M3625" t="s">
        <v>1608</v>
      </c>
      <c r="N3625" t="s">
        <v>289</v>
      </c>
      <c r="O3625" t="s">
        <v>6157</v>
      </c>
      <c r="P3625" t="s">
        <v>6157</v>
      </c>
      <c r="Q3625" t="s">
        <v>3969</v>
      </c>
      <c r="R3625" t="s">
        <v>6157</v>
      </c>
      <c r="S3625" t="s">
        <v>229</v>
      </c>
      <c r="T3625" s="4" t="s">
        <v>7048</v>
      </c>
      <c r="U3625" s="4" t="s">
        <v>4366</v>
      </c>
      <c r="V3625">
        <v>35</v>
      </c>
      <c r="W3625">
        <v>49</v>
      </c>
      <c r="X3625" t="s">
        <v>6157</v>
      </c>
      <c r="Y3625" t="s">
        <v>6157</v>
      </c>
      <c r="Z3625" t="s">
        <v>6474</v>
      </c>
      <c r="AA3625" t="s">
        <v>1388</v>
      </c>
      <c r="AB3625" t="s">
        <v>1380</v>
      </c>
      <c r="AC3625" t="s">
        <v>4353</v>
      </c>
      <c r="AD3625" t="s">
        <v>6157</v>
      </c>
      <c r="AE3625" t="s">
        <v>6157</v>
      </c>
      <c r="AF3625" t="s">
        <v>6157</v>
      </c>
      <c r="AG3625" t="s">
        <v>6157</v>
      </c>
      <c r="AH3625" t="s">
        <v>6157</v>
      </c>
      <c r="AI3625" t="s">
        <v>6157</v>
      </c>
      <c r="AJ3625" t="s">
        <v>6457</v>
      </c>
      <c r="AK3625" t="s">
        <v>1430</v>
      </c>
      <c r="AL3625" t="s">
        <v>1414</v>
      </c>
      <c r="AM3625" t="s">
        <v>1413</v>
      </c>
      <c r="AN3625" t="s">
        <v>4353</v>
      </c>
      <c r="AO3625" s="29">
        <v>234</v>
      </c>
      <c r="AP3625">
        <v>-9.8779920000000008</v>
      </c>
      <c r="AQ3625">
        <v>167.178664</v>
      </c>
      <c r="AR3625" t="s">
        <v>289</v>
      </c>
      <c r="AS3625">
        <v>0.25</v>
      </c>
      <c r="AT3625" t="s">
        <v>1510</v>
      </c>
      <c r="AU3625" t="s">
        <v>274</v>
      </c>
      <c r="AV3625" t="s">
        <v>4353</v>
      </c>
      <c r="AW3625" t="s">
        <v>4353</v>
      </c>
      <c r="AX3625" t="s">
        <v>4353</v>
      </c>
      <c r="AY3625">
        <v>1200</v>
      </c>
      <c r="AZ3625">
        <v>1650</v>
      </c>
      <c r="BA3625" t="s">
        <v>290</v>
      </c>
      <c r="BB3625" t="s">
        <v>4785</v>
      </c>
      <c r="BC3625" t="s">
        <v>6157</v>
      </c>
      <c r="BH3625" t="s">
        <v>1542</v>
      </c>
      <c r="BI3625" t="s">
        <v>7227</v>
      </c>
      <c r="BJ3625" t="s">
        <v>1581</v>
      </c>
      <c r="BK3625" t="s">
        <v>1580</v>
      </c>
      <c r="BL3625" s="7">
        <v>2013</v>
      </c>
      <c r="BQ3625" t="s">
        <v>6540</v>
      </c>
      <c r="BR3625">
        <v>1</v>
      </c>
      <c r="BS3625" t="s">
        <v>6554</v>
      </c>
      <c r="BT3625" t="s">
        <v>6936</v>
      </c>
      <c r="BW3625">
        <v>-16.600000000000001</v>
      </c>
      <c r="BY3625">
        <v>12.9</v>
      </c>
      <c r="CB3625">
        <v>3.6</v>
      </c>
      <c r="CC3625">
        <v>38</v>
      </c>
      <c r="CD3625">
        <v>12.3</v>
      </c>
      <c r="CI3625" s="5"/>
      <c r="DC3625" t="s">
        <v>6540</v>
      </c>
      <c r="DD3625">
        <v>1</v>
      </c>
      <c r="DE3625" t="s">
        <v>6554</v>
      </c>
      <c r="DF3625" t="s">
        <v>5724</v>
      </c>
      <c r="DG3625">
        <v>14.1</v>
      </c>
      <c r="DH3625">
        <v>0.3</v>
      </c>
      <c r="DI3625">
        <v>87.5</v>
      </c>
      <c r="DJ3625">
        <v>315.7</v>
      </c>
      <c r="DK3625">
        <v>0.32</v>
      </c>
    </row>
    <row r="3626" spans="1:115" ht="16" customHeight="1">
      <c r="A3626">
        <v>3625</v>
      </c>
      <c r="B3626" t="s">
        <v>7221</v>
      </c>
      <c r="C3626" s="2">
        <v>44970</v>
      </c>
      <c r="E3626" s="17" t="s">
        <v>1191</v>
      </c>
      <c r="F3626" s="17"/>
      <c r="G3626" t="s">
        <v>1608</v>
      </c>
      <c r="H3626" t="s">
        <v>6157</v>
      </c>
      <c r="I3626" t="s">
        <v>4349</v>
      </c>
      <c r="J3626" t="s">
        <v>4350</v>
      </c>
      <c r="K3626" t="s">
        <v>4351</v>
      </c>
      <c r="L3626" t="s">
        <v>6157</v>
      </c>
      <c r="M3626" t="s">
        <v>1608</v>
      </c>
      <c r="N3626" t="s">
        <v>289</v>
      </c>
      <c r="O3626" t="s">
        <v>6157</v>
      </c>
      <c r="P3626" t="s">
        <v>6157</v>
      </c>
      <c r="Q3626" t="s">
        <v>3969</v>
      </c>
      <c r="R3626" t="s">
        <v>6157</v>
      </c>
      <c r="S3626" t="s">
        <v>229</v>
      </c>
      <c r="T3626" s="4" t="s">
        <v>7048</v>
      </c>
      <c r="U3626" s="4" t="s">
        <v>4366</v>
      </c>
      <c r="V3626">
        <v>35</v>
      </c>
      <c r="W3626">
        <v>49</v>
      </c>
      <c r="X3626" t="s">
        <v>6157</v>
      </c>
      <c r="Y3626" t="s">
        <v>6157</v>
      </c>
      <c r="Z3626" t="s">
        <v>6474</v>
      </c>
      <c r="AA3626" t="s">
        <v>1388</v>
      </c>
      <c r="AB3626" t="s">
        <v>1376</v>
      </c>
      <c r="AC3626" t="s">
        <v>4353</v>
      </c>
      <c r="AD3626" t="s">
        <v>6157</v>
      </c>
      <c r="AE3626" t="s">
        <v>6157</v>
      </c>
      <c r="AF3626" t="s">
        <v>6157</v>
      </c>
      <c r="AG3626" t="s">
        <v>6157</v>
      </c>
      <c r="AH3626" t="s">
        <v>6157</v>
      </c>
      <c r="AI3626" t="s">
        <v>6157</v>
      </c>
      <c r="AJ3626" t="s">
        <v>6457</v>
      </c>
      <c r="AK3626" t="s">
        <v>1430</v>
      </c>
      <c r="AL3626" t="s">
        <v>1414</v>
      </c>
      <c r="AM3626" t="s">
        <v>1413</v>
      </c>
      <c r="AN3626" t="s">
        <v>4353</v>
      </c>
      <c r="AO3626" s="29">
        <v>234</v>
      </c>
      <c r="AP3626">
        <v>-9.8779920000000008</v>
      </c>
      <c r="AQ3626">
        <v>167.178664</v>
      </c>
      <c r="AR3626" t="s">
        <v>289</v>
      </c>
      <c r="AS3626">
        <v>0.25</v>
      </c>
      <c r="AT3626" t="s">
        <v>1510</v>
      </c>
      <c r="AU3626" t="s">
        <v>274</v>
      </c>
      <c r="AV3626" t="s">
        <v>4353</v>
      </c>
      <c r="AW3626" t="s">
        <v>4353</v>
      </c>
      <c r="AX3626" t="s">
        <v>4353</v>
      </c>
      <c r="AY3626">
        <v>1200</v>
      </c>
      <c r="AZ3626">
        <v>1650</v>
      </c>
      <c r="BA3626" t="s">
        <v>290</v>
      </c>
      <c r="BB3626" t="s">
        <v>4785</v>
      </c>
      <c r="BC3626" t="s">
        <v>6157</v>
      </c>
      <c r="BH3626" t="s">
        <v>1542</v>
      </c>
      <c r="BI3626" t="s">
        <v>7227</v>
      </c>
      <c r="BJ3626" t="s">
        <v>1581</v>
      </c>
      <c r="BK3626" t="s">
        <v>1580</v>
      </c>
      <c r="BL3626" s="7">
        <v>2013</v>
      </c>
      <c r="BQ3626" t="s">
        <v>6540</v>
      </c>
      <c r="BR3626">
        <v>1</v>
      </c>
      <c r="BS3626" t="s">
        <v>6554</v>
      </c>
      <c r="BT3626" t="s">
        <v>6936</v>
      </c>
      <c r="BW3626">
        <v>-17.100000000000001</v>
      </c>
      <c r="BY3626">
        <v>12.1</v>
      </c>
      <c r="CB3626">
        <v>3.4</v>
      </c>
      <c r="CC3626">
        <v>44.1</v>
      </c>
      <c r="CD3626">
        <v>15</v>
      </c>
      <c r="CI3626" s="5"/>
      <c r="DC3626" t="s">
        <v>6540</v>
      </c>
      <c r="DD3626">
        <v>1</v>
      </c>
      <c r="DE3626" t="s">
        <v>6554</v>
      </c>
      <c r="DF3626" t="s">
        <v>5724</v>
      </c>
      <c r="DG3626">
        <v>14.7</v>
      </c>
      <c r="DH3626">
        <v>0.3</v>
      </c>
      <c r="DI3626">
        <v>129.80000000000001</v>
      </c>
      <c r="DJ3626">
        <v>445.1</v>
      </c>
      <c r="DK3626">
        <v>0.26</v>
      </c>
    </row>
    <row r="3627" spans="1:115" ht="16" customHeight="1">
      <c r="A3627">
        <v>3626</v>
      </c>
      <c r="B3627" t="s">
        <v>7221</v>
      </c>
      <c r="C3627" s="2">
        <v>44970</v>
      </c>
      <c r="E3627" s="17" t="s">
        <v>1190</v>
      </c>
      <c r="F3627" s="17"/>
      <c r="G3627" t="s">
        <v>1608</v>
      </c>
      <c r="H3627" t="s">
        <v>6157</v>
      </c>
      <c r="I3627" t="s">
        <v>4349</v>
      </c>
      <c r="J3627" t="s">
        <v>4350</v>
      </c>
      <c r="K3627" t="s">
        <v>4351</v>
      </c>
      <c r="L3627" t="s">
        <v>6157</v>
      </c>
      <c r="M3627" t="s">
        <v>1608</v>
      </c>
      <c r="N3627" t="s">
        <v>289</v>
      </c>
      <c r="O3627" t="s">
        <v>6157</v>
      </c>
      <c r="P3627" t="s">
        <v>6157</v>
      </c>
      <c r="Q3627" t="s">
        <v>3969</v>
      </c>
      <c r="R3627" t="s">
        <v>6157</v>
      </c>
      <c r="S3627" t="s">
        <v>230</v>
      </c>
      <c r="T3627" s="4" t="s">
        <v>7048</v>
      </c>
      <c r="U3627" s="4" t="s">
        <v>4366</v>
      </c>
      <c r="V3627">
        <v>35</v>
      </c>
      <c r="W3627">
        <v>49</v>
      </c>
      <c r="X3627" t="s">
        <v>6157</v>
      </c>
      <c r="Y3627" t="s">
        <v>6157</v>
      </c>
      <c r="Z3627" t="s">
        <v>6474</v>
      </c>
      <c r="AA3627" t="s">
        <v>1388</v>
      </c>
      <c r="AB3627" t="s">
        <v>29</v>
      </c>
      <c r="AC3627" t="s">
        <v>4353</v>
      </c>
      <c r="AD3627" t="s">
        <v>6157</v>
      </c>
      <c r="AE3627" t="s">
        <v>6157</v>
      </c>
      <c r="AF3627" t="s">
        <v>6157</v>
      </c>
      <c r="AG3627" t="s">
        <v>6157</v>
      </c>
      <c r="AH3627" t="s">
        <v>6157</v>
      </c>
      <c r="AI3627" t="s">
        <v>6157</v>
      </c>
      <c r="AJ3627" t="s">
        <v>6457</v>
      </c>
      <c r="AK3627" t="s">
        <v>1430</v>
      </c>
      <c r="AL3627" t="s">
        <v>1414</v>
      </c>
      <c r="AM3627" t="s">
        <v>1413</v>
      </c>
      <c r="AN3627" t="s">
        <v>4353</v>
      </c>
      <c r="AO3627" s="29">
        <v>234</v>
      </c>
      <c r="AP3627">
        <v>-9.8779920000000008</v>
      </c>
      <c r="AQ3627">
        <v>167.178664</v>
      </c>
      <c r="AR3627" t="s">
        <v>289</v>
      </c>
      <c r="AS3627">
        <v>0.25</v>
      </c>
      <c r="AT3627" t="s">
        <v>1510</v>
      </c>
      <c r="AU3627" t="s">
        <v>274</v>
      </c>
      <c r="AV3627" t="s">
        <v>4353</v>
      </c>
      <c r="AW3627" t="s">
        <v>4353</v>
      </c>
      <c r="AX3627" t="s">
        <v>4353</v>
      </c>
      <c r="AY3627">
        <v>1200</v>
      </c>
      <c r="AZ3627">
        <v>1650</v>
      </c>
      <c r="BA3627" t="s">
        <v>290</v>
      </c>
      <c r="BB3627" t="s">
        <v>4785</v>
      </c>
      <c r="BC3627" t="s">
        <v>6157</v>
      </c>
      <c r="BH3627" t="s">
        <v>1542</v>
      </c>
      <c r="BI3627" t="s">
        <v>7227</v>
      </c>
      <c r="BJ3627" t="s">
        <v>1581</v>
      </c>
      <c r="BK3627" t="s">
        <v>1580</v>
      </c>
      <c r="BL3627" s="7">
        <v>2013</v>
      </c>
      <c r="BQ3627" t="s">
        <v>6540</v>
      </c>
      <c r="BR3627">
        <v>1</v>
      </c>
      <c r="BS3627" t="s">
        <v>6554</v>
      </c>
      <c r="BT3627" t="s">
        <v>6936</v>
      </c>
      <c r="BW3627">
        <v>-15.7</v>
      </c>
      <c r="BY3627">
        <v>12.4</v>
      </c>
      <c r="CB3627">
        <v>3.7</v>
      </c>
      <c r="CC3627">
        <v>45.4</v>
      </c>
      <c r="CD3627">
        <v>14.3</v>
      </c>
      <c r="CI3627" s="5"/>
      <c r="DC3627" t="s">
        <v>6540</v>
      </c>
      <c r="DD3627">
        <v>1</v>
      </c>
      <c r="DE3627" t="s">
        <v>6554</v>
      </c>
      <c r="DF3627" t="s">
        <v>5724</v>
      </c>
      <c r="DG3627">
        <v>15.4</v>
      </c>
      <c r="DH3627">
        <v>0.3</v>
      </c>
      <c r="DI3627">
        <v>140.1</v>
      </c>
      <c r="DJ3627">
        <v>518.5</v>
      </c>
      <c r="DK3627">
        <v>0.23</v>
      </c>
    </row>
    <row r="3628" spans="1:115" ht="16" customHeight="1">
      <c r="A3628">
        <v>3627</v>
      </c>
      <c r="B3628" t="s">
        <v>7221</v>
      </c>
      <c r="C3628" s="2">
        <v>44970</v>
      </c>
      <c r="E3628" s="17" t="s">
        <v>1189</v>
      </c>
      <c r="F3628" s="17"/>
      <c r="G3628" t="s">
        <v>1608</v>
      </c>
      <c r="H3628" t="s">
        <v>6157</v>
      </c>
      <c r="I3628" t="s">
        <v>4349</v>
      </c>
      <c r="J3628" t="s">
        <v>4350</v>
      </c>
      <c r="K3628" t="s">
        <v>4351</v>
      </c>
      <c r="L3628" t="s">
        <v>6157</v>
      </c>
      <c r="M3628" t="s">
        <v>1608</v>
      </c>
      <c r="N3628" t="s">
        <v>289</v>
      </c>
      <c r="O3628" t="s">
        <v>6157</v>
      </c>
      <c r="P3628" t="s">
        <v>6157</v>
      </c>
      <c r="Q3628" t="s">
        <v>3969</v>
      </c>
      <c r="R3628" t="s">
        <v>6157</v>
      </c>
      <c r="S3628" t="s">
        <v>230</v>
      </c>
      <c r="T3628" s="4" t="s">
        <v>6996</v>
      </c>
      <c r="U3628" s="4" t="s">
        <v>4361</v>
      </c>
      <c r="V3628">
        <v>17</v>
      </c>
      <c r="W3628">
        <v>34</v>
      </c>
      <c r="X3628" t="s">
        <v>6157</v>
      </c>
      <c r="Y3628" t="s">
        <v>6157</v>
      </c>
      <c r="Z3628" t="s">
        <v>6474</v>
      </c>
      <c r="AA3628" t="s">
        <v>1388</v>
      </c>
      <c r="AB3628" t="s">
        <v>247</v>
      </c>
      <c r="AC3628" t="s">
        <v>4353</v>
      </c>
      <c r="AD3628" t="s">
        <v>6157</v>
      </c>
      <c r="AE3628" t="s">
        <v>6157</v>
      </c>
      <c r="AF3628" t="s">
        <v>6157</v>
      </c>
      <c r="AG3628" t="s">
        <v>6157</v>
      </c>
      <c r="AH3628" t="s">
        <v>6157</v>
      </c>
      <c r="AI3628" t="s">
        <v>6157</v>
      </c>
      <c r="AJ3628" t="s">
        <v>6457</v>
      </c>
      <c r="AK3628" t="s">
        <v>1430</v>
      </c>
      <c r="AL3628" t="s">
        <v>1414</v>
      </c>
      <c r="AM3628" t="s">
        <v>1413</v>
      </c>
      <c r="AN3628" t="s">
        <v>4353</v>
      </c>
      <c r="AO3628" s="29">
        <v>234</v>
      </c>
      <c r="AP3628">
        <v>-9.8779920000000008</v>
      </c>
      <c r="AQ3628">
        <v>167.178664</v>
      </c>
      <c r="AR3628" t="s">
        <v>289</v>
      </c>
      <c r="AS3628">
        <v>0.25</v>
      </c>
      <c r="AT3628" t="s">
        <v>1510</v>
      </c>
      <c r="AU3628" t="s">
        <v>274</v>
      </c>
      <c r="AV3628" t="s">
        <v>5252</v>
      </c>
      <c r="AW3628" t="s">
        <v>4353</v>
      </c>
      <c r="AX3628" t="s">
        <v>1532</v>
      </c>
      <c r="AY3628">
        <v>1200</v>
      </c>
      <c r="AZ3628">
        <v>1650</v>
      </c>
      <c r="BA3628" t="s">
        <v>290</v>
      </c>
      <c r="BB3628" t="s">
        <v>4785</v>
      </c>
      <c r="BC3628" t="s">
        <v>6157</v>
      </c>
      <c r="BH3628" t="s">
        <v>1542</v>
      </c>
      <c r="BI3628" t="s">
        <v>7227</v>
      </c>
      <c r="BJ3628" t="s">
        <v>1581</v>
      </c>
      <c r="BK3628" t="s">
        <v>1580</v>
      </c>
      <c r="BL3628" s="7">
        <v>2013</v>
      </c>
      <c r="BQ3628" t="s">
        <v>6540</v>
      </c>
      <c r="BR3628">
        <v>1</v>
      </c>
      <c r="BS3628" t="s">
        <v>6554</v>
      </c>
      <c r="BT3628" t="s">
        <v>6936</v>
      </c>
      <c r="BW3628">
        <v>-16.100000000000001</v>
      </c>
      <c r="BY3628">
        <v>12</v>
      </c>
      <c r="CB3628">
        <v>3.4</v>
      </c>
      <c r="CC3628">
        <v>43.9</v>
      </c>
      <c r="CD3628">
        <v>14.9</v>
      </c>
      <c r="CI3628" s="5"/>
      <c r="DC3628" t="s">
        <v>6540</v>
      </c>
      <c r="DD3628">
        <v>1</v>
      </c>
      <c r="DE3628" t="s">
        <v>6554</v>
      </c>
      <c r="DF3628" t="s">
        <v>5724</v>
      </c>
      <c r="DG3628">
        <v>14.7</v>
      </c>
      <c r="DH3628">
        <v>0.3</v>
      </c>
      <c r="DI3628">
        <v>129.6</v>
      </c>
      <c r="DJ3628">
        <v>443.7</v>
      </c>
      <c r="DK3628">
        <v>0.26</v>
      </c>
    </row>
    <row r="3629" spans="1:115" ht="16" customHeight="1">
      <c r="A3629">
        <v>3628</v>
      </c>
      <c r="B3629" t="s">
        <v>7221</v>
      </c>
      <c r="C3629" s="2">
        <v>44970</v>
      </c>
      <c r="E3629" s="17" t="s">
        <v>1188</v>
      </c>
      <c r="F3629" s="17"/>
      <c r="G3629" t="s">
        <v>1608</v>
      </c>
      <c r="H3629" t="s">
        <v>6157</v>
      </c>
      <c r="I3629" t="s">
        <v>4349</v>
      </c>
      <c r="J3629" t="s">
        <v>4350</v>
      </c>
      <c r="K3629" t="s">
        <v>4351</v>
      </c>
      <c r="L3629" t="s">
        <v>6157</v>
      </c>
      <c r="M3629" t="s">
        <v>1608</v>
      </c>
      <c r="N3629" t="s">
        <v>289</v>
      </c>
      <c r="O3629" t="s">
        <v>6157</v>
      </c>
      <c r="P3629" t="s">
        <v>6157</v>
      </c>
      <c r="Q3629" t="s">
        <v>3969</v>
      </c>
      <c r="R3629" t="s">
        <v>6157</v>
      </c>
      <c r="S3629" t="s">
        <v>229</v>
      </c>
      <c r="T3629" s="4" t="s">
        <v>6996</v>
      </c>
      <c r="U3629" s="4" t="s">
        <v>4361</v>
      </c>
      <c r="V3629">
        <v>17</v>
      </c>
      <c r="W3629">
        <v>34</v>
      </c>
      <c r="X3629" t="s">
        <v>6157</v>
      </c>
      <c r="Y3629" t="s">
        <v>6157</v>
      </c>
      <c r="Z3629" t="s">
        <v>6474</v>
      </c>
      <c r="AA3629" t="s">
        <v>1388</v>
      </c>
      <c r="AB3629" t="s">
        <v>29</v>
      </c>
      <c r="AC3629" t="s">
        <v>4353</v>
      </c>
      <c r="AD3629" t="s">
        <v>6157</v>
      </c>
      <c r="AE3629" t="s">
        <v>6157</v>
      </c>
      <c r="AF3629" t="s">
        <v>6157</v>
      </c>
      <c r="AG3629" t="s">
        <v>6157</v>
      </c>
      <c r="AH3629" t="s">
        <v>6157</v>
      </c>
      <c r="AI3629" t="s">
        <v>6157</v>
      </c>
      <c r="AJ3629" t="s">
        <v>6457</v>
      </c>
      <c r="AK3629" t="s">
        <v>1430</v>
      </c>
      <c r="AL3629" t="s">
        <v>1414</v>
      </c>
      <c r="AM3629" t="s">
        <v>1413</v>
      </c>
      <c r="AN3629" t="s">
        <v>4353</v>
      </c>
      <c r="AO3629" s="29">
        <v>234</v>
      </c>
      <c r="AP3629">
        <v>-9.8779920000000008</v>
      </c>
      <c r="AQ3629">
        <v>167.178664</v>
      </c>
      <c r="AR3629" t="s">
        <v>289</v>
      </c>
      <c r="AS3629">
        <v>0.25</v>
      </c>
      <c r="AT3629" t="s">
        <v>1510</v>
      </c>
      <c r="AU3629" t="s">
        <v>274</v>
      </c>
      <c r="AV3629" t="s">
        <v>4353</v>
      </c>
      <c r="AW3629" t="s">
        <v>4353</v>
      </c>
      <c r="AX3629" t="s">
        <v>4353</v>
      </c>
      <c r="AY3629">
        <v>1200</v>
      </c>
      <c r="AZ3629">
        <v>1650</v>
      </c>
      <c r="BA3629" t="s">
        <v>290</v>
      </c>
      <c r="BB3629" t="s">
        <v>4785</v>
      </c>
      <c r="BC3629" t="s">
        <v>6157</v>
      </c>
      <c r="BH3629" t="s">
        <v>1542</v>
      </c>
      <c r="BI3629" t="s">
        <v>7227</v>
      </c>
      <c r="BJ3629" t="s">
        <v>1581</v>
      </c>
      <c r="BK3629" t="s">
        <v>1580</v>
      </c>
      <c r="BL3629" s="7">
        <v>2013</v>
      </c>
      <c r="BQ3629" t="s">
        <v>6540</v>
      </c>
      <c r="BR3629">
        <v>1</v>
      </c>
      <c r="BS3629" t="s">
        <v>6554</v>
      </c>
      <c r="BT3629" t="s">
        <v>6936</v>
      </c>
      <c r="BW3629">
        <v>-16.100000000000001</v>
      </c>
      <c r="BY3629">
        <v>11.8</v>
      </c>
      <c r="CB3629">
        <v>3.4</v>
      </c>
      <c r="CC3629">
        <v>42.6</v>
      </c>
      <c r="CD3629">
        <v>14.5</v>
      </c>
      <c r="CI3629" s="5"/>
      <c r="DC3629" t="s">
        <v>6540</v>
      </c>
      <c r="DD3629">
        <v>1</v>
      </c>
      <c r="DE3629" t="s">
        <v>6554</v>
      </c>
      <c r="DF3629" t="s">
        <v>5724</v>
      </c>
      <c r="DG3629">
        <v>12.8</v>
      </c>
      <c r="DH3629">
        <v>0.3</v>
      </c>
      <c r="DI3629">
        <v>100.5</v>
      </c>
      <c r="DJ3629">
        <v>344.9</v>
      </c>
      <c r="DK3629">
        <v>0.33</v>
      </c>
    </row>
    <row r="3630" spans="1:115" ht="16" customHeight="1">
      <c r="A3630">
        <v>3629</v>
      </c>
      <c r="B3630" t="s">
        <v>7221</v>
      </c>
      <c r="C3630" s="2">
        <v>44970</v>
      </c>
      <c r="E3630" s="17" t="s">
        <v>1187</v>
      </c>
      <c r="F3630" s="17"/>
      <c r="G3630" t="s">
        <v>1608</v>
      </c>
      <c r="H3630" t="s">
        <v>6157</v>
      </c>
      <c r="I3630" t="s">
        <v>4349</v>
      </c>
      <c r="J3630" t="s">
        <v>4350</v>
      </c>
      <c r="K3630" t="s">
        <v>4351</v>
      </c>
      <c r="L3630" t="s">
        <v>6157</v>
      </c>
      <c r="M3630" t="s">
        <v>1608</v>
      </c>
      <c r="N3630" t="s">
        <v>289</v>
      </c>
      <c r="O3630" t="s">
        <v>6157</v>
      </c>
      <c r="P3630" t="s">
        <v>6157</v>
      </c>
      <c r="Q3630" t="s">
        <v>3969</v>
      </c>
      <c r="R3630" t="s">
        <v>6157</v>
      </c>
      <c r="S3630" t="s">
        <v>229</v>
      </c>
      <c r="T3630" s="4" t="s">
        <v>7066</v>
      </c>
      <c r="U3630" s="4" t="s">
        <v>4367</v>
      </c>
      <c r="V3630">
        <v>50</v>
      </c>
      <c r="W3630">
        <v>80</v>
      </c>
      <c r="X3630" t="s">
        <v>6157</v>
      </c>
      <c r="Y3630" t="s">
        <v>6157</v>
      </c>
      <c r="Z3630" t="s">
        <v>6474</v>
      </c>
      <c r="AA3630" t="s">
        <v>1388</v>
      </c>
      <c r="AB3630" t="s">
        <v>1380</v>
      </c>
      <c r="AC3630" t="s">
        <v>4353</v>
      </c>
      <c r="AD3630" t="s">
        <v>6157</v>
      </c>
      <c r="AE3630" t="s">
        <v>6157</v>
      </c>
      <c r="AF3630" t="s">
        <v>6157</v>
      </c>
      <c r="AG3630" t="s">
        <v>6157</v>
      </c>
      <c r="AH3630" t="s">
        <v>6157</v>
      </c>
      <c r="AI3630" t="s">
        <v>6157</v>
      </c>
      <c r="AJ3630" t="s">
        <v>6457</v>
      </c>
      <c r="AK3630" t="s">
        <v>1430</v>
      </c>
      <c r="AL3630" t="s">
        <v>1414</v>
      </c>
      <c r="AM3630" t="s">
        <v>1413</v>
      </c>
      <c r="AN3630" t="s">
        <v>4353</v>
      </c>
      <c r="AO3630" s="29">
        <v>234</v>
      </c>
      <c r="AP3630">
        <v>-9.8779920000000008</v>
      </c>
      <c r="AQ3630">
        <v>167.178664</v>
      </c>
      <c r="AR3630" t="s">
        <v>289</v>
      </c>
      <c r="AS3630">
        <v>0.25</v>
      </c>
      <c r="AT3630" t="s">
        <v>1510</v>
      </c>
      <c r="AU3630" t="s">
        <v>274</v>
      </c>
      <c r="AV3630" t="s">
        <v>4353</v>
      </c>
      <c r="AW3630" t="s">
        <v>4353</v>
      </c>
      <c r="AX3630" t="s">
        <v>4353</v>
      </c>
      <c r="AY3630">
        <v>1200</v>
      </c>
      <c r="AZ3630">
        <v>1650</v>
      </c>
      <c r="BA3630" t="s">
        <v>290</v>
      </c>
      <c r="BB3630" t="s">
        <v>4785</v>
      </c>
      <c r="BC3630" t="s">
        <v>6157</v>
      </c>
      <c r="BH3630" t="s">
        <v>1542</v>
      </c>
      <c r="BI3630" t="s">
        <v>7227</v>
      </c>
      <c r="BJ3630" t="s">
        <v>1581</v>
      </c>
      <c r="BK3630" t="s">
        <v>1580</v>
      </c>
      <c r="BL3630" s="7">
        <v>2013</v>
      </c>
      <c r="BQ3630" t="s">
        <v>6540</v>
      </c>
      <c r="BR3630">
        <v>1</v>
      </c>
      <c r="BS3630" t="s">
        <v>6554</v>
      </c>
      <c r="BT3630" t="s">
        <v>6936</v>
      </c>
      <c r="BW3630">
        <v>-16.2</v>
      </c>
      <c r="BY3630">
        <v>12.5</v>
      </c>
      <c r="CB3630">
        <v>3.5</v>
      </c>
      <c r="CC3630">
        <v>40</v>
      </c>
      <c r="CD3630">
        <v>13.5</v>
      </c>
      <c r="CI3630" s="5"/>
      <c r="DC3630" t="s">
        <v>6540</v>
      </c>
      <c r="DD3630">
        <v>1</v>
      </c>
      <c r="DE3630" t="s">
        <v>6554</v>
      </c>
      <c r="DF3630" t="s">
        <v>5724</v>
      </c>
      <c r="DG3630">
        <v>14.2</v>
      </c>
      <c r="DH3630">
        <v>0.3</v>
      </c>
      <c r="DI3630">
        <v>116.8</v>
      </c>
      <c r="DJ3630">
        <v>404.6</v>
      </c>
      <c r="DK3630">
        <v>0.26</v>
      </c>
    </row>
    <row r="3631" spans="1:115" ht="16" customHeight="1">
      <c r="A3631">
        <v>3630</v>
      </c>
      <c r="B3631" t="s">
        <v>7221</v>
      </c>
      <c r="C3631" s="2">
        <v>44970</v>
      </c>
      <c r="E3631" s="17" t="s">
        <v>1186</v>
      </c>
      <c r="F3631" s="17"/>
      <c r="G3631" t="s">
        <v>1608</v>
      </c>
      <c r="H3631" t="s">
        <v>6157</v>
      </c>
      <c r="I3631" t="s">
        <v>4349</v>
      </c>
      <c r="J3631" t="s">
        <v>4350</v>
      </c>
      <c r="K3631" t="s">
        <v>4351</v>
      </c>
      <c r="L3631" t="s">
        <v>6157</v>
      </c>
      <c r="M3631" t="s">
        <v>1608</v>
      </c>
      <c r="N3631" t="s">
        <v>289</v>
      </c>
      <c r="O3631" t="s">
        <v>6157</v>
      </c>
      <c r="P3631" t="s">
        <v>6157</v>
      </c>
      <c r="Q3631" t="s">
        <v>3969</v>
      </c>
      <c r="R3631" t="s">
        <v>6157</v>
      </c>
      <c r="S3631" t="s">
        <v>230</v>
      </c>
      <c r="T3631" s="4" t="s">
        <v>7048</v>
      </c>
      <c r="U3631" s="4" t="s">
        <v>4366</v>
      </c>
      <c r="V3631">
        <v>35</v>
      </c>
      <c r="W3631">
        <v>49</v>
      </c>
      <c r="X3631" t="s">
        <v>6157</v>
      </c>
      <c r="Y3631" t="s">
        <v>6157</v>
      </c>
      <c r="Z3631" t="s">
        <v>6474</v>
      </c>
      <c r="AA3631" t="s">
        <v>1388</v>
      </c>
      <c r="AB3631" t="s">
        <v>223</v>
      </c>
      <c r="AC3631" t="s">
        <v>4353</v>
      </c>
      <c r="AD3631" t="s">
        <v>6157</v>
      </c>
      <c r="AE3631" t="s">
        <v>6157</v>
      </c>
      <c r="AF3631" t="s">
        <v>6157</v>
      </c>
      <c r="AG3631" t="s">
        <v>6157</v>
      </c>
      <c r="AH3631" t="s">
        <v>6157</v>
      </c>
      <c r="AI3631" t="s">
        <v>6157</v>
      </c>
      <c r="AJ3631" t="s">
        <v>6457</v>
      </c>
      <c r="AK3631" t="s">
        <v>1430</v>
      </c>
      <c r="AL3631" t="s">
        <v>1414</v>
      </c>
      <c r="AM3631" t="s">
        <v>1413</v>
      </c>
      <c r="AN3631" t="s">
        <v>4353</v>
      </c>
      <c r="AO3631" s="29">
        <v>234</v>
      </c>
      <c r="AP3631">
        <v>-9.8779920000000008</v>
      </c>
      <c r="AQ3631">
        <v>167.178664</v>
      </c>
      <c r="AR3631" t="s">
        <v>289</v>
      </c>
      <c r="AS3631">
        <v>0.25</v>
      </c>
      <c r="AT3631" t="s">
        <v>1510</v>
      </c>
      <c r="AU3631" t="s">
        <v>274</v>
      </c>
      <c r="AV3631" t="s">
        <v>4353</v>
      </c>
      <c r="AW3631" t="s">
        <v>4353</v>
      </c>
      <c r="AX3631" t="s">
        <v>4353</v>
      </c>
      <c r="AY3631">
        <v>1200</v>
      </c>
      <c r="AZ3631">
        <v>1650</v>
      </c>
      <c r="BA3631" t="s">
        <v>290</v>
      </c>
      <c r="BB3631" t="s">
        <v>4785</v>
      </c>
      <c r="BC3631" t="s">
        <v>6157</v>
      </c>
      <c r="BH3631" t="s">
        <v>1542</v>
      </c>
      <c r="BI3631" t="s">
        <v>7227</v>
      </c>
      <c r="BJ3631" t="s">
        <v>1581</v>
      </c>
      <c r="BK3631" t="s">
        <v>1580</v>
      </c>
      <c r="BL3631" s="7">
        <v>2013</v>
      </c>
      <c r="BQ3631" t="s">
        <v>6540</v>
      </c>
      <c r="BR3631">
        <v>1</v>
      </c>
      <c r="BS3631" t="s">
        <v>6554</v>
      </c>
      <c r="BT3631" t="s">
        <v>6936</v>
      </c>
      <c r="BW3631">
        <v>-15.9</v>
      </c>
      <c r="BY3631">
        <v>12</v>
      </c>
      <c r="CB3631">
        <v>3.4</v>
      </c>
      <c r="CC3631">
        <v>41.7</v>
      </c>
      <c r="CD3631">
        <v>14.2</v>
      </c>
      <c r="CI3631" s="5"/>
      <c r="DC3631" t="s">
        <v>6540</v>
      </c>
      <c r="DD3631">
        <v>1</v>
      </c>
      <c r="DE3631" t="s">
        <v>6554</v>
      </c>
      <c r="DF3631" t="s">
        <v>5724</v>
      </c>
      <c r="DG3631">
        <v>13.6</v>
      </c>
      <c r="DH3631">
        <v>0.3</v>
      </c>
      <c r="DI3631">
        <v>138.5</v>
      </c>
      <c r="DJ3631">
        <v>472.6</v>
      </c>
      <c r="DK3631">
        <v>0.24</v>
      </c>
    </row>
    <row r="3632" spans="1:115" ht="16" customHeight="1">
      <c r="A3632">
        <v>3631</v>
      </c>
      <c r="B3632" t="s">
        <v>7221</v>
      </c>
      <c r="C3632" s="2">
        <v>44970</v>
      </c>
      <c r="E3632" s="17" t="s">
        <v>1185</v>
      </c>
      <c r="F3632" s="17"/>
      <c r="G3632" t="s">
        <v>1608</v>
      </c>
      <c r="H3632" t="s">
        <v>6157</v>
      </c>
      <c r="I3632" t="s">
        <v>4349</v>
      </c>
      <c r="J3632" t="s">
        <v>4350</v>
      </c>
      <c r="K3632" t="s">
        <v>4351</v>
      </c>
      <c r="L3632" t="s">
        <v>6157</v>
      </c>
      <c r="M3632" t="s">
        <v>1608</v>
      </c>
      <c r="N3632" t="s">
        <v>289</v>
      </c>
      <c r="O3632" t="s">
        <v>6157</v>
      </c>
      <c r="P3632" t="s">
        <v>6157</v>
      </c>
      <c r="Q3632" t="s">
        <v>3969</v>
      </c>
      <c r="R3632" t="s">
        <v>6157</v>
      </c>
      <c r="S3632" t="s">
        <v>230</v>
      </c>
      <c r="T3632" s="4" t="s">
        <v>7066</v>
      </c>
      <c r="U3632" s="4" t="s">
        <v>4367</v>
      </c>
      <c r="V3632">
        <v>50</v>
      </c>
      <c r="W3632">
        <v>80</v>
      </c>
      <c r="X3632" t="s">
        <v>6157</v>
      </c>
      <c r="Y3632" t="s">
        <v>6157</v>
      </c>
      <c r="Z3632" t="s">
        <v>6474</v>
      </c>
      <c r="AA3632" t="s">
        <v>1388</v>
      </c>
      <c r="AB3632" t="s">
        <v>223</v>
      </c>
      <c r="AC3632" t="s">
        <v>4353</v>
      </c>
      <c r="AD3632" t="s">
        <v>6157</v>
      </c>
      <c r="AE3632" t="s">
        <v>6157</v>
      </c>
      <c r="AF3632" t="s">
        <v>6157</v>
      </c>
      <c r="AG3632" t="s">
        <v>6157</v>
      </c>
      <c r="AH3632" t="s">
        <v>6157</v>
      </c>
      <c r="AI3632" t="s">
        <v>6157</v>
      </c>
      <c r="AJ3632" t="s">
        <v>6457</v>
      </c>
      <c r="AK3632" t="s">
        <v>1430</v>
      </c>
      <c r="AL3632" t="s">
        <v>1414</v>
      </c>
      <c r="AM3632" t="s">
        <v>1413</v>
      </c>
      <c r="AN3632" t="s">
        <v>4353</v>
      </c>
      <c r="AO3632" s="29">
        <v>234</v>
      </c>
      <c r="AP3632">
        <v>-9.8779920000000008</v>
      </c>
      <c r="AQ3632">
        <v>167.178664</v>
      </c>
      <c r="AR3632" t="s">
        <v>289</v>
      </c>
      <c r="AS3632">
        <v>0.25</v>
      </c>
      <c r="AT3632" t="s">
        <v>1510</v>
      </c>
      <c r="AU3632" t="s">
        <v>274</v>
      </c>
      <c r="AV3632" t="s">
        <v>4353</v>
      </c>
      <c r="AW3632" t="s">
        <v>4353</v>
      </c>
      <c r="AX3632" t="s">
        <v>4353</v>
      </c>
      <c r="AY3632">
        <v>1200</v>
      </c>
      <c r="AZ3632">
        <v>1650</v>
      </c>
      <c r="BA3632" t="s">
        <v>290</v>
      </c>
      <c r="BB3632" t="s">
        <v>4785</v>
      </c>
      <c r="BC3632" t="s">
        <v>6157</v>
      </c>
      <c r="BH3632" t="s">
        <v>1542</v>
      </c>
      <c r="BI3632" t="s">
        <v>7227</v>
      </c>
      <c r="BJ3632" t="s">
        <v>1581</v>
      </c>
      <c r="BK3632" t="s">
        <v>1580</v>
      </c>
      <c r="BL3632" s="7">
        <v>2013</v>
      </c>
      <c r="BQ3632" t="s">
        <v>6540</v>
      </c>
      <c r="BR3632">
        <v>1</v>
      </c>
      <c r="BS3632" t="s">
        <v>6554</v>
      </c>
      <c r="BT3632" t="s">
        <v>6936</v>
      </c>
      <c r="BW3632">
        <v>-16.600000000000001</v>
      </c>
      <c r="BY3632">
        <v>12.1</v>
      </c>
      <c r="CB3632">
        <v>3.4</v>
      </c>
      <c r="CC3632">
        <v>45</v>
      </c>
      <c r="CD3632">
        <v>15.3</v>
      </c>
      <c r="CI3632" s="5"/>
      <c r="DC3632" t="s">
        <v>6540</v>
      </c>
      <c r="DD3632">
        <v>1</v>
      </c>
      <c r="DE3632" t="s">
        <v>6554</v>
      </c>
      <c r="DF3632" t="s">
        <v>5724</v>
      </c>
      <c r="DG3632">
        <v>13.4</v>
      </c>
      <c r="DH3632">
        <v>0.3</v>
      </c>
      <c r="DI3632">
        <v>112</v>
      </c>
      <c r="DJ3632">
        <v>384.2</v>
      </c>
      <c r="DK3632">
        <v>0.31</v>
      </c>
    </row>
    <row r="3633" spans="1:115" ht="16" customHeight="1">
      <c r="A3633">
        <v>3632</v>
      </c>
      <c r="B3633" t="s">
        <v>7221</v>
      </c>
      <c r="C3633" s="2">
        <v>44970</v>
      </c>
      <c r="E3633" s="17" t="s">
        <v>1184</v>
      </c>
      <c r="F3633" s="17"/>
      <c r="G3633" t="s">
        <v>1608</v>
      </c>
      <c r="H3633" t="s">
        <v>6157</v>
      </c>
      <c r="I3633" t="s">
        <v>4349</v>
      </c>
      <c r="J3633" t="s">
        <v>4350</v>
      </c>
      <c r="K3633" t="s">
        <v>4351</v>
      </c>
      <c r="L3633" t="s">
        <v>6157</v>
      </c>
      <c r="M3633" t="s">
        <v>1608</v>
      </c>
      <c r="N3633" t="s">
        <v>289</v>
      </c>
      <c r="O3633" t="s">
        <v>6157</v>
      </c>
      <c r="P3633" t="s">
        <v>6157</v>
      </c>
      <c r="Q3633" t="s">
        <v>3969</v>
      </c>
      <c r="R3633" t="s">
        <v>6157</v>
      </c>
      <c r="S3633" t="s">
        <v>230</v>
      </c>
      <c r="T3633" s="4" t="s">
        <v>6996</v>
      </c>
      <c r="U3633" s="4" t="s">
        <v>4361</v>
      </c>
      <c r="V3633">
        <v>17</v>
      </c>
      <c r="W3633">
        <v>34</v>
      </c>
      <c r="X3633" t="s">
        <v>6157</v>
      </c>
      <c r="Y3633" t="s">
        <v>6157</v>
      </c>
      <c r="Z3633" t="s">
        <v>6474</v>
      </c>
      <c r="AA3633" t="s">
        <v>1388</v>
      </c>
      <c r="AB3633" t="s">
        <v>1376</v>
      </c>
      <c r="AC3633" t="s">
        <v>4353</v>
      </c>
      <c r="AD3633" t="s">
        <v>6157</v>
      </c>
      <c r="AE3633" t="s">
        <v>6157</v>
      </c>
      <c r="AF3633" t="s">
        <v>6157</v>
      </c>
      <c r="AG3633" t="s">
        <v>6157</v>
      </c>
      <c r="AH3633" t="s">
        <v>6157</v>
      </c>
      <c r="AI3633" t="s">
        <v>6157</v>
      </c>
      <c r="AJ3633" t="s">
        <v>6457</v>
      </c>
      <c r="AK3633" t="s">
        <v>1430</v>
      </c>
      <c r="AL3633" t="s">
        <v>1414</v>
      </c>
      <c r="AM3633" t="s">
        <v>1413</v>
      </c>
      <c r="AN3633" t="s">
        <v>4353</v>
      </c>
      <c r="AO3633" s="29">
        <v>234</v>
      </c>
      <c r="AP3633">
        <v>-9.8779920000000008</v>
      </c>
      <c r="AQ3633">
        <v>167.178664</v>
      </c>
      <c r="AR3633" t="s">
        <v>289</v>
      </c>
      <c r="AS3633">
        <v>0.25</v>
      </c>
      <c r="AT3633" t="s">
        <v>1510</v>
      </c>
      <c r="AU3633" t="s">
        <v>274</v>
      </c>
      <c r="AV3633" t="s">
        <v>5252</v>
      </c>
      <c r="AW3633" t="s">
        <v>4353</v>
      </c>
      <c r="AX3633" t="s">
        <v>1532</v>
      </c>
      <c r="AY3633">
        <v>1200</v>
      </c>
      <c r="AZ3633">
        <v>1650</v>
      </c>
      <c r="BA3633" t="s">
        <v>290</v>
      </c>
      <c r="BB3633" t="s">
        <v>4785</v>
      </c>
      <c r="BC3633" t="s">
        <v>6157</v>
      </c>
      <c r="BH3633" t="s">
        <v>1542</v>
      </c>
      <c r="BI3633" t="s">
        <v>7227</v>
      </c>
      <c r="BJ3633" t="s">
        <v>1581</v>
      </c>
      <c r="BK3633" t="s">
        <v>1580</v>
      </c>
      <c r="BL3633" s="7">
        <v>2013</v>
      </c>
      <c r="BQ3633" t="s">
        <v>6540</v>
      </c>
      <c r="BR3633">
        <v>1</v>
      </c>
      <c r="BS3633" t="s">
        <v>6554</v>
      </c>
      <c r="BT3633" t="s">
        <v>6936</v>
      </c>
      <c r="BW3633">
        <v>-16.3</v>
      </c>
      <c r="BY3633">
        <v>11.1</v>
      </c>
      <c r="CB3633">
        <v>3.4</v>
      </c>
      <c r="CC3633">
        <v>43.1</v>
      </c>
      <c r="CD3633">
        <v>14.8</v>
      </c>
      <c r="CI3633" s="5"/>
      <c r="DC3633" t="s">
        <v>6540</v>
      </c>
      <c r="DD3633">
        <v>1</v>
      </c>
      <c r="DE3633" t="s">
        <v>6554</v>
      </c>
      <c r="DF3633" t="s">
        <v>5724</v>
      </c>
      <c r="DG3633">
        <v>15.2</v>
      </c>
      <c r="DH3633">
        <v>0.3</v>
      </c>
      <c r="DI3633">
        <v>131.6</v>
      </c>
      <c r="DJ3633">
        <v>448.1</v>
      </c>
      <c r="DK3633">
        <v>0.26</v>
      </c>
    </row>
    <row r="3634" spans="1:115" ht="16" customHeight="1">
      <c r="A3634">
        <v>3633</v>
      </c>
      <c r="B3634" t="s">
        <v>7221</v>
      </c>
      <c r="C3634" s="2">
        <v>44970</v>
      </c>
      <c r="E3634" s="17" t="s">
        <v>1183</v>
      </c>
      <c r="F3634" s="17"/>
      <c r="G3634" t="s">
        <v>1608</v>
      </c>
      <c r="H3634" t="s">
        <v>6157</v>
      </c>
      <c r="I3634" t="s">
        <v>4349</v>
      </c>
      <c r="J3634" t="s">
        <v>4350</v>
      </c>
      <c r="K3634" t="s">
        <v>4351</v>
      </c>
      <c r="L3634" t="s">
        <v>6157</v>
      </c>
      <c r="M3634" t="s">
        <v>1608</v>
      </c>
      <c r="N3634" t="s">
        <v>289</v>
      </c>
      <c r="O3634" t="s">
        <v>6157</v>
      </c>
      <c r="P3634" t="s">
        <v>6157</v>
      </c>
      <c r="Q3634" t="s">
        <v>3969</v>
      </c>
      <c r="R3634" t="s">
        <v>6157</v>
      </c>
      <c r="S3634" t="s">
        <v>229</v>
      </c>
      <c r="T3634" s="4" t="s">
        <v>7066</v>
      </c>
      <c r="U3634" s="4" t="s">
        <v>4367</v>
      </c>
      <c r="V3634">
        <v>50</v>
      </c>
      <c r="W3634">
        <v>80</v>
      </c>
      <c r="X3634" t="s">
        <v>6157</v>
      </c>
      <c r="Y3634" t="s">
        <v>6157</v>
      </c>
      <c r="Z3634" t="s">
        <v>6474</v>
      </c>
      <c r="AA3634" t="s">
        <v>1388</v>
      </c>
      <c r="AB3634" t="s">
        <v>29</v>
      </c>
      <c r="AC3634" t="s">
        <v>4353</v>
      </c>
      <c r="AD3634" t="s">
        <v>6157</v>
      </c>
      <c r="AE3634" t="s">
        <v>6157</v>
      </c>
      <c r="AF3634" t="s">
        <v>6157</v>
      </c>
      <c r="AG3634" t="s">
        <v>6157</v>
      </c>
      <c r="AH3634" t="s">
        <v>6157</v>
      </c>
      <c r="AI3634" t="s">
        <v>6157</v>
      </c>
      <c r="AJ3634" t="s">
        <v>6457</v>
      </c>
      <c r="AK3634" t="s">
        <v>1430</v>
      </c>
      <c r="AL3634" t="s">
        <v>1414</v>
      </c>
      <c r="AM3634" t="s">
        <v>1413</v>
      </c>
      <c r="AN3634" t="s">
        <v>4353</v>
      </c>
      <c r="AO3634" s="29">
        <v>234</v>
      </c>
      <c r="AP3634">
        <v>-9.8779920000000008</v>
      </c>
      <c r="AQ3634">
        <v>167.178664</v>
      </c>
      <c r="AR3634" t="s">
        <v>289</v>
      </c>
      <c r="AS3634">
        <v>0.25</v>
      </c>
      <c r="AT3634" t="s">
        <v>1510</v>
      </c>
      <c r="AU3634" t="s">
        <v>274</v>
      </c>
      <c r="AV3634" t="s">
        <v>4353</v>
      </c>
      <c r="AW3634" t="s">
        <v>4353</v>
      </c>
      <c r="AX3634" t="s">
        <v>4353</v>
      </c>
      <c r="AY3634">
        <v>1200</v>
      </c>
      <c r="AZ3634">
        <v>1650</v>
      </c>
      <c r="BA3634" t="s">
        <v>290</v>
      </c>
      <c r="BB3634" t="s">
        <v>4785</v>
      </c>
      <c r="BC3634" t="s">
        <v>6157</v>
      </c>
      <c r="BH3634" t="s">
        <v>1542</v>
      </c>
      <c r="BI3634" t="s">
        <v>7227</v>
      </c>
      <c r="BJ3634" t="s">
        <v>1581</v>
      </c>
      <c r="BK3634" t="s">
        <v>1580</v>
      </c>
      <c r="BL3634" s="7">
        <v>2013</v>
      </c>
      <c r="BQ3634" t="s">
        <v>6540</v>
      </c>
      <c r="BR3634">
        <v>1</v>
      </c>
      <c r="BS3634" t="s">
        <v>6554</v>
      </c>
      <c r="BT3634" t="s">
        <v>6936</v>
      </c>
      <c r="BW3634">
        <v>-16.7</v>
      </c>
      <c r="BY3634">
        <v>10.8</v>
      </c>
      <c r="CB3634">
        <v>3.3</v>
      </c>
      <c r="CC3634">
        <v>44.2</v>
      </c>
      <c r="CD3634">
        <v>15.5</v>
      </c>
      <c r="CI3634" s="5"/>
    </row>
    <row r="3635" spans="1:115" ht="16" customHeight="1">
      <c r="A3635">
        <v>3634</v>
      </c>
      <c r="B3635" t="s">
        <v>7221</v>
      </c>
      <c r="C3635" s="2">
        <v>44970</v>
      </c>
      <c r="E3635" s="17" t="s">
        <v>1182</v>
      </c>
      <c r="F3635" s="17"/>
      <c r="G3635" t="s">
        <v>1608</v>
      </c>
      <c r="H3635" t="s">
        <v>6157</v>
      </c>
      <c r="I3635" t="s">
        <v>4349</v>
      </c>
      <c r="J3635" t="s">
        <v>4350</v>
      </c>
      <c r="K3635" t="s">
        <v>4351</v>
      </c>
      <c r="L3635" t="s">
        <v>6157</v>
      </c>
      <c r="M3635" t="s">
        <v>1608</v>
      </c>
      <c r="N3635" t="s">
        <v>289</v>
      </c>
      <c r="O3635" t="s">
        <v>6157</v>
      </c>
      <c r="P3635" t="s">
        <v>6157</v>
      </c>
      <c r="Q3635" t="s">
        <v>3969</v>
      </c>
      <c r="R3635" t="s">
        <v>6157</v>
      </c>
      <c r="S3635" t="s">
        <v>230</v>
      </c>
      <c r="T3635" s="4" t="s">
        <v>7048</v>
      </c>
      <c r="U3635" s="4" t="s">
        <v>4366</v>
      </c>
      <c r="V3635">
        <v>35</v>
      </c>
      <c r="W3635">
        <v>49</v>
      </c>
      <c r="X3635" t="s">
        <v>6157</v>
      </c>
      <c r="Y3635" t="s">
        <v>6157</v>
      </c>
      <c r="Z3635" t="s">
        <v>6474</v>
      </c>
      <c r="AA3635" t="s">
        <v>1388</v>
      </c>
      <c r="AB3635" t="s">
        <v>247</v>
      </c>
      <c r="AC3635" t="s">
        <v>4353</v>
      </c>
      <c r="AD3635" t="s">
        <v>6157</v>
      </c>
      <c r="AE3635" t="s">
        <v>6157</v>
      </c>
      <c r="AF3635" t="s">
        <v>6157</v>
      </c>
      <c r="AG3635" t="s">
        <v>6157</v>
      </c>
      <c r="AH3635" t="s">
        <v>6157</v>
      </c>
      <c r="AI3635" t="s">
        <v>6157</v>
      </c>
      <c r="AJ3635" t="s">
        <v>6457</v>
      </c>
      <c r="AK3635" t="s">
        <v>1430</v>
      </c>
      <c r="AL3635" t="s">
        <v>1414</v>
      </c>
      <c r="AM3635" t="s">
        <v>1413</v>
      </c>
      <c r="AN3635" t="s">
        <v>4353</v>
      </c>
      <c r="AO3635" s="29">
        <v>234</v>
      </c>
      <c r="AP3635">
        <v>-9.8779920000000008</v>
      </c>
      <c r="AQ3635">
        <v>167.178664</v>
      </c>
      <c r="AR3635" t="s">
        <v>289</v>
      </c>
      <c r="AS3635">
        <v>0.25</v>
      </c>
      <c r="AT3635" t="s">
        <v>1510</v>
      </c>
      <c r="AU3635" t="s">
        <v>274</v>
      </c>
      <c r="AV3635" t="s">
        <v>4353</v>
      </c>
      <c r="AW3635" t="s">
        <v>4353</v>
      </c>
      <c r="AX3635" t="s">
        <v>4353</v>
      </c>
      <c r="AY3635">
        <v>1200</v>
      </c>
      <c r="AZ3635">
        <v>1650</v>
      </c>
      <c r="BA3635" t="s">
        <v>290</v>
      </c>
      <c r="BB3635" t="s">
        <v>4785</v>
      </c>
      <c r="BC3635" t="s">
        <v>6157</v>
      </c>
      <c r="BH3635" t="s">
        <v>1542</v>
      </c>
      <c r="BI3635" t="s">
        <v>7227</v>
      </c>
      <c r="BJ3635" t="s">
        <v>1581</v>
      </c>
      <c r="BK3635" t="s">
        <v>1580</v>
      </c>
      <c r="BL3635" s="7">
        <v>2013</v>
      </c>
      <c r="BQ3635" t="s">
        <v>6540</v>
      </c>
      <c r="BR3635">
        <v>1</v>
      </c>
      <c r="BS3635" t="s">
        <v>6554</v>
      </c>
      <c r="BT3635" t="s">
        <v>6936</v>
      </c>
      <c r="BW3635">
        <v>-16.5</v>
      </c>
      <c r="BY3635">
        <v>11.5</v>
      </c>
      <c r="CB3635">
        <v>3.4</v>
      </c>
      <c r="CC3635">
        <v>39.1</v>
      </c>
      <c r="CD3635">
        <v>13.3</v>
      </c>
      <c r="CI3635" s="5"/>
    </row>
    <row r="3636" spans="1:115" ht="16" customHeight="1">
      <c r="A3636">
        <v>3635</v>
      </c>
      <c r="B3636" t="s">
        <v>7221</v>
      </c>
      <c r="C3636" s="2">
        <v>44970</v>
      </c>
      <c r="E3636" s="17" t="s">
        <v>1181</v>
      </c>
      <c r="F3636" s="17"/>
      <c r="G3636" t="s">
        <v>1608</v>
      </c>
      <c r="H3636" t="s">
        <v>6157</v>
      </c>
      <c r="I3636" t="s">
        <v>4349</v>
      </c>
      <c r="J3636" t="s">
        <v>4350</v>
      </c>
      <c r="K3636" t="s">
        <v>4351</v>
      </c>
      <c r="L3636" t="s">
        <v>6157</v>
      </c>
      <c r="M3636" t="s">
        <v>1608</v>
      </c>
      <c r="N3636" t="s">
        <v>289</v>
      </c>
      <c r="O3636" t="s">
        <v>6157</v>
      </c>
      <c r="P3636" t="s">
        <v>6157</v>
      </c>
      <c r="Q3636" t="s">
        <v>3969</v>
      </c>
      <c r="R3636" t="s">
        <v>6157</v>
      </c>
      <c r="S3636" t="s">
        <v>229</v>
      </c>
      <c r="T3636" s="4" t="s">
        <v>7066</v>
      </c>
      <c r="U3636" s="4" t="s">
        <v>4367</v>
      </c>
      <c r="V3636">
        <v>50</v>
      </c>
      <c r="W3636">
        <v>80</v>
      </c>
      <c r="X3636" t="s">
        <v>6157</v>
      </c>
      <c r="Y3636" t="s">
        <v>6157</v>
      </c>
      <c r="Z3636" t="s">
        <v>6474</v>
      </c>
      <c r="AA3636" t="s">
        <v>1388</v>
      </c>
      <c r="AB3636" t="s">
        <v>247</v>
      </c>
      <c r="AC3636" t="s">
        <v>4353</v>
      </c>
      <c r="AD3636" t="s">
        <v>6157</v>
      </c>
      <c r="AE3636" t="s">
        <v>6157</v>
      </c>
      <c r="AF3636" t="s">
        <v>6157</v>
      </c>
      <c r="AG3636" t="s">
        <v>6157</v>
      </c>
      <c r="AH3636" t="s">
        <v>6157</v>
      </c>
      <c r="AI3636" t="s">
        <v>6157</v>
      </c>
      <c r="AJ3636" t="s">
        <v>6457</v>
      </c>
      <c r="AK3636" t="s">
        <v>1430</v>
      </c>
      <c r="AL3636" t="s">
        <v>1414</v>
      </c>
      <c r="AM3636" t="s">
        <v>1413</v>
      </c>
      <c r="AN3636" t="s">
        <v>4353</v>
      </c>
      <c r="AO3636" s="29">
        <v>234</v>
      </c>
      <c r="AP3636">
        <v>-9.8779920000000008</v>
      </c>
      <c r="AQ3636">
        <v>167.178664</v>
      </c>
      <c r="AR3636" t="s">
        <v>289</v>
      </c>
      <c r="AS3636">
        <v>0.25</v>
      </c>
      <c r="AT3636" t="s">
        <v>1510</v>
      </c>
      <c r="AU3636" t="s">
        <v>274</v>
      </c>
      <c r="AV3636" t="s">
        <v>4353</v>
      </c>
      <c r="AW3636" t="s">
        <v>4353</v>
      </c>
      <c r="AX3636" t="s">
        <v>4353</v>
      </c>
      <c r="AY3636">
        <v>1200</v>
      </c>
      <c r="AZ3636">
        <v>1650</v>
      </c>
      <c r="BA3636" t="s">
        <v>290</v>
      </c>
      <c r="BB3636" t="s">
        <v>4785</v>
      </c>
      <c r="BC3636" t="s">
        <v>6157</v>
      </c>
      <c r="BH3636" t="s">
        <v>1542</v>
      </c>
      <c r="BI3636" t="s">
        <v>7227</v>
      </c>
      <c r="BJ3636" t="s">
        <v>1581</v>
      </c>
      <c r="BK3636" t="s">
        <v>1580</v>
      </c>
      <c r="BL3636" s="7">
        <v>2013</v>
      </c>
      <c r="BQ3636" t="s">
        <v>6540</v>
      </c>
      <c r="BR3636">
        <v>1</v>
      </c>
      <c r="BS3636" t="s">
        <v>6554</v>
      </c>
      <c r="BT3636" t="s">
        <v>6936</v>
      </c>
      <c r="BW3636">
        <v>-16.7</v>
      </c>
      <c r="BY3636">
        <v>10.5</v>
      </c>
      <c r="CB3636">
        <v>3.5</v>
      </c>
      <c r="CC3636">
        <v>35.9</v>
      </c>
      <c r="CD3636">
        <v>12.1</v>
      </c>
      <c r="CI3636" s="5"/>
    </row>
    <row r="3637" spans="1:115" ht="16" customHeight="1">
      <c r="A3637">
        <v>3636</v>
      </c>
      <c r="B3637" t="s">
        <v>7221</v>
      </c>
      <c r="C3637" s="2">
        <v>44970</v>
      </c>
      <c r="E3637" s="17" t="s">
        <v>1180</v>
      </c>
      <c r="F3637" s="17"/>
      <c r="G3637" t="s">
        <v>1608</v>
      </c>
      <c r="H3637" t="s">
        <v>6157</v>
      </c>
      <c r="I3637" t="s">
        <v>4349</v>
      </c>
      <c r="J3637" t="s">
        <v>4350</v>
      </c>
      <c r="K3637" t="s">
        <v>4351</v>
      </c>
      <c r="L3637" t="s">
        <v>6157</v>
      </c>
      <c r="M3637" t="s">
        <v>1608</v>
      </c>
      <c r="N3637" t="s">
        <v>289</v>
      </c>
      <c r="O3637" t="s">
        <v>6157</v>
      </c>
      <c r="P3637" t="s">
        <v>6157</v>
      </c>
      <c r="Q3637" t="s">
        <v>3969</v>
      </c>
      <c r="R3637" t="s">
        <v>6157</v>
      </c>
      <c r="S3637" t="s">
        <v>229</v>
      </c>
      <c r="T3637" s="4" t="s">
        <v>6996</v>
      </c>
      <c r="U3637" s="4" t="s">
        <v>4361</v>
      </c>
      <c r="V3637">
        <v>17</v>
      </c>
      <c r="W3637">
        <v>34</v>
      </c>
      <c r="X3637" t="s">
        <v>6157</v>
      </c>
      <c r="Y3637" t="s">
        <v>6157</v>
      </c>
      <c r="Z3637" t="s">
        <v>6474</v>
      </c>
      <c r="AA3637" t="s">
        <v>1388</v>
      </c>
      <c r="AB3637" t="s">
        <v>1376</v>
      </c>
      <c r="AC3637" t="s">
        <v>4353</v>
      </c>
      <c r="AD3637" t="s">
        <v>6157</v>
      </c>
      <c r="AE3637" t="s">
        <v>6157</v>
      </c>
      <c r="AF3637" t="s">
        <v>6157</v>
      </c>
      <c r="AG3637" t="s">
        <v>6157</v>
      </c>
      <c r="AH3637" t="s">
        <v>6157</v>
      </c>
      <c r="AI3637" t="s">
        <v>6157</v>
      </c>
      <c r="AJ3637" t="s">
        <v>6457</v>
      </c>
      <c r="AK3637" t="s">
        <v>1430</v>
      </c>
      <c r="AL3637" t="s">
        <v>1414</v>
      </c>
      <c r="AM3637" t="s">
        <v>1413</v>
      </c>
      <c r="AN3637" t="s">
        <v>4353</v>
      </c>
      <c r="AO3637" s="29">
        <v>234</v>
      </c>
      <c r="AP3637">
        <v>-9.8779920000000008</v>
      </c>
      <c r="AQ3637">
        <v>167.178664</v>
      </c>
      <c r="AR3637" t="s">
        <v>289</v>
      </c>
      <c r="AS3637">
        <v>0.25</v>
      </c>
      <c r="AT3637" t="s">
        <v>1510</v>
      </c>
      <c r="AU3637" t="s">
        <v>274</v>
      </c>
      <c r="AV3637" t="s">
        <v>4353</v>
      </c>
      <c r="AW3637" t="s">
        <v>4353</v>
      </c>
      <c r="AX3637" t="s">
        <v>4353</v>
      </c>
      <c r="AY3637">
        <v>1200</v>
      </c>
      <c r="AZ3637">
        <v>1650</v>
      </c>
      <c r="BA3637" t="s">
        <v>290</v>
      </c>
      <c r="BB3637" t="s">
        <v>4785</v>
      </c>
      <c r="BC3637" t="s">
        <v>6157</v>
      </c>
      <c r="BH3637" t="s">
        <v>1542</v>
      </c>
      <c r="BI3637" t="s">
        <v>7227</v>
      </c>
      <c r="BJ3637" t="s">
        <v>1581</v>
      </c>
      <c r="BK3637" t="s">
        <v>1580</v>
      </c>
      <c r="BL3637" s="7">
        <v>2013</v>
      </c>
      <c r="BQ3637" t="s">
        <v>6540</v>
      </c>
      <c r="BR3637">
        <v>1</v>
      </c>
      <c r="BS3637" t="s">
        <v>6554</v>
      </c>
      <c r="BT3637" t="s">
        <v>6936</v>
      </c>
      <c r="BW3637">
        <v>-16.2</v>
      </c>
      <c r="BY3637">
        <v>11.2</v>
      </c>
      <c r="CB3637">
        <v>3.4</v>
      </c>
      <c r="CC3637">
        <v>40.1</v>
      </c>
      <c r="CD3637">
        <v>13.7</v>
      </c>
      <c r="CI3637" s="5"/>
    </row>
    <row r="3638" spans="1:115" ht="16" customHeight="1">
      <c r="A3638">
        <v>3637</v>
      </c>
      <c r="B3638" t="s">
        <v>7221</v>
      </c>
      <c r="C3638" s="2">
        <v>44970</v>
      </c>
      <c r="E3638" s="17" t="s">
        <v>1179</v>
      </c>
      <c r="F3638" s="17"/>
      <c r="G3638" t="s">
        <v>1608</v>
      </c>
      <c r="H3638" t="s">
        <v>6157</v>
      </c>
      <c r="I3638" t="s">
        <v>4349</v>
      </c>
      <c r="J3638" t="s">
        <v>4350</v>
      </c>
      <c r="K3638" t="s">
        <v>4351</v>
      </c>
      <c r="L3638" t="s">
        <v>6157</v>
      </c>
      <c r="M3638" t="s">
        <v>1608</v>
      </c>
      <c r="N3638" t="s">
        <v>289</v>
      </c>
      <c r="O3638" t="s">
        <v>6157</v>
      </c>
      <c r="P3638" t="s">
        <v>6157</v>
      </c>
      <c r="Q3638" t="s">
        <v>3969</v>
      </c>
      <c r="R3638" t="s">
        <v>6157</v>
      </c>
      <c r="S3638" t="s">
        <v>230</v>
      </c>
      <c r="T3638" s="4" t="s">
        <v>7048</v>
      </c>
      <c r="U3638" s="4" t="s">
        <v>4366</v>
      </c>
      <c r="V3638">
        <v>35</v>
      </c>
      <c r="W3638">
        <v>49</v>
      </c>
      <c r="X3638" t="s">
        <v>6157</v>
      </c>
      <c r="Y3638" t="s">
        <v>6157</v>
      </c>
      <c r="Z3638" t="s">
        <v>6474</v>
      </c>
      <c r="AA3638" t="s">
        <v>1388</v>
      </c>
      <c r="AB3638" t="s">
        <v>1376</v>
      </c>
      <c r="AC3638" t="s">
        <v>4353</v>
      </c>
      <c r="AD3638" t="s">
        <v>6157</v>
      </c>
      <c r="AE3638" t="s">
        <v>6157</v>
      </c>
      <c r="AF3638" t="s">
        <v>6157</v>
      </c>
      <c r="AG3638" t="s">
        <v>6157</v>
      </c>
      <c r="AH3638" t="s">
        <v>6157</v>
      </c>
      <c r="AI3638" t="s">
        <v>6157</v>
      </c>
      <c r="AJ3638" t="s">
        <v>6457</v>
      </c>
      <c r="AK3638" t="s">
        <v>1430</v>
      </c>
      <c r="AL3638" t="s">
        <v>1414</v>
      </c>
      <c r="AM3638" t="s">
        <v>1413</v>
      </c>
      <c r="AN3638" t="s">
        <v>4353</v>
      </c>
      <c r="AO3638" s="29">
        <v>234</v>
      </c>
      <c r="AP3638">
        <v>-9.8779920000000008</v>
      </c>
      <c r="AQ3638">
        <v>167.178664</v>
      </c>
      <c r="AR3638" t="s">
        <v>289</v>
      </c>
      <c r="AS3638">
        <v>0.25</v>
      </c>
      <c r="AT3638" t="s">
        <v>1510</v>
      </c>
      <c r="AU3638" t="s">
        <v>274</v>
      </c>
      <c r="AV3638" t="s">
        <v>4353</v>
      </c>
      <c r="AW3638" t="s">
        <v>4353</v>
      </c>
      <c r="AX3638" t="s">
        <v>4353</v>
      </c>
      <c r="AY3638">
        <v>1200</v>
      </c>
      <c r="AZ3638">
        <v>1650</v>
      </c>
      <c r="BA3638" t="s">
        <v>290</v>
      </c>
      <c r="BB3638" t="s">
        <v>4785</v>
      </c>
      <c r="BC3638" t="s">
        <v>6157</v>
      </c>
      <c r="BH3638" t="s">
        <v>1542</v>
      </c>
      <c r="BI3638" t="s">
        <v>7227</v>
      </c>
      <c r="BJ3638" t="s">
        <v>1581</v>
      </c>
      <c r="BK3638" t="s">
        <v>1580</v>
      </c>
      <c r="BL3638" s="7">
        <v>2013</v>
      </c>
      <c r="BQ3638" t="s">
        <v>6540</v>
      </c>
      <c r="BR3638">
        <v>1</v>
      </c>
      <c r="BS3638" t="s">
        <v>6554</v>
      </c>
      <c r="BT3638" t="s">
        <v>6936</v>
      </c>
      <c r="BW3638">
        <v>-16.100000000000001</v>
      </c>
      <c r="BY3638">
        <v>11.1</v>
      </c>
      <c r="CB3638">
        <v>3.3</v>
      </c>
      <c r="CC3638">
        <v>52.9</v>
      </c>
      <c r="CD3638">
        <v>18.600000000000001</v>
      </c>
      <c r="CI3638" s="5"/>
    </row>
    <row r="3639" spans="1:115" ht="16" customHeight="1">
      <c r="A3639">
        <v>3638</v>
      </c>
      <c r="B3639" t="s">
        <v>7221</v>
      </c>
      <c r="C3639" s="2">
        <v>44970</v>
      </c>
      <c r="E3639" s="17" t="s">
        <v>1178</v>
      </c>
      <c r="F3639" s="17"/>
      <c r="G3639" t="s">
        <v>1608</v>
      </c>
      <c r="H3639" t="s">
        <v>6157</v>
      </c>
      <c r="I3639" t="s">
        <v>4349</v>
      </c>
      <c r="J3639" t="s">
        <v>4350</v>
      </c>
      <c r="K3639" t="s">
        <v>4351</v>
      </c>
      <c r="L3639" t="s">
        <v>6157</v>
      </c>
      <c r="M3639" t="s">
        <v>1608</v>
      </c>
      <c r="N3639" t="s">
        <v>289</v>
      </c>
      <c r="O3639" t="s">
        <v>6157</v>
      </c>
      <c r="P3639" t="s">
        <v>6157</v>
      </c>
      <c r="Q3639" t="s">
        <v>3969</v>
      </c>
      <c r="R3639" t="s">
        <v>6157</v>
      </c>
      <c r="S3639" t="s">
        <v>230</v>
      </c>
      <c r="T3639" s="4" t="s">
        <v>7066</v>
      </c>
      <c r="U3639" s="4" t="s">
        <v>4367</v>
      </c>
      <c r="V3639">
        <v>50</v>
      </c>
      <c r="W3639">
        <v>80</v>
      </c>
      <c r="X3639" t="s">
        <v>6157</v>
      </c>
      <c r="Y3639" t="s">
        <v>6157</v>
      </c>
      <c r="Z3639" t="s">
        <v>6474</v>
      </c>
      <c r="AA3639" t="s">
        <v>1388</v>
      </c>
      <c r="AB3639" t="s">
        <v>1380</v>
      </c>
      <c r="AC3639" t="s">
        <v>4353</v>
      </c>
      <c r="AD3639" t="s">
        <v>6157</v>
      </c>
      <c r="AE3639" t="s">
        <v>6157</v>
      </c>
      <c r="AF3639" t="s">
        <v>6157</v>
      </c>
      <c r="AG3639" t="s">
        <v>6157</v>
      </c>
      <c r="AH3639" t="s">
        <v>6157</v>
      </c>
      <c r="AI3639" t="s">
        <v>6157</v>
      </c>
      <c r="AJ3639" t="s">
        <v>6457</v>
      </c>
      <c r="AK3639" t="s">
        <v>1430</v>
      </c>
      <c r="AL3639" t="s">
        <v>1414</v>
      </c>
      <c r="AM3639" t="s">
        <v>1413</v>
      </c>
      <c r="AN3639" t="s">
        <v>4353</v>
      </c>
      <c r="AO3639" s="29">
        <v>234</v>
      </c>
      <c r="AP3639">
        <v>-9.8779920000000008</v>
      </c>
      <c r="AQ3639">
        <v>167.178664</v>
      </c>
      <c r="AR3639" t="s">
        <v>289</v>
      </c>
      <c r="AS3639">
        <v>0.25</v>
      </c>
      <c r="AT3639" t="s">
        <v>1510</v>
      </c>
      <c r="AU3639" t="s">
        <v>274</v>
      </c>
      <c r="AV3639" t="s">
        <v>4353</v>
      </c>
      <c r="AW3639" t="s">
        <v>4353</v>
      </c>
      <c r="AX3639" t="s">
        <v>4353</v>
      </c>
      <c r="AY3639">
        <v>1200</v>
      </c>
      <c r="AZ3639">
        <v>1650</v>
      </c>
      <c r="BA3639" t="s">
        <v>290</v>
      </c>
      <c r="BB3639" t="s">
        <v>4785</v>
      </c>
      <c r="BC3639" t="s">
        <v>6157</v>
      </c>
      <c r="BH3639" t="s">
        <v>1542</v>
      </c>
      <c r="BI3639" t="s">
        <v>7227</v>
      </c>
      <c r="BJ3639" t="s">
        <v>1581</v>
      </c>
      <c r="BK3639" t="s">
        <v>1580</v>
      </c>
      <c r="BL3639" s="7">
        <v>2013</v>
      </c>
      <c r="BQ3639" t="s">
        <v>6540</v>
      </c>
      <c r="BR3639">
        <v>1</v>
      </c>
      <c r="BS3639" t="s">
        <v>6554</v>
      </c>
      <c r="BT3639" t="s">
        <v>6936</v>
      </c>
      <c r="BW3639">
        <v>-16.3</v>
      </c>
      <c r="BY3639">
        <v>11.4</v>
      </c>
      <c r="CB3639">
        <v>3.3</v>
      </c>
      <c r="CC3639">
        <v>46.6</v>
      </c>
      <c r="CD3639">
        <v>16.5</v>
      </c>
      <c r="CI3639" s="5"/>
    </row>
    <row r="3640" spans="1:115" ht="16" customHeight="1">
      <c r="A3640">
        <v>3639</v>
      </c>
      <c r="B3640" t="s">
        <v>7221</v>
      </c>
      <c r="C3640" s="2">
        <v>44970</v>
      </c>
      <c r="E3640" s="17" t="s">
        <v>1177</v>
      </c>
      <c r="F3640" s="17"/>
      <c r="G3640" t="s">
        <v>1608</v>
      </c>
      <c r="H3640" t="s">
        <v>6157</v>
      </c>
      <c r="I3640" t="s">
        <v>4349</v>
      </c>
      <c r="J3640" t="s">
        <v>4350</v>
      </c>
      <c r="K3640" t="s">
        <v>4351</v>
      </c>
      <c r="L3640" t="s">
        <v>6157</v>
      </c>
      <c r="M3640" t="s">
        <v>1608</v>
      </c>
      <c r="N3640" t="s">
        <v>289</v>
      </c>
      <c r="O3640" t="s">
        <v>6157</v>
      </c>
      <c r="P3640" t="s">
        <v>6157</v>
      </c>
      <c r="Q3640" t="s">
        <v>3969</v>
      </c>
      <c r="R3640" t="s">
        <v>6157</v>
      </c>
      <c r="S3640" t="s">
        <v>229</v>
      </c>
      <c r="T3640" s="4" t="s">
        <v>7048</v>
      </c>
      <c r="U3640" s="4" t="s">
        <v>4366</v>
      </c>
      <c r="V3640">
        <v>35</v>
      </c>
      <c r="W3640">
        <v>49</v>
      </c>
      <c r="X3640" t="s">
        <v>6157</v>
      </c>
      <c r="Y3640" t="s">
        <v>6157</v>
      </c>
      <c r="Z3640" t="s">
        <v>6474</v>
      </c>
      <c r="AA3640" t="s">
        <v>1388</v>
      </c>
      <c r="AB3640" t="s">
        <v>248</v>
      </c>
      <c r="AC3640" t="s">
        <v>4353</v>
      </c>
      <c r="AD3640" t="s">
        <v>6157</v>
      </c>
      <c r="AE3640" t="s">
        <v>6157</v>
      </c>
      <c r="AF3640" t="s">
        <v>6157</v>
      </c>
      <c r="AG3640" t="s">
        <v>6157</v>
      </c>
      <c r="AH3640" t="s">
        <v>6157</v>
      </c>
      <c r="AI3640" t="s">
        <v>6157</v>
      </c>
      <c r="AJ3640" t="s">
        <v>6457</v>
      </c>
      <c r="AK3640" t="s">
        <v>1430</v>
      </c>
      <c r="AL3640" t="s">
        <v>1414</v>
      </c>
      <c r="AM3640" t="s">
        <v>1413</v>
      </c>
      <c r="AN3640" t="s">
        <v>4353</v>
      </c>
      <c r="AO3640" s="29">
        <v>234</v>
      </c>
      <c r="AP3640">
        <v>-9.8779920000000008</v>
      </c>
      <c r="AQ3640">
        <v>167.178664</v>
      </c>
      <c r="AR3640" t="s">
        <v>289</v>
      </c>
      <c r="AS3640">
        <v>0.25</v>
      </c>
      <c r="AT3640" t="s">
        <v>1510</v>
      </c>
      <c r="AU3640" t="s">
        <v>274</v>
      </c>
      <c r="AV3640" t="s">
        <v>4353</v>
      </c>
      <c r="AW3640" t="s">
        <v>4353</v>
      </c>
      <c r="AX3640" t="s">
        <v>4353</v>
      </c>
      <c r="AY3640">
        <v>1200</v>
      </c>
      <c r="AZ3640">
        <v>1650</v>
      </c>
      <c r="BA3640" t="s">
        <v>290</v>
      </c>
      <c r="BB3640" t="s">
        <v>4785</v>
      </c>
      <c r="BC3640" t="s">
        <v>6157</v>
      </c>
      <c r="BH3640" t="s">
        <v>1542</v>
      </c>
      <c r="BI3640" t="s">
        <v>7227</v>
      </c>
      <c r="BJ3640" t="s">
        <v>1581</v>
      </c>
      <c r="BK3640" t="s">
        <v>1580</v>
      </c>
      <c r="BL3640" s="7">
        <v>2013</v>
      </c>
      <c r="BQ3640" t="s">
        <v>6540</v>
      </c>
      <c r="BR3640">
        <v>1</v>
      </c>
      <c r="BS3640" t="s">
        <v>6554</v>
      </c>
      <c r="BT3640" t="s">
        <v>6936</v>
      </c>
      <c r="BW3640">
        <v>-16.8</v>
      </c>
      <c r="BY3640">
        <v>11.9</v>
      </c>
      <c r="CB3640">
        <v>3.4</v>
      </c>
      <c r="CC3640">
        <v>37.299999999999997</v>
      </c>
      <c r="CD3640">
        <v>12.9</v>
      </c>
      <c r="CI3640" s="5"/>
    </row>
    <row r="3641" spans="1:115" ht="16" customHeight="1">
      <c r="A3641">
        <v>3640</v>
      </c>
      <c r="B3641" t="s">
        <v>7221</v>
      </c>
      <c r="C3641" s="2">
        <v>44970</v>
      </c>
      <c r="E3641" s="17" t="s">
        <v>1176</v>
      </c>
      <c r="F3641" s="17"/>
      <c r="G3641" t="s">
        <v>1608</v>
      </c>
      <c r="H3641" t="s">
        <v>6157</v>
      </c>
      <c r="I3641" t="s">
        <v>4349</v>
      </c>
      <c r="J3641" t="s">
        <v>4350</v>
      </c>
      <c r="K3641" t="s">
        <v>4351</v>
      </c>
      <c r="L3641" t="s">
        <v>6157</v>
      </c>
      <c r="M3641" t="s">
        <v>1608</v>
      </c>
      <c r="N3641" t="s">
        <v>289</v>
      </c>
      <c r="O3641" t="s">
        <v>6157</v>
      </c>
      <c r="P3641" t="s">
        <v>6157</v>
      </c>
      <c r="Q3641" t="s">
        <v>3969</v>
      </c>
      <c r="R3641" t="s">
        <v>6157</v>
      </c>
      <c r="S3641" t="s">
        <v>230</v>
      </c>
      <c r="T3641" s="4" t="s">
        <v>6996</v>
      </c>
      <c r="U3641" s="4" t="s">
        <v>4361</v>
      </c>
      <c r="V3641">
        <v>17</v>
      </c>
      <c r="W3641">
        <v>34</v>
      </c>
      <c r="X3641" t="s">
        <v>6157</v>
      </c>
      <c r="Y3641" t="s">
        <v>6157</v>
      </c>
      <c r="Z3641" t="s">
        <v>6474</v>
      </c>
      <c r="AA3641" t="s">
        <v>1388</v>
      </c>
      <c r="AB3641" t="s">
        <v>247</v>
      </c>
      <c r="AC3641" t="s">
        <v>4353</v>
      </c>
      <c r="AD3641" t="s">
        <v>6157</v>
      </c>
      <c r="AE3641" t="s">
        <v>6157</v>
      </c>
      <c r="AF3641" t="s">
        <v>6157</v>
      </c>
      <c r="AG3641" t="s">
        <v>6157</v>
      </c>
      <c r="AH3641" t="s">
        <v>6157</v>
      </c>
      <c r="AI3641" t="s">
        <v>6157</v>
      </c>
      <c r="AJ3641" t="s">
        <v>6457</v>
      </c>
      <c r="AK3641" t="s">
        <v>1430</v>
      </c>
      <c r="AL3641" t="s">
        <v>1414</v>
      </c>
      <c r="AM3641" t="s">
        <v>1413</v>
      </c>
      <c r="AN3641" t="s">
        <v>4353</v>
      </c>
      <c r="AO3641" s="29">
        <v>234</v>
      </c>
      <c r="AP3641">
        <v>-9.8779920000000008</v>
      </c>
      <c r="AQ3641">
        <v>167.178664</v>
      </c>
      <c r="AR3641" t="s">
        <v>289</v>
      </c>
      <c r="AS3641">
        <v>0.25</v>
      </c>
      <c r="AT3641" t="s">
        <v>1510</v>
      </c>
      <c r="AU3641" t="s">
        <v>274</v>
      </c>
      <c r="AV3641" t="s">
        <v>4353</v>
      </c>
      <c r="AW3641" t="s">
        <v>4353</v>
      </c>
      <c r="AX3641" t="s">
        <v>4353</v>
      </c>
      <c r="AY3641">
        <v>1200</v>
      </c>
      <c r="AZ3641">
        <v>1650</v>
      </c>
      <c r="BA3641" t="s">
        <v>290</v>
      </c>
      <c r="BB3641" t="s">
        <v>4785</v>
      </c>
      <c r="BC3641" t="s">
        <v>6157</v>
      </c>
      <c r="BH3641" t="s">
        <v>1542</v>
      </c>
      <c r="BI3641" t="s">
        <v>7227</v>
      </c>
      <c r="BJ3641" t="s">
        <v>1581</v>
      </c>
      <c r="BK3641" t="s">
        <v>1580</v>
      </c>
      <c r="BL3641" s="7">
        <v>2013</v>
      </c>
      <c r="BQ3641" t="s">
        <v>6540</v>
      </c>
      <c r="BR3641">
        <v>1</v>
      </c>
      <c r="BS3641" t="s">
        <v>6554</v>
      </c>
      <c r="BT3641" t="s">
        <v>6936</v>
      </c>
      <c r="BW3641">
        <v>-16.5</v>
      </c>
      <c r="BY3641">
        <v>10.8</v>
      </c>
      <c r="CB3641">
        <v>3.3</v>
      </c>
      <c r="CC3641">
        <v>40.5</v>
      </c>
      <c r="CD3641">
        <v>14.3</v>
      </c>
      <c r="CI3641" s="5"/>
      <c r="DC3641" t="s">
        <v>6540</v>
      </c>
      <c r="DD3641">
        <v>1</v>
      </c>
      <c r="DE3641" t="s">
        <v>6554</v>
      </c>
      <c r="DF3641" t="s">
        <v>5724</v>
      </c>
      <c r="DG3641">
        <v>15</v>
      </c>
      <c r="DH3641">
        <v>0.3</v>
      </c>
      <c r="DI3641">
        <v>158.19999999999999</v>
      </c>
      <c r="DJ3641">
        <v>522.1</v>
      </c>
      <c r="DK3641">
        <v>0.21</v>
      </c>
    </row>
    <row r="3642" spans="1:115" ht="16" customHeight="1">
      <c r="A3642">
        <v>3641</v>
      </c>
      <c r="B3642" t="s">
        <v>7221</v>
      </c>
      <c r="C3642" s="2">
        <v>44970</v>
      </c>
      <c r="E3642" s="17" t="s">
        <v>1175</v>
      </c>
      <c r="F3642" s="17"/>
      <c r="G3642" t="s">
        <v>1608</v>
      </c>
      <c r="H3642" t="s">
        <v>6157</v>
      </c>
      <c r="I3642" t="s">
        <v>4349</v>
      </c>
      <c r="J3642" t="s">
        <v>4350</v>
      </c>
      <c r="K3642" t="s">
        <v>4351</v>
      </c>
      <c r="L3642" t="s">
        <v>6157</v>
      </c>
      <c r="M3642" t="s">
        <v>1608</v>
      </c>
      <c r="N3642" t="s">
        <v>289</v>
      </c>
      <c r="O3642" t="s">
        <v>6157</v>
      </c>
      <c r="P3642" t="s">
        <v>6157</v>
      </c>
      <c r="Q3642" t="s">
        <v>3969</v>
      </c>
      <c r="R3642" t="s">
        <v>6157</v>
      </c>
      <c r="S3642" t="s">
        <v>230</v>
      </c>
      <c r="T3642" s="4" t="s">
        <v>6996</v>
      </c>
      <c r="U3642" s="4" t="s">
        <v>4361</v>
      </c>
      <c r="V3642">
        <v>17</v>
      </c>
      <c r="W3642">
        <v>34</v>
      </c>
      <c r="X3642" t="s">
        <v>6157</v>
      </c>
      <c r="Y3642" t="s">
        <v>6157</v>
      </c>
      <c r="Z3642" t="s">
        <v>6474</v>
      </c>
      <c r="AA3642" t="s">
        <v>1388</v>
      </c>
      <c r="AB3642" t="s">
        <v>247</v>
      </c>
      <c r="AC3642" t="s">
        <v>4353</v>
      </c>
      <c r="AD3642" t="s">
        <v>6157</v>
      </c>
      <c r="AE3642" t="s">
        <v>6157</v>
      </c>
      <c r="AF3642" t="s">
        <v>6157</v>
      </c>
      <c r="AG3642" t="s">
        <v>6157</v>
      </c>
      <c r="AH3642" t="s">
        <v>6157</v>
      </c>
      <c r="AI3642" t="s">
        <v>6157</v>
      </c>
      <c r="AJ3642" t="s">
        <v>6457</v>
      </c>
      <c r="AK3642" t="s">
        <v>1430</v>
      </c>
      <c r="AL3642" t="s">
        <v>1414</v>
      </c>
      <c r="AM3642" t="s">
        <v>1413</v>
      </c>
      <c r="AN3642" t="s">
        <v>4353</v>
      </c>
      <c r="AO3642" s="29">
        <v>234</v>
      </c>
      <c r="AP3642">
        <v>-9.8779920000000008</v>
      </c>
      <c r="AQ3642">
        <v>167.178664</v>
      </c>
      <c r="AR3642" t="s">
        <v>289</v>
      </c>
      <c r="AS3642">
        <v>0.25</v>
      </c>
      <c r="AT3642" t="s">
        <v>1510</v>
      </c>
      <c r="AU3642" t="s">
        <v>274</v>
      </c>
      <c r="AV3642" t="s">
        <v>4353</v>
      </c>
      <c r="AW3642" t="s">
        <v>4353</v>
      </c>
      <c r="AX3642" t="s">
        <v>4353</v>
      </c>
      <c r="AY3642">
        <v>1200</v>
      </c>
      <c r="AZ3642">
        <v>1650</v>
      </c>
      <c r="BA3642" t="s">
        <v>290</v>
      </c>
      <c r="BB3642" t="s">
        <v>4785</v>
      </c>
      <c r="BC3642" t="s">
        <v>6157</v>
      </c>
      <c r="BH3642" t="s">
        <v>1542</v>
      </c>
      <c r="BI3642" t="s">
        <v>7227</v>
      </c>
      <c r="BJ3642" t="s">
        <v>1581</v>
      </c>
      <c r="BK3642" t="s">
        <v>1580</v>
      </c>
      <c r="BL3642" s="7">
        <v>2013</v>
      </c>
      <c r="BQ3642" t="s">
        <v>6540</v>
      </c>
      <c r="BR3642">
        <v>1</v>
      </c>
      <c r="BS3642" t="s">
        <v>6554</v>
      </c>
      <c r="BT3642" t="s">
        <v>6936</v>
      </c>
      <c r="BW3642">
        <v>-16.8</v>
      </c>
      <c r="BY3642">
        <v>11.6</v>
      </c>
      <c r="CB3642">
        <v>3.6</v>
      </c>
      <c r="CC3642">
        <v>40.6</v>
      </c>
      <c r="CD3642">
        <v>13.1</v>
      </c>
      <c r="CI3642" s="5"/>
      <c r="DC3642" t="s">
        <v>6540</v>
      </c>
      <c r="DD3642">
        <v>1</v>
      </c>
      <c r="DE3642" t="s">
        <v>6554</v>
      </c>
      <c r="DF3642" t="s">
        <v>5724</v>
      </c>
      <c r="DG3642">
        <v>15.8</v>
      </c>
      <c r="DH3642">
        <v>0.3</v>
      </c>
      <c r="DI3642">
        <v>129.9</v>
      </c>
      <c r="DJ3642">
        <v>468.9</v>
      </c>
      <c r="DK3642">
        <v>0.23</v>
      </c>
    </row>
    <row r="3643" spans="1:115" ht="16" customHeight="1">
      <c r="A3643">
        <v>3642</v>
      </c>
      <c r="B3643" t="s">
        <v>7221</v>
      </c>
      <c r="C3643" s="2">
        <v>44970</v>
      </c>
      <c r="E3643" s="17" t="s">
        <v>1174</v>
      </c>
      <c r="F3643" s="17"/>
      <c r="G3643" t="s">
        <v>1608</v>
      </c>
      <c r="H3643" t="s">
        <v>6157</v>
      </c>
      <c r="I3643" t="s">
        <v>4349</v>
      </c>
      <c r="J3643" t="s">
        <v>4350</v>
      </c>
      <c r="K3643" t="s">
        <v>4351</v>
      </c>
      <c r="L3643" t="s">
        <v>6157</v>
      </c>
      <c r="M3643" t="s">
        <v>1608</v>
      </c>
      <c r="N3643" t="s">
        <v>289</v>
      </c>
      <c r="O3643" t="s">
        <v>6157</v>
      </c>
      <c r="P3643" t="s">
        <v>6157</v>
      </c>
      <c r="Q3643" t="s">
        <v>3969</v>
      </c>
      <c r="R3643" t="s">
        <v>6157</v>
      </c>
      <c r="S3643" t="s">
        <v>230</v>
      </c>
      <c r="T3643" s="4" t="s">
        <v>6996</v>
      </c>
      <c r="U3643" s="4" t="s">
        <v>4361</v>
      </c>
      <c r="V3643">
        <v>17</v>
      </c>
      <c r="W3643">
        <v>34</v>
      </c>
      <c r="X3643" t="s">
        <v>6157</v>
      </c>
      <c r="Y3643" t="s">
        <v>6157</v>
      </c>
      <c r="Z3643" t="s">
        <v>6474</v>
      </c>
      <c r="AA3643" t="s">
        <v>1388</v>
      </c>
      <c r="AB3643" t="s">
        <v>1380</v>
      </c>
      <c r="AC3643" t="s">
        <v>4353</v>
      </c>
      <c r="AD3643" t="s">
        <v>6157</v>
      </c>
      <c r="AE3643" t="s">
        <v>6157</v>
      </c>
      <c r="AF3643" t="s">
        <v>6157</v>
      </c>
      <c r="AG3643" t="s">
        <v>6157</v>
      </c>
      <c r="AH3643" t="s">
        <v>6157</v>
      </c>
      <c r="AI3643" t="s">
        <v>6157</v>
      </c>
      <c r="AJ3643" t="s">
        <v>6457</v>
      </c>
      <c r="AK3643" t="s">
        <v>1430</v>
      </c>
      <c r="AL3643" t="s">
        <v>1414</v>
      </c>
      <c r="AM3643" t="s">
        <v>1413</v>
      </c>
      <c r="AN3643" t="s">
        <v>4353</v>
      </c>
      <c r="AO3643" s="29">
        <v>234</v>
      </c>
      <c r="AP3643">
        <v>-9.8779920000000008</v>
      </c>
      <c r="AQ3643">
        <v>167.178664</v>
      </c>
      <c r="AR3643" t="s">
        <v>289</v>
      </c>
      <c r="AS3643">
        <v>0.25</v>
      </c>
      <c r="AT3643" t="s">
        <v>1510</v>
      </c>
      <c r="AU3643" t="s">
        <v>274</v>
      </c>
      <c r="AV3643" t="s">
        <v>4353</v>
      </c>
      <c r="AW3643" t="s">
        <v>4353</v>
      </c>
      <c r="AX3643" t="s">
        <v>4353</v>
      </c>
      <c r="AY3643">
        <v>1200</v>
      </c>
      <c r="AZ3643">
        <v>1650</v>
      </c>
      <c r="BA3643" t="s">
        <v>290</v>
      </c>
      <c r="BB3643" t="s">
        <v>4785</v>
      </c>
      <c r="BC3643" t="s">
        <v>6157</v>
      </c>
      <c r="BH3643" t="s">
        <v>1542</v>
      </c>
      <c r="BI3643" t="s">
        <v>7227</v>
      </c>
      <c r="BJ3643" t="s">
        <v>1581</v>
      </c>
      <c r="BK3643" t="s">
        <v>1580</v>
      </c>
      <c r="BL3643" s="7">
        <v>2013</v>
      </c>
      <c r="BQ3643" t="s">
        <v>6540</v>
      </c>
      <c r="BR3643">
        <v>1</v>
      </c>
      <c r="BS3643" t="s">
        <v>6554</v>
      </c>
      <c r="BT3643" t="s">
        <v>6936</v>
      </c>
      <c r="BW3643">
        <v>-16.3</v>
      </c>
      <c r="BY3643">
        <v>11.7</v>
      </c>
      <c r="CB3643">
        <v>3.4</v>
      </c>
      <c r="CC3643">
        <v>36.9</v>
      </c>
      <c r="CD3643">
        <v>12.5</v>
      </c>
      <c r="CI3643" s="5"/>
    </row>
    <row r="3644" spans="1:115" ht="16" customHeight="1">
      <c r="A3644">
        <v>3643</v>
      </c>
      <c r="B3644" t="s">
        <v>7221</v>
      </c>
      <c r="C3644" s="2">
        <v>44970</v>
      </c>
      <c r="E3644" s="17" t="s">
        <v>1173</v>
      </c>
      <c r="F3644" s="17"/>
      <c r="G3644" t="s">
        <v>1608</v>
      </c>
      <c r="H3644" t="s">
        <v>6157</v>
      </c>
      <c r="I3644" t="s">
        <v>4349</v>
      </c>
      <c r="J3644" t="s">
        <v>4350</v>
      </c>
      <c r="K3644" t="s">
        <v>4351</v>
      </c>
      <c r="L3644" t="s">
        <v>6157</v>
      </c>
      <c r="M3644" t="s">
        <v>1608</v>
      </c>
      <c r="N3644" t="s">
        <v>289</v>
      </c>
      <c r="O3644" t="s">
        <v>6157</v>
      </c>
      <c r="P3644" t="s">
        <v>6157</v>
      </c>
      <c r="Q3644" t="s">
        <v>3969</v>
      </c>
      <c r="R3644" t="s">
        <v>6157</v>
      </c>
      <c r="S3644" t="s">
        <v>229</v>
      </c>
      <c r="T3644" s="4" t="s">
        <v>6996</v>
      </c>
      <c r="U3644" s="4" t="s">
        <v>4361</v>
      </c>
      <c r="V3644">
        <v>17</v>
      </c>
      <c r="W3644">
        <v>34</v>
      </c>
      <c r="X3644" t="s">
        <v>6157</v>
      </c>
      <c r="Y3644" t="s">
        <v>6157</v>
      </c>
      <c r="Z3644" t="s">
        <v>6474</v>
      </c>
      <c r="AA3644" t="s">
        <v>1388</v>
      </c>
      <c r="AB3644" t="s">
        <v>247</v>
      </c>
      <c r="AC3644" t="s">
        <v>4353</v>
      </c>
      <c r="AD3644" t="s">
        <v>6157</v>
      </c>
      <c r="AE3644" t="s">
        <v>6157</v>
      </c>
      <c r="AF3644" t="s">
        <v>6157</v>
      </c>
      <c r="AG3644" t="s">
        <v>6157</v>
      </c>
      <c r="AH3644" t="s">
        <v>6157</v>
      </c>
      <c r="AI3644" t="s">
        <v>6157</v>
      </c>
      <c r="AJ3644" t="s">
        <v>6457</v>
      </c>
      <c r="AK3644" t="s">
        <v>1430</v>
      </c>
      <c r="AL3644" t="s">
        <v>1414</v>
      </c>
      <c r="AM3644" t="s">
        <v>1413</v>
      </c>
      <c r="AN3644" t="s">
        <v>4353</v>
      </c>
      <c r="AO3644" s="29">
        <v>234</v>
      </c>
      <c r="AP3644">
        <v>-9.8779920000000008</v>
      </c>
      <c r="AQ3644">
        <v>167.178664</v>
      </c>
      <c r="AR3644" t="s">
        <v>289</v>
      </c>
      <c r="AS3644">
        <v>0.25</v>
      </c>
      <c r="AT3644" t="s">
        <v>1510</v>
      </c>
      <c r="AU3644" t="s">
        <v>274</v>
      </c>
      <c r="AV3644" t="s">
        <v>5252</v>
      </c>
      <c r="AW3644" t="s">
        <v>4353</v>
      </c>
      <c r="AX3644" t="s">
        <v>1532</v>
      </c>
      <c r="AY3644">
        <v>1200</v>
      </c>
      <c r="AZ3644">
        <v>1650</v>
      </c>
      <c r="BA3644" t="s">
        <v>290</v>
      </c>
      <c r="BB3644" t="s">
        <v>4785</v>
      </c>
      <c r="BC3644" t="s">
        <v>6157</v>
      </c>
      <c r="BH3644" t="s">
        <v>1542</v>
      </c>
      <c r="BI3644" t="s">
        <v>7227</v>
      </c>
      <c r="BJ3644" t="s">
        <v>1581</v>
      </c>
      <c r="BK3644" t="s">
        <v>1580</v>
      </c>
      <c r="BL3644" s="7">
        <v>2013</v>
      </c>
      <c r="BQ3644" t="s">
        <v>6540</v>
      </c>
      <c r="BR3644">
        <v>1</v>
      </c>
      <c r="BS3644" t="s">
        <v>6554</v>
      </c>
      <c r="BT3644" t="s">
        <v>6936</v>
      </c>
      <c r="BW3644">
        <v>-16.8</v>
      </c>
      <c r="BY3644">
        <v>11.5</v>
      </c>
      <c r="CB3644">
        <v>3.4</v>
      </c>
      <c r="CC3644">
        <v>39.299999999999997</v>
      </c>
      <c r="CD3644">
        <v>13.5</v>
      </c>
      <c r="CI3644" s="5"/>
    </row>
    <row r="3645" spans="1:115" ht="16" customHeight="1">
      <c r="A3645">
        <v>3644</v>
      </c>
      <c r="B3645" t="s">
        <v>7221</v>
      </c>
      <c r="C3645" s="2">
        <v>44970</v>
      </c>
      <c r="E3645" s="17" t="s">
        <v>1172</v>
      </c>
      <c r="F3645" s="17"/>
      <c r="G3645" t="s">
        <v>1608</v>
      </c>
      <c r="H3645" t="s">
        <v>6157</v>
      </c>
      <c r="I3645" t="s">
        <v>4349</v>
      </c>
      <c r="J3645" t="s">
        <v>4350</v>
      </c>
      <c r="K3645" t="s">
        <v>4351</v>
      </c>
      <c r="L3645" t="s">
        <v>6157</v>
      </c>
      <c r="M3645" t="s">
        <v>1608</v>
      </c>
      <c r="N3645" t="s">
        <v>289</v>
      </c>
      <c r="O3645" t="s">
        <v>6157</v>
      </c>
      <c r="P3645" t="s">
        <v>6157</v>
      </c>
      <c r="Q3645" t="s">
        <v>3969</v>
      </c>
      <c r="R3645" t="s">
        <v>6157</v>
      </c>
      <c r="S3645" t="s">
        <v>229</v>
      </c>
      <c r="T3645" s="4" t="s">
        <v>7066</v>
      </c>
      <c r="U3645" s="4" t="s">
        <v>4367</v>
      </c>
      <c r="V3645">
        <v>50</v>
      </c>
      <c r="W3645">
        <v>80</v>
      </c>
      <c r="X3645" t="s">
        <v>6157</v>
      </c>
      <c r="Y3645" t="s">
        <v>6157</v>
      </c>
      <c r="Z3645" t="s">
        <v>6474</v>
      </c>
      <c r="AA3645" t="s">
        <v>1388</v>
      </c>
      <c r="AB3645" t="s">
        <v>29</v>
      </c>
      <c r="AC3645" t="s">
        <v>4353</v>
      </c>
      <c r="AD3645" t="s">
        <v>6157</v>
      </c>
      <c r="AE3645" t="s">
        <v>6157</v>
      </c>
      <c r="AF3645" t="s">
        <v>6157</v>
      </c>
      <c r="AG3645" t="s">
        <v>6157</v>
      </c>
      <c r="AH3645" t="s">
        <v>6157</v>
      </c>
      <c r="AI3645" t="s">
        <v>6157</v>
      </c>
      <c r="AJ3645" t="s">
        <v>6457</v>
      </c>
      <c r="AK3645" t="s">
        <v>1430</v>
      </c>
      <c r="AL3645" t="s">
        <v>1414</v>
      </c>
      <c r="AM3645" t="s">
        <v>1413</v>
      </c>
      <c r="AN3645" t="s">
        <v>4353</v>
      </c>
      <c r="AO3645" s="29">
        <v>234</v>
      </c>
      <c r="AP3645">
        <v>-9.8779920000000008</v>
      </c>
      <c r="AQ3645">
        <v>167.178664</v>
      </c>
      <c r="AR3645" t="s">
        <v>289</v>
      </c>
      <c r="AS3645">
        <v>0.25</v>
      </c>
      <c r="AT3645" t="s">
        <v>1510</v>
      </c>
      <c r="AU3645" t="s">
        <v>274</v>
      </c>
      <c r="AV3645" t="s">
        <v>4353</v>
      </c>
      <c r="AW3645" t="s">
        <v>4353</v>
      </c>
      <c r="AX3645" t="s">
        <v>4353</v>
      </c>
      <c r="AY3645">
        <v>1200</v>
      </c>
      <c r="AZ3645">
        <v>1650</v>
      </c>
      <c r="BA3645" t="s">
        <v>290</v>
      </c>
      <c r="BB3645" t="s">
        <v>4785</v>
      </c>
      <c r="BC3645" t="s">
        <v>6157</v>
      </c>
      <c r="BH3645" t="s">
        <v>1542</v>
      </c>
      <c r="BI3645" t="s">
        <v>7227</v>
      </c>
      <c r="BJ3645" t="s">
        <v>1581</v>
      </c>
      <c r="BK3645" t="s">
        <v>1580</v>
      </c>
      <c r="BL3645" s="7">
        <v>2013</v>
      </c>
      <c r="BQ3645" t="s">
        <v>6540</v>
      </c>
      <c r="BR3645">
        <v>1</v>
      </c>
      <c r="BS3645" t="s">
        <v>6554</v>
      </c>
      <c r="BT3645" t="s">
        <v>6936</v>
      </c>
      <c r="BW3645">
        <v>-15.9</v>
      </c>
      <c r="BY3645">
        <v>12.5</v>
      </c>
      <c r="CB3645">
        <v>3.3</v>
      </c>
      <c r="CC3645">
        <v>44.1</v>
      </c>
      <c r="CD3645">
        <v>15.5</v>
      </c>
      <c r="CI3645" s="5"/>
    </row>
    <row r="3646" spans="1:115" ht="16" customHeight="1">
      <c r="A3646">
        <v>3645</v>
      </c>
      <c r="B3646" t="s">
        <v>7221</v>
      </c>
      <c r="C3646" s="2">
        <v>44970</v>
      </c>
      <c r="E3646" s="17" t="s">
        <v>1171</v>
      </c>
      <c r="F3646" s="17"/>
      <c r="G3646" t="s">
        <v>1608</v>
      </c>
      <c r="H3646" t="s">
        <v>6157</v>
      </c>
      <c r="I3646" t="s">
        <v>4349</v>
      </c>
      <c r="J3646" t="s">
        <v>4350</v>
      </c>
      <c r="K3646" t="s">
        <v>4351</v>
      </c>
      <c r="L3646" t="s">
        <v>6157</v>
      </c>
      <c r="M3646" t="s">
        <v>1608</v>
      </c>
      <c r="N3646" t="s">
        <v>289</v>
      </c>
      <c r="O3646" t="s">
        <v>6157</v>
      </c>
      <c r="P3646" t="s">
        <v>6157</v>
      </c>
      <c r="Q3646" t="s">
        <v>3969</v>
      </c>
      <c r="R3646" t="s">
        <v>6157</v>
      </c>
      <c r="S3646" t="s">
        <v>230</v>
      </c>
      <c r="T3646" s="4" t="s">
        <v>6996</v>
      </c>
      <c r="U3646" s="4" t="s">
        <v>4361</v>
      </c>
      <c r="V3646">
        <v>17</v>
      </c>
      <c r="W3646">
        <v>34</v>
      </c>
      <c r="X3646" t="s">
        <v>6157</v>
      </c>
      <c r="Y3646" t="s">
        <v>6157</v>
      </c>
      <c r="Z3646" t="s">
        <v>6474</v>
      </c>
      <c r="AA3646" t="s">
        <v>1388</v>
      </c>
      <c r="AB3646" t="s">
        <v>1380</v>
      </c>
      <c r="AC3646" t="s">
        <v>4353</v>
      </c>
      <c r="AD3646" t="s">
        <v>6157</v>
      </c>
      <c r="AE3646" t="s">
        <v>6157</v>
      </c>
      <c r="AF3646" t="s">
        <v>6157</v>
      </c>
      <c r="AG3646" t="s">
        <v>6157</v>
      </c>
      <c r="AH3646" t="s">
        <v>6157</v>
      </c>
      <c r="AI3646" t="s">
        <v>6157</v>
      </c>
      <c r="AJ3646" t="s">
        <v>6457</v>
      </c>
      <c r="AK3646" t="s">
        <v>1430</v>
      </c>
      <c r="AL3646" t="s">
        <v>1414</v>
      </c>
      <c r="AM3646" t="s">
        <v>1413</v>
      </c>
      <c r="AN3646" t="s">
        <v>4353</v>
      </c>
      <c r="AO3646" s="29">
        <v>234</v>
      </c>
      <c r="AP3646">
        <v>-9.8779920000000008</v>
      </c>
      <c r="AQ3646">
        <v>167.178664</v>
      </c>
      <c r="AR3646" t="s">
        <v>289</v>
      </c>
      <c r="AS3646">
        <v>0.25</v>
      </c>
      <c r="AT3646" t="s">
        <v>1510</v>
      </c>
      <c r="AU3646" t="s">
        <v>274</v>
      </c>
      <c r="AV3646" t="s">
        <v>4353</v>
      </c>
      <c r="AW3646" t="s">
        <v>4353</v>
      </c>
      <c r="AX3646" t="s">
        <v>4353</v>
      </c>
      <c r="AY3646">
        <v>1200</v>
      </c>
      <c r="AZ3646">
        <v>1650</v>
      </c>
      <c r="BA3646" t="s">
        <v>290</v>
      </c>
      <c r="BB3646" t="s">
        <v>4785</v>
      </c>
      <c r="BC3646" t="s">
        <v>6157</v>
      </c>
      <c r="BH3646" t="s">
        <v>1542</v>
      </c>
      <c r="BI3646" t="s">
        <v>7227</v>
      </c>
      <c r="BJ3646" t="s">
        <v>1581</v>
      </c>
      <c r="BK3646" t="s">
        <v>1580</v>
      </c>
      <c r="BL3646" s="7">
        <v>2013</v>
      </c>
      <c r="BQ3646" t="s">
        <v>6540</v>
      </c>
      <c r="BR3646">
        <v>1</v>
      </c>
      <c r="BS3646" t="s">
        <v>6554</v>
      </c>
      <c r="BT3646" t="s">
        <v>6936</v>
      </c>
      <c r="BW3646">
        <v>-16.5</v>
      </c>
      <c r="BY3646">
        <v>10.8</v>
      </c>
      <c r="CB3646">
        <v>3.5</v>
      </c>
      <c r="CC3646">
        <v>49.5</v>
      </c>
      <c r="CD3646">
        <v>16.5</v>
      </c>
      <c r="CI3646" s="5"/>
      <c r="DC3646" t="s">
        <v>6540</v>
      </c>
      <c r="DD3646">
        <v>1</v>
      </c>
      <c r="DE3646" t="s">
        <v>6554</v>
      </c>
      <c r="DF3646" t="s">
        <v>5724</v>
      </c>
      <c r="DG3646">
        <v>15.1</v>
      </c>
      <c r="DH3646">
        <v>0.3</v>
      </c>
      <c r="DI3646">
        <v>130.5</v>
      </c>
      <c r="DJ3646">
        <v>455.9</v>
      </c>
      <c r="DK3646">
        <v>0.28999999999999998</v>
      </c>
    </row>
    <row r="3647" spans="1:115" ht="16" customHeight="1">
      <c r="A3647">
        <v>3646</v>
      </c>
      <c r="B3647" t="s">
        <v>7221</v>
      </c>
      <c r="C3647" s="2">
        <v>44970</v>
      </c>
      <c r="E3647" s="17" t="s">
        <v>1170</v>
      </c>
      <c r="F3647" s="17"/>
      <c r="G3647" t="s">
        <v>1608</v>
      </c>
      <c r="H3647" t="s">
        <v>6157</v>
      </c>
      <c r="I3647" t="s">
        <v>4349</v>
      </c>
      <c r="J3647" t="s">
        <v>4350</v>
      </c>
      <c r="K3647" t="s">
        <v>4351</v>
      </c>
      <c r="L3647" t="s">
        <v>6157</v>
      </c>
      <c r="M3647" t="s">
        <v>1608</v>
      </c>
      <c r="N3647" t="s">
        <v>289</v>
      </c>
      <c r="O3647" t="s">
        <v>6157</v>
      </c>
      <c r="P3647" t="s">
        <v>6157</v>
      </c>
      <c r="Q3647" t="s">
        <v>3969</v>
      </c>
      <c r="R3647" t="s">
        <v>6157</v>
      </c>
      <c r="S3647" t="s">
        <v>230</v>
      </c>
      <c r="T3647" s="4" t="s">
        <v>6996</v>
      </c>
      <c r="U3647" s="4" t="s">
        <v>4361</v>
      </c>
      <c r="V3647">
        <v>17</v>
      </c>
      <c r="W3647">
        <v>34</v>
      </c>
      <c r="X3647" t="s">
        <v>6157</v>
      </c>
      <c r="Y3647" t="s">
        <v>6157</v>
      </c>
      <c r="Z3647" t="s">
        <v>6474</v>
      </c>
      <c r="AA3647" t="s">
        <v>1388</v>
      </c>
      <c r="AB3647" t="s">
        <v>1376</v>
      </c>
      <c r="AC3647" t="s">
        <v>4353</v>
      </c>
      <c r="AD3647" t="s">
        <v>6157</v>
      </c>
      <c r="AE3647" t="s">
        <v>6157</v>
      </c>
      <c r="AF3647" t="s">
        <v>6157</v>
      </c>
      <c r="AG3647" t="s">
        <v>6157</v>
      </c>
      <c r="AH3647" t="s">
        <v>6157</v>
      </c>
      <c r="AI3647" t="s">
        <v>6157</v>
      </c>
      <c r="AJ3647" t="s">
        <v>6457</v>
      </c>
      <c r="AK3647" t="s">
        <v>1430</v>
      </c>
      <c r="AL3647" t="s">
        <v>1414</v>
      </c>
      <c r="AM3647" t="s">
        <v>1413</v>
      </c>
      <c r="AN3647" t="s">
        <v>4353</v>
      </c>
      <c r="AO3647" s="29">
        <v>234</v>
      </c>
      <c r="AP3647">
        <v>-9.8779920000000008</v>
      </c>
      <c r="AQ3647">
        <v>167.178664</v>
      </c>
      <c r="AR3647" t="s">
        <v>289</v>
      </c>
      <c r="AS3647">
        <v>0.25</v>
      </c>
      <c r="AT3647" t="s">
        <v>1510</v>
      </c>
      <c r="AU3647" t="s">
        <v>274</v>
      </c>
      <c r="AV3647" t="s">
        <v>4353</v>
      </c>
      <c r="AW3647" t="s">
        <v>4353</v>
      </c>
      <c r="AX3647" t="s">
        <v>4353</v>
      </c>
      <c r="AY3647">
        <v>1200</v>
      </c>
      <c r="AZ3647">
        <v>1650</v>
      </c>
      <c r="BA3647" t="s">
        <v>290</v>
      </c>
      <c r="BB3647" t="s">
        <v>4785</v>
      </c>
      <c r="BC3647" t="s">
        <v>6157</v>
      </c>
      <c r="BH3647" t="s">
        <v>1542</v>
      </c>
      <c r="BI3647" t="s">
        <v>7227</v>
      </c>
      <c r="BJ3647" t="s">
        <v>1581</v>
      </c>
      <c r="BK3647" t="s">
        <v>1580</v>
      </c>
      <c r="BL3647" s="7">
        <v>2013</v>
      </c>
      <c r="BQ3647" t="s">
        <v>6540</v>
      </c>
      <c r="BR3647">
        <v>1</v>
      </c>
      <c r="BS3647" t="s">
        <v>6554</v>
      </c>
      <c r="BT3647" t="s">
        <v>6936</v>
      </c>
      <c r="BW3647">
        <v>-16.3</v>
      </c>
      <c r="BY3647">
        <v>9.9</v>
      </c>
      <c r="CB3647">
        <v>3.5</v>
      </c>
      <c r="CC3647">
        <v>35.700000000000003</v>
      </c>
      <c r="CD3647">
        <v>11.9</v>
      </c>
      <c r="CI3647" s="5"/>
    </row>
    <row r="3648" spans="1:115" ht="16" customHeight="1">
      <c r="A3648">
        <v>3647</v>
      </c>
      <c r="B3648" t="s">
        <v>7221</v>
      </c>
      <c r="C3648" s="2">
        <v>44970</v>
      </c>
      <c r="E3648" s="17" t="s">
        <v>1169</v>
      </c>
      <c r="F3648" s="17"/>
      <c r="G3648" t="s">
        <v>1608</v>
      </c>
      <c r="H3648" t="s">
        <v>6157</v>
      </c>
      <c r="I3648" t="s">
        <v>4349</v>
      </c>
      <c r="J3648" t="s">
        <v>4350</v>
      </c>
      <c r="K3648" t="s">
        <v>4351</v>
      </c>
      <c r="L3648" t="s">
        <v>6157</v>
      </c>
      <c r="M3648" t="s">
        <v>1608</v>
      </c>
      <c r="N3648" t="s">
        <v>289</v>
      </c>
      <c r="O3648" t="s">
        <v>6157</v>
      </c>
      <c r="P3648" t="s">
        <v>6157</v>
      </c>
      <c r="Q3648" t="s">
        <v>3969</v>
      </c>
      <c r="R3648" t="s">
        <v>6157</v>
      </c>
      <c r="S3648" t="s">
        <v>230</v>
      </c>
      <c r="T3648" s="4" t="s">
        <v>6996</v>
      </c>
      <c r="U3648" s="4" t="s">
        <v>4361</v>
      </c>
      <c r="V3648">
        <v>17</v>
      </c>
      <c r="W3648">
        <v>34</v>
      </c>
      <c r="X3648" t="s">
        <v>6157</v>
      </c>
      <c r="Y3648" t="s">
        <v>6157</v>
      </c>
      <c r="Z3648" t="s">
        <v>6474</v>
      </c>
      <c r="AA3648" t="s">
        <v>1388</v>
      </c>
      <c r="AB3648" t="s">
        <v>247</v>
      </c>
      <c r="AC3648" t="s">
        <v>4353</v>
      </c>
      <c r="AD3648" t="s">
        <v>6157</v>
      </c>
      <c r="AE3648" t="s">
        <v>6157</v>
      </c>
      <c r="AF3648" t="s">
        <v>6157</v>
      </c>
      <c r="AG3648" t="s">
        <v>6157</v>
      </c>
      <c r="AH3648" t="s">
        <v>6157</v>
      </c>
      <c r="AI3648" t="s">
        <v>6157</v>
      </c>
      <c r="AJ3648" t="s">
        <v>6457</v>
      </c>
      <c r="AK3648" t="s">
        <v>1430</v>
      </c>
      <c r="AL3648" t="s">
        <v>1414</v>
      </c>
      <c r="AM3648" t="s">
        <v>1413</v>
      </c>
      <c r="AN3648" t="s">
        <v>4353</v>
      </c>
      <c r="AO3648" s="29">
        <v>234</v>
      </c>
      <c r="AP3648">
        <v>-9.8779920000000008</v>
      </c>
      <c r="AQ3648">
        <v>167.178664</v>
      </c>
      <c r="AR3648" t="s">
        <v>289</v>
      </c>
      <c r="AS3648">
        <v>0.25</v>
      </c>
      <c r="AT3648" t="s">
        <v>1510</v>
      </c>
      <c r="AU3648" t="s">
        <v>274</v>
      </c>
      <c r="AV3648" t="s">
        <v>4353</v>
      </c>
      <c r="AW3648" t="s">
        <v>4353</v>
      </c>
      <c r="AX3648" t="s">
        <v>4353</v>
      </c>
      <c r="AY3648">
        <v>1200</v>
      </c>
      <c r="AZ3648">
        <v>1650</v>
      </c>
      <c r="BA3648" t="s">
        <v>290</v>
      </c>
      <c r="BB3648" t="s">
        <v>4785</v>
      </c>
      <c r="BC3648" t="s">
        <v>6157</v>
      </c>
      <c r="BH3648" t="s">
        <v>1542</v>
      </c>
      <c r="BI3648" t="s">
        <v>7227</v>
      </c>
      <c r="BJ3648" t="s">
        <v>1581</v>
      </c>
      <c r="BK3648" t="s">
        <v>1580</v>
      </c>
      <c r="BL3648" s="7">
        <v>2013</v>
      </c>
      <c r="BQ3648" t="s">
        <v>6540</v>
      </c>
      <c r="BR3648">
        <v>1</v>
      </c>
      <c r="BS3648" t="s">
        <v>6554</v>
      </c>
      <c r="BT3648" t="s">
        <v>6936</v>
      </c>
      <c r="BW3648">
        <v>-15.9</v>
      </c>
      <c r="BY3648">
        <v>11.2</v>
      </c>
      <c r="CB3648">
        <v>3.5</v>
      </c>
      <c r="CC3648">
        <v>45.6</v>
      </c>
      <c r="CD3648">
        <v>15.4</v>
      </c>
      <c r="CI3648" s="5"/>
      <c r="DC3648" t="s">
        <v>6540</v>
      </c>
      <c r="DD3648">
        <v>1</v>
      </c>
      <c r="DE3648" t="s">
        <v>6554</v>
      </c>
      <c r="DF3648" t="s">
        <v>5724</v>
      </c>
      <c r="DG3648">
        <v>13.3</v>
      </c>
      <c r="DH3648">
        <v>0.3</v>
      </c>
      <c r="DI3648">
        <v>110.9</v>
      </c>
      <c r="DJ3648">
        <v>384.2</v>
      </c>
      <c r="DK3648">
        <v>0.32</v>
      </c>
    </row>
    <row r="3649" spans="1:115" ht="16" customHeight="1">
      <c r="A3649">
        <v>3648</v>
      </c>
      <c r="B3649" t="s">
        <v>7221</v>
      </c>
      <c r="C3649" s="2">
        <v>44970</v>
      </c>
      <c r="E3649" s="17" t="s">
        <v>1168</v>
      </c>
      <c r="F3649" s="17"/>
      <c r="G3649" t="s">
        <v>1608</v>
      </c>
      <c r="H3649" t="s">
        <v>6157</v>
      </c>
      <c r="I3649" t="s">
        <v>4349</v>
      </c>
      <c r="J3649" t="s">
        <v>4350</v>
      </c>
      <c r="K3649" t="s">
        <v>4351</v>
      </c>
      <c r="L3649" t="s">
        <v>6157</v>
      </c>
      <c r="M3649" t="s">
        <v>1608</v>
      </c>
      <c r="N3649" t="s">
        <v>289</v>
      </c>
      <c r="O3649" t="s">
        <v>6157</v>
      </c>
      <c r="P3649" t="s">
        <v>6157</v>
      </c>
      <c r="Q3649" t="s">
        <v>3969</v>
      </c>
      <c r="R3649" t="s">
        <v>6157</v>
      </c>
      <c r="S3649" t="s">
        <v>230</v>
      </c>
      <c r="T3649" s="4" t="s">
        <v>6996</v>
      </c>
      <c r="U3649" s="4" t="s">
        <v>4361</v>
      </c>
      <c r="V3649">
        <v>17</v>
      </c>
      <c r="W3649">
        <v>34</v>
      </c>
      <c r="X3649" t="s">
        <v>6157</v>
      </c>
      <c r="Y3649" t="s">
        <v>6157</v>
      </c>
      <c r="Z3649" t="s">
        <v>6474</v>
      </c>
      <c r="AA3649" t="s">
        <v>1388</v>
      </c>
      <c r="AB3649" t="s">
        <v>250</v>
      </c>
      <c r="AC3649" t="s">
        <v>4353</v>
      </c>
      <c r="AD3649" t="s">
        <v>6157</v>
      </c>
      <c r="AE3649" t="s">
        <v>6157</v>
      </c>
      <c r="AF3649" t="s">
        <v>6157</v>
      </c>
      <c r="AG3649" t="s">
        <v>6157</v>
      </c>
      <c r="AH3649" t="s">
        <v>6157</v>
      </c>
      <c r="AI3649" t="s">
        <v>6157</v>
      </c>
      <c r="AJ3649" t="s">
        <v>6457</v>
      </c>
      <c r="AK3649" t="s">
        <v>1430</v>
      </c>
      <c r="AL3649" t="s">
        <v>1414</v>
      </c>
      <c r="AM3649" t="s">
        <v>1413</v>
      </c>
      <c r="AN3649" t="s">
        <v>4353</v>
      </c>
      <c r="AO3649" s="29">
        <v>234</v>
      </c>
      <c r="AP3649">
        <v>-9.8779920000000008</v>
      </c>
      <c r="AQ3649">
        <v>167.178664</v>
      </c>
      <c r="AR3649" t="s">
        <v>289</v>
      </c>
      <c r="AS3649">
        <v>0.25</v>
      </c>
      <c r="AT3649" t="s">
        <v>1510</v>
      </c>
      <c r="AU3649" t="s">
        <v>274</v>
      </c>
      <c r="AV3649" t="s">
        <v>4353</v>
      </c>
      <c r="AW3649" t="s">
        <v>4353</v>
      </c>
      <c r="AX3649" t="s">
        <v>4353</v>
      </c>
      <c r="AY3649">
        <v>1200</v>
      </c>
      <c r="AZ3649">
        <v>1650</v>
      </c>
      <c r="BA3649" t="s">
        <v>290</v>
      </c>
      <c r="BB3649" t="s">
        <v>4785</v>
      </c>
      <c r="BC3649" t="s">
        <v>6157</v>
      </c>
      <c r="BH3649" t="s">
        <v>1542</v>
      </c>
      <c r="BI3649" t="s">
        <v>7227</v>
      </c>
      <c r="BJ3649" t="s">
        <v>1581</v>
      </c>
      <c r="BK3649" t="s">
        <v>1580</v>
      </c>
      <c r="BL3649" s="7">
        <v>2013</v>
      </c>
      <c r="BQ3649" t="s">
        <v>6540</v>
      </c>
      <c r="BR3649">
        <v>1</v>
      </c>
      <c r="BS3649" t="s">
        <v>6554</v>
      </c>
      <c r="BT3649" t="s">
        <v>6936</v>
      </c>
      <c r="BW3649">
        <v>-15.8</v>
      </c>
      <c r="BY3649">
        <v>10.9</v>
      </c>
      <c r="CB3649">
        <v>3.5</v>
      </c>
      <c r="CC3649">
        <v>40.5</v>
      </c>
      <c r="CD3649">
        <v>13.6</v>
      </c>
      <c r="CI3649" s="5"/>
      <c r="DC3649" t="s">
        <v>6540</v>
      </c>
      <c r="DD3649">
        <v>1</v>
      </c>
      <c r="DE3649" t="s">
        <v>6554</v>
      </c>
      <c r="DF3649" t="s">
        <v>5724</v>
      </c>
      <c r="DG3649">
        <v>13.7</v>
      </c>
      <c r="DH3649">
        <v>0.3</v>
      </c>
      <c r="DI3649">
        <v>120.4</v>
      </c>
      <c r="DJ3649">
        <v>418.4</v>
      </c>
      <c r="DK3649">
        <v>0.26</v>
      </c>
    </row>
    <row r="3650" spans="1:115" ht="16" customHeight="1">
      <c r="A3650">
        <v>3649</v>
      </c>
      <c r="B3650" t="s">
        <v>7221</v>
      </c>
      <c r="C3650" s="2">
        <v>44970</v>
      </c>
      <c r="E3650" s="17" t="s">
        <v>1167</v>
      </c>
      <c r="F3650" s="17"/>
      <c r="G3650" t="s">
        <v>1608</v>
      </c>
      <c r="H3650" t="s">
        <v>6157</v>
      </c>
      <c r="I3650" t="s">
        <v>4349</v>
      </c>
      <c r="J3650" t="s">
        <v>4350</v>
      </c>
      <c r="K3650" t="s">
        <v>4351</v>
      </c>
      <c r="L3650" t="s">
        <v>6157</v>
      </c>
      <c r="M3650" t="s">
        <v>1608</v>
      </c>
      <c r="N3650" t="s">
        <v>289</v>
      </c>
      <c r="O3650" t="s">
        <v>6157</v>
      </c>
      <c r="P3650" t="s">
        <v>6157</v>
      </c>
      <c r="Q3650" t="s">
        <v>3969</v>
      </c>
      <c r="R3650" t="s">
        <v>6157</v>
      </c>
      <c r="S3650" t="s">
        <v>229</v>
      </c>
      <c r="T3650" s="4" t="s">
        <v>6996</v>
      </c>
      <c r="U3650" s="4" t="s">
        <v>4361</v>
      </c>
      <c r="V3650">
        <v>17</v>
      </c>
      <c r="W3650">
        <v>34</v>
      </c>
      <c r="X3650" t="s">
        <v>6157</v>
      </c>
      <c r="Y3650" t="s">
        <v>6157</v>
      </c>
      <c r="Z3650" t="s">
        <v>6474</v>
      </c>
      <c r="AA3650" t="s">
        <v>1388</v>
      </c>
      <c r="AB3650" t="s">
        <v>29</v>
      </c>
      <c r="AC3650" t="s">
        <v>4353</v>
      </c>
      <c r="AD3650" t="s">
        <v>6157</v>
      </c>
      <c r="AE3650" t="s">
        <v>6157</v>
      </c>
      <c r="AF3650" t="s">
        <v>6157</v>
      </c>
      <c r="AG3650" t="s">
        <v>6157</v>
      </c>
      <c r="AH3650" t="s">
        <v>6157</v>
      </c>
      <c r="AI3650" t="s">
        <v>6157</v>
      </c>
      <c r="AJ3650" t="s">
        <v>6457</v>
      </c>
      <c r="AK3650" t="s">
        <v>1430</v>
      </c>
      <c r="AL3650" t="s">
        <v>1414</v>
      </c>
      <c r="AM3650" t="s">
        <v>1413</v>
      </c>
      <c r="AN3650" t="s">
        <v>4353</v>
      </c>
      <c r="AO3650" s="29">
        <v>234</v>
      </c>
      <c r="AP3650">
        <v>-9.8779920000000008</v>
      </c>
      <c r="AQ3650">
        <v>167.178664</v>
      </c>
      <c r="AR3650" t="s">
        <v>289</v>
      </c>
      <c r="AS3650">
        <v>0.25</v>
      </c>
      <c r="AT3650" t="s">
        <v>1510</v>
      </c>
      <c r="AU3650" t="s">
        <v>274</v>
      </c>
      <c r="AV3650" t="s">
        <v>5252</v>
      </c>
      <c r="AW3650" t="s">
        <v>4353</v>
      </c>
      <c r="AX3650" t="s">
        <v>1532</v>
      </c>
      <c r="AY3650">
        <v>1200</v>
      </c>
      <c r="AZ3650">
        <v>1650</v>
      </c>
      <c r="BA3650" t="s">
        <v>290</v>
      </c>
      <c r="BB3650" t="s">
        <v>4785</v>
      </c>
      <c r="BC3650" t="s">
        <v>6157</v>
      </c>
      <c r="BH3650" t="s">
        <v>1542</v>
      </c>
      <c r="BI3650" t="s">
        <v>7227</v>
      </c>
      <c r="BJ3650" t="s">
        <v>1581</v>
      </c>
      <c r="BK3650" t="s">
        <v>1580</v>
      </c>
      <c r="BL3650" s="7">
        <v>2013</v>
      </c>
      <c r="BQ3650" t="s">
        <v>6540</v>
      </c>
      <c r="BR3650">
        <v>1</v>
      </c>
      <c r="BS3650" t="s">
        <v>6554</v>
      </c>
      <c r="BT3650" t="s">
        <v>6936</v>
      </c>
      <c r="BW3650">
        <v>-16.399999999999999</v>
      </c>
      <c r="BY3650">
        <v>10.7</v>
      </c>
      <c r="CB3650">
        <v>3.3</v>
      </c>
      <c r="CC3650">
        <v>45.4</v>
      </c>
      <c r="CD3650">
        <v>15.9</v>
      </c>
      <c r="CI3650" s="5"/>
      <c r="DC3650" t="s">
        <v>6540</v>
      </c>
      <c r="DD3650">
        <v>1</v>
      </c>
      <c r="DE3650" t="s">
        <v>6554</v>
      </c>
      <c r="DF3650" t="s">
        <v>5724</v>
      </c>
      <c r="DG3650">
        <v>14.5</v>
      </c>
      <c r="DH3650">
        <v>0.3</v>
      </c>
      <c r="DI3650">
        <v>141.6</v>
      </c>
      <c r="DJ3650">
        <v>471.2</v>
      </c>
      <c r="DK3650">
        <v>0.26</v>
      </c>
    </row>
    <row r="3651" spans="1:115" ht="16" customHeight="1">
      <c r="A3651">
        <v>3650</v>
      </c>
      <c r="B3651" t="s">
        <v>7221</v>
      </c>
      <c r="C3651" s="2">
        <v>44970</v>
      </c>
      <c r="E3651" s="17" t="s">
        <v>1166</v>
      </c>
      <c r="F3651" s="17"/>
      <c r="G3651" t="s">
        <v>1608</v>
      </c>
      <c r="H3651" t="s">
        <v>6157</v>
      </c>
      <c r="I3651" t="s">
        <v>4349</v>
      </c>
      <c r="J3651" t="s">
        <v>4350</v>
      </c>
      <c r="K3651" t="s">
        <v>4351</v>
      </c>
      <c r="L3651" t="s">
        <v>6157</v>
      </c>
      <c r="M3651" t="s">
        <v>1608</v>
      </c>
      <c r="N3651" t="s">
        <v>289</v>
      </c>
      <c r="O3651" t="s">
        <v>6157</v>
      </c>
      <c r="P3651" t="s">
        <v>6157</v>
      </c>
      <c r="Q3651" t="s">
        <v>3969</v>
      </c>
      <c r="R3651" t="s">
        <v>6157</v>
      </c>
      <c r="S3651" t="s">
        <v>230</v>
      </c>
      <c r="T3651" s="4" t="s">
        <v>7066</v>
      </c>
      <c r="U3651" s="4" t="s">
        <v>4367</v>
      </c>
      <c r="V3651">
        <v>50</v>
      </c>
      <c r="W3651">
        <v>80</v>
      </c>
      <c r="X3651" t="s">
        <v>6157</v>
      </c>
      <c r="Y3651" t="s">
        <v>6157</v>
      </c>
      <c r="Z3651" t="s">
        <v>6474</v>
      </c>
      <c r="AA3651" t="s">
        <v>1388</v>
      </c>
      <c r="AB3651" t="s">
        <v>1376</v>
      </c>
      <c r="AC3651" t="s">
        <v>4353</v>
      </c>
      <c r="AD3651" t="s">
        <v>6157</v>
      </c>
      <c r="AE3651" t="s">
        <v>6157</v>
      </c>
      <c r="AF3651" t="s">
        <v>6157</v>
      </c>
      <c r="AG3651" t="s">
        <v>6157</v>
      </c>
      <c r="AH3651" t="s">
        <v>6157</v>
      </c>
      <c r="AI3651" t="s">
        <v>6157</v>
      </c>
      <c r="AJ3651" t="s">
        <v>6457</v>
      </c>
      <c r="AK3651" t="s">
        <v>1430</v>
      </c>
      <c r="AL3651" t="s">
        <v>1414</v>
      </c>
      <c r="AM3651" t="s">
        <v>1413</v>
      </c>
      <c r="AN3651" t="s">
        <v>4353</v>
      </c>
      <c r="AO3651" s="29">
        <v>234</v>
      </c>
      <c r="AP3651">
        <v>-9.8779920000000008</v>
      </c>
      <c r="AQ3651">
        <v>167.178664</v>
      </c>
      <c r="AR3651" t="s">
        <v>289</v>
      </c>
      <c r="AS3651">
        <v>0.25</v>
      </c>
      <c r="AT3651" t="s">
        <v>1510</v>
      </c>
      <c r="AU3651" t="s">
        <v>274</v>
      </c>
      <c r="AV3651" t="s">
        <v>4353</v>
      </c>
      <c r="AW3651" t="s">
        <v>4353</v>
      </c>
      <c r="AX3651" t="s">
        <v>4353</v>
      </c>
      <c r="AY3651">
        <v>1200</v>
      </c>
      <c r="AZ3651">
        <v>1650</v>
      </c>
      <c r="BA3651" t="s">
        <v>290</v>
      </c>
      <c r="BB3651" t="s">
        <v>4785</v>
      </c>
      <c r="BC3651" t="s">
        <v>6157</v>
      </c>
      <c r="BH3651" t="s">
        <v>1542</v>
      </c>
      <c r="BI3651" t="s">
        <v>7227</v>
      </c>
      <c r="BJ3651" t="s">
        <v>1581</v>
      </c>
      <c r="BK3651" t="s">
        <v>1580</v>
      </c>
      <c r="BL3651" s="7">
        <v>2013</v>
      </c>
      <c r="BQ3651" t="s">
        <v>6540</v>
      </c>
      <c r="BR3651">
        <v>1</v>
      </c>
      <c r="BS3651" t="s">
        <v>6554</v>
      </c>
      <c r="BT3651" t="s">
        <v>6936</v>
      </c>
      <c r="BW3651">
        <v>-16.3</v>
      </c>
      <c r="BY3651">
        <v>11.6</v>
      </c>
      <c r="CB3651">
        <v>3.4</v>
      </c>
      <c r="CC3651">
        <v>41.4</v>
      </c>
      <c r="CD3651">
        <v>14.2</v>
      </c>
      <c r="CI3651" s="5"/>
    </row>
    <row r="3652" spans="1:115" ht="16" customHeight="1">
      <c r="A3652">
        <v>3651</v>
      </c>
      <c r="B3652" t="s">
        <v>7221</v>
      </c>
      <c r="C3652" s="2">
        <v>44970</v>
      </c>
      <c r="E3652" s="17" t="s">
        <v>1165</v>
      </c>
      <c r="F3652" s="17"/>
      <c r="G3652" t="s">
        <v>1608</v>
      </c>
      <c r="H3652" t="s">
        <v>6157</v>
      </c>
      <c r="I3652" t="s">
        <v>4349</v>
      </c>
      <c r="J3652" t="s">
        <v>4350</v>
      </c>
      <c r="K3652" t="s">
        <v>4351</v>
      </c>
      <c r="L3652" t="s">
        <v>6157</v>
      </c>
      <c r="M3652" t="s">
        <v>1608</v>
      </c>
      <c r="N3652" t="s">
        <v>289</v>
      </c>
      <c r="O3652" t="s">
        <v>6157</v>
      </c>
      <c r="P3652" t="s">
        <v>6157</v>
      </c>
      <c r="Q3652" t="s">
        <v>3969</v>
      </c>
      <c r="R3652" t="s">
        <v>6157</v>
      </c>
      <c r="S3652" t="s">
        <v>229</v>
      </c>
      <c r="T3652" s="4" t="s">
        <v>7048</v>
      </c>
      <c r="U3652" s="4" t="s">
        <v>4366</v>
      </c>
      <c r="V3652">
        <v>35</v>
      </c>
      <c r="W3652">
        <v>49</v>
      </c>
      <c r="X3652" t="s">
        <v>6157</v>
      </c>
      <c r="Y3652" t="s">
        <v>6157</v>
      </c>
      <c r="Z3652" t="s">
        <v>6474</v>
      </c>
      <c r="AA3652" t="s">
        <v>1388</v>
      </c>
      <c r="AB3652" t="s">
        <v>223</v>
      </c>
      <c r="AC3652" t="s">
        <v>4353</v>
      </c>
      <c r="AD3652" t="s">
        <v>6157</v>
      </c>
      <c r="AE3652" t="s">
        <v>6157</v>
      </c>
      <c r="AF3652" t="s">
        <v>6157</v>
      </c>
      <c r="AG3652" t="s">
        <v>6157</v>
      </c>
      <c r="AH3652" t="s">
        <v>6157</v>
      </c>
      <c r="AI3652" t="s">
        <v>6157</v>
      </c>
      <c r="AJ3652" t="s">
        <v>6457</v>
      </c>
      <c r="AK3652" t="s">
        <v>1430</v>
      </c>
      <c r="AL3652" t="s">
        <v>1414</v>
      </c>
      <c r="AM3652" t="s">
        <v>1413</v>
      </c>
      <c r="AN3652" t="s">
        <v>4353</v>
      </c>
      <c r="AO3652" s="29">
        <v>234</v>
      </c>
      <c r="AP3652">
        <v>-9.8779920000000008</v>
      </c>
      <c r="AQ3652">
        <v>167.178664</v>
      </c>
      <c r="AR3652" t="s">
        <v>289</v>
      </c>
      <c r="AS3652">
        <v>0.25</v>
      </c>
      <c r="AT3652" t="s">
        <v>1510</v>
      </c>
      <c r="AU3652" t="s">
        <v>274</v>
      </c>
      <c r="AV3652" t="s">
        <v>4353</v>
      </c>
      <c r="AW3652" t="s">
        <v>4353</v>
      </c>
      <c r="AX3652" t="s">
        <v>4353</v>
      </c>
      <c r="AY3652">
        <v>1200</v>
      </c>
      <c r="AZ3652">
        <v>1650</v>
      </c>
      <c r="BA3652" t="s">
        <v>290</v>
      </c>
      <c r="BB3652" t="s">
        <v>4785</v>
      </c>
      <c r="BC3652" t="s">
        <v>6157</v>
      </c>
      <c r="BH3652" t="s">
        <v>1542</v>
      </c>
      <c r="BI3652" t="s">
        <v>7227</v>
      </c>
      <c r="BJ3652" t="s">
        <v>1581</v>
      </c>
      <c r="BK3652" t="s">
        <v>1580</v>
      </c>
      <c r="BL3652" s="7">
        <v>2013</v>
      </c>
      <c r="BQ3652" t="s">
        <v>6540</v>
      </c>
      <c r="BR3652">
        <v>1</v>
      </c>
      <c r="BS3652" t="s">
        <v>6554</v>
      </c>
      <c r="BT3652" t="s">
        <v>6936</v>
      </c>
      <c r="BW3652">
        <v>-16.5</v>
      </c>
      <c r="BY3652">
        <v>12.3</v>
      </c>
      <c r="CB3652">
        <v>3.5</v>
      </c>
      <c r="CC3652">
        <v>42.5</v>
      </c>
      <c r="CD3652">
        <v>14.2</v>
      </c>
      <c r="CI3652" s="5"/>
      <c r="DC3652" t="s">
        <v>6540</v>
      </c>
      <c r="DD3652">
        <v>1</v>
      </c>
      <c r="DE3652" t="s">
        <v>6554</v>
      </c>
      <c r="DF3652" t="s">
        <v>5724</v>
      </c>
      <c r="DG3652">
        <v>14.2</v>
      </c>
      <c r="DH3652">
        <v>0.3</v>
      </c>
      <c r="DI3652">
        <v>115.9</v>
      </c>
      <c r="DJ3652">
        <v>404.1</v>
      </c>
      <c r="DK3652">
        <v>0.28000000000000003</v>
      </c>
    </row>
    <row r="3653" spans="1:115" ht="16" customHeight="1">
      <c r="A3653">
        <v>3652</v>
      </c>
      <c r="B3653" t="s">
        <v>7221</v>
      </c>
      <c r="C3653" s="2">
        <v>44970</v>
      </c>
      <c r="E3653" s="17" t="s">
        <v>1164</v>
      </c>
      <c r="F3653" s="17"/>
      <c r="G3653" t="s">
        <v>1608</v>
      </c>
      <c r="H3653" t="s">
        <v>6157</v>
      </c>
      <c r="I3653" t="s">
        <v>4349</v>
      </c>
      <c r="J3653" t="s">
        <v>4350</v>
      </c>
      <c r="K3653" t="s">
        <v>4351</v>
      </c>
      <c r="L3653" t="s">
        <v>6157</v>
      </c>
      <c r="M3653" t="s">
        <v>1608</v>
      </c>
      <c r="N3653" t="s">
        <v>289</v>
      </c>
      <c r="O3653" t="s">
        <v>6157</v>
      </c>
      <c r="P3653" t="s">
        <v>6157</v>
      </c>
      <c r="Q3653" t="s">
        <v>3969</v>
      </c>
      <c r="R3653" t="s">
        <v>6157</v>
      </c>
      <c r="S3653" t="s">
        <v>229</v>
      </c>
      <c r="T3653" s="4" t="s">
        <v>6996</v>
      </c>
      <c r="U3653" s="4" t="s">
        <v>4361</v>
      </c>
      <c r="V3653">
        <v>17</v>
      </c>
      <c r="W3653">
        <v>34</v>
      </c>
      <c r="X3653" t="s">
        <v>6157</v>
      </c>
      <c r="Y3653" t="s">
        <v>6157</v>
      </c>
      <c r="Z3653" t="s">
        <v>6474</v>
      </c>
      <c r="AA3653" t="s">
        <v>1388</v>
      </c>
      <c r="AB3653" t="s">
        <v>1380</v>
      </c>
      <c r="AC3653" t="s">
        <v>4353</v>
      </c>
      <c r="AD3653" t="s">
        <v>6157</v>
      </c>
      <c r="AE3653" t="s">
        <v>6157</v>
      </c>
      <c r="AF3653" t="s">
        <v>6157</v>
      </c>
      <c r="AG3653" t="s">
        <v>6157</v>
      </c>
      <c r="AH3653" t="s">
        <v>6157</v>
      </c>
      <c r="AI3653" t="s">
        <v>6157</v>
      </c>
      <c r="AJ3653" t="s">
        <v>6457</v>
      </c>
      <c r="AK3653" t="s">
        <v>1430</v>
      </c>
      <c r="AL3653" t="s">
        <v>1414</v>
      </c>
      <c r="AM3653" t="s">
        <v>1413</v>
      </c>
      <c r="AN3653" t="s">
        <v>4353</v>
      </c>
      <c r="AO3653" s="29">
        <v>234</v>
      </c>
      <c r="AP3653">
        <v>-9.8779920000000008</v>
      </c>
      <c r="AQ3653">
        <v>167.178664</v>
      </c>
      <c r="AR3653" t="s">
        <v>289</v>
      </c>
      <c r="AS3653">
        <v>0.25</v>
      </c>
      <c r="AT3653" t="s">
        <v>1510</v>
      </c>
      <c r="AU3653" t="s">
        <v>274</v>
      </c>
      <c r="AV3653" t="s">
        <v>4353</v>
      </c>
      <c r="AW3653" t="s">
        <v>4353</v>
      </c>
      <c r="AX3653" t="s">
        <v>4353</v>
      </c>
      <c r="AY3653">
        <v>1200</v>
      </c>
      <c r="AZ3653">
        <v>1650</v>
      </c>
      <c r="BA3653" t="s">
        <v>290</v>
      </c>
      <c r="BB3653" t="s">
        <v>4785</v>
      </c>
      <c r="BC3653" t="s">
        <v>6157</v>
      </c>
      <c r="BH3653" t="s">
        <v>1542</v>
      </c>
      <c r="BI3653" t="s">
        <v>7227</v>
      </c>
      <c r="BJ3653" t="s">
        <v>1581</v>
      </c>
      <c r="BK3653" t="s">
        <v>1580</v>
      </c>
      <c r="BL3653" s="7">
        <v>2013</v>
      </c>
      <c r="BQ3653" t="s">
        <v>6540</v>
      </c>
      <c r="BR3653">
        <v>1</v>
      </c>
      <c r="BS3653" t="s">
        <v>6554</v>
      </c>
      <c r="BT3653" t="s">
        <v>6936</v>
      </c>
      <c r="BW3653">
        <v>-15.7</v>
      </c>
      <c r="BY3653">
        <v>11.4</v>
      </c>
      <c r="CB3653">
        <v>3.4</v>
      </c>
      <c r="CC3653">
        <v>46.4</v>
      </c>
      <c r="CD3653">
        <v>15.9</v>
      </c>
      <c r="CI3653" s="5"/>
      <c r="DC3653" t="s">
        <v>6540</v>
      </c>
      <c r="DD3653">
        <v>1</v>
      </c>
      <c r="DE3653" t="s">
        <v>6554</v>
      </c>
      <c r="DF3653" t="s">
        <v>5724</v>
      </c>
      <c r="DG3653">
        <v>15.7</v>
      </c>
      <c r="DH3653">
        <v>0.3</v>
      </c>
      <c r="DI3653">
        <v>141.6</v>
      </c>
      <c r="DJ3653">
        <v>482.9</v>
      </c>
      <c r="DK3653">
        <v>0.26</v>
      </c>
    </row>
    <row r="3654" spans="1:115" ht="16" customHeight="1">
      <c r="A3654">
        <v>3653</v>
      </c>
      <c r="B3654" t="s">
        <v>7221</v>
      </c>
      <c r="C3654" s="2">
        <v>44970</v>
      </c>
      <c r="E3654" s="17" t="s">
        <v>1163</v>
      </c>
      <c r="F3654" s="17"/>
      <c r="G3654" t="s">
        <v>1608</v>
      </c>
      <c r="H3654" t="s">
        <v>6157</v>
      </c>
      <c r="I3654" t="s">
        <v>4349</v>
      </c>
      <c r="J3654" t="s">
        <v>4350</v>
      </c>
      <c r="K3654" t="s">
        <v>4351</v>
      </c>
      <c r="L3654" t="s">
        <v>6157</v>
      </c>
      <c r="M3654" t="s">
        <v>1608</v>
      </c>
      <c r="N3654" t="s">
        <v>289</v>
      </c>
      <c r="O3654" t="s">
        <v>6157</v>
      </c>
      <c r="P3654" t="s">
        <v>6157</v>
      </c>
      <c r="Q3654" t="s">
        <v>3969</v>
      </c>
      <c r="R3654" t="s">
        <v>6157</v>
      </c>
      <c r="S3654" t="s">
        <v>230</v>
      </c>
      <c r="T3654" s="4" t="s">
        <v>6996</v>
      </c>
      <c r="U3654" s="4" t="s">
        <v>4361</v>
      </c>
      <c r="V3654">
        <v>17</v>
      </c>
      <c r="W3654">
        <v>34</v>
      </c>
      <c r="X3654" t="s">
        <v>6157</v>
      </c>
      <c r="Y3654" t="s">
        <v>6157</v>
      </c>
      <c r="Z3654" t="s">
        <v>6474</v>
      </c>
      <c r="AA3654" t="s">
        <v>1388</v>
      </c>
      <c r="AB3654" t="s">
        <v>223</v>
      </c>
      <c r="AC3654" t="s">
        <v>4353</v>
      </c>
      <c r="AD3654" t="s">
        <v>6157</v>
      </c>
      <c r="AE3654" t="s">
        <v>6157</v>
      </c>
      <c r="AF3654" t="s">
        <v>6157</v>
      </c>
      <c r="AG3654" t="s">
        <v>6157</v>
      </c>
      <c r="AH3654" t="s">
        <v>6157</v>
      </c>
      <c r="AI3654" t="s">
        <v>6157</v>
      </c>
      <c r="AJ3654" t="s">
        <v>6457</v>
      </c>
      <c r="AK3654" t="s">
        <v>1430</v>
      </c>
      <c r="AL3654" t="s">
        <v>1414</v>
      </c>
      <c r="AM3654" t="s">
        <v>1413</v>
      </c>
      <c r="AN3654" t="s">
        <v>4353</v>
      </c>
      <c r="AO3654" s="29">
        <v>234</v>
      </c>
      <c r="AP3654">
        <v>-9.8779920000000008</v>
      </c>
      <c r="AQ3654">
        <v>167.178664</v>
      </c>
      <c r="AR3654" t="s">
        <v>289</v>
      </c>
      <c r="AS3654">
        <v>0.25</v>
      </c>
      <c r="AT3654" t="s">
        <v>1510</v>
      </c>
      <c r="AU3654" t="s">
        <v>274</v>
      </c>
      <c r="AV3654" t="s">
        <v>4353</v>
      </c>
      <c r="AW3654" t="s">
        <v>4353</v>
      </c>
      <c r="AX3654" t="s">
        <v>4353</v>
      </c>
      <c r="AY3654">
        <v>1200</v>
      </c>
      <c r="AZ3654">
        <v>1650</v>
      </c>
      <c r="BA3654" t="s">
        <v>290</v>
      </c>
      <c r="BB3654" t="s">
        <v>4785</v>
      </c>
      <c r="BC3654" t="s">
        <v>6157</v>
      </c>
      <c r="BH3654" t="s">
        <v>1542</v>
      </c>
      <c r="BI3654" t="s">
        <v>7227</v>
      </c>
      <c r="BJ3654" t="s">
        <v>1581</v>
      </c>
      <c r="BK3654" t="s">
        <v>1580</v>
      </c>
      <c r="BL3654" s="7">
        <v>2013</v>
      </c>
      <c r="BQ3654" t="s">
        <v>6540</v>
      </c>
      <c r="BR3654">
        <v>1</v>
      </c>
      <c r="BS3654" t="s">
        <v>6554</v>
      </c>
      <c r="BT3654" t="s">
        <v>6936</v>
      </c>
      <c r="BW3654">
        <v>-16.399999999999999</v>
      </c>
      <c r="BY3654">
        <v>10.5</v>
      </c>
      <c r="CB3654">
        <v>3.5</v>
      </c>
      <c r="CC3654">
        <v>37.700000000000003</v>
      </c>
      <c r="CD3654">
        <v>12.8</v>
      </c>
      <c r="CI3654" s="5"/>
      <c r="DC3654" t="s">
        <v>6540</v>
      </c>
      <c r="DD3654">
        <v>1</v>
      </c>
      <c r="DE3654" t="s">
        <v>6554</v>
      </c>
      <c r="DF3654" t="s">
        <v>5724</v>
      </c>
      <c r="DG3654">
        <v>14.7</v>
      </c>
      <c r="DH3654">
        <v>0.3</v>
      </c>
      <c r="DI3654">
        <v>108.1</v>
      </c>
      <c r="DJ3654">
        <v>373</v>
      </c>
      <c r="DK3654">
        <v>0.27</v>
      </c>
    </row>
    <row r="3655" spans="1:115" ht="16" customHeight="1">
      <c r="A3655">
        <v>3654</v>
      </c>
      <c r="B3655" t="s">
        <v>7221</v>
      </c>
      <c r="C3655" s="2">
        <v>44970</v>
      </c>
      <c r="E3655" s="17" t="s">
        <v>1162</v>
      </c>
      <c r="F3655" s="17"/>
      <c r="G3655" t="s">
        <v>1608</v>
      </c>
      <c r="H3655" t="s">
        <v>6157</v>
      </c>
      <c r="I3655" t="s">
        <v>4349</v>
      </c>
      <c r="J3655" t="s">
        <v>4350</v>
      </c>
      <c r="K3655" t="s">
        <v>4351</v>
      </c>
      <c r="L3655" t="s">
        <v>6157</v>
      </c>
      <c r="M3655" t="s">
        <v>1608</v>
      </c>
      <c r="N3655" t="s">
        <v>289</v>
      </c>
      <c r="O3655" t="s">
        <v>6157</v>
      </c>
      <c r="P3655" t="s">
        <v>6157</v>
      </c>
      <c r="Q3655" t="s">
        <v>3969</v>
      </c>
      <c r="R3655" t="s">
        <v>6157</v>
      </c>
      <c r="S3655" t="s">
        <v>230</v>
      </c>
      <c r="T3655" s="4" t="s">
        <v>7048</v>
      </c>
      <c r="U3655" s="4" t="s">
        <v>4366</v>
      </c>
      <c r="V3655">
        <v>35</v>
      </c>
      <c r="W3655">
        <v>49</v>
      </c>
      <c r="X3655" t="s">
        <v>6157</v>
      </c>
      <c r="Y3655" t="s">
        <v>6157</v>
      </c>
      <c r="Z3655" t="s">
        <v>6474</v>
      </c>
      <c r="AA3655" t="s">
        <v>1388</v>
      </c>
      <c r="AB3655" t="s">
        <v>247</v>
      </c>
      <c r="AC3655" t="s">
        <v>4353</v>
      </c>
      <c r="AD3655" t="s">
        <v>6157</v>
      </c>
      <c r="AE3655" t="s">
        <v>6157</v>
      </c>
      <c r="AF3655" t="s">
        <v>6157</v>
      </c>
      <c r="AG3655" t="s">
        <v>6157</v>
      </c>
      <c r="AH3655" t="s">
        <v>6157</v>
      </c>
      <c r="AI3655" t="s">
        <v>6157</v>
      </c>
      <c r="AJ3655" t="s">
        <v>6457</v>
      </c>
      <c r="AK3655" t="s">
        <v>1430</v>
      </c>
      <c r="AL3655" t="s">
        <v>1414</v>
      </c>
      <c r="AM3655" t="s">
        <v>1413</v>
      </c>
      <c r="AN3655" t="s">
        <v>4353</v>
      </c>
      <c r="AO3655" s="29">
        <v>234</v>
      </c>
      <c r="AP3655">
        <v>-9.8779920000000008</v>
      </c>
      <c r="AQ3655">
        <v>167.178664</v>
      </c>
      <c r="AR3655" t="s">
        <v>289</v>
      </c>
      <c r="AS3655">
        <v>0.25</v>
      </c>
      <c r="AT3655" t="s">
        <v>1510</v>
      </c>
      <c r="AU3655" t="s">
        <v>274</v>
      </c>
      <c r="AV3655" t="s">
        <v>4353</v>
      </c>
      <c r="AW3655" t="s">
        <v>4353</v>
      </c>
      <c r="AX3655" t="s">
        <v>4353</v>
      </c>
      <c r="AY3655">
        <v>1200</v>
      </c>
      <c r="AZ3655">
        <v>1650</v>
      </c>
      <c r="BA3655" t="s">
        <v>290</v>
      </c>
      <c r="BB3655" t="s">
        <v>4785</v>
      </c>
      <c r="BC3655" t="s">
        <v>6157</v>
      </c>
      <c r="BH3655" t="s">
        <v>1542</v>
      </c>
      <c r="BI3655" t="s">
        <v>7227</v>
      </c>
      <c r="BJ3655" t="s">
        <v>1581</v>
      </c>
      <c r="BK3655" t="s">
        <v>1580</v>
      </c>
      <c r="BL3655" s="7">
        <v>2013</v>
      </c>
      <c r="BQ3655" t="s">
        <v>6540</v>
      </c>
      <c r="BR3655">
        <v>1</v>
      </c>
      <c r="BS3655" t="s">
        <v>6554</v>
      </c>
      <c r="BT3655" t="s">
        <v>6936</v>
      </c>
      <c r="BW3655">
        <v>-16</v>
      </c>
      <c r="BY3655">
        <v>11.5</v>
      </c>
      <c r="CB3655">
        <v>3.4</v>
      </c>
      <c r="CC3655">
        <v>38.9</v>
      </c>
      <c r="CD3655">
        <v>13.6</v>
      </c>
      <c r="CI3655" s="5"/>
    </row>
    <row r="3656" spans="1:115" ht="16" customHeight="1">
      <c r="A3656">
        <v>3655</v>
      </c>
      <c r="B3656" t="s">
        <v>7221</v>
      </c>
      <c r="C3656" s="2">
        <v>44970</v>
      </c>
      <c r="E3656" s="17" t="s">
        <v>1161</v>
      </c>
      <c r="F3656" s="17"/>
      <c r="G3656" t="s">
        <v>1608</v>
      </c>
      <c r="H3656" t="s">
        <v>6157</v>
      </c>
      <c r="I3656" t="s">
        <v>4349</v>
      </c>
      <c r="J3656" t="s">
        <v>4350</v>
      </c>
      <c r="K3656" t="s">
        <v>4351</v>
      </c>
      <c r="L3656" t="s">
        <v>6157</v>
      </c>
      <c r="M3656" t="s">
        <v>1608</v>
      </c>
      <c r="N3656" t="s">
        <v>289</v>
      </c>
      <c r="O3656" t="s">
        <v>6157</v>
      </c>
      <c r="P3656" t="s">
        <v>6157</v>
      </c>
      <c r="Q3656" t="s">
        <v>3969</v>
      </c>
      <c r="R3656" t="s">
        <v>6157</v>
      </c>
      <c r="S3656" t="s">
        <v>229</v>
      </c>
      <c r="T3656" s="4" t="s">
        <v>7048</v>
      </c>
      <c r="U3656" s="4" t="s">
        <v>4366</v>
      </c>
      <c r="V3656">
        <v>35</v>
      </c>
      <c r="W3656">
        <v>49</v>
      </c>
      <c r="X3656" t="s">
        <v>6157</v>
      </c>
      <c r="Y3656" t="s">
        <v>6157</v>
      </c>
      <c r="Z3656" t="s">
        <v>6474</v>
      </c>
      <c r="AA3656" t="s">
        <v>1388</v>
      </c>
      <c r="AB3656" t="s">
        <v>223</v>
      </c>
      <c r="AC3656" t="s">
        <v>4353</v>
      </c>
      <c r="AD3656" t="s">
        <v>6157</v>
      </c>
      <c r="AE3656" t="s">
        <v>6157</v>
      </c>
      <c r="AF3656" t="s">
        <v>6157</v>
      </c>
      <c r="AG3656" t="s">
        <v>6157</v>
      </c>
      <c r="AH3656" t="s">
        <v>6157</v>
      </c>
      <c r="AI3656" t="s">
        <v>6157</v>
      </c>
      <c r="AJ3656" t="s">
        <v>6457</v>
      </c>
      <c r="AK3656" t="s">
        <v>1430</v>
      </c>
      <c r="AL3656" t="s">
        <v>1414</v>
      </c>
      <c r="AM3656" t="s">
        <v>1413</v>
      </c>
      <c r="AN3656" t="s">
        <v>4353</v>
      </c>
      <c r="AO3656" s="29">
        <v>234</v>
      </c>
      <c r="AP3656">
        <v>-9.8779920000000008</v>
      </c>
      <c r="AQ3656">
        <v>167.178664</v>
      </c>
      <c r="AR3656" t="s">
        <v>289</v>
      </c>
      <c r="AS3656">
        <v>0.25</v>
      </c>
      <c r="AT3656" t="s">
        <v>1510</v>
      </c>
      <c r="AU3656" t="s">
        <v>274</v>
      </c>
      <c r="AV3656" t="s">
        <v>4353</v>
      </c>
      <c r="AW3656" t="s">
        <v>4353</v>
      </c>
      <c r="AX3656" t="s">
        <v>4353</v>
      </c>
      <c r="AY3656">
        <v>1200</v>
      </c>
      <c r="AZ3656">
        <v>1650</v>
      </c>
      <c r="BA3656" t="s">
        <v>290</v>
      </c>
      <c r="BB3656" t="s">
        <v>4785</v>
      </c>
      <c r="BC3656" t="s">
        <v>6157</v>
      </c>
      <c r="BH3656" t="s">
        <v>1542</v>
      </c>
      <c r="BI3656" t="s">
        <v>7227</v>
      </c>
      <c r="BJ3656" t="s">
        <v>1581</v>
      </c>
      <c r="BK3656" t="s">
        <v>1580</v>
      </c>
      <c r="BL3656" s="7">
        <v>2013</v>
      </c>
      <c r="BQ3656" t="s">
        <v>6540</v>
      </c>
      <c r="BR3656">
        <v>1</v>
      </c>
      <c r="BS3656" t="s">
        <v>6554</v>
      </c>
      <c r="BT3656" t="s">
        <v>6936</v>
      </c>
      <c r="BW3656">
        <v>-16.899999999999999</v>
      </c>
      <c r="BY3656">
        <v>11.1</v>
      </c>
      <c r="CB3656">
        <v>3.5</v>
      </c>
      <c r="CC3656">
        <v>49</v>
      </c>
      <c r="CD3656">
        <v>16.100000000000001</v>
      </c>
      <c r="CI3656" s="5"/>
    </row>
    <row r="3657" spans="1:115" ht="16" customHeight="1">
      <c r="A3657">
        <v>3656</v>
      </c>
      <c r="B3657" t="s">
        <v>7221</v>
      </c>
      <c r="C3657" s="2">
        <v>44970</v>
      </c>
      <c r="E3657" s="17" t="s">
        <v>1160</v>
      </c>
      <c r="F3657" s="17"/>
      <c r="G3657" t="s">
        <v>1608</v>
      </c>
      <c r="H3657" t="s">
        <v>6157</v>
      </c>
      <c r="I3657" t="s">
        <v>4349</v>
      </c>
      <c r="J3657" t="s">
        <v>4350</v>
      </c>
      <c r="K3657" t="s">
        <v>4351</v>
      </c>
      <c r="L3657" t="s">
        <v>6157</v>
      </c>
      <c r="M3657" t="s">
        <v>1608</v>
      </c>
      <c r="N3657" t="s">
        <v>289</v>
      </c>
      <c r="O3657" t="s">
        <v>6157</v>
      </c>
      <c r="P3657" t="s">
        <v>6157</v>
      </c>
      <c r="Q3657" t="s">
        <v>3969</v>
      </c>
      <c r="R3657" t="s">
        <v>6157</v>
      </c>
      <c r="S3657" t="s">
        <v>230</v>
      </c>
      <c r="T3657" s="4" t="s">
        <v>7048</v>
      </c>
      <c r="U3657" s="4" t="s">
        <v>4366</v>
      </c>
      <c r="V3657">
        <v>35</v>
      </c>
      <c r="W3657">
        <v>49</v>
      </c>
      <c r="X3657" t="s">
        <v>6157</v>
      </c>
      <c r="Y3657" t="s">
        <v>6157</v>
      </c>
      <c r="Z3657" t="s">
        <v>6474</v>
      </c>
      <c r="AA3657" t="s">
        <v>1388</v>
      </c>
      <c r="AB3657" t="s">
        <v>29</v>
      </c>
      <c r="AC3657" t="s">
        <v>4353</v>
      </c>
      <c r="AD3657" t="s">
        <v>6157</v>
      </c>
      <c r="AE3657" t="s">
        <v>6157</v>
      </c>
      <c r="AF3657" t="s">
        <v>6157</v>
      </c>
      <c r="AG3657" t="s">
        <v>6157</v>
      </c>
      <c r="AH3657" t="s">
        <v>6157</v>
      </c>
      <c r="AI3657" t="s">
        <v>6157</v>
      </c>
      <c r="AJ3657" t="s">
        <v>6457</v>
      </c>
      <c r="AK3657" t="s">
        <v>1430</v>
      </c>
      <c r="AL3657" t="s">
        <v>1414</v>
      </c>
      <c r="AM3657" t="s">
        <v>1413</v>
      </c>
      <c r="AN3657" t="s">
        <v>4353</v>
      </c>
      <c r="AO3657" s="29">
        <v>234</v>
      </c>
      <c r="AP3657">
        <v>-9.8779920000000008</v>
      </c>
      <c r="AQ3657">
        <v>167.178664</v>
      </c>
      <c r="AR3657" t="s">
        <v>289</v>
      </c>
      <c r="AS3657">
        <v>0.25</v>
      </c>
      <c r="AT3657" t="s">
        <v>1510</v>
      </c>
      <c r="AU3657" t="s">
        <v>274</v>
      </c>
      <c r="AV3657" t="s">
        <v>4353</v>
      </c>
      <c r="AW3657" t="s">
        <v>4353</v>
      </c>
      <c r="AX3657" t="s">
        <v>4353</v>
      </c>
      <c r="AY3657">
        <v>1200</v>
      </c>
      <c r="AZ3657">
        <v>1650</v>
      </c>
      <c r="BA3657" t="s">
        <v>290</v>
      </c>
      <c r="BB3657" t="s">
        <v>4785</v>
      </c>
      <c r="BC3657" t="s">
        <v>6157</v>
      </c>
      <c r="BH3657" t="s">
        <v>1542</v>
      </c>
      <c r="BI3657" t="s">
        <v>7227</v>
      </c>
      <c r="BJ3657" t="s">
        <v>1581</v>
      </c>
      <c r="BK3657" t="s">
        <v>1580</v>
      </c>
      <c r="BL3657" s="7">
        <v>2013</v>
      </c>
      <c r="BQ3657" t="s">
        <v>6540</v>
      </c>
      <c r="BR3657">
        <v>1</v>
      </c>
      <c r="BS3657" t="s">
        <v>6554</v>
      </c>
      <c r="BT3657" t="s">
        <v>6936</v>
      </c>
      <c r="BW3657">
        <v>-16.7</v>
      </c>
      <c r="BY3657">
        <v>10.6</v>
      </c>
      <c r="CB3657">
        <v>3.4</v>
      </c>
      <c r="CC3657">
        <v>46.9</v>
      </c>
      <c r="CD3657">
        <v>16.100000000000001</v>
      </c>
      <c r="CI3657" s="5"/>
      <c r="DC3657" t="s">
        <v>6540</v>
      </c>
      <c r="DD3657">
        <v>1</v>
      </c>
      <c r="DE3657" t="s">
        <v>6554</v>
      </c>
      <c r="DF3657" t="s">
        <v>5724</v>
      </c>
      <c r="DG3657">
        <v>14.7</v>
      </c>
      <c r="DH3657">
        <v>0.3</v>
      </c>
      <c r="DI3657">
        <v>132.1</v>
      </c>
      <c r="DJ3657">
        <v>448.4</v>
      </c>
      <c r="DK3657">
        <v>0.28000000000000003</v>
      </c>
    </row>
    <row r="3658" spans="1:115" ht="16" customHeight="1">
      <c r="A3658">
        <v>3657</v>
      </c>
      <c r="B3658" t="s">
        <v>7221</v>
      </c>
      <c r="C3658" s="2">
        <v>44970</v>
      </c>
      <c r="E3658" s="17" t="s">
        <v>1159</v>
      </c>
      <c r="F3658" s="17"/>
      <c r="G3658" t="s">
        <v>1608</v>
      </c>
      <c r="H3658" t="s">
        <v>6157</v>
      </c>
      <c r="I3658" t="s">
        <v>4349</v>
      </c>
      <c r="J3658" t="s">
        <v>4350</v>
      </c>
      <c r="K3658" t="s">
        <v>4351</v>
      </c>
      <c r="L3658" t="s">
        <v>6157</v>
      </c>
      <c r="M3658" t="s">
        <v>1608</v>
      </c>
      <c r="N3658" t="s">
        <v>289</v>
      </c>
      <c r="O3658" t="s">
        <v>6157</v>
      </c>
      <c r="P3658" t="s">
        <v>6157</v>
      </c>
      <c r="Q3658" t="s">
        <v>3969</v>
      </c>
      <c r="R3658" t="s">
        <v>6157</v>
      </c>
      <c r="S3658" t="s">
        <v>230</v>
      </c>
      <c r="T3658" s="4" t="s">
        <v>7066</v>
      </c>
      <c r="U3658" s="4" t="s">
        <v>4367</v>
      </c>
      <c r="V3658">
        <v>50</v>
      </c>
      <c r="W3658">
        <v>80</v>
      </c>
      <c r="X3658" t="s">
        <v>6157</v>
      </c>
      <c r="Y3658" t="s">
        <v>6157</v>
      </c>
      <c r="Z3658" t="s">
        <v>6474</v>
      </c>
      <c r="AA3658" t="s">
        <v>1388</v>
      </c>
      <c r="AB3658" t="s">
        <v>29</v>
      </c>
      <c r="AC3658" t="s">
        <v>4353</v>
      </c>
      <c r="AD3658" t="s">
        <v>6157</v>
      </c>
      <c r="AE3658" t="s">
        <v>6157</v>
      </c>
      <c r="AF3658" t="s">
        <v>6157</v>
      </c>
      <c r="AG3658" t="s">
        <v>6157</v>
      </c>
      <c r="AH3658" t="s">
        <v>6157</v>
      </c>
      <c r="AI3658" t="s">
        <v>6157</v>
      </c>
      <c r="AJ3658" t="s">
        <v>6457</v>
      </c>
      <c r="AK3658" t="s">
        <v>1430</v>
      </c>
      <c r="AL3658" t="s">
        <v>1414</v>
      </c>
      <c r="AM3658" t="s">
        <v>1413</v>
      </c>
      <c r="AN3658" t="s">
        <v>4353</v>
      </c>
      <c r="AO3658" s="29">
        <v>234</v>
      </c>
      <c r="AP3658">
        <v>-9.8779920000000008</v>
      </c>
      <c r="AQ3658">
        <v>167.178664</v>
      </c>
      <c r="AR3658" t="s">
        <v>289</v>
      </c>
      <c r="AS3658">
        <v>0.25</v>
      </c>
      <c r="AT3658" t="s">
        <v>1510</v>
      </c>
      <c r="AU3658" t="s">
        <v>274</v>
      </c>
      <c r="AV3658" t="s">
        <v>4353</v>
      </c>
      <c r="AW3658" t="s">
        <v>4353</v>
      </c>
      <c r="AX3658" t="s">
        <v>4353</v>
      </c>
      <c r="AY3658">
        <v>1200</v>
      </c>
      <c r="AZ3658">
        <v>1650</v>
      </c>
      <c r="BA3658" t="s">
        <v>290</v>
      </c>
      <c r="BB3658" t="s">
        <v>4785</v>
      </c>
      <c r="BC3658" t="s">
        <v>6157</v>
      </c>
      <c r="BH3658" t="s">
        <v>1542</v>
      </c>
      <c r="BI3658" t="s">
        <v>7227</v>
      </c>
      <c r="BJ3658" t="s">
        <v>1581</v>
      </c>
      <c r="BK3658" t="s">
        <v>1580</v>
      </c>
      <c r="BL3658" s="7">
        <v>2013</v>
      </c>
      <c r="BQ3658" t="s">
        <v>6540</v>
      </c>
      <c r="BR3658">
        <v>1</v>
      </c>
      <c r="BS3658" t="s">
        <v>6554</v>
      </c>
      <c r="BT3658" t="s">
        <v>6936</v>
      </c>
      <c r="BW3658">
        <v>-15.9</v>
      </c>
      <c r="BY3658">
        <v>11.9</v>
      </c>
      <c r="CB3658">
        <v>3.4</v>
      </c>
      <c r="CC3658">
        <v>40.700000000000003</v>
      </c>
      <c r="CD3658">
        <v>14.2</v>
      </c>
      <c r="CI3658" s="5"/>
      <c r="DC3658" t="s">
        <v>6540</v>
      </c>
      <c r="DD3658">
        <v>1</v>
      </c>
      <c r="DE3658" t="s">
        <v>6554</v>
      </c>
      <c r="DF3658" t="s">
        <v>5724</v>
      </c>
      <c r="DG3658">
        <v>14.4</v>
      </c>
      <c r="DH3658">
        <v>0.3</v>
      </c>
      <c r="DI3658">
        <v>138.6</v>
      </c>
      <c r="DJ3658">
        <v>463.7</v>
      </c>
      <c r="DK3658">
        <v>0.23</v>
      </c>
    </row>
    <row r="3659" spans="1:115" ht="16" customHeight="1">
      <c r="A3659">
        <v>3658</v>
      </c>
      <c r="B3659" t="s">
        <v>7221</v>
      </c>
      <c r="C3659" s="2">
        <v>44970</v>
      </c>
      <c r="E3659" s="17" t="s">
        <v>1158</v>
      </c>
      <c r="F3659" s="17"/>
      <c r="G3659" t="s">
        <v>1608</v>
      </c>
      <c r="H3659" t="s">
        <v>6157</v>
      </c>
      <c r="I3659" t="s">
        <v>4349</v>
      </c>
      <c r="J3659" t="s">
        <v>4350</v>
      </c>
      <c r="K3659" t="s">
        <v>4351</v>
      </c>
      <c r="L3659" t="s">
        <v>6157</v>
      </c>
      <c r="M3659" t="s">
        <v>1608</v>
      </c>
      <c r="N3659" t="s">
        <v>289</v>
      </c>
      <c r="O3659" t="s">
        <v>6157</v>
      </c>
      <c r="P3659" t="s">
        <v>6157</v>
      </c>
      <c r="Q3659" t="s">
        <v>3969</v>
      </c>
      <c r="R3659" t="s">
        <v>6157</v>
      </c>
      <c r="S3659" t="s">
        <v>230</v>
      </c>
      <c r="T3659" s="4" t="s">
        <v>7066</v>
      </c>
      <c r="U3659" s="4" t="s">
        <v>4367</v>
      </c>
      <c r="V3659">
        <v>50</v>
      </c>
      <c r="W3659">
        <v>80</v>
      </c>
      <c r="X3659" t="s">
        <v>6157</v>
      </c>
      <c r="Y3659" t="s">
        <v>6157</v>
      </c>
      <c r="Z3659" t="s">
        <v>6474</v>
      </c>
      <c r="AA3659" t="s">
        <v>1388</v>
      </c>
      <c r="AB3659" t="s">
        <v>1380</v>
      </c>
      <c r="AC3659" t="s">
        <v>4353</v>
      </c>
      <c r="AD3659" t="s">
        <v>6157</v>
      </c>
      <c r="AE3659" t="s">
        <v>6157</v>
      </c>
      <c r="AF3659" t="s">
        <v>6157</v>
      </c>
      <c r="AG3659" t="s">
        <v>6157</v>
      </c>
      <c r="AH3659" t="s">
        <v>6157</v>
      </c>
      <c r="AI3659" t="s">
        <v>6157</v>
      </c>
      <c r="AJ3659" t="s">
        <v>6457</v>
      </c>
      <c r="AK3659" t="s">
        <v>1430</v>
      </c>
      <c r="AL3659" t="s">
        <v>1414</v>
      </c>
      <c r="AM3659" t="s">
        <v>1413</v>
      </c>
      <c r="AN3659" t="s">
        <v>4353</v>
      </c>
      <c r="AO3659" s="29">
        <v>234</v>
      </c>
      <c r="AP3659">
        <v>-9.8779920000000008</v>
      </c>
      <c r="AQ3659">
        <v>167.178664</v>
      </c>
      <c r="AR3659" t="s">
        <v>289</v>
      </c>
      <c r="AS3659">
        <v>0.25</v>
      </c>
      <c r="AT3659" t="s">
        <v>1510</v>
      </c>
      <c r="AU3659" t="s">
        <v>274</v>
      </c>
      <c r="AV3659" t="s">
        <v>4353</v>
      </c>
      <c r="AW3659" t="s">
        <v>4353</v>
      </c>
      <c r="AX3659" t="s">
        <v>4353</v>
      </c>
      <c r="AY3659">
        <v>1200</v>
      </c>
      <c r="AZ3659">
        <v>1650</v>
      </c>
      <c r="BA3659" t="s">
        <v>290</v>
      </c>
      <c r="BB3659" t="s">
        <v>4785</v>
      </c>
      <c r="BC3659" t="s">
        <v>6157</v>
      </c>
      <c r="BH3659" t="s">
        <v>1542</v>
      </c>
      <c r="BI3659" t="s">
        <v>7227</v>
      </c>
      <c r="BJ3659" t="s">
        <v>1581</v>
      </c>
      <c r="BK3659" t="s">
        <v>1580</v>
      </c>
      <c r="BL3659" s="7">
        <v>2013</v>
      </c>
      <c r="BQ3659" t="s">
        <v>6540</v>
      </c>
      <c r="BR3659">
        <v>1</v>
      </c>
      <c r="BS3659" t="s">
        <v>6554</v>
      </c>
      <c r="BT3659" t="s">
        <v>6936</v>
      </c>
      <c r="BW3659">
        <v>-16.7</v>
      </c>
      <c r="BY3659">
        <v>12</v>
      </c>
      <c r="CB3659">
        <v>3.4</v>
      </c>
      <c r="CC3659">
        <v>50.6</v>
      </c>
      <c r="CD3659">
        <v>17.3</v>
      </c>
      <c r="CI3659" s="5"/>
      <c r="DC3659" t="s">
        <v>6540</v>
      </c>
      <c r="DD3659">
        <v>1</v>
      </c>
      <c r="DE3659" t="s">
        <v>6554</v>
      </c>
      <c r="DF3659" t="s">
        <v>5724</v>
      </c>
      <c r="DG3659">
        <v>15</v>
      </c>
      <c r="DH3659">
        <v>0.3</v>
      </c>
      <c r="DI3659">
        <v>171.7</v>
      </c>
      <c r="DJ3659">
        <v>586.6</v>
      </c>
      <c r="DK3659">
        <v>0.23</v>
      </c>
    </row>
    <row r="3660" spans="1:115" ht="16" customHeight="1">
      <c r="A3660">
        <v>3659</v>
      </c>
      <c r="B3660" t="s">
        <v>7221</v>
      </c>
      <c r="C3660" s="2">
        <v>44970</v>
      </c>
      <c r="E3660" s="17" t="s">
        <v>1157</v>
      </c>
      <c r="F3660" s="17"/>
      <c r="G3660" t="s">
        <v>1608</v>
      </c>
      <c r="H3660" t="s">
        <v>6157</v>
      </c>
      <c r="I3660" t="s">
        <v>4349</v>
      </c>
      <c r="J3660" t="s">
        <v>4350</v>
      </c>
      <c r="K3660" t="s">
        <v>4351</v>
      </c>
      <c r="L3660" t="s">
        <v>6157</v>
      </c>
      <c r="M3660" t="s">
        <v>1608</v>
      </c>
      <c r="N3660" t="s">
        <v>289</v>
      </c>
      <c r="O3660" t="s">
        <v>6157</v>
      </c>
      <c r="P3660" t="s">
        <v>6157</v>
      </c>
      <c r="Q3660" t="s">
        <v>3969</v>
      </c>
      <c r="R3660" t="s">
        <v>6157</v>
      </c>
      <c r="S3660" t="s">
        <v>230</v>
      </c>
      <c r="T3660" s="4" t="s">
        <v>7048</v>
      </c>
      <c r="U3660" s="4" t="s">
        <v>4366</v>
      </c>
      <c r="V3660">
        <v>35</v>
      </c>
      <c r="W3660">
        <v>49</v>
      </c>
      <c r="X3660" t="s">
        <v>6157</v>
      </c>
      <c r="Y3660" t="s">
        <v>6157</v>
      </c>
      <c r="Z3660" t="s">
        <v>6474</v>
      </c>
      <c r="AA3660" t="s">
        <v>1388</v>
      </c>
      <c r="AB3660" t="s">
        <v>1380</v>
      </c>
      <c r="AC3660" t="s">
        <v>4353</v>
      </c>
      <c r="AD3660" t="s">
        <v>6157</v>
      </c>
      <c r="AE3660" t="s">
        <v>6157</v>
      </c>
      <c r="AF3660" t="s">
        <v>6157</v>
      </c>
      <c r="AG3660" t="s">
        <v>6157</v>
      </c>
      <c r="AH3660" t="s">
        <v>6157</v>
      </c>
      <c r="AI3660" t="s">
        <v>6157</v>
      </c>
      <c r="AJ3660" t="s">
        <v>6457</v>
      </c>
      <c r="AK3660" t="s">
        <v>1430</v>
      </c>
      <c r="AL3660" t="s">
        <v>1414</v>
      </c>
      <c r="AM3660" t="s">
        <v>1413</v>
      </c>
      <c r="AN3660" t="s">
        <v>4353</v>
      </c>
      <c r="AO3660" s="29">
        <v>234</v>
      </c>
      <c r="AP3660">
        <v>-9.8779920000000008</v>
      </c>
      <c r="AQ3660">
        <v>167.178664</v>
      </c>
      <c r="AR3660" t="s">
        <v>289</v>
      </c>
      <c r="AS3660">
        <v>0.25</v>
      </c>
      <c r="AT3660" t="s">
        <v>1510</v>
      </c>
      <c r="AU3660" t="s">
        <v>274</v>
      </c>
      <c r="AV3660" t="s">
        <v>4353</v>
      </c>
      <c r="AW3660" t="s">
        <v>4353</v>
      </c>
      <c r="AX3660" t="s">
        <v>4353</v>
      </c>
      <c r="AY3660">
        <v>1200</v>
      </c>
      <c r="AZ3660">
        <v>1650</v>
      </c>
      <c r="BA3660" t="s">
        <v>290</v>
      </c>
      <c r="BB3660" t="s">
        <v>4785</v>
      </c>
      <c r="BC3660" t="s">
        <v>6157</v>
      </c>
      <c r="BH3660" t="s">
        <v>1542</v>
      </c>
      <c r="BI3660" t="s">
        <v>7227</v>
      </c>
      <c r="BJ3660" t="s">
        <v>1581</v>
      </c>
      <c r="BK3660" t="s">
        <v>1580</v>
      </c>
      <c r="BL3660" s="7">
        <v>2013</v>
      </c>
      <c r="BQ3660" t="s">
        <v>6540</v>
      </c>
      <c r="BR3660">
        <v>1</v>
      </c>
      <c r="BS3660" t="s">
        <v>6554</v>
      </c>
      <c r="BT3660" t="s">
        <v>6936</v>
      </c>
      <c r="BW3660">
        <v>-16.8</v>
      </c>
      <c r="BY3660">
        <v>11.6</v>
      </c>
      <c r="CB3660">
        <v>3.4</v>
      </c>
      <c r="CC3660">
        <v>42.5</v>
      </c>
      <c r="CD3660">
        <v>14.5</v>
      </c>
      <c r="CI3660" s="5"/>
      <c r="DC3660" t="s">
        <v>6540</v>
      </c>
      <c r="DD3660">
        <v>1</v>
      </c>
      <c r="DE3660" t="s">
        <v>6554</v>
      </c>
      <c r="DF3660" t="s">
        <v>5724</v>
      </c>
      <c r="DG3660">
        <v>12.8</v>
      </c>
      <c r="DH3660">
        <v>0.3</v>
      </c>
      <c r="DI3660">
        <v>97.4</v>
      </c>
      <c r="DJ3660">
        <v>333.5</v>
      </c>
      <c r="DK3660">
        <v>0.34</v>
      </c>
    </row>
    <row r="3661" spans="1:115" ht="16" customHeight="1">
      <c r="A3661">
        <v>3660</v>
      </c>
      <c r="B3661" t="s">
        <v>7221</v>
      </c>
      <c r="C3661" s="2">
        <v>44970</v>
      </c>
      <c r="E3661" s="17" t="s">
        <v>1156</v>
      </c>
      <c r="F3661" s="17"/>
      <c r="G3661" t="s">
        <v>1608</v>
      </c>
      <c r="H3661" t="s">
        <v>6157</v>
      </c>
      <c r="I3661" t="s">
        <v>4349</v>
      </c>
      <c r="J3661" t="s">
        <v>4350</v>
      </c>
      <c r="K3661" t="s">
        <v>4351</v>
      </c>
      <c r="L3661" t="s">
        <v>6157</v>
      </c>
      <c r="M3661" t="s">
        <v>1608</v>
      </c>
      <c r="N3661" t="s">
        <v>289</v>
      </c>
      <c r="O3661" t="s">
        <v>6157</v>
      </c>
      <c r="P3661" t="s">
        <v>6157</v>
      </c>
      <c r="Q3661" t="s">
        <v>3969</v>
      </c>
      <c r="R3661" t="s">
        <v>6157</v>
      </c>
      <c r="S3661" t="s">
        <v>229</v>
      </c>
      <c r="T3661" s="4" t="s">
        <v>7048</v>
      </c>
      <c r="U3661" s="4" t="s">
        <v>4366</v>
      </c>
      <c r="V3661">
        <v>35</v>
      </c>
      <c r="W3661">
        <v>49</v>
      </c>
      <c r="X3661" t="s">
        <v>6157</v>
      </c>
      <c r="Y3661" t="s">
        <v>6157</v>
      </c>
      <c r="Z3661" t="s">
        <v>6474</v>
      </c>
      <c r="AA3661" t="s">
        <v>1388</v>
      </c>
      <c r="AB3661" t="s">
        <v>248</v>
      </c>
      <c r="AC3661" t="s">
        <v>4353</v>
      </c>
      <c r="AD3661" t="s">
        <v>6157</v>
      </c>
      <c r="AE3661" t="s">
        <v>6157</v>
      </c>
      <c r="AF3661" t="s">
        <v>6157</v>
      </c>
      <c r="AG3661" t="s">
        <v>6157</v>
      </c>
      <c r="AH3661" t="s">
        <v>6157</v>
      </c>
      <c r="AI3661" t="s">
        <v>6157</v>
      </c>
      <c r="AJ3661" t="s">
        <v>6457</v>
      </c>
      <c r="AK3661" t="s">
        <v>1430</v>
      </c>
      <c r="AL3661" t="s">
        <v>1414</v>
      </c>
      <c r="AM3661" t="s">
        <v>1413</v>
      </c>
      <c r="AN3661" t="s">
        <v>4353</v>
      </c>
      <c r="AO3661" s="29">
        <v>234</v>
      </c>
      <c r="AP3661">
        <v>-9.8779920000000008</v>
      </c>
      <c r="AQ3661">
        <v>167.178664</v>
      </c>
      <c r="AR3661" t="s">
        <v>289</v>
      </c>
      <c r="AS3661">
        <v>0.25</v>
      </c>
      <c r="AT3661" t="s">
        <v>1510</v>
      </c>
      <c r="AU3661" t="s">
        <v>274</v>
      </c>
      <c r="AV3661" t="s">
        <v>4353</v>
      </c>
      <c r="AW3661" t="s">
        <v>4353</v>
      </c>
      <c r="AX3661" t="s">
        <v>4353</v>
      </c>
      <c r="AY3661">
        <v>1200</v>
      </c>
      <c r="AZ3661">
        <v>1650</v>
      </c>
      <c r="BA3661" t="s">
        <v>290</v>
      </c>
      <c r="BB3661" t="s">
        <v>4785</v>
      </c>
      <c r="BC3661" t="s">
        <v>6157</v>
      </c>
      <c r="BH3661" t="s">
        <v>1542</v>
      </c>
      <c r="BI3661" t="s">
        <v>7227</v>
      </c>
      <c r="BJ3661" t="s">
        <v>1581</v>
      </c>
      <c r="BK3661" t="s">
        <v>1580</v>
      </c>
      <c r="BL3661" s="7">
        <v>2013</v>
      </c>
      <c r="BQ3661" t="s">
        <v>6540</v>
      </c>
      <c r="BR3661">
        <v>1</v>
      </c>
      <c r="BS3661" t="s">
        <v>6554</v>
      </c>
      <c r="BT3661" t="s">
        <v>6936</v>
      </c>
      <c r="BW3661">
        <v>-16.7</v>
      </c>
      <c r="BY3661">
        <v>12.4</v>
      </c>
      <c r="CB3661">
        <v>3.6</v>
      </c>
      <c r="CC3661">
        <v>42.4</v>
      </c>
      <c r="CD3661">
        <v>13.8</v>
      </c>
      <c r="CI3661" s="5"/>
      <c r="DC3661" t="s">
        <v>6540</v>
      </c>
      <c r="DD3661">
        <v>1</v>
      </c>
      <c r="DE3661" t="s">
        <v>6554</v>
      </c>
      <c r="DF3661" t="s">
        <v>5724</v>
      </c>
      <c r="DG3661">
        <v>14.1</v>
      </c>
      <c r="DH3661">
        <v>0.3</v>
      </c>
      <c r="DI3661">
        <v>116.6</v>
      </c>
      <c r="DJ3661">
        <v>418.4</v>
      </c>
      <c r="DK3661">
        <v>0.27</v>
      </c>
    </row>
    <row r="3662" spans="1:115" ht="16" customHeight="1">
      <c r="A3662">
        <v>3661</v>
      </c>
      <c r="B3662" t="s">
        <v>7221</v>
      </c>
      <c r="C3662" s="2">
        <v>44970</v>
      </c>
      <c r="E3662" s="17" t="s">
        <v>1155</v>
      </c>
      <c r="F3662" s="17"/>
      <c r="G3662" t="s">
        <v>1608</v>
      </c>
      <c r="H3662" t="s">
        <v>6157</v>
      </c>
      <c r="I3662" t="s">
        <v>4349</v>
      </c>
      <c r="J3662" t="s">
        <v>4350</v>
      </c>
      <c r="K3662" t="s">
        <v>4351</v>
      </c>
      <c r="L3662" t="s">
        <v>6157</v>
      </c>
      <c r="M3662" t="s">
        <v>1608</v>
      </c>
      <c r="N3662" t="s">
        <v>289</v>
      </c>
      <c r="O3662" t="s">
        <v>6157</v>
      </c>
      <c r="P3662" t="s">
        <v>6157</v>
      </c>
      <c r="Q3662" t="s">
        <v>3969</v>
      </c>
      <c r="R3662" t="s">
        <v>6157</v>
      </c>
      <c r="S3662" t="s">
        <v>229</v>
      </c>
      <c r="T3662" s="4" t="s">
        <v>7048</v>
      </c>
      <c r="U3662" s="4" t="s">
        <v>4366</v>
      </c>
      <c r="V3662">
        <v>35</v>
      </c>
      <c r="W3662">
        <v>49</v>
      </c>
      <c r="X3662" t="s">
        <v>6157</v>
      </c>
      <c r="Y3662" t="s">
        <v>6157</v>
      </c>
      <c r="Z3662" t="s">
        <v>6474</v>
      </c>
      <c r="AA3662" t="s">
        <v>1388</v>
      </c>
      <c r="AB3662" t="s">
        <v>29</v>
      </c>
      <c r="AC3662" t="s">
        <v>4353</v>
      </c>
      <c r="AD3662" t="s">
        <v>6157</v>
      </c>
      <c r="AE3662" t="s">
        <v>6157</v>
      </c>
      <c r="AF3662" t="s">
        <v>6157</v>
      </c>
      <c r="AG3662" t="s">
        <v>6157</v>
      </c>
      <c r="AH3662" t="s">
        <v>6157</v>
      </c>
      <c r="AI3662" t="s">
        <v>6157</v>
      </c>
      <c r="AJ3662" t="s">
        <v>6457</v>
      </c>
      <c r="AK3662" t="s">
        <v>1430</v>
      </c>
      <c r="AL3662" t="s">
        <v>1414</v>
      </c>
      <c r="AM3662" t="s">
        <v>1413</v>
      </c>
      <c r="AN3662" t="s">
        <v>4353</v>
      </c>
      <c r="AO3662" s="29">
        <v>234</v>
      </c>
      <c r="AP3662">
        <v>-9.8779920000000008</v>
      </c>
      <c r="AQ3662">
        <v>167.178664</v>
      </c>
      <c r="AR3662" t="s">
        <v>289</v>
      </c>
      <c r="AS3662">
        <v>0.25</v>
      </c>
      <c r="AT3662" t="s">
        <v>1510</v>
      </c>
      <c r="AU3662" t="s">
        <v>274</v>
      </c>
      <c r="AV3662" t="s">
        <v>4353</v>
      </c>
      <c r="AW3662" t="s">
        <v>4353</v>
      </c>
      <c r="AX3662" t="s">
        <v>4353</v>
      </c>
      <c r="AY3662">
        <v>1200</v>
      </c>
      <c r="AZ3662">
        <v>1650</v>
      </c>
      <c r="BA3662" t="s">
        <v>290</v>
      </c>
      <c r="BB3662" t="s">
        <v>4785</v>
      </c>
      <c r="BC3662" t="s">
        <v>6157</v>
      </c>
      <c r="BH3662" t="s">
        <v>1542</v>
      </c>
      <c r="BI3662" t="s">
        <v>7227</v>
      </c>
      <c r="BJ3662" t="s">
        <v>1581</v>
      </c>
      <c r="BK3662" t="s">
        <v>1580</v>
      </c>
      <c r="BL3662" s="7">
        <v>2013</v>
      </c>
      <c r="BQ3662" t="s">
        <v>6540</v>
      </c>
      <c r="BR3662">
        <v>1</v>
      </c>
      <c r="BS3662" t="s">
        <v>6554</v>
      </c>
      <c r="BT3662" t="s">
        <v>6936</v>
      </c>
      <c r="BW3662">
        <v>-17.399999999999999</v>
      </c>
      <c r="BY3662">
        <v>10.1</v>
      </c>
      <c r="CB3662">
        <v>3.4</v>
      </c>
      <c r="CC3662">
        <v>42.5</v>
      </c>
      <c r="CD3662">
        <v>14.6</v>
      </c>
      <c r="CI3662" s="5"/>
      <c r="DC3662" t="s">
        <v>6540</v>
      </c>
      <c r="DD3662">
        <v>1</v>
      </c>
      <c r="DE3662" t="s">
        <v>6554</v>
      </c>
      <c r="DF3662" t="s">
        <v>5724</v>
      </c>
      <c r="DG3662">
        <v>14.5</v>
      </c>
      <c r="DH3662">
        <v>0.3</v>
      </c>
      <c r="DI3662">
        <v>128.9</v>
      </c>
      <c r="DJ3662">
        <v>437.6</v>
      </c>
      <c r="DK3662">
        <v>0.26</v>
      </c>
    </row>
    <row r="3663" spans="1:115" ht="16" customHeight="1">
      <c r="A3663">
        <v>3662</v>
      </c>
      <c r="B3663" t="s">
        <v>7221</v>
      </c>
      <c r="C3663" s="2">
        <v>44970</v>
      </c>
      <c r="E3663" s="17" t="s">
        <v>1154</v>
      </c>
      <c r="F3663" s="17"/>
      <c r="G3663" t="s">
        <v>1608</v>
      </c>
      <c r="H3663" t="s">
        <v>6157</v>
      </c>
      <c r="I3663" t="s">
        <v>4349</v>
      </c>
      <c r="J3663" t="s">
        <v>4350</v>
      </c>
      <c r="K3663" t="s">
        <v>4351</v>
      </c>
      <c r="L3663" t="s">
        <v>6157</v>
      </c>
      <c r="M3663" t="s">
        <v>1608</v>
      </c>
      <c r="N3663" t="s">
        <v>289</v>
      </c>
      <c r="O3663" t="s">
        <v>6157</v>
      </c>
      <c r="P3663" t="s">
        <v>6157</v>
      </c>
      <c r="Q3663" t="s">
        <v>3969</v>
      </c>
      <c r="R3663" t="s">
        <v>6157</v>
      </c>
      <c r="S3663" t="s">
        <v>229</v>
      </c>
      <c r="T3663" s="4" t="s">
        <v>6996</v>
      </c>
      <c r="U3663" s="4" t="s">
        <v>4361</v>
      </c>
      <c r="V3663">
        <v>17</v>
      </c>
      <c r="W3663">
        <v>34</v>
      </c>
      <c r="X3663" t="s">
        <v>6157</v>
      </c>
      <c r="Y3663" t="s">
        <v>6157</v>
      </c>
      <c r="Z3663" t="s">
        <v>6474</v>
      </c>
      <c r="AA3663" t="s">
        <v>1388</v>
      </c>
      <c r="AB3663" t="s">
        <v>247</v>
      </c>
      <c r="AC3663" t="s">
        <v>4353</v>
      </c>
      <c r="AD3663" t="s">
        <v>6157</v>
      </c>
      <c r="AE3663" t="s">
        <v>6157</v>
      </c>
      <c r="AF3663" t="s">
        <v>6157</v>
      </c>
      <c r="AG3663" t="s">
        <v>6157</v>
      </c>
      <c r="AH3663" t="s">
        <v>6157</v>
      </c>
      <c r="AI3663" t="s">
        <v>6157</v>
      </c>
      <c r="AJ3663" t="s">
        <v>6457</v>
      </c>
      <c r="AK3663" t="s">
        <v>1430</v>
      </c>
      <c r="AL3663" t="s">
        <v>1414</v>
      </c>
      <c r="AM3663" t="s">
        <v>1413</v>
      </c>
      <c r="AN3663" t="s">
        <v>4353</v>
      </c>
      <c r="AO3663" s="29">
        <v>234</v>
      </c>
      <c r="AP3663">
        <v>-9.8779920000000008</v>
      </c>
      <c r="AQ3663">
        <v>167.178664</v>
      </c>
      <c r="AR3663" t="s">
        <v>289</v>
      </c>
      <c r="AS3663">
        <v>0.25</v>
      </c>
      <c r="AT3663" t="s">
        <v>1510</v>
      </c>
      <c r="AU3663" t="s">
        <v>274</v>
      </c>
      <c r="AV3663" t="s">
        <v>4353</v>
      </c>
      <c r="AW3663" t="s">
        <v>4353</v>
      </c>
      <c r="AX3663" t="s">
        <v>4353</v>
      </c>
      <c r="AY3663">
        <v>1200</v>
      </c>
      <c r="AZ3663">
        <v>1650</v>
      </c>
      <c r="BA3663" t="s">
        <v>290</v>
      </c>
      <c r="BB3663" t="s">
        <v>4785</v>
      </c>
      <c r="BC3663" t="s">
        <v>6157</v>
      </c>
      <c r="BH3663" t="s">
        <v>1542</v>
      </c>
      <c r="BI3663" t="s">
        <v>7227</v>
      </c>
      <c r="BJ3663" t="s">
        <v>1581</v>
      </c>
      <c r="BK3663" t="s">
        <v>1580</v>
      </c>
      <c r="BL3663" s="7">
        <v>2013</v>
      </c>
      <c r="BQ3663" t="s">
        <v>6540</v>
      </c>
      <c r="BR3663">
        <v>1</v>
      </c>
      <c r="BS3663" t="s">
        <v>6554</v>
      </c>
      <c r="BT3663" t="s">
        <v>6936</v>
      </c>
      <c r="BW3663">
        <v>-16.8</v>
      </c>
      <c r="BY3663">
        <v>11</v>
      </c>
      <c r="CB3663">
        <v>3.4</v>
      </c>
      <c r="CC3663">
        <v>39.700000000000003</v>
      </c>
      <c r="CD3663">
        <v>13.7</v>
      </c>
      <c r="CI3663" s="5"/>
      <c r="DC3663" t="s">
        <v>6540</v>
      </c>
      <c r="DD3663">
        <v>1</v>
      </c>
      <c r="DE3663" t="s">
        <v>6554</v>
      </c>
      <c r="DF3663" t="s">
        <v>5724</v>
      </c>
      <c r="DG3663">
        <v>15.1</v>
      </c>
      <c r="DH3663">
        <v>0.3</v>
      </c>
      <c r="DI3663">
        <v>133.30000000000001</v>
      </c>
      <c r="DJ3663">
        <v>452.2</v>
      </c>
      <c r="DK3663">
        <v>0.23</v>
      </c>
    </row>
    <row r="3664" spans="1:115" ht="16" customHeight="1">
      <c r="A3664">
        <v>3663</v>
      </c>
      <c r="B3664" t="s">
        <v>7221</v>
      </c>
      <c r="C3664" s="2">
        <v>44970</v>
      </c>
      <c r="E3664" s="17" t="s">
        <v>1153</v>
      </c>
      <c r="F3664" s="17"/>
      <c r="G3664" t="s">
        <v>1608</v>
      </c>
      <c r="H3664" t="s">
        <v>6157</v>
      </c>
      <c r="I3664" t="s">
        <v>4349</v>
      </c>
      <c r="J3664" t="s">
        <v>4350</v>
      </c>
      <c r="K3664" t="s">
        <v>4351</v>
      </c>
      <c r="L3664" t="s">
        <v>6157</v>
      </c>
      <c r="M3664" t="s">
        <v>1608</v>
      </c>
      <c r="N3664" t="s">
        <v>289</v>
      </c>
      <c r="O3664" t="s">
        <v>6157</v>
      </c>
      <c r="P3664" t="s">
        <v>6157</v>
      </c>
      <c r="Q3664" t="s">
        <v>3969</v>
      </c>
      <c r="R3664" t="s">
        <v>6157</v>
      </c>
      <c r="S3664" t="s">
        <v>230</v>
      </c>
      <c r="T3664" s="4" t="s">
        <v>7048</v>
      </c>
      <c r="U3664" s="4" t="s">
        <v>4366</v>
      </c>
      <c r="V3664">
        <v>35</v>
      </c>
      <c r="W3664">
        <v>49</v>
      </c>
      <c r="X3664" t="s">
        <v>6157</v>
      </c>
      <c r="Y3664" t="s">
        <v>6157</v>
      </c>
      <c r="Z3664" t="s">
        <v>6474</v>
      </c>
      <c r="AA3664" t="s">
        <v>1388</v>
      </c>
      <c r="AB3664" t="s">
        <v>247</v>
      </c>
      <c r="AC3664" t="s">
        <v>4353</v>
      </c>
      <c r="AD3664" t="s">
        <v>6157</v>
      </c>
      <c r="AE3664" t="s">
        <v>6157</v>
      </c>
      <c r="AF3664" t="s">
        <v>6157</v>
      </c>
      <c r="AG3664" t="s">
        <v>6157</v>
      </c>
      <c r="AH3664" t="s">
        <v>6157</v>
      </c>
      <c r="AI3664" t="s">
        <v>6157</v>
      </c>
      <c r="AJ3664" t="s">
        <v>6457</v>
      </c>
      <c r="AK3664" t="s">
        <v>1430</v>
      </c>
      <c r="AL3664" t="s">
        <v>1414</v>
      </c>
      <c r="AM3664" t="s">
        <v>1413</v>
      </c>
      <c r="AN3664" t="s">
        <v>4353</v>
      </c>
      <c r="AO3664" s="29">
        <v>234</v>
      </c>
      <c r="AP3664">
        <v>-9.8779920000000008</v>
      </c>
      <c r="AQ3664">
        <v>167.178664</v>
      </c>
      <c r="AR3664" t="s">
        <v>289</v>
      </c>
      <c r="AS3664">
        <v>0.25</v>
      </c>
      <c r="AT3664" t="s">
        <v>1510</v>
      </c>
      <c r="AU3664" t="s">
        <v>274</v>
      </c>
      <c r="AV3664" t="s">
        <v>4353</v>
      </c>
      <c r="AW3664" t="s">
        <v>4353</v>
      </c>
      <c r="AX3664" t="s">
        <v>4353</v>
      </c>
      <c r="AY3664">
        <v>1200</v>
      </c>
      <c r="AZ3664">
        <v>1650</v>
      </c>
      <c r="BA3664" t="s">
        <v>290</v>
      </c>
      <c r="BB3664" t="s">
        <v>4785</v>
      </c>
      <c r="BC3664" t="s">
        <v>6157</v>
      </c>
      <c r="BH3664" t="s">
        <v>1542</v>
      </c>
      <c r="BI3664" t="s">
        <v>7227</v>
      </c>
      <c r="BJ3664" t="s">
        <v>1581</v>
      </c>
      <c r="BK3664" t="s">
        <v>1580</v>
      </c>
      <c r="BL3664" s="7">
        <v>2013</v>
      </c>
      <c r="BQ3664" t="s">
        <v>6540</v>
      </c>
      <c r="BR3664">
        <v>1</v>
      </c>
      <c r="BS3664" t="s">
        <v>6554</v>
      </c>
      <c r="BT3664" t="s">
        <v>6936</v>
      </c>
      <c r="BW3664">
        <v>-15.3</v>
      </c>
      <c r="BY3664">
        <v>11.9</v>
      </c>
      <c r="CB3664">
        <v>3.4</v>
      </c>
      <c r="CC3664">
        <v>38.1</v>
      </c>
      <c r="CD3664">
        <v>13.3</v>
      </c>
      <c r="CI3664" s="5"/>
    </row>
    <row r="3665" spans="1:115" ht="16" customHeight="1">
      <c r="A3665">
        <v>3664</v>
      </c>
      <c r="B3665" t="s">
        <v>7221</v>
      </c>
      <c r="C3665" s="2">
        <v>44970</v>
      </c>
      <c r="E3665" s="17" t="s">
        <v>1152</v>
      </c>
      <c r="F3665" s="17"/>
      <c r="G3665" t="s">
        <v>1608</v>
      </c>
      <c r="H3665" t="s">
        <v>6157</v>
      </c>
      <c r="I3665" t="s">
        <v>4349</v>
      </c>
      <c r="J3665" t="s">
        <v>4350</v>
      </c>
      <c r="K3665" t="s">
        <v>4351</v>
      </c>
      <c r="L3665" t="s">
        <v>6157</v>
      </c>
      <c r="M3665" t="s">
        <v>1608</v>
      </c>
      <c r="N3665" t="s">
        <v>289</v>
      </c>
      <c r="O3665" t="s">
        <v>6157</v>
      </c>
      <c r="P3665" t="s">
        <v>6157</v>
      </c>
      <c r="Q3665" t="s">
        <v>3969</v>
      </c>
      <c r="R3665" t="s">
        <v>6157</v>
      </c>
      <c r="S3665" t="s">
        <v>229</v>
      </c>
      <c r="T3665" s="4" t="s">
        <v>6996</v>
      </c>
      <c r="U3665" s="4" t="s">
        <v>4361</v>
      </c>
      <c r="V3665">
        <v>17</v>
      </c>
      <c r="W3665">
        <v>34</v>
      </c>
      <c r="X3665" t="s">
        <v>6157</v>
      </c>
      <c r="Y3665" t="s">
        <v>6157</v>
      </c>
      <c r="Z3665" t="s">
        <v>6474</v>
      </c>
      <c r="AA3665" t="s">
        <v>1388</v>
      </c>
      <c r="AB3665" t="s">
        <v>223</v>
      </c>
      <c r="AC3665" t="s">
        <v>4353</v>
      </c>
      <c r="AD3665" t="s">
        <v>6157</v>
      </c>
      <c r="AE3665" t="s">
        <v>6157</v>
      </c>
      <c r="AF3665" t="s">
        <v>6157</v>
      </c>
      <c r="AG3665" t="s">
        <v>6157</v>
      </c>
      <c r="AH3665" t="s">
        <v>6157</v>
      </c>
      <c r="AI3665" t="s">
        <v>6157</v>
      </c>
      <c r="AJ3665" t="s">
        <v>6457</v>
      </c>
      <c r="AK3665" t="s">
        <v>1430</v>
      </c>
      <c r="AL3665" t="s">
        <v>1414</v>
      </c>
      <c r="AM3665" t="s">
        <v>1413</v>
      </c>
      <c r="AN3665" t="s">
        <v>4353</v>
      </c>
      <c r="AO3665" s="29">
        <v>234</v>
      </c>
      <c r="AP3665">
        <v>-9.8779920000000008</v>
      </c>
      <c r="AQ3665">
        <v>167.178664</v>
      </c>
      <c r="AR3665" t="s">
        <v>289</v>
      </c>
      <c r="AS3665">
        <v>0.25</v>
      </c>
      <c r="AT3665" t="s">
        <v>1510</v>
      </c>
      <c r="AU3665" t="s">
        <v>274</v>
      </c>
      <c r="AV3665" t="s">
        <v>4353</v>
      </c>
      <c r="AW3665" t="s">
        <v>4353</v>
      </c>
      <c r="AX3665" t="s">
        <v>4353</v>
      </c>
      <c r="AY3665">
        <v>1200</v>
      </c>
      <c r="AZ3665">
        <v>1650</v>
      </c>
      <c r="BA3665" t="s">
        <v>290</v>
      </c>
      <c r="BB3665" t="s">
        <v>4785</v>
      </c>
      <c r="BC3665" t="s">
        <v>6157</v>
      </c>
      <c r="BH3665" t="s">
        <v>1542</v>
      </c>
      <c r="BI3665" t="s">
        <v>7227</v>
      </c>
      <c r="BJ3665" t="s">
        <v>1581</v>
      </c>
      <c r="BK3665" t="s">
        <v>1580</v>
      </c>
      <c r="BL3665" s="7">
        <v>2013</v>
      </c>
      <c r="BQ3665" t="s">
        <v>6540</v>
      </c>
      <c r="BR3665">
        <v>1</v>
      </c>
      <c r="BS3665" t="s">
        <v>6554</v>
      </c>
      <c r="BT3665" t="s">
        <v>6936</v>
      </c>
      <c r="BW3665">
        <v>-16.100000000000001</v>
      </c>
      <c r="BY3665">
        <v>11.9</v>
      </c>
      <c r="CB3665">
        <v>3.3</v>
      </c>
      <c r="CC3665">
        <v>42.2</v>
      </c>
      <c r="CD3665">
        <v>14.9</v>
      </c>
      <c r="CI3665" s="5"/>
      <c r="DC3665" t="s">
        <v>6540</v>
      </c>
      <c r="DD3665">
        <v>1</v>
      </c>
      <c r="DE3665" t="s">
        <v>6554</v>
      </c>
      <c r="DF3665" t="s">
        <v>5724</v>
      </c>
      <c r="DG3665">
        <v>15.1</v>
      </c>
      <c r="DH3665">
        <v>0.3</v>
      </c>
      <c r="DI3665">
        <v>148.5</v>
      </c>
      <c r="DJ3665">
        <v>489.3</v>
      </c>
      <c r="DK3665">
        <v>0.23</v>
      </c>
    </row>
    <row r="3666" spans="1:115" ht="16" customHeight="1">
      <c r="A3666">
        <v>3665</v>
      </c>
      <c r="B3666" t="s">
        <v>7221</v>
      </c>
      <c r="C3666" s="2">
        <v>44970</v>
      </c>
      <c r="E3666" s="17" t="s">
        <v>1151</v>
      </c>
      <c r="F3666" s="17"/>
      <c r="G3666" t="s">
        <v>1608</v>
      </c>
      <c r="H3666" t="s">
        <v>6157</v>
      </c>
      <c r="I3666" t="s">
        <v>4349</v>
      </c>
      <c r="J3666" t="s">
        <v>4350</v>
      </c>
      <c r="K3666" t="s">
        <v>4351</v>
      </c>
      <c r="L3666" t="s">
        <v>6157</v>
      </c>
      <c r="M3666" t="s">
        <v>1608</v>
      </c>
      <c r="N3666" t="s">
        <v>289</v>
      </c>
      <c r="O3666" t="s">
        <v>6157</v>
      </c>
      <c r="P3666" t="s">
        <v>6157</v>
      </c>
      <c r="Q3666" t="s">
        <v>3969</v>
      </c>
      <c r="R3666" t="s">
        <v>6157</v>
      </c>
      <c r="S3666" t="s">
        <v>229</v>
      </c>
      <c r="T3666" s="4" t="s">
        <v>7066</v>
      </c>
      <c r="U3666" s="4" t="s">
        <v>4367</v>
      </c>
      <c r="V3666">
        <v>50</v>
      </c>
      <c r="W3666">
        <v>80</v>
      </c>
      <c r="X3666" t="s">
        <v>6157</v>
      </c>
      <c r="Y3666" t="s">
        <v>6157</v>
      </c>
      <c r="Z3666" t="s">
        <v>6474</v>
      </c>
      <c r="AA3666" t="s">
        <v>1388</v>
      </c>
      <c r="AB3666" t="s">
        <v>248</v>
      </c>
      <c r="AC3666" t="s">
        <v>4353</v>
      </c>
      <c r="AD3666" t="s">
        <v>6157</v>
      </c>
      <c r="AE3666" t="s">
        <v>6157</v>
      </c>
      <c r="AF3666" t="s">
        <v>6157</v>
      </c>
      <c r="AG3666" t="s">
        <v>6157</v>
      </c>
      <c r="AH3666" t="s">
        <v>6157</v>
      </c>
      <c r="AI3666" t="s">
        <v>6157</v>
      </c>
      <c r="AJ3666" t="s">
        <v>6457</v>
      </c>
      <c r="AK3666" t="s">
        <v>1430</v>
      </c>
      <c r="AL3666" t="s">
        <v>1414</v>
      </c>
      <c r="AM3666" t="s">
        <v>1413</v>
      </c>
      <c r="AN3666" t="s">
        <v>4353</v>
      </c>
      <c r="AO3666" s="29">
        <v>234</v>
      </c>
      <c r="AP3666">
        <v>-9.8779920000000008</v>
      </c>
      <c r="AQ3666">
        <v>167.178664</v>
      </c>
      <c r="AR3666" t="s">
        <v>289</v>
      </c>
      <c r="AS3666">
        <v>0.25</v>
      </c>
      <c r="AT3666" t="s">
        <v>1510</v>
      </c>
      <c r="AU3666" t="s">
        <v>274</v>
      </c>
      <c r="AV3666" t="s">
        <v>4353</v>
      </c>
      <c r="AW3666" t="s">
        <v>4353</v>
      </c>
      <c r="AX3666" t="s">
        <v>4353</v>
      </c>
      <c r="AY3666">
        <v>1200</v>
      </c>
      <c r="AZ3666">
        <v>1650</v>
      </c>
      <c r="BA3666" t="s">
        <v>290</v>
      </c>
      <c r="BB3666" t="s">
        <v>4785</v>
      </c>
      <c r="BC3666" t="s">
        <v>6157</v>
      </c>
      <c r="BH3666" t="s">
        <v>1542</v>
      </c>
      <c r="BI3666" t="s">
        <v>7227</v>
      </c>
      <c r="BJ3666" t="s">
        <v>1581</v>
      </c>
      <c r="BK3666" t="s">
        <v>1580</v>
      </c>
      <c r="BL3666" s="7">
        <v>2013</v>
      </c>
      <c r="BQ3666" t="s">
        <v>6540</v>
      </c>
      <c r="BR3666">
        <v>1</v>
      </c>
      <c r="BS3666" t="s">
        <v>6554</v>
      </c>
      <c r="BT3666" t="s">
        <v>6936</v>
      </c>
      <c r="BW3666">
        <v>-15.7</v>
      </c>
      <c r="BY3666">
        <v>13.1</v>
      </c>
      <c r="CB3666">
        <v>3.3</v>
      </c>
      <c r="CC3666">
        <v>43.5</v>
      </c>
      <c r="CD3666">
        <v>15.3</v>
      </c>
      <c r="CI3666" s="5"/>
    </row>
    <row r="3667" spans="1:115" ht="16" customHeight="1">
      <c r="A3667">
        <v>3666</v>
      </c>
      <c r="B3667" t="s">
        <v>7221</v>
      </c>
      <c r="C3667" s="2">
        <v>44970</v>
      </c>
      <c r="E3667" s="17" t="s">
        <v>1150</v>
      </c>
      <c r="F3667" s="17"/>
      <c r="G3667" t="s">
        <v>1608</v>
      </c>
      <c r="H3667" t="s">
        <v>6157</v>
      </c>
      <c r="I3667" t="s">
        <v>4349</v>
      </c>
      <c r="J3667" t="s">
        <v>4350</v>
      </c>
      <c r="K3667" t="s">
        <v>4351</v>
      </c>
      <c r="L3667" t="s">
        <v>6157</v>
      </c>
      <c r="M3667" t="s">
        <v>1608</v>
      </c>
      <c r="N3667" t="s">
        <v>289</v>
      </c>
      <c r="O3667" t="s">
        <v>6157</v>
      </c>
      <c r="P3667" t="s">
        <v>6157</v>
      </c>
      <c r="Q3667" t="s">
        <v>3969</v>
      </c>
      <c r="R3667" t="s">
        <v>6157</v>
      </c>
      <c r="S3667" t="s">
        <v>229</v>
      </c>
      <c r="T3667" s="4" t="s">
        <v>7066</v>
      </c>
      <c r="U3667" s="4" t="s">
        <v>4367</v>
      </c>
      <c r="V3667">
        <v>50</v>
      </c>
      <c r="W3667">
        <v>80</v>
      </c>
      <c r="X3667" t="s">
        <v>6157</v>
      </c>
      <c r="Y3667" t="s">
        <v>6157</v>
      </c>
      <c r="Z3667" t="s">
        <v>6474</v>
      </c>
      <c r="AA3667" t="s">
        <v>1388</v>
      </c>
      <c r="AB3667" t="s">
        <v>247</v>
      </c>
      <c r="AC3667" t="s">
        <v>4353</v>
      </c>
      <c r="AD3667" t="s">
        <v>6157</v>
      </c>
      <c r="AE3667" t="s">
        <v>6157</v>
      </c>
      <c r="AF3667" t="s">
        <v>6157</v>
      </c>
      <c r="AG3667" t="s">
        <v>6157</v>
      </c>
      <c r="AH3667" t="s">
        <v>6157</v>
      </c>
      <c r="AI3667" t="s">
        <v>6157</v>
      </c>
      <c r="AJ3667" t="s">
        <v>6457</v>
      </c>
      <c r="AK3667" t="s">
        <v>1430</v>
      </c>
      <c r="AL3667" t="s">
        <v>1414</v>
      </c>
      <c r="AM3667" t="s">
        <v>1413</v>
      </c>
      <c r="AN3667" t="s">
        <v>4353</v>
      </c>
      <c r="AO3667" s="29">
        <v>234</v>
      </c>
      <c r="AP3667">
        <v>-9.8779920000000008</v>
      </c>
      <c r="AQ3667">
        <v>167.178664</v>
      </c>
      <c r="AR3667" t="s">
        <v>289</v>
      </c>
      <c r="AS3667">
        <v>0.25</v>
      </c>
      <c r="AT3667" t="s">
        <v>1510</v>
      </c>
      <c r="AU3667" t="s">
        <v>274</v>
      </c>
      <c r="AV3667" t="s">
        <v>4353</v>
      </c>
      <c r="AW3667" t="s">
        <v>4353</v>
      </c>
      <c r="AX3667" t="s">
        <v>4353</v>
      </c>
      <c r="AY3667">
        <v>1200</v>
      </c>
      <c r="AZ3667">
        <v>1650</v>
      </c>
      <c r="BA3667" t="s">
        <v>290</v>
      </c>
      <c r="BB3667" t="s">
        <v>4785</v>
      </c>
      <c r="BC3667" t="s">
        <v>6157</v>
      </c>
      <c r="BH3667" t="s">
        <v>1542</v>
      </c>
      <c r="BI3667" t="s">
        <v>7227</v>
      </c>
      <c r="BJ3667" t="s">
        <v>1581</v>
      </c>
      <c r="BK3667" t="s">
        <v>1580</v>
      </c>
      <c r="BL3667" s="7">
        <v>2013</v>
      </c>
      <c r="BQ3667" t="s">
        <v>6540</v>
      </c>
      <c r="BR3667">
        <v>1</v>
      </c>
      <c r="BS3667" t="s">
        <v>6554</v>
      </c>
      <c r="BT3667" t="s">
        <v>6936</v>
      </c>
      <c r="BW3667">
        <v>-16.5</v>
      </c>
      <c r="BY3667">
        <v>11.8</v>
      </c>
      <c r="CB3667">
        <v>3.4</v>
      </c>
      <c r="CC3667">
        <v>42.7</v>
      </c>
      <c r="CD3667">
        <v>14.9</v>
      </c>
      <c r="CI3667" s="5"/>
    </row>
    <row r="3668" spans="1:115" ht="16" customHeight="1">
      <c r="A3668">
        <v>3667</v>
      </c>
      <c r="B3668" t="s">
        <v>7221</v>
      </c>
      <c r="C3668" s="2">
        <v>44970</v>
      </c>
      <c r="E3668" s="17" t="s">
        <v>1149</v>
      </c>
      <c r="F3668" s="17"/>
      <c r="G3668" t="s">
        <v>1608</v>
      </c>
      <c r="H3668" t="s">
        <v>6157</v>
      </c>
      <c r="I3668" t="s">
        <v>4349</v>
      </c>
      <c r="J3668" t="s">
        <v>4350</v>
      </c>
      <c r="K3668" t="s">
        <v>4351</v>
      </c>
      <c r="L3668" t="s">
        <v>6157</v>
      </c>
      <c r="M3668" t="s">
        <v>1608</v>
      </c>
      <c r="N3668" t="s">
        <v>289</v>
      </c>
      <c r="O3668" t="s">
        <v>6157</v>
      </c>
      <c r="P3668" t="s">
        <v>6157</v>
      </c>
      <c r="Q3668" t="s">
        <v>3969</v>
      </c>
      <c r="R3668" t="s">
        <v>6157</v>
      </c>
      <c r="S3668" t="s">
        <v>229</v>
      </c>
      <c r="T3668" s="4" t="s">
        <v>7066</v>
      </c>
      <c r="U3668" s="4" t="s">
        <v>4367</v>
      </c>
      <c r="V3668">
        <v>50</v>
      </c>
      <c r="W3668">
        <v>80</v>
      </c>
      <c r="X3668" t="s">
        <v>6157</v>
      </c>
      <c r="Y3668" t="s">
        <v>6157</v>
      </c>
      <c r="Z3668" t="s">
        <v>6474</v>
      </c>
      <c r="AA3668" t="s">
        <v>1388</v>
      </c>
      <c r="AB3668" t="s">
        <v>29</v>
      </c>
      <c r="AC3668" t="s">
        <v>4353</v>
      </c>
      <c r="AD3668" t="s">
        <v>6157</v>
      </c>
      <c r="AE3668" t="s">
        <v>6157</v>
      </c>
      <c r="AF3668" t="s">
        <v>6157</v>
      </c>
      <c r="AG3668" t="s">
        <v>6157</v>
      </c>
      <c r="AH3668" t="s">
        <v>6157</v>
      </c>
      <c r="AI3668" t="s">
        <v>6157</v>
      </c>
      <c r="AJ3668" t="s">
        <v>6457</v>
      </c>
      <c r="AK3668" t="s">
        <v>1430</v>
      </c>
      <c r="AL3668" t="s">
        <v>1414</v>
      </c>
      <c r="AM3668" t="s">
        <v>1413</v>
      </c>
      <c r="AN3668" t="s">
        <v>4353</v>
      </c>
      <c r="AO3668" s="29">
        <v>234</v>
      </c>
      <c r="AP3668">
        <v>-9.8779920000000008</v>
      </c>
      <c r="AQ3668">
        <v>167.178664</v>
      </c>
      <c r="AR3668" t="s">
        <v>289</v>
      </c>
      <c r="AS3668">
        <v>0.25</v>
      </c>
      <c r="AT3668" t="s">
        <v>1510</v>
      </c>
      <c r="AU3668" t="s">
        <v>274</v>
      </c>
      <c r="AV3668" t="s">
        <v>4353</v>
      </c>
      <c r="AW3668" t="s">
        <v>4353</v>
      </c>
      <c r="AX3668" t="s">
        <v>4353</v>
      </c>
      <c r="AY3668">
        <v>1200</v>
      </c>
      <c r="AZ3668">
        <v>1650</v>
      </c>
      <c r="BA3668" t="s">
        <v>290</v>
      </c>
      <c r="BB3668" t="s">
        <v>4785</v>
      </c>
      <c r="BC3668" t="s">
        <v>6157</v>
      </c>
      <c r="BH3668" t="s">
        <v>1542</v>
      </c>
      <c r="BI3668" t="s">
        <v>7227</v>
      </c>
      <c r="BJ3668" t="s">
        <v>1581</v>
      </c>
      <c r="BK3668" t="s">
        <v>1580</v>
      </c>
      <c r="BL3668" s="7">
        <v>2013</v>
      </c>
      <c r="BQ3668" t="s">
        <v>6540</v>
      </c>
      <c r="BR3668">
        <v>1</v>
      </c>
      <c r="BS3668" t="s">
        <v>6554</v>
      </c>
      <c r="BT3668" t="s">
        <v>6936</v>
      </c>
      <c r="BW3668">
        <v>-16.5</v>
      </c>
      <c r="BY3668">
        <v>13.1</v>
      </c>
      <c r="CB3668">
        <v>3.5</v>
      </c>
      <c r="CC3668">
        <v>38.700000000000003</v>
      </c>
      <c r="CD3668">
        <v>13.1</v>
      </c>
      <c r="CI3668" s="5"/>
    </row>
    <row r="3669" spans="1:115" ht="16" customHeight="1">
      <c r="A3669">
        <v>3668</v>
      </c>
      <c r="B3669" t="s">
        <v>7221</v>
      </c>
      <c r="C3669" s="2">
        <v>44970</v>
      </c>
      <c r="E3669" s="17" t="s">
        <v>1148</v>
      </c>
      <c r="F3669" s="17"/>
      <c r="G3669" t="s">
        <v>1608</v>
      </c>
      <c r="H3669" t="s">
        <v>6157</v>
      </c>
      <c r="I3669" t="s">
        <v>4349</v>
      </c>
      <c r="J3669" t="s">
        <v>4350</v>
      </c>
      <c r="K3669" t="s">
        <v>4351</v>
      </c>
      <c r="L3669" t="s">
        <v>6157</v>
      </c>
      <c r="M3669" t="s">
        <v>1608</v>
      </c>
      <c r="N3669" t="s">
        <v>289</v>
      </c>
      <c r="O3669" t="s">
        <v>6157</v>
      </c>
      <c r="P3669" t="s">
        <v>6157</v>
      </c>
      <c r="Q3669" t="s">
        <v>3969</v>
      </c>
      <c r="R3669" t="s">
        <v>6157</v>
      </c>
      <c r="S3669" t="s">
        <v>229</v>
      </c>
      <c r="T3669" s="4" t="s">
        <v>6996</v>
      </c>
      <c r="U3669" s="4" t="s">
        <v>4361</v>
      </c>
      <c r="V3669">
        <v>17</v>
      </c>
      <c r="W3669">
        <v>34</v>
      </c>
      <c r="X3669" t="s">
        <v>6157</v>
      </c>
      <c r="Y3669" t="s">
        <v>6157</v>
      </c>
      <c r="Z3669" t="s">
        <v>6474</v>
      </c>
      <c r="AA3669" t="s">
        <v>1388</v>
      </c>
      <c r="AB3669" t="s">
        <v>1380</v>
      </c>
      <c r="AC3669" t="s">
        <v>4353</v>
      </c>
      <c r="AD3669" t="s">
        <v>6157</v>
      </c>
      <c r="AE3669" t="s">
        <v>6157</v>
      </c>
      <c r="AF3669" t="s">
        <v>6157</v>
      </c>
      <c r="AG3669" t="s">
        <v>6157</v>
      </c>
      <c r="AH3669" t="s">
        <v>6157</v>
      </c>
      <c r="AI3669" t="s">
        <v>6157</v>
      </c>
      <c r="AJ3669" t="s">
        <v>6457</v>
      </c>
      <c r="AK3669" t="s">
        <v>1430</v>
      </c>
      <c r="AL3669" t="s">
        <v>1414</v>
      </c>
      <c r="AM3669" t="s">
        <v>1413</v>
      </c>
      <c r="AN3669" t="s">
        <v>4353</v>
      </c>
      <c r="AO3669" s="29">
        <v>234</v>
      </c>
      <c r="AP3669">
        <v>-9.8779920000000008</v>
      </c>
      <c r="AQ3669">
        <v>167.178664</v>
      </c>
      <c r="AR3669" t="s">
        <v>289</v>
      </c>
      <c r="AS3669">
        <v>0.25</v>
      </c>
      <c r="AT3669" t="s">
        <v>1510</v>
      </c>
      <c r="AU3669" t="s">
        <v>274</v>
      </c>
      <c r="AV3669" t="s">
        <v>4353</v>
      </c>
      <c r="AW3669" t="s">
        <v>4353</v>
      </c>
      <c r="AX3669" t="s">
        <v>4353</v>
      </c>
      <c r="AY3669">
        <v>1200</v>
      </c>
      <c r="AZ3669">
        <v>1650</v>
      </c>
      <c r="BA3669" t="s">
        <v>290</v>
      </c>
      <c r="BB3669" t="s">
        <v>4785</v>
      </c>
      <c r="BC3669" t="s">
        <v>6157</v>
      </c>
      <c r="BH3669" t="s">
        <v>1542</v>
      </c>
      <c r="BI3669" t="s">
        <v>7227</v>
      </c>
      <c r="BJ3669" t="s">
        <v>1581</v>
      </c>
      <c r="BK3669" t="s">
        <v>1580</v>
      </c>
      <c r="BL3669" s="7">
        <v>2013</v>
      </c>
      <c r="BQ3669" t="s">
        <v>6540</v>
      </c>
      <c r="BR3669">
        <v>1</v>
      </c>
      <c r="BS3669" t="s">
        <v>6554</v>
      </c>
      <c r="BT3669" t="s">
        <v>6936</v>
      </c>
      <c r="BW3669">
        <v>-16.3</v>
      </c>
      <c r="BY3669">
        <v>10.9</v>
      </c>
      <c r="CB3669">
        <v>3.3</v>
      </c>
      <c r="CC3669">
        <v>37.299999999999997</v>
      </c>
      <c r="CD3669">
        <v>13</v>
      </c>
      <c r="CI3669" s="5"/>
      <c r="DC3669" t="s">
        <v>6540</v>
      </c>
      <c r="DD3669">
        <v>1</v>
      </c>
      <c r="DE3669" t="s">
        <v>6554</v>
      </c>
      <c r="DF3669" t="s">
        <v>5724</v>
      </c>
      <c r="DG3669">
        <v>12.9</v>
      </c>
      <c r="DH3669">
        <v>0.3</v>
      </c>
      <c r="DI3669">
        <v>96.3</v>
      </c>
      <c r="DJ3669">
        <v>321.7</v>
      </c>
      <c r="DK3669">
        <v>0.31</v>
      </c>
    </row>
    <row r="3670" spans="1:115" ht="16" customHeight="1">
      <c r="A3670">
        <v>3669</v>
      </c>
      <c r="B3670" t="s">
        <v>7221</v>
      </c>
      <c r="C3670" s="2">
        <v>44970</v>
      </c>
      <c r="E3670" s="17" t="s">
        <v>1147</v>
      </c>
      <c r="F3670" s="17"/>
      <c r="G3670" t="s">
        <v>1608</v>
      </c>
      <c r="H3670" t="s">
        <v>6157</v>
      </c>
      <c r="I3670" t="s">
        <v>4349</v>
      </c>
      <c r="J3670" t="s">
        <v>4350</v>
      </c>
      <c r="K3670" t="s">
        <v>4351</v>
      </c>
      <c r="L3670" t="s">
        <v>6157</v>
      </c>
      <c r="M3670" t="s">
        <v>1608</v>
      </c>
      <c r="N3670" t="s">
        <v>289</v>
      </c>
      <c r="O3670" t="s">
        <v>6157</v>
      </c>
      <c r="P3670" t="s">
        <v>6157</v>
      </c>
      <c r="Q3670" t="s">
        <v>3969</v>
      </c>
      <c r="R3670" t="s">
        <v>6157</v>
      </c>
      <c r="S3670" t="s">
        <v>230</v>
      </c>
      <c r="T3670" s="4" t="s">
        <v>6996</v>
      </c>
      <c r="U3670" s="4" t="s">
        <v>4361</v>
      </c>
      <c r="V3670">
        <v>17</v>
      </c>
      <c r="W3670">
        <v>34</v>
      </c>
      <c r="X3670" t="s">
        <v>6157</v>
      </c>
      <c r="Y3670" t="s">
        <v>6157</v>
      </c>
      <c r="Z3670" t="s">
        <v>6474</v>
      </c>
      <c r="AA3670" t="s">
        <v>1388</v>
      </c>
      <c r="AB3670" t="s">
        <v>1380</v>
      </c>
      <c r="AC3670" t="s">
        <v>4353</v>
      </c>
      <c r="AD3670" t="s">
        <v>6157</v>
      </c>
      <c r="AE3670" t="s">
        <v>6157</v>
      </c>
      <c r="AF3670" t="s">
        <v>6157</v>
      </c>
      <c r="AG3670" t="s">
        <v>6157</v>
      </c>
      <c r="AH3670" t="s">
        <v>6157</v>
      </c>
      <c r="AI3670" t="s">
        <v>6157</v>
      </c>
      <c r="AJ3670" t="s">
        <v>6457</v>
      </c>
      <c r="AK3670" t="s">
        <v>1430</v>
      </c>
      <c r="AL3670" t="s">
        <v>1414</v>
      </c>
      <c r="AM3670" t="s">
        <v>1413</v>
      </c>
      <c r="AN3670" t="s">
        <v>4353</v>
      </c>
      <c r="AO3670" s="29">
        <v>234</v>
      </c>
      <c r="AP3670">
        <v>-9.8779920000000008</v>
      </c>
      <c r="AQ3670">
        <v>167.178664</v>
      </c>
      <c r="AR3670" t="s">
        <v>289</v>
      </c>
      <c r="AS3670">
        <v>0.25</v>
      </c>
      <c r="AT3670" t="s">
        <v>1510</v>
      </c>
      <c r="AU3670" t="s">
        <v>274</v>
      </c>
      <c r="AV3670" t="s">
        <v>4353</v>
      </c>
      <c r="AW3670" t="s">
        <v>4353</v>
      </c>
      <c r="AX3670" t="s">
        <v>4353</v>
      </c>
      <c r="AY3670">
        <v>1200</v>
      </c>
      <c r="AZ3670">
        <v>1650</v>
      </c>
      <c r="BA3670" t="s">
        <v>290</v>
      </c>
      <c r="BB3670" t="s">
        <v>4785</v>
      </c>
      <c r="BC3670" t="s">
        <v>6157</v>
      </c>
      <c r="BH3670" t="s">
        <v>1542</v>
      </c>
      <c r="BI3670" t="s">
        <v>7227</v>
      </c>
      <c r="BJ3670" t="s">
        <v>1581</v>
      </c>
      <c r="BK3670" t="s">
        <v>1580</v>
      </c>
      <c r="BL3670" s="7">
        <v>2013</v>
      </c>
      <c r="BQ3670" t="s">
        <v>6540</v>
      </c>
      <c r="BR3670">
        <v>1</v>
      </c>
      <c r="BS3670" t="s">
        <v>6554</v>
      </c>
      <c r="BT3670" t="s">
        <v>6936</v>
      </c>
      <c r="BW3670">
        <v>-15.8</v>
      </c>
      <c r="BY3670">
        <v>13.7</v>
      </c>
      <c r="CB3670">
        <v>3.5</v>
      </c>
      <c r="CC3670">
        <v>43.8</v>
      </c>
      <c r="CD3670">
        <v>14.7</v>
      </c>
      <c r="CI3670" s="5"/>
      <c r="DC3670" t="s">
        <v>6540</v>
      </c>
      <c r="DD3670">
        <v>1</v>
      </c>
      <c r="DE3670" t="s">
        <v>6554</v>
      </c>
      <c r="DF3670" t="s">
        <v>5724</v>
      </c>
      <c r="DG3670">
        <v>15.8</v>
      </c>
      <c r="DH3670">
        <v>0.3</v>
      </c>
      <c r="DI3670">
        <v>139.4</v>
      </c>
      <c r="DJ3670">
        <v>485.8</v>
      </c>
      <c r="DK3670">
        <v>0.24</v>
      </c>
    </row>
    <row r="3671" spans="1:115" ht="16" customHeight="1">
      <c r="A3671">
        <v>3670</v>
      </c>
      <c r="B3671" t="s">
        <v>7221</v>
      </c>
      <c r="C3671" s="2">
        <v>44970</v>
      </c>
      <c r="E3671" s="17" t="s">
        <v>1146</v>
      </c>
      <c r="F3671" s="17"/>
      <c r="G3671" t="s">
        <v>1608</v>
      </c>
      <c r="H3671" t="s">
        <v>6157</v>
      </c>
      <c r="I3671" t="s">
        <v>4349</v>
      </c>
      <c r="J3671" t="s">
        <v>4350</v>
      </c>
      <c r="K3671" t="s">
        <v>4351</v>
      </c>
      <c r="L3671" t="s">
        <v>6157</v>
      </c>
      <c r="M3671" t="s">
        <v>1608</v>
      </c>
      <c r="N3671" t="s">
        <v>289</v>
      </c>
      <c r="O3671" t="s">
        <v>6157</v>
      </c>
      <c r="P3671" t="s">
        <v>6157</v>
      </c>
      <c r="Q3671" t="s">
        <v>3969</v>
      </c>
      <c r="R3671" t="s">
        <v>6157</v>
      </c>
      <c r="S3671" t="s">
        <v>229</v>
      </c>
      <c r="T3671" s="4" t="s">
        <v>6996</v>
      </c>
      <c r="U3671" s="4" t="s">
        <v>4361</v>
      </c>
      <c r="V3671">
        <v>17</v>
      </c>
      <c r="W3671">
        <v>34</v>
      </c>
      <c r="X3671" t="s">
        <v>6157</v>
      </c>
      <c r="Y3671" t="s">
        <v>6157</v>
      </c>
      <c r="Z3671" t="s">
        <v>6474</v>
      </c>
      <c r="AA3671" t="s">
        <v>1388</v>
      </c>
      <c r="AB3671" t="s">
        <v>247</v>
      </c>
      <c r="AC3671" t="s">
        <v>4353</v>
      </c>
      <c r="AD3671" t="s">
        <v>6157</v>
      </c>
      <c r="AE3671" t="s">
        <v>6157</v>
      </c>
      <c r="AF3671" t="s">
        <v>6157</v>
      </c>
      <c r="AG3671" t="s">
        <v>6157</v>
      </c>
      <c r="AH3671" t="s">
        <v>6157</v>
      </c>
      <c r="AI3671" t="s">
        <v>6157</v>
      </c>
      <c r="AJ3671" t="s">
        <v>6457</v>
      </c>
      <c r="AK3671" t="s">
        <v>1430</v>
      </c>
      <c r="AL3671" t="s">
        <v>1414</v>
      </c>
      <c r="AM3671" t="s">
        <v>1413</v>
      </c>
      <c r="AN3671" t="s">
        <v>4353</v>
      </c>
      <c r="AO3671" s="29">
        <v>234</v>
      </c>
      <c r="AP3671">
        <v>-9.8779920000000008</v>
      </c>
      <c r="AQ3671">
        <v>167.178664</v>
      </c>
      <c r="AR3671" t="s">
        <v>289</v>
      </c>
      <c r="AS3671">
        <v>0.25</v>
      </c>
      <c r="AT3671" t="s">
        <v>1510</v>
      </c>
      <c r="AU3671" t="s">
        <v>274</v>
      </c>
      <c r="AV3671" t="s">
        <v>4353</v>
      </c>
      <c r="AW3671" t="s">
        <v>4353</v>
      </c>
      <c r="AX3671" t="s">
        <v>4353</v>
      </c>
      <c r="AY3671">
        <v>1200</v>
      </c>
      <c r="AZ3671">
        <v>1650</v>
      </c>
      <c r="BA3671" t="s">
        <v>290</v>
      </c>
      <c r="BB3671" t="s">
        <v>4785</v>
      </c>
      <c r="BC3671" t="s">
        <v>6157</v>
      </c>
      <c r="BH3671" t="s">
        <v>1542</v>
      </c>
      <c r="BI3671" t="s">
        <v>7227</v>
      </c>
      <c r="BJ3671" t="s">
        <v>1581</v>
      </c>
      <c r="BK3671" t="s">
        <v>1580</v>
      </c>
      <c r="BL3671" s="7">
        <v>2013</v>
      </c>
      <c r="BQ3671" t="s">
        <v>6540</v>
      </c>
      <c r="BR3671">
        <v>1</v>
      </c>
      <c r="BS3671" t="s">
        <v>6554</v>
      </c>
      <c r="BT3671" t="s">
        <v>6936</v>
      </c>
      <c r="BW3671">
        <v>-16.5</v>
      </c>
      <c r="BY3671">
        <v>10.5</v>
      </c>
      <c r="CB3671">
        <v>3.4</v>
      </c>
      <c r="CC3671">
        <v>40.299999999999997</v>
      </c>
      <c r="CD3671">
        <v>14</v>
      </c>
      <c r="CI3671" s="5"/>
    </row>
    <row r="3672" spans="1:115" ht="16" customHeight="1">
      <c r="A3672">
        <v>3671</v>
      </c>
      <c r="B3672" t="s">
        <v>7221</v>
      </c>
      <c r="C3672" s="2">
        <v>44970</v>
      </c>
      <c r="E3672" s="17" t="s">
        <v>1145</v>
      </c>
      <c r="F3672" s="17"/>
      <c r="G3672" t="s">
        <v>1608</v>
      </c>
      <c r="H3672" t="s">
        <v>6157</v>
      </c>
      <c r="I3672" t="s">
        <v>4349</v>
      </c>
      <c r="J3672" t="s">
        <v>4350</v>
      </c>
      <c r="K3672" t="s">
        <v>4351</v>
      </c>
      <c r="L3672" t="s">
        <v>6157</v>
      </c>
      <c r="M3672" t="s">
        <v>1608</v>
      </c>
      <c r="N3672" t="s">
        <v>289</v>
      </c>
      <c r="O3672" t="s">
        <v>6157</v>
      </c>
      <c r="P3672" t="s">
        <v>6157</v>
      </c>
      <c r="Q3672" t="s">
        <v>3969</v>
      </c>
      <c r="R3672" t="s">
        <v>6157</v>
      </c>
      <c r="S3672" t="s">
        <v>230</v>
      </c>
      <c r="T3672" s="4" t="s">
        <v>7066</v>
      </c>
      <c r="U3672" s="4" t="s">
        <v>4367</v>
      </c>
      <c r="V3672">
        <v>50</v>
      </c>
      <c r="W3672">
        <v>80</v>
      </c>
      <c r="X3672" t="s">
        <v>6157</v>
      </c>
      <c r="Y3672" t="s">
        <v>6157</v>
      </c>
      <c r="Z3672" t="s">
        <v>6474</v>
      </c>
      <c r="AA3672" t="s">
        <v>1388</v>
      </c>
      <c r="AB3672" t="s">
        <v>29</v>
      </c>
      <c r="AC3672" t="s">
        <v>4353</v>
      </c>
      <c r="AD3672" t="s">
        <v>6157</v>
      </c>
      <c r="AE3672" t="s">
        <v>6157</v>
      </c>
      <c r="AF3672" t="s">
        <v>6157</v>
      </c>
      <c r="AG3672" t="s">
        <v>6157</v>
      </c>
      <c r="AH3672" t="s">
        <v>6157</v>
      </c>
      <c r="AI3672" t="s">
        <v>6157</v>
      </c>
      <c r="AJ3672" t="s">
        <v>6457</v>
      </c>
      <c r="AK3672" t="s">
        <v>1430</v>
      </c>
      <c r="AL3672" t="s">
        <v>1414</v>
      </c>
      <c r="AM3672" t="s">
        <v>1413</v>
      </c>
      <c r="AN3672" t="s">
        <v>4353</v>
      </c>
      <c r="AO3672" s="29">
        <v>234</v>
      </c>
      <c r="AP3672">
        <v>-9.8779920000000008</v>
      </c>
      <c r="AQ3672">
        <v>167.178664</v>
      </c>
      <c r="AR3672" t="s">
        <v>289</v>
      </c>
      <c r="AS3672">
        <v>0.25</v>
      </c>
      <c r="AT3672" t="s">
        <v>1510</v>
      </c>
      <c r="AU3672" t="s">
        <v>274</v>
      </c>
      <c r="AV3672" t="s">
        <v>4353</v>
      </c>
      <c r="AW3672" t="s">
        <v>4353</v>
      </c>
      <c r="AX3672" t="s">
        <v>4353</v>
      </c>
      <c r="AY3672">
        <v>1200</v>
      </c>
      <c r="AZ3672">
        <v>1650</v>
      </c>
      <c r="BA3672" t="s">
        <v>290</v>
      </c>
      <c r="BB3672" t="s">
        <v>4785</v>
      </c>
      <c r="BC3672" t="s">
        <v>6157</v>
      </c>
      <c r="BH3672" t="s">
        <v>1542</v>
      </c>
      <c r="BI3672" t="s">
        <v>7227</v>
      </c>
      <c r="BJ3672" t="s">
        <v>1581</v>
      </c>
      <c r="BK3672" t="s">
        <v>1580</v>
      </c>
      <c r="BL3672" s="7">
        <v>2013</v>
      </c>
      <c r="BQ3672" t="s">
        <v>6540</v>
      </c>
      <c r="BR3672">
        <v>1</v>
      </c>
      <c r="BS3672" t="s">
        <v>6554</v>
      </c>
      <c r="BT3672" t="s">
        <v>6936</v>
      </c>
      <c r="BW3672">
        <v>-16.3</v>
      </c>
      <c r="BY3672">
        <v>11.5</v>
      </c>
      <c r="CB3672">
        <v>3.4</v>
      </c>
      <c r="CC3672">
        <v>38.5</v>
      </c>
      <c r="CD3672">
        <v>13.2</v>
      </c>
      <c r="CI3672" s="5"/>
      <c r="DC3672" t="s">
        <v>6540</v>
      </c>
      <c r="DD3672">
        <v>1</v>
      </c>
      <c r="DE3672" t="s">
        <v>6554</v>
      </c>
      <c r="DF3672" t="s">
        <v>5724</v>
      </c>
      <c r="DG3672">
        <v>15.1</v>
      </c>
      <c r="DH3672">
        <v>0.3</v>
      </c>
      <c r="DI3672">
        <v>115.2</v>
      </c>
      <c r="DJ3672">
        <v>391.6</v>
      </c>
      <c r="DK3672">
        <v>0.26</v>
      </c>
    </row>
    <row r="3673" spans="1:115" ht="16" customHeight="1">
      <c r="A3673">
        <v>3672</v>
      </c>
      <c r="B3673" t="s">
        <v>7221</v>
      </c>
      <c r="C3673" s="2">
        <v>44970</v>
      </c>
      <c r="E3673" s="17" t="s">
        <v>1144</v>
      </c>
      <c r="F3673" s="17"/>
      <c r="G3673" t="s">
        <v>1608</v>
      </c>
      <c r="H3673" t="s">
        <v>6157</v>
      </c>
      <c r="I3673" t="s">
        <v>4349</v>
      </c>
      <c r="J3673" t="s">
        <v>4350</v>
      </c>
      <c r="K3673" t="s">
        <v>4351</v>
      </c>
      <c r="L3673" t="s">
        <v>6157</v>
      </c>
      <c r="M3673" t="s">
        <v>1608</v>
      </c>
      <c r="N3673" t="s">
        <v>289</v>
      </c>
      <c r="O3673" t="s">
        <v>6157</v>
      </c>
      <c r="P3673" t="s">
        <v>6157</v>
      </c>
      <c r="Q3673" t="s">
        <v>3969</v>
      </c>
      <c r="R3673" t="s">
        <v>6157</v>
      </c>
      <c r="S3673" t="s">
        <v>229</v>
      </c>
      <c r="T3673" s="4" t="s">
        <v>6996</v>
      </c>
      <c r="U3673" s="4" t="s">
        <v>4361</v>
      </c>
      <c r="V3673">
        <v>17</v>
      </c>
      <c r="W3673">
        <v>34</v>
      </c>
      <c r="X3673" t="s">
        <v>6157</v>
      </c>
      <c r="Y3673" t="s">
        <v>6157</v>
      </c>
      <c r="Z3673" t="s">
        <v>6474</v>
      </c>
      <c r="AA3673" t="s">
        <v>1388</v>
      </c>
      <c r="AB3673" t="s">
        <v>223</v>
      </c>
      <c r="AC3673" t="s">
        <v>4353</v>
      </c>
      <c r="AD3673" t="s">
        <v>6157</v>
      </c>
      <c r="AE3673" t="s">
        <v>6157</v>
      </c>
      <c r="AF3673" t="s">
        <v>6157</v>
      </c>
      <c r="AG3673" t="s">
        <v>6157</v>
      </c>
      <c r="AH3673" t="s">
        <v>6157</v>
      </c>
      <c r="AI3673" t="s">
        <v>6157</v>
      </c>
      <c r="AJ3673" t="s">
        <v>6457</v>
      </c>
      <c r="AK3673" t="s">
        <v>1430</v>
      </c>
      <c r="AL3673" t="s">
        <v>1414</v>
      </c>
      <c r="AM3673" t="s">
        <v>1413</v>
      </c>
      <c r="AN3673" t="s">
        <v>4353</v>
      </c>
      <c r="AO3673" s="29">
        <v>234</v>
      </c>
      <c r="AP3673">
        <v>-9.8779920000000008</v>
      </c>
      <c r="AQ3673">
        <v>167.178664</v>
      </c>
      <c r="AR3673" t="s">
        <v>289</v>
      </c>
      <c r="AS3673">
        <v>0.25</v>
      </c>
      <c r="AT3673" t="s">
        <v>1510</v>
      </c>
      <c r="AU3673" t="s">
        <v>274</v>
      </c>
      <c r="AV3673" t="s">
        <v>4353</v>
      </c>
      <c r="AW3673" t="s">
        <v>4353</v>
      </c>
      <c r="AX3673" t="s">
        <v>4353</v>
      </c>
      <c r="AY3673">
        <v>1200</v>
      </c>
      <c r="AZ3673">
        <v>1650</v>
      </c>
      <c r="BA3673" t="s">
        <v>290</v>
      </c>
      <c r="BB3673" t="s">
        <v>4785</v>
      </c>
      <c r="BC3673" t="s">
        <v>6157</v>
      </c>
      <c r="BH3673" t="s">
        <v>1542</v>
      </c>
      <c r="BI3673" t="s">
        <v>7227</v>
      </c>
      <c r="BJ3673" t="s">
        <v>1581</v>
      </c>
      <c r="BK3673" t="s">
        <v>1580</v>
      </c>
      <c r="BL3673" s="7">
        <v>2013</v>
      </c>
      <c r="BQ3673" t="s">
        <v>6540</v>
      </c>
      <c r="BR3673">
        <v>1</v>
      </c>
      <c r="BS3673" t="s">
        <v>6554</v>
      </c>
      <c r="BT3673" t="s">
        <v>6936</v>
      </c>
      <c r="BW3673">
        <v>-16.100000000000001</v>
      </c>
      <c r="BY3673">
        <v>11.6</v>
      </c>
      <c r="CB3673">
        <v>3.4</v>
      </c>
      <c r="CC3673">
        <v>37.4</v>
      </c>
      <c r="CD3673">
        <v>13</v>
      </c>
      <c r="CI3673" s="5"/>
      <c r="DC3673" t="s">
        <v>6540</v>
      </c>
      <c r="DD3673">
        <v>1</v>
      </c>
      <c r="DE3673" t="s">
        <v>6554</v>
      </c>
      <c r="DF3673" t="s">
        <v>5724</v>
      </c>
      <c r="DG3673">
        <v>14.1</v>
      </c>
      <c r="DH3673">
        <v>0.3</v>
      </c>
      <c r="DI3673">
        <v>115.6</v>
      </c>
      <c r="DJ3673">
        <v>389.9</v>
      </c>
      <c r="DK3673">
        <v>0.26</v>
      </c>
    </row>
    <row r="3674" spans="1:115" ht="16" customHeight="1">
      <c r="A3674">
        <v>3673</v>
      </c>
      <c r="B3674" t="s">
        <v>7221</v>
      </c>
      <c r="C3674" s="2">
        <v>44970</v>
      </c>
      <c r="E3674" s="17" t="s">
        <v>1143</v>
      </c>
      <c r="F3674" s="17"/>
      <c r="G3674" t="s">
        <v>1608</v>
      </c>
      <c r="H3674" t="s">
        <v>6157</v>
      </c>
      <c r="I3674" t="s">
        <v>4349</v>
      </c>
      <c r="J3674" t="s">
        <v>4350</v>
      </c>
      <c r="K3674" t="s">
        <v>4351</v>
      </c>
      <c r="L3674" t="s">
        <v>6157</v>
      </c>
      <c r="M3674" t="s">
        <v>1608</v>
      </c>
      <c r="N3674" t="s">
        <v>289</v>
      </c>
      <c r="O3674" t="s">
        <v>6157</v>
      </c>
      <c r="P3674" t="s">
        <v>6157</v>
      </c>
      <c r="Q3674" t="s">
        <v>3969</v>
      </c>
      <c r="R3674" t="s">
        <v>6157</v>
      </c>
      <c r="S3674" t="s">
        <v>229</v>
      </c>
      <c r="T3674" s="4" t="s">
        <v>7048</v>
      </c>
      <c r="U3674" s="4" t="s">
        <v>4366</v>
      </c>
      <c r="V3674">
        <v>35</v>
      </c>
      <c r="W3674">
        <v>49</v>
      </c>
      <c r="X3674" t="s">
        <v>6157</v>
      </c>
      <c r="Y3674" t="s">
        <v>6157</v>
      </c>
      <c r="Z3674" t="s">
        <v>6474</v>
      </c>
      <c r="AA3674" t="s">
        <v>1388</v>
      </c>
      <c r="AB3674" t="s">
        <v>1380</v>
      </c>
      <c r="AC3674" t="s">
        <v>4353</v>
      </c>
      <c r="AD3674" t="s">
        <v>6157</v>
      </c>
      <c r="AE3674" t="s">
        <v>6157</v>
      </c>
      <c r="AF3674" t="s">
        <v>6157</v>
      </c>
      <c r="AG3674" t="s">
        <v>6157</v>
      </c>
      <c r="AH3674" t="s">
        <v>6157</v>
      </c>
      <c r="AI3674" t="s">
        <v>6157</v>
      </c>
      <c r="AJ3674" t="s">
        <v>6457</v>
      </c>
      <c r="AK3674" t="s">
        <v>1430</v>
      </c>
      <c r="AL3674" t="s">
        <v>1414</v>
      </c>
      <c r="AM3674" t="s">
        <v>1413</v>
      </c>
      <c r="AN3674" t="s">
        <v>4353</v>
      </c>
      <c r="AO3674" s="29">
        <v>234</v>
      </c>
      <c r="AP3674">
        <v>-9.8779920000000008</v>
      </c>
      <c r="AQ3674">
        <v>167.178664</v>
      </c>
      <c r="AR3674" t="s">
        <v>289</v>
      </c>
      <c r="AS3674">
        <v>0.25</v>
      </c>
      <c r="AT3674" t="s">
        <v>1510</v>
      </c>
      <c r="AU3674" t="s">
        <v>274</v>
      </c>
      <c r="AV3674" t="s">
        <v>4353</v>
      </c>
      <c r="AW3674" t="s">
        <v>4353</v>
      </c>
      <c r="AX3674" t="s">
        <v>4353</v>
      </c>
      <c r="AY3674">
        <v>1200</v>
      </c>
      <c r="AZ3674">
        <v>1650</v>
      </c>
      <c r="BA3674" t="s">
        <v>290</v>
      </c>
      <c r="BB3674" t="s">
        <v>4785</v>
      </c>
      <c r="BC3674" t="s">
        <v>6157</v>
      </c>
      <c r="BH3674" t="s">
        <v>1542</v>
      </c>
      <c r="BI3674" t="s">
        <v>7227</v>
      </c>
      <c r="BJ3674" t="s">
        <v>1581</v>
      </c>
      <c r="BK3674" t="s">
        <v>1580</v>
      </c>
      <c r="BL3674" s="7">
        <v>2013</v>
      </c>
      <c r="BQ3674" t="s">
        <v>6540</v>
      </c>
      <c r="BR3674">
        <v>1</v>
      </c>
      <c r="BS3674" t="s">
        <v>6554</v>
      </c>
      <c r="BT3674" t="s">
        <v>6936</v>
      </c>
      <c r="BW3674">
        <v>-15.4</v>
      </c>
      <c r="BY3674">
        <v>11.4</v>
      </c>
      <c r="CB3674">
        <v>3.4</v>
      </c>
      <c r="CC3674">
        <v>40.9</v>
      </c>
      <c r="CD3674">
        <v>14.2</v>
      </c>
      <c r="CI3674" s="5"/>
      <c r="DC3674" t="s">
        <v>6540</v>
      </c>
      <c r="DD3674">
        <v>1</v>
      </c>
      <c r="DE3674" t="s">
        <v>6554</v>
      </c>
      <c r="DF3674" t="s">
        <v>5724</v>
      </c>
      <c r="DG3674">
        <v>13.5</v>
      </c>
      <c r="DH3674">
        <v>0.3</v>
      </c>
      <c r="DI3674">
        <v>111.8</v>
      </c>
      <c r="DJ3674">
        <v>377.2</v>
      </c>
      <c r="DK3674">
        <v>0.28999999999999998</v>
      </c>
    </row>
    <row r="3675" spans="1:115" ht="16" customHeight="1">
      <c r="A3675">
        <v>3674</v>
      </c>
      <c r="B3675" t="s">
        <v>7221</v>
      </c>
      <c r="C3675" s="2">
        <v>44970</v>
      </c>
      <c r="E3675" s="17" t="s">
        <v>1142</v>
      </c>
      <c r="F3675" s="17"/>
      <c r="G3675" t="s">
        <v>1608</v>
      </c>
      <c r="H3675" t="s">
        <v>6157</v>
      </c>
      <c r="I3675" t="s">
        <v>4349</v>
      </c>
      <c r="J3675" t="s">
        <v>4350</v>
      </c>
      <c r="K3675" t="s">
        <v>4351</v>
      </c>
      <c r="L3675" t="s">
        <v>6157</v>
      </c>
      <c r="M3675" t="s">
        <v>1608</v>
      </c>
      <c r="N3675" t="s">
        <v>289</v>
      </c>
      <c r="O3675" t="s">
        <v>6157</v>
      </c>
      <c r="P3675" t="s">
        <v>6157</v>
      </c>
      <c r="Q3675" t="s">
        <v>3969</v>
      </c>
      <c r="R3675" t="s">
        <v>6157</v>
      </c>
      <c r="S3675" t="s">
        <v>229</v>
      </c>
      <c r="T3675" s="4" t="s">
        <v>6996</v>
      </c>
      <c r="U3675" s="4" t="s">
        <v>4361</v>
      </c>
      <c r="V3675">
        <v>17</v>
      </c>
      <c r="W3675">
        <v>34</v>
      </c>
      <c r="X3675" t="s">
        <v>6157</v>
      </c>
      <c r="Y3675" t="s">
        <v>6157</v>
      </c>
      <c r="Z3675" t="s">
        <v>6474</v>
      </c>
      <c r="AA3675" t="s">
        <v>1388</v>
      </c>
      <c r="AB3675" t="s">
        <v>250</v>
      </c>
      <c r="AC3675" t="s">
        <v>4353</v>
      </c>
      <c r="AD3675" t="s">
        <v>6157</v>
      </c>
      <c r="AE3675" t="s">
        <v>6157</v>
      </c>
      <c r="AF3675" t="s">
        <v>6157</v>
      </c>
      <c r="AG3675" t="s">
        <v>6157</v>
      </c>
      <c r="AH3675" t="s">
        <v>6157</v>
      </c>
      <c r="AI3675" t="s">
        <v>6157</v>
      </c>
      <c r="AJ3675" t="s">
        <v>6457</v>
      </c>
      <c r="AK3675" t="s">
        <v>1430</v>
      </c>
      <c r="AL3675" t="s">
        <v>1414</v>
      </c>
      <c r="AM3675" t="s">
        <v>1413</v>
      </c>
      <c r="AN3675" t="s">
        <v>4353</v>
      </c>
      <c r="AO3675" s="29">
        <v>234</v>
      </c>
      <c r="AP3675">
        <v>-9.8779920000000008</v>
      </c>
      <c r="AQ3675">
        <v>167.178664</v>
      </c>
      <c r="AR3675" t="s">
        <v>289</v>
      </c>
      <c r="AS3675">
        <v>0.25</v>
      </c>
      <c r="AT3675" t="s">
        <v>1510</v>
      </c>
      <c r="AU3675" t="s">
        <v>274</v>
      </c>
      <c r="AV3675" t="s">
        <v>4353</v>
      </c>
      <c r="AW3675" t="s">
        <v>4353</v>
      </c>
      <c r="AX3675" t="s">
        <v>4353</v>
      </c>
      <c r="AY3675">
        <v>1200</v>
      </c>
      <c r="AZ3675">
        <v>1650</v>
      </c>
      <c r="BA3675" t="s">
        <v>290</v>
      </c>
      <c r="BB3675" t="s">
        <v>4785</v>
      </c>
      <c r="BC3675" t="s">
        <v>6157</v>
      </c>
      <c r="BH3675" t="s">
        <v>1542</v>
      </c>
      <c r="BI3675" t="s">
        <v>7227</v>
      </c>
      <c r="BJ3675" t="s">
        <v>1581</v>
      </c>
      <c r="BK3675" t="s">
        <v>1580</v>
      </c>
      <c r="BL3675" s="7">
        <v>2013</v>
      </c>
      <c r="BQ3675" t="s">
        <v>6540</v>
      </c>
      <c r="BR3675">
        <v>1</v>
      </c>
      <c r="BS3675" t="s">
        <v>6554</v>
      </c>
      <c r="BT3675" t="s">
        <v>6936</v>
      </c>
      <c r="BW3675">
        <v>-16</v>
      </c>
      <c r="BY3675">
        <v>12.6</v>
      </c>
      <c r="CB3675">
        <v>3.4</v>
      </c>
      <c r="CC3675">
        <v>40.700000000000003</v>
      </c>
      <c r="CD3675">
        <v>13.9</v>
      </c>
      <c r="CI3675" s="5"/>
      <c r="DC3675" t="s">
        <v>6540</v>
      </c>
      <c r="DD3675">
        <v>1</v>
      </c>
      <c r="DE3675" t="s">
        <v>6554</v>
      </c>
      <c r="DF3675" t="s">
        <v>5724</v>
      </c>
      <c r="DG3675">
        <v>14.6</v>
      </c>
      <c r="DH3675">
        <v>0.3</v>
      </c>
      <c r="DI3675">
        <v>94.6</v>
      </c>
      <c r="DJ3675">
        <v>323.39999999999998</v>
      </c>
      <c r="DK3675">
        <v>0.34</v>
      </c>
    </row>
    <row r="3676" spans="1:115" ht="16" customHeight="1">
      <c r="A3676">
        <v>3675</v>
      </c>
      <c r="B3676" t="s">
        <v>7221</v>
      </c>
      <c r="C3676" s="2">
        <v>44970</v>
      </c>
      <c r="E3676" s="17" t="s">
        <v>1141</v>
      </c>
      <c r="F3676" s="17"/>
      <c r="G3676" t="s">
        <v>1608</v>
      </c>
      <c r="H3676" t="s">
        <v>6157</v>
      </c>
      <c r="I3676" t="s">
        <v>4349</v>
      </c>
      <c r="J3676" t="s">
        <v>4350</v>
      </c>
      <c r="K3676" t="s">
        <v>4351</v>
      </c>
      <c r="L3676" t="s">
        <v>6157</v>
      </c>
      <c r="M3676" t="s">
        <v>1608</v>
      </c>
      <c r="N3676" t="s">
        <v>289</v>
      </c>
      <c r="O3676" t="s">
        <v>6157</v>
      </c>
      <c r="P3676" t="s">
        <v>6157</v>
      </c>
      <c r="Q3676" t="s">
        <v>3969</v>
      </c>
      <c r="R3676" t="s">
        <v>6157</v>
      </c>
      <c r="S3676" t="s">
        <v>230</v>
      </c>
      <c r="T3676" s="4" t="s">
        <v>6996</v>
      </c>
      <c r="U3676" s="4" t="s">
        <v>4361</v>
      </c>
      <c r="V3676">
        <v>17</v>
      </c>
      <c r="W3676">
        <v>34</v>
      </c>
      <c r="X3676" t="s">
        <v>6157</v>
      </c>
      <c r="Y3676" t="s">
        <v>6157</v>
      </c>
      <c r="Z3676" t="s">
        <v>6474</v>
      </c>
      <c r="AA3676" t="s">
        <v>1388</v>
      </c>
      <c r="AB3676" t="s">
        <v>29</v>
      </c>
      <c r="AC3676" t="s">
        <v>4353</v>
      </c>
      <c r="AD3676" t="s">
        <v>6157</v>
      </c>
      <c r="AE3676" t="s">
        <v>6157</v>
      </c>
      <c r="AF3676" t="s">
        <v>6157</v>
      </c>
      <c r="AG3676" t="s">
        <v>6157</v>
      </c>
      <c r="AH3676" t="s">
        <v>6157</v>
      </c>
      <c r="AI3676" t="s">
        <v>6157</v>
      </c>
      <c r="AJ3676" t="s">
        <v>6457</v>
      </c>
      <c r="AK3676" t="s">
        <v>1430</v>
      </c>
      <c r="AL3676" t="s">
        <v>1414</v>
      </c>
      <c r="AM3676" t="s">
        <v>1413</v>
      </c>
      <c r="AN3676" t="s">
        <v>4353</v>
      </c>
      <c r="AO3676" s="29">
        <v>234</v>
      </c>
      <c r="AP3676">
        <v>-9.8779920000000008</v>
      </c>
      <c r="AQ3676">
        <v>167.178664</v>
      </c>
      <c r="AR3676" t="s">
        <v>289</v>
      </c>
      <c r="AS3676">
        <v>0.25</v>
      </c>
      <c r="AT3676" t="s">
        <v>1510</v>
      </c>
      <c r="AU3676" t="s">
        <v>274</v>
      </c>
      <c r="AV3676" t="s">
        <v>4353</v>
      </c>
      <c r="AW3676" t="s">
        <v>4353</v>
      </c>
      <c r="AX3676" t="s">
        <v>4353</v>
      </c>
      <c r="AY3676">
        <v>1200</v>
      </c>
      <c r="AZ3676">
        <v>1650</v>
      </c>
      <c r="BA3676" t="s">
        <v>290</v>
      </c>
      <c r="BB3676" t="s">
        <v>4785</v>
      </c>
      <c r="BC3676" t="s">
        <v>6157</v>
      </c>
      <c r="BH3676" t="s">
        <v>1542</v>
      </c>
      <c r="BI3676" t="s">
        <v>7227</v>
      </c>
      <c r="BJ3676" t="s">
        <v>1581</v>
      </c>
      <c r="BK3676" t="s">
        <v>1580</v>
      </c>
      <c r="BL3676" s="7">
        <v>2013</v>
      </c>
      <c r="BQ3676" t="s">
        <v>6540</v>
      </c>
      <c r="BR3676">
        <v>1</v>
      </c>
      <c r="BS3676" t="s">
        <v>6554</v>
      </c>
      <c r="BT3676" t="s">
        <v>6936</v>
      </c>
      <c r="BW3676">
        <v>-16.7</v>
      </c>
      <c r="BY3676">
        <v>10.5</v>
      </c>
      <c r="CB3676">
        <v>3.4</v>
      </c>
      <c r="CC3676">
        <v>46.1</v>
      </c>
      <c r="CD3676">
        <v>15.8</v>
      </c>
      <c r="CI3676" s="5"/>
      <c r="DC3676" t="s">
        <v>6540</v>
      </c>
      <c r="DD3676">
        <v>1</v>
      </c>
      <c r="DE3676" t="s">
        <v>6554</v>
      </c>
      <c r="DF3676" t="s">
        <v>5724</v>
      </c>
      <c r="DG3676">
        <v>15</v>
      </c>
      <c r="DH3676">
        <v>0.3</v>
      </c>
      <c r="DI3676">
        <v>117.9</v>
      </c>
      <c r="DJ3676">
        <v>401.1</v>
      </c>
      <c r="DK3676">
        <v>0.31</v>
      </c>
    </row>
    <row r="3677" spans="1:115" ht="16" customHeight="1">
      <c r="A3677">
        <v>3676</v>
      </c>
      <c r="B3677" t="s">
        <v>7221</v>
      </c>
      <c r="C3677" s="2">
        <v>44970</v>
      </c>
      <c r="E3677" s="17" t="s">
        <v>1140</v>
      </c>
      <c r="F3677" s="17"/>
      <c r="G3677" t="s">
        <v>1608</v>
      </c>
      <c r="H3677" t="s">
        <v>6157</v>
      </c>
      <c r="I3677" t="s">
        <v>4349</v>
      </c>
      <c r="J3677" t="s">
        <v>4350</v>
      </c>
      <c r="K3677" t="s">
        <v>4351</v>
      </c>
      <c r="L3677" t="s">
        <v>6157</v>
      </c>
      <c r="M3677" t="s">
        <v>1608</v>
      </c>
      <c r="N3677" t="s">
        <v>289</v>
      </c>
      <c r="O3677" t="s">
        <v>6157</v>
      </c>
      <c r="P3677" t="s">
        <v>6157</v>
      </c>
      <c r="Q3677" t="s">
        <v>3969</v>
      </c>
      <c r="R3677" t="s">
        <v>6157</v>
      </c>
      <c r="S3677" t="s">
        <v>230</v>
      </c>
      <c r="T3677" s="4" t="s">
        <v>6996</v>
      </c>
      <c r="U3677" s="4" t="s">
        <v>4361</v>
      </c>
      <c r="V3677">
        <v>17</v>
      </c>
      <c r="W3677">
        <v>34</v>
      </c>
      <c r="X3677" t="s">
        <v>6157</v>
      </c>
      <c r="Y3677" t="s">
        <v>6157</v>
      </c>
      <c r="Z3677" t="s">
        <v>6474</v>
      </c>
      <c r="AA3677" t="s">
        <v>1388</v>
      </c>
      <c r="AB3677" t="s">
        <v>248</v>
      </c>
      <c r="AC3677" t="s">
        <v>4353</v>
      </c>
      <c r="AD3677" t="s">
        <v>6157</v>
      </c>
      <c r="AE3677" t="s">
        <v>6157</v>
      </c>
      <c r="AF3677" t="s">
        <v>6157</v>
      </c>
      <c r="AG3677" t="s">
        <v>6157</v>
      </c>
      <c r="AH3677" t="s">
        <v>6157</v>
      </c>
      <c r="AI3677" t="s">
        <v>6157</v>
      </c>
      <c r="AJ3677" t="s">
        <v>6457</v>
      </c>
      <c r="AK3677" t="s">
        <v>1430</v>
      </c>
      <c r="AL3677" t="s">
        <v>1414</v>
      </c>
      <c r="AM3677" t="s">
        <v>1413</v>
      </c>
      <c r="AN3677" t="s">
        <v>4353</v>
      </c>
      <c r="AO3677" s="29">
        <v>234</v>
      </c>
      <c r="AP3677">
        <v>-9.8779920000000008</v>
      </c>
      <c r="AQ3677">
        <v>167.178664</v>
      </c>
      <c r="AR3677" t="s">
        <v>289</v>
      </c>
      <c r="AS3677">
        <v>0.25</v>
      </c>
      <c r="AT3677" t="s">
        <v>1510</v>
      </c>
      <c r="AU3677" t="s">
        <v>274</v>
      </c>
      <c r="AV3677" t="s">
        <v>4353</v>
      </c>
      <c r="AW3677" t="s">
        <v>4353</v>
      </c>
      <c r="AX3677" t="s">
        <v>4353</v>
      </c>
      <c r="AY3677">
        <v>1200</v>
      </c>
      <c r="AZ3677">
        <v>1650</v>
      </c>
      <c r="BA3677" t="s">
        <v>290</v>
      </c>
      <c r="BB3677" t="s">
        <v>4785</v>
      </c>
      <c r="BC3677" t="s">
        <v>6157</v>
      </c>
      <c r="BH3677" t="s">
        <v>1542</v>
      </c>
      <c r="BI3677" t="s">
        <v>7227</v>
      </c>
      <c r="BJ3677" t="s">
        <v>1581</v>
      </c>
      <c r="BK3677" t="s">
        <v>1580</v>
      </c>
      <c r="BL3677" s="7">
        <v>2013</v>
      </c>
      <c r="BQ3677" t="s">
        <v>6540</v>
      </c>
      <c r="BR3677">
        <v>1</v>
      </c>
      <c r="BS3677" t="s">
        <v>6554</v>
      </c>
      <c r="BT3677" t="s">
        <v>6936</v>
      </c>
      <c r="BW3677">
        <v>-16.600000000000001</v>
      </c>
      <c r="BY3677">
        <v>10.7</v>
      </c>
      <c r="CB3677">
        <v>3.4</v>
      </c>
      <c r="CC3677">
        <v>44</v>
      </c>
      <c r="CD3677">
        <v>15.2</v>
      </c>
      <c r="CI3677" s="5"/>
      <c r="DC3677" t="s">
        <v>6540</v>
      </c>
      <c r="DD3677">
        <v>1</v>
      </c>
      <c r="DE3677" t="s">
        <v>6554</v>
      </c>
      <c r="DF3677" t="s">
        <v>5724</v>
      </c>
      <c r="DG3677">
        <v>12.8</v>
      </c>
      <c r="DH3677">
        <v>0.3</v>
      </c>
      <c r="DI3677">
        <v>97.6</v>
      </c>
      <c r="DJ3677">
        <v>330</v>
      </c>
      <c r="DK3677">
        <v>0.36</v>
      </c>
    </row>
    <row r="3678" spans="1:115" ht="16" customHeight="1">
      <c r="A3678">
        <v>3677</v>
      </c>
      <c r="B3678" t="s">
        <v>7221</v>
      </c>
      <c r="C3678" s="2">
        <v>44970</v>
      </c>
      <c r="E3678" s="17" t="s">
        <v>1139</v>
      </c>
      <c r="F3678" s="17"/>
      <c r="G3678" t="s">
        <v>1608</v>
      </c>
      <c r="H3678" t="s">
        <v>6157</v>
      </c>
      <c r="I3678" t="s">
        <v>4349</v>
      </c>
      <c r="J3678" t="s">
        <v>4350</v>
      </c>
      <c r="K3678" t="s">
        <v>4351</v>
      </c>
      <c r="L3678" t="s">
        <v>6157</v>
      </c>
      <c r="M3678" t="s">
        <v>1608</v>
      </c>
      <c r="N3678" t="s">
        <v>289</v>
      </c>
      <c r="O3678" t="s">
        <v>6157</v>
      </c>
      <c r="P3678" t="s">
        <v>6157</v>
      </c>
      <c r="Q3678" t="s">
        <v>3969</v>
      </c>
      <c r="R3678" t="s">
        <v>6157</v>
      </c>
      <c r="S3678" t="s">
        <v>229</v>
      </c>
      <c r="T3678" s="4" t="s">
        <v>7066</v>
      </c>
      <c r="U3678" s="4" t="s">
        <v>4367</v>
      </c>
      <c r="V3678">
        <v>50</v>
      </c>
      <c r="W3678">
        <v>80</v>
      </c>
      <c r="X3678" t="s">
        <v>6157</v>
      </c>
      <c r="Y3678" t="s">
        <v>6157</v>
      </c>
      <c r="Z3678" t="s">
        <v>6474</v>
      </c>
      <c r="AA3678" t="s">
        <v>1388</v>
      </c>
      <c r="AB3678" t="s">
        <v>247</v>
      </c>
      <c r="AC3678" t="s">
        <v>4353</v>
      </c>
      <c r="AD3678" t="s">
        <v>6157</v>
      </c>
      <c r="AE3678" t="s">
        <v>6157</v>
      </c>
      <c r="AF3678" t="s">
        <v>6157</v>
      </c>
      <c r="AG3678" t="s">
        <v>6157</v>
      </c>
      <c r="AH3678" t="s">
        <v>6157</v>
      </c>
      <c r="AI3678" t="s">
        <v>6157</v>
      </c>
      <c r="AJ3678" t="s">
        <v>6457</v>
      </c>
      <c r="AK3678" t="s">
        <v>1430</v>
      </c>
      <c r="AL3678" t="s">
        <v>1414</v>
      </c>
      <c r="AM3678" t="s">
        <v>1413</v>
      </c>
      <c r="AN3678" t="s">
        <v>4353</v>
      </c>
      <c r="AO3678" s="29">
        <v>234</v>
      </c>
      <c r="AP3678">
        <v>-9.8779920000000008</v>
      </c>
      <c r="AQ3678">
        <v>167.178664</v>
      </c>
      <c r="AR3678" t="s">
        <v>289</v>
      </c>
      <c r="AS3678">
        <v>0.25</v>
      </c>
      <c r="AT3678" t="s">
        <v>1510</v>
      </c>
      <c r="AU3678" t="s">
        <v>274</v>
      </c>
      <c r="AV3678" t="s">
        <v>4353</v>
      </c>
      <c r="AW3678" t="s">
        <v>4353</v>
      </c>
      <c r="AX3678" t="s">
        <v>4353</v>
      </c>
      <c r="AY3678">
        <v>1200</v>
      </c>
      <c r="AZ3678">
        <v>1650</v>
      </c>
      <c r="BA3678" t="s">
        <v>290</v>
      </c>
      <c r="BB3678" t="s">
        <v>4785</v>
      </c>
      <c r="BC3678" t="s">
        <v>6157</v>
      </c>
      <c r="BH3678" t="s">
        <v>1542</v>
      </c>
      <c r="BI3678" t="s">
        <v>7227</v>
      </c>
      <c r="BJ3678" t="s">
        <v>1581</v>
      </c>
      <c r="BK3678" t="s">
        <v>1580</v>
      </c>
      <c r="BL3678" s="7">
        <v>2013</v>
      </c>
      <c r="BQ3678" t="s">
        <v>6540</v>
      </c>
      <c r="BR3678">
        <v>1</v>
      </c>
      <c r="BS3678" t="s">
        <v>6554</v>
      </c>
      <c r="BT3678" t="s">
        <v>6936</v>
      </c>
      <c r="BW3678">
        <v>-17.3</v>
      </c>
      <c r="BY3678">
        <v>9.9</v>
      </c>
      <c r="CB3678">
        <v>3.3</v>
      </c>
      <c r="CC3678">
        <v>42.8</v>
      </c>
      <c r="CD3678">
        <v>15</v>
      </c>
      <c r="CI3678" s="5"/>
      <c r="DC3678" t="s">
        <v>6540</v>
      </c>
      <c r="DD3678">
        <v>1</v>
      </c>
      <c r="DE3678" t="s">
        <v>6554</v>
      </c>
      <c r="DF3678" t="s">
        <v>5724</v>
      </c>
      <c r="DG3678">
        <v>13.9</v>
      </c>
      <c r="DH3678">
        <v>0.3</v>
      </c>
      <c r="DI3678">
        <v>116.5</v>
      </c>
      <c r="DJ3678">
        <v>388.5</v>
      </c>
      <c r="DK3678">
        <v>0.28999999999999998</v>
      </c>
    </row>
    <row r="3679" spans="1:115" ht="16" customHeight="1">
      <c r="A3679">
        <v>3678</v>
      </c>
      <c r="B3679" t="s">
        <v>7221</v>
      </c>
      <c r="C3679" s="2">
        <v>44970</v>
      </c>
      <c r="E3679" s="17" t="s">
        <v>1138</v>
      </c>
      <c r="F3679" s="17"/>
      <c r="G3679" t="s">
        <v>1608</v>
      </c>
      <c r="H3679" t="s">
        <v>6157</v>
      </c>
      <c r="I3679" t="s">
        <v>4349</v>
      </c>
      <c r="J3679" t="s">
        <v>4350</v>
      </c>
      <c r="K3679" t="s">
        <v>4351</v>
      </c>
      <c r="L3679" t="s">
        <v>6157</v>
      </c>
      <c r="M3679" t="s">
        <v>1608</v>
      </c>
      <c r="N3679" t="s">
        <v>289</v>
      </c>
      <c r="O3679" t="s">
        <v>6157</v>
      </c>
      <c r="P3679" t="s">
        <v>6157</v>
      </c>
      <c r="Q3679" t="s">
        <v>3969</v>
      </c>
      <c r="R3679" t="s">
        <v>6157</v>
      </c>
      <c r="S3679" t="s">
        <v>230</v>
      </c>
      <c r="T3679" s="4" t="s">
        <v>7048</v>
      </c>
      <c r="U3679" s="4" t="s">
        <v>4366</v>
      </c>
      <c r="V3679">
        <v>35</v>
      </c>
      <c r="W3679">
        <v>49</v>
      </c>
      <c r="X3679" t="s">
        <v>6157</v>
      </c>
      <c r="Y3679" t="s">
        <v>6157</v>
      </c>
      <c r="Z3679" t="s">
        <v>6474</v>
      </c>
      <c r="AA3679" t="s">
        <v>1388</v>
      </c>
      <c r="AB3679" t="s">
        <v>1380</v>
      </c>
      <c r="AC3679" t="s">
        <v>4353</v>
      </c>
      <c r="AD3679" t="s">
        <v>6157</v>
      </c>
      <c r="AE3679" t="s">
        <v>6157</v>
      </c>
      <c r="AF3679" t="s">
        <v>6157</v>
      </c>
      <c r="AG3679" t="s">
        <v>6157</v>
      </c>
      <c r="AH3679" t="s">
        <v>6157</v>
      </c>
      <c r="AI3679" t="s">
        <v>6157</v>
      </c>
      <c r="AJ3679" t="s">
        <v>6457</v>
      </c>
      <c r="AK3679" t="s">
        <v>1430</v>
      </c>
      <c r="AL3679" t="s">
        <v>1414</v>
      </c>
      <c r="AM3679" t="s">
        <v>1413</v>
      </c>
      <c r="AN3679" t="s">
        <v>4353</v>
      </c>
      <c r="AO3679" s="29">
        <v>234</v>
      </c>
      <c r="AP3679">
        <v>-9.8779920000000008</v>
      </c>
      <c r="AQ3679">
        <v>167.178664</v>
      </c>
      <c r="AR3679" t="s">
        <v>289</v>
      </c>
      <c r="AS3679">
        <v>0.25</v>
      </c>
      <c r="AT3679" t="s">
        <v>1510</v>
      </c>
      <c r="AU3679" t="s">
        <v>274</v>
      </c>
      <c r="AV3679" t="s">
        <v>4353</v>
      </c>
      <c r="AW3679" t="s">
        <v>4353</v>
      </c>
      <c r="AX3679" t="s">
        <v>4353</v>
      </c>
      <c r="AY3679">
        <v>1200</v>
      </c>
      <c r="AZ3679">
        <v>1650</v>
      </c>
      <c r="BA3679" t="s">
        <v>290</v>
      </c>
      <c r="BB3679" t="s">
        <v>4785</v>
      </c>
      <c r="BC3679" t="s">
        <v>6157</v>
      </c>
      <c r="BH3679" t="s">
        <v>1542</v>
      </c>
      <c r="BI3679" t="s">
        <v>7227</v>
      </c>
      <c r="BJ3679" t="s">
        <v>1581</v>
      </c>
      <c r="BK3679" t="s">
        <v>1580</v>
      </c>
      <c r="BL3679" s="7">
        <v>2013</v>
      </c>
      <c r="BQ3679" t="s">
        <v>6540</v>
      </c>
      <c r="BR3679">
        <v>1</v>
      </c>
      <c r="BS3679" t="s">
        <v>6554</v>
      </c>
      <c r="BT3679" t="s">
        <v>6936</v>
      </c>
      <c r="BW3679">
        <v>-14.4</v>
      </c>
      <c r="BY3679">
        <v>12.4</v>
      </c>
      <c r="CB3679">
        <v>3.5</v>
      </c>
      <c r="CC3679">
        <v>47</v>
      </c>
      <c r="CD3679">
        <v>15.8</v>
      </c>
      <c r="CI3679" s="5"/>
      <c r="DC3679" t="s">
        <v>6540</v>
      </c>
      <c r="DD3679">
        <v>1</v>
      </c>
      <c r="DE3679" t="s">
        <v>6554</v>
      </c>
      <c r="DF3679" t="s">
        <v>5724</v>
      </c>
      <c r="DG3679">
        <v>15.7</v>
      </c>
      <c r="DH3679">
        <v>0.3</v>
      </c>
      <c r="DI3679">
        <v>158.30000000000001</v>
      </c>
      <c r="DJ3679">
        <v>550.20000000000005</v>
      </c>
      <c r="DK3679">
        <v>0.23</v>
      </c>
    </row>
    <row r="3680" spans="1:115" ht="16" customHeight="1">
      <c r="A3680">
        <v>3679</v>
      </c>
      <c r="B3680" t="s">
        <v>7221</v>
      </c>
      <c r="C3680" s="2">
        <v>44970</v>
      </c>
      <c r="E3680" s="17" t="s">
        <v>1137</v>
      </c>
      <c r="F3680" s="17"/>
      <c r="G3680" t="s">
        <v>1608</v>
      </c>
      <c r="H3680" t="s">
        <v>6157</v>
      </c>
      <c r="I3680" t="s">
        <v>4349</v>
      </c>
      <c r="J3680" t="s">
        <v>4350</v>
      </c>
      <c r="K3680" t="s">
        <v>4351</v>
      </c>
      <c r="L3680" t="s">
        <v>6157</v>
      </c>
      <c r="M3680" t="s">
        <v>1608</v>
      </c>
      <c r="N3680" t="s">
        <v>289</v>
      </c>
      <c r="O3680" t="s">
        <v>6157</v>
      </c>
      <c r="P3680" t="s">
        <v>6157</v>
      </c>
      <c r="Q3680" t="s">
        <v>3969</v>
      </c>
      <c r="R3680" t="s">
        <v>6157</v>
      </c>
      <c r="S3680" t="s">
        <v>229</v>
      </c>
      <c r="T3680" s="4" t="s">
        <v>6996</v>
      </c>
      <c r="U3680" s="4" t="s">
        <v>4361</v>
      </c>
      <c r="V3680">
        <v>17</v>
      </c>
      <c r="W3680">
        <v>34</v>
      </c>
      <c r="X3680" t="s">
        <v>6157</v>
      </c>
      <c r="Y3680" t="s">
        <v>6157</v>
      </c>
      <c r="Z3680" t="s">
        <v>6474</v>
      </c>
      <c r="AA3680" t="s">
        <v>1388</v>
      </c>
      <c r="AB3680" t="s">
        <v>223</v>
      </c>
      <c r="AC3680" t="s">
        <v>4353</v>
      </c>
      <c r="AD3680" t="s">
        <v>6157</v>
      </c>
      <c r="AE3680" t="s">
        <v>6157</v>
      </c>
      <c r="AF3680" t="s">
        <v>6157</v>
      </c>
      <c r="AG3680" t="s">
        <v>6157</v>
      </c>
      <c r="AH3680" t="s">
        <v>6157</v>
      </c>
      <c r="AI3680" t="s">
        <v>6157</v>
      </c>
      <c r="AJ3680" t="s">
        <v>6457</v>
      </c>
      <c r="AK3680" t="s">
        <v>1430</v>
      </c>
      <c r="AL3680" t="s">
        <v>1414</v>
      </c>
      <c r="AM3680" t="s">
        <v>1413</v>
      </c>
      <c r="AN3680" t="s">
        <v>4353</v>
      </c>
      <c r="AO3680" s="29">
        <v>234</v>
      </c>
      <c r="AP3680">
        <v>-9.8779920000000008</v>
      </c>
      <c r="AQ3680">
        <v>167.178664</v>
      </c>
      <c r="AR3680" t="s">
        <v>289</v>
      </c>
      <c r="AS3680">
        <v>0.25</v>
      </c>
      <c r="AT3680" t="s">
        <v>1510</v>
      </c>
      <c r="AU3680" t="s">
        <v>274</v>
      </c>
      <c r="AV3680" t="s">
        <v>4353</v>
      </c>
      <c r="AW3680" t="s">
        <v>4353</v>
      </c>
      <c r="AX3680" t="s">
        <v>4353</v>
      </c>
      <c r="AY3680">
        <v>1200</v>
      </c>
      <c r="AZ3680">
        <v>1650</v>
      </c>
      <c r="BA3680" t="s">
        <v>290</v>
      </c>
      <c r="BB3680" t="s">
        <v>4785</v>
      </c>
      <c r="BC3680" t="s">
        <v>6157</v>
      </c>
      <c r="BH3680" t="s">
        <v>1542</v>
      </c>
      <c r="BI3680" t="s">
        <v>7227</v>
      </c>
      <c r="BJ3680" t="s">
        <v>1581</v>
      </c>
      <c r="BK3680" t="s">
        <v>1580</v>
      </c>
      <c r="BL3680" s="7">
        <v>2013</v>
      </c>
      <c r="BQ3680" t="s">
        <v>6540</v>
      </c>
      <c r="BR3680">
        <v>1</v>
      </c>
      <c r="BS3680" t="s">
        <v>6554</v>
      </c>
      <c r="BT3680" t="s">
        <v>6936</v>
      </c>
      <c r="BW3680">
        <v>-16.2</v>
      </c>
      <c r="BY3680">
        <v>12.1</v>
      </c>
      <c r="CB3680">
        <v>3.5</v>
      </c>
      <c r="CC3680">
        <v>37.5</v>
      </c>
      <c r="CD3680">
        <v>12.5</v>
      </c>
      <c r="CI3680" s="5"/>
    </row>
    <row r="3681" spans="1:106" ht="16" customHeight="1">
      <c r="A3681">
        <v>3680</v>
      </c>
      <c r="B3681" t="s">
        <v>7221</v>
      </c>
      <c r="C3681" s="2">
        <v>44970</v>
      </c>
      <c r="E3681" s="17" t="s">
        <v>1136</v>
      </c>
      <c r="F3681" s="17"/>
      <c r="G3681" t="s">
        <v>1608</v>
      </c>
      <c r="H3681" t="s">
        <v>6157</v>
      </c>
      <c r="I3681" t="s">
        <v>4349</v>
      </c>
      <c r="J3681" t="s">
        <v>4350</v>
      </c>
      <c r="K3681" t="s">
        <v>4351</v>
      </c>
      <c r="L3681" t="s">
        <v>6157</v>
      </c>
      <c r="M3681" t="s">
        <v>1608</v>
      </c>
      <c r="N3681" t="s">
        <v>289</v>
      </c>
      <c r="O3681" t="s">
        <v>6157</v>
      </c>
      <c r="P3681" t="s">
        <v>6157</v>
      </c>
      <c r="Q3681" t="s">
        <v>3969</v>
      </c>
      <c r="R3681" t="s">
        <v>6157</v>
      </c>
      <c r="S3681" t="s">
        <v>229</v>
      </c>
      <c r="T3681" s="4" t="s">
        <v>6996</v>
      </c>
      <c r="U3681" s="4" t="s">
        <v>4361</v>
      </c>
      <c r="V3681">
        <v>17</v>
      </c>
      <c r="W3681">
        <v>34</v>
      </c>
      <c r="X3681" t="s">
        <v>6157</v>
      </c>
      <c r="Y3681" t="s">
        <v>6157</v>
      </c>
      <c r="Z3681" t="s">
        <v>6474</v>
      </c>
      <c r="AA3681" t="s">
        <v>1388</v>
      </c>
      <c r="AB3681" t="s">
        <v>248</v>
      </c>
      <c r="AC3681" t="s">
        <v>4353</v>
      </c>
      <c r="AD3681" t="s">
        <v>6157</v>
      </c>
      <c r="AE3681" t="s">
        <v>6157</v>
      </c>
      <c r="AF3681" t="s">
        <v>6157</v>
      </c>
      <c r="AG3681" t="s">
        <v>6157</v>
      </c>
      <c r="AH3681" t="s">
        <v>6157</v>
      </c>
      <c r="AI3681" t="s">
        <v>6157</v>
      </c>
      <c r="AJ3681" t="s">
        <v>6457</v>
      </c>
      <c r="AK3681" t="s">
        <v>1430</v>
      </c>
      <c r="AL3681" t="s">
        <v>1414</v>
      </c>
      <c r="AM3681" t="s">
        <v>1413</v>
      </c>
      <c r="AN3681" t="s">
        <v>4353</v>
      </c>
      <c r="AO3681" s="29">
        <v>234</v>
      </c>
      <c r="AP3681">
        <v>-9.8779920000000008</v>
      </c>
      <c r="AQ3681">
        <v>167.178664</v>
      </c>
      <c r="AR3681" t="s">
        <v>289</v>
      </c>
      <c r="AS3681">
        <v>0.25</v>
      </c>
      <c r="AT3681" t="s">
        <v>1510</v>
      </c>
      <c r="AU3681" t="s">
        <v>274</v>
      </c>
      <c r="AV3681" t="s">
        <v>4353</v>
      </c>
      <c r="AW3681" t="s">
        <v>4353</v>
      </c>
      <c r="AX3681" t="s">
        <v>4353</v>
      </c>
      <c r="AY3681">
        <v>1200</v>
      </c>
      <c r="AZ3681">
        <v>1650</v>
      </c>
      <c r="BA3681" t="s">
        <v>290</v>
      </c>
      <c r="BB3681" t="s">
        <v>4785</v>
      </c>
      <c r="BC3681" t="s">
        <v>6157</v>
      </c>
      <c r="BH3681" t="s">
        <v>1542</v>
      </c>
      <c r="BI3681" t="s">
        <v>7227</v>
      </c>
      <c r="BJ3681" t="s">
        <v>1581</v>
      </c>
      <c r="BK3681" t="s">
        <v>1580</v>
      </c>
      <c r="BL3681" s="7">
        <v>2013</v>
      </c>
      <c r="BQ3681" t="s">
        <v>6540</v>
      </c>
      <c r="BR3681">
        <v>1</v>
      </c>
      <c r="BS3681" t="s">
        <v>6554</v>
      </c>
      <c r="BT3681" t="s">
        <v>6936</v>
      </c>
      <c r="BW3681">
        <v>-16.399999999999999</v>
      </c>
      <c r="BY3681">
        <v>13.4</v>
      </c>
      <c r="CB3681">
        <v>3.4</v>
      </c>
      <c r="CC3681">
        <v>41.1</v>
      </c>
      <c r="CD3681">
        <v>14.1</v>
      </c>
      <c r="CI3681" s="5"/>
    </row>
    <row r="3682" spans="1:106" ht="16" customHeight="1">
      <c r="A3682">
        <v>3681</v>
      </c>
      <c r="B3682" t="s">
        <v>7221</v>
      </c>
      <c r="C3682" s="2">
        <v>44970</v>
      </c>
      <c r="E3682" s="17" t="s">
        <v>1135</v>
      </c>
      <c r="F3682" s="17"/>
      <c r="G3682" t="s">
        <v>1608</v>
      </c>
      <c r="H3682" t="s">
        <v>6157</v>
      </c>
      <c r="I3682" t="s">
        <v>4349</v>
      </c>
      <c r="J3682" t="s">
        <v>4350</v>
      </c>
      <c r="K3682" t="s">
        <v>4351</v>
      </c>
      <c r="L3682" t="s">
        <v>6157</v>
      </c>
      <c r="M3682" t="s">
        <v>1608</v>
      </c>
      <c r="N3682" t="s">
        <v>289</v>
      </c>
      <c r="O3682" t="s">
        <v>6157</v>
      </c>
      <c r="P3682" t="s">
        <v>6157</v>
      </c>
      <c r="Q3682" t="s">
        <v>3969</v>
      </c>
      <c r="R3682" t="s">
        <v>6157</v>
      </c>
      <c r="S3682" t="s">
        <v>229</v>
      </c>
      <c r="T3682" s="4" t="s">
        <v>7066</v>
      </c>
      <c r="U3682" s="4" t="s">
        <v>4367</v>
      </c>
      <c r="V3682">
        <v>50</v>
      </c>
      <c r="W3682">
        <v>80</v>
      </c>
      <c r="X3682" t="s">
        <v>6157</v>
      </c>
      <c r="Y3682" t="s">
        <v>6157</v>
      </c>
      <c r="Z3682" t="s">
        <v>6474</v>
      </c>
      <c r="AA3682" t="s">
        <v>1388</v>
      </c>
      <c r="AB3682" t="s">
        <v>247</v>
      </c>
      <c r="AC3682" t="s">
        <v>4353</v>
      </c>
      <c r="AD3682" t="s">
        <v>6157</v>
      </c>
      <c r="AE3682" t="s">
        <v>6157</v>
      </c>
      <c r="AF3682" t="s">
        <v>6157</v>
      </c>
      <c r="AG3682" t="s">
        <v>6157</v>
      </c>
      <c r="AH3682" t="s">
        <v>6157</v>
      </c>
      <c r="AI3682" t="s">
        <v>6157</v>
      </c>
      <c r="AJ3682" t="s">
        <v>6457</v>
      </c>
      <c r="AK3682" t="s">
        <v>1430</v>
      </c>
      <c r="AL3682" t="s">
        <v>1414</v>
      </c>
      <c r="AM3682" t="s">
        <v>1413</v>
      </c>
      <c r="AN3682" t="s">
        <v>4353</v>
      </c>
      <c r="AO3682" s="29">
        <v>234</v>
      </c>
      <c r="AP3682">
        <v>-9.8779920000000008</v>
      </c>
      <c r="AQ3682">
        <v>167.178664</v>
      </c>
      <c r="AR3682" t="s">
        <v>289</v>
      </c>
      <c r="AS3682">
        <v>0.25</v>
      </c>
      <c r="AT3682" t="s">
        <v>1510</v>
      </c>
      <c r="AU3682" t="s">
        <v>274</v>
      </c>
      <c r="AV3682" t="s">
        <v>4353</v>
      </c>
      <c r="AW3682" t="s">
        <v>4353</v>
      </c>
      <c r="AX3682" t="s">
        <v>4353</v>
      </c>
      <c r="AY3682">
        <v>1200</v>
      </c>
      <c r="AZ3682">
        <v>1650</v>
      </c>
      <c r="BA3682" t="s">
        <v>290</v>
      </c>
      <c r="BB3682" t="s">
        <v>4785</v>
      </c>
      <c r="BC3682" t="s">
        <v>6157</v>
      </c>
      <c r="BH3682" t="s">
        <v>1542</v>
      </c>
      <c r="BI3682" t="s">
        <v>7227</v>
      </c>
      <c r="BJ3682" t="s">
        <v>1581</v>
      </c>
      <c r="BK3682" t="s">
        <v>1580</v>
      </c>
      <c r="BL3682" s="7">
        <v>2013</v>
      </c>
      <c r="BQ3682" t="s">
        <v>6540</v>
      </c>
      <c r="BR3682">
        <v>1</v>
      </c>
      <c r="BS3682" t="s">
        <v>6554</v>
      </c>
      <c r="BT3682" t="s">
        <v>6936</v>
      </c>
      <c r="BW3682">
        <v>-17.399999999999999</v>
      </c>
      <c r="BY3682">
        <v>11.4</v>
      </c>
      <c r="CB3682">
        <v>3.6</v>
      </c>
      <c r="CC3682">
        <v>48.2</v>
      </c>
      <c r="CD3682">
        <v>15.7</v>
      </c>
      <c r="CI3682" s="5"/>
    </row>
    <row r="3683" spans="1:106" ht="16" customHeight="1">
      <c r="A3683">
        <v>3682</v>
      </c>
      <c r="B3683" t="s">
        <v>7221</v>
      </c>
      <c r="C3683" s="2">
        <v>44970</v>
      </c>
      <c r="E3683" s="17" t="s">
        <v>1134</v>
      </c>
      <c r="F3683" s="17"/>
      <c r="G3683" t="s">
        <v>1608</v>
      </c>
      <c r="H3683" t="s">
        <v>6157</v>
      </c>
      <c r="I3683" t="s">
        <v>4349</v>
      </c>
      <c r="J3683" t="s">
        <v>4350</v>
      </c>
      <c r="K3683" t="s">
        <v>4351</v>
      </c>
      <c r="L3683" t="s">
        <v>6157</v>
      </c>
      <c r="M3683" t="s">
        <v>1608</v>
      </c>
      <c r="N3683" t="s">
        <v>289</v>
      </c>
      <c r="O3683" t="s">
        <v>6157</v>
      </c>
      <c r="P3683" t="s">
        <v>6157</v>
      </c>
      <c r="Q3683" t="s">
        <v>3969</v>
      </c>
      <c r="R3683" t="s">
        <v>6157</v>
      </c>
      <c r="S3683" t="s">
        <v>229</v>
      </c>
      <c r="T3683" s="4" t="s">
        <v>6996</v>
      </c>
      <c r="U3683" s="4" t="s">
        <v>4361</v>
      </c>
      <c r="V3683">
        <v>17</v>
      </c>
      <c r="W3683">
        <v>34</v>
      </c>
      <c r="X3683" t="s">
        <v>6157</v>
      </c>
      <c r="Y3683" t="s">
        <v>6157</v>
      </c>
      <c r="Z3683" t="s">
        <v>6474</v>
      </c>
      <c r="AA3683" t="s">
        <v>1388</v>
      </c>
      <c r="AB3683" t="s">
        <v>29</v>
      </c>
      <c r="AC3683" t="s">
        <v>4353</v>
      </c>
      <c r="AD3683" t="s">
        <v>6157</v>
      </c>
      <c r="AE3683" t="s">
        <v>6157</v>
      </c>
      <c r="AF3683" t="s">
        <v>6157</v>
      </c>
      <c r="AG3683" t="s">
        <v>6157</v>
      </c>
      <c r="AH3683" t="s">
        <v>6157</v>
      </c>
      <c r="AI3683" t="s">
        <v>6157</v>
      </c>
      <c r="AJ3683" t="s">
        <v>6457</v>
      </c>
      <c r="AK3683" t="s">
        <v>1430</v>
      </c>
      <c r="AL3683" t="s">
        <v>1414</v>
      </c>
      <c r="AM3683" t="s">
        <v>1413</v>
      </c>
      <c r="AN3683" t="s">
        <v>4353</v>
      </c>
      <c r="AO3683" s="29">
        <v>234</v>
      </c>
      <c r="AP3683">
        <v>-9.8779920000000008</v>
      </c>
      <c r="AQ3683">
        <v>167.178664</v>
      </c>
      <c r="AR3683" t="s">
        <v>289</v>
      </c>
      <c r="AS3683">
        <v>0.25</v>
      </c>
      <c r="AT3683" t="s">
        <v>1510</v>
      </c>
      <c r="AU3683" t="s">
        <v>274</v>
      </c>
      <c r="AV3683" t="s">
        <v>4353</v>
      </c>
      <c r="AW3683" t="s">
        <v>4353</v>
      </c>
      <c r="AX3683" t="s">
        <v>4353</v>
      </c>
      <c r="AY3683">
        <v>1200</v>
      </c>
      <c r="AZ3683">
        <v>1650</v>
      </c>
      <c r="BA3683" t="s">
        <v>290</v>
      </c>
      <c r="BB3683" t="s">
        <v>4785</v>
      </c>
      <c r="BC3683" t="s">
        <v>6157</v>
      </c>
      <c r="BH3683" t="s">
        <v>1542</v>
      </c>
      <c r="BI3683" t="s">
        <v>7227</v>
      </c>
      <c r="BJ3683" t="s">
        <v>1581</v>
      </c>
      <c r="BK3683" t="s">
        <v>1580</v>
      </c>
      <c r="BL3683" s="7">
        <v>2013</v>
      </c>
      <c r="BQ3683" t="s">
        <v>6540</v>
      </c>
      <c r="BR3683">
        <v>1</v>
      </c>
      <c r="BS3683" t="s">
        <v>6554</v>
      </c>
      <c r="BT3683" t="s">
        <v>6936</v>
      </c>
      <c r="BW3683">
        <v>-17.100000000000001</v>
      </c>
      <c r="BY3683">
        <v>10.9</v>
      </c>
      <c r="CB3683">
        <v>3.5</v>
      </c>
      <c r="CC3683">
        <v>53</v>
      </c>
      <c r="CD3683">
        <v>17.7</v>
      </c>
      <c r="CI3683" s="5"/>
    </row>
    <row r="3684" spans="1:106" ht="16" customHeight="1">
      <c r="A3684">
        <v>3683</v>
      </c>
      <c r="B3684" t="s">
        <v>7221</v>
      </c>
      <c r="C3684" s="2">
        <v>44970</v>
      </c>
      <c r="E3684" s="17">
        <v>1</v>
      </c>
      <c r="F3684" s="17"/>
      <c r="G3684" t="s">
        <v>1608</v>
      </c>
      <c r="H3684" t="s">
        <v>6157</v>
      </c>
      <c r="I3684" t="s">
        <v>4349</v>
      </c>
      <c r="J3684" t="s">
        <v>4350</v>
      </c>
      <c r="K3684" t="s">
        <v>4351</v>
      </c>
      <c r="L3684" t="s">
        <v>6157</v>
      </c>
      <c r="M3684" t="s">
        <v>1608</v>
      </c>
      <c r="N3684" t="s">
        <v>289</v>
      </c>
      <c r="O3684" t="s">
        <v>6157</v>
      </c>
      <c r="P3684" t="s">
        <v>6157</v>
      </c>
      <c r="Q3684" t="s">
        <v>3969</v>
      </c>
      <c r="R3684" t="s">
        <v>6157</v>
      </c>
      <c r="S3684" t="s">
        <v>230</v>
      </c>
      <c r="T3684" s="4" t="s">
        <v>6997</v>
      </c>
      <c r="U3684" s="4" t="s">
        <v>4362</v>
      </c>
      <c r="V3684">
        <v>17</v>
      </c>
      <c r="W3684">
        <v>49</v>
      </c>
      <c r="X3684" t="s">
        <v>289</v>
      </c>
      <c r="Y3684" t="s">
        <v>6157</v>
      </c>
      <c r="Z3684" t="s">
        <v>1366</v>
      </c>
      <c r="AA3684" t="s">
        <v>245</v>
      </c>
      <c r="AB3684" t="s">
        <v>6157</v>
      </c>
      <c r="AC3684" t="s">
        <v>6157</v>
      </c>
      <c r="AD3684">
        <v>16</v>
      </c>
      <c r="AE3684" t="s">
        <v>6901</v>
      </c>
      <c r="AF3684" t="s">
        <v>6899</v>
      </c>
      <c r="AG3684" t="s">
        <v>1393</v>
      </c>
      <c r="AH3684" t="s">
        <v>4019</v>
      </c>
      <c r="AI3684" t="s">
        <v>6157</v>
      </c>
      <c r="AJ3684" t="s">
        <v>6804</v>
      </c>
      <c r="AK3684" t="s">
        <v>1495</v>
      </c>
      <c r="AL3684" t="s">
        <v>1446</v>
      </c>
      <c r="AM3684" t="s">
        <v>1435</v>
      </c>
      <c r="AN3684" t="s">
        <v>4353</v>
      </c>
      <c r="AO3684" s="29">
        <v>1</v>
      </c>
      <c r="AP3684">
        <v>-41.497906790000002</v>
      </c>
      <c r="AQ3684">
        <v>174.05103206999999</v>
      </c>
      <c r="AR3684" t="s">
        <v>289</v>
      </c>
      <c r="AS3684">
        <v>0.05</v>
      </c>
      <c r="AT3684" t="s">
        <v>4353</v>
      </c>
      <c r="AU3684" t="s">
        <v>274</v>
      </c>
      <c r="AV3684" t="s">
        <v>275</v>
      </c>
      <c r="AW3684" t="s">
        <v>4353</v>
      </c>
      <c r="AX3684" t="s">
        <v>4353</v>
      </c>
      <c r="AY3684">
        <v>1200</v>
      </c>
      <c r="BA3684" t="s">
        <v>4353</v>
      </c>
      <c r="BB3684" t="s">
        <v>4785</v>
      </c>
      <c r="BC3684" t="s">
        <v>6157</v>
      </c>
      <c r="BH3684" t="s">
        <v>1540</v>
      </c>
      <c r="BI3684" t="s">
        <v>7228</v>
      </c>
      <c r="BJ3684" t="s">
        <v>1579</v>
      </c>
      <c r="BK3684" t="s">
        <v>1578</v>
      </c>
      <c r="BL3684" s="7">
        <v>2013</v>
      </c>
      <c r="BW3684"/>
      <c r="BY3684"/>
      <c r="CI3684" s="5"/>
      <c r="CW3684" t="s">
        <v>6600</v>
      </c>
      <c r="CX3684">
        <v>1</v>
      </c>
      <c r="CY3684" t="s">
        <v>6595</v>
      </c>
      <c r="CZ3684" t="s">
        <v>1605</v>
      </c>
      <c r="DA3684">
        <v>0.70774099999999995</v>
      </c>
      <c r="DB3684">
        <v>1.4E-5</v>
      </c>
    </row>
    <row r="3685" spans="1:106" ht="16" customHeight="1">
      <c r="A3685">
        <v>3684</v>
      </c>
      <c r="B3685" t="s">
        <v>7221</v>
      </c>
      <c r="C3685" s="2">
        <v>44970</v>
      </c>
      <c r="E3685" s="17">
        <v>2.1</v>
      </c>
      <c r="F3685" s="17"/>
      <c r="G3685" t="s">
        <v>1608</v>
      </c>
      <c r="H3685" t="s">
        <v>6157</v>
      </c>
      <c r="I3685" t="s">
        <v>4349</v>
      </c>
      <c r="J3685" t="s">
        <v>4350</v>
      </c>
      <c r="K3685" t="s">
        <v>4351</v>
      </c>
      <c r="L3685" t="s">
        <v>6157</v>
      </c>
      <c r="M3685" t="s">
        <v>1608</v>
      </c>
      <c r="N3685" t="s">
        <v>289</v>
      </c>
      <c r="O3685" t="s">
        <v>6157</v>
      </c>
      <c r="P3685" t="s">
        <v>6157</v>
      </c>
      <c r="Q3685" t="s">
        <v>3969</v>
      </c>
      <c r="R3685" t="s">
        <v>6157</v>
      </c>
      <c r="S3685" t="s">
        <v>229</v>
      </c>
      <c r="T3685" s="4" t="s">
        <v>6996</v>
      </c>
      <c r="U3685" s="4" t="s">
        <v>4361</v>
      </c>
      <c r="V3685">
        <v>17</v>
      </c>
      <c r="W3685">
        <v>34</v>
      </c>
      <c r="X3685" t="s">
        <v>6157</v>
      </c>
      <c r="Y3685" t="s">
        <v>6157</v>
      </c>
      <c r="Z3685" t="s">
        <v>1366</v>
      </c>
      <c r="AA3685" t="s">
        <v>1388</v>
      </c>
      <c r="AB3685" t="s">
        <v>250</v>
      </c>
      <c r="AC3685" t="s">
        <v>4353</v>
      </c>
      <c r="AD3685" t="s">
        <v>6157</v>
      </c>
      <c r="AE3685" t="s">
        <v>6157</v>
      </c>
      <c r="AF3685" t="s">
        <v>6157</v>
      </c>
      <c r="AG3685" t="s">
        <v>6157</v>
      </c>
      <c r="AH3685" t="s">
        <v>6157</v>
      </c>
      <c r="AI3685" t="s">
        <v>6157</v>
      </c>
      <c r="AJ3685" t="s">
        <v>6457</v>
      </c>
      <c r="AK3685" t="s">
        <v>1495</v>
      </c>
      <c r="AL3685" t="s">
        <v>1446</v>
      </c>
      <c r="AM3685" t="s">
        <v>1435</v>
      </c>
      <c r="AN3685" t="s">
        <v>4353</v>
      </c>
      <c r="AO3685" s="29">
        <v>1</v>
      </c>
      <c r="AP3685">
        <v>-41.497906790000002</v>
      </c>
      <c r="AQ3685">
        <v>174.05103206999999</v>
      </c>
      <c r="AR3685" t="s">
        <v>289</v>
      </c>
      <c r="AS3685">
        <v>0.05</v>
      </c>
      <c r="AT3685" t="s">
        <v>4353</v>
      </c>
      <c r="AU3685" t="s">
        <v>274</v>
      </c>
      <c r="AV3685" t="s">
        <v>275</v>
      </c>
      <c r="AW3685" t="s">
        <v>4353</v>
      </c>
      <c r="AX3685" t="s">
        <v>4353</v>
      </c>
      <c r="AY3685">
        <v>1200</v>
      </c>
      <c r="BA3685" t="s">
        <v>4353</v>
      </c>
      <c r="BB3685" t="s">
        <v>4785</v>
      </c>
      <c r="BC3685" t="s">
        <v>6157</v>
      </c>
      <c r="BH3685" t="s">
        <v>1540</v>
      </c>
      <c r="BI3685" t="s">
        <v>7228</v>
      </c>
      <c r="BJ3685" t="s">
        <v>1579</v>
      </c>
      <c r="BK3685" t="s">
        <v>1578</v>
      </c>
      <c r="BL3685" s="7">
        <v>2013</v>
      </c>
      <c r="BQ3685" t="s">
        <v>6540</v>
      </c>
      <c r="BR3685">
        <v>1</v>
      </c>
      <c r="BS3685" t="s">
        <v>6554</v>
      </c>
      <c r="BT3685" t="s">
        <v>6596</v>
      </c>
      <c r="BW3685">
        <v>-18.3</v>
      </c>
      <c r="BY3685">
        <v>13.9</v>
      </c>
      <c r="CB3685">
        <v>3.4</v>
      </c>
      <c r="CC3685">
        <v>29.3</v>
      </c>
      <c r="CD3685">
        <v>9.9</v>
      </c>
      <c r="CI3685" s="5"/>
    </row>
    <row r="3686" spans="1:106" ht="16" customHeight="1">
      <c r="A3686">
        <v>3685</v>
      </c>
      <c r="B3686" t="s">
        <v>7221</v>
      </c>
      <c r="C3686" s="2">
        <v>44970</v>
      </c>
      <c r="E3686" s="17">
        <v>2.1</v>
      </c>
      <c r="F3686" s="17"/>
      <c r="G3686" t="s">
        <v>1608</v>
      </c>
      <c r="H3686" t="s">
        <v>6157</v>
      </c>
      <c r="I3686" t="s">
        <v>4349</v>
      </c>
      <c r="J3686" t="s">
        <v>4350</v>
      </c>
      <c r="K3686" t="s">
        <v>4351</v>
      </c>
      <c r="L3686" t="s">
        <v>6157</v>
      </c>
      <c r="M3686" t="s">
        <v>1608</v>
      </c>
      <c r="N3686" t="s">
        <v>289</v>
      </c>
      <c r="O3686" t="s">
        <v>6157</v>
      </c>
      <c r="P3686" t="s">
        <v>6157</v>
      </c>
      <c r="Q3686" t="s">
        <v>3969</v>
      </c>
      <c r="R3686" t="s">
        <v>6157</v>
      </c>
      <c r="S3686" t="s">
        <v>229</v>
      </c>
      <c r="T3686" s="4" t="s">
        <v>6996</v>
      </c>
      <c r="U3686" s="4" t="s">
        <v>4361</v>
      </c>
      <c r="V3686">
        <v>17</v>
      </c>
      <c r="W3686">
        <v>34</v>
      </c>
      <c r="X3686" t="s">
        <v>289</v>
      </c>
      <c r="Y3686" t="s">
        <v>6157</v>
      </c>
      <c r="Z3686" t="s">
        <v>1366</v>
      </c>
      <c r="AA3686" t="s">
        <v>245</v>
      </c>
      <c r="AB3686" t="s">
        <v>6157</v>
      </c>
      <c r="AC3686" t="s">
        <v>6157</v>
      </c>
      <c r="AD3686">
        <v>26</v>
      </c>
      <c r="AE3686" t="s">
        <v>6901</v>
      </c>
      <c r="AF3686" t="s">
        <v>6899</v>
      </c>
      <c r="AG3686" t="s">
        <v>4010</v>
      </c>
      <c r="AH3686" t="s">
        <v>4019</v>
      </c>
      <c r="AI3686" t="s">
        <v>6157</v>
      </c>
      <c r="AJ3686" t="s">
        <v>6804</v>
      </c>
      <c r="AK3686" t="s">
        <v>1495</v>
      </c>
      <c r="AL3686" t="s">
        <v>1446</v>
      </c>
      <c r="AM3686" t="s">
        <v>1435</v>
      </c>
      <c r="AN3686" t="s">
        <v>4353</v>
      </c>
      <c r="AO3686" s="29">
        <v>1</v>
      </c>
      <c r="AP3686">
        <v>-41.497906790000002</v>
      </c>
      <c r="AQ3686">
        <v>174.05103206999999</v>
      </c>
      <c r="AR3686" t="s">
        <v>289</v>
      </c>
      <c r="AS3686">
        <v>0.05</v>
      </c>
      <c r="AT3686" t="s">
        <v>4353</v>
      </c>
      <c r="AU3686" t="s">
        <v>274</v>
      </c>
      <c r="AV3686" t="s">
        <v>275</v>
      </c>
      <c r="AW3686" t="s">
        <v>4353</v>
      </c>
      <c r="AX3686" t="s">
        <v>4353</v>
      </c>
      <c r="AY3686">
        <v>1200</v>
      </c>
      <c r="BA3686" t="s">
        <v>4353</v>
      </c>
      <c r="BB3686" t="s">
        <v>4785</v>
      </c>
      <c r="BC3686" t="s">
        <v>6157</v>
      </c>
      <c r="BH3686" t="s">
        <v>1540</v>
      </c>
      <c r="BI3686" t="s">
        <v>7228</v>
      </c>
      <c r="BJ3686" t="s">
        <v>1579</v>
      </c>
      <c r="BK3686" t="s">
        <v>1578</v>
      </c>
      <c r="BL3686" s="7">
        <v>2013</v>
      </c>
      <c r="BW3686"/>
      <c r="BY3686"/>
      <c r="CI3686" s="5"/>
      <c r="CW3686" t="s">
        <v>6600</v>
      </c>
      <c r="CX3686">
        <v>1</v>
      </c>
      <c r="CY3686" t="s">
        <v>6595</v>
      </c>
      <c r="CZ3686" t="s">
        <v>1605</v>
      </c>
      <c r="DA3686">
        <v>0.70729699999999995</v>
      </c>
      <c r="DB3686">
        <v>1.2E-5</v>
      </c>
    </row>
    <row r="3687" spans="1:106" ht="16" customHeight="1">
      <c r="A3687">
        <v>3686</v>
      </c>
      <c r="B3687" t="s">
        <v>7221</v>
      </c>
      <c r="C3687" s="2">
        <v>44970</v>
      </c>
      <c r="E3687" s="17">
        <v>2.2000000000000002</v>
      </c>
      <c r="F3687" s="17"/>
      <c r="G3687" t="s">
        <v>1608</v>
      </c>
      <c r="H3687" t="s">
        <v>6157</v>
      </c>
      <c r="I3687" t="s">
        <v>4349</v>
      </c>
      <c r="J3687" t="s">
        <v>4350</v>
      </c>
      <c r="K3687" t="s">
        <v>4351</v>
      </c>
      <c r="L3687" t="s">
        <v>6157</v>
      </c>
      <c r="M3687" t="s">
        <v>1608</v>
      </c>
      <c r="N3687" t="s">
        <v>289</v>
      </c>
      <c r="O3687" t="s">
        <v>6157</v>
      </c>
      <c r="P3687" t="s">
        <v>6157</v>
      </c>
      <c r="Q3687" t="s">
        <v>3969</v>
      </c>
      <c r="R3687" t="s">
        <v>6157</v>
      </c>
      <c r="S3687" t="s">
        <v>1365</v>
      </c>
      <c r="T3687" s="4" t="s">
        <v>6996</v>
      </c>
      <c r="U3687" s="4" t="s">
        <v>4361</v>
      </c>
      <c r="V3687">
        <v>17</v>
      </c>
      <c r="W3687">
        <v>34</v>
      </c>
      <c r="X3687" t="s">
        <v>6157</v>
      </c>
      <c r="Y3687" t="s">
        <v>6157</v>
      </c>
      <c r="Z3687" t="s">
        <v>1366</v>
      </c>
      <c r="AA3687" t="s">
        <v>1388</v>
      </c>
      <c r="AB3687" t="s">
        <v>1392</v>
      </c>
      <c r="AC3687" t="s">
        <v>4353</v>
      </c>
      <c r="AD3687" t="s">
        <v>6157</v>
      </c>
      <c r="AE3687" t="s">
        <v>6157</v>
      </c>
      <c r="AF3687" t="s">
        <v>6157</v>
      </c>
      <c r="AG3687" t="s">
        <v>6157</v>
      </c>
      <c r="AH3687" t="s">
        <v>6157</v>
      </c>
      <c r="AI3687" t="s">
        <v>6157</v>
      </c>
      <c r="AJ3687" t="s">
        <v>6457</v>
      </c>
      <c r="AK3687" t="s">
        <v>1495</v>
      </c>
      <c r="AL3687" t="s">
        <v>1446</v>
      </c>
      <c r="AM3687" t="s">
        <v>1435</v>
      </c>
      <c r="AN3687" t="s">
        <v>4353</v>
      </c>
      <c r="AO3687" s="29">
        <v>1</v>
      </c>
      <c r="AP3687">
        <v>-41.497906790000002</v>
      </c>
      <c r="AQ3687">
        <v>174.05103206999999</v>
      </c>
      <c r="AR3687" t="s">
        <v>289</v>
      </c>
      <c r="AS3687">
        <v>0.05</v>
      </c>
      <c r="AT3687" t="s">
        <v>4353</v>
      </c>
      <c r="AU3687" t="s">
        <v>274</v>
      </c>
      <c r="AV3687" t="s">
        <v>275</v>
      </c>
      <c r="AW3687" t="s">
        <v>4353</v>
      </c>
      <c r="AX3687" t="s">
        <v>4353</v>
      </c>
      <c r="AY3687">
        <v>1200</v>
      </c>
      <c r="BA3687" t="s">
        <v>4353</v>
      </c>
      <c r="BB3687" t="s">
        <v>4785</v>
      </c>
      <c r="BC3687" t="s">
        <v>6157</v>
      </c>
      <c r="BH3687" t="s">
        <v>1540</v>
      </c>
      <c r="BI3687" t="s">
        <v>7228</v>
      </c>
      <c r="BJ3687" t="s">
        <v>1579</v>
      </c>
      <c r="BK3687" t="s">
        <v>1578</v>
      </c>
      <c r="BL3687" s="7">
        <v>2013</v>
      </c>
      <c r="BQ3687" t="s">
        <v>6540</v>
      </c>
      <c r="BR3687">
        <v>1</v>
      </c>
      <c r="BS3687" t="s">
        <v>6554</v>
      </c>
      <c r="BT3687" t="s">
        <v>6596</v>
      </c>
      <c r="BW3687">
        <v>-17.2</v>
      </c>
      <c r="BY3687">
        <v>16.8</v>
      </c>
      <c r="CB3687">
        <v>3.6</v>
      </c>
      <c r="CC3687">
        <v>27.9</v>
      </c>
      <c r="CD3687">
        <v>9.1</v>
      </c>
      <c r="CI3687" s="5"/>
    </row>
    <row r="3688" spans="1:106" ht="16" customHeight="1">
      <c r="A3688">
        <v>3687</v>
      </c>
      <c r="B3688" t="s">
        <v>7221</v>
      </c>
      <c r="C3688" s="2">
        <v>44970</v>
      </c>
      <c r="E3688" s="17">
        <v>3</v>
      </c>
      <c r="F3688" s="17"/>
      <c r="G3688" t="s">
        <v>1608</v>
      </c>
      <c r="H3688" t="s">
        <v>6157</v>
      </c>
      <c r="I3688" t="s">
        <v>4349</v>
      </c>
      <c r="J3688" t="s">
        <v>4350</v>
      </c>
      <c r="K3688" t="s">
        <v>4351</v>
      </c>
      <c r="L3688" t="s">
        <v>6157</v>
      </c>
      <c r="M3688" t="s">
        <v>1608</v>
      </c>
      <c r="N3688" t="s">
        <v>289</v>
      </c>
      <c r="O3688" t="s">
        <v>6157</v>
      </c>
      <c r="P3688" t="s">
        <v>6157</v>
      </c>
      <c r="Q3688" t="s">
        <v>3969</v>
      </c>
      <c r="R3688" t="s">
        <v>6157</v>
      </c>
      <c r="S3688" t="s">
        <v>229</v>
      </c>
      <c r="T3688" s="4" t="s">
        <v>7048</v>
      </c>
      <c r="U3688" s="4" t="s">
        <v>4366</v>
      </c>
      <c r="V3688">
        <v>35</v>
      </c>
      <c r="W3688">
        <v>49</v>
      </c>
      <c r="X3688" t="s">
        <v>6157</v>
      </c>
      <c r="Y3688" t="s">
        <v>6157</v>
      </c>
      <c r="Z3688" t="s">
        <v>1366</v>
      </c>
      <c r="AA3688" t="s">
        <v>1388</v>
      </c>
      <c r="AB3688" t="s">
        <v>250</v>
      </c>
      <c r="AC3688" t="s">
        <v>4353</v>
      </c>
      <c r="AD3688" t="s">
        <v>6157</v>
      </c>
      <c r="AE3688" t="s">
        <v>6157</v>
      </c>
      <c r="AF3688" t="s">
        <v>6157</v>
      </c>
      <c r="AG3688" t="s">
        <v>6157</v>
      </c>
      <c r="AH3688" t="s">
        <v>6157</v>
      </c>
      <c r="AI3688" t="s">
        <v>6157</v>
      </c>
      <c r="AJ3688" t="s">
        <v>6457</v>
      </c>
      <c r="AK3688" t="s">
        <v>1495</v>
      </c>
      <c r="AL3688" t="s">
        <v>1446</v>
      </c>
      <c r="AM3688" t="s">
        <v>1435</v>
      </c>
      <c r="AN3688" t="s">
        <v>4353</v>
      </c>
      <c r="AO3688" s="29">
        <v>1</v>
      </c>
      <c r="AP3688">
        <v>-41.497906790000002</v>
      </c>
      <c r="AQ3688">
        <v>174.05103206999999</v>
      </c>
      <c r="AR3688" t="s">
        <v>289</v>
      </c>
      <c r="AS3688">
        <v>0.05</v>
      </c>
      <c r="AT3688" t="s">
        <v>4353</v>
      </c>
      <c r="AU3688" t="s">
        <v>274</v>
      </c>
      <c r="AV3688" t="s">
        <v>275</v>
      </c>
      <c r="AW3688" t="s">
        <v>4353</v>
      </c>
      <c r="AX3688" t="s">
        <v>4353</v>
      </c>
      <c r="AY3688">
        <v>1200</v>
      </c>
      <c r="BA3688" t="s">
        <v>4353</v>
      </c>
      <c r="BB3688" t="s">
        <v>4785</v>
      </c>
      <c r="BC3688" t="s">
        <v>6157</v>
      </c>
      <c r="BH3688" t="s">
        <v>1540</v>
      </c>
      <c r="BI3688" t="s">
        <v>7228</v>
      </c>
      <c r="BJ3688" t="s">
        <v>1579</v>
      </c>
      <c r="BK3688" t="s">
        <v>1578</v>
      </c>
      <c r="BL3688" s="7">
        <v>2013</v>
      </c>
      <c r="BQ3688" t="s">
        <v>6540</v>
      </c>
      <c r="BR3688">
        <v>1</v>
      </c>
      <c r="BS3688" t="s">
        <v>6554</v>
      </c>
      <c r="BT3688" t="s">
        <v>6596</v>
      </c>
      <c r="BW3688">
        <v>-18.2</v>
      </c>
      <c r="BY3688">
        <v>14.9</v>
      </c>
      <c r="CB3688">
        <v>3.5</v>
      </c>
      <c r="CC3688">
        <v>27.6</v>
      </c>
      <c r="CD3688">
        <v>9.1</v>
      </c>
      <c r="CI3688" s="5"/>
    </row>
    <row r="3689" spans="1:106" ht="16" customHeight="1">
      <c r="A3689">
        <v>3688</v>
      </c>
      <c r="B3689" t="s">
        <v>7221</v>
      </c>
      <c r="C3689" s="2">
        <v>44970</v>
      </c>
      <c r="E3689" s="17">
        <v>4</v>
      </c>
      <c r="F3689" s="17"/>
      <c r="G3689" t="s">
        <v>1608</v>
      </c>
      <c r="H3689" t="s">
        <v>6157</v>
      </c>
      <c r="I3689" t="s">
        <v>4349</v>
      </c>
      <c r="J3689" t="s">
        <v>4350</v>
      </c>
      <c r="K3689" t="s">
        <v>4351</v>
      </c>
      <c r="L3689" t="s">
        <v>6157</v>
      </c>
      <c r="M3689" t="s">
        <v>1608</v>
      </c>
      <c r="N3689" t="s">
        <v>289</v>
      </c>
      <c r="O3689" t="s">
        <v>6157</v>
      </c>
      <c r="P3689" t="s">
        <v>6157</v>
      </c>
      <c r="Q3689" t="s">
        <v>3969</v>
      </c>
      <c r="R3689" t="s">
        <v>6157</v>
      </c>
      <c r="S3689" t="s">
        <v>229</v>
      </c>
      <c r="T3689" s="4" t="s">
        <v>7073</v>
      </c>
      <c r="U3689" s="4" t="s">
        <v>4367</v>
      </c>
      <c r="V3689">
        <v>35</v>
      </c>
      <c r="W3689">
        <v>80</v>
      </c>
      <c r="X3689" t="s">
        <v>6157</v>
      </c>
      <c r="Y3689" t="s">
        <v>6157</v>
      </c>
      <c r="Z3689" t="s">
        <v>1366</v>
      </c>
      <c r="AA3689" t="s">
        <v>1388</v>
      </c>
      <c r="AB3689" t="s">
        <v>250</v>
      </c>
      <c r="AC3689" t="s">
        <v>4353</v>
      </c>
      <c r="AD3689" t="s">
        <v>6157</v>
      </c>
      <c r="AE3689" t="s">
        <v>6157</v>
      </c>
      <c r="AF3689" t="s">
        <v>6157</v>
      </c>
      <c r="AG3689" t="s">
        <v>6157</v>
      </c>
      <c r="AH3689" t="s">
        <v>6157</v>
      </c>
      <c r="AI3689" t="s">
        <v>6157</v>
      </c>
      <c r="AJ3689" t="s">
        <v>6457</v>
      </c>
      <c r="AK3689" t="s">
        <v>1495</v>
      </c>
      <c r="AL3689" t="s">
        <v>1446</v>
      </c>
      <c r="AM3689" t="s">
        <v>1435</v>
      </c>
      <c r="AN3689" t="s">
        <v>4353</v>
      </c>
      <c r="AO3689" s="29">
        <v>1</v>
      </c>
      <c r="AP3689">
        <v>-41.497906790000002</v>
      </c>
      <c r="AQ3689">
        <v>174.05103206999999</v>
      </c>
      <c r="AR3689" t="s">
        <v>289</v>
      </c>
      <c r="AS3689">
        <v>0.05</v>
      </c>
      <c r="AT3689" t="s">
        <v>4353</v>
      </c>
      <c r="AU3689" t="s">
        <v>274</v>
      </c>
      <c r="AV3689" t="s">
        <v>275</v>
      </c>
      <c r="AW3689" t="s">
        <v>4353</v>
      </c>
      <c r="AX3689" t="s">
        <v>4353</v>
      </c>
      <c r="AY3689">
        <v>1200</v>
      </c>
      <c r="BA3689" t="s">
        <v>4353</v>
      </c>
      <c r="BB3689" t="s">
        <v>4785</v>
      </c>
      <c r="BC3689" t="s">
        <v>6157</v>
      </c>
      <c r="BH3689" t="s">
        <v>1540</v>
      </c>
      <c r="BI3689" t="s">
        <v>7228</v>
      </c>
      <c r="BJ3689" t="s">
        <v>1579</v>
      </c>
      <c r="BK3689" t="s">
        <v>1578</v>
      </c>
      <c r="BL3689" s="7">
        <v>2013</v>
      </c>
      <c r="BQ3689" t="s">
        <v>6540</v>
      </c>
      <c r="BR3689">
        <v>1</v>
      </c>
      <c r="BS3689" t="s">
        <v>6554</v>
      </c>
      <c r="BT3689" t="s">
        <v>6596</v>
      </c>
      <c r="BW3689">
        <v>-17.8</v>
      </c>
      <c r="BY3689">
        <v>14.6</v>
      </c>
      <c r="CB3689">
        <v>3.5</v>
      </c>
      <c r="CC3689">
        <v>26.2</v>
      </c>
      <c r="CD3689">
        <v>8.6999999999999993</v>
      </c>
      <c r="CI3689" s="5"/>
    </row>
    <row r="3690" spans="1:106" ht="16" customHeight="1">
      <c r="A3690">
        <v>3689</v>
      </c>
      <c r="B3690" t="s">
        <v>7221</v>
      </c>
      <c r="C3690" s="2">
        <v>44970</v>
      </c>
      <c r="E3690" s="17">
        <v>4</v>
      </c>
      <c r="F3690" s="17"/>
      <c r="G3690" t="s">
        <v>1608</v>
      </c>
      <c r="H3690" t="s">
        <v>6157</v>
      </c>
      <c r="I3690" t="s">
        <v>4349</v>
      </c>
      <c r="J3690" t="s">
        <v>4350</v>
      </c>
      <c r="K3690" t="s">
        <v>4351</v>
      </c>
      <c r="L3690" t="s">
        <v>6157</v>
      </c>
      <c r="M3690" t="s">
        <v>1608</v>
      </c>
      <c r="N3690" t="s">
        <v>289</v>
      </c>
      <c r="O3690" t="s">
        <v>6157</v>
      </c>
      <c r="P3690" t="s">
        <v>6157</v>
      </c>
      <c r="Q3690" t="s">
        <v>3969</v>
      </c>
      <c r="R3690" t="s">
        <v>6157</v>
      </c>
      <c r="S3690" t="s">
        <v>229</v>
      </c>
      <c r="T3690" s="4" t="s">
        <v>7073</v>
      </c>
      <c r="U3690" s="4" t="s">
        <v>4367</v>
      </c>
      <c r="V3690">
        <v>35</v>
      </c>
      <c r="W3690">
        <v>80</v>
      </c>
      <c r="X3690" t="s">
        <v>289</v>
      </c>
      <c r="Y3690" t="s">
        <v>6157</v>
      </c>
      <c r="Z3690" t="s">
        <v>1366</v>
      </c>
      <c r="AA3690" t="s">
        <v>245</v>
      </c>
      <c r="AB3690" t="s">
        <v>6157</v>
      </c>
      <c r="AC3690" t="s">
        <v>6157</v>
      </c>
      <c r="AD3690">
        <v>16</v>
      </c>
      <c r="AE3690" t="s">
        <v>6901</v>
      </c>
      <c r="AF3690" t="s">
        <v>6899</v>
      </c>
      <c r="AG3690" t="s">
        <v>1393</v>
      </c>
      <c r="AH3690" t="s">
        <v>4019</v>
      </c>
      <c r="AI3690" t="s">
        <v>6157</v>
      </c>
      <c r="AJ3690" t="s">
        <v>6804</v>
      </c>
      <c r="AK3690" t="s">
        <v>1495</v>
      </c>
      <c r="AL3690" t="s">
        <v>1446</v>
      </c>
      <c r="AM3690" t="s">
        <v>1435</v>
      </c>
      <c r="AN3690" t="s">
        <v>4353</v>
      </c>
      <c r="AO3690" s="29">
        <v>1</v>
      </c>
      <c r="AP3690">
        <v>-41.497906790000002</v>
      </c>
      <c r="AQ3690">
        <v>174.05103206999999</v>
      </c>
      <c r="AR3690" t="s">
        <v>289</v>
      </c>
      <c r="AS3690">
        <v>0.05</v>
      </c>
      <c r="AT3690" t="s">
        <v>4353</v>
      </c>
      <c r="AU3690" t="s">
        <v>274</v>
      </c>
      <c r="AV3690" t="s">
        <v>275</v>
      </c>
      <c r="AW3690" t="s">
        <v>4353</v>
      </c>
      <c r="AX3690" t="s">
        <v>4353</v>
      </c>
      <c r="AY3690">
        <v>1200</v>
      </c>
      <c r="BA3690" t="s">
        <v>4353</v>
      </c>
      <c r="BB3690" t="s">
        <v>4785</v>
      </c>
      <c r="BC3690" t="s">
        <v>6157</v>
      </c>
      <c r="BH3690" t="s">
        <v>1540</v>
      </c>
      <c r="BI3690" t="s">
        <v>7228</v>
      </c>
      <c r="BJ3690" t="s">
        <v>1579</v>
      </c>
      <c r="BK3690" t="s">
        <v>1578</v>
      </c>
      <c r="BL3690" s="7">
        <v>2013</v>
      </c>
      <c r="BW3690"/>
      <c r="BY3690"/>
      <c r="CI3690" s="5"/>
      <c r="CW3690" t="s">
        <v>6600</v>
      </c>
      <c r="CX3690">
        <v>1</v>
      </c>
      <c r="CY3690" t="s">
        <v>6595</v>
      </c>
      <c r="CZ3690" t="s">
        <v>1605</v>
      </c>
      <c r="DA3690">
        <v>0.70650999999999997</v>
      </c>
      <c r="DB3690">
        <v>9.0000000000000002E-6</v>
      </c>
    </row>
    <row r="3691" spans="1:106" ht="16" customHeight="1">
      <c r="A3691">
        <v>3690</v>
      </c>
      <c r="B3691" t="s">
        <v>7221</v>
      </c>
      <c r="C3691" s="2">
        <v>44970</v>
      </c>
      <c r="E3691" s="17">
        <v>5</v>
      </c>
      <c r="F3691" s="17"/>
      <c r="G3691" t="s">
        <v>1608</v>
      </c>
      <c r="H3691" t="s">
        <v>6157</v>
      </c>
      <c r="I3691" t="s">
        <v>4349</v>
      </c>
      <c r="J3691" t="s">
        <v>4350</v>
      </c>
      <c r="K3691" t="s">
        <v>4351</v>
      </c>
      <c r="L3691" t="s">
        <v>6157</v>
      </c>
      <c r="M3691" t="s">
        <v>1608</v>
      </c>
      <c r="N3691" t="s">
        <v>289</v>
      </c>
      <c r="O3691" t="s">
        <v>6157</v>
      </c>
      <c r="P3691" t="s">
        <v>6157</v>
      </c>
      <c r="Q3691" t="s">
        <v>3969</v>
      </c>
      <c r="R3691" t="s">
        <v>6157</v>
      </c>
      <c r="S3691" t="s">
        <v>1365</v>
      </c>
      <c r="T3691" s="4" t="s">
        <v>7073</v>
      </c>
      <c r="U3691" s="4" t="s">
        <v>4367</v>
      </c>
      <c r="V3691">
        <v>35</v>
      </c>
      <c r="W3691">
        <v>80</v>
      </c>
      <c r="X3691" t="s">
        <v>6157</v>
      </c>
      <c r="Y3691" t="s">
        <v>6157</v>
      </c>
      <c r="Z3691" t="s">
        <v>1366</v>
      </c>
      <c r="AA3691" t="s">
        <v>1388</v>
      </c>
      <c r="AB3691" t="s">
        <v>247</v>
      </c>
      <c r="AC3691" t="s">
        <v>4353</v>
      </c>
      <c r="AD3691" t="s">
        <v>6157</v>
      </c>
      <c r="AE3691" t="s">
        <v>6157</v>
      </c>
      <c r="AF3691" t="s">
        <v>6157</v>
      </c>
      <c r="AG3691" t="s">
        <v>6157</v>
      </c>
      <c r="AH3691" t="s">
        <v>6157</v>
      </c>
      <c r="AI3691" t="s">
        <v>6157</v>
      </c>
      <c r="AJ3691" t="s">
        <v>6457</v>
      </c>
      <c r="AK3691" t="s">
        <v>1495</v>
      </c>
      <c r="AL3691" t="s">
        <v>1446</v>
      </c>
      <c r="AM3691" t="s">
        <v>1435</v>
      </c>
      <c r="AN3691" t="s">
        <v>4353</v>
      </c>
      <c r="AO3691" s="29">
        <v>1</v>
      </c>
      <c r="AP3691">
        <v>-41.497906790000002</v>
      </c>
      <c r="AQ3691">
        <v>174.05103206999999</v>
      </c>
      <c r="AR3691" t="s">
        <v>289</v>
      </c>
      <c r="AS3691">
        <v>0.05</v>
      </c>
      <c r="AT3691" t="s">
        <v>4353</v>
      </c>
      <c r="AU3691" t="s">
        <v>274</v>
      </c>
      <c r="AV3691" t="s">
        <v>275</v>
      </c>
      <c r="AW3691" t="s">
        <v>4353</v>
      </c>
      <c r="AX3691" t="s">
        <v>4353</v>
      </c>
      <c r="AY3691">
        <v>1200</v>
      </c>
      <c r="BA3691" t="s">
        <v>4353</v>
      </c>
      <c r="BB3691" t="s">
        <v>4785</v>
      </c>
      <c r="BC3691" t="s">
        <v>6157</v>
      </c>
      <c r="BH3691" t="s">
        <v>1540</v>
      </c>
      <c r="BI3691" t="s">
        <v>7228</v>
      </c>
      <c r="BJ3691" t="s">
        <v>1579</v>
      </c>
      <c r="BK3691" t="s">
        <v>1578</v>
      </c>
      <c r="BL3691" s="7">
        <v>2013</v>
      </c>
      <c r="BQ3691" t="s">
        <v>6540</v>
      </c>
      <c r="BR3691">
        <v>1</v>
      </c>
      <c r="BS3691" t="s">
        <v>6554</v>
      </c>
      <c r="BT3691" t="s">
        <v>6596</v>
      </c>
      <c r="BW3691">
        <v>-18</v>
      </c>
      <c r="BY3691">
        <v>14.2</v>
      </c>
      <c r="CB3691">
        <v>3.5</v>
      </c>
      <c r="CC3691">
        <v>36.4</v>
      </c>
      <c r="CD3691">
        <v>12.2</v>
      </c>
      <c r="CI3691" s="5"/>
    </row>
    <row r="3692" spans="1:106" ht="16" customHeight="1">
      <c r="A3692">
        <v>3691</v>
      </c>
      <c r="B3692" t="s">
        <v>7221</v>
      </c>
      <c r="C3692" s="2">
        <v>44970</v>
      </c>
      <c r="E3692" s="17">
        <v>5</v>
      </c>
      <c r="F3692" s="17"/>
      <c r="G3692" t="s">
        <v>1608</v>
      </c>
      <c r="H3692" t="s">
        <v>6157</v>
      </c>
      <c r="I3692" t="s">
        <v>4349</v>
      </c>
      <c r="J3692" t="s">
        <v>4350</v>
      </c>
      <c r="K3692" t="s">
        <v>4351</v>
      </c>
      <c r="L3692" t="s">
        <v>6157</v>
      </c>
      <c r="M3692" t="s">
        <v>1608</v>
      </c>
      <c r="N3692" t="s">
        <v>289</v>
      </c>
      <c r="O3692" t="s">
        <v>6157</v>
      </c>
      <c r="P3692" t="s">
        <v>6157</v>
      </c>
      <c r="Q3692" t="s">
        <v>3969</v>
      </c>
      <c r="R3692" t="s">
        <v>6157</v>
      </c>
      <c r="S3692" t="s">
        <v>1365</v>
      </c>
      <c r="T3692" s="4" t="s">
        <v>7073</v>
      </c>
      <c r="U3692" s="4" t="s">
        <v>4367</v>
      </c>
      <c r="V3692">
        <v>35</v>
      </c>
      <c r="W3692">
        <v>80</v>
      </c>
      <c r="X3692" t="s">
        <v>289</v>
      </c>
      <c r="Y3692" t="s">
        <v>6157</v>
      </c>
      <c r="Z3692" t="s">
        <v>1366</v>
      </c>
      <c r="AA3692" t="s">
        <v>245</v>
      </c>
      <c r="AB3692" t="s">
        <v>6157</v>
      </c>
      <c r="AC3692" t="s">
        <v>6157</v>
      </c>
      <c r="AD3692">
        <v>28</v>
      </c>
      <c r="AE3692" t="s">
        <v>6901</v>
      </c>
      <c r="AF3692" t="s">
        <v>6899</v>
      </c>
      <c r="AG3692" t="s">
        <v>4010</v>
      </c>
      <c r="AH3692" t="s">
        <v>254</v>
      </c>
      <c r="AI3692" t="s">
        <v>6157</v>
      </c>
      <c r="AJ3692" t="s">
        <v>6804</v>
      </c>
      <c r="AK3692" t="s">
        <v>1495</v>
      </c>
      <c r="AL3692" t="s">
        <v>1446</v>
      </c>
      <c r="AM3692" t="s">
        <v>1435</v>
      </c>
      <c r="AN3692" t="s">
        <v>4353</v>
      </c>
      <c r="AO3692" s="29">
        <v>1</v>
      </c>
      <c r="AP3692">
        <v>-41.497906790000002</v>
      </c>
      <c r="AQ3692">
        <v>174.05103206999999</v>
      </c>
      <c r="AR3692" t="s">
        <v>289</v>
      </c>
      <c r="AS3692">
        <v>0.05</v>
      </c>
      <c r="AT3692" t="s">
        <v>4353</v>
      </c>
      <c r="AU3692" t="s">
        <v>274</v>
      </c>
      <c r="AV3692" t="s">
        <v>275</v>
      </c>
      <c r="AW3692" t="s">
        <v>4353</v>
      </c>
      <c r="AX3692" t="s">
        <v>4353</v>
      </c>
      <c r="AY3692">
        <v>1200</v>
      </c>
      <c r="BA3692" t="s">
        <v>4353</v>
      </c>
      <c r="BB3692" t="s">
        <v>4785</v>
      </c>
      <c r="BC3692" t="s">
        <v>6157</v>
      </c>
      <c r="BH3692" t="s">
        <v>1540</v>
      </c>
      <c r="BI3692" t="s">
        <v>7228</v>
      </c>
      <c r="BJ3692" t="s">
        <v>1579</v>
      </c>
      <c r="BK3692" t="s">
        <v>1578</v>
      </c>
      <c r="BL3692" s="7">
        <v>2013</v>
      </c>
      <c r="BW3692"/>
      <c r="BY3692"/>
      <c r="CI3692" s="5"/>
      <c r="CW3692" t="s">
        <v>6600</v>
      </c>
      <c r="CX3692">
        <v>1</v>
      </c>
      <c r="CY3692" t="s">
        <v>6595</v>
      </c>
      <c r="CZ3692" t="s">
        <v>1605</v>
      </c>
      <c r="DA3692">
        <v>0.70767999999999998</v>
      </c>
      <c r="DB3692">
        <v>1.4E-5</v>
      </c>
    </row>
    <row r="3693" spans="1:106" ht="16" customHeight="1">
      <c r="A3693">
        <v>3692</v>
      </c>
      <c r="B3693" t="s">
        <v>7221</v>
      </c>
      <c r="C3693" s="2">
        <v>44970</v>
      </c>
      <c r="E3693" s="17">
        <v>6</v>
      </c>
      <c r="F3693" s="17"/>
      <c r="G3693" t="s">
        <v>1608</v>
      </c>
      <c r="H3693" t="s">
        <v>6157</v>
      </c>
      <c r="I3693" t="s">
        <v>4349</v>
      </c>
      <c r="J3693" t="s">
        <v>4350</v>
      </c>
      <c r="K3693" t="s">
        <v>4351</v>
      </c>
      <c r="L3693" t="s">
        <v>6157</v>
      </c>
      <c r="M3693" t="s">
        <v>1608</v>
      </c>
      <c r="N3693" t="s">
        <v>289</v>
      </c>
      <c r="O3693" t="s">
        <v>6157</v>
      </c>
      <c r="P3693" t="s">
        <v>6157</v>
      </c>
      <c r="Q3693" t="s">
        <v>3969</v>
      </c>
      <c r="R3693" t="s">
        <v>6157</v>
      </c>
      <c r="S3693" t="s">
        <v>229</v>
      </c>
      <c r="T3693" s="4" t="s">
        <v>6997</v>
      </c>
      <c r="U3693" s="4" t="s">
        <v>4362</v>
      </c>
      <c r="V3693">
        <v>17</v>
      </c>
      <c r="W3693">
        <v>49</v>
      </c>
      <c r="X3693" t="s">
        <v>6157</v>
      </c>
      <c r="Y3693" t="s">
        <v>6157</v>
      </c>
      <c r="Z3693" t="s">
        <v>1366</v>
      </c>
      <c r="AA3693" t="s">
        <v>1388</v>
      </c>
      <c r="AB3693" t="s">
        <v>250</v>
      </c>
      <c r="AC3693" t="s">
        <v>4353</v>
      </c>
      <c r="AD3693" t="s">
        <v>6157</v>
      </c>
      <c r="AE3693" t="s">
        <v>6157</v>
      </c>
      <c r="AF3693" t="s">
        <v>6157</v>
      </c>
      <c r="AG3693" t="s">
        <v>6157</v>
      </c>
      <c r="AH3693" t="s">
        <v>6157</v>
      </c>
      <c r="AI3693" t="s">
        <v>6157</v>
      </c>
      <c r="AJ3693" t="s">
        <v>6457</v>
      </c>
      <c r="AK3693" t="s">
        <v>1495</v>
      </c>
      <c r="AL3693" t="s">
        <v>1446</v>
      </c>
      <c r="AM3693" t="s">
        <v>1435</v>
      </c>
      <c r="AN3693" t="s">
        <v>4353</v>
      </c>
      <c r="AO3693" s="29">
        <v>1</v>
      </c>
      <c r="AP3693">
        <v>-41.497906790000002</v>
      </c>
      <c r="AQ3693">
        <v>174.05103206999999</v>
      </c>
      <c r="AR3693" t="s">
        <v>289</v>
      </c>
      <c r="AS3693">
        <v>0.05</v>
      </c>
      <c r="AT3693" t="s">
        <v>4353</v>
      </c>
      <c r="AU3693" t="s">
        <v>274</v>
      </c>
      <c r="AV3693" t="s">
        <v>275</v>
      </c>
      <c r="AW3693" t="s">
        <v>4353</v>
      </c>
      <c r="AX3693" t="s">
        <v>4353</v>
      </c>
      <c r="AY3693">
        <v>1200</v>
      </c>
      <c r="BA3693" t="s">
        <v>4353</v>
      </c>
      <c r="BB3693" t="s">
        <v>4785</v>
      </c>
      <c r="BC3693" t="s">
        <v>6157</v>
      </c>
      <c r="BH3693" t="s">
        <v>1540</v>
      </c>
      <c r="BI3693" t="s">
        <v>7228</v>
      </c>
      <c r="BJ3693" t="s">
        <v>1579</v>
      </c>
      <c r="BK3693" t="s">
        <v>1578</v>
      </c>
      <c r="BL3693" s="7">
        <v>2013</v>
      </c>
      <c r="BQ3693" t="s">
        <v>6540</v>
      </c>
      <c r="BR3693">
        <v>1</v>
      </c>
      <c r="BS3693" t="s">
        <v>6554</v>
      </c>
      <c r="BT3693" t="s">
        <v>6596</v>
      </c>
      <c r="BW3693">
        <v>-17.100000000000001</v>
      </c>
      <c r="BY3693">
        <v>13.1</v>
      </c>
      <c r="CB3693">
        <v>3</v>
      </c>
      <c r="CC3693">
        <v>22.6</v>
      </c>
      <c r="CD3693">
        <v>8.9</v>
      </c>
      <c r="CI3693" s="5"/>
    </row>
    <row r="3694" spans="1:106" ht="16" customHeight="1">
      <c r="A3694">
        <v>3693</v>
      </c>
      <c r="B3694" t="s">
        <v>7221</v>
      </c>
      <c r="C3694" s="2">
        <v>44970</v>
      </c>
      <c r="E3694" s="17">
        <v>6</v>
      </c>
      <c r="F3694" s="17"/>
      <c r="G3694" t="s">
        <v>1608</v>
      </c>
      <c r="H3694" t="s">
        <v>6157</v>
      </c>
      <c r="I3694" t="s">
        <v>4349</v>
      </c>
      <c r="J3694" t="s">
        <v>4350</v>
      </c>
      <c r="K3694" t="s">
        <v>4351</v>
      </c>
      <c r="L3694" t="s">
        <v>6157</v>
      </c>
      <c r="M3694" t="s">
        <v>1608</v>
      </c>
      <c r="N3694" t="s">
        <v>289</v>
      </c>
      <c r="O3694" t="s">
        <v>6157</v>
      </c>
      <c r="P3694" t="s">
        <v>6157</v>
      </c>
      <c r="Q3694" t="s">
        <v>3969</v>
      </c>
      <c r="R3694" t="s">
        <v>6157</v>
      </c>
      <c r="S3694" t="s">
        <v>229</v>
      </c>
      <c r="T3694" s="4" t="s">
        <v>6997</v>
      </c>
      <c r="U3694" s="4" t="s">
        <v>4362</v>
      </c>
      <c r="V3694">
        <v>17</v>
      </c>
      <c r="W3694">
        <v>49</v>
      </c>
      <c r="X3694" t="s">
        <v>289</v>
      </c>
      <c r="Y3694" t="s">
        <v>6157</v>
      </c>
      <c r="Z3694" t="s">
        <v>1366</v>
      </c>
      <c r="AA3694" t="s">
        <v>245</v>
      </c>
      <c r="AB3694" t="s">
        <v>6157</v>
      </c>
      <c r="AC3694" t="s">
        <v>6157</v>
      </c>
      <c r="AD3694">
        <v>16</v>
      </c>
      <c r="AE3694" t="s">
        <v>6901</v>
      </c>
      <c r="AF3694" t="s">
        <v>6899</v>
      </c>
      <c r="AG3694" t="s">
        <v>1393</v>
      </c>
      <c r="AH3694" t="s">
        <v>4019</v>
      </c>
      <c r="AI3694" t="s">
        <v>6157</v>
      </c>
      <c r="AJ3694" t="s">
        <v>6804</v>
      </c>
      <c r="AK3694" t="s">
        <v>1495</v>
      </c>
      <c r="AL3694" t="s">
        <v>1446</v>
      </c>
      <c r="AM3694" t="s">
        <v>1435</v>
      </c>
      <c r="AN3694" t="s">
        <v>4353</v>
      </c>
      <c r="AO3694" s="29">
        <v>1</v>
      </c>
      <c r="AP3694">
        <v>-41.497906790000002</v>
      </c>
      <c r="AQ3694">
        <v>174.05103206999999</v>
      </c>
      <c r="AR3694" t="s">
        <v>289</v>
      </c>
      <c r="AS3694">
        <v>0.05</v>
      </c>
      <c r="AT3694" t="s">
        <v>4353</v>
      </c>
      <c r="AU3694" t="s">
        <v>274</v>
      </c>
      <c r="AV3694" t="s">
        <v>275</v>
      </c>
      <c r="AW3694" t="s">
        <v>4353</v>
      </c>
      <c r="AX3694" t="s">
        <v>4353</v>
      </c>
      <c r="AY3694">
        <v>1200</v>
      </c>
      <c r="BA3694" t="s">
        <v>4353</v>
      </c>
      <c r="BB3694" t="s">
        <v>4785</v>
      </c>
      <c r="BC3694" t="s">
        <v>6157</v>
      </c>
      <c r="BH3694" t="s">
        <v>1540</v>
      </c>
      <c r="BI3694" t="s">
        <v>7228</v>
      </c>
      <c r="BJ3694" t="s">
        <v>1579</v>
      </c>
      <c r="BK3694" t="s">
        <v>1578</v>
      </c>
      <c r="BL3694" s="7">
        <v>2013</v>
      </c>
      <c r="BW3694"/>
      <c r="BY3694"/>
      <c r="CI3694" s="5"/>
      <c r="CW3694" t="s">
        <v>6600</v>
      </c>
      <c r="CX3694">
        <v>1</v>
      </c>
      <c r="CY3694" t="s">
        <v>6595</v>
      </c>
      <c r="CZ3694" t="s">
        <v>1605</v>
      </c>
      <c r="DA3694">
        <v>0.70799000000000001</v>
      </c>
      <c r="DB3694">
        <v>1.5E-5</v>
      </c>
    </row>
    <row r="3695" spans="1:106" ht="16" customHeight="1">
      <c r="A3695">
        <v>3694</v>
      </c>
      <c r="B3695" t="s">
        <v>7221</v>
      </c>
      <c r="C3695" s="2">
        <v>44970</v>
      </c>
      <c r="E3695" s="17">
        <v>7</v>
      </c>
      <c r="F3695" s="17"/>
      <c r="G3695" t="s">
        <v>1608</v>
      </c>
      <c r="H3695" t="s">
        <v>6157</v>
      </c>
      <c r="I3695" t="s">
        <v>4349</v>
      </c>
      <c r="J3695" t="s">
        <v>4350</v>
      </c>
      <c r="K3695" t="s">
        <v>4351</v>
      </c>
      <c r="L3695" t="s">
        <v>6157</v>
      </c>
      <c r="M3695" t="s">
        <v>1608</v>
      </c>
      <c r="N3695" t="s">
        <v>289</v>
      </c>
      <c r="O3695" t="s">
        <v>6157</v>
      </c>
      <c r="P3695" t="s">
        <v>6157</v>
      </c>
      <c r="Q3695" t="s">
        <v>3969</v>
      </c>
      <c r="R3695" t="s">
        <v>6157</v>
      </c>
      <c r="S3695" t="s">
        <v>231</v>
      </c>
      <c r="T3695" t="s">
        <v>291</v>
      </c>
      <c r="U3695" s="4" t="s">
        <v>231</v>
      </c>
      <c r="V3695">
        <v>0</v>
      </c>
      <c r="W3695">
        <v>80</v>
      </c>
      <c r="X3695" t="s">
        <v>6157</v>
      </c>
      <c r="Y3695" t="s">
        <v>6157</v>
      </c>
      <c r="Z3695" t="s">
        <v>1366</v>
      </c>
      <c r="AA3695" t="s">
        <v>1388</v>
      </c>
      <c r="AB3695" t="s">
        <v>4011</v>
      </c>
      <c r="AC3695" t="s">
        <v>4353</v>
      </c>
      <c r="AD3695" t="s">
        <v>6157</v>
      </c>
      <c r="AE3695" t="s">
        <v>6157</v>
      </c>
      <c r="AF3695" t="s">
        <v>6157</v>
      </c>
      <c r="AG3695" t="s">
        <v>6157</v>
      </c>
      <c r="AH3695" t="s">
        <v>6157</v>
      </c>
      <c r="AI3695" t="s">
        <v>6157</v>
      </c>
      <c r="AJ3695" t="s">
        <v>6457</v>
      </c>
      <c r="AK3695" t="s">
        <v>1495</v>
      </c>
      <c r="AL3695" t="s">
        <v>1446</v>
      </c>
      <c r="AM3695" t="s">
        <v>1435</v>
      </c>
      <c r="AN3695" t="s">
        <v>4353</v>
      </c>
      <c r="AO3695" s="29">
        <v>1</v>
      </c>
      <c r="AP3695">
        <v>-41.497906790000002</v>
      </c>
      <c r="AQ3695">
        <v>174.05103206999999</v>
      </c>
      <c r="AR3695" t="s">
        <v>289</v>
      </c>
      <c r="AS3695">
        <v>0.05</v>
      </c>
      <c r="AT3695" t="s">
        <v>4353</v>
      </c>
      <c r="AU3695" t="s">
        <v>274</v>
      </c>
      <c r="AV3695" t="s">
        <v>275</v>
      </c>
      <c r="AW3695" t="s">
        <v>4353</v>
      </c>
      <c r="AX3695" t="s">
        <v>4353</v>
      </c>
      <c r="AY3695">
        <v>1200</v>
      </c>
      <c r="BA3695" t="s">
        <v>4353</v>
      </c>
      <c r="BB3695" t="s">
        <v>4785</v>
      </c>
      <c r="BC3695" t="s">
        <v>6157</v>
      </c>
      <c r="BH3695" t="s">
        <v>1540</v>
      </c>
      <c r="BI3695" t="s">
        <v>7228</v>
      </c>
      <c r="BJ3695" t="s">
        <v>1579</v>
      </c>
      <c r="BK3695" t="s">
        <v>1578</v>
      </c>
      <c r="BL3695" s="7">
        <v>2013</v>
      </c>
      <c r="BQ3695" t="s">
        <v>6540</v>
      </c>
      <c r="BR3695">
        <v>1</v>
      </c>
      <c r="BS3695" t="s">
        <v>6554</v>
      </c>
      <c r="BT3695" t="s">
        <v>6596</v>
      </c>
      <c r="BW3695">
        <v>-17.5</v>
      </c>
      <c r="BY3695">
        <v>14.2</v>
      </c>
      <c r="CB3695">
        <v>3.5</v>
      </c>
      <c r="CC3695">
        <v>42.5</v>
      </c>
      <c r="CD3695">
        <v>14.3</v>
      </c>
      <c r="CI3695" s="5"/>
    </row>
    <row r="3696" spans="1:106" ht="16" customHeight="1">
      <c r="A3696">
        <v>3695</v>
      </c>
      <c r="B3696" t="s">
        <v>7221</v>
      </c>
      <c r="C3696" s="2">
        <v>44970</v>
      </c>
      <c r="E3696" s="17">
        <v>7</v>
      </c>
      <c r="F3696" s="17"/>
      <c r="G3696" t="s">
        <v>1608</v>
      </c>
      <c r="H3696" t="s">
        <v>6157</v>
      </c>
      <c r="I3696" t="s">
        <v>4349</v>
      </c>
      <c r="J3696" t="s">
        <v>4350</v>
      </c>
      <c r="K3696" t="s">
        <v>4351</v>
      </c>
      <c r="L3696" t="s">
        <v>6157</v>
      </c>
      <c r="M3696" t="s">
        <v>1608</v>
      </c>
      <c r="N3696" t="s">
        <v>289</v>
      </c>
      <c r="O3696" t="s">
        <v>6157</v>
      </c>
      <c r="P3696" t="s">
        <v>6157</v>
      </c>
      <c r="Q3696" t="s">
        <v>3969</v>
      </c>
      <c r="R3696" t="s">
        <v>6157</v>
      </c>
      <c r="S3696" t="s">
        <v>231</v>
      </c>
      <c r="T3696" t="s">
        <v>291</v>
      </c>
      <c r="U3696" s="4" t="s">
        <v>231</v>
      </c>
      <c r="V3696">
        <v>0</v>
      </c>
      <c r="W3696">
        <v>80</v>
      </c>
      <c r="X3696" t="s">
        <v>289</v>
      </c>
      <c r="Y3696" t="s">
        <v>6157</v>
      </c>
      <c r="Z3696" t="s">
        <v>1366</v>
      </c>
      <c r="AA3696" t="s">
        <v>245</v>
      </c>
      <c r="AB3696" t="s">
        <v>6157</v>
      </c>
      <c r="AC3696" t="s">
        <v>6157</v>
      </c>
      <c r="AD3696" t="s">
        <v>253</v>
      </c>
      <c r="AE3696" t="s">
        <v>4353</v>
      </c>
      <c r="AF3696" t="s">
        <v>4353</v>
      </c>
      <c r="AG3696" t="s">
        <v>4353</v>
      </c>
      <c r="AH3696" t="s">
        <v>253</v>
      </c>
      <c r="AI3696" t="s">
        <v>6157</v>
      </c>
      <c r="AJ3696" t="s">
        <v>6804</v>
      </c>
      <c r="AK3696" t="s">
        <v>1495</v>
      </c>
      <c r="AL3696" t="s">
        <v>1446</v>
      </c>
      <c r="AM3696" t="s">
        <v>1435</v>
      </c>
      <c r="AN3696" t="s">
        <v>4353</v>
      </c>
      <c r="AO3696" s="29">
        <v>1</v>
      </c>
      <c r="AP3696">
        <v>-41.497906790000002</v>
      </c>
      <c r="AQ3696">
        <v>174.05103206999999</v>
      </c>
      <c r="AR3696" t="s">
        <v>289</v>
      </c>
      <c r="AS3696">
        <v>0.05</v>
      </c>
      <c r="AT3696" t="s">
        <v>4353</v>
      </c>
      <c r="AU3696" t="s">
        <v>274</v>
      </c>
      <c r="AV3696" t="s">
        <v>275</v>
      </c>
      <c r="AW3696" t="s">
        <v>4353</v>
      </c>
      <c r="AX3696" t="s">
        <v>4353</v>
      </c>
      <c r="AY3696">
        <v>1200</v>
      </c>
      <c r="BA3696" t="s">
        <v>4353</v>
      </c>
      <c r="BB3696" t="s">
        <v>4785</v>
      </c>
      <c r="BC3696" t="s">
        <v>6157</v>
      </c>
      <c r="BH3696" t="s">
        <v>1540</v>
      </c>
      <c r="BI3696" t="s">
        <v>7228</v>
      </c>
      <c r="BJ3696" t="s">
        <v>1579</v>
      </c>
      <c r="BK3696" t="s">
        <v>1578</v>
      </c>
      <c r="BL3696" s="7">
        <v>2013</v>
      </c>
      <c r="BW3696"/>
      <c r="BY3696"/>
      <c r="CI3696" s="5"/>
      <c r="CW3696" t="s">
        <v>6600</v>
      </c>
      <c r="CX3696">
        <v>1</v>
      </c>
      <c r="CY3696" t="s">
        <v>6595</v>
      </c>
      <c r="CZ3696" t="s">
        <v>1605</v>
      </c>
      <c r="DA3696">
        <v>0.70803199999999999</v>
      </c>
      <c r="DB3696">
        <v>1.4E-5</v>
      </c>
    </row>
    <row r="3697" spans="1:106" ht="16" customHeight="1">
      <c r="A3697">
        <v>3696</v>
      </c>
      <c r="B3697" t="s">
        <v>7221</v>
      </c>
      <c r="C3697" s="2">
        <v>44970</v>
      </c>
      <c r="E3697" s="17">
        <v>8</v>
      </c>
      <c r="F3697" s="17"/>
      <c r="G3697" t="s">
        <v>1608</v>
      </c>
      <c r="H3697" t="s">
        <v>6157</v>
      </c>
      <c r="I3697" t="s">
        <v>4349</v>
      </c>
      <c r="J3697" t="s">
        <v>4350</v>
      </c>
      <c r="K3697" t="s">
        <v>4351</v>
      </c>
      <c r="L3697" t="s">
        <v>6157</v>
      </c>
      <c r="M3697" t="s">
        <v>1608</v>
      </c>
      <c r="N3697" t="s">
        <v>289</v>
      </c>
      <c r="O3697" t="s">
        <v>6157</v>
      </c>
      <c r="P3697" t="s">
        <v>6157</v>
      </c>
      <c r="Q3697" t="s">
        <v>3969</v>
      </c>
      <c r="R3697" t="s">
        <v>6157</v>
      </c>
      <c r="S3697" t="s">
        <v>230</v>
      </c>
      <c r="T3697" s="4" t="s">
        <v>7066</v>
      </c>
      <c r="U3697" s="4" t="s">
        <v>4367</v>
      </c>
      <c r="V3697">
        <v>50</v>
      </c>
      <c r="W3697">
        <v>80</v>
      </c>
      <c r="X3697" t="s">
        <v>6157</v>
      </c>
      <c r="Y3697" t="s">
        <v>6157</v>
      </c>
      <c r="Z3697" t="s">
        <v>1366</v>
      </c>
      <c r="AA3697" t="s">
        <v>1388</v>
      </c>
      <c r="AB3697" t="s">
        <v>247</v>
      </c>
      <c r="AC3697" t="s">
        <v>4353</v>
      </c>
      <c r="AD3697" t="s">
        <v>6157</v>
      </c>
      <c r="AE3697" t="s">
        <v>6157</v>
      </c>
      <c r="AF3697" t="s">
        <v>6157</v>
      </c>
      <c r="AG3697" t="s">
        <v>6157</v>
      </c>
      <c r="AH3697" t="s">
        <v>6157</v>
      </c>
      <c r="AI3697" t="s">
        <v>6157</v>
      </c>
      <c r="AJ3697" t="s">
        <v>6457</v>
      </c>
      <c r="AK3697" t="s">
        <v>1495</v>
      </c>
      <c r="AL3697" t="s">
        <v>1446</v>
      </c>
      <c r="AM3697" t="s">
        <v>1435</v>
      </c>
      <c r="AN3697" t="s">
        <v>4353</v>
      </c>
      <c r="AO3697" s="29">
        <v>1</v>
      </c>
      <c r="AP3697">
        <v>-41.497906790000002</v>
      </c>
      <c r="AQ3697">
        <v>174.05103206999999</v>
      </c>
      <c r="AR3697" t="s">
        <v>289</v>
      </c>
      <c r="AS3697">
        <v>0.05</v>
      </c>
      <c r="AT3697" t="s">
        <v>4353</v>
      </c>
      <c r="AU3697" t="s">
        <v>274</v>
      </c>
      <c r="AV3697" t="s">
        <v>275</v>
      </c>
      <c r="AW3697" t="s">
        <v>4353</v>
      </c>
      <c r="AX3697" t="s">
        <v>4353</v>
      </c>
      <c r="AY3697">
        <v>1200</v>
      </c>
      <c r="BA3697" t="s">
        <v>4353</v>
      </c>
      <c r="BB3697" t="s">
        <v>4785</v>
      </c>
      <c r="BC3697" t="s">
        <v>6157</v>
      </c>
      <c r="BH3697" t="s">
        <v>1540</v>
      </c>
      <c r="BI3697" t="s">
        <v>7228</v>
      </c>
      <c r="BJ3697" t="s">
        <v>1579</v>
      </c>
      <c r="BK3697" t="s">
        <v>1578</v>
      </c>
      <c r="BL3697" s="7">
        <v>2013</v>
      </c>
      <c r="BQ3697" t="s">
        <v>6540</v>
      </c>
      <c r="BR3697">
        <v>1</v>
      </c>
      <c r="BS3697" t="s">
        <v>6554</v>
      </c>
      <c r="BT3697" t="s">
        <v>6596</v>
      </c>
      <c r="BW3697">
        <v>-14.7</v>
      </c>
      <c r="BY3697">
        <v>18.899999999999999</v>
      </c>
      <c r="CB3697">
        <v>3.4</v>
      </c>
      <c r="CC3697">
        <v>39.200000000000003</v>
      </c>
      <c r="CD3697">
        <v>13.4</v>
      </c>
      <c r="CI3697" s="5"/>
    </row>
    <row r="3698" spans="1:106" ht="16" customHeight="1">
      <c r="A3698">
        <v>3697</v>
      </c>
      <c r="B3698" t="s">
        <v>7221</v>
      </c>
      <c r="C3698" s="2">
        <v>44970</v>
      </c>
      <c r="E3698" s="17">
        <v>8</v>
      </c>
      <c r="F3698" s="17"/>
      <c r="G3698" t="s">
        <v>1608</v>
      </c>
      <c r="H3698" t="s">
        <v>6157</v>
      </c>
      <c r="I3698" t="s">
        <v>4349</v>
      </c>
      <c r="J3698" t="s">
        <v>4350</v>
      </c>
      <c r="K3698" t="s">
        <v>4351</v>
      </c>
      <c r="L3698" t="s">
        <v>6157</v>
      </c>
      <c r="M3698" t="s">
        <v>1608</v>
      </c>
      <c r="N3698" t="s">
        <v>289</v>
      </c>
      <c r="O3698" t="s">
        <v>6157</v>
      </c>
      <c r="P3698" t="s">
        <v>6157</v>
      </c>
      <c r="Q3698" t="s">
        <v>3969</v>
      </c>
      <c r="R3698" t="s">
        <v>6157</v>
      </c>
      <c r="S3698" t="s">
        <v>230</v>
      </c>
      <c r="T3698" s="4" t="s">
        <v>7066</v>
      </c>
      <c r="U3698" s="4" t="s">
        <v>4367</v>
      </c>
      <c r="V3698">
        <v>50</v>
      </c>
      <c r="W3698">
        <v>80</v>
      </c>
      <c r="X3698" t="s">
        <v>289</v>
      </c>
      <c r="Y3698" t="s">
        <v>6157</v>
      </c>
      <c r="Z3698" t="s">
        <v>1366</v>
      </c>
      <c r="AA3698" t="s">
        <v>245</v>
      </c>
      <c r="AB3698" t="s">
        <v>6157</v>
      </c>
      <c r="AC3698" t="s">
        <v>6157</v>
      </c>
      <c r="AD3698">
        <v>16</v>
      </c>
      <c r="AE3698" t="s">
        <v>6901</v>
      </c>
      <c r="AF3698" t="s">
        <v>6899</v>
      </c>
      <c r="AG3698" t="s">
        <v>1393</v>
      </c>
      <c r="AH3698" t="s">
        <v>4019</v>
      </c>
      <c r="AI3698" t="s">
        <v>6157</v>
      </c>
      <c r="AJ3698" t="s">
        <v>6804</v>
      </c>
      <c r="AK3698" t="s">
        <v>1495</v>
      </c>
      <c r="AL3698" t="s">
        <v>1446</v>
      </c>
      <c r="AM3698" t="s">
        <v>1435</v>
      </c>
      <c r="AN3698" t="s">
        <v>4353</v>
      </c>
      <c r="AO3698" s="29">
        <v>1</v>
      </c>
      <c r="AP3698">
        <v>-41.497906790000002</v>
      </c>
      <c r="AQ3698">
        <v>174.05103206999999</v>
      </c>
      <c r="AR3698" t="s">
        <v>289</v>
      </c>
      <c r="AS3698">
        <v>0.05</v>
      </c>
      <c r="AT3698" t="s">
        <v>4353</v>
      </c>
      <c r="AU3698" t="s">
        <v>274</v>
      </c>
      <c r="AV3698" t="s">
        <v>275</v>
      </c>
      <c r="AW3698" t="s">
        <v>4353</v>
      </c>
      <c r="AX3698" t="s">
        <v>4353</v>
      </c>
      <c r="AY3698">
        <v>1200</v>
      </c>
      <c r="BA3698" t="s">
        <v>4353</v>
      </c>
      <c r="BB3698" t="s">
        <v>4785</v>
      </c>
      <c r="BC3698" t="s">
        <v>6157</v>
      </c>
      <c r="BH3698" t="s">
        <v>1540</v>
      </c>
      <c r="BI3698" t="s">
        <v>7228</v>
      </c>
      <c r="BJ3698" t="s">
        <v>1579</v>
      </c>
      <c r="BK3698" t="s">
        <v>1578</v>
      </c>
      <c r="BL3698" s="7">
        <v>2013</v>
      </c>
      <c r="BW3698"/>
      <c r="BY3698"/>
      <c r="CI3698" s="5"/>
      <c r="CW3698" t="s">
        <v>6600</v>
      </c>
      <c r="CX3698">
        <v>1</v>
      </c>
      <c r="CY3698" t="s">
        <v>6595</v>
      </c>
      <c r="CZ3698" t="s">
        <v>1605</v>
      </c>
      <c r="DA3698">
        <v>0.70883200000000002</v>
      </c>
      <c r="DB3698">
        <v>1.2E-5</v>
      </c>
    </row>
    <row r="3699" spans="1:106" ht="16" customHeight="1">
      <c r="A3699">
        <v>3698</v>
      </c>
      <c r="B3699" t="s">
        <v>7221</v>
      </c>
      <c r="C3699" s="2">
        <v>44970</v>
      </c>
      <c r="E3699" s="17">
        <v>9</v>
      </c>
      <c r="F3699" s="17"/>
      <c r="G3699" t="s">
        <v>1608</v>
      </c>
      <c r="H3699" t="s">
        <v>6157</v>
      </c>
      <c r="I3699" t="s">
        <v>4349</v>
      </c>
      <c r="J3699" t="s">
        <v>4350</v>
      </c>
      <c r="K3699" t="s">
        <v>4351</v>
      </c>
      <c r="L3699" t="s">
        <v>6157</v>
      </c>
      <c r="M3699" t="s">
        <v>1608</v>
      </c>
      <c r="N3699" t="s">
        <v>289</v>
      </c>
      <c r="O3699" t="s">
        <v>6157</v>
      </c>
      <c r="P3699" t="s">
        <v>6157</v>
      </c>
      <c r="Q3699" t="s">
        <v>3969</v>
      </c>
      <c r="R3699" t="s">
        <v>6157</v>
      </c>
      <c r="S3699" t="s">
        <v>231</v>
      </c>
      <c r="T3699" t="s">
        <v>291</v>
      </c>
      <c r="U3699" s="4" t="s">
        <v>231</v>
      </c>
      <c r="V3699">
        <v>0</v>
      </c>
      <c r="W3699">
        <v>80</v>
      </c>
      <c r="X3699" t="s">
        <v>6157</v>
      </c>
      <c r="Y3699" t="s">
        <v>6157</v>
      </c>
      <c r="Z3699" t="s">
        <v>1366</v>
      </c>
      <c r="AA3699" t="s">
        <v>1388</v>
      </c>
      <c r="AB3699" t="s">
        <v>1376</v>
      </c>
      <c r="AC3699" t="s">
        <v>4353</v>
      </c>
      <c r="AD3699" t="s">
        <v>6157</v>
      </c>
      <c r="AE3699" t="s">
        <v>6157</v>
      </c>
      <c r="AF3699" t="s">
        <v>6157</v>
      </c>
      <c r="AG3699" t="s">
        <v>6157</v>
      </c>
      <c r="AH3699" t="s">
        <v>6157</v>
      </c>
      <c r="AI3699" t="s">
        <v>6157</v>
      </c>
      <c r="AJ3699" t="s">
        <v>6457</v>
      </c>
      <c r="AK3699" t="s">
        <v>1495</v>
      </c>
      <c r="AL3699" t="s">
        <v>1446</v>
      </c>
      <c r="AM3699" t="s">
        <v>1435</v>
      </c>
      <c r="AN3699" t="s">
        <v>4353</v>
      </c>
      <c r="AO3699" s="29">
        <v>1</v>
      </c>
      <c r="AP3699">
        <v>-41.497906790000002</v>
      </c>
      <c r="AQ3699">
        <v>174.05103206999999</v>
      </c>
      <c r="AR3699" t="s">
        <v>289</v>
      </c>
      <c r="AS3699">
        <v>0.05</v>
      </c>
      <c r="AT3699" t="s">
        <v>4353</v>
      </c>
      <c r="AU3699" t="s">
        <v>274</v>
      </c>
      <c r="AV3699" t="s">
        <v>275</v>
      </c>
      <c r="AW3699" t="s">
        <v>4353</v>
      </c>
      <c r="AX3699" t="s">
        <v>4353</v>
      </c>
      <c r="AY3699">
        <v>1200</v>
      </c>
      <c r="BA3699" t="s">
        <v>4353</v>
      </c>
      <c r="BB3699" t="s">
        <v>4785</v>
      </c>
      <c r="BC3699" t="s">
        <v>6157</v>
      </c>
      <c r="BH3699" t="s">
        <v>1540</v>
      </c>
      <c r="BI3699" t="s">
        <v>7228</v>
      </c>
      <c r="BJ3699" t="s">
        <v>1579</v>
      </c>
      <c r="BK3699" t="s">
        <v>1578</v>
      </c>
      <c r="BL3699" s="7">
        <v>2013</v>
      </c>
      <c r="BQ3699" t="s">
        <v>6540</v>
      </c>
      <c r="BR3699">
        <v>1</v>
      </c>
      <c r="BS3699" t="s">
        <v>6554</v>
      </c>
      <c r="BT3699" t="s">
        <v>6596</v>
      </c>
      <c r="BW3699">
        <v>-17.5</v>
      </c>
      <c r="BY3699">
        <v>17.2</v>
      </c>
      <c r="CB3699">
        <v>3.6</v>
      </c>
      <c r="CC3699">
        <v>40.299999999999997</v>
      </c>
      <c r="CD3699">
        <v>13</v>
      </c>
      <c r="CI3699" s="5"/>
    </row>
    <row r="3700" spans="1:106" ht="16" customHeight="1">
      <c r="A3700">
        <v>3699</v>
      </c>
      <c r="B3700" t="s">
        <v>7221</v>
      </c>
      <c r="C3700" s="2">
        <v>44970</v>
      </c>
      <c r="E3700" s="17">
        <v>11.1</v>
      </c>
      <c r="F3700" s="17"/>
      <c r="G3700" t="s">
        <v>1608</v>
      </c>
      <c r="H3700" t="s">
        <v>6157</v>
      </c>
      <c r="I3700" t="s">
        <v>4349</v>
      </c>
      <c r="J3700" t="s">
        <v>4350</v>
      </c>
      <c r="K3700" t="s">
        <v>4351</v>
      </c>
      <c r="L3700" t="s">
        <v>6157</v>
      </c>
      <c r="M3700" t="s">
        <v>1608</v>
      </c>
      <c r="N3700" t="s">
        <v>289</v>
      </c>
      <c r="O3700" t="s">
        <v>6157</v>
      </c>
      <c r="P3700" t="s">
        <v>6157</v>
      </c>
      <c r="Q3700" t="s">
        <v>3969</v>
      </c>
      <c r="R3700" t="s">
        <v>6157</v>
      </c>
      <c r="S3700" t="s">
        <v>230</v>
      </c>
      <c r="T3700" t="s">
        <v>291</v>
      </c>
      <c r="U3700" s="4" t="s">
        <v>231</v>
      </c>
      <c r="V3700">
        <v>0</v>
      </c>
      <c r="W3700">
        <v>80</v>
      </c>
      <c r="X3700" t="s">
        <v>6157</v>
      </c>
      <c r="Y3700" t="s">
        <v>6157</v>
      </c>
      <c r="Z3700" t="s">
        <v>1366</v>
      </c>
      <c r="AA3700" t="s">
        <v>1388</v>
      </c>
      <c r="AB3700" t="s">
        <v>250</v>
      </c>
      <c r="AC3700" t="s">
        <v>4353</v>
      </c>
      <c r="AD3700" t="s">
        <v>6157</v>
      </c>
      <c r="AE3700" t="s">
        <v>6157</v>
      </c>
      <c r="AF3700" t="s">
        <v>6157</v>
      </c>
      <c r="AG3700" t="s">
        <v>6157</v>
      </c>
      <c r="AH3700" t="s">
        <v>6157</v>
      </c>
      <c r="AI3700" t="s">
        <v>6157</v>
      </c>
      <c r="AJ3700" t="s">
        <v>6457</v>
      </c>
      <c r="AK3700" t="s">
        <v>1495</v>
      </c>
      <c r="AL3700" t="s">
        <v>1446</v>
      </c>
      <c r="AM3700" t="s">
        <v>1435</v>
      </c>
      <c r="AN3700" t="s">
        <v>4353</v>
      </c>
      <c r="AO3700" s="29">
        <v>1</v>
      </c>
      <c r="AP3700">
        <v>-41.497906790000002</v>
      </c>
      <c r="AQ3700">
        <v>174.05103206999999</v>
      </c>
      <c r="AR3700" t="s">
        <v>289</v>
      </c>
      <c r="AS3700">
        <v>0.05</v>
      </c>
      <c r="AT3700" t="s">
        <v>4353</v>
      </c>
      <c r="AU3700" t="s">
        <v>274</v>
      </c>
      <c r="AV3700" t="s">
        <v>275</v>
      </c>
      <c r="AW3700" t="s">
        <v>4353</v>
      </c>
      <c r="AX3700" t="s">
        <v>4353</v>
      </c>
      <c r="AY3700">
        <v>1200</v>
      </c>
      <c r="BA3700" t="s">
        <v>4353</v>
      </c>
      <c r="BB3700" t="s">
        <v>4785</v>
      </c>
      <c r="BC3700" t="s">
        <v>6157</v>
      </c>
      <c r="BH3700" t="s">
        <v>1540</v>
      </c>
      <c r="BI3700" t="s">
        <v>7228</v>
      </c>
      <c r="BJ3700" t="s">
        <v>1579</v>
      </c>
      <c r="BK3700" t="s">
        <v>1578</v>
      </c>
      <c r="BL3700" s="7">
        <v>2013</v>
      </c>
      <c r="BQ3700" t="s">
        <v>6540</v>
      </c>
      <c r="BR3700">
        <v>1</v>
      </c>
      <c r="BS3700" t="s">
        <v>6554</v>
      </c>
      <c r="BT3700" t="s">
        <v>6596</v>
      </c>
      <c r="BW3700">
        <v>-14.2</v>
      </c>
      <c r="BY3700">
        <v>19.3</v>
      </c>
      <c r="CB3700">
        <v>3.4</v>
      </c>
      <c r="CC3700">
        <v>38</v>
      </c>
      <c r="CD3700">
        <v>12.9</v>
      </c>
      <c r="CI3700" s="5"/>
    </row>
    <row r="3701" spans="1:106" ht="16" customHeight="1">
      <c r="A3701">
        <v>3700</v>
      </c>
      <c r="B3701" t="s">
        <v>7221</v>
      </c>
      <c r="C3701" s="2">
        <v>44970</v>
      </c>
      <c r="E3701" s="17">
        <v>12</v>
      </c>
      <c r="F3701" s="17"/>
      <c r="G3701" t="s">
        <v>1608</v>
      </c>
      <c r="H3701" t="s">
        <v>6157</v>
      </c>
      <c r="I3701" t="s">
        <v>4349</v>
      </c>
      <c r="J3701" t="s">
        <v>4350</v>
      </c>
      <c r="K3701" t="s">
        <v>4351</v>
      </c>
      <c r="L3701" t="s">
        <v>6157</v>
      </c>
      <c r="M3701" t="s">
        <v>1608</v>
      </c>
      <c r="N3701" t="s">
        <v>289</v>
      </c>
      <c r="O3701" t="s">
        <v>6157</v>
      </c>
      <c r="P3701" t="s">
        <v>6157</v>
      </c>
      <c r="Q3701" t="s">
        <v>3969</v>
      </c>
      <c r="R3701" t="s">
        <v>6157</v>
      </c>
      <c r="S3701" t="s">
        <v>230</v>
      </c>
      <c r="T3701" s="4" t="s">
        <v>6997</v>
      </c>
      <c r="U3701" s="4" t="s">
        <v>4362</v>
      </c>
      <c r="V3701">
        <v>17</v>
      </c>
      <c r="W3701">
        <v>49</v>
      </c>
      <c r="X3701" t="s">
        <v>6157</v>
      </c>
      <c r="Y3701" t="s">
        <v>6157</v>
      </c>
      <c r="Z3701" t="s">
        <v>1366</v>
      </c>
      <c r="AA3701" t="s">
        <v>1388</v>
      </c>
      <c r="AB3701" t="s">
        <v>1377</v>
      </c>
      <c r="AC3701" t="s">
        <v>4353</v>
      </c>
      <c r="AD3701" t="s">
        <v>6157</v>
      </c>
      <c r="AE3701" t="s">
        <v>6157</v>
      </c>
      <c r="AF3701" t="s">
        <v>6157</v>
      </c>
      <c r="AG3701" t="s">
        <v>6157</v>
      </c>
      <c r="AH3701" t="s">
        <v>6157</v>
      </c>
      <c r="AI3701" t="s">
        <v>6157</v>
      </c>
      <c r="AJ3701" t="s">
        <v>6457</v>
      </c>
      <c r="AK3701" t="s">
        <v>1495</v>
      </c>
      <c r="AL3701" t="s">
        <v>1446</v>
      </c>
      <c r="AM3701" t="s">
        <v>1435</v>
      </c>
      <c r="AN3701" t="s">
        <v>4353</v>
      </c>
      <c r="AO3701" s="29">
        <v>1</v>
      </c>
      <c r="AP3701">
        <v>-41.497906790000002</v>
      </c>
      <c r="AQ3701">
        <v>174.05103206999999</v>
      </c>
      <c r="AR3701" t="s">
        <v>289</v>
      </c>
      <c r="AS3701">
        <v>0.05</v>
      </c>
      <c r="AT3701" t="s">
        <v>4353</v>
      </c>
      <c r="AU3701" t="s">
        <v>274</v>
      </c>
      <c r="AV3701" t="s">
        <v>275</v>
      </c>
      <c r="AW3701" t="s">
        <v>4353</v>
      </c>
      <c r="AX3701" t="s">
        <v>4353</v>
      </c>
      <c r="AY3701">
        <v>1200</v>
      </c>
      <c r="BA3701" t="s">
        <v>4353</v>
      </c>
      <c r="BB3701" t="s">
        <v>4785</v>
      </c>
      <c r="BC3701" t="s">
        <v>6157</v>
      </c>
      <c r="BH3701" t="s">
        <v>1540</v>
      </c>
      <c r="BI3701" t="s">
        <v>7228</v>
      </c>
      <c r="BJ3701" t="s">
        <v>1579</v>
      </c>
      <c r="BK3701" t="s">
        <v>1578</v>
      </c>
      <c r="BL3701" s="7">
        <v>2013</v>
      </c>
      <c r="BQ3701" t="s">
        <v>6540</v>
      </c>
      <c r="BR3701">
        <v>1</v>
      </c>
      <c r="BS3701" t="s">
        <v>6554</v>
      </c>
      <c r="BT3701" t="s">
        <v>6596</v>
      </c>
      <c r="BW3701">
        <v>-19.100000000000001</v>
      </c>
      <c r="BY3701">
        <v>15.8</v>
      </c>
      <c r="CB3701">
        <v>3.4</v>
      </c>
      <c r="CC3701">
        <v>41.4</v>
      </c>
      <c r="CD3701">
        <v>14.2</v>
      </c>
      <c r="CI3701" s="5"/>
    </row>
    <row r="3702" spans="1:106" ht="16" customHeight="1">
      <c r="A3702">
        <v>3701</v>
      </c>
      <c r="B3702" t="s">
        <v>7221</v>
      </c>
      <c r="C3702" s="2">
        <v>44970</v>
      </c>
      <c r="E3702" s="17">
        <v>12</v>
      </c>
      <c r="F3702" s="17"/>
      <c r="G3702" t="s">
        <v>1608</v>
      </c>
      <c r="H3702" t="s">
        <v>6157</v>
      </c>
      <c r="I3702" t="s">
        <v>4349</v>
      </c>
      <c r="J3702" t="s">
        <v>4350</v>
      </c>
      <c r="K3702" t="s">
        <v>4351</v>
      </c>
      <c r="L3702" t="s">
        <v>6157</v>
      </c>
      <c r="M3702" t="s">
        <v>1608</v>
      </c>
      <c r="N3702" t="s">
        <v>289</v>
      </c>
      <c r="O3702" t="s">
        <v>6157</v>
      </c>
      <c r="P3702" t="s">
        <v>6157</v>
      </c>
      <c r="Q3702" t="s">
        <v>3969</v>
      </c>
      <c r="R3702" t="s">
        <v>6157</v>
      </c>
      <c r="S3702" t="s">
        <v>230</v>
      </c>
      <c r="T3702" s="4" t="s">
        <v>6997</v>
      </c>
      <c r="U3702" s="4" t="s">
        <v>4362</v>
      </c>
      <c r="V3702">
        <v>17</v>
      </c>
      <c r="W3702">
        <v>49</v>
      </c>
      <c r="X3702" t="s">
        <v>289</v>
      </c>
      <c r="Y3702" t="s">
        <v>6157</v>
      </c>
      <c r="Z3702" t="s">
        <v>1366</v>
      </c>
      <c r="AA3702" t="s">
        <v>245</v>
      </c>
      <c r="AB3702" t="s">
        <v>6157</v>
      </c>
      <c r="AC3702" t="s">
        <v>6157</v>
      </c>
      <c r="AD3702">
        <v>16</v>
      </c>
      <c r="AE3702" t="s">
        <v>6901</v>
      </c>
      <c r="AF3702" t="s">
        <v>6899</v>
      </c>
      <c r="AG3702" t="s">
        <v>1393</v>
      </c>
      <c r="AH3702" t="s">
        <v>4019</v>
      </c>
      <c r="AI3702" t="s">
        <v>6157</v>
      </c>
      <c r="AJ3702" t="s">
        <v>6804</v>
      </c>
      <c r="AK3702" t="s">
        <v>1495</v>
      </c>
      <c r="AL3702" t="s">
        <v>1446</v>
      </c>
      <c r="AM3702" t="s">
        <v>1435</v>
      </c>
      <c r="AN3702" t="s">
        <v>4353</v>
      </c>
      <c r="AO3702" s="29">
        <v>1</v>
      </c>
      <c r="AP3702">
        <v>-41.497906790000002</v>
      </c>
      <c r="AQ3702">
        <v>174.05103206999999</v>
      </c>
      <c r="AR3702" t="s">
        <v>289</v>
      </c>
      <c r="AS3702">
        <v>0.05</v>
      </c>
      <c r="AT3702" t="s">
        <v>4353</v>
      </c>
      <c r="AU3702" t="s">
        <v>274</v>
      </c>
      <c r="AV3702" t="s">
        <v>275</v>
      </c>
      <c r="AW3702" t="s">
        <v>4353</v>
      </c>
      <c r="AX3702" t="s">
        <v>4353</v>
      </c>
      <c r="AY3702">
        <v>1200</v>
      </c>
      <c r="BA3702" t="s">
        <v>4353</v>
      </c>
      <c r="BB3702" t="s">
        <v>4785</v>
      </c>
      <c r="BC3702" t="s">
        <v>6157</v>
      </c>
      <c r="BH3702" t="s">
        <v>1540</v>
      </c>
      <c r="BI3702" t="s">
        <v>7228</v>
      </c>
      <c r="BJ3702" t="s">
        <v>1579</v>
      </c>
      <c r="BK3702" t="s">
        <v>1578</v>
      </c>
      <c r="BL3702" s="7">
        <v>2013</v>
      </c>
      <c r="BW3702"/>
      <c r="BY3702"/>
      <c r="CI3702" s="5"/>
      <c r="CW3702" t="s">
        <v>6600</v>
      </c>
      <c r="CX3702">
        <v>1</v>
      </c>
      <c r="CY3702" t="s">
        <v>6595</v>
      </c>
      <c r="CZ3702" t="s">
        <v>1605</v>
      </c>
      <c r="DA3702">
        <v>0.70827899999999999</v>
      </c>
      <c r="DB3702">
        <v>1.5E-5</v>
      </c>
    </row>
    <row r="3703" spans="1:106" ht="16" customHeight="1">
      <c r="A3703">
        <v>3702</v>
      </c>
      <c r="B3703" t="s">
        <v>7221</v>
      </c>
      <c r="C3703" s="2">
        <v>44970</v>
      </c>
      <c r="E3703" s="17">
        <v>13</v>
      </c>
      <c r="F3703" s="17"/>
      <c r="G3703" t="s">
        <v>1608</v>
      </c>
      <c r="H3703" t="s">
        <v>6157</v>
      </c>
      <c r="I3703" t="s">
        <v>4349</v>
      </c>
      <c r="J3703" t="s">
        <v>4350</v>
      </c>
      <c r="K3703" t="s">
        <v>4351</v>
      </c>
      <c r="L3703" t="s">
        <v>6157</v>
      </c>
      <c r="M3703" t="s">
        <v>1608</v>
      </c>
      <c r="N3703" t="s">
        <v>289</v>
      </c>
      <c r="O3703" t="s">
        <v>6157</v>
      </c>
      <c r="P3703" t="s">
        <v>6157</v>
      </c>
      <c r="Q3703" t="s">
        <v>3969</v>
      </c>
      <c r="R3703" t="s">
        <v>6157</v>
      </c>
      <c r="S3703" t="s">
        <v>230</v>
      </c>
      <c r="T3703" s="4" t="s">
        <v>6996</v>
      </c>
      <c r="U3703" s="4" t="s">
        <v>4361</v>
      </c>
      <c r="V3703">
        <v>17</v>
      </c>
      <c r="W3703">
        <v>34</v>
      </c>
      <c r="X3703" t="s">
        <v>6157</v>
      </c>
      <c r="Y3703" t="s">
        <v>6157</v>
      </c>
      <c r="Z3703" t="s">
        <v>1366</v>
      </c>
      <c r="AA3703" t="s">
        <v>1388</v>
      </c>
      <c r="AB3703" t="s">
        <v>4011</v>
      </c>
      <c r="AC3703" t="s">
        <v>4353</v>
      </c>
      <c r="AD3703" t="s">
        <v>6157</v>
      </c>
      <c r="AE3703" t="s">
        <v>6157</v>
      </c>
      <c r="AF3703" t="s">
        <v>6157</v>
      </c>
      <c r="AG3703" t="s">
        <v>6157</v>
      </c>
      <c r="AH3703" t="s">
        <v>6157</v>
      </c>
      <c r="AI3703" t="s">
        <v>6157</v>
      </c>
      <c r="AJ3703" t="s">
        <v>6457</v>
      </c>
      <c r="AK3703" t="s">
        <v>1495</v>
      </c>
      <c r="AL3703" t="s">
        <v>1446</v>
      </c>
      <c r="AM3703" t="s">
        <v>1435</v>
      </c>
      <c r="AN3703" t="s">
        <v>4353</v>
      </c>
      <c r="AO3703" s="29">
        <v>1</v>
      </c>
      <c r="AP3703">
        <v>-41.497906790000002</v>
      </c>
      <c r="AQ3703">
        <v>174.05103206999999</v>
      </c>
      <c r="AR3703" t="s">
        <v>289</v>
      </c>
      <c r="AS3703">
        <v>0.05</v>
      </c>
      <c r="AT3703" t="s">
        <v>4353</v>
      </c>
      <c r="AU3703" t="s">
        <v>274</v>
      </c>
      <c r="AV3703" t="s">
        <v>275</v>
      </c>
      <c r="AW3703" t="s">
        <v>4353</v>
      </c>
      <c r="AX3703" t="s">
        <v>4353</v>
      </c>
      <c r="AY3703">
        <v>1200</v>
      </c>
      <c r="BA3703" t="s">
        <v>4353</v>
      </c>
      <c r="BB3703" t="s">
        <v>4785</v>
      </c>
      <c r="BC3703" t="s">
        <v>6157</v>
      </c>
      <c r="BH3703" t="s">
        <v>1540</v>
      </c>
      <c r="BI3703" t="s">
        <v>7228</v>
      </c>
      <c r="BJ3703" t="s">
        <v>1579</v>
      </c>
      <c r="BK3703" t="s">
        <v>1578</v>
      </c>
      <c r="BL3703" s="7">
        <v>2013</v>
      </c>
      <c r="BQ3703" t="s">
        <v>6540</v>
      </c>
      <c r="BR3703">
        <v>1</v>
      </c>
      <c r="BS3703" t="s">
        <v>6554</v>
      </c>
      <c r="BT3703" t="s">
        <v>6596</v>
      </c>
      <c r="BW3703">
        <v>-17.7</v>
      </c>
      <c r="BY3703">
        <v>15.8</v>
      </c>
      <c r="CB3703">
        <v>3.5</v>
      </c>
      <c r="CC3703">
        <v>52.7</v>
      </c>
      <c r="CD3703">
        <v>17.7</v>
      </c>
      <c r="CI3703" s="5"/>
    </row>
    <row r="3704" spans="1:106" ht="16" customHeight="1">
      <c r="A3704">
        <v>3703</v>
      </c>
      <c r="B3704" t="s">
        <v>7221</v>
      </c>
      <c r="C3704" s="2">
        <v>44970</v>
      </c>
      <c r="E3704" s="17">
        <v>13</v>
      </c>
      <c r="F3704" s="17"/>
      <c r="G3704" t="s">
        <v>1608</v>
      </c>
      <c r="H3704" t="s">
        <v>6157</v>
      </c>
      <c r="I3704" t="s">
        <v>4349</v>
      </c>
      <c r="J3704" t="s">
        <v>4350</v>
      </c>
      <c r="K3704" t="s">
        <v>4351</v>
      </c>
      <c r="L3704" t="s">
        <v>6157</v>
      </c>
      <c r="M3704" t="s">
        <v>1608</v>
      </c>
      <c r="N3704" t="s">
        <v>289</v>
      </c>
      <c r="O3704" t="s">
        <v>6157</v>
      </c>
      <c r="P3704" t="s">
        <v>6157</v>
      </c>
      <c r="Q3704" t="s">
        <v>3969</v>
      </c>
      <c r="R3704" t="s">
        <v>6157</v>
      </c>
      <c r="S3704" t="s">
        <v>230</v>
      </c>
      <c r="T3704" s="4" t="s">
        <v>6996</v>
      </c>
      <c r="U3704" s="4" t="s">
        <v>4361</v>
      </c>
      <c r="V3704">
        <v>17</v>
      </c>
      <c r="W3704">
        <v>34</v>
      </c>
      <c r="X3704" t="s">
        <v>289</v>
      </c>
      <c r="Y3704" t="s">
        <v>6157</v>
      </c>
      <c r="Z3704" t="s">
        <v>1366</v>
      </c>
      <c r="AA3704" t="s">
        <v>245</v>
      </c>
      <c r="AB3704" t="s">
        <v>6157</v>
      </c>
      <c r="AC3704" t="s">
        <v>6157</v>
      </c>
      <c r="AD3704">
        <v>36</v>
      </c>
      <c r="AE3704" t="s">
        <v>6901</v>
      </c>
      <c r="AF3704" t="s">
        <v>6898</v>
      </c>
      <c r="AG3704" t="s">
        <v>4010</v>
      </c>
      <c r="AH3704" t="s">
        <v>4019</v>
      </c>
      <c r="AI3704" t="s">
        <v>6157</v>
      </c>
      <c r="AJ3704" t="s">
        <v>6804</v>
      </c>
      <c r="AK3704" t="s">
        <v>1495</v>
      </c>
      <c r="AL3704" t="s">
        <v>1446</v>
      </c>
      <c r="AM3704" t="s">
        <v>1435</v>
      </c>
      <c r="AN3704" t="s">
        <v>4353</v>
      </c>
      <c r="AO3704" s="29">
        <v>1</v>
      </c>
      <c r="AP3704">
        <v>-41.497906790000002</v>
      </c>
      <c r="AQ3704">
        <v>174.05103206999999</v>
      </c>
      <c r="AR3704" t="s">
        <v>289</v>
      </c>
      <c r="AS3704">
        <v>0.05</v>
      </c>
      <c r="AT3704" t="s">
        <v>4353</v>
      </c>
      <c r="AU3704" t="s">
        <v>274</v>
      </c>
      <c r="AV3704" t="s">
        <v>275</v>
      </c>
      <c r="AW3704" t="s">
        <v>4353</v>
      </c>
      <c r="AX3704" t="s">
        <v>4353</v>
      </c>
      <c r="AY3704">
        <v>1200</v>
      </c>
      <c r="BA3704" t="s">
        <v>4353</v>
      </c>
      <c r="BB3704" t="s">
        <v>4785</v>
      </c>
      <c r="BC3704" t="s">
        <v>6157</v>
      </c>
      <c r="BH3704" t="s">
        <v>1540</v>
      </c>
      <c r="BI3704" t="s">
        <v>7228</v>
      </c>
      <c r="BJ3704" t="s">
        <v>1579</v>
      </c>
      <c r="BK3704" t="s">
        <v>1578</v>
      </c>
      <c r="BL3704" s="7">
        <v>2013</v>
      </c>
      <c r="BW3704"/>
      <c r="BY3704"/>
      <c r="CI3704" s="5"/>
      <c r="CW3704" t="s">
        <v>6600</v>
      </c>
      <c r="CX3704">
        <v>1</v>
      </c>
      <c r="CY3704" t="s">
        <v>6595</v>
      </c>
      <c r="CZ3704" t="s">
        <v>1605</v>
      </c>
      <c r="DA3704">
        <v>0.70893099999999998</v>
      </c>
      <c r="DB3704">
        <v>1.2E-5</v>
      </c>
    </row>
    <row r="3705" spans="1:106" ht="16" customHeight="1">
      <c r="A3705">
        <v>3704</v>
      </c>
      <c r="B3705" t="s">
        <v>7221</v>
      </c>
      <c r="C3705" s="2">
        <v>44970</v>
      </c>
      <c r="E3705" s="17">
        <v>14</v>
      </c>
      <c r="F3705" s="17"/>
      <c r="G3705" t="s">
        <v>1608</v>
      </c>
      <c r="H3705" t="s">
        <v>6157</v>
      </c>
      <c r="I3705" t="s">
        <v>4349</v>
      </c>
      <c r="J3705" t="s">
        <v>4350</v>
      </c>
      <c r="K3705" t="s">
        <v>4351</v>
      </c>
      <c r="L3705" t="s">
        <v>6157</v>
      </c>
      <c r="M3705" t="s">
        <v>1608</v>
      </c>
      <c r="N3705" t="s">
        <v>289</v>
      </c>
      <c r="O3705" t="s">
        <v>6157</v>
      </c>
      <c r="P3705" t="s">
        <v>6157</v>
      </c>
      <c r="Q3705" t="s">
        <v>3969</v>
      </c>
      <c r="R3705" t="s">
        <v>6157</v>
      </c>
      <c r="S3705" t="s">
        <v>1365</v>
      </c>
      <c r="T3705" s="4" t="s">
        <v>7066</v>
      </c>
      <c r="U3705" s="4" t="s">
        <v>4367</v>
      </c>
      <c r="V3705">
        <v>50</v>
      </c>
      <c r="W3705">
        <v>80</v>
      </c>
      <c r="X3705" t="s">
        <v>289</v>
      </c>
      <c r="Y3705" t="s">
        <v>6157</v>
      </c>
      <c r="Z3705" t="s">
        <v>1366</v>
      </c>
      <c r="AA3705" t="s">
        <v>245</v>
      </c>
      <c r="AB3705" t="s">
        <v>6157</v>
      </c>
      <c r="AC3705" t="s">
        <v>6157</v>
      </c>
      <c r="AD3705">
        <v>47</v>
      </c>
      <c r="AE3705" t="s">
        <v>6901</v>
      </c>
      <c r="AF3705" t="s">
        <v>6898</v>
      </c>
      <c r="AG3705" t="s">
        <v>1393</v>
      </c>
      <c r="AH3705" t="s">
        <v>252</v>
      </c>
      <c r="AI3705" t="s">
        <v>6157</v>
      </c>
      <c r="AJ3705" t="s">
        <v>6804</v>
      </c>
      <c r="AK3705" t="s">
        <v>1495</v>
      </c>
      <c r="AL3705" t="s">
        <v>1446</v>
      </c>
      <c r="AM3705" t="s">
        <v>1435</v>
      </c>
      <c r="AN3705" t="s">
        <v>4353</v>
      </c>
      <c r="AO3705" s="29">
        <v>1</v>
      </c>
      <c r="AP3705">
        <v>-41.497906790000002</v>
      </c>
      <c r="AQ3705">
        <v>174.05103206999999</v>
      </c>
      <c r="AR3705" t="s">
        <v>289</v>
      </c>
      <c r="AS3705">
        <v>0.05</v>
      </c>
      <c r="AT3705" t="s">
        <v>4353</v>
      </c>
      <c r="AU3705" t="s">
        <v>274</v>
      </c>
      <c r="AV3705" t="s">
        <v>275</v>
      </c>
      <c r="AW3705" t="s">
        <v>4353</v>
      </c>
      <c r="AX3705" t="s">
        <v>4353</v>
      </c>
      <c r="AY3705">
        <v>1200</v>
      </c>
      <c r="BA3705" t="s">
        <v>4353</v>
      </c>
      <c r="BB3705" t="s">
        <v>4785</v>
      </c>
      <c r="BC3705" t="s">
        <v>6157</v>
      </c>
      <c r="BH3705" t="s">
        <v>1540</v>
      </c>
      <c r="BI3705" t="s">
        <v>7228</v>
      </c>
      <c r="BJ3705" t="s">
        <v>1579</v>
      </c>
      <c r="BK3705" t="s">
        <v>1578</v>
      </c>
      <c r="BL3705" s="7">
        <v>2013</v>
      </c>
      <c r="BW3705"/>
      <c r="BY3705"/>
      <c r="CI3705" s="5"/>
      <c r="CW3705" t="s">
        <v>6600</v>
      </c>
      <c r="CX3705">
        <v>1</v>
      </c>
      <c r="CY3705" t="s">
        <v>6595</v>
      </c>
      <c r="CZ3705" t="s">
        <v>1605</v>
      </c>
      <c r="DA3705">
        <v>0.70718800000000004</v>
      </c>
      <c r="DB3705">
        <v>1.2E-5</v>
      </c>
    </row>
    <row r="3706" spans="1:106" ht="16" customHeight="1">
      <c r="A3706">
        <v>3705</v>
      </c>
      <c r="B3706" t="s">
        <v>7221</v>
      </c>
      <c r="C3706" s="2">
        <v>44970</v>
      </c>
      <c r="E3706" s="17">
        <v>15</v>
      </c>
      <c r="F3706" s="17"/>
      <c r="G3706" t="s">
        <v>1608</v>
      </c>
      <c r="H3706" t="s">
        <v>6157</v>
      </c>
      <c r="I3706" t="s">
        <v>4349</v>
      </c>
      <c r="J3706" t="s">
        <v>4350</v>
      </c>
      <c r="K3706" t="s">
        <v>4351</v>
      </c>
      <c r="L3706" t="s">
        <v>6157</v>
      </c>
      <c r="M3706" t="s">
        <v>1608</v>
      </c>
      <c r="N3706" t="s">
        <v>289</v>
      </c>
      <c r="O3706" t="s">
        <v>6157</v>
      </c>
      <c r="P3706" t="s">
        <v>6157</v>
      </c>
      <c r="Q3706" t="s">
        <v>3969</v>
      </c>
      <c r="R3706" t="s">
        <v>6157</v>
      </c>
      <c r="S3706" t="s">
        <v>1364</v>
      </c>
      <c r="T3706" s="4" t="s">
        <v>7066</v>
      </c>
      <c r="U3706" s="4" t="s">
        <v>4367</v>
      </c>
      <c r="V3706">
        <v>50</v>
      </c>
      <c r="W3706">
        <v>80</v>
      </c>
      <c r="X3706" t="s">
        <v>6157</v>
      </c>
      <c r="Y3706" t="s">
        <v>6157</v>
      </c>
      <c r="Z3706" t="s">
        <v>1366</v>
      </c>
      <c r="AA3706" t="s">
        <v>1388</v>
      </c>
      <c r="AB3706" t="s">
        <v>1376</v>
      </c>
      <c r="AC3706" t="s">
        <v>4353</v>
      </c>
      <c r="AD3706" t="s">
        <v>6157</v>
      </c>
      <c r="AE3706" t="s">
        <v>6157</v>
      </c>
      <c r="AF3706" t="s">
        <v>6157</v>
      </c>
      <c r="AG3706" t="s">
        <v>6157</v>
      </c>
      <c r="AH3706" t="s">
        <v>6157</v>
      </c>
      <c r="AI3706" t="s">
        <v>6157</v>
      </c>
      <c r="AJ3706" t="s">
        <v>6457</v>
      </c>
      <c r="AK3706" t="s">
        <v>1495</v>
      </c>
      <c r="AL3706" t="s">
        <v>1446</v>
      </c>
      <c r="AM3706" t="s">
        <v>1435</v>
      </c>
      <c r="AN3706" t="s">
        <v>4353</v>
      </c>
      <c r="AO3706" s="29">
        <v>1</v>
      </c>
      <c r="AP3706">
        <v>-41.497906790000002</v>
      </c>
      <c r="AQ3706">
        <v>174.05103206999999</v>
      </c>
      <c r="AR3706" t="s">
        <v>289</v>
      </c>
      <c r="AS3706">
        <v>0.05</v>
      </c>
      <c r="AT3706" t="s">
        <v>4353</v>
      </c>
      <c r="AU3706" t="s">
        <v>274</v>
      </c>
      <c r="AV3706" t="s">
        <v>275</v>
      </c>
      <c r="AW3706" t="s">
        <v>4353</v>
      </c>
      <c r="AX3706" t="s">
        <v>4353</v>
      </c>
      <c r="AY3706">
        <v>1200</v>
      </c>
      <c r="BA3706" t="s">
        <v>4353</v>
      </c>
      <c r="BB3706" t="s">
        <v>4785</v>
      </c>
      <c r="BC3706" t="s">
        <v>6157</v>
      </c>
      <c r="BH3706" t="s">
        <v>1540</v>
      </c>
      <c r="BI3706" t="s">
        <v>7228</v>
      </c>
      <c r="BJ3706" t="s">
        <v>1579</v>
      </c>
      <c r="BK3706" t="s">
        <v>1578</v>
      </c>
      <c r="BL3706" s="7">
        <v>2013</v>
      </c>
      <c r="BQ3706" t="s">
        <v>6540</v>
      </c>
      <c r="BR3706">
        <v>1</v>
      </c>
      <c r="BS3706" t="s">
        <v>6554</v>
      </c>
      <c r="BT3706" t="s">
        <v>6596</v>
      </c>
      <c r="BW3706">
        <v>-18</v>
      </c>
      <c r="BY3706">
        <v>14.5</v>
      </c>
      <c r="CB3706">
        <v>3.7</v>
      </c>
      <c r="CC3706">
        <v>25</v>
      </c>
      <c r="CD3706">
        <v>7.9</v>
      </c>
      <c r="CI3706" s="5"/>
    </row>
    <row r="3707" spans="1:106" ht="16" customHeight="1">
      <c r="A3707">
        <v>3706</v>
      </c>
      <c r="B3707" t="s">
        <v>7221</v>
      </c>
      <c r="C3707" s="2">
        <v>44970</v>
      </c>
      <c r="E3707" s="17">
        <v>16.100000000000001</v>
      </c>
      <c r="F3707" s="17"/>
      <c r="G3707" t="s">
        <v>1608</v>
      </c>
      <c r="H3707" t="s">
        <v>6157</v>
      </c>
      <c r="I3707" t="s">
        <v>4349</v>
      </c>
      <c r="J3707" t="s">
        <v>4350</v>
      </c>
      <c r="K3707" t="s">
        <v>4351</v>
      </c>
      <c r="L3707" t="s">
        <v>6157</v>
      </c>
      <c r="M3707" t="s">
        <v>1608</v>
      </c>
      <c r="N3707" t="s">
        <v>289</v>
      </c>
      <c r="O3707" t="s">
        <v>6157</v>
      </c>
      <c r="P3707" t="s">
        <v>6157</v>
      </c>
      <c r="Q3707" t="s">
        <v>3969</v>
      </c>
      <c r="R3707" t="s">
        <v>6157</v>
      </c>
      <c r="S3707" t="s">
        <v>230</v>
      </c>
      <c r="T3707" s="4" t="s">
        <v>6996</v>
      </c>
      <c r="U3707" s="4" t="s">
        <v>4361</v>
      </c>
      <c r="V3707">
        <v>17</v>
      </c>
      <c r="W3707">
        <v>34</v>
      </c>
      <c r="X3707" t="s">
        <v>6157</v>
      </c>
      <c r="Y3707" t="s">
        <v>6157</v>
      </c>
      <c r="Z3707" t="s">
        <v>1366</v>
      </c>
      <c r="AA3707" t="s">
        <v>1388</v>
      </c>
      <c r="AB3707" t="s">
        <v>250</v>
      </c>
      <c r="AC3707" t="s">
        <v>4353</v>
      </c>
      <c r="AD3707" t="s">
        <v>6157</v>
      </c>
      <c r="AE3707" t="s">
        <v>6157</v>
      </c>
      <c r="AF3707" t="s">
        <v>6157</v>
      </c>
      <c r="AG3707" t="s">
        <v>6157</v>
      </c>
      <c r="AH3707" t="s">
        <v>6157</v>
      </c>
      <c r="AI3707" t="s">
        <v>6157</v>
      </c>
      <c r="AJ3707" t="s">
        <v>6457</v>
      </c>
      <c r="AK3707" t="s">
        <v>1495</v>
      </c>
      <c r="AL3707" t="s">
        <v>1446</v>
      </c>
      <c r="AM3707" t="s">
        <v>1435</v>
      </c>
      <c r="AN3707" t="s">
        <v>4353</v>
      </c>
      <c r="AO3707" s="29">
        <v>1</v>
      </c>
      <c r="AP3707">
        <v>-41.497906790000002</v>
      </c>
      <c r="AQ3707">
        <v>174.05103206999999</v>
      </c>
      <c r="AR3707" t="s">
        <v>289</v>
      </c>
      <c r="AS3707">
        <v>0.05</v>
      </c>
      <c r="AT3707" t="s">
        <v>4353</v>
      </c>
      <c r="AU3707" t="s">
        <v>274</v>
      </c>
      <c r="AV3707" t="s">
        <v>275</v>
      </c>
      <c r="AW3707" t="s">
        <v>4353</v>
      </c>
      <c r="AX3707" t="s">
        <v>4353</v>
      </c>
      <c r="AY3707">
        <v>1200</v>
      </c>
      <c r="BA3707" t="s">
        <v>4353</v>
      </c>
      <c r="BB3707" t="s">
        <v>4785</v>
      </c>
      <c r="BC3707" t="s">
        <v>6157</v>
      </c>
      <c r="BH3707" t="s">
        <v>1540</v>
      </c>
      <c r="BI3707" t="s">
        <v>7228</v>
      </c>
      <c r="BJ3707" t="s">
        <v>1579</v>
      </c>
      <c r="BK3707" t="s">
        <v>1578</v>
      </c>
      <c r="BL3707" s="7">
        <v>2013</v>
      </c>
      <c r="BQ3707" t="s">
        <v>6540</v>
      </c>
      <c r="BR3707">
        <v>1</v>
      </c>
      <c r="BS3707" t="s">
        <v>6554</v>
      </c>
      <c r="BT3707" t="s">
        <v>6596</v>
      </c>
      <c r="BW3707">
        <v>-15.7</v>
      </c>
      <c r="BY3707">
        <v>20.100000000000001</v>
      </c>
      <c r="CB3707">
        <v>3.6</v>
      </c>
      <c r="CC3707">
        <v>32.1</v>
      </c>
      <c r="CD3707">
        <v>10.5</v>
      </c>
      <c r="CI3707" s="5"/>
    </row>
    <row r="3708" spans="1:106" ht="16" customHeight="1">
      <c r="A3708">
        <v>3707</v>
      </c>
      <c r="B3708" t="s">
        <v>7221</v>
      </c>
      <c r="C3708" s="2">
        <v>44970</v>
      </c>
      <c r="E3708" s="17">
        <v>16.100000000000001</v>
      </c>
      <c r="F3708" s="17"/>
      <c r="G3708" t="s">
        <v>1608</v>
      </c>
      <c r="H3708" t="s">
        <v>6157</v>
      </c>
      <c r="I3708" t="s">
        <v>4349</v>
      </c>
      <c r="J3708" t="s">
        <v>4350</v>
      </c>
      <c r="K3708" t="s">
        <v>4351</v>
      </c>
      <c r="L3708" t="s">
        <v>6157</v>
      </c>
      <c r="M3708" t="s">
        <v>1608</v>
      </c>
      <c r="N3708" t="s">
        <v>289</v>
      </c>
      <c r="O3708" t="s">
        <v>6157</v>
      </c>
      <c r="P3708" t="s">
        <v>6157</v>
      </c>
      <c r="Q3708" t="s">
        <v>3969</v>
      </c>
      <c r="R3708" t="s">
        <v>6157</v>
      </c>
      <c r="S3708" t="s">
        <v>230</v>
      </c>
      <c r="T3708" s="4" t="s">
        <v>6996</v>
      </c>
      <c r="U3708" s="4" t="s">
        <v>4361</v>
      </c>
      <c r="V3708">
        <v>17</v>
      </c>
      <c r="W3708">
        <v>34</v>
      </c>
      <c r="X3708" t="s">
        <v>289</v>
      </c>
      <c r="Y3708" t="s">
        <v>6157</v>
      </c>
      <c r="Z3708" t="s">
        <v>1366</v>
      </c>
      <c r="AA3708" t="s">
        <v>245</v>
      </c>
      <c r="AB3708" t="s">
        <v>6157</v>
      </c>
      <c r="AC3708" t="s">
        <v>6157</v>
      </c>
      <c r="AD3708">
        <v>36</v>
      </c>
      <c r="AE3708" t="s">
        <v>6901</v>
      </c>
      <c r="AF3708" t="s">
        <v>6898</v>
      </c>
      <c r="AG3708" t="s">
        <v>4010</v>
      </c>
      <c r="AH3708" t="s">
        <v>4019</v>
      </c>
      <c r="AI3708" t="s">
        <v>6157</v>
      </c>
      <c r="AJ3708" t="s">
        <v>6804</v>
      </c>
      <c r="AK3708" t="s">
        <v>1495</v>
      </c>
      <c r="AL3708" t="s">
        <v>1446</v>
      </c>
      <c r="AM3708" t="s">
        <v>1435</v>
      </c>
      <c r="AN3708" t="s">
        <v>4353</v>
      </c>
      <c r="AO3708" s="29">
        <v>1</v>
      </c>
      <c r="AP3708">
        <v>-41.497906790000002</v>
      </c>
      <c r="AQ3708">
        <v>174.05103206999999</v>
      </c>
      <c r="AR3708" t="s">
        <v>289</v>
      </c>
      <c r="AS3708">
        <v>0.05</v>
      </c>
      <c r="AT3708" t="s">
        <v>4353</v>
      </c>
      <c r="AU3708" t="s">
        <v>274</v>
      </c>
      <c r="AV3708" t="s">
        <v>275</v>
      </c>
      <c r="AW3708" t="s">
        <v>4353</v>
      </c>
      <c r="AX3708" t="s">
        <v>4353</v>
      </c>
      <c r="AY3708">
        <v>1200</v>
      </c>
      <c r="BA3708" t="s">
        <v>4353</v>
      </c>
      <c r="BB3708" t="s">
        <v>4785</v>
      </c>
      <c r="BC3708" t="s">
        <v>6157</v>
      </c>
      <c r="BH3708" t="s">
        <v>1540</v>
      </c>
      <c r="BI3708" t="s">
        <v>7228</v>
      </c>
      <c r="BJ3708" t="s">
        <v>1579</v>
      </c>
      <c r="BK3708" t="s">
        <v>1578</v>
      </c>
      <c r="BL3708" s="7">
        <v>2013</v>
      </c>
      <c r="BW3708"/>
      <c r="BY3708"/>
      <c r="CI3708" s="5"/>
      <c r="CW3708" t="s">
        <v>6600</v>
      </c>
      <c r="CX3708">
        <v>1</v>
      </c>
      <c r="CY3708" t="s">
        <v>6595</v>
      </c>
      <c r="CZ3708" t="s">
        <v>1605</v>
      </c>
      <c r="DA3708">
        <v>0.70818499999999995</v>
      </c>
      <c r="DB3708">
        <v>1.2999999999999999E-5</v>
      </c>
    </row>
    <row r="3709" spans="1:106" ht="16" customHeight="1">
      <c r="A3709">
        <v>3708</v>
      </c>
      <c r="B3709" t="s">
        <v>7221</v>
      </c>
      <c r="C3709" s="2">
        <v>44970</v>
      </c>
      <c r="E3709" s="17">
        <v>16.2</v>
      </c>
      <c r="F3709" s="17"/>
      <c r="G3709" t="s">
        <v>1608</v>
      </c>
      <c r="H3709" t="s">
        <v>6157</v>
      </c>
      <c r="I3709" t="s">
        <v>4349</v>
      </c>
      <c r="J3709" t="s">
        <v>4350</v>
      </c>
      <c r="K3709" t="s">
        <v>4351</v>
      </c>
      <c r="L3709" t="s">
        <v>6157</v>
      </c>
      <c r="M3709" t="s">
        <v>1608</v>
      </c>
      <c r="N3709" t="s">
        <v>289</v>
      </c>
      <c r="O3709" t="s">
        <v>6157</v>
      </c>
      <c r="P3709" t="s">
        <v>6157</v>
      </c>
      <c r="Q3709" t="s">
        <v>3969</v>
      </c>
      <c r="R3709" t="s">
        <v>6157</v>
      </c>
      <c r="S3709" t="s">
        <v>230</v>
      </c>
      <c r="T3709" s="4" t="s">
        <v>7066</v>
      </c>
      <c r="U3709" s="4" t="s">
        <v>4367</v>
      </c>
      <c r="V3709">
        <v>50</v>
      </c>
      <c r="W3709">
        <v>80</v>
      </c>
      <c r="X3709" t="s">
        <v>6157</v>
      </c>
      <c r="Y3709" t="s">
        <v>6157</v>
      </c>
      <c r="Z3709" t="s">
        <v>1366</v>
      </c>
      <c r="AA3709" t="s">
        <v>1388</v>
      </c>
      <c r="AB3709" t="s">
        <v>1377</v>
      </c>
      <c r="AC3709" t="s">
        <v>6157</v>
      </c>
      <c r="AD3709" t="s">
        <v>6157</v>
      </c>
      <c r="AE3709" t="s">
        <v>6157</v>
      </c>
      <c r="AF3709" t="s">
        <v>6157</v>
      </c>
      <c r="AG3709" t="s">
        <v>6157</v>
      </c>
      <c r="AH3709" t="s">
        <v>6157</v>
      </c>
      <c r="AI3709" t="s">
        <v>6157</v>
      </c>
      <c r="AJ3709" t="s">
        <v>6457</v>
      </c>
      <c r="AK3709" t="s">
        <v>1495</v>
      </c>
      <c r="AL3709" t="s">
        <v>1446</v>
      </c>
      <c r="AM3709" t="s">
        <v>1435</v>
      </c>
      <c r="AN3709" t="s">
        <v>4353</v>
      </c>
      <c r="AO3709" s="29">
        <v>1</v>
      </c>
      <c r="AP3709">
        <v>-41.497906790000002</v>
      </c>
      <c r="AQ3709">
        <v>174.05103206999999</v>
      </c>
      <c r="AR3709" t="s">
        <v>289</v>
      </c>
      <c r="AS3709">
        <v>0.05</v>
      </c>
      <c r="AT3709" t="s">
        <v>4353</v>
      </c>
      <c r="AU3709" t="s">
        <v>274</v>
      </c>
      <c r="AV3709" t="s">
        <v>275</v>
      </c>
      <c r="AW3709" t="s">
        <v>4353</v>
      </c>
      <c r="AX3709" t="s">
        <v>4353</v>
      </c>
      <c r="AY3709">
        <v>1200</v>
      </c>
      <c r="BA3709" t="s">
        <v>4353</v>
      </c>
      <c r="BB3709" t="s">
        <v>4785</v>
      </c>
      <c r="BC3709" t="s">
        <v>6157</v>
      </c>
      <c r="BH3709" t="s">
        <v>1540</v>
      </c>
      <c r="BI3709" t="s">
        <v>7228</v>
      </c>
      <c r="BJ3709" t="s">
        <v>1579</v>
      </c>
      <c r="BK3709" t="s">
        <v>1578</v>
      </c>
      <c r="BL3709" s="7">
        <v>2013</v>
      </c>
      <c r="BQ3709" t="s">
        <v>6540</v>
      </c>
      <c r="BR3709">
        <v>1</v>
      </c>
      <c r="BS3709" t="s">
        <v>6554</v>
      </c>
      <c r="BT3709" t="s">
        <v>6596</v>
      </c>
      <c r="BW3709">
        <v>-16.399999999999999</v>
      </c>
      <c r="BY3709">
        <v>17.600000000000001</v>
      </c>
      <c r="CB3709">
        <v>3.8</v>
      </c>
      <c r="CC3709">
        <v>25.7</v>
      </c>
      <c r="CD3709">
        <v>8</v>
      </c>
      <c r="CI3709" s="5"/>
    </row>
    <row r="3710" spans="1:106" ht="16" customHeight="1">
      <c r="A3710">
        <v>3709</v>
      </c>
      <c r="B3710" t="s">
        <v>7221</v>
      </c>
      <c r="C3710" s="2">
        <v>44970</v>
      </c>
      <c r="E3710" s="17">
        <v>17</v>
      </c>
      <c r="F3710" s="17"/>
      <c r="G3710" t="s">
        <v>1608</v>
      </c>
      <c r="H3710" t="s">
        <v>6157</v>
      </c>
      <c r="I3710" t="s">
        <v>4349</v>
      </c>
      <c r="J3710" t="s">
        <v>4350</v>
      </c>
      <c r="K3710" t="s">
        <v>4351</v>
      </c>
      <c r="L3710" t="s">
        <v>6157</v>
      </c>
      <c r="M3710" t="s">
        <v>1608</v>
      </c>
      <c r="N3710" t="s">
        <v>289</v>
      </c>
      <c r="O3710" t="s">
        <v>6157</v>
      </c>
      <c r="P3710" t="s">
        <v>6157</v>
      </c>
      <c r="Q3710" t="s">
        <v>3969</v>
      </c>
      <c r="R3710" t="s">
        <v>6157</v>
      </c>
      <c r="S3710" t="s">
        <v>230</v>
      </c>
      <c r="T3710" s="4" t="s">
        <v>6996</v>
      </c>
      <c r="U3710" s="4" t="s">
        <v>4361</v>
      </c>
      <c r="V3710">
        <v>17</v>
      </c>
      <c r="W3710">
        <v>34</v>
      </c>
      <c r="X3710" t="s">
        <v>6157</v>
      </c>
      <c r="Y3710" t="s">
        <v>6157</v>
      </c>
      <c r="Z3710" t="s">
        <v>1366</v>
      </c>
      <c r="AA3710" t="s">
        <v>1388</v>
      </c>
      <c r="AB3710" t="s">
        <v>1377</v>
      </c>
      <c r="AC3710" t="s">
        <v>6157</v>
      </c>
      <c r="AD3710" t="s">
        <v>6157</v>
      </c>
      <c r="AE3710" t="s">
        <v>6157</v>
      </c>
      <c r="AF3710" t="s">
        <v>6157</v>
      </c>
      <c r="AG3710" t="s">
        <v>6157</v>
      </c>
      <c r="AH3710" t="s">
        <v>6157</v>
      </c>
      <c r="AI3710" t="s">
        <v>6157</v>
      </c>
      <c r="AJ3710" t="s">
        <v>6457</v>
      </c>
      <c r="AK3710" t="s">
        <v>1495</v>
      </c>
      <c r="AL3710" t="s">
        <v>1446</v>
      </c>
      <c r="AM3710" t="s">
        <v>1435</v>
      </c>
      <c r="AN3710" t="s">
        <v>4353</v>
      </c>
      <c r="AO3710" s="29">
        <v>1</v>
      </c>
      <c r="AP3710">
        <v>-41.497906790000002</v>
      </c>
      <c r="AQ3710">
        <v>174.05103206999999</v>
      </c>
      <c r="AR3710" t="s">
        <v>289</v>
      </c>
      <c r="AS3710">
        <v>0.05</v>
      </c>
      <c r="AT3710" t="s">
        <v>4353</v>
      </c>
      <c r="AU3710" t="s">
        <v>274</v>
      </c>
      <c r="AV3710" t="s">
        <v>275</v>
      </c>
      <c r="AW3710" t="s">
        <v>4353</v>
      </c>
      <c r="AX3710" t="s">
        <v>4353</v>
      </c>
      <c r="AY3710">
        <v>1200</v>
      </c>
      <c r="BA3710" t="s">
        <v>4353</v>
      </c>
      <c r="BB3710" t="s">
        <v>4785</v>
      </c>
      <c r="BC3710" t="s">
        <v>6157</v>
      </c>
      <c r="BH3710" t="s">
        <v>1540</v>
      </c>
      <c r="BI3710" t="s">
        <v>7228</v>
      </c>
      <c r="BJ3710" t="s">
        <v>1579</v>
      </c>
      <c r="BK3710" t="s">
        <v>1578</v>
      </c>
      <c r="BL3710" s="7">
        <v>2013</v>
      </c>
      <c r="BQ3710" t="s">
        <v>6540</v>
      </c>
      <c r="BR3710">
        <v>1</v>
      </c>
      <c r="BS3710" t="s">
        <v>6554</v>
      </c>
      <c r="BT3710" t="s">
        <v>6596</v>
      </c>
      <c r="BW3710">
        <v>-17.7</v>
      </c>
      <c r="BY3710">
        <v>15.8</v>
      </c>
      <c r="CB3710">
        <v>4.2</v>
      </c>
      <c r="CC3710">
        <v>41.1</v>
      </c>
      <c r="CD3710">
        <v>11.4</v>
      </c>
      <c r="CI3710" s="5"/>
    </row>
    <row r="3711" spans="1:106" ht="16" customHeight="1">
      <c r="A3711">
        <v>3710</v>
      </c>
      <c r="B3711" t="s">
        <v>7221</v>
      </c>
      <c r="C3711" s="2">
        <v>44970</v>
      </c>
      <c r="E3711" s="17">
        <v>17</v>
      </c>
      <c r="F3711" s="17"/>
      <c r="G3711" t="s">
        <v>1608</v>
      </c>
      <c r="H3711" t="s">
        <v>6157</v>
      </c>
      <c r="I3711" t="s">
        <v>4349</v>
      </c>
      <c r="J3711" t="s">
        <v>4350</v>
      </c>
      <c r="K3711" t="s">
        <v>4351</v>
      </c>
      <c r="L3711" t="s">
        <v>6157</v>
      </c>
      <c r="M3711" t="s">
        <v>1608</v>
      </c>
      <c r="N3711" t="s">
        <v>289</v>
      </c>
      <c r="O3711" t="s">
        <v>6157</v>
      </c>
      <c r="P3711" t="s">
        <v>6157</v>
      </c>
      <c r="Q3711" t="s">
        <v>3969</v>
      </c>
      <c r="R3711" t="s">
        <v>6157</v>
      </c>
      <c r="S3711" t="s">
        <v>230</v>
      </c>
      <c r="T3711" s="4" t="s">
        <v>6996</v>
      </c>
      <c r="U3711" s="4" t="s">
        <v>4361</v>
      </c>
      <c r="V3711">
        <v>17</v>
      </c>
      <c r="W3711">
        <v>34</v>
      </c>
      <c r="X3711" t="s">
        <v>289</v>
      </c>
      <c r="Y3711" t="s">
        <v>6157</v>
      </c>
      <c r="Z3711" t="s">
        <v>1366</v>
      </c>
      <c r="AA3711" t="s">
        <v>245</v>
      </c>
      <c r="AB3711" t="s">
        <v>6157</v>
      </c>
      <c r="AC3711" t="s">
        <v>6157</v>
      </c>
      <c r="AD3711">
        <v>26</v>
      </c>
      <c r="AE3711" t="s">
        <v>6901</v>
      </c>
      <c r="AF3711" t="s">
        <v>6899</v>
      </c>
      <c r="AG3711" t="s">
        <v>4010</v>
      </c>
      <c r="AH3711" t="s">
        <v>4019</v>
      </c>
      <c r="AI3711" t="s">
        <v>6157</v>
      </c>
      <c r="AJ3711" t="s">
        <v>6804</v>
      </c>
      <c r="AK3711" t="s">
        <v>1495</v>
      </c>
      <c r="AL3711" t="s">
        <v>1446</v>
      </c>
      <c r="AM3711" t="s">
        <v>1435</v>
      </c>
      <c r="AN3711" t="s">
        <v>4353</v>
      </c>
      <c r="AO3711" s="29">
        <v>1</v>
      </c>
      <c r="AP3711">
        <v>-41.497906790000002</v>
      </c>
      <c r="AQ3711">
        <v>174.05103206999999</v>
      </c>
      <c r="AR3711" t="s">
        <v>289</v>
      </c>
      <c r="AS3711">
        <v>0.05</v>
      </c>
      <c r="AT3711" t="s">
        <v>4353</v>
      </c>
      <c r="AU3711" t="s">
        <v>274</v>
      </c>
      <c r="AV3711" t="s">
        <v>275</v>
      </c>
      <c r="AW3711" t="s">
        <v>4353</v>
      </c>
      <c r="AX3711" t="s">
        <v>4353</v>
      </c>
      <c r="AY3711">
        <v>1200</v>
      </c>
      <c r="BA3711" t="s">
        <v>4353</v>
      </c>
      <c r="BB3711" t="s">
        <v>4785</v>
      </c>
      <c r="BC3711" t="s">
        <v>6157</v>
      </c>
      <c r="BH3711" t="s">
        <v>1540</v>
      </c>
      <c r="BI3711" t="s">
        <v>7228</v>
      </c>
      <c r="BJ3711" t="s">
        <v>1579</v>
      </c>
      <c r="BK3711" t="s">
        <v>1578</v>
      </c>
      <c r="BL3711" s="7">
        <v>2013</v>
      </c>
      <c r="BW3711"/>
      <c r="BY3711"/>
      <c r="CI3711" s="5"/>
      <c r="CW3711" t="s">
        <v>6600</v>
      </c>
      <c r="CX3711">
        <v>1</v>
      </c>
      <c r="CY3711" t="s">
        <v>6595</v>
      </c>
      <c r="CZ3711" t="s">
        <v>1605</v>
      </c>
      <c r="DA3711">
        <v>0.70866399999999996</v>
      </c>
      <c r="DB3711">
        <v>1.2E-5</v>
      </c>
    </row>
    <row r="3712" spans="1:106" ht="16" customHeight="1">
      <c r="A3712">
        <v>3711</v>
      </c>
      <c r="B3712" t="s">
        <v>7221</v>
      </c>
      <c r="C3712" s="2">
        <v>44970</v>
      </c>
      <c r="E3712" s="17">
        <v>18</v>
      </c>
      <c r="F3712" s="17"/>
      <c r="G3712" t="s">
        <v>1608</v>
      </c>
      <c r="H3712" t="s">
        <v>6157</v>
      </c>
      <c r="I3712" t="s">
        <v>4349</v>
      </c>
      <c r="J3712" t="s">
        <v>4350</v>
      </c>
      <c r="K3712" t="s">
        <v>4351</v>
      </c>
      <c r="L3712" t="s">
        <v>6157</v>
      </c>
      <c r="M3712" t="s">
        <v>1608</v>
      </c>
      <c r="N3712" t="s">
        <v>289</v>
      </c>
      <c r="O3712" t="s">
        <v>6157</v>
      </c>
      <c r="P3712" t="s">
        <v>6157</v>
      </c>
      <c r="Q3712" t="s">
        <v>3969</v>
      </c>
      <c r="R3712" t="s">
        <v>6157</v>
      </c>
      <c r="S3712" t="s">
        <v>230</v>
      </c>
      <c r="T3712" s="4" t="s">
        <v>6997</v>
      </c>
      <c r="U3712" s="4" t="s">
        <v>4362</v>
      </c>
      <c r="V3712">
        <v>17</v>
      </c>
      <c r="W3712">
        <v>49</v>
      </c>
      <c r="X3712" t="s">
        <v>6157</v>
      </c>
      <c r="Y3712" t="s">
        <v>6157</v>
      </c>
      <c r="Z3712" t="s">
        <v>1366</v>
      </c>
      <c r="AA3712" t="s">
        <v>1388</v>
      </c>
      <c r="AB3712" t="s">
        <v>250</v>
      </c>
      <c r="AC3712" t="s">
        <v>4353</v>
      </c>
      <c r="AD3712" t="s">
        <v>6157</v>
      </c>
      <c r="AE3712" t="s">
        <v>6157</v>
      </c>
      <c r="AF3712" t="s">
        <v>6157</v>
      </c>
      <c r="AG3712" t="s">
        <v>6157</v>
      </c>
      <c r="AH3712" t="s">
        <v>6157</v>
      </c>
      <c r="AI3712" t="s">
        <v>6157</v>
      </c>
      <c r="AJ3712" t="s">
        <v>6457</v>
      </c>
      <c r="AK3712" t="s">
        <v>1495</v>
      </c>
      <c r="AL3712" t="s">
        <v>1446</v>
      </c>
      <c r="AM3712" t="s">
        <v>1435</v>
      </c>
      <c r="AN3712" t="s">
        <v>4353</v>
      </c>
      <c r="AO3712" s="29">
        <v>1</v>
      </c>
      <c r="AP3712">
        <v>-41.497906790000002</v>
      </c>
      <c r="AQ3712">
        <v>174.05103206999999</v>
      </c>
      <c r="AR3712" t="s">
        <v>289</v>
      </c>
      <c r="AS3712">
        <v>0.05</v>
      </c>
      <c r="AT3712" t="s">
        <v>4353</v>
      </c>
      <c r="AU3712" t="s">
        <v>274</v>
      </c>
      <c r="AV3712" t="s">
        <v>275</v>
      </c>
      <c r="AW3712" t="s">
        <v>4353</v>
      </c>
      <c r="AX3712" t="s">
        <v>4353</v>
      </c>
      <c r="AY3712">
        <v>1200</v>
      </c>
      <c r="BA3712" t="s">
        <v>4353</v>
      </c>
      <c r="BB3712" t="s">
        <v>4785</v>
      </c>
      <c r="BC3712" t="s">
        <v>6157</v>
      </c>
      <c r="BH3712" t="s">
        <v>1540</v>
      </c>
      <c r="BI3712" t="s">
        <v>7228</v>
      </c>
      <c r="BJ3712" t="s">
        <v>1579</v>
      </c>
      <c r="BK3712" t="s">
        <v>1578</v>
      </c>
      <c r="BL3712" s="7">
        <v>2013</v>
      </c>
      <c r="BQ3712" t="s">
        <v>6540</v>
      </c>
      <c r="BR3712">
        <v>1</v>
      </c>
      <c r="BS3712" t="s">
        <v>6554</v>
      </c>
      <c r="BT3712" t="s">
        <v>6596</v>
      </c>
      <c r="BW3712">
        <v>-15.9</v>
      </c>
      <c r="BY3712">
        <v>19.3</v>
      </c>
      <c r="CB3712">
        <v>4</v>
      </c>
      <c r="CC3712">
        <v>43.1</v>
      </c>
      <c r="CD3712">
        <v>12.6</v>
      </c>
      <c r="CI3712" s="5"/>
    </row>
    <row r="3713" spans="1:106" ht="16" customHeight="1">
      <c r="A3713">
        <v>3712</v>
      </c>
      <c r="B3713" t="s">
        <v>7221</v>
      </c>
      <c r="C3713" s="2">
        <v>44970</v>
      </c>
      <c r="E3713" s="17">
        <v>18</v>
      </c>
      <c r="F3713" s="17"/>
      <c r="G3713" t="s">
        <v>1608</v>
      </c>
      <c r="H3713" t="s">
        <v>6157</v>
      </c>
      <c r="I3713" t="s">
        <v>4349</v>
      </c>
      <c r="J3713" t="s">
        <v>4350</v>
      </c>
      <c r="K3713" t="s">
        <v>4351</v>
      </c>
      <c r="L3713" t="s">
        <v>6157</v>
      </c>
      <c r="M3713" t="s">
        <v>1608</v>
      </c>
      <c r="N3713" t="s">
        <v>289</v>
      </c>
      <c r="O3713" t="s">
        <v>6157</v>
      </c>
      <c r="P3713" t="s">
        <v>6157</v>
      </c>
      <c r="Q3713" t="s">
        <v>3969</v>
      </c>
      <c r="R3713" t="s">
        <v>6157</v>
      </c>
      <c r="S3713" t="s">
        <v>230</v>
      </c>
      <c r="T3713" s="4" t="s">
        <v>6997</v>
      </c>
      <c r="U3713" s="4" t="s">
        <v>4362</v>
      </c>
      <c r="V3713">
        <v>17</v>
      </c>
      <c r="W3713">
        <v>49</v>
      </c>
      <c r="X3713" t="s">
        <v>289</v>
      </c>
      <c r="Y3713" t="s">
        <v>6157</v>
      </c>
      <c r="Z3713" t="s">
        <v>1366</v>
      </c>
      <c r="AA3713" t="s">
        <v>245</v>
      </c>
      <c r="AB3713" t="s">
        <v>6157</v>
      </c>
      <c r="AC3713" t="s">
        <v>6157</v>
      </c>
      <c r="AD3713">
        <v>46</v>
      </c>
      <c r="AE3713" t="s">
        <v>6901</v>
      </c>
      <c r="AF3713" t="s">
        <v>6898</v>
      </c>
      <c r="AG3713" t="s">
        <v>1393</v>
      </c>
      <c r="AH3713" t="s">
        <v>4019</v>
      </c>
      <c r="AI3713" t="s">
        <v>6157</v>
      </c>
      <c r="AJ3713" t="s">
        <v>6804</v>
      </c>
      <c r="AK3713" t="s">
        <v>1495</v>
      </c>
      <c r="AL3713" t="s">
        <v>1446</v>
      </c>
      <c r="AM3713" t="s">
        <v>1435</v>
      </c>
      <c r="AN3713" t="s">
        <v>4353</v>
      </c>
      <c r="AO3713" s="29">
        <v>1</v>
      </c>
      <c r="AP3713">
        <v>-41.497906790000002</v>
      </c>
      <c r="AQ3713">
        <v>174.05103206999999</v>
      </c>
      <c r="AR3713" t="s">
        <v>289</v>
      </c>
      <c r="AS3713">
        <v>0.05</v>
      </c>
      <c r="AT3713" t="s">
        <v>4353</v>
      </c>
      <c r="AU3713" t="s">
        <v>274</v>
      </c>
      <c r="AV3713" t="s">
        <v>275</v>
      </c>
      <c r="AW3713" t="s">
        <v>4353</v>
      </c>
      <c r="AX3713" t="s">
        <v>4353</v>
      </c>
      <c r="AY3713">
        <v>1200</v>
      </c>
      <c r="BA3713" t="s">
        <v>4353</v>
      </c>
      <c r="BB3713" t="s">
        <v>4785</v>
      </c>
      <c r="BC3713" t="s">
        <v>6157</v>
      </c>
      <c r="BH3713" t="s">
        <v>1540</v>
      </c>
      <c r="BI3713" t="s">
        <v>7228</v>
      </c>
      <c r="BJ3713" t="s">
        <v>1579</v>
      </c>
      <c r="BK3713" t="s">
        <v>1578</v>
      </c>
      <c r="BL3713" s="7">
        <v>2013</v>
      </c>
      <c r="BW3713"/>
      <c r="BY3713"/>
      <c r="CI3713" s="5"/>
      <c r="CW3713" t="s">
        <v>6600</v>
      </c>
      <c r="CX3713">
        <v>1</v>
      </c>
      <c r="CY3713" t="s">
        <v>6595</v>
      </c>
      <c r="CZ3713" t="s">
        <v>1605</v>
      </c>
      <c r="DA3713">
        <v>0.70878699999999994</v>
      </c>
      <c r="DB3713">
        <v>1.0000000000000001E-5</v>
      </c>
    </row>
    <row r="3714" spans="1:106" ht="16" customHeight="1">
      <c r="A3714">
        <v>3713</v>
      </c>
      <c r="B3714" t="s">
        <v>7221</v>
      </c>
      <c r="C3714" s="2">
        <v>44970</v>
      </c>
      <c r="E3714" s="17">
        <v>19</v>
      </c>
      <c r="F3714" s="17"/>
      <c r="G3714" t="s">
        <v>1608</v>
      </c>
      <c r="H3714" t="s">
        <v>6157</v>
      </c>
      <c r="I3714" t="s">
        <v>4349</v>
      </c>
      <c r="J3714" t="s">
        <v>4350</v>
      </c>
      <c r="K3714" t="s">
        <v>4351</v>
      </c>
      <c r="L3714" t="s">
        <v>6157</v>
      </c>
      <c r="M3714" t="s">
        <v>1608</v>
      </c>
      <c r="N3714" t="s">
        <v>289</v>
      </c>
      <c r="O3714" t="s">
        <v>6157</v>
      </c>
      <c r="P3714" t="s">
        <v>6157</v>
      </c>
      <c r="Q3714" t="s">
        <v>3969</v>
      </c>
      <c r="R3714" t="s">
        <v>6157</v>
      </c>
      <c r="S3714" t="s">
        <v>1365</v>
      </c>
      <c r="T3714" s="4" t="s">
        <v>6996</v>
      </c>
      <c r="U3714" s="4" t="s">
        <v>4361</v>
      </c>
      <c r="V3714">
        <v>17</v>
      </c>
      <c r="W3714">
        <v>34</v>
      </c>
      <c r="X3714" t="s">
        <v>6157</v>
      </c>
      <c r="Y3714" t="s">
        <v>6157</v>
      </c>
      <c r="Z3714" t="s">
        <v>1366</v>
      </c>
      <c r="AA3714" t="s">
        <v>1388</v>
      </c>
      <c r="AB3714" t="s">
        <v>1377</v>
      </c>
      <c r="AC3714" t="s">
        <v>6157</v>
      </c>
      <c r="AD3714" t="s">
        <v>6157</v>
      </c>
      <c r="AE3714" t="s">
        <v>6157</v>
      </c>
      <c r="AF3714" t="s">
        <v>6157</v>
      </c>
      <c r="AG3714" t="s">
        <v>6157</v>
      </c>
      <c r="AH3714" t="s">
        <v>6157</v>
      </c>
      <c r="AI3714" t="s">
        <v>6157</v>
      </c>
      <c r="AJ3714" t="s">
        <v>6457</v>
      </c>
      <c r="AK3714" t="s">
        <v>1495</v>
      </c>
      <c r="AL3714" t="s">
        <v>1446</v>
      </c>
      <c r="AM3714" t="s">
        <v>1435</v>
      </c>
      <c r="AN3714" t="s">
        <v>4353</v>
      </c>
      <c r="AO3714" s="29">
        <v>1</v>
      </c>
      <c r="AP3714">
        <v>-41.497906790000002</v>
      </c>
      <c r="AQ3714">
        <v>174.05103206999999</v>
      </c>
      <c r="AR3714" t="s">
        <v>289</v>
      </c>
      <c r="AS3714">
        <v>0.05</v>
      </c>
      <c r="AT3714" t="s">
        <v>4353</v>
      </c>
      <c r="AU3714" t="s">
        <v>274</v>
      </c>
      <c r="AV3714" t="s">
        <v>275</v>
      </c>
      <c r="AW3714" t="s">
        <v>4353</v>
      </c>
      <c r="AX3714" t="s">
        <v>4353</v>
      </c>
      <c r="AY3714">
        <v>1200</v>
      </c>
      <c r="BA3714" t="s">
        <v>4353</v>
      </c>
      <c r="BB3714" t="s">
        <v>4785</v>
      </c>
      <c r="BC3714" t="s">
        <v>6157</v>
      </c>
      <c r="BH3714" t="s">
        <v>1540</v>
      </c>
      <c r="BI3714" t="s">
        <v>7228</v>
      </c>
      <c r="BJ3714" t="s">
        <v>1579</v>
      </c>
      <c r="BK3714" t="s">
        <v>1578</v>
      </c>
      <c r="BL3714" s="7">
        <v>2013</v>
      </c>
      <c r="BQ3714" t="s">
        <v>6540</v>
      </c>
      <c r="BR3714">
        <v>1</v>
      </c>
      <c r="BS3714" t="s">
        <v>6554</v>
      </c>
      <c r="BT3714" t="s">
        <v>6596</v>
      </c>
      <c r="BW3714">
        <v>-19.8</v>
      </c>
      <c r="BY3714">
        <v>13.9</v>
      </c>
      <c r="CB3714">
        <v>3.8</v>
      </c>
      <c r="CC3714">
        <v>33.9</v>
      </c>
      <c r="CD3714">
        <v>10.3</v>
      </c>
      <c r="CI3714" s="5"/>
    </row>
    <row r="3715" spans="1:106" ht="16" customHeight="1">
      <c r="A3715">
        <v>3714</v>
      </c>
      <c r="B3715" t="s">
        <v>7221</v>
      </c>
      <c r="C3715" s="2">
        <v>44970</v>
      </c>
      <c r="E3715" s="17">
        <v>20</v>
      </c>
      <c r="F3715" s="17"/>
      <c r="G3715" t="s">
        <v>1608</v>
      </c>
      <c r="H3715" t="s">
        <v>6157</v>
      </c>
      <c r="I3715" t="s">
        <v>4349</v>
      </c>
      <c r="J3715" t="s">
        <v>4350</v>
      </c>
      <c r="K3715" t="s">
        <v>4351</v>
      </c>
      <c r="L3715" t="s">
        <v>6157</v>
      </c>
      <c r="M3715" t="s">
        <v>1608</v>
      </c>
      <c r="N3715" t="s">
        <v>289</v>
      </c>
      <c r="O3715" t="s">
        <v>6157</v>
      </c>
      <c r="P3715" t="s">
        <v>6157</v>
      </c>
      <c r="Q3715" t="s">
        <v>3969</v>
      </c>
      <c r="R3715" t="s">
        <v>6157</v>
      </c>
      <c r="S3715" t="s">
        <v>1364</v>
      </c>
      <c r="T3715" t="s">
        <v>291</v>
      </c>
      <c r="U3715" s="4" t="s">
        <v>231</v>
      </c>
      <c r="V3715">
        <v>0</v>
      </c>
      <c r="W3715">
        <v>80</v>
      </c>
      <c r="X3715" t="s">
        <v>6157</v>
      </c>
      <c r="Y3715" t="s">
        <v>6157</v>
      </c>
      <c r="Z3715" t="s">
        <v>1366</v>
      </c>
      <c r="AA3715" t="s">
        <v>1388</v>
      </c>
      <c r="AB3715" t="s">
        <v>247</v>
      </c>
      <c r="AC3715" t="s">
        <v>4353</v>
      </c>
      <c r="AD3715" t="s">
        <v>6157</v>
      </c>
      <c r="AE3715" t="s">
        <v>6157</v>
      </c>
      <c r="AF3715" t="s">
        <v>6157</v>
      </c>
      <c r="AG3715" t="s">
        <v>6157</v>
      </c>
      <c r="AH3715" t="s">
        <v>6157</v>
      </c>
      <c r="AI3715" t="s">
        <v>6157</v>
      </c>
      <c r="AJ3715" t="s">
        <v>6457</v>
      </c>
      <c r="AK3715" t="s">
        <v>1495</v>
      </c>
      <c r="AL3715" t="s">
        <v>1446</v>
      </c>
      <c r="AM3715" t="s">
        <v>1435</v>
      </c>
      <c r="AN3715" t="s">
        <v>4353</v>
      </c>
      <c r="AO3715" s="29">
        <v>1</v>
      </c>
      <c r="AP3715">
        <v>-41.497906790000002</v>
      </c>
      <c r="AQ3715">
        <v>174.05103206999999</v>
      </c>
      <c r="AR3715" t="s">
        <v>289</v>
      </c>
      <c r="AS3715">
        <v>0.05</v>
      </c>
      <c r="AT3715" t="s">
        <v>4353</v>
      </c>
      <c r="AU3715" t="s">
        <v>274</v>
      </c>
      <c r="AV3715" t="s">
        <v>275</v>
      </c>
      <c r="AW3715" t="s">
        <v>4353</v>
      </c>
      <c r="AX3715" t="s">
        <v>4353</v>
      </c>
      <c r="AY3715">
        <v>1200</v>
      </c>
      <c r="BA3715" t="s">
        <v>4353</v>
      </c>
      <c r="BB3715" t="s">
        <v>4785</v>
      </c>
      <c r="BC3715" t="s">
        <v>6157</v>
      </c>
      <c r="BH3715" t="s">
        <v>1540</v>
      </c>
      <c r="BI3715" t="s">
        <v>7228</v>
      </c>
      <c r="BJ3715" t="s">
        <v>1579</v>
      </c>
      <c r="BK3715" t="s">
        <v>1578</v>
      </c>
      <c r="BL3715" s="7">
        <v>2013</v>
      </c>
      <c r="BQ3715" t="s">
        <v>6540</v>
      </c>
      <c r="BR3715">
        <v>1</v>
      </c>
      <c r="BS3715" t="s">
        <v>6554</v>
      </c>
      <c r="BT3715" t="s">
        <v>6596</v>
      </c>
      <c r="BW3715">
        <v>-18.8</v>
      </c>
      <c r="BY3715">
        <v>14.5</v>
      </c>
      <c r="CB3715">
        <v>3.6</v>
      </c>
      <c r="CC3715">
        <v>29.2</v>
      </c>
      <c r="CD3715">
        <v>9.5</v>
      </c>
      <c r="CI3715" s="5"/>
    </row>
    <row r="3716" spans="1:106" ht="16" customHeight="1">
      <c r="A3716">
        <v>3715</v>
      </c>
      <c r="B3716" t="s">
        <v>7221</v>
      </c>
      <c r="C3716" s="2">
        <v>44970</v>
      </c>
      <c r="E3716" s="17">
        <v>21</v>
      </c>
      <c r="F3716" s="17"/>
      <c r="G3716" t="s">
        <v>1608</v>
      </c>
      <c r="H3716" t="s">
        <v>6157</v>
      </c>
      <c r="I3716" t="s">
        <v>4349</v>
      </c>
      <c r="J3716" t="s">
        <v>4350</v>
      </c>
      <c r="K3716" t="s">
        <v>4351</v>
      </c>
      <c r="L3716" t="s">
        <v>6157</v>
      </c>
      <c r="M3716" t="s">
        <v>1608</v>
      </c>
      <c r="N3716" t="s">
        <v>289</v>
      </c>
      <c r="O3716" t="s">
        <v>6157</v>
      </c>
      <c r="P3716" t="s">
        <v>6157</v>
      </c>
      <c r="Q3716" t="s">
        <v>3969</v>
      </c>
      <c r="R3716" t="s">
        <v>6157</v>
      </c>
      <c r="S3716" t="s">
        <v>230</v>
      </c>
      <c r="T3716" s="4" t="s">
        <v>7048</v>
      </c>
      <c r="U3716" s="4" t="s">
        <v>4366</v>
      </c>
      <c r="V3716">
        <v>35</v>
      </c>
      <c r="W3716">
        <v>49</v>
      </c>
      <c r="X3716" t="s">
        <v>289</v>
      </c>
      <c r="Y3716" t="s">
        <v>6157</v>
      </c>
      <c r="Z3716" t="s">
        <v>1366</v>
      </c>
      <c r="AA3716" t="s">
        <v>245</v>
      </c>
      <c r="AB3716" t="s">
        <v>6157</v>
      </c>
      <c r="AC3716" t="s">
        <v>6157</v>
      </c>
      <c r="AD3716">
        <v>38</v>
      </c>
      <c r="AE3716" t="s">
        <v>6901</v>
      </c>
      <c r="AF3716" t="s">
        <v>6898</v>
      </c>
      <c r="AG3716" t="s">
        <v>4010</v>
      </c>
      <c r="AH3716" t="s">
        <v>254</v>
      </c>
      <c r="AI3716" t="s">
        <v>6157</v>
      </c>
      <c r="AJ3716" t="s">
        <v>6804</v>
      </c>
      <c r="AK3716" t="s">
        <v>1495</v>
      </c>
      <c r="AL3716" t="s">
        <v>1446</v>
      </c>
      <c r="AM3716" t="s">
        <v>1435</v>
      </c>
      <c r="AN3716" t="s">
        <v>4353</v>
      </c>
      <c r="AO3716" s="29">
        <v>1</v>
      </c>
      <c r="AP3716">
        <v>-41.497906790000002</v>
      </c>
      <c r="AQ3716">
        <v>174.05103206999999</v>
      </c>
      <c r="AR3716" t="s">
        <v>289</v>
      </c>
      <c r="AS3716">
        <v>0.05</v>
      </c>
      <c r="AT3716" t="s">
        <v>4353</v>
      </c>
      <c r="AU3716" t="s">
        <v>274</v>
      </c>
      <c r="AV3716" t="s">
        <v>275</v>
      </c>
      <c r="AW3716" t="s">
        <v>4353</v>
      </c>
      <c r="AX3716" t="s">
        <v>4353</v>
      </c>
      <c r="AY3716">
        <v>1200</v>
      </c>
      <c r="BA3716" t="s">
        <v>4353</v>
      </c>
      <c r="BB3716" t="s">
        <v>4785</v>
      </c>
      <c r="BC3716" t="s">
        <v>6157</v>
      </c>
      <c r="BH3716" t="s">
        <v>1540</v>
      </c>
      <c r="BI3716" t="s">
        <v>7228</v>
      </c>
      <c r="BJ3716" t="s">
        <v>1579</v>
      </c>
      <c r="BK3716" t="s">
        <v>1578</v>
      </c>
      <c r="BL3716" s="7">
        <v>2013</v>
      </c>
      <c r="BW3716"/>
      <c r="BY3716"/>
      <c r="CI3716" s="5"/>
      <c r="CW3716" t="s">
        <v>6600</v>
      </c>
      <c r="CX3716">
        <v>1</v>
      </c>
      <c r="CY3716" t="s">
        <v>6595</v>
      </c>
      <c r="CZ3716" t="s">
        <v>1605</v>
      </c>
      <c r="DA3716">
        <v>0.70838599999999996</v>
      </c>
      <c r="DB3716">
        <v>1.1E-5</v>
      </c>
    </row>
    <row r="3717" spans="1:106" ht="16" customHeight="1">
      <c r="A3717">
        <v>3716</v>
      </c>
      <c r="B3717" t="s">
        <v>7221</v>
      </c>
      <c r="C3717" s="2">
        <v>44970</v>
      </c>
      <c r="E3717" s="17">
        <v>22.1</v>
      </c>
      <c r="F3717" s="17"/>
      <c r="G3717" t="s">
        <v>1608</v>
      </c>
      <c r="H3717" t="s">
        <v>6157</v>
      </c>
      <c r="I3717" t="s">
        <v>4349</v>
      </c>
      <c r="J3717" t="s">
        <v>4350</v>
      </c>
      <c r="K3717" t="s">
        <v>4351</v>
      </c>
      <c r="L3717" t="s">
        <v>6157</v>
      </c>
      <c r="M3717" t="s">
        <v>1608</v>
      </c>
      <c r="N3717" t="s">
        <v>289</v>
      </c>
      <c r="O3717" t="s">
        <v>6157</v>
      </c>
      <c r="P3717" t="s">
        <v>6157</v>
      </c>
      <c r="Q3717" t="s">
        <v>3969</v>
      </c>
      <c r="R3717" t="s">
        <v>6157</v>
      </c>
      <c r="S3717" t="s">
        <v>230</v>
      </c>
      <c r="T3717" s="4" t="s">
        <v>6996</v>
      </c>
      <c r="U3717" s="4" t="s">
        <v>4361</v>
      </c>
      <c r="V3717">
        <v>17</v>
      </c>
      <c r="W3717">
        <v>34</v>
      </c>
      <c r="X3717" t="s">
        <v>289</v>
      </c>
      <c r="Y3717" t="s">
        <v>6157</v>
      </c>
      <c r="Z3717" t="s">
        <v>1366</v>
      </c>
      <c r="AA3717" t="s">
        <v>245</v>
      </c>
      <c r="AB3717" t="s">
        <v>6157</v>
      </c>
      <c r="AC3717" t="s">
        <v>6157</v>
      </c>
      <c r="AD3717">
        <v>16</v>
      </c>
      <c r="AE3717" t="s">
        <v>6901</v>
      </c>
      <c r="AF3717" t="s">
        <v>6899</v>
      </c>
      <c r="AG3717" t="s">
        <v>1393</v>
      </c>
      <c r="AH3717" t="s">
        <v>4019</v>
      </c>
      <c r="AI3717" t="s">
        <v>6157</v>
      </c>
      <c r="AJ3717" t="s">
        <v>6804</v>
      </c>
      <c r="AK3717" t="s">
        <v>1495</v>
      </c>
      <c r="AL3717" t="s">
        <v>1446</v>
      </c>
      <c r="AM3717" t="s">
        <v>1435</v>
      </c>
      <c r="AN3717" t="s">
        <v>4353</v>
      </c>
      <c r="AO3717" s="29">
        <v>1</v>
      </c>
      <c r="AP3717">
        <v>-41.497906790000002</v>
      </c>
      <c r="AQ3717">
        <v>174.05103206999999</v>
      </c>
      <c r="AR3717" t="s">
        <v>289</v>
      </c>
      <c r="AS3717">
        <v>0.05</v>
      </c>
      <c r="AT3717" t="s">
        <v>4353</v>
      </c>
      <c r="AU3717" t="s">
        <v>274</v>
      </c>
      <c r="AV3717" t="s">
        <v>275</v>
      </c>
      <c r="AW3717" t="s">
        <v>4353</v>
      </c>
      <c r="AX3717" t="s">
        <v>4353</v>
      </c>
      <c r="AY3717">
        <v>1200</v>
      </c>
      <c r="BA3717" t="s">
        <v>4353</v>
      </c>
      <c r="BB3717" t="s">
        <v>4785</v>
      </c>
      <c r="BC3717" t="s">
        <v>6157</v>
      </c>
      <c r="BH3717" t="s">
        <v>1540</v>
      </c>
      <c r="BI3717" t="s">
        <v>7228</v>
      </c>
      <c r="BJ3717" t="s">
        <v>1579</v>
      </c>
      <c r="BK3717" t="s">
        <v>1578</v>
      </c>
      <c r="BL3717" s="7">
        <v>2013</v>
      </c>
      <c r="BW3717"/>
      <c r="BY3717"/>
      <c r="CI3717" s="5"/>
      <c r="CW3717" t="s">
        <v>6600</v>
      </c>
      <c r="CX3717">
        <v>1</v>
      </c>
      <c r="CY3717" t="s">
        <v>6595</v>
      </c>
      <c r="CZ3717" t="s">
        <v>1605</v>
      </c>
      <c r="DA3717">
        <v>0.70938199999999996</v>
      </c>
      <c r="DB3717">
        <v>1.0000000000000001E-5</v>
      </c>
    </row>
    <row r="3718" spans="1:106" ht="16" customHeight="1">
      <c r="A3718">
        <v>3717</v>
      </c>
      <c r="B3718" t="s">
        <v>7221</v>
      </c>
      <c r="C3718" s="2">
        <v>44970</v>
      </c>
      <c r="E3718" s="17">
        <v>22.2</v>
      </c>
      <c r="F3718" s="17"/>
      <c r="G3718" t="s">
        <v>1608</v>
      </c>
      <c r="H3718" t="s">
        <v>6157</v>
      </c>
      <c r="I3718" t="s">
        <v>4349</v>
      </c>
      <c r="J3718" t="s">
        <v>4350</v>
      </c>
      <c r="K3718" t="s">
        <v>4351</v>
      </c>
      <c r="L3718" t="s">
        <v>6157</v>
      </c>
      <c r="M3718" t="s">
        <v>1608</v>
      </c>
      <c r="N3718" t="s">
        <v>289</v>
      </c>
      <c r="O3718" t="s">
        <v>6157</v>
      </c>
      <c r="P3718" t="s">
        <v>6157</v>
      </c>
      <c r="Q3718" t="s">
        <v>3969</v>
      </c>
      <c r="R3718" t="s">
        <v>6157</v>
      </c>
      <c r="S3718" t="s">
        <v>230</v>
      </c>
      <c r="T3718" s="4" t="s">
        <v>7066</v>
      </c>
      <c r="U3718" s="4" t="s">
        <v>4367</v>
      </c>
      <c r="V3718">
        <v>50</v>
      </c>
      <c r="W3718">
        <v>80</v>
      </c>
      <c r="X3718" t="s">
        <v>6157</v>
      </c>
      <c r="Y3718" t="s">
        <v>6157</v>
      </c>
      <c r="Z3718" t="s">
        <v>1366</v>
      </c>
      <c r="AA3718" t="s">
        <v>1388</v>
      </c>
      <c r="AB3718" t="s">
        <v>1391</v>
      </c>
      <c r="AC3718" t="s">
        <v>6157</v>
      </c>
      <c r="AD3718" t="s">
        <v>6157</v>
      </c>
      <c r="AE3718" t="s">
        <v>6157</v>
      </c>
      <c r="AF3718" t="s">
        <v>6157</v>
      </c>
      <c r="AG3718" t="s">
        <v>6157</v>
      </c>
      <c r="AH3718" t="s">
        <v>6157</v>
      </c>
      <c r="AI3718" t="s">
        <v>6157</v>
      </c>
      <c r="AJ3718" t="s">
        <v>6457</v>
      </c>
      <c r="AK3718" t="s">
        <v>1495</v>
      </c>
      <c r="AL3718" t="s">
        <v>1446</v>
      </c>
      <c r="AM3718" t="s">
        <v>1435</v>
      </c>
      <c r="AN3718" t="s">
        <v>4353</v>
      </c>
      <c r="AO3718" s="29">
        <v>1</v>
      </c>
      <c r="AP3718">
        <v>-41.497906790000002</v>
      </c>
      <c r="AQ3718">
        <v>174.05103206999999</v>
      </c>
      <c r="AR3718" t="s">
        <v>289</v>
      </c>
      <c r="AS3718">
        <v>0.05</v>
      </c>
      <c r="AT3718" t="s">
        <v>4353</v>
      </c>
      <c r="AU3718" t="s">
        <v>274</v>
      </c>
      <c r="AV3718" t="s">
        <v>275</v>
      </c>
      <c r="AW3718" t="s">
        <v>4353</v>
      </c>
      <c r="AX3718" t="s">
        <v>4353</v>
      </c>
      <c r="AY3718">
        <v>1200</v>
      </c>
      <c r="BA3718" t="s">
        <v>4353</v>
      </c>
      <c r="BB3718" t="s">
        <v>4785</v>
      </c>
      <c r="BC3718" t="s">
        <v>6157</v>
      </c>
      <c r="BH3718" t="s">
        <v>1540</v>
      </c>
      <c r="BI3718" t="s">
        <v>7228</v>
      </c>
      <c r="BJ3718" t="s">
        <v>1579</v>
      </c>
      <c r="BK3718" t="s">
        <v>1578</v>
      </c>
      <c r="BL3718" s="7">
        <v>2013</v>
      </c>
      <c r="BQ3718" t="s">
        <v>6540</v>
      </c>
      <c r="BR3718">
        <v>1</v>
      </c>
      <c r="BS3718" t="s">
        <v>6554</v>
      </c>
      <c r="BT3718" t="s">
        <v>6596</v>
      </c>
      <c r="BW3718">
        <v>-18</v>
      </c>
      <c r="BY3718">
        <v>17.2</v>
      </c>
      <c r="CB3718">
        <v>4.2</v>
      </c>
      <c r="CC3718">
        <v>17.8</v>
      </c>
      <c r="CD3718">
        <v>5</v>
      </c>
      <c r="CI3718" s="5"/>
    </row>
    <row r="3719" spans="1:106" ht="16" customHeight="1">
      <c r="A3719">
        <v>3718</v>
      </c>
      <c r="B3719" t="s">
        <v>7221</v>
      </c>
      <c r="C3719" s="2">
        <v>44970</v>
      </c>
      <c r="E3719" s="17">
        <v>24</v>
      </c>
      <c r="F3719" s="17"/>
      <c r="G3719" t="s">
        <v>1608</v>
      </c>
      <c r="H3719" t="s">
        <v>6157</v>
      </c>
      <c r="I3719" t="s">
        <v>4349</v>
      </c>
      <c r="J3719" t="s">
        <v>4350</v>
      </c>
      <c r="K3719" t="s">
        <v>4351</v>
      </c>
      <c r="L3719" t="s">
        <v>6157</v>
      </c>
      <c r="M3719" t="s">
        <v>1608</v>
      </c>
      <c r="N3719" t="s">
        <v>289</v>
      </c>
      <c r="O3719" t="s">
        <v>6157</v>
      </c>
      <c r="P3719" t="s">
        <v>6157</v>
      </c>
      <c r="Q3719" t="s">
        <v>3969</v>
      </c>
      <c r="R3719" t="s">
        <v>6157</v>
      </c>
      <c r="S3719" t="s">
        <v>229</v>
      </c>
      <c r="T3719" s="4" t="s">
        <v>1375</v>
      </c>
      <c r="U3719" s="4" t="s">
        <v>233</v>
      </c>
      <c r="V3719">
        <v>18</v>
      </c>
      <c r="W3719">
        <v>80</v>
      </c>
      <c r="X3719" t="s">
        <v>6157</v>
      </c>
      <c r="Y3719" t="s">
        <v>6157</v>
      </c>
      <c r="Z3719" t="s">
        <v>1366</v>
      </c>
      <c r="AA3719" t="s">
        <v>1388</v>
      </c>
      <c r="AB3719" t="s">
        <v>1391</v>
      </c>
      <c r="AC3719" t="s">
        <v>6157</v>
      </c>
      <c r="AD3719" t="s">
        <v>6157</v>
      </c>
      <c r="AE3719" t="s">
        <v>6157</v>
      </c>
      <c r="AF3719" t="s">
        <v>6157</v>
      </c>
      <c r="AG3719" t="s">
        <v>6157</v>
      </c>
      <c r="AH3719" t="s">
        <v>6157</v>
      </c>
      <c r="AI3719" t="s">
        <v>6157</v>
      </c>
      <c r="AJ3719" t="s">
        <v>6457</v>
      </c>
      <c r="AK3719" t="s">
        <v>1495</v>
      </c>
      <c r="AL3719" t="s">
        <v>1446</v>
      </c>
      <c r="AM3719" t="s">
        <v>1435</v>
      </c>
      <c r="AN3719" t="s">
        <v>4353</v>
      </c>
      <c r="AO3719" s="29">
        <v>1</v>
      </c>
      <c r="AP3719">
        <v>-41.497906790000002</v>
      </c>
      <c r="AQ3719">
        <v>174.05103206999999</v>
      </c>
      <c r="AR3719" t="s">
        <v>289</v>
      </c>
      <c r="AS3719">
        <v>0.05</v>
      </c>
      <c r="AT3719" t="s">
        <v>4353</v>
      </c>
      <c r="AU3719" t="s">
        <v>274</v>
      </c>
      <c r="AV3719" t="s">
        <v>275</v>
      </c>
      <c r="AW3719" t="s">
        <v>4353</v>
      </c>
      <c r="AX3719" t="s">
        <v>4353</v>
      </c>
      <c r="AY3719">
        <v>1200</v>
      </c>
      <c r="BA3719" t="s">
        <v>4353</v>
      </c>
      <c r="BB3719" t="s">
        <v>4785</v>
      </c>
      <c r="BC3719" t="s">
        <v>6157</v>
      </c>
      <c r="BH3719" t="s">
        <v>1540</v>
      </c>
      <c r="BI3719" t="s">
        <v>7228</v>
      </c>
      <c r="BJ3719" t="s">
        <v>1579</v>
      </c>
      <c r="BK3719" t="s">
        <v>1578</v>
      </c>
      <c r="BL3719" s="7">
        <v>2013</v>
      </c>
      <c r="BQ3719" t="s">
        <v>6540</v>
      </c>
      <c r="BR3719">
        <v>1</v>
      </c>
      <c r="BS3719" t="s">
        <v>6554</v>
      </c>
      <c r="BT3719" t="s">
        <v>6596</v>
      </c>
      <c r="BW3719">
        <v>-17.399999999999999</v>
      </c>
      <c r="BY3719">
        <v>14.1</v>
      </c>
      <c r="CB3719">
        <v>4</v>
      </c>
      <c r="CC3719">
        <v>12.1</v>
      </c>
      <c r="CD3719">
        <v>3.5</v>
      </c>
      <c r="CI3719" s="5"/>
    </row>
    <row r="3720" spans="1:106" ht="16" customHeight="1">
      <c r="A3720">
        <v>3719</v>
      </c>
      <c r="B3720" t="s">
        <v>7221</v>
      </c>
      <c r="C3720" s="2">
        <v>44970</v>
      </c>
      <c r="E3720" s="17">
        <v>25</v>
      </c>
      <c r="F3720" s="17"/>
      <c r="G3720" t="s">
        <v>1608</v>
      </c>
      <c r="H3720" t="s">
        <v>6157</v>
      </c>
      <c r="I3720" t="s">
        <v>4349</v>
      </c>
      <c r="J3720" t="s">
        <v>4350</v>
      </c>
      <c r="K3720" t="s">
        <v>4351</v>
      </c>
      <c r="L3720" t="s">
        <v>6157</v>
      </c>
      <c r="M3720" t="s">
        <v>1608</v>
      </c>
      <c r="N3720" t="s">
        <v>289</v>
      </c>
      <c r="O3720" t="s">
        <v>6157</v>
      </c>
      <c r="P3720" t="s">
        <v>6157</v>
      </c>
      <c r="Q3720" t="s">
        <v>3969</v>
      </c>
      <c r="R3720" t="s">
        <v>6157</v>
      </c>
      <c r="S3720" t="s">
        <v>229</v>
      </c>
      <c r="T3720" s="4" t="s">
        <v>6996</v>
      </c>
      <c r="U3720" s="4" t="s">
        <v>4361</v>
      </c>
      <c r="V3720">
        <v>17</v>
      </c>
      <c r="W3720">
        <v>34</v>
      </c>
      <c r="X3720" t="s">
        <v>6157</v>
      </c>
      <c r="Y3720" t="s">
        <v>6157</v>
      </c>
      <c r="Z3720" t="s">
        <v>1366</v>
      </c>
      <c r="AA3720" t="s">
        <v>1388</v>
      </c>
      <c r="AB3720" t="s">
        <v>1377</v>
      </c>
      <c r="AC3720" t="s">
        <v>6157</v>
      </c>
      <c r="AD3720" t="s">
        <v>6157</v>
      </c>
      <c r="AE3720" t="s">
        <v>6157</v>
      </c>
      <c r="AF3720" t="s">
        <v>6157</v>
      </c>
      <c r="AG3720" t="s">
        <v>6157</v>
      </c>
      <c r="AH3720" t="s">
        <v>6157</v>
      </c>
      <c r="AI3720" t="s">
        <v>6157</v>
      </c>
      <c r="AJ3720" t="s">
        <v>6457</v>
      </c>
      <c r="AK3720" t="s">
        <v>1495</v>
      </c>
      <c r="AL3720" t="s">
        <v>1446</v>
      </c>
      <c r="AM3720" t="s">
        <v>1435</v>
      </c>
      <c r="AN3720" t="s">
        <v>4353</v>
      </c>
      <c r="AO3720" s="29">
        <v>1</v>
      </c>
      <c r="AP3720">
        <v>-41.497906790000002</v>
      </c>
      <c r="AQ3720">
        <v>174.05103206999999</v>
      </c>
      <c r="AR3720" t="s">
        <v>289</v>
      </c>
      <c r="AS3720">
        <v>0.05</v>
      </c>
      <c r="AT3720" t="s">
        <v>4353</v>
      </c>
      <c r="AU3720" t="s">
        <v>274</v>
      </c>
      <c r="AV3720" t="s">
        <v>275</v>
      </c>
      <c r="AW3720" t="s">
        <v>4353</v>
      </c>
      <c r="AX3720" t="s">
        <v>4353</v>
      </c>
      <c r="AY3720">
        <v>1200</v>
      </c>
      <c r="BA3720" t="s">
        <v>4353</v>
      </c>
      <c r="BB3720" t="s">
        <v>4785</v>
      </c>
      <c r="BC3720" t="s">
        <v>6157</v>
      </c>
      <c r="BH3720" t="s">
        <v>1540</v>
      </c>
      <c r="BI3720" t="s">
        <v>7228</v>
      </c>
      <c r="BJ3720" t="s">
        <v>1579</v>
      </c>
      <c r="BK3720" t="s">
        <v>1578</v>
      </c>
      <c r="BL3720" s="7">
        <v>2013</v>
      </c>
      <c r="BQ3720" t="s">
        <v>6540</v>
      </c>
      <c r="BR3720">
        <v>1</v>
      </c>
      <c r="BS3720" t="s">
        <v>6554</v>
      </c>
      <c r="BT3720" t="s">
        <v>6596</v>
      </c>
      <c r="BW3720">
        <v>-17.399999999999999</v>
      </c>
      <c r="BY3720">
        <v>16.600000000000001</v>
      </c>
      <c r="CB3720">
        <v>3.6</v>
      </c>
      <c r="CC3720">
        <v>33.4</v>
      </c>
      <c r="CD3720">
        <v>11</v>
      </c>
      <c r="CI3720" s="5"/>
    </row>
    <row r="3721" spans="1:106" ht="16" customHeight="1">
      <c r="A3721">
        <v>3720</v>
      </c>
      <c r="B3721" t="s">
        <v>7221</v>
      </c>
      <c r="C3721" s="2">
        <v>44970</v>
      </c>
      <c r="E3721" s="17">
        <v>25</v>
      </c>
      <c r="F3721" s="17"/>
      <c r="G3721" t="s">
        <v>1608</v>
      </c>
      <c r="H3721" t="s">
        <v>6157</v>
      </c>
      <c r="I3721" t="s">
        <v>4349</v>
      </c>
      <c r="J3721" t="s">
        <v>4350</v>
      </c>
      <c r="K3721" t="s">
        <v>4351</v>
      </c>
      <c r="L3721" t="s">
        <v>6157</v>
      </c>
      <c r="M3721" t="s">
        <v>1608</v>
      </c>
      <c r="N3721" t="s">
        <v>289</v>
      </c>
      <c r="O3721" t="s">
        <v>6157</v>
      </c>
      <c r="P3721" t="s">
        <v>6157</v>
      </c>
      <c r="Q3721" t="s">
        <v>3969</v>
      </c>
      <c r="R3721" t="s">
        <v>6157</v>
      </c>
      <c r="S3721" t="s">
        <v>229</v>
      </c>
      <c r="T3721" s="4" t="s">
        <v>6996</v>
      </c>
      <c r="U3721" s="4" t="s">
        <v>4361</v>
      </c>
      <c r="V3721">
        <v>17</v>
      </c>
      <c r="W3721">
        <v>34</v>
      </c>
      <c r="X3721" t="s">
        <v>289</v>
      </c>
      <c r="Y3721" t="s">
        <v>6157</v>
      </c>
      <c r="Z3721" t="s">
        <v>1366</v>
      </c>
      <c r="AA3721" t="s">
        <v>245</v>
      </c>
      <c r="AB3721" t="s">
        <v>6157</v>
      </c>
      <c r="AC3721" t="s">
        <v>6157</v>
      </c>
      <c r="AD3721">
        <v>16</v>
      </c>
      <c r="AE3721" t="s">
        <v>6901</v>
      </c>
      <c r="AF3721" t="s">
        <v>6899</v>
      </c>
      <c r="AG3721" t="s">
        <v>1393</v>
      </c>
      <c r="AH3721" t="s">
        <v>4019</v>
      </c>
      <c r="AI3721" t="s">
        <v>6157</v>
      </c>
      <c r="AJ3721" t="s">
        <v>6804</v>
      </c>
      <c r="AK3721" t="s">
        <v>1495</v>
      </c>
      <c r="AL3721" t="s">
        <v>1446</v>
      </c>
      <c r="AM3721" t="s">
        <v>1435</v>
      </c>
      <c r="AN3721" t="s">
        <v>4353</v>
      </c>
      <c r="AO3721" s="29">
        <v>1</v>
      </c>
      <c r="AP3721">
        <v>-41.497906790000002</v>
      </c>
      <c r="AQ3721">
        <v>174.05103206999999</v>
      </c>
      <c r="AR3721" t="s">
        <v>289</v>
      </c>
      <c r="AS3721">
        <v>0.05</v>
      </c>
      <c r="AT3721" t="s">
        <v>4353</v>
      </c>
      <c r="AU3721" t="s">
        <v>274</v>
      </c>
      <c r="AV3721" t="s">
        <v>275</v>
      </c>
      <c r="AW3721" t="s">
        <v>4353</v>
      </c>
      <c r="AX3721" t="s">
        <v>4353</v>
      </c>
      <c r="AY3721">
        <v>1200</v>
      </c>
      <c r="BA3721" t="s">
        <v>4353</v>
      </c>
      <c r="BB3721" t="s">
        <v>4785</v>
      </c>
      <c r="BC3721" t="s">
        <v>6157</v>
      </c>
      <c r="BH3721" t="s">
        <v>1540</v>
      </c>
      <c r="BI3721" t="s">
        <v>7228</v>
      </c>
      <c r="BJ3721" t="s">
        <v>1579</v>
      </c>
      <c r="BK3721" t="s">
        <v>1578</v>
      </c>
      <c r="BL3721" s="7">
        <v>2013</v>
      </c>
      <c r="BW3721"/>
      <c r="BY3721"/>
      <c r="CI3721" s="5"/>
      <c r="CW3721" t="s">
        <v>6600</v>
      </c>
      <c r="CX3721">
        <v>1</v>
      </c>
      <c r="CY3721" t="s">
        <v>6595</v>
      </c>
      <c r="CZ3721" t="s">
        <v>1605</v>
      </c>
      <c r="DA3721">
        <v>0.70920799999999995</v>
      </c>
      <c r="DB3721">
        <v>1.2999999999999999E-5</v>
      </c>
    </row>
    <row r="3722" spans="1:106" ht="16" customHeight="1">
      <c r="A3722">
        <v>3721</v>
      </c>
      <c r="B3722" t="s">
        <v>7221</v>
      </c>
      <c r="C3722" s="2">
        <v>44970</v>
      </c>
      <c r="E3722" s="17">
        <v>26</v>
      </c>
      <c r="F3722" s="17"/>
      <c r="G3722" t="s">
        <v>1608</v>
      </c>
      <c r="H3722" t="s">
        <v>6157</v>
      </c>
      <c r="I3722" t="s">
        <v>4349</v>
      </c>
      <c r="J3722" t="s">
        <v>4350</v>
      </c>
      <c r="K3722" t="s">
        <v>4351</v>
      </c>
      <c r="L3722" t="s">
        <v>6157</v>
      </c>
      <c r="M3722" t="s">
        <v>1608</v>
      </c>
      <c r="N3722" t="s">
        <v>289</v>
      </c>
      <c r="O3722" t="s">
        <v>6157</v>
      </c>
      <c r="P3722" t="s">
        <v>6157</v>
      </c>
      <c r="Q3722" t="s">
        <v>3969</v>
      </c>
      <c r="R3722" t="s">
        <v>6157</v>
      </c>
      <c r="S3722" t="s">
        <v>231</v>
      </c>
      <c r="T3722" s="4" t="s">
        <v>6996</v>
      </c>
      <c r="U3722" s="4" t="s">
        <v>4361</v>
      </c>
      <c r="V3722">
        <v>17</v>
      </c>
      <c r="W3722">
        <v>34</v>
      </c>
      <c r="X3722" t="s">
        <v>6157</v>
      </c>
      <c r="Y3722" t="s">
        <v>6157</v>
      </c>
      <c r="Z3722" t="s">
        <v>1366</v>
      </c>
      <c r="AA3722" t="s">
        <v>1388</v>
      </c>
      <c r="AB3722" t="s">
        <v>1377</v>
      </c>
      <c r="AC3722" t="s">
        <v>6157</v>
      </c>
      <c r="AD3722" t="s">
        <v>6157</v>
      </c>
      <c r="AE3722" t="s">
        <v>6157</v>
      </c>
      <c r="AF3722" t="s">
        <v>6157</v>
      </c>
      <c r="AG3722" t="s">
        <v>6157</v>
      </c>
      <c r="AH3722" t="s">
        <v>6157</v>
      </c>
      <c r="AI3722" t="s">
        <v>6157</v>
      </c>
      <c r="AJ3722" t="s">
        <v>6457</v>
      </c>
      <c r="AK3722" t="s">
        <v>1495</v>
      </c>
      <c r="AL3722" t="s">
        <v>1446</v>
      </c>
      <c r="AM3722" t="s">
        <v>1435</v>
      </c>
      <c r="AN3722" t="s">
        <v>4353</v>
      </c>
      <c r="AO3722" s="29">
        <v>1</v>
      </c>
      <c r="AP3722">
        <v>-41.497906790000002</v>
      </c>
      <c r="AQ3722">
        <v>174.05103206999999</v>
      </c>
      <c r="AR3722" t="s">
        <v>289</v>
      </c>
      <c r="AS3722">
        <v>0.05</v>
      </c>
      <c r="AT3722" t="s">
        <v>4353</v>
      </c>
      <c r="AU3722" t="s">
        <v>274</v>
      </c>
      <c r="AV3722" t="s">
        <v>275</v>
      </c>
      <c r="AW3722" t="s">
        <v>4353</v>
      </c>
      <c r="AX3722" t="s">
        <v>4353</v>
      </c>
      <c r="AY3722">
        <v>1200</v>
      </c>
      <c r="BA3722" t="s">
        <v>4353</v>
      </c>
      <c r="BB3722" t="s">
        <v>4785</v>
      </c>
      <c r="BC3722" t="s">
        <v>6157</v>
      </c>
      <c r="BH3722" t="s">
        <v>1540</v>
      </c>
      <c r="BI3722" t="s">
        <v>7228</v>
      </c>
      <c r="BJ3722" t="s">
        <v>1579</v>
      </c>
      <c r="BK3722" t="s">
        <v>1578</v>
      </c>
      <c r="BL3722" s="7">
        <v>2013</v>
      </c>
      <c r="BQ3722" t="s">
        <v>6540</v>
      </c>
      <c r="BR3722">
        <v>1</v>
      </c>
      <c r="BS3722" t="s">
        <v>6554</v>
      </c>
      <c r="BT3722" t="s">
        <v>6596</v>
      </c>
      <c r="BW3722">
        <v>-19.8</v>
      </c>
      <c r="BY3722">
        <v>12.1</v>
      </c>
      <c r="CB3722">
        <v>3.4</v>
      </c>
      <c r="CC3722">
        <v>48</v>
      </c>
      <c r="CD3722">
        <v>16.3</v>
      </c>
      <c r="CI3722" s="5"/>
    </row>
    <row r="3723" spans="1:106" ht="16" customHeight="1">
      <c r="A3723">
        <v>3722</v>
      </c>
      <c r="B3723" t="s">
        <v>7221</v>
      </c>
      <c r="C3723" s="2">
        <v>44970</v>
      </c>
      <c r="E3723" s="17">
        <v>26</v>
      </c>
      <c r="F3723" s="17"/>
      <c r="G3723" t="s">
        <v>1608</v>
      </c>
      <c r="H3723" t="s">
        <v>6157</v>
      </c>
      <c r="I3723" t="s">
        <v>4349</v>
      </c>
      <c r="J3723" t="s">
        <v>4350</v>
      </c>
      <c r="K3723" t="s">
        <v>4351</v>
      </c>
      <c r="L3723" t="s">
        <v>6157</v>
      </c>
      <c r="M3723" t="s">
        <v>1608</v>
      </c>
      <c r="N3723" t="s">
        <v>289</v>
      </c>
      <c r="O3723" t="s">
        <v>6157</v>
      </c>
      <c r="P3723" t="s">
        <v>6157</v>
      </c>
      <c r="Q3723" t="s">
        <v>3969</v>
      </c>
      <c r="R3723" t="s">
        <v>6157</v>
      </c>
      <c r="S3723" t="s">
        <v>231</v>
      </c>
      <c r="T3723" s="4" t="s">
        <v>6996</v>
      </c>
      <c r="U3723" s="4" t="s">
        <v>4361</v>
      </c>
      <c r="V3723">
        <v>17</v>
      </c>
      <c r="W3723">
        <v>34</v>
      </c>
      <c r="X3723" t="s">
        <v>289</v>
      </c>
      <c r="Y3723" t="s">
        <v>6157</v>
      </c>
      <c r="Z3723" t="s">
        <v>1366</v>
      </c>
      <c r="AA3723" t="s">
        <v>245</v>
      </c>
      <c r="AB3723" t="s">
        <v>6157</v>
      </c>
      <c r="AC3723" t="s">
        <v>6157</v>
      </c>
      <c r="AD3723">
        <v>46</v>
      </c>
      <c r="AE3723" t="s">
        <v>6901</v>
      </c>
      <c r="AF3723" t="s">
        <v>6898</v>
      </c>
      <c r="AG3723" t="s">
        <v>1393</v>
      </c>
      <c r="AH3723" t="s">
        <v>4019</v>
      </c>
      <c r="AI3723" t="s">
        <v>6157</v>
      </c>
      <c r="AJ3723" t="s">
        <v>6804</v>
      </c>
      <c r="AK3723" t="s">
        <v>1495</v>
      </c>
      <c r="AL3723" t="s">
        <v>1446</v>
      </c>
      <c r="AM3723" t="s">
        <v>1435</v>
      </c>
      <c r="AN3723" t="s">
        <v>4353</v>
      </c>
      <c r="AO3723" s="29">
        <v>1</v>
      </c>
      <c r="AP3723">
        <v>-41.497906790000002</v>
      </c>
      <c r="AQ3723">
        <v>174.05103206999999</v>
      </c>
      <c r="AR3723" t="s">
        <v>289</v>
      </c>
      <c r="AS3723">
        <v>0.05</v>
      </c>
      <c r="AT3723" t="s">
        <v>4353</v>
      </c>
      <c r="AU3723" t="s">
        <v>274</v>
      </c>
      <c r="AV3723" t="s">
        <v>275</v>
      </c>
      <c r="AW3723" t="s">
        <v>4353</v>
      </c>
      <c r="AX3723" t="s">
        <v>4353</v>
      </c>
      <c r="AY3723">
        <v>1200</v>
      </c>
      <c r="BA3723" t="s">
        <v>4353</v>
      </c>
      <c r="BB3723" t="s">
        <v>4785</v>
      </c>
      <c r="BC3723" t="s">
        <v>6157</v>
      </c>
      <c r="BH3723" t="s">
        <v>1540</v>
      </c>
      <c r="BI3723" t="s">
        <v>7228</v>
      </c>
      <c r="BJ3723" t="s">
        <v>1579</v>
      </c>
      <c r="BK3723" t="s">
        <v>1578</v>
      </c>
      <c r="BL3723" s="7">
        <v>2013</v>
      </c>
      <c r="BW3723"/>
      <c r="BY3723"/>
      <c r="CI3723" s="5"/>
      <c r="CW3723" t="s">
        <v>6600</v>
      </c>
      <c r="CX3723">
        <v>1</v>
      </c>
      <c r="CY3723" t="s">
        <v>6595</v>
      </c>
      <c r="CZ3723" t="s">
        <v>1605</v>
      </c>
      <c r="DA3723">
        <v>0.708812</v>
      </c>
      <c r="DB3723">
        <v>1.1E-5</v>
      </c>
    </row>
    <row r="3724" spans="1:106" ht="16" customHeight="1">
      <c r="A3724">
        <v>3723</v>
      </c>
      <c r="B3724" t="s">
        <v>7221</v>
      </c>
      <c r="C3724" s="2">
        <v>44970</v>
      </c>
      <c r="E3724" s="17">
        <v>27</v>
      </c>
      <c r="F3724" s="17"/>
      <c r="G3724" t="s">
        <v>1608</v>
      </c>
      <c r="H3724" t="s">
        <v>6157</v>
      </c>
      <c r="I3724" t="s">
        <v>4349</v>
      </c>
      <c r="J3724" t="s">
        <v>4350</v>
      </c>
      <c r="K3724" t="s">
        <v>4351</v>
      </c>
      <c r="L3724" t="s">
        <v>6157</v>
      </c>
      <c r="M3724" t="s">
        <v>1608</v>
      </c>
      <c r="N3724" t="s">
        <v>289</v>
      </c>
      <c r="O3724" t="s">
        <v>6157</v>
      </c>
      <c r="P3724" t="s">
        <v>6157</v>
      </c>
      <c r="Q3724" t="s">
        <v>3969</v>
      </c>
      <c r="R3724" t="s">
        <v>6157</v>
      </c>
      <c r="S3724" t="s">
        <v>231</v>
      </c>
      <c r="T3724" s="4" t="s">
        <v>6996</v>
      </c>
      <c r="U3724" s="4" t="s">
        <v>4361</v>
      </c>
      <c r="V3724">
        <v>17</v>
      </c>
      <c r="W3724">
        <v>34</v>
      </c>
      <c r="X3724" t="s">
        <v>6157</v>
      </c>
      <c r="Y3724" t="s">
        <v>6157</v>
      </c>
      <c r="Z3724" t="s">
        <v>1366</v>
      </c>
      <c r="AA3724" t="s">
        <v>1388</v>
      </c>
      <c r="AB3724" t="s">
        <v>1377</v>
      </c>
      <c r="AC3724" t="s">
        <v>6157</v>
      </c>
      <c r="AD3724" t="s">
        <v>6157</v>
      </c>
      <c r="AE3724" t="s">
        <v>6157</v>
      </c>
      <c r="AF3724" t="s">
        <v>6157</v>
      </c>
      <c r="AG3724" t="s">
        <v>6157</v>
      </c>
      <c r="AH3724" t="s">
        <v>6157</v>
      </c>
      <c r="AI3724" t="s">
        <v>6157</v>
      </c>
      <c r="AJ3724" t="s">
        <v>6457</v>
      </c>
      <c r="AK3724" t="s">
        <v>1495</v>
      </c>
      <c r="AL3724" t="s">
        <v>1446</v>
      </c>
      <c r="AM3724" t="s">
        <v>1435</v>
      </c>
      <c r="AN3724" t="s">
        <v>4353</v>
      </c>
      <c r="AO3724" s="29">
        <v>1</v>
      </c>
      <c r="AP3724">
        <v>-41.497906790000002</v>
      </c>
      <c r="AQ3724">
        <v>174.05103206999999</v>
      </c>
      <c r="AR3724" t="s">
        <v>289</v>
      </c>
      <c r="AS3724">
        <v>0.05</v>
      </c>
      <c r="AT3724" t="s">
        <v>4353</v>
      </c>
      <c r="AU3724" t="s">
        <v>274</v>
      </c>
      <c r="AV3724" t="s">
        <v>275</v>
      </c>
      <c r="AW3724" t="s">
        <v>4353</v>
      </c>
      <c r="AX3724" t="s">
        <v>4353</v>
      </c>
      <c r="AY3724">
        <v>1200</v>
      </c>
      <c r="BA3724" t="s">
        <v>4353</v>
      </c>
      <c r="BB3724" t="s">
        <v>4785</v>
      </c>
      <c r="BC3724" t="s">
        <v>6157</v>
      </c>
      <c r="BH3724" t="s">
        <v>1540</v>
      </c>
      <c r="BI3724" t="s">
        <v>7228</v>
      </c>
      <c r="BJ3724" t="s">
        <v>1579</v>
      </c>
      <c r="BK3724" t="s">
        <v>1578</v>
      </c>
      <c r="BL3724" s="7">
        <v>2013</v>
      </c>
      <c r="BQ3724" t="s">
        <v>6540</v>
      </c>
      <c r="BR3724">
        <v>1</v>
      </c>
      <c r="BS3724" t="s">
        <v>6554</v>
      </c>
      <c r="BT3724" t="s">
        <v>6596</v>
      </c>
      <c r="BW3724">
        <v>-17.899999999999999</v>
      </c>
      <c r="BY3724">
        <v>15.1</v>
      </c>
      <c r="CB3724">
        <v>3.5</v>
      </c>
      <c r="CC3724">
        <v>47.6</v>
      </c>
      <c r="CD3724">
        <v>15.9</v>
      </c>
      <c r="CI3724" s="5"/>
    </row>
    <row r="3725" spans="1:106" ht="16" customHeight="1">
      <c r="A3725">
        <v>3724</v>
      </c>
      <c r="B3725" t="s">
        <v>7221</v>
      </c>
      <c r="C3725" s="2">
        <v>44970</v>
      </c>
      <c r="E3725" s="17">
        <v>27</v>
      </c>
      <c r="F3725" s="17"/>
      <c r="G3725" t="s">
        <v>1608</v>
      </c>
      <c r="H3725" t="s">
        <v>6157</v>
      </c>
      <c r="I3725" t="s">
        <v>4349</v>
      </c>
      <c r="J3725" t="s">
        <v>4350</v>
      </c>
      <c r="K3725" t="s">
        <v>4351</v>
      </c>
      <c r="L3725" t="s">
        <v>6157</v>
      </c>
      <c r="M3725" t="s">
        <v>1608</v>
      </c>
      <c r="N3725" t="s">
        <v>289</v>
      </c>
      <c r="O3725" t="s">
        <v>6157</v>
      </c>
      <c r="P3725" t="s">
        <v>6157</v>
      </c>
      <c r="Q3725" t="s">
        <v>3969</v>
      </c>
      <c r="R3725" t="s">
        <v>6157</v>
      </c>
      <c r="S3725" t="s">
        <v>231</v>
      </c>
      <c r="T3725" s="4" t="s">
        <v>6996</v>
      </c>
      <c r="U3725" s="4" t="s">
        <v>4361</v>
      </c>
      <c r="V3725">
        <v>17</v>
      </c>
      <c r="W3725">
        <v>34</v>
      </c>
      <c r="X3725" t="s">
        <v>289</v>
      </c>
      <c r="Y3725" t="s">
        <v>6157</v>
      </c>
      <c r="Z3725" t="s">
        <v>1366</v>
      </c>
      <c r="AA3725" t="s">
        <v>245</v>
      </c>
      <c r="AB3725" t="s">
        <v>6157</v>
      </c>
      <c r="AC3725" t="s">
        <v>6157</v>
      </c>
      <c r="AD3725">
        <v>26</v>
      </c>
      <c r="AE3725" t="s">
        <v>6901</v>
      </c>
      <c r="AF3725" t="s">
        <v>6899</v>
      </c>
      <c r="AG3725" t="s">
        <v>4010</v>
      </c>
      <c r="AH3725" t="s">
        <v>4019</v>
      </c>
      <c r="AI3725" t="s">
        <v>6157</v>
      </c>
      <c r="AJ3725" t="s">
        <v>6804</v>
      </c>
      <c r="AK3725" t="s">
        <v>1495</v>
      </c>
      <c r="AL3725" t="s">
        <v>1446</v>
      </c>
      <c r="AM3725" t="s">
        <v>1435</v>
      </c>
      <c r="AN3725" t="s">
        <v>4353</v>
      </c>
      <c r="AO3725" s="29">
        <v>1</v>
      </c>
      <c r="AP3725">
        <v>-41.497906790000002</v>
      </c>
      <c r="AQ3725">
        <v>174.05103206999999</v>
      </c>
      <c r="AR3725" t="s">
        <v>289</v>
      </c>
      <c r="AS3725">
        <v>0.05</v>
      </c>
      <c r="AT3725" t="s">
        <v>4353</v>
      </c>
      <c r="AU3725" t="s">
        <v>274</v>
      </c>
      <c r="AV3725" t="s">
        <v>275</v>
      </c>
      <c r="AW3725" t="s">
        <v>4353</v>
      </c>
      <c r="AX3725" t="s">
        <v>4353</v>
      </c>
      <c r="AY3725">
        <v>1200</v>
      </c>
      <c r="BA3725" t="s">
        <v>4353</v>
      </c>
      <c r="BB3725" t="s">
        <v>4785</v>
      </c>
      <c r="BC3725" t="s">
        <v>6157</v>
      </c>
      <c r="BH3725" t="s">
        <v>1540</v>
      </c>
      <c r="BI3725" t="s">
        <v>7228</v>
      </c>
      <c r="BJ3725" t="s">
        <v>1579</v>
      </c>
      <c r="BK3725" t="s">
        <v>1578</v>
      </c>
      <c r="BL3725" s="7">
        <v>2013</v>
      </c>
      <c r="BW3725"/>
      <c r="BY3725"/>
      <c r="CI3725" s="5"/>
      <c r="CW3725" t="s">
        <v>6600</v>
      </c>
      <c r="CX3725">
        <v>1</v>
      </c>
      <c r="CY3725" t="s">
        <v>6595</v>
      </c>
      <c r="CZ3725" t="s">
        <v>1605</v>
      </c>
      <c r="DA3725">
        <v>0.70840599999999998</v>
      </c>
      <c r="DB3725">
        <v>1.2999999999999999E-5</v>
      </c>
    </row>
    <row r="3726" spans="1:106" ht="16" customHeight="1">
      <c r="A3726">
        <v>3725</v>
      </c>
      <c r="B3726" t="s">
        <v>7221</v>
      </c>
      <c r="C3726" s="2">
        <v>44970</v>
      </c>
      <c r="E3726" s="17">
        <v>28</v>
      </c>
      <c r="F3726" s="17"/>
      <c r="G3726" t="s">
        <v>1608</v>
      </c>
      <c r="H3726" t="s">
        <v>6157</v>
      </c>
      <c r="I3726" t="s">
        <v>4349</v>
      </c>
      <c r="J3726" t="s">
        <v>4350</v>
      </c>
      <c r="K3726" t="s">
        <v>4351</v>
      </c>
      <c r="L3726" t="s">
        <v>6157</v>
      </c>
      <c r="M3726" t="s">
        <v>1608</v>
      </c>
      <c r="N3726" t="s">
        <v>289</v>
      </c>
      <c r="O3726" t="s">
        <v>6157</v>
      </c>
      <c r="P3726" t="s">
        <v>6157</v>
      </c>
      <c r="Q3726" t="s">
        <v>3969</v>
      </c>
      <c r="R3726" t="s">
        <v>6157</v>
      </c>
      <c r="S3726" t="s">
        <v>230</v>
      </c>
      <c r="T3726" t="s">
        <v>291</v>
      </c>
      <c r="U3726" s="4" t="s">
        <v>231</v>
      </c>
      <c r="V3726">
        <v>0</v>
      </c>
      <c r="W3726">
        <v>80</v>
      </c>
      <c r="X3726" t="s">
        <v>6157</v>
      </c>
      <c r="Y3726" t="s">
        <v>6157</v>
      </c>
      <c r="Z3726" t="s">
        <v>1366</v>
      </c>
      <c r="AA3726" t="s">
        <v>1388</v>
      </c>
      <c r="AB3726" t="s">
        <v>1391</v>
      </c>
      <c r="AC3726" t="s">
        <v>6157</v>
      </c>
      <c r="AD3726" t="s">
        <v>6157</v>
      </c>
      <c r="AE3726" t="s">
        <v>6157</v>
      </c>
      <c r="AF3726" t="s">
        <v>6157</v>
      </c>
      <c r="AG3726" t="s">
        <v>6157</v>
      </c>
      <c r="AH3726" t="s">
        <v>6157</v>
      </c>
      <c r="AI3726" t="s">
        <v>6157</v>
      </c>
      <c r="AJ3726" t="s">
        <v>6457</v>
      </c>
      <c r="AK3726" t="s">
        <v>1495</v>
      </c>
      <c r="AL3726" t="s">
        <v>1446</v>
      </c>
      <c r="AM3726" t="s">
        <v>1435</v>
      </c>
      <c r="AN3726" t="s">
        <v>4353</v>
      </c>
      <c r="AO3726" s="29">
        <v>1</v>
      </c>
      <c r="AP3726">
        <v>-41.497906790000002</v>
      </c>
      <c r="AQ3726">
        <v>174.05103206999999</v>
      </c>
      <c r="AR3726" t="s">
        <v>289</v>
      </c>
      <c r="AS3726">
        <v>0.05</v>
      </c>
      <c r="AT3726" t="s">
        <v>4353</v>
      </c>
      <c r="AU3726" t="s">
        <v>274</v>
      </c>
      <c r="AV3726" t="s">
        <v>275</v>
      </c>
      <c r="AW3726" t="s">
        <v>4353</v>
      </c>
      <c r="AX3726" t="s">
        <v>4353</v>
      </c>
      <c r="AY3726">
        <v>1200</v>
      </c>
      <c r="BA3726" t="s">
        <v>4353</v>
      </c>
      <c r="BB3726" t="s">
        <v>4785</v>
      </c>
      <c r="BC3726" t="s">
        <v>6157</v>
      </c>
      <c r="BH3726" t="s">
        <v>1540</v>
      </c>
      <c r="BI3726" t="s">
        <v>7228</v>
      </c>
      <c r="BJ3726" t="s">
        <v>1579</v>
      </c>
      <c r="BK3726" t="s">
        <v>1578</v>
      </c>
      <c r="BL3726" s="7">
        <v>2013</v>
      </c>
      <c r="BQ3726" t="s">
        <v>6540</v>
      </c>
      <c r="BR3726">
        <v>1</v>
      </c>
      <c r="BS3726" t="s">
        <v>6554</v>
      </c>
      <c r="BT3726" t="s">
        <v>6596</v>
      </c>
      <c r="BW3726">
        <v>-18.8</v>
      </c>
      <c r="BY3726">
        <v>15.9</v>
      </c>
      <c r="CB3726">
        <v>3.7</v>
      </c>
      <c r="CC3726">
        <v>25.2</v>
      </c>
      <c r="CD3726">
        <v>8</v>
      </c>
      <c r="CI3726" s="5"/>
    </row>
    <row r="3727" spans="1:106" ht="16" customHeight="1">
      <c r="A3727">
        <v>3726</v>
      </c>
      <c r="B3727" t="s">
        <v>7221</v>
      </c>
      <c r="C3727" s="2">
        <v>44970</v>
      </c>
      <c r="E3727" s="17">
        <v>29</v>
      </c>
      <c r="F3727" s="17"/>
      <c r="G3727" t="s">
        <v>1608</v>
      </c>
      <c r="H3727" t="s">
        <v>6157</v>
      </c>
      <c r="I3727" t="s">
        <v>4349</v>
      </c>
      <c r="J3727" t="s">
        <v>4350</v>
      </c>
      <c r="K3727" t="s">
        <v>4351</v>
      </c>
      <c r="L3727" t="s">
        <v>6157</v>
      </c>
      <c r="M3727" t="s">
        <v>1608</v>
      </c>
      <c r="N3727" t="s">
        <v>289</v>
      </c>
      <c r="O3727" t="s">
        <v>6157</v>
      </c>
      <c r="P3727" t="s">
        <v>6157</v>
      </c>
      <c r="Q3727" t="s">
        <v>3969</v>
      </c>
      <c r="R3727" t="s">
        <v>6157</v>
      </c>
      <c r="S3727" t="s">
        <v>229</v>
      </c>
      <c r="T3727" s="4" t="s">
        <v>7066</v>
      </c>
      <c r="U3727" s="4" t="s">
        <v>4367</v>
      </c>
      <c r="V3727">
        <v>50</v>
      </c>
      <c r="W3727">
        <v>80</v>
      </c>
      <c r="X3727" t="s">
        <v>6157</v>
      </c>
      <c r="Y3727" t="s">
        <v>6157</v>
      </c>
      <c r="Z3727" t="s">
        <v>1366</v>
      </c>
      <c r="AA3727" t="s">
        <v>1388</v>
      </c>
      <c r="AB3727" t="s">
        <v>1377</v>
      </c>
      <c r="AC3727" t="s">
        <v>6157</v>
      </c>
      <c r="AD3727" t="s">
        <v>6157</v>
      </c>
      <c r="AE3727" t="s">
        <v>6157</v>
      </c>
      <c r="AF3727" t="s">
        <v>6157</v>
      </c>
      <c r="AG3727" t="s">
        <v>6157</v>
      </c>
      <c r="AH3727" t="s">
        <v>6157</v>
      </c>
      <c r="AI3727" t="s">
        <v>6157</v>
      </c>
      <c r="AJ3727" t="s">
        <v>6457</v>
      </c>
      <c r="AK3727" t="s">
        <v>1495</v>
      </c>
      <c r="AL3727" t="s">
        <v>1446</v>
      </c>
      <c r="AM3727" t="s">
        <v>1435</v>
      </c>
      <c r="AN3727" t="s">
        <v>4353</v>
      </c>
      <c r="AO3727" s="29">
        <v>1</v>
      </c>
      <c r="AP3727">
        <v>-41.497906790000002</v>
      </c>
      <c r="AQ3727">
        <v>174.05103206999999</v>
      </c>
      <c r="AR3727" t="s">
        <v>289</v>
      </c>
      <c r="AS3727">
        <v>0.05</v>
      </c>
      <c r="AT3727" t="s">
        <v>4353</v>
      </c>
      <c r="AU3727" t="s">
        <v>274</v>
      </c>
      <c r="AV3727" t="s">
        <v>275</v>
      </c>
      <c r="AW3727" t="s">
        <v>4353</v>
      </c>
      <c r="AX3727" t="s">
        <v>4353</v>
      </c>
      <c r="AY3727">
        <v>1200</v>
      </c>
      <c r="BA3727" t="s">
        <v>4353</v>
      </c>
      <c r="BB3727" t="s">
        <v>4785</v>
      </c>
      <c r="BC3727" t="s">
        <v>6157</v>
      </c>
      <c r="BH3727" t="s">
        <v>1540</v>
      </c>
      <c r="BI3727" t="s">
        <v>7228</v>
      </c>
      <c r="BJ3727" t="s">
        <v>1579</v>
      </c>
      <c r="BK3727" t="s">
        <v>1578</v>
      </c>
      <c r="BL3727" s="7">
        <v>2013</v>
      </c>
      <c r="BQ3727" t="s">
        <v>6540</v>
      </c>
      <c r="BR3727">
        <v>1</v>
      </c>
      <c r="BS3727" t="s">
        <v>6554</v>
      </c>
      <c r="BT3727" t="s">
        <v>6596</v>
      </c>
      <c r="BW3727">
        <v>-18.5</v>
      </c>
      <c r="BY3727">
        <v>15.9</v>
      </c>
      <c r="CB3727">
        <v>3.3</v>
      </c>
      <c r="CC3727">
        <v>36.1</v>
      </c>
      <c r="CD3727">
        <v>12.8</v>
      </c>
      <c r="CI3727" s="5"/>
    </row>
    <row r="3728" spans="1:106" ht="16" customHeight="1">
      <c r="A3728">
        <v>3727</v>
      </c>
      <c r="B3728" t="s">
        <v>7221</v>
      </c>
      <c r="C3728" s="2">
        <v>44970</v>
      </c>
      <c r="E3728" s="17">
        <v>30</v>
      </c>
      <c r="F3728" s="17"/>
      <c r="G3728" t="s">
        <v>1608</v>
      </c>
      <c r="H3728" t="s">
        <v>6157</v>
      </c>
      <c r="I3728" t="s">
        <v>4349</v>
      </c>
      <c r="J3728" t="s">
        <v>4350</v>
      </c>
      <c r="K3728" t="s">
        <v>4351</v>
      </c>
      <c r="L3728" t="s">
        <v>6157</v>
      </c>
      <c r="M3728" t="s">
        <v>1608</v>
      </c>
      <c r="N3728" t="s">
        <v>289</v>
      </c>
      <c r="O3728" t="s">
        <v>6157</v>
      </c>
      <c r="P3728" t="s">
        <v>6157</v>
      </c>
      <c r="Q3728" t="s">
        <v>3969</v>
      </c>
      <c r="R3728" t="s">
        <v>6157</v>
      </c>
      <c r="S3728" t="s">
        <v>230</v>
      </c>
      <c r="T3728" s="4" t="s">
        <v>7066</v>
      </c>
      <c r="U3728" s="4" t="s">
        <v>4367</v>
      </c>
      <c r="V3728">
        <v>50</v>
      </c>
      <c r="W3728">
        <v>80</v>
      </c>
      <c r="X3728" t="s">
        <v>6157</v>
      </c>
      <c r="Y3728" t="s">
        <v>6157</v>
      </c>
      <c r="Z3728" t="s">
        <v>1366</v>
      </c>
      <c r="AA3728" t="s">
        <v>1388</v>
      </c>
      <c r="AB3728" t="s">
        <v>1377</v>
      </c>
      <c r="AC3728" t="s">
        <v>6157</v>
      </c>
      <c r="AD3728" t="s">
        <v>6157</v>
      </c>
      <c r="AE3728" t="s">
        <v>6157</v>
      </c>
      <c r="AF3728" t="s">
        <v>6157</v>
      </c>
      <c r="AG3728" t="s">
        <v>6157</v>
      </c>
      <c r="AH3728" t="s">
        <v>6157</v>
      </c>
      <c r="AI3728" t="s">
        <v>6157</v>
      </c>
      <c r="AJ3728" t="s">
        <v>6457</v>
      </c>
      <c r="AK3728" t="s">
        <v>1495</v>
      </c>
      <c r="AL3728" t="s">
        <v>1446</v>
      </c>
      <c r="AM3728" t="s">
        <v>1435</v>
      </c>
      <c r="AN3728" t="s">
        <v>4353</v>
      </c>
      <c r="AO3728" s="29">
        <v>1</v>
      </c>
      <c r="AP3728">
        <v>-41.497906790000002</v>
      </c>
      <c r="AQ3728">
        <v>174.05103206999999</v>
      </c>
      <c r="AR3728" t="s">
        <v>289</v>
      </c>
      <c r="AS3728">
        <v>0.05</v>
      </c>
      <c r="AT3728" t="s">
        <v>4353</v>
      </c>
      <c r="AU3728" t="s">
        <v>274</v>
      </c>
      <c r="AV3728" t="s">
        <v>275</v>
      </c>
      <c r="AW3728" t="s">
        <v>4353</v>
      </c>
      <c r="AX3728" t="s">
        <v>4353</v>
      </c>
      <c r="AY3728">
        <v>1200</v>
      </c>
      <c r="BA3728" t="s">
        <v>4353</v>
      </c>
      <c r="BB3728" t="s">
        <v>4785</v>
      </c>
      <c r="BC3728" t="s">
        <v>6157</v>
      </c>
      <c r="BH3728" t="s">
        <v>1540</v>
      </c>
      <c r="BI3728" t="s">
        <v>7228</v>
      </c>
      <c r="BJ3728" t="s">
        <v>1579</v>
      </c>
      <c r="BK3728" t="s">
        <v>1578</v>
      </c>
      <c r="BL3728" s="7">
        <v>2013</v>
      </c>
      <c r="BQ3728" t="s">
        <v>6540</v>
      </c>
      <c r="BR3728">
        <v>1</v>
      </c>
      <c r="BS3728" t="s">
        <v>6554</v>
      </c>
      <c r="BT3728" t="s">
        <v>6596</v>
      </c>
      <c r="BW3728">
        <v>-17.600000000000001</v>
      </c>
      <c r="BY3728">
        <v>15.5</v>
      </c>
      <c r="CB3728">
        <v>3.5</v>
      </c>
      <c r="CC3728">
        <v>32.6</v>
      </c>
      <c r="CD3728">
        <v>10.7</v>
      </c>
      <c r="CI3728" s="5"/>
    </row>
    <row r="3729" spans="1:106" ht="16" customHeight="1">
      <c r="A3729">
        <v>3728</v>
      </c>
      <c r="B3729" t="s">
        <v>7221</v>
      </c>
      <c r="C3729" s="2">
        <v>44970</v>
      </c>
      <c r="E3729" s="17">
        <v>30</v>
      </c>
      <c r="F3729" s="17"/>
      <c r="G3729" t="s">
        <v>1608</v>
      </c>
      <c r="H3729" t="s">
        <v>6157</v>
      </c>
      <c r="I3729" t="s">
        <v>4349</v>
      </c>
      <c r="J3729" t="s">
        <v>4350</v>
      </c>
      <c r="K3729" t="s">
        <v>4351</v>
      </c>
      <c r="L3729" t="s">
        <v>6157</v>
      </c>
      <c r="M3729" t="s">
        <v>1608</v>
      </c>
      <c r="N3729" t="s">
        <v>289</v>
      </c>
      <c r="O3729" t="s">
        <v>6157</v>
      </c>
      <c r="P3729" t="s">
        <v>6157</v>
      </c>
      <c r="Q3729" t="s">
        <v>3969</v>
      </c>
      <c r="R3729" t="s">
        <v>6157</v>
      </c>
      <c r="S3729" t="s">
        <v>230</v>
      </c>
      <c r="T3729" s="4" t="s">
        <v>7066</v>
      </c>
      <c r="U3729" s="4" t="s">
        <v>4367</v>
      </c>
      <c r="V3729">
        <v>50</v>
      </c>
      <c r="W3729">
        <v>80</v>
      </c>
      <c r="X3729" t="s">
        <v>289</v>
      </c>
      <c r="Y3729" t="s">
        <v>6157</v>
      </c>
      <c r="Z3729" t="s">
        <v>1366</v>
      </c>
      <c r="AA3729" t="s">
        <v>245</v>
      </c>
      <c r="AB3729" t="s">
        <v>6157</v>
      </c>
      <c r="AC3729" t="s">
        <v>6157</v>
      </c>
      <c r="AD3729">
        <v>38</v>
      </c>
      <c r="AE3729" t="s">
        <v>6901</v>
      </c>
      <c r="AF3729" t="s">
        <v>6898</v>
      </c>
      <c r="AG3729" t="s">
        <v>4010</v>
      </c>
      <c r="AH3729" t="s">
        <v>254</v>
      </c>
      <c r="AI3729" t="s">
        <v>6157</v>
      </c>
      <c r="AJ3729" t="s">
        <v>6804</v>
      </c>
      <c r="AK3729" t="s">
        <v>1495</v>
      </c>
      <c r="AL3729" t="s">
        <v>1446</v>
      </c>
      <c r="AM3729" t="s">
        <v>1435</v>
      </c>
      <c r="AN3729" t="s">
        <v>4353</v>
      </c>
      <c r="AO3729" s="29">
        <v>1</v>
      </c>
      <c r="AP3729">
        <v>-41.497906790000002</v>
      </c>
      <c r="AQ3729">
        <v>174.05103206999999</v>
      </c>
      <c r="AR3729" t="s">
        <v>289</v>
      </c>
      <c r="AS3729">
        <v>0.05</v>
      </c>
      <c r="AT3729" t="s">
        <v>4353</v>
      </c>
      <c r="AU3729" t="s">
        <v>274</v>
      </c>
      <c r="AV3729" t="s">
        <v>275</v>
      </c>
      <c r="AW3729" t="s">
        <v>4353</v>
      </c>
      <c r="AX3729" t="s">
        <v>4353</v>
      </c>
      <c r="AY3729">
        <v>1200</v>
      </c>
      <c r="BA3729" t="s">
        <v>4353</v>
      </c>
      <c r="BB3729" t="s">
        <v>4785</v>
      </c>
      <c r="BC3729" t="s">
        <v>6157</v>
      </c>
      <c r="BH3729" t="s">
        <v>1540</v>
      </c>
      <c r="BI3729" t="s">
        <v>7228</v>
      </c>
      <c r="BJ3729" t="s">
        <v>1579</v>
      </c>
      <c r="BK3729" t="s">
        <v>1578</v>
      </c>
      <c r="BL3729" s="7">
        <v>2013</v>
      </c>
      <c r="BW3729"/>
      <c r="BY3729"/>
      <c r="CI3729" s="5"/>
      <c r="CW3729" t="s">
        <v>6600</v>
      </c>
      <c r="CX3729">
        <v>1</v>
      </c>
      <c r="CY3729" t="s">
        <v>6595</v>
      </c>
      <c r="CZ3729" t="s">
        <v>1605</v>
      </c>
      <c r="DA3729">
        <v>0.70855699999999999</v>
      </c>
      <c r="DB3729">
        <v>1.2999999999999999E-5</v>
      </c>
    </row>
    <row r="3730" spans="1:106" ht="16" customHeight="1">
      <c r="A3730">
        <v>3729</v>
      </c>
      <c r="B3730" t="s">
        <v>7221</v>
      </c>
      <c r="C3730" s="2">
        <v>44970</v>
      </c>
      <c r="E3730" s="17">
        <v>31</v>
      </c>
      <c r="F3730" s="17"/>
      <c r="G3730" t="s">
        <v>1608</v>
      </c>
      <c r="H3730" t="s">
        <v>6157</v>
      </c>
      <c r="I3730" t="s">
        <v>4349</v>
      </c>
      <c r="J3730" t="s">
        <v>4350</v>
      </c>
      <c r="K3730" t="s">
        <v>4351</v>
      </c>
      <c r="L3730" t="s">
        <v>6157</v>
      </c>
      <c r="M3730" t="s">
        <v>1608</v>
      </c>
      <c r="N3730" t="s">
        <v>289</v>
      </c>
      <c r="O3730" t="s">
        <v>6157</v>
      </c>
      <c r="P3730" t="s">
        <v>6157</v>
      </c>
      <c r="Q3730" t="s">
        <v>3969</v>
      </c>
      <c r="R3730" t="s">
        <v>6157</v>
      </c>
      <c r="S3730" t="s">
        <v>230</v>
      </c>
      <c r="T3730" s="4" t="s">
        <v>6996</v>
      </c>
      <c r="U3730" s="4" t="s">
        <v>4361</v>
      </c>
      <c r="V3730">
        <v>17</v>
      </c>
      <c r="W3730">
        <v>34</v>
      </c>
      <c r="X3730" t="s">
        <v>6157</v>
      </c>
      <c r="Y3730" t="s">
        <v>6157</v>
      </c>
      <c r="Z3730" t="s">
        <v>1366</v>
      </c>
      <c r="AA3730" t="s">
        <v>1388</v>
      </c>
      <c r="AB3730" t="s">
        <v>1377</v>
      </c>
      <c r="AC3730" t="s">
        <v>6157</v>
      </c>
      <c r="AD3730" t="s">
        <v>6157</v>
      </c>
      <c r="AE3730" t="s">
        <v>6157</v>
      </c>
      <c r="AF3730" t="s">
        <v>6157</v>
      </c>
      <c r="AG3730" t="s">
        <v>6157</v>
      </c>
      <c r="AH3730" t="s">
        <v>6157</v>
      </c>
      <c r="AI3730" t="s">
        <v>6157</v>
      </c>
      <c r="AJ3730" t="s">
        <v>6457</v>
      </c>
      <c r="AK3730" t="s">
        <v>1495</v>
      </c>
      <c r="AL3730" t="s">
        <v>1446</v>
      </c>
      <c r="AM3730" t="s">
        <v>1435</v>
      </c>
      <c r="AN3730" t="s">
        <v>4353</v>
      </c>
      <c r="AO3730" s="29">
        <v>1</v>
      </c>
      <c r="AP3730">
        <v>-41.497906790000002</v>
      </c>
      <c r="AQ3730">
        <v>174.05103206999999</v>
      </c>
      <c r="AR3730" t="s">
        <v>289</v>
      </c>
      <c r="AS3730">
        <v>0.05</v>
      </c>
      <c r="AT3730" t="s">
        <v>4353</v>
      </c>
      <c r="AU3730" t="s">
        <v>274</v>
      </c>
      <c r="AV3730" t="s">
        <v>275</v>
      </c>
      <c r="AW3730" t="s">
        <v>4353</v>
      </c>
      <c r="AX3730" t="s">
        <v>4353</v>
      </c>
      <c r="AY3730">
        <v>1200</v>
      </c>
      <c r="BA3730" t="s">
        <v>4353</v>
      </c>
      <c r="BB3730" t="s">
        <v>4785</v>
      </c>
      <c r="BC3730" t="s">
        <v>6157</v>
      </c>
      <c r="BH3730" t="s">
        <v>1540</v>
      </c>
      <c r="BI3730" t="s">
        <v>7228</v>
      </c>
      <c r="BJ3730" t="s">
        <v>1579</v>
      </c>
      <c r="BK3730" t="s">
        <v>1578</v>
      </c>
      <c r="BL3730" s="7">
        <v>2013</v>
      </c>
      <c r="BQ3730" t="s">
        <v>6540</v>
      </c>
      <c r="BR3730">
        <v>1</v>
      </c>
      <c r="BS3730" t="s">
        <v>6554</v>
      </c>
      <c r="BT3730" t="s">
        <v>6596</v>
      </c>
      <c r="BW3730">
        <v>-19.399999999999999</v>
      </c>
      <c r="BY3730">
        <v>15.9</v>
      </c>
      <c r="CB3730">
        <v>3.2</v>
      </c>
      <c r="CC3730">
        <v>31.7</v>
      </c>
      <c r="CD3730">
        <v>11.5</v>
      </c>
      <c r="CI3730" s="5"/>
    </row>
    <row r="3731" spans="1:106" ht="16" customHeight="1">
      <c r="A3731">
        <v>3730</v>
      </c>
      <c r="B3731" t="s">
        <v>7221</v>
      </c>
      <c r="C3731" s="2">
        <v>44970</v>
      </c>
      <c r="E3731" s="17">
        <v>31</v>
      </c>
      <c r="F3731" s="17"/>
      <c r="G3731" t="s">
        <v>1608</v>
      </c>
      <c r="H3731" t="s">
        <v>6157</v>
      </c>
      <c r="I3731" t="s">
        <v>4349</v>
      </c>
      <c r="J3731" t="s">
        <v>4350</v>
      </c>
      <c r="K3731" t="s">
        <v>4351</v>
      </c>
      <c r="L3731" t="s">
        <v>6157</v>
      </c>
      <c r="M3731" t="s">
        <v>1608</v>
      </c>
      <c r="N3731" t="s">
        <v>289</v>
      </c>
      <c r="O3731" t="s">
        <v>6157</v>
      </c>
      <c r="P3731" t="s">
        <v>6157</v>
      </c>
      <c r="Q3731" t="s">
        <v>3969</v>
      </c>
      <c r="R3731" t="s">
        <v>6157</v>
      </c>
      <c r="S3731" t="s">
        <v>230</v>
      </c>
      <c r="T3731" s="4" t="s">
        <v>6996</v>
      </c>
      <c r="U3731" s="4" t="s">
        <v>4361</v>
      </c>
      <c r="V3731">
        <v>17</v>
      </c>
      <c r="W3731">
        <v>34</v>
      </c>
      <c r="X3731" t="s">
        <v>289</v>
      </c>
      <c r="Y3731" t="s">
        <v>6157</v>
      </c>
      <c r="Z3731" t="s">
        <v>1366</v>
      </c>
      <c r="AA3731" t="s">
        <v>245</v>
      </c>
      <c r="AB3731" t="s">
        <v>6157</v>
      </c>
      <c r="AC3731" t="s">
        <v>6157</v>
      </c>
      <c r="AD3731">
        <v>16</v>
      </c>
      <c r="AE3731" t="s">
        <v>6901</v>
      </c>
      <c r="AF3731" t="s">
        <v>6899</v>
      </c>
      <c r="AG3731" t="s">
        <v>1393</v>
      </c>
      <c r="AH3731" t="s">
        <v>4019</v>
      </c>
      <c r="AI3731" t="s">
        <v>6157</v>
      </c>
      <c r="AJ3731" t="s">
        <v>6804</v>
      </c>
      <c r="AK3731" t="s">
        <v>1495</v>
      </c>
      <c r="AL3731" t="s">
        <v>1446</v>
      </c>
      <c r="AM3731" t="s">
        <v>1435</v>
      </c>
      <c r="AN3731" t="s">
        <v>4353</v>
      </c>
      <c r="AO3731" s="29">
        <v>1</v>
      </c>
      <c r="AP3731">
        <v>-41.497906790000002</v>
      </c>
      <c r="AQ3731">
        <v>174.05103206999999</v>
      </c>
      <c r="AR3731" t="s">
        <v>289</v>
      </c>
      <c r="AS3731">
        <v>0.05</v>
      </c>
      <c r="AT3731" t="s">
        <v>4353</v>
      </c>
      <c r="AU3731" t="s">
        <v>274</v>
      </c>
      <c r="AV3731" t="s">
        <v>275</v>
      </c>
      <c r="AW3731" t="s">
        <v>4353</v>
      </c>
      <c r="AX3731" t="s">
        <v>4353</v>
      </c>
      <c r="AY3731">
        <v>1200</v>
      </c>
      <c r="BA3731" t="s">
        <v>4353</v>
      </c>
      <c r="BB3731" t="s">
        <v>4785</v>
      </c>
      <c r="BC3731" t="s">
        <v>6157</v>
      </c>
      <c r="BH3731" t="s">
        <v>1540</v>
      </c>
      <c r="BI3731" t="s">
        <v>7228</v>
      </c>
      <c r="BJ3731" t="s">
        <v>1579</v>
      </c>
      <c r="BK3731" t="s">
        <v>1578</v>
      </c>
      <c r="BL3731" s="7">
        <v>2013</v>
      </c>
      <c r="BW3731"/>
      <c r="BY3731"/>
      <c r="CI3731" s="5"/>
      <c r="CW3731" t="s">
        <v>6600</v>
      </c>
      <c r="CX3731">
        <v>1</v>
      </c>
      <c r="CY3731" t="s">
        <v>6595</v>
      </c>
      <c r="CZ3731" t="s">
        <v>1605</v>
      </c>
      <c r="DA3731">
        <v>0.70842300000000002</v>
      </c>
      <c r="DB3731">
        <v>9.0000000000000002E-6</v>
      </c>
    </row>
    <row r="3732" spans="1:106" ht="16" customHeight="1">
      <c r="A3732">
        <v>3731</v>
      </c>
      <c r="B3732" t="s">
        <v>7221</v>
      </c>
      <c r="C3732" s="2">
        <v>44970</v>
      </c>
      <c r="E3732" s="17">
        <v>33</v>
      </c>
      <c r="F3732" s="17"/>
      <c r="G3732" t="s">
        <v>1608</v>
      </c>
      <c r="H3732" t="s">
        <v>6157</v>
      </c>
      <c r="I3732" t="s">
        <v>4349</v>
      </c>
      <c r="J3732" t="s">
        <v>4350</v>
      </c>
      <c r="K3732" t="s">
        <v>4351</v>
      </c>
      <c r="L3732" t="s">
        <v>6157</v>
      </c>
      <c r="M3732" t="s">
        <v>1608</v>
      </c>
      <c r="N3732" t="s">
        <v>289</v>
      </c>
      <c r="O3732" t="s">
        <v>6157</v>
      </c>
      <c r="P3732" t="s">
        <v>6157</v>
      </c>
      <c r="Q3732" t="s">
        <v>3969</v>
      </c>
      <c r="R3732" t="s">
        <v>6157</v>
      </c>
      <c r="S3732" t="s">
        <v>231</v>
      </c>
      <c r="T3732" t="s">
        <v>291</v>
      </c>
      <c r="U3732" s="4" t="s">
        <v>231</v>
      </c>
      <c r="V3732">
        <v>0</v>
      </c>
      <c r="W3732">
        <v>80</v>
      </c>
      <c r="X3732" t="s">
        <v>6157</v>
      </c>
      <c r="Y3732" t="s">
        <v>6157</v>
      </c>
      <c r="Z3732" t="s">
        <v>1366</v>
      </c>
      <c r="AA3732" t="s">
        <v>1388</v>
      </c>
      <c r="AB3732" t="s">
        <v>1377</v>
      </c>
      <c r="AC3732" t="s">
        <v>6157</v>
      </c>
      <c r="AD3732" t="s">
        <v>6157</v>
      </c>
      <c r="AE3732" t="s">
        <v>6157</v>
      </c>
      <c r="AF3732" t="s">
        <v>6157</v>
      </c>
      <c r="AG3732" t="s">
        <v>6157</v>
      </c>
      <c r="AH3732" t="s">
        <v>6157</v>
      </c>
      <c r="AI3732" t="s">
        <v>6157</v>
      </c>
      <c r="AJ3732" t="s">
        <v>6457</v>
      </c>
      <c r="AK3732" t="s">
        <v>1495</v>
      </c>
      <c r="AL3732" t="s">
        <v>1446</v>
      </c>
      <c r="AM3732" t="s">
        <v>1435</v>
      </c>
      <c r="AN3732" t="s">
        <v>4353</v>
      </c>
      <c r="AO3732" s="29">
        <v>1</v>
      </c>
      <c r="AP3732">
        <v>-41.497906790000002</v>
      </c>
      <c r="AQ3732">
        <v>174.05103206999999</v>
      </c>
      <c r="AR3732" t="s">
        <v>289</v>
      </c>
      <c r="AS3732">
        <v>0.05</v>
      </c>
      <c r="AT3732" t="s">
        <v>4353</v>
      </c>
      <c r="AU3732" t="s">
        <v>274</v>
      </c>
      <c r="AV3732" t="s">
        <v>275</v>
      </c>
      <c r="AW3732" t="s">
        <v>4353</v>
      </c>
      <c r="AX3732" t="s">
        <v>4353</v>
      </c>
      <c r="AY3732">
        <v>1200</v>
      </c>
      <c r="BA3732" t="s">
        <v>4353</v>
      </c>
      <c r="BB3732" t="s">
        <v>4785</v>
      </c>
      <c r="BC3732" t="s">
        <v>6157</v>
      </c>
      <c r="BH3732" t="s">
        <v>1540</v>
      </c>
      <c r="BI3732" t="s">
        <v>7228</v>
      </c>
      <c r="BJ3732" t="s">
        <v>1579</v>
      </c>
      <c r="BK3732" t="s">
        <v>1578</v>
      </c>
      <c r="BL3732" s="7">
        <v>2013</v>
      </c>
      <c r="BQ3732" t="s">
        <v>6540</v>
      </c>
      <c r="BR3732">
        <v>1</v>
      </c>
      <c r="BS3732" t="s">
        <v>6554</v>
      </c>
      <c r="BT3732" t="s">
        <v>6596</v>
      </c>
      <c r="BW3732">
        <v>-18</v>
      </c>
      <c r="BY3732">
        <v>16.7</v>
      </c>
      <c r="CB3732">
        <v>4</v>
      </c>
      <c r="CC3732">
        <v>25.6</v>
      </c>
      <c r="CD3732">
        <v>7.5</v>
      </c>
      <c r="CI3732" s="5"/>
    </row>
    <row r="3733" spans="1:106" ht="16" customHeight="1">
      <c r="A3733">
        <v>3732</v>
      </c>
      <c r="B3733" t="s">
        <v>7221</v>
      </c>
      <c r="C3733" s="2">
        <v>44970</v>
      </c>
      <c r="E3733" s="17">
        <v>33</v>
      </c>
      <c r="F3733" s="17"/>
      <c r="G3733" t="s">
        <v>1608</v>
      </c>
      <c r="H3733" t="s">
        <v>6157</v>
      </c>
      <c r="I3733" t="s">
        <v>4349</v>
      </c>
      <c r="J3733" t="s">
        <v>4350</v>
      </c>
      <c r="K3733" t="s">
        <v>4351</v>
      </c>
      <c r="L3733" t="s">
        <v>6157</v>
      </c>
      <c r="M3733" t="s">
        <v>1608</v>
      </c>
      <c r="N3733" t="s">
        <v>289</v>
      </c>
      <c r="O3733" t="s">
        <v>6157</v>
      </c>
      <c r="P3733" t="s">
        <v>6157</v>
      </c>
      <c r="Q3733" t="s">
        <v>3969</v>
      </c>
      <c r="R3733" t="s">
        <v>6157</v>
      </c>
      <c r="S3733" t="s">
        <v>231</v>
      </c>
      <c r="T3733" t="s">
        <v>291</v>
      </c>
      <c r="U3733" s="4" t="s">
        <v>231</v>
      </c>
      <c r="V3733">
        <v>0</v>
      </c>
      <c r="W3733">
        <v>80</v>
      </c>
      <c r="X3733" t="s">
        <v>289</v>
      </c>
      <c r="Y3733" t="s">
        <v>6157</v>
      </c>
      <c r="Z3733" t="s">
        <v>1366</v>
      </c>
      <c r="AA3733" t="s">
        <v>245</v>
      </c>
      <c r="AB3733" t="s">
        <v>6157</v>
      </c>
      <c r="AC3733" t="s">
        <v>6157</v>
      </c>
      <c r="AD3733">
        <v>17</v>
      </c>
      <c r="AE3733" t="s">
        <v>6901</v>
      </c>
      <c r="AF3733" t="s">
        <v>6899</v>
      </c>
      <c r="AG3733" t="s">
        <v>1393</v>
      </c>
      <c r="AH3733" t="s">
        <v>252</v>
      </c>
      <c r="AI3733" t="s">
        <v>6157</v>
      </c>
      <c r="AJ3733" t="s">
        <v>6804</v>
      </c>
      <c r="AK3733" t="s">
        <v>1495</v>
      </c>
      <c r="AL3733" t="s">
        <v>1446</v>
      </c>
      <c r="AM3733" t="s">
        <v>1435</v>
      </c>
      <c r="AN3733" t="s">
        <v>4353</v>
      </c>
      <c r="AO3733" s="29">
        <v>1</v>
      </c>
      <c r="AP3733">
        <v>-41.497906790000002</v>
      </c>
      <c r="AQ3733">
        <v>174.05103206999999</v>
      </c>
      <c r="AR3733" t="s">
        <v>289</v>
      </c>
      <c r="AS3733">
        <v>0.05</v>
      </c>
      <c r="AT3733" t="s">
        <v>4353</v>
      </c>
      <c r="AU3733" t="s">
        <v>274</v>
      </c>
      <c r="AV3733" t="s">
        <v>275</v>
      </c>
      <c r="AW3733" t="s">
        <v>4353</v>
      </c>
      <c r="AX3733" t="s">
        <v>4353</v>
      </c>
      <c r="AY3733">
        <v>1200</v>
      </c>
      <c r="BA3733" t="s">
        <v>4353</v>
      </c>
      <c r="BB3733" t="s">
        <v>4785</v>
      </c>
      <c r="BC3733" t="s">
        <v>6157</v>
      </c>
      <c r="BH3733" t="s">
        <v>1540</v>
      </c>
      <c r="BI3733" t="s">
        <v>7228</v>
      </c>
      <c r="BJ3733" t="s">
        <v>1579</v>
      </c>
      <c r="BK3733" t="s">
        <v>1578</v>
      </c>
      <c r="BL3733" s="7">
        <v>2013</v>
      </c>
      <c r="BW3733"/>
      <c r="BY3733"/>
      <c r="CI3733" s="5"/>
      <c r="CW3733" t="s">
        <v>6600</v>
      </c>
      <c r="CX3733">
        <v>1</v>
      </c>
      <c r="CY3733" t="s">
        <v>6595</v>
      </c>
      <c r="CZ3733" t="s">
        <v>1605</v>
      </c>
      <c r="DA3733">
        <v>0.70765199999999995</v>
      </c>
      <c r="DB3733">
        <v>1.2999999999999999E-5</v>
      </c>
    </row>
    <row r="3734" spans="1:106" ht="16" customHeight="1">
      <c r="A3734">
        <v>3733</v>
      </c>
      <c r="B3734" t="s">
        <v>7221</v>
      </c>
      <c r="C3734" s="2">
        <v>44970</v>
      </c>
      <c r="E3734" s="17">
        <v>35</v>
      </c>
      <c r="F3734" s="17"/>
      <c r="G3734" t="s">
        <v>1608</v>
      </c>
      <c r="H3734" t="s">
        <v>6157</v>
      </c>
      <c r="I3734" t="s">
        <v>4349</v>
      </c>
      <c r="J3734" t="s">
        <v>4350</v>
      </c>
      <c r="K3734" t="s">
        <v>4351</v>
      </c>
      <c r="L3734" t="s">
        <v>6157</v>
      </c>
      <c r="M3734" t="s">
        <v>1608</v>
      </c>
      <c r="N3734" t="s">
        <v>289</v>
      </c>
      <c r="O3734" t="s">
        <v>6157</v>
      </c>
      <c r="P3734" t="s">
        <v>6157</v>
      </c>
      <c r="Q3734" t="s">
        <v>3969</v>
      </c>
      <c r="R3734" t="s">
        <v>6157</v>
      </c>
      <c r="S3734" t="s">
        <v>229</v>
      </c>
      <c r="T3734" s="4" t="s">
        <v>6996</v>
      </c>
      <c r="U3734" s="4" t="s">
        <v>4361</v>
      </c>
      <c r="V3734">
        <v>17</v>
      </c>
      <c r="W3734">
        <v>34</v>
      </c>
      <c r="X3734" t="s">
        <v>6157</v>
      </c>
      <c r="Y3734" t="s">
        <v>6157</v>
      </c>
      <c r="Z3734" t="s">
        <v>1366</v>
      </c>
      <c r="AA3734" t="s">
        <v>1388</v>
      </c>
      <c r="AB3734" t="s">
        <v>246</v>
      </c>
      <c r="AC3734" t="s">
        <v>4353</v>
      </c>
      <c r="AD3734" t="s">
        <v>6157</v>
      </c>
      <c r="AE3734" t="s">
        <v>6157</v>
      </c>
      <c r="AF3734" t="s">
        <v>6157</v>
      </c>
      <c r="AG3734" t="s">
        <v>6157</v>
      </c>
      <c r="AH3734" t="s">
        <v>6157</v>
      </c>
      <c r="AI3734" t="s">
        <v>6157</v>
      </c>
      <c r="AJ3734" t="s">
        <v>6457</v>
      </c>
      <c r="AK3734" t="s">
        <v>1495</v>
      </c>
      <c r="AL3734" t="s">
        <v>1446</v>
      </c>
      <c r="AM3734" t="s">
        <v>1435</v>
      </c>
      <c r="AN3734" t="s">
        <v>4353</v>
      </c>
      <c r="AO3734" s="29">
        <v>1</v>
      </c>
      <c r="AP3734">
        <v>-41.497906790000002</v>
      </c>
      <c r="AQ3734">
        <v>174.05103206999999</v>
      </c>
      <c r="AR3734" t="s">
        <v>289</v>
      </c>
      <c r="AS3734">
        <v>0.05</v>
      </c>
      <c r="AT3734" t="s">
        <v>4353</v>
      </c>
      <c r="AU3734" t="s">
        <v>274</v>
      </c>
      <c r="AV3734" t="s">
        <v>275</v>
      </c>
      <c r="AW3734" t="s">
        <v>4353</v>
      </c>
      <c r="AX3734" t="s">
        <v>4353</v>
      </c>
      <c r="AY3734">
        <v>1200</v>
      </c>
      <c r="BA3734" t="s">
        <v>4353</v>
      </c>
      <c r="BB3734" t="s">
        <v>4785</v>
      </c>
      <c r="BC3734" t="s">
        <v>6157</v>
      </c>
      <c r="BH3734" t="s">
        <v>1540</v>
      </c>
      <c r="BI3734" t="s">
        <v>7228</v>
      </c>
      <c r="BJ3734" t="s">
        <v>1579</v>
      </c>
      <c r="BK3734" t="s">
        <v>1578</v>
      </c>
      <c r="BL3734" s="7">
        <v>2013</v>
      </c>
      <c r="BQ3734" t="s">
        <v>6540</v>
      </c>
      <c r="BR3734">
        <v>1</v>
      </c>
      <c r="BS3734" t="s">
        <v>6554</v>
      </c>
      <c r="BT3734" t="s">
        <v>6596</v>
      </c>
      <c r="BW3734">
        <v>-21.2</v>
      </c>
      <c r="BY3734">
        <v>13.9</v>
      </c>
      <c r="CB3734">
        <v>3.5</v>
      </c>
      <c r="CC3734">
        <v>32.799999999999997</v>
      </c>
      <c r="CD3734">
        <v>10.9</v>
      </c>
      <c r="CI3734" s="5"/>
    </row>
    <row r="3735" spans="1:106" ht="16" customHeight="1">
      <c r="A3735">
        <v>3734</v>
      </c>
      <c r="B3735" t="s">
        <v>7221</v>
      </c>
      <c r="C3735" s="2">
        <v>44970</v>
      </c>
      <c r="E3735" s="17">
        <v>35</v>
      </c>
      <c r="F3735" s="17"/>
      <c r="G3735" t="s">
        <v>1608</v>
      </c>
      <c r="H3735" t="s">
        <v>6157</v>
      </c>
      <c r="I3735" t="s">
        <v>4349</v>
      </c>
      <c r="J3735" t="s">
        <v>4350</v>
      </c>
      <c r="K3735" t="s">
        <v>4351</v>
      </c>
      <c r="L3735" t="s">
        <v>6157</v>
      </c>
      <c r="M3735" t="s">
        <v>1608</v>
      </c>
      <c r="N3735" t="s">
        <v>289</v>
      </c>
      <c r="O3735" t="s">
        <v>6157</v>
      </c>
      <c r="P3735" t="s">
        <v>6157</v>
      </c>
      <c r="Q3735" t="s">
        <v>3969</v>
      </c>
      <c r="R3735" t="s">
        <v>6157</v>
      </c>
      <c r="S3735" t="s">
        <v>229</v>
      </c>
      <c r="T3735" s="4" t="s">
        <v>6996</v>
      </c>
      <c r="U3735" s="4" t="s">
        <v>4361</v>
      </c>
      <c r="V3735">
        <v>17</v>
      </c>
      <c r="W3735">
        <v>34</v>
      </c>
      <c r="X3735" t="s">
        <v>289</v>
      </c>
      <c r="Y3735" t="s">
        <v>6157</v>
      </c>
      <c r="Z3735" t="s">
        <v>1366</v>
      </c>
      <c r="AA3735" t="s">
        <v>245</v>
      </c>
      <c r="AB3735" t="s">
        <v>6157</v>
      </c>
      <c r="AC3735" t="s">
        <v>6157</v>
      </c>
      <c r="AD3735">
        <v>37</v>
      </c>
      <c r="AE3735" t="s">
        <v>6901</v>
      </c>
      <c r="AF3735" t="s">
        <v>6898</v>
      </c>
      <c r="AG3735" t="s">
        <v>4010</v>
      </c>
      <c r="AH3735" t="s">
        <v>252</v>
      </c>
      <c r="AI3735" t="s">
        <v>6157</v>
      </c>
      <c r="AJ3735" t="s">
        <v>6804</v>
      </c>
      <c r="AK3735" t="s">
        <v>1495</v>
      </c>
      <c r="AL3735" t="s">
        <v>1446</v>
      </c>
      <c r="AM3735" t="s">
        <v>1435</v>
      </c>
      <c r="AN3735" t="s">
        <v>4353</v>
      </c>
      <c r="AO3735" s="29">
        <v>1</v>
      </c>
      <c r="AP3735">
        <v>-41.497906790000002</v>
      </c>
      <c r="AQ3735">
        <v>174.05103206999999</v>
      </c>
      <c r="AR3735" t="s">
        <v>289</v>
      </c>
      <c r="AS3735">
        <v>0.05</v>
      </c>
      <c r="AT3735" t="s">
        <v>4353</v>
      </c>
      <c r="AU3735" t="s">
        <v>274</v>
      </c>
      <c r="AV3735" t="s">
        <v>275</v>
      </c>
      <c r="AW3735" t="s">
        <v>4353</v>
      </c>
      <c r="AX3735" t="s">
        <v>4353</v>
      </c>
      <c r="AY3735">
        <v>1200</v>
      </c>
      <c r="BA3735" t="s">
        <v>4353</v>
      </c>
      <c r="BB3735" t="s">
        <v>4785</v>
      </c>
      <c r="BC3735" t="s">
        <v>6157</v>
      </c>
      <c r="BH3735" t="s">
        <v>1540</v>
      </c>
      <c r="BI3735" t="s">
        <v>7228</v>
      </c>
      <c r="BJ3735" t="s">
        <v>1579</v>
      </c>
      <c r="BK3735" t="s">
        <v>1578</v>
      </c>
      <c r="BL3735" s="7">
        <v>2013</v>
      </c>
      <c r="BW3735"/>
      <c r="BY3735"/>
      <c r="CI3735" s="5"/>
      <c r="CW3735" t="s">
        <v>6600</v>
      </c>
      <c r="CX3735">
        <v>1</v>
      </c>
      <c r="CY3735" t="s">
        <v>6595</v>
      </c>
      <c r="CZ3735" t="s">
        <v>1605</v>
      </c>
      <c r="DA3735">
        <v>0.70913899999999996</v>
      </c>
      <c r="DB3735">
        <v>1.2999999999999999E-5</v>
      </c>
    </row>
    <row r="3736" spans="1:106" ht="16" customHeight="1">
      <c r="A3736">
        <v>3735</v>
      </c>
      <c r="B3736" t="s">
        <v>7221</v>
      </c>
      <c r="C3736" s="2">
        <v>44970</v>
      </c>
      <c r="E3736" s="17">
        <v>36</v>
      </c>
      <c r="F3736" s="17"/>
      <c r="G3736" t="s">
        <v>1608</v>
      </c>
      <c r="H3736" t="s">
        <v>6157</v>
      </c>
      <c r="I3736" t="s">
        <v>4349</v>
      </c>
      <c r="J3736" t="s">
        <v>4350</v>
      </c>
      <c r="K3736" t="s">
        <v>4351</v>
      </c>
      <c r="L3736" t="s">
        <v>6157</v>
      </c>
      <c r="M3736" t="s">
        <v>1608</v>
      </c>
      <c r="N3736" t="s">
        <v>289</v>
      </c>
      <c r="O3736" t="s">
        <v>6157</v>
      </c>
      <c r="P3736" t="s">
        <v>6157</v>
      </c>
      <c r="Q3736" t="s">
        <v>3969</v>
      </c>
      <c r="R3736" t="s">
        <v>6157</v>
      </c>
      <c r="S3736" t="s">
        <v>229</v>
      </c>
      <c r="T3736" s="4" t="s">
        <v>6996</v>
      </c>
      <c r="U3736" s="4" t="s">
        <v>4361</v>
      </c>
      <c r="V3736">
        <v>17</v>
      </c>
      <c r="W3736">
        <v>34</v>
      </c>
      <c r="X3736" t="s">
        <v>6157</v>
      </c>
      <c r="Y3736" t="s">
        <v>6157</v>
      </c>
      <c r="Z3736" t="s">
        <v>1366</v>
      </c>
      <c r="AA3736" t="s">
        <v>1388</v>
      </c>
      <c r="AB3736" t="s">
        <v>1377</v>
      </c>
      <c r="AC3736" t="s">
        <v>6157</v>
      </c>
      <c r="AD3736" t="s">
        <v>6157</v>
      </c>
      <c r="AE3736" t="s">
        <v>6157</v>
      </c>
      <c r="AF3736" t="s">
        <v>6157</v>
      </c>
      <c r="AG3736" t="s">
        <v>6157</v>
      </c>
      <c r="AH3736" t="s">
        <v>6157</v>
      </c>
      <c r="AI3736" t="s">
        <v>6157</v>
      </c>
      <c r="AJ3736" t="s">
        <v>6457</v>
      </c>
      <c r="AK3736" t="s">
        <v>1495</v>
      </c>
      <c r="AL3736" t="s">
        <v>1446</v>
      </c>
      <c r="AM3736" t="s">
        <v>1435</v>
      </c>
      <c r="AN3736" t="s">
        <v>4353</v>
      </c>
      <c r="AO3736" s="29">
        <v>1</v>
      </c>
      <c r="AP3736">
        <v>-41.497906790000002</v>
      </c>
      <c r="AQ3736">
        <v>174.05103206999999</v>
      </c>
      <c r="AR3736" t="s">
        <v>289</v>
      </c>
      <c r="AS3736">
        <v>0.05</v>
      </c>
      <c r="AT3736" t="s">
        <v>4353</v>
      </c>
      <c r="AU3736" t="s">
        <v>274</v>
      </c>
      <c r="AV3736" t="s">
        <v>275</v>
      </c>
      <c r="AW3736" t="s">
        <v>4353</v>
      </c>
      <c r="AX3736" t="s">
        <v>4353</v>
      </c>
      <c r="AY3736">
        <v>1200</v>
      </c>
      <c r="BA3736" t="s">
        <v>4353</v>
      </c>
      <c r="BB3736" t="s">
        <v>4785</v>
      </c>
      <c r="BC3736" t="s">
        <v>6157</v>
      </c>
      <c r="BH3736" t="s">
        <v>1540</v>
      </c>
      <c r="BI3736" t="s">
        <v>7228</v>
      </c>
      <c r="BJ3736" t="s">
        <v>1579</v>
      </c>
      <c r="BK3736" t="s">
        <v>1578</v>
      </c>
      <c r="BL3736" s="7">
        <v>2013</v>
      </c>
      <c r="BQ3736" t="s">
        <v>6540</v>
      </c>
      <c r="BR3736">
        <v>1</v>
      </c>
      <c r="BS3736" t="s">
        <v>6554</v>
      </c>
      <c r="BT3736" t="s">
        <v>6596</v>
      </c>
      <c r="BW3736">
        <v>-20.2</v>
      </c>
      <c r="BY3736">
        <v>15.2</v>
      </c>
      <c r="CB3736">
        <v>3.6</v>
      </c>
      <c r="CC3736">
        <v>31.6</v>
      </c>
      <c r="CD3736">
        <v>10.3</v>
      </c>
      <c r="CI3736" s="5"/>
    </row>
    <row r="3737" spans="1:106" ht="16" customHeight="1">
      <c r="A3737">
        <v>3736</v>
      </c>
      <c r="B3737" t="s">
        <v>7221</v>
      </c>
      <c r="C3737" s="2">
        <v>44970</v>
      </c>
      <c r="E3737" s="17">
        <v>37</v>
      </c>
      <c r="F3737" s="17"/>
      <c r="G3737" t="s">
        <v>1608</v>
      </c>
      <c r="H3737" t="s">
        <v>6157</v>
      </c>
      <c r="I3737" t="s">
        <v>4349</v>
      </c>
      <c r="J3737" t="s">
        <v>4350</v>
      </c>
      <c r="K3737" t="s">
        <v>4351</v>
      </c>
      <c r="L3737" t="s">
        <v>6157</v>
      </c>
      <c r="M3737" t="s">
        <v>1608</v>
      </c>
      <c r="N3737" t="s">
        <v>289</v>
      </c>
      <c r="O3737" t="s">
        <v>6157</v>
      </c>
      <c r="P3737" t="s">
        <v>6157</v>
      </c>
      <c r="Q3737" t="s">
        <v>3969</v>
      </c>
      <c r="R3737" t="s">
        <v>6157</v>
      </c>
      <c r="S3737" t="s">
        <v>230</v>
      </c>
      <c r="T3737" s="4" t="s">
        <v>7073</v>
      </c>
      <c r="U3737" s="4" t="s">
        <v>4367</v>
      </c>
      <c r="V3737">
        <v>35</v>
      </c>
      <c r="W3737">
        <v>80</v>
      </c>
      <c r="X3737" t="s">
        <v>6157</v>
      </c>
      <c r="Y3737" t="s">
        <v>6157</v>
      </c>
      <c r="Z3737" t="s">
        <v>1366</v>
      </c>
      <c r="AA3737" t="s">
        <v>1388</v>
      </c>
      <c r="AB3737" t="s">
        <v>1377</v>
      </c>
      <c r="AC3737" t="s">
        <v>6157</v>
      </c>
      <c r="AD3737" t="s">
        <v>6157</v>
      </c>
      <c r="AE3737" t="s">
        <v>6157</v>
      </c>
      <c r="AF3737" t="s">
        <v>6157</v>
      </c>
      <c r="AG3737" t="s">
        <v>6157</v>
      </c>
      <c r="AH3737" t="s">
        <v>6157</v>
      </c>
      <c r="AI3737" t="s">
        <v>6157</v>
      </c>
      <c r="AJ3737" t="s">
        <v>6457</v>
      </c>
      <c r="AK3737" t="s">
        <v>1495</v>
      </c>
      <c r="AL3737" t="s">
        <v>1446</v>
      </c>
      <c r="AM3737" t="s">
        <v>1435</v>
      </c>
      <c r="AN3737" t="s">
        <v>4353</v>
      </c>
      <c r="AO3737" s="29">
        <v>1</v>
      </c>
      <c r="AP3737">
        <v>-41.497906790000002</v>
      </c>
      <c r="AQ3737">
        <v>174.05103206999999</v>
      </c>
      <c r="AR3737" t="s">
        <v>289</v>
      </c>
      <c r="AS3737">
        <v>0.05</v>
      </c>
      <c r="AT3737" t="s">
        <v>4353</v>
      </c>
      <c r="AU3737" t="s">
        <v>274</v>
      </c>
      <c r="AV3737" t="s">
        <v>275</v>
      </c>
      <c r="AW3737" t="s">
        <v>4353</v>
      </c>
      <c r="AX3737" t="s">
        <v>4353</v>
      </c>
      <c r="AY3737">
        <v>1200</v>
      </c>
      <c r="BA3737" t="s">
        <v>4353</v>
      </c>
      <c r="BB3737" t="s">
        <v>4785</v>
      </c>
      <c r="BC3737" t="s">
        <v>6157</v>
      </c>
      <c r="BH3737" t="s">
        <v>1540</v>
      </c>
      <c r="BI3737" t="s">
        <v>7228</v>
      </c>
      <c r="BJ3737" t="s">
        <v>1579</v>
      </c>
      <c r="BK3737" t="s">
        <v>1578</v>
      </c>
      <c r="BL3737" s="7">
        <v>2013</v>
      </c>
      <c r="BQ3737" t="s">
        <v>6540</v>
      </c>
      <c r="BR3737">
        <v>1</v>
      </c>
      <c r="BS3737" t="s">
        <v>6554</v>
      </c>
      <c r="BT3737" t="s">
        <v>6596</v>
      </c>
      <c r="BW3737">
        <v>-18.5</v>
      </c>
      <c r="BY3737">
        <v>14.3</v>
      </c>
      <c r="CB3737">
        <v>3.9</v>
      </c>
      <c r="CC3737">
        <v>17.899999999999999</v>
      </c>
      <c r="CD3737">
        <v>5.3</v>
      </c>
      <c r="CI3737" s="5"/>
    </row>
    <row r="3738" spans="1:106" ht="16" customHeight="1">
      <c r="A3738">
        <v>3737</v>
      </c>
      <c r="B3738" t="s">
        <v>7221</v>
      </c>
      <c r="C3738" s="2">
        <v>44970</v>
      </c>
      <c r="E3738" s="17">
        <v>37</v>
      </c>
      <c r="F3738" s="17"/>
      <c r="G3738" t="s">
        <v>1608</v>
      </c>
      <c r="H3738" t="s">
        <v>6157</v>
      </c>
      <c r="I3738" t="s">
        <v>4349</v>
      </c>
      <c r="J3738" t="s">
        <v>4350</v>
      </c>
      <c r="K3738" t="s">
        <v>4351</v>
      </c>
      <c r="L3738" t="s">
        <v>6157</v>
      </c>
      <c r="M3738" t="s">
        <v>1608</v>
      </c>
      <c r="N3738" t="s">
        <v>289</v>
      </c>
      <c r="O3738" t="s">
        <v>6157</v>
      </c>
      <c r="P3738" t="s">
        <v>6157</v>
      </c>
      <c r="Q3738" t="s">
        <v>3969</v>
      </c>
      <c r="R3738" t="s">
        <v>6157</v>
      </c>
      <c r="S3738" t="s">
        <v>230</v>
      </c>
      <c r="T3738" s="4" t="s">
        <v>7073</v>
      </c>
      <c r="U3738" s="4" t="s">
        <v>4367</v>
      </c>
      <c r="V3738">
        <v>35</v>
      </c>
      <c r="W3738">
        <v>80</v>
      </c>
      <c r="X3738" t="s">
        <v>289</v>
      </c>
      <c r="Y3738" t="s">
        <v>6157</v>
      </c>
      <c r="Z3738" t="s">
        <v>1366</v>
      </c>
      <c r="AA3738" t="s">
        <v>245</v>
      </c>
      <c r="AB3738" t="s">
        <v>6157</v>
      </c>
      <c r="AC3738" t="s">
        <v>6157</v>
      </c>
      <c r="AD3738">
        <v>27</v>
      </c>
      <c r="AE3738" t="s">
        <v>6901</v>
      </c>
      <c r="AF3738" t="s">
        <v>6899</v>
      </c>
      <c r="AG3738" t="s">
        <v>4010</v>
      </c>
      <c r="AH3738" t="s">
        <v>252</v>
      </c>
      <c r="AI3738" t="s">
        <v>6157</v>
      </c>
      <c r="AJ3738" t="s">
        <v>6804</v>
      </c>
      <c r="AK3738" t="s">
        <v>1495</v>
      </c>
      <c r="AL3738" t="s">
        <v>1446</v>
      </c>
      <c r="AM3738" t="s">
        <v>1435</v>
      </c>
      <c r="AN3738" t="s">
        <v>4353</v>
      </c>
      <c r="AO3738" s="29">
        <v>1</v>
      </c>
      <c r="AP3738">
        <v>-41.497906790000002</v>
      </c>
      <c r="AQ3738">
        <v>174.05103206999999</v>
      </c>
      <c r="AR3738" t="s">
        <v>289</v>
      </c>
      <c r="AS3738">
        <v>0.05</v>
      </c>
      <c r="AT3738" t="s">
        <v>4353</v>
      </c>
      <c r="AU3738" t="s">
        <v>274</v>
      </c>
      <c r="AV3738" t="s">
        <v>275</v>
      </c>
      <c r="AW3738" t="s">
        <v>4353</v>
      </c>
      <c r="AX3738" t="s">
        <v>4353</v>
      </c>
      <c r="AY3738">
        <v>1200</v>
      </c>
      <c r="BA3738" t="s">
        <v>4353</v>
      </c>
      <c r="BB3738" t="s">
        <v>4785</v>
      </c>
      <c r="BC3738" t="s">
        <v>6157</v>
      </c>
      <c r="BH3738" t="s">
        <v>1540</v>
      </c>
      <c r="BI3738" t="s">
        <v>7228</v>
      </c>
      <c r="BJ3738" t="s">
        <v>1579</v>
      </c>
      <c r="BK3738" t="s">
        <v>1578</v>
      </c>
      <c r="BL3738" s="7">
        <v>2013</v>
      </c>
      <c r="BW3738"/>
      <c r="BY3738"/>
      <c r="CI3738" s="5"/>
      <c r="CW3738" t="s">
        <v>6600</v>
      </c>
      <c r="CX3738">
        <v>1</v>
      </c>
      <c r="CY3738" t="s">
        <v>6595</v>
      </c>
      <c r="CZ3738" t="s">
        <v>1605</v>
      </c>
      <c r="DA3738">
        <v>0.70843999999999996</v>
      </c>
      <c r="DB3738">
        <v>1.2E-5</v>
      </c>
    </row>
    <row r="3739" spans="1:106" ht="16" customHeight="1">
      <c r="A3739">
        <v>3738</v>
      </c>
      <c r="B3739" t="s">
        <v>7221</v>
      </c>
      <c r="C3739" s="2">
        <v>44970</v>
      </c>
      <c r="E3739" s="17">
        <v>40</v>
      </c>
      <c r="F3739" s="17"/>
      <c r="G3739" t="s">
        <v>1608</v>
      </c>
      <c r="H3739" t="s">
        <v>6157</v>
      </c>
      <c r="I3739" t="s">
        <v>4349</v>
      </c>
      <c r="J3739" t="s">
        <v>4350</v>
      </c>
      <c r="K3739" t="s">
        <v>4351</v>
      </c>
      <c r="L3739" t="s">
        <v>6157</v>
      </c>
      <c r="M3739" t="s">
        <v>1608</v>
      </c>
      <c r="N3739" t="s">
        <v>289</v>
      </c>
      <c r="O3739" t="s">
        <v>6157</v>
      </c>
      <c r="P3739" t="s">
        <v>6157</v>
      </c>
      <c r="Q3739" t="s">
        <v>3969</v>
      </c>
      <c r="R3739" t="s">
        <v>6157</v>
      </c>
      <c r="S3739" t="s">
        <v>229</v>
      </c>
      <c r="T3739" s="4" t="s">
        <v>7066</v>
      </c>
      <c r="U3739" s="4" t="s">
        <v>4367</v>
      </c>
      <c r="V3739">
        <v>50</v>
      </c>
      <c r="W3739">
        <v>80</v>
      </c>
      <c r="X3739" t="s">
        <v>6157</v>
      </c>
      <c r="Y3739" t="s">
        <v>6157</v>
      </c>
      <c r="Z3739" t="s">
        <v>1366</v>
      </c>
      <c r="AA3739" t="s">
        <v>1388</v>
      </c>
      <c r="AB3739" t="s">
        <v>1377</v>
      </c>
      <c r="AC3739" t="s">
        <v>6157</v>
      </c>
      <c r="AD3739" t="s">
        <v>6157</v>
      </c>
      <c r="AE3739" t="s">
        <v>6157</v>
      </c>
      <c r="AF3739" t="s">
        <v>6157</v>
      </c>
      <c r="AG3739" t="s">
        <v>6157</v>
      </c>
      <c r="AH3739" t="s">
        <v>6157</v>
      </c>
      <c r="AI3739" t="s">
        <v>6157</v>
      </c>
      <c r="AJ3739" t="s">
        <v>6457</v>
      </c>
      <c r="AK3739" t="s">
        <v>1495</v>
      </c>
      <c r="AL3739" t="s">
        <v>1446</v>
      </c>
      <c r="AM3739" t="s">
        <v>1435</v>
      </c>
      <c r="AN3739" t="s">
        <v>4353</v>
      </c>
      <c r="AO3739" s="29">
        <v>1</v>
      </c>
      <c r="AP3739">
        <v>-41.497906790000002</v>
      </c>
      <c r="AQ3739">
        <v>174.05103206999999</v>
      </c>
      <c r="AR3739" t="s">
        <v>289</v>
      </c>
      <c r="AS3739">
        <v>0.05</v>
      </c>
      <c r="AT3739" t="s">
        <v>4353</v>
      </c>
      <c r="AU3739" t="s">
        <v>274</v>
      </c>
      <c r="AV3739" t="s">
        <v>275</v>
      </c>
      <c r="AW3739" t="s">
        <v>4353</v>
      </c>
      <c r="AX3739" t="s">
        <v>4353</v>
      </c>
      <c r="AY3739">
        <v>1200</v>
      </c>
      <c r="BA3739" t="s">
        <v>4353</v>
      </c>
      <c r="BB3739" t="s">
        <v>4785</v>
      </c>
      <c r="BC3739" t="s">
        <v>6157</v>
      </c>
      <c r="BH3739" t="s">
        <v>1540</v>
      </c>
      <c r="BI3739" t="s">
        <v>7228</v>
      </c>
      <c r="BJ3739" t="s">
        <v>1579</v>
      </c>
      <c r="BK3739" t="s">
        <v>1578</v>
      </c>
      <c r="BL3739" s="7">
        <v>2013</v>
      </c>
      <c r="BQ3739" t="s">
        <v>6540</v>
      </c>
      <c r="BR3739">
        <v>1</v>
      </c>
      <c r="BS3739" t="s">
        <v>6554</v>
      </c>
      <c r="BT3739" t="s">
        <v>6596</v>
      </c>
      <c r="BW3739">
        <v>-15.3</v>
      </c>
      <c r="BY3739">
        <v>18.399999999999999</v>
      </c>
      <c r="CB3739">
        <v>3.5</v>
      </c>
      <c r="CC3739">
        <v>31.7</v>
      </c>
      <c r="CD3739">
        <v>10.7</v>
      </c>
      <c r="CI3739" s="5"/>
    </row>
    <row r="3740" spans="1:106" ht="16" customHeight="1">
      <c r="A3740">
        <v>3739</v>
      </c>
      <c r="B3740" t="s">
        <v>7221</v>
      </c>
      <c r="C3740" s="2">
        <v>44970</v>
      </c>
      <c r="E3740" s="17">
        <v>41.1</v>
      </c>
      <c r="F3740" s="17"/>
      <c r="G3740" t="s">
        <v>1608</v>
      </c>
      <c r="H3740" t="s">
        <v>6157</v>
      </c>
      <c r="I3740" t="s">
        <v>4349</v>
      </c>
      <c r="J3740" t="s">
        <v>4350</v>
      </c>
      <c r="K3740" t="s">
        <v>4351</v>
      </c>
      <c r="L3740" t="s">
        <v>6157</v>
      </c>
      <c r="M3740" t="s">
        <v>1608</v>
      </c>
      <c r="N3740" t="s">
        <v>289</v>
      </c>
      <c r="O3740" t="s">
        <v>6157</v>
      </c>
      <c r="P3740" t="s">
        <v>6157</v>
      </c>
      <c r="Q3740" t="s">
        <v>3969</v>
      </c>
      <c r="R3740" t="s">
        <v>6157</v>
      </c>
      <c r="S3740" t="s">
        <v>230</v>
      </c>
      <c r="T3740" s="4" t="s">
        <v>7066</v>
      </c>
      <c r="U3740" s="4" t="s">
        <v>4367</v>
      </c>
      <c r="V3740">
        <v>50</v>
      </c>
      <c r="W3740">
        <v>80</v>
      </c>
      <c r="X3740" t="s">
        <v>6157</v>
      </c>
      <c r="Y3740" t="s">
        <v>6157</v>
      </c>
      <c r="Z3740" t="s">
        <v>1366</v>
      </c>
      <c r="AA3740" t="s">
        <v>1388</v>
      </c>
      <c r="AB3740" t="s">
        <v>1377</v>
      </c>
      <c r="AC3740" t="s">
        <v>6157</v>
      </c>
      <c r="AD3740" t="s">
        <v>6157</v>
      </c>
      <c r="AE3740" t="s">
        <v>6157</v>
      </c>
      <c r="AF3740" t="s">
        <v>6157</v>
      </c>
      <c r="AG3740" t="s">
        <v>6157</v>
      </c>
      <c r="AH3740" t="s">
        <v>6157</v>
      </c>
      <c r="AI3740" t="s">
        <v>6157</v>
      </c>
      <c r="AJ3740" t="s">
        <v>6457</v>
      </c>
      <c r="AK3740" t="s">
        <v>1495</v>
      </c>
      <c r="AL3740" t="s">
        <v>1446</v>
      </c>
      <c r="AM3740" t="s">
        <v>1435</v>
      </c>
      <c r="AN3740" t="s">
        <v>4353</v>
      </c>
      <c r="AO3740" s="29">
        <v>1</v>
      </c>
      <c r="AP3740">
        <v>-41.497906790000002</v>
      </c>
      <c r="AQ3740">
        <v>174.05103206999999</v>
      </c>
      <c r="AR3740" t="s">
        <v>289</v>
      </c>
      <c r="AS3740">
        <v>0.05</v>
      </c>
      <c r="AT3740" t="s">
        <v>4353</v>
      </c>
      <c r="AU3740" t="s">
        <v>274</v>
      </c>
      <c r="AV3740" t="s">
        <v>275</v>
      </c>
      <c r="AW3740" t="s">
        <v>4353</v>
      </c>
      <c r="AX3740" t="s">
        <v>4353</v>
      </c>
      <c r="AY3740">
        <v>1200</v>
      </c>
      <c r="BA3740" t="s">
        <v>4353</v>
      </c>
      <c r="BB3740" t="s">
        <v>4785</v>
      </c>
      <c r="BC3740" t="s">
        <v>6157</v>
      </c>
      <c r="BH3740" t="s">
        <v>1540</v>
      </c>
      <c r="BI3740" t="s">
        <v>7228</v>
      </c>
      <c r="BJ3740" t="s">
        <v>1579</v>
      </c>
      <c r="BK3740" t="s">
        <v>1578</v>
      </c>
      <c r="BL3740" s="7">
        <v>2013</v>
      </c>
      <c r="BQ3740" t="s">
        <v>6540</v>
      </c>
      <c r="BR3740">
        <v>1</v>
      </c>
      <c r="BS3740" t="s">
        <v>6554</v>
      </c>
      <c r="BT3740" t="s">
        <v>6596</v>
      </c>
      <c r="BW3740">
        <v>-15.7</v>
      </c>
      <c r="BY3740">
        <v>17.8</v>
      </c>
      <c r="CB3740">
        <v>3.4</v>
      </c>
      <c r="CC3740">
        <v>40.700000000000003</v>
      </c>
      <c r="CD3740">
        <v>14</v>
      </c>
      <c r="CI3740" s="5"/>
    </row>
    <row r="3741" spans="1:106" ht="16" customHeight="1">
      <c r="A3741">
        <v>3740</v>
      </c>
      <c r="B3741" t="s">
        <v>7221</v>
      </c>
      <c r="C3741" s="2">
        <v>44970</v>
      </c>
      <c r="E3741" s="17">
        <v>41.1</v>
      </c>
      <c r="F3741" s="17"/>
      <c r="G3741" t="s">
        <v>1608</v>
      </c>
      <c r="H3741" t="s">
        <v>6157</v>
      </c>
      <c r="I3741" t="s">
        <v>4349</v>
      </c>
      <c r="J3741" t="s">
        <v>4350</v>
      </c>
      <c r="K3741" t="s">
        <v>4351</v>
      </c>
      <c r="L3741" t="s">
        <v>6157</v>
      </c>
      <c r="M3741" t="s">
        <v>1608</v>
      </c>
      <c r="N3741" t="s">
        <v>289</v>
      </c>
      <c r="O3741" t="s">
        <v>6157</v>
      </c>
      <c r="P3741" t="s">
        <v>6157</v>
      </c>
      <c r="Q3741" t="s">
        <v>3969</v>
      </c>
      <c r="R3741" t="s">
        <v>6157</v>
      </c>
      <c r="S3741" t="s">
        <v>230</v>
      </c>
      <c r="T3741" s="4" t="s">
        <v>7066</v>
      </c>
      <c r="U3741" s="4" t="s">
        <v>4367</v>
      </c>
      <c r="V3741">
        <v>50</v>
      </c>
      <c r="W3741">
        <v>80</v>
      </c>
      <c r="X3741" t="s">
        <v>289</v>
      </c>
      <c r="Y3741" t="s">
        <v>6157</v>
      </c>
      <c r="Z3741" t="s">
        <v>1366</v>
      </c>
      <c r="AA3741" t="s">
        <v>245</v>
      </c>
      <c r="AB3741" t="s">
        <v>6157</v>
      </c>
      <c r="AC3741" t="s">
        <v>6157</v>
      </c>
      <c r="AD3741">
        <v>16</v>
      </c>
      <c r="AE3741" t="s">
        <v>6901</v>
      </c>
      <c r="AF3741" t="s">
        <v>6899</v>
      </c>
      <c r="AG3741" t="s">
        <v>1393</v>
      </c>
      <c r="AH3741" t="s">
        <v>4019</v>
      </c>
      <c r="AI3741" t="s">
        <v>6157</v>
      </c>
      <c r="AJ3741" t="s">
        <v>6804</v>
      </c>
      <c r="AK3741" t="s">
        <v>1495</v>
      </c>
      <c r="AL3741" t="s">
        <v>1446</v>
      </c>
      <c r="AM3741" t="s">
        <v>1435</v>
      </c>
      <c r="AN3741" t="s">
        <v>4353</v>
      </c>
      <c r="AO3741" s="29">
        <v>1</v>
      </c>
      <c r="AP3741">
        <v>-41.497906790000002</v>
      </c>
      <c r="AQ3741">
        <v>174.05103206999999</v>
      </c>
      <c r="AR3741" t="s">
        <v>289</v>
      </c>
      <c r="AS3741">
        <v>0.05</v>
      </c>
      <c r="AT3741" t="s">
        <v>4353</v>
      </c>
      <c r="AU3741" t="s">
        <v>274</v>
      </c>
      <c r="AV3741" t="s">
        <v>275</v>
      </c>
      <c r="AW3741" t="s">
        <v>4353</v>
      </c>
      <c r="AX3741" t="s">
        <v>4353</v>
      </c>
      <c r="AY3741">
        <v>1200</v>
      </c>
      <c r="BA3741" t="s">
        <v>4353</v>
      </c>
      <c r="BB3741" t="s">
        <v>4785</v>
      </c>
      <c r="BC3741" t="s">
        <v>6157</v>
      </c>
      <c r="BH3741" t="s">
        <v>1540</v>
      </c>
      <c r="BI3741" t="s">
        <v>7228</v>
      </c>
      <c r="BJ3741" t="s">
        <v>1579</v>
      </c>
      <c r="BK3741" t="s">
        <v>1578</v>
      </c>
      <c r="BL3741" s="7">
        <v>2013</v>
      </c>
      <c r="BW3741"/>
      <c r="BY3741"/>
      <c r="CI3741" s="5"/>
      <c r="CW3741" t="s">
        <v>6600</v>
      </c>
      <c r="CX3741">
        <v>1</v>
      </c>
      <c r="CY3741" t="s">
        <v>6595</v>
      </c>
      <c r="CZ3741" t="s">
        <v>1605</v>
      </c>
      <c r="DA3741">
        <v>0.70865900000000004</v>
      </c>
      <c r="DB3741">
        <v>1.4E-5</v>
      </c>
    </row>
    <row r="3742" spans="1:106" ht="16" customHeight="1">
      <c r="A3742">
        <v>3741</v>
      </c>
      <c r="B3742" t="s">
        <v>7221</v>
      </c>
      <c r="C3742" s="2">
        <v>44970</v>
      </c>
      <c r="E3742" s="17">
        <v>42</v>
      </c>
      <c r="F3742" s="17"/>
      <c r="G3742" t="s">
        <v>1608</v>
      </c>
      <c r="H3742" t="s">
        <v>6157</v>
      </c>
      <c r="I3742" t="s">
        <v>4349</v>
      </c>
      <c r="J3742" t="s">
        <v>4350</v>
      </c>
      <c r="K3742" t="s">
        <v>4351</v>
      </c>
      <c r="L3742" t="s">
        <v>6157</v>
      </c>
      <c r="M3742" t="s">
        <v>1608</v>
      </c>
      <c r="N3742" t="s">
        <v>289</v>
      </c>
      <c r="O3742" t="s">
        <v>6157</v>
      </c>
      <c r="P3742" t="s">
        <v>6157</v>
      </c>
      <c r="Q3742" t="s">
        <v>3969</v>
      </c>
      <c r="R3742" t="s">
        <v>6157</v>
      </c>
      <c r="S3742" t="s">
        <v>230</v>
      </c>
      <c r="T3742" s="4" t="s">
        <v>7066</v>
      </c>
      <c r="U3742" s="4" t="s">
        <v>4367</v>
      </c>
      <c r="V3742">
        <v>50</v>
      </c>
      <c r="W3742">
        <v>80</v>
      </c>
      <c r="X3742" t="s">
        <v>6157</v>
      </c>
      <c r="Y3742" t="s">
        <v>6157</v>
      </c>
      <c r="Z3742" t="s">
        <v>1366</v>
      </c>
      <c r="AA3742" t="s">
        <v>1388</v>
      </c>
      <c r="AB3742" t="s">
        <v>1377</v>
      </c>
      <c r="AC3742" t="s">
        <v>6157</v>
      </c>
      <c r="AD3742" t="s">
        <v>6157</v>
      </c>
      <c r="AE3742" t="s">
        <v>6157</v>
      </c>
      <c r="AF3742" t="s">
        <v>6157</v>
      </c>
      <c r="AG3742" t="s">
        <v>6157</v>
      </c>
      <c r="AH3742" t="s">
        <v>6157</v>
      </c>
      <c r="AI3742" t="s">
        <v>6157</v>
      </c>
      <c r="AJ3742" t="s">
        <v>6457</v>
      </c>
      <c r="AK3742" t="s">
        <v>1495</v>
      </c>
      <c r="AL3742" t="s">
        <v>1446</v>
      </c>
      <c r="AM3742" t="s">
        <v>1435</v>
      </c>
      <c r="AN3742" t="s">
        <v>4353</v>
      </c>
      <c r="AO3742" s="29">
        <v>1</v>
      </c>
      <c r="AP3742">
        <v>-41.497906790000002</v>
      </c>
      <c r="AQ3742">
        <v>174.05103206999999</v>
      </c>
      <c r="AR3742" t="s">
        <v>289</v>
      </c>
      <c r="AS3742">
        <v>0.05</v>
      </c>
      <c r="AT3742" t="s">
        <v>4353</v>
      </c>
      <c r="AU3742" t="s">
        <v>274</v>
      </c>
      <c r="AV3742" t="s">
        <v>275</v>
      </c>
      <c r="AW3742" t="s">
        <v>4353</v>
      </c>
      <c r="AX3742" t="s">
        <v>4353</v>
      </c>
      <c r="AY3742">
        <v>1200</v>
      </c>
      <c r="BA3742" t="s">
        <v>4353</v>
      </c>
      <c r="BB3742" t="s">
        <v>4785</v>
      </c>
      <c r="BC3742" t="s">
        <v>6157</v>
      </c>
      <c r="BH3742" t="s">
        <v>1540</v>
      </c>
      <c r="BI3742" t="s">
        <v>7228</v>
      </c>
      <c r="BJ3742" t="s">
        <v>1579</v>
      </c>
      <c r="BK3742" t="s">
        <v>1578</v>
      </c>
      <c r="BL3742" s="7">
        <v>2013</v>
      </c>
      <c r="BQ3742" t="s">
        <v>6540</v>
      </c>
      <c r="BR3742">
        <v>1</v>
      </c>
      <c r="BS3742" t="s">
        <v>6554</v>
      </c>
      <c r="BT3742" t="s">
        <v>6596</v>
      </c>
      <c r="BW3742">
        <v>-16.3</v>
      </c>
      <c r="BY3742">
        <v>17.100000000000001</v>
      </c>
      <c r="CB3742">
        <v>3.5</v>
      </c>
      <c r="CC3742">
        <v>31.7</v>
      </c>
      <c r="CD3742">
        <v>10.5</v>
      </c>
      <c r="CI3742" s="5"/>
    </row>
    <row r="3743" spans="1:106" ht="16" customHeight="1">
      <c r="A3743">
        <v>3742</v>
      </c>
      <c r="B3743" t="s">
        <v>7221</v>
      </c>
      <c r="C3743" s="2">
        <v>44970</v>
      </c>
      <c r="E3743" s="17">
        <v>43</v>
      </c>
      <c r="F3743" s="17"/>
      <c r="G3743" t="s">
        <v>1608</v>
      </c>
      <c r="H3743" t="s">
        <v>6157</v>
      </c>
      <c r="I3743" t="s">
        <v>4349</v>
      </c>
      <c r="J3743" t="s">
        <v>4350</v>
      </c>
      <c r="K3743" t="s">
        <v>4351</v>
      </c>
      <c r="L3743" t="s">
        <v>6157</v>
      </c>
      <c r="M3743" t="s">
        <v>1608</v>
      </c>
      <c r="N3743" t="s">
        <v>289</v>
      </c>
      <c r="O3743" t="s">
        <v>6157</v>
      </c>
      <c r="P3743" t="s">
        <v>6157</v>
      </c>
      <c r="Q3743" t="s">
        <v>3969</v>
      </c>
      <c r="R3743" t="s">
        <v>6157</v>
      </c>
      <c r="S3743" t="s">
        <v>1365</v>
      </c>
      <c r="T3743" s="4" t="s">
        <v>7066</v>
      </c>
      <c r="U3743" s="4" t="s">
        <v>4367</v>
      </c>
      <c r="V3743">
        <v>50</v>
      </c>
      <c r="W3743">
        <v>80</v>
      </c>
      <c r="X3743" t="s">
        <v>6157</v>
      </c>
      <c r="Y3743" t="s">
        <v>6157</v>
      </c>
      <c r="Z3743" t="s">
        <v>1366</v>
      </c>
      <c r="AA3743" t="s">
        <v>1388</v>
      </c>
      <c r="AB3743" t="s">
        <v>1377</v>
      </c>
      <c r="AC3743" t="s">
        <v>6157</v>
      </c>
      <c r="AD3743" t="s">
        <v>6157</v>
      </c>
      <c r="AE3743" t="s">
        <v>6157</v>
      </c>
      <c r="AF3743" t="s">
        <v>6157</v>
      </c>
      <c r="AG3743" t="s">
        <v>6157</v>
      </c>
      <c r="AH3743" t="s">
        <v>6157</v>
      </c>
      <c r="AI3743" t="s">
        <v>6157</v>
      </c>
      <c r="AJ3743" t="s">
        <v>6457</v>
      </c>
      <c r="AK3743" t="s">
        <v>1495</v>
      </c>
      <c r="AL3743" t="s">
        <v>1446</v>
      </c>
      <c r="AM3743" t="s">
        <v>1435</v>
      </c>
      <c r="AN3743" t="s">
        <v>4353</v>
      </c>
      <c r="AO3743" s="29">
        <v>1</v>
      </c>
      <c r="AP3743">
        <v>-41.497906790000002</v>
      </c>
      <c r="AQ3743">
        <v>174.05103206999999</v>
      </c>
      <c r="AR3743" t="s">
        <v>289</v>
      </c>
      <c r="AS3743">
        <v>0.05</v>
      </c>
      <c r="AT3743" t="s">
        <v>4353</v>
      </c>
      <c r="AU3743" t="s">
        <v>274</v>
      </c>
      <c r="AV3743" t="s">
        <v>275</v>
      </c>
      <c r="AW3743" t="s">
        <v>4353</v>
      </c>
      <c r="AX3743" t="s">
        <v>4353</v>
      </c>
      <c r="AY3743">
        <v>1200</v>
      </c>
      <c r="BA3743" t="s">
        <v>4353</v>
      </c>
      <c r="BB3743" t="s">
        <v>4785</v>
      </c>
      <c r="BC3743" t="s">
        <v>6157</v>
      </c>
      <c r="BH3743" t="s">
        <v>1540</v>
      </c>
      <c r="BI3743" t="s">
        <v>7228</v>
      </c>
      <c r="BJ3743" t="s">
        <v>1579</v>
      </c>
      <c r="BK3743" t="s">
        <v>1578</v>
      </c>
      <c r="BL3743" s="7">
        <v>2013</v>
      </c>
      <c r="BQ3743" t="s">
        <v>6540</v>
      </c>
      <c r="BR3743">
        <v>1</v>
      </c>
      <c r="BS3743" t="s">
        <v>6554</v>
      </c>
      <c r="BT3743" t="s">
        <v>6596</v>
      </c>
      <c r="BW3743">
        <v>-18</v>
      </c>
      <c r="BY3743">
        <v>15.9</v>
      </c>
      <c r="CB3743">
        <v>3.5</v>
      </c>
      <c r="CC3743">
        <v>38.1</v>
      </c>
      <c r="CD3743">
        <v>12.8</v>
      </c>
      <c r="CI3743" s="5"/>
    </row>
    <row r="3744" spans="1:106" ht="16" customHeight="1">
      <c r="A3744">
        <v>3743</v>
      </c>
      <c r="B3744" t="s">
        <v>7221</v>
      </c>
      <c r="C3744" s="2">
        <v>44970</v>
      </c>
      <c r="E3744" s="17">
        <v>44</v>
      </c>
      <c r="F3744" s="17"/>
      <c r="G3744" t="s">
        <v>1608</v>
      </c>
      <c r="H3744" t="s">
        <v>6157</v>
      </c>
      <c r="I3744" t="s">
        <v>4349</v>
      </c>
      <c r="J3744" t="s">
        <v>4350</v>
      </c>
      <c r="K3744" t="s">
        <v>4351</v>
      </c>
      <c r="L3744" t="s">
        <v>6157</v>
      </c>
      <c r="M3744" t="s">
        <v>1608</v>
      </c>
      <c r="N3744" t="s">
        <v>289</v>
      </c>
      <c r="O3744" t="s">
        <v>6157</v>
      </c>
      <c r="P3744" t="s">
        <v>6157</v>
      </c>
      <c r="Q3744" t="s">
        <v>3969</v>
      </c>
      <c r="R3744" t="s">
        <v>6157</v>
      </c>
      <c r="S3744" t="s">
        <v>231</v>
      </c>
      <c r="T3744" t="s">
        <v>291</v>
      </c>
      <c r="U3744" s="4" t="s">
        <v>231</v>
      </c>
      <c r="V3744">
        <v>0</v>
      </c>
      <c r="W3744">
        <v>80</v>
      </c>
      <c r="X3744" t="s">
        <v>6157</v>
      </c>
      <c r="Y3744" t="s">
        <v>6157</v>
      </c>
      <c r="Z3744" t="s">
        <v>1366</v>
      </c>
      <c r="AA3744" t="s">
        <v>1388</v>
      </c>
      <c r="AB3744" t="s">
        <v>248</v>
      </c>
      <c r="AC3744" t="s">
        <v>4353</v>
      </c>
      <c r="AD3744" t="s">
        <v>6157</v>
      </c>
      <c r="AE3744" t="s">
        <v>6157</v>
      </c>
      <c r="AF3744" t="s">
        <v>6157</v>
      </c>
      <c r="AG3744" t="s">
        <v>6157</v>
      </c>
      <c r="AH3744" t="s">
        <v>6157</v>
      </c>
      <c r="AI3744" t="s">
        <v>6157</v>
      </c>
      <c r="AJ3744" t="s">
        <v>6457</v>
      </c>
      <c r="AK3744" t="s">
        <v>1495</v>
      </c>
      <c r="AL3744" t="s">
        <v>1446</v>
      </c>
      <c r="AM3744" t="s">
        <v>1435</v>
      </c>
      <c r="AN3744" t="s">
        <v>4353</v>
      </c>
      <c r="AO3744" s="29">
        <v>1</v>
      </c>
      <c r="AP3744">
        <v>-41.497906790000002</v>
      </c>
      <c r="AQ3744">
        <v>174.05103206999999</v>
      </c>
      <c r="AR3744" t="s">
        <v>289</v>
      </c>
      <c r="AS3744">
        <v>0.05</v>
      </c>
      <c r="AT3744" t="s">
        <v>4353</v>
      </c>
      <c r="AU3744" t="s">
        <v>274</v>
      </c>
      <c r="AV3744" t="s">
        <v>275</v>
      </c>
      <c r="AW3744" t="s">
        <v>4353</v>
      </c>
      <c r="AX3744" t="s">
        <v>4353</v>
      </c>
      <c r="AY3744">
        <v>1200</v>
      </c>
      <c r="BA3744" t="s">
        <v>4353</v>
      </c>
      <c r="BB3744" t="s">
        <v>4785</v>
      </c>
      <c r="BC3744" t="s">
        <v>6157</v>
      </c>
      <c r="BH3744" t="s">
        <v>1540</v>
      </c>
      <c r="BI3744" t="s">
        <v>7228</v>
      </c>
      <c r="BJ3744" t="s">
        <v>1579</v>
      </c>
      <c r="BK3744" t="s">
        <v>1578</v>
      </c>
      <c r="BL3744" s="7">
        <v>2013</v>
      </c>
      <c r="BQ3744" t="s">
        <v>6540</v>
      </c>
      <c r="BR3744">
        <v>1</v>
      </c>
      <c r="BS3744" t="s">
        <v>6554</v>
      </c>
      <c r="BT3744" t="s">
        <v>6596</v>
      </c>
      <c r="BW3744">
        <v>-15.8</v>
      </c>
      <c r="BY3744">
        <v>17.7</v>
      </c>
      <c r="CB3744">
        <v>3.4</v>
      </c>
      <c r="CC3744">
        <v>44.2</v>
      </c>
      <c r="CD3744">
        <v>15.1</v>
      </c>
      <c r="CI3744" s="5"/>
    </row>
    <row r="3745" spans="1:115" ht="16" customHeight="1">
      <c r="A3745">
        <v>3744</v>
      </c>
      <c r="B3745" t="s">
        <v>7221</v>
      </c>
      <c r="C3745" s="2">
        <v>44970</v>
      </c>
      <c r="E3745" s="17">
        <v>491</v>
      </c>
      <c r="F3745" s="17"/>
      <c r="G3745" t="s">
        <v>1608</v>
      </c>
      <c r="H3745" t="s">
        <v>6157</v>
      </c>
      <c r="I3745" t="s">
        <v>4349</v>
      </c>
      <c r="J3745" t="s">
        <v>4350</v>
      </c>
      <c r="K3745" t="s">
        <v>4351</v>
      </c>
      <c r="L3745" t="s">
        <v>6157</v>
      </c>
      <c r="M3745" t="s">
        <v>1608</v>
      </c>
      <c r="N3745" t="s">
        <v>289</v>
      </c>
      <c r="O3745" t="s">
        <v>6157</v>
      </c>
      <c r="P3745" t="s">
        <v>6157</v>
      </c>
      <c r="Q3745" t="s">
        <v>3969</v>
      </c>
      <c r="R3745" t="s">
        <v>6157</v>
      </c>
      <c r="S3745" t="s">
        <v>231</v>
      </c>
      <c r="T3745" t="s">
        <v>291</v>
      </c>
      <c r="U3745" s="4" t="s">
        <v>231</v>
      </c>
      <c r="V3745">
        <v>0</v>
      </c>
      <c r="W3745">
        <v>80</v>
      </c>
      <c r="X3745" t="s">
        <v>6157</v>
      </c>
      <c r="Y3745" t="s">
        <v>6157</v>
      </c>
      <c r="Z3745" t="s">
        <v>1366</v>
      </c>
      <c r="AA3745" t="s">
        <v>1388</v>
      </c>
      <c r="AB3745" t="s">
        <v>1376</v>
      </c>
      <c r="AC3745" t="s">
        <v>4353</v>
      </c>
      <c r="AD3745" t="s">
        <v>6157</v>
      </c>
      <c r="AE3745" t="s">
        <v>6157</v>
      </c>
      <c r="AF3745" t="s">
        <v>6157</v>
      </c>
      <c r="AG3745" t="s">
        <v>6157</v>
      </c>
      <c r="AH3745" t="s">
        <v>6157</v>
      </c>
      <c r="AI3745" t="s">
        <v>6157</v>
      </c>
      <c r="AJ3745" t="s">
        <v>6457</v>
      </c>
      <c r="AK3745" t="s">
        <v>1495</v>
      </c>
      <c r="AL3745" t="s">
        <v>1446</v>
      </c>
      <c r="AM3745" t="s">
        <v>1435</v>
      </c>
      <c r="AN3745" t="s">
        <v>4353</v>
      </c>
      <c r="AO3745" s="29">
        <v>1</v>
      </c>
      <c r="AP3745">
        <v>-41.497906790000002</v>
      </c>
      <c r="AQ3745">
        <v>174.05103206999999</v>
      </c>
      <c r="AR3745" t="s">
        <v>289</v>
      </c>
      <c r="AS3745">
        <v>0.05</v>
      </c>
      <c r="AT3745" t="s">
        <v>4353</v>
      </c>
      <c r="AU3745" t="s">
        <v>274</v>
      </c>
      <c r="AV3745" t="s">
        <v>275</v>
      </c>
      <c r="AW3745" t="s">
        <v>4353</v>
      </c>
      <c r="AX3745" t="s">
        <v>4353</v>
      </c>
      <c r="AY3745">
        <v>1200</v>
      </c>
      <c r="BA3745" t="s">
        <v>4353</v>
      </c>
      <c r="BB3745" t="s">
        <v>4785</v>
      </c>
      <c r="BC3745" t="s">
        <v>6157</v>
      </c>
      <c r="BH3745" t="s">
        <v>1540</v>
      </c>
      <c r="BI3745" t="s">
        <v>7228</v>
      </c>
      <c r="BJ3745" t="s">
        <v>1579</v>
      </c>
      <c r="BK3745" t="s">
        <v>1578</v>
      </c>
      <c r="BL3745" s="7">
        <v>2013</v>
      </c>
      <c r="BQ3745" t="s">
        <v>6540</v>
      </c>
      <c r="BR3745">
        <v>1</v>
      </c>
      <c r="BS3745" t="s">
        <v>6554</v>
      </c>
      <c r="BT3745" t="s">
        <v>6596</v>
      </c>
      <c r="BW3745">
        <v>-21.4</v>
      </c>
      <c r="BY3745">
        <v>16.399999999999999</v>
      </c>
      <c r="CB3745">
        <v>6.1</v>
      </c>
      <c r="CC3745">
        <v>14.6</v>
      </c>
      <c r="CD3745">
        <v>2.8</v>
      </c>
      <c r="CI3745" s="5"/>
    </row>
    <row r="3746" spans="1:115" ht="16" customHeight="1">
      <c r="A3746">
        <v>3745</v>
      </c>
      <c r="B3746" t="s">
        <v>7221</v>
      </c>
      <c r="C3746" s="2">
        <v>44970</v>
      </c>
      <c r="E3746" s="17" t="s">
        <v>1133</v>
      </c>
      <c r="F3746" s="17" t="s">
        <v>1133</v>
      </c>
      <c r="G3746" t="s">
        <v>1608</v>
      </c>
      <c r="H3746" t="s">
        <v>6157</v>
      </c>
      <c r="I3746" t="s">
        <v>4349</v>
      </c>
      <c r="J3746" t="s">
        <v>4350</v>
      </c>
      <c r="K3746" t="s">
        <v>4351</v>
      </c>
      <c r="L3746" t="s">
        <v>6157</v>
      </c>
      <c r="M3746" t="s">
        <v>1608</v>
      </c>
      <c r="N3746" t="s">
        <v>289</v>
      </c>
      <c r="O3746" t="s">
        <v>6157</v>
      </c>
      <c r="P3746" t="s">
        <v>6157</v>
      </c>
      <c r="Q3746" t="s">
        <v>3969</v>
      </c>
      <c r="R3746" t="s">
        <v>6157</v>
      </c>
      <c r="S3746" t="s">
        <v>4354</v>
      </c>
      <c r="T3746" s="4" t="s">
        <v>5254</v>
      </c>
      <c r="U3746" s="4" t="s">
        <v>1368</v>
      </c>
      <c r="V3746">
        <v>1.5</v>
      </c>
      <c r="W3746">
        <v>1.5</v>
      </c>
      <c r="X3746" t="s">
        <v>6157</v>
      </c>
      <c r="Y3746" t="s">
        <v>6157</v>
      </c>
      <c r="Z3746" t="s">
        <v>1543</v>
      </c>
      <c r="AA3746" t="s">
        <v>1388</v>
      </c>
      <c r="AB3746" t="s">
        <v>246</v>
      </c>
      <c r="AC3746" t="s">
        <v>4353</v>
      </c>
      <c r="AD3746" t="s">
        <v>6157</v>
      </c>
      <c r="AE3746" t="s">
        <v>6157</v>
      </c>
      <c r="AF3746" t="s">
        <v>6157</v>
      </c>
      <c r="AG3746" t="s">
        <v>6157</v>
      </c>
      <c r="AH3746" t="s">
        <v>6157</v>
      </c>
      <c r="AI3746" t="s">
        <v>6157</v>
      </c>
      <c r="AJ3746" t="s">
        <v>6457</v>
      </c>
      <c r="AK3746" t="s">
        <v>5253</v>
      </c>
      <c r="AL3746" t="s">
        <v>1494</v>
      </c>
      <c r="AM3746" t="s">
        <v>1455</v>
      </c>
      <c r="AN3746" t="s">
        <v>4353</v>
      </c>
      <c r="AO3746" s="29">
        <v>13.1799049</v>
      </c>
      <c r="AP3746">
        <v>-16.074351839999999</v>
      </c>
      <c r="AQ3746">
        <v>167.4497509</v>
      </c>
      <c r="AR3746" t="s">
        <v>289</v>
      </c>
      <c r="AS3746">
        <v>5</v>
      </c>
      <c r="AT3746" t="s">
        <v>4353</v>
      </c>
      <c r="AU3746" t="s">
        <v>274</v>
      </c>
      <c r="AV3746" t="s">
        <v>275</v>
      </c>
      <c r="AW3746" t="s">
        <v>4353</v>
      </c>
      <c r="AX3746" t="s">
        <v>4353</v>
      </c>
      <c r="AY3746">
        <v>-850</v>
      </c>
      <c r="AZ3746" s="7">
        <v>-650</v>
      </c>
      <c r="BA3746" t="s">
        <v>4353</v>
      </c>
      <c r="BB3746" t="s">
        <v>5260</v>
      </c>
      <c r="BC3746" t="s">
        <v>6157</v>
      </c>
      <c r="BH3746" t="s">
        <v>1543</v>
      </c>
      <c r="BI3746" t="s">
        <v>7229</v>
      </c>
      <c r="BJ3746" t="s">
        <v>1577</v>
      </c>
      <c r="BK3746" t="s">
        <v>1576</v>
      </c>
      <c r="BL3746" s="7">
        <v>2014</v>
      </c>
      <c r="BQ3746" t="s">
        <v>6540</v>
      </c>
      <c r="BR3746">
        <v>1</v>
      </c>
      <c r="BS3746" t="s">
        <v>6554</v>
      </c>
      <c r="BT3746" t="s">
        <v>1596</v>
      </c>
      <c r="BW3746">
        <v>-16.8</v>
      </c>
      <c r="BY3746">
        <v>12</v>
      </c>
      <c r="CB3746">
        <v>3.3</v>
      </c>
      <c r="CC3746">
        <v>42.2</v>
      </c>
      <c r="CD3746">
        <v>15.1</v>
      </c>
      <c r="CI3746" s="5"/>
    </row>
    <row r="3747" spans="1:115" ht="16" customHeight="1">
      <c r="A3747">
        <v>3746</v>
      </c>
      <c r="B3747" t="s">
        <v>7221</v>
      </c>
      <c r="C3747" s="2">
        <v>44970</v>
      </c>
      <c r="E3747" s="17" t="s">
        <v>1132</v>
      </c>
      <c r="F3747" s="17" t="s">
        <v>1133</v>
      </c>
      <c r="G3747" t="s">
        <v>1608</v>
      </c>
      <c r="H3747" t="s">
        <v>6157</v>
      </c>
      <c r="I3747" t="s">
        <v>4349</v>
      </c>
      <c r="J3747" t="s">
        <v>4350</v>
      </c>
      <c r="K3747" t="s">
        <v>4351</v>
      </c>
      <c r="L3747" t="s">
        <v>6157</v>
      </c>
      <c r="M3747" t="s">
        <v>1608</v>
      </c>
      <c r="N3747" t="s">
        <v>289</v>
      </c>
      <c r="O3747" t="s">
        <v>6157</v>
      </c>
      <c r="P3747" t="s">
        <v>6157</v>
      </c>
      <c r="Q3747" t="s">
        <v>3969</v>
      </c>
      <c r="R3747" t="s">
        <v>6157</v>
      </c>
      <c r="S3747" t="s">
        <v>4354</v>
      </c>
      <c r="T3747" s="4" t="s">
        <v>5254</v>
      </c>
      <c r="U3747" s="4" t="s">
        <v>1368</v>
      </c>
      <c r="V3747">
        <v>1.5</v>
      </c>
      <c r="W3747">
        <v>1.5</v>
      </c>
      <c r="X3747" t="s">
        <v>289</v>
      </c>
      <c r="Y3747" t="s">
        <v>6157</v>
      </c>
      <c r="Z3747" t="s">
        <v>1543</v>
      </c>
      <c r="AA3747" t="s">
        <v>245</v>
      </c>
      <c r="AB3747" t="s">
        <v>6157</v>
      </c>
      <c r="AC3747" t="s">
        <v>6157</v>
      </c>
      <c r="AD3747">
        <v>84</v>
      </c>
      <c r="AE3747" t="s">
        <v>6903</v>
      </c>
      <c r="AF3747" t="s">
        <v>6898</v>
      </c>
      <c r="AG3747" t="s">
        <v>1393</v>
      </c>
      <c r="AH3747" t="s">
        <v>4019</v>
      </c>
      <c r="AI3747" t="s">
        <v>6157</v>
      </c>
      <c r="AJ3747" t="s">
        <v>6804</v>
      </c>
      <c r="AK3747" t="s">
        <v>5253</v>
      </c>
      <c r="AL3747" t="s">
        <v>1494</v>
      </c>
      <c r="AM3747" t="s">
        <v>1455</v>
      </c>
      <c r="AN3747" t="s">
        <v>4353</v>
      </c>
      <c r="AO3747" s="29">
        <v>13</v>
      </c>
      <c r="AP3747">
        <v>-16.074351839999999</v>
      </c>
      <c r="AQ3747">
        <v>167.4497509</v>
      </c>
      <c r="AR3747" t="s">
        <v>289</v>
      </c>
      <c r="AS3747">
        <v>5</v>
      </c>
      <c r="AT3747" t="s">
        <v>4353</v>
      </c>
      <c r="AU3747" t="s">
        <v>274</v>
      </c>
      <c r="AV3747" t="s">
        <v>275</v>
      </c>
      <c r="AW3747" t="s">
        <v>4353</v>
      </c>
      <c r="AX3747" t="s">
        <v>4353</v>
      </c>
      <c r="AY3747">
        <v>-850</v>
      </c>
      <c r="AZ3747" s="7">
        <v>-650</v>
      </c>
      <c r="BA3747" t="s">
        <v>4353</v>
      </c>
      <c r="BB3747" t="s">
        <v>5260</v>
      </c>
      <c r="BC3747" t="s">
        <v>6157</v>
      </c>
      <c r="BH3747" t="s">
        <v>1543</v>
      </c>
      <c r="BI3747" t="s">
        <v>7229</v>
      </c>
      <c r="BJ3747" t="s">
        <v>1577</v>
      </c>
      <c r="BK3747" t="s">
        <v>1576</v>
      </c>
      <c r="BL3747" s="7">
        <v>2014</v>
      </c>
      <c r="BW3747"/>
      <c r="BY3747"/>
      <c r="CI3747" s="5"/>
      <c r="CW3747" t="s">
        <v>6538</v>
      </c>
      <c r="CX3747">
        <v>1</v>
      </c>
      <c r="CY3747" t="s">
        <v>6594</v>
      </c>
      <c r="CZ3747" t="s">
        <v>5604</v>
      </c>
      <c r="DA3747">
        <v>0.7087</v>
      </c>
    </row>
    <row r="3748" spans="1:115" ht="16" customHeight="1">
      <c r="A3748">
        <v>3747</v>
      </c>
      <c r="B3748" t="s">
        <v>7221</v>
      </c>
      <c r="C3748" s="2">
        <v>44970</v>
      </c>
      <c r="E3748" s="17" t="s">
        <v>1131</v>
      </c>
      <c r="F3748" s="17" t="s">
        <v>1131</v>
      </c>
      <c r="G3748" t="s">
        <v>1608</v>
      </c>
      <c r="H3748" t="s">
        <v>6157</v>
      </c>
      <c r="I3748" t="s">
        <v>4349</v>
      </c>
      <c r="J3748" t="s">
        <v>4350</v>
      </c>
      <c r="K3748" t="s">
        <v>4351</v>
      </c>
      <c r="L3748" t="s">
        <v>6157</v>
      </c>
      <c r="M3748" t="s">
        <v>1608</v>
      </c>
      <c r="N3748" t="s">
        <v>289</v>
      </c>
      <c r="O3748" t="s">
        <v>6157</v>
      </c>
      <c r="P3748" t="s">
        <v>6157</v>
      </c>
      <c r="Q3748" t="s">
        <v>3969</v>
      </c>
      <c r="R3748" t="s">
        <v>6157</v>
      </c>
      <c r="S3748" t="s">
        <v>230</v>
      </c>
      <c r="T3748" s="4" t="s">
        <v>233</v>
      </c>
      <c r="U3748" s="4" t="s">
        <v>233</v>
      </c>
      <c r="V3748">
        <v>18</v>
      </c>
      <c r="W3748">
        <v>80</v>
      </c>
      <c r="X3748" t="s">
        <v>6157</v>
      </c>
      <c r="Y3748" t="s">
        <v>6157</v>
      </c>
      <c r="Z3748" t="s">
        <v>6474</v>
      </c>
      <c r="AA3748" t="s">
        <v>1388</v>
      </c>
      <c r="AB3748" t="s">
        <v>248</v>
      </c>
      <c r="AC3748" t="s">
        <v>4353</v>
      </c>
      <c r="AD3748" t="s">
        <v>6157</v>
      </c>
      <c r="AE3748" t="s">
        <v>6157</v>
      </c>
      <c r="AF3748" t="s">
        <v>6157</v>
      </c>
      <c r="AG3748" t="s">
        <v>6157</v>
      </c>
      <c r="AH3748" t="s">
        <v>6157</v>
      </c>
      <c r="AI3748" t="s">
        <v>6157</v>
      </c>
      <c r="AJ3748" t="s">
        <v>6457</v>
      </c>
      <c r="AK3748" t="s">
        <v>5253</v>
      </c>
      <c r="AL3748" t="s">
        <v>1494</v>
      </c>
      <c r="AM3748" t="s">
        <v>1455</v>
      </c>
      <c r="AN3748" t="s">
        <v>4353</v>
      </c>
      <c r="AO3748" s="29">
        <v>13</v>
      </c>
      <c r="AP3748">
        <v>-16.074351839999999</v>
      </c>
      <c r="AQ3748">
        <v>167.4497509</v>
      </c>
      <c r="AR3748" t="s">
        <v>289</v>
      </c>
      <c r="AS3748">
        <v>5</v>
      </c>
      <c r="AT3748" t="s">
        <v>4353</v>
      </c>
      <c r="AU3748" t="s">
        <v>274</v>
      </c>
      <c r="AV3748" t="s">
        <v>275</v>
      </c>
      <c r="AW3748" t="s">
        <v>4353</v>
      </c>
      <c r="AX3748" t="s">
        <v>4353</v>
      </c>
      <c r="AY3748">
        <v>-550</v>
      </c>
      <c r="AZ3748" s="7">
        <v>-50</v>
      </c>
      <c r="BA3748" t="s">
        <v>4353</v>
      </c>
      <c r="BB3748" t="s">
        <v>5260</v>
      </c>
      <c r="BC3748" t="s">
        <v>6157</v>
      </c>
      <c r="BH3748" t="s">
        <v>1545</v>
      </c>
      <c r="BI3748" t="s">
        <v>7229</v>
      </c>
      <c r="BJ3748" t="s">
        <v>1577</v>
      </c>
      <c r="BK3748" t="s">
        <v>1576</v>
      </c>
      <c r="BL3748" s="7">
        <v>2014</v>
      </c>
      <c r="BQ3748" t="s">
        <v>6540</v>
      </c>
      <c r="BR3748">
        <v>1</v>
      </c>
      <c r="BS3748" t="s">
        <v>6554</v>
      </c>
      <c r="BT3748" t="s">
        <v>1596</v>
      </c>
      <c r="BW3748">
        <v>-21.7</v>
      </c>
      <c r="BY3748">
        <v>2.7</v>
      </c>
      <c r="CB3748">
        <v>2.7</v>
      </c>
      <c r="CC3748">
        <v>9.6999999999999993</v>
      </c>
      <c r="CD3748">
        <v>4.0999999999999996</v>
      </c>
      <c r="CI3748" s="5"/>
    </row>
    <row r="3749" spans="1:115" ht="16" customHeight="1">
      <c r="A3749">
        <v>3748</v>
      </c>
      <c r="B3749" t="s">
        <v>7221</v>
      </c>
      <c r="C3749" s="2">
        <v>44970</v>
      </c>
      <c r="E3749" s="17" t="s">
        <v>1130</v>
      </c>
      <c r="F3749" s="17" t="s">
        <v>1131</v>
      </c>
      <c r="G3749" t="s">
        <v>1608</v>
      </c>
      <c r="H3749" t="s">
        <v>6157</v>
      </c>
      <c r="I3749" t="s">
        <v>4349</v>
      </c>
      <c r="J3749" t="s">
        <v>4350</v>
      </c>
      <c r="K3749" t="s">
        <v>4351</v>
      </c>
      <c r="L3749" t="s">
        <v>6157</v>
      </c>
      <c r="M3749" t="s">
        <v>1608</v>
      </c>
      <c r="N3749" t="s">
        <v>289</v>
      </c>
      <c r="O3749" t="s">
        <v>6157</v>
      </c>
      <c r="P3749" t="s">
        <v>6157</v>
      </c>
      <c r="Q3749" t="s">
        <v>3969</v>
      </c>
      <c r="R3749" t="s">
        <v>6157</v>
      </c>
      <c r="S3749" t="s">
        <v>230</v>
      </c>
      <c r="T3749" s="4" t="s">
        <v>233</v>
      </c>
      <c r="U3749" s="4" t="s">
        <v>233</v>
      </c>
      <c r="V3749">
        <v>18</v>
      </c>
      <c r="W3749">
        <v>80</v>
      </c>
      <c r="X3749" t="s">
        <v>289</v>
      </c>
      <c r="Y3749" t="s">
        <v>6157</v>
      </c>
      <c r="Z3749" t="s">
        <v>6474</v>
      </c>
      <c r="AA3749" t="s">
        <v>245</v>
      </c>
      <c r="AB3749" t="s">
        <v>6157</v>
      </c>
      <c r="AC3749" t="s">
        <v>6157</v>
      </c>
      <c r="AD3749">
        <v>25</v>
      </c>
      <c r="AE3749" t="s">
        <v>6901</v>
      </c>
      <c r="AF3749" t="s">
        <v>6899</v>
      </c>
      <c r="AG3749" t="s">
        <v>4010</v>
      </c>
      <c r="AH3749" t="s">
        <v>6907</v>
      </c>
      <c r="AI3749" t="s">
        <v>6157</v>
      </c>
      <c r="AJ3749" t="s">
        <v>6804</v>
      </c>
      <c r="AK3749" t="s">
        <v>5253</v>
      </c>
      <c r="AL3749" t="s">
        <v>1494</v>
      </c>
      <c r="AM3749" t="s">
        <v>1455</v>
      </c>
      <c r="AN3749" t="s">
        <v>4353</v>
      </c>
      <c r="AO3749" s="29">
        <v>13</v>
      </c>
      <c r="AP3749">
        <v>-16.074351839999999</v>
      </c>
      <c r="AQ3749">
        <v>167.4497509</v>
      </c>
      <c r="AR3749" t="s">
        <v>289</v>
      </c>
      <c r="AS3749">
        <v>5</v>
      </c>
      <c r="AT3749" t="s">
        <v>4353</v>
      </c>
      <c r="AU3749" t="s">
        <v>274</v>
      </c>
      <c r="AV3749" t="s">
        <v>275</v>
      </c>
      <c r="AW3749" t="s">
        <v>4353</v>
      </c>
      <c r="AX3749" t="s">
        <v>4353</v>
      </c>
      <c r="AY3749">
        <v>-550</v>
      </c>
      <c r="AZ3749" s="7">
        <v>-50</v>
      </c>
      <c r="BA3749" t="s">
        <v>4353</v>
      </c>
      <c r="BB3749" t="s">
        <v>5260</v>
      </c>
      <c r="BC3749" t="s">
        <v>6157</v>
      </c>
      <c r="BH3749" t="s">
        <v>1545</v>
      </c>
      <c r="BI3749" t="s">
        <v>7229</v>
      </c>
      <c r="BJ3749" t="s">
        <v>1577</v>
      </c>
      <c r="BK3749" t="s">
        <v>1576</v>
      </c>
      <c r="BL3749" s="7">
        <v>2014</v>
      </c>
      <c r="BW3749"/>
      <c r="BY3749"/>
      <c r="CI3749" s="5"/>
      <c r="CW3749" t="s">
        <v>6538</v>
      </c>
      <c r="CX3749">
        <v>1</v>
      </c>
      <c r="CY3749" t="s">
        <v>6594</v>
      </c>
      <c r="CZ3749" t="s">
        <v>5604</v>
      </c>
      <c r="DA3749">
        <v>0.70757999999999999</v>
      </c>
    </row>
    <row r="3750" spans="1:115" ht="16" customHeight="1">
      <c r="A3750">
        <v>3749</v>
      </c>
      <c r="B3750" t="s">
        <v>7221</v>
      </c>
      <c r="C3750" s="2">
        <v>44970</v>
      </c>
      <c r="E3750" s="17" t="s">
        <v>1129</v>
      </c>
      <c r="F3750" s="17"/>
      <c r="G3750" t="s">
        <v>1608</v>
      </c>
      <c r="H3750" t="s">
        <v>6157</v>
      </c>
      <c r="I3750" t="s">
        <v>4349</v>
      </c>
      <c r="J3750" t="s">
        <v>4350</v>
      </c>
      <c r="K3750" t="s">
        <v>4351</v>
      </c>
      <c r="L3750" t="s">
        <v>6157</v>
      </c>
      <c r="M3750" t="s">
        <v>1608</v>
      </c>
      <c r="N3750" t="s">
        <v>289</v>
      </c>
      <c r="O3750" t="s">
        <v>6157</v>
      </c>
      <c r="P3750" t="s">
        <v>6157</v>
      </c>
      <c r="Q3750" t="s">
        <v>3969</v>
      </c>
      <c r="R3750" t="s">
        <v>6157</v>
      </c>
      <c r="S3750" t="s">
        <v>4354</v>
      </c>
      <c r="T3750" s="4" t="s">
        <v>6252</v>
      </c>
      <c r="U3750" s="4" t="s">
        <v>1374</v>
      </c>
      <c r="V3750">
        <v>0</v>
      </c>
      <c r="W3750">
        <v>0</v>
      </c>
      <c r="X3750" t="s">
        <v>6157</v>
      </c>
      <c r="Y3750" t="s">
        <v>6157</v>
      </c>
      <c r="Z3750" t="s">
        <v>1543</v>
      </c>
      <c r="AA3750" t="s">
        <v>1388</v>
      </c>
      <c r="AB3750" t="s">
        <v>246</v>
      </c>
      <c r="AC3750" t="s">
        <v>4353</v>
      </c>
      <c r="AD3750" t="s">
        <v>6157</v>
      </c>
      <c r="AE3750" t="s">
        <v>6157</v>
      </c>
      <c r="AF3750" t="s">
        <v>6157</v>
      </c>
      <c r="AG3750" t="s">
        <v>6157</v>
      </c>
      <c r="AH3750" t="s">
        <v>6157</v>
      </c>
      <c r="AI3750" t="s">
        <v>6157</v>
      </c>
      <c r="AJ3750" t="s">
        <v>6457</v>
      </c>
      <c r="AK3750" t="s">
        <v>5253</v>
      </c>
      <c r="AL3750" t="s">
        <v>1494</v>
      </c>
      <c r="AM3750" t="s">
        <v>1455</v>
      </c>
      <c r="AN3750" t="s">
        <v>4353</v>
      </c>
      <c r="AO3750" s="29">
        <v>13</v>
      </c>
      <c r="AP3750">
        <v>-16.074351839999999</v>
      </c>
      <c r="AQ3750">
        <v>167.4497509</v>
      </c>
      <c r="AR3750" t="s">
        <v>289</v>
      </c>
      <c r="AS3750">
        <v>5</v>
      </c>
      <c r="AT3750" t="s">
        <v>4353</v>
      </c>
      <c r="AU3750" t="s">
        <v>274</v>
      </c>
      <c r="AV3750" t="s">
        <v>275</v>
      </c>
      <c r="AW3750" t="s">
        <v>4353</v>
      </c>
      <c r="AX3750" t="s">
        <v>4353</v>
      </c>
      <c r="AY3750">
        <v>-850</v>
      </c>
      <c r="AZ3750" s="7">
        <v>-650</v>
      </c>
      <c r="BA3750" t="s">
        <v>4353</v>
      </c>
      <c r="BB3750" t="s">
        <v>5260</v>
      </c>
      <c r="BC3750" t="s">
        <v>6157</v>
      </c>
      <c r="BH3750" t="s">
        <v>1543</v>
      </c>
      <c r="BI3750" t="s">
        <v>7229</v>
      </c>
      <c r="BJ3750" t="s">
        <v>1577</v>
      </c>
      <c r="BK3750" t="s">
        <v>1576</v>
      </c>
      <c r="BL3750" s="7">
        <v>2014</v>
      </c>
      <c r="BQ3750" t="s">
        <v>6540</v>
      </c>
      <c r="BR3750">
        <v>1</v>
      </c>
      <c r="BS3750" t="s">
        <v>6554</v>
      </c>
      <c r="BT3750" t="s">
        <v>1596</v>
      </c>
      <c r="BW3750">
        <v>-17.3</v>
      </c>
      <c r="BY3750">
        <v>9.9</v>
      </c>
      <c r="CB3750">
        <v>3.1</v>
      </c>
      <c r="CC3750">
        <v>38.9</v>
      </c>
      <c r="CD3750">
        <v>14.4</v>
      </c>
      <c r="CI3750" s="5"/>
    </row>
    <row r="3751" spans="1:115" ht="16" customHeight="1">
      <c r="A3751">
        <v>3750</v>
      </c>
      <c r="B3751" t="s">
        <v>7221</v>
      </c>
      <c r="C3751" s="2">
        <v>44970</v>
      </c>
      <c r="E3751" s="17" t="s">
        <v>1128</v>
      </c>
      <c r="F3751" s="17"/>
      <c r="G3751" t="s">
        <v>1608</v>
      </c>
      <c r="H3751" t="s">
        <v>6157</v>
      </c>
      <c r="I3751" t="s">
        <v>4349</v>
      </c>
      <c r="J3751" t="s">
        <v>4350</v>
      </c>
      <c r="K3751" t="s">
        <v>4351</v>
      </c>
      <c r="L3751" t="s">
        <v>6157</v>
      </c>
      <c r="M3751" t="s">
        <v>1608</v>
      </c>
      <c r="N3751" t="s">
        <v>289</v>
      </c>
      <c r="O3751" t="s">
        <v>6157</v>
      </c>
      <c r="P3751" t="s">
        <v>6157</v>
      </c>
      <c r="Q3751" t="s">
        <v>3969</v>
      </c>
      <c r="R3751" t="s">
        <v>6157</v>
      </c>
      <c r="S3751" t="s">
        <v>4354</v>
      </c>
      <c r="T3751" s="4" t="s">
        <v>6253</v>
      </c>
      <c r="U3751" s="4" t="s">
        <v>1374</v>
      </c>
      <c r="V3751">
        <v>0</v>
      </c>
      <c r="W3751">
        <v>0</v>
      </c>
      <c r="X3751" t="s">
        <v>6157</v>
      </c>
      <c r="Y3751" t="s">
        <v>6157</v>
      </c>
      <c r="Z3751" t="s">
        <v>1543</v>
      </c>
      <c r="AA3751" t="s">
        <v>1388</v>
      </c>
      <c r="AB3751" t="s">
        <v>246</v>
      </c>
      <c r="AC3751" t="s">
        <v>4353</v>
      </c>
      <c r="AD3751" t="s">
        <v>6157</v>
      </c>
      <c r="AE3751" t="s">
        <v>6157</v>
      </c>
      <c r="AF3751" t="s">
        <v>6157</v>
      </c>
      <c r="AG3751" t="s">
        <v>6157</v>
      </c>
      <c r="AH3751" t="s">
        <v>6157</v>
      </c>
      <c r="AI3751" t="s">
        <v>6157</v>
      </c>
      <c r="AJ3751" t="s">
        <v>6457</v>
      </c>
      <c r="AK3751" t="s">
        <v>5253</v>
      </c>
      <c r="AL3751" t="s">
        <v>1494</v>
      </c>
      <c r="AM3751" t="s">
        <v>1455</v>
      </c>
      <c r="AN3751" t="s">
        <v>4353</v>
      </c>
      <c r="AO3751" s="29">
        <v>13</v>
      </c>
      <c r="AP3751">
        <v>-16.074351839999999</v>
      </c>
      <c r="AQ3751">
        <v>167.4497509</v>
      </c>
      <c r="AR3751" t="s">
        <v>289</v>
      </c>
      <c r="AS3751">
        <v>5</v>
      </c>
      <c r="AT3751" t="s">
        <v>4353</v>
      </c>
      <c r="AU3751" t="s">
        <v>274</v>
      </c>
      <c r="AV3751" t="s">
        <v>275</v>
      </c>
      <c r="AW3751" t="s">
        <v>4353</v>
      </c>
      <c r="AX3751" t="s">
        <v>4353</v>
      </c>
      <c r="AY3751">
        <v>-850</v>
      </c>
      <c r="AZ3751" s="7">
        <v>-650</v>
      </c>
      <c r="BA3751" t="s">
        <v>4353</v>
      </c>
      <c r="BB3751" t="s">
        <v>5260</v>
      </c>
      <c r="BC3751" t="s">
        <v>6157</v>
      </c>
      <c r="BH3751" t="s">
        <v>1543</v>
      </c>
      <c r="BI3751" t="s">
        <v>7229</v>
      </c>
      <c r="BJ3751" t="s">
        <v>1577</v>
      </c>
      <c r="BK3751" t="s">
        <v>1576</v>
      </c>
      <c r="BL3751" s="7">
        <v>2014</v>
      </c>
      <c r="BQ3751" t="s">
        <v>6540</v>
      </c>
      <c r="BR3751">
        <v>1</v>
      </c>
      <c r="BS3751" t="s">
        <v>6554</v>
      </c>
      <c r="BT3751" t="s">
        <v>1596</v>
      </c>
      <c r="BW3751">
        <v>-16.600000000000001</v>
      </c>
      <c r="BY3751">
        <v>9.3000000000000007</v>
      </c>
      <c r="CB3751">
        <v>3.3</v>
      </c>
      <c r="CC3751">
        <v>41</v>
      </c>
      <c r="CD3751">
        <v>14.7</v>
      </c>
      <c r="CI3751" s="5"/>
    </row>
    <row r="3752" spans="1:115" ht="16" customHeight="1">
      <c r="A3752">
        <v>3751</v>
      </c>
      <c r="B3752" t="s">
        <v>7221</v>
      </c>
      <c r="C3752" s="2">
        <v>44970</v>
      </c>
      <c r="E3752" s="17" t="s">
        <v>1127</v>
      </c>
      <c r="F3752" s="17"/>
      <c r="G3752" t="s">
        <v>1608</v>
      </c>
      <c r="H3752" t="s">
        <v>6157</v>
      </c>
      <c r="I3752" t="s">
        <v>4349</v>
      </c>
      <c r="J3752" t="s">
        <v>4350</v>
      </c>
      <c r="K3752" t="s">
        <v>4351</v>
      </c>
      <c r="L3752" t="s">
        <v>6157</v>
      </c>
      <c r="M3752" t="s">
        <v>1608</v>
      </c>
      <c r="N3752" t="s">
        <v>289</v>
      </c>
      <c r="O3752" t="s">
        <v>6157</v>
      </c>
      <c r="P3752" t="s">
        <v>6157</v>
      </c>
      <c r="Q3752" t="s">
        <v>3969</v>
      </c>
      <c r="R3752" t="s">
        <v>6157</v>
      </c>
      <c r="S3752" t="s">
        <v>4354</v>
      </c>
      <c r="T3752" s="4" t="s">
        <v>5254</v>
      </c>
      <c r="U3752" s="4" t="s">
        <v>1368</v>
      </c>
      <c r="V3752">
        <v>1.5</v>
      </c>
      <c r="W3752">
        <v>1.5</v>
      </c>
      <c r="X3752" t="s">
        <v>6157</v>
      </c>
      <c r="Y3752" t="s">
        <v>6157</v>
      </c>
      <c r="Z3752" t="s">
        <v>1543</v>
      </c>
      <c r="AA3752" t="s">
        <v>1388</v>
      </c>
      <c r="AB3752" t="s">
        <v>246</v>
      </c>
      <c r="AC3752" t="s">
        <v>4353</v>
      </c>
      <c r="AD3752" t="s">
        <v>6157</v>
      </c>
      <c r="AE3752" t="s">
        <v>6157</v>
      </c>
      <c r="AF3752" t="s">
        <v>6157</v>
      </c>
      <c r="AG3752" t="s">
        <v>6157</v>
      </c>
      <c r="AH3752" t="s">
        <v>6157</v>
      </c>
      <c r="AI3752" t="s">
        <v>6157</v>
      </c>
      <c r="AJ3752" t="s">
        <v>6457</v>
      </c>
      <c r="AK3752" t="s">
        <v>5253</v>
      </c>
      <c r="AL3752" t="s">
        <v>1494</v>
      </c>
      <c r="AM3752" t="s">
        <v>1455</v>
      </c>
      <c r="AN3752" t="s">
        <v>4353</v>
      </c>
      <c r="AO3752" s="29">
        <v>13</v>
      </c>
      <c r="AP3752">
        <v>-16.074351839999999</v>
      </c>
      <c r="AQ3752">
        <v>167.4497509</v>
      </c>
      <c r="AR3752" t="s">
        <v>289</v>
      </c>
      <c r="AS3752">
        <v>5</v>
      </c>
      <c r="AT3752" t="s">
        <v>4353</v>
      </c>
      <c r="AU3752" t="s">
        <v>274</v>
      </c>
      <c r="AV3752" t="s">
        <v>275</v>
      </c>
      <c r="AW3752" t="s">
        <v>4353</v>
      </c>
      <c r="AX3752" t="s">
        <v>4353</v>
      </c>
      <c r="AY3752">
        <v>-850</v>
      </c>
      <c r="AZ3752" s="7">
        <v>-650</v>
      </c>
      <c r="BA3752" t="s">
        <v>4353</v>
      </c>
      <c r="BB3752" t="s">
        <v>5260</v>
      </c>
      <c r="BC3752" t="s">
        <v>6157</v>
      </c>
      <c r="BH3752" t="s">
        <v>1543</v>
      </c>
      <c r="BI3752" t="s">
        <v>7229</v>
      </c>
      <c r="BJ3752" t="s">
        <v>1577</v>
      </c>
      <c r="BK3752" t="s">
        <v>1576</v>
      </c>
      <c r="BL3752" s="7">
        <v>2014</v>
      </c>
      <c r="BQ3752" t="s">
        <v>6540</v>
      </c>
      <c r="BR3752">
        <v>1</v>
      </c>
      <c r="BS3752" t="s">
        <v>6554</v>
      </c>
      <c r="BT3752" t="s">
        <v>1596</v>
      </c>
      <c r="BW3752">
        <v>-16.2</v>
      </c>
      <c r="BY3752">
        <v>11.4</v>
      </c>
      <c r="CB3752">
        <v>3.1</v>
      </c>
      <c r="CC3752">
        <v>38.700000000000003</v>
      </c>
      <c r="CD3752">
        <v>14.4</v>
      </c>
      <c r="CI3752" s="5"/>
    </row>
    <row r="3753" spans="1:115" ht="16" customHeight="1">
      <c r="A3753">
        <v>3752</v>
      </c>
      <c r="B3753" t="s">
        <v>7221</v>
      </c>
      <c r="C3753" s="2">
        <v>44970</v>
      </c>
      <c r="E3753" s="17" t="s">
        <v>1126</v>
      </c>
      <c r="F3753" s="17" t="s">
        <v>1126</v>
      </c>
      <c r="G3753" t="s">
        <v>1608</v>
      </c>
      <c r="H3753" t="s">
        <v>6157</v>
      </c>
      <c r="I3753" t="s">
        <v>4349</v>
      </c>
      <c r="J3753" t="s">
        <v>4350</v>
      </c>
      <c r="K3753" t="s">
        <v>4351</v>
      </c>
      <c r="L3753" t="s">
        <v>6157</v>
      </c>
      <c r="M3753" t="s">
        <v>1608</v>
      </c>
      <c r="N3753" t="s">
        <v>289</v>
      </c>
      <c r="O3753" t="s">
        <v>6157</v>
      </c>
      <c r="P3753" t="s">
        <v>6157</v>
      </c>
      <c r="Q3753" t="s">
        <v>3969</v>
      </c>
      <c r="R3753" t="s">
        <v>6157</v>
      </c>
      <c r="S3753" t="s">
        <v>4354</v>
      </c>
      <c r="T3753" s="4" t="s">
        <v>5255</v>
      </c>
      <c r="U3753" s="4" t="s">
        <v>6994</v>
      </c>
      <c r="V3753">
        <v>5</v>
      </c>
      <c r="W3753">
        <v>5</v>
      </c>
      <c r="X3753" t="s">
        <v>6157</v>
      </c>
      <c r="Y3753" t="s">
        <v>6157</v>
      </c>
      <c r="Z3753" t="s">
        <v>1543</v>
      </c>
      <c r="AA3753" t="s">
        <v>1388</v>
      </c>
      <c r="AB3753" t="s">
        <v>246</v>
      </c>
      <c r="AC3753" t="s">
        <v>4353</v>
      </c>
      <c r="AD3753" t="s">
        <v>6157</v>
      </c>
      <c r="AE3753" t="s">
        <v>6157</v>
      </c>
      <c r="AF3753" t="s">
        <v>6157</v>
      </c>
      <c r="AG3753" t="s">
        <v>6157</v>
      </c>
      <c r="AH3753" t="s">
        <v>6157</v>
      </c>
      <c r="AI3753" t="s">
        <v>6157</v>
      </c>
      <c r="AJ3753" t="s">
        <v>6457</v>
      </c>
      <c r="AK3753" t="s">
        <v>5253</v>
      </c>
      <c r="AL3753" t="s">
        <v>1494</v>
      </c>
      <c r="AM3753" t="s">
        <v>1455</v>
      </c>
      <c r="AN3753" t="s">
        <v>4353</v>
      </c>
      <c r="AO3753" s="29">
        <v>13</v>
      </c>
      <c r="AP3753">
        <v>-16.074351839999999</v>
      </c>
      <c r="AQ3753">
        <v>167.4497509</v>
      </c>
      <c r="AR3753" t="s">
        <v>289</v>
      </c>
      <c r="AS3753">
        <v>5</v>
      </c>
      <c r="AT3753" t="s">
        <v>4353</v>
      </c>
      <c r="AU3753" t="s">
        <v>274</v>
      </c>
      <c r="AV3753" t="s">
        <v>275</v>
      </c>
      <c r="AW3753" t="s">
        <v>4353</v>
      </c>
      <c r="AX3753" t="s">
        <v>4353</v>
      </c>
      <c r="AY3753">
        <v>-593</v>
      </c>
      <c r="AZ3753">
        <v>-537</v>
      </c>
      <c r="BA3753" t="s">
        <v>290</v>
      </c>
      <c r="BB3753" t="s">
        <v>4601</v>
      </c>
      <c r="BC3753" t="s">
        <v>4353</v>
      </c>
      <c r="BD3753">
        <v>2515</v>
      </c>
      <c r="BE3753">
        <v>28</v>
      </c>
      <c r="BH3753" t="s">
        <v>1543</v>
      </c>
      <c r="BI3753" t="s">
        <v>7229</v>
      </c>
      <c r="BJ3753" t="s">
        <v>1577</v>
      </c>
      <c r="BK3753" t="s">
        <v>1576</v>
      </c>
      <c r="BL3753" s="7">
        <v>2014</v>
      </c>
      <c r="BQ3753" t="s">
        <v>6540</v>
      </c>
      <c r="BR3753">
        <v>1</v>
      </c>
      <c r="BS3753" t="s">
        <v>6554</v>
      </c>
      <c r="BT3753" t="s">
        <v>1596</v>
      </c>
      <c r="BW3753">
        <v>-16.3</v>
      </c>
      <c r="BY3753">
        <v>10.7</v>
      </c>
      <c r="CB3753">
        <v>3.5</v>
      </c>
      <c r="CC3753">
        <v>44</v>
      </c>
      <c r="CD3753">
        <v>14.5</v>
      </c>
      <c r="CI3753" s="5"/>
    </row>
    <row r="3754" spans="1:115" ht="16" customHeight="1">
      <c r="A3754">
        <v>3753</v>
      </c>
      <c r="B3754" t="s">
        <v>7221</v>
      </c>
      <c r="C3754" s="2">
        <v>44970</v>
      </c>
      <c r="E3754" s="17" t="s">
        <v>1125</v>
      </c>
      <c r="F3754" s="17" t="s">
        <v>1126</v>
      </c>
      <c r="G3754" t="s">
        <v>1608</v>
      </c>
      <c r="H3754" t="s">
        <v>6157</v>
      </c>
      <c r="I3754" t="s">
        <v>4349</v>
      </c>
      <c r="J3754" t="s">
        <v>4350</v>
      </c>
      <c r="K3754" t="s">
        <v>4351</v>
      </c>
      <c r="L3754" t="s">
        <v>6157</v>
      </c>
      <c r="M3754" t="s">
        <v>1608</v>
      </c>
      <c r="N3754" t="s">
        <v>289</v>
      </c>
      <c r="O3754" t="s">
        <v>6157</v>
      </c>
      <c r="P3754" t="s">
        <v>6157</v>
      </c>
      <c r="Q3754" t="s">
        <v>3969</v>
      </c>
      <c r="R3754" t="s">
        <v>6157</v>
      </c>
      <c r="S3754" t="s">
        <v>4354</v>
      </c>
      <c r="T3754" s="4" t="s">
        <v>5255</v>
      </c>
      <c r="U3754" s="4" t="s">
        <v>6994</v>
      </c>
      <c r="V3754">
        <v>5</v>
      </c>
      <c r="W3754">
        <v>5</v>
      </c>
      <c r="X3754" t="s">
        <v>289</v>
      </c>
      <c r="Y3754" t="s">
        <v>6157</v>
      </c>
      <c r="Z3754" t="s">
        <v>1543</v>
      </c>
      <c r="AA3754" t="s">
        <v>245</v>
      </c>
      <c r="AB3754" t="s">
        <v>6157</v>
      </c>
      <c r="AC3754" t="s">
        <v>6157</v>
      </c>
      <c r="AD3754">
        <v>52</v>
      </c>
      <c r="AE3754" t="s">
        <v>6903</v>
      </c>
      <c r="AF3754" t="s">
        <v>6899</v>
      </c>
      <c r="AG3754" t="s">
        <v>1393</v>
      </c>
      <c r="AH3754" t="s">
        <v>6904</v>
      </c>
      <c r="AI3754" t="s">
        <v>6157</v>
      </c>
      <c r="AJ3754" t="s">
        <v>6804</v>
      </c>
      <c r="AK3754" t="s">
        <v>5253</v>
      </c>
      <c r="AL3754" t="s">
        <v>1494</v>
      </c>
      <c r="AM3754" t="s">
        <v>1455</v>
      </c>
      <c r="AN3754" t="s">
        <v>4353</v>
      </c>
      <c r="AO3754" s="29">
        <v>13</v>
      </c>
      <c r="AP3754">
        <v>-16.074351839999999</v>
      </c>
      <c r="AQ3754">
        <v>167.4497509</v>
      </c>
      <c r="AR3754" t="s">
        <v>289</v>
      </c>
      <c r="AS3754">
        <v>5</v>
      </c>
      <c r="AT3754" t="s">
        <v>4353</v>
      </c>
      <c r="AU3754" t="s">
        <v>274</v>
      </c>
      <c r="AV3754" t="s">
        <v>275</v>
      </c>
      <c r="AW3754" t="s">
        <v>4353</v>
      </c>
      <c r="AX3754" t="s">
        <v>4353</v>
      </c>
      <c r="AY3754">
        <v>-593</v>
      </c>
      <c r="AZ3754">
        <v>-537</v>
      </c>
      <c r="BA3754" t="s">
        <v>290</v>
      </c>
      <c r="BB3754" t="s">
        <v>4601</v>
      </c>
      <c r="BC3754" t="s">
        <v>4353</v>
      </c>
      <c r="BD3754">
        <v>2515</v>
      </c>
      <c r="BE3754">
        <v>28</v>
      </c>
      <c r="BH3754" t="s">
        <v>1543</v>
      </c>
      <c r="BI3754" t="s">
        <v>7229</v>
      </c>
      <c r="BJ3754" t="s">
        <v>1577</v>
      </c>
      <c r="BK3754" t="s">
        <v>1576</v>
      </c>
      <c r="BL3754" s="7">
        <v>2014</v>
      </c>
      <c r="BW3754"/>
      <c r="BY3754"/>
      <c r="CI3754" s="5"/>
      <c r="CW3754" t="s">
        <v>6538</v>
      </c>
      <c r="CX3754">
        <v>1</v>
      </c>
      <c r="CY3754" t="s">
        <v>6594</v>
      </c>
      <c r="CZ3754" t="s">
        <v>5604</v>
      </c>
      <c r="DA3754">
        <v>0.70835000000000004</v>
      </c>
    </row>
    <row r="3755" spans="1:115" ht="16" customHeight="1">
      <c r="A3755">
        <v>3754</v>
      </c>
      <c r="B3755" t="s">
        <v>7221</v>
      </c>
      <c r="C3755" s="2">
        <v>44970</v>
      </c>
      <c r="E3755" s="17" t="s">
        <v>1124</v>
      </c>
      <c r="F3755" s="17"/>
      <c r="G3755" t="s">
        <v>1608</v>
      </c>
      <c r="H3755" t="s">
        <v>6157</v>
      </c>
      <c r="I3755" t="s">
        <v>4349</v>
      </c>
      <c r="J3755" t="s">
        <v>4350</v>
      </c>
      <c r="K3755" t="s">
        <v>4351</v>
      </c>
      <c r="L3755" t="s">
        <v>6157</v>
      </c>
      <c r="M3755" t="s">
        <v>1608</v>
      </c>
      <c r="N3755" t="s">
        <v>289</v>
      </c>
      <c r="O3755" t="s">
        <v>6157</v>
      </c>
      <c r="P3755" t="s">
        <v>6157</v>
      </c>
      <c r="Q3755" t="s">
        <v>3969</v>
      </c>
      <c r="R3755" t="s">
        <v>6157</v>
      </c>
      <c r="S3755" t="s">
        <v>231</v>
      </c>
      <c r="T3755" s="4" t="s">
        <v>233</v>
      </c>
      <c r="U3755" s="4" t="s">
        <v>233</v>
      </c>
      <c r="V3755">
        <v>18</v>
      </c>
      <c r="W3755">
        <v>80</v>
      </c>
      <c r="X3755" t="s">
        <v>6157</v>
      </c>
      <c r="Y3755" t="s">
        <v>6157</v>
      </c>
      <c r="Z3755" t="s">
        <v>6474</v>
      </c>
      <c r="AA3755" t="s">
        <v>1388</v>
      </c>
      <c r="AB3755" t="s">
        <v>248</v>
      </c>
      <c r="AC3755" t="s">
        <v>4353</v>
      </c>
      <c r="AD3755" t="s">
        <v>6157</v>
      </c>
      <c r="AE3755" t="s">
        <v>6157</v>
      </c>
      <c r="AF3755" t="s">
        <v>6157</v>
      </c>
      <c r="AG3755" t="s">
        <v>6157</v>
      </c>
      <c r="AH3755" t="s">
        <v>6157</v>
      </c>
      <c r="AI3755" t="s">
        <v>6157</v>
      </c>
      <c r="AJ3755" t="s">
        <v>6457</v>
      </c>
      <c r="AK3755" t="s">
        <v>5253</v>
      </c>
      <c r="AL3755" t="s">
        <v>1494</v>
      </c>
      <c r="AM3755" t="s">
        <v>1455</v>
      </c>
      <c r="AN3755" t="s">
        <v>4353</v>
      </c>
      <c r="AO3755" s="29">
        <v>13</v>
      </c>
      <c r="AP3755">
        <v>-16.074351839999999</v>
      </c>
      <c r="AQ3755">
        <v>167.4497509</v>
      </c>
      <c r="AR3755" t="s">
        <v>289</v>
      </c>
      <c r="AS3755">
        <v>5</v>
      </c>
      <c r="AT3755" t="s">
        <v>4353</v>
      </c>
      <c r="AU3755" t="s">
        <v>274</v>
      </c>
      <c r="AV3755" t="s">
        <v>275</v>
      </c>
      <c r="AW3755" t="s">
        <v>4353</v>
      </c>
      <c r="AX3755" t="s">
        <v>4353</v>
      </c>
      <c r="AY3755">
        <v>-550</v>
      </c>
      <c r="AZ3755" s="7">
        <v>-50</v>
      </c>
      <c r="BA3755" t="s">
        <v>4353</v>
      </c>
      <c r="BB3755" t="s">
        <v>5260</v>
      </c>
      <c r="BC3755" t="s">
        <v>6157</v>
      </c>
      <c r="BH3755" t="s">
        <v>1545</v>
      </c>
      <c r="BI3755" t="s">
        <v>7229</v>
      </c>
      <c r="BJ3755" t="s">
        <v>1577</v>
      </c>
      <c r="BK3755" t="s">
        <v>1576</v>
      </c>
      <c r="BL3755" s="7">
        <v>2014</v>
      </c>
      <c r="BQ3755" t="s">
        <v>6540</v>
      </c>
      <c r="BR3755">
        <v>1</v>
      </c>
      <c r="BS3755" t="s">
        <v>6554</v>
      </c>
      <c r="BT3755" t="s">
        <v>1596</v>
      </c>
      <c r="BW3755">
        <v>-18.2</v>
      </c>
      <c r="BY3755">
        <v>8.8000000000000007</v>
      </c>
      <c r="CB3755">
        <v>2.9</v>
      </c>
      <c r="CC3755">
        <v>21.5</v>
      </c>
      <c r="CD3755">
        <v>8.5</v>
      </c>
      <c r="CI3755" s="5"/>
    </row>
    <row r="3756" spans="1:115" ht="16" customHeight="1">
      <c r="A3756">
        <v>3755</v>
      </c>
      <c r="B3756" t="s">
        <v>7221</v>
      </c>
      <c r="C3756" s="2">
        <v>44970</v>
      </c>
      <c r="E3756" s="17" t="s">
        <v>1123</v>
      </c>
      <c r="F3756" s="17"/>
      <c r="G3756" t="s">
        <v>1608</v>
      </c>
      <c r="H3756" t="s">
        <v>6157</v>
      </c>
      <c r="I3756" t="s">
        <v>4349</v>
      </c>
      <c r="J3756" t="s">
        <v>4350</v>
      </c>
      <c r="K3756" t="s">
        <v>4351</v>
      </c>
      <c r="L3756" t="s">
        <v>6157</v>
      </c>
      <c r="M3756" t="s">
        <v>1608</v>
      </c>
      <c r="N3756" t="s">
        <v>289</v>
      </c>
      <c r="O3756" t="s">
        <v>6157</v>
      </c>
      <c r="P3756" t="s">
        <v>6157</v>
      </c>
      <c r="Q3756" t="s">
        <v>3969</v>
      </c>
      <c r="R3756" t="s">
        <v>6157</v>
      </c>
      <c r="S3756" t="s">
        <v>231</v>
      </c>
      <c r="T3756" s="4" t="s">
        <v>6254</v>
      </c>
      <c r="U3756" s="4" t="s">
        <v>1374</v>
      </c>
      <c r="V3756">
        <v>0</v>
      </c>
      <c r="W3756">
        <v>0</v>
      </c>
      <c r="X3756" t="s">
        <v>6157</v>
      </c>
      <c r="Y3756" t="s">
        <v>6157</v>
      </c>
      <c r="Z3756" t="s">
        <v>6474</v>
      </c>
      <c r="AA3756" t="s">
        <v>1388</v>
      </c>
      <c r="AB3756" t="s">
        <v>246</v>
      </c>
      <c r="AC3756" t="s">
        <v>4353</v>
      </c>
      <c r="AD3756" t="s">
        <v>6157</v>
      </c>
      <c r="AE3756" t="s">
        <v>6157</v>
      </c>
      <c r="AF3756" t="s">
        <v>6157</v>
      </c>
      <c r="AG3756" t="s">
        <v>6157</v>
      </c>
      <c r="AH3756" t="s">
        <v>6157</v>
      </c>
      <c r="AI3756" t="s">
        <v>6157</v>
      </c>
      <c r="AJ3756" t="s">
        <v>6457</v>
      </c>
      <c r="AK3756" t="s">
        <v>5253</v>
      </c>
      <c r="AL3756" t="s">
        <v>1494</v>
      </c>
      <c r="AM3756" t="s">
        <v>1455</v>
      </c>
      <c r="AN3756" t="s">
        <v>4353</v>
      </c>
      <c r="AO3756" s="29">
        <v>13</v>
      </c>
      <c r="AP3756">
        <v>-16.074351839999999</v>
      </c>
      <c r="AQ3756">
        <v>167.4497509</v>
      </c>
      <c r="AR3756" t="s">
        <v>289</v>
      </c>
      <c r="AS3756">
        <v>5</v>
      </c>
      <c r="AT3756" t="s">
        <v>4353</v>
      </c>
      <c r="AU3756" t="s">
        <v>274</v>
      </c>
      <c r="AV3756" t="s">
        <v>275</v>
      </c>
      <c r="AW3756" t="s">
        <v>4353</v>
      </c>
      <c r="AX3756" t="s">
        <v>4353</v>
      </c>
      <c r="AY3756">
        <v>1745</v>
      </c>
      <c r="AZ3756">
        <v>1795</v>
      </c>
      <c r="BA3756" t="s">
        <v>290</v>
      </c>
      <c r="BB3756" t="s">
        <v>4601</v>
      </c>
      <c r="BC3756" t="s">
        <v>4353</v>
      </c>
      <c r="BD3756">
        <v>185</v>
      </c>
      <c r="BE3756">
        <v>30</v>
      </c>
      <c r="BH3756" t="s">
        <v>295</v>
      </c>
      <c r="BI3756" t="s">
        <v>7229</v>
      </c>
      <c r="BJ3756" t="s">
        <v>1577</v>
      </c>
      <c r="BK3756" t="s">
        <v>1576</v>
      </c>
      <c r="BL3756" s="7">
        <v>2014</v>
      </c>
      <c r="BQ3756" t="s">
        <v>6540</v>
      </c>
      <c r="BR3756">
        <v>1</v>
      </c>
      <c r="BS3756" t="s">
        <v>6554</v>
      </c>
      <c r="BT3756" t="s">
        <v>1596</v>
      </c>
      <c r="BW3756">
        <v>-17.899999999999999</v>
      </c>
      <c r="BY3756">
        <v>7.5</v>
      </c>
      <c r="CB3756">
        <v>3.4</v>
      </c>
      <c r="CC3756">
        <v>41.9</v>
      </c>
      <c r="CD3756">
        <v>14.5</v>
      </c>
      <c r="CI3756" s="5"/>
    </row>
    <row r="3757" spans="1:115" ht="16" customHeight="1">
      <c r="A3757">
        <v>3756</v>
      </c>
      <c r="B3757" t="s">
        <v>7221</v>
      </c>
      <c r="C3757" s="2">
        <v>44970</v>
      </c>
      <c r="E3757" s="17" t="s">
        <v>1122</v>
      </c>
      <c r="F3757" s="17"/>
      <c r="G3757" t="s">
        <v>1608</v>
      </c>
      <c r="H3757" t="s">
        <v>6157</v>
      </c>
      <c r="I3757" t="s">
        <v>4349</v>
      </c>
      <c r="J3757" t="s">
        <v>4350</v>
      </c>
      <c r="K3757" t="s">
        <v>4351</v>
      </c>
      <c r="L3757" t="s">
        <v>6157</v>
      </c>
      <c r="M3757" t="s">
        <v>1608</v>
      </c>
      <c r="N3757" t="s">
        <v>289</v>
      </c>
      <c r="O3757" t="s">
        <v>6157</v>
      </c>
      <c r="P3757" t="s">
        <v>6157</v>
      </c>
      <c r="Q3757" t="s">
        <v>3969</v>
      </c>
      <c r="R3757" t="s">
        <v>6157</v>
      </c>
      <c r="S3757" t="s">
        <v>231</v>
      </c>
      <c r="T3757" s="4" t="s">
        <v>233</v>
      </c>
      <c r="U3757" s="4" t="s">
        <v>233</v>
      </c>
      <c r="V3757">
        <v>18</v>
      </c>
      <c r="W3757">
        <v>80</v>
      </c>
      <c r="X3757" t="s">
        <v>6157</v>
      </c>
      <c r="Y3757" t="s">
        <v>6157</v>
      </c>
      <c r="Z3757" t="s">
        <v>6474</v>
      </c>
      <c r="AA3757" t="s">
        <v>1388</v>
      </c>
      <c r="AB3757" t="s">
        <v>1380</v>
      </c>
      <c r="AC3757" t="s">
        <v>4353</v>
      </c>
      <c r="AD3757" t="s">
        <v>6157</v>
      </c>
      <c r="AE3757" t="s">
        <v>6157</v>
      </c>
      <c r="AF3757" t="s">
        <v>6157</v>
      </c>
      <c r="AG3757" t="s">
        <v>6157</v>
      </c>
      <c r="AH3757" t="s">
        <v>6157</v>
      </c>
      <c r="AI3757" t="s">
        <v>6157</v>
      </c>
      <c r="AJ3757" t="s">
        <v>6457</v>
      </c>
      <c r="AK3757" t="s">
        <v>5253</v>
      </c>
      <c r="AL3757" t="s">
        <v>1494</v>
      </c>
      <c r="AM3757" t="s">
        <v>1455</v>
      </c>
      <c r="AN3757" t="s">
        <v>4353</v>
      </c>
      <c r="AO3757" s="29">
        <v>13</v>
      </c>
      <c r="AP3757">
        <v>-16.074351839999999</v>
      </c>
      <c r="AQ3757">
        <v>167.4497509</v>
      </c>
      <c r="AR3757" t="s">
        <v>289</v>
      </c>
      <c r="AS3757">
        <v>5</v>
      </c>
      <c r="AT3757" t="s">
        <v>4353</v>
      </c>
      <c r="AU3757" t="s">
        <v>274</v>
      </c>
      <c r="AV3757" t="s">
        <v>275</v>
      </c>
      <c r="AW3757" t="s">
        <v>4353</v>
      </c>
      <c r="AX3757" t="s">
        <v>4353</v>
      </c>
      <c r="AY3757">
        <v>-110</v>
      </c>
      <c r="AZ3757">
        <v>-50</v>
      </c>
      <c r="BA3757" t="s">
        <v>290</v>
      </c>
      <c r="BB3757" t="s">
        <v>4601</v>
      </c>
      <c r="BC3757" t="s">
        <v>4353</v>
      </c>
      <c r="BD3757">
        <v>2030</v>
      </c>
      <c r="BE3757">
        <v>30</v>
      </c>
      <c r="BH3757" t="s">
        <v>1551</v>
      </c>
      <c r="BI3757" t="s">
        <v>7229</v>
      </c>
      <c r="BJ3757" t="s">
        <v>1577</v>
      </c>
      <c r="BK3757" t="s">
        <v>1576</v>
      </c>
      <c r="BL3757" s="7">
        <v>2014</v>
      </c>
      <c r="BQ3757" t="s">
        <v>6540</v>
      </c>
      <c r="BR3757">
        <v>1</v>
      </c>
      <c r="BS3757" t="s">
        <v>6554</v>
      </c>
      <c r="BT3757" t="s">
        <v>1596</v>
      </c>
      <c r="BW3757">
        <v>-17.600000000000001</v>
      </c>
      <c r="BY3757">
        <v>9.6</v>
      </c>
      <c r="CB3757">
        <v>3.3</v>
      </c>
      <c r="CC3757">
        <v>41</v>
      </c>
      <c r="CD3757">
        <v>14.5</v>
      </c>
      <c r="CI3757" s="5"/>
      <c r="DC3757" t="s">
        <v>6540</v>
      </c>
      <c r="DD3757">
        <v>1</v>
      </c>
      <c r="DE3757" t="s">
        <v>6554</v>
      </c>
      <c r="DF3757" t="s">
        <v>6935</v>
      </c>
      <c r="DG3757">
        <v>10.7</v>
      </c>
      <c r="DH3757">
        <v>0.3</v>
      </c>
      <c r="DI3757">
        <v>155.1</v>
      </c>
      <c r="DJ3757">
        <v>509.7</v>
      </c>
      <c r="DK3757">
        <v>0.21</v>
      </c>
    </row>
    <row r="3758" spans="1:115" ht="16" customHeight="1">
      <c r="A3758">
        <v>3757</v>
      </c>
      <c r="B3758" t="s">
        <v>7221</v>
      </c>
      <c r="C3758" s="2">
        <v>44970</v>
      </c>
      <c r="E3758" s="17" t="s">
        <v>1121</v>
      </c>
      <c r="F3758" s="17"/>
      <c r="G3758" t="s">
        <v>1608</v>
      </c>
      <c r="H3758" t="s">
        <v>6157</v>
      </c>
      <c r="I3758" t="s">
        <v>4349</v>
      </c>
      <c r="J3758" t="s">
        <v>4350</v>
      </c>
      <c r="K3758" t="s">
        <v>4351</v>
      </c>
      <c r="L3758" t="s">
        <v>6157</v>
      </c>
      <c r="M3758" t="s">
        <v>1608</v>
      </c>
      <c r="N3758" t="s">
        <v>289</v>
      </c>
      <c r="O3758" t="s">
        <v>6157</v>
      </c>
      <c r="P3758" t="s">
        <v>6157</v>
      </c>
      <c r="Q3758" t="s">
        <v>3969</v>
      </c>
      <c r="R3758" t="s">
        <v>6157</v>
      </c>
      <c r="S3758" t="s">
        <v>1364</v>
      </c>
      <c r="T3758" s="4" t="s">
        <v>233</v>
      </c>
      <c r="U3758" s="4" t="s">
        <v>233</v>
      </c>
      <c r="V3758">
        <v>18</v>
      </c>
      <c r="W3758">
        <v>80</v>
      </c>
      <c r="X3758" t="s">
        <v>6157</v>
      </c>
      <c r="Y3758" t="s">
        <v>6157</v>
      </c>
      <c r="Z3758" t="s">
        <v>6474</v>
      </c>
      <c r="AA3758" t="s">
        <v>1388</v>
      </c>
      <c r="AB3758" t="s">
        <v>1377</v>
      </c>
      <c r="AC3758" t="s">
        <v>6157</v>
      </c>
      <c r="AD3758" t="s">
        <v>6157</v>
      </c>
      <c r="AE3758" t="s">
        <v>6157</v>
      </c>
      <c r="AF3758" t="s">
        <v>6157</v>
      </c>
      <c r="AG3758" t="s">
        <v>6157</v>
      </c>
      <c r="AH3758" t="s">
        <v>6157</v>
      </c>
      <c r="AI3758" t="s">
        <v>6157</v>
      </c>
      <c r="AJ3758" t="s">
        <v>6457</v>
      </c>
      <c r="AK3758" t="s">
        <v>5253</v>
      </c>
      <c r="AL3758" t="s">
        <v>1494</v>
      </c>
      <c r="AM3758" t="s">
        <v>1455</v>
      </c>
      <c r="AN3758" t="s">
        <v>4353</v>
      </c>
      <c r="AO3758" s="29">
        <v>13</v>
      </c>
      <c r="AP3758">
        <v>-16.074351839999999</v>
      </c>
      <c r="AQ3758">
        <v>167.4497509</v>
      </c>
      <c r="AR3758" t="s">
        <v>289</v>
      </c>
      <c r="AS3758">
        <v>5</v>
      </c>
      <c r="AT3758" t="s">
        <v>4353</v>
      </c>
      <c r="AU3758" t="s">
        <v>274</v>
      </c>
      <c r="AV3758" t="s">
        <v>275</v>
      </c>
      <c r="AW3758" t="s">
        <v>4353</v>
      </c>
      <c r="AX3758" t="s">
        <v>4353</v>
      </c>
      <c r="AY3758">
        <v>-550</v>
      </c>
      <c r="AZ3758" s="7">
        <v>-50</v>
      </c>
      <c r="BA3758" t="s">
        <v>4353</v>
      </c>
      <c r="BB3758" t="s">
        <v>5260</v>
      </c>
      <c r="BC3758" t="s">
        <v>6157</v>
      </c>
      <c r="BH3758" t="s">
        <v>1545</v>
      </c>
      <c r="BI3758" t="s">
        <v>7229</v>
      </c>
      <c r="BJ3758" t="s">
        <v>1577</v>
      </c>
      <c r="BK3758" t="s">
        <v>1576</v>
      </c>
      <c r="BL3758" s="7">
        <v>2014</v>
      </c>
      <c r="BQ3758" t="s">
        <v>6540</v>
      </c>
      <c r="BR3758">
        <v>1</v>
      </c>
      <c r="BS3758" t="s">
        <v>6554</v>
      </c>
      <c r="BT3758" t="s">
        <v>1596</v>
      </c>
      <c r="BW3758">
        <v>-17.7</v>
      </c>
      <c r="BY3758">
        <v>7.8</v>
      </c>
      <c r="CB3758">
        <v>3.3</v>
      </c>
      <c r="CC3758">
        <v>39.799999999999997</v>
      </c>
      <c r="CD3758">
        <v>14.3</v>
      </c>
      <c r="CI3758" s="5"/>
      <c r="DC3758" t="s">
        <v>6540</v>
      </c>
      <c r="DD3758">
        <v>1</v>
      </c>
      <c r="DE3758" t="s">
        <v>6554</v>
      </c>
      <c r="DF3758" t="s">
        <v>6935</v>
      </c>
      <c r="DG3758">
        <v>9.5</v>
      </c>
      <c r="DH3758">
        <v>0.3</v>
      </c>
      <c r="DI3758">
        <v>160.4</v>
      </c>
      <c r="DJ3758">
        <v>521.9</v>
      </c>
      <c r="DK3758">
        <v>0.2</v>
      </c>
    </row>
    <row r="3759" spans="1:115" ht="16" customHeight="1">
      <c r="A3759">
        <v>3758</v>
      </c>
      <c r="B3759" t="s">
        <v>7221</v>
      </c>
      <c r="C3759" s="2">
        <v>44970</v>
      </c>
      <c r="E3759" s="17" t="s">
        <v>1120</v>
      </c>
      <c r="F3759" s="17"/>
      <c r="G3759" t="s">
        <v>1608</v>
      </c>
      <c r="H3759" t="s">
        <v>6157</v>
      </c>
      <c r="I3759" t="s">
        <v>4349</v>
      </c>
      <c r="J3759" t="s">
        <v>4350</v>
      </c>
      <c r="K3759" t="s">
        <v>4351</v>
      </c>
      <c r="L3759" t="s">
        <v>6157</v>
      </c>
      <c r="M3759" t="s">
        <v>1608</v>
      </c>
      <c r="N3759" t="s">
        <v>289</v>
      </c>
      <c r="O3759" t="s">
        <v>6157</v>
      </c>
      <c r="P3759" t="s">
        <v>6157</v>
      </c>
      <c r="Q3759" t="s">
        <v>3969</v>
      </c>
      <c r="R3759" t="s">
        <v>6157</v>
      </c>
      <c r="S3759" t="s">
        <v>231</v>
      </c>
      <c r="T3759" s="4" t="s">
        <v>233</v>
      </c>
      <c r="U3759" s="4" t="s">
        <v>233</v>
      </c>
      <c r="V3759">
        <v>18</v>
      </c>
      <c r="W3759">
        <v>80</v>
      </c>
      <c r="X3759" t="s">
        <v>6157</v>
      </c>
      <c r="Y3759" t="s">
        <v>6157</v>
      </c>
      <c r="Z3759" t="s">
        <v>6474</v>
      </c>
      <c r="AA3759" t="s">
        <v>1388</v>
      </c>
      <c r="AB3759" t="s">
        <v>248</v>
      </c>
      <c r="AC3759" t="s">
        <v>4353</v>
      </c>
      <c r="AD3759" t="s">
        <v>6157</v>
      </c>
      <c r="AE3759" t="s">
        <v>6157</v>
      </c>
      <c r="AF3759" t="s">
        <v>6157</v>
      </c>
      <c r="AG3759" t="s">
        <v>6157</v>
      </c>
      <c r="AH3759" t="s">
        <v>6157</v>
      </c>
      <c r="AI3759" t="s">
        <v>6157</v>
      </c>
      <c r="AJ3759" t="s">
        <v>6457</v>
      </c>
      <c r="AK3759" t="s">
        <v>5253</v>
      </c>
      <c r="AL3759" t="s">
        <v>1494</v>
      </c>
      <c r="AM3759" t="s">
        <v>1455</v>
      </c>
      <c r="AN3759" t="s">
        <v>4353</v>
      </c>
      <c r="AO3759" s="29">
        <v>13</v>
      </c>
      <c r="AP3759">
        <v>-16.074351839999999</v>
      </c>
      <c r="AQ3759">
        <v>167.4497509</v>
      </c>
      <c r="AR3759" t="s">
        <v>289</v>
      </c>
      <c r="AS3759">
        <v>5</v>
      </c>
      <c r="AT3759" t="s">
        <v>4353</v>
      </c>
      <c r="AU3759" t="s">
        <v>274</v>
      </c>
      <c r="AV3759" t="s">
        <v>275</v>
      </c>
      <c r="AW3759" t="s">
        <v>4353</v>
      </c>
      <c r="AX3759" t="s">
        <v>4353</v>
      </c>
      <c r="AY3759">
        <v>-419</v>
      </c>
      <c r="AZ3759">
        <v>-359</v>
      </c>
      <c r="BA3759" t="s">
        <v>290</v>
      </c>
      <c r="BB3759" t="s">
        <v>4601</v>
      </c>
      <c r="BC3759" t="s">
        <v>4353</v>
      </c>
      <c r="BD3759">
        <v>2339</v>
      </c>
      <c r="BE3759">
        <v>30</v>
      </c>
      <c r="BH3759" t="s">
        <v>1543</v>
      </c>
      <c r="BI3759" t="s">
        <v>7229</v>
      </c>
      <c r="BJ3759" t="s">
        <v>1577</v>
      </c>
      <c r="BK3759" t="s">
        <v>1576</v>
      </c>
      <c r="BL3759" s="7">
        <v>2014</v>
      </c>
      <c r="BQ3759" t="s">
        <v>6540</v>
      </c>
      <c r="BR3759">
        <v>1</v>
      </c>
      <c r="BS3759" t="s">
        <v>6554</v>
      </c>
      <c r="BT3759" t="s">
        <v>1596</v>
      </c>
      <c r="BW3759">
        <v>-17.399999999999999</v>
      </c>
      <c r="BY3759">
        <v>9</v>
      </c>
      <c r="CB3759">
        <v>3.7</v>
      </c>
      <c r="CC3759">
        <v>42.8</v>
      </c>
      <c r="CD3759">
        <v>13.5</v>
      </c>
      <c r="CI3759" s="5"/>
    </row>
    <row r="3760" spans="1:115" ht="16" customHeight="1">
      <c r="A3760">
        <v>3759</v>
      </c>
      <c r="B3760" t="s">
        <v>7221</v>
      </c>
      <c r="C3760" s="2">
        <v>44970</v>
      </c>
      <c r="E3760" s="17" t="s">
        <v>1119</v>
      </c>
      <c r="F3760" s="17"/>
      <c r="G3760" t="s">
        <v>1608</v>
      </c>
      <c r="H3760" t="s">
        <v>6157</v>
      </c>
      <c r="I3760" t="s">
        <v>4349</v>
      </c>
      <c r="J3760" t="s">
        <v>4350</v>
      </c>
      <c r="K3760" t="s">
        <v>4351</v>
      </c>
      <c r="L3760" t="s">
        <v>6157</v>
      </c>
      <c r="M3760" t="s">
        <v>1608</v>
      </c>
      <c r="N3760" t="s">
        <v>289</v>
      </c>
      <c r="O3760" t="s">
        <v>6157</v>
      </c>
      <c r="P3760" t="s">
        <v>6157</v>
      </c>
      <c r="Q3760" t="s">
        <v>3969</v>
      </c>
      <c r="R3760" t="s">
        <v>6157</v>
      </c>
      <c r="S3760" t="s">
        <v>4354</v>
      </c>
      <c r="T3760" s="4" t="s">
        <v>6255</v>
      </c>
      <c r="U3760" s="4" t="s">
        <v>1374</v>
      </c>
      <c r="V3760">
        <v>0</v>
      </c>
      <c r="W3760">
        <v>0</v>
      </c>
      <c r="X3760" t="s">
        <v>6157</v>
      </c>
      <c r="Y3760" t="s">
        <v>6157</v>
      </c>
      <c r="Z3760" t="s">
        <v>1543</v>
      </c>
      <c r="AA3760" t="s">
        <v>1388</v>
      </c>
      <c r="AB3760" t="s">
        <v>246</v>
      </c>
      <c r="AC3760" t="s">
        <v>4353</v>
      </c>
      <c r="AD3760" t="s">
        <v>6157</v>
      </c>
      <c r="AE3760" t="s">
        <v>6157</v>
      </c>
      <c r="AF3760" t="s">
        <v>6157</v>
      </c>
      <c r="AG3760" t="s">
        <v>6157</v>
      </c>
      <c r="AH3760" t="s">
        <v>6157</v>
      </c>
      <c r="AI3760" t="s">
        <v>6157</v>
      </c>
      <c r="AJ3760" t="s">
        <v>6457</v>
      </c>
      <c r="AK3760" t="s">
        <v>5253</v>
      </c>
      <c r="AL3760" t="s">
        <v>1494</v>
      </c>
      <c r="AM3760" t="s">
        <v>1455</v>
      </c>
      <c r="AN3760" t="s">
        <v>4353</v>
      </c>
      <c r="AO3760" s="29">
        <v>13</v>
      </c>
      <c r="AP3760">
        <v>-16.074351839999999</v>
      </c>
      <c r="AQ3760">
        <v>167.4497509</v>
      </c>
      <c r="AR3760" t="s">
        <v>289</v>
      </c>
      <c r="AS3760">
        <v>5</v>
      </c>
      <c r="AT3760" t="s">
        <v>4353</v>
      </c>
      <c r="AU3760" t="s">
        <v>274</v>
      </c>
      <c r="AV3760" t="s">
        <v>275</v>
      </c>
      <c r="AW3760" t="s">
        <v>4353</v>
      </c>
      <c r="AX3760" t="s">
        <v>4353</v>
      </c>
      <c r="AY3760">
        <v>-688</v>
      </c>
      <c r="AZ3760">
        <v>-628</v>
      </c>
      <c r="BA3760" t="s">
        <v>290</v>
      </c>
      <c r="BB3760" t="s">
        <v>4601</v>
      </c>
      <c r="BC3760" t="s">
        <v>4353</v>
      </c>
      <c r="BD3760">
        <v>2608</v>
      </c>
      <c r="BE3760">
        <v>30</v>
      </c>
      <c r="BH3760" t="s">
        <v>1543</v>
      </c>
      <c r="BI3760" t="s">
        <v>7229</v>
      </c>
      <c r="BJ3760" t="s">
        <v>1577</v>
      </c>
      <c r="BK3760" t="s">
        <v>1576</v>
      </c>
      <c r="BL3760" s="7">
        <v>2014</v>
      </c>
      <c r="BQ3760" t="s">
        <v>6540</v>
      </c>
      <c r="BR3760">
        <v>1</v>
      </c>
      <c r="BS3760" t="s">
        <v>6554</v>
      </c>
      <c r="BT3760" t="s">
        <v>1596</v>
      </c>
      <c r="BW3760">
        <v>-15.2</v>
      </c>
      <c r="BY3760">
        <v>11.4</v>
      </c>
      <c r="CB3760">
        <v>3.3</v>
      </c>
      <c r="CC3760">
        <v>41.6</v>
      </c>
      <c r="CD3760">
        <v>14.7</v>
      </c>
      <c r="CI3760" s="5"/>
      <c r="DC3760" t="s">
        <v>6540</v>
      </c>
      <c r="DD3760">
        <v>1</v>
      </c>
      <c r="DE3760" t="s">
        <v>6554</v>
      </c>
      <c r="DF3760" t="s">
        <v>6935</v>
      </c>
      <c r="DG3760">
        <v>13</v>
      </c>
      <c r="DH3760">
        <v>0.3</v>
      </c>
      <c r="DI3760">
        <v>155.5</v>
      </c>
      <c r="DJ3760">
        <v>513.9</v>
      </c>
      <c r="DK3760">
        <v>0.22</v>
      </c>
    </row>
    <row r="3761" spans="1:115" ht="16" customHeight="1">
      <c r="A3761">
        <v>3760</v>
      </c>
      <c r="B3761" t="s">
        <v>7221</v>
      </c>
      <c r="C3761" s="2">
        <v>44970</v>
      </c>
      <c r="E3761" s="17" t="s">
        <v>1118</v>
      </c>
      <c r="F3761" s="17" t="s">
        <v>1118</v>
      </c>
      <c r="G3761" t="s">
        <v>1608</v>
      </c>
      <c r="H3761" t="s">
        <v>6157</v>
      </c>
      <c r="I3761" t="s">
        <v>4349</v>
      </c>
      <c r="J3761" t="s">
        <v>4350</v>
      </c>
      <c r="K3761" t="s">
        <v>4351</v>
      </c>
      <c r="L3761" t="s">
        <v>6157</v>
      </c>
      <c r="M3761" t="s">
        <v>1608</v>
      </c>
      <c r="N3761" t="s">
        <v>289</v>
      </c>
      <c r="O3761" t="s">
        <v>6157</v>
      </c>
      <c r="P3761" t="s">
        <v>6157</v>
      </c>
      <c r="Q3761" t="s">
        <v>3969</v>
      </c>
      <c r="R3761" t="s">
        <v>6157</v>
      </c>
      <c r="S3761" t="s">
        <v>1364</v>
      </c>
      <c r="T3761" s="4" t="s">
        <v>233</v>
      </c>
      <c r="U3761" s="4" t="s">
        <v>233</v>
      </c>
      <c r="V3761">
        <v>18</v>
      </c>
      <c r="W3761">
        <v>80</v>
      </c>
      <c r="X3761" t="s">
        <v>6157</v>
      </c>
      <c r="Y3761" t="s">
        <v>6157</v>
      </c>
      <c r="Z3761" t="s">
        <v>6474</v>
      </c>
      <c r="AA3761" t="s">
        <v>1388</v>
      </c>
      <c r="AB3761" t="s">
        <v>1380</v>
      </c>
      <c r="AC3761" t="s">
        <v>4353</v>
      </c>
      <c r="AD3761" t="s">
        <v>6157</v>
      </c>
      <c r="AE3761" t="s">
        <v>6157</v>
      </c>
      <c r="AF3761" t="s">
        <v>6157</v>
      </c>
      <c r="AG3761" t="s">
        <v>6157</v>
      </c>
      <c r="AH3761" t="s">
        <v>6157</v>
      </c>
      <c r="AI3761" t="s">
        <v>6157</v>
      </c>
      <c r="AJ3761" t="s">
        <v>6457</v>
      </c>
      <c r="AK3761" t="s">
        <v>5253</v>
      </c>
      <c r="AL3761" t="s">
        <v>1494</v>
      </c>
      <c r="AM3761" t="s">
        <v>1455</v>
      </c>
      <c r="AN3761" t="s">
        <v>4353</v>
      </c>
      <c r="AO3761" s="29">
        <v>13</v>
      </c>
      <c r="AP3761">
        <v>-16.074351839999999</v>
      </c>
      <c r="AQ3761">
        <v>167.4497509</v>
      </c>
      <c r="AR3761" t="s">
        <v>289</v>
      </c>
      <c r="AS3761">
        <v>5</v>
      </c>
      <c r="AT3761" t="s">
        <v>4353</v>
      </c>
      <c r="AU3761" t="s">
        <v>274</v>
      </c>
      <c r="AV3761" t="s">
        <v>275</v>
      </c>
      <c r="AW3761" t="s">
        <v>4353</v>
      </c>
      <c r="AX3761" t="s">
        <v>4353</v>
      </c>
      <c r="AY3761">
        <v>-520</v>
      </c>
      <c r="AZ3761">
        <v>-460</v>
      </c>
      <c r="BA3761" t="s">
        <v>290</v>
      </c>
      <c r="BB3761" t="s">
        <v>4601</v>
      </c>
      <c r="BC3761" t="s">
        <v>4353</v>
      </c>
      <c r="BD3761">
        <v>2440</v>
      </c>
      <c r="BE3761">
        <v>30</v>
      </c>
      <c r="BH3761" t="s">
        <v>1543</v>
      </c>
      <c r="BI3761" t="s">
        <v>7229</v>
      </c>
      <c r="BJ3761" t="s">
        <v>1577</v>
      </c>
      <c r="BK3761" t="s">
        <v>1576</v>
      </c>
      <c r="BL3761" s="7">
        <v>2014</v>
      </c>
      <c r="BQ3761" t="s">
        <v>6540</v>
      </c>
      <c r="BR3761">
        <v>1</v>
      </c>
      <c r="BS3761" t="s">
        <v>6554</v>
      </c>
      <c r="BT3761" t="s">
        <v>1596</v>
      </c>
      <c r="BW3761">
        <v>-17.100000000000001</v>
      </c>
      <c r="BY3761">
        <v>8.5</v>
      </c>
      <c r="CB3761">
        <v>3.3</v>
      </c>
      <c r="CC3761">
        <v>46</v>
      </c>
      <c r="CD3761">
        <v>16.2</v>
      </c>
      <c r="CI3761" s="5"/>
      <c r="DC3761" t="s">
        <v>6540</v>
      </c>
      <c r="DD3761">
        <v>1</v>
      </c>
      <c r="DE3761" t="s">
        <v>6554</v>
      </c>
      <c r="DF3761" t="s">
        <v>6935</v>
      </c>
      <c r="DG3761">
        <v>12.3</v>
      </c>
      <c r="DH3761">
        <v>0.3</v>
      </c>
      <c r="DI3761">
        <v>160.5</v>
      </c>
      <c r="DJ3761">
        <v>532.70000000000005</v>
      </c>
      <c r="DK3761">
        <v>0.23</v>
      </c>
    </row>
    <row r="3762" spans="1:115" ht="16" customHeight="1">
      <c r="A3762">
        <v>3761</v>
      </c>
      <c r="B3762" t="s">
        <v>7221</v>
      </c>
      <c r="C3762" s="2">
        <v>44970</v>
      </c>
      <c r="E3762" s="17" t="s">
        <v>1117</v>
      </c>
      <c r="F3762" s="17" t="s">
        <v>1118</v>
      </c>
      <c r="G3762" t="s">
        <v>1608</v>
      </c>
      <c r="H3762" t="s">
        <v>6157</v>
      </c>
      <c r="I3762" t="s">
        <v>4349</v>
      </c>
      <c r="J3762" t="s">
        <v>4350</v>
      </c>
      <c r="K3762" t="s">
        <v>4351</v>
      </c>
      <c r="L3762" t="s">
        <v>6157</v>
      </c>
      <c r="M3762" t="s">
        <v>1608</v>
      </c>
      <c r="N3762" t="s">
        <v>289</v>
      </c>
      <c r="O3762" t="s">
        <v>6157</v>
      </c>
      <c r="P3762" t="s">
        <v>6157</v>
      </c>
      <c r="Q3762" t="s">
        <v>3969</v>
      </c>
      <c r="R3762" t="s">
        <v>6157</v>
      </c>
      <c r="S3762" t="s">
        <v>1364</v>
      </c>
      <c r="T3762" s="4" t="s">
        <v>233</v>
      </c>
      <c r="U3762" s="4" t="s">
        <v>233</v>
      </c>
      <c r="V3762">
        <v>18</v>
      </c>
      <c r="W3762">
        <v>80</v>
      </c>
      <c r="X3762" t="s">
        <v>289</v>
      </c>
      <c r="Y3762" t="s">
        <v>6157</v>
      </c>
      <c r="Z3762" t="s">
        <v>6474</v>
      </c>
      <c r="AA3762" t="s">
        <v>245</v>
      </c>
      <c r="AB3762" t="s">
        <v>6157</v>
      </c>
      <c r="AC3762" t="s">
        <v>6157</v>
      </c>
      <c r="AD3762">
        <v>17</v>
      </c>
      <c r="AE3762" t="s">
        <v>6901</v>
      </c>
      <c r="AF3762" t="s">
        <v>6899</v>
      </c>
      <c r="AG3762" t="s">
        <v>1393</v>
      </c>
      <c r="AH3762" t="s">
        <v>252</v>
      </c>
      <c r="AI3762" t="s">
        <v>6157</v>
      </c>
      <c r="AJ3762" t="s">
        <v>6804</v>
      </c>
      <c r="AK3762" t="s">
        <v>5253</v>
      </c>
      <c r="AL3762" t="s">
        <v>1494</v>
      </c>
      <c r="AM3762" t="s">
        <v>1455</v>
      </c>
      <c r="AN3762" t="s">
        <v>4353</v>
      </c>
      <c r="AO3762" s="29">
        <v>13</v>
      </c>
      <c r="AP3762">
        <v>-16.074351839999999</v>
      </c>
      <c r="AQ3762">
        <v>167.4497509</v>
      </c>
      <c r="AR3762" t="s">
        <v>289</v>
      </c>
      <c r="AS3762">
        <v>5</v>
      </c>
      <c r="AT3762" t="s">
        <v>4353</v>
      </c>
      <c r="AU3762" t="s">
        <v>274</v>
      </c>
      <c r="AV3762" t="s">
        <v>275</v>
      </c>
      <c r="AW3762" t="s">
        <v>4353</v>
      </c>
      <c r="AX3762" t="s">
        <v>4353</v>
      </c>
      <c r="AY3762">
        <v>-520</v>
      </c>
      <c r="AZ3762">
        <v>-460</v>
      </c>
      <c r="BA3762" t="s">
        <v>290</v>
      </c>
      <c r="BB3762" t="s">
        <v>4601</v>
      </c>
      <c r="BC3762" t="s">
        <v>4353</v>
      </c>
      <c r="BD3762">
        <v>2440</v>
      </c>
      <c r="BE3762">
        <v>30</v>
      </c>
      <c r="BH3762" t="s">
        <v>1543</v>
      </c>
      <c r="BI3762" t="s">
        <v>7229</v>
      </c>
      <c r="BJ3762" t="s">
        <v>1577</v>
      </c>
      <c r="BK3762" t="s">
        <v>1576</v>
      </c>
      <c r="BL3762" s="7">
        <v>2014</v>
      </c>
      <c r="BW3762"/>
      <c r="BY3762"/>
      <c r="CI3762" s="5"/>
      <c r="CW3762" t="s">
        <v>6538</v>
      </c>
      <c r="CX3762">
        <v>1</v>
      </c>
      <c r="CY3762" t="s">
        <v>6594</v>
      </c>
      <c r="CZ3762" t="s">
        <v>5604</v>
      </c>
      <c r="DA3762">
        <v>0.70874999999999999</v>
      </c>
    </row>
    <row r="3763" spans="1:115" ht="16" customHeight="1">
      <c r="A3763">
        <v>3762</v>
      </c>
      <c r="B3763" t="s">
        <v>7221</v>
      </c>
      <c r="C3763" s="2">
        <v>44970</v>
      </c>
      <c r="E3763" s="17" t="s">
        <v>1116</v>
      </c>
      <c r="F3763" s="17" t="s">
        <v>1116</v>
      </c>
      <c r="G3763" t="s">
        <v>1608</v>
      </c>
      <c r="H3763" t="s">
        <v>6157</v>
      </c>
      <c r="I3763" t="s">
        <v>4349</v>
      </c>
      <c r="J3763" t="s">
        <v>4350</v>
      </c>
      <c r="K3763" t="s">
        <v>4351</v>
      </c>
      <c r="L3763" t="s">
        <v>6157</v>
      </c>
      <c r="M3763" t="s">
        <v>1608</v>
      </c>
      <c r="N3763" t="s">
        <v>289</v>
      </c>
      <c r="O3763" t="s">
        <v>6157</v>
      </c>
      <c r="P3763" t="s">
        <v>6157</v>
      </c>
      <c r="Q3763" t="s">
        <v>3969</v>
      </c>
      <c r="R3763" t="s">
        <v>6157</v>
      </c>
      <c r="S3763" t="s">
        <v>1365</v>
      </c>
      <c r="T3763" s="4" t="s">
        <v>233</v>
      </c>
      <c r="U3763" s="4" t="s">
        <v>233</v>
      </c>
      <c r="V3763">
        <v>18</v>
      </c>
      <c r="W3763">
        <v>80</v>
      </c>
      <c r="X3763" t="s">
        <v>6157</v>
      </c>
      <c r="Y3763" t="s">
        <v>6157</v>
      </c>
      <c r="Z3763" t="s">
        <v>6474</v>
      </c>
      <c r="AA3763" t="s">
        <v>1388</v>
      </c>
      <c r="AB3763" t="s">
        <v>1377</v>
      </c>
      <c r="AC3763" t="s">
        <v>6157</v>
      </c>
      <c r="AD3763" t="s">
        <v>6157</v>
      </c>
      <c r="AE3763" t="s">
        <v>6157</v>
      </c>
      <c r="AF3763" t="s">
        <v>6157</v>
      </c>
      <c r="AG3763" t="s">
        <v>6157</v>
      </c>
      <c r="AH3763" t="s">
        <v>6157</v>
      </c>
      <c r="AI3763" t="s">
        <v>6157</v>
      </c>
      <c r="AJ3763" t="s">
        <v>6457</v>
      </c>
      <c r="AK3763" t="s">
        <v>5253</v>
      </c>
      <c r="AL3763" t="s">
        <v>1494</v>
      </c>
      <c r="AM3763" t="s">
        <v>1455</v>
      </c>
      <c r="AN3763" t="s">
        <v>4353</v>
      </c>
      <c r="AO3763" s="29">
        <v>13</v>
      </c>
      <c r="AP3763">
        <v>-16.074351839999999</v>
      </c>
      <c r="AQ3763">
        <v>167.4497509</v>
      </c>
      <c r="AR3763" t="s">
        <v>289</v>
      </c>
      <c r="AS3763">
        <v>5</v>
      </c>
      <c r="AT3763" t="s">
        <v>4353</v>
      </c>
      <c r="AU3763" t="s">
        <v>274</v>
      </c>
      <c r="AV3763" t="s">
        <v>275</v>
      </c>
      <c r="AW3763" t="s">
        <v>4353</v>
      </c>
      <c r="AX3763" t="s">
        <v>4353</v>
      </c>
      <c r="AY3763">
        <v>-348</v>
      </c>
      <c r="AZ3763">
        <v>-288</v>
      </c>
      <c r="BA3763" t="s">
        <v>290</v>
      </c>
      <c r="BB3763" t="s">
        <v>4601</v>
      </c>
      <c r="BC3763" t="s">
        <v>4353</v>
      </c>
      <c r="BD3763">
        <v>2268</v>
      </c>
      <c r="BE3763">
        <v>30</v>
      </c>
      <c r="BH3763" t="s">
        <v>1543</v>
      </c>
      <c r="BI3763" t="s">
        <v>7229</v>
      </c>
      <c r="BJ3763" t="s">
        <v>1577</v>
      </c>
      <c r="BK3763" t="s">
        <v>1576</v>
      </c>
      <c r="BL3763" s="7">
        <v>2014</v>
      </c>
      <c r="BQ3763" t="s">
        <v>6540</v>
      </c>
      <c r="BR3763">
        <v>1</v>
      </c>
      <c r="BS3763" t="s">
        <v>6554</v>
      </c>
      <c r="BT3763" t="s">
        <v>1596</v>
      </c>
      <c r="BW3763">
        <v>-16.899999999999999</v>
      </c>
      <c r="BY3763">
        <v>8.8000000000000007</v>
      </c>
      <c r="CB3763">
        <v>3.3</v>
      </c>
      <c r="CC3763">
        <v>44</v>
      </c>
      <c r="CD3763">
        <v>15.7</v>
      </c>
      <c r="CI3763" s="5"/>
      <c r="DC3763" t="s">
        <v>6540</v>
      </c>
      <c r="DD3763">
        <v>1</v>
      </c>
      <c r="DE3763" t="s">
        <v>6554</v>
      </c>
      <c r="DF3763" t="s">
        <v>6935</v>
      </c>
      <c r="DG3763">
        <v>11.7</v>
      </c>
      <c r="DH3763">
        <v>0.3</v>
      </c>
      <c r="DI3763">
        <v>170.8</v>
      </c>
      <c r="DJ3763">
        <v>559.9</v>
      </c>
      <c r="DK3763">
        <v>0.21</v>
      </c>
    </row>
    <row r="3764" spans="1:115" ht="16" customHeight="1">
      <c r="A3764">
        <v>3763</v>
      </c>
      <c r="B3764" t="s">
        <v>7221</v>
      </c>
      <c r="C3764" s="2">
        <v>44970</v>
      </c>
      <c r="E3764" s="17" t="s">
        <v>1115</v>
      </c>
      <c r="F3764" s="17" t="s">
        <v>1116</v>
      </c>
      <c r="G3764" t="s">
        <v>1608</v>
      </c>
      <c r="H3764" t="s">
        <v>6157</v>
      </c>
      <c r="I3764" t="s">
        <v>4349</v>
      </c>
      <c r="J3764" t="s">
        <v>4350</v>
      </c>
      <c r="K3764" t="s">
        <v>4351</v>
      </c>
      <c r="L3764" t="s">
        <v>6157</v>
      </c>
      <c r="M3764" t="s">
        <v>1608</v>
      </c>
      <c r="N3764" t="s">
        <v>289</v>
      </c>
      <c r="O3764" t="s">
        <v>6157</v>
      </c>
      <c r="P3764" t="s">
        <v>6157</v>
      </c>
      <c r="Q3764" t="s">
        <v>3969</v>
      </c>
      <c r="R3764" t="s">
        <v>6157</v>
      </c>
      <c r="S3764" t="s">
        <v>1365</v>
      </c>
      <c r="T3764" s="4" t="s">
        <v>233</v>
      </c>
      <c r="U3764" s="4" t="s">
        <v>233</v>
      </c>
      <c r="V3764">
        <v>18</v>
      </c>
      <c r="W3764">
        <v>80</v>
      </c>
      <c r="X3764" t="s">
        <v>289</v>
      </c>
      <c r="Y3764" t="s">
        <v>6157</v>
      </c>
      <c r="Z3764" t="s">
        <v>6474</v>
      </c>
      <c r="AA3764" t="s">
        <v>245</v>
      </c>
      <c r="AB3764" t="s">
        <v>6157</v>
      </c>
      <c r="AC3764" t="s">
        <v>6157</v>
      </c>
      <c r="AD3764">
        <v>16</v>
      </c>
      <c r="AE3764" t="s">
        <v>6901</v>
      </c>
      <c r="AF3764" t="s">
        <v>6899</v>
      </c>
      <c r="AG3764" t="s">
        <v>1393</v>
      </c>
      <c r="AH3764" t="s">
        <v>4019</v>
      </c>
      <c r="AI3764" t="s">
        <v>6157</v>
      </c>
      <c r="AJ3764" t="s">
        <v>6804</v>
      </c>
      <c r="AK3764" t="s">
        <v>5253</v>
      </c>
      <c r="AL3764" t="s">
        <v>1494</v>
      </c>
      <c r="AM3764" t="s">
        <v>1455</v>
      </c>
      <c r="AN3764" t="s">
        <v>4353</v>
      </c>
      <c r="AO3764" s="29">
        <v>13</v>
      </c>
      <c r="AP3764">
        <v>-16.074351839999999</v>
      </c>
      <c r="AQ3764">
        <v>167.4497509</v>
      </c>
      <c r="AR3764" t="s">
        <v>289</v>
      </c>
      <c r="AS3764">
        <v>5</v>
      </c>
      <c r="AT3764" t="s">
        <v>4353</v>
      </c>
      <c r="AU3764" t="s">
        <v>274</v>
      </c>
      <c r="AV3764" t="s">
        <v>275</v>
      </c>
      <c r="AW3764" t="s">
        <v>4353</v>
      </c>
      <c r="AX3764" t="s">
        <v>4353</v>
      </c>
      <c r="AY3764">
        <v>-348</v>
      </c>
      <c r="AZ3764">
        <v>-288</v>
      </c>
      <c r="BA3764" t="s">
        <v>290</v>
      </c>
      <c r="BB3764" t="s">
        <v>4601</v>
      </c>
      <c r="BC3764" t="s">
        <v>4353</v>
      </c>
      <c r="BD3764">
        <v>2268</v>
      </c>
      <c r="BE3764">
        <v>30</v>
      </c>
      <c r="BH3764" t="s">
        <v>1543</v>
      </c>
      <c r="BI3764" t="s">
        <v>7229</v>
      </c>
      <c r="BJ3764" t="s">
        <v>1577</v>
      </c>
      <c r="BK3764" t="s">
        <v>1576</v>
      </c>
      <c r="BL3764" s="7">
        <v>2014</v>
      </c>
      <c r="BW3764"/>
      <c r="BY3764"/>
      <c r="CI3764" s="5"/>
      <c r="CW3764" t="s">
        <v>6538</v>
      </c>
      <c r="CX3764">
        <v>1</v>
      </c>
      <c r="CY3764" t="s">
        <v>6594</v>
      </c>
      <c r="CZ3764" t="s">
        <v>5604</v>
      </c>
      <c r="DA3764">
        <v>0.70864000000000005</v>
      </c>
    </row>
    <row r="3765" spans="1:115" ht="16" customHeight="1">
      <c r="A3765">
        <v>3764</v>
      </c>
      <c r="B3765" t="s">
        <v>7221</v>
      </c>
      <c r="C3765" s="2">
        <v>44970</v>
      </c>
      <c r="E3765" s="17" t="s">
        <v>1114</v>
      </c>
      <c r="F3765" s="17" t="s">
        <v>1114</v>
      </c>
      <c r="G3765" t="s">
        <v>1608</v>
      </c>
      <c r="H3765" t="s">
        <v>6157</v>
      </c>
      <c r="I3765" t="s">
        <v>4349</v>
      </c>
      <c r="J3765" t="s">
        <v>4350</v>
      </c>
      <c r="K3765" t="s">
        <v>4351</v>
      </c>
      <c r="L3765" t="s">
        <v>6157</v>
      </c>
      <c r="M3765" t="s">
        <v>1608</v>
      </c>
      <c r="N3765" t="s">
        <v>289</v>
      </c>
      <c r="O3765" t="s">
        <v>6157</v>
      </c>
      <c r="P3765" t="s">
        <v>6157</v>
      </c>
      <c r="Q3765" t="s">
        <v>3969</v>
      </c>
      <c r="R3765" t="s">
        <v>6157</v>
      </c>
      <c r="S3765" t="s">
        <v>1364</v>
      </c>
      <c r="T3765" s="4" t="s">
        <v>233</v>
      </c>
      <c r="U3765" s="4" t="s">
        <v>233</v>
      </c>
      <c r="V3765">
        <v>18</v>
      </c>
      <c r="W3765">
        <v>80</v>
      </c>
      <c r="X3765" t="s">
        <v>6157</v>
      </c>
      <c r="Y3765" t="s">
        <v>6157</v>
      </c>
      <c r="Z3765" t="s">
        <v>6474</v>
      </c>
      <c r="AA3765" t="s">
        <v>1388</v>
      </c>
      <c r="AB3765" t="s">
        <v>250</v>
      </c>
      <c r="AC3765" t="s">
        <v>4353</v>
      </c>
      <c r="AD3765" t="s">
        <v>6157</v>
      </c>
      <c r="AE3765" t="s">
        <v>6157</v>
      </c>
      <c r="AF3765" t="s">
        <v>6157</v>
      </c>
      <c r="AG3765" t="s">
        <v>6157</v>
      </c>
      <c r="AH3765" t="s">
        <v>6157</v>
      </c>
      <c r="AI3765" t="s">
        <v>6157</v>
      </c>
      <c r="AJ3765" t="s">
        <v>6457</v>
      </c>
      <c r="AK3765" t="s">
        <v>5253</v>
      </c>
      <c r="AL3765" t="s">
        <v>1494</v>
      </c>
      <c r="AM3765" t="s">
        <v>1455</v>
      </c>
      <c r="AN3765" t="s">
        <v>4353</v>
      </c>
      <c r="AO3765" s="29">
        <v>13</v>
      </c>
      <c r="AP3765">
        <v>-16.074351839999999</v>
      </c>
      <c r="AQ3765">
        <v>167.4497509</v>
      </c>
      <c r="AR3765" t="s">
        <v>289</v>
      </c>
      <c r="AS3765">
        <v>5</v>
      </c>
      <c r="AT3765" t="s">
        <v>4353</v>
      </c>
      <c r="AU3765" t="s">
        <v>274</v>
      </c>
      <c r="AV3765" t="s">
        <v>275</v>
      </c>
      <c r="AW3765" t="s">
        <v>4353</v>
      </c>
      <c r="AX3765" t="s">
        <v>4353</v>
      </c>
      <c r="AY3765">
        <v>-191</v>
      </c>
      <c r="AZ3765">
        <v>-131</v>
      </c>
      <c r="BA3765" t="s">
        <v>290</v>
      </c>
      <c r="BB3765" t="s">
        <v>4601</v>
      </c>
      <c r="BC3765" t="s">
        <v>4353</v>
      </c>
      <c r="BD3765">
        <v>2111</v>
      </c>
      <c r="BE3765">
        <v>30</v>
      </c>
      <c r="BH3765" t="s">
        <v>1545</v>
      </c>
      <c r="BI3765" t="s">
        <v>7229</v>
      </c>
      <c r="BJ3765" t="s">
        <v>1577</v>
      </c>
      <c r="BK3765" t="s">
        <v>1576</v>
      </c>
      <c r="BL3765" s="7">
        <v>2014</v>
      </c>
      <c r="BQ3765" t="s">
        <v>6540</v>
      </c>
      <c r="BR3765">
        <v>1</v>
      </c>
      <c r="BS3765" t="s">
        <v>6554</v>
      </c>
      <c r="BT3765" t="s">
        <v>1596</v>
      </c>
      <c r="BW3765">
        <v>-17</v>
      </c>
      <c r="BY3765">
        <v>8.8000000000000007</v>
      </c>
      <c r="CB3765">
        <v>3.3</v>
      </c>
      <c r="CC3765">
        <v>43.9</v>
      </c>
      <c r="CD3765">
        <v>15.4</v>
      </c>
      <c r="CI3765" s="5"/>
      <c r="DC3765" t="s">
        <v>6540</v>
      </c>
      <c r="DD3765">
        <v>1</v>
      </c>
      <c r="DE3765" t="s">
        <v>6554</v>
      </c>
      <c r="DF3765" t="s">
        <v>6935</v>
      </c>
      <c r="DG3765">
        <v>10.5</v>
      </c>
      <c r="DH3765">
        <v>0.3</v>
      </c>
      <c r="DI3765">
        <v>184.7</v>
      </c>
      <c r="DJ3765">
        <v>616.79999999999995</v>
      </c>
      <c r="DK3765">
        <v>0.19</v>
      </c>
    </row>
    <row r="3766" spans="1:115" ht="16" customHeight="1">
      <c r="A3766">
        <v>3765</v>
      </c>
      <c r="B3766" t="s">
        <v>7221</v>
      </c>
      <c r="C3766" s="2">
        <v>44970</v>
      </c>
      <c r="E3766" s="17" t="s">
        <v>1113</v>
      </c>
      <c r="F3766" s="17" t="s">
        <v>1114</v>
      </c>
      <c r="G3766" t="s">
        <v>1608</v>
      </c>
      <c r="H3766" t="s">
        <v>6157</v>
      </c>
      <c r="I3766" t="s">
        <v>4349</v>
      </c>
      <c r="J3766" t="s">
        <v>4350</v>
      </c>
      <c r="K3766" t="s">
        <v>4351</v>
      </c>
      <c r="L3766" t="s">
        <v>6157</v>
      </c>
      <c r="M3766" t="s">
        <v>1608</v>
      </c>
      <c r="N3766" t="s">
        <v>289</v>
      </c>
      <c r="O3766" t="s">
        <v>6157</v>
      </c>
      <c r="P3766" t="s">
        <v>6157</v>
      </c>
      <c r="Q3766" t="s">
        <v>3969</v>
      </c>
      <c r="R3766" t="s">
        <v>6157</v>
      </c>
      <c r="S3766" t="s">
        <v>1364</v>
      </c>
      <c r="T3766" s="4" t="s">
        <v>233</v>
      </c>
      <c r="U3766" s="4" t="s">
        <v>233</v>
      </c>
      <c r="V3766">
        <v>18</v>
      </c>
      <c r="W3766">
        <v>80</v>
      </c>
      <c r="X3766" t="s">
        <v>289</v>
      </c>
      <c r="Y3766" t="s">
        <v>6157</v>
      </c>
      <c r="Z3766" t="s">
        <v>6474</v>
      </c>
      <c r="AA3766" t="s">
        <v>245</v>
      </c>
      <c r="AB3766" t="s">
        <v>6157</v>
      </c>
      <c r="AC3766" t="s">
        <v>6157</v>
      </c>
      <c r="AD3766">
        <v>17</v>
      </c>
      <c r="AE3766" t="s">
        <v>6901</v>
      </c>
      <c r="AF3766" t="s">
        <v>6899</v>
      </c>
      <c r="AG3766" t="s">
        <v>1393</v>
      </c>
      <c r="AH3766" t="s">
        <v>252</v>
      </c>
      <c r="AI3766" t="s">
        <v>6157</v>
      </c>
      <c r="AJ3766" t="s">
        <v>6804</v>
      </c>
      <c r="AK3766" t="s">
        <v>5253</v>
      </c>
      <c r="AL3766" t="s">
        <v>1494</v>
      </c>
      <c r="AM3766" t="s">
        <v>1455</v>
      </c>
      <c r="AN3766" t="s">
        <v>4353</v>
      </c>
      <c r="AO3766" s="29">
        <v>13</v>
      </c>
      <c r="AP3766">
        <v>-16.074351839999999</v>
      </c>
      <c r="AQ3766">
        <v>167.4497509</v>
      </c>
      <c r="AR3766" t="s">
        <v>289</v>
      </c>
      <c r="AS3766">
        <v>5</v>
      </c>
      <c r="AT3766" t="s">
        <v>4353</v>
      </c>
      <c r="AU3766" t="s">
        <v>274</v>
      </c>
      <c r="AV3766" t="s">
        <v>275</v>
      </c>
      <c r="AW3766" t="s">
        <v>4353</v>
      </c>
      <c r="AX3766" t="s">
        <v>4353</v>
      </c>
      <c r="AY3766">
        <v>-191</v>
      </c>
      <c r="AZ3766">
        <v>-131</v>
      </c>
      <c r="BA3766" t="s">
        <v>290</v>
      </c>
      <c r="BB3766" t="s">
        <v>4601</v>
      </c>
      <c r="BC3766" t="s">
        <v>4353</v>
      </c>
      <c r="BD3766">
        <v>2111</v>
      </c>
      <c r="BE3766">
        <v>30</v>
      </c>
      <c r="BH3766" t="s">
        <v>1545</v>
      </c>
      <c r="BI3766" t="s">
        <v>7229</v>
      </c>
      <c r="BJ3766" t="s">
        <v>1577</v>
      </c>
      <c r="BK3766" t="s">
        <v>1576</v>
      </c>
      <c r="BL3766" s="7">
        <v>2014</v>
      </c>
      <c r="BW3766"/>
      <c r="BY3766"/>
      <c r="CI3766" s="5"/>
      <c r="CW3766" t="s">
        <v>6538</v>
      </c>
      <c r="CX3766">
        <v>1</v>
      </c>
      <c r="CY3766" t="s">
        <v>6594</v>
      </c>
      <c r="CZ3766" t="s">
        <v>5604</v>
      </c>
      <c r="DA3766">
        <v>0.70843</v>
      </c>
    </row>
    <row r="3767" spans="1:115" ht="16" customHeight="1">
      <c r="A3767">
        <v>3766</v>
      </c>
      <c r="B3767" t="s">
        <v>7221</v>
      </c>
      <c r="C3767" s="2">
        <v>44970</v>
      </c>
      <c r="E3767" s="17" t="s">
        <v>1112</v>
      </c>
      <c r="F3767" s="17" t="s">
        <v>1112</v>
      </c>
      <c r="G3767" t="s">
        <v>1608</v>
      </c>
      <c r="H3767" t="s">
        <v>6157</v>
      </c>
      <c r="I3767" t="s">
        <v>4349</v>
      </c>
      <c r="J3767" t="s">
        <v>4350</v>
      </c>
      <c r="K3767" t="s">
        <v>4351</v>
      </c>
      <c r="L3767" t="s">
        <v>6157</v>
      </c>
      <c r="M3767" t="s">
        <v>1608</v>
      </c>
      <c r="N3767" t="s">
        <v>289</v>
      </c>
      <c r="O3767" t="s">
        <v>6157</v>
      </c>
      <c r="P3767" t="s">
        <v>6157</v>
      </c>
      <c r="Q3767" t="s">
        <v>3969</v>
      </c>
      <c r="R3767" t="s">
        <v>6157</v>
      </c>
      <c r="S3767" t="s">
        <v>230</v>
      </c>
      <c r="T3767" s="4" t="s">
        <v>233</v>
      </c>
      <c r="U3767" s="4" t="s">
        <v>233</v>
      </c>
      <c r="V3767">
        <v>18</v>
      </c>
      <c r="W3767">
        <v>80</v>
      </c>
      <c r="X3767" t="s">
        <v>6157</v>
      </c>
      <c r="Y3767" t="s">
        <v>6157</v>
      </c>
      <c r="Z3767" t="s">
        <v>1543</v>
      </c>
      <c r="AA3767" t="s">
        <v>1388</v>
      </c>
      <c r="AB3767" t="s">
        <v>1376</v>
      </c>
      <c r="AC3767" t="s">
        <v>4353</v>
      </c>
      <c r="AD3767" t="s">
        <v>6157</v>
      </c>
      <c r="AE3767" t="s">
        <v>6157</v>
      </c>
      <c r="AF3767" t="s">
        <v>6157</v>
      </c>
      <c r="AG3767" t="s">
        <v>6157</v>
      </c>
      <c r="AH3767" t="s">
        <v>6157</v>
      </c>
      <c r="AI3767" t="s">
        <v>6157</v>
      </c>
      <c r="AJ3767" t="s">
        <v>6457</v>
      </c>
      <c r="AK3767" t="s">
        <v>5253</v>
      </c>
      <c r="AL3767" t="s">
        <v>1494</v>
      </c>
      <c r="AM3767" t="s">
        <v>1455</v>
      </c>
      <c r="AN3767" t="s">
        <v>4353</v>
      </c>
      <c r="AO3767" s="29">
        <v>13</v>
      </c>
      <c r="AP3767">
        <v>-16.074351839999999</v>
      </c>
      <c r="AQ3767">
        <v>167.4497509</v>
      </c>
      <c r="AR3767" t="s">
        <v>289</v>
      </c>
      <c r="AS3767">
        <v>5</v>
      </c>
      <c r="AT3767" t="s">
        <v>4353</v>
      </c>
      <c r="AU3767" t="s">
        <v>274</v>
      </c>
      <c r="AV3767" t="s">
        <v>275</v>
      </c>
      <c r="AW3767" t="s">
        <v>4353</v>
      </c>
      <c r="AX3767" t="s">
        <v>4353</v>
      </c>
      <c r="AY3767">
        <v>-608</v>
      </c>
      <c r="AZ3767">
        <v>-552</v>
      </c>
      <c r="BA3767" t="s">
        <v>290</v>
      </c>
      <c r="BB3767" t="s">
        <v>4601</v>
      </c>
      <c r="BC3767" t="s">
        <v>4353</v>
      </c>
      <c r="BD3767">
        <v>2530</v>
      </c>
      <c r="BE3767">
        <v>28</v>
      </c>
      <c r="BH3767" t="s">
        <v>1543</v>
      </c>
      <c r="BI3767" t="s">
        <v>7229</v>
      </c>
      <c r="BJ3767" t="s">
        <v>1577</v>
      </c>
      <c r="BK3767" t="s">
        <v>1576</v>
      </c>
      <c r="BL3767" s="7">
        <v>2014</v>
      </c>
      <c r="BQ3767" t="s">
        <v>6540</v>
      </c>
      <c r="BR3767">
        <v>1</v>
      </c>
      <c r="BS3767" t="s">
        <v>6554</v>
      </c>
      <c r="BT3767" t="s">
        <v>1596</v>
      </c>
      <c r="BW3767">
        <v>-17.3</v>
      </c>
      <c r="BY3767">
        <v>8.4</v>
      </c>
      <c r="CB3767">
        <v>3.4</v>
      </c>
      <c r="CC3767">
        <v>45.2</v>
      </c>
      <c r="CD3767">
        <v>15.6</v>
      </c>
      <c r="CI3767" s="5"/>
      <c r="DC3767" t="s">
        <v>6540</v>
      </c>
      <c r="DD3767">
        <v>1</v>
      </c>
      <c r="DE3767" t="s">
        <v>6554</v>
      </c>
      <c r="DF3767" t="s">
        <v>6935</v>
      </c>
      <c r="DG3767">
        <v>11.5</v>
      </c>
      <c r="DH3767">
        <v>0.3</v>
      </c>
      <c r="DI3767">
        <v>176.6</v>
      </c>
      <c r="DJ3767">
        <v>597.5</v>
      </c>
      <c r="DK3767">
        <v>0.2</v>
      </c>
    </row>
    <row r="3768" spans="1:115" ht="16" customHeight="1">
      <c r="A3768">
        <v>3767</v>
      </c>
      <c r="B3768" t="s">
        <v>7221</v>
      </c>
      <c r="C3768" s="2">
        <v>44970</v>
      </c>
      <c r="E3768" s="17" t="s">
        <v>1111</v>
      </c>
      <c r="F3768" s="17" t="s">
        <v>1112</v>
      </c>
      <c r="G3768" t="s">
        <v>1608</v>
      </c>
      <c r="H3768" t="s">
        <v>6157</v>
      </c>
      <c r="I3768" t="s">
        <v>4349</v>
      </c>
      <c r="J3768" t="s">
        <v>4350</v>
      </c>
      <c r="K3768" t="s">
        <v>4351</v>
      </c>
      <c r="L3768" t="s">
        <v>6157</v>
      </c>
      <c r="M3768" t="s">
        <v>1608</v>
      </c>
      <c r="N3768" t="s">
        <v>289</v>
      </c>
      <c r="O3768" t="s">
        <v>6157</v>
      </c>
      <c r="P3768" t="s">
        <v>6157</v>
      </c>
      <c r="Q3768" t="s">
        <v>3969</v>
      </c>
      <c r="R3768" t="s">
        <v>6157</v>
      </c>
      <c r="S3768" t="s">
        <v>230</v>
      </c>
      <c r="T3768" s="4" t="s">
        <v>233</v>
      </c>
      <c r="U3768" s="4" t="s">
        <v>233</v>
      </c>
      <c r="V3768">
        <v>18</v>
      </c>
      <c r="W3768">
        <v>80</v>
      </c>
      <c r="X3768" t="s">
        <v>289</v>
      </c>
      <c r="Y3768" t="s">
        <v>6157</v>
      </c>
      <c r="Z3768" t="s">
        <v>1543</v>
      </c>
      <c r="AA3768" t="s">
        <v>245</v>
      </c>
      <c r="AB3768" t="s">
        <v>6157</v>
      </c>
      <c r="AC3768" t="s">
        <v>6157</v>
      </c>
      <c r="AD3768">
        <v>16</v>
      </c>
      <c r="AE3768" t="s">
        <v>6901</v>
      </c>
      <c r="AF3768" t="s">
        <v>6899</v>
      </c>
      <c r="AG3768" t="s">
        <v>1393</v>
      </c>
      <c r="AH3768" t="s">
        <v>4019</v>
      </c>
      <c r="AI3768" t="s">
        <v>6157</v>
      </c>
      <c r="AJ3768" t="s">
        <v>6804</v>
      </c>
      <c r="AK3768" t="s">
        <v>5253</v>
      </c>
      <c r="AL3768" t="s">
        <v>1494</v>
      </c>
      <c r="AM3768" t="s">
        <v>1455</v>
      </c>
      <c r="AN3768" t="s">
        <v>4353</v>
      </c>
      <c r="AO3768" s="29">
        <v>13</v>
      </c>
      <c r="AP3768">
        <v>-16.074351839999999</v>
      </c>
      <c r="AQ3768">
        <v>167.4497509</v>
      </c>
      <c r="AR3768" t="s">
        <v>289</v>
      </c>
      <c r="AS3768">
        <v>5</v>
      </c>
      <c r="AT3768" t="s">
        <v>4353</v>
      </c>
      <c r="AU3768" t="s">
        <v>274</v>
      </c>
      <c r="AV3768" t="s">
        <v>275</v>
      </c>
      <c r="AW3768" t="s">
        <v>4353</v>
      </c>
      <c r="AX3768" t="s">
        <v>4353</v>
      </c>
      <c r="AY3768">
        <v>-608</v>
      </c>
      <c r="AZ3768">
        <v>-552</v>
      </c>
      <c r="BA3768" t="s">
        <v>290</v>
      </c>
      <c r="BB3768" t="s">
        <v>4601</v>
      </c>
      <c r="BC3768" t="s">
        <v>4353</v>
      </c>
      <c r="BD3768">
        <v>2530</v>
      </c>
      <c r="BE3768">
        <v>28</v>
      </c>
      <c r="BH3768" t="s">
        <v>1543</v>
      </c>
      <c r="BI3768" t="s">
        <v>7229</v>
      </c>
      <c r="BJ3768" t="s">
        <v>1577</v>
      </c>
      <c r="BK3768" t="s">
        <v>1576</v>
      </c>
      <c r="BL3768" s="7">
        <v>2014</v>
      </c>
      <c r="BW3768"/>
      <c r="BY3768"/>
      <c r="CI3768" s="5"/>
      <c r="CW3768" t="s">
        <v>6538</v>
      </c>
      <c r="CX3768">
        <v>1</v>
      </c>
      <c r="CY3768" t="s">
        <v>6594</v>
      </c>
      <c r="CZ3768" t="s">
        <v>5604</v>
      </c>
      <c r="DA3768">
        <v>0.70840000000000003</v>
      </c>
    </row>
    <row r="3769" spans="1:115" ht="16" customHeight="1">
      <c r="A3769">
        <v>3768</v>
      </c>
      <c r="B3769" t="s">
        <v>7221</v>
      </c>
      <c r="C3769" s="2">
        <v>44970</v>
      </c>
      <c r="E3769" s="17" t="s">
        <v>1110</v>
      </c>
      <c r="F3769" s="17"/>
      <c r="G3769" t="s">
        <v>1608</v>
      </c>
      <c r="H3769" t="s">
        <v>6157</v>
      </c>
      <c r="I3769" t="s">
        <v>4349</v>
      </c>
      <c r="J3769" t="s">
        <v>4350</v>
      </c>
      <c r="K3769" t="s">
        <v>4351</v>
      </c>
      <c r="L3769" t="s">
        <v>6157</v>
      </c>
      <c r="M3769" t="s">
        <v>1608</v>
      </c>
      <c r="N3769" t="s">
        <v>289</v>
      </c>
      <c r="O3769" t="s">
        <v>6157</v>
      </c>
      <c r="P3769" t="s">
        <v>6157</v>
      </c>
      <c r="Q3769" t="s">
        <v>3969</v>
      </c>
      <c r="R3769" t="s">
        <v>6157</v>
      </c>
      <c r="S3769" t="s">
        <v>231</v>
      </c>
      <c r="T3769" s="4" t="s">
        <v>233</v>
      </c>
      <c r="U3769" s="4" t="s">
        <v>233</v>
      </c>
      <c r="V3769">
        <v>18</v>
      </c>
      <c r="W3769">
        <v>80</v>
      </c>
      <c r="X3769" t="s">
        <v>6157</v>
      </c>
      <c r="Y3769" t="s">
        <v>6157</v>
      </c>
      <c r="Z3769" t="s">
        <v>6474</v>
      </c>
      <c r="AA3769" t="s">
        <v>1388</v>
      </c>
      <c r="AB3769" t="s">
        <v>1385</v>
      </c>
      <c r="AC3769" t="s">
        <v>4353</v>
      </c>
      <c r="AD3769" t="s">
        <v>6157</v>
      </c>
      <c r="AE3769" t="s">
        <v>6157</v>
      </c>
      <c r="AF3769" t="s">
        <v>6157</v>
      </c>
      <c r="AG3769" t="s">
        <v>6157</v>
      </c>
      <c r="AH3769" t="s">
        <v>6157</v>
      </c>
      <c r="AI3769" t="s">
        <v>6157</v>
      </c>
      <c r="AJ3769" t="s">
        <v>6457</v>
      </c>
      <c r="AK3769" t="s">
        <v>5253</v>
      </c>
      <c r="AL3769" t="s">
        <v>1494</v>
      </c>
      <c r="AM3769" t="s">
        <v>1455</v>
      </c>
      <c r="AN3769" t="s">
        <v>4353</v>
      </c>
      <c r="AO3769" s="29">
        <v>13</v>
      </c>
      <c r="AP3769">
        <v>-16.074351839999999</v>
      </c>
      <c r="AQ3769">
        <v>167.4497509</v>
      </c>
      <c r="AR3769" t="s">
        <v>289</v>
      </c>
      <c r="AS3769">
        <v>5</v>
      </c>
      <c r="AT3769" t="s">
        <v>4353</v>
      </c>
      <c r="AU3769" t="s">
        <v>274</v>
      </c>
      <c r="AV3769" t="s">
        <v>275</v>
      </c>
      <c r="AW3769" t="s">
        <v>4353</v>
      </c>
      <c r="AX3769" t="s">
        <v>4353</v>
      </c>
      <c r="AY3769">
        <v>-550</v>
      </c>
      <c r="AZ3769" s="7">
        <v>-50</v>
      </c>
      <c r="BA3769" t="s">
        <v>4353</v>
      </c>
      <c r="BB3769" t="s">
        <v>5260</v>
      </c>
      <c r="BC3769" t="s">
        <v>6157</v>
      </c>
      <c r="BH3769" t="s">
        <v>1545</v>
      </c>
      <c r="BI3769" t="s">
        <v>7229</v>
      </c>
      <c r="BJ3769" t="s">
        <v>1577</v>
      </c>
      <c r="BK3769" t="s">
        <v>1576</v>
      </c>
      <c r="BL3769" s="7">
        <v>2014</v>
      </c>
      <c r="BQ3769" t="s">
        <v>6540</v>
      </c>
      <c r="BR3769">
        <v>1</v>
      </c>
      <c r="BS3769" t="s">
        <v>6554</v>
      </c>
      <c r="BT3769" t="s">
        <v>1596</v>
      </c>
      <c r="BW3769">
        <v>-17</v>
      </c>
      <c r="BY3769">
        <v>9.8000000000000007</v>
      </c>
      <c r="CB3769">
        <v>3.4</v>
      </c>
      <c r="CC3769">
        <v>41.9</v>
      </c>
      <c r="CD3769">
        <v>14.3</v>
      </c>
      <c r="CI3769" s="5"/>
    </row>
    <row r="3770" spans="1:115" ht="16" customHeight="1">
      <c r="A3770">
        <v>3769</v>
      </c>
      <c r="B3770" t="s">
        <v>7221</v>
      </c>
      <c r="C3770" s="2">
        <v>44970</v>
      </c>
      <c r="E3770" s="17" t="s">
        <v>1109</v>
      </c>
      <c r="F3770" s="17" t="s">
        <v>1109</v>
      </c>
      <c r="G3770" t="s">
        <v>1608</v>
      </c>
      <c r="H3770" t="s">
        <v>6157</v>
      </c>
      <c r="I3770" t="s">
        <v>4349</v>
      </c>
      <c r="J3770" t="s">
        <v>4350</v>
      </c>
      <c r="K3770" t="s">
        <v>4351</v>
      </c>
      <c r="L3770" t="s">
        <v>6157</v>
      </c>
      <c r="M3770" t="s">
        <v>1608</v>
      </c>
      <c r="N3770" t="s">
        <v>289</v>
      </c>
      <c r="O3770" t="s">
        <v>6157</v>
      </c>
      <c r="P3770" t="s">
        <v>6157</v>
      </c>
      <c r="Q3770" t="s">
        <v>3969</v>
      </c>
      <c r="R3770" t="s">
        <v>6157</v>
      </c>
      <c r="S3770" t="s">
        <v>229</v>
      </c>
      <c r="T3770" s="4" t="s">
        <v>233</v>
      </c>
      <c r="U3770" s="4" t="s">
        <v>233</v>
      </c>
      <c r="V3770">
        <v>18</v>
      </c>
      <c r="W3770">
        <v>80</v>
      </c>
      <c r="X3770" t="s">
        <v>6157</v>
      </c>
      <c r="Y3770" t="s">
        <v>6157</v>
      </c>
      <c r="Z3770" t="s">
        <v>6474</v>
      </c>
      <c r="AA3770" t="s">
        <v>1388</v>
      </c>
      <c r="AB3770" t="s">
        <v>248</v>
      </c>
      <c r="AC3770" t="s">
        <v>4353</v>
      </c>
      <c r="AD3770" t="s">
        <v>6157</v>
      </c>
      <c r="AE3770" t="s">
        <v>6157</v>
      </c>
      <c r="AF3770" t="s">
        <v>6157</v>
      </c>
      <c r="AG3770" t="s">
        <v>6157</v>
      </c>
      <c r="AH3770" t="s">
        <v>6157</v>
      </c>
      <c r="AI3770" t="s">
        <v>6157</v>
      </c>
      <c r="AJ3770" t="s">
        <v>6457</v>
      </c>
      <c r="AK3770" t="s">
        <v>5253</v>
      </c>
      <c r="AL3770" t="s">
        <v>1494</v>
      </c>
      <c r="AM3770" t="s">
        <v>1455</v>
      </c>
      <c r="AN3770" t="s">
        <v>4353</v>
      </c>
      <c r="AO3770" s="29">
        <v>13</v>
      </c>
      <c r="AP3770">
        <v>-16.074351839999999</v>
      </c>
      <c r="AQ3770">
        <v>167.4497509</v>
      </c>
      <c r="AR3770" t="s">
        <v>289</v>
      </c>
      <c r="AS3770">
        <v>5</v>
      </c>
      <c r="AT3770" t="s">
        <v>4353</v>
      </c>
      <c r="AU3770" t="s">
        <v>274</v>
      </c>
      <c r="AV3770" t="s">
        <v>275</v>
      </c>
      <c r="AW3770" t="s">
        <v>4353</v>
      </c>
      <c r="AX3770" t="s">
        <v>4353</v>
      </c>
      <c r="AY3770">
        <v>-390</v>
      </c>
      <c r="AZ3770">
        <v>-330</v>
      </c>
      <c r="BA3770" t="s">
        <v>290</v>
      </c>
      <c r="BB3770" t="s">
        <v>4601</v>
      </c>
      <c r="BC3770" t="s">
        <v>4353</v>
      </c>
      <c r="BD3770">
        <v>2310</v>
      </c>
      <c r="BE3770">
        <v>33</v>
      </c>
      <c r="BH3770" t="s">
        <v>1543</v>
      </c>
      <c r="BI3770" t="s">
        <v>7229</v>
      </c>
      <c r="BJ3770" t="s">
        <v>1577</v>
      </c>
      <c r="BK3770" t="s">
        <v>1576</v>
      </c>
      <c r="BL3770" s="7">
        <v>2014</v>
      </c>
      <c r="BQ3770" t="s">
        <v>6540</v>
      </c>
      <c r="BR3770">
        <v>1</v>
      </c>
      <c r="BS3770" t="s">
        <v>6554</v>
      </c>
      <c r="BT3770" t="s">
        <v>1596</v>
      </c>
      <c r="BW3770">
        <v>-16.100000000000001</v>
      </c>
      <c r="BY3770">
        <v>9.5</v>
      </c>
      <c r="CB3770">
        <v>3.4</v>
      </c>
      <c r="CC3770">
        <v>44.9</v>
      </c>
      <c r="CD3770">
        <v>15.2</v>
      </c>
      <c r="CI3770" s="5"/>
    </row>
    <row r="3771" spans="1:115" ht="16" customHeight="1">
      <c r="A3771">
        <v>3770</v>
      </c>
      <c r="B3771" t="s">
        <v>7221</v>
      </c>
      <c r="C3771" s="2">
        <v>44970</v>
      </c>
      <c r="E3771" s="17" t="s">
        <v>1108</v>
      </c>
      <c r="F3771" s="17" t="s">
        <v>1109</v>
      </c>
      <c r="G3771" t="s">
        <v>1608</v>
      </c>
      <c r="H3771" t="s">
        <v>6157</v>
      </c>
      <c r="I3771" t="s">
        <v>4349</v>
      </c>
      <c r="J3771" t="s">
        <v>4350</v>
      </c>
      <c r="K3771" t="s">
        <v>4351</v>
      </c>
      <c r="L3771" t="s">
        <v>6157</v>
      </c>
      <c r="M3771" t="s">
        <v>1608</v>
      </c>
      <c r="N3771" t="s">
        <v>289</v>
      </c>
      <c r="O3771" t="s">
        <v>6157</v>
      </c>
      <c r="P3771" t="s">
        <v>6157</v>
      </c>
      <c r="Q3771" t="s">
        <v>3969</v>
      </c>
      <c r="R3771" t="s">
        <v>6157</v>
      </c>
      <c r="S3771" t="s">
        <v>229</v>
      </c>
      <c r="T3771" s="4" t="s">
        <v>233</v>
      </c>
      <c r="U3771" s="4" t="s">
        <v>233</v>
      </c>
      <c r="V3771">
        <v>18</v>
      </c>
      <c r="W3771">
        <v>80</v>
      </c>
      <c r="X3771" t="s">
        <v>289</v>
      </c>
      <c r="Y3771" t="s">
        <v>6157</v>
      </c>
      <c r="Z3771" t="s">
        <v>6474</v>
      </c>
      <c r="AA3771" t="s">
        <v>245</v>
      </c>
      <c r="AB3771" t="s">
        <v>6157</v>
      </c>
      <c r="AC3771" t="s">
        <v>6157</v>
      </c>
      <c r="AD3771">
        <v>37</v>
      </c>
      <c r="AE3771" t="s">
        <v>6901</v>
      </c>
      <c r="AF3771" t="s">
        <v>6898</v>
      </c>
      <c r="AG3771" t="s">
        <v>4010</v>
      </c>
      <c r="AH3771" t="s">
        <v>252</v>
      </c>
      <c r="AI3771" t="s">
        <v>6157</v>
      </c>
      <c r="AJ3771" t="s">
        <v>6804</v>
      </c>
      <c r="AK3771" t="s">
        <v>5253</v>
      </c>
      <c r="AL3771" t="s">
        <v>1494</v>
      </c>
      <c r="AM3771" t="s">
        <v>1455</v>
      </c>
      <c r="AN3771" t="s">
        <v>4353</v>
      </c>
      <c r="AO3771" s="29">
        <v>13</v>
      </c>
      <c r="AP3771">
        <v>-16.074351839999999</v>
      </c>
      <c r="AQ3771">
        <v>167.4497509</v>
      </c>
      <c r="AR3771" t="s">
        <v>289</v>
      </c>
      <c r="AS3771">
        <v>5</v>
      </c>
      <c r="AT3771" t="s">
        <v>4353</v>
      </c>
      <c r="AU3771" t="s">
        <v>274</v>
      </c>
      <c r="AV3771" t="s">
        <v>275</v>
      </c>
      <c r="AW3771" t="s">
        <v>4353</v>
      </c>
      <c r="AX3771" t="s">
        <v>4353</v>
      </c>
      <c r="AY3771">
        <v>-390</v>
      </c>
      <c r="AZ3771">
        <v>-330</v>
      </c>
      <c r="BA3771" t="s">
        <v>290</v>
      </c>
      <c r="BB3771" t="s">
        <v>4601</v>
      </c>
      <c r="BC3771" t="s">
        <v>4353</v>
      </c>
      <c r="BD3771">
        <v>2310</v>
      </c>
      <c r="BE3771">
        <v>33</v>
      </c>
      <c r="BH3771" t="s">
        <v>1543</v>
      </c>
      <c r="BI3771" t="s">
        <v>7229</v>
      </c>
      <c r="BJ3771" t="s">
        <v>1577</v>
      </c>
      <c r="BK3771" t="s">
        <v>1576</v>
      </c>
      <c r="BL3771" s="7">
        <v>2014</v>
      </c>
      <c r="BW3771"/>
      <c r="BY3771"/>
      <c r="CI3771" s="5"/>
      <c r="CW3771" t="s">
        <v>6538</v>
      </c>
      <c r="CX3771">
        <v>1</v>
      </c>
      <c r="CY3771" t="s">
        <v>6594</v>
      </c>
      <c r="CZ3771" t="s">
        <v>5604</v>
      </c>
      <c r="DA3771">
        <v>0.70823000000000003</v>
      </c>
    </row>
    <row r="3772" spans="1:115" ht="16" customHeight="1">
      <c r="A3772">
        <v>3771</v>
      </c>
      <c r="B3772" t="s">
        <v>7221</v>
      </c>
      <c r="C3772" s="2">
        <v>44970</v>
      </c>
      <c r="E3772" s="17" t="s">
        <v>1107</v>
      </c>
      <c r="F3772" s="17"/>
      <c r="G3772" t="s">
        <v>1608</v>
      </c>
      <c r="H3772" t="s">
        <v>6157</v>
      </c>
      <c r="I3772" t="s">
        <v>4349</v>
      </c>
      <c r="J3772" t="s">
        <v>4350</v>
      </c>
      <c r="K3772" t="s">
        <v>4351</v>
      </c>
      <c r="L3772" t="s">
        <v>6157</v>
      </c>
      <c r="M3772" t="s">
        <v>1608</v>
      </c>
      <c r="N3772" t="s">
        <v>289</v>
      </c>
      <c r="O3772" t="s">
        <v>6157</v>
      </c>
      <c r="P3772" t="s">
        <v>6157</v>
      </c>
      <c r="Q3772" t="s">
        <v>3969</v>
      </c>
      <c r="R3772" t="s">
        <v>6157</v>
      </c>
      <c r="S3772" t="s">
        <v>4354</v>
      </c>
      <c r="T3772" s="4" t="s">
        <v>5256</v>
      </c>
      <c r="U3772" s="4" t="s">
        <v>6994</v>
      </c>
      <c r="V3772">
        <v>0</v>
      </c>
      <c r="W3772">
        <v>18</v>
      </c>
      <c r="X3772" t="s">
        <v>6157</v>
      </c>
      <c r="Y3772" t="s">
        <v>6157</v>
      </c>
      <c r="Z3772" t="s">
        <v>6474</v>
      </c>
      <c r="AA3772" t="s">
        <v>1388</v>
      </c>
      <c r="AB3772" t="s">
        <v>1376</v>
      </c>
      <c r="AC3772" t="s">
        <v>4353</v>
      </c>
      <c r="AD3772" t="s">
        <v>6157</v>
      </c>
      <c r="AE3772" t="s">
        <v>6157</v>
      </c>
      <c r="AF3772" t="s">
        <v>6157</v>
      </c>
      <c r="AG3772" t="s">
        <v>6157</v>
      </c>
      <c r="AH3772" t="s">
        <v>6157</v>
      </c>
      <c r="AI3772" t="s">
        <v>6157</v>
      </c>
      <c r="AJ3772" t="s">
        <v>6457</v>
      </c>
      <c r="AK3772" t="s">
        <v>5253</v>
      </c>
      <c r="AL3772" t="s">
        <v>1494</v>
      </c>
      <c r="AM3772" t="s">
        <v>1455</v>
      </c>
      <c r="AN3772" t="s">
        <v>4353</v>
      </c>
      <c r="AO3772" s="29">
        <v>13</v>
      </c>
      <c r="AP3772">
        <v>-16.074351839999999</v>
      </c>
      <c r="AQ3772">
        <v>167.4497509</v>
      </c>
      <c r="AR3772" t="s">
        <v>289</v>
      </c>
      <c r="AS3772">
        <v>5</v>
      </c>
      <c r="AT3772" t="s">
        <v>4353</v>
      </c>
      <c r="AU3772" t="s">
        <v>274</v>
      </c>
      <c r="AV3772" t="s">
        <v>275</v>
      </c>
      <c r="AW3772" t="s">
        <v>4353</v>
      </c>
      <c r="AX3772" t="s">
        <v>4353</v>
      </c>
      <c r="AY3772">
        <v>-550</v>
      </c>
      <c r="AZ3772" s="7">
        <v>-50</v>
      </c>
      <c r="BA3772" t="s">
        <v>4353</v>
      </c>
      <c r="BB3772" t="s">
        <v>5260</v>
      </c>
      <c r="BC3772" t="s">
        <v>6157</v>
      </c>
      <c r="BH3772" t="s">
        <v>1545</v>
      </c>
      <c r="BI3772" t="s">
        <v>7229</v>
      </c>
      <c r="BJ3772" t="s">
        <v>1577</v>
      </c>
      <c r="BK3772" t="s">
        <v>1576</v>
      </c>
      <c r="BL3772" s="7">
        <v>2014</v>
      </c>
      <c r="BQ3772" t="s">
        <v>6540</v>
      </c>
      <c r="BR3772">
        <v>1</v>
      </c>
      <c r="BS3772" t="s">
        <v>6554</v>
      </c>
      <c r="BT3772" t="s">
        <v>1596</v>
      </c>
      <c r="BW3772">
        <v>-17.7</v>
      </c>
      <c r="BY3772">
        <v>11.6</v>
      </c>
      <c r="CB3772">
        <v>3.4</v>
      </c>
      <c r="CC3772">
        <v>39.6</v>
      </c>
      <c r="CD3772">
        <v>13.5</v>
      </c>
      <c r="CI3772" s="5"/>
    </row>
    <row r="3773" spans="1:115" ht="16" customHeight="1">
      <c r="A3773">
        <v>3772</v>
      </c>
      <c r="B3773" t="s">
        <v>7221</v>
      </c>
      <c r="C3773" s="2">
        <v>44970</v>
      </c>
      <c r="E3773" s="17" t="s">
        <v>1106</v>
      </c>
      <c r="F3773" s="17" t="s">
        <v>1106</v>
      </c>
      <c r="G3773" t="s">
        <v>1608</v>
      </c>
      <c r="H3773" t="s">
        <v>6157</v>
      </c>
      <c r="I3773" t="s">
        <v>4349</v>
      </c>
      <c r="J3773" t="s">
        <v>4350</v>
      </c>
      <c r="K3773" t="s">
        <v>4351</v>
      </c>
      <c r="L3773" t="s">
        <v>6157</v>
      </c>
      <c r="M3773" t="s">
        <v>1608</v>
      </c>
      <c r="N3773" t="s">
        <v>289</v>
      </c>
      <c r="O3773" t="s">
        <v>6157</v>
      </c>
      <c r="P3773" t="s">
        <v>6157</v>
      </c>
      <c r="Q3773" t="s">
        <v>3969</v>
      </c>
      <c r="R3773" t="s">
        <v>6157</v>
      </c>
      <c r="S3773" t="s">
        <v>4354</v>
      </c>
      <c r="T3773" s="4" t="s">
        <v>5255</v>
      </c>
      <c r="U3773" s="4" t="s">
        <v>6994</v>
      </c>
      <c r="V3773">
        <v>5</v>
      </c>
      <c r="W3773">
        <v>5</v>
      </c>
      <c r="X3773" t="s">
        <v>6157</v>
      </c>
      <c r="Y3773" t="s">
        <v>6157</v>
      </c>
      <c r="Z3773" t="s">
        <v>6474</v>
      </c>
      <c r="AA3773" t="s">
        <v>1388</v>
      </c>
      <c r="AB3773" t="s">
        <v>223</v>
      </c>
      <c r="AC3773" t="s">
        <v>4353</v>
      </c>
      <c r="AD3773" t="s">
        <v>6157</v>
      </c>
      <c r="AE3773" t="s">
        <v>6157</v>
      </c>
      <c r="AF3773" t="s">
        <v>6157</v>
      </c>
      <c r="AG3773" t="s">
        <v>6157</v>
      </c>
      <c r="AH3773" t="s">
        <v>6157</v>
      </c>
      <c r="AI3773" t="s">
        <v>6157</v>
      </c>
      <c r="AJ3773" t="s">
        <v>6457</v>
      </c>
      <c r="AK3773" t="s">
        <v>5253</v>
      </c>
      <c r="AL3773" t="s">
        <v>1494</v>
      </c>
      <c r="AM3773" t="s">
        <v>1455</v>
      </c>
      <c r="AN3773" t="s">
        <v>4353</v>
      </c>
      <c r="AO3773" s="29">
        <v>13</v>
      </c>
      <c r="AP3773">
        <v>-16.074351839999999</v>
      </c>
      <c r="AQ3773">
        <v>167.4497509</v>
      </c>
      <c r="AR3773" t="s">
        <v>289</v>
      </c>
      <c r="AS3773">
        <v>5</v>
      </c>
      <c r="AT3773" t="s">
        <v>4353</v>
      </c>
      <c r="AU3773" t="s">
        <v>274</v>
      </c>
      <c r="AV3773" t="s">
        <v>275</v>
      </c>
      <c r="AW3773" t="s">
        <v>4353</v>
      </c>
      <c r="AX3773" t="s">
        <v>4353</v>
      </c>
      <c r="AY3773">
        <v>-550</v>
      </c>
      <c r="AZ3773" s="7">
        <v>-50</v>
      </c>
      <c r="BA3773" t="s">
        <v>4353</v>
      </c>
      <c r="BB3773" t="s">
        <v>5260</v>
      </c>
      <c r="BC3773" t="s">
        <v>6157</v>
      </c>
      <c r="BH3773" t="s">
        <v>1545</v>
      </c>
      <c r="BI3773" t="s">
        <v>7229</v>
      </c>
      <c r="BJ3773" t="s">
        <v>1577</v>
      </c>
      <c r="BK3773" t="s">
        <v>1576</v>
      </c>
      <c r="BL3773" s="7">
        <v>2014</v>
      </c>
      <c r="BQ3773" t="s">
        <v>6540</v>
      </c>
      <c r="BR3773">
        <v>1</v>
      </c>
      <c r="BS3773" t="s">
        <v>6554</v>
      </c>
      <c r="BT3773" t="s">
        <v>1596</v>
      </c>
      <c r="BW3773">
        <v>-17.2</v>
      </c>
      <c r="BY3773">
        <v>10.1</v>
      </c>
      <c r="CB3773">
        <v>3.4</v>
      </c>
      <c r="CC3773">
        <v>44.8</v>
      </c>
      <c r="CD3773">
        <v>15.5</v>
      </c>
      <c r="CI3773" s="5"/>
      <c r="DC3773" t="s">
        <v>6540</v>
      </c>
      <c r="DD3773">
        <v>1</v>
      </c>
      <c r="DE3773" t="s">
        <v>6554</v>
      </c>
      <c r="DF3773" t="s">
        <v>6935</v>
      </c>
      <c r="DG3773">
        <v>8.6999999999999993</v>
      </c>
      <c r="DH3773">
        <v>0.3</v>
      </c>
      <c r="DI3773">
        <v>196.2</v>
      </c>
      <c r="DJ3773">
        <v>663.2</v>
      </c>
      <c r="DK3773">
        <v>0.18</v>
      </c>
    </row>
    <row r="3774" spans="1:115" ht="16" customHeight="1">
      <c r="A3774">
        <v>3773</v>
      </c>
      <c r="B3774" t="s">
        <v>7221</v>
      </c>
      <c r="C3774" s="2">
        <v>44970</v>
      </c>
      <c r="E3774" s="17" t="s">
        <v>1105</v>
      </c>
      <c r="F3774" s="17" t="s">
        <v>1106</v>
      </c>
      <c r="G3774" t="s">
        <v>1608</v>
      </c>
      <c r="H3774" t="s">
        <v>6157</v>
      </c>
      <c r="I3774" t="s">
        <v>4349</v>
      </c>
      <c r="J3774" t="s">
        <v>4350</v>
      </c>
      <c r="K3774" t="s">
        <v>4351</v>
      </c>
      <c r="L3774" t="s">
        <v>6157</v>
      </c>
      <c r="M3774" t="s">
        <v>1608</v>
      </c>
      <c r="N3774" t="s">
        <v>289</v>
      </c>
      <c r="O3774" t="s">
        <v>6157</v>
      </c>
      <c r="P3774" t="s">
        <v>6157</v>
      </c>
      <c r="Q3774" t="s">
        <v>3969</v>
      </c>
      <c r="R3774" t="s">
        <v>6157</v>
      </c>
      <c r="S3774" t="s">
        <v>4354</v>
      </c>
      <c r="T3774" s="4" t="s">
        <v>5255</v>
      </c>
      <c r="U3774" s="4" t="s">
        <v>6994</v>
      </c>
      <c r="V3774">
        <v>5</v>
      </c>
      <c r="W3774">
        <v>5</v>
      </c>
      <c r="X3774" t="s">
        <v>289</v>
      </c>
      <c r="Y3774" t="s">
        <v>6157</v>
      </c>
      <c r="Z3774" t="s">
        <v>6474</v>
      </c>
      <c r="AA3774" t="s">
        <v>245</v>
      </c>
      <c r="AB3774" t="s">
        <v>6157</v>
      </c>
      <c r="AC3774" t="s">
        <v>6157</v>
      </c>
      <c r="AD3774">
        <v>85</v>
      </c>
      <c r="AE3774" t="s">
        <v>6903</v>
      </c>
      <c r="AF3774" t="s">
        <v>6898</v>
      </c>
      <c r="AG3774" t="s">
        <v>1393</v>
      </c>
      <c r="AH3774" t="s">
        <v>252</v>
      </c>
      <c r="AI3774" t="s">
        <v>6157</v>
      </c>
      <c r="AJ3774" t="s">
        <v>6804</v>
      </c>
      <c r="AK3774" t="s">
        <v>5253</v>
      </c>
      <c r="AL3774" t="s">
        <v>1494</v>
      </c>
      <c r="AM3774" t="s">
        <v>1455</v>
      </c>
      <c r="AN3774" t="s">
        <v>4353</v>
      </c>
      <c r="AO3774" s="29">
        <v>13</v>
      </c>
      <c r="AP3774">
        <v>-16.074351839999999</v>
      </c>
      <c r="AQ3774">
        <v>167.4497509</v>
      </c>
      <c r="AR3774" t="s">
        <v>289</v>
      </c>
      <c r="AS3774">
        <v>5</v>
      </c>
      <c r="AT3774" t="s">
        <v>4353</v>
      </c>
      <c r="AU3774" t="s">
        <v>274</v>
      </c>
      <c r="AV3774" t="s">
        <v>275</v>
      </c>
      <c r="AW3774" t="s">
        <v>4353</v>
      </c>
      <c r="AX3774" t="s">
        <v>4353</v>
      </c>
      <c r="AY3774">
        <v>-550</v>
      </c>
      <c r="AZ3774" s="7">
        <v>-50</v>
      </c>
      <c r="BA3774" t="s">
        <v>4353</v>
      </c>
      <c r="BB3774" t="s">
        <v>5260</v>
      </c>
      <c r="BC3774" t="s">
        <v>6157</v>
      </c>
      <c r="BH3774" t="s">
        <v>1545</v>
      </c>
      <c r="BI3774" t="s">
        <v>7229</v>
      </c>
      <c r="BJ3774" t="s">
        <v>1577</v>
      </c>
      <c r="BK3774" t="s">
        <v>1576</v>
      </c>
      <c r="BL3774" s="7">
        <v>2014</v>
      </c>
      <c r="BW3774"/>
      <c r="BY3774"/>
      <c r="CI3774" s="5"/>
      <c r="CW3774" t="s">
        <v>6538</v>
      </c>
      <c r="CX3774">
        <v>1</v>
      </c>
      <c r="CY3774" t="s">
        <v>6594</v>
      </c>
      <c r="CZ3774" t="s">
        <v>5604</v>
      </c>
      <c r="DA3774">
        <v>0.70779999999999998</v>
      </c>
    </row>
    <row r="3775" spans="1:115" ht="16" customHeight="1">
      <c r="A3775">
        <v>3774</v>
      </c>
      <c r="B3775" t="s">
        <v>7221</v>
      </c>
      <c r="C3775" s="2">
        <v>44970</v>
      </c>
      <c r="E3775" s="17" t="s">
        <v>1104</v>
      </c>
      <c r="F3775" s="17" t="s">
        <v>1104</v>
      </c>
      <c r="G3775" t="s">
        <v>1608</v>
      </c>
      <c r="H3775" t="s">
        <v>6157</v>
      </c>
      <c r="I3775" t="s">
        <v>4349</v>
      </c>
      <c r="J3775" t="s">
        <v>4350</v>
      </c>
      <c r="K3775" t="s">
        <v>4351</v>
      </c>
      <c r="L3775" t="s">
        <v>6157</v>
      </c>
      <c r="M3775" t="s">
        <v>1608</v>
      </c>
      <c r="N3775" t="s">
        <v>289</v>
      </c>
      <c r="O3775" t="s">
        <v>6157</v>
      </c>
      <c r="P3775" t="s">
        <v>6157</v>
      </c>
      <c r="Q3775" t="s">
        <v>3969</v>
      </c>
      <c r="R3775" t="s">
        <v>6157</v>
      </c>
      <c r="S3775" t="s">
        <v>4354</v>
      </c>
      <c r="T3775" s="4" t="s">
        <v>6185</v>
      </c>
      <c r="U3775" s="4" t="s">
        <v>1368</v>
      </c>
      <c r="V3775">
        <v>1.8</v>
      </c>
      <c r="W3775">
        <v>2.5</v>
      </c>
      <c r="X3775" t="s">
        <v>6157</v>
      </c>
      <c r="Y3775" t="s">
        <v>6157</v>
      </c>
      <c r="Z3775" t="s">
        <v>6474</v>
      </c>
      <c r="AA3775" t="s">
        <v>1388</v>
      </c>
      <c r="AB3775" t="s">
        <v>246</v>
      </c>
      <c r="AC3775" t="s">
        <v>4353</v>
      </c>
      <c r="AD3775" t="s">
        <v>6157</v>
      </c>
      <c r="AE3775" t="s">
        <v>6157</v>
      </c>
      <c r="AF3775" t="s">
        <v>6157</v>
      </c>
      <c r="AG3775" t="s">
        <v>6157</v>
      </c>
      <c r="AH3775" t="s">
        <v>6157</v>
      </c>
      <c r="AI3775" t="s">
        <v>6157</v>
      </c>
      <c r="AJ3775" t="s">
        <v>6457</v>
      </c>
      <c r="AK3775" t="s">
        <v>5253</v>
      </c>
      <c r="AL3775" t="s">
        <v>1494</v>
      </c>
      <c r="AM3775" t="s">
        <v>1455</v>
      </c>
      <c r="AN3775" t="s">
        <v>4353</v>
      </c>
      <c r="AO3775" s="29">
        <v>13</v>
      </c>
      <c r="AP3775">
        <v>-16.074351839999999</v>
      </c>
      <c r="AQ3775">
        <v>167.4497509</v>
      </c>
      <c r="AR3775" t="s">
        <v>289</v>
      </c>
      <c r="AS3775">
        <v>5</v>
      </c>
      <c r="AT3775" t="s">
        <v>4353</v>
      </c>
      <c r="AU3775" t="s">
        <v>274</v>
      </c>
      <c r="AV3775" t="s">
        <v>275</v>
      </c>
      <c r="AW3775" t="s">
        <v>4353</v>
      </c>
      <c r="AX3775" t="s">
        <v>4353</v>
      </c>
      <c r="AY3775">
        <v>-412</v>
      </c>
      <c r="AZ3775">
        <v>-312</v>
      </c>
      <c r="BA3775" t="s">
        <v>290</v>
      </c>
      <c r="BB3775" t="s">
        <v>4601</v>
      </c>
      <c r="BC3775" t="s">
        <v>4353</v>
      </c>
      <c r="BD3775">
        <v>2294</v>
      </c>
      <c r="BE3775">
        <v>32</v>
      </c>
      <c r="BH3775" t="s">
        <v>1543</v>
      </c>
      <c r="BI3775" t="s">
        <v>7229</v>
      </c>
      <c r="BJ3775" t="s">
        <v>1577</v>
      </c>
      <c r="BK3775" t="s">
        <v>1576</v>
      </c>
      <c r="BL3775" s="7">
        <v>2014</v>
      </c>
      <c r="BQ3775" t="s">
        <v>6540</v>
      </c>
      <c r="BR3775">
        <v>1</v>
      </c>
      <c r="BS3775" t="s">
        <v>6554</v>
      </c>
      <c r="BT3775" t="s">
        <v>1596</v>
      </c>
      <c r="BW3775">
        <v>-16.5</v>
      </c>
      <c r="BY3775">
        <v>11.3</v>
      </c>
      <c r="CB3775">
        <v>3.5</v>
      </c>
      <c r="CC3775">
        <v>45</v>
      </c>
      <c r="CD3775">
        <v>15.1</v>
      </c>
      <c r="CI3775" s="5"/>
      <c r="DC3775" t="s">
        <v>6540</v>
      </c>
      <c r="DD3775">
        <v>1</v>
      </c>
      <c r="DE3775" t="s">
        <v>6554</v>
      </c>
      <c r="DF3775" t="s">
        <v>6935</v>
      </c>
      <c r="DG3775">
        <v>10.4</v>
      </c>
      <c r="DH3775">
        <v>0.3</v>
      </c>
      <c r="DI3775">
        <v>182</v>
      </c>
      <c r="DJ3775">
        <v>631.6</v>
      </c>
      <c r="DK3775">
        <v>0.19</v>
      </c>
    </row>
    <row r="3776" spans="1:115" ht="16" customHeight="1">
      <c r="A3776">
        <v>3775</v>
      </c>
      <c r="B3776" t="s">
        <v>7221</v>
      </c>
      <c r="C3776" s="2">
        <v>44970</v>
      </c>
      <c r="E3776" s="17" t="s">
        <v>1103</v>
      </c>
      <c r="F3776" s="17" t="s">
        <v>1104</v>
      </c>
      <c r="G3776" t="s">
        <v>1608</v>
      </c>
      <c r="H3776" t="s">
        <v>6157</v>
      </c>
      <c r="I3776" t="s">
        <v>4349</v>
      </c>
      <c r="J3776" t="s">
        <v>4350</v>
      </c>
      <c r="K3776" t="s">
        <v>4351</v>
      </c>
      <c r="L3776" t="s">
        <v>6157</v>
      </c>
      <c r="M3776" t="s">
        <v>1608</v>
      </c>
      <c r="N3776" t="s">
        <v>289</v>
      </c>
      <c r="O3776" t="s">
        <v>6157</v>
      </c>
      <c r="P3776" t="s">
        <v>6157</v>
      </c>
      <c r="Q3776" t="s">
        <v>3969</v>
      </c>
      <c r="R3776" t="s">
        <v>6157</v>
      </c>
      <c r="S3776" t="s">
        <v>4354</v>
      </c>
      <c r="T3776" s="4" t="s">
        <v>6185</v>
      </c>
      <c r="U3776" s="4" t="s">
        <v>1368</v>
      </c>
      <c r="V3776">
        <v>1.8</v>
      </c>
      <c r="W3776">
        <v>2.5</v>
      </c>
      <c r="X3776" t="s">
        <v>289</v>
      </c>
      <c r="Y3776" t="s">
        <v>6157</v>
      </c>
      <c r="Z3776" t="s">
        <v>6474</v>
      </c>
      <c r="AA3776" t="s">
        <v>245</v>
      </c>
      <c r="AB3776" t="s">
        <v>6157</v>
      </c>
      <c r="AC3776" t="s">
        <v>6157</v>
      </c>
      <c r="AD3776">
        <v>85</v>
      </c>
      <c r="AE3776" t="s">
        <v>6903</v>
      </c>
      <c r="AF3776" t="s">
        <v>6898</v>
      </c>
      <c r="AG3776" t="s">
        <v>1393</v>
      </c>
      <c r="AH3776" t="s">
        <v>252</v>
      </c>
      <c r="AI3776" t="s">
        <v>6157</v>
      </c>
      <c r="AJ3776" t="s">
        <v>6804</v>
      </c>
      <c r="AK3776" t="s">
        <v>5253</v>
      </c>
      <c r="AL3776" t="s">
        <v>1494</v>
      </c>
      <c r="AM3776" t="s">
        <v>1455</v>
      </c>
      <c r="AN3776" t="s">
        <v>4353</v>
      </c>
      <c r="AO3776" s="29">
        <v>13</v>
      </c>
      <c r="AP3776">
        <v>-16.074351839999999</v>
      </c>
      <c r="AQ3776">
        <v>167.4497509</v>
      </c>
      <c r="AR3776" t="s">
        <v>289</v>
      </c>
      <c r="AS3776">
        <v>5</v>
      </c>
      <c r="AT3776" t="s">
        <v>4353</v>
      </c>
      <c r="AU3776" t="s">
        <v>274</v>
      </c>
      <c r="AV3776" t="s">
        <v>275</v>
      </c>
      <c r="AW3776" t="s">
        <v>4353</v>
      </c>
      <c r="AX3776" t="s">
        <v>4353</v>
      </c>
      <c r="AY3776">
        <v>-412</v>
      </c>
      <c r="AZ3776">
        <v>-312</v>
      </c>
      <c r="BA3776" t="s">
        <v>290</v>
      </c>
      <c r="BB3776" t="s">
        <v>4601</v>
      </c>
      <c r="BC3776" t="s">
        <v>4353</v>
      </c>
      <c r="BD3776">
        <v>2294</v>
      </c>
      <c r="BE3776">
        <v>32</v>
      </c>
      <c r="BH3776" t="s">
        <v>1543</v>
      </c>
      <c r="BI3776" t="s">
        <v>7229</v>
      </c>
      <c r="BJ3776" t="s">
        <v>1577</v>
      </c>
      <c r="BK3776" t="s">
        <v>1576</v>
      </c>
      <c r="BL3776" s="7">
        <v>2014</v>
      </c>
      <c r="BW3776"/>
      <c r="BY3776"/>
      <c r="CI3776" s="5"/>
      <c r="CW3776" t="s">
        <v>6538</v>
      </c>
      <c r="CX3776">
        <v>1</v>
      </c>
      <c r="CY3776" t="s">
        <v>6594</v>
      </c>
      <c r="CZ3776" t="s">
        <v>5604</v>
      </c>
      <c r="DA3776">
        <v>0.70848999999999995</v>
      </c>
    </row>
    <row r="3777" spans="1:115" ht="16" customHeight="1">
      <c r="A3777">
        <v>3776</v>
      </c>
      <c r="B3777" t="s">
        <v>7221</v>
      </c>
      <c r="C3777" s="2">
        <v>44970</v>
      </c>
      <c r="E3777" s="17" t="s">
        <v>1102</v>
      </c>
      <c r="F3777" s="17"/>
      <c r="G3777" t="s">
        <v>1608</v>
      </c>
      <c r="H3777" t="s">
        <v>6157</v>
      </c>
      <c r="I3777" t="s">
        <v>4349</v>
      </c>
      <c r="J3777" t="s">
        <v>4350</v>
      </c>
      <c r="K3777" t="s">
        <v>4351</v>
      </c>
      <c r="L3777" t="s">
        <v>6157</v>
      </c>
      <c r="M3777" t="s">
        <v>1608</v>
      </c>
      <c r="N3777" t="s">
        <v>289</v>
      </c>
      <c r="O3777" t="s">
        <v>6157</v>
      </c>
      <c r="P3777" t="s">
        <v>6157</v>
      </c>
      <c r="Q3777" t="s">
        <v>3969</v>
      </c>
      <c r="R3777" t="s">
        <v>6157</v>
      </c>
      <c r="S3777" t="s">
        <v>4354</v>
      </c>
      <c r="T3777" s="4" t="s">
        <v>6256</v>
      </c>
      <c r="U3777" s="4" t="s">
        <v>1374</v>
      </c>
      <c r="V3777">
        <v>0</v>
      </c>
      <c r="W3777">
        <v>0</v>
      </c>
      <c r="X3777" t="s">
        <v>6157</v>
      </c>
      <c r="Y3777" t="s">
        <v>6157</v>
      </c>
      <c r="Z3777" t="s">
        <v>1543</v>
      </c>
      <c r="AA3777" t="s">
        <v>1388</v>
      </c>
      <c r="AB3777" t="s">
        <v>246</v>
      </c>
      <c r="AC3777" t="s">
        <v>4353</v>
      </c>
      <c r="AD3777" t="s">
        <v>6157</v>
      </c>
      <c r="AE3777" t="s">
        <v>6157</v>
      </c>
      <c r="AF3777" t="s">
        <v>6157</v>
      </c>
      <c r="AG3777" t="s">
        <v>6157</v>
      </c>
      <c r="AH3777" t="s">
        <v>6157</v>
      </c>
      <c r="AI3777" t="s">
        <v>6157</v>
      </c>
      <c r="AJ3777" t="s">
        <v>6457</v>
      </c>
      <c r="AK3777" t="s">
        <v>5253</v>
      </c>
      <c r="AL3777" t="s">
        <v>1494</v>
      </c>
      <c r="AM3777" t="s">
        <v>1455</v>
      </c>
      <c r="AN3777" t="s">
        <v>4353</v>
      </c>
      <c r="AO3777" s="29">
        <v>13</v>
      </c>
      <c r="AP3777">
        <v>-16.074351839999999</v>
      </c>
      <c r="AQ3777">
        <v>167.4497509</v>
      </c>
      <c r="AR3777" t="s">
        <v>289</v>
      </c>
      <c r="AS3777">
        <v>5</v>
      </c>
      <c r="AT3777" t="s">
        <v>4353</v>
      </c>
      <c r="AU3777" t="s">
        <v>274</v>
      </c>
      <c r="AV3777" t="s">
        <v>275</v>
      </c>
      <c r="AW3777" t="s">
        <v>4353</v>
      </c>
      <c r="AX3777" t="s">
        <v>4353</v>
      </c>
      <c r="AY3777">
        <v>-850</v>
      </c>
      <c r="AZ3777" s="7">
        <v>-650</v>
      </c>
      <c r="BA3777" t="s">
        <v>4353</v>
      </c>
      <c r="BB3777" t="s">
        <v>5260</v>
      </c>
      <c r="BC3777" t="s">
        <v>6157</v>
      </c>
      <c r="BH3777" t="s">
        <v>1543</v>
      </c>
      <c r="BI3777" t="s">
        <v>7229</v>
      </c>
      <c r="BJ3777" t="s">
        <v>1577</v>
      </c>
      <c r="BK3777" t="s">
        <v>1576</v>
      </c>
      <c r="BL3777" s="7">
        <v>2014</v>
      </c>
      <c r="BQ3777" t="s">
        <v>6540</v>
      </c>
      <c r="BR3777">
        <v>1</v>
      </c>
      <c r="BS3777" t="s">
        <v>6554</v>
      </c>
      <c r="BT3777" t="s">
        <v>1596</v>
      </c>
      <c r="BW3777">
        <v>-16.399999999999999</v>
      </c>
      <c r="BY3777">
        <v>11.9</v>
      </c>
      <c r="CB3777">
        <v>3.5</v>
      </c>
      <c r="CC3777">
        <v>45.1</v>
      </c>
      <c r="CD3777">
        <v>15</v>
      </c>
      <c r="CI3777" s="5"/>
    </row>
    <row r="3778" spans="1:115" ht="16" customHeight="1">
      <c r="A3778">
        <v>3777</v>
      </c>
      <c r="B3778" t="s">
        <v>7221</v>
      </c>
      <c r="C3778" s="2">
        <v>44970</v>
      </c>
      <c r="E3778" s="17" t="s">
        <v>1101</v>
      </c>
      <c r="F3778" s="17" t="s">
        <v>1101</v>
      </c>
      <c r="G3778" t="s">
        <v>1608</v>
      </c>
      <c r="H3778" t="s">
        <v>6157</v>
      </c>
      <c r="I3778" t="s">
        <v>4349</v>
      </c>
      <c r="J3778" t="s">
        <v>4350</v>
      </c>
      <c r="K3778" t="s">
        <v>4351</v>
      </c>
      <c r="L3778" t="s">
        <v>6157</v>
      </c>
      <c r="M3778" t="s">
        <v>1608</v>
      </c>
      <c r="N3778" t="s">
        <v>289</v>
      </c>
      <c r="O3778" t="s">
        <v>6157</v>
      </c>
      <c r="P3778" t="s">
        <v>6157</v>
      </c>
      <c r="Q3778" t="s">
        <v>3969</v>
      </c>
      <c r="R3778" t="s">
        <v>6157</v>
      </c>
      <c r="S3778" t="s">
        <v>230</v>
      </c>
      <c r="T3778" s="4" t="s">
        <v>233</v>
      </c>
      <c r="U3778" s="4" t="s">
        <v>233</v>
      </c>
      <c r="V3778">
        <v>18</v>
      </c>
      <c r="W3778">
        <v>80</v>
      </c>
      <c r="X3778" t="s">
        <v>6157</v>
      </c>
      <c r="Y3778" t="s">
        <v>6157</v>
      </c>
      <c r="Z3778" t="s">
        <v>6474</v>
      </c>
      <c r="AA3778" t="s">
        <v>1388</v>
      </c>
      <c r="AB3778" t="s">
        <v>248</v>
      </c>
      <c r="AC3778" t="s">
        <v>4353</v>
      </c>
      <c r="AD3778" t="s">
        <v>6157</v>
      </c>
      <c r="AE3778" t="s">
        <v>6157</v>
      </c>
      <c r="AF3778" t="s">
        <v>6157</v>
      </c>
      <c r="AG3778" t="s">
        <v>6157</v>
      </c>
      <c r="AH3778" t="s">
        <v>6157</v>
      </c>
      <c r="AI3778" t="s">
        <v>6157</v>
      </c>
      <c r="AJ3778" t="s">
        <v>6457</v>
      </c>
      <c r="AK3778" t="s">
        <v>5253</v>
      </c>
      <c r="AL3778" t="s">
        <v>1494</v>
      </c>
      <c r="AM3778" t="s">
        <v>1455</v>
      </c>
      <c r="AN3778" t="s">
        <v>4353</v>
      </c>
      <c r="AO3778" s="29">
        <v>13</v>
      </c>
      <c r="AP3778">
        <v>-16.074351839999999</v>
      </c>
      <c r="AQ3778">
        <v>167.4497509</v>
      </c>
      <c r="AR3778" t="s">
        <v>289</v>
      </c>
      <c r="AS3778">
        <v>5</v>
      </c>
      <c r="AT3778" t="s">
        <v>4353</v>
      </c>
      <c r="AU3778" t="s">
        <v>274</v>
      </c>
      <c r="AV3778" t="s">
        <v>275</v>
      </c>
      <c r="AW3778" t="s">
        <v>4353</v>
      </c>
      <c r="AX3778" t="s">
        <v>4353</v>
      </c>
      <c r="AY3778">
        <v>1678</v>
      </c>
      <c r="AZ3778">
        <v>1728</v>
      </c>
      <c r="BA3778" t="s">
        <v>290</v>
      </c>
      <c r="BB3778" t="s">
        <v>4601</v>
      </c>
      <c r="BC3778" t="s">
        <v>4353</v>
      </c>
      <c r="BD3778">
        <v>247</v>
      </c>
      <c r="BE3778">
        <v>25</v>
      </c>
      <c r="BH3778" t="s">
        <v>1563</v>
      </c>
      <c r="BI3778" t="s">
        <v>7229</v>
      </c>
      <c r="BJ3778" t="s">
        <v>1577</v>
      </c>
      <c r="BK3778" t="s">
        <v>1576</v>
      </c>
      <c r="BL3778" s="7">
        <v>2014</v>
      </c>
      <c r="BQ3778" t="s">
        <v>6540</v>
      </c>
      <c r="BR3778">
        <v>1</v>
      </c>
      <c r="BS3778" t="s">
        <v>6554</v>
      </c>
      <c r="BT3778" t="s">
        <v>1596</v>
      </c>
      <c r="BW3778">
        <v>-19.5</v>
      </c>
      <c r="BY3778">
        <v>7.4</v>
      </c>
      <c r="CB3778">
        <v>3.2</v>
      </c>
      <c r="CC3778">
        <v>44.3</v>
      </c>
      <c r="CD3778">
        <v>16</v>
      </c>
      <c r="CI3778" s="5"/>
      <c r="CW3778" t="s">
        <v>6538</v>
      </c>
      <c r="CX3778">
        <v>1</v>
      </c>
      <c r="CY3778" t="s">
        <v>6594</v>
      </c>
      <c r="CZ3778" t="s">
        <v>5604</v>
      </c>
      <c r="DA3778">
        <v>0.70855000000000001</v>
      </c>
      <c r="DC3778" t="s">
        <v>6540</v>
      </c>
      <c r="DD3778">
        <v>1</v>
      </c>
      <c r="DE3778" t="s">
        <v>6554</v>
      </c>
      <c r="DF3778" t="s">
        <v>6935</v>
      </c>
      <c r="DG3778">
        <v>6.3</v>
      </c>
      <c r="DH3778">
        <v>0.3</v>
      </c>
      <c r="DI3778">
        <v>159.69999999999999</v>
      </c>
      <c r="DJ3778">
        <v>515.1</v>
      </c>
      <c r="DK3778">
        <v>0.23</v>
      </c>
    </row>
    <row r="3779" spans="1:115" ht="16" customHeight="1">
      <c r="A3779">
        <v>3778</v>
      </c>
      <c r="B3779" t="s">
        <v>7221</v>
      </c>
      <c r="C3779" s="2">
        <v>44970</v>
      </c>
      <c r="E3779" s="17" t="s">
        <v>1100</v>
      </c>
      <c r="F3779" s="17" t="s">
        <v>1101</v>
      </c>
      <c r="G3779" t="s">
        <v>1608</v>
      </c>
      <c r="H3779" t="s">
        <v>6157</v>
      </c>
      <c r="I3779" t="s">
        <v>4349</v>
      </c>
      <c r="J3779" t="s">
        <v>4350</v>
      </c>
      <c r="K3779" t="s">
        <v>4351</v>
      </c>
      <c r="L3779" t="s">
        <v>6157</v>
      </c>
      <c r="M3779" t="s">
        <v>1608</v>
      </c>
      <c r="N3779" t="s">
        <v>289</v>
      </c>
      <c r="O3779" t="s">
        <v>6157</v>
      </c>
      <c r="P3779" t="s">
        <v>6157</v>
      </c>
      <c r="Q3779" t="s">
        <v>3969</v>
      </c>
      <c r="R3779" t="s">
        <v>6157</v>
      </c>
      <c r="S3779" t="s">
        <v>230</v>
      </c>
      <c r="T3779" s="4" t="s">
        <v>233</v>
      </c>
      <c r="U3779" s="4" t="s">
        <v>233</v>
      </c>
      <c r="V3779">
        <v>18</v>
      </c>
      <c r="W3779">
        <v>80</v>
      </c>
      <c r="X3779" t="s">
        <v>289</v>
      </c>
      <c r="Y3779" t="s">
        <v>6157</v>
      </c>
      <c r="Z3779" t="s">
        <v>6474</v>
      </c>
      <c r="AA3779" t="s">
        <v>245</v>
      </c>
      <c r="AB3779" t="s">
        <v>6157</v>
      </c>
      <c r="AC3779" t="s">
        <v>6157</v>
      </c>
      <c r="AD3779">
        <v>17</v>
      </c>
      <c r="AE3779" t="s">
        <v>6901</v>
      </c>
      <c r="AF3779" t="s">
        <v>6899</v>
      </c>
      <c r="AG3779" t="s">
        <v>1393</v>
      </c>
      <c r="AH3779" t="s">
        <v>252</v>
      </c>
      <c r="AI3779" t="s">
        <v>6157</v>
      </c>
      <c r="AJ3779" t="s">
        <v>6804</v>
      </c>
      <c r="AK3779" t="s">
        <v>5253</v>
      </c>
      <c r="AL3779" t="s">
        <v>1494</v>
      </c>
      <c r="AM3779" t="s">
        <v>1455</v>
      </c>
      <c r="AN3779" t="s">
        <v>4353</v>
      </c>
      <c r="AO3779" s="29">
        <v>13</v>
      </c>
      <c r="AP3779">
        <v>-16.074351839999999</v>
      </c>
      <c r="AQ3779">
        <v>167.4497509</v>
      </c>
      <c r="AR3779" t="s">
        <v>289</v>
      </c>
      <c r="AS3779">
        <v>5</v>
      </c>
      <c r="AT3779" t="s">
        <v>4353</v>
      </c>
      <c r="AU3779" t="s">
        <v>274</v>
      </c>
      <c r="AV3779" t="s">
        <v>275</v>
      </c>
      <c r="AW3779" t="s">
        <v>4353</v>
      </c>
      <c r="AX3779" t="s">
        <v>4353</v>
      </c>
      <c r="AY3779">
        <v>1678</v>
      </c>
      <c r="AZ3779">
        <v>1728</v>
      </c>
      <c r="BA3779" t="s">
        <v>290</v>
      </c>
      <c r="BB3779" t="s">
        <v>4601</v>
      </c>
      <c r="BC3779" t="s">
        <v>4353</v>
      </c>
      <c r="BD3779">
        <v>247</v>
      </c>
      <c r="BE3779">
        <v>25</v>
      </c>
      <c r="BH3779" t="s">
        <v>1563</v>
      </c>
      <c r="BI3779" t="s">
        <v>7229</v>
      </c>
      <c r="BJ3779" t="s">
        <v>1577</v>
      </c>
      <c r="BK3779" t="s">
        <v>1576</v>
      </c>
      <c r="BL3779" s="7">
        <v>2014</v>
      </c>
      <c r="BW3779"/>
      <c r="BY3779"/>
      <c r="CI3779" s="5"/>
      <c r="CW3779" t="s">
        <v>6538</v>
      </c>
      <c r="CX3779">
        <v>1</v>
      </c>
      <c r="CY3779" t="s">
        <v>6594</v>
      </c>
      <c r="CZ3779" t="s">
        <v>5604</v>
      </c>
      <c r="DA3779">
        <v>0.70855000000000001</v>
      </c>
    </row>
    <row r="3780" spans="1:115" ht="16" customHeight="1">
      <c r="A3780">
        <v>3779</v>
      </c>
      <c r="B3780" t="s">
        <v>7221</v>
      </c>
      <c r="C3780" s="2">
        <v>44970</v>
      </c>
      <c r="E3780" s="17" t="s">
        <v>1099</v>
      </c>
      <c r="F3780" s="17"/>
      <c r="G3780" t="s">
        <v>1608</v>
      </c>
      <c r="H3780" t="s">
        <v>6157</v>
      </c>
      <c r="I3780" t="s">
        <v>4349</v>
      </c>
      <c r="J3780" t="s">
        <v>4350</v>
      </c>
      <c r="K3780" t="s">
        <v>4351</v>
      </c>
      <c r="L3780" t="s">
        <v>6157</v>
      </c>
      <c r="M3780" t="s">
        <v>1608</v>
      </c>
      <c r="N3780" t="s">
        <v>289</v>
      </c>
      <c r="O3780" t="s">
        <v>6157</v>
      </c>
      <c r="P3780" t="s">
        <v>6157</v>
      </c>
      <c r="Q3780" t="s">
        <v>3969</v>
      </c>
      <c r="R3780" t="s">
        <v>6157</v>
      </c>
      <c r="S3780" t="s">
        <v>230</v>
      </c>
      <c r="T3780" s="4" t="s">
        <v>233</v>
      </c>
      <c r="U3780" s="4" t="s">
        <v>233</v>
      </c>
      <c r="V3780">
        <v>18</v>
      </c>
      <c r="W3780">
        <v>80</v>
      </c>
      <c r="X3780" t="s">
        <v>6157</v>
      </c>
      <c r="Y3780" t="s">
        <v>6157</v>
      </c>
      <c r="Z3780" t="s">
        <v>6474</v>
      </c>
      <c r="AA3780" t="s">
        <v>1388</v>
      </c>
      <c r="AB3780" t="s">
        <v>248</v>
      </c>
      <c r="AC3780" t="s">
        <v>4353</v>
      </c>
      <c r="AD3780" t="s">
        <v>6157</v>
      </c>
      <c r="AE3780" t="s">
        <v>6157</v>
      </c>
      <c r="AF3780" t="s">
        <v>6157</v>
      </c>
      <c r="AG3780" t="s">
        <v>6157</v>
      </c>
      <c r="AH3780" t="s">
        <v>6157</v>
      </c>
      <c r="AI3780" t="s">
        <v>6157</v>
      </c>
      <c r="AJ3780" t="s">
        <v>6457</v>
      </c>
      <c r="AK3780" t="s">
        <v>5253</v>
      </c>
      <c r="AL3780" t="s">
        <v>1494</v>
      </c>
      <c r="AM3780" t="s">
        <v>1455</v>
      </c>
      <c r="AN3780" t="s">
        <v>4353</v>
      </c>
      <c r="AO3780" s="29">
        <v>13</v>
      </c>
      <c r="AP3780">
        <v>-16.074351839999999</v>
      </c>
      <c r="AQ3780">
        <v>167.4497509</v>
      </c>
      <c r="AR3780" t="s">
        <v>289</v>
      </c>
      <c r="AS3780">
        <v>5</v>
      </c>
      <c r="AT3780" t="s">
        <v>4353</v>
      </c>
      <c r="AU3780" t="s">
        <v>274</v>
      </c>
      <c r="AV3780" t="s">
        <v>275</v>
      </c>
      <c r="AW3780" t="s">
        <v>4353</v>
      </c>
      <c r="AX3780" t="s">
        <v>4353</v>
      </c>
      <c r="AY3780">
        <v>1650</v>
      </c>
      <c r="AZ3780" s="7">
        <v>1800</v>
      </c>
      <c r="BA3780" t="s">
        <v>4353</v>
      </c>
      <c r="BB3780" t="s">
        <v>5260</v>
      </c>
      <c r="BC3780" t="s">
        <v>6157</v>
      </c>
      <c r="BH3780" t="s">
        <v>1563</v>
      </c>
      <c r="BI3780" t="s">
        <v>7229</v>
      </c>
      <c r="BJ3780" t="s">
        <v>1577</v>
      </c>
      <c r="BK3780" t="s">
        <v>1576</v>
      </c>
      <c r="BL3780" s="7">
        <v>2014</v>
      </c>
      <c r="BQ3780" t="s">
        <v>6540</v>
      </c>
      <c r="BR3780">
        <v>1</v>
      </c>
      <c r="BS3780" t="s">
        <v>6554</v>
      </c>
      <c r="BT3780" t="s">
        <v>1596</v>
      </c>
      <c r="BW3780">
        <v>-18.7</v>
      </c>
      <c r="BY3780">
        <v>8.4</v>
      </c>
      <c r="CB3780">
        <v>3.4</v>
      </c>
      <c r="CC3780">
        <v>45</v>
      </c>
      <c r="CD3780">
        <v>15.5</v>
      </c>
      <c r="CI3780" s="5"/>
    </row>
    <row r="3781" spans="1:115" ht="16" customHeight="1">
      <c r="A3781">
        <v>3780</v>
      </c>
      <c r="B3781" t="s">
        <v>7221</v>
      </c>
      <c r="C3781" s="2">
        <v>44970</v>
      </c>
      <c r="E3781" s="17" t="s">
        <v>1098</v>
      </c>
      <c r="F3781" s="17" t="s">
        <v>1098</v>
      </c>
      <c r="G3781" t="s">
        <v>1608</v>
      </c>
      <c r="H3781" t="s">
        <v>6157</v>
      </c>
      <c r="I3781" t="s">
        <v>4349</v>
      </c>
      <c r="J3781" t="s">
        <v>4350</v>
      </c>
      <c r="K3781" t="s">
        <v>4351</v>
      </c>
      <c r="L3781" t="s">
        <v>6157</v>
      </c>
      <c r="M3781" t="s">
        <v>1608</v>
      </c>
      <c r="N3781" t="s">
        <v>289</v>
      </c>
      <c r="O3781" t="s">
        <v>6157</v>
      </c>
      <c r="P3781" t="s">
        <v>6157</v>
      </c>
      <c r="Q3781" t="s">
        <v>3969</v>
      </c>
      <c r="R3781" t="s">
        <v>6157</v>
      </c>
      <c r="S3781" t="s">
        <v>4354</v>
      </c>
      <c r="T3781" s="4" t="s">
        <v>5585</v>
      </c>
      <c r="U3781" s="4" t="s">
        <v>1368</v>
      </c>
      <c r="V3781">
        <v>2.5</v>
      </c>
      <c r="W3781">
        <v>2.5</v>
      </c>
      <c r="X3781" t="s">
        <v>6157</v>
      </c>
      <c r="Y3781" t="s">
        <v>6157</v>
      </c>
      <c r="Z3781" t="s">
        <v>6474</v>
      </c>
      <c r="AA3781" t="s">
        <v>1388</v>
      </c>
      <c r="AB3781" t="s">
        <v>246</v>
      </c>
      <c r="AC3781" t="s">
        <v>4353</v>
      </c>
      <c r="AD3781" t="s">
        <v>6157</v>
      </c>
      <c r="AE3781" t="s">
        <v>6157</v>
      </c>
      <c r="AF3781" t="s">
        <v>6157</v>
      </c>
      <c r="AG3781" t="s">
        <v>6157</v>
      </c>
      <c r="AH3781" t="s">
        <v>6157</v>
      </c>
      <c r="AI3781" t="s">
        <v>6157</v>
      </c>
      <c r="AJ3781" t="s">
        <v>6457</v>
      </c>
      <c r="AK3781" t="s">
        <v>5253</v>
      </c>
      <c r="AL3781" t="s">
        <v>1494</v>
      </c>
      <c r="AM3781" t="s">
        <v>1455</v>
      </c>
      <c r="AN3781" t="s">
        <v>4353</v>
      </c>
      <c r="AO3781" s="29">
        <v>13</v>
      </c>
      <c r="AP3781">
        <v>-16.074351839999999</v>
      </c>
      <c r="AQ3781">
        <v>167.4497509</v>
      </c>
      <c r="AR3781" t="s">
        <v>289</v>
      </c>
      <c r="AS3781">
        <v>5</v>
      </c>
      <c r="AT3781" t="s">
        <v>4353</v>
      </c>
      <c r="AU3781" t="s">
        <v>274</v>
      </c>
      <c r="AV3781" t="s">
        <v>275</v>
      </c>
      <c r="AW3781" t="s">
        <v>4353</v>
      </c>
      <c r="AX3781" t="s">
        <v>4353</v>
      </c>
      <c r="AY3781">
        <v>-550</v>
      </c>
      <c r="AZ3781" s="7">
        <v>-50</v>
      </c>
      <c r="BA3781" t="s">
        <v>4353</v>
      </c>
      <c r="BB3781" t="s">
        <v>5260</v>
      </c>
      <c r="BC3781" t="s">
        <v>6157</v>
      </c>
      <c r="BH3781" t="s">
        <v>1545</v>
      </c>
      <c r="BI3781" t="s">
        <v>7229</v>
      </c>
      <c r="BJ3781" t="s">
        <v>1577</v>
      </c>
      <c r="BK3781" t="s">
        <v>1576</v>
      </c>
      <c r="BL3781" s="7">
        <v>2014</v>
      </c>
      <c r="BQ3781" t="s">
        <v>6540</v>
      </c>
      <c r="BR3781">
        <v>1</v>
      </c>
      <c r="BS3781" t="s">
        <v>6554</v>
      </c>
      <c r="BT3781" t="s">
        <v>1596</v>
      </c>
      <c r="BW3781">
        <v>-17.399999999999999</v>
      </c>
      <c r="BY3781">
        <v>10.3</v>
      </c>
      <c r="CB3781">
        <v>3.3</v>
      </c>
      <c r="CC3781">
        <v>43.3</v>
      </c>
      <c r="CD3781">
        <v>15.2</v>
      </c>
      <c r="CI3781" s="5"/>
      <c r="DC3781" t="s">
        <v>6540</v>
      </c>
      <c r="DD3781">
        <v>1</v>
      </c>
      <c r="DE3781" t="s">
        <v>6554</v>
      </c>
      <c r="DF3781" t="s">
        <v>6935</v>
      </c>
      <c r="DG3781">
        <v>12</v>
      </c>
      <c r="DH3781">
        <v>0.3</v>
      </c>
      <c r="DI3781">
        <v>146.9</v>
      </c>
      <c r="DJ3781">
        <v>490</v>
      </c>
      <c r="DK3781">
        <v>0.24</v>
      </c>
    </row>
    <row r="3782" spans="1:115" ht="16" customHeight="1">
      <c r="A3782">
        <v>3781</v>
      </c>
      <c r="B3782" t="s">
        <v>7221</v>
      </c>
      <c r="C3782" s="2">
        <v>44970</v>
      </c>
      <c r="E3782" s="17" t="s">
        <v>1097</v>
      </c>
      <c r="F3782" s="17" t="s">
        <v>1098</v>
      </c>
      <c r="G3782" t="s">
        <v>1608</v>
      </c>
      <c r="H3782" t="s">
        <v>6157</v>
      </c>
      <c r="I3782" t="s">
        <v>4349</v>
      </c>
      <c r="J3782" t="s">
        <v>4350</v>
      </c>
      <c r="K3782" t="s">
        <v>4351</v>
      </c>
      <c r="L3782" t="s">
        <v>6157</v>
      </c>
      <c r="M3782" t="s">
        <v>1608</v>
      </c>
      <c r="N3782" t="s">
        <v>289</v>
      </c>
      <c r="O3782" t="s">
        <v>6157</v>
      </c>
      <c r="P3782" t="s">
        <v>6157</v>
      </c>
      <c r="Q3782" t="s">
        <v>3969</v>
      </c>
      <c r="R3782" t="s">
        <v>6157</v>
      </c>
      <c r="S3782" t="s">
        <v>4354</v>
      </c>
      <c r="T3782" s="4" t="s">
        <v>5585</v>
      </c>
      <c r="U3782" s="4" t="s">
        <v>1368</v>
      </c>
      <c r="V3782">
        <v>2.5</v>
      </c>
      <c r="W3782">
        <v>2.5</v>
      </c>
      <c r="X3782" t="s">
        <v>289</v>
      </c>
      <c r="Y3782" t="s">
        <v>6157</v>
      </c>
      <c r="Z3782" t="s">
        <v>6474</v>
      </c>
      <c r="AA3782" t="s">
        <v>245</v>
      </c>
      <c r="AB3782" t="s">
        <v>6157</v>
      </c>
      <c r="AC3782" t="s">
        <v>6157</v>
      </c>
      <c r="AD3782">
        <v>84</v>
      </c>
      <c r="AE3782" t="s">
        <v>6903</v>
      </c>
      <c r="AF3782" t="s">
        <v>6898</v>
      </c>
      <c r="AG3782" t="s">
        <v>1393</v>
      </c>
      <c r="AH3782" t="s">
        <v>4019</v>
      </c>
      <c r="AI3782" t="s">
        <v>6157</v>
      </c>
      <c r="AJ3782" t="s">
        <v>6804</v>
      </c>
      <c r="AK3782" t="s">
        <v>5253</v>
      </c>
      <c r="AL3782" t="s">
        <v>1494</v>
      </c>
      <c r="AM3782" t="s">
        <v>1455</v>
      </c>
      <c r="AN3782" t="s">
        <v>4353</v>
      </c>
      <c r="AO3782" s="29">
        <v>13</v>
      </c>
      <c r="AP3782">
        <v>-16.074351839999999</v>
      </c>
      <c r="AQ3782">
        <v>167.4497509</v>
      </c>
      <c r="AR3782" t="s">
        <v>289</v>
      </c>
      <c r="AS3782">
        <v>5</v>
      </c>
      <c r="AT3782" t="s">
        <v>4353</v>
      </c>
      <c r="AU3782" t="s">
        <v>274</v>
      </c>
      <c r="AV3782" t="s">
        <v>275</v>
      </c>
      <c r="AW3782" t="s">
        <v>4353</v>
      </c>
      <c r="AX3782" t="s">
        <v>4353</v>
      </c>
      <c r="AY3782">
        <v>-550</v>
      </c>
      <c r="AZ3782" s="7">
        <v>-50</v>
      </c>
      <c r="BA3782" t="s">
        <v>4353</v>
      </c>
      <c r="BB3782" t="s">
        <v>5260</v>
      </c>
      <c r="BC3782" t="s">
        <v>6157</v>
      </c>
      <c r="BH3782" t="s">
        <v>1545</v>
      </c>
      <c r="BI3782" t="s">
        <v>7229</v>
      </c>
      <c r="BJ3782" t="s">
        <v>1577</v>
      </c>
      <c r="BK3782" t="s">
        <v>1576</v>
      </c>
      <c r="BL3782" s="7">
        <v>2014</v>
      </c>
      <c r="BW3782"/>
      <c r="BY3782"/>
      <c r="CI3782" s="5"/>
      <c r="CW3782" t="s">
        <v>6538</v>
      </c>
      <c r="CX3782">
        <v>1</v>
      </c>
      <c r="CY3782" t="s">
        <v>6594</v>
      </c>
      <c r="CZ3782" t="s">
        <v>5604</v>
      </c>
      <c r="DA3782">
        <v>0.70845000000000002</v>
      </c>
    </row>
    <row r="3783" spans="1:115" ht="16" customHeight="1">
      <c r="A3783">
        <v>3782</v>
      </c>
      <c r="B3783" t="s">
        <v>7221</v>
      </c>
      <c r="C3783" s="2">
        <v>44970</v>
      </c>
      <c r="E3783" s="17" t="s">
        <v>1096</v>
      </c>
      <c r="F3783" s="17" t="s">
        <v>1096</v>
      </c>
      <c r="G3783" t="s">
        <v>1608</v>
      </c>
      <c r="H3783" t="s">
        <v>6157</v>
      </c>
      <c r="I3783" t="s">
        <v>4349</v>
      </c>
      <c r="J3783" t="s">
        <v>4350</v>
      </c>
      <c r="K3783" t="s">
        <v>4351</v>
      </c>
      <c r="L3783" t="s">
        <v>6157</v>
      </c>
      <c r="M3783" t="s">
        <v>1608</v>
      </c>
      <c r="N3783" t="s">
        <v>289</v>
      </c>
      <c r="O3783" t="s">
        <v>6157</v>
      </c>
      <c r="P3783" t="s">
        <v>6157</v>
      </c>
      <c r="Q3783" t="s">
        <v>3969</v>
      </c>
      <c r="R3783" t="s">
        <v>6157</v>
      </c>
      <c r="S3783" t="s">
        <v>230</v>
      </c>
      <c r="T3783" s="4" t="s">
        <v>233</v>
      </c>
      <c r="U3783" s="4" t="s">
        <v>233</v>
      </c>
      <c r="V3783">
        <v>18</v>
      </c>
      <c r="W3783">
        <v>80</v>
      </c>
      <c r="X3783" t="s">
        <v>6157</v>
      </c>
      <c r="Y3783" t="s">
        <v>6157</v>
      </c>
      <c r="Z3783" t="s">
        <v>6474</v>
      </c>
      <c r="AA3783" t="s">
        <v>1388</v>
      </c>
      <c r="AB3783" t="s">
        <v>248</v>
      </c>
      <c r="AC3783" t="s">
        <v>4353</v>
      </c>
      <c r="AD3783" t="s">
        <v>6157</v>
      </c>
      <c r="AE3783" t="s">
        <v>6157</v>
      </c>
      <c r="AF3783" t="s">
        <v>6157</v>
      </c>
      <c r="AG3783" t="s">
        <v>6157</v>
      </c>
      <c r="AH3783" t="s">
        <v>6157</v>
      </c>
      <c r="AI3783" t="s">
        <v>6157</v>
      </c>
      <c r="AJ3783" t="s">
        <v>6457</v>
      </c>
      <c r="AK3783" t="s">
        <v>5253</v>
      </c>
      <c r="AL3783" t="s">
        <v>1494</v>
      </c>
      <c r="AM3783" t="s">
        <v>1455</v>
      </c>
      <c r="AN3783" t="s">
        <v>4353</v>
      </c>
      <c r="AO3783" s="29">
        <v>13</v>
      </c>
      <c r="AP3783">
        <v>-16.074351839999999</v>
      </c>
      <c r="AQ3783">
        <v>167.4497509</v>
      </c>
      <c r="AR3783" t="s">
        <v>289</v>
      </c>
      <c r="AS3783">
        <v>5</v>
      </c>
      <c r="AT3783" t="s">
        <v>4353</v>
      </c>
      <c r="AU3783" t="s">
        <v>274</v>
      </c>
      <c r="AV3783" t="s">
        <v>275</v>
      </c>
      <c r="AW3783" t="s">
        <v>4353</v>
      </c>
      <c r="AX3783" t="s">
        <v>4353</v>
      </c>
      <c r="AY3783">
        <v>-550</v>
      </c>
      <c r="AZ3783" s="7">
        <v>-50</v>
      </c>
      <c r="BA3783" t="s">
        <v>4353</v>
      </c>
      <c r="BB3783" t="s">
        <v>5260</v>
      </c>
      <c r="BC3783" t="s">
        <v>6157</v>
      </c>
      <c r="BH3783" t="s">
        <v>1545</v>
      </c>
      <c r="BI3783" t="s">
        <v>7229</v>
      </c>
      <c r="BJ3783" t="s">
        <v>1577</v>
      </c>
      <c r="BK3783" t="s">
        <v>1576</v>
      </c>
      <c r="BL3783" s="7">
        <v>2014</v>
      </c>
      <c r="BQ3783" t="s">
        <v>6540</v>
      </c>
      <c r="BR3783">
        <v>1</v>
      </c>
      <c r="BS3783" t="s">
        <v>6554</v>
      </c>
      <c r="BT3783" t="s">
        <v>1596</v>
      </c>
      <c r="BW3783">
        <v>-16.8</v>
      </c>
      <c r="BY3783">
        <v>9.5</v>
      </c>
      <c r="CB3783">
        <v>3.4</v>
      </c>
      <c r="CC3783">
        <v>40.6</v>
      </c>
      <c r="CD3783">
        <v>13.8</v>
      </c>
      <c r="CI3783" s="5"/>
    </row>
    <row r="3784" spans="1:115" ht="16" customHeight="1">
      <c r="A3784">
        <v>3783</v>
      </c>
      <c r="B3784" t="s">
        <v>7221</v>
      </c>
      <c r="C3784" s="2">
        <v>44970</v>
      </c>
      <c r="E3784" s="17" t="s">
        <v>1095</v>
      </c>
      <c r="F3784" s="17" t="s">
        <v>1096</v>
      </c>
      <c r="G3784" t="s">
        <v>1608</v>
      </c>
      <c r="H3784" t="s">
        <v>6157</v>
      </c>
      <c r="I3784" t="s">
        <v>4349</v>
      </c>
      <c r="J3784" t="s">
        <v>4350</v>
      </c>
      <c r="K3784" t="s">
        <v>4351</v>
      </c>
      <c r="L3784" t="s">
        <v>6157</v>
      </c>
      <c r="M3784" t="s">
        <v>1608</v>
      </c>
      <c r="N3784" t="s">
        <v>289</v>
      </c>
      <c r="O3784" t="s">
        <v>6157</v>
      </c>
      <c r="P3784" t="s">
        <v>6157</v>
      </c>
      <c r="Q3784" t="s">
        <v>3969</v>
      </c>
      <c r="R3784" t="s">
        <v>6157</v>
      </c>
      <c r="S3784" t="s">
        <v>230</v>
      </c>
      <c r="T3784" s="4" t="s">
        <v>233</v>
      </c>
      <c r="U3784" s="4" t="s">
        <v>233</v>
      </c>
      <c r="V3784">
        <v>18</v>
      </c>
      <c r="W3784">
        <v>80</v>
      </c>
      <c r="X3784" t="s">
        <v>289</v>
      </c>
      <c r="Y3784" t="s">
        <v>6157</v>
      </c>
      <c r="Z3784" t="s">
        <v>6474</v>
      </c>
      <c r="AA3784" t="s">
        <v>245</v>
      </c>
      <c r="AB3784" t="s">
        <v>6157</v>
      </c>
      <c r="AC3784" t="s">
        <v>6157</v>
      </c>
      <c r="AD3784">
        <v>47</v>
      </c>
      <c r="AE3784" t="s">
        <v>6901</v>
      </c>
      <c r="AF3784" t="s">
        <v>6898</v>
      </c>
      <c r="AG3784" t="s">
        <v>1393</v>
      </c>
      <c r="AH3784" t="s">
        <v>252</v>
      </c>
      <c r="AI3784" t="s">
        <v>6157</v>
      </c>
      <c r="AJ3784" t="s">
        <v>6804</v>
      </c>
      <c r="AK3784" t="s">
        <v>5253</v>
      </c>
      <c r="AL3784" t="s">
        <v>1494</v>
      </c>
      <c r="AM3784" t="s">
        <v>1455</v>
      </c>
      <c r="AN3784" t="s">
        <v>4353</v>
      </c>
      <c r="AO3784" s="29">
        <v>13</v>
      </c>
      <c r="AP3784">
        <v>-16.074351839999999</v>
      </c>
      <c r="AQ3784">
        <v>167.4497509</v>
      </c>
      <c r="AR3784" t="s">
        <v>289</v>
      </c>
      <c r="AS3784">
        <v>5</v>
      </c>
      <c r="AT3784" t="s">
        <v>4353</v>
      </c>
      <c r="AU3784" t="s">
        <v>274</v>
      </c>
      <c r="AV3784" t="s">
        <v>275</v>
      </c>
      <c r="AW3784" t="s">
        <v>4353</v>
      </c>
      <c r="AX3784" t="s">
        <v>4353</v>
      </c>
      <c r="AY3784">
        <v>-550</v>
      </c>
      <c r="AZ3784" s="7">
        <v>-50</v>
      </c>
      <c r="BA3784" t="s">
        <v>4353</v>
      </c>
      <c r="BB3784" t="s">
        <v>5260</v>
      </c>
      <c r="BC3784" t="s">
        <v>6157</v>
      </c>
      <c r="BH3784" t="s">
        <v>1545</v>
      </c>
      <c r="BI3784" t="s">
        <v>7229</v>
      </c>
      <c r="BJ3784" t="s">
        <v>1577</v>
      </c>
      <c r="BK3784" t="s">
        <v>1576</v>
      </c>
      <c r="BL3784" s="7">
        <v>2014</v>
      </c>
      <c r="BW3784"/>
      <c r="BY3784"/>
      <c r="CI3784" s="5"/>
      <c r="CW3784" t="s">
        <v>6538</v>
      </c>
      <c r="CX3784">
        <v>1</v>
      </c>
      <c r="CY3784" t="s">
        <v>6594</v>
      </c>
      <c r="CZ3784" t="s">
        <v>5604</v>
      </c>
      <c r="DA3784">
        <v>0.70857999999999999</v>
      </c>
    </row>
    <row r="3785" spans="1:115" ht="16" customHeight="1">
      <c r="A3785">
        <v>3784</v>
      </c>
      <c r="B3785" t="s">
        <v>7221</v>
      </c>
      <c r="C3785" s="2">
        <v>44970</v>
      </c>
      <c r="E3785" s="17" t="s">
        <v>1094</v>
      </c>
      <c r="F3785" s="17" t="s">
        <v>1094</v>
      </c>
      <c r="G3785" t="s">
        <v>1608</v>
      </c>
      <c r="H3785" t="s">
        <v>6157</v>
      </c>
      <c r="I3785" t="s">
        <v>4349</v>
      </c>
      <c r="J3785" t="s">
        <v>4350</v>
      </c>
      <c r="K3785" t="s">
        <v>4351</v>
      </c>
      <c r="L3785" t="s">
        <v>6157</v>
      </c>
      <c r="M3785" t="s">
        <v>1608</v>
      </c>
      <c r="N3785" t="s">
        <v>289</v>
      </c>
      <c r="O3785" t="s">
        <v>6157</v>
      </c>
      <c r="P3785" t="s">
        <v>6157</v>
      </c>
      <c r="Q3785" t="s">
        <v>3969</v>
      </c>
      <c r="R3785" t="s">
        <v>6157</v>
      </c>
      <c r="S3785" t="s">
        <v>231</v>
      </c>
      <c r="T3785" s="4" t="s">
        <v>233</v>
      </c>
      <c r="U3785" s="4" t="s">
        <v>233</v>
      </c>
      <c r="V3785">
        <v>18</v>
      </c>
      <c r="W3785">
        <v>80</v>
      </c>
      <c r="X3785" t="s">
        <v>6157</v>
      </c>
      <c r="Y3785" t="s">
        <v>6157</v>
      </c>
      <c r="Z3785" t="s">
        <v>6474</v>
      </c>
      <c r="AA3785" t="s">
        <v>1388</v>
      </c>
      <c r="AB3785" t="s">
        <v>1383</v>
      </c>
      <c r="AC3785" t="s">
        <v>4353</v>
      </c>
      <c r="AD3785" t="s">
        <v>6157</v>
      </c>
      <c r="AE3785" t="s">
        <v>6157</v>
      </c>
      <c r="AF3785" t="s">
        <v>6157</v>
      </c>
      <c r="AG3785" t="s">
        <v>6157</v>
      </c>
      <c r="AH3785" t="s">
        <v>6157</v>
      </c>
      <c r="AI3785" t="s">
        <v>6157</v>
      </c>
      <c r="AJ3785" t="s">
        <v>6457</v>
      </c>
      <c r="AK3785" t="s">
        <v>5253</v>
      </c>
      <c r="AL3785" t="s">
        <v>1494</v>
      </c>
      <c r="AM3785" t="s">
        <v>1455</v>
      </c>
      <c r="AN3785" t="s">
        <v>4353</v>
      </c>
      <c r="AO3785" s="29">
        <v>13</v>
      </c>
      <c r="AP3785">
        <v>-16.074351839999999</v>
      </c>
      <c r="AQ3785">
        <v>167.4497509</v>
      </c>
      <c r="AR3785" t="s">
        <v>289</v>
      </c>
      <c r="AS3785">
        <v>5</v>
      </c>
      <c r="AT3785" t="s">
        <v>4353</v>
      </c>
      <c r="AU3785" t="s">
        <v>274</v>
      </c>
      <c r="AV3785" t="s">
        <v>275</v>
      </c>
      <c r="AW3785" t="s">
        <v>4353</v>
      </c>
      <c r="AX3785" t="s">
        <v>4353</v>
      </c>
      <c r="AY3785">
        <v>-176</v>
      </c>
      <c r="AZ3785">
        <v>-126</v>
      </c>
      <c r="BA3785" t="s">
        <v>290</v>
      </c>
      <c r="BB3785" t="s">
        <v>4601</v>
      </c>
      <c r="BC3785" t="s">
        <v>4353</v>
      </c>
      <c r="BD3785">
        <v>2101</v>
      </c>
      <c r="BE3785">
        <v>25</v>
      </c>
      <c r="BH3785" t="s">
        <v>1545</v>
      </c>
      <c r="BI3785" t="s">
        <v>7229</v>
      </c>
      <c r="BJ3785" t="s">
        <v>1577</v>
      </c>
      <c r="BK3785" t="s">
        <v>1576</v>
      </c>
      <c r="BL3785" s="7">
        <v>2014</v>
      </c>
      <c r="BQ3785" t="s">
        <v>6540</v>
      </c>
      <c r="BR3785">
        <v>1</v>
      </c>
      <c r="BS3785" t="s">
        <v>6554</v>
      </c>
      <c r="BT3785" t="s">
        <v>1596</v>
      </c>
      <c r="BW3785">
        <v>-17.100000000000001</v>
      </c>
      <c r="BY3785">
        <v>8.9</v>
      </c>
      <c r="CB3785">
        <v>3.4</v>
      </c>
      <c r="CC3785">
        <v>44.6</v>
      </c>
      <c r="CD3785">
        <v>15.5</v>
      </c>
      <c r="CI3785" s="5"/>
    </row>
    <row r="3786" spans="1:115" ht="16" customHeight="1">
      <c r="A3786">
        <v>3785</v>
      </c>
      <c r="B3786" t="s">
        <v>7221</v>
      </c>
      <c r="C3786" s="2">
        <v>44970</v>
      </c>
      <c r="E3786" s="17" t="s">
        <v>1093</v>
      </c>
      <c r="F3786" s="17" t="s">
        <v>1094</v>
      </c>
      <c r="G3786" t="s">
        <v>1608</v>
      </c>
      <c r="H3786" t="s">
        <v>6157</v>
      </c>
      <c r="I3786" t="s">
        <v>4349</v>
      </c>
      <c r="J3786" t="s">
        <v>4350</v>
      </c>
      <c r="K3786" t="s">
        <v>4351</v>
      </c>
      <c r="L3786" t="s">
        <v>6157</v>
      </c>
      <c r="M3786" t="s">
        <v>1608</v>
      </c>
      <c r="N3786" t="s">
        <v>289</v>
      </c>
      <c r="O3786" t="s">
        <v>6157</v>
      </c>
      <c r="P3786" t="s">
        <v>6157</v>
      </c>
      <c r="Q3786" t="s">
        <v>3969</v>
      </c>
      <c r="R3786" t="s">
        <v>6157</v>
      </c>
      <c r="S3786" t="s">
        <v>231</v>
      </c>
      <c r="T3786" s="4" t="s">
        <v>233</v>
      </c>
      <c r="U3786" s="4" t="s">
        <v>233</v>
      </c>
      <c r="V3786">
        <v>18</v>
      </c>
      <c r="W3786">
        <v>80</v>
      </c>
      <c r="X3786" t="s">
        <v>289</v>
      </c>
      <c r="Y3786" t="s">
        <v>6157</v>
      </c>
      <c r="Z3786" t="s">
        <v>6474</v>
      </c>
      <c r="AA3786" t="s">
        <v>245</v>
      </c>
      <c r="AB3786" t="s">
        <v>6157</v>
      </c>
      <c r="AC3786" t="s">
        <v>6157</v>
      </c>
      <c r="AD3786">
        <v>48</v>
      </c>
      <c r="AE3786" t="s">
        <v>6901</v>
      </c>
      <c r="AF3786" t="s">
        <v>6898</v>
      </c>
      <c r="AG3786" t="s">
        <v>1393</v>
      </c>
      <c r="AH3786" t="s">
        <v>254</v>
      </c>
      <c r="AI3786" t="s">
        <v>6157</v>
      </c>
      <c r="AJ3786" t="s">
        <v>6804</v>
      </c>
      <c r="AK3786" t="s">
        <v>5253</v>
      </c>
      <c r="AL3786" t="s">
        <v>1494</v>
      </c>
      <c r="AM3786" t="s">
        <v>1455</v>
      </c>
      <c r="AN3786" t="s">
        <v>4353</v>
      </c>
      <c r="AO3786" s="29">
        <v>13</v>
      </c>
      <c r="AP3786">
        <v>-16.074351839999999</v>
      </c>
      <c r="AQ3786">
        <v>167.4497509</v>
      </c>
      <c r="AR3786" t="s">
        <v>289</v>
      </c>
      <c r="AS3786">
        <v>5</v>
      </c>
      <c r="AT3786" t="s">
        <v>4353</v>
      </c>
      <c r="AU3786" t="s">
        <v>274</v>
      </c>
      <c r="AV3786" t="s">
        <v>275</v>
      </c>
      <c r="AW3786" t="s">
        <v>4353</v>
      </c>
      <c r="AX3786" t="s">
        <v>4353</v>
      </c>
      <c r="AY3786">
        <v>-176</v>
      </c>
      <c r="AZ3786">
        <v>-126</v>
      </c>
      <c r="BA3786" t="s">
        <v>290</v>
      </c>
      <c r="BB3786" t="s">
        <v>4601</v>
      </c>
      <c r="BC3786" t="s">
        <v>4353</v>
      </c>
      <c r="BD3786">
        <v>2101</v>
      </c>
      <c r="BE3786">
        <v>25</v>
      </c>
      <c r="BH3786" t="s">
        <v>1545</v>
      </c>
      <c r="BI3786" t="s">
        <v>7229</v>
      </c>
      <c r="BJ3786" t="s">
        <v>1577</v>
      </c>
      <c r="BK3786" t="s">
        <v>1576</v>
      </c>
      <c r="BL3786" s="7">
        <v>2014</v>
      </c>
      <c r="BW3786"/>
      <c r="BY3786"/>
      <c r="CI3786" s="5"/>
      <c r="CW3786" t="s">
        <v>6538</v>
      </c>
      <c r="CX3786">
        <v>1</v>
      </c>
      <c r="CY3786" t="s">
        <v>6594</v>
      </c>
      <c r="CZ3786" t="s">
        <v>5604</v>
      </c>
      <c r="DA3786">
        <v>0.70872999999999997</v>
      </c>
    </row>
    <row r="3787" spans="1:115" ht="16" customHeight="1">
      <c r="A3787">
        <v>3786</v>
      </c>
      <c r="B3787" t="s">
        <v>7221</v>
      </c>
      <c r="C3787" s="2">
        <v>44970</v>
      </c>
      <c r="E3787" s="17" t="s">
        <v>1092</v>
      </c>
      <c r="F3787" s="17"/>
      <c r="G3787" t="s">
        <v>1608</v>
      </c>
      <c r="H3787" t="s">
        <v>6157</v>
      </c>
      <c r="I3787" t="s">
        <v>4349</v>
      </c>
      <c r="J3787" t="s">
        <v>4350</v>
      </c>
      <c r="K3787" t="s">
        <v>4351</v>
      </c>
      <c r="L3787" t="s">
        <v>6157</v>
      </c>
      <c r="M3787" t="s">
        <v>1608</v>
      </c>
      <c r="N3787" t="s">
        <v>289</v>
      </c>
      <c r="O3787" t="s">
        <v>6157</v>
      </c>
      <c r="P3787" t="s">
        <v>6157</v>
      </c>
      <c r="Q3787" t="s">
        <v>3969</v>
      </c>
      <c r="R3787" t="s">
        <v>6157</v>
      </c>
      <c r="S3787" t="s">
        <v>1364</v>
      </c>
      <c r="T3787" s="4" t="s">
        <v>233</v>
      </c>
      <c r="U3787" s="4" t="s">
        <v>233</v>
      </c>
      <c r="V3787">
        <v>18</v>
      </c>
      <c r="W3787">
        <v>80</v>
      </c>
      <c r="X3787" t="s">
        <v>6157</v>
      </c>
      <c r="Y3787" t="s">
        <v>6157</v>
      </c>
      <c r="Z3787" t="s">
        <v>6474</v>
      </c>
      <c r="AA3787" t="s">
        <v>1388</v>
      </c>
      <c r="AB3787" t="s">
        <v>248</v>
      </c>
      <c r="AC3787" t="s">
        <v>4353</v>
      </c>
      <c r="AD3787" t="s">
        <v>6157</v>
      </c>
      <c r="AE3787" t="s">
        <v>6157</v>
      </c>
      <c r="AF3787" t="s">
        <v>6157</v>
      </c>
      <c r="AG3787" t="s">
        <v>6157</v>
      </c>
      <c r="AH3787" t="s">
        <v>6157</v>
      </c>
      <c r="AI3787" t="s">
        <v>6157</v>
      </c>
      <c r="AJ3787" t="s">
        <v>6457</v>
      </c>
      <c r="AK3787" t="s">
        <v>5253</v>
      </c>
      <c r="AL3787" t="s">
        <v>1494</v>
      </c>
      <c r="AM3787" t="s">
        <v>1455</v>
      </c>
      <c r="AN3787" t="s">
        <v>4353</v>
      </c>
      <c r="AO3787" s="29">
        <v>13</v>
      </c>
      <c r="AP3787">
        <v>-16.074351839999999</v>
      </c>
      <c r="AQ3787">
        <v>167.4497509</v>
      </c>
      <c r="AR3787" t="s">
        <v>289</v>
      </c>
      <c r="AS3787">
        <v>5</v>
      </c>
      <c r="AT3787" t="s">
        <v>4353</v>
      </c>
      <c r="AU3787" t="s">
        <v>274</v>
      </c>
      <c r="AV3787" t="s">
        <v>275</v>
      </c>
      <c r="AW3787" t="s">
        <v>4353</v>
      </c>
      <c r="AX3787" t="s">
        <v>4353</v>
      </c>
      <c r="AY3787">
        <v>1774</v>
      </c>
      <c r="AZ3787">
        <v>1824</v>
      </c>
      <c r="BA3787" t="s">
        <v>290</v>
      </c>
      <c r="BB3787" t="s">
        <v>4601</v>
      </c>
      <c r="BC3787" t="s">
        <v>4353</v>
      </c>
      <c r="BD3787">
        <v>151</v>
      </c>
      <c r="BE3787">
        <v>25</v>
      </c>
      <c r="BH3787" t="s">
        <v>295</v>
      </c>
      <c r="BI3787" t="s">
        <v>7229</v>
      </c>
      <c r="BJ3787" t="s">
        <v>1577</v>
      </c>
      <c r="BK3787" t="s">
        <v>1576</v>
      </c>
      <c r="BL3787" s="7">
        <v>2014</v>
      </c>
      <c r="BQ3787" t="s">
        <v>6540</v>
      </c>
      <c r="BR3787">
        <v>1</v>
      </c>
      <c r="BS3787" t="s">
        <v>6554</v>
      </c>
      <c r="BT3787" t="s">
        <v>1596</v>
      </c>
      <c r="BW3787">
        <v>-19.399999999999999</v>
      </c>
      <c r="BY3787">
        <v>7.5</v>
      </c>
      <c r="CB3787">
        <v>3.3</v>
      </c>
      <c r="CC3787">
        <v>42.3</v>
      </c>
      <c r="CD3787">
        <v>15.1</v>
      </c>
      <c r="CI3787" s="5"/>
      <c r="DC3787" t="s">
        <v>6540</v>
      </c>
      <c r="DD3787">
        <v>1</v>
      </c>
      <c r="DE3787" t="s">
        <v>6554</v>
      </c>
      <c r="DF3787" t="s">
        <v>6935</v>
      </c>
      <c r="DG3787">
        <v>7.9</v>
      </c>
      <c r="DH3787">
        <v>0.3</v>
      </c>
      <c r="DI3787">
        <v>166.1</v>
      </c>
      <c r="DJ3787">
        <v>541.9</v>
      </c>
      <c r="DK3787">
        <v>0.21</v>
      </c>
    </row>
    <row r="3788" spans="1:115" ht="16" customHeight="1">
      <c r="A3788">
        <v>3787</v>
      </c>
      <c r="B3788" t="s">
        <v>7221</v>
      </c>
      <c r="C3788" s="2">
        <v>44970</v>
      </c>
      <c r="E3788" s="17" t="s">
        <v>1091</v>
      </c>
      <c r="F3788" s="17"/>
      <c r="G3788" t="s">
        <v>1608</v>
      </c>
      <c r="H3788" t="s">
        <v>6157</v>
      </c>
      <c r="I3788" t="s">
        <v>4349</v>
      </c>
      <c r="J3788" t="s">
        <v>4350</v>
      </c>
      <c r="K3788" t="s">
        <v>4351</v>
      </c>
      <c r="L3788" t="s">
        <v>6157</v>
      </c>
      <c r="M3788" t="s">
        <v>1608</v>
      </c>
      <c r="N3788" t="s">
        <v>289</v>
      </c>
      <c r="O3788" t="s">
        <v>6157</v>
      </c>
      <c r="P3788" t="s">
        <v>6157</v>
      </c>
      <c r="Q3788" t="s">
        <v>3969</v>
      </c>
      <c r="R3788" t="s">
        <v>6157</v>
      </c>
      <c r="S3788" t="s">
        <v>1364</v>
      </c>
      <c r="T3788" s="4" t="s">
        <v>233</v>
      </c>
      <c r="U3788" s="4" t="s">
        <v>233</v>
      </c>
      <c r="V3788">
        <v>18</v>
      </c>
      <c r="W3788">
        <v>80</v>
      </c>
      <c r="X3788" t="s">
        <v>6157</v>
      </c>
      <c r="Y3788" t="s">
        <v>6157</v>
      </c>
      <c r="Z3788" t="s">
        <v>6474</v>
      </c>
      <c r="AA3788" t="s">
        <v>1388</v>
      </c>
      <c r="AB3788" t="s">
        <v>248</v>
      </c>
      <c r="AC3788" t="s">
        <v>4353</v>
      </c>
      <c r="AD3788" t="s">
        <v>6157</v>
      </c>
      <c r="AE3788" t="s">
        <v>6157</v>
      </c>
      <c r="AF3788" t="s">
        <v>6157</v>
      </c>
      <c r="AG3788" t="s">
        <v>6157</v>
      </c>
      <c r="AH3788" t="s">
        <v>6157</v>
      </c>
      <c r="AI3788" t="s">
        <v>6157</v>
      </c>
      <c r="AJ3788" t="s">
        <v>6457</v>
      </c>
      <c r="AK3788" t="s">
        <v>5253</v>
      </c>
      <c r="AL3788" t="s">
        <v>1494</v>
      </c>
      <c r="AM3788" t="s">
        <v>1455</v>
      </c>
      <c r="AN3788" t="s">
        <v>4353</v>
      </c>
      <c r="AO3788" s="29">
        <v>13</v>
      </c>
      <c r="AP3788">
        <v>-16.074351839999999</v>
      </c>
      <c r="AQ3788">
        <v>167.4497509</v>
      </c>
      <c r="AR3788" t="s">
        <v>289</v>
      </c>
      <c r="AS3788">
        <v>5</v>
      </c>
      <c r="AT3788" t="s">
        <v>4353</v>
      </c>
      <c r="AU3788" t="s">
        <v>274</v>
      </c>
      <c r="AV3788" t="s">
        <v>275</v>
      </c>
      <c r="AW3788" t="s">
        <v>4353</v>
      </c>
      <c r="AX3788" t="s">
        <v>4353</v>
      </c>
      <c r="AY3788">
        <v>-535</v>
      </c>
      <c r="AZ3788">
        <v>-485</v>
      </c>
      <c r="BA3788" t="s">
        <v>290</v>
      </c>
      <c r="BB3788" t="s">
        <v>4601</v>
      </c>
      <c r="BC3788" t="s">
        <v>4353</v>
      </c>
      <c r="BD3788">
        <v>2460</v>
      </c>
      <c r="BE3788">
        <v>25</v>
      </c>
      <c r="BH3788" t="s">
        <v>1543</v>
      </c>
      <c r="BI3788" t="s">
        <v>7229</v>
      </c>
      <c r="BJ3788" t="s">
        <v>1577</v>
      </c>
      <c r="BK3788" t="s">
        <v>1576</v>
      </c>
      <c r="BL3788" s="7">
        <v>2014</v>
      </c>
      <c r="BQ3788" t="s">
        <v>6540</v>
      </c>
      <c r="BR3788">
        <v>1</v>
      </c>
      <c r="BS3788" t="s">
        <v>6554</v>
      </c>
      <c r="BT3788" t="s">
        <v>1596</v>
      </c>
      <c r="BW3788">
        <v>-17.899999999999999</v>
      </c>
      <c r="BY3788">
        <v>8.1</v>
      </c>
      <c r="CB3788">
        <v>3.3</v>
      </c>
      <c r="CC3788">
        <v>46.6</v>
      </c>
      <c r="CD3788">
        <v>16.3</v>
      </c>
      <c r="CI3788" s="5"/>
      <c r="DC3788" t="s">
        <v>6540</v>
      </c>
      <c r="DD3788">
        <v>1</v>
      </c>
      <c r="DE3788" t="s">
        <v>6554</v>
      </c>
      <c r="DF3788" t="s">
        <v>6935</v>
      </c>
      <c r="DG3788">
        <v>10.6</v>
      </c>
      <c r="DH3788">
        <v>0.3</v>
      </c>
      <c r="DI3788">
        <v>173.2</v>
      </c>
      <c r="DJ3788">
        <v>578.79999999999995</v>
      </c>
      <c r="DK3788">
        <v>0.21</v>
      </c>
    </row>
    <row r="3789" spans="1:115" ht="16" customHeight="1">
      <c r="A3789">
        <v>3788</v>
      </c>
      <c r="B3789" t="s">
        <v>7221</v>
      </c>
      <c r="C3789" s="2">
        <v>44970</v>
      </c>
      <c r="E3789" s="17" t="s">
        <v>1090</v>
      </c>
      <c r="F3789" s="17" t="s">
        <v>1090</v>
      </c>
      <c r="G3789" t="s">
        <v>1608</v>
      </c>
      <c r="H3789" t="s">
        <v>6157</v>
      </c>
      <c r="I3789" t="s">
        <v>4349</v>
      </c>
      <c r="J3789" t="s">
        <v>4350</v>
      </c>
      <c r="K3789" t="s">
        <v>4351</v>
      </c>
      <c r="L3789" t="s">
        <v>6157</v>
      </c>
      <c r="M3789" t="s">
        <v>1608</v>
      </c>
      <c r="N3789" t="s">
        <v>289</v>
      </c>
      <c r="O3789" t="s">
        <v>6157</v>
      </c>
      <c r="P3789" t="s">
        <v>6157</v>
      </c>
      <c r="Q3789" t="s">
        <v>3969</v>
      </c>
      <c r="R3789" t="s">
        <v>6157</v>
      </c>
      <c r="S3789" t="s">
        <v>231</v>
      </c>
      <c r="T3789" s="4" t="s">
        <v>233</v>
      </c>
      <c r="U3789" s="4" t="s">
        <v>233</v>
      </c>
      <c r="V3789">
        <v>18</v>
      </c>
      <c r="W3789">
        <v>80</v>
      </c>
      <c r="X3789" t="s">
        <v>6157</v>
      </c>
      <c r="Y3789" t="s">
        <v>6157</v>
      </c>
      <c r="Z3789" t="s">
        <v>6474</v>
      </c>
      <c r="AA3789" t="s">
        <v>1388</v>
      </c>
      <c r="AB3789" t="s">
        <v>1380</v>
      </c>
      <c r="AC3789" t="s">
        <v>4353</v>
      </c>
      <c r="AD3789" t="s">
        <v>6157</v>
      </c>
      <c r="AE3789" t="s">
        <v>6157</v>
      </c>
      <c r="AF3789" t="s">
        <v>6157</v>
      </c>
      <c r="AG3789" t="s">
        <v>6157</v>
      </c>
      <c r="AH3789" t="s">
        <v>6157</v>
      </c>
      <c r="AI3789" t="s">
        <v>6157</v>
      </c>
      <c r="AJ3789" t="s">
        <v>6457</v>
      </c>
      <c r="AK3789" t="s">
        <v>5253</v>
      </c>
      <c r="AL3789" t="s">
        <v>1494</v>
      </c>
      <c r="AM3789" t="s">
        <v>1455</v>
      </c>
      <c r="AN3789" t="s">
        <v>4353</v>
      </c>
      <c r="AO3789" s="29">
        <v>13</v>
      </c>
      <c r="AP3789">
        <v>-16.074351839999999</v>
      </c>
      <c r="AQ3789">
        <v>167.4497509</v>
      </c>
      <c r="AR3789" t="s">
        <v>289</v>
      </c>
      <c r="AS3789">
        <v>5</v>
      </c>
      <c r="AT3789" t="s">
        <v>4353</v>
      </c>
      <c r="AU3789" t="s">
        <v>274</v>
      </c>
      <c r="AV3789" t="s">
        <v>275</v>
      </c>
      <c r="AW3789" t="s">
        <v>4353</v>
      </c>
      <c r="AX3789" t="s">
        <v>4353</v>
      </c>
      <c r="AY3789">
        <v>-372</v>
      </c>
      <c r="AZ3789">
        <v>-322</v>
      </c>
      <c r="BA3789" t="s">
        <v>290</v>
      </c>
      <c r="BB3789" t="s">
        <v>4601</v>
      </c>
      <c r="BC3789" t="s">
        <v>4353</v>
      </c>
      <c r="BD3789">
        <v>2297</v>
      </c>
      <c r="BE3789">
        <v>25</v>
      </c>
      <c r="BH3789" t="s">
        <v>1543</v>
      </c>
      <c r="BI3789" t="s">
        <v>7229</v>
      </c>
      <c r="BJ3789" t="s">
        <v>1577</v>
      </c>
      <c r="BK3789" t="s">
        <v>1576</v>
      </c>
      <c r="BL3789" s="7">
        <v>2014</v>
      </c>
      <c r="BQ3789" t="s">
        <v>6540</v>
      </c>
      <c r="BR3789">
        <v>1</v>
      </c>
      <c r="BS3789" t="s">
        <v>6554</v>
      </c>
      <c r="BT3789" t="s">
        <v>1596</v>
      </c>
      <c r="BW3789">
        <v>-17</v>
      </c>
      <c r="BY3789">
        <v>8.8000000000000007</v>
      </c>
      <c r="CB3789">
        <v>3.4</v>
      </c>
      <c r="CC3789">
        <v>43.2</v>
      </c>
      <c r="CD3789">
        <v>14.9</v>
      </c>
      <c r="CI3789" s="5"/>
      <c r="DC3789" t="s">
        <v>6540</v>
      </c>
      <c r="DD3789">
        <v>1</v>
      </c>
      <c r="DE3789" t="s">
        <v>6554</v>
      </c>
      <c r="DF3789" t="s">
        <v>6935</v>
      </c>
      <c r="DG3789">
        <v>10.1</v>
      </c>
      <c r="DH3789">
        <v>0.3</v>
      </c>
      <c r="DI3789">
        <v>165.5</v>
      </c>
      <c r="DJ3789">
        <v>561.4</v>
      </c>
      <c r="DK3789">
        <v>0.21</v>
      </c>
    </row>
    <row r="3790" spans="1:115" ht="16" customHeight="1">
      <c r="A3790">
        <v>3789</v>
      </c>
      <c r="B3790" t="s">
        <v>7221</v>
      </c>
      <c r="C3790" s="2">
        <v>44970</v>
      </c>
      <c r="E3790" s="17" t="s">
        <v>1089</v>
      </c>
      <c r="F3790" s="17" t="s">
        <v>1090</v>
      </c>
      <c r="G3790" t="s">
        <v>1608</v>
      </c>
      <c r="H3790" t="s">
        <v>6157</v>
      </c>
      <c r="I3790" t="s">
        <v>4349</v>
      </c>
      <c r="J3790" t="s">
        <v>4350</v>
      </c>
      <c r="K3790" t="s">
        <v>4351</v>
      </c>
      <c r="L3790" t="s">
        <v>6157</v>
      </c>
      <c r="M3790" t="s">
        <v>1608</v>
      </c>
      <c r="N3790" t="s">
        <v>289</v>
      </c>
      <c r="O3790" t="s">
        <v>6157</v>
      </c>
      <c r="P3790" t="s">
        <v>6157</v>
      </c>
      <c r="Q3790" t="s">
        <v>3969</v>
      </c>
      <c r="R3790" t="s">
        <v>6157</v>
      </c>
      <c r="S3790" t="s">
        <v>231</v>
      </c>
      <c r="T3790" s="4" t="s">
        <v>233</v>
      </c>
      <c r="U3790" s="4" t="s">
        <v>233</v>
      </c>
      <c r="V3790">
        <v>18</v>
      </c>
      <c r="W3790">
        <v>80</v>
      </c>
      <c r="X3790" t="s">
        <v>289</v>
      </c>
      <c r="Y3790" t="s">
        <v>6157</v>
      </c>
      <c r="Z3790" t="s">
        <v>6474</v>
      </c>
      <c r="AA3790" t="s">
        <v>245</v>
      </c>
      <c r="AB3790" t="s">
        <v>6157</v>
      </c>
      <c r="AC3790" t="s">
        <v>6157</v>
      </c>
      <c r="AD3790">
        <v>37</v>
      </c>
      <c r="AE3790" t="s">
        <v>6901</v>
      </c>
      <c r="AF3790" t="s">
        <v>6898</v>
      </c>
      <c r="AG3790" t="s">
        <v>4010</v>
      </c>
      <c r="AH3790" t="s">
        <v>252</v>
      </c>
      <c r="AI3790" t="s">
        <v>6157</v>
      </c>
      <c r="AJ3790" t="s">
        <v>6804</v>
      </c>
      <c r="AK3790" t="s">
        <v>5253</v>
      </c>
      <c r="AL3790" t="s">
        <v>1494</v>
      </c>
      <c r="AM3790" t="s">
        <v>1455</v>
      </c>
      <c r="AN3790" t="s">
        <v>4353</v>
      </c>
      <c r="AO3790" s="29">
        <v>13</v>
      </c>
      <c r="AP3790">
        <v>-16.074351839999999</v>
      </c>
      <c r="AQ3790">
        <v>167.4497509</v>
      </c>
      <c r="AR3790" t="s">
        <v>289</v>
      </c>
      <c r="AS3790">
        <v>5</v>
      </c>
      <c r="AT3790" t="s">
        <v>4353</v>
      </c>
      <c r="AU3790" t="s">
        <v>274</v>
      </c>
      <c r="AV3790" t="s">
        <v>275</v>
      </c>
      <c r="AW3790" t="s">
        <v>4353</v>
      </c>
      <c r="AX3790" t="s">
        <v>4353</v>
      </c>
      <c r="AY3790">
        <v>-372</v>
      </c>
      <c r="AZ3790">
        <v>-322</v>
      </c>
      <c r="BA3790" t="s">
        <v>290</v>
      </c>
      <c r="BB3790" t="s">
        <v>4601</v>
      </c>
      <c r="BC3790" t="s">
        <v>4353</v>
      </c>
      <c r="BD3790">
        <v>2297</v>
      </c>
      <c r="BE3790">
        <v>25</v>
      </c>
      <c r="BH3790" t="s">
        <v>1543</v>
      </c>
      <c r="BI3790" t="s">
        <v>7229</v>
      </c>
      <c r="BJ3790" t="s">
        <v>1577</v>
      </c>
      <c r="BK3790" t="s">
        <v>1576</v>
      </c>
      <c r="BL3790" s="7">
        <v>2014</v>
      </c>
      <c r="BW3790"/>
      <c r="BY3790"/>
      <c r="CI3790" s="5"/>
      <c r="CW3790" t="s">
        <v>6538</v>
      </c>
      <c r="CX3790">
        <v>1</v>
      </c>
      <c r="CY3790" t="s">
        <v>6594</v>
      </c>
      <c r="CZ3790" t="s">
        <v>5604</v>
      </c>
      <c r="DA3790">
        <v>0.70855000000000001</v>
      </c>
    </row>
    <row r="3791" spans="1:115" ht="16" customHeight="1">
      <c r="A3791">
        <v>3790</v>
      </c>
      <c r="B3791" t="s">
        <v>7221</v>
      </c>
      <c r="C3791" s="2">
        <v>44970</v>
      </c>
      <c r="E3791" s="17" t="s">
        <v>909</v>
      </c>
      <c r="F3791" s="17"/>
      <c r="G3791" t="s">
        <v>1608</v>
      </c>
      <c r="H3791" t="s">
        <v>6157</v>
      </c>
      <c r="I3791" t="s">
        <v>4349</v>
      </c>
      <c r="J3791" t="s">
        <v>4350</v>
      </c>
      <c r="K3791" t="s">
        <v>4351</v>
      </c>
      <c r="L3791" t="s">
        <v>6157</v>
      </c>
      <c r="M3791" t="s">
        <v>1608</v>
      </c>
      <c r="N3791" t="s">
        <v>289</v>
      </c>
      <c r="O3791" t="s">
        <v>6157</v>
      </c>
      <c r="P3791" t="s">
        <v>6157</v>
      </c>
      <c r="Q3791" t="s">
        <v>3969</v>
      </c>
      <c r="R3791" t="s">
        <v>6157</v>
      </c>
      <c r="S3791" t="s">
        <v>229</v>
      </c>
      <c r="T3791" s="4" t="s">
        <v>7066</v>
      </c>
      <c r="U3791" s="4" t="s">
        <v>4367</v>
      </c>
      <c r="V3791">
        <v>50</v>
      </c>
      <c r="W3791">
        <v>80</v>
      </c>
      <c r="X3791" t="s">
        <v>6157</v>
      </c>
      <c r="Y3791" t="s">
        <v>6157</v>
      </c>
      <c r="Z3791" t="s">
        <v>1543</v>
      </c>
      <c r="AA3791" t="s">
        <v>1388</v>
      </c>
      <c r="AB3791" t="s">
        <v>1376</v>
      </c>
      <c r="AC3791" t="s">
        <v>4353</v>
      </c>
      <c r="AD3791" t="s">
        <v>6157</v>
      </c>
      <c r="AE3791" t="s">
        <v>6157</v>
      </c>
      <c r="AF3791" t="s">
        <v>6157</v>
      </c>
      <c r="AG3791" t="s">
        <v>6157</v>
      </c>
      <c r="AH3791" t="s">
        <v>6157</v>
      </c>
      <c r="AI3791" t="s">
        <v>6157</v>
      </c>
      <c r="AJ3791" t="s">
        <v>6457</v>
      </c>
      <c r="AK3791" t="s">
        <v>1457</v>
      </c>
      <c r="AL3791" t="s">
        <v>1456</v>
      </c>
      <c r="AM3791" t="s">
        <v>1455</v>
      </c>
      <c r="AN3791" t="s">
        <v>4353</v>
      </c>
      <c r="AO3791" s="29">
        <v>16</v>
      </c>
      <c r="AP3791">
        <v>-17.78620385</v>
      </c>
      <c r="AQ3791">
        <v>168.38760138000001</v>
      </c>
      <c r="AR3791" t="s">
        <v>289</v>
      </c>
      <c r="AS3791">
        <v>0.02</v>
      </c>
      <c r="AT3791" t="s">
        <v>1530</v>
      </c>
      <c r="AU3791" t="s">
        <v>274</v>
      </c>
      <c r="AV3791" t="s">
        <v>275</v>
      </c>
      <c r="AW3791" t="s">
        <v>4353</v>
      </c>
      <c r="AX3791" t="s">
        <v>4353</v>
      </c>
      <c r="AY3791">
        <v>-1050</v>
      </c>
      <c r="AZ3791">
        <v>-950</v>
      </c>
      <c r="BA3791" t="s">
        <v>290</v>
      </c>
      <c r="BB3791" t="s">
        <v>4785</v>
      </c>
      <c r="BC3791" t="s">
        <v>6157</v>
      </c>
      <c r="BH3791" t="s">
        <v>1543</v>
      </c>
      <c r="BI3791" t="s">
        <v>7230</v>
      </c>
      <c r="BJ3791" t="s">
        <v>1575</v>
      </c>
      <c r="BK3791" t="s">
        <v>1574</v>
      </c>
      <c r="BL3791" s="7">
        <v>2014</v>
      </c>
      <c r="BQ3791" t="s">
        <v>6541</v>
      </c>
      <c r="BR3791">
        <v>1</v>
      </c>
      <c r="BS3791" t="s">
        <v>6554</v>
      </c>
      <c r="BT3791" t="s">
        <v>1597</v>
      </c>
      <c r="BW3791">
        <v>-15</v>
      </c>
      <c r="BX3791">
        <v>0.2</v>
      </c>
      <c r="BY3791">
        <v>11.8</v>
      </c>
      <c r="BZ3791">
        <v>0.1</v>
      </c>
      <c r="CB3791">
        <v>3.4</v>
      </c>
      <c r="CC3791">
        <v>35.200000000000003</v>
      </c>
      <c r="CD3791">
        <v>12.2</v>
      </c>
      <c r="CI3791" s="5"/>
    </row>
    <row r="3792" spans="1:115" ht="16" customHeight="1">
      <c r="A3792">
        <v>3791</v>
      </c>
      <c r="B3792" t="s">
        <v>7221</v>
      </c>
      <c r="C3792" s="2">
        <v>44970</v>
      </c>
      <c r="E3792" s="17" t="s">
        <v>908</v>
      </c>
      <c r="F3792" s="17"/>
      <c r="G3792" t="s">
        <v>1608</v>
      </c>
      <c r="H3792" t="s">
        <v>6157</v>
      </c>
      <c r="I3792" t="s">
        <v>4349</v>
      </c>
      <c r="J3792" t="s">
        <v>4350</v>
      </c>
      <c r="K3792" t="s">
        <v>4351</v>
      </c>
      <c r="L3792" t="s">
        <v>6157</v>
      </c>
      <c r="M3792" t="s">
        <v>1608</v>
      </c>
      <c r="N3792" t="s">
        <v>289</v>
      </c>
      <c r="O3792" t="s">
        <v>6157</v>
      </c>
      <c r="P3792" t="s">
        <v>6157</v>
      </c>
      <c r="Q3792" t="s">
        <v>3969</v>
      </c>
      <c r="R3792" t="s">
        <v>6157</v>
      </c>
      <c r="S3792" t="s">
        <v>229</v>
      </c>
      <c r="T3792" s="4" t="s">
        <v>7066</v>
      </c>
      <c r="U3792" s="4" t="s">
        <v>4367</v>
      </c>
      <c r="V3792">
        <v>50</v>
      </c>
      <c r="W3792">
        <v>80</v>
      </c>
      <c r="X3792" t="s">
        <v>6157</v>
      </c>
      <c r="Y3792" t="s">
        <v>6157</v>
      </c>
      <c r="Z3792" t="s">
        <v>1543</v>
      </c>
      <c r="AA3792" t="s">
        <v>1388</v>
      </c>
      <c r="AB3792" t="s">
        <v>246</v>
      </c>
      <c r="AC3792" t="s">
        <v>4353</v>
      </c>
      <c r="AD3792" t="s">
        <v>6157</v>
      </c>
      <c r="AE3792" t="s">
        <v>6157</v>
      </c>
      <c r="AF3792" t="s">
        <v>6157</v>
      </c>
      <c r="AG3792" t="s">
        <v>6157</v>
      </c>
      <c r="AH3792" t="s">
        <v>6157</v>
      </c>
      <c r="AI3792" t="s">
        <v>6157</v>
      </c>
      <c r="AJ3792" t="s">
        <v>6457</v>
      </c>
      <c r="AK3792" t="s">
        <v>1457</v>
      </c>
      <c r="AL3792" t="s">
        <v>1456</v>
      </c>
      <c r="AM3792" t="s">
        <v>1455</v>
      </c>
      <c r="AN3792" t="s">
        <v>4353</v>
      </c>
      <c r="AO3792" s="29">
        <v>16</v>
      </c>
      <c r="AP3792">
        <v>-17.78620385</v>
      </c>
      <c r="AQ3792">
        <v>168.38760138000001</v>
      </c>
      <c r="AR3792" t="s">
        <v>289</v>
      </c>
      <c r="AS3792">
        <v>0.02</v>
      </c>
      <c r="AT3792" t="s">
        <v>1530</v>
      </c>
      <c r="AU3792" t="s">
        <v>274</v>
      </c>
      <c r="AV3792" t="s">
        <v>275</v>
      </c>
      <c r="AW3792" t="s">
        <v>4353</v>
      </c>
      <c r="AX3792" t="s">
        <v>4353</v>
      </c>
      <c r="AY3792">
        <v>-1050</v>
      </c>
      <c r="AZ3792">
        <v>-950</v>
      </c>
      <c r="BA3792" t="s">
        <v>290</v>
      </c>
      <c r="BB3792" t="s">
        <v>4785</v>
      </c>
      <c r="BC3792" t="s">
        <v>6157</v>
      </c>
      <c r="BH3792" t="s">
        <v>1543</v>
      </c>
      <c r="BI3792" t="s">
        <v>7230</v>
      </c>
      <c r="BJ3792" t="s">
        <v>1575</v>
      </c>
      <c r="BK3792" t="s">
        <v>1574</v>
      </c>
      <c r="BL3792" s="7">
        <v>2014</v>
      </c>
      <c r="BQ3792" t="s">
        <v>6541</v>
      </c>
      <c r="BR3792">
        <v>1</v>
      </c>
      <c r="BS3792" t="s">
        <v>6554</v>
      </c>
      <c r="BT3792" t="s">
        <v>1597</v>
      </c>
      <c r="BW3792">
        <v>-15.6</v>
      </c>
      <c r="BX3792">
        <v>0.2</v>
      </c>
      <c r="BY3792">
        <v>12.9</v>
      </c>
      <c r="BZ3792">
        <v>0.1</v>
      </c>
      <c r="CB3792">
        <v>3.4</v>
      </c>
      <c r="CC3792">
        <v>50.5</v>
      </c>
      <c r="CD3792">
        <v>17.3</v>
      </c>
      <c r="CI3792" s="5"/>
      <c r="DC3792" t="s">
        <v>6540</v>
      </c>
      <c r="DD3792">
        <v>1</v>
      </c>
      <c r="DE3792" t="s">
        <v>6554</v>
      </c>
      <c r="DF3792" t="s">
        <v>6935</v>
      </c>
      <c r="DG3792">
        <v>10.6</v>
      </c>
      <c r="DH3792">
        <v>0.3</v>
      </c>
      <c r="DI3792">
        <v>518.9</v>
      </c>
      <c r="DJ3792">
        <v>152.4</v>
      </c>
      <c r="DK3792">
        <v>0.26</v>
      </c>
    </row>
    <row r="3793" spans="1:115" ht="16" customHeight="1">
      <c r="A3793">
        <v>3792</v>
      </c>
      <c r="B3793" t="s">
        <v>7221</v>
      </c>
      <c r="C3793" s="2">
        <v>44970</v>
      </c>
      <c r="E3793" s="17" t="s">
        <v>921</v>
      </c>
      <c r="F3793" s="17"/>
      <c r="G3793" t="s">
        <v>1608</v>
      </c>
      <c r="H3793" t="s">
        <v>6157</v>
      </c>
      <c r="I3793" t="s">
        <v>4349</v>
      </c>
      <c r="J3793" t="s">
        <v>4350</v>
      </c>
      <c r="K3793" t="s">
        <v>4351</v>
      </c>
      <c r="L3793" t="s">
        <v>6157</v>
      </c>
      <c r="M3793" t="s">
        <v>1608</v>
      </c>
      <c r="N3793" t="s">
        <v>289</v>
      </c>
      <c r="O3793" t="s">
        <v>6157</v>
      </c>
      <c r="P3793" t="s">
        <v>6157</v>
      </c>
      <c r="Q3793" t="s">
        <v>3969</v>
      </c>
      <c r="R3793" t="s">
        <v>6157</v>
      </c>
      <c r="S3793" t="s">
        <v>230</v>
      </c>
      <c r="T3793" s="4" t="s">
        <v>7048</v>
      </c>
      <c r="U3793" s="4" t="s">
        <v>4366</v>
      </c>
      <c r="V3793">
        <v>35</v>
      </c>
      <c r="W3793">
        <v>49</v>
      </c>
      <c r="X3793" t="s">
        <v>6157</v>
      </c>
      <c r="Y3793" t="s">
        <v>6157</v>
      </c>
      <c r="Z3793" t="s">
        <v>1543</v>
      </c>
      <c r="AA3793" t="s">
        <v>1388</v>
      </c>
      <c r="AB3793" t="s">
        <v>246</v>
      </c>
      <c r="AC3793" t="s">
        <v>4353</v>
      </c>
      <c r="AD3793" t="s">
        <v>6157</v>
      </c>
      <c r="AE3793" t="s">
        <v>6157</v>
      </c>
      <c r="AF3793" t="s">
        <v>6157</v>
      </c>
      <c r="AG3793" t="s">
        <v>6157</v>
      </c>
      <c r="AH3793" t="s">
        <v>6157</v>
      </c>
      <c r="AI3793" t="s">
        <v>6157</v>
      </c>
      <c r="AJ3793" t="s">
        <v>6457</v>
      </c>
      <c r="AK3793" t="s">
        <v>1457</v>
      </c>
      <c r="AL3793" t="s">
        <v>1456</v>
      </c>
      <c r="AM3793" t="s">
        <v>1455</v>
      </c>
      <c r="AN3793" t="s">
        <v>4353</v>
      </c>
      <c r="AO3793" s="29">
        <v>16</v>
      </c>
      <c r="AP3793">
        <v>-17.78620385</v>
      </c>
      <c r="AQ3793">
        <v>168.38760138000001</v>
      </c>
      <c r="AR3793" t="s">
        <v>289</v>
      </c>
      <c r="AS3793">
        <v>0.02</v>
      </c>
      <c r="AT3793" t="s">
        <v>1530</v>
      </c>
      <c r="AU3793" t="s">
        <v>274</v>
      </c>
      <c r="AV3793" t="s">
        <v>275</v>
      </c>
      <c r="AW3793" t="s">
        <v>4353</v>
      </c>
      <c r="AX3793" t="s">
        <v>4353</v>
      </c>
      <c r="AY3793">
        <v>-1050</v>
      </c>
      <c r="AZ3793">
        <v>-950</v>
      </c>
      <c r="BA3793" t="s">
        <v>290</v>
      </c>
      <c r="BB3793" t="s">
        <v>4785</v>
      </c>
      <c r="BC3793" t="s">
        <v>6157</v>
      </c>
      <c r="BH3793" t="s">
        <v>1543</v>
      </c>
      <c r="BI3793" t="s">
        <v>7230</v>
      </c>
      <c r="BJ3793" t="s">
        <v>1575</v>
      </c>
      <c r="BK3793" t="s">
        <v>1574</v>
      </c>
      <c r="BL3793" s="7">
        <v>2014</v>
      </c>
      <c r="BQ3793" t="s">
        <v>6541</v>
      </c>
      <c r="BR3793">
        <v>1</v>
      </c>
      <c r="BS3793" t="s">
        <v>6554</v>
      </c>
      <c r="BT3793" t="s">
        <v>1597</v>
      </c>
      <c r="BW3793">
        <v>-14.1</v>
      </c>
      <c r="BX3793">
        <v>0.2</v>
      </c>
      <c r="BY3793">
        <v>10.6</v>
      </c>
      <c r="BZ3793">
        <v>0.1</v>
      </c>
      <c r="CB3793">
        <v>3</v>
      </c>
      <c r="CC3793">
        <v>24.1</v>
      </c>
      <c r="CD3793">
        <v>9.5</v>
      </c>
      <c r="CI3793" s="5"/>
    </row>
    <row r="3794" spans="1:115" ht="16" customHeight="1">
      <c r="A3794">
        <v>3793</v>
      </c>
      <c r="B3794" t="s">
        <v>7221</v>
      </c>
      <c r="C3794" s="2">
        <v>44970</v>
      </c>
      <c r="E3794" s="17" t="s">
        <v>907</v>
      </c>
      <c r="F3794" s="17"/>
      <c r="G3794" t="s">
        <v>1608</v>
      </c>
      <c r="H3794" t="s">
        <v>6157</v>
      </c>
      <c r="I3794" t="s">
        <v>4349</v>
      </c>
      <c r="J3794" t="s">
        <v>4350</v>
      </c>
      <c r="K3794" t="s">
        <v>4351</v>
      </c>
      <c r="L3794" t="s">
        <v>6157</v>
      </c>
      <c r="M3794" t="s">
        <v>1608</v>
      </c>
      <c r="N3794" t="s">
        <v>289</v>
      </c>
      <c r="O3794" t="s">
        <v>6157</v>
      </c>
      <c r="P3794" t="s">
        <v>6157</v>
      </c>
      <c r="Q3794" t="s">
        <v>3969</v>
      </c>
      <c r="R3794" t="s">
        <v>6157</v>
      </c>
      <c r="S3794" t="s">
        <v>229</v>
      </c>
      <c r="T3794" s="4" t="s">
        <v>7048</v>
      </c>
      <c r="U3794" s="4" t="s">
        <v>4366</v>
      </c>
      <c r="V3794">
        <v>35</v>
      </c>
      <c r="W3794">
        <v>49</v>
      </c>
      <c r="X3794" t="s">
        <v>6157</v>
      </c>
      <c r="Y3794" t="s">
        <v>6157</v>
      </c>
      <c r="Z3794" t="s">
        <v>1543</v>
      </c>
      <c r="AA3794" t="s">
        <v>1388</v>
      </c>
      <c r="AB3794" t="s">
        <v>246</v>
      </c>
      <c r="AC3794" t="s">
        <v>4353</v>
      </c>
      <c r="AD3794" t="s">
        <v>6157</v>
      </c>
      <c r="AE3794" t="s">
        <v>6157</v>
      </c>
      <c r="AF3794" t="s">
        <v>6157</v>
      </c>
      <c r="AG3794" t="s">
        <v>6157</v>
      </c>
      <c r="AH3794" t="s">
        <v>6157</v>
      </c>
      <c r="AI3794" t="s">
        <v>6157</v>
      </c>
      <c r="AJ3794" t="s">
        <v>6457</v>
      </c>
      <c r="AK3794" t="s">
        <v>1457</v>
      </c>
      <c r="AL3794" t="s">
        <v>1456</v>
      </c>
      <c r="AM3794" t="s">
        <v>1455</v>
      </c>
      <c r="AN3794" t="s">
        <v>4353</v>
      </c>
      <c r="AO3794" s="29">
        <v>16</v>
      </c>
      <c r="AP3794">
        <v>-17.78620385</v>
      </c>
      <c r="AQ3794">
        <v>168.38760138000001</v>
      </c>
      <c r="AR3794" t="s">
        <v>289</v>
      </c>
      <c r="AS3794">
        <v>0.02</v>
      </c>
      <c r="AT3794" t="s">
        <v>1530</v>
      </c>
      <c r="AU3794" t="s">
        <v>274</v>
      </c>
      <c r="AV3794" t="s">
        <v>275</v>
      </c>
      <c r="AW3794" t="s">
        <v>4353</v>
      </c>
      <c r="AX3794" t="s">
        <v>4353</v>
      </c>
      <c r="AY3794">
        <v>-1050</v>
      </c>
      <c r="AZ3794">
        <v>-950</v>
      </c>
      <c r="BA3794" t="s">
        <v>290</v>
      </c>
      <c r="BB3794" t="s">
        <v>4785</v>
      </c>
      <c r="BC3794" t="s">
        <v>6157</v>
      </c>
      <c r="BH3794" t="s">
        <v>1543</v>
      </c>
      <c r="BI3794" t="s">
        <v>7230</v>
      </c>
      <c r="BJ3794" t="s">
        <v>1575</v>
      </c>
      <c r="BK3794" t="s">
        <v>1574</v>
      </c>
      <c r="BL3794" s="7">
        <v>2014</v>
      </c>
      <c r="BQ3794" t="s">
        <v>6541</v>
      </c>
      <c r="BR3794">
        <v>1</v>
      </c>
      <c r="BS3794" t="s">
        <v>6554</v>
      </c>
      <c r="BT3794" t="s">
        <v>1597</v>
      </c>
      <c r="BW3794">
        <v>-17</v>
      </c>
      <c r="BX3794">
        <v>0.2</v>
      </c>
      <c r="BY3794">
        <v>13.4</v>
      </c>
      <c r="BZ3794">
        <v>0.1</v>
      </c>
      <c r="CB3794">
        <v>3</v>
      </c>
      <c r="CC3794">
        <v>24.4</v>
      </c>
      <c r="CD3794">
        <v>9.6</v>
      </c>
      <c r="CI3794" s="5"/>
    </row>
    <row r="3795" spans="1:115" ht="16" customHeight="1">
      <c r="A3795">
        <v>3794</v>
      </c>
      <c r="B3795" t="s">
        <v>7221</v>
      </c>
      <c r="C3795" s="2">
        <v>44970</v>
      </c>
      <c r="E3795" s="17" t="s">
        <v>920</v>
      </c>
      <c r="F3795" s="17"/>
      <c r="G3795" t="s">
        <v>1608</v>
      </c>
      <c r="H3795" t="s">
        <v>6157</v>
      </c>
      <c r="I3795" t="s">
        <v>4349</v>
      </c>
      <c r="J3795" t="s">
        <v>4350</v>
      </c>
      <c r="K3795" t="s">
        <v>4351</v>
      </c>
      <c r="L3795" t="s">
        <v>6157</v>
      </c>
      <c r="M3795" t="s">
        <v>1608</v>
      </c>
      <c r="N3795" t="s">
        <v>289</v>
      </c>
      <c r="O3795" t="s">
        <v>6157</v>
      </c>
      <c r="P3795" t="s">
        <v>6157</v>
      </c>
      <c r="Q3795" t="s">
        <v>3969</v>
      </c>
      <c r="R3795" t="s">
        <v>6157</v>
      </c>
      <c r="S3795" t="s">
        <v>230</v>
      </c>
      <c r="T3795" s="4" t="s">
        <v>7048</v>
      </c>
      <c r="U3795" s="4" t="s">
        <v>4366</v>
      </c>
      <c r="V3795">
        <v>35</v>
      </c>
      <c r="W3795">
        <v>49</v>
      </c>
      <c r="X3795" t="s">
        <v>6157</v>
      </c>
      <c r="Y3795" t="s">
        <v>6157</v>
      </c>
      <c r="Z3795" t="s">
        <v>1543</v>
      </c>
      <c r="AA3795" t="s">
        <v>1388</v>
      </c>
      <c r="AB3795" t="s">
        <v>247</v>
      </c>
      <c r="AC3795" t="s">
        <v>4353</v>
      </c>
      <c r="AD3795" t="s">
        <v>6157</v>
      </c>
      <c r="AE3795" t="s">
        <v>6157</v>
      </c>
      <c r="AF3795" t="s">
        <v>6157</v>
      </c>
      <c r="AG3795" t="s">
        <v>6157</v>
      </c>
      <c r="AH3795" t="s">
        <v>6157</v>
      </c>
      <c r="AI3795" t="s">
        <v>6157</v>
      </c>
      <c r="AJ3795" t="s">
        <v>6457</v>
      </c>
      <c r="AK3795" t="s">
        <v>1457</v>
      </c>
      <c r="AL3795" t="s">
        <v>1456</v>
      </c>
      <c r="AM3795" t="s">
        <v>1455</v>
      </c>
      <c r="AN3795" t="s">
        <v>4353</v>
      </c>
      <c r="AO3795" s="29">
        <v>16</v>
      </c>
      <c r="AP3795">
        <v>-17.78620385</v>
      </c>
      <c r="AQ3795">
        <v>168.38760138000001</v>
      </c>
      <c r="AR3795" t="s">
        <v>289</v>
      </c>
      <c r="AS3795">
        <v>0.02</v>
      </c>
      <c r="AT3795" t="s">
        <v>1530</v>
      </c>
      <c r="AU3795" t="s">
        <v>274</v>
      </c>
      <c r="AV3795" t="s">
        <v>275</v>
      </c>
      <c r="AW3795" t="s">
        <v>4353</v>
      </c>
      <c r="AX3795" t="s">
        <v>4353</v>
      </c>
      <c r="AY3795">
        <v>-1050</v>
      </c>
      <c r="AZ3795">
        <v>-950</v>
      </c>
      <c r="BA3795" t="s">
        <v>290</v>
      </c>
      <c r="BB3795" t="s">
        <v>4785</v>
      </c>
      <c r="BC3795" t="s">
        <v>6157</v>
      </c>
      <c r="BH3795" t="s">
        <v>1543</v>
      </c>
      <c r="BI3795" t="s">
        <v>7230</v>
      </c>
      <c r="BJ3795" t="s">
        <v>1575</v>
      </c>
      <c r="BK3795" t="s">
        <v>1574</v>
      </c>
      <c r="BL3795" s="7">
        <v>2014</v>
      </c>
      <c r="BQ3795" t="s">
        <v>6541</v>
      </c>
      <c r="BR3795">
        <v>1</v>
      </c>
      <c r="BS3795" t="s">
        <v>6554</v>
      </c>
      <c r="BT3795" t="s">
        <v>1597</v>
      </c>
      <c r="BW3795">
        <v>-14.9</v>
      </c>
      <c r="BX3795">
        <v>0.2</v>
      </c>
      <c r="BY3795">
        <v>11.5</v>
      </c>
      <c r="BZ3795">
        <v>0.1</v>
      </c>
      <c r="CB3795">
        <v>3.3</v>
      </c>
      <c r="CC3795">
        <v>40.299999999999997</v>
      </c>
      <c r="CD3795">
        <v>14.1</v>
      </c>
      <c r="CI3795" s="5"/>
      <c r="DC3795" t="s">
        <v>6540</v>
      </c>
      <c r="DD3795">
        <v>1</v>
      </c>
      <c r="DE3795" t="s">
        <v>6554</v>
      </c>
      <c r="DF3795" t="s">
        <v>6935</v>
      </c>
      <c r="DG3795">
        <v>9.6</v>
      </c>
      <c r="DH3795">
        <v>0.3</v>
      </c>
      <c r="DI3795">
        <v>389.5</v>
      </c>
      <c r="DJ3795">
        <v>116.8</v>
      </c>
      <c r="DK3795">
        <v>0.28000000000000003</v>
      </c>
    </row>
    <row r="3796" spans="1:115" ht="16" customHeight="1">
      <c r="A3796">
        <v>3795</v>
      </c>
      <c r="B3796" t="s">
        <v>7221</v>
      </c>
      <c r="C3796" s="2">
        <v>44970</v>
      </c>
      <c r="E3796" s="17" t="s">
        <v>906</v>
      </c>
      <c r="F3796" s="17"/>
      <c r="G3796" t="s">
        <v>1608</v>
      </c>
      <c r="H3796" t="s">
        <v>6157</v>
      </c>
      <c r="I3796" t="s">
        <v>4349</v>
      </c>
      <c r="J3796" t="s">
        <v>4350</v>
      </c>
      <c r="K3796" t="s">
        <v>4351</v>
      </c>
      <c r="L3796" t="s">
        <v>6157</v>
      </c>
      <c r="M3796" t="s">
        <v>1608</v>
      </c>
      <c r="N3796" t="s">
        <v>289</v>
      </c>
      <c r="O3796" t="s">
        <v>6157</v>
      </c>
      <c r="P3796" t="s">
        <v>6157</v>
      </c>
      <c r="Q3796" t="s">
        <v>3969</v>
      </c>
      <c r="R3796" t="s">
        <v>6157</v>
      </c>
      <c r="S3796" t="s">
        <v>229</v>
      </c>
      <c r="T3796" s="4" t="s">
        <v>7048</v>
      </c>
      <c r="U3796" s="4" t="s">
        <v>4366</v>
      </c>
      <c r="V3796">
        <v>35</v>
      </c>
      <c r="W3796">
        <v>49</v>
      </c>
      <c r="X3796" t="s">
        <v>6157</v>
      </c>
      <c r="Y3796" t="s">
        <v>6157</v>
      </c>
      <c r="Z3796" t="s">
        <v>1543</v>
      </c>
      <c r="AA3796" t="s">
        <v>1388</v>
      </c>
      <c r="AB3796" t="s">
        <v>1376</v>
      </c>
      <c r="AC3796" t="s">
        <v>4353</v>
      </c>
      <c r="AD3796" t="s">
        <v>6157</v>
      </c>
      <c r="AE3796" t="s">
        <v>6157</v>
      </c>
      <c r="AF3796" t="s">
        <v>6157</v>
      </c>
      <c r="AG3796" t="s">
        <v>6157</v>
      </c>
      <c r="AH3796" t="s">
        <v>6157</v>
      </c>
      <c r="AI3796" t="s">
        <v>6157</v>
      </c>
      <c r="AJ3796" t="s">
        <v>6457</v>
      </c>
      <c r="AK3796" t="s">
        <v>1457</v>
      </c>
      <c r="AL3796" t="s">
        <v>1456</v>
      </c>
      <c r="AM3796" t="s">
        <v>1455</v>
      </c>
      <c r="AN3796" t="s">
        <v>4353</v>
      </c>
      <c r="AO3796" s="29">
        <v>16</v>
      </c>
      <c r="AP3796">
        <v>-17.78620385</v>
      </c>
      <c r="AQ3796">
        <v>168.38760138000001</v>
      </c>
      <c r="AR3796" t="s">
        <v>289</v>
      </c>
      <c r="AS3796">
        <v>0.02</v>
      </c>
      <c r="AT3796" t="s">
        <v>1530</v>
      </c>
      <c r="AU3796" t="s">
        <v>274</v>
      </c>
      <c r="AV3796" t="s">
        <v>275</v>
      </c>
      <c r="AW3796" t="s">
        <v>4353</v>
      </c>
      <c r="AX3796" t="s">
        <v>4353</v>
      </c>
      <c r="AY3796">
        <v>-1050</v>
      </c>
      <c r="AZ3796">
        <v>-950</v>
      </c>
      <c r="BA3796" t="s">
        <v>290</v>
      </c>
      <c r="BB3796" t="s">
        <v>4785</v>
      </c>
      <c r="BC3796" t="s">
        <v>6157</v>
      </c>
      <c r="BH3796" t="s">
        <v>1543</v>
      </c>
      <c r="BI3796" t="s">
        <v>7230</v>
      </c>
      <c r="BJ3796" t="s">
        <v>1575</v>
      </c>
      <c r="BK3796" t="s">
        <v>1574</v>
      </c>
      <c r="BL3796" s="7">
        <v>2014</v>
      </c>
      <c r="BQ3796" t="s">
        <v>6541</v>
      </c>
      <c r="BR3796">
        <v>1</v>
      </c>
      <c r="BS3796" t="s">
        <v>6554</v>
      </c>
      <c r="BT3796" t="s">
        <v>1597</v>
      </c>
      <c r="BW3796">
        <v>-15.5</v>
      </c>
      <c r="BX3796">
        <v>0.2</v>
      </c>
      <c r="BY3796">
        <v>13.1</v>
      </c>
      <c r="BZ3796">
        <v>0.1</v>
      </c>
      <c r="CB3796">
        <v>3.3</v>
      </c>
      <c r="CC3796">
        <v>46.5</v>
      </c>
      <c r="CD3796">
        <v>16.2</v>
      </c>
      <c r="CI3796" s="5"/>
      <c r="DC3796" t="s">
        <v>6540</v>
      </c>
      <c r="DD3796">
        <v>1</v>
      </c>
      <c r="DE3796" t="s">
        <v>6554</v>
      </c>
      <c r="DF3796" t="s">
        <v>6935</v>
      </c>
      <c r="DG3796">
        <v>10.199999999999999</v>
      </c>
      <c r="DH3796">
        <v>0.3</v>
      </c>
      <c r="DI3796">
        <v>528.6</v>
      </c>
      <c r="DJ3796">
        <v>158.1</v>
      </c>
      <c r="DK3796">
        <v>0.23</v>
      </c>
    </row>
    <row r="3797" spans="1:115" ht="16" customHeight="1">
      <c r="A3797">
        <v>3796</v>
      </c>
      <c r="B3797" t="s">
        <v>7221</v>
      </c>
      <c r="C3797" s="2">
        <v>44970</v>
      </c>
      <c r="E3797" s="17" t="s">
        <v>1088</v>
      </c>
      <c r="F3797" s="17"/>
      <c r="G3797" t="s">
        <v>1608</v>
      </c>
      <c r="H3797" t="s">
        <v>6157</v>
      </c>
      <c r="I3797" t="s">
        <v>4349</v>
      </c>
      <c r="J3797" t="s">
        <v>4350</v>
      </c>
      <c r="K3797" t="s">
        <v>4351</v>
      </c>
      <c r="L3797" t="s">
        <v>6157</v>
      </c>
      <c r="M3797" t="s">
        <v>1608</v>
      </c>
      <c r="N3797" t="s">
        <v>289</v>
      </c>
      <c r="O3797" t="s">
        <v>6157</v>
      </c>
      <c r="P3797" t="s">
        <v>6157</v>
      </c>
      <c r="Q3797" t="s">
        <v>3969</v>
      </c>
      <c r="R3797" t="s">
        <v>6157</v>
      </c>
      <c r="S3797" t="s">
        <v>229</v>
      </c>
      <c r="T3797" s="4" t="s">
        <v>7069</v>
      </c>
      <c r="U3797" s="4" t="s">
        <v>4363</v>
      </c>
      <c r="V3797">
        <v>20</v>
      </c>
      <c r="W3797">
        <v>34</v>
      </c>
      <c r="X3797" t="s">
        <v>6157</v>
      </c>
      <c r="Y3797" t="s">
        <v>6157</v>
      </c>
      <c r="Z3797" t="s">
        <v>1543</v>
      </c>
      <c r="AA3797" t="s">
        <v>1388</v>
      </c>
      <c r="AB3797" t="s">
        <v>247</v>
      </c>
      <c r="AC3797" t="s">
        <v>4353</v>
      </c>
      <c r="AD3797" t="s">
        <v>6157</v>
      </c>
      <c r="AE3797" t="s">
        <v>6157</v>
      </c>
      <c r="AF3797" t="s">
        <v>6157</v>
      </c>
      <c r="AG3797" t="s">
        <v>6157</v>
      </c>
      <c r="AH3797" t="s">
        <v>6157</v>
      </c>
      <c r="AI3797" t="s">
        <v>6157</v>
      </c>
      <c r="AJ3797" t="s">
        <v>6457</v>
      </c>
      <c r="AK3797" t="s">
        <v>1457</v>
      </c>
      <c r="AL3797" t="s">
        <v>1456</v>
      </c>
      <c r="AM3797" t="s">
        <v>1455</v>
      </c>
      <c r="AN3797" t="s">
        <v>4353</v>
      </c>
      <c r="AO3797" s="29">
        <v>16</v>
      </c>
      <c r="AP3797">
        <v>-17.78620385</v>
      </c>
      <c r="AQ3797">
        <v>168.38760138000001</v>
      </c>
      <c r="AR3797" t="s">
        <v>289</v>
      </c>
      <c r="AS3797">
        <v>0.02</v>
      </c>
      <c r="AT3797" t="s">
        <v>1530</v>
      </c>
      <c r="AU3797" t="s">
        <v>274</v>
      </c>
      <c r="AV3797" t="s">
        <v>275</v>
      </c>
      <c r="AW3797" t="s">
        <v>4353</v>
      </c>
      <c r="AX3797" t="s">
        <v>4353</v>
      </c>
      <c r="AY3797">
        <v>-1050</v>
      </c>
      <c r="AZ3797">
        <v>-950</v>
      </c>
      <c r="BA3797" t="s">
        <v>290</v>
      </c>
      <c r="BB3797" t="s">
        <v>4785</v>
      </c>
      <c r="BC3797" t="s">
        <v>6157</v>
      </c>
      <c r="BH3797" t="s">
        <v>1543</v>
      </c>
      <c r="BI3797" t="s">
        <v>7230</v>
      </c>
      <c r="BJ3797" t="s">
        <v>1575</v>
      </c>
      <c r="BK3797" t="s">
        <v>1574</v>
      </c>
      <c r="BL3797" s="7">
        <v>2014</v>
      </c>
      <c r="BQ3797" t="s">
        <v>6541</v>
      </c>
      <c r="BR3797">
        <v>1</v>
      </c>
      <c r="BS3797" t="s">
        <v>6554</v>
      </c>
      <c r="BT3797" t="s">
        <v>1597</v>
      </c>
      <c r="BW3797">
        <v>-14.3</v>
      </c>
      <c r="BX3797">
        <v>0.2</v>
      </c>
      <c r="BY3797">
        <v>12.1</v>
      </c>
      <c r="BZ3797">
        <v>0.1</v>
      </c>
      <c r="CB3797">
        <v>3.3</v>
      </c>
      <c r="CC3797">
        <v>34.1</v>
      </c>
      <c r="CD3797">
        <v>12.2</v>
      </c>
      <c r="CI3797" s="5"/>
      <c r="DC3797" t="s">
        <v>6540</v>
      </c>
      <c r="DD3797">
        <v>1</v>
      </c>
      <c r="DE3797" t="s">
        <v>6554</v>
      </c>
      <c r="DF3797" t="s">
        <v>6935</v>
      </c>
      <c r="DG3797">
        <v>11.3</v>
      </c>
      <c r="DH3797">
        <v>0.3</v>
      </c>
      <c r="DI3797">
        <v>404.3</v>
      </c>
      <c r="DJ3797">
        <v>124</v>
      </c>
      <c r="DK3797">
        <v>0.22</v>
      </c>
    </row>
    <row r="3798" spans="1:115" ht="16" customHeight="1">
      <c r="A3798">
        <v>3797</v>
      </c>
      <c r="B3798" t="s">
        <v>7221</v>
      </c>
      <c r="C3798" s="2">
        <v>44970</v>
      </c>
      <c r="E3798" s="17" t="s">
        <v>905</v>
      </c>
      <c r="F3798" s="17"/>
      <c r="G3798" t="s">
        <v>1608</v>
      </c>
      <c r="H3798" t="s">
        <v>6157</v>
      </c>
      <c r="I3798" t="s">
        <v>4349</v>
      </c>
      <c r="J3798" t="s">
        <v>4350</v>
      </c>
      <c r="K3798" t="s">
        <v>4351</v>
      </c>
      <c r="L3798" t="s">
        <v>6157</v>
      </c>
      <c r="M3798" t="s">
        <v>1608</v>
      </c>
      <c r="N3798" t="s">
        <v>289</v>
      </c>
      <c r="O3798" t="s">
        <v>6157</v>
      </c>
      <c r="P3798" t="s">
        <v>6157</v>
      </c>
      <c r="Q3798" t="s">
        <v>3969</v>
      </c>
      <c r="R3798" t="s">
        <v>6157</v>
      </c>
      <c r="S3798" t="s">
        <v>229</v>
      </c>
      <c r="T3798" s="4" t="s">
        <v>7066</v>
      </c>
      <c r="U3798" s="4" t="s">
        <v>4367</v>
      </c>
      <c r="V3798">
        <v>50</v>
      </c>
      <c r="W3798">
        <v>80</v>
      </c>
      <c r="X3798" t="s">
        <v>6157</v>
      </c>
      <c r="Y3798" t="s">
        <v>6157</v>
      </c>
      <c r="Z3798" t="s">
        <v>1543</v>
      </c>
      <c r="AA3798" t="s">
        <v>1388</v>
      </c>
      <c r="AB3798" t="s">
        <v>250</v>
      </c>
      <c r="AC3798" t="s">
        <v>4353</v>
      </c>
      <c r="AD3798" t="s">
        <v>6157</v>
      </c>
      <c r="AE3798" t="s">
        <v>6157</v>
      </c>
      <c r="AF3798" t="s">
        <v>6157</v>
      </c>
      <c r="AG3798" t="s">
        <v>6157</v>
      </c>
      <c r="AH3798" t="s">
        <v>6157</v>
      </c>
      <c r="AI3798" t="s">
        <v>6157</v>
      </c>
      <c r="AJ3798" t="s">
        <v>6457</v>
      </c>
      <c r="AK3798" t="s">
        <v>1457</v>
      </c>
      <c r="AL3798" t="s">
        <v>1456</v>
      </c>
      <c r="AM3798" t="s">
        <v>1455</v>
      </c>
      <c r="AN3798" t="s">
        <v>4353</v>
      </c>
      <c r="AO3798" s="29">
        <v>16</v>
      </c>
      <c r="AP3798">
        <v>-17.78620385</v>
      </c>
      <c r="AQ3798">
        <v>168.38760138000001</v>
      </c>
      <c r="AR3798" t="s">
        <v>289</v>
      </c>
      <c r="AS3798">
        <v>0.02</v>
      </c>
      <c r="AT3798" t="s">
        <v>1530</v>
      </c>
      <c r="AU3798" t="s">
        <v>274</v>
      </c>
      <c r="AV3798" t="s">
        <v>275</v>
      </c>
      <c r="AW3798" t="s">
        <v>4353</v>
      </c>
      <c r="AX3798" t="s">
        <v>4353</v>
      </c>
      <c r="AY3798">
        <v>-1050</v>
      </c>
      <c r="AZ3798">
        <v>-950</v>
      </c>
      <c r="BA3798" t="s">
        <v>290</v>
      </c>
      <c r="BB3798" t="s">
        <v>4785</v>
      </c>
      <c r="BC3798" t="s">
        <v>6157</v>
      </c>
      <c r="BH3798" t="s">
        <v>1543</v>
      </c>
      <c r="BI3798" t="s">
        <v>7230</v>
      </c>
      <c r="BJ3798" t="s">
        <v>1575</v>
      </c>
      <c r="BK3798" t="s">
        <v>1574</v>
      </c>
      <c r="BL3798" s="7">
        <v>2014</v>
      </c>
      <c r="BQ3798" t="s">
        <v>6541</v>
      </c>
      <c r="BR3798">
        <v>1</v>
      </c>
      <c r="BS3798" t="s">
        <v>6554</v>
      </c>
      <c r="BT3798" t="s">
        <v>1597</v>
      </c>
      <c r="BW3798">
        <v>-14.5</v>
      </c>
      <c r="BX3798">
        <v>0.2</v>
      </c>
      <c r="BY3798">
        <v>11.8</v>
      </c>
      <c r="BZ3798">
        <v>0.1</v>
      </c>
      <c r="CB3798">
        <v>3.4</v>
      </c>
      <c r="CC3798">
        <v>36.5</v>
      </c>
      <c r="CD3798">
        <v>12.7</v>
      </c>
      <c r="CI3798" s="5"/>
      <c r="DC3798" t="s">
        <v>6540</v>
      </c>
      <c r="DD3798">
        <v>1</v>
      </c>
      <c r="DE3798" t="s">
        <v>6554</v>
      </c>
      <c r="DF3798" t="s">
        <v>6935</v>
      </c>
      <c r="DG3798">
        <v>12.1</v>
      </c>
      <c r="DH3798">
        <v>0.3</v>
      </c>
      <c r="DI3798">
        <v>367.4</v>
      </c>
      <c r="DJ3798">
        <v>109.6</v>
      </c>
      <c r="DK3798">
        <v>0.26</v>
      </c>
    </row>
    <row r="3799" spans="1:115" ht="16" customHeight="1">
      <c r="A3799">
        <v>3798</v>
      </c>
      <c r="B3799" t="s">
        <v>7221</v>
      </c>
      <c r="C3799" s="2">
        <v>44970</v>
      </c>
      <c r="E3799" s="17" t="s">
        <v>1087</v>
      </c>
      <c r="F3799" s="17"/>
      <c r="G3799" t="s">
        <v>1608</v>
      </c>
      <c r="H3799" t="s">
        <v>6157</v>
      </c>
      <c r="I3799" t="s">
        <v>4349</v>
      </c>
      <c r="J3799" t="s">
        <v>4350</v>
      </c>
      <c r="K3799" t="s">
        <v>4351</v>
      </c>
      <c r="L3799" t="s">
        <v>6157</v>
      </c>
      <c r="M3799" t="s">
        <v>1608</v>
      </c>
      <c r="N3799" t="s">
        <v>289</v>
      </c>
      <c r="O3799" t="s">
        <v>6157</v>
      </c>
      <c r="P3799" t="s">
        <v>6157</v>
      </c>
      <c r="Q3799" t="s">
        <v>3969</v>
      </c>
      <c r="R3799" t="s">
        <v>6157</v>
      </c>
      <c r="S3799" t="s">
        <v>230</v>
      </c>
      <c r="T3799" s="4" t="s">
        <v>7070</v>
      </c>
      <c r="U3799" s="4" t="s">
        <v>233</v>
      </c>
      <c r="V3799">
        <v>18</v>
      </c>
      <c r="W3799">
        <v>80</v>
      </c>
      <c r="X3799" t="s">
        <v>6157</v>
      </c>
      <c r="Y3799" t="s">
        <v>6157</v>
      </c>
      <c r="Z3799" t="s">
        <v>1543</v>
      </c>
      <c r="AA3799" t="s">
        <v>1388</v>
      </c>
      <c r="AB3799" t="s">
        <v>1383</v>
      </c>
      <c r="AC3799" t="s">
        <v>4353</v>
      </c>
      <c r="AD3799" t="s">
        <v>6157</v>
      </c>
      <c r="AE3799" t="s">
        <v>6157</v>
      </c>
      <c r="AF3799" t="s">
        <v>6157</v>
      </c>
      <c r="AG3799" t="s">
        <v>6157</v>
      </c>
      <c r="AH3799" t="s">
        <v>6157</v>
      </c>
      <c r="AI3799" t="s">
        <v>6157</v>
      </c>
      <c r="AJ3799" t="s">
        <v>6457</v>
      </c>
      <c r="AK3799" t="s">
        <v>1457</v>
      </c>
      <c r="AL3799" t="s">
        <v>1456</v>
      </c>
      <c r="AM3799" t="s">
        <v>1455</v>
      </c>
      <c r="AN3799" t="s">
        <v>4353</v>
      </c>
      <c r="AO3799" s="29">
        <v>16</v>
      </c>
      <c r="AP3799">
        <v>-17.78620385</v>
      </c>
      <c r="AQ3799">
        <v>168.38760138000001</v>
      </c>
      <c r="AR3799" t="s">
        <v>289</v>
      </c>
      <c r="AS3799">
        <v>0.02</v>
      </c>
      <c r="AT3799" t="s">
        <v>1530</v>
      </c>
      <c r="AU3799" t="s">
        <v>274</v>
      </c>
      <c r="AV3799" t="s">
        <v>275</v>
      </c>
      <c r="AW3799" t="s">
        <v>4353</v>
      </c>
      <c r="AX3799" t="s">
        <v>4353</v>
      </c>
      <c r="AY3799">
        <v>-1050</v>
      </c>
      <c r="AZ3799">
        <v>-950</v>
      </c>
      <c r="BA3799" t="s">
        <v>290</v>
      </c>
      <c r="BB3799" t="s">
        <v>4785</v>
      </c>
      <c r="BC3799" t="s">
        <v>6157</v>
      </c>
      <c r="BH3799" t="s">
        <v>1543</v>
      </c>
      <c r="BI3799" t="s">
        <v>7230</v>
      </c>
      <c r="BJ3799" t="s">
        <v>1575</v>
      </c>
      <c r="BK3799" t="s">
        <v>1574</v>
      </c>
      <c r="BL3799" s="7">
        <v>2014</v>
      </c>
      <c r="BQ3799" t="s">
        <v>6541</v>
      </c>
      <c r="BR3799">
        <v>1</v>
      </c>
      <c r="BS3799" t="s">
        <v>6554</v>
      </c>
      <c r="BT3799" t="s">
        <v>1597</v>
      </c>
      <c r="BW3799">
        <v>-14.2</v>
      </c>
      <c r="BX3799">
        <v>0.2</v>
      </c>
      <c r="BY3799">
        <v>12.1</v>
      </c>
      <c r="BZ3799">
        <v>0.1</v>
      </c>
      <c r="CB3799">
        <v>2.9</v>
      </c>
      <c r="CC3799">
        <v>16.399999999999999</v>
      </c>
      <c r="CD3799">
        <v>6.6</v>
      </c>
      <c r="CI3799" s="5"/>
    </row>
    <row r="3800" spans="1:115" ht="16" customHeight="1">
      <c r="A3800">
        <v>3799</v>
      </c>
      <c r="B3800" t="s">
        <v>7221</v>
      </c>
      <c r="C3800" s="2">
        <v>44970</v>
      </c>
      <c r="E3800" s="17" t="s">
        <v>1086</v>
      </c>
      <c r="F3800" s="17"/>
      <c r="G3800" t="s">
        <v>1608</v>
      </c>
      <c r="H3800" t="s">
        <v>6157</v>
      </c>
      <c r="I3800" t="s">
        <v>4349</v>
      </c>
      <c r="J3800" t="s">
        <v>4350</v>
      </c>
      <c r="K3800" t="s">
        <v>4351</v>
      </c>
      <c r="L3800" t="s">
        <v>6157</v>
      </c>
      <c r="M3800" t="s">
        <v>1608</v>
      </c>
      <c r="N3800" t="s">
        <v>289</v>
      </c>
      <c r="O3800" t="s">
        <v>6157</v>
      </c>
      <c r="P3800" t="s">
        <v>6157</v>
      </c>
      <c r="Q3800" t="s">
        <v>3969</v>
      </c>
      <c r="R3800" t="s">
        <v>6157</v>
      </c>
      <c r="S3800" t="s">
        <v>229</v>
      </c>
      <c r="T3800" s="4" t="s">
        <v>7048</v>
      </c>
      <c r="U3800" s="4" t="s">
        <v>4366</v>
      </c>
      <c r="V3800">
        <v>35</v>
      </c>
      <c r="W3800">
        <v>49</v>
      </c>
      <c r="X3800" t="s">
        <v>6157</v>
      </c>
      <c r="Y3800" t="s">
        <v>6157</v>
      </c>
      <c r="Z3800" t="s">
        <v>1543</v>
      </c>
      <c r="AA3800" t="s">
        <v>1388</v>
      </c>
      <c r="AB3800" t="s">
        <v>250</v>
      </c>
      <c r="AC3800" t="s">
        <v>4353</v>
      </c>
      <c r="AD3800" t="s">
        <v>6157</v>
      </c>
      <c r="AE3800" t="s">
        <v>6157</v>
      </c>
      <c r="AF3800" t="s">
        <v>6157</v>
      </c>
      <c r="AG3800" t="s">
        <v>6157</v>
      </c>
      <c r="AH3800" t="s">
        <v>6157</v>
      </c>
      <c r="AI3800" t="s">
        <v>6157</v>
      </c>
      <c r="AJ3800" t="s">
        <v>6457</v>
      </c>
      <c r="AK3800" t="s">
        <v>1457</v>
      </c>
      <c r="AL3800" t="s">
        <v>1456</v>
      </c>
      <c r="AM3800" t="s">
        <v>1455</v>
      </c>
      <c r="AN3800" t="s">
        <v>4353</v>
      </c>
      <c r="AO3800" s="29">
        <v>16</v>
      </c>
      <c r="AP3800">
        <v>-17.78620385</v>
      </c>
      <c r="AQ3800">
        <v>168.38760138000001</v>
      </c>
      <c r="AR3800" t="s">
        <v>289</v>
      </c>
      <c r="AS3800">
        <v>0.02</v>
      </c>
      <c r="AT3800" t="s">
        <v>1530</v>
      </c>
      <c r="AU3800" t="s">
        <v>274</v>
      </c>
      <c r="AV3800" t="s">
        <v>275</v>
      </c>
      <c r="AW3800" t="s">
        <v>4353</v>
      </c>
      <c r="AX3800" t="s">
        <v>4353</v>
      </c>
      <c r="AY3800">
        <v>-1050</v>
      </c>
      <c r="AZ3800">
        <v>-950</v>
      </c>
      <c r="BA3800" t="s">
        <v>290</v>
      </c>
      <c r="BB3800" t="s">
        <v>4785</v>
      </c>
      <c r="BC3800" t="s">
        <v>6157</v>
      </c>
      <c r="BH3800" t="s">
        <v>1543</v>
      </c>
      <c r="BI3800" t="s">
        <v>7230</v>
      </c>
      <c r="BJ3800" t="s">
        <v>1575</v>
      </c>
      <c r="BK3800" t="s">
        <v>1574</v>
      </c>
      <c r="BL3800" s="7">
        <v>2014</v>
      </c>
      <c r="BQ3800" t="s">
        <v>6541</v>
      </c>
      <c r="BR3800">
        <v>1</v>
      </c>
      <c r="BS3800" t="s">
        <v>6554</v>
      </c>
      <c r="BT3800" t="s">
        <v>1597</v>
      </c>
      <c r="BW3800">
        <v>-15.6</v>
      </c>
      <c r="BX3800">
        <v>0.2</v>
      </c>
      <c r="BY3800">
        <v>12.7</v>
      </c>
      <c r="BZ3800">
        <v>0.1</v>
      </c>
      <c r="CB3800">
        <v>3.5</v>
      </c>
      <c r="CC3800">
        <v>42.7</v>
      </c>
      <c r="CD3800">
        <v>14.1</v>
      </c>
      <c r="CI3800" s="5"/>
    </row>
    <row r="3801" spans="1:115" ht="16" customHeight="1">
      <c r="A3801">
        <v>3800</v>
      </c>
      <c r="B3801" t="s">
        <v>7221</v>
      </c>
      <c r="C3801" s="2">
        <v>44970</v>
      </c>
      <c r="E3801" s="17" t="s">
        <v>1085</v>
      </c>
      <c r="F3801" s="17"/>
      <c r="G3801" t="s">
        <v>1608</v>
      </c>
      <c r="H3801" t="s">
        <v>6157</v>
      </c>
      <c r="I3801" t="s">
        <v>4349</v>
      </c>
      <c r="J3801" t="s">
        <v>4350</v>
      </c>
      <c r="K3801" t="s">
        <v>4351</v>
      </c>
      <c r="L3801" t="s">
        <v>6157</v>
      </c>
      <c r="M3801" t="s">
        <v>1608</v>
      </c>
      <c r="N3801" t="s">
        <v>289</v>
      </c>
      <c r="O3801" t="s">
        <v>6157</v>
      </c>
      <c r="P3801" t="s">
        <v>6157</v>
      </c>
      <c r="Q3801" t="s">
        <v>3969</v>
      </c>
      <c r="R3801" t="s">
        <v>6157</v>
      </c>
      <c r="S3801" t="s">
        <v>229</v>
      </c>
      <c r="T3801" s="4" t="s">
        <v>7070</v>
      </c>
      <c r="U3801" s="4" t="s">
        <v>233</v>
      </c>
      <c r="V3801">
        <v>18</v>
      </c>
      <c r="W3801">
        <v>80</v>
      </c>
      <c r="X3801" t="s">
        <v>6157</v>
      </c>
      <c r="Y3801" t="s">
        <v>6157</v>
      </c>
      <c r="Z3801" t="s">
        <v>1543</v>
      </c>
      <c r="AA3801" t="s">
        <v>1388</v>
      </c>
      <c r="AB3801" t="s">
        <v>1376</v>
      </c>
      <c r="AC3801" t="s">
        <v>4353</v>
      </c>
      <c r="AD3801" t="s">
        <v>6157</v>
      </c>
      <c r="AE3801" t="s">
        <v>6157</v>
      </c>
      <c r="AF3801" t="s">
        <v>6157</v>
      </c>
      <c r="AG3801" t="s">
        <v>6157</v>
      </c>
      <c r="AH3801" t="s">
        <v>6157</v>
      </c>
      <c r="AI3801" t="s">
        <v>6157</v>
      </c>
      <c r="AJ3801" t="s">
        <v>6457</v>
      </c>
      <c r="AK3801" t="s">
        <v>1457</v>
      </c>
      <c r="AL3801" t="s">
        <v>1456</v>
      </c>
      <c r="AM3801" t="s">
        <v>1455</v>
      </c>
      <c r="AN3801" t="s">
        <v>4353</v>
      </c>
      <c r="AO3801" s="29">
        <v>16</v>
      </c>
      <c r="AP3801">
        <v>-17.78620385</v>
      </c>
      <c r="AQ3801">
        <v>168.38760138000001</v>
      </c>
      <c r="AR3801" t="s">
        <v>289</v>
      </c>
      <c r="AS3801">
        <v>0.02</v>
      </c>
      <c r="AT3801" t="s">
        <v>1530</v>
      </c>
      <c r="AU3801" t="s">
        <v>274</v>
      </c>
      <c r="AV3801" t="s">
        <v>275</v>
      </c>
      <c r="AW3801" t="s">
        <v>4353</v>
      </c>
      <c r="AX3801" t="s">
        <v>4353</v>
      </c>
      <c r="AY3801">
        <v>-1050</v>
      </c>
      <c r="AZ3801">
        <v>-950</v>
      </c>
      <c r="BA3801" t="s">
        <v>290</v>
      </c>
      <c r="BB3801" t="s">
        <v>4785</v>
      </c>
      <c r="BC3801" t="s">
        <v>6157</v>
      </c>
      <c r="BH3801" t="s">
        <v>1543</v>
      </c>
      <c r="BI3801" t="s">
        <v>7230</v>
      </c>
      <c r="BJ3801" t="s">
        <v>1575</v>
      </c>
      <c r="BK3801" t="s">
        <v>1574</v>
      </c>
      <c r="BL3801" s="7">
        <v>2014</v>
      </c>
      <c r="BQ3801" t="s">
        <v>6541</v>
      </c>
      <c r="BR3801">
        <v>1</v>
      </c>
      <c r="BS3801" t="s">
        <v>6554</v>
      </c>
      <c r="BT3801" t="s">
        <v>1597</v>
      </c>
      <c r="BW3801">
        <v>-14.9</v>
      </c>
      <c r="BX3801">
        <v>0.2</v>
      </c>
      <c r="BY3801">
        <v>11</v>
      </c>
      <c r="BZ3801">
        <v>0.1</v>
      </c>
      <c r="CB3801">
        <v>3.5</v>
      </c>
      <c r="CC3801">
        <v>31.3</v>
      </c>
      <c r="CD3801">
        <v>10.5</v>
      </c>
      <c r="CI3801" s="5"/>
    </row>
    <row r="3802" spans="1:115" ht="16" customHeight="1">
      <c r="A3802">
        <v>3801</v>
      </c>
      <c r="B3802" t="s">
        <v>7221</v>
      </c>
      <c r="C3802" s="2">
        <v>44970</v>
      </c>
      <c r="E3802" s="17" t="s">
        <v>919</v>
      </c>
      <c r="F3802" s="17"/>
      <c r="G3802" t="s">
        <v>1608</v>
      </c>
      <c r="H3802" t="s">
        <v>6157</v>
      </c>
      <c r="I3802" t="s">
        <v>4349</v>
      </c>
      <c r="J3802" t="s">
        <v>4350</v>
      </c>
      <c r="K3802" t="s">
        <v>4351</v>
      </c>
      <c r="L3802" t="s">
        <v>6157</v>
      </c>
      <c r="M3802" t="s">
        <v>1608</v>
      </c>
      <c r="N3802" t="s">
        <v>289</v>
      </c>
      <c r="O3802" t="s">
        <v>6157</v>
      </c>
      <c r="P3802" t="s">
        <v>6157</v>
      </c>
      <c r="Q3802" t="s">
        <v>3969</v>
      </c>
      <c r="R3802" t="s">
        <v>6157</v>
      </c>
      <c r="S3802" t="s">
        <v>230</v>
      </c>
      <c r="T3802" s="4" t="s">
        <v>7066</v>
      </c>
      <c r="U3802" s="4" t="s">
        <v>4367</v>
      </c>
      <c r="V3802">
        <v>50</v>
      </c>
      <c r="W3802">
        <v>80</v>
      </c>
      <c r="X3802" t="s">
        <v>6157</v>
      </c>
      <c r="Y3802" t="s">
        <v>6157</v>
      </c>
      <c r="Z3802" t="s">
        <v>1543</v>
      </c>
      <c r="AA3802" t="s">
        <v>1388</v>
      </c>
      <c r="AB3802" t="s">
        <v>1376</v>
      </c>
      <c r="AC3802" t="s">
        <v>4353</v>
      </c>
      <c r="AD3802" t="s">
        <v>6157</v>
      </c>
      <c r="AE3802" t="s">
        <v>6157</v>
      </c>
      <c r="AF3802" t="s">
        <v>6157</v>
      </c>
      <c r="AG3802" t="s">
        <v>6157</v>
      </c>
      <c r="AH3802" t="s">
        <v>6157</v>
      </c>
      <c r="AI3802" t="s">
        <v>6157</v>
      </c>
      <c r="AJ3802" t="s">
        <v>6457</v>
      </c>
      <c r="AK3802" t="s">
        <v>1457</v>
      </c>
      <c r="AL3802" t="s">
        <v>1456</v>
      </c>
      <c r="AM3802" t="s">
        <v>1455</v>
      </c>
      <c r="AN3802" t="s">
        <v>4353</v>
      </c>
      <c r="AO3802" s="29">
        <v>16</v>
      </c>
      <c r="AP3802">
        <v>-17.78620385</v>
      </c>
      <c r="AQ3802">
        <v>168.38760138000001</v>
      </c>
      <c r="AR3802" t="s">
        <v>289</v>
      </c>
      <c r="AS3802">
        <v>0.02</v>
      </c>
      <c r="AT3802" t="s">
        <v>1530</v>
      </c>
      <c r="AU3802" t="s">
        <v>274</v>
      </c>
      <c r="AV3802" t="s">
        <v>275</v>
      </c>
      <c r="AW3802" t="s">
        <v>4353</v>
      </c>
      <c r="AX3802" t="s">
        <v>4353</v>
      </c>
      <c r="AY3802">
        <v>-1050</v>
      </c>
      <c r="AZ3802">
        <v>-950</v>
      </c>
      <c r="BA3802" t="s">
        <v>290</v>
      </c>
      <c r="BB3802" t="s">
        <v>4785</v>
      </c>
      <c r="BC3802" t="s">
        <v>6157</v>
      </c>
      <c r="BH3802" t="s">
        <v>1543</v>
      </c>
      <c r="BI3802" t="s">
        <v>7230</v>
      </c>
      <c r="BJ3802" t="s">
        <v>1575</v>
      </c>
      <c r="BK3802" t="s">
        <v>1574</v>
      </c>
      <c r="BL3802" s="7">
        <v>2014</v>
      </c>
      <c r="BQ3802" t="s">
        <v>6541</v>
      </c>
      <c r="BR3802">
        <v>1</v>
      </c>
      <c r="BS3802" t="s">
        <v>6554</v>
      </c>
      <c r="BT3802" t="s">
        <v>1597</v>
      </c>
      <c r="BW3802">
        <v>-16.8</v>
      </c>
      <c r="BX3802">
        <v>0.2</v>
      </c>
      <c r="BY3802">
        <v>11.3</v>
      </c>
      <c r="BZ3802">
        <v>0.1</v>
      </c>
      <c r="CB3802">
        <v>3.1</v>
      </c>
      <c r="CC3802">
        <v>27</v>
      </c>
      <c r="CD3802">
        <v>10.3</v>
      </c>
      <c r="CI3802" s="5"/>
    </row>
    <row r="3803" spans="1:115" ht="16" customHeight="1">
      <c r="A3803">
        <v>3802</v>
      </c>
      <c r="B3803" t="s">
        <v>7221</v>
      </c>
      <c r="C3803" s="2">
        <v>44970</v>
      </c>
      <c r="E3803" s="17" t="s">
        <v>903</v>
      </c>
      <c r="F3803" s="17"/>
      <c r="G3803" t="s">
        <v>1608</v>
      </c>
      <c r="H3803" t="s">
        <v>6157</v>
      </c>
      <c r="I3803" t="s">
        <v>4349</v>
      </c>
      <c r="J3803" t="s">
        <v>4350</v>
      </c>
      <c r="K3803" t="s">
        <v>4351</v>
      </c>
      <c r="L3803" t="s">
        <v>6157</v>
      </c>
      <c r="M3803" t="s">
        <v>1608</v>
      </c>
      <c r="N3803" t="s">
        <v>289</v>
      </c>
      <c r="O3803" t="s">
        <v>6157</v>
      </c>
      <c r="P3803" t="s">
        <v>6157</v>
      </c>
      <c r="Q3803" t="s">
        <v>3969</v>
      </c>
      <c r="R3803" t="s">
        <v>6157</v>
      </c>
      <c r="S3803" t="s">
        <v>229</v>
      </c>
      <c r="T3803" s="4" t="s">
        <v>7066</v>
      </c>
      <c r="U3803" s="4" t="s">
        <v>4367</v>
      </c>
      <c r="V3803">
        <v>50</v>
      </c>
      <c r="W3803">
        <v>80</v>
      </c>
      <c r="X3803" t="s">
        <v>6157</v>
      </c>
      <c r="Y3803" t="s">
        <v>6157</v>
      </c>
      <c r="Z3803" t="s">
        <v>1543</v>
      </c>
      <c r="AA3803" t="s">
        <v>1388</v>
      </c>
      <c r="AB3803" t="s">
        <v>1383</v>
      </c>
      <c r="AC3803" t="s">
        <v>4353</v>
      </c>
      <c r="AD3803" t="s">
        <v>6157</v>
      </c>
      <c r="AE3803" t="s">
        <v>6157</v>
      </c>
      <c r="AF3803" t="s">
        <v>6157</v>
      </c>
      <c r="AG3803" t="s">
        <v>6157</v>
      </c>
      <c r="AH3803" t="s">
        <v>6157</v>
      </c>
      <c r="AI3803" t="s">
        <v>6157</v>
      </c>
      <c r="AJ3803" t="s">
        <v>6457</v>
      </c>
      <c r="AK3803" t="s">
        <v>1457</v>
      </c>
      <c r="AL3803" t="s">
        <v>1456</v>
      </c>
      <c r="AM3803" t="s">
        <v>1455</v>
      </c>
      <c r="AN3803" t="s">
        <v>4353</v>
      </c>
      <c r="AO3803" s="29">
        <v>16</v>
      </c>
      <c r="AP3803">
        <v>-17.78620385</v>
      </c>
      <c r="AQ3803">
        <v>168.38760138000001</v>
      </c>
      <c r="AR3803" t="s">
        <v>289</v>
      </c>
      <c r="AS3803">
        <v>0.02</v>
      </c>
      <c r="AT3803" t="s">
        <v>1530</v>
      </c>
      <c r="AU3803" t="s">
        <v>274</v>
      </c>
      <c r="AV3803" t="s">
        <v>275</v>
      </c>
      <c r="AW3803" t="s">
        <v>4353</v>
      </c>
      <c r="AX3803" t="s">
        <v>4353</v>
      </c>
      <c r="AY3803">
        <v>-1050</v>
      </c>
      <c r="AZ3803">
        <v>-950</v>
      </c>
      <c r="BA3803" t="s">
        <v>290</v>
      </c>
      <c r="BB3803" t="s">
        <v>4785</v>
      </c>
      <c r="BC3803" t="s">
        <v>6157</v>
      </c>
      <c r="BH3803" t="s">
        <v>1543</v>
      </c>
      <c r="BI3803" t="s">
        <v>7230</v>
      </c>
      <c r="BJ3803" t="s">
        <v>1575</v>
      </c>
      <c r="BK3803" t="s">
        <v>1574</v>
      </c>
      <c r="BL3803" s="7">
        <v>2014</v>
      </c>
      <c r="BQ3803" t="s">
        <v>6541</v>
      </c>
      <c r="BR3803">
        <v>1</v>
      </c>
      <c r="BS3803" t="s">
        <v>6554</v>
      </c>
      <c r="BT3803" t="s">
        <v>1597</v>
      </c>
      <c r="BW3803">
        <v>-16.7</v>
      </c>
      <c r="BX3803">
        <v>0.2</v>
      </c>
      <c r="BY3803">
        <v>12.8</v>
      </c>
      <c r="BZ3803">
        <v>0.1</v>
      </c>
      <c r="CB3803">
        <v>3</v>
      </c>
      <c r="CC3803">
        <v>20.5</v>
      </c>
      <c r="CD3803">
        <v>7.9</v>
      </c>
      <c r="CI3803" s="5"/>
    </row>
    <row r="3804" spans="1:115" ht="16" customHeight="1">
      <c r="A3804">
        <v>3803</v>
      </c>
      <c r="B3804" t="s">
        <v>7221</v>
      </c>
      <c r="C3804" s="2">
        <v>44970</v>
      </c>
      <c r="E3804" s="17" t="s">
        <v>918</v>
      </c>
      <c r="F3804" s="17"/>
      <c r="G3804" t="s">
        <v>1608</v>
      </c>
      <c r="H3804" t="s">
        <v>6157</v>
      </c>
      <c r="I3804" t="s">
        <v>4349</v>
      </c>
      <c r="J3804" t="s">
        <v>4350</v>
      </c>
      <c r="K3804" t="s">
        <v>4351</v>
      </c>
      <c r="L3804" t="s">
        <v>6157</v>
      </c>
      <c r="M3804" t="s">
        <v>1608</v>
      </c>
      <c r="N3804" t="s">
        <v>289</v>
      </c>
      <c r="O3804" t="s">
        <v>6157</v>
      </c>
      <c r="P3804" t="s">
        <v>6157</v>
      </c>
      <c r="Q3804" t="s">
        <v>3969</v>
      </c>
      <c r="R3804" t="s">
        <v>6157</v>
      </c>
      <c r="S3804" t="s">
        <v>230</v>
      </c>
      <c r="T3804" s="4" t="s">
        <v>7069</v>
      </c>
      <c r="U3804" s="4" t="s">
        <v>4363</v>
      </c>
      <c r="V3804">
        <v>20</v>
      </c>
      <c r="W3804">
        <v>34</v>
      </c>
      <c r="X3804" t="s">
        <v>6157</v>
      </c>
      <c r="Y3804" t="s">
        <v>6157</v>
      </c>
      <c r="Z3804" t="s">
        <v>1543</v>
      </c>
      <c r="AA3804" t="s">
        <v>1388</v>
      </c>
      <c r="AB3804" t="s">
        <v>4527</v>
      </c>
      <c r="AC3804" t="s">
        <v>6157</v>
      </c>
      <c r="AD3804" t="s">
        <v>6157</v>
      </c>
      <c r="AE3804" t="s">
        <v>6157</v>
      </c>
      <c r="AF3804" t="s">
        <v>6157</v>
      </c>
      <c r="AG3804" t="s">
        <v>6157</v>
      </c>
      <c r="AH3804" t="s">
        <v>6157</v>
      </c>
      <c r="AI3804" t="s">
        <v>6157</v>
      </c>
      <c r="AJ3804" t="s">
        <v>6457</v>
      </c>
      <c r="AK3804" t="s">
        <v>1457</v>
      </c>
      <c r="AL3804" t="s">
        <v>1456</v>
      </c>
      <c r="AM3804" t="s">
        <v>1455</v>
      </c>
      <c r="AN3804" t="s">
        <v>4353</v>
      </c>
      <c r="AO3804" s="29">
        <v>16</v>
      </c>
      <c r="AP3804">
        <v>-17.78620385</v>
      </c>
      <c r="AQ3804">
        <v>168.38760138000001</v>
      </c>
      <c r="AR3804" t="s">
        <v>289</v>
      </c>
      <c r="AS3804">
        <v>0.02</v>
      </c>
      <c r="AT3804" t="s">
        <v>1530</v>
      </c>
      <c r="AU3804" t="s">
        <v>274</v>
      </c>
      <c r="AV3804" t="s">
        <v>275</v>
      </c>
      <c r="AW3804" t="s">
        <v>4353</v>
      </c>
      <c r="AX3804" t="s">
        <v>4353</v>
      </c>
      <c r="AY3804">
        <v>-1050</v>
      </c>
      <c r="AZ3804">
        <v>-950</v>
      </c>
      <c r="BA3804" t="s">
        <v>290</v>
      </c>
      <c r="BB3804" t="s">
        <v>4785</v>
      </c>
      <c r="BC3804" t="s">
        <v>6157</v>
      </c>
      <c r="BH3804" t="s">
        <v>1543</v>
      </c>
      <c r="BI3804" t="s">
        <v>7230</v>
      </c>
      <c r="BJ3804" t="s">
        <v>1575</v>
      </c>
      <c r="BK3804" t="s">
        <v>1574</v>
      </c>
      <c r="BL3804" s="7">
        <v>2014</v>
      </c>
      <c r="BQ3804" t="s">
        <v>6541</v>
      </c>
      <c r="BR3804">
        <v>1</v>
      </c>
      <c r="BS3804" t="s">
        <v>6554</v>
      </c>
      <c r="BT3804" t="s">
        <v>1597</v>
      </c>
      <c r="BW3804">
        <v>-15.8</v>
      </c>
      <c r="BX3804">
        <v>0.2</v>
      </c>
      <c r="BY3804">
        <v>12.5</v>
      </c>
      <c r="BZ3804">
        <v>0.1</v>
      </c>
      <c r="CB3804">
        <v>3.4</v>
      </c>
      <c r="CC3804">
        <v>43.2</v>
      </c>
      <c r="CD3804">
        <v>14.7</v>
      </c>
      <c r="CI3804" s="5"/>
      <c r="DC3804" t="s">
        <v>6540</v>
      </c>
      <c r="DD3804">
        <v>1</v>
      </c>
      <c r="DE3804" t="s">
        <v>6554</v>
      </c>
      <c r="DF3804" t="s">
        <v>6935</v>
      </c>
      <c r="DG3804">
        <v>10.7</v>
      </c>
      <c r="DH3804">
        <v>0.3</v>
      </c>
      <c r="DI3804">
        <v>495.7</v>
      </c>
      <c r="DJ3804">
        <v>145</v>
      </c>
      <c r="DK3804">
        <v>0.23</v>
      </c>
    </row>
    <row r="3805" spans="1:115" ht="16" customHeight="1">
      <c r="A3805">
        <v>3804</v>
      </c>
      <c r="B3805" t="s">
        <v>7221</v>
      </c>
      <c r="C3805" s="2">
        <v>44970</v>
      </c>
      <c r="E3805" s="17" t="s">
        <v>917</v>
      </c>
      <c r="F3805" s="17"/>
      <c r="G3805" t="s">
        <v>1608</v>
      </c>
      <c r="H3805" t="s">
        <v>6157</v>
      </c>
      <c r="I3805" t="s">
        <v>4349</v>
      </c>
      <c r="J3805" t="s">
        <v>4350</v>
      </c>
      <c r="K3805" t="s">
        <v>4351</v>
      </c>
      <c r="L3805" t="s">
        <v>6157</v>
      </c>
      <c r="M3805" t="s">
        <v>1608</v>
      </c>
      <c r="N3805" t="s">
        <v>289</v>
      </c>
      <c r="O3805" t="s">
        <v>6157</v>
      </c>
      <c r="P3805" t="s">
        <v>6157</v>
      </c>
      <c r="Q3805" t="s">
        <v>3969</v>
      </c>
      <c r="R3805" t="s">
        <v>6157</v>
      </c>
      <c r="S3805" t="s">
        <v>230</v>
      </c>
      <c r="T3805" s="4" t="s">
        <v>7066</v>
      </c>
      <c r="U3805" s="4" t="s">
        <v>4367</v>
      </c>
      <c r="V3805">
        <v>50</v>
      </c>
      <c r="W3805">
        <v>80</v>
      </c>
      <c r="X3805" t="s">
        <v>6157</v>
      </c>
      <c r="Y3805" t="s">
        <v>6157</v>
      </c>
      <c r="Z3805" t="s">
        <v>1543</v>
      </c>
      <c r="AA3805" t="s">
        <v>1388</v>
      </c>
      <c r="AB3805" t="s">
        <v>247</v>
      </c>
      <c r="AC3805" t="s">
        <v>4353</v>
      </c>
      <c r="AD3805" t="s">
        <v>6157</v>
      </c>
      <c r="AE3805" t="s">
        <v>6157</v>
      </c>
      <c r="AF3805" t="s">
        <v>6157</v>
      </c>
      <c r="AG3805" t="s">
        <v>6157</v>
      </c>
      <c r="AH3805" t="s">
        <v>6157</v>
      </c>
      <c r="AI3805" t="s">
        <v>6157</v>
      </c>
      <c r="AJ3805" t="s">
        <v>6457</v>
      </c>
      <c r="AK3805" t="s">
        <v>1457</v>
      </c>
      <c r="AL3805" t="s">
        <v>1456</v>
      </c>
      <c r="AM3805" t="s">
        <v>1455</v>
      </c>
      <c r="AN3805" t="s">
        <v>4353</v>
      </c>
      <c r="AO3805" s="29">
        <v>16</v>
      </c>
      <c r="AP3805">
        <v>-17.78620385</v>
      </c>
      <c r="AQ3805">
        <v>168.38760138000001</v>
      </c>
      <c r="AR3805" t="s">
        <v>289</v>
      </c>
      <c r="AS3805">
        <v>0.02</v>
      </c>
      <c r="AT3805" t="s">
        <v>1530</v>
      </c>
      <c r="AU3805" t="s">
        <v>274</v>
      </c>
      <c r="AV3805" t="s">
        <v>275</v>
      </c>
      <c r="AW3805" t="s">
        <v>4353</v>
      </c>
      <c r="AX3805" t="s">
        <v>4353</v>
      </c>
      <c r="AY3805">
        <v>-1050</v>
      </c>
      <c r="AZ3805">
        <v>-950</v>
      </c>
      <c r="BA3805" t="s">
        <v>290</v>
      </c>
      <c r="BB3805" t="s">
        <v>4785</v>
      </c>
      <c r="BC3805" t="s">
        <v>6157</v>
      </c>
      <c r="BH3805" t="s">
        <v>1543</v>
      </c>
      <c r="BI3805" t="s">
        <v>7230</v>
      </c>
      <c r="BJ3805" t="s">
        <v>1575</v>
      </c>
      <c r="BK3805" t="s">
        <v>1574</v>
      </c>
      <c r="BL3805" s="7">
        <v>2014</v>
      </c>
      <c r="BQ3805" t="s">
        <v>6541</v>
      </c>
      <c r="BR3805">
        <v>1</v>
      </c>
      <c r="BS3805" t="s">
        <v>6554</v>
      </c>
      <c r="BT3805" t="s">
        <v>1597</v>
      </c>
      <c r="BW3805">
        <v>-16.2</v>
      </c>
      <c r="BX3805">
        <v>0.2</v>
      </c>
      <c r="BY3805">
        <v>10.6</v>
      </c>
      <c r="BZ3805">
        <v>0.1</v>
      </c>
      <c r="CB3805">
        <v>3.5</v>
      </c>
      <c r="CC3805">
        <v>41.7</v>
      </c>
      <c r="CD3805">
        <v>14</v>
      </c>
      <c r="CI3805" s="5"/>
      <c r="DC3805" t="s">
        <v>6540</v>
      </c>
      <c r="DD3805">
        <v>1</v>
      </c>
      <c r="DE3805" t="s">
        <v>6554</v>
      </c>
      <c r="DF3805" t="s">
        <v>6935</v>
      </c>
      <c r="DG3805">
        <v>11</v>
      </c>
      <c r="DH3805">
        <v>0.3</v>
      </c>
      <c r="DI3805">
        <v>426.1</v>
      </c>
      <c r="DJ3805">
        <v>122.6</v>
      </c>
      <c r="DK3805">
        <v>0.26</v>
      </c>
    </row>
    <row r="3806" spans="1:115" ht="16" customHeight="1">
      <c r="A3806">
        <v>3805</v>
      </c>
      <c r="B3806" t="s">
        <v>7221</v>
      </c>
      <c r="C3806" s="2">
        <v>44970</v>
      </c>
      <c r="E3806" s="17" t="s">
        <v>902</v>
      </c>
      <c r="F3806" s="17"/>
      <c r="G3806" t="s">
        <v>1608</v>
      </c>
      <c r="H3806" t="s">
        <v>6157</v>
      </c>
      <c r="I3806" t="s">
        <v>4349</v>
      </c>
      <c r="J3806" t="s">
        <v>4350</v>
      </c>
      <c r="K3806" t="s">
        <v>4351</v>
      </c>
      <c r="L3806" t="s">
        <v>6157</v>
      </c>
      <c r="M3806" t="s">
        <v>1608</v>
      </c>
      <c r="N3806" t="s">
        <v>289</v>
      </c>
      <c r="O3806" t="s">
        <v>6157</v>
      </c>
      <c r="P3806" t="s">
        <v>6157</v>
      </c>
      <c r="Q3806" t="s">
        <v>3969</v>
      </c>
      <c r="R3806" t="s">
        <v>6157</v>
      </c>
      <c r="S3806" t="s">
        <v>229</v>
      </c>
      <c r="T3806" s="4" t="s">
        <v>7069</v>
      </c>
      <c r="U3806" s="4" t="s">
        <v>4363</v>
      </c>
      <c r="V3806">
        <v>20</v>
      </c>
      <c r="W3806">
        <v>34</v>
      </c>
      <c r="X3806" t="s">
        <v>6157</v>
      </c>
      <c r="Y3806" t="s">
        <v>6157</v>
      </c>
      <c r="Z3806" t="s">
        <v>1543</v>
      </c>
      <c r="AA3806" t="s">
        <v>1388</v>
      </c>
      <c r="AB3806" t="s">
        <v>1376</v>
      </c>
      <c r="AC3806" t="s">
        <v>4353</v>
      </c>
      <c r="AD3806" t="s">
        <v>6157</v>
      </c>
      <c r="AE3806" t="s">
        <v>6157</v>
      </c>
      <c r="AF3806" t="s">
        <v>6157</v>
      </c>
      <c r="AG3806" t="s">
        <v>6157</v>
      </c>
      <c r="AH3806" t="s">
        <v>6157</v>
      </c>
      <c r="AI3806" t="s">
        <v>6157</v>
      </c>
      <c r="AJ3806" t="s">
        <v>6457</v>
      </c>
      <c r="AK3806" t="s">
        <v>1457</v>
      </c>
      <c r="AL3806" t="s">
        <v>1456</v>
      </c>
      <c r="AM3806" t="s">
        <v>1455</v>
      </c>
      <c r="AN3806" t="s">
        <v>4353</v>
      </c>
      <c r="AO3806" s="29">
        <v>16</v>
      </c>
      <c r="AP3806">
        <v>-17.78620385</v>
      </c>
      <c r="AQ3806">
        <v>168.38760138000001</v>
      </c>
      <c r="AR3806" t="s">
        <v>289</v>
      </c>
      <c r="AS3806">
        <v>0.02</v>
      </c>
      <c r="AT3806" t="s">
        <v>1530</v>
      </c>
      <c r="AU3806" t="s">
        <v>274</v>
      </c>
      <c r="AV3806" t="s">
        <v>275</v>
      </c>
      <c r="AW3806" t="s">
        <v>4353</v>
      </c>
      <c r="AX3806" t="s">
        <v>4353</v>
      </c>
      <c r="AY3806">
        <v>-1050</v>
      </c>
      <c r="AZ3806">
        <v>-950</v>
      </c>
      <c r="BA3806" t="s">
        <v>290</v>
      </c>
      <c r="BB3806" t="s">
        <v>4785</v>
      </c>
      <c r="BC3806" t="s">
        <v>6157</v>
      </c>
      <c r="BH3806" t="s">
        <v>1543</v>
      </c>
      <c r="BI3806" t="s">
        <v>7230</v>
      </c>
      <c r="BJ3806" t="s">
        <v>1575</v>
      </c>
      <c r="BK3806" t="s">
        <v>1574</v>
      </c>
      <c r="BL3806" s="7">
        <v>2014</v>
      </c>
      <c r="BQ3806" t="s">
        <v>6541</v>
      </c>
      <c r="BR3806">
        <v>1</v>
      </c>
      <c r="BS3806" t="s">
        <v>6554</v>
      </c>
      <c r="BT3806" t="s">
        <v>1597</v>
      </c>
      <c r="BW3806">
        <v>-15.2</v>
      </c>
      <c r="BX3806">
        <v>0.2</v>
      </c>
      <c r="BY3806">
        <v>11.5</v>
      </c>
      <c r="BZ3806">
        <v>0.1</v>
      </c>
      <c r="CB3806">
        <v>3.6</v>
      </c>
      <c r="CC3806">
        <v>40.1</v>
      </c>
      <c r="CD3806">
        <v>13.1</v>
      </c>
      <c r="CI3806" s="5"/>
      <c r="DC3806" t="s">
        <v>6540</v>
      </c>
      <c r="DD3806">
        <v>1</v>
      </c>
      <c r="DE3806" t="s">
        <v>6554</v>
      </c>
      <c r="DF3806" t="s">
        <v>6935</v>
      </c>
      <c r="DG3806">
        <v>11.7</v>
      </c>
      <c r="DH3806">
        <v>0.3</v>
      </c>
      <c r="DI3806">
        <v>457.4</v>
      </c>
      <c r="DJ3806">
        <v>128.1</v>
      </c>
      <c r="DK3806">
        <v>0.23</v>
      </c>
    </row>
    <row r="3807" spans="1:115" ht="16" customHeight="1">
      <c r="A3807">
        <v>3806</v>
      </c>
      <c r="B3807" t="s">
        <v>7221</v>
      </c>
      <c r="C3807" s="2">
        <v>44970</v>
      </c>
      <c r="E3807" s="17" t="s">
        <v>901</v>
      </c>
      <c r="F3807" s="17"/>
      <c r="G3807" t="s">
        <v>1608</v>
      </c>
      <c r="H3807" t="s">
        <v>6157</v>
      </c>
      <c r="I3807" t="s">
        <v>4349</v>
      </c>
      <c r="J3807" t="s">
        <v>4350</v>
      </c>
      <c r="K3807" t="s">
        <v>4351</v>
      </c>
      <c r="L3807" t="s">
        <v>6157</v>
      </c>
      <c r="M3807" t="s">
        <v>1608</v>
      </c>
      <c r="N3807" t="s">
        <v>289</v>
      </c>
      <c r="O3807" t="s">
        <v>6157</v>
      </c>
      <c r="P3807" t="s">
        <v>6157</v>
      </c>
      <c r="Q3807" t="s">
        <v>3969</v>
      </c>
      <c r="R3807" t="s">
        <v>6157</v>
      </c>
      <c r="S3807" t="s">
        <v>229</v>
      </c>
      <c r="T3807" s="4" t="s">
        <v>7048</v>
      </c>
      <c r="U3807" s="4" t="s">
        <v>4366</v>
      </c>
      <c r="V3807">
        <v>35</v>
      </c>
      <c r="W3807">
        <v>49</v>
      </c>
      <c r="X3807" t="s">
        <v>6157</v>
      </c>
      <c r="Y3807" t="s">
        <v>6157</v>
      </c>
      <c r="Z3807" t="s">
        <v>1543</v>
      </c>
      <c r="AA3807" t="s">
        <v>1388</v>
      </c>
      <c r="AB3807" t="s">
        <v>247</v>
      </c>
      <c r="AC3807" t="s">
        <v>4353</v>
      </c>
      <c r="AD3807" t="s">
        <v>6157</v>
      </c>
      <c r="AE3807" t="s">
        <v>6157</v>
      </c>
      <c r="AF3807" t="s">
        <v>6157</v>
      </c>
      <c r="AG3807" t="s">
        <v>6157</v>
      </c>
      <c r="AH3807" t="s">
        <v>6157</v>
      </c>
      <c r="AI3807" t="s">
        <v>6157</v>
      </c>
      <c r="AJ3807" t="s">
        <v>6457</v>
      </c>
      <c r="AK3807" t="s">
        <v>1457</v>
      </c>
      <c r="AL3807" t="s">
        <v>1456</v>
      </c>
      <c r="AM3807" t="s">
        <v>1455</v>
      </c>
      <c r="AN3807" t="s">
        <v>4353</v>
      </c>
      <c r="AO3807" s="29">
        <v>16</v>
      </c>
      <c r="AP3807">
        <v>-17.78620385</v>
      </c>
      <c r="AQ3807">
        <v>168.38760138000001</v>
      </c>
      <c r="AR3807" t="s">
        <v>289</v>
      </c>
      <c r="AS3807">
        <v>0.02</v>
      </c>
      <c r="AT3807" t="s">
        <v>1530</v>
      </c>
      <c r="AU3807" t="s">
        <v>274</v>
      </c>
      <c r="AV3807" t="s">
        <v>275</v>
      </c>
      <c r="AW3807" t="s">
        <v>4353</v>
      </c>
      <c r="AX3807" t="s">
        <v>4353</v>
      </c>
      <c r="AY3807">
        <v>-1050</v>
      </c>
      <c r="AZ3807">
        <v>-950</v>
      </c>
      <c r="BA3807" t="s">
        <v>290</v>
      </c>
      <c r="BB3807" t="s">
        <v>4785</v>
      </c>
      <c r="BC3807" t="s">
        <v>6157</v>
      </c>
      <c r="BH3807" t="s">
        <v>1543</v>
      </c>
      <c r="BI3807" t="s">
        <v>7230</v>
      </c>
      <c r="BJ3807" t="s">
        <v>1575</v>
      </c>
      <c r="BK3807" t="s">
        <v>1574</v>
      </c>
      <c r="BL3807" s="7">
        <v>2014</v>
      </c>
      <c r="BQ3807" t="s">
        <v>6541</v>
      </c>
      <c r="BR3807">
        <v>1</v>
      </c>
      <c r="BS3807" t="s">
        <v>6554</v>
      </c>
      <c r="BT3807" t="s">
        <v>1597</v>
      </c>
      <c r="BW3807">
        <v>-16.100000000000001</v>
      </c>
      <c r="BX3807">
        <v>0.2</v>
      </c>
      <c r="BY3807">
        <v>12</v>
      </c>
      <c r="BZ3807">
        <v>0.1</v>
      </c>
      <c r="CB3807">
        <v>3.3</v>
      </c>
      <c r="CC3807">
        <v>41.9</v>
      </c>
      <c r="CD3807">
        <v>14.7</v>
      </c>
      <c r="CI3807" s="5"/>
      <c r="DC3807" t="s">
        <v>6540</v>
      </c>
      <c r="DD3807">
        <v>1</v>
      </c>
      <c r="DE3807" t="s">
        <v>6554</v>
      </c>
      <c r="DF3807" t="s">
        <v>6935</v>
      </c>
      <c r="DG3807">
        <v>10.7</v>
      </c>
      <c r="DH3807">
        <v>0.3</v>
      </c>
      <c r="DI3807">
        <v>471.1</v>
      </c>
      <c r="DJ3807">
        <v>141.69999999999999</v>
      </c>
      <c r="DK3807">
        <v>0.24</v>
      </c>
    </row>
    <row r="3808" spans="1:115" ht="16" customHeight="1">
      <c r="A3808">
        <v>3807</v>
      </c>
      <c r="B3808" t="s">
        <v>7221</v>
      </c>
      <c r="C3808" s="2">
        <v>44970</v>
      </c>
      <c r="E3808" s="17" t="s">
        <v>900</v>
      </c>
      <c r="F3808" s="17"/>
      <c r="G3808" t="s">
        <v>1608</v>
      </c>
      <c r="H3808" t="s">
        <v>6157</v>
      </c>
      <c r="I3808" t="s">
        <v>4349</v>
      </c>
      <c r="J3808" t="s">
        <v>4350</v>
      </c>
      <c r="K3808" t="s">
        <v>4351</v>
      </c>
      <c r="L3808" t="s">
        <v>6157</v>
      </c>
      <c r="M3808" t="s">
        <v>1608</v>
      </c>
      <c r="N3808" t="s">
        <v>289</v>
      </c>
      <c r="O3808" t="s">
        <v>6157</v>
      </c>
      <c r="P3808" t="s">
        <v>6157</v>
      </c>
      <c r="Q3808" t="s">
        <v>3969</v>
      </c>
      <c r="R3808" t="s">
        <v>6157</v>
      </c>
      <c r="S3808" t="s">
        <v>229</v>
      </c>
      <c r="T3808" s="4" t="s">
        <v>7069</v>
      </c>
      <c r="U3808" s="4" t="s">
        <v>4363</v>
      </c>
      <c r="V3808">
        <v>20</v>
      </c>
      <c r="W3808">
        <v>34</v>
      </c>
      <c r="X3808" t="s">
        <v>6157</v>
      </c>
      <c r="Y3808" t="s">
        <v>6157</v>
      </c>
      <c r="Z3808" t="s">
        <v>1543</v>
      </c>
      <c r="AA3808" t="s">
        <v>1388</v>
      </c>
      <c r="AB3808" t="s">
        <v>250</v>
      </c>
      <c r="AC3808" t="s">
        <v>4353</v>
      </c>
      <c r="AD3808" t="s">
        <v>6157</v>
      </c>
      <c r="AE3808" t="s">
        <v>6157</v>
      </c>
      <c r="AF3808" t="s">
        <v>6157</v>
      </c>
      <c r="AG3808" t="s">
        <v>6157</v>
      </c>
      <c r="AH3808" t="s">
        <v>6157</v>
      </c>
      <c r="AI3808" t="s">
        <v>6157</v>
      </c>
      <c r="AJ3808" t="s">
        <v>6457</v>
      </c>
      <c r="AK3808" t="s">
        <v>1457</v>
      </c>
      <c r="AL3808" t="s">
        <v>1456</v>
      </c>
      <c r="AM3808" t="s">
        <v>1455</v>
      </c>
      <c r="AN3808" t="s">
        <v>4353</v>
      </c>
      <c r="AO3808" s="29">
        <v>16</v>
      </c>
      <c r="AP3808">
        <v>-17.78620385</v>
      </c>
      <c r="AQ3808">
        <v>168.38760138000001</v>
      </c>
      <c r="AR3808" t="s">
        <v>289</v>
      </c>
      <c r="AS3808">
        <v>0.02</v>
      </c>
      <c r="AT3808" t="s">
        <v>1530</v>
      </c>
      <c r="AU3808" t="s">
        <v>274</v>
      </c>
      <c r="AV3808" t="s">
        <v>275</v>
      </c>
      <c r="AW3808" t="s">
        <v>4353</v>
      </c>
      <c r="AX3808" t="s">
        <v>4353</v>
      </c>
      <c r="AY3808">
        <v>-1050</v>
      </c>
      <c r="AZ3808">
        <v>-950</v>
      </c>
      <c r="BA3808" t="s">
        <v>290</v>
      </c>
      <c r="BB3808" t="s">
        <v>4785</v>
      </c>
      <c r="BC3808" t="s">
        <v>6157</v>
      </c>
      <c r="BH3808" t="s">
        <v>1543</v>
      </c>
      <c r="BI3808" t="s">
        <v>7230</v>
      </c>
      <c r="BJ3808" t="s">
        <v>1575</v>
      </c>
      <c r="BK3808" t="s">
        <v>1574</v>
      </c>
      <c r="BL3808" s="7">
        <v>2014</v>
      </c>
      <c r="BQ3808" t="s">
        <v>6541</v>
      </c>
      <c r="BR3808">
        <v>1</v>
      </c>
      <c r="BS3808" t="s">
        <v>6554</v>
      </c>
      <c r="BT3808" t="s">
        <v>1597</v>
      </c>
      <c r="BW3808">
        <v>-16.2</v>
      </c>
      <c r="BX3808">
        <v>0.2</v>
      </c>
      <c r="BY3808">
        <v>16.100000000000001</v>
      </c>
      <c r="BZ3808">
        <v>0.1</v>
      </c>
      <c r="CB3808">
        <v>3.5</v>
      </c>
      <c r="CC3808">
        <v>39.799999999999997</v>
      </c>
      <c r="CD3808">
        <v>13.1</v>
      </c>
      <c r="CI3808" s="5"/>
      <c r="DC3808" t="s">
        <v>6540</v>
      </c>
      <c r="DD3808">
        <v>1</v>
      </c>
      <c r="DE3808" t="s">
        <v>6554</v>
      </c>
      <c r="DF3808" t="s">
        <v>6935</v>
      </c>
      <c r="DG3808">
        <v>13.6</v>
      </c>
      <c r="DH3808">
        <v>0.3</v>
      </c>
      <c r="DI3808">
        <v>488.9</v>
      </c>
      <c r="DJ3808">
        <v>137.9</v>
      </c>
      <c r="DK3808">
        <v>0.22</v>
      </c>
    </row>
    <row r="3809" spans="1:115" ht="16" customHeight="1">
      <c r="A3809">
        <v>3808</v>
      </c>
      <c r="B3809" t="s">
        <v>7221</v>
      </c>
      <c r="C3809" s="2">
        <v>44970</v>
      </c>
      <c r="E3809" s="17" t="s">
        <v>899</v>
      </c>
      <c r="F3809" s="17"/>
      <c r="G3809" t="s">
        <v>1608</v>
      </c>
      <c r="H3809" t="s">
        <v>6157</v>
      </c>
      <c r="I3809" t="s">
        <v>4349</v>
      </c>
      <c r="J3809" t="s">
        <v>4350</v>
      </c>
      <c r="K3809" t="s">
        <v>4351</v>
      </c>
      <c r="L3809" t="s">
        <v>6157</v>
      </c>
      <c r="M3809" t="s">
        <v>1608</v>
      </c>
      <c r="N3809" t="s">
        <v>289</v>
      </c>
      <c r="O3809" t="s">
        <v>6157</v>
      </c>
      <c r="P3809" t="s">
        <v>6157</v>
      </c>
      <c r="Q3809" t="s">
        <v>3969</v>
      </c>
      <c r="R3809" t="s">
        <v>6157</v>
      </c>
      <c r="S3809" t="s">
        <v>229</v>
      </c>
      <c r="T3809" s="4" t="s">
        <v>7069</v>
      </c>
      <c r="U3809" s="4" t="s">
        <v>4363</v>
      </c>
      <c r="V3809">
        <v>20</v>
      </c>
      <c r="W3809">
        <v>34</v>
      </c>
      <c r="X3809" t="s">
        <v>6157</v>
      </c>
      <c r="Y3809" t="s">
        <v>6157</v>
      </c>
      <c r="Z3809" t="s">
        <v>1543</v>
      </c>
      <c r="AA3809" t="s">
        <v>1388</v>
      </c>
      <c r="AB3809" t="s">
        <v>1387</v>
      </c>
      <c r="AC3809" t="s">
        <v>4353</v>
      </c>
      <c r="AD3809" t="s">
        <v>6157</v>
      </c>
      <c r="AE3809" t="s">
        <v>6157</v>
      </c>
      <c r="AF3809" t="s">
        <v>6157</v>
      </c>
      <c r="AG3809" t="s">
        <v>6157</v>
      </c>
      <c r="AH3809" t="s">
        <v>6157</v>
      </c>
      <c r="AI3809" t="s">
        <v>6157</v>
      </c>
      <c r="AJ3809" t="s">
        <v>6457</v>
      </c>
      <c r="AK3809" t="s">
        <v>1457</v>
      </c>
      <c r="AL3809" t="s">
        <v>1456</v>
      </c>
      <c r="AM3809" t="s">
        <v>1455</v>
      </c>
      <c r="AN3809" t="s">
        <v>4353</v>
      </c>
      <c r="AO3809" s="29">
        <v>16</v>
      </c>
      <c r="AP3809">
        <v>-17.78620385</v>
      </c>
      <c r="AQ3809">
        <v>168.38760138000001</v>
      </c>
      <c r="AR3809" t="s">
        <v>289</v>
      </c>
      <c r="AS3809">
        <v>0.02</v>
      </c>
      <c r="AT3809" t="s">
        <v>1530</v>
      </c>
      <c r="AU3809" t="s">
        <v>274</v>
      </c>
      <c r="AV3809" t="s">
        <v>275</v>
      </c>
      <c r="AW3809" t="s">
        <v>4353</v>
      </c>
      <c r="AX3809" t="s">
        <v>4353</v>
      </c>
      <c r="AY3809">
        <v>-1050</v>
      </c>
      <c r="AZ3809">
        <v>-950</v>
      </c>
      <c r="BA3809" t="s">
        <v>290</v>
      </c>
      <c r="BB3809" t="s">
        <v>4785</v>
      </c>
      <c r="BC3809" t="s">
        <v>6157</v>
      </c>
      <c r="BH3809" t="s">
        <v>1543</v>
      </c>
      <c r="BI3809" t="s">
        <v>7230</v>
      </c>
      <c r="BJ3809" t="s">
        <v>1575</v>
      </c>
      <c r="BK3809" t="s">
        <v>1574</v>
      </c>
      <c r="BL3809" s="7">
        <v>2014</v>
      </c>
      <c r="BQ3809" t="s">
        <v>6541</v>
      </c>
      <c r="BR3809">
        <v>1</v>
      </c>
      <c r="BS3809" t="s">
        <v>6554</v>
      </c>
      <c r="BT3809" t="s">
        <v>1597</v>
      </c>
      <c r="BW3809">
        <v>-15</v>
      </c>
      <c r="BX3809">
        <v>0.2</v>
      </c>
      <c r="BY3809">
        <v>13.1</v>
      </c>
      <c r="BZ3809">
        <v>0.1</v>
      </c>
      <c r="CB3809">
        <v>3</v>
      </c>
      <c r="CC3809">
        <v>9.1999999999999993</v>
      </c>
      <c r="CD3809">
        <v>3.6</v>
      </c>
      <c r="CI3809" s="5"/>
    </row>
    <row r="3810" spans="1:115" ht="16" customHeight="1">
      <c r="A3810">
        <v>3809</v>
      </c>
      <c r="B3810" t="s">
        <v>7221</v>
      </c>
      <c r="C3810" s="2">
        <v>44970</v>
      </c>
      <c r="E3810" s="17" t="s">
        <v>898</v>
      </c>
      <c r="F3810" s="17"/>
      <c r="G3810" t="s">
        <v>1608</v>
      </c>
      <c r="H3810" t="s">
        <v>6157</v>
      </c>
      <c r="I3810" t="s">
        <v>4349</v>
      </c>
      <c r="J3810" t="s">
        <v>4350</v>
      </c>
      <c r="K3810" t="s">
        <v>4351</v>
      </c>
      <c r="L3810" t="s">
        <v>6157</v>
      </c>
      <c r="M3810" t="s">
        <v>1608</v>
      </c>
      <c r="N3810" t="s">
        <v>289</v>
      </c>
      <c r="O3810" t="s">
        <v>6157</v>
      </c>
      <c r="P3810" t="s">
        <v>6157</v>
      </c>
      <c r="Q3810" t="s">
        <v>3969</v>
      </c>
      <c r="R3810" t="s">
        <v>6157</v>
      </c>
      <c r="S3810" t="s">
        <v>229</v>
      </c>
      <c r="T3810" s="4" t="s">
        <v>7069</v>
      </c>
      <c r="U3810" s="4" t="s">
        <v>4363</v>
      </c>
      <c r="V3810">
        <v>20</v>
      </c>
      <c r="W3810">
        <v>34</v>
      </c>
      <c r="X3810" t="s">
        <v>6157</v>
      </c>
      <c r="Y3810" t="s">
        <v>6157</v>
      </c>
      <c r="Z3810" t="s">
        <v>1543</v>
      </c>
      <c r="AA3810" t="s">
        <v>1388</v>
      </c>
      <c r="AB3810" t="s">
        <v>1376</v>
      </c>
      <c r="AC3810" t="s">
        <v>4353</v>
      </c>
      <c r="AD3810" t="s">
        <v>6157</v>
      </c>
      <c r="AE3810" t="s">
        <v>6157</v>
      </c>
      <c r="AF3810" t="s">
        <v>6157</v>
      </c>
      <c r="AG3810" t="s">
        <v>6157</v>
      </c>
      <c r="AH3810" t="s">
        <v>6157</v>
      </c>
      <c r="AI3810" t="s">
        <v>6157</v>
      </c>
      <c r="AJ3810" t="s">
        <v>6457</v>
      </c>
      <c r="AK3810" t="s">
        <v>1457</v>
      </c>
      <c r="AL3810" t="s">
        <v>1456</v>
      </c>
      <c r="AM3810" t="s">
        <v>1455</v>
      </c>
      <c r="AN3810" t="s">
        <v>4353</v>
      </c>
      <c r="AO3810" s="29">
        <v>16</v>
      </c>
      <c r="AP3810">
        <v>-17.78620385</v>
      </c>
      <c r="AQ3810">
        <v>168.38760138000001</v>
      </c>
      <c r="AR3810" t="s">
        <v>289</v>
      </c>
      <c r="AS3810">
        <v>0.02</v>
      </c>
      <c r="AT3810" t="s">
        <v>1530</v>
      </c>
      <c r="AU3810" t="s">
        <v>274</v>
      </c>
      <c r="AV3810" t="s">
        <v>275</v>
      </c>
      <c r="AW3810" t="s">
        <v>4353</v>
      </c>
      <c r="AX3810" t="s">
        <v>4353</v>
      </c>
      <c r="AY3810">
        <v>-1050</v>
      </c>
      <c r="AZ3810">
        <v>-950</v>
      </c>
      <c r="BA3810" t="s">
        <v>290</v>
      </c>
      <c r="BB3810" t="s">
        <v>4785</v>
      </c>
      <c r="BC3810" t="s">
        <v>6157</v>
      </c>
      <c r="BH3810" t="s">
        <v>1543</v>
      </c>
      <c r="BI3810" t="s">
        <v>7230</v>
      </c>
      <c r="BJ3810" t="s">
        <v>1575</v>
      </c>
      <c r="BK3810" t="s">
        <v>1574</v>
      </c>
      <c r="BL3810" s="7">
        <v>2014</v>
      </c>
      <c r="BQ3810" t="s">
        <v>6541</v>
      </c>
      <c r="BR3810">
        <v>1</v>
      </c>
      <c r="BS3810" t="s">
        <v>6554</v>
      </c>
      <c r="BT3810" t="s">
        <v>1597</v>
      </c>
      <c r="BW3810">
        <v>-16.399999999999999</v>
      </c>
      <c r="BX3810">
        <v>0.2</v>
      </c>
      <c r="BY3810">
        <v>14.3</v>
      </c>
      <c r="BZ3810">
        <v>0.1</v>
      </c>
      <c r="CB3810">
        <v>3.4</v>
      </c>
      <c r="CC3810">
        <v>35.4</v>
      </c>
      <c r="CD3810">
        <v>12.1</v>
      </c>
      <c r="CI3810" s="5"/>
      <c r="DC3810" t="s">
        <v>6540</v>
      </c>
      <c r="DD3810">
        <v>1</v>
      </c>
      <c r="DE3810" t="s">
        <v>6554</v>
      </c>
      <c r="DF3810" t="s">
        <v>6935</v>
      </c>
      <c r="DG3810">
        <v>13.5</v>
      </c>
      <c r="DH3810">
        <v>0.3</v>
      </c>
      <c r="DI3810">
        <v>463.7</v>
      </c>
      <c r="DJ3810">
        <v>135.80000000000001</v>
      </c>
      <c r="DK3810">
        <v>0.2</v>
      </c>
    </row>
    <row r="3811" spans="1:115" ht="16" customHeight="1">
      <c r="A3811">
        <v>3810</v>
      </c>
      <c r="B3811" t="s">
        <v>7221</v>
      </c>
      <c r="C3811" s="2">
        <v>44970</v>
      </c>
      <c r="E3811" s="17" t="s">
        <v>1084</v>
      </c>
      <c r="F3811" s="17"/>
      <c r="G3811" t="s">
        <v>1608</v>
      </c>
      <c r="H3811" t="s">
        <v>6157</v>
      </c>
      <c r="I3811" t="s">
        <v>4349</v>
      </c>
      <c r="J3811" t="s">
        <v>4350</v>
      </c>
      <c r="K3811" t="s">
        <v>4351</v>
      </c>
      <c r="L3811" t="s">
        <v>6157</v>
      </c>
      <c r="M3811" t="s">
        <v>1608</v>
      </c>
      <c r="N3811" t="s">
        <v>289</v>
      </c>
      <c r="O3811" t="s">
        <v>6157</v>
      </c>
      <c r="P3811" t="s">
        <v>6157</v>
      </c>
      <c r="Q3811" t="s">
        <v>3969</v>
      </c>
      <c r="R3811" t="s">
        <v>6157</v>
      </c>
      <c r="S3811" t="s">
        <v>230</v>
      </c>
      <c r="T3811" s="4" t="s">
        <v>7048</v>
      </c>
      <c r="U3811" s="4" t="s">
        <v>4366</v>
      </c>
      <c r="V3811">
        <v>35</v>
      </c>
      <c r="W3811">
        <v>49</v>
      </c>
      <c r="X3811" t="s">
        <v>6157</v>
      </c>
      <c r="Y3811" t="s">
        <v>6157</v>
      </c>
      <c r="Z3811" t="s">
        <v>1543</v>
      </c>
      <c r="AA3811" t="s">
        <v>1388</v>
      </c>
      <c r="AB3811" t="s">
        <v>1390</v>
      </c>
      <c r="AC3811" t="s">
        <v>4353</v>
      </c>
      <c r="AD3811" t="s">
        <v>6157</v>
      </c>
      <c r="AE3811" t="s">
        <v>6157</v>
      </c>
      <c r="AF3811" t="s">
        <v>6157</v>
      </c>
      <c r="AG3811" t="s">
        <v>6157</v>
      </c>
      <c r="AH3811" t="s">
        <v>6157</v>
      </c>
      <c r="AI3811" t="s">
        <v>6157</v>
      </c>
      <c r="AJ3811" t="s">
        <v>6457</v>
      </c>
      <c r="AK3811" t="s">
        <v>1457</v>
      </c>
      <c r="AL3811" t="s">
        <v>1456</v>
      </c>
      <c r="AM3811" t="s">
        <v>1455</v>
      </c>
      <c r="AN3811" t="s">
        <v>4353</v>
      </c>
      <c r="AO3811" s="29">
        <v>16</v>
      </c>
      <c r="AP3811">
        <v>-17.78620385</v>
      </c>
      <c r="AQ3811">
        <v>168.38760138000001</v>
      </c>
      <c r="AR3811" t="s">
        <v>289</v>
      </c>
      <c r="AS3811">
        <v>0.02</v>
      </c>
      <c r="AT3811" t="s">
        <v>1530</v>
      </c>
      <c r="AU3811" t="s">
        <v>274</v>
      </c>
      <c r="AV3811" t="s">
        <v>275</v>
      </c>
      <c r="AW3811" t="s">
        <v>4353</v>
      </c>
      <c r="AX3811" t="s">
        <v>4353</v>
      </c>
      <c r="AY3811">
        <v>-1050</v>
      </c>
      <c r="AZ3811">
        <v>-950</v>
      </c>
      <c r="BA3811" t="s">
        <v>290</v>
      </c>
      <c r="BB3811" t="s">
        <v>4785</v>
      </c>
      <c r="BC3811" t="s">
        <v>6157</v>
      </c>
      <c r="BH3811" t="s">
        <v>1543</v>
      </c>
      <c r="BI3811" t="s">
        <v>7230</v>
      </c>
      <c r="BJ3811" t="s">
        <v>1575</v>
      </c>
      <c r="BK3811" t="s">
        <v>1574</v>
      </c>
      <c r="BL3811" s="7">
        <v>2014</v>
      </c>
      <c r="BQ3811" t="s">
        <v>6541</v>
      </c>
      <c r="BR3811">
        <v>1</v>
      </c>
      <c r="BS3811" t="s">
        <v>6554</v>
      </c>
      <c r="BT3811" t="s">
        <v>1597</v>
      </c>
      <c r="BW3811">
        <v>-18.600000000000001</v>
      </c>
      <c r="BX3811">
        <v>0.2</v>
      </c>
      <c r="BY3811">
        <v>11</v>
      </c>
      <c r="BZ3811">
        <v>0.1</v>
      </c>
      <c r="CB3811">
        <v>3</v>
      </c>
      <c r="CC3811">
        <v>23.6</v>
      </c>
      <c r="CD3811">
        <v>9.1</v>
      </c>
      <c r="CI3811" s="5"/>
    </row>
    <row r="3812" spans="1:115" ht="16" customHeight="1">
      <c r="A3812">
        <v>3811</v>
      </c>
      <c r="B3812" t="s">
        <v>7221</v>
      </c>
      <c r="C3812" s="2">
        <v>44970</v>
      </c>
      <c r="E3812" s="17" t="s">
        <v>897</v>
      </c>
      <c r="F3812" s="17"/>
      <c r="G3812" t="s">
        <v>1608</v>
      </c>
      <c r="H3812" t="s">
        <v>6157</v>
      </c>
      <c r="I3812" t="s">
        <v>4349</v>
      </c>
      <c r="J3812" t="s">
        <v>4350</v>
      </c>
      <c r="K3812" t="s">
        <v>4351</v>
      </c>
      <c r="L3812" t="s">
        <v>6157</v>
      </c>
      <c r="M3812" t="s">
        <v>1608</v>
      </c>
      <c r="N3812" t="s">
        <v>289</v>
      </c>
      <c r="O3812" t="s">
        <v>6157</v>
      </c>
      <c r="P3812" t="s">
        <v>6157</v>
      </c>
      <c r="Q3812" t="s">
        <v>3969</v>
      </c>
      <c r="R3812" t="s">
        <v>6157</v>
      </c>
      <c r="S3812" t="s">
        <v>229</v>
      </c>
      <c r="T3812" s="4" t="s">
        <v>7066</v>
      </c>
      <c r="U3812" s="4" t="s">
        <v>4367</v>
      </c>
      <c r="V3812">
        <v>50</v>
      </c>
      <c r="W3812">
        <v>80</v>
      </c>
      <c r="X3812" t="s">
        <v>6157</v>
      </c>
      <c r="Y3812" t="s">
        <v>6157</v>
      </c>
      <c r="Z3812" t="s">
        <v>1543</v>
      </c>
      <c r="AA3812" t="s">
        <v>1388</v>
      </c>
      <c r="AB3812" t="s">
        <v>1383</v>
      </c>
      <c r="AC3812" t="s">
        <v>4353</v>
      </c>
      <c r="AD3812" t="s">
        <v>6157</v>
      </c>
      <c r="AE3812" t="s">
        <v>6157</v>
      </c>
      <c r="AF3812" t="s">
        <v>6157</v>
      </c>
      <c r="AG3812" t="s">
        <v>6157</v>
      </c>
      <c r="AH3812" t="s">
        <v>6157</v>
      </c>
      <c r="AI3812" t="s">
        <v>6157</v>
      </c>
      <c r="AJ3812" t="s">
        <v>6457</v>
      </c>
      <c r="AK3812" t="s">
        <v>1457</v>
      </c>
      <c r="AL3812" t="s">
        <v>1456</v>
      </c>
      <c r="AM3812" t="s">
        <v>1455</v>
      </c>
      <c r="AN3812" t="s">
        <v>4353</v>
      </c>
      <c r="AO3812" s="29">
        <v>16</v>
      </c>
      <c r="AP3812">
        <v>-17.78620385</v>
      </c>
      <c r="AQ3812">
        <v>168.38760138000001</v>
      </c>
      <c r="AR3812" t="s">
        <v>289</v>
      </c>
      <c r="AS3812">
        <v>0.02</v>
      </c>
      <c r="AT3812" t="s">
        <v>1530</v>
      </c>
      <c r="AU3812" t="s">
        <v>274</v>
      </c>
      <c r="AV3812" t="s">
        <v>275</v>
      </c>
      <c r="AW3812" t="s">
        <v>4353</v>
      </c>
      <c r="AX3812" t="s">
        <v>4353</v>
      </c>
      <c r="AY3812">
        <v>-1050</v>
      </c>
      <c r="AZ3812">
        <v>-950</v>
      </c>
      <c r="BA3812" t="s">
        <v>290</v>
      </c>
      <c r="BB3812" t="s">
        <v>4785</v>
      </c>
      <c r="BC3812" t="s">
        <v>6157</v>
      </c>
      <c r="BH3812" t="s">
        <v>1543</v>
      </c>
      <c r="BI3812" t="s">
        <v>7230</v>
      </c>
      <c r="BJ3812" t="s">
        <v>1575</v>
      </c>
      <c r="BK3812" t="s">
        <v>1574</v>
      </c>
      <c r="BL3812" s="7">
        <v>2014</v>
      </c>
      <c r="BQ3812" t="s">
        <v>6541</v>
      </c>
      <c r="BR3812">
        <v>1</v>
      </c>
      <c r="BS3812" t="s">
        <v>6554</v>
      </c>
      <c r="BT3812" t="s">
        <v>1597</v>
      </c>
      <c r="BW3812">
        <v>-17.399999999999999</v>
      </c>
      <c r="BX3812">
        <v>0.2</v>
      </c>
      <c r="BY3812">
        <v>13</v>
      </c>
      <c r="BZ3812">
        <v>0.1</v>
      </c>
      <c r="CB3812">
        <v>3.3</v>
      </c>
      <c r="CC3812">
        <v>34.6</v>
      </c>
      <c r="CD3812">
        <v>12.3</v>
      </c>
      <c r="CI3812" s="5"/>
      <c r="DC3812" t="s">
        <v>6540</v>
      </c>
      <c r="DD3812">
        <v>1</v>
      </c>
      <c r="DE3812" t="s">
        <v>6554</v>
      </c>
      <c r="DF3812" t="s">
        <v>6935</v>
      </c>
      <c r="DG3812">
        <v>11.3</v>
      </c>
      <c r="DH3812">
        <v>0.3</v>
      </c>
      <c r="DI3812">
        <v>338.6</v>
      </c>
      <c r="DJ3812">
        <v>103.2</v>
      </c>
      <c r="DK3812">
        <v>0.27</v>
      </c>
    </row>
    <row r="3813" spans="1:115" ht="16" customHeight="1">
      <c r="A3813">
        <v>3812</v>
      </c>
      <c r="B3813" t="s">
        <v>7221</v>
      </c>
      <c r="C3813" s="2">
        <v>44970</v>
      </c>
      <c r="E3813" s="17" t="s">
        <v>916</v>
      </c>
      <c r="F3813" s="17"/>
      <c r="G3813" t="s">
        <v>1608</v>
      </c>
      <c r="H3813" t="s">
        <v>6157</v>
      </c>
      <c r="I3813" t="s">
        <v>4349</v>
      </c>
      <c r="J3813" t="s">
        <v>4350</v>
      </c>
      <c r="K3813" t="s">
        <v>4351</v>
      </c>
      <c r="L3813" t="s">
        <v>6157</v>
      </c>
      <c r="M3813" t="s">
        <v>1608</v>
      </c>
      <c r="N3813" t="s">
        <v>289</v>
      </c>
      <c r="O3813" t="s">
        <v>6157</v>
      </c>
      <c r="P3813" t="s">
        <v>6157</v>
      </c>
      <c r="Q3813" t="s">
        <v>3969</v>
      </c>
      <c r="R3813" t="s">
        <v>6157</v>
      </c>
      <c r="S3813" t="s">
        <v>230</v>
      </c>
      <c r="T3813" s="4" t="s">
        <v>7048</v>
      </c>
      <c r="U3813" s="4" t="s">
        <v>4366</v>
      </c>
      <c r="V3813">
        <v>35</v>
      </c>
      <c r="W3813">
        <v>49</v>
      </c>
      <c r="X3813" t="s">
        <v>6157</v>
      </c>
      <c r="Y3813" t="s">
        <v>6157</v>
      </c>
      <c r="Z3813" t="s">
        <v>1543</v>
      </c>
      <c r="AA3813" t="s">
        <v>1388</v>
      </c>
      <c r="AB3813" t="s">
        <v>1390</v>
      </c>
      <c r="AC3813" t="s">
        <v>4353</v>
      </c>
      <c r="AD3813" t="s">
        <v>6157</v>
      </c>
      <c r="AE3813" t="s">
        <v>6157</v>
      </c>
      <c r="AF3813" t="s">
        <v>6157</v>
      </c>
      <c r="AG3813" t="s">
        <v>6157</v>
      </c>
      <c r="AH3813" t="s">
        <v>6157</v>
      </c>
      <c r="AI3813" t="s">
        <v>6157</v>
      </c>
      <c r="AJ3813" t="s">
        <v>6457</v>
      </c>
      <c r="AK3813" t="s">
        <v>1457</v>
      </c>
      <c r="AL3813" t="s">
        <v>1456</v>
      </c>
      <c r="AM3813" t="s">
        <v>1455</v>
      </c>
      <c r="AN3813" t="s">
        <v>4353</v>
      </c>
      <c r="AO3813" s="29">
        <v>16</v>
      </c>
      <c r="AP3813">
        <v>-17.78620385</v>
      </c>
      <c r="AQ3813">
        <v>168.38760138000001</v>
      </c>
      <c r="AR3813" t="s">
        <v>289</v>
      </c>
      <c r="AS3813">
        <v>0.02</v>
      </c>
      <c r="AT3813" t="s">
        <v>1530</v>
      </c>
      <c r="AU3813" t="s">
        <v>274</v>
      </c>
      <c r="AV3813" t="s">
        <v>275</v>
      </c>
      <c r="AW3813" t="s">
        <v>4353</v>
      </c>
      <c r="AX3813" t="s">
        <v>4353</v>
      </c>
      <c r="AY3813">
        <v>-1050</v>
      </c>
      <c r="AZ3813">
        <v>-950</v>
      </c>
      <c r="BA3813" t="s">
        <v>290</v>
      </c>
      <c r="BB3813" t="s">
        <v>4785</v>
      </c>
      <c r="BC3813" t="s">
        <v>6157</v>
      </c>
      <c r="BH3813" t="s">
        <v>1543</v>
      </c>
      <c r="BI3813" t="s">
        <v>7230</v>
      </c>
      <c r="BJ3813" t="s">
        <v>1575</v>
      </c>
      <c r="BK3813" t="s">
        <v>1574</v>
      </c>
      <c r="BL3813" s="7">
        <v>2014</v>
      </c>
      <c r="BQ3813" t="s">
        <v>6541</v>
      </c>
      <c r="BR3813">
        <v>1</v>
      </c>
      <c r="BS3813" t="s">
        <v>6554</v>
      </c>
      <c r="BT3813" t="s">
        <v>1597</v>
      </c>
      <c r="BW3813">
        <v>-16.7</v>
      </c>
      <c r="BX3813">
        <v>0.2</v>
      </c>
      <c r="BY3813">
        <v>11</v>
      </c>
      <c r="BZ3813">
        <v>0.1</v>
      </c>
      <c r="CB3813">
        <v>3.2</v>
      </c>
      <c r="CC3813">
        <v>33.5</v>
      </c>
      <c r="CD3813">
        <v>12.2</v>
      </c>
      <c r="CI3813" s="5"/>
    </row>
    <row r="3814" spans="1:115" ht="16" customHeight="1">
      <c r="A3814">
        <v>3813</v>
      </c>
      <c r="B3814" t="s">
        <v>7221</v>
      </c>
      <c r="C3814" s="2">
        <v>44970</v>
      </c>
      <c r="E3814" s="17" t="s">
        <v>1083</v>
      </c>
      <c r="F3814" s="17"/>
      <c r="G3814" t="s">
        <v>1608</v>
      </c>
      <c r="H3814" t="s">
        <v>6157</v>
      </c>
      <c r="I3814" t="s">
        <v>4349</v>
      </c>
      <c r="J3814" t="s">
        <v>4350</v>
      </c>
      <c r="K3814" t="s">
        <v>4351</v>
      </c>
      <c r="L3814" t="s">
        <v>6157</v>
      </c>
      <c r="M3814" t="s">
        <v>1608</v>
      </c>
      <c r="N3814" t="s">
        <v>289</v>
      </c>
      <c r="O3814" t="s">
        <v>6157</v>
      </c>
      <c r="P3814" t="s">
        <v>6157</v>
      </c>
      <c r="Q3814" t="s">
        <v>3969</v>
      </c>
      <c r="R3814" t="s">
        <v>6157</v>
      </c>
      <c r="S3814" t="s">
        <v>230</v>
      </c>
      <c r="T3814" s="4" t="s">
        <v>7070</v>
      </c>
      <c r="U3814" s="4" t="s">
        <v>233</v>
      </c>
      <c r="V3814">
        <v>18</v>
      </c>
      <c r="W3814">
        <v>80</v>
      </c>
      <c r="X3814" t="s">
        <v>6157</v>
      </c>
      <c r="Y3814" t="s">
        <v>6157</v>
      </c>
      <c r="Z3814" t="s">
        <v>1543</v>
      </c>
      <c r="AA3814" t="s">
        <v>1388</v>
      </c>
      <c r="AB3814" t="s">
        <v>250</v>
      </c>
      <c r="AC3814" t="s">
        <v>4353</v>
      </c>
      <c r="AD3814" t="s">
        <v>6157</v>
      </c>
      <c r="AE3814" t="s">
        <v>6157</v>
      </c>
      <c r="AF3814" t="s">
        <v>6157</v>
      </c>
      <c r="AG3814" t="s">
        <v>6157</v>
      </c>
      <c r="AH3814" t="s">
        <v>6157</v>
      </c>
      <c r="AI3814" t="s">
        <v>6157</v>
      </c>
      <c r="AJ3814" t="s">
        <v>6457</v>
      </c>
      <c r="AK3814" t="s">
        <v>1457</v>
      </c>
      <c r="AL3814" t="s">
        <v>1456</v>
      </c>
      <c r="AM3814" t="s">
        <v>1455</v>
      </c>
      <c r="AN3814" t="s">
        <v>4353</v>
      </c>
      <c r="AO3814" s="29">
        <v>16</v>
      </c>
      <c r="AP3814">
        <v>-17.78620385</v>
      </c>
      <c r="AQ3814">
        <v>168.38760138000001</v>
      </c>
      <c r="AR3814" t="s">
        <v>289</v>
      </c>
      <c r="AS3814">
        <v>0.02</v>
      </c>
      <c r="AT3814" t="s">
        <v>1530</v>
      </c>
      <c r="AU3814" t="s">
        <v>274</v>
      </c>
      <c r="AV3814" t="s">
        <v>275</v>
      </c>
      <c r="AW3814" t="s">
        <v>4353</v>
      </c>
      <c r="AX3814" t="s">
        <v>4353</v>
      </c>
      <c r="AY3814">
        <v>-1050</v>
      </c>
      <c r="AZ3814">
        <v>-950</v>
      </c>
      <c r="BA3814" t="s">
        <v>290</v>
      </c>
      <c r="BB3814" t="s">
        <v>4785</v>
      </c>
      <c r="BC3814" t="s">
        <v>6157</v>
      </c>
      <c r="BH3814" t="s">
        <v>1543</v>
      </c>
      <c r="BI3814" t="s">
        <v>7230</v>
      </c>
      <c r="BJ3814" t="s">
        <v>1575</v>
      </c>
      <c r="BK3814" t="s">
        <v>1574</v>
      </c>
      <c r="BL3814" s="7">
        <v>2014</v>
      </c>
      <c r="BQ3814" t="s">
        <v>6541</v>
      </c>
      <c r="BR3814">
        <v>1</v>
      </c>
      <c r="BS3814" t="s">
        <v>6554</v>
      </c>
      <c r="BT3814" t="s">
        <v>1597</v>
      </c>
      <c r="BW3814">
        <v>-17</v>
      </c>
      <c r="BX3814">
        <v>0.2</v>
      </c>
      <c r="BY3814">
        <v>12.1</v>
      </c>
      <c r="BZ3814">
        <v>0.1</v>
      </c>
      <c r="CB3814">
        <v>3.2</v>
      </c>
      <c r="CC3814">
        <v>35</v>
      </c>
      <c r="CD3814">
        <v>12.7</v>
      </c>
      <c r="CI3814" s="5"/>
    </row>
    <row r="3815" spans="1:115" ht="16" customHeight="1">
      <c r="A3815">
        <v>3814</v>
      </c>
      <c r="B3815" t="s">
        <v>7221</v>
      </c>
      <c r="C3815" s="2">
        <v>44970</v>
      </c>
      <c r="E3815" s="17" t="s">
        <v>915</v>
      </c>
      <c r="F3815" s="17"/>
      <c r="G3815" t="s">
        <v>1608</v>
      </c>
      <c r="H3815" t="s">
        <v>6157</v>
      </c>
      <c r="I3815" t="s">
        <v>4349</v>
      </c>
      <c r="J3815" t="s">
        <v>4350</v>
      </c>
      <c r="K3815" t="s">
        <v>4351</v>
      </c>
      <c r="L3815" t="s">
        <v>6157</v>
      </c>
      <c r="M3815" t="s">
        <v>1608</v>
      </c>
      <c r="N3815" t="s">
        <v>289</v>
      </c>
      <c r="O3815" t="s">
        <v>6157</v>
      </c>
      <c r="P3815" t="s">
        <v>6157</v>
      </c>
      <c r="Q3815" t="s">
        <v>3969</v>
      </c>
      <c r="R3815" t="s">
        <v>6157</v>
      </c>
      <c r="S3815" t="s">
        <v>230</v>
      </c>
      <c r="T3815" s="4" t="s">
        <v>7066</v>
      </c>
      <c r="U3815" s="4" t="s">
        <v>4367</v>
      </c>
      <c r="V3815">
        <v>50</v>
      </c>
      <c r="W3815">
        <v>80</v>
      </c>
      <c r="X3815" t="s">
        <v>6157</v>
      </c>
      <c r="Y3815" t="s">
        <v>6157</v>
      </c>
      <c r="Z3815" t="s">
        <v>1543</v>
      </c>
      <c r="AA3815" t="s">
        <v>1388</v>
      </c>
      <c r="AB3815" t="s">
        <v>223</v>
      </c>
      <c r="AC3815" t="s">
        <v>4353</v>
      </c>
      <c r="AD3815" t="s">
        <v>6157</v>
      </c>
      <c r="AE3815" t="s">
        <v>6157</v>
      </c>
      <c r="AF3815" t="s">
        <v>6157</v>
      </c>
      <c r="AG3815" t="s">
        <v>6157</v>
      </c>
      <c r="AH3815" t="s">
        <v>6157</v>
      </c>
      <c r="AI3815" t="s">
        <v>6157</v>
      </c>
      <c r="AJ3815" t="s">
        <v>6457</v>
      </c>
      <c r="AK3815" t="s">
        <v>1457</v>
      </c>
      <c r="AL3815" t="s">
        <v>1456</v>
      </c>
      <c r="AM3815" t="s">
        <v>1455</v>
      </c>
      <c r="AN3815" t="s">
        <v>4353</v>
      </c>
      <c r="AO3815" s="29">
        <v>16</v>
      </c>
      <c r="AP3815">
        <v>-17.78620385</v>
      </c>
      <c r="AQ3815">
        <v>168.38760138000001</v>
      </c>
      <c r="AR3815" t="s">
        <v>289</v>
      </c>
      <c r="AS3815">
        <v>0.02</v>
      </c>
      <c r="AT3815" t="s">
        <v>1530</v>
      </c>
      <c r="AU3815" t="s">
        <v>274</v>
      </c>
      <c r="AV3815" t="s">
        <v>275</v>
      </c>
      <c r="AW3815" t="s">
        <v>4353</v>
      </c>
      <c r="AX3815" t="s">
        <v>4353</v>
      </c>
      <c r="AY3815">
        <v>-1050</v>
      </c>
      <c r="AZ3815">
        <v>-950</v>
      </c>
      <c r="BA3815" t="s">
        <v>290</v>
      </c>
      <c r="BB3815" t="s">
        <v>4785</v>
      </c>
      <c r="BC3815" t="s">
        <v>6157</v>
      </c>
      <c r="BH3815" t="s">
        <v>1543</v>
      </c>
      <c r="BI3815" t="s">
        <v>7230</v>
      </c>
      <c r="BJ3815" t="s">
        <v>1575</v>
      </c>
      <c r="BK3815" t="s">
        <v>1574</v>
      </c>
      <c r="BL3815" s="7">
        <v>2014</v>
      </c>
      <c r="BQ3815" t="s">
        <v>6541</v>
      </c>
      <c r="BR3815">
        <v>1</v>
      </c>
      <c r="BS3815" t="s">
        <v>6554</v>
      </c>
      <c r="BT3815" t="s">
        <v>1597</v>
      </c>
      <c r="BW3815">
        <v>-16.100000000000001</v>
      </c>
      <c r="BX3815">
        <v>0.2</v>
      </c>
      <c r="BY3815">
        <v>13</v>
      </c>
      <c r="BZ3815">
        <v>0.1</v>
      </c>
      <c r="CB3815">
        <v>3.2</v>
      </c>
      <c r="CC3815">
        <v>33.5</v>
      </c>
      <c r="CD3815">
        <v>12.1</v>
      </c>
      <c r="CI3815" s="5"/>
    </row>
    <row r="3816" spans="1:115" ht="16" customHeight="1">
      <c r="A3816">
        <v>3815</v>
      </c>
      <c r="B3816" t="s">
        <v>7221</v>
      </c>
      <c r="C3816" s="2">
        <v>44970</v>
      </c>
      <c r="E3816" s="17" t="s">
        <v>914</v>
      </c>
      <c r="F3816" s="17"/>
      <c r="G3816" t="s">
        <v>1608</v>
      </c>
      <c r="H3816" t="s">
        <v>6157</v>
      </c>
      <c r="I3816" t="s">
        <v>4349</v>
      </c>
      <c r="J3816" t="s">
        <v>4350</v>
      </c>
      <c r="K3816" t="s">
        <v>4351</v>
      </c>
      <c r="L3816" t="s">
        <v>6157</v>
      </c>
      <c r="M3816" t="s">
        <v>1608</v>
      </c>
      <c r="N3816" t="s">
        <v>289</v>
      </c>
      <c r="O3816" t="s">
        <v>6157</v>
      </c>
      <c r="P3816" t="s">
        <v>6157</v>
      </c>
      <c r="Q3816" t="s">
        <v>3969</v>
      </c>
      <c r="R3816" t="s">
        <v>6157</v>
      </c>
      <c r="S3816" t="s">
        <v>230</v>
      </c>
      <c r="T3816" s="4" t="s">
        <v>7066</v>
      </c>
      <c r="U3816" s="4" t="s">
        <v>4367</v>
      </c>
      <c r="V3816">
        <v>50</v>
      </c>
      <c r="W3816">
        <v>80</v>
      </c>
      <c r="X3816" t="s">
        <v>6157</v>
      </c>
      <c r="Y3816" t="s">
        <v>6157</v>
      </c>
      <c r="Z3816" t="s">
        <v>1543</v>
      </c>
      <c r="AA3816" t="s">
        <v>1388</v>
      </c>
      <c r="AB3816" t="s">
        <v>250</v>
      </c>
      <c r="AC3816" t="s">
        <v>4353</v>
      </c>
      <c r="AD3816" t="s">
        <v>6157</v>
      </c>
      <c r="AE3816" t="s">
        <v>6157</v>
      </c>
      <c r="AF3816" t="s">
        <v>6157</v>
      </c>
      <c r="AG3816" t="s">
        <v>6157</v>
      </c>
      <c r="AH3816" t="s">
        <v>6157</v>
      </c>
      <c r="AI3816" t="s">
        <v>6157</v>
      </c>
      <c r="AJ3816" t="s">
        <v>6457</v>
      </c>
      <c r="AK3816" t="s">
        <v>1457</v>
      </c>
      <c r="AL3816" t="s">
        <v>1456</v>
      </c>
      <c r="AM3816" t="s">
        <v>1455</v>
      </c>
      <c r="AN3816" t="s">
        <v>4353</v>
      </c>
      <c r="AO3816" s="29">
        <v>16</v>
      </c>
      <c r="AP3816">
        <v>-17.78620385</v>
      </c>
      <c r="AQ3816">
        <v>168.38760138000001</v>
      </c>
      <c r="AR3816" t="s">
        <v>289</v>
      </c>
      <c r="AS3816">
        <v>0.02</v>
      </c>
      <c r="AT3816" t="s">
        <v>1530</v>
      </c>
      <c r="AU3816" t="s">
        <v>274</v>
      </c>
      <c r="AV3816" t="s">
        <v>275</v>
      </c>
      <c r="AW3816" t="s">
        <v>4353</v>
      </c>
      <c r="AX3816" t="s">
        <v>4353</v>
      </c>
      <c r="AY3816">
        <v>-1050</v>
      </c>
      <c r="AZ3816">
        <v>-950</v>
      </c>
      <c r="BA3816" t="s">
        <v>290</v>
      </c>
      <c r="BB3816" t="s">
        <v>4785</v>
      </c>
      <c r="BC3816" t="s">
        <v>6157</v>
      </c>
      <c r="BH3816" t="s">
        <v>1543</v>
      </c>
      <c r="BI3816" t="s">
        <v>7230</v>
      </c>
      <c r="BJ3816" t="s">
        <v>1575</v>
      </c>
      <c r="BK3816" t="s">
        <v>1574</v>
      </c>
      <c r="BL3816" s="7">
        <v>2014</v>
      </c>
      <c r="BQ3816" t="s">
        <v>6541</v>
      </c>
      <c r="BR3816">
        <v>1</v>
      </c>
      <c r="BS3816" t="s">
        <v>6554</v>
      </c>
      <c r="BT3816" t="s">
        <v>1597</v>
      </c>
      <c r="BW3816">
        <v>-14</v>
      </c>
      <c r="BX3816">
        <v>0.2</v>
      </c>
      <c r="BY3816">
        <v>11.5</v>
      </c>
      <c r="BZ3816">
        <v>0.1</v>
      </c>
      <c r="CB3816">
        <v>3.4</v>
      </c>
      <c r="CC3816">
        <v>40.6</v>
      </c>
      <c r="CD3816">
        <v>14.1</v>
      </c>
      <c r="CI3816" s="5"/>
      <c r="DC3816" t="s">
        <v>6540</v>
      </c>
      <c r="DD3816">
        <v>1</v>
      </c>
      <c r="DE3816" t="s">
        <v>6554</v>
      </c>
      <c r="DF3816" t="s">
        <v>6935</v>
      </c>
      <c r="DG3816">
        <v>12.3</v>
      </c>
      <c r="DH3816">
        <v>0.3</v>
      </c>
      <c r="DI3816">
        <v>474.4</v>
      </c>
      <c r="DJ3816">
        <v>141.19999999999999</v>
      </c>
      <c r="DK3816">
        <v>0.23</v>
      </c>
    </row>
    <row r="3817" spans="1:115" ht="16" customHeight="1">
      <c r="A3817">
        <v>3816</v>
      </c>
      <c r="B3817" t="s">
        <v>7221</v>
      </c>
      <c r="C3817" s="2">
        <v>44970</v>
      </c>
      <c r="E3817" s="17" t="s">
        <v>1082</v>
      </c>
      <c r="F3817" s="17"/>
      <c r="G3817" t="s">
        <v>1608</v>
      </c>
      <c r="H3817" t="s">
        <v>6157</v>
      </c>
      <c r="I3817" t="s">
        <v>4349</v>
      </c>
      <c r="J3817" t="s">
        <v>4350</v>
      </c>
      <c r="K3817" t="s">
        <v>4351</v>
      </c>
      <c r="L3817" t="s">
        <v>6157</v>
      </c>
      <c r="M3817" t="s">
        <v>1608</v>
      </c>
      <c r="N3817" t="s">
        <v>289</v>
      </c>
      <c r="O3817" t="s">
        <v>6157</v>
      </c>
      <c r="P3817" t="s">
        <v>6157</v>
      </c>
      <c r="Q3817" t="s">
        <v>3969</v>
      </c>
      <c r="R3817" t="s">
        <v>6157</v>
      </c>
      <c r="S3817" t="s">
        <v>229</v>
      </c>
      <c r="T3817" s="4" t="s">
        <v>7070</v>
      </c>
      <c r="U3817" s="4" t="s">
        <v>233</v>
      </c>
      <c r="V3817">
        <v>18</v>
      </c>
      <c r="W3817">
        <v>80</v>
      </c>
      <c r="X3817" t="s">
        <v>6157</v>
      </c>
      <c r="Y3817" t="s">
        <v>6157</v>
      </c>
      <c r="Z3817" t="s">
        <v>1543</v>
      </c>
      <c r="AA3817" t="s">
        <v>1388</v>
      </c>
      <c r="AB3817" t="s">
        <v>250</v>
      </c>
      <c r="AC3817" t="s">
        <v>4353</v>
      </c>
      <c r="AD3817" t="s">
        <v>6157</v>
      </c>
      <c r="AE3817" t="s">
        <v>6157</v>
      </c>
      <c r="AF3817" t="s">
        <v>6157</v>
      </c>
      <c r="AG3817" t="s">
        <v>6157</v>
      </c>
      <c r="AH3817" t="s">
        <v>6157</v>
      </c>
      <c r="AI3817" t="s">
        <v>6157</v>
      </c>
      <c r="AJ3817" t="s">
        <v>6457</v>
      </c>
      <c r="AK3817" t="s">
        <v>1457</v>
      </c>
      <c r="AL3817" t="s">
        <v>1456</v>
      </c>
      <c r="AM3817" t="s">
        <v>1455</v>
      </c>
      <c r="AN3817" t="s">
        <v>4353</v>
      </c>
      <c r="AO3817" s="29">
        <v>16</v>
      </c>
      <c r="AP3817">
        <v>-17.78620385</v>
      </c>
      <c r="AQ3817">
        <v>168.38760138000001</v>
      </c>
      <c r="AR3817" t="s">
        <v>289</v>
      </c>
      <c r="AS3817">
        <v>0.02</v>
      </c>
      <c r="AT3817" t="s">
        <v>1530</v>
      </c>
      <c r="AU3817" t="s">
        <v>274</v>
      </c>
      <c r="AV3817" t="s">
        <v>275</v>
      </c>
      <c r="AW3817" t="s">
        <v>4353</v>
      </c>
      <c r="AX3817" t="s">
        <v>4353</v>
      </c>
      <c r="AY3817">
        <v>-1050</v>
      </c>
      <c r="AZ3817">
        <v>-950</v>
      </c>
      <c r="BA3817" t="s">
        <v>290</v>
      </c>
      <c r="BB3817" t="s">
        <v>4785</v>
      </c>
      <c r="BC3817" t="s">
        <v>6157</v>
      </c>
      <c r="BH3817" t="s">
        <v>1543</v>
      </c>
      <c r="BI3817" t="s">
        <v>7230</v>
      </c>
      <c r="BJ3817" t="s">
        <v>1575</v>
      </c>
      <c r="BK3817" t="s">
        <v>1574</v>
      </c>
      <c r="BL3817" s="7">
        <v>2014</v>
      </c>
      <c r="BQ3817" t="s">
        <v>6541</v>
      </c>
      <c r="BR3817">
        <v>1</v>
      </c>
      <c r="BS3817" t="s">
        <v>6554</v>
      </c>
      <c r="BT3817" t="s">
        <v>1597</v>
      </c>
      <c r="BW3817">
        <v>-16</v>
      </c>
      <c r="BX3817">
        <v>0.2</v>
      </c>
      <c r="BY3817">
        <v>12.5</v>
      </c>
      <c r="BZ3817">
        <v>0.1</v>
      </c>
      <c r="CB3817">
        <v>3.2</v>
      </c>
      <c r="CC3817">
        <v>33.700000000000003</v>
      </c>
      <c r="CD3817">
        <v>12.4</v>
      </c>
      <c r="CI3817" s="5"/>
      <c r="DC3817" t="s">
        <v>6540</v>
      </c>
      <c r="DD3817">
        <v>1</v>
      </c>
      <c r="DE3817" t="s">
        <v>6554</v>
      </c>
      <c r="DF3817" t="s">
        <v>6935</v>
      </c>
      <c r="DG3817">
        <v>9.5</v>
      </c>
      <c r="DH3817">
        <v>0.3</v>
      </c>
      <c r="DI3817">
        <v>401.2</v>
      </c>
      <c r="DJ3817">
        <v>126.5</v>
      </c>
      <c r="DK3817">
        <v>0.22</v>
      </c>
    </row>
    <row r="3818" spans="1:115" ht="16" customHeight="1">
      <c r="A3818">
        <v>3817</v>
      </c>
      <c r="B3818" t="s">
        <v>7221</v>
      </c>
      <c r="C3818" s="2">
        <v>44970</v>
      </c>
      <c r="E3818" s="17" t="s">
        <v>913</v>
      </c>
      <c r="F3818" s="17"/>
      <c r="G3818" t="s">
        <v>1608</v>
      </c>
      <c r="H3818" t="s">
        <v>6157</v>
      </c>
      <c r="I3818" t="s">
        <v>4349</v>
      </c>
      <c r="J3818" t="s">
        <v>4350</v>
      </c>
      <c r="K3818" t="s">
        <v>4351</v>
      </c>
      <c r="L3818" t="s">
        <v>6157</v>
      </c>
      <c r="M3818" t="s">
        <v>1608</v>
      </c>
      <c r="N3818" t="s">
        <v>289</v>
      </c>
      <c r="O3818" t="s">
        <v>6157</v>
      </c>
      <c r="P3818" t="s">
        <v>6157</v>
      </c>
      <c r="Q3818" t="s">
        <v>3969</v>
      </c>
      <c r="R3818" t="s">
        <v>6157</v>
      </c>
      <c r="S3818" t="s">
        <v>230</v>
      </c>
      <c r="T3818" s="4" t="s">
        <v>7070</v>
      </c>
      <c r="U3818" s="4" t="s">
        <v>233</v>
      </c>
      <c r="V3818">
        <v>18</v>
      </c>
      <c r="W3818">
        <v>80</v>
      </c>
      <c r="X3818" t="s">
        <v>6157</v>
      </c>
      <c r="Y3818" t="s">
        <v>6157</v>
      </c>
      <c r="Z3818" t="s">
        <v>1543</v>
      </c>
      <c r="AA3818" t="s">
        <v>1388</v>
      </c>
      <c r="AB3818" t="s">
        <v>1376</v>
      </c>
      <c r="AC3818" t="s">
        <v>4353</v>
      </c>
      <c r="AD3818" t="s">
        <v>6157</v>
      </c>
      <c r="AE3818" t="s">
        <v>6157</v>
      </c>
      <c r="AF3818" t="s">
        <v>6157</v>
      </c>
      <c r="AG3818" t="s">
        <v>6157</v>
      </c>
      <c r="AH3818" t="s">
        <v>6157</v>
      </c>
      <c r="AI3818" t="s">
        <v>6157</v>
      </c>
      <c r="AJ3818" t="s">
        <v>6457</v>
      </c>
      <c r="AK3818" t="s">
        <v>1457</v>
      </c>
      <c r="AL3818" t="s">
        <v>1456</v>
      </c>
      <c r="AM3818" t="s">
        <v>1455</v>
      </c>
      <c r="AN3818" t="s">
        <v>4353</v>
      </c>
      <c r="AO3818" s="29">
        <v>16</v>
      </c>
      <c r="AP3818">
        <v>-17.78620385</v>
      </c>
      <c r="AQ3818">
        <v>168.38760138000001</v>
      </c>
      <c r="AR3818" t="s">
        <v>289</v>
      </c>
      <c r="AS3818">
        <v>0.02</v>
      </c>
      <c r="AT3818" t="s">
        <v>1530</v>
      </c>
      <c r="AU3818" t="s">
        <v>274</v>
      </c>
      <c r="AV3818" t="s">
        <v>275</v>
      </c>
      <c r="AW3818" t="s">
        <v>4353</v>
      </c>
      <c r="AX3818" t="s">
        <v>4353</v>
      </c>
      <c r="AY3818">
        <v>-1050</v>
      </c>
      <c r="AZ3818">
        <v>-950</v>
      </c>
      <c r="BA3818" t="s">
        <v>290</v>
      </c>
      <c r="BB3818" t="s">
        <v>4785</v>
      </c>
      <c r="BC3818" t="s">
        <v>6157</v>
      </c>
      <c r="BH3818" t="s">
        <v>1543</v>
      </c>
      <c r="BI3818" t="s">
        <v>7230</v>
      </c>
      <c r="BJ3818" t="s">
        <v>1575</v>
      </c>
      <c r="BK3818" t="s">
        <v>1574</v>
      </c>
      <c r="BL3818" s="7">
        <v>2014</v>
      </c>
      <c r="BQ3818" t="s">
        <v>6541</v>
      </c>
      <c r="BR3818">
        <v>1</v>
      </c>
      <c r="BS3818" t="s">
        <v>6554</v>
      </c>
      <c r="BT3818" t="s">
        <v>1597</v>
      </c>
      <c r="BW3818">
        <v>-15.8</v>
      </c>
      <c r="BX3818">
        <v>0.2</v>
      </c>
      <c r="BY3818">
        <v>11.6</v>
      </c>
      <c r="BZ3818">
        <v>0.1</v>
      </c>
      <c r="CB3818">
        <v>3.1</v>
      </c>
      <c r="CC3818">
        <v>33.5</v>
      </c>
      <c r="CD3818">
        <v>12.8</v>
      </c>
      <c r="CI3818" s="5"/>
    </row>
    <row r="3819" spans="1:115" ht="16" customHeight="1">
      <c r="A3819">
        <v>3818</v>
      </c>
      <c r="B3819" t="s">
        <v>7221</v>
      </c>
      <c r="C3819" s="2">
        <v>44970</v>
      </c>
      <c r="E3819" s="17" t="s">
        <v>912</v>
      </c>
      <c r="F3819" s="17"/>
      <c r="G3819" t="s">
        <v>1608</v>
      </c>
      <c r="H3819" t="s">
        <v>6157</v>
      </c>
      <c r="I3819" t="s">
        <v>4349</v>
      </c>
      <c r="J3819" t="s">
        <v>4350</v>
      </c>
      <c r="K3819" t="s">
        <v>4351</v>
      </c>
      <c r="L3819" t="s">
        <v>6157</v>
      </c>
      <c r="M3819" t="s">
        <v>1608</v>
      </c>
      <c r="N3819" t="s">
        <v>289</v>
      </c>
      <c r="O3819" t="s">
        <v>6157</v>
      </c>
      <c r="P3819" t="s">
        <v>6157</v>
      </c>
      <c r="Q3819" t="s">
        <v>3969</v>
      </c>
      <c r="R3819" t="s">
        <v>6157</v>
      </c>
      <c r="S3819" t="s">
        <v>230</v>
      </c>
      <c r="T3819" s="4" t="s">
        <v>7069</v>
      </c>
      <c r="U3819" s="4" t="s">
        <v>4363</v>
      </c>
      <c r="V3819">
        <v>20</v>
      </c>
      <c r="W3819">
        <v>34</v>
      </c>
      <c r="X3819" t="s">
        <v>6157</v>
      </c>
      <c r="Y3819" t="s">
        <v>6157</v>
      </c>
      <c r="Z3819" t="s">
        <v>1543</v>
      </c>
      <c r="AA3819" t="s">
        <v>1388</v>
      </c>
      <c r="AB3819" t="s">
        <v>1390</v>
      </c>
      <c r="AC3819" t="s">
        <v>4353</v>
      </c>
      <c r="AD3819" t="s">
        <v>6157</v>
      </c>
      <c r="AE3819" t="s">
        <v>6157</v>
      </c>
      <c r="AF3819" t="s">
        <v>6157</v>
      </c>
      <c r="AG3819" t="s">
        <v>6157</v>
      </c>
      <c r="AH3819" t="s">
        <v>6157</v>
      </c>
      <c r="AI3819" t="s">
        <v>6157</v>
      </c>
      <c r="AJ3819" t="s">
        <v>6457</v>
      </c>
      <c r="AK3819" t="s">
        <v>1457</v>
      </c>
      <c r="AL3819" t="s">
        <v>1456</v>
      </c>
      <c r="AM3819" t="s">
        <v>1455</v>
      </c>
      <c r="AN3819" t="s">
        <v>4353</v>
      </c>
      <c r="AO3819" s="29">
        <v>16</v>
      </c>
      <c r="AP3819">
        <v>-17.78620385</v>
      </c>
      <c r="AQ3819">
        <v>168.38760138000001</v>
      </c>
      <c r="AR3819" t="s">
        <v>289</v>
      </c>
      <c r="AS3819">
        <v>0.02</v>
      </c>
      <c r="AT3819" t="s">
        <v>1530</v>
      </c>
      <c r="AU3819" t="s">
        <v>274</v>
      </c>
      <c r="AV3819" t="s">
        <v>275</v>
      </c>
      <c r="AW3819" t="s">
        <v>4353</v>
      </c>
      <c r="AX3819" t="s">
        <v>4353</v>
      </c>
      <c r="AY3819">
        <v>-1050</v>
      </c>
      <c r="AZ3819">
        <v>-950</v>
      </c>
      <c r="BA3819" t="s">
        <v>290</v>
      </c>
      <c r="BB3819" t="s">
        <v>4785</v>
      </c>
      <c r="BC3819" t="s">
        <v>6157</v>
      </c>
      <c r="BH3819" t="s">
        <v>1543</v>
      </c>
      <c r="BI3819" t="s">
        <v>7230</v>
      </c>
      <c r="BJ3819" t="s">
        <v>1575</v>
      </c>
      <c r="BK3819" t="s">
        <v>1574</v>
      </c>
      <c r="BL3819" s="7">
        <v>2014</v>
      </c>
      <c r="BQ3819" t="s">
        <v>6541</v>
      </c>
      <c r="BR3819">
        <v>1</v>
      </c>
      <c r="BS3819" t="s">
        <v>6554</v>
      </c>
      <c r="BT3819" t="s">
        <v>1597</v>
      </c>
      <c r="BW3819">
        <v>-15.4</v>
      </c>
      <c r="BX3819">
        <v>0.2</v>
      </c>
      <c r="BY3819">
        <v>12.9</v>
      </c>
      <c r="BZ3819">
        <v>0.1</v>
      </c>
      <c r="CB3819">
        <v>3.2</v>
      </c>
      <c r="CC3819">
        <v>35.799999999999997</v>
      </c>
      <c r="CD3819">
        <v>13.1</v>
      </c>
      <c r="CI3819" s="5"/>
    </row>
    <row r="3820" spans="1:115" ht="16" customHeight="1">
      <c r="A3820">
        <v>3819</v>
      </c>
      <c r="B3820" t="s">
        <v>7221</v>
      </c>
      <c r="C3820" s="2">
        <v>44970</v>
      </c>
      <c r="E3820" s="17" t="s">
        <v>1081</v>
      </c>
      <c r="F3820" s="17"/>
      <c r="G3820" t="s">
        <v>1608</v>
      </c>
      <c r="H3820" t="s">
        <v>6157</v>
      </c>
      <c r="I3820" t="s">
        <v>4349</v>
      </c>
      <c r="J3820" t="s">
        <v>4350</v>
      </c>
      <c r="K3820" t="s">
        <v>4351</v>
      </c>
      <c r="L3820" t="s">
        <v>6157</v>
      </c>
      <c r="M3820" t="s">
        <v>1608</v>
      </c>
      <c r="N3820" t="s">
        <v>289</v>
      </c>
      <c r="O3820" t="s">
        <v>6157</v>
      </c>
      <c r="P3820" t="s">
        <v>6157</v>
      </c>
      <c r="Q3820" t="s">
        <v>3969</v>
      </c>
      <c r="R3820" t="s">
        <v>6157</v>
      </c>
      <c r="S3820" t="s">
        <v>230</v>
      </c>
      <c r="T3820" s="4" t="s">
        <v>7069</v>
      </c>
      <c r="U3820" s="4" t="s">
        <v>4363</v>
      </c>
      <c r="V3820">
        <v>20</v>
      </c>
      <c r="W3820">
        <v>34</v>
      </c>
      <c r="X3820" t="s">
        <v>6157</v>
      </c>
      <c r="Y3820" t="s">
        <v>6157</v>
      </c>
      <c r="Z3820" t="s">
        <v>1543</v>
      </c>
      <c r="AA3820" t="s">
        <v>1388</v>
      </c>
      <c r="AB3820" t="s">
        <v>1376</v>
      </c>
      <c r="AC3820" t="s">
        <v>4353</v>
      </c>
      <c r="AD3820" t="s">
        <v>6157</v>
      </c>
      <c r="AE3820" t="s">
        <v>6157</v>
      </c>
      <c r="AF3820" t="s">
        <v>6157</v>
      </c>
      <c r="AG3820" t="s">
        <v>6157</v>
      </c>
      <c r="AH3820" t="s">
        <v>6157</v>
      </c>
      <c r="AI3820" t="s">
        <v>6157</v>
      </c>
      <c r="AJ3820" t="s">
        <v>6457</v>
      </c>
      <c r="AK3820" t="s">
        <v>1457</v>
      </c>
      <c r="AL3820" t="s">
        <v>1456</v>
      </c>
      <c r="AM3820" t="s">
        <v>1455</v>
      </c>
      <c r="AN3820" t="s">
        <v>4353</v>
      </c>
      <c r="AO3820" s="29">
        <v>16</v>
      </c>
      <c r="AP3820">
        <v>-17.78620385</v>
      </c>
      <c r="AQ3820">
        <v>168.38760138000001</v>
      </c>
      <c r="AR3820" t="s">
        <v>289</v>
      </c>
      <c r="AS3820">
        <v>0.02</v>
      </c>
      <c r="AT3820" t="s">
        <v>1530</v>
      </c>
      <c r="AU3820" t="s">
        <v>274</v>
      </c>
      <c r="AV3820" t="s">
        <v>275</v>
      </c>
      <c r="AW3820" t="s">
        <v>4353</v>
      </c>
      <c r="AX3820" t="s">
        <v>4353</v>
      </c>
      <c r="AY3820">
        <v>-1050</v>
      </c>
      <c r="AZ3820">
        <v>-950</v>
      </c>
      <c r="BA3820" t="s">
        <v>290</v>
      </c>
      <c r="BB3820" t="s">
        <v>4785</v>
      </c>
      <c r="BC3820" t="s">
        <v>6157</v>
      </c>
      <c r="BH3820" t="s">
        <v>1543</v>
      </c>
      <c r="BI3820" t="s">
        <v>7230</v>
      </c>
      <c r="BJ3820" t="s">
        <v>1575</v>
      </c>
      <c r="BK3820" t="s">
        <v>1574</v>
      </c>
      <c r="BL3820" s="7">
        <v>2014</v>
      </c>
      <c r="BQ3820" t="s">
        <v>6540</v>
      </c>
      <c r="BR3820">
        <v>1</v>
      </c>
      <c r="BS3820" t="s">
        <v>6554</v>
      </c>
      <c r="BT3820" t="s">
        <v>1596</v>
      </c>
      <c r="BW3820">
        <v>-15.5</v>
      </c>
      <c r="BX3820">
        <v>0.2</v>
      </c>
      <c r="BY3820">
        <v>10.4</v>
      </c>
      <c r="BZ3820">
        <v>0.1</v>
      </c>
      <c r="CB3820">
        <v>3.2</v>
      </c>
      <c r="CC3820">
        <v>33.4</v>
      </c>
      <c r="CD3820">
        <v>12</v>
      </c>
      <c r="CI3820" s="5"/>
    </row>
    <row r="3821" spans="1:115" ht="16" customHeight="1">
      <c r="A3821">
        <v>3820</v>
      </c>
      <c r="B3821" t="s">
        <v>7221</v>
      </c>
      <c r="C3821" s="2">
        <v>44970</v>
      </c>
      <c r="E3821" s="17" t="s">
        <v>1080</v>
      </c>
      <c r="F3821" s="17"/>
      <c r="G3821" t="s">
        <v>1608</v>
      </c>
      <c r="H3821" t="s">
        <v>6157</v>
      </c>
      <c r="I3821" t="s">
        <v>4349</v>
      </c>
      <c r="J3821" t="s">
        <v>4350</v>
      </c>
      <c r="K3821" t="s">
        <v>4351</v>
      </c>
      <c r="L3821" t="s">
        <v>6157</v>
      </c>
      <c r="M3821" t="s">
        <v>1608</v>
      </c>
      <c r="N3821" t="s">
        <v>289</v>
      </c>
      <c r="O3821" t="s">
        <v>6157</v>
      </c>
      <c r="P3821" t="s">
        <v>6157</v>
      </c>
      <c r="Q3821" t="s">
        <v>3969</v>
      </c>
      <c r="R3821" t="s">
        <v>6157</v>
      </c>
      <c r="S3821" t="s">
        <v>229</v>
      </c>
      <c r="T3821" s="4" t="s">
        <v>7070</v>
      </c>
      <c r="U3821" s="4" t="s">
        <v>233</v>
      </c>
      <c r="V3821">
        <v>18</v>
      </c>
      <c r="W3821">
        <v>80</v>
      </c>
      <c r="X3821" t="s">
        <v>6157</v>
      </c>
      <c r="Y3821" t="s">
        <v>6157</v>
      </c>
      <c r="Z3821" t="s">
        <v>1543</v>
      </c>
      <c r="AA3821" t="s">
        <v>1388</v>
      </c>
      <c r="AB3821" t="s">
        <v>1376</v>
      </c>
      <c r="AC3821" t="s">
        <v>4353</v>
      </c>
      <c r="AD3821" t="s">
        <v>6157</v>
      </c>
      <c r="AE3821" t="s">
        <v>6157</v>
      </c>
      <c r="AF3821" t="s">
        <v>6157</v>
      </c>
      <c r="AG3821" t="s">
        <v>6157</v>
      </c>
      <c r="AH3821" t="s">
        <v>6157</v>
      </c>
      <c r="AI3821" t="s">
        <v>6157</v>
      </c>
      <c r="AJ3821" t="s">
        <v>6457</v>
      </c>
      <c r="AK3821" t="s">
        <v>1457</v>
      </c>
      <c r="AL3821" t="s">
        <v>1456</v>
      </c>
      <c r="AM3821" t="s">
        <v>1455</v>
      </c>
      <c r="AN3821" t="s">
        <v>4353</v>
      </c>
      <c r="AO3821" s="29">
        <v>16</v>
      </c>
      <c r="AP3821">
        <v>-17.78620385</v>
      </c>
      <c r="AQ3821">
        <v>168.38760138000001</v>
      </c>
      <c r="AR3821" t="s">
        <v>289</v>
      </c>
      <c r="AS3821">
        <v>0.02</v>
      </c>
      <c r="AT3821" t="s">
        <v>1530</v>
      </c>
      <c r="AU3821" t="s">
        <v>274</v>
      </c>
      <c r="AV3821" t="s">
        <v>275</v>
      </c>
      <c r="AW3821" t="s">
        <v>4353</v>
      </c>
      <c r="AX3821" t="s">
        <v>4353</v>
      </c>
      <c r="AY3821">
        <v>-1050</v>
      </c>
      <c r="AZ3821">
        <v>-950</v>
      </c>
      <c r="BA3821" t="s">
        <v>290</v>
      </c>
      <c r="BB3821" t="s">
        <v>4785</v>
      </c>
      <c r="BC3821" t="s">
        <v>6157</v>
      </c>
      <c r="BH3821" t="s">
        <v>1543</v>
      </c>
      <c r="BI3821" t="s">
        <v>7230</v>
      </c>
      <c r="BJ3821" t="s">
        <v>1575</v>
      </c>
      <c r="BK3821" t="s">
        <v>1574</v>
      </c>
      <c r="BL3821" s="7">
        <v>2014</v>
      </c>
      <c r="BQ3821" t="s">
        <v>6540</v>
      </c>
      <c r="BR3821">
        <v>1</v>
      </c>
      <c r="BS3821" t="s">
        <v>6554</v>
      </c>
      <c r="BT3821" t="s">
        <v>1596</v>
      </c>
      <c r="BW3821">
        <v>-15.9</v>
      </c>
      <c r="BX3821">
        <v>0.2</v>
      </c>
      <c r="BY3821">
        <v>11.5</v>
      </c>
      <c r="BZ3821">
        <v>0.1</v>
      </c>
      <c r="CB3821">
        <v>3.3</v>
      </c>
      <c r="CC3821">
        <v>40.1</v>
      </c>
      <c r="CD3821">
        <v>14.2</v>
      </c>
      <c r="CI3821" s="5"/>
    </row>
    <row r="3822" spans="1:115" ht="16" customHeight="1">
      <c r="A3822">
        <v>3821</v>
      </c>
      <c r="B3822" t="s">
        <v>7221</v>
      </c>
      <c r="C3822" s="2">
        <v>44970</v>
      </c>
      <c r="E3822" s="17" t="s">
        <v>896</v>
      </c>
      <c r="F3822" s="17"/>
      <c r="G3822" t="s">
        <v>1608</v>
      </c>
      <c r="H3822" t="s">
        <v>6157</v>
      </c>
      <c r="I3822" t="s">
        <v>4349</v>
      </c>
      <c r="J3822" t="s">
        <v>4350</v>
      </c>
      <c r="K3822" t="s">
        <v>4351</v>
      </c>
      <c r="L3822" t="s">
        <v>6157</v>
      </c>
      <c r="M3822" t="s">
        <v>1608</v>
      </c>
      <c r="N3822" t="s">
        <v>289</v>
      </c>
      <c r="O3822" t="s">
        <v>6157</v>
      </c>
      <c r="P3822" t="s">
        <v>6157</v>
      </c>
      <c r="Q3822" t="s">
        <v>3969</v>
      </c>
      <c r="R3822" t="s">
        <v>6157</v>
      </c>
      <c r="S3822" t="s">
        <v>229</v>
      </c>
      <c r="T3822" s="4" t="s">
        <v>7066</v>
      </c>
      <c r="U3822" s="4" t="s">
        <v>4367</v>
      </c>
      <c r="V3822">
        <v>50</v>
      </c>
      <c r="W3822">
        <v>80</v>
      </c>
      <c r="X3822" t="s">
        <v>6157</v>
      </c>
      <c r="Y3822" t="s">
        <v>6157</v>
      </c>
      <c r="Z3822" t="s">
        <v>1543</v>
      </c>
      <c r="AA3822" t="s">
        <v>1388</v>
      </c>
      <c r="AB3822" t="s">
        <v>1385</v>
      </c>
      <c r="AC3822" t="s">
        <v>4353</v>
      </c>
      <c r="AD3822" t="s">
        <v>6157</v>
      </c>
      <c r="AE3822" t="s">
        <v>6157</v>
      </c>
      <c r="AF3822" t="s">
        <v>6157</v>
      </c>
      <c r="AG3822" t="s">
        <v>6157</v>
      </c>
      <c r="AH3822" t="s">
        <v>6157</v>
      </c>
      <c r="AI3822" t="s">
        <v>6157</v>
      </c>
      <c r="AJ3822" t="s">
        <v>6457</v>
      </c>
      <c r="AK3822" t="s">
        <v>1457</v>
      </c>
      <c r="AL3822" t="s">
        <v>1456</v>
      </c>
      <c r="AM3822" t="s">
        <v>1455</v>
      </c>
      <c r="AN3822" t="s">
        <v>4353</v>
      </c>
      <c r="AO3822" s="29">
        <v>16</v>
      </c>
      <c r="AP3822">
        <v>-17.78620385</v>
      </c>
      <c r="AQ3822">
        <v>168.38760138000001</v>
      </c>
      <c r="AR3822" t="s">
        <v>289</v>
      </c>
      <c r="AS3822">
        <v>0.02</v>
      </c>
      <c r="AT3822" t="s">
        <v>1530</v>
      </c>
      <c r="AU3822" t="s">
        <v>274</v>
      </c>
      <c r="AV3822" t="s">
        <v>275</v>
      </c>
      <c r="AW3822" t="s">
        <v>4353</v>
      </c>
      <c r="AX3822" t="s">
        <v>4353</v>
      </c>
      <c r="AY3822">
        <v>-1050</v>
      </c>
      <c r="AZ3822">
        <v>-950</v>
      </c>
      <c r="BA3822" t="s">
        <v>290</v>
      </c>
      <c r="BB3822" t="s">
        <v>4785</v>
      </c>
      <c r="BC3822" t="s">
        <v>6157</v>
      </c>
      <c r="BH3822" t="s">
        <v>1543</v>
      </c>
      <c r="BI3822" t="s">
        <v>7230</v>
      </c>
      <c r="BJ3822" t="s">
        <v>1575</v>
      </c>
      <c r="BK3822" t="s">
        <v>1574</v>
      </c>
      <c r="BL3822" s="7">
        <v>2014</v>
      </c>
      <c r="BQ3822" t="s">
        <v>6541</v>
      </c>
      <c r="BR3822">
        <v>1</v>
      </c>
      <c r="BS3822" t="s">
        <v>6554</v>
      </c>
      <c r="BT3822" t="s">
        <v>1597</v>
      </c>
      <c r="BW3822">
        <v>-18.2</v>
      </c>
      <c r="BX3822">
        <v>0.2</v>
      </c>
      <c r="BY3822">
        <v>13.4</v>
      </c>
      <c r="BZ3822">
        <v>0.1</v>
      </c>
      <c r="CB3822">
        <v>3.2</v>
      </c>
      <c r="CC3822">
        <v>35.4</v>
      </c>
      <c r="CD3822">
        <v>12.8</v>
      </c>
      <c r="CI3822" s="5"/>
    </row>
    <row r="3823" spans="1:115" ht="16" customHeight="1">
      <c r="A3823">
        <v>3822</v>
      </c>
      <c r="B3823" t="s">
        <v>7221</v>
      </c>
      <c r="C3823" s="2">
        <v>44970</v>
      </c>
      <c r="E3823" s="17" t="s">
        <v>911</v>
      </c>
      <c r="F3823" s="17"/>
      <c r="G3823" t="s">
        <v>1608</v>
      </c>
      <c r="H3823" t="s">
        <v>6157</v>
      </c>
      <c r="I3823" t="s">
        <v>4349</v>
      </c>
      <c r="J3823" t="s">
        <v>4350</v>
      </c>
      <c r="K3823" t="s">
        <v>4351</v>
      </c>
      <c r="L3823" t="s">
        <v>6157</v>
      </c>
      <c r="M3823" t="s">
        <v>1608</v>
      </c>
      <c r="N3823" t="s">
        <v>289</v>
      </c>
      <c r="O3823" t="s">
        <v>6157</v>
      </c>
      <c r="P3823" t="s">
        <v>6157</v>
      </c>
      <c r="Q3823" t="s">
        <v>3969</v>
      </c>
      <c r="R3823" t="s">
        <v>6157</v>
      </c>
      <c r="S3823" t="s">
        <v>230</v>
      </c>
      <c r="T3823" s="4" t="s">
        <v>7070</v>
      </c>
      <c r="U3823" s="4" t="s">
        <v>233</v>
      </c>
      <c r="V3823">
        <v>18</v>
      </c>
      <c r="W3823">
        <v>80</v>
      </c>
      <c r="X3823" t="s">
        <v>6157</v>
      </c>
      <c r="Y3823" t="s">
        <v>6157</v>
      </c>
      <c r="Z3823" t="s">
        <v>1543</v>
      </c>
      <c r="AA3823" t="s">
        <v>1388</v>
      </c>
      <c r="AB3823" t="s">
        <v>4527</v>
      </c>
      <c r="AC3823" t="s">
        <v>6157</v>
      </c>
      <c r="AD3823" t="s">
        <v>6157</v>
      </c>
      <c r="AE3823" t="s">
        <v>6157</v>
      </c>
      <c r="AF3823" t="s">
        <v>6157</v>
      </c>
      <c r="AG3823" t="s">
        <v>6157</v>
      </c>
      <c r="AH3823" t="s">
        <v>6157</v>
      </c>
      <c r="AI3823" t="s">
        <v>6157</v>
      </c>
      <c r="AJ3823" t="s">
        <v>6457</v>
      </c>
      <c r="AK3823" t="s">
        <v>1457</v>
      </c>
      <c r="AL3823" t="s">
        <v>1456</v>
      </c>
      <c r="AM3823" t="s">
        <v>1455</v>
      </c>
      <c r="AN3823" t="s">
        <v>4353</v>
      </c>
      <c r="AO3823" s="29">
        <v>16</v>
      </c>
      <c r="AP3823">
        <v>-17.78620385</v>
      </c>
      <c r="AQ3823">
        <v>168.38760138000001</v>
      </c>
      <c r="AR3823" t="s">
        <v>289</v>
      </c>
      <c r="AS3823">
        <v>0.02</v>
      </c>
      <c r="AT3823" t="s">
        <v>1530</v>
      </c>
      <c r="AU3823" t="s">
        <v>274</v>
      </c>
      <c r="AV3823" t="s">
        <v>275</v>
      </c>
      <c r="AW3823" t="s">
        <v>4353</v>
      </c>
      <c r="AX3823" t="s">
        <v>4353</v>
      </c>
      <c r="AY3823">
        <v>-1050</v>
      </c>
      <c r="AZ3823">
        <v>-950</v>
      </c>
      <c r="BA3823" t="s">
        <v>290</v>
      </c>
      <c r="BB3823" t="s">
        <v>4785</v>
      </c>
      <c r="BC3823" t="s">
        <v>6157</v>
      </c>
      <c r="BH3823" t="s">
        <v>1543</v>
      </c>
      <c r="BI3823" t="s">
        <v>7230</v>
      </c>
      <c r="BJ3823" t="s">
        <v>1575</v>
      </c>
      <c r="BK3823" t="s">
        <v>1574</v>
      </c>
      <c r="BL3823" s="7">
        <v>2014</v>
      </c>
      <c r="BQ3823" t="s">
        <v>6541</v>
      </c>
      <c r="BR3823">
        <v>1</v>
      </c>
      <c r="BS3823" t="s">
        <v>6554</v>
      </c>
      <c r="BT3823" t="s">
        <v>1597</v>
      </c>
      <c r="BW3823">
        <v>-15</v>
      </c>
      <c r="BX3823">
        <v>0.2</v>
      </c>
      <c r="BY3823">
        <v>12.2</v>
      </c>
      <c r="BZ3823">
        <v>0.1</v>
      </c>
      <c r="CB3823">
        <v>3</v>
      </c>
      <c r="CC3823">
        <v>17.2</v>
      </c>
      <c r="CD3823">
        <v>6.6</v>
      </c>
      <c r="CI3823" s="5"/>
    </row>
    <row r="3824" spans="1:115" ht="16" customHeight="1">
      <c r="A3824">
        <v>3823</v>
      </c>
      <c r="B3824" t="s">
        <v>7221</v>
      </c>
      <c r="C3824" s="2">
        <v>44970</v>
      </c>
      <c r="E3824" s="17" t="s">
        <v>910</v>
      </c>
      <c r="F3824" s="17"/>
      <c r="G3824" t="s">
        <v>1608</v>
      </c>
      <c r="H3824" t="s">
        <v>6157</v>
      </c>
      <c r="I3824" t="s">
        <v>4349</v>
      </c>
      <c r="J3824" t="s">
        <v>4350</v>
      </c>
      <c r="K3824" t="s">
        <v>4351</v>
      </c>
      <c r="L3824" t="s">
        <v>6157</v>
      </c>
      <c r="M3824" t="s">
        <v>1608</v>
      </c>
      <c r="N3824" t="s">
        <v>289</v>
      </c>
      <c r="O3824" t="s">
        <v>6157</v>
      </c>
      <c r="P3824" t="s">
        <v>6157</v>
      </c>
      <c r="Q3824" t="s">
        <v>3969</v>
      </c>
      <c r="R3824" t="s">
        <v>6157</v>
      </c>
      <c r="S3824" t="s">
        <v>230</v>
      </c>
      <c r="T3824" s="4" t="s">
        <v>7048</v>
      </c>
      <c r="U3824" s="4" t="s">
        <v>4366</v>
      </c>
      <c r="V3824">
        <v>35</v>
      </c>
      <c r="W3824">
        <v>49</v>
      </c>
      <c r="X3824" t="s">
        <v>6157</v>
      </c>
      <c r="Y3824" t="s">
        <v>6157</v>
      </c>
      <c r="Z3824" t="s">
        <v>1543</v>
      </c>
      <c r="AA3824" t="s">
        <v>1388</v>
      </c>
      <c r="AB3824" t="s">
        <v>1380</v>
      </c>
      <c r="AC3824" t="s">
        <v>4353</v>
      </c>
      <c r="AD3824" t="s">
        <v>6157</v>
      </c>
      <c r="AE3824" t="s">
        <v>6157</v>
      </c>
      <c r="AF3824" t="s">
        <v>6157</v>
      </c>
      <c r="AG3824" t="s">
        <v>6157</v>
      </c>
      <c r="AH3824" t="s">
        <v>6157</v>
      </c>
      <c r="AI3824" t="s">
        <v>6157</v>
      </c>
      <c r="AJ3824" t="s">
        <v>6457</v>
      </c>
      <c r="AK3824" t="s">
        <v>1457</v>
      </c>
      <c r="AL3824" t="s">
        <v>1456</v>
      </c>
      <c r="AM3824" t="s">
        <v>1455</v>
      </c>
      <c r="AN3824" t="s">
        <v>4353</v>
      </c>
      <c r="AO3824" s="29">
        <v>16</v>
      </c>
      <c r="AP3824">
        <v>-17.78620385</v>
      </c>
      <c r="AQ3824">
        <v>168.38760138000001</v>
      </c>
      <c r="AR3824" t="s">
        <v>289</v>
      </c>
      <c r="AS3824">
        <v>0.02</v>
      </c>
      <c r="AT3824" t="s">
        <v>1530</v>
      </c>
      <c r="AU3824" t="s">
        <v>274</v>
      </c>
      <c r="AV3824" t="s">
        <v>275</v>
      </c>
      <c r="AW3824" t="s">
        <v>4353</v>
      </c>
      <c r="AX3824" t="s">
        <v>4353</v>
      </c>
      <c r="AY3824">
        <v>-1050</v>
      </c>
      <c r="AZ3824">
        <v>-950</v>
      </c>
      <c r="BA3824" t="s">
        <v>290</v>
      </c>
      <c r="BB3824" t="s">
        <v>4785</v>
      </c>
      <c r="BC3824" t="s">
        <v>6157</v>
      </c>
      <c r="BH3824" t="s">
        <v>1543</v>
      </c>
      <c r="BI3824" t="s">
        <v>7230</v>
      </c>
      <c r="BJ3824" t="s">
        <v>1575</v>
      </c>
      <c r="BK3824" t="s">
        <v>1574</v>
      </c>
      <c r="BL3824" s="7">
        <v>2014</v>
      </c>
      <c r="BQ3824" t="s">
        <v>6541</v>
      </c>
      <c r="BR3824">
        <v>1</v>
      </c>
      <c r="BS3824" t="s">
        <v>6554</v>
      </c>
      <c r="BT3824" t="s">
        <v>1597</v>
      </c>
      <c r="BW3824">
        <v>-14.4</v>
      </c>
      <c r="BX3824">
        <v>0.2</v>
      </c>
      <c r="BY3824">
        <v>11.4</v>
      </c>
      <c r="BZ3824">
        <v>0.1</v>
      </c>
      <c r="CB3824">
        <v>3.1</v>
      </c>
      <c r="CC3824">
        <v>34.1</v>
      </c>
      <c r="CD3824">
        <v>13</v>
      </c>
      <c r="CI3824" s="5"/>
    </row>
    <row r="3825" spans="1:87" ht="16" customHeight="1">
      <c r="A3825">
        <v>3824</v>
      </c>
      <c r="B3825" t="s">
        <v>7221</v>
      </c>
      <c r="C3825" s="2">
        <v>44970</v>
      </c>
      <c r="E3825" s="17" t="s">
        <v>895</v>
      </c>
      <c r="F3825" s="17"/>
      <c r="G3825" t="s">
        <v>1608</v>
      </c>
      <c r="H3825" t="s">
        <v>6157</v>
      </c>
      <c r="I3825" t="s">
        <v>4349</v>
      </c>
      <c r="J3825" t="s">
        <v>4350</v>
      </c>
      <c r="K3825" t="s">
        <v>4351</v>
      </c>
      <c r="L3825" t="s">
        <v>6157</v>
      </c>
      <c r="M3825" t="s">
        <v>1608</v>
      </c>
      <c r="N3825" t="s">
        <v>289</v>
      </c>
      <c r="O3825" t="s">
        <v>6157</v>
      </c>
      <c r="P3825" t="s">
        <v>6157</v>
      </c>
      <c r="Q3825" t="s">
        <v>3969</v>
      </c>
      <c r="R3825" t="s">
        <v>6157</v>
      </c>
      <c r="S3825" t="s">
        <v>229</v>
      </c>
      <c r="T3825" s="4" t="s">
        <v>7070</v>
      </c>
      <c r="U3825" s="4" t="s">
        <v>233</v>
      </c>
      <c r="V3825">
        <v>18</v>
      </c>
      <c r="W3825">
        <v>80</v>
      </c>
      <c r="X3825" t="s">
        <v>6157</v>
      </c>
      <c r="Y3825" t="s">
        <v>6157</v>
      </c>
      <c r="Z3825" t="s">
        <v>1543</v>
      </c>
      <c r="AA3825" t="s">
        <v>1388</v>
      </c>
      <c r="AB3825" t="s">
        <v>1385</v>
      </c>
      <c r="AC3825" t="s">
        <v>4353</v>
      </c>
      <c r="AD3825" t="s">
        <v>6157</v>
      </c>
      <c r="AE3825" t="s">
        <v>6157</v>
      </c>
      <c r="AF3825" t="s">
        <v>6157</v>
      </c>
      <c r="AG3825" t="s">
        <v>6157</v>
      </c>
      <c r="AH3825" t="s">
        <v>6157</v>
      </c>
      <c r="AI3825" t="s">
        <v>6157</v>
      </c>
      <c r="AJ3825" t="s">
        <v>6457</v>
      </c>
      <c r="AK3825" t="s">
        <v>1457</v>
      </c>
      <c r="AL3825" t="s">
        <v>1456</v>
      </c>
      <c r="AM3825" t="s">
        <v>1455</v>
      </c>
      <c r="AN3825" t="s">
        <v>4353</v>
      </c>
      <c r="AO3825" s="29">
        <v>16</v>
      </c>
      <c r="AP3825">
        <v>-17.78620385</v>
      </c>
      <c r="AQ3825">
        <v>168.38760138000001</v>
      </c>
      <c r="AR3825" t="s">
        <v>289</v>
      </c>
      <c r="AS3825">
        <v>0.02</v>
      </c>
      <c r="AT3825" t="s">
        <v>1530</v>
      </c>
      <c r="AU3825" t="s">
        <v>274</v>
      </c>
      <c r="AV3825" t="s">
        <v>275</v>
      </c>
      <c r="AW3825" t="s">
        <v>4353</v>
      </c>
      <c r="AX3825" t="s">
        <v>4353</v>
      </c>
      <c r="AY3825">
        <v>-1050</v>
      </c>
      <c r="AZ3825">
        <v>-950</v>
      </c>
      <c r="BA3825" t="s">
        <v>290</v>
      </c>
      <c r="BB3825" t="s">
        <v>4785</v>
      </c>
      <c r="BC3825" t="s">
        <v>6157</v>
      </c>
      <c r="BH3825" t="s">
        <v>1543</v>
      </c>
      <c r="BI3825" t="s">
        <v>7230</v>
      </c>
      <c r="BJ3825" t="s">
        <v>1575</v>
      </c>
      <c r="BK3825" t="s">
        <v>1574</v>
      </c>
      <c r="BL3825" s="7">
        <v>2014</v>
      </c>
      <c r="BQ3825" t="s">
        <v>6541</v>
      </c>
      <c r="BR3825">
        <v>1</v>
      </c>
      <c r="BS3825" t="s">
        <v>6554</v>
      </c>
      <c r="BT3825" t="s">
        <v>1597</v>
      </c>
      <c r="BW3825">
        <v>-19.3</v>
      </c>
      <c r="BX3825">
        <v>0.2</v>
      </c>
      <c r="BY3825">
        <v>12.2</v>
      </c>
      <c r="BZ3825">
        <v>0.1</v>
      </c>
      <c r="CB3825">
        <v>2.9</v>
      </c>
      <c r="CC3825">
        <v>15.6</v>
      </c>
      <c r="CD3825">
        <v>6.2</v>
      </c>
      <c r="CI3825" s="5"/>
    </row>
    <row r="3826" spans="1:87" ht="16" customHeight="1">
      <c r="A3826">
        <v>3825</v>
      </c>
      <c r="B3826" t="s">
        <v>7221</v>
      </c>
      <c r="C3826" s="2">
        <v>44970</v>
      </c>
      <c r="E3826" s="17" t="s">
        <v>1079</v>
      </c>
      <c r="F3826" s="17"/>
      <c r="G3826" t="s">
        <v>1608</v>
      </c>
      <c r="H3826" t="s">
        <v>6157</v>
      </c>
      <c r="I3826" t="s">
        <v>4349</v>
      </c>
      <c r="J3826" t="s">
        <v>4350</v>
      </c>
      <c r="K3826" t="s">
        <v>4351</v>
      </c>
      <c r="L3826" t="s">
        <v>6157</v>
      </c>
      <c r="M3826" t="s">
        <v>1608</v>
      </c>
      <c r="N3826" t="s">
        <v>289</v>
      </c>
      <c r="O3826" t="s">
        <v>6157</v>
      </c>
      <c r="P3826" t="s">
        <v>6157</v>
      </c>
      <c r="Q3826" t="s">
        <v>3969</v>
      </c>
      <c r="R3826" t="s">
        <v>6157</v>
      </c>
      <c r="S3826" t="s">
        <v>229</v>
      </c>
      <c r="T3826" s="4" t="s">
        <v>7048</v>
      </c>
      <c r="U3826" s="4" t="s">
        <v>4366</v>
      </c>
      <c r="V3826">
        <v>35</v>
      </c>
      <c r="W3826">
        <v>49</v>
      </c>
      <c r="X3826" t="s">
        <v>6157</v>
      </c>
      <c r="Y3826" t="s">
        <v>6157</v>
      </c>
      <c r="Z3826" t="s">
        <v>1543</v>
      </c>
      <c r="AA3826" t="s">
        <v>1388</v>
      </c>
      <c r="AB3826" t="s">
        <v>250</v>
      </c>
      <c r="AC3826" t="s">
        <v>4353</v>
      </c>
      <c r="AD3826" t="s">
        <v>6157</v>
      </c>
      <c r="AE3826" t="s">
        <v>6157</v>
      </c>
      <c r="AF3826" t="s">
        <v>6157</v>
      </c>
      <c r="AG3826" t="s">
        <v>6157</v>
      </c>
      <c r="AH3826" t="s">
        <v>6157</v>
      </c>
      <c r="AI3826" t="s">
        <v>6157</v>
      </c>
      <c r="AJ3826" t="s">
        <v>6457</v>
      </c>
      <c r="AK3826" t="s">
        <v>1457</v>
      </c>
      <c r="AL3826" t="s">
        <v>1456</v>
      </c>
      <c r="AM3826" t="s">
        <v>1455</v>
      </c>
      <c r="AN3826" t="s">
        <v>4353</v>
      </c>
      <c r="AO3826" s="29">
        <v>16</v>
      </c>
      <c r="AP3826">
        <v>-17.78620385</v>
      </c>
      <c r="AQ3826">
        <v>168.38760138000001</v>
      </c>
      <c r="AR3826" t="s">
        <v>289</v>
      </c>
      <c r="AS3826">
        <v>0.02</v>
      </c>
      <c r="AT3826" t="s">
        <v>1530</v>
      </c>
      <c r="AU3826" t="s">
        <v>274</v>
      </c>
      <c r="AV3826" t="s">
        <v>275</v>
      </c>
      <c r="AW3826" t="s">
        <v>4353</v>
      </c>
      <c r="AX3826" t="s">
        <v>4353</v>
      </c>
      <c r="AY3826">
        <v>-1050</v>
      </c>
      <c r="AZ3826">
        <v>-950</v>
      </c>
      <c r="BA3826" t="s">
        <v>290</v>
      </c>
      <c r="BB3826" t="s">
        <v>4785</v>
      </c>
      <c r="BC3826" t="s">
        <v>6157</v>
      </c>
      <c r="BH3826" t="s">
        <v>1543</v>
      </c>
      <c r="BI3826" t="s">
        <v>7230</v>
      </c>
      <c r="BJ3826" t="s">
        <v>1575</v>
      </c>
      <c r="BK3826" t="s">
        <v>1574</v>
      </c>
      <c r="BL3826" s="7">
        <v>2014</v>
      </c>
      <c r="BQ3826" t="s">
        <v>6540</v>
      </c>
      <c r="BR3826">
        <v>1</v>
      </c>
      <c r="BS3826" t="s">
        <v>6554</v>
      </c>
      <c r="BT3826" t="s">
        <v>1596</v>
      </c>
      <c r="BW3826">
        <v>-15.5</v>
      </c>
      <c r="BX3826">
        <v>0.2</v>
      </c>
      <c r="BY3826">
        <v>13</v>
      </c>
      <c r="BZ3826">
        <v>0.1</v>
      </c>
      <c r="CB3826">
        <v>3.3</v>
      </c>
      <c r="CC3826">
        <v>34.700000000000003</v>
      </c>
      <c r="CD3826">
        <v>12.4</v>
      </c>
      <c r="CI3826" s="5"/>
    </row>
    <row r="3827" spans="1:87" ht="16" customHeight="1">
      <c r="A3827">
        <v>3826</v>
      </c>
      <c r="B3827" t="s">
        <v>7221</v>
      </c>
      <c r="C3827" s="2">
        <v>44970</v>
      </c>
      <c r="E3827" s="17" t="s">
        <v>1078</v>
      </c>
      <c r="F3827" s="17"/>
      <c r="G3827" t="s">
        <v>1608</v>
      </c>
      <c r="H3827" t="s">
        <v>6157</v>
      </c>
      <c r="I3827" t="s">
        <v>4349</v>
      </c>
      <c r="J3827" t="s">
        <v>4350</v>
      </c>
      <c r="K3827" t="s">
        <v>4351</v>
      </c>
      <c r="L3827" t="s">
        <v>6157</v>
      </c>
      <c r="M3827" t="s">
        <v>1608</v>
      </c>
      <c r="N3827" t="s">
        <v>289</v>
      </c>
      <c r="O3827" t="s">
        <v>6157</v>
      </c>
      <c r="P3827" t="s">
        <v>6157</v>
      </c>
      <c r="Q3827" t="s">
        <v>3969</v>
      </c>
      <c r="R3827" t="s">
        <v>6157</v>
      </c>
      <c r="S3827" t="s">
        <v>229</v>
      </c>
      <c r="T3827" s="4" t="s">
        <v>7070</v>
      </c>
      <c r="U3827" s="4" t="s">
        <v>233</v>
      </c>
      <c r="V3827">
        <v>18</v>
      </c>
      <c r="W3827">
        <v>80</v>
      </c>
      <c r="X3827" t="s">
        <v>6157</v>
      </c>
      <c r="Y3827" t="s">
        <v>6157</v>
      </c>
      <c r="Z3827" t="s">
        <v>1543</v>
      </c>
      <c r="AA3827" t="s">
        <v>1388</v>
      </c>
      <c r="AB3827" t="s">
        <v>223</v>
      </c>
      <c r="AC3827" t="s">
        <v>4353</v>
      </c>
      <c r="AD3827" t="s">
        <v>6157</v>
      </c>
      <c r="AE3827" t="s">
        <v>6157</v>
      </c>
      <c r="AF3827" t="s">
        <v>6157</v>
      </c>
      <c r="AG3827" t="s">
        <v>6157</v>
      </c>
      <c r="AH3827" t="s">
        <v>6157</v>
      </c>
      <c r="AI3827" t="s">
        <v>6157</v>
      </c>
      <c r="AJ3827" t="s">
        <v>6457</v>
      </c>
      <c r="AK3827" t="s">
        <v>1457</v>
      </c>
      <c r="AL3827" t="s">
        <v>1456</v>
      </c>
      <c r="AM3827" t="s">
        <v>1455</v>
      </c>
      <c r="AN3827" t="s">
        <v>4353</v>
      </c>
      <c r="AO3827" s="29">
        <v>16</v>
      </c>
      <c r="AP3827">
        <v>-17.78620385</v>
      </c>
      <c r="AQ3827">
        <v>168.38760138000001</v>
      </c>
      <c r="AR3827" t="s">
        <v>289</v>
      </c>
      <c r="AS3827">
        <v>0.02</v>
      </c>
      <c r="AT3827" t="s">
        <v>1530</v>
      </c>
      <c r="AU3827" t="s">
        <v>274</v>
      </c>
      <c r="AV3827" t="s">
        <v>275</v>
      </c>
      <c r="AW3827" t="s">
        <v>4353</v>
      </c>
      <c r="AX3827" t="s">
        <v>4353</v>
      </c>
      <c r="AY3827">
        <v>-1050</v>
      </c>
      <c r="AZ3827">
        <v>-950</v>
      </c>
      <c r="BA3827" t="s">
        <v>290</v>
      </c>
      <c r="BB3827" t="s">
        <v>4785</v>
      </c>
      <c r="BC3827" t="s">
        <v>6157</v>
      </c>
      <c r="BH3827" t="s">
        <v>1543</v>
      </c>
      <c r="BI3827" t="s">
        <v>7230</v>
      </c>
      <c r="BJ3827" t="s">
        <v>1575</v>
      </c>
      <c r="BK3827" t="s">
        <v>1574</v>
      </c>
      <c r="BL3827" s="7">
        <v>2014</v>
      </c>
      <c r="BQ3827" t="s">
        <v>6540</v>
      </c>
      <c r="BR3827">
        <v>1</v>
      </c>
      <c r="BS3827" t="s">
        <v>6554</v>
      </c>
      <c r="BT3827" t="s">
        <v>1596</v>
      </c>
      <c r="BW3827">
        <v>-15.7</v>
      </c>
      <c r="BX3827">
        <v>0.2</v>
      </c>
      <c r="BY3827">
        <v>13</v>
      </c>
      <c r="BZ3827">
        <v>0.1</v>
      </c>
      <c r="CB3827">
        <v>3.3</v>
      </c>
      <c r="CC3827">
        <v>23.5</v>
      </c>
      <c r="CD3827">
        <v>8.4</v>
      </c>
      <c r="CI3827" s="5"/>
    </row>
    <row r="3828" spans="1:87" ht="16" customHeight="1">
      <c r="A3828">
        <v>3827</v>
      </c>
      <c r="B3828" t="s">
        <v>7221</v>
      </c>
      <c r="C3828" s="2">
        <v>44970</v>
      </c>
      <c r="E3828" s="17" t="s">
        <v>1077</v>
      </c>
      <c r="F3828" s="17"/>
      <c r="G3828" t="s">
        <v>1608</v>
      </c>
      <c r="H3828" t="s">
        <v>6157</v>
      </c>
      <c r="I3828" t="s">
        <v>4349</v>
      </c>
      <c r="J3828" t="s">
        <v>4350</v>
      </c>
      <c r="K3828" t="s">
        <v>4351</v>
      </c>
      <c r="L3828" t="s">
        <v>6157</v>
      </c>
      <c r="M3828" t="s">
        <v>1608</v>
      </c>
      <c r="N3828" t="s">
        <v>289</v>
      </c>
      <c r="O3828" t="s">
        <v>6157</v>
      </c>
      <c r="P3828" t="s">
        <v>6157</v>
      </c>
      <c r="Q3828" t="s">
        <v>3969</v>
      </c>
      <c r="R3828" t="s">
        <v>6157</v>
      </c>
      <c r="S3828" t="s">
        <v>230</v>
      </c>
      <c r="T3828" s="4" t="s">
        <v>7066</v>
      </c>
      <c r="U3828" s="4" t="s">
        <v>4367</v>
      </c>
      <c r="V3828">
        <v>50</v>
      </c>
      <c r="W3828">
        <v>80</v>
      </c>
      <c r="X3828" t="s">
        <v>6157</v>
      </c>
      <c r="Y3828" t="s">
        <v>6157</v>
      </c>
      <c r="Z3828" t="s">
        <v>1543</v>
      </c>
      <c r="AA3828" t="s">
        <v>1388</v>
      </c>
      <c r="AB3828" t="s">
        <v>1376</v>
      </c>
      <c r="AC3828" t="s">
        <v>4353</v>
      </c>
      <c r="AD3828" t="s">
        <v>6157</v>
      </c>
      <c r="AE3828" t="s">
        <v>6157</v>
      </c>
      <c r="AF3828" t="s">
        <v>6157</v>
      </c>
      <c r="AG3828" t="s">
        <v>6157</v>
      </c>
      <c r="AH3828" t="s">
        <v>6157</v>
      </c>
      <c r="AI3828" t="s">
        <v>6157</v>
      </c>
      <c r="AJ3828" t="s">
        <v>6457</v>
      </c>
      <c r="AK3828" t="s">
        <v>1457</v>
      </c>
      <c r="AL3828" t="s">
        <v>1456</v>
      </c>
      <c r="AM3828" t="s">
        <v>1455</v>
      </c>
      <c r="AN3828" t="s">
        <v>4353</v>
      </c>
      <c r="AO3828" s="29">
        <v>16</v>
      </c>
      <c r="AP3828">
        <v>-17.78620385</v>
      </c>
      <c r="AQ3828">
        <v>168.38760138000001</v>
      </c>
      <c r="AR3828" t="s">
        <v>289</v>
      </c>
      <c r="AS3828">
        <v>0.02</v>
      </c>
      <c r="AT3828" t="s">
        <v>1530</v>
      </c>
      <c r="AU3828" t="s">
        <v>274</v>
      </c>
      <c r="AV3828" t="s">
        <v>275</v>
      </c>
      <c r="AW3828" t="s">
        <v>4353</v>
      </c>
      <c r="AX3828" t="s">
        <v>4353</v>
      </c>
      <c r="AY3828">
        <v>-1050</v>
      </c>
      <c r="AZ3828">
        <v>-950</v>
      </c>
      <c r="BA3828" t="s">
        <v>290</v>
      </c>
      <c r="BB3828" t="s">
        <v>4785</v>
      </c>
      <c r="BC3828" t="s">
        <v>6157</v>
      </c>
      <c r="BH3828" t="s">
        <v>1543</v>
      </c>
      <c r="BI3828" t="s">
        <v>7230</v>
      </c>
      <c r="BJ3828" t="s">
        <v>1575</v>
      </c>
      <c r="BK3828" t="s">
        <v>1574</v>
      </c>
      <c r="BL3828" s="7">
        <v>2014</v>
      </c>
      <c r="BQ3828" t="s">
        <v>6540</v>
      </c>
      <c r="BR3828">
        <v>1</v>
      </c>
      <c r="BS3828" t="s">
        <v>6554</v>
      </c>
      <c r="BT3828" t="s">
        <v>1596</v>
      </c>
      <c r="BW3828">
        <v>-16.2</v>
      </c>
      <c r="BX3828">
        <v>0.2</v>
      </c>
      <c r="BY3828">
        <v>11.5</v>
      </c>
      <c r="BZ3828">
        <v>0.1</v>
      </c>
      <c r="CB3828">
        <v>3.2</v>
      </c>
      <c r="CC3828">
        <v>36.799999999999997</v>
      </c>
      <c r="CD3828">
        <v>13.3</v>
      </c>
      <c r="CI3828" s="5"/>
    </row>
    <row r="3829" spans="1:87" ht="16" customHeight="1">
      <c r="A3829">
        <v>3828</v>
      </c>
      <c r="B3829" t="s">
        <v>7221</v>
      </c>
      <c r="C3829" s="2">
        <v>44970</v>
      </c>
      <c r="E3829" s="17" t="s">
        <v>1076</v>
      </c>
      <c r="F3829" s="17"/>
      <c r="G3829" t="s">
        <v>1608</v>
      </c>
      <c r="H3829" t="s">
        <v>6157</v>
      </c>
      <c r="I3829" t="s">
        <v>4349</v>
      </c>
      <c r="J3829" t="s">
        <v>4350</v>
      </c>
      <c r="K3829" t="s">
        <v>4351</v>
      </c>
      <c r="L3829" t="s">
        <v>6157</v>
      </c>
      <c r="M3829" t="s">
        <v>1608</v>
      </c>
      <c r="N3829" t="s">
        <v>289</v>
      </c>
      <c r="O3829" t="s">
        <v>6157</v>
      </c>
      <c r="P3829" t="s">
        <v>6157</v>
      </c>
      <c r="Q3829" t="s">
        <v>3969</v>
      </c>
      <c r="R3829" t="s">
        <v>6157</v>
      </c>
      <c r="S3829" t="s">
        <v>229</v>
      </c>
      <c r="T3829" s="4" t="s">
        <v>7048</v>
      </c>
      <c r="U3829" s="4" t="s">
        <v>4366</v>
      </c>
      <c r="V3829">
        <v>35</v>
      </c>
      <c r="W3829">
        <v>49</v>
      </c>
      <c r="X3829" t="s">
        <v>6157</v>
      </c>
      <c r="Y3829" t="s">
        <v>6157</v>
      </c>
      <c r="Z3829" t="s">
        <v>1543</v>
      </c>
      <c r="AA3829" t="s">
        <v>1388</v>
      </c>
      <c r="AB3829" t="s">
        <v>223</v>
      </c>
      <c r="AC3829" t="s">
        <v>4353</v>
      </c>
      <c r="AD3829" t="s">
        <v>6157</v>
      </c>
      <c r="AE3829" t="s">
        <v>6157</v>
      </c>
      <c r="AF3829" t="s">
        <v>6157</v>
      </c>
      <c r="AG3829" t="s">
        <v>6157</v>
      </c>
      <c r="AH3829" t="s">
        <v>6157</v>
      </c>
      <c r="AI3829" t="s">
        <v>6157</v>
      </c>
      <c r="AJ3829" t="s">
        <v>6457</v>
      </c>
      <c r="AK3829" t="s">
        <v>1457</v>
      </c>
      <c r="AL3829" t="s">
        <v>1456</v>
      </c>
      <c r="AM3829" t="s">
        <v>1455</v>
      </c>
      <c r="AN3829" t="s">
        <v>4353</v>
      </c>
      <c r="AO3829" s="29">
        <v>16</v>
      </c>
      <c r="AP3829">
        <v>-17.78620385</v>
      </c>
      <c r="AQ3829">
        <v>168.38760138000001</v>
      </c>
      <c r="AR3829" t="s">
        <v>289</v>
      </c>
      <c r="AS3829">
        <v>0.02</v>
      </c>
      <c r="AT3829" t="s">
        <v>1530</v>
      </c>
      <c r="AU3829" t="s">
        <v>274</v>
      </c>
      <c r="AV3829" t="s">
        <v>275</v>
      </c>
      <c r="AW3829" t="s">
        <v>4353</v>
      </c>
      <c r="AX3829" t="s">
        <v>4353</v>
      </c>
      <c r="AY3829">
        <v>-1050</v>
      </c>
      <c r="AZ3829">
        <v>-950</v>
      </c>
      <c r="BA3829" t="s">
        <v>290</v>
      </c>
      <c r="BB3829" t="s">
        <v>4785</v>
      </c>
      <c r="BC3829" t="s">
        <v>6157</v>
      </c>
      <c r="BH3829" t="s">
        <v>1543</v>
      </c>
      <c r="BI3829" t="s">
        <v>7230</v>
      </c>
      <c r="BJ3829" t="s">
        <v>1575</v>
      </c>
      <c r="BK3829" t="s">
        <v>1574</v>
      </c>
      <c r="BL3829" s="7">
        <v>2014</v>
      </c>
      <c r="BQ3829" t="s">
        <v>6540</v>
      </c>
      <c r="BR3829">
        <v>1</v>
      </c>
      <c r="BS3829" t="s">
        <v>6554</v>
      </c>
      <c r="BT3829" t="s">
        <v>1596</v>
      </c>
      <c r="BW3829">
        <v>-14.2</v>
      </c>
      <c r="BX3829">
        <v>0.2</v>
      </c>
      <c r="BY3829">
        <v>12</v>
      </c>
      <c r="BZ3829">
        <v>0.1</v>
      </c>
      <c r="CB3829">
        <v>3.3</v>
      </c>
      <c r="CC3829">
        <v>26.2</v>
      </c>
      <c r="CD3829">
        <v>9.3000000000000007</v>
      </c>
      <c r="CI3829" s="5"/>
    </row>
    <row r="3830" spans="1:87" ht="16" customHeight="1">
      <c r="A3830">
        <v>3829</v>
      </c>
      <c r="B3830" t="s">
        <v>7221</v>
      </c>
      <c r="C3830" s="2">
        <v>44970</v>
      </c>
      <c r="E3830" s="17" t="s">
        <v>1075</v>
      </c>
      <c r="F3830" s="17"/>
      <c r="G3830" t="s">
        <v>1608</v>
      </c>
      <c r="H3830" t="s">
        <v>6157</v>
      </c>
      <c r="I3830" t="s">
        <v>4349</v>
      </c>
      <c r="J3830" t="s">
        <v>4350</v>
      </c>
      <c r="K3830" t="s">
        <v>4351</v>
      </c>
      <c r="L3830" t="s">
        <v>6157</v>
      </c>
      <c r="M3830" t="s">
        <v>1608</v>
      </c>
      <c r="N3830" t="s">
        <v>289</v>
      </c>
      <c r="O3830" t="s">
        <v>6157</v>
      </c>
      <c r="P3830" t="s">
        <v>6157</v>
      </c>
      <c r="Q3830" t="s">
        <v>3969</v>
      </c>
      <c r="R3830" t="s">
        <v>6157</v>
      </c>
      <c r="S3830" t="s">
        <v>229</v>
      </c>
      <c r="T3830" s="4" t="s">
        <v>7066</v>
      </c>
      <c r="U3830" s="4" t="s">
        <v>4367</v>
      </c>
      <c r="V3830">
        <v>50</v>
      </c>
      <c r="W3830">
        <v>80</v>
      </c>
      <c r="X3830" t="s">
        <v>6157</v>
      </c>
      <c r="Y3830" t="s">
        <v>6157</v>
      </c>
      <c r="Z3830" t="s">
        <v>1543</v>
      </c>
      <c r="AA3830" t="s">
        <v>1388</v>
      </c>
      <c r="AB3830" t="s">
        <v>1376</v>
      </c>
      <c r="AC3830" t="s">
        <v>4353</v>
      </c>
      <c r="AD3830" t="s">
        <v>6157</v>
      </c>
      <c r="AE3830" t="s">
        <v>6157</v>
      </c>
      <c r="AF3830" t="s">
        <v>6157</v>
      </c>
      <c r="AG3830" t="s">
        <v>6157</v>
      </c>
      <c r="AH3830" t="s">
        <v>6157</v>
      </c>
      <c r="AI3830" t="s">
        <v>6157</v>
      </c>
      <c r="AJ3830" t="s">
        <v>6457</v>
      </c>
      <c r="AK3830" t="s">
        <v>1457</v>
      </c>
      <c r="AL3830" t="s">
        <v>1456</v>
      </c>
      <c r="AM3830" t="s">
        <v>1455</v>
      </c>
      <c r="AN3830" t="s">
        <v>4353</v>
      </c>
      <c r="AO3830" s="29">
        <v>16</v>
      </c>
      <c r="AP3830">
        <v>-17.78620385</v>
      </c>
      <c r="AQ3830">
        <v>168.38760138000001</v>
      </c>
      <c r="AR3830" t="s">
        <v>289</v>
      </c>
      <c r="AS3830">
        <v>0.02</v>
      </c>
      <c r="AT3830" t="s">
        <v>1530</v>
      </c>
      <c r="AU3830" t="s">
        <v>274</v>
      </c>
      <c r="AV3830" t="s">
        <v>275</v>
      </c>
      <c r="AW3830" t="s">
        <v>4353</v>
      </c>
      <c r="AX3830" t="s">
        <v>4353</v>
      </c>
      <c r="AY3830">
        <v>-1050</v>
      </c>
      <c r="AZ3830">
        <v>-950</v>
      </c>
      <c r="BA3830" t="s">
        <v>290</v>
      </c>
      <c r="BB3830" t="s">
        <v>4785</v>
      </c>
      <c r="BC3830" t="s">
        <v>6157</v>
      </c>
      <c r="BH3830" t="s">
        <v>1543</v>
      </c>
      <c r="BI3830" t="s">
        <v>7230</v>
      </c>
      <c r="BJ3830" t="s">
        <v>1575</v>
      </c>
      <c r="BK3830" t="s">
        <v>1574</v>
      </c>
      <c r="BL3830" s="7">
        <v>2014</v>
      </c>
      <c r="BQ3830" t="s">
        <v>6540</v>
      </c>
      <c r="BR3830">
        <v>1</v>
      </c>
      <c r="BS3830" t="s">
        <v>6554</v>
      </c>
      <c r="BT3830" t="s">
        <v>1596</v>
      </c>
      <c r="BW3830">
        <v>-13.8</v>
      </c>
      <c r="BX3830">
        <v>0.2</v>
      </c>
      <c r="BY3830">
        <v>12.3</v>
      </c>
      <c r="BZ3830">
        <v>0.1</v>
      </c>
      <c r="CB3830">
        <v>3.3</v>
      </c>
      <c r="CC3830">
        <v>41.1</v>
      </c>
      <c r="CD3830">
        <v>14.6</v>
      </c>
      <c r="CI3830" s="5"/>
    </row>
    <row r="3831" spans="1:87" ht="16" customHeight="1">
      <c r="A3831">
        <v>3830</v>
      </c>
      <c r="B3831" t="s">
        <v>7221</v>
      </c>
      <c r="C3831" s="2">
        <v>44970</v>
      </c>
      <c r="E3831" s="17" t="s">
        <v>1074</v>
      </c>
      <c r="F3831" s="17"/>
      <c r="G3831" t="s">
        <v>1608</v>
      </c>
      <c r="H3831" t="s">
        <v>6157</v>
      </c>
      <c r="I3831" t="s">
        <v>4349</v>
      </c>
      <c r="J3831" t="s">
        <v>4350</v>
      </c>
      <c r="K3831" t="s">
        <v>4351</v>
      </c>
      <c r="L3831" t="s">
        <v>6157</v>
      </c>
      <c r="M3831" t="s">
        <v>1608</v>
      </c>
      <c r="N3831" t="s">
        <v>289</v>
      </c>
      <c r="O3831" t="s">
        <v>6157</v>
      </c>
      <c r="P3831" t="s">
        <v>6157</v>
      </c>
      <c r="Q3831" t="s">
        <v>3969</v>
      </c>
      <c r="R3831" t="s">
        <v>6157</v>
      </c>
      <c r="S3831" t="s">
        <v>230</v>
      </c>
      <c r="T3831" s="4" t="s">
        <v>7070</v>
      </c>
      <c r="U3831" s="4" t="s">
        <v>233</v>
      </c>
      <c r="V3831">
        <v>18</v>
      </c>
      <c r="W3831">
        <v>80</v>
      </c>
      <c r="X3831" t="s">
        <v>6157</v>
      </c>
      <c r="Y3831" t="s">
        <v>6157</v>
      </c>
      <c r="Z3831" t="s">
        <v>1543</v>
      </c>
      <c r="AA3831" t="s">
        <v>1388</v>
      </c>
      <c r="AB3831" t="s">
        <v>247</v>
      </c>
      <c r="AC3831" t="s">
        <v>4353</v>
      </c>
      <c r="AD3831" t="s">
        <v>6157</v>
      </c>
      <c r="AE3831" t="s">
        <v>6157</v>
      </c>
      <c r="AF3831" t="s">
        <v>6157</v>
      </c>
      <c r="AG3831" t="s">
        <v>6157</v>
      </c>
      <c r="AH3831" t="s">
        <v>6157</v>
      </c>
      <c r="AI3831" t="s">
        <v>6157</v>
      </c>
      <c r="AJ3831" t="s">
        <v>6457</v>
      </c>
      <c r="AK3831" t="s">
        <v>1457</v>
      </c>
      <c r="AL3831" t="s">
        <v>1456</v>
      </c>
      <c r="AM3831" t="s">
        <v>1455</v>
      </c>
      <c r="AN3831" t="s">
        <v>4353</v>
      </c>
      <c r="AO3831" s="29">
        <v>16</v>
      </c>
      <c r="AP3831">
        <v>-17.78620385</v>
      </c>
      <c r="AQ3831">
        <v>168.38760138000001</v>
      </c>
      <c r="AR3831" t="s">
        <v>289</v>
      </c>
      <c r="AS3831">
        <v>0.02</v>
      </c>
      <c r="AT3831" t="s">
        <v>1530</v>
      </c>
      <c r="AU3831" t="s">
        <v>274</v>
      </c>
      <c r="AV3831" t="s">
        <v>275</v>
      </c>
      <c r="AW3831" t="s">
        <v>4353</v>
      </c>
      <c r="AX3831" t="s">
        <v>4353</v>
      </c>
      <c r="AY3831">
        <v>-1050</v>
      </c>
      <c r="AZ3831">
        <v>-950</v>
      </c>
      <c r="BA3831" t="s">
        <v>290</v>
      </c>
      <c r="BB3831" t="s">
        <v>4785</v>
      </c>
      <c r="BC3831" t="s">
        <v>6157</v>
      </c>
      <c r="BH3831" t="s">
        <v>1543</v>
      </c>
      <c r="BI3831" t="s">
        <v>7230</v>
      </c>
      <c r="BJ3831" t="s">
        <v>1575</v>
      </c>
      <c r="BK3831" t="s">
        <v>1574</v>
      </c>
      <c r="BL3831" s="7">
        <v>2014</v>
      </c>
      <c r="BQ3831" t="s">
        <v>6540</v>
      </c>
      <c r="BR3831">
        <v>1</v>
      </c>
      <c r="BS3831" t="s">
        <v>6554</v>
      </c>
      <c r="BT3831" t="s">
        <v>1596</v>
      </c>
      <c r="BW3831">
        <v>-15.9</v>
      </c>
      <c r="BX3831">
        <v>0.2</v>
      </c>
      <c r="BY3831">
        <v>10.8</v>
      </c>
      <c r="BZ3831">
        <v>0.1</v>
      </c>
      <c r="CB3831">
        <v>3.2</v>
      </c>
      <c r="CC3831">
        <v>39.700000000000003</v>
      </c>
      <c r="CD3831">
        <v>14.2</v>
      </c>
      <c r="CI3831" s="5"/>
    </row>
    <row r="3832" spans="1:87" ht="16" customHeight="1">
      <c r="A3832">
        <v>3831</v>
      </c>
      <c r="B3832" t="s">
        <v>7221</v>
      </c>
      <c r="C3832" s="2">
        <v>44970</v>
      </c>
      <c r="E3832" s="17" t="s">
        <v>1073</v>
      </c>
      <c r="F3832" s="17"/>
      <c r="G3832" t="s">
        <v>1608</v>
      </c>
      <c r="H3832" t="s">
        <v>6157</v>
      </c>
      <c r="I3832" t="s">
        <v>4349</v>
      </c>
      <c r="J3832" t="s">
        <v>4350</v>
      </c>
      <c r="K3832" t="s">
        <v>4351</v>
      </c>
      <c r="L3832" t="s">
        <v>6157</v>
      </c>
      <c r="M3832" t="s">
        <v>1608</v>
      </c>
      <c r="N3832" t="s">
        <v>289</v>
      </c>
      <c r="O3832" t="s">
        <v>6157</v>
      </c>
      <c r="P3832" t="s">
        <v>6157</v>
      </c>
      <c r="Q3832" t="s">
        <v>3969</v>
      </c>
      <c r="R3832" t="s">
        <v>6157</v>
      </c>
      <c r="S3832" t="s">
        <v>230</v>
      </c>
      <c r="T3832" s="4" t="s">
        <v>7070</v>
      </c>
      <c r="U3832" s="4" t="s">
        <v>233</v>
      </c>
      <c r="V3832">
        <v>18</v>
      </c>
      <c r="W3832">
        <v>80</v>
      </c>
      <c r="X3832" t="s">
        <v>6157</v>
      </c>
      <c r="Y3832" t="s">
        <v>6157</v>
      </c>
      <c r="Z3832" t="s">
        <v>1543</v>
      </c>
      <c r="AA3832" t="s">
        <v>1388</v>
      </c>
      <c r="AB3832" t="s">
        <v>1376</v>
      </c>
      <c r="AC3832" t="s">
        <v>4353</v>
      </c>
      <c r="AD3832" t="s">
        <v>6157</v>
      </c>
      <c r="AE3832" t="s">
        <v>6157</v>
      </c>
      <c r="AF3832" t="s">
        <v>6157</v>
      </c>
      <c r="AG3832" t="s">
        <v>6157</v>
      </c>
      <c r="AH3832" t="s">
        <v>6157</v>
      </c>
      <c r="AI3832" t="s">
        <v>6157</v>
      </c>
      <c r="AJ3832" t="s">
        <v>6457</v>
      </c>
      <c r="AK3832" t="s">
        <v>1457</v>
      </c>
      <c r="AL3832" t="s">
        <v>1456</v>
      </c>
      <c r="AM3832" t="s">
        <v>1455</v>
      </c>
      <c r="AN3832" t="s">
        <v>4353</v>
      </c>
      <c r="AO3832" s="29">
        <v>16</v>
      </c>
      <c r="AP3832">
        <v>-17.78620385</v>
      </c>
      <c r="AQ3832">
        <v>168.38760138000001</v>
      </c>
      <c r="AR3832" t="s">
        <v>289</v>
      </c>
      <c r="AS3832">
        <v>0.02</v>
      </c>
      <c r="AT3832" t="s">
        <v>1530</v>
      </c>
      <c r="AU3832" t="s">
        <v>274</v>
      </c>
      <c r="AV3832" t="s">
        <v>275</v>
      </c>
      <c r="AW3832" t="s">
        <v>4353</v>
      </c>
      <c r="AX3832" t="s">
        <v>4353</v>
      </c>
      <c r="AY3832">
        <v>-1050</v>
      </c>
      <c r="AZ3832">
        <v>-950</v>
      </c>
      <c r="BA3832" t="s">
        <v>290</v>
      </c>
      <c r="BB3832" t="s">
        <v>4785</v>
      </c>
      <c r="BC3832" t="s">
        <v>6157</v>
      </c>
      <c r="BH3832" t="s">
        <v>1543</v>
      </c>
      <c r="BI3832" t="s">
        <v>7230</v>
      </c>
      <c r="BJ3832" t="s">
        <v>1575</v>
      </c>
      <c r="BK3832" t="s">
        <v>1574</v>
      </c>
      <c r="BL3832" s="7">
        <v>2014</v>
      </c>
      <c r="BQ3832" t="s">
        <v>6540</v>
      </c>
      <c r="BR3832">
        <v>1</v>
      </c>
      <c r="BS3832" t="s">
        <v>6554</v>
      </c>
      <c r="BT3832" t="s">
        <v>1596</v>
      </c>
      <c r="BW3832">
        <v>-15.1</v>
      </c>
      <c r="BX3832">
        <v>0.2</v>
      </c>
      <c r="BY3832">
        <v>12.1</v>
      </c>
      <c r="BZ3832">
        <v>0.1</v>
      </c>
      <c r="CB3832">
        <v>3.2</v>
      </c>
      <c r="CC3832">
        <v>39.9</v>
      </c>
      <c r="CD3832">
        <v>14.3</v>
      </c>
      <c r="CI3832" s="5"/>
    </row>
    <row r="3833" spans="1:87" ht="16" customHeight="1">
      <c r="A3833">
        <v>3832</v>
      </c>
      <c r="B3833" t="s">
        <v>7221</v>
      </c>
      <c r="C3833" s="2">
        <v>44970</v>
      </c>
      <c r="E3833" s="17" t="s">
        <v>1072</v>
      </c>
      <c r="F3833" s="17"/>
      <c r="G3833" t="s">
        <v>1608</v>
      </c>
      <c r="H3833" t="s">
        <v>6157</v>
      </c>
      <c r="I3833" t="s">
        <v>4349</v>
      </c>
      <c r="J3833" t="s">
        <v>4350</v>
      </c>
      <c r="K3833" t="s">
        <v>4351</v>
      </c>
      <c r="L3833" t="s">
        <v>6157</v>
      </c>
      <c r="M3833" t="s">
        <v>1608</v>
      </c>
      <c r="N3833" t="s">
        <v>289</v>
      </c>
      <c r="O3833" t="s">
        <v>6157</v>
      </c>
      <c r="P3833" t="s">
        <v>6157</v>
      </c>
      <c r="Q3833" t="s">
        <v>3969</v>
      </c>
      <c r="R3833" t="s">
        <v>6157</v>
      </c>
      <c r="S3833" t="s">
        <v>230</v>
      </c>
      <c r="T3833" s="4" t="s">
        <v>7048</v>
      </c>
      <c r="U3833" s="4" t="s">
        <v>4366</v>
      </c>
      <c r="V3833">
        <v>35</v>
      </c>
      <c r="W3833">
        <v>49</v>
      </c>
      <c r="X3833" t="s">
        <v>6157</v>
      </c>
      <c r="Y3833" t="s">
        <v>6157</v>
      </c>
      <c r="Z3833" t="s">
        <v>1543</v>
      </c>
      <c r="AA3833" t="s">
        <v>1388</v>
      </c>
      <c r="AB3833" t="s">
        <v>1376</v>
      </c>
      <c r="AC3833" t="s">
        <v>4353</v>
      </c>
      <c r="AD3833" t="s">
        <v>6157</v>
      </c>
      <c r="AE3833" t="s">
        <v>6157</v>
      </c>
      <c r="AF3833" t="s">
        <v>6157</v>
      </c>
      <c r="AG3833" t="s">
        <v>6157</v>
      </c>
      <c r="AH3833" t="s">
        <v>6157</v>
      </c>
      <c r="AI3833" t="s">
        <v>6157</v>
      </c>
      <c r="AJ3833" t="s">
        <v>6457</v>
      </c>
      <c r="AK3833" t="s">
        <v>1457</v>
      </c>
      <c r="AL3833" t="s">
        <v>1456</v>
      </c>
      <c r="AM3833" t="s">
        <v>1455</v>
      </c>
      <c r="AN3833" t="s">
        <v>4353</v>
      </c>
      <c r="AO3833" s="29">
        <v>16</v>
      </c>
      <c r="AP3833">
        <v>-17.78620385</v>
      </c>
      <c r="AQ3833">
        <v>168.38760138000001</v>
      </c>
      <c r="AR3833" t="s">
        <v>289</v>
      </c>
      <c r="AS3833">
        <v>0.02</v>
      </c>
      <c r="AT3833" t="s">
        <v>1530</v>
      </c>
      <c r="AU3833" t="s">
        <v>274</v>
      </c>
      <c r="AV3833" t="s">
        <v>275</v>
      </c>
      <c r="AW3833" t="s">
        <v>4353</v>
      </c>
      <c r="AX3833" t="s">
        <v>4353</v>
      </c>
      <c r="AY3833">
        <v>-1050</v>
      </c>
      <c r="AZ3833">
        <v>-950</v>
      </c>
      <c r="BA3833" t="s">
        <v>290</v>
      </c>
      <c r="BB3833" t="s">
        <v>4785</v>
      </c>
      <c r="BC3833" t="s">
        <v>6157</v>
      </c>
      <c r="BH3833" t="s">
        <v>1543</v>
      </c>
      <c r="BI3833" t="s">
        <v>7230</v>
      </c>
      <c r="BJ3833" t="s">
        <v>1575</v>
      </c>
      <c r="BK3833" t="s">
        <v>1574</v>
      </c>
      <c r="BL3833" s="7">
        <v>2014</v>
      </c>
      <c r="BQ3833" t="s">
        <v>6540</v>
      </c>
      <c r="BR3833">
        <v>1</v>
      </c>
      <c r="BS3833" t="s">
        <v>6554</v>
      </c>
      <c r="BT3833" t="s">
        <v>1596</v>
      </c>
      <c r="BW3833">
        <v>-16.600000000000001</v>
      </c>
      <c r="BX3833">
        <v>0.2</v>
      </c>
      <c r="BY3833">
        <v>11.4</v>
      </c>
      <c r="BZ3833">
        <v>0.1</v>
      </c>
      <c r="CB3833">
        <v>3.3</v>
      </c>
      <c r="CC3833">
        <v>38.9</v>
      </c>
      <c r="CD3833">
        <v>13.8</v>
      </c>
      <c r="CI3833" s="5"/>
    </row>
    <row r="3834" spans="1:87" ht="16" customHeight="1">
      <c r="A3834">
        <v>3833</v>
      </c>
      <c r="B3834" t="s">
        <v>7221</v>
      </c>
      <c r="C3834" s="2">
        <v>44970</v>
      </c>
      <c r="E3834" s="17" t="s">
        <v>1071</v>
      </c>
      <c r="F3834" s="17"/>
      <c r="G3834" t="s">
        <v>1608</v>
      </c>
      <c r="H3834" t="s">
        <v>6157</v>
      </c>
      <c r="I3834" t="s">
        <v>4349</v>
      </c>
      <c r="J3834" t="s">
        <v>4350</v>
      </c>
      <c r="K3834" t="s">
        <v>4351</v>
      </c>
      <c r="L3834" t="s">
        <v>6157</v>
      </c>
      <c r="M3834" t="s">
        <v>1608</v>
      </c>
      <c r="N3834" t="s">
        <v>289</v>
      </c>
      <c r="O3834" t="s">
        <v>6157</v>
      </c>
      <c r="P3834" t="s">
        <v>6157</v>
      </c>
      <c r="Q3834" t="s">
        <v>3969</v>
      </c>
      <c r="R3834" t="s">
        <v>6157</v>
      </c>
      <c r="S3834" t="s">
        <v>230</v>
      </c>
      <c r="T3834" s="4" t="s">
        <v>7048</v>
      </c>
      <c r="U3834" s="4" t="s">
        <v>4366</v>
      </c>
      <c r="V3834">
        <v>35</v>
      </c>
      <c r="W3834">
        <v>49</v>
      </c>
      <c r="X3834" t="s">
        <v>6157</v>
      </c>
      <c r="Y3834" t="s">
        <v>6157</v>
      </c>
      <c r="Z3834" t="s">
        <v>1543</v>
      </c>
      <c r="AA3834" t="s">
        <v>1388</v>
      </c>
      <c r="AB3834" t="s">
        <v>247</v>
      </c>
      <c r="AC3834" t="s">
        <v>4353</v>
      </c>
      <c r="AD3834" t="s">
        <v>6157</v>
      </c>
      <c r="AE3834" t="s">
        <v>6157</v>
      </c>
      <c r="AF3834" t="s">
        <v>6157</v>
      </c>
      <c r="AG3834" t="s">
        <v>6157</v>
      </c>
      <c r="AH3834" t="s">
        <v>6157</v>
      </c>
      <c r="AI3834" t="s">
        <v>6157</v>
      </c>
      <c r="AJ3834" t="s">
        <v>6457</v>
      </c>
      <c r="AK3834" t="s">
        <v>1457</v>
      </c>
      <c r="AL3834" t="s">
        <v>1456</v>
      </c>
      <c r="AM3834" t="s">
        <v>1455</v>
      </c>
      <c r="AN3834" t="s">
        <v>4353</v>
      </c>
      <c r="AO3834" s="29">
        <v>16</v>
      </c>
      <c r="AP3834">
        <v>-17.78620385</v>
      </c>
      <c r="AQ3834">
        <v>168.38760138000001</v>
      </c>
      <c r="AR3834" t="s">
        <v>289</v>
      </c>
      <c r="AS3834">
        <v>0.02</v>
      </c>
      <c r="AT3834" t="s">
        <v>1530</v>
      </c>
      <c r="AU3834" t="s">
        <v>274</v>
      </c>
      <c r="AV3834" t="s">
        <v>275</v>
      </c>
      <c r="AW3834" t="s">
        <v>4353</v>
      </c>
      <c r="AX3834" t="s">
        <v>4353</v>
      </c>
      <c r="AY3834">
        <v>-1050</v>
      </c>
      <c r="AZ3834">
        <v>-950</v>
      </c>
      <c r="BA3834" t="s">
        <v>290</v>
      </c>
      <c r="BB3834" t="s">
        <v>4785</v>
      </c>
      <c r="BC3834" t="s">
        <v>6157</v>
      </c>
      <c r="BH3834" t="s">
        <v>1543</v>
      </c>
      <c r="BI3834" t="s">
        <v>7230</v>
      </c>
      <c r="BJ3834" t="s">
        <v>1575</v>
      </c>
      <c r="BK3834" t="s">
        <v>1574</v>
      </c>
      <c r="BL3834" s="7">
        <v>2014</v>
      </c>
      <c r="BQ3834" t="s">
        <v>6540</v>
      </c>
      <c r="BR3834">
        <v>1</v>
      </c>
      <c r="BS3834" t="s">
        <v>6554</v>
      </c>
      <c r="BT3834" t="s">
        <v>1596</v>
      </c>
      <c r="BW3834">
        <v>-14.5</v>
      </c>
      <c r="BX3834">
        <v>0.2</v>
      </c>
      <c r="BY3834">
        <v>11.4</v>
      </c>
      <c r="BZ3834">
        <v>0.1</v>
      </c>
      <c r="CB3834">
        <v>3.3</v>
      </c>
      <c r="CC3834">
        <v>35.700000000000003</v>
      </c>
      <c r="CD3834">
        <v>12.7</v>
      </c>
      <c r="CI3834" s="5"/>
    </row>
    <row r="3835" spans="1:87" ht="16" customHeight="1">
      <c r="A3835">
        <v>3834</v>
      </c>
      <c r="B3835" t="s">
        <v>7221</v>
      </c>
      <c r="C3835" s="2">
        <v>44970</v>
      </c>
      <c r="E3835" s="17" t="s">
        <v>1070</v>
      </c>
      <c r="F3835" s="17"/>
      <c r="G3835" t="s">
        <v>1608</v>
      </c>
      <c r="H3835" t="s">
        <v>6157</v>
      </c>
      <c r="I3835" t="s">
        <v>4349</v>
      </c>
      <c r="J3835" t="s">
        <v>4350</v>
      </c>
      <c r="K3835" t="s">
        <v>4351</v>
      </c>
      <c r="L3835" t="s">
        <v>6157</v>
      </c>
      <c r="M3835" t="s">
        <v>1608</v>
      </c>
      <c r="N3835" t="s">
        <v>289</v>
      </c>
      <c r="O3835" t="s">
        <v>6157</v>
      </c>
      <c r="P3835" t="s">
        <v>6157</v>
      </c>
      <c r="Q3835" t="s">
        <v>3969</v>
      </c>
      <c r="R3835" t="s">
        <v>6157</v>
      </c>
      <c r="S3835" t="s">
        <v>231</v>
      </c>
      <c r="T3835" s="4" t="s">
        <v>7069</v>
      </c>
      <c r="U3835" s="4" t="s">
        <v>4363</v>
      </c>
      <c r="V3835">
        <v>20</v>
      </c>
      <c r="W3835">
        <v>34</v>
      </c>
      <c r="X3835" t="s">
        <v>6157</v>
      </c>
      <c r="Y3835" t="s">
        <v>6157</v>
      </c>
      <c r="Z3835" t="s">
        <v>1543</v>
      </c>
      <c r="AA3835" t="s">
        <v>1388</v>
      </c>
      <c r="AB3835" t="s">
        <v>1376</v>
      </c>
      <c r="AC3835" t="s">
        <v>4353</v>
      </c>
      <c r="AD3835" t="s">
        <v>6157</v>
      </c>
      <c r="AE3835" t="s">
        <v>6157</v>
      </c>
      <c r="AF3835" t="s">
        <v>6157</v>
      </c>
      <c r="AG3835" t="s">
        <v>6157</v>
      </c>
      <c r="AH3835" t="s">
        <v>6157</v>
      </c>
      <c r="AI3835" t="s">
        <v>6157</v>
      </c>
      <c r="AJ3835" t="s">
        <v>6457</v>
      </c>
      <c r="AK3835" t="s">
        <v>1457</v>
      </c>
      <c r="AL3835" t="s">
        <v>1456</v>
      </c>
      <c r="AM3835" t="s">
        <v>1455</v>
      </c>
      <c r="AN3835" t="s">
        <v>4353</v>
      </c>
      <c r="AO3835" s="29">
        <v>16</v>
      </c>
      <c r="AP3835">
        <v>-17.78620385</v>
      </c>
      <c r="AQ3835">
        <v>168.38760138000001</v>
      </c>
      <c r="AR3835" t="s">
        <v>289</v>
      </c>
      <c r="AS3835">
        <v>0.02</v>
      </c>
      <c r="AT3835" t="s">
        <v>1530</v>
      </c>
      <c r="AU3835" t="s">
        <v>274</v>
      </c>
      <c r="AV3835" t="s">
        <v>275</v>
      </c>
      <c r="AW3835" t="s">
        <v>4353</v>
      </c>
      <c r="AX3835" t="s">
        <v>4353</v>
      </c>
      <c r="AY3835">
        <v>-1050</v>
      </c>
      <c r="AZ3835">
        <v>-950</v>
      </c>
      <c r="BA3835" t="s">
        <v>290</v>
      </c>
      <c r="BB3835" t="s">
        <v>4785</v>
      </c>
      <c r="BC3835" t="s">
        <v>6157</v>
      </c>
      <c r="BH3835" t="s">
        <v>1543</v>
      </c>
      <c r="BI3835" t="s">
        <v>7230</v>
      </c>
      <c r="BJ3835" t="s">
        <v>1575</v>
      </c>
      <c r="BK3835" t="s">
        <v>1574</v>
      </c>
      <c r="BL3835" s="7">
        <v>2014</v>
      </c>
      <c r="BQ3835" t="s">
        <v>6540</v>
      </c>
      <c r="BR3835">
        <v>1</v>
      </c>
      <c r="BS3835" t="s">
        <v>6554</v>
      </c>
      <c r="BT3835" t="s">
        <v>1596</v>
      </c>
      <c r="BW3835">
        <v>-15.4</v>
      </c>
      <c r="BX3835">
        <v>0.2</v>
      </c>
      <c r="BY3835">
        <v>12.7</v>
      </c>
      <c r="BZ3835">
        <v>0.1</v>
      </c>
      <c r="CB3835">
        <v>3.2</v>
      </c>
      <c r="CC3835">
        <v>39.200000000000003</v>
      </c>
      <c r="CD3835">
        <v>14.1</v>
      </c>
      <c r="CI3835" s="5"/>
    </row>
    <row r="3836" spans="1:87" ht="16" customHeight="1">
      <c r="A3836">
        <v>3835</v>
      </c>
      <c r="B3836" t="s">
        <v>7221</v>
      </c>
      <c r="C3836" s="2">
        <v>44970</v>
      </c>
      <c r="E3836" s="17" t="s">
        <v>1069</v>
      </c>
      <c r="F3836" s="17"/>
      <c r="G3836" t="s">
        <v>1608</v>
      </c>
      <c r="H3836" t="s">
        <v>6157</v>
      </c>
      <c r="I3836" t="s">
        <v>4349</v>
      </c>
      <c r="J3836" t="s">
        <v>4350</v>
      </c>
      <c r="K3836" t="s">
        <v>4351</v>
      </c>
      <c r="L3836" t="s">
        <v>6157</v>
      </c>
      <c r="M3836" t="s">
        <v>1608</v>
      </c>
      <c r="N3836" t="s">
        <v>289</v>
      </c>
      <c r="O3836" t="s">
        <v>6157</v>
      </c>
      <c r="P3836" t="s">
        <v>6157</v>
      </c>
      <c r="Q3836" t="s">
        <v>3969</v>
      </c>
      <c r="R3836" t="s">
        <v>6157</v>
      </c>
      <c r="S3836" t="s">
        <v>230</v>
      </c>
      <c r="T3836" s="4" t="s">
        <v>7070</v>
      </c>
      <c r="U3836" s="4" t="s">
        <v>233</v>
      </c>
      <c r="V3836">
        <v>18</v>
      </c>
      <c r="W3836">
        <v>80</v>
      </c>
      <c r="X3836" t="s">
        <v>6157</v>
      </c>
      <c r="Y3836" t="s">
        <v>6157</v>
      </c>
      <c r="Z3836" t="s">
        <v>1543</v>
      </c>
      <c r="AA3836" t="s">
        <v>1388</v>
      </c>
      <c r="AB3836" t="s">
        <v>1376</v>
      </c>
      <c r="AC3836" t="s">
        <v>4353</v>
      </c>
      <c r="AD3836" t="s">
        <v>6157</v>
      </c>
      <c r="AE3836" t="s">
        <v>6157</v>
      </c>
      <c r="AF3836" t="s">
        <v>6157</v>
      </c>
      <c r="AG3836" t="s">
        <v>6157</v>
      </c>
      <c r="AH3836" t="s">
        <v>6157</v>
      </c>
      <c r="AI3836" t="s">
        <v>6157</v>
      </c>
      <c r="AJ3836" t="s">
        <v>6457</v>
      </c>
      <c r="AK3836" t="s">
        <v>1457</v>
      </c>
      <c r="AL3836" t="s">
        <v>1456</v>
      </c>
      <c r="AM3836" t="s">
        <v>1455</v>
      </c>
      <c r="AN3836" t="s">
        <v>4353</v>
      </c>
      <c r="AO3836" s="29">
        <v>16</v>
      </c>
      <c r="AP3836">
        <v>-17.78620385</v>
      </c>
      <c r="AQ3836">
        <v>168.38760138000001</v>
      </c>
      <c r="AR3836" t="s">
        <v>289</v>
      </c>
      <c r="AS3836">
        <v>0.02</v>
      </c>
      <c r="AT3836" t="s">
        <v>1530</v>
      </c>
      <c r="AU3836" t="s">
        <v>274</v>
      </c>
      <c r="AV3836" t="s">
        <v>275</v>
      </c>
      <c r="AW3836" t="s">
        <v>4353</v>
      </c>
      <c r="AX3836" t="s">
        <v>4353</v>
      </c>
      <c r="AY3836">
        <v>-1050</v>
      </c>
      <c r="AZ3836">
        <v>-950</v>
      </c>
      <c r="BA3836" t="s">
        <v>290</v>
      </c>
      <c r="BB3836" t="s">
        <v>4785</v>
      </c>
      <c r="BC3836" t="s">
        <v>6157</v>
      </c>
      <c r="BH3836" t="s">
        <v>1543</v>
      </c>
      <c r="BI3836" t="s">
        <v>7230</v>
      </c>
      <c r="BJ3836" t="s">
        <v>1575</v>
      </c>
      <c r="BK3836" t="s">
        <v>1574</v>
      </c>
      <c r="BL3836" s="7">
        <v>2014</v>
      </c>
      <c r="BQ3836" t="s">
        <v>6540</v>
      </c>
      <c r="BR3836">
        <v>1</v>
      </c>
      <c r="BS3836" t="s">
        <v>6554</v>
      </c>
      <c r="BT3836" t="s">
        <v>1596</v>
      </c>
      <c r="BW3836">
        <v>-13.6</v>
      </c>
      <c r="BX3836">
        <v>0.2</v>
      </c>
      <c r="BY3836">
        <v>11.9</v>
      </c>
      <c r="BZ3836">
        <v>0.1</v>
      </c>
      <c r="CB3836">
        <v>3.3</v>
      </c>
      <c r="CC3836">
        <v>38.1</v>
      </c>
      <c r="CD3836">
        <v>13.6</v>
      </c>
      <c r="CI3836" s="5"/>
    </row>
    <row r="3837" spans="1:87" ht="16" customHeight="1">
      <c r="A3837">
        <v>3836</v>
      </c>
      <c r="B3837" t="s">
        <v>7221</v>
      </c>
      <c r="C3837" s="2">
        <v>44970</v>
      </c>
      <c r="E3837" s="17" t="s">
        <v>1068</v>
      </c>
      <c r="F3837" s="17"/>
      <c r="G3837" t="s">
        <v>1608</v>
      </c>
      <c r="H3837" t="s">
        <v>6157</v>
      </c>
      <c r="I3837" t="s">
        <v>4349</v>
      </c>
      <c r="J3837" t="s">
        <v>4350</v>
      </c>
      <c r="K3837" t="s">
        <v>4351</v>
      </c>
      <c r="L3837" t="s">
        <v>6157</v>
      </c>
      <c r="M3837" t="s">
        <v>1608</v>
      </c>
      <c r="N3837" t="s">
        <v>289</v>
      </c>
      <c r="O3837" t="s">
        <v>6157</v>
      </c>
      <c r="P3837" t="s">
        <v>6157</v>
      </c>
      <c r="Q3837" t="s">
        <v>3969</v>
      </c>
      <c r="R3837" t="s">
        <v>6157</v>
      </c>
      <c r="S3837" t="s">
        <v>230</v>
      </c>
      <c r="T3837" s="4" t="s">
        <v>7070</v>
      </c>
      <c r="U3837" s="4" t="s">
        <v>233</v>
      </c>
      <c r="V3837">
        <v>18</v>
      </c>
      <c r="W3837">
        <v>80</v>
      </c>
      <c r="X3837" t="s">
        <v>6157</v>
      </c>
      <c r="Y3837" t="s">
        <v>6157</v>
      </c>
      <c r="Z3837" t="s">
        <v>1543</v>
      </c>
      <c r="AA3837" t="s">
        <v>1388</v>
      </c>
      <c r="AB3837" t="s">
        <v>1376</v>
      </c>
      <c r="AC3837" t="s">
        <v>4353</v>
      </c>
      <c r="AD3837" t="s">
        <v>6157</v>
      </c>
      <c r="AE3837" t="s">
        <v>6157</v>
      </c>
      <c r="AF3837" t="s">
        <v>6157</v>
      </c>
      <c r="AG3837" t="s">
        <v>6157</v>
      </c>
      <c r="AH3837" t="s">
        <v>6157</v>
      </c>
      <c r="AI3837" t="s">
        <v>6157</v>
      </c>
      <c r="AJ3837" t="s">
        <v>6457</v>
      </c>
      <c r="AK3837" t="s">
        <v>1457</v>
      </c>
      <c r="AL3837" t="s">
        <v>1456</v>
      </c>
      <c r="AM3837" t="s">
        <v>1455</v>
      </c>
      <c r="AN3837" t="s">
        <v>4353</v>
      </c>
      <c r="AO3837" s="29">
        <v>16</v>
      </c>
      <c r="AP3837">
        <v>-17.78620385</v>
      </c>
      <c r="AQ3837">
        <v>168.38760138000001</v>
      </c>
      <c r="AR3837" t="s">
        <v>289</v>
      </c>
      <c r="AS3837">
        <v>0.02</v>
      </c>
      <c r="AT3837" t="s">
        <v>1530</v>
      </c>
      <c r="AU3837" t="s">
        <v>274</v>
      </c>
      <c r="AV3837" t="s">
        <v>275</v>
      </c>
      <c r="AW3837" t="s">
        <v>4353</v>
      </c>
      <c r="AX3837" t="s">
        <v>4353</v>
      </c>
      <c r="AY3837">
        <v>-1050</v>
      </c>
      <c r="AZ3837">
        <v>-950</v>
      </c>
      <c r="BA3837" t="s">
        <v>290</v>
      </c>
      <c r="BB3837" t="s">
        <v>4785</v>
      </c>
      <c r="BC3837" t="s">
        <v>6157</v>
      </c>
      <c r="BH3837" t="s">
        <v>1543</v>
      </c>
      <c r="BI3837" t="s">
        <v>7230</v>
      </c>
      <c r="BJ3837" t="s">
        <v>1575</v>
      </c>
      <c r="BK3837" t="s">
        <v>1574</v>
      </c>
      <c r="BL3837" s="7">
        <v>2014</v>
      </c>
      <c r="BQ3837" t="s">
        <v>6540</v>
      </c>
      <c r="BR3837">
        <v>1</v>
      </c>
      <c r="BS3837" t="s">
        <v>6554</v>
      </c>
      <c r="BT3837" t="s">
        <v>1596</v>
      </c>
      <c r="BW3837">
        <v>-15.6</v>
      </c>
      <c r="BX3837">
        <v>0.2</v>
      </c>
      <c r="BY3837">
        <v>6.9</v>
      </c>
      <c r="BZ3837">
        <v>0.1</v>
      </c>
      <c r="CB3837">
        <v>2.7</v>
      </c>
      <c r="CC3837">
        <v>23.1</v>
      </c>
      <c r="CD3837">
        <v>9.8000000000000007</v>
      </c>
      <c r="CI3837" s="5"/>
    </row>
    <row r="3838" spans="1:87" ht="16" customHeight="1">
      <c r="A3838">
        <v>3837</v>
      </c>
      <c r="B3838" t="s">
        <v>7221</v>
      </c>
      <c r="C3838" s="2">
        <v>44970</v>
      </c>
      <c r="E3838" s="17" t="s">
        <v>1067</v>
      </c>
      <c r="F3838" s="17"/>
      <c r="G3838" t="s">
        <v>1608</v>
      </c>
      <c r="H3838" t="s">
        <v>6157</v>
      </c>
      <c r="I3838" t="s">
        <v>4349</v>
      </c>
      <c r="J3838" t="s">
        <v>4350</v>
      </c>
      <c r="K3838" t="s">
        <v>4351</v>
      </c>
      <c r="L3838" t="s">
        <v>6157</v>
      </c>
      <c r="M3838" t="s">
        <v>1608</v>
      </c>
      <c r="N3838" t="s">
        <v>289</v>
      </c>
      <c r="O3838" t="s">
        <v>6157</v>
      </c>
      <c r="P3838" t="s">
        <v>6157</v>
      </c>
      <c r="Q3838" t="s">
        <v>3969</v>
      </c>
      <c r="R3838" t="s">
        <v>6157</v>
      </c>
      <c r="S3838" t="s">
        <v>229</v>
      </c>
      <c r="T3838" s="4" t="s">
        <v>7069</v>
      </c>
      <c r="U3838" s="4" t="s">
        <v>4363</v>
      </c>
      <c r="V3838">
        <v>20</v>
      </c>
      <c r="W3838">
        <v>34</v>
      </c>
      <c r="X3838" t="s">
        <v>6157</v>
      </c>
      <c r="Y3838" t="s">
        <v>6157</v>
      </c>
      <c r="Z3838" t="s">
        <v>1543</v>
      </c>
      <c r="AA3838" t="s">
        <v>1388</v>
      </c>
      <c r="AB3838" t="s">
        <v>1376</v>
      </c>
      <c r="AC3838" t="s">
        <v>4353</v>
      </c>
      <c r="AD3838" t="s">
        <v>6157</v>
      </c>
      <c r="AE3838" t="s">
        <v>6157</v>
      </c>
      <c r="AF3838" t="s">
        <v>6157</v>
      </c>
      <c r="AG3838" t="s">
        <v>6157</v>
      </c>
      <c r="AH3838" t="s">
        <v>6157</v>
      </c>
      <c r="AI3838" t="s">
        <v>6157</v>
      </c>
      <c r="AJ3838" t="s">
        <v>6457</v>
      </c>
      <c r="AK3838" t="s">
        <v>1457</v>
      </c>
      <c r="AL3838" t="s">
        <v>1456</v>
      </c>
      <c r="AM3838" t="s">
        <v>1455</v>
      </c>
      <c r="AN3838" t="s">
        <v>4353</v>
      </c>
      <c r="AO3838" s="29">
        <v>16</v>
      </c>
      <c r="AP3838">
        <v>-17.78620385</v>
      </c>
      <c r="AQ3838">
        <v>168.38760138000001</v>
      </c>
      <c r="AR3838" t="s">
        <v>289</v>
      </c>
      <c r="AS3838">
        <v>0.02</v>
      </c>
      <c r="AT3838" t="s">
        <v>1530</v>
      </c>
      <c r="AU3838" t="s">
        <v>274</v>
      </c>
      <c r="AV3838" t="s">
        <v>275</v>
      </c>
      <c r="AW3838" t="s">
        <v>4353</v>
      </c>
      <c r="AX3838" t="s">
        <v>4353</v>
      </c>
      <c r="AY3838">
        <v>-1050</v>
      </c>
      <c r="AZ3838">
        <v>-950</v>
      </c>
      <c r="BA3838" t="s">
        <v>290</v>
      </c>
      <c r="BB3838" t="s">
        <v>4785</v>
      </c>
      <c r="BC3838" t="s">
        <v>6157</v>
      </c>
      <c r="BH3838" t="s">
        <v>1543</v>
      </c>
      <c r="BI3838" t="s">
        <v>7230</v>
      </c>
      <c r="BJ3838" t="s">
        <v>1575</v>
      </c>
      <c r="BK3838" t="s">
        <v>1574</v>
      </c>
      <c r="BL3838" s="7">
        <v>2014</v>
      </c>
      <c r="BQ3838" t="s">
        <v>6540</v>
      </c>
      <c r="BR3838">
        <v>1</v>
      </c>
      <c r="BS3838" t="s">
        <v>6554</v>
      </c>
      <c r="BT3838" t="s">
        <v>1596</v>
      </c>
      <c r="BW3838">
        <v>-16.399999999999999</v>
      </c>
      <c r="BX3838">
        <v>0.2</v>
      </c>
      <c r="BY3838">
        <v>8</v>
      </c>
      <c r="BZ3838">
        <v>0.1</v>
      </c>
      <c r="CB3838">
        <v>2.8</v>
      </c>
      <c r="CC3838">
        <v>36.299999999999997</v>
      </c>
      <c r="CD3838">
        <v>15.3</v>
      </c>
      <c r="CI3838" s="5"/>
    </row>
    <row r="3839" spans="1:87" ht="16" customHeight="1">
      <c r="A3839">
        <v>3838</v>
      </c>
      <c r="B3839" t="s">
        <v>7221</v>
      </c>
      <c r="C3839" s="2">
        <v>44970</v>
      </c>
      <c r="E3839" s="17" t="s">
        <v>1066</v>
      </c>
      <c r="F3839" s="17"/>
      <c r="G3839" t="s">
        <v>1608</v>
      </c>
      <c r="H3839" t="s">
        <v>6157</v>
      </c>
      <c r="I3839" t="s">
        <v>4349</v>
      </c>
      <c r="J3839" t="s">
        <v>4350</v>
      </c>
      <c r="K3839" t="s">
        <v>4351</v>
      </c>
      <c r="L3839" t="s">
        <v>6157</v>
      </c>
      <c r="M3839" t="s">
        <v>1608</v>
      </c>
      <c r="N3839" t="s">
        <v>289</v>
      </c>
      <c r="O3839" t="s">
        <v>6157</v>
      </c>
      <c r="P3839" t="s">
        <v>6157</v>
      </c>
      <c r="Q3839" t="s">
        <v>3969</v>
      </c>
      <c r="R3839" t="s">
        <v>6157</v>
      </c>
      <c r="S3839" t="s">
        <v>230</v>
      </c>
      <c r="T3839" s="4" t="s">
        <v>7070</v>
      </c>
      <c r="U3839" s="4" t="s">
        <v>233</v>
      </c>
      <c r="V3839">
        <v>18</v>
      </c>
      <c r="W3839">
        <v>80</v>
      </c>
      <c r="X3839" t="s">
        <v>6157</v>
      </c>
      <c r="Y3839" t="s">
        <v>6157</v>
      </c>
      <c r="Z3839" t="s">
        <v>1543</v>
      </c>
      <c r="AA3839" t="s">
        <v>1388</v>
      </c>
      <c r="AB3839" t="s">
        <v>1376</v>
      </c>
      <c r="AC3839" t="s">
        <v>4353</v>
      </c>
      <c r="AD3839" t="s">
        <v>6157</v>
      </c>
      <c r="AE3839" t="s">
        <v>6157</v>
      </c>
      <c r="AF3839" t="s">
        <v>6157</v>
      </c>
      <c r="AG3839" t="s">
        <v>6157</v>
      </c>
      <c r="AH3839" t="s">
        <v>6157</v>
      </c>
      <c r="AI3839" t="s">
        <v>6157</v>
      </c>
      <c r="AJ3839" t="s">
        <v>6457</v>
      </c>
      <c r="AK3839" t="s">
        <v>1457</v>
      </c>
      <c r="AL3839" t="s">
        <v>1456</v>
      </c>
      <c r="AM3839" t="s">
        <v>1455</v>
      </c>
      <c r="AN3839" t="s">
        <v>4353</v>
      </c>
      <c r="AO3839" s="29">
        <v>16</v>
      </c>
      <c r="AP3839">
        <v>-17.78620385</v>
      </c>
      <c r="AQ3839">
        <v>168.38760138000001</v>
      </c>
      <c r="AR3839" t="s">
        <v>289</v>
      </c>
      <c r="AS3839">
        <v>0.02</v>
      </c>
      <c r="AT3839" t="s">
        <v>1530</v>
      </c>
      <c r="AU3839" t="s">
        <v>274</v>
      </c>
      <c r="AV3839" t="s">
        <v>275</v>
      </c>
      <c r="AW3839" t="s">
        <v>4353</v>
      </c>
      <c r="AX3839" t="s">
        <v>4353</v>
      </c>
      <c r="AY3839">
        <v>-1050</v>
      </c>
      <c r="AZ3839">
        <v>-950</v>
      </c>
      <c r="BA3839" t="s">
        <v>290</v>
      </c>
      <c r="BB3839" t="s">
        <v>4785</v>
      </c>
      <c r="BC3839" t="s">
        <v>6157</v>
      </c>
      <c r="BH3839" t="s">
        <v>1543</v>
      </c>
      <c r="BI3839" t="s">
        <v>7230</v>
      </c>
      <c r="BJ3839" t="s">
        <v>1575</v>
      </c>
      <c r="BK3839" t="s">
        <v>1574</v>
      </c>
      <c r="BL3839" s="7">
        <v>2014</v>
      </c>
      <c r="BQ3839" t="s">
        <v>6540</v>
      </c>
      <c r="BR3839">
        <v>1</v>
      </c>
      <c r="BS3839" t="s">
        <v>6554</v>
      </c>
      <c r="BT3839" t="s">
        <v>1596</v>
      </c>
      <c r="BW3839">
        <v>-15.4</v>
      </c>
      <c r="BX3839">
        <v>0.2</v>
      </c>
      <c r="BY3839">
        <v>10.7</v>
      </c>
      <c r="BZ3839">
        <v>0.1</v>
      </c>
      <c r="CB3839">
        <v>3.1</v>
      </c>
      <c r="CC3839">
        <v>39.6</v>
      </c>
      <c r="CD3839">
        <v>14.7</v>
      </c>
      <c r="CI3839" s="5"/>
    </row>
    <row r="3840" spans="1:87" ht="16" customHeight="1">
      <c r="A3840">
        <v>3839</v>
      </c>
      <c r="B3840" t="s">
        <v>7221</v>
      </c>
      <c r="C3840" s="2">
        <v>44970</v>
      </c>
      <c r="E3840" s="17" t="s">
        <v>1065</v>
      </c>
      <c r="F3840" s="17"/>
      <c r="G3840" t="s">
        <v>1608</v>
      </c>
      <c r="H3840" t="s">
        <v>6157</v>
      </c>
      <c r="I3840" t="s">
        <v>4349</v>
      </c>
      <c r="J3840" t="s">
        <v>4350</v>
      </c>
      <c r="K3840" t="s">
        <v>4351</v>
      </c>
      <c r="L3840" t="s">
        <v>6157</v>
      </c>
      <c r="M3840" t="s">
        <v>1608</v>
      </c>
      <c r="N3840" t="s">
        <v>289</v>
      </c>
      <c r="O3840" t="s">
        <v>6157</v>
      </c>
      <c r="P3840" t="s">
        <v>6157</v>
      </c>
      <c r="Q3840" t="s">
        <v>3969</v>
      </c>
      <c r="R3840" t="s">
        <v>6157</v>
      </c>
      <c r="S3840" t="s">
        <v>230</v>
      </c>
      <c r="T3840" s="4" t="s">
        <v>7069</v>
      </c>
      <c r="U3840" s="4" t="s">
        <v>4363</v>
      </c>
      <c r="V3840">
        <v>20</v>
      </c>
      <c r="W3840">
        <v>34</v>
      </c>
      <c r="X3840" t="s">
        <v>6157</v>
      </c>
      <c r="Y3840" t="s">
        <v>6157</v>
      </c>
      <c r="Z3840" t="s">
        <v>1543</v>
      </c>
      <c r="AA3840" t="s">
        <v>1388</v>
      </c>
      <c r="AB3840" t="s">
        <v>250</v>
      </c>
      <c r="AC3840" t="s">
        <v>4353</v>
      </c>
      <c r="AD3840" t="s">
        <v>6157</v>
      </c>
      <c r="AE3840" t="s">
        <v>6157</v>
      </c>
      <c r="AF3840" t="s">
        <v>6157</v>
      </c>
      <c r="AG3840" t="s">
        <v>6157</v>
      </c>
      <c r="AH3840" t="s">
        <v>6157</v>
      </c>
      <c r="AI3840" t="s">
        <v>6157</v>
      </c>
      <c r="AJ3840" t="s">
        <v>6457</v>
      </c>
      <c r="AK3840" t="s">
        <v>1457</v>
      </c>
      <c r="AL3840" t="s">
        <v>1456</v>
      </c>
      <c r="AM3840" t="s">
        <v>1455</v>
      </c>
      <c r="AN3840" t="s">
        <v>4353</v>
      </c>
      <c r="AO3840" s="29">
        <v>16</v>
      </c>
      <c r="AP3840">
        <v>-17.78620385</v>
      </c>
      <c r="AQ3840">
        <v>168.38760138000001</v>
      </c>
      <c r="AR3840" t="s">
        <v>289</v>
      </c>
      <c r="AS3840">
        <v>0.02</v>
      </c>
      <c r="AT3840" t="s">
        <v>1530</v>
      </c>
      <c r="AU3840" t="s">
        <v>274</v>
      </c>
      <c r="AV3840" t="s">
        <v>275</v>
      </c>
      <c r="AW3840" t="s">
        <v>4353</v>
      </c>
      <c r="AX3840" t="s">
        <v>4353</v>
      </c>
      <c r="AY3840">
        <v>-1050</v>
      </c>
      <c r="AZ3840">
        <v>-950</v>
      </c>
      <c r="BA3840" t="s">
        <v>290</v>
      </c>
      <c r="BB3840" t="s">
        <v>4785</v>
      </c>
      <c r="BC3840" t="s">
        <v>6157</v>
      </c>
      <c r="BH3840" t="s">
        <v>1543</v>
      </c>
      <c r="BI3840" t="s">
        <v>7230</v>
      </c>
      <c r="BJ3840" t="s">
        <v>1575</v>
      </c>
      <c r="BK3840" t="s">
        <v>1574</v>
      </c>
      <c r="BL3840" s="7">
        <v>2014</v>
      </c>
      <c r="BQ3840" t="s">
        <v>6540</v>
      </c>
      <c r="BR3840">
        <v>1</v>
      </c>
      <c r="BS3840" t="s">
        <v>6554</v>
      </c>
      <c r="BT3840" t="s">
        <v>1596</v>
      </c>
      <c r="BW3840">
        <v>-15.4</v>
      </c>
      <c r="BX3840">
        <v>0.2</v>
      </c>
      <c r="BY3840">
        <v>11.8</v>
      </c>
      <c r="BZ3840">
        <v>0.1</v>
      </c>
      <c r="CB3840">
        <v>3.1</v>
      </c>
      <c r="CC3840">
        <v>33.5</v>
      </c>
      <c r="CD3840">
        <v>12.4</v>
      </c>
      <c r="CI3840" s="5"/>
    </row>
    <row r="3841" spans="1:87" ht="16" customHeight="1">
      <c r="A3841">
        <v>3840</v>
      </c>
      <c r="B3841" t="s">
        <v>7221</v>
      </c>
      <c r="C3841" s="2">
        <v>44970</v>
      </c>
      <c r="E3841" s="17" t="s">
        <v>1064</v>
      </c>
      <c r="F3841" s="17"/>
      <c r="G3841" t="s">
        <v>1608</v>
      </c>
      <c r="H3841" t="s">
        <v>6157</v>
      </c>
      <c r="I3841" t="s">
        <v>4349</v>
      </c>
      <c r="J3841" t="s">
        <v>4350</v>
      </c>
      <c r="K3841" t="s">
        <v>4351</v>
      </c>
      <c r="L3841" t="s">
        <v>6157</v>
      </c>
      <c r="M3841" t="s">
        <v>1608</v>
      </c>
      <c r="N3841" t="s">
        <v>289</v>
      </c>
      <c r="O3841" t="s">
        <v>6157</v>
      </c>
      <c r="P3841" t="s">
        <v>6157</v>
      </c>
      <c r="Q3841" t="s">
        <v>3969</v>
      </c>
      <c r="R3841" t="s">
        <v>6157</v>
      </c>
      <c r="S3841" t="s">
        <v>230</v>
      </c>
      <c r="T3841" s="4" t="s">
        <v>7048</v>
      </c>
      <c r="U3841" s="4" t="s">
        <v>4366</v>
      </c>
      <c r="V3841">
        <v>35</v>
      </c>
      <c r="W3841">
        <v>49</v>
      </c>
      <c r="X3841" t="s">
        <v>6157</v>
      </c>
      <c r="Y3841" t="s">
        <v>6157</v>
      </c>
      <c r="Z3841" t="s">
        <v>1543</v>
      </c>
      <c r="AA3841" t="s">
        <v>1388</v>
      </c>
      <c r="AB3841" t="s">
        <v>1376</v>
      </c>
      <c r="AC3841" t="s">
        <v>4353</v>
      </c>
      <c r="AD3841" t="s">
        <v>6157</v>
      </c>
      <c r="AE3841" t="s">
        <v>6157</v>
      </c>
      <c r="AF3841" t="s">
        <v>6157</v>
      </c>
      <c r="AG3841" t="s">
        <v>6157</v>
      </c>
      <c r="AH3841" t="s">
        <v>6157</v>
      </c>
      <c r="AI3841" t="s">
        <v>6157</v>
      </c>
      <c r="AJ3841" t="s">
        <v>6457</v>
      </c>
      <c r="AK3841" t="s">
        <v>1457</v>
      </c>
      <c r="AL3841" t="s">
        <v>1456</v>
      </c>
      <c r="AM3841" t="s">
        <v>1455</v>
      </c>
      <c r="AN3841" t="s">
        <v>4353</v>
      </c>
      <c r="AO3841" s="29">
        <v>16</v>
      </c>
      <c r="AP3841">
        <v>-17.78620385</v>
      </c>
      <c r="AQ3841">
        <v>168.38760138000001</v>
      </c>
      <c r="AR3841" t="s">
        <v>289</v>
      </c>
      <c r="AS3841">
        <v>0.02</v>
      </c>
      <c r="AT3841" t="s">
        <v>1530</v>
      </c>
      <c r="AU3841" t="s">
        <v>274</v>
      </c>
      <c r="AV3841" t="s">
        <v>275</v>
      </c>
      <c r="AW3841" t="s">
        <v>4353</v>
      </c>
      <c r="AX3841" t="s">
        <v>4353</v>
      </c>
      <c r="AY3841">
        <v>-1050</v>
      </c>
      <c r="AZ3841">
        <v>-950</v>
      </c>
      <c r="BA3841" t="s">
        <v>290</v>
      </c>
      <c r="BB3841" t="s">
        <v>4785</v>
      </c>
      <c r="BC3841" t="s">
        <v>6157</v>
      </c>
      <c r="BH3841" t="s">
        <v>1543</v>
      </c>
      <c r="BI3841" t="s">
        <v>7230</v>
      </c>
      <c r="BJ3841" t="s">
        <v>1575</v>
      </c>
      <c r="BK3841" t="s">
        <v>1574</v>
      </c>
      <c r="BL3841" s="7">
        <v>2014</v>
      </c>
      <c r="BQ3841" t="s">
        <v>6540</v>
      </c>
      <c r="BR3841">
        <v>1</v>
      </c>
      <c r="BS3841" t="s">
        <v>6554</v>
      </c>
      <c r="BT3841" t="s">
        <v>1596</v>
      </c>
      <c r="BW3841">
        <v>-14.9</v>
      </c>
      <c r="BX3841">
        <v>0.2</v>
      </c>
      <c r="BY3841">
        <v>11.7</v>
      </c>
      <c r="BZ3841">
        <v>0.1</v>
      </c>
      <c r="CB3841">
        <v>3.1</v>
      </c>
      <c r="CC3841">
        <v>38.299999999999997</v>
      </c>
      <c r="CD3841">
        <v>14.2</v>
      </c>
      <c r="CI3841" s="5"/>
    </row>
    <row r="3842" spans="1:87" ht="16" customHeight="1">
      <c r="A3842">
        <v>3841</v>
      </c>
      <c r="B3842" t="s">
        <v>7221</v>
      </c>
      <c r="C3842" s="2">
        <v>44970</v>
      </c>
      <c r="E3842" s="17" t="s">
        <v>1063</v>
      </c>
      <c r="F3842" s="17"/>
      <c r="G3842" t="s">
        <v>1608</v>
      </c>
      <c r="H3842" t="s">
        <v>6157</v>
      </c>
      <c r="I3842" t="s">
        <v>4349</v>
      </c>
      <c r="J3842" t="s">
        <v>4350</v>
      </c>
      <c r="K3842" t="s">
        <v>4351</v>
      </c>
      <c r="L3842" t="s">
        <v>6157</v>
      </c>
      <c r="M3842" t="s">
        <v>1608</v>
      </c>
      <c r="N3842" t="s">
        <v>289</v>
      </c>
      <c r="O3842" t="s">
        <v>6157</v>
      </c>
      <c r="P3842" t="s">
        <v>6157</v>
      </c>
      <c r="Q3842" t="s">
        <v>3969</v>
      </c>
      <c r="R3842" t="s">
        <v>6157</v>
      </c>
      <c r="S3842" t="s">
        <v>4353</v>
      </c>
      <c r="T3842" t="s">
        <v>4353</v>
      </c>
      <c r="U3842" s="4" t="s">
        <v>4353</v>
      </c>
      <c r="V3842">
        <v>0</v>
      </c>
      <c r="W3842">
        <v>80</v>
      </c>
      <c r="X3842" t="s">
        <v>6157</v>
      </c>
      <c r="Y3842" t="s">
        <v>6157</v>
      </c>
      <c r="Z3842" t="s">
        <v>1370</v>
      </c>
      <c r="AA3842" t="s">
        <v>1388</v>
      </c>
      <c r="AB3842" t="s">
        <v>4353</v>
      </c>
      <c r="AC3842" t="s">
        <v>4353</v>
      </c>
      <c r="AD3842" t="s">
        <v>6157</v>
      </c>
      <c r="AE3842" t="s">
        <v>6157</v>
      </c>
      <c r="AF3842" t="s">
        <v>6157</v>
      </c>
      <c r="AG3842" t="s">
        <v>6157</v>
      </c>
      <c r="AH3842" t="s">
        <v>6157</v>
      </c>
      <c r="AI3842" t="s">
        <v>6157</v>
      </c>
      <c r="AJ3842" t="s">
        <v>6457</v>
      </c>
      <c r="AK3842" t="s">
        <v>1493</v>
      </c>
      <c r="AL3842" t="s">
        <v>1491</v>
      </c>
      <c r="AM3842" t="s">
        <v>1419</v>
      </c>
      <c r="AN3842" t="s">
        <v>4353</v>
      </c>
      <c r="AO3842" s="29">
        <v>52.072460200000002</v>
      </c>
      <c r="AP3842">
        <v>14.19033679</v>
      </c>
      <c r="AQ3842">
        <v>145.22698402</v>
      </c>
      <c r="AR3842" t="s">
        <v>289</v>
      </c>
      <c r="AS3842">
        <v>1</v>
      </c>
      <c r="AT3842" t="s">
        <v>4353</v>
      </c>
      <c r="AU3842" t="s">
        <v>274</v>
      </c>
      <c r="AV3842" t="s">
        <v>275</v>
      </c>
      <c r="AW3842" t="s">
        <v>4353</v>
      </c>
      <c r="AX3842" t="s">
        <v>4353</v>
      </c>
      <c r="AY3842">
        <v>-50</v>
      </c>
      <c r="AZ3842">
        <v>1700</v>
      </c>
      <c r="BA3842" t="s">
        <v>290</v>
      </c>
      <c r="BB3842" t="s">
        <v>4785</v>
      </c>
      <c r="BC3842" t="s">
        <v>6157</v>
      </c>
      <c r="BH3842" t="s">
        <v>1573</v>
      </c>
      <c r="BI3842" t="s">
        <v>7231</v>
      </c>
      <c r="BJ3842" t="s">
        <v>6498</v>
      </c>
      <c r="BK3842" t="s">
        <v>1572</v>
      </c>
      <c r="BL3842" s="7">
        <v>2016</v>
      </c>
      <c r="BQ3842" t="s">
        <v>4353</v>
      </c>
      <c r="BR3842">
        <v>1</v>
      </c>
      <c r="BS3842" t="s">
        <v>6555</v>
      </c>
      <c r="BT3842" t="s">
        <v>1595</v>
      </c>
      <c r="BW3842">
        <v>-17.8</v>
      </c>
      <c r="BY3842">
        <v>10.6</v>
      </c>
      <c r="CA3842">
        <v>14.3</v>
      </c>
      <c r="CB3842">
        <v>2.8</v>
      </c>
      <c r="CI3842" s="5"/>
    </row>
    <row r="3843" spans="1:87" ht="16" customHeight="1">
      <c r="A3843">
        <v>3842</v>
      </c>
      <c r="B3843" t="s">
        <v>7221</v>
      </c>
      <c r="C3843" s="2">
        <v>44970</v>
      </c>
      <c r="E3843" s="17" t="s">
        <v>1062</v>
      </c>
      <c r="F3843" s="17"/>
      <c r="G3843" t="s">
        <v>1608</v>
      </c>
      <c r="H3843" t="s">
        <v>6157</v>
      </c>
      <c r="I3843" t="s">
        <v>4349</v>
      </c>
      <c r="J3843" t="s">
        <v>4350</v>
      </c>
      <c r="K3843" t="s">
        <v>4351</v>
      </c>
      <c r="L3843" t="s">
        <v>6157</v>
      </c>
      <c r="M3843" t="s">
        <v>1608</v>
      </c>
      <c r="N3843" t="s">
        <v>289</v>
      </c>
      <c r="O3843" t="s">
        <v>6157</v>
      </c>
      <c r="P3843" t="s">
        <v>6157</v>
      </c>
      <c r="Q3843" t="s">
        <v>3969</v>
      </c>
      <c r="R3843" t="s">
        <v>6157</v>
      </c>
      <c r="S3843" t="s">
        <v>4353</v>
      </c>
      <c r="T3843" t="s">
        <v>4353</v>
      </c>
      <c r="U3843" s="4" t="s">
        <v>4353</v>
      </c>
      <c r="V3843">
        <v>0</v>
      </c>
      <c r="W3843">
        <v>80</v>
      </c>
      <c r="X3843" t="s">
        <v>6157</v>
      </c>
      <c r="Y3843" t="s">
        <v>6157</v>
      </c>
      <c r="Z3843" t="s">
        <v>1370</v>
      </c>
      <c r="AA3843" t="s">
        <v>1388</v>
      </c>
      <c r="AB3843" t="s">
        <v>4353</v>
      </c>
      <c r="AC3843" t="s">
        <v>4353</v>
      </c>
      <c r="AD3843" t="s">
        <v>6157</v>
      </c>
      <c r="AE3843" t="s">
        <v>6157</v>
      </c>
      <c r="AF3843" t="s">
        <v>6157</v>
      </c>
      <c r="AG3843" t="s">
        <v>6157</v>
      </c>
      <c r="AH3843" t="s">
        <v>6157</v>
      </c>
      <c r="AI3843" t="s">
        <v>6157</v>
      </c>
      <c r="AJ3843" t="s">
        <v>6457</v>
      </c>
      <c r="AK3843" t="s">
        <v>1493</v>
      </c>
      <c r="AL3843" t="s">
        <v>1491</v>
      </c>
      <c r="AM3843" t="s">
        <v>1419</v>
      </c>
      <c r="AN3843" t="s">
        <v>4353</v>
      </c>
      <c r="AO3843" s="29">
        <v>52</v>
      </c>
      <c r="AP3843">
        <v>14.19033679</v>
      </c>
      <c r="AQ3843">
        <v>145.22698402</v>
      </c>
      <c r="AR3843" t="s">
        <v>289</v>
      </c>
      <c r="AS3843">
        <v>1</v>
      </c>
      <c r="AT3843" t="s">
        <v>4353</v>
      </c>
      <c r="AU3843" t="s">
        <v>274</v>
      </c>
      <c r="AV3843" t="s">
        <v>275</v>
      </c>
      <c r="AW3843" t="s">
        <v>4353</v>
      </c>
      <c r="AX3843" t="s">
        <v>4353</v>
      </c>
      <c r="AY3843">
        <v>-50</v>
      </c>
      <c r="AZ3843">
        <v>1700</v>
      </c>
      <c r="BA3843" t="s">
        <v>290</v>
      </c>
      <c r="BB3843" t="s">
        <v>4785</v>
      </c>
      <c r="BC3843" t="s">
        <v>6157</v>
      </c>
      <c r="BH3843" t="s">
        <v>1573</v>
      </c>
      <c r="BI3843" t="s">
        <v>7231</v>
      </c>
      <c r="BJ3843" t="s">
        <v>6498</v>
      </c>
      <c r="BK3843" t="s">
        <v>1572</v>
      </c>
      <c r="BL3843" s="7">
        <v>2016</v>
      </c>
      <c r="BQ3843" t="s">
        <v>4353</v>
      </c>
      <c r="BR3843">
        <v>1</v>
      </c>
      <c r="BS3843" t="s">
        <v>6555</v>
      </c>
      <c r="BT3843" t="s">
        <v>1595</v>
      </c>
      <c r="BW3843">
        <v>-17.8</v>
      </c>
      <c r="BY3843">
        <v>10.6</v>
      </c>
      <c r="CA3843">
        <v>6.9</v>
      </c>
      <c r="CB3843">
        <v>2.8</v>
      </c>
      <c r="CI3843" s="5"/>
    </row>
    <row r="3844" spans="1:87" ht="16" customHeight="1">
      <c r="A3844">
        <v>3843</v>
      </c>
      <c r="B3844" t="s">
        <v>7221</v>
      </c>
      <c r="C3844" s="2">
        <v>44970</v>
      </c>
      <c r="E3844" s="17" t="s">
        <v>1061</v>
      </c>
      <c r="F3844" s="17"/>
      <c r="G3844" t="s">
        <v>1608</v>
      </c>
      <c r="H3844" t="s">
        <v>6157</v>
      </c>
      <c r="I3844" t="s">
        <v>4349</v>
      </c>
      <c r="J3844" t="s">
        <v>4350</v>
      </c>
      <c r="K3844" t="s">
        <v>4351</v>
      </c>
      <c r="L3844" t="s">
        <v>6157</v>
      </c>
      <c r="M3844" t="s">
        <v>1608</v>
      </c>
      <c r="N3844" t="s">
        <v>289</v>
      </c>
      <c r="O3844" t="s">
        <v>6157</v>
      </c>
      <c r="P3844" t="s">
        <v>6157</v>
      </c>
      <c r="Q3844" t="s">
        <v>3969</v>
      </c>
      <c r="R3844" t="s">
        <v>6157</v>
      </c>
      <c r="S3844" t="s">
        <v>231</v>
      </c>
      <c r="T3844" s="4" t="s">
        <v>1367</v>
      </c>
      <c r="U3844" s="4" t="s">
        <v>233</v>
      </c>
      <c r="V3844">
        <v>18</v>
      </c>
      <c r="W3844">
        <v>80</v>
      </c>
      <c r="X3844" t="s">
        <v>6157</v>
      </c>
      <c r="Y3844" t="s">
        <v>6157</v>
      </c>
      <c r="Z3844" t="s">
        <v>1370</v>
      </c>
      <c r="AA3844" t="s">
        <v>1388</v>
      </c>
      <c r="AB3844" t="s">
        <v>4353</v>
      </c>
      <c r="AC3844" t="s">
        <v>4353</v>
      </c>
      <c r="AD3844" t="s">
        <v>6157</v>
      </c>
      <c r="AE3844" t="s">
        <v>6157</v>
      </c>
      <c r="AF3844" t="s">
        <v>6157</v>
      </c>
      <c r="AG3844" t="s">
        <v>6157</v>
      </c>
      <c r="AH3844" t="s">
        <v>6157</v>
      </c>
      <c r="AI3844" t="s">
        <v>6157</v>
      </c>
      <c r="AJ3844" t="s">
        <v>6457</v>
      </c>
      <c r="AK3844" t="s">
        <v>1492</v>
      </c>
      <c r="AL3844" t="s">
        <v>1491</v>
      </c>
      <c r="AM3844" t="s">
        <v>1419</v>
      </c>
      <c r="AN3844" t="s">
        <v>4353</v>
      </c>
      <c r="AO3844" s="29">
        <v>17.942623099999999</v>
      </c>
      <c r="AP3844">
        <v>14.170198660000001</v>
      </c>
      <c r="AQ3844">
        <v>145.18973351</v>
      </c>
      <c r="AR3844" t="s">
        <v>289</v>
      </c>
      <c r="AS3844">
        <v>1</v>
      </c>
      <c r="AT3844" t="s">
        <v>4353</v>
      </c>
      <c r="AU3844" t="s">
        <v>274</v>
      </c>
      <c r="AV3844" t="s">
        <v>275</v>
      </c>
      <c r="AW3844" t="s">
        <v>4353</v>
      </c>
      <c r="AX3844" t="s">
        <v>4353</v>
      </c>
      <c r="AY3844">
        <v>-50</v>
      </c>
      <c r="AZ3844">
        <v>1700</v>
      </c>
      <c r="BA3844" t="s">
        <v>290</v>
      </c>
      <c r="BB3844" t="s">
        <v>4785</v>
      </c>
      <c r="BC3844" t="s">
        <v>6157</v>
      </c>
      <c r="BH3844" t="s">
        <v>1573</v>
      </c>
      <c r="BI3844" t="s">
        <v>7231</v>
      </c>
      <c r="BJ3844" t="s">
        <v>6498</v>
      </c>
      <c r="BK3844" t="s">
        <v>1572</v>
      </c>
      <c r="BL3844" s="7">
        <v>2016</v>
      </c>
      <c r="BQ3844" t="s">
        <v>4353</v>
      </c>
      <c r="BR3844">
        <v>1</v>
      </c>
      <c r="BS3844" t="s">
        <v>6555</v>
      </c>
      <c r="BT3844" t="s">
        <v>1595</v>
      </c>
      <c r="BW3844">
        <v>-18</v>
      </c>
      <c r="BY3844">
        <v>8.1</v>
      </c>
      <c r="CA3844">
        <v>21.3</v>
      </c>
      <c r="CB3844">
        <v>3.6</v>
      </c>
      <c r="CI3844" s="5"/>
    </row>
    <row r="3845" spans="1:87" ht="16" customHeight="1">
      <c r="A3845">
        <v>3844</v>
      </c>
      <c r="B3845" t="s">
        <v>7221</v>
      </c>
      <c r="C3845" s="2">
        <v>44970</v>
      </c>
      <c r="E3845" s="17" t="s">
        <v>1060</v>
      </c>
      <c r="F3845" s="17"/>
      <c r="G3845" t="s">
        <v>1608</v>
      </c>
      <c r="H3845" t="s">
        <v>6157</v>
      </c>
      <c r="I3845" t="s">
        <v>4349</v>
      </c>
      <c r="J3845" t="s">
        <v>4350</v>
      </c>
      <c r="K3845" t="s">
        <v>4351</v>
      </c>
      <c r="L3845" t="s">
        <v>6157</v>
      </c>
      <c r="M3845" t="s">
        <v>1608</v>
      </c>
      <c r="N3845" t="s">
        <v>289</v>
      </c>
      <c r="O3845" t="s">
        <v>6157</v>
      </c>
      <c r="P3845" t="s">
        <v>6157</v>
      </c>
      <c r="Q3845" t="s">
        <v>3969</v>
      </c>
      <c r="R3845" t="s">
        <v>6157</v>
      </c>
      <c r="S3845" t="s">
        <v>230</v>
      </c>
      <c r="T3845" s="4" t="s">
        <v>6208</v>
      </c>
      <c r="U3845" s="4" t="s">
        <v>4365</v>
      </c>
      <c r="V3845">
        <v>30</v>
      </c>
      <c r="W3845">
        <v>40</v>
      </c>
      <c r="X3845" t="s">
        <v>6157</v>
      </c>
      <c r="Y3845" t="s">
        <v>6157</v>
      </c>
      <c r="Z3845" t="s">
        <v>1370</v>
      </c>
      <c r="AA3845" t="s">
        <v>1388</v>
      </c>
      <c r="AB3845" t="s">
        <v>4353</v>
      </c>
      <c r="AC3845" t="s">
        <v>4353</v>
      </c>
      <c r="AD3845" t="s">
        <v>6157</v>
      </c>
      <c r="AE3845" t="s">
        <v>6157</v>
      </c>
      <c r="AF3845" t="s">
        <v>6157</v>
      </c>
      <c r="AG3845" t="s">
        <v>6157</v>
      </c>
      <c r="AH3845" t="s">
        <v>6157</v>
      </c>
      <c r="AI3845" t="s">
        <v>6157</v>
      </c>
      <c r="AJ3845" t="s">
        <v>6457</v>
      </c>
      <c r="AK3845" t="s">
        <v>1492</v>
      </c>
      <c r="AL3845" t="s">
        <v>1491</v>
      </c>
      <c r="AM3845" t="s">
        <v>1419</v>
      </c>
      <c r="AN3845" t="s">
        <v>4353</v>
      </c>
      <c r="AO3845" s="29">
        <v>18</v>
      </c>
      <c r="AP3845">
        <v>14.170198660000001</v>
      </c>
      <c r="AQ3845">
        <v>145.18973351</v>
      </c>
      <c r="AR3845" t="s">
        <v>289</v>
      </c>
      <c r="AS3845">
        <v>1</v>
      </c>
      <c r="AT3845" t="s">
        <v>4353</v>
      </c>
      <c r="AU3845" t="s">
        <v>274</v>
      </c>
      <c r="AV3845" t="s">
        <v>275</v>
      </c>
      <c r="AW3845" t="s">
        <v>4353</v>
      </c>
      <c r="AX3845" t="s">
        <v>4353</v>
      </c>
      <c r="AY3845">
        <v>-50</v>
      </c>
      <c r="AZ3845">
        <v>1700</v>
      </c>
      <c r="BA3845" t="s">
        <v>290</v>
      </c>
      <c r="BB3845" t="s">
        <v>4785</v>
      </c>
      <c r="BC3845" t="s">
        <v>6157</v>
      </c>
      <c r="BH3845" t="s">
        <v>1573</v>
      </c>
      <c r="BI3845" t="s">
        <v>7231</v>
      </c>
      <c r="BJ3845" t="s">
        <v>6498</v>
      </c>
      <c r="BK3845" t="s">
        <v>1572</v>
      </c>
      <c r="BL3845" s="7">
        <v>2016</v>
      </c>
      <c r="BQ3845" t="s">
        <v>4353</v>
      </c>
      <c r="BR3845">
        <v>1</v>
      </c>
      <c r="BS3845" t="s">
        <v>6555</v>
      </c>
      <c r="BT3845" t="s">
        <v>1595</v>
      </c>
      <c r="BW3845">
        <v>-19.399999999999999</v>
      </c>
      <c r="BY3845">
        <v>7.7</v>
      </c>
      <c r="CA3845">
        <v>6</v>
      </c>
      <c r="CB3845">
        <v>3.3</v>
      </c>
      <c r="CI3845" s="5"/>
    </row>
    <row r="3846" spans="1:87" ht="16" customHeight="1">
      <c r="A3846">
        <v>3845</v>
      </c>
      <c r="B3846" t="s">
        <v>7221</v>
      </c>
      <c r="C3846" s="2">
        <v>44970</v>
      </c>
      <c r="E3846" s="17" t="s">
        <v>1059</v>
      </c>
      <c r="F3846" s="17"/>
      <c r="G3846" t="s">
        <v>1608</v>
      </c>
      <c r="H3846" t="s">
        <v>6157</v>
      </c>
      <c r="I3846" t="s">
        <v>4349</v>
      </c>
      <c r="J3846" t="s">
        <v>4350</v>
      </c>
      <c r="K3846" t="s">
        <v>4351</v>
      </c>
      <c r="L3846" t="s">
        <v>6157</v>
      </c>
      <c r="M3846" t="s">
        <v>1608</v>
      </c>
      <c r="N3846" t="s">
        <v>289</v>
      </c>
      <c r="O3846" t="s">
        <v>6157</v>
      </c>
      <c r="P3846" t="s">
        <v>6157</v>
      </c>
      <c r="Q3846" t="s">
        <v>3969</v>
      </c>
      <c r="R3846" t="s">
        <v>6157</v>
      </c>
      <c r="S3846" t="s">
        <v>229</v>
      </c>
      <c r="T3846" s="4" t="s">
        <v>1367</v>
      </c>
      <c r="U3846" s="4" t="s">
        <v>233</v>
      </c>
      <c r="V3846">
        <v>18</v>
      </c>
      <c r="W3846">
        <v>80</v>
      </c>
      <c r="X3846" t="s">
        <v>6157</v>
      </c>
      <c r="Y3846" t="s">
        <v>6157</v>
      </c>
      <c r="Z3846" t="s">
        <v>1370</v>
      </c>
      <c r="AA3846" t="s">
        <v>1388</v>
      </c>
      <c r="AB3846" t="s">
        <v>4353</v>
      </c>
      <c r="AC3846" t="s">
        <v>4353</v>
      </c>
      <c r="AD3846" t="s">
        <v>6157</v>
      </c>
      <c r="AE3846" t="s">
        <v>6157</v>
      </c>
      <c r="AF3846" t="s">
        <v>6157</v>
      </c>
      <c r="AG3846" t="s">
        <v>6157</v>
      </c>
      <c r="AH3846" t="s">
        <v>6157</v>
      </c>
      <c r="AI3846" t="s">
        <v>6157</v>
      </c>
      <c r="AJ3846" t="s">
        <v>6457</v>
      </c>
      <c r="AK3846" t="s">
        <v>1492</v>
      </c>
      <c r="AL3846" t="s">
        <v>1491</v>
      </c>
      <c r="AM3846" t="s">
        <v>1419</v>
      </c>
      <c r="AN3846" t="s">
        <v>4353</v>
      </c>
      <c r="AO3846" s="29">
        <v>18</v>
      </c>
      <c r="AP3846">
        <v>14.170198660000001</v>
      </c>
      <c r="AQ3846">
        <v>145.18973351</v>
      </c>
      <c r="AR3846" t="s">
        <v>289</v>
      </c>
      <c r="AS3846">
        <v>1</v>
      </c>
      <c r="AT3846" t="s">
        <v>4353</v>
      </c>
      <c r="AU3846" t="s">
        <v>274</v>
      </c>
      <c r="AV3846" t="s">
        <v>275</v>
      </c>
      <c r="AW3846" t="s">
        <v>4353</v>
      </c>
      <c r="AX3846" t="s">
        <v>4353</v>
      </c>
      <c r="AY3846">
        <v>-50</v>
      </c>
      <c r="AZ3846">
        <v>1700</v>
      </c>
      <c r="BA3846" t="s">
        <v>290</v>
      </c>
      <c r="BB3846" t="s">
        <v>4785</v>
      </c>
      <c r="BC3846" t="s">
        <v>6157</v>
      </c>
      <c r="BH3846" t="s">
        <v>1573</v>
      </c>
      <c r="BI3846" t="s">
        <v>7231</v>
      </c>
      <c r="BJ3846" t="s">
        <v>6498</v>
      </c>
      <c r="BK3846" t="s">
        <v>1572</v>
      </c>
      <c r="BL3846" s="7">
        <v>2016</v>
      </c>
      <c r="BQ3846" t="s">
        <v>4353</v>
      </c>
      <c r="BR3846">
        <v>1</v>
      </c>
      <c r="BS3846" t="s">
        <v>6555</v>
      </c>
      <c r="BT3846" t="s">
        <v>1595</v>
      </c>
      <c r="BW3846">
        <v>-18.5</v>
      </c>
      <c r="BY3846">
        <v>7.9</v>
      </c>
      <c r="CA3846">
        <v>9.4</v>
      </c>
      <c r="CB3846">
        <v>3.3</v>
      </c>
      <c r="CI3846" s="5"/>
    </row>
    <row r="3847" spans="1:87" ht="16" customHeight="1">
      <c r="A3847">
        <v>3846</v>
      </c>
      <c r="B3847" t="s">
        <v>7221</v>
      </c>
      <c r="C3847" s="2">
        <v>44970</v>
      </c>
      <c r="E3847" s="17" t="s">
        <v>1058</v>
      </c>
      <c r="F3847" s="17"/>
      <c r="G3847" t="s">
        <v>1608</v>
      </c>
      <c r="H3847" t="s">
        <v>6157</v>
      </c>
      <c r="I3847" t="s">
        <v>4349</v>
      </c>
      <c r="J3847" t="s">
        <v>4350</v>
      </c>
      <c r="K3847" t="s">
        <v>4351</v>
      </c>
      <c r="L3847" t="s">
        <v>6157</v>
      </c>
      <c r="M3847" t="s">
        <v>1608</v>
      </c>
      <c r="N3847" t="s">
        <v>289</v>
      </c>
      <c r="O3847" t="s">
        <v>6157</v>
      </c>
      <c r="P3847" t="s">
        <v>6157</v>
      </c>
      <c r="Q3847" t="s">
        <v>3969</v>
      </c>
      <c r="R3847" t="s">
        <v>6157</v>
      </c>
      <c r="S3847" t="s">
        <v>231</v>
      </c>
      <c r="T3847" s="4" t="s">
        <v>6235</v>
      </c>
      <c r="U3847" s="4" t="s">
        <v>4357</v>
      </c>
      <c r="V3847">
        <v>7</v>
      </c>
      <c r="W3847">
        <v>9</v>
      </c>
      <c r="X3847" t="s">
        <v>6157</v>
      </c>
      <c r="Y3847" t="s">
        <v>6157</v>
      </c>
      <c r="Z3847" t="s">
        <v>1370</v>
      </c>
      <c r="AA3847" t="s">
        <v>1388</v>
      </c>
      <c r="AB3847" t="s">
        <v>4353</v>
      </c>
      <c r="AC3847" t="s">
        <v>4353</v>
      </c>
      <c r="AD3847" t="s">
        <v>6157</v>
      </c>
      <c r="AE3847" t="s">
        <v>6157</v>
      </c>
      <c r="AF3847" t="s">
        <v>6157</v>
      </c>
      <c r="AG3847" t="s">
        <v>6157</v>
      </c>
      <c r="AH3847" t="s">
        <v>6157</v>
      </c>
      <c r="AI3847" t="s">
        <v>6157</v>
      </c>
      <c r="AJ3847" t="s">
        <v>6457</v>
      </c>
      <c r="AK3847" t="s">
        <v>1492</v>
      </c>
      <c r="AL3847" t="s">
        <v>1491</v>
      </c>
      <c r="AM3847" t="s">
        <v>1419</v>
      </c>
      <c r="AN3847" t="s">
        <v>4353</v>
      </c>
      <c r="AO3847" s="29">
        <v>18</v>
      </c>
      <c r="AP3847">
        <v>14.170198660000001</v>
      </c>
      <c r="AQ3847">
        <v>145.18973351</v>
      </c>
      <c r="AR3847" t="s">
        <v>289</v>
      </c>
      <c r="AS3847">
        <v>1</v>
      </c>
      <c r="AT3847" t="s">
        <v>4353</v>
      </c>
      <c r="AU3847" t="s">
        <v>274</v>
      </c>
      <c r="AV3847" t="s">
        <v>275</v>
      </c>
      <c r="AW3847" t="s">
        <v>4353</v>
      </c>
      <c r="AX3847" t="s">
        <v>4353</v>
      </c>
      <c r="AY3847">
        <v>-50</v>
      </c>
      <c r="AZ3847">
        <v>1700</v>
      </c>
      <c r="BA3847" t="s">
        <v>290</v>
      </c>
      <c r="BB3847" t="s">
        <v>4785</v>
      </c>
      <c r="BC3847" t="s">
        <v>6157</v>
      </c>
      <c r="BH3847" t="s">
        <v>1573</v>
      </c>
      <c r="BI3847" t="s">
        <v>7231</v>
      </c>
      <c r="BJ3847" t="s">
        <v>6498</v>
      </c>
      <c r="BK3847" t="s">
        <v>1572</v>
      </c>
      <c r="BL3847" s="7">
        <v>2016</v>
      </c>
      <c r="BQ3847" t="s">
        <v>4353</v>
      </c>
      <c r="BR3847">
        <v>1</v>
      </c>
      <c r="BS3847" t="s">
        <v>6555</v>
      </c>
      <c r="BT3847" t="s">
        <v>1595</v>
      </c>
      <c r="BW3847">
        <v>-18.5</v>
      </c>
      <c r="BY3847">
        <v>7.8</v>
      </c>
      <c r="CA3847">
        <v>21.3</v>
      </c>
      <c r="CB3847">
        <v>3.8</v>
      </c>
      <c r="CI3847" s="5"/>
    </row>
    <row r="3848" spans="1:87" ht="16" customHeight="1">
      <c r="A3848">
        <v>3847</v>
      </c>
      <c r="B3848" t="s">
        <v>7221</v>
      </c>
      <c r="C3848" s="2">
        <v>44970</v>
      </c>
      <c r="E3848" s="17" t="s">
        <v>1057</v>
      </c>
      <c r="F3848" s="17"/>
      <c r="G3848" t="s">
        <v>1608</v>
      </c>
      <c r="H3848" t="s">
        <v>6157</v>
      </c>
      <c r="I3848" t="s">
        <v>4349</v>
      </c>
      <c r="J3848" t="s">
        <v>4350</v>
      </c>
      <c r="K3848" t="s">
        <v>4351</v>
      </c>
      <c r="L3848" t="s">
        <v>6157</v>
      </c>
      <c r="M3848" t="s">
        <v>1608</v>
      </c>
      <c r="N3848" t="s">
        <v>289</v>
      </c>
      <c r="O3848" t="s">
        <v>6157</v>
      </c>
      <c r="P3848" t="s">
        <v>6157</v>
      </c>
      <c r="Q3848" t="s">
        <v>3969</v>
      </c>
      <c r="R3848" t="s">
        <v>6157</v>
      </c>
      <c r="S3848" t="s">
        <v>231</v>
      </c>
      <c r="T3848" s="4" t="s">
        <v>6234</v>
      </c>
      <c r="U3848" s="4" t="s">
        <v>4356</v>
      </c>
      <c r="V3848">
        <v>5</v>
      </c>
      <c r="W3848">
        <v>6</v>
      </c>
      <c r="X3848" t="s">
        <v>6157</v>
      </c>
      <c r="Y3848" t="s">
        <v>6157</v>
      </c>
      <c r="Z3848" t="s">
        <v>1370</v>
      </c>
      <c r="AA3848" t="s">
        <v>1388</v>
      </c>
      <c r="AB3848" t="s">
        <v>4353</v>
      </c>
      <c r="AC3848" t="s">
        <v>4353</v>
      </c>
      <c r="AD3848" t="s">
        <v>6157</v>
      </c>
      <c r="AE3848" t="s">
        <v>6157</v>
      </c>
      <c r="AF3848" t="s">
        <v>6157</v>
      </c>
      <c r="AG3848" t="s">
        <v>6157</v>
      </c>
      <c r="AH3848" t="s">
        <v>6157</v>
      </c>
      <c r="AI3848" t="s">
        <v>6157</v>
      </c>
      <c r="AJ3848" t="s">
        <v>6457</v>
      </c>
      <c r="AK3848" t="s">
        <v>1492</v>
      </c>
      <c r="AL3848" t="s">
        <v>1491</v>
      </c>
      <c r="AM3848" t="s">
        <v>1419</v>
      </c>
      <c r="AN3848" t="s">
        <v>4353</v>
      </c>
      <c r="AO3848" s="29">
        <v>18</v>
      </c>
      <c r="AP3848">
        <v>14.170198660000001</v>
      </c>
      <c r="AQ3848">
        <v>145.18973351</v>
      </c>
      <c r="AR3848" t="s">
        <v>289</v>
      </c>
      <c r="AS3848">
        <v>1</v>
      </c>
      <c r="AT3848" t="s">
        <v>4353</v>
      </c>
      <c r="AU3848" t="s">
        <v>274</v>
      </c>
      <c r="AV3848" t="s">
        <v>275</v>
      </c>
      <c r="AW3848" t="s">
        <v>4353</v>
      </c>
      <c r="AX3848" t="s">
        <v>4353</v>
      </c>
      <c r="AY3848">
        <v>-50</v>
      </c>
      <c r="AZ3848">
        <v>1700</v>
      </c>
      <c r="BA3848" t="s">
        <v>290</v>
      </c>
      <c r="BB3848" t="s">
        <v>4785</v>
      </c>
      <c r="BC3848" t="s">
        <v>6157</v>
      </c>
      <c r="BH3848" t="s">
        <v>1573</v>
      </c>
      <c r="BI3848" t="s">
        <v>7231</v>
      </c>
      <c r="BJ3848" t="s">
        <v>6498</v>
      </c>
      <c r="BK3848" t="s">
        <v>1572</v>
      </c>
      <c r="BL3848" s="7">
        <v>2016</v>
      </c>
      <c r="BQ3848" t="s">
        <v>4353</v>
      </c>
      <c r="BR3848">
        <v>1</v>
      </c>
      <c r="BS3848" t="s">
        <v>6555</v>
      </c>
      <c r="BT3848" t="s">
        <v>1595</v>
      </c>
      <c r="BW3848">
        <v>-18.600000000000001</v>
      </c>
      <c r="BY3848">
        <v>9.4</v>
      </c>
      <c r="CA3848">
        <v>5.3</v>
      </c>
      <c r="CB3848">
        <v>2.8</v>
      </c>
      <c r="CI3848" s="5"/>
    </row>
    <row r="3849" spans="1:87" ht="16" customHeight="1">
      <c r="A3849">
        <v>3848</v>
      </c>
      <c r="B3849" t="s">
        <v>7221</v>
      </c>
      <c r="C3849" s="2">
        <v>44970</v>
      </c>
      <c r="E3849" s="17" t="s">
        <v>1056</v>
      </c>
      <c r="F3849" s="17"/>
      <c r="G3849" t="s">
        <v>1608</v>
      </c>
      <c r="H3849" t="s">
        <v>6157</v>
      </c>
      <c r="I3849" t="s">
        <v>4349</v>
      </c>
      <c r="J3849" t="s">
        <v>4350</v>
      </c>
      <c r="K3849" t="s">
        <v>4351</v>
      </c>
      <c r="L3849" t="s">
        <v>6157</v>
      </c>
      <c r="M3849" t="s">
        <v>1608</v>
      </c>
      <c r="N3849" t="s">
        <v>289</v>
      </c>
      <c r="O3849" t="s">
        <v>6157</v>
      </c>
      <c r="P3849" t="s">
        <v>6157</v>
      </c>
      <c r="Q3849" t="s">
        <v>3969</v>
      </c>
      <c r="R3849" t="s">
        <v>6157</v>
      </c>
      <c r="S3849" t="s">
        <v>230</v>
      </c>
      <c r="T3849" s="4" t="s">
        <v>6194</v>
      </c>
      <c r="U3849" s="4" t="s">
        <v>4360</v>
      </c>
      <c r="V3849">
        <v>17</v>
      </c>
      <c r="W3849">
        <v>19</v>
      </c>
      <c r="X3849" t="s">
        <v>6157</v>
      </c>
      <c r="Y3849" t="s">
        <v>6157</v>
      </c>
      <c r="Z3849" t="s">
        <v>1370</v>
      </c>
      <c r="AA3849" t="s">
        <v>1388</v>
      </c>
      <c r="AB3849" t="s">
        <v>4353</v>
      </c>
      <c r="AC3849" t="s">
        <v>4353</v>
      </c>
      <c r="AD3849" t="s">
        <v>6157</v>
      </c>
      <c r="AE3849" t="s">
        <v>6157</v>
      </c>
      <c r="AF3849" t="s">
        <v>6157</v>
      </c>
      <c r="AG3849" t="s">
        <v>6157</v>
      </c>
      <c r="AH3849" t="s">
        <v>6157</v>
      </c>
      <c r="AI3849" t="s">
        <v>6157</v>
      </c>
      <c r="AJ3849" t="s">
        <v>6457</v>
      </c>
      <c r="AK3849" t="s">
        <v>1492</v>
      </c>
      <c r="AL3849" t="s">
        <v>1491</v>
      </c>
      <c r="AM3849" t="s">
        <v>1419</v>
      </c>
      <c r="AN3849" t="s">
        <v>4353</v>
      </c>
      <c r="AO3849" s="29">
        <v>18</v>
      </c>
      <c r="AP3849">
        <v>14.170198660000001</v>
      </c>
      <c r="AQ3849">
        <v>145.18973351</v>
      </c>
      <c r="AR3849" t="s">
        <v>289</v>
      </c>
      <c r="AS3849">
        <v>1</v>
      </c>
      <c r="AT3849" t="s">
        <v>4353</v>
      </c>
      <c r="AU3849" t="s">
        <v>274</v>
      </c>
      <c r="AV3849" t="s">
        <v>275</v>
      </c>
      <c r="AW3849" t="s">
        <v>4353</v>
      </c>
      <c r="AX3849" t="s">
        <v>4353</v>
      </c>
      <c r="AY3849">
        <v>-50</v>
      </c>
      <c r="AZ3849">
        <v>1700</v>
      </c>
      <c r="BA3849" t="s">
        <v>290</v>
      </c>
      <c r="BB3849" t="s">
        <v>4785</v>
      </c>
      <c r="BC3849" t="s">
        <v>6157</v>
      </c>
      <c r="BH3849" t="s">
        <v>1573</v>
      </c>
      <c r="BI3849" t="s">
        <v>7231</v>
      </c>
      <c r="BJ3849" t="s">
        <v>6498</v>
      </c>
      <c r="BK3849" t="s">
        <v>1572</v>
      </c>
      <c r="BL3849" s="7">
        <v>2016</v>
      </c>
      <c r="BQ3849" t="s">
        <v>4353</v>
      </c>
      <c r="BR3849">
        <v>1</v>
      </c>
      <c r="BS3849" t="s">
        <v>6555</v>
      </c>
      <c r="BT3849" t="s">
        <v>1595</v>
      </c>
      <c r="BW3849">
        <v>-17.899999999999999</v>
      </c>
      <c r="BY3849">
        <v>8.1999999999999993</v>
      </c>
      <c r="CA3849">
        <v>25.1</v>
      </c>
      <c r="CB3849">
        <v>3.8</v>
      </c>
      <c r="CI3849" s="5"/>
    </row>
    <row r="3850" spans="1:87" ht="16" customHeight="1">
      <c r="A3850">
        <v>3849</v>
      </c>
      <c r="B3850" t="s">
        <v>7221</v>
      </c>
      <c r="C3850" s="2">
        <v>44970</v>
      </c>
      <c r="E3850" s="17" t="s">
        <v>1055</v>
      </c>
      <c r="F3850" s="17"/>
      <c r="G3850" t="s">
        <v>1608</v>
      </c>
      <c r="H3850" t="s">
        <v>6157</v>
      </c>
      <c r="I3850" t="s">
        <v>4349</v>
      </c>
      <c r="J3850" t="s">
        <v>4350</v>
      </c>
      <c r="K3850" t="s">
        <v>4351</v>
      </c>
      <c r="L3850" t="s">
        <v>6157</v>
      </c>
      <c r="M3850" t="s">
        <v>1608</v>
      </c>
      <c r="N3850" t="s">
        <v>289</v>
      </c>
      <c r="O3850" t="s">
        <v>6157</v>
      </c>
      <c r="P3850" t="s">
        <v>6157</v>
      </c>
      <c r="Q3850" t="s">
        <v>3969</v>
      </c>
      <c r="R3850" t="s">
        <v>6157</v>
      </c>
      <c r="S3850" t="s">
        <v>229</v>
      </c>
      <c r="T3850" s="4" t="s">
        <v>6215</v>
      </c>
      <c r="U3850" s="4" t="s">
        <v>4366</v>
      </c>
      <c r="V3850">
        <v>35</v>
      </c>
      <c r="W3850">
        <v>50</v>
      </c>
      <c r="X3850" t="s">
        <v>6157</v>
      </c>
      <c r="Y3850" t="s">
        <v>6157</v>
      </c>
      <c r="Z3850" t="s">
        <v>1370</v>
      </c>
      <c r="AA3850" t="s">
        <v>1388</v>
      </c>
      <c r="AB3850" t="s">
        <v>4353</v>
      </c>
      <c r="AC3850" t="s">
        <v>4353</v>
      </c>
      <c r="AD3850" t="s">
        <v>6157</v>
      </c>
      <c r="AE3850" t="s">
        <v>6157</v>
      </c>
      <c r="AF3850" t="s">
        <v>6157</v>
      </c>
      <c r="AG3850" t="s">
        <v>6157</v>
      </c>
      <c r="AH3850" t="s">
        <v>6157</v>
      </c>
      <c r="AI3850" t="s">
        <v>6157</v>
      </c>
      <c r="AJ3850" t="s">
        <v>6457</v>
      </c>
      <c r="AK3850" t="s">
        <v>1492</v>
      </c>
      <c r="AL3850" t="s">
        <v>1491</v>
      </c>
      <c r="AM3850" t="s">
        <v>1419</v>
      </c>
      <c r="AN3850" t="s">
        <v>4353</v>
      </c>
      <c r="AO3850" s="29">
        <v>18</v>
      </c>
      <c r="AP3850">
        <v>14.170198660000001</v>
      </c>
      <c r="AQ3850">
        <v>145.18973351</v>
      </c>
      <c r="AR3850" t="s">
        <v>289</v>
      </c>
      <c r="AS3850">
        <v>1</v>
      </c>
      <c r="AT3850" t="s">
        <v>4353</v>
      </c>
      <c r="AU3850" t="s">
        <v>274</v>
      </c>
      <c r="AV3850" t="s">
        <v>275</v>
      </c>
      <c r="AW3850" t="s">
        <v>4353</v>
      </c>
      <c r="AX3850" t="s">
        <v>4353</v>
      </c>
      <c r="AY3850">
        <v>-50</v>
      </c>
      <c r="AZ3850">
        <v>1700</v>
      </c>
      <c r="BA3850" t="s">
        <v>290</v>
      </c>
      <c r="BB3850" t="s">
        <v>4785</v>
      </c>
      <c r="BC3850" t="s">
        <v>6157</v>
      </c>
      <c r="BH3850" t="s">
        <v>1573</v>
      </c>
      <c r="BI3850" t="s">
        <v>7231</v>
      </c>
      <c r="BJ3850" t="s">
        <v>6498</v>
      </c>
      <c r="BK3850" t="s">
        <v>1572</v>
      </c>
      <c r="BL3850" s="7">
        <v>2016</v>
      </c>
      <c r="BQ3850" t="s">
        <v>4353</v>
      </c>
      <c r="BR3850">
        <v>1</v>
      </c>
      <c r="BS3850" t="s">
        <v>6555</v>
      </c>
      <c r="BT3850" t="s">
        <v>1595</v>
      </c>
      <c r="BW3850">
        <v>-17.399999999999999</v>
      </c>
      <c r="BY3850">
        <v>10.1</v>
      </c>
      <c r="CA3850">
        <v>23.1</v>
      </c>
      <c r="CB3850">
        <v>3.6</v>
      </c>
      <c r="CI3850" s="5"/>
    </row>
    <row r="3851" spans="1:87" ht="16" customHeight="1">
      <c r="A3851">
        <v>3850</v>
      </c>
      <c r="B3851" t="s">
        <v>7221</v>
      </c>
      <c r="C3851" s="2">
        <v>44970</v>
      </c>
      <c r="E3851" s="17" t="s">
        <v>1054</v>
      </c>
      <c r="F3851" s="17"/>
      <c r="G3851" t="s">
        <v>1608</v>
      </c>
      <c r="H3851" t="s">
        <v>6157</v>
      </c>
      <c r="I3851" t="s">
        <v>4349</v>
      </c>
      <c r="J3851" t="s">
        <v>4350</v>
      </c>
      <c r="K3851" t="s">
        <v>4351</v>
      </c>
      <c r="L3851" t="s">
        <v>6157</v>
      </c>
      <c r="M3851" t="s">
        <v>1608</v>
      </c>
      <c r="N3851" t="s">
        <v>289</v>
      </c>
      <c r="O3851" t="s">
        <v>6157</v>
      </c>
      <c r="P3851" t="s">
        <v>6157</v>
      </c>
      <c r="Q3851" t="s">
        <v>3969</v>
      </c>
      <c r="R3851" t="s">
        <v>6157</v>
      </c>
      <c r="S3851" t="s">
        <v>231</v>
      </c>
      <c r="T3851" s="4" t="s">
        <v>6231</v>
      </c>
      <c r="U3851" s="4" t="s">
        <v>4356</v>
      </c>
      <c r="V3851">
        <v>6</v>
      </c>
      <c r="W3851">
        <v>7</v>
      </c>
      <c r="X3851" t="s">
        <v>6157</v>
      </c>
      <c r="Y3851" t="s">
        <v>6157</v>
      </c>
      <c r="Z3851" t="s">
        <v>1370</v>
      </c>
      <c r="AA3851" t="s">
        <v>1388</v>
      </c>
      <c r="AB3851" t="s">
        <v>4353</v>
      </c>
      <c r="AC3851" t="s">
        <v>4353</v>
      </c>
      <c r="AD3851" t="s">
        <v>6157</v>
      </c>
      <c r="AE3851" t="s">
        <v>6157</v>
      </c>
      <c r="AF3851" t="s">
        <v>6157</v>
      </c>
      <c r="AG3851" t="s">
        <v>6157</v>
      </c>
      <c r="AH3851" t="s">
        <v>6157</v>
      </c>
      <c r="AI3851" t="s">
        <v>6157</v>
      </c>
      <c r="AJ3851" t="s">
        <v>6457</v>
      </c>
      <c r="AK3851" t="s">
        <v>1492</v>
      </c>
      <c r="AL3851" t="s">
        <v>1491</v>
      </c>
      <c r="AM3851" t="s">
        <v>1419</v>
      </c>
      <c r="AN3851" t="s">
        <v>4353</v>
      </c>
      <c r="AO3851" s="29">
        <v>18</v>
      </c>
      <c r="AP3851">
        <v>14.170198660000001</v>
      </c>
      <c r="AQ3851">
        <v>145.18973351</v>
      </c>
      <c r="AR3851" t="s">
        <v>289</v>
      </c>
      <c r="AS3851">
        <v>1</v>
      </c>
      <c r="AT3851" t="s">
        <v>4353</v>
      </c>
      <c r="AU3851" t="s">
        <v>274</v>
      </c>
      <c r="AV3851" t="s">
        <v>275</v>
      </c>
      <c r="AW3851" t="s">
        <v>4353</v>
      </c>
      <c r="AX3851" t="s">
        <v>4353</v>
      </c>
      <c r="AY3851">
        <v>-50</v>
      </c>
      <c r="AZ3851">
        <v>1700</v>
      </c>
      <c r="BA3851" t="s">
        <v>290</v>
      </c>
      <c r="BB3851" t="s">
        <v>4785</v>
      </c>
      <c r="BC3851" t="s">
        <v>6157</v>
      </c>
      <c r="BH3851" t="s">
        <v>1573</v>
      </c>
      <c r="BI3851" t="s">
        <v>7231</v>
      </c>
      <c r="BJ3851" t="s">
        <v>6498</v>
      </c>
      <c r="BK3851" t="s">
        <v>1572</v>
      </c>
      <c r="BL3851" s="7">
        <v>2016</v>
      </c>
      <c r="BQ3851" t="s">
        <v>4353</v>
      </c>
      <c r="BR3851">
        <v>1</v>
      </c>
      <c r="BS3851" t="s">
        <v>6555</v>
      </c>
      <c r="BT3851" t="s">
        <v>1595</v>
      </c>
      <c r="BW3851">
        <v>-15.8</v>
      </c>
      <c r="BY3851">
        <v>9.8000000000000007</v>
      </c>
      <c r="CA3851">
        <v>5.8</v>
      </c>
      <c r="CB3851">
        <v>2.8</v>
      </c>
      <c r="CI3851" s="5"/>
    </row>
    <row r="3852" spans="1:87" ht="16" customHeight="1">
      <c r="A3852">
        <v>3851</v>
      </c>
      <c r="B3852" t="s">
        <v>7221</v>
      </c>
      <c r="C3852" s="2">
        <v>44970</v>
      </c>
      <c r="E3852" s="17" t="s">
        <v>1053</v>
      </c>
      <c r="F3852" s="17"/>
      <c r="G3852" t="s">
        <v>1608</v>
      </c>
      <c r="H3852" t="s">
        <v>6157</v>
      </c>
      <c r="I3852" t="s">
        <v>4349</v>
      </c>
      <c r="J3852" t="s">
        <v>4350</v>
      </c>
      <c r="K3852" t="s">
        <v>4351</v>
      </c>
      <c r="L3852" t="s">
        <v>6157</v>
      </c>
      <c r="M3852" t="s">
        <v>1608</v>
      </c>
      <c r="N3852" t="s">
        <v>289</v>
      </c>
      <c r="O3852" t="s">
        <v>6157</v>
      </c>
      <c r="P3852" t="s">
        <v>6157</v>
      </c>
      <c r="Q3852" t="s">
        <v>3969</v>
      </c>
      <c r="R3852" t="s">
        <v>6157</v>
      </c>
      <c r="S3852" t="s">
        <v>231</v>
      </c>
      <c r="T3852" s="4" t="s">
        <v>6236</v>
      </c>
      <c r="U3852" s="4" t="s">
        <v>4357</v>
      </c>
      <c r="V3852">
        <v>7</v>
      </c>
      <c r="W3852">
        <v>8</v>
      </c>
      <c r="X3852" t="s">
        <v>6157</v>
      </c>
      <c r="Y3852" t="s">
        <v>6157</v>
      </c>
      <c r="Z3852" t="s">
        <v>1370</v>
      </c>
      <c r="AA3852" t="s">
        <v>1388</v>
      </c>
      <c r="AB3852" t="s">
        <v>4353</v>
      </c>
      <c r="AC3852" t="s">
        <v>4353</v>
      </c>
      <c r="AD3852" t="s">
        <v>6157</v>
      </c>
      <c r="AE3852" t="s">
        <v>6157</v>
      </c>
      <c r="AF3852" t="s">
        <v>6157</v>
      </c>
      <c r="AG3852" t="s">
        <v>6157</v>
      </c>
      <c r="AH3852" t="s">
        <v>6157</v>
      </c>
      <c r="AI3852" t="s">
        <v>6157</v>
      </c>
      <c r="AJ3852" t="s">
        <v>6457</v>
      </c>
      <c r="AK3852" t="s">
        <v>1492</v>
      </c>
      <c r="AL3852" t="s">
        <v>1491</v>
      </c>
      <c r="AM3852" t="s">
        <v>1419</v>
      </c>
      <c r="AN3852" t="s">
        <v>4353</v>
      </c>
      <c r="AO3852" s="29">
        <v>18</v>
      </c>
      <c r="AP3852">
        <v>14.170198660000001</v>
      </c>
      <c r="AQ3852">
        <v>145.18973351</v>
      </c>
      <c r="AR3852" t="s">
        <v>289</v>
      </c>
      <c r="AS3852">
        <v>1</v>
      </c>
      <c r="AT3852" t="s">
        <v>4353</v>
      </c>
      <c r="AU3852" t="s">
        <v>274</v>
      </c>
      <c r="AV3852" t="s">
        <v>275</v>
      </c>
      <c r="AW3852" t="s">
        <v>4353</v>
      </c>
      <c r="AX3852" t="s">
        <v>4353</v>
      </c>
      <c r="AY3852">
        <v>-50</v>
      </c>
      <c r="AZ3852">
        <v>1700</v>
      </c>
      <c r="BA3852" t="s">
        <v>290</v>
      </c>
      <c r="BB3852" t="s">
        <v>4785</v>
      </c>
      <c r="BC3852" t="s">
        <v>6157</v>
      </c>
      <c r="BH3852" t="s">
        <v>1573</v>
      </c>
      <c r="BI3852" t="s">
        <v>7231</v>
      </c>
      <c r="BJ3852" t="s">
        <v>6498</v>
      </c>
      <c r="BK3852" t="s">
        <v>1572</v>
      </c>
      <c r="BL3852" s="7">
        <v>2016</v>
      </c>
      <c r="BQ3852" t="s">
        <v>4353</v>
      </c>
      <c r="BR3852">
        <v>1</v>
      </c>
      <c r="BS3852" t="s">
        <v>6555</v>
      </c>
      <c r="BT3852" t="s">
        <v>1595</v>
      </c>
      <c r="BW3852">
        <v>-18.3</v>
      </c>
      <c r="BY3852">
        <v>9.3000000000000007</v>
      </c>
      <c r="CA3852">
        <v>18.2</v>
      </c>
      <c r="CB3852">
        <v>3.2</v>
      </c>
      <c r="CI3852" s="5"/>
    </row>
    <row r="3853" spans="1:87" ht="16" customHeight="1">
      <c r="A3853">
        <v>3852</v>
      </c>
      <c r="B3853" t="s">
        <v>7221</v>
      </c>
      <c r="C3853" s="2">
        <v>44970</v>
      </c>
      <c r="E3853" s="17" t="s">
        <v>1052</v>
      </c>
      <c r="F3853" s="17"/>
      <c r="G3853" t="s">
        <v>1608</v>
      </c>
      <c r="H3853" t="s">
        <v>6157</v>
      </c>
      <c r="I3853" t="s">
        <v>4349</v>
      </c>
      <c r="J3853" t="s">
        <v>4350</v>
      </c>
      <c r="K3853" t="s">
        <v>4351</v>
      </c>
      <c r="L3853" t="s">
        <v>6157</v>
      </c>
      <c r="M3853" t="s">
        <v>1608</v>
      </c>
      <c r="N3853" t="s">
        <v>289</v>
      </c>
      <c r="O3853" t="s">
        <v>6157</v>
      </c>
      <c r="P3853" t="s">
        <v>6157</v>
      </c>
      <c r="Q3853" t="s">
        <v>3969</v>
      </c>
      <c r="R3853" t="s">
        <v>6157</v>
      </c>
      <c r="S3853" t="s">
        <v>229</v>
      </c>
      <c r="T3853" s="4" t="s">
        <v>6174</v>
      </c>
      <c r="U3853" s="4" t="s">
        <v>4367</v>
      </c>
      <c r="V3853">
        <v>50</v>
      </c>
      <c r="W3853">
        <v>80</v>
      </c>
      <c r="X3853" t="s">
        <v>6157</v>
      </c>
      <c r="Y3853" t="s">
        <v>6157</v>
      </c>
      <c r="Z3853" t="s">
        <v>1370</v>
      </c>
      <c r="AA3853" t="s">
        <v>1388</v>
      </c>
      <c r="AB3853" t="s">
        <v>4353</v>
      </c>
      <c r="AC3853" t="s">
        <v>4353</v>
      </c>
      <c r="AD3853" t="s">
        <v>6157</v>
      </c>
      <c r="AE3853" t="s">
        <v>6157</v>
      </c>
      <c r="AF3853" t="s">
        <v>6157</v>
      </c>
      <c r="AG3853" t="s">
        <v>6157</v>
      </c>
      <c r="AH3853" t="s">
        <v>6157</v>
      </c>
      <c r="AI3853" t="s">
        <v>6157</v>
      </c>
      <c r="AJ3853" t="s">
        <v>6457</v>
      </c>
      <c r="AK3853" t="s">
        <v>1492</v>
      </c>
      <c r="AL3853" t="s">
        <v>1491</v>
      </c>
      <c r="AM3853" t="s">
        <v>1419</v>
      </c>
      <c r="AN3853" t="s">
        <v>4353</v>
      </c>
      <c r="AO3853" s="29">
        <v>18</v>
      </c>
      <c r="AP3853">
        <v>14.170198660000001</v>
      </c>
      <c r="AQ3853">
        <v>145.18973351</v>
      </c>
      <c r="AR3853" t="s">
        <v>289</v>
      </c>
      <c r="AS3853">
        <v>1</v>
      </c>
      <c r="AT3853" t="s">
        <v>4353</v>
      </c>
      <c r="AU3853" t="s">
        <v>274</v>
      </c>
      <c r="AV3853" t="s">
        <v>275</v>
      </c>
      <c r="AW3853" t="s">
        <v>4353</v>
      </c>
      <c r="AX3853" t="s">
        <v>4353</v>
      </c>
      <c r="AY3853">
        <v>-50</v>
      </c>
      <c r="AZ3853">
        <v>1700</v>
      </c>
      <c r="BA3853" t="s">
        <v>290</v>
      </c>
      <c r="BB3853" t="s">
        <v>4785</v>
      </c>
      <c r="BC3853" t="s">
        <v>6157</v>
      </c>
      <c r="BH3853" t="s">
        <v>1573</v>
      </c>
      <c r="BI3853" t="s">
        <v>7231</v>
      </c>
      <c r="BJ3853" t="s">
        <v>6498</v>
      </c>
      <c r="BK3853" t="s">
        <v>1572</v>
      </c>
      <c r="BL3853" s="7">
        <v>2016</v>
      </c>
      <c r="BQ3853" t="s">
        <v>4353</v>
      </c>
      <c r="BR3853">
        <v>1</v>
      </c>
      <c r="BS3853" t="s">
        <v>6555</v>
      </c>
      <c r="BT3853" t="s">
        <v>1595</v>
      </c>
      <c r="BW3853">
        <v>-19.3</v>
      </c>
      <c r="BY3853">
        <v>8.1</v>
      </c>
      <c r="CA3853">
        <v>5.8</v>
      </c>
      <c r="CB3853">
        <v>3</v>
      </c>
      <c r="CI3853" s="5"/>
    </row>
    <row r="3854" spans="1:87" ht="16" customHeight="1">
      <c r="A3854">
        <v>3853</v>
      </c>
      <c r="B3854" t="s">
        <v>7221</v>
      </c>
      <c r="C3854" s="2">
        <v>44970</v>
      </c>
      <c r="E3854" s="17" t="s">
        <v>821</v>
      </c>
      <c r="F3854" s="17"/>
      <c r="G3854" t="s">
        <v>1608</v>
      </c>
      <c r="H3854" t="s">
        <v>6157</v>
      </c>
      <c r="I3854" t="s">
        <v>4349</v>
      </c>
      <c r="J3854" t="s">
        <v>4350</v>
      </c>
      <c r="K3854" t="s">
        <v>4351</v>
      </c>
      <c r="L3854" t="s">
        <v>6157</v>
      </c>
      <c r="M3854" t="s">
        <v>1608</v>
      </c>
      <c r="N3854" t="s">
        <v>289</v>
      </c>
      <c r="O3854" t="s">
        <v>6157</v>
      </c>
      <c r="P3854" t="s">
        <v>6157</v>
      </c>
      <c r="Q3854" t="s">
        <v>3969</v>
      </c>
      <c r="R3854" t="s">
        <v>6157</v>
      </c>
      <c r="S3854" t="s">
        <v>4353</v>
      </c>
      <c r="T3854" s="4" t="s">
        <v>238</v>
      </c>
      <c r="U3854" s="4" t="s">
        <v>6994</v>
      </c>
      <c r="V3854">
        <v>0</v>
      </c>
      <c r="W3854">
        <v>18</v>
      </c>
      <c r="X3854" t="s">
        <v>289</v>
      </c>
      <c r="Y3854" t="s">
        <v>6157</v>
      </c>
      <c r="Z3854" t="s">
        <v>1366</v>
      </c>
      <c r="AA3854" t="s">
        <v>245</v>
      </c>
      <c r="AB3854" t="s">
        <v>6157</v>
      </c>
      <c r="AC3854" t="s">
        <v>6157</v>
      </c>
      <c r="AD3854" t="s">
        <v>6908</v>
      </c>
      <c r="AE3854" t="s">
        <v>6903</v>
      </c>
      <c r="AF3854" t="s">
        <v>6898</v>
      </c>
      <c r="AG3854" t="s">
        <v>4010</v>
      </c>
      <c r="AH3854" t="s">
        <v>252</v>
      </c>
      <c r="AI3854" t="s">
        <v>6157</v>
      </c>
      <c r="AJ3854" t="s">
        <v>6461</v>
      </c>
      <c r="AK3854" t="s">
        <v>1451</v>
      </c>
      <c r="AL3854" t="s">
        <v>1450</v>
      </c>
      <c r="AM3854" t="s">
        <v>1449</v>
      </c>
      <c r="AN3854" t="s">
        <v>5257</v>
      </c>
      <c r="AO3854" s="29">
        <v>21.784616499999998</v>
      </c>
      <c r="AP3854">
        <v>-9.9360494500000005</v>
      </c>
      <c r="AQ3854">
        <v>-139.10914421000001</v>
      </c>
      <c r="AR3854" t="s">
        <v>289</v>
      </c>
      <c r="AS3854">
        <v>0.15</v>
      </c>
      <c r="AT3854" t="s">
        <v>5258</v>
      </c>
      <c r="AU3854" t="s">
        <v>274</v>
      </c>
      <c r="AV3854" t="s">
        <v>4353</v>
      </c>
      <c r="AW3854" t="s">
        <v>5259</v>
      </c>
      <c r="AX3854" t="s">
        <v>4353</v>
      </c>
      <c r="AY3854">
        <v>1450</v>
      </c>
      <c r="AZ3854">
        <v>1850</v>
      </c>
      <c r="BA3854" t="s">
        <v>4353</v>
      </c>
      <c r="BB3854" t="s">
        <v>5260</v>
      </c>
      <c r="BC3854" t="s">
        <v>6157</v>
      </c>
      <c r="BH3854" t="s">
        <v>1535</v>
      </c>
      <c r="BI3854" t="s">
        <v>7232</v>
      </c>
      <c r="BJ3854" t="s">
        <v>6501</v>
      </c>
      <c r="BK3854" t="s">
        <v>6502</v>
      </c>
      <c r="BL3854" s="7">
        <v>2009</v>
      </c>
      <c r="BQ3854" t="s">
        <v>4353</v>
      </c>
      <c r="BR3854">
        <v>1</v>
      </c>
      <c r="BS3854" t="s">
        <v>6556</v>
      </c>
      <c r="BT3854" t="s">
        <v>5261</v>
      </c>
      <c r="BW3854">
        <v>-16.399999999999999</v>
      </c>
      <c r="BY3854">
        <v>19.399999999999999</v>
      </c>
      <c r="CA3854">
        <v>5</v>
      </c>
      <c r="CB3854">
        <v>3.3</v>
      </c>
      <c r="CC3854">
        <v>41.6</v>
      </c>
      <c r="CD3854">
        <v>14.8</v>
      </c>
      <c r="CI3854" s="5"/>
    </row>
    <row r="3855" spans="1:87" ht="16" customHeight="1">
      <c r="A3855">
        <v>3854</v>
      </c>
      <c r="B3855" t="s">
        <v>7221</v>
      </c>
      <c r="C3855" s="2">
        <v>44970</v>
      </c>
      <c r="E3855" s="17" t="s">
        <v>820</v>
      </c>
      <c r="F3855" s="17"/>
      <c r="G3855" t="s">
        <v>1608</v>
      </c>
      <c r="H3855" t="s">
        <v>6157</v>
      </c>
      <c r="I3855" t="s">
        <v>4349</v>
      </c>
      <c r="J3855" t="s">
        <v>4350</v>
      </c>
      <c r="K3855" t="s">
        <v>4351</v>
      </c>
      <c r="L3855" t="s">
        <v>6157</v>
      </c>
      <c r="M3855" t="s">
        <v>1608</v>
      </c>
      <c r="N3855" t="s">
        <v>289</v>
      </c>
      <c r="O3855" t="s">
        <v>6157</v>
      </c>
      <c r="P3855" t="s">
        <v>6157</v>
      </c>
      <c r="Q3855" t="s">
        <v>3969</v>
      </c>
      <c r="R3855" t="s">
        <v>6157</v>
      </c>
      <c r="S3855" t="s">
        <v>4353</v>
      </c>
      <c r="T3855" s="4" t="s">
        <v>233</v>
      </c>
      <c r="U3855" s="4" t="s">
        <v>233</v>
      </c>
      <c r="V3855">
        <v>18</v>
      </c>
      <c r="W3855">
        <v>80</v>
      </c>
      <c r="X3855" t="s">
        <v>289</v>
      </c>
      <c r="Y3855" t="s">
        <v>6157</v>
      </c>
      <c r="Z3855" t="s">
        <v>1366</v>
      </c>
      <c r="AA3855" t="s">
        <v>245</v>
      </c>
      <c r="AB3855" t="s">
        <v>6157</v>
      </c>
      <c r="AC3855" t="s">
        <v>6157</v>
      </c>
      <c r="AD3855" t="s">
        <v>6909</v>
      </c>
      <c r="AE3855" t="s">
        <v>6901</v>
      </c>
      <c r="AF3855" t="s">
        <v>6898</v>
      </c>
      <c r="AG3855" t="s">
        <v>1393</v>
      </c>
      <c r="AH3855" t="s">
        <v>4019</v>
      </c>
      <c r="AI3855" t="s">
        <v>6157</v>
      </c>
      <c r="AJ3855" t="s">
        <v>6461</v>
      </c>
      <c r="AK3855" t="s">
        <v>1451</v>
      </c>
      <c r="AL3855" t="s">
        <v>1450</v>
      </c>
      <c r="AM3855" t="s">
        <v>1449</v>
      </c>
      <c r="AN3855" t="s">
        <v>5257</v>
      </c>
      <c r="AO3855" s="29">
        <v>22</v>
      </c>
      <c r="AP3855">
        <v>-9.9360494500000005</v>
      </c>
      <c r="AQ3855">
        <v>-139.10914421000001</v>
      </c>
      <c r="AR3855" t="s">
        <v>289</v>
      </c>
      <c r="AS3855">
        <v>0.15</v>
      </c>
      <c r="AT3855" t="s">
        <v>5258</v>
      </c>
      <c r="AU3855" t="s">
        <v>274</v>
      </c>
      <c r="AV3855" t="s">
        <v>4353</v>
      </c>
      <c r="AW3855" t="s">
        <v>5259</v>
      </c>
      <c r="AX3855" t="s">
        <v>4353</v>
      </c>
      <c r="AY3855">
        <v>1450</v>
      </c>
      <c r="AZ3855">
        <v>1850</v>
      </c>
      <c r="BA3855" t="s">
        <v>4353</v>
      </c>
      <c r="BB3855" t="s">
        <v>5260</v>
      </c>
      <c r="BC3855" t="s">
        <v>6157</v>
      </c>
      <c r="BH3855" t="s">
        <v>1535</v>
      </c>
      <c r="BI3855" t="s">
        <v>7232</v>
      </c>
      <c r="BJ3855" t="s">
        <v>6501</v>
      </c>
      <c r="BK3855" t="s">
        <v>6502</v>
      </c>
      <c r="BL3855" s="7">
        <v>2009</v>
      </c>
      <c r="BQ3855" t="s">
        <v>4353</v>
      </c>
      <c r="BR3855">
        <v>1</v>
      </c>
      <c r="BS3855" t="s">
        <v>6556</v>
      </c>
      <c r="BT3855" t="s">
        <v>5261</v>
      </c>
      <c r="BW3855">
        <v>-18.3</v>
      </c>
      <c r="BY3855">
        <v>16.399999999999999</v>
      </c>
      <c r="CA3855">
        <v>1.4</v>
      </c>
      <c r="CB3855">
        <v>3.4</v>
      </c>
      <c r="CC3855">
        <v>40.200000000000003</v>
      </c>
      <c r="CD3855">
        <v>13.7</v>
      </c>
      <c r="CI3855" s="5"/>
    </row>
    <row r="3856" spans="1:87" ht="16" customHeight="1">
      <c r="A3856">
        <v>3855</v>
      </c>
      <c r="B3856" t="s">
        <v>7221</v>
      </c>
      <c r="C3856" s="2">
        <v>44970</v>
      </c>
      <c r="E3856" s="17" t="s">
        <v>819</v>
      </c>
      <c r="F3856" s="17"/>
      <c r="G3856" t="s">
        <v>1608</v>
      </c>
      <c r="H3856" t="s">
        <v>6157</v>
      </c>
      <c r="I3856" t="s">
        <v>4349</v>
      </c>
      <c r="J3856" t="s">
        <v>4350</v>
      </c>
      <c r="K3856" t="s">
        <v>4351</v>
      </c>
      <c r="L3856" t="s">
        <v>6157</v>
      </c>
      <c r="M3856" t="s">
        <v>1608</v>
      </c>
      <c r="N3856" t="s">
        <v>289</v>
      </c>
      <c r="O3856" t="s">
        <v>6157</v>
      </c>
      <c r="P3856" t="s">
        <v>6157</v>
      </c>
      <c r="Q3856" t="s">
        <v>3969</v>
      </c>
      <c r="R3856" t="s">
        <v>6157</v>
      </c>
      <c r="S3856" t="s">
        <v>4353</v>
      </c>
      <c r="T3856" s="4" t="s">
        <v>233</v>
      </c>
      <c r="U3856" s="4" t="s">
        <v>233</v>
      </c>
      <c r="V3856">
        <v>18</v>
      </c>
      <c r="W3856">
        <v>80</v>
      </c>
      <c r="X3856" t="s">
        <v>289</v>
      </c>
      <c r="Y3856" t="s">
        <v>6157</v>
      </c>
      <c r="Z3856" t="s">
        <v>1366</v>
      </c>
      <c r="AA3856" t="s">
        <v>245</v>
      </c>
      <c r="AB3856" t="s">
        <v>6157</v>
      </c>
      <c r="AC3856" t="s">
        <v>6157</v>
      </c>
      <c r="AD3856" t="s">
        <v>6910</v>
      </c>
      <c r="AE3856" t="s">
        <v>6901</v>
      </c>
      <c r="AF3856" t="s">
        <v>6899</v>
      </c>
      <c r="AG3856" t="s">
        <v>4010</v>
      </c>
      <c r="AH3856" t="s">
        <v>6897</v>
      </c>
      <c r="AI3856" t="s">
        <v>6157</v>
      </c>
      <c r="AJ3856" t="s">
        <v>6461</v>
      </c>
      <c r="AK3856" t="s">
        <v>1451</v>
      </c>
      <c r="AL3856" t="s">
        <v>1450</v>
      </c>
      <c r="AM3856" t="s">
        <v>1449</v>
      </c>
      <c r="AN3856" t="s">
        <v>5257</v>
      </c>
      <c r="AO3856" s="29">
        <v>22</v>
      </c>
      <c r="AP3856">
        <v>-9.9360494500000005</v>
      </c>
      <c r="AQ3856">
        <v>-139.10914421000001</v>
      </c>
      <c r="AR3856" t="s">
        <v>289</v>
      </c>
      <c r="AS3856">
        <v>0.15</v>
      </c>
      <c r="AT3856" t="s">
        <v>5258</v>
      </c>
      <c r="AU3856" t="s">
        <v>274</v>
      </c>
      <c r="AV3856" t="s">
        <v>4353</v>
      </c>
      <c r="AW3856" t="s">
        <v>5262</v>
      </c>
      <c r="AX3856" t="s">
        <v>4353</v>
      </c>
      <c r="AY3856">
        <v>1300</v>
      </c>
      <c r="AZ3856">
        <v>1450</v>
      </c>
      <c r="BA3856" t="s">
        <v>4353</v>
      </c>
      <c r="BB3856" t="s">
        <v>5260</v>
      </c>
      <c r="BC3856" t="s">
        <v>6157</v>
      </c>
      <c r="BH3856" t="s">
        <v>1537</v>
      </c>
      <c r="BI3856" t="s">
        <v>7232</v>
      </c>
      <c r="BJ3856" t="s">
        <v>6501</v>
      </c>
      <c r="BK3856" t="s">
        <v>6502</v>
      </c>
      <c r="BL3856" s="7">
        <v>2009</v>
      </c>
      <c r="BQ3856" t="s">
        <v>4353</v>
      </c>
      <c r="BR3856">
        <v>1</v>
      </c>
      <c r="BS3856" t="s">
        <v>6556</v>
      </c>
      <c r="BT3856" t="s">
        <v>5261</v>
      </c>
      <c r="BW3856">
        <v>-16.5</v>
      </c>
      <c r="BY3856">
        <v>20.100000000000001</v>
      </c>
      <c r="CA3856">
        <v>0.9</v>
      </c>
      <c r="CB3856">
        <v>3.5</v>
      </c>
      <c r="CC3856">
        <v>42.8</v>
      </c>
      <c r="CD3856">
        <v>14.3</v>
      </c>
      <c r="CI3856" s="5"/>
    </row>
    <row r="3857" spans="1:87" ht="16" customHeight="1">
      <c r="A3857">
        <v>3856</v>
      </c>
      <c r="B3857" t="s">
        <v>7221</v>
      </c>
      <c r="C3857" s="2">
        <v>44970</v>
      </c>
      <c r="E3857" s="17" t="s">
        <v>818</v>
      </c>
      <c r="F3857" s="17"/>
      <c r="G3857" t="s">
        <v>1608</v>
      </c>
      <c r="H3857" t="s">
        <v>6157</v>
      </c>
      <c r="I3857" t="s">
        <v>4349</v>
      </c>
      <c r="J3857" t="s">
        <v>4350</v>
      </c>
      <c r="K3857" t="s">
        <v>4351</v>
      </c>
      <c r="L3857" t="s">
        <v>6157</v>
      </c>
      <c r="M3857" t="s">
        <v>1608</v>
      </c>
      <c r="N3857" t="s">
        <v>289</v>
      </c>
      <c r="O3857" t="s">
        <v>6157</v>
      </c>
      <c r="P3857" t="s">
        <v>6157</v>
      </c>
      <c r="Q3857" t="s">
        <v>3969</v>
      </c>
      <c r="R3857" t="s">
        <v>6157</v>
      </c>
      <c r="S3857" t="s">
        <v>4353</v>
      </c>
      <c r="T3857" s="4" t="s">
        <v>241</v>
      </c>
      <c r="U3857" s="4" t="s">
        <v>233</v>
      </c>
      <c r="V3857">
        <v>18</v>
      </c>
      <c r="W3857">
        <v>80</v>
      </c>
      <c r="X3857" t="s">
        <v>289</v>
      </c>
      <c r="Y3857" t="s">
        <v>6157</v>
      </c>
      <c r="Z3857" t="s">
        <v>1366</v>
      </c>
      <c r="AA3857" t="s">
        <v>245</v>
      </c>
      <c r="AB3857" t="s">
        <v>6157</v>
      </c>
      <c r="AC3857" t="s">
        <v>6157</v>
      </c>
      <c r="AD3857" t="s">
        <v>6911</v>
      </c>
      <c r="AE3857" t="s">
        <v>4353</v>
      </c>
      <c r="AF3857" t="s">
        <v>6899</v>
      </c>
      <c r="AG3857" t="s">
        <v>4010</v>
      </c>
      <c r="AH3857" t="s">
        <v>252</v>
      </c>
      <c r="AI3857" t="s">
        <v>6157</v>
      </c>
      <c r="AJ3857" t="s">
        <v>6461</v>
      </c>
      <c r="AK3857" t="s">
        <v>1451</v>
      </c>
      <c r="AL3857" t="s">
        <v>1450</v>
      </c>
      <c r="AM3857" t="s">
        <v>1449</v>
      </c>
      <c r="AN3857" t="s">
        <v>5257</v>
      </c>
      <c r="AO3857" s="29">
        <v>22</v>
      </c>
      <c r="AP3857">
        <v>-9.9360494500000005</v>
      </c>
      <c r="AQ3857">
        <v>-139.10914421000001</v>
      </c>
      <c r="AR3857" t="s">
        <v>289</v>
      </c>
      <c r="AS3857">
        <v>0.15</v>
      </c>
      <c r="AT3857" t="s">
        <v>5258</v>
      </c>
      <c r="AU3857" t="s">
        <v>274</v>
      </c>
      <c r="AV3857" t="s">
        <v>4353</v>
      </c>
      <c r="AW3857" t="s">
        <v>5263</v>
      </c>
      <c r="AX3857" t="s">
        <v>4353</v>
      </c>
      <c r="AY3857">
        <v>1025</v>
      </c>
      <c r="AZ3857">
        <v>1300</v>
      </c>
      <c r="BA3857" t="s">
        <v>4353</v>
      </c>
      <c r="BB3857" t="s">
        <v>5260</v>
      </c>
      <c r="BC3857" t="s">
        <v>6157</v>
      </c>
      <c r="BH3857" t="s">
        <v>1540</v>
      </c>
      <c r="BI3857" t="s">
        <v>7232</v>
      </c>
      <c r="BJ3857" t="s">
        <v>6501</v>
      </c>
      <c r="BK3857" t="s">
        <v>6502</v>
      </c>
      <c r="BL3857" s="7">
        <v>2009</v>
      </c>
      <c r="BQ3857" t="s">
        <v>4353</v>
      </c>
      <c r="BR3857">
        <v>1</v>
      </c>
      <c r="BS3857" t="s">
        <v>6556</v>
      </c>
      <c r="BT3857" t="s">
        <v>5261</v>
      </c>
      <c r="BW3857">
        <v>-14.5</v>
      </c>
      <c r="BY3857">
        <v>19.399999999999999</v>
      </c>
      <c r="CA3857">
        <v>2.7</v>
      </c>
      <c r="CB3857">
        <v>3.2</v>
      </c>
      <c r="CC3857">
        <v>43.7</v>
      </c>
      <c r="CD3857">
        <v>15.8</v>
      </c>
      <c r="CI3857" s="5"/>
    </row>
    <row r="3858" spans="1:87" ht="16" customHeight="1">
      <c r="A3858">
        <v>3857</v>
      </c>
      <c r="B3858" t="s">
        <v>7221</v>
      </c>
      <c r="C3858" s="2">
        <v>44970</v>
      </c>
      <c r="E3858" s="17">
        <v>118</v>
      </c>
      <c r="F3858" s="17" t="s">
        <v>1051</v>
      </c>
      <c r="G3858" t="s">
        <v>1608</v>
      </c>
      <c r="H3858" t="s">
        <v>6157</v>
      </c>
      <c r="I3858" t="s">
        <v>4349</v>
      </c>
      <c r="J3858" t="s">
        <v>4350</v>
      </c>
      <c r="K3858" t="s">
        <v>4351</v>
      </c>
      <c r="L3858" t="s">
        <v>6157</v>
      </c>
      <c r="M3858" t="s">
        <v>1608</v>
      </c>
      <c r="N3858" t="s">
        <v>289</v>
      </c>
      <c r="O3858" t="s">
        <v>6157</v>
      </c>
      <c r="P3858" t="s">
        <v>6157</v>
      </c>
      <c r="Q3858" t="s">
        <v>3969</v>
      </c>
      <c r="R3858" t="s">
        <v>6157</v>
      </c>
      <c r="S3858" t="s">
        <v>230</v>
      </c>
      <c r="T3858" s="4" t="s">
        <v>7058</v>
      </c>
      <c r="U3858" s="4" t="s">
        <v>4367</v>
      </c>
      <c r="V3858">
        <v>40</v>
      </c>
      <c r="W3858">
        <v>80</v>
      </c>
      <c r="X3858" t="s">
        <v>6157</v>
      </c>
      <c r="Y3858" t="s">
        <v>6157</v>
      </c>
      <c r="Z3858" t="s">
        <v>6474</v>
      </c>
      <c r="AA3858" t="s">
        <v>1388</v>
      </c>
      <c r="AB3858" t="s">
        <v>4353</v>
      </c>
      <c r="AC3858" t="s">
        <v>4353</v>
      </c>
      <c r="AD3858" t="s">
        <v>6157</v>
      </c>
      <c r="AE3858" t="s">
        <v>6157</v>
      </c>
      <c r="AF3858" t="s">
        <v>6157</v>
      </c>
      <c r="AG3858" t="s">
        <v>6157</v>
      </c>
      <c r="AH3858" t="s">
        <v>6157</v>
      </c>
      <c r="AI3858" t="s">
        <v>6157</v>
      </c>
      <c r="AJ3858" t="s">
        <v>6457</v>
      </c>
      <c r="AK3858" t="s">
        <v>1432</v>
      </c>
      <c r="AL3858" t="s">
        <v>1431</v>
      </c>
      <c r="AM3858" t="s">
        <v>1415</v>
      </c>
      <c r="AN3858" t="s">
        <v>4353</v>
      </c>
      <c r="AO3858" s="29">
        <v>4</v>
      </c>
      <c r="AP3858">
        <v>-18.168889</v>
      </c>
      <c r="AQ3858">
        <v>177.506111</v>
      </c>
      <c r="AR3858" t="s">
        <v>1532</v>
      </c>
      <c r="AS3858">
        <v>0</v>
      </c>
      <c r="AT3858" t="s">
        <v>5264</v>
      </c>
      <c r="AU3858" t="s">
        <v>274</v>
      </c>
      <c r="AV3858" t="s">
        <v>1526</v>
      </c>
      <c r="AW3858" t="s">
        <v>4353</v>
      </c>
      <c r="AX3858" t="s">
        <v>4353</v>
      </c>
      <c r="AY3858">
        <v>515</v>
      </c>
      <c r="AZ3858">
        <v>650</v>
      </c>
      <c r="BA3858" t="s">
        <v>290</v>
      </c>
      <c r="BB3858" t="s">
        <v>5260</v>
      </c>
      <c r="BC3858" t="s">
        <v>6157</v>
      </c>
      <c r="BH3858" t="s">
        <v>1551</v>
      </c>
      <c r="BI3858" t="s">
        <v>7233</v>
      </c>
      <c r="BJ3858" t="s">
        <v>7105</v>
      </c>
      <c r="BK3858" t="s">
        <v>1571</v>
      </c>
      <c r="BL3858" s="7">
        <v>2016</v>
      </c>
      <c r="BQ3858" t="s">
        <v>6542</v>
      </c>
      <c r="BR3858">
        <v>1</v>
      </c>
      <c r="BS3858" t="s">
        <v>6557</v>
      </c>
      <c r="BT3858" t="s">
        <v>1594</v>
      </c>
      <c r="BW3858">
        <v>-15.11</v>
      </c>
      <c r="BY3858">
        <v>9.31</v>
      </c>
      <c r="CA3858">
        <v>1</v>
      </c>
      <c r="CB3858">
        <v>3.37</v>
      </c>
      <c r="CI3858" s="5"/>
    </row>
    <row r="3859" spans="1:87" ht="16" customHeight="1">
      <c r="A3859">
        <v>3858</v>
      </c>
      <c r="B3859" t="s">
        <v>7221</v>
      </c>
      <c r="C3859" s="2">
        <v>44970</v>
      </c>
      <c r="E3859" s="17">
        <v>109</v>
      </c>
      <c r="F3859" s="17" t="s">
        <v>1050</v>
      </c>
      <c r="G3859" t="s">
        <v>1608</v>
      </c>
      <c r="H3859" t="s">
        <v>6157</v>
      </c>
      <c r="I3859" t="s">
        <v>4349</v>
      </c>
      <c r="J3859" t="s">
        <v>4350</v>
      </c>
      <c r="K3859" t="s">
        <v>4351</v>
      </c>
      <c r="L3859" t="s">
        <v>6157</v>
      </c>
      <c r="M3859" t="s">
        <v>1608</v>
      </c>
      <c r="N3859" t="s">
        <v>289</v>
      </c>
      <c r="O3859" t="s">
        <v>6157</v>
      </c>
      <c r="P3859" t="s">
        <v>6157</v>
      </c>
      <c r="Q3859" t="s">
        <v>3969</v>
      </c>
      <c r="R3859" t="s">
        <v>6157</v>
      </c>
      <c r="S3859" t="s">
        <v>230</v>
      </c>
      <c r="T3859" s="4" t="s">
        <v>7058</v>
      </c>
      <c r="U3859" s="4" t="s">
        <v>4367</v>
      </c>
      <c r="V3859">
        <v>40</v>
      </c>
      <c r="W3859">
        <v>80</v>
      </c>
      <c r="X3859" t="s">
        <v>6157</v>
      </c>
      <c r="Y3859" t="s">
        <v>6157</v>
      </c>
      <c r="Z3859" t="s">
        <v>6474</v>
      </c>
      <c r="AA3859" t="s">
        <v>1388</v>
      </c>
      <c r="AB3859" t="s">
        <v>4353</v>
      </c>
      <c r="AC3859" t="s">
        <v>4353</v>
      </c>
      <c r="AD3859" t="s">
        <v>6157</v>
      </c>
      <c r="AE3859" t="s">
        <v>6157</v>
      </c>
      <c r="AF3859" t="s">
        <v>6157</v>
      </c>
      <c r="AG3859" t="s">
        <v>6157</v>
      </c>
      <c r="AH3859" t="s">
        <v>6157</v>
      </c>
      <c r="AI3859" t="s">
        <v>6157</v>
      </c>
      <c r="AJ3859" t="s">
        <v>6457</v>
      </c>
      <c r="AK3859" t="s">
        <v>1432</v>
      </c>
      <c r="AL3859" t="s">
        <v>1431</v>
      </c>
      <c r="AM3859" t="s">
        <v>1415</v>
      </c>
      <c r="AN3859" t="s">
        <v>4353</v>
      </c>
      <c r="AO3859" s="29">
        <v>4</v>
      </c>
      <c r="AP3859">
        <v>-18.168889</v>
      </c>
      <c r="AQ3859">
        <v>177.506111</v>
      </c>
      <c r="AR3859" t="s">
        <v>1532</v>
      </c>
      <c r="AS3859">
        <v>0</v>
      </c>
      <c r="AT3859" t="s">
        <v>5264</v>
      </c>
      <c r="AU3859" t="s">
        <v>274</v>
      </c>
      <c r="AV3859" t="s">
        <v>1526</v>
      </c>
      <c r="AW3859" t="s">
        <v>4353</v>
      </c>
      <c r="AX3859" t="s">
        <v>4353</v>
      </c>
      <c r="AY3859">
        <v>515</v>
      </c>
      <c r="AZ3859">
        <v>650</v>
      </c>
      <c r="BA3859" t="s">
        <v>290</v>
      </c>
      <c r="BB3859" t="s">
        <v>5260</v>
      </c>
      <c r="BC3859" t="s">
        <v>6157</v>
      </c>
      <c r="BH3859" t="s">
        <v>1551</v>
      </c>
      <c r="BI3859" t="s">
        <v>7233</v>
      </c>
      <c r="BJ3859" t="s">
        <v>7105</v>
      </c>
      <c r="BK3859" t="s">
        <v>1571</v>
      </c>
      <c r="BL3859" s="7">
        <v>2016</v>
      </c>
      <c r="BQ3859" t="s">
        <v>6542</v>
      </c>
      <c r="BR3859">
        <v>1</v>
      </c>
      <c r="BS3859" t="s">
        <v>6557</v>
      </c>
      <c r="BT3859" t="s">
        <v>1594</v>
      </c>
      <c r="BW3859">
        <v>-15.34</v>
      </c>
      <c r="BY3859">
        <v>9.3699999999999992</v>
      </c>
      <c r="CA3859">
        <v>0.44</v>
      </c>
      <c r="CB3859">
        <v>3.47</v>
      </c>
      <c r="CI3859" s="5"/>
    </row>
    <row r="3860" spans="1:87" ht="16" customHeight="1">
      <c r="A3860">
        <v>3859</v>
      </c>
      <c r="B3860" t="s">
        <v>7221</v>
      </c>
      <c r="C3860" s="2">
        <v>44970</v>
      </c>
      <c r="E3860" s="17">
        <v>76</v>
      </c>
      <c r="F3860" s="17" t="s">
        <v>1049</v>
      </c>
      <c r="G3860" t="s">
        <v>1608</v>
      </c>
      <c r="H3860" t="s">
        <v>6157</v>
      </c>
      <c r="I3860" t="s">
        <v>4349</v>
      </c>
      <c r="J3860" t="s">
        <v>4350</v>
      </c>
      <c r="K3860" t="s">
        <v>4351</v>
      </c>
      <c r="L3860" t="s">
        <v>6157</v>
      </c>
      <c r="M3860" t="s">
        <v>1608</v>
      </c>
      <c r="N3860" t="s">
        <v>289</v>
      </c>
      <c r="O3860" t="s">
        <v>6157</v>
      </c>
      <c r="P3860" t="s">
        <v>6157</v>
      </c>
      <c r="Q3860" t="s">
        <v>3969</v>
      </c>
      <c r="R3860" t="s">
        <v>6157</v>
      </c>
      <c r="S3860" t="s">
        <v>230</v>
      </c>
      <c r="T3860" s="4" t="s">
        <v>7058</v>
      </c>
      <c r="U3860" s="4" t="s">
        <v>4367</v>
      </c>
      <c r="V3860">
        <v>40</v>
      </c>
      <c r="W3860">
        <v>80</v>
      </c>
      <c r="X3860" t="s">
        <v>6157</v>
      </c>
      <c r="Y3860" t="s">
        <v>6157</v>
      </c>
      <c r="Z3860" t="s">
        <v>6474</v>
      </c>
      <c r="AA3860" t="s">
        <v>1388</v>
      </c>
      <c r="AB3860" t="s">
        <v>4353</v>
      </c>
      <c r="AC3860" t="s">
        <v>4353</v>
      </c>
      <c r="AD3860" t="s">
        <v>6157</v>
      </c>
      <c r="AE3860" t="s">
        <v>6157</v>
      </c>
      <c r="AF3860" t="s">
        <v>6157</v>
      </c>
      <c r="AG3860" t="s">
        <v>6157</v>
      </c>
      <c r="AH3860" t="s">
        <v>6157</v>
      </c>
      <c r="AI3860" t="s">
        <v>6157</v>
      </c>
      <c r="AJ3860" t="s">
        <v>6457</v>
      </c>
      <c r="AK3860" t="s">
        <v>1432</v>
      </c>
      <c r="AL3860" t="s">
        <v>1431</v>
      </c>
      <c r="AM3860" t="s">
        <v>1415</v>
      </c>
      <c r="AN3860" t="s">
        <v>4353</v>
      </c>
      <c r="AO3860" s="29">
        <v>4</v>
      </c>
      <c r="AP3860">
        <v>-18.168889</v>
      </c>
      <c r="AQ3860">
        <v>177.506111</v>
      </c>
      <c r="AR3860" t="s">
        <v>1532</v>
      </c>
      <c r="AS3860">
        <v>0</v>
      </c>
      <c r="AT3860" t="s">
        <v>5264</v>
      </c>
      <c r="AU3860" t="s">
        <v>274</v>
      </c>
      <c r="AV3860" t="s">
        <v>1526</v>
      </c>
      <c r="AW3860" t="s">
        <v>4353</v>
      </c>
      <c r="AX3860" t="s">
        <v>4353</v>
      </c>
      <c r="AY3860">
        <v>515</v>
      </c>
      <c r="AZ3860">
        <v>650</v>
      </c>
      <c r="BA3860" t="s">
        <v>290</v>
      </c>
      <c r="BB3860" t="s">
        <v>5260</v>
      </c>
      <c r="BC3860" t="s">
        <v>6157</v>
      </c>
      <c r="BH3860" t="s">
        <v>1551</v>
      </c>
      <c r="BI3860" t="s">
        <v>7233</v>
      </c>
      <c r="BJ3860" t="s">
        <v>7105</v>
      </c>
      <c r="BK3860" t="s">
        <v>1571</v>
      </c>
      <c r="BL3860" s="7">
        <v>2016</v>
      </c>
      <c r="BQ3860" t="s">
        <v>6542</v>
      </c>
      <c r="BR3860">
        <v>1</v>
      </c>
      <c r="BS3860" t="s">
        <v>6557</v>
      </c>
      <c r="BT3860" t="s">
        <v>1594</v>
      </c>
      <c r="BW3860">
        <v>-15.56</v>
      </c>
      <c r="BY3860">
        <v>9.65</v>
      </c>
      <c r="CA3860">
        <v>0.68</v>
      </c>
      <c r="CB3860">
        <v>3.26</v>
      </c>
      <c r="CI3860" s="5"/>
    </row>
    <row r="3861" spans="1:87" ht="16" customHeight="1">
      <c r="A3861">
        <v>3860</v>
      </c>
      <c r="B3861" t="s">
        <v>7221</v>
      </c>
      <c r="C3861" s="2">
        <v>44970</v>
      </c>
      <c r="E3861" s="17">
        <v>106</v>
      </c>
      <c r="F3861" s="17" t="s">
        <v>1048</v>
      </c>
      <c r="G3861" t="s">
        <v>1608</v>
      </c>
      <c r="H3861" t="s">
        <v>6157</v>
      </c>
      <c r="I3861" t="s">
        <v>4349</v>
      </c>
      <c r="J3861" t="s">
        <v>4350</v>
      </c>
      <c r="K3861" t="s">
        <v>4351</v>
      </c>
      <c r="L3861" t="s">
        <v>6157</v>
      </c>
      <c r="M3861" t="s">
        <v>1608</v>
      </c>
      <c r="N3861" t="s">
        <v>289</v>
      </c>
      <c r="O3861" t="s">
        <v>6157</v>
      </c>
      <c r="P3861" t="s">
        <v>6157</v>
      </c>
      <c r="Q3861" t="s">
        <v>3969</v>
      </c>
      <c r="R3861" t="s">
        <v>6157</v>
      </c>
      <c r="S3861" t="s">
        <v>229</v>
      </c>
      <c r="T3861" s="4" t="s">
        <v>7058</v>
      </c>
      <c r="U3861" s="4" t="s">
        <v>4367</v>
      </c>
      <c r="V3861">
        <v>40</v>
      </c>
      <c r="W3861">
        <v>80</v>
      </c>
      <c r="X3861" t="s">
        <v>6157</v>
      </c>
      <c r="Y3861" t="s">
        <v>6157</v>
      </c>
      <c r="Z3861" t="s">
        <v>6474</v>
      </c>
      <c r="AA3861" t="s">
        <v>1388</v>
      </c>
      <c r="AB3861" t="s">
        <v>4353</v>
      </c>
      <c r="AC3861" t="s">
        <v>4353</v>
      </c>
      <c r="AD3861" t="s">
        <v>6157</v>
      </c>
      <c r="AE3861" t="s">
        <v>6157</v>
      </c>
      <c r="AF3861" t="s">
        <v>6157</v>
      </c>
      <c r="AG3861" t="s">
        <v>6157</v>
      </c>
      <c r="AH3861" t="s">
        <v>6157</v>
      </c>
      <c r="AI3861" t="s">
        <v>6157</v>
      </c>
      <c r="AJ3861" t="s">
        <v>6457</v>
      </c>
      <c r="AK3861" t="s">
        <v>1432</v>
      </c>
      <c r="AL3861" t="s">
        <v>1431</v>
      </c>
      <c r="AM3861" t="s">
        <v>1415</v>
      </c>
      <c r="AN3861" t="s">
        <v>4353</v>
      </c>
      <c r="AO3861" s="29">
        <v>4</v>
      </c>
      <c r="AP3861">
        <v>-18.168889</v>
      </c>
      <c r="AQ3861">
        <v>177.506111</v>
      </c>
      <c r="AR3861" t="s">
        <v>1532</v>
      </c>
      <c r="AS3861">
        <v>0</v>
      </c>
      <c r="AT3861" t="s">
        <v>5264</v>
      </c>
      <c r="AU3861" t="s">
        <v>274</v>
      </c>
      <c r="AV3861" t="s">
        <v>1526</v>
      </c>
      <c r="AW3861" t="s">
        <v>4353</v>
      </c>
      <c r="AX3861" t="s">
        <v>4353</v>
      </c>
      <c r="AY3861">
        <v>515</v>
      </c>
      <c r="AZ3861">
        <v>650</v>
      </c>
      <c r="BA3861" t="s">
        <v>290</v>
      </c>
      <c r="BB3861" t="s">
        <v>5260</v>
      </c>
      <c r="BC3861" t="s">
        <v>6157</v>
      </c>
      <c r="BH3861" t="s">
        <v>1551</v>
      </c>
      <c r="BI3861" t="s">
        <v>7233</v>
      </c>
      <c r="BJ3861" t="s">
        <v>7105</v>
      </c>
      <c r="BK3861" t="s">
        <v>1571</v>
      </c>
      <c r="BL3861" s="7">
        <v>2016</v>
      </c>
      <c r="BQ3861" t="s">
        <v>6542</v>
      </c>
      <c r="BR3861">
        <v>1</v>
      </c>
      <c r="BS3861" t="s">
        <v>6557</v>
      </c>
      <c r="BT3861" t="s">
        <v>1594</v>
      </c>
      <c r="BW3861">
        <v>-15.61</v>
      </c>
      <c r="BY3861">
        <v>10.039999999999999</v>
      </c>
      <c r="CA3861">
        <v>0.86</v>
      </c>
      <c r="CB3861">
        <v>3.37</v>
      </c>
      <c r="CI3861" s="5"/>
    </row>
    <row r="3862" spans="1:87" ht="16" customHeight="1">
      <c r="A3862">
        <v>3861</v>
      </c>
      <c r="B3862" t="s">
        <v>7221</v>
      </c>
      <c r="C3862" s="2">
        <v>44970</v>
      </c>
      <c r="E3862" s="17">
        <v>111</v>
      </c>
      <c r="F3862" s="17" t="s">
        <v>1047</v>
      </c>
      <c r="G3862" t="s">
        <v>1608</v>
      </c>
      <c r="H3862" t="s">
        <v>6157</v>
      </c>
      <c r="I3862" t="s">
        <v>4349</v>
      </c>
      <c r="J3862" t="s">
        <v>4350</v>
      </c>
      <c r="K3862" t="s">
        <v>4351</v>
      </c>
      <c r="L3862" t="s">
        <v>6157</v>
      </c>
      <c r="M3862" t="s">
        <v>1608</v>
      </c>
      <c r="N3862" t="s">
        <v>289</v>
      </c>
      <c r="O3862" t="s">
        <v>6157</v>
      </c>
      <c r="P3862" t="s">
        <v>6157</v>
      </c>
      <c r="Q3862" t="s">
        <v>3969</v>
      </c>
      <c r="R3862" t="s">
        <v>6157</v>
      </c>
      <c r="S3862" t="s">
        <v>229</v>
      </c>
      <c r="T3862" s="4" t="s">
        <v>7058</v>
      </c>
      <c r="U3862" s="4" t="s">
        <v>4367</v>
      </c>
      <c r="V3862">
        <v>40</v>
      </c>
      <c r="W3862">
        <v>80</v>
      </c>
      <c r="X3862" t="s">
        <v>6157</v>
      </c>
      <c r="Y3862" t="s">
        <v>6157</v>
      </c>
      <c r="Z3862" t="s">
        <v>6474</v>
      </c>
      <c r="AA3862" t="s">
        <v>1388</v>
      </c>
      <c r="AB3862" t="s">
        <v>4353</v>
      </c>
      <c r="AC3862" t="s">
        <v>4353</v>
      </c>
      <c r="AD3862" t="s">
        <v>6157</v>
      </c>
      <c r="AE3862" t="s">
        <v>6157</v>
      </c>
      <c r="AF3862" t="s">
        <v>6157</v>
      </c>
      <c r="AG3862" t="s">
        <v>6157</v>
      </c>
      <c r="AH3862" t="s">
        <v>6157</v>
      </c>
      <c r="AI3862" t="s">
        <v>6157</v>
      </c>
      <c r="AJ3862" t="s">
        <v>6457</v>
      </c>
      <c r="AK3862" t="s">
        <v>1432</v>
      </c>
      <c r="AL3862" t="s">
        <v>1431</v>
      </c>
      <c r="AM3862" t="s">
        <v>1415</v>
      </c>
      <c r="AN3862" t="s">
        <v>4353</v>
      </c>
      <c r="AO3862" s="29">
        <v>4</v>
      </c>
      <c r="AP3862">
        <v>-18.168889</v>
      </c>
      <c r="AQ3862">
        <v>177.506111</v>
      </c>
      <c r="AR3862" t="s">
        <v>1532</v>
      </c>
      <c r="AS3862">
        <v>0</v>
      </c>
      <c r="AT3862" t="s">
        <v>5264</v>
      </c>
      <c r="AU3862" t="s">
        <v>274</v>
      </c>
      <c r="AV3862" t="s">
        <v>1526</v>
      </c>
      <c r="AW3862" t="s">
        <v>4353</v>
      </c>
      <c r="AX3862" t="s">
        <v>4353</v>
      </c>
      <c r="AY3862">
        <v>515</v>
      </c>
      <c r="AZ3862">
        <v>650</v>
      </c>
      <c r="BA3862" t="s">
        <v>290</v>
      </c>
      <c r="BB3862" t="s">
        <v>5260</v>
      </c>
      <c r="BC3862" t="s">
        <v>6157</v>
      </c>
      <c r="BH3862" t="s">
        <v>1551</v>
      </c>
      <c r="BI3862" t="s">
        <v>7233</v>
      </c>
      <c r="BJ3862" t="s">
        <v>7105</v>
      </c>
      <c r="BK3862" t="s">
        <v>1571</v>
      </c>
      <c r="BL3862" s="7">
        <v>2016</v>
      </c>
      <c r="BQ3862" t="s">
        <v>6542</v>
      </c>
      <c r="BR3862">
        <v>1</v>
      </c>
      <c r="BS3862" t="s">
        <v>6557</v>
      </c>
      <c r="BT3862" t="s">
        <v>1594</v>
      </c>
      <c r="BW3862">
        <v>-15.67</v>
      </c>
      <c r="BY3862">
        <v>10.56</v>
      </c>
      <c r="CA3862">
        <v>1.43</v>
      </c>
      <c r="CB3862">
        <v>3.48</v>
      </c>
      <c r="CI3862" s="5"/>
    </row>
    <row r="3863" spans="1:87" ht="16" customHeight="1">
      <c r="A3863">
        <v>3862</v>
      </c>
      <c r="B3863" t="s">
        <v>7221</v>
      </c>
      <c r="C3863" s="2">
        <v>44970</v>
      </c>
      <c r="E3863" s="17">
        <v>77</v>
      </c>
      <c r="F3863" s="17">
        <v>8</v>
      </c>
      <c r="G3863" t="s">
        <v>1608</v>
      </c>
      <c r="H3863" t="s">
        <v>6157</v>
      </c>
      <c r="I3863" t="s">
        <v>4349</v>
      </c>
      <c r="J3863" t="s">
        <v>4350</v>
      </c>
      <c r="K3863" t="s">
        <v>4351</v>
      </c>
      <c r="L3863" t="s">
        <v>6157</v>
      </c>
      <c r="M3863" t="s">
        <v>1608</v>
      </c>
      <c r="N3863" t="s">
        <v>289</v>
      </c>
      <c r="O3863" t="s">
        <v>6157</v>
      </c>
      <c r="P3863" t="s">
        <v>6157</v>
      </c>
      <c r="Q3863" t="s">
        <v>3969</v>
      </c>
      <c r="R3863" t="s">
        <v>6157</v>
      </c>
      <c r="S3863" t="s">
        <v>229</v>
      </c>
      <c r="T3863" s="4" t="s">
        <v>7058</v>
      </c>
      <c r="U3863" s="4" t="s">
        <v>4367</v>
      </c>
      <c r="V3863">
        <v>40</v>
      </c>
      <c r="W3863">
        <v>80</v>
      </c>
      <c r="X3863" t="s">
        <v>6157</v>
      </c>
      <c r="Y3863" t="s">
        <v>6157</v>
      </c>
      <c r="Z3863" t="s">
        <v>6474</v>
      </c>
      <c r="AA3863" t="s">
        <v>1388</v>
      </c>
      <c r="AB3863" t="s">
        <v>4353</v>
      </c>
      <c r="AC3863" t="s">
        <v>4353</v>
      </c>
      <c r="AD3863" t="s">
        <v>6157</v>
      </c>
      <c r="AE3863" t="s">
        <v>6157</v>
      </c>
      <c r="AF3863" t="s">
        <v>6157</v>
      </c>
      <c r="AG3863" t="s">
        <v>6157</v>
      </c>
      <c r="AH3863" t="s">
        <v>6157</v>
      </c>
      <c r="AI3863" t="s">
        <v>6157</v>
      </c>
      <c r="AJ3863" t="s">
        <v>6457</v>
      </c>
      <c r="AK3863" t="s">
        <v>1432</v>
      </c>
      <c r="AL3863" t="s">
        <v>1431</v>
      </c>
      <c r="AM3863" t="s">
        <v>1415</v>
      </c>
      <c r="AN3863" t="s">
        <v>4353</v>
      </c>
      <c r="AO3863" s="29">
        <v>4</v>
      </c>
      <c r="AP3863">
        <v>-18.168889</v>
      </c>
      <c r="AQ3863">
        <v>177.506111</v>
      </c>
      <c r="AR3863" t="s">
        <v>1532</v>
      </c>
      <c r="AS3863">
        <v>0</v>
      </c>
      <c r="AT3863" t="s">
        <v>5264</v>
      </c>
      <c r="AU3863" t="s">
        <v>274</v>
      </c>
      <c r="AV3863" t="s">
        <v>1526</v>
      </c>
      <c r="AW3863" t="s">
        <v>4353</v>
      </c>
      <c r="AX3863" t="s">
        <v>4353</v>
      </c>
      <c r="AY3863">
        <v>515</v>
      </c>
      <c r="AZ3863">
        <v>650</v>
      </c>
      <c r="BA3863" t="s">
        <v>290</v>
      </c>
      <c r="BB3863" t="s">
        <v>5260</v>
      </c>
      <c r="BC3863" t="s">
        <v>6157</v>
      </c>
      <c r="BH3863" t="s">
        <v>1551</v>
      </c>
      <c r="BI3863" t="s">
        <v>7233</v>
      </c>
      <c r="BJ3863" t="s">
        <v>7105</v>
      </c>
      <c r="BK3863" t="s">
        <v>1571</v>
      </c>
      <c r="BL3863" s="7">
        <v>2016</v>
      </c>
      <c r="BQ3863" t="s">
        <v>6542</v>
      </c>
      <c r="BR3863">
        <v>1</v>
      </c>
      <c r="BS3863" t="s">
        <v>6557</v>
      </c>
      <c r="BT3863" t="s">
        <v>1594</v>
      </c>
      <c r="BW3863">
        <v>-15.72</v>
      </c>
      <c r="BY3863">
        <v>9.8699999999999992</v>
      </c>
      <c r="CA3863">
        <v>0.44</v>
      </c>
      <c r="CB3863">
        <v>3.33</v>
      </c>
      <c r="CI3863" s="5"/>
    </row>
    <row r="3864" spans="1:87" ht="16" customHeight="1">
      <c r="A3864">
        <v>3863</v>
      </c>
      <c r="B3864" t="s">
        <v>7221</v>
      </c>
      <c r="C3864" s="2">
        <v>44970</v>
      </c>
      <c r="E3864" s="17">
        <v>102</v>
      </c>
      <c r="F3864" s="17">
        <v>14</v>
      </c>
      <c r="G3864" t="s">
        <v>1608</v>
      </c>
      <c r="H3864" t="s">
        <v>6157</v>
      </c>
      <c r="I3864" t="s">
        <v>4349</v>
      </c>
      <c r="J3864" t="s">
        <v>4350</v>
      </c>
      <c r="K3864" t="s">
        <v>4351</v>
      </c>
      <c r="L3864" t="s">
        <v>6157</v>
      </c>
      <c r="M3864" t="s">
        <v>1608</v>
      </c>
      <c r="N3864" t="s">
        <v>289</v>
      </c>
      <c r="O3864" t="s">
        <v>6157</v>
      </c>
      <c r="P3864" t="s">
        <v>6157</v>
      </c>
      <c r="Q3864" t="s">
        <v>3969</v>
      </c>
      <c r="R3864" t="s">
        <v>6157</v>
      </c>
      <c r="S3864" t="s">
        <v>230</v>
      </c>
      <c r="T3864" s="4" t="s">
        <v>7077</v>
      </c>
      <c r="U3864" s="4" t="s">
        <v>4365</v>
      </c>
      <c r="V3864">
        <v>30</v>
      </c>
      <c r="W3864">
        <v>40</v>
      </c>
      <c r="X3864" t="s">
        <v>6157</v>
      </c>
      <c r="Y3864" t="s">
        <v>6157</v>
      </c>
      <c r="Z3864" t="s">
        <v>6474</v>
      </c>
      <c r="AA3864" t="s">
        <v>1388</v>
      </c>
      <c r="AB3864" t="s">
        <v>4353</v>
      </c>
      <c r="AC3864" t="s">
        <v>4353</v>
      </c>
      <c r="AD3864" t="s">
        <v>6157</v>
      </c>
      <c r="AE3864" t="s">
        <v>6157</v>
      </c>
      <c r="AF3864" t="s">
        <v>6157</v>
      </c>
      <c r="AG3864" t="s">
        <v>6157</v>
      </c>
      <c r="AH3864" t="s">
        <v>6157</v>
      </c>
      <c r="AI3864" t="s">
        <v>6157</v>
      </c>
      <c r="AJ3864" t="s">
        <v>6457</v>
      </c>
      <c r="AK3864" t="s">
        <v>1432</v>
      </c>
      <c r="AL3864" t="s">
        <v>1431</v>
      </c>
      <c r="AM3864" t="s">
        <v>1415</v>
      </c>
      <c r="AN3864" t="s">
        <v>4353</v>
      </c>
      <c r="AO3864" s="29">
        <v>4</v>
      </c>
      <c r="AP3864">
        <v>-18.168889</v>
      </c>
      <c r="AQ3864">
        <v>177.506111</v>
      </c>
      <c r="AR3864" t="s">
        <v>1532</v>
      </c>
      <c r="AS3864">
        <v>0</v>
      </c>
      <c r="AT3864" t="s">
        <v>5264</v>
      </c>
      <c r="AU3864" t="s">
        <v>274</v>
      </c>
      <c r="AV3864" t="s">
        <v>1526</v>
      </c>
      <c r="AW3864" t="s">
        <v>4353</v>
      </c>
      <c r="AX3864" t="s">
        <v>4353</v>
      </c>
      <c r="AY3864">
        <v>515</v>
      </c>
      <c r="AZ3864">
        <v>650</v>
      </c>
      <c r="BA3864" t="s">
        <v>290</v>
      </c>
      <c r="BB3864" t="s">
        <v>5260</v>
      </c>
      <c r="BC3864" t="s">
        <v>6157</v>
      </c>
      <c r="BH3864" t="s">
        <v>1551</v>
      </c>
      <c r="BI3864" t="s">
        <v>7233</v>
      </c>
      <c r="BJ3864" t="s">
        <v>7105</v>
      </c>
      <c r="BK3864" t="s">
        <v>1571</v>
      </c>
      <c r="BL3864" s="7">
        <v>2016</v>
      </c>
      <c r="BQ3864" t="s">
        <v>6542</v>
      </c>
      <c r="BR3864">
        <v>1</v>
      </c>
      <c r="BS3864" t="s">
        <v>6557</v>
      </c>
      <c r="BT3864" t="s">
        <v>1594</v>
      </c>
      <c r="BW3864">
        <v>-15.84</v>
      </c>
      <c r="BY3864">
        <v>9.15</v>
      </c>
      <c r="CA3864">
        <v>1.1200000000000001</v>
      </c>
      <c r="CB3864">
        <v>3.42</v>
      </c>
      <c r="CI3864" s="5"/>
    </row>
    <row r="3865" spans="1:87" ht="16" customHeight="1">
      <c r="A3865">
        <v>3864</v>
      </c>
      <c r="B3865" t="s">
        <v>7221</v>
      </c>
      <c r="C3865" s="2">
        <v>44970</v>
      </c>
      <c r="E3865" s="17">
        <v>107</v>
      </c>
      <c r="F3865" s="17" t="s">
        <v>1046</v>
      </c>
      <c r="G3865" t="s">
        <v>1608</v>
      </c>
      <c r="H3865" t="s">
        <v>6157</v>
      </c>
      <c r="I3865" t="s">
        <v>4349</v>
      </c>
      <c r="J3865" t="s">
        <v>4350</v>
      </c>
      <c r="K3865" t="s">
        <v>4351</v>
      </c>
      <c r="L3865" t="s">
        <v>6157</v>
      </c>
      <c r="M3865" t="s">
        <v>1608</v>
      </c>
      <c r="N3865" t="s">
        <v>289</v>
      </c>
      <c r="O3865" t="s">
        <v>6157</v>
      </c>
      <c r="P3865" t="s">
        <v>6157</v>
      </c>
      <c r="Q3865" t="s">
        <v>3969</v>
      </c>
      <c r="R3865" t="s">
        <v>6157</v>
      </c>
      <c r="S3865" t="s">
        <v>229</v>
      </c>
      <c r="T3865" s="4" t="s">
        <v>7077</v>
      </c>
      <c r="U3865" s="4" t="s">
        <v>4365</v>
      </c>
      <c r="V3865">
        <v>30</v>
      </c>
      <c r="W3865">
        <v>40</v>
      </c>
      <c r="X3865" t="s">
        <v>6157</v>
      </c>
      <c r="Y3865" t="s">
        <v>6157</v>
      </c>
      <c r="Z3865" t="s">
        <v>6474</v>
      </c>
      <c r="AA3865" t="s">
        <v>1388</v>
      </c>
      <c r="AB3865" t="s">
        <v>4353</v>
      </c>
      <c r="AC3865" t="s">
        <v>4353</v>
      </c>
      <c r="AD3865" t="s">
        <v>6157</v>
      </c>
      <c r="AE3865" t="s">
        <v>6157</v>
      </c>
      <c r="AF3865" t="s">
        <v>6157</v>
      </c>
      <c r="AG3865" t="s">
        <v>6157</v>
      </c>
      <c r="AH3865" t="s">
        <v>6157</v>
      </c>
      <c r="AI3865" t="s">
        <v>6157</v>
      </c>
      <c r="AJ3865" t="s">
        <v>6457</v>
      </c>
      <c r="AK3865" t="s">
        <v>1432</v>
      </c>
      <c r="AL3865" t="s">
        <v>1431</v>
      </c>
      <c r="AM3865" t="s">
        <v>1415</v>
      </c>
      <c r="AN3865" t="s">
        <v>4353</v>
      </c>
      <c r="AO3865" s="29">
        <v>4</v>
      </c>
      <c r="AP3865">
        <v>-18.168889</v>
      </c>
      <c r="AQ3865">
        <v>177.506111</v>
      </c>
      <c r="AR3865" t="s">
        <v>1532</v>
      </c>
      <c r="AS3865">
        <v>0</v>
      </c>
      <c r="AT3865" t="s">
        <v>5264</v>
      </c>
      <c r="AU3865" t="s">
        <v>274</v>
      </c>
      <c r="AV3865" t="s">
        <v>1526</v>
      </c>
      <c r="AW3865" t="s">
        <v>4353</v>
      </c>
      <c r="AX3865" t="s">
        <v>4353</v>
      </c>
      <c r="AY3865">
        <v>515</v>
      </c>
      <c r="AZ3865">
        <v>650</v>
      </c>
      <c r="BA3865" t="s">
        <v>290</v>
      </c>
      <c r="BB3865" t="s">
        <v>5260</v>
      </c>
      <c r="BC3865" t="s">
        <v>6157</v>
      </c>
      <c r="BH3865" t="s">
        <v>1551</v>
      </c>
      <c r="BI3865" t="s">
        <v>7233</v>
      </c>
      <c r="BJ3865" t="s">
        <v>7105</v>
      </c>
      <c r="BK3865" t="s">
        <v>1571</v>
      </c>
      <c r="BL3865" s="7">
        <v>2016</v>
      </c>
      <c r="BQ3865" t="s">
        <v>6542</v>
      </c>
      <c r="BR3865">
        <v>1</v>
      </c>
      <c r="BS3865" t="s">
        <v>6557</v>
      </c>
      <c r="BT3865" t="s">
        <v>1594</v>
      </c>
      <c r="BW3865">
        <v>-15.87</v>
      </c>
      <c r="BY3865">
        <v>8.83</v>
      </c>
      <c r="CA3865">
        <v>1.67</v>
      </c>
      <c r="CB3865">
        <v>3.28</v>
      </c>
      <c r="CI3865" s="5"/>
    </row>
    <row r="3866" spans="1:87" ht="16" customHeight="1">
      <c r="A3866">
        <v>3865</v>
      </c>
      <c r="B3866" t="s">
        <v>7221</v>
      </c>
      <c r="C3866" s="2">
        <v>44970</v>
      </c>
      <c r="E3866" s="17">
        <v>112</v>
      </c>
      <c r="F3866" s="17" t="s">
        <v>1045</v>
      </c>
      <c r="G3866" t="s">
        <v>1608</v>
      </c>
      <c r="H3866" t="s">
        <v>6157</v>
      </c>
      <c r="I3866" t="s">
        <v>4349</v>
      </c>
      <c r="J3866" t="s">
        <v>4350</v>
      </c>
      <c r="K3866" t="s">
        <v>4351</v>
      </c>
      <c r="L3866" t="s">
        <v>6157</v>
      </c>
      <c r="M3866" t="s">
        <v>1608</v>
      </c>
      <c r="N3866" t="s">
        <v>289</v>
      </c>
      <c r="O3866" t="s">
        <v>6157</v>
      </c>
      <c r="P3866" t="s">
        <v>6157</v>
      </c>
      <c r="Q3866" t="s">
        <v>3969</v>
      </c>
      <c r="R3866" t="s">
        <v>6157</v>
      </c>
      <c r="S3866" t="s">
        <v>230</v>
      </c>
      <c r="T3866" s="4" t="s">
        <v>7058</v>
      </c>
      <c r="U3866" s="4" t="s">
        <v>4367</v>
      </c>
      <c r="V3866">
        <v>40</v>
      </c>
      <c r="W3866">
        <v>80</v>
      </c>
      <c r="X3866" t="s">
        <v>6157</v>
      </c>
      <c r="Y3866" t="s">
        <v>6157</v>
      </c>
      <c r="Z3866" t="s">
        <v>6474</v>
      </c>
      <c r="AA3866" t="s">
        <v>1388</v>
      </c>
      <c r="AB3866" t="s">
        <v>4353</v>
      </c>
      <c r="AC3866" t="s">
        <v>4353</v>
      </c>
      <c r="AD3866" t="s">
        <v>6157</v>
      </c>
      <c r="AE3866" t="s">
        <v>6157</v>
      </c>
      <c r="AF3866" t="s">
        <v>6157</v>
      </c>
      <c r="AG3866" t="s">
        <v>6157</v>
      </c>
      <c r="AH3866" t="s">
        <v>6157</v>
      </c>
      <c r="AI3866" t="s">
        <v>6157</v>
      </c>
      <c r="AJ3866" t="s">
        <v>6457</v>
      </c>
      <c r="AK3866" t="s">
        <v>1432</v>
      </c>
      <c r="AL3866" t="s">
        <v>1431</v>
      </c>
      <c r="AM3866" t="s">
        <v>1415</v>
      </c>
      <c r="AN3866" t="s">
        <v>4353</v>
      </c>
      <c r="AO3866" s="29">
        <v>4</v>
      </c>
      <c r="AP3866">
        <v>-18.168889</v>
      </c>
      <c r="AQ3866">
        <v>177.506111</v>
      </c>
      <c r="AR3866" t="s">
        <v>1532</v>
      </c>
      <c r="AS3866">
        <v>0</v>
      </c>
      <c r="AT3866" t="s">
        <v>5264</v>
      </c>
      <c r="AU3866" t="s">
        <v>274</v>
      </c>
      <c r="AV3866" t="s">
        <v>1526</v>
      </c>
      <c r="AW3866" t="s">
        <v>4353</v>
      </c>
      <c r="AX3866" t="s">
        <v>4353</v>
      </c>
      <c r="AY3866">
        <v>515</v>
      </c>
      <c r="AZ3866">
        <v>650</v>
      </c>
      <c r="BA3866" t="s">
        <v>290</v>
      </c>
      <c r="BB3866" t="s">
        <v>5260</v>
      </c>
      <c r="BC3866" t="s">
        <v>6157</v>
      </c>
      <c r="BH3866" t="s">
        <v>1551</v>
      </c>
      <c r="BI3866" t="s">
        <v>7233</v>
      </c>
      <c r="BJ3866" t="s">
        <v>7105</v>
      </c>
      <c r="BK3866" t="s">
        <v>1571</v>
      </c>
      <c r="BL3866" s="7">
        <v>2016</v>
      </c>
      <c r="BQ3866" t="s">
        <v>6542</v>
      </c>
      <c r="BR3866">
        <v>1</v>
      </c>
      <c r="BS3866" t="s">
        <v>6557</v>
      </c>
      <c r="BT3866" t="s">
        <v>1594</v>
      </c>
      <c r="BW3866">
        <v>-15.94</v>
      </c>
      <c r="BY3866">
        <v>9.48</v>
      </c>
      <c r="CA3866">
        <v>1.64</v>
      </c>
      <c r="CB3866">
        <v>3.43</v>
      </c>
      <c r="CI3866" s="5"/>
    </row>
    <row r="3867" spans="1:87" ht="16" customHeight="1">
      <c r="A3867">
        <v>3866</v>
      </c>
      <c r="B3867" t="s">
        <v>7221</v>
      </c>
      <c r="C3867" s="2">
        <v>44970</v>
      </c>
      <c r="E3867" s="17">
        <v>104</v>
      </c>
      <c r="F3867" s="17" t="s">
        <v>1044</v>
      </c>
      <c r="G3867" t="s">
        <v>1608</v>
      </c>
      <c r="H3867" t="s">
        <v>6157</v>
      </c>
      <c r="I3867" t="s">
        <v>4349</v>
      </c>
      <c r="J3867" t="s">
        <v>4350</v>
      </c>
      <c r="K3867" t="s">
        <v>4351</v>
      </c>
      <c r="L3867" t="s">
        <v>6157</v>
      </c>
      <c r="M3867" t="s">
        <v>1608</v>
      </c>
      <c r="N3867" t="s">
        <v>289</v>
      </c>
      <c r="O3867" t="s">
        <v>6157</v>
      </c>
      <c r="P3867" t="s">
        <v>6157</v>
      </c>
      <c r="Q3867" t="s">
        <v>3969</v>
      </c>
      <c r="R3867" t="s">
        <v>6157</v>
      </c>
      <c r="S3867" t="s">
        <v>229</v>
      </c>
      <c r="T3867" s="4" t="s">
        <v>7058</v>
      </c>
      <c r="U3867" s="4" t="s">
        <v>4367</v>
      </c>
      <c r="V3867">
        <v>40</v>
      </c>
      <c r="W3867">
        <v>80</v>
      </c>
      <c r="X3867" t="s">
        <v>6157</v>
      </c>
      <c r="Y3867" t="s">
        <v>6157</v>
      </c>
      <c r="Z3867" t="s">
        <v>6474</v>
      </c>
      <c r="AA3867" t="s">
        <v>1388</v>
      </c>
      <c r="AB3867" t="s">
        <v>4353</v>
      </c>
      <c r="AC3867" t="s">
        <v>4353</v>
      </c>
      <c r="AD3867" t="s">
        <v>6157</v>
      </c>
      <c r="AE3867" t="s">
        <v>6157</v>
      </c>
      <c r="AF3867" t="s">
        <v>6157</v>
      </c>
      <c r="AG3867" t="s">
        <v>6157</v>
      </c>
      <c r="AH3867" t="s">
        <v>6157</v>
      </c>
      <c r="AI3867" t="s">
        <v>6157</v>
      </c>
      <c r="AJ3867" t="s">
        <v>6457</v>
      </c>
      <c r="AK3867" t="s">
        <v>1432</v>
      </c>
      <c r="AL3867" t="s">
        <v>1431</v>
      </c>
      <c r="AM3867" t="s">
        <v>1415</v>
      </c>
      <c r="AN3867" t="s">
        <v>4353</v>
      </c>
      <c r="AO3867" s="29">
        <v>4</v>
      </c>
      <c r="AP3867">
        <v>-18.168889</v>
      </c>
      <c r="AQ3867">
        <v>177.506111</v>
      </c>
      <c r="AR3867" t="s">
        <v>1532</v>
      </c>
      <c r="AS3867">
        <v>0</v>
      </c>
      <c r="AT3867" t="s">
        <v>5264</v>
      </c>
      <c r="AU3867" t="s">
        <v>274</v>
      </c>
      <c r="AV3867" t="s">
        <v>1526</v>
      </c>
      <c r="AW3867" t="s">
        <v>4353</v>
      </c>
      <c r="AX3867" t="s">
        <v>4353</v>
      </c>
      <c r="AY3867">
        <v>515</v>
      </c>
      <c r="AZ3867">
        <v>650</v>
      </c>
      <c r="BA3867" t="s">
        <v>290</v>
      </c>
      <c r="BB3867" t="s">
        <v>5260</v>
      </c>
      <c r="BC3867" t="s">
        <v>6157</v>
      </c>
      <c r="BH3867" t="s">
        <v>1551</v>
      </c>
      <c r="BI3867" t="s">
        <v>7233</v>
      </c>
      <c r="BJ3867" t="s">
        <v>7105</v>
      </c>
      <c r="BK3867" t="s">
        <v>1571</v>
      </c>
      <c r="BL3867" s="7">
        <v>2016</v>
      </c>
      <c r="BQ3867" t="s">
        <v>6542</v>
      </c>
      <c r="BR3867">
        <v>1</v>
      </c>
      <c r="BS3867" t="s">
        <v>6557</v>
      </c>
      <c r="BT3867" t="s">
        <v>1594</v>
      </c>
      <c r="BW3867">
        <v>-16.16</v>
      </c>
      <c r="BY3867">
        <v>9.67</v>
      </c>
      <c r="CA3867">
        <v>0.21</v>
      </c>
      <c r="CB3867">
        <v>3.48</v>
      </c>
      <c r="CI3867" s="5"/>
    </row>
    <row r="3868" spans="1:87" ht="16" customHeight="1">
      <c r="A3868">
        <v>3867</v>
      </c>
      <c r="B3868" t="s">
        <v>7221</v>
      </c>
      <c r="C3868" s="2">
        <v>44970</v>
      </c>
      <c r="E3868" s="17">
        <v>108</v>
      </c>
      <c r="F3868" s="17" t="s">
        <v>1043</v>
      </c>
      <c r="G3868" t="s">
        <v>1608</v>
      </c>
      <c r="H3868" t="s">
        <v>6157</v>
      </c>
      <c r="I3868" t="s">
        <v>4349</v>
      </c>
      <c r="J3868" t="s">
        <v>4350</v>
      </c>
      <c r="K3868" t="s">
        <v>4351</v>
      </c>
      <c r="L3868" t="s">
        <v>6157</v>
      </c>
      <c r="M3868" t="s">
        <v>1608</v>
      </c>
      <c r="N3868" t="s">
        <v>289</v>
      </c>
      <c r="O3868" t="s">
        <v>6157</v>
      </c>
      <c r="P3868" t="s">
        <v>6157</v>
      </c>
      <c r="Q3868" t="s">
        <v>3969</v>
      </c>
      <c r="R3868" t="s">
        <v>6157</v>
      </c>
      <c r="S3868" t="s">
        <v>229</v>
      </c>
      <c r="T3868" s="4" t="s">
        <v>7077</v>
      </c>
      <c r="U3868" s="4" t="s">
        <v>4365</v>
      </c>
      <c r="V3868">
        <v>30</v>
      </c>
      <c r="W3868">
        <v>40</v>
      </c>
      <c r="X3868" t="s">
        <v>6157</v>
      </c>
      <c r="Y3868" t="s">
        <v>6157</v>
      </c>
      <c r="Z3868" t="s">
        <v>6474</v>
      </c>
      <c r="AA3868" t="s">
        <v>1388</v>
      </c>
      <c r="AB3868" t="s">
        <v>4353</v>
      </c>
      <c r="AC3868" t="s">
        <v>4353</v>
      </c>
      <c r="AD3868" t="s">
        <v>6157</v>
      </c>
      <c r="AE3868" t="s">
        <v>6157</v>
      </c>
      <c r="AF3868" t="s">
        <v>6157</v>
      </c>
      <c r="AG3868" t="s">
        <v>6157</v>
      </c>
      <c r="AH3868" t="s">
        <v>6157</v>
      </c>
      <c r="AI3868" t="s">
        <v>6157</v>
      </c>
      <c r="AJ3868" t="s">
        <v>6457</v>
      </c>
      <c r="AK3868" t="s">
        <v>1432</v>
      </c>
      <c r="AL3868" t="s">
        <v>1431</v>
      </c>
      <c r="AM3868" t="s">
        <v>1415</v>
      </c>
      <c r="AN3868" t="s">
        <v>4353</v>
      </c>
      <c r="AO3868" s="29">
        <v>4</v>
      </c>
      <c r="AP3868">
        <v>-18.168889</v>
      </c>
      <c r="AQ3868">
        <v>177.506111</v>
      </c>
      <c r="AR3868" t="s">
        <v>1532</v>
      </c>
      <c r="AS3868">
        <v>0</v>
      </c>
      <c r="AT3868" t="s">
        <v>5264</v>
      </c>
      <c r="AU3868" t="s">
        <v>274</v>
      </c>
      <c r="AV3868" t="s">
        <v>1526</v>
      </c>
      <c r="AW3868" t="s">
        <v>4353</v>
      </c>
      <c r="AX3868" t="s">
        <v>4353</v>
      </c>
      <c r="AY3868">
        <v>515</v>
      </c>
      <c r="AZ3868">
        <v>650</v>
      </c>
      <c r="BA3868" t="s">
        <v>290</v>
      </c>
      <c r="BB3868" t="s">
        <v>5260</v>
      </c>
      <c r="BC3868" t="s">
        <v>6157</v>
      </c>
      <c r="BH3868" t="s">
        <v>1551</v>
      </c>
      <c r="BI3868" t="s">
        <v>7233</v>
      </c>
      <c r="BJ3868" t="s">
        <v>7105</v>
      </c>
      <c r="BK3868" t="s">
        <v>1571</v>
      </c>
      <c r="BL3868" s="7">
        <v>2016</v>
      </c>
      <c r="BQ3868" t="s">
        <v>6542</v>
      </c>
      <c r="BR3868">
        <v>1</v>
      </c>
      <c r="BS3868" t="s">
        <v>6557</v>
      </c>
      <c r="BT3868" t="s">
        <v>1594</v>
      </c>
      <c r="BW3868">
        <v>-16.38</v>
      </c>
      <c r="BY3868">
        <v>9.57</v>
      </c>
      <c r="CA3868">
        <v>1.44</v>
      </c>
      <c r="CB3868">
        <v>3.4</v>
      </c>
      <c r="CI3868" s="5"/>
    </row>
    <row r="3869" spans="1:87" ht="16" customHeight="1">
      <c r="A3869">
        <v>3868</v>
      </c>
      <c r="B3869" t="s">
        <v>7221</v>
      </c>
      <c r="C3869" s="2">
        <v>44970</v>
      </c>
      <c r="E3869" s="17">
        <v>110</v>
      </c>
      <c r="F3869" s="17" t="s">
        <v>1042</v>
      </c>
      <c r="G3869" t="s">
        <v>1608</v>
      </c>
      <c r="H3869" t="s">
        <v>6157</v>
      </c>
      <c r="I3869" t="s">
        <v>4349</v>
      </c>
      <c r="J3869" t="s">
        <v>4350</v>
      </c>
      <c r="K3869" t="s">
        <v>4351</v>
      </c>
      <c r="L3869" t="s">
        <v>6157</v>
      </c>
      <c r="M3869" t="s">
        <v>1608</v>
      </c>
      <c r="N3869" t="s">
        <v>289</v>
      </c>
      <c r="O3869" t="s">
        <v>6157</v>
      </c>
      <c r="P3869" t="s">
        <v>6157</v>
      </c>
      <c r="Q3869" t="s">
        <v>3969</v>
      </c>
      <c r="R3869" t="s">
        <v>6157</v>
      </c>
      <c r="S3869" t="s">
        <v>229</v>
      </c>
      <c r="T3869" s="4" t="s">
        <v>7058</v>
      </c>
      <c r="U3869" s="4" t="s">
        <v>4367</v>
      </c>
      <c r="V3869">
        <v>40</v>
      </c>
      <c r="W3869">
        <v>80</v>
      </c>
      <c r="X3869" t="s">
        <v>6157</v>
      </c>
      <c r="Y3869" t="s">
        <v>6157</v>
      </c>
      <c r="Z3869" t="s">
        <v>6474</v>
      </c>
      <c r="AA3869" t="s">
        <v>1388</v>
      </c>
      <c r="AB3869" t="s">
        <v>4353</v>
      </c>
      <c r="AC3869" t="s">
        <v>4353</v>
      </c>
      <c r="AD3869" t="s">
        <v>6157</v>
      </c>
      <c r="AE3869" t="s">
        <v>6157</v>
      </c>
      <c r="AF3869" t="s">
        <v>6157</v>
      </c>
      <c r="AG3869" t="s">
        <v>6157</v>
      </c>
      <c r="AH3869" t="s">
        <v>6157</v>
      </c>
      <c r="AI3869" t="s">
        <v>6157</v>
      </c>
      <c r="AJ3869" t="s">
        <v>6457</v>
      </c>
      <c r="AK3869" t="s">
        <v>1432</v>
      </c>
      <c r="AL3869" t="s">
        <v>1431</v>
      </c>
      <c r="AM3869" t="s">
        <v>1415</v>
      </c>
      <c r="AN3869" t="s">
        <v>4353</v>
      </c>
      <c r="AO3869" s="29">
        <v>4</v>
      </c>
      <c r="AP3869">
        <v>-18.168889</v>
      </c>
      <c r="AQ3869">
        <v>177.506111</v>
      </c>
      <c r="AR3869" t="s">
        <v>1532</v>
      </c>
      <c r="AS3869">
        <v>0</v>
      </c>
      <c r="AT3869" t="s">
        <v>5264</v>
      </c>
      <c r="AU3869" t="s">
        <v>274</v>
      </c>
      <c r="AV3869" t="s">
        <v>1526</v>
      </c>
      <c r="AW3869" t="s">
        <v>4353</v>
      </c>
      <c r="AX3869" t="s">
        <v>4353</v>
      </c>
      <c r="AY3869">
        <v>515</v>
      </c>
      <c r="AZ3869">
        <v>650</v>
      </c>
      <c r="BA3869" t="s">
        <v>290</v>
      </c>
      <c r="BB3869" t="s">
        <v>5260</v>
      </c>
      <c r="BC3869" t="s">
        <v>6157</v>
      </c>
      <c r="BH3869" t="s">
        <v>1551</v>
      </c>
      <c r="BI3869" t="s">
        <v>7233</v>
      </c>
      <c r="BJ3869" t="s">
        <v>7105</v>
      </c>
      <c r="BK3869" t="s">
        <v>1571</v>
      </c>
      <c r="BL3869" s="7">
        <v>2016</v>
      </c>
      <c r="BQ3869" t="s">
        <v>6542</v>
      </c>
      <c r="BR3869">
        <v>1</v>
      </c>
      <c r="BS3869" t="s">
        <v>6557</v>
      </c>
      <c r="BT3869" t="s">
        <v>1594</v>
      </c>
      <c r="BW3869">
        <v>-16.53</v>
      </c>
      <c r="BY3869">
        <v>9.1300000000000008</v>
      </c>
      <c r="CA3869">
        <v>0.35</v>
      </c>
      <c r="CB3869">
        <v>3.57</v>
      </c>
      <c r="CI3869" s="5"/>
    </row>
    <row r="3870" spans="1:87" ht="16" customHeight="1">
      <c r="A3870">
        <v>3869</v>
      </c>
      <c r="B3870" t="s">
        <v>7221</v>
      </c>
      <c r="C3870" s="2">
        <v>44970</v>
      </c>
      <c r="E3870" s="17">
        <v>90</v>
      </c>
      <c r="F3870" s="17">
        <v>20</v>
      </c>
      <c r="G3870" t="s">
        <v>1608</v>
      </c>
      <c r="H3870" t="s">
        <v>6157</v>
      </c>
      <c r="I3870" t="s">
        <v>4349</v>
      </c>
      <c r="J3870" t="s">
        <v>4350</v>
      </c>
      <c r="K3870" t="s">
        <v>4351</v>
      </c>
      <c r="L3870" t="s">
        <v>6157</v>
      </c>
      <c r="M3870" t="s">
        <v>1608</v>
      </c>
      <c r="N3870" t="s">
        <v>289</v>
      </c>
      <c r="O3870" t="s">
        <v>6157</v>
      </c>
      <c r="P3870" t="s">
        <v>6157</v>
      </c>
      <c r="Q3870" t="s">
        <v>3969</v>
      </c>
      <c r="R3870" t="s">
        <v>6157</v>
      </c>
      <c r="S3870" t="s">
        <v>229</v>
      </c>
      <c r="T3870" s="4" t="s">
        <v>7058</v>
      </c>
      <c r="U3870" s="4" t="s">
        <v>4367</v>
      </c>
      <c r="V3870">
        <v>40</v>
      </c>
      <c r="W3870">
        <v>80</v>
      </c>
      <c r="X3870" t="s">
        <v>6157</v>
      </c>
      <c r="Y3870" t="s">
        <v>6157</v>
      </c>
      <c r="Z3870" t="s">
        <v>6474</v>
      </c>
      <c r="AA3870" t="s">
        <v>1388</v>
      </c>
      <c r="AB3870" t="s">
        <v>4353</v>
      </c>
      <c r="AC3870" t="s">
        <v>4353</v>
      </c>
      <c r="AD3870" t="s">
        <v>6157</v>
      </c>
      <c r="AE3870" t="s">
        <v>6157</v>
      </c>
      <c r="AF3870" t="s">
        <v>6157</v>
      </c>
      <c r="AG3870" t="s">
        <v>6157</v>
      </c>
      <c r="AH3870" t="s">
        <v>6157</v>
      </c>
      <c r="AI3870" t="s">
        <v>6157</v>
      </c>
      <c r="AJ3870" t="s">
        <v>6457</v>
      </c>
      <c r="AK3870" t="s">
        <v>1432</v>
      </c>
      <c r="AL3870" t="s">
        <v>1431</v>
      </c>
      <c r="AM3870" t="s">
        <v>1415</v>
      </c>
      <c r="AN3870" t="s">
        <v>4353</v>
      </c>
      <c r="AO3870" s="29">
        <v>4</v>
      </c>
      <c r="AP3870">
        <v>-18.168889</v>
      </c>
      <c r="AQ3870">
        <v>177.506111</v>
      </c>
      <c r="AR3870" t="s">
        <v>1532</v>
      </c>
      <c r="AS3870">
        <v>0</v>
      </c>
      <c r="AT3870" t="s">
        <v>5264</v>
      </c>
      <c r="AU3870" t="s">
        <v>274</v>
      </c>
      <c r="AV3870" t="s">
        <v>1526</v>
      </c>
      <c r="AW3870" t="s">
        <v>4353</v>
      </c>
      <c r="AX3870" t="s">
        <v>4353</v>
      </c>
      <c r="AY3870">
        <v>515</v>
      </c>
      <c r="AZ3870">
        <v>650</v>
      </c>
      <c r="BA3870" t="s">
        <v>290</v>
      </c>
      <c r="BB3870" t="s">
        <v>5260</v>
      </c>
      <c r="BC3870" t="s">
        <v>6157</v>
      </c>
      <c r="BH3870" t="s">
        <v>1551</v>
      </c>
      <c r="BI3870" t="s">
        <v>7233</v>
      </c>
      <c r="BJ3870" t="s">
        <v>7105</v>
      </c>
      <c r="BK3870" t="s">
        <v>1571</v>
      </c>
      <c r="BL3870" s="7">
        <v>2016</v>
      </c>
      <c r="BQ3870" t="s">
        <v>6542</v>
      </c>
      <c r="BR3870">
        <v>1</v>
      </c>
      <c r="BS3870" t="s">
        <v>6557</v>
      </c>
      <c r="BT3870" t="s">
        <v>1594</v>
      </c>
      <c r="BW3870">
        <v>-16.96</v>
      </c>
      <c r="BY3870">
        <v>8.35</v>
      </c>
      <c r="CA3870">
        <v>1.04</v>
      </c>
      <c r="CB3870">
        <v>3.5</v>
      </c>
      <c r="CI3870" s="5"/>
    </row>
    <row r="3871" spans="1:87" ht="16" customHeight="1">
      <c r="A3871">
        <v>3870</v>
      </c>
      <c r="B3871" t="s">
        <v>7221</v>
      </c>
      <c r="C3871" s="2">
        <v>44970</v>
      </c>
      <c r="E3871" s="17">
        <v>98</v>
      </c>
      <c r="F3871" s="17" t="s">
        <v>1041</v>
      </c>
      <c r="G3871" t="s">
        <v>1608</v>
      </c>
      <c r="H3871" t="s">
        <v>6157</v>
      </c>
      <c r="I3871" t="s">
        <v>4349</v>
      </c>
      <c r="J3871" t="s">
        <v>4350</v>
      </c>
      <c r="K3871" t="s">
        <v>4351</v>
      </c>
      <c r="L3871" t="s">
        <v>6157</v>
      </c>
      <c r="M3871" t="s">
        <v>1608</v>
      </c>
      <c r="N3871" t="s">
        <v>289</v>
      </c>
      <c r="O3871" t="s">
        <v>6157</v>
      </c>
      <c r="P3871" t="s">
        <v>6157</v>
      </c>
      <c r="Q3871" t="s">
        <v>3969</v>
      </c>
      <c r="R3871" t="s">
        <v>6157</v>
      </c>
      <c r="S3871" t="s">
        <v>230</v>
      </c>
      <c r="T3871" s="4" t="s">
        <v>7058</v>
      </c>
      <c r="U3871" s="4" t="s">
        <v>4367</v>
      </c>
      <c r="V3871">
        <v>40</v>
      </c>
      <c r="W3871">
        <v>80</v>
      </c>
      <c r="X3871" t="s">
        <v>6157</v>
      </c>
      <c r="Y3871" t="s">
        <v>6157</v>
      </c>
      <c r="Z3871" t="s">
        <v>6474</v>
      </c>
      <c r="AA3871" t="s">
        <v>1388</v>
      </c>
      <c r="AB3871" t="s">
        <v>4353</v>
      </c>
      <c r="AC3871" t="s">
        <v>4353</v>
      </c>
      <c r="AD3871" t="s">
        <v>6157</v>
      </c>
      <c r="AE3871" t="s">
        <v>6157</v>
      </c>
      <c r="AF3871" t="s">
        <v>6157</v>
      </c>
      <c r="AG3871" t="s">
        <v>6157</v>
      </c>
      <c r="AH3871" t="s">
        <v>6157</v>
      </c>
      <c r="AI3871" t="s">
        <v>6157</v>
      </c>
      <c r="AJ3871" t="s">
        <v>6457</v>
      </c>
      <c r="AK3871" t="s">
        <v>1432</v>
      </c>
      <c r="AL3871" t="s">
        <v>1431</v>
      </c>
      <c r="AM3871" t="s">
        <v>1415</v>
      </c>
      <c r="AN3871" t="s">
        <v>4353</v>
      </c>
      <c r="AO3871" s="29">
        <v>4</v>
      </c>
      <c r="AP3871">
        <v>-18.168889</v>
      </c>
      <c r="AQ3871">
        <v>177.506111</v>
      </c>
      <c r="AR3871" t="s">
        <v>1532</v>
      </c>
      <c r="AS3871">
        <v>0</v>
      </c>
      <c r="AT3871" t="s">
        <v>5264</v>
      </c>
      <c r="AU3871" t="s">
        <v>274</v>
      </c>
      <c r="AV3871" t="s">
        <v>1526</v>
      </c>
      <c r="AW3871" t="s">
        <v>4353</v>
      </c>
      <c r="AX3871" t="s">
        <v>4353</v>
      </c>
      <c r="AY3871">
        <v>515</v>
      </c>
      <c r="AZ3871">
        <v>650</v>
      </c>
      <c r="BA3871" t="s">
        <v>290</v>
      </c>
      <c r="BB3871" t="s">
        <v>5260</v>
      </c>
      <c r="BC3871" t="s">
        <v>6157</v>
      </c>
      <c r="BH3871" t="s">
        <v>1551</v>
      </c>
      <c r="BI3871" t="s">
        <v>7233</v>
      </c>
      <c r="BJ3871" t="s">
        <v>7105</v>
      </c>
      <c r="BK3871" t="s">
        <v>1571</v>
      </c>
      <c r="BL3871" s="7">
        <v>2016</v>
      </c>
      <c r="BQ3871" t="s">
        <v>6542</v>
      </c>
      <c r="BR3871">
        <v>1</v>
      </c>
      <c r="BS3871" t="s">
        <v>6557</v>
      </c>
      <c r="BT3871" t="s">
        <v>1594</v>
      </c>
      <c r="BW3871">
        <v>-17.010000000000002</v>
      </c>
      <c r="BY3871">
        <v>9.67</v>
      </c>
      <c r="CA3871">
        <v>1.55</v>
      </c>
      <c r="CB3871">
        <v>3.46</v>
      </c>
      <c r="CI3871" s="5"/>
    </row>
    <row r="3872" spans="1:87" ht="16" customHeight="1">
      <c r="A3872">
        <v>3871</v>
      </c>
      <c r="B3872" t="s">
        <v>7221</v>
      </c>
      <c r="C3872" s="2">
        <v>44970</v>
      </c>
      <c r="E3872" s="17">
        <v>101</v>
      </c>
      <c r="F3872" s="17" t="s">
        <v>1040</v>
      </c>
      <c r="G3872" t="s">
        <v>1608</v>
      </c>
      <c r="H3872" t="s">
        <v>6157</v>
      </c>
      <c r="I3872" t="s">
        <v>4349</v>
      </c>
      <c r="J3872" t="s">
        <v>4350</v>
      </c>
      <c r="K3872" t="s">
        <v>4351</v>
      </c>
      <c r="L3872" t="s">
        <v>6157</v>
      </c>
      <c r="M3872" t="s">
        <v>1608</v>
      </c>
      <c r="N3872" t="s">
        <v>289</v>
      </c>
      <c r="O3872" t="s">
        <v>6157</v>
      </c>
      <c r="P3872" t="s">
        <v>6157</v>
      </c>
      <c r="Q3872" t="s">
        <v>3969</v>
      </c>
      <c r="R3872" t="s">
        <v>6157</v>
      </c>
      <c r="S3872" t="s">
        <v>230</v>
      </c>
      <c r="T3872" s="4" t="s">
        <v>7058</v>
      </c>
      <c r="U3872" s="4" t="s">
        <v>4367</v>
      </c>
      <c r="V3872">
        <v>40</v>
      </c>
      <c r="W3872">
        <v>80</v>
      </c>
      <c r="X3872" t="s">
        <v>6157</v>
      </c>
      <c r="Y3872" t="s">
        <v>6157</v>
      </c>
      <c r="Z3872" t="s">
        <v>6474</v>
      </c>
      <c r="AA3872" t="s">
        <v>1388</v>
      </c>
      <c r="AB3872" t="s">
        <v>4353</v>
      </c>
      <c r="AC3872" t="s">
        <v>4353</v>
      </c>
      <c r="AD3872" t="s">
        <v>6157</v>
      </c>
      <c r="AE3872" t="s">
        <v>6157</v>
      </c>
      <c r="AF3872" t="s">
        <v>6157</v>
      </c>
      <c r="AG3872" t="s">
        <v>6157</v>
      </c>
      <c r="AH3872" t="s">
        <v>6157</v>
      </c>
      <c r="AI3872" t="s">
        <v>6157</v>
      </c>
      <c r="AJ3872" t="s">
        <v>6457</v>
      </c>
      <c r="AK3872" t="s">
        <v>1432</v>
      </c>
      <c r="AL3872" t="s">
        <v>1431</v>
      </c>
      <c r="AM3872" t="s">
        <v>1415</v>
      </c>
      <c r="AN3872" t="s">
        <v>4353</v>
      </c>
      <c r="AO3872" s="29">
        <v>4</v>
      </c>
      <c r="AP3872">
        <v>-18.168889</v>
      </c>
      <c r="AQ3872">
        <v>177.506111</v>
      </c>
      <c r="AR3872" t="s">
        <v>1532</v>
      </c>
      <c r="AS3872">
        <v>0</v>
      </c>
      <c r="AT3872" t="s">
        <v>5264</v>
      </c>
      <c r="AU3872" t="s">
        <v>274</v>
      </c>
      <c r="AV3872" t="s">
        <v>1526</v>
      </c>
      <c r="AW3872" t="s">
        <v>4353</v>
      </c>
      <c r="AX3872" t="s">
        <v>4353</v>
      </c>
      <c r="AY3872">
        <v>515</v>
      </c>
      <c r="AZ3872">
        <v>650</v>
      </c>
      <c r="BA3872" t="s">
        <v>290</v>
      </c>
      <c r="BB3872" t="s">
        <v>5260</v>
      </c>
      <c r="BC3872" t="s">
        <v>6157</v>
      </c>
      <c r="BH3872" t="s">
        <v>1551</v>
      </c>
      <c r="BI3872" t="s">
        <v>7233</v>
      </c>
      <c r="BJ3872" t="s">
        <v>7105</v>
      </c>
      <c r="BK3872" t="s">
        <v>1571</v>
      </c>
      <c r="BL3872" s="7">
        <v>2016</v>
      </c>
      <c r="BQ3872" t="s">
        <v>6542</v>
      </c>
      <c r="BR3872">
        <v>1</v>
      </c>
      <c r="BS3872" t="s">
        <v>6557</v>
      </c>
      <c r="BT3872" t="s">
        <v>1594</v>
      </c>
      <c r="BW3872">
        <v>-17.88</v>
      </c>
      <c r="BY3872">
        <v>8.51</v>
      </c>
      <c r="CA3872">
        <v>1.59</v>
      </c>
      <c r="CB3872">
        <v>3.6</v>
      </c>
      <c r="CI3872" s="5"/>
    </row>
    <row r="3873" spans="1:115" ht="16" customHeight="1">
      <c r="A3873">
        <v>3872</v>
      </c>
      <c r="B3873" t="s">
        <v>7221</v>
      </c>
      <c r="C3873" s="2">
        <v>44970</v>
      </c>
      <c r="E3873" s="17">
        <v>46</v>
      </c>
      <c r="F3873" s="17" t="s">
        <v>1039</v>
      </c>
      <c r="G3873" t="s">
        <v>1608</v>
      </c>
      <c r="H3873" t="s">
        <v>6157</v>
      </c>
      <c r="I3873" t="s">
        <v>4349</v>
      </c>
      <c r="J3873" t="s">
        <v>4350</v>
      </c>
      <c r="K3873" t="s">
        <v>4351</v>
      </c>
      <c r="L3873" t="s">
        <v>6157</v>
      </c>
      <c r="M3873" t="s">
        <v>1608</v>
      </c>
      <c r="N3873" t="s">
        <v>289</v>
      </c>
      <c r="O3873" t="s">
        <v>6157</v>
      </c>
      <c r="P3873" t="s">
        <v>6157</v>
      </c>
      <c r="Q3873" t="s">
        <v>3969</v>
      </c>
      <c r="R3873" t="s">
        <v>6157</v>
      </c>
      <c r="S3873" t="s">
        <v>231</v>
      </c>
      <c r="T3873" s="4" t="s">
        <v>7078</v>
      </c>
      <c r="U3873" s="4" t="s">
        <v>7079</v>
      </c>
      <c r="V3873">
        <v>0</v>
      </c>
      <c r="W3873">
        <v>5</v>
      </c>
      <c r="X3873" t="s">
        <v>6157</v>
      </c>
      <c r="Y3873" t="s">
        <v>6157</v>
      </c>
      <c r="Z3873" t="s">
        <v>6474</v>
      </c>
      <c r="AA3873" t="s">
        <v>1388</v>
      </c>
      <c r="AB3873" t="s">
        <v>4353</v>
      </c>
      <c r="AC3873" t="s">
        <v>4353</v>
      </c>
      <c r="AD3873" t="s">
        <v>6157</v>
      </c>
      <c r="AE3873" t="s">
        <v>6157</v>
      </c>
      <c r="AF3873" t="s">
        <v>6157</v>
      </c>
      <c r="AG3873" t="s">
        <v>6157</v>
      </c>
      <c r="AH3873" t="s">
        <v>6157</v>
      </c>
      <c r="AI3873" t="s">
        <v>6157</v>
      </c>
      <c r="AJ3873" t="s">
        <v>6457</v>
      </c>
      <c r="AK3873" t="s">
        <v>1432</v>
      </c>
      <c r="AL3873" t="s">
        <v>1431</v>
      </c>
      <c r="AM3873" t="s">
        <v>1415</v>
      </c>
      <c r="AN3873" t="s">
        <v>4353</v>
      </c>
      <c r="AO3873" s="29">
        <v>4</v>
      </c>
      <c r="AP3873">
        <v>-18.168889</v>
      </c>
      <c r="AQ3873">
        <v>177.506111</v>
      </c>
      <c r="AR3873" t="s">
        <v>1532</v>
      </c>
      <c r="AS3873">
        <v>0</v>
      </c>
      <c r="AT3873" t="s">
        <v>5264</v>
      </c>
      <c r="AU3873" t="s">
        <v>274</v>
      </c>
      <c r="AV3873" t="s">
        <v>1525</v>
      </c>
      <c r="AW3873" t="s">
        <v>4353</v>
      </c>
      <c r="AX3873" t="s">
        <v>4353</v>
      </c>
      <c r="AY3873">
        <v>515</v>
      </c>
      <c r="AZ3873">
        <v>650</v>
      </c>
      <c r="BA3873" t="s">
        <v>290</v>
      </c>
      <c r="BB3873" t="s">
        <v>5260</v>
      </c>
      <c r="BC3873" t="s">
        <v>6157</v>
      </c>
      <c r="BH3873" t="s">
        <v>1551</v>
      </c>
      <c r="BI3873" t="s">
        <v>7233</v>
      </c>
      <c r="BJ3873" t="s">
        <v>7105</v>
      </c>
      <c r="BK3873" t="s">
        <v>1571</v>
      </c>
      <c r="BL3873" s="7">
        <v>2016</v>
      </c>
      <c r="BQ3873" t="s">
        <v>6542</v>
      </c>
      <c r="BR3873">
        <v>1</v>
      </c>
      <c r="BS3873" t="s">
        <v>6557</v>
      </c>
      <c r="BT3873" t="s">
        <v>1594</v>
      </c>
      <c r="BW3873">
        <v>-16.41</v>
      </c>
      <c r="BY3873">
        <v>9.59</v>
      </c>
      <c r="CA3873">
        <v>1.99</v>
      </c>
      <c r="CB3873">
        <v>3.4</v>
      </c>
      <c r="CI3873" s="5"/>
    </row>
    <row r="3874" spans="1:115" ht="16" customHeight="1">
      <c r="A3874">
        <v>3873</v>
      </c>
      <c r="B3874" t="s">
        <v>7221</v>
      </c>
      <c r="C3874" s="2">
        <v>44970</v>
      </c>
      <c r="E3874" s="17">
        <v>105</v>
      </c>
      <c r="F3874" s="17">
        <v>25</v>
      </c>
      <c r="G3874" t="s">
        <v>1608</v>
      </c>
      <c r="H3874" t="s">
        <v>6157</v>
      </c>
      <c r="I3874" t="s">
        <v>4349</v>
      </c>
      <c r="J3874" t="s">
        <v>4350</v>
      </c>
      <c r="K3874" t="s">
        <v>4351</v>
      </c>
      <c r="L3874" t="s">
        <v>6157</v>
      </c>
      <c r="M3874" t="s">
        <v>1608</v>
      </c>
      <c r="N3874" t="s">
        <v>289</v>
      </c>
      <c r="O3874" t="s">
        <v>6157</v>
      </c>
      <c r="P3874" t="s">
        <v>6157</v>
      </c>
      <c r="Q3874" t="s">
        <v>3969</v>
      </c>
      <c r="R3874" t="s">
        <v>6157</v>
      </c>
      <c r="S3874" t="s">
        <v>230</v>
      </c>
      <c r="T3874" s="4" t="s">
        <v>7058</v>
      </c>
      <c r="U3874" s="4" t="s">
        <v>4367</v>
      </c>
      <c r="V3874">
        <v>40</v>
      </c>
      <c r="W3874">
        <v>80</v>
      </c>
      <c r="X3874" t="s">
        <v>6157</v>
      </c>
      <c r="Y3874" t="s">
        <v>6157</v>
      </c>
      <c r="Z3874" t="s">
        <v>6474</v>
      </c>
      <c r="AA3874" t="s">
        <v>1388</v>
      </c>
      <c r="AB3874" t="s">
        <v>4353</v>
      </c>
      <c r="AC3874" t="s">
        <v>4353</v>
      </c>
      <c r="AD3874" t="s">
        <v>6157</v>
      </c>
      <c r="AE3874" t="s">
        <v>6157</v>
      </c>
      <c r="AF3874" t="s">
        <v>6157</v>
      </c>
      <c r="AG3874" t="s">
        <v>6157</v>
      </c>
      <c r="AH3874" t="s">
        <v>6157</v>
      </c>
      <c r="AI3874" t="s">
        <v>6157</v>
      </c>
      <c r="AJ3874" t="s">
        <v>6457</v>
      </c>
      <c r="AK3874" t="s">
        <v>1432</v>
      </c>
      <c r="AL3874" t="s">
        <v>1431</v>
      </c>
      <c r="AM3874" t="s">
        <v>1415</v>
      </c>
      <c r="AN3874" t="s">
        <v>4353</v>
      </c>
      <c r="AO3874" s="29">
        <v>4</v>
      </c>
      <c r="AP3874">
        <v>-18.168889</v>
      </c>
      <c r="AQ3874">
        <v>177.506111</v>
      </c>
      <c r="AR3874" t="s">
        <v>1532</v>
      </c>
      <c r="AS3874">
        <v>0</v>
      </c>
      <c r="AT3874" t="s">
        <v>5264</v>
      </c>
      <c r="AU3874" t="s">
        <v>274</v>
      </c>
      <c r="AV3874" t="s">
        <v>1525</v>
      </c>
      <c r="AW3874" t="s">
        <v>4353</v>
      </c>
      <c r="AX3874" t="s">
        <v>4353</v>
      </c>
      <c r="AY3874">
        <v>515</v>
      </c>
      <c r="AZ3874">
        <v>650</v>
      </c>
      <c r="BA3874" t="s">
        <v>290</v>
      </c>
      <c r="BB3874" t="s">
        <v>5260</v>
      </c>
      <c r="BC3874" t="s">
        <v>6157</v>
      </c>
      <c r="BH3874" t="s">
        <v>1551</v>
      </c>
      <c r="BI3874" t="s">
        <v>7233</v>
      </c>
      <c r="BJ3874" t="s">
        <v>7105</v>
      </c>
      <c r="BK3874" t="s">
        <v>1571</v>
      </c>
      <c r="BL3874" s="7">
        <v>2016</v>
      </c>
      <c r="BQ3874" t="s">
        <v>6542</v>
      </c>
      <c r="BR3874">
        <v>1</v>
      </c>
      <c r="BS3874" t="s">
        <v>6557</v>
      </c>
      <c r="BT3874" t="s">
        <v>1594</v>
      </c>
      <c r="BW3874">
        <v>-16.78</v>
      </c>
      <c r="BY3874">
        <v>9.1300000000000008</v>
      </c>
      <c r="CA3874">
        <v>1.18</v>
      </c>
      <c r="CB3874">
        <v>3.59</v>
      </c>
      <c r="CI3874" s="5"/>
    </row>
    <row r="3875" spans="1:115" ht="16" customHeight="1">
      <c r="A3875">
        <v>3874</v>
      </c>
      <c r="B3875" t="s">
        <v>7221</v>
      </c>
      <c r="C3875" s="2">
        <v>44970</v>
      </c>
      <c r="E3875" s="17">
        <v>83</v>
      </c>
      <c r="F3875" s="17" t="s">
        <v>1038</v>
      </c>
      <c r="G3875" t="s">
        <v>1608</v>
      </c>
      <c r="H3875" t="s">
        <v>6157</v>
      </c>
      <c r="I3875" t="s">
        <v>4349</v>
      </c>
      <c r="J3875" t="s">
        <v>4350</v>
      </c>
      <c r="K3875" t="s">
        <v>4351</v>
      </c>
      <c r="L3875" t="s">
        <v>6157</v>
      </c>
      <c r="M3875" t="s">
        <v>1608</v>
      </c>
      <c r="N3875" t="s">
        <v>289</v>
      </c>
      <c r="O3875" t="s">
        <v>6157</v>
      </c>
      <c r="P3875" t="s">
        <v>6157</v>
      </c>
      <c r="Q3875" t="s">
        <v>3969</v>
      </c>
      <c r="R3875" t="s">
        <v>6157</v>
      </c>
      <c r="S3875" t="s">
        <v>230</v>
      </c>
      <c r="T3875" s="4" t="s">
        <v>7058</v>
      </c>
      <c r="U3875" s="4" t="s">
        <v>4367</v>
      </c>
      <c r="V3875">
        <v>40</v>
      </c>
      <c r="W3875">
        <v>80</v>
      </c>
      <c r="X3875" t="s">
        <v>6157</v>
      </c>
      <c r="Y3875" t="s">
        <v>6157</v>
      </c>
      <c r="Z3875" t="s">
        <v>6474</v>
      </c>
      <c r="AA3875" t="s">
        <v>1388</v>
      </c>
      <c r="AB3875" t="s">
        <v>4353</v>
      </c>
      <c r="AC3875" t="s">
        <v>4353</v>
      </c>
      <c r="AD3875" t="s">
        <v>6157</v>
      </c>
      <c r="AE3875" t="s">
        <v>6157</v>
      </c>
      <c r="AF3875" t="s">
        <v>6157</v>
      </c>
      <c r="AG3875" t="s">
        <v>6157</v>
      </c>
      <c r="AH3875" t="s">
        <v>6157</v>
      </c>
      <c r="AI3875" t="s">
        <v>6157</v>
      </c>
      <c r="AJ3875" t="s">
        <v>6457</v>
      </c>
      <c r="AK3875" t="s">
        <v>1432</v>
      </c>
      <c r="AL3875" t="s">
        <v>1431</v>
      </c>
      <c r="AM3875" t="s">
        <v>1415</v>
      </c>
      <c r="AN3875" t="s">
        <v>4353</v>
      </c>
      <c r="AO3875" s="29">
        <v>4</v>
      </c>
      <c r="AP3875">
        <v>-18.168889</v>
      </c>
      <c r="AQ3875">
        <v>177.506111</v>
      </c>
      <c r="AR3875" t="s">
        <v>1532</v>
      </c>
      <c r="AS3875">
        <v>0</v>
      </c>
      <c r="AT3875" t="s">
        <v>5264</v>
      </c>
      <c r="AU3875" t="s">
        <v>274</v>
      </c>
      <c r="AV3875" t="s">
        <v>1525</v>
      </c>
      <c r="AW3875" t="s">
        <v>4353</v>
      </c>
      <c r="AX3875" t="s">
        <v>4353</v>
      </c>
      <c r="AY3875">
        <v>515</v>
      </c>
      <c r="AZ3875">
        <v>650</v>
      </c>
      <c r="BA3875" t="s">
        <v>290</v>
      </c>
      <c r="BB3875" t="s">
        <v>5260</v>
      </c>
      <c r="BC3875" t="s">
        <v>6157</v>
      </c>
      <c r="BH3875" t="s">
        <v>1551</v>
      </c>
      <c r="BI3875" t="s">
        <v>7233</v>
      </c>
      <c r="BJ3875" t="s">
        <v>7105</v>
      </c>
      <c r="BK3875" t="s">
        <v>1571</v>
      </c>
      <c r="BL3875" s="7">
        <v>2016</v>
      </c>
      <c r="BQ3875" t="s">
        <v>6542</v>
      </c>
      <c r="BR3875">
        <v>1</v>
      </c>
      <c r="BS3875" t="s">
        <v>6557</v>
      </c>
      <c r="BT3875" t="s">
        <v>1594</v>
      </c>
      <c r="BW3875">
        <v>-17.559999999999999</v>
      </c>
      <c r="BY3875">
        <v>8.43</v>
      </c>
      <c r="CA3875">
        <v>0.16</v>
      </c>
      <c r="CB3875">
        <v>3.42</v>
      </c>
      <c r="CI3875" s="5"/>
    </row>
    <row r="3876" spans="1:115" ht="16" customHeight="1">
      <c r="A3876">
        <v>3875</v>
      </c>
      <c r="B3876" t="s">
        <v>7221</v>
      </c>
      <c r="C3876" s="2">
        <v>44970</v>
      </c>
      <c r="E3876" s="17">
        <v>119</v>
      </c>
      <c r="F3876" s="17" t="s">
        <v>1037</v>
      </c>
      <c r="G3876" t="s">
        <v>1608</v>
      </c>
      <c r="H3876" t="s">
        <v>6157</v>
      </c>
      <c r="I3876" t="s">
        <v>4349</v>
      </c>
      <c r="J3876" t="s">
        <v>4350</v>
      </c>
      <c r="K3876" t="s">
        <v>4351</v>
      </c>
      <c r="L3876" t="s">
        <v>6157</v>
      </c>
      <c r="M3876" t="s">
        <v>1608</v>
      </c>
      <c r="N3876" t="s">
        <v>289</v>
      </c>
      <c r="O3876" t="s">
        <v>6157</v>
      </c>
      <c r="P3876" t="s">
        <v>6157</v>
      </c>
      <c r="Q3876" t="s">
        <v>3969</v>
      </c>
      <c r="R3876" t="s">
        <v>6157</v>
      </c>
      <c r="S3876" t="s">
        <v>230</v>
      </c>
      <c r="T3876" s="4" t="s">
        <v>7077</v>
      </c>
      <c r="U3876" s="4" t="s">
        <v>4365</v>
      </c>
      <c r="V3876">
        <v>30</v>
      </c>
      <c r="W3876">
        <v>40</v>
      </c>
      <c r="X3876" t="s">
        <v>6157</v>
      </c>
      <c r="Y3876" t="s">
        <v>6157</v>
      </c>
      <c r="Z3876" t="s">
        <v>6474</v>
      </c>
      <c r="AA3876" t="s">
        <v>1388</v>
      </c>
      <c r="AB3876" t="s">
        <v>4353</v>
      </c>
      <c r="AC3876" t="s">
        <v>4353</v>
      </c>
      <c r="AD3876" t="s">
        <v>6157</v>
      </c>
      <c r="AE3876" t="s">
        <v>6157</v>
      </c>
      <c r="AF3876" t="s">
        <v>6157</v>
      </c>
      <c r="AG3876" t="s">
        <v>6157</v>
      </c>
      <c r="AH3876" t="s">
        <v>6157</v>
      </c>
      <c r="AI3876" t="s">
        <v>6157</v>
      </c>
      <c r="AJ3876" t="s">
        <v>6457</v>
      </c>
      <c r="AK3876" t="s">
        <v>1432</v>
      </c>
      <c r="AL3876" t="s">
        <v>1431</v>
      </c>
      <c r="AM3876" t="s">
        <v>1415</v>
      </c>
      <c r="AN3876" t="s">
        <v>4353</v>
      </c>
      <c r="AO3876" s="29">
        <v>4</v>
      </c>
      <c r="AP3876">
        <v>-18.168889</v>
      </c>
      <c r="AQ3876">
        <v>177.506111</v>
      </c>
      <c r="AR3876" t="s">
        <v>1532</v>
      </c>
      <c r="AS3876">
        <v>0</v>
      </c>
      <c r="AT3876" t="s">
        <v>5264</v>
      </c>
      <c r="AU3876" t="s">
        <v>274</v>
      </c>
      <c r="AV3876" t="s">
        <v>1525</v>
      </c>
      <c r="AW3876" t="s">
        <v>4353</v>
      </c>
      <c r="AX3876" t="s">
        <v>4353</v>
      </c>
      <c r="AY3876">
        <v>515</v>
      </c>
      <c r="AZ3876">
        <v>650</v>
      </c>
      <c r="BA3876" t="s">
        <v>290</v>
      </c>
      <c r="BB3876" t="s">
        <v>5260</v>
      </c>
      <c r="BC3876" t="s">
        <v>6157</v>
      </c>
      <c r="BH3876" t="s">
        <v>1551</v>
      </c>
      <c r="BI3876" t="s">
        <v>7233</v>
      </c>
      <c r="BJ3876" t="s">
        <v>7105</v>
      </c>
      <c r="BK3876" t="s">
        <v>1571</v>
      </c>
      <c r="BL3876" s="7">
        <v>2016</v>
      </c>
      <c r="BQ3876" t="s">
        <v>6542</v>
      </c>
      <c r="BR3876">
        <v>1</v>
      </c>
      <c r="BS3876" t="s">
        <v>6557</v>
      </c>
      <c r="BT3876" t="s">
        <v>1594</v>
      </c>
      <c r="BW3876">
        <v>-17.71</v>
      </c>
      <c r="BY3876">
        <v>9.08</v>
      </c>
      <c r="CA3876">
        <v>0.81</v>
      </c>
      <c r="CB3876">
        <v>3.6</v>
      </c>
      <c r="CI3876" s="5"/>
    </row>
    <row r="3877" spans="1:115" ht="16" customHeight="1">
      <c r="A3877">
        <v>3876</v>
      </c>
      <c r="B3877" t="s">
        <v>7221</v>
      </c>
      <c r="C3877" s="2">
        <v>44970</v>
      </c>
      <c r="E3877" s="17">
        <v>103</v>
      </c>
      <c r="F3877" s="17" t="s">
        <v>1036</v>
      </c>
      <c r="G3877" t="s">
        <v>1608</v>
      </c>
      <c r="H3877" t="s">
        <v>6157</v>
      </c>
      <c r="I3877" t="s">
        <v>4349</v>
      </c>
      <c r="J3877" t="s">
        <v>4350</v>
      </c>
      <c r="K3877" t="s">
        <v>4351</v>
      </c>
      <c r="L3877" t="s">
        <v>6157</v>
      </c>
      <c r="M3877" t="s">
        <v>1608</v>
      </c>
      <c r="N3877" t="s">
        <v>289</v>
      </c>
      <c r="O3877" t="s">
        <v>6157</v>
      </c>
      <c r="P3877" t="s">
        <v>6157</v>
      </c>
      <c r="Q3877" t="s">
        <v>3969</v>
      </c>
      <c r="R3877" t="s">
        <v>6157</v>
      </c>
      <c r="S3877" t="s">
        <v>230</v>
      </c>
      <c r="T3877" s="4" t="s">
        <v>7077</v>
      </c>
      <c r="U3877" s="4" t="s">
        <v>4365</v>
      </c>
      <c r="V3877">
        <v>30</v>
      </c>
      <c r="W3877">
        <v>40</v>
      </c>
      <c r="X3877" t="s">
        <v>6157</v>
      </c>
      <c r="Y3877" t="s">
        <v>6157</v>
      </c>
      <c r="Z3877" t="s">
        <v>6474</v>
      </c>
      <c r="AA3877" t="s">
        <v>1388</v>
      </c>
      <c r="AB3877" t="s">
        <v>4353</v>
      </c>
      <c r="AC3877" t="s">
        <v>4353</v>
      </c>
      <c r="AD3877" t="s">
        <v>6157</v>
      </c>
      <c r="AE3877" t="s">
        <v>6157</v>
      </c>
      <c r="AF3877" t="s">
        <v>6157</v>
      </c>
      <c r="AG3877" t="s">
        <v>6157</v>
      </c>
      <c r="AH3877" t="s">
        <v>6157</v>
      </c>
      <c r="AI3877" t="s">
        <v>6157</v>
      </c>
      <c r="AJ3877" t="s">
        <v>6457</v>
      </c>
      <c r="AK3877" t="s">
        <v>1432</v>
      </c>
      <c r="AL3877" t="s">
        <v>1431</v>
      </c>
      <c r="AM3877" t="s">
        <v>1415</v>
      </c>
      <c r="AN3877" t="s">
        <v>4353</v>
      </c>
      <c r="AO3877" s="29">
        <v>4</v>
      </c>
      <c r="AP3877">
        <v>-18.168889</v>
      </c>
      <c r="AQ3877">
        <v>177.506111</v>
      </c>
      <c r="AR3877" t="s">
        <v>1532</v>
      </c>
      <c r="AS3877">
        <v>0</v>
      </c>
      <c r="AT3877" t="s">
        <v>5264</v>
      </c>
      <c r="AU3877" t="s">
        <v>274</v>
      </c>
      <c r="AV3877" t="s">
        <v>1524</v>
      </c>
      <c r="AW3877" t="s">
        <v>4353</v>
      </c>
      <c r="AX3877" t="s">
        <v>4353</v>
      </c>
      <c r="AY3877">
        <v>515</v>
      </c>
      <c r="AZ3877">
        <v>650</v>
      </c>
      <c r="BA3877" t="s">
        <v>290</v>
      </c>
      <c r="BB3877" t="s">
        <v>5260</v>
      </c>
      <c r="BC3877" t="s">
        <v>6157</v>
      </c>
      <c r="BH3877" t="s">
        <v>1551</v>
      </c>
      <c r="BI3877" t="s">
        <v>7233</v>
      </c>
      <c r="BJ3877" t="s">
        <v>7105</v>
      </c>
      <c r="BK3877" t="s">
        <v>1571</v>
      </c>
      <c r="BL3877" s="7">
        <v>2016</v>
      </c>
      <c r="BQ3877" t="s">
        <v>6542</v>
      </c>
      <c r="BR3877">
        <v>1</v>
      </c>
      <c r="BS3877" t="s">
        <v>6557</v>
      </c>
      <c r="BT3877" t="s">
        <v>1594</v>
      </c>
      <c r="BW3877">
        <v>-14.6</v>
      </c>
      <c r="BY3877">
        <v>10.01</v>
      </c>
      <c r="CA3877">
        <v>0.75</v>
      </c>
      <c r="CB3877">
        <v>3.42</v>
      </c>
      <c r="CI3877" s="5"/>
    </row>
    <row r="3878" spans="1:115" ht="16" customHeight="1">
      <c r="A3878">
        <v>3877</v>
      </c>
      <c r="B3878" t="s">
        <v>7221</v>
      </c>
      <c r="C3878" s="2">
        <v>44970</v>
      </c>
      <c r="E3878" s="17">
        <v>43</v>
      </c>
      <c r="F3878" s="17" t="s">
        <v>1035</v>
      </c>
      <c r="G3878" t="s">
        <v>1608</v>
      </c>
      <c r="H3878" t="s">
        <v>6157</v>
      </c>
      <c r="I3878" t="s">
        <v>4349</v>
      </c>
      <c r="J3878" t="s">
        <v>4350</v>
      </c>
      <c r="K3878" t="s">
        <v>4351</v>
      </c>
      <c r="L3878" t="s">
        <v>6157</v>
      </c>
      <c r="M3878" t="s">
        <v>1608</v>
      </c>
      <c r="N3878" t="s">
        <v>289</v>
      </c>
      <c r="O3878" t="s">
        <v>6157</v>
      </c>
      <c r="P3878" t="s">
        <v>6157</v>
      </c>
      <c r="Q3878" t="s">
        <v>3969</v>
      </c>
      <c r="R3878" t="s">
        <v>6157</v>
      </c>
      <c r="S3878" t="s">
        <v>229</v>
      </c>
      <c r="T3878" s="4" t="s">
        <v>7054</v>
      </c>
      <c r="U3878" s="4" t="s">
        <v>4363</v>
      </c>
      <c r="V3878">
        <v>20</v>
      </c>
      <c r="W3878">
        <v>30</v>
      </c>
      <c r="X3878" t="s">
        <v>6157</v>
      </c>
      <c r="Y3878" t="s">
        <v>6157</v>
      </c>
      <c r="Z3878" t="s">
        <v>6474</v>
      </c>
      <c r="AA3878" t="s">
        <v>1388</v>
      </c>
      <c r="AB3878" t="s">
        <v>4353</v>
      </c>
      <c r="AC3878" t="s">
        <v>4353</v>
      </c>
      <c r="AD3878" t="s">
        <v>6157</v>
      </c>
      <c r="AE3878" t="s">
        <v>6157</v>
      </c>
      <c r="AF3878" t="s">
        <v>6157</v>
      </c>
      <c r="AG3878" t="s">
        <v>6157</v>
      </c>
      <c r="AH3878" t="s">
        <v>6157</v>
      </c>
      <c r="AI3878" t="s">
        <v>6157</v>
      </c>
      <c r="AJ3878" t="s">
        <v>6457</v>
      </c>
      <c r="AK3878" t="s">
        <v>1432</v>
      </c>
      <c r="AL3878" t="s">
        <v>1431</v>
      </c>
      <c r="AM3878" t="s">
        <v>1415</v>
      </c>
      <c r="AN3878" t="s">
        <v>4353</v>
      </c>
      <c r="AO3878" s="29">
        <v>4</v>
      </c>
      <c r="AP3878">
        <v>-18.168889</v>
      </c>
      <c r="AQ3878">
        <v>177.506111</v>
      </c>
      <c r="AR3878" t="s">
        <v>1532</v>
      </c>
      <c r="AS3878">
        <v>0</v>
      </c>
      <c r="AT3878" t="s">
        <v>5264</v>
      </c>
      <c r="AU3878" t="s">
        <v>274</v>
      </c>
      <c r="AV3878" t="s">
        <v>1524</v>
      </c>
      <c r="AW3878" t="s">
        <v>4353</v>
      </c>
      <c r="AX3878" t="s">
        <v>4353</v>
      </c>
      <c r="AY3878">
        <v>515</v>
      </c>
      <c r="AZ3878">
        <v>650</v>
      </c>
      <c r="BA3878" t="s">
        <v>290</v>
      </c>
      <c r="BB3878" t="s">
        <v>5260</v>
      </c>
      <c r="BC3878" t="s">
        <v>6157</v>
      </c>
      <c r="BH3878" t="s">
        <v>1551</v>
      </c>
      <c r="BI3878" t="s">
        <v>7233</v>
      </c>
      <c r="BJ3878" t="s">
        <v>7105</v>
      </c>
      <c r="BK3878" t="s">
        <v>1571</v>
      </c>
      <c r="BL3878" s="7">
        <v>2016</v>
      </c>
      <c r="BQ3878" t="s">
        <v>6542</v>
      </c>
      <c r="BR3878">
        <v>1</v>
      </c>
      <c r="BS3878" t="s">
        <v>6557</v>
      </c>
      <c r="BT3878" t="s">
        <v>1594</v>
      </c>
      <c r="BW3878">
        <v>-16.21</v>
      </c>
      <c r="BY3878">
        <v>9</v>
      </c>
      <c r="CA3878">
        <v>1.03</v>
      </c>
      <c r="CB3878">
        <v>3.48</v>
      </c>
      <c r="CI3878" s="5"/>
    </row>
    <row r="3879" spans="1:115" ht="16" customHeight="1">
      <c r="A3879">
        <v>3878</v>
      </c>
      <c r="B3879" t="s">
        <v>7221</v>
      </c>
      <c r="C3879" s="2">
        <v>44970</v>
      </c>
      <c r="E3879" s="17">
        <v>95</v>
      </c>
      <c r="F3879" s="17" t="s">
        <v>1034</v>
      </c>
      <c r="G3879" t="s">
        <v>1608</v>
      </c>
      <c r="H3879" t="s">
        <v>6157</v>
      </c>
      <c r="I3879" t="s">
        <v>4349</v>
      </c>
      <c r="J3879" t="s">
        <v>4350</v>
      </c>
      <c r="K3879" t="s">
        <v>4351</v>
      </c>
      <c r="L3879" t="s">
        <v>6157</v>
      </c>
      <c r="M3879" t="s">
        <v>1608</v>
      </c>
      <c r="N3879" t="s">
        <v>289</v>
      </c>
      <c r="O3879" t="s">
        <v>6157</v>
      </c>
      <c r="P3879" t="s">
        <v>6157</v>
      </c>
      <c r="Q3879" t="s">
        <v>3969</v>
      </c>
      <c r="R3879" t="s">
        <v>6157</v>
      </c>
      <c r="S3879" t="s">
        <v>231</v>
      </c>
      <c r="T3879" s="4" t="s">
        <v>7077</v>
      </c>
      <c r="U3879" s="4" t="s">
        <v>4365</v>
      </c>
      <c r="V3879">
        <v>30</v>
      </c>
      <c r="W3879">
        <v>40</v>
      </c>
      <c r="X3879" t="s">
        <v>6157</v>
      </c>
      <c r="Y3879" t="s">
        <v>6157</v>
      </c>
      <c r="Z3879" t="s">
        <v>6474</v>
      </c>
      <c r="AA3879" t="s">
        <v>1388</v>
      </c>
      <c r="AB3879" t="s">
        <v>4353</v>
      </c>
      <c r="AC3879" t="s">
        <v>4353</v>
      </c>
      <c r="AD3879" t="s">
        <v>6157</v>
      </c>
      <c r="AE3879" t="s">
        <v>6157</v>
      </c>
      <c r="AF3879" t="s">
        <v>6157</v>
      </c>
      <c r="AG3879" t="s">
        <v>6157</v>
      </c>
      <c r="AH3879" t="s">
        <v>6157</v>
      </c>
      <c r="AI3879" t="s">
        <v>6157</v>
      </c>
      <c r="AJ3879" t="s">
        <v>6457</v>
      </c>
      <c r="AK3879" t="s">
        <v>1432</v>
      </c>
      <c r="AL3879" t="s">
        <v>1431</v>
      </c>
      <c r="AM3879" t="s">
        <v>1415</v>
      </c>
      <c r="AN3879" t="s">
        <v>4353</v>
      </c>
      <c r="AO3879" s="29">
        <v>4</v>
      </c>
      <c r="AP3879">
        <v>-18.168889</v>
      </c>
      <c r="AQ3879">
        <v>177.506111</v>
      </c>
      <c r="AR3879" t="s">
        <v>1532</v>
      </c>
      <c r="AS3879">
        <v>0</v>
      </c>
      <c r="AT3879" t="s">
        <v>5264</v>
      </c>
      <c r="AU3879" t="s">
        <v>274</v>
      </c>
      <c r="AV3879" t="s">
        <v>1524</v>
      </c>
      <c r="AW3879" t="s">
        <v>4353</v>
      </c>
      <c r="AX3879" t="s">
        <v>4353</v>
      </c>
      <c r="AY3879">
        <v>515</v>
      </c>
      <c r="AZ3879">
        <v>650</v>
      </c>
      <c r="BA3879" t="s">
        <v>290</v>
      </c>
      <c r="BB3879" t="s">
        <v>5260</v>
      </c>
      <c r="BC3879" t="s">
        <v>6157</v>
      </c>
      <c r="BH3879" t="s">
        <v>1551</v>
      </c>
      <c r="BI3879" t="s">
        <v>7233</v>
      </c>
      <c r="BJ3879" t="s">
        <v>7105</v>
      </c>
      <c r="BK3879" t="s">
        <v>1571</v>
      </c>
      <c r="BL3879" s="7">
        <v>2016</v>
      </c>
      <c r="BQ3879" t="s">
        <v>6542</v>
      </c>
      <c r="BR3879">
        <v>1</v>
      </c>
      <c r="BS3879" t="s">
        <v>6557</v>
      </c>
      <c r="BT3879" t="s">
        <v>1594</v>
      </c>
      <c r="BW3879">
        <v>-17.21</v>
      </c>
      <c r="BY3879">
        <v>8.7200000000000006</v>
      </c>
      <c r="CA3879">
        <v>0.18</v>
      </c>
      <c r="CB3879">
        <v>3.59</v>
      </c>
      <c r="CI3879" s="5"/>
    </row>
    <row r="3880" spans="1:115" ht="16" customHeight="1">
      <c r="A3880">
        <v>3879</v>
      </c>
      <c r="B3880" t="s">
        <v>7221</v>
      </c>
      <c r="C3880" s="2">
        <v>44970</v>
      </c>
      <c r="E3880" s="17">
        <v>91</v>
      </c>
      <c r="F3880" s="17" t="s">
        <v>1033</v>
      </c>
      <c r="G3880" t="s">
        <v>1608</v>
      </c>
      <c r="H3880" t="s">
        <v>6157</v>
      </c>
      <c r="I3880" t="s">
        <v>4349</v>
      </c>
      <c r="J3880" t="s">
        <v>4350</v>
      </c>
      <c r="K3880" t="s">
        <v>4351</v>
      </c>
      <c r="L3880" t="s">
        <v>6157</v>
      </c>
      <c r="M3880" t="s">
        <v>1608</v>
      </c>
      <c r="N3880" t="s">
        <v>289</v>
      </c>
      <c r="O3880" t="s">
        <v>6157</v>
      </c>
      <c r="P3880" t="s">
        <v>6157</v>
      </c>
      <c r="Q3880" t="s">
        <v>3969</v>
      </c>
      <c r="R3880" t="s">
        <v>6157</v>
      </c>
      <c r="S3880" t="s">
        <v>229</v>
      </c>
      <c r="T3880" s="4" t="s">
        <v>7054</v>
      </c>
      <c r="U3880" s="4" t="s">
        <v>4363</v>
      </c>
      <c r="V3880">
        <v>20</v>
      </c>
      <c r="W3880">
        <v>30</v>
      </c>
      <c r="X3880" t="s">
        <v>6157</v>
      </c>
      <c r="Y3880" t="s">
        <v>6157</v>
      </c>
      <c r="Z3880" t="s">
        <v>6474</v>
      </c>
      <c r="AA3880" t="s">
        <v>1388</v>
      </c>
      <c r="AB3880" t="s">
        <v>4353</v>
      </c>
      <c r="AC3880" t="s">
        <v>4353</v>
      </c>
      <c r="AD3880" t="s">
        <v>6157</v>
      </c>
      <c r="AE3880" t="s">
        <v>6157</v>
      </c>
      <c r="AF3880" t="s">
        <v>6157</v>
      </c>
      <c r="AG3880" t="s">
        <v>6157</v>
      </c>
      <c r="AH3880" t="s">
        <v>6157</v>
      </c>
      <c r="AI3880" t="s">
        <v>6157</v>
      </c>
      <c r="AJ3880" t="s">
        <v>6457</v>
      </c>
      <c r="AK3880" t="s">
        <v>1432</v>
      </c>
      <c r="AL3880" t="s">
        <v>1431</v>
      </c>
      <c r="AM3880" t="s">
        <v>1415</v>
      </c>
      <c r="AN3880" t="s">
        <v>4353</v>
      </c>
      <c r="AO3880" s="29">
        <v>4</v>
      </c>
      <c r="AP3880">
        <v>-18.168889</v>
      </c>
      <c r="AQ3880">
        <v>177.506111</v>
      </c>
      <c r="AR3880" t="s">
        <v>1532</v>
      </c>
      <c r="AS3880">
        <v>0</v>
      </c>
      <c r="AT3880" t="s">
        <v>5264</v>
      </c>
      <c r="AU3880" t="s">
        <v>274</v>
      </c>
      <c r="AV3880" t="s">
        <v>5265</v>
      </c>
      <c r="AW3880" t="s">
        <v>4353</v>
      </c>
      <c r="AX3880" t="s">
        <v>4353</v>
      </c>
      <c r="AY3880">
        <v>515</v>
      </c>
      <c r="AZ3880">
        <v>650</v>
      </c>
      <c r="BA3880" t="s">
        <v>290</v>
      </c>
      <c r="BB3880" t="s">
        <v>5260</v>
      </c>
      <c r="BC3880" t="s">
        <v>6157</v>
      </c>
      <c r="BH3880" t="s">
        <v>1551</v>
      </c>
      <c r="BI3880" t="s">
        <v>7233</v>
      </c>
      <c r="BJ3880" t="s">
        <v>7105</v>
      </c>
      <c r="BK3880" t="s">
        <v>1571</v>
      </c>
      <c r="BL3880" s="7">
        <v>2016</v>
      </c>
      <c r="BQ3880" t="s">
        <v>6542</v>
      </c>
      <c r="BR3880">
        <v>1</v>
      </c>
      <c r="BS3880" t="s">
        <v>6557</v>
      </c>
      <c r="BT3880" t="s">
        <v>1594</v>
      </c>
      <c r="BW3880">
        <v>-16.22</v>
      </c>
      <c r="BY3880">
        <v>7.93</v>
      </c>
      <c r="CA3880">
        <v>7.51</v>
      </c>
      <c r="CB3880">
        <v>3.26</v>
      </c>
      <c r="CI3880" s="5"/>
    </row>
    <row r="3881" spans="1:115" ht="16" customHeight="1">
      <c r="A3881">
        <v>3880</v>
      </c>
      <c r="B3881" t="s">
        <v>7221</v>
      </c>
      <c r="C3881" s="2">
        <v>44970</v>
      </c>
      <c r="E3881" s="17" t="s">
        <v>5266</v>
      </c>
      <c r="F3881" s="17" t="s">
        <v>125</v>
      </c>
      <c r="G3881" t="s">
        <v>1608</v>
      </c>
      <c r="H3881" t="s">
        <v>6157</v>
      </c>
      <c r="I3881" t="s">
        <v>4349</v>
      </c>
      <c r="J3881" t="s">
        <v>4350</v>
      </c>
      <c r="K3881" t="s">
        <v>4351</v>
      </c>
      <c r="L3881" t="s">
        <v>6157</v>
      </c>
      <c r="M3881" t="s">
        <v>1608</v>
      </c>
      <c r="N3881" t="s">
        <v>289</v>
      </c>
      <c r="O3881" t="s">
        <v>6157</v>
      </c>
      <c r="P3881" t="s">
        <v>6157</v>
      </c>
      <c r="Q3881" t="s">
        <v>3969</v>
      </c>
      <c r="R3881" t="s">
        <v>6157</v>
      </c>
      <c r="S3881" t="s">
        <v>4353</v>
      </c>
      <c r="T3881" t="s">
        <v>4353</v>
      </c>
      <c r="U3881" s="4" t="s">
        <v>4353</v>
      </c>
      <c r="V3881">
        <v>0</v>
      </c>
      <c r="W3881">
        <v>80</v>
      </c>
      <c r="X3881" t="s">
        <v>6157</v>
      </c>
      <c r="Y3881" t="s">
        <v>6157</v>
      </c>
      <c r="Z3881" t="s">
        <v>1543</v>
      </c>
      <c r="AA3881" t="s">
        <v>1388</v>
      </c>
      <c r="AB3881" t="s">
        <v>4353</v>
      </c>
      <c r="AC3881" t="s">
        <v>4353</v>
      </c>
      <c r="AD3881" t="s">
        <v>6157</v>
      </c>
      <c r="AE3881" t="s">
        <v>6157</v>
      </c>
      <c r="AF3881" t="s">
        <v>6157</v>
      </c>
      <c r="AG3881" t="s">
        <v>6157</v>
      </c>
      <c r="AH3881" t="s">
        <v>6157</v>
      </c>
      <c r="AI3881" t="s">
        <v>6157</v>
      </c>
      <c r="AJ3881" t="s">
        <v>6457</v>
      </c>
      <c r="AK3881" t="s">
        <v>1434</v>
      </c>
      <c r="AL3881" t="s">
        <v>260</v>
      </c>
      <c r="AM3881" t="s">
        <v>1433</v>
      </c>
      <c r="AN3881" t="s">
        <v>4866</v>
      </c>
      <c r="AO3881" s="29">
        <v>222.82015989999999</v>
      </c>
      <c r="AP3881">
        <v>-4.1166669999999996</v>
      </c>
      <c r="AQ3881">
        <v>152.066667</v>
      </c>
      <c r="AR3881" t="s">
        <v>289</v>
      </c>
      <c r="AS3881">
        <v>1</v>
      </c>
      <c r="AT3881" t="s">
        <v>6973</v>
      </c>
      <c r="AU3881" t="s">
        <v>4353</v>
      </c>
      <c r="AV3881" t="s">
        <v>275</v>
      </c>
      <c r="AW3881" s="17" t="s">
        <v>5266</v>
      </c>
      <c r="AX3881" t="s">
        <v>4353</v>
      </c>
      <c r="AY3881">
        <v>-900</v>
      </c>
      <c r="AZ3881">
        <v>-760</v>
      </c>
      <c r="BA3881" t="s">
        <v>290</v>
      </c>
      <c r="BB3881" t="s">
        <v>4601</v>
      </c>
      <c r="BC3881" t="s">
        <v>5267</v>
      </c>
      <c r="BD3881">
        <v>2797</v>
      </c>
      <c r="BE3881">
        <v>30</v>
      </c>
      <c r="BH3881" t="s">
        <v>1543</v>
      </c>
      <c r="BI3881" t="s">
        <v>7234</v>
      </c>
      <c r="BJ3881" t="s">
        <v>6499</v>
      </c>
      <c r="BK3881" t="s">
        <v>1550</v>
      </c>
      <c r="BL3881" s="7">
        <v>2011</v>
      </c>
      <c r="BQ3881" t="s">
        <v>6524</v>
      </c>
      <c r="BR3881">
        <v>1</v>
      </c>
      <c r="BS3881" t="s">
        <v>6558</v>
      </c>
      <c r="BT3881" t="s">
        <v>5268</v>
      </c>
      <c r="BW3881">
        <v>-18.399999999999999</v>
      </c>
      <c r="BY3881">
        <v>11.5</v>
      </c>
      <c r="CB3881">
        <v>3.5</v>
      </c>
      <c r="CC3881">
        <v>41.5</v>
      </c>
      <c r="CD3881">
        <v>13.9</v>
      </c>
      <c r="CI3881" s="5"/>
      <c r="DC3881" t="s">
        <v>6938</v>
      </c>
      <c r="DD3881">
        <v>1</v>
      </c>
      <c r="DE3881" t="s">
        <v>6558</v>
      </c>
      <c r="DF3881" t="s">
        <v>6939</v>
      </c>
      <c r="DG3881">
        <v>10.199999999999999</v>
      </c>
      <c r="DH3881">
        <v>0.2</v>
      </c>
      <c r="DI3881">
        <v>583</v>
      </c>
      <c r="DJ3881">
        <v>168</v>
      </c>
      <c r="DK3881">
        <v>0.2</v>
      </c>
    </row>
    <row r="3882" spans="1:115" ht="16" customHeight="1">
      <c r="A3882">
        <v>3881</v>
      </c>
      <c r="B3882" t="s">
        <v>7221</v>
      </c>
      <c r="C3882" s="2">
        <v>44970</v>
      </c>
      <c r="E3882" s="17" t="s">
        <v>5269</v>
      </c>
      <c r="F3882" s="17" t="s">
        <v>840</v>
      </c>
      <c r="G3882" t="s">
        <v>1608</v>
      </c>
      <c r="H3882" t="s">
        <v>6157</v>
      </c>
      <c r="I3882" t="s">
        <v>4349</v>
      </c>
      <c r="J3882" t="s">
        <v>4350</v>
      </c>
      <c r="K3882" t="s">
        <v>4351</v>
      </c>
      <c r="L3882" t="s">
        <v>6157</v>
      </c>
      <c r="M3882" t="s">
        <v>1608</v>
      </c>
      <c r="N3882" t="s">
        <v>289</v>
      </c>
      <c r="O3882" t="s">
        <v>6157</v>
      </c>
      <c r="P3882" t="s">
        <v>6157</v>
      </c>
      <c r="Q3882" t="s">
        <v>3969</v>
      </c>
      <c r="R3882" t="s">
        <v>6157</v>
      </c>
      <c r="S3882" t="s">
        <v>4353</v>
      </c>
      <c r="T3882" t="s">
        <v>4353</v>
      </c>
      <c r="U3882" s="4" t="s">
        <v>4353</v>
      </c>
      <c r="V3882">
        <v>0</v>
      </c>
      <c r="W3882">
        <v>80</v>
      </c>
      <c r="X3882" t="s">
        <v>6157</v>
      </c>
      <c r="Y3882" t="s">
        <v>6157</v>
      </c>
      <c r="Z3882" t="s">
        <v>6474</v>
      </c>
      <c r="AA3882" t="s">
        <v>1388</v>
      </c>
      <c r="AB3882" t="s">
        <v>4353</v>
      </c>
      <c r="AC3882" t="s">
        <v>4353</v>
      </c>
      <c r="AD3882" t="s">
        <v>6157</v>
      </c>
      <c r="AE3882" t="s">
        <v>6157</v>
      </c>
      <c r="AF3882" t="s">
        <v>6157</v>
      </c>
      <c r="AG3882" t="s">
        <v>6157</v>
      </c>
      <c r="AH3882" t="s">
        <v>6157</v>
      </c>
      <c r="AI3882" t="s">
        <v>6157</v>
      </c>
      <c r="AJ3882" t="s">
        <v>6457</v>
      </c>
      <c r="AK3882" t="s">
        <v>1441</v>
      </c>
      <c r="AL3882" t="s">
        <v>7235</v>
      </c>
      <c r="AM3882" t="s">
        <v>1440</v>
      </c>
      <c r="AN3882">
        <v>1967</v>
      </c>
      <c r="AO3882" s="29">
        <v>3.1104341</v>
      </c>
      <c r="AP3882">
        <v>-21.103518909999998</v>
      </c>
      <c r="AQ3882">
        <v>164.82940435</v>
      </c>
      <c r="AR3882" t="s">
        <v>289</v>
      </c>
      <c r="AS3882">
        <v>1</v>
      </c>
      <c r="AT3882" t="s">
        <v>4353</v>
      </c>
      <c r="AU3882" t="s">
        <v>4353</v>
      </c>
      <c r="AV3882" t="s">
        <v>6924</v>
      </c>
      <c r="AW3882" s="17" t="s">
        <v>5269</v>
      </c>
      <c r="AX3882" t="s">
        <v>1532</v>
      </c>
      <c r="AY3882">
        <v>-170</v>
      </c>
      <c r="AZ3882">
        <v>50</v>
      </c>
      <c r="BA3882" t="s">
        <v>290</v>
      </c>
      <c r="BB3882" t="s">
        <v>4601</v>
      </c>
      <c r="BC3882" t="s">
        <v>5270</v>
      </c>
      <c r="BD3882">
        <v>2316</v>
      </c>
      <c r="BE3882">
        <v>30</v>
      </c>
      <c r="BH3882" t="s">
        <v>1545</v>
      </c>
      <c r="BI3882" t="s">
        <v>7234</v>
      </c>
      <c r="BJ3882" t="s">
        <v>6499</v>
      </c>
      <c r="BK3882" t="s">
        <v>1550</v>
      </c>
      <c r="BL3882" s="7">
        <v>2011</v>
      </c>
      <c r="BQ3882" t="s">
        <v>6524</v>
      </c>
      <c r="BR3882">
        <v>1</v>
      </c>
      <c r="BS3882" t="s">
        <v>6558</v>
      </c>
      <c r="BT3882" t="s">
        <v>5268</v>
      </c>
      <c r="BW3882">
        <v>-9.9</v>
      </c>
      <c r="BY3882">
        <v>11.7</v>
      </c>
      <c r="CB3882">
        <v>3.4</v>
      </c>
      <c r="CC3882">
        <v>41</v>
      </c>
      <c r="CD3882">
        <v>14.1</v>
      </c>
      <c r="CI3882" s="5"/>
      <c r="DC3882" t="s">
        <v>6938</v>
      </c>
      <c r="DD3882">
        <v>1</v>
      </c>
      <c r="DE3882" t="s">
        <v>6558</v>
      </c>
      <c r="DF3882" t="s">
        <v>6939</v>
      </c>
      <c r="DG3882">
        <v>13.9</v>
      </c>
      <c r="DH3882">
        <v>0.2</v>
      </c>
      <c r="DI3882">
        <v>421</v>
      </c>
      <c r="DJ3882">
        <v>124</v>
      </c>
      <c r="DK3882">
        <v>0.3</v>
      </c>
    </row>
    <row r="3883" spans="1:115" ht="16" customHeight="1">
      <c r="A3883">
        <v>3882</v>
      </c>
      <c r="B3883" t="s">
        <v>7221</v>
      </c>
      <c r="C3883" s="2">
        <v>44970</v>
      </c>
      <c r="E3883" s="17" t="s">
        <v>839</v>
      </c>
      <c r="F3883" s="17" t="s">
        <v>839</v>
      </c>
      <c r="G3883" t="s">
        <v>1608</v>
      </c>
      <c r="H3883" t="s">
        <v>6157</v>
      </c>
      <c r="I3883" t="s">
        <v>4349</v>
      </c>
      <c r="J3883" t="s">
        <v>4350</v>
      </c>
      <c r="K3883" t="s">
        <v>4351</v>
      </c>
      <c r="L3883" t="s">
        <v>6157</v>
      </c>
      <c r="M3883" t="s">
        <v>1608</v>
      </c>
      <c r="N3883" t="s">
        <v>289</v>
      </c>
      <c r="O3883" t="s">
        <v>6157</v>
      </c>
      <c r="P3883" t="s">
        <v>6157</v>
      </c>
      <c r="Q3883" t="s">
        <v>3969</v>
      </c>
      <c r="R3883" t="s">
        <v>6157</v>
      </c>
      <c r="S3883" t="s">
        <v>4353</v>
      </c>
      <c r="T3883" t="s">
        <v>4353</v>
      </c>
      <c r="U3883" s="4" t="s">
        <v>4353</v>
      </c>
      <c r="V3883">
        <v>0</v>
      </c>
      <c r="W3883">
        <v>80</v>
      </c>
      <c r="X3883" t="s">
        <v>6157</v>
      </c>
      <c r="Y3883" t="s">
        <v>6157</v>
      </c>
      <c r="Z3883" t="s">
        <v>1543</v>
      </c>
      <c r="AA3883" t="s">
        <v>1388</v>
      </c>
      <c r="AB3883" t="s">
        <v>4353</v>
      </c>
      <c r="AC3883" t="s">
        <v>4353</v>
      </c>
      <c r="AD3883" t="s">
        <v>6157</v>
      </c>
      <c r="AE3883" t="s">
        <v>6157</v>
      </c>
      <c r="AF3883" t="s">
        <v>6157</v>
      </c>
      <c r="AG3883" t="s">
        <v>6157</v>
      </c>
      <c r="AH3883" t="s">
        <v>6157</v>
      </c>
      <c r="AI3883" t="s">
        <v>6157</v>
      </c>
      <c r="AJ3883" t="s">
        <v>6457</v>
      </c>
      <c r="AK3883" t="s">
        <v>1441</v>
      </c>
      <c r="AL3883" t="s">
        <v>7235</v>
      </c>
      <c r="AM3883" t="s">
        <v>1440</v>
      </c>
      <c r="AN3883">
        <v>1967</v>
      </c>
      <c r="AO3883" s="29">
        <v>3</v>
      </c>
      <c r="AP3883">
        <v>-21.103518909999998</v>
      </c>
      <c r="AQ3883">
        <v>164.82940435</v>
      </c>
      <c r="AR3883" t="s">
        <v>289</v>
      </c>
      <c r="AS3883">
        <v>1</v>
      </c>
      <c r="AT3883" t="s">
        <v>4353</v>
      </c>
      <c r="AU3883" t="s">
        <v>4353</v>
      </c>
      <c r="AV3883" t="s">
        <v>5271</v>
      </c>
      <c r="AW3883" s="17" t="s">
        <v>839</v>
      </c>
      <c r="AX3883" t="s">
        <v>1532</v>
      </c>
      <c r="AY3883">
        <v>-730</v>
      </c>
      <c r="AZ3883">
        <v>-380</v>
      </c>
      <c r="BA3883" t="s">
        <v>290</v>
      </c>
      <c r="BB3883" t="s">
        <v>4601</v>
      </c>
      <c r="BC3883" t="s">
        <v>5272</v>
      </c>
      <c r="BD3883">
        <v>2587</v>
      </c>
      <c r="BE3883">
        <v>30</v>
      </c>
      <c r="BH3883" t="s">
        <v>1543</v>
      </c>
      <c r="BI3883" t="s">
        <v>7234</v>
      </c>
      <c r="BJ3883" t="s">
        <v>6499</v>
      </c>
      <c r="BK3883" t="s">
        <v>1550</v>
      </c>
      <c r="BL3883" s="7">
        <v>2011</v>
      </c>
      <c r="BQ3883" t="s">
        <v>6524</v>
      </c>
      <c r="BR3883">
        <v>1</v>
      </c>
      <c r="BS3883" t="s">
        <v>6558</v>
      </c>
      <c r="BT3883" t="s">
        <v>5268</v>
      </c>
      <c r="BW3883">
        <v>-14.6</v>
      </c>
      <c r="BY3883">
        <v>11.6</v>
      </c>
      <c r="CB3883">
        <v>3.3</v>
      </c>
      <c r="CC3883">
        <v>44.4</v>
      </c>
      <c r="CD3883">
        <v>15.9</v>
      </c>
      <c r="CI3883" s="5"/>
      <c r="DC3883" t="s">
        <v>6938</v>
      </c>
      <c r="DD3883">
        <v>1</v>
      </c>
      <c r="DE3883" t="s">
        <v>6558</v>
      </c>
      <c r="DF3883" t="s">
        <v>6939</v>
      </c>
      <c r="DG3883">
        <v>10.6</v>
      </c>
      <c r="DH3883">
        <v>0.2</v>
      </c>
      <c r="DI3883">
        <v>593</v>
      </c>
      <c r="DJ3883">
        <v>182</v>
      </c>
      <c r="DK3883">
        <v>0.2</v>
      </c>
    </row>
    <row r="3884" spans="1:115" ht="16" customHeight="1">
      <c r="A3884">
        <v>3883</v>
      </c>
      <c r="B3884" t="s">
        <v>7221</v>
      </c>
      <c r="C3884" s="2">
        <v>44970</v>
      </c>
      <c r="E3884" s="17" t="s">
        <v>1032</v>
      </c>
      <c r="F3884" s="17"/>
      <c r="G3884" t="s">
        <v>1608</v>
      </c>
      <c r="H3884" t="s">
        <v>6157</v>
      </c>
      <c r="I3884" t="s">
        <v>4349</v>
      </c>
      <c r="J3884" t="s">
        <v>4350</v>
      </c>
      <c r="K3884" t="s">
        <v>4351</v>
      </c>
      <c r="L3884" t="s">
        <v>6157</v>
      </c>
      <c r="M3884" t="s">
        <v>1608</v>
      </c>
      <c r="N3884" t="s">
        <v>289</v>
      </c>
      <c r="O3884" t="s">
        <v>6157</v>
      </c>
      <c r="P3884" t="s">
        <v>6157</v>
      </c>
      <c r="Q3884" t="s">
        <v>3969</v>
      </c>
      <c r="R3884" t="s">
        <v>6157</v>
      </c>
      <c r="S3884" t="s">
        <v>4353</v>
      </c>
      <c r="T3884" t="s">
        <v>4353</v>
      </c>
      <c r="U3884" s="4" t="s">
        <v>4353</v>
      </c>
      <c r="V3884">
        <v>0</v>
      </c>
      <c r="W3884">
        <v>80</v>
      </c>
      <c r="X3884" t="s">
        <v>6157</v>
      </c>
      <c r="Y3884" t="s">
        <v>6157</v>
      </c>
      <c r="Z3884" t="s">
        <v>1543</v>
      </c>
      <c r="AA3884" t="s">
        <v>1388</v>
      </c>
      <c r="AB3884" t="s">
        <v>246</v>
      </c>
      <c r="AC3884" t="s">
        <v>4353</v>
      </c>
      <c r="AD3884" t="s">
        <v>6157</v>
      </c>
      <c r="AE3884" t="s">
        <v>6157</v>
      </c>
      <c r="AF3884" t="s">
        <v>6157</v>
      </c>
      <c r="AG3884" t="s">
        <v>6157</v>
      </c>
      <c r="AH3884" t="s">
        <v>6157</v>
      </c>
      <c r="AI3884" t="s">
        <v>6157</v>
      </c>
      <c r="AJ3884" t="s">
        <v>6457</v>
      </c>
      <c r="AK3884" t="s">
        <v>5332</v>
      </c>
      <c r="AL3884" t="s">
        <v>1471</v>
      </c>
      <c r="AM3884" t="s">
        <v>1415</v>
      </c>
      <c r="AN3884" t="s">
        <v>4353</v>
      </c>
      <c r="AO3884" s="29">
        <v>11.8114176</v>
      </c>
      <c r="AP3884">
        <v>-17.3639917</v>
      </c>
      <c r="AQ3884">
        <v>177.13484287</v>
      </c>
      <c r="AR3884" t="s">
        <v>289</v>
      </c>
      <c r="AS3884">
        <v>0.1</v>
      </c>
      <c r="AT3884" t="s">
        <v>4353</v>
      </c>
      <c r="AU3884" t="s">
        <v>4353</v>
      </c>
      <c r="AV3884" t="s">
        <v>275</v>
      </c>
      <c r="AW3884" s="17" t="s">
        <v>1032</v>
      </c>
      <c r="AX3884" t="s">
        <v>4353</v>
      </c>
      <c r="AY3884">
        <v>-710</v>
      </c>
      <c r="AZ3884">
        <v>-340</v>
      </c>
      <c r="BA3884" t="s">
        <v>290</v>
      </c>
      <c r="BB3884" t="s">
        <v>4601</v>
      </c>
      <c r="BC3884" t="s">
        <v>5273</v>
      </c>
      <c r="BD3884">
        <v>2598</v>
      </c>
      <c r="BE3884">
        <v>30</v>
      </c>
      <c r="BH3884" t="s">
        <v>1543</v>
      </c>
      <c r="BI3884" t="s">
        <v>7234</v>
      </c>
      <c r="BJ3884" t="s">
        <v>6499</v>
      </c>
      <c r="BK3884" t="s">
        <v>1550</v>
      </c>
      <c r="BL3884" s="7">
        <v>2011</v>
      </c>
      <c r="BQ3884" t="s">
        <v>6524</v>
      </c>
      <c r="BR3884">
        <v>1</v>
      </c>
      <c r="BS3884" t="s">
        <v>6558</v>
      </c>
      <c r="BT3884" t="s">
        <v>5268</v>
      </c>
      <c r="BW3884">
        <v>-15.4</v>
      </c>
      <c r="BY3884">
        <v>11.1</v>
      </c>
      <c r="CB3884">
        <v>3.4</v>
      </c>
      <c r="CC3884">
        <v>42.2</v>
      </c>
      <c r="CD3884">
        <v>14.7</v>
      </c>
      <c r="CI3884" s="5"/>
      <c r="DC3884" t="s">
        <v>6938</v>
      </c>
      <c r="DD3884">
        <v>1</v>
      </c>
      <c r="DE3884" t="s">
        <v>6558</v>
      </c>
      <c r="DF3884" t="s">
        <v>6939</v>
      </c>
      <c r="DG3884">
        <v>13.8</v>
      </c>
      <c r="DH3884">
        <v>0.2</v>
      </c>
      <c r="DI3884">
        <v>593</v>
      </c>
      <c r="DJ3884">
        <v>177</v>
      </c>
      <c r="DK3884">
        <v>0.2</v>
      </c>
    </row>
    <row r="3885" spans="1:115" ht="16" customHeight="1">
      <c r="A3885">
        <v>3884</v>
      </c>
      <c r="B3885" t="s">
        <v>7221</v>
      </c>
      <c r="C3885" s="2">
        <v>44970</v>
      </c>
      <c r="E3885" s="17" t="s">
        <v>6937</v>
      </c>
      <c r="F3885" s="17"/>
      <c r="G3885" t="s">
        <v>1608</v>
      </c>
      <c r="H3885" t="s">
        <v>6157</v>
      </c>
      <c r="I3885" t="s">
        <v>4349</v>
      </c>
      <c r="J3885" t="s">
        <v>4350</v>
      </c>
      <c r="K3885" t="s">
        <v>4351</v>
      </c>
      <c r="L3885" t="s">
        <v>6157</v>
      </c>
      <c r="M3885" t="s">
        <v>1608</v>
      </c>
      <c r="N3885" t="s">
        <v>289</v>
      </c>
      <c r="O3885" t="s">
        <v>6157</v>
      </c>
      <c r="P3885" t="s">
        <v>6157</v>
      </c>
      <c r="Q3885" t="s">
        <v>3969</v>
      </c>
      <c r="R3885" t="s">
        <v>6157</v>
      </c>
      <c r="S3885" t="s">
        <v>4353</v>
      </c>
      <c r="T3885" t="s">
        <v>4353</v>
      </c>
      <c r="U3885" s="4" t="s">
        <v>4353</v>
      </c>
      <c r="V3885">
        <v>0</v>
      </c>
      <c r="W3885">
        <v>80</v>
      </c>
      <c r="X3885" t="s">
        <v>6157</v>
      </c>
      <c r="Y3885" t="s">
        <v>6157</v>
      </c>
      <c r="Z3885" t="s">
        <v>6474</v>
      </c>
      <c r="AA3885" t="s">
        <v>1388</v>
      </c>
      <c r="AB3885" t="s">
        <v>4353</v>
      </c>
      <c r="AC3885" t="s">
        <v>4353</v>
      </c>
      <c r="AD3885" t="s">
        <v>6157</v>
      </c>
      <c r="AE3885" t="s">
        <v>6157</v>
      </c>
      <c r="AF3885" t="s">
        <v>6157</v>
      </c>
      <c r="AG3885" t="s">
        <v>6157</v>
      </c>
      <c r="AH3885" t="s">
        <v>6157</v>
      </c>
      <c r="AI3885" t="s">
        <v>6157</v>
      </c>
      <c r="AJ3885" t="s">
        <v>6457</v>
      </c>
      <c r="AK3885" t="s">
        <v>1418</v>
      </c>
      <c r="AL3885" t="s">
        <v>1416</v>
      </c>
      <c r="AM3885" t="s">
        <v>1415</v>
      </c>
      <c r="AN3885" t="s">
        <v>4353</v>
      </c>
      <c r="AO3885" s="29">
        <v>7.2461653000000004</v>
      </c>
      <c r="AP3885">
        <v>-18.1892374</v>
      </c>
      <c r="AQ3885">
        <v>-178.76240730000001</v>
      </c>
      <c r="AR3885" t="s">
        <v>289</v>
      </c>
      <c r="AS3885">
        <v>0.5</v>
      </c>
      <c r="AT3885" t="s">
        <v>274</v>
      </c>
      <c r="AU3885" t="s">
        <v>274</v>
      </c>
      <c r="AV3885" t="s">
        <v>275</v>
      </c>
      <c r="AW3885" s="17" t="s">
        <v>6937</v>
      </c>
      <c r="AX3885" t="s">
        <v>4353</v>
      </c>
      <c r="AY3885">
        <v>1400</v>
      </c>
      <c r="AZ3885">
        <v>1620</v>
      </c>
      <c r="BA3885" t="s">
        <v>290</v>
      </c>
      <c r="BB3885" t="s">
        <v>4601</v>
      </c>
      <c r="BC3885" t="s">
        <v>5274</v>
      </c>
      <c r="BD3885">
        <v>671</v>
      </c>
      <c r="BE3885">
        <v>30</v>
      </c>
      <c r="BH3885" t="s">
        <v>1542</v>
      </c>
      <c r="BI3885" t="s">
        <v>7234</v>
      </c>
      <c r="BJ3885" t="s">
        <v>6499</v>
      </c>
      <c r="BK3885" t="s">
        <v>1550</v>
      </c>
      <c r="BL3885" s="7">
        <v>2011</v>
      </c>
      <c r="BQ3885" t="s">
        <v>6524</v>
      </c>
      <c r="BR3885">
        <v>1</v>
      </c>
      <c r="BS3885" t="s">
        <v>6558</v>
      </c>
      <c r="BT3885" t="s">
        <v>5268</v>
      </c>
      <c r="BW3885">
        <v>-17.3</v>
      </c>
      <c r="BY3885">
        <v>10.1</v>
      </c>
      <c r="CB3885">
        <v>3.4</v>
      </c>
      <c r="CC3885">
        <v>41.9</v>
      </c>
      <c r="CD3885">
        <v>14.4</v>
      </c>
      <c r="CI3885" s="5"/>
      <c r="DC3885" t="s">
        <v>6938</v>
      </c>
      <c r="DD3885">
        <v>1</v>
      </c>
      <c r="DE3885" t="s">
        <v>6558</v>
      </c>
      <c r="DF3885" t="s">
        <v>6939</v>
      </c>
      <c r="DG3885">
        <v>13.8</v>
      </c>
      <c r="DH3885">
        <v>0.2</v>
      </c>
      <c r="DI3885">
        <v>509</v>
      </c>
      <c r="DJ3885">
        <v>150</v>
      </c>
      <c r="DK3885">
        <v>0.2</v>
      </c>
    </row>
    <row r="3886" spans="1:115" ht="16" customHeight="1">
      <c r="A3886">
        <v>3885</v>
      </c>
      <c r="B3886" t="s">
        <v>7221</v>
      </c>
      <c r="C3886" s="2">
        <v>44970</v>
      </c>
      <c r="E3886" s="17" t="s">
        <v>5275</v>
      </c>
      <c r="F3886" s="17"/>
      <c r="G3886" t="s">
        <v>1608</v>
      </c>
      <c r="H3886" t="s">
        <v>6157</v>
      </c>
      <c r="I3886" t="s">
        <v>4349</v>
      </c>
      <c r="J3886" t="s">
        <v>4350</v>
      </c>
      <c r="K3886" t="s">
        <v>4351</v>
      </c>
      <c r="L3886" t="s">
        <v>6157</v>
      </c>
      <c r="M3886" t="s">
        <v>1608</v>
      </c>
      <c r="N3886" t="s">
        <v>289</v>
      </c>
      <c r="O3886" t="s">
        <v>6157</v>
      </c>
      <c r="P3886" t="s">
        <v>6157</v>
      </c>
      <c r="Q3886" t="s">
        <v>3969</v>
      </c>
      <c r="R3886" t="s">
        <v>6157</v>
      </c>
      <c r="S3886" t="s">
        <v>4353</v>
      </c>
      <c r="T3886" t="s">
        <v>4353</v>
      </c>
      <c r="U3886" s="4" t="s">
        <v>4353</v>
      </c>
      <c r="V3886">
        <v>0</v>
      </c>
      <c r="W3886">
        <v>80</v>
      </c>
      <c r="X3886" t="s">
        <v>6157</v>
      </c>
      <c r="Y3886" t="s">
        <v>6157</v>
      </c>
      <c r="Z3886" t="s">
        <v>1543</v>
      </c>
      <c r="AA3886" t="s">
        <v>1388</v>
      </c>
      <c r="AB3886" t="s">
        <v>4353</v>
      </c>
      <c r="AC3886" t="s">
        <v>4353</v>
      </c>
      <c r="AD3886" t="s">
        <v>6157</v>
      </c>
      <c r="AE3886" t="s">
        <v>6157</v>
      </c>
      <c r="AF3886" t="s">
        <v>6157</v>
      </c>
      <c r="AG3886" t="s">
        <v>6157</v>
      </c>
      <c r="AH3886" t="s">
        <v>6157</v>
      </c>
      <c r="AI3886" t="s">
        <v>6157</v>
      </c>
      <c r="AJ3886" t="s">
        <v>6457</v>
      </c>
      <c r="AK3886" t="s">
        <v>1417</v>
      </c>
      <c r="AL3886" t="s">
        <v>1416</v>
      </c>
      <c r="AM3886" t="s">
        <v>1415</v>
      </c>
      <c r="AN3886" t="s">
        <v>4353</v>
      </c>
      <c r="AO3886" s="29">
        <v>7</v>
      </c>
      <c r="AP3886">
        <v>-18.1892374</v>
      </c>
      <c r="AQ3886">
        <v>-178.76240730000001</v>
      </c>
      <c r="AR3886" t="s">
        <v>289</v>
      </c>
      <c r="AS3886">
        <v>0.5</v>
      </c>
      <c r="AT3886" t="s">
        <v>1508</v>
      </c>
      <c r="AU3886" t="s">
        <v>7017</v>
      </c>
      <c r="AV3886" t="s">
        <v>275</v>
      </c>
      <c r="AW3886" s="17" t="s">
        <v>5275</v>
      </c>
      <c r="AX3886" t="s">
        <v>4353</v>
      </c>
      <c r="AY3886">
        <v>-360</v>
      </c>
      <c r="AZ3886">
        <v>-80</v>
      </c>
      <c r="BA3886" t="s">
        <v>290</v>
      </c>
      <c r="BB3886" t="s">
        <v>4601</v>
      </c>
      <c r="BC3886" t="s">
        <v>5276</v>
      </c>
      <c r="BD3886">
        <v>2389</v>
      </c>
      <c r="BE3886">
        <v>30</v>
      </c>
      <c r="BH3886" t="s">
        <v>1545</v>
      </c>
      <c r="BI3886" t="s">
        <v>7234</v>
      </c>
      <c r="BJ3886" t="s">
        <v>6499</v>
      </c>
      <c r="BK3886" t="s">
        <v>1550</v>
      </c>
      <c r="BL3886" s="7">
        <v>2011</v>
      </c>
      <c r="BQ3886" t="s">
        <v>6524</v>
      </c>
      <c r="BR3886">
        <v>1</v>
      </c>
      <c r="BS3886" t="s">
        <v>6558</v>
      </c>
      <c r="BT3886" t="s">
        <v>5268</v>
      </c>
      <c r="BW3886">
        <v>-13.2</v>
      </c>
      <c r="BY3886">
        <v>11</v>
      </c>
      <c r="CB3886">
        <v>3.3</v>
      </c>
      <c r="CC3886">
        <v>42.6</v>
      </c>
      <c r="CD3886">
        <v>14.9</v>
      </c>
      <c r="CI3886" s="5"/>
      <c r="DC3886" t="s">
        <v>6938</v>
      </c>
      <c r="DD3886">
        <v>1</v>
      </c>
      <c r="DE3886" t="s">
        <v>6558</v>
      </c>
      <c r="DF3886" t="s">
        <v>6939</v>
      </c>
      <c r="DG3886">
        <v>13.8</v>
      </c>
      <c r="DH3886">
        <v>0.2</v>
      </c>
      <c r="DI3886">
        <v>631</v>
      </c>
      <c r="DJ3886">
        <v>190</v>
      </c>
      <c r="DK3886">
        <v>0.2</v>
      </c>
    </row>
    <row r="3887" spans="1:115" ht="16" customHeight="1">
      <c r="A3887">
        <v>3886</v>
      </c>
      <c r="B3887" t="s">
        <v>7221</v>
      </c>
      <c r="C3887" s="2">
        <v>44970</v>
      </c>
      <c r="E3887" s="17" t="s">
        <v>5277</v>
      </c>
      <c r="F3887" s="17"/>
      <c r="G3887" t="s">
        <v>1608</v>
      </c>
      <c r="H3887" t="s">
        <v>6157</v>
      </c>
      <c r="I3887" t="s">
        <v>4349</v>
      </c>
      <c r="J3887" t="s">
        <v>4350</v>
      </c>
      <c r="K3887" t="s">
        <v>4351</v>
      </c>
      <c r="L3887" t="s">
        <v>6157</v>
      </c>
      <c r="M3887" t="s">
        <v>1608</v>
      </c>
      <c r="N3887" t="s">
        <v>289</v>
      </c>
      <c r="O3887" t="s">
        <v>6157</v>
      </c>
      <c r="P3887" t="s">
        <v>6157</v>
      </c>
      <c r="Q3887" t="s">
        <v>3969</v>
      </c>
      <c r="R3887" t="s">
        <v>6157</v>
      </c>
      <c r="S3887" t="s">
        <v>4353</v>
      </c>
      <c r="T3887" t="s">
        <v>4353</v>
      </c>
      <c r="U3887" s="4" t="s">
        <v>4353</v>
      </c>
      <c r="V3887">
        <v>0</v>
      </c>
      <c r="W3887">
        <v>80</v>
      </c>
      <c r="X3887" t="s">
        <v>6157</v>
      </c>
      <c r="Y3887" t="s">
        <v>6157</v>
      </c>
      <c r="Z3887" t="s">
        <v>1371</v>
      </c>
      <c r="AA3887" t="s">
        <v>1388</v>
      </c>
      <c r="AB3887" t="s">
        <v>4353</v>
      </c>
      <c r="AC3887" t="s">
        <v>4353</v>
      </c>
      <c r="AD3887" t="s">
        <v>6157</v>
      </c>
      <c r="AE3887" t="s">
        <v>6157</v>
      </c>
      <c r="AF3887" t="s">
        <v>6157</v>
      </c>
      <c r="AG3887" t="s">
        <v>6157</v>
      </c>
      <c r="AH3887" t="s">
        <v>6157</v>
      </c>
      <c r="AI3887" t="s">
        <v>6157</v>
      </c>
      <c r="AJ3887" t="s">
        <v>6457</v>
      </c>
      <c r="AK3887" t="s">
        <v>1490</v>
      </c>
      <c r="AL3887" t="s">
        <v>1426</v>
      </c>
      <c r="AM3887" t="s">
        <v>1425</v>
      </c>
      <c r="AN3887" t="s">
        <v>4353</v>
      </c>
      <c r="AO3887" s="29">
        <v>5.8995351999999999</v>
      </c>
      <c r="AP3887">
        <v>-21.17128619</v>
      </c>
      <c r="AQ3887">
        <v>-175.23648262</v>
      </c>
      <c r="AR3887" t="s">
        <v>289</v>
      </c>
      <c r="AS3887">
        <v>0.5</v>
      </c>
      <c r="AT3887" t="s">
        <v>6974</v>
      </c>
      <c r="AU3887" t="s">
        <v>274</v>
      </c>
      <c r="AV3887" t="s">
        <v>275</v>
      </c>
      <c r="AW3887" s="17" t="s">
        <v>5277</v>
      </c>
      <c r="AX3887" t="s">
        <v>4353</v>
      </c>
      <c r="AY3887">
        <v>670</v>
      </c>
      <c r="AZ3887">
        <v>900</v>
      </c>
      <c r="BA3887" t="s">
        <v>290</v>
      </c>
      <c r="BB3887" t="s">
        <v>4601</v>
      </c>
      <c r="BC3887" t="s">
        <v>5278</v>
      </c>
      <c r="BD3887">
        <v>1458</v>
      </c>
      <c r="BE3887">
        <v>3</v>
      </c>
      <c r="BH3887" t="s">
        <v>1551</v>
      </c>
      <c r="BI3887" t="s">
        <v>7234</v>
      </c>
      <c r="BJ3887" t="s">
        <v>6499</v>
      </c>
      <c r="BK3887" t="s">
        <v>1550</v>
      </c>
      <c r="BL3887" s="7">
        <v>2011</v>
      </c>
      <c r="BQ3887" t="s">
        <v>6524</v>
      </c>
      <c r="BR3887">
        <v>1</v>
      </c>
      <c r="BS3887" t="s">
        <v>6558</v>
      </c>
      <c r="BT3887" t="s">
        <v>5268</v>
      </c>
      <c r="BW3887">
        <v>-14.8</v>
      </c>
      <c r="BY3887">
        <v>10.3</v>
      </c>
      <c r="CB3887">
        <v>3.4</v>
      </c>
      <c r="CC3887">
        <v>41.3</v>
      </c>
      <c r="CD3887">
        <v>14.1</v>
      </c>
      <c r="CI3887" s="5"/>
      <c r="DC3887" t="s">
        <v>6938</v>
      </c>
      <c r="DD3887">
        <v>1</v>
      </c>
      <c r="DE3887" t="s">
        <v>6558</v>
      </c>
      <c r="DF3887" t="s">
        <v>6939</v>
      </c>
      <c r="DG3887">
        <v>13.8</v>
      </c>
      <c r="DH3887">
        <v>0.2</v>
      </c>
      <c r="DI3887">
        <v>424</v>
      </c>
      <c r="DJ3887">
        <v>124</v>
      </c>
      <c r="DK3887">
        <v>0.3</v>
      </c>
    </row>
    <row r="3888" spans="1:115" ht="16" customHeight="1">
      <c r="A3888">
        <v>3887</v>
      </c>
      <c r="B3888" t="s">
        <v>7221</v>
      </c>
      <c r="C3888" s="2">
        <v>44970</v>
      </c>
      <c r="E3888" s="17" t="s">
        <v>90</v>
      </c>
      <c r="F3888" s="19"/>
      <c r="G3888" t="s">
        <v>1608</v>
      </c>
      <c r="H3888" t="s">
        <v>6157</v>
      </c>
      <c r="I3888" t="s">
        <v>4349</v>
      </c>
      <c r="J3888" t="s">
        <v>4350</v>
      </c>
      <c r="K3888" t="s">
        <v>4351</v>
      </c>
      <c r="L3888" t="s">
        <v>6157</v>
      </c>
      <c r="M3888" t="s">
        <v>1608</v>
      </c>
      <c r="N3888" t="s">
        <v>289</v>
      </c>
      <c r="O3888" t="s">
        <v>6157</v>
      </c>
      <c r="P3888" t="s">
        <v>6157</v>
      </c>
      <c r="Q3888" t="s">
        <v>3969</v>
      </c>
      <c r="R3888" t="s">
        <v>6157</v>
      </c>
      <c r="S3888" t="s">
        <v>4353</v>
      </c>
      <c r="T3888" t="s">
        <v>4353</v>
      </c>
      <c r="U3888" s="4" t="s">
        <v>4353</v>
      </c>
      <c r="V3888">
        <v>0</v>
      </c>
      <c r="W3888">
        <v>80</v>
      </c>
      <c r="X3888" t="s">
        <v>289</v>
      </c>
      <c r="Y3888" t="s">
        <v>6157</v>
      </c>
      <c r="Z3888" t="s">
        <v>1543</v>
      </c>
      <c r="AA3888" t="s">
        <v>245</v>
      </c>
      <c r="AB3888" t="s">
        <v>6157</v>
      </c>
      <c r="AC3888" t="s">
        <v>6157</v>
      </c>
      <c r="AD3888" t="s">
        <v>4371</v>
      </c>
      <c r="AE3888" t="s">
        <v>4353</v>
      </c>
      <c r="AF3888" t="s">
        <v>6899</v>
      </c>
      <c r="AG3888" t="s">
        <v>4010</v>
      </c>
      <c r="AH3888" t="s">
        <v>252</v>
      </c>
      <c r="AI3888" t="s">
        <v>6157</v>
      </c>
      <c r="AJ3888" t="s">
        <v>6804</v>
      </c>
      <c r="AK3888" t="s">
        <v>1434</v>
      </c>
      <c r="AL3888" t="s">
        <v>260</v>
      </c>
      <c r="AM3888" t="s">
        <v>1433</v>
      </c>
      <c r="AN3888" t="s">
        <v>4353</v>
      </c>
      <c r="AO3888" s="29">
        <v>223</v>
      </c>
      <c r="AP3888">
        <v>-4.1166669999999996</v>
      </c>
      <c r="AQ3888">
        <v>152.066667</v>
      </c>
      <c r="AR3888" t="s">
        <v>289</v>
      </c>
      <c r="AS3888">
        <v>1</v>
      </c>
      <c r="AT3888" t="s">
        <v>1512</v>
      </c>
      <c r="AU3888" t="s">
        <v>274</v>
      </c>
      <c r="AV3888" t="s">
        <v>275</v>
      </c>
      <c r="AW3888" t="s">
        <v>123</v>
      </c>
      <c r="AX3888" t="s">
        <v>4353</v>
      </c>
      <c r="AY3888">
        <v>-800</v>
      </c>
      <c r="AZ3888">
        <v>-550</v>
      </c>
      <c r="BA3888" t="s">
        <v>290</v>
      </c>
      <c r="BB3888" t="s">
        <v>4785</v>
      </c>
      <c r="BC3888" t="s">
        <v>6157</v>
      </c>
      <c r="BH3888" t="s">
        <v>1543</v>
      </c>
      <c r="BI3888" t="s">
        <v>7236</v>
      </c>
      <c r="BJ3888" t="s">
        <v>6503</v>
      </c>
      <c r="BK3888" t="s">
        <v>312</v>
      </c>
      <c r="BL3888" s="7">
        <v>2010</v>
      </c>
      <c r="BW3888"/>
      <c r="BY3888"/>
      <c r="CE3888" t="s">
        <v>6603</v>
      </c>
      <c r="CF3888">
        <v>1</v>
      </c>
      <c r="CG3888" t="s">
        <v>326</v>
      </c>
      <c r="CH3888" t="s">
        <v>6610</v>
      </c>
      <c r="CI3888" s="5"/>
      <c r="CM3888">
        <v>23.8</v>
      </c>
      <c r="CW3888" t="s">
        <v>6600</v>
      </c>
      <c r="CX3888">
        <v>2</v>
      </c>
      <c r="CY3888" t="s">
        <v>6914</v>
      </c>
      <c r="CZ3888" t="s">
        <v>1607</v>
      </c>
      <c r="DA3888">
        <v>0.70723999999999998</v>
      </c>
      <c r="DB3888">
        <v>4.0000000000000002E-4</v>
      </c>
    </row>
    <row r="3889" spans="1:106" ht="16" customHeight="1">
      <c r="A3889">
        <v>3888</v>
      </c>
      <c r="B3889" t="s">
        <v>7221</v>
      </c>
      <c r="C3889" s="2">
        <v>44970</v>
      </c>
      <c r="E3889" s="17" t="s">
        <v>152</v>
      </c>
      <c r="F3889" s="19"/>
      <c r="G3889" t="s">
        <v>1608</v>
      </c>
      <c r="H3889" t="s">
        <v>6157</v>
      </c>
      <c r="I3889" t="s">
        <v>4349</v>
      </c>
      <c r="J3889" t="s">
        <v>4350</v>
      </c>
      <c r="K3889" t="s">
        <v>4351</v>
      </c>
      <c r="L3889" t="s">
        <v>6157</v>
      </c>
      <c r="M3889" t="s">
        <v>1608</v>
      </c>
      <c r="N3889" t="s">
        <v>289</v>
      </c>
      <c r="O3889" t="s">
        <v>6157</v>
      </c>
      <c r="P3889" t="s">
        <v>6157</v>
      </c>
      <c r="Q3889" t="s">
        <v>3969</v>
      </c>
      <c r="R3889" t="s">
        <v>6157</v>
      </c>
      <c r="S3889" t="s">
        <v>4353</v>
      </c>
      <c r="T3889" t="s">
        <v>4353</v>
      </c>
      <c r="U3889" s="4" t="s">
        <v>4353</v>
      </c>
      <c r="V3889">
        <v>0</v>
      </c>
      <c r="W3889">
        <v>80</v>
      </c>
      <c r="X3889" t="s">
        <v>289</v>
      </c>
      <c r="Y3889" t="s">
        <v>6157</v>
      </c>
      <c r="Z3889" t="s">
        <v>1543</v>
      </c>
      <c r="AA3889" t="s">
        <v>245</v>
      </c>
      <c r="AB3889" t="s">
        <v>6157</v>
      </c>
      <c r="AC3889" t="s">
        <v>6157</v>
      </c>
      <c r="AD3889" t="s">
        <v>4371</v>
      </c>
      <c r="AE3889" t="s">
        <v>4353</v>
      </c>
      <c r="AF3889" t="s">
        <v>6899</v>
      </c>
      <c r="AG3889" t="s">
        <v>4010</v>
      </c>
      <c r="AH3889" t="s">
        <v>252</v>
      </c>
      <c r="AI3889" t="s">
        <v>6157</v>
      </c>
      <c r="AJ3889" t="s">
        <v>6804</v>
      </c>
      <c r="AK3889" t="s">
        <v>1434</v>
      </c>
      <c r="AL3889" t="s">
        <v>260</v>
      </c>
      <c r="AM3889" t="s">
        <v>1433</v>
      </c>
      <c r="AN3889" t="s">
        <v>4353</v>
      </c>
      <c r="AO3889" s="29">
        <v>223</v>
      </c>
      <c r="AP3889">
        <v>-4.1166669999999996</v>
      </c>
      <c r="AQ3889">
        <v>152.066667</v>
      </c>
      <c r="AR3889" t="s">
        <v>289</v>
      </c>
      <c r="AS3889">
        <v>1</v>
      </c>
      <c r="AT3889" t="s">
        <v>1512</v>
      </c>
      <c r="AU3889" t="s">
        <v>274</v>
      </c>
      <c r="AV3889" t="s">
        <v>275</v>
      </c>
      <c r="AW3889" t="s">
        <v>133</v>
      </c>
      <c r="AX3889" t="s">
        <v>4353</v>
      </c>
      <c r="AY3889">
        <v>-800</v>
      </c>
      <c r="AZ3889">
        <v>-550</v>
      </c>
      <c r="BA3889" t="s">
        <v>290</v>
      </c>
      <c r="BB3889" t="s">
        <v>4785</v>
      </c>
      <c r="BC3889" t="s">
        <v>6157</v>
      </c>
      <c r="BH3889" t="s">
        <v>1543</v>
      </c>
      <c r="BI3889" t="s">
        <v>7236</v>
      </c>
      <c r="BJ3889" t="s">
        <v>6503</v>
      </c>
      <c r="BK3889" t="s">
        <v>312</v>
      </c>
      <c r="BL3889" s="7">
        <v>2010</v>
      </c>
      <c r="BW3889"/>
      <c r="BY3889"/>
      <c r="CE3889" t="s">
        <v>6603</v>
      </c>
      <c r="CF3889">
        <v>1</v>
      </c>
      <c r="CG3889" t="s">
        <v>326</v>
      </c>
      <c r="CH3889" t="s">
        <v>6610</v>
      </c>
      <c r="CI3889" s="5"/>
      <c r="CM3889">
        <v>23.5</v>
      </c>
      <c r="CW3889" t="s">
        <v>6600</v>
      </c>
      <c r="CX3889">
        <v>2</v>
      </c>
      <c r="CY3889" t="s">
        <v>6914</v>
      </c>
      <c r="CZ3889" t="s">
        <v>1607</v>
      </c>
      <c r="DA3889">
        <v>0.70721000000000001</v>
      </c>
      <c r="DB3889">
        <v>4.0000000000000002E-4</v>
      </c>
    </row>
    <row r="3890" spans="1:106" ht="16" customHeight="1">
      <c r="A3890">
        <v>3889</v>
      </c>
      <c r="B3890" t="s">
        <v>7221</v>
      </c>
      <c r="C3890" s="2">
        <v>44970</v>
      </c>
      <c r="E3890" s="17" t="s">
        <v>151</v>
      </c>
      <c r="F3890" s="19"/>
      <c r="G3890" t="s">
        <v>1608</v>
      </c>
      <c r="H3890" t="s">
        <v>6157</v>
      </c>
      <c r="I3890" t="s">
        <v>4349</v>
      </c>
      <c r="J3890" t="s">
        <v>4350</v>
      </c>
      <c r="K3890" t="s">
        <v>4351</v>
      </c>
      <c r="L3890" t="s">
        <v>6157</v>
      </c>
      <c r="M3890" t="s">
        <v>1608</v>
      </c>
      <c r="N3890" t="s">
        <v>289</v>
      </c>
      <c r="O3890" t="s">
        <v>6157</v>
      </c>
      <c r="P3890" t="s">
        <v>6157</v>
      </c>
      <c r="Q3890" t="s">
        <v>3969</v>
      </c>
      <c r="R3890" t="s">
        <v>6157</v>
      </c>
      <c r="S3890" t="s">
        <v>4353</v>
      </c>
      <c r="T3890" t="s">
        <v>4353</v>
      </c>
      <c r="U3890" s="4" t="s">
        <v>4353</v>
      </c>
      <c r="V3890">
        <v>0</v>
      </c>
      <c r="W3890">
        <v>80</v>
      </c>
      <c r="X3890" t="s">
        <v>289</v>
      </c>
      <c r="Y3890" t="s">
        <v>6157</v>
      </c>
      <c r="Z3890" t="s">
        <v>1543</v>
      </c>
      <c r="AA3890" t="s">
        <v>245</v>
      </c>
      <c r="AB3890" t="s">
        <v>6157</v>
      </c>
      <c r="AC3890" t="s">
        <v>6157</v>
      </c>
      <c r="AD3890" t="s">
        <v>4372</v>
      </c>
      <c r="AE3890" t="s">
        <v>4353</v>
      </c>
      <c r="AF3890" t="s">
        <v>6899</v>
      </c>
      <c r="AG3890" t="s">
        <v>1393</v>
      </c>
      <c r="AH3890" t="s">
        <v>4019</v>
      </c>
      <c r="AI3890" t="s">
        <v>6157</v>
      </c>
      <c r="AJ3890" t="s">
        <v>6804</v>
      </c>
      <c r="AK3890" t="s">
        <v>1434</v>
      </c>
      <c r="AL3890" t="s">
        <v>260</v>
      </c>
      <c r="AM3890" t="s">
        <v>1433</v>
      </c>
      <c r="AN3890" t="s">
        <v>4353</v>
      </c>
      <c r="AO3890" s="29">
        <v>223</v>
      </c>
      <c r="AP3890">
        <v>-4.1166669999999996</v>
      </c>
      <c r="AQ3890">
        <v>152.066667</v>
      </c>
      <c r="AR3890" t="s">
        <v>289</v>
      </c>
      <c r="AS3890">
        <v>1</v>
      </c>
      <c r="AT3890" t="s">
        <v>1512</v>
      </c>
      <c r="AU3890" t="s">
        <v>274</v>
      </c>
      <c r="AV3890" t="s">
        <v>275</v>
      </c>
      <c r="AW3890" t="s">
        <v>122</v>
      </c>
      <c r="AX3890" t="s">
        <v>4353</v>
      </c>
      <c r="AY3890">
        <v>-800</v>
      </c>
      <c r="AZ3890">
        <v>-550</v>
      </c>
      <c r="BA3890" t="s">
        <v>290</v>
      </c>
      <c r="BB3890" t="s">
        <v>4785</v>
      </c>
      <c r="BC3890" t="s">
        <v>6157</v>
      </c>
      <c r="BH3890" t="s">
        <v>1543</v>
      </c>
      <c r="BI3890" t="s">
        <v>7236</v>
      </c>
      <c r="BJ3890" t="s">
        <v>6503</v>
      </c>
      <c r="BK3890" t="s">
        <v>312</v>
      </c>
      <c r="BL3890" s="7">
        <v>2010</v>
      </c>
      <c r="BW3890"/>
      <c r="BY3890"/>
      <c r="CE3890" t="s">
        <v>6603</v>
      </c>
      <c r="CF3890">
        <v>1</v>
      </c>
      <c r="CG3890" t="s">
        <v>326</v>
      </c>
      <c r="CH3890" t="s">
        <v>6610</v>
      </c>
      <c r="CI3890" s="5"/>
      <c r="CM3890">
        <v>24.6</v>
      </c>
      <c r="CW3890" t="s">
        <v>6600</v>
      </c>
      <c r="CX3890">
        <v>2</v>
      </c>
      <c r="CY3890" t="s">
        <v>6914</v>
      </c>
      <c r="CZ3890" t="s">
        <v>1607</v>
      </c>
      <c r="DA3890">
        <v>0.70765</v>
      </c>
      <c r="DB3890">
        <v>4.0000000000000002E-4</v>
      </c>
    </row>
    <row r="3891" spans="1:106" ht="16" customHeight="1">
      <c r="A3891">
        <v>3890</v>
      </c>
      <c r="B3891" t="s">
        <v>7221</v>
      </c>
      <c r="C3891" s="2">
        <v>44970</v>
      </c>
      <c r="E3891" s="17" t="s">
        <v>150</v>
      </c>
      <c r="F3891" s="19"/>
      <c r="G3891" t="s">
        <v>1608</v>
      </c>
      <c r="H3891" t="s">
        <v>6157</v>
      </c>
      <c r="I3891" t="s">
        <v>4349</v>
      </c>
      <c r="J3891" t="s">
        <v>4350</v>
      </c>
      <c r="K3891" t="s">
        <v>4351</v>
      </c>
      <c r="L3891" t="s">
        <v>6157</v>
      </c>
      <c r="M3891" t="s">
        <v>1608</v>
      </c>
      <c r="N3891" t="s">
        <v>289</v>
      </c>
      <c r="O3891" t="s">
        <v>6157</v>
      </c>
      <c r="P3891" t="s">
        <v>6157</v>
      </c>
      <c r="Q3891" t="s">
        <v>3969</v>
      </c>
      <c r="R3891" t="s">
        <v>6157</v>
      </c>
      <c r="S3891" t="s">
        <v>4353</v>
      </c>
      <c r="T3891" t="s">
        <v>4353</v>
      </c>
      <c r="U3891" s="4" t="s">
        <v>4353</v>
      </c>
      <c r="V3891">
        <v>0</v>
      </c>
      <c r="W3891">
        <v>80</v>
      </c>
      <c r="X3891" t="s">
        <v>289</v>
      </c>
      <c r="Y3891" t="s">
        <v>6157</v>
      </c>
      <c r="Z3891" t="s">
        <v>1543</v>
      </c>
      <c r="AA3891" t="s">
        <v>245</v>
      </c>
      <c r="AB3891" t="s">
        <v>6157</v>
      </c>
      <c r="AC3891" t="s">
        <v>6157</v>
      </c>
      <c r="AD3891" t="s">
        <v>4373</v>
      </c>
      <c r="AE3891" t="s">
        <v>4353</v>
      </c>
      <c r="AF3891" t="s">
        <v>6899</v>
      </c>
      <c r="AG3891" t="s">
        <v>4010</v>
      </c>
      <c r="AH3891" t="s">
        <v>4019</v>
      </c>
      <c r="AI3891" t="s">
        <v>6157</v>
      </c>
      <c r="AJ3891" t="s">
        <v>6804</v>
      </c>
      <c r="AK3891" t="s">
        <v>1434</v>
      </c>
      <c r="AL3891" t="s">
        <v>260</v>
      </c>
      <c r="AM3891" t="s">
        <v>1433</v>
      </c>
      <c r="AN3891" t="s">
        <v>4353</v>
      </c>
      <c r="AO3891" s="29">
        <v>223</v>
      </c>
      <c r="AP3891">
        <v>-4.1166669999999996</v>
      </c>
      <c r="AQ3891">
        <v>152.066667</v>
      </c>
      <c r="AR3891" t="s">
        <v>289</v>
      </c>
      <c r="AS3891">
        <v>1</v>
      </c>
      <c r="AT3891" t="s">
        <v>1512</v>
      </c>
      <c r="AU3891" t="s">
        <v>274</v>
      </c>
      <c r="AV3891" t="s">
        <v>275</v>
      </c>
      <c r="AW3891" t="s">
        <v>121</v>
      </c>
      <c r="AX3891" t="s">
        <v>4353</v>
      </c>
      <c r="AY3891">
        <v>-800</v>
      </c>
      <c r="AZ3891">
        <v>-550</v>
      </c>
      <c r="BA3891" t="s">
        <v>290</v>
      </c>
      <c r="BB3891" t="s">
        <v>4785</v>
      </c>
      <c r="BC3891" t="s">
        <v>6157</v>
      </c>
      <c r="BH3891" t="s">
        <v>1543</v>
      </c>
      <c r="BI3891" t="s">
        <v>7236</v>
      </c>
      <c r="BJ3891" t="s">
        <v>6503</v>
      </c>
      <c r="BK3891" t="s">
        <v>312</v>
      </c>
      <c r="BL3891" s="7">
        <v>2010</v>
      </c>
      <c r="BW3891"/>
      <c r="BY3891"/>
      <c r="CE3891" t="s">
        <v>6603</v>
      </c>
      <c r="CF3891">
        <v>1</v>
      </c>
      <c r="CG3891" t="s">
        <v>326</v>
      </c>
      <c r="CH3891" t="s">
        <v>6610</v>
      </c>
      <c r="CI3891" s="5"/>
      <c r="CM3891">
        <v>23.9</v>
      </c>
      <c r="CW3891" t="s">
        <v>6600</v>
      </c>
      <c r="CX3891">
        <v>2</v>
      </c>
      <c r="CY3891" t="s">
        <v>6914</v>
      </c>
      <c r="CZ3891" t="s">
        <v>1607</v>
      </c>
      <c r="DA3891">
        <v>0.70781000000000005</v>
      </c>
      <c r="DB3891">
        <v>4.0000000000000002E-4</v>
      </c>
    </row>
    <row r="3892" spans="1:106" ht="16" customHeight="1">
      <c r="A3892">
        <v>3891</v>
      </c>
      <c r="B3892" t="s">
        <v>7221</v>
      </c>
      <c r="C3892" s="2">
        <v>44970</v>
      </c>
      <c r="E3892" s="17" t="s">
        <v>149</v>
      </c>
      <c r="F3892" s="19"/>
      <c r="G3892" t="s">
        <v>1608</v>
      </c>
      <c r="H3892" t="s">
        <v>6157</v>
      </c>
      <c r="I3892" t="s">
        <v>4349</v>
      </c>
      <c r="J3892" t="s">
        <v>4350</v>
      </c>
      <c r="K3892" t="s">
        <v>4351</v>
      </c>
      <c r="L3892" t="s">
        <v>6157</v>
      </c>
      <c r="M3892" t="s">
        <v>1608</v>
      </c>
      <c r="N3892" t="s">
        <v>289</v>
      </c>
      <c r="O3892" t="s">
        <v>6157</v>
      </c>
      <c r="P3892" t="s">
        <v>6157</v>
      </c>
      <c r="Q3892" t="s">
        <v>3969</v>
      </c>
      <c r="R3892" t="s">
        <v>6157</v>
      </c>
      <c r="S3892" t="s">
        <v>4353</v>
      </c>
      <c r="T3892" t="s">
        <v>4353</v>
      </c>
      <c r="U3892" s="4" t="s">
        <v>4353</v>
      </c>
      <c r="V3892">
        <v>0</v>
      </c>
      <c r="W3892">
        <v>80</v>
      </c>
      <c r="X3892" t="s">
        <v>289</v>
      </c>
      <c r="Y3892" t="s">
        <v>6157</v>
      </c>
      <c r="Z3892" t="s">
        <v>1543</v>
      </c>
      <c r="AA3892" t="s">
        <v>245</v>
      </c>
      <c r="AB3892" t="s">
        <v>6157</v>
      </c>
      <c r="AC3892" t="s">
        <v>6157</v>
      </c>
      <c r="AD3892" t="s">
        <v>4374</v>
      </c>
      <c r="AE3892" t="s">
        <v>4353</v>
      </c>
      <c r="AF3892" t="s">
        <v>6899</v>
      </c>
      <c r="AG3892" t="s">
        <v>4010</v>
      </c>
      <c r="AH3892" t="s">
        <v>6902</v>
      </c>
      <c r="AI3892" t="s">
        <v>6157</v>
      </c>
      <c r="AJ3892" t="s">
        <v>6804</v>
      </c>
      <c r="AK3892" t="s">
        <v>1434</v>
      </c>
      <c r="AL3892" t="s">
        <v>260</v>
      </c>
      <c r="AM3892" t="s">
        <v>1433</v>
      </c>
      <c r="AN3892" t="s">
        <v>4353</v>
      </c>
      <c r="AO3892" s="29">
        <v>223</v>
      </c>
      <c r="AP3892">
        <v>-4.1166669999999996</v>
      </c>
      <c r="AQ3892">
        <v>152.066667</v>
      </c>
      <c r="AR3892" t="s">
        <v>289</v>
      </c>
      <c r="AS3892">
        <v>1</v>
      </c>
      <c r="AT3892" t="s">
        <v>1512</v>
      </c>
      <c r="AU3892" t="s">
        <v>274</v>
      </c>
      <c r="AV3892" t="s">
        <v>275</v>
      </c>
      <c r="AW3892" t="s">
        <v>120</v>
      </c>
      <c r="AX3892" t="s">
        <v>4353</v>
      </c>
      <c r="AY3892">
        <v>-800</v>
      </c>
      <c r="AZ3892">
        <v>-550</v>
      </c>
      <c r="BA3892" t="s">
        <v>290</v>
      </c>
      <c r="BB3892" t="s">
        <v>4785</v>
      </c>
      <c r="BC3892" t="s">
        <v>6157</v>
      </c>
      <c r="BH3892" t="s">
        <v>1543</v>
      </c>
      <c r="BI3892" t="s">
        <v>7236</v>
      </c>
      <c r="BJ3892" t="s">
        <v>6503</v>
      </c>
      <c r="BK3892" t="s">
        <v>312</v>
      </c>
      <c r="BL3892" s="7">
        <v>2010</v>
      </c>
      <c r="BW3892"/>
      <c r="BY3892"/>
      <c r="CE3892" t="s">
        <v>6603</v>
      </c>
      <c r="CF3892">
        <v>1</v>
      </c>
      <c r="CG3892" t="s">
        <v>326</v>
      </c>
      <c r="CH3892" t="s">
        <v>6610</v>
      </c>
      <c r="CI3892" s="5"/>
      <c r="CM3892">
        <v>25.1</v>
      </c>
      <c r="CW3892" t="s">
        <v>6600</v>
      </c>
      <c r="CX3892">
        <v>2</v>
      </c>
      <c r="CY3892" t="s">
        <v>6914</v>
      </c>
      <c r="CZ3892" t="s">
        <v>1607</v>
      </c>
      <c r="DA3892">
        <v>0.70821000000000001</v>
      </c>
      <c r="DB3892">
        <v>4.0000000000000002E-4</v>
      </c>
    </row>
    <row r="3893" spans="1:106" ht="16" customHeight="1">
      <c r="A3893">
        <v>3892</v>
      </c>
      <c r="B3893" t="s">
        <v>7221</v>
      </c>
      <c r="C3893" s="2">
        <v>44970</v>
      </c>
      <c r="E3893" s="17" t="s">
        <v>148</v>
      </c>
      <c r="F3893" s="19"/>
      <c r="G3893" t="s">
        <v>1608</v>
      </c>
      <c r="H3893" t="s">
        <v>6157</v>
      </c>
      <c r="I3893" t="s">
        <v>4349</v>
      </c>
      <c r="J3893" t="s">
        <v>4350</v>
      </c>
      <c r="K3893" t="s">
        <v>4351</v>
      </c>
      <c r="L3893" t="s">
        <v>6157</v>
      </c>
      <c r="M3893" t="s">
        <v>1608</v>
      </c>
      <c r="N3893" t="s">
        <v>289</v>
      </c>
      <c r="O3893" t="s">
        <v>6157</v>
      </c>
      <c r="P3893" t="s">
        <v>6157</v>
      </c>
      <c r="Q3893" t="s">
        <v>3969</v>
      </c>
      <c r="R3893" t="s">
        <v>6157</v>
      </c>
      <c r="S3893" t="s">
        <v>4353</v>
      </c>
      <c r="T3893" t="s">
        <v>4353</v>
      </c>
      <c r="U3893" s="4" t="s">
        <v>4353</v>
      </c>
      <c r="V3893">
        <v>0</v>
      </c>
      <c r="W3893">
        <v>80</v>
      </c>
      <c r="X3893" t="s">
        <v>289</v>
      </c>
      <c r="Y3893" t="s">
        <v>6157</v>
      </c>
      <c r="Z3893" t="s">
        <v>1543</v>
      </c>
      <c r="AA3893" t="s">
        <v>245</v>
      </c>
      <c r="AB3893" t="s">
        <v>6157</v>
      </c>
      <c r="AC3893" t="s">
        <v>6157</v>
      </c>
      <c r="AD3893" t="s">
        <v>4375</v>
      </c>
      <c r="AE3893" t="s">
        <v>4353</v>
      </c>
      <c r="AF3893" t="s">
        <v>6899</v>
      </c>
      <c r="AG3893" t="s">
        <v>1393</v>
      </c>
      <c r="AH3893" t="s">
        <v>6905</v>
      </c>
      <c r="AI3893" t="s">
        <v>6157</v>
      </c>
      <c r="AJ3893" t="s">
        <v>6804</v>
      </c>
      <c r="AK3893" t="s">
        <v>1434</v>
      </c>
      <c r="AL3893" t="s">
        <v>260</v>
      </c>
      <c r="AM3893" t="s">
        <v>1433</v>
      </c>
      <c r="AN3893" t="s">
        <v>4353</v>
      </c>
      <c r="AO3893" s="29">
        <v>223</v>
      </c>
      <c r="AP3893">
        <v>-4.1166669999999996</v>
      </c>
      <c r="AQ3893">
        <v>152.066667</v>
      </c>
      <c r="AR3893" t="s">
        <v>289</v>
      </c>
      <c r="AS3893">
        <v>1</v>
      </c>
      <c r="AT3893" t="s">
        <v>1512</v>
      </c>
      <c r="AU3893" t="s">
        <v>274</v>
      </c>
      <c r="AV3893" t="s">
        <v>275</v>
      </c>
      <c r="AW3893" t="s">
        <v>119</v>
      </c>
      <c r="AX3893" t="s">
        <v>4353</v>
      </c>
      <c r="AY3893">
        <v>-800</v>
      </c>
      <c r="AZ3893">
        <v>-550</v>
      </c>
      <c r="BA3893" t="s">
        <v>290</v>
      </c>
      <c r="BB3893" t="s">
        <v>4785</v>
      </c>
      <c r="BC3893" t="s">
        <v>6157</v>
      </c>
      <c r="BH3893" t="s">
        <v>1543</v>
      </c>
      <c r="BI3893" t="s">
        <v>7236</v>
      </c>
      <c r="BJ3893" t="s">
        <v>6503</v>
      </c>
      <c r="BK3893" t="s">
        <v>312</v>
      </c>
      <c r="BL3893" s="7">
        <v>2010</v>
      </c>
      <c r="BW3893"/>
      <c r="BY3893"/>
      <c r="CE3893" t="s">
        <v>6603</v>
      </c>
      <c r="CF3893">
        <v>1</v>
      </c>
      <c r="CG3893" t="s">
        <v>326</v>
      </c>
      <c r="CH3893" t="s">
        <v>6610</v>
      </c>
      <c r="CI3893" s="5"/>
      <c r="CM3893">
        <v>24.7</v>
      </c>
      <c r="CW3893" t="s">
        <v>6600</v>
      </c>
      <c r="CX3893">
        <v>2</v>
      </c>
      <c r="CY3893" t="s">
        <v>6914</v>
      </c>
      <c r="CZ3893" t="s">
        <v>1607</v>
      </c>
      <c r="DA3893">
        <v>0.70825000000000005</v>
      </c>
      <c r="DB3893">
        <v>4.0000000000000002E-4</v>
      </c>
    </row>
    <row r="3894" spans="1:106" ht="16" customHeight="1">
      <c r="A3894">
        <v>3893</v>
      </c>
      <c r="B3894" t="s">
        <v>7221</v>
      </c>
      <c r="C3894" s="2">
        <v>44970</v>
      </c>
      <c r="E3894" s="17" t="s">
        <v>147</v>
      </c>
      <c r="F3894" s="19"/>
      <c r="G3894" t="s">
        <v>1608</v>
      </c>
      <c r="H3894" t="s">
        <v>6157</v>
      </c>
      <c r="I3894" t="s">
        <v>4349</v>
      </c>
      <c r="J3894" t="s">
        <v>4350</v>
      </c>
      <c r="K3894" t="s">
        <v>4351</v>
      </c>
      <c r="L3894" t="s">
        <v>6157</v>
      </c>
      <c r="M3894" t="s">
        <v>1608</v>
      </c>
      <c r="N3894" t="s">
        <v>289</v>
      </c>
      <c r="O3894" t="s">
        <v>6157</v>
      </c>
      <c r="P3894" t="s">
        <v>6157</v>
      </c>
      <c r="Q3894" t="s">
        <v>3969</v>
      </c>
      <c r="R3894" t="s">
        <v>6157</v>
      </c>
      <c r="S3894" t="s">
        <v>4353</v>
      </c>
      <c r="T3894" t="s">
        <v>4353</v>
      </c>
      <c r="U3894" s="4" t="s">
        <v>4353</v>
      </c>
      <c r="V3894">
        <v>0</v>
      </c>
      <c r="W3894">
        <v>80</v>
      </c>
      <c r="X3894" t="s">
        <v>289</v>
      </c>
      <c r="Y3894" t="s">
        <v>6157</v>
      </c>
      <c r="Z3894" t="s">
        <v>1543</v>
      </c>
      <c r="AA3894" t="s">
        <v>245</v>
      </c>
      <c r="AB3894" t="s">
        <v>6157</v>
      </c>
      <c r="AC3894" t="s">
        <v>6157</v>
      </c>
      <c r="AD3894" t="s">
        <v>4376</v>
      </c>
      <c r="AE3894" t="s">
        <v>4353</v>
      </c>
      <c r="AF3894" t="s">
        <v>6898</v>
      </c>
      <c r="AG3894" t="s">
        <v>4353</v>
      </c>
      <c r="AH3894" t="s">
        <v>4019</v>
      </c>
      <c r="AI3894" t="s">
        <v>6157</v>
      </c>
      <c r="AJ3894" t="s">
        <v>6804</v>
      </c>
      <c r="AK3894" t="s">
        <v>1434</v>
      </c>
      <c r="AL3894" t="s">
        <v>260</v>
      </c>
      <c r="AM3894" t="s">
        <v>1433</v>
      </c>
      <c r="AN3894" t="s">
        <v>4353</v>
      </c>
      <c r="AO3894" s="29">
        <v>223</v>
      </c>
      <c r="AP3894">
        <v>-4.1166669999999996</v>
      </c>
      <c r="AQ3894">
        <v>152.066667</v>
      </c>
      <c r="AR3894" t="s">
        <v>289</v>
      </c>
      <c r="AS3894">
        <v>1</v>
      </c>
      <c r="AT3894" t="s">
        <v>1512</v>
      </c>
      <c r="AU3894" t="s">
        <v>274</v>
      </c>
      <c r="AV3894" t="s">
        <v>276</v>
      </c>
      <c r="AW3894" t="s">
        <v>5279</v>
      </c>
      <c r="AX3894" t="s">
        <v>4353</v>
      </c>
      <c r="AY3894">
        <v>-800</v>
      </c>
      <c r="AZ3894">
        <v>-550</v>
      </c>
      <c r="BA3894" t="s">
        <v>290</v>
      </c>
      <c r="BB3894" t="s">
        <v>4785</v>
      </c>
      <c r="BC3894" t="s">
        <v>6157</v>
      </c>
      <c r="BH3894" t="s">
        <v>1543</v>
      </c>
      <c r="BI3894" t="s">
        <v>7236</v>
      </c>
      <c r="BJ3894" t="s">
        <v>6503</v>
      </c>
      <c r="BK3894" t="s">
        <v>312</v>
      </c>
      <c r="BL3894" s="7">
        <v>2010</v>
      </c>
      <c r="BW3894"/>
      <c r="BY3894"/>
      <c r="CE3894" t="s">
        <v>6603</v>
      </c>
      <c r="CF3894">
        <v>1</v>
      </c>
      <c r="CG3894" t="s">
        <v>326</v>
      </c>
      <c r="CH3894" t="s">
        <v>6610</v>
      </c>
      <c r="CI3894" s="5"/>
      <c r="CM3894">
        <v>24.7</v>
      </c>
      <c r="CW3894" t="s">
        <v>6600</v>
      </c>
      <c r="CX3894">
        <v>2</v>
      </c>
      <c r="CY3894" t="s">
        <v>6914</v>
      </c>
      <c r="CZ3894" t="s">
        <v>1607</v>
      </c>
      <c r="DA3894">
        <v>0.70789000000000002</v>
      </c>
      <c r="DB3894">
        <v>4.0000000000000002E-4</v>
      </c>
    </row>
    <row r="3895" spans="1:106" ht="16" customHeight="1">
      <c r="A3895">
        <v>3894</v>
      </c>
      <c r="B3895" t="s">
        <v>7221</v>
      </c>
      <c r="C3895" s="2">
        <v>44970</v>
      </c>
      <c r="E3895" s="17" t="s">
        <v>146</v>
      </c>
      <c r="F3895" s="19"/>
      <c r="G3895" t="s">
        <v>1608</v>
      </c>
      <c r="H3895" t="s">
        <v>6157</v>
      </c>
      <c r="I3895" t="s">
        <v>4349</v>
      </c>
      <c r="J3895" t="s">
        <v>4350</v>
      </c>
      <c r="K3895" t="s">
        <v>4351</v>
      </c>
      <c r="L3895" t="s">
        <v>6157</v>
      </c>
      <c r="M3895" t="s">
        <v>1608</v>
      </c>
      <c r="N3895" t="s">
        <v>289</v>
      </c>
      <c r="O3895" t="s">
        <v>6157</v>
      </c>
      <c r="P3895" t="s">
        <v>6157</v>
      </c>
      <c r="Q3895" t="s">
        <v>3969</v>
      </c>
      <c r="R3895" t="s">
        <v>6157</v>
      </c>
      <c r="S3895" t="s">
        <v>4353</v>
      </c>
      <c r="T3895" t="s">
        <v>4353</v>
      </c>
      <c r="U3895" s="4" t="s">
        <v>4353</v>
      </c>
      <c r="V3895">
        <v>0</v>
      </c>
      <c r="W3895">
        <v>80</v>
      </c>
      <c r="X3895" t="s">
        <v>289</v>
      </c>
      <c r="Y3895" t="s">
        <v>6157</v>
      </c>
      <c r="Z3895" t="s">
        <v>1543</v>
      </c>
      <c r="AA3895" t="s">
        <v>245</v>
      </c>
      <c r="AB3895" t="s">
        <v>6157</v>
      </c>
      <c r="AC3895" t="s">
        <v>6157</v>
      </c>
      <c r="AD3895" t="s">
        <v>4377</v>
      </c>
      <c r="AE3895" t="s">
        <v>4353</v>
      </c>
      <c r="AF3895" t="s">
        <v>6898</v>
      </c>
      <c r="AG3895" t="s">
        <v>4353</v>
      </c>
      <c r="AH3895" t="s">
        <v>252</v>
      </c>
      <c r="AI3895" t="s">
        <v>6157</v>
      </c>
      <c r="AJ3895" t="s">
        <v>6804</v>
      </c>
      <c r="AK3895" t="s">
        <v>1434</v>
      </c>
      <c r="AL3895" t="s">
        <v>260</v>
      </c>
      <c r="AM3895" t="s">
        <v>1433</v>
      </c>
      <c r="AN3895" t="s">
        <v>4353</v>
      </c>
      <c r="AO3895" s="29">
        <v>223</v>
      </c>
      <c r="AP3895">
        <v>-4.1166669999999996</v>
      </c>
      <c r="AQ3895">
        <v>152.066667</v>
      </c>
      <c r="AR3895" t="s">
        <v>289</v>
      </c>
      <c r="AS3895">
        <v>1</v>
      </c>
      <c r="AT3895" t="s">
        <v>1512</v>
      </c>
      <c r="AU3895" t="s">
        <v>274</v>
      </c>
      <c r="AV3895" t="s">
        <v>276</v>
      </c>
      <c r="AW3895" t="s">
        <v>5280</v>
      </c>
      <c r="AX3895" t="s">
        <v>4353</v>
      </c>
      <c r="AY3895">
        <v>-800</v>
      </c>
      <c r="AZ3895">
        <v>-550</v>
      </c>
      <c r="BA3895" t="s">
        <v>290</v>
      </c>
      <c r="BB3895" t="s">
        <v>4785</v>
      </c>
      <c r="BC3895" t="s">
        <v>6157</v>
      </c>
      <c r="BH3895" t="s">
        <v>1543</v>
      </c>
      <c r="BI3895" t="s">
        <v>7236</v>
      </c>
      <c r="BJ3895" t="s">
        <v>6503</v>
      </c>
      <c r="BK3895" t="s">
        <v>312</v>
      </c>
      <c r="BL3895" s="7">
        <v>2010</v>
      </c>
      <c r="BW3895"/>
      <c r="BY3895"/>
      <c r="CE3895" t="s">
        <v>6603</v>
      </c>
      <c r="CF3895">
        <v>1</v>
      </c>
      <c r="CG3895" t="s">
        <v>326</v>
      </c>
      <c r="CH3895" t="s">
        <v>6610</v>
      </c>
      <c r="CI3895" s="5"/>
      <c r="CM3895">
        <v>23.2</v>
      </c>
      <c r="CW3895" t="s">
        <v>6600</v>
      </c>
      <c r="CX3895">
        <v>2</v>
      </c>
      <c r="CY3895" t="s">
        <v>6914</v>
      </c>
      <c r="CZ3895" t="s">
        <v>1607</v>
      </c>
      <c r="DA3895">
        <v>0.70743999999999996</v>
      </c>
      <c r="DB3895">
        <v>4.0000000000000002E-4</v>
      </c>
    </row>
    <row r="3896" spans="1:106" ht="16" customHeight="1">
      <c r="A3896">
        <v>3895</v>
      </c>
      <c r="B3896" t="s">
        <v>7221</v>
      </c>
      <c r="C3896" s="2">
        <v>44970</v>
      </c>
      <c r="E3896" s="17" t="s">
        <v>145</v>
      </c>
      <c r="F3896" s="19"/>
      <c r="G3896" t="s">
        <v>1608</v>
      </c>
      <c r="H3896" t="s">
        <v>6157</v>
      </c>
      <c r="I3896" t="s">
        <v>4349</v>
      </c>
      <c r="J3896" t="s">
        <v>4350</v>
      </c>
      <c r="K3896" t="s">
        <v>4351</v>
      </c>
      <c r="L3896" t="s">
        <v>6157</v>
      </c>
      <c r="M3896" t="s">
        <v>1608</v>
      </c>
      <c r="N3896" t="s">
        <v>289</v>
      </c>
      <c r="O3896" t="s">
        <v>6157</v>
      </c>
      <c r="P3896" t="s">
        <v>6157</v>
      </c>
      <c r="Q3896" t="s">
        <v>3969</v>
      </c>
      <c r="R3896" t="s">
        <v>6157</v>
      </c>
      <c r="S3896" t="s">
        <v>4353</v>
      </c>
      <c r="T3896" t="s">
        <v>4353</v>
      </c>
      <c r="U3896" s="4" t="s">
        <v>4353</v>
      </c>
      <c r="V3896">
        <v>0</v>
      </c>
      <c r="W3896">
        <v>80</v>
      </c>
      <c r="X3896" t="s">
        <v>289</v>
      </c>
      <c r="Y3896" t="s">
        <v>6157</v>
      </c>
      <c r="Z3896" t="s">
        <v>1543</v>
      </c>
      <c r="AA3896" t="s">
        <v>245</v>
      </c>
      <c r="AB3896" t="s">
        <v>6157</v>
      </c>
      <c r="AC3896" t="s">
        <v>6157</v>
      </c>
      <c r="AD3896" t="s">
        <v>4378</v>
      </c>
      <c r="AE3896" t="s">
        <v>4353</v>
      </c>
      <c r="AF3896" t="s">
        <v>4353</v>
      </c>
      <c r="AG3896" t="s">
        <v>4353</v>
      </c>
      <c r="AH3896" t="s">
        <v>253</v>
      </c>
      <c r="AI3896" t="s">
        <v>6157</v>
      </c>
      <c r="AJ3896" t="s">
        <v>6804</v>
      </c>
      <c r="AK3896" t="s">
        <v>1434</v>
      </c>
      <c r="AL3896" t="s">
        <v>260</v>
      </c>
      <c r="AM3896" t="s">
        <v>1433</v>
      </c>
      <c r="AN3896" t="s">
        <v>4353</v>
      </c>
      <c r="AO3896" s="29">
        <v>223</v>
      </c>
      <c r="AP3896">
        <v>-4.1166669999999996</v>
      </c>
      <c r="AQ3896">
        <v>152.066667</v>
      </c>
      <c r="AR3896" t="s">
        <v>289</v>
      </c>
      <c r="AS3896">
        <v>1</v>
      </c>
      <c r="AT3896" t="s">
        <v>1512</v>
      </c>
      <c r="AU3896" t="s">
        <v>274</v>
      </c>
      <c r="AV3896" t="s">
        <v>276</v>
      </c>
      <c r="AW3896" t="s">
        <v>5281</v>
      </c>
      <c r="AX3896" t="s">
        <v>4353</v>
      </c>
      <c r="AY3896">
        <v>-800</v>
      </c>
      <c r="AZ3896">
        <v>-550</v>
      </c>
      <c r="BA3896" t="s">
        <v>290</v>
      </c>
      <c r="BB3896" t="s">
        <v>4785</v>
      </c>
      <c r="BC3896" t="s">
        <v>6157</v>
      </c>
      <c r="BH3896" t="s">
        <v>1543</v>
      </c>
      <c r="BI3896" t="s">
        <v>7236</v>
      </c>
      <c r="BJ3896" t="s">
        <v>6503</v>
      </c>
      <c r="BK3896" t="s">
        <v>312</v>
      </c>
      <c r="BL3896" s="7">
        <v>2010</v>
      </c>
      <c r="BW3896"/>
      <c r="BY3896"/>
      <c r="CE3896" t="s">
        <v>6603</v>
      </c>
      <c r="CF3896">
        <v>1</v>
      </c>
      <c r="CG3896" t="s">
        <v>326</v>
      </c>
      <c r="CH3896" t="s">
        <v>6610</v>
      </c>
      <c r="CI3896" s="5"/>
      <c r="CM3896">
        <v>23.5</v>
      </c>
      <c r="CW3896" t="s">
        <v>6600</v>
      </c>
      <c r="CX3896">
        <v>2</v>
      </c>
      <c r="CY3896" t="s">
        <v>6914</v>
      </c>
      <c r="CZ3896" t="s">
        <v>1607</v>
      </c>
      <c r="DA3896">
        <v>0.70730000000000004</v>
      </c>
      <c r="DB3896">
        <v>4.0000000000000002E-4</v>
      </c>
    </row>
    <row r="3897" spans="1:106" ht="16" customHeight="1">
      <c r="A3897">
        <v>3896</v>
      </c>
      <c r="B3897" t="s">
        <v>7221</v>
      </c>
      <c r="C3897" s="2">
        <v>44970</v>
      </c>
      <c r="E3897" s="17" t="s">
        <v>144</v>
      </c>
      <c r="F3897" s="19"/>
      <c r="G3897" t="s">
        <v>1608</v>
      </c>
      <c r="H3897" t="s">
        <v>6157</v>
      </c>
      <c r="I3897" t="s">
        <v>4349</v>
      </c>
      <c r="J3897" t="s">
        <v>4350</v>
      </c>
      <c r="K3897" t="s">
        <v>4351</v>
      </c>
      <c r="L3897" t="s">
        <v>6157</v>
      </c>
      <c r="M3897" t="s">
        <v>1608</v>
      </c>
      <c r="N3897" t="s">
        <v>289</v>
      </c>
      <c r="O3897" t="s">
        <v>6157</v>
      </c>
      <c r="P3897" t="s">
        <v>6157</v>
      </c>
      <c r="Q3897" t="s">
        <v>3969</v>
      </c>
      <c r="R3897" t="s">
        <v>6157</v>
      </c>
      <c r="S3897" t="s">
        <v>4353</v>
      </c>
      <c r="T3897" t="s">
        <v>4353</v>
      </c>
      <c r="U3897" s="4" t="s">
        <v>4353</v>
      </c>
      <c r="V3897">
        <v>0</v>
      </c>
      <c r="W3897">
        <v>80</v>
      </c>
      <c r="X3897" t="s">
        <v>289</v>
      </c>
      <c r="Y3897" t="s">
        <v>6157</v>
      </c>
      <c r="Z3897" t="s">
        <v>1543</v>
      </c>
      <c r="AA3897" t="s">
        <v>245</v>
      </c>
      <c r="AB3897" t="s">
        <v>6157</v>
      </c>
      <c r="AC3897" t="s">
        <v>6157</v>
      </c>
      <c r="AD3897" t="s">
        <v>4379</v>
      </c>
      <c r="AE3897" t="s">
        <v>4353</v>
      </c>
      <c r="AF3897" t="s">
        <v>6899</v>
      </c>
      <c r="AG3897" t="s">
        <v>4353</v>
      </c>
      <c r="AH3897" t="s">
        <v>4019</v>
      </c>
      <c r="AI3897" t="s">
        <v>6157</v>
      </c>
      <c r="AJ3897" t="s">
        <v>6804</v>
      </c>
      <c r="AK3897" t="s">
        <v>1434</v>
      </c>
      <c r="AL3897" t="s">
        <v>260</v>
      </c>
      <c r="AM3897" t="s">
        <v>1433</v>
      </c>
      <c r="AN3897" t="s">
        <v>4353</v>
      </c>
      <c r="AO3897" s="29">
        <v>223</v>
      </c>
      <c r="AP3897">
        <v>-4.1166669999999996</v>
      </c>
      <c r="AQ3897">
        <v>152.066667</v>
      </c>
      <c r="AR3897" t="s">
        <v>289</v>
      </c>
      <c r="AS3897">
        <v>1</v>
      </c>
      <c r="AT3897" t="s">
        <v>1512</v>
      </c>
      <c r="AU3897" t="s">
        <v>274</v>
      </c>
      <c r="AV3897" t="s">
        <v>276</v>
      </c>
      <c r="AW3897" t="s">
        <v>5282</v>
      </c>
      <c r="AX3897" t="s">
        <v>4353</v>
      </c>
      <c r="AY3897">
        <v>-800</v>
      </c>
      <c r="AZ3897">
        <v>-550</v>
      </c>
      <c r="BA3897" t="s">
        <v>290</v>
      </c>
      <c r="BB3897" t="s">
        <v>4785</v>
      </c>
      <c r="BC3897" t="s">
        <v>6157</v>
      </c>
      <c r="BH3897" t="s">
        <v>1543</v>
      </c>
      <c r="BI3897" t="s">
        <v>7236</v>
      </c>
      <c r="BJ3897" t="s">
        <v>6503</v>
      </c>
      <c r="BK3897" t="s">
        <v>312</v>
      </c>
      <c r="BL3897" s="7">
        <v>2010</v>
      </c>
      <c r="BW3897"/>
      <c r="BY3897"/>
      <c r="CE3897" t="s">
        <v>6603</v>
      </c>
      <c r="CF3897">
        <v>1</v>
      </c>
      <c r="CG3897" t="s">
        <v>326</v>
      </c>
      <c r="CH3897" t="s">
        <v>6610</v>
      </c>
      <c r="CI3897" s="5"/>
      <c r="CM3897">
        <v>23.2</v>
      </c>
      <c r="CW3897" t="s">
        <v>6600</v>
      </c>
      <c r="CX3897">
        <v>2</v>
      </c>
      <c r="CY3897" t="s">
        <v>6914</v>
      </c>
      <c r="CZ3897" t="s">
        <v>1607</v>
      </c>
      <c r="DA3897">
        <v>0.70796000000000003</v>
      </c>
      <c r="DB3897">
        <v>4.0000000000000002E-4</v>
      </c>
    </row>
    <row r="3898" spans="1:106" ht="16" customHeight="1">
      <c r="A3898">
        <v>3897</v>
      </c>
      <c r="B3898" t="s">
        <v>7221</v>
      </c>
      <c r="C3898" s="2">
        <v>44970</v>
      </c>
      <c r="E3898" s="17" t="s">
        <v>143</v>
      </c>
      <c r="F3898" s="19"/>
      <c r="G3898" t="s">
        <v>1608</v>
      </c>
      <c r="H3898" t="s">
        <v>6157</v>
      </c>
      <c r="I3898" t="s">
        <v>4349</v>
      </c>
      <c r="J3898" t="s">
        <v>4350</v>
      </c>
      <c r="K3898" t="s">
        <v>4351</v>
      </c>
      <c r="L3898" t="s">
        <v>6157</v>
      </c>
      <c r="M3898" t="s">
        <v>1608</v>
      </c>
      <c r="N3898" t="s">
        <v>289</v>
      </c>
      <c r="O3898" t="s">
        <v>6157</v>
      </c>
      <c r="P3898" t="s">
        <v>6157</v>
      </c>
      <c r="Q3898" t="s">
        <v>3969</v>
      </c>
      <c r="R3898" t="s">
        <v>6157</v>
      </c>
      <c r="S3898" t="s">
        <v>4353</v>
      </c>
      <c r="T3898" t="s">
        <v>4353</v>
      </c>
      <c r="U3898" s="4" t="s">
        <v>4353</v>
      </c>
      <c r="V3898">
        <v>0</v>
      </c>
      <c r="W3898">
        <v>80</v>
      </c>
      <c r="X3898" t="s">
        <v>289</v>
      </c>
      <c r="Y3898" t="s">
        <v>6157</v>
      </c>
      <c r="Z3898" t="s">
        <v>1543</v>
      </c>
      <c r="AA3898" t="s">
        <v>245</v>
      </c>
      <c r="AB3898" t="s">
        <v>6157</v>
      </c>
      <c r="AC3898" t="s">
        <v>6157</v>
      </c>
      <c r="AD3898" t="s">
        <v>4380</v>
      </c>
      <c r="AE3898" t="s">
        <v>4353</v>
      </c>
      <c r="AF3898" t="s">
        <v>6899</v>
      </c>
      <c r="AG3898" t="s">
        <v>4353</v>
      </c>
      <c r="AH3898" t="s">
        <v>252</v>
      </c>
      <c r="AI3898" t="s">
        <v>6157</v>
      </c>
      <c r="AJ3898" t="s">
        <v>6804</v>
      </c>
      <c r="AK3898" t="s">
        <v>1434</v>
      </c>
      <c r="AL3898" t="s">
        <v>260</v>
      </c>
      <c r="AM3898" t="s">
        <v>1433</v>
      </c>
      <c r="AN3898" t="s">
        <v>4353</v>
      </c>
      <c r="AO3898" s="29">
        <v>223</v>
      </c>
      <c r="AP3898">
        <v>-4.1166669999999996</v>
      </c>
      <c r="AQ3898">
        <v>152.066667</v>
      </c>
      <c r="AR3898" t="s">
        <v>289</v>
      </c>
      <c r="AS3898">
        <v>1</v>
      </c>
      <c r="AT3898" t="s">
        <v>1512</v>
      </c>
      <c r="AU3898" t="s">
        <v>274</v>
      </c>
      <c r="AV3898" t="s">
        <v>276</v>
      </c>
      <c r="AW3898" t="s">
        <v>5283</v>
      </c>
      <c r="AX3898" t="s">
        <v>4353</v>
      </c>
      <c r="AY3898">
        <v>-800</v>
      </c>
      <c r="AZ3898">
        <v>-550</v>
      </c>
      <c r="BA3898" t="s">
        <v>290</v>
      </c>
      <c r="BB3898" t="s">
        <v>4785</v>
      </c>
      <c r="BC3898" t="s">
        <v>6157</v>
      </c>
      <c r="BH3898" t="s">
        <v>1543</v>
      </c>
      <c r="BI3898" t="s">
        <v>7236</v>
      </c>
      <c r="BJ3898" t="s">
        <v>6503</v>
      </c>
      <c r="BK3898" t="s">
        <v>312</v>
      </c>
      <c r="BL3898" s="7">
        <v>2010</v>
      </c>
      <c r="BW3898"/>
      <c r="BY3898"/>
      <c r="CE3898" t="s">
        <v>6603</v>
      </c>
      <c r="CF3898">
        <v>1</v>
      </c>
      <c r="CG3898" t="s">
        <v>326</v>
      </c>
      <c r="CH3898" t="s">
        <v>6610</v>
      </c>
      <c r="CI3898" s="5"/>
      <c r="CM3898">
        <v>23.8</v>
      </c>
      <c r="CW3898" t="s">
        <v>6600</v>
      </c>
      <c r="CX3898">
        <v>2</v>
      </c>
      <c r="CY3898" t="s">
        <v>6914</v>
      </c>
      <c r="CZ3898" t="s">
        <v>1607</v>
      </c>
      <c r="DA3898">
        <v>0.70752999999999999</v>
      </c>
      <c r="DB3898">
        <v>4.0000000000000002E-4</v>
      </c>
    </row>
    <row r="3899" spans="1:106" ht="16" customHeight="1">
      <c r="A3899">
        <v>3898</v>
      </c>
      <c r="B3899" t="s">
        <v>7221</v>
      </c>
      <c r="C3899" s="2">
        <v>44970</v>
      </c>
      <c r="E3899" s="17" t="s">
        <v>142</v>
      </c>
      <c r="F3899" s="19"/>
      <c r="G3899" t="s">
        <v>1608</v>
      </c>
      <c r="H3899" t="s">
        <v>6157</v>
      </c>
      <c r="I3899" t="s">
        <v>4349</v>
      </c>
      <c r="J3899" t="s">
        <v>4350</v>
      </c>
      <c r="K3899" t="s">
        <v>4351</v>
      </c>
      <c r="L3899" t="s">
        <v>6157</v>
      </c>
      <c r="M3899" t="s">
        <v>1608</v>
      </c>
      <c r="N3899" t="s">
        <v>289</v>
      </c>
      <c r="O3899" t="s">
        <v>6157</v>
      </c>
      <c r="P3899" t="s">
        <v>6157</v>
      </c>
      <c r="Q3899" t="s">
        <v>3969</v>
      </c>
      <c r="R3899" t="s">
        <v>6157</v>
      </c>
      <c r="S3899" t="s">
        <v>4353</v>
      </c>
      <c r="T3899" t="s">
        <v>4353</v>
      </c>
      <c r="U3899" s="4" t="s">
        <v>4353</v>
      </c>
      <c r="V3899">
        <v>0</v>
      </c>
      <c r="W3899">
        <v>80</v>
      </c>
      <c r="X3899" t="s">
        <v>289</v>
      </c>
      <c r="Y3899" t="s">
        <v>6157</v>
      </c>
      <c r="Z3899" t="s">
        <v>1543</v>
      </c>
      <c r="AA3899" t="s">
        <v>245</v>
      </c>
      <c r="AB3899" t="s">
        <v>6157</v>
      </c>
      <c r="AC3899" t="s">
        <v>6157</v>
      </c>
      <c r="AD3899" t="s">
        <v>4379</v>
      </c>
      <c r="AE3899" t="s">
        <v>4353</v>
      </c>
      <c r="AF3899" t="s">
        <v>6899</v>
      </c>
      <c r="AG3899" t="s">
        <v>4353</v>
      </c>
      <c r="AH3899" t="s">
        <v>4019</v>
      </c>
      <c r="AI3899" t="s">
        <v>6157</v>
      </c>
      <c r="AJ3899" t="s">
        <v>6804</v>
      </c>
      <c r="AK3899" t="s">
        <v>1434</v>
      </c>
      <c r="AL3899" t="s">
        <v>260</v>
      </c>
      <c r="AM3899" t="s">
        <v>1433</v>
      </c>
      <c r="AN3899" t="s">
        <v>4353</v>
      </c>
      <c r="AO3899" s="29">
        <v>223</v>
      </c>
      <c r="AP3899">
        <v>-4.1166669999999996</v>
      </c>
      <c r="AQ3899">
        <v>152.066667</v>
      </c>
      <c r="AR3899" t="s">
        <v>289</v>
      </c>
      <c r="AS3899">
        <v>1</v>
      </c>
      <c r="AT3899" t="s">
        <v>1512</v>
      </c>
      <c r="AU3899" t="s">
        <v>274</v>
      </c>
      <c r="AV3899" t="s">
        <v>276</v>
      </c>
      <c r="AW3899" t="s">
        <v>5284</v>
      </c>
      <c r="AX3899" t="s">
        <v>4353</v>
      </c>
      <c r="AY3899">
        <v>-800</v>
      </c>
      <c r="AZ3899">
        <v>-550</v>
      </c>
      <c r="BA3899" t="s">
        <v>290</v>
      </c>
      <c r="BB3899" t="s">
        <v>4785</v>
      </c>
      <c r="BC3899" t="s">
        <v>6157</v>
      </c>
      <c r="BH3899" t="s">
        <v>1543</v>
      </c>
      <c r="BI3899" t="s">
        <v>7236</v>
      </c>
      <c r="BJ3899" t="s">
        <v>6503</v>
      </c>
      <c r="BK3899" t="s">
        <v>312</v>
      </c>
      <c r="BL3899" s="7">
        <v>2010</v>
      </c>
      <c r="BW3899"/>
      <c r="BY3899"/>
      <c r="CE3899" t="s">
        <v>6603</v>
      </c>
      <c r="CF3899">
        <v>1</v>
      </c>
      <c r="CG3899" t="s">
        <v>326</v>
      </c>
      <c r="CH3899" t="s">
        <v>6610</v>
      </c>
      <c r="CI3899" s="5"/>
      <c r="CM3899">
        <v>23.3</v>
      </c>
      <c r="CW3899" t="s">
        <v>6600</v>
      </c>
      <c r="CX3899">
        <v>2</v>
      </c>
      <c r="CY3899" t="s">
        <v>6914</v>
      </c>
      <c r="CZ3899" t="s">
        <v>1607</v>
      </c>
      <c r="DA3899">
        <v>0.70789000000000002</v>
      </c>
      <c r="DB3899">
        <v>4.0000000000000002E-4</v>
      </c>
    </row>
    <row r="3900" spans="1:106" ht="16" customHeight="1">
      <c r="A3900">
        <v>3899</v>
      </c>
      <c r="B3900" t="s">
        <v>7221</v>
      </c>
      <c r="C3900" s="2">
        <v>44970</v>
      </c>
      <c r="E3900" s="17" t="s">
        <v>141</v>
      </c>
      <c r="F3900" s="19"/>
      <c r="G3900" t="s">
        <v>1608</v>
      </c>
      <c r="H3900" t="s">
        <v>6157</v>
      </c>
      <c r="I3900" t="s">
        <v>4349</v>
      </c>
      <c r="J3900" t="s">
        <v>4350</v>
      </c>
      <c r="K3900" t="s">
        <v>4351</v>
      </c>
      <c r="L3900" t="s">
        <v>6157</v>
      </c>
      <c r="M3900" t="s">
        <v>1608</v>
      </c>
      <c r="N3900" t="s">
        <v>289</v>
      </c>
      <c r="O3900" t="s">
        <v>6157</v>
      </c>
      <c r="P3900" t="s">
        <v>6157</v>
      </c>
      <c r="Q3900" t="s">
        <v>3969</v>
      </c>
      <c r="R3900" t="s">
        <v>6157</v>
      </c>
      <c r="S3900" t="s">
        <v>4353</v>
      </c>
      <c r="T3900" t="s">
        <v>4353</v>
      </c>
      <c r="U3900" s="4" t="s">
        <v>4353</v>
      </c>
      <c r="V3900">
        <v>0</v>
      </c>
      <c r="W3900">
        <v>80</v>
      </c>
      <c r="X3900" t="s">
        <v>289</v>
      </c>
      <c r="Y3900" t="s">
        <v>6157</v>
      </c>
      <c r="Z3900" t="s">
        <v>1543</v>
      </c>
      <c r="AA3900" t="s">
        <v>245</v>
      </c>
      <c r="AB3900" t="s">
        <v>6157</v>
      </c>
      <c r="AC3900" t="s">
        <v>6157</v>
      </c>
      <c r="AD3900" t="s">
        <v>4376</v>
      </c>
      <c r="AE3900" t="s">
        <v>4353</v>
      </c>
      <c r="AF3900" t="s">
        <v>6898</v>
      </c>
      <c r="AG3900" t="s">
        <v>4353</v>
      </c>
      <c r="AH3900" t="s">
        <v>4019</v>
      </c>
      <c r="AI3900" t="s">
        <v>6157</v>
      </c>
      <c r="AJ3900" t="s">
        <v>6804</v>
      </c>
      <c r="AK3900" t="s">
        <v>1434</v>
      </c>
      <c r="AL3900" t="s">
        <v>260</v>
      </c>
      <c r="AM3900" t="s">
        <v>1433</v>
      </c>
      <c r="AN3900" t="s">
        <v>4353</v>
      </c>
      <c r="AO3900" s="29">
        <v>223</v>
      </c>
      <c r="AP3900">
        <v>-4.1166669999999996</v>
      </c>
      <c r="AQ3900">
        <v>152.066667</v>
      </c>
      <c r="AR3900" t="s">
        <v>289</v>
      </c>
      <c r="AS3900">
        <v>1</v>
      </c>
      <c r="AT3900" t="s">
        <v>1512</v>
      </c>
      <c r="AU3900" t="s">
        <v>274</v>
      </c>
      <c r="AV3900" t="s">
        <v>276</v>
      </c>
      <c r="AW3900" t="s">
        <v>5285</v>
      </c>
      <c r="AX3900" t="s">
        <v>4353</v>
      </c>
      <c r="AY3900">
        <v>-800</v>
      </c>
      <c r="AZ3900">
        <v>-550</v>
      </c>
      <c r="BA3900" t="s">
        <v>290</v>
      </c>
      <c r="BB3900" t="s">
        <v>4785</v>
      </c>
      <c r="BC3900" t="s">
        <v>6157</v>
      </c>
      <c r="BH3900" t="s">
        <v>1543</v>
      </c>
      <c r="BI3900" t="s">
        <v>7236</v>
      </c>
      <c r="BJ3900" t="s">
        <v>6503</v>
      </c>
      <c r="BK3900" t="s">
        <v>312</v>
      </c>
      <c r="BL3900" s="7">
        <v>2010</v>
      </c>
      <c r="BW3900"/>
      <c r="BY3900"/>
      <c r="CE3900" t="s">
        <v>6603</v>
      </c>
      <c r="CF3900">
        <v>1</v>
      </c>
      <c r="CG3900" t="s">
        <v>326</v>
      </c>
      <c r="CH3900" t="s">
        <v>6610</v>
      </c>
      <c r="CI3900" s="5"/>
      <c r="CM3900">
        <v>23.8</v>
      </c>
      <c r="CW3900" t="s">
        <v>6600</v>
      </c>
      <c r="CX3900">
        <v>2</v>
      </c>
      <c r="CY3900" t="s">
        <v>6914</v>
      </c>
      <c r="CZ3900" t="s">
        <v>1607</v>
      </c>
      <c r="DA3900">
        <v>0.70752999999999999</v>
      </c>
      <c r="DB3900">
        <v>4.0000000000000002E-4</v>
      </c>
    </row>
    <row r="3901" spans="1:106" ht="16" customHeight="1">
      <c r="A3901">
        <v>3900</v>
      </c>
      <c r="B3901" t="s">
        <v>7221</v>
      </c>
      <c r="C3901" s="2">
        <v>44970</v>
      </c>
      <c r="E3901" s="17" t="s">
        <v>140</v>
      </c>
      <c r="F3901" s="19"/>
      <c r="G3901" t="s">
        <v>1608</v>
      </c>
      <c r="H3901" t="s">
        <v>6157</v>
      </c>
      <c r="I3901" t="s">
        <v>4349</v>
      </c>
      <c r="J3901" t="s">
        <v>4350</v>
      </c>
      <c r="K3901" t="s">
        <v>4351</v>
      </c>
      <c r="L3901" t="s">
        <v>6157</v>
      </c>
      <c r="M3901" t="s">
        <v>1608</v>
      </c>
      <c r="N3901" t="s">
        <v>289</v>
      </c>
      <c r="O3901" t="s">
        <v>6157</v>
      </c>
      <c r="P3901" t="s">
        <v>6157</v>
      </c>
      <c r="Q3901" t="s">
        <v>3969</v>
      </c>
      <c r="R3901" t="s">
        <v>6157</v>
      </c>
      <c r="S3901" t="s">
        <v>4353</v>
      </c>
      <c r="T3901" t="s">
        <v>4353</v>
      </c>
      <c r="U3901" s="4" t="s">
        <v>4353</v>
      </c>
      <c r="V3901">
        <v>0</v>
      </c>
      <c r="W3901">
        <v>80</v>
      </c>
      <c r="X3901" t="s">
        <v>289</v>
      </c>
      <c r="Y3901" t="s">
        <v>6157</v>
      </c>
      <c r="Z3901" t="s">
        <v>1543</v>
      </c>
      <c r="AA3901" t="s">
        <v>245</v>
      </c>
      <c r="AB3901" t="s">
        <v>6157</v>
      </c>
      <c r="AC3901" t="s">
        <v>6157</v>
      </c>
      <c r="AD3901" t="s">
        <v>4381</v>
      </c>
      <c r="AE3901" t="s">
        <v>4353</v>
      </c>
      <c r="AF3901" t="s">
        <v>6899</v>
      </c>
      <c r="AG3901" t="s">
        <v>4353</v>
      </c>
      <c r="AH3901" t="s">
        <v>6902</v>
      </c>
      <c r="AI3901" t="s">
        <v>6157</v>
      </c>
      <c r="AJ3901" t="s">
        <v>6804</v>
      </c>
      <c r="AK3901" t="s">
        <v>1434</v>
      </c>
      <c r="AL3901" t="s">
        <v>260</v>
      </c>
      <c r="AM3901" t="s">
        <v>1433</v>
      </c>
      <c r="AN3901" t="s">
        <v>4353</v>
      </c>
      <c r="AO3901" s="29">
        <v>223</v>
      </c>
      <c r="AP3901">
        <v>-4.1166669999999996</v>
      </c>
      <c r="AQ3901">
        <v>152.066667</v>
      </c>
      <c r="AR3901" t="s">
        <v>289</v>
      </c>
      <c r="AS3901">
        <v>1</v>
      </c>
      <c r="AT3901" t="s">
        <v>1512</v>
      </c>
      <c r="AU3901" t="s">
        <v>274</v>
      </c>
      <c r="AV3901" t="s">
        <v>276</v>
      </c>
      <c r="AW3901" t="s">
        <v>5286</v>
      </c>
      <c r="AX3901" t="s">
        <v>4353</v>
      </c>
      <c r="AY3901">
        <v>-800</v>
      </c>
      <c r="AZ3901">
        <v>-550</v>
      </c>
      <c r="BA3901" t="s">
        <v>290</v>
      </c>
      <c r="BB3901" t="s">
        <v>4785</v>
      </c>
      <c r="BC3901" t="s">
        <v>6157</v>
      </c>
      <c r="BH3901" t="s">
        <v>1543</v>
      </c>
      <c r="BI3901" t="s">
        <v>7236</v>
      </c>
      <c r="BJ3901" t="s">
        <v>6503</v>
      </c>
      <c r="BK3901" t="s">
        <v>312</v>
      </c>
      <c r="BL3901" s="7">
        <v>2010</v>
      </c>
      <c r="BW3901"/>
      <c r="BY3901"/>
      <c r="CE3901" t="s">
        <v>6603</v>
      </c>
      <c r="CF3901">
        <v>1</v>
      </c>
      <c r="CG3901" t="s">
        <v>326</v>
      </c>
      <c r="CH3901" t="s">
        <v>6610</v>
      </c>
      <c r="CI3901" s="5"/>
      <c r="CM3901">
        <v>23.6</v>
      </c>
      <c r="CW3901" t="s">
        <v>6600</v>
      </c>
      <c r="CX3901">
        <v>2</v>
      </c>
      <c r="CY3901" t="s">
        <v>6914</v>
      </c>
      <c r="CZ3901" t="s">
        <v>1607</v>
      </c>
      <c r="DA3901">
        <v>0.70735999999999999</v>
      </c>
      <c r="DB3901">
        <v>4.0000000000000002E-4</v>
      </c>
    </row>
    <row r="3902" spans="1:106" ht="16" customHeight="1">
      <c r="A3902">
        <v>3901</v>
      </c>
      <c r="B3902" t="s">
        <v>7221</v>
      </c>
      <c r="C3902" s="2">
        <v>44970</v>
      </c>
      <c r="E3902" s="17" t="s">
        <v>139</v>
      </c>
      <c r="F3902" s="19"/>
      <c r="G3902" t="s">
        <v>1608</v>
      </c>
      <c r="H3902" t="s">
        <v>6157</v>
      </c>
      <c r="I3902" t="s">
        <v>4349</v>
      </c>
      <c r="J3902" t="s">
        <v>4350</v>
      </c>
      <c r="K3902" t="s">
        <v>4351</v>
      </c>
      <c r="L3902" t="s">
        <v>6157</v>
      </c>
      <c r="M3902" t="s">
        <v>1608</v>
      </c>
      <c r="N3902" t="s">
        <v>289</v>
      </c>
      <c r="O3902" t="s">
        <v>6157</v>
      </c>
      <c r="P3902" t="s">
        <v>6157</v>
      </c>
      <c r="Q3902" t="s">
        <v>3969</v>
      </c>
      <c r="R3902" t="s">
        <v>6157</v>
      </c>
      <c r="S3902" t="s">
        <v>4353</v>
      </c>
      <c r="T3902" t="s">
        <v>4353</v>
      </c>
      <c r="U3902" s="4" t="s">
        <v>4353</v>
      </c>
      <c r="V3902">
        <v>0</v>
      </c>
      <c r="W3902">
        <v>80</v>
      </c>
      <c r="X3902" t="s">
        <v>289</v>
      </c>
      <c r="Y3902" t="s">
        <v>6157</v>
      </c>
      <c r="Z3902" t="s">
        <v>1543</v>
      </c>
      <c r="AA3902" t="s">
        <v>245</v>
      </c>
      <c r="AB3902" t="s">
        <v>6157</v>
      </c>
      <c r="AC3902" t="s">
        <v>6157</v>
      </c>
      <c r="AD3902" t="s">
        <v>4382</v>
      </c>
      <c r="AE3902" t="s">
        <v>4353</v>
      </c>
      <c r="AF3902" t="s">
        <v>6898</v>
      </c>
      <c r="AG3902" t="s">
        <v>4353</v>
      </c>
      <c r="AH3902" t="s">
        <v>6902</v>
      </c>
      <c r="AI3902" t="s">
        <v>6157</v>
      </c>
      <c r="AJ3902" t="s">
        <v>6804</v>
      </c>
      <c r="AK3902" t="s">
        <v>1434</v>
      </c>
      <c r="AL3902" t="s">
        <v>260</v>
      </c>
      <c r="AM3902" t="s">
        <v>1433</v>
      </c>
      <c r="AN3902" t="s">
        <v>4353</v>
      </c>
      <c r="AO3902" s="29">
        <v>223</v>
      </c>
      <c r="AP3902">
        <v>-4.1166669999999996</v>
      </c>
      <c r="AQ3902">
        <v>152.066667</v>
      </c>
      <c r="AR3902" t="s">
        <v>289</v>
      </c>
      <c r="AS3902">
        <v>1</v>
      </c>
      <c r="AT3902" t="s">
        <v>1512</v>
      </c>
      <c r="AU3902" t="s">
        <v>274</v>
      </c>
      <c r="AV3902" t="s">
        <v>276</v>
      </c>
      <c r="AW3902" t="s">
        <v>5287</v>
      </c>
      <c r="AX3902" t="s">
        <v>4353</v>
      </c>
      <c r="AY3902">
        <v>-800</v>
      </c>
      <c r="AZ3902">
        <v>-550</v>
      </c>
      <c r="BA3902" t="s">
        <v>290</v>
      </c>
      <c r="BB3902" t="s">
        <v>4785</v>
      </c>
      <c r="BC3902" t="s">
        <v>6157</v>
      </c>
      <c r="BH3902" t="s">
        <v>1543</v>
      </c>
      <c r="BI3902" t="s">
        <v>7236</v>
      </c>
      <c r="BJ3902" t="s">
        <v>6503</v>
      </c>
      <c r="BK3902" t="s">
        <v>312</v>
      </c>
      <c r="BL3902" s="7">
        <v>2010</v>
      </c>
      <c r="BW3902"/>
      <c r="BY3902"/>
      <c r="CE3902" t="s">
        <v>6603</v>
      </c>
      <c r="CF3902">
        <v>1</v>
      </c>
      <c r="CG3902" t="s">
        <v>326</v>
      </c>
      <c r="CH3902" t="s">
        <v>6610</v>
      </c>
      <c r="CI3902" s="5"/>
      <c r="CM3902">
        <v>24.2</v>
      </c>
      <c r="CW3902" t="s">
        <v>6600</v>
      </c>
      <c r="CX3902">
        <v>2</v>
      </c>
      <c r="CY3902" t="s">
        <v>6914</v>
      </c>
      <c r="CZ3902" t="s">
        <v>1607</v>
      </c>
      <c r="DA3902">
        <v>0.70794000000000001</v>
      </c>
      <c r="DB3902">
        <v>4.0000000000000002E-4</v>
      </c>
    </row>
    <row r="3903" spans="1:106" ht="16" customHeight="1">
      <c r="A3903">
        <v>3902</v>
      </c>
      <c r="B3903" t="s">
        <v>7221</v>
      </c>
      <c r="C3903" s="2">
        <v>44970</v>
      </c>
      <c r="E3903" s="17" t="s">
        <v>138</v>
      </c>
      <c r="F3903" s="19"/>
      <c r="G3903" t="s">
        <v>1608</v>
      </c>
      <c r="H3903" t="s">
        <v>6157</v>
      </c>
      <c r="I3903" t="s">
        <v>4349</v>
      </c>
      <c r="J3903" t="s">
        <v>4350</v>
      </c>
      <c r="K3903" t="s">
        <v>4351</v>
      </c>
      <c r="L3903" t="s">
        <v>6157</v>
      </c>
      <c r="M3903" t="s">
        <v>1608</v>
      </c>
      <c r="N3903" t="s">
        <v>289</v>
      </c>
      <c r="O3903" t="s">
        <v>6157</v>
      </c>
      <c r="P3903" t="s">
        <v>6157</v>
      </c>
      <c r="Q3903" t="s">
        <v>3969</v>
      </c>
      <c r="R3903" t="s">
        <v>6157</v>
      </c>
      <c r="S3903" t="s">
        <v>4353</v>
      </c>
      <c r="T3903" t="s">
        <v>4353</v>
      </c>
      <c r="U3903" s="4" t="s">
        <v>4353</v>
      </c>
      <c r="V3903">
        <v>0</v>
      </c>
      <c r="W3903">
        <v>80</v>
      </c>
      <c r="X3903" t="s">
        <v>289</v>
      </c>
      <c r="Y3903" t="s">
        <v>6157</v>
      </c>
      <c r="Z3903" t="s">
        <v>1543</v>
      </c>
      <c r="AA3903" t="s">
        <v>245</v>
      </c>
      <c r="AB3903" t="s">
        <v>6157</v>
      </c>
      <c r="AC3903" t="s">
        <v>6157</v>
      </c>
      <c r="AD3903" t="s">
        <v>4377</v>
      </c>
      <c r="AE3903" t="s">
        <v>4353</v>
      </c>
      <c r="AF3903" t="s">
        <v>6898</v>
      </c>
      <c r="AG3903" t="s">
        <v>4353</v>
      </c>
      <c r="AH3903" t="s">
        <v>252</v>
      </c>
      <c r="AI3903" t="s">
        <v>6157</v>
      </c>
      <c r="AJ3903" t="s">
        <v>6804</v>
      </c>
      <c r="AK3903" t="s">
        <v>1489</v>
      </c>
      <c r="AL3903" t="s">
        <v>1488</v>
      </c>
      <c r="AM3903" t="s">
        <v>1487</v>
      </c>
      <c r="AN3903" t="s">
        <v>4353</v>
      </c>
      <c r="AO3903" s="29">
        <v>65.680198700000005</v>
      </c>
      <c r="AP3903">
        <v>-3.3857713500000002</v>
      </c>
      <c r="AQ3903">
        <v>153.31149866000001</v>
      </c>
      <c r="AR3903" t="s">
        <v>289</v>
      </c>
      <c r="AS3903">
        <v>1</v>
      </c>
      <c r="AT3903" t="s">
        <v>4353</v>
      </c>
      <c r="AU3903" t="s">
        <v>274</v>
      </c>
      <c r="AV3903" t="s">
        <v>276</v>
      </c>
      <c r="AW3903" t="s">
        <v>5288</v>
      </c>
      <c r="AX3903" t="s">
        <v>4353</v>
      </c>
      <c r="BA3903" t="s">
        <v>4353</v>
      </c>
      <c r="BB3903" t="s">
        <v>4353</v>
      </c>
      <c r="BC3903" t="s">
        <v>6157</v>
      </c>
      <c r="BH3903" t="s">
        <v>1545</v>
      </c>
      <c r="BI3903" t="s">
        <v>7236</v>
      </c>
      <c r="BJ3903" t="s">
        <v>6503</v>
      </c>
      <c r="BK3903" t="s">
        <v>312</v>
      </c>
      <c r="BL3903" s="7">
        <v>2010</v>
      </c>
      <c r="BW3903"/>
      <c r="BY3903"/>
      <c r="CE3903" t="s">
        <v>6603</v>
      </c>
      <c r="CF3903">
        <v>1</v>
      </c>
      <c r="CG3903" t="s">
        <v>326</v>
      </c>
      <c r="CH3903" t="s">
        <v>6610</v>
      </c>
      <c r="CI3903" s="5"/>
      <c r="CM3903">
        <v>24.8</v>
      </c>
      <c r="CW3903" t="s">
        <v>6600</v>
      </c>
      <c r="CX3903">
        <v>2</v>
      </c>
      <c r="CY3903" t="s">
        <v>6914</v>
      </c>
      <c r="CZ3903" t="s">
        <v>1607</v>
      </c>
      <c r="DA3903">
        <v>0.70894999999999997</v>
      </c>
      <c r="DB3903">
        <v>4.0000000000000002E-4</v>
      </c>
    </row>
    <row r="3904" spans="1:106" ht="16" customHeight="1">
      <c r="A3904">
        <v>3903</v>
      </c>
      <c r="B3904" t="s">
        <v>7221</v>
      </c>
      <c r="C3904" s="2">
        <v>44970</v>
      </c>
      <c r="E3904" s="17" t="s">
        <v>137</v>
      </c>
      <c r="F3904" s="19"/>
      <c r="G3904" t="s">
        <v>1608</v>
      </c>
      <c r="H3904" t="s">
        <v>6157</v>
      </c>
      <c r="I3904" t="s">
        <v>4349</v>
      </c>
      <c r="J3904" t="s">
        <v>4350</v>
      </c>
      <c r="K3904" t="s">
        <v>4351</v>
      </c>
      <c r="L3904" t="s">
        <v>6157</v>
      </c>
      <c r="M3904" t="s">
        <v>1608</v>
      </c>
      <c r="N3904" t="s">
        <v>289</v>
      </c>
      <c r="O3904" t="s">
        <v>6157</v>
      </c>
      <c r="P3904" t="s">
        <v>6157</v>
      </c>
      <c r="Q3904" t="s">
        <v>3969</v>
      </c>
      <c r="R3904" t="s">
        <v>6157</v>
      </c>
      <c r="S3904" t="s">
        <v>4353</v>
      </c>
      <c r="T3904" t="s">
        <v>4353</v>
      </c>
      <c r="U3904" s="4" t="s">
        <v>4353</v>
      </c>
      <c r="V3904">
        <v>0</v>
      </c>
      <c r="W3904">
        <v>80</v>
      </c>
      <c r="X3904" t="s">
        <v>289</v>
      </c>
      <c r="Y3904" t="s">
        <v>6157</v>
      </c>
      <c r="Z3904" t="s">
        <v>1543</v>
      </c>
      <c r="AA3904" t="s">
        <v>245</v>
      </c>
      <c r="AB3904" t="s">
        <v>6157</v>
      </c>
      <c r="AC3904" t="s">
        <v>6157</v>
      </c>
      <c r="AD3904" t="s">
        <v>4376</v>
      </c>
      <c r="AE3904" t="s">
        <v>4353</v>
      </c>
      <c r="AF3904" t="s">
        <v>6898</v>
      </c>
      <c r="AG3904" t="s">
        <v>4353</v>
      </c>
      <c r="AH3904" t="s">
        <v>4019</v>
      </c>
      <c r="AI3904" t="s">
        <v>6157</v>
      </c>
      <c r="AJ3904" t="s">
        <v>6804</v>
      </c>
      <c r="AK3904" t="s">
        <v>1489</v>
      </c>
      <c r="AL3904" t="s">
        <v>1488</v>
      </c>
      <c r="AM3904" t="s">
        <v>1487</v>
      </c>
      <c r="AN3904" t="s">
        <v>4353</v>
      </c>
      <c r="AO3904" s="29">
        <v>66</v>
      </c>
      <c r="AP3904">
        <v>-3.3857713500000002</v>
      </c>
      <c r="AQ3904">
        <v>153.31149866000001</v>
      </c>
      <c r="AR3904" t="s">
        <v>289</v>
      </c>
      <c r="AS3904">
        <v>1</v>
      </c>
      <c r="AT3904" t="s">
        <v>4353</v>
      </c>
      <c r="AU3904" t="s">
        <v>274</v>
      </c>
      <c r="AV3904" t="s">
        <v>276</v>
      </c>
      <c r="AW3904" t="s">
        <v>5289</v>
      </c>
      <c r="AX3904" t="s">
        <v>4353</v>
      </c>
      <c r="BA3904" t="s">
        <v>4353</v>
      </c>
      <c r="BB3904" t="s">
        <v>4353</v>
      </c>
      <c r="BC3904" t="s">
        <v>6157</v>
      </c>
      <c r="BH3904" t="s">
        <v>1545</v>
      </c>
      <c r="BI3904" t="s">
        <v>7236</v>
      </c>
      <c r="BJ3904" t="s">
        <v>6503</v>
      </c>
      <c r="BK3904" t="s">
        <v>312</v>
      </c>
      <c r="BL3904" s="7">
        <v>2010</v>
      </c>
      <c r="BW3904"/>
      <c r="BY3904"/>
      <c r="CE3904" t="s">
        <v>6603</v>
      </c>
      <c r="CF3904">
        <v>1</v>
      </c>
      <c r="CG3904" t="s">
        <v>326</v>
      </c>
      <c r="CH3904" t="s">
        <v>6610</v>
      </c>
      <c r="CI3904" s="5"/>
      <c r="CM3904">
        <v>25.1</v>
      </c>
      <c r="CW3904" t="s">
        <v>6600</v>
      </c>
      <c r="CX3904">
        <v>2</v>
      </c>
      <c r="CY3904" t="s">
        <v>6914</v>
      </c>
      <c r="CZ3904" t="s">
        <v>1607</v>
      </c>
      <c r="DA3904">
        <v>0.70918000000000003</v>
      </c>
      <c r="DB3904">
        <v>4.0000000000000002E-4</v>
      </c>
    </row>
    <row r="3905" spans="1:106" ht="16" customHeight="1">
      <c r="A3905">
        <v>3904</v>
      </c>
      <c r="B3905" t="s">
        <v>7221</v>
      </c>
      <c r="C3905" s="2">
        <v>44970</v>
      </c>
      <c r="E3905" s="17" t="s">
        <v>136</v>
      </c>
      <c r="F3905" s="19"/>
      <c r="G3905" t="s">
        <v>1608</v>
      </c>
      <c r="H3905" t="s">
        <v>6157</v>
      </c>
      <c r="I3905" t="s">
        <v>4349</v>
      </c>
      <c r="J3905" t="s">
        <v>4350</v>
      </c>
      <c r="K3905" t="s">
        <v>4351</v>
      </c>
      <c r="L3905" t="s">
        <v>6157</v>
      </c>
      <c r="M3905" t="s">
        <v>1608</v>
      </c>
      <c r="N3905" t="s">
        <v>289</v>
      </c>
      <c r="O3905" t="s">
        <v>6157</v>
      </c>
      <c r="P3905" t="s">
        <v>6157</v>
      </c>
      <c r="Q3905" t="s">
        <v>3969</v>
      </c>
      <c r="R3905" t="s">
        <v>6157</v>
      </c>
      <c r="S3905" t="s">
        <v>4353</v>
      </c>
      <c r="T3905" t="s">
        <v>4353</v>
      </c>
      <c r="U3905" s="4" t="s">
        <v>4353</v>
      </c>
      <c r="V3905">
        <v>0</v>
      </c>
      <c r="W3905">
        <v>80</v>
      </c>
      <c r="X3905" t="s">
        <v>289</v>
      </c>
      <c r="Y3905" t="s">
        <v>6157</v>
      </c>
      <c r="Z3905" t="s">
        <v>1543</v>
      </c>
      <c r="AA3905" t="s">
        <v>245</v>
      </c>
      <c r="AB3905" t="s">
        <v>6157</v>
      </c>
      <c r="AC3905" t="s">
        <v>6157</v>
      </c>
      <c r="AD3905" t="s">
        <v>4379</v>
      </c>
      <c r="AE3905" t="s">
        <v>4353</v>
      </c>
      <c r="AF3905" t="s">
        <v>6899</v>
      </c>
      <c r="AG3905" t="s">
        <v>4353</v>
      </c>
      <c r="AH3905" t="s">
        <v>4019</v>
      </c>
      <c r="AI3905" t="s">
        <v>6157</v>
      </c>
      <c r="AJ3905" t="s">
        <v>6804</v>
      </c>
      <c r="AK3905" t="s">
        <v>1489</v>
      </c>
      <c r="AL3905" t="s">
        <v>1488</v>
      </c>
      <c r="AM3905" t="s">
        <v>1487</v>
      </c>
      <c r="AN3905" t="s">
        <v>4353</v>
      </c>
      <c r="AO3905" s="29">
        <v>66</v>
      </c>
      <c r="AP3905">
        <v>-3.3857713500000002</v>
      </c>
      <c r="AQ3905">
        <v>153.31149866000001</v>
      </c>
      <c r="AR3905" t="s">
        <v>289</v>
      </c>
      <c r="AS3905">
        <v>1</v>
      </c>
      <c r="AT3905" t="s">
        <v>4353</v>
      </c>
      <c r="AU3905" t="s">
        <v>274</v>
      </c>
      <c r="AV3905" t="s">
        <v>276</v>
      </c>
      <c r="AW3905" t="s">
        <v>5290</v>
      </c>
      <c r="AX3905" t="s">
        <v>4353</v>
      </c>
      <c r="BA3905" t="s">
        <v>4353</v>
      </c>
      <c r="BB3905" t="s">
        <v>4353</v>
      </c>
      <c r="BC3905" t="s">
        <v>6157</v>
      </c>
      <c r="BH3905" t="s">
        <v>1545</v>
      </c>
      <c r="BI3905" t="s">
        <v>7236</v>
      </c>
      <c r="BJ3905" t="s">
        <v>6503</v>
      </c>
      <c r="BK3905" t="s">
        <v>312</v>
      </c>
      <c r="BL3905" s="7">
        <v>2010</v>
      </c>
      <c r="BW3905"/>
      <c r="BY3905"/>
      <c r="CE3905" t="s">
        <v>6603</v>
      </c>
      <c r="CF3905">
        <v>1</v>
      </c>
      <c r="CG3905" t="s">
        <v>326</v>
      </c>
      <c r="CH3905" t="s">
        <v>6610</v>
      </c>
      <c r="CI3905" s="5"/>
      <c r="CM3905">
        <v>23.8</v>
      </c>
      <c r="CW3905" t="s">
        <v>6600</v>
      </c>
      <c r="CX3905">
        <v>2</v>
      </c>
      <c r="CY3905" t="s">
        <v>6914</v>
      </c>
      <c r="CZ3905" t="s">
        <v>1607</v>
      </c>
      <c r="DA3905">
        <v>0.70911000000000002</v>
      </c>
      <c r="DB3905">
        <v>4.0000000000000002E-4</v>
      </c>
    </row>
    <row r="3906" spans="1:106" ht="16" customHeight="1">
      <c r="A3906">
        <v>3905</v>
      </c>
      <c r="B3906" t="s">
        <v>7221</v>
      </c>
      <c r="C3906" s="2">
        <v>44970</v>
      </c>
      <c r="E3906" s="17" t="s">
        <v>135</v>
      </c>
      <c r="F3906" s="19"/>
      <c r="G3906" t="s">
        <v>1608</v>
      </c>
      <c r="H3906" t="s">
        <v>6157</v>
      </c>
      <c r="I3906" t="s">
        <v>4349</v>
      </c>
      <c r="J3906" t="s">
        <v>4350</v>
      </c>
      <c r="K3906" t="s">
        <v>4351</v>
      </c>
      <c r="L3906" t="s">
        <v>6157</v>
      </c>
      <c r="M3906" t="s">
        <v>1608</v>
      </c>
      <c r="N3906" t="s">
        <v>289</v>
      </c>
      <c r="O3906" t="s">
        <v>6157</v>
      </c>
      <c r="P3906" t="s">
        <v>6157</v>
      </c>
      <c r="Q3906" t="s">
        <v>3969</v>
      </c>
      <c r="R3906" t="s">
        <v>6157</v>
      </c>
      <c r="S3906" t="s">
        <v>4353</v>
      </c>
      <c r="T3906" t="s">
        <v>4353</v>
      </c>
      <c r="U3906" s="4" t="s">
        <v>4353</v>
      </c>
      <c r="V3906">
        <v>0</v>
      </c>
      <c r="W3906">
        <v>80</v>
      </c>
      <c r="X3906" t="s">
        <v>289</v>
      </c>
      <c r="Y3906" t="s">
        <v>6157</v>
      </c>
      <c r="Z3906" t="s">
        <v>1543</v>
      </c>
      <c r="AA3906" t="s">
        <v>245</v>
      </c>
      <c r="AB3906" t="s">
        <v>6157</v>
      </c>
      <c r="AC3906" t="s">
        <v>6157</v>
      </c>
      <c r="AD3906" t="s">
        <v>4379</v>
      </c>
      <c r="AE3906" t="s">
        <v>4353</v>
      </c>
      <c r="AF3906" t="s">
        <v>6899</v>
      </c>
      <c r="AG3906" t="s">
        <v>4353</v>
      </c>
      <c r="AH3906" t="s">
        <v>4019</v>
      </c>
      <c r="AI3906" t="s">
        <v>6157</v>
      </c>
      <c r="AJ3906" t="s">
        <v>6804</v>
      </c>
      <c r="AK3906" t="s">
        <v>1489</v>
      </c>
      <c r="AL3906" t="s">
        <v>1488</v>
      </c>
      <c r="AM3906" t="s">
        <v>1487</v>
      </c>
      <c r="AN3906" t="s">
        <v>4353</v>
      </c>
      <c r="AO3906" s="29">
        <v>66</v>
      </c>
      <c r="AP3906">
        <v>-3.3857713500000002</v>
      </c>
      <c r="AQ3906">
        <v>153.31149866000001</v>
      </c>
      <c r="AR3906" t="s">
        <v>289</v>
      </c>
      <c r="AS3906">
        <v>1</v>
      </c>
      <c r="AT3906" t="s">
        <v>4353</v>
      </c>
      <c r="AU3906" t="s">
        <v>274</v>
      </c>
      <c r="AV3906" t="s">
        <v>276</v>
      </c>
      <c r="AW3906" t="s">
        <v>5291</v>
      </c>
      <c r="AX3906" t="s">
        <v>4353</v>
      </c>
      <c r="BA3906" t="s">
        <v>4353</v>
      </c>
      <c r="BB3906" t="s">
        <v>4353</v>
      </c>
      <c r="BC3906" t="s">
        <v>6157</v>
      </c>
      <c r="BH3906" t="s">
        <v>1545</v>
      </c>
      <c r="BI3906" t="s">
        <v>7236</v>
      </c>
      <c r="BJ3906" t="s">
        <v>6503</v>
      </c>
      <c r="BK3906" t="s">
        <v>312</v>
      </c>
      <c r="BL3906" s="7">
        <v>2010</v>
      </c>
      <c r="BW3906"/>
      <c r="BY3906"/>
      <c r="CE3906" t="s">
        <v>6603</v>
      </c>
      <c r="CF3906">
        <v>1</v>
      </c>
      <c r="CG3906" t="s">
        <v>326</v>
      </c>
      <c r="CH3906" t="s">
        <v>6610</v>
      </c>
      <c r="CI3906" s="5"/>
      <c r="CM3906">
        <v>24.4</v>
      </c>
      <c r="CW3906" t="s">
        <v>6600</v>
      </c>
      <c r="CX3906">
        <v>2</v>
      </c>
      <c r="CY3906" t="s">
        <v>6914</v>
      </c>
      <c r="CZ3906" t="s">
        <v>1607</v>
      </c>
      <c r="DA3906">
        <v>0.70894000000000001</v>
      </c>
      <c r="DB3906">
        <v>4.0000000000000002E-4</v>
      </c>
    </row>
    <row r="3907" spans="1:106" ht="16" customHeight="1">
      <c r="A3907">
        <v>3906</v>
      </c>
      <c r="B3907" t="s">
        <v>7221</v>
      </c>
      <c r="C3907" s="2">
        <v>44970</v>
      </c>
      <c r="E3907" s="17" t="s">
        <v>134</v>
      </c>
      <c r="F3907" s="19"/>
      <c r="G3907" t="s">
        <v>1608</v>
      </c>
      <c r="H3907" t="s">
        <v>6157</v>
      </c>
      <c r="I3907" t="s">
        <v>4349</v>
      </c>
      <c r="J3907" t="s">
        <v>4350</v>
      </c>
      <c r="K3907" t="s">
        <v>4351</v>
      </c>
      <c r="L3907" t="s">
        <v>6157</v>
      </c>
      <c r="M3907" t="s">
        <v>1608</v>
      </c>
      <c r="N3907" t="s">
        <v>289</v>
      </c>
      <c r="O3907" t="s">
        <v>6157</v>
      </c>
      <c r="P3907" t="s">
        <v>6157</v>
      </c>
      <c r="Q3907" t="s">
        <v>3969</v>
      </c>
      <c r="R3907" t="s">
        <v>6157</v>
      </c>
      <c r="S3907" t="s">
        <v>4353</v>
      </c>
      <c r="T3907" t="s">
        <v>4353</v>
      </c>
      <c r="U3907" s="4" t="s">
        <v>4353</v>
      </c>
      <c r="V3907">
        <v>0</v>
      </c>
      <c r="W3907">
        <v>80</v>
      </c>
      <c r="X3907" t="s">
        <v>289</v>
      </c>
      <c r="Y3907" t="s">
        <v>6157</v>
      </c>
      <c r="Z3907" t="s">
        <v>1543</v>
      </c>
      <c r="AA3907" t="s">
        <v>245</v>
      </c>
      <c r="AB3907" t="s">
        <v>6157</v>
      </c>
      <c r="AC3907" t="s">
        <v>6157</v>
      </c>
      <c r="AD3907" t="s">
        <v>4376</v>
      </c>
      <c r="AE3907" t="s">
        <v>4353</v>
      </c>
      <c r="AF3907" t="s">
        <v>6898</v>
      </c>
      <c r="AG3907" t="s">
        <v>4353</v>
      </c>
      <c r="AH3907" t="s">
        <v>4019</v>
      </c>
      <c r="AI3907" t="s">
        <v>6157</v>
      </c>
      <c r="AJ3907" t="s">
        <v>6804</v>
      </c>
      <c r="AK3907" t="s">
        <v>1489</v>
      </c>
      <c r="AL3907" t="s">
        <v>1488</v>
      </c>
      <c r="AM3907" t="s">
        <v>1487</v>
      </c>
      <c r="AN3907" t="s">
        <v>4353</v>
      </c>
      <c r="AO3907" s="29">
        <v>66</v>
      </c>
      <c r="AP3907">
        <v>-3.3857713500000002</v>
      </c>
      <c r="AQ3907">
        <v>153.31149866000001</v>
      </c>
      <c r="AR3907" t="s">
        <v>289</v>
      </c>
      <c r="AS3907">
        <v>1</v>
      </c>
      <c r="AT3907" t="s">
        <v>4353</v>
      </c>
      <c r="AU3907" t="s">
        <v>274</v>
      </c>
      <c r="AV3907" t="s">
        <v>276</v>
      </c>
      <c r="AW3907" t="s">
        <v>5292</v>
      </c>
      <c r="AX3907" t="s">
        <v>4353</v>
      </c>
      <c r="BA3907" t="s">
        <v>4353</v>
      </c>
      <c r="BB3907" t="s">
        <v>4353</v>
      </c>
      <c r="BC3907" t="s">
        <v>6157</v>
      </c>
      <c r="BH3907" t="s">
        <v>1545</v>
      </c>
      <c r="BI3907" t="s">
        <v>7236</v>
      </c>
      <c r="BJ3907" t="s">
        <v>6503</v>
      </c>
      <c r="BK3907" t="s">
        <v>312</v>
      </c>
      <c r="BL3907" s="7">
        <v>2010</v>
      </c>
      <c r="BW3907"/>
      <c r="BY3907"/>
      <c r="CE3907" t="s">
        <v>6603</v>
      </c>
      <c r="CF3907">
        <v>1</v>
      </c>
      <c r="CG3907" t="s">
        <v>326</v>
      </c>
      <c r="CH3907" t="s">
        <v>6610</v>
      </c>
      <c r="CI3907" s="5"/>
      <c r="CM3907">
        <v>24.3</v>
      </c>
      <c r="CW3907" t="s">
        <v>6600</v>
      </c>
      <c r="CX3907">
        <v>2</v>
      </c>
      <c r="CY3907" t="s">
        <v>6914</v>
      </c>
      <c r="CZ3907" t="s">
        <v>1607</v>
      </c>
      <c r="DA3907">
        <v>0.70875999999999995</v>
      </c>
      <c r="DB3907">
        <v>4.0000000000000002E-4</v>
      </c>
    </row>
    <row r="3908" spans="1:106" ht="16" customHeight="1">
      <c r="A3908">
        <v>3907</v>
      </c>
      <c r="B3908" t="s">
        <v>7221</v>
      </c>
      <c r="C3908" s="2">
        <v>44970</v>
      </c>
      <c r="E3908" s="17" t="s">
        <v>1022</v>
      </c>
      <c r="F3908" s="17" t="s">
        <v>1022</v>
      </c>
      <c r="G3908" t="s">
        <v>1608</v>
      </c>
      <c r="H3908" t="s">
        <v>6157</v>
      </c>
      <c r="I3908" t="s">
        <v>4349</v>
      </c>
      <c r="J3908" t="s">
        <v>4350</v>
      </c>
      <c r="K3908" t="s">
        <v>4351</v>
      </c>
      <c r="L3908" t="s">
        <v>6157</v>
      </c>
      <c r="M3908" t="s">
        <v>1608</v>
      </c>
      <c r="N3908" t="s">
        <v>289</v>
      </c>
      <c r="O3908" t="s">
        <v>6157</v>
      </c>
      <c r="P3908" t="s">
        <v>6157</v>
      </c>
      <c r="Q3908" t="s">
        <v>3969</v>
      </c>
      <c r="R3908" t="s">
        <v>6157</v>
      </c>
      <c r="S3908" t="s">
        <v>231</v>
      </c>
      <c r="T3908" s="4" t="s">
        <v>6996</v>
      </c>
      <c r="U3908" s="4" t="s">
        <v>4361</v>
      </c>
      <c r="V3908">
        <v>17</v>
      </c>
      <c r="W3908">
        <v>34</v>
      </c>
      <c r="X3908" t="s">
        <v>6157</v>
      </c>
      <c r="Y3908" t="s">
        <v>6157</v>
      </c>
      <c r="Z3908" t="s">
        <v>6474</v>
      </c>
      <c r="AA3908" t="s">
        <v>1388</v>
      </c>
      <c r="AB3908" t="s">
        <v>4353</v>
      </c>
      <c r="AC3908" t="s">
        <v>4353</v>
      </c>
      <c r="AD3908" t="s">
        <v>6157</v>
      </c>
      <c r="AE3908" t="s">
        <v>6157</v>
      </c>
      <c r="AF3908" t="s">
        <v>6157</v>
      </c>
      <c r="AG3908" t="s">
        <v>6157</v>
      </c>
      <c r="AH3908" t="s">
        <v>6157</v>
      </c>
      <c r="AI3908" t="s">
        <v>6157</v>
      </c>
      <c r="AJ3908" t="s">
        <v>6457</v>
      </c>
      <c r="AK3908" t="s">
        <v>1486</v>
      </c>
      <c r="AL3908" t="s">
        <v>1431</v>
      </c>
      <c r="AM3908" t="s">
        <v>1415</v>
      </c>
      <c r="AN3908" t="s">
        <v>4353</v>
      </c>
      <c r="AO3908" s="29">
        <v>4.6863060000000001</v>
      </c>
      <c r="AP3908">
        <v>-18.089891260000002</v>
      </c>
      <c r="AQ3908">
        <v>177.30470181000001</v>
      </c>
      <c r="AR3908" t="s">
        <v>289</v>
      </c>
      <c r="AS3908">
        <v>0.1</v>
      </c>
      <c r="AT3908" t="s">
        <v>4353</v>
      </c>
      <c r="AU3908" t="s">
        <v>4353</v>
      </c>
      <c r="AV3908" t="s">
        <v>4353</v>
      </c>
      <c r="AW3908" t="s">
        <v>4353</v>
      </c>
      <c r="AX3908" t="s">
        <v>4353</v>
      </c>
      <c r="AY3908">
        <v>1812</v>
      </c>
      <c r="AZ3908">
        <v>1950</v>
      </c>
      <c r="BA3908" t="s">
        <v>290</v>
      </c>
      <c r="BB3908" t="s">
        <v>4601</v>
      </c>
      <c r="BC3908" t="s">
        <v>5293</v>
      </c>
      <c r="BD3908">
        <v>283</v>
      </c>
      <c r="BE3908">
        <v>32</v>
      </c>
      <c r="BF3908">
        <v>11</v>
      </c>
      <c r="BG3908">
        <v>26</v>
      </c>
      <c r="BH3908" t="s">
        <v>295</v>
      </c>
      <c r="BI3908" t="s">
        <v>7237</v>
      </c>
      <c r="BJ3908" t="s">
        <v>6506</v>
      </c>
      <c r="BK3908" t="s">
        <v>1570</v>
      </c>
      <c r="BL3908" s="7">
        <v>2016</v>
      </c>
      <c r="BQ3908" t="s">
        <v>6538</v>
      </c>
      <c r="BR3908">
        <v>1</v>
      </c>
      <c r="BS3908" t="s">
        <v>6559</v>
      </c>
      <c r="BT3908" t="s">
        <v>6613</v>
      </c>
      <c r="BW3908">
        <v>-15.1</v>
      </c>
      <c r="BY3908">
        <v>8.5</v>
      </c>
      <c r="CB3908">
        <v>3.3</v>
      </c>
      <c r="CC3908">
        <v>46.4</v>
      </c>
      <c r="CD3908">
        <v>16.399999999999999</v>
      </c>
      <c r="CI3908" s="5"/>
    </row>
    <row r="3909" spans="1:106" ht="16" customHeight="1">
      <c r="A3909">
        <v>3908</v>
      </c>
      <c r="B3909" t="s">
        <v>7221</v>
      </c>
      <c r="C3909" s="2">
        <v>44970</v>
      </c>
      <c r="E3909" s="17" t="s">
        <v>1031</v>
      </c>
      <c r="F3909" s="17" t="s">
        <v>1031</v>
      </c>
      <c r="G3909" t="s">
        <v>1608</v>
      </c>
      <c r="H3909" t="s">
        <v>6157</v>
      </c>
      <c r="I3909" t="s">
        <v>4349</v>
      </c>
      <c r="J3909" t="s">
        <v>4350</v>
      </c>
      <c r="K3909" t="s">
        <v>4351</v>
      </c>
      <c r="L3909" t="s">
        <v>6157</v>
      </c>
      <c r="M3909" t="s">
        <v>1608</v>
      </c>
      <c r="N3909" t="s">
        <v>289</v>
      </c>
      <c r="O3909" t="s">
        <v>6157</v>
      </c>
      <c r="P3909" t="s">
        <v>6157</v>
      </c>
      <c r="Q3909" t="s">
        <v>3969</v>
      </c>
      <c r="R3909" t="s">
        <v>6157</v>
      </c>
      <c r="S3909" t="s">
        <v>231</v>
      </c>
      <c r="T3909" s="4" t="s">
        <v>5294</v>
      </c>
      <c r="U3909" s="4" t="s">
        <v>233</v>
      </c>
      <c r="V3909">
        <v>18</v>
      </c>
      <c r="W3909">
        <v>80</v>
      </c>
      <c r="X3909" t="s">
        <v>6157</v>
      </c>
      <c r="Y3909" t="s">
        <v>6157</v>
      </c>
      <c r="Z3909" t="s">
        <v>6474</v>
      </c>
      <c r="AA3909" t="s">
        <v>1388</v>
      </c>
      <c r="AB3909" t="s">
        <v>4353</v>
      </c>
      <c r="AC3909" t="s">
        <v>4353</v>
      </c>
      <c r="AD3909" t="s">
        <v>6157</v>
      </c>
      <c r="AE3909" t="s">
        <v>6157</v>
      </c>
      <c r="AF3909" t="s">
        <v>6157</v>
      </c>
      <c r="AG3909" t="s">
        <v>6157</v>
      </c>
      <c r="AH3909" t="s">
        <v>6157</v>
      </c>
      <c r="AI3909" t="s">
        <v>6157</v>
      </c>
      <c r="AJ3909" t="s">
        <v>6457</v>
      </c>
      <c r="AK3909" t="s">
        <v>1486</v>
      </c>
      <c r="AL3909" t="s">
        <v>1431</v>
      </c>
      <c r="AM3909" t="s">
        <v>1415</v>
      </c>
      <c r="AN3909" t="s">
        <v>4353</v>
      </c>
      <c r="AO3909" s="29">
        <v>5</v>
      </c>
      <c r="AP3909">
        <v>-18.089891260000002</v>
      </c>
      <c r="AQ3909">
        <v>177.30470181000001</v>
      </c>
      <c r="AR3909" t="s">
        <v>289</v>
      </c>
      <c r="AS3909">
        <v>0.1</v>
      </c>
      <c r="AT3909" t="s">
        <v>4353</v>
      </c>
      <c r="AU3909" t="s">
        <v>4353</v>
      </c>
      <c r="AV3909" t="s">
        <v>4353</v>
      </c>
      <c r="AW3909" t="s">
        <v>4353</v>
      </c>
      <c r="AX3909" t="s">
        <v>4353</v>
      </c>
      <c r="AY3909">
        <v>1200</v>
      </c>
      <c r="AZ3909">
        <v>1390</v>
      </c>
      <c r="BA3909" t="s">
        <v>290</v>
      </c>
      <c r="BB3909" t="s">
        <v>4601</v>
      </c>
      <c r="BC3909" t="s">
        <v>5295</v>
      </c>
      <c r="BD3909">
        <v>982</v>
      </c>
      <c r="BE3909">
        <v>30</v>
      </c>
      <c r="BF3909">
        <v>11</v>
      </c>
      <c r="BG3909">
        <v>26</v>
      </c>
      <c r="BH3909" t="s">
        <v>1562</v>
      </c>
      <c r="BI3909" t="s">
        <v>7237</v>
      </c>
      <c r="BJ3909" t="s">
        <v>6506</v>
      </c>
      <c r="BK3909" t="s">
        <v>1570</v>
      </c>
      <c r="BL3909" s="7">
        <v>2016</v>
      </c>
      <c r="BQ3909" t="s">
        <v>6538</v>
      </c>
      <c r="BR3909">
        <v>1</v>
      </c>
      <c r="BS3909" t="s">
        <v>6559</v>
      </c>
      <c r="BT3909" t="s">
        <v>6613</v>
      </c>
      <c r="BW3909">
        <v>-16.5</v>
      </c>
      <c r="BY3909">
        <v>6.8</v>
      </c>
      <c r="CB3909">
        <v>3.5</v>
      </c>
      <c r="CC3909">
        <v>44.6</v>
      </c>
      <c r="CD3909">
        <v>15.1</v>
      </c>
      <c r="CI3909" s="5"/>
    </row>
    <row r="3910" spans="1:106" ht="16" customHeight="1">
      <c r="A3910">
        <v>3909</v>
      </c>
      <c r="B3910" t="s">
        <v>7221</v>
      </c>
      <c r="C3910" s="2">
        <v>44970</v>
      </c>
      <c r="E3910" s="17" t="s">
        <v>1021</v>
      </c>
      <c r="F3910" s="17" t="s">
        <v>1021</v>
      </c>
      <c r="G3910" t="s">
        <v>1608</v>
      </c>
      <c r="H3910" t="s">
        <v>6157</v>
      </c>
      <c r="I3910" t="s">
        <v>4349</v>
      </c>
      <c r="J3910" t="s">
        <v>4350</v>
      </c>
      <c r="K3910" t="s">
        <v>4351</v>
      </c>
      <c r="L3910" t="s">
        <v>6157</v>
      </c>
      <c r="M3910" t="s">
        <v>1608</v>
      </c>
      <c r="N3910" t="s">
        <v>289</v>
      </c>
      <c r="O3910" t="s">
        <v>6157</v>
      </c>
      <c r="P3910" t="s">
        <v>6157</v>
      </c>
      <c r="Q3910" t="s">
        <v>3969</v>
      </c>
      <c r="R3910" t="s">
        <v>6157</v>
      </c>
      <c r="S3910" t="s">
        <v>230</v>
      </c>
      <c r="T3910" s="4" t="s">
        <v>5294</v>
      </c>
      <c r="U3910" s="4" t="s">
        <v>233</v>
      </c>
      <c r="V3910">
        <v>18</v>
      </c>
      <c r="W3910">
        <v>80</v>
      </c>
      <c r="X3910" t="s">
        <v>6157</v>
      </c>
      <c r="Y3910" t="s">
        <v>6157</v>
      </c>
      <c r="Z3910" t="s">
        <v>6474</v>
      </c>
      <c r="AA3910" t="s">
        <v>1388</v>
      </c>
      <c r="AB3910" t="s">
        <v>4353</v>
      </c>
      <c r="AC3910" t="s">
        <v>4353</v>
      </c>
      <c r="AD3910" t="s">
        <v>6157</v>
      </c>
      <c r="AE3910" t="s">
        <v>6157</v>
      </c>
      <c r="AF3910" t="s">
        <v>6157</v>
      </c>
      <c r="AG3910" t="s">
        <v>6157</v>
      </c>
      <c r="AH3910" t="s">
        <v>6157</v>
      </c>
      <c r="AI3910" t="s">
        <v>6157</v>
      </c>
      <c r="AJ3910" t="s">
        <v>6457</v>
      </c>
      <c r="AK3910" t="s">
        <v>1486</v>
      </c>
      <c r="AL3910" t="s">
        <v>1431</v>
      </c>
      <c r="AM3910" t="s">
        <v>1415</v>
      </c>
      <c r="AN3910" t="s">
        <v>4353</v>
      </c>
      <c r="AO3910" s="29">
        <v>5</v>
      </c>
      <c r="AP3910">
        <v>-18.089891260000002</v>
      </c>
      <c r="AQ3910">
        <v>177.30470181000001</v>
      </c>
      <c r="AR3910" t="s">
        <v>289</v>
      </c>
      <c r="AS3910">
        <v>0.1</v>
      </c>
      <c r="AT3910" t="s">
        <v>4353</v>
      </c>
      <c r="AU3910" t="s">
        <v>4353</v>
      </c>
      <c r="AV3910" t="s">
        <v>4353</v>
      </c>
      <c r="AW3910" t="s">
        <v>4353</v>
      </c>
      <c r="AX3910" t="s">
        <v>4353</v>
      </c>
      <c r="AY3910">
        <v>1200</v>
      </c>
      <c r="AZ3910">
        <v>1800</v>
      </c>
      <c r="BA3910" t="s">
        <v>290</v>
      </c>
      <c r="BB3910" t="s">
        <v>4785</v>
      </c>
      <c r="BC3910" t="s">
        <v>6157</v>
      </c>
      <c r="BH3910" t="s">
        <v>1562</v>
      </c>
      <c r="BI3910" t="s">
        <v>7237</v>
      </c>
      <c r="BJ3910" t="s">
        <v>6506</v>
      </c>
      <c r="BK3910" t="s">
        <v>1570</v>
      </c>
      <c r="BL3910" s="7">
        <v>2016</v>
      </c>
      <c r="BQ3910" t="s">
        <v>6538</v>
      </c>
      <c r="BR3910">
        <v>1</v>
      </c>
      <c r="BS3910" t="s">
        <v>6559</v>
      </c>
      <c r="BT3910" t="s">
        <v>6613</v>
      </c>
      <c r="BW3910">
        <v>-15.2</v>
      </c>
      <c r="BY3910">
        <v>8.8000000000000007</v>
      </c>
      <c r="CB3910">
        <v>3.5</v>
      </c>
      <c r="CC3910">
        <v>46.5</v>
      </c>
      <c r="CD3910">
        <v>15.6</v>
      </c>
      <c r="CI3910" s="5"/>
    </row>
    <row r="3911" spans="1:106" ht="16" customHeight="1">
      <c r="A3911">
        <v>3910</v>
      </c>
      <c r="B3911" t="s">
        <v>7221</v>
      </c>
      <c r="C3911" s="2">
        <v>44970</v>
      </c>
      <c r="E3911" s="17" t="s">
        <v>1020</v>
      </c>
      <c r="F3911" s="17" t="s">
        <v>1020</v>
      </c>
      <c r="G3911" t="s">
        <v>1608</v>
      </c>
      <c r="H3911" t="s">
        <v>6157</v>
      </c>
      <c r="I3911" t="s">
        <v>4349</v>
      </c>
      <c r="J3911" t="s">
        <v>4350</v>
      </c>
      <c r="K3911" t="s">
        <v>4351</v>
      </c>
      <c r="L3911" t="s">
        <v>6157</v>
      </c>
      <c r="M3911" t="s">
        <v>1608</v>
      </c>
      <c r="N3911" t="s">
        <v>289</v>
      </c>
      <c r="O3911" t="s">
        <v>6157</v>
      </c>
      <c r="P3911" t="s">
        <v>6157</v>
      </c>
      <c r="Q3911" t="s">
        <v>3969</v>
      </c>
      <c r="R3911" t="s">
        <v>6157</v>
      </c>
      <c r="S3911" t="s">
        <v>229</v>
      </c>
      <c r="T3911" s="4" t="s">
        <v>7048</v>
      </c>
      <c r="U3911" s="4" t="s">
        <v>4366</v>
      </c>
      <c r="V3911">
        <v>35</v>
      </c>
      <c r="W3911">
        <v>49</v>
      </c>
      <c r="X3911" t="s">
        <v>6157</v>
      </c>
      <c r="Y3911" t="s">
        <v>6157</v>
      </c>
      <c r="Z3911" t="s">
        <v>6474</v>
      </c>
      <c r="AA3911" t="s">
        <v>1388</v>
      </c>
      <c r="AB3911" t="s">
        <v>4353</v>
      </c>
      <c r="AC3911" t="s">
        <v>4353</v>
      </c>
      <c r="AD3911" t="s">
        <v>6157</v>
      </c>
      <c r="AE3911" t="s">
        <v>6157</v>
      </c>
      <c r="AF3911" t="s">
        <v>6157</v>
      </c>
      <c r="AG3911" t="s">
        <v>6157</v>
      </c>
      <c r="AH3911" t="s">
        <v>6157</v>
      </c>
      <c r="AI3911" t="s">
        <v>6157</v>
      </c>
      <c r="AJ3911" t="s">
        <v>6457</v>
      </c>
      <c r="AK3911" t="s">
        <v>1486</v>
      </c>
      <c r="AL3911" t="s">
        <v>1431</v>
      </c>
      <c r="AM3911" t="s">
        <v>1415</v>
      </c>
      <c r="AN3911" t="s">
        <v>4353</v>
      </c>
      <c r="AO3911" s="29">
        <v>5</v>
      </c>
      <c r="AP3911">
        <v>-18.089891260000002</v>
      </c>
      <c r="AQ3911">
        <v>177.30470181000001</v>
      </c>
      <c r="AR3911" t="s">
        <v>289</v>
      </c>
      <c r="AS3911">
        <v>0.1</v>
      </c>
      <c r="AT3911" t="s">
        <v>4353</v>
      </c>
      <c r="AU3911" t="s">
        <v>4353</v>
      </c>
      <c r="AV3911" t="s">
        <v>4353</v>
      </c>
      <c r="AW3911" t="s">
        <v>4353</v>
      </c>
      <c r="AX3911" t="s">
        <v>4353</v>
      </c>
      <c r="AY3911">
        <v>1700</v>
      </c>
      <c r="AZ3911">
        <v>1950</v>
      </c>
      <c r="BA3911" t="s">
        <v>290</v>
      </c>
      <c r="BB3911" t="s">
        <v>4601</v>
      </c>
      <c r="BC3911" t="s">
        <v>5296</v>
      </c>
      <c r="BD3911">
        <v>249</v>
      </c>
      <c r="BE3911">
        <v>35</v>
      </c>
      <c r="BF3911">
        <v>11</v>
      </c>
      <c r="BG3911">
        <v>26</v>
      </c>
      <c r="BH3911" t="s">
        <v>295</v>
      </c>
      <c r="BI3911" t="s">
        <v>7237</v>
      </c>
      <c r="BJ3911" t="s">
        <v>6506</v>
      </c>
      <c r="BK3911" t="s">
        <v>1570</v>
      </c>
      <c r="BL3911" s="7">
        <v>2016</v>
      </c>
      <c r="BQ3911" t="s">
        <v>6538</v>
      </c>
      <c r="BR3911">
        <v>1</v>
      </c>
      <c r="BS3911" t="s">
        <v>6559</v>
      </c>
      <c r="BT3911" t="s">
        <v>6613</v>
      </c>
      <c r="BW3911">
        <v>-15.6</v>
      </c>
      <c r="BY3911">
        <v>8</v>
      </c>
      <c r="CB3911">
        <v>3.2</v>
      </c>
      <c r="CC3911">
        <v>42.9</v>
      </c>
      <c r="CD3911">
        <v>15.5</v>
      </c>
      <c r="CI3911" s="5"/>
    </row>
    <row r="3912" spans="1:106" ht="16" customHeight="1">
      <c r="A3912">
        <v>3911</v>
      </c>
      <c r="B3912" t="s">
        <v>7221</v>
      </c>
      <c r="C3912" s="2">
        <v>44970</v>
      </c>
      <c r="E3912" s="17" t="s">
        <v>148</v>
      </c>
      <c r="F3912" s="17" t="s">
        <v>148</v>
      </c>
      <c r="G3912" t="s">
        <v>1608</v>
      </c>
      <c r="H3912" t="s">
        <v>6157</v>
      </c>
      <c r="I3912" t="s">
        <v>4349</v>
      </c>
      <c r="J3912" t="s">
        <v>4350</v>
      </c>
      <c r="K3912" t="s">
        <v>4351</v>
      </c>
      <c r="L3912" t="s">
        <v>6157</v>
      </c>
      <c r="M3912" t="s">
        <v>1608</v>
      </c>
      <c r="N3912" t="s">
        <v>289</v>
      </c>
      <c r="O3912" t="s">
        <v>6157</v>
      </c>
      <c r="P3912" t="s">
        <v>6157</v>
      </c>
      <c r="Q3912" t="s">
        <v>3969</v>
      </c>
      <c r="R3912" t="s">
        <v>6157</v>
      </c>
      <c r="S3912" t="s">
        <v>230</v>
      </c>
      <c r="T3912" s="4" t="s">
        <v>7049</v>
      </c>
      <c r="U3912" s="4" t="s">
        <v>4367</v>
      </c>
      <c r="V3912">
        <v>50</v>
      </c>
      <c r="W3912">
        <v>80</v>
      </c>
      <c r="X3912" t="s">
        <v>6157</v>
      </c>
      <c r="Y3912" t="s">
        <v>6157</v>
      </c>
      <c r="Z3912" t="s">
        <v>6474</v>
      </c>
      <c r="AA3912" t="s">
        <v>1388</v>
      </c>
      <c r="AB3912" t="s">
        <v>4353</v>
      </c>
      <c r="AC3912" t="s">
        <v>4353</v>
      </c>
      <c r="AD3912" t="s">
        <v>6157</v>
      </c>
      <c r="AE3912" t="s">
        <v>6157</v>
      </c>
      <c r="AF3912" t="s">
        <v>6157</v>
      </c>
      <c r="AG3912" t="s">
        <v>6157</v>
      </c>
      <c r="AH3912" t="s">
        <v>6157</v>
      </c>
      <c r="AI3912" t="s">
        <v>6157</v>
      </c>
      <c r="AJ3912" t="s">
        <v>6457</v>
      </c>
      <c r="AK3912" t="s">
        <v>1486</v>
      </c>
      <c r="AL3912" t="s">
        <v>1431</v>
      </c>
      <c r="AM3912" t="s">
        <v>1415</v>
      </c>
      <c r="AN3912" t="s">
        <v>4353</v>
      </c>
      <c r="AO3912" s="29">
        <v>5</v>
      </c>
      <c r="AP3912">
        <v>-18.089891260000002</v>
      </c>
      <c r="AQ3912">
        <v>177.30470181000001</v>
      </c>
      <c r="AR3912" t="s">
        <v>289</v>
      </c>
      <c r="AS3912">
        <v>0.1</v>
      </c>
      <c r="AT3912" t="s">
        <v>4353</v>
      </c>
      <c r="AU3912" t="s">
        <v>4353</v>
      </c>
      <c r="AV3912" t="s">
        <v>4353</v>
      </c>
      <c r="AW3912" t="s">
        <v>4353</v>
      </c>
      <c r="AX3912" t="s">
        <v>4353</v>
      </c>
      <c r="AY3912">
        <v>1620</v>
      </c>
      <c r="AZ3912">
        <v>1900</v>
      </c>
      <c r="BA3912" t="s">
        <v>290</v>
      </c>
      <c r="BB3912" t="s">
        <v>4601</v>
      </c>
      <c r="BC3912" t="s">
        <v>5297</v>
      </c>
      <c r="BD3912">
        <v>454</v>
      </c>
      <c r="BE3912">
        <v>30</v>
      </c>
      <c r="BF3912">
        <v>11</v>
      </c>
      <c r="BG3912">
        <v>26</v>
      </c>
      <c r="BH3912" t="s">
        <v>1563</v>
      </c>
      <c r="BI3912" t="s">
        <v>7237</v>
      </c>
      <c r="BJ3912" t="s">
        <v>6506</v>
      </c>
      <c r="BK3912" t="s">
        <v>1570</v>
      </c>
      <c r="BL3912" s="7">
        <v>2016</v>
      </c>
      <c r="BQ3912" t="s">
        <v>6538</v>
      </c>
      <c r="BR3912">
        <v>1</v>
      </c>
      <c r="BS3912" t="s">
        <v>6559</v>
      </c>
      <c r="BT3912" t="s">
        <v>6613</v>
      </c>
      <c r="BW3912">
        <v>-15.2</v>
      </c>
      <c r="BY3912">
        <v>8.3000000000000007</v>
      </c>
      <c r="CB3912">
        <v>3.3</v>
      </c>
      <c r="CC3912">
        <v>47</v>
      </c>
      <c r="CD3912">
        <v>16.5</v>
      </c>
      <c r="CI3912" s="5"/>
    </row>
    <row r="3913" spans="1:106" ht="16" customHeight="1">
      <c r="A3913">
        <v>3912</v>
      </c>
      <c r="B3913" t="s">
        <v>7221</v>
      </c>
      <c r="C3913" s="2">
        <v>44970</v>
      </c>
      <c r="E3913" s="17" t="s">
        <v>1030</v>
      </c>
      <c r="F3913" s="17" t="s">
        <v>1030</v>
      </c>
      <c r="G3913" t="s">
        <v>1608</v>
      </c>
      <c r="H3913" t="s">
        <v>6157</v>
      </c>
      <c r="I3913" t="s">
        <v>4349</v>
      </c>
      <c r="J3913" t="s">
        <v>4350</v>
      </c>
      <c r="K3913" t="s">
        <v>4351</v>
      </c>
      <c r="L3913" t="s">
        <v>6157</v>
      </c>
      <c r="M3913" t="s">
        <v>1608</v>
      </c>
      <c r="N3913" t="s">
        <v>289</v>
      </c>
      <c r="O3913" t="s">
        <v>6157</v>
      </c>
      <c r="P3913" t="s">
        <v>6157</v>
      </c>
      <c r="Q3913" t="s">
        <v>3969</v>
      </c>
      <c r="R3913" t="s">
        <v>6157</v>
      </c>
      <c r="S3913" t="s">
        <v>231</v>
      </c>
      <c r="T3913" t="s">
        <v>291</v>
      </c>
      <c r="U3913" s="4" t="s">
        <v>4353</v>
      </c>
      <c r="V3913">
        <v>0</v>
      </c>
      <c r="W3913">
        <v>80</v>
      </c>
      <c r="X3913" t="s">
        <v>6157</v>
      </c>
      <c r="Y3913" t="s">
        <v>6157</v>
      </c>
      <c r="Z3913" t="s">
        <v>6474</v>
      </c>
      <c r="AA3913" t="s">
        <v>1388</v>
      </c>
      <c r="AB3913" t="s">
        <v>4353</v>
      </c>
      <c r="AC3913" t="s">
        <v>4353</v>
      </c>
      <c r="AD3913" t="s">
        <v>6157</v>
      </c>
      <c r="AE3913" t="s">
        <v>6157</v>
      </c>
      <c r="AF3913" t="s">
        <v>6157</v>
      </c>
      <c r="AG3913" t="s">
        <v>6157</v>
      </c>
      <c r="AH3913" t="s">
        <v>6157</v>
      </c>
      <c r="AI3913" t="s">
        <v>6157</v>
      </c>
      <c r="AJ3913" t="s">
        <v>6457</v>
      </c>
      <c r="AK3913" t="s">
        <v>1486</v>
      </c>
      <c r="AL3913" t="s">
        <v>1431</v>
      </c>
      <c r="AM3913" t="s">
        <v>1415</v>
      </c>
      <c r="AN3913" t="s">
        <v>4353</v>
      </c>
      <c r="AO3913" s="29">
        <v>5</v>
      </c>
      <c r="AP3913">
        <v>-18.089891260000002</v>
      </c>
      <c r="AQ3913">
        <v>177.30470181000001</v>
      </c>
      <c r="AR3913" t="s">
        <v>289</v>
      </c>
      <c r="AS3913">
        <v>0.1</v>
      </c>
      <c r="AT3913" t="s">
        <v>4353</v>
      </c>
      <c r="AU3913" t="s">
        <v>4353</v>
      </c>
      <c r="AV3913" t="s">
        <v>4353</v>
      </c>
      <c r="AW3913" t="s">
        <v>4353</v>
      </c>
      <c r="AX3913" t="s">
        <v>4353</v>
      </c>
      <c r="AY3913">
        <v>1200</v>
      </c>
      <c r="AZ3913">
        <v>1800</v>
      </c>
      <c r="BA3913" t="s">
        <v>290</v>
      </c>
      <c r="BB3913" t="s">
        <v>4785</v>
      </c>
      <c r="BC3913" t="s">
        <v>6157</v>
      </c>
      <c r="BH3913" t="s">
        <v>1562</v>
      </c>
      <c r="BI3913" t="s">
        <v>7237</v>
      </c>
      <c r="BJ3913" t="s">
        <v>6506</v>
      </c>
      <c r="BK3913" t="s">
        <v>1570</v>
      </c>
      <c r="BL3913" s="7">
        <v>2016</v>
      </c>
      <c r="BQ3913" t="s">
        <v>6538</v>
      </c>
      <c r="BR3913">
        <v>1</v>
      </c>
      <c r="BS3913" t="s">
        <v>6559</v>
      </c>
      <c r="BT3913" t="s">
        <v>6613</v>
      </c>
      <c r="BW3913">
        <v>-15.7</v>
      </c>
      <c r="BY3913">
        <v>8</v>
      </c>
      <c r="CB3913">
        <v>3.5</v>
      </c>
      <c r="CC3913">
        <v>44</v>
      </c>
      <c r="CD3913">
        <v>14.8</v>
      </c>
      <c r="CI3913" s="5"/>
    </row>
    <row r="3914" spans="1:106" ht="16" customHeight="1">
      <c r="A3914">
        <v>3913</v>
      </c>
      <c r="B3914" t="s">
        <v>7221</v>
      </c>
      <c r="C3914" s="2">
        <v>44970</v>
      </c>
      <c r="E3914" s="17" t="s">
        <v>1029</v>
      </c>
      <c r="F3914" s="17" t="s">
        <v>1029</v>
      </c>
      <c r="G3914" t="s">
        <v>1608</v>
      </c>
      <c r="H3914" t="s">
        <v>6157</v>
      </c>
      <c r="I3914" t="s">
        <v>4349</v>
      </c>
      <c r="J3914" t="s">
        <v>4350</v>
      </c>
      <c r="K3914" t="s">
        <v>4351</v>
      </c>
      <c r="L3914" t="s">
        <v>6157</v>
      </c>
      <c r="M3914" t="s">
        <v>1608</v>
      </c>
      <c r="N3914" t="s">
        <v>289</v>
      </c>
      <c r="O3914" t="s">
        <v>6157</v>
      </c>
      <c r="P3914" t="s">
        <v>6157</v>
      </c>
      <c r="Q3914" t="s">
        <v>3969</v>
      </c>
      <c r="R3914" t="s">
        <v>6157</v>
      </c>
      <c r="S3914" t="s">
        <v>229</v>
      </c>
      <c r="T3914" s="4" t="s">
        <v>7049</v>
      </c>
      <c r="U3914" s="4" t="s">
        <v>4367</v>
      </c>
      <c r="V3914">
        <v>50</v>
      </c>
      <c r="W3914">
        <v>80</v>
      </c>
      <c r="X3914" t="s">
        <v>6157</v>
      </c>
      <c r="Y3914" t="s">
        <v>6157</v>
      </c>
      <c r="Z3914" t="s">
        <v>6474</v>
      </c>
      <c r="AA3914" t="s">
        <v>1388</v>
      </c>
      <c r="AB3914" t="s">
        <v>4353</v>
      </c>
      <c r="AC3914" t="s">
        <v>4353</v>
      </c>
      <c r="AD3914" t="s">
        <v>6157</v>
      </c>
      <c r="AE3914" t="s">
        <v>6157</v>
      </c>
      <c r="AF3914" t="s">
        <v>6157</v>
      </c>
      <c r="AG3914" t="s">
        <v>6157</v>
      </c>
      <c r="AH3914" t="s">
        <v>6157</v>
      </c>
      <c r="AI3914" t="s">
        <v>6157</v>
      </c>
      <c r="AJ3914" t="s">
        <v>6457</v>
      </c>
      <c r="AK3914" t="s">
        <v>1486</v>
      </c>
      <c r="AL3914" t="s">
        <v>1431</v>
      </c>
      <c r="AM3914" t="s">
        <v>1415</v>
      </c>
      <c r="AN3914" t="s">
        <v>4353</v>
      </c>
      <c r="AO3914" s="29">
        <v>5</v>
      </c>
      <c r="AP3914">
        <v>-18.089891260000002</v>
      </c>
      <c r="AQ3914">
        <v>177.30470181000001</v>
      </c>
      <c r="AR3914" t="s">
        <v>289</v>
      </c>
      <c r="AS3914">
        <v>0.1</v>
      </c>
      <c r="AT3914" t="s">
        <v>4353</v>
      </c>
      <c r="AU3914" t="s">
        <v>4353</v>
      </c>
      <c r="AV3914" t="s">
        <v>4353</v>
      </c>
      <c r="AW3914" t="s">
        <v>4353</v>
      </c>
      <c r="AX3914" t="s">
        <v>4353</v>
      </c>
      <c r="AY3914">
        <v>1700</v>
      </c>
      <c r="AZ3914">
        <v>1950</v>
      </c>
      <c r="BA3914" t="s">
        <v>290</v>
      </c>
      <c r="BB3914" t="s">
        <v>4601</v>
      </c>
      <c r="BC3914" t="s">
        <v>5298</v>
      </c>
      <c r="BD3914">
        <v>443</v>
      </c>
      <c r="BE3914">
        <v>32</v>
      </c>
      <c r="BF3914">
        <v>11</v>
      </c>
      <c r="BG3914">
        <v>26</v>
      </c>
      <c r="BH3914" t="s">
        <v>295</v>
      </c>
      <c r="BI3914" t="s">
        <v>7237</v>
      </c>
      <c r="BJ3914" t="s">
        <v>6506</v>
      </c>
      <c r="BK3914" t="s">
        <v>1570</v>
      </c>
      <c r="BL3914" s="7" t="s">
        <v>1538</v>
      </c>
      <c r="BQ3914" t="s">
        <v>6538</v>
      </c>
      <c r="BR3914">
        <v>1</v>
      </c>
      <c r="BS3914" t="s">
        <v>6559</v>
      </c>
      <c r="BT3914" t="s">
        <v>6613</v>
      </c>
      <c r="BW3914">
        <v>-13.6</v>
      </c>
      <c r="BY3914">
        <v>9.6999999999999993</v>
      </c>
      <c r="CB3914">
        <v>3.4</v>
      </c>
      <c r="CC3914">
        <v>46.6</v>
      </c>
      <c r="CD3914">
        <v>16.2</v>
      </c>
      <c r="CI3914" s="5"/>
    </row>
    <row r="3915" spans="1:106" ht="16" customHeight="1">
      <c r="A3915">
        <v>3914</v>
      </c>
      <c r="B3915" t="s">
        <v>7221</v>
      </c>
      <c r="C3915" s="2">
        <v>44970</v>
      </c>
      <c r="E3915" s="17" t="s">
        <v>1019</v>
      </c>
      <c r="F3915" s="17" t="s">
        <v>1019</v>
      </c>
      <c r="G3915" t="s">
        <v>1608</v>
      </c>
      <c r="H3915" t="s">
        <v>6157</v>
      </c>
      <c r="I3915" t="s">
        <v>4349</v>
      </c>
      <c r="J3915" t="s">
        <v>4350</v>
      </c>
      <c r="K3915" t="s">
        <v>4351</v>
      </c>
      <c r="L3915" t="s">
        <v>6157</v>
      </c>
      <c r="M3915" t="s">
        <v>1608</v>
      </c>
      <c r="N3915" t="s">
        <v>289</v>
      </c>
      <c r="O3915" t="s">
        <v>6157</v>
      </c>
      <c r="P3915" t="s">
        <v>6157</v>
      </c>
      <c r="Q3915" t="s">
        <v>3969</v>
      </c>
      <c r="R3915" t="s">
        <v>6157</v>
      </c>
      <c r="S3915" t="s">
        <v>231</v>
      </c>
      <c r="T3915" s="4" t="s">
        <v>7050</v>
      </c>
      <c r="U3915" s="4" t="s">
        <v>7051</v>
      </c>
      <c r="V3915">
        <v>0</v>
      </c>
      <c r="W3915">
        <v>17</v>
      </c>
      <c r="X3915" t="s">
        <v>6157</v>
      </c>
      <c r="Y3915" t="s">
        <v>6157</v>
      </c>
      <c r="Z3915" t="s">
        <v>6474</v>
      </c>
      <c r="AA3915" t="s">
        <v>1388</v>
      </c>
      <c r="AB3915" t="s">
        <v>4353</v>
      </c>
      <c r="AC3915" t="s">
        <v>4353</v>
      </c>
      <c r="AD3915" t="s">
        <v>6157</v>
      </c>
      <c r="AE3915" t="s">
        <v>6157</v>
      </c>
      <c r="AF3915" t="s">
        <v>6157</v>
      </c>
      <c r="AG3915" t="s">
        <v>6157</v>
      </c>
      <c r="AH3915" t="s">
        <v>6157</v>
      </c>
      <c r="AI3915" t="s">
        <v>6157</v>
      </c>
      <c r="AJ3915" t="s">
        <v>6457</v>
      </c>
      <c r="AK3915" t="s">
        <v>1486</v>
      </c>
      <c r="AL3915" t="s">
        <v>1431</v>
      </c>
      <c r="AM3915" t="s">
        <v>1415</v>
      </c>
      <c r="AN3915" t="s">
        <v>4353</v>
      </c>
      <c r="AO3915" s="29">
        <v>5</v>
      </c>
      <c r="AP3915">
        <v>-18.089891260000002</v>
      </c>
      <c r="AQ3915">
        <v>177.30470181000001</v>
      </c>
      <c r="AR3915" t="s">
        <v>289</v>
      </c>
      <c r="AS3915">
        <v>0.1</v>
      </c>
      <c r="AT3915" t="s">
        <v>4353</v>
      </c>
      <c r="AU3915" t="s">
        <v>4353</v>
      </c>
      <c r="AV3915" t="s">
        <v>4353</v>
      </c>
      <c r="AW3915" t="s">
        <v>4353</v>
      </c>
      <c r="AX3915" t="s">
        <v>4353</v>
      </c>
      <c r="AY3915">
        <v>1650</v>
      </c>
      <c r="AZ3915">
        <v>1900</v>
      </c>
      <c r="BA3915" t="s">
        <v>290</v>
      </c>
      <c r="BB3915" t="s">
        <v>4601</v>
      </c>
      <c r="BC3915" t="s">
        <v>5299</v>
      </c>
      <c r="BD3915">
        <v>319</v>
      </c>
      <c r="BE3915">
        <v>32</v>
      </c>
      <c r="BF3915">
        <v>11</v>
      </c>
      <c r="BG3915">
        <v>26</v>
      </c>
      <c r="BH3915" t="s">
        <v>1563</v>
      </c>
      <c r="BI3915" t="s">
        <v>7237</v>
      </c>
      <c r="BJ3915" t="s">
        <v>6506</v>
      </c>
      <c r="BK3915" t="s">
        <v>1570</v>
      </c>
      <c r="BL3915" s="7" t="s">
        <v>1538</v>
      </c>
      <c r="BQ3915" t="s">
        <v>6538</v>
      </c>
      <c r="BR3915">
        <v>1</v>
      </c>
      <c r="BS3915" t="s">
        <v>6559</v>
      </c>
      <c r="BT3915" t="s">
        <v>6613</v>
      </c>
      <c r="BW3915">
        <v>-17.2</v>
      </c>
      <c r="BY3915">
        <v>7</v>
      </c>
      <c r="CB3915">
        <v>3.4</v>
      </c>
      <c r="CC3915">
        <v>46</v>
      </c>
      <c r="CD3915">
        <v>15.7</v>
      </c>
      <c r="CI3915" s="5"/>
    </row>
    <row r="3916" spans="1:106" ht="16" customHeight="1">
      <c r="A3916">
        <v>3915</v>
      </c>
      <c r="B3916" t="s">
        <v>7221</v>
      </c>
      <c r="C3916" s="2">
        <v>44970</v>
      </c>
      <c r="E3916" s="17" t="s">
        <v>1018</v>
      </c>
      <c r="F3916" s="17" t="s">
        <v>1018</v>
      </c>
      <c r="G3916" t="s">
        <v>1608</v>
      </c>
      <c r="H3916" t="s">
        <v>6157</v>
      </c>
      <c r="I3916" t="s">
        <v>4349</v>
      </c>
      <c r="J3916" t="s">
        <v>4350</v>
      </c>
      <c r="K3916" t="s">
        <v>4351</v>
      </c>
      <c r="L3916" t="s">
        <v>6157</v>
      </c>
      <c r="M3916" t="s">
        <v>1608</v>
      </c>
      <c r="N3916" t="s">
        <v>289</v>
      </c>
      <c r="O3916" t="s">
        <v>6157</v>
      </c>
      <c r="P3916" t="s">
        <v>6157</v>
      </c>
      <c r="Q3916" t="s">
        <v>3969</v>
      </c>
      <c r="R3916" t="s">
        <v>6157</v>
      </c>
      <c r="S3916" t="s">
        <v>230</v>
      </c>
      <c r="T3916" s="4" t="s">
        <v>5294</v>
      </c>
      <c r="U3916" s="4" t="s">
        <v>233</v>
      </c>
      <c r="V3916">
        <v>18</v>
      </c>
      <c r="W3916">
        <v>80</v>
      </c>
      <c r="X3916" t="s">
        <v>6157</v>
      </c>
      <c r="Y3916" t="s">
        <v>6157</v>
      </c>
      <c r="Z3916" t="s">
        <v>6474</v>
      </c>
      <c r="AA3916" t="s">
        <v>1388</v>
      </c>
      <c r="AB3916" t="s">
        <v>4353</v>
      </c>
      <c r="AC3916" t="s">
        <v>4353</v>
      </c>
      <c r="AD3916" t="s">
        <v>6157</v>
      </c>
      <c r="AE3916" t="s">
        <v>6157</v>
      </c>
      <c r="AF3916" t="s">
        <v>6157</v>
      </c>
      <c r="AG3916" t="s">
        <v>6157</v>
      </c>
      <c r="AH3916" t="s">
        <v>6157</v>
      </c>
      <c r="AI3916" t="s">
        <v>6157</v>
      </c>
      <c r="AJ3916" t="s">
        <v>6457</v>
      </c>
      <c r="AK3916" t="s">
        <v>1486</v>
      </c>
      <c r="AL3916" t="s">
        <v>1431</v>
      </c>
      <c r="AM3916" t="s">
        <v>1415</v>
      </c>
      <c r="AN3916" t="s">
        <v>4353</v>
      </c>
      <c r="AO3916" s="29">
        <v>5</v>
      </c>
      <c r="AP3916">
        <v>-18.089891260000002</v>
      </c>
      <c r="AQ3916">
        <v>177.30470181000001</v>
      </c>
      <c r="AR3916" t="s">
        <v>289</v>
      </c>
      <c r="AS3916">
        <v>0.1</v>
      </c>
      <c r="AT3916" t="s">
        <v>4353</v>
      </c>
      <c r="AU3916" t="s">
        <v>4353</v>
      </c>
      <c r="AV3916" t="s">
        <v>4353</v>
      </c>
      <c r="AW3916" t="s">
        <v>4353</v>
      </c>
      <c r="AX3916" t="s">
        <v>4353</v>
      </c>
      <c r="AY3916">
        <v>1500</v>
      </c>
      <c r="AZ3916">
        <v>1810</v>
      </c>
      <c r="BA3916" t="s">
        <v>290</v>
      </c>
      <c r="BB3916" t="s">
        <v>4601</v>
      </c>
      <c r="BC3916" t="s">
        <v>5300</v>
      </c>
      <c r="BD3916">
        <v>438</v>
      </c>
      <c r="BE3916">
        <v>30</v>
      </c>
      <c r="BF3916">
        <v>11</v>
      </c>
      <c r="BG3916">
        <v>26</v>
      </c>
      <c r="BH3916" t="s">
        <v>1563</v>
      </c>
      <c r="BI3916" t="s">
        <v>7237</v>
      </c>
      <c r="BJ3916" t="s">
        <v>6506</v>
      </c>
      <c r="BK3916" t="s">
        <v>1570</v>
      </c>
      <c r="BL3916" s="7" t="s">
        <v>1538</v>
      </c>
      <c r="BQ3916" t="s">
        <v>6538</v>
      </c>
      <c r="BR3916">
        <v>1</v>
      </c>
      <c r="BS3916" t="s">
        <v>6559</v>
      </c>
      <c r="BT3916" t="s">
        <v>6613</v>
      </c>
      <c r="BW3916">
        <v>-17.7</v>
      </c>
      <c r="BY3916">
        <v>7.8</v>
      </c>
      <c r="CB3916">
        <v>3.9</v>
      </c>
      <c r="CC3916">
        <v>43.5</v>
      </c>
      <c r="CD3916">
        <v>13.1</v>
      </c>
      <c r="CI3916" s="5"/>
    </row>
    <row r="3917" spans="1:106" ht="16" customHeight="1">
      <c r="A3917">
        <v>3916</v>
      </c>
      <c r="B3917" t="s">
        <v>7221</v>
      </c>
      <c r="C3917" s="2">
        <v>44970</v>
      </c>
      <c r="E3917" s="17" t="s">
        <v>1028</v>
      </c>
      <c r="F3917" s="17" t="s">
        <v>1028</v>
      </c>
      <c r="G3917" t="s">
        <v>1608</v>
      </c>
      <c r="H3917" t="s">
        <v>6157</v>
      </c>
      <c r="I3917" t="s">
        <v>4349</v>
      </c>
      <c r="J3917" t="s">
        <v>4350</v>
      </c>
      <c r="K3917" t="s">
        <v>4351</v>
      </c>
      <c r="L3917" t="s">
        <v>6157</v>
      </c>
      <c r="M3917" t="s">
        <v>1608</v>
      </c>
      <c r="N3917" t="s">
        <v>289</v>
      </c>
      <c r="O3917" t="s">
        <v>6157</v>
      </c>
      <c r="P3917" t="s">
        <v>6157</v>
      </c>
      <c r="Q3917" t="s">
        <v>3969</v>
      </c>
      <c r="R3917" t="s">
        <v>6157</v>
      </c>
      <c r="S3917" t="s">
        <v>231</v>
      </c>
      <c r="T3917" t="s">
        <v>291</v>
      </c>
      <c r="U3917" s="4" t="s">
        <v>4353</v>
      </c>
      <c r="V3917">
        <v>0</v>
      </c>
      <c r="W3917">
        <v>80</v>
      </c>
      <c r="X3917" t="s">
        <v>6157</v>
      </c>
      <c r="Y3917" t="s">
        <v>6157</v>
      </c>
      <c r="Z3917" t="s">
        <v>6474</v>
      </c>
      <c r="AA3917" t="s">
        <v>1388</v>
      </c>
      <c r="AB3917" t="s">
        <v>4353</v>
      </c>
      <c r="AC3917" t="s">
        <v>4353</v>
      </c>
      <c r="AD3917" t="s">
        <v>6157</v>
      </c>
      <c r="AE3917" t="s">
        <v>6157</v>
      </c>
      <c r="AF3917" t="s">
        <v>6157</v>
      </c>
      <c r="AG3917" t="s">
        <v>6157</v>
      </c>
      <c r="AH3917" t="s">
        <v>6157</v>
      </c>
      <c r="AI3917" t="s">
        <v>6157</v>
      </c>
      <c r="AJ3917" t="s">
        <v>6457</v>
      </c>
      <c r="AK3917" t="s">
        <v>1486</v>
      </c>
      <c r="AL3917" t="s">
        <v>1431</v>
      </c>
      <c r="AM3917" t="s">
        <v>1415</v>
      </c>
      <c r="AN3917" t="s">
        <v>4353</v>
      </c>
      <c r="AO3917" s="29">
        <v>5</v>
      </c>
      <c r="AP3917">
        <v>-18.089891260000002</v>
      </c>
      <c r="AQ3917">
        <v>177.30470181000001</v>
      </c>
      <c r="AR3917" t="s">
        <v>289</v>
      </c>
      <c r="AS3917">
        <v>0.1</v>
      </c>
      <c r="AT3917" t="s">
        <v>4353</v>
      </c>
      <c r="AU3917" t="s">
        <v>4353</v>
      </c>
      <c r="AV3917" t="s">
        <v>4353</v>
      </c>
      <c r="AW3917" t="s">
        <v>4353</v>
      </c>
      <c r="AX3917" t="s">
        <v>4353</v>
      </c>
      <c r="AY3917">
        <v>1200</v>
      </c>
      <c r="AZ3917">
        <v>1800</v>
      </c>
      <c r="BA3917" t="s">
        <v>290</v>
      </c>
      <c r="BB3917" t="s">
        <v>4785</v>
      </c>
      <c r="BC3917" t="s">
        <v>6157</v>
      </c>
      <c r="BH3917" t="s">
        <v>1562</v>
      </c>
      <c r="BI3917" t="s">
        <v>7237</v>
      </c>
      <c r="BJ3917" t="s">
        <v>6506</v>
      </c>
      <c r="BK3917" t="s">
        <v>1570</v>
      </c>
      <c r="BL3917" s="7" t="s">
        <v>1538</v>
      </c>
      <c r="BQ3917" t="s">
        <v>6538</v>
      </c>
      <c r="BR3917">
        <v>1</v>
      </c>
      <c r="BS3917" t="s">
        <v>6559</v>
      </c>
      <c r="BT3917" t="s">
        <v>6613</v>
      </c>
      <c r="BW3917">
        <v>-15.5</v>
      </c>
      <c r="BY3917">
        <v>9.1999999999999993</v>
      </c>
      <c r="CB3917">
        <v>3.4</v>
      </c>
      <c r="CC3917">
        <v>47</v>
      </c>
      <c r="CD3917">
        <v>15.9</v>
      </c>
      <c r="CI3917" s="5"/>
    </row>
    <row r="3918" spans="1:106" ht="16" customHeight="1">
      <c r="A3918">
        <v>3917</v>
      </c>
      <c r="B3918" t="s">
        <v>7221</v>
      </c>
      <c r="C3918" s="2">
        <v>44970</v>
      </c>
      <c r="E3918" s="17" t="s">
        <v>1027</v>
      </c>
      <c r="F3918" s="17" t="s">
        <v>1027</v>
      </c>
      <c r="G3918" t="s">
        <v>1608</v>
      </c>
      <c r="H3918" t="s">
        <v>6157</v>
      </c>
      <c r="I3918" t="s">
        <v>4349</v>
      </c>
      <c r="J3918" t="s">
        <v>4350</v>
      </c>
      <c r="K3918" t="s">
        <v>4351</v>
      </c>
      <c r="L3918" t="s">
        <v>6157</v>
      </c>
      <c r="M3918" t="s">
        <v>1608</v>
      </c>
      <c r="N3918" t="s">
        <v>289</v>
      </c>
      <c r="O3918" t="s">
        <v>6157</v>
      </c>
      <c r="P3918" t="s">
        <v>6157</v>
      </c>
      <c r="Q3918" t="s">
        <v>3969</v>
      </c>
      <c r="R3918" t="s">
        <v>6157</v>
      </c>
      <c r="S3918" t="s">
        <v>230</v>
      </c>
      <c r="T3918" s="4" t="s">
        <v>7049</v>
      </c>
      <c r="U3918" s="4" t="s">
        <v>4367</v>
      </c>
      <c r="V3918">
        <v>50</v>
      </c>
      <c r="W3918">
        <v>80</v>
      </c>
      <c r="X3918" t="s">
        <v>6157</v>
      </c>
      <c r="Y3918" t="s">
        <v>6157</v>
      </c>
      <c r="Z3918" t="s">
        <v>6474</v>
      </c>
      <c r="AA3918" t="s">
        <v>1388</v>
      </c>
      <c r="AB3918" t="s">
        <v>4353</v>
      </c>
      <c r="AC3918" t="s">
        <v>4353</v>
      </c>
      <c r="AD3918" t="s">
        <v>6157</v>
      </c>
      <c r="AE3918" t="s">
        <v>6157</v>
      </c>
      <c r="AF3918" t="s">
        <v>6157</v>
      </c>
      <c r="AG3918" t="s">
        <v>6157</v>
      </c>
      <c r="AH3918" t="s">
        <v>6157</v>
      </c>
      <c r="AI3918" t="s">
        <v>6157</v>
      </c>
      <c r="AJ3918" t="s">
        <v>6457</v>
      </c>
      <c r="AK3918" t="s">
        <v>1486</v>
      </c>
      <c r="AL3918" t="s">
        <v>1431</v>
      </c>
      <c r="AM3918" t="s">
        <v>1415</v>
      </c>
      <c r="AN3918" t="s">
        <v>4353</v>
      </c>
      <c r="AO3918" s="29">
        <v>5</v>
      </c>
      <c r="AP3918">
        <v>-18.089891260000002</v>
      </c>
      <c r="AQ3918">
        <v>177.30470181000001</v>
      </c>
      <c r="AR3918" t="s">
        <v>289</v>
      </c>
      <c r="AS3918">
        <v>0.1</v>
      </c>
      <c r="AT3918" t="s">
        <v>4353</v>
      </c>
      <c r="AU3918" t="s">
        <v>4353</v>
      </c>
      <c r="AV3918" t="s">
        <v>4353</v>
      </c>
      <c r="AW3918" t="s">
        <v>4353</v>
      </c>
      <c r="AX3918" t="s">
        <v>4353</v>
      </c>
      <c r="AY3918">
        <v>1200</v>
      </c>
      <c r="AZ3918">
        <v>1800</v>
      </c>
      <c r="BA3918" t="s">
        <v>290</v>
      </c>
      <c r="BB3918" t="s">
        <v>4785</v>
      </c>
      <c r="BC3918" t="s">
        <v>6157</v>
      </c>
      <c r="BH3918" t="s">
        <v>1562</v>
      </c>
      <c r="BI3918" t="s">
        <v>7237</v>
      </c>
      <c r="BJ3918" t="s">
        <v>6506</v>
      </c>
      <c r="BK3918" t="s">
        <v>1570</v>
      </c>
      <c r="BL3918" s="7" t="s">
        <v>1538</v>
      </c>
      <c r="BQ3918" t="s">
        <v>6538</v>
      </c>
      <c r="BR3918">
        <v>1</v>
      </c>
      <c r="BS3918" t="s">
        <v>6559</v>
      </c>
      <c r="BT3918" t="s">
        <v>6613</v>
      </c>
      <c r="BW3918">
        <v>-15.3</v>
      </c>
      <c r="BY3918">
        <v>8.3000000000000007</v>
      </c>
      <c r="CB3918">
        <v>3.5</v>
      </c>
      <c r="CC3918">
        <v>48</v>
      </c>
      <c r="CD3918">
        <v>16.100000000000001</v>
      </c>
      <c r="CI3918" s="5"/>
    </row>
    <row r="3919" spans="1:106" ht="16" customHeight="1">
      <c r="A3919">
        <v>3918</v>
      </c>
      <c r="B3919" t="s">
        <v>7221</v>
      </c>
      <c r="C3919" s="2">
        <v>44970</v>
      </c>
      <c r="E3919" s="17" t="s">
        <v>1017</v>
      </c>
      <c r="F3919" s="17" t="s">
        <v>1017</v>
      </c>
      <c r="G3919" t="s">
        <v>1608</v>
      </c>
      <c r="H3919" t="s">
        <v>6157</v>
      </c>
      <c r="I3919" t="s">
        <v>4349</v>
      </c>
      <c r="J3919" t="s">
        <v>4350</v>
      </c>
      <c r="K3919" t="s">
        <v>4351</v>
      </c>
      <c r="L3919" t="s">
        <v>6157</v>
      </c>
      <c r="M3919" t="s">
        <v>1608</v>
      </c>
      <c r="N3919" t="s">
        <v>289</v>
      </c>
      <c r="O3919" t="s">
        <v>6157</v>
      </c>
      <c r="P3919" t="s">
        <v>6157</v>
      </c>
      <c r="Q3919" t="s">
        <v>3969</v>
      </c>
      <c r="R3919" t="s">
        <v>6157</v>
      </c>
      <c r="S3919" t="s">
        <v>230</v>
      </c>
      <c r="T3919" s="4" t="s">
        <v>5294</v>
      </c>
      <c r="U3919" s="4" t="s">
        <v>233</v>
      </c>
      <c r="V3919">
        <v>18</v>
      </c>
      <c r="W3919">
        <v>80</v>
      </c>
      <c r="X3919" t="s">
        <v>6157</v>
      </c>
      <c r="Y3919" t="s">
        <v>6157</v>
      </c>
      <c r="Z3919" t="s">
        <v>6474</v>
      </c>
      <c r="AA3919" t="s">
        <v>1388</v>
      </c>
      <c r="AB3919" t="s">
        <v>4353</v>
      </c>
      <c r="AC3919" t="s">
        <v>4353</v>
      </c>
      <c r="AD3919" t="s">
        <v>6157</v>
      </c>
      <c r="AE3919" t="s">
        <v>6157</v>
      </c>
      <c r="AF3919" t="s">
        <v>6157</v>
      </c>
      <c r="AG3919" t="s">
        <v>6157</v>
      </c>
      <c r="AH3919" t="s">
        <v>6157</v>
      </c>
      <c r="AI3919" t="s">
        <v>6157</v>
      </c>
      <c r="AJ3919" t="s">
        <v>6457</v>
      </c>
      <c r="AK3919" t="s">
        <v>1486</v>
      </c>
      <c r="AL3919" t="s">
        <v>1431</v>
      </c>
      <c r="AM3919" t="s">
        <v>1415</v>
      </c>
      <c r="AN3919" t="s">
        <v>4353</v>
      </c>
      <c r="AO3919" s="29">
        <v>5</v>
      </c>
      <c r="AP3919">
        <v>-18.089891260000002</v>
      </c>
      <c r="AQ3919">
        <v>177.30470181000001</v>
      </c>
      <c r="AR3919" t="s">
        <v>289</v>
      </c>
      <c r="AS3919">
        <v>0.1</v>
      </c>
      <c r="AT3919" t="s">
        <v>4353</v>
      </c>
      <c r="AU3919" t="s">
        <v>4353</v>
      </c>
      <c r="AV3919" t="s">
        <v>4353</v>
      </c>
      <c r="AW3919" t="s">
        <v>4353</v>
      </c>
      <c r="AX3919" t="s">
        <v>4353</v>
      </c>
      <c r="AY3919">
        <v>1200</v>
      </c>
      <c r="AZ3919">
        <v>1800</v>
      </c>
      <c r="BA3919" t="s">
        <v>290</v>
      </c>
      <c r="BB3919" t="s">
        <v>4785</v>
      </c>
      <c r="BC3919" t="s">
        <v>6157</v>
      </c>
      <c r="BH3919" t="s">
        <v>1562</v>
      </c>
      <c r="BI3919" t="s">
        <v>7237</v>
      </c>
      <c r="BJ3919" t="s">
        <v>6506</v>
      </c>
      <c r="BK3919" t="s">
        <v>1570</v>
      </c>
      <c r="BL3919" s="7" t="s">
        <v>1538</v>
      </c>
      <c r="BQ3919" t="s">
        <v>6538</v>
      </c>
      <c r="BR3919">
        <v>1</v>
      </c>
      <c r="BS3919" t="s">
        <v>6559</v>
      </c>
      <c r="BT3919" t="s">
        <v>6613</v>
      </c>
      <c r="BW3919">
        <v>-15.4</v>
      </c>
      <c r="BY3919">
        <v>8.9</v>
      </c>
      <c r="CB3919">
        <v>3.5</v>
      </c>
      <c r="CC3919">
        <v>46.8</v>
      </c>
      <c r="CD3919">
        <v>15.5</v>
      </c>
      <c r="CI3919" s="5"/>
    </row>
    <row r="3920" spans="1:106" ht="16" customHeight="1">
      <c r="A3920">
        <v>3919</v>
      </c>
      <c r="B3920" t="s">
        <v>7221</v>
      </c>
      <c r="C3920" s="2">
        <v>44970</v>
      </c>
      <c r="E3920" s="17" t="s">
        <v>1016</v>
      </c>
      <c r="F3920" s="17" t="s">
        <v>1016</v>
      </c>
      <c r="G3920" t="s">
        <v>1608</v>
      </c>
      <c r="H3920" t="s">
        <v>6157</v>
      </c>
      <c r="I3920" t="s">
        <v>4349</v>
      </c>
      <c r="J3920" t="s">
        <v>4350</v>
      </c>
      <c r="K3920" t="s">
        <v>4351</v>
      </c>
      <c r="L3920" t="s">
        <v>6157</v>
      </c>
      <c r="M3920" t="s">
        <v>1608</v>
      </c>
      <c r="N3920" t="s">
        <v>289</v>
      </c>
      <c r="O3920" t="s">
        <v>6157</v>
      </c>
      <c r="P3920" t="s">
        <v>6157</v>
      </c>
      <c r="Q3920" t="s">
        <v>3969</v>
      </c>
      <c r="R3920" t="s">
        <v>6157</v>
      </c>
      <c r="S3920" t="s">
        <v>230</v>
      </c>
      <c r="T3920" s="4" t="s">
        <v>5294</v>
      </c>
      <c r="U3920" s="4" t="s">
        <v>233</v>
      </c>
      <c r="V3920">
        <v>18</v>
      </c>
      <c r="W3920">
        <v>80</v>
      </c>
      <c r="X3920" t="s">
        <v>6157</v>
      </c>
      <c r="Y3920" t="s">
        <v>6157</v>
      </c>
      <c r="Z3920" t="s">
        <v>6474</v>
      </c>
      <c r="AA3920" t="s">
        <v>1388</v>
      </c>
      <c r="AB3920" t="s">
        <v>4353</v>
      </c>
      <c r="AC3920" t="s">
        <v>4353</v>
      </c>
      <c r="AD3920" t="s">
        <v>6157</v>
      </c>
      <c r="AE3920" t="s">
        <v>6157</v>
      </c>
      <c r="AF3920" t="s">
        <v>6157</v>
      </c>
      <c r="AG3920" t="s">
        <v>6157</v>
      </c>
      <c r="AH3920" t="s">
        <v>6157</v>
      </c>
      <c r="AI3920" t="s">
        <v>6157</v>
      </c>
      <c r="AJ3920" t="s">
        <v>6457</v>
      </c>
      <c r="AK3920" t="s">
        <v>1486</v>
      </c>
      <c r="AL3920" t="s">
        <v>1431</v>
      </c>
      <c r="AM3920" t="s">
        <v>1415</v>
      </c>
      <c r="AN3920" t="s">
        <v>4353</v>
      </c>
      <c r="AO3920" s="29">
        <v>5</v>
      </c>
      <c r="AP3920">
        <v>-18.089891260000002</v>
      </c>
      <c r="AQ3920">
        <v>177.30470181000001</v>
      </c>
      <c r="AR3920" t="s">
        <v>289</v>
      </c>
      <c r="AS3920">
        <v>0.1</v>
      </c>
      <c r="AT3920" t="s">
        <v>4353</v>
      </c>
      <c r="AU3920" t="s">
        <v>4353</v>
      </c>
      <c r="AV3920" t="s">
        <v>4353</v>
      </c>
      <c r="AW3920" t="s">
        <v>4353</v>
      </c>
      <c r="AX3920" t="s">
        <v>4353</v>
      </c>
      <c r="AY3920">
        <v>1200</v>
      </c>
      <c r="AZ3920">
        <v>1800</v>
      </c>
      <c r="BA3920" t="s">
        <v>290</v>
      </c>
      <c r="BB3920" t="s">
        <v>4785</v>
      </c>
      <c r="BC3920" t="s">
        <v>6157</v>
      </c>
      <c r="BH3920" t="s">
        <v>1562</v>
      </c>
      <c r="BI3920" t="s">
        <v>7237</v>
      </c>
      <c r="BJ3920" t="s">
        <v>6506</v>
      </c>
      <c r="BK3920" t="s">
        <v>1570</v>
      </c>
      <c r="BL3920" s="7" t="s">
        <v>1538</v>
      </c>
      <c r="BQ3920" t="s">
        <v>6538</v>
      </c>
      <c r="BR3920">
        <v>1</v>
      </c>
      <c r="BS3920" t="s">
        <v>6559</v>
      </c>
      <c r="BT3920" t="s">
        <v>6613</v>
      </c>
      <c r="BW3920">
        <v>-14.9</v>
      </c>
      <c r="BY3920">
        <v>8.6999999999999993</v>
      </c>
      <c r="CB3920">
        <v>3.4</v>
      </c>
      <c r="CC3920">
        <v>46.6</v>
      </c>
      <c r="CD3920">
        <v>16.100000000000001</v>
      </c>
      <c r="CI3920" s="5"/>
    </row>
    <row r="3921" spans="1:87" ht="16" customHeight="1">
      <c r="A3921">
        <v>3920</v>
      </c>
      <c r="B3921" t="s">
        <v>7221</v>
      </c>
      <c r="C3921" s="2">
        <v>44970</v>
      </c>
      <c r="E3921" s="17" t="s">
        <v>1015</v>
      </c>
      <c r="F3921" s="17" t="s">
        <v>1015</v>
      </c>
      <c r="G3921" t="s">
        <v>1608</v>
      </c>
      <c r="H3921" t="s">
        <v>6157</v>
      </c>
      <c r="I3921" t="s">
        <v>4349</v>
      </c>
      <c r="J3921" t="s">
        <v>4350</v>
      </c>
      <c r="K3921" t="s">
        <v>4351</v>
      </c>
      <c r="L3921" t="s">
        <v>6157</v>
      </c>
      <c r="M3921" t="s">
        <v>1608</v>
      </c>
      <c r="N3921" t="s">
        <v>289</v>
      </c>
      <c r="O3921" t="s">
        <v>6157</v>
      </c>
      <c r="P3921" t="s">
        <v>6157</v>
      </c>
      <c r="Q3921" t="s">
        <v>3969</v>
      </c>
      <c r="R3921" t="s">
        <v>6157</v>
      </c>
      <c r="S3921" t="s">
        <v>229</v>
      </c>
      <c r="T3921" s="4" t="s">
        <v>6996</v>
      </c>
      <c r="U3921" s="4" t="s">
        <v>4361</v>
      </c>
      <c r="V3921">
        <v>17</v>
      </c>
      <c r="W3921">
        <v>34</v>
      </c>
      <c r="X3921" t="s">
        <v>6157</v>
      </c>
      <c r="Y3921" t="s">
        <v>6157</v>
      </c>
      <c r="Z3921" t="s">
        <v>6474</v>
      </c>
      <c r="AA3921" t="s">
        <v>1388</v>
      </c>
      <c r="AB3921" t="s">
        <v>4353</v>
      </c>
      <c r="AC3921" t="s">
        <v>4353</v>
      </c>
      <c r="AD3921" t="s">
        <v>6157</v>
      </c>
      <c r="AE3921" t="s">
        <v>6157</v>
      </c>
      <c r="AF3921" t="s">
        <v>6157</v>
      </c>
      <c r="AG3921" t="s">
        <v>6157</v>
      </c>
      <c r="AH3921" t="s">
        <v>6157</v>
      </c>
      <c r="AI3921" t="s">
        <v>6157</v>
      </c>
      <c r="AJ3921" t="s">
        <v>6457</v>
      </c>
      <c r="AK3921" t="s">
        <v>1486</v>
      </c>
      <c r="AL3921" t="s">
        <v>1431</v>
      </c>
      <c r="AM3921" t="s">
        <v>1415</v>
      </c>
      <c r="AN3921" t="s">
        <v>4353</v>
      </c>
      <c r="AO3921" s="29">
        <v>5</v>
      </c>
      <c r="AP3921">
        <v>-18.089891260000002</v>
      </c>
      <c r="AQ3921">
        <v>177.30470181000001</v>
      </c>
      <c r="AR3921" t="s">
        <v>289</v>
      </c>
      <c r="AS3921">
        <v>0.1</v>
      </c>
      <c r="AT3921" t="s">
        <v>4353</v>
      </c>
      <c r="AU3921" t="s">
        <v>4353</v>
      </c>
      <c r="AV3921" t="s">
        <v>4353</v>
      </c>
      <c r="AW3921" t="s">
        <v>4353</v>
      </c>
      <c r="AX3921" t="s">
        <v>4353</v>
      </c>
      <c r="AY3921">
        <v>1610</v>
      </c>
      <c r="AZ3921">
        <v>1900</v>
      </c>
      <c r="BA3921" t="s">
        <v>290</v>
      </c>
      <c r="BB3921" t="s">
        <v>4601</v>
      </c>
      <c r="BC3921" t="s">
        <v>5301</v>
      </c>
      <c r="BD3921">
        <v>487</v>
      </c>
      <c r="BE3921">
        <v>33</v>
      </c>
      <c r="BF3921">
        <v>11</v>
      </c>
      <c r="BG3921">
        <v>26</v>
      </c>
      <c r="BH3921" t="s">
        <v>1563</v>
      </c>
      <c r="BI3921" t="s">
        <v>7237</v>
      </c>
      <c r="BJ3921" t="s">
        <v>6506</v>
      </c>
      <c r="BK3921" t="s">
        <v>1570</v>
      </c>
      <c r="BL3921" s="7" t="s">
        <v>1538</v>
      </c>
      <c r="BQ3921" t="s">
        <v>6538</v>
      </c>
      <c r="BR3921">
        <v>1</v>
      </c>
      <c r="BS3921" t="s">
        <v>6559</v>
      </c>
      <c r="BT3921" t="s">
        <v>6613</v>
      </c>
      <c r="BW3921">
        <v>-14.7</v>
      </c>
      <c r="BY3921">
        <v>8.6999999999999993</v>
      </c>
      <c r="CB3921">
        <v>3.3</v>
      </c>
      <c r="CC3921">
        <v>46.7</v>
      </c>
      <c r="CD3921">
        <v>16.3</v>
      </c>
      <c r="CI3921" s="5"/>
    </row>
    <row r="3922" spans="1:87" ht="16" customHeight="1">
      <c r="A3922">
        <v>3921</v>
      </c>
      <c r="B3922" t="s">
        <v>7221</v>
      </c>
      <c r="C3922" s="2">
        <v>44970</v>
      </c>
      <c r="E3922" s="17" t="s">
        <v>1014</v>
      </c>
      <c r="F3922" s="17" t="s">
        <v>1014</v>
      </c>
      <c r="G3922" t="s">
        <v>1608</v>
      </c>
      <c r="H3922" t="s">
        <v>6157</v>
      </c>
      <c r="I3922" t="s">
        <v>4349</v>
      </c>
      <c r="J3922" t="s">
        <v>4350</v>
      </c>
      <c r="K3922" t="s">
        <v>4351</v>
      </c>
      <c r="L3922" t="s">
        <v>6157</v>
      </c>
      <c r="M3922" t="s">
        <v>1608</v>
      </c>
      <c r="N3922" t="s">
        <v>289</v>
      </c>
      <c r="O3922" t="s">
        <v>6157</v>
      </c>
      <c r="P3922" t="s">
        <v>6157</v>
      </c>
      <c r="Q3922" t="s">
        <v>3969</v>
      </c>
      <c r="R3922" t="s">
        <v>6157</v>
      </c>
      <c r="S3922" t="s">
        <v>230</v>
      </c>
      <c r="T3922" s="4" t="s">
        <v>7048</v>
      </c>
      <c r="U3922" s="4" t="s">
        <v>4366</v>
      </c>
      <c r="V3922">
        <v>35</v>
      </c>
      <c r="W3922">
        <v>49</v>
      </c>
      <c r="X3922" t="s">
        <v>6157</v>
      </c>
      <c r="Y3922" t="s">
        <v>6157</v>
      </c>
      <c r="Z3922" t="s">
        <v>6474</v>
      </c>
      <c r="AA3922" t="s">
        <v>1388</v>
      </c>
      <c r="AB3922" t="s">
        <v>4353</v>
      </c>
      <c r="AC3922" t="s">
        <v>4353</v>
      </c>
      <c r="AD3922" t="s">
        <v>6157</v>
      </c>
      <c r="AE3922" t="s">
        <v>6157</v>
      </c>
      <c r="AF3922" t="s">
        <v>6157</v>
      </c>
      <c r="AG3922" t="s">
        <v>6157</v>
      </c>
      <c r="AH3922" t="s">
        <v>6157</v>
      </c>
      <c r="AI3922" t="s">
        <v>6157</v>
      </c>
      <c r="AJ3922" t="s">
        <v>6457</v>
      </c>
      <c r="AK3922" t="s">
        <v>1486</v>
      </c>
      <c r="AL3922" t="s">
        <v>1431</v>
      </c>
      <c r="AM3922" t="s">
        <v>1415</v>
      </c>
      <c r="AN3922" t="s">
        <v>4353</v>
      </c>
      <c r="AO3922" s="29">
        <v>5</v>
      </c>
      <c r="AP3922">
        <v>-18.089891260000002</v>
      </c>
      <c r="AQ3922">
        <v>177.30470181000001</v>
      </c>
      <c r="AR3922" t="s">
        <v>289</v>
      </c>
      <c r="AS3922">
        <v>0.1</v>
      </c>
      <c r="AT3922" t="s">
        <v>4353</v>
      </c>
      <c r="AU3922" t="s">
        <v>4353</v>
      </c>
      <c r="AV3922" t="s">
        <v>4353</v>
      </c>
      <c r="AW3922" t="s">
        <v>4353</v>
      </c>
      <c r="AX3922" t="s">
        <v>4353</v>
      </c>
      <c r="AY3922">
        <v>1630</v>
      </c>
      <c r="AZ3922">
        <v>1900</v>
      </c>
      <c r="BA3922" t="s">
        <v>290</v>
      </c>
      <c r="BB3922" t="s">
        <v>4601</v>
      </c>
      <c r="BC3922" t="s">
        <v>5302</v>
      </c>
      <c r="BD3922">
        <v>441</v>
      </c>
      <c r="BE3922">
        <v>30</v>
      </c>
      <c r="BF3922">
        <v>11</v>
      </c>
      <c r="BG3922">
        <v>26</v>
      </c>
      <c r="BH3922" t="s">
        <v>1563</v>
      </c>
      <c r="BI3922" t="s">
        <v>7237</v>
      </c>
      <c r="BJ3922" t="s">
        <v>6506</v>
      </c>
      <c r="BK3922" t="s">
        <v>1570</v>
      </c>
      <c r="BL3922" s="7" t="s">
        <v>1538</v>
      </c>
      <c r="BQ3922" t="s">
        <v>6538</v>
      </c>
      <c r="BR3922">
        <v>1</v>
      </c>
      <c r="BS3922" t="s">
        <v>6559</v>
      </c>
      <c r="BT3922" t="s">
        <v>6613</v>
      </c>
      <c r="BW3922">
        <v>-15.9</v>
      </c>
      <c r="BY3922">
        <v>8.4</v>
      </c>
      <c r="CB3922">
        <v>3.2</v>
      </c>
      <c r="CC3922">
        <v>46.2</v>
      </c>
      <c r="CD3922">
        <v>16.600000000000001</v>
      </c>
      <c r="CI3922" s="5"/>
    </row>
    <row r="3923" spans="1:87" ht="16" customHeight="1">
      <c r="A3923">
        <v>3922</v>
      </c>
      <c r="B3923" t="s">
        <v>7221</v>
      </c>
      <c r="C3923" s="2">
        <v>44970</v>
      </c>
      <c r="E3923" s="17" t="s">
        <v>1026</v>
      </c>
      <c r="F3923" s="17" t="s">
        <v>1026</v>
      </c>
      <c r="G3923" t="s">
        <v>1608</v>
      </c>
      <c r="H3923" t="s">
        <v>6157</v>
      </c>
      <c r="I3923" t="s">
        <v>4349</v>
      </c>
      <c r="J3923" t="s">
        <v>4350</v>
      </c>
      <c r="K3923" t="s">
        <v>4351</v>
      </c>
      <c r="L3923" t="s">
        <v>6157</v>
      </c>
      <c r="M3923" t="s">
        <v>1608</v>
      </c>
      <c r="N3923" t="s">
        <v>289</v>
      </c>
      <c r="O3923" t="s">
        <v>6157</v>
      </c>
      <c r="P3923" t="s">
        <v>6157</v>
      </c>
      <c r="Q3923" t="s">
        <v>3969</v>
      </c>
      <c r="R3923" t="s">
        <v>6157</v>
      </c>
      <c r="S3923" t="s">
        <v>231</v>
      </c>
      <c r="T3923" s="4" t="s">
        <v>7049</v>
      </c>
      <c r="U3923" s="4" t="s">
        <v>4367</v>
      </c>
      <c r="V3923">
        <v>50</v>
      </c>
      <c r="W3923">
        <v>80</v>
      </c>
      <c r="X3923" t="s">
        <v>6157</v>
      </c>
      <c r="Y3923" t="s">
        <v>6157</v>
      </c>
      <c r="Z3923" t="s">
        <v>6474</v>
      </c>
      <c r="AA3923" t="s">
        <v>1388</v>
      </c>
      <c r="AB3923" t="s">
        <v>4353</v>
      </c>
      <c r="AC3923" t="s">
        <v>4353</v>
      </c>
      <c r="AD3923" t="s">
        <v>6157</v>
      </c>
      <c r="AE3923" t="s">
        <v>6157</v>
      </c>
      <c r="AF3923" t="s">
        <v>6157</v>
      </c>
      <c r="AG3923" t="s">
        <v>6157</v>
      </c>
      <c r="AH3923" t="s">
        <v>6157</v>
      </c>
      <c r="AI3923" t="s">
        <v>6157</v>
      </c>
      <c r="AJ3923" t="s">
        <v>6457</v>
      </c>
      <c r="AK3923" t="s">
        <v>1486</v>
      </c>
      <c r="AL3923" t="s">
        <v>1431</v>
      </c>
      <c r="AM3923" t="s">
        <v>1415</v>
      </c>
      <c r="AN3923" t="s">
        <v>4353</v>
      </c>
      <c r="AO3923" s="29">
        <v>5</v>
      </c>
      <c r="AP3923">
        <v>-18.089891260000002</v>
      </c>
      <c r="AQ3923">
        <v>177.30470181000001</v>
      </c>
      <c r="AR3923" t="s">
        <v>289</v>
      </c>
      <c r="AS3923">
        <v>0.1</v>
      </c>
      <c r="AT3923" t="s">
        <v>4353</v>
      </c>
      <c r="AU3923" t="s">
        <v>4353</v>
      </c>
      <c r="AV3923" t="s">
        <v>4353</v>
      </c>
      <c r="AW3923" t="s">
        <v>4353</v>
      </c>
      <c r="AX3923" t="s">
        <v>4353</v>
      </c>
      <c r="AY3923">
        <v>1639</v>
      </c>
      <c r="AZ3923">
        <v>1950</v>
      </c>
      <c r="BA3923" t="s">
        <v>290</v>
      </c>
      <c r="BB3923" t="s">
        <v>4601</v>
      </c>
      <c r="BC3923" t="s">
        <v>5303</v>
      </c>
      <c r="BD3923">
        <v>409</v>
      </c>
      <c r="BE3923">
        <v>37</v>
      </c>
      <c r="BF3923">
        <v>11</v>
      </c>
      <c r="BG3923">
        <v>26</v>
      </c>
      <c r="BH3923" t="s">
        <v>1563</v>
      </c>
      <c r="BI3923" t="s">
        <v>7237</v>
      </c>
      <c r="BJ3923" t="s">
        <v>6506</v>
      </c>
      <c r="BK3923" t="s">
        <v>1570</v>
      </c>
      <c r="BL3923" s="7" t="s">
        <v>1538</v>
      </c>
      <c r="BQ3923" t="s">
        <v>6538</v>
      </c>
      <c r="BR3923">
        <v>1</v>
      </c>
      <c r="BS3923" t="s">
        <v>6559</v>
      </c>
      <c r="BT3923" t="s">
        <v>6613</v>
      </c>
      <c r="BW3923">
        <v>-14.3</v>
      </c>
      <c r="BY3923">
        <v>9.8000000000000007</v>
      </c>
      <c r="CB3923">
        <v>3.5</v>
      </c>
      <c r="CC3923">
        <v>47</v>
      </c>
      <c r="CD3923">
        <v>15.9</v>
      </c>
      <c r="CI3923" s="5"/>
    </row>
    <row r="3924" spans="1:87" ht="16" customHeight="1">
      <c r="A3924">
        <v>3923</v>
      </c>
      <c r="B3924" t="s">
        <v>7221</v>
      </c>
      <c r="C3924" s="2">
        <v>44970</v>
      </c>
      <c r="E3924" s="17" t="s">
        <v>1013</v>
      </c>
      <c r="F3924" s="17" t="s">
        <v>1013</v>
      </c>
      <c r="G3924" t="s">
        <v>1608</v>
      </c>
      <c r="H3924" t="s">
        <v>6157</v>
      </c>
      <c r="I3924" t="s">
        <v>4349</v>
      </c>
      <c r="J3924" t="s">
        <v>4350</v>
      </c>
      <c r="K3924" t="s">
        <v>4351</v>
      </c>
      <c r="L3924" t="s">
        <v>6157</v>
      </c>
      <c r="M3924" t="s">
        <v>1608</v>
      </c>
      <c r="N3924" t="s">
        <v>289</v>
      </c>
      <c r="O3924" t="s">
        <v>6157</v>
      </c>
      <c r="P3924" t="s">
        <v>6157</v>
      </c>
      <c r="Q3924" t="s">
        <v>3969</v>
      </c>
      <c r="R3924" t="s">
        <v>6157</v>
      </c>
      <c r="S3924" t="s">
        <v>229</v>
      </c>
      <c r="T3924" s="4" t="s">
        <v>5294</v>
      </c>
      <c r="U3924" s="4" t="s">
        <v>233</v>
      </c>
      <c r="V3924">
        <v>18</v>
      </c>
      <c r="W3924">
        <v>80</v>
      </c>
      <c r="X3924" t="s">
        <v>6157</v>
      </c>
      <c r="Y3924" t="s">
        <v>6157</v>
      </c>
      <c r="Z3924" t="s">
        <v>6474</v>
      </c>
      <c r="AA3924" t="s">
        <v>1388</v>
      </c>
      <c r="AB3924" t="s">
        <v>4353</v>
      </c>
      <c r="AC3924" t="s">
        <v>4353</v>
      </c>
      <c r="AD3924" t="s">
        <v>6157</v>
      </c>
      <c r="AE3924" t="s">
        <v>6157</v>
      </c>
      <c r="AF3924" t="s">
        <v>6157</v>
      </c>
      <c r="AG3924" t="s">
        <v>6157</v>
      </c>
      <c r="AH3924" t="s">
        <v>6157</v>
      </c>
      <c r="AI3924" t="s">
        <v>6157</v>
      </c>
      <c r="AJ3924" t="s">
        <v>6457</v>
      </c>
      <c r="AK3924" t="s">
        <v>1486</v>
      </c>
      <c r="AL3924" t="s">
        <v>1431</v>
      </c>
      <c r="AM3924" t="s">
        <v>1415</v>
      </c>
      <c r="AN3924" t="s">
        <v>4353</v>
      </c>
      <c r="AO3924" s="29">
        <v>5</v>
      </c>
      <c r="AP3924">
        <v>-18.089891260000002</v>
      </c>
      <c r="AQ3924">
        <v>177.30470181000001</v>
      </c>
      <c r="AR3924" t="s">
        <v>289</v>
      </c>
      <c r="AS3924">
        <v>0.1</v>
      </c>
      <c r="AT3924" t="s">
        <v>4353</v>
      </c>
      <c r="AU3924" t="s">
        <v>4353</v>
      </c>
      <c r="AV3924" t="s">
        <v>4353</v>
      </c>
      <c r="AW3924" t="s">
        <v>4353</v>
      </c>
      <c r="AX3924" t="s">
        <v>4353</v>
      </c>
      <c r="AY3924">
        <v>1615</v>
      </c>
      <c r="AZ3924">
        <v>1950</v>
      </c>
      <c r="BA3924" t="s">
        <v>290</v>
      </c>
      <c r="BB3924" t="s">
        <v>4601</v>
      </c>
      <c r="BC3924" t="s">
        <v>5304</v>
      </c>
      <c r="BD3924">
        <v>468</v>
      </c>
      <c r="BE3924">
        <v>36</v>
      </c>
      <c r="BF3924">
        <v>11</v>
      </c>
      <c r="BG3924">
        <v>26</v>
      </c>
      <c r="BH3924" t="s">
        <v>1563</v>
      </c>
      <c r="BI3924" t="s">
        <v>7237</v>
      </c>
      <c r="BJ3924" t="s">
        <v>6506</v>
      </c>
      <c r="BK3924" t="s">
        <v>1570</v>
      </c>
      <c r="BL3924" s="7" t="s">
        <v>1538</v>
      </c>
      <c r="BQ3924" t="s">
        <v>6538</v>
      </c>
      <c r="BR3924">
        <v>1</v>
      </c>
      <c r="BS3924" t="s">
        <v>6559</v>
      </c>
      <c r="BT3924" t="s">
        <v>6613</v>
      </c>
      <c r="BW3924">
        <v>-13.9</v>
      </c>
      <c r="BY3924">
        <v>9.6999999999999993</v>
      </c>
      <c r="CB3924">
        <v>3.6</v>
      </c>
      <c r="CC3924">
        <v>46.8</v>
      </c>
      <c r="CD3924">
        <v>15.3</v>
      </c>
      <c r="CI3924" s="5"/>
    </row>
    <row r="3925" spans="1:87" ht="16" customHeight="1">
      <c r="A3925">
        <v>3924</v>
      </c>
      <c r="B3925" t="s">
        <v>7221</v>
      </c>
      <c r="C3925" s="2">
        <v>44970</v>
      </c>
      <c r="E3925" s="17" t="s">
        <v>1012</v>
      </c>
      <c r="F3925" s="17" t="s">
        <v>1012</v>
      </c>
      <c r="G3925" t="s">
        <v>1608</v>
      </c>
      <c r="H3925" t="s">
        <v>6157</v>
      </c>
      <c r="I3925" t="s">
        <v>4349</v>
      </c>
      <c r="J3925" t="s">
        <v>4350</v>
      </c>
      <c r="K3925" t="s">
        <v>4351</v>
      </c>
      <c r="L3925" t="s">
        <v>6157</v>
      </c>
      <c r="M3925" t="s">
        <v>1608</v>
      </c>
      <c r="N3925" t="s">
        <v>289</v>
      </c>
      <c r="O3925" t="s">
        <v>6157</v>
      </c>
      <c r="P3925" t="s">
        <v>6157</v>
      </c>
      <c r="Q3925" t="s">
        <v>3969</v>
      </c>
      <c r="R3925" t="s">
        <v>6157</v>
      </c>
      <c r="S3925" t="s">
        <v>231</v>
      </c>
      <c r="T3925" s="4" t="s">
        <v>5294</v>
      </c>
      <c r="U3925" s="4" t="s">
        <v>233</v>
      </c>
      <c r="V3925">
        <v>18</v>
      </c>
      <c r="W3925">
        <v>80</v>
      </c>
      <c r="X3925" t="s">
        <v>6157</v>
      </c>
      <c r="Y3925" t="s">
        <v>6157</v>
      </c>
      <c r="Z3925" t="s">
        <v>6474</v>
      </c>
      <c r="AA3925" t="s">
        <v>1388</v>
      </c>
      <c r="AB3925" t="s">
        <v>4353</v>
      </c>
      <c r="AC3925" t="s">
        <v>4353</v>
      </c>
      <c r="AD3925" t="s">
        <v>6157</v>
      </c>
      <c r="AE3925" t="s">
        <v>6157</v>
      </c>
      <c r="AF3925" t="s">
        <v>6157</v>
      </c>
      <c r="AG3925" t="s">
        <v>6157</v>
      </c>
      <c r="AH3925" t="s">
        <v>6157</v>
      </c>
      <c r="AI3925" t="s">
        <v>6157</v>
      </c>
      <c r="AJ3925" t="s">
        <v>6457</v>
      </c>
      <c r="AK3925" t="s">
        <v>1486</v>
      </c>
      <c r="AL3925" t="s">
        <v>1431</v>
      </c>
      <c r="AM3925" t="s">
        <v>1415</v>
      </c>
      <c r="AN3925" t="s">
        <v>4353</v>
      </c>
      <c r="AO3925" s="29">
        <v>5</v>
      </c>
      <c r="AP3925">
        <v>-18.089891260000002</v>
      </c>
      <c r="AQ3925">
        <v>177.30470181000001</v>
      </c>
      <c r="AR3925" t="s">
        <v>289</v>
      </c>
      <c r="AS3925">
        <v>0.1</v>
      </c>
      <c r="AT3925" t="s">
        <v>4353</v>
      </c>
      <c r="AU3925" t="s">
        <v>4353</v>
      </c>
      <c r="AV3925" t="s">
        <v>4353</v>
      </c>
      <c r="AW3925" t="s">
        <v>4353</v>
      </c>
      <c r="AX3925" t="s">
        <v>4353</v>
      </c>
      <c r="AY3925">
        <v>1620</v>
      </c>
      <c r="AZ3925">
        <v>1900</v>
      </c>
      <c r="BA3925" t="s">
        <v>290</v>
      </c>
      <c r="BB3925" t="s">
        <v>4601</v>
      </c>
      <c r="BC3925" t="s">
        <v>5305</v>
      </c>
      <c r="BD3925">
        <v>478</v>
      </c>
      <c r="BE3925">
        <v>32</v>
      </c>
      <c r="BF3925">
        <v>11</v>
      </c>
      <c r="BG3925">
        <v>26</v>
      </c>
      <c r="BH3925" t="s">
        <v>1563</v>
      </c>
      <c r="BI3925" t="s">
        <v>7237</v>
      </c>
      <c r="BJ3925" t="s">
        <v>6506</v>
      </c>
      <c r="BK3925" t="s">
        <v>1570</v>
      </c>
      <c r="BL3925" s="7" t="s">
        <v>1538</v>
      </c>
      <c r="BQ3925" t="s">
        <v>6538</v>
      </c>
      <c r="BR3925">
        <v>1</v>
      </c>
      <c r="BS3925" t="s">
        <v>6559</v>
      </c>
      <c r="BT3925" t="s">
        <v>6613</v>
      </c>
      <c r="BW3925">
        <v>-15</v>
      </c>
      <c r="BY3925">
        <v>8.6</v>
      </c>
      <c r="CB3925">
        <v>3.2</v>
      </c>
      <c r="CC3925">
        <v>44.8</v>
      </c>
      <c r="CD3925">
        <v>16.3</v>
      </c>
      <c r="CI3925" s="5"/>
    </row>
    <row r="3926" spans="1:87" ht="16" customHeight="1">
      <c r="A3926">
        <v>3925</v>
      </c>
      <c r="B3926" t="s">
        <v>7221</v>
      </c>
      <c r="C3926" s="2">
        <v>44970</v>
      </c>
      <c r="E3926" s="17" t="s">
        <v>1025</v>
      </c>
      <c r="F3926" s="17" t="s">
        <v>1025</v>
      </c>
      <c r="G3926" t="s">
        <v>1608</v>
      </c>
      <c r="H3926" t="s">
        <v>6157</v>
      </c>
      <c r="I3926" t="s">
        <v>4349</v>
      </c>
      <c r="J3926" t="s">
        <v>4350</v>
      </c>
      <c r="K3926" t="s">
        <v>4351</v>
      </c>
      <c r="L3926" t="s">
        <v>6157</v>
      </c>
      <c r="M3926" t="s">
        <v>1608</v>
      </c>
      <c r="N3926" t="s">
        <v>289</v>
      </c>
      <c r="O3926" t="s">
        <v>6157</v>
      </c>
      <c r="P3926" t="s">
        <v>6157</v>
      </c>
      <c r="Q3926" t="s">
        <v>3969</v>
      </c>
      <c r="R3926" t="s">
        <v>6157</v>
      </c>
      <c r="S3926" t="s">
        <v>231</v>
      </c>
      <c r="T3926" t="s">
        <v>291</v>
      </c>
      <c r="U3926" s="4" t="s">
        <v>4353</v>
      </c>
      <c r="V3926">
        <v>0</v>
      </c>
      <c r="W3926">
        <v>80</v>
      </c>
      <c r="X3926" t="s">
        <v>6157</v>
      </c>
      <c r="Y3926" t="s">
        <v>6157</v>
      </c>
      <c r="Z3926" t="s">
        <v>6474</v>
      </c>
      <c r="AA3926" t="s">
        <v>1388</v>
      </c>
      <c r="AB3926" t="s">
        <v>4353</v>
      </c>
      <c r="AC3926" t="s">
        <v>4353</v>
      </c>
      <c r="AD3926" t="s">
        <v>6157</v>
      </c>
      <c r="AE3926" t="s">
        <v>6157</v>
      </c>
      <c r="AF3926" t="s">
        <v>6157</v>
      </c>
      <c r="AG3926" t="s">
        <v>6157</v>
      </c>
      <c r="AH3926" t="s">
        <v>6157</v>
      </c>
      <c r="AI3926" t="s">
        <v>6157</v>
      </c>
      <c r="AJ3926" t="s">
        <v>6457</v>
      </c>
      <c r="AK3926" t="s">
        <v>1486</v>
      </c>
      <c r="AL3926" t="s">
        <v>1431</v>
      </c>
      <c r="AM3926" t="s">
        <v>1415</v>
      </c>
      <c r="AN3926" t="s">
        <v>4353</v>
      </c>
      <c r="AO3926" s="29">
        <v>5</v>
      </c>
      <c r="AP3926">
        <v>-18.089891260000002</v>
      </c>
      <c r="AQ3926">
        <v>177.30470181000001</v>
      </c>
      <c r="AR3926" t="s">
        <v>289</v>
      </c>
      <c r="AS3926">
        <v>0.1</v>
      </c>
      <c r="AT3926" t="s">
        <v>4353</v>
      </c>
      <c r="AU3926" t="s">
        <v>4353</v>
      </c>
      <c r="AV3926" t="s">
        <v>4353</v>
      </c>
      <c r="AW3926" t="s">
        <v>4353</v>
      </c>
      <c r="AX3926" t="s">
        <v>4353</v>
      </c>
      <c r="AY3926">
        <v>1200</v>
      </c>
      <c r="AZ3926">
        <v>1800</v>
      </c>
      <c r="BA3926" t="s">
        <v>290</v>
      </c>
      <c r="BB3926" t="s">
        <v>4785</v>
      </c>
      <c r="BC3926" t="s">
        <v>6157</v>
      </c>
      <c r="BH3926" t="s">
        <v>1562</v>
      </c>
      <c r="BI3926" t="s">
        <v>7237</v>
      </c>
      <c r="BJ3926" t="s">
        <v>6506</v>
      </c>
      <c r="BK3926" t="s">
        <v>1570</v>
      </c>
      <c r="BL3926" s="7" t="s">
        <v>1538</v>
      </c>
      <c r="BQ3926" t="s">
        <v>6538</v>
      </c>
      <c r="BR3926">
        <v>1</v>
      </c>
      <c r="BS3926" t="s">
        <v>6559</v>
      </c>
      <c r="BT3926" t="s">
        <v>6613</v>
      </c>
      <c r="BW3926">
        <v>-15.6</v>
      </c>
      <c r="BY3926">
        <v>7.8</v>
      </c>
      <c r="CB3926">
        <v>3.2</v>
      </c>
      <c r="CC3926">
        <v>42.6</v>
      </c>
      <c r="CD3926">
        <v>15.5</v>
      </c>
      <c r="CI3926" s="5"/>
    </row>
    <row r="3927" spans="1:87" ht="16" customHeight="1">
      <c r="A3927">
        <v>3926</v>
      </c>
      <c r="B3927" t="s">
        <v>7221</v>
      </c>
      <c r="C3927" s="2">
        <v>44970</v>
      </c>
      <c r="E3927" s="17" t="s">
        <v>1011</v>
      </c>
      <c r="F3927" s="17" t="s">
        <v>1011</v>
      </c>
      <c r="G3927" t="s">
        <v>1608</v>
      </c>
      <c r="H3927" t="s">
        <v>6157</v>
      </c>
      <c r="I3927" t="s">
        <v>4349</v>
      </c>
      <c r="J3927" t="s">
        <v>4350</v>
      </c>
      <c r="K3927" t="s">
        <v>4351</v>
      </c>
      <c r="L3927" t="s">
        <v>6157</v>
      </c>
      <c r="M3927" t="s">
        <v>1608</v>
      </c>
      <c r="N3927" t="s">
        <v>289</v>
      </c>
      <c r="O3927" t="s">
        <v>6157</v>
      </c>
      <c r="P3927" t="s">
        <v>6157</v>
      </c>
      <c r="Q3927" t="s">
        <v>3969</v>
      </c>
      <c r="R3927" t="s">
        <v>6157</v>
      </c>
      <c r="S3927" t="s">
        <v>231</v>
      </c>
      <c r="T3927" s="4" t="s">
        <v>5294</v>
      </c>
      <c r="U3927" s="4" t="s">
        <v>233</v>
      </c>
      <c r="V3927">
        <v>18</v>
      </c>
      <c r="W3927">
        <v>80</v>
      </c>
      <c r="X3927" t="s">
        <v>6157</v>
      </c>
      <c r="Y3927" t="s">
        <v>6157</v>
      </c>
      <c r="Z3927" t="s">
        <v>6474</v>
      </c>
      <c r="AA3927" t="s">
        <v>1388</v>
      </c>
      <c r="AB3927" t="s">
        <v>4353</v>
      </c>
      <c r="AC3927" t="s">
        <v>4353</v>
      </c>
      <c r="AD3927" t="s">
        <v>6157</v>
      </c>
      <c r="AE3927" t="s">
        <v>6157</v>
      </c>
      <c r="AF3927" t="s">
        <v>6157</v>
      </c>
      <c r="AG3927" t="s">
        <v>6157</v>
      </c>
      <c r="AH3927" t="s">
        <v>6157</v>
      </c>
      <c r="AI3927" t="s">
        <v>6157</v>
      </c>
      <c r="AJ3927" t="s">
        <v>6457</v>
      </c>
      <c r="AK3927" t="s">
        <v>1486</v>
      </c>
      <c r="AL3927" t="s">
        <v>1431</v>
      </c>
      <c r="AM3927" t="s">
        <v>1415</v>
      </c>
      <c r="AN3927" t="s">
        <v>4353</v>
      </c>
      <c r="AO3927" s="29">
        <v>5</v>
      </c>
      <c r="AP3927">
        <v>-18.089891260000002</v>
      </c>
      <c r="AQ3927">
        <v>177.30470181000001</v>
      </c>
      <c r="AR3927" t="s">
        <v>289</v>
      </c>
      <c r="AS3927">
        <v>0.1</v>
      </c>
      <c r="AT3927" t="s">
        <v>4353</v>
      </c>
      <c r="AU3927" t="s">
        <v>4353</v>
      </c>
      <c r="AV3927" t="s">
        <v>4353</v>
      </c>
      <c r="AW3927" t="s">
        <v>4353</v>
      </c>
      <c r="AX3927" t="s">
        <v>4353</v>
      </c>
      <c r="AY3927">
        <v>1200</v>
      </c>
      <c r="AZ3927">
        <v>1800</v>
      </c>
      <c r="BA3927" t="s">
        <v>290</v>
      </c>
      <c r="BB3927" t="s">
        <v>4785</v>
      </c>
      <c r="BC3927" t="s">
        <v>6157</v>
      </c>
      <c r="BH3927" t="s">
        <v>1562</v>
      </c>
      <c r="BI3927" t="s">
        <v>7237</v>
      </c>
      <c r="BJ3927" t="s">
        <v>6506</v>
      </c>
      <c r="BK3927" t="s">
        <v>1570</v>
      </c>
      <c r="BL3927" s="7" t="s">
        <v>1538</v>
      </c>
      <c r="BQ3927" t="s">
        <v>6538</v>
      </c>
      <c r="BR3927">
        <v>1</v>
      </c>
      <c r="BS3927" t="s">
        <v>6559</v>
      </c>
      <c r="BT3927" t="s">
        <v>6613</v>
      </c>
      <c r="BW3927">
        <v>-15.1</v>
      </c>
      <c r="BY3927">
        <v>9</v>
      </c>
      <c r="CB3927">
        <v>3.4</v>
      </c>
      <c r="CC3927">
        <v>45.7</v>
      </c>
      <c r="CD3927">
        <v>15.7</v>
      </c>
      <c r="CI3927" s="5"/>
    </row>
    <row r="3928" spans="1:87" ht="16" customHeight="1">
      <c r="A3928">
        <v>3927</v>
      </c>
      <c r="B3928" t="s">
        <v>7221</v>
      </c>
      <c r="C3928" s="2">
        <v>44970</v>
      </c>
      <c r="E3928" s="17" t="s">
        <v>1010</v>
      </c>
      <c r="F3928" s="17" t="s">
        <v>1010</v>
      </c>
      <c r="G3928" t="s">
        <v>1608</v>
      </c>
      <c r="H3928" t="s">
        <v>6157</v>
      </c>
      <c r="I3928" t="s">
        <v>4349</v>
      </c>
      <c r="J3928" t="s">
        <v>4350</v>
      </c>
      <c r="K3928" t="s">
        <v>4351</v>
      </c>
      <c r="L3928" t="s">
        <v>6157</v>
      </c>
      <c r="M3928" t="s">
        <v>1608</v>
      </c>
      <c r="N3928" t="s">
        <v>289</v>
      </c>
      <c r="O3928" t="s">
        <v>6157</v>
      </c>
      <c r="P3928" t="s">
        <v>6157</v>
      </c>
      <c r="Q3928" t="s">
        <v>3969</v>
      </c>
      <c r="R3928" t="s">
        <v>6157</v>
      </c>
      <c r="S3928" t="s">
        <v>231</v>
      </c>
      <c r="T3928" s="4" t="s">
        <v>5294</v>
      </c>
      <c r="U3928" s="4" t="s">
        <v>233</v>
      </c>
      <c r="V3928">
        <v>18</v>
      </c>
      <c r="W3928">
        <v>80</v>
      </c>
      <c r="X3928" t="s">
        <v>6157</v>
      </c>
      <c r="Y3928" t="s">
        <v>6157</v>
      </c>
      <c r="Z3928" t="s">
        <v>6474</v>
      </c>
      <c r="AA3928" t="s">
        <v>1388</v>
      </c>
      <c r="AB3928" t="s">
        <v>4353</v>
      </c>
      <c r="AC3928" t="s">
        <v>4353</v>
      </c>
      <c r="AD3928" t="s">
        <v>6157</v>
      </c>
      <c r="AE3928" t="s">
        <v>6157</v>
      </c>
      <c r="AF3928" t="s">
        <v>6157</v>
      </c>
      <c r="AG3928" t="s">
        <v>6157</v>
      </c>
      <c r="AH3928" t="s">
        <v>6157</v>
      </c>
      <c r="AI3928" t="s">
        <v>6157</v>
      </c>
      <c r="AJ3928" t="s">
        <v>6457</v>
      </c>
      <c r="AK3928" t="s">
        <v>1486</v>
      </c>
      <c r="AL3928" t="s">
        <v>1431</v>
      </c>
      <c r="AM3928" t="s">
        <v>1415</v>
      </c>
      <c r="AN3928" t="s">
        <v>4353</v>
      </c>
      <c r="AO3928" s="29">
        <v>5</v>
      </c>
      <c r="AP3928">
        <v>-18.089891260000002</v>
      </c>
      <c r="AQ3928">
        <v>177.30470181000001</v>
      </c>
      <c r="AR3928" t="s">
        <v>289</v>
      </c>
      <c r="AS3928">
        <v>0.1</v>
      </c>
      <c r="AT3928" t="s">
        <v>4353</v>
      </c>
      <c r="AU3928" t="s">
        <v>4353</v>
      </c>
      <c r="AV3928" t="s">
        <v>4353</v>
      </c>
      <c r="AW3928" t="s">
        <v>4353</v>
      </c>
      <c r="AX3928" t="s">
        <v>4353</v>
      </c>
      <c r="AY3928">
        <v>1200</v>
      </c>
      <c r="AZ3928">
        <v>1800</v>
      </c>
      <c r="BA3928" t="s">
        <v>290</v>
      </c>
      <c r="BB3928" t="s">
        <v>4785</v>
      </c>
      <c r="BC3928" t="s">
        <v>6157</v>
      </c>
      <c r="BH3928" t="s">
        <v>1562</v>
      </c>
      <c r="BI3928" t="s">
        <v>7237</v>
      </c>
      <c r="BJ3928" t="s">
        <v>6506</v>
      </c>
      <c r="BK3928" t="s">
        <v>1570</v>
      </c>
      <c r="BL3928" s="7" t="s">
        <v>1538</v>
      </c>
      <c r="BQ3928" t="s">
        <v>6538</v>
      </c>
      <c r="BR3928">
        <v>1</v>
      </c>
      <c r="BS3928" t="s">
        <v>6559</v>
      </c>
      <c r="BT3928" t="s">
        <v>6613</v>
      </c>
      <c r="BW3928">
        <v>-14.6</v>
      </c>
      <c r="BY3928">
        <v>8.3000000000000007</v>
      </c>
      <c r="CB3928">
        <v>3.3</v>
      </c>
      <c r="CC3928">
        <v>47.4</v>
      </c>
      <c r="CD3928">
        <v>16.899999999999999</v>
      </c>
      <c r="CI3928" s="5"/>
    </row>
    <row r="3929" spans="1:87" ht="16" customHeight="1">
      <c r="A3929">
        <v>3928</v>
      </c>
      <c r="B3929" t="s">
        <v>7221</v>
      </c>
      <c r="C3929" s="2">
        <v>44970</v>
      </c>
      <c r="E3929" s="17" t="s">
        <v>1024</v>
      </c>
      <c r="F3929" s="17" t="s">
        <v>1024</v>
      </c>
      <c r="G3929" t="s">
        <v>1608</v>
      </c>
      <c r="H3929" t="s">
        <v>6157</v>
      </c>
      <c r="I3929" t="s">
        <v>4349</v>
      </c>
      <c r="J3929" t="s">
        <v>4350</v>
      </c>
      <c r="K3929" t="s">
        <v>4351</v>
      </c>
      <c r="L3929" t="s">
        <v>6157</v>
      </c>
      <c r="M3929" t="s">
        <v>1608</v>
      </c>
      <c r="N3929" t="s">
        <v>289</v>
      </c>
      <c r="O3929" t="s">
        <v>6157</v>
      </c>
      <c r="P3929" t="s">
        <v>6157</v>
      </c>
      <c r="Q3929" t="s">
        <v>3969</v>
      </c>
      <c r="R3929" t="s">
        <v>6157</v>
      </c>
      <c r="S3929" t="s">
        <v>231</v>
      </c>
      <c r="T3929" t="s">
        <v>291</v>
      </c>
      <c r="U3929" s="4" t="s">
        <v>4353</v>
      </c>
      <c r="V3929">
        <v>0</v>
      </c>
      <c r="W3929">
        <v>80</v>
      </c>
      <c r="X3929" t="s">
        <v>6157</v>
      </c>
      <c r="Y3929" t="s">
        <v>6157</v>
      </c>
      <c r="Z3929" t="s">
        <v>6474</v>
      </c>
      <c r="AA3929" t="s">
        <v>1388</v>
      </c>
      <c r="AB3929" t="s">
        <v>4353</v>
      </c>
      <c r="AC3929" t="s">
        <v>4353</v>
      </c>
      <c r="AD3929" t="s">
        <v>6157</v>
      </c>
      <c r="AE3929" t="s">
        <v>6157</v>
      </c>
      <c r="AF3929" t="s">
        <v>6157</v>
      </c>
      <c r="AG3929" t="s">
        <v>6157</v>
      </c>
      <c r="AH3929" t="s">
        <v>6157</v>
      </c>
      <c r="AI3929" t="s">
        <v>6157</v>
      </c>
      <c r="AJ3929" t="s">
        <v>6457</v>
      </c>
      <c r="AK3929" t="s">
        <v>1486</v>
      </c>
      <c r="AL3929" t="s">
        <v>1431</v>
      </c>
      <c r="AM3929" t="s">
        <v>1415</v>
      </c>
      <c r="AN3929" t="s">
        <v>4353</v>
      </c>
      <c r="AO3929" s="29">
        <v>5</v>
      </c>
      <c r="AP3929">
        <v>-18.089891260000002</v>
      </c>
      <c r="AQ3929">
        <v>177.30470181000001</v>
      </c>
      <c r="AR3929" t="s">
        <v>289</v>
      </c>
      <c r="AS3929">
        <v>0.1</v>
      </c>
      <c r="AT3929" t="s">
        <v>4353</v>
      </c>
      <c r="AU3929" t="s">
        <v>4353</v>
      </c>
      <c r="AV3929" t="s">
        <v>4353</v>
      </c>
      <c r="AW3929" t="s">
        <v>4353</v>
      </c>
      <c r="AX3929" t="s">
        <v>4353</v>
      </c>
      <c r="AY3929">
        <v>1200</v>
      </c>
      <c r="AZ3929">
        <v>1800</v>
      </c>
      <c r="BA3929" t="s">
        <v>290</v>
      </c>
      <c r="BB3929" t="s">
        <v>4785</v>
      </c>
      <c r="BC3929" t="s">
        <v>6157</v>
      </c>
      <c r="BH3929" t="s">
        <v>1562</v>
      </c>
      <c r="BI3929" t="s">
        <v>7237</v>
      </c>
      <c r="BJ3929" t="s">
        <v>6506</v>
      </c>
      <c r="BK3929" t="s">
        <v>1570</v>
      </c>
      <c r="BL3929" s="7" t="s">
        <v>1538</v>
      </c>
      <c r="BQ3929" t="s">
        <v>6538</v>
      </c>
      <c r="BR3929">
        <v>1</v>
      </c>
      <c r="BS3929" t="s">
        <v>6559</v>
      </c>
      <c r="BT3929" t="s">
        <v>6613</v>
      </c>
      <c r="BW3929">
        <v>-13.1</v>
      </c>
      <c r="BY3929">
        <v>9.9</v>
      </c>
      <c r="CB3929">
        <v>3.5</v>
      </c>
      <c r="CC3929">
        <v>45.9</v>
      </c>
      <c r="CD3929">
        <v>15.3</v>
      </c>
      <c r="CI3929" s="5"/>
    </row>
    <row r="3930" spans="1:87" ht="16" customHeight="1">
      <c r="A3930">
        <v>3929</v>
      </c>
      <c r="B3930" t="s">
        <v>7221</v>
      </c>
      <c r="C3930" s="2">
        <v>44970</v>
      </c>
      <c r="E3930" s="17" t="s">
        <v>1023</v>
      </c>
      <c r="F3930" s="17" t="s">
        <v>1023</v>
      </c>
      <c r="G3930" t="s">
        <v>1608</v>
      </c>
      <c r="H3930" t="s">
        <v>6157</v>
      </c>
      <c r="I3930" t="s">
        <v>4349</v>
      </c>
      <c r="J3930" t="s">
        <v>4350</v>
      </c>
      <c r="K3930" t="s">
        <v>4351</v>
      </c>
      <c r="L3930" t="s">
        <v>6157</v>
      </c>
      <c r="M3930" t="s">
        <v>1608</v>
      </c>
      <c r="N3930" t="s">
        <v>289</v>
      </c>
      <c r="O3930" t="s">
        <v>6157</v>
      </c>
      <c r="P3930" t="s">
        <v>6157</v>
      </c>
      <c r="Q3930" t="s">
        <v>3969</v>
      </c>
      <c r="R3930" t="s">
        <v>6157</v>
      </c>
      <c r="S3930" t="s">
        <v>231</v>
      </c>
      <c r="T3930" t="s">
        <v>291</v>
      </c>
      <c r="U3930" s="4" t="s">
        <v>4353</v>
      </c>
      <c r="V3930">
        <v>0</v>
      </c>
      <c r="W3930">
        <v>80</v>
      </c>
      <c r="X3930" t="s">
        <v>6157</v>
      </c>
      <c r="Y3930" t="s">
        <v>6157</v>
      </c>
      <c r="Z3930" t="s">
        <v>6474</v>
      </c>
      <c r="AA3930" t="s">
        <v>1388</v>
      </c>
      <c r="AB3930" t="s">
        <v>4353</v>
      </c>
      <c r="AC3930" t="s">
        <v>4353</v>
      </c>
      <c r="AD3930" t="s">
        <v>6157</v>
      </c>
      <c r="AE3930" t="s">
        <v>6157</v>
      </c>
      <c r="AF3930" t="s">
        <v>6157</v>
      </c>
      <c r="AG3930" t="s">
        <v>6157</v>
      </c>
      <c r="AH3930" t="s">
        <v>6157</v>
      </c>
      <c r="AI3930" t="s">
        <v>6157</v>
      </c>
      <c r="AJ3930" t="s">
        <v>6457</v>
      </c>
      <c r="AK3930" t="s">
        <v>1486</v>
      </c>
      <c r="AL3930" t="s">
        <v>1431</v>
      </c>
      <c r="AM3930" t="s">
        <v>1415</v>
      </c>
      <c r="AN3930" t="s">
        <v>4353</v>
      </c>
      <c r="AO3930" s="29">
        <v>5</v>
      </c>
      <c r="AP3930">
        <v>-18.089891260000002</v>
      </c>
      <c r="AQ3930">
        <v>177.30470181000001</v>
      </c>
      <c r="AR3930" t="s">
        <v>289</v>
      </c>
      <c r="AS3930">
        <v>0.1</v>
      </c>
      <c r="AT3930" t="s">
        <v>4353</v>
      </c>
      <c r="AU3930" t="s">
        <v>4353</v>
      </c>
      <c r="AV3930" t="s">
        <v>4353</v>
      </c>
      <c r="AW3930" t="s">
        <v>4353</v>
      </c>
      <c r="AX3930" t="s">
        <v>4353</v>
      </c>
      <c r="AY3930">
        <v>1200</v>
      </c>
      <c r="AZ3930">
        <v>1800</v>
      </c>
      <c r="BA3930" t="s">
        <v>290</v>
      </c>
      <c r="BB3930" t="s">
        <v>4785</v>
      </c>
      <c r="BC3930" t="s">
        <v>6157</v>
      </c>
      <c r="BH3930" t="s">
        <v>1562</v>
      </c>
      <c r="BI3930" t="s">
        <v>7237</v>
      </c>
      <c r="BJ3930" t="s">
        <v>6506</v>
      </c>
      <c r="BK3930" t="s">
        <v>1570</v>
      </c>
      <c r="BL3930" s="7" t="s">
        <v>1538</v>
      </c>
      <c r="BQ3930" t="s">
        <v>6538</v>
      </c>
      <c r="BR3930">
        <v>1</v>
      </c>
      <c r="BS3930" t="s">
        <v>6559</v>
      </c>
      <c r="BT3930" t="s">
        <v>6613</v>
      </c>
      <c r="BW3930">
        <v>-13.9</v>
      </c>
      <c r="BY3930">
        <v>9.1</v>
      </c>
      <c r="CB3930">
        <v>3.5</v>
      </c>
      <c r="CC3930">
        <v>45.5</v>
      </c>
      <c r="CD3930">
        <v>15.1</v>
      </c>
      <c r="CI3930" s="5"/>
    </row>
    <row r="3931" spans="1:87" ht="16" customHeight="1">
      <c r="A3931">
        <v>3930</v>
      </c>
      <c r="B3931" t="s">
        <v>7221</v>
      </c>
      <c r="C3931" s="2">
        <v>44970</v>
      </c>
      <c r="E3931" s="17" t="s">
        <v>1022</v>
      </c>
      <c r="F3931" s="17" t="s">
        <v>1022</v>
      </c>
      <c r="G3931" t="s">
        <v>1608</v>
      </c>
      <c r="H3931" t="s">
        <v>6157</v>
      </c>
      <c r="I3931" t="s">
        <v>4349</v>
      </c>
      <c r="J3931" t="s">
        <v>4350</v>
      </c>
      <c r="K3931" t="s">
        <v>4351</v>
      </c>
      <c r="L3931" t="s">
        <v>6157</v>
      </c>
      <c r="M3931" t="s">
        <v>1608</v>
      </c>
      <c r="N3931" t="s">
        <v>289</v>
      </c>
      <c r="O3931" t="s">
        <v>6157</v>
      </c>
      <c r="P3931" t="s">
        <v>6157</v>
      </c>
      <c r="Q3931" t="s">
        <v>3969</v>
      </c>
      <c r="R3931" t="s">
        <v>6157</v>
      </c>
      <c r="S3931" t="s">
        <v>231</v>
      </c>
      <c r="T3931" s="4" t="s">
        <v>6996</v>
      </c>
      <c r="U3931" s="4" t="s">
        <v>4361</v>
      </c>
      <c r="V3931">
        <v>17</v>
      </c>
      <c r="W3931">
        <v>34</v>
      </c>
      <c r="X3931" t="s">
        <v>289</v>
      </c>
      <c r="Y3931" t="s">
        <v>6157</v>
      </c>
      <c r="Z3931" t="s">
        <v>6474</v>
      </c>
      <c r="AA3931" t="s">
        <v>245</v>
      </c>
      <c r="AB3931" t="s">
        <v>6157</v>
      </c>
      <c r="AC3931" t="s">
        <v>6157</v>
      </c>
      <c r="AD3931">
        <v>16</v>
      </c>
      <c r="AE3931" t="s">
        <v>6901</v>
      </c>
      <c r="AF3931" t="s">
        <v>6899</v>
      </c>
      <c r="AG3931" t="s">
        <v>1393</v>
      </c>
      <c r="AH3931" t="s">
        <v>4019</v>
      </c>
      <c r="AI3931" t="s">
        <v>6157</v>
      </c>
      <c r="AJ3931" t="s">
        <v>6461</v>
      </c>
      <c r="AK3931" t="s">
        <v>1486</v>
      </c>
      <c r="AL3931" t="s">
        <v>1431</v>
      </c>
      <c r="AM3931" t="s">
        <v>1415</v>
      </c>
      <c r="AN3931" t="s">
        <v>4353</v>
      </c>
      <c r="AO3931" s="29">
        <v>5</v>
      </c>
      <c r="AP3931">
        <v>-18.089891260000002</v>
      </c>
      <c r="AQ3931">
        <v>177.30470181000001</v>
      </c>
      <c r="AR3931" t="s">
        <v>289</v>
      </c>
      <c r="AS3931">
        <v>0.1</v>
      </c>
      <c r="AT3931" t="s">
        <v>4353</v>
      </c>
      <c r="AU3931" t="s">
        <v>4353</v>
      </c>
      <c r="AV3931" t="s">
        <v>4353</v>
      </c>
      <c r="AW3931" t="s">
        <v>4353</v>
      </c>
      <c r="AX3931" t="s">
        <v>4353</v>
      </c>
      <c r="AY3931">
        <v>1812</v>
      </c>
      <c r="AZ3931">
        <v>1950</v>
      </c>
      <c r="BA3931" t="s">
        <v>290</v>
      </c>
      <c r="BB3931" t="s">
        <v>4601</v>
      </c>
      <c r="BC3931" t="s">
        <v>5293</v>
      </c>
      <c r="BD3931">
        <v>283</v>
      </c>
      <c r="BE3931">
        <v>32</v>
      </c>
      <c r="BF3931">
        <v>11</v>
      </c>
      <c r="BG3931">
        <v>26</v>
      </c>
      <c r="BH3931" t="s">
        <v>295</v>
      </c>
      <c r="BI3931" t="s">
        <v>7237</v>
      </c>
      <c r="BJ3931" t="s">
        <v>6506</v>
      </c>
      <c r="BK3931" t="s">
        <v>1570</v>
      </c>
      <c r="BL3931" s="7" t="s">
        <v>1538</v>
      </c>
      <c r="BQ3931" t="s">
        <v>6540</v>
      </c>
      <c r="BR3931">
        <v>1</v>
      </c>
      <c r="BS3931" t="s">
        <v>6559</v>
      </c>
      <c r="BT3931" t="s">
        <v>5247</v>
      </c>
      <c r="BW3931">
        <v>-16.2</v>
      </c>
      <c r="BY3931">
        <v>8.4</v>
      </c>
      <c r="CB3931">
        <v>3.1</v>
      </c>
      <c r="CC3931">
        <v>42.7</v>
      </c>
      <c r="CD3931">
        <v>16</v>
      </c>
      <c r="CI3931" s="5"/>
    </row>
    <row r="3932" spans="1:87" ht="16" customHeight="1">
      <c r="A3932">
        <v>3931</v>
      </c>
      <c r="B3932" t="s">
        <v>7221</v>
      </c>
      <c r="C3932" s="2">
        <v>44970</v>
      </c>
      <c r="E3932" s="17" t="s">
        <v>1021</v>
      </c>
      <c r="F3932" s="17" t="s">
        <v>1021</v>
      </c>
      <c r="G3932" t="s">
        <v>1608</v>
      </c>
      <c r="H3932" t="s">
        <v>6157</v>
      </c>
      <c r="I3932" t="s">
        <v>4349</v>
      </c>
      <c r="J3932" t="s">
        <v>4350</v>
      </c>
      <c r="K3932" t="s">
        <v>4351</v>
      </c>
      <c r="L3932" t="s">
        <v>6157</v>
      </c>
      <c r="M3932" t="s">
        <v>1608</v>
      </c>
      <c r="N3932" t="s">
        <v>289</v>
      </c>
      <c r="O3932" t="s">
        <v>6157</v>
      </c>
      <c r="P3932" t="s">
        <v>6157</v>
      </c>
      <c r="Q3932" t="s">
        <v>3969</v>
      </c>
      <c r="R3932" t="s">
        <v>6157</v>
      </c>
      <c r="S3932" t="s">
        <v>230</v>
      </c>
      <c r="T3932" s="4" t="s">
        <v>5294</v>
      </c>
      <c r="U3932" s="4" t="s">
        <v>233</v>
      </c>
      <c r="V3932">
        <v>18</v>
      </c>
      <c r="W3932">
        <v>80</v>
      </c>
      <c r="X3932" t="s">
        <v>289</v>
      </c>
      <c r="Y3932" t="s">
        <v>6157</v>
      </c>
      <c r="Z3932" t="s">
        <v>6474</v>
      </c>
      <c r="AA3932" t="s">
        <v>245</v>
      </c>
      <c r="AB3932" t="s">
        <v>6157</v>
      </c>
      <c r="AC3932" t="s">
        <v>6157</v>
      </c>
      <c r="AD3932">
        <v>15</v>
      </c>
      <c r="AE3932" t="s">
        <v>6901</v>
      </c>
      <c r="AF3932" t="s">
        <v>6899</v>
      </c>
      <c r="AG3932" t="s">
        <v>1393</v>
      </c>
      <c r="AH3932" t="s">
        <v>6907</v>
      </c>
      <c r="AI3932" t="s">
        <v>6157</v>
      </c>
      <c r="AJ3932" t="s">
        <v>6461</v>
      </c>
      <c r="AK3932" t="s">
        <v>1486</v>
      </c>
      <c r="AL3932" t="s">
        <v>1431</v>
      </c>
      <c r="AM3932" t="s">
        <v>1415</v>
      </c>
      <c r="AN3932" t="s">
        <v>4353</v>
      </c>
      <c r="AO3932" s="29">
        <v>5</v>
      </c>
      <c r="AP3932">
        <v>-18.089891260000002</v>
      </c>
      <c r="AQ3932">
        <v>177.30470181000001</v>
      </c>
      <c r="AR3932" t="s">
        <v>289</v>
      </c>
      <c r="AS3932">
        <v>0.1</v>
      </c>
      <c r="AT3932" t="s">
        <v>4353</v>
      </c>
      <c r="AU3932" t="s">
        <v>4353</v>
      </c>
      <c r="AV3932" t="s">
        <v>4353</v>
      </c>
      <c r="AW3932" t="s">
        <v>4353</v>
      </c>
      <c r="AX3932" t="s">
        <v>4353</v>
      </c>
      <c r="AY3932">
        <v>1200</v>
      </c>
      <c r="AZ3932">
        <v>1800</v>
      </c>
      <c r="BA3932" t="s">
        <v>290</v>
      </c>
      <c r="BB3932" t="s">
        <v>4785</v>
      </c>
      <c r="BC3932" t="s">
        <v>6157</v>
      </c>
      <c r="BH3932" t="s">
        <v>1562</v>
      </c>
      <c r="BI3932" t="s">
        <v>7237</v>
      </c>
      <c r="BJ3932" t="s">
        <v>6506</v>
      </c>
      <c r="BK3932" t="s">
        <v>1570</v>
      </c>
      <c r="BL3932" s="7" t="s">
        <v>1538</v>
      </c>
      <c r="BQ3932" t="s">
        <v>6540</v>
      </c>
      <c r="BR3932">
        <v>1</v>
      </c>
      <c r="BS3932" t="s">
        <v>6559</v>
      </c>
      <c r="BT3932" t="s">
        <v>5247</v>
      </c>
      <c r="BW3932">
        <v>-16.3</v>
      </c>
      <c r="BY3932">
        <v>8.6</v>
      </c>
      <c r="CB3932">
        <v>3.1</v>
      </c>
      <c r="CC3932">
        <v>43.3</v>
      </c>
      <c r="CD3932">
        <v>16.3</v>
      </c>
      <c r="CI3932" s="5"/>
    </row>
    <row r="3933" spans="1:87" ht="16" customHeight="1">
      <c r="A3933">
        <v>3932</v>
      </c>
      <c r="B3933" t="s">
        <v>7221</v>
      </c>
      <c r="C3933" s="2">
        <v>44970</v>
      </c>
      <c r="E3933" s="17" t="s">
        <v>1020</v>
      </c>
      <c r="F3933" s="17" t="s">
        <v>1020</v>
      </c>
      <c r="G3933" t="s">
        <v>1608</v>
      </c>
      <c r="H3933" t="s">
        <v>6157</v>
      </c>
      <c r="I3933" t="s">
        <v>4349</v>
      </c>
      <c r="J3933" t="s">
        <v>4350</v>
      </c>
      <c r="K3933" t="s">
        <v>4351</v>
      </c>
      <c r="L3933" t="s">
        <v>6157</v>
      </c>
      <c r="M3933" t="s">
        <v>1608</v>
      </c>
      <c r="N3933" t="s">
        <v>289</v>
      </c>
      <c r="O3933" t="s">
        <v>6157</v>
      </c>
      <c r="P3933" t="s">
        <v>6157</v>
      </c>
      <c r="Q3933" t="s">
        <v>3969</v>
      </c>
      <c r="R3933" t="s">
        <v>6157</v>
      </c>
      <c r="S3933" t="s">
        <v>229</v>
      </c>
      <c r="T3933" s="4" t="s">
        <v>7048</v>
      </c>
      <c r="U3933" s="4" t="s">
        <v>4366</v>
      </c>
      <c r="V3933">
        <v>35</v>
      </c>
      <c r="W3933">
        <v>49</v>
      </c>
      <c r="X3933" t="s">
        <v>289</v>
      </c>
      <c r="Y3933" t="s">
        <v>6157</v>
      </c>
      <c r="Z3933" t="s">
        <v>6474</v>
      </c>
      <c r="AA3933" t="s">
        <v>245</v>
      </c>
      <c r="AB3933" t="s">
        <v>6157</v>
      </c>
      <c r="AC3933" t="s">
        <v>6157</v>
      </c>
      <c r="AD3933">
        <v>15</v>
      </c>
      <c r="AE3933" t="s">
        <v>6901</v>
      </c>
      <c r="AF3933" t="s">
        <v>6899</v>
      </c>
      <c r="AG3933" t="s">
        <v>1393</v>
      </c>
      <c r="AH3933" t="s">
        <v>6907</v>
      </c>
      <c r="AI3933" t="s">
        <v>6157</v>
      </c>
      <c r="AJ3933" t="s">
        <v>6461</v>
      </c>
      <c r="AK3933" t="s">
        <v>1486</v>
      </c>
      <c r="AL3933" t="s">
        <v>1431</v>
      </c>
      <c r="AM3933" t="s">
        <v>1415</v>
      </c>
      <c r="AN3933" t="s">
        <v>4353</v>
      </c>
      <c r="AO3933" s="29">
        <v>5</v>
      </c>
      <c r="AP3933">
        <v>-18.089891260000002</v>
      </c>
      <c r="AQ3933">
        <v>177.30470181000001</v>
      </c>
      <c r="AR3933" t="s">
        <v>289</v>
      </c>
      <c r="AS3933">
        <v>0.1</v>
      </c>
      <c r="AT3933" t="s">
        <v>4353</v>
      </c>
      <c r="AU3933" t="s">
        <v>4353</v>
      </c>
      <c r="AV3933" t="s">
        <v>4353</v>
      </c>
      <c r="AW3933" t="s">
        <v>4353</v>
      </c>
      <c r="AX3933" t="s">
        <v>4353</v>
      </c>
      <c r="AY3933">
        <v>1700</v>
      </c>
      <c r="AZ3933">
        <v>1950</v>
      </c>
      <c r="BA3933" t="s">
        <v>290</v>
      </c>
      <c r="BB3933" t="s">
        <v>4601</v>
      </c>
      <c r="BC3933" t="s">
        <v>5296</v>
      </c>
      <c r="BD3933">
        <v>249</v>
      </c>
      <c r="BE3933">
        <v>35</v>
      </c>
      <c r="BF3933">
        <v>11</v>
      </c>
      <c r="BG3933">
        <v>26</v>
      </c>
      <c r="BH3933" t="s">
        <v>295</v>
      </c>
      <c r="BI3933" t="s">
        <v>7237</v>
      </c>
      <c r="BJ3933" t="s">
        <v>6506</v>
      </c>
      <c r="BK3933" t="s">
        <v>1570</v>
      </c>
      <c r="BL3933" s="7" t="s">
        <v>1538</v>
      </c>
      <c r="BQ3933" t="s">
        <v>6540</v>
      </c>
      <c r="BR3933">
        <v>1</v>
      </c>
      <c r="BS3933" t="s">
        <v>6559</v>
      </c>
      <c r="BT3933" t="s">
        <v>5247</v>
      </c>
      <c r="BW3933">
        <v>-17</v>
      </c>
      <c r="BY3933">
        <v>9.1</v>
      </c>
      <c r="CB3933">
        <v>3.3</v>
      </c>
      <c r="CC3933">
        <v>42.9</v>
      </c>
      <c r="CD3933">
        <v>15.2</v>
      </c>
      <c r="CI3933" s="5"/>
    </row>
    <row r="3934" spans="1:87" ht="16" customHeight="1">
      <c r="A3934">
        <v>3933</v>
      </c>
      <c r="B3934" t="s">
        <v>7221</v>
      </c>
      <c r="C3934" s="2">
        <v>44970</v>
      </c>
      <c r="E3934" s="17" t="s">
        <v>148</v>
      </c>
      <c r="F3934" s="17" t="s">
        <v>148</v>
      </c>
      <c r="G3934" t="s">
        <v>1608</v>
      </c>
      <c r="H3934" t="s">
        <v>6157</v>
      </c>
      <c r="I3934" t="s">
        <v>4349</v>
      </c>
      <c r="J3934" t="s">
        <v>4350</v>
      </c>
      <c r="K3934" t="s">
        <v>4351</v>
      </c>
      <c r="L3934" t="s">
        <v>6157</v>
      </c>
      <c r="M3934" t="s">
        <v>1608</v>
      </c>
      <c r="N3934" t="s">
        <v>289</v>
      </c>
      <c r="O3934" t="s">
        <v>6157</v>
      </c>
      <c r="P3934" t="s">
        <v>6157</v>
      </c>
      <c r="Q3934" t="s">
        <v>3969</v>
      </c>
      <c r="R3934" t="s">
        <v>6157</v>
      </c>
      <c r="S3934" t="s">
        <v>230</v>
      </c>
      <c r="T3934" s="4" t="s">
        <v>7049</v>
      </c>
      <c r="U3934" s="4" t="s">
        <v>4367</v>
      </c>
      <c r="V3934">
        <v>50</v>
      </c>
      <c r="W3934">
        <v>80</v>
      </c>
      <c r="X3934" t="s">
        <v>289</v>
      </c>
      <c r="Y3934" t="s">
        <v>6157</v>
      </c>
      <c r="Z3934" t="s">
        <v>6474</v>
      </c>
      <c r="AA3934" t="s">
        <v>245</v>
      </c>
      <c r="AB3934" t="s">
        <v>6157</v>
      </c>
      <c r="AC3934" t="s">
        <v>6157</v>
      </c>
      <c r="AD3934">
        <v>24</v>
      </c>
      <c r="AE3934" t="s">
        <v>6901</v>
      </c>
      <c r="AF3934" t="s">
        <v>6899</v>
      </c>
      <c r="AG3934" t="s">
        <v>4010</v>
      </c>
      <c r="AH3934" t="s">
        <v>6906</v>
      </c>
      <c r="AI3934" t="s">
        <v>6157</v>
      </c>
      <c r="AJ3934" t="s">
        <v>6461</v>
      </c>
      <c r="AK3934" t="s">
        <v>1486</v>
      </c>
      <c r="AL3934" t="s">
        <v>1431</v>
      </c>
      <c r="AM3934" t="s">
        <v>1415</v>
      </c>
      <c r="AN3934" t="s">
        <v>4353</v>
      </c>
      <c r="AO3934" s="29">
        <v>5</v>
      </c>
      <c r="AP3934">
        <v>-18.089891260000002</v>
      </c>
      <c r="AQ3934">
        <v>177.30470181000001</v>
      </c>
      <c r="AR3934" t="s">
        <v>289</v>
      </c>
      <c r="AS3934">
        <v>0.1</v>
      </c>
      <c r="AT3934" t="s">
        <v>4353</v>
      </c>
      <c r="AU3934" t="s">
        <v>4353</v>
      </c>
      <c r="AV3934" t="s">
        <v>4353</v>
      </c>
      <c r="AW3934" t="s">
        <v>4353</v>
      </c>
      <c r="AX3934" t="s">
        <v>4353</v>
      </c>
      <c r="AY3934">
        <v>1620</v>
      </c>
      <c r="AZ3934">
        <v>1900</v>
      </c>
      <c r="BA3934" t="s">
        <v>290</v>
      </c>
      <c r="BB3934" t="s">
        <v>4601</v>
      </c>
      <c r="BC3934" t="s">
        <v>5297</v>
      </c>
      <c r="BD3934">
        <v>454</v>
      </c>
      <c r="BE3934">
        <v>30</v>
      </c>
      <c r="BF3934">
        <v>11</v>
      </c>
      <c r="BG3934">
        <v>26</v>
      </c>
      <c r="BH3934" t="s">
        <v>1563</v>
      </c>
      <c r="BI3934" t="s">
        <v>7237</v>
      </c>
      <c r="BJ3934" t="s">
        <v>6506</v>
      </c>
      <c r="BK3934" t="s">
        <v>1570</v>
      </c>
      <c r="BL3934" s="7" t="s">
        <v>1538</v>
      </c>
      <c r="BQ3934" t="s">
        <v>6540</v>
      </c>
      <c r="BR3934">
        <v>1</v>
      </c>
      <c r="BS3934" t="s">
        <v>6559</v>
      </c>
      <c r="BT3934" t="s">
        <v>5247</v>
      </c>
      <c r="BW3934">
        <v>-16.600000000000001</v>
      </c>
      <c r="BY3934">
        <v>9</v>
      </c>
      <c r="CB3934">
        <v>3.3</v>
      </c>
      <c r="CC3934">
        <v>42.7</v>
      </c>
      <c r="CD3934">
        <v>15.3</v>
      </c>
      <c r="CI3934" s="5"/>
    </row>
    <row r="3935" spans="1:87" ht="16" customHeight="1">
      <c r="A3935">
        <v>3934</v>
      </c>
      <c r="B3935" t="s">
        <v>7221</v>
      </c>
      <c r="C3935" s="2">
        <v>44970</v>
      </c>
      <c r="E3935" s="17" t="s">
        <v>1019</v>
      </c>
      <c r="F3935" s="17" t="s">
        <v>1019</v>
      </c>
      <c r="G3935" t="s">
        <v>1608</v>
      </c>
      <c r="H3935" t="s">
        <v>6157</v>
      </c>
      <c r="I3935" t="s">
        <v>4349</v>
      </c>
      <c r="J3935" t="s">
        <v>4350</v>
      </c>
      <c r="K3935" t="s">
        <v>4351</v>
      </c>
      <c r="L3935" t="s">
        <v>6157</v>
      </c>
      <c r="M3935" t="s">
        <v>1608</v>
      </c>
      <c r="N3935" t="s">
        <v>289</v>
      </c>
      <c r="O3935" t="s">
        <v>6157</v>
      </c>
      <c r="P3935" t="s">
        <v>6157</v>
      </c>
      <c r="Q3935" t="s">
        <v>3969</v>
      </c>
      <c r="R3935" t="s">
        <v>6157</v>
      </c>
      <c r="S3935" t="s">
        <v>231</v>
      </c>
      <c r="T3935" s="4" t="s">
        <v>7050</v>
      </c>
      <c r="U3935" s="4" t="s">
        <v>7051</v>
      </c>
      <c r="V3935">
        <v>0</v>
      </c>
      <c r="W3935">
        <v>17</v>
      </c>
      <c r="X3935" t="s">
        <v>289</v>
      </c>
      <c r="Y3935" t="s">
        <v>6157</v>
      </c>
      <c r="Z3935" t="s">
        <v>6474</v>
      </c>
      <c r="AA3935" t="s">
        <v>245</v>
      </c>
      <c r="AB3935" t="s">
        <v>6157</v>
      </c>
      <c r="AC3935" t="s">
        <v>6157</v>
      </c>
      <c r="AD3935">
        <v>26</v>
      </c>
      <c r="AE3935" t="s">
        <v>6901</v>
      </c>
      <c r="AF3935" t="s">
        <v>6899</v>
      </c>
      <c r="AG3935" t="s">
        <v>4010</v>
      </c>
      <c r="AH3935" t="s">
        <v>4019</v>
      </c>
      <c r="AI3935" t="s">
        <v>6157</v>
      </c>
      <c r="AJ3935" t="s">
        <v>6461</v>
      </c>
      <c r="AK3935" t="s">
        <v>1486</v>
      </c>
      <c r="AL3935" t="s">
        <v>1431</v>
      </c>
      <c r="AM3935" t="s">
        <v>1415</v>
      </c>
      <c r="AN3935" t="s">
        <v>4353</v>
      </c>
      <c r="AO3935" s="29">
        <v>5</v>
      </c>
      <c r="AP3935">
        <v>-18.089891260000002</v>
      </c>
      <c r="AQ3935">
        <v>177.30470181000001</v>
      </c>
      <c r="AR3935" t="s">
        <v>289</v>
      </c>
      <c r="AS3935">
        <v>0.1</v>
      </c>
      <c r="AT3935" t="s">
        <v>4353</v>
      </c>
      <c r="AU3935" t="s">
        <v>4353</v>
      </c>
      <c r="AV3935" t="s">
        <v>4353</v>
      </c>
      <c r="AW3935" t="s">
        <v>4353</v>
      </c>
      <c r="AX3935" t="s">
        <v>4353</v>
      </c>
      <c r="AY3935">
        <v>1650</v>
      </c>
      <c r="AZ3935">
        <v>1900</v>
      </c>
      <c r="BA3935" t="s">
        <v>290</v>
      </c>
      <c r="BB3935" t="s">
        <v>4601</v>
      </c>
      <c r="BC3935" t="s">
        <v>5299</v>
      </c>
      <c r="BD3935">
        <v>319</v>
      </c>
      <c r="BE3935">
        <v>32</v>
      </c>
      <c r="BF3935">
        <v>11</v>
      </c>
      <c r="BG3935">
        <v>26</v>
      </c>
      <c r="BH3935" t="s">
        <v>1563</v>
      </c>
      <c r="BI3935" t="s">
        <v>7237</v>
      </c>
      <c r="BJ3935" t="s">
        <v>6506</v>
      </c>
      <c r="BK3935" t="s">
        <v>1570</v>
      </c>
      <c r="BL3935" s="7" t="s">
        <v>1538</v>
      </c>
      <c r="BQ3935" t="s">
        <v>6540</v>
      </c>
      <c r="BR3935">
        <v>1</v>
      </c>
      <c r="BS3935" t="s">
        <v>6559</v>
      </c>
      <c r="BT3935" t="s">
        <v>5247</v>
      </c>
      <c r="BW3935">
        <v>-17.399999999999999</v>
      </c>
      <c r="BY3935">
        <v>7.6</v>
      </c>
      <c r="CB3935">
        <v>3.3</v>
      </c>
      <c r="CC3935">
        <v>43.5</v>
      </c>
      <c r="CD3935">
        <v>15.4</v>
      </c>
      <c r="CI3935" s="5"/>
    </row>
    <row r="3936" spans="1:87" ht="16" customHeight="1">
      <c r="A3936">
        <v>3935</v>
      </c>
      <c r="B3936" t="s">
        <v>7221</v>
      </c>
      <c r="C3936" s="2">
        <v>44970</v>
      </c>
      <c r="E3936" s="17" t="s">
        <v>1018</v>
      </c>
      <c r="F3936" s="17" t="s">
        <v>1018</v>
      </c>
      <c r="G3936" t="s">
        <v>1608</v>
      </c>
      <c r="H3936" t="s">
        <v>6157</v>
      </c>
      <c r="I3936" t="s">
        <v>4349</v>
      </c>
      <c r="J3936" t="s">
        <v>4350</v>
      </c>
      <c r="K3936" t="s">
        <v>4351</v>
      </c>
      <c r="L3936" t="s">
        <v>6157</v>
      </c>
      <c r="M3936" t="s">
        <v>1608</v>
      </c>
      <c r="N3936" t="s">
        <v>289</v>
      </c>
      <c r="O3936" t="s">
        <v>6157</v>
      </c>
      <c r="P3936" t="s">
        <v>6157</v>
      </c>
      <c r="Q3936" t="s">
        <v>3969</v>
      </c>
      <c r="R3936" t="s">
        <v>6157</v>
      </c>
      <c r="S3936" t="s">
        <v>230</v>
      </c>
      <c r="T3936" s="4" t="s">
        <v>5294</v>
      </c>
      <c r="U3936" s="4" t="s">
        <v>233</v>
      </c>
      <c r="V3936">
        <v>18</v>
      </c>
      <c r="W3936">
        <v>80</v>
      </c>
      <c r="X3936" t="s">
        <v>289</v>
      </c>
      <c r="Y3936" t="s">
        <v>6157</v>
      </c>
      <c r="Z3936" t="s">
        <v>6474</v>
      </c>
      <c r="AA3936" t="s">
        <v>245</v>
      </c>
      <c r="AB3936" t="s">
        <v>6157</v>
      </c>
      <c r="AC3936" t="s">
        <v>6157</v>
      </c>
      <c r="AD3936">
        <v>26</v>
      </c>
      <c r="AE3936" t="s">
        <v>6901</v>
      </c>
      <c r="AF3936" t="s">
        <v>6899</v>
      </c>
      <c r="AG3936" t="s">
        <v>4010</v>
      </c>
      <c r="AH3936" t="s">
        <v>4019</v>
      </c>
      <c r="AI3936" t="s">
        <v>6157</v>
      </c>
      <c r="AJ3936" t="s">
        <v>6461</v>
      </c>
      <c r="AK3936" t="s">
        <v>1486</v>
      </c>
      <c r="AL3936" t="s">
        <v>1431</v>
      </c>
      <c r="AM3936" t="s">
        <v>1415</v>
      </c>
      <c r="AN3936" t="s">
        <v>4353</v>
      </c>
      <c r="AO3936" s="29">
        <v>5</v>
      </c>
      <c r="AP3936">
        <v>-18.089891260000002</v>
      </c>
      <c r="AQ3936">
        <v>177.30470181000001</v>
      </c>
      <c r="AR3936" t="s">
        <v>289</v>
      </c>
      <c r="AS3936">
        <v>0.1</v>
      </c>
      <c r="AT3936" t="s">
        <v>4353</v>
      </c>
      <c r="AU3936" t="s">
        <v>4353</v>
      </c>
      <c r="AV3936" t="s">
        <v>4353</v>
      </c>
      <c r="AW3936" t="s">
        <v>4353</v>
      </c>
      <c r="AX3936" t="s">
        <v>4353</v>
      </c>
      <c r="AY3936">
        <v>1500</v>
      </c>
      <c r="AZ3936">
        <v>1810</v>
      </c>
      <c r="BA3936" t="s">
        <v>290</v>
      </c>
      <c r="BB3936" t="s">
        <v>4601</v>
      </c>
      <c r="BC3936" t="s">
        <v>5300</v>
      </c>
      <c r="BD3936">
        <v>438</v>
      </c>
      <c r="BE3936">
        <v>30</v>
      </c>
      <c r="BF3936">
        <v>11</v>
      </c>
      <c r="BG3936">
        <v>26</v>
      </c>
      <c r="BH3936" t="s">
        <v>1563</v>
      </c>
      <c r="BI3936" t="s">
        <v>7237</v>
      </c>
      <c r="BJ3936" t="s">
        <v>6506</v>
      </c>
      <c r="BK3936" t="s">
        <v>1570</v>
      </c>
      <c r="BL3936" s="7" t="s">
        <v>1538</v>
      </c>
      <c r="BQ3936" t="s">
        <v>6540</v>
      </c>
      <c r="BR3936">
        <v>1</v>
      </c>
      <c r="BS3936" t="s">
        <v>6559</v>
      </c>
      <c r="BT3936" t="s">
        <v>5247</v>
      </c>
      <c r="BW3936">
        <v>-18.100000000000001</v>
      </c>
      <c r="BY3936">
        <v>8.1999999999999993</v>
      </c>
      <c r="CB3936">
        <v>3.3</v>
      </c>
      <c r="CC3936">
        <v>43.6</v>
      </c>
      <c r="CD3936">
        <v>15.6</v>
      </c>
      <c r="CI3936" s="5"/>
    </row>
    <row r="3937" spans="1:105" ht="16" customHeight="1">
      <c r="A3937">
        <v>3936</v>
      </c>
      <c r="B3937" t="s">
        <v>7221</v>
      </c>
      <c r="C3937" s="2">
        <v>44970</v>
      </c>
      <c r="E3937" s="17" t="s">
        <v>1017</v>
      </c>
      <c r="F3937" s="17" t="s">
        <v>1017</v>
      </c>
      <c r="G3937" t="s">
        <v>1608</v>
      </c>
      <c r="H3937" t="s">
        <v>6157</v>
      </c>
      <c r="I3937" t="s">
        <v>4349</v>
      </c>
      <c r="J3937" t="s">
        <v>4350</v>
      </c>
      <c r="K3937" t="s">
        <v>4351</v>
      </c>
      <c r="L3937" t="s">
        <v>6157</v>
      </c>
      <c r="M3937" t="s">
        <v>1608</v>
      </c>
      <c r="N3937" t="s">
        <v>289</v>
      </c>
      <c r="O3937" t="s">
        <v>6157</v>
      </c>
      <c r="P3937" t="s">
        <v>6157</v>
      </c>
      <c r="Q3937" t="s">
        <v>3969</v>
      </c>
      <c r="R3937" t="s">
        <v>6157</v>
      </c>
      <c r="S3937" t="s">
        <v>230</v>
      </c>
      <c r="T3937" s="4" t="s">
        <v>5294</v>
      </c>
      <c r="U3937" s="4" t="s">
        <v>233</v>
      </c>
      <c r="V3937">
        <v>18</v>
      </c>
      <c r="W3937">
        <v>80</v>
      </c>
      <c r="X3937" t="s">
        <v>289</v>
      </c>
      <c r="Y3937" t="s">
        <v>6157</v>
      </c>
      <c r="Z3937" t="s">
        <v>6474</v>
      </c>
      <c r="AA3937" t="s">
        <v>245</v>
      </c>
      <c r="AB3937" t="s">
        <v>6157</v>
      </c>
      <c r="AC3937" t="s">
        <v>6157</v>
      </c>
      <c r="AD3937">
        <v>26</v>
      </c>
      <c r="AE3937" t="s">
        <v>6901</v>
      </c>
      <c r="AF3937" t="s">
        <v>6899</v>
      </c>
      <c r="AG3937" t="s">
        <v>4010</v>
      </c>
      <c r="AH3937" t="s">
        <v>4019</v>
      </c>
      <c r="AI3937" t="s">
        <v>6157</v>
      </c>
      <c r="AJ3937" t="s">
        <v>6461</v>
      </c>
      <c r="AK3937" t="s">
        <v>1486</v>
      </c>
      <c r="AL3937" t="s">
        <v>1431</v>
      </c>
      <c r="AM3937" t="s">
        <v>1415</v>
      </c>
      <c r="AN3937" t="s">
        <v>4353</v>
      </c>
      <c r="AO3937" s="29">
        <v>5</v>
      </c>
      <c r="AP3937">
        <v>-18.089891260000002</v>
      </c>
      <c r="AQ3937">
        <v>177.30470181000001</v>
      </c>
      <c r="AR3937" t="s">
        <v>289</v>
      </c>
      <c r="AS3937">
        <v>0.1</v>
      </c>
      <c r="AT3937" t="s">
        <v>4353</v>
      </c>
      <c r="AU3937" t="s">
        <v>4353</v>
      </c>
      <c r="AV3937" t="s">
        <v>4353</v>
      </c>
      <c r="AW3937" t="s">
        <v>4353</v>
      </c>
      <c r="AX3937" t="s">
        <v>4353</v>
      </c>
      <c r="AY3937">
        <v>1200</v>
      </c>
      <c r="AZ3937">
        <v>1800</v>
      </c>
      <c r="BA3937" t="s">
        <v>290</v>
      </c>
      <c r="BB3937" t="s">
        <v>4785</v>
      </c>
      <c r="BC3937" t="s">
        <v>6157</v>
      </c>
      <c r="BH3937" t="s">
        <v>1562</v>
      </c>
      <c r="BI3937" t="s">
        <v>7237</v>
      </c>
      <c r="BJ3937" t="s">
        <v>6506</v>
      </c>
      <c r="BK3937" t="s">
        <v>1570</v>
      </c>
      <c r="BL3937" s="7" t="s">
        <v>1538</v>
      </c>
      <c r="BQ3937" t="s">
        <v>6540</v>
      </c>
      <c r="BR3937">
        <v>1</v>
      </c>
      <c r="BS3937" t="s">
        <v>6559</v>
      </c>
      <c r="BT3937" t="s">
        <v>5247</v>
      </c>
      <c r="BW3937">
        <v>-14.9</v>
      </c>
      <c r="BY3937">
        <v>10.5</v>
      </c>
      <c r="CB3937">
        <v>10.8</v>
      </c>
      <c r="CC3937">
        <v>42.7</v>
      </c>
      <c r="CD3937">
        <v>15.4</v>
      </c>
      <c r="CI3937" s="5"/>
    </row>
    <row r="3938" spans="1:105" ht="16" customHeight="1">
      <c r="A3938">
        <v>3937</v>
      </c>
      <c r="B3938" t="s">
        <v>7221</v>
      </c>
      <c r="C3938" s="2">
        <v>44970</v>
      </c>
      <c r="E3938" s="17" t="s">
        <v>1016</v>
      </c>
      <c r="F3938" s="17" t="s">
        <v>1016</v>
      </c>
      <c r="G3938" t="s">
        <v>1608</v>
      </c>
      <c r="H3938" t="s">
        <v>6157</v>
      </c>
      <c r="I3938" t="s">
        <v>4349</v>
      </c>
      <c r="J3938" t="s">
        <v>4350</v>
      </c>
      <c r="K3938" t="s">
        <v>4351</v>
      </c>
      <c r="L3938" t="s">
        <v>6157</v>
      </c>
      <c r="M3938" t="s">
        <v>1608</v>
      </c>
      <c r="N3938" t="s">
        <v>289</v>
      </c>
      <c r="O3938" t="s">
        <v>6157</v>
      </c>
      <c r="P3938" t="s">
        <v>6157</v>
      </c>
      <c r="Q3938" t="s">
        <v>3969</v>
      </c>
      <c r="R3938" t="s">
        <v>6157</v>
      </c>
      <c r="S3938" t="s">
        <v>230</v>
      </c>
      <c r="T3938" s="4" t="s">
        <v>5294</v>
      </c>
      <c r="U3938" s="4" t="s">
        <v>233</v>
      </c>
      <c r="V3938">
        <v>18</v>
      </c>
      <c r="W3938">
        <v>80</v>
      </c>
      <c r="X3938" t="s">
        <v>289</v>
      </c>
      <c r="Y3938" t="s">
        <v>6157</v>
      </c>
      <c r="Z3938" t="s">
        <v>6474</v>
      </c>
      <c r="AA3938" t="s">
        <v>245</v>
      </c>
      <c r="AB3938" t="s">
        <v>6157</v>
      </c>
      <c r="AC3938" t="s">
        <v>6157</v>
      </c>
      <c r="AD3938">
        <v>26</v>
      </c>
      <c r="AE3938" t="s">
        <v>6901</v>
      </c>
      <c r="AF3938" t="s">
        <v>6899</v>
      </c>
      <c r="AG3938" t="s">
        <v>4010</v>
      </c>
      <c r="AH3938" t="s">
        <v>4019</v>
      </c>
      <c r="AI3938" t="s">
        <v>6157</v>
      </c>
      <c r="AJ3938" t="s">
        <v>6461</v>
      </c>
      <c r="AK3938" t="s">
        <v>1486</v>
      </c>
      <c r="AL3938" t="s">
        <v>1431</v>
      </c>
      <c r="AM3938" t="s">
        <v>1415</v>
      </c>
      <c r="AN3938" t="s">
        <v>4353</v>
      </c>
      <c r="AO3938" s="29">
        <v>5</v>
      </c>
      <c r="AP3938">
        <v>-18.089891260000002</v>
      </c>
      <c r="AQ3938">
        <v>177.30470181000001</v>
      </c>
      <c r="AR3938" t="s">
        <v>289</v>
      </c>
      <c r="AS3938">
        <v>0.1</v>
      </c>
      <c r="AT3938" t="s">
        <v>4353</v>
      </c>
      <c r="AU3938" t="s">
        <v>4353</v>
      </c>
      <c r="AV3938" t="s">
        <v>4353</v>
      </c>
      <c r="AW3938" t="s">
        <v>4353</v>
      </c>
      <c r="AX3938" t="s">
        <v>4353</v>
      </c>
      <c r="AY3938">
        <v>1200</v>
      </c>
      <c r="AZ3938">
        <v>1800</v>
      </c>
      <c r="BA3938" t="s">
        <v>290</v>
      </c>
      <c r="BB3938" t="s">
        <v>4785</v>
      </c>
      <c r="BC3938" t="s">
        <v>6157</v>
      </c>
      <c r="BH3938" t="s">
        <v>1562</v>
      </c>
      <c r="BI3938" t="s">
        <v>7237</v>
      </c>
      <c r="BJ3938" t="s">
        <v>6506</v>
      </c>
      <c r="BK3938" t="s">
        <v>1570</v>
      </c>
      <c r="BL3938" s="7" t="s">
        <v>1538</v>
      </c>
      <c r="BQ3938" t="s">
        <v>6540</v>
      </c>
      <c r="BR3938">
        <v>1</v>
      </c>
      <c r="BS3938" t="s">
        <v>6559</v>
      </c>
      <c r="BT3938" t="s">
        <v>5247</v>
      </c>
      <c r="BW3938">
        <v>-17.5</v>
      </c>
      <c r="BY3938">
        <v>8.8000000000000007</v>
      </c>
      <c r="CB3938">
        <v>3.2</v>
      </c>
      <c r="CC3938">
        <v>44.3</v>
      </c>
      <c r="CD3938">
        <v>16.100000000000001</v>
      </c>
      <c r="CI3938" s="5"/>
    </row>
    <row r="3939" spans="1:105" ht="16" customHeight="1">
      <c r="A3939">
        <v>3938</v>
      </c>
      <c r="B3939" t="s">
        <v>7221</v>
      </c>
      <c r="C3939" s="2">
        <v>44970</v>
      </c>
      <c r="E3939" s="17" t="s">
        <v>1015</v>
      </c>
      <c r="F3939" s="17" t="s">
        <v>1015</v>
      </c>
      <c r="G3939" t="s">
        <v>1608</v>
      </c>
      <c r="H3939" t="s">
        <v>6157</v>
      </c>
      <c r="I3939" t="s">
        <v>4349</v>
      </c>
      <c r="J3939" t="s">
        <v>4350</v>
      </c>
      <c r="K3939" t="s">
        <v>4351</v>
      </c>
      <c r="L3939" t="s">
        <v>6157</v>
      </c>
      <c r="M3939" t="s">
        <v>1608</v>
      </c>
      <c r="N3939" t="s">
        <v>289</v>
      </c>
      <c r="O3939" t="s">
        <v>6157</v>
      </c>
      <c r="P3939" t="s">
        <v>6157</v>
      </c>
      <c r="Q3939" t="s">
        <v>3969</v>
      </c>
      <c r="R3939" t="s">
        <v>6157</v>
      </c>
      <c r="S3939" t="s">
        <v>229</v>
      </c>
      <c r="T3939" s="4" t="s">
        <v>6996</v>
      </c>
      <c r="U3939" s="4" t="s">
        <v>4361</v>
      </c>
      <c r="V3939">
        <v>17</v>
      </c>
      <c r="W3939">
        <v>34</v>
      </c>
      <c r="X3939" t="s">
        <v>289</v>
      </c>
      <c r="Y3939" t="s">
        <v>6157</v>
      </c>
      <c r="Z3939" t="s">
        <v>6474</v>
      </c>
      <c r="AA3939" t="s">
        <v>245</v>
      </c>
      <c r="AB3939" t="s">
        <v>6157</v>
      </c>
      <c r="AC3939" t="s">
        <v>6157</v>
      </c>
      <c r="AD3939">
        <v>27</v>
      </c>
      <c r="AE3939" t="s">
        <v>6901</v>
      </c>
      <c r="AF3939" t="s">
        <v>6899</v>
      </c>
      <c r="AG3939" t="s">
        <v>4010</v>
      </c>
      <c r="AH3939" t="s">
        <v>252</v>
      </c>
      <c r="AI3939" t="s">
        <v>6157</v>
      </c>
      <c r="AJ3939" t="s">
        <v>6461</v>
      </c>
      <c r="AK3939" t="s">
        <v>1486</v>
      </c>
      <c r="AL3939" t="s">
        <v>1431</v>
      </c>
      <c r="AM3939" t="s">
        <v>1415</v>
      </c>
      <c r="AN3939" t="s">
        <v>4353</v>
      </c>
      <c r="AO3939" s="29">
        <v>5</v>
      </c>
      <c r="AP3939">
        <v>-18.089891260000002</v>
      </c>
      <c r="AQ3939">
        <v>177.30470181000001</v>
      </c>
      <c r="AR3939" t="s">
        <v>289</v>
      </c>
      <c r="AS3939">
        <v>0.1</v>
      </c>
      <c r="AT3939" t="s">
        <v>4353</v>
      </c>
      <c r="AU3939" t="s">
        <v>4353</v>
      </c>
      <c r="AV3939" t="s">
        <v>4353</v>
      </c>
      <c r="AW3939" t="s">
        <v>4353</v>
      </c>
      <c r="AX3939" t="s">
        <v>4353</v>
      </c>
      <c r="AY3939">
        <v>1610</v>
      </c>
      <c r="AZ3939">
        <v>1900</v>
      </c>
      <c r="BA3939" t="s">
        <v>290</v>
      </c>
      <c r="BB3939" t="s">
        <v>4601</v>
      </c>
      <c r="BC3939" t="s">
        <v>5301</v>
      </c>
      <c r="BD3939">
        <v>487</v>
      </c>
      <c r="BE3939">
        <v>33</v>
      </c>
      <c r="BF3939">
        <v>11</v>
      </c>
      <c r="BG3939">
        <v>26</v>
      </c>
      <c r="BH3939" t="s">
        <v>1563</v>
      </c>
      <c r="BI3939" t="s">
        <v>7237</v>
      </c>
      <c r="BJ3939" t="s">
        <v>6506</v>
      </c>
      <c r="BK3939" t="s">
        <v>1570</v>
      </c>
      <c r="BL3939" s="7" t="s">
        <v>1538</v>
      </c>
      <c r="BQ3939" t="s">
        <v>6540</v>
      </c>
      <c r="BR3939">
        <v>1</v>
      </c>
      <c r="BS3939" t="s">
        <v>6559</v>
      </c>
      <c r="BT3939" t="s">
        <v>5247</v>
      </c>
      <c r="BW3939">
        <v>-14.9</v>
      </c>
      <c r="BY3939">
        <v>10</v>
      </c>
      <c r="CB3939">
        <v>3.2</v>
      </c>
      <c r="CC3939">
        <v>44.6</v>
      </c>
      <c r="CD3939">
        <v>16.100000000000001</v>
      </c>
      <c r="CI3939" s="5"/>
    </row>
    <row r="3940" spans="1:105" ht="16" customHeight="1">
      <c r="A3940">
        <v>3939</v>
      </c>
      <c r="B3940" t="s">
        <v>7221</v>
      </c>
      <c r="C3940" s="2">
        <v>44970</v>
      </c>
      <c r="E3940" s="17" t="s">
        <v>1014</v>
      </c>
      <c r="F3940" s="17" t="s">
        <v>1014</v>
      </c>
      <c r="G3940" t="s">
        <v>1608</v>
      </c>
      <c r="H3940" t="s">
        <v>6157</v>
      </c>
      <c r="I3940" t="s">
        <v>4349</v>
      </c>
      <c r="J3940" t="s">
        <v>4350</v>
      </c>
      <c r="K3940" t="s">
        <v>4351</v>
      </c>
      <c r="L3940" t="s">
        <v>6157</v>
      </c>
      <c r="M3940" t="s">
        <v>1608</v>
      </c>
      <c r="N3940" t="s">
        <v>289</v>
      </c>
      <c r="O3940" t="s">
        <v>6157</v>
      </c>
      <c r="P3940" t="s">
        <v>6157</v>
      </c>
      <c r="Q3940" t="s">
        <v>3969</v>
      </c>
      <c r="R3940" t="s">
        <v>6157</v>
      </c>
      <c r="S3940" t="s">
        <v>230</v>
      </c>
      <c r="T3940" s="4" t="s">
        <v>7048</v>
      </c>
      <c r="U3940" s="4" t="s">
        <v>4366</v>
      </c>
      <c r="V3940">
        <v>35</v>
      </c>
      <c r="W3940">
        <v>49</v>
      </c>
      <c r="X3940" t="s">
        <v>289</v>
      </c>
      <c r="Y3940" t="s">
        <v>6157</v>
      </c>
      <c r="Z3940" t="s">
        <v>6474</v>
      </c>
      <c r="AA3940" t="s">
        <v>245</v>
      </c>
      <c r="AB3940" t="s">
        <v>6157</v>
      </c>
      <c r="AC3940" t="s">
        <v>6157</v>
      </c>
      <c r="AD3940">
        <v>35</v>
      </c>
      <c r="AE3940" t="s">
        <v>6901</v>
      </c>
      <c r="AF3940" t="s">
        <v>6898</v>
      </c>
      <c r="AG3940" t="s">
        <v>4010</v>
      </c>
      <c r="AH3940" t="s">
        <v>6907</v>
      </c>
      <c r="AI3940" t="s">
        <v>6157</v>
      </c>
      <c r="AJ3940" t="s">
        <v>6461</v>
      </c>
      <c r="AK3940" t="s">
        <v>1486</v>
      </c>
      <c r="AL3940" t="s">
        <v>1431</v>
      </c>
      <c r="AM3940" t="s">
        <v>1415</v>
      </c>
      <c r="AN3940" t="s">
        <v>4353</v>
      </c>
      <c r="AO3940" s="29">
        <v>5</v>
      </c>
      <c r="AP3940">
        <v>-18.089891260000002</v>
      </c>
      <c r="AQ3940">
        <v>177.30470181000001</v>
      </c>
      <c r="AR3940" t="s">
        <v>289</v>
      </c>
      <c r="AS3940">
        <v>0.1</v>
      </c>
      <c r="AT3940" t="s">
        <v>4353</v>
      </c>
      <c r="AU3940" t="s">
        <v>4353</v>
      </c>
      <c r="AV3940" t="s">
        <v>4353</v>
      </c>
      <c r="AW3940" t="s">
        <v>4353</v>
      </c>
      <c r="AX3940" t="s">
        <v>4353</v>
      </c>
      <c r="AY3940">
        <v>1630</v>
      </c>
      <c r="AZ3940">
        <v>1900</v>
      </c>
      <c r="BA3940" t="s">
        <v>290</v>
      </c>
      <c r="BB3940" t="s">
        <v>4601</v>
      </c>
      <c r="BC3940" t="s">
        <v>5302</v>
      </c>
      <c r="BD3940">
        <v>441</v>
      </c>
      <c r="BE3940">
        <v>30</v>
      </c>
      <c r="BF3940">
        <v>11</v>
      </c>
      <c r="BG3940">
        <v>26</v>
      </c>
      <c r="BH3940" t="s">
        <v>1563</v>
      </c>
      <c r="BI3940" t="s">
        <v>7237</v>
      </c>
      <c r="BJ3940" t="s">
        <v>6506</v>
      </c>
      <c r="BK3940" t="s">
        <v>1570</v>
      </c>
      <c r="BL3940" s="7" t="s">
        <v>1538</v>
      </c>
      <c r="BQ3940" t="s">
        <v>6540</v>
      </c>
      <c r="BR3940">
        <v>1</v>
      </c>
      <c r="BS3940" t="s">
        <v>6559</v>
      </c>
      <c r="BT3940" t="s">
        <v>5247</v>
      </c>
      <c r="BW3940">
        <v>-17.5</v>
      </c>
      <c r="BY3940">
        <v>8.8000000000000007</v>
      </c>
      <c r="CB3940">
        <v>3.2</v>
      </c>
      <c r="CC3940">
        <v>42.5</v>
      </c>
      <c r="CD3940">
        <v>15.4</v>
      </c>
      <c r="CI3940" s="5"/>
    </row>
    <row r="3941" spans="1:105" ht="16" customHeight="1">
      <c r="A3941">
        <v>3940</v>
      </c>
      <c r="B3941" t="s">
        <v>7221</v>
      </c>
      <c r="C3941" s="2">
        <v>44970</v>
      </c>
      <c r="E3941" s="17" t="s">
        <v>1013</v>
      </c>
      <c r="F3941" s="17" t="s">
        <v>1013</v>
      </c>
      <c r="G3941" t="s">
        <v>1608</v>
      </c>
      <c r="H3941" t="s">
        <v>6157</v>
      </c>
      <c r="I3941" t="s">
        <v>4349</v>
      </c>
      <c r="J3941" t="s">
        <v>4350</v>
      </c>
      <c r="K3941" t="s">
        <v>4351</v>
      </c>
      <c r="L3941" t="s">
        <v>6157</v>
      </c>
      <c r="M3941" t="s">
        <v>1608</v>
      </c>
      <c r="N3941" t="s">
        <v>289</v>
      </c>
      <c r="O3941" t="s">
        <v>6157</v>
      </c>
      <c r="P3941" t="s">
        <v>6157</v>
      </c>
      <c r="Q3941" t="s">
        <v>3969</v>
      </c>
      <c r="R3941" t="s">
        <v>6157</v>
      </c>
      <c r="S3941" t="s">
        <v>229</v>
      </c>
      <c r="T3941" s="4" t="s">
        <v>5294</v>
      </c>
      <c r="U3941" s="4" t="s">
        <v>233</v>
      </c>
      <c r="V3941">
        <v>18</v>
      </c>
      <c r="W3941">
        <v>80</v>
      </c>
      <c r="X3941" t="s">
        <v>289</v>
      </c>
      <c r="Y3941" t="s">
        <v>6157</v>
      </c>
      <c r="Z3941" t="s">
        <v>6474</v>
      </c>
      <c r="AA3941" t="s">
        <v>245</v>
      </c>
      <c r="AB3941" t="s">
        <v>6157</v>
      </c>
      <c r="AC3941" t="s">
        <v>6157</v>
      </c>
      <c r="AD3941">
        <v>26</v>
      </c>
      <c r="AE3941" t="s">
        <v>6901</v>
      </c>
      <c r="AF3941" t="s">
        <v>6899</v>
      </c>
      <c r="AG3941" t="s">
        <v>4010</v>
      </c>
      <c r="AH3941" t="s">
        <v>4019</v>
      </c>
      <c r="AI3941" t="s">
        <v>6157</v>
      </c>
      <c r="AJ3941" t="s">
        <v>6461</v>
      </c>
      <c r="AK3941" t="s">
        <v>1486</v>
      </c>
      <c r="AL3941" t="s">
        <v>1431</v>
      </c>
      <c r="AM3941" t="s">
        <v>1415</v>
      </c>
      <c r="AN3941" t="s">
        <v>4353</v>
      </c>
      <c r="AO3941" s="29">
        <v>5</v>
      </c>
      <c r="AP3941">
        <v>-18.089891260000002</v>
      </c>
      <c r="AQ3941">
        <v>177.30470181000001</v>
      </c>
      <c r="AR3941" t="s">
        <v>289</v>
      </c>
      <c r="AS3941">
        <v>0.1</v>
      </c>
      <c r="AT3941" t="s">
        <v>4353</v>
      </c>
      <c r="AU3941" t="s">
        <v>4353</v>
      </c>
      <c r="AV3941" t="s">
        <v>4353</v>
      </c>
      <c r="AW3941" t="s">
        <v>4353</v>
      </c>
      <c r="AX3941" t="s">
        <v>4353</v>
      </c>
      <c r="AY3941">
        <v>1615</v>
      </c>
      <c r="AZ3941">
        <v>1950</v>
      </c>
      <c r="BA3941" t="s">
        <v>290</v>
      </c>
      <c r="BB3941" t="s">
        <v>4601</v>
      </c>
      <c r="BC3941" t="s">
        <v>5304</v>
      </c>
      <c r="BD3941">
        <v>468</v>
      </c>
      <c r="BE3941">
        <v>36</v>
      </c>
      <c r="BF3941">
        <v>11</v>
      </c>
      <c r="BG3941">
        <v>26</v>
      </c>
      <c r="BH3941" t="s">
        <v>1563</v>
      </c>
      <c r="BI3941" t="s">
        <v>7237</v>
      </c>
      <c r="BJ3941" t="s">
        <v>6506</v>
      </c>
      <c r="BK3941" t="s">
        <v>1570</v>
      </c>
      <c r="BL3941" s="7" t="s">
        <v>1538</v>
      </c>
      <c r="BQ3941" t="s">
        <v>6540</v>
      </c>
      <c r="BR3941">
        <v>1</v>
      </c>
      <c r="BS3941" t="s">
        <v>6559</v>
      </c>
      <c r="BT3941" t="s">
        <v>5247</v>
      </c>
      <c r="BW3941">
        <v>-15.1</v>
      </c>
      <c r="BY3941">
        <v>9.8000000000000007</v>
      </c>
      <c r="CB3941">
        <v>3.2</v>
      </c>
      <c r="CC3941">
        <v>44.5</v>
      </c>
      <c r="CD3941">
        <v>16.100000000000001</v>
      </c>
      <c r="CI3941" s="5"/>
    </row>
    <row r="3942" spans="1:105" ht="16" customHeight="1">
      <c r="A3942">
        <v>3941</v>
      </c>
      <c r="B3942" t="s">
        <v>7221</v>
      </c>
      <c r="C3942" s="2">
        <v>44970</v>
      </c>
      <c r="E3942" s="17" t="s">
        <v>1012</v>
      </c>
      <c r="F3942" s="17" t="s">
        <v>1012</v>
      </c>
      <c r="G3942" t="s">
        <v>1608</v>
      </c>
      <c r="H3942" t="s">
        <v>6157</v>
      </c>
      <c r="I3942" t="s">
        <v>4349</v>
      </c>
      <c r="J3942" t="s">
        <v>4350</v>
      </c>
      <c r="K3942" t="s">
        <v>4351</v>
      </c>
      <c r="L3942" t="s">
        <v>6157</v>
      </c>
      <c r="M3942" t="s">
        <v>1608</v>
      </c>
      <c r="N3942" t="s">
        <v>289</v>
      </c>
      <c r="O3942" t="s">
        <v>6157</v>
      </c>
      <c r="P3942" t="s">
        <v>6157</v>
      </c>
      <c r="Q3942" t="s">
        <v>3969</v>
      </c>
      <c r="R3942" t="s">
        <v>6157</v>
      </c>
      <c r="S3942" t="s">
        <v>231</v>
      </c>
      <c r="T3942" s="4" t="s">
        <v>5294</v>
      </c>
      <c r="U3942" s="4" t="s">
        <v>233</v>
      </c>
      <c r="V3942">
        <v>18</v>
      </c>
      <c r="W3942">
        <v>80</v>
      </c>
      <c r="X3942" t="s">
        <v>289</v>
      </c>
      <c r="Y3942" t="s">
        <v>6157</v>
      </c>
      <c r="Z3942" t="s">
        <v>6474</v>
      </c>
      <c r="AA3942" t="s">
        <v>245</v>
      </c>
      <c r="AB3942" t="s">
        <v>6157</v>
      </c>
      <c r="AC3942" t="s">
        <v>6157</v>
      </c>
      <c r="AD3942">
        <v>47</v>
      </c>
      <c r="AE3942" t="s">
        <v>6901</v>
      </c>
      <c r="AF3942" t="s">
        <v>6898</v>
      </c>
      <c r="AG3942" t="s">
        <v>1393</v>
      </c>
      <c r="AH3942" t="s">
        <v>252</v>
      </c>
      <c r="AI3942" t="s">
        <v>6157</v>
      </c>
      <c r="AJ3942" t="s">
        <v>6461</v>
      </c>
      <c r="AK3942" t="s">
        <v>1486</v>
      </c>
      <c r="AL3942" t="s">
        <v>1431</v>
      </c>
      <c r="AM3942" t="s">
        <v>1415</v>
      </c>
      <c r="AN3942" t="s">
        <v>4353</v>
      </c>
      <c r="AO3942" s="29">
        <v>5</v>
      </c>
      <c r="AP3942">
        <v>-18.089891260000002</v>
      </c>
      <c r="AQ3942">
        <v>177.30470181000001</v>
      </c>
      <c r="AR3942" t="s">
        <v>289</v>
      </c>
      <c r="AS3942">
        <v>0.1</v>
      </c>
      <c r="AT3942" t="s">
        <v>4353</v>
      </c>
      <c r="AU3942" t="s">
        <v>4353</v>
      </c>
      <c r="AV3942" t="s">
        <v>4353</v>
      </c>
      <c r="AW3942" t="s">
        <v>4353</v>
      </c>
      <c r="AX3942" t="s">
        <v>4353</v>
      </c>
      <c r="AY3942">
        <v>1620</v>
      </c>
      <c r="AZ3942">
        <v>1900</v>
      </c>
      <c r="BA3942" t="s">
        <v>290</v>
      </c>
      <c r="BB3942" t="s">
        <v>4601</v>
      </c>
      <c r="BC3942" t="s">
        <v>5305</v>
      </c>
      <c r="BD3942">
        <v>478</v>
      </c>
      <c r="BE3942">
        <v>32</v>
      </c>
      <c r="BF3942">
        <v>11</v>
      </c>
      <c r="BG3942">
        <v>26</v>
      </c>
      <c r="BH3942" t="s">
        <v>1563</v>
      </c>
      <c r="BI3942" t="s">
        <v>7237</v>
      </c>
      <c r="BJ3942" t="s">
        <v>6506</v>
      </c>
      <c r="BK3942" t="s">
        <v>1570</v>
      </c>
      <c r="BL3942" s="7" t="s">
        <v>1538</v>
      </c>
      <c r="BQ3942" t="s">
        <v>6540</v>
      </c>
      <c r="BR3942">
        <v>1</v>
      </c>
      <c r="BS3942" t="s">
        <v>6559</v>
      </c>
      <c r="BT3942" t="s">
        <v>5247</v>
      </c>
      <c r="BW3942">
        <v>-15.2</v>
      </c>
      <c r="BY3942">
        <v>9.3000000000000007</v>
      </c>
      <c r="CB3942">
        <v>3.3</v>
      </c>
      <c r="CC3942">
        <v>44.8</v>
      </c>
      <c r="CD3942">
        <v>16</v>
      </c>
      <c r="CI3942" s="5"/>
    </row>
    <row r="3943" spans="1:105" ht="16" customHeight="1">
      <c r="A3943">
        <v>3942</v>
      </c>
      <c r="B3943" t="s">
        <v>7221</v>
      </c>
      <c r="C3943" s="2">
        <v>44970</v>
      </c>
      <c r="E3943" s="17" t="s">
        <v>1011</v>
      </c>
      <c r="F3943" s="17" t="s">
        <v>1011</v>
      </c>
      <c r="G3943" t="s">
        <v>1608</v>
      </c>
      <c r="H3943" t="s">
        <v>6157</v>
      </c>
      <c r="I3943" t="s">
        <v>4349</v>
      </c>
      <c r="J3943" t="s">
        <v>4350</v>
      </c>
      <c r="K3943" t="s">
        <v>4351</v>
      </c>
      <c r="L3943" t="s">
        <v>6157</v>
      </c>
      <c r="M3943" t="s">
        <v>1608</v>
      </c>
      <c r="N3943" t="s">
        <v>289</v>
      </c>
      <c r="O3943" t="s">
        <v>6157</v>
      </c>
      <c r="P3943" t="s">
        <v>6157</v>
      </c>
      <c r="Q3943" t="s">
        <v>3969</v>
      </c>
      <c r="R3943" t="s">
        <v>6157</v>
      </c>
      <c r="S3943" t="s">
        <v>231</v>
      </c>
      <c r="T3943" s="4" t="s">
        <v>5294</v>
      </c>
      <c r="U3943" s="4" t="s">
        <v>233</v>
      </c>
      <c r="V3943">
        <v>18</v>
      </c>
      <c r="W3943">
        <v>80</v>
      </c>
      <c r="X3943" t="s">
        <v>289</v>
      </c>
      <c r="Y3943" t="s">
        <v>6157</v>
      </c>
      <c r="Z3943" t="s">
        <v>6474</v>
      </c>
      <c r="AA3943" t="s">
        <v>245</v>
      </c>
      <c r="AB3943" t="s">
        <v>6157</v>
      </c>
      <c r="AC3943" t="s">
        <v>6157</v>
      </c>
      <c r="AD3943">
        <v>16</v>
      </c>
      <c r="AE3943" t="s">
        <v>6901</v>
      </c>
      <c r="AF3943" t="s">
        <v>6899</v>
      </c>
      <c r="AG3943" t="s">
        <v>1393</v>
      </c>
      <c r="AH3943" t="s">
        <v>4019</v>
      </c>
      <c r="AI3943" t="s">
        <v>6157</v>
      </c>
      <c r="AJ3943" t="s">
        <v>6461</v>
      </c>
      <c r="AK3943" t="s">
        <v>1486</v>
      </c>
      <c r="AL3943" t="s">
        <v>1431</v>
      </c>
      <c r="AM3943" t="s">
        <v>1415</v>
      </c>
      <c r="AN3943" t="s">
        <v>4353</v>
      </c>
      <c r="AO3943" s="29">
        <v>5</v>
      </c>
      <c r="AP3943">
        <v>-18.089891260000002</v>
      </c>
      <c r="AQ3943">
        <v>177.30470181000001</v>
      </c>
      <c r="AR3943" t="s">
        <v>289</v>
      </c>
      <c r="AS3943">
        <v>0.1</v>
      </c>
      <c r="AT3943" t="s">
        <v>4353</v>
      </c>
      <c r="AU3943" t="s">
        <v>4353</v>
      </c>
      <c r="AV3943" t="s">
        <v>4353</v>
      </c>
      <c r="AW3943" t="s">
        <v>4353</v>
      </c>
      <c r="AX3943" t="s">
        <v>4353</v>
      </c>
      <c r="AY3943">
        <v>1200</v>
      </c>
      <c r="AZ3943">
        <v>1800</v>
      </c>
      <c r="BA3943" t="s">
        <v>290</v>
      </c>
      <c r="BB3943" t="s">
        <v>4785</v>
      </c>
      <c r="BC3943" t="s">
        <v>6157</v>
      </c>
      <c r="BH3943" t="s">
        <v>1562</v>
      </c>
      <c r="BI3943" t="s">
        <v>7237</v>
      </c>
      <c r="BJ3943" t="s">
        <v>6506</v>
      </c>
      <c r="BK3943" t="s">
        <v>1570</v>
      </c>
      <c r="BL3943" s="7" t="s">
        <v>1538</v>
      </c>
      <c r="BQ3943" t="s">
        <v>6540</v>
      </c>
      <c r="BR3943">
        <v>1</v>
      </c>
      <c r="BS3943" t="s">
        <v>6559</v>
      </c>
      <c r="BT3943" t="s">
        <v>5247</v>
      </c>
      <c r="BW3943">
        <v>-14.4</v>
      </c>
      <c r="BY3943">
        <v>10.199999999999999</v>
      </c>
      <c r="CB3943">
        <v>3.2</v>
      </c>
      <c r="CC3943">
        <v>42.1</v>
      </c>
      <c r="CD3943">
        <v>15.3</v>
      </c>
      <c r="CI3943" s="5"/>
    </row>
    <row r="3944" spans="1:105" ht="16" customHeight="1">
      <c r="A3944">
        <v>3943</v>
      </c>
      <c r="B3944" t="s">
        <v>7221</v>
      </c>
      <c r="C3944" s="2">
        <v>44970</v>
      </c>
      <c r="E3944" s="17" t="s">
        <v>1010</v>
      </c>
      <c r="F3944" s="17" t="s">
        <v>1010</v>
      </c>
      <c r="G3944" t="s">
        <v>1608</v>
      </c>
      <c r="H3944" t="s">
        <v>6157</v>
      </c>
      <c r="I3944" t="s">
        <v>4349</v>
      </c>
      <c r="J3944" t="s">
        <v>4350</v>
      </c>
      <c r="K3944" t="s">
        <v>4351</v>
      </c>
      <c r="L3944" t="s">
        <v>6157</v>
      </c>
      <c r="M3944" t="s">
        <v>1608</v>
      </c>
      <c r="N3944" t="s">
        <v>289</v>
      </c>
      <c r="O3944" t="s">
        <v>6157</v>
      </c>
      <c r="P3944" t="s">
        <v>6157</v>
      </c>
      <c r="Q3944" t="s">
        <v>3969</v>
      </c>
      <c r="R3944" t="s">
        <v>6157</v>
      </c>
      <c r="S3944" t="s">
        <v>231</v>
      </c>
      <c r="T3944" s="4" t="s">
        <v>5294</v>
      </c>
      <c r="U3944" s="4" t="s">
        <v>233</v>
      </c>
      <c r="V3944">
        <v>18</v>
      </c>
      <c r="W3944">
        <v>80</v>
      </c>
      <c r="X3944" t="s">
        <v>289</v>
      </c>
      <c r="Y3944" t="s">
        <v>6157</v>
      </c>
      <c r="Z3944" t="s">
        <v>6474</v>
      </c>
      <c r="AA3944" t="s">
        <v>245</v>
      </c>
      <c r="AB3944" t="s">
        <v>6157</v>
      </c>
      <c r="AC3944" t="s">
        <v>6157</v>
      </c>
      <c r="AD3944">
        <v>46</v>
      </c>
      <c r="AE3944" t="s">
        <v>6901</v>
      </c>
      <c r="AF3944" t="s">
        <v>6898</v>
      </c>
      <c r="AG3944" t="s">
        <v>1393</v>
      </c>
      <c r="AH3944" t="s">
        <v>4019</v>
      </c>
      <c r="AI3944" t="s">
        <v>6157</v>
      </c>
      <c r="AJ3944" t="s">
        <v>6461</v>
      </c>
      <c r="AK3944" t="s">
        <v>1486</v>
      </c>
      <c r="AL3944" t="s">
        <v>1431</v>
      </c>
      <c r="AM3944" t="s">
        <v>1415</v>
      </c>
      <c r="AN3944" t="s">
        <v>4353</v>
      </c>
      <c r="AO3944" s="29">
        <v>5</v>
      </c>
      <c r="AP3944">
        <v>-18.089891260000002</v>
      </c>
      <c r="AQ3944">
        <v>177.30470181000001</v>
      </c>
      <c r="AR3944" t="s">
        <v>289</v>
      </c>
      <c r="AS3944">
        <v>0.1</v>
      </c>
      <c r="AT3944" t="s">
        <v>4353</v>
      </c>
      <c r="AU3944" t="s">
        <v>4353</v>
      </c>
      <c r="AV3944" t="s">
        <v>4353</v>
      </c>
      <c r="AW3944" t="s">
        <v>4353</v>
      </c>
      <c r="AX3944" t="s">
        <v>4353</v>
      </c>
      <c r="AY3944">
        <v>1200</v>
      </c>
      <c r="AZ3944">
        <v>1800</v>
      </c>
      <c r="BA3944" t="s">
        <v>290</v>
      </c>
      <c r="BB3944" t="s">
        <v>4785</v>
      </c>
      <c r="BC3944" t="s">
        <v>6157</v>
      </c>
      <c r="BH3944" t="s">
        <v>1562</v>
      </c>
      <c r="BI3944" t="s">
        <v>7237</v>
      </c>
      <c r="BJ3944" t="s">
        <v>6506</v>
      </c>
      <c r="BK3944" t="s">
        <v>1570</v>
      </c>
      <c r="BL3944" s="7" t="s">
        <v>1538</v>
      </c>
      <c r="BQ3944" t="s">
        <v>6540</v>
      </c>
      <c r="BR3944">
        <v>1</v>
      </c>
      <c r="BS3944" t="s">
        <v>6559</v>
      </c>
      <c r="BT3944" t="s">
        <v>5247</v>
      </c>
      <c r="BW3944">
        <v>-15.2</v>
      </c>
      <c r="BY3944">
        <v>9.4</v>
      </c>
      <c r="CB3944">
        <v>3.2</v>
      </c>
      <c r="CC3944">
        <v>42.1</v>
      </c>
      <c r="CD3944">
        <v>15.4</v>
      </c>
      <c r="CI3944" s="5"/>
    </row>
    <row r="3945" spans="1:105" ht="16" customHeight="1">
      <c r="A3945">
        <v>3944</v>
      </c>
      <c r="B3945" t="s">
        <v>7221</v>
      </c>
      <c r="C3945" s="2">
        <v>44970</v>
      </c>
      <c r="E3945" s="17" t="s">
        <v>1009</v>
      </c>
      <c r="F3945" s="17" t="s">
        <v>1009</v>
      </c>
      <c r="G3945" t="s">
        <v>1608</v>
      </c>
      <c r="H3945" t="s">
        <v>6157</v>
      </c>
      <c r="I3945" t="s">
        <v>4349</v>
      </c>
      <c r="J3945" t="s">
        <v>4350</v>
      </c>
      <c r="K3945" t="s">
        <v>4351</v>
      </c>
      <c r="L3945" t="s">
        <v>6157</v>
      </c>
      <c r="M3945" t="s">
        <v>1608</v>
      </c>
      <c r="N3945" t="s">
        <v>289</v>
      </c>
      <c r="O3945" t="s">
        <v>6157</v>
      </c>
      <c r="P3945" t="s">
        <v>6157</v>
      </c>
      <c r="Q3945" t="s">
        <v>3969</v>
      </c>
      <c r="R3945" t="s">
        <v>6157</v>
      </c>
      <c r="S3945" t="s">
        <v>231</v>
      </c>
      <c r="T3945" s="4" t="s">
        <v>5294</v>
      </c>
      <c r="U3945" s="4" t="s">
        <v>233</v>
      </c>
      <c r="V3945">
        <v>18</v>
      </c>
      <c r="W3945">
        <v>80</v>
      </c>
      <c r="X3945" t="s">
        <v>289</v>
      </c>
      <c r="Y3945" t="s">
        <v>6157</v>
      </c>
      <c r="Z3945" t="s">
        <v>6474</v>
      </c>
      <c r="AA3945" t="s">
        <v>245</v>
      </c>
      <c r="AB3945" t="s">
        <v>6157</v>
      </c>
      <c r="AC3945" t="s">
        <v>6157</v>
      </c>
      <c r="AD3945">
        <v>16</v>
      </c>
      <c r="AE3945" t="s">
        <v>6901</v>
      </c>
      <c r="AF3945" t="s">
        <v>6899</v>
      </c>
      <c r="AG3945" t="s">
        <v>1393</v>
      </c>
      <c r="AH3945" t="s">
        <v>4019</v>
      </c>
      <c r="AI3945" t="s">
        <v>6157</v>
      </c>
      <c r="AJ3945" t="s">
        <v>6461</v>
      </c>
      <c r="AK3945" t="s">
        <v>1486</v>
      </c>
      <c r="AL3945" t="s">
        <v>1431</v>
      </c>
      <c r="AM3945" t="s">
        <v>1415</v>
      </c>
      <c r="AN3945" t="s">
        <v>4353</v>
      </c>
      <c r="AO3945" s="29">
        <v>5</v>
      </c>
      <c r="AP3945">
        <v>-18.089891260000002</v>
      </c>
      <c r="AQ3945">
        <v>177.30470181000001</v>
      </c>
      <c r="AR3945" t="s">
        <v>289</v>
      </c>
      <c r="AS3945">
        <v>0.1</v>
      </c>
      <c r="AT3945" t="s">
        <v>4353</v>
      </c>
      <c r="AU3945" t="s">
        <v>4353</v>
      </c>
      <c r="AV3945" t="s">
        <v>4353</v>
      </c>
      <c r="AW3945" t="s">
        <v>4353</v>
      </c>
      <c r="AX3945" t="s">
        <v>4353</v>
      </c>
      <c r="AY3945">
        <v>1200</v>
      </c>
      <c r="AZ3945">
        <v>1800</v>
      </c>
      <c r="BA3945" t="s">
        <v>290</v>
      </c>
      <c r="BB3945" t="s">
        <v>4785</v>
      </c>
      <c r="BC3945" t="s">
        <v>6157</v>
      </c>
      <c r="BH3945" t="s">
        <v>1562</v>
      </c>
      <c r="BI3945" t="s">
        <v>7237</v>
      </c>
      <c r="BJ3945" t="s">
        <v>6506</v>
      </c>
      <c r="BK3945" t="s">
        <v>1570</v>
      </c>
      <c r="BL3945" s="7" t="s">
        <v>1538</v>
      </c>
      <c r="BQ3945" t="s">
        <v>6540</v>
      </c>
      <c r="BR3945">
        <v>1</v>
      </c>
      <c r="BS3945" t="s">
        <v>6559</v>
      </c>
      <c r="BT3945" t="s">
        <v>5247</v>
      </c>
      <c r="BW3945">
        <v>-15.6</v>
      </c>
      <c r="BY3945">
        <v>9.4</v>
      </c>
      <c r="CB3945">
        <v>3.2</v>
      </c>
      <c r="CC3945">
        <v>41.9</v>
      </c>
      <c r="CD3945">
        <v>15.3</v>
      </c>
      <c r="CI3945" s="5"/>
    </row>
    <row r="3946" spans="1:105" ht="16" customHeight="1">
      <c r="A3946">
        <v>3945</v>
      </c>
      <c r="B3946" t="s">
        <v>7221</v>
      </c>
      <c r="C3946" s="2">
        <v>44970</v>
      </c>
      <c r="E3946" s="17" t="s">
        <v>1008</v>
      </c>
      <c r="F3946" s="17" t="s">
        <v>1008</v>
      </c>
      <c r="G3946" t="s">
        <v>1608</v>
      </c>
      <c r="H3946" t="s">
        <v>6157</v>
      </c>
      <c r="I3946" t="s">
        <v>4349</v>
      </c>
      <c r="J3946" t="s">
        <v>4350</v>
      </c>
      <c r="K3946" t="s">
        <v>4351</v>
      </c>
      <c r="L3946" t="s">
        <v>6157</v>
      </c>
      <c r="M3946" t="s">
        <v>1608</v>
      </c>
      <c r="N3946" t="s">
        <v>289</v>
      </c>
      <c r="O3946" t="s">
        <v>6157</v>
      </c>
      <c r="P3946" t="s">
        <v>6157</v>
      </c>
      <c r="Q3946" t="s">
        <v>3969</v>
      </c>
      <c r="R3946" t="s">
        <v>6157</v>
      </c>
      <c r="S3946" t="s">
        <v>231</v>
      </c>
      <c r="T3946" s="4" t="s">
        <v>5294</v>
      </c>
      <c r="U3946" s="4" t="s">
        <v>233</v>
      </c>
      <c r="V3946">
        <v>18</v>
      </c>
      <c r="W3946">
        <v>80</v>
      </c>
      <c r="X3946" t="s">
        <v>289</v>
      </c>
      <c r="Y3946" t="s">
        <v>6157</v>
      </c>
      <c r="Z3946" t="s">
        <v>6474</v>
      </c>
      <c r="AA3946" t="s">
        <v>245</v>
      </c>
      <c r="AB3946" t="s">
        <v>6157</v>
      </c>
      <c r="AC3946" t="s">
        <v>6157</v>
      </c>
      <c r="AD3946">
        <v>26</v>
      </c>
      <c r="AE3946" t="s">
        <v>6901</v>
      </c>
      <c r="AF3946" t="s">
        <v>6899</v>
      </c>
      <c r="AG3946" t="s">
        <v>4010</v>
      </c>
      <c r="AH3946" t="s">
        <v>4019</v>
      </c>
      <c r="AI3946" t="s">
        <v>6157</v>
      </c>
      <c r="AJ3946" t="s">
        <v>6461</v>
      </c>
      <c r="AK3946" t="s">
        <v>1486</v>
      </c>
      <c r="AL3946" t="s">
        <v>1431</v>
      </c>
      <c r="AM3946" t="s">
        <v>1415</v>
      </c>
      <c r="AN3946" t="s">
        <v>4353</v>
      </c>
      <c r="AO3946" s="29">
        <v>5</v>
      </c>
      <c r="AP3946">
        <v>-18.089891260000002</v>
      </c>
      <c r="AQ3946">
        <v>177.30470181000001</v>
      </c>
      <c r="AR3946" t="s">
        <v>289</v>
      </c>
      <c r="AS3946">
        <v>0.1</v>
      </c>
      <c r="AT3946" t="s">
        <v>4353</v>
      </c>
      <c r="AU3946" t="s">
        <v>4353</v>
      </c>
      <c r="AV3946" t="s">
        <v>4353</v>
      </c>
      <c r="AW3946" t="s">
        <v>4353</v>
      </c>
      <c r="AX3946" t="s">
        <v>4353</v>
      </c>
      <c r="AY3946">
        <v>1200</v>
      </c>
      <c r="AZ3946">
        <v>1800</v>
      </c>
      <c r="BA3946" t="s">
        <v>290</v>
      </c>
      <c r="BB3946" t="s">
        <v>4785</v>
      </c>
      <c r="BC3946" t="s">
        <v>6157</v>
      </c>
      <c r="BH3946" t="s">
        <v>1562</v>
      </c>
      <c r="BI3946" t="s">
        <v>7237</v>
      </c>
      <c r="BJ3946" t="s">
        <v>6506</v>
      </c>
      <c r="BK3946" t="s">
        <v>1570</v>
      </c>
      <c r="BL3946" s="7" t="s">
        <v>1538</v>
      </c>
      <c r="BQ3946" t="s">
        <v>6540</v>
      </c>
      <c r="BR3946">
        <v>1</v>
      </c>
      <c r="BS3946" t="s">
        <v>6559</v>
      </c>
      <c r="BT3946" t="s">
        <v>5247</v>
      </c>
      <c r="BW3946">
        <v>-16.8</v>
      </c>
      <c r="BY3946">
        <v>9.1</v>
      </c>
      <c r="CB3946">
        <v>3.2</v>
      </c>
      <c r="CC3946">
        <v>40.700000000000003</v>
      </c>
      <c r="CD3946">
        <v>14.8</v>
      </c>
      <c r="CI3946" s="5"/>
    </row>
    <row r="3947" spans="1:105" ht="16" customHeight="1">
      <c r="A3947">
        <v>3946</v>
      </c>
      <c r="B3947" t="s">
        <v>7221</v>
      </c>
      <c r="C3947" s="2">
        <v>44970</v>
      </c>
      <c r="E3947" s="17" t="s">
        <v>1022</v>
      </c>
      <c r="F3947" s="17" t="s">
        <v>1022</v>
      </c>
      <c r="G3947" t="s">
        <v>1608</v>
      </c>
      <c r="H3947" t="s">
        <v>6157</v>
      </c>
      <c r="I3947" t="s">
        <v>4349</v>
      </c>
      <c r="J3947" t="s">
        <v>4350</v>
      </c>
      <c r="K3947" t="s">
        <v>4351</v>
      </c>
      <c r="L3947" t="s">
        <v>6157</v>
      </c>
      <c r="M3947" t="s">
        <v>1608</v>
      </c>
      <c r="N3947" t="s">
        <v>289</v>
      </c>
      <c r="O3947" t="s">
        <v>6157</v>
      </c>
      <c r="P3947" t="s">
        <v>6157</v>
      </c>
      <c r="Q3947" t="s">
        <v>3969</v>
      </c>
      <c r="R3947" t="s">
        <v>6157</v>
      </c>
      <c r="S3947" t="s">
        <v>231</v>
      </c>
      <c r="T3947" s="4" t="s">
        <v>6996</v>
      </c>
      <c r="U3947" s="4" t="s">
        <v>4361</v>
      </c>
      <c r="V3947">
        <v>17</v>
      </c>
      <c r="W3947">
        <v>34</v>
      </c>
      <c r="X3947" t="s">
        <v>289</v>
      </c>
      <c r="Y3947" t="s">
        <v>6157</v>
      </c>
      <c r="Z3947" t="s">
        <v>6474</v>
      </c>
      <c r="AA3947" t="s">
        <v>245</v>
      </c>
      <c r="AB3947" t="s">
        <v>6157</v>
      </c>
      <c r="AC3947" t="s">
        <v>6157</v>
      </c>
      <c r="AD3947">
        <v>16</v>
      </c>
      <c r="AE3947" t="s">
        <v>6901</v>
      </c>
      <c r="AF3947" t="s">
        <v>6899</v>
      </c>
      <c r="AG3947" t="s">
        <v>1393</v>
      </c>
      <c r="AH3947" t="s">
        <v>4019</v>
      </c>
      <c r="AI3947" t="s">
        <v>6157</v>
      </c>
      <c r="AJ3947" t="s">
        <v>6804</v>
      </c>
      <c r="AK3947" t="s">
        <v>1486</v>
      </c>
      <c r="AL3947" t="s">
        <v>1431</v>
      </c>
      <c r="AM3947" t="s">
        <v>1415</v>
      </c>
      <c r="AN3947" t="s">
        <v>4353</v>
      </c>
      <c r="AO3947" s="29">
        <v>5</v>
      </c>
      <c r="AP3947">
        <v>-18.089891260000002</v>
      </c>
      <c r="AQ3947">
        <v>177.30470181000001</v>
      </c>
      <c r="AR3947" t="s">
        <v>289</v>
      </c>
      <c r="AS3947">
        <v>0.1</v>
      </c>
      <c r="AT3947" t="s">
        <v>4353</v>
      </c>
      <c r="AU3947" t="s">
        <v>4353</v>
      </c>
      <c r="AV3947" t="s">
        <v>4353</v>
      </c>
      <c r="AW3947" t="s">
        <v>4353</v>
      </c>
      <c r="AX3947" t="s">
        <v>4353</v>
      </c>
      <c r="AY3947">
        <v>1812</v>
      </c>
      <c r="AZ3947">
        <v>1950</v>
      </c>
      <c r="BA3947" t="s">
        <v>290</v>
      </c>
      <c r="BB3947" t="s">
        <v>4601</v>
      </c>
      <c r="BC3947" t="s">
        <v>5293</v>
      </c>
      <c r="BD3947">
        <v>283</v>
      </c>
      <c r="BE3947">
        <v>32</v>
      </c>
      <c r="BF3947">
        <v>11</v>
      </c>
      <c r="BG3947">
        <v>26</v>
      </c>
      <c r="BH3947" t="s">
        <v>295</v>
      </c>
      <c r="BI3947" t="s">
        <v>7237</v>
      </c>
      <c r="BJ3947" t="s">
        <v>6506</v>
      </c>
      <c r="BK3947" t="s">
        <v>1570</v>
      </c>
      <c r="BL3947" s="7" t="s">
        <v>1538</v>
      </c>
      <c r="BW3947"/>
      <c r="BY3947"/>
      <c r="CI3947" s="5"/>
      <c r="CW3947" t="s">
        <v>6538</v>
      </c>
      <c r="CX3947">
        <v>1</v>
      </c>
      <c r="CY3947" t="s">
        <v>6604</v>
      </c>
      <c r="CZ3947" t="s">
        <v>5604</v>
      </c>
      <c r="DA3947">
        <v>0.70889999999999997</v>
      </c>
    </row>
    <row r="3948" spans="1:105" ht="16" customHeight="1">
      <c r="A3948">
        <v>3947</v>
      </c>
      <c r="B3948" t="s">
        <v>7221</v>
      </c>
      <c r="C3948" s="2">
        <v>44970</v>
      </c>
      <c r="E3948" s="17" t="s">
        <v>1021</v>
      </c>
      <c r="F3948" s="17" t="s">
        <v>1021</v>
      </c>
      <c r="G3948" t="s">
        <v>1608</v>
      </c>
      <c r="H3948" t="s">
        <v>6157</v>
      </c>
      <c r="I3948" t="s">
        <v>4349</v>
      </c>
      <c r="J3948" t="s">
        <v>4350</v>
      </c>
      <c r="K3948" t="s">
        <v>4351</v>
      </c>
      <c r="L3948" t="s">
        <v>6157</v>
      </c>
      <c r="M3948" t="s">
        <v>1608</v>
      </c>
      <c r="N3948" t="s">
        <v>289</v>
      </c>
      <c r="O3948" t="s">
        <v>6157</v>
      </c>
      <c r="P3948" t="s">
        <v>6157</v>
      </c>
      <c r="Q3948" t="s">
        <v>3969</v>
      </c>
      <c r="R3948" t="s">
        <v>6157</v>
      </c>
      <c r="S3948" t="s">
        <v>230</v>
      </c>
      <c r="T3948" s="4" t="s">
        <v>5294</v>
      </c>
      <c r="U3948" s="4" t="s">
        <v>233</v>
      </c>
      <c r="V3948">
        <v>18</v>
      </c>
      <c r="W3948">
        <v>80</v>
      </c>
      <c r="X3948" t="s">
        <v>289</v>
      </c>
      <c r="Y3948" t="s">
        <v>6157</v>
      </c>
      <c r="Z3948" t="s">
        <v>6474</v>
      </c>
      <c r="AA3948" t="s">
        <v>245</v>
      </c>
      <c r="AB3948" t="s">
        <v>6157</v>
      </c>
      <c r="AC3948" t="s">
        <v>6157</v>
      </c>
      <c r="AD3948">
        <v>15</v>
      </c>
      <c r="AE3948" t="s">
        <v>6901</v>
      </c>
      <c r="AF3948" t="s">
        <v>6899</v>
      </c>
      <c r="AG3948" t="s">
        <v>1393</v>
      </c>
      <c r="AH3948" t="s">
        <v>6907</v>
      </c>
      <c r="AI3948" t="s">
        <v>6157</v>
      </c>
      <c r="AJ3948" t="s">
        <v>6804</v>
      </c>
      <c r="AK3948" t="s">
        <v>1486</v>
      </c>
      <c r="AL3948" t="s">
        <v>1431</v>
      </c>
      <c r="AM3948" t="s">
        <v>1415</v>
      </c>
      <c r="AN3948" t="s">
        <v>4353</v>
      </c>
      <c r="AO3948" s="29">
        <v>5</v>
      </c>
      <c r="AP3948">
        <v>-18.089891260000002</v>
      </c>
      <c r="AQ3948">
        <v>177.30470181000001</v>
      </c>
      <c r="AR3948" t="s">
        <v>289</v>
      </c>
      <c r="AS3948">
        <v>0.1</v>
      </c>
      <c r="AT3948" t="s">
        <v>4353</v>
      </c>
      <c r="AU3948" t="s">
        <v>4353</v>
      </c>
      <c r="AV3948" t="s">
        <v>4353</v>
      </c>
      <c r="AW3948" t="s">
        <v>4353</v>
      </c>
      <c r="AX3948" t="s">
        <v>4353</v>
      </c>
      <c r="AY3948">
        <v>1200</v>
      </c>
      <c r="AZ3948">
        <v>1800</v>
      </c>
      <c r="BA3948" t="s">
        <v>290</v>
      </c>
      <c r="BB3948" t="s">
        <v>4785</v>
      </c>
      <c r="BC3948" t="s">
        <v>6157</v>
      </c>
      <c r="BH3948" t="s">
        <v>1562</v>
      </c>
      <c r="BI3948" t="s">
        <v>7237</v>
      </c>
      <c r="BJ3948" t="s">
        <v>6506</v>
      </c>
      <c r="BK3948" t="s">
        <v>1570</v>
      </c>
      <c r="BL3948" s="7" t="s">
        <v>1538</v>
      </c>
      <c r="BW3948"/>
      <c r="BY3948"/>
      <c r="CI3948" s="5"/>
      <c r="CW3948" t="s">
        <v>6538</v>
      </c>
      <c r="CX3948">
        <v>1</v>
      </c>
      <c r="CY3948" t="s">
        <v>6604</v>
      </c>
      <c r="CZ3948" t="s">
        <v>5604</v>
      </c>
      <c r="DA3948">
        <v>0.70899999999999996</v>
      </c>
    </row>
    <row r="3949" spans="1:105" ht="16" customHeight="1">
      <c r="A3949">
        <v>3948</v>
      </c>
      <c r="B3949" t="s">
        <v>7221</v>
      </c>
      <c r="C3949" s="2">
        <v>44970</v>
      </c>
      <c r="E3949" s="17" t="s">
        <v>1020</v>
      </c>
      <c r="F3949" s="17" t="s">
        <v>1020</v>
      </c>
      <c r="G3949" t="s">
        <v>1608</v>
      </c>
      <c r="H3949" t="s">
        <v>6157</v>
      </c>
      <c r="I3949" t="s">
        <v>4349</v>
      </c>
      <c r="J3949" t="s">
        <v>4350</v>
      </c>
      <c r="K3949" t="s">
        <v>4351</v>
      </c>
      <c r="L3949" t="s">
        <v>6157</v>
      </c>
      <c r="M3949" t="s">
        <v>1608</v>
      </c>
      <c r="N3949" t="s">
        <v>289</v>
      </c>
      <c r="O3949" t="s">
        <v>6157</v>
      </c>
      <c r="P3949" t="s">
        <v>6157</v>
      </c>
      <c r="Q3949" t="s">
        <v>3969</v>
      </c>
      <c r="R3949" t="s">
        <v>6157</v>
      </c>
      <c r="S3949" t="s">
        <v>229</v>
      </c>
      <c r="T3949" s="4" t="s">
        <v>7048</v>
      </c>
      <c r="U3949" s="4" t="s">
        <v>4366</v>
      </c>
      <c r="V3949">
        <v>35</v>
      </c>
      <c r="W3949">
        <v>49</v>
      </c>
      <c r="X3949" t="s">
        <v>289</v>
      </c>
      <c r="Y3949" t="s">
        <v>6157</v>
      </c>
      <c r="Z3949" t="s">
        <v>6474</v>
      </c>
      <c r="AA3949" t="s">
        <v>245</v>
      </c>
      <c r="AB3949" t="s">
        <v>6157</v>
      </c>
      <c r="AC3949" t="s">
        <v>6157</v>
      </c>
      <c r="AD3949">
        <v>18</v>
      </c>
      <c r="AE3949" t="s">
        <v>6901</v>
      </c>
      <c r="AF3949" t="s">
        <v>6899</v>
      </c>
      <c r="AG3949" t="s">
        <v>1393</v>
      </c>
      <c r="AH3949" t="s">
        <v>254</v>
      </c>
      <c r="AI3949" t="s">
        <v>6157</v>
      </c>
      <c r="AJ3949" t="s">
        <v>6804</v>
      </c>
      <c r="AK3949" t="s">
        <v>1486</v>
      </c>
      <c r="AL3949" t="s">
        <v>1431</v>
      </c>
      <c r="AM3949" t="s">
        <v>1415</v>
      </c>
      <c r="AN3949" t="s">
        <v>4353</v>
      </c>
      <c r="AO3949" s="29">
        <v>5</v>
      </c>
      <c r="AP3949">
        <v>-18.089891260000002</v>
      </c>
      <c r="AQ3949">
        <v>177.30470181000001</v>
      </c>
      <c r="AR3949" t="s">
        <v>289</v>
      </c>
      <c r="AS3949">
        <v>0.1</v>
      </c>
      <c r="AT3949" t="s">
        <v>4353</v>
      </c>
      <c r="AU3949" t="s">
        <v>4353</v>
      </c>
      <c r="AV3949" t="s">
        <v>4353</v>
      </c>
      <c r="AW3949" t="s">
        <v>4353</v>
      </c>
      <c r="AX3949" t="s">
        <v>4353</v>
      </c>
      <c r="AY3949">
        <v>1700</v>
      </c>
      <c r="AZ3949">
        <v>1950</v>
      </c>
      <c r="BA3949" t="s">
        <v>290</v>
      </c>
      <c r="BB3949" t="s">
        <v>4601</v>
      </c>
      <c r="BC3949" t="s">
        <v>5296</v>
      </c>
      <c r="BD3949">
        <v>249</v>
      </c>
      <c r="BE3949">
        <v>35</v>
      </c>
      <c r="BF3949">
        <v>11</v>
      </c>
      <c r="BG3949">
        <v>26</v>
      </c>
      <c r="BH3949" t="s">
        <v>295</v>
      </c>
      <c r="BI3949" t="s">
        <v>7237</v>
      </c>
      <c r="BJ3949" t="s">
        <v>6506</v>
      </c>
      <c r="BK3949" t="s">
        <v>1570</v>
      </c>
      <c r="BL3949" s="7" t="s">
        <v>1538</v>
      </c>
      <c r="BW3949"/>
      <c r="BY3949"/>
      <c r="CI3949" s="5"/>
      <c r="CW3949" t="s">
        <v>6538</v>
      </c>
      <c r="CX3949">
        <v>1</v>
      </c>
      <c r="CY3949" t="s">
        <v>6604</v>
      </c>
      <c r="CZ3949" t="s">
        <v>5604</v>
      </c>
      <c r="DA3949">
        <v>0.70840000000000003</v>
      </c>
    </row>
    <row r="3950" spans="1:105" ht="16" customHeight="1">
      <c r="A3950">
        <v>3949</v>
      </c>
      <c r="B3950" t="s">
        <v>7221</v>
      </c>
      <c r="C3950" s="2">
        <v>44970</v>
      </c>
      <c r="E3950" s="17" t="s">
        <v>148</v>
      </c>
      <c r="F3950" s="17" t="s">
        <v>148</v>
      </c>
      <c r="G3950" t="s">
        <v>1608</v>
      </c>
      <c r="H3950" t="s">
        <v>6157</v>
      </c>
      <c r="I3950" t="s">
        <v>4349</v>
      </c>
      <c r="J3950" t="s">
        <v>4350</v>
      </c>
      <c r="K3950" t="s">
        <v>4351</v>
      </c>
      <c r="L3950" t="s">
        <v>6157</v>
      </c>
      <c r="M3950" t="s">
        <v>1608</v>
      </c>
      <c r="N3950" t="s">
        <v>289</v>
      </c>
      <c r="O3950" t="s">
        <v>6157</v>
      </c>
      <c r="P3950" t="s">
        <v>6157</v>
      </c>
      <c r="Q3950" t="s">
        <v>3969</v>
      </c>
      <c r="R3950" t="s">
        <v>6157</v>
      </c>
      <c r="S3950" t="s">
        <v>230</v>
      </c>
      <c r="T3950" s="4" t="s">
        <v>7049</v>
      </c>
      <c r="U3950" s="4" t="s">
        <v>4367</v>
      </c>
      <c r="V3950">
        <v>50</v>
      </c>
      <c r="W3950">
        <v>80</v>
      </c>
      <c r="X3950" t="s">
        <v>289</v>
      </c>
      <c r="Y3950" t="s">
        <v>6157</v>
      </c>
      <c r="Z3950" t="s">
        <v>6474</v>
      </c>
      <c r="AA3950" t="s">
        <v>245</v>
      </c>
      <c r="AB3950" t="s">
        <v>6157</v>
      </c>
      <c r="AC3950" t="s">
        <v>6157</v>
      </c>
      <c r="AD3950">
        <v>24</v>
      </c>
      <c r="AE3950" t="s">
        <v>6901</v>
      </c>
      <c r="AF3950" t="s">
        <v>6899</v>
      </c>
      <c r="AG3950" t="s">
        <v>4010</v>
      </c>
      <c r="AH3950" t="s">
        <v>6906</v>
      </c>
      <c r="AI3950" t="s">
        <v>6157</v>
      </c>
      <c r="AJ3950" t="s">
        <v>6804</v>
      </c>
      <c r="AK3950" t="s">
        <v>1486</v>
      </c>
      <c r="AL3950" t="s">
        <v>1431</v>
      </c>
      <c r="AM3950" t="s">
        <v>1415</v>
      </c>
      <c r="AN3950" t="s">
        <v>4353</v>
      </c>
      <c r="AO3950" s="29">
        <v>5</v>
      </c>
      <c r="AP3950">
        <v>-18.089891260000002</v>
      </c>
      <c r="AQ3950">
        <v>177.30470181000001</v>
      </c>
      <c r="AR3950" t="s">
        <v>289</v>
      </c>
      <c r="AS3950">
        <v>0.1</v>
      </c>
      <c r="AT3950" t="s">
        <v>4353</v>
      </c>
      <c r="AU3950" t="s">
        <v>4353</v>
      </c>
      <c r="AV3950" t="s">
        <v>4353</v>
      </c>
      <c r="AW3950" t="s">
        <v>4353</v>
      </c>
      <c r="AX3950" t="s">
        <v>4353</v>
      </c>
      <c r="AY3950">
        <v>1620</v>
      </c>
      <c r="AZ3950">
        <v>1900</v>
      </c>
      <c r="BA3950" t="s">
        <v>290</v>
      </c>
      <c r="BB3950" t="s">
        <v>4601</v>
      </c>
      <c r="BC3950" t="s">
        <v>5297</v>
      </c>
      <c r="BD3950">
        <v>454</v>
      </c>
      <c r="BE3950">
        <v>30</v>
      </c>
      <c r="BF3950">
        <v>11</v>
      </c>
      <c r="BG3950">
        <v>26</v>
      </c>
      <c r="BH3950" t="s">
        <v>1563</v>
      </c>
      <c r="BI3950" t="s">
        <v>7237</v>
      </c>
      <c r="BJ3950" t="s">
        <v>6506</v>
      </c>
      <c r="BK3950" t="s">
        <v>1570</v>
      </c>
      <c r="BL3950" s="7" t="s">
        <v>1538</v>
      </c>
      <c r="BW3950"/>
      <c r="BY3950"/>
      <c r="CI3950" s="5"/>
      <c r="CW3950" t="s">
        <v>6538</v>
      </c>
      <c r="CX3950">
        <v>1</v>
      </c>
      <c r="CY3950" t="s">
        <v>6604</v>
      </c>
      <c r="CZ3950" t="s">
        <v>5604</v>
      </c>
      <c r="DA3950">
        <v>0.7087</v>
      </c>
    </row>
    <row r="3951" spans="1:105" ht="16" customHeight="1">
      <c r="A3951">
        <v>3950</v>
      </c>
      <c r="B3951" t="s">
        <v>7221</v>
      </c>
      <c r="C3951" s="2">
        <v>44970</v>
      </c>
      <c r="E3951" s="17" t="s">
        <v>1019</v>
      </c>
      <c r="F3951" s="17" t="s">
        <v>1019</v>
      </c>
      <c r="G3951" t="s">
        <v>1608</v>
      </c>
      <c r="H3951" t="s">
        <v>6157</v>
      </c>
      <c r="I3951" t="s">
        <v>4349</v>
      </c>
      <c r="J3951" t="s">
        <v>4350</v>
      </c>
      <c r="K3951" t="s">
        <v>4351</v>
      </c>
      <c r="L3951" t="s">
        <v>6157</v>
      </c>
      <c r="M3951" t="s">
        <v>1608</v>
      </c>
      <c r="N3951" t="s">
        <v>289</v>
      </c>
      <c r="O3951" t="s">
        <v>6157</v>
      </c>
      <c r="P3951" t="s">
        <v>6157</v>
      </c>
      <c r="Q3951" t="s">
        <v>3969</v>
      </c>
      <c r="R3951" t="s">
        <v>6157</v>
      </c>
      <c r="S3951" t="s">
        <v>231</v>
      </c>
      <c r="T3951" s="4" t="s">
        <v>7050</v>
      </c>
      <c r="U3951" s="4" t="s">
        <v>7051</v>
      </c>
      <c r="V3951">
        <v>0</v>
      </c>
      <c r="W3951">
        <v>17</v>
      </c>
      <c r="X3951" t="s">
        <v>289</v>
      </c>
      <c r="Y3951" t="s">
        <v>6157</v>
      </c>
      <c r="Z3951" t="s">
        <v>6474</v>
      </c>
      <c r="AA3951" t="s">
        <v>245</v>
      </c>
      <c r="AB3951" t="s">
        <v>6157</v>
      </c>
      <c r="AC3951" t="s">
        <v>6157</v>
      </c>
      <c r="AD3951">
        <v>26</v>
      </c>
      <c r="AE3951" t="s">
        <v>6901</v>
      </c>
      <c r="AF3951" t="s">
        <v>6899</v>
      </c>
      <c r="AG3951" t="s">
        <v>4010</v>
      </c>
      <c r="AH3951" t="s">
        <v>4019</v>
      </c>
      <c r="AI3951" t="s">
        <v>6157</v>
      </c>
      <c r="AJ3951" t="s">
        <v>6804</v>
      </c>
      <c r="AK3951" t="s">
        <v>1486</v>
      </c>
      <c r="AL3951" t="s">
        <v>1431</v>
      </c>
      <c r="AM3951" t="s">
        <v>1415</v>
      </c>
      <c r="AN3951" t="s">
        <v>4353</v>
      </c>
      <c r="AO3951" s="29">
        <v>5</v>
      </c>
      <c r="AP3951">
        <v>-18.089891260000002</v>
      </c>
      <c r="AQ3951">
        <v>177.30470181000001</v>
      </c>
      <c r="AR3951" t="s">
        <v>289</v>
      </c>
      <c r="AS3951">
        <v>0.1</v>
      </c>
      <c r="AT3951" t="s">
        <v>4353</v>
      </c>
      <c r="AU3951" t="s">
        <v>4353</v>
      </c>
      <c r="AV3951" t="s">
        <v>4353</v>
      </c>
      <c r="AW3951" t="s">
        <v>4353</v>
      </c>
      <c r="AX3951" t="s">
        <v>4353</v>
      </c>
      <c r="AY3951">
        <v>1650</v>
      </c>
      <c r="AZ3951">
        <v>1900</v>
      </c>
      <c r="BA3951" t="s">
        <v>290</v>
      </c>
      <c r="BB3951" t="s">
        <v>4601</v>
      </c>
      <c r="BC3951" t="s">
        <v>5299</v>
      </c>
      <c r="BD3951">
        <v>319</v>
      </c>
      <c r="BE3951">
        <v>32</v>
      </c>
      <c r="BF3951">
        <v>11</v>
      </c>
      <c r="BG3951">
        <v>26</v>
      </c>
      <c r="BH3951" t="s">
        <v>1563</v>
      </c>
      <c r="BI3951" t="s">
        <v>7237</v>
      </c>
      <c r="BJ3951" t="s">
        <v>6506</v>
      </c>
      <c r="BK3951" t="s">
        <v>1570</v>
      </c>
      <c r="BL3951" s="7" t="s">
        <v>1538</v>
      </c>
      <c r="BW3951"/>
      <c r="BY3951"/>
      <c r="CI3951" s="5"/>
      <c r="CW3951" t="s">
        <v>6538</v>
      </c>
      <c r="CX3951">
        <v>1</v>
      </c>
      <c r="CY3951" t="s">
        <v>6604</v>
      </c>
      <c r="CZ3951" t="s">
        <v>5604</v>
      </c>
      <c r="DA3951">
        <v>0.70830000000000004</v>
      </c>
    </row>
    <row r="3952" spans="1:105" ht="16" customHeight="1">
      <c r="A3952">
        <v>3951</v>
      </c>
      <c r="B3952" t="s">
        <v>7221</v>
      </c>
      <c r="C3952" s="2">
        <v>44970</v>
      </c>
      <c r="E3952" s="17" t="s">
        <v>1018</v>
      </c>
      <c r="F3952" s="17" t="s">
        <v>1018</v>
      </c>
      <c r="G3952" t="s">
        <v>1608</v>
      </c>
      <c r="H3952" t="s">
        <v>6157</v>
      </c>
      <c r="I3952" t="s">
        <v>4349</v>
      </c>
      <c r="J3952" t="s">
        <v>4350</v>
      </c>
      <c r="K3952" t="s">
        <v>4351</v>
      </c>
      <c r="L3952" t="s">
        <v>6157</v>
      </c>
      <c r="M3952" t="s">
        <v>1608</v>
      </c>
      <c r="N3952" t="s">
        <v>289</v>
      </c>
      <c r="O3952" t="s">
        <v>6157</v>
      </c>
      <c r="P3952" t="s">
        <v>6157</v>
      </c>
      <c r="Q3952" t="s">
        <v>3969</v>
      </c>
      <c r="R3952" t="s">
        <v>6157</v>
      </c>
      <c r="S3952" t="s">
        <v>230</v>
      </c>
      <c r="T3952" s="4" t="s">
        <v>5294</v>
      </c>
      <c r="U3952" s="4" t="s">
        <v>233</v>
      </c>
      <c r="V3952">
        <v>18</v>
      </c>
      <c r="W3952">
        <v>80</v>
      </c>
      <c r="X3952" t="s">
        <v>289</v>
      </c>
      <c r="Y3952" t="s">
        <v>6157</v>
      </c>
      <c r="Z3952" t="s">
        <v>6474</v>
      </c>
      <c r="AA3952" t="s">
        <v>245</v>
      </c>
      <c r="AB3952" t="s">
        <v>6157</v>
      </c>
      <c r="AC3952" t="s">
        <v>6157</v>
      </c>
      <c r="AD3952">
        <v>17</v>
      </c>
      <c r="AE3952" t="s">
        <v>6901</v>
      </c>
      <c r="AF3952" t="s">
        <v>6899</v>
      </c>
      <c r="AG3952" t="s">
        <v>1393</v>
      </c>
      <c r="AH3952" t="s">
        <v>252</v>
      </c>
      <c r="AI3952" t="s">
        <v>6157</v>
      </c>
      <c r="AJ3952" t="s">
        <v>6804</v>
      </c>
      <c r="AK3952" t="s">
        <v>1486</v>
      </c>
      <c r="AL3952" t="s">
        <v>1431</v>
      </c>
      <c r="AM3952" t="s">
        <v>1415</v>
      </c>
      <c r="AN3952" t="s">
        <v>4353</v>
      </c>
      <c r="AO3952" s="29">
        <v>5</v>
      </c>
      <c r="AP3952">
        <v>-18.089891260000002</v>
      </c>
      <c r="AQ3952">
        <v>177.30470181000001</v>
      </c>
      <c r="AR3952" t="s">
        <v>289</v>
      </c>
      <c r="AS3952">
        <v>0.1</v>
      </c>
      <c r="AT3952" t="s">
        <v>4353</v>
      </c>
      <c r="AU3952" t="s">
        <v>4353</v>
      </c>
      <c r="AV3952" t="s">
        <v>4353</v>
      </c>
      <c r="AW3952" t="s">
        <v>4353</v>
      </c>
      <c r="AX3952" t="s">
        <v>4353</v>
      </c>
      <c r="AY3952">
        <v>1500</v>
      </c>
      <c r="AZ3952">
        <v>1810</v>
      </c>
      <c r="BA3952" t="s">
        <v>290</v>
      </c>
      <c r="BB3952" t="s">
        <v>4601</v>
      </c>
      <c r="BC3952" t="s">
        <v>5300</v>
      </c>
      <c r="BD3952">
        <v>438</v>
      </c>
      <c r="BE3952">
        <v>30</v>
      </c>
      <c r="BF3952">
        <v>11</v>
      </c>
      <c r="BG3952">
        <v>26</v>
      </c>
      <c r="BH3952" t="s">
        <v>1563</v>
      </c>
      <c r="BI3952" t="s">
        <v>7237</v>
      </c>
      <c r="BJ3952" t="s">
        <v>6506</v>
      </c>
      <c r="BK3952" t="s">
        <v>1570</v>
      </c>
      <c r="BL3952" s="7" t="s">
        <v>1538</v>
      </c>
      <c r="BW3952"/>
      <c r="BY3952"/>
      <c r="CI3952" s="5"/>
      <c r="CW3952" t="s">
        <v>6538</v>
      </c>
      <c r="CX3952">
        <v>1</v>
      </c>
      <c r="CY3952" t="s">
        <v>6604</v>
      </c>
      <c r="CZ3952" t="s">
        <v>5604</v>
      </c>
      <c r="DA3952">
        <v>0.70809999999999995</v>
      </c>
    </row>
    <row r="3953" spans="1:115" ht="16" customHeight="1">
      <c r="A3953">
        <v>3952</v>
      </c>
      <c r="B3953" t="s">
        <v>7221</v>
      </c>
      <c r="C3953" s="2">
        <v>44970</v>
      </c>
      <c r="E3953" s="17" t="s">
        <v>1017</v>
      </c>
      <c r="F3953" s="17" t="s">
        <v>1017</v>
      </c>
      <c r="G3953" t="s">
        <v>1608</v>
      </c>
      <c r="H3953" t="s">
        <v>6157</v>
      </c>
      <c r="I3953" t="s">
        <v>4349</v>
      </c>
      <c r="J3953" t="s">
        <v>4350</v>
      </c>
      <c r="K3953" t="s">
        <v>4351</v>
      </c>
      <c r="L3953" t="s">
        <v>6157</v>
      </c>
      <c r="M3953" t="s">
        <v>1608</v>
      </c>
      <c r="N3953" t="s">
        <v>289</v>
      </c>
      <c r="O3953" t="s">
        <v>6157</v>
      </c>
      <c r="P3953" t="s">
        <v>6157</v>
      </c>
      <c r="Q3953" t="s">
        <v>3969</v>
      </c>
      <c r="R3953" t="s">
        <v>6157</v>
      </c>
      <c r="S3953" t="s">
        <v>230</v>
      </c>
      <c r="T3953" s="4" t="s">
        <v>5294</v>
      </c>
      <c r="U3953" s="4" t="s">
        <v>233</v>
      </c>
      <c r="V3953">
        <v>18</v>
      </c>
      <c r="W3953">
        <v>80</v>
      </c>
      <c r="X3953" t="s">
        <v>289</v>
      </c>
      <c r="Y3953" t="s">
        <v>6157</v>
      </c>
      <c r="Z3953" t="s">
        <v>6474</v>
      </c>
      <c r="AA3953" t="s">
        <v>245</v>
      </c>
      <c r="AB3953" t="s">
        <v>6157</v>
      </c>
      <c r="AC3953" t="s">
        <v>6157</v>
      </c>
      <c r="AD3953">
        <v>26</v>
      </c>
      <c r="AE3953" t="s">
        <v>6901</v>
      </c>
      <c r="AF3953" t="s">
        <v>6899</v>
      </c>
      <c r="AG3953" t="s">
        <v>4010</v>
      </c>
      <c r="AH3953" t="s">
        <v>4019</v>
      </c>
      <c r="AI3953" t="s">
        <v>6157</v>
      </c>
      <c r="AJ3953" t="s">
        <v>6804</v>
      </c>
      <c r="AK3953" t="s">
        <v>1486</v>
      </c>
      <c r="AL3953" t="s">
        <v>1431</v>
      </c>
      <c r="AM3953" t="s">
        <v>1415</v>
      </c>
      <c r="AN3953" t="s">
        <v>4353</v>
      </c>
      <c r="AO3953" s="29">
        <v>5</v>
      </c>
      <c r="AP3953">
        <v>-18.089891260000002</v>
      </c>
      <c r="AQ3953">
        <v>177.30470181000001</v>
      </c>
      <c r="AR3953" t="s">
        <v>289</v>
      </c>
      <c r="AS3953">
        <v>0.1</v>
      </c>
      <c r="AT3953" t="s">
        <v>4353</v>
      </c>
      <c r="AU3953" t="s">
        <v>4353</v>
      </c>
      <c r="AV3953" t="s">
        <v>4353</v>
      </c>
      <c r="AW3953" t="s">
        <v>4353</v>
      </c>
      <c r="AX3953" t="s">
        <v>4353</v>
      </c>
      <c r="AY3953">
        <v>1200</v>
      </c>
      <c r="AZ3953">
        <v>1800</v>
      </c>
      <c r="BA3953" t="s">
        <v>290</v>
      </c>
      <c r="BB3953" t="s">
        <v>4785</v>
      </c>
      <c r="BC3953" t="s">
        <v>6157</v>
      </c>
      <c r="BH3953" t="s">
        <v>1562</v>
      </c>
      <c r="BI3953" t="s">
        <v>7237</v>
      </c>
      <c r="BJ3953" t="s">
        <v>6506</v>
      </c>
      <c r="BK3953" t="s">
        <v>1570</v>
      </c>
      <c r="BL3953" s="7" t="s">
        <v>1538</v>
      </c>
      <c r="BW3953"/>
      <c r="BY3953"/>
      <c r="CI3953" s="5"/>
      <c r="CW3953" t="s">
        <v>6538</v>
      </c>
      <c r="CX3953">
        <v>1</v>
      </c>
      <c r="CY3953" t="s">
        <v>6604</v>
      </c>
      <c r="CZ3953" t="s">
        <v>5604</v>
      </c>
      <c r="DA3953">
        <v>0.70879999999999999</v>
      </c>
    </row>
    <row r="3954" spans="1:115" ht="16" customHeight="1">
      <c r="A3954">
        <v>3953</v>
      </c>
      <c r="B3954" t="s">
        <v>7221</v>
      </c>
      <c r="C3954" s="2">
        <v>44970</v>
      </c>
      <c r="E3954" s="17" t="s">
        <v>1016</v>
      </c>
      <c r="F3954" s="17" t="s">
        <v>1016</v>
      </c>
      <c r="G3954" t="s">
        <v>1608</v>
      </c>
      <c r="H3954" t="s">
        <v>6157</v>
      </c>
      <c r="I3954" t="s">
        <v>4349</v>
      </c>
      <c r="J3954" t="s">
        <v>4350</v>
      </c>
      <c r="K3954" t="s">
        <v>4351</v>
      </c>
      <c r="L3954" t="s">
        <v>6157</v>
      </c>
      <c r="M3954" t="s">
        <v>1608</v>
      </c>
      <c r="N3954" t="s">
        <v>289</v>
      </c>
      <c r="O3954" t="s">
        <v>6157</v>
      </c>
      <c r="P3954" t="s">
        <v>6157</v>
      </c>
      <c r="Q3954" t="s">
        <v>3969</v>
      </c>
      <c r="R3954" t="s">
        <v>6157</v>
      </c>
      <c r="S3954" t="s">
        <v>230</v>
      </c>
      <c r="T3954" s="4" t="s">
        <v>5294</v>
      </c>
      <c r="U3954" s="4" t="s">
        <v>233</v>
      </c>
      <c r="V3954">
        <v>18</v>
      </c>
      <c r="W3954">
        <v>80</v>
      </c>
      <c r="X3954" t="s">
        <v>289</v>
      </c>
      <c r="Y3954" t="s">
        <v>6157</v>
      </c>
      <c r="Z3954" t="s">
        <v>6474</v>
      </c>
      <c r="AA3954" t="s">
        <v>245</v>
      </c>
      <c r="AB3954" t="s">
        <v>6157</v>
      </c>
      <c r="AC3954" t="s">
        <v>6157</v>
      </c>
      <c r="AD3954">
        <v>26</v>
      </c>
      <c r="AE3954" t="s">
        <v>6901</v>
      </c>
      <c r="AF3954" t="s">
        <v>6899</v>
      </c>
      <c r="AG3954" t="s">
        <v>4010</v>
      </c>
      <c r="AH3954" t="s">
        <v>4019</v>
      </c>
      <c r="AI3954" t="s">
        <v>6157</v>
      </c>
      <c r="AJ3954" t="s">
        <v>6804</v>
      </c>
      <c r="AK3954" t="s">
        <v>1486</v>
      </c>
      <c r="AL3954" t="s">
        <v>1431</v>
      </c>
      <c r="AM3954" t="s">
        <v>1415</v>
      </c>
      <c r="AN3954" t="s">
        <v>4353</v>
      </c>
      <c r="AO3954" s="29">
        <v>5</v>
      </c>
      <c r="AP3954">
        <v>-18.089891260000002</v>
      </c>
      <c r="AQ3954">
        <v>177.30470181000001</v>
      </c>
      <c r="AR3954" t="s">
        <v>289</v>
      </c>
      <c r="AS3954">
        <v>0.1</v>
      </c>
      <c r="AT3954" t="s">
        <v>4353</v>
      </c>
      <c r="AU3954" t="s">
        <v>4353</v>
      </c>
      <c r="AV3954" t="s">
        <v>4353</v>
      </c>
      <c r="AW3954" t="s">
        <v>4353</v>
      </c>
      <c r="AX3954" t="s">
        <v>4353</v>
      </c>
      <c r="AY3954">
        <v>1200</v>
      </c>
      <c r="AZ3954">
        <v>1800</v>
      </c>
      <c r="BA3954" t="s">
        <v>290</v>
      </c>
      <c r="BB3954" t="s">
        <v>4785</v>
      </c>
      <c r="BC3954" t="s">
        <v>6157</v>
      </c>
      <c r="BH3954" t="s">
        <v>1562</v>
      </c>
      <c r="BI3954" t="s">
        <v>7237</v>
      </c>
      <c r="BJ3954" t="s">
        <v>6506</v>
      </c>
      <c r="BK3954" t="s">
        <v>1570</v>
      </c>
      <c r="BL3954" s="7" t="s">
        <v>1538</v>
      </c>
      <c r="BW3954"/>
      <c r="BY3954"/>
      <c r="CI3954" s="5"/>
      <c r="CW3954" t="s">
        <v>6538</v>
      </c>
      <c r="CX3954">
        <v>1</v>
      </c>
      <c r="CY3954" t="s">
        <v>6604</v>
      </c>
      <c r="CZ3954" t="s">
        <v>5604</v>
      </c>
      <c r="DA3954">
        <v>0.70879999999999999</v>
      </c>
    </row>
    <row r="3955" spans="1:115" ht="16" customHeight="1">
      <c r="A3955">
        <v>3954</v>
      </c>
      <c r="B3955" t="s">
        <v>7221</v>
      </c>
      <c r="C3955" s="2">
        <v>44970</v>
      </c>
      <c r="E3955" s="17" t="s">
        <v>1015</v>
      </c>
      <c r="F3955" s="17" t="s">
        <v>1015</v>
      </c>
      <c r="G3955" t="s">
        <v>1608</v>
      </c>
      <c r="H3955" t="s">
        <v>6157</v>
      </c>
      <c r="I3955" t="s">
        <v>4349</v>
      </c>
      <c r="J3955" t="s">
        <v>4350</v>
      </c>
      <c r="K3955" t="s">
        <v>4351</v>
      </c>
      <c r="L3955" t="s">
        <v>6157</v>
      </c>
      <c r="M3955" t="s">
        <v>1608</v>
      </c>
      <c r="N3955" t="s">
        <v>289</v>
      </c>
      <c r="O3955" t="s">
        <v>6157</v>
      </c>
      <c r="P3955" t="s">
        <v>6157</v>
      </c>
      <c r="Q3955" t="s">
        <v>3969</v>
      </c>
      <c r="R3955" t="s">
        <v>6157</v>
      </c>
      <c r="S3955" t="s">
        <v>229</v>
      </c>
      <c r="T3955" s="4" t="s">
        <v>6996</v>
      </c>
      <c r="U3955" s="4" t="s">
        <v>4361</v>
      </c>
      <c r="V3955">
        <v>17</v>
      </c>
      <c r="W3955">
        <v>34</v>
      </c>
      <c r="X3955" t="s">
        <v>289</v>
      </c>
      <c r="Y3955" t="s">
        <v>6157</v>
      </c>
      <c r="Z3955" t="s">
        <v>6474</v>
      </c>
      <c r="AA3955" t="s">
        <v>245</v>
      </c>
      <c r="AB3955" t="s">
        <v>6157</v>
      </c>
      <c r="AC3955" t="s">
        <v>6157</v>
      </c>
      <c r="AD3955">
        <v>26</v>
      </c>
      <c r="AE3955" t="s">
        <v>6901</v>
      </c>
      <c r="AF3955" t="s">
        <v>6899</v>
      </c>
      <c r="AG3955" t="s">
        <v>4010</v>
      </c>
      <c r="AH3955" t="s">
        <v>4019</v>
      </c>
      <c r="AI3955" t="s">
        <v>6157</v>
      </c>
      <c r="AJ3955" t="s">
        <v>6804</v>
      </c>
      <c r="AK3955" t="s">
        <v>1486</v>
      </c>
      <c r="AL3955" t="s">
        <v>1431</v>
      </c>
      <c r="AM3955" t="s">
        <v>1415</v>
      </c>
      <c r="AN3955" t="s">
        <v>4353</v>
      </c>
      <c r="AO3955" s="29">
        <v>5</v>
      </c>
      <c r="AP3955">
        <v>-18.089891260000002</v>
      </c>
      <c r="AQ3955">
        <v>177.30470181000001</v>
      </c>
      <c r="AR3955" t="s">
        <v>289</v>
      </c>
      <c r="AS3955">
        <v>0.1</v>
      </c>
      <c r="AT3955" t="s">
        <v>4353</v>
      </c>
      <c r="AU3955" t="s">
        <v>4353</v>
      </c>
      <c r="AV3955" t="s">
        <v>4353</v>
      </c>
      <c r="AW3955" t="s">
        <v>4353</v>
      </c>
      <c r="AX3955" t="s">
        <v>4353</v>
      </c>
      <c r="AY3955">
        <v>1610</v>
      </c>
      <c r="AZ3955">
        <v>1900</v>
      </c>
      <c r="BA3955" t="s">
        <v>290</v>
      </c>
      <c r="BB3955" t="s">
        <v>4601</v>
      </c>
      <c r="BC3955" t="s">
        <v>5301</v>
      </c>
      <c r="BD3955">
        <v>487</v>
      </c>
      <c r="BE3955">
        <v>33</v>
      </c>
      <c r="BF3955">
        <v>11</v>
      </c>
      <c r="BG3955">
        <v>26</v>
      </c>
      <c r="BH3955" t="s">
        <v>1563</v>
      </c>
      <c r="BI3955" t="s">
        <v>7237</v>
      </c>
      <c r="BJ3955" t="s">
        <v>6506</v>
      </c>
      <c r="BK3955" t="s">
        <v>1570</v>
      </c>
      <c r="BL3955" s="7" t="s">
        <v>1538</v>
      </c>
      <c r="BW3955"/>
      <c r="BY3955"/>
      <c r="CI3955" s="5"/>
      <c r="CW3955" t="s">
        <v>6538</v>
      </c>
      <c r="CX3955">
        <v>1</v>
      </c>
      <c r="CY3955" t="s">
        <v>6604</v>
      </c>
      <c r="CZ3955" t="s">
        <v>5604</v>
      </c>
      <c r="DA3955">
        <v>0.7087</v>
      </c>
    </row>
    <row r="3956" spans="1:115" ht="16" customHeight="1">
      <c r="A3956">
        <v>3955</v>
      </c>
      <c r="B3956" t="s">
        <v>7221</v>
      </c>
      <c r="C3956" s="2">
        <v>44970</v>
      </c>
      <c r="E3956" s="17" t="s">
        <v>1014</v>
      </c>
      <c r="F3956" s="17" t="s">
        <v>1014</v>
      </c>
      <c r="G3956" t="s">
        <v>1608</v>
      </c>
      <c r="H3956" t="s">
        <v>6157</v>
      </c>
      <c r="I3956" t="s">
        <v>4349</v>
      </c>
      <c r="J3956" t="s">
        <v>4350</v>
      </c>
      <c r="K3956" t="s">
        <v>4351</v>
      </c>
      <c r="L3956" t="s">
        <v>6157</v>
      </c>
      <c r="M3956" t="s">
        <v>1608</v>
      </c>
      <c r="N3956" t="s">
        <v>289</v>
      </c>
      <c r="O3956" t="s">
        <v>6157</v>
      </c>
      <c r="P3956" t="s">
        <v>6157</v>
      </c>
      <c r="Q3956" t="s">
        <v>3969</v>
      </c>
      <c r="R3956" t="s">
        <v>6157</v>
      </c>
      <c r="S3956" t="s">
        <v>230</v>
      </c>
      <c r="T3956" s="4" t="s">
        <v>7048</v>
      </c>
      <c r="U3956" s="4" t="s">
        <v>4366</v>
      </c>
      <c r="V3956">
        <v>35</v>
      </c>
      <c r="W3956">
        <v>49</v>
      </c>
      <c r="X3956" t="s">
        <v>289</v>
      </c>
      <c r="Y3956" t="s">
        <v>6157</v>
      </c>
      <c r="Z3956" t="s">
        <v>6474</v>
      </c>
      <c r="AA3956" t="s">
        <v>245</v>
      </c>
      <c r="AB3956" t="s">
        <v>6157</v>
      </c>
      <c r="AC3956" t="s">
        <v>6157</v>
      </c>
      <c r="AD3956">
        <v>33</v>
      </c>
      <c r="AE3956" t="s">
        <v>6901</v>
      </c>
      <c r="AF3956" t="s">
        <v>6898</v>
      </c>
      <c r="AG3956" t="s">
        <v>4010</v>
      </c>
      <c r="AH3956" t="s">
        <v>6905</v>
      </c>
      <c r="AI3956" t="s">
        <v>6157</v>
      </c>
      <c r="AJ3956" t="s">
        <v>6804</v>
      </c>
      <c r="AK3956" t="s">
        <v>1486</v>
      </c>
      <c r="AL3956" t="s">
        <v>1431</v>
      </c>
      <c r="AM3956" t="s">
        <v>1415</v>
      </c>
      <c r="AN3956" t="s">
        <v>4353</v>
      </c>
      <c r="AO3956" s="29">
        <v>5</v>
      </c>
      <c r="AP3956">
        <v>-18.089891260000002</v>
      </c>
      <c r="AQ3956">
        <v>177.30470181000001</v>
      </c>
      <c r="AR3956" t="s">
        <v>289</v>
      </c>
      <c r="AS3956">
        <v>0.1</v>
      </c>
      <c r="AT3956" t="s">
        <v>4353</v>
      </c>
      <c r="AU3956" t="s">
        <v>4353</v>
      </c>
      <c r="AV3956" t="s">
        <v>4353</v>
      </c>
      <c r="AW3956" t="s">
        <v>4353</v>
      </c>
      <c r="AX3956" t="s">
        <v>4353</v>
      </c>
      <c r="AY3956">
        <v>1630</v>
      </c>
      <c r="AZ3956">
        <v>1900</v>
      </c>
      <c r="BA3956" t="s">
        <v>290</v>
      </c>
      <c r="BB3956" t="s">
        <v>4601</v>
      </c>
      <c r="BC3956" t="s">
        <v>5302</v>
      </c>
      <c r="BD3956">
        <v>441</v>
      </c>
      <c r="BE3956">
        <v>30</v>
      </c>
      <c r="BF3956">
        <v>11</v>
      </c>
      <c r="BG3956">
        <v>26</v>
      </c>
      <c r="BH3956" t="s">
        <v>1563</v>
      </c>
      <c r="BI3956" t="s">
        <v>7237</v>
      </c>
      <c r="BJ3956" t="s">
        <v>6506</v>
      </c>
      <c r="BK3956" t="s">
        <v>1570</v>
      </c>
      <c r="BL3956" s="7" t="s">
        <v>1538</v>
      </c>
      <c r="BW3956"/>
      <c r="BY3956"/>
      <c r="CI3956" s="5"/>
      <c r="CW3956" t="s">
        <v>6538</v>
      </c>
      <c r="CX3956">
        <v>1</v>
      </c>
      <c r="CY3956" t="s">
        <v>6604</v>
      </c>
      <c r="CZ3956" t="s">
        <v>5604</v>
      </c>
      <c r="DA3956">
        <v>0.70789999999999997</v>
      </c>
    </row>
    <row r="3957" spans="1:115" ht="16" customHeight="1">
      <c r="A3957">
        <v>3956</v>
      </c>
      <c r="B3957" t="s">
        <v>7221</v>
      </c>
      <c r="C3957" s="2">
        <v>44970</v>
      </c>
      <c r="E3957" s="17" t="s">
        <v>1013</v>
      </c>
      <c r="F3957" s="17" t="s">
        <v>1013</v>
      </c>
      <c r="G3957" t="s">
        <v>1608</v>
      </c>
      <c r="H3957" t="s">
        <v>6157</v>
      </c>
      <c r="I3957" t="s">
        <v>4349</v>
      </c>
      <c r="J3957" t="s">
        <v>4350</v>
      </c>
      <c r="K3957" t="s">
        <v>4351</v>
      </c>
      <c r="L3957" t="s">
        <v>6157</v>
      </c>
      <c r="M3957" t="s">
        <v>1608</v>
      </c>
      <c r="N3957" t="s">
        <v>289</v>
      </c>
      <c r="O3957" t="s">
        <v>6157</v>
      </c>
      <c r="P3957" t="s">
        <v>6157</v>
      </c>
      <c r="Q3957" t="s">
        <v>3969</v>
      </c>
      <c r="R3957" t="s">
        <v>6157</v>
      </c>
      <c r="S3957" t="s">
        <v>229</v>
      </c>
      <c r="T3957" s="4" t="s">
        <v>5294</v>
      </c>
      <c r="U3957" s="4" t="s">
        <v>233</v>
      </c>
      <c r="V3957">
        <v>18</v>
      </c>
      <c r="W3957">
        <v>80</v>
      </c>
      <c r="X3957" t="s">
        <v>289</v>
      </c>
      <c r="Y3957" t="s">
        <v>6157</v>
      </c>
      <c r="Z3957" t="s">
        <v>6474</v>
      </c>
      <c r="AA3957" t="s">
        <v>245</v>
      </c>
      <c r="AB3957" t="s">
        <v>6157</v>
      </c>
      <c r="AC3957" t="s">
        <v>6157</v>
      </c>
      <c r="AD3957">
        <v>26</v>
      </c>
      <c r="AE3957" t="s">
        <v>6901</v>
      </c>
      <c r="AF3957" t="s">
        <v>6899</v>
      </c>
      <c r="AG3957" t="s">
        <v>4010</v>
      </c>
      <c r="AH3957" t="s">
        <v>4019</v>
      </c>
      <c r="AI3957" t="s">
        <v>6157</v>
      </c>
      <c r="AJ3957" t="s">
        <v>6804</v>
      </c>
      <c r="AK3957" t="s">
        <v>1486</v>
      </c>
      <c r="AL3957" t="s">
        <v>1431</v>
      </c>
      <c r="AM3957" t="s">
        <v>1415</v>
      </c>
      <c r="AN3957" t="s">
        <v>4353</v>
      </c>
      <c r="AO3957" s="29">
        <v>5</v>
      </c>
      <c r="AP3957">
        <v>-18.089891260000002</v>
      </c>
      <c r="AQ3957">
        <v>177.30470181000001</v>
      </c>
      <c r="AR3957" t="s">
        <v>289</v>
      </c>
      <c r="AS3957">
        <v>0.1</v>
      </c>
      <c r="AT3957" t="s">
        <v>4353</v>
      </c>
      <c r="AU3957" t="s">
        <v>4353</v>
      </c>
      <c r="AV3957" t="s">
        <v>4353</v>
      </c>
      <c r="AW3957" t="s">
        <v>4353</v>
      </c>
      <c r="AX3957" t="s">
        <v>4353</v>
      </c>
      <c r="AY3957">
        <v>1615</v>
      </c>
      <c r="AZ3957">
        <v>1950</v>
      </c>
      <c r="BA3957" t="s">
        <v>290</v>
      </c>
      <c r="BB3957" t="s">
        <v>4601</v>
      </c>
      <c r="BC3957" t="s">
        <v>5304</v>
      </c>
      <c r="BD3957">
        <v>468</v>
      </c>
      <c r="BE3957">
        <v>36</v>
      </c>
      <c r="BF3957">
        <v>11</v>
      </c>
      <c r="BG3957">
        <v>26</v>
      </c>
      <c r="BH3957" t="s">
        <v>1563</v>
      </c>
      <c r="BI3957" t="s">
        <v>7237</v>
      </c>
      <c r="BJ3957" t="s">
        <v>6506</v>
      </c>
      <c r="BK3957" t="s">
        <v>1570</v>
      </c>
      <c r="BL3957" s="7" t="s">
        <v>1538</v>
      </c>
      <c r="BW3957"/>
      <c r="BY3957"/>
      <c r="CI3957" s="5"/>
      <c r="CW3957" t="s">
        <v>6538</v>
      </c>
      <c r="CX3957">
        <v>1</v>
      </c>
      <c r="CY3957" t="s">
        <v>6604</v>
      </c>
      <c r="CZ3957" t="s">
        <v>5604</v>
      </c>
      <c r="DA3957">
        <v>0.70879999999999999</v>
      </c>
    </row>
    <row r="3958" spans="1:115" ht="16" customHeight="1">
      <c r="A3958">
        <v>3957</v>
      </c>
      <c r="B3958" t="s">
        <v>7221</v>
      </c>
      <c r="C3958" s="2">
        <v>44970</v>
      </c>
      <c r="E3958" s="17" t="s">
        <v>1012</v>
      </c>
      <c r="F3958" s="17" t="s">
        <v>1012</v>
      </c>
      <c r="G3958" t="s">
        <v>1608</v>
      </c>
      <c r="H3958" t="s">
        <v>6157</v>
      </c>
      <c r="I3958" t="s">
        <v>4349</v>
      </c>
      <c r="J3958" t="s">
        <v>4350</v>
      </c>
      <c r="K3958" t="s">
        <v>4351</v>
      </c>
      <c r="L3958" t="s">
        <v>6157</v>
      </c>
      <c r="M3958" t="s">
        <v>1608</v>
      </c>
      <c r="N3958" t="s">
        <v>289</v>
      </c>
      <c r="O3958" t="s">
        <v>6157</v>
      </c>
      <c r="P3958" t="s">
        <v>6157</v>
      </c>
      <c r="Q3958" t="s">
        <v>3969</v>
      </c>
      <c r="R3958" t="s">
        <v>6157</v>
      </c>
      <c r="S3958" t="s">
        <v>231</v>
      </c>
      <c r="T3958" s="4" t="s">
        <v>5294</v>
      </c>
      <c r="U3958" s="4" t="s">
        <v>233</v>
      </c>
      <c r="V3958">
        <v>18</v>
      </c>
      <c r="W3958">
        <v>80</v>
      </c>
      <c r="X3958" t="s">
        <v>289</v>
      </c>
      <c r="Y3958" t="s">
        <v>6157</v>
      </c>
      <c r="Z3958" t="s">
        <v>6474</v>
      </c>
      <c r="AA3958" t="s">
        <v>245</v>
      </c>
      <c r="AB3958" t="s">
        <v>6157</v>
      </c>
      <c r="AC3958" t="s">
        <v>6157</v>
      </c>
      <c r="AD3958">
        <v>47</v>
      </c>
      <c r="AE3958" t="s">
        <v>6901</v>
      </c>
      <c r="AF3958" t="s">
        <v>6898</v>
      </c>
      <c r="AG3958" t="s">
        <v>1393</v>
      </c>
      <c r="AH3958" t="s">
        <v>252</v>
      </c>
      <c r="AI3958" t="s">
        <v>6157</v>
      </c>
      <c r="AJ3958" t="s">
        <v>6804</v>
      </c>
      <c r="AK3958" t="s">
        <v>1486</v>
      </c>
      <c r="AL3958" t="s">
        <v>1431</v>
      </c>
      <c r="AM3958" t="s">
        <v>1415</v>
      </c>
      <c r="AN3958" t="s">
        <v>4353</v>
      </c>
      <c r="AO3958" s="29">
        <v>5</v>
      </c>
      <c r="AP3958">
        <v>-18.089891260000002</v>
      </c>
      <c r="AQ3958">
        <v>177.30470181000001</v>
      </c>
      <c r="AR3958" t="s">
        <v>289</v>
      </c>
      <c r="AS3958">
        <v>0.1</v>
      </c>
      <c r="AT3958" t="s">
        <v>4353</v>
      </c>
      <c r="AU3958" t="s">
        <v>4353</v>
      </c>
      <c r="AV3958" t="s">
        <v>4353</v>
      </c>
      <c r="AW3958" t="s">
        <v>4353</v>
      </c>
      <c r="AX3958" t="s">
        <v>4353</v>
      </c>
      <c r="AY3958">
        <v>1620</v>
      </c>
      <c r="AZ3958">
        <v>1900</v>
      </c>
      <c r="BA3958" t="s">
        <v>290</v>
      </c>
      <c r="BB3958" t="s">
        <v>4601</v>
      </c>
      <c r="BC3958" t="s">
        <v>5305</v>
      </c>
      <c r="BD3958">
        <v>478</v>
      </c>
      <c r="BE3958">
        <v>32</v>
      </c>
      <c r="BF3958">
        <v>11</v>
      </c>
      <c r="BG3958">
        <v>26</v>
      </c>
      <c r="BH3958" t="s">
        <v>1563</v>
      </c>
      <c r="BI3958" t="s">
        <v>7237</v>
      </c>
      <c r="BJ3958" t="s">
        <v>6506</v>
      </c>
      <c r="BK3958" t="s">
        <v>1570</v>
      </c>
      <c r="BL3958" s="7" t="s">
        <v>1538</v>
      </c>
      <c r="BW3958"/>
      <c r="BY3958"/>
      <c r="CI3958" s="5"/>
      <c r="CW3958" t="s">
        <v>6538</v>
      </c>
      <c r="CX3958">
        <v>1</v>
      </c>
      <c r="CY3958" t="s">
        <v>6604</v>
      </c>
      <c r="CZ3958" t="s">
        <v>5604</v>
      </c>
      <c r="DA3958">
        <v>0.70889999999999997</v>
      </c>
    </row>
    <row r="3959" spans="1:115" ht="16" customHeight="1">
      <c r="A3959">
        <v>3958</v>
      </c>
      <c r="B3959" t="s">
        <v>7221</v>
      </c>
      <c r="C3959" s="2">
        <v>44970</v>
      </c>
      <c r="E3959" s="17" t="s">
        <v>1011</v>
      </c>
      <c r="F3959" s="17" t="s">
        <v>1011</v>
      </c>
      <c r="G3959" t="s">
        <v>1608</v>
      </c>
      <c r="H3959" t="s">
        <v>6157</v>
      </c>
      <c r="I3959" t="s">
        <v>4349</v>
      </c>
      <c r="J3959" t="s">
        <v>4350</v>
      </c>
      <c r="K3959" t="s">
        <v>4351</v>
      </c>
      <c r="L3959" t="s">
        <v>6157</v>
      </c>
      <c r="M3959" t="s">
        <v>1608</v>
      </c>
      <c r="N3959" t="s">
        <v>289</v>
      </c>
      <c r="O3959" t="s">
        <v>6157</v>
      </c>
      <c r="P3959" t="s">
        <v>6157</v>
      </c>
      <c r="Q3959" t="s">
        <v>3969</v>
      </c>
      <c r="R3959" t="s">
        <v>6157</v>
      </c>
      <c r="S3959" t="s">
        <v>231</v>
      </c>
      <c r="T3959" s="4" t="s">
        <v>5294</v>
      </c>
      <c r="U3959" s="4" t="s">
        <v>233</v>
      </c>
      <c r="V3959">
        <v>18</v>
      </c>
      <c r="W3959">
        <v>80</v>
      </c>
      <c r="X3959" t="s">
        <v>289</v>
      </c>
      <c r="Y3959" t="s">
        <v>6157</v>
      </c>
      <c r="Z3959" t="s">
        <v>6474</v>
      </c>
      <c r="AA3959" t="s">
        <v>245</v>
      </c>
      <c r="AB3959" t="s">
        <v>6157</v>
      </c>
      <c r="AC3959" t="s">
        <v>6157</v>
      </c>
      <c r="AD3959">
        <v>16</v>
      </c>
      <c r="AE3959" t="s">
        <v>6901</v>
      </c>
      <c r="AF3959" t="s">
        <v>6899</v>
      </c>
      <c r="AG3959" t="s">
        <v>1393</v>
      </c>
      <c r="AH3959" t="s">
        <v>4019</v>
      </c>
      <c r="AI3959" t="s">
        <v>6157</v>
      </c>
      <c r="AJ3959" t="s">
        <v>6804</v>
      </c>
      <c r="AK3959" t="s">
        <v>1486</v>
      </c>
      <c r="AL3959" t="s">
        <v>1431</v>
      </c>
      <c r="AM3959" t="s">
        <v>1415</v>
      </c>
      <c r="AN3959" t="s">
        <v>4353</v>
      </c>
      <c r="AO3959" s="29">
        <v>5</v>
      </c>
      <c r="AP3959">
        <v>-18.089891260000002</v>
      </c>
      <c r="AQ3959">
        <v>177.30470181000001</v>
      </c>
      <c r="AR3959" t="s">
        <v>289</v>
      </c>
      <c r="AS3959">
        <v>0.1</v>
      </c>
      <c r="AT3959" t="s">
        <v>4353</v>
      </c>
      <c r="AU3959" t="s">
        <v>4353</v>
      </c>
      <c r="AV3959" t="s">
        <v>4353</v>
      </c>
      <c r="AW3959" t="s">
        <v>4353</v>
      </c>
      <c r="AX3959" t="s">
        <v>4353</v>
      </c>
      <c r="AY3959">
        <v>1200</v>
      </c>
      <c r="AZ3959">
        <v>1800</v>
      </c>
      <c r="BA3959" t="s">
        <v>290</v>
      </c>
      <c r="BB3959" t="s">
        <v>4785</v>
      </c>
      <c r="BC3959" t="s">
        <v>6157</v>
      </c>
      <c r="BH3959" t="s">
        <v>1562</v>
      </c>
      <c r="BI3959" t="s">
        <v>7237</v>
      </c>
      <c r="BJ3959" t="s">
        <v>6506</v>
      </c>
      <c r="BK3959" t="s">
        <v>1570</v>
      </c>
      <c r="BL3959" s="7" t="s">
        <v>1538</v>
      </c>
      <c r="BW3959"/>
      <c r="BY3959"/>
      <c r="CI3959" s="5"/>
      <c r="CW3959" t="s">
        <v>6538</v>
      </c>
      <c r="CX3959">
        <v>1</v>
      </c>
      <c r="CY3959" t="s">
        <v>6604</v>
      </c>
      <c r="CZ3959" t="s">
        <v>5604</v>
      </c>
      <c r="DA3959">
        <v>0.7087</v>
      </c>
    </row>
    <row r="3960" spans="1:115" ht="16" customHeight="1">
      <c r="A3960">
        <v>3959</v>
      </c>
      <c r="B3960" t="s">
        <v>7221</v>
      </c>
      <c r="C3960" s="2">
        <v>44970</v>
      </c>
      <c r="E3960" s="17" t="s">
        <v>1010</v>
      </c>
      <c r="F3960" s="17" t="s">
        <v>1010</v>
      </c>
      <c r="G3960" t="s">
        <v>1608</v>
      </c>
      <c r="H3960" t="s">
        <v>6157</v>
      </c>
      <c r="I3960" t="s">
        <v>4349</v>
      </c>
      <c r="J3960" t="s">
        <v>4350</v>
      </c>
      <c r="K3960" t="s">
        <v>4351</v>
      </c>
      <c r="L3960" t="s">
        <v>6157</v>
      </c>
      <c r="M3960" t="s">
        <v>1608</v>
      </c>
      <c r="N3960" t="s">
        <v>289</v>
      </c>
      <c r="O3960" t="s">
        <v>6157</v>
      </c>
      <c r="P3960" t="s">
        <v>6157</v>
      </c>
      <c r="Q3960" t="s">
        <v>3969</v>
      </c>
      <c r="R3960" t="s">
        <v>6157</v>
      </c>
      <c r="S3960" t="s">
        <v>231</v>
      </c>
      <c r="T3960" s="4" t="s">
        <v>5294</v>
      </c>
      <c r="U3960" s="4" t="s">
        <v>233</v>
      </c>
      <c r="V3960">
        <v>18</v>
      </c>
      <c r="W3960">
        <v>80</v>
      </c>
      <c r="X3960" t="s">
        <v>289</v>
      </c>
      <c r="Y3960" t="s">
        <v>6157</v>
      </c>
      <c r="Z3960" t="s">
        <v>6474</v>
      </c>
      <c r="AA3960" t="s">
        <v>245</v>
      </c>
      <c r="AB3960" t="s">
        <v>6157</v>
      </c>
      <c r="AC3960" t="s">
        <v>6157</v>
      </c>
      <c r="AD3960">
        <v>46</v>
      </c>
      <c r="AE3960" t="s">
        <v>6901</v>
      </c>
      <c r="AF3960" t="s">
        <v>6898</v>
      </c>
      <c r="AG3960" t="s">
        <v>1393</v>
      </c>
      <c r="AH3960" t="s">
        <v>4019</v>
      </c>
      <c r="AI3960" t="s">
        <v>6157</v>
      </c>
      <c r="AJ3960" t="s">
        <v>6804</v>
      </c>
      <c r="AK3960" t="s">
        <v>1486</v>
      </c>
      <c r="AL3960" t="s">
        <v>1431</v>
      </c>
      <c r="AM3960" t="s">
        <v>1415</v>
      </c>
      <c r="AN3960" t="s">
        <v>4353</v>
      </c>
      <c r="AO3960" s="29">
        <v>5</v>
      </c>
      <c r="AP3960">
        <v>-18.089891260000002</v>
      </c>
      <c r="AQ3960">
        <v>177.30470181000001</v>
      </c>
      <c r="AR3960" t="s">
        <v>289</v>
      </c>
      <c r="AS3960">
        <v>0.1</v>
      </c>
      <c r="AT3960" t="s">
        <v>4353</v>
      </c>
      <c r="AU3960" t="s">
        <v>4353</v>
      </c>
      <c r="AV3960" t="s">
        <v>4353</v>
      </c>
      <c r="AW3960" t="s">
        <v>4353</v>
      </c>
      <c r="AX3960" t="s">
        <v>4353</v>
      </c>
      <c r="AY3960">
        <v>1200</v>
      </c>
      <c r="AZ3960">
        <v>1800</v>
      </c>
      <c r="BA3960" t="s">
        <v>290</v>
      </c>
      <c r="BB3960" t="s">
        <v>4785</v>
      </c>
      <c r="BC3960" t="s">
        <v>6157</v>
      </c>
      <c r="BH3960" t="s">
        <v>1562</v>
      </c>
      <c r="BI3960" t="s">
        <v>7237</v>
      </c>
      <c r="BJ3960" t="s">
        <v>6506</v>
      </c>
      <c r="BK3960" t="s">
        <v>1570</v>
      </c>
      <c r="BL3960" s="7" t="s">
        <v>1538</v>
      </c>
      <c r="BW3960"/>
      <c r="BY3960"/>
      <c r="CI3960" s="5"/>
      <c r="CW3960" t="s">
        <v>6538</v>
      </c>
      <c r="CX3960">
        <v>1</v>
      </c>
      <c r="CY3960" t="s">
        <v>6604</v>
      </c>
      <c r="CZ3960" t="s">
        <v>5604</v>
      </c>
      <c r="DA3960">
        <v>0.70889999999999997</v>
      </c>
    </row>
    <row r="3961" spans="1:115" ht="16" customHeight="1">
      <c r="A3961">
        <v>3960</v>
      </c>
      <c r="B3961" t="s">
        <v>7221</v>
      </c>
      <c r="C3961" s="2">
        <v>44970</v>
      </c>
      <c r="E3961" s="17" t="s">
        <v>1009</v>
      </c>
      <c r="F3961" s="17" t="s">
        <v>1009</v>
      </c>
      <c r="G3961" t="s">
        <v>1608</v>
      </c>
      <c r="H3961" t="s">
        <v>6157</v>
      </c>
      <c r="I3961" t="s">
        <v>4349</v>
      </c>
      <c r="J3961" t="s">
        <v>4350</v>
      </c>
      <c r="K3961" t="s">
        <v>4351</v>
      </c>
      <c r="L3961" t="s">
        <v>6157</v>
      </c>
      <c r="M3961" t="s">
        <v>1608</v>
      </c>
      <c r="N3961" t="s">
        <v>289</v>
      </c>
      <c r="O3961" t="s">
        <v>6157</v>
      </c>
      <c r="P3961" t="s">
        <v>6157</v>
      </c>
      <c r="Q3961" t="s">
        <v>3969</v>
      </c>
      <c r="R3961" t="s">
        <v>6157</v>
      </c>
      <c r="S3961" t="s">
        <v>231</v>
      </c>
      <c r="T3961" s="4" t="s">
        <v>5294</v>
      </c>
      <c r="U3961" s="4" t="s">
        <v>233</v>
      </c>
      <c r="V3961">
        <v>18</v>
      </c>
      <c r="W3961">
        <v>80</v>
      </c>
      <c r="X3961" t="s">
        <v>289</v>
      </c>
      <c r="Y3961" t="s">
        <v>6157</v>
      </c>
      <c r="Z3961" t="s">
        <v>6474</v>
      </c>
      <c r="AA3961" t="s">
        <v>245</v>
      </c>
      <c r="AB3961" t="s">
        <v>6157</v>
      </c>
      <c r="AC3961" t="s">
        <v>6157</v>
      </c>
      <c r="AD3961">
        <v>16</v>
      </c>
      <c r="AE3961" t="s">
        <v>6901</v>
      </c>
      <c r="AF3961" t="s">
        <v>6899</v>
      </c>
      <c r="AG3961" t="s">
        <v>1393</v>
      </c>
      <c r="AH3961" t="s">
        <v>4019</v>
      </c>
      <c r="AI3961" t="s">
        <v>6157</v>
      </c>
      <c r="AJ3961" t="s">
        <v>6804</v>
      </c>
      <c r="AK3961" t="s">
        <v>1486</v>
      </c>
      <c r="AL3961" t="s">
        <v>1431</v>
      </c>
      <c r="AM3961" t="s">
        <v>1415</v>
      </c>
      <c r="AN3961" t="s">
        <v>4353</v>
      </c>
      <c r="AO3961" s="29">
        <v>5</v>
      </c>
      <c r="AP3961">
        <v>-18.089891260000002</v>
      </c>
      <c r="AQ3961">
        <v>177.30470181000001</v>
      </c>
      <c r="AR3961" t="s">
        <v>289</v>
      </c>
      <c r="AS3961">
        <v>0.1</v>
      </c>
      <c r="AT3961" t="s">
        <v>4353</v>
      </c>
      <c r="AU3961" t="s">
        <v>4353</v>
      </c>
      <c r="AV3961" t="s">
        <v>4353</v>
      </c>
      <c r="AW3961" t="s">
        <v>4353</v>
      </c>
      <c r="AX3961" t="s">
        <v>4353</v>
      </c>
      <c r="AY3961">
        <v>1200</v>
      </c>
      <c r="AZ3961">
        <v>1800</v>
      </c>
      <c r="BA3961" t="s">
        <v>290</v>
      </c>
      <c r="BB3961" t="s">
        <v>4785</v>
      </c>
      <c r="BC3961" t="s">
        <v>6157</v>
      </c>
      <c r="BH3961" t="s">
        <v>1562</v>
      </c>
      <c r="BI3961" t="s">
        <v>7237</v>
      </c>
      <c r="BJ3961" t="s">
        <v>6506</v>
      </c>
      <c r="BK3961" t="s">
        <v>1570</v>
      </c>
      <c r="BL3961" s="7" t="s">
        <v>1538</v>
      </c>
      <c r="BW3961"/>
      <c r="BY3961"/>
      <c r="CI3961" s="5"/>
      <c r="CW3961" t="s">
        <v>6538</v>
      </c>
      <c r="CX3961">
        <v>1</v>
      </c>
      <c r="CY3961" t="s">
        <v>6604</v>
      </c>
      <c r="CZ3961" t="s">
        <v>5604</v>
      </c>
      <c r="DA3961">
        <v>0.70889999999999997</v>
      </c>
    </row>
    <row r="3962" spans="1:115" ht="16" customHeight="1">
      <c r="A3962">
        <v>3961</v>
      </c>
      <c r="B3962" t="s">
        <v>7221</v>
      </c>
      <c r="C3962" s="2">
        <v>44970</v>
      </c>
      <c r="E3962" s="17" t="s">
        <v>1008</v>
      </c>
      <c r="F3962" s="17" t="s">
        <v>1008</v>
      </c>
      <c r="G3962" t="s">
        <v>1608</v>
      </c>
      <c r="H3962" t="s">
        <v>6157</v>
      </c>
      <c r="I3962" t="s">
        <v>4349</v>
      </c>
      <c r="J3962" t="s">
        <v>4350</v>
      </c>
      <c r="K3962" t="s">
        <v>4351</v>
      </c>
      <c r="L3962" t="s">
        <v>6157</v>
      </c>
      <c r="M3962" t="s">
        <v>1608</v>
      </c>
      <c r="N3962" t="s">
        <v>289</v>
      </c>
      <c r="O3962" t="s">
        <v>6157</v>
      </c>
      <c r="P3962" t="s">
        <v>6157</v>
      </c>
      <c r="Q3962" t="s">
        <v>3969</v>
      </c>
      <c r="R3962" t="s">
        <v>6157</v>
      </c>
      <c r="S3962" t="s">
        <v>231</v>
      </c>
      <c r="T3962" s="4" t="s">
        <v>5294</v>
      </c>
      <c r="U3962" s="4" t="s">
        <v>233</v>
      </c>
      <c r="V3962">
        <v>18</v>
      </c>
      <c r="W3962">
        <v>80</v>
      </c>
      <c r="X3962" t="s">
        <v>289</v>
      </c>
      <c r="Y3962" t="s">
        <v>6157</v>
      </c>
      <c r="Z3962" t="s">
        <v>6474</v>
      </c>
      <c r="AA3962" t="s">
        <v>245</v>
      </c>
      <c r="AB3962" t="s">
        <v>6157</v>
      </c>
      <c r="AC3962" t="s">
        <v>6157</v>
      </c>
      <c r="AD3962">
        <v>48</v>
      </c>
      <c r="AE3962" t="s">
        <v>6901</v>
      </c>
      <c r="AF3962" t="s">
        <v>6898</v>
      </c>
      <c r="AG3962" t="s">
        <v>1393</v>
      </c>
      <c r="AH3962" t="s">
        <v>254</v>
      </c>
      <c r="AI3962" t="s">
        <v>6157</v>
      </c>
      <c r="AJ3962" t="s">
        <v>6804</v>
      </c>
      <c r="AK3962" t="s">
        <v>1486</v>
      </c>
      <c r="AL3962" t="s">
        <v>1431</v>
      </c>
      <c r="AM3962" t="s">
        <v>1415</v>
      </c>
      <c r="AN3962" t="s">
        <v>4353</v>
      </c>
      <c r="AO3962" s="29">
        <v>5</v>
      </c>
      <c r="AP3962">
        <v>-18.089891260000002</v>
      </c>
      <c r="AQ3962">
        <v>177.30470181000001</v>
      </c>
      <c r="AR3962" t="s">
        <v>289</v>
      </c>
      <c r="AS3962">
        <v>0.1</v>
      </c>
      <c r="AT3962" t="s">
        <v>4353</v>
      </c>
      <c r="AU3962" t="s">
        <v>4353</v>
      </c>
      <c r="AV3962" t="s">
        <v>4353</v>
      </c>
      <c r="AW3962" t="s">
        <v>4353</v>
      </c>
      <c r="AX3962" t="s">
        <v>4353</v>
      </c>
      <c r="AY3962">
        <v>1200</v>
      </c>
      <c r="AZ3962">
        <v>1800</v>
      </c>
      <c r="BA3962" t="s">
        <v>290</v>
      </c>
      <c r="BB3962" t="s">
        <v>4785</v>
      </c>
      <c r="BC3962" t="s">
        <v>6157</v>
      </c>
      <c r="BH3962" t="s">
        <v>1562</v>
      </c>
      <c r="BI3962" t="s">
        <v>7237</v>
      </c>
      <c r="BJ3962" t="s">
        <v>6506</v>
      </c>
      <c r="BK3962" t="s">
        <v>1570</v>
      </c>
      <c r="BL3962" s="7" t="s">
        <v>1538</v>
      </c>
      <c r="BW3962"/>
      <c r="BY3962"/>
      <c r="CI3962" s="5"/>
      <c r="CW3962" t="s">
        <v>6538</v>
      </c>
      <c r="CX3962">
        <v>1</v>
      </c>
      <c r="CY3962" t="s">
        <v>6604</v>
      </c>
      <c r="CZ3962" t="s">
        <v>5604</v>
      </c>
      <c r="DA3962">
        <v>0.70879999999999999</v>
      </c>
    </row>
    <row r="3963" spans="1:115" ht="16" customHeight="1">
      <c r="A3963">
        <v>3962</v>
      </c>
      <c r="B3963" t="s">
        <v>7221</v>
      </c>
      <c r="C3963" s="2">
        <v>44970</v>
      </c>
      <c r="E3963" s="17" t="s">
        <v>1007</v>
      </c>
      <c r="F3963" s="19"/>
      <c r="G3963" t="s">
        <v>1608</v>
      </c>
      <c r="H3963" t="s">
        <v>6157</v>
      </c>
      <c r="I3963" t="s">
        <v>4349</v>
      </c>
      <c r="J3963" t="s">
        <v>4350</v>
      </c>
      <c r="K3963" t="s">
        <v>4351</v>
      </c>
      <c r="L3963" t="s">
        <v>6157</v>
      </c>
      <c r="M3963" t="s">
        <v>1608</v>
      </c>
      <c r="N3963" t="s">
        <v>289</v>
      </c>
      <c r="O3963" t="s">
        <v>6157</v>
      </c>
      <c r="P3963" t="s">
        <v>6157</v>
      </c>
      <c r="Q3963" t="s">
        <v>3969</v>
      </c>
      <c r="R3963" t="s">
        <v>6157</v>
      </c>
      <c r="S3963" t="s">
        <v>230</v>
      </c>
      <c r="T3963" s="4" t="s">
        <v>5294</v>
      </c>
      <c r="U3963" s="4" t="s">
        <v>233</v>
      </c>
      <c r="V3963">
        <v>18</v>
      </c>
      <c r="W3963">
        <v>80</v>
      </c>
      <c r="X3963" t="s">
        <v>6157</v>
      </c>
      <c r="Y3963" t="s">
        <v>6157</v>
      </c>
      <c r="Z3963" t="s">
        <v>1371</v>
      </c>
      <c r="AA3963" t="s">
        <v>1388</v>
      </c>
      <c r="AB3963" t="s">
        <v>248</v>
      </c>
      <c r="AC3963" t="s">
        <v>4353</v>
      </c>
      <c r="AD3963" t="s">
        <v>6157</v>
      </c>
      <c r="AE3963" t="s">
        <v>6157</v>
      </c>
      <c r="AF3963" t="s">
        <v>6157</v>
      </c>
      <c r="AG3963" t="s">
        <v>6157</v>
      </c>
      <c r="AH3963" t="s">
        <v>6157</v>
      </c>
      <c r="AI3963" t="s">
        <v>6157</v>
      </c>
      <c r="AJ3963" t="s">
        <v>6457</v>
      </c>
      <c r="AK3963" t="s">
        <v>7238</v>
      </c>
      <c r="AL3963" t="s">
        <v>1426</v>
      </c>
      <c r="AM3963" t="s">
        <v>1425</v>
      </c>
      <c r="AN3963" t="s">
        <v>4353</v>
      </c>
      <c r="AO3963" s="29">
        <v>15.625060100000001</v>
      </c>
      <c r="AP3963">
        <v>-21.184971969999999</v>
      </c>
      <c r="AQ3963">
        <v>-175.23077488000001</v>
      </c>
      <c r="AR3963" t="s">
        <v>289</v>
      </c>
      <c r="AS3963">
        <v>0.1</v>
      </c>
      <c r="AT3963" t="s">
        <v>1510</v>
      </c>
      <c r="AU3963" t="s">
        <v>274</v>
      </c>
      <c r="AV3963" t="s">
        <v>4353</v>
      </c>
      <c r="AW3963" t="s">
        <v>4353</v>
      </c>
      <c r="AX3963" t="s">
        <v>4353</v>
      </c>
      <c r="AY3963">
        <v>1490</v>
      </c>
      <c r="AZ3963">
        <v>1950</v>
      </c>
      <c r="BA3963" t="s">
        <v>290</v>
      </c>
      <c r="BB3963" t="s">
        <v>4785</v>
      </c>
      <c r="BC3963" t="s">
        <v>6157</v>
      </c>
      <c r="BH3963" t="s">
        <v>1562</v>
      </c>
      <c r="BI3963" t="s">
        <v>7239</v>
      </c>
      <c r="BJ3963" t="s">
        <v>1569</v>
      </c>
      <c r="BK3963" t="s">
        <v>1568</v>
      </c>
      <c r="BL3963" s="7" t="s">
        <v>1546</v>
      </c>
      <c r="BY3963"/>
      <c r="CI3963" s="5"/>
      <c r="CW3963" t="s">
        <v>6538</v>
      </c>
      <c r="CX3963">
        <v>1</v>
      </c>
      <c r="CY3963" t="s">
        <v>6605</v>
      </c>
      <c r="CZ3963" t="s">
        <v>5604</v>
      </c>
      <c r="DA3963">
        <v>0.7087</v>
      </c>
    </row>
    <row r="3964" spans="1:115" ht="16" customHeight="1">
      <c r="A3964">
        <v>3963</v>
      </c>
      <c r="B3964" t="s">
        <v>7221</v>
      </c>
      <c r="C3964" s="2">
        <v>44970</v>
      </c>
      <c r="E3964" s="17" t="s">
        <v>1006</v>
      </c>
      <c r="F3964" s="19"/>
      <c r="G3964" t="s">
        <v>1608</v>
      </c>
      <c r="H3964" t="s">
        <v>6157</v>
      </c>
      <c r="I3964" t="s">
        <v>4349</v>
      </c>
      <c r="J3964" t="s">
        <v>4350</v>
      </c>
      <c r="K3964" t="s">
        <v>4351</v>
      </c>
      <c r="L3964" t="s">
        <v>6157</v>
      </c>
      <c r="M3964" t="s">
        <v>1608</v>
      </c>
      <c r="N3964" t="s">
        <v>289</v>
      </c>
      <c r="O3964" t="s">
        <v>6157</v>
      </c>
      <c r="P3964" t="s">
        <v>6157</v>
      </c>
      <c r="Q3964" t="s">
        <v>3969</v>
      </c>
      <c r="R3964" t="s">
        <v>6157</v>
      </c>
      <c r="S3964" t="s">
        <v>229</v>
      </c>
      <c r="T3964" s="4" t="s">
        <v>242</v>
      </c>
      <c r="U3964" s="4" t="s">
        <v>233</v>
      </c>
      <c r="V3964">
        <v>18</v>
      </c>
      <c r="W3964">
        <v>80</v>
      </c>
      <c r="X3964" t="s">
        <v>6157</v>
      </c>
      <c r="Y3964" t="s">
        <v>6157</v>
      </c>
      <c r="Z3964" t="s">
        <v>1371</v>
      </c>
      <c r="AA3964" t="s">
        <v>1388</v>
      </c>
      <c r="AB3964" t="s">
        <v>223</v>
      </c>
      <c r="AC3964" t="s">
        <v>4353</v>
      </c>
      <c r="AD3964" t="s">
        <v>6157</v>
      </c>
      <c r="AE3964" t="s">
        <v>6157</v>
      </c>
      <c r="AF3964" t="s">
        <v>6157</v>
      </c>
      <c r="AG3964" t="s">
        <v>6157</v>
      </c>
      <c r="AH3964" t="s">
        <v>6157</v>
      </c>
      <c r="AI3964" t="s">
        <v>6157</v>
      </c>
      <c r="AJ3964" t="s">
        <v>6457</v>
      </c>
      <c r="AK3964" t="s">
        <v>7238</v>
      </c>
      <c r="AL3964" t="s">
        <v>1426</v>
      </c>
      <c r="AM3964" t="s">
        <v>1425</v>
      </c>
      <c r="AN3964" t="s">
        <v>4353</v>
      </c>
      <c r="AO3964" s="29">
        <v>16</v>
      </c>
      <c r="AP3964">
        <v>-21.184971969999999</v>
      </c>
      <c r="AQ3964">
        <v>-175.23077488000001</v>
      </c>
      <c r="AR3964" t="s">
        <v>289</v>
      </c>
      <c r="AS3964">
        <v>0.1</v>
      </c>
      <c r="AT3964" t="s">
        <v>1510</v>
      </c>
      <c r="AU3964" t="s">
        <v>274</v>
      </c>
      <c r="AV3964" t="s">
        <v>4353</v>
      </c>
      <c r="AW3964" t="s">
        <v>4353</v>
      </c>
      <c r="AX3964" t="s">
        <v>4353</v>
      </c>
      <c r="AY3964">
        <v>1671</v>
      </c>
      <c r="AZ3964">
        <v>1678</v>
      </c>
      <c r="BA3964" t="s">
        <v>290</v>
      </c>
      <c r="BB3964" t="s">
        <v>4601</v>
      </c>
      <c r="BC3964" t="s">
        <v>5306</v>
      </c>
      <c r="BD3964">
        <v>278</v>
      </c>
      <c r="BE3964">
        <v>21</v>
      </c>
      <c r="BF3964">
        <v>273</v>
      </c>
      <c r="BH3964" t="s">
        <v>1565</v>
      </c>
      <c r="BI3964" t="s">
        <v>7239</v>
      </c>
      <c r="BJ3964" t="s">
        <v>1569</v>
      </c>
      <c r="BK3964" t="s">
        <v>1568</v>
      </c>
      <c r="BL3964" s="7" t="s">
        <v>1546</v>
      </c>
      <c r="BQ3964" t="s">
        <v>6538</v>
      </c>
      <c r="BR3964">
        <v>1</v>
      </c>
      <c r="BS3964" t="s">
        <v>6560</v>
      </c>
      <c r="BT3964" t="s">
        <v>6613</v>
      </c>
      <c r="BW3964">
        <v>-17.600000000000001</v>
      </c>
      <c r="BY3964">
        <v>9.9</v>
      </c>
      <c r="CB3964">
        <v>3.1</v>
      </c>
      <c r="CC3964">
        <v>39.799999999999997</v>
      </c>
      <c r="CD3964">
        <v>14.9</v>
      </c>
      <c r="CI3964" s="5"/>
      <c r="CW3964" t="s">
        <v>6538</v>
      </c>
      <c r="CX3964">
        <v>1</v>
      </c>
      <c r="CY3964" t="s">
        <v>6605</v>
      </c>
      <c r="CZ3964" t="s">
        <v>5604</v>
      </c>
      <c r="DA3964">
        <v>0.70889999999999997</v>
      </c>
      <c r="DC3964" t="s">
        <v>6538</v>
      </c>
      <c r="DD3964">
        <v>1</v>
      </c>
      <c r="DE3964" t="s">
        <v>6560</v>
      </c>
      <c r="DF3964" t="s">
        <v>6940</v>
      </c>
      <c r="DG3964">
        <v>14.5</v>
      </c>
      <c r="DI3964">
        <v>447.4</v>
      </c>
      <c r="DJ3964">
        <v>143.69999999999999</v>
      </c>
      <c r="DK3964">
        <v>0.24</v>
      </c>
    </row>
    <row r="3965" spans="1:115" ht="16" customHeight="1">
      <c r="A3965">
        <v>3964</v>
      </c>
      <c r="B3965" t="s">
        <v>7221</v>
      </c>
      <c r="C3965" s="2">
        <v>44970</v>
      </c>
      <c r="E3965" s="17" t="s">
        <v>1005</v>
      </c>
      <c r="F3965" s="19"/>
      <c r="G3965" t="s">
        <v>1608</v>
      </c>
      <c r="H3965" t="s">
        <v>6157</v>
      </c>
      <c r="I3965" t="s">
        <v>4349</v>
      </c>
      <c r="J3965" t="s">
        <v>4350</v>
      </c>
      <c r="K3965" t="s">
        <v>4351</v>
      </c>
      <c r="L3965" t="s">
        <v>6157</v>
      </c>
      <c r="M3965" t="s">
        <v>1608</v>
      </c>
      <c r="N3965" t="s">
        <v>289</v>
      </c>
      <c r="O3965" t="s">
        <v>6157</v>
      </c>
      <c r="P3965" t="s">
        <v>6157</v>
      </c>
      <c r="Q3965" t="s">
        <v>3969</v>
      </c>
      <c r="R3965" t="s">
        <v>6157</v>
      </c>
      <c r="S3965" t="s">
        <v>229</v>
      </c>
      <c r="T3965" s="4" t="s">
        <v>242</v>
      </c>
      <c r="U3965" s="4" t="s">
        <v>233</v>
      </c>
      <c r="V3965">
        <v>18</v>
      </c>
      <c r="W3965">
        <v>80</v>
      </c>
      <c r="X3965" t="s">
        <v>6157</v>
      </c>
      <c r="Y3965" t="s">
        <v>6157</v>
      </c>
      <c r="Z3965" t="s">
        <v>1371</v>
      </c>
      <c r="AA3965" t="s">
        <v>1388</v>
      </c>
      <c r="AB3965" t="s">
        <v>1376</v>
      </c>
      <c r="AC3965" t="s">
        <v>4353</v>
      </c>
      <c r="AD3965" t="s">
        <v>6157</v>
      </c>
      <c r="AE3965" t="s">
        <v>6157</v>
      </c>
      <c r="AF3965" t="s">
        <v>6157</v>
      </c>
      <c r="AG3965" t="s">
        <v>6157</v>
      </c>
      <c r="AH3965" t="s">
        <v>6157</v>
      </c>
      <c r="AI3965" t="s">
        <v>6157</v>
      </c>
      <c r="AJ3965" t="s">
        <v>6457</v>
      </c>
      <c r="AK3965" t="s">
        <v>7238</v>
      </c>
      <c r="AL3965" t="s">
        <v>1426</v>
      </c>
      <c r="AM3965" t="s">
        <v>1425</v>
      </c>
      <c r="AN3965" t="s">
        <v>4353</v>
      </c>
      <c r="AO3965" s="29">
        <v>16</v>
      </c>
      <c r="AP3965">
        <v>-21.184971969999999</v>
      </c>
      <c r="AQ3965">
        <v>-175.23077488000001</v>
      </c>
      <c r="AR3965" t="s">
        <v>289</v>
      </c>
      <c r="AS3965">
        <v>0.1</v>
      </c>
      <c r="AT3965" t="s">
        <v>1510</v>
      </c>
      <c r="AU3965" t="s">
        <v>274</v>
      </c>
      <c r="AV3965" t="s">
        <v>4353</v>
      </c>
      <c r="AW3965" t="s">
        <v>4353</v>
      </c>
      <c r="AX3965" t="s">
        <v>4353</v>
      </c>
      <c r="AY3965">
        <v>1490</v>
      </c>
      <c r="AZ3965">
        <v>1950</v>
      </c>
      <c r="BA3965" t="s">
        <v>290</v>
      </c>
      <c r="BB3965" t="s">
        <v>4785</v>
      </c>
      <c r="BC3965" t="s">
        <v>6157</v>
      </c>
      <c r="BH3965" t="s">
        <v>1562</v>
      </c>
      <c r="BI3965" t="s">
        <v>7239</v>
      </c>
      <c r="BJ3965" t="s">
        <v>1569</v>
      </c>
      <c r="BK3965" t="s">
        <v>1568</v>
      </c>
      <c r="BL3965" s="7" t="s">
        <v>1546</v>
      </c>
      <c r="BQ3965" t="s">
        <v>6538</v>
      </c>
      <c r="BR3965">
        <v>1</v>
      </c>
      <c r="BS3965" t="s">
        <v>6560</v>
      </c>
      <c r="BT3965" t="s">
        <v>6613</v>
      </c>
      <c r="BW3965">
        <v>-18.2</v>
      </c>
      <c r="BY3965">
        <v>8.4</v>
      </c>
      <c r="CB3965">
        <v>3.2</v>
      </c>
      <c r="CC3965">
        <v>37.9</v>
      </c>
      <c r="CD3965">
        <v>13.9</v>
      </c>
      <c r="CI3965" s="5"/>
      <c r="CW3965" t="s">
        <v>6538</v>
      </c>
      <c r="CX3965">
        <v>1</v>
      </c>
      <c r="CY3965" t="s">
        <v>6605</v>
      </c>
      <c r="CZ3965" t="s">
        <v>5604</v>
      </c>
      <c r="DA3965">
        <v>0.70879999999999999</v>
      </c>
      <c r="DC3965" t="s">
        <v>6538</v>
      </c>
      <c r="DD3965">
        <v>1</v>
      </c>
      <c r="DE3965" t="s">
        <v>6560</v>
      </c>
      <c r="DF3965" t="s">
        <v>6940</v>
      </c>
      <c r="DG3965">
        <v>13.2</v>
      </c>
      <c r="DI3965">
        <v>410</v>
      </c>
      <c r="DJ3965">
        <v>129</v>
      </c>
      <c r="DK3965">
        <v>0.25</v>
      </c>
    </row>
    <row r="3966" spans="1:115" ht="16" customHeight="1">
      <c r="A3966">
        <v>3965</v>
      </c>
      <c r="B3966" t="s">
        <v>7221</v>
      </c>
      <c r="C3966" s="2">
        <v>44970</v>
      </c>
      <c r="E3966" s="17" t="s">
        <v>1004</v>
      </c>
      <c r="F3966" s="19"/>
      <c r="G3966" t="s">
        <v>1608</v>
      </c>
      <c r="H3966" t="s">
        <v>6157</v>
      </c>
      <c r="I3966" t="s">
        <v>4349</v>
      </c>
      <c r="J3966" t="s">
        <v>4350</v>
      </c>
      <c r="K3966" t="s">
        <v>4351</v>
      </c>
      <c r="L3966" t="s">
        <v>6157</v>
      </c>
      <c r="M3966" t="s">
        <v>1608</v>
      </c>
      <c r="N3966" t="s">
        <v>289</v>
      </c>
      <c r="O3966" t="s">
        <v>6157</v>
      </c>
      <c r="P3966" t="s">
        <v>6157</v>
      </c>
      <c r="Q3966" t="s">
        <v>3969</v>
      </c>
      <c r="R3966" t="s">
        <v>6157</v>
      </c>
      <c r="S3966" t="s">
        <v>230</v>
      </c>
      <c r="T3966" s="4" t="s">
        <v>241</v>
      </c>
      <c r="U3966" s="4" t="s">
        <v>233</v>
      </c>
      <c r="V3966">
        <v>18</v>
      </c>
      <c r="W3966">
        <v>80</v>
      </c>
      <c r="X3966" t="s">
        <v>6157</v>
      </c>
      <c r="Y3966" t="s">
        <v>6157</v>
      </c>
      <c r="Z3966" t="s">
        <v>1371</v>
      </c>
      <c r="AA3966" t="s">
        <v>1388</v>
      </c>
      <c r="AB3966" t="s">
        <v>1383</v>
      </c>
      <c r="AC3966" t="s">
        <v>4353</v>
      </c>
      <c r="AD3966" t="s">
        <v>6157</v>
      </c>
      <c r="AE3966" t="s">
        <v>6157</v>
      </c>
      <c r="AF3966" t="s">
        <v>6157</v>
      </c>
      <c r="AG3966" t="s">
        <v>6157</v>
      </c>
      <c r="AH3966" t="s">
        <v>6157</v>
      </c>
      <c r="AI3966" t="s">
        <v>6157</v>
      </c>
      <c r="AJ3966" t="s">
        <v>6457</v>
      </c>
      <c r="AK3966" t="s">
        <v>7238</v>
      </c>
      <c r="AL3966" t="s">
        <v>1426</v>
      </c>
      <c r="AM3966" t="s">
        <v>1425</v>
      </c>
      <c r="AN3966" t="s">
        <v>4353</v>
      </c>
      <c r="AO3966" s="29">
        <v>16</v>
      </c>
      <c r="AP3966">
        <v>-21.184971969999999</v>
      </c>
      <c r="AQ3966">
        <v>-175.23077488000001</v>
      </c>
      <c r="AR3966" t="s">
        <v>289</v>
      </c>
      <c r="AS3966">
        <v>0.1</v>
      </c>
      <c r="AT3966" t="s">
        <v>1510</v>
      </c>
      <c r="AU3966" t="s">
        <v>274</v>
      </c>
      <c r="AV3966" t="s">
        <v>4353</v>
      </c>
      <c r="AW3966" t="s">
        <v>4353</v>
      </c>
      <c r="AX3966" t="s">
        <v>4353</v>
      </c>
      <c r="AY3966">
        <v>1490</v>
      </c>
      <c r="AZ3966">
        <v>1950</v>
      </c>
      <c r="BA3966" t="s">
        <v>290</v>
      </c>
      <c r="BB3966" t="s">
        <v>4785</v>
      </c>
      <c r="BC3966" t="s">
        <v>6157</v>
      </c>
      <c r="BH3966" t="s">
        <v>1562</v>
      </c>
      <c r="BI3966" t="s">
        <v>7239</v>
      </c>
      <c r="BJ3966" t="s">
        <v>1569</v>
      </c>
      <c r="BK3966" t="s">
        <v>1568</v>
      </c>
      <c r="BL3966" s="7" t="s">
        <v>1546</v>
      </c>
      <c r="BQ3966" t="s">
        <v>6538</v>
      </c>
      <c r="BR3966">
        <v>1</v>
      </c>
      <c r="BS3966" t="s">
        <v>6560</v>
      </c>
      <c r="BT3966" t="s">
        <v>6613</v>
      </c>
      <c r="BW3966">
        <v>-17.8</v>
      </c>
      <c r="BY3966">
        <v>8.8000000000000007</v>
      </c>
      <c r="CB3966">
        <v>3.3</v>
      </c>
      <c r="CC3966">
        <v>39.799999999999997</v>
      </c>
      <c r="CD3966">
        <v>14.3</v>
      </c>
      <c r="CI3966" s="5"/>
      <c r="CW3966" t="s">
        <v>6538</v>
      </c>
      <c r="CX3966">
        <v>1</v>
      </c>
      <c r="CY3966" t="s">
        <v>6605</v>
      </c>
      <c r="CZ3966" t="s">
        <v>5604</v>
      </c>
      <c r="DA3966">
        <v>0.70850000000000002</v>
      </c>
      <c r="DC3966" t="s">
        <v>6538</v>
      </c>
      <c r="DD3966">
        <v>1</v>
      </c>
      <c r="DE3966" t="s">
        <v>6560</v>
      </c>
      <c r="DF3966" t="s">
        <v>6940</v>
      </c>
      <c r="DG3966">
        <v>13.3</v>
      </c>
      <c r="DI3966">
        <v>408.3</v>
      </c>
      <c r="DJ3966">
        <v>125.5</v>
      </c>
      <c r="DK3966">
        <v>0.26</v>
      </c>
    </row>
    <row r="3967" spans="1:115" ht="16" customHeight="1">
      <c r="A3967">
        <v>3966</v>
      </c>
      <c r="B3967" t="s">
        <v>7221</v>
      </c>
      <c r="C3967" s="2">
        <v>44970</v>
      </c>
      <c r="E3967" s="17" t="s">
        <v>1003</v>
      </c>
      <c r="F3967" s="19"/>
      <c r="G3967" t="s">
        <v>1608</v>
      </c>
      <c r="H3967" t="s">
        <v>6157</v>
      </c>
      <c r="I3967" t="s">
        <v>4349</v>
      </c>
      <c r="J3967" t="s">
        <v>4350</v>
      </c>
      <c r="K3967" t="s">
        <v>4351</v>
      </c>
      <c r="L3967" t="s">
        <v>6157</v>
      </c>
      <c r="M3967" t="s">
        <v>1608</v>
      </c>
      <c r="N3967" t="s">
        <v>289</v>
      </c>
      <c r="O3967" t="s">
        <v>6157</v>
      </c>
      <c r="P3967" t="s">
        <v>6157</v>
      </c>
      <c r="Q3967" t="s">
        <v>3969</v>
      </c>
      <c r="R3967" t="s">
        <v>6157</v>
      </c>
      <c r="S3967" t="s">
        <v>230</v>
      </c>
      <c r="T3967" s="4" t="s">
        <v>241</v>
      </c>
      <c r="U3967" s="4" t="s">
        <v>233</v>
      </c>
      <c r="V3967">
        <v>18</v>
      </c>
      <c r="W3967">
        <v>80</v>
      </c>
      <c r="X3967" t="s">
        <v>6157</v>
      </c>
      <c r="Y3967" t="s">
        <v>6157</v>
      </c>
      <c r="Z3967" t="s">
        <v>1371</v>
      </c>
      <c r="AA3967" t="s">
        <v>1388</v>
      </c>
      <c r="AB3967" t="s">
        <v>223</v>
      </c>
      <c r="AC3967" t="s">
        <v>4353</v>
      </c>
      <c r="AD3967" t="s">
        <v>6157</v>
      </c>
      <c r="AE3967" t="s">
        <v>6157</v>
      </c>
      <c r="AF3967" t="s">
        <v>6157</v>
      </c>
      <c r="AG3967" t="s">
        <v>6157</v>
      </c>
      <c r="AH3967" t="s">
        <v>6157</v>
      </c>
      <c r="AI3967" t="s">
        <v>6157</v>
      </c>
      <c r="AJ3967" t="s">
        <v>6457</v>
      </c>
      <c r="AK3967" t="s">
        <v>7238</v>
      </c>
      <c r="AL3967" t="s">
        <v>1426</v>
      </c>
      <c r="AM3967" t="s">
        <v>1425</v>
      </c>
      <c r="AN3967" t="s">
        <v>4353</v>
      </c>
      <c r="AO3967" s="29">
        <v>16</v>
      </c>
      <c r="AP3967">
        <v>-21.184971969999999</v>
      </c>
      <c r="AQ3967">
        <v>-175.23077488000001</v>
      </c>
      <c r="AR3967" t="s">
        <v>289</v>
      </c>
      <c r="AS3967">
        <v>0.1</v>
      </c>
      <c r="AT3967" t="s">
        <v>1510</v>
      </c>
      <c r="AU3967" t="s">
        <v>274</v>
      </c>
      <c r="AV3967" t="s">
        <v>4353</v>
      </c>
      <c r="AW3967" t="s">
        <v>4353</v>
      </c>
      <c r="AX3967" t="s">
        <v>4353</v>
      </c>
      <c r="AY3967">
        <v>1490</v>
      </c>
      <c r="AZ3967">
        <v>1950</v>
      </c>
      <c r="BA3967" t="s">
        <v>290</v>
      </c>
      <c r="BB3967" t="s">
        <v>4785</v>
      </c>
      <c r="BC3967" t="s">
        <v>6157</v>
      </c>
      <c r="BH3967" t="s">
        <v>1562</v>
      </c>
      <c r="BI3967" t="s">
        <v>7239</v>
      </c>
      <c r="BJ3967" t="s">
        <v>1569</v>
      </c>
      <c r="BK3967" t="s">
        <v>1568</v>
      </c>
      <c r="BL3967" s="7" t="s">
        <v>1546</v>
      </c>
      <c r="BQ3967" t="s">
        <v>6538</v>
      </c>
      <c r="BR3967">
        <v>1</v>
      </c>
      <c r="BS3967" t="s">
        <v>6560</v>
      </c>
      <c r="BT3967" t="s">
        <v>6613</v>
      </c>
      <c r="BW3967">
        <v>-17.899999999999999</v>
      </c>
      <c r="BY3967">
        <v>8.6999999999999993</v>
      </c>
      <c r="CB3967">
        <v>3.2</v>
      </c>
      <c r="CC3967">
        <v>39.299999999999997</v>
      </c>
      <c r="CD3967">
        <v>14.2</v>
      </c>
      <c r="CI3967" s="5"/>
      <c r="CW3967" t="s">
        <v>6538</v>
      </c>
      <c r="CX3967">
        <v>1</v>
      </c>
      <c r="CY3967" t="s">
        <v>6605</v>
      </c>
      <c r="CZ3967" t="s">
        <v>5604</v>
      </c>
      <c r="DA3967">
        <v>0.70879999999999999</v>
      </c>
      <c r="DC3967" t="s">
        <v>6538</v>
      </c>
      <c r="DD3967">
        <v>1</v>
      </c>
      <c r="DE3967" t="s">
        <v>6560</v>
      </c>
      <c r="DF3967" t="s">
        <v>6940</v>
      </c>
      <c r="DG3967">
        <v>15.5</v>
      </c>
      <c r="DI3967">
        <v>409.2</v>
      </c>
      <c r="DJ3967">
        <v>127</v>
      </c>
      <c r="DK3967">
        <v>0.26</v>
      </c>
    </row>
    <row r="3968" spans="1:115" ht="16" customHeight="1">
      <c r="A3968">
        <v>3967</v>
      </c>
      <c r="B3968" t="s">
        <v>7221</v>
      </c>
      <c r="C3968" s="2">
        <v>44970</v>
      </c>
      <c r="E3968" s="17" t="s">
        <v>1002</v>
      </c>
      <c r="F3968" s="19"/>
      <c r="G3968" t="s">
        <v>1608</v>
      </c>
      <c r="H3968" t="s">
        <v>6157</v>
      </c>
      <c r="I3968" t="s">
        <v>4349</v>
      </c>
      <c r="J3968" t="s">
        <v>4350</v>
      </c>
      <c r="K3968" t="s">
        <v>4351</v>
      </c>
      <c r="L3968" t="s">
        <v>6157</v>
      </c>
      <c r="M3968" t="s">
        <v>1608</v>
      </c>
      <c r="N3968" t="s">
        <v>289</v>
      </c>
      <c r="O3968" t="s">
        <v>6157</v>
      </c>
      <c r="P3968" t="s">
        <v>6157</v>
      </c>
      <c r="Q3968" t="s">
        <v>3969</v>
      </c>
      <c r="R3968" t="s">
        <v>6157</v>
      </c>
      <c r="S3968" t="s">
        <v>230</v>
      </c>
      <c r="T3968" s="4" t="s">
        <v>242</v>
      </c>
      <c r="U3968" s="4" t="s">
        <v>233</v>
      </c>
      <c r="V3968">
        <v>18</v>
      </c>
      <c r="W3968">
        <v>80</v>
      </c>
      <c r="X3968" t="s">
        <v>6157</v>
      </c>
      <c r="Y3968" t="s">
        <v>6157</v>
      </c>
      <c r="Z3968" t="s">
        <v>1371</v>
      </c>
      <c r="AA3968" t="s">
        <v>1388</v>
      </c>
      <c r="AB3968" t="s">
        <v>248</v>
      </c>
      <c r="AC3968" t="s">
        <v>4353</v>
      </c>
      <c r="AD3968" t="s">
        <v>6157</v>
      </c>
      <c r="AE3968" t="s">
        <v>6157</v>
      </c>
      <c r="AF3968" t="s">
        <v>6157</v>
      </c>
      <c r="AG3968" t="s">
        <v>6157</v>
      </c>
      <c r="AH3968" t="s">
        <v>6157</v>
      </c>
      <c r="AI3968" t="s">
        <v>6157</v>
      </c>
      <c r="AJ3968" t="s">
        <v>6457</v>
      </c>
      <c r="AK3968" t="s">
        <v>7238</v>
      </c>
      <c r="AL3968" t="s">
        <v>1426</v>
      </c>
      <c r="AM3968" t="s">
        <v>1425</v>
      </c>
      <c r="AN3968" t="s">
        <v>4353</v>
      </c>
      <c r="AO3968" s="29">
        <v>16</v>
      </c>
      <c r="AP3968">
        <v>-21.184971969999999</v>
      </c>
      <c r="AQ3968">
        <v>-175.23077488000001</v>
      </c>
      <c r="AR3968" t="s">
        <v>289</v>
      </c>
      <c r="AS3968">
        <v>0.1</v>
      </c>
      <c r="AT3968" t="s">
        <v>1510</v>
      </c>
      <c r="AU3968" t="s">
        <v>274</v>
      </c>
      <c r="AV3968" t="s">
        <v>4353</v>
      </c>
      <c r="AW3968" t="s">
        <v>4353</v>
      </c>
      <c r="AX3968" t="s">
        <v>4353</v>
      </c>
      <c r="AY3968">
        <v>1490</v>
      </c>
      <c r="AZ3968">
        <v>1950</v>
      </c>
      <c r="BA3968" t="s">
        <v>290</v>
      </c>
      <c r="BB3968" t="s">
        <v>4785</v>
      </c>
      <c r="BC3968" t="s">
        <v>6157</v>
      </c>
      <c r="BH3968" t="s">
        <v>1562</v>
      </c>
      <c r="BI3968" t="s">
        <v>7239</v>
      </c>
      <c r="BJ3968" t="s">
        <v>1569</v>
      </c>
      <c r="BK3968" t="s">
        <v>1568</v>
      </c>
      <c r="BL3968" s="7" t="s">
        <v>1546</v>
      </c>
      <c r="BQ3968" t="s">
        <v>6538</v>
      </c>
      <c r="BR3968">
        <v>1</v>
      </c>
      <c r="BS3968" t="s">
        <v>6560</v>
      </c>
      <c r="BT3968" t="s">
        <v>6613</v>
      </c>
      <c r="BW3968">
        <v>-18</v>
      </c>
      <c r="BY3968">
        <v>9.6</v>
      </c>
      <c r="CB3968">
        <v>3.2</v>
      </c>
      <c r="CC3968">
        <v>37.6</v>
      </c>
      <c r="CD3968">
        <v>13.6</v>
      </c>
      <c r="CI3968" s="5"/>
      <c r="DC3968" t="s">
        <v>6538</v>
      </c>
      <c r="DD3968">
        <v>1</v>
      </c>
      <c r="DE3968" t="s">
        <v>6560</v>
      </c>
      <c r="DF3968" t="s">
        <v>6940</v>
      </c>
      <c r="DG3968">
        <v>17.2</v>
      </c>
      <c r="DI3968">
        <v>395.9</v>
      </c>
      <c r="DJ3968">
        <v>122.3</v>
      </c>
      <c r="DK3968">
        <v>0.25</v>
      </c>
    </row>
    <row r="3969" spans="1:115" ht="16" customHeight="1">
      <c r="A3969">
        <v>3968</v>
      </c>
      <c r="B3969" t="s">
        <v>7221</v>
      </c>
      <c r="C3969" s="2">
        <v>44970</v>
      </c>
      <c r="E3969" s="17" t="s">
        <v>1001</v>
      </c>
      <c r="F3969" s="19"/>
      <c r="G3969" t="s">
        <v>1608</v>
      </c>
      <c r="H3969" t="s">
        <v>6157</v>
      </c>
      <c r="I3969" t="s">
        <v>4349</v>
      </c>
      <c r="J3969" t="s">
        <v>4350</v>
      </c>
      <c r="K3969" t="s">
        <v>4351</v>
      </c>
      <c r="L3969" t="s">
        <v>6157</v>
      </c>
      <c r="M3969" t="s">
        <v>1608</v>
      </c>
      <c r="N3969" t="s">
        <v>289</v>
      </c>
      <c r="O3969" t="s">
        <v>6157</v>
      </c>
      <c r="P3969" t="s">
        <v>6157</v>
      </c>
      <c r="Q3969" t="s">
        <v>3969</v>
      </c>
      <c r="R3969" t="s">
        <v>6157</v>
      </c>
      <c r="S3969" t="s">
        <v>230</v>
      </c>
      <c r="T3969" s="4" t="s">
        <v>241</v>
      </c>
      <c r="U3969" s="4" t="s">
        <v>233</v>
      </c>
      <c r="V3969">
        <v>18</v>
      </c>
      <c r="W3969">
        <v>80</v>
      </c>
      <c r="X3969" t="s">
        <v>6157</v>
      </c>
      <c r="Y3969" t="s">
        <v>6157</v>
      </c>
      <c r="Z3969" t="s">
        <v>1371</v>
      </c>
      <c r="AA3969" t="s">
        <v>1388</v>
      </c>
      <c r="AB3969" t="s">
        <v>248</v>
      </c>
      <c r="AC3969" t="s">
        <v>4353</v>
      </c>
      <c r="AD3969" t="s">
        <v>6157</v>
      </c>
      <c r="AE3969" t="s">
        <v>6157</v>
      </c>
      <c r="AF3969" t="s">
        <v>6157</v>
      </c>
      <c r="AG3969" t="s">
        <v>6157</v>
      </c>
      <c r="AH3969" t="s">
        <v>6157</v>
      </c>
      <c r="AI3969" t="s">
        <v>6157</v>
      </c>
      <c r="AJ3969" t="s">
        <v>6457</v>
      </c>
      <c r="AK3969" t="s">
        <v>7238</v>
      </c>
      <c r="AL3969" t="s">
        <v>1426</v>
      </c>
      <c r="AM3969" t="s">
        <v>1425</v>
      </c>
      <c r="AN3969" t="s">
        <v>4353</v>
      </c>
      <c r="AO3969" s="29">
        <v>16</v>
      </c>
      <c r="AP3969">
        <v>-21.184971969999999</v>
      </c>
      <c r="AQ3969">
        <v>-175.23077488000001</v>
      </c>
      <c r="AR3969" t="s">
        <v>289</v>
      </c>
      <c r="AS3969">
        <v>0.1</v>
      </c>
      <c r="AT3969" t="s">
        <v>1510</v>
      </c>
      <c r="AU3969" t="s">
        <v>274</v>
      </c>
      <c r="AV3969" t="s">
        <v>4353</v>
      </c>
      <c r="AW3969" t="s">
        <v>4353</v>
      </c>
      <c r="AX3969" t="s">
        <v>4353</v>
      </c>
      <c r="AY3969">
        <v>1490</v>
      </c>
      <c r="AZ3969">
        <v>1950</v>
      </c>
      <c r="BA3969" t="s">
        <v>290</v>
      </c>
      <c r="BB3969" t="s">
        <v>4785</v>
      </c>
      <c r="BC3969" t="s">
        <v>6157</v>
      </c>
      <c r="BH3969" t="s">
        <v>1562</v>
      </c>
      <c r="BI3969" t="s">
        <v>7239</v>
      </c>
      <c r="BJ3969" t="s">
        <v>1569</v>
      </c>
      <c r="BK3969" t="s">
        <v>1568</v>
      </c>
      <c r="BL3969" s="7" t="s">
        <v>1546</v>
      </c>
      <c r="BQ3969" t="s">
        <v>6538</v>
      </c>
      <c r="BR3969">
        <v>1</v>
      </c>
      <c r="BS3969" t="s">
        <v>6560</v>
      </c>
      <c r="BT3969" t="s">
        <v>6613</v>
      </c>
      <c r="BW3969">
        <v>-17.600000000000001</v>
      </c>
      <c r="BY3969">
        <v>8.1</v>
      </c>
      <c r="CB3969">
        <v>3.2</v>
      </c>
      <c r="CC3969">
        <v>42.2</v>
      </c>
      <c r="CD3969">
        <v>15.3</v>
      </c>
      <c r="CI3969" s="5"/>
      <c r="DC3969" t="s">
        <v>6538</v>
      </c>
      <c r="DD3969">
        <v>1</v>
      </c>
      <c r="DE3969" t="s">
        <v>6560</v>
      </c>
      <c r="DF3969" t="s">
        <v>6940</v>
      </c>
      <c r="DG3969">
        <v>13.2</v>
      </c>
      <c r="DI3969">
        <v>487.7</v>
      </c>
      <c r="DJ3969">
        <v>152</v>
      </c>
      <c r="DK3969">
        <v>0.23</v>
      </c>
    </row>
    <row r="3970" spans="1:115" ht="16" customHeight="1">
      <c r="A3970">
        <v>3969</v>
      </c>
      <c r="B3970" t="s">
        <v>7221</v>
      </c>
      <c r="C3970" s="2">
        <v>44970</v>
      </c>
      <c r="E3970" s="17" t="s">
        <v>1000</v>
      </c>
      <c r="F3970" s="19"/>
      <c r="G3970" t="s">
        <v>1608</v>
      </c>
      <c r="H3970" t="s">
        <v>6157</v>
      </c>
      <c r="I3970" t="s">
        <v>4349</v>
      </c>
      <c r="J3970" t="s">
        <v>4350</v>
      </c>
      <c r="K3970" t="s">
        <v>4351</v>
      </c>
      <c r="L3970" t="s">
        <v>6157</v>
      </c>
      <c r="M3970" t="s">
        <v>1608</v>
      </c>
      <c r="N3970" t="s">
        <v>289</v>
      </c>
      <c r="O3970" t="s">
        <v>6157</v>
      </c>
      <c r="P3970" t="s">
        <v>6157</v>
      </c>
      <c r="Q3970" t="s">
        <v>3969</v>
      </c>
      <c r="R3970" t="s">
        <v>6157</v>
      </c>
      <c r="S3970" t="s">
        <v>230</v>
      </c>
      <c r="T3970" s="4" t="s">
        <v>241</v>
      </c>
      <c r="U3970" s="4" t="s">
        <v>233</v>
      </c>
      <c r="V3970">
        <v>18</v>
      </c>
      <c r="W3970">
        <v>80</v>
      </c>
      <c r="X3970" t="s">
        <v>6157</v>
      </c>
      <c r="Y3970" t="s">
        <v>6157</v>
      </c>
      <c r="Z3970" t="s">
        <v>1371</v>
      </c>
      <c r="AA3970" t="s">
        <v>1388</v>
      </c>
      <c r="AB3970" t="s">
        <v>248</v>
      </c>
      <c r="AC3970" t="s">
        <v>4353</v>
      </c>
      <c r="AD3970" t="s">
        <v>6157</v>
      </c>
      <c r="AE3970" t="s">
        <v>6157</v>
      </c>
      <c r="AF3970" t="s">
        <v>6157</v>
      </c>
      <c r="AG3970" t="s">
        <v>6157</v>
      </c>
      <c r="AH3970" t="s">
        <v>6157</v>
      </c>
      <c r="AI3970" t="s">
        <v>6157</v>
      </c>
      <c r="AJ3970" t="s">
        <v>6457</v>
      </c>
      <c r="AK3970" t="s">
        <v>7238</v>
      </c>
      <c r="AL3970" t="s">
        <v>1426</v>
      </c>
      <c r="AM3970" t="s">
        <v>1425</v>
      </c>
      <c r="AN3970" t="s">
        <v>4353</v>
      </c>
      <c r="AO3970" s="29">
        <v>16</v>
      </c>
      <c r="AP3970">
        <v>-21.184971969999999</v>
      </c>
      <c r="AQ3970">
        <v>-175.23077488000001</v>
      </c>
      <c r="AR3970" t="s">
        <v>289</v>
      </c>
      <c r="AS3970">
        <v>0.1</v>
      </c>
      <c r="AT3970" t="s">
        <v>1510</v>
      </c>
      <c r="AU3970" t="s">
        <v>274</v>
      </c>
      <c r="AV3970" t="s">
        <v>4353</v>
      </c>
      <c r="AW3970" t="s">
        <v>4353</v>
      </c>
      <c r="AX3970" t="s">
        <v>4353</v>
      </c>
      <c r="AY3970">
        <v>1490</v>
      </c>
      <c r="AZ3970">
        <v>1950</v>
      </c>
      <c r="BA3970" t="s">
        <v>290</v>
      </c>
      <c r="BB3970" t="s">
        <v>4785</v>
      </c>
      <c r="BC3970" t="s">
        <v>6157</v>
      </c>
      <c r="BH3970" t="s">
        <v>1562</v>
      </c>
      <c r="BI3970" t="s">
        <v>7239</v>
      </c>
      <c r="BJ3970" t="s">
        <v>1569</v>
      </c>
      <c r="BK3970" t="s">
        <v>1568</v>
      </c>
      <c r="BL3970" s="7" t="s">
        <v>1546</v>
      </c>
      <c r="BQ3970" t="s">
        <v>6538</v>
      </c>
      <c r="BR3970">
        <v>1</v>
      </c>
      <c r="BS3970" t="s">
        <v>6560</v>
      </c>
      <c r="BT3970" t="s">
        <v>6613</v>
      </c>
      <c r="BW3970">
        <v>-16.7</v>
      </c>
      <c r="BY3970">
        <v>9.3000000000000007</v>
      </c>
      <c r="CB3970">
        <v>3.2</v>
      </c>
      <c r="CC3970">
        <v>43.4</v>
      </c>
      <c r="CD3970">
        <v>15.9</v>
      </c>
      <c r="CI3970" s="5"/>
      <c r="CW3970" t="s">
        <v>6538</v>
      </c>
      <c r="CX3970">
        <v>1</v>
      </c>
      <c r="CY3970" t="s">
        <v>6605</v>
      </c>
      <c r="CZ3970" t="s">
        <v>5604</v>
      </c>
      <c r="DA3970">
        <v>0.70889999999999997</v>
      </c>
      <c r="DC3970" t="s">
        <v>6538</v>
      </c>
      <c r="DD3970">
        <v>1</v>
      </c>
      <c r="DE3970" t="s">
        <v>6560</v>
      </c>
      <c r="DF3970" t="s">
        <v>6940</v>
      </c>
      <c r="DG3970">
        <v>13.1</v>
      </c>
      <c r="DI3970">
        <v>557.9</v>
      </c>
      <c r="DJ3970">
        <v>175.1</v>
      </c>
      <c r="DK3970">
        <v>0.21</v>
      </c>
    </row>
    <row r="3971" spans="1:115" ht="16" customHeight="1">
      <c r="A3971">
        <v>3970</v>
      </c>
      <c r="B3971" t="s">
        <v>7221</v>
      </c>
      <c r="C3971" s="2">
        <v>44970</v>
      </c>
      <c r="E3971" s="17" t="s">
        <v>999</v>
      </c>
      <c r="F3971" s="19"/>
      <c r="G3971" t="s">
        <v>1608</v>
      </c>
      <c r="H3971" t="s">
        <v>6157</v>
      </c>
      <c r="I3971" t="s">
        <v>4349</v>
      </c>
      <c r="J3971" t="s">
        <v>4350</v>
      </c>
      <c r="K3971" t="s">
        <v>4351</v>
      </c>
      <c r="L3971" t="s">
        <v>6157</v>
      </c>
      <c r="M3971" t="s">
        <v>1608</v>
      </c>
      <c r="N3971" t="s">
        <v>289</v>
      </c>
      <c r="O3971" t="s">
        <v>6157</v>
      </c>
      <c r="P3971" t="s">
        <v>6157</v>
      </c>
      <c r="Q3971" t="s">
        <v>3969</v>
      </c>
      <c r="R3971" t="s">
        <v>6157</v>
      </c>
      <c r="S3971" t="s">
        <v>229</v>
      </c>
      <c r="T3971" s="4" t="s">
        <v>241</v>
      </c>
      <c r="U3971" s="4" t="s">
        <v>233</v>
      </c>
      <c r="V3971">
        <v>18</v>
      </c>
      <c r="W3971">
        <v>80</v>
      </c>
      <c r="X3971" t="s">
        <v>6157</v>
      </c>
      <c r="Y3971" t="s">
        <v>6157</v>
      </c>
      <c r="Z3971" t="s">
        <v>1371</v>
      </c>
      <c r="AA3971" t="s">
        <v>1388</v>
      </c>
      <c r="AB3971" t="s">
        <v>223</v>
      </c>
      <c r="AC3971" t="s">
        <v>4353</v>
      </c>
      <c r="AD3971" t="s">
        <v>6157</v>
      </c>
      <c r="AE3971" t="s">
        <v>6157</v>
      </c>
      <c r="AF3971" t="s">
        <v>6157</v>
      </c>
      <c r="AG3971" t="s">
        <v>6157</v>
      </c>
      <c r="AH3971" t="s">
        <v>6157</v>
      </c>
      <c r="AI3971" t="s">
        <v>6157</v>
      </c>
      <c r="AJ3971" t="s">
        <v>6457</v>
      </c>
      <c r="AK3971" t="s">
        <v>7238</v>
      </c>
      <c r="AL3971" t="s">
        <v>1426</v>
      </c>
      <c r="AM3971" t="s">
        <v>1425</v>
      </c>
      <c r="AN3971" t="s">
        <v>4353</v>
      </c>
      <c r="AO3971" s="29">
        <v>16</v>
      </c>
      <c r="AP3971">
        <v>-21.184971969999999</v>
      </c>
      <c r="AQ3971">
        <v>-175.23077488000001</v>
      </c>
      <c r="AR3971" t="s">
        <v>289</v>
      </c>
      <c r="AS3971">
        <v>0.1</v>
      </c>
      <c r="AT3971" t="s">
        <v>1510</v>
      </c>
      <c r="AU3971" t="s">
        <v>274</v>
      </c>
      <c r="AV3971" t="s">
        <v>4353</v>
      </c>
      <c r="AW3971" t="s">
        <v>4353</v>
      </c>
      <c r="AX3971" t="s">
        <v>4353</v>
      </c>
      <c r="AY3971">
        <v>1490</v>
      </c>
      <c r="AZ3971">
        <v>1950</v>
      </c>
      <c r="BA3971" t="s">
        <v>290</v>
      </c>
      <c r="BB3971" t="s">
        <v>4785</v>
      </c>
      <c r="BC3971" t="s">
        <v>6157</v>
      </c>
      <c r="BH3971" t="s">
        <v>1562</v>
      </c>
      <c r="BI3971" t="s">
        <v>7239</v>
      </c>
      <c r="BJ3971" t="s">
        <v>1569</v>
      </c>
      <c r="BK3971" t="s">
        <v>1568</v>
      </c>
      <c r="BL3971" s="7" t="s">
        <v>1546</v>
      </c>
      <c r="BQ3971" t="s">
        <v>6538</v>
      </c>
      <c r="BR3971">
        <v>1</v>
      </c>
      <c r="BS3971" t="s">
        <v>6560</v>
      </c>
      <c r="BT3971" t="s">
        <v>6613</v>
      </c>
      <c r="BW3971">
        <v>-17.100000000000001</v>
      </c>
      <c r="BY3971">
        <v>9.5</v>
      </c>
      <c r="CB3971">
        <v>3.2</v>
      </c>
      <c r="CC3971">
        <v>37.4</v>
      </c>
      <c r="CD3971">
        <v>13.8</v>
      </c>
      <c r="CI3971" s="5"/>
      <c r="CW3971" t="s">
        <v>6538</v>
      </c>
      <c r="CX3971">
        <v>1</v>
      </c>
      <c r="CY3971" t="s">
        <v>6605</v>
      </c>
      <c r="CZ3971" t="s">
        <v>5604</v>
      </c>
      <c r="DA3971">
        <v>0.70879999999999999</v>
      </c>
      <c r="DC3971" t="s">
        <v>6538</v>
      </c>
      <c r="DD3971">
        <v>1</v>
      </c>
      <c r="DE3971" t="s">
        <v>6560</v>
      </c>
      <c r="DF3971" t="s">
        <v>6940</v>
      </c>
      <c r="DG3971">
        <v>16</v>
      </c>
      <c r="DI3971">
        <v>413.7</v>
      </c>
      <c r="DJ3971">
        <v>130.6</v>
      </c>
      <c r="DK3971">
        <v>0.24</v>
      </c>
    </row>
    <row r="3972" spans="1:115" ht="16" customHeight="1">
      <c r="A3972">
        <v>3971</v>
      </c>
      <c r="B3972" t="s">
        <v>7221</v>
      </c>
      <c r="C3972" s="2">
        <v>44970</v>
      </c>
      <c r="E3972" s="17" t="s">
        <v>998</v>
      </c>
      <c r="F3972" s="19"/>
      <c r="G3972" t="s">
        <v>1608</v>
      </c>
      <c r="H3972" t="s">
        <v>6157</v>
      </c>
      <c r="I3972" t="s">
        <v>4349</v>
      </c>
      <c r="J3972" t="s">
        <v>4350</v>
      </c>
      <c r="K3972" t="s">
        <v>4351</v>
      </c>
      <c r="L3972" t="s">
        <v>6157</v>
      </c>
      <c r="M3972" t="s">
        <v>1608</v>
      </c>
      <c r="N3972" t="s">
        <v>289</v>
      </c>
      <c r="O3972" t="s">
        <v>6157</v>
      </c>
      <c r="P3972" t="s">
        <v>6157</v>
      </c>
      <c r="Q3972" t="s">
        <v>3969</v>
      </c>
      <c r="R3972" t="s">
        <v>6157</v>
      </c>
      <c r="S3972" t="s">
        <v>230</v>
      </c>
      <c r="T3972" s="4" t="s">
        <v>5294</v>
      </c>
      <c r="U3972" s="4" t="s">
        <v>233</v>
      </c>
      <c r="V3972">
        <v>18</v>
      </c>
      <c r="W3972">
        <v>80</v>
      </c>
      <c r="X3972" t="s">
        <v>6157</v>
      </c>
      <c r="Y3972" t="s">
        <v>6157</v>
      </c>
      <c r="Z3972" t="s">
        <v>1371</v>
      </c>
      <c r="AA3972" t="s">
        <v>1388</v>
      </c>
      <c r="AB3972" t="s">
        <v>248</v>
      </c>
      <c r="AC3972" t="s">
        <v>4353</v>
      </c>
      <c r="AD3972" t="s">
        <v>6157</v>
      </c>
      <c r="AE3972" t="s">
        <v>6157</v>
      </c>
      <c r="AF3972" t="s">
        <v>6157</v>
      </c>
      <c r="AG3972" t="s">
        <v>6157</v>
      </c>
      <c r="AH3972" t="s">
        <v>6157</v>
      </c>
      <c r="AI3972" t="s">
        <v>6157</v>
      </c>
      <c r="AJ3972" t="s">
        <v>6457</v>
      </c>
      <c r="AK3972" t="s">
        <v>7238</v>
      </c>
      <c r="AL3972" t="s">
        <v>1426</v>
      </c>
      <c r="AM3972" t="s">
        <v>1425</v>
      </c>
      <c r="AN3972" t="s">
        <v>4353</v>
      </c>
      <c r="AO3972" s="29">
        <v>16</v>
      </c>
      <c r="AP3972">
        <v>-21.184971969999999</v>
      </c>
      <c r="AQ3972">
        <v>-175.23077488000001</v>
      </c>
      <c r="AR3972" t="s">
        <v>289</v>
      </c>
      <c r="AS3972">
        <v>0.1</v>
      </c>
      <c r="AT3972" t="s">
        <v>1510</v>
      </c>
      <c r="AU3972" t="s">
        <v>274</v>
      </c>
      <c r="AV3972" t="s">
        <v>4353</v>
      </c>
      <c r="AW3972" t="s">
        <v>4353</v>
      </c>
      <c r="AX3972" t="s">
        <v>4353</v>
      </c>
      <c r="AY3972">
        <v>1490</v>
      </c>
      <c r="AZ3972">
        <v>1950</v>
      </c>
      <c r="BA3972" t="s">
        <v>290</v>
      </c>
      <c r="BB3972" t="s">
        <v>4785</v>
      </c>
      <c r="BC3972" t="s">
        <v>6157</v>
      </c>
      <c r="BH3972" t="s">
        <v>1562</v>
      </c>
      <c r="BI3972" t="s">
        <v>7239</v>
      </c>
      <c r="BJ3972" t="s">
        <v>1569</v>
      </c>
      <c r="BK3972" t="s">
        <v>1568</v>
      </c>
      <c r="BL3972" s="7" t="s">
        <v>1546</v>
      </c>
      <c r="BQ3972" t="s">
        <v>6538</v>
      </c>
      <c r="BR3972">
        <v>1</v>
      </c>
      <c r="BS3972" t="s">
        <v>6560</v>
      </c>
      <c r="BT3972" t="s">
        <v>6613</v>
      </c>
      <c r="BW3972">
        <v>-17</v>
      </c>
      <c r="BY3972">
        <v>9.6999999999999993</v>
      </c>
      <c r="CB3972">
        <v>3.2</v>
      </c>
      <c r="CC3972">
        <v>37.299999999999997</v>
      </c>
      <c r="CD3972">
        <v>13.6</v>
      </c>
      <c r="CI3972" s="5"/>
      <c r="CW3972" t="s">
        <v>6538</v>
      </c>
      <c r="CX3972">
        <v>1</v>
      </c>
      <c r="CY3972" t="s">
        <v>6605</v>
      </c>
      <c r="CZ3972" t="s">
        <v>5604</v>
      </c>
      <c r="DA3972">
        <v>0.7087</v>
      </c>
      <c r="DC3972" t="s">
        <v>6538</v>
      </c>
      <c r="DD3972">
        <v>1</v>
      </c>
      <c r="DE3972" t="s">
        <v>6560</v>
      </c>
      <c r="DF3972" t="s">
        <v>6940</v>
      </c>
      <c r="DG3972">
        <v>15.5</v>
      </c>
      <c r="DI3972">
        <v>378.4</v>
      </c>
      <c r="DJ3972">
        <v>118</v>
      </c>
      <c r="DK3972">
        <v>0.26</v>
      </c>
    </row>
    <row r="3973" spans="1:115" ht="16" customHeight="1">
      <c r="A3973">
        <v>3972</v>
      </c>
      <c r="B3973" t="s">
        <v>7221</v>
      </c>
      <c r="C3973" s="2">
        <v>44970</v>
      </c>
      <c r="E3973" s="17" t="s">
        <v>997</v>
      </c>
      <c r="F3973" s="19"/>
      <c r="G3973" t="s">
        <v>1608</v>
      </c>
      <c r="H3973" t="s">
        <v>6157</v>
      </c>
      <c r="I3973" t="s">
        <v>4349</v>
      </c>
      <c r="J3973" t="s">
        <v>4350</v>
      </c>
      <c r="K3973" t="s">
        <v>4351</v>
      </c>
      <c r="L3973" t="s">
        <v>6157</v>
      </c>
      <c r="M3973" t="s">
        <v>1608</v>
      </c>
      <c r="N3973" t="s">
        <v>289</v>
      </c>
      <c r="O3973" t="s">
        <v>6157</v>
      </c>
      <c r="P3973" t="s">
        <v>6157</v>
      </c>
      <c r="Q3973" t="s">
        <v>3969</v>
      </c>
      <c r="R3973" t="s">
        <v>6157</v>
      </c>
      <c r="S3973" t="s">
        <v>230</v>
      </c>
      <c r="T3973" s="4" t="s">
        <v>5294</v>
      </c>
      <c r="U3973" s="4" t="s">
        <v>233</v>
      </c>
      <c r="V3973">
        <v>18</v>
      </c>
      <c r="W3973">
        <v>80</v>
      </c>
      <c r="X3973" t="s">
        <v>6157</v>
      </c>
      <c r="Y3973" t="s">
        <v>6157</v>
      </c>
      <c r="Z3973" t="s">
        <v>1371</v>
      </c>
      <c r="AA3973" t="s">
        <v>1388</v>
      </c>
      <c r="AB3973" t="s">
        <v>250</v>
      </c>
      <c r="AC3973" t="s">
        <v>4353</v>
      </c>
      <c r="AD3973" t="s">
        <v>6157</v>
      </c>
      <c r="AE3973" t="s">
        <v>6157</v>
      </c>
      <c r="AF3973" t="s">
        <v>6157</v>
      </c>
      <c r="AG3973" t="s">
        <v>6157</v>
      </c>
      <c r="AH3973" t="s">
        <v>6157</v>
      </c>
      <c r="AI3973" t="s">
        <v>6157</v>
      </c>
      <c r="AJ3973" t="s">
        <v>6457</v>
      </c>
      <c r="AK3973" t="s">
        <v>7238</v>
      </c>
      <c r="AL3973" t="s">
        <v>1426</v>
      </c>
      <c r="AM3973" t="s">
        <v>1425</v>
      </c>
      <c r="AN3973" t="s">
        <v>4353</v>
      </c>
      <c r="AO3973" s="29">
        <v>16</v>
      </c>
      <c r="AP3973">
        <v>-21.184971969999999</v>
      </c>
      <c r="AQ3973">
        <v>-175.23077488000001</v>
      </c>
      <c r="AR3973" t="s">
        <v>289</v>
      </c>
      <c r="AS3973">
        <v>0.1</v>
      </c>
      <c r="AT3973" t="s">
        <v>1510</v>
      </c>
      <c r="AU3973" t="s">
        <v>274</v>
      </c>
      <c r="AV3973" t="s">
        <v>4353</v>
      </c>
      <c r="AW3973" t="s">
        <v>4353</v>
      </c>
      <c r="AX3973" t="s">
        <v>4353</v>
      </c>
      <c r="AY3973">
        <v>1490</v>
      </c>
      <c r="AZ3973">
        <v>1950</v>
      </c>
      <c r="BA3973" t="s">
        <v>290</v>
      </c>
      <c r="BB3973" t="s">
        <v>4785</v>
      </c>
      <c r="BC3973" t="s">
        <v>6157</v>
      </c>
      <c r="BH3973" t="s">
        <v>1562</v>
      </c>
      <c r="BI3973" t="s">
        <v>7239</v>
      </c>
      <c r="BJ3973" t="s">
        <v>1569</v>
      </c>
      <c r="BK3973" t="s">
        <v>1568</v>
      </c>
      <c r="BL3973" s="7" t="s">
        <v>1546</v>
      </c>
      <c r="BW3973"/>
      <c r="BY3973"/>
      <c r="CI3973" s="5"/>
      <c r="CW3973" t="s">
        <v>6538</v>
      </c>
      <c r="CX3973">
        <v>1</v>
      </c>
      <c r="CY3973" t="s">
        <v>6605</v>
      </c>
      <c r="CZ3973" t="s">
        <v>5604</v>
      </c>
      <c r="DA3973">
        <v>0.70889999999999997</v>
      </c>
    </row>
    <row r="3974" spans="1:115" ht="16" customHeight="1">
      <c r="A3974">
        <v>3973</v>
      </c>
      <c r="B3974" t="s">
        <v>7221</v>
      </c>
      <c r="C3974" s="2">
        <v>44970</v>
      </c>
      <c r="E3974" s="17" t="s">
        <v>996</v>
      </c>
      <c r="F3974" s="19"/>
      <c r="G3974" t="s">
        <v>1608</v>
      </c>
      <c r="H3974" t="s">
        <v>6157</v>
      </c>
      <c r="I3974" t="s">
        <v>4349</v>
      </c>
      <c r="J3974" t="s">
        <v>4350</v>
      </c>
      <c r="K3974" t="s">
        <v>4351</v>
      </c>
      <c r="L3974" t="s">
        <v>6157</v>
      </c>
      <c r="M3974" t="s">
        <v>1608</v>
      </c>
      <c r="N3974" t="s">
        <v>289</v>
      </c>
      <c r="O3974" t="s">
        <v>6157</v>
      </c>
      <c r="P3974" t="s">
        <v>6157</v>
      </c>
      <c r="Q3974" t="s">
        <v>3969</v>
      </c>
      <c r="R3974" t="s">
        <v>6157</v>
      </c>
      <c r="S3974" t="s">
        <v>230</v>
      </c>
      <c r="T3974" s="4" t="s">
        <v>5294</v>
      </c>
      <c r="U3974" s="4" t="s">
        <v>233</v>
      </c>
      <c r="V3974">
        <v>18</v>
      </c>
      <c r="W3974">
        <v>80</v>
      </c>
      <c r="X3974" t="s">
        <v>6157</v>
      </c>
      <c r="Y3974" t="s">
        <v>6157</v>
      </c>
      <c r="Z3974" t="s">
        <v>1371</v>
      </c>
      <c r="AA3974" t="s">
        <v>1388</v>
      </c>
      <c r="AB3974" t="s">
        <v>250</v>
      </c>
      <c r="AC3974" t="s">
        <v>4353</v>
      </c>
      <c r="AD3974" t="s">
        <v>6157</v>
      </c>
      <c r="AE3974" t="s">
        <v>6157</v>
      </c>
      <c r="AF3974" t="s">
        <v>6157</v>
      </c>
      <c r="AG3974" t="s">
        <v>6157</v>
      </c>
      <c r="AH3974" t="s">
        <v>6157</v>
      </c>
      <c r="AI3974" t="s">
        <v>6157</v>
      </c>
      <c r="AJ3974" t="s">
        <v>6457</v>
      </c>
      <c r="AK3974" t="s">
        <v>7238</v>
      </c>
      <c r="AL3974" t="s">
        <v>1426</v>
      </c>
      <c r="AM3974" t="s">
        <v>1425</v>
      </c>
      <c r="AN3974" t="s">
        <v>4353</v>
      </c>
      <c r="AO3974" s="29">
        <v>16</v>
      </c>
      <c r="AP3974">
        <v>-21.184971969999999</v>
      </c>
      <c r="AQ3974">
        <v>-175.23077488000001</v>
      </c>
      <c r="AR3974" t="s">
        <v>289</v>
      </c>
      <c r="AS3974">
        <v>0.1</v>
      </c>
      <c r="AT3974" t="s">
        <v>1510</v>
      </c>
      <c r="AU3974" t="s">
        <v>274</v>
      </c>
      <c r="AV3974" t="s">
        <v>4353</v>
      </c>
      <c r="AW3974" t="s">
        <v>4353</v>
      </c>
      <c r="AX3974" t="s">
        <v>4353</v>
      </c>
      <c r="AY3974">
        <v>1490</v>
      </c>
      <c r="AZ3974">
        <v>1950</v>
      </c>
      <c r="BA3974" t="s">
        <v>290</v>
      </c>
      <c r="BB3974" t="s">
        <v>4785</v>
      </c>
      <c r="BC3974" t="s">
        <v>6157</v>
      </c>
      <c r="BH3974" t="s">
        <v>1562</v>
      </c>
      <c r="BI3974" t="s">
        <v>7239</v>
      </c>
      <c r="BJ3974" t="s">
        <v>1569</v>
      </c>
      <c r="BK3974" t="s">
        <v>1568</v>
      </c>
      <c r="BL3974" s="7" t="s">
        <v>1546</v>
      </c>
      <c r="BQ3974" t="s">
        <v>6538</v>
      </c>
      <c r="BR3974">
        <v>1</v>
      </c>
      <c r="BS3974" t="s">
        <v>6560</v>
      </c>
      <c r="BT3974" t="s">
        <v>6613</v>
      </c>
      <c r="BW3974">
        <v>-16.899999999999999</v>
      </c>
      <c r="BY3974">
        <v>9.8000000000000007</v>
      </c>
      <c r="CB3974">
        <v>3.2</v>
      </c>
      <c r="CC3974">
        <v>38.200000000000003</v>
      </c>
      <c r="CD3974">
        <v>13.8</v>
      </c>
      <c r="CI3974" s="5"/>
      <c r="DC3974" t="s">
        <v>6538</v>
      </c>
      <c r="DD3974">
        <v>1</v>
      </c>
      <c r="DE3974" t="s">
        <v>6560</v>
      </c>
      <c r="DF3974" t="s">
        <v>6940</v>
      </c>
      <c r="DG3974">
        <v>16.7</v>
      </c>
      <c r="DI3974">
        <v>450.6</v>
      </c>
      <c r="DJ3974">
        <v>139.80000000000001</v>
      </c>
      <c r="DK3974">
        <v>0.23</v>
      </c>
    </row>
    <row r="3975" spans="1:115" ht="16" customHeight="1">
      <c r="A3975">
        <v>3974</v>
      </c>
      <c r="B3975" t="s">
        <v>7221</v>
      </c>
      <c r="C3975" s="2">
        <v>44970</v>
      </c>
      <c r="E3975" s="17" t="s">
        <v>995</v>
      </c>
      <c r="F3975" s="19"/>
      <c r="G3975" t="s">
        <v>1608</v>
      </c>
      <c r="H3975" t="s">
        <v>6157</v>
      </c>
      <c r="I3975" t="s">
        <v>4349</v>
      </c>
      <c r="J3975" t="s">
        <v>4350</v>
      </c>
      <c r="K3975" t="s">
        <v>4351</v>
      </c>
      <c r="L3975" t="s">
        <v>6157</v>
      </c>
      <c r="M3975" t="s">
        <v>1608</v>
      </c>
      <c r="N3975" t="s">
        <v>289</v>
      </c>
      <c r="O3975" t="s">
        <v>6157</v>
      </c>
      <c r="P3975" t="s">
        <v>6157</v>
      </c>
      <c r="Q3975" t="s">
        <v>3969</v>
      </c>
      <c r="R3975" t="s">
        <v>6157</v>
      </c>
      <c r="S3975" t="s">
        <v>230</v>
      </c>
      <c r="T3975" s="4" t="s">
        <v>241</v>
      </c>
      <c r="U3975" s="4" t="s">
        <v>233</v>
      </c>
      <c r="V3975">
        <v>18</v>
      </c>
      <c r="W3975">
        <v>80</v>
      </c>
      <c r="X3975" t="s">
        <v>6157</v>
      </c>
      <c r="Y3975" t="s">
        <v>6157</v>
      </c>
      <c r="Z3975" t="s">
        <v>1371</v>
      </c>
      <c r="AA3975" t="s">
        <v>1388</v>
      </c>
      <c r="AB3975" t="s">
        <v>248</v>
      </c>
      <c r="AC3975" t="s">
        <v>4353</v>
      </c>
      <c r="AD3975" t="s">
        <v>6157</v>
      </c>
      <c r="AE3975" t="s">
        <v>6157</v>
      </c>
      <c r="AF3975" t="s">
        <v>6157</v>
      </c>
      <c r="AG3975" t="s">
        <v>6157</v>
      </c>
      <c r="AH3975" t="s">
        <v>6157</v>
      </c>
      <c r="AI3975" t="s">
        <v>6157</v>
      </c>
      <c r="AJ3975" t="s">
        <v>6457</v>
      </c>
      <c r="AK3975" t="s">
        <v>7238</v>
      </c>
      <c r="AL3975" t="s">
        <v>1426</v>
      </c>
      <c r="AM3975" t="s">
        <v>1425</v>
      </c>
      <c r="AN3975" t="s">
        <v>4353</v>
      </c>
      <c r="AO3975" s="29">
        <v>16</v>
      </c>
      <c r="AP3975">
        <v>-21.184971969999999</v>
      </c>
      <c r="AQ3975">
        <v>-175.23077488000001</v>
      </c>
      <c r="AR3975" t="s">
        <v>289</v>
      </c>
      <c r="AS3975">
        <v>0.1</v>
      </c>
      <c r="AT3975" t="s">
        <v>1510</v>
      </c>
      <c r="AU3975" t="s">
        <v>274</v>
      </c>
      <c r="AV3975" t="s">
        <v>4353</v>
      </c>
      <c r="AW3975" t="s">
        <v>4353</v>
      </c>
      <c r="AX3975" t="s">
        <v>4353</v>
      </c>
      <c r="AY3975">
        <v>1490</v>
      </c>
      <c r="AZ3975">
        <v>1950</v>
      </c>
      <c r="BA3975" t="s">
        <v>290</v>
      </c>
      <c r="BB3975" t="s">
        <v>4785</v>
      </c>
      <c r="BC3975" t="s">
        <v>6157</v>
      </c>
      <c r="BH3975" t="s">
        <v>1562</v>
      </c>
      <c r="BI3975" t="s">
        <v>7239</v>
      </c>
      <c r="BJ3975" t="s">
        <v>1569</v>
      </c>
      <c r="BK3975" t="s">
        <v>1568</v>
      </c>
      <c r="BL3975" s="7" t="s">
        <v>1546</v>
      </c>
      <c r="BQ3975" t="s">
        <v>6538</v>
      </c>
      <c r="BR3975">
        <v>1</v>
      </c>
      <c r="BS3975" t="s">
        <v>6560</v>
      </c>
      <c r="BT3975" t="s">
        <v>6613</v>
      </c>
      <c r="BW3975">
        <v>-17.100000000000001</v>
      </c>
      <c r="BY3975">
        <v>9</v>
      </c>
      <c r="CB3975">
        <v>3.2</v>
      </c>
      <c r="CC3975">
        <v>39.6</v>
      </c>
      <c r="CD3975">
        <v>14.5</v>
      </c>
      <c r="CI3975" s="5"/>
      <c r="CW3975" t="s">
        <v>6538</v>
      </c>
      <c r="CX3975">
        <v>1</v>
      </c>
      <c r="CY3975" t="s">
        <v>6605</v>
      </c>
      <c r="CZ3975" t="s">
        <v>5604</v>
      </c>
      <c r="DA3975">
        <v>0.70899999999999996</v>
      </c>
      <c r="DC3975" t="s">
        <v>6538</v>
      </c>
      <c r="DD3975">
        <v>1</v>
      </c>
      <c r="DE3975" t="s">
        <v>6560</v>
      </c>
      <c r="DF3975" t="s">
        <v>6940</v>
      </c>
      <c r="DG3975">
        <v>14.5</v>
      </c>
      <c r="DI3975">
        <v>423.7</v>
      </c>
      <c r="DJ3975">
        <v>133.30000000000001</v>
      </c>
      <c r="DK3975">
        <v>0.25</v>
      </c>
    </row>
    <row r="3976" spans="1:115" ht="16" customHeight="1">
      <c r="A3976">
        <v>3975</v>
      </c>
      <c r="B3976" t="s">
        <v>7221</v>
      </c>
      <c r="C3976" s="2">
        <v>44970</v>
      </c>
      <c r="E3976" s="17" t="s">
        <v>994</v>
      </c>
      <c r="F3976" s="19"/>
      <c r="G3976" t="s">
        <v>1608</v>
      </c>
      <c r="H3976" t="s">
        <v>6157</v>
      </c>
      <c r="I3976" t="s">
        <v>4349</v>
      </c>
      <c r="J3976" t="s">
        <v>4350</v>
      </c>
      <c r="K3976" t="s">
        <v>4351</v>
      </c>
      <c r="L3976" t="s">
        <v>6157</v>
      </c>
      <c r="M3976" t="s">
        <v>1608</v>
      </c>
      <c r="N3976" t="s">
        <v>289</v>
      </c>
      <c r="O3976" t="s">
        <v>6157</v>
      </c>
      <c r="P3976" t="s">
        <v>6157</v>
      </c>
      <c r="Q3976" t="s">
        <v>3969</v>
      </c>
      <c r="R3976" t="s">
        <v>6157</v>
      </c>
      <c r="S3976" t="s">
        <v>230</v>
      </c>
      <c r="T3976" s="4" t="s">
        <v>241</v>
      </c>
      <c r="U3976" s="4" t="s">
        <v>233</v>
      </c>
      <c r="V3976">
        <v>18</v>
      </c>
      <c r="W3976">
        <v>80</v>
      </c>
      <c r="X3976" t="s">
        <v>6157</v>
      </c>
      <c r="Y3976" t="s">
        <v>6157</v>
      </c>
      <c r="Z3976" t="s">
        <v>1371</v>
      </c>
      <c r="AA3976" t="s">
        <v>1388</v>
      </c>
      <c r="AB3976" t="s">
        <v>1380</v>
      </c>
      <c r="AC3976" t="s">
        <v>4353</v>
      </c>
      <c r="AD3976" t="s">
        <v>6157</v>
      </c>
      <c r="AE3976" t="s">
        <v>6157</v>
      </c>
      <c r="AF3976" t="s">
        <v>6157</v>
      </c>
      <c r="AG3976" t="s">
        <v>6157</v>
      </c>
      <c r="AH3976" t="s">
        <v>6157</v>
      </c>
      <c r="AI3976" t="s">
        <v>6157</v>
      </c>
      <c r="AJ3976" t="s">
        <v>6457</v>
      </c>
      <c r="AK3976" t="s">
        <v>7238</v>
      </c>
      <c r="AL3976" t="s">
        <v>1426</v>
      </c>
      <c r="AM3976" t="s">
        <v>1425</v>
      </c>
      <c r="AN3976" t="s">
        <v>4353</v>
      </c>
      <c r="AO3976" s="29">
        <v>16</v>
      </c>
      <c r="AP3976">
        <v>-21.184971969999999</v>
      </c>
      <c r="AQ3976">
        <v>-175.23077488000001</v>
      </c>
      <c r="AR3976" t="s">
        <v>289</v>
      </c>
      <c r="AS3976">
        <v>0.1</v>
      </c>
      <c r="AT3976" t="s">
        <v>1510</v>
      </c>
      <c r="AU3976" t="s">
        <v>274</v>
      </c>
      <c r="AV3976" t="s">
        <v>4353</v>
      </c>
      <c r="AW3976" t="s">
        <v>4353</v>
      </c>
      <c r="AX3976" t="s">
        <v>4353</v>
      </c>
      <c r="AY3976">
        <v>1490</v>
      </c>
      <c r="AZ3976">
        <v>1950</v>
      </c>
      <c r="BA3976" t="s">
        <v>290</v>
      </c>
      <c r="BB3976" t="s">
        <v>4785</v>
      </c>
      <c r="BC3976" t="s">
        <v>6157</v>
      </c>
      <c r="BH3976" t="s">
        <v>1562</v>
      </c>
      <c r="BI3976" t="s">
        <v>7239</v>
      </c>
      <c r="BJ3976" t="s">
        <v>1569</v>
      </c>
      <c r="BK3976" t="s">
        <v>1568</v>
      </c>
      <c r="BL3976" s="7" t="s">
        <v>1546</v>
      </c>
      <c r="BQ3976" t="s">
        <v>6538</v>
      </c>
      <c r="BR3976">
        <v>1</v>
      </c>
      <c r="BS3976" t="s">
        <v>6560</v>
      </c>
      <c r="BT3976" t="s">
        <v>6613</v>
      </c>
      <c r="BW3976">
        <v>-18.399999999999999</v>
      </c>
      <c r="BY3976">
        <v>8.6999999999999993</v>
      </c>
      <c r="CB3976">
        <v>3.3</v>
      </c>
      <c r="CC3976">
        <v>40</v>
      </c>
      <c r="CD3976">
        <v>14.4</v>
      </c>
      <c r="CI3976" s="5"/>
      <c r="CW3976" t="s">
        <v>6538</v>
      </c>
      <c r="CX3976">
        <v>1</v>
      </c>
      <c r="CY3976" t="s">
        <v>6605</v>
      </c>
      <c r="CZ3976" t="s">
        <v>5604</v>
      </c>
      <c r="DA3976">
        <v>0.70899999999999996</v>
      </c>
    </row>
    <row r="3977" spans="1:115" ht="16" customHeight="1">
      <c r="A3977">
        <v>3976</v>
      </c>
      <c r="B3977" t="s">
        <v>7221</v>
      </c>
      <c r="C3977" s="2">
        <v>44970</v>
      </c>
      <c r="E3977" s="17" t="s">
        <v>993</v>
      </c>
      <c r="F3977" s="19"/>
      <c r="G3977" t="s">
        <v>1608</v>
      </c>
      <c r="H3977" t="s">
        <v>6157</v>
      </c>
      <c r="I3977" t="s">
        <v>4349</v>
      </c>
      <c r="J3977" t="s">
        <v>4350</v>
      </c>
      <c r="K3977" t="s">
        <v>4351</v>
      </c>
      <c r="L3977" t="s">
        <v>6157</v>
      </c>
      <c r="M3977" t="s">
        <v>1608</v>
      </c>
      <c r="N3977" t="s">
        <v>289</v>
      </c>
      <c r="O3977" t="s">
        <v>6157</v>
      </c>
      <c r="P3977" t="s">
        <v>6157</v>
      </c>
      <c r="Q3977" t="s">
        <v>3969</v>
      </c>
      <c r="R3977" t="s">
        <v>6157</v>
      </c>
      <c r="S3977" t="s">
        <v>229</v>
      </c>
      <c r="T3977" s="4" t="s">
        <v>5294</v>
      </c>
      <c r="U3977" s="4" t="s">
        <v>233</v>
      </c>
      <c r="V3977">
        <v>18</v>
      </c>
      <c r="W3977">
        <v>80</v>
      </c>
      <c r="X3977" t="s">
        <v>6157</v>
      </c>
      <c r="Y3977" t="s">
        <v>6157</v>
      </c>
      <c r="Z3977" t="s">
        <v>1371</v>
      </c>
      <c r="AA3977" t="s">
        <v>1388</v>
      </c>
      <c r="AB3977" t="s">
        <v>248</v>
      </c>
      <c r="AC3977" t="s">
        <v>4353</v>
      </c>
      <c r="AD3977" t="s">
        <v>6157</v>
      </c>
      <c r="AE3977" t="s">
        <v>6157</v>
      </c>
      <c r="AF3977" t="s">
        <v>6157</v>
      </c>
      <c r="AG3977" t="s">
        <v>6157</v>
      </c>
      <c r="AH3977" t="s">
        <v>6157</v>
      </c>
      <c r="AI3977" t="s">
        <v>6157</v>
      </c>
      <c r="AJ3977" t="s">
        <v>6457</v>
      </c>
      <c r="AK3977" t="s">
        <v>7238</v>
      </c>
      <c r="AL3977" t="s">
        <v>1426</v>
      </c>
      <c r="AM3977" t="s">
        <v>1425</v>
      </c>
      <c r="AN3977" t="s">
        <v>4353</v>
      </c>
      <c r="AO3977" s="29">
        <v>16</v>
      </c>
      <c r="AP3977">
        <v>-21.184971969999999</v>
      </c>
      <c r="AQ3977">
        <v>-175.23077488000001</v>
      </c>
      <c r="AR3977" t="s">
        <v>289</v>
      </c>
      <c r="AS3977">
        <v>0.1</v>
      </c>
      <c r="AT3977" t="s">
        <v>1510</v>
      </c>
      <c r="AU3977" t="s">
        <v>274</v>
      </c>
      <c r="AV3977" t="s">
        <v>4353</v>
      </c>
      <c r="AW3977" t="s">
        <v>4353</v>
      </c>
      <c r="AX3977" t="s">
        <v>4353</v>
      </c>
      <c r="AY3977">
        <v>1490</v>
      </c>
      <c r="AZ3977">
        <v>1950</v>
      </c>
      <c r="BA3977" t="s">
        <v>290</v>
      </c>
      <c r="BB3977" t="s">
        <v>4785</v>
      </c>
      <c r="BC3977" t="s">
        <v>6157</v>
      </c>
      <c r="BH3977" t="s">
        <v>1562</v>
      </c>
      <c r="BI3977" t="s">
        <v>7239</v>
      </c>
      <c r="BJ3977" t="s">
        <v>1569</v>
      </c>
      <c r="BK3977" t="s">
        <v>1568</v>
      </c>
      <c r="BL3977" s="7" t="s">
        <v>1546</v>
      </c>
      <c r="BQ3977" t="s">
        <v>6538</v>
      </c>
      <c r="BR3977">
        <v>1</v>
      </c>
      <c r="BS3977" t="s">
        <v>6560</v>
      </c>
      <c r="BT3977" t="s">
        <v>6613</v>
      </c>
      <c r="BW3977">
        <v>-16.2</v>
      </c>
      <c r="BY3977">
        <v>9.6</v>
      </c>
      <c r="CB3977">
        <v>3.3</v>
      </c>
      <c r="CC3977">
        <v>40</v>
      </c>
      <c r="CD3977">
        <v>14.2</v>
      </c>
      <c r="CI3977" s="5"/>
      <c r="DC3977" t="s">
        <v>6538</v>
      </c>
      <c r="DD3977">
        <v>1</v>
      </c>
      <c r="DE3977" t="s">
        <v>6560</v>
      </c>
      <c r="DF3977" t="s">
        <v>6940</v>
      </c>
      <c r="DG3977">
        <v>12.4</v>
      </c>
      <c r="DI3977">
        <v>477.5</v>
      </c>
      <c r="DJ3977">
        <v>145.1</v>
      </c>
      <c r="DK3977">
        <v>0.22</v>
      </c>
    </row>
    <row r="3978" spans="1:115" ht="16" customHeight="1">
      <c r="A3978">
        <v>3977</v>
      </c>
      <c r="B3978" t="s">
        <v>7221</v>
      </c>
      <c r="C3978" s="2">
        <v>44970</v>
      </c>
      <c r="E3978" s="17" t="s">
        <v>992</v>
      </c>
      <c r="F3978" s="19"/>
      <c r="G3978" t="s">
        <v>1608</v>
      </c>
      <c r="H3978" t="s">
        <v>6157</v>
      </c>
      <c r="I3978" t="s">
        <v>4349</v>
      </c>
      <c r="J3978" t="s">
        <v>4350</v>
      </c>
      <c r="K3978" t="s">
        <v>4351</v>
      </c>
      <c r="L3978" t="s">
        <v>6157</v>
      </c>
      <c r="M3978" t="s">
        <v>1608</v>
      </c>
      <c r="N3978" t="s">
        <v>289</v>
      </c>
      <c r="O3978" t="s">
        <v>6157</v>
      </c>
      <c r="P3978" t="s">
        <v>6157</v>
      </c>
      <c r="Q3978" t="s">
        <v>3969</v>
      </c>
      <c r="R3978" t="s">
        <v>6157</v>
      </c>
      <c r="S3978" t="s">
        <v>229</v>
      </c>
      <c r="T3978" s="4" t="s">
        <v>242</v>
      </c>
      <c r="U3978" s="4" t="s">
        <v>233</v>
      </c>
      <c r="V3978">
        <v>18</v>
      </c>
      <c r="W3978">
        <v>80</v>
      </c>
      <c r="X3978" t="s">
        <v>6157</v>
      </c>
      <c r="Y3978" t="s">
        <v>6157</v>
      </c>
      <c r="Z3978" t="s">
        <v>1371</v>
      </c>
      <c r="AA3978" t="s">
        <v>1388</v>
      </c>
      <c r="AB3978" t="s">
        <v>248</v>
      </c>
      <c r="AC3978" t="s">
        <v>4353</v>
      </c>
      <c r="AD3978" t="s">
        <v>6157</v>
      </c>
      <c r="AE3978" t="s">
        <v>6157</v>
      </c>
      <c r="AF3978" t="s">
        <v>6157</v>
      </c>
      <c r="AG3978" t="s">
        <v>6157</v>
      </c>
      <c r="AH3978" t="s">
        <v>6157</v>
      </c>
      <c r="AI3978" t="s">
        <v>6157</v>
      </c>
      <c r="AJ3978" t="s">
        <v>6457</v>
      </c>
      <c r="AK3978" t="s">
        <v>7238</v>
      </c>
      <c r="AL3978" t="s">
        <v>1426</v>
      </c>
      <c r="AM3978" t="s">
        <v>1425</v>
      </c>
      <c r="AN3978" t="s">
        <v>4353</v>
      </c>
      <c r="AO3978" s="29">
        <v>16</v>
      </c>
      <c r="AP3978">
        <v>-21.184971969999999</v>
      </c>
      <c r="AQ3978">
        <v>-175.23077488000001</v>
      </c>
      <c r="AR3978" t="s">
        <v>289</v>
      </c>
      <c r="AS3978">
        <v>0.1</v>
      </c>
      <c r="AT3978" t="s">
        <v>1510</v>
      </c>
      <c r="AU3978" t="s">
        <v>274</v>
      </c>
      <c r="AV3978" t="s">
        <v>4353</v>
      </c>
      <c r="AW3978" t="s">
        <v>4353</v>
      </c>
      <c r="AX3978" t="s">
        <v>4353</v>
      </c>
      <c r="AY3978">
        <v>1490</v>
      </c>
      <c r="AZ3978">
        <v>1950</v>
      </c>
      <c r="BA3978" t="s">
        <v>290</v>
      </c>
      <c r="BB3978" t="s">
        <v>4785</v>
      </c>
      <c r="BC3978" t="s">
        <v>6157</v>
      </c>
      <c r="BH3978" t="s">
        <v>1562</v>
      </c>
      <c r="BI3978" t="s">
        <v>7239</v>
      </c>
      <c r="BJ3978" t="s">
        <v>1569</v>
      </c>
      <c r="BK3978" t="s">
        <v>1568</v>
      </c>
      <c r="BL3978" s="7" t="s">
        <v>1546</v>
      </c>
      <c r="BQ3978" t="s">
        <v>6538</v>
      </c>
      <c r="BR3978">
        <v>1</v>
      </c>
      <c r="BS3978" t="s">
        <v>6560</v>
      </c>
      <c r="BT3978" t="s">
        <v>6613</v>
      </c>
      <c r="BW3978">
        <v>-16.399999999999999</v>
      </c>
      <c r="BY3978">
        <v>10.3</v>
      </c>
      <c r="CB3978">
        <v>3.2</v>
      </c>
      <c r="CC3978">
        <v>42.7</v>
      </c>
      <c r="CD3978">
        <v>15.7</v>
      </c>
      <c r="CI3978" s="5"/>
      <c r="CW3978" t="s">
        <v>6538</v>
      </c>
      <c r="CX3978">
        <v>1</v>
      </c>
      <c r="CY3978" t="s">
        <v>6605</v>
      </c>
      <c r="CZ3978" t="s">
        <v>5604</v>
      </c>
      <c r="DA3978">
        <v>0.70860000000000001</v>
      </c>
    </row>
    <row r="3979" spans="1:115" ht="16" customHeight="1">
      <c r="A3979">
        <v>3978</v>
      </c>
      <c r="B3979" t="s">
        <v>7221</v>
      </c>
      <c r="C3979" s="2">
        <v>44970</v>
      </c>
      <c r="E3979" s="17" t="s">
        <v>991</v>
      </c>
      <c r="F3979" s="19"/>
      <c r="G3979" t="s">
        <v>1608</v>
      </c>
      <c r="H3979" t="s">
        <v>6157</v>
      </c>
      <c r="I3979" t="s">
        <v>4349</v>
      </c>
      <c r="J3979" t="s">
        <v>4350</v>
      </c>
      <c r="K3979" t="s">
        <v>4351</v>
      </c>
      <c r="L3979" t="s">
        <v>6157</v>
      </c>
      <c r="M3979" t="s">
        <v>1608</v>
      </c>
      <c r="N3979" t="s">
        <v>289</v>
      </c>
      <c r="O3979" t="s">
        <v>6157</v>
      </c>
      <c r="P3979" t="s">
        <v>6157</v>
      </c>
      <c r="Q3979" t="s">
        <v>3969</v>
      </c>
      <c r="R3979" t="s">
        <v>6157</v>
      </c>
      <c r="S3979" t="s">
        <v>229</v>
      </c>
      <c r="T3979" s="4" t="s">
        <v>242</v>
      </c>
      <c r="U3979" s="4" t="s">
        <v>233</v>
      </c>
      <c r="V3979">
        <v>18</v>
      </c>
      <c r="W3979">
        <v>80</v>
      </c>
      <c r="X3979" t="s">
        <v>6157</v>
      </c>
      <c r="Y3979" t="s">
        <v>6157</v>
      </c>
      <c r="Z3979" t="s">
        <v>1371</v>
      </c>
      <c r="AA3979" t="s">
        <v>1388</v>
      </c>
      <c r="AB3979" t="s">
        <v>248</v>
      </c>
      <c r="AC3979" t="s">
        <v>4353</v>
      </c>
      <c r="AD3979" t="s">
        <v>6157</v>
      </c>
      <c r="AE3979" t="s">
        <v>6157</v>
      </c>
      <c r="AF3979" t="s">
        <v>6157</v>
      </c>
      <c r="AG3979" t="s">
        <v>6157</v>
      </c>
      <c r="AH3979" t="s">
        <v>6157</v>
      </c>
      <c r="AI3979" t="s">
        <v>6157</v>
      </c>
      <c r="AJ3979" t="s">
        <v>6457</v>
      </c>
      <c r="AK3979" t="s">
        <v>7238</v>
      </c>
      <c r="AL3979" t="s">
        <v>1426</v>
      </c>
      <c r="AM3979" t="s">
        <v>1425</v>
      </c>
      <c r="AN3979" t="s">
        <v>4353</v>
      </c>
      <c r="AO3979" s="29">
        <v>16</v>
      </c>
      <c r="AP3979">
        <v>-21.184971969999999</v>
      </c>
      <c r="AQ3979">
        <v>-175.23077488000001</v>
      </c>
      <c r="AR3979" t="s">
        <v>289</v>
      </c>
      <c r="AS3979">
        <v>0.1</v>
      </c>
      <c r="AT3979" t="s">
        <v>1510</v>
      </c>
      <c r="AU3979" t="s">
        <v>274</v>
      </c>
      <c r="AV3979" t="s">
        <v>4353</v>
      </c>
      <c r="AW3979" t="s">
        <v>4353</v>
      </c>
      <c r="AX3979" t="s">
        <v>4353</v>
      </c>
      <c r="AY3979">
        <v>1490</v>
      </c>
      <c r="AZ3979">
        <v>1950</v>
      </c>
      <c r="BA3979" t="s">
        <v>290</v>
      </c>
      <c r="BB3979" t="s">
        <v>4785</v>
      </c>
      <c r="BC3979" t="s">
        <v>6157</v>
      </c>
      <c r="BH3979" t="s">
        <v>1562</v>
      </c>
      <c r="BI3979" t="s">
        <v>7239</v>
      </c>
      <c r="BJ3979" t="s">
        <v>1569</v>
      </c>
      <c r="BK3979" t="s">
        <v>1568</v>
      </c>
      <c r="BL3979" s="7" t="s">
        <v>1546</v>
      </c>
      <c r="BQ3979" t="s">
        <v>6538</v>
      </c>
      <c r="BR3979">
        <v>1</v>
      </c>
      <c r="BS3979" t="s">
        <v>6560</v>
      </c>
      <c r="BT3979" t="s">
        <v>6613</v>
      </c>
      <c r="BW3979">
        <v>-17.7</v>
      </c>
      <c r="BY3979">
        <v>9.6</v>
      </c>
      <c r="CB3979">
        <v>3.3</v>
      </c>
      <c r="CC3979">
        <v>37.700000000000003</v>
      </c>
      <c r="CD3979">
        <v>13.2</v>
      </c>
      <c r="CI3979" s="5"/>
      <c r="DC3979" t="s">
        <v>6538</v>
      </c>
      <c r="DD3979">
        <v>1</v>
      </c>
      <c r="DE3979" t="s">
        <v>6560</v>
      </c>
      <c r="DF3979" t="s">
        <v>6940</v>
      </c>
      <c r="DG3979">
        <v>15.6</v>
      </c>
      <c r="DI3979">
        <v>353.4</v>
      </c>
      <c r="DJ3979">
        <v>106.3</v>
      </c>
      <c r="DK3979">
        <v>0.28999999999999998</v>
      </c>
    </row>
    <row r="3980" spans="1:115" ht="16" customHeight="1">
      <c r="A3980">
        <v>3979</v>
      </c>
      <c r="B3980" t="s">
        <v>7221</v>
      </c>
      <c r="C3980" s="2">
        <v>44970</v>
      </c>
      <c r="E3980" s="17" t="s">
        <v>990</v>
      </c>
      <c r="F3980" s="19"/>
      <c r="G3980" t="s">
        <v>1608</v>
      </c>
      <c r="H3980" t="s">
        <v>6157</v>
      </c>
      <c r="I3980" t="s">
        <v>4349</v>
      </c>
      <c r="J3980" t="s">
        <v>4350</v>
      </c>
      <c r="K3980" t="s">
        <v>4351</v>
      </c>
      <c r="L3980" t="s">
        <v>6157</v>
      </c>
      <c r="M3980" t="s">
        <v>1608</v>
      </c>
      <c r="N3980" t="s">
        <v>289</v>
      </c>
      <c r="O3980" t="s">
        <v>6157</v>
      </c>
      <c r="P3980" t="s">
        <v>6157</v>
      </c>
      <c r="Q3980" t="s">
        <v>3969</v>
      </c>
      <c r="R3980" t="s">
        <v>6157</v>
      </c>
      <c r="S3980" t="s">
        <v>229</v>
      </c>
      <c r="T3980" s="4" t="s">
        <v>241</v>
      </c>
      <c r="U3980" s="4" t="s">
        <v>233</v>
      </c>
      <c r="V3980">
        <v>18</v>
      </c>
      <c r="W3980">
        <v>80</v>
      </c>
      <c r="X3980" t="s">
        <v>6157</v>
      </c>
      <c r="Y3980" t="s">
        <v>6157</v>
      </c>
      <c r="Z3980" t="s">
        <v>1371</v>
      </c>
      <c r="AA3980" t="s">
        <v>1388</v>
      </c>
      <c r="AB3980" t="s">
        <v>248</v>
      </c>
      <c r="AC3980" t="s">
        <v>4353</v>
      </c>
      <c r="AD3980" t="s">
        <v>6157</v>
      </c>
      <c r="AE3980" t="s">
        <v>6157</v>
      </c>
      <c r="AF3980" t="s">
        <v>6157</v>
      </c>
      <c r="AG3980" t="s">
        <v>6157</v>
      </c>
      <c r="AH3980" t="s">
        <v>6157</v>
      </c>
      <c r="AI3980" t="s">
        <v>6157</v>
      </c>
      <c r="AJ3980" t="s">
        <v>6457</v>
      </c>
      <c r="AK3980" t="s">
        <v>7238</v>
      </c>
      <c r="AL3980" t="s">
        <v>1426</v>
      </c>
      <c r="AM3980" t="s">
        <v>1425</v>
      </c>
      <c r="AN3980" t="s">
        <v>4353</v>
      </c>
      <c r="AO3980" s="29">
        <v>16</v>
      </c>
      <c r="AP3980">
        <v>-21.184971969999999</v>
      </c>
      <c r="AQ3980">
        <v>-175.23077488000001</v>
      </c>
      <c r="AR3980" t="s">
        <v>289</v>
      </c>
      <c r="AS3980">
        <v>0.1</v>
      </c>
      <c r="AT3980" t="s">
        <v>1510</v>
      </c>
      <c r="AU3980" t="s">
        <v>274</v>
      </c>
      <c r="AV3980" t="s">
        <v>4353</v>
      </c>
      <c r="AW3980" t="s">
        <v>4353</v>
      </c>
      <c r="AX3980" t="s">
        <v>4353</v>
      </c>
      <c r="AY3980">
        <v>1490</v>
      </c>
      <c r="AZ3980">
        <v>1488</v>
      </c>
      <c r="BA3980" t="s">
        <v>290</v>
      </c>
      <c r="BB3980" t="s">
        <v>4601</v>
      </c>
      <c r="BC3980" t="s">
        <v>5307</v>
      </c>
      <c r="BD3980">
        <v>489</v>
      </c>
      <c r="BE3980">
        <v>22</v>
      </c>
      <c r="BF3980">
        <v>273</v>
      </c>
      <c r="BH3980" t="s">
        <v>1551</v>
      </c>
      <c r="BI3980" t="s">
        <v>7239</v>
      </c>
      <c r="BJ3980" t="s">
        <v>1569</v>
      </c>
      <c r="BK3980" t="s">
        <v>1568</v>
      </c>
      <c r="BL3980" s="7" t="s">
        <v>1546</v>
      </c>
      <c r="BQ3980" t="s">
        <v>6538</v>
      </c>
      <c r="BR3980">
        <v>1</v>
      </c>
      <c r="BS3980" t="s">
        <v>6560</v>
      </c>
      <c r="BT3980" t="s">
        <v>6613</v>
      </c>
      <c r="BW3980">
        <v>-16.8</v>
      </c>
      <c r="BY3980">
        <v>9.5</v>
      </c>
      <c r="CB3980">
        <v>3.2</v>
      </c>
      <c r="CC3980">
        <v>39.9</v>
      </c>
      <c r="CD3980">
        <v>14.6</v>
      </c>
      <c r="CI3980" s="5"/>
      <c r="CW3980" t="s">
        <v>6538</v>
      </c>
      <c r="CX3980">
        <v>1</v>
      </c>
      <c r="CY3980" t="s">
        <v>6605</v>
      </c>
      <c r="CZ3980" t="s">
        <v>5604</v>
      </c>
      <c r="DA3980">
        <v>0.70879999999999999</v>
      </c>
    </row>
    <row r="3981" spans="1:115" ht="16" customHeight="1">
      <c r="A3981">
        <v>3980</v>
      </c>
      <c r="B3981" t="s">
        <v>7221</v>
      </c>
      <c r="C3981" s="2">
        <v>44970</v>
      </c>
      <c r="E3981" s="17" t="s">
        <v>989</v>
      </c>
      <c r="F3981" s="19"/>
      <c r="G3981" t="s">
        <v>1608</v>
      </c>
      <c r="H3981" t="s">
        <v>6157</v>
      </c>
      <c r="I3981" t="s">
        <v>4349</v>
      </c>
      <c r="J3981" t="s">
        <v>4350</v>
      </c>
      <c r="K3981" t="s">
        <v>4351</v>
      </c>
      <c r="L3981" t="s">
        <v>6157</v>
      </c>
      <c r="M3981" t="s">
        <v>1608</v>
      </c>
      <c r="N3981" t="s">
        <v>289</v>
      </c>
      <c r="O3981" t="s">
        <v>6157</v>
      </c>
      <c r="P3981" t="s">
        <v>6157</v>
      </c>
      <c r="Q3981" t="s">
        <v>3969</v>
      </c>
      <c r="R3981" t="s">
        <v>6157</v>
      </c>
      <c r="S3981" t="s">
        <v>230</v>
      </c>
      <c r="T3981" s="4" t="s">
        <v>243</v>
      </c>
      <c r="U3981" s="4" t="s">
        <v>233</v>
      </c>
      <c r="V3981">
        <v>18</v>
      </c>
      <c r="W3981">
        <v>80</v>
      </c>
      <c r="X3981" t="s">
        <v>6157</v>
      </c>
      <c r="Y3981" t="s">
        <v>6157</v>
      </c>
      <c r="Z3981" t="s">
        <v>1371</v>
      </c>
      <c r="AA3981" t="s">
        <v>1388</v>
      </c>
      <c r="AB3981" t="s">
        <v>4011</v>
      </c>
      <c r="AC3981" t="s">
        <v>6157</v>
      </c>
      <c r="AD3981" t="s">
        <v>6157</v>
      </c>
      <c r="AE3981" t="s">
        <v>6157</v>
      </c>
      <c r="AF3981" t="s">
        <v>6157</v>
      </c>
      <c r="AG3981" t="s">
        <v>6157</v>
      </c>
      <c r="AH3981" t="s">
        <v>6157</v>
      </c>
      <c r="AI3981" t="s">
        <v>6157</v>
      </c>
      <c r="AJ3981" t="s">
        <v>6457</v>
      </c>
      <c r="AK3981" t="s">
        <v>7238</v>
      </c>
      <c r="AL3981" t="s">
        <v>1426</v>
      </c>
      <c r="AM3981" t="s">
        <v>1425</v>
      </c>
      <c r="AN3981" t="s">
        <v>4353</v>
      </c>
      <c r="AO3981" s="29">
        <v>16</v>
      </c>
      <c r="AP3981">
        <v>-21.184971969999999</v>
      </c>
      <c r="AQ3981">
        <v>-175.23077488000001</v>
      </c>
      <c r="AR3981" t="s">
        <v>289</v>
      </c>
      <c r="AS3981">
        <v>0.1</v>
      </c>
      <c r="AT3981" t="s">
        <v>1510</v>
      </c>
      <c r="AU3981" t="s">
        <v>274</v>
      </c>
      <c r="AV3981" t="s">
        <v>4353</v>
      </c>
      <c r="AW3981" t="s">
        <v>4353</v>
      </c>
      <c r="AX3981" t="s">
        <v>4353</v>
      </c>
      <c r="AY3981">
        <v>1490</v>
      </c>
      <c r="AZ3981">
        <v>1950</v>
      </c>
      <c r="BA3981" t="s">
        <v>290</v>
      </c>
      <c r="BB3981" t="s">
        <v>4785</v>
      </c>
      <c r="BC3981" t="s">
        <v>6157</v>
      </c>
      <c r="BH3981" t="s">
        <v>1562</v>
      </c>
      <c r="BI3981" t="s">
        <v>7239</v>
      </c>
      <c r="BJ3981" t="s">
        <v>1569</v>
      </c>
      <c r="BK3981" t="s">
        <v>1568</v>
      </c>
      <c r="BL3981" s="7" t="s">
        <v>1546</v>
      </c>
      <c r="BQ3981" t="s">
        <v>6538</v>
      </c>
      <c r="BR3981">
        <v>1</v>
      </c>
      <c r="BS3981" t="s">
        <v>6560</v>
      </c>
      <c r="BT3981" t="s">
        <v>6613</v>
      </c>
      <c r="BW3981">
        <v>-17.5</v>
      </c>
      <c r="BY3981">
        <v>10</v>
      </c>
      <c r="CB3981">
        <v>3.2</v>
      </c>
      <c r="CC3981">
        <v>38.700000000000003</v>
      </c>
      <c r="CD3981">
        <v>14.1</v>
      </c>
      <c r="CI3981" s="5"/>
      <c r="CW3981" t="s">
        <v>6538</v>
      </c>
      <c r="CX3981">
        <v>1</v>
      </c>
      <c r="CY3981" t="s">
        <v>6605</v>
      </c>
      <c r="CZ3981" t="s">
        <v>5604</v>
      </c>
      <c r="DA3981">
        <v>0.70909999999999995</v>
      </c>
      <c r="DC3981" t="s">
        <v>6538</v>
      </c>
      <c r="DD3981">
        <v>1</v>
      </c>
      <c r="DE3981" t="s">
        <v>6560</v>
      </c>
      <c r="DF3981" t="s">
        <v>6940</v>
      </c>
      <c r="DG3981">
        <v>13.6</v>
      </c>
      <c r="DI3981">
        <v>504.9</v>
      </c>
      <c r="DJ3981">
        <v>157.1</v>
      </c>
      <c r="DK3981">
        <v>0.2</v>
      </c>
    </row>
    <row r="3982" spans="1:115" ht="16" customHeight="1">
      <c r="A3982">
        <v>3981</v>
      </c>
      <c r="B3982" t="s">
        <v>7221</v>
      </c>
      <c r="C3982" s="2">
        <v>44970</v>
      </c>
      <c r="E3982" s="17" t="s">
        <v>988</v>
      </c>
      <c r="F3982" s="19"/>
      <c r="G3982" t="s">
        <v>1608</v>
      </c>
      <c r="H3982" t="s">
        <v>6157</v>
      </c>
      <c r="I3982" t="s">
        <v>4349</v>
      </c>
      <c r="J3982" t="s">
        <v>4350</v>
      </c>
      <c r="K3982" t="s">
        <v>4351</v>
      </c>
      <c r="L3982" t="s">
        <v>6157</v>
      </c>
      <c r="M3982" t="s">
        <v>1608</v>
      </c>
      <c r="N3982" t="s">
        <v>289</v>
      </c>
      <c r="O3982" t="s">
        <v>6157</v>
      </c>
      <c r="P3982" t="s">
        <v>6157</v>
      </c>
      <c r="Q3982" t="s">
        <v>3969</v>
      </c>
      <c r="R3982" t="s">
        <v>6157</v>
      </c>
      <c r="S3982" t="s">
        <v>230</v>
      </c>
      <c r="T3982" s="4" t="s">
        <v>241</v>
      </c>
      <c r="U3982" s="4" t="s">
        <v>233</v>
      </c>
      <c r="V3982">
        <v>18</v>
      </c>
      <c r="W3982">
        <v>80</v>
      </c>
      <c r="X3982" t="s">
        <v>6157</v>
      </c>
      <c r="Y3982" t="s">
        <v>6157</v>
      </c>
      <c r="Z3982" t="s">
        <v>1371</v>
      </c>
      <c r="AA3982" t="s">
        <v>1388</v>
      </c>
      <c r="AB3982" t="s">
        <v>248</v>
      </c>
      <c r="AC3982" t="s">
        <v>4353</v>
      </c>
      <c r="AD3982" t="s">
        <v>6157</v>
      </c>
      <c r="AE3982" t="s">
        <v>6157</v>
      </c>
      <c r="AF3982" t="s">
        <v>6157</v>
      </c>
      <c r="AG3982" t="s">
        <v>6157</v>
      </c>
      <c r="AH3982" t="s">
        <v>6157</v>
      </c>
      <c r="AI3982" t="s">
        <v>6157</v>
      </c>
      <c r="AJ3982" t="s">
        <v>6457</v>
      </c>
      <c r="AK3982" t="s">
        <v>7238</v>
      </c>
      <c r="AL3982" t="s">
        <v>1426</v>
      </c>
      <c r="AM3982" t="s">
        <v>1425</v>
      </c>
      <c r="AN3982" t="s">
        <v>4353</v>
      </c>
      <c r="AO3982" s="29">
        <v>16</v>
      </c>
      <c r="AP3982">
        <v>-21.184971969999999</v>
      </c>
      <c r="AQ3982">
        <v>-175.23077488000001</v>
      </c>
      <c r="AR3982" t="s">
        <v>289</v>
      </c>
      <c r="AS3982">
        <v>0.1</v>
      </c>
      <c r="AT3982" t="s">
        <v>1510</v>
      </c>
      <c r="AU3982" t="s">
        <v>274</v>
      </c>
      <c r="AV3982" t="s">
        <v>4353</v>
      </c>
      <c r="AW3982" t="s">
        <v>4353</v>
      </c>
      <c r="AX3982" t="s">
        <v>4353</v>
      </c>
      <c r="AY3982">
        <v>1490</v>
      </c>
      <c r="AZ3982">
        <v>1950</v>
      </c>
      <c r="BA3982" t="s">
        <v>290</v>
      </c>
      <c r="BB3982" t="s">
        <v>4785</v>
      </c>
      <c r="BC3982" t="s">
        <v>6157</v>
      </c>
      <c r="BH3982" t="s">
        <v>1562</v>
      </c>
      <c r="BI3982" t="s">
        <v>7239</v>
      </c>
      <c r="BJ3982" t="s">
        <v>1569</v>
      </c>
      <c r="BK3982" t="s">
        <v>1568</v>
      </c>
      <c r="BL3982" s="7" t="s">
        <v>1546</v>
      </c>
      <c r="BW3982"/>
      <c r="BY3982"/>
      <c r="CI3982" s="5"/>
      <c r="CW3982" t="s">
        <v>6538</v>
      </c>
      <c r="CX3982">
        <v>1</v>
      </c>
      <c r="CY3982" t="s">
        <v>6605</v>
      </c>
      <c r="CZ3982" t="s">
        <v>5604</v>
      </c>
      <c r="DA3982">
        <v>0.70889999999999997</v>
      </c>
    </row>
    <row r="3983" spans="1:115" ht="16" customHeight="1">
      <c r="A3983">
        <v>3982</v>
      </c>
      <c r="B3983" t="s">
        <v>7221</v>
      </c>
      <c r="C3983" s="2">
        <v>44970</v>
      </c>
      <c r="E3983" s="17" t="s">
        <v>987</v>
      </c>
      <c r="F3983" s="19"/>
      <c r="G3983" t="s">
        <v>1608</v>
      </c>
      <c r="H3983" t="s">
        <v>6157</v>
      </c>
      <c r="I3983" t="s">
        <v>4349</v>
      </c>
      <c r="J3983" t="s">
        <v>4350</v>
      </c>
      <c r="K3983" t="s">
        <v>4351</v>
      </c>
      <c r="L3983" t="s">
        <v>6157</v>
      </c>
      <c r="M3983" t="s">
        <v>1608</v>
      </c>
      <c r="N3983" t="s">
        <v>289</v>
      </c>
      <c r="O3983" t="s">
        <v>6157</v>
      </c>
      <c r="P3983" t="s">
        <v>6157</v>
      </c>
      <c r="Q3983" t="s">
        <v>3969</v>
      </c>
      <c r="R3983" t="s">
        <v>6157</v>
      </c>
      <c r="S3983" t="s">
        <v>229</v>
      </c>
      <c r="T3983" s="4" t="s">
        <v>242</v>
      </c>
      <c r="U3983" s="4" t="s">
        <v>233</v>
      </c>
      <c r="V3983">
        <v>18</v>
      </c>
      <c r="W3983">
        <v>80</v>
      </c>
      <c r="X3983" t="s">
        <v>6157</v>
      </c>
      <c r="Y3983" t="s">
        <v>6157</v>
      </c>
      <c r="Z3983" t="s">
        <v>1371</v>
      </c>
      <c r="AA3983" t="s">
        <v>1388</v>
      </c>
      <c r="AB3983" t="s">
        <v>247</v>
      </c>
      <c r="AC3983" t="s">
        <v>4353</v>
      </c>
      <c r="AD3983" t="s">
        <v>6157</v>
      </c>
      <c r="AE3983" t="s">
        <v>6157</v>
      </c>
      <c r="AF3983" t="s">
        <v>6157</v>
      </c>
      <c r="AG3983" t="s">
        <v>6157</v>
      </c>
      <c r="AH3983" t="s">
        <v>6157</v>
      </c>
      <c r="AI3983" t="s">
        <v>6157</v>
      </c>
      <c r="AJ3983" t="s">
        <v>6457</v>
      </c>
      <c r="AK3983" t="s">
        <v>7238</v>
      </c>
      <c r="AL3983" t="s">
        <v>1426</v>
      </c>
      <c r="AM3983" t="s">
        <v>1425</v>
      </c>
      <c r="AN3983" t="s">
        <v>4353</v>
      </c>
      <c r="AO3983" s="29">
        <v>16</v>
      </c>
      <c r="AP3983">
        <v>-21.184971969999999</v>
      </c>
      <c r="AQ3983">
        <v>-175.23077488000001</v>
      </c>
      <c r="AR3983" t="s">
        <v>289</v>
      </c>
      <c r="AS3983">
        <v>0.1</v>
      </c>
      <c r="AT3983" t="s">
        <v>1510</v>
      </c>
      <c r="AU3983" t="s">
        <v>274</v>
      </c>
      <c r="AV3983" t="s">
        <v>4353</v>
      </c>
      <c r="AW3983" t="s">
        <v>4353</v>
      </c>
      <c r="AX3983" t="s">
        <v>4353</v>
      </c>
      <c r="AY3983">
        <v>1669</v>
      </c>
      <c r="AZ3983">
        <v>1669</v>
      </c>
      <c r="BA3983" t="s">
        <v>290</v>
      </c>
      <c r="BB3983" t="s">
        <v>4601</v>
      </c>
      <c r="BC3983" t="s">
        <v>5308</v>
      </c>
      <c r="BD3983">
        <v>232</v>
      </c>
      <c r="BE3983">
        <v>23</v>
      </c>
      <c r="BF3983">
        <v>273</v>
      </c>
      <c r="BH3983" t="s">
        <v>1565</v>
      </c>
      <c r="BI3983" t="s">
        <v>7239</v>
      </c>
      <c r="BJ3983" t="s">
        <v>1569</v>
      </c>
      <c r="BK3983" t="s">
        <v>1568</v>
      </c>
      <c r="BL3983" s="7" t="s">
        <v>1546</v>
      </c>
      <c r="BQ3983" t="s">
        <v>6538</v>
      </c>
      <c r="BR3983">
        <v>1</v>
      </c>
      <c r="BS3983" t="s">
        <v>6560</v>
      </c>
      <c r="BT3983" t="s">
        <v>6613</v>
      </c>
      <c r="BW3983">
        <v>-18.2</v>
      </c>
      <c r="BY3983">
        <v>9.1</v>
      </c>
      <c r="CB3983">
        <v>3.2</v>
      </c>
      <c r="CC3983">
        <v>42</v>
      </c>
      <c r="CD3983">
        <v>15.5</v>
      </c>
      <c r="CI3983" s="5"/>
      <c r="DC3983" t="s">
        <v>6538</v>
      </c>
      <c r="DD3983">
        <v>1</v>
      </c>
      <c r="DE3983" t="s">
        <v>6560</v>
      </c>
      <c r="DF3983" t="s">
        <v>6940</v>
      </c>
      <c r="DG3983">
        <v>15.7</v>
      </c>
      <c r="DI3983">
        <v>420.9</v>
      </c>
      <c r="DJ3983">
        <v>133.4</v>
      </c>
      <c r="DK3983">
        <v>0.27</v>
      </c>
    </row>
    <row r="3984" spans="1:115" ht="16" customHeight="1">
      <c r="A3984">
        <v>3983</v>
      </c>
      <c r="B3984" t="s">
        <v>7221</v>
      </c>
      <c r="C3984" s="2">
        <v>44970</v>
      </c>
      <c r="E3984" s="17" t="s">
        <v>986</v>
      </c>
      <c r="F3984" s="19"/>
      <c r="G3984" t="s">
        <v>1608</v>
      </c>
      <c r="H3984" t="s">
        <v>6157</v>
      </c>
      <c r="I3984" t="s">
        <v>4349</v>
      </c>
      <c r="J3984" t="s">
        <v>4350</v>
      </c>
      <c r="K3984" t="s">
        <v>4351</v>
      </c>
      <c r="L3984" t="s">
        <v>6157</v>
      </c>
      <c r="M3984" t="s">
        <v>1608</v>
      </c>
      <c r="N3984" t="s">
        <v>289</v>
      </c>
      <c r="O3984" t="s">
        <v>6157</v>
      </c>
      <c r="P3984" t="s">
        <v>6157</v>
      </c>
      <c r="Q3984" t="s">
        <v>3969</v>
      </c>
      <c r="R3984" t="s">
        <v>6157</v>
      </c>
      <c r="S3984" t="s">
        <v>229</v>
      </c>
      <c r="T3984" s="4" t="s">
        <v>242</v>
      </c>
      <c r="U3984" s="4" t="s">
        <v>233</v>
      </c>
      <c r="V3984">
        <v>18</v>
      </c>
      <c r="W3984">
        <v>80</v>
      </c>
      <c r="X3984" t="s">
        <v>6157</v>
      </c>
      <c r="Y3984" t="s">
        <v>6157</v>
      </c>
      <c r="Z3984" t="s">
        <v>1371</v>
      </c>
      <c r="AA3984" t="s">
        <v>1388</v>
      </c>
      <c r="AB3984" t="s">
        <v>1383</v>
      </c>
      <c r="AC3984" t="s">
        <v>4353</v>
      </c>
      <c r="AD3984" t="s">
        <v>6157</v>
      </c>
      <c r="AE3984" t="s">
        <v>6157</v>
      </c>
      <c r="AF3984" t="s">
        <v>6157</v>
      </c>
      <c r="AG3984" t="s">
        <v>6157</v>
      </c>
      <c r="AH3984" t="s">
        <v>6157</v>
      </c>
      <c r="AI3984" t="s">
        <v>6157</v>
      </c>
      <c r="AJ3984" t="s">
        <v>6457</v>
      </c>
      <c r="AK3984" t="s">
        <v>7238</v>
      </c>
      <c r="AL3984" t="s">
        <v>1426</v>
      </c>
      <c r="AM3984" t="s">
        <v>1425</v>
      </c>
      <c r="AN3984" t="s">
        <v>4353</v>
      </c>
      <c r="AO3984" s="29">
        <v>16</v>
      </c>
      <c r="AP3984">
        <v>-21.184971969999999</v>
      </c>
      <c r="AQ3984">
        <v>-175.23077488000001</v>
      </c>
      <c r="AR3984" t="s">
        <v>289</v>
      </c>
      <c r="AS3984">
        <v>0.1</v>
      </c>
      <c r="AT3984" t="s">
        <v>1510</v>
      </c>
      <c r="AU3984" t="s">
        <v>274</v>
      </c>
      <c r="AV3984" t="s">
        <v>4353</v>
      </c>
      <c r="AW3984" t="s">
        <v>4353</v>
      </c>
      <c r="AX3984" t="s">
        <v>4353</v>
      </c>
      <c r="AY3984">
        <v>1490</v>
      </c>
      <c r="AZ3984">
        <v>1950</v>
      </c>
      <c r="BA3984" t="s">
        <v>290</v>
      </c>
      <c r="BB3984" t="s">
        <v>4785</v>
      </c>
      <c r="BC3984" t="s">
        <v>6157</v>
      </c>
      <c r="BH3984" t="s">
        <v>1562</v>
      </c>
      <c r="BI3984" t="s">
        <v>7239</v>
      </c>
      <c r="BJ3984" t="s">
        <v>1569</v>
      </c>
      <c r="BK3984" t="s">
        <v>1568</v>
      </c>
      <c r="BL3984" s="7" t="s">
        <v>1546</v>
      </c>
      <c r="BQ3984" t="s">
        <v>6538</v>
      </c>
      <c r="BR3984">
        <v>1</v>
      </c>
      <c r="BS3984" t="s">
        <v>6560</v>
      </c>
      <c r="BT3984" t="s">
        <v>6613</v>
      </c>
      <c r="BW3984">
        <v>-18.2</v>
      </c>
      <c r="BY3984">
        <v>8.5</v>
      </c>
      <c r="CB3984">
        <v>3.3</v>
      </c>
      <c r="CC3984">
        <v>40.5</v>
      </c>
      <c r="CD3984">
        <v>14.5</v>
      </c>
      <c r="CI3984" s="5"/>
      <c r="CW3984" t="s">
        <v>6538</v>
      </c>
      <c r="CX3984">
        <v>1</v>
      </c>
      <c r="CY3984" t="s">
        <v>6605</v>
      </c>
      <c r="CZ3984" t="s">
        <v>5604</v>
      </c>
      <c r="DA3984">
        <v>0.70860000000000001</v>
      </c>
      <c r="DC3984" t="s">
        <v>6538</v>
      </c>
      <c r="DD3984">
        <v>1</v>
      </c>
      <c r="DE3984" t="s">
        <v>6560</v>
      </c>
      <c r="DF3984" t="s">
        <v>6940</v>
      </c>
      <c r="DG3984">
        <v>15.1</v>
      </c>
      <c r="DI3984">
        <v>401.6</v>
      </c>
      <c r="DJ3984">
        <v>123.4</v>
      </c>
      <c r="DK3984">
        <v>0.27</v>
      </c>
    </row>
    <row r="3985" spans="1:115" ht="16" customHeight="1">
      <c r="A3985">
        <v>3984</v>
      </c>
      <c r="B3985" t="s">
        <v>7221</v>
      </c>
      <c r="C3985" s="2">
        <v>44970</v>
      </c>
      <c r="E3985" s="17" t="s">
        <v>985</v>
      </c>
      <c r="F3985" s="19"/>
      <c r="G3985" t="s">
        <v>1608</v>
      </c>
      <c r="H3985" t="s">
        <v>6157</v>
      </c>
      <c r="I3985" t="s">
        <v>4349</v>
      </c>
      <c r="J3985" t="s">
        <v>4350</v>
      </c>
      <c r="K3985" t="s">
        <v>4351</v>
      </c>
      <c r="L3985" t="s">
        <v>6157</v>
      </c>
      <c r="M3985" t="s">
        <v>1608</v>
      </c>
      <c r="N3985" t="s">
        <v>289</v>
      </c>
      <c r="O3985" t="s">
        <v>6157</v>
      </c>
      <c r="P3985" t="s">
        <v>6157</v>
      </c>
      <c r="Q3985" t="s">
        <v>3969</v>
      </c>
      <c r="R3985" t="s">
        <v>6157</v>
      </c>
      <c r="S3985" t="s">
        <v>229</v>
      </c>
      <c r="T3985" s="4" t="s">
        <v>5294</v>
      </c>
      <c r="U3985" s="4" t="s">
        <v>233</v>
      </c>
      <c r="V3985">
        <v>18</v>
      </c>
      <c r="W3985">
        <v>80</v>
      </c>
      <c r="X3985" t="s">
        <v>6157</v>
      </c>
      <c r="Y3985" t="s">
        <v>6157</v>
      </c>
      <c r="Z3985" t="s">
        <v>1371</v>
      </c>
      <c r="AA3985" t="s">
        <v>1388</v>
      </c>
      <c r="AB3985" t="s">
        <v>1376</v>
      </c>
      <c r="AC3985" t="s">
        <v>4353</v>
      </c>
      <c r="AD3985" t="s">
        <v>6157</v>
      </c>
      <c r="AE3985" t="s">
        <v>6157</v>
      </c>
      <c r="AF3985" t="s">
        <v>6157</v>
      </c>
      <c r="AG3985" t="s">
        <v>6157</v>
      </c>
      <c r="AH3985" t="s">
        <v>6157</v>
      </c>
      <c r="AI3985" t="s">
        <v>6157</v>
      </c>
      <c r="AJ3985" t="s">
        <v>6457</v>
      </c>
      <c r="AK3985" t="s">
        <v>7238</v>
      </c>
      <c r="AL3985" t="s">
        <v>1426</v>
      </c>
      <c r="AM3985" t="s">
        <v>1425</v>
      </c>
      <c r="AN3985" t="s">
        <v>4353</v>
      </c>
      <c r="AO3985" s="29">
        <v>16</v>
      </c>
      <c r="AP3985">
        <v>-21.184971969999999</v>
      </c>
      <c r="AQ3985">
        <v>-175.23077488000001</v>
      </c>
      <c r="AR3985" t="s">
        <v>289</v>
      </c>
      <c r="AS3985">
        <v>0.1</v>
      </c>
      <c r="AT3985" t="s">
        <v>1510</v>
      </c>
      <c r="AU3985" t="s">
        <v>274</v>
      </c>
      <c r="AV3985" t="s">
        <v>4353</v>
      </c>
      <c r="AW3985" t="s">
        <v>4353</v>
      </c>
      <c r="AX3985" t="s">
        <v>4353</v>
      </c>
      <c r="AY3985">
        <v>1490</v>
      </c>
      <c r="AZ3985">
        <v>1950</v>
      </c>
      <c r="BA3985" t="s">
        <v>290</v>
      </c>
      <c r="BB3985" t="s">
        <v>4785</v>
      </c>
      <c r="BC3985" t="s">
        <v>6157</v>
      </c>
      <c r="BH3985" t="s">
        <v>1562</v>
      </c>
      <c r="BI3985" t="s">
        <v>7239</v>
      </c>
      <c r="BJ3985" t="s">
        <v>1569</v>
      </c>
      <c r="BK3985" t="s">
        <v>1568</v>
      </c>
      <c r="BL3985" s="7" t="s">
        <v>1546</v>
      </c>
      <c r="BQ3985" t="s">
        <v>6538</v>
      </c>
      <c r="BR3985">
        <v>1</v>
      </c>
      <c r="BS3985" t="s">
        <v>6560</v>
      </c>
      <c r="BT3985" t="s">
        <v>6613</v>
      </c>
      <c r="BW3985">
        <v>-16.8</v>
      </c>
      <c r="BY3985">
        <v>10.6</v>
      </c>
      <c r="CB3985">
        <v>3.2</v>
      </c>
      <c r="CC3985">
        <v>40.4</v>
      </c>
      <c r="CD3985">
        <v>14.9</v>
      </c>
      <c r="CI3985" s="5"/>
      <c r="DC3985" t="s">
        <v>6538</v>
      </c>
      <c r="DD3985">
        <v>1</v>
      </c>
      <c r="DE3985" t="s">
        <v>6560</v>
      </c>
      <c r="DF3985" t="s">
        <v>6940</v>
      </c>
      <c r="DG3985">
        <v>16.100000000000001</v>
      </c>
      <c r="DI3985">
        <v>443.4</v>
      </c>
      <c r="DJ3985">
        <v>140.1</v>
      </c>
      <c r="DK3985">
        <v>0.24</v>
      </c>
    </row>
    <row r="3986" spans="1:115" ht="16" customHeight="1">
      <c r="A3986">
        <v>3985</v>
      </c>
      <c r="B3986" t="s">
        <v>7221</v>
      </c>
      <c r="C3986" s="2">
        <v>44970</v>
      </c>
      <c r="E3986" s="17" t="s">
        <v>984</v>
      </c>
      <c r="F3986" s="19"/>
      <c r="G3986" t="s">
        <v>1608</v>
      </c>
      <c r="H3986" t="s">
        <v>6157</v>
      </c>
      <c r="I3986" t="s">
        <v>4349</v>
      </c>
      <c r="J3986" t="s">
        <v>4350</v>
      </c>
      <c r="K3986" t="s">
        <v>4351</v>
      </c>
      <c r="L3986" t="s">
        <v>6157</v>
      </c>
      <c r="M3986" t="s">
        <v>1608</v>
      </c>
      <c r="N3986" t="s">
        <v>289</v>
      </c>
      <c r="O3986" t="s">
        <v>6157</v>
      </c>
      <c r="P3986" t="s">
        <v>6157</v>
      </c>
      <c r="Q3986" t="s">
        <v>3969</v>
      </c>
      <c r="R3986" t="s">
        <v>6157</v>
      </c>
      <c r="S3986" t="s">
        <v>230</v>
      </c>
      <c r="T3986" s="4" t="s">
        <v>241</v>
      </c>
      <c r="U3986" s="4" t="s">
        <v>233</v>
      </c>
      <c r="V3986">
        <v>18</v>
      </c>
      <c r="W3986">
        <v>80</v>
      </c>
      <c r="X3986" t="s">
        <v>6157</v>
      </c>
      <c r="Y3986" t="s">
        <v>6157</v>
      </c>
      <c r="Z3986" t="s">
        <v>1371</v>
      </c>
      <c r="AA3986" t="s">
        <v>1388</v>
      </c>
      <c r="AB3986" t="s">
        <v>223</v>
      </c>
      <c r="AC3986" t="s">
        <v>4353</v>
      </c>
      <c r="AD3986" t="s">
        <v>6157</v>
      </c>
      <c r="AE3986" t="s">
        <v>6157</v>
      </c>
      <c r="AF3986" t="s">
        <v>6157</v>
      </c>
      <c r="AG3986" t="s">
        <v>6157</v>
      </c>
      <c r="AH3986" t="s">
        <v>6157</v>
      </c>
      <c r="AI3986" t="s">
        <v>6157</v>
      </c>
      <c r="AJ3986" t="s">
        <v>6457</v>
      </c>
      <c r="AK3986" t="s">
        <v>7238</v>
      </c>
      <c r="AL3986" t="s">
        <v>1426</v>
      </c>
      <c r="AM3986" t="s">
        <v>1425</v>
      </c>
      <c r="AN3986" t="s">
        <v>4353</v>
      </c>
      <c r="AO3986" s="29">
        <v>16</v>
      </c>
      <c r="AP3986">
        <v>-21.184971969999999</v>
      </c>
      <c r="AQ3986">
        <v>-175.23077488000001</v>
      </c>
      <c r="AR3986" t="s">
        <v>289</v>
      </c>
      <c r="AS3986">
        <v>0.1</v>
      </c>
      <c r="AT3986" t="s">
        <v>1510</v>
      </c>
      <c r="AU3986" t="s">
        <v>274</v>
      </c>
      <c r="AV3986" t="s">
        <v>4353</v>
      </c>
      <c r="AW3986" t="s">
        <v>4353</v>
      </c>
      <c r="AX3986" t="s">
        <v>4353</v>
      </c>
      <c r="AY3986">
        <v>1490</v>
      </c>
      <c r="AZ3986">
        <v>1950</v>
      </c>
      <c r="BA3986" t="s">
        <v>290</v>
      </c>
      <c r="BB3986" t="s">
        <v>4785</v>
      </c>
      <c r="BC3986" t="s">
        <v>6157</v>
      </c>
      <c r="BH3986" t="s">
        <v>1562</v>
      </c>
      <c r="BI3986" t="s">
        <v>7239</v>
      </c>
      <c r="BJ3986" t="s">
        <v>1569</v>
      </c>
      <c r="BK3986" t="s">
        <v>1568</v>
      </c>
      <c r="BL3986" s="7" t="s">
        <v>1546</v>
      </c>
      <c r="BQ3986" t="s">
        <v>6538</v>
      </c>
      <c r="BR3986">
        <v>1</v>
      </c>
      <c r="BS3986" t="s">
        <v>6560</v>
      </c>
      <c r="BT3986" t="s">
        <v>6613</v>
      </c>
      <c r="BW3986">
        <v>-18.5</v>
      </c>
      <c r="BY3986">
        <v>8.4</v>
      </c>
      <c r="CB3986">
        <v>3.4</v>
      </c>
      <c r="CC3986">
        <v>39.9</v>
      </c>
      <c r="CD3986">
        <v>13.8</v>
      </c>
      <c r="CI3986" s="5"/>
      <c r="DC3986" t="s">
        <v>6538</v>
      </c>
      <c r="DD3986">
        <v>1</v>
      </c>
      <c r="DE3986" t="s">
        <v>6560</v>
      </c>
      <c r="DF3986" t="s">
        <v>6940</v>
      </c>
      <c r="DG3986">
        <v>16</v>
      </c>
      <c r="DI3986">
        <v>380.8</v>
      </c>
      <c r="DJ3986">
        <v>112.9</v>
      </c>
      <c r="DK3986">
        <v>0.28000000000000003</v>
      </c>
    </row>
    <row r="3987" spans="1:115" ht="16" customHeight="1">
      <c r="A3987">
        <v>3986</v>
      </c>
      <c r="B3987" t="s">
        <v>7221</v>
      </c>
      <c r="C3987" s="2">
        <v>44970</v>
      </c>
      <c r="E3987" s="17" t="s">
        <v>983</v>
      </c>
      <c r="F3987" s="19"/>
      <c r="G3987" t="s">
        <v>1608</v>
      </c>
      <c r="H3987" t="s">
        <v>6157</v>
      </c>
      <c r="I3987" t="s">
        <v>4349</v>
      </c>
      <c r="J3987" t="s">
        <v>4350</v>
      </c>
      <c r="K3987" t="s">
        <v>4351</v>
      </c>
      <c r="L3987" t="s">
        <v>6157</v>
      </c>
      <c r="M3987" t="s">
        <v>1608</v>
      </c>
      <c r="N3987" t="s">
        <v>289</v>
      </c>
      <c r="O3987" t="s">
        <v>6157</v>
      </c>
      <c r="P3987" t="s">
        <v>6157</v>
      </c>
      <c r="Q3987" t="s">
        <v>3969</v>
      </c>
      <c r="R3987" t="s">
        <v>6157</v>
      </c>
      <c r="S3987" t="s">
        <v>229</v>
      </c>
      <c r="T3987" s="4" t="s">
        <v>243</v>
      </c>
      <c r="U3987" s="4" t="s">
        <v>233</v>
      </c>
      <c r="V3987">
        <v>18</v>
      </c>
      <c r="W3987">
        <v>80</v>
      </c>
      <c r="X3987" t="s">
        <v>6157</v>
      </c>
      <c r="Y3987" t="s">
        <v>6157</v>
      </c>
      <c r="Z3987" t="s">
        <v>1371</v>
      </c>
      <c r="AA3987" t="s">
        <v>1388</v>
      </c>
      <c r="AB3987" t="s">
        <v>223</v>
      </c>
      <c r="AC3987" t="s">
        <v>4353</v>
      </c>
      <c r="AD3987" t="s">
        <v>6157</v>
      </c>
      <c r="AE3987" t="s">
        <v>6157</v>
      </c>
      <c r="AF3987" t="s">
        <v>6157</v>
      </c>
      <c r="AG3987" t="s">
        <v>6157</v>
      </c>
      <c r="AH3987" t="s">
        <v>6157</v>
      </c>
      <c r="AI3987" t="s">
        <v>6157</v>
      </c>
      <c r="AJ3987" t="s">
        <v>6457</v>
      </c>
      <c r="AK3987" t="s">
        <v>7238</v>
      </c>
      <c r="AL3987" t="s">
        <v>1426</v>
      </c>
      <c r="AM3987" t="s">
        <v>1425</v>
      </c>
      <c r="AN3987" t="s">
        <v>4353</v>
      </c>
      <c r="AO3987" s="29">
        <v>16</v>
      </c>
      <c r="AP3987">
        <v>-21.184971969999999</v>
      </c>
      <c r="AQ3987">
        <v>-175.23077488000001</v>
      </c>
      <c r="AR3987" t="s">
        <v>289</v>
      </c>
      <c r="AS3987">
        <v>0.1</v>
      </c>
      <c r="AT3987" t="s">
        <v>1510</v>
      </c>
      <c r="AU3987" t="s">
        <v>274</v>
      </c>
      <c r="AV3987" t="s">
        <v>4353</v>
      </c>
      <c r="AW3987" t="s">
        <v>4353</v>
      </c>
      <c r="AX3987" t="s">
        <v>4353</v>
      </c>
      <c r="AY3987">
        <v>1490</v>
      </c>
      <c r="AZ3987">
        <v>1950</v>
      </c>
      <c r="BA3987" t="s">
        <v>290</v>
      </c>
      <c r="BB3987" t="s">
        <v>4785</v>
      </c>
      <c r="BC3987" t="s">
        <v>6157</v>
      </c>
      <c r="BH3987" t="s">
        <v>1562</v>
      </c>
      <c r="BI3987" t="s">
        <v>7239</v>
      </c>
      <c r="BJ3987" t="s">
        <v>1569</v>
      </c>
      <c r="BK3987" t="s">
        <v>1568</v>
      </c>
      <c r="BL3987" s="7" t="s">
        <v>1546</v>
      </c>
      <c r="BQ3987" t="s">
        <v>6538</v>
      </c>
      <c r="BR3987">
        <v>1</v>
      </c>
      <c r="BS3987" t="s">
        <v>6560</v>
      </c>
      <c r="BT3987" t="s">
        <v>6613</v>
      </c>
      <c r="BW3987">
        <v>-18.100000000000001</v>
      </c>
      <c r="BY3987">
        <v>9.8000000000000007</v>
      </c>
      <c r="CB3987">
        <v>3.2</v>
      </c>
      <c r="CC3987">
        <v>41.9</v>
      </c>
      <c r="CD3987">
        <v>15.1</v>
      </c>
      <c r="CI3987" s="5"/>
      <c r="DC3987" t="s">
        <v>6538</v>
      </c>
      <c r="DD3987">
        <v>1</v>
      </c>
      <c r="DE3987" t="s">
        <v>6560</v>
      </c>
      <c r="DF3987" t="s">
        <v>6940</v>
      </c>
      <c r="DG3987">
        <v>14.8</v>
      </c>
      <c r="DI3987">
        <v>431.3</v>
      </c>
      <c r="DJ3987">
        <v>133.4</v>
      </c>
      <c r="DK3987">
        <v>0.26</v>
      </c>
    </row>
    <row r="3988" spans="1:115" ht="16" customHeight="1">
      <c r="A3988">
        <v>3987</v>
      </c>
      <c r="B3988" t="s">
        <v>7221</v>
      </c>
      <c r="C3988" s="2">
        <v>44970</v>
      </c>
      <c r="E3988" s="17" t="s">
        <v>982</v>
      </c>
      <c r="F3988" s="19"/>
      <c r="G3988" t="s">
        <v>1608</v>
      </c>
      <c r="H3988" t="s">
        <v>6157</v>
      </c>
      <c r="I3988" t="s">
        <v>4349</v>
      </c>
      <c r="J3988" t="s">
        <v>4350</v>
      </c>
      <c r="K3988" t="s">
        <v>4351</v>
      </c>
      <c r="L3988" t="s">
        <v>6157</v>
      </c>
      <c r="M3988" t="s">
        <v>1608</v>
      </c>
      <c r="N3988" t="s">
        <v>289</v>
      </c>
      <c r="O3988" t="s">
        <v>6157</v>
      </c>
      <c r="P3988" t="s">
        <v>6157</v>
      </c>
      <c r="Q3988" t="s">
        <v>3969</v>
      </c>
      <c r="R3988" t="s">
        <v>6157</v>
      </c>
      <c r="S3988" t="s">
        <v>229</v>
      </c>
      <c r="T3988" s="4" t="s">
        <v>242</v>
      </c>
      <c r="U3988" s="4" t="s">
        <v>233</v>
      </c>
      <c r="V3988">
        <v>18</v>
      </c>
      <c r="W3988">
        <v>80</v>
      </c>
      <c r="X3988" t="s">
        <v>6157</v>
      </c>
      <c r="Y3988" t="s">
        <v>6157</v>
      </c>
      <c r="Z3988" t="s">
        <v>1371</v>
      </c>
      <c r="AA3988" t="s">
        <v>1388</v>
      </c>
      <c r="AB3988" t="s">
        <v>223</v>
      </c>
      <c r="AC3988" t="s">
        <v>4353</v>
      </c>
      <c r="AD3988" t="s">
        <v>6157</v>
      </c>
      <c r="AE3988" t="s">
        <v>6157</v>
      </c>
      <c r="AF3988" t="s">
        <v>6157</v>
      </c>
      <c r="AG3988" t="s">
        <v>6157</v>
      </c>
      <c r="AH3988" t="s">
        <v>6157</v>
      </c>
      <c r="AI3988" t="s">
        <v>6157</v>
      </c>
      <c r="AJ3988" t="s">
        <v>6457</v>
      </c>
      <c r="AK3988" t="s">
        <v>7238</v>
      </c>
      <c r="AL3988" t="s">
        <v>1426</v>
      </c>
      <c r="AM3988" t="s">
        <v>1425</v>
      </c>
      <c r="AN3988" t="s">
        <v>4353</v>
      </c>
      <c r="AO3988" s="29">
        <v>16</v>
      </c>
      <c r="AP3988">
        <v>-21.184971969999999</v>
      </c>
      <c r="AQ3988">
        <v>-175.23077488000001</v>
      </c>
      <c r="AR3988" t="s">
        <v>289</v>
      </c>
      <c r="AS3988">
        <v>0.1</v>
      </c>
      <c r="AT3988" t="s">
        <v>1510</v>
      </c>
      <c r="AU3988" t="s">
        <v>274</v>
      </c>
      <c r="AV3988" t="s">
        <v>4353</v>
      </c>
      <c r="AW3988" t="s">
        <v>4353</v>
      </c>
      <c r="AX3988" t="s">
        <v>4353</v>
      </c>
      <c r="AY3988">
        <v>1490</v>
      </c>
      <c r="AZ3988">
        <v>1950</v>
      </c>
      <c r="BA3988" t="s">
        <v>290</v>
      </c>
      <c r="BB3988" t="s">
        <v>4785</v>
      </c>
      <c r="BC3988" t="s">
        <v>6157</v>
      </c>
      <c r="BH3988" t="s">
        <v>1562</v>
      </c>
      <c r="BI3988" t="s">
        <v>7239</v>
      </c>
      <c r="BJ3988" t="s">
        <v>1569</v>
      </c>
      <c r="BK3988" t="s">
        <v>1568</v>
      </c>
      <c r="BL3988" s="7" t="s">
        <v>1546</v>
      </c>
      <c r="BQ3988" t="s">
        <v>6538</v>
      </c>
      <c r="BR3988">
        <v>1</v>
      </c>
      <c r="BS3988" t="s">
        <v>6560</v>
      </c>
      <c r="BT3988" t="s">
        <v>6613</v>
      </c>
      <c r="BW3988">
        <v>-17.3</v>
      </c>
      <c r="BY3988">
        <v>9.8000000000000007</v>
      </c>
      <c r="CB3988">
        <v>3.3</v>
      </c>
      <c r="CC3988">
        <v>41.7</v>
      </c>
      <c r="CD3988">
        <v>14.9</v>
      </c>
      <c r="CI3988" s="5"/>
      <c r="CW3988" t="s">
        <v>6538</v>
      </c>
      <c r="CX3988">
        <v>1</v>
      </c>
      <c r="CY3988" t="s">
        <v>6605</v>
      </c>
      <c r="CZ3988" t="s">
        <v>5604</v>
      </c>
      <c r="DA3988">
        <v>0.70879999999999999</v>
      </c>
      <c r="DC3988" t="s">
        <v>6538</v>
      </c>
      <c r="DD3988">
        <v>1</v>
      </c>
      <c r="DE3988" t="s">
        <v>6560</v>
      </c>
      <c r="DF3988" t="s">
        <v>6940</v>
      </c>
      <c r="DG3988">
        <v>14.8</v>
      </c>
      <c r="DI3988">
        <v>475.7</v>
      </c>
      <c r="DJ3988">
        <v>145.5</v>
      </c>
      <c r="DK3988">
        <v>0.23</v>
      </c>
    </row>
    <row r="3989" spans="1:115" ht="16" customHeight="1">
      <c r="A3989">
        <v>3988</v>
      </c>
      <c r="B3989" t="s">
        <v>7221</v>
      </c>
      <c r="C3989" s="2">
        <v>44970</v>
      </c>
      <c r="E3989" s="17" t="s">
        <v>981</v>
      </c>
      <c r="F3989" s="19"/>
      <c r="G3989" t="s">
        <v>1608</v>
      </c>
      <c r="H3989" t="s">
        <v>6157</v>
      </c>
      <c r="I3989" t="s">
        <v>4349</v>
      </c>
      <c r="J3989" t="s">
        <v>4350</v>
      </c>
      <c r="K3989" t="s">
        <v>4351</v>
      </c>
      <c r="L3989" t="s">
        <v>6157</v>
      </c>
      <c r="M3989" t="s">
        <v>1608</v>
      </c>
      <c r="N3989" t="s">
        <v>289</v>
      </c>
      <c r="O3989" t="s">
        <v>6157</v>
      </c>
      <c r="P3989" t="s">
        <v>6157</v>
      </c>
      <c r="Q3989" t="s">
        <v>3969</v>
      </c>
      <c r="R3989" t="s">
        <v>6157</v>
      </c>
      <c r="S3989" t="s">
        <v>230</v>
      </c>
      <c r="T3989" s="4" t="s">
        <v>243</v>
      </c>
      <c r="U3989" s="4" t="s">
        <v>233</v>
      </c>
      <c r="V3989">
        <v>18</v>
      </c>
      <c r="W3989">
        <v>80</v>
      </c>
      <c r="X3989" t="s">
        <v>6157</v>
      </c>
      <c r="Y3989" t="s">
        <v>6157</v>
      </c>
      <c r="Z3989" t="s">
        <v>1371</v>
      </c>
      <c r="AA3989" t="s">
        <v>1388</v>
      </c>
      <c r="AB3989" t="s">
        <v>1376</v>
      </c>
      <c r="AC3989" t="s">
        <v>4353</v>
      </c>
      <c r="AD3989" t="s">
        <v>6157</v>
      </c>
      <c r="AE3989" t="s">
        <v>6157</v>
      </c>
      <c r="AF3989" t="s">
        <v>6157</v>
      </c>
      <c r="AG3989" t="s">
        <v>6157</v>
      </c>
      <c r="AH3989" t="s">
        <v>6157</v>
      </c>
      <c r="AI3989" t="s">
        <v>6157</v>
      </c>
      <c r="AJ3989" t="s">
        <v>6457</v>
      </c>
      <c r="AK3989" t="s">
        <v>7238</v>
      </c>
      <c r="AL3989" t="s">
        <v>1426</v>
      </c>
      <c r="AM3989" t="s">
        <v>1425</v>
      </c>
      <c r="AN3989" t="s">
        <v>4353</v>
      </c>
      <c r="AO3989" s="29">
        <v>16</v>
      </c>
      <c r="AP3989">
        <v>-21.184971969999999</v>
      </c>
      <c r="AQ3989">
        <v>-175.23077488000001</v>
      </c>
      <c r="AR3989" t="s">
        <v>289</v>
      </c>
      <c r="AS3989">
        <v>0.1</v>
      </c>
      <c r="AT3989" t="s">
        <v>1510</v>
      </c>
      <c r="AU3989" t="s">
        <v>274</v>
      </c>
      <c r="AV3989" t="s">
        <v>4353</v>
      </c>
      <c r="AW3989" t="s">
        <v>4353</v>
      </c>
      <c r="AX3989" t="s">
        <v>4353</v>
      </c>
      <c r="AY3989">
        <v>1490</v>
      </c>
      <c r="AZ3989">
        <v>1950</v>
      </c>
      <c r="BA3989" t="s">
        <v>290</v>
      </c>
      <c r="BB3989" t="s">
        <v>4785</v>
      </c>
      <c r="BC3989" t="s">
        <v>6157</v>
      </c>
      <c r="BH3989" t="s">
        <v>1562</v>
      </c>
      <c r="BI3989" t="s">
        <v>7239</v>
      </c>
      <c r="BJ3989" t="s">
        <v>1569</v>
      </c>
      <c r="BK3989" t="s">
        <v>1568</v>
      </c>
      <c r="BL3989" s="7" t="s">
        <v>1546</v>
      </c>
      <c r="BQ3989" t="s">
        <v>6538</v>
      </c>
      <c r="BR3989">
        <v>1</v>
      </c>
      <c r="BS3989" t="s">
        <v>6560</v>
      </c>
      <c r="BT3989" t="s">
        <v>6613</v>
      </c>
      <c r="BW3989">
        <v>-18</v>
      </c>
      <c r="BY3989">
        <v>9.3000000000000007</v>
      </c>
      <c r="CB3989">
        <v>3.2</v>
      </c>
      <c r="CC3989">
        <v>38.6</v>
      </c>
      <c r="CD3989">
        <v>14</v>
      </c>
      <c r="CI3989" s="5"/>
      <c r="CW3989" t="s">
        <v>6538</v>
      </c>
      <c r="CX3989">
        <v>1</v>
      </c>
      <c r="CY3989" t="s">
        <v>6605</v>
      </c>
      <c r="CZ3989" t="s">
        <v>5604</v>
      </c>
      <c r="DA3989">
        <v>0.70879999999999999</v>
      </c>
      <c r="DC3989" t="s">
        <v>6538</v>
      </c>
      <c r="DD3989">
        <v>1</v>
      </c>
      <c r="DE3989" t="s">
        <v>6560</v>
      </c>
      <c r="DF3989" t="s">
        <v>6940</v>
      </c>
      <c r="DG3989">
        <v>13.2</v>
      </c>
      <c r="DI3989">
        <v>395.7</v>
      </c>
      <c r="DJ3989">
        <v>122.5</v>
      </c>
      <c r="DK3989">
        <v>0.26</v>
      </c>
    </row>
    <row r="3990" spans="1:115" ht="16" customHeight="1">
      <c r="A3990">
        <v>3989</v>
      </c>
      <c r="B3990" t="s">
        <v>7221</v>
      </c>
      <c r="C3990" s="2">
        <v>44970</v>
      </c>
      <c r="E3990" s="17" t="s">
        <v>980</v>
      </c>
      <c r="F3990" s="19"/>
      <c r="G3990" t="s">
        <v>1608</v>
      </c>
      <c r="H3990" t="s">
        <v>6157</v>
      </c>
      <c r="I3990" t="s">
        <v>4349</v>
      </c>
      <c r="J3990" t="s">
        <v>4350</v>
      </c>
      <c r="K3990" t="s">
        <v>4351</v>
      </c>
      <c r="L3990" t="s">
        <v>6157</v>
      </c>
      <c r="M3990" t="s">
        <v>1608</v>
      </c>
      <c r="N3990" t="s">
        <v>289</v>
      </c>
      <c r="O3990" t="s">
        <v>6157</v>
      </c>
      <c r="P3990" t="s">
        <v>6157</v>
      </c>
      <c r="Q3990" t="s">
        <v>3969</v>
      </c>
      <c r="R3990" t="s">
        <v>6157</v>
      </c>
      <c r="S3990" t="s">
        <v>230</v>
      </c>
      <c r="T3990" s="4" t="s">
        <v>5294</v>
      </c>
      <c r="U3990" s="4" t="s">
        <v>233</v>
      </c>
      <c r="V3990">
        <v>18</v>
      </c>
      <c r="W3990">
        <v>80</v>
      </c>
      <c r="X3990" t="s">
        <v>6157</v>
      </c>
      <c r="Y3990" t="s">
        <v>6157</v>
      </c>
      <c r="Z3990" t="s">
        <v>1371</v>
      </c>
      <c r="AA3990" t="s">
        <v>1388</v>
      </c>
      <c r="AB3990" t="s">
        <v>1380</v>
      </c>
      <c r="AC3990" t="s">
        <v>4353</v>
      </c>
      <c r="AD3990" t="s">
        <v>6157</v>
      </c>
      <c r="AE3990" t="s">
        <v>6157</v>
      </c>
      <c r="AF3990" t="s">
        <v>6157</v>
      </c>
      <c r="AG3990" t="s">
        <v>6157</v>
      </c>
      <c r="AH3990" t="s">
        <v>6157</v>
      </c>
      <c r="AI3990" t="s">
        <v>6157</v>
      </c>
      <c r="AJ3990" t="s">
        <v>6457</v>
      </c>
      <c r="AK3990" t="s">
        <v>7238</v>
      </c>
      <c r="AL3990" t="s">
        <v>1426</v>
      </c>
      <c r="AM3990" t="s">
        <v>1425</v>
      </c>
      <c r="AN3990" t="s">
        <v>4353</v>
      </c>
      <c r="AO3990" s="29">
        <v>16</v>
      </c>
      <c r="AP3990">
        <v>-21.184971969999999</v>
      </c>
      <c r="AQ3990">
        <v>-175.23077488000001</v>
      </c>
      <c r="AR3990" t="s">
        <v>289</v>
      </c>
      <c r="AS3990">
        <v>0.1</v>
      </c>
      <c r="AT3990" t="s">
        <v>1510</v>
      </c>
      <c r="AU3990" t="s">
        <v>274</v>
      </c>
      <c r="AV3990" t="s">
        <v>4353</v>
      </c>
      <c r="AW3990" t="s">
        <v>4353</v>
      </c>
      <c r="AX3990" t="s">
        <v>4353</v>
      </c>
      <c r="AY3990">
        <v>1490</v>
      </c>
      <c r="AZ3990">
        <v>1950</v>
      </c>
      <c r="BA3990" t="s">
        <v>290</v>
      </c>
      <c r="BB3990" t="s">
        <v>4785</v>
      </c>
      <c r="BC3990" t="s">
        <v>6157</v>
      </c>
      <c r="BH3990" t="s">
        <v>1562</v>
      </c>
      <c r="BI3990" t="s">
        <v>7239</v>
      </c>
      <c r="BJ3990" t="s">
        <v>1569</v>
      </c>
      <c r="BK3990" t="s">
        <v>1568</v>
      </c>
      <c r="BL3990" s="7" t="s">
        <v>1546</v>
      </c>
      <c r="BQ3990" t="s">
        <v>6538</v>
      </c>
      <c r="BR3990">
        <v>1</v>
      </c>
      <c r="BS3990" t="s">
        <v>6560</v>
      </c>
      <c r="BT3990" t="s">
        <v>6613</v>
      </c>
      <c r="BW3990">
        <v>-17.899999999999999</v>
      </c>
      <c r="BY3990">
        <v>8.6</v>
      </c>
      <c r="CB3990">
        <v>3.2</v>
      </c>
      <c r="CC3990">
        <v>38.200000000000003</v>
      </c>
      <c r="CD3990">
        <v>13.8</v>
      </c>
      <c r="CI3990" s="5"/>
      <c r="CW3990" t="s">
        <v>6538</v>
      </c>
      <c r="CX3990">
        <v>1</v>
      </c>
      <c r="CY3990" t="s">
        <v>6605</v>
      </c>
      <c r="CZ3990" t="s">
        <v>5604</v>
      </c>
      <c r="DA3990">
        <v>0.7087</v>
      </c>
      <c r="DC3990" t="s">
        <v>6538</v>
      </c>
      <c r="DD3990">
        <v>1</v>
      </c>
      <c r="DE3990" t="s">
        <v>6560</v>
      </c>
      <c r="DF3990" t="s">
        <v>6940</v>
      </c>
      <c r="DG3990">
        <v>12.3</v>
      </c>
      <c r="DI3990">
        <v>437.3</v>
      </c>
      <c r="DJ3990">
        <v>135.4</v>
      </c>
      <c r="DK3990">
        <v>0.23</v>
      </c>
    </row>
    <row r="3991" spans="1:115" ht="16" customHeight="1">
      <c r="A3991">
        <v>3990</v>
      </c>
      <c r="B3991" t="s">
        <v>7221</v>
      </c>
      <c r="C3991" s="2">
        <v>44970</v>
      </c>
      <c r="E3991" s="17" t="s">
        <v>979</v>
      </c>
      <c r="F3991" s="19"/>
      <c r="G3991" t="s">
        <v>1608</v>
      </c>
      <c r="H3991" t="s">
        <v>6157</v>
      </c>
      <c r="I3991" t="s">
        <v>4349</v>
      </c>
      <c r="J3991" t="s">
        <v>4350</v>
      </c>
      <c r="K3991" t="s">
        <v>4351</v>
      </c>
      <c r="L3991" t="s">
        <v>6157</v>
      </c>
      <c r="M3991" t="s">
        <v>1608</v>
      </c>
      <c r="N3991" t="s">
        <v>289</v>
      </c>
      <c r="O3991" t="s">
        <v>6157</v>
      </c>
      <c r="P3991" t="s">
        <v>6157</v>
      </c>
      <c r="Q3991" t="s">
        <v>3969</v>
      </c>
      <c r="R3991" t="s">
        <v>6157</v>
      </c>
      <c r="S3991" t="s">
        <v>229</v>
      </c>
      <c r="T3991" s="4" t="s">
        <v>243</v>
      </c>
      <c r="U3991" s="4" t="s">
        <v>233</v>
      </c>
      <c r="V3991">
        <v>18</v>
      </c>
      <c r="W3991">
        <v>80</v>
      </c>
      <c r="X3991" t="s">
        <v>6157</v>
      </c>
      <c r="Y3991" t="s">
        <v>6157</v>
      </c>
      <c r="Z3991" t="s">
        <v>1371</v>
      </c>
      <c r="AA3991" t="s">
        <v>1388</v>
      </c>
      <c r="AB3991" t="s">
        <v>1383</v>
      </c>
      <c r="AC3991" t="s">
        <v>4353</v>
      </c>
      <c r="AD3991" t="s">
        <v>6157</v>
      </c>
      <c r="AE3991" t="s">
        <v>6157</v>
      </c>
      <c r="AF3991" t="s">
        <v>6157</v>
      </c>
      <c r="AG3991" t="s">
        <v>6157</v>
      </c>
      <c r="AH3991" t="s">
        <v>6157</v>
      </c>
      <c r="AI3991" t="s">
        <v>6157</v>
      </c>
      <c r="AJ3991" t="s">
        <v>6457</v>
      </c>
      <c r="AK3991" t="s">
        <v>7238</v>
      </c>
      <c r="AL3991" t="s">
        <v>1426</v>
      </c>
      <c r="AM3991" t="s">
        <v>1425</v>
      </c>
      <c r="AN3991" t="s">
        <v>4353</v>
      </c>
      <c r="AO3991" s="29">
        <v>16</v>
      </c>
      <c r="AP3991">
        <v>-21.184971969999999</v>
      </c>
      <c r="AQ3991">
        <v>-175.23077488000001</v>
      </c>
      <c r="AR3991" t="s">
        <v>289</v>
      </c>
      <c r="AS3991">
        <v>0.1</v>
      </c>
      <c r="AT3991" t="s">
        <v>1510</v>
      </c>
      <c r="AU3991" t="s">
        <v>274</v>
      </c>
      <c r="AV3991" t="s">
        <v>4353</v>
      </c>
      <c r="AW3991" t="s">
        <v>4353</v>
      </c>
      <c r="AX3991" t="s">
        <v>4353</v>
      </c>
      <c r="AY3991">
        <v>1490</v>
      </c>
      <c r="AZ3991">
        <v>1950</v>
      </c>
      <c r="BA3991" t="s">
        <v>290</v>
      </c>
      <c r="BB3991" t="s">
        <v>4785</v>
      </c>
      <c r="BC3991" t="s">
        <v>6157</v>
      </c>
      <c r="BH3991" t="s">
        <v>1562</v>
      </c>
      <c r="BI3991" t="s">
        <v>7239</v>
      </c>
      <c r="BJ3991" t="s">
        <v>1569</v>
      </c>
      <c r="BK3991" t="s">
        <v>1568</v>
      </c>
      <c r="BL3991" s="7" t="s">
        <v>1546</v>
      </c>
      <c r="BQ3991" t="s">
        <v>6538</v>
      </c>
      <c r="BR3991">
        <v>1</v>
      </c>
      <c r="BS3991" t="s">
        <v>6560</v>
      </c>
      <c r="BT3991" t="s">
        <v>6613</v>
      </c>
      <c r="BW3991">
        <v>-17.2</v>
      </c>
      <c r="BY3991">
        <v>10.3</v>
      </c>
      <c r="CB3991">
        <v>3.3</v>
      </c>
      <c r="CC3991">
        <v>37.299999999999997</v>
      </c>
      <c r="CD3991">
        <v>13.4</v>
      </c>
      <c r="CI3991" s="5"/>
      <c r="DC3991" t="s">
        <v>6538</v>
      </c>
      <c r="DD3991">
        <v>1</v>
      </c>
      <c r="DE3991" t="s">
        <v>6560</v>
      </c>
      <c r="DF3991" t="s">
        <v>6940</v>
      </c>
      <c r="DG3991">
        <v>14.4</v>
      </c>
      <c r="DI3991">
        <v>359.3</v>
      </c>
      <c r="DJ3991">
        <v>110.3</v>
      </c>
      <c r="DK3991">
        <v>0.28000000000000003</v>
      </c>
    </row>
    <row r="3992" spans="1:115" ht="16" customHeight="1">
      <c r="A3992">
        <v>3991</v>
      </c>
      <c r="B3992" t="s">
        <v>7221</v>
      </c>
      <c r="C3992" s="2">
        <v>44970</v>
      </c>
      <c r="E3992" s="17" t="s">
        <v>978</v>
      </c>
      <c r="F3992" s="19"/>
      <c r="G3992" t="s">
        <v>1608</v>
      </c>
      <c r="H3992" t="s">
        <v>6157</v>
      </c>
      <c r="I3992" t="s">
        <v>4349</v>
      </c>
      <c r="J3992" t="s">
        <v>4350</v>
      </c>
      <c r="K3992" t="s">
        <v>4351</v>
      </c>
      <c r="L3992" t="s">
        <v>6157</v>
      </c>
      <c r="M3992" t="s">
        <v>1608</v>
      </c>
      <c r="N3992" t="s">
        <v>289</v>
      </c>
      <c r="O3992" t="s">
        <v>6157</v>
      </c>
      <c r="P3992" t="s">
        <v>6157</v>
      </c>
      <c r="Q3992" t="s">
        <v>3969</v>
      </c>
      <c r="R3992" t="s">
        <v>6157</v>
      </c>
      <c r="S3992" t="s">
        <v>230</v>
      </c>
      <c r="T3992" s="4" t="s">
        <v>5294</v>
      </c>
      <c r="U3992" s="4" t="s">
        <v>233</v>
      </c>
      <c r="V3992">
        <v>18</v>
      </c>
      <c r="W3992">
        <v>80</v>
      </c>
      <c r="X3992" t="s">
        <v>6157</v>
      </c>
      <c r="Y3992" t="s">
        <v>6157</v>
      </c>
      <c r="Z3992" t="s">
        <v>1371</v>
      </c>
      <c r="AA3992" t="s">
        <v>1388</v>
      </c>
      <c r="AB3992" t="s">
        <v>250</v>
      </c>
      <c r="AC3992" t="s">
        <v>4353</v>
      </c>
      <c r="AD3992" t="s">
        <v>6157</v>
      </c>
      <c r="AE3992" t="s">
        <v>6157</v>
      </c>
      <c r="AF3992" t="s">
        <v>6157</v>
      </c>
      <c r="AG3992" t="s">
        <v>6157</v>
      </c>
      <c r="AH3992" t="s">
        <v>6157</v>
      </c>
      <c r="AI3992" t="s">
        <v>6157</v>
      </c>
      <c r="AJ3992" t="s">
        <v>6457</v>
      </c>
      <c r="AK3992" t="s">
        <v>7238</v>
      </c>
      <c r="AL3992" t="s">
        <v>1426</v>
      </c>
      <c r="AM3992" t="s">
        <v>1425</v>
      </c>
      <c r="AN3992" t="s">
        <v>4353</v>
      </c>
      <c r="AO3992" s="29">
        <v>16</v>
      </c>
      <c r="AP3992">
        <v>-21.184971969999999</v>
      </c>
      <c r="AQ3992">
        <v>-175.23077488000001</v>
      </c>
      <c r="AR3992" t="s">
        <v>289</v>
      </c>
      <c r="AS3992">
        <v>0.1</v>
      </c>
      <c r="AT3992" t="s">
        <v>1510</v>
      </c>
      <c r="AU3992" t="s">
        <v>274</v>
      </c>
      <c r="AV3992" t="s">
        <v>4353</v>
      </c>
      <c r="AW3992" t="s">
        <v>4353</v>
      </c>
      <c r="AX3992" t="s">
        <v>4353</v>
      </c>
      <c r="AY3992">
        <v>1490</v>
      </c>
      <c r="AZ3992">
        <v>1950</v>
      </c>
      <c r="BA3992" t="s">
        <v>290</v>
      </c>
      <c r="BB3992" t="s">
        <v>4785</v>
      </c>
      <c r="BC3992" t="s">
        <v>6157</v>
      </c>
      <c r="BH3992" t="s">
        <v>1562</v>
      </c>
      <c r="BI3992" t="s">
        <v>7239</v>
      </c>
      <c r="BJ3992" t="s">
        <v>1569</v>
      </c>
      <c r="BK3992" t="s">
        <v>1568</v>
      </c>
      <c r="BL3992" s="7" t="s">
        <v>1546</v>
      </c>
      <c r="BQ3992" t="s">
        <v>6538</v>
      </c>
      <c r="BR3992">
        <v>1</v>
      </c>
      <c r="BS3992" t="s">
        <v>6560</v>
      </c>
      <c r="BT3992" t="s">
        <v>6613</v>
      </c>
      <c r="BW3992">
        <v>-18</v>
      </c>
      <c r="BY3992">
        <v>8.6999999999999993</v>
      </c>
      <c r="CB3992">
        <v>3.1</v>
      </c>
      <c r="CC3992">
        <v>41.5</v>
      </c>
      <c r="CD3992">
        <v>15.7</v>
      </c>
      <c r="CI3992" s="5"/>
      <c r="DC3992" t="s">
        <v>6538</v>
      </c>
      <c r="DD3992">
        <v>1</v>
      </c>
      <c r="DE3992" t="s">
        <v>6560</v>
      </c>
      <c r="DF3992" t="s">
        <v>6940</v>
      </c>
      <c r="DG3992">
        <v>14.6</v>
      </c>
      <c r="DI3992">
        <v>466.7</v>
      </c>
      <c r="DJ3992">
        <v>151.80000000000001</v>
      </c>
      <c r="DK3992">
        <v>0.24</v>
      </c>
    </row>
    <row r="3993" spans="1:115" ht="16" customHeight="1">
      <c r="A3993">
        <v>3992</v>
      </c>
      <c r="B3993" t="s">
        <v>7221</v>
      </c>
      <c r="C3993" s="2">
        <v>44970</v>
      </c>
      <c r="E3993" s="17" t="s">
        <v>977</v>
      </c>
      <c r="F3993" s="19"/>
      <c r="G3993" t="s">
        <v>1608</v>
      </c>
      <c r="H3993" t="s">
        <v>6157</v>
      </c>
      <c r="I3993" t="s">
        <v>4349</v>
      </c>
      <c r="J3993" t="s">
        <v>4350</v>
      </c>
      <c r="K3993" t="s">
        <v>4351</v>
      </c>
      <c r="L3993" t="s">
        <v>6157</v>
      </c>
      <c r="M3993" t="s">
        <v>1608</v>
      </c>
      <c r="N3993" t="s">
        <v>289</v>
      </c>
      <c r="O3993" t="s">
        <v>6157</v>
      </c>
      <c r="P3993" t="s">
        <v>6157</v>
      </c>
      <c r="Q3993" t="s">
        <v>3969</v>
      </c>
      <c r="R3993" t="s">
        <v>6157</v>
      </c>
      <c r="S3993" t="s">
        <v>230</v>
      </c>
      <c r="T3993" s="4" t="s">
        <v>241</v>
      </c>
      <c r="U3993" s="4" t="s">
        <v>233</v>
      </c>
      <c r="V3993">
        <v>18</v>
      </c>
      <c r="W3993">
        <v>80</v>
      </c>
      <c r="X3993" t="s">
        <v>6157</v>
      </c>
      <c r="Y3993" t="s">
        <v>6157</v>
      </c>
      <c r="Z3993" t="s">
        <v>1371</v>
      </c>
      <c r="AA3993" t="s">
        <v>1388</v>
      </c>
      <c r="AB3993" t="s">
        <v>248</v>
      </c>
      <c r="AC3993" t="s">
        <v>4353</v>
      </c>
      <c r="AD3993" t="s">
        <v>6157</v>
      </c>
      <c r="AE3993" t="s">
        <v>6157</v>
      </c>
      <c r="AF3993" t="s">
        <v>6157</v>
      </c>
      <c r="AG3993" t="s">
        <v>6157</v>
      </c>
      <c r="AH3993" t="s">
        <v>6157</v>
      </c>
      <c r="AI3993" t="s">
        <v>6157</v>
      </c>
      <c r="AJ3993" t="s">
        <v>6457</v>
      </c>
      <c r="AK3993" t="s">
        <v>7238</v>
      </c>
      <c r="AL3993" t="s">
        <v>1426</v>
      </c>
      <c r="AM3993" t="s">
        <v>1425</v>
      </c>
      <c r="AN3993" t="s">
        <v>4353</v>
      </c>
      <c r="AO3993" s="29">
        <v>16</v>
      </c>
      <c r="AP3993">
        <v>-21.184971969999999</v>
      </c>
      <c r="AQ3993">
        <v>-175.23077488000001</v>
      </c>
      <c r="AR3993" t="s">
        <v>289</v>
      </c>
      <c r="AS3993">
        <v>0.1</v>
      </c>
      <c r="AT3993" t="s">
        <v>1510</v>
      </c>
      <c r="AU3993" t="s">
        <v>274</v>
      </c>
      <c r="AV3993" t="s">
        <v>4353</v>
      </c>
      <c r="AW3993" t="s">
        <v>4353</v>
      </c>
      <c r="AX3993" t="s">
        <v>4353</v>
      </c>
      <c r="AY3993">
        <v>1490</v>
      </c>
      <c r="AZ3993">
        <v>1950</v>
      </c>
      <c r="BA3993" t="s">
        <v>290</v>
      </c>
      <c r="BB3993" t="s">
        <v>4785</v>
      </c>
      <c r="BC3993" t="s">
        <v>6157</v>
      </c>
      <c r="BH3993" t="s">
        <v>1562</v>
      </c>
      <c r="BI3993" t="s">
        <v>7239</v>
      </c>
      <c r="BJ3993" t="s">
        <v>1569</v>
      </c>
      <c r="BK3993" t="s">
        <v>1568</v>
      </c>
      <c r="BL3993" s="7" t="s">
        <v>1546</v>
      </c>
      <c r="BQ3993" t="s">
        <v>6538</v>
      </c>
      <c r="BR3993">
        <v>1</v>
      </c>
      <c r="BS3993" t="s">
        <v>6560</v>
      </c>
      <c r="BT3993" t="s">
        <v>6613</v>
      </c>
      <c r="BW3993">
        <v>-18.100000000000001</v>
      </c>
      <c r="BY3993">
        <v>9.1</v>
      </c>
      <c r="CB3993">
        <v>3.3</v>
      </c>
      <c r="CC3993">
        <v>42.4</v>
      </c>
      <c r="CD3993">
        <v>15.2</v>
      </c>
      <c r="CI3993" s="5"/>
      <c r="DC3993" t="s">
        <v>6538</v>
      </c>
      <c r="DD3993">
        <v>1</v>
      </c>
      <c r="DE3993" t="s">
        <v>6560</v>
      </c>
      <c r="DF3993" t="s">
        <v>6940</v>
      </c>
      <c r="DG3993">
        <v>13.7</v>
      </c>
      <c r="DI3993">
        <v>446.1</v>
      </c>
      <c r="DJ3993">
        <v>137</v>
      </c>
      <c r="DK3993">
        <v>0.25</v>
      </c>
    </row>
    <row r="3994" spans="1:115" ht="16" customHeight="1">
      <c r="A3994">
        <v>3993</v>
      </c>
      <c r="B3994" t="s">
        <v>7221</v>
      </c>
      <c r="C3994" s="2">
        <v>44970</v>
      </c>
      <c r="E3994" s="17" t="s">
        <v>976</v>
      </c>
      <c r="F3994" s="19"/>
      <c r="G3994" t="s">
        <v>1608</v>
      </c>
      <c r="H3994" t="s">
        <v>6157</v>
      </c>
      <c r="I3994" t="s">
        <v>4349</v>
      </c>
      <c r="J3994" t="s">
        <v>4350</v>
      </c>
      <c r="K3994" t="s">
        <v>4351</v>
      </c>
      <c r="L3994" t="s">
        <v>6157</v>
      </c>
      <c r="M3994" t="s">
        <v>1608</v>
      </c>
      <c r="N3994" t="s">
        <v>289</v>
      </c>
      <c r="O3994" t="s">
        <v>6157</v>
      </c>
      <c r="P3994" t="s">
        <v>6157</v>
      </c>
      <c r="Q3994" t="s">
        <v>3969</v>
      </c>
      <c r="R3994" t="s">
        <v>6157</v>
      </c>
      <c r="S3994" t="s">
        <v>230</v>
      </c>
      <c r="T3994" s="4" t="s">
        <v>241</v>
      </c>
      <c r="U3994" s="4" t="s">
        <v>233</v>
      </c>
      <c r="V3994">
        <v>18</v>
      </c>
      <c r="W3994">
        <v>80</v>
      </c>
      <c r="X3994" t="s">
        <v>6157</v>
      </c>
      <c r="Y3994" t="s">
        <v>6157</v>
      </c>
      <c r="Z3994" t="s">
        <v>1371</v>
      </c>
      <c r="AA3994" t="s">
        <v>1388</v>
      </c>
      <c r="AB3994" t="s">
        <v>248</v>
      </c>
      <c r="AC3994" t="s">
        <v>4353</v>
      </c>
      <c r="AD3994" t="s">
        <v>6157</v>
      </c>
      <c r="AE3994" t="s">
        <v>6157</v>
      </c>
      <c r="AF3994" t="s">
        <v>6157</v>
      </c>
      <c r="AG3994" t="s">
        <v>6157</v>
      </c>
      <c r="AH3994" t="s">
        <v>6157</v>
      </c>
      <c r="AI3994" t="s">
        <v>6157</v>
      </c>
      <c r="AJ3994" t="s">
        <v>6457</v>
      </c>
      <c r="AK3994" t="s">
        <v>7238</v>
      </c>
      <c r="AL3994" t="s">
        <v>1426</v>
      </c>
      <c r="AM3994" t="s">
        <v>1425</v>
      </c>
      <c r="AN3994" t="s">
        <v>4353</v>
      </c>
      <c r="AO3994" s="29">
        <v>16</v>
      </c>
      <c r="AP3994">
        <v>-21.184971969999999</v>
      </c>
      <c r="AQ3994">
        <v>-175.23077488000001</v>
      </c>
      <c r="AR3994" t="s">
        <v>289</v>
      </c>
      <c r="AS3994">
        <v>0.1</v>
      </c>
      <c r="AT3994" t="s">
        <v>1510</v>
      </c>
      <c r="AU3994" t="s">
        <v>274</v>
      </c>
      <c r="AV3994" t="s">
        <v>4353</v>
      </c>
      <c r="AW3994" t="s">
        <v>4353</v>
      </c>
      <c r="AX3994" t="s">
        <v>4353</v>
      </c>
      <c r="AY3994">
        <v>1670</v>
      </c>
      <c r="AZ3994">
        <v>1669</v>
      </c>
      <c r="BA3994" t="s">
        <v>290</v>
      </c>
      <c r="BB3994" t="s">
        <v>4601</v>
      </c>
      <c r="BC3994" t="s">
        <v>5309</v>
      </c>
      <c r="BD3994">
        <v>220</v>
      </c>
      <c r="BE3994">
        <v>23</v>
      </c>
      <c r="BF3994">
        <v>273</v>
      </c>
      <c r="BH3994" t="s">
        <v>1565</v>
      </c>
      <c r="BI3994" t="s">
        <v>7239</v>
      </c>
      <c r="BJ3994" t="s">
        <v>1569</v>
      </c>
      <c r="BK3994" t="s">
        <v>1568</v>
      </c>
      <c r="BL3994" s="7" t="s">
        <v>1546</v>
      </c>
      <c r="BQ3994" t="s">
        <v>6538</v>
      </c>
      <c r="BR3994">
        <v>1</v>
      </c>
      <c r="BS3994" t="s">
        <v>6560</v>
      </c>
      <c r="BT3994" t="s">
        <v>6613</v>
      </c>
      <c r="BW3994">
        <v>-18.100000000000001</v>
      </c>
      <c r="BY3994">
        <v>8.8000000000000007</v>
      </c>
      <c r="CB3994">
        <v>3.2</v>
      </c>
      <c r="CC3994">
        <v>38.1</v>
      </c>
      <c r="CD3994">
        <v>14</v>
      </c>
      <c r="CI3994" s="5"/>
      <c r="CW3994" t="s">
        <v>6538</v>
      </c>
      <c r="CX3994">
        <v>1</v>
      </c>
      <c r="CY3994" t="s">
        <v>6605</v>
      </c>
      <c r="CZ3994" t="s">
        <v>5604</v>
      </c>
      <c r="DA3994">
        <v>0.70889999999999997</v>
      </c>
      <c r="DC3994" t="s">
        <v>6538</v>
      </c>
      <c r="DD3994">
        <v>1</v>
      </c>
      <c r="DE3994" t="s">
        <v>6560</v>
      </c>
      <c r="DF3994" t="s">
        <v>6940</v>
      </c>
      <c r="DG3994">
        <v>14.8</v>
      </c>
      <c r="DI3994">
        <v>475.4</v>
      </c>
      <c r="DJ3994">
        <v>149.6</v>
      </c>
      <c r="DK3994">
        <v>0.21</v>
      </c>
    </row>
    <row r="3995" spans="1:115" ht="16" customHeight="1">
      <c r="A3995">
        <v>3994</v>
      </c>
      <c r="B3995" t="s">
        <v>7221</v>
      </c>
      <c r="C3995" s="2">
        <v>44970</v>
      </c>
      <c r="E3995" s="17" t="s">
        <v>975</v>
      </c>
      <c r="F3995" s="19"/>
      <c r="G3995" t="s">
        <v>1608</v>
      </c>
      <c r="H3995" t="s">
        <v>6157</v>
      </c>
      <c r="I3995" t="s">
        <v>4349</v>
      </c>
      <c r="J3995" t="s">
        <v>4350</v>
      </c>
      <c r="K3995" t="s">
        <v>4351</v>
      </c>
      <c r="L3995" t="s">
        <v>6157</v>
      </c>
      <c r="M3995" t="s">
        <v>1608</v>
      </c>
      <c r="N3995" t="s">
        <v>289</v>
      </c>
      <c r="O3995" t="s">
        <v>6157</v>
      </c>
      <c r="P3995" t="s">
        <v>6157</v>
      </c>
      <c r="Q3995" t="s">
        <v>3969</v>
      </c>
      <c r="R3995" t="s">
        <v>6157</v>
      </c>
      <c r="S3995" t="s">
        <v>230</v>
      </c>
      <c r="T3995" s="4" t="s">
        <v>243</v>
      </c>
      <c r="U3995" s="4" t="s">
        <v>233</v>
      </c>
      <c r="V3995">
        <v>18</v>
      </c>
      <c r="W3995">
        <v>80</v>
      </c>
      <c r="X3995" t="s">
        <v>6157</v>
      </c>
      <c r="Y3995" t="s">
        <v>6157</v>
      </c>
      <c r="Z3995" t="s">
        <v>1371</v>
      </c>
      <c r="AA3995" t="s">
        <v>1388</v>
      </c>
      <c r="AB3995" t="s">
        <v>223</v>
      </c>
      <c r="AC3995" t="s">
        <v>4353</v>
      </c>
      <c r="AD3995" t="s">
        <v>6157</v>
      </c>
      <c r="AE3995" t="s">
        <v>6157</v>
      </c>
      <c r="AF3995" t="s">
        <v>6157</v>
      </c>
      <c r="AG3995" t="s">
        <v>6157</v>
      </c>
      <c r="AH3995" t="s">
        <v>6157</v>
      </c>
      <c r="AI3995" t="s">
        <v>6157</v>
      </c>
      <c r="AJ3995" t="s">
        <v>6457</v>
      </c>
      <c r="AK3995" t="s">
        <v>7238</v>
      </c>
      <c r="AL3995" t="s">
        <v>1426</v>
      </c>
      <c r="AM3995" t="s">
        <v>1425</v>
      </c>
      <c r="AN3995" t="s">
        <v>4353</v>
      </c>
      <c r="AO3995" s="29">
        <v>16</v>
      </c>
      <c r="AP3995">
        <v>-21.184971969999999</v>
      </c>
      <c r="AQ3995">
        <v>-175.23077488000001</v>
      </c>
      <c r="AR3995" t="s">
        <v>289</v>
      </c>
      <c r="AS3995">
        <v>0.1</v>
      </c>
      <c r="AT3995" t="s">
        <v>1510</v>
      </c>
      <c r="AU3995" t="s">
        <v>274</v>
      </c>
      <c r="AV3995" t="s">
        <v>4353</v>
      </c>
      <c r="AW3995" t="s">
        <v>4353</v>
      </c>
      <c r="AX3995" t="s">
        <v>4353</v>
      </c>
      <c r="AY3995">
        <v>1670</v>
      </c>
      <c r="AZ3995">
        <v>1669</v>
      </c>
      <c r="BA3995" t="s">
        <v>290</v>
      </c>
      <c r="BB3995" t="s">
        <v>4601</v>
      </c>
      <c r="BC3995" t="s">
        <v>5309</v>
      </c>
      <c r="BD3995">
        <v>220</v>
      </c>
      <c r="BE3995">
        <v>23</v>
      </c>
      <c r="BF3995">
        <v>273</v>
      </c>
      <c r="BH3995" t="s">
        <v>1565</v>
      </c>
      <c r="BI3995" t="s">
        <v>7239</v>
      </c>
      <c r="BJ3995" t="s">
        <v>1569</v>
      </c>
      <c r="BK3995" t="s">
        <v>1568</v>
      </c>
      <c r="BL3995" s="7" t="s">
        <v>1546</v>
      </c>
      <c r="BQ3995" t="s">
        <v>6538</v>
      </c>
      <c r="BR3995">
        <v>1</v>
      </c>
      <c r="BS3995" t="s">
        <v>6560</v>
      </c>
      <c r="BT3995" t="s">
        <v>6613</v>
      </c>
      <c r="BW3995">
        <v>-18</v>
      </c>
      <c r="BY3995">
        <v>9.1</v>
      </c>
      <c r="CB3995">
        <v>3.2</v>
      </c>
      <c r="CC3995">
        <v>40.6</v>
      </c>
      <c r="CD3995">
        <v>14.8</v>
      </c>
      <c r="CI3995" s="5"/>
      <c r="CW3995" t="s">
        <v>6538</v>
      </c>
      <c r="CX3995">
        <v>1</v>
      </c>
      <c r="CY3995" t="s">
        <v>6605</v>
      </c>
      <c r="CZ3995" t="s">
        <v>5604</v>
      </c>
      <c r="DA3995">
        <v>0.7087</v>
      </c>
      <c r="DC3995" t="s">
        <v>6538</v>
      </c>
      <c r="DD3995">
        <v>1</v>
      </c>
      <c r="DE3995" t="s">
        <v>6560</v>
      </c>
      <c r="DF3995" t="s">
        <v>6940</v>
      </c>
      <c r="DG3995">
        <v>13.1</v>
      </c>
      <c r="DI3995">
        <v>449.5</v>
      </c>
      <c r="DJ3995">
        <v>140.5</v>
      </c>
      <c r="DK3995">
        <v>0.24</v>
      </c>
    </row>
    <row r="3996" spans="1:115" ht="16" customHeight="1">
      <c r="A3996">
        <v>3995</v>
      </c>
      <c r="B3996" t="s">
        <v>7221</v>
      </c>
      <c r="C3996" s="2">
        <v>44970</v>
      </c>
      <c r="E3996" s="17" t="s">
        <v>974</v>
      </c>
      <c r="F3996" s="19"/>
      <c r="G3996" t="s">
        <v>1608</v>
      </c>
      <c r="H3996" t="s">
        <v>6157</v>
      </c>
      <c r="I3996" t="s">
        <v>4349</v>
      </c>
      <c r="J3996" t="s">
        <v>4350</v>
      </c>
      <c r="K3996" t="s">
        <v>4351</v>
      </c>
      <c r="L3996" t="s">
        <v>6157</v>
      </c>
      <c r="M3996" t="s">
        <v>1608</v>
      </c>
      <c r="N3996" t="s">
        <v>289</v>
      </c>
      <c r="O3996" t="s">
        <v>6157</v>
      </c>
      <c r="P3996" t="s">
        <v>6157</v>
      </c>
      <c r="Q3996" t="s">
        <v>3969</v>
      </c>
      <c r="R3996" t="s">
        <v>6157</v>
      </c>
      <c r="S3996" t="s">
        <v>230</v>
      </c>
      <c r="T3996" s="4" t="s">
        <v>243</v>
      </c>
      <c r="U3996" s="4" t="s">
        <v>233</v>
      </c>
      <c r="V3996">
        <v>18</v>
      </c>
      <c r="W3996">
        <v>80</v>
      </c>
      <c r="X3996" t="s">
        <v>6157</v>
      </c>
      <c r="Y3996" t="s">
        <v>6157</v>
      </c>
      <c r="Z3996" t="s">
        <v>1371</v>
      </c>
      <c r="AA3996" t="s">
        <v>1388</v>
      </c>
      <c r="AB3996" t="s">
        <v>1383</v>
      </c>
      <c r="AC3996" t="s">
        <v>4353</v>
      </c>
      <c r="AD3996" t="s">
        <v>6157</v>
      </c>
      <c r="AE3996" t="s">
        <v>6157</v>
      </c>
      <c r="AF3996" t="s">
        <v>6157</v>
      </c>
      <c r="AG3996" t="s">
        <v>6157</v>
      </c>
      <c r="AH3996" t="s">
        <v>6157</v>
      </c>
      <c r="AI3996" t="s">
        <v>6157</v>
      </c>
      <c r="AJ3996" t="s">
        <v>6457</v>
      </c>
      <c r="AK3996" t="s">
        <v>7238</v>
      </c>
      <c r="AL3996" t="s">
        <v>1426</v>
      </c>
      <c r="AM3996" t="s">
        <v>1425</v>
      </c>
      <c r="AN3996" t="s">
        <v>4353</v>
      </c>
      <c r="AO3996" s="29">
        <v>16</v>
      </c>
      <c r="AP3996">
        <v>-21.184971969999999</v>
      </c>
      <c r="AQ3996">
        <v>-175.23077488000001</v>
      </c>
      <c r="AR3996" t="s">
        <v>289</v>
      </c>
      <c r="AS3996">
        <v>0.1</v>
      </c>
      <c r="AT3996" t="s">
        <v>1510</v>
      </c>
      <c r="AU3996" t="s">
        <v>274</v>
      </c>
      <c r="AV3996" t="s">
        <v>4353</v>
      </c>
      <c r="AW3996" t="s">
        <v>4353</v>
      </c>
      <c r="AX3996" t="s">
        <v>4353</v>
      </c>
      <c r="AY3996">
        <v>1490</v>
      </c>
      <c r="AZ3996">
        <v>1950</v>
      </c>
      <c r="BA3996" t="s">
        <v>290</v>
      </c>
      <c r="BB3996" t="s">
        <v>4785</v>
      </c>
      <c r="BC3996" t="s">
        <v>6157</v>
      </c>
      <c r="BH3996" t="s">
        <v>1562</v>
      </c>
      <c r="BI3996" t="s">
        <v>7239</v>
      </c>
      <c r="BJ3996" t="s">
        <v>1569</v>
      </c>
      <c r="BK3996" t="s">
        <v>1568</v>
      </c>
      <c r="BL3996" s="7" t="s">
        <v>1546</v>
      </c>
      <c r="BQ3996" t="s">
        <v>6538</v>
      </c>
      <c r="BR3996">
        <v>1</v>
      </c>
      <c r="BS3996" t="s">
        <v>6560</v>
      </c>
      <c r="BT3996" t="s">
        <v>6613</v>
      </c>
      <c r="BW3996">
        <v>-17.899999999999999</v>
      </c>
      <c r="BY3996">
        <v>8.6</v>
      </c>
      <c r="CB3996">
        <v>3.3</v>
      </c>
      <c r="CC3996">
        <v>42.5</v>
      </c>
      <c r="CD3996">
        <v>15</v>
      </c>
      <c r="CI3996" s="5"/>
      <c r="CW3996" t="s">
        <v>6538</v>
      </c>
      <c r="CX3996">
        <v>1</v>
      </c>
      <c r="CY3996" t="s">
        <v>6605</v>
      </c>
      <c r="CZ3996" t="s">
        <v>5604</v>
      </c>
      <c r="DA3996">
        <v>0.70889999999999997</v>
      </c>
      <c r="DC3996" t="s">
        <v>6538</v>
      </c>
      <c r="DD3996">
        <v>1</v>
      </c>
      <c r="DE3996" t="s">
        <v>6560</v>
      </c>
      <c r="DF3996" t="s">
        <v>6940</v>
      </c>
      <c r="DG3996">
        <v>13.9</v>
      </c>
      <c r="DI3996">
        <v>438.2</v>
      </c>
      <c r="DJ3996">
        <v>132.80000000000001</v>
      </c>
      <c r="DK3996">
        <v>0.26</v>
      </c>
    </row>
    <row r="3997" spans="1:115" ht="16" customHeight="1">
      <c r="A3997">
        <v>3996</v>
      </c>
      <c r="B3997" t="s">
        <v>7221</v>
      </c>
      <c r="C3997" s="2">
        <v>44970</v>
      </c>
      <c r="E3997" s="17" t="s">
        <v>973</v>
      </c>
      <c r="F3997" s="19"/>
      <c r="G3997" t="s">
        <v>1608</v>
      </c>
      <c r="H3997" t="s">
        <v>6157</v>
      </c>
      <c r="I3997" t="s">
        <v>4349</v>
      </c>
      <c r="J3997" t="s">
        <v>4350</v>
      </c>
      <c r="K3997" t="s">
        <v>4351</v>
      </c>
      <c r="L3997" t="s">
        <v>6157</v>
      </c>
      <c r="M3997" t="s">
        <v>1608</v>
      </c>
      <c r="N3997" t="s">
        <v>289</v>
      </c>
      <c r="O3997" t="s">
        <v>6157</v>
      </c>
      <c r="P3997" t="s">
        <v>6157</v>
      </c>
      <c r="Q3997" t="s">
        <v>3969</v>
      </c>
      <c r="R3997" t="s">
        <v>6157</v>
      </c>
      <c r="S3997" t="s">
        <v>230</v>
      </c>
      <c r="T3997" s="4" t="s">
        <v>241</v>
      </c>
      <c r="U3997" s="4" t="s">
        <v>233</v>
      </c>
      <c r="V3997">
        <v>18</v>
      </c>
      <c r="W3997">
        <v>80</v>
      </c>
      <c r="X3997" t="s">
        <v>6157</v>
      </c>
      <c r="Y3997" t="s">
        <v>6157</v>
      </c>
      <c r="Z3997" t="s">
        <v>1371</v>
      </c>
      <c r="AA3997" t="s">
        <v>1388</v>
      </c>
      <c r="AB3997" t="s">
        <v>1376</v>
      </c>
      <c r="AC3997" t="s">
        <v>4353</v>
      </c>
      <c r="AD3997" t="s">
        <v>6157</v>
      </c>
      <c r="AE3997" t="s">
        <v>6157</v>
      </c>
      <c r="AF3997" t="s">
        <v>6157</v>
      </c>
      <c r="AG3997" t="s">
        <v>6157</v>
      </c>
      <c r="AH3997" t="s">
        <v>6157</v>
      </c>
      <c r="AI3997" t="s">
        <v>6157</v>
      </c>
      <c r="AJ3997" t="s">
        <v>6457</v>
      </c>
      <c r="AK3997" t="s">
        <v>7238</v>
      </c>
      <c r="AL3997" t="s">
        <v>1426</v>
      </c>
      <c r="AM3997" t="s">
        <v>1425</v>
      </c>
      <c r="AN3997" t="s">
        <v>4353</v>
      </c>
      <c r="AO3997" s="29">
        <v>16</v>
      </c>
      <c r="AP3997">
        <v>-21.184971969999999</v>
      </c>
      <c r="AQ3997">
        <v>-175.23077488000001</v>
      </c>
      <c r="AR3997" t="s">
        <v>289</v>
      </c>
      <c r="AS3997">
        <v>0.1</v>
      </c>
      <c r="AT3997" t="s">
        <v>1510</v>
      </c>
      <c r="AU3997" t="s">
        <v>274</v>
      </c>
      <c r="AV3997" t="s">
        <v>4353</v>
      </c>
      <c r="AW3997" t="s">
        <v>4353</v>
      </c>
      <c r="AX3997" t="s">
        <v>4353</v>
      </c>
      <c r="AY3997">
        <v>1490</v>
      </c>
      <c r="AZ3997">
        <v>1950</v>
      </c>
      <c r="BA3997" t="s">
        <v>290</v>
      </c>
      <c r="BB3997" t="s">
        <v>4785</v>
      </c>
      <c r="BC3997" t="s">
        <v>6157</v>
      </c>
      <c r="BH3997" t="s">
        <v>1562</v>
      </c>
      <c r="BI3997" t="s">
        <v>7239</v>
      </c>
      <c r="BJ3997" t="s">
        <v>1569</v>
      </c>
      <c r="BK3997" t="s">
        <v>1568</v>
      </c>
      <c r="BL3997" s="7" t="s">
        <v>1546</v>
      </c>
      <c r="BQ3997" t="s">
        <v>6538</v>
      </c>
      <c r="BR3997">
        <v>1</v>
      </c>
      <c r="BS3997" t="s">
        <v>6560</v>
      </c>
      <c r="BT3997" t="s">
        <v>6613</v>
      </c>
      <c r="BW3997">
        <v>-18.2</v>
      </c>
      <c r="BY3997">
        <v>8.6</v>
      </c>
      <c r="CB3997">
        <v>3.2</v>
      </c>
      <c r="CC3997">
        <v>41.3</v>
      </c>
      <c r="CD3997">
        <v>15.1</v>
      </c>
      <c r="CI3997" s="5"/>
      <c r="CW3997" t="s">
        <v>6538</v>
      </c>
      <c r="CX3997">
        <v>1</v>
      </c>
      <c r="CY3997" t="s">
        <v>6605</v>
      </c>
      <c r="CZ3997" t="s">
        <v>5604</v>
      </c>
      <c r="DA3997">
        <v>0.70879999999999999</v>
      </c>
      <c r="DC3997" t="s">
        <v>6538</v>
      </c>
      <c r="DD3997">
        <v>1</v>
      </c>
      <c r="DE3997" t="s">
        <v>6560</v>
      </c>
      <c r="DF3997" t="s">
        <v>6940</v>
      </c>
      <c r="DG3997">
        <v>15.4</v>
      </c>
      <c r="DI3997">
        <v>537.79999999999995</v>
      </c>
      <c r="DJ3997">
        <v>169.3</v>
      </c>
      <c r="DK3997">
        <v>0.2</v>
      </c>
    </row>
    <row r="3998" spans="1:115" ht="16" customHeight="1">
      <c r="A3998">
        <v>3997</v>
      </c>
      <c r="B3998" t="s">
        <v>7221</v>
      </c>
      <c r="C3998" s="2">
        <v>44970</v>
      </c>
      <c r="E3998" s="17" t="s">
        <v>972</v>
      </c>
      <c r="F3998" s="19"/>
      <c r="G3998" t="s">
        <v>1608</v>
      </c>
      <c r="H3998" t="s">
        <v>6157</v>
      </c>
      <c r="I3998" t="s">
        <v>4349</v>
      </c>
      <c r="J3998" t="s">
        <v>4350</v>
      </c>
      <c r="K3998" t="s">
        <v>4351</v>
      </c>
      <c r="L3998" t="s">
        <v>6157</v>
      </c>
      <c r="M3998" t="s">
        <v>1608</v>
      </c>
      <c r="N3998" t="s">
        <v>289</v>
      </c>
      <c r="O3998" t="s">
        <v>6157</v>
      </c>
      <c r="P3998" t="s">
        <v>6157</v>
      </c>
      <c r="Q3998" t="s">
        <v>3969</v>
      </c>
      <c r="R3998" t="s">
        <v>6157</v>
      </c>
      <c r="S3998" t="s">
        <v>229</v>
      </c>
      <c r="T3998" s="4" t="s">
        <v>242</v>
      </c>
      <c r="U3998" s="4" t="s">
        <v>233</v>
      </c>
      <c r="V3998">
        <v>18</v>
      </c>
      <c r="W3998">
        <v>80</v>
      </c>
      <c r="X3998" t="s">
        <v>6157</v>
      </c>
      <c r="Y3998" t="s">
        <v>6157</v>
      </c>
      <c r="Z3998" t="s">
        <v>1371</v>
      </c>
      <c r="AA3998" t="s">
        <v>1388</v>
      </c>
      <c r="AB3998" t="s">
        <v>1376</v>
      </c>
      <c r="AC3998" t="s">
        <v>4353</v>
      </c>
      <c r="AD3998" t="s">
        <v>6157</v>
      </c>
      <c r="AE3998" t="s">
        <v>6157</v>
      </c>
      <c r="AF3998" t="s">
        <v>6157</v>
      </c>
      <c r="AG3998" t="s">
        <v>6157</v>
      </c>
      <c r="AH3998" t="s">
        <v>6157</v>
      </c>
      <c r="AI3998" t="s">
        <v>6157</v>
      </c>
      <c r="AJ3998" t="s">
        <v>6457</v>
      </c>
      <c r="AK3998" t="s">
        <v>7238</v>
      </c>
      <c r="AL3998" t="s">
        <v>1426</v>
      </c>
      <c r="AM3998" t="s">
        <v>1425</v>
      </c>
      <c r="AN3998" t="s">
        <v>4353</v>
      </c>
      <c r="AO3998" s="29">
        <v>16</v>
      </c>
      <c r="AP3998">
        <v>-21.184971969999999</v>
      </c>
      <c r="AQ3998">
        <v>-175.23077488000001</v>
      </c>
      <c r="AR3998" t="s">
        <v>289</v>
      </c>
      <c r="AS3998">
        <v>0.1</v>
      </c>
      <c r="AT3998" t="s">
        <v>1510</v>
      </c>
      <c r="AU3998" t="s">
        <v>274</v>
      </c>
      <c r="AV3998" t="s">
        <v>4353</v>
      </c>
      <c r="AW3998" t="s">
        <v>4353</v>
      </c>
      <c r="AX3998" t="s">
        <v>4353</v>
      </c>
      <c r="AY3998">
        <v>1490</v>
      </c>
      <c r="AZ3998">
        <v>1950</v>
      </c>
      <c r="BA3998" t="s">
        <v>290</v>
      </c>
      <c r="BB3998" t="s">
        <v>4785</v>
      </c>
      <c r="BC3998" t="s">
        <v>6157</v>
      </c>
      <c r="BH3998" t="s">
        <v>1562</v>
      </c>
      <c r="BI3998" t="s">
        <v>7239</v>
      </c>
      <c r="BJ3998" t="s">
        <v>1569</v>
      </c>
      <c r="BK3998" t="s">
        <v>1568</v>
      </c>
      <c r="BL3998" s="7" t="s">
        <v>1546</v>
      </c>
      <c r="BQ3998" t="s">
        <v>6538</v>
      </c>
      <c r="BR3998">
        <v>1</v>
      </c>
      <c r="BS3998" t="s">
        <v>6560</v>
      </c>
      <c r="BT3998" t="s">
        <v>6613</v>
      </c>
      <c r="BW3998">
        <v>-17.399999999999999</v>
      </c>
      <c r="BY3998">
        <v>8.6</v>
      </c>
      <c r="CB3998">
        <v>3.1</v>
      </c>
      <c r="CC3998">
        <v>38.299999999999997</v>
      </c>
      <c r="CD3998">
        <v>14.2</v>
      </c>
      <c r="CI3998" s="5"/>
      <c r="DC3998" t="s">
        <v>6538</v>
      </c>
      <c r="DD3998">
        <v>1</v>
      </c>
      <c r="DE3998" t="s">
        <v>6560</v>
      </c>
      <c r="DF3998" t="s">
        <v>6940</v>
      </c>
      <c r="DG3998">
        <v>9.9</v>
      </c>
      <c r="DI3998">
        <v>474.7</v>
      </c>
      <c r="DJ3998">
        <v>150.80000000000001</v>
      </c>
      <c r="DK3998">
        <v>0.22</v>
      </c>
    </row>
    <row r="3999" spans="1:115" ht="16" customHeight="1">
      <c r="A3999">
        <v>3998</v>
      </c>
      <c r="B3999" t="s">
        <v>7221</v>
      </c>
      <c r="C3999" s="2">
        <v>44970</v>
      </c>
      <c r="E3999" s="17" t="s">
        <v>971</v>
      </c>
      <c r="F3999" s="19"/>
      <c r="G3999" t="s">
        <v>1608</v>
      </c>
      <c r="H3999" t="s">
        <v>6157</v>
      </c>
      <c r="I3999" t="s">
        <v>4349</v>
      </c>
      <c r="J3999" t="s">
        <v>4350</v>
      </c>
      <c r="K3999" t="s">
        <v>4351</v>
      </c>
      <c r="L3999" t="s">
        <v>6157</v>
      </c>
      <c r="M3999" t="s">
        <v>1608</v>
      </c>
      <c r="N3999" t="s">
        <v>289</v>
      </c>
      <c r="O3999" t="s">
        <v>6157</v>
      </c>
      <c r="P3999" t="s">
        <v>6157</v>
      </c>
      <c r="Q3999" t="s">
        <v>3969</v>
      </c>
      <c r="R3999" t="s">
        <v>6157</v>
      </c>
      <c r="S3999" t="s">
        <v>230</v>
      </c>
      <c r="T3999" s="4" t="s">
        <v>5294</v>
      </c>
      <c r="U3999" s="4" t="s">
        <v>233</v>
      </c>
      <c r="V3999">
        <v>18</v>
      </c>
      <c r="W3999">
        <v>80</v>
      </c>
      <c r="X3999" t="s">
        <v>6157</v>
      </c>
      <c r="Y3999" t="s">
        <v>6157</v>
      </c>
      <c r="Z3999" t="s">
        <v>1371</v>
      </c>
      <c r="AA3999" t="s">
        <v>1388</v>
      </c>
      <c r="AB3999" t="s">
        <v>1376</v>
      </c>
      <c r="AC3999" t="s">
        <v>4353</v>
      </c>
      <c r="AD3999" t="s">
        <v>6157</v>
      </c>
      <c r="AE3999" t="s">
        <v>6157</v>
      </c>
      <c r="AF3999" t="s">
        <v>6157</v>
      </c>
      <c r="AG3999" t="s">
        <v>6157</v>
      </c>
      <c r="AH3999" t="s">
        <v>6157</v>
      </c>
      <c r="AI3999" t="s">
        <v>6157</v>
      </c>
      <c r="AJ3999" t="s">
        <v>6457</v>
      </c>
      <c r="AK3999" t="s">
        <v>7238</v>
      </c>
      <c r="AL3999" t="s">
        <v>1426</v>
      </c>
      <c r="AM3999" t="s">
        <v>1425</v>
      </c>
      <c r="AN3999" t="s">
        <v>4353</v>
      </c>
      <c r="AO3999" s="29">
        <v>16</v>
      </c>
      <c r="AP3999">
        <v>-21.184971969999999</v>
      </c>
      <c r="AQ3999">
        <v>-175.23077488000001</v>
      </c>
      <c r="AR3999" t="s">
        <v>289</v>
      </c>
      <c r="AS3999">
        <v>0.1</v>
      </c>
      <c r="AT3999" t="s">
        <v>1510</v>
      </c>
      <c r="AU3999" t="s">
        <v>274</v>
      </c>
      <c r="AV3999" t="s">
        <v>4353</v>
      </c>
      <c r="AW3999" t="s">
        <v>4353</v>
      </c>
      <c r="AX3999" t="s">
        <v>4353</v>
      </c>
      <c r="AY3999">
        <v>1490</v>
      </c>
      <c r="AZ3999">
        <v>1950</v>
      </c>
      <c r="BA3999" t="s">
        <v>290</v>
      </c>
      <c r="BB3999" t="s">
        <v>4785</v>
      </c>
      <c r="BC3999" t="s">
        <v>6157</v>
      </c>
      <c r="BH3999" t="s">
        <v>1562</v>
      </c>
      <c r="BI3999" t="s">
        <v>7239</v>
      </c>
      <c r="BJ3999" t="s">
        <v>1569</v>
      </c>
      <c r="BK3999" t="s">
        <v>1568</v>
      </c>
      <c r="BL3999" s="7" t="s">
        <v>1546</v>
      </c>
      <c r="BQ3999" t="s">
        <v>6538</v>
      </c>
      <c r="BR3999">
        <v>1</v>
      </c>
      <c r="BS3999" t="s">
        <v>6560</v>
      </c>
      <c r="BT3999" t="s">
        <v>6613</v>
      </c>
      <c r="BW3999">
        <v>-18</v>
      </c>
      <c r="BY3999">
        <v>9.4</v>
      </c>
      <c r="CB3999">
        <v>3.3</v>
      </c>
      <c r="CC3999">
        <v>41.3</v>
      </c>
      <c r="CD3999">
        <v>14.6</v>
      </c>
      <c r="CI3999" s="5"/>
      <c r="CW3999" t="s">
        <v>6538</v>
      </c>
      <c r="CX3999">
        <v>1</v>
      </c>
      <c r="CY3999" t="s">
        <v>6605</v>
      </c>
      <c r="CZ3999" t="s">
        <v>5604</v>
      </c>
      <c r="DA3999">
        <v>0.70889999999999997</v>
      </c>
      <c r="DC3999" t="s">
        <v>6538</v>
      </c>
      <c r="DD3999">
        <v>1</v>
      </c>
      <c r="DE3999" t="s">
        <v>6560</v>
      </c>
      <c r="DF3999" t="s">
        <v>6940</v>
      </c>
      <c r="DG3999">
        <v>14.7</v>
      </c>
      <c r="DI3999">
        <v>428.5</v>
      </c>
      <c r="DJ3999">
        <v>129.9</v>
      </c>
      <c r="DK3999">
        <v>0.26</v>
      </c>
    </row>
    <row r="4000" spans="1:115" ht="16" customHeight="1">
      <c r="A4000">
        <v>3999</v>
      </c>
      <c r="B4000" t="s">
        <v>7221</v>
      </c>
      <c r="C4000" s="2">
        <v>44970</v>
      </c>
      <c r="E4000" s="17" t="s">
        <v>970</v>
      </c>
      <c r="F4000" s="19"/>
      <c r="G4000" t="s">
        <v>1608</v>
      </c>
      <c r="H4000" t="s">
        <v>6157</v>
      </c>
      <c r="I4000" t="s">
        <v>4349</v>
      </c>
      <c r="J4000" t="s">
        <v>4350</v>
      </c>
      <c r="K4000" t="s">
        <v>4351</v>
      </c>
      <c r="L4000" t="s">
        <v>6157</v>
      </c>
      <c r="M4000" t="s">
        <v>1608</v>
      </c>
      <c r="N4000" t="s">
        <v>289</v>
      </c>
      <c r="O4000" t="s">
        <v>6157</v>
      </c>
      <c r="P4000" t="s">
        <v>6157</v>
      </c>
      <c r="Q4000" t="s">
        <v>3969</v>
      </c>
      <c r="R4000" t="s">
        <v>6157</v>
      </c>
      <c r="S4000" t="s">
        <v>229</v>
      </c>
      <c r="T4000" s="4" t="s">
        <v>241</v>
      </c>
      <c r="U4000" s="4" t="s">
        <v>233</v>
      </c>
      <c r="V4000">
        <v>18</v>
      </c>
      <c r="W4000">
        <v>80</v>
      </c>
      <c r="X4000" t="s">
        <v>6157</v>
      </c>
      <c r="Y4000" t="s">
        <v>6157</v>
      </c>
      <c r="Z4000" t="s">
        <v>1371</v>
      </c>
      <c r="AA4000" t="s">
        <v>1388</v>
      </c>
      <c r="AB4000" t="s">
        <v>248</v>
      </c>
      <c r="AC4000" t="s">
        <v>4353</v>
      </c>
      <c r="AD4000" t="s">
        <v>6157</v>
      </c>
      <c r="AE4000" t="s">
        <v>6157</v>
      </c>
      <c r="AF4000" t="s">
        <v>6157</v>
      </c>
      <c r="AG4000" t="s">
        <v>6157</v>
      </c>
      <c r="AH4000" t="s">
        <v>6157</v>
      </c>
      <c r="AI4000" t="s">
        <v>6157</v>
      </c>
      <c r="AJ4000" t="s">
        <v>6457</v>
      </c>
      <c r="AK4000" t="s">
        <v>7238</v>
      </c>
      <c r="AL4000" t="s">
        <v>1426</v>
      </c>
      <c r="AM4000" t="s">
        <v>1425</v>
      </c>
      <c r="AN4000" t="s">
        <v>4353</v>
      </c>
      <c r="AO4000" s="29">
        <v>16</v>
      </c>
      <c r="AP4000">
        <v>-21.184971969999999</v>
      </c>
      <c r="AQ4000">
        <v>-175.23077488000001</v>
      </c>
      <c r="AR4000" t="s">
        <v>289</v>
      </c>
      <c r="AS4000">
        <v>0.1</v>
      </c>
      <c r="AT4000" t="s">
        <v>1510</v>
      </c>
      <c r="AU4000" t="s">
        <v>274</v>
      </c>
      <c r="AV4000" t="s">
        <v>4353</v>
      </c>
      <c r="AW4000" t="s">
        <v>4353</v>
      </c>
      <c r="AX4000" t="s">
        <v>4353</v>
      </c>
      <c r="AY4000">
        <v>1490</v>
      </c>
      <c r="AZ4000">
        <v>1950</v>
      </c>
      <c r="BA4000" t="s">
        <v>290</v>
      </c>
      <c r="BB4000" t="s">
        <v>4785</v>
      </c>
      <c r="BC4000" t="s">
        <v>6157</v>
      </c>
      <c r="BH4000" t="s">
        <v>1562</v>
      </c>
      <c r="BI4000" t="s">
        <v>7239</v>
      </c>
      <c r="BJ4000" t="s">
        <v>1569</v>
      </c>
      <c r="BK4000" t="s">
        <v>1568</v>
      </c>
      <c r="BL4000" s="7" t="s">
        <v>1546</v>
      </c>
      <c r="BQ4000" t="s">
        <v>6538</v>
      </c>
      <c r="BR4000">
        <v>1</v>
      </c>
      <c r="BS4000" t="s">
        <v>6560</v>
      </c>
      <c r="BT4000" t="s">
        <v>6613</v>
      </c>
      <c r="BW4000">
        <v>-18.399999999999999</v>
      </c>
      <c r="BY4000">
        <v>9.3000000000000007</v>
      </c>
      <c r="CB4000">
        <v>3.2</v>
      </c>
      <c r="CC4000">
        <v>41.6</v>
      </c>
      <c r="CD4000">
        <v>14.9</v>
      </c>
      <c r="CI4000" s="5"/>
      <c r="CW4000" t="s">
        <v>6538</v>
      </c>
      <c r="CX4000">
        <v>1</v>
      </c>
      <c r="CY4000" t="s">
        <v>6605</v>
      </c>
      <c r="CZ4000" t="s">
        <v>5604</v>
      </c>
      <c r="DA4000">
        <v>0.70899999999999996</v>
      </c>
    </row>
    <row r="4001" spans="1:115" ht="16" customHeight="1">
      <c r="A4001">
        <v>4000</v>
      </c>
      <c r="B4001" t="s">
        <v>7221</v>
      </c>
      <c r="C4001" s="2">
        <v>44970</v>
      </c>
      <c r="E4001" s="17" t="s">
        <v>969</v>
      </c>
      <c r="F4001" s="19"/>
      <c r="G4001" t="s">
        <v>1608</v>
      </c>
      <c r="H4001" t="s">
        <v>6157</v>
      </c>
      <c r="I4001" t="s">
        <v>4349</v>
      </c>
      <c r="J4001" t="s">
        <v>4350</v>
      </c>
      <c r="K4001" t="s">
        <v>4351</v>
      </c>
      <c r="L4001" t="s">
        <v>6157</v>
      </c>
      <c r="M4001" t="s">
        <v>1608</v>
      </c>
      <c r="N4001" t="s">
        <v>289</v>
      </c>
      <c r="O4001" t="s">
        <v>6157</v>
      </c>
      <c r="P4001" t="s">
        <v>6157</v>
      </c>
      <c r="Q4001" t="s">
        <v>3969</v>
      </c>
      <c r="R4001" t="s">
        <v>6157</v>
      </c>
      <c r="S4001" t="s">
        <v>230</v>
      </c>
      <c r="T4001" s="4" t="s">
        <v>5294</v>
      </c>
      <c r="U4001" s="4" t="s">
        <v>233</v>
      </c>
      <c r="V4001">
        <v>18</v>
      </c>
      <c r="W4001">
        <v>80</v>
      </c>
      <c r="X4001" t="s">
        <v>6157</v>
      </c>
      <c r="Y4001" t="s">
        <v>6157</v>
      </c>
      <c r="Z4001" t="s">
        <v>1371</v>
      </c>
      <c r="AA4001" t="s">
        <v>1388</v>
      </c>
      <c r="AB4001" t="s">
        <v>250</v>
      </c>
      <c r="AC4001" t="s">
        <v>4353</v>
      </c>
      <c r="AD4001" t="s">
        <v>6157</v>
      </c>
      <c r="AE4001" t="s">
        <v>6157</v>
      </c>
      <c r="AF4001" t="s">
        <v>6157</v>
      </c>
      <c r="AG4001" t="s">
        <v>6157</v>
      </c>
      <c r="AH4001" t="s">
        <v>6157</v>
      </c>
      <c r="AI4001" t="s">
        <v>6157</v>
      </c>
      <c r="AJ4001" t="s">
        <v>6457</v>
      </c>
      <c r="AK4001" t="s">
        <v>7238</v>
      </c>
      <c r="AL4001" t="s">
        <v>1426</v>
      </c>
      <c r="AM4001" t="s">
        <v>1425</v>
      </c>
      <c r="AN4001" t="s">
        <v>4353</v>
      </c>
      <c r="AO4001" s="29">
        <v>16</v>
      </c>
      <c r="AP4001">
        <v>-21.184971969999999</v>
      </c>
      <c r="AQ4001">
        <v>-175.23077488000001</v>
      </c>
      <c r="AR4001" t="s">
        <v>289</v>
      </c>
      <c r="AS4001">
        <v>0.1</v>
      </c>
      <c r="AT4001" t="s">
        <v>1510</v>
      </c>
      <c r="AU4001" t="s">
        <v>274</v>
      </c>
      <c r="AV4001" t="s">
        <v>4353</v>
      </c>
      <c r="AW4001" t="s">
        <v>4353</v>
      </c>
      <c r="AX4001" t="s">
        <v>4353</v>
      </c>
      <c r="AY4001">
        <v>1490</v>
      </c>
      <c r="AZ4001">
        <v>1950</v>
      </c>
      <c r="BA4001" t="s">
        <v>290</v>
      </c>
      <c r="BB4001" t="s">
        <v>4785</v>
      </c>
      <c r="BC4001" t="s">
        <v>6157</v>
      </c>
      <c r="BH4001" t="s">
        <v>1562</v>
      </c>
      <c r="BI4001" t="s">
        <v>7239</v>
      </c>
      <c r="BJ4001" t="s">
        <v>1569</v>
      </c>
      <c r="BK4001" t="s">
        <v>1568</v>
      </c>
      <c r="BL4001" s="7" t="s">
        <v>1546</v>
      </c>
      <c r="BQ4001" t="s">
        <v>6538</v>
      </c>
      <c r="BR4001">
        <v>1</v>
      </c>
      <c r="BS4001" t="s">
        <v>6560</v>
      </c>
      <c r="BT4001" t="s">
        <v>6613</v>
      </c>
      <c r="BW4001">
        <v>-18.5</v>
      </c>
      <c r="BY4001">
        <v>9.3000000000000007</v>
      </c>
      <c r="CB4001">
        <v>3.2</v>
      </c>
      <c r="CC4001">
        <v>38.6</v>
      </c>
      <c r="CD4001">
        <v>14</v>
      </c>
      <c r="CI4001" s="5"/>
      <c r="CW4001" t="s">
        <v>6538</v>
      </c>
      <c r="CX4001">
        <v>1</v>
      </c>
      <c r="CY4001" t="s">
        <v>6605</v>
      </c>
      <c r="CZ4001" t="s">
        <v>5604</v>
      </c>
      <c r="DA4001">
        <v>0.70879999999999999</v>
      </c>
      <c r="DC4001" t="s">
        <v>6538</v>
      </c>
      <c r="DD4001">
        <v>1</v>
      </c>
      <c r="DE4001" t="s">
        <v>6560</v>
      </c>
      <c r="DF4001" t="s">
        <v>6940</v>
      </c>
      <c r="DG4001">
        <v>16.399999999999999</v>
      </c>
      <c r="DI4001">
        <v>426.1</v>
      </c>
      <c r="DJ4001">
        <v>132.1</v>
      </c>
      <c r="DK4001">
        <v>0.24</v>
      </c>
    </row>
    <row r="4002" spans="1:115" ht="16" customHeight="1">
      <c r="A4002">
        <v>4001</v>
      </c>
      <c r="B4002" t="s">
        <v>7221</v>
      </c>
      <c r="C4002" s="2">
        <v>44970</v>
      </c>
      <c r="E4002" s="17" t="s">
        <v>968</v>
      </c>
      <c r="F4002" s="19"/>
      <c r="G4002" t="s">
        <v>1608</v>
      </c>
      <c r="H4002" t="s">
        <v>6157</v>
      </c>
      <c r="I4002" t="s">
        <v>4349</v>
      </c>
      <c r="J4002" t="s">
        <v>4350</v>
      </c>
      <c r="K4002" t="s">
        <v>4351</v>
      </c>
      <c r="L4002" t="s">
        <v>6157</v>
      </c>
      <c r="M4002" t="s">
        <v>1608</v>
      </c>
      <c r="N4002" t="s">
        <v>289</v>
      </c>
      <c r="O4002" t="s">
        <v>6157</v>
      </c>
      <c r="P4002" t="s">
        <v>6157</v>
      </c>
      <c r="Q4002" t="s">
        <v>3969</v>
      </c>
      <c r="R4002" t="s">
        <v>6157</v>
      </c>
      <c r="S4002" t="s">
        <v>229</v>
      </c>
      <c r="T4002" s="4" t="s">
        <v>241</v>
      </c>
      <c r="U4002" s="4" t="s">
        <v>233</v>
      </c>
      <c r="V4002">
        <v>18</v>
      </c>
      <c r="W4002">
        <v>80</v>
      </c>
      <c r="X4002" t="s">
        <v>6157</v>
      </c>
      <c r="Y4002" t="s">
        <v>6157</v>
      </c>
      <c r="Z4002" t="s">
        <v>1371</v>
      </c>
      <c r="AA4002" t="s">
        <v>1388</v>
      </c>
      <c r="AB4002" t="s">
        <v>1376</v>
      </c>
      <c r="AC4002" t="s">
        <v>4353</v>
      </c>
      <c r="AD4002" t="s">
        <v>6157</v>
      </c>
      <c r="AE4002" t="s">
        <v>6157</v>
      </c>
      <c r="AF4002" t="s">
        <v>6157</v>
      </c>
      <c r="AG4002" t="s">
        <v>6157</v>
      </c>
      <c r="AH4002" t="s">
        <v>6157</v>
      </c>
      <c r="AI4002" t="s">
        <v>6157</v>
      </c>
      <c r="AJ4002" t="s">
        <v>6457</v>
      </c>
      <c r="AK4002" t="s">
        <v>7238</v>
      </c>
      <c r="AL4002" t="s">
        <v>1426</v>
      </c>
      <c r="AM4002" t="s">
        <v>1425</v>
      </c>
      <c r="AN4002" t="s">
        <v>4353</v>
      </c>
      <c r="AO4002" s="29">
        <v>16</v>
      </c>
      <c r="AP4002">
        <v>-21.184971969999999</v>
      </c>
      <c r="AQ4002">
        <v>-175.23077488000001</v>
      </c>
      <c r="AR4002" t="s">
        <v>289</v>
      </c>
      <c r="AS4002">
        <v>0.1</v>
      </c>
      <c r="AT4002" t="s">
        <v>1510</v>
      </c>
      <c r="AU4002" t="s">
        <v>274</v>
      </c>
      <c r="AV4002" t="s">
        <v>4353</v>
      </c>
      <c r="AW4002" t="s">
        <v>4353</v>
      </c>
      <c r="AX4002" t="s">
        <v>4353</v>
      </c>
      <c r="AY4002">
        <v>1490</v>
      </c>
      <c r="AZ4002">
        <v>1950</v>
      </c>
      <c r="BA4002" t="s">
        <v>290</v>
      </c>
      <c r="BB4002" t="s">
        <v>4785</v>
      </c>
      <c r="BC4002" t="s">
        <v>6157</v>
      </c>
      <c r="BH4002" t="s">
        <v>1562</v>
      </c>
      <c r="BI4002" t="s">
        <v>7239</v>
      </c>
      <c r="BJ4002" t="s">
        <v>1569</v>
      </c>
      <c r="BK4002" t="s">
        <v>1568</v>
      </c>
      <c r="BL4002" s="7" t="s">
        <v>1546</v>
      </c>
      <c r="BQ4002" t="s">
        <v>6538</v>
      </c>
      <c r="BR4002">
        <v>1</v>
      </c>
      <c r="BS4002" t="s">
        <v>6560</v>
      </c>
      <c r="BT4002" t="s">
        <v>6613</v>
      </c>
      <c r="BW4002">
        <v>-14.8</v>
      </c>
      <c r="BY4002">
        <v>9.6999999999999993</v>
      </c>
      <c r="CB4002">
        <v>3.2</v>
      </c>
      <c r="CC4002">
        <v>36.200000000000003</v>
      </c>
      <c r="CD4002">
        <v>13.3</v>
      </c>
      <c r="CI4002" s="5"/>
      <c r="CW4002" t="s">
        <v>6538</v>
      </c>
      <c r="CX4002">
        <v>1</v>
      </c>
      <c r="CY4002" t="s">
        <v>6605</v>
      </c>
      <c r="CZ4002" t="s">
        <v>5604</v>
      </c>
      <c r="DA4002">
        <v>0.70889999999999997</v>
      </c>
      <c r="DC4002" t="s">
        <v>6538</v>
      </c>
      <c r="DD4002">
        <v>1</v>
      </c>
      <c r="DE4002" t="s">
        <v>6560</v>
      </c>
      <c r="DF4002" t="s">
        <v>6940</v>
      </c>
      <c r="DG4002">
        <v>17.2</v>
      </c>
      <c r="DI4002">
        <v>340.4</v>
      </c>
      <c r="DJ4002">
        <v>107.7</v>
      </c>
      <c r="DK4002">
        <v>0.28000000000000003</v>
      </c>
    </row>
    <row r="4003" spans="1:115" ht="16" customHeight="1">
      <c r="A4003">
        <v>4002</v>
      </c>
      <c r="B4003" t="s">
        <v>7221</v>
      </c>
      <c r="C4003" s="2">
        <v>44970</v>
      </c>
      <c r="E4003" s="17" t="s">
        <v>967</v>
      </c>
      <c r="F4003" s="19"/>
      <c r="G4003" t="s">
        <v>1608</v>
      </c>
      <c r="H4003" t="s">
        <v>6157</v>
      </c>
      <c r="I4003" t="s">
        <v>4349</v>
      </c>
      <c r="J4003" t="s">
        <v>4350</v>
      </c>
      <c r="K4003" t="s">
        <v>4351</v>
      </c>
      <c r="L4003" t="s">
        <v>6157</v>
      </c>
      <c r="M4003" t="s">
        <v>1608</v>
      </c>
      <c r="N4003" t="s">
        <v>289</v>
      </c>
      <c r="O4003" t="s">
        <v>6157</v>
      </c>
      <c r="P4003" t="s">
        <v>6157</v>
      </c>
      <c r="Q4003" t="s">
        <v>3969</v>
      </c>
      <c r="R4003" t="s">
        <v>6157</v>
      </c>
      <c r="S4003" t="s">
        <v>229</v>
      </c>
      <c r="T4003" s="4" t="s">
        <v>5294</v>
      </c>
      <c r="U4003" s="4" t="s">
        <v>233</v>
      </c>
      <c r="V4003">
        <v>18</v>
      </c>
      <c r="W4003">
        <v>80</v>
      </c>
      <c r="X4003" t="s">
        <v>6157</v>
      </c>
      <c r="Y4003" t="s">
        <v>6157</v>
      </c>
      <c r="Z4003" t="s">
        <v>1371</v>
      </c>
      <c r="AA4003" t="s">
        <v>1388</v>
      </c>
      <c r="AB4003" t="s">
        <v>248</v>
      </c>
      <c r="AC4003" t="s">
        <v>4353</v>
      </c>
      <c r="AD4003" t="s">
        <v>6157</v>
      </c>
      <c r="AE4003" t="s">
        <v>6157</v>
      </c>
      <c r="AF4003" t="s">
        <v>6157</v>
      </c>
      <c r="AG4003" t="s">
        <v>6157</v>
      </c>
      <c r="AH4003" t="s">
        <v>6157</v>
      </c>
      <c r="AI4003" t="s">
        <v>6157</v>
      </c>
      <c r="AJ4003" t="s">
        <v>6457</v>
      </c>
      <c r="AK4003" t="s">
        <v>7238</v>
      </c>
      <c r="AL4003" t="s">
        <v>1426</v>
      </c>
      <c r="AM4003" t="s">
        <v>1425</v>
      </c>
      <c r="AN4003" t="s">
        <v>4353</v>
      </c>
      <c r="AO4003" s="29">
        <v>16</v>
      </c>
      <c r="AP4003">
        <v>-21.184971969999999</v>
      </c>
      <c r="AQ4003">
        <v>-175.23077488000001</v>
      </c>
      <c r="AR4003" t="s">
        <v>289</v>
      </c>
      <c r="AS4003">
        <v>0.1</v>
      </c>
      <c r="AT4003" t="s">
        <v>1510</v>
      </c>
      <c r="AU4003" t="s">
        <v>274</v>
      </c>
      <c r="AV4003" t="s">
        <v>4353</v>
      </c>
      <c r="AW4003" t="s">
        <v>4353</v>
      </c>
      <c r="AX4003" t="s">
        <v>4353</v>
      </c>
      <c r="AY4003">
        <v>1490</v>
      </c>
      <c r="AZ4003">
        <v>1950</v>
      </c>
      <c r="BA4003" t="s">
        <v>290</v>
      </c>
      <c r="BB4003" t="s">
        <v>4785</v>
      </c>
      <c r="BC4003" t="s">
        <v>6157</v>
      </c>
      <c r="BH4003" t="s">
        <v>1562</v>
      </c>
      <c r="BI4003" t="s">
        <v>7239</v>
      </c>
      <c r="BJ4003" t="s">
        <v>1569</v>
      </c>
      <c r="BK4003" t="s">
        <v>1568</v>
      </c>
      <c r="BL4003" s="7" t="s">
        <v>1546</v>
      </c>
      <c r="BQ4003" t="s">
        <v>6538</v>
      </c>
      <c r="BR4003">
        <v>1</v>
      </c>
      <c r="BS4003" t="s">
        <v>6560</v>
      </c>
      <c r="BT4003" t="s">
        <v>6613</v>
      </c>
      <c r="BW4003">
        <v>-18.399999999999999</v>
      </c>
      <c r="BY4003">
        <v>9.1999999999999993</v>
      </c>
      <c r="CB4003">
        <v>3.1</v>
      </c>
      <c r="CC4003">
        <v>41.2</v>
      </c>
      <c r="CD4003">
        <v>15.3</v>
      </c>
      <c r="CI4003" s="5"/>
      <c r="DC4003" t="s">
        <v>6538</v>
      </c>
      <c r="DD4003">
        <v>1</v>
      </c>
      <c r="DE4003" t="s">
        <v>6560</v>
      </c>
      <c r="DF4003" t="s">
        <v>6940</v>
      </c>
      <c r="DG4003">
        <v>13.7</v>
      </c>
      <c r="DI4003">
        <v>469.6</v>
      </c>
      <c r="DJ4003">
        <v>149.80000000000001</v>
      </c>
      <c r="DK4003">
        <v>0.23</v>
      </c>
    </row>
    <row r="4004" spans="1:115" ht="16" customHeight="1">
      <c r="A4004">
        <v>4003</v>
      </c>
      <c r="B4004" t="s">
        <v>7221</v>
      </c>
      <c r="C4004" s="2">
        <v>44970</v>
      </c>
      <c r="E4004" s="17" t="s">
        <v>966</v>
      </c>
      <c r="F4004" s="19"/>
      <c r="G4004" t="s">
        <v>1608</v>
      </c>
      <c r="H4004" t="s">
        <v>6157</v>
      </c>
      <c r="I4004" t="s">
        <v>4349</v>
      </c>
      <c r="J4004" t="s">
        <v>4350</v>
      </c>
      <c r="K4004" t="s">
        <v>4351</v>
      </c>
      <c r="L4004" t="s">
        <v>6157</v>
      </c>
      <c r="M4004" t="s">
        <v>1608</v>
      </c>
      <c r="N4004" t="s">
        <v>289</v>
      </c>
      <c r="O4004" t="s">
        <v>6157</v>
      </c>
      <c r="P4004" t="s">
        <v>6157</v>
      </c>
      <c r="Q4004" t="s">
        <v>3969</v>
      </c>
      <c r="R4004" t="s">
        <v>6157</v>
      </c>
      <c r="S4004" t="s">
        <v>230</v>
      </c>
      <c r="T4004" s="4" t="s">
        <v>242</v>
      </c>
      <c r="U4004" s="4" t="s">
        <v>233</v>
      </c>
      <c r="V4004">
        <v>18</v>
      </c>
      <c r="W4004">
        <v>80</v>
      </c>
      <c r="X4004" t="s">
        <v>6157</v>
      </c>
      <c r="Y4004" t="s">
        <v>6157</v>
      </c>
      <c r="Z4004" t="s">
        <v>1371</v>
      </c>
      <c r="AA4004" t="s">
        <v>1388</v>
      </c>
      <c r="AB4004" t="s">
        <v>248</v>
      </c>
      <c r="AC4004" t="s">
        <v>4353</v>
      </c>
      <c r="AD4004" t="s">
        <v>6157</v>
      </c>
      <c r="AE4004" t="s">
        <v>6157</v>
      </c>
      <c r="AF4004" t="s">
        <v>6157</v>
      </c>
      <c r="AG4004" t="s">
        <v>6157</v>
      </c>
      <c r="AH4004" t="s">
        <v>6157</v>
      </c>
      <c r="AI4004" t="s">
        <v>6157</v>
      </c>
      <c r="AJ4004" t="s">
        <v>6457</v>
      </c>
      <c r="AK4004" t="s">
        <v>7238</v>
      </c>
      <c r="AL4004" t="s">
        <v>1426</v>
      </c>
      <c r="AM4004" t="s">
        <v>1425</v>
      </c>
      <c r="AN4004" t="s">
        <v>4353</v>
      </c>
      <c r="AO4004" s="29">
        <v>16</v>
      </c>
      <c r="AP4004">
        <v>-21.184971969999999</v>
      </c>
      <c r="AQ4004">
        <v>-175.23077488000001</v>
      </c>
      <c r="AR4004" t="s">
        <v>289</v>
      </c>
      <c r="AS4004">
        <v>0.1</v>
      </c>
      <c r="AT4004" t="s">
        <v>1510</v>
      </c>
      <c r="AU4004" t="s">
        <v>274</v>
      </c>
      <c r="AV4004" t="s">
        <v>4353</v>
      </c>
      <c r="AW4004" t="s">
        <v>4353</v>
      </c>
      <c r="AX4004" t="s">
        <v>4353</v>
      </c>
      <c r="AY4004">
        <v>1490</v>
      </c>
      <c r="AZ4004">
        <v>1950</v>
      </c>
      <c r="BA4004" t="s">
        <v>290</v>
      </c>
      <c r="BB4004" t="s">
        <v>4785</v>
      </c>
      <c r="BC4004" t="s">
        <v>6157</v>
      </c>
      <c r="BH4004" t="s">
        <v>1562</v>
      </c>
      <c r="BI4004" t="s">
        <v>7239</v>
      </c>
      <c r="BJ4004" t="s">
        <v>1569</v>
      </c>
      <c r="BK4004" t="s">
        <v>1568</v>
      </c>
      <c r="BL4004" s="7" t="s">
        <v>1546</v>
      </c>
      <c r="BQ4004" t="s">
        <v>6538</v>
      </c>
      <c r="BR4004">
        <v>1</v>
      </c>
      <c r="BS4004" t="s">
        <v>6560</v>
      </c>
      <c r="BT4004" t="s">
        <v>6613</v>
      </c>
      <c r="BW4004">
        <v>-18.100000000000001</v>
      </c>
      <c r="BY4004">
        <v>8.8000000000000007</v>
      </c>
      <c r="CB4004">
        <v>3.2</v>
      </c>
      <c r="CC4004">
        <v>43.6</v>
      </c>
      <c r="CD4004">
        <v>15.7</v>
      </c>
      <c r="CI4004" s="5"/>
      <c r="CW4004" t="s">
        <v>6538</v>
      </c>
      <c r="CX4004">
        <v>1</v>
      </c>
      <c r="CY4004" t="s">
        <v>6605</v>
      </c>
      <c r="CZ4004" t="s">
        <v>5604</v>
      </c>
      <c r="DA4004">
        <v>0.70889999999999997</v>
      </c>
    </row>
    <row r="4005" spans="1:115" ht="16" customHeight="1">
      <c r="A4005">
        <v>4004</v>
      </c>
      <c r="B4005" t="s">
        <v>7221</v>
      </c>
      <c r="C4005" s="2">
        <v>44970</v>
      </c>
      <c r="E4005" s="17" t="s">
        <v>965</v>
      </c>
      <c r="F4005" s="19"/>
      <c r="G4005" t="s">
        <v>1608</v>
      </c>
      <c r="H4005" t="s">
        <v>6157</v>
      </c>
      <c r="I4005" t="s">
        <v>4349</v>
      </c>
      <c r="J4005" t="s">
        <v>4350</v>
      </c>
      <c r="K4005" t="s">
        <v>4351</v>
      </c>
      <c r="L4005" t="s">
        <v>6157</v>
      </c>
      <c r="M4005" t="s">
        <v>1608</v>
      </c>
      <c r="N4005" t="s">
        <v>289</v>
      </c>
      <c r="O4005" t="s">
        <v>6157</v>
      </c>
      <c r="P4005" t="s">
        <v>6157</v>
      </c>
      <c r="Q4005" t="s">
        <v>3969</v>
      </c>
      <c r="R4005" t="s">
        <v>6157</v>
      </c>
      <c r="S4005" t="s">
        <v>230</v>
      </c>
      <c r="T4005" s="4" t="s">
        <v>242</v>
      </c>
      <c r="U4005" s="4" t="s">
        <v>233</v>
      </c>
      <c r="V4005">
        <v>18</v>
      </c>
      <c r="W4005">
        <v>80</v>
      </c>
      <c r="X4005" t="s">
        <v>6157</v>
      </c>
      <c r="Y4005" t="s">
        <v>6157</v>
      </c>
      <c r="Z4005" t="s">
        <v>1371</v>
      </c>
      <c r="AA4005" t="s">
        <v>1388</v>
      </c>
      <c r="AB4005" t="s">
        <v>1380</v>
      </c>
      <c r="AC4005" t="s">
        <v>4353</v>
      </c>
      <c r="AD4005" t="s">
        <v>6157</v>
      </c>
      <c r="AE4005" t="s">
        <v>6157</v>
      </c>
      <c r="AF4005" t="s">
        <v>6157</v>
      </c>
      <c r="AG4005" t="s">
        <v>6157</v>
      </c>
      <c r="AH4005" t="s">
        <v>6157</v>
      </c>
      <c r="AI4005" t="s">
        <v>6157</v>
      </c>
      <c r="AJ4005" t="s">
        <v>6457</v>
      </c>
      <c r="AK4005" t="s">
        <v>7238</v>
      </c>
      <c r="AL4005" t="s">
        <v>1426</v>
      </c>
      <c r="AM4005" t="s">
        <v>1425</v>
      </c>
      <c r="AN4005" t="s">
        <v>4353</v>
      </c>
      <c r="AO4005" s="29">
        <v>16</v>
      </c>
      <c r="AP4005">
        <v>-21.184971969999999</v>
      </c>
      <c r="AQ4005">
        <v>-175.23077488000001</v>
      </c>
      <c r="AR4005" t="s">
        <v>289</v>
      </c>
      <c r="AS4005">
        <v>0.1</v>
      </c>
      <c r="AT4005" t="s">
        <v>1510</v>
      </c>
      <c r="AU4005" t="s">
        <v>274</v>
      </c>
      <c r="AV4005" t="s">
        <v>4353</v>
      </c>
      <c r="AW4005" t="s">
        <v>4353</v>
      </c>
      <c r="AX4005" t="s">
        <v>4353</v>
      </c>
      <c r="AY4005">
        <v>1490</v>
      </c>
      <c r="AZ4005">
        <v>1950</v>
      </c>
      <c r="BA4005" t="s">
        <v>290</v>
      </c>
      <c r="BB4005" t="s">
        <v>4785</v>
      </c>
      <c r="BC4005" t="s">
        <v>6157</v>
      </c>
      <c r="BH4005" t="s">
        <v>1562</v>
      </c>
      <c r="BI4005" t="s">
        <v>7239</v>
      </c>
      <c r="BJ4005" t="s">
        <v>1569</v>
      </c>
      <c r="BK4005" t="s">
        <v>1568</v>
      </c>
      <c r="BL4005" s="7" t="s">
        <v>1546</v>
      </c>
      <c r="BW4005"/>
      <c r="BY4005"/>
      <c r="CI4005" s="5"/>
      <c r="CW4005" t="s">
        <v>6538</v>
      </c>
      <c r="CX4005">
        <v>1</v>
      </c>
      <c r="CY4005" t="s">
        <v>6605</v>
      </c>
      <c r="CZ4005" t="s">
        <v>5604</v>
      </c>
      <c r="DA4005">
        <v>0.70879999999999999</v>
      </c>
    </row>
    <row r="4006" spans="1:115" ht="16" customHeight="1">
      <c r="A4006">
        <v>4005</v>
      </c>
      <c r="B4006" t="s">
        <v>7221</v>
      </c>
      <c r="C4006" s="2">
        <v>44970</v>
      </c>
      <c r="E4006" s="17" t="s">
        <v>964</v>
      </c>
      <c r="F4006" s="19"/>
      <c r="G4006" t="s">
        <v>1608</v>
      </c>
      <c r="H4006" t="s">
        <v>6157</v>
      </c>
      <c r="I4006" t="s">
        <v>4349</v>
      </c>
      <c r="J4006" t="s">
        <v>4350</v>
      </c>
      <c r="K4006" t="s">
        <v>4351</v>
      </c>
      <c r="L4006" t="s">
        <v>6157</v>
      </c>
      <c r="M4006" t="s">
        <v>1608</v>
      </c>
      <c r="N4006" t="s">
        <v>289</v>
      </c>
      <c r="O4006" t="s">
        <v>6157</v>
      </c>
      <c r="P4006" t="s">
        <v>6157</v>
      </c>
      <c r="Q4006" t="s">
        <v>3969</v>
      </c>
      <c r="R4006" t="s">
        <v>6157</v>
      </c>
      <c r="S4006" t="s">
        <v>229</v>
      </c>
      <c r="T4006" s="4" t="s">
        <v>243</v>
      </c>
      <c r="U4006" s="4" t="s">
        <v>233</v>
      </c>
      <c r="V4006">
        <v>18</v>
      </c>
      <c r="W4006">
        <v>80</v>
      </c>
      <c r="X4006" t="s">
        <v>6157</v>
      </c>
      <c r="Y4006" t="s">
        <v>6157</v>
      </c>
      <c r="Z4006" t="s">
        <v>1371</v>
      </c>
      <c r="AA4006" t="s">
        <v>1388</v>
      </c>
      <c r="AB4006" t="s">
        <v>1380</v>
      </c>
      <c r="AC4006" t="s">
        <v>4353</v>
      </c>
      <c r="AD4006" t="s">
        <v>6157</v>
      </c>
      <c r="AE4006" t="s">
        <v>6157</v>
      </c>
      <c r="AF4006" t="s">
        <v>6157</v>
      </c>
      <c r="AG4006" t="s">
        <v>6157</v>
      </c>
      <c r="AH4006" t="s">
        <v>6157</v>
      </c>
      <c r="AI4006" t="s">
        <v>6157</v>
      </c>
      <c r="AJ4006" t="s">
        <v>6457</v>
      </c>
      <c r="AK4006" t="s">
        <v>7238</v>
      </c>
      <c r="AL4006" t="s">
        <v>1426</v>
      </c>
      <c r="AM4006" t="s">
        <v>1425</v>
      </c>
      <c r="AN4006" t="s">
        <v>4353</v>
      </c>
      <c r="AO4006" s="29">
        <v>16</v>
      </c>
      <c r="AP4006">
        <v>-21.184971969999999</v>
      </c>
      <c r="AQ4006">
        <v>-175.23077488000001</v>
      </c>
      <c r="AR4006" t="s">
        <v>289</v>
      </c>
      <c r="AS4006">
        <v>0.1</v>
      </c>
      <c r="AT4006" t="s">
        <v>1510</v>
      </c>
      <c r="AU4006" t="s">
        <v>274</v>
      </c>
      <c r="AV4006" t="s">
        <v>4353</v>
      </c>
      <c r="AW4006" t="s">
        <v>4353</v>
      </c>
      <c r="AX4006" t="s">
        <v>4353</v>
      </c>
      <c r="AY4006">
        <v>1490</v>
      </c>
      <c r="AZ4006">
        <v>1950</v>
      </c>
      <c r="BA4006" t="s">
        <v>290</v>
      </c>
      <c r="BB4006" t="s">
        <v>4785</v>
      </c>
      <c r="BC4006" t="s">
        <v>6157</v>
      </c>
      <c r="BH4006" t="s">
        <v>1562</v>
      </c>
      <c r="BI4006" t="s">
        <v>7239</v>
      </c>
      <c r="BJ4006" t="s">
        <v>1569</v>
      </c>
      <c r="BK4006" t="s">
        <v>1568</v>
      </c>
      <c r="BL4006" s="7" t="s">
        <v>1546</v>
      </c>
      <c r="BQ4006" t="s">
        <v>6538</v>
      </c>
      <c r="BR4006">
        <v>1</v>
      </c>
      <c r="BS4006" t="s">
        <v>6560</v>
      </c>
      <c r="BT4006" t="s">
        <v>6613</v>
      </c>
      <c r="BW4006">
        <v>-17.7</v>
      </c>
      <c r="BY4006">
        <v>9.9</v>
      </c>
      <c r="CB4006">
        <v>3.2</v>
      </c>
      <c r="CC4006">
        <v>41.5</v>
      </c>
      <c r="CD4006">
        <v>15.2</v>
      </c>
      <c r="CI4006" s="5"/>
      <c r="DC4006" t="s">
        <v>6538</v>
      </c>
      <c r="DD4006">
        <v>1</v>
      </c>
      <c r="DE4006" t="s">
        <v>6560</v>
      </c>
      <c r="DF4006" t="s">
        <v>6940</v>
      </c>
      <c r="DG4006">
        <v>11.6</v>
      </c>
      <c r="DI4006">
        <v>464.7</v>
      </c>
      <c r="DJ4006">
        <v>145.80000000000001</v>
      </c>
      <c r="DK4006">
        <v>0.24</v>
      </c>
    </row>
    <row r="4007" spans="1:115" ht="16" customHeight="1">
      <c r="A4007">
        <v>4006</v>
      </c>
      <c r="B4007" t="s">
        <v>7221</v>
      </c>
      <c r="C4007" s="2">
        <v>44970</v>
      </c>
      <c r="E4007" s="17" t="s">
        <v>963</v>
      </c>
      <c r="F4007" s="19"/>
      <c r="G4007" t="s">
        <v>1608</v>
      </c>
      <c r="H4007" t="s">
        <v>6157</v>
      </c>
      <c r="I4007" t="s">
        <v>4349</v>
      </c>
      <c r="J4007" t="s">
        <v>4350</v>
      </c>
      <c r="K4007" t="s">
        <v>4351</v>
      </c>
      <c r="L4007" t="s">
        <v>6157</v>
      </c>
      <c r="M4007" t="s">
        <v>1608</v>
      </c>
      <c r="N4007" t="s">
        <v>289</v>
      </c>
      <c r="O4007" t="s">
        <v>6157</v>
      </c>
      <c r="P4007" t="s">
        <v>6157</v>
      </c>
      <c r="Q4007" t="s">
        <v>3969</v>
      </c>
      <c r="R4007" t="s">
        <v>6157</v>
      </c>
      <c r="S4007" t="s">
        <v>230</v>
      </c>
      <c r="T4007" s="4" t="s">
        <v>241</v>
      </c>
      <c r="U4007" s="4" t="s">
        <v>233</v>
      </c>
      <c r="V4007">
        <v>18</v>
      </c>
      <c r="W4007">
        <v>80</v>
      </c>
      <c r="X4007" t="s">
        <v>6157</v>
      </c>
      <c r="Y4007" t="s">
        <v>6157</v>
      </c>
      <c r="Z4007" t="s">
        <v>1371</v>
      </c>
      <c r="AA4007" t="s">
        <v>1388</v>
      </c>
      <c r="AB4007" t="s">
        <v>1380</v>
      </c>
      <c r="AC4007" t="s">
        <v>4353</v>
      </c>
      <c r="AD4007" t="s">
        <v>6157</v>
      </c>
      <c r="AE4007" t="s">
        <v>6157</v>
      </c>
      <c r="AF4007" t="s">
        <v>6157</v>
      </c>
      <c r="AG4007" t="s">
        <v>6157</v>
      </c>
      <c r="AH4007" t="s">
        <v>6157</v>
      </c>
      <c r="AI4007" t="s">
        <v>6157</v>
      </c>
      <c r="AJ4007" t="s">
        <v>6457</v>
      </c>
      <c r="AK4007" t="s">
        <v>7238</v>
      </c>
      <c r="AL4007" t="s">
        <v>1426</v>
      </c>
      <c r="AM4007" t="s">
        <v>1425</v>
      </c>
      <c r="AN4007" t="s">
        <v>4353</v>
      </c>
      <c r="AO4007" s="29">
        <v>16</v>
      </c>
      <c r="AP4007">
        <v>-21.184971969999999</v>
      </c>
      <c r="AQ4007">
        <v>-175.23077488000001</v>
      </c>
      <c r="AR4007" t="s">
        <v>289</v>
      </c>
      <c r="AS4007">
        <v>0.1</v>
      </c>
      <c r="AT4007" t="s">
        <v>1510</v>
      </c>
      <c r="AU4007" t="s">
        <v>274</v>
      </c>
      <c r="AV4007" t="s">
        <v>4353</v>
      </c>
      <c r="AW4007" t="s">
        <v>4353</v>
      </c>
      <c r="AX4007" t="s">
        <v>4353</v>
      </c>
      <c r="AY4007">
        <v>1490</v>
      </c>
      <c r="AZ4007">
        <v>1950</v>
      </c>
      <c r="BA4007" t="s">
        <v>290</v>
      </c>
      <c r="BB4007" t="s">
        <v>4785</v>
      </c>
      <c r="BC4007" t="s">
        <v>6157</v>
      </c>
      <c r="BH4007" t="s">
        <v>1562</v>
      </c>
      <c r="BI4007" t="s">
        <v>7239</v>
      </c>
      <c r="BJ4007" t="s">
        <v>1569</v>
      </c>
      <c r="BK4007" t="s">
        <v>1568</v>
      </c>
      <c r="BL4007" s="7" t="s">
        <v>1546</v>
      </c>
      <c r="BQ4007" t="s">
        <v>6538</v>
      </c>
      <c r="BR4007">
        <v>1</v>
      </c>
      <c r="BS4007" t="s">
        <v>6560</v>
      </c>
      <c r="BT4007" t="s">
        <v>6613</v>
      </c>
      <c r="BW4007">
        <v>-18.100000000000001</v>
      </c>
      <c r="BY4007">
        <v>9.4</v>
      </c>
      <c r="CB4007">
        <v>3.3</v>
      </c>
      <c r="CC4007">
        <v>41.5</v>
      </c>
      <c r="CD4007">
        <v>14.9</v>
      </c>
      <c r="CI4007" s="5"/>
      <c r="CW4007" t="s">
        <v>6538</v>
      </c>
      <c r="CX4007">
        <v>1</v>
      </c>
      <c r="CY4007" t="s">
        <v>6605</v>
      </c>
      <c r="CZ4007" t="s">
        <v>5604</v>
      </c>
      <c r="DA4007">
        <v>0.70889999999999997</v>
      </c>
      <c r="DC4007" t="s">
        <v>6538</v>
      </c>
      <c r="DD4007">
        <v>1</v>
      </c>
      <c r="DE4007" t="s">
        <v>6560</v>
      </c>
      <c r="DF4007" t="s">
        <v>6940</v>
      </c>
      <c r="DG4007">
        <v>17.8</v>
      </c>
      <c r="DI4007">
        <v>430.8</v>
      </c>
      <c r="DJ4007">
        <v>132.30000000000001</v>
      </c>
      <c r="DK4007">
        <v>0.26</v>
      </c>
    </row>
    <row r="4008" spans="1:115" ht="16" customHeight="1">
      <c r="A4008">
        <v>4007</v>
      </c>
      <c r="B4008" t="s">
        <v>7221</v>
      </c>
      <c r="C4008" s="2">
        <v>44970</v>
      </c>
      <c r="E4008" s="17">
        <v>1</v>
      </c>
      <c r="F4008" s="19"/>
      <c r="G4008" t="s">
        <v>1608</v>
      </c>
      <c r="H4008" t="s">
        <v>6157</v>
      </c>
      <c r="I4008" t="s">
        <v>4349</v>
      </c>
      <c r="J4008" t="s">
        <v>4350</v>
      </c>
      <c r="K4008" t="s">
        <v>4351</v>
      </c>
      <c r="L4008" t="s">
        <v>6157</v>
      </c>
      <c r="M4008" t="s">
        <v>1608</v>
      </c>
      <c r="N4008" t="s">
        <v>289</v>
      </c>
      <c r="O4008" t="s">
        <v>6157</v>
      </c>
      <c r="P4008" t="s">
        <v>6157</v>
      </c>
      <c r="Q4008" t="s">
        <v>3969</v>
      </c>
      <c r="R4008" t="s">
        <v>6157</v>
      </c>
      <c r="S4008" t="s">
        <v>229</v>
      </c>
      <c r="T4008" s="4" t="s">
        <v>233</v>
      </c>
      <c r="U4008" s="4" t="s">
        <v>233</v>
      </c>
      <c r="V4008">
        <v>18</v>
      </c>
      <c r="W4008">
        <v>80</v>
      </c>
      <c r="X4008" t="s">
        <v>6157</v>
      </c>
      <c r="Y4008" t="s">
        <v>6157</v>
      </c>
      <c r="Z4008" t="s">
        <v>1370</v>
      </c>
      <c r="AA4008" t="s">
        <v>1388</v>
      </c>
      <c r="AB4008" t="s">
        <v>1385</v>
      </c>
      <c r="AC4008" t="s">
        <v>4353</v>
      </c>
      <c r="AD4008" t="s">
        <v>6157</v>
      </c>
      <c r="AE4008" t="s">
        <v>6157</v>
      </c>
      <c r="AF4008" t="s">
        <v>6157</v>
      </c>
      <c r="AG4008" t="s">
        <v>6157</v>
      </c>
      <c r="AH4008" t="s">
        <v>6157</v>
      </c>
      <c r="AI4008" t="s">
        <v>6157</v>
      </c>
      <c r="AJ4008" t="s">
        <v>6929</v>
      </c>
      <c r="AK4008" t="s">
        <v>1485</v>
      </c>
      <c r="AL4008" t="s">
        <v>1484</v>
      </c>
      <c r="AM4008" t="s">
        <v>1480</v>
      </c>
      <c r="AN4008" t="s">
        <v>4353</v>
      </c>
      <c r="AO4008" s="29">
        <v>19.393037799999998</v>
      </c>
      <c r="AP4008">
        <v>7.3488879999999996</v>
      </c>
      <c r="AQ4008">
        <v>134.56455099999999</v>
      </c>
      <c r="AR4008" t="s">
        <v>289</v>
      </c>
      <c r="AS4008">
        <v>0.1</v>
      </c>
      <c r="AT4008" t="s">
        <v>5310</v>
      </c>
      <c r="AU4008" t="s">
        <v>7017</v>
      </c>
      <c r="AV4008" t="s">
        <v>4353</v>
      </c>
      <c r="AW4008" t="s">
        <v>5311</v>
      </c>
      <c r="AX4008" t="s">
        <v>4353</v>
      </c>
      <c r="AY4008">
        <v>-895</v>
      </c>
      <c r="AZ4008">
        <v>-390</v>
      </c>
      <c r="BA4008" t="s">
        <v>5217</v>
      </c>
      <c r="BB4008" t="s">
        <v>6469</v>
      </c>
      <c r="BC4008" t="s">
        <v>6157</v>
      </c>
      <c r="BH4008" t="s">
        <v>1557</v>
      </c>
      <c r="BI4008" t="s">
        <v>7240</v>
      </c>
      <c r="BJ4008" t="s">
        <v>7106</v>
      </c>
      <c r="BK4008" t="s">
        <v>1567</v>
      </c>
      <c r="BL4008" s="7" t="s">
        <v>1566</v>
      </c>
      <c r="BQ4008" t="s">
        <v>6543</v>
      </c>
      <c r="BR4008">
        <v>1</v>
      </c>
      <c r="BS4008" t="s">
        <v>6561</v>
      </c>
      <c r="BT4008" t="s">
        <v>6606</v>
      </c>
      <c r="BW4008">
        <v>-15.6</v>
      </c>
      <c r="BY4008">
        <v>11.5</v>
      </c>
      <c r="CB4008">
        <v>3.2</v>
      </c>
      <c r="CC4008">
        <v>17.420000000000002</v>
      </c>
      <c r="CD4008">
        <v>6.32</v>
      </c>
      <c r="CF4008">
        <v>1</v>
      </c>
      <c r="CI4008" s="5">
        <v>-8.3000000000000007</v>
      </c>
    </row>
    <row r="4009" spans="1:115" ht="16" customHeight="1">
      <c r="A4009">
        <v>4008</v>
      </c>
      <c r="B4009" t="s">
        <v>7221</v>
      </c>
      <c r="C4009" s="2">
        <v>44970</v>
      </c>
      <c r="E4009" s="17">
        <v>2</v>
      </c>
      <c r="F4009" s="19"/>
      <c r="G4009" t="s">
        <v>1608</v>
      </c>
      <c r="H4009" t="s">
        <v>6157</v>
      </c>
      <c r="I4009" t="s">
        <v>4349</v>
      </c>
      <c r="J4009" t="s">
        <v>4350</v>
      </c>
      <c r="K4009" t="s">
        <v>4351</v>
      </c>
      <c r="L4009" t="s">
        <v>6157</v>
      </c>
      <c r="M4009" t="s">
        <v>1608</v>
      </c>
      <c r="N4009" t="s">
        <v>289</v>
      </c>
      <c r="O4009" t="s">
        <v>6157</v>
      </c>
      <c r="P4009" t="s">
        <v>6157</v>
      </c>
      <c r="Q4009" t="s">
        <v>3969</v>
      </c>
      <c r="R4009" t="s">
        <v>6157</v>
      </c>
      <c r="S4009" t="s">
        <v>230</v>
      </c>
      <c r="T4009" s="4" t="s">
        <v>233</v>
      </c>
      <c r="U4009" s="4" t="s">
        <v>233</v>
      </c>
      <c r="V4009">
        <v>18</v>
      </c>
      <c r="W4009">
        <v>80</v>
      </c>
      <c r="X4009" t="s">
        <v>6157</v>
      </c>
      <c r="Y4009" t="s">
        <v>6157</v>
      </c>
      <c r="Z4009" t="s">
        <v>1370</v>
      </c>
      <c r="AA4009" t="s">
        <v>1388</v>
      </c>
      <c r="AB4009" t="s">
        <v>1376</v>
      </c>
      <c r="AC4009" t="s">
        <v>4353</v>
      </c>
      <c r="AD4009" t="s">
        <v>6157</v>
      </c>
      <c r="AE4009" t="s">
        <v>6157</v>
      </c>
      <c r="AF4009" t="s">
        <v>6157</v>
      </c>
      <c r="AG4009" t="s">
        <v>6157</v>
      </c>
      <c r="AH4009" t="s">
        <v>6157</v>
      </c>
      <c r="AI4009" t="s">
        <v>6157</v>
      </c>
      <c r="AJ4009" t="s">
        <v>6929</v>
      </c>
      <c r="AK4009" t="s">
        <v>1485</v>
      </c>
      <c r="AL4009" t="s">
        <v>1484</v>
      </c>
      <c r="AM4009" t="s">
        <v>1480</v>
      </c>
      <c r="AN4009" t="s">
        <v>4353</v>
      </c>
      <c r="AO4009" s="29">
        <v>19</v>
      </c>
      <c r="AP4009">
        <v>7.3488879999999996</v>
      </c>
      <c r="AQ4009">
        <v>134.56455099999999</v>
      </c>
      <c r="AR4009" t="s">
        <v>289</v>
      </c>
      <c r="AS4009">
        <v>0.1</v>
      </c>
      <c r="AT4009" t="s">
        <v>5310</v>
      </c>
      <c r="AU4009" t="s">
        <v>7017</v>
      </c>
      <c r="AV4009" t="s">
        <v>4353</v>
      </c>
      <c r="AW4009" t="s">
        <v>5311</v>
      </c>
      <c r="AX4009" t="s">
        <v>4353</v>
      </c>
      <c r="AY4009">
        <v>-810</v>
      </c>
      <c r="AZ4009">
        <v>530</v>
      </c>
      <c r="BA4009" t="s">
        <v>5217</v>
      </c>
      <c r="BB4009" t="s">
        <v>6469</v>
      </c>
      <c r="BC4009" t="s">
        <v>6157</v>
      </c>
      <c r="BH4009" t="s">
        <v>1557</v>
      </c>
      <c r="BI4009" t="s">
        <v>7240</v>
      </c>
      <c r="BJ4009" t="s">
        <v>7106</v>
      </c>
      <c r="BK4009" t="s">
        <v>1567</v>
      </c>
      <c r="BL4009" s="7" t="s">
        <v>1566</v>
      </c>
      <c r="BQ4009" t="s">
        <v>6543</v>
      </c>
      <c r="BR4009">
        <v>1</v>
      </c>
      <c r="BS4009" t="s">
        <v>6561</v>
      </c>
      <c r="BT4009" t="s">
        <v>6606</v>
      </c>
      <c r="BW4009">
        <v>-14.9</v>
      </c>
      <c r="BY4009">
        <v>12.6</v>
      </c>
      <c r="CB4009">
        <v>3.4</v>
      </c>
      <c r="CC4009">
        <v>12.57</v>
      </c>
      <c r="CD4009">
        <v>4.2699999999999996</v>
      </c>
      <c r="CF4009">
        <v>1</v>
      </c>
      <c r="CI4009" s="5">
        <v>-8.8000000000000007</v>
      </c>
    </row>
    <row r="4010" spans="1:115" ht="16" customHeight="1">
      <c r="A4010">
        <v>4009</v>
      </c>
      <c r="B4010" t="s">
        <v>7221</v>
      </c>
      <c r="C4010" s="2">
        <v>44970</v>
      </c>
      <c r="E4010" s="17">
        <v>3</v>
      </c>
      <c r="F4010" s="19"/>
      <c r="G4010" t="s">
        <v>1608</v>
      </c>
      <c r="H4010" t="s">
        <v>6157</v>
      </c>
      <c r="I4010" t="s">
        <v>4349</v>
      </c>
      <c r="J4010" t="s">
        <v>4350</v>
      </c>
      <c r="K4010" t="s">
        <v>4351</v>
      </c>
      <c r="L4010" t="s">
        <v>6157</v>
      </c>
      <c r="M4010" t="s">
        <v>1608</v>
      </c>
      <c r="N4010" t="s">
        <v>289</v>
      </c>
      <c r="O4010" t="s">
        <v>6157</v>
      </c>
      <c r="P4010" t="s">
        <v>6157</v>
      </c>
      <c r="Q4010" t="s">
        <v>3969</v>
      </c>
      <c r="R4010" t="s">
        <v>6157</v>
      </c>
      <c r="S4010" t="s">
        <v>231</v>
      </c>
      <c r="T4010" s="4" t="s">
        <v>233</v>
      </c>
      <c r="U4010" s="4" t="s">
        <v>233</v>
      </c>
      <c r="V4010">
        <v>18</v>
      </c>
      <c r="W4010">
        <v>80</v>
      </c>
      <c r="X4010" t="s">
        <v>6157</v>
      </c>
      <c r="Y4010" t="s">
        <v>6157</v>
      </c>
      <c r="Z4010" t="s">
        <v>1370</v>
      </c>
      <c r="AA4010" t="s">
        <v>1388</v>
      </c>
      <c r="AB4010" t="s">
        <v>248</v>
      </c>
      <c r="AC4010" t="s">
        <v>4353</v>
      </c>
      <c r="AD4010" t="s">
        <v>6157</v>
      </c>
      <c r="AE4010" t="s">
        <v>6157</v>
      </c>
      <c r="AF4010" t="s">
        <v>6157</v>
      </c>
      <c r="AG4010" t="s">
        <v>6157</v>
      </c>
      <c r="AH4010" t="s">
        <v>6157</v>
      </c>
      <c r="AI4010" t="s">
        <v>6157</v>
      </c>
      <c r="AJ4010" t="s">
        <v>6929</v>
      </c>
      <c r="AK4010" t="s">
        <v>1485</v>
      </c>
      <c r="AL4010" t="s">
        <v>1484</v>
      </c>
      <c r="AM4010" t="s">
        <v>1480</v>
      </c>
      <c r="AN4010" t="s">
        <v>4353</v>
      </c>
      <c r="AO4010" s="29">
        <v>19</v>
      </c>
      <c r="AP4010">
        <v>7.3488879999999996</v>
      </c>
      <c r="AQ4010">
        <v>134.56455099999999</v>
      </c>
      <c r="AR4010" t="s">
        <v>289</v>
      </c>
      <c r="AS4010">
        <v>0.1</v>
      </c>
      <c r="AT4010" t="s">
        <v>5310</v>
      </c>
      <c r="AU4010" t="s">
        <v>7017</v>
      </c>
      <c r="AV4010" t="s">
        <v>4353</v>
      </c>
      <c r="AW4010" t="s">
        <v>5311</v>
      </c>
      <c r="AX4010" t="s">
        <v>4353</v>
      </c>
      <c r="AY4010">
        <v>-810</v>
      </c>
      <c r="AZ4010">
        <v>530</v>
      </c>
      <c r="BA4010" t="s">
        <v>5217</v>
      </c>
      <c r="BB4010" t="s">
        <v>6469</v>
      </c>
      <c r="BC4010" t="s">
        <v>6157</v>
      </c>
      <c r="BH4010" t="s">
        <v>1557</v>
      </c>
      <c r="BI4010" t="s">
        <v>7240</v>
      </c>
      <c r="BJ4010" t="s">
        <v>7106</v>
      </c>
      <c r="BK4010" t="s">
        <v>1567</v>
      </c>
      <c r="BL4010" s="7" t="s">
        <v>1566</v>
      </c>
      <c r="BQ4010" t="s">
        <v>6543</v>
      </c>
      <c r="BR4010">
        <v>1</v>
      </c>
      <c r="BS4010" t="s">
        <v>6561</v>
      </c>
      <c r="BT4010" t="s">
        <v>6606</v>
      </c>
      <c r="BW4010">
        <v>-15</v>
      </c>
      <c r="BY4010">
        <v>12.3</v>
      </c>
      <c r="CB4010">
        <v>3.3</v>
      </c>
      <c r="CC4010">
        <v>12.68</v>
      </c>
      <c r="CD4010">
        <v>4.45</v>
      </c>
      <c r="CF4010">
        <v>1</v>
      </c>
      <c r="CI4010" s="5">
        <v>-6.9</v>
      </c>
    </row>
    <row r="4011" spans="1:115" ht="16" customHeight="1">
      <c r="A4011">
        <v>4010</v>
      </c>
      <c r="B4011" t="s">
        <v>7221</v>
      </c>
      <c r="C4011" s="2">
        <v>44970</v>
      </c>
      <c r="E4011" s="17">
        <v>4</v>
      </c>
      <c r="F4011" s="19"/>
      <c r="G4011" t="s">
        <v>1608</v>
      </c>
      <c r="H4011" t="s">
        <v>6157</v>
      </c>
      <c r="I4011" t="s">
        <v>4349</v>
      </c>
      <c r="J4011" t="s">
        <v>4350</v>
      </c>
      <c r="K4011" t="s">
        <v>4351</v>
      </c>
      <c r="L4011" t="s">
        <v>6157</v>
      </c>
      <c r="M4011" t="s">
        <v>1608</v>
      </c>
      <c r="N4011" t="s">
        <v>289</v>
      </c>
      <c r="O4011" t="s">
        <v>6157</v>
      </c>
      <c r="P4011" t="s">
        <v>6157</v>
      </c>
      <c r="Q4011" t="s">
        <v>3969</v>
      </c>
      <c r="R4011" t="s">
        <v>6157</v>
      </c>
      <c r="S4011" t="s">
        <v>231</v>
      </c>
      <c r="T4011" s="4" t="s">
        <v>233</v>
      </c>
      <c r="U4011" s="4" t="s">
        <v>233</v>
      </c>
      <c r="V4011">
        <v>18</v>
      </c>
      <c r="W4011">
        <v>80</v>
      </c>
      <c r="X4011" t="s">
        <v>6157</v>
      </c>
      <c r="Y4011" t="s">
        <v>6157</v>
      </c>
      <c r="Z4011" t="s">
        <v>1370</v>
      </c>
      <c r="AA4011" t="s">
        <v>1388</v>
      </c>
      <c r="AB4011" t="s">
        <v>248</v>
      </c>
      <c r="AC4011" t="s">
        <v>4353</v>
      </c>
      <c r="AD4011" t="s">
        <v>6157</v>
      </c>
      <c r="AE4011" t="s">
        <v>6157</v>
      </c>
      <c r="AF4011" t="s">
        <v>6157</v>
      </c>
      <c r="AG4011" t="s">
        <v>6157</v>
      </c>
      <c r="AH4011" t="s">
        <v>6157</v>
      </c>
      <c r="AI4011" t="s">
        <v>6157</v>
      </c>
      <c r="AJ4011" t="s">
        <v>6929</v>
      </c>
      <c r="AK4011" t="s">
        <v>1485</v>
      </c>
      <c r="AL4011" t="s">
        <v>1484</v>
      </c>
      <c r="AM4011" t="s">
        <v>1480</v>
      </c>
      <c r="AN4011" t="s">
        <v>4353</v>
      </c>
      <c r="AO4011" s="29">
        <v>19</v>
      </c>
      <c r="AP4011">
        <v>7.3488879999999996</v>
      </c>
      <c r="AQ4011">
        <v>134.56455099999999</v>
      </c>
      <c r="AR4011" t="s">
        <v>289</v>
      </c>
      <c r="AS4011">
        <v>0.1</v>
      </c>
      <c r="AT4011" t="s">
        <v>5310</v>
      </c>
      <c r="AU4011" t="s">
        <v>7017</v>
      </c>
      <c r="AV4011" t="s">
        <v>4353</v>
      </c>
      <c r="AW4011" t="s">
        <v>5311</v>
      </c>
      <c r="AX4011" t="s">
        <v>4353</v>
      </c>
      <c r="AY4011">
        <v>-1000</v>
      </c>
      <c r="AZ4011">
        <v>-60</v>
      </c>
      <c r="BA4011" t="s">
        <v>5217</v>
      </c>
      <c r="BB4011" t="s">
        <v>6469</v>
      </c>
      <c r="BC4011" t="s">
        <v>6157</v>
      </c>
      <c r="BH4011" t="s">
        <v>1557</v>
      </c>
      <c r="BI4011" t="s">
        <v>7240</v>
      </c>
      <c r="BJ4011" t="s">
        <v>7106</v>
      </c>
      <c r="BK4011" t="s">
        <v>1567</v>
      </c>
      <c r="BL4011" s="7" t="s">
        <v>1566</v>
      </c>
      <c r="BQ4011" t="s">
        <v>6543</v>
      </c>
      <c r="BR4011">
        <v>1</v>
      </c>
      <c r="BS4011" t="s">
        <v>6561</v>
      </c>
      <c r="BT4011" t="s">
        <v>6606</v>
      </c>
      <c r="BW4011">
        <v>-15.6</v>
      </c>
      <c r="BY4011">
        <v>11.8</v>
      </c>
      <c r="CB4011">
        <v>3.4</v>
      </c>
      <c r="CC4011">
        <v>11.63</v>
      </c>
      <c r="CD4011">
        <v>4</v>
      </c>
      <c r="CF4011">
        <v>1</v>
      </c>
      <c r="CI4011" s="5">
        <v>-6.9</v>
      </c>
    </row>
    <row r="4012" spans="1:115" ht="16" customHeight="1">
      <c r="A4012">
        <v>4011</v>
      </c>
      <c r="B4012" t="s">
        <v>7221</v>
      </c>
      <c r="C4012" s="2">
        <v>44970</v>
      </c>
      <c r="E4012" s="17">
        <v>5</v>
      </c>
      <c r="F4012" s="19"/>
      <c r="G4012" t="s">
        <v>1608</v>
      </c>
      <c r="H4012" t="s">
        <v>6157</v>
      </c>
      <c r="I4012" t="s">
        <v>4349</v>
      </c>
      <c r="J4012" t="s">
        <v>4350</v>
      </c>
      <c r="K4012" t="s">
        <v>4351</v>
      </c>
      <c r="L4012" t="s">
        <v>6157</v>
      </c>
      <c r="M4012" t="s">
        <v>1608</v>
      </c>
      <c r="N4012" t="s">
        <v>289</v>
      </c>
      <c r="O4012" t="s">
        <v>6157</v>
      </c>
      <c r="P4012" t="s">
        <v>6157</v>
      </c>
      <c r="Q4012" t="s">
        <v>3969</v>
      </c>
      <c r="R4012" t="s">
        <v>6157</v>
      </c>
      <c r="S4012" t="s">
        <v>231</v>
      </c>
      <c r="T4012" s="4" t="s">
        <v>233</v>
      </c>
      <c r="U4012" s="4" t="s">
        <v>233</v>
      </c>
      <c r="V4012">
        <v>18</v>
      </c>
      <c r="W4012">
        <v>80</v>
      </c>
      <c r="X4012" t="s">
        <v>6157</v>
      </c>
      <c r="Y4012" t="s">
        <v>6157</v>
      </c>
      <c r="Z4012" t="s">
        <v>1370</v>
      </c>
      <c r="AA4012" t="s">
        <v>1388</v>
      </c>
      <c r="AB4012" t="s">
        <v>1389</v>
      </c>
      <c r="AC4012" t="s">
        <v>4353</v>
      </c>
      <c r="AD4012" t="s">
        <v>6157</v>
      </c>
      <c r="AE4012" t="s">
        <v>6157</v>
      </c>
      <c r="AF4012" t="s">
        <v>6157</v>
      </c>
      <c r="AG4012" t="s">
        <v>6157</v>
      </c>
      <c r="AH4012" t="s">
        <v>6157</v>
      </c>
      <c r="AI4012" t="s">
        <v>6157</v>
      </c>
      <c r="AJ4012" t="s">
        <v>6929</v>
      </c>
      <c r="AK4012" t="s">
        <v>1485</v>
      </c>
      <c r="AL4012" t="s">
        <v>1484</v>
      </c>
      <c r="AM4012" t="s">
        <v>1480</v>
      </c>
      <c r="AN4012" t="s">
        <v>4353</v>
      </c>
      <c r="AO4012" s="29">
        <v>19</v>
      </c>
      <c r="AP4012">
        <v>7.3488879999999996</v>
      </c>
      <c r="AQ4012">
        <v>134.56455099999999</v>
      </c>
      <c r="AR4012" t="s">
        <v>289</v>
      </c>
      <c r="AS4012">
        <v>0.1</v>
      </c>
      <c r="AT4012" t="s">
        <v>5310</v>
      </c>
      <c r="AU4012" t="s">
        <v>7017</v>
      </c>
      <c r="AV4012" t="s">
        <v>4353</v>
      </c>
      <c r="AW4012" t="s">
        <v>5311</v>
      </c>
      <c r="AX4012" t="s">
        <v>4353</v>
      </c>
      <c r="AY4012">
        <v>-1000</v>
      </c>
      <c r="AZ4012">
        <v>-60</v>
      </c>
      <c r="BA4012" t="s">
        <v>5217</v>
      </c>
      <c r="BB4012" t="s">
        <v>6469</v>
      </c>
      <c r="BC4012" t="s">
        <v>6157</v>
      </c>
      <c r="BH4012" t="s">
        <v>1557</v>
      </c>
      <c r="BI4012" t="s">
        <v>7240</v>
      </c>
      <c r="BJ4012" t="s">
        <v>7106</v>
      </c>
      <c r="BK4012" t="s">
        <v>1567</v>
      </c>
      <c r="BL4012" s="7" t="s">
        <v>1566</v>
      </c>
      <c r="BQ4012" t="s">
        <v>6543</v>
      </c>
      <c r="BR4012">
        <v>1</v>
      </c>
      <c r="BS4012" t="s">
        <v>6561</v>
      </c>
      <c r="BT4012" t="s">
        <v>6606</v>
      </c>
      <c r="BW4012">
        <v>-16.600000000000001</v>
      </c>
      <c r="BY4012">
        <v>11.4</v>
      </c>
      <c r="CB4012">
        <v>3.4</v>
      </c>
      <c r="CC4012">
        <v>7.74</v>
      </c>
      <c r="CD4012">
        <v>2.69</v>
      </c>
      <c r="CF4012">
        <v>1</v>
      </c>
      <c r="CI4012" s="5">
        <v>-7.4</v>
      </c>
    </row>
    <row r="4013" spans="1:115" ht="16" customHeight="1">
      <c r="A4013">
        <v>4012</v>
      </c>
      <c r="B4013" t="s">
        <v>7221</v>
      </c>
      <c r="C4013" s="2">
        <v>44970</v>
      </c>
      <c r="E4013" s="17" t="s">
        <v>962</v>
      </c>
      <c r="F4013" s="19"/>
      <c r="G4013" t="s">
        <v>1608</v>
      </c>
      <c r="H4013" t="s">
        <v>6157</v>
      </c>
      <c r="I4013" t="s">
        <v>4349</v>
      </c>
      <c r="J4013" t="s">
        <v>4350</v>
      </c>
      <c r="K4013" t="s">
        <v>4351</v>
      </c>
      <c r="L4013" t="s">
        <v>6157</v>
      </c>
      <c r="M4013" t="s">
        <v>1608</v>
      </c>
      <c r="N4013" t="s">
        <v>289</v>
      </c>
      <c r="O4013" t="s">
        <v>6157</v>
      </c>
      <c r="P4013" t="s">
        <v>6157</v>
      </c>
      <c r="Q4013" t="s">
        <v>3969</v>
      </c>
      <c r="R4013" t="s">
        <v>6157</v>
      </c>
      <c r="S4013" t="s">
        <v>231</v>
      </c>
      <c r="T4013" s="4" t="s">
        <v>233</v>
      </c>
      <c r="U4013" s="4" t="s">
        <v>233</v>
      </c>
      <c r="V4013">
        <v>18</v>
      </c>
      <c r="W4013">
        <v>80</v>
      </c>
      <c r="X4013" t="s">
        <v>6157</v>
      </c>
      <c r="Y4013" t="s">
        <v>6157</v>
      </c>
      <c r="Z4013" t="s">
        <v>1370</v>
      </c>
      <c r="AA4013" t="s">
        <v>1388</v>
      </c>
      <c r="AB4013" t="s">
        <v>223</v>
      </c>
      <c r="AC4013" t="s">
        <v>4353</v>
      </c>
      <c r="AD4013" t="s">
        <v>6157</v>
      </c>
      <c r="AE4013" t="s">
        <v>6157</v>
      </c>
      <c r="AF4013" t="s">
        <v>6157</v>
      </c>
      <c r="AG4013" t="s">
        <v>6157</v>
      </c>
      <c r="AH4013" t="s">
        <v>6157</v>
      </c>
      <c r="AI4013" t="s">
        <v>6157</v>
      </c>
      <c r="AJ4013" t="s">
        <v>6929</v>
      </c>
      <c r="AK4013" t="s">
        <v>1485</v>
      </c>
      <c r="AL4013" t="s">
        <v>1484</v>
      </c>
      <c r="AM4013" t="s">
        <v>1480</v>
      </c>
      <c r="AN4013" t="s">
        <v>4353</v>
      </c>
      <c r="AO4013" s="29">
        <v>19</v>
      </c>
      <c r="AP4013">
        <v>7.3488879999999996</v>
      </c>
      <c r="AQ4013">
        <v>134.56455099999999</v>
      </c>
      <c r="AR4013" t="s">
        <v>289</v>
      </c>
      <c r="AS4013">
        <v>0.1</v>
      </c>
      <c r="AT4013" t="s">
        <v>5310</v>
      </c>
      <c r="AU4013" t="s">
        <v>7017</v>
      </c>
      <c r="AV4013" t="s">
        <v>4353</v>
      </c>
      <c r="AW4013" t="s">
        <v>5311</v>
      </c>
      <c r="AX4013" t="s">
        <v>4353</v>
      </c>
      <c r="AY4013">
        <v>-1050</v>
      </c>
      <c r="AZ4013">
        <v>450</v>
      </c>
      <c r="BA4013" t="s">
        <v>4353</v>
      </c>
      <c r="BB4013" t="s">
        <v>4785</v>
      </c>
      <c r="BC4013" t="s">
        <v>6157</v>
      </c>
      <c r="BH4013" t="s">
        <v>1557</v>
      </c>
      <c r="BI4013" t="s">
        <v>7240</v>
      </c>
      <c r="BJ4013" t="s">
        <v>7106</v>
      </c>
      <c r="BK4013" t="s">
        <v>1567</v>
      </c>
      <c r="BL4013" s="7" t="s">
        <v>1566</v>
      </c>
      <c r="BQ4013" t="s">
        <v>6543</v>
      </c>
      <c r="BR4013">
        <v>1</v>
      </c>
      <c r="BS4013" t="s">
        <v>6561</v>
      </c>
      <c r="BT4013" t="s">
        <v>6606</v>
      </c>
      <c r="BW4013">
        <v>-15</v>
      </c>
      <c r="BY4013">
        <v>9</v>
      </c>
      <c r="CB4013">
        <v>3.3</v>
      </c>
      <c r="CC4013">
        <v>25.49</v>
      </c>
      <c r="CD4013">
        <v>9.07</v>
      </c>
      <c r="CF4013">
        <v>1</v>
      </c>
      <c r="CI4013" s="5">
        <v>-8.9</v>
      </c>
    </row>
    <row r="4014" spans="1:115" ht="16" customHeight="1">
      <c r="A4014">
        <v>4013</v>
      </c>
      <c r="B4014" t="s">
        <v>7221</v>
      </c>
      <c r="C4014" s="2">
        <v>44970</v>
      </c>
      <c r="E4014" s="17" t="s">
        <v>961</v>
      </c>
      <c r="F4014" s="19"/>
      <c r="G4014" t="s">
        <v>1608</v>
      </c>
      <c r="H4014" t="s">
        <v>6157</v>
      </c>
      <c r="I4014" t="s">
        <v>4349</v>
      </c>
      <c r="J4014" t="s">
        <v>4350</v>
      </c>
      <c r="K4014" t="s">
        <v>4351</v>
      </c>
      <c r="L4014" t="s">
        <v>6157</v>
      </c>
      <c r="M4014" t="s">
        <v>1608</v>
      </c>
      <c r="N4014" t="s">
        <v>289</v>
      </c>
      <c r="O4014" t="s">
        <v>6157</v>
      </c>
      <c r="P4014" t="s">
        <v>6157</v>
      </c>
      <c r="Q4014" t="s">
        <v>3969</v>
      </c>
      <c r="R4014" t="s">
        <v>6157</v>
      </c>
      <c r="S4014" t="s">
        <v>231</v>
      </c>
      <c r="T4014" s="4" t="s">
        <v>233</v>
      </c>
      <c r="U4014" s="4" t="s">
        <v>233</v>
      </c>
      <c r="V4014">
        <v>18</v>
      </c>
      <c r="W4014">
        <v>80</v>
      </c>
      <c r="X4014" t="s">
        <v>6157</v>
      </c>
      <c r="Y4014" t="s">
        <v>6157</v>
      </c>
      <c r="Z4014" t="s">
        <v>1370</v>
      </c>
      <c r="AA4014" t="s">
        <v>1388</v>
      </c>
      <c r="AB4014" t="s">
        <v>223</v>
      </c>
      <c r="AC4014" t="s">
        <v>4353</v>
      </c>
      <c r="AD4014" t="s">
        <v>6157</v>
      </c>
      <c r="AE4014" t="s">
        <v>6157</v>
      </c>
      <c r="AF4014" t="s">
        <v>6157</v>
      </c>
      <c r="AG4014" t="s">
        <v>6157</v>
      </c>
      <c r="AH4014" t="s">
        <v>6157</v>
      </c>
      <c r="AI4014" t="s">
        <v>6157</v>
      </c>
      <c r="AJ4014" t="s">
        <v>6929</v>
      </c>
      <c r="AK4014" t="s">
        <v>1485</v>
      </c>
      <c r="AL4014" t="s">
        <v>1484</v>
      </c>
      <c r="AM4014" t="s">
        <v>1480</v>
      </c>
      <c r="AN4014" t="s">
        <v>4353</v>
      </c>
      <c r="AO4014" s="29">
        <v>19</v>
      </c>
      <c r="AP4014">
        <v>7.3488879999999996</v>
      </c>
      <c r="AQ4014">
        <v>134.56455099999999</v>
      </c>
      <c r="AR4014" t="s">
        <v>289</v>
      </c>
      <c r="AS4014">
        <v>0.1</v>
      </c>
      <c r="AT4014" t="s">
        <v>5310</v>
      </c>
      <c r="AU4014" t="s">
        <v>7017</v>
      </c>
      <c r="AV4014" t="s">
        <v>4353</v>
      </c>
      <c r="AW4014" t="s">
        <v>5311</v>
      </c>
      <c r="AX4014" t="s">
        <v>4353</v>
      </c>
      <c r="AY4014">
        <v>-1050</v>
      </c>
      <c r="AZ4014">
        <v>450</v>
      </c>
      <c r="BA4014" t="s">
        <v>4353</v>
      </c>
      <c r="BB4014" t="s">
        <v>4785</v>
      </c>
      <c r="BC4014" t="s">
        <v>6157</v>
      </c>
      <c r="BH4014" t="s">
        <v>1557</v>
      </c>
      <c r="BI4014" t="s">
        <v>7240</v>
      </c>
      <c r="BJ4014" t="s">
        <v>7106</v>
      </c>
      <c r="BK4014" t="s">
        <v>1567</v>
      </c>
      <c r="BL4014" s="7" t="s">
        <v>1566</v>
      </c>
      <c r="BQ4014" t="s">
        <v>6543</v>
      </c>
      <c r="BR4014">
        <v>1</v>
      </c>
      <c r="BS4014" t="s">
        <v>6561</v>
      </c>
      <c r="BT4014" t="s">
        <v>6606</v>
      </c>
      <c r="BW4014">
        <v>-15.7</v>
      </c>
      <c r="BY4014">
        <v>11.8</v>
      </c>
      <c r="CB4014">
        <v>3.4</v>
      </c>
      <c r="CC4014">
        <v>34.26</v>
      </c>
      <c r="CD4014">
        <v>11.87</v>
      </c>
      <c r="CF4014">
        <v>1</v>
      </c>
      <c r="CI4014" s="5">
        <v>-9.9</v>
      </c>
    </row>
    <row r="4015" spans="1:115" ht="16" customHeight="1">
      <c r="A4015">
        <v>4014</v>
      </c>
      <c r="B4015" t="s">
        <v>7221</v>
      </c>
      <c r="C4015" s="2">
        <v>44970</v>
      </c>
      <c r="E4015" s="17" t="s">
        <v>960</v>
      </c>
      <c r="F4015" s="19"/>
      <c r="G4015" t="s">
        <v>1608</v>
      </c>
      <c r="H4015" t="s">
        <v>6157</v>
      </c>
      <c r="I4015" t="s">
        <v>4349</v>
      </c>
      <c r="J4015" t="s">
        <v>4350</v>
      </c>
      <c r="K4015" t="s">
        <v>4351</v>
      </c>
      <c r="L4015" t="s">
        <v>6157</v>
      </c>
      <c r="M4015" t="s">
        <v>1608</v>
      </c>
      <c r="N4015" t="s">
        <v>289</v>
      </c>
      <c r="O4015" t="s">
        <v>6157</v>
      </c>
      <c r="P4015" t="s">
        <v>6157</v>
      </c>
      <c r="Q4015" t="s">
        <v>3969</v>
      </c>
      <c r="R4015" t="s">
        <v>6157</v>
      </c>
      <c r="S4015" t="s">
        <v>231</v>
      </c>
      <c r="T4015" s="4" t="s">
        <v>233</v>
      </c>
      <c r="U4015" s="4" t="s">
        <v>233</v>
      </c>
      <c r="V4015">
        <v>18</v>
      </c>
      <c r="W4015">
        <v>80</v>
      </c>
      <c r="X4015" t="s">
        <v>6157</v>
      </c>
      <c r="Y4015" t="s">
        <v>6157</v>
      </c>
      <c r="Z4015" t="s">
        <v>1370</v>
      </c>
      <c r="AA4015" t="s">
        <v>1388</v>
      </c>
      <c r="AB4015" t="s">
        <v>223</v>
      </c>
      <c r="AC4015" t="s">
        <v>4353</v>
      </c>
      <c r="AD4015" t="s">
        <v>6157</v>
      </c>
      <c r="AE4015" t="s">
        <v>6157</v>
      </c>
      <c r="AF4015" t="s">
        <v>6157</v>
      </c>
      <c r="AG4015" t="s">
        <v>6157</v>
      </c>
      <c r="AH4015" t="s">
        <v>6157</v>
      </c>
      <c r="AI4015" t="s">
        <v>6157</v>
      </c>
      <c r="AJ4015" t="s">
        <v>6929</v>
      </c>
      <c r="AK4015" t="s">
        <v>1485</v>
      </c>
      <c r="AL4015" t="s">
        <v>1484</v>
      </c>
      <c r="AM4015" t="s">
        <v>1480</v>
      </c>
      <c r="AN4015" t="s">
        <v>4353</v>
      </c>
      <c r="AO4015" s="29">
        <v>19</v>
      </c>
      <c r="AP4015">
        <v>7.3488879999999996</v>
      </c>
      <c r="AQ4015">
        <v>134.56455099999999</v>
      </c>
      <c r="AR4015" t="s">
        <v>289</v>
      </c>
      <c r="AS4015">
        <v>0.1</v>
      </c>
      <c r="AT4015" t="s">
        <v>5310</v>
      </c>
      <c r="AU4015" t="s">
        <v>7017</v>
      </c>
      <c r="AV4015" t="s">
        <v>4353</v>
      </c>
      <c r="AW4015" t="s">
        <v>5311</v>
      </c>
      <c r="AX4015" t="s">
        <v>4353</v>
      </c>
      <c r="AY4015">
        <v>-1050</v>
      </c>
      <c r="AZ4015">
        <v>450</v>
      </c>
      <c r="BA4015" t="s">
        <v>4353</v>
      </c>
      <c r="BB4015" t="s">
        <v>4785</v>
      </c>
      <c r="BC4015" t="s">
        <v>6157</v>
      </c>
      <c r="BH4015" t="s">
        <v>1557</v>
      </c>
      <c r="BI4015" t="s">
        <v>7240</v>
      </c>
      <c r="BJ4015" t="s">
        <v>7106</v>
      </c>
      <c r="BK4015" t="s">
        <v>1567</v>
      </c>
      <c r="BL4015" s="7" t="s">
        <v>1566</v>
      </c>
      <c r="BQ4015" t="s">
        <v>6543</v>
      </c>
      <c r="BR4015">
        <v>1</v>
      </c>
      <c r="BS4015" t="s">
        <v>6561</v>
      </c>
      <c r="BT4015" t="s">
        <v>6606</v>
      </c>
      <c r="BW4015">
        <v>-15</v>
      </c>
      <c r="BY4015">
        <v>11.2</v>
      </c>
      <c r="CB4015">
        <v>3.4</v>
      </c>
      <c r="CC4015">
        <v>34.89</v>
      </c>
      <c r="CD4015">
        <v>12.15</v>
      </c>
      <c r="CF4015">
        <v>1</v>
      </c>
      <c r="CI4015" s="5">
        <v>-8.5</v>
      </c>
    </row>
    <row r="4016" spans="1:115" ht="16" customHeight="1">
      <c r="A4016">
        <v>4015</v>
      </c>
      <c r="B4016" t="s">
        <v>7221</v>
      </c>
      <c r="C4016" s="2">
        <v>44970</v>
      </c>
      <c r="E4016" s="17" t="s">
        <v>959</v>
      </c>
      <c r="F4016" s="19"/>
      <c r="G4016" t="s">
        <v>1608</v>
      </c>
      <c r="H4016" t="s">
        <v>6157</v>
      </c>
      <c r="I4016" t="s">
        <v>4349</v>
      </c>
      <c r="J4016" t="s">
        <v>4350</v>
      </c>
      <c r="K4016" t="s">
        <v>4351</v>
      </c>
      <c r="L4016" t="s">
        <v>6157</v>
      </c>
      <c r="M4016" t="s">
        <v>1608</v>
      </c>
      <c r="N4016" t="s">
        <v>289</v>
      </c>
      <c r="O4016" t="s">
        <v>6157</v>
      </c>
      <c r="P4016" t="s">
        <v>6157</v>
      </c>
      <c r="Q4016" t="s">
        <v>3969</v>
      </c>
      <c r="R4016" t="s">
        <v>6157</v>
      </c>
      <c r="S4016" t="s">
        <v>231</v>
      </c>
      <c r="T4016" s="4" t="s">
        <v>233</v>
      </c>
      <c r="U4016" s="4" t="s">
        <v>233</v>
      </c>
      <c r="V4016">
        <v>18</v>
      </c>
      <c r="W4016">
        <v>80</v>
      </c>
      <c r="X4016" t="s">
        <v>6157</v>
      </c>
      <c r="Y4016" t="s">
        <v>6157</v>
      </c>
      <c r="Z4016" t="s">
        <v>1370</v>
      </c>
      <c r="AA4016" t="s">
        <v>1388</v>
      </c>
      <c r="AB4016" t="s">
        <v>223</v>
      </c>
      <c r="AC4016" t="s">
        <v>4353</v>
      </c>
      <c r="AD4016" t="s">
        <v>6157</v>
      </c>
      <c r="AE4016" t="s">
        <v>6157</v>
      </c>
      <c r="AF4016" t="s">
        <v>6157</v>
      </c>
      <c r="AG4016" t="s">
        <v>6157</v>
      </c>
      <c r="AH4016" t="s">
        <v>6157</v>
      </c>
      <c r="AI4016" t="s">
        <v>6157</v>
      </c>
      <c r="AJ4016" t="s">
        <v>6929</v>
      </c>
      <c r="AK4016" t="s">
        <v>1485</v>
      </c>
      <c r="AL4016" t="s">
        <v>1484</v>
      </c>
      <c r="AM4016" t="s">
        <v>1480</v>
      </c>
      <c r="AN4016" t="s">
        <v>4353</v>
      </c>
      <c r="AO4016" s="29">
        <v>19</v>
      </c>
      <c r="AP4016">
        <v>7.3488879999999996</v>
      </c>
      <c r="AQ4016">
        <v>134.56455099999999</v>
      </c>
      <c r="AR4016" t="s">
        <v>289</v>
      </c>
      <c r="AS4016">
        <v>0.1</v>
      </c>
      <c r="AT4016" t="s">
        <v>5310</v>
      </c>
      <c r="AU4016" t="s">
        <v>7017</v>
      </c>
      <c r="AV4016" t="s">
        <v>4353</v>
      </c>
      <c r="AW4016" t="s">
        <v>5311</v>
      </c>
      <c r="AX4016" t="s">
        <v>4353</v>
      </c>
      <c r="AY4016">
        <v>-1050</v>
      </c>
      <c r="AZ4016">
        <v>450</v>
      </c>
      <c r="BA4016" t="s">
        <v>4353</v>
      </c>
      <c r="BB4016" t="s">
        <v>4785</v>
      </c>
      <c r="BC4016" t="s">
        <v>6157</v>
      </c>
      <c r="BH4016" t="s">
        <v>1557</v>
      </c>
      <c r="BI4016" t="s">
        <v>7240</v>
      </c>
      <c r="BJ4016" t="s">
        <v>7106</v>
      </c>
      <c r="BK4016" t="s">
        <v>1567</v>
      </c>
      <c r="BL4016" s="7" t="s">
        <v>1566</v>
      </c>
      <c r="BQ4016" t="s">
        <v>6543</v>
      </c>
      <c r="BR4016">
        <v>1</v>
      </c>
      <c r="BS4016" t="s">
        <v>6561</v>
      </c>
      <c r="BT4016" t="s">
        <v>6606</v>
      </c>
      <c r="BW4016">
        <v>-15.6</v>
      </c>
      <c r="BY4016">
        <v>10</v>
      </c>
      <c r="CB4016">
        <v>3.3</v>
      </c>
      <c r="CC4016">
        <v>30.85</v>
      </c>
      <c r="CD4016">
        <v>10.85</v>
      </c>
      <c r="CF4016">
        <v>1</v>
      </c>
      <c r="CI4016" s="5">
        <v>-9.1</v>
      </c>
    </row>
    <row r="4017" spans="1:87" ht="16" customHeight="1">
      <c r="A4017">
        <v>4016</v>
      </c>
      <c r="B4017" t="s">
        <v>7221</v>
      </c>
      <c r="C4017" s="2">
        <v>44970</v>
      </c>
      <c r="E4017" s="17" t="s">
        <v>958</v>
      </c>
      <c r="F4017" s="19"/>
      <c r="G4017" t="s">
        <v>1608</v>
      </c>
      <c r="H4017" t="s">
        <v>6157</v>
      </c>
      <c r="I4017" t="s">
        <v>4349</v>
      </c>
      <c r="J4017" t="s">
        <v>4350</v>
      </c>
      <c r="K4017" t="s">
        <v>4351</v>
      </c>
      <c r="L4017" t="s">
        <v>6157</v>
      </c>
      <c r="M4017" t="s">
        <v>1608</v>
      </c>
      <c r="N4017" t="s">
        <v>289</v>
      </c>
      <c r="O4017" t="s">
        <v>6157</v>
      </c>
      <c r="P4017" t="s">
        <v>6157</v>
      </c>
      <c r="Q4017" t="s">
        <v>3969</v>
      </c>
      <c r="R4017" t="s">
        <v>6157</v>
      </c>
      <c r="S4017" t="s">
        <v>231</v>
      </c>
      <c r="T4017" s="4" t="s">
        <v>233</v>
      </c>
      <c r="U4017" s="4" t="s">
        <v>233</v>
      </c>
      <c r="V4017">
        <v>18</v>
      </c>
      <c r="W4017">
        <v>80</v>
      </c>
      <c r="X4017" t="s">
        <v>6157</v>
      </c>
      <c r="Y4017" t="s">
        <v>6157</v>
      </c>
      <c r="Z4017" t="s">
        <v>1370</v>
      </c>
      <c r="AA4017" t="s">
        <v>1388</v>
      </c>
      <c r="AB4017" t="s">
        <v>223</v>
      </c>
      <c r="AC4017" t="s">
        <v>4353</v>
      </c>
      <c r="AD4017" t="s">
        <v>6157</v>
      </c>
      <c r="AE4017" t="s">
        <v>6157</v>
      </c>
      <c r="AF4017" t="s">
        <v>6157</v>
      </c>
      <c r="AG4017" t="s">
        <v>6157</v>
      </c>
      <c r="AH4017" t="s">
        <v>6157</v>
      </c>
      <c r="AI4017" t="s">
        <v>6157</v>
      </c>
      <c r="AJ4017" t="s">
        <v>6929</v>
      </c>
      <c r="AK4017" t="s">
        <v>1485</v>
      </c>
      <c r="AL4017" t="s">
        <v>1484</v>
      </c>
      <c r="AM4017" t="s">
        <v>1480</v>
      </c>
      <c r="AN4017" t="s">
        <v>4353</v>
      </c>
      <c r="AO4017" s="29">
        <v>19</v>
      </c>
      <c r="AP4017">
        <v>7.3488879999999996</v>
      </c>
      <c r="AQ4017">
        <v>134.56455099999999</v>
      </c>
      <c r="AR4017" t="s">
        <v>289</v>
      </c>
      <c r="AS4017">
        <v>0.1</v>
      </c>
      <c r="AT4017" t="s">
        <v>5310</v>
      </c>
      <c r="AU4017" t="s">
        <v>7017</v>
      </c>
      <c r="AV4017" t="s">
        <v>4353</v>
      </c>
      <c r="AW4017" t="s">
        <v>5311</v>
      </c>
      <c r="AX4017" t="s">
        <v>4353</v>
      </c>
      <c r="AY4017">
        <v>-1050</v>
      </c>
      <c r="AZ4017">
        <v>450</v>
      </c>
      <c r="BA4017" t="s">
        <v>4353</v>
      </c>
      <c r="BB4017" t="s">
        <v>4785</v>
      </c>
      <c r="BC4017" t="s">
        <v>6157</v>
      </c>
      <c r="BH4017" t="s">
        <v>1557</v>
      </c>
      <c r="BI4017" t="s">
        <v>7240</v>
      </c>
      <c r="BJ4017" t="s">
        <v>7106</v>
      </c>
      <c r="BK4017" t="s">
        <v>1567</v>
      </c>
      <c r="BL4017" s="7" t="s">
        <v>1566</v>
      </c>
      <c r="BQ4017" t="s">
        <v>6543</v>
      </c>
      <c r="BR4017">
        <v>1</v>
      </c>
      <c r="BS4017" t="s">
        <v>6561</v>
      </c>
      <c r="BT4017" t="s">
        <v>6606</v>
      </c>
      <c r="BW4017">
        <v>-16</v>
      </c>
      <c r="BY4017">
        <v>9.6999999999999993</v>
      </c>
      <c r="CB4017">
        <v>3.2</v>
      </c>
      <c r="CC4017">
        <v>27.81</v>
      </c>
      <c r="CD4017">
        <v>10.07</v>
      </c>
      <c r="CF4017">
        <v>1</v>
      </c>
      <c r="CI4017" s="5">
        <v>-9.3000000000000007</v>
      </c>
    </row>
    <row r="4018" spans="1:87" ht="16" customHeight="1">
      <c r="A4018">
        <v>4017</v>
      </c>
      <c r="B4018" t="s">
        <v>7221</v>
      </c>
      <c r="C4018" s="2">
        <v>44970</v>
      </c>
      <c r="E4018" s="17" t="s">
        <v>957</v>
      </c>
      <c r="F4018" s="19"/>
      <c r="G4018" t="s">
        <v>1608</v>
      </c>
      <c r="H4018" t="s">
        <v>6157</v>
      </c>
      <c r="I4018" t="s">
        <v>4349</v>
      </c>
      <c r="J4018" t="s">
        <v>4350</v>
      </c>
      <c r="K4018" t="s">
        <v>4351</v>
      </c>
      <c r="L4018" t="s">
        <v>6157</v>
      </c>
      <c r="M4018" t="s">
        <v>1608</v>
      </c>
      <c r="N4018" t="s">
        <v>289</v>
      </c>
      <c r="O4018" t="s">
        <v>6157</v>
      </c>
      <c r="P4018" t="s">
        <v>6157</v>
      </c>
      <c r="Q4018" t="s">
        <v>3969</v>
      </c>
      <c r="R4018" t="s">
        <v>6157</v>
      </c>
      <c r="S4018" t="s">
        <v>231</v>
      </c>
      <c r="T4018" s="4" t="s">
        <v>233</v>
      </c>
      <c r="U4018" s="4" t="s">
        <v>233</v>
      </c>
      <c r="V4018">
        <v>18</v>
      </c>
      <c r="W4018">
        <v>80</v>
      </c>
      <c r="X4018" t="s">
        <v>6157</v>
      </c>
      <c r="Y4018" t="s">
        <v>6157</v>
      </c>
      <c r="Z4018" t="s">
        <v>1370</v>
      </c>
      <c r="AA4018" t="s">
        <v>1388</v>
      </c>
      <c r="AB4018" t="s">
        <v>223</v>
      </c>
      <c r="AC4018" t="s">
        <v>4353</v>
      </c>
      <c r="AD4018" t="s">
        <v>6157</v>
      </c>
      <c r="AE4018" t="s">
        <v>6157</v>
      </c>
      <c r="AF4018" t="s">
        <v>6157</v>
      </c>
      <c r="AG4018" t="s">
        <v>6157</v>
      </c>
      <c r="AH4018" t="s">
        <v>6157</v>
      </c>
      <c r="AI4018" t="s">
        <v>6157</v>
      </c>
      <c r="AJ4018" t="s">
        <v>6929</v>
      </c>
      <c r="AK4018" t="s">
        <v>1485</v>
      </c>
      <c r="AL4018" t="s">
        <v>1484</v>
      </c>
      <c r="AM4018" t="s">
        <v>1480</v>
      </c>
      <c r="AN4018" t="s">
        <v>4353</v>
      </c>
      <c r="AO4018" s="29">
        <v>19</v>
      </c>
      <c r="AP4018">
        <v>7.3488879999999996</v>
      </c>
      <c r="AQ4018">
        <v>134.56455099999999</v>
      </c>
      <c r="AR4018" t="s">
        <v>289</v>
      </c>
      <c r="AS4018">
        <v>0.1</v>
      </c>
      <c r="AT4018" t="s">
        <v>5310</v>
      </c>
      <c r="AU4018" t="s">
        <v>7017</v>
      </c>
      <c r="AV4018" t="s">
        <v>4353</v>
      </c>
      <c r="AW4018" t="s">
        <v>5311</v>
      </c>
      <c r="AX4018" t="s">
        <v>4353</v>
      </c>
      <c r="AY4018">
        <v>-1050</v>
      </c>
      <c r="AZ4018">
        <v>450</v>
      </c>
      <c r="BA4018" t="s">
        <v>4353</v>
      </c>
      <c r="BB4018" t="s">
        <v>4785</v>
      </c>
      <c r="BC4018" t="s">
        <v>6157</v>
      </c>
      <c r="BH4018" t="s">
        <v>1557</v>
      </c>
      <c r="BI4018" t="s">
        <v>7240</v>
      </c>
      <c r="BJ4018" t="s">
        <v>7106</v>
      </c>
      <c r="BK4018" t="s">
        <v>1567</v>
      </c>
      <c r="BL4018" s="7" t="s">
        <v>1566</v>
      </c>
      <c r="BQ4018" t="s">
        <v>6543</v>
      </c>
      <c r="BR4018">
        <v>1</v>
      </c>
      <c r="BS4018" t="s">
        <v>6561</v>
      </c>
      <c r="BT4018" t="s">
        <v>6606</v>
      </c>
      <c r="BW4018">
        <v>-14.9</v>
      </c>
      <c r="BY4018">
        <v>11.5</v>
      </c>
      <c r="CB4018">
        <v>3.4</v>
      </c>
      <c r="CC4018">
        <v>35.26</v>
      </c>
      <c r="CD4018">
        <v>12.09</v>
      </c>
      <c r="CF4018">
        <v>1</v>
      </c>
      <c r="CI4018" s="5">
        <v>-8.5</v>
      </c>
    </row>
    <row r="4019" spans="1:87" ht="16" customHeight="1">
      <c r="A4019">
        <v>4018</v>
      </c>
      <c r="B4019" t="s">
        <v>7221</v>
      </c>
      <c r="C4019" s="2">
        <v>44970</v>
      </c>
      <c r="E4019" s="17" t="s">
        <v>956</v>
      </c>
      <c r="F4019" s="19"/>
      <c r="G4019" t="s">
        <v>1608</v>
      </c>
      <c r="H4019" t="s">
        <v>6157</v>
      </c>
      <c r="I4019" t="s">
        <v>4349</v>
      </c>
      <c r="J4019" t="s">
        <v>4350</v>
      </c>
      <c r="K4019" t="s">
        <v>4351</v>
      </c>
      <c r="L4019" t="s">
        <v>6157</v>
      </c>
      <c r="M4019" t="s">
        <v>1608</v>
      </c>
      <c r="N4019" t="s">
        <v>289</v>
      </c>
      <c r="O4019" t="s">
        <v>6157</v>
      </c>
      <c r="P4019" t="s">
        <v>6157</v>
      </c>
      <c r="Q4019" t="s">
        <v>3969</v>
      </c>
      <c r="R4019" t="s">
        <v>6157</v>
      </c>
      <c r="S4019" t="s">
        <v>231</v>
      </c>
      <c r="T4019" s="4" t="s">
        <v>233</v>
      </c>
      <c r="U4019" s="4" t="s">
        <v>233</v>
      </c>
      <c r="V4019">
        <v>18</v>
      </c>
      <c r="W4019">
        <v>80</v>
      </c>
      <c r="X4019" t="s">
        <v>6157</v>
      </c>
      <c r="Y4019" t="s">
        <v>6157</v>
      </c>
      <c r="Z4019" t="s">
        <v>1370</v>
      </c>
      <c r="AA4019" t="s">
        <v>1388</v>
      </c>
      <c r="AB4019" t="s">
        <v>223</v>
      </c>
      <c r="AC4019" t="s">
        <v>4353</v>
      </c>
      <c r="AD4019" t="s">
        <v>6157</v>
      </c>
      <c r="AE4019" t="s">
        <v>6157</v>
      </c>
      <c r="AF4019" t="s">
        <v>6157</v>
      </c>
      <c r="AG4019" t="s">
        <v>6157</v>
      </c>
      <c r="AH4019" t="s">
        <v>6157</v>
      </c>
      <c r="AI4019" t="s">
        <v>6157</v>
      </c>
      <c r="AJ4019" t="s">
        <v>6929</v>
      </c>
      <c r="AK4019" t="s">
        <v>1485</v>
      </c>
      <c r="AL4019" t="s">
        <v>1484</v>
      </c>
      <c r="AM4019" t="s">
        <v>1480</v>
      </c>
      <c r="AN4019" t="s">
        <v>4353</v>
      </c>
      <c r="AO4019" s="29">
        <v>19</v>
      </c>
      <c r="AP4019">
        <v>7.3488879999999996</v>
      </c>
      <c r="AQ4019">
        <v>134.56455099999999</v>
      </c>
      <c r="AR4019" t="s">
        <v>289</v>
      </c>
      <c r="AS4019">
        <v>0.1</v>
      </c>
      <c r="AT4019" t="s">
        <v>5310</v>
      </c>
      <c r="AU4019" t="s">
        <v>7017</v>
      </c>
      <c r="AV4019" t="s">
        <v>4353</v>
      </c>
      <c r="AW4019" t="s">
        <v>5311</v>
      </c>
      <c r="AX4019" t="s">
        <v>4353</v>
      </c>
      <c r="AY4019">
        <v>-1050</v>
      </c>
      <c r="AZ4019">
        <v>450</v>
      </c>
      <c r="BA4019" t="s">
        <v>4353</v>
      </c>
      <c r="BB4019" t="s">
        <v>4785</v>
      </c>
      <c r="BC4019" t="s">
        <v>6157</v>
      </c>
      <c r="BH4019" t="s">
        <v>1557</v>
      </c>
      <c r="BI4019" t="s">
        <v>7240</v>
      </c>
      <c r="BJ4019" t="s">
        <v>7106</v>
      </c>
      <c r="BK4019" t="s">
        <v>1567</v>
      </c>
      <c r="BL4019" s="7" t="s">
        <v>1566</v>
      </c>
      <c r="BQ4019" t="s">
        <v>6543</v>
      </c>
      <c r="BR4019">
        <v>1</v>
      </c>
      <c r="BS4019" t="s">
        <v>6561</v>
      </c>
      <c r="BT4019" t="s">
        <v>6606</v>
      </c>
      <c r="BW4019">
        <v>-15.9</v>
      </c>
      <c r="BY4019">
        <v>11.2</v>
      </c>
      <c r="CB4019">
        <v>3.3</v>
      </c>
      <c r="CC4019">
        <v>34.49</v>
      </c>
      <c r="CD4019">
        <v>12.06</v>
      </c>
      <c r="CF4019">
        <v>1</v>
      </c>
      <c r="CI4019" s="5">
        <v>-9.1999999999999993</v>
      </c>
    </row>
    <row r="4020" spans="1:87" ht="16" customHeight="1">
      <c r="A4020">
        <v>4019</v>
      </c>
      <c r="B4020" t="s">
        <v>7221</v>
      </c>
      <c r="C4020" s="2">
        <v>44970</v>
      </c>
      <c r="E4020" s="17" t="s">
        <v>955</v>
      </c>
      <c r="F4020" s="19"/>
      <c r="G4020" t="s">
        <v>1608</v>
      </c>
      <c r="H4020" t="s">
        <v>6157</v>
      </c>
      <c r="I4020" t="s">
        <v>4349</v>
      </c>
      <c r="J4020" t="s">
        <v>4350</v>
      </c>
      <c r="K4020" t="s">
        <v>4351</v>
      </c>
      <c r="L4020" t="s">
        <v>6157</v>
      </c>
      <c r="M4020" t="s">
        <v>1608</v>
      </c>
      <c r="N4020" t="s">
        <v>289</v>
      </c>
      <c r="O4020" t="s">
        <v>6157</v>
      </c>
      <c r="P4020" t="s">
        <v>6157</v>
      </c>
      <c r="Q4020" t="s">
        <v>3969</v>
      </c>
      <c r="R4020" t="s">
        <v>6157</v>
      </c>
      <c r="S4020" t="s">
        <v>231</v>
      </c>
      <c r="T4020" s="4" t="s">
        <v>233</v>
      </c>
      <c r="U4020" s="4" t="s">
        <v>233</v>
      </c>
      <c r="V4020">
        <v>18</v>
      </c>
      <c r="W4020">
        <v>80</v>
      </c>
      <c r="X4020" t="s">
        <v>6157</v>
      </c>
      <c r="Y4020" t="s">
        <v>6157</v>
      </c>
      <c r="Z4020" t="s">
        <v>1370</v>
      </c>
      <c r="AA4020" t="s">
        <v>1388</v>
      </c>
      <c r="AB4020" t="s">
        <v>223</v>
      </c>
      <c r="AC4020" t="s">
        <v>4353</v>
      </c>
      <c r="AD4020" t="s">
        <v>6157</v>
      </c>
      <c r="AE4020" t="s">
        <v>6157</v>
      </c>
      <c r="AF4020" t="s">
        <v>6157</v>
      </c>
      <c r="AG4020" t="s">
        <v>6157</v>
      </c>
      <c r="AH4020" t="s">
        <v>6157</v>
      </c>
      <c r="AI4020" t="s">
        <v>6157</v>
      </c>
      <c r="AJ4020" t="s">
        <v>6929</v>
      </c>
      <c r="AK4020" t="s">
        <v>1485</v>
      </c>
      <c r="AL4020" t="s">
        <v>1484</v>
      </c>
      <c r="AM4020" t="s">
        <v>1480</v>
      </c>
      <c r="AN4020" t="s">
        <v>4353</v>
      </c>
      <c r="AO4020" s="29">
        <v>19</v>
      </c>
      <c r="AP4020">
        <v>7.3488879999999996</v>
      </c>
      <c r="AQ4020">
        <v>134.56455099999999</v>
      </c>
      <c r="AR4020" t="s">
        <v>289</v>
      </c>
      <c r="AS4020">
        <v>0.1</v>
      </c>
      <c r="AT4020" t="s">
        <v>5310</v>
      </c>
      <c r="AU4020" t="s">
        <v>7017</v>
      </c>
      <c r="AV4020" t="s">
        <v>4353</v>
      </c>
      <c r="AW4020" t="s">
        <v>5311</v>
      </c>
      <c r="AX4020" t="s">
        <v>4353</v>
      </c>
      <c r="AY4020">
        <v>-1050</v>
      </c>
      <c r="AZ4020">
        <v>450</v>
      </c>
      <c r="BA4020" t="s">
        <v>4353</v>
      </c>
      <c r="BB4020" t="s">
        <v>4785</v>
      </c>
      <c r="BC4020" t="s">
        <v>6157</v>
      </c>
      <c r="BH4020" t="s">
        <v>1557</v>
      </c>
      <c r="BI4020" t="s">
        <v>7240</v>
      </c>
      <c r="BJ4020" t="s">
        <v>7106</v>
      </c>
      <c r="BK4020" t="s">
        <v>1567</v>
      </c>
      <c r="BL4020" s="7" t="s">
        <v>1566</v>
      </c>
      <c r="BQ4020" t="s">
        <v>6543</v>
      </c>
      <c r="BR4020">
        <v>1</v>
      </c>
      <c r="BS4020" t="s">
        <v>6561</v>
      </c>
      <c r="BT4020" t="s">
        <v>6606</v>
      </c>
      <c r="BW4020">
        <v>-15.2</v>
      </c>
      <c r="BY4020">
        <v>10.6</v>
      </c>
      <c r="CF4020">
        <v>1</v>
      </c>
      <c r="CI4020" s="5">
        <v>-8.4</v>
      </c>
    </row>
    <row r="4021" spans="1:87" ht="16" customHeight="1">
      <c r="A4021">
        <v>4020</v>
      </c>
      <c r="B4021" t="s">
        <v>7221</v>
      </c>
      <c r="C4021" s="2">
        <v>44970</v>
      </c>
      <c r="E4021" s="17">
        <v>11</v>
      </c>
      <c r="F4021" s="19"/>
      <c r="G4021" t="s">
        <v>1608</v>
      </c>
      <c r="H4021" t="s">
        <v>6157</v>
      </c>
      <c r="I4021" t="s">
        <v>4349</v>
      </c>
      <c r="J4021" t="s">
        <v>4350</v>
      </c>
      <c r="K4021" t="s">
        <v>4351</v>
      </c>
      <c r="L4021" t="s">
        <v>6157</v>
      </c>
      <c r="M4021" t="s">
        <v>1608</v>
      </c>
      <c r="N4021" t="s">
        <v>289</v>
      </c>
      <c r="O4021" t="s">
        <v>6157</v>
      </c>
      <c r="P4021" t="s">
        <v>6157</v>
      </c>
      <c r="Q4021" t="s">
        <v>3969</v>
      </c>
      <c r="R4021" t="s">
        <v>6157</v>
      </c>
      <c r="S4021" t="s">
        <v>230</v>
      </c>
      <c r="T4021" s="4" t="s">
        <v>241</v>
      </c>
      <c r="U4021" s="4" t="s">
        <v>233</v>
      </c>
      <c r="V4021">
        <v>18</v>
      </c>
      <c r="W4021">
        <v>80</v>
      </c>
      <c r="X4021" t="s">
        <v>6157</v>
      </c>
      <c r="Y4021" t="s">
        <v>6157</v>
      </c>
      <c r="Z4021" t="s">
        <v>1370</v>
      </c>
      <c r="AA4021" t="s">
        <v>1388</v>
      </c>
      <c r="AB4021" t="s">
        <v>246</v>
      </c>
      <c r="AC4021" t="s">
        <v>4353</v>
      </c>
      <c r="AD4021" t="s">
        <v>6157</v>
      </c>
      <c r="AE4021" t="s">
        <v>6157</v>
      </c>
      <c r="AF4021" t="s">
        <v>6157</v>
      </c>
      <c r="AG4021" t="s">
        <v>6157</v>
      </c>
      <c r="AH4021" t="s">
        <v>6157</v>
      </c>
      <c r="AI4021" t="s">
        <v>6157</v>
      </c>
      <c r="AJ4021" t="s">
        <v>6929</v>
      </c>
      <c r="AK4021" t="s">
        <v>1485</v>
      </c>
      <c r="AL4021" t="s">
        <v>1484</v>
      </c>
      <c r="AM4021" t="s">
        <v>1480</v>
      </c>
      <c r="AN4021" t="s">
        <v>4353</v>
      </c>
      <c r="AO4021" s="29">
        <v>19</v>
      </c>
      <c r="AP4021">
        <v>7.3488879999999996</v>
      </c>
      <c r="AQ4021">
        <v>134.56455099999999</v>
      </c>
      <c r="AR4021" t="s">
        <v>289</v>
      </c>
      <c r="AS4021">
        <v>0.1</v>
      </c>
      <c r="AT4021" t="s">
        <v>5310</v>
      </c>
      <c r="AU4021" t="s">
        <v>7017</v>
      </c>
      <c r="AV4021" t="s">
        <v>4353</v>
      </c>
      <c r="AW4021" t="s">
        <v>5311</v>
      </c>
      <c r="AX4021" t="s">
        <v>4353</v>
      </c>
      <c r="AY4021">
        <v>-1050</v>
      </c>
      <c r="AZ4021">
        <v>450</v>
      </c>
      <c r="BA4021" t="s">
        <v>4353</v>
      </c>
      <c r="BB4021" t="s">
        <v>4785</v>
      </c>
      <c r="BC4021" t="s">
        <v>6157</v>
      </c>
      <c r="BH4021" t="s">
        <v>1557</v>
      </c>
      <c r="BI4021" t="s">
        <v>7240</v>
      </c>
      <c r="BJ4021" t="s">
        <v>7106</v>
      </c>
      <c r="BK4021" t="s">
        <v>1567</v>
      </c>
      <c r="BL4021" s="7" t="s">
        <v>1566</v>
      </c>
      <c r="BQ4021" t="s">
        <v>6543</v>
      </c>
      <c r="BR4021">
        <v>1</v>
      </c>
      <c r="BS4021" t="s">
        <v>6561</v>
      </c>
      <c r="BT4021" t="s">
        <v>6606</v>
      </c>
      <c r="BW4021">
        <v>-15.7</v>
      </c>
      <c r="BY4021">
        <v>10.5</v>
      </c>
      <c r="CB4021">
        <v>3.4</v>
      </c>
      <c r="CC4021">
        <v>29.3</v>
      </c>
      <c r="CD4021">
        <v>10.02</v>
      </c>
      <c r="CF4021">
        <v>1</v>
      </c>
      <c r="CI4021" s="5">
        <v>-9</v>
      </c>
    </row>
    <row r="4022" spans="1:87" ht="16" customHeight="1">
      <c r="A4022">
        <v>4021</v>
      </c>
      <c r="B4022" t="s">
        <v>7221</v>
      </c>
      <c r="C4022" s="2">
        <v>44970</v>
      </c>
      <c r="E4022" s="17">
        <v>13</v>
      </c>
      <c r="F4022" s="19"/>
      <c r="G4022" t="s">
        <v>1608</v>
      </c>
      <c r="H4022" t="s">
        <v>6157</v>
      </c>
      <c r="I4022" t="s">
        <v>4349</v>
      </c>
      <c r="J4022" t="s">
        <v>4350</v>
      </c>
      <c r="K4022" t="s">
        <v>4351</v>
      </c>
      <c r="L4022" t="s">
        <v>6157</v>
      </c>
      <c r="M4022" t="s">
        <v>1608</v>
      </c>
      <c r="N4022" t="s">
        <v>289</v>
      </c>
      <c r="O4022" t="s">
        <v>6157</v>
      </c>
      <c r="P4022" t="s">
        <v>6157</v>
      </c>
      <c r="Q4022" t="s">
        <v>3969</v>
      </c>
      <c r="R4022" t="s">
        <v>6157</v>
      </c>
      <c r="S4022" t="s">
        <v>230</v>
      </c>
      <c r="T4022" s="4" t="s">
        <v>241</v>
      </c>
      <c r="U4022" s="4" t="s">
        <v>233</v>
      </c>
      <c r="V4022">
        <v>18</v>
      </c>
      <c r="W4022">
        <v>80</v>
      </c>
      <c r="X4022" t="s">
        <v>6157</v>
      </c>
      <c r="Y4022" t="s">
        <v>6157</v>
      </c>
      <c r="Z4022" t="s">
        <v>1370</v>
      </c>
      <c r="AA4022" t="s">
        <v>1388</v>
      </c>
      <c r="AB4022" t="s">
        <v>246</v>
      </c>
      <c r="AC4022" t="s">
        <v>4353</v>
      </c>
      <c r="AD4022" t="s">
        <v>6157</v>
      </c>
      <c r="AE4022" t="s">
        <v>6157</v>
      </c>
      <c r="AF4022" t="s">
        <v>6157</v>
      </c>
      <c r="AG4022" t="s">
        <v>6157</v>
      </c>
      <c r="AH4022" t="s">
        <v>6157</v>
      </c>
      <c r="AI4022" t="s">
        <v>6157</v>
      </c>
      <c r="AJ4022" t="s">
        <v>6929</v>
      </c>
      <c r="AK4022" t="s">
        <v>1485</v>
      </c>
      <c r="AL4022" t="s">
        <v>1484</v>
      </c>
      <c r="AM4022" t="s">
        <v>1480</v>
      </c>
      <c r="AN4022" t="s">
        <v>4353</v>
      </c>
      <c r="AO4022" s="29">
        <v>19</v>
      </c>
      <c r="AP4022">
        <v>7.3488879999999996</v>
      </c>
      <c r="AQ4022">
        <v>134.56455099999999</v>
      </c>
      <c r="AR4022" t="s">
        <v>289</v>
      </c>
      <c r="AS4022">
        <v>0.1</v>
      </c>
      <c r="AT4022" t="s">
        <v>5310</v>
      </c>
      <c r="AU4022" t="s">
        <v>7017</v>
      </c>
      <c r="AV4022" t="s">
        <v>4353</v>
      </c>
      <c r="AW4022" t="s">
        <v>5311</v>
      </c>
      <c r="AX4022" t="s">
        <v>4353</v>
      </c>
      <c r="AY4022">
        <v>-895</v>
      </c>
      <c r="AZ4022">
        <v>-390</v>
      </c>
      <c r="BA4022" t="s">
        <v>5217</v>
      </c>
      <c r="BB4022" t="s">
        <v>6469</v>
      </c>
      <c r="BC4022" t="s">
        <v>6157</v>
      </c>
      <c r="BH4022" t="s">
        <v>1557</v>
      </c>
      <c r="BI4022" t="s">
        <v>7240</v>
      </c>
      <c r="BJ4022" t="s">
        <v>7106</v>
      </c>
      <c r="BK4022" t="s">
        <v>1567</v>
      </c>
      <c r="BL4022" s="7" t="s">
        <v>1566</v>
      </c>
      <c r="BQ4022" t="s">
        <v>6543</v>
      </c>
      <c r="BR4022">
        <v>1</v>
      </c>
      <c r="BS4022" t="s">
        <v>6561</v>
      </c>
      <c r="BT4022" t="s">
        <v>6606</v>
      </c>
      <c r="BW4022">
        <v>-17.2</v>
      </c>
      <c r="BY4022">
        <v>11.1</v>
      </c>
      <c r="CB4022">
        <v>3.4</v>
      </c>
      <c r="CC4022">
        <v>29.37</v>
      </c>
      <c r="CD4022">
        <v>10.130000000000001</v>
      </c>
      <c r="CF4022">
        <v>1</v>
      </c>
      <c r="CI4022" s="5">
        <v>-9.4</v>
      </c>
    </row>
    <row r="4023" spans="1:87" ht="16" customHeight="1">
      <c r="A4023">
        <v>4022</v>
      </c>
      <c r="B4023" t="s">
        <v>7221</v>
      </c>
      <c r="C4023" s="2">
        <v>44970</v>
      </c>
      <c r="E4023" s="17">
        <v>14</v>
      </c>
      <c r="F4023" s="19"/>
      <c r="G4023" t="s">
        <v>1608</v>
      </c>
      <c r="H4023" t="s">
        <v>6157</v>
      </c>
      <c r="I4023" t="s">
        <v>4349</v>
      </c>
      <c r="J4023" t="s">
        <v>4350</v>
      </c>
      <c r="K4023" t="s">
        <v>4351</v>
      </c>
      <c r="L4023" t="s">
        <v>6157</v>
      </c>
      <c r="M4023" t="s">
        <v>1608</v>
      </c>
      <c r="N4023" t="s">
        <v>289</v>
      </c>
      <c r="O4023" t="s">
        <v>6157</v>
      </c>
      <c r="P4023" t="s">
        <v>6157</v>
      </c>
      <c r="Q4023" t="s">
        <v>3969</v>
      </c>
      <c r="R4023" t="s">
        <v>6157</v>
      </c>
      <c r="S4023" t="s">
        <v>230</v>
      </c>
      <c r="T4023" s="4" t="s">
        <v>243</v>
      </c>
      <c r="U4023" s="4" t="s">
        <v>233</v>
      </c>
      <c r="V4023">
        <v>18</v>
      </c>
      <c r="W4023">
        <v>80</v>
      </c>
      <c r="X4023" t="s">
        <v>6157</v>
      </c>
      <c r="Y4023" t="s">
        <v>6157</v>
      </c>
      <c r="Z4023" t="s">
        <v>1370</v>
      </c>
      <c r="AA4023" t="s">
        <v>1388</v>
      </c>
      <c r="AB4023" t="s">
        <v>246</v>
      </c>
      <c r="AC4023" t="s">
        <v>4353</v>
      </c>
      <c r="AD4023" t="s">
        <v>6157</v>
      </c>
      <c r="AE4023" t="s">
        <v>6157</v>
      </c>
      <c r="AF4023" t="s">
        <v>6157</v>
      </c>
      <c r="AG4023" t="s">
        <v>6157</v>
      </c>
      <c r="AH4023" t="s">
        <v>6157</v>
      </c>
      <c r="AI4023" t="s">
        <v>6157</v>
      </c>
      <c r="AJ4023" t="s">
        <v>6929</v>
      </c>
      <c r="AK4023" t="s">
        <v>1485</v>
      </c>
      <c r="AL4023" t="s">
        <v>1484</v>
      </c>
      <c r="AM4023" t="s">
        <v>1480</v>
      </c>
      <c r="AN4023" t="s">
        <v>4353</v>
      </c>
      <c r="AO4023" s="29">
        <v>19</v>
      </c>
      <c r="AP4023">
        <v>7.3488879999999996</v>
      </c>
      <c r="AQ4023">
        <v>134.56455099999999</v>
      </c>
      <c r="AR4023" t="s">
        <v>289</v>
      </c>
      <c r="AS4023">
        <v>0.1</v>
      </c>
      <c r="AT4023" t="s">
        <v>5310</v>
      </c>
      <c r="AU4023" t="s">
        <v>7017</v>
      </c>
      <c r="AV4023" t="s">
        <v>4353</v>
      </c>
      <c r="AW4023" t="s">
        <v>5311</v>
      </c>
      <c r="AX4023" t="s">
        <v>4353</v>
      </c>
      <c r="AY4023">
        <v>-765</v>
      </c>
      <c r="AZ4023">
        <v>-365</v>
      </c>
      <c r="BA4023" t="s">
        <v>5217</v>
      </c>
      <c r="BB4023" t="s">
        <v>6469</v>
      </c>
      <c r="BC4023" t="s">
        <v>6157</v>
      </c>
      <c r="BH4023" t="s">
        <v>1557</v>
      </c>
      <c r="BI4023" t="s">
        <v>7240</v>
      </c>
      <c r="BJ4023" t="s">
        <v>7106</v>
      </c>
      <c r="BK4023" t="s">
        <v>1567</v>
      </c>
      <c r="BL4023" s="7" t="s">
        <v>1566</v>
      </c>
      <c r="BQ4023" t="s">
        <v>6543</v>
      </c>
      <c r="BR4023">
        <v>1</v>
      </c>
      <c r="BS4023" t="s">
        <v>6561</v>
      </c>
      <c r="BT4023" t="s">
        <v>6606</v>
      </c>
      <c r="BW4023">
        <v>-16.600000000000001</v>
      </c>
      <c r="BY4023">
        <v>10.9</v>
      </c>
      <c r="CB4023">
        <v>3.3</v>
      </c>
      <c r="CC4023">
        <v>36.82</v>
      </c>
      <c r="CD4023">
        <v>13.18</v>
      </c>
      <c r="CF4023">
        <v>1</v>
      </c>
      <c r="CI4023" s="5">
        <v>-9.1999999999999993</v>
      </c>
    </row>
    <row r="4024" spans="1:87" ht="16" customHeight="1">
      <c r="A4024">
        <v>4023</v>
      </c>
      <c r="B4024" t="s">
        <v>7221</v>
      </c>
      <c r="C4024" s="2">
        <v>44970</v>
      </c>
      <c r="E4024" s="17">
        <v>15</v>
      </c>
      <c r="F4024" s="19"/>
      <c r="G4024" t="s">
        <v>1608</v>
      </c>
      <c r="H4024" t="s">
        <v>6157</v>
      </c>
      <c r="I4024" t="s">
        <v>4349</v>
      </c>
      <c r="J4024" t="s">
        <v>4350</v>
      </c>
      <c r="K4024" t="s">
        <v>4351</v>
      </c>
      <c r="L4024" t="s">
        <v>6157</v>
      </c>
      <c r="M4024" t="s">
        <v>1608</v>
      </c>
      <c r="N4024" t="s">
        <v>289</v>
      </c>
      <c r="O4024" t="s">
        <v>6157</v>
      </c>
      <c r="P4024" t="s">
        <v>6157</v>
      </c>
      <c r="Q4024" t="s">
        <v>3969</v>
      </c>
      <c r="R4024" t="s">
        <v>6157</v>
      </c>
      <c r="S4024" t="s">
        <v>229</v>
      </c>
      <c r="T4024" s="4" t="s">
        <v>239</v>
      </c>
      <c r="U4024" s="4" t="s">
        <v>6994</v>
      </c>
      <c r="V4024">
        <v>0</v>
      </c>
      <c r="W4024">
        <v>18</v>
      </c>
      <c r="X4024" t="s">
        <v>6157</v>
      </c>
      <c r="Y4024" t="s">
        <v>6157</v>
      </c>
      <c r="Z4024" t="s">
        <v>1370</v>
      </c>
      <c r="AA4024" t="s">
        <v>1388</v>
      </c>
      <c r="AB4024" t="s">
        <v>246</v>
      </c>
      <c r="AC4024" t="s">
        <v>4353</v>
      </c>
      <c r="AD4024" t="s">
        <v>6157</v>
      </c>
      <c r="AE4024" t="s">
        <v>6157</v>
      </c>
      <c r="AF4024" t="s">
        <v>6157</v>
      </c>
      <c r="AG4024" t="s">
        <v>6157</v>
      </c>
      <c r="AH4024" t="s">
        <v>6157</v>
      </c>
      <c r="AI4024" t="s">
        <v>6157</v>
      </c>
      <c r="AJ4024" t="s">
        <v>6929</v>
      </c>
      <c r="AK4024" t="s">
        <v>1485</v>
      </c>
      <c r="AL4024" t="s">
        <v>1484</v>
      </c>
      <c r="AM4024" t="s">
        <v>1480</v>
      </c>
      <c r="AN4024" t="s">
        <v>4353</v>
      </c>
      <c r="AO4024" s="29">
        <v>19</v>
      </c>
      <c r="AP4024">
        <v>7.3488879999999996</v>
      </c>
      <c r="AQ4024">
        <v>134.56455099999999</v>
      </c>
      <c r="AR4024" t="s">
        <v>289</v>
      </c>
      <c r="AS4024">
        <v>0.1</v>
      </c>
      <c r="AT4024" t="s">
        <v>5310</v>
      </c>
      <c r="AU4024" t="s">
        <v>7017</v>
      </c>
      <c r="AV4024" t="s">
        <v>4353</v>
      </c>
      <c r="AW4024" t="s">
        <v>5311</v>
      </c>
      <c r="AX4024" t="s">
        <v>4353</v>
      </c>
      <c r="AY4024">
        <v>-530</v>
      </c>
      <c r="AZ4024">
        <v>-375</v>
      </c>
      <c r="BA4024" t="s">
        <v>5217</v>
      </c>
      <c r="BB4024" t="s">
        <v>4601</v>
      </c>
      <c r="BC4024" t="s">
        <v>4353</v>
      </c>
      <c r="BH4024" t="s">
        <v>1557</v>
      </c>
      <c r="BI4024" t="s">
        <v>7240</v>
      </c>
      <c r="BJ4024" t="s">
        <v>7106</v>
      </c>
      <c r="BK4024" t="s">
        <v>1567</v>
      </c>
      <c r="BL4024" s="7" t="s">
        <v>1566</v>
      </c>
      <c r="BQ4024" t="s">
        <v>6543</v>
      </c>
      <c r="BR4024">
        <v>1</v>
      </c>
      <c r="BS4024" t="s">
        <v>6561</v>
      </c>
      <c r="BT4024" t="s">
        <v>6606</v>
      </c>
      <c r="BW4024">
        <v>-17.2</v>
      </c>
      <c r="BY4024">
        <v>11</v>
      </c>
      <c r="CB4024">
        <v>3.6</v>
      </c>
      <c r="CC4024">
        <v>21.37</v>
      </c>
      <c r="CD4024">
        <v>6.85</v>
      </c>
      <c r="CF4024">
        <v>1</v>
      </c>
      <c r="CI4024" s="5">
        <v>-9.1999999999999993</v>
      </c>
    </row>
    <row r="4025" spans="1:87" ht="16" customHeight="1">
      <c r="A4025">
        <v>4024</v>
      </c>
      <c r="B4025" t="s">
        <v>7221</v>
      </c>
      <c r="C4025" s="2">
        <v>44970</v>
      </c>
      <c r="E4025" s="17">
        <v>16</v>
      </c>
      <c r="F4025" s="19"/>
      <c r="G4025" t="s">
        <v>1608</v>
      </c>
      <c r="H4025" t="s">
        <v>6157</v>
      </c>
      <c r="I4025" t="s">
        <v>4349</v>
      </c>
      <c r="J4025" t="s">
        <v>4350</v>
      </c>
      <c r="K4025" t="s">
        <v>4351</v>
      </c>
      <c r="L4025" t="s">
        <v>6157</v>
      </c>
      <c r="M4025" t="s">
        <v>1608</v>
      </c>
      <c r="N4025" t="s">
        <v>289</v>
      </c>
      <c r="O4025" t="s">
        <v>6157</v>
      </c>
      <c r="P4025" t="s">
        <v>6157</v>
      </c>
      <c r="Q4025" t="s">
        <v>3969</v>
      </c>
      <c r="R4025" t="s">
        <v>6157</v>
      </c>
      <c r="S4025" t="s">
        <v>229</v>
      </c>
      <c r="T4025" s="4" t="s">
        <v>242</v>
      </c>
      <c r="U4025" s="4" t="s">
        <v>233</v>
      </c>
      <c r="V4025">
        <v>18</v>
      </c>
      <c r="W4025">
        <v>80</v>
      </c>
      <c r="X4025" t="s">
        <v>6157</v>
      </c>
      <c r="Y4025" t="s">
        <v>6157</v>
      </c>
      <c r="Z4025" t="s">
        <v>1370</v>
      </c>
      <c r="AA4025" t="s">
        <v>1388</v>
      </c>
      <c r="AB4025" t="s">
        <v>246</v>
      </c>
      <c r="AC4025" t="s">
        <v>4353</v>
      </c>
      <c r="AD4025" t="s">
        <v>6157</v>
      </c>
      <c r="AE4025" t="s">
        <v>6157</v>
      </c>
      <c r="AF4025" t="s">
        <v>6157</v>
      </c>
      <c r="AG4025" t="s">
        <v>6157</v>
      </c>
      <c r="AH4025" t="s">
        <v>6157</v>
      </c>
      <c r="AI4025" t="s">
        <v>6157</v>
      </c>
      <c r="AJ4025" t="s">
        <v>6929</v>
      </c>
      <c r="AK4025" t="s">
        <v>1485</v>
      </c>
      <c r="AL4025" t="s">
        <v>1484</v>
      </c>
      <c r="AM4025" t="s">
        <v>1480</v>
      </c>
      <c r="AN4025" t="s">
        <v>4353</v>
      </c>
      <c r="AO4025" s="29">
        <v>19</v>
      </c>
      <c r="AP4025">
        <v>7.3488879999999996</v>
      </c>
      <c r="AQ4025">
        <v>134.56455099999999</v>
      </c>
      <c r="AR4025" t="s">
        <v>289</v>
      </c>
      <c r="AS4025">
        <v>0.1</v>
      </c>
      <c r="AT4025" t="s">
        <v>5310</v>
      </c>
      <c r="AU4025" t="s">
        <v>7017</v>
      </c>
      <c r="AV4025" t="s">
        <v>4353</v>
      </c>
      <c r="AW4025" t="s">
        <v>5311</v>
      </c>
      <c r="AX4025" t="s">
        <v>4353</v>
      </c>
      <c r="AY4025">
        <v>-515</v>
      </c>
      <c r="AZ4025">
        <v>-365</v>
      </c>
      <c r="BA4025" t="s">
        <v>5217</v>
      </c>
      <c r="BB4025" t="s">
        <v>4601</v>
      </c>
      <c r="BC4025" t="s">
        <v>4353</v>
      </c>
      <c r="BH4025" t="s">
        <v>1557</v>
      </c>
      <c r="BI4025" t="s">
        <v>7240</v>
      </c>
      <c r="BJ4025" t="s">
        <v>7106</v>
      </c>
      <c r="BK4025" t="s">
        <v>1567</v>
      </c>
      <c r="BL4025" s="7" t="s">
        <v>1566</v>
      </c>
      <c r="BQ4025" t="s">
        <v>6543</v>
      </c>
      <c r="BR4025">
        <v>1</v>
      </c>
      <c r="BS4025" t="s">
        <v>6561</v>
      </c>
      <c r="BT4025" t="s">
        <v>6606</v>
      </c>
      <c r="BW4025"/>
      <c r="BY4025">
        <v>11.6</v>
      </c>
      <c r="CB4025">
        <v>3.3</v>
      </c>
      <c r="CC4025">
        <v>28.82</v>
      </c>
      <c r="CD4025">
        <v>10.14</v>
      </c>
      <c r="CF4025">
        <v>1</v>
      </c>
      <c r="CI4025" s="5">
        <v>-9.3000000000000007</v>
      </c>
    </row>
    <row r="4026" spans="1:87" ht="16" customHeight="1">
      <c r="A4026">
        <v>4025</v>
      </c>
      <c r="B4026" t="s">
        <v>7221</v>
      </c>
      <c r="C4026" s="2">
        <v>44970</v>
      </c>
      <c r="E4026" s="17">
        <v>19</v>
      </c>
      <c r="F4026" s="19"/>
      <c r="G4026" t="s">
        <v>1608</v>
      </c>
      <c r="H4026" t="s">
        <v>6157</v>
      </c>
      <c r="I4026" t="s">
        <v>4349</v>
      </c>
      <c r="J4026" t="s">
        <v>4350</v>
      </c>
      <c r="K4026" t="s">
        <v>4351</v>
      </c>
      <c r="L4026" t="s">
        <v>6157</v>
      </c>
      <c r="M4026" t="s">
        <v>1608</v>
      </c>
      <c r="N4026" t="s">
        <v>289</v>
      </c>
      <c r="O4026" t="s">
        <v>6157</v>
      </c>
      <c r="P4026" t="s">
        <v>6157</v>
      </c>
      <c r="Q4026" t="s">
        <v>3969</v>
      </c>
      <c r="R4026" t="s">
        <v>6157</v>
      </c>
      <c r="S4026" t="s">
        <v>1365</v>
      </c>
      <c r="T4026" s="4" t="s">
        <v>241</v>
      </c>
      <c r="U4026" s="4" t="s">
        <v>233</v>
      </c>
      <c r="V4026">
        <v>18</v>
      </c>
      <c r="W4026">
        <v>80</v>
      </c>
      <c r="X4026" t="s">
        <v>6157</v>
      </c>
      <c r="Y4026" t="s">
        <v>6157</v>
      </c>
      <c r="Z4026" t="s">
        <v>1370</v>
      </c>
      <c r="AA4026" t="s">
        <v>1388</v>
      </c>
      <c r="AB4026" t="s">
        <v>246</v>
      </c>
      <c r="AC4026" t="s">
        <v>4353</v>
      </c>
      <c r="AD4026" t="s">
        <v>6157</v>
      </c>
      <c r="AE4026" t="s">
        <v>6157</v>
      </c>
      <c r="AF4026" t="s">
        <v>6157</v>
      </c>
      <c r="AG4026" t="s">
        <v>6157</v>
      </c>
      <c r="AH4026" t="s">
        <v>6157</v>
      </c>
      <c r="AI4026" t="s">
        <v>6157</v>
      </c>
      <c r="AJ4026" t="s">
        <v>6929</v>
      </c>
      <c r="AK4026" t="s">
        <v>1485</v>
      </c>
      <c r="AL4026" t="s">
        <v>1484</v>
      </c>
      <c r="AM4026" t="s">
        <v>1480</v>
      </c>
      <c r="AN4026" t="s">
        <v>4353</v>
      </c>
      <c r="AO4026" s="29">
        <v>19</v>
      </c>
      <c r="AP4026">
        <v>7.3488879999999996</v>
      </c>
      <c r="AQ4026">
        <v>134.56455099999999</v>
      </c>
      <c r="AR4026" t="s">
        <v>289</v>
      </c>
      <c r="AS4026">
        <v>0.1</v>
      </c>
      <c r="AT4026" t="s">
        <v>5310</v>
      </c>
      <c r="AU4026" t="s">
        <v>7017</v>
      </c>
      <c r="AV4026" t="s">
        <v>4353</v>
      </c>
      <c r="AW4026" t="s">
        <v>5311</v>
      </c>
      <c r="AX4026" t="s">
        <v>4353</v>
      </c>
      <c r="AY4026">
        <v>-765</v>
      </c>
      <c r="AZ4026">
        <v>-365</v>
      </c>
      <c r="BA4026" t="s">
        <v>5217</v>
      </c>
      <c r="BB4026" t="s">
        <v>6469</v>
      </c>
      <c r="BC4026" t="s">
        <v>6157</v>
      </c>
      <c r="BH4026" t="s">
        <v>1557</v>
      </c>
      <c r="BI4026" t="s">
        <v>7240</v>
      </c>
      <c r="BJ4026" t="s">
        <v>7106</v>
      </c>
      <c r="BK4026" t="s">
        <v>1567</v>
      </c>
      <c r="BL4026" s="7" t="s">
        <v>1566</v>
      </c>
      <c r="BQ4026" t="s">
        <v>6543</v>
      </c>
      <c r="BR4026">
        <v>1</v>
      </c>
      <c r="BS4026" t="s">
        <v>6561</v>
      </c>
      <c r="BT4026" t="s">
        <v>6606</v>
      </c>
      <c r="BW4026">
        <v>-20.8</v>
      </c>
      <c r="BY4026">
        <v>2.2000000000000002</v>
      </c>
      <c r="CB4026">
        <v>3.7</v>
      </c>
      <c r="CC4026">
        <v>9.14</v>
      </c>
      <c r="CD4026">
        <v>2.89</v>
      </c>
      <c r="CF4026">
        <v>1</v>
      </c>
      <c r="CI4026" s="5">
        <v>-9.3000000000000007</v>
      </c>
    </row>
    <row r="4027" spans="1:87" ht="16" customHeight="1">
      <c r="A4027">
        <v>4026</v>
      </c>
      <c r="B4027" t="s">
        <v>7221</v>
      </c>
      <c r="C4027" s="2">
        <v>44970</v>
      </c>
      <c r="E4027" s="17">
        <v>21</v>
      </c>
      <c r="F4027" s="19"/>
      <c r="G4027" t="s">
        <v>1608</v>
      </c>
      <c r="H4027" t="s">
        <v>6157</v>
      </c>
      <c r="I4027" t="s">
        <v>4349</v>
      </c>
      <c r="J4027" t="s">
        <v>4350</v>
      </c>
      <c r="K4027" t="s">
        <v>4351</v>
      </c>
      <c r="L4027" t="s">
        <v>6157</v>
      </c>
      <c r="M4027" t="s">
        <v>1608</v>
      </c>
      <c r="N4027" t="s">
        <v>289</v>
      </c>
      <c r="O4027" t="s">
        <v>6157</v>
      </c>
      <c r="P4027" t="s">
        <v>6157</v>
      </c>
      <c r="Q4027" t="s">
        <v>3969</v>
      </c>
      <c r="R4027" t="s">
        <v>6157</v>
      </c>
      <c r="S4027" t="s">
        <v>230</v>
      </c>
      <c r="T4027" s="4" t="s">
        <v>239</v>
      </c>
      <c r="U4027" s="4" t="s">
        <v>6994</v>
      </c>
      <c r="V4027">
        <v>0</v>
      </c>
      <c r="W4027">
        <v>18</v>
      </c>
      <c r="X4027" t="s">
        <v>6157</v>
      </c>
      <c r="Y4027" t="s">
        <v>6157</v>
      </c>
      <c r="Z4027" t="s">
        <v>1370</v>
      </c>
      <c r="AA4027" t="s">
        <v>1388</v>
      </c>
      <c r="AB4027" t="s">
        <v>246</v>
      </c>
      <c r="AC4027" t="s">
        <v>4353</v>
      </c>
      <c r="AD4027" t="s">
        <v>6157</v>
      </c>
      <c r="AE4027" t="s">
        <v>6157</v>
      </c>
      <c r="AF4027" t="s">
        <v>6157</v>
      </c>
      <c r="AG4027" t="s">
        <v>6157</v>
      </c>
      <c r="AH4027" t="s">
        <v>6157</v>
      </c>
      <c r="AI4027" t="s">
        <v>6157</v>
      </c>
      <c r="AJ4027" t="s">
        <v>6929</v>
      </c>
      <c r="AK4027" t="s">
        <v>1485</v>
      </c>
      <c r="AL4027" t="s">
        <v>1484</v>
      </c>
      <c r="AM4027" t="s">
        <v>1480</v>
      </c>
      <c r="AN4027" t="s">
        <v>4353</v>
      </c>
      <c r="AO4027" s="29">
        <v>19</v>
      </c>
      <c r="AP4027">
        <v>7.3488879999999996</v>
      </c>
      <c r="AQ4027">
        <v>134.56455099999999</v>
      </c>
      <c r="AR4027" t="s">
        <v>289</v>
      </c>
      <c r="AS4027">
        <v>0.1</v>
      </c>
      <c r="AT4027" t="s">
        <v>5310</v>
      </c>
      <c r="AU4027" t="s">
        <v>7017</v>
      </c>
      <c r="AV4027" t="s">
        <v>4353</v>
      </c>
      <c r="AW4027" t="s">
        <v>5311</v>
      </c>
      <c r="AX4027" t="s">
        <v>4353</v>
      </c>
      <c r="AY4027">
        <v>-765</v>
      </c>
      <c r="AZ4027">
        <v>-515</v>
      </c>
      <c r="BA4027" t="s">
        <v>5217</v>
      </c>
      <c r="BB4027" t="s">
        <v>4601</v>
      </c>
      <c r="BC4027" t="s">
        <v>4353</v>
      </c>
      <c r="BH4027" t="s">
        <v>1557</v>
      </c>
      <c r="BI4027" t="s">
        <v>7240</v>
      </c>
      <c r="BJ4027" t="s">
        <v>7106</v>
      </c>
      <c r="BK4027" t="s">
        <v>1567</v>
      </c>
      <c r="BL4027" s="7" t="s">
        <v>1566</v>
      </c>
      <c r="BQ4027" t="s">
        <v>6543</v>
      </c>
      <c r="BR4027">
        <v>1</v>
      </c>
      <c r="BS4027" t="s">
        <v>6561</v>
      </c>
      <c r="BT4027" t="s">
        <v>6606</v>
      </c>
      <c r="BW4027">
        <v>-16.8</v>
      </c>
      <c r="BY4027">
        <v>10.3</v>
      </c>
      <c r="CB4027">
        <v>3.5</v>
      </c>
      <c r="CC4027">
        <v>4.37</v>
      </c>
      <c r="CD4027">
        <v>12.96</v>
      </c>
      <c r="CF4027">
        <v>1</v>
      </c>
      <c r="CI4027" s="5">
        <v>-8.8000000000000007</v>
      </c>
    </row>
    <row r="4028" spans="1:87" ht="16" customHeight="1">
      <c r="A4028">
        <v>4027</v>
      </c>
      <c r="B4028" t="s">
        <v>7221</v>
      </c>
      <c r="C4028" s="2">
        <v>44970</v>
      </c>
      <c r="E4028" s="17">
        <v>6</v>
      </c>
      <c r="F4028" s="19"/>
      <c r="G4028" t="s">
        <v>1608</v>
      </c>
      <c r="H4028" t="s">
        <v>6157</v>
      </c>
      <c r="I4028" t="s">
        <v>4349</v>
      </c>
      <c r="J4028" t="s">
        <v>4350</v>
      </c>
      <c r="K4028" t="s">
        <v>4351</v>
      </c>
      <c r="L4028" t="s">
        <v>6157</v>
      </c>
      <c r="M4028" t="s">
        <v>1608</v>
      </c>
      <c r="N4028" t="s">
        <v>289</v>
      </c>
      <c r="O4028" t="s">
        <v>6157</v>
      </c>
      <c r="P4028" t="s">
        <v>6157</v>
      </c>
      <c r="Q4028" t="s">
        <v>3969</v>
      </c>
      <c r="R4028" t="s">
        <v>6157</v>
      </c>
      <c r="S4028" t="s">
        <v>231</v>
      </c>
      <c r="T4028" s="4" t="s">
        <v>233</v>
      </c>
      <c r="U4028" s="4" t="s">
        <v>233</v>
      </c>
      <c r="V4028">
        <v>18</v>
      </c>
      <c r="W4028">
        <v>80</v>
      </c>
      <c r="X4028" t="s">
        <v>6157</v>
      </c>
      <c r="Y4028" t="s">
        <v>6157</v>
      </c>
      <c r="Z4028" t="s">
        <v>1370</v>
      </c>
      <c r="AA4028" t="s">
        <v>1388</v>
      </c>
      <c r="AB4028" t="s">
        <v>248</v>
      </c>
      <c r="AC4028" t="s">
        <v>4353</v>
      </c>
      <c r="AD4028" t="s">
        <v>6157</v>
      </c>
      <c r="AE4028" t="s">
        <v>6157</v>
      </c>
      <c r="AF4028" t="s">
        <v>6157</v>
      </c>
      <c r="AG4028" t="s">
        <v>6157</v>
      </c>
      <c r="AH4028" t="s">
        <v>6157</v>
      </c>
      <c r="AI4028" t="s">
        <v>6157</v>
      </c>
      <c r="AJ4028" t="s">
        <v>6929</v>
      </c>
      <c r="AK4028" t="s">
        <v>1483</v>
      </c>
      <c r="AL4028" t="s">
        <v>1483</v>
      </c>
      <c r="AM4028" t="s">
        <v>1480</v>
      </c>
      <c r="AN4028" t="s">
        <v>4353</v>
      </c>
      <c r="AO4028" s="29">
        <v>0.53556269999999995</v>
      </c>
      <c r="AP4028">
        <v>7.0065120500000004</v>
      </c>
      <c r="AQ4028">
        <v>134.24383162999999</v>
      </c>
      <c r="AR4028" t="s">
        <v>289</v>
      </c>
      <c r="AS4028">
        <v>2</v>
      </c>
      <c r="AT4028" t="s">
        <v>4353</v>
      </c>
      <c r="AU4028" t="s">
        <v>4353</v>
      </c>
      <c r="AV4028" t="s">
        <v>4353</v>
      </c>
      <c r="AW4028" t="s">
        <v>4353</v>
      </c>
      <c r="AX4028" t="s">
        <v>4353</v>
      </c>
      <c r="BA4028" t="s">
        <v>4353</v>
      </c>
      <c r="BB4028" t="s">
        <v>4353</v>
      </c>
      <c r="BC4028" t="s">
        <v>6157</v>
      </c>
      <c r="BH4028" t="s">
        <v>1557</v>
      </c>
      <c r="BI4028" t="s">
        <v>7240</v>
      </c>
      <c r="BJ4028" t="s">
        <v>7106</v>
      </c>
      <c r="BK4028" t="s">
        <v>1567</v>
      </c>
      <c r="BL4028" s="7" t="s">
        <v>1566</v>
      </c>
      <c r="BQ4028" t="s">
        <v>6543</v>
      </c>
      <c r="BR4028">
        <v>1</v>
      </c>
      <c r="BS4028" t="s">
        <v>6561</v>
      </c>
      <c r="BT4028" t="s">
        <v>6606</v>
      </c>
      <c r="BW4028">
        <v>-14.8</v>
      </c>
      <c r="BY4028">
        <v>10.8</v>
      </c>
      <c r="CB4028">
        <v>3.3</v>
      </c>
      <c r="CC4028">
        <v>23.09</v>
      </c>
      <c r="CD4028">
        <v>8.07</v>
      </c>
      <c r="CF4028">
        <v>1</v>
      </c>
      <c r="CI4028" s="5">
        <v>-12.9</v>
      </c>
    </row>
    <row r="4029" spans="1:87" ht="16" customHeight="1">
      <c r="A4029">
        <v>4028</v>
      </c>
      <c r="B4029" t="s">
        <v>7221</v>
      </c>
      <c r="C4029" s="2">
        <v>44970</v>
      </c>
      <c r="E4029" s="17">
        <v>7</v>
      </c>
      <c r="F4029" s="19"/>
      <c r="G4029" t="s">
        <v>1608</v>
      </c>
      <c r="H4029" t="s">
        <v>6157</v>
      </c>
      <c r="I4029" t="s">
        <v>4349</v>
      </c>
      <c r="J4029" t="s">
        <v>4350</v>
      </c>
      <c r="K4029" t="s">
        <v>4351</v>
      </c>
      <c r="L4029" t="s">
        <v>6157</v>
      </c>
      <c r="M4029" t="s">
        <v>1608</v>
      </c>
      <c r="N4029" t="s">
        <v>289</v>
      </c>
      <c r="O4029" t="s">
        <v>6157</v>
      </c>
      <c r="P4029" t="s">
        <v>6157</v>
      </c>
      <c r="Q4029" t="s">
        <v>3969</v>
      </c>
      <c r="R4029" t="s">
        <v>6157</v>
      </c>
      <c r="S4029" t="s">
        <v>231</v>
      </c>
      <c r="T4029" s="4" t="s">
        <v>233</v>
      </c>
      <c r="U4029" s="4" t="s">
        <v>233</v>
      </c>
      <c r="V4029">
        <v>18</v>
      </c>
      <c r="W4029">
        <v>80</v>
      </c>
      <c r="X4029" t="s">
        <v>6157</v>
      </c>
      <c r="Y4029" t="s">
        <v>6157</v>
      </c>
      <c r="Z4029" t="s">
        <v>1370</v>
      </c>
      <c r="AA4029" t="s">
        <v>1388</v>
      </c>
      <c r="AB4029" t="s">
        <v>248</v>
      </c>
      <c r="AC4029" t="s">
        <v>4353</v>
      </c>
      <c r="AD4029" t="s">
        <v>6157</v>
      </c>
      <c r="AE4029" t="s">
        <v>6157</v>
      </c>
      <c r="AF4029" t="s">
        <v>6157</v>
      </c>
      <c r="AG4029" t="s">
        <v>6157</v>
      </c>
      <c r="AH4029" t="s">
        <v>6157</v>
      </c>
      <c r="AI4029" t="s">
        <v>6157</v>
      </c>
      <c r="AJ4029" t="s">
        <v>6929</v>
      </c>
      <c r="AK4029" t="s">
        <v>1482</v>
      </c>
      <c r="AL4029" t="s">
        <v>1481</v>
      </c>
      <c r="AM4029" t="s">
        <v>1480</v>
      </c>
      <c r="AN4029" t="s">
        <v>4353</v>
      </c>
      <c r="AO4029" s="29">
        <v>1</v>
      </c>
      <c r="AP4029">
        <v>7.3546780399999996</v>
      </c>
      <c r="AQ4029">
        <v>134.49967146</v>
      </c>
      <c r="AR4029" t="s">
        <v>289</v>
      </c>
      <c r="AS4029">
        <v>1</v>
      </c>
      <c r="AT4029" t="s">
        <v>4353</v>
      </c>
      <c r="AU4029" t="s">
        <v>4353</v>
      </c>
      <c r="AV4029" t="s">
        <v>4353</v>
      </c>
      <c r="AW4029" t="s">
        <v>4353</v>
      </c>
      <c r="AX4029" t="s">
        <v>4353</v>
      </c>
      <c r="AY4029">
        <v>-550</v>
      </c>
      <c r="AZ4029">
        <v>700</v>
      </c>
      <c r="BA4029" t="s">
        <v>4353</v>
      </c>
      <c r="BB4029" t="s">
        <v>4785</v>
      </c>
      <c r="BC4029" t="s">
        <v>6157</v>
      </c>
      <c r="BH4029" t="s">
        <v>1557</v>
      </c>
      <c r="BI4029" t="s">
        <v>7240</v>
      </c>
      <c r="BJ4029" t="s">
        <v>7106</v>
      </c>
      <c r="BK4029" t="s">
        <v>1567</v>
      </c>
      <c r="BL4029" s="7" t="s">
        <v>1566</v>
      </c>
      <c r="BQ4029" t="s">
        <v>6543</v>
      </c>
      <c r="BR4029">
        <v>1</v>
      </c>
      <c r="BS4029" t="s">
        <v>6561</v>
      </c>
      <c r="BT4029" t="s">
        <v>6606</v>
      </c>
      <c r="BW4029"/>
      <c r="BY4029"/>
      <c r="CB4029">
        <v>11.5</v>
      </c>
      <c r="CC4029">
        <v>2.76</v>
      </c>
      <c r="CD4029">
        <v>0.28000000000000003</v>
      </c>
      <c r="CF4029">
        <v>1</v>
      </c>
      <c r="CI4029" s="5">
        <v>-2.8</v>
      </c>
    </row>
    <row r="4030" spans="1:87" ht="16" customHeight="1">
      <c r="A4030">
        <v>4029</v>
      </c>
      <c r="B4030" t="s">
        <v>7221</v>
      </c>
      <c r="C4030" s="2">
        <v>44970</v>
      </c>
      <c r="E4030" s="17">
        <v>8</v>
      </c>
      <c r="F4030" s="19"/>
      <c r="G4030" t="s">
        <v>1608</v>
      </c>
      <c r="H4030" t="s">
        <v>6157</v>
      </c>
      <c r="I4030" t="s">
        <v>4349</v>
      </c>
      <c r="J4030" t="s">
        <v>4350</v>
      </c>
      <c r="K4030" t="s">
        <v>4351</v>
      </c>
      <c r="L4030" t="s">
        <v>6157</v>
      </c>
      <c r="M4030" t="s">
        <v>1608</v>
      </c>
      <c r="N4030" t="s">
        <v>289</v>
      </c>
      <c r="O4030" t="s">
        <v>6157</v>
      </c>
      <c r="P4030" t="s">
        <v>6157</v>
      </c>
      <c r="Q4030" t="s">
        <v>3969</v>
      </c>
      <c r="R4030" t="s">
        <v>6157</v>
      </c>
      <c r="S4030" t="s">
        <v>231</v>
      </c>
      <c r="T4030" s="4" t="s">
        <v>233</v>
      </c>
      <c r="U4030" s="4" t="s">
        <v>233</v>
      </c>
      <c r="V4030">
        <v>18</v>
      </c>
      <c r="W4030">
        <v>80</v>
      </c>
      <c r="X4030" t="s">
        <v>6157</v>
      </c>
      <c r="Y4030" t="s">
        <v>6157</v>
      </c>
      <c r="Z4030" t="s">
        <v>1370</v>
      </c>
      <c r="AA4030" t="s">
        <v>1388</v>
      </c>
      <c r="AB4030" t="s">
        <v>248</v>
      </c>
      <c r="AC4030" t="s">
        <v>4353</v>
      </c>
      <c r="AD4030" t="s">
        <v>6157</v>
      </c>
      <c r="AE4030" t="s">
        <v>6157</v>
      </c>
      <c r="AF4030" t="s">
        <v>6157</v>
      </c>
      <c r="AG4030" t="s">
        <v>6157</v>
      </c>
      <c r="AH4030" t="s">
        <v>6157</v>
      </c>
      <c r="AI4030" t="s">
        <v>6157</v>
      </c>
      <c r="AJ4030" t="s">
        <v>6929</v>
      </c>
      <c r="AK4030" t="s">
        <v>1482</v>
      </c>
      <c r="AL4030" t="s">
        <v>1481</v>
      </c>
      <c r="AM4030" t="s">
        <v>1480</v>
      </c>
      <c r="AN4030" t="s">
        <v>4353</v>
      </c>
      <c r="AO4030" s="29">
        <v>1</v>
      </c>
      <c r="AP4030">
        <v>7.3546780399999996</v>
      </c>
      <c r="AQ4030">
        <v>134.49967146</v>
      </c>
      <c r="AR4030" t="s">
        <v>289</v>
      </c>
      <c r="AS4030">
        <v>1</v>
      </c>
      <c r="AT4030" t="s">
        <v>4353</v>
      </c>
      <c r="AU4030" t="s">
        <v>4353</v>
      </c>
      <c r="AV4030" t="s">
        <v>4353</v>
      </c>
      <c r="AW4030" t="s">
        <v>4353</v>
      </c>
      <c r="AX4030" t="s">
        <v>4353</v>
      </c>
      <c r="AY4030">
        <v>-550</v>
      </c>
      <c r="AZ4030">
        <v>700</v>
      </c>
      <c r="BA4030" t="s">
        <v>4353</v>
      </c>
      <c r="BB4030" t="s">
        <v>4785</v>
      </c>
      <c r="BC4030" t="s">
        <v>6157</v>
      </c>
      <c r="BH4030" t="s">
        <v>1557</v>
      </c>
      <c r="BI4030" t="s">
        <v>7240</v>
      </c>
      <c r="BJ4030" t="s">
        <v>7106</v>
      </c>
      <c r="BK4030" t="s">
        <v>1567</v>
      </c>
      <c r="BL4030" s="7" t="s">
        <v>1566</v>
      </c>
      <c r="BQ4030" t="s">
        <v>6543</v>
      </c>
      <c r="BR4030">
        <v>1</v>
      </c>
      <c r="BS4030" t="s">
        <v>6561</v>
      </c>
      <c r="BT4030" t="s">
        <v>6606</v>
      </c>
      <c r="BW4030">
        <v>-15.1</v>
      </c>
      <c r="BY4030">
        <v>11.5</v>
      </c>
      <c r="CB4030">
        <v>3.4</v>
      </c>
      <c r="CC4030">
        <v>16.600000000000001</v>
      </c>
      <c r="CD4030">
        <v>5.77</v>
      </c>
      <c r="CF4030">
        <v>1</v>
      </c>
      <c r="CI4030" s="5">
        <v>-8.6</v>
      </c>
    </row>
    <row r="4031" spans="1:87" ht="16" customHeight="1">
      <c r="A4031">
        <v>4030</v>
      </c>
      <c r="B4031" t="s">
        <v>7221</v>
      </c>
      <c r="C4031" s="2">
        <v>44970</v>
      </c>
      <c r="E4031" s="17">
        <v>9</v>
      </c>
      <c r="F4031" s="19"/>
      <c r="G4031" t="s">
        <v>1608</v>
      </c>
      <c r="H4031" t="s">
        <v>6157</v>
      </c>
      <c r="I4031" t="s">
        <v>4349</v>
      </c>
      <c r="J4031" t="s">
        <v>4350</v>
      </c>
      <c r="K4031" t="s">
        <v>4351</v>
      </c>
      <c r="L4031" t="s">
        <v>6157</v>
      </c>
      <c r="M4031" t="s">
        <v>1608</v>
      </c>
      <c r="N4031" t="s">
        <v>289</v>
      </c>
      <c r="O4031" t="s">
        <v>6157</v>
      </c>
      <c r="P4031" t="s">
        <v>6157</v>
      </c>
      <c r="Q4031" t="s">
        <v>3969</v>
      </c>
      <c r="R4031" t="s">
        <v>6157</v>
      </c>
      <c r="S4031" t="s">
        <v>231</v>
      </c>
      <c r="T4031" s="4" t="s">
        <v>233</v>
      </c>
      <c r="U4031" s="4" t="s">
        <v>233</v>
      </c>
      <c r="V4031">
        <v>18</v>
      </c>
      <c r="W4031">
        <v>80</v>
      </c>
      <c r="X4031" t="s">
        <v>6157</v>
      </c>
      <c r="Y4031" t="s">
        <v>6157</v>
      </c>
      <c r="Z4031" t="s">
        <v>1370</v>
      </c>
      <c r="AA4031" t="s">
        <v>1388</v>
      </c>
      <c r="AB4031" t="s">
        <v>248</v>
      </c>
      <c r="AC4031" t="s">
        <v>4353</v>
      </c>
      <c r="AD4031" t="s">
        <v>6157</v>
      </c>
      <c r="AE4031" t="s">
        <v>6157</v>
      </c>
      <c r="AF4031" t="s">
        <v>6157</v>
      </c>
      <c r="AG4031" t="s">
        <v>6157</v>
      </c>
      <c r="AH4031" t="s">
        <v>6157</v>
      </c>
      <c r="AI4031" t="s">
        <v>6157</v>
      </c>
      <c r="AJ4031" t="s">
        <v>6929</v>
      </c>
      <c r="AK4031" t="s">
        <v>1482</v>
      </c>
      <c r="AL4031" t="s">
        <v>1481</v>
      </c>
      <c r="AM4031" t="s">
        <v>1480</v>
      </c>
      <c r="AN4031" t="s">
        <v>4353</v>
      </c>
      <c r="AO4031" s="29">
        <v>1</v>
      </c>
      <c r="AP4031">
        <v>7.3546780399999996</v>
      </c>
      <c r="AQ4031">
        <v>134.49967146</v>
      </c>
      <c r="AR4031" t="s">
        <v>289</v>
      </c>
      <c r="AS4031">
        <v>1</v>
      </c>
      <c r="AT4031" t="s">
        <v>4353</v>
      </c>
      <c r="AU4031" t="s">
        <v>4353</v>
      </c>
      <c r="AV4031" t="s">
        <v>4353</v>
      </c>
      <c r="AW4031" t="s">
        <v>4353</v>
      </c>
      <c r="AX4031" t="s">
        <v>4353</v>
      </c>
      <c r="AY4031">
        <v>770</v>
      </c>
      <c r="AZ4031">
        <v>970</v>
      </c>
      <c r="BA4031" t="s">
        <v>290</v>
      </c>
      <c r="BB4031" t="s">
        <v>4785</v>
      </c>
      <c r="BC4031" t="s">
        <v>6157</v>
      </c>
      <c r="BH4031" t="s">
        <v>1557</v>
      </c>
      <c r="BI4031" t="s">
        <v>7240</v>
      </c>
      <c r="BJ4031" t="s">
        <v>7106</v>
      </c>
      <c r="BK4031" t="s">
        <v>1567</v>
      </c>
      <c r="BL4031" s="7" t="s">
        <v>1566</v>
      </c>
      <c r="BQ4031" t="s">
        <v>6543</v>
      </c>
      <c r="BR4031">
        <v>1</v>
      </c>
      <c r="BS4031" t="s">
        <v>6561</v>
      </c>
      <c r="BT4031" t="s">
        <v>6606</v>
      </c>
      <c r="BW4031">
        <v>-14.7</v>
      </c>
      <c r="BY4031">
        <v>11.2</v>
      </c>
      <c r="CB4031">
        <v>3.4</v>
      </c>
      <c r="CC4031">
        <v>27.73</v>
      </c>
      <c r="CD4031">
        <v>10.02</v>
      </c>
      <c r="CF4031">
        <v>1</v>
      </c>
      <c r="CI4031" s="5">
        <v>-5.2</v>
      </c>
    </row>
    <row r="4032" spans="1:87" ht="16" customHeight="1">
      <c r="A4032">
        <v>4031</v>
      </c>
      <c r="B4032" t="s">
        <v>7221</v>
      </c>
      <c r="C4032" s="2">
        <v>44970</v>
      </c>
      <c r="E4032" s="17">
        <v>10</v>
      </c>
      <c r="F4032" s="19"/>
      <c r="G4032" t="s">
        <v>1608</v>
      </c>
      <c r="H4032" t="s">
        <v>6157</v>
      </c>
      <c r="I4032" t="s">
        <v>4349</v>
      </c>
      <c r="J4032" t="s">
        <v>4350</v>
      </c>
      <c r="K4032" t="s">
        <v>4351</v>
      </c>
      <c r="L4032" t="s">
        <v>6157</v>
      </c>
      <c r="M4032" t="s">
        <v>1608</v>
      </c>
      <c r="N4032" t="s">
        <v>289</v>
      </c>
      <c r="O4032" t="s">
        <v>6157</v>
      </c>
      <c r="P4032" t="s">
        <v>6157</v>
      </c>
      <c r="Q4032" t="s">
        <v>3969</v>
      </c>
      <c r="R4032" t="s">
        <v>6157</v>
      </c>
      <c r="S4032" t="s">
        <v>231</v>
      </c>
      <c r="T4032" s="4" t="s">
        <v>233</v>
      </c>
      <c r="U4032" s="4" t="s">
        <v>233</v>
      </c>
      <c r="V4032">
        <v>18</v>
      </c>
      <c r="W4032">
        <v>80</v>
      </c>
      <c r="X4032" t="s">
        <v>6157</v>
      </c>
      <c r="Y4032" t="s">
        <v>6157</v>
      </c>
      <c r="Z4032" t="s">
        <v>1370</v>
      </c>
      <c r="AA4032" t="s">
        <v>1388</v>
      </c>
      <c r="AB4032" t="s">
        <v>248</v>
      </c>
      <c r="AC4032" t="s">
        <v>4353</v>
      </c>
      <c r="AD4032" t="s">
        <v>6157</v>
      </c>
      <c r="AE4032" t="s">
        <v>6157</v>
      </c>
      <c r="AF4032" t="s">
        <v>6157</v>
      </c>
      <c r="AG4032" t="s">
        <v>6157</v>
      </c>
      <c r="AH4032" t="s">
        <v>6157</v>
      </c>
      <c r="AI4032" t="s">
        <v>6157</v>
      </c>
      <c r="AJ4032" t="s">
        <v>6929</v>
      </c>
      <c r="AK4032" t="s">
        <v>1482</v>
      </c>
      <c r="AL4032" t="s">
        <v>1481</v>
      </c>
      <c r="AM4032" t="s">
        <v>1480</v>
      </c>
      <c r="AN4032" t="s">
        <v>4353</v>
      </c>
      <c r="AO4032" s="29">
        <v>1</v>
      </c>
      <c r="AP4032">
        <v>7.3546780399999996</v>
      </c>
      <c r="AQ4032">
        <v>134.49967146</v>
      </c>
      <c r="AR4032" t="s">
        <v>289</v>
      </c>
      <c r="AS4032">
        <v>1</v>
      </c>
      <c r="AT4032" t="s">
        <v>4353</v>
      </c>
      <c r="AU4032" t="s">
        <v>4353</v>
      </c>
      <c r="AV4032" t="s">
        <v>4353</v>
      </c>
      <c r="AW4032" t="s">
        <v>4353</v>
      </c>
      <c r="AX4032" t="s">
        <v>4353</v>
      </c>
      <c r="AY4032">
        <v>-550</v>
      </c>
      <c r="AZ4032">
        <v>700</v>
      </c>
      <c r="BA4032" t="s">
        <v>4353</v>
      </c>
      <c r="BB4032" t="s">
        <v>4785</v>
      </c>
      <c r="BC4032" t="s">
        <v>6157</v>
      </c>
      <c r="BH4032" t="s">
        <v>1557</v>
      </c>
      <c r="BI4032" t="s">
        <v>7240</v>
      </c>
      <c r="BJ4032" t="s">
        <v>7106</v>
      </c>
      <c r="BK4032" t="s">
        <v>1567</v>
      </c>
      <c r="BL4032" s="7" t="s">
        <v>1566</v>
      </c>
      <c r="BQ4032" t="s">
        <v>6543</v>
      </c>
      <c r="BR4032">
        <v>1</v>
      </c>
      <c r="BS4032" t="s">
        <v>6561</v>
      </c>
      <c r="BT4032" t="s">
        <v>6606</v>
      </c>
      <c r="BW4032">
        <v>-14.5</v>
      </c>
      <c r="BY4032">
        <v>11.4</v>
      </c>
      <c r="CB4032">
        <v>3.4</v>
      </c>
      <c r="CC4032">
        <v>24.41</v>
      </c>
      <c r="CD4032">
        <v>8.76</v>
      </c>
      <c r="CF4032">
        <v>1</v>
      </c>
      <c r="CI4032" s="5">
        <v>-8.1</v>
      </c>
    </row>
    <row r="4033" spans="1:87" ht="16" customHeight="1">
      <c r="A4033">
        <v>4032</v>
      </c>
      <c r="B4033" t="s">
        <v>7221</v>
      </c>
      <c r="C4033" s="2">
        <v>44970</v>
      </c>
      <c r="E4033" s="17" t="s">
        <v>953</v>
      </c>
      <c r="F4033" s="19"/>
      <c r="G4033" t="s">
        <v>1608</v>
      </c>
      <c r="H4033" t="s">
        <v>6157</v>
      </c>
      <c r="I4033" t="s">
        <v>4349</v>
      </c>
      <c r="J4033" t="s">
        <v>4350</v>
      </c>
      <c r="K4033" t="s">
        <v>4351</v>
      </c>
      <c r="L4033" t="s">
        <v>6157</v>
      </c>
      <c r="M4033" t="s">
        <v>1608</v>
      </c>
      <c r="N4033" t="s">
        <v>289</v>
      </c>
      <c r="O4033" t="s">
        <v>6157</v>
      </c>
      <c r="P4033" t="s">
        <v>6157</v>
      </c>
      <c r="Q4033" t="s">
        <v>3969</v>
      </c>
      <c r="R4033" t="s">
        <v>6157</v>
      </c>
      <c r="S4033" t="s">
        <v>4353</v>
      </c>
      <c r="T4033" s="4" t="s">
        <v>233</v>
      </c>
      <c r="U4033" s="4" t="s">
        <v>233</v>
      </c>
      <c r="V4033">
        <v>18</v>
      </c>
      <c r="W4033">
        <v>80</v>
      </c>
      <c r="X4033" t="s">
        <v>6157</v>
      </c>
      <c r="Y4033" t="s">
        <v>6157</v>
      </c>
      <c r="Z4033" t="s">
        <v>1371</v>
      </c>
      <c r="AA4033" t="s">
        <v>1388</v>
      </c>
      <c r="AB4033" t="s">
        <v>4353</v>
      </c>
      <c r="AC4033" t="s">
        <v>4353</v>
      </c>
      <c r="AD4033" t="s">
        <v>6157</v>
      </c>
      <c r="AE4033" t="s">
        <v>6157</v>
      </c>
      <c r="AF4033" t="s">
        <v>6157</v>
      </c>
      <c r="AG4033" t="s">
        <v>6157</v>
      </c>
      <c r="AH4033" t="s">
        <v>6157</v>
      </c>
      <c r="AI4033" t="s">
        <v>6157</v>
      </c>
      <c r="AJ4033" t="s">
        <v>6457</v>
      </c>
      <c r="AK4033" t="s">
        <v>1479</v>
      </c>
      <c r="AL4033" t="s">
        <v>1476</v>
      </c>
      <c r="AM4033" t="s">
        <v>1475</v>
      </c>
      <c r="AN4033" t="s">
        <v>4353</v>
      </c>
      <c r="AO4033" s="29">
        <v>1.9352971000000001</v>
      </c>
      <c r="AP4033">
        <v>-14.29908912</v>
      </c>
      <c r="AQ4033">
        <v>-170.67914128000001</v>
      </c>
      <c r="AR4033" t="s">
        <v>289</v>
      </c>
      <c r="AS4033">
        <v>0.02</v>
      </c>
      <c r="AT4033" t="s">
        <v>4121</v>
      </c>
      <c r="AU4033" t="s">
        <v>274</v>
      </c>
      <c r="AV4033" t="s">
        <v>275</v>
      </c>
      <c r="AW4033" t="s">
        <v>4353</v>
      </c>
      <c r="AX4033" t="s">
        <v>4353</v>
      </c>
      <c r="AY4033">
        <v>852</v>
      </c>
      <c r="AZ4033">
        <v>914</v>
      </c>
      <c r="BA4033" t="s">
        <v>290</v>
      </c>
      <c r="BB4033" t="s">
        <v>4601</v>
      </c>
      <c r="BC4033" t="s">
        <v>954</v>
      </c>
      <c r="BD4033">
        <v>1067</v>
      </c>
      <c r="BE4033">
        <v>31</v>
      </c>
      <c r="BH4033" t="s">
        <v>1551</v>
      </c>
      <c r="BI4033" t="s">
        <v>7241</v>
      </c>
      <c r="BJ4033" t="s">
        <v>6512</v>
      </c>
      <c r="BK4033" t="s">
        <v>1564</v>
      </c>
      <c r="BL4033" s="7" t="s">
        <v>1549</v>
      </c>
      <c r="BQ4033" t="s">
        <v>6524</v>
      </c>
      <c r="BR4033">
        <v>1</v>
      </c>
      <c r="BS4033" t="s">
        <v>6562</v>
      </c>
      <c r="BT4033" t="s">
        <v>4353</v>
      </c>
      <c r="BU4033">
        <v>-17.5</v>
      </c>
      <c r="BV4033">
        <v>0.1</v>
      </c>
      <c r="BW4033"/>
      <c r="BY4033">
        <v>11.9</v>
      </c>
      <c r="BZ4033">
        <v>0.2</v>
      </c>
      <c r="CA4033">
        <v>4.4000000000000004</v>
      </c>
      <c r="CB4033">
        <v>3.3</v>
      </c>
      <c r="CC4033">
        <v>34.6</v>
      </c>
      <c r="CD4033">
        <v>12.4</v>
      </c>
      <c r="CI4033" s="5"/>
    </row>
    <row r="4034" spans="1:87" ht="16" customHeight="1">
      <c r="A4034">
        <v>4033</v>
      </c>
      <c r="B4034" t="s">
        <v>7221</v>
      </c>
      <c r="C4034" s="2">
        <v>44970</v>
      </c>
      <c r="E4034" s="17" t="s">
        <v>951</v>
      </c>
      <c r="F4034" s="19"/>
      <c r="G4034" t="s">
        <v>1608</v>
      </c>
      <c r="H4034" t="s">
        <v>6157</v>
      </c>
      <c r="I4034" t="s">
        <v>4349</v>
      </c>
      <c r="J4034" t="s">
        <v>4350</v>
      </c>
      <c r="K4034" t="s">
        <v>4351</v>
      </c>
      <c r="L4034" t="s">
        <v>6157</v>
      </c>
      <c r="M4034" t="s">
        <v>1608</v>
      </c>
      <c r="N4034" t="s">
        <v>289</v>
      </c>
      <c r="O4034" t="s">
        <v>6157</v>
      </c>
      <c r="P4034" t="s">
        <v>6157</v>
      </c>
      <c r="Q4034" t="s">
        <v>3969</v>
      </c>
      <c r="R4034" t="s">
        <v>6157</v>
      </c>
      <c r="S4034" t="s">
        <v>4353</v>
      </c>
      <c r="T4034" s="4" t="s">
        <v>5790</v>
      </c>
      <c r="U4034" s="4" t="s">
        <v>1368</v>
      </c>
      <c r="V4034">
        <v>2</v>
      </c>
      <c r="W4034">
        <v>2</v>
      </c>
      <c r="X4034" t="s">
        <v>6157</v>
      </c>
      <c r="Y4034" t="s">
        <v>6157</v>
      </c>
      <c r="Z4034" t="s">
        <v>1371</v>
      </c>
      <c r="AA4034" t="s">
        <v>1388</v>
      </c>
      <c r="AB4034" t="s">
        <v>4353</v>
      </c>
      <c r="AC4034" t="s">
        <v>4353</v>
      </c>
      <c r="AD4034" t="s">
        <v>6157</v>
      </c>
      <c r="AE4034" t="s">
        <v>6157</v>
      </c>
      <c r="AF4034" t="s">
        <v>6157</v>
      </c>
      <c r="AG4034" t="s">
        <v>6157</v>
      </c>
      <c r="AH4034" t="s">
        <v>6157</v>
      </c>
      <c r="AI4034" t="s">
        <v>6157</v>
      </c>
      <c r="AJ4034" t="s">
        <v>6457</v>
      </c>
      <c r="AK4034" t="s">
        <v>1479</v>
      </c>
      <c r="AL4034" t="s">
        <v>1476</v>
      </c>
      <c r="AM4034" t="s">
        <v>1475</v>
      </c>
      <c r="AN4034" t="s">
        <v>4353</v>
      </c>
      <c r="AO4034" s="29">
        <v>2</v>
      </c>
      <c r="AP4034">
        <v>-14.29908912</v>
      </c>
      <c r="AQ4034">
        <v>-170.67914128000001</v>
      </c>
      <c r="AR4034" t="s">
        <v>289</v>
      </c>
      <c r="AS4034">
        <v>0.02</v>
      </c>
      <c r="AT4034" t="s">
        <v>4121</v>
      </c>
      <c r="AU4034" t="s">
        <v>274</v>
      </c>
      <c r="AV4034" t="s">
        <v>275</v>
      </c>
      <c r="AW4034" t="s">
        <v>4353</v>
      </c>
      <c r="AX4034" t="s">
        <v>4353</v>
      </c>
      <c r="AY4034">
        <v>851</v>
      </c>
      <c r="AZ4034">
        <v>919</v>
      </c>
      <c r="BA4034" t="s">
        <v>290</v>
      </c>
      <c r="BB4034" t="s">
        <v>4601</v>
      </c>
      <c r="BC4034" t="s">
        <v>952</v>
      </c>
      <c r="BD4034">
        <v>1065</v>
      </c>
      <c r="BE4034">
        <v>34</v>
      </c>
      <c r="BH4034" t="s">
        <v>1551</v>
      </c>
      <c r="BI4034" t="s">
        <v>7241</v>
      </c>
      <c r="BJ4034" t="s">
        <v>6512</v>
      </c>
      <c r="BK4034" t="s">
        <v>1564</v>
      </c>
      <c r="BL4034" s="7" t="s">
        <v>1549</v>
      </c>
      <c r="BQ4034" t="s">
        <v>6524</v>
      </c>
      <c r="BR4034">
        <v>1</v>
      </c>
      <c r="BS4034" t="s">
        <v>6562</v>
      </c>
      <c r="BT4034" t="s">
        <v>4353</v>
      </c>
      <c r="BU4034">
        <v>-18.100000000000001</v>
      </c>
      <c r="BV4034">
        <v>0.1</v>
      </c>
      <c r="BW4034"/>
      <c r="BY4034">
        <v>12.8</v>
      </c>
      <c r="BZ4034">
        <v>0.2</v>
      </c>
      <c r="CA4034">
        <v>3.2</v>
      </c>
      <c r="CB4034">
        <v>3.4</v>
      </c>
      <c r="CC4034">
        <v>42.7</v>
      </c>
      <c r="CD4034">
        <v>14.8</v>
      </c>
      <c r="CI4034" s="5"/>
    </row>
    <row r="4035" spans="1:87" ht="16" customHeight="1">
      <c r="A4035">
        <v>4034</v>
      </c>
      <c r="B4035" t="s">
        <v>7221</v>
      </c>
      <c r="C4035" s="2">
        <v>44970</v>
      </c>
      <c r="E4035" s="17" t="s">
        <v>949</v>
      </c>
      <c r="F4035" s="19"/>
      <c r="G4035" t="s">
        <v>1608</v>
      </c>
      <c r="H4035" t="s">
        <v>6157</v>
      </c>
      <c r="I4035" t="s">
        <v>4349</v>
      </c>
      <c r="J4035" t="s">
        <v>4350</v>
      </c>
      <c r="K4035" t="s">
        <v>4351</v>
      </c>
      <c r="L4035" t="s">
        <v>6157</v>
      </c>
      <c r="M4035" t="s">
        <v>1608</v>
      </c>
      <c r="N4035" t="s">
        <v>289</v>
      </c>
      <c r="O4035" t="s">
        <v>6157</v>
      </c>
      <c r="P4035" t="s">
        <v>6157</v>
      </c>
      <c r="Q4035" t="s">
        <v>3969</v>
      </c>
      <c r="R4035" t="s">
        <v>6157</v>
      </c>
      <c r="S4035" t="s">
        <v>4353</v>
      </c>
      <c r="T4035" s="4" t="s">
        <v>5790</v>
      </c>
      <c r="U4035" s="4" t="s">
        <v>1368</v>
      </c>
      <c r="V4035">
        <v>2</v>
      </c>
      <c r="W4035">
        <v>2</v>
      </c>
      <c r="X4035" t="s">
        <v>6157</v>
      </c>
      <c r="Y4035" t="s">
        <v>6157</v>
      </c>
      <c r="Z4035" t="s">
        <v>1371</v>
      </c>
      <c r="AA4035" t="s">
        <v>1388</v>
      </c>
      <c r="AB4035" t="s">
        <v>4353</v>
      </c>
      <c r="AC4035" t="s">
        <v>4353</v>
      </c>
      <c r="AD4035" t="s">
        <v>6157</v>
      </c>
      <c r="AE4035" t="s">
        <v>6157</v>
      </c>
      <c r="AF4035" t="s">
        <v>6157</v>
      </c>
      <c r="AG4035" t="s">
        <v>6157</v>
      </c>
      <c r="AH4035" t="s">
        <v>6157</v>
      </c>
      <c r="AI4035" t="s">
        <v>6157</v>
      </c>
      <c r="AJ4035" t="s">
        <v>6457</v>
      </c>
      <c r="AK4035" t="s">
        <v>1479</v>
      </c>
      <c r="AL4035" t="s">
        <v>1476</v>
      </c>
      <c r="AM4035" t="s">
        <v>1475</v>
      </c>
      <c r="AN4035" t="s">
        <v>4353</v>
      </c>
      <c r="AO4035" s="29">
        <v>2</v>
      </c>
      <c r="AP4035">
        <v>-14.29908912</v>
      </c>
      <c r="AQ4035">
        <v>-170.67914128000001</v>
      </c>
      <c r="AR4035" t="s">
        <v>289</v>
      </c>
      <c r="AS4035">
        <v>0.02</v>
      </c>
      <c r="AT4035" t="s">
        <v>4121</v>
      </c>
      <c r="AU4035" t="s">
        <v>274</v>
      </c>
      <c r="AV4035" t="s">
        <v>275</v>
      </c>
      <c r="AW4035" t="s">
        <v>4353</v>
      </c>
      <c r="AX4035" t="s">
        <v>4353</v>
      </c>
      <c r="AY4035">
        <v>874</v>
      </c>
      <c r="AZ4035">
        <v>936</v>
      </c>
      <c r="BA4035" t="s">
        <v>290</v>
      </c>
      <c r="BB4035" t="s">
        <v>4601</v>
      </c>
      <c r="BC4035" t="s">
        <v>950</v>
      </c>
      <c r="BD4035">
        <v>1045</v>
      </c>
      <c r="BE4035">
        <v>31</v>
      </c>
      <c r="BH4035" t="s">
        <v>1551</v>
      </c>
      <c r="BI4035" t="s">
        <v>7241</v>
      </c>
      <c r="BJ4035" t="s">
        <v>6512</v>
      </c>
      <c r="BK4035" t="s">
        <v>1564</v>
      </c>
      <c r="BL4035" s="7" t="s">
        <v>1549</v>
      </c>
      <c r="BQ4035" t="s">
        <v>6524</v>
      </c>
      <c r="BR4035">
        <v>1</v>
      </c>
      <c r="BS4035" t="s">
        <v>6562</v>
      </c>
      <c r="BT4035" t="s">
        <v>4353</v>
      </c>
      <c r="BU4035">
        <v>-17.2</v>
      </c>
      <c r="BV4035">
        <v>0.1</v>
      </c>
      <c r="BW4035"/>
      <c r="BY4035">
        <v>14.3</v>
      </c>
      <c r="BZ4035">
        <v>0.2</v>
      </c>
      <c r="CA4035">
        <v>3.4</v>
      </c>
      <c r="CB4035">
        <v>3.4</v>
      </c>
      <c r="CC4035">
        <v>24</v>
      </c>
      <c r="CD4035">
        <v>8.4</v>
      </c>
      <c r="CI4035" s="5"/>
    </row>
    <row r="4036" spans="1:87" ht="16" customHeight="1">
      <c r="A4036">
        <v>4035</v>
      </c>
      <c r="B4036" t="s">
        <v>7221</v>
      </c>
      <c r="C4036" s="2">
        <v>44970</v>
      </c>
      <c r="E4036" s="17" t="s">
        <v>947</v>
      </c>
      <c r="F4036" s="19"/>
      <c r="G4036" t="s">
        <v>1608</v>
      </c>
      <c r="H4036" t="s">
        <v>6157</v>
      </c>
      <c r="I4036" t="s">
        <v>4349</v>
      </c>
      <c r="J4036" t="s">
        <v>4350</v>
      </c>
      <c r="K4036" t="s">
        <v>4351</v>
      </c>
      <c r="L4036" t="s">
        <v>6157</v>
      </c>
      <c r="M4036" t="s">
        <v>1608</v>
      </c>
      <c r="N4036" t="s">
        <v>289</v>
      </c>
      <c r="O4036" t="s">
        <v>6157</v>
      </c>
      <c r="P4036" t="s">
        <v>6157</v>
      </c>
      <c r="Q4036" t="s">
        <v>3969</v>
      </c>
      <c r="R4036" t="s">
        <v>6157</v>
      </c>
      <c r="S4036" t="s">
        <v>4353</v>
      </c>
      <c r="T4036" s="4" t="s">
        <v>233</v>
      </c>
      <c r="U4036" s="4" t="s">
        <v>233</v>
      </c>
      <c r="V4036">
        <v>18</v>
      </c>
      <c r="W4036">
        <v>80</v>
      </c>
      <c r="X4036" t="s">
        <v>6157</v>
      </c>
      <c r="Y4036" t="s">
        <v>6157</v>
      </c>
      <c r="Z4036" t="s">
        <v>1371</v>
      </c>
      <c r="AA4036" t="s">
        <v>1388</v>
      </c>
      <c r="AB4036" t="s">
        <v>4353</v>
      </c>
      <c r="AC4036" t="s">
        <v>4353</v>
      </c>
      <c r="AD4036" t="s">
        <v>6157</v>
      </c>
      <c r="AE4036" t="s">
        <v>6157</v>
      </c>
      <c r="AF4036" t="s">
        <v>6157</v>
      </c>
      <c r="AG4036" t="s">
        <v>6157</v>
      </c>
      <c r="AH4036" t="s">
        <v>6157</v>
      </c>
      <c r="AI4036" t="s">
        <v>6157</v>
      </c>
      <c r="AJ4036" t="s">
        <v>6457</v>
      </c>
      <c r="AK4036" t="s">
        <v>1479</v>
      </c>
      <c r="AL4036" t="s">
        <v>1476</v>
      </c>
      <c r="AM4036" t="s">
        <v>1475</v>
      </c>
      <c r="AN4036" t="s">
        <v>4353</v>
      </c>
      <c r="AO4036" s="29">
        <v>2</v>
      </c>
      <c r="AP4036">
        <v>-14.29908912</v>
      </c>
      <c r="AQ4036">
        <v>-170.67914128000001</v>
      </c>
      <c r="AR4036" t="s">
        <v>289</v>
      </c>
      <c r="AS4036">
        <v>0.02</v>
      </c>
      <c r="AT4036" t="s">
        <v>4121</v>
      </c>
      <c r="AU4036" t="s">
        <v>274</v>
      </c>
      <c r="AV4036" t="s">
        <v>275</v>
      </c>
      <c r="AW4036" t="s">
        <v>4353</v>
      </c>
      <c r="AX4036" t="s">
        <v>4353</v>
      </c>
      <c r="AY4036">
        <v>882</v>
      </c>
      <c r="AZ4036">
        <v>944</v>
      </c>
      <c r="BA4036" t="s">
        <v>290</v>
      </c>
      <c r="BB4036" t="s">
        <v>4601</v>
      </c>
      <c r="BC4036" t="s">
        <v>948</v>
      </c>
      <c r="BD4036">
        <v>1037</v>
      </c>
      <c r="BE4036">
        <v>31</v>
      </c>
      <c r="BH4036" t="s">
        <v>1551</v>
      </c>
      <c r="BI4036" t="s">
        <v>7241</v>
      </c>
      <c r="BJ4036" t="s">
        <v>6512</v>
      </c>
      <c r="BK4036" t="s">
        <v>1564</v>
      </c>
      <c r="BL4036" s="7" t="s">
        <v>1549</v>
      </c>
      <c r="BQ4036" t="s">
        <v>6524</v>
      </c>
      <c r="BR4036">
        <v>1</v>
      </c>
      <c r="BS4036" t="s">
        <v>6562</v>
      </c>
      <c r="BT4036" t="s">
        <v>4353</v>
      </c>
      <c r="BU4036">
        <v>-17.899999999999999</v>
      </c>
      <c r="BV4036">
        <v>0.1</v>
      </c>
      <c r="BW4036"/>
      <c r="BY4036">
        <v>10.199999999999999</v>
      </c>
      <c r="BZ4036">
        <v>0.2</v>
      </c>
      <c r="CA4036">
        <v>3.5</v>
      </c>
      <c r="CB4036">
        <v>3.3</v>
      </c>
      <c r="CC4036">
        <v>33.4</v>
      </c>
      <c r="CD4036">
        <v>12</v>
      </c>
      <c r="CI4036" s="5"/>
    </row>
    <row r="4037" spans="1:87" ht="16" customHeight="1">
      <c r="A4037">
        <v>4036</v>
      </c>
      <c r="B4037" t="s">
        <v>7221</v>
      </c>
      <c r="C4037" s="2">
        <v>44970</v>
      </c>
      <c r="E4037" s="17" t="s">
        <v>945</v>
      </c>
      <c r="F4037" s="19"/>
      <c r="G4037" t="s">
        <v>1608</v>
      </c>
      <c r="H4037" t="s">
        <v>6157</v>
      </c>
      <c r="I4037" t="s">
        <v>4349</v>
      </c>
      <c r="J4037" t="s">
        <v>4350</v>
      </c>
      <c r="K4037" t="s">
        <v>4351</v>
      </c>
      <c r="L4037" t="s">
        <v>6157</v>
      </c>
      <c r="M4037" t="s">
        <v>1608</v>
      </c>
      <c r="N4037" t="s">
        <v>289</v>
      </c>
      <c r="O4037" t="s">
        <v>6157</v>
      </c>
      <c r="P4037" t="s">
        <v>6157</v>
      </c>
      <c r="Q4037" t="s">
        <v>3969</v>
      </c>
      <c r="R4037" t="s">
        <v>6157</v>
      </c>
      <c r="S4037" t="s">
        <v>4353</v>
      </c>
      <c r="T4037" s="4" t="s">
        <v>233</v>
      </c>
      <c r="U4037" s="4" t="s">
        <v>233</v>
      </c>
      <c r="V4037">
        <v>18</v>
      </c>
      <c r="W4037">
        <v>80</v>
      </c>
      <c r="X4037" t="s">
        <v>6157</v>
      </c>
      <c r="Y4037" t="s">
        <v>6157</v>
      </c>
      <c r="Z4037" t="s">
        <v>1371</v>
      </c>
      <c r="AA4037" t="s">
        <v>1388</v>
      </c>
      <c r="AB4037" t="s">
        <v>4353</v>
      </c>
      <c r="AC4037" t="s">
        <v>4353</v>
      </c>
      <c r="AD4037" t="s">
        <v>6157</v>
      </c>
      <c r="AE4037" t="s">
        <v>6157</v>
      </c>
      <c r="AF4037" t="s">
        <v>6157</v>
      </c>
      <c r="AG4037" t="s">
        <v>6157</v>
      </c>
      <c r="AH4037" t="s">
        <v>6157</v>
      </c>
      <c r="AI4037" t="s">
        <v>6157</v>
      </c>
      <c r="AJ4037" t="s">
        <v>6457</v>
      </c>
      <c r="AK4037" t="s">
        <v>1479</v>
      </c>
      <c r="AL4037" t="s">
        <v>1476</v>
      </c>
      <c r="AM4037" t="s">
        <v>1475</v>
      </c>
      <c r="AN4037" t="s">
        <v>4353</v>
      </c>
      <c r="AO4037" s="29">
        <v>2</v>
      </c>
      <c r="AP4037">
        <v>-14.29908912</v>
      </c>
      <c r="AQ4037">
        <v>-170.67914128000001</v>
      </c>
      <c r="AR4037" t="s">
        <v>289</v>
      </c>
      <c r="AS4037">
        <v>0.02</v>
      </c>
      <c r="AT4037" t="s">
        <v>4121</v>
      </c>
      <c r="AU4037" t="s">
        <v>274</v>
      </c>
      <c r="AV4037" t="s">
        <v>275</v>
      </c>
      <c r="AW4037" t="s">
        <v>4353</v>
      </c>
      <c r="AX4037" t="s">
        <v>4353</v>
      </c>
      <c r="AY4037">
        <v>906</v>
      </c>
      <c r="AZ4037">
        <v>980</v>
      </c>
      <c r="BA4037" t="s">
        <v>290</v>
      </c>
      <c r="BB4037" t="s">
        <v>4601</v>
      </c>
      <c r="BC4037" t="s">
        <v>946</v>
      </c>
      <c r="BD4037">
        <v>1007</v>
      </c>
      <c r="BE4037">
        <v>37</v>
      </c>
      <c r="BH4037" t="s">
        <v>1551</v>
      </c>
      <c r="BI4037" t="s">
        <v>7241</v>
      </c>
      <c r="BJ4037" t="s">
        <v>6512</v>
      </c>
      <c r="BK4037" t="s">
        <v>1564</v>
      </c>
      <c r="BL4037" s="7" t="s">
        <v>1549</v>
      </c>
      <c r="BQ4037" t="s">
        <v>6524</v>
      </c>
      <c r="BR4037">
        <v>1</v>
      </c>
      <c r="BS4037" t="s">
        <v>6562</v>
      </c>
      <c r="BT4037" t="s">
        <v>4353</v>
      </c>
      <c r="BU4037">
        <v>-17.7</v>
      </c>
      <c r="BV4037">
        <v>0.1</v>
      </c>
      <c r="BW4037"/>
      <c r="BY4037">
        <v>11.1</v>
      </c>
      <c r="BZ4037">
        <v>0.2</v>
      </c>
      <c r="CA4037">
        <v>3.6</v>
      </c>
      <c r="CB4037">
        <v>3.1</v>
      </c>
      <c r="CC4037">
        <v>39.299999999999997</v>
      </c>
      <c r="CD4037">
        <v>14.8</v>
      </c>
      <c r="CI4037" s="5"/>
    </row>
    <row r="4038" spans="1:87" ht="16" customHeight="1">
      <c r="A4038">
        <v>4037</v>
      </c>
      <c r="B4038" t="s">
        <v>7221</v>
      </c>
      <c r="C4038" s="2">
        <v>44970</v>
      </c>
      <c r="E4038" s="17" t="s">
        <v>943</v>
      </c>
      <c r="F4038" s="19"/>
      <c r="G4038" t="s">
        <v>1608</v>
      </c>
      <c r="H4038" t="s">
        <v>6157</v>
      </c>
      <c r="I4038" t="s">
        <v>4349</v>
      </c>
      <c r="J4038" t="s">
        <v>4350</v>
      </c>
      <c r="K4038" t="s">
        <v>4351</v>
      </c>
      <c r="L4038" t="s">
        <v>6157</v>
      </c>
      <c r="M4038" t="s">
        <v>1608</v>
      </c>
      <c r="N4038" t="s">
        <v>289</v>
      </c>
      <c r="O4038" t="s">
        <v>6157</v>
      </c>
      <c r="P4038" t="s">
        <v>6157</v>
      </c>
      <c r="Q4038" t="s">
        <v>3969</v>
      </c>
      <c r="R4038" t="s">
        <v>6157</v>
      </c>
      <c r="S4038" t="s">
        <v>4353</v>
      </c>
      <c r="T4038" s="4" t="s">
        <v>233</v>
      </c>
      <c r="U4038" s="4" t="s">
        <v>233</v>
      </c>
      <c r="V4038">
        <v>18</v>
      </c>
      <c r="W4038">
        <v>80</v>
      </c>
      <c r="X4038" t="s">
        <v>6157</v>
      </c>
      <c r="Y4038" t="s">
        <v>6157</v>
      </c>
      <c r="Z4038" t="s">
        <v>1371</v>
      </c>
      <c r="AA4038" t="s">
        <v>1388</v>
      </c>
      <c r="AB4038" t="s">
        <v>4353</v>
      </c>
      <c r="AC4038" t="s">
        <v>4353</v>
      </c>
      <c r="AD4038" t="s">
        <v>6157</v>
      </c>
      <c r="AE4038" t="s">
        <v>6157</v>
      </c>
      <c r="AF4038" t="s">
        <v>6157</v>
      </c>
      <c r="AG4038" t="s">
        <v>6157</v>
      </c>
      <c r="AH4038" t="s">
        <v>6157</v>
      </c>
      <c r="AI4038" t="s">
        <v>6157</v>
      </c>
      <c r="AJ4038" t="s">
        <v>6457</v>
      </c>
      <c r="AK4038" t="s">
        <v>1479</v>
      </c>
      <c r="AL4038" t="s">
        <v>1476</v>
      </c>
      <c r="AM4038" t="s">
        <v>1475</v>
      </c>
      <c r="AN4038" t="s">
        <v>4353</v>
      </c>
      <c r="AO4038" s="29">
        <v>2</v>
      </c>
      <c r="AP4038">
        <v>-14.29908912</v>
      </c>
      <c r="AQ4038">
        <v>-170.67914128000001</v>
      </c>
      <c r="AR4038" t="s">
        <v>289</v>
      </c>
      <c r="AS4038">
        <v>0.02</v>
      </c>
      <c r="AT4038" t="s">
        <v>4121</v>
      </c>
      <c r="AU4038" t="s">
        <v>274</v>
      </c>
      <c r="AV4038" t="s">
        <v>275</v>
      </c>
      <c r="AW4038" t="s">
        <v>4353</v>
      </c>
      <c r="AX4038" t="s">
        <v>4353</v>
      </c>
      <c r="AY4038">
        <v>1401</v>
      </c>
      <c r="AZ4038">
        <v>1467</v>
      </c>
      <c r="BA4038" t="s">
        <v>290</v>
      </c>
      <c r="BB4038" t="s">
        <v>4601</v>
      </c>
      <c r="BC4038" t="s">
        <v>944</v>
      </c>
      <c r="BD4038">
        <v>516</v>
      </c>
      <c r="BE4038">
        <v>33</v>
      </c>
      <c r="BH4038" t="s">
        <v>1551</v>
      </c>
      <c r="BI4038" t="s">
        <v>7241</v>
      </c>
      <c r="BJ4038" t="s">
        <v>6512</v>
      </c>
      <c r="BK4038" t="s">
        <v>1564</v>
      </c>
      <c r="BL4038" s="7" t="s">
        <v>1549</v>
      </c>
      <c r="BQ4038" t="s">
        <v>6524</v>
      </c>
      <c r="BR4038">
        <v>1</v>
      </c>
      <c r="BS4038" t="s">
        <v>6562</v>
      </c>
      <c r="BT4038" t="s">
        <v>4353</v>
      </c>
      <c r="BU4038">
        <v>-19.399999999999999</v>
      </c>
      <c r="BV4038">
        <v>0.1</v>
      </c>
      <c r="BW4038"/>
      <c r="BY4038">
        <v>9.1</v>
      </c>
      <c r="BZ4038">
        <v>0.2</v>
      </c>
      <c r="CA4038">
        <v>4.3</v>
      </c>
      <c r="CB4038">
        <v>3.3</v>
      </c>
      <c r="CC4038">
        <v>36.5</v>
      </c>
      <c r="CD4038">
        <v>12.8</v>
      </c>
      <c r="CI4038" s="5"/>
    </row>
    <row r="4039" spans="1:87" ht="16" customHeight="1">
      <c r="A4039">
        <v>4038</v>
      </c>
      <c r="B4039" t="s">
        <v>7221</v>
      </c>
      <c r="C4039" s="2">
        <v>44970</v>
      </c>
      <c r="E4039" s="17" t="s">
        <v>941</v>
      </c>
      <c r="F4039" s="19"/>
      <c r="G4039" t="s">
        <v>1608</v>
      </c>
      <c r="H4039" t="s">
        <v>6157</v>
      </c>
      <c r="I4039" t="s">
        <v>4349</v>
      </c>
      <c r="J4039" t="s">
        <v>4350</v>
      </c>
      <c r="K4039" t="s">
        <v>4351</v>
      </c>
      <c r="L4039" t="s">
        <v>6157</v>
      </c>
      <c r="M4039" t="s">
        <v>1608</v>
      </c>
      <c r="N4039" t="s">
        <v>289</v>
      </c>
      <c r="O4039" t="s">
        <v>6157</v>
      </c>
      <c r="P4039" t="s">
        <v>6157</v>
      </c>
      <c r="Q4039" t="s">
        <v>3969</v>
      </c>
      <c r="R4039" t="s">
        <v>6157</v>
      </c>
      <c r="S4039" t="s">
        <v>4353</v>
      </c>
      <c r="T4039" s="4" t="s">
        <v>233</v>
      </c>
      <c r="U4039" s="4" t="s">
        <v>233</v>
      </c>
      <c r="V4039">
        <v>18</v>
      </c>
      <c r="W4039">
        <v>80</v>
      </c>
      <c r="X4039" t="s">
        <v>6157</v>
      </c>
      <c r="Y4039" t="s">
        <v>6157</v>
      </c>
      <c r="Z4039" t="s">
        <v>1371</v>
      </c>
      <c r="AA4039" t="s">
        <v>1388</v>
      </c>
      <c r="AB4039" t="s">
        <v>4353</v>
      </c>
      <c r="AC4039" t="s">
        <v>4353</v>
      </c>
      <c r="AD4039" t="s">
        <v>6157</v>
      </c>
      <c r="AE4039" t="s">
        <v>6157</v>
      </c>
      <c r="AF4039" t="s">
        <v>6157</v>
      </c>
      <c r="AG4039" t="s">
        <v>6157</v>
      </c>
      <c r="AH4039" t="s">
        <v>6157</v>
      </c>
      <c r="AI4039" t="s">
        <v>6157</v>
      </c>
      <c r="AJ4039" t="s">
        <v>6457</v>
      </c>
      <c r="AK4039" t="s">
        <v>1479</v>
      </c>
      <c r="AL4039" t="s">
        <v>1476</v>
      </c>
      <c r="AM4039" t="s">
        <v>1475</v>
      </c>
      <c r="AN4039" t="s">
        <v>4353</v>
      </c>
      <c r="AO4039" s="29">
        <v>2</v>
      </c>
      <c r="AP4039">
        <v>-14.29908912</v>
      </c>
      <c r="AQ4039">
        <v>-170.67914128000001</v>
      </c>
      <c r="AR4039" t="s">
        <v>289</v>
      </c>
      <c r="AS4039">
        <v>0.02</v>
      </c>
      <c r="AT4039" t="s">
        <v>4121</v>
      </c>
      <c r="AU4039" t="s">
        <v>274</v>
      </c>
      <c r="AV4039" t="s">
        <v>275</v>
      </c>
      <c r="AW4039" t="s">
        <v>4353</v>
      </c>
      <c r="AX4039" t="s">
        <v>4353</v>
      </c>
      <c r="AY4039">
        <v>1444</v>
      </c>
      <c r="AZ4039">
        <v>1506</v>
      </c>
      <c r="BA4039" t="s">
        <v>290</v>
      </c>
      <c r="BB4039" t="s">
        <v>4601</v>
      </c>
      <c r="BC4039" t="s">
        <v>942</v>
      </c>
      <c r="BD4039">
        <v>475</v>
      </c>
      <c r="BE4039">
        <v>31</v>
      </c>
      <c r="BH4039" t="s">
        <v>1542</v>
      </c>
      <c r="BI4039" t="s">
        <v>7241</v>
      </c>
      <c r="BJ4039" t="s">
        <v>6512</v>
      </c>
      <c r="BK4039" t="s">
        <v>1564</v>
      </c>
      <c r="BL4039" s="7" t="s">
        <v>1549</v>
      </c>
      <c r="BQ4039" t="s">
        <v>6524</v>
      </c>
      <c r="BR4039">
        <v>1</v>
      </c>
      <c r="BS4039" t="s">
        <v>6562</v>
      </c>
      <c r="BT4039" t="s">
        <v>4353</v>
      </c>
      <c r="BU4039">
        <v>-18.100000000000001</v>
      </c>
      <c r="BV4039">
        <v>0.1</v>
      </c>
      <c r="BW4039"/>
      <c r="BY4039">
        <v>9.5</v>
      </c>
      <c r="BZ4039">
        <v>0.2</v>
      </c>
      <c r="CA4039">
        <v>5</v>
      </c>
      <c r="CB4039">
        <v>3.3</v>
      </c>
      <c r="CC4039">
        <v>37</v>
      </c>
      <c r="CD4039">
        <v>13.2</v>
      </c>
      <c r="CI4039" s="5"/>
    </row>
    <row r="4040" spans="1:87" ht="16" customHeight="1">
      <c r="A4040">
        <v>4039</v>
      </c>
      <c r="B4040" t="s">
        <v>7221</v>
      </c>
      <c r="C4040" s="2">
        <v>44970</v>
      </c>
      <c r="E4040" s="17" t="s">
        <v>5312</v>
      </c>
      <c r="F4040" s="19"/>
      <c r="G4040" t="s">
        <v>1608</v>
      </c>
      <c r="H4040" t="s">
        <v>6157</v>
      </c>
      <c r="I4040" t="s">
        <v>4349</v>
      </c>
      <c r="J4040" t="s">
        <v>4350</v>
      </c>
      <c r="K4040" t="s">
        <v>4351</v>
      </c>
      <c r="L4040" t="s">
        <v>6157</v>
      </c>
      <c r="M4040" t="s">
        <v>1608</v>
      </c>
      <c r="N4040" t="s">
        <v>289</v>
      </c>
      <c r="O4040" t="s">
        <v>6157</v>
      </c>
      <c r="P4040" t="s">
        <v>6157</v>
      </c>
      <c r="Q4040" t="s">
        <v>3969</v>
      </c>
      <c r="R4040" t="s">
        <v>6157</v>
      </c>
      <c r="S4040" t="s">
        <v>4353</v>
      </c>
      <c r="T4040" s="4" t="s">
        <v>233</v>
      </c>
      <c r="U4040" s="4" t="s">
        <v>233</v>
      </c>
      <c r="V4040">
        <v>18</v>
      </c>
      <c r="W4040">
        <v>80</v>
      </c>
      <c r="X4040" t="s">
        <v>6157</v>
      </c>
      <c r="Y4040" t="s">
        <v>6157</v>
      </c>
      <c r="Z4040" t="s">
        <v>1371</v>
      </c>
      <c r="AA4040" t="s">
        <v>1388</v>
      </c>
      <c r="AB4040" t="s">
        <v>4353</v>
      </c>
      <c r="AC4040" t="s">
        <v>4353</v>
      </c>
      <c r="AD4040" t="s">
        <v>6157</v>
      </c>
      <c r="AE4040" t="s">
        <v>6157</v>
      </c>
      <c r="AF4040" t="s">
        <v>6157</v>
      </c>
      <c r="AG4040" t="s">
        <v>6157</v>
      </c>
      <c r="AH4040" t="s">
        <v>6157</v>
      </c>
      <c r="AI4040" t="s">
        <v>6157</v>
      </c>
      <c r="AJ4040" t="s">
        <v>6457</v>
      </c>
      <c r="AK4040" t="s">
        <v>1478</v>
      </c>
      <c r="AL4040" t="s">
        <v>1476</v>
      </c>
      <c r="AM4040" t="s">
        <v>1475</v>
      </c>
      <c r="AN4040" t="s">
        <v>4353</v>
      </c>
      <c r="AO4040" s="29">
        <v>-2.1243522000000001</v>
      </c>
      <c r="AP4040">
        <v>-14.28814139</v>
      </c>
      <c r="AQ4040">
        <v>-170.65339743999999</v>
      </c>
      <c r="AR4040" t="s">
        <v>289</v>
      </c>
      <c r="AS4040">
        <v>0.02</v>
      </c>
      <c r="AT4040" t="s">
        <v>4121</v>
      </c>
      <c r="AU4040" t="s">
        <v>274</v>
      </c>
      <c r="AV4040" t="s">
        <v>275</v>
      </c>
      <c r="AW4040" t="s">
        <v>4353</v>
      </c>
      <c r="AX4040" t="s">
        <v>4353</v>
      </c>
      <c r="AY4040">
        <v>1418</v>
      </c>
      <c r="AZ4040">
        <v>1484</v>
      </c>
      <c r="BA4040" t="s">
        <v>290</v>
      </c>
      <c r="BB4040" t="s">
        <v>4601</v>
      </c>
      <c r="BC4040" t="s">
        <v>940</v>
      </c>
      <c r="BD4040">
        <v>499</v>
      </c>
      <c r="BE4040">
        <v>33</v>
      </c>
      <c r="BH4040" t="s">
        <v>1551</v>
      </c>
      <c r="BI4040" t="s">
        <v>7241</v>
      </c>
      <c r="BJ4040" t="s">
        <v>6512</v>
      </c>
      <c r="BK4040" t="s">
        <v>1564</v>
      </c>
      <c r="BL4040" s="7" t="s">
        <v>1549</v>
      </c>
      <c r="BQ4040" t="s">
        <v>6524</v>
      </c>
      <c r="BR4040">
        <v>1</v>
      </c>
      <c r="BS4040" t="s">
        <v>6562</v>
      </c>
      <c r="BT4040" t="s">
        <v>4353</v>
      </c>
      <c r="BU4040">
        <v>-18.2</v>
      </c>
      <c r="BV4040">
        <v>0.1</v>
      </c>
      <c r="BW4040"/>
      <c r="BY4040">
        <v>10.6</v>
      </c>
      <c r="BZ4040">
        <v>0.2</v>
      </c>
      <c r="CA4040">
        <v>4.4000000000000004</v>
      </c>
      <c r="CB4040">
        <v>3.1</v>
      </c>
      <c r="CC4040">
        <v>38.700000000000003</v>
      </c>
      <c r="CD4040">
        <v>14.7</v>
      </c>
      <c r="CI4040" s="5"/>
    </row>
    <row r="4041" spans="1:87" ht="16" customHeight="1">
      <c r="A4041">
        <v>4040</v>
      </c>
      <c r="B4041" t="s">
        <v>7221</v>
      </c>
      <c r="C4041" s="2">
        <v>44970</v>
      </c>
      <c r="E4041" s="17" t="s">
        <v>5313</v>
      </c>
      <c r="F4041" s="19"/>
      <c r="G4041" t="s">
        <v>1608</v>
      </c>
      <c r="H4041" t="s">
        <v>6157</v>
      </c>
      <c r="I4041" t="s">
        <v>4349</v>
      </c>
      <c r="J4041" t="s">
        <v>4350</v>
      </c>
      <c r="K4041" t="s">
        <v>4351</v>
      </c>
      <c r="L4041" t="s">
        <v>6157</v>
      </c>
      <c r="M4041" t="s">
        <v>1608</v>
      </c>
      <c r="N4041" t="s">
        <v>289</v>
      </c>
      <c r="O4041" t="s">
        <v>6157</v>
      </c>
      <c r="P4041" t="s">
        <v>6157</v>
      </c>
      <c r="Q4041" t="s">
        <v>3969</v>
      </c>
      <c r="R4041" t="s">
        <v>6157</v>
      </c>
      <c r="S4041" t="s">
        <v>4353</v>
      </c>
      <c r="T4041" s="4" t="s">
        <v>233</v>
      </c>
      <c r="U4041" s="4" t="s">
        <v>233</v>
      </c>
      <c r="V4041">
        <v>18</v>
      </c>
      <c r="W4041">
        <v>80</v>
      </c>
      <c r="X4041" t="s">
        <v>6157</v>
      </c>
      <c r="Y4041" t="s">
        <v>6157</v>
      </c>
      <c r="Z4041" t="s">
        <v>1371</v>
      </c>
      <c r="AA4041" t="s">
        <v>1388</v>
      </c>
      <c r="AB4041" t="s">
        <v>4353</v>
      </c>
      <c r="AC4041" t="s">
        <v>4353</v>
      </c>
      <c r="AD4041" t="s">
        <v>6157</v>
      </c>
      <c r="AE4041" t="s">
        <v>6157</v>
      </c>
      <c r="AF4041" t="s">
        <v>6157</v>
      </c>
      <c r="AG4041" t="s">
        <v>6157</v>
      </c>
      <c r="AH4041" t="s">
        <v>6157</v>
      </c>
      <c r="AI4041" t="s">
        <v>6157</v>
      </c>
      <c r="AJ4041" t="s">
        <v>6457</v>
      </c>
      <c r="AK4041" t="s">
        <v>1478</v>
      </c>
      <c r="AL4041" t="s">
        <v>1476</v>
      </c>
      <c r="AM4041" t="s">
        <v>1475</v>
      </c>
      <c r="AN4041" t="s">
        <v>4353</v>
      </c>
      <c r="AO4041" s="29">
        <v>-2</v>
      </c>
      <c r="AP4041">
        <v>-14.28814139</v>
      </c>
      <c r="AQ4041">
        <v>-170.65339743999999</v>
      </c>
      <c r="AR4041" t="s">
        <v>289</v>
      </c>
      <c r="AS4041">
        <v>0.02</v>
      </c>
      <c r="AT4041" t="s">
        <v>4121</v>
      </c>
      <c r="AU4041" t="s">
        <v>274</v>
      </c>
      <c r="AV4041" t="s">
        <v>275</v>
      </c>
      <c r="AW4041" t="s">
        <v>4353</v>
      </c>
      <c r="AX4041" t="s">
        <v>4353</v>
      </c>
      <c r="AY4041">
        <v>1472</v>
      </c>
      <c r="AZ4041">
        <v>1538</v>
      </c>
      <c r="BA4041" t="s">
        <v>290</v>
      </c>
      <c r="BB4041" t="s">
        <v>4601</v>
      </c>
      <c r="BC4041" t="s">
        <v>939</v>
      </c>
      <c r="BD4041">
        <v>445</v>
      </c>
      <c r="BE4041">
        <v>33</v>
      </c>
      <c r="BH4041" t="s">
        <v>1542</v>
      </c>
      <c r="BI4041" t="s">
        <v>7241</v>
      </c>
      <c r="BJ4041" t="s">
        <v>6512</v>
      </c>
      <c r="BK4041" t="s">
        <v>1564</v>
      </c>
      <c r="BL4041" s="7" t="s">
        <v>1549</v>
      </c>
      <c r="BQ4041" t="s">
        <v>6524</v>
      </c>
      <c r="BR4041">
        <v>1</v>
      </c>
      <c r="BS4041" t="s">
        <v>6562</v>
      </c>
      <c r="BT4041" t="s">
        <v>4353</v>
      </c>
      <c r="BU4041">
        <v>-18.399999999999999</v>
      </c>
      <c r="BV4041">
        <v>0.1</v>
      </c>
      <c r="BW4041"/>
      <c r="BY4041">
        <v>11.2</v>
      </c>
      <c r="BZ4041">
        <v>0.2</v>
      </c>
      <c r="CA4041">
        <v>5.9</v>
      </c>
      <c r="CB4041">
        <v>3.1</v>
      </c>
      <c r="CC4041">
        <v>44.1</v>
      </c>
      <c r="CD4041">
        <v>16.5</v>
      </c>
      <c r="CI4041" s="5"/>
    </row>
    <row r="4042" spans="1:87" ht="16" customHeight="1">
      <c r="A4042">
        <v>4041</v>
      </c>
      <c r="B4042" t="s">
        <v>7221</v>
      </c>
      <c r="C4042" s="2">
        <v>44970</v>
      </c>
      <c r="E4042" s="17" t="s">
        <v>5314</v>
      </c>
      <c r="F4042" s="19"/>
      <c r="G4042" t="s">
        <v>1608</v>
      </c>
      <c r="H4042" t="s">
        <v>6157</v>
      </c>
      <c r="I4042" t="s">
        <v>4349</v>
      </c>
      <c r="J4042" t="s">
        <v>4350</v>
      </c>
      <c r="K4042" t="s">
        <v>4351</v>
      </c>
      <c r="L4042" t="s">
        <v>6157</v>
      </c>
      <c r="M4042" t="s">
        <v>1608</v>
      </c>
      <c r="N4042" t="s">
        <v>289</v>
      </c>
      <c r="O4042" t="s">
        <v>6157</v>
      </c>
      <c r="P4042" t="s">
        <v>6157</v>
      </c>
      <c r="Q4042" t="s">
        <v>3969</v>
      </c>
      <c r="R4042" t="s">
        <v>6157</v>
      </c>
      <c r="S4042" t="s">
        <v>4353</v>
      </c>
      <c r="T4042" s="4" t="s">
        <v>6236</v>
      </c>
      <c r="U4042" s="4" t="s">
        <v>4357</v>
      </c>
      <c r="V4042">
        <v>7</v>
      </c>
      <c r="W4042">
        <v>8</v>
      </c>
      <c r="X4042" t="s">
        <v>6157</v>
      </c>
      <c r="Y4042" t="s">
        <v>6157</v>
      </c>
      <c r="Z4042" t="s">
        <v>1371</v>
      </c>
      <c r="AA4042" t="s">
        <v>1388</v>
      </c>
      <c r="AB4042" t="s">
        <v>4353</v>
      </c>
      <c r="AC4042" t="s">
        <v>4353</v>
      </c>
      <c r="AD4042" t="s">
        <v>6157</v>
      </c>
      <c r="AE4042" t="s">
        <v>6157</v>
      </c>
      <c r="AF4042" t="s">
        <v>6157</v>
      </c>
      <c r="AG4042" t="s">
        <v>6157</v>
      </c>
      <c r="AH4042" t="s">
        <v>6157</v>
      </c>
      <c r="AI4042" t="s">
        <v>6157</v>
      </c>
      <c r="AJ4042" t="s">
        <v>6457</v>
      </c>
      <c r="AK4042" t="s">
        <v>1478</v>
      </c>
      <c r="AL4042" t="s">
        <v>1476</v>
      </c>
      <c r="AM4042" t="s">
        <v>1475</v>
      </c>
      <c r="AN4042" t="s">
        <v>4353</v>
      </c>
      <c r="AO4042" s="29">
        <v>-2</v>
      </c>
      <c r="AP4042">
        <v>-14.28814139</v>
      </c>
      <c r="AQ4042">
        <v>-170.65339743999999</v>
      </c>
      <c r="AR4042" t="s">
        <v>289</v>
      </c>
      <c r="AS4042">
        <v>0.02</v>
      </c>
      <c r="AT4042" t="s">
        <v>4121</v>
      </c>
      <c r="AU4042" t="s">
        <v>274</v>
      </c>
      <c r="AV4042" t="s">
        <v>275</v>
      </c>
      <c r="AW4042" t="s">
        <v>4353</v>
      </c>
      <c r="AX4042" t="s">
        <v>4353</v>
      </c>
      <c r="AY4042">
        <v>1449</v>
      </c>
      <c r="AZ4042">
        <v>1513</v>
      </c>
      <c r="BA4042" t="s">
        <v>290</v>
      </c>
      <c r="BB4042" t="s">
        <v>4601</v>
      </c>
      <c r="BC4042" t="s">
        <v>938</v>
      </c>
      <c r="BD4042">
        <v>469</v>
      </c>
      <c r="BE4042">
        <v>32</v>
      </c>
      <c r="BH4042" t="s">
        <v>1542</v>
      </c>
      <c r="BI4042" t="s">
        <v>7241</v>
      </c>
      <c r="BJ4042" t="s">
        <v>6512</v>
      </c>
      <c r="BK4042" t="s">
        <v>1564</v>
      </c>
      <c r="BL4042" s="7" t="s">
        <v>1549</v>
      </c>
      <c r="BQ4042" t="s">
        <v>6524</v>
      </c>
      <c r="BR4042">
        <v>1</v>
      </c>
      <c r="BS4042" t="s">
        <v>6562</v>
      </c>
      <c r="BT4042" t="s">
        <v>4353</v>
      </c>
      <c r="BU4042">
        <v>-18.100000000000001</v>
      </c>
      <c r="BV4042">
        <v>0.1</v>
      </c>
      <c r="BW4042"/>
      <c r="BY4042">
        <v>11.5</v>
      </c>
      <c r="BZ4042">
        <v>0.2</v>
      </c>
      <c r="CA4042">
        <v>4.2</v>
      </c>
      <c r="CB4042">
        <v>3.1</v>
      </c>
      <c r="CC4042">
        <v>39.200000000000003</v>
      </c>
      <c r="CD4042">
        <v>14.6</v>
      </c>
      <c r="CI4042" s="5"/>
    </row>
    <row r="4043" spans="1:87" ht="16" customHeight="1">
      <c r="A4043">
        <v>4042</v>
      </c>
      <c r="B4043" t="s">
        <v>7221</v>
      </c>
      <c r="C4043" s="2">
        <v>44970</v>
      </c>
      <c r="E4043" s="17" t="s">
        <v>5315</v>
      </c>
      <c r="F4043" s="19"/>
      <c r="G4043" t="s">
        <v>1608</v>
      </c>
      <c r="H4043" t="s">
        <v>6157</v>
      </c>
      <c r="I4043" t="s">
        <v>4349</v>
      </c>
      <c r="J4043" t="s">
        <v>4350</v>
      </c>
      <c r="K4043" t="s">
        <v>4351</v>
      </c>
      <c r="L4043" t="s">
        <v>6157</v>
      </c>
      <c r="M4043" t="s">
        <v>1608</v>
      </c>
      <c r="N4043" t="s">
        <v>289</v>
      </c>
      <c r="O4043" t="s">
        <v>6157</v>
      </c>
      <c r="P4043" t="s">
        <v>6157</v>
      </c>
      <c r="Q4043" t="s">
        <v>3969</v>
      </c>
      <c r="R4043" t="s">
        <v>6157</v>
      </c>
      <c r="S4043" t="s">
        <v>4353</v>
      </c>
      <c r="T4043" s="4" t="s">
        <v>233</v>
      </c>
      <c r="U4043" s="4" t="s">
        <v>233</v>
      </c>
      <c r="V4043">
        <v>18</v>
      </c>
      <c r="W4043">
        <v>80</v>
      </c>
      <c r="X4043" t="s">
        <v>6157</v>
      </c>
      <c r="Y4043" t="s">
        <v>6157</v>
      </c>
      <c r="Z4043" t="s">
        <v>1371</v>
      </c>
      <c r="AA4043" t="s">
        <v>1388</v>
      </c>
      <c r="AB4043" t="s">
        <v>4353</v>
      </c>
      <c r="AC4043" t="s">
        <v>4353</v>
      </c>
      <c r="AD4043" t="s">
        <v>6157</v>
      </c>
      <c r="AE4043" t="s">
        <v>6157</v>
      </c>
      <c r="AF4043" t="s">
        <v>6157</v>
      </c>
      <c r="AG4043" t="s">
        <v>6157</v>
      </c>
      <c r="AH4043" t="s">
        <v>6157</v>
      </c>
      <c r="AI4043" t="s">
        <v>6157</v>
      </c>
      <c r="AJ4043" t="s">
        <v>6457</v>
      </c>
      <c r="AK4043" t="s">
        <v>1478</v>
      </c>
      <c r="AL4043" t="s">
        <v>1476</v>
      </c>
      <c r="AM4043" t="s">
        <v>1475</v>
      </c>
      <c r="AN4043" t="s">
        <v>4353</v>
      </c>
      <c r="AO4043" s="29">
        <v>-2</v>
      </c>
      <c r="AP4043">
        <v>-14.28814139</v>
      </c>
      <c r="AQ4043">
        <v>-170.65339743999999</v>
      </c>
      <c r="AR4043" t="s">
        <v>289</v>
      </c>
      <c r="AS4043">
        <v>0.02</v>
      </c>
      <c r="AT4043" t="s">
        <v>4121</v>
      </c>
      <c r="AU4043" t="s">
        <v>274</v>
      </c>
      <c r="AV4043" t="s">
        <v>275</v>
      </c>
      <c r="AW4043" t="s">
        <v>4353</v>
      </c>
      <c r="AX4043" t="s">
        <v>4353</v>
      </c>
      <c r="AY4043">
        <v>1475</v>
      </c>
      <c r="AZ4043">
        <v>1543</v>
      </c>
      <c r="BA4043" t="s">
        <v>290</v>
      </c>
      <c r="BB4043" t="s">
        <v>4601</v>
      </c>
      <c r="BC4043" t="s">
        <v>937</v>
      </c>
      <c r="BD4043">
        <v>441</v>
      </c>
      <c r="BE4043">
        <v>34</v>
      </c>
      <c r="BH4043" t="s">
        <v>1542</v>
      </c>
      <c r="BI4043" t="s">
        <v>7241</v>
      </c>
      <c r="BJ4043" t="s">
        <v>6512</v>
      </c>
      <c r="BK4043" t="s">
        <v>1564</v>
      </c>
      <c r="BL4043" s="7" t="s">
        <v>1549</v>
      </c>
      <c r="BQ4043" t="s">
        <v>6524</v>
      </c>
      <c r="BR4043">
        <v>1</v>
      </c>
      <c r="BS4043" t="s">
        <v>6562</v>
      </c>
      <c r="BT4043" t="s">
        <v>4353</v>
      </c>
      <c r="BU4043">
        <v>-17.7</v>
      </c>
      <c r="BV4043">
        <v>0.1</v>
      </c>
      <c r="BW4043"/>
      <c r="BY4043">
        <v>12.3</v>
      </c>
      <c r="BZ4043">
        <v>0.2</v>
      </c>
      <c r="CA4043">
        <v>5.9</v>
      </c>
      <c r="CB4043">
        <v>3.1</v>
      </c>
      <c r="CC4043">
        <v>41.9</v>
      </c>
      <c r="CD4043">
        <v>15.7</v>
      </c>
      <c r="CI4043" s="5"/>
    </row>
    <row r="4044" spans="1:87" ht="16" customHeight="1">
      <c r="A4044">
        <v>4043</v>
      </c>
      <c r="B4044" t="s">
        <v>7221</v>
      </c>
      <c r="C4044" s="2">
        <v>44970</v>
      </c>
      <c r="E4044" s="17" t="s">
        <v>5316</v>
      </c>
      <c r="F4044" s="19"/>
      <c r="G4044" t="s">
        <v>1608</v>
      </c>
      <c r="H4044" t="s">
        <v>6157</v>
      </c>
      <c r="I4044" t="s">
        <v>4349</v>
      </c>
      <c r="J4044" t="s">
        <v>4350</v>
      </c>
      <c r="K4044" t="s">
        <v>4351</v>
      </c>
      <c r="L4044" t="s">
        <v>6157</v>
      </c>
      <c r="M4044" t="s">
        <v>1608</v>
      </c>
      <c r="N4044" t="s">
        <v>289</v>
      </c>
      <c r="O4044" t="s">
        <v>6157</v>
      </c>
      <c r="P4044" t="s">
        <v>6157</v>
      </c>
      <c r="Q4044" t="s">
        <v>3969</v>
      </c>
      <c r="R4044" t="s">
        <v>6157</v>
      </c>
      <c r="S4044" t="s">
        <v>4353</v>
      </c>
      <c r="T4044" s="4" t="s">
        <v>233</v>
      </c>
      <c r="U4044" s="4" t="s">
        <v>233</v>
      </c>
      <c r="V4044">
        <v>18</v>
      </c>
      <c r="W4044">
        <v>80</v>
      </c>
      <c r="X4044" t="s">
        <v>6157</v>
      </c>
      <c r="Y4044" t="s">
        <v>6157</v>
      </c>
      <c r="Z4044" t="s">
        <v>1371</v>
      </c>
      <c r="AA4044" t="s">
        <v>1388</v>
      </c>
      <c r="AB4044" t="s">
        <v>4353</v>
      </c>
      <c r="AC4044" t="s">
        <v>4353</v>
      </c>
      <c r="AD4044" t="s">
        <v>6157</v>
      </c>
      <c r="AE4044" t="s">
        <v>6157</v>
      </c>
      <c r="AF4044" t="s">
        <v>6157</v>
      </c>
      <c r="AG4044" t="s">
        <v>6157</v>
      </c>
      <c r="AH4044" t="s">
        <v>6157</v>
      </c>
      <c r="AI4044" t="s">
        <v>6157</v>
      </c>
      <c r="AJ4044" t="s">
        <v>6457</v>
      </c>
      <c r="AK4044" t="s">
        <v>1478</v>
      </c>
      <c r="AL4044" t="s">
        <v>1476</v>
      </c>
      <c r="AM4044" t="s">
        <v>1475</v>
      </c>
      <c r="AN4044" t="s">
        <v>4353</v>
      </c>
      <c r="AO4044" s="29">
        <v>-2</v>
      </c>
      <c r="AP4044">
        <v>-14.28814139</v>
      </c>
      <c r="AQ4044">
        <v>-170.65339743999999</v>
      </c>
      <c r="AR4044" t="s">
        <v>289</v>
      </c>
      <c r="AS4044">
        <v>0.02</v>
      </c>
      <c r="AT4044" t="s">
        <v>4121</v>
      </c>
      <c r="AU4044" t="s">
        <v>274</v>
      </c>
      <c r="AV4044" t="s">
        <v>275</v>
      </c>
      <c r="AW4044" t="s">
        <v>4353</v>
      </c>
      <c r="AX4044" t="s">
        <v>4353</v>
      </c>
      <c r="AY4044">
        <v>1496</v>
      </c>
      <c r="AZ4044">
        <v>1564</v>
      </c>
      <c r="BA4044" t="s">
        <v>290</v>
      </c>
      <c r="BB4044" t="s">
        <v>4601</v>
      </c>
      <c r="BC4044" t="s">
        <v>936</v>
      </c>
      <c r="BD4044">
        <v>420</v>
      </c>
      <c r="BE4044">
        <v>34</v>
      </c>
      <c r="BH4044" t="s">
        <v>1542</v>
      </c>
      <c r="BI4044" t="s">
        <v>7241</v>
      </c>
      <c r="BJ4044" t="s">
        <v>6512</v>
      </c>
      <c r="BK4044" t="s">
        <v>1564</v>
      </c>
      <c r="BL4044" s="7" t="s">
        <v>1549</v>
      </c>
      <c r="BQ4044" t="s">
        <v>6524</v>
      </c>
      <c r="BR4044">
        <v>1</v>
      </c>
      <c r="BS4044" t="s">
        <v>6562</v>
      </c>
      <c r="BT4044" t="s">
        <v>4353</v>
      </c>
      <c r="BU4044">
        <v>-18.2</v>
      </c>
      <c r="BV4044">
        <v>0.1</v>
      </c>
      <c r="BW4044"/>
      <c r="BY4044">
        <v>11.4</v>
      </c>
      <c r="BZ4044">
        <v>0.2</v>
      </c>
      <c r="CA4044">
        <v>3.6</v>
      </c>
      <c r="CB4044">
        <v>3.2</v>
      </c>
      <c r="CC4044">
        <v>39.6</v>
      </c>
      <c r="CD4044">
        <v>14.6</v>
      </c>
      <c r="CI4044" s="5"/>
    </row>
    <row r="4045" spans="1:87" ht="16" customHeight="1">
      <c r="A4045">
        <v>4044</v>
      </c>
      <c r="B4045" t="s">
        <v>7221</v>
      </c>
      <c r="C4045" s="2">
        <v>44970</v>
      </c>
      <c r="E4045" s="17" t="s">
        <v>5317</v>
      </c>
      <c r="F4045" s="19"/>
      <c r="G4045" t="s">
        <v>1608</v>
      </c>
      <c r="H4045" t="s">
        <v>6157</v>
      </c>
      <c r="I4045" t="s">
        <v>4349</v>
      </c>
      <c r="J4045" t="s">
        <v>4350</v>
      </c>
      <c r="K4045" t="s">
        <v>4351</v>
      </c>
      <c r="L4045" t="s">
        <v>6157</v>
      </c>
      <c r="M4045" t="s">
        <v>1608</v>
      </c>
      <c r="N4045" t="s">
        <v>289</v>
      </c>
      <c r="O4045" t="s">
        <v>6157</v>
      </c>
      <c r="P4045" t="s">
        <v>6157</v>
      </c>
      <c r="Q4045" t="s">
        <v>3969</v>
      </c>
      <c r="R4045" t="s">
        <v>6157</v>
      </c>
      <c r="S4045" t="s">
        <v>4353</v>
      </c>
      <c r="T4045" s="4" t="s">
        <v>233</v>
      </c>
      <c r="U4045" s="4" t="s">
        <v>233</v>
      </c>
      <c r="V4045">
        <v>18</v>
      </c>
      <c r="W4045">
        <v>80</v>
      </c>
      <c r="X4045" t="s">
        <v>6157</v>
      </c>
      <c r="Y4045" t="s">
        <v>6157</v>
      </c>
      <c r="Z4045" t="s">
        <v>1371</v>
      </c>
      <c r="AA4045" t="s">
        <v>1388</v>
      </c>
      <c r="AB4045" t="s">
        <v>4353</v>
      </c>
      <c r="AC4045" t="s">
        <v>4353</v>
      </c>
      <c r="AD4045" t="s">
        <v>6157</v>
      </c>
      <c r="AE4045" t="s">
        <v>6157</v>
      </c>
      <c r="AF4045" t="s">
        <v>6157</v>
      </c>
      <c r="AG4045" t="s">
        <v>6157</v>
      </c>
      <c r="AH4045" t="s">
        <v>6157</v>
      </c>
      <c r="AI4045" t="s">
        <v>6157</v>
      </c>
      <c r="AJ4045" t="s">
        <v>6457</v>
      </c>
      <c r="AK4045" t="s">
        <v>1478</v>
      </c>
      <c r="AL4045" t="s">
        <v>1476</v>
      </c>
      <c r="AM4045" t="s">
        <v>1475</v>
      </c>
      <c r="AN4045" t="s">
        <v>4353</v>
      </c>
      <c r="AO4045" s="29">
        <v>-2</v>
      </c>
      <c r="AP4045">
        <v>-14.28814139</v>
      </c>
      <c r="AQ4045">
        <v>-170.65339743999999</v>
      </c>
      <c r="AR4045" t="s">
        <v>289</v>
      </c>
      <c r="AS4045">
        <v>0.02</v>
      </c>
      <c r="AT4045" t="s">
        <v>4121</v>
      </c>
      <c r="AU4045" t="s">
        <v>274</v>
      </c>
      <c r="AV4045" t="s">
        <v>275</v>
      </c>
      <c r="AW4045" t="s">
        <v>4353</v>
      </c>
      <c r="AX4045" t="s">
        <v>4353</v>
      </c>
      <c r="AY4045">
        <v>1508</v>
      </c>
      <c r="AZ4045">
        <v>1572</v>
      </c>
      <c r="BA4045" t="s">
        <v>290</v>
      </c>
      <c r="BB4045" t="s">
        <v>4601</v>
      </c>
      <c r="BC4045" t="s">
        <v>935</v>
      </c>
      <c r="BD4045">
        <v>410</v>
      </c>
      <c r="BE4045">
        <v>32</v>
      </c>
      <c r="BH4045" t="s">
        <v>1565</v>
      </c>
      <c r="BI4045" t="s">
        <v>7241</v>
      </c>
      <c r="BJ4045" t="s">
        <v>6512</v>
      </c>
      <c r="BK4045" t="s">
        <v>1564</v>
      </c>
      <c r="BL4045" s="7" t="s">
        <v>1549</v>
      </c>
      <c r="BQ4045" t="s">
        <v>6524</v>
      </c>
      <c r="BR4045">
        <v>1</v>
      </c>
      <c r="BS4045" t="s">
        <v>6562</v>
      </c>
      <c r="BT4045" t="s">
        <v>4353</v>
      </c>
      <c r="BU4045">
        <v>-18.399999999999999</v>
      </c>
      <c r="BV4045">
        <v>0.1</v>
      </c>
      <c r="BW4045"/>
      <c r="BY4045">
        <v>10.4</v>
      </c>
      <c r="BZ4045">
        <v>0.2</v>
      </c>
      <c r="CA4045">
        <v>4.2</v>
      </c>
      <c r="CB4045">
        <v>3.1</v>
      </c>
      <c r="CC4045">
        <v>38.299999999999997</v>
      </c>
      <c r="CD4045">
        <v>14.5</v>
      </c>
      <c r="CI4045" s="5"/>
    </row>
    <row r="4046" spans="1:87" ht="16" customHeight="1">
      <c r="A4046">
        <v>4045</v>
      </c>
      <c r="B4046" t="s">
        <v>7221</v>
      </c>
      <c r="C4046" s="2">
        <v>44970</v>
      </c>
      <c r="E4046" s="19" t="s">
        <v>5318</v>
      </c>
      <c r="F4046" s="19"/>
      <c r="G4046" t="s">
        <v>1608</v>
      </c>
      <c r="H4046" t="s">
        <v>6157</v>
      </c>
      <c r="I4046" t="s">
        <v>4349</v>
      </c>
      <c r="J4046" t="s">
        <v>4350</v>
      </c>
      <c r="K4046" t="s">
        <v>4351</v>
      </c>
      <c r="L4046" t="s">
        <v>6157</v>
      </c>
      <c r="M4046" t="s">
        <v>1608</v>
      </c>
      <c r="N4046" t="s">
        <v>289</v>
      </c>
      <c r="O4046" t="s">
        <v>6157</v>
      </c>
      <c r="P4046" t="s">
        <v>6157</v>
      </c>
      <c r="Q4046" t="s">
        <v>3969</v>
      </c>
      <c r="R4046" t="s">
        <v>6157</v>
      </c>
      <c r="S4046" t="s">
        <v>4353</v>
      </c>
      <c r="T4046" s="4" t="s">
        <v>233</v>
      </c>
      <c r="U4046" s="4" t="s">
        <v>233</v>
      </c>
      <c r="V4046">
        <v>18</v>
      </c>
      <c r="W4046">
        <v>80</v>
      </c>
      <c r="X4046" t="s">
        <v>6157</v>
      </c>
      <c r="Y4046" t="s">
        <v>6157</v>
      </c>
      <c r="Z4046" t="s">
        <v>1371</v>
      </c>
      <c r="AA4046" t="s">
        <v>1388</v>
      </c>
      <c r="AB4046" t="s">
        <v>4353</v>
      </c>
      <c r="AC4046" t="s">
        <v>4353</v>
      </c>
      <c r="AD4046" t="s">
        <v>6157</v>
      </c>
      <c r="AE4046" t="s">
        <v>6157</v>
      </c>
      <c r="AF4046" t="s">
        <v>6157</v>
      </c>
      <c r="AG4046" t="s">
        <v>6157</v>
      </c>
      <c r="AH4046" t="s">
        <v>6157</v>
      </c>
      <c r="AI4046" t="s">
        <v>6157</v>
      </c>
      <c r="AJ4046" t="s">
        <v>6457</v>
      </c>
      <c r="AK4046" t="s">
        <v>1477</v>
      </c>
      <c r="AL4046" t="s">
        <v>1476</v>
      </c>
      <c r="AM4046" t="s">
        <v>1475</v>
      </c>
      <c r="AN4046" t="s">
        <v>4353</v>
      </c>
      <c r="AO4046" s="29">
        <v>26.8431435</v>
      </c>
      <c r="AP4046">
        <v>-14.35087828</v>
      </c>
      <c r="AQ4046">
        <v>-170.73900818999999</v>
      </c>
      <c r="AR4046" t="s">
        <v>289</v>
      </c>
      <c r="AS4046">
        <v>1</v>
      </c>
      <c r="AT4046" t="s">
        <v>4121</v>
      </c>
      <c r="AU4046" t="s">
        <v>274</v>
      </c>
      <c r="AV4046" t="s">
        <v>275</v>
      </c>
      <c r="AW4046" t="s">
        <v>4353</v>
      </c>
      <c r="AX4046" t="s">
        <v>4353</v>
      </c>
      <c r="AY4046">
        <v>1675</v>
      </c>
      <c r="AZ4046">
        <v>1737</v>
      </c>
      <c r="BA4046" t="s">
        <v>290</v>
      </c>
      <c r="BB4046" t="s">
        <v>4601</v>
      </c>
      <c r="BC4046" t="s">
        <v>934</v>
      </c>
      <c r="BD4046">
        <v>244</v>
      </c>
      <c r="BE4046">
        <v>31</v>
      </c>
      <c r="BH4046" t="s">
        <v>1563</v>
      </c>
      <c r="BI4046" t="s">
        <v>7241</v>
      </c>
      <c r="BJ4046" t="s">
        <v>6512</v>
      </c>
      <c r="BK4046" t="s">
        <v>1564</v>
      </c>
      <c r="BL4046" s="7" t="s">
        <v>1549</v>
      </c>
      <c r="BQ4046" t="s">
        <v>6524</v>
      </c>
      <c r="BR4046">
        <v>1</v>
      </c>
      <c r="BS4046" t="s">
        <v>6562</v>
      </c>
      <c r="BT4046" t="s">
        <v>4353</v>
      </c>
      <c r="BU4046">
        <v>-17.3</v>
      </c>
      <c r="BV4046">
        <v>0.1</v>
      </c>
      <c r="BW4046"/>
      <c r="BY4046">
        <v>10.5</v>
      </c>
      <c r="BZ4046">
        <v>0.2</v>
      </c>
      <c r="CA4046">
        <v>4.4000000000000004</v>
      </c>
      <c r="CB4046">
        <v>3.4</v>
      </c>
      <c r="CC4046">
        <v>43</v>
      </c>
      <c r="CD4046">
        <v>14.9</v>
      </c>
      <c r="CI4046" s="5"/>
    </row>
    <row r="4047" spans="1:87" ht="16" customHeight="1">
      <c r="A4047">
        <v>4046</v>
      </c>
      <c r="B4047" t="s">
        <v>7221</v>
      </c>
      <c r="C4047" s="2">
        <v>44970</v>
      </c>
      <c r="E4047" s="17">
        <v>98.1</v>
      </c>
      <c r="F4047" s="19"/>
      <c r="G4047" t="s">
        <v>1608</v>
      </c>
      <c r="H4047" t="s">
        <v>6157</v>
      </c>
      <c r="I4047" t="s">
        <v>4349</v>
      </c>
      <c r="J4047" t="s">
        <v>4350</v>
      </c>
      <c r="K4047" t="s">
        <v>4351</v>
      </c>
      <c r="L4047" t="s">
        <v>6157</v>
      </c>
      <c r="M4047" t="s">
        <v>1608</v>
      </c>
      <c r="N4047" t="s">
        <v>289</v>
      </c>
      <c r="O4047" t="s">
        <v>6157</v>
      </c>
      <c r="P4047" t="s">
        <v>6157</v>
      </c>
      <c r="Q4047" t="s">
        <v>3969</v>
      </c>
      <c r="R4047" t="s">
        <v>6157</v>
      </c>
      <c r="S4047" t="s">
        <v>4353</v>
      </c>
      <c r="T4047" t="s">
        <v>4353</v>
      </c>
      <c r="U4047" s="4" t="s">
        <v>4353</v>
      </c>
      <c r="V4047">
        <v>0</v>
      </c>
      <c r="W4047">
        <v>80</v>
      </c>
      <c r="X4047" t="s">
        <v>289</v>
      </c>
      <c r="Y4047" t="s">
        <v>6157</v>
      </c>
      <c r="Z4047" t="s">
        <v>1366</v>
      </c>
      <c r="AA4047" t="s">
        <v>6159</v>
      </c>
      <c r="AB4047" t="s">
        <v>4353</v>
      </c>
      <c r="AC4047" t="s">
        <v>4353</v>
      </c>
      <c r="AD4047" t="s">
        <v>4353</v>
      </c>
      <c r="AE4047" t="s">
        <v>4353</v>
      </c>
      <c r="AF4047" t="s">
        <v>4353</v>
      </c>
      <c r="AG4047" t="s">
        <v>4353</v>
      </c>
      <c r="AH4047" t="s">
        <v>4353</v>
      </c>
      <c r="AI4047" t="s">
        <v>6157</v>
      </c>
      <c r="AJ4047" t="s">
        <v>6928</v>
      </c>
      <c r="AK4047" t="s">
        <v>5319</v>
      </c>
      <c r="AL4047" t="s">
        <v>1474</v>
      </c>
      <c r="AM4047" t="s">
        <v>1472</v>
      </c>
      <c r="AN4047" t="s">
        <v>4353</v>
      </c>
      <c r="AO4047" s="29">
        <v>5.8523830999999999</v>
      </c>
      <c r="AP4047">
        <v>-18.861925060000001</v>
      </c>
      <c r="AQ4047">
        <v>-159.79789138000001</v>
      </c>
      <c r="AR4047" t="s">
        <v>289</v>
      </c>
      <c r="AS4047">
        <v>0.5</v>
      </c>
      <c r="AT4047" t="s">
        <v>5320</v>
      </c>
      <c r="AU4047" t="s">
        <v>274</v>
      </c>
      <c r="AV4047" t="s">
        <v>4353</v>
      </c>
      <c r="AW4047" t="s">
        <v>5321</v>
      </c>
      <c r="AX4047" t="s">
        <v>4353</v>
      </c>
      <c r="AY4047">
        <v>1660</v>
      </c>
      <c r="BA4047" t="s">
        <v>290</v>
      </c>
      <c r="BB4047" t="s">
        <v>6469</v>
      </c>
      <c r="BC4047" t="s">
        <v>6157</v>
      </c>
      <c r="BH4047" t="s">
        <v>1536</v>
      </c>
      <c r="BI4047" t="s">
        <v>7242</v>
      </c>
      <c r="BJ4047" s="20" t="s">
        <v>5322</v>
      </c>
      <c r="BK4047" t="s">
        <v>6157</v>
      </c>
      <c r="BL4047" s="7" t="s">
        <v>1558</v>
      </c>
      <c r="BQ4047" t="s">
        <v>5323</v>
      </c>
      <c r="BR4047">
        <v>1</v>
      </c>
      <c r="BS4047" t="s">
        <v>5324</v>
      </c>
      <c r="BT4047" t="s">
        <v>6515</v>
      </c>
      <c r="BW4047">
        <v>-15.4</v>
      </c>
      <c r="BY4047">
        <v>11.9</v>
      </c>
      <c r="CB4047">
        <v>3.3</v>
      </c>
      <c r="CI4047" s="5"/>
    </row>
    <row r="4048" spans="1:87" ht="16" customHeight="1">
      <c r="A4048">
        <v>4047</v>
      </c>
      <c r="B4048" t="s">
        <v>7221</v>
      </c>
      <c r="C4048" s="2">
        <v>44970</v>
      </c>
      <c r="E4048" s="17">
        <v>161.1</v>
      </c>
      <c r="F4048" s="19"/>
      <c r="G4048" t="s">
        <v>1608</v>
      </c>
      <c r="H4048" t="s">
        <v>6157</v>
      </c>
      <c r="I4048" t="s">
        <v>4349</v>
      </c>
      <c r="J4048" t="s">
        <v>4350</v>
      </c>
      <c r="K4048" t="s">
        <v>4351</v>
      </c>
      <c r="L4048" t="s">
        <v>6157</v>
      </c>
      <c r="M4048" t="s">
        <v>1608</v>
      </c>
      <c r="N4048" t="s">
        <v>289</v>
      </c>
      <c r="O4048" t="s">
        <v>6157</v>
      </c>
      <c r="P4048" t="s">
        <v>6157</v>
      </c>
      <c r="Q4048" t="s">
        <v>3969</v>
      </c>
      <c r="R4048" t="s">
        <v>6157</v>
      </c>
      <c r="S4048" t="s">
        <v>4353</v>
      </c>
      <c r="T4048" t="s">
        <v>4353</v>
      </c>
      <c r="U4048" s="4" t="s">
        <v>4353</v>
      </c>
      <c r="V4048">
        <v>0</v>
      </c>
      <c r="W4048">
        <v>80</v>
      </c>
      <c r="X4048" t="s">
        <v>289</v>
      </c>
      <c r="Y4048" t="s">
        <v>6157</v>
      </c>
      <c r="Z4048" t="s">
        <v>1366</v>
      </c>
      <c r="AA4048" t="s">
        <v>6159</v>
      </c>
      <c r="AB4048" t="s">
        <v>4353</v>
      </c>
      <c r="AC4048" t="s">
        <v>4353</v>
      </c>
      <c r="AD4048" t="s">
        <v>4353</v>
      </c>
      <c r="AE4048" t="s">
        <v>4353</v>
      </c>
      <c r="AF4048" t="s">
        <v>4353</v>
      </c>
      <c r="AG4048" t="s">
        <v>4353</v>
      </c>
      <c r="AH4048" t="s">
        <v>4353</v>
      </c>
      <c r="AI4048" t="s">
        <v>6157</v>
      </c>
      <c r="AJ4048" t="s">
        <v>6928</v>
      </c>
      <c r="AK4048" t="s">
        <v>5319</v>
      </c>
      <c r="AL4048" t="s">
        <v>1474</v>
      </c>
      <c r="AM4048" t="s">
        <v>1472</v>
      </c>
      <c r="AN4048" t="s">
        <v>4353</v>
      </c>
      <c r="AO4048" s="29">
        <v>6</v>
      </c>
      <c r="AP4048">
        <v>-18.861925060000001</v>
      </c>
      <c r="AQ4048">
        <v>-159.79789138000001</v>
      </c>
      <c r="AR4048" t="s">
        <v>289</v>
      </c>
      <c r="AS4048">
        <v>0.5</v>
      </c>
      <c r="AT4048" t="s">
        <v>5320</v>
      </c>
      <c r="AU4048" t="s">
        <v>274</v>
      </c>
      <c r="AV4048" t="s">
        <v>4353</v>
      </c>
      <c r="AW4048" t="s">
        <v>5321</v>
      </c>
      <c r="AX4048" t="s">
        <v>4353</v>
      </c>
      <c r="AY4048">
        <v>1660</v>
      </c>
      <c r="BA4048" t="s">
        <v>290</v>
      </c>
      <c r="BB4048" t="s">
        <v>6469</v>
      </c>
      <c r="BC4048" t="s">
        <v>6157</v>
      </c>
      <c r="BH4048" t="s">
        <v>1536</v>
      </c>
      <c r="BI4048" t="s">
        <v>7242</v>
      </c>
      <c r="BJ4048" s="20" t="s">
        <v>5322</v>
      </c>
      <c r="BK4048" t="s">
        <v>6157</v>
      </c>
      <c r="BL4048" s="7" t="s">
        <v>1558</v>
      </c>
      <c r="BQ4048" t="s">
        <v>5323</v>
      </c>
      <c r="BR4048">
        <v>1</v>
      </c>
      <c r="BS4048" t="s">
        <v>5324</v>
      </c>
      <c r="BT4048" t="s">
        <v>6515</v>
      </c>
      <c r="BW4048">
        <v>-16.100000000000001</v>
      </c>
      <c r="BY4048">
        <v>11.5</v>
      </c>
      <c r="CB4048">
        <v>3.2</v>
      </c>
      <c r="CI4048" s="5"/>
    </row>
    <row r="4049" spans="1:87" ht="16" customHeight="1">
      <c r="A4049">
        <v>4048</v>
      </c>
      <c r="B4049" t="s">
        <v>7221</v>
      </c>
      <c r="C4049" s="2">
        <v>44970</v>
      </c>
      <c r="E4049" s="17" t="s">
        <v>933</v>
      </c>
      <c r="F4049" s="19"/>
      <c r="G4049" t="s">
        <v>1608</v>
      </c>
      <c r="H4049" t="s">
        <v>6157</v>
      </c>
      <c r="I4049" t="s">
        <v>4349</v>
      </c>
      <c r="J4049" t="s">
        <v>4350</v>
      </c>
      <c r="K4049" t="s">
        <v>4351</v>
      </c>
      <c r="L4049" t="s">
        <v>6157</v>
      </c>
      <c r="M4049" t="s">
        <v>1608</v>
      </c>
      <c r="N4049" t="s">
        <v>289</v>
      </c>
      <c r="O4049" t="s">
        <v>6157</v>
      </c>
      <c r="P4049" t="s">
        <v>6157</v>
      </c>
      <c r="Q4049" t="s">
        <v>3969</v>
      </c>
      <c r="R4049" t="s">
        <v>6157</v>
      </c>
      <c r="S4049" t="s">
        <v>4353</v>
      </c>
      <c r="T4049" t="s">
        <v>4353</v>
      </c>
      <c r="U4049" s="4" t="s">
        <v>4353</v>
      </c>
      <c r="V4049">
        <v>0</v>
      </c>
      <c r="W4049">
        <v>80</v>
      </c>
      <c r="X4049" t="s">
        <v>289</v>
      </c>
      <c r="Y4049" t="s">
        <v>6157</v>
      </c>
      <c r="Z4049" t="s">
        <v>1366</v>
      </c>
      <c r="AA4049" t="s">
        <v>6159</v>
      </c>
      <c r="AB4049" t="s">
        <v>4353</v>
      </c>
      <c r="AC4049" t="s">
        <v>4353</v>
      </c>
      <c r="AD4049" t="s">
        <v>4353</v>
      </c>
      <c r="AE4049" t="s">
        <v>4353</v>
      </c>
      <c r="AF4049" t="s">
        <v>4353</v>
      </c>
      <c r="AG4049" t="s">
        <v>4353</v>
      </c>
      <c r="AH4049" t="s">
        <v>4353</v>
      </c>
      <c r="AI4049" t="s">
        <v>6157</v>
      </c>
      <c r="AJ4049" t="s">
        <v>6928</v>
      </c>
      <c r="AK4049" t="s">
        <v>5319</v>
      </c>
      <c r="AL4049" t="s">
        <v>1474</v>
      </c>
      <c r="AM4049" t="s">
        <v>1472</v>
      </c>
      <c r="AN4049" t="s">
        <v>4353</v>
      </c>
      <c r="AO4049" s="29">
        <v>6</v>
      </c>
      <c r="AP4049">
        <v>-18.861925060000001</v>
      </c>
      <c r="AQ4049">
        <v>-159.79789138000001</v>
      </c>
      <c r="AR4049" t="s">
        <v>289</v>
      </c>
      <c r="AS4049">
        <v>0.5</v>
      </c>
      <c r="AT4049" t="s">
        <v>5320</v>
      </c>
      <c r="AU4049" t="s">
        <v>274</v>
      </c>
      <c r="AV4049" t="s">
        <v>4353</v>
      </c>
      <c r="AW4049" t="s">
        <v>5321</v>
      </c>
      <c r="AX4049" t="s">
        <v>4353</v>
      </c>
      <c r="AY4049">
        <v>1660</v>
      </c>
      <c r="BA4049" t="s">
        <v>290</v>
      </c>
      <c r="BB4049" t="s">
        <v>6469</v>
      </c>
      <c r="BC4049" t="s">
        <v>6157</v>
      </c>
      <c r="BH4049" t="s">
        <v>1536</v>
      </c>
      <c r="BI4049" t="s">
        <v>7242</v>
      </c>
      <c r="BJ4049" s="20" t="s">
        <v>5322</v>
      </c>
      <c r="BK4049" t="s">
        <v>6157</v>
      </c>
      <c r="BL4049" s="7" t="s">
        <v>1558</v>
      </c>
      <c r="BQ4049" t="s">
        <v>5323</v>
      </c>
      <c r="BR4049">
        <v>1</v>
      </c>
      <c r="BS4049" t="s">
        <v>5324</v>
      </c>
      <c r="BT4049" t="s">
        <v>6515</v>
      </c>
      <c r="BW4049">
        <v>-16.7</v>
      </c>
      <c r="BY4049">
        <v>10.4</v>
      </c>
      <c r="CB4049">
        <v>3.3</v>
      </c>
      <c r="CI4049" s="5"/>
    </row>
    <row r="4050" spans="1:87" ht="16" customHeight="1">
      <c r="A4050">
        <v>4049</v>
      </c>
      <c r="B4050" t="s">
        <v>7221</v>
      </c>
      <c r="C4050" s="2">
        <v>44970</v>
      </c>
      <c r="E4050" s="17" t="s">
        <v>932</v>
      </c>
      <c r="F4050" s="19"/>
      <c r="G4050" t="s">
        <v>1608</v>
      </c>
      <c r="H4050" t="s">
        <v>6157</v>
      </c>
      <c r="I4050" t="s">
        <v>4349</v>
      </c>
      <c r="J4050" t="s">
        <v>4350</v>
      </c>
      <c r="K4050" t="s">
        <v>4351</v>
      </c>
      <c r="L4050" t="s">
        <v>6157</v>
      </c>
      <c r="M4050" t="s">
        <v>1608</v>
      </c>
      <c r="N4050" t="s">
        <v>289</v>
      </c>
      <c r="O4050" t="s">
        <v>6157</v>
      </c>
      <c r="P4050" t="s">
        <v>6157</v>
      </c>
      <c r="Q4050" t="s">
        <v>3969</v>
      </c>
      <c r="R4050" t="s">
        <v>6157</v>
      </c>
      <c r="S4050" t="s">
        <v>4353</v>
      </c>
      <c r="T4050" t="s">
        <v>4353</v>
      </c>
      <c r="U4050" s="4" t="s">
        <v>4353</v>
      </c>
      <c r="V4050">
        <v>0</v>
      </c>
      <c r="W4050">
        <v>80</v>
      </c>
      <c r="X4050" t="s">
        <v>289</v>
      </c>
      <c r="Y4050" t="s">
        <v>6157</v>
      </c>
      <c r="Z4050" t="s">
        <v>1366</v>
      </c>
      <c r="AA4050" t="s">
        <v>6159</v>
      </c>
      <c r="AB4050" t="s">
        <v>4353</v>
      </c>
      <c r="AC4050" t="s">
        <v>4353</v>
      </c>
      <c r="AD4050" t="s">
        <v>4353</v>
      </c>
      <c r="AE4050" t="s">
        <v>4353</v>
      </c>
      <c r="AF4050" t="s">
        <v>4353</v>
      </c>
      <c r="AG4050" t="s">
        <v>4353</v>
      </c>
      <c r="AH4050" t="s">
        <v>4353</v>
      </c>
      <c r="AI4050" t="s">
        <v>6157</v>
      </c>
      <c r="AJ4050" t="s">
        <v>6928</v>
      </c>
      <c r="AK4050" t="s">
        <v>5319</v>
      </c>
      <c r="AL4050" t="s">
        <v>1474</v>
      </c>
      <c r="AM4050" t="s">
        <v>1472</v>
      </c>
      <c r="AN4050" t="s">
        <v>4353</v>
      </c>
      <c r="AO4050" s="29">
        <v>6</v>
      </c>
      <c r="AP4050">
        <v>-18.861925060000001</v>
      </c>
      <c r="AQ4050">
        <v>-159.79789138000001</v>
      </c>
      <c r="AR4050" t="s">
        <v>289</v>
      </c>
      <c r="AS4050">
        <v>0.5</v>
      </c>
      <c r="AT4050" t="s">
        <v>5320</v>
      </c>
      <c r="AU4050" t="s">
        <v>274</v>
      </c>
      <c r="AV4050" t="s">
        <v>4353</v>
      </c>
      <c r="AW4050" t="s">
        <v>5321</v>
      </c>
      <c r="AX4050" t="s">
        <v>4353</v>
      </c>
      <c r="AY4050">
        <v>1660</v>
      </c>
      <c r="BA4050" t="s">
        <v>290</v>
      </c>
      <c r="BB4050" t="s">
        <v>6469</v>
      </c>
      <c r="BC4050" t="s">
        <v>6157</v>
      </c>
      <c r="BH4050" t="s">
        <v>1536</v>
      </c>
      <c r="BI4050" t="s">
        <v>7242</v>
      </c>
      <c r="BJ4050" s="20" t="s">
        <v>5322</v>
      </c>
      <c r="BK4050" t="s">
        <v>6157</v>
      </c>
      <c r="BL4050" s="7" t="s">
        <v>1558</v>
      </c>
      <c r="BQ4050" t="s">
        <v>5323</v>
      </c>
      <c r="BR4050">
        <v>1</v>
      </c>
      <c r="BS4050" t="s">
        <v>5324</v>
      </c>
      <c r="BT4050" t="s">
        <v>6515</v>
      </c>
      <c r="BW4050">
        <v>-16.899999999999999</v>
      </c>
      <c r="BY4050">
        <v>10.3</v>
      </c>
      <c r="CB4050">
        <v>3.3</v>
      </c>
      <c r="CI4050" s="5"/>
    </row>
    <row r="4051" spans="1:87" ht="16" customHeight="1">
      <c r="A4051">
        <v>4050</v>
      </c>
      <c r="B4051" t="s">
        <v>7221</v>
      </c>
      <c r="C4051" s="2">
        <v>44970</v>
      </c>
      <c r="E4051" s="17" t="s">
        <v>931</v>
      </c>
      <c r="F4051" s="19"/>
      <c r="G4051" t="s">
        <v>1608</v>
      </c>
      <c r="H4051" t="s">
        <v>6157</v>
      </c>
      <c r="I4051" t="s">
        <v>4349</v>
      </c>
      <c r="J4051" t="s">
        <v>4350</v>
      </c>
      <c r="K4051" t="s">
        <v>4351</v>
      </c>
      <c r="L4051" t="s">
        <v>6157</v>
      </c>
      <c r="M4051" t="s">
        <v>1608</v>
      </c>
      <c r="N4051" t="s">
        <v>289</v>
      </c>
      <c r="O4051" t="s">
        <v>6157</v>
      </c>
      <c r="P4051" t="s">
        <v>6157</v>
      </c>
      <c r="Q4051" t="s">
        <v>3969</v>
      </c>
      <c r="R4051" t="s">
        <v>6157</v>
      </c>
      <c r="S4051" t="s">
        <v>4353</v>
      </c>
      <c r="T4051" t="s">
        <v>4353</v>
      </c>
      <c r="U4051" s="4" t="s">
        <v>4353</v>
      </c>
      <c r="V4051">
        <v>0</v>
      </c>
      <c r="W4051">
        <v>80</v>
      </c>
      <c r="X4051" t="s">
        <v>289</v>
      </c>
      <c r="Y4051" t="s">
        <v>6157</v>
      </c>
      <c r="Z4051" t="s">
        <v>1366</v>
      </c>
      <c r="AA4051" t="s">
        <v>6159</v>
      </c>
      <c r="AB4051" t="s">
        <v>4353</v>
      </c>
      <c r="AC4051" t="s">
        <v>4353</v>
      </c>
      <c r="AD4051" t="s">
        <v>4353</v>
      </c>
      <c r="AE4051" t="s">
        <v>4353</v>
      </c>
      <c r="AF4051" t="s">
        <v>4353</v>
      </c>
      <c r="AG4051" t="s">
        <v>4353</v>
      </c>
      <c r="AH4051" t="s">
        <v>4353</v>
      </c>
      <c r="AI4051" t="s">
        <v>6157</v>
      </c>
      <c r="AJ4051" t="s">
        <v>6928</v>
      </c>
      <c r="AK4051" t="s">
        <v>5319</v>
      </c>
      <c r="AL4051" t="s">
        <v>1474</v>
      </c>
      <c r="AM4051" t="s">
        <v>1472</v>
      </c>
      <c r="AN4051" t="s">
        <v>4353</v>
      </c>
      <c r="AO4051" s="29">
        <v>6</v>
      </c>
      <c r="AP4051">
        <v>-18.861925060000001</v>
      </c>
      <c r="AQ4051">
        <v>-159.79789138000001</v>
      </c>
      <c r="AR4051" t="s">
        <v>289</v>
      </c>
      <c r="AS4051">
        <v>0.5</v>
      </c>
      <c r="AT4051" t="s">
        <v>5320</v>
      </c>
      <c r="AU4051" t="s">
        <v>274</v>
      </c>
      <c r="AV4051" t="s">
        <v>4353</v>
      </c>
      <c r="AW4051" t="s">
        <v>5321</v>
      </c>
      <c r="AX4051" t="s">
        <v>4353</v>
      </c>
      <c r="AY4051">
        <v>1660</v>
      </c>
      <c r="BA4051" t="s">
        <v>290</v>
      </c>
      <c r="BB4051" t="s">
        <v>6469</v>
      </c>
      <c r="BC4051" t="s">
        <v>6157</v>
      </c>
      <c r="BH4051" t="s">
        <v>1536</v>
      </c>
      <c r="BI4051" t="s">
        <v>7242</v>
      </c>
      <c r="BJ4051" s="20" t="s">
        <v>5322</v>
      </c>
      <c r="BK4051" t="s">
        <v>6157</v>
      </c>
      <c r="BL4051" s="7" t="s">
        <v>1558</v>
      </c>
      <c r="BQ4051" t="s">
        <v>5323</v>
      </c>
      <c r="BR4051">
        <v>1</v>
      </c>
      <c r="BS4051" t="s">
        <v>5324</v>
      </c>
      <c r="BT4051" t="s">
        <v>6515</v>
      </c>
      <c r="BW4051">
        <v>-14.2</v>
      </c>
      <c r="BY4051">
        <v>11.3</v>
      </c>
      <c r="CB4051">
        <v>3.3</v>
      </c>
      <c r="CI4051" s="5"/>
    </row>
    <row r="4052" spans="1:87" ht="16" customHeight="1">
      <c r="A4052">
        <v>4051</v>
      </c>
      <c r="B4052" t="s">
        <v>7221</v>
      </c>
      <c r="C4052" s="2">
        <v>44970</v>
      </c>
      <c r="E4052" s="17" t="s">
        <v>930</v>
      </c>
      <c r="F4052" s="19"/>
      <c r="G4052" t="s">
        <v>1608</v>
      </c>
      <c r="H4052" t="s">
        <v>6157</v>
      </c>
      <c r="I4052" t="s">
        <v>4349</v>
      </c>
      <c r="J4052" t="s">
        <v>4350</v>
      </c>
      <c r="K4052" t="s">
        <v>4351</v>
      </c>
      <c r="L4052" t="s">
        <v>6157</v>
      </c>
      <c r="M4052" t="s">
        <v>1608</v>
      </c>
      <c r="N4052" t="s">
        <v>289</v>
      </c>
      <c r="O4052" t="s">
        <v>6157</v>
      </c>
      <c r="P4052" t="s">
        <v>6157</v>
      </c>
      <c r="Q4052" t="s">
        <v>3969</v>
      </c>
      <c r="R4052" t="s">
        <v>6157</v>
      </c>
      <c r="S4052" t="s">
        <v>4353</v>
      </c>
      <c r="T4052" t="s">
        <v>4353</v>
      </c>
      <c r="U4052" s="4" t="s">
        <v>4353</v>
      </c>
      <c r="V4052">
        <v>0</v>
      </c>
      <c r="W4052">
        <v>80</v>
      </c>
      <c r="X4052" t="s">
        <v>289</v>
      </c>
      <c r="Y4052" t="s">
        <v>6157</v>
      </c>
      <c r="Z4052" t="s">
        <v>1366</v>
      </c>
      <c r="AA4052" t="s">
        <v>6159</v>
      </c>
      <c r="AB4052" t="s">
        <v>4353</v>
      </c>
      <c r="AC4052" t="s">
        <v>4353</v>
      </c>
      <c r="AD4052" t="s">
        <v>4353</v>
      </c>
      <c r="AE4052" t="s">
        <v>4353</v>
      </c>
      <c r="AF4052" t="s">
        <v>4353</v>
      </c>
      <c r="AG4052" t="s">
        <v>4353</v>
      </c>
      <c r="AH4052" t="s">
        <v>4353</v>
      </c>
      <c r="AI4052" t="s">
        <v>6157</v>
      </c>
      <c r="AJ4052" t="s">
        <v>6928</v>
      </c>
      <c r="AK4052" t="s">
        <v>5319</v>
      </c>
      <c r="AL4052" t="s">
        <v>1474</v>
      </c>
      <c r="AM4052" t="s">
        <v>1472</v>
      </c>
      <c r="AN4052" t="s">
        <v>4353</v>
      </c>
      <c r="AO4052" s="29">
        <v>6</v>
      </c>
      <c r="AP4052">
        <v>-18.861925060000001</v>
      </c>
      <c r="AQ4052">
        <v>-159.79789138000001</v>
      </c>
      <c r="AR4052" t="s">
        <v>289</v>
      </c>
      <c r="AS4052">
        <v>0.5</v>
      </c>
      <c r="AT4052" t="s">
        <v>5320</v>
      </c>
      <c r="AU4052" t="s">
        <v>274</v>
      </c>
      <c r="AV4052" t="s">
        <v>4353</v>
      </c>
      <c r="AW4052" t="s">
        <v>5321</v>
      </c>
      <c r="AX4052" t="s">
        <v>4353</v>
      </c>
      <c r="AY4052">
        <v>1660</v>
      </c>
      <c r="BA4052" t="s">
        <v>290</v>
      </c>
      <c r="BB4052" t="s">
        <v>6469</v>
      </c>
      <c r="BC4052" t="s">
        <v>6157</v>
      </c>
      <c r="BH4052" t="s">
        <v>1536</v>
      </c>
      <c r="BI4052" t="s">
        <v>7242</v>
      </c>
      <c r="BJ4052" s="20" t="s">
        <v>5322</v>
      </c>
      <c r="BK4052" t="s">
        <v>6157</v>
      </c>
      <c r="BL4052" s="7" t="s">
        <v>1558</v>
      </c>
      <c r="BQ4052" t="s">
        <v>5323</v>
      </c>
      <c r="BR4052">
        <v>1</v>
      </c>
      <c r="BS4052" t="s">
        <v>5324</v>
      </c>
      <c r="BT4052" t="s">
        <v>6515</v>
      </c>
      <c r="BW4052">
        <v>-13.6</v>
      </c>
      <c r="BY4052">
        <v>11.8</v>
      </c>
      <c r="CB4052">
        <v>3.3</v>
      </c>
      <c r="CI4052" s="5"/>
    </row>
    <row r="4053" spans="1:87" ht="16" customHeight="1">
      <c r="A4053">
        <v>4052</v>
      </c>
      <c r="B4053" t="s">
        <v>7221</v>
      </c>
      <c r="C4053" s="2">
        <v>44970</v>
      </c>
      <c r="E4053" s="17" t="s">
        <v>929</v>
      </c>
      <c r="F4053" s="19"/>
      <c r="G4053" t="s">
        <v>1608</v>
      </c>
      <c r="H4053" t="s">
        <v>6157</v>
      </c>
      <c r="I4053" t="s">
        <v>4349</v>
      </c>
      <c r="J4053" t="s">
        <v>4350</v>
      </c>
      <c r="K4053" t="s">
        <v>4351</v>
      </c>
      <c r="L4053" t="s">
        <v>6157</v>
      </c>
      <c r="M4053" t="s">
        <v>1608</v>
      </c>
      <c r="N4053" t="s">
        <v>289</v>
      </c>
      <c r="O4053" t="s">
        <v>6157</v>
      </c>
      <c r="P4053" t="s">
        <v>6157</v>
      </c>
      <c r="Q4053" t="s">
        <v>3969</v>
      </c>
      <c r="R4053" t="s">
        <v>6157</v>
      </c>
      <c r="S4053" t="s">
        <v>4353</v>
      </c>
      <c r="T4053" t="s">
        <v>4353</v>
      </c>
      <c r="U4053" s="4" t="s">
        <v>4353</v>
      </c>
      <c r="V4053">
        <v>0</v>
      </c>
      <c r="W4053">
        <v>80</v>
      </c>
      <c r="X4053" t="s">
        <v>289</v>
      </c>
      <c r="Y4053" t="s">
        <v>6157</v>
      </c>
      <c r="Z4053" t="s">
        <v>1366</v>
      </c>
      <c r="AA4053" t="s">
        <v>6159</v>
      </c>
      <c r="AB4053" t="s">
        <v>4353</v>
      </c>
      <c r="AC4053" t="s">
        <v>4353</v>
      </c>
      <c r="AD4053" t="s">
        <v>4353</v>
      </c>
      <c r="AE4053" t="s">
        <v>4353</v>
      </c>
      <c r="AF4053" t="s">
        <v>4353</v>
      </c>
      <c r="AG4053" t="s">
        <v>4353</v>
      </c>
      <c r="AH4053" t="s">
        <v>4353</v>
      </c>
      <c r="AI4053" t="s">
        <v>6157</v>
      </c>
      <c r="AJ4053" t="s">
        <v>6928</v>
      </c>
      <c r="AK4053" t="s">
        <v>5319</v>
      </c>
      <c r="AL4053" t="s">
        <v>1474</v>
      </c>
      <c r="AM4053" t="s">
        <v>1472</v>
      </c>
      <c r="AN4053" t="s">
        <v>4353</v>
      </c>
      <c r="AO4053" s="29">
        <v>6</v>
      </c>
      <c r="AP4053">
        <v>-18.861925060000001</v>
      </c>
      <c r="AQ4053">
        <v>-159.79789138000001</v>
      </c>
      <c r="AR4053" t="s">
        <v>289</v>
      </c>
      <c r="AS4053">
        <v>0.5</v>
      </c>
      <c r="AT4053" t="s">
        <v>5320</v>
      </c>
      <c r="AU4053" t="s">
        <v>274</v>
      </c>
      <c r="AV4053" t="s">
        <v>4353</v>
      </c>
      <c r="AW4053" t="s">
        <v>5321</v>
      </c>
      <c r="AX4053" t="s">
        <v>4353</v>
      </c>
      <c r="AY4053">
        <v>1660</v>
      </c>
      <c r="BA4053" t="s">
        <v>290</v>
      </c>
      <c r="BB4053" t="s">
        <v>6469</v>
      </c>
      <c r="BC4053" t="s">
        <v>6157</v>
      </c>
      <c r="BH4053" t="s">
        <v>1536</v>
      </c>
      <c r="BI4053" t="s">
        <v>7242</v>
      </c>
      <c r="BJ4053" s="20" t="s">
        <v>5322</v>
      </c>
      <c r="BK4053" t="s">
        <v>6157</v>
      </c>
      <c r="BL4053" s="7" t="s">
        <v>1558</v>
      </c>
      <c r="BQ4053" t="s">
        <v>5323</v>
      </c>
      <c r="BR4053">
        <v>1</v>
      </c>
      <c r="BS4053" t="s">
        <v>5324</v>
      </c>
      <c r="BT4053" t="s">
        <v>6515</v>
      </c>
      <c r="BW4053">
        <v>-15.2</v>
      </c>
      <c r="BY4053">
        <v>11.1</v>
      </c>
      <c r="CB4053">
        <v>3.2</v>
      </c>
      <c r="CI4053" s="5"/>
    </row>
    <row r="4054" spans="1:87" ht="16" customHeight="1">
      <c r="A4054">
        <v>4053</v>
      </c>
      <c r="B4054" t="s">
        <v>7221</v>
      </c>
      <c r="C4054" s="2">
        <v>44970</v>
      </c>
      <c r="E4054" s="17" t="s">
        <v>928</v>
      </c>
      <c r="F4054" s="19"/>
      <c r="G4054" t="s">
        <v>1608</v>
      </c>
      <c r="H4054" t="s">
        <v>6157</v>
      </c>
      <c r="I4054" t="s">
        <v>4349</v>
      </c>
      <c r="J4054" t="s">
        <v>4350</v>
      </c>
      <c r="K4054" t="s">
        <v>4351</v>
      </c>
      <c r="L4054" t="s">
        <v>6157</v>
      </c>
      <c r="M4054" t="s">
        <v>1608</v>
      </c>
      <c r="N4054" t="s">
        <v>289</v>
      </c>
      <c r="O4054" t="s">
        <v>6157</v>
      </c>
      <c r="P4054" t="s">
        <v>6157</v>
      </c>
      <c r="Q4054" t="s">
        <v>3969</v>
      </c>
      <c r="R4054" t="s">
        <v>6157</v>
      </c>
      <c r="S4054" t="s">
        <v>4353</v>
      </c>
      <c r="T4054" t="s">
        <v>4353</v>
      </c>
      <c r="U4054" s="4" t="s">
        <v>4353</v>
      </c>
      <c r="V4054">
        <v>0</v>
      </c>
      <c r="W4054">
        <v>80</v>
      </c>
      <c r="X4054" t="s">
        <v>289</v>
      </c>
      <c r="Y4054" t="s">
        <v>6157</v>
      </c>
      <c r="Z4054" t="s">
        <v>1366</v>
      </c>
      <c r="AA4054" t="s">
        <v>6159</v>
      </c>
      <c r="AB4054" t="s">
        <v>4353</v>
      </c>
      <c r="AC4054" t="s">
        <v>4353</v>
      </c>
      <c r="AD4054" t="s">
        <v>4353</v>
      </c>
      <c r="AE4054" t="s">
        <v>4353</v>
      </c>
      <c r="AF4054" t="s">
        <v>4353</v>
      </c>
      <c r="AG4054" t="s">
        <v>4353</v>
      </c>
      <c r="AH4054" t="s">
        <v>4353</v>
      </c>
      <c r="AI4054" t="s">
        <v>6157</v>
      </c>
      <c r="AJ4054" t="s">
        <v>6928</v>
      </c>
      <c r="AK4054" t="s">
        <v>5319</v>
      </c>
      <c r="AL4054" t="s">
        <v>1474</v>
      </c>
      <c r="AM4054" t="s">
        <v>1472</v>
      </c>
      <c r="AN4054" t="s">
        <v>4353</v>
      </c>
      <c r="AO4054" s="29">
        <v>6</v>
      </c>
      <c r="AP4054">
        <v>-18.861925060000001</v>
      </c>
      <c r="AQ4054">
        <v>-159.79789138000001</v>
      </c>
      <c r="AR4054" t="s">
        <v>289</v>
      </c>
      <c r="AS4054">
        <v>0.5</v>
      </c>
      <c r="AT4054" t="s">
        <v>5320</v>
      </c>
      <c r="AU4054" t="s">
        <v>274</v>
      </c>
      <c r="AV4054" t="s">
        <v>4353</v>
      </c>
      <c r="AW4054" t="s">
        <v>5321</v>
      </c>
      <c r="AX4054" t="s">
        <v>4353</v>
      </c>
      <c r="AY4054">
        <v>1660</v>
      </c>
      <c r="BA4054" t="s">
        <v>290</v>
      </c>
      <c r="BB4054" t="s">
        <v>6469</v>
      </c>
      <c r="BC4054" t="s">
        <v>6157</v>
      </c>
      <c r="BH4054" t="s">
        <v>1536</v>
      </c>
      <c r="BI4054" t="s">
        <v>7242</v>
      </c>
      <c r="BJ4054" s="20" t="s">
        <v>5322</v>
      </c>
      <c r="BK4054" t="s">
        <v>6157</v>
      </c>
      <c r="BL4054" s="7" t="s">
        <v>1558</v>
      </c>
      <c r="BQ4054" t="s">
        <v>5323</v>
      </c>
      <c r="BR4054">
        <v>1</v>
      </c>
      <c r="BS4054" t="s">
        <v>5324</v>
      </c>
      <c r="BT4054" t="s">
        <v>6515</v>
      </c>
      <c r="BW4054">
        <v>-13.5</v>
      </c>
      <c r="BY4054">
        <v>11.5</v>
      </c>
      <c r="CB4054">
        <v>3.2</v>
      </c>
      <c r="CI4054" s="5"/>
    </row>
    <row r="4055" spans="1:87" ht="16" customHeight="1">
      <c r="A4055">
        <v>4054</v>
      </c>
      <c r="B4055" t="s">
        <v>7221</v>
      </c>
      <c r="C4055" s="2">
        <v>44970</v>
      </c>
      <c r="E4055" s="17" t="s">
        <v>927</v>
      </c>
      <c r="F4055" s="19"/>
      <c r="G4055" t="s">
        <v>1608</v>
      </c>
      <c r="H4055" t="s">
        <v>6157</v>
      </c>
      <c r="I4055" t="s">
        <v>4349</v>
      </c>
      <c r="J4055" t="s">
        <v>4350</v>
      </c>
      <c r="K4055" t="s">
        <v>4351</v>
      </c>
      <c r="L4055" t="s">
        <v>6157</v>
      </c>
      <c r="M4055" t="s">
        <v>1608</v>
      </c>
      <c r="N4055" t="s">
        <v>289</v>
      </c>
      <c r="O4055" t="s">
        <v>6157</v>
      </c>
      <c r="P4055" t="s">
        <v>6157</v>
      </c>
      <c r="Q4055" t="s">
        <v>3969</v>
      </c>
      <c r="R4055" t="s">
        <v>6157</v>
      </c>
      <c r="S4055" t="s">
        <v>4353</v>
      </c>
      <c r="T4055" t="s">
        <v>4353</v>
      </c>
      <c r="U4055" s="4" t="s">
        <v>4353</v>
      </c>
      <c r="V4055">
        <v>0</v>
      </c>
      <c r="W4055">
        <v>80</v>
      </c>
      <c r="X4055" t="s">
        <v>289</v>
      </c>
      <c r="Y4055" t="s">
        <v>6157</v>
      </c>
      <c r="Z4055" t="s">
        <v>1366</v>
      </c>
      <c r="AA4055" t="s">
        <v>6159</v>
      </c>
      <c r="AB4055" t="s">
        <v>4353</v>
      </c>
      <c r="AC4055" t="s">
        <v>4353</v>
      </c>
      <c r="AD4055" t="s">
        <v>4353</v>
      </c>
      <c r="AE4055" t="s">
        <v>4353</v>
      </c>
      <c r="AF4055" t="s">
        <v>4353</v>
      </c>
      <c r="AG4055" t="s">
        <v>4353</v>
      </c>
      <c r="AH4055" t="s">
        <v>4353</v>
      </c>
      <c r="AI4055" t="s">
        <v>6157</v>
      </c>
      <c r="AJ4055" t="s">
        <v>6928</v>
      </c>
      <c r="AK4055" t="s">
        <v>5319</v>
      </c>
      <c r="AL4055" t="s">
        <v>1474</v>
      </c>
      <c r="AM4055" t="s">
        <v>1472</v>
      </c>
      <c r="AN4055" t="s">
        <v>4353</v>
      </c>
      <c r="AO4055" s="29">
        <v>6</v>
      </c>
      <c r="AP4055">
        <v>-18.861925060000001</v>
      </c>
      <c r="AQ4055">
        <v>-159.79789138000001</v>
      </c>
      <c r="AR4055" t="s">
        <v>289</v>
      </c>
      <c r="AS4055">
        <v>0.5</v>
      </c>
      <c r="AT4055" t="s">
        <v>5320</v>
      </c>
      <c r="AU4055" t="s">
        <v>274</v>
      </c>
      <c r="AV4055" t="s">
        <v>4353</v>
      </c>
      <c r="AW4055" t="s">
        <v>4353</v>
      </c>
      <c r="AX4055" t="s">
        <v>4353</v>
      </c>
      <c r="AY4055">
        <v>1660</v>
      </c>
      <c r="BA4055" t="s">
        <v>290</v>
      </c>
      <c r="BB4055" t="s">
        <v>6469</v>
      </c>
      <c r="BC4055" t="s">
        <v>6157</v>
      </c>
      <c r="BH4055" t="s">
        <v>1536</v>
      </c>
      <c r="BI4055" t="s">
        <v>7242</v>
      </c>
      <c r="BJ4055" s="20" t="s">
        <v>5322</v>
      </c>
      <c r="BK4055" t="s">
        <v>6157</v>
      </c>
      <c r="BL4055" s="7" t="s">
        <v>1558</v>
      </c>
      <c r="BQ4055" t="s">
        <v>5323</v>
      </c>
      <c r="BR4055">
        <v>1</v>
      </c>
      <c r="BS4055" t="s">
        <v>5324</v>
      </c>
      <c r="BT4055" t="s">
        <v>6515</v>
      </c>
      <c r="BW4055">
        <v>-16.7</v>
      </c>
      <c r="BY4055">
        <v>10.8</v>
      </c>
      <c r="CB4055">
        <v>3.3</v>
      </c>
      <c r="CI4055" s="5"/>
    </row>
    <row r="4056" spans="1:87" ht="16" customHeight="1">
      <c r="A4056">
        <v>4055</v>
      </c>
      <c r="B4056" t="s">
        <v>7221</v>
      </c>
      <c r="C4056" s="2">
        <v>44970</v>
      </c>
      <c r="E4056" s="17">
        <v>303.10000000000002</v>
      </c>
      <c r="F4056" s="19"/>
      <c r="G4056" t="s">
        <v>1608</v>
      </c>
      <c r="H4056" t="s">
        <v>6157</v>
      </c>
      <c r="I4056" t="s">
        <v>4349</v>
      </c>
      <c r="J4056" t="s">
        <v>4350</v>
      </c>
      <c r="K4056" t="s">
        <v>4351</v>
      </c>
      <c r="L4056" t="s">
        <v>6157</v>
      </c>
      <c r="M4056" t="s">
        <v>1608</v>
      </c>
      <c r="N4056" t="s">
        <v>289</v>
      </c>
      <c r="O4056" t="s">
        <v>6157</v>
      </c>
      <c r="P4056" t="s">
        <v>6157</v>
      </c>
      <c r="Q4056" t="s">
        <v>3969</v>
      </c>
      <c r="R4056" t="s">
        <v>6157</v>
      </c>
      <c r="S4056" t="s">
        <v>4353</v>
      </c>
      <c r="T4056" t="s">
        <v>4353</v>
      </c>
      <c r="U4056" s="4" t="s">
        <v>4353</v>
      </c>
      <c r="V4056">
        <v>0</v>
      </c>
      <c r="W4056">
        <v>80</v>
      </c>
      <c r="X4056" t="s">
        <v>289</v>
      </c>
      <c r="Y4056" t="s">
        <v>6157</v>
      </c>
      <c r="Z4056" t="s">
        <v>1366</v>
      </c>
      <c r="AA4056" t="s">
        <v>6159</v>
      </c>
      <c r="AB4056" t="s">
        <v>4353</v>
      </c>
      <c r="AC4056" t="s">
        <v>4353</v>
      </c>
      <c r="AD4056" t="s">
        <v>4353</v>
      </c>
      <c r="AE4056" t="s">
        <v>4353</v>
      </c>
      <c r="AF4056" t="s">
        <v>4353</v>
      </c>
      <c r="AG4056" t="s">
        <v>4353</v>
      </c>
      <c r="AH4056" t="s">
        <v>4353</v>
      </c>
      <c r="AI4056" t="s">
        <v>6157</v>
      </c>
      <c r="AJ4056" t="s">
        <v>6928</v>
      </c>
      <c r="AK4056" t="s">
        <v>5319</v>
      </c>
      <c r="AL4056" t="s">
        <v>1474</v>
      </c>
      <c r="AM4056" t="s">
        <v>1472</v>
      </c>
      <c r="AN4056" t="s">
        <v>4353</v>
      </c>
      <c r="AO4056" s="29">
        <v>6</v>
      </c>
      <c r="AP4056">
        <v>-18.861925060000001</v>
      </c>
      <c r="AQ4056">
        <v>-159.79789138000001</v>
      </c>
      <c r="AR4056" t="s">
        <v>289</v>
      </c>
      <c r="AS4056">
        <v>0.5</v>
      </c>
      <c r="AT4056" t="s">
        <v>5320</v>
      </c>
      <c r="AU4056" t="s">
        <v>274</v>
      </c>
      <c r="AV4056" t="s">
        <v>4353</v>
      </c>
      <c r="AW4056" t="s">
        <v>4353</v>
      </c>
      <c r="AX4056" t="s">
        <v>4353</v>
      </c>
      <c r="AY4056">
        <v>1220</v>
      </c>
      <c r="AZ4056">
        <v>1440</v>
      </c>
      <c r="BA4056" t="s">
        <v>290</v>
      </c>
      <c r="BB4056" t="s">
        <v>6469</v>
      </c>
      <c r="BC4056" t="s">
        <v>6157</v>
      </c>
      <c r="BH4056" t="s">
        <v>1540</v>
      </c>
      <c r="BI4056" t="s">
        <v>7242</v>
      </c>
      <c r="BJ4056" s="20" t="s">
        <v>5322</v>
      </c>
      <c r="BK4056" t="s">
        <v>6157</v>
      </c>
      <c r="BL4056" s="7" t="s">
        <v>1558</v>
      </c>
      <c r="BQ4056" t="s">
        <v>5323</v>
      </c>
      <c r="BR4056">
        <v>1</v>
      </c>
      <c r="BS4056" t="s">
        <v>5324</v>
      </c>
      <c r="BT4056" t="s">
        <v>6515</v>
      </c>
      <c r="BW4056">
        <v>-14.6</v>
      </c>
      <c r="BY4056">
        <v>11</v>
      </c>
      <c r="CB4056">
        <v>3.2</v>
      </c>
      <c r="CI4056" s="5"/>
    </row>
    <row r="4057" spans="1:87" ht="16" customHeight="1">
      <c r="A4057">
        <v>4056</v>
      </c>
      <c r="B4057" t="s">
        <v>7221</v>
      </c>
      <c r="C4057" s="2">
        <v>44970</v>
      </c>
      <c r="E4057" s="17">
        <v>195.1</v>
      </c>
      <c r="F4057" s="19"/>
      <c r="G4057" t="s">
        <v>1608</v>
      </c>
      <c r="H4057" t="s">
        <v>6157</v>
      </c>
      <c r="I4057" t="s">
        <v>4349</v>
      </c>
      <c r="J4057" t="s">
        <v>4350</v>
      </c>
      <c r="K4057" t="s">
        <v>4351</v>
      </c>
      <c r="L4057" t="s">
        <v>6157</v>
      </c>
      <c r="M4057" t="s">
        <v>1608</v>
      </c>
      <c r="N4057" t="s">
        <v>289</v>
      </c>
      <c r="O4057" t="s">
        <v>6157</v>
      </c>
      <c r="P4057" t="s">
        <v>6157</v>
      </c>
      <c r="Q4057" t="s">
        <v>3969</v>
      </c>
      <c r="R4057" t="s">
        <v>6157</v>
      </c>
      <c r="S4057" t="s">
        <v>4353</v>
      </c>
      <c r="T4057" t="s">
        <v>4353</v>
      </c>
      <c r="U4057" s="4" t="s">
        <v>4353</v>
      </c>
      <c r="V4057">
        <v>0</v>
      </c>
      <c r="W4057">
        <v>80</v>
      </c>
      <c r="X4057" t="s">
        <v>289</v>
      </c>
      <c r="Y4057" t="s">
        <v>6157</v>
      </c>
      <c r="Z4057" t="s">
        <v>1366</v>
      </c>
      <c r="AA4057" t="s">
        <v>6159</v>
      </c>
      <c r="AB4057" t="s">
        <v>4353</v>
      </c>
      <c r="AC4057" t="s">
        <v>4353</v>
      </c>
      <c r="AD4057" t="s">
        <v>4353</v>
      </c>
      <c r="AE4057" t="s">
        <v>4353</v>
      </c>
      <c r="AF4057" t="s">
        <v>4353</v>
      </c>
      <c r="AG4057" t="s">
        <v>4353</v>
      </c>
      <c r="AH4057" t="s">
        <v>4353</v>
      </c>
      <c r="AI4057" t="s">
        <v>6157</v>
      </c>
      <c r="AJ4057" t="s">
        <v>6928</v>
      </c>
      <c r="AK4057" t="s">
        <v>5319</v>
      </c>
      <c r="AL4057" t="s">
        <v>1474</v>
      </c>
      <c r="AM4057" t="s">
        <v>1472</v>
      </c>
      <c r="AN4057" t="s">
        <v>4353</v>
      </c>
      <c r="AO4057" s="29">
        <v>6</v>
      </c>
      <c r="AP4057">
        <v>-18.861925060000001</v>
      </c>
      <c r="AQ4057">
        <v>-159.79789138000001</v>
      </c>
      <c r="AR4057" t="s">
        <v>289</v>
      </c>
      <c r="AS4057">
        <v>0.5</v>
      </c>
      <c r="AT4057" t="s">
        <v>5320</v>
      </c>
      <c r="AU4057" t="s">
        <v>274</v>
      </c>
      <c r="AV4057" t="s">
        <v>4353</v>
      </c>
      <c r="AW4057" t="s">
        <v>4353</v>
      </c>
      <c r="AX4057" t="s">
        <v>4353</v>
      </c>
      <c r="AY4057">
        <v>1210</v>
      </c>
      <c r="AZ4057">
        <v>1430</v>
      </c>
      <c r="BA4057" t="s">
        <v>290</v>
      </c>
      <c r="BB4057" t="s">
        <v>6469</v>
      </c>
      <c r="BC4057" t="s">
        <v>6157</v>
      </c>
      <c r="BH4057" t="s">
        <v>1537</v>
      </c>
      <c r="BI4057" t="s">
        <v>7242</v>
      </c>
      <c r="BJ4057" s="20" t="s">
        <v>5322</v>
      </c>
      <c r="BK4057" t="s">
        <v>6157</v>
      </c>
      <c r="BL4057" s="7" t="s">
        <v>1558</v>
      </c>
      <c r="BQ4057" t="s">
        <v>5323</v>
      </c>
      <c r="BR4057">
        <v>1</v>
      </c>
      <c r="BS4057" t="s">
        <v>5324</v>
      </c>
      <c r="BT4057" t="s">
        <v>6515</v>
      </c>
      <c r="BW4057">
        <v>-14.5</v>
      </c>
      <c r="BY4057">
        <v>11.9</v>
      </c>
      <c r="CB4057">
        <v>3.2</v>
      </c>
      <c r="CI4057" s="5"/>
    </row>
    <row r="4058" spans="1:87" ht="16" customHeight="1">
      <c r="A4058">
        <v>4057</v>
      </c>
      <c r="B4058" t="s">
        <v>7221</v>
      </c>
      <c r="C4058" s="2">
        <v>44970</v>
      </c>
      <c r="E4058" s="17">
        <v>194.1</v>
      </c>
      <c r="F4058" s="19"/>
      <c r="G4058" t="s">
        <v>1608</v>
      </c>
      <c r="H4058" t="s">
        <v>6157</v>
      </c>
      <c r="I4058" t="s">
        <v>4349</v>
      </c>
      <c r="J4058" t="s">
        <v>4350</v>
      </c>
      <c r="K4058" t="s">
        <v>4351</v>
      </c>
      <c r="L4058" t="s">
        <v>6157</v>
      </c>
      <c r="M4058" t="s">
        <v>1608</v>
      </c>
      <c r="N4058" t="s">
        <v>289</v>
      </c>
      <c r="O4058" t="s">
        <v>6157</v>
      </c>
      <c r="P4058" t="s">
        <v>6157</v>
      </c>
      <c r="Q4058" t="s">
        <v>3969</v>
      </c>
      <c r="R4058" t="s">
        <v>6157</v>
      </c>
      <c r="S4058" t="s">
        <v>4353</v>
      </c>
      <c r="T4058" t="s">
        <v>4353</v>
      </c>
      <c r="U4058" s="4" t="s">
        <v>4353</v>
      </c>
      <c r="V4058">
        <v>0</v>
      </c>
      <c r="W4058">
        <v>80</v>
      </c>
      <c r="X4058" t="s">
        <v>289</v>
      </c>
      <c r="Y4058" t="s">
        <v>6157</v>
      </c>
      <c r="Z4058" t="s">
        <v>1366</v>
      </c>
      <c r="AA4058" t="s">
        <v>6159</v>
      </c>
      <c r="AB4058" t="s">
        <v>4353</v>
      </c>
      <c r="AC4058" t="s">
        <v>4353</v>
      </c>
      <c r="AD4058" t="s">
        <v>4353</v>
      </c>
      <c r="AE4058" t="s">
        <v>4353</v>
      </c>
      <c r="AF4058" t="s">
        <v>4353</v>
      </c>
      <c r="AG4058" t="s">
        <v>4353</v>
      </c>
      <c r="AH4058" t="s">
        <v>4353</v>
      </c>
      <c r="AI4058" t="s">
        <v>6157</v>
      </c>
      <c r="AJ4058" t="s">
        <v>6928</v>
      </c>
      <c r="AK4058" t="s">
        <v>5319</v>
      </c>
      <c r="AL4058" t="s">
        <v>1474</v>
      </c>
      <c r="AM4058" t="s">
        <v>1472</v>
      </c>
      <c r="AN4058" t="s">
        <v>4353</v>
      </c>
      <c r="AO4058" s="29">
        <v>6</v>
      </c>
      <c r="AP4058">
        <v>-18.861925060000001</v>
      </c>
      <c r="AQ4058">
        <v>-159.79789138000001</v>
      </c>
      <c r="AR4058" t="s">
        <v>289</v>
      </c>
      <c r="AS4058">
        <v>0.5</v>
      </c>
      <c r="AT4058" t="s">
        <v>5320</v>
      </c>
      <c r="AU4058" t="s">
        <v>274</v>
      </c>
      <c r="AV4058" t="s">
        <v>4353</v>
      </c>
      <c r="AW4058" t="s">
        <v>4353</v>
      </c>
      <c r="AX4058" t="s">
        <v>4353</v>
      </c>
      <c r="AY4058">
        <v>1210</v>
      </c>
      <c r="AZ4058">
        <v>1430</v>
      </c>
      <c r="BA4058" t="s">
        <v>290</v>
      </c>
      <c r="BB4058" t="s">
        <v>6469</v>
      </c>
      <c r="BC4058" t="s">
        <v>6157</v>
      </c>
      <c r="BH4058" t="s">
        <v>1537</v>
      </c>
      <c r="BI4058" t="s">
        <v>7242</v>
      </c>
      <c r="BJ4058" s="20" t="s">
        <v>5322</v>
      </c>
      <c r="BK4058" t="s">
        <v>6157</v>
      </c>
      <c r="BL4058" s="7" t="s">
        <v>1558</v>
      </c>
      <c r="BQ4058" t="s">
        <v>5323</v>
      </c>
      <c r="BR4058">
        <v>1</v>
      </c>
      <c r="BS4058" t="s">
        <v>5324</v>
      </c>
      <c r="BT4058" t="s">
        <v>6515</v>
      </c>
      <c r="BW4058">
        <v>-14.9</v>
      </c>
      <c r="BY4058">
        <v>12</v>
      </c>
      <c r="CB4058">
        <v>3.3</v>
      </c>
      <c r="CI4058" s="5"/>
    </row>
    <row r="4059" spans="1:87" ht="16" customHeight="1">
      <c r="A4059">
        <v>4058</v>
      </c>
      <c r="B4059" t="s">
        <v>7221</v>
      </c>
      <c r="C4059" s="2">
        <v>44970</v>
      </c>
      <c r="E4059" s="17">
        <v>153.1</v>
      </c>
      <c r="F4059" s="19"/>
      <c r="G4059" t="s">
        <v>1608</v>
      </c>
      <c r="H4059" t="s">
        <v>6157</v>
      </c>
      <c r="I4059" t="s">
        <v>4349</v>
      </c>
      <c r="J4059" t="s">
        <v>4350</v>
      </c>
      <c r="K4059" t="s">
        <v>4351</v>
      </c>
      <c r="L4059" t="s">
        <v>6157</v>
      </c>
      <c r="M4059" t="s">
        <v>1608</v>
      </c>
      <c r="N4059" t="s">
        <v>289</v>
      </c>
      <c r="O4059" t="s">
        <v>6157</v>
      </c>
      <c r="P4059" t="s">
        <v>6157</v>
      </c>
      <c r="Q4059" t="s">
        <v>3969</v>
      </c>
      <c r="R4059" t="s">
        <v>6157</v>
      </c>
      <c r="S4059" t="s">
        <v>4353</v>
      </c>
      <c r="T4059" t="s">
        <v>4353</v>
      </c>
      <c r="U4059" s="4" t="s">
        <v>4353</v>
      </c>
      <c r="V4059">
        <v>0</v>
      </c>
      <c r="W4059">
        <v>80</v>
      </c>
      <c r="X4059" t="s">
        <v>289</v>
      </c>
      <c r="Y4059" t="s">
        <v>6157</v>
      </c>
      <c r="Z4059" t="s">
        <v>1366</v>
      </c>
      <c r="AA4059" t="s">
        <v>6159</v>
      </c>
      <c r="AB4059" t="s">
        <v>4353</v>
      </c>
      <c r="AC4059" t="s">
        <v>4353</v>
      </c>
      <c r="AD4059" t="s">
        <v>4353</v>
      </c>
      <c r="AE4059" t="s">
        <v>4353</v>
      </c>
      <c r="AF4059" t="s">
        <v>4353</v>
      </c>
      <c r="AG4059" t="s">
        <v>4353</v>
      </c>
      <c r="AH4059" t="s">
        <v>4353</v>
      </c>
      <c r="AI4059" t="s">
        <v>6157</v>
      </c>
      <c r="AJ4059" t="s">
        <v>6928</v>
      </c>
      <c r="AK4059" t="s">
        <v>5325</v>
      </c>
      <c r="AL4059" t="s">
        <v>1473</v>
      </c>
      <c r="AM4059" t="s">
        <v>1472</v>
      </c>
      <c r="AN4059" t="s">
        <v>4353</v>
      </c>
      <c r="AO4059" s="29">
        <v>6.0561170999999998</v>
      </c>
      <c r="AP4059">
        <v>-18.925022370000001</v>
      </c>
      <c r="AQ4059">
        <v>-159.75042701000001</v>
      </c>
      <c r="AR4059" t="s">
        <v>289</v>
      </c>
      <c r="AS4059">
        <v>0.25</v>
      </c>
      <c r="AT4059" t="s">
        <v>5326</v>
      </c>
      <c r="AU4059" t="s">
        <v>7017</v>
      </c>
      <c r="AV4059" t="s">
        <v>4353</v>
      </c>
      <c r="AW4059" t="s">
        <v>4353</v>
      </c>
      <c r="AX4059" t="s">
        <v>4353</v>
      </c>
      <c r="AY4059">
        <v>1670</v>
      </c>
      <c r="AZ4059">
        <v>1960</v>
      </c>
      <c r="BA4059" t="s">
        <v>290</v>
      </c>
      <c r="BB4059" t="s">
        <v>6469</v>
      </c>
      <c r="BC4059" t="s">
        <v>6157</v>
      </c>
      <c r="BH4059" t="s">
        <v>1535</v>
      </c>
      <c r="BI4059" t="s">
        <v>7242</v>
      </c>
      <c r="BJ4059" s="20" t="s">
        <v>5322</v>
      </c>
      <c r="BK4059" t="s">
        <v>6157</v>
      </c>
      <c r="BL4059" s="7" t="s">
        <v>1558</v>
      </c>
      <c r="BQ4059" t="s">
        <v>5323</v>
      </c>
      <c r="BR4059">
        <v>1</v>
      </c>
      <c r="BS4059" t="s">
        <v>5324</v>
      </c>
      <c r="BT4059" t="s">
        <v>6515</v>
      </c>
      <c r="BW4059">
        <v>-16.8</v>
      </c>
      <c r="BY4059">
        <v>12.9</v>
      </c>
      <c r="CB4059">
        <v>3.3</v>
      </c>
      <c r="CI4059" s="5"/>
    </row>
    <row r="4060" spans="1:87" ht="16" customHeight="1">
      <c r="A4060">
        <v>4059</v>
      </c>
      <c r="B4060" t="s">
        <v>7221</v>
      </c>
      <c r="C4060" s="2">
        <v>44970</v>
      </c>
      <c r="E4060" s="17">
        <v>45</v>
      </c>
      <c r="F4060" s="19"/>
      <c r="G4060" t="s">
        <v>1608</v>
      </c>
      <c r="H4060" t="s">
        <v>6157</v>
      </c>
      <c r="I4060" t="s">
        <v>4349</v>
      </c>
      <c r="J4060" t="s">
        <v>4350</v>
      </c>
      <c r="K4060" t="s">
        <v>4351</v>
      </c>
      <c r="L4060" t="s">
        <v>6157</v>
      </c>
      <c r="M4060" t="s">
        <v>1608</v>
      </c>
      <c r="N4060" t="s">
        <v>289</v>
      </c>
      <c r="O4060" t="s">
        <v>6157</v>
      </c>
      <c r="P4060" t="s">
        <v>6157</v>
      </c>
      <c r="Q4060" t="s">
        <v>3969</v>
      </c>
      <c r="R4060" t="s">
        <v>6157</v>
      </c>
      <c r="S4060" t="s">
        <v>4353</v>
      </c>
      <c r="T4060" t="s">
        <v>4353</v>
      </c>
      <c r="U4060" s="4" t="s">
        <v>4353</v>
      </c>
      <c r="V4060">
        <v>0</v>
      </c>
      <c r="W4060">
        <v>80</v>
      </c>
      <c r="X4060" t="s">
        <v>289</v>
      </c>
      <c r="Y4060" t="s">
        <v>6157</v>
      </c>
      <c r="Z4060" t="s">
        <v>1366</v>
      </c>
      <c r="AA4060" t="s">
        <v>6159</v>
      </c>
      <c r="AB4060" t="s">
        <v>4353</v>
      </c>
      <c r="AC4060" t="s">
        <v>4353</v>
      </c>
      <c r="AD4060" t="s">
        <v>4353</v>
      </c>
      <c r="AE4060" t="s">
        <v>4353</v>
      </c>
      <c r="AF4060" t="s">
        <v>4353</v>
      </c>
      <c r="AG4060" t="s">
        <v>4353</v>
      </c>
      <c r="AH4060" t="s">
        <v>4353</v>
      </c>
      <c r="AI4060" t="s">
        <v>6157</v>
      </c>
      <c r="AJ4060" t="s">
        <v>6928</v>
      </c>
      <c r="AK4060" t="s">
        <v>5325</v>
      </c>
      <c r="AL4060" t="s">
        <v>1473</v>
      </c>
      <c r="AM4060" t="s">
        <v>1472</v>
      </c>
      <c r="AN4060" t="s">
        <v>4353</v>
      </c>
      <c r="AO4060" s="29">
        <v>6</v>
      </c>
      <c r="AP4060">
        <v>-18.925022370000001</v>
      </c>
      <c r="AQ4060">
        <v>-159.75042701000001</v>
      </c>
      <c r="AR4060" t="s">
        <v>289</v>
      </c>
      <c r="AS4060">
        <v>0.25</v>
      </c>
      <c r="AT4060" t="s">
        <v>5326</v>
      </c>
      <c r="AU4060" t="s">
        <v>7017</v>
      </c>
      <c r="AV4060" t="s">
        <v>4353</v>
      </c>
      <c r="AW4060" t="s">
        <v>4353</v>
      </c>
      <c r="AX4060" t="s">
        <v>4353</v>
      </c>
      <c r="BA4060" t="s">
        <v>4353</v>
      </c>
      <c r="BB4060" t="s">
        <v>4353</v>
      </c>
      <c r="BC4060" t="s">
        <v>6157</v>
      </c>
      <c r="BH4060" t="s">
        <v>1535</v>
      </c>
      <c r="BI4060" t="s">
        <v>7242</v>
      </c>
      <c r="BJ4060" s="20" t="s">
        <v>5322</v>
      </c>
      <c r="BK4060" t="s">
        <v>6157</v>
      </c>
      <c r="BL4060" s="7" t="s">
        <v>1558</v>
      </c>
      <c r="BQ4060" t="s">
        <v>5323</v>
      </c>
      <c r="BR4060">
        <v>1</v>
      </c>
      <c r="BS4060" t="s">
        <v>5324</v>
      </c>
      <c r="BT4060" t="s">
        <v>6515</v>
      </c>
      <c r="BW4060">
        <v>-17.899999999999999</v>
      </c>
      <c r="BY4060">
        <v>10.6</v>
      </c>
      <c r="CB4060">
        <v>3.2</v>
      </c>
      <c r="CI4060" s="5"/>
    </row>
    <row r="4061" spans="1:87" ht="16" customHeight="1">
      <c r="A4061">
        <v>4060</v>
      </c>
      <c r="B4061" t="s">
        <v>7221</v>
      </c>
      <c r="C4061" s="2">
        <v>44970</v>
      </c>
      <c r="E4061" s="17">
        <v>89.3</v>
      </c>
      <c r="F4061" s="19"/>
      <c r="G4061" t="s">
        <v>1608</v>
      </c>
      <c r="H4061" t="s">
        <v>6157</v>
      </c>
      <c r="I4061" t="s">
        <v>4349</v>
      </c>
      <c r="J4061" t="s">
        <v>4350</v>
      </c>
      <c r="K4061" t="s">
        <v>4351</v>
      </c>
      <c r="L4061" t="s">
        <v>6157</v>
      </c>
      <c r="M4061" t="s">
        <v>1608</v>
      </c>
      <c r="N4061" t="s">
        <v>289</v>
      </c>
      <c r="O4061" t="s">
        <v>6157</v>
      </c>
      <c r="P4061" t="s">
        <v>6157</v>
      </c>
      <c r="Q4061" t="s">
        <v>3969</v>
      </c>
      <c r="R4061" t="s">
        <v>6157</v>
      </c>
      <c r="S4061" t="s">
        <v>4353</v>
      </c>
      <c r="T4061" t="s">
        <v>4353</v>
      </c>
      <c r="U4061" s="4" t="s">
        <v>4353</v>
      </c>
      <c r="V4061">
        <v>0</v>
      </c>
      <c r="W4061">
        <v>80</v>
      </c>
      <c r="X4061" t="s">
        <v>289</v>
      </c>
      <c r="Y4061" t="s">
        <v>6157</v>
      </c>
      <c r="Z4061" t="s">
        <v>1366</v>
      </c>
      <c r="AA4061" t="s">
        <v>6159</v>
      </c>
      <c r="AB4061" t="s">
        <v>4353</v>
      </c>
      <c r="AC4061" t="s">
        <v>4353</v>
      </c>
      <c r="AD4061" t="s">
        <v>4353</v>
      </c>
      <c r="AE4061" t="s">
        <v>4353</v>
      </c>
      <c r="AF4061" t="s">
        <v>4353</v>
      </c>
      <c r="AG4061" t="s">
        <v>4353</v>
      </c>
      <c r="AH4061" t="s">
        <v>4353</v>
      </c>
      <c r="AI4061" t="s">
        <v>6157</v>
      </c>
      <c r="AJ4061" t="s">
        <v>6928</v>
      </c>
      <c r="AK4061" t="s">
        <v>5325</v>
      </c>
      <c r="AL4061" t="s">
        <v>1473</v>
      </c>
      <c r="AM4061" t="s">
        <v>1472</v>
      </c>
      <c r="AN4061" t="s">
        <v>4353</v>
      </c>
      <c r="AO4061" s="29">
        <v>6</v>
      </c>
      <c r="AP4061">
        <v>-18.925022370000001</v>
      </c>
      <c r="AQ4061">
        <v>-159.75042701000001</v>
      </c>
      <c r="AR4061" t="s">
        <v>289</v>
      </c>
      <c r="AS4061">
        <v>0.25</v>
      </c>
      <c r="AT4061" t="s">
        <v>5326</v>
      </c>
      <c r="AU4061" t="s">
        <v>7017</v>
      </c>
      <c r="AV4061" t="s">
        <v>4353</v>
      </c>
      <c r="AW4061" t="s">
        <v>4353</v>
      </c>
      <c r="AX4061" t="s">
        <v>4353</v>
      </c>
      <c r="BA4061" t="s">
        <v>4353</v>
      </c>
      <c r="BB4061" t="s">
        <v>4353</v>
      </c>
      <c r="BC4061" t="s">
        <v>6157</v>
      </c>
      <c r="BH4061" t="s">
        <v>1535</v>
      </c>
      <c r="BI4061" t="s">
        <v>7242</v>
      </c>
      <c r="BJ4061" s="20" t="s">
        <v>5322</v>
      </c>
      <c r="BK4061" t="s">
        <v>6157</v>
      </c>
      <c r="BL4061" s="7" t="s">
        <v>1558</v>
      </c>
      <c r="BQ4061" t="s">
        <v>5323</v>
      </c>
      <c r="BR4061">
        <v>1</v>
      </c>
      <c r="BS4061" t="s">
        <v>5324</v>
      </c>
      <c r="BT4061" t="s">
        <v>6515</v>
      </c>
      <c r="BW4061">
        <v>-16.600000000000001</v>
      </c>
      <c r="BY4061">
        <v>12.6</v>
      </c>
      <c r="CB4061">
        <v>3.1</v>
      </c>
      <c r="CI4061" s="5"/>
    </row>
    <row r="4062" spans="1:87" ht="16" customHeight="1">
      <c r="A4062">
        <v>4061</v>
      </c>
      <c r="B4062" t="s">
        <v>7221</v>
      </c>
      <c r="C4062" s="2">
        <v>44970</v>
      </c>
      <c r="E4062" s="17">
        <v>121.1</v>
      </c>
      <c r="F4062" s="19"/>
      <c r="G4062" t="s">
        <v>1608</v>
      </c>
      <c r="H4062" t="s">
        <v>6157</v>
      </c>
      <c r="I4062" t="s">
        <v>4349</v>
      </c>
      <c r="J4062" t="s">
        <v>4350</v>
      </c>
      <c r="K4062" t="s">
        <v>4351</v>
      </c>
      <c r="L4062" t="s">
        <v>6157</v>
      </c>
      <c r="M4062" t="s">
        <v>1608</v>
      </c>
      <c r="N4062" t="s">
        <v>289</v>
      </c>
      <c r="O4062" t="s">
        <v>6157</v>
      </c>
      <c r="P4062" t="s">
        <v>6157</v>
      </c>
      <c r="Q4062" t="s">
        <v>3969</v>
      </c>
      <c r="R4062" t="s">
        <v>6157</v>
      </c>
      <c r="S4062" t="s">
        <v>4353</v>
      </c>
      <c r="T4062" t="s">
        <v>4353</v>
      </c>
      <c r="U4062" s="4" t="s">
        <v>4353</v>
      </c>
      <c r="V4062">
        <v>0</v>
      </c>
      <c r="W4062">
        <v>80</v>
      </c>
      <c r="X4062" t="s">
        <v>289</v>
      </c>
      <c r="Y4062" t="s">
        <v>6157</v>
      </c>
      <c r="Z4062" t="s">
        <v>1366</v>
      </c>
      <c r="AA4062" t="s">
        <v>6159</v>
      </c>
      <c r="AB4062" t="s">
        <v>4353</v>
      </c>
      <c r="AC4062" t="s">
        <v>4353</v>
      </c>
      <c r="AD4062" t="s">
        <v>4353</v>
      </c>
      <c r="AE4062" t="s">
        <v>4353</v>
      </c>
      <c r="AF4062" t="s">
        <v>4353</v>
      </c>
      <c r="AG4062" t="s">
        <v>4353</v>
      </c>
      <c r="AH4062" t="s">
        <v>4353</v>
      </c>
      <c r="AI4062" t="s">
        <v>6157</v>
      </c>
      <c r="AJ4062" t="s">
        <v>6928</v>
      </c>
      <c r="AK4062" t="s">
        <v>5325</v>
      </c>
      <c r="AL4062" t="s">
        <v>1473</v>
      </c>
      <c r="AM4062" t="s">
        <v>1472</v>
      </c>
      <c r="AN4062" t="s">
        <v>4353</v>
      </c>
      <c r="AO4062" s="29">
        <v>6</v>
      </c>
      <c r="AP4062">
        <v>-18.925022370000001</v>
      </c>
      <c r="AQ4062">
        <v>-159.75042701000001</v>
      </c>
      <c r="AR4062" t="s">
        <v>289</v>
      </c>
      <c r="AS4062">
        <v>0.25</v>
      </c>
      <c r="AT4062" t="s">
        <v>5326</v>
      </c>
      <c r="AU4062" t="s">
        <v>7017</v>
      </c>
      <c r="AV4062" t="s">
        <v>4353</v>
      </c>
      <c r="AW4062" t="s">
        <v>4353</v>
      </c>
      <c r="AX4062" t="s">
        <v>4353</v>
      </c>
      <c r="BA4062" t="s">
        <v>4353</v>
      </c>
      <c r="BB4062" t="s">
        <v>4353</v>
      </c>
      <c r="BC4062" t="s">
        <v>6157</v>
      </c>
      <c r="BH4062" t="s">
        <v>1535</v>
      </c>
      <c r="BI4062" t="s">
        <v>7242</v>
      </c>
      <c r="BJ4062" s="20" t="s">
        <v>5322</v>
      </c>
      <c r="BK4062" t="s">
        <v>6157</v>
      </c>
      <c r="BL4062" s="7" t="s">
        <v>1558</v>
      </c>
      <c r="BQ4062" t="s">
        <v>5323</v>
      </c>
      <c r="BR4062">
        <v>1</v>
      </c>
      <c r="BS4062" t="s">
        <v>5324</v>
      </c>
      <c r="BT4062" t="s">
        <v>6515</v>
      </c>
      <c r="BW4062">
        <v>-15.3</v>
      </c>
      <c r="BY4062">
        <v>12.9</v>
      </c>
      <c r="CB4062">
        <v>3.1</v>
      </c>
      <c r="CI4062" s="5"/>
    </row>
    <row r="4063" spans="1:87" ht="16" customHeight="1">
      <c r="A4063">
        <v>4062</v>
      </c>
      <c r="B4063" t="s">
        <v>7221</v>
      </c>
      <c r="C4063" s="2">
        <v>44970</v>
      </c>
      <c r="E4063" s="17">
        <v>136</v>
      </c>
      <c r="F4063" s="19"/>
      <c r="G4063" t="s">
        <v>1608</v>
      </c>
      <c r="H4063" t="s">
        <v>6157</v>
      </c>
      <c r="I4063" t="s">
        <v>4349</v>
      </c>
      <c r="J4063" t="s">
        <v>4350</v>
      </c>
      <c r="K4063" t="s">
        <v>4351</v>
      </c>
      <c r="L4063" t="s">
        <v>6157</v>
      </c>
      <c r="M4063" t="s">
        <v>1608</v>
      </c>
      <c r="N4063" t="s">
        <v>289</v>
      </c>
      <c r="O4063" t="s">
        <v>6157</v>
      </c>
      <c r="P4063" t="s">
        <v>6157</v>
      </c>
      <c r="Q4063" t="s">
        <v>3969</v>
      </c>
      <c r="R4063" t="s">
        <v>6157</v>
      </c>
      <c r="S4063" t="s">
        <v>4353</v>
      </c>
      <c r="T4063" t="s">
        <v>4353</v>
      </c>
      <c r="U4063" s="4" t="s">
        <v>4353</v>
      </c>
      <c r="V4063">
        <v>0</v>
      </c>
      <c r="W4063">
        <v>80</v>
      </c>
      <c r="X4063" t="s">
        <v>289</v>
      </c>
      <c r="Y4063" t="s">
        <v>6157</v>
      </c>
      <c r="Z4063" t="s">
        <v>1366</v>
      </c>
      <c r="AA4063" t="s">
        <v>6159</v>
      </c>
      <c r="AB4063" t="s">
        <v>4353</v>
      </c>
      <c r="AC4063" t="s">
        <v>4353</v>
      </c>
      <c r="AD4063" t="s">
        <v>4353</v>
      </c>
      <c r="AE4063" t="s">
        <v>4353</v>
      </c>
      <c r="AF4063" t="s">
        <v>4353</v>
      </c>
      <c r="AG4063" t="s">
        <v>4353</v>
      </c>
      <c r="AH4063" t="s">
        <v>4353</v>
      </c>
      <c r="AI4063" t="s">
        <v>6157</v>
      </c>
      <c r="AJ4063" t="s">
        <v>6928</v>
      </c>
      <c r="AK4063" t="s">
        <v>5325</v>
      </c>
      <c r="AL4063" t="s">
        <v>1473</v>
      </c>
      <c r="AM4063" t="s">
        <v>1472</v>
      </c>
      <c r="AN4063" t="s">
        <v>4353</v>
      </c>
      <c r="AO4063" s="29">
        <v>6</v>
      </c>
      <c r="AP4063">
        <v>-18.925022370000001</v>
      </c>
      <c r="AQ4063">
        <v>-159.75042701000001</v>
      </c>
      <c r="AR4063" t="s">
        <v>289</v>
      </c>
      <c r="AS4063">
        <v>0.25</v>
      </c>
      <c r="AT4063" t="s">
        <v>5326</v>
      </c>
      <c r="AU4063" t="s">
        <v>7017</v>
      </c>
      <c r="AV4063" t="s">
        <v>4353</v>
      </c>
      <c r="AW4063" t="s">
        <v>4353</v>
      </c>
      <c r="AX4063" t="s">
        <v>4353</v>
      </c>
      <c r="AY4063">
        <v>1300</v>
      </c>
      <c r="AZ4063">
        <v>1460</v>
      </c>
      <c r="BA4063" t="s">
        <v>290</v>
      </c>
      <c r="BB4063" t="s">
        <v>6469</v>
      </c>
      <c r="BC4063" t="s">
        <v>6157</v>
      </c>
      <c r="BH4063" t="s">
        <v>1537</v>
      </c>
      <c r="BI4063" t="s">
        <v>7242</v>
      </c>
      <c r="BJ4063" s="20" t="s">
        <v>5322</v>
      </c>
      <c r="BK4063" t="s">
        <v>6157</v>
      </c>
      <c r="BL4063" s="7" t="s">
        <v>1558</v>
      </c>
      <c r="BQ4063" t="s">
        <v>5323</v>
      </c>
      <c r="BR4063">
        <v>1</v>
      </c>
      <c r="BS4063" t="s">
        <v>5324</v>
      </c>
      <c r="BT4063" t="s">
        <v>6515</v>
      </c>
      <c r="BW4063">
        <v>-17.899999999999999</v>
      </c>
      <c r="BY4063">
        <v>11.2</v>
      </c>
      <c r="CB4063">
        <v>3.2</v>
      </c>
      <c r="CI4063" s="5"/>
    </row>
    <row r="4064" spans="1:87" ht="16" customHeight="1">
      <c r="A4064">
        <v>4063</v>
      </c>
      <c r="B4064" t="s">
        <v>7221</v>
      </c>
      <c r="C4064" s="2">
        <v>44970</v>
      </c>
      <c r="E4064" s="17">
        <v>138</v>
      </c>
      <c r="F4064" s="19"/>
      <c r="G4064" t="s">
        <v>1608</v>
      </c>
      <c r="H4064" t="s">
        <v>6157</v>
      </c>
      <c r="I4064" t="s">
        <v>4349</v>
      </c>
      <c r="J4064" t="s">
        <v>4350</v>
      </c>
      <c r="K4064" t="s">
        <v>4351</v>
      </c>
      <c r="L4064" t="s">
        <v>6157</v>
      </c>
      <c r="M4064" t="s">
        <v>1608</v>
      </c>
      <c r="N4064" t="s">
        <v>289</v>
      </c>
      <c r="O4064" t="s">
        <v>6157</v>
      </c>
      <c r="P4064" t="s">
        <v>6157</v>
      </c>
      <c r="Q4064" t="s">
        <v>3969</v>
      </c>
      <c r="R4064" t="s">
        <v>6157</v>
      </c>
      <c r="S4064" t="s">
        <v>4353</v>
      </c>
      <c r="T4064" t="s">
        <v>4353</v>
      </c>
      <c r="U4064" s="4" t="s">
        <v>4353</v>
      </c>
      <c r="V4064">
        <v>0</v>
      </c>
      <c r="W4064">
        <v>80</v>
      </c>
      <c r="X4064" t="s">
        <v>289</v>
      </c>
      <c r="Y4064" t="s">
        <v>6157</v>
      </c>
      <c r="Z4064" t="s">
        <v>1366</v>
      </c>
      <c r="AA4064" t="s">
        <v>6159</v>
      </c>
      <c r="AB4064" t="s">
        <v>4353</v>
      </c>
      <c r="AC4064" t="s">
        <v>4353</v>
      </c>
      <c r="AD4064" t="s">
        <v>4353</v>
      </c>
      <c r="AE4064" t="s">
        <v>4353</v>
      </c>
      <c r="AF4064" t="s">
        <v>4353</v>
      </c>
      <c r="AG4064" t="s">
        <v>4353</v>
      </c>
      <c r="AH4064" t="s">
        <v>4353</v>
      </c>
      <c r="AI4064" t="s">
        <v>6157</v>
      </c>
      <c r="AJ4064" t="s">
        <v>6928</v>
      </c>
      <c r="AK4064" t="s">
        <v>5325</v>
      </c>
      <c r="AL4064" t="s">
        <v>1473</v>
      </c>
      <c r="AM4064" t="s">
        <v>1472</v>
      </c>
      <c r="AN4064" t="s">
        <v>4353</v>
      </c>
      <c r="AO4064" s="29">
        <v>6</v>
      </c>
      <c r="AP4064">
        <v>-18.925022370000001</v>
      </c>
      <c r="AQ4064">
        <v>-159.75042701000001</v>
      </c>
      <c r="AR4064" t="s">
        <v>289</v>
      </c>
      <c r="AS4064">
        <v>0.25</v>
      </c>
      <c r="AT4064" t="s">
        <v>5326</v>
      </c>
      <c r="AU4064" t="s">
        <v>7017</v>
      </c>
      <c r="AV4064" t="s">
        <v>4353</v>
      </c>
      <c r="AW4064" t="s">
        <v>4353</v>
      </c>
      <c r="AX4064" t="s">
        <v>4353</v>
      </c>
      <c r="AY4064">
        <v>1300</v>
      </c>
      <c r="AZ4064">
        <v>1460</v>
      </c>
      <c r="BA4064" t="s">
        <v>290</v>
      </c>
      <c r="BB4064" t="s">
        <v>6469</v>
      </c>
      <c r="BC4064" t="s">
        <v>6157</v>
      </c>
      <c r="BH4064" t="s">
        <v>1537</v>
      </c>
      <c r="BI4064" t="s">
        <v>7242</v>
      </c>
      <c r="BJ4064" s="20" t="s">
        <v>5322</v>
      </c>
      <c r="BK4064" t="s">
        <v>6157</v>
      </c>
      <c r="BL4064" s="7" t="s">
        <v>1558</v>
      </c>
      <c r="BQ4064" t="s">
        <v>5323</v>
      </c>
      <c r="BR4064">
        <v>1</v>
      </c>
      <c r="BS4064" t="s">
        <v>5324</v>
      </c>
      <c r="BT4064" t="s">
        <v>6515</v>
      </c>
      <c r="BW4064">
        <v>-17.600000000000001</v>
      </c>
      <c r="BY4064">
        <v>11.2</v>
      </c>
      <c r="CB4064">
        <v>3.2</v>
      </c>
      <c r="CI4064" s="5"/>
    </row>
    <row r="4065" spans="1:87" ht="16" customHeight="1">
      <c r="A4065">
        <v>4064</v>
      </c>
      <c r="B4065" t="s">
        <v>7221</v>
      </c>
      <c r="C4065" s="2">
        <v>44970</v>
      </c>
      <c r="E4065" s="17" t="s">
        <v>5327</v>
      </c>
      <c r="F4065" s="19"/>
      <c r="G4065" t="s">
        <v>1608</v>
      </c>
      <c r="H4065" t="s">
        <v>6157</v>
      </c>
      <c r="I4065" t="s">
        <v>4349</v>
      </c>
      <c r="J4065" t="s">
        <v>4350</v>
      </c>
      <c r="K4065" t="s">
        <v>4351</v>
      </c>
      <c r="L4065" t="s">
        <v>6157</v>
      </c>
      <c r="M4065" t="s">
        <v>1608</v>
      </c>
      <c r="N4065" t="s">
        <v>289</v>
      </c>
      <c r="O4065" t="s">
        <v>6157</v>
      </c>
      <c r="P4065" t="s">
        <v>6157</v>
      </c>
      <c r="Q4065" t="s">
        <v>3969</v>
      </c>
      <c r="R4065" t="s">
        <v>6157</v>
      </c>
      <c r="S4065" t="s">
        <v>4353</v>
      </c>
      <c r="T4065" t="s">
        <v>4353</v>
      </c>
      <c r="U4065" s="4" t="s">
        <v>4353</v>
      </c>
      <c r="V4065">
        <v>0</v>
      </c>
      <c r="W4065">
        <v>80</v>
      </c>
      <c r="X4065" t="s">
        <v>6157</v>
      </c>
      <c r="Y4065" t="s">
        <v>6157</v>
      </c>
      <c r="Z4065" t="s">
        <v>6474</v>
      </c>
      <c r="AA4065" t="s">
        <v>1388</v>
      </c>
      <c r="AB4065" t="s">
        <v>1376</v>
      </c>
      <c r="AC4065" t="s">
        <v>4353</v>
      </c>
      <c r="AD4065" t="s">
        <v>6157</v>
      </c>
      <c r="AE4065" t="s">
        <v>6157</v>
      </c>
      <c r="AF4065" t="s">
        <v>6157</v>
      </c>
      <c r="AG4065" t="s">
        <v>6157</v>
      </c>
      <c r="AH4065" t="s">
        <v>6157</v>
      </c>
      <c r="AI4065" t="s">
        <v>6157</v>
      </c>
      <c r="AJ4065" t="s">
        <v>6457</v>
      </c>
      <c r="AK4065" t="s">
        <v>4582</v>
      </c>
      <c r="AL4065" t="s">
        <v>7243</v>
      </c>
      <c r="AM4065" t="s">
        <v>1415</v>
      </c>
      <c r="AN4065" t="s">
        <v>4353</v>
      </c>
      <c r="AO4065" s="29">
        <v>52.418590500000001</v>
      </c>
      <c r="AP4065">
        <v>-18.087280419999999</v>
      </c>
      <c r="AQ4065">
        <v>177.54339694999999</v>
      </c>
      <c r="AR4065" t="s">
        <v>289</v>
      </c>
      <c r="AS4065">
        <v>0.1</v>
      </c>
      <c r="AT4065" t="s">
        <v>1523</v>
      </c>
      <c r="AU4065" t="s">
        <v>274</v>
      </c>
      <c r="AV4065" t="s">
        <v>4353</v>
      </c>
      <c r="AW4065" t="s">
        <v>6326</v>
      </c>
      <c r="AX4065" t="s">
        <v>4353</v>
      </c>
      <c r="AY4065">
        <v>650</v>
      </c>
      <c r="AZ4065">
        <v>776</v>
      </c>
      <c r="BA4065" t="s">
        <v>290</v>
      </c>
      <c r="BB4065" t="s">
        <v>4785</v>
      </c>
      <c r="BC4065" t="s">
        <v>6157</v>
      </c>
      <c r="BD4065" s="7"/>
      <c r="BH4065" t="s">
        <v>1542</v>
      </c>
      <c r="BI4065" t="s">
        <v>7244</v>
      </c>
      <c r="BJ4065" t="s">
        <v>6480</v>
      </c>
      <c r="BK4065" t="s">
        <v>1561</v>
      </c>
      <c r="BL4065" s="7" t="s">
        <v>1558</v>
      </c>
      <c r="BQ4065" t="s">
        <v>6544</v>
      </c>
      <c r="BR4065">
        <v>1</v>
      </c>
      <c r="BS4065" t="s">
        <v>6563</v>
      </c>
      <c r="BT4065" t="s">
        <v>6589</v>
      </c>
      <c r="BW4065">
        <v>-19.41</v>
      </c>
      <c r="BX4065">
        <v>0.24</v>
      </c>
      <c r="BY4065">
        <v>8.73</v>
      </c>
      <c r="BZ4065">
        <v>0.74</v>
      </c>
      <c r="CA4065">
        <v>7.25</v>
      </c>
      <c r="CB4065">
        <v>3.29</v>
      </c>
      <c r="CC4065">
        <v>34.799999999999997</v>
      </c>
      <c r="CD4065">
        <v>12.34</v>
      </c>
      <c r="CI4065" s="5"/>
    </row>
    <row r="4066" spans="1:87" ht="16" customHeight="1">
      <c r="A4066">
        <v>4065</v>
      </c>
      <c r="B4066" t="s">
        <v>7221</v>
      </c>
      <c r="C4066" s="2">
        <v>44970</v>
      </c>
      <c r="E4066" s="17" t="s">
        <v>5328</v>
      </c>
      <c r="F4066" s="19"/>
      <c r="G4066" t="s">
        <v>1608</v>
      </c>
      <c r="H4066" t="s">
        <v>6157</v>
      </c>
      <c r="I4066" t="s">
        <v>4349</v>
      </c>
      <c r="J4066" t="s">
        <v>4350</v>
      </c>
      <c r="K4066" t="s">
        <v>4351</v>
      </c>
      <c r="L4066" t="s">
        <v>6157</v>
      </c>
      <c r="M4066" t="s">
        <v>1608</v>
      </c>
      <c r="N4066" t="s">
        <v>289</v>
      </c>
      <c r="O4066" t="s">
        <v>6157</v>
      </c>
      <c r="P4066" t="s">
        <v>6157</v>
      </c>
      <c r="Q4066" t="s">
        <v>3969</v>
      </c>
      <c r="R4066" t="s">
        <v>6157</v>
      </c>
      <c r="S4066" t="s">
        <v>4353</v>
      </c>
      <c r="T4066" t="s">
        <v>4353</v>
      </c>
      <c r="U4066" s="4" t="s">
        <v>4353</v>
      </c>
      <c r="V4066">
        <v>0</v>
      </c>
      <c r="W4066">
        <v>80</v>
      </c>
      <c r="X4066" t="s">
        <v>6157</v>
      </c>
      <c r="Y4066" t="s">
        <v>6157</v>
      </c>
      <c r="Z4066" t="s">
        <v>6474</v>
      </c>
      <c r="AA4066" t="s">
        <v>1388</v>
      </c>
      <c r="AB4066" t="s">
        <v>1380</v>
      </c>
      <c r="AC4066" t="s">
        <v>4353</v>
      </c>
      <c r="AD4066" t="s">
        <v>6157</v>
      </c>
      <c r="AE4066" t="s">
        <v>6157</v>
      </c>
      <c r="AF4066" t="s">
        <v>6157</v>
      </c>
      <c r="AG4066" t="s">
        <v>6157</v>
      </c>
      <c r="AH4066" t="s">
        <v>6157</v>
      </c>
      <c r="AI4066" t="s">
        <v>6157</v>
      </c>
      <c r="AJ4066" t="s">
        <v>6457</v>
      </c>
      <c r="AK4066" t="s">
        <v>4582</v>
      </c>
      <c r="AL4066" t="s">
        <v>7243</v>
      </c>
      <c r="AM4066" t="s">
        <v>1415</v>
      </c>
      <c r="AN4066" t="s">
        <v>4353</v>
      </c>
      <c r="AO4066" s="29">
        <v>52</v>
      </c>
      <c r="AP4066">
        <v>-18.087280419999999</v>
      </c>
      <c r="AQ4066">
        <v>177.54339694999999</v>
      </c>
      <c r="AR4066" t="s">
        <v>289</v>
      </c>
      <c r="AS4066">
        <v>0.1</v>
      </c>
      <c r="AT4066" t="s">
        <v>1523</v>
      </c>
      <c r="AU4066" t="s">
        <v>274</v>
      </c>
      <c r="AV4066" t="s">
        <v>4353</v>
      </c>
      <c r="AW4066" t="s">
        <v>6327</v>
      </c>
      <c r="AX4066" t="s">
        <v>4353</v>
      </c>
      <c r="AY4066">
        <v>650</v>
      </c>
      <c r="AZ4066">
        <v>776</v>
      </c>
      <c r="BA4066" t="s">
        <v>290</v>
      </c>
      <c r="BB4066" t="s">
        <v>4785</v>
      </c>
      <c r="BC4066" t="s">
        <v>6157</v>
      </c>
      <c r="BD4066" s="7"/>
      <c r="BH4066" t="s">
        <v>1542</v>
      </c>
      <c r="BI4066" t="s">
        <v>7244</v>
      </c>
      <c r="BJ4066" t="s">
        <v>6480</v>
      </c>
      <c r="BK4066" t="s">
        <v>1561</v>
      </c>
      <c r="BL4066" s="7" t="s">
        <v>1558</v>
      </c>
      <c r="BQ4066" t="s">
        <v>6544</v>
      </c>
      <c r="BR4066">
        <v>1</v>
      </c>
      <c r="BS4066" t="s">
        <v>6563</v>
      </c>
      <c r="BT4066" t="s">
        <v>6589</v>
      </c>
      <c r="BW4066">
        <v>-19.28</v>
      </c>
      <c r="BX4066">
        <v>0.48</v>
      </c>
      <c r="BY4066">
        <v>10.98</v>
      </c>
      <c r="BZ4066">
        <v>0.3</v>
      </c>
      <c r="CA4066">
        <v>9.81</v>
      </c>
      <c r="CB4066">
        <v>3.34</v>
      </c>
      <c r="CC4066">
        <v>36.74</v>
      </c>
      <c r="CD4066">
        <v>12.84</v>
      </c>
      <c r="CI4066" s="5"/>
    </row>
    <row r="4067" spans="1:87" ht="16" customHeight="1">
      <c r="A4067">
        <v>4066</v>
      </c>
      <c r="B4067" t="s">
        <v>7221</v>
      </c>
      <c r="C4067" s="2">
        <v>44970</v>
      </c>
      <c r="E4067" s="17" t="s">
        <v>5329</v>
      </c>
      <c r="F4067" s="19"/>
      <c r="G4067" t="s">
        <v>1608</v>
      </c>
      <c r="H4067" t="s">
        <v>6157</v>
      </c>
      <c r="I4067" t="s">
        <v>4349</v>
      </c>
      <c r="J4067" t="s">
        <v>4350</v>
      </c>
      <c r="K4067" t="s">
        <v>4351</v>
      </c>
      <c r="L4067" t="s">
        <v>6157</v>
      </c>
      <c r="M4067" t="s">
        <v>1608</v>
      </c>
      <c r="N4067" t="s">
        <v>289</v>
      </c>
      <c r="O4067" t="s">
        <v>6157</v>
      </c>
      <c r="P4067" t="s">
        <v>6157</v>
      </c>
      <c r="Q4067" t="s">
        <v>3969</v>
      </c>
      <c r="R4067" t="s">
        <v>6157</v>
      </c>
      <c r="S4067" t="s">
        <v>4353</v>
      </c>
      <c r="T4067" t="s">
        <v>4353</v>
      </c>
      <c r="U4067" s="4" t="s">
        <v>4353</v>
      </c>
      <c r="V4067">
        <v>0</v>
      </c>
      <c r="W4067">
        <v>80</v>
      </c>
      <c r="X4067" t="s">
        <v>6157</v>
      </c>
      <c r="Y4067" t="s">
        <v>6157</v>
      </c>
      <c r="Z4067" t="s">
        <v>6474</v>
      </c>
      <c r="AA4067" t="s">
        <v>1388</v>
      </c>
      <c r="AB4067" t="s">
        <v>1383</v>
      </c>
      <c r="AC4067" t="s">
        <v>4353</v>
      </c>
      <c r="AD4067" t="s">
        <v>6157</v>
      </c>
      <c r="AE4067" t="s">
        <v>6157</v>
      </c>
      <c r="AF4067" t="s">
        <v>6157</v>
      </c>
      <c r="AG4067" t="s">
        <v>6157</v>
      </c>
      <c r="AH4067" t="s">
        <v>6157</v>
      </c>
      <c r="AI4067" t="s">
        <v>6157</v>
      </c>
      <c r="AJ4067" t="s">
        <v>6457</v>
      </c>
      <c r="AK4067" t="s">
        <v>4583</v>
      </c>
      <c r="AL4067" t="s">
        <v>7243</v>
      </c>
      <c r="AM4067" t="s">
        <v>1415</v>
      </c>
      <c r="AN4067" t="s">
        <v>4353</v>
      </c>
      <c r="AO4067" s="29">
        <v>59.5956039</v>
      </c>
      <c r="AP4067">
        <v>-18.052519920000002</v>
      </c>
      <c r="AQ4067">
        <v>177.58129120000001</v>
      </c>
      <c r="AR4067" t="s">
        <v>289</v>
      </c>
      <c r="AS4067">
        <v>0.2</v>
      </c>
      <c r="AT4067" t="s">
        <v>5330</v>
      </c>
      <c r="AU4067" t="s">
        <v>274</v>
      </c>
      <c r="AV4067" t="s">
        <v>4353</v>
      </c>
      <c r="AW4067" t="s">
        <v>6328</v>
      </c>
      <c r="AX4067" t="s">
        <v>4353</v>
      </c>
      <c r="AY4067">
        <v>1523</v>
      </c>
      <c r="AZ4067">
        <v>1946</v>
      </c>
      <c r="BA4067" t="s">
        <v>290</v>
      </c>
      <c r="BB4067" t="s">
        <v>4785</v>
      </c>
      <c r="BC4067" t="s">
        <v>6157</v>
      </c>
      <c r="BD4067" s="7"/>
      <c r="BH4067" t="s">
        <v>1563</v>
      </c>
      <c r="BI4067" t="s">
        <v>7244</v>
      </c>
      <c r="BJ4067" t="s">
        <v>6480</v>
      </c>
      <c r="BK4067" t="s">
        <v>1561</v>
      </c>
      <c r="BL4067" s="7" t="s">
        <v>1558</v>
      </c>
      <c r="BQ4067" t="s">
        <v>6544</v>
      </c>
      <c r="BR4067">
        <v>1</v>
      </c>
      <c r="BS4067" t="s">
        <v>6563</v>
      </c>
      <c r="BT4067" t="s">
        <v>6589</v>
      </c>
      <c r="BW4067">
        <v>-19.420000000000002</v>
      </c>
      <c r="BX4067">
        <v>0.66</v>
      </c>
      <c r="BY4067">
        <v>7.34</v>
      </c>
      <c r="BZ4067">
        <v>0.75</v>
      </c>
      <c r="CA4067">
        <v>6.53</v>
      </c>
      <c r="CB4067">
        <v>3.4</v>
      </c>
      <c r="CC4067">
        <v>31.49</v>
      </c>
      <c r="CD4067">
        <v>10.81</v>
      </c>
      <c r="CI4067" s="5"/>
    </row>
    <row r="4068" spans="1:87" ht="16" customHeight="1">
      <c r="A4068">
        <v>4067</v>
      </c>
      <c r="B4068" t="s">
        <v>7221</v>
      </c>
      <c r="C4068" s="2">
        <v>44970</v>
      </c>
      <c r="E4068" s="17" t="s">
        <v>5331</v>
      </c>
      <c r="F4068" s="19"/>
      <c r="G4068" t="s">
        <v>1608</v>
      </c>
      <c r="H4068" t="s">
        <v>6157</v>
      </c>
      <c r="I4068" t="s">
        <v>4349</v>
      </c>
      <c r="J4068" t="s">
        <v>4350</v>
      </c>
      <c r="K4068" t="s">
        <v>4351</v>
      </c>
      <c r="L4068" t="s">
        <v>6157</v>
      </c>
      <c r="M4068" t="s">
        <v>1608</v>
      </c>
      <c r="N4068" t="s">
        <v>289</v>
      </c>
      <c r="O4068" t="s">
        <v>6157</v>
      </c>
      <c r="P4068" t="s">
        <v>6157</v>
      </c>
      <c r="Q4068" t="s">
        <v>3969</v>
      </c>
      <c r="R4068" t="s">
        <v>6157</v>
      </c>
      <c r="S4068" t="s">
        <v>4353</v>
      </c>
      <c r="T4068" t="s">
        <v>4353</v>
      </c>
      <c r="U4068" s="4" t="s">
        <v>4353</v>
      </c>
      <c r="V4068">
        <v>0</v>
      </c>
      <c r="W4068">
        <v>80</v>
      </c>
      <c r="X4068" t="s">
        <v>6157</v>
      </c>
      <c r="Y4068" t="s">
        <v>6157</v>
      </c>
      <c r="Z4068" t="s">
        <v>6474</v>
      </c>
      <c r="AA4068" t="s">
        <v>1388</v>
      </c>
      <c r="AB4068" t="s">
        <v>248</v>
      </c>
      <c r="AC4068" t="s">
        <v>4353</v>
      </c>
      <c r="AD4068" t="s">
        <v>6157</v>
      </c>
      <c r="AE4068" t="s">
        <v>6157</v>
      </c>
      <c r="AF4068" t="s">
        <v>6157</v>
      </c>
      <c r="AG4068" t="s">
        <v>6157</v>
      </c>
      <c r="AH4068" t="s">
        <v>6157</v>
      </c>
      <c r="AI4068" t="s">
        <v>6157</v>
      </c>
      <c r="AJ4068" t="s">
        <v>6457</v>
      </c>
      <c r="AK4068" t="s">
        <v>5332</v>
      </c>
      <c r="AL4068" t="s">
        <v>1471</v>
      </c>
      <c r="AM4068" t="s">
        <v>1415</v>
      </c>
      <c r="AN4068" t="s">
        <v>4353</v>
      </c>
      <c r="AO4068" s="29">
        <v>12</v>
      </c>
      <c r="AP4068">
        <v>-17.3639917</v>
      </c>
      <c r="AQ4068">
        <v>177.13484287</v>
      </c>
      <c r="AR4068" t="s">
        <v>289</v>
      </c>
      <c r="AS4068">
        <v>0.1</v>
      </c>
      <c r="AT4068" t="s">
        <v>5333</v>
      </c>
      <c r="AU4068" t="s">
        <v>274</v>
      </c>
      <c r="AV4068" t="s">
        <v>4353</v>
      </c>
      <c r="AW4068" t="s">
        <v>6329</v>
      </c>
      <c r="AX4068" t="s">
        <v>4353</v>
      </c>
      <c r="AY4068">
        <v>-808</v>
      </c>
      <c r="AZ4068">
        <v>-553</v>
      </c>
      <c r="BA4068" t="s">
        <v>290</v>
      </c>
      <c r="BB4068" t="s">
        <v>4785</v>
      </c>
      <c r="BC4068" t="s">
        <v>6157</v>
      </c>
      <c r="BD4068" s="7"/>
      <c r="BH4068" t="s">
        <v>1543</v>
      </c>
      <c r="BI4068" t="s">
        <v>7244</v>
      </c>
      <c r="BJ4068" t="s">
        <v>6480</v>
      </c>
      <c r="BK4068" t="s">
        <v>1561</v>
      </c>
      <c r="BL4068" s="7" t="s">
        <v>1558</v>
      </c>
      <c r="BQ4068" t="s">
        <v>6544</v>
      </c>
      <c r="BR4068">
        <v>1</v>
      </c>
      <c r="BS4068" t="s">
        <v>6563</v>
      </c>
      <c r="BT4068" t="s">
        <v>6589</v>
      </c>
      <c r="BW4068">
        <v>-16.89</v>
      </c>
      <c r="BX4068">
        <v>0.09</v>
      </c>
      <c r="BY4068">
        <v>9.82</v>
      </c>
      <c r="BZ4068">
        <v>0.17</v>
      </c>
      <c r="CA4068">
        <v>6</v>
      </c>
      <c r="CB4068">
        <v>3.24</v>
      </c>
      <c r="CC4068">
        <v>34.130000000000003</v>
      </c>
      <c r="CD4068">
        <v>12.27</v>
      </c>
      <c r="CI4068" s="5"/>
    </row>
    <row r="4069" spans="1:87" ht="16" customHeight="1">
      <c r="A4069">
        <v>4068</v>
      </c>
      <c r="B4069" t="s">
        <v>7221</v>
      </c>
      <c r="C4069" s="2">
        <v>44970</v>
      </c>
      <c r="E4069" s="17" t="s">
        <v>5334</v>
      </c>
      <c r="F4069" s="19"/>
      <c r="G4069" t="s">
        <v>1608</v>
      </c>
      <c r="H4069" t="s">
        <v>6157</v>
      </c>
      <c r="I4069" t="s">
        <v>4349</v>
      </c>
      <c r="J4069" t="s">
        <v>4350</v>
      </c>
      <c r="K4069" t="s">
        <v>4351</v>
      </c>
      <c r="L4069" t="s">
        <v>6157</v>
      </c>
      <c r="M4069" t="s">
        <v>1608</v>
      </c>
      <c r="N4069" t="s">
        <v>289</v>
      </c>
      <c r="O4069" t="s">
        <v>6157</v>
      </c>
      <c r="P4069" t="s">
        <v>6157</v>
      </c>
      <c r="Q4069" t="s">
        <v>3969</v>
      </c>
      <c r="R4069" t="s">
        <v>6157</v>
      </c>
      <c r="S4069" t="s">
        <v>4353</v>
      </c>
      <c r="T4069" t="s">
        <v>4353</v>
      </c>
      <c r="U4069" s="4" t="s">
        <v>4353</v>
      </c>
      <c r="V4069">
        <v>0</v>
      </c>
      <c r="W4069">
        <v>80</v>
      </c>
      <c r="X4069" t="s">
        <v>6157</v>
      </c>
      <c r="Y4069" t="s">
        <v>6157</v>
      </c>
      <c r="Z4069" t="s">
        <v>6474</v>
      </c>
      <c r="AA4069" t="s">
        <v>1388</v>
      </c>
      <c r="AB4069" t="s">
        <v>250</v>
      </c>
      <c r="AC4069" t="s">
        <v>4353</v>
      </c>
      <c r="AD4069" t="s">
        <v>6157</v>
      </c>
      <c r="AE4069" t="s">
        <v>6157</v>
      </c>
      <c r="AF4069" t="s">
        <v>6157</v>
      </c>
      <c r="AG4069" t="s">
        <v>6157</v>
      </c>
      <c r="AH4069" t="s">
        <v>6157</v>
      </c>
      <c r="AI4069" t="s">
        <v>6157</v>
      </c>
      <c r="AJ4069" t="s">
        <v>6457</v>
      </c>
      <c r="AK4069" t="s">
        <v>5332</v>
      </c>
      <c r="AL4069" t="s">
        <v>1471</v>
      </c>
      <c r="AM4069" t="s">
        <v>1415</v>
      </c>
      <c r="AN4069" t="s">
        <v>4353</v>
      </c>
      <c r="AO4069" s="29">
        <v>12</v>
      </c>
      <c r="AP4069">
        <v>-17.3639917</v>
      </c>
      <c r="AQ4069">
        <v>177.13484287</v>
      </c>
      <c r="AR4069" t="s">
        <v>289</v>
      </c>
      <c r="AS4069">
        <v>0.1</v>
      </c>
      <c r="AT4069" t="s">
        <v>5333</v>
      </c>
      <c r="AU4069" t="s">
        <v>274</v>
      </c>
      <c r="AV4069" t="s">
        <v>4353</v>
      </c>
      <c r="AW4069" t="s">
        <v>6329</v>
      </c>
      <c r="AX4069" t="s">
        <v>4353</v>
      </c>
      <c r="AY4069">
        <v>-808</v>
      </c>
      <c r="AZ4069">
        <v>-553</v>
      </c>
      <c r="BA4069" t="s">
        <v>290</v>
      </c>
      <c r="BB4069" t="s">
        <v>4785</v>
      </c>
      <c r="BC4069" t="s">
        <v>6157</v>
      </c>
      <c r="BD4069" s="7"/>
      <c r="BH4069" t="s">
        <v>1543</v>
      </c>
      <c r="BI4069" t="s">
        <v>7244</v>
      </c>
      <c r="BJ4069" t="s">
        <v>6480</v>
      </c>
      <c r="BK4069" t="s">
        <v>1561</v>
      </c>
      <c r="BL4069" s="7" t="s">
        <v>1558</v>
      </c>
      <c r="BQ4069" t="s">
        <v>6544</v>
      </c>
      <c r="BR4069">
        <v>1</v>
      </c>
      <c r="BS4069" t="s">
        <v>6563</v>
      </c>
      <c r="BT4069" t="s">
        <v>6589</v>
      </c>
      <c r="BW4069">
        <v>-16.47</v>
      </c>
      <c r="BX4069">
        <v>0.45</v>
      </c>
      <c r="BY4069">
        <v>9.98</v>
      </c>
      <c r="BZ4069">
        <v>0.5</v>
      </c>
      <c r="CA4069">
        <v>3.08</v>
      </c>
      <c r="CB4069">
        <v>3.35</v>
      </c>
      <c r="CC4069">
        <v>28.32</v>
      </c>
      <c r="CD4069">
        <v>9.91</v>
      </c>
      <c r="CI4069" s="5"/>
    </row>
    <row r="4070" spans="1:87" ht="16" customHeight="1">
      <c r="A4070">
        <v>4069</v>
      </c>
      <c r="B4070" t="s">
        <v>7221</v>
      </c>
      <c r="C4070" s="2">
        <v>44970</v>
      </c>
      <c r="E4070" s="17" t="s">
        <v>5335</v>
      </c>
      <c r="F4070" s="19"/>
      <c r="G4070" t="s">
        <v>1608</v>
      </c>
      <c r="H4070" t="s">
        <v>6157</v>
      </c>
      <c r="I4070" t="s">
        <v>4349</v>
      </c>
      <c r="J4070" t="s">
        <v>4350</v>
      </c>
      <c r="K4070" t="s">
        <v>4351</v>
      </c>
      <c r="L4070" t="s">
        <v>6157</v>
      </c>
      <c r="M4070" t="s">
        <v>1608</v>
      </c>
      <c r="N4070" t="s">
        <v>289</v>
      </c>
      <c r="O4070" t="s">
        <v>6157</v>
      </c>
      <c r="P4070" t="s">
        <v>6157</v>
      </c>
      <c r="Q4070" t="s">
        <v>3969</v>
      </c>
      <c r="R4070" t="s">
        <v>6157</v>
      </c>
      <c r="S4070" t="s">
        <v>4353</v>
      </c>
      <c r="T4070" t="s">
        <v>4353</v>
      </c>
      <c r="U4070" s="4" t="s">
        <v>4353</v>
      </c>
      <c r="V4070">
        <v>0</v>
      </c>
      <c r="W4070">
        <v>80</v>
      </c>
      <c r="X4070" t="s">
        <v>6157</v>
      </c>
      <c r="Y4070" t="s">
        <v>6157</v>
      </c>
      <c r="Z4070" t="s">
        <v>6474</v>
      </c>
      <c r="AA4070" t="s">
        <v>1388</v>
      </c>
      <c r="AB4070" t="s">
        <v>1376</v>
      </c>
      <c r="AC4070" t="s">
        <v>4353</v>
      </c>
      <c r="AD4070" t="s">
        <v>6157</v>
      </c>
      <c r="AE4070" t="s">
        <v>6157</v>
      </c>
      <c r="AF4070" t="s">
        <v>6157</v>
      </c>
      <c r="AG4070" t="s">
        <v>6157</v>
      </c>
      <c r="AH4070" t="s">
        <v>6157</v>
      </c>
      <c r="AI4070" t="s">
        <v>6157</v>
      </c>
      <c r="AJ4070" t="s">
        <v>6457</v>
      </c>
      <c r="AK4070" t="s">
        <v>5332</v>
      </c>
      <c r="AL4070" t="s">
        <v>1471</v>
      </c>
      <c r="AM4070" t="s">
        <v>1415</v>
      </c>
      <c r="AN4070" t="s">
        <v>4353</v>
      </c>
      <c r="AO4070" s="29">
        <v>12</v>
      </c>
      <c r="AP4070">
        <v>-17.3639917</v>
      </c>
      <c r="AQ4070">
        <v>177.13484287</v>
      </c>
      <c r="AR4070" t="s">
        <v>289</v>
      </c>
      <c r="AS4070">
        <v>0.1</v>
      </c>
      <c r="AT4070" t="s">
        <v>5333</v>
      </c>
      <c r="AU4070" t="s">
        <v>274</v>
      </c>
      <c r="AV4070" t="s">
        <v>4353</v>
      </c>
      <c r="AW4070" t="s">
        <v>6330</v>
      </c>
      <c r="AX4070" t="s">
        <v>4353</v>
      </c>
      <c r="AY4070">
        <v>-808</v>
      </c>
      <c r="AZ4070">
        <v>-553</v>
      </c>
      <c r="BA4070" t="s">
        <v>290</v>
      </c>
      <c r="BB4070" t="s">
        <v>4785</v>
      </c>
      <c r="BC4070" t="s">
        <v>6157</v>
      </c>
      <c r="BD4070" s="7"/>
      <c r="BH4070" t="s">
        <v>1543</v>
      </c>
      <c r="BI4070" t="s">
        <v>7244</v>
      </c>
      <c r="BJ4070" t="s">
        <v>6480</v>
      </c>
      <c r="BK4070" t="s">
        <v>1561</v>
      </c>
      <c r="BL4070" s="7" t="s">
        <v>1558</v>
      </c>
      <c r="BQ4070" t="s">
        <v>6544</v>
      </c>
      <c r="BR4070">
        <v>1</v>
      </c>
      <c r="BS4070" t="s">
        <v>6563</v>
      </c>
      <c r="BT4070" t="s">
        <v>6589</v>
      </c>
      <c r="BW4070">
        <v>-15.95</v>
      </c>
      <c r="BX4070">
        <v>0.28000000000000003</v>
      </c>
      <c r="BY4070">
        <v>10.82</v>
      </c>
      <c r="BZ4070">
        <v>0.53</v>
      </c>
      <c r="CA4070">
        <v>1.27</v>
      </c>
      <c r="CB4070">
        <v>3.43</v>
      </c>
      <c r="CC4070">
        <v>29.08</v>
      </c>
      <c r="CD4070">
        <v>9.89</v>
      </c>
      <c r="CI4070" s="5"/>
    </row>
    <row r="4071" spans="1:87" ht="16" customHeight="1">
      <c r="A4071">
        <v>4070</v>
      </c>
      <c r="B4071" t="s">
        <v>7221</v>
      </c>
      <c r="C4071" s="2">
        <v>44970</v>
      </c>
      <c r="E4071" s="17" t="s">
        <v>5336</v>
      </c>
      <c r="F4071" s="19"/>
      <c r="G4071" t="s">
        <v>1608</v>
      </c>
      <c r="H4071" t="s">
        <v>6157</v>
      </c>
      <c r="I4071" t="s">
        <v>4349</v>
      </c>
      <c r="J4071" t="s">
        <v>4350</v>
      </c>
      <c r="K4071" t="s">
        <v>4351</v>
      </c>
      <c r="L4071" t="s">
        <v>6157</v>
      </c>
      <c r="M4071" t="s">
        <v>1608</v>
      </c>
      <c r="N4071" t="s">
        <v>289</v>
      </c>
      <c r="O4071" t="s">
        <v>6157</v>
      </c>
      <c r="P4071" t="s">
        <v>6157</v>
      </c>
      <c r="Q4071" t="s">
        <v>3969</v>
      </c>
      <c r="R4071" t="s">
        <v>6157</v>
      </c>
      <c r="S4071" t="s">
        <v>4353</v>
      </c>
      <c r="T4071" t="s">
        <v>4353</v>
      </c>
      <c r="U4071" s="4" t="s">
        <v>4353</v>
      </c>
      <c r="V4071">
        <v>0</v>
      </c>
      <c r="W4071">
        <v>80</v>
      </c>
      <c r="X4071" t="s">
        <v>6157</v>
      </c>
      <c r="Y4071" t="s">
        <v>6157</v>
      </c>
      <c r="Z4071" t="s">
        <v>6474</v>
      </c>
      <c r="AA4071" t="s">
        <v>1388</v>
      </c>
      <c r="AB4071" t="s">
        <v>247</v>
      </c>
      <c r="AC4071" t="s">
        <v>4353</v>
      </c>
      <c r="AD4071" t="s">
        <v>6157</v>
      </c>
      <c r="AE4071" t="s">
        <v>6157</v>
      </c>
      <c r="AF4071" t="s">
        <v>6157</v>
      </c>
      <c r="AG4071" t="s">
        <v>6157</v>
      </c>
      <c r="AH4071" t="s">
        <v>6157</v>
      </c>
      <c r="AI4071" t="s">
        <v>6157</v>
      </c>
      <c r="AJ4071" t="s">
        <v>6457</v>
      </c>
      <c r="AK4071" t="s">
        <v>5332</v>
      </c>
      <c r="AL4071" t="s">
        <v>1471</v>
      </c>
      <c r="AM4071" t="s">
        <v>1415</v>
      </c>
      <c r="AN4071" t="s">
        <v>4353</v>
      </c>
      <c r="AO4071" s="29">
        <v>12</v>
      </c>
      <c r="AP4071">
        <v>-17.3639917</v>
      </c>
      <c r="AQ4071">
        <v>177.13484287</v>
      </c>
      <c r="AR4071" t="s">
        <v>289</v>
      </c>
      <c r="AS4071">
        <v>0.1</v>
      </c>
      <c r="AT4071" t="s">
        <v>5333</v>
      </c>
      <c r="AU4071" t="s">
        <v>274</v>
      </c>
      <c r="AV4071" t="s">
        <v>4353</v>
      </c>
      <c r="AW4071" t="s">
        <v>6331</v>
      </c>
      <c r="AX4071" t="s">
        <v>4353</v>
      </c>
      <c r="AY4071">
        <v>-808</v>
      </c>
      <c r="AZ4071">
        <v>-553</v>
      </c>
      <c r="BA4071" t="s">
        <v>290</v>
      </c>
      <c r="BB4071" t="s">
        <v>4785</v>
      </c>
      <c r="BC4071" t="s">
        <v>6157</v>
      </c>
      <c r="BD4071" s="7"/>
      <c r="BH4071" t="s">
        <v>1543</v>
      </c>
      <c r="BI4071" t="s">
        <v>7244</v>
      </c>
      <c r="BJ4071" t="s">
        <v>6480</v>
      </c>
      <c r="BK4071" t="s">
        <v>1561</v>
      </c>
      <c r="BL4071" s="7" t="s">
        <v>1558</v>
      </c>
      <c r="BQ4071" t="s">
        <v>6544</v>
      </c>
      <c r="BR4071">
        <v>1</v>
      </c>
      <c r="BS4071" t="s">
        <v>6563</v>
      </c>
      <c r="BT4071" t="s">
        <v>6589</v>
      </c>
      <c r="BW4071">
        <v>-14</v>
      </c>
      <c r="BX4071">
        <v>0.69</v>
      </c>
      <c r="BY4071">
        <v>10.8</v>
      </c>
      <c r="BZ4071">
        <v>1.07</v>
      </c>
      <c r="CA4071">
        <v>7.37</v>
      </c>
      <c r="CB4071">
        <v>3.27</v>
      </c>
      <c r="CC4071">
        <v>36.15</v>
      </c>
      <c r="CD4071">
        <v>12.9</v>
      </c>
      <c r="CI4071" s="5"/>
    </row>
    <row r="4072" spans="1:87" ht="16" customHeight="1">
      <c r="A4072">
        <v>4071</v>
      </c>
      <c r="B4072" t="s">
        <v>7221</v>
      </c>
      <c r="C4072" s="2">
        <v>44970</v>
      </c>
      <c r="E4072" s="17" t="s">
        <v>5337</v>
      </c>
      <c r="F4072" s="19"/>
      <c r="G4072" t="s">
        <v>1608</v>
      </c>
      <c r="H4072" t="s">
        <v>6157</v>
      </c>
      <c r="I4072" t="s">
        <v>4349</v>
      </c>
      <c r="J4072" t="s">
        <v>4350</v>
      </c>
      <c r="K4072" t="s">
        <v>4351</v>
      </c>
      <c r="L4072" t="s">
        <v>6157</v>
      </c>
      <c r="M4072" t="s">
        <v>1608</v>
      </c>
      <c r="N4072" t="s">
        <v>289</v>
      </c>
      <c r="O4072" t="s">
        <v>6157</v>
      </c>
      <c r="P4072" t="s">
        <v>6157</v>
      </c>
      <c r="Q4072" t="s">
        <v>3969</v>
      </c>
      <c r="R4072" t="s">
        <v>6157</v>
      </c>
      <c r="S4072" t="s">
        <v>4353</v>
      </c>
      <c r="T4072" t="s">
        <v>4353</v>
      </c>
      <c r="U4072" s="4" t="s">
        <v>4353</v>
      </c>
      <c r="V4072">
        <v>0</v>
      </c>
      <c r="W4072">
        <v>80</v>
      </c>
      <c r="X4072" t="s">
        <v>6157</v>
      </c>
      <c r="Y4072" t="s">
        <v>6157</v>
      </c>
      <c r="Z4072" t="s">
        <v>6474</v>
      </c>
      <c r="AA4072" t="s">
        <v>1388</v>
      </c>
      <c r="AB4072" t="s">
        <v>1376</v>
      </c>
      <c r="AC4072" t="s">
        <v>4353</v>
      </c>
      <c r="AD4072" t="s">
        <v>6157</v>
      </c>
      <c r="AE4072" t="s">
        <v>6157</v>
      </c>
      <c r="AF4072" t="s">
        <v>6157</v>
      </c>
      <c r="AG4072" t="s">
        <v>6157</v>
      </c>
      <c r="AH4072" t="s">
        <v>6157</v>
      </c>
      <c r="AI4072" t="s">
        <v>6157</v>
      </c>
      <c r="AJ4072" t="s">
        <v>6457</v>
      </c>
      <c r="AK4072" t="s">
        <v>5332</v>
      </c>
      <c r="AL4072" t="s">
        <v>1471</v>
      </c>
      <c r="AM4072" t="s">
        <v>1415</v>
      </c>
      <c r="AN4072" t="s">
        <v>4353</v>
      </c>
      <c r="AO4072" s="29">
        <v>12</v>
      </c>
      <c r="AP4072">
        <v>-17.3639917</v>
      </c>
      <c r="AQ4072">
        <v>177.13484287</v>
      </c>
      <c r="AR4072" t="s">
        <v>289</v>
      </c>
      <c r="AS4072">
        <v>0.1</v>
      </c>
      <c r="AT4072" t="s">
        <v>5333</v>
      </c>
      <c r="AU4072" t="s">
        <v>274</v>
      </c>
      <c r="AV4072" t="s">
        <v>4353</v>
      </c>
      <c r="AW4072" t="s">
        <v>6332</v>
      </c>
      <c r="AX4072" t="s">
        <v>4353</v>
      </c>
      <c r="AY4072">
        <v>-808</v>
      </c>
      <c r="AZ4072">
        <v>-553</v>
      </c>
      <c r="BA4072" t="s">
        <v>290</v>
      </c>
      <c r="BB4072" t="s">
        <v>4785</v>
      </c>
      <c r="BC4072" t="s">
        <v>6157</v>
      </c>
      <c r="BD4072" s="7"/>
      <c r="BH4072" t="s">
        <v>1543</v>
      </c>
      <c r="BI4072" t="s">
        <v>7244</v>
      </c>
      <c r="BJ4072" t="s">
        <v>6480</v>
      </c>
      <c r="BK4072" t="s">
        <v>1561</v>
      </c>
      <c r="BL4072" s="7" t="s">
        <v>1558</v>
      </c>
      <c r="BQ4072" t="s">
        <v>6544</v>
      </c>
      <c r="BR4072">
        <v>1</v>
      </c>
      <c r="BS4072" t="s">
        <v>6563</v>
      </c>
      <c r="BT4072" t="s">
        <v>6589</v>
      </c>
      <c r="BW4072">
        <v>-15.01</v>
      </c>
      <c r="BX4072">
        <v>0.09</v>
      </c>
      <c r="BY4072">
        <v>10.52</v>
      </c>
      <c r="BZ4072">
        <v>0.21</v>
      </c>
      <c r="CA4072">
        <v>3.79</v>
      </c>
      <c r="CB4072">
        <v>3.28</v>
      </c>
      <c r="CC4072">
        <v>32.07</v>
      </c>
      <c r="CD4072">
        <v>11.39</v>
      </c>
      <c r="CI4072" s="5"/>
    </row>
    <row r="4073" spans="1:87" ht="16" customHeight="1">
      <c r="A4073">
        <v>4072</v>
      </c>
      <c r="B4073" t="s">
        <v>7221</v>
      </c>
      <c r="C4073" s="2">
        <v>44970</v>
      </c>
      <c r="E4073" s="17" t="s">
        <v>5338</v>
      </c>
      <c r="F4073" s="19"/>
      <c r="G4073" t="s">
        <v>1608</v>
      </c>
      <c r="H4073" t="s">
        <v>6157</v>
      </c>
      <c r="I4073" t="s">
        <v>4349</v>
      </c>
      <c r="J4073" t="s">
        <v>4350</v>
      </c>
      <c r="K4073" t="s">
        <v>4351</v>
      </c>
      <c r="L4073" t="s">
        <v>6157</v>
      </c>
      <c r="M4073" t="s">
        <v>1608</v>
      </c>
      <c r="N4073" t="s">
        <v>289</v>
      </c>
      <c r="O4073" t="s">
        <v>6157</v>
      </c>
      <c r="P4073" t="s">
        <v>6157</v>
      </c>
      <c r="Q4073" t="s">
        <v>3969</v>
      </c>
      <c r="R4073" t="s">
        <v>6157</v>
      </c>
      <c r="S4073" t="s">
        <v>4353</v>
      </c>
      <c r="T4073" t="s">
        <v>4353</v>
      </c>
      <c r="U4073" s="4" t="s">
        <v>4353</v>
      </c>
      <c r="V4073">
        <v>0</v>
      </c>
      <c r="W4073">
        <v>80</v>
      </c>
      <c r="X4073" t="s">
        <v>6157</v>
      </c>
      <c r="Y4073" t="s">
        <v>6157</v>
      </c>
      <c r="Z4073" t="s">
        <v>6474</v>
      </c>
      <c r="AA4073" t="s">
        <v>1388</v>
      </c>
      <c r="AB4073" t="s">
        <v>248</v>
      </c>
      <c r="AC4073" t="s">
        <v>4353</v>
      </c>
      <c r="AD4073" t="s">
        <v>6157</v>
      </c>
      <c r="AE4073" t="s">
        <v>6157</v>
      </c>
      <c r="AF4073" t="s">
        <v>6157</v>
      </c>
      <c r="AG4073" t="s">
        <v>6157</v>
      </c>
      <c r="AH4073" t="s">
        <v>6157</v>
      </c>
      <c r="AI4073" t="s">
        <v>6157</v>
      </c>
      <c r="AJ4073" t="s">
        <v>6457</v>
      </c>
      <c r="AK4073" t="s">
        <v>5332</v>
      </c>
      <c r="AL4073" t="s">
        <v>1471</v>
      </c>
      <c r="AM4073" t="s">
        <v>1415</v>
      </c>
      <c r="AN4073" t="s">
        <v>4353</v>
      </c>
      <c r="AO4073" s="29">
        <v>12</v>
      </c>
      <c r="AP4073">
        <v>-17.3639917</v>
      </c>
      <c r="AQ4073">
        <v>177.13484287</v>
      </c>
      <c r="AR4073" t="s">
        <v>289</v>
      </c>
      <c r="AS4073">
        <v>0.1</v>
      </c>
      <c r="AT4073" t="s">
        <v>5333</v>
      </c>
      <c r="AU4073" t="s">
        <v>274</v>
      </c>
      <c r="AV4073" t="s">
        <v>4353</v>
      </c>
      <c r="AW4073" t="s">
        <v>6333</v>
      </c>
      <c r="AX4073" t="s">
        <v>4353</v>
      </c>
      <c r="AY4073">
        <v>-808</v>
      </c>
      <c r="AZ4073">
        <v>-553</v>
      </c>
      <c r="BA4073" t="s">
        <v>290</v>
      </c>
      <c r="BB4073" t="s">
        <v>4785</v>
      </c>
      <c r="BC4073" t="s">
        <v>6157</v>
      </c>
      <c r="BD4073" s="7"/>
      <c r="BH4073" t="s">
        <v>1543</v>
      </c>
      <c r="BI4073" t="s">
        <v>7244</v>
      </c>
      <c r="BJ4073" t="s">
        <v>6480</v>
      </c>
      <c r="BK4073" t="s">
        <v>1561</v>
      </c>
      <c r="BL4073" s="7" t="s">
        <v>1558</v>
      </c>
      <c r="BQ4073" t="s">
        <v>6544</v>
      </c>
      <c r="BR4073">
        <v>1</v>
      </c>
      <c r="BS4073" t="s">
        <v>6563</v>
      </c>
      <c r="BT4073" t="s">
        <v>6589</v>
      </c>
      <c r="BW4073">
        <v>-15.12</v>
      </c>
      <c r="BY4073">
        <v>9.1</v>
      </c>
      <c r="CA4073">
        <v>4.82</v>
      </c>
      <c r="CB4073">
        <v>3.16</v>
      </c>
      <c r="CC4073">
        <v>33.770000000000003</v>
      </c>
      <c r="CD4073">
        <v>12.48</v>
      </c>
      <c r="CI4073" s="5"/>
    </row>
    <row r="4074" spans="1:87" ht="16" customHeight="1">
      <c r="A4074">
        <v>4073</v>
      </c>
      <c r="B4074" t="s">
        <v>7221</v>
      </c>
      <c r="C4074" s="2">
        <v>44970</v>
      </c>
      <c r="E4074" s="17" t="s">
        <v>5339</v>
      </c>
      <c r="F4074" s="19"/>
      <c r="G4074" t="s">
        <v>1608</v>
      </c>
      <c r="H4074" t="s">
        <v>6157</v>
      </c>
      <c r="I4074" t="s">
        <v>4349</v>
      </c>
      <c r="J4074" t="s">
        <v>4350</v>
      </c>
      <c r="K4074" t="s">
        <v>4351</v>
      </c>
      <c r="L4074" t="s">
        <v>6157</v>
      </c>
      <c r="M4074" t="s">
        <v>1608</v>
      </c>
      <c r="N4074" t="s">
        <v>289</v>
      </c>
      <c r="O4074" t="s">
        <v>6157</v>
      </c>
      <c r="P4074" t="s">
        <v>6157</v>
      </c>
      <c r="Q4074" t="s">
        <v>3969</v>
      </c>
      <c r="R4074" t="s">
        <v>6157</v>
      </c>
      <c r="S4074" t="s">
        <v>4353</v>
      </c>
      <c r="T4074" t="s">
        <v>4353</v>
      </c>
      <c r="U4074" s="4" t="s">
        <v>4353</v>
      </c>
      <c r="V4074">
        <v>0</v>
      </c>
      <c r="W4074">
        <v>80</v>
      </c>
      <c r="X4074" t="s">
        <v>6157</v>
      </c>
      <c r="Y4074" t="s">
        <v>6157</v>
      </c>
      <c r="Z4074" t="s">
        <v>6474</v>
      </c>
      <c r="AA4074" t="s">
        <v>1388</v>
      </c>
      <c r="AB4074" t="s">
        <v>248</v>
      </c>
      <c r="AC4074" t="s">
        <v>4353</v>
      </c>
      <c r="AD4074" t="s">
        <v>6157</v>
      </c>
      <c r="AE4074" t="s">
        <v>6157</v>
      </c>
      <c r="AF4074" t="s">
        <v>6157</v>
      </c>
      <c r="AG4074" t="s">
        <v>6157</v>
      </c>
      <c r="AH4074" t="s">
        <v>6157</v>
      </c>
      <c r="AI4074" t="s">
        <v>6157</v>
      </c>
      <c r="AJ4074" t="s">
        <v>6457</v>
      </c>
      <c r="AK4074" t="s">
        <v>5332</v>
      </c>
      <c r="AL4074" t="s">
        <v>1471</v>
      </c>
      <c r="AM4074" t="s">
        <v>1415</v>
      </c>
      <c r="AN4074" t="s">
        <v>4353</v>
      </c>
      <c r="AO4074" s="29">
        <v>12</v>
      </c>
      <c r="AP4074">
        <v>-17.3639917</v>
      </c>
      <c r="AQ4074">
        <v>177.13484287</v>
      </c>
      <c r="AR4074" t="s">
        <v>289</v>
      </c>
      <c r="AS4074">
        <v>0.1</v>
      </c>
      <c r="AT4074" t="s">
        <v>5333</v>
      </c>
      <c r="AU4074" t="s">
        <v>274</v>
      </c>
      <c r="AV4074" t="s">
        <v>4353</v>
      </c>
      <c r="AW4074" t="s">
        <v>6334</v>
      </c>
      <c r="AX4074" t="s">
        <v>4353</v>
      </c>
      <c r="AY4074">
        <v>-808</v>
      </c>
      <c r="AZ4074">
        <v>-553</v>
      </c>
      <c r="BA4074" t="s">
        <v>290</v>
      </c>
      <c r="BB4074" t="s">
        <v>4785</v>
      </c>
      <c r="BC4074" t="s">
        <v>6157</v>
      </c>
      <c r="BD4074" s="7"/>
      <c r="BH4074" t="s">
        <v>1543</v>
      </c>
      <c r="BI4074" t="s">
        <v>7244</v>
      </c>
      <c r="BJ4074" t="s">
        <v>6480</v>
      </c>
      <c r="BK4074" t="s">
        <v>1561</v>
      </c>
      <c r="BL4074" s="7" t="s">
        <v>1558</v>
      </c>
      <c r="BQ4074" t="s">
        <v>6544</v>
      </c>
      <c r="BR4074">
        <v>1</v>
      </c>
      <c r="BS4074" t="s">
        <v>6563</v>
      </c>
      <c r="BT4074" t="s">
        <v>6589</v>
      </c>
      <c r="BW4074">
        <v>-15.46</v>
      </c>
      <c r="BX4074">
        <v>0.09</v>
      </c>
      <c r="BY4074">
        <v>10.46</v>
      </c>
      <c r="BZ4074">
        <v>0.24</v>
      </c>
      <c r="CA4074">
        <v>6.23</v>
      </c>
      <c r="CB4074">
        <v>3.2</v>
      </c>
      <c r="CC4074">
        <v>33.33</v>
      </c>
      <c r="CD4074">
        <v>12.17</v>
      </c>
      <c r="CI4074" s="5"/>
    </row>
    <row r="4075" spans="1:87" ht="16" customHeight="1">
      <c r="A4075">
        <v>4074</v>
      </c>
      <c r="B4075" t="s">
        <v>7221</v>
      </c>
      <c r="C4075" s="2">
        <v>44970</v>
      </c>
      <c r="E4075" s="17" t="s">
        <v>5340</v>
      </c>
      <c r="F4075" s="19"/>
      <c r="G4075" t="s">
        <v>1608</v>
      </c>
      <c r="H4075" t="s">
        <v>6157</v>
      </c>
      <c r="I4075" t="s">
        <v>4349</v>
      </c>
      <c r="J4075" t="s">
        <v>4350</v>
      </c>
      <c r="K4075" t="s">
        <v>4351</v>
      </c>
      <c r="L4075" t="s">
        <v>6157</v>
      </c>
      <c r="M4075" t="s">
        <v>1608</v>
      </c>
      <c r="N4075" t="s">
        <v>289</v>
      </c>
      <c r="O4075" t="s">
        <v>6157</v>
      </c>
      <c r="P4075" t="s">
        <v>6157</v>
      </c>
      <c r="Q4075" t="s">
        <v>3969</v>
      </c>
      <c r="R4075" t="s">
        <v>6157</v>
      </c>
      <c r="S4075" t="s">
        <v>4353</v>
      </c>
      <c r="T4075" t="s">
        <v>4353</v>
      </c>
      <c r="U4075" s="4" t="s">
        <v>4353</v>
      </c>
      <c r="V4075">
        <v>0</v>
      </c>
      <c r="W4075">
        <v>80</v>
      </c>
      <c r="X4075" t="s">
        <v>6157</v>
      </c>
      <c r="Y4075" t="s">
        <v>6157</v>
      </c>
      <c r="Z4075" t="s">
        <v>6474</v>
      </c>
      <c r="AA4075" t="s">
        <v>1388</v>
      </c>
      <c r="AB4075" t="s">
        <v>248</v>
      </c>
      <c r="AC4075" t="s">
        <v>4353</v>
      </c>
      <c r="AD4075" t="s">
        <v>6157</v>
      </c>
      <c r="AE4075" t="s">
        <v>6157</v>
      </c>
      <c r="AF4075" t="s">
        <v>6157</v>
      </c>
      <c r="AG4075" t="s">
        <v>6157</v>
      </c>
      <c r="AH4075" t="s">
        <v>6157</v>
      </c>
      <c r="AI4075" t="s">
        <v>6157</v>
      </c>
      <c r="AJ4075" t="s">
        <v>6457</v>
      </c>
      <c r="AK4075" t="s">
        <v>5332</v>
      </c>
      <c r="AL4075" t="s">
        <v>1471</v>
      </c>
      <c r="AM4075" t="s">
        <v>1415</v>
      </c>
      <c r="AN4075" t="s">
        <v>4353</v>
      </c>
      <c r="AO4075" s="29">
        <v>12</v>
      </c>
      <c r="AP4075">
        <v>-17.3639917</v>
      </c>
      <c r="AQ4075">
        <v>177.13484287</v>
      </c>
      <c r="AR4075" t="s">
        <v>289</v>
      </c>
      <c r="AS4075">
        <v>0.1</v>
      </c>
      <c r="AT4075" t="s">
        <v>5333</v>
      </c>
      <c r="AU4075" t="s">
        <v>274</v>
      </c>
      <c r="AV4075" t="s">
        <v>4353</v>
      </c>
      <c r="AW4075" t="s">
        <v>6334</v>
      </c>
      <c r="AX4075" t="s">
        <v>4353</v>
      </c>
      <c r="AY4075">
        <v>-808</v>
      </c>
      <c r="AZ4075">
        <v>-553</v>
      </c>
      <c r="BA4075" t="s">
        <v>290</v>
      </c>
      <c r="BB4075" t="s">
        <v>4785</v>
      </c>
      <c r="BC4075" t="s">
        <v>6157</v>
      </c>
      <c r="BD4075" s="7"/>
      <c r="BH4075" t="s">
        <v>1543</v>
      </c>
      <c r="BI4075" t="s">
        <v>7244</v>
      </c>
      <c r="BJ4075" t="s">
        <v>6480</v>
      </c>
      <c r="BK4075" t="s">
        <v>1561</v>
      </c>
      <c r="BL4075" s="7" t="s">
        <v>1558</v>
      </c>
      <c r="BQ4075" t="s">
        <v>6544</v>
      </c>
      <c r="BR4075">
        <v>1</v>
      </c>
      <c r="BS4075" t="s">
        <v>6563</v>
      </c>
      <c r="BT4075" t="s">
        <v>6589</v>
      </c>
      <c r="BW4075">
        <v>-15.18</v>
      </c>
      <c r="BX4075">
        <v>0.5</v>
      </c>
      <c r="BY4075">
        <v>9.25</v>
      </c>
      <c r="BZ4075">
        <v>0.62</v>
      </c>
      <c r="CA4075">
        <v>5.57</v>
      </c>
      <c r="CB4075">
        <v>3.33</v>
      </c>
      <c r="CC4075">
        <v>28.48</v>
      </c>
      <c r="CD4075">
        <v>10</v>
      </c>
      <c r="CI4075" s="5"/>
    </row>
    <row r="4076" spans="1:87" ht="16" customHeight="1">
      <c r="A4076">
        <v>4075</v>
      </c>
      <c r="B4076" t="s">
        <v>7221</v>
      </c>
      <c r="C4076" s="2">
        <v>44970</v>
      </c>
      <c r="E4076" s="17" t="s">
        <v>5341</v>
      </c>
      <c r="F4076" s="19"/>
      <c r="G4076" t="s">
        <v>1608</v>
      </c>
      <c r="H4076" t="s">
        <v>6157</v>
      </c>
      <c r="I4076" t="s">
        <v>4349</v>
      </c>
      <c r="J4076" t="s">
        <v>4350</v>
      </c>
      <c r="K4076" t="s">
        <v>4351</v>
      </c>
      <c r="L4076" t="s">
        <v>6157</v>
      </c>
      <c r="M4076" t="s">
        <v>1608</v>
      </c>
      <c r="N4076" t="s">
        <v>289</v>
      </c>
      <c r="O4076" t="s">
        <v>6157</v>
      </c>
      <c r="P4076" t="s">
        <v>6157</v>
      </c>
      <c r="Q4076" t="s">
        <v>3969</v>
      </c>
      <c r="R4076" t="s">
        <v>6157</v>
      </c>
      <c r="S4076" t="s">
        <v>4353</v>
      </c>
      <c r="T4076" t="s">
        <v>4353</v>
      </c>
      <c r="U4076" s="4" t="s">
        <v>4353</v>
      </c>
      <c r="V4076">
        <v>0</v>
      </c>
      <c r="W4076">
        <v>80</v>
      </c>
      <c r="X4076" t="s">
        <v>6157</v>
      </c>
      <c r="Y4076" t="s">
        <v>6157</v>
      </c>
      <c r="Z4076" t="s">
        <v>6474</v>
      </c>
      <c r="AA4076" t="s">
        <v>1388</v>
      </c>
      <c r="AB4076" t="s">
        <v>248</v>
      </c>
      <c r="AC4076" t="s">
        <v>4353</v>
      </c>
      <c r="AD4076" t="s">
        <v>6157</v>
      </c>
      <c r="AE4076" t="s">
        <v>6157</v>
      </c>
      <c r="AF4076" t="s">
        <v>6157</v>
      </c>
      <c r="AG4076" t="s">
        <v>6157</v>
      </c>
      <c r="AH4076" t="s">
        <v>6157</v>
      </c>
      <c r="AI4076" t="s">
        <v>6157</v>
      </c>
      <c r="AJ4076" t="s">
        <v>6457</v>
      </c>
      <c r="AK4076" t="s">
        <v>5342</v>
      </c>
      <c r="AL4076" t="s">
        <v>1471</v>
      </c>
      <c r="AM4076" t="s">
        <v>1415</v>
      </c>
      <c r="AN4076" t="s">
        <v>4353</v>
      </c>
      <c r="AO4076" s="29">
        <v>12</v>
      </c>
      <c r="AP4076">
        <v>-17.3639917</v>
      </c>
      <c r="AQ4076">
        <v>177.13484287</v>
      </c>
      <c r="AR4076" t="s">
        <v>289</v>
      </c>
      <c r="AS4076">
        <v>0.5</v>
      </c>
      <c r="AT4076" t="s">
        <v>1522</v>
      </c>
      <c r="AU4076" t="s">
        <v>7017</v>
      </c>
      <c r="AV4076" t="s">
        <v>4353</v>
      </c>
      <c r="AW4076" t="s">
        <v>6335</v>
      </c>
      <c r="AX4076" t="s">
        <v>4353</v>
      </c>
      <c r="AY4076">
        <v>1190</v>
      </c>
      <c r="AZ4076">
        <v>1700</v>
      </c>
      <c r="BA4076" t="s">
        <v>290</v>
      </c>
      <c r="BB4076" t="s">
        <v>4785</v>
      </c>
      <c r="BC4076" t="s">
        <v>6157</v>
      </c>
      <c r="BD4076" s="7"/>
      <c r="BH4076" t="s">
        <v>1542</v>
      </c>
      <c r="BI4076" t="s">
        <v>7244</v>
      </c>
      <c r="BJ4076" t="s">
        <v>6480</v>
      </c>
      <c r="BK4076" t="s">
        <v>1561</v>
      </c>
      <c r="BL4076" s="7" t="s">
        <v>1558</v>
      </c>
      <c r="BQ4076" t="s">
        <v>6544</v>
      </c>
      <c r="BR4076">
        <v>1</v>
      </c>
      <c r="BS4076" t="s">
        <v>6563</v>
      </c>
      <c r="BT4076" t="s">
        <v>6589</v>
      </c>
      <c r="BW4076">
        <v>-16.22</v>
      </c>
      <c r="BX4076">
        <v>0.62</v>
      </c>
      <c r="BY4076">
        <v>8.75</v>
      </c>
      <c r="BZ4076">
        <v>0.65</v>
      </c>
      <c r="CA4076">
        <v>5.77</v>
      </c>
      <c r="CB4076">
        <v>3.22</v>
      </c>
      <c r="CC4076">
        <v>17.91</v>
      </c>
      <c r="CD4076">
        <v>6.5</v>
      </c>
      <c r="CI4076" s="5"/>
    </row>
    <row r="4077" spans="1:87" ht="16" customHeight="1">
      <c r="A4077">
        <v>4076</v>
      </c>
      <c r="B4077" t="s">
        <v>7221</v>
      </c>
      <c r="C4077" s="2">
        <v>44970</v>
      </c>
      <c r="E4077" s="17" t="s">
        <v>5343</v>
      </c>
      <c r="F4077" s="19"/>
      <c r="G4077" t="s">
        <v>1608</v>
      </c>
      <c r="H4077" t="s">
        <v>6157</v>
      </c>
      <c r="I4077" t="s">
        <v>4349</v>
      </c>
      <c r="J4077" t="s">
        <v>4350</v>
      </c>
      <c r="K4077" t="s">
        <v>4351</v>
      </c>
      <c r="L4077" t="s">
        <v>6157</v>
      </c>
      <c r="M4077" t="s">
        <v>1608</v>
      </c>
      <c r="N4077" t="s">
        <v>289</v>
      </c>
      <c r="O4077" t="s">
        <v>6157</v>
      </c>
      <c r="P4077" t="s">
        <v>6157</v>
      </c>
      <c r="Q4077" t="s">
        <v>3969</v>
      </c>
      <c r="R4077" t="s">
        <v>6157</v>
      </c>
      <c r="S4077" t="s">
        <v>4353</v>
      </c>
      <c r="T4077" t="s">
        <v>4353</v>
      </c>
      <c r="U4077" s="4" t="s">
        <v>4353</v>
      </c>
      <c r="V4077">
        <v>0</v>
      </c>
      <c r="W4077">
        <v>80</v>
      </c>
      <c r="X4077" t="s">
        <v>6157</v>
      </c>
      <c r="Y4077" t="s">
        <v>6157</v>
      </c>
      <c r="Z4077" t="s">
        <v>6474</v>
      </c>
      <c r="AA4077" t="s">
        <v>1388</v>
      </c>
      <c r="AB4077" t="s">
        <v>248</v>
      </c>
      <c r="AC4077" t="s">
        <v>4353</v>
      </c>
      <c r="AD4077" t="s">
        <v>6157</v>
      </c>
      <c r="AE4077" t="s">
        <v>6157</v>
      </c>
      <c r="AF4077" t="s">
        <v>6157</v>
      </c>
      <c r="AG4077" t="s">
        <v>6157</v>
      </c>
      <c r="AH4077" t="s">
        <v>6157</v>
      </c>
      <c r="AI4077" t="s">
        <v>6157</v>
      </c>
      <c r="AJ4077" t="s">
        <v>6457</v>
      </c>
      <c r="AK4077" t="s">
        <v>5342</v>
      </c>
      <c r="AL4077" t="s">
        <v>1471</v>
      </c>
      <c r="AM4077" t="s">
        <v>1415</v>
      </c>
      <c r="AN4077" t="s">
        <v>4353</v>
      </c>
      <c r="AO4077" s="29">
        <v>12</v>
      </c>
      <c r="AP4077">
        <v>-17.3639917</v>
      </c>
      <c r="AQ4077">
        <v>177.13484287</v>
      </c>
      <c r="AR4077" t="s">
        <v>289</v>
      </c>
      <c r="AS4077">
        <v>0.5</v>
      </c>
      <c r="AT4077" t="s">
        <v>1522</v>
      </c>
      <c r="AU4077" t="s">
        <v>7017</v>
      </c>
      <c r="AV4077" t="s">
        <v>4353</v>
      </c>
      <c r="AW4077" t="s">
        <v>6336</v>
      </c>
      <c r="AX4077" t="s">
        <v>4353</v>
      </c>
      <c r="AY4077">
        <v>1190</v>
      </c>
      <c r="AZ4077">
        <v>1700</v>
      </c>
      <c r="BA4077" t="s">
        <v>290</v>
      </c>
      <c r="BB4077" t="s">
        <v>4785</v>
      </c>
      <c r="BC4077" t="s">
        <v>6157</v>
      </c>
      <c r="BD4077" s="7"/>
      <c r="BH4077" t="s">
        <v>1542</v>
      </c>
      <c r="BI4077" t="s">
        <v>7244</v>
      </c>
      <c r="BJ4077" t="s">
        <v>6480</v>
      </c>
      <c r="BK4077" t="s">
        <v>1561</v>
      </c>
      <c r="BL4077" s="7" t="s">
        <v>1558</v>
      </c>
      <c r="BQ4077" t="s">
        <v>6544</v>
      </c>
      <c r="BR4077">
        <v>1</v>
      </c>
      <c r="BS4077" t="s">
        <v>6563</v>
      </c>
      <c r="BT4077" t="s">
        <v>6589</v>
      </c>
      <c r="BW4077">
        <v>-15.34</v>
      </c>
      <c r="BX4077">
        <v>0.77</v>
      </c>
      <c r="BY4077">
        <v>9.39</v>
      </c>
      <c r="BZ4077">
        <v>0.78</v>
      </c>
      <c r="CA4077">
        <v>8.14</v>
      </c>
      <c r="CB4077">
        <v>3.32</v>
      </c>
      <c r="CC4077">
        <v>26.89</v>
      </c>
      <c r="CD4077">
        <v>9.4600000000000009</v>
      </c>
      <c r="CI4077" s="5"/>
    </row>
    <row r="4078" spans="1:87" ht="16" customHeight="1">
      <c r="A4078">
        <v>4077</v>
      </c>
      <c r="B4078" t="s">
        <v>7221</v>
      </c>
      <c r="C4078" s="2">
        <v>44970</v>
      </c>
      <c r="E4078" s="17" t="s">
        <v>5344</v>
      </c>
      <c r="F4078" s="19"/>
      <c r="G4078" t="s">
        <v>1608</v>
      </c>
      <c r="H4078" t="s">
        <v>6157</v>
      </c>
      <c r="I4078" t="s">
        <v>4349</v>
      </c>
      <c r="J4078" t="s">
        <v>4350</v>
      </c>
      <c r="K4078" t="s">
        <v>4351</v>
      </c>
      <c r="L4078" t="s">
        <v>6157</v>
      </c>
      <c r="M4078" t="s">
        <v>1608</v>
      </c>
      <c r="N4078" t="s">
        <v>289</v>
      </c>
      <c r="O4078" t="s">
        <v>6157</v>
      </c>
      <c r="P4078" t="s">
        <v>6157</v>
      </c>
      <c r="Q4078" t="s">
        <v>3969</v>
      </c>
      <c r="R4078" t="s">
        <v>6157</v>
      </c>
      <c r="S4078" t="s">
        <v>4353</v>
      </c>
      <c r="T4078" t="s">
        <v>4353</v>
      </c>
      <c r="U4078" s="4" t="s">
        <v>4353</v>
      </c>
      <c r="V4078">
        <v>0</v>
      </c>
      <c r="W4078">
        <v>80</v>
      </c>
      <c r="X4078" t="s">
        <v>6157</v>
      </c>
      <c r="Y4078" t="s">
        <v>6157</v>
      </c>
      <c r="Z4078" t="s">
        <v>6474</v>
      </c>
      <c r="AA4078" t="s">
        <v>1388</v>
      </c>
      <c r="AB4078" t="s">
        <v>248</v>
      </c>
      <c r="AC4078" t="s">
        <v>4353</v>
      </c>
      <c r="AD4078" t="s">
        <v>6157</v>
      </c>
      <c r="AE4078" t="s">
        <v>6157</v>
      </c>
      <c r="AF4078" t="s">
        <v>6157</v>
      </c>
      <c r="AG4078" t="s">
        <v>6157</v>
      </c>
      <c r="AH4078" t="s">
        <v>6157</v>
      </c>
      <c r="AI4078" t="s">
        <v>6157</v>
      </c>
      <c r="AJ4078" t="s">
        <v>6457</v>
      </c>
      <c r="AK4078" t="s">
        <v>5332</v>
      </c>
      <c r="AL4078" t="s">
        <v>1471</v>
      </c>
      <c r="AM4078" t="s">
        <v>1415</v>
      </c>
      <c r="AN4078" t="s">
        <v>4353</v>
      </c>
      <c r="AO4078" s="29">
        <v>12</v>
      </c>
      <c r="AP4078">
        <v>-17.3639917</v>
      </c>
      <c r="AQ4078">
        <v>177.13484287</v>
      </c>
      <c r="AR4078" t="s">
        <v>289</v>
      </c>
      <c r="AS4078">
        <v>0.1</v>
      </c>
      <c r="AT4078" t="s">
        <v>5333</v>
      </c>
      <c r="AU4078" t="s">
        <v>274</v>
      </c>
      <c r="AV4078" t="s">
        <v>4353</v>
      </c>
      <c r="AW4078" t="s">
        <v>6334</v>
      </c>
      <c r="AX4078" t="s">
        <v>4353</v>
      </c>
      <c r="AY4078">
        <v>-808</v>
      </c>
      <c r="AZ4078">
        <v>-553</v>
      </c>
      <c r="BA4078" t="s">
        <v>290</v>
      </c>
      <c r="BB4078" t="s">
        <v>4785</v>
      </c>
      <c r="BC4078" t="s">
        <v>6157</v>
      </c>
      <c r="BD4078" s="7"/>
      <c r="BH4078" t="s">
        <v>1543</v>
      </c>
      <c r="BI4078" t="s">
        <v>7244</v>
      </c>
      <c r="BJ4078" t="s">
        <v>6480</v>
      </c>
      <c r="BK4078" t="s">
        <v>1561</v>
      </c>
      <c r="BL4078" s="7" t="s">
        <v>1558</v>
      </c>
      <c r="BQ4078" t="s">
        <v>6544</v>
      </c>
      <c r="BR4078">
        <v>1</v>
      </c>
      <c r="BS4078" t="s">
        <v>6563</v>
      </c>
      <c r="BT4078" t="s">
        <v>6589</v>
      </c>
      <c r="BW4078">
        <v>-15.58</v>
      </c>
      <c r="BX4078">
        <v>0.13</v>
      </c>
      <c r="BY4078">
        <v>9.09</v>
      </c>
      <c r="BZ4078">
        <v>0.64</v>
      </c>
      <c r="CA4078">
        <v>4.4000000000000004</v>
      </c>
      <c r="CB4078">
        <v>3.3</v>
      </c>
      <c r="CC4078">
        <v>25.95</v>
      </c>
      <c r="CD4078">
        <v>9.18</v>
      </c>
      <c r="CI4078" s="5"/>
    </row>
    <row r="4079" spans="1:87" ht="16" customHeight="1">
      <c r="A4079">
        <v>4078</v>
      </c>
      <c r="B4079" t="s">
        <v>7221</v>
      </c>
      <c r="C4079" s="2">
        <v>44970</v>
      </c>
      <c r="E4079" s="17" t="s">
        <v>5345</v>
      </c>
      <c r="F4079" s="19"/>
      <c r="G4079" t="s">
        <v>1608</v>
      </c>
      <c r="H4079" t="s">
        <v>6157</v>
      </c>
      <c r="I4079" t="s">
        <v>4349</v>
      </c>
      <c r="J4079" t="s">
        <v>4350</v>
      </c>
      <c r="K4079" t="s">
        <v>4351</v>
      </c>
      <c r="L4079" t="s">
        <v>6157</v>
      </c>
      <c r="M4079" t="s">
        <v>1608</v>
      </c>
      <c r="N4079" t="s">
        <v>289</v>
      </c>
      <c r="O4079" t="s">
        <v>6157</v>
      </c>
      <c r="P4079" t="s">
        <v>6157</v>
      </c>
      <c r="Q4079" t="s">
        <v>3969</v>
      </c>
      <c r="R4079" t="s">
        <v>6157</v>
      </c>
      <c r="S4079" t="s">
        <v>4353</v>
      </c>
      <c r="T4079" t="s">
        <v>4353</v>
      </c>
      <c r="U4079" s="4" t="s">
        <v>4353</v>
      </c>
      <c r="V4079">
        <v>0</v>
      </c>
      <c r="W4079">
        <v>80</v>
      </c>
      <c r="X4079" t="s">
        <v>6157</v>
      </c>
      <c r="Y4079" t="s">
        <v>6157</v>
      </c>
      <c r="Z4079" t="s">
        <v>6474</v>
      </c>
      <c r="AA4079" t="s">
        <v>1388</v>
      </c>
      <c r="AB4079" t="s">
        <v>248</v>
      </c>
      <c r="AC4079" t="s">
        <v>4353</v>
      </c>
      <c r="AD4079" t="s">
        <v>6157</v>
      </c>
      <c r="AE4079" t="s">
        <v>6157</v>
      </c>
      <c r="AF4079" t="s">
        <v>6157</v>
      </c>
      <c r="AG4079" t="s">
        <v>6157</v>
      </c>
      <c r="AH4079" t="s">
        <v>6157</v>
      </c>
      <c r="AI4079" t="s">
        <v>6157</v>
      </c>
      <c r="AJ4079" t="s">
        <v>6457</v>
      </c>
      <c r="AK4079" t="s">
        <v>5332</v>
      </c>
      <c r="AL4079" t="s">
        <v>1471</v>
      </c>
      <c r="AM4079" t="s">
        <v>1415</v>
      </c>
      <c r="AN4079" t="s">
        <v>4353</v>
      </c>
      <c r="AO4079" s="29">
        <v>12</v>
      </c>
      <c r="AP4079">
        <v>-17.3639917</v>
      </c>
      <c r="AQ4079">
        <v>177.13484287</v>
      </c>
      <c r="AR4079" t="s">
        <v>289</v>
      </c>
      <c r="AS4079">
        <v>0.1</v>
      </c>
      <c r="AT4079" t="s">
        <v>5333</v>
      </c>
      <c r="AU4079" t="s">
        <v>274</v>
      </c>
      <c r="AV4079" t="s">
        <v>4353</v>
      </c>
      <c r="AW4079" t="s">
        <v>6334</v>
      </c>
      <c r="AX4079" t="s">
        <v>4353</v>
      </c>
      <c r="AY4079">
        <v>-808</v>
      </c>
      <c r="AZ4079">
        <v>-553</v>
      </c>
      <c r="BA4079" t="s">
        <v>290</v>
      </c>
      <c r="BB4079" t="s">
        <v>4785</v>
      </c>
      <c r="BC4079" t="s">
        <v>6157</v>
      </c>
      <c r="BD4079" s="7"/>
      <c r="BH4079" t="s">
        <v>1543</v>
      </c>
      <c r="BI4079" t="s">
        <v>7244</v>
      </c>
      <c r="BJ4079" t="s">
        <v>6480</v>
      </c>
      <c r="BK4079" t="s">
        <v>1561</v>
      </c>
      <c r="BL4079" s="7" t="s">
        <v>1558</v>
      </c>
      <c r="BQ4079" t="s">
        <v>6544</v>
      </c>
      <c r="BR4079">
        <v>1</v>
      </c>
      <c r="BS4079" t="s">
        <v>6563</v>
      </c>
      <c r="BT4079" t="s">
        <v>6589</v>
      </c>
      <c r="BW4079">
        <v>-15.46</v>
      </c>
      <c r="BX4079">
        <v>0.57999999999999996</v>
      </c>
      <c r="BY4079">
        <v>8.82</v>
      </c>
      <c r="BZ4079">
        <v>0.8</v>
      </c>
      <c r="CA4079">
        <v>3.8</v>
      </c>
      <c r="CB4079">
        <v>3.3</v>
      </c>
      <c r="CC4079">
        <v>26.91</v>
      </c>
      <c r="CD4079">
        <v>9.51</v>
      </c>
      <c r="CI4079" s="5"/>
    </row>
    <row r="4080" spans="1:87" ht="16" customHeight="1">
      <c r="A4080">
        <v>4079</v>
      </c>
      <c r="B4080" t="s">
        <v>7221</v>
      </c>
      <c r="C4080" s="2">
        <v>44970</v>
      </c>
      <c r="E4080" s="17" t="s">
        <v>5346</v>
      </c>
      <c r="F4080" s="19"/>
      <c r="G4080" t="s">
        <v>1608</v>
      </c>
      <c r="H4080" t="s">
        <v>6157</v>
      </c>
      <c r="I4080" t="s">
        <v>4349</v>
      </c>
      <c r="J4080" t="s">
        <v>4350</v>
      </c>
      <c r="K4080" t="s">
        <v>4351</v>
      </c>
      <c r="L4080" t="s">
        <v>6157</v>
      </c>
      <c r="M4080" t="s">
        <v>1608</v>
      </c>
      <c r="N4080" t="s">
        <v>289</v>
      </c>
      <c r="O4080" t="s">
        <v>6157</v>
      </c>
      <c r="P4080" t="s">
        <v>6157</v>
      </c>
      <c r="Q4080" t="s">
        <v>3969</v>
      </c>
      <c r="R4080" t="s">
        <v>6157</v>
      </c>
      <c r="S4080" t="s">
        <v>4353</v>
      </c>
      <c r="T4080" t="s">
        <v>4353</v>
      </c>
      <c r="U4080" s="4" t="s">
        <v>4353</v>
      </c>
      <c r="V4080">
        <v>0</v>
      </c>
      <c r="W4080">
        <v>80</v>
      </c>
      <c r="X4080" t="s">
        <v>6157</v>
      </c>
      <c r="Y4080" t="s">
        <v>6157</v>
      </c>
      <c r="Z4080" t="s">
        <v>6474</v>
      </c>
      <c r="AA4080" t="s">
        <v>1388</v>
      </c>
      <c r="AB4080" t="s">
        <v>248</v>
      </c>
      <c r="AC4080" t="s">
        <v>4353</v>
      </c>
      <c r="AD4080" t="s">
        <v>6157</v>
      </c>
      <c r="AE4080" t="s">
        <v>6157</v>
      </c>
      <c r="AF4080" t="s">
        <v>6157</v>
      </c>
      <c r="AG4080" t="s">
        <v>6157</v>
      </c>
      <c r="AH4080" t="s">
        <v>6157</v>
      </c>
      <c r="AI4080" t="s">
        <v>6157</v>
      </c>
      <c r="AJ4080" t="s">
        <v>6457</v>
      </c>
      <c r="AK4080" t="s">
        <v>5332</v>
      </c>
      <c r="AL4080" t="s">
        <v>1471</v>
      </c>
      <c r="AM4080" t="s">
        <v>1415</v>
      </c>
      <c r="AN4080" t="s">
        <v>4353</v>
      </c>
      <c r="AO4080" s="29">
        <v>12</v>
      </c>
      <c r="AP4080">
        <v>-17.3639917</v>
      </c>
      <c r="AQ4080">
        <v>177.13484287</v>
      </c>
      <c r="AR4080" t="s">
        <v>289</v>
      </c>
      <c r="AS4080">
        <v>0.1</v>
      </c>
      <c r="AT4080" t="s">
        <v>5333</v>
      </c>
      <c r="AU4080" t="s">
        <v>274</v>
      </c>
      <c r="AV4080" t="s">
        <v>4353</v>
      </c>
      <c r="AW4080" t="s">
        <v>6334</v>
      </c>
      <c r="AX4080" t="s">
        <v>4353</v>
      </c>
      <c r="AY4080">
        <v>-808</v>
      </c>
      <c r="AZ4080">
        <v>-553</v>
      </c>
      <c r="BA4080" t="s">
        <v>290</v>
      </c>
      <c r="BB4080" t="s">
        <v>4785</v>
      </c>
      <c r="BC4080" t="s">
        <v>6157</v>
      </c>
      <c r="BD4080" s="7"/>
      <c r="BH4080" t="s">
        <v>1543</v>
      </c>
      <c r="BI4080" t="s">
        <v>7244</v>
      </c>
      <c r="BJ4080" t="s">
        <v>6480</v>
      </c>
      <c r="BK4080" t="s">
        <v>1561</v>
      </c>
      <c r="BL4080" s="7" t="s">
        <v>1558</v>
      </c>
      <c r="BQ4080" t="s">
        <v>6544</v>
      </c>
      <c r="BR4080">
        <v>1</v>
      </c>
      <c r="BS4080" t="s">
        <v>6563</v>
      </c>
      <c r="BT4080" t="s">
        <v>6589</v>
      </c>
      <c r="BW4080">
        <v>-15.32</v>
      </c>
      <c r="BX4080">
        <v>0.25</v>
      </c>
      <c r="BY4080">
        <v>8.9700000000000006</v>
      </c>
      <c r="BZ4080">
        <v>7.0000000000000007E-2</v>
      </c>
      <c r="CA4080">
        <v>2.97</v>
      </c>
      <c r="CB4080">
        <v>3.28</v>
      </c>
      <c r="CC4080">
        <v>30.72</v>
      </c>
      <c r="CD4080">
        <v>10.9</v>
      </c>
      <c r="CI4080" s="5"/>
    </row>
    <row r="4081" spans="1:89" ht="16" customHeight="1">
      <c r="A4081">
        <v>4080</v>
      </c>
      <c r="B4081" t="s">
        <v>7221</v>
      </c>
      <c r="C4081" s="2">
        <v>44970</v>
      </c>
      <c r="E4081" s="17" t="s">
        <v>5347</v>
      </c>
      <c r="F4081" s="19"/>
      <c r="G4081" t="s">
        <v>1608</v>
      </c>
      <c r="H4081" t="s">
        <v>6157</v>
      </c>
      <c r="I4081" t="s">
        <v>4349</v>
      </c>
      <c r="J4081" t="s">
        <v>4350</v>
      </c>
      <c r="K4081" t="s">
        <v>4351</v>
      </c>
      <c r="L4081" t="s">
        <v>6157</v>
      </c>
      <c r="M4081" t="s">
        <v>1608</v>
      </c>
      <c r="N4081" t="s">
        <v>289</v>
      </c>
      <c r="O4081" t="s">
        <v>6157</v>
      </c>
      <c r="P4081" t="s">
        <v>6157</v>
      </c>
      <c r="Q4081" t="s">
        <v>3969</v>
      </c>
      <c r="R4081" t="s">
        <v>6157</v>
      </c>
      <c r="S4081" t="s">
        <v>4353</v>
      </c>
      <c r="T4081" t="s">
        <v>4353</v>
      </c>
      <c r="U4081" s="4" t="s">
        <v>4353</v>
      </c>
      <c r="V4081">
        <v>0</v>
      </c>
      <c r="W4081">
        <v>80</v>
      </c>
      <c r="X4081" t="s">
        <v>6157</v>
      </c>
      <c r="Y4081" t="s">
        <v>6157</v>
      </c>
      <c r="Z4081" t="s">
        <v>6474</v>
      </c>
      <c r="AA4081" t="s">
        <v>1388</v>
      </c>
      <c r="AB4081" t="s">
        <v>248</v>
      </c>
      <c r="AC4081" t="s">
        <v>4353</v>
      </c>
      <c r="AD4081" t="s">
        <v>6157</v>
      </c>
      <c r="AE4081" t="s">
        <v>6157</v>
      </c>
      <c r="AF4081" t="s">
        <v>6157</v>
      </c>
      <c r="AG4081" t="s">
        <v>6157</v>
      </c>
      <c r="AH4081" t="s">
        <v>6157</v>
      </c>
      <c r="AI4081" t="s">
        <v>6157</v>
      </c>
      <c r="AJ4081" t="s">
        <v>6457</v>
      </c>
      <c r="AK4081" t="s">
        <v>5332</v>
      </c>
      <c r="AL4081" t="s">
        <v>1471</v>
      </c>
      <c r="AM4081" t="s">
        <v>1415</v>
      </c>
      <c r="AN4081" t="s">
        <v>4353</v>
      </c>
      <c r="AO4081" s="29">
        <v>12</v>
      </c>
      <c r="AP4081">
        <v>-17.3639917</v>
      </c>
      <c r="AQ4081">
        <v>177.13484287</v>
      </c>
      <c r="AR4081" t="s">
        <v>289</v>
      </c>
      <c r="AS4081">
        <v>0.1</v>
      </c>
      <c r="AT4081" t="s">
        <v>5333</v>
      </c>
      <c r="AU4081" t="s">
        <v>274</v>
      </c>
      <c r="AV4081" t="s">
        <v>4353</v>
      </c>
      <c r="AW4081" t="s">
        <v>6337</v>
      </c>
      <c r="AX4081" t="s">
        <v>4353</v>
      </c>
      <c r="AY4081">
        <v>-808</v>
      </c>
      <c r="AZ4081">
        <v>-553</v>
      </c>
      <c r="BA4081" t="s">
        <v>290</v>
      </c>
      <c r="BB4081" t="s">
        <v>4785</v>
      </c>
      <c r="BC4081" t="s">
        <v>6157</v>
      </c>
      <c r="BD4081" s="7"/>
      <c r="BH4081" t="s">
        <v>1543</v>
      </c>
      <c r="BI4081" t="s">
        <v>7244</v>
      </c>
      <c r="BJ4081" t="s">
        <v>6480</v>
      </c>
      <c r="BK4081" t="s">
        <v>1561</v>
      </c>
      <c r="BL4081" s="7" t="s">
        <v>1558</v>
      </c>
      <c r="BQ4081" t="s">
        <v>6544</v>
      </c>
      <c r="BR4081">
        <v>1</v>
      </c>
      <c r="BS4081" t="s">
        <v>6563</v>
      </c>
      <c r="BT4081" t="s">
        <v>6589</v>
      </c>
      <c r="BW4081">
        <v>-13.5</v>
      </c>
      <c r="BX4081">
        <v>0.71</v>
      </c>
      <c r="BY4081">
        <v>11.05</v>
      </c>
      <c r="BZ4081">
        <v>0.38</v>
      </c>
      <c r="CA4081">
        <v>4.42</v>
      </c>
      <c r="CB4081">
        <v>3.27</v>
      </c>
      <c r="CC4081">
        <v>29.9</v>
      </c>
      <c r="CD4081">
        <v>10.67</v>
      </c>
      <c r="CI4081" s="5"/>
    </row>
    <row r="4082" spans="1:89" ht="16" customHeight="1">
      <c r="A4082">
        <v>4081</v>
      </c>
      <c r="B4082" t="s">
        <v>7221</v>
      </c>
      <c r="C4082" s="2">
        <v>44970</v>
      </c>
      <c r="E4082" s="17">
        <v>161</v>
      </c>
      <c r="F4082" s="19"/>
      <c r="G4082" t="s">
        <v>1608</v>
      </c>
      <c r="H4082" t="s">
        <v>6157</v>
      </c>
      <c r="I4082" t="s">
        <v>4349</v>
      </c>
      <c r="J4082" t="s">
        <v>4350</v>
      </c>
      <c r="K4082" t="s">
        <v>4351</v>
      </c>
      <c r="L4082" t="s">
        <v>6157</v>
      </c>
      <c r="M4082" t="s">
        <v>1608</v>
      </c>
      <c r="N4082" t="s">
        <v>289</v>
      </c>
      <c r="O4082" t="s">
        <v>6157</v>
      </c>
      <c r="P4082" t="s">
        <v>6157</v>
      </c>
      <c r="Q4082" t="s">
        <v>3969</v>
      </c>
      <c r="R4082" t="s">
        <v>6157</v>
      </c>
      <c r="S4082" t="s">
        <v>4353</v>
      </c>
      <c r="T4082" t="s">
        <v>4353</v>
      </c>
      <c r="U4082" s="4" t="s">
        <v>4353</v>
      </c>
      <c r="V4082">
        <v>0</v>
      </c>
      <c r="W4082">
        <v>80</v>
      </c>
      <c r="X4082" t="s">
        <v>6157</v>
      </c>
      <c r="Y4082" t="s">
        <v>6157</v>
      </c>
      <c r="Z4082" t="s">
        <v>6474</v>
      </c>
      <c r="AA4082" t="s">
        <v>1388</v>
      </c>
      <c r="AB4082" t="s">
        <v>4353</v>
      </c>
      <c r="AC4082" t="s">
        <v>4353</v>
      </c>
      <c r="AD4082" t="s">
        <v>6157</v>
      </c>
      <c r="AE4082" t="s">
        <v>6157</v>
      </c>
      <c r="AF4082" t="s">
        <v>6157</v>
      </c>
      <c r="AG4082" t="s">
        <v>6157</v>
      </c>
      <c r="AH4082" t="s">
        <v>6157</v>
      </c>
      <c r="AI4082" t="s">
        <v>6157</v>
      </c>
      <c r="AJ4082" t="s">
        <v>6929</v>
      </c>
      <c r="AK4082" t="s">
        <v>1470</v>
      </c>
      <c r="AL4082" t="s">
        <v>1468</v>
      </c>
      <c r="AM4082" t="s">
        <v>1415</v>
      </c>
      <c r="AN4082" t="s">
        <v>4353</v>
      </c>
      <c r="AO4082" s="29">
        <v>0</v>
      </c>
      <c r="AP4082">
        <v>-18.325444999999998</v>
      </c>
      <c r="AQ4082">
        <v>-178.69381200000001</v>
      </c>
      <c r="AR4082" t="s">
        <v>289</v>
      </c>
      <c r="AS4082">
        <v>2</v>
      </c>
      <c r="AT4082" t="s">
        <v>6968</v>
      </c>
      <c r="AU4082" t="s">
        <v>7017</v>
      </c>
      <c r="AV4082" t="s">
        <v>4353</v>
      </c>
      <c r="AW4082" t="s">
        <v>6338</v>
      </c>
      <c r="AX4082" t="s">
        <v>4353</v>
      </c>
      <c r="BA4082" t="s">
        <v>4353</v>
      </c>
      <c r="BB4082" t="s">
        <v>4353</v>
      </c>
      <c r="BC4082" t="s">
        <v>6157</v>
      </c>
      <c r="BH4082" t="s">
        <v>231</v>
      </c>
      <c r="BI4082" t="s">
        <v>7245</v>
      </c>
      <c r="BJ4082" t="s">
        <v>6485</v>
      </c>
      <c r="BK4082" t="s">
        <v>1560</v>
      </c>
      <c r="BL4082" s="7" t="s">
        <v>1558</v>
      </c>
      <c r="BQ4082" t="s">
        <v>6545</v>
      </c>
      <c r="BR4082">
        <v>1</v>
      </c>
      <c r="BS4082" t="s">
        <v>6564</v>
      </c>
      <c r="BT4082" t="s">
        <v>5348</v>
      </c>
      <c r="BW4082">
        <v>-16.5</v>
      </c>
      <c r="BY4082">
        <v>9.3000000000000007</v>
      </c>
      <c r="CB4082">
        <v>3.07</v>
      </c>
      <c r="CE4082" t="s">
        <v>6545</v>
      </c>
      <c r="CF4082">
        <v>1</v>
      </c>
      <c r="CG4082" t="s">
        <v>1601</v>
      </c>
      <c r="CH4082" t="s">
        <v>5349</v>
      </c>
      <c r="CI4082" s="5">
        <v>-12.9</v>
      </c>
      <c r="CK4082">
        <v>-3.7</v>
      </c>
    </row>
    <row r="4083" spans="1:89" ht="16" customHeight="1">
      <c r="A4083">
        <v>4082</v>
      </c>
      <c r="B4083" t="s">
        <v>7221</v>
      </c>
      <c r="C4083" s="2">
        <v>44970</v>
      </c>
      <c r="E4083" s="17" t="s">
        <v>926</v>
      </c>
      <c r="F4083" s="19"/>
      <c r="G4083" t="s">
        <v>1608</v>
      </c>
      <c r="H4083" t="s">
        <v>6157</v>
      </c>
      <c r="I4083" t="s">
        <v>4349</v>
      </c>
      <c r="J4083" t="s">
        <v>4350</v>
      </c>
      <c r="K4083" t="s">
        <v>4351</v>
      </c>
      <c r="L4083" t="s">
        <v>6157</v>
      </c>
      <c r="M4083" t="s">
        <v>1608</v>
      </c>
      <c r="N4083" t="s">
        <v>289</v>
      </c>
      <c r="O4083" t="s">
        <v>6157</v>
      </c>
      <c r="P4083" t="s">
        <v>6157</v>
      </c>
      <c r="Q4083" t="s">
        <v>3969</v>
      </c>
      <c r="R4083" t="s">
        <v>6157</v>
      </c>
      <c r="S4083" t="s">
        <v>4353</v>
      </c>
      <c r="T4083" t="s">
        <v>4353</v>
      </c>
      <c r="U4083" s="4" t="s">
        <v>4353</v>
      </c>
      <c r="V4083">
        <v>0</v>
      </c>
      <c r="W4083">
        <v>80</v>
      </c>
      <c r="X4083" t="s">
        <v>6157</v>
      </c>
      <c r="Y4083" t="s">
        <v>6157</v>
      </c>
      <c r="Z4083" t="s">
        <v>6474</v>
      </c>
      <c r="AA4083" t="s">
        <v>1388</v>
      </c>
      <c r="AB4083" t="s">
        <v>4353</v>
      </c>
      <c r="AC4083" t="s">
        <v>4353</v>
      </c>
      <c r="AD4083" t="s">
        <v>6157</v>
      </c>
      <c r="AE4083" t="s">
        <v>6157</v>
      </c>
      <c r="AF4083" t="s">
        <v>6157</v>
      </c>
      <c r="AG4083" t="s">
        <v>6157</v>
      </c>
      <c r="AH4083" t="s">
        <v>6157</v>
      </c>
      <c r="AI4083" t="s">
        <v>6157</v>
      </c>
      <c r="AJ4083" t="s">
        <v>6929</v>
      </c>
      <c r="AK4083" t="s">
        <v>1469</v>
      </c>
      <c r="AL4083" t="s">
        <v>5350</v>
      </c>
      <c r="AM4083" t="s">
        <v>1415</v>
      </c>
      <c r="AN4083" t="s">
        <v>4353</v>
      </c>
      <c r="AO4083" s="29">
        <v>0</v>
      </c>
      <c r="AP4083">
        <v>-18.325444999999998</v>
      </c>
      <c r="AQ4083">
        <v>-178.69381200000001</v>
      </c>
      <c r="AR4083" t="s">
        <v>289</v>
      </c>
      <c r="AS4083">
        <v>2</v>
      </c>
      <c r="AT4083" t="s">
        <v>6969</v>
      </c>
      <c r="AU4083" t="s">
        <v>7017</v>
      </c>
      <c r="AV4083" t="s">
        <v>4353</v>
      </c>
      <c r="AW4083" t="s">
        <v>6339</v>
      </c>
      <c r="AX4083" t="s">
        <v>4353</v>
      </c>
      <c r="AY4083">
        <v>-510</v>
      </c>
      <c r="AZ4083">
        <v>640</v>
      </c>
      <c r="BA4083" t="s">
        <v>290</v>
      </c>
      <c r="BB4083" t="s">
        <v>4785</v>
      </c>
      <c r="BC4083" t="s">
        <v>6157</v>
      </c>
      <c r="BH4083" t="s">
        <v>1543</v>
      </c>
      <c r="BI4083" t="s">
        <v>7245</v>
      </c>
      <c r="BJ4083" t="s">
        <v>6485</v>
      </c>
      <c r="BK4083" t="s">
        <v>1560</v>
      </c>
      <c r="BL4083" s="7" t="s">
        <v>1558</v>
      </c>
      <c r="BQ4083" t="s">
        <v>6545</v>
      </c>
      <c r="BR4083">
        <v>1</v>
      </c>
      <c r="BS4083" t="s">
        <v>6564</v>
      </c>
      <c r="BT4083" t="s">
        <v>5348</v>
      </c>
      <c r="BW4083">
        <v>-13.9</v>
      </c>
      <c r="BY4083">
        <v>10.4</v>
      </c>
      <c r="CB4083">
        <v>3.11</v>
      </c>
      <c r="CE4083" t="s">
        <v>6545</v>
      </c>
      <c r="CF4083">
        <v>1</v>
      </c>
      <c r="CG4083" t="s">
        <v>1601</v>
      </c>
      <c r="CH4083" t="s">
        <v>5349</v>
      </c>
      <c r="CI4083" s="5">
        <v>-10.4</v>
      </c>
      <c r="CK4083">
        <v>-5</v>
      </c>
    </row>
    <row r="4084" spans="1:89" ht="16" customHeight="1">
      <c r="A4084">
        <v>4083</v>
      </c>
      <c r="B4084" t="s">
        <v>7221</v>
      </c>
      <c r="C4084" s="2">
        <v>44970</v>
      </c>
      <c r="E4084" s="17">
        <v>48</v>
      </c>
      <c r="F4084" s="19"/>
      <c r="G4084" t="s">
        <v>1608</v>
      </c>
      <c r="H4084" t="s">
        <v>6157</v>
      </c>
      <c r="I4084" t="s">
        <v>4349</v>
      </c>
      <c r="J4084" t="s">
        <v>4350</v>
      </c>
      <c r="K4084" t="s">
        <v>4351</v>
      </c>
      <c r="L4084" t="s">
        <v>6157</v>
      </c>
      <c r="M4084" t="s">
        <v>1608</v>
      </c>
      <c r="N4084" t="s">
        <v>289</v>
      </c>
      <c r="O4084" t="s">
        <v>6157</v>
      </c>
      <c r="P4084" t="s">
        <v>6157</v>
      </c>
      <c r="Q4084" t="s">
        <v>3969</v>
      </c>
      <c r="R4084" t="s">
        <v>6157</v>
      </c>
      <c r="S4084" t="s">
        <v>4353</v>
      </c>
      <c r="T4084" t="s">
        <v>4353</v>
      </c>
      <c r="U4084" s="4" t="s">
        <v>4353</v>
      </c>
      <c r="V4084">
        <v>0</v>
      </c>
      <c r="W4084">
        <v>80</v>
      </c>
      <c r="X4084" t="s">
        <v>6157</v>
      </c>
      <c r="Y4084" t="s">
        <v>6157</v>
      </c>
      <c r="Z4084" t="s">
        <v>6474</v>
      </c>
      <c r="AA4084" t="s">
        <v>1388</v>
      </c>
      <c r="AB4084" t="s">
        <v>4353</v>
      </c>
      <c r="AC4084" t="s">
        <v>4353</v>
      </c>
      <c r="AD4084" t="s">
        <v>6157</v>
      </c>
      <c r="AE4084" t="s">
        <v>6157</v>
      </c>
      <c r="AF4084" t="s">
        <v>6157</v>
      </c>
      <c r="AG4084" t="s">
        <v>6157</v>
      </c>
      <c r="AH4084" t="s">
        <v>6157</v>
      </c>
      <c r="AI4084" t="s">
        <v>6157</v>
      </c>
      <c r="AJ4084" t="s">
        <v>6929</v>
      </c>
      <c r="AK4084" t="s">
        <v>1467</v>
      </c>
      <c r="AL4084" t="s">
        <v>1463</v>
      </c>
      <c r="AM4084" t="s">
        <v>1415</v>
      </c>
      <c r="AN4084" t="s">
        <v>4353</v>
      </c>
      <c r="AO4084" s="29">
        <v>74.188675000000003</v>
      </c>
      <c r="AP4084">
        <v>-17.978608000000001</v>
      </c>
      <c r="AQ4084">
        <v>-179.05054100000001</v>
      </c>
      <c r="AR4084" t="s">
        <v>289</v>
      </c>
      <c r="AS4084">
        <v>9</v>
      </c>
      <c r="AT4084" t="s">
        <v>6970</v>
      </c>
      <c r="AU4084" t="s">
        <v>7017</v>
      </c>
      <c r="AV4084" t="s">
        <v>4353</v>
      </c>
      <c r="AW4084" t="s">
        <v>6340</v>
      </c>
      <c r="AX4084" t="s">
        <v>4353</v>
      </c>
      <c r="BA4084" t="s">
        <v>4353</v>
      </c>
      <c r="BB4084" t="s">
        <v>4353</v>
      </c>
      <c r="BC4084" t="s">
        <v>6157</v>
      </c>
      <c r="BH4084" t="s">
        <v>231</v>
      </c>
      <c r="BI4084" t="s">
        <v>7245</v>
      </c>
      <c r="BJ4084" t="s">
        <v>6485</v>
      </c>
      <c r="BK4084" t="s">
        <v>1560</v>
      </c>
      <c r="BL4084" s="7" t="s">
        <v>1558</v>
      </c>
      <c r="BQ4084" t="s">
        <v>6545</v>
      </c>
      <c r="BR4084">
        <v>1</v>
      </c>
      <c r="BS4084" t="s">
        <v>6564</v>
      </c>
      <c r="BT4084" t="s">
        <v>5348</v>
      </c>
      <c r="BW4084">
        <v>-17</v>
      </c>
      <c r="BY4084">
        <v>9.3000000000000007</v>
      </c>
      <c r="CB4084">
        <v>3.05</v>
      </c>
      <c r="CE4084" t="s">
        <v>6545</v>
      </c>
      <c r="CF4084">
        <v>1</v>
      </c>
      <c r="CG4084" t="s">
        <v>1601</v>
      </c>
      <c r="CH4084" t="s">
        <v>5349</v>
      </c>
      <c r="CI4084" s="5">
        <v>-14</v>
      </c>
      <c r="CK4084">
        <v>-4.9000000000000004</v>
      </c>
    </row>
    <row r="4085" spans="1:89" ht="16" customHeight="1">
      <c r="A4085">
        <v>4084</v>
      </c>
      <c r="B4085" t="s">
        <v>7221</v>
      </c>
      <c r="C4085" s="2">
        <v>44970</v>
      </c>
      <c r="E4085" s="17" t="s">
        <v>925</v>
      </c>
      <c r="F4085" s="19"/>
      <c r="G4085" t="s">
        <v>1608</v>
      </c>
      <c r="H4085" t="s">
        <v>6157</v>
      </c>
      <c r="I4085" t="s">
        <v>4349</v>
      </c>
      <c r="J4085" t="s">
        <v>4350</v>
      </c>
      <c r="K4085" t="s">
        <v>4351</v>
      </c>
      <c r="L4085" t="s">
        <v>6157</v>
      </c>
      <c r="M4085" t="s">
        <v>1608</v>
      </c>
      <c r="N4085" t="s">
        <v>289</v>
      </c>
      <c r="O4085" t="s">
        <v>6157</v>
      </c>
      <c r="P4085" t="s">
        <v>6157</v>
      </c>
      <c r="Q4085" t="s">
        <v>3969</v>
      </c>
      <c r="R4085" t="s">
        <v>6157</v>
      </c>
      <c r="S4085" t="s">
        <v>4353</v>
      </c>
      <c r="T4085" t="s">
        <v>4353</v>
      </c>
      <c r="U4085" s="4" t="s">
        <v>4353</v>
      </c>
      <c r="V4085">
        <v>0</v>
      </c>
      <c r="W4085">
        <v>80</v>
      </c>
      <c r="X4085" t="s">
        <v>6157</v>
      </c>
      <c r="Y4085" t="s">
        <v>6157</v>
      </c>
      <c r="Z4085" t="s">
        <v>6474</v>
      </c>
      <c r="AA4085" t="s">
        <v>1388</v>
      </c>
      <c r="AB4085" t="s">
        <v>4353</v>
      </c>
      <c r="AC4085" t="s">
        <v>4353</v>
      </c>
      <c r="AD4085" t="s">
        <v>6157</v>
      </c>
      <c r="AE4085" t="s">
        <v>6157</v>
      </c>
      <c r="AF4085" t="s">
        <v>6157</v>
      </c>
      <c r="AG4085" t="s">
        <v>6157</v>
      </c>
      <c r="AH4085" t="s">
        <v>6157</v>
      </c>
      <c r="AI4085" t="s">
        <v>6157</v>
      </c>
      <c r="AJ4085" t="s">
        <v>6929</v>
      </c>
      <c r="AK4085" t="s">
        <v>1466</v>
      </c>
      <c r="AL4085" t="s">
        <v>1461</v>
      </c>
      <c r="AM4085" t="s">
        <v>1415</v>
      </c>
      <c r="AN4085" t="s">
        <v>4353</v>
      </c>
      <c r="AO4085" s="29">
        <v>74.188675000000003</v>
      </c>
      <c r="AP4085">
        <v>-17.978608000000001</v>
      </c>
      <c r="AQ4085">
        <v>-179.05054100000001</v>
      </c>
      <c r="AR4085" t="s">
        <v>289</v>
      </c>
      <c r="AS4085">
        <v>9</v>
      </c>
      <c r="AT4085" t="s">
        <v>6967</v>
      </c>
      <c r="AU4085" t="s">
        <v>274</v>
      </c>
      <c r="AV4085" t="s">
        <v>4353</v>
      </c>
      <c r="AW4085" t="s">
        <v>6341</v>
      </c>
      <c r="AX4085" t="s">
        <v>4353</v>
      </c>
      <c r="AY4085">
        <v>-810</v>
      </c>
      <c r="AZ4085">
        <v>-750</v>
      </c>
      <c r="BA4085" t="s">
        <v>290</v>
      </c>
      <c r="BB4085" t="s">
        <v>4785</v>
      </c>
      <c r="BC4085" t="s">
        <v>6157</v>
      </c>
      <c r="BH4085" t="s">
        <v>1543</v>
      </c>
      <c r="BI4085" t="s">
        <v>7245</v>
      </c>
      <c r="BJ4085" t="s">
        <v>6485</v>
      </c>
      <c r="BK4085" t="s">
        <v>1560</v>
      </c>
      <c r="BL4085" s="7" t="s">
        <v>1558</v>
      </c>
      <c r="BQ4085" t="s">
        <v>6545</v>
      </c>
      <c r="BR4085">
        <v>1</v>
      </c>
      <c r="BS4085" t="s">
        <v>6564</v>
      </c>
      <c r="BT4085" t="s">
        <v>5348</v>
      </c>
      <c r="BW4085">
        <v>-16.7</v>
      </c>
      <c r="BY4085">
        <v>9.6999999999999993</v>
      </c>
      <c r="CB4085">
        <v>3.14</v>
      </c>
      <c r="CE4085" t="s">
        <v>6545</v>
      </c>
      <c r="CF4085">
        <v>1</v>
      </c>
      <c r="CG4085" t="s">
        <v>1601</v>
      </c>
      <c r="CH4085" t="s">
        <v>5349</v>
      </c>
      <c r="CI4085" s="5">
        <v>-10.8</v>
      </c>
      <c r="CK4085">
        <v>-3.8</v>
      </c>
    </row>
    <row r="4086" spans="1:89" ht="16" customHeight="1">
      <c r="A4086">
        <v>4085</v>
      </c>
      <c r="B4086" t="s">
        <v>7221</v>
      </c>
      <c r="C4086" s="2">
        <v>44970</v>
      </c>
      <c r="E4086" s="17" t="s">
        <v>924</v>
      </c>
      <c r="F4086" s="19"/>
      <c r="G4086" t="s">
        <v>1608</v>
      </c>
      <c r="H4086" t="s">
        <v>6157</v>
      </c>
      <c r="I4086" t="s">
        <v>4349</v>
      </c>
      <c r="J4086" t="s">
        <v>4350</v>
      </c>
      <c r="K4086" t="s">
        <v>4351</v>
      </c>
      <c r="L4086" t="s">
        <v>6157</v>
      </c>
      <c r="M4086" t="s">
        <v>1608</v>
      </c>
      <c r="N4086" t="s">
        <v>289</v>
      </c>
      <c r="O4086" t="s">
        <v>6157</v>
      </c>
      <c r="P4086" t="s">
        <v>6157</v>
      </c>
      <c r="Q4086" t="s">
        <v>3969</v>
      </c>
      <c r="R4086" t="s">
        <v>6157</v>
      </c>
      <c r="S4086" t="s">
        <v>4353</v>
      </c>
      <c r="T4086" t="s">
        <v>4353</v>
      </c>
      <c r="U4086" s="4" t="s">
        <v>4353</v>
      </c>
      <c r="V4086">
        <v>0</v>
      </c>
      <c r="W4086">
        <v>80</v>
      </c>
      <c r="X4086" t="s">
        <v>6157</v>
      </c>
      <c r="Y4086" t="s">
        <v>6157</v>
      </c>
      <c r="Z4086" t="s">
        <v>6474</v>
      </c>
      <c r="AA4086" t="s">
        <v>1388</v>
      </c>
      <c r="AB4086" t="s">
        <v>4353</v>
      </c>
      <c r="AC4086" t="s">
        <v>4353</v>
      </c>
      <c r="AD4086" t="s">
        <v>6157</v>
      </c>
      <c r="AE4086" t="s">
        <v>6157</v>
      </c>
      <c r="AF4086" t="s">
        <v>6157</v>
      </c>
      <c r="AG4086" t="s">
        <v>6157</v>
      </c>
      <c r="AH4086" t="s">
        <v>6157</v>
      </c>
      <c r="AI4086" t="s">
        <v>6157</v>
      </c>
      <c r="AJ4086" t="s">
        <v>6929</v>
      </c>
      <c r="AK4086" t="s">
        <v>1466</v>
      </c>
      <c r="AL4086" t="s">
        <v>1461</v>
      </c>
      <c r="AM4086" t="s">
        <v>1415</v>
      </c>
      <c r="AN4086" t="s">
        <v>4353</v>
      </c>
      <c r="AO4086" s="29">
        <v>74.188675000000003</v>
      </c>
      <c r="AP4086">
        <v>-17.978608000000001</v>
      </c>
      <c r="AQ4086">
        <v>-179.05054100000001</v>
      </c>
      <c r="AR4086" t="s">
        <v>289</v>
      </c>
      <c r="AS4086">
        <v>9</v>
      </c>
      <c r="AT4086" t="s">
        <v>6967</v>
      </c>
      <c r="AU4086" t="s">
        <v>274</v>
      </c>
      <c r="AV4086" t="s">
        <v>4353</v>
      </c>
      <c r="AW4086" t="s">
        <v>6342</v>
      </c>
      <c r="AX4086" t="s">
        <v>4353</v>
      </c>
      <c r="AY4086">
        <v>-810</v>
      </c>
      <c r="AZ4086">
        <v>-750</v>
      </c>
      <c r="BA4086" t="s">
        <v>290</v>
      </c>
      <c r="BB4086" t="s">
        <v>4785</v>
      </c>
      <c r="BC4086" t="s">
        <v>6157</v>
      </c>
      <c r="BH4086" t="s">
        <v>1543</v>
      </c>
      <c r="BI4086" t="s">
        <v>7245</v>
      </c>
      <c r="BJ4086" t="s">
        <v>6485</v>
      </c>
      <c r="BK4086" t="s">
        <v>1560</v>
      </c>
      <c r="BL4086" s="7" t="s">
        <v>1558</v>
      </c>
      <c r="BQ4086" t="s">
        <v>6545</v>
      </c>
      <c r="BR4086">
        <v>1</v>
      </c>
      <c r="BS4086" t="s">
        <v>6564</v>
      </c>
      <c r="BT4086" t="s">
        <v>5348</v>
      </c>
      <c r="BW4086">
        <v>-17.5</v>
      </c>
      <c r="BY4086">
        <v>8</v>
      </c>
      <c r="CB4086">
        <v>2.98</v>
      </c>
      <c r="CE4086" t="s">
        <v>6545</v>
      </c>
      <c r="CF4086">
        <v>1</v>
      </c>
      <c r="CG4086" t="s">
        <v>1601</v>
      </c>
      <c r="CH4086" t="s">
        <v>5349</v>
      </c>
      <c r="CI4086" s="5">
        <v>-10.1</v>
      </c>
      <c r="CK4086">
        <v>-5.5</v>
      </c>
    </row>
    <row r="4087" spans="1:89" ht="16" customHeight="1">
      <c r="A4087">
        <v>4086</v>
      </c>
      <c r="B4087" t="s">
        <v>7221</v>
      </c>
      <c r="C4087" s="2">
        <v>44970</v>
      </c>
      <c r="E4087" s="17" t="s">
        <v>923</v>
      </c>
      <c r="F4087" s="19"/>
      <c r="G4087" t="s">
        <v>1608</v>
      </c>
      <c r="H4087" t="s">
        <v>6157</v>
      </c>
      <c r="I4087" t="s">
        <v>4349</v>
      </c>
      <c r="J4087" t="s">
        <v>4350</v>
      </c>
      <c r="K4087" t="s">
        <v>4351</v>
      </c>
      <c r="L4087" t="s">
        <v>6157</v>
      </c>
      <c r="M4087" t="s">
        <v>1608</v>
      </c>
      <c r="N4087" t="s">
        <v>289</v>
      </c>
      <c r="O4087" t="s">
        <v>6157</v>
      </c>
      <c r="P4087" t="s">
        <v>6157</v>
      </c>
      <c r="Q4087" t="s">
        <v>3969</v>
      </c>
      <c r="R4087" t="s">
        <v>6157</v>
      </c>
      <c r="S4087" t="s">
        <v>4353</v>
      </c>
      <c r="T4087" t="s">
        <v>4353</v>
      </c>
      <c r="U4087" s="4" t="s">
        <v>4353</v>
      </c>
      <c r="V4087">
        <v>0</v>
      </c>
      <c r="W4087">
        <v>80</v>
      </c>
      <c r="X4087" t="s">
        <v>6157</v>
      </c>
      <c r="Y4087" t="s">
        <v>6157</v>
      </c>
      <c r="Z4087" t="s">
        <v>6474</v>
      </c>
      <c r="AA4087" t="s">
        <v>1388</v>
      </c>
      <c r="AB4087" t="s">
        <v>4353</v>
      </c>
      <c r="AC4087" t="s">
        <v>4353</v>
      </c>
      <c r="AD4087" t="s">
        <v>6157</v>
      </c>
      <c r="AE4087" t="s">
        <v>6157</v>
      </c>
      <c r="AF4087" t="s">
        <v>6157</v>
      </c>
      <c r="AG4087" t="s">
        <v>6157</v>
      </c>
      <c r="AH4087" t="s">
        <v>6157</v>
      </c>
      <c r="AI4087" t="s">
        <v>6157</v>
      </c>
      <c r="AJ4087" t="s">
        <v>6929</v>
      </c>
      <c r="AK4087" t="s">
        <v>1466</v>
      </c>
      <c r="AL4087" t="s">
        <v>1461</v>
      </c>
      <c r="AM4087" t="s">
        <v>1415</v>
      </c>
      <c r="AN4087" t="s">
        <v>4353</v>
      </c>
      <c r="AO4087" s="29">
        <v>74.188675000000003</v>
      </c>
      <c r="AP4087">
        <v>-17.978608000000001</v>
      </c>
      <c r="AQ4087">
        <v>-179.05054100000001</v>
      </c>
      <c r="AR4087" t="s">
        <v>289</v>
      </c>
      <c r="AS4087">
        <v>9</v>
      </c>
      <c r="AT4087" t="s">
        <v>6967</v>
      </c>
      <c r="AU4087" t="s">
        <v>274</v>
      </c>
      <c r="AV4087" t="s">
        <v>4353</v>
      </c>
      <c r="AW4087" t="s">
        <v>6343</v>
      </c>
      <c r="AX4087" t="s">
        <v>4353</v>
      </c>
      <c r="AY4087">
        <v>-810</v>
      </c>
      <c r="AZ4087">
        <v>-750</v>
      </c>
      <c r="BA4087" t="s">
        <v>290</v>
      </c>
      <c r="BB4087" t="s">
        <v>4785</v>
      </c>
      <c r="BC4087" t="s">
        <v>6157</v>
      </c>
      <c r="BH4087" t="s">
        <v>1543</v>
      </c>
      <c r="BI4087" t="s">
        <v>7245</v>
      </c>
      <c r="BJ4087" t="s">
        <v>6485</v>
      </c>
      <c r="BK4087" t="s">
        <v>1560</v>
      </c>
      <c r="BL4087" s="7" t="s">
        <v>1558</v>
      </c>
      <c r="BQ4087" t="s">
        <v>6545</v>
      </c>
      <c r="BR4087">
        <v>1</v>
      </c>
      <c r="BS4087" t="s">
        <v>6564</v>
      </c>
      <c r="BT4087" t="s">
        <v>5348</v>
      </c>
      <c r="BW4087">
        <v>-16.2</v>
      </c>
      <c r="BY4087">
        <v>9.8000000000000007</v>
      </c>
      <c r="CB4087">
        <v>3.15</v>
      </c>
      <c r="CE4087" t="s">
        <v>6545</v>
      </c>
      <c r="CF4087">
        <v>1</v>
      </c>
      <c r="CG4087" t="s">
        <v>1601</v>
      </c>
      <c r="CH4087" t="s">
        <v>5349</v>
      </c>
      <c r="CI4087" s="5">
        <v>-9.8000000000000007</v>
      </c>
      <c r="CK4087">
        <v>-5.3</v>
      </c>
    </row>
    <row r="4088" spans="1:89" ht="16" customHeight="1">
      <c r="A4088">
        <v>4087</v>
      </c>
      <c r="B4088" t="s">
        <v>7221</v>
      </c>
      <c r="C4088" s="2">
        <v>44970</v>
      </c>
      <c r="E4088" s="17" t="s">
        <v>922</v>
      </c>
      <c r="F4088" s="19"/>
      <c r="G4088" t="s">
        <v>1608</v>
      </c>
      <c r="H4088" t="s">
        <v>6157</v>
      </c>
      <c r="I4088" t="s">
        <v>4349</v>
      </c>
      <c r="J4088" t="s">
        <v>4350</v>
      </c>
      <c r="K4088" t="s">
        <v>4351</v>
      </c>
      <c r="L4088" t="s">
        <v>6157</v>
      </c>
      <c r="M4088" t="s">
        <v>1608</v>
      </c>
      <c r="N4088" t="s">
        <v>289</v>
      </c>
      <c r="O4088" t="s">
        <v>6157</v>
      </c>
      <c r="P4088" t="s">
        <v>6157</v>
      </c>
      <c r="Q4088" t="s">
        <v>3969</v>
      </c>
      <c r="R4088" t="s">
        <v>6157</v>
      </c>
      <c r="S4088" t="s">
        <v>4353</v>
      </c>
      <c r="T4088" t="s">
        <v>4353</v>
      </c>
      <c r="U4088" s="4" t="s">
        <v>4353</v>
      </c>
      <c r="V4088">
        <v>0</v>
      </c>
      <c r="W4088">
        <v>80</v>
      </c>
      <c r="X4088" t="s">
        <v>6157</v>
      </c>
      <c r="Y4088" t="s">
        <v>6157</v>
      </c>
      <c r="Z4088" t="s">
        <v>6474</v>
      </c>
      <c r="AA4088" t="s">
        <v>1388</v>
      </c>
      <c r="AB4088" t="s">
        <v>4353</v>
      </c>
      <c r="AC4088" t="s">
        <v>4353</v>
      </c>
      <c r="AD4088" t="s">
        <v>6157</v>
      </c>
      <c r="AE4088" t="s">
        <v>6157</v>
      </c>
      <c r="AF4088" t="s">
        <v>6157</v>
      </c>
      <c r="AG4088" t="s">
        <v>6157</v>
      </c>
      <c r="AH4088" t="s">
        <v>6157</v>
      </c>
      <c r="AI4088" t="s">
        <v>6157</v>
      </c>
      <c r="AJ4088" t="s">
        <v>6929</v>
      </c>
      <c r="AK4088" t="s">
        <v>1465</v>
      </c>
      <c r="AL4088" t="s">
        <v>1463</v>
      </c>
      <c r="AM4088" t="s">
        <v>1415</v>
      </c>
      <c r="AN4088" t="s">
        <v>4353</v>
      </c>
      <c r="AO4088" s="29">
        <v>74.188675000000003</v>
      </c>
      <c r="AP4088">
        <v>-17.978608000000001</v>
      </c>
      <c r="AQ4088">
        <v>-179.05054100000001</v>
      </c>
      <c r="AR4088" t="s">
        <v>289</v>
      </c>
      <c r="AS4088">
        <v>9</v>
      </c>
      <c r="AT4088" t="s">
        <v>6968</v>
      </c>
      <c r="AU4088" t="s">
        <v>7017</v>
      </c>
      <c r="AV4088" t="s">
        <v>4353</v>
      </c>
      <c r="AW4088" t="s">
        <v>6344</v>
      </c>
      <c r="AX4088" t="s">
        <v>4353</v>
      </c>
      <c r="AY4088">
        <v>1410</v>
      </c>
      <c r="AZ4088">
        <v>1530</v>
      </c>
      <c r="BA4088" t="s">
        <v>290</v>
      </c>
      <c r="BB4088" t="s">
        <v>4785</v>
      </c>
      <c r="BC4088" t="s">
        <v>6157</v>
      </c>
      <c r="BH4088" t="s">
        <v>1542</v>
      </c>
      <c r="BI4088" t="s">
        <v>7245</v>
      </c>
      <c r="BJ4088" t="s">
        <v>6485</v>
      </c>
      <c r="BK4088" t="s">
        <v>1560</v>
      </c>
      <c r="BL4088" s="7" t="s">
        <v>1558</v>
      </c>
      <c r="BQ4088" t="s">
        <v>6545</v>
      </c>
      <c r="BR4088">
        <v>1</v>
      </c>
      <c r="BS4088" t="s">
        <v>6564</v>
      </c>
      <c r="BT4088" t="s">
        <v>5348</v>
      </c>
      <c r="BW4088">
        <v>-15.6</v>
      </c>
      <c r="BY4088">
        <v>8.5</v>
      </c>
      <c r="CB4088">
        <v>2.91</v>
      </c>
      <c r="CE4088" t="s">
        <v>6545</v>
      </c>
      <c r="CF4088">
        <v>1</v>
      </c>
      <c r="CG4088" t="s">
        <v>1601</v>
      </c>
      <c r="CH4088" t="s">
        <v>5349</v>
      </c>
      <c r="CI4088" s="5">
        <v>-12.2</v>
      </c>
      <c r="CK4088">
        <v>-4.8</v>
      </c>
    </row>
    <row r="4089" spans="1:89" ht="16" customHeight="1">
      <c r="A4089">
        <v>4088</v>
      </c>
      <c r="B4089" t="s">
        <v>7221</v>
      </c>
      <c r="C4089" s="2">
        <v>44970</v>
      </c>
      <c r="E4089" s="17">
        <v>33</v>
      </c>
      <c r="F4089" s="19"/>
      <c r="G4089" t="s">
        <v>1608</v>
      </c>
      <c r="H4089" t="s">
        <v>6157</v>
      </c>
      <c r="I4089" t="s">
        <v>4349</v>
      </c>
      <c r="J4089" t="s">
        <v>4350</v>
      </c>
      <c r="K4089" t="s">
        <v>4351</v>
      </c>
      <c r="L4089" t="s">
        <v>6157</v>
      </c>
      <c r="M4089" t="s">
        <v>1608</v>
      </c>
      <c r="N4089" t="s">
        <v>289</v>
      </c>
      <c r="O4089" t="s">
        <v>6157</v>
      </c>
      <c r="P4089" t="s">
        <v>6157</v>
      </c>
      <c r="Q4089" t="s">
        <v>3969</v>
      </c>
      <c r="R4089" t="s">
        <v>6157</v>
      </c>
      <c r="S4089" t="s">
        <v>4353</v>
      </c>
      <c r="T4089" t="s">
        <v>4353</v>
      </c>
      <c r="U4089" s="4" t="s">
        <v>4353</v>
      </c>
      <c r="V4089">
        <v>0</v>
      </c>
      <c r="W4089">
        <v>80</v>
      </c>
      <c r="X4089" t="s">
        <v>6157</v>
      </c>
      <c r="Y4089" t="s">
        <v>6157</v>
      </c>
      <c r="Z4089" t="s">
        <v>6474</v>
      </c>
      <c r="AA4089" t="s">
        <v>1388</v>
      </c>
      <c r="AB4089" t="s">
        <v>4353</v>
      </c>
      <c r="AC4089" t="s">
        <v>4353</v>
      </c>
      <c r="AD4089" t="s">
        <v>6157</v>
      </c>
      <c r="AE4089" t="s">
        <v>6157</v>
      </c>
      <c r="AF4089" t="s">
        <v>6157</v>
      </c>
      <c r="AG4089" t="s">
        <v>6157</v>
      </c>
      <c r="AH4089" t="s">
        <v>6157</v>
      </c>
      <c r="AI4089" t="s">
        <v>6157</v>
      </c>
      <c r="AJ4089" t="s">
        <v>6929</v>
      </c>
      <c r="AK4089" t="s">
        <v>1464</v>
      </c>
      <c r="AL4089" t="s">
        <v>1463</v>
      </c>
      <c r="AM4089" t="s">
        <v>1415</v>
      </c>
      <c r="AN4089" t="s">
        <v>4353</v>
      </c>
      <c r="AO4089" s="29">
        <v>74.188675000000003</v>
      </c>
      <c r="AP4089">
        <v>-17.978608000000001</v>
      </c>
      <c r="AQ4089">
        <v>-179.05054100000001</v>
      </c>
      <c r="AR4089" t="s">
        <v>289</v>
      </c>
      <c r="AS4089">
        <v>9</v>
      </c>
      <c r="AT4089" t="s">
        <v>6970</v>
      </c>
      <c r="AU4089" t="s">
        <v>7017</v>
      </c>
      <c r="AV4089" t="s">
        <v>4353</v>
      </c>
      <c r="AW4089" t="s">
        <v>6340</v>
      </c>
      <c r="AX4089" t="s">
        <v>4353</v>
      </c>
      <c r="AY4089">
        <v>1240</v>
      </c>
      <c r="AZ4089">
        <v>1330</v>
      </c>
      <c r="BA4089" t="s">
        <v>290</v>
      </c>
      <c r="BB4089" t="s">
        <v>4785</v>
      </c>
      <c r="BC4089" t="s">
        <v>6157</v>
      </c>
      <c r="BH4089" t="s">
        <v>1551</v>
      </c>
      <c r="BI4089" t="s">
        <v>7245</v>
      </c>
      <c r="BJ4089" t="s">
        <v>6485</v>
      </c>
      <c r="BK4089" t="s">
        <v>1560</v>
      </c>
      <c r="BL4089" s="7" t="s">
        <v>1558</v>
      </c>
      <c r="BQ4089" t="s">
        <v>6545</v>
      </c>
      <c r="BR4089">
        <v>1</v>
      </c>
      <c r="BS4089" t="s">
        <v>6564</v>
      </c>
      <c r="BT4089" t="s">
        <v>5348</v>
      </c>
      <c r="BW4089">
        <v>-18.7</v>
      </c>
      <c r="BY4089">
        <v>9.1</v>
      </c>
      <c r="CB4089">
        <v>3.57</v>
      </c>
      <c r="CE4089" t="s">
        <v>6545</v>
      </c>
      <c r="CF4089">
        <v>1</v>
      </c>
      <c r="CG4089" t="s">
        <v>1601</v>
      </c>
      <c r="CH4089" t="s">
        <v>5349</v>
      </c>
      <c r="CI4089" s="5">
        <v>-12.7</v>
      </c>
      <c r="CK4089">
        <v>-4.5999999999999996</v>
      </c>
    </row>
    <row r="4090" spans="1:89" ht="16" customHeight="1">
      <c r="A4090">
        <v>4089</v>
      </c>
      <c r="B4090" t="s">
        <v>7221</v>
      </c>
      <c r="C4090" s="2">
        <v>44970</v>
      </c>
      <c r="E4090" s="17">
        <v>59</v>
      </c>
      <c r="F4090" s="19"/>
      <c r="G4090" t="s">
        <v>1608</v>
      </c>
      <c r="H4090" t="s">
        <v>6157</v>
      </c>
      <c r="I4090" t="s">
        <v>4349</v>
      </c>
      <c r="J4090" t="s">
        <v>4350</v>
      </c>
      <c r="K4090" t="s">
        <v>4351</v>
      </c>
      <c r="L4090" t="s">
        <v>6157</v>
      </c>
      <c r="M4090" t="s">
        <v>1608</v>
      </c>
      <c r="N4090" t="s">
        <v>289</v>
      </c>
      <c r="O4090" t="s">
        <v>6157</v>
      </c>
      <c r="P4090" t="s">
        <v>6157</v>
      </c>
      <c r="Q4090" t="s">
        <v>3969</v>
      </c>
      <c r="R4090" t="s">
        <v>6157</v>
      </c>
      <c r="S4090" t="s">
        <v>4353</v>
      </c>
      <c r="T4090" t="s">
        <v>4353</v>
      </c>
      <c r="U4090" s="4" t="s">
        <v>4353</v>
      </c>
      <c r="V4090">
        <v>0</v>
      </c>
      <c r="W4090">
        <v>80</v>
      </c>
      <c r="X4090" t="s">
        <v>6157</v>
      </c>
      <c r="Y4090" t="s">
        <v>6157</v>
      </c>
      <c r="Z4090" t="s">
        <v>6474</v>
      </c>
      <c r="AA4090" t="s">
        <v>1388</v>
      </c>
      <c r="AB4090" t="s">
        <v>4353</v>
      </c>
      <c r="AC4090" t="s">
        <v>4353</v>
      </c>
      <c r="AD4090" t="s">
        <v>6157</v>
      </c>
      <c r="AE4090" t="s">
        <v>6157</v>
      </c>
      <c r="AF4090" t="s">
        <v>6157</v>
      </c>
      <c r="AG4090" t="s">
        <v>6157</v>
      </c>
      <c r="AH4090" t="s">
        <v>6157</v>
      </c>
      <c r="AI4090" t="s">
        <v>6157</v>
      </c>
      <c r="AJ4090" t="s">
        <v>6929</v>
      </c>
      <c r="AK4090" t="s">
        <v>1462</v>
      </c>
      <c r="AL4090" t="s">
        <v>1461</v>
      </c>
      <c r="AM4090" t="s">
        <v>1415</v>
      </c>
      <c r="AN4090" t="s">
        <v>4353</v>
      </c>
      <c r="AO4090" s="29">
        <v>74.188675000000003</v>
      </c>
      <c r="AP4090">
        <v>-17.978608000000001</v>
      </c>
      <c r="AQ4090">
        <v>-179.05054100000001</v>
      </c>
      <c r="AR4090" t="s">
        <v>289</v>
      </c>
      <c r="AS4090">
        <v>9</v>
      </c>
      <c r="AT4090" t="s">
        <v>6970</v>
      </c>
      <c r="AU4090" t="s">
        <v>7017</v>
      </c>
      <c r="AV4090" t="s">
        <v>4353</v>
      </c>
      <c r="AW4090" t="s">
        <v>6340</v>
      </c>
      <c r="AX4090" t="s">
        <v>4353</v>
      </c>
      <c r="BA4090" t="s">
        <v>4353</v>
      </c>
      <c r="BB4090" t="s">
        <v>4353</v>
      </c>
      <c r="BC4090" t="s">
        <v>6157</v>
      </c>
      <c r="BH4090" t="s">
        <v>231</v>
      </c>
      <c r="BI4090" t="s">
        <v>7245</v>
      </c>
      <c r="BJ4090" t="s">
        <v>6485</v>
      </c>
      <c r="BK4090" t="s">
        <v>1560</v>
      </c>
      <c r="BL4090" s="7" t="s">
        <v>1558</v>
      </c>
      <c r="BQ4090" t="s">
        <v>6545</v>
      </c>
      <c r="BR4090">
        <v>1</v>
      </c>
      <c r="BS4090" t="s">
        <v>6564</v>
      </c>
      <c r="BT4090" t="s">
        <v>5348</v>
      </c>
      <c r="BW4090">
        <v>-14.8</v>
      </c>
      <c r="BY4090">
        <v>10.6</v>
      </c>
      <c r="CB4090">
        <v>3.46</v>
      </c>
      <c r="CE4090" t="s">
        <v>6545</v>
      </c>
      <c r="CF4090">
        <v>1</v>
      </c>
      <c r="CG4090" t="s">
        <v>1601</v>
      </c>
      <c r="CH4090" t="s">
        <v>5349</v>
      </c>
      <c r="CI4090" s="5">
        <v>-11</v>
      </c>
      <c r="CK4090">
        <v>-4.5999999999999996</v>
      </c>
    </row>
    <row r="4091" spans="1:89" ht="16" customHeight="1">
      <c r="A4091">
        <v>4090</v>
      </c>
      <c r="B4091" t="s">
        <v>7221</v>
      </c>
      <c r="C4091" s="2">
        <v>44970</v>
      </c>
      <c r="E4091" s="17" t="s">
        <v>921</v>
      </c>
      <c r="F4091" s="19"/>
      <c r="G4091" t="s">
        <v>1608</v>
      </c>
      <c r="H4091" t="s">
        <v>6157</v>
      </c>
      <c r="I4091" t="s">
        <v>4349</v>
      </c>
      <c r="J4091" t="s">
        <v>4350</v>
      </c>
      <c r="K4091" t="s">
        <v>4351</v>
      </c>
      <c r="L4091" t="s">
        <v>6157</v>
      </c>
      <c r="M4091" t="s">
        <v>1608</v>
      </c>
      <c r="N4091" t="s">
        <v>289</v>
      </c>
      <c r="O4091" t="s">
        <v>6157</v>
      </c>
      <c r="P4091" t="s">
        <v>6157</v>
      </c>
      <c r="Q4091" t="s">
        <v>3969</v>
      </c>
      <c r="R4091" t="s">
        <v>6157</v>
      </c>
      <c r="S4091" t="s">
        <v>230</v>
      </c>
      <c r="T4091" s="4" t="s">
        <v>7048</v>
      </c>
      <c r="U4091" s="4" t="s">
        <v>4366</v>
      </c>
      <c r="V4091">
        <v>35</v>
      </c>
      <c r="W4091">
        <v>49</v>
      </c>
      <c r="X4091" t="s">
        <v>6157</v>
      </c>
      <c r="Y4091" t="s">
        <v>6157</v>
      </c>
      <c r="Z4091" t="s">
        <v>1543</v>
      </c>
      <c r="AA4091" t="s">
        <v>1388</v>
      </c>
      <c r="AB4091" t="s">
        <v>246</v>
      </c>
      <c r="AC4091" t="s">
        <v>4353</v>
      </c>
      <c r="AD4091" t="s">
        <v>6157</v>
      </c>
      <c r="AE4091" t="s">
        <v>6157</v>
      </c>
      <c r="AF4091" t="s">
        <v>6157</v>
      </c>
      <c r="AG4091" t="s">
        <v>6157</v>
      </c>
      <c r="AH4091" t="s">
        <v>6157</v>
      </c>
      <c r="AI4091" t="s">
        <v>6157</v>
      </c>
      <c r="AJ4091" t="s">
        <v>6457</v>
      </c>
      <c r="AK4091" t="s">
        <v>1457</v>
      </c>
      <c r="AL4091" t="s">
        <v>1456</v>
      </c>
      <c r="AM4091" t="s">
        <v>1455</v>
      </c>
      <c r="AN4091" t="s">
        <v>4353</v>
      </c>
      <c r="AO4091" s="29">
        <v>16</v>
      </c>
      <c r="AP4091">
        <v>-17.78620385</v>
      </c>
      <c r="AQ4091">
        <v>168.38760138000001</v>
      </c>
      <c r="AR4091" t="s">
        <v>289</v>
      </c>
      <c r="AS4091">
        <v>0.02</v>
      </c>
      <c r="AT4091" t="s">
        <v>1530</v>
      </c>
      <c r="AU4091" t="s">
        <v>274</v>
      </c>
      <c r="AV4091" t="s">
        <v>4353</v>
      </c>
      <c r="AW4091" t="s">
        <v>4353</v>
      </c>
      <c r="AX4091" t="s">
        <v>4353</v>
      </c>
      <c r="AY4091">
        <v>-1050</v>
      </c>
      <c r="BA4091" t="s">
        <v>4353</v>
      </c>
      <c r="BB4091" t="s">
        <v>4785</v>
      </c>
      <c r="BC4091" t="s">
        <v>6157</v>
      </c>
      <c r="BH4091" t="s">
        <v>1543</v>
      </c>
      <c r="BI4091" t="s">
        <v>7246</v>
      </c>
      <c r="BJ4091" t="s">
        <v>6488</v>
      </c>
      <c r="BK4091" t="s">
        <v>1559</v>
      </c>
      <c r="BL4091" s="7" t="s">
        <v>1558</v>
      </c>
      <c r="BQ4091" t="s">
        <v>6541</v>
      </c>
      <c r="BR4091">
        <v>1</v>
      </c>
      <c r="BS4091" t="s">
        <v>5351</v>
      </c>
      <c r="BT4091" t="s">
        <v>4353</v>
      </c>
      <c r="BW4091">
        <v>-14.1</v>
      </c>
      <c r="BX4091">
        <v>0.1</v>
      </c>
      <c r="BY4091">
        <v>10.6</v>
      </c>
      <c r="BZ4091">
        <v>0.2</v>
      </c>
      <c r="CB4091">
        <v>2.9</v>
      </c>
      <c r="CC4091">
        <v>24.1</v>
      </c>
      <c r="CD4091">
        <v>9.5</v>
      </c>
      <c r="CI4091" s="5"/>
    </row>
    <row r="4092" spans="1:89" ht="16" customHeight="1">
      <c r="A4092">
        <v>4091</v>
      </c>
      <c r="B4092" t="s">
        <v>7221</v>
      </c>
      <c r="C4092" s="2">
        <v>44970</v>
      </c>
      <c r="E4092" s="17" t="s">
        <v>920</v>
      </c>
      <c r="F4092" s="19"/>
      <c r="G4092" t="s">
        <v>1608</v>
      </c>
      <c r="H4092" t="s">
        <v>6157</v>
      </c>
      <c r="I4092" t="s">
        <v>4349</v>
      </c>
      <c r="J4092" t="s">
        <v>4350</v>
      </c>
      <c r="K4092" t="s">
        <v>4351</v>
      </c>
      <c r="L4092" t="s">
        <v>6157</v>
      </c>
      <c r="M4092" t="s">
        <v>1608</v>
      </c>
      <c r="N4092" t="s">
        <v>289</v>
      </c>
      <c r="O4092" t="s">
        <v>6157</v>
      </c>
      <c r="P4092" t="s">
        <v>6157</v>
      </c>
      <c r="Q4092" t="s">
        <v>3969</v>
      </c>
      <c r="R4092" t="s">
        <v>6157</v>
      </c>
      <c r="S4092" t="s">
        <v>230</v>
      </c>
      <c r="T4092" s="4" t="s">
        <v>7048</v>
      </c>
      <c r="U4092" s="4" t="s">
        <v>4366</v>
      </c>
      <c r="V4092">
        <v>35</v>
      </c>
      <c r="W4092">
        <v>49</v>
      </c>
      <c r="X4092" t="s">
        <v>6157</v>
      </c>
      <c r="Y4092" t="s">
        <v>6157</v>
      </c>
      <c r="Z4092" t="s">
        <v>1543</v>
      </c>
      <c r="AA4092" t="s">
        <v>1388</v>
      </c>
      <c r="AB4092" t="s">
        <v>247</v>
      </c>
      <c r="AC4092" t="s">
        <v>4353</v>
      </c>
      <c r="AD4092" t="s">
        <v>6157</v>
      </c>
      <c r="AE4092" t="s">
        <v>6157</v>
      </c>
      <c r="AF4092" t="s">
        <v>6157</v>
      </c>
      <c r="AG4092" t="s">
        <v>6157</v>
      </c>
      <c r="AH4092" t="s">
        <v>6157</v>
      </c>
      <c r="AI4092" t="s">
        <v>6157</v>
      </c>
      <c r="AJ4092" t="s">
        <v>6457</v>
      </c>
      <c r="AK4092" t="s">
        <v>1457</v>
      </c>
      <c r="AL4092" t="s">
        <v>1456</v>
      </c>
      <c r="AM4092" t="s">
        <v>1455</v>
      </c>
      <c r="AN4092" t="s">
        <v>4353</v>
      </c>
      <c r="AO4092" s="29">
        <v>16</v>
      </c>
      <c r="AP4092">
        <v>-17.78620385</v>
      </c>
      <c r="AQ4092">
        <v>168.38760138000001</v>
      </c>
      <c r="AR4092" t="s">
        <v>289</v>
      </c>
      <c r="AS4092">
        <v>0.02</v>
      </c>
      <c r="AT4092" t="s">
        <v>1530</v>
      </c>
      <c r="AU4092" t="s">
        <v>274</v>
      </c>
      <c r="AV4092" t="s">
        <v>4353</v>
      </c>
      <c r="AW4092" t="s">
        <v>4353</v>
      </c>
      <c r="AX4092" t="s">
        <v>4353</v>
      </c>
      <c r="AY4092">
        <v>-1050</v>
      </c>
      <c r="BA4092" t="s">
        <v>4353</v>
      </c>
      <c r="BB4092" t="s">
        <v>4785</v>
      </c>
      <c r="BC4092" t="s">
        <v>6157</v>
      </c>
      <c r="BH4092" t="s">
        <v>1543</v>
      </c>
      <c r="BI4092" t="s">
        <v>7246</v>
      </c>
      <c r="BJ4092" t="s">
        <v>6488</v>
      </c>
      <c r="BK4092" t="s">
        <v>1559</v>
      </c>
      <c r="BL4092" s="7" t="s">
        <v>1558</v>
      </c>
      <c r="BQ4092" t="s">
        <v>6541</v>
      </c>
      <c r="BR4092">
        <v>1</v>
      </c>
      <c r="BS4092" t="s">
        <v>5351</v>
      </c>
      <c r="BT4092" t="s">
        <v>4353</v>
      </c>
      <c r="BW4092">
        <v>-14.9</v>
      </c>
      <c r="BX4092">
        <v>0.1</v>
      </c>
      <c r="BY4092">
        <v>11.5</v>
      </c>
      <c r="BZ4092">
        <v>0.2</v>
      </c>
      <c r="CB4092">
        <v>3.3</v>
      </c>
      <c r="CC4092">
        <v>40.299999999999997</v>
      </c>
      <c r="CD4092">
        <v>14.1</v>
      </c>
      <c r="CI4092" s="5"/>
    </row>
    <row r="4093" spans="1:89" ht="16" customHeight="1">
      <c r="A4093">
        <v>4092</v>
      </c>
      <c r="B4093" t="s">
        <v>7221</v>
      </c>
      <c r="C4093" s="2">
        <v>44970</v>
      </c>
      <c r="E4093" s="17" t="s">
        <v>919</v>
      </c>
      <c r="F4093" s="19"/>
      <c r="G4093" t="s">
        <v>1608</v>
      </c>
      <c r="H4093" t="s">
        <v>6157</v>
      </c>
      <c r="I4093" t="s">
        <v>4349</v>
      </c>
      <c r="J4093" t="s">
        <v>4350</v>
      </c>
      <c r="K4093" t="s">
        <v>4351</v>
      </c>
      <c r="L4093" t="s">
        <v>6157</v>
      </c>
      <c r="M4093" t="s">
        <v>1608</v>
      </c>
      <c r="N4093" t="s">
        <v>289</v>
      </c>
      <c r="O4093" t="s">
        <v>6157</v>
      </c>
      <c r="P4093" t="s">
        <v>6157</v>
      </c>
      <c r="Q4093" t="s">
        <v>3969</v>
      </c>
      <c r="R4093" t="s">
        <v>6157</v>
      </c>
      <c r="S4093" t="s">
        <v>230</v>
      </c>
      <c r="T4093" s="4" t="s">
        <v>7066</v>
      </c>
      <c r="U4093" s="4" t="s">
        <v>4367</v>
      </c>
      <c r="V4093">
        <v>50</v>
      </c>
      <c r="W4093">
        <v>80</v>
      </c>
      <c r="X4093" t="s">
        <v>6157</v>
      </c>
      <c r="Y4093" t="s">
        <v>6157</v>
      </c>
      <c r="Z4093" t="s">
        <v>1543</v>
      </c>
      <c r="AA4093" t="s">
        <v>1388</v>
      </c>
      <c r="AB4093" t="s">
        <v>1376</v>
      </c>
      <c r="AC4093" t="s">
        <v>4353</v>
      </c>
      <c r="AD4093" t="s">
        <v>6157</v>
      </c>
      <c r="AE4093" t="s">
        <v>6157</v>
      </c>
      <c r="AF4093" t="s">
        <v>6157</v>
      </c>
      <c r="AG4093" t="s">
        <v>6157</v>
      </c>
      <c r="AH4093" t="s">
        <v>6157</v>
      </c>
      <c r="AI4093" t="s">
        <v>6157</v>
      </c>
      <c r="AJ4093" t="s">
        <v>6457</v>
      </c>
      <c r="AK4093" t="s">
        <v>1457</v>
      </c>
      <c r="AL4093" t="s">
        <v>1456</v>
      </c>
      <c r="AM4093" t="s">
        <v>1455</v>
      </c>
      <c r="AN4093" t="s">
        <v>4353</v>
      </c>
      <c r="AO4093" s="29">
        <v>16</v>
      </c>
      <c r="AP4093">
        <v>-17.78620385</v>
      </c>
      <c r="AQ4093">
        <v>168.38760138000001</v>
      </c>
      <c r="AR4093" t="s">
        <v>289</v>
      </c>
      <c r="AS4093">
        <v>0.02</v>
      </c>
      <c r="AT4093" t="s">
        <v>1530</v>
      </c>
      <c r="AU4093" t="s">
        <v>274</v>
      </c>
      <c r="AV4093" t="s">
        <v>4353</v>
      </c>
      <c r="AW4093" t="s">
        <v>4353</v>
      </c>
      <c r="AX4093" t="s">
        <v>4353</v>
      </c>
      <c r="AY4093">
        <v>-1050</v>
      </c>
      <c r="BA4093" t="s">
        <v>4353</v>
      </c>
      <c r="BB4093" t="s">
        <v>4785</v>
      </c>
      <c r="BC4093" t="s">
        <v>6157</v>
      </c>
      <c r="BH4093" t="s">
        <v>1543</v>
      </c>
      <c r="BI4093" t="s">
        <v>7246</v>
      </c>
      <c r="BJ4093" t="s">
        <v>6488</v>
      </c>
      <c r="BK4093" t="s">
        <v>1559</v>
      </c>
      <c r="BL4093" s="7" t="s">
        <v>1558</v>
      </c>
      <c r="BQ4093" t="s">
        <v>6541</v>
      </c>
      <c r="BR4093">
        <v>1</v>
      </c>
      <c r="BS4093" t="s">
        <v>5351</v>
      </c>
      <c r="BT4093" t="s">
        <v>4353</v>
      </c>
      <c r="BW4093">
        <v>-16.8</v>
      </c>
      <c r="BX4093">
        <v>0.1</v>
      </c>
      <c r="BY4093">
        <v>11.3</v>
      </c>
      <c r="BZ4093">
        <v>0.2</v>
      </c>
      <c r="CB4093">
        <v>3</v>
      </c>
      <c r="CC4093">
        <v>27</v>
      </c>
      <c r="CD4093">
        <v>10.3</v>
      </c>
      <c r="CI4093" s="5"/>
    </row>
    <row r="4094" spans="1:89" ht="16" customHeight="1">
      <c r="A4094">
        <v>4093</v>
      </c>
      <c r="B4094" t="s">
        <v>7221</v>
      </c>
      <c r="C4094" s="2">
        <v>44970</v>
      </c>
      <c r="E4094" s="17" t="s">
        <v>918</v>
      </c>
      <c r="F4094" s="19"/>
      <c r="G4094" t="s">
        <v>1608</v>
      </c>
      <c r="H4094" t="s">
        <v>6157</v>
      </c>
      <c r="I4094" t="s">
        <v>4349</v>
      </c>
      <c r="J4094" t="s">
        <v>4350</v>
      </c>
      <c r="K4094" t="s">
        <v>4351</v>
      </c>
      <c r="L4094" t="s">
        <v>6157</v>
      </c>
      <c r="M4094" t="s">
        <v>1608</v>
      </c>
      <c r="N4094" t="s">
        <v>289</v>
      </c>
      <c r="O4094" t="s">
        <v>6157</v>
      </c>
      <c r="P4094" t="s">
        <v>6157</v>
      </c>
      <c r="Q4094" t="s">
        <v>3969</v>
      </c>
      <c r="R4094" t="s">
        <v>6157</v>
      </c>
      <c r="S4094" t="s">
        <v>230</v>
      </c>
      <c r="T4094" s="4" t="s">
        <v>7069</v>
      </c>
      <c r="U4094" s="4" t="s">
        <v>4363</v>
      </c>
      <c r="V4094">
        <v>20</v>
      </c>
      <c r="W4094">
        <v>34</v>
      </c>
      <c r="X4094" t="s">
        <v>6157</v>
      </c>
      <c r="Y4094" t="s">
        <v>6157</v>
      </c>
      <c r="Z4094" t="s">
        <v>1543</v>
      </c>
      <c r="AA4094" t="s">
        <v>1388</v>
      </c>
      <c r="AB4094" t="s">
        <v>4527</v>
      </c>
      <c r="AC4094" t="s">
        <v>6157</v>
      </c>
      <c r="AD4094" t="s">
        <v>6157</v>
      </c>
      <c r="AE4094" t="s">
        <v>6157</v>
      </c>
      <c r="AF4094" t="s">
        <v>6157</v>
      </c>
      <c r="AG4094" t="s">
        <v>6157</v>
      </c>
      <c r="AH4094" t="s">
        <v>6157</v>
      </c>
      <c r="AI4094" t="s">
        <v>6157</v>
      </c>
      <c r="AJ4094" t="s">
        <v>6457</v>
      </c>
      <c r="AK4094" t="s">
        <v>1457</v>
      </c>
      <c r="AL4094" t="s">
        <v>1456</v>
      </c>
      <c r="AM4094" t="s">
        <v>1455</v>
      </c>
      <c r="AN4094" t="s">
        <v>4353</v>
      </c>
      <c r="AO4094" s="29">
        <v>16</v>
      </c>
      <c r="AP4094">
        <v>-17.78620385</v>
      </c>
      <c r="AQ4094">
        <v>168.38760138000001</v>
      </c>
      <c r="AR4094" t="s">
        <v>289</v>
      </c>
      <c r="AS4094">
        <v>0.02</v>
      </c>
      <c r="AT4094" t="s">
        <v>1530</v>
      </c>
      <c r="AU4094" t="s">
        <v>274</v>
      </c>
      <c r="AV4094" t="s">
        <v>4353</v>
      </c>
      <c r="AW4094" t="s">
        <v>4353</v>
      </c>
      <c r="AX4094" t="s">
        <v>4353</v>
      </c>
      <c r="AY4094">
        <v>-1050</v>
      </c>
      <c r="BA4094" t="s">
        <v>4353</v>
      </c>
      <c r="BB4094" t="s">
        <v>4785</v>
      </c>
      <c r="BC4094" t="s">
        <v>6157</v>
      </c>
      <c r="BH4094" t="s">
        <v>1543</v>
      </c>
      <c r="BI4094" t="s">
        <v>7246</v>
      </c>
      <c r="BJ4094" t="s">
        <v>6488</v>
      </c>
      <c r="BK4094" t="s">
        <v>1559</v>
      </c>
      <c r="BL4094" s="7" t="s">
        <v>1558</v>
      </c>
      <c r="BQ4094" t="s">
        <v>6541</v>
      </c>
      <c r="BR4094">
        <v>1</v>
      </c>
      <c r="BS4094" t="s">
        <v>5351</v>
      </c>
      <c r="BT4094" t="s">
        <v>4353</v>
      </c>
      <c r="BW4094">
        <v>-15.8</v>
      </c>
      <c r="BX4094">
        <v>0.1</v>
      </c>
      <c r="BY4094">
        <v>12.5</v>
      </c>
      <c r="BZ4094">
        <v>0.2</v>
      </c>
      <c r="CB4094">
        <v>3.4</v>
      </c>
      <c r="CC4094">
        <v>43.2</v>
      </c>
      <c r="CD4094">
        <v>14.7</v>
      </c>
      <c r="CI4094" s="5"/>
    </row>
    <row r="4095" spans="1:89" ht="16" customHeight="1">
      <c r="A4095">
        <v>4094</v>
      </c>
      <c r="B4095" t="s">
        <v>7221</v>
      </c>
      <c r="C4095" s="2">
        <v>44970</v>
      </c>
      <c r="E4095" s="17" t="s">
        <v>917</v>
      </c>
      <c r="F4095" s="19"/>
      <c r="G4095" t="s">
        <v>1608</v>
      </c>
      <c r="H4095" t="s">
        <v>6157</v>
      </c>
      <c r="I4095" t="s">
        <v>4349</v>
      </c>
      <c r="J4095" t="s">
        <v>4350</v>
      </c>
      <c r="K4095" t="s">
        <v>4351</v>
      </c>
      <c r="L4095" t="s">
        <v>6157</v>
      </c>
      <c r="M4095" t="s">
        <v>1608</v>
      </c>
      <c r="N4095" t="s">
        <v>289</v>
      </c>
      <c r="O4095" t="s">
        <v>6157</v>
      </c>
      <c r="P4095" t="s">
        <v>6157</v>
      </c>
      <c r="Q4095" t="s">
        <v>3969</v>
      </c>
      <c r="R4095" t="s">
        <v>6157</v>
      </c>
      <c r="S4095" t="s">
        <v>230</v>
      </c>
      <c r="T4095" s="4" t="s">
        <v>7066</v>
      </c>
      <c r="U4095" s="4" t="s">
        <v>4367</v>
      </c>
      <c r="V4095">
        <v>50</v>
      </c>
      <c r="W4095">
        <v>80</v>
      </c>
      <c r="X4095" t="s">
        <v>6157</v>
      </c>
      <c r="Y4095" t="s">
        <v>6157</v>
      </c>
      <c r="Z4095" t="s">
        <v>1543</v>
      </c>
      <c r="AA4095" t="s">
        <v>1388</v>
      </c>
      <c r="AB4095" t="s">
        <v>247</v>
      </c>
      <c r="AC4095" t="s">
        <v>4353</v>
      </c>
      <c r="AD4095" t="s">
        <v>6157</v>
      </c>
      <c r="AE4095" t="s">
        <v>6157</v>
      </c>
      <c r="AF4095" t="s">
        <v>6157</v>
      </c>
      <c r="AG4095" t="s">
        <v>6157</v>
      </c>
      <c r="AH4095" t="s">
        <v>6157</v>
      </c>
      <c r="AI4095" t="s">
        <v>6157</v>
      </c>
      <c r="AJ4095" t="s">
        <v>6457</v>
      </c>
      <c r="AK4095" t="s">
        <v>1457</v>
      </c>
      <c r="AL4095" t="s">
        <v>1456</v>
      </c>
      <c r="AM4095" t="s">
        <v>1455</v>
      </c>
      <c r="AN4095" t="s">
        <v>4353</v>
      </c>
      <c r="AO4095" s="29">
        <v>16</v>
      </c>
      <c r="AP4095">
        <v>-17.78620385</v>
      </c>
      <c r="AQ4095">
        <v>168.38760138000001</v>
      </c>
      <c r="AR4095" t="s">
        <v>289</v>
      </c>
      <c r="AS4095">
        <v>0.02</v>
      </c>
      <c r="AT4095" t="s">
        <v>1530</v>
      </c>
      <c r="AU4095" t="s">
        <v>274</v>
      </c>
      <c r="AV4095" t="s">
        <v>4353</v>
      </c>
      <c r="AW4095" t="s">
        <v>4353</v>
      </c>
      <c r="AX4095" t="s">
        <v>4353</v>
      </c>
      <c r="AY4095">
        <v>-1050</v>
      </c>
      <c r="BA4095" t="s">
        <v>4353</v>
      </c>
      <c r="BB4095" t="s">
        <v>4785</v>
      </c>
      <c r="BC4095" t="s">
        <v>6157</v>
      </c>
      <c r="BH4095" t="s">
        <v>1543</v>
      </c>
      <c r="BI4095" t="s">
        <v>7246</v>
      </c>
      <c r="BJ4095" t="s">
        <v>6488</v>
      </c>
      <c r="BK4095" t="s">
        <v>1559</v>
      </c>
      <c r="BL4095" s="7" t="s">
        <v>1558</v>
      </c>
      <c r="BQ4095" t="s">
        <v>6541</v>
      </c>
      <c r="BR4095">
        <v>1</v>
      </c>
      <c r="BS4095" t="s">
        <v>5351</v>
      </c>
      <c r="BT4095" t="s">
        <v>4353</v>
      </c>
      <c r="BW4095">
        <v>-16.2</v>
      </c>
      <c r="BX4095">
        <v>0.1</v>
      </c>
      <c r="BY4095">
        <v>10.6</v>
      </c>
      <c r="BZ4095">
        <v>0.2</v>
      </c>
      <c r="CB4095">
        <v>3.5</v>
      </c>
      <c r="CC4095">
        <v>41.7</v>
      </c>
      <c r="CD4095">
        <v>14</v>
      </c>
      <c r="CI4095" s="5"/>
    </row>
    <row r="4096" spans="1:89" ht="16" customHeight="1">
      <c r="A4096">
        <v>4095</v>
      </c>
      <c r="B4096" t="s">
        <v>7221</v>
      </c>
      <c r="C4096" s="2">
        <v>44970</v>
      </c>
      <c r="E4096" s="17" t="s">
        <v>916</v>
      </c>
      <c r="F4096" s="19"/>
      <c r="G4096" t="s">
        <v>1608</v>
      </c>
      <c r="H4096" t="s">
        <v>6157</v>
      </c>
      <c r="I4096" t="s">
        <v>4349</v>
      </c>
      <c r="J4096" t="s">
        <v>4350</v>
      </c>
      <c r="K4096" t="s">
        <v>4351</v>
      </c>
      <c r="L4096" t="s">
        <v>6157</v>
      </c>
      <c r="M4096" t="s">
        <v>1608</v>
      </c>
      <c r="N4096" t="s">
        <v>289</v>
      </c>
      <c r="O4096" t="s">
        <v>6157</v>
      </c>
      <c r="P4096" t="s">
        <v>6157</v>
      </c>
      <c r="Q4096" t="s">
        <v>3969</v>
      </c>
      <c r="R4096" t="s">
        <v>6157</v>
      </c>
      <c r="S4096" t="s">
        <v>230</v>
      </c>
      <c r="T4096" s="4" t="s">
        <v>7048</v>
      </c>
      <c r="U4096" s="4" t="s">
        <v>4366</v>
      </c>
      <c r="V4096">
        <v>35</v>
      </c>
      <c r="W4096">
        <v>49</v>
      </c>
      <c r="X4096" t="s">
        <v>6157</v>
      </c>
      <c r="Y4096" t="s">
        <v>6157</v>
      </c>
      <c r="Z4096" t="s">
        <v>1543</v>
      </c>
      <c r="AA4096" t="s">
        <v>1388</v>
      </c>
      <c r="AB4096" t="s">
        <v>248</v>
      </c>
      <c r="AC4096" t="s">
        <v>4353</v>
      </c>
      <c r="AD4096" t="s">
        <v>6157</v>
      </c>
      <c r="AE4096" t="s">
        <v>6157</v>
      </c>
      <c r="AF4096" t="s">
        <v>6157</v>
      </c>
      <c r="AG4096" t="s">
        <v>6157</v>
      </c>
      <c r="AH4096" t="s">
        <v>6157</v>
      </c>
      <c r="AI4096" t="s">
        <v>6157</v>
      </c>
      <c r="AJ4096" t="s">
        <v>6457</v>
      </c>
      <c r="AK4096" t="s">
        <v>1457</v>
      </c>
      <c r="AL4096" t="s">
        <v>1456</v>
      </c>
      <c r="AM4096" t="s">
        <v>1455</v>
      </c>
      <c r="AN4096" t="s">
        <v>4353</v>
      </c>
      <c r="AO4096" s="29">
        <v>16</v>
      </c>
      <c r="AP4096">
        <v>-17.78620385</v>
      </c>
      <c r="AQ4096">
        <v>168.38760138000001</v>
      </c>
      <c r="AR4096" t="s">
        <v>289</v>
      </c>
      <c r="AS4096">
        <v>0.02</v>
      </c>
      <c r="AT4096" t="s">
        <v>1530</v>
      </c>
      <c r="AU4096" t="s">
        <v>274</v>
      </c>
      <c r="AV4096" t="s">
        <v>4353</v>
      </c>
      <c r="AW4096" t="s">
        <v>4353</v>
      </c>
      <c r="AX4096" t="s">
        <v>4353</v>
      </c>
      <c r="AY4096">
        <v>-1050</v>
      </c>
      <c r="BA4096" t="s">
        <v>4353</v>
      </c>
      <c r="BB4096" t="s">
        <v>4785</v>
      </c>
      <c r="BC4096" t="s">
        <v>6157</v>
      </c>
      <c r="BH4096" t="s">
        <v>1543</v>
      </c>
      <c r="BI4096" t="s">
        <v>7246</v>
      </c>
      <c r="BJ4096" t="s">
        <v>6488</v>
      </c>
      <c r="BK4096" t="s">
        <v>1559</v>
      </c>
      <c r="BL4096" s="7" t="s">
        <v>1558</v>
      </c>
      <c r="BQ4096" t="s">
        <v>6541</v>
      </c>
      <c r="BR4096">
        <v>1</v>
      </c>
      <c r="BS4096" t="s">
        <v>5351</v>
      </c>
      <c r="BT4096" t="s">
        <v>4353</v>
      </c>
      <c r="BW4096">
        <v>-16.7</v>
      </c>
      <c r="BX4096">
        <v>0.1</v>
      </c>
      <c r="BY4096">
        <v>11</v>
      </c>
      <c r="BZ4096">
        <v>0.2</v>
      </c>
      <c r="CB4096">
        <v>3.2</v>
      </c>
      <c r="CC4096">
        <v>33.5</v>
      </c>
      <c r="CD4096">
        <v>12.2</v>
      </c>
      <c r="CI4096" s="5"/>
    </row>
    <row r="4097" spans="1:87" ht="16" customHeight="1">
      <c r="A4097">
        <v>4096</v>
      </c>
      <c r="B4097" t="s">
        <v>7221</v>
      </c>
      <c r="C4097" s="2">
        <v>44970</v>
      </c>
      <c r="E4097" s="17" t="s">
        <v>915</v>
      </c>
      <c r="F4097" s="19"/>
      <c r="G4097" t="s">
        <v>1608</v>
      </c>
      <c r="H4097" t="s">
        <v>6157</v>
      </c>
      <c r="I4097" t="s">
        <v>4349</v>
      </c>
      <c r="J4097" t="s">
        <v>4350</v>
      </c>
      <c r="K4097" t="s">
        <v>4351</v>
      </c>
      <c r="L4097" t="s">
        <v>6157</v>
      </c>
      <c r="M4097" t="s">
        <v>1608</v>
      </c>
      <c r="N4097" t="s">
        <v>289</v>
      </c>
      <c r="O4097" t="s">
        <v>6157</v>
      </c>
      <c r="P4097" t="s">
        <v>6157</v>
      </c>
      <c r="Q4097" t="s">
        <v>3969</v>
      </c>
      <c r="R4097" t="s">
        <v>6157</v>
      </c>
      <c r="S4097" t="s">
        <v>230</v>
      </c>
      <c r="T4097" s="4" t="s">
        <v>7066</v>
      </c>
      <c r="U4097" s="4" t="s">
        <v>4367</v>
      </c>
      <c r="V4097">
        <v>50</v>
      </c>
      <c r="W4097">
        <v>80</v>
      </c>
      <c r="X4097" t="s">
        <v>6157</v>
      </c>
      <c r="Y4097" t="s">
        <v>6157</v>
      </c>
      <c r="Z4097" t="s">
        <v>1543</v>
      </c>
      <c r="AA4097" t="s">
        <v>1388</v>
      </c>
      <c r="AB4097" t="s">
        <v>223</v>
      </c>
      <c r="AC4097" t="s">
        <v>4353</v>
      </c>
      <c r="AD4097" t="s">
        <v>6157</v>
      </c>
      <c r="AE4097" t="s">
        <v>6157</v>
      </c>
      <c r="AF4097" t="s">
        <v>6157</v>
      </c>
      <c r="AG4097" t="s">
        <v>6157</v>
      </c>
      <c r="AH4097" t="s">
        <v>6157</v>
      </c>
      <c r="AI4097" t="s">
        <v>6157</v>
      </c>
      <c r="AJ4097" t="s">
        <v>6457</v>
      </c>
      <c r="AK4097" t="s">
        <v>1457</v>
      </c>
      <c r="AL4097" t="s">
        <v>1456</v>
      </c>
      <c r="AM4097" t="s">
        <v>1455</v>
      </c>
      <c r="AN4097" t="s">
        <v>4353</v>
      </c>
      <c r="AO4097" s="29">
        <v>16</v>
      </c>
      <c r="AP4097">
        <v>-17.78620385</v>
      </c>
      <c r="AQ4097">
        <v>168.38760138000001</v>
      </c>
      <c r="AR4097" t="s">
        <v>289</v>
      </c>
      <c r="AS4097">
        <v>0.02</v>
      </c>
      <c r="AT4097" t="s">
        <v>1530</v>
      </c>
      <c r="AU4097" t="s">
        <v>274</v>
      </c>
      <c r="AV4097" t="s">
        <v>4353</v>
      </c>
      <c r="AW4097" t="s">
        <v>4353</v>
      </c>
      <c r="AX4097" t="s">
        <v>4353</v>
      </c>
      <c r="AY4097">
        <v>-1050</v>
      </c>
      <c r="BA4097" t="s">
        <v>4353</v>
      </c>
      <c r="BB4097" t="s">
        <v>4785</v>
      </c>
      <c r="BC4097" t="s">
        <v>6157</v>
      </c>
      <c r="BH4097" t="s">
        <v>1543</v>
      </c>
      <c r="BI4097" t="s">
        <v>7246</v>
      </c>
      <c r="BJ4097" t="s">
        <v>6488</v>
      </c>
      <c r="BK4097" t="s">
        <v>1559</v>
      </c>
      <c r="BL4097" s="7" t="s">
        <v>1558</v>
      </c>
      <c r="BQ4097" t="s">
        <v>6541</v>
      </c>
      <c r="BR4097">
        <v>1</v>
      </c>
      <c r="BS4097" t="s">
        <v>5351</v>
      </c>
      <c r="BT4097" t="s">
        <v>4353</v>
      </c>
      <c r="BW4097">
        <v>-16.100000000000001</v>
      </c>
      <c r="BX4097">
        <v>0.1</v>
      </c>
      <c r="BY4097">
        <v>13</v>
      </c>
      <c r="BZ4097">
        <v>0.2</v>
      </c>
      <c r="CB4097">
        <v>3.2</v>
      </c>
      <c r="CC4097">
        <v>33.5</v>
      </c>
      <c r="CD4097">
        <v>12.1</v>
      </c>
      <c r="CI4097" s="5"/>
    </row>
    <row r="4098" spans="1:87" ht="16" customHeight="1">
      <c r="A4098">
        <v>4097</v>
      </c>
      <c r="B4098" t="s">
        <v>7221</v>
      </c>
      <c r="C4098" s="2">
        <v>44970</v>
      </c>
      <c r="E4098" s="17" t="s">
        <v>914</v>
      </c>
      <c r="F4098" s="19"/>
      <c r="G4098" t="s">
        <v>1608</v>
      </c>
      <c r="H4098" t="s">
        <v>6157</v>
      </c>
      <c r="I4098" t="s">
        <v>4349</v>
      </c>
      <c r="J4098" t="s">
        <v>4350</v>
      </c>
      <c r="K4098" t="s">
        <v>4351</v>
      </c>
      <c r="L4098" t="s">
        <v>6157</v>
      </c>
      <c r="M4098" t="s">
        <v>1608</v>
      </c>
      <c r="N4098" t="s">
        <v>289</v>
      </c>
      <c r="O4098" t="s">
        <v>6157</v>
      </c>
      <c r="P4098" t="s">
        <v>6157</v>
      </c>
      <c r="Q4098" t="s">
        <v>3969</v>
      </c>
      <c r="R4098" t="s">
        <v>6157</v>
      </c>
      <c r="S4098" t="s">
        <v>230</v>
      </c>
      <c r="T4098" s="4" t="s">
        <v>7066</v>
      </c>
      <c r="U4098" s="4" t="s">
        <v>4367</v>
      </c>
      <c r="V4098">
        <v>50</v>
      </c>
      <c r="W4098">
        <v>80</v>
      </c>
      <c r="X4098" t="s">
        <v>6157</v>
      </c>
      <c r="Y4098" t="s">
        <v>6157</v>
      </c>
      <c r="Z4098" t="s">
        <v>1543</v>
      </c>
      <c r="AA4098" t="s">
        <v>1388</v>
      </c>
      <c r="AB4098" t="s">
        <v>250</v>
      </c>
      <c r="AC4098" t="s">
        <v>4353</v>
      </c>
      <c r="AD4098" t="s">
        <v>6157</v>
      </c>
      <c r="AE4098" t="s">
        <v>6157</v>
      </c>
      <c r="AF4098" t="s">
        <v>6157</v>
      </c>
      <c r="AG4098" t="s">
        <v>6157</v>
      </c>
      <c r="AH4098" t="s">
        <v>6157</v>
      </c>
      <c r="AI4098" t="s">
        <v>6157</v>
      </c>
      <c r="AJ4098" t="s">
        <v>6457</v>
      </c>
      <c r="AK4098" t="s">
        <v>1457</v>
      </c>
      <c r="AL4098" t="s">
        <v>1456</v>
      </c>
      <c r="AM4098" t="s">
        <v>1455</v>
      </c>
      <c r="AN4098" t="s">
        <v>4353</v>
      </c>
      <c r="AO4098" s="29">
        <v>16</v>
      </c>
      <c r="AP4098">
        <v>-17.78620385</v>
      </c>
      <c r="AQ4098">
        <v>168.38760138000001</v>
      </c>
      <c r="AR4098" t="s">
        <v>289</v>
      </c>
      <c r="AS4098">
        <v>0.02</v>
      </c>
      <c r="AT4098" t="s">
        <v>1530</v>
      </c>
      <c r="AU4098" t="s">
        <v>274</v>
      </c>
      <c r="AV4098" t="s">
        <v>4353</v>
      </c>
      <c r="AW4098" t="s">
        <v>4353</v>
      </c>
      <c r="AX4098" t="s">
        <v>4353</v>
      </c>
      <c r="AY4098">
        <v>-1050</v>
      </c>
      <c r="BA4098" t="s">
        <v>4353</v>
      </c>
      <c r="BB4098" t="s">
        <v>4785</v>
      </c>
      <c r="BC4098" t="s">
        <v>6157</v>
      </c>
      <c r="BH4098" t="s">
        <v>1543</v>
      </c>
      <c r="BI4098" t="s">
        <v>7246</v>
      </c>
      <c r="BJ4098" t="s">
        <v>6488</v>
      </c>
      <c r="BK4098" t="s">
        <v>1559</v>
      </c>
      <c r="BL4098" s="7" t="s">
        <v>1558</v>
      </c>
      <c r="BQ4098" t="s">
        <v>6541</v>
      </c>
      <c r="BR4098">
        <v>1</v>
      </c>
      <c r="BS4098" t="s">
        <v>5351</v>
      </c>
      <c r="BT4098" t="s">
        <v>4353</v>
      </c>
      <c r="BW4098">
        <v>-14</v>
      </c>
      <c r="BX4098">
        <v>0.1</v>
      </c>
      <c r="BY4098">
        <v>11.5</v>
      </c>
      <c r="BZ4098">
        <v>0.2</v>
      </c>
      <c r="CB4098">
        <v>3.4</v>
      </c>
      <c r="CC4098">
        <v>40.6</v>
      </c>
      <c r="CD4098">
        <v>14.1</v>
      </c>
      <c r="CI4098" s="5"/>
    </row>
    <row r="4099" spans="1:87" ht="16" customHeight="1">
      <c r="A4099">
        <v>4098</v>
      </c>
      <c r="B4099" t="s">
        <v>7221</v>
      </c>
      <c r="C4099" s="2">
        <v>44970</v>
      </c>
      <c r="E4099" s="17" t="s">
        <v>913</v>
      </c>
      <c r="F4099" s="19"/>
      <c r="G4099" t="s">
        <v>1608</v>
      </c>
      <c r="H4099" t="s">
        <v>6157</v>
      </c>
      <c r="I4099" t="s">
        <v>4349</v>
      </c>
      <c r="J4099" t="s">
        <v>4350</v>
      </c>
      <c r="K4099" t="s">
        <v>4351</v>
      </c>
      <c r="L4099" t="s">
        <v>6157</v>
      </c>
      <c r="M4099" t="s">
        <v>1608</v>
      </c>
      <c r="N4099" t="s">
        <v>289</v>
      </c>
      <c r="O4099" t="s">
        <v>6157</v>
      </c>
      <c r="P4099" t="s">
        <v>6157</v>
      </c>
      <c r="Q4099" t="s">
        <v>3969</v>
      </c>
      <c r="R4099" t="s">
        <v>6157</v>
      </c>
      <c r="S4099" t="s">
        <v>230</v>
      </c>
      <c r="T4099" s="4" t="s">
        <v>233</v>
      </c>
      <c r="U4099" s="4" t="s">
        <v>233</v>
      </c>
      <c r="V4099">
        <v>18</v>
      </c>
      <c r="W4099">
        <v>80</v>
      </c>
      <c r="X4099" t="s">
        <v>6157</v>
      </c>
      <c r="Y4099" t="s">
        <v>6157</v>
      </c>
      <c r="Z4099" t="s">
        <v>1543</v>
      </c>
      <c r="AA4099" t="s">
        <v>1388</v>
      </c>
      <c r="AB4099" t="s">
        <v>1376</v>
      </c>
      <c r="AC4099" t="s">
        <v>4353</v>
      </c>
      <c r="AD4099" t="s">
        <v>6157</v>
      </c>
      <c r="AE4099" t="s">
        <v>6157</v>
      </c>
      <c r="AF4099" t="s">
        <v>6157</v>
      </c>
      <c r="AG4099" t="s">
        <v>6157</v>
      </c>
      <c r="AH4099" t="s">
        <v>6157</v>
      </c>
      <c r="AI4099" t="s">
        <v>6157</v>
      </c>
      <c r="AJ4099" t="s">
        <v>6457</v>
      </c>
      <c r="AK4099" t="s">
        <v>1457</v>
      </c>
      <c r="AL4099" t="s">
        <v>1456</v>
      </c>
      <c r="AM4099" t="s">
        <v>1455</v>
      </c>
      <c r="AN4099" t="s">
        <v>4353</v>
      </c>
      <c r="AO4099" s="29">
        <v>16</v>
      </c>
      <c r="AP4099">
        <v>-17.78620385</v>
      </c>
      <c r="AQ4099">
        <v>168.38760138000001</v>
      </c>
      <c r="AR4099" t="s">
        <v>289</v>
      </c>
      <c r="AS4099">
        <v>0.02</v>
      </c>
      <c r="AT4099" t="s">
        <v>1530</v>
      </c>
      <c r="AU4099" t="s">
        <v>274</v>
      </c>
      <c r="AV4099" t="s">
        <v>4353</v>
      </c>
      <c r="AW4099" t="s">
        <v>4353</v>
      </c>
      <c r="AX4099" t="s">
        <v>4353</v>
      </c>
      <c r="AY4099">
        <v>-1050</v>
      </c>
      <c r="BA4099" t="s">
        <v>4353</v>
      </c>
      <c r="BB4099" t="s">
        <v>4785</v>
      </c>
      <c r="BC4099" t="s">
        <v>6157</v>
      </c>
      <c r="BH4099" t="s">
        <v>1543</v>
      </c>
      <c r="BI4099" t="s">
        <v>7246</v>
      </c>
      <c r="BJ4099" t="s">
        <v>6488</v>
      </c>
      <c r="BK4099" t="s">
        <v>1559</v>
      </c>
      <c r="BL4099" s="7" t="s">
        <v>1558</v>
      </c>
      <c r="BQ4099" t="s">
        <v>6541</v>
      </c>
      <c r="BR4099">
        <v>1</v>
      </c>
      <c r="BS4099" t="s">
        <v>5351</v>
      </c>
      <c r="BT4099" t="s">
        <v>4353</v>
      </c>
      <c r="BW4099">
        <v>-15.8</v>
      </c>
      <c r="BX4099">
        <v>0.1</v>
      </c>
      <c r="BY4099">
        <v>11.6</v>
      </c>
      <c r="BZ4099">
        <v>0.2</v>
      </c>
      <c r="CB4099">
        <v>3</v>
      </c>
      <c r="CC4099">
        <v>33.5</v>
      </c>
      <c r="CD4099">
        <v>12.8</v>
      </c>
      <c r="CI4099" s="5"/>
    </row>
    <row r="4100" spans="1:87" ht="16" customHeight="1">
      <c r="A4100">
        <v>4099</v>
      </c>
      <c r="B4100" t="s">
        <v>7221</v>
      </c>
      <c r="C4100" s="2">
        <v>44970</v>
      </c>
      <c r="E4100" s="17" t="s">
        <v>912</v>
      </c>
      <c r="F4100" s="19"/>
      <c r="G4100" t="s">
        <v>1608</v>
      </c>
      <c r="H4100" t="s">
        <v>6157</v>
      </c>
      <c r="I4100" t="s">
        <v>4349</v>
      </c>
      <c r="J4100" t="s">
        <v>4350</v>
      </c>
      <c r="K4100" t="s">
        <v>4351</v>
      </c>
      <c r="L4100" t="s">
        <v>6157</v>
      </c>
      <c r="M4100" t="s">
        <v>1608</v>
      </c>
      <c r="N4100" t="s">
        <v>289</v>
      </c>
      <c r="O4100" t="s">
        <v>6157</v>
      </c>
      <c r="P4100" t="s">
        <v>6157</v>
      </c>
      <c r="Q4100" t="s">
        <v>3969</v>
      </c>
      <c r="R4100" t="s">
        <v>6157</v>
      </c>
      <c r="S4100" t="s">
        <v>230</v>
      </c>
      <c r="T4100" s="4" t="s">
        <v>7069</v>
      </c>
      <c r="U4100" s="4" t="s">
        <v>4363</v>
      </c>
      <c r="V4100">
        <v>20</v>
      </c>
      <c r="W4100">
        <v>34</v>
      </c>
      <c r="X4100" t="s">
        <v>6157</v>
      </c>
      <c r="Y4100" t="s">
        <v>6157</v>
      </c>
      <c r="Z4100" t="s">
        <v>1543</v>
      </c>
      <c r="AA4100" t="s">
        <v>1388</v>
      </c>
      <c r="AB4100" t="s">
        <v>248</v>
      </c>
      <c r="AC4100" t="s">
        <v>4353</v>
      </c>
      <c r="AD4100" t="s">
        <v>6157</v>
      </c>
      <c r="AE4100" t="s">
        <v>6157</v>
      </c>
      <c r="AF4100" t="s">
        <v>6157</v>
      </c>
      <c r="AG4100" t="s">
        <v>6157</v>
      </c>
      <c r="AH4100" t="s">
        <v>6157</v>
      </c>
      <c r="AI4100" t="s">
        <v>6157</v>
      </c>
      <c r="AJ4100" t="s">
        <v>6457</v>
      </c>
      <c r="AK4100" t="s">
        <v>1457</v>
      </c>
      <c r="AL4100" t="s">
        <v>1456</v>
      </c>
      <c r="AM4100" t="s">
        <v>1455</v>
      </c>
      <c r="AN4100" t="s">
        <v>4353</v>
      </c>
      <c r="AO4100" s="29">
        <v>16</v>
      </c>
      <c r="AP4100">
        <v>-17.78620385</v>
      </c>
      <c r="AQ4100">
        <v>168.38760138000001</v>
      </c>
      <c r="AR4100" t="s">
        <v>289</v>
      </c>
      <c r="AS4100">
        <v>0.02</v>
      </c>
      <c r="AT4100" t="s">
        <v>1530</v>
      </c>
      <c r="AU4100" t="s">
        <v>274</v>
      </c>
      <c r="AV4100" t="s">
        <v>4353</v>
      </c>
      <c r="AW4100" t="s">
        <v>4353</v>
      </c>
      <c r="AX4100" t="s">
        <v>4353</v>
      </c>
      <c r="AY4100">
        <v>-1050</v>
      </c>
      <c r="BA4100" t="s">
        <v>4353</v>
      </c>
      <c r="BB4100" t="s">
        <v>4785</v>
      </c>
      <c r="BC4100" t="s">
        <v>6157</v>
      </c>
      <c r="BH4100" t="s">
        <v>1543</v>
      </c>
      <c r="BI4100" t="s">
        <v>7246</v>
      </c>
      <c r="BJ4100" t="s">
        <v>6488</v>
      </c>
      <c r="BK4100" t="s">
        <v>1559</v>
      </c>
      <c r="BL4100" s="7" t="s">
        <v>1558</v>
      </c>
      <c r="BQ4100" t="s">
        <v>6541</v>
      </c>
      <c r="BR4100">
        <v>1</v>
      </c>
      <c r="BS4100" t="s">
        <v>5351</v>
      </c>
      <c r="BT4100" t="s">
        <v>4353</v>
      </c>
      <c r="BW4100">
        <v>-15.4</v>
      </c>
      <c r="BX4100">
        <v>0.1</v>
      </c>
      <c r="BY4100">
        <v>12.9</v>
      </c>
      <c r="BZ4100">
        <v>0.2</v>
      </c>
      <c r="CB4100">
        <v>3.2</v>
      </c>
      <c r="CC4100">
        <v>35.799999999999997</v>
      </c>
      <c r="CD4100">
        <v>13.1</v>
      </c>
      <c r="CI4100" s="5"/>
    </row>
    <row r="4101" spans="1:87" ht="16" customHeight="1">
      <c r="A4101">
        <v>4100</v>
      </c>
      <c r="B4101" t="s">
        <v>7221</v>
      </c>
      <c r="C4101" s="2">
        <v>44970</v>
      </c>
      <c r="E4101" s="17" t="s">
        <v>911</v>
      </c>
      <c r="F4101" s="19"/>
      <c r="G4101" t="s">
        <v>1608</v>
      </c>
      <c r="H4101" t="s">
        <v>6157</v>
      </c>
      <c r="I4101" t="s">
        <v>4349</v>
      </c>
      <c r="J4101" t="s">
        <v>4350</v>
      </c>
      <c r="K4101" t="s">
        <v>4351</v>
      </c>
      <c r="L4101" t="s">
        <v>6157</v>
      </c>
      <c r="M4101" t="s">
        <v>1608</v>
      </c>
      <c r="N4101" t="s">
        <v>289</v>
      </c>
      <c r="O4101" t="s">
        <v>6157</v>
      </c>
      <c r="P4101" t="s">
        <v>6157</v>
      </c>
      <c r="Q4101" t="s">
        <v>3969</v>
      </c>
      <c r="R4101" t="s">
        <v>6157</v>
      </c>
      <c r="S4101" t="s">
        <v>230</v>
      </c>
      <c r="T4101" s="4" t="s">
        <v>233</v>
      </c>
      <c r="U4101" s="4" t="s">
        <v>233</v>
      </c>
      <c r="V4101">
        <v>18</v>
      </c>
      <c r="W4101">
        <v>80</v>
      </c>
      <c r="X4101" t="s">
        <v>6157</v>
      </c>
      <c r="Y4101" t="s">
        <v>6157</v>
      </c>
      <c r="Z4101" t="s">
        <v>1543</v>
      </c>
      <c r="AA4101" t="s">
        <v>1388</v>
      </c>
      <c r="AB4101" t="s">
        <v>4527</v>
      </c>
      <c r="AC4101" t="s">
        <v>6157</v>
      </c>
      <c r="AD4101" t="s">
        <v>6157</v>
      </c>
      <c r="AE4101" t="s">
        <v>6157</v>
      </c>
      <c r="AF4101" t="s">
        <v>6157</v>
      </c>
      <c r="AG4101" t="s">
        <v>6157</v>
      </c>
      <c r="AH4101" t="s">
        <v>6157</v>
      </c>
      <c r="AI4101" t="s">
        <v>6157</v>
      </c>
      <c r="AJ4101" t="s">
        <v>6457</v>
      </c>
      <c r="AK4101" t="s">
        <v>1457</v>
      </c>
      <c r="AL4101" t="s">
        <v>1456</v>
      </c>
      <c r="AM4101" t="s">
        <v>1455</v>
      </c>
      <c r="AN4101" t="s">
        <v>4353</v>
      </c>
      <c r="AO4101" s="29">
        <v>16</v>
      </c>
      <c r="AP4101">
        <v>-17.78620385</v>
      </c>
      <c r="AQ4101">
        <v>168.38760138000001</v>
      </c>
      <c r="AR4101" t="s">
        <v>289</v>
      </c>
      <c r="AS4101">
        <v>0.02</v>
      </c>
      <c r="AT4101" t="s">
        <v>1530</v>
      </c>
      <c r="AU4101" t="s">
        <v>274</v>
      </c>
      <c r="AV4101" t="s">
        <v>4353</v>
      </c>
      <c r="AW4101" t="s">
        <v>4353</v>
      </c>
      <c r="AX4101" t="s">
        <v>4353</v>
      </c>
      <c r="AY4101">
        <v>-1050</v>
      </c>
      <c r="BA4101" t="s">
        <v>4353</v>
      </c>
      <c r="BB4101" t="s">
        <v>4785</v>
      </c>
      <c r="BC4101" t="s">
        <v>6157</v>
      </c>
      <c r="BH4101" t="s">
        <v>1543</v>
      </c>
      <c r="BI4101" t="s">
        <v>7246</v>
      </c>
      <c r="BJ4101" t="s">
        <v>6488</v>
      </c>
      <c r="BK4101" t="s">
        <v>1559</v>
      </c>
      <c r="BL4101" s="7" t="s">
        <v>1558</v>
      </c>
      <c r="BQ4101" t="s">
        <v>6541</v>
      </c>
      <c r="BR4101">
        <v>1</v>
      </c>
      <c r="BS4101" t="s">
        <v>5351</v>
      </c>
      <c r="BT4101" t="s">
        <v>4353</v>
      </c>
      <c r="BW4101">
        <v>-15</v>
      </c>
      <c r="BX4101">
        <v>0.1</v>
      </c>
      <c r="BY4101">
        <v>12.2</v>
      </c>
      <c r="BZ4101">
        <v>0.2</v>
      </c>
      <c r="CB4101">
        <v>3.1</v>
      </c>
      <c r="CC4101">
        <v>17.2</v>
      </c>
      <c r="CD4101">
        <v>6.6</v>
      </c>
      <c r="CI4101" s="5"/>
    </row>
    <row r="4102" spans="1:87" ht="16" customHeight="1">
      <c r="A4102">
        <v>4101</v>
      </c>
      <c r="B4102" t="s">
        <v>7221</v>
      </c>
      <c r="C4102" s="2">
        <v>44970</v>
      </c>
      <c r="E4102" s="17" t="s">
        <v>910</v>
      </c>
      <c r="F4102" s="19"/>
      <c r="G4102" t="s">
        <v>1608</v>
      </c>
      <c r="H4102" t="s">
        <v>6157</v>
      </c>
      <c r="I4102" t="s">
        <v>4349</v>
      </c>
      <c r="J4102" t="s">
        <v>4350</v>
      </c>
      <c r="K4102" t="s">
        <v>4351</v>
      </c>
      <c r="L4102" t="s">
        <v>6157</v>
      </c>
      <c r="M4102" t="s">
        <v>1608</v>
      </c>
      <c r="N4102" t="s">
        <v>289</v>
      </c>
      <c r="O4102" t="s">
        <v>6157</v>
      </c>
      <c r="P4102" t="s">
        <v>6157</v>
      </c>
      <c r="Q4102" t="s">
        <v>3969</v>
      </c>
      <c r="R4102" t="s">
        <v>6157</v>
      </c>
      <c r="S4102" t="s">
        <v>230</v>
      </c>
      <c r="T4102" s="4" t="s">
        <v>1373</v>
      </c>
      <c r="U4102" s="4" t="s">
        <v>233</v>
      </c>
      <c r="V4102">
        <v>18</v>
      </c>
      <c r="W4102">
        <v>80</v>
      </c>
      <c r="X4102" t="s">
        <v>6157</v>
      </c>
      <c r="Y4102" t="s">
        <v>6157</v>
      </c>
      <c r="Z4102" t="s">
        <v>1543</v>
      </c>
      <c r="AA4102" t="s">
        <v>1388</v>
      </c>
      <c r="AB4102" t="s">
        <v>1380</v>
      </c>
      <c r="AC4102" t="s">
        <v>4353</v>
      </c>
      <c r="AD4102" t="s">
        <v>6157</v>
      </c>
      <c r="AE4102" t="s">
        <v>6157</v>
      </c>
      <c r="AF4102" t="s">
        <v>6157</v>
      </c>
      <c r="AG4102" t="s">
        <v>6157</v>
      </c>
      <c r="AH4102" t="s">
        <v>6157</v>
      </c>
      <c r="AI4102" t="s">
        <v>6157</v>
      </c>
      <c r="AJ4102" t="s">
        <v>6457</v>
      </c>
      <c r="AK4102" t="s">
        <v>1457</v>
      </c>
      <c r="AL4102" t="s">
        <v>1456</v>
      </c>
      <c r="AM4102" t="s">
        <v>1455</v>
      </c>
      <c r="AN4102" t="s">
        <v>4353</v>
      </c>
      <c r="AO4102" s="29">
        <v>16</v>
      </c>
      <c r="AP4102">
        <v>-17.78620385</v>
      </c>
      <c r="AQ4102">
        <v>168.38760138000001</v>
      </c>
      <c r="AR4102" t="s">
        <v>289</v>
      </c>
      <c r="AS4102">
        <v>0.02</v>
      </c>
      <c r="AT4102" t="s">
        <v>1530</v>
      </c>
      <c r="AU4102" t="s">
        <v>274</v>
      </c>
      <c r="AV4102" t="s">
        <v>4353</v>
      </c>
      <c r="AW4102" t="s">
        <v>4353</v>
      </c>
      <c r="AX4102" t="s">
        <v>4353</v>
      </c>
      <c r="AY4102">
        <v>-1050</v>
      </c>
      <c r="BA4102" t="s">
        <v>4353</v>
      </c>
      <c r="BB4102" t="s">
        <v>4785</v>
      </c>
      <c r="BC4102" t="s">
        <v>6157</v>
      </c>
      <c r="BH4102" t="s">
        <v>1543</v>
      </c>
      <c r="BI4102" t="s">
        <v>7246</v>
      </c>
      <c r="BJ4102" t="s">
        <v>6488</v>
      </c>
      <c r="BK4102" t="s">
        <v>1559</v>
      </c>
      <c r="BL4102" s="7" t="s">
        <v>1558</v>
      </c>
      <c r="BQ4102" t="s">
        <v>6541</v>
      </c>
      <c r="BR4102">
        <v>1</v>
      </c>
      <c r="BS4102" t="s">
        <v>5351</v>
      </c>
      <c r="BT4102" t="s">
        <v>4353</v>
      </c>
      <c r="BW4102">
        <v>-14.4</v>
      </c>
      <c r="BX4102">
        <v>0.1</v>
      </c>
      <c r="BY4102">
        <v>11.4</v>
      </c>
      <c r="BZ4102">
        <v>0.2</v>
      </c>
      <c r="CB4102">
        <v>3.1</v>
      </c>
      <c r="CC4102">
        <v>34.1</v>
      </c>
      <c r="CD4102">
        <v>13</v>
      </c>
      <c r="CI4102" s="5"/>
    </row>
    <row r="4103" spans="1:87" ht="16" customHeight="1">
      <c r="A4103">
        <v>4102</v>
      </c>
      <c r="B4103" t="s">
        <v>7221</v>
      </c>
      <c r="C4103" s="2">
        <v>44970</v>
      </c>
      <c r="E4103" s="17" t="s">
        <v>909</v>
      </c>
      <c r="F4103" s="19"/>
      <c r="G4103" t="s">
        <v>1608</v>
      </c>
      <c r="H4103" t="s">
        <v>6157</v>
      </c>
      <c r="I4103" t="s">
        <v>4349</v>
      </c>
      <c r="J4103" t="s">
        <v>4350</v>
      </c>
      <c r="K4103" t="s">
        <v>4351</v>
      </c>
      <c r="L4103" t="s">
        <v>6157</v>
      </c>
      <c r="M4103" t="s">
        <v>1608</v>
      </c>
      <c r="N4103" t="s">
        <v>289</v>
      </c>
      <c r="O4103" t="s">
        <v>6157</v>
      </c>
      <c r="P4103" t="s">
        <v>6157</v>
      </c>
      <c r="Q4103" t="s">
        <v>3969</v>
      </c>
      <c r="R4103" t="s">
        <v>6157</v>
      </c>
      <c r="S4103" t="s">
        <v>229</v>
      </c>
      <c r="T4103" s="4" t="s">
        <v>7066</v>
      </c>
      <c r="U4103" s="4" t="s">
        <v>4367</v>
      </c>
      <c r="V4103">
        <v>50</v>
      </c>
      <c r="W4103">
        <v>80</v>
      </c>
      <c r="X4103" t="s">
        <v>6157</v>
      </c>
      <c r="Y4103" t="s">
        <v>6157</v>
      </c>
      <c r="Z4103" t="s">
        <v>1543</v>
      </c>
      <c r="AA4103" t="s">
        <v>1388</v>
      </c>
      <c r="AB4103" t="s">
        <v>1376</v>
      </c>
      <c r="AC4103" t="s">
        <v>4353</v>
      </c>
      <c r="AD4103" t="s">
        <v>6157</v>
      </c>
      <c r="AE4103" t="s">
        <v>6157</v>
      </c>
      <c r="AF4103" t="s">
        <v>6157</v>
      </c>
      <c r="AG4103" t="s">
        <v>6157</v>
      </c>
      <c r="AH4103" t="s">
        <v>6157</v>
      </c>
      <c r="AI4103" t="s">
        <v>6157</v>
      </c>
      <c r="AJ4103" t="s">
        <v>6457</v>
      </c>
      <c r="AK4103" t="s">
        <v>1457</v>
      </c>
      <c r="AL4103" t="s">
        <v>1456</v>
      </c>
      <c r="AM4103" t="s">
        <v>1455</v>
      </c>
      <c r="AN4103" t="s">
        <v>4353</v>
      </c>
      <c r="AO4103" s="29">
        <v>16</v>
      </c>
      <c r="AP4103">
        <v>-17.78620385</v>
      </c>
      <c r="AQ4103">
        <v>168.38760138000001</v>
      </c>
      <c r="AR4103" t="s">
        <v>289</v>
      </c>
      <c r="AS4103">
        <v>0.02</v>
      </c>
      <c r="AT4103" t="s">
        <v>1530</v>
      </c>
      <c r="AU4103" t="s">
        <v>274</v>
      </c>
      <c r="AV4103" t="s">
        <v>4353</v>
      </c>
      <c r="AW4103" t="s">
        <v>4353</v>
      </c>
      <c r="AX4103" t="s">
        <v>4353</v>
      </c>
      <c r="AY4103">
        <v>-1050</v>
      </c>
      <c r="BA4103" t="s">
        <v>4353</v>
      </c>
      <c r="BB4103" t="s">
        <v>4785</v>
      </c>
      <c r="BC4103" t="s">
        <v>6157</v>
      </c>
      <c r="BH4103" t="s">
        <v>1543</v>
      </c>
      <c r="BI4103" t="s">
        <v>7246</v>
      </c>
      <c r="BJ4103" t="s">
        <v>6488</v>
      </c>
      <c r="BK4103" t="s">
        <v>1559</v>
      </c>
      <c r="BL4103" s="7" t="s">
        <v>1558</v>
      </c>
      <c r="BQ4103" t="s">
        <v>6541</v>
      </c>
      <c r="BR4103">
        <v>1</v>
      </c>
      <c r="BS4103" t="s">
        <v>5351</v>
      </c>
      <c r="BT4103" t="s">
        <v>4353</v>
      </c>
      <c r="BW4103">
        <v>-15</v>
      </c>
      <c r="BX4103">
        <v>0.1</v>
      </c>
      <c r="BY4103">
        <v>11.8</v>
      </c>
      <c r="BZ4103">
        <v>0.2</v>
      </c>
      <c r="CB4103">
        <v>3.4</v>
      </c>
      <c r="CC4103">
        <v>35.200000000000003</v>
      </c>
      <c r="CD4103">
        <v>12.2</v>
      </c>
      <c r="CI4103" s="5"/>
    </row>
    <row r="4104" spans="1:87" ht="16" customHeight="1">
      <c r="A4104">
        <v>4103</v>
      </c>
      <c r="B4104" t="s">
        <v>7221</v>
      </c>
      <c r="C4104" s="2">
        <v>44970</v>
      </c>
      <c r="E4104" s="17" t="s">
        <v>908</v>
      </c>
      <c r="F4104" s="19"/>
      <c r="G4104" t="s">
        <v>1608</v>
      </c>
      <c r="H4104" t="s">
        <v>6157</v>
      </c>
      <c r="I4104" t="s">
        <v>4349</v>
      </c>
      <c r="J4104" t="s">
        <v>4350</v>
      </c>
      <c r="K4104" t="s">
        <v>4351</v>
      </c>
      <c r="L4104" t="s">
        <v>6157</v>
      </c>
      <c r="M4104" t="s">
        <v>1608</v>
      </c>
      <c r="N4104" t="s">
        <v>289</v>
      </c>
      <c r="O4104" t="s">
        <v>6157</v>
      </c>
      <c r="P4104" t="s">
        <v>6157</v>
      </c>
      <c r="Q4104" t="s">
        <v>3969</v>
      </c>
      <c r="R4104" t="s">
        <v>6157</v>
      </c>
      <c r="S4104" t="s">
        <v>229</v>
      </c>
      <c r="T4104" s="4" t="s">
        <v>7066</v>
      </c>
      <c r="U4104" s="4" t="s">
        <v>4367</v>
      </c>
      <c r="V4104">
        <v>50</v>
      </c>
      <c r="W4104">
        <v>80</v>
      </c>
      <c r="X4104" t="s">
        <v>6157</v>
      </c>
      <c r="Y4104" t="s">
        <v>6157</v>
      </c>
      <c r="Z4104" t="s">
        <v>1543</v>
      </c>
      <c r="AA4104" t="s">
        <v>1388</v>
      </c>
      <c r="AB4104" t="s">
        <v>246</v>
      </c>
      <c r="AC4104" t="s">
        <v>4353</v>
      </c>
      <c r="AD4104" t="s">
        <v>6157</v>
      </c>
      <c r="AE4104" t="s">
        <v>6157</v>
      </c>
      <c r="AF4104" t="s">
        <v>6157</v>
      </c>
      <c r="AG4104" t="s">
        <v>6157</v>
      </c>
      <c r="AH4104" t="s">
        <v>6157</v>
      </c>
      <c r="AI4104" t="s">
        <v>6157</v>
      </c>
      <c r="AJ4104" t="s">
        <v>6457</v>
      </c>
      <c r="AK4104" t="s">
        <v>1457</v>
      </c>
      <c r="AL4104" t="s">
        <v>1456</v>
      </c>
      <c r="AM4104" t="s">
        <v>1455</v>
      </c>
      <c r="AN4104" t="s">
        <v>4353</v>
      </c>
      <c r="AO4104" s="29">
        <v>16</v>
      </c>
      <c r="AP4104">
        <v>-17.78620385</v>
      </c>
      <c r="AQ4104">
        <v>168.38760138000001</v>
      </c>
      <c r="AR4104" t="s">
        <v>289</v>
      </c>
      <c r="AS4104">
        <v>0.02</v>
      </c>
      <c r="AT4104" t="s">
        <v>1530</v>
      </c>
      <c r="AU4104" t="s">
        <v>274</v>
      </c>
      <c r="AV4104" t="s">
        <v>4353</v>
      </c>
      <c r="AW4104" t="s">
        <v>4353</v>
      </c>
      <c r="AX4104" t="s">
        <v>4353</v>
      </c>
      <c r="AY4104">
        <v>-1050</v>
      </c>
      <c r="BA4104" t="s">
        <v>4353</v>
      </c>
      <c r="BB4104" t="s">
        <v>4785</v>
      </c>
      <c r="BC4104" t="s">
        <v>6157</v>
      </c>
      <c r="BH4104" t="s">
        <v>1543</v>
      </c>
      <c r="BI4104" t="s">
        <v>7246</v>
      </c>
      <c r="BJ4104" t="s">
        <v>6488</v>
      </c>
      <c r="BK4104" t="s">
        <v>1559</v>
      </c>
      <c r="BL4104" s="7" t="s">
        <v>1558</v>
      </c>
      <c r="BQ4104" t="s">
        <v>6541</v>
      </c>
      <c r="BR4104">
        <v>1</v>
      </c>
      <c r="BS4104" t="s">
        <v>5351</v>
      </c>
      <c r="BT4104" t="s">
        <v>4353</v>
      </c>
      <c r="BW4104">
        <v>-15.6</v>
      </c>
      <c r="BX4104">
        <v>0.1</v>
      </c>
      <c r="BY4104">
        <v>12.9</v>
      </c>
      <c r="BZ4104">
        <v>0.2</v>
      </c>
      <c r="CB4104">
        <v>3.4</v>
      </c>
      <c r="CC4104">
        <v>50.5</v>
      </c>
      <c r="CD4104">
        <v>17.3</v>
      </c>
      <c r="CI4104" s="5"/>
    </row>
    <row r="4105" spans="1:87" ht="16" customHeight="1">
      <c r="A4105">
        <v>4104</v>
      </c>
      <c r="B4105" t="s">
        <v>7221</v>
      </c>
      <c r="C4105" s="2">
        <v>44970</v>
      </c>
      <c r="E4105" s="17" t="s">
        <v>907</v>
      </c>
      <c r="F4105" s="19"/>
      <c r="G4105" t="s">
        <v>1608</v>
      </c>
      <c r="H4105" t="s">
        <v>6157</v>
      </c>
      <c r="I4105" t="s">
        <v>4349</v>
      </c>
      <c r="J4105" t="s">
        <v>4350</v>
      </c>
      <c r="K4105" t="s">
        <v>4351</v>
      </c>
      <c r="L4105" t="s">
        <v>6157</v>
      </c>
      <c r="M4105" t="s">
        <v>1608</v>
      </c>
      <c r="N4105" t="s">
        <v>289</v>
      </c>
      <c r="O4105" t="s">
        <v>6157</v>
      </c>
      <c r="P4105" t="s">
        <v>6157</v>
      </c>
      <c r="Q4105" t="s">
        <v>3969</v>
      </c>
      <c r="R4105" t="s">
        <v>6157</v>
      </c>
      <c r="S4105" t="s">
        <v>229</v>
      </c>
      <c r="T4105" s="4" t="s">
        <v>7048</v>
      </c>
      <c r="U4105" s="4" t="s">
        <v>4366</v>
      </c>
      <c r="V4105">
        <v>35</v>
      </c>
      <c r="W4105">
        <v>49</v>
      </c>
      <c r="X4105" t="s">
        <v>6157</v>
      </c>
      <c r="Y4105" t="s">
        <v>6157</v>
      </c>
      <c r="Z4105" t="s">
        <v>1543</v>
      </c>
      <c r="AA4105" t="s">
        <v>1388</v>
      </c>
      <c r="AB4105" t="s">
        <v>246</v>
      </c>
      <c r="AC4105" t="s">
        <v>4353</v>
      </c>
      <c r="AD4105" t="s">
        <v>6157</v>
      </c>
      <c r="AE4105" t="s">
        <v>6157</v>
      </c>
      <c r="AF4105" t="s">
        <v>6157</v>
      </c>
      <c r="AG4105" t="s">
        <v>6157</v>
      </c>
      <c r="AH4105" t="s">
        <v>6157</v>
      </c>
      <c r="AI4105" t="s">
        <v>6157</v>
      </c>
      <c r="AJ4105" t="s">
        <v>6457</v>
      </c>
      <c r="AK4105" t="s">
        <v>1457</v>
      </c>
      <c r="AL4105" t="s">
        <v>1456</v>
      </c>
      <c r="AM4105" t="s">
        <v>1455</v>
      </c>
      <c r="AN4105" t="s">
        <v>4353</v>
      </c>
      <c r="AO4105" s="29">
        <v>16</v>
      </c>
      <c r="AP4105">
        <v>-17.78620385</v>
      </c>
      <c r="AQ4105">
        <v>168.38760138000001</v>
      </c>
      <c r="AR4105" t="s">
        <v>289</v>
      </c>
      <c r="AS4105">
        <v>0.02</v>
      </c>
      <c r="AT4105" t="s">
        <v>1530</v>
      </c>
      <c r="AU4105" t="s">
        <v>274</v>
      </c>
      <c r="AV4105" t="s">
        <v>4353</v>
      </c>
      <c r="AW4105" t="s">
        <v>4353</v>
      </c>
      <c r="AX4105" t="s">
        <v>4353</v>
      </c>
      <c r="AY4105">
        <v>-1050</v>
      </c>
      <c r="BA4105" t="s">
        <v>4353</v>
      </c>
      <c r="BB4105" t="s">
        <v>4785</v>
      </c>
      <c r="BC4105" t="s">
        <v>6157</v>
      </c>
      <c r="BH4105" t="s">
        <v>1543</v>
      </c>
      <c r="BI4105" t="s">
        <v>7246</v>
      </c>
      <c r="BJ4105" t="s">
        <v>6488</v>
      </c>
      <c r="BK4105" t="s">
        <v>1559</v>
      </c>
      <c r="BL4105" s="7" t="s">
        <v>1558</v>
      </c>
      <c r="BQ4105" t="s">
        <v>6541</v>
      </c>
      <c r="BR4105">
        <v>1</v>
      </c>
      <c r="BS4105" t="s">
        <v>5351</v>
      </c>
      <c r="BT4105" t="s">
        <v>4353</v>
      </c>
      <c r="BW4105">
        <v>-17</v>
      </c>
      <c r="BX4105">
        <v>0.1</v>
      </c>
      <c r="BY4105">
        <v>13.4</v>
      </c>
      <c r="BZ4105">
        <v>0.2</v>
      </c>
      <c r="CB4105">
        <v>3</v>
      </c>
      <c r="CC4105">
        <v>24.4</v>
      </c>
      <c r="CD4105">
        <v>9.6</v>
      </c>
      <c r="CI4105" s="5"/>
    </row>
    <row r="4106" spans="1:87" ht="16" customHeight="1">
      <c r="A4106">
        <v>4105</v>
      </c>
      <c r="B4106" t="s">
        <v>7221</v>
      </c>
      <c r="C4106" s="2">
        <v>44970</v>
      </c>
      <c r="E4106" s="17" t="s">
        <v>906</v>
      </c>
      <c r="F4106" s="19"/>
      <c r="G4106" t="s">
        <v>1608</v>
      </c>
      <c r="H4106" t="s">
        <v>6157</v>
      </c>
      <c r="I4106" t="s">
        <v>4349</v>
      </c>
      <c r="J4106" t="s">
        <v>4350</v>
      </c>
      <c r="K4106" t="s">
        <v>4351</v>
      </c>
      <c r="L4106" t="s">
        <v>6157</v>
      </c>
      <c r="M4106" t="s">
        <v>1608</v>
      </c>
      <c r="N4106" t="s">
        <v>289</v>
      </c>
      <c r="O4106" t="s">
        <v>6157</v>
      </c>
      <c r="P4106" t="s">
        <v>6157</v>
      </c>
      <c r="Q4106" t="s">
        <v>3969</v>
      </c>
      <c r="R4106" t="s">
        <v>6157</v>
      </c>
      <c r="S4106" t="s">
        <v>229</v>
      </c>
      <c r="T4106" s="4" t="s">
        <v>7048</v>
      </c>
      <c r="U4106" s="4" t="s">
        <v>4366</v>
      </c>
      <c r="V4106">
        <v>35</v>
      </c>
      <c r="W4106">
        <v>49</v>
      </c>
      <c r="X4106" t="s">
        <v>6157</v>
      </c>
      <c r="Y4106" t="s">
        <v>6157</v>
      </c>
      <c r="Z4106" t="s">
        <v>1543</v>
      </c>
      <c r="AA4106" t="s">
        <v>1388</v>
      </c>
      <c r="AB4106" t="s">
        <v>1376</v>
      </c>
      <c r="AC4106" t="s">
        <v>4353</v>
      </c>
      <c r="AD4106" t="s">
        <v>6157</v>
      </c>
      <c r="AE4106" t="s">
        <v>6157</v>
      </c>
      <c r="AF4106" t="s">
        <v>6157</v>
      </c>
      <c r="AG4106" t="s">
        <v>6157</v>
      </c>
      <c r="AH4106" t="s">
        <v>6157</v>
      </c>
      <c r="AI4106" t="s">
        <v>6157</v>
      </c>
      <c r="AJ4106" t="s">
        <v>6457</v>
      </c>
      <c r="AK4106" t="s">
        <v>1457</v>
      </c>
      <c r="AL4106" t="s">
        <v>1456</v>
      </c>
      <c r="AM4106" t="s">
        <v>1455</v>
      </c>
      <c r="AN4106" t="s">
        <v>4353</v>
      </c>
      <c r="AO4106" s="29">
        <v>16</v>
      </c>
      <c r="AP4106">
        <v>-17.78620385</v>
      </c>
      <c r="AQ4106">
        <v>168.38760138000001</v>
      </c>
      <c r="AR4106" t="s">
        <v>289</v>
      </c>
      <c r="AS4106">
        <v>0.02</v>
      </c>
      <c r="AT4106" t="s">
        <v>1530</v>
      </c>
      <c r="AU4106" t="s">
        <v>274</v>
      </c>
      <c r="AV4106" t="s">
        <v>4353</v>
      </c>
      <c r="AW4106" t="s">
        <v>4353</v>
      </c>
      <c r="AX4106" t="s">
        <v>4353</v>
      </c>
      <c r="AY4106">
        <v>-1050</v>
      </c>
      <c r="BA4106" t="s">
        <v>4353</v>
      </c>
      <c r="BB4106" t="s">
        <v>4785</v>
      </c>
      <c r="BC4106" t="s">
        <v>6157</v>
      </c>
      <c r="BH4106" t="s">
        <v>1543</v>
      </c>
      <c r="BI4106" t="s">
        <v>7246</v>
      </c>
      <c r="BJ4106" t="s">
        <v>6488</v>
      </c>
      <c r="BK4106" t="s">
        <v>1559</v>
      </c>
      <c r="BL4106" s="7" t="s">
        <v>1558</v>
      </c>
      <c r="BQ4106" t="s">
        <v>6541</v>
      </c>
      <c r="BR4106">
        <v>1</v>
      </c>
      <c r="BS4106" t="s">
        <v>5351</v>
      </c>
      <c r="BT4106" t="s">
        <v>4353</v>
      </c>
      <c r="BW4106">
        <v>-15.5</v>
      </c>
      <c r="BX4106">
        <v>0.1</v>
      </c>
      <c r="BY4106">
        <v>13.1</v>
      </c>
      <c r="BZ4106">
        <v>0.2</v>
      </c>
      <c r="CB4106">
        <v>3.3</v>
      </c>
      <c r="CC4106">
        <v>46.5</v>
      </c>
      <c r="CD4106">
        <v>16.2</v>
      </c>
      <c r="CI4106" s="5"/>
    </row>
    <row r="4107" spans="1:87" ht="16" customHeight="1">
      <c r="A4107">
        <v>4106</v>
      </c>
      <c r="B4107" t="s">
        <v>7221</v>
      </c>
      <c r="C4107" s="2">
        <v>44970</v>
      </c>
      <c r="E4107" s="17" t="s">
        <v>905</v>
      </c>
      <c r="F4107" s="19"/>
      <c r="G4107" t="s">
        <v>1608</v>
      </c>
      <c r="H4107" t="s">
        <v>6157</v>
      </c>
      <c r="I4107" t="s">
        <v>4349</v>
      </c>
      <c r="J4107" t="s">
        <v>4350</v>
      </c>
      <c r="K4107" t="s">
        <v>4351</v>
      </c>
      <c r="L4107" t="s">
        <v>6157</v>
      </c>
      <c r="M4107" t="s">
        <v>1608</v>
      </c>
      <c r="N4107" t="s">
        <v>289</v>
      </c>
      <c r="O4107" t="s">
        <v>6157</v>
      </c>
      <c r="P4107" t="s">
        <v>6157</v>
      </c>
      <c r="Q4107" t="s">
        <v>3969</v>
      </c>
      <c r="R4107" t="s">
        <v>6157</v>
      </c>
      <c r="S4107" t="s">
        <v>229</v>
      </c>
      <c r="T4107" s="4" t="s">
        <v>7066</v>
      </c>
      <c r="U4107" s="4" t="s">
        <v>4367</v>
      </c>
      <c r="V4107">
        <v>50</v>
      </c>
      <c r="W4107">
        <v>80</v>
      </c>
      <c r="X4107" t="s">
        <v>6157</v>
      </c>
      <c r="Y4107" t="s">
        <v>6157</v>
      </c>
      <c r="Z4107" t="s">
        <v>1543</v>
      </c>
      <c r="AA4107" t="s">
        <v>1388</v>
      </c>
      <c r="AB4107" t="s">
        <v>250</v>
      </c>
      <c r="AC4107" t="s">
        <v>4353</v>
      </c>
      <c r="AD4107" t="s">
        <v>6157</v>
      </c>
      <c r="AE4107" t="s">
        <v>6157</v>
      </c>
      <c r="AF4107" t="s">
        <v>6157</v>
      </c>
      <c r="AG4107" t="s">
        <v>6157</v>
      </c>
      <c r="AH4107" t="s">
        <v>6157</v>
      </c>
      <c r="AI4107" t="s">
        <v>6157</v>
      </c>
      <c r="AJ4107" t="s">
        <v>6457</v>
      </c>
      <c r="AK4107" t="s">
        <v>1457</v>
      </c>
      <c r="AL4107" t="s">
        <v>1456</v>
      </c>
      <c r="AM4107" t="s">
        <v>1455</v>
      </c>
      <c r="AN4107" t="s">
        <v>4353</v>
      </c>
      <c r="AO4107" s="29">
        <v>16</v>
      </c>
      <c r="AP4107">
        <v>-17.78620385</v>
      </c>
      <c r="AQ4107">
        <v>168.38760138000001</v>
      </c>
      <c r="AR4107" t="s">
        <v>289</v>
      </c>
      <c r="AS4107">
        <v>0.02</v>
      </c>
      <c r="AT4107" t="s">
        <v>1530</v>
      </c>
      <c r="AU4107" t="s">
        <v>274</v>
      </c>
      <c r="AV4107" t="s">
        <v>4353</v>
      </c>
      <c r="AW4107" t="s">
        <v>4353</v>
      </c>
      <c r="AX4107" t="s">
        <v>4353</v>
      </c>
      <c r="AY4107">
        <v>-1050</v>
      </c>
      <c r="BA4107" t="s">
        <v>4353</v>
      </c>
      <c r="BB4107" t="s">
        <v>4785</v>
      </c>
      <c r="BC4107" t="s">
        <v>6157</v>
      </c>
      <c r="BH4107" t="s">
        <v>1543</v>
      </c>
      <c r="BI4107" t="s">
        <v>7246</v>
      </c>
      <c r="BJ4107" t="s">
        <v>6488</v>
      </c>
      <c r="BK4107" t="s">
        <v>1559</v>
      </c>
      <c r="BL4107" s="7" t="s">
        <v>1558</v>
      </c>
      <c r="BQ4107" t="s">
        <v>6541</v>
      </c>
      <c r="BR4107">
        <v>1</v>
      </c>
      <c r="BS4107" t="s">
        <v>5351</v>
      </c>
      <c r="BT4107" t="s">
        <v>4353</v>
      </c>
      <c r="BW4107">
        <v>-14.5</v>
      </c>
      <c r="BX4107">
        <v>0.1</v>
      </c>
      <c r="BY4107">
        <v>11.8</v>
      </c>
      <c r="BZ4107">
        <v>0.2</v>
      </c>
      <c r="CB4107">
        <v>3.3</v>
      </c>
      <c r="CC4107">
        <v>36.5</v>
      </c>
      <c r="CD4107">
        <v>12.7</v>
      </c>
      <c r="CI4107" s="5"/>
    </row>
    <row r="4108" spans="1:87" ht="16" customHeight="1">
      <c r="A4108">
        <v>4107</v>
      </c>
      <c r="B4108" t="s">
        <v>7221</v>
      </c>
      <c r="C4108" s="2">
        <v>44970</v>
      </c>
      <c r="E4108" s="17" t="s">
        <v>904</v>
      </c>
      <c r="F4108" s="19"/>
      <c r="G4108" t="s">
        <v>1608</v>
      </c>
      <c r="H4108" t="s">
        <v>6157</v>
      </c>
      <c r="I4108" t="s">
        <v>4349</v>
      </c>
      <c r="J4108" t="s">
        <v>4350</v>
      </c>
      <c r="K4108" t="s">
        <v>4351</v>
      </c>
      <c r="L4108" t="s">
        <v>6157</v>
      </c>
      <c r="M4108" t="s">
        <v>1608</v>
      </c>
      <c r="N4108" t="s">
        <v>289</v>
      </c>
      <c r="O4108" t="s">
        <v>6157</v>
      </c>
      <c r="P4108" t="s">
        <v>6157</v>
      </c>
      <c r="Q4108" t="s">
        <v>3969</v>
      </c>
      <c r="R4108" t="s">
        <v>6157</v>
      </c>
      <c r="S4108" t="s">
        <v>229</v>
      </c>
      <c r="T4108" s="4" t="s">
        <v>7048</v>
      </c>
      <c r="U4108" s="4" t="s">
        <v>4366</v>
      </c>
      <c r="V4108">
        <v>35</v>
      </c>
      <c r="W4108">
        <v>49</v>
      </c>
      <c r="X4108" t="s">
        <v>6157</v>
      </c>
      <c r="Y4108" t="s">
        <v>6157</v>
      </c>
      <c r="Z4108" t="s">
        <v>1543</v>
      </c>
      <c r="AA4108" t="s">
        <v>1388</v>
      </c>
      <c r="AB4108" t="s">
        <v>250</v>
      </c>
      <c r="AC4108" t="s">
        <v>4353</v>
      </c>
      <c r="AD4108" t="s">
        <v>6157</v>
      </c>
      <c r="AE4108" t="s">
        <v>6157</v>
      </c>
      <c r="AF4108" t="s">
        <v>6157</v>
      </c>
      <c r="AG4108" t="s">
        <v>6157</v>
      </c>
      <c r="AH4108" t="s">
        <v>6157</v>
      </c>
      <c r="AI4108" t="s">
        <v>6157</v>
      </c>
      <c r="AJ4108" t="s">
        <v>6457</v>
      </c>
      <c r="AK4108" t="s">
        <v>1457</v>
      </c>
      <c r="AL4108" t="s">
        <v>1456</v>
      </c>
      <c r="AM4108" t="s">
        <v>1455</v>
      </c>
      <c r="AN4108" t="s">
        <v>4353</v>
      </c>
      <c r="AO4108" s="29">
        <v>16</v>
      </c>
      <c r="AP4108">
        <v>-17.78620385</v>
      </c>
      <c r="AQ4108">
        <v>168.38760138000001</v>
      </c>
      <c r="AR4108" t="s">
        <v>289</v>
      </c>
      <c r="AS4108">
        <v>0.02</v>
      </c>
      <c r="AT4108" t="s">
        <v>1530</v>
      </c>
      <c r="AU4108" t="s">
        <v>274</v>
      </c>
      <c r="AV4108" t="s">
        <v>4353</v>
      </c>
      <c r="AW4108" t="s">
        <v>4353</v>
      </c>
      <c r="AX4108" t="s">
        <v>4353</v>
      </c>
      <c r="AY4108">
        <v>-1050</v>
      </c>
      <c r="BA4108" t="s">
        <v>4353</v>
      </c>
      <c r="BB4108" t="s">
        <v>4785</v>
      </c>
      <c r="BC4108" t="s">
        <v>6157</v>
      </c>
      <c r="BH4108" t="s">
        <v>1543</v>
      </c>
      <c r="BI4108" t="s">
        <v>7246</v>
      </c>
      <c r="BJ4108" t="s">
        <v>6488</v>
      </c>
      <c r="BK4108" t="s">
        <v>1559</v>
      </c>
      <c r="BL4108" s="7" t="s">
        <v>1558</v>
      </c>
      <c r="BQ4108" t="s">
        <v>6541</v>
      </c>
      <c r="BR4108">
        <v>1</v>
      </c>
      <c r="BS4108" t="s">
        <v>5351</v>
      </c>
      <c r="BT4108" t="s">
        <v>4353</v>
      </c>
      <c r="BW4108">
        <v>-15.6</v>
      </c>
      <c r="BX4108">
        <v>0.1</v>
      </c>
      <c r="BY4108">
        <v>12.7</v>
      </c>
      <c r="BZ4108">
        <v>0.2</v>
      </c>
      <c r="CB4108">
        <v>3.5</v>
      </c>
      <c r="CC4108">
        <v>42.7</v>
      </c>
      <c r="CD4108">
        <v>14.1</v>
      </c>
      <c r="CI4108" s="5"/>
    </row>
    <row r="4109" spans="1:87" ht="16" customHeight="1">
      <c r="A4109">
        <v>4108</v>
      </c>
      <c r="B4109" t="s">
        <v>7221</v>
      </c>
      <c r="C4109" s="2">
        <v>44970</v>
      </c>
      <c r="E4109" s="17" t="s">
        <v>903</v>
      </c>
      <c r="F4109" s="19"/>
      <c r="G4109" t="s">
        <v>1608</v>
      </c>
      <c r="H4109" t="s">
        <v>6157</v>
      </c>
      <c r="I4109" t="s">
        <v>4349</v>
      </c>
      <c r="J4109" t="s">
        <v>4350</v>
      </c>
      <c r="K4109" t="s">
        <v>4351</v>
      </c>
      <c r="L4109" t="s">
        <v>6157</v>
      </c>
      <c r="M4109" t="s">
        <v>1608</v>
      </c>
      <c r="N4109" t="s">
        <v>289</v>
      </c>
      <c r="O4109" t="s">
        <v>6157</v>
      </c>
      <c r="P4109" t="s">
        <v>6157</v>
      </c>
      <c r="Q4109" t="s">
        <v>3969</v>
      </c>
      <c r="R4109" t="s">
        <v>6157</v>
      </c>
      <c r="S4109" t="s">
        <v>229</v>
      </c>
      <c r="T4109" s="4" t="s">
        <v>7066</v>
      </c>
      <c r="U4109" s="4" t="s">
        <v>4367</v>
      </c>
      <c r="V4109">
        <v>50</v>
      </c>
      <c r="W4109">
        <v>80</v>
      </c>
      <c r="X4109" t="s">
        <v>6157</v>
      </c>
      <c r="Y4109" t="s">
        <v>6157</v>
      </c>
      <c r="Z4109" t="s">
        <v>1543</v>
      </c>
      <c r="AA4109" t="s">
        <v>1388</v>
      </c>
      <c r="AB4109" t="s">
        <v>1383</v>
      </c>
      <c r="AC4109" t="s">
        <v>4353</v>
      </c>
      <c r="AD4109" t="s">
        <v>6157</v>
      </c>
      <c r="AE4109" t="s">
        <v>6157</v>
      </c>
      <c r="AF4109" t="s">
        <v>6157</v>
      </c>
      <c r="AG4109" t="s">
        <v>6157</v>
      </c>
      <c r="AH4109" t="s">
        <v>6157</v>
      </c>
      <c r="AI4109" t="s">
        <v>6157</v>
      </c>
      <c r="AJ4109" t="s">
        <v>6457</v>
      </c>
      <c r="AK4109" t="s">
        <v>1457</v>
      </c>
      <c r="AL4109" t="s">
        <v>1456</v>
      </c>
      <c r="AM4109" t="s">
        <v>1455</v>
      </c>
      <c r="AN4109" t="s">
        <v>4353</v>
      </c>
      <c r="AO4109" s="29">
        <v>16</v>
      </c>
      <c r="AP4109">
        <v>-17.78620385</v>
      </c>
      <c r="AQ4109">
        <v>168.38760138000001</v>
      </c>
      <c r="AR4109" t="s">
        <v>289</v>
      </c>
      <c r="AS4109">
        <v>0.02</v>
      </c>
      <c r="AT4109" t="s">
        <v>1530</v>
      </c>
      <c r="AU4109" t="s">
        <v>274</v>
      </c>
      <c r="AV4109" t="s">
        <v>4353</v>
      </c>
      <c r="AW4109" t="s">
        <v>4353</v>
      </c>
      <c r="AX4109" t="s">
        <v>4353</v>
      </c>
      <c r="AY4109">
        <v>-1050</v>
      </c>
      <c r="BA4109" t="s">
        <v>4353</v>
      </c>
      <c r="BB4109" t="s">
        <v>4785</v>
      </c>
      <c r="BC4109" t="s">
        <v>6157</v>
      </c>
      <c r="BH4109" t="s">
        <v>1543</v>
      </c>
      <c r="BI4109" t="s">
        <v>7246</v>
      </c>
      <c r="BJ4109" t="s">
        <v>6488</v>
      </c>
      <c r="BK4109" t="s">
        <v>1559</v>
      </c>
      <c r="BL4109" s="7" t="s">
        <v>1558</v>
      </c>
      <c r="BQ4109" t="s">
        <v>6541</v>
      </c>
      <c r="BR4109">
        <v>1</v>
      </c>
      <c r="BS4109" t="s">
        <v>5351</v>
      </c>
      <c r="BT4109" t="s">
        <v>4353</v>
      </c>
      <c r="BW4109">
        <v>-16.7</v>
      </c>
      <c r="BX4109">
        <v>0.1</v>
      </c>
      <c r="BY4109">
        <v>12.8</v>
      </c>
      <c r="BZ4109">
        <v>0.2</v>
      </c>
      <c r="CB4109">
        <v>3</v>
      </c>
      <c r="CC4109">
        <v>20.5</v>
      </c>
      <c r="CD4109">
        <v>7.9</v>
      </c>
      <c r="CI4109" s="5"/>
    </row>
    <row r="4110" spans="1:87" ht="16" customHeight="1">
      <c r="A4110">
        <v>4109</v>
      </c>
      <c r="B4110" t="s">
        <v>7221</v>
      </c>
      <c r="C4110" s="2">
        <v>44970</v>
      </c>
      <c r="E4110" s="17" t="s">
        <v>902</v>
      </c>
      <c r="F4110" s="19"/>
      <c r="G4110" t="s">
        <v>1608</v>
      </c>
      <c r="H4110" t="s">
        <v>6157</v>
      </c>
      <c r="I4110" t="s">
        <v>4349</v>
      </c>
      <c r="J4110" t="s">
        <v>4350</v>
      </c>
      <c r="K4110" t="s">
        <v>4351</v>
      </c>
      <c r="L4110" t="s">
        <v>6157</v>
      </c>
      <c r="M4110" t="s">
        <v>1608</v>
      </c>
      <c r="N4110" t="s">
        <v>289</v>
      </c>
      <c r="O4110" t="s">
        <v>6157</v>
      </c>
      <c r="P4110" t="s">
        <v>6157</v>
      </c>
      <c r="Q4110" t="s">
        <v>3969</v>
      </c>
      <c r="R4110" t="s">
        <v>6157</v>
      </c>
      <c r="S4110" t="s">
        <v>229</v>
      </c>
      <c r="T4110" s="4" t="s">
        <v>7069</v>
      </c>
      <c r="U4110" s="4" t="s">
        <v>4363</v>
      </c>
      <c r="V4110">
        <v>20</v>
      </c>
      <c r="W4110">
        <v>34</v>
      </c>
      <c r="X4110" t="s">
        <v>6157</v>
      </c>
      <c r="Y4110" t="s">
        <v>6157</v>
      </c>
      <c r="Z4110" t="s">
        <v>1543</v>
      </c>
      <c r="AA4110" t="s">
        <v>1388</v>
      </c>
      <c r="AB4110" t="s">
        <v>1376</v>
      </c>
      <c r="AC4110" t="s">
        <v>4353</v>
      </c>
      <c r="AD4110" t="s">
        <v>6157</v>
      </c>
      <c r="AE4110" t="s">
        <v>6157</v>
      </c>
      <c r="AF4110" t="s">
        <v>6157</v>
      </c>
      <c r="AG4110" t="s">
        <v>6157</v>
      </c>
      <c r="AH4110" t="s">
        <v>6157</v>
      </c>
      <c r="AI4110" t="s">
        <v>6157</v>
      </c>
      <c r="AJ4110" t="s">
        <v>6457</v>
      </c>
      <c r="AK4110" t="s">
        <v>1457</v>
      </c>
      <c r="AL4110" t="s">
        <v>1456</v>
      </c>
      <c r="AM4110" t="s">
        <v>1455</v>
      </c>
      <c r="AN4110" t="s">
        <v>4353</v>
      </c>
      <c r="AO4110" s="29">
        <v>16</v>
      </c>
      <c r="AP4110">
        <v>-17.78620385</v>
      </c>
      <c r="AQ4110">
        <v>168.38760138000001</v>
      </c>
      <c r="AR4110" t="s">
        <v>289</v>
      </c>
      <c r="AS4110">
        <v>0.02</v>
      </c>
      <c r="AT4110" t="s">
        <v>1530</v>
      </c>
      <c r="AU4110" t="s">
        <v>274</v>
      </c>
      <c r="AV4110" t="s">
        <v>4353</v>
      </c>
      <c r="AW4110" t="s">
        <v>4353</v>
      </c>
      <c r="AX4110" t="s">
        <v>4353</v>
      </c>
      <c r="AY4110">
        <v>-1050</v>
      </c>
      <c r="BA4110" t="s">
        <v>4353</v>
      </c>
      <c r="BB4110" t="s">
        <v>4785</v>
      </c>
      <c r="BC4110" t="s">
        <v>6157</v>
      </c>
      <c r="BH4110" t="s">
        <v>1543</v>
      </c>
      <c r="BI4110" t="s">
        <v>7246</v>
      </c>
      <c r="BJ4110" t="s">
        <v>6488</v>
      </c>
      <c r="BK4110" t="s">
        <v>1559</v>
      </c>
      <c r="BL4110" s="7" t="s">
        <v>1558</v>
      </c>
      <c r="BQ4110" t="s">
        <v>6541</v>
      </c>
      <c r="BR4110">
        <v>1</v>
      </c>
      <c r="BS4110" t="s">
        <v>5351</v>
      </c>
      <c r="BT4110" t="s">
        <v>4353</v>
      </c>
      <c r="BW4110">
        <v>-15.2</v>
      </c>
      <c r="BX4110">
        <v>0.1</v>
      </c>
      <c r="BY4110">
        <v>11.5</v>
      </c>
      <c r="BZ4110">
        <v>0.2</v>
      </c>
      <c r="CB4110">
        <v>3.6</v>
      </c>
      <c r="CC4110">
        <v>40.1</v>
      </c>
      <c r="CD4110">
        <v>13.1</v>
      </c>
      <c r="CI4110" s="5"/>
    </row>
    <row r="4111" spans="1:87" ht="16" customHeight="1">
      <c r="A4111">
        <v>4110</v>
      </c>
      <c r="B4111" t="s">
        <v>7221</v>
      </c>
      <c r="C4111" s="2">
        <v>44970</v>
      </c>
      <c r="E4111" s="17" t="s">
        <v>901</v>
      </c>
      <c r="F4111" s="19"/>
      <c r="G4111" t="s">
        <v>1608</v>
      </c>
      <c r="H4111" t="s">
        <v>6157</v>
      </c>
      <c r="I4111" t="s">
        <v>4349</v>
      </c>
      <c r="J4111" t="s">
        <v>4350</v>
      </c>
      <c r="K4111" t="s">
        <v>4351</v>
      </c>
      <c r="L4111" t="s">
        <v>6157</v>
      </c>
      <c r="M4111" t="s">
        <v>1608</v>
      </c>
      <c r="N4111" t="s">
        <v>289</v>
      </c>
      <c r="O4111" t="s">
        <v>6157</v>
      </c>
      <c r="P4111" t="s">
        <v>6157</v>
      </c>
      <c r="Q4111" t="s">
        <v>3969</v>
      </c>
      <c r="R4111" t="s">
        <v>6157</v>
      </c>
      <c r="S4111" t="s">
        <v>229</v>
      </c>
      <c r="T4111" s="4" t="s">
        <v>7048</v>
      </c>
      <c r="U4111" s="4" t="s">
        <v>4366</v>
      </c>
      <c r="V4111">
        <v>35</v>
      </c>
      <c r="W4111">
        <v>49</v>
      </c>
      <c r="X4111" t="s">
        <v>6157</v>
      </c>
      <c r="Y4111" t="s">
        <v>6157</v>
      </c>
      <c r="Z4111" t="s">
        <v>1543</v>
      </c>
      <c r="AA4111" t="s">
        <v>1388</v>
      </c>
      <c r="AB4111" t="s">
        <v>247</v>
      </c>
      <c r="AC4111" t="s">
        <v>4353</v>
      </c>
      <c r="AD4111" t="s">
        <v>6157</v>
      </c>
      <c r="AE4111" t="s">
        <v>6157</v>
      </c>
      <c r="AF4111" t="s">
        <v>6157</v>
      </c>
      <c r="AG4111" t="s">
        <v>6157</v>
      </c>
      <c r="AH4111" t="s">
        <v>6157</v>
      </c>
      <c r="AI4111" t="s">
        <v>6157</v>
      </c>
      <c r="AJ4111" t="s">
        <v>6457</v>
      </c>
      <c r="AK4111" t="s">
        <v>1457</v>
      </c>
      <c r="AL4111" t="s">
        <v>1456</v>
      </c>
      <c r="AM4111" t="s">
        <v>1455</v>
      </c>
      <c r="AN4111" t="s">
        <v>4353</v>
      </c>
      <c r="AO4111" s="29">
        <v>16</v>
      </c>
      <c r="AP4111">
        <v>-17.78620385</v>
      </c>
      <c r="AQ4111">
        <v>168.38760138000001</v>
      </c>
      <c r="AR4111" t="s">
        <v>289</v>
      </c>
      <c r="AS4111">
        <v>0.02</v>
      </c>
      <c r="AT4111" t="s">
        <v>1530</v>
      </c>
      <c r="AU4111" t="s">
        <v>274</v>
      </c>
      <c r="AV4111" t="s">
        <v>4353</v>
      </c>
      <c r="AW4111" t="s">
        <v>4353</v>
      </c>
      <c r="AX4111" t="s">
        <v>4353</v>
      </c>
      <c r="AY4111">
        <v>-1050</v>
      </c>
      <c r="BA4111" t="s">
        <v>4353</v>
      </c>
      <c r="BB4111" t="s">
        <v>4785</v>
      </c>
      <c r="BC4111" t="s">
        <v>6157</v>
      </c>
      <c r="BH4111" t="s">
        <v>1543</v>
      </c>
      <c r="BI4111" t="s">
        <v>7246</v>
      </c>
      <c r="BJ4111" t="s">
        <v>6488</v>
      </c>
      <c r="BK4111" t="s">
        <v>1559</v>
      </c>
      <c r="BL4111" s="7" t="s">
        <v>1558</v>
      </c>
      <c r="BQ4111" t="s">
        <v>6541</v>
      </c>
      <c r="BR4111">
        <v>1</v>
      </c>
      <c r="BS4111" t="s">
        <v>5351</v>
      </c>
      <c r="BT4111" t="s">
        <v>4353</v>
      </c>
      <c r="BW4111">
        <v>-16.100000000000001</v>
      </c>
      <c r="BX4111">
        <v>0.1</v>
      </c>
      <c r="BY4111">
        <v>12</v>
      </c>
      <c r="BZ4111">
        <v>0.2</v>
      </c>
      <c r="CB4111">
        <v>3.3</v>
      </c>
      <c r="CC4111">
        <v>41.9</v>
      </c>
      <c r="CD4111">
        <v>14.7</v>
      </c>
      <c r="CI4111" s="5"/>
    </row>
    <row r="4112" spans="1:87" ht="16" customHeight="1">
      <c r="A4112">
        <v>4111</v>
      </c>
      <c r="B4112" t="s">
        <v>7221</v>
      </c>
      <c r="C4112" s="2">
        <v>44970</v>
      </c>
      <c r="E4112" s="17" t="s">
        <v>900</v>
      </c>
      <c r="F4112" s="19"/>
      <c r="G4112" t="s">
        <v>1608</v>
      </c>
      <c r="H4112" t="s">
        <v>6157</v>
      </c>
      <c r="I4112" t="s">
        <v>4349</v>
      </c>
      <c r="J4112" t="s">
        <v>4350</v>
      </c>
      <c r="K4112" t="s">
        <v>4351</v>
      </c>
      <c r="L4112" t="s">
        <v>6157</v>
      </c>
      <c r="M4112" t="s">
        <v>1608</v>
      </c>
      <c r="N4112" t="s">
        <v>289</v>
      </c>
      <c r="O4112" t="s">
        <v>6157</v>
      </c>
      <c r="P4112" t="s">
        <v>6157</v>
      </c>
      <c r="Q4112" t="s">
        <v>3969</v>
      </c>
      <c r="R4112" t="s">
        <v>6157</v>
      </c>
      <c r="S4112" t="s">
        <v>229</v>
      </c>
      <c r="T4112" s="4" t="s">
        <v>7069</v>
      </c>
      <c r="U4112" s="4" t="s">
        <v>4363</v>
      </c>
      <c r="V4112">
        <v>20</v>
      </c>
      <c r="W4112">
        <v>34</v>
      </c>
      <c r="X4112" t="s">
        <v>6157</v>
      </c>
      <c r="Y4112" t="s">
        <v>6157</v>
      </c>
      <c r="Z4112" t="s">
        <v>1543</v>
      </c>
      <c r="AA4112" t="s">
        <v>1388</v>
      </c>
      <c r="AB4112" t="s">
        <v>250</v>
      </c>
      <c r="AC4112" t="s">
        <v>4353</v>
      </c>
      <c r="AD4112" t="s">
        <v>6157</v>
      </c>
      <c r="AE4112" t="s">
        <v>6157</v>
      </c>
      <c r="AF4112" t="s">
        <v>6157</v>
      </c>
      <c r="AG4112" t="s">
        <v>6157</v>
      </c>
      <c r="AH4112" t="s">
        <v>6157</v>
      </c>
      <c r="AI4112" t="s">
        <v>6157</v>
      </c>
      <c r="AJ4112" t="s">
        <v>6457</v>
      </c>
      <c r="AK4112" t="s">
        <v>1457</v>
      </c>
      <c r="AL4112" t="s">
        <v>1456</v>
      </c>
      <c r="AM4112" t="s">
        <v>1455</v>
      </c>
      <c r="AN4112" t="s">
        <v>4353</v>
      </c>
      <c r="AO4112" s="29">
        <v>16</v>
      </c>
      <c r="AP4112">
        <v>-17.78620385</v>
      </c>
      <c r="AQ4112">
        <v>168.38760138000001</v>
      </c>
      <c r="AR4112" t="s">
        <v>289</v>
      </c>
      <c r="AS4112">
        <v>0.02</v>
      </c>
      <c r="AT4112" t="s">
        <v>1530</v>
      </c>
      <c r="AU4112" t="s">
        <v>274</v>
      </c>
      <c r="AV4112" t="s">
        <v>4353</v>
      </c>
      <c r="AW4112" t="s">
        <v>4353</v>
      </c>
      <c r="AX4112" t="s">
        <v>4353</v>
      </c>
      <c r="AY4112">
        <v>-1050</v>
      </c>
      <c r="BA4112" t="s">
        <v>4353</v>
      </c>
      <c r="BB4112" t="s">
        <v>4785</v>
      </c>
      <c r="BC4112" t="s">
        <v>6157</v>
      </c>
      <c r="BH4112" t="s">
        <v>1543</v>
      </c>
      <c r="BI4112" t="s">
        <v>7246</v>
      </c>
      <c r="BJ4112" t="s">
        <v>6488</v>
      </c>
      <c r="BK4112" t="s">
        <v>1559</v>
      </c>
      <c r="BL4112" s="7" t="s">
        <v>1558</v>
      </c>
      <c r="BQ4112" t="s">
        <v>6541</v>
      </c>
      <c r="BR4112">
        <v>1</v>
      </c>
      <c r="BS4112" t="s">
        <v>5351</v>
      </c>
      <c r="BT4112" t="s">
        <v>4353</v>
      </c>
      <c r="BW4112">
        <v>-16.2</v>
      </c>
      <c r="BX4112">
        <v>0.1</v>
      </c>
      <c r="BY4112">
        <v>16.100000000000001</v>
      </c>
      <c r="BZ4112">
        <v>0.2</v>
      </c>
      <c r="CB4112">
        <v>3.5</v>
      </c>
      <c r="CC4112">
        <v>39.799999999999997</v>
      </c>
      <c r="CD4112">
        <v>13.1</v>
      </c>
      <c r="CI4112" s="5"/>
    </row>
    <row r="4113" spans="1:87" ht="16" customHeight="1">
      <c r="A4113">
        <v>4112</v>
      </c>
      <c r="B4113" t="s">
        <v>7221</v>
      </c>
      <c r="C4113" s="2">
        <v>44970</v>
      </c>
      <c r="E4113" s="17" t="s">
        <v>899</v>
      </c>
      <c r="F4113" s="19"/>
      <c r="G4113" t="s">
        <v>1608</v>
      </c>
      <c r="H4113" t="s">
        <v>6157</v>
      </c>
      <c r="I4113" t="s">
        <v>4349</v>
      </c>
      <c r="J4113" t="s">
        <v>4350</v>
      </c>
      <c r="K4113" t="s">
        <v>4351</v>
      </c>
      <c r="L4113" t="s">
        <v>6157</v>
      </c>
      <c r="M4113" t="s">
        <v>1608</v>
      </c>
      <c r="N4113" t="s">
        <v>289</v>
      </c>
      <c r="O4113" t="s">
        <v>6157</v>
      </c>
      <c r="P4113" t="s">
        <v>6157</v>
      </c>
      <c r="Q4113" t="s">
        <v>3969</v>
      </c>
      <c r="R4113" t="s">
        <v>6157</v>
      </c>
      <c r="S4113" t="s">
        <v>229</v>
      </c>
      <c r="T4113" s="4" t="s">
        <v>7069</v>
      </c>
      <c r="U4113" s="4" t="s">
        <v>4363</v>
      </c>
      <c r="V4113">
        <v>20</v>
      </c>
      <c r="W4113">
        <v>34</v>
      </c>
      <c r="X4113" t="s">
        <v>6157</v>
      </c>
      <c r="Y4113" t="s">
        <v>6157</v>
      </c>
      <c r="Z4113" t="s">
        <v>1543</v>
      </c>
      <c r="AA4113" t="s">
        <v>1388</v>
      </c>
      <c r="AB4113" t="s">
        <v>1387</v>
      </c>
      <c r="AC4113" t="s">
        <v>4353</v>
      </c>
      <c r="AD4113" t="s">
        <v>6157</v>
      </c>
      <c r="AE4113" t="s">
        <v>6157</v>
      </c>
      <c r="AF4113" t="s">
        <v>6157</v>
      </c>
      <c r="AG4113" t="s">
        <v>6157</v>
      </c>
      <c r="AH4113" t="s">
        <v>6157</v>
      </c>
      <c r="AI4113" t="s">
        <v>6157</v>
      </c>
      <c r="AJ4113" t="s">
        <v>6457</v>
      </c>
      <c r="AK4113" t="s">
        <v>1457</v>
      </c>
      <c r="AL4113" t="s">
        <v>1456</v>
      </c>
      <c r="AM4113" t="s">
        <v>1455</v>
      </c>
      <c r="AN4113" t="s">
        <v>4353</v>
      </c>
      <c r="AO4113" s="29">
        <v>16</v>
      </c>
      <c r="AP4113">
        <v>-17.78620385</v>
      </c>
      <c r="AQ4113">
        <v>168.38760138000001</v>
      </c>
      <c r="AR4113" t="s">
        <v>289</v>
      </c>
      <c r="AS4113">
        <v>0.02</v>
      </c>
      <c r="AT4113" t="s">
        <v>1530</v>
      </c>
      <c r="AU4113" t="s">
        <v>274</v>
      </c>
      <c r="AV4113" t="s">
        <v>4353</v>
      </c>
      <c r="AW4113" t="s">
        <v>4353</v>
      </c>
      <c r="AX4113" t="s">
        <v>4353</v>
      </c>
      <c r="AY4113">
        <v>-1050</v>
      </c>
      <c r="BA4113" t="s">
        <v>4353</v>
      </c>
      <c r="BB4113" t="s">
        <v>4785</v>
      </c>
      <c r="BC4113" t="s">
        <v>6157</v>
      </c>
      <c r="BH4113" t="s">
        <v>1543</v>
      </c>
      <c r="BI4113" t="s">
        <v>7246</v>
      </c>
      <c r="BJ4113" t="s">
        <v>6488</v>
      </c>
      <c r="BK4113" t="s">
        <v>1559</v>
      </c>
      <c r="BL4113" s="7" t="s">
        <v>1558</v>
      </c>
      <c r="BQ4113" t="s">
        <v>6541</v>
      </c>
      <c r="BR4113">
        <v>1</v>
      </c>
      <c r="BS4113" t="s">
        <v>5351</v>
      </c>
      <c r="BT4113" t="s">
        <v>4353</v>
      </c>
      <c r="BW4113">
        <v>-15</v>
      </c>
      <c r="BX4113">
        <v>0.1</v>
      </c>
      <c r="BY4113">
        <v>13.1</v>
      </c>
      <c r="BZ4113">
        <v>0.2</v>
      </c>
      <c r="CB4113">
        <v>3</v>
      </c>
      <c r="CC4113">
        <v>9.1999999999999993</v>
      </c>
      <c r="CD4113">
        <v>3.6</v>
      </c>
      <c r="CI4113" s="5"/>
    </row>
    <row r="4114" spans="1:87" ht="16" customHeight="1">
      <c r="A4114">
        <v>4113</v>
      </c>
      <c r="B4114" t="s">
        <v>7221</v>
      </c>
      <c r="C4114" s="2">
        <v>44970</v>
      </c>
      <c r="E4114" s="17" t="s">
        <v>898</v>
      </c>
      <c r="F4114" s="19"/>
      <c r="G4114" t="s">
        <v>1608</v>
      </c>
      <c r="H4114" t="s">
        <v>6157</v>
      </c>
      <c r="I4114" t="s">
        <v>4349</v>
      </c>
      <c r="J4114" t="s">
        <v>4350</v>
      </c>
      <c r="K4114" t="s">
        <v>4351</v>
      </c>
      <c r="L4114" t="s">
        <v>6157</v>
      </c>
      <c r="M4114" t="s">
        <v>1608</v>
      </c>
      <c r="N4114" t="s">
        <v>289</v>
      </c>
      <c r="O4114" t="s">
        <v>6157</v>
      </c>
      <c r="P4114" t="s">
        <v>6157</v>
      </c>
      <c r="Q4114" t="s">
        <v>3969</v>
      </c>
      <c r="R4114" t="s">
        <v>6157</v>
      </c>
      <c r="S4114" t="s">
        <v>229</v>
      </c>
      <c r="T4114" s="4" t="s">
        <v>7069</v>
      </c>
      <c r="U4114" s="4" t="s">
        <v>4363</v>
      </c>
      <c r="V4114">
        <v>20</v>
      </c>
      <c r="W4114">
        <v>34</v>
      </c>
      <c r="X4114" t="s">
        <v>6157</v>
      </c>
      <c r="Y4114" t="s">
        <v>6157</v>
      </c>
      <c r="Z4114" t="s">
        <v>1543</v>
      </c>
      <c r="AA4114" t="s">
        <v>1388</v>
      </c>
      <c r="AB4114" t="s">
        <v>1376</v>
      </c>
      <c r="AC4114" t="s">
        <v>4353</v>
      </c>
      <c r="AD4114" t="s">
        <v>6157</v>
      </c>
      <c r="AE4114" t="s">
        <v>6157</v>
      </c>
      <c r="AF4114" t="s">
        <v>6157</v>
      </c>
      <c r="AG4114" t="s">
        <v>6157</v>
      </c>
      <c r="AH4114" t="s">
        <v>6157</v>
      </c>
      <c r="AI4114" t="s">
        <v>6157</v>
      </c>
      <c r="AJ4114" t="s">
        <v>6457</v>
      </c>
      <c r="AK4114" t="s">
        <v>1457</v>
      </c>
      <c r="AL4114" t="s">
        <v>1456</v>
      </c>
      <c r="AM4114" t="s">
        <v>1455</v>
      </c>
      <c r="AN4114" t="s">
        <v>4353</v>
      </c>
      <c r="AO4114" s="29">
        <v>16</v>
      </c>
      <c r="AP4114">
        <v>-17.78620385</v>
      </c>
      <c r="AQ4114">
        <v>168.38760138000001</v>
      </c>
      <c r="AR4114" t="s">
        <v>289</v>
      </c>
      <c r="AS4114">
        <v>0.02</v>
      </c>
      <c r="AT4114" t="s">
        <v>1530</v>
      </c>
      <c r="AU4114" t="s">
        <v>274</v>
      </c>
      <c r="AV4114" t="s">
        <v>4353</v>
      </c>
      <c r="AW4114" t="s">
        <v>4353</v>
      </c>
      <c r="AX4114" t="s">
        <v>4353</v>
      </c>
      <c r="AY4114">
        <v>-1050</v>
      </c>
      <c r="BA4114" t="s">
        <v>4353</v>
      </c>
      <c r="BB4114" t="s">
        <v>4785</v>
      </c>
      <c r="BC4114" t="s">
        <v>6157</v>
      </c>
      <c r="BH4114" t="s">
        <v>1543</v>
      </c>
      <c r="BI4114" t="s">
        <v>7246</v>
      </c>
      <c r="BJ4114" t="s">
        <v>6488</v>
      </c>
      <c r="BK4114" t="s">
        <v>1559</v>
      </c>
      <c r="BL4114" s="7" t="s">
        <v>1558</v>
      </c>
      <c r="BQ4114" t="s">
        <v>6541</v>
      </c>
      <c r="BR4114">
        <v>1</v>
      </c>
      <c r="BS4114" t="s">
        <v>5351</v>
      </c>
      <c r="BT4114" t="s">
        <v>4353</v>
      </c>
      <c r="BW4114">
        <v>-16.399999999999999</v>
      </c>
      <c r="BX4114">
        <v>0.1</v>
      </c>
      <c r="BY4114">
        <v>14.3</v>
      </c>
      <c r="BZ4114">
        <v>0.2</v>
      </c>
      <c r="CB4114">
        <v>3.4</v>
      </c>
      <c r="CC4114">
        <v>35.4</v>
      </c>
      <c r="CD4114">
        <v>12.1</v>
      </c>
      <c r="CI4114" s="5"/>
    </row>
    <row r="4115" spans="1:87" ht="16" customHeight="1">
      <c r="A4115">
        <v>4114</v>
      </c>
      <c r="B4115" t="s">
        <v>7221</v>
      </c>
      <c r="C4115" s="2">
        <v>44970</v>
      </c>
      <c r="E4115" s="17" t="s">
        <v>897</v>
      </c>
      <c r="F4115" s="19"/>
      <c r="G4115" t="s">
        <v>1608</v>
      </c>
      <c r="H4115" t="s">
        <v>6157</v>
      </c>
      <c r="I4115" t="s">
        <v>4349</v>
      </c>
      <c r="J4115" t="s">
        <v>4350</v>
      </c>
      <c r="K4115" t="s">
        <v>4351</v>
      </c>
      <c r="L4115" t="s">
        <v>6157</v>
      </c>
      <c r="M4115" t="s">
        <v>1608</v>
      </c>
      <c r="N4115" t="s">
        <v>289</v>
      </c>
      <c r="O4115" t="s">
        <v>6157</v>
      </c>
      <c r="P4115" t="s">
        <v>6157</v>
      </c>
      <c r="Q4115" t="s">
        <v>3969</v>
      </c>
      <c r="R4115" t="s">
        <v>6157</v>
      </c>
      <c r="S4115" t="s">
        <v>229</v>
      </c>
      <c r="T4115" s="4" t="s">
        <v>7066</v>
      </c>
      <c r="U4115" s="4" t="s">
        <v>4367</v>
      </c>
      <c r="V4115">
        <v>50</v>
      </c>
      <c r="W4115">
        <v>80</v>
      </c>
      <c r="X4115" t="s">
        <v>6157</v>
      </c>
      <c r="Y4115" t="s">
        <v>6157</v>
      </c>
      <c r="Z4115" t="s">
        <v>1543</v>
      </c>
      <c r="AA4115" t="s">
        <v>1388</v>
      </c>
      <c r="AB4115" t="s">
        <v>1383</v>
      </c>
      <c r="AC4115" t="s">
        <v>4353</v>
      </c>
      <c r="AD4115" t="s">
        <v>6157</v>
      </c>
      <c r="AE4115" t="s">
        <v>6157</v>
      </c>
      <c r="AF4115" t="s">
        <v>6157</v>
      </c>
      <c r="AG4115" t="s">
        <v>6157</v>
      </c>
      <c r="AH4115" t="s">
        <v>6157</v>
      </c>
      <c r="AI4115" t="s">
        <v>6157</v>
      </c>
      <c r="AJ4115" t="s">
        <v>6457</v>
      </c>
      <c r="AK4115" t="s">
        <v>1457</v>
      </c>
      <c r="AL4115" t="s">
        <v>1456</v>
      </c>
      <c r="AM4115" t="s">
        <v>1455</v>
      </c>
      <c r="AN4115" t="s">
        <v>4353</v>
      </c>
      <c r="AO4115" s="29">
        <v>16</v>
      </c>
      <c r="AP4115">
        <v>-17.78620385</v>
      </c>
      <c r="AQ4115">
        <v>168.38760138000001</v>
      </c>
      <c r="AR4115" t="s">
        <v>289</v>
      </c>
      <c r="AS4115">
        <v>0.02</v>
      </c>
      <c r="AT4115" t="s">
        <v>1530</v>
      </c>
      <c r="AU4115" t="s">
        <v>274</v>
      </c>
      <c r="AV4115" t="s">
        <v>4353</v>
      </c>
      <c r="AW4115" t="s">
        <v>4353</v>
      </c>
      <c r="AX4115" t="s">
        <v>4353</v>
      </c>
      <c r="AY4115">
        <v>-1050</v>
      </c>
      <c r="BA4115" t="s">
        <v>4353</v>
      </c>
      <c r="BB4115" t="s">
        <v>4785</v>
      </c>
      <c r="BC4115" t="s">
        <v>6157</v>
      </c>
      <c r="BH4115" t="s">
        <v>1543</v>
      </c>
      <c r="BI4115" t="s">
        <v>7246</v>
      </c>
      <c r="BJ4115" t="s">
        <v>6488</v>
      </c>
      <c r="BK4115" t="s">
        <v>1559</v>
      </c>
      <c r="BL4115" s="7" t="s">
        <v>1558</v>
      </c>
      <c r="BQ4115" t="s">
        <v>6541</v>
      </c>
      <c r="BR4115">
        <v>1</v>
      </c>
      <c r="BS4115" t="s">
        <v>5351</v>
      </c>
      <c r="BT4115" t="s">
        <v>4353</v>
      </c>
      <c r="BW4115">
        <v>-17.399999999999999</v>
      </c>
      <c r="BX4115">
        <v>0.1</v>
      </c>
      <c r="BY4115">
        <v>13</v>
      </c>
      <c r="BZ4115">
        <v>0.2</v>
      </c>
      <c r="CB4115">
        <v>3.3</v>
      </c>
      <c r="CC4115">
        <v>34.6</v>
      </c>
      <c r="CD4115">
        <v>12.3</v>
      </c>
      <c r="CI4115" s="5"/>
    </row>
    <row r="4116" spans="1:87" ht="16" customHeight="1">
      <c r="A4116">
        <v>4115</v>
      </c>
      <c r="B4116" t="s">
        <v>7221</v>
      </c>
      <c r="C4116" s="2">
        <v>44970</v>
      </c>
      <c r="E4116" s="17" t="s">
        <v>896</v>
      </c>
      <c r="F4116" s="19"/>
      <c r="G4116" t="s">
        <v>1608</v>
      </c>
      <c r="H4116" t="s">
        <v>6157</v>
      </c>
      <c r="I4116" t="s">
        <v>4349</v>
      </c>
      <c r="J4116" t="s">
        <v>4350</v>
      </c>
      <c r="K4116" t="s">
        <v>4351</v>
      </c>
      <c r="L4116" t="s">
        <v>6157</v>
      </c>
      <c r="M4116" t="s">
        <v>1608</v>
      </c>
      <c r="N4116" t="s">
        <v>289</v>
      </c>
      <c r="O4116" t="s">
        <v>6157</v>
      </c>
      <c r="P4116" t="s">
        <v>6157</v>
      </c>
      <c r="Q4116" t="s">
        <v>3969</v>
      </c>
      <c r="R4116" t="s">
        <v>6157</v>
      </c>
      <c r="S4116" t="s">
        <v>229</v>
      </c>
      <c r="T4116" s="4" t="s">
        <v>7066</v>
      </c>
      <c r="U4116" s="4" t="s">
        <v>4367</v>
      </c>
      <c r="V4116">
        <v>50</v>
      </c>
      <c r="W4116">
        <v>80</v>
      </c>
      <c r="X4116" t="s">
        <v>6157</v>
      </c>
      <c r="Y4116" t="s">
        <v>6157</v>
      </c>
      <c r="Z4116" t="s">
        <v>1543</v>
      </c>
      <c r="AA4116" t="s">
        <v>1388</v>
      </c>
      <c r="AB4116" t="s">
        <v>246</v>
      </c>
      <c r="AC4116" t="s">
        <v>4353</v>
      </c>
      <c r="AD4116" t="s">
        <v>6157</v>
      </c>
      <c r="AE4116" t="s">
        <v>6157</v>
      </c>
      <c r="AF4116" t="s">
        <v>6157</v>
      </c>
      <c r="AG4116" t="s">
        <v>6157</v>
      </c>
      <c r="AH4116" t="s">
        <v>6157</v>
      </c>
      <c r="AI4116" t="s">
        <v>6157</v>
      </c>
      <c r="AJ4116" t="s">
        <v>6457</v>
      </c>
      <c r="AK4116" t="s">
        <v>1457</v>
      </c>
      <c r="AL4116" t="s">
        <v>1456</v>
      </c>
      <c r="AM4116" t="s">
        <v>1455</v>
      </c>
      <c r="AN4116" t="s">
        <v>4353</v>
      </c>
      <c r="AO4116" s="29">
        <v>16</v>
      </c>
      <c r="AP4116">
        <v>-17.78620385</v>
      </c>
      <c r="AQ4116">
        <v>168.38760138000001</v>
      </c>
      <c r="AR4116" t="s">
        <v>289</v>
      </c>
      <c r="AS4116">
        <v>0.02</v>
      </c>
      <c r="AT4116" t="s">
        <v>1530</v>
      </c>
      <c r="AU4116" t="s">
        <v>274</v>
      </c>
      <c r="AV4116" t="s">
        <v>4353</v>
      </c>
      <c r="AW4116" t="s">
        <v>4353</v>
      </c>
      <c r="AX4116" t="s">
        <v>4353</v>
      </c>
      <c r="AY4116">
        <v>-1050</v>
      </c>
      <c r="BA4116" t="s">
        <v>4353</v>
      </c>
      <c r="BB4116" t="s">
        <v>4785</v>
      </c>
      <c r="BC4116" t="s">
        <v>6157</v>
      </c>
      <c r="BH4116" t="s">
        <v>1543</v>
      </c>
      <c r="BI4116" t="s">
        <v>7246</v>
      </c>
      <c r="BJ4116" t="s">
        <v>6488</v>
      </c>
      <c r="BK4116" t="s">
        <v>1559</v>
      </c>
      <c r="BL4116" s="7" t="s">
        <v>1558</v>
      </c>
      <c r="BQ4116" t="s">
        <v>6541</v>
      </c>
      <c r="BR4116">
        <v>1</v>
      </c>
      <c r="BS4116" t="s">
        <v>5351</v>
      </c>
      <c r="BT4116" t="s">
        <v>4353</v>
      </c>
      <c r="BW4116">
        <v>-18.2</v>
      </c>
      <c r="BX4116">
        <v>0.1</v>
      </c>
      <c r="BY4116">
        <v>13.4</v>
      </c>
      <c r="BZ4116">
        <v>0.2</v>
      </c>
      <c r="CB4116">
        <v>3.2</v>
      </c>
      <c r="CC4116">
        <v>35.4</v>
      </c>
      <c r="CD4116">
        <v>12.8</v>
      </c>
      <c r="CI4116" s="5"/>
    </row>
    <row r="4117" spans="1:87" ht="16" customHeight="1">
      <c r="A4117">
        <v>4116</v>
      </c>
      <c r="B4117" t="s">
        <v>7221</v>
      </c>
      <c r="C4117" s="2">
        <v>44970</v>
      </c>
      <c r="E4117" s="17" t="s">
        <v>895</v>
      </c>
      <c r="F4117" s="19"/>
      <c r="G4117" t="s">
        <v>1608</v>
      </c>
      <c r="H4117" t="s">
        <v>6157</v>
      </c>
      <c r="I4117" t="s">
        <v>4349</v>
      </c>
      <c r="J4117" t="s">
        <v>4350</v>
      </c>
      <c r="K4117" t="s">
        <v>4351</v>
      </c>
      <c r="L4117" t="s">
        <v>6157</v>
      </c>
      <c r="M4117" t="s">
        <v>1608</v>
      </c>
      <c r="N4117" t="s">
        <v>289</v>
      </c>
      <c r="O4117" t="s">
        <v>6157</v>
      </c>
      <c r="P4117" t="s">
        <v>6157</v>
      </c>
      <c r="Q4117" t="s">
        <v>3969</v>
      </c>
      <c r="R4117" t="s">
        <v>6157</v>
      </c>
      <c r="S4117" t="s">
        <v>229</v>
      </c>
      <c r="T4117" s="4" t="s">
        <v>233</v>
      </c>
      <c r="U4117" s="4" t="s">
        <v>233</v>
      </c>
      <c r="V4117">
        <v>18</v>
      </c>
      <c r="W4117">
        <v>80</v>
      </c>
      <c r="X4117" t="s">
        <v>6157</v>
      </c>
      <c r="Y4117" t="s">
        <v>6157</v>
      </c>
      <c r="Z4117" t="s">
        <v>1543</v>
      </c>
      <c r="AA4117" t="s">
        <v>1388</v>
      </c>
      <c r="AB4117" t="s">
        <v>1385</v>
      </c>
      <c r="AC4117" t="s">
        <v>4353</v>
      </c>
      <c r="AD4117" t="s">
        <v>6157</v>
      </c>
      <c r="AE4117" t="s">
        <v>6157</v>
      </c>
      <c r="AF4117" t="s">
        <v>6157</v>
      </c>
      <c r="AG4117" t="s">
        <v>6157</v>
      </c>
      <c r="AH4117" t="s">
        <v>6157</v>
      </c>
      <c r="AI4117" t="s">
        <v>6157</v>
      </c>
      <c r="AJ4117" t="s">
        <v>6457</v>
      </c>
      <c r="AK4117" t="s">
        <v>1457</v>
      </c>
      <c r="AL4117" t="s">
        <v>1456</v>
      </c>
      <c r="AM4117" t="s">
        <v>1455</v>
      </c>
      <c r="AN4117" t="s">
        <v>4353</v>
      </c>
      <c r="AO4117" s="29">
        <v>16</v>
      </c>
      <c r="AP4117">
        <v>-17.78620385</v>
      </c>
      <c r="AQ4117">
        <v>168.38760138000001</v>
      </c>
      <c r="AR4117" t="s">
        <v>289</v>
      </c>
      <c r="AS4117">
        <v>0.02</v>
      </c>
      <c r="AT4117" t="s">
        <v>1530</v>
      </c>
      <c r="AU4117" t="s">
        <v>274</v>
      </c>
      <c r="AV4117" t="s">
        <v>4353</v>
      </c>
      <c r="AW4117" t="s">
        <v>4353</v>
      </c>
      <c r="AX4117" t="s">
        <v>4353</v>
      </c>
      <c r="AY4117">
        <v>-1050</v>
      </c>
      <c r="BA4117" t="s">
        <v>4353</v>
      </c>
      <c r="BB4117" t="s">
        <v>4785</v>
      </c>
      <c r="BC4117" t="s">
        <v>6157</v>
      </c>
      <c r="BH4117" t="s">
        <v>1543</v>
      </c>
      <c r="BI4117" t="s">
        <v>7246</v>
      </c>
      <c r="BJ4117" t="s">
        <v>6488</v>
      </c>
      <c r="BK4117" t="s">
        <v>1559</v>
      </c>
      <c r="BL4117" s="7" t="s">
        <v>1558</v>
      </c>
      <c r="BQ4117" t="s">
        <v>6541</v>
      </c>
      <c r="BR4117">
        <v>1</v>
      </c>
      <c r="BS4117" t="s">
        <v>5351</v>
      </c>
      <c r="BT4117" t="s">
        <v>4353</v>
      </c>
      <c r="BW4117">
        <v>-19.3</v>
      </c>
      <c r="BX4117">
        <v>0.1</v>
      </c>
      <c r="BY4117">
        <v>12.2</v>
      </c>
      <c r="BZ4117">
        <v>0.2</v>
      </c>
      <c r="CB4117">
        <v>3</v>
      </c>
      <c r="CC4117">
        <v>15.6</v>
      </c>
      <c r="CD4117">
        <v>6.2</v>
      </c>
      <c r="CI4117" s="5"/>
    </row>
    <row r="4118" spans="1:87" ht="16" customHeight="1">
      <c r="A4118">
        <v>4117</v>
      </c>
      <c r="B4118" t="s">
        <v>7221</v>
      </c>
      <c r="C4118" s="2">
        <v>44970</v>
      </c>
      <c r="E4118" s="17">
        <v>13</v>
      </c>
      <c r="F4118" s="19"/>
      <c r="G4118" t="s">
        <v>1608</v>
      </c>
      <c r="H4118" t="s">
        <v>6157</v>
      </c>
      <c r="I4118" t="s">
        <v>4349</v>
      </c>
      <c r="J4118" t="s">
        <v>4350</v>
      </c>
      <c r="K4118" t="s">
        <v>4351</v>
      </c>
      <c r="L4118" t="s">
        <v>6157</v>
      </c>
      <c r="M4118" t="s">
        <v>1608</v>
      </c>
      <c r="N4118" t="s">
        <v>289</v>
      </c>
      <c r="O4118" t="s">
        <v>6157</v>
      </c>
      <c r="P4118" t="s">
        <v>6157</v>
      </c>
      <c r="Q4118" t="s">
        <v>3969</v>
      </c>
      <c r="R4118" t="s">
        <v>6157</v>
      </c>
      <c r="S4118" t="s">
        <v>4354</v>
      </c>
      <c r="T4118" s="4" t="s">
        <v>6248</v>
      </c>
      <c r="U4118" s="4" t="s">
        <v>1374</v>
      </c>
      <c r="V4118">
        <v>0</v>
      </c>
      <c r="W4118">
        <v>0</v>
      </c>
      <c r="X4118" t="s">
        <v>6157</v>
      </c>
      <c r="Y4118" t="s">
        <v>6157</v>
      </c>
      <c r="Z4118" t="s">
        <v>1543</v>
      </c>
      <c r="AA4118" t="s">
        <v>1388</v>
      </c>
      <c r="AB4118" t="s">
        <v>5352</v>
      </c>
      <c r="AC4118" t="s">
        <v>4353</v>
      </c>
      <c r="AD4118" t="s">
        <v>6157</v>
      </c>
      <c r="AE4118" t="s">
        <v>6157</v>
      </c>
      <c r="AF4118" t="s">
        <v>6157</v>
      </c>
      <c r="AG4118" t="s">
        <v>6157</v>
      </c>
      <c r="AH4118" t="s">
        <v>6157</v>
      </c>
      <c r="AI4118" t="s">
        <v>6157</v>
      </c>
      <c r="AJ4118" t="s">
        <v>6457</v>
      </c>
      <c r="AK4118" t="s">
        <v>1457</v>
      </c>
      <c r="AL4118" t="s">
        <v>1456</v>
      </c>
      <c r="AM4118" t="s">
        <v>1455</v>
      </c>
      <c r="AN4118" t="s">
        <v>4353</v>
      </c>
      <c r="AO4118" s="29">
        <v>16</v>
      </c>
      <c r="AP4118">
        <v>-17.78620385</v>
      </c>
      <c r="AQ4118">
        <v>168.38760138000001</v>
      </c>
      <c r="AR4118" t="s">
        <v>289</v>
      </c>
      <c r="AS4118">
        <v>0.02</v>
      </c>
      <c r="AT4118" t="s">
        <v>1530</v>
      </c>
      <c r="AU4118" t="s">
        <v>274</v>
      </c>
      <c r="AV4118" t="s">
        <v>4353</v>
      </c>
      <c r="AW4118" t="s">
        <v>4353</v>
      </c>
      <c r="AX4118" t="s">
        <v>4353</v>
      </c>
      <c r="AY4118">
        <v>-1050</v>
      </c>
      <c r="BA4118" t="s">
        <v>4353</v>
      </c>
      <c r="BB4118" t="s">
        <v>4785</v>
      </c>
      <c r="BC4118" t="s">
        <v>6157</v>
      </c>
      <c r="BH4118" t="s">
        <v>1543</v>
      </c>
      <c r="BI4118" t="s">
        <v>7246</v>
      </c>
      <c r="BJ4118" t="s">
        <v>6488</v>
      </c>
      <c r="BK4118" t="s">
        <v>1559</v>
      </c>
      <c r="BL4118" s="7" t="s">
        <v>1558</v>
      </c>
      <c r="BQ4118" t="s">
        <v>6541</v>
      </c>
      <c r="BR4118">
        <v>1</v>
      </c>
      <c r="BS4118" t="s">
        <v>5351</v>
      </c>
      <c r="BT4118" t="s">
        <v>4353</v>
      </c>
      <c r="BW4118">
        <v>-16.2</v>
      </c>
      <c r="BX4118">
        <v>0.1</v>
      </c>
      <c r="BY4118">
        <v>12.1</v>
      </c>
      <c r="BZ4118">
        <v>0.2</v>
      </c>
      <c r="CB4118">
        <v>3.1</v>
      </c>
      <c r="CC4118">
        <v>40.1</v>
      </c>
      <c r="CD4118">
        <v>14.9</v>
      </c>
      <c r="CI4118" s="5"/>
    </row>
    <row r="4119" spans="1:87" ht="16" customHeight="1">
      <c r="A4119">
        <v>4118</v>
      </c>
      <c r="B4119" t="s">
        <v>7221</v>
      </c>
      <c r="C4119" s="2">
        <v>44970</v>
      </c>
      <c r="E4119" s="17">
        <v>21</v>
      </c>
      <c r="F4119" s="19"/>
      <c r="G4119" t="s">
        <v>1608</v>
      </c>
      <c r="H4119" t="s">
        <v>6157</v>
      </c>
      <c r="I4119" t="s">
        <v>4349</v>
      </c>
      <c r="J4119" t="s">
        <v>4350</v>
      </c>
      <c r="K4119" t="s">
        <v>4351</v>
      </c>
      <c r="L4119" t="s">
        <v>6157</v>
      </c>
      <c r="M4119" t="s">
        <v>1608</v>
      </c>
      <c r="N4119" t="s">
        <v>289</v>
      </c>
      <c r="O4119" t="s">
        <v>6157</v>
      </c>
      <c r="P4119" t="s">
        <v>6157</v>
      </c>
      <c r="Q4119" t="s">
        <v>3969</v>
      </c>
      <c r="R4119" t="s">
        <v>6157</v>
      </c>
      <c r="S4119" t="s">
        <v>4354</v>
      </c>
      <c r="T4119" s="4" t="s">
        <v>6249</v>
      </c>
      <c r="U4119" s="4" t="s">
        <v>1374</v>
      </c>
      <c r="V4119">
        <v>0</v>
      </c>
      <c r="W4119">
        <v>0</v>
      </c>
      <c r="X4119" t="s">
        <v>6157</v>
      </c>
      <c r="Y4119" t="s">
        <v>6157</v>
      </c>
      <c r="Z4119" t="s">
        <v>1543</v>
      </c>
      <c r="AA4119" t="s">
        <v>1388</v>
      </c>
      <c r="AB4119" t="s">
        <v>5352</v>
      </c>
      <c r="AC4119" t="s">
        <v>4353</v>
      </c>
      <c r="AD4119" t="s">
        <v>6157</v>
      </c>
      <c r="AE4119" t="s">
        <v>6157</v>
      </c>
      <c r="AF4119" t="s">
        <v>6157</v>
      </c>
      <c r="AG4119" t="s">
        <v>6157</v>
      </c>
      <c r="AH4119" t="s">
        <v>6157</v>
      </c>
      <c r="AI4119" t="s">
        <v>6157</v>
      </c>
      <c r="AJ4119" t="s">
        <v>6457</v>
      </c>
      <c r="AK4119" t="s">
        <v>1457</v>
      </c>
      <c r="AL4119" t="s">
        <v>1456</v>
      </c>
      <c r="AM4119" t="s">
        <v>1455</v>
      </c>
      <c r="AN4119" t="s">
        <v>4353</v>
      </c>
      <c r="AO4119" s="29">
        <v>16</v>
      </c>
      <c r="AP4119">
        <v>-17.78620385</v>
      </c>
      <c r="AQ4119">
        <v>168.38760138000001</v>
      </c>
      <c r="AR4119" t="s">
        <v>289</v>
      </c>
      <c r="AS4119">
        <v>0.02</v>
      </c>
      <c r="AT4119" t="s">
        <v>1530</v>
      </c>
      <c r="AU4119" t="s">
        <v>274</v>
      </c>
      <c r="AV4119" t="s">
        <v>4353</v>
      </c>
      <c r="AW4119" t="s">
        <v>4353</v>
      </c>
      <c r="AX4119" t="s">
        <v>4353</v>
      </c>
      <c r="AY4119">
        <v>-1050</v>
      </c>
      <c r="BA4119" t="s">
        <v>4353</v>
      </c>
      <c r="BB4119" t="s">
        <v>4785</v>
      </c>
      <c r="BC4119" t="s">
        <v>6157</v>
      </c>
      <c r="BH4119" t="s">
        <v>1543</v>
      </c>
      <c r="BI4119" t="s">
        <v>7246</v>
      </c>
      <c r="BJ4119" t="s">
        <v>6488</v>
      </c>
      <c r="BK4119" t="s">
        <v>1559</v>
      </c>
      <c r="BL4119" s="7" t="s">
        <v>1558</v>
      </c>
      <c r="BQ4119" t="s">
        <v>6541</v>
      </c>
      <c r="BR4119">
        <v>1</v>
      </c>
      <c r="BS4119" t="s">
        <v>5351</v>
      </c>
      <c r="BT4119" t="s">
        <v>4353</v>
      </c>
      <c r="BW4119">
        <v>-16.3</v>
      </c>
      <c r="BX4119">
        <v>0.1</v>
      </c>
      <c r="BY4119">
        <v>12.5</v>
      </c>
      <c r="BZ4119">
        <v>0.2</v>
      </c>
      <c r="CB4119">
        <v>3.5</v>
      </c>
      <c r="CC4119">
        <v>42.5</v>
      </c>
      <c r="CD4119">
        <v>14.4</v>
      </c>
      <c r="CI4119" s="5"/>
    </row>
    <row r="4120" spans="1:87" ht="16" customHeight="1">
      <c r="A4120">
        <v>4119</v>
      </c>
      <c r="B4120" t="s">
        <v>7221</v>
      </c>
      <c r="C4120" s="2">
        <v>44970</v>
      </c>
      <c r="E4120" s="17">
        <v>24</v>
      </c>
      <c r="F4120" s="19"/>
      <c r="G4120" t="s">
        <v>1608</v>
      </c>
      <c r="H4120" t="s">
        <v>6157</v>
      </c>
      <c r="I4120" t="s">
        <v>4349</v>
      </c>
      <c r="J4120" t="s">
        <v>4350</v>
      </c>
      <c r="K4120" t="s">
        <v>4351</v>
      </c>
      <c r="L4120" t="s">
        <v>6157</v>
      </c>
      <c r="M4120" t="s">
        <v>1608</v>
      </c>
      <c r="N4120" t="s">
        <v>289</v>
      </c>
      <c r="O4120" t="s">
        <v>6157</v>
      </c>
      <c r="P4120" t="s">
        <v>6157</v>
      </c>
      <c r="Q4120" t="s">
        <v>3969</v>
      </c>
      <c r="R4120" t="s">
        <v>6157</v>
      </c>
      <c r="S4120" t="s">
        <v>4354</v>
      </c>
      <c r="T4120" s="4" t="s">
        <v>6248</v>
      </c>
      <c r="U4120" s="4" t="s">
        <v>1374</v>
      </c>
      <c r="V4120">
        <v>0</v>
      </c>
      <c r="W4120">
        <v>0</v>
      </c>
      <c r="X4120" t="s">
        <v>6157</v>
      </c>
      <c r="Y4120" t="s">
        <v>6157</v>
      </c>
      <c r="Z4120" t="s">
        <v>1543</v>
      </c>
      <c r="AA4120" t="s">
        <v>1388</v>
      </c>
      <c r="AB4120" t="s">
        <v>5352</v>
      </c>
      <c r="AC4120" t="s">
        <v>4353</v>
      </c>
      <c r="AD4120" t="s">
        <v>6157</v>
      </c>
      <c r="AE4120" t="s">
        <v>6157</v>
      </c>
      <c r="AF4120" t="s">
        <v>6157</v>
      </c>
      <c r="AG4120" t="s">
        <v>6157</v>
      </c>
      <c r="AH4120" t="s">
        <v>6157</v>
      </c>
      <c r="AI4120" t="s">
        <v>6157</v>
      </c>
      <c r="AJ4120" t="s">
        <v>6457</v>
      </c>
      <c r="AK4120" t="s">
        <v>1457</v>
      </c>
      <c r="AL4120" t="s">
        <v>1456</v>
      </c>
      <c r="AM4120" t="s">
        <v>1455</v>
      </c>
      <c r="AN4120" t="s">
        <v>4353</v>
      </c>
      <c r="AO4120" s="29">
        <v>16</v>
      </c>
      <c r="AP4120">
        <v>-17.78620385</v>
      </c>
      <c r="AQ4120">
        <v>168.38760138000001</v>
      </c>
      <c r="AR4120" t="s">
        <v>289</v>
      </c>
      <c r="AS4120">
        <v>0.02</v>
      </c>
      <c r="AT4120" t="s">
        <v>1530</v>
      </c>
      <c r="AU4120" t="s">
        <v>274</v>
      </c>
      <c r="AV4120" t="s">
        <v>4353</v>
      </c>
      <c r="AW4120" t="s">
        <v>4353</v>
      </c>
      <c r="AX4120" t="s">
        <v>4353</v>
      </c>
      <c r="AY4120">
        <v>-1050</v>
      </c>
      <c r="BA4120" t="s">
        <v>4353</v>
      </c>
      <c r="BB4120" t="s">
        <v>4785</v>
      </c>
      <c r="BC4120" t="s">
        <v>6157</v>
      </c>
      <c r="BH4120" t="s">
        <v>1543</v>
      </c>
      <c r="BI4120" t="s">
        <v>7246</v>
      </c>
      <c r="BJ4120" t="s">
        <v>6488</v>
      </c>
      <c r="BK4120" t="s">
        <v>1559</v>
      </c>
      <c r="BL4120" s="7" t="s">
        <v>1558</v>
      </c>
      <c r="BQ4120" t="s">
        <v>6541</v>
      </c>
      <c r="BR4120">
        <v>1</v>
      </c>
      <c r="BS4120" t="s">
        <v>5351</v>
      </c>
      <c r="BT4120" t="s">
        <v>4353</v>
      </c>
      <c r="BW4120">
        <v>-17.399999999999999</v>
      </c>
      <c r="BX4120">
        <v>0.1</v>
      </c>
      <c r="BY4120">
        <v>12.4</v>
      </c>
      <c r="BZ4120">
        <v>0.2</v>
      </c>
      <c r="CB4120">
        <v>3.1</v>
      </c>
      <c r="CC4120">
        <v>41.4</v>
      </c>
      <c r="CD4120">
        <v>15.6</v>
      </c>
      <c r="CI4120" s="5"/>
    </row>
    <row r="4121" spans="1:87" ht="16" customHeight="1">
      <c r="A4121">
        <v>4120</v>
      </c>
      <c r="B4121" t="s">
        <v>7221</v>
      </c>
      <c r="C4121" s="2">
        <v>44970</v>
      </c>
      <c r="E4121" s="17">
        <v>30</v>
      </c>
      <c r="F4121" s="19"/>
      <c r="G4121" t="s">
        <v>1608</v>
      </c>
      <c r="H4121" t="s">
        <v>6157</v>
      </c>
      <c r="I4121" t="s">
        <v>4349</v>
      </c>
      <c r="J4121" t="s">
        <v>4350</v>
      </c>
      <c r="K4121" t="s">
        <v>4351</v>
      </c>
      <c r="L4121" t="s">
        <v>6157</v>
      </c>
      <c r="M4121" t="s">
        <v>1608</v>
      </c>
      <c r="N4121" t="s">
        <v>289</v>
      </c>
      <c r="O4121" t="s">
        <v>6157</v>
      </c>
      <c r="P4121" t="s">
        <v>6157</v>
      </c>
      <c r="Q4121" t="s">
        <v>3969</v>
      </c>
      <c r="R4121" t="s">
        <v>6157</v>
      </c>
      <c r="S4121" t="s">
        <v>4354</v>
      </c>
      <c r="T4121" s="4" t="s">
        <v>6250</v>
      </c>
      <c r="U4121" s="4" t="s">
        <v>1374</v>
      </c>
      <c r="V4121">
        <v>0</v>
      </c>
      <c r="W4121">
        <v>0</v>
      </c>
      <c r="X4121" t="s">
        <v>6157</v>
      </c>
      <c r="Y4121" t="s">
        <v>6157</v>
      </c>
      <c r="Z4121" t="s">
        <v>1543</v>
      </c>
      <c r="AA4121" t="s">
        <v>1388</v>
      </c>
      <c r="AB4121" t="s">
        <v>5352</v>
      </c>
      <c r="AC4121" t="s">
        <v>4353</v>
      </c>
      <c r="AD4121" t="s">
        <v>6157</v>
      </c>
      <c r="AE4121" t="s">
        <v>6157</v>
      </c>
      <c r="AF4121" t="s">
        <v>6157</v>
      </c>
      <c r="AG4121" t="s">
        <v>6157</v>
      </c>
      <c r="AH4121" t="s">
        <v>6157</v>
      </c>
      <c r="AI4121" t="s">
        <v>6157</v>
      </c>
      <c r="AJ4121" t="s">
        <v>6457</v>
      </c>
      <c r="AK4121" t="s">
        <v>1457</v>
      </c>
      <c r="AL4121" t="s">
        <v>1456</v>
      </c>
      <c r="AM4121" t="s">
        <v>1455</v>
      </c>
      <c r="AN4121" t="s">
        <v>4353</v>
      </c>
      <c r="AO4121" s="29">
        <v>16</v>
      </c>
      <c r="AP4121">
        <v>-17.78620385</v>
      </c>
      <c r="AQ4121">
        <v>168.38760138000001</v>
      </c>
      <c r="AR4121" t="s">
        <v>289</v>
      </c>
      <c r="AS4121">
        <v>0.02</v>
      </c>
      <c r="AT4121" t="s">
        <v>1530</v>
      </c>
      <c r="AU4121" t="s">
        <v>274</v>
      </c>
      <c r="AV4121" t="s">
        <v>4353</v>
      </c>
      <c r="AW4121" t="s">
        <v>4353</v>
      </c>
      <c r="AX4121" t="s">
        <v>4353</v>
      </c>
      <c r="AY4121">
        <v>-1050</v>
      </c>
      <c r="BA4121" t="s">
        <v>4353</v>
      </c>
      <c r="BB4121" t="s">
        <v>4785</v>
      </c>
      <c r="BC4121" t="s">
        <v>6157</v>
      </c>
      <c r="BH4121" t="s">
        <v>1543</v>
      </c>
      <c r="BI4121" t="s">
        <v>7246</v>
      </c>
      <c r="BJ4121" t="s">
        <v>6488</v>
      </c>
      <c r="BK4121" t="s">
        <v>1559</v>
      </c>
      <c r="BL4121" s="7" t="s">
        <v>1558</v>
      </c>
      <c r="BQ4121" t="s">
        <v>6541</v>
      </c>
      <c r="BR4121">
        <v>1</v>
      </c>
      <c r="BS4121" t="s">
        <v>5351</v>
      </c>
      <c r="BT4121" t="s">
        <v>4353</v>
      </c>
      <c r="BW4121">
        <v>-16.399999999999999</v>
      </c>
      <c r="BX4121">
        <v>0.1</v>
      </c>
      <c r="BY4121">
        <v>12.8</v>
      </c>
      <c r="BZ4121">
        <v>0.2</v>
      </c>
      <c r="CB4121">
        <v>3.1</v>
      </c>
      <c r="CC4121">
        <v>41.3</v>
      </c>
      <c r="CD4121">
        <v>15.3</v>
      </c>
      <c r="CI4121" s="5"/>
    </row>
    <row r="4122" spans="1:87" ht="16" customHeight="1">
      <c r="A4122">
        <v>4121</v>
      </c>
      <c r="B4122" t="s">
        <v>7221</v>
      </c>
      <c r="C4122" s="2">
        <v>44970</v>
      </c>
      <c r="E4122" s="17">
        <v>35</v>
      </c>
      <c r="F4122" s="19"/>
      <c r="G4122" t="s">
        <v>1608</v>
      </c>
      <c r="H4122" t="s">
        <v>6157</v>
      </c>
      <c r="I4122" t="s">
        <v>4349</v>
      </c>
      <c r="J4122" t="s">
        <v>4350</v>
      </c>
      <c r="K4122" t="s">
        <v>4351</v>
      </c>
      <c r="L4122" t="s">
        <v>6157</v>
      </c>
      <c r="M4122" t="s">
        <v>1608</v>
      </c>
      <c r="N4122" t="s">
        <v>289</v>
      </c>
      <c r="O4122" t="s">
        <v>6157</v>
      </c>
      <c r="P4122" t="s">
        <v>6157</v>
      </c>
      <c r="Q4122" t="s">
        <v>3969</v>
      </c>
      <c r="R4122" t="s">
        <v>6157</v>
      </c>
      <c r="S4122" t="s">
        <v>4354</v>
      </c>
      <c r="T4122" s="4" t="s">
        <v>6251</v>
      </c>
      <c r="U4122" s="4" t="s">
        <v>1374</v>
      </c>
      <c r="V4122">
        <v>0</v>
      </c>
      <c r="W4122">
        <v>0</v>
      </c>
      <c r="X4122" t="s">
        <v>6157</v>
      </c>
      <c r="Y4122" t="s">
        <v>6157</v>
      </c>
      <c r="Z4122" t="s">
        <v>1543</v>
      </c>
      <c r="AA4122" t="s">
        <v>1388</v>
      </c>
      <c r="AB4122" t="s">
        <v>5352</v>
      </c>
      <c r="AC4122" t="s">
        <v>4353</v>
      </c>
      <c r="AD4122" t="s">
        <v>6157</v>
      </c>
      <c r="AE4122" t="s">
        <v>6157</v>
      </c>
      <c r="AF4122" t="s">
        <v>6157</v>
      </c>
      <c r="AG4122" t="s">
        <v>6157</v>
      </c>
      <c r="AH4122" t="s">
        <v>6157</v>
      </c>
      <c r="AI4122" t="s">
        <v>6157</v>
      </c>
      <c r="AJ4122" t="s">
        <v>6457</v>
      </c>
      <c r="AK4122" t="s">
        <v>1457</v>
      </c>
      <c r="AL4122" t="s">
        <v>1456</v>
      </c>
      <c r="AM4122" t="s">
        <v>1455</v>
      </c>
      <c r="AN4122" t="s">
        <v>4353</v>
      </c>
      <c r="AO4122" s="29">
        <v>16</v>
      </c>
      <c r="AP4122">
        <v>-17.78620385</v>
      </c>
      <c r="AQ4122">
        <v>168.38760138000001</v>
      </c>
      <c r="AR4122" t="s">
        <v>289</v>
      </c>
      <c r="AS4122">
        <v>0.02</v>
      </c>
      <c r="AT4122" t="s">
        <v>1530</v>
      </c>
      <c r="AU4122" t="s">
        <v>274</v>
      </c>
      <c r="AV4122" t="s">
        <v>4353</v>
      </c>
      <c r="AW4122" t="s">
        <v>4353</v>
      </c>
      <c r="AX4122" t="s">
        <v>4353</v>
      </c>
      <c r="AY4122">
        <v>-1050</v>
      </c>
      <c r="BA4122" t="s">
        <v>4353</v>
      </c>
      <c r="BB4122" t="s">
        <v>4785</v>
      </c>
      <c r="BC4122" t="s">
        <v>6157</v>
      </c>
      <c r="BH4122" t="s">
        <v>1543</v>
      </c>
      <c r="BI4122" t="s">
        <v>7246</v>
      </c>
      <c r="BJ4122" t="s">
        <v>6488</v>
      </c>
      <c r="BK4122" t="s">
        <v>1559</v>
      </c>
      <c r="BL4122" s="7" t="s">
        <v>1558</v>
      </c>
      <c r="BQ4122" t="s">
        <v>6541</v>
      </c>
      <c r="BR4122">
        <v>1</v>
      </c>
      <c r="BS4122" t="s">
        <v>5351</v>
      </c>
      <c r="BT4122" t="s">
        <v>4353</v>
      </c>
      <c r="BW4122">
        <v>-16.8</v>
      </c>
      <c r="BX4122">
        <v>0.1</v>
      </c>
      <c r="BY4122">
        <v>11.9</v>
      </c>
      <c r="BZ4122">
        <v>0.2</v>
      </c>
      <c r="CB4122">
        <v>3.2</v>
      </c>
      <c r="CC4122">
        <v>38.5</v>
      </c>
      <c r="CD4122">
        <v>14.1</v>
      </c>
      <c r="CI4122" s="5"/>
    </row>
    <row r="4123" spans="1:87" ht="16" customHeight="1">
      <c r="A4123">
        <v>4122</v>
      </c>
      <c r="B4123" t="s">
        <v>7221</v>
      </c>
      <c r="C4123" s="2">
        <v>44970</v>
      </c>
      <c r="E4123" s="17">
        <v>42</v>
      </c>
      <c r="F4123" s="19"/>
      <c r="G4123" t="s">
        <v>1608</v>
      </c>
      <c r="H4123" t="s">
        <v>6157</v>
      </c>
      <c r="I4123" t="s">
        <v>4349</v>
      </c>
      <c r="J4123" t="s">
        <v>4350</v>
      </c>
      <c r="K4123" t="s">
        <v>4351</v>
      </c>
      <c r="L4123" t="s">
        <v>6157</v>
      </c>
      <c r="M4123" t="s">
        <v>1608</v>
      </c>
      <c r="N4123" t="s">
        <v>289</v>
      </c>
      <c r="O4123" t="s">
        <v>6157</v>
      </c>
      <c r="P4123" t="s">
        <v>6157</v>
      </c>
      <c r="Q4123" t="s">
        <v>3969</v>
      </c>
      <c r="R4123" t="s">
        <v>6157</v>
      </c>
      <c r="S4123" t="s">
        <v>4354</v>
      </c>
      <c r="T4123" s="4" t="s">
        <v>6998</v>
      </c>
      <c r="U4123" s="4" t="s">
        <v>1374</v>
      </c>
      <c r="V4123">
        <v>0</v>
      </c>
      <c r="W4123">
        <v>0</v>
      </c>
      <c r="X4123" t="s">
        <v>6157</v>
      </c>
      <c r="Y4123" t="s">
        <v>6157</v>
      </c>
      <c r="Z4123" t="s">
        <v>1543</v>
      </c>
      <c r="AA4123" t="s">
        <v>1388</v>
      </c>
      <c r="AB4123" t="s">
        <v>5352</v>
      </c>
      <c r="AC4123" t="s">
        <v>4353</v>
      </c>
      <c r="AD4123" t="s">
        <v>6157</v>
      </c>
      <c r="AE4123" t="s">
        <v>6157</v>
      </c>
      <c r="AF4123" t="s">
        <v>6157</v>
      </c>
      <c r="AG4123" t="s">
        <v>6157</v>
      </c>
      <c r="AH4123" t="s">
        <v>6157</v>
      </c>
      <c r="AI4123" t="s">
        <v>6157</v>
      </c>
      <c r="AJ4123" t="s">
        <v>6457</v>
      </c>
      <c r="AK4123" t="s">
        <v>1457</v>
      </c>
      <c r="AL4123" t="s">
        <v>1456</v>
      </c>
      <c r="AM4123" t="s">
        <v>1455</v>
      </c>
      <c r="AN4123" t="s">
        <v>4353</v>
      </c>
      <c r="AO4123" s="29">
        <v>16</v>
      </c>
      <c r="AP4123">
        <v>-17.78620385</v>
      </c>
      <c r="AQ4123">
        <v>168.38760138000001</v>
      </c>
      <c r="AR4123" t="s">
        <v>289</v>
      </c>
      <c r="AS4123">
        <v>0.02</v>
      </c>
      <c r="AT4123" t="s">
        <v>1530</v>
      </c>
      <c r="AU4123" t="s">
        <v>274</v>
      </c>
      <c r="AV4123" t="s">
        <v>4353</v>
      </c>
      <c r="AW4123" t="s">
        <v>4353</v>
      </c>
      <c r="AX4123" t="s">
        <v>4353</v>
      </c>
      <c r="AY4123">
        <v>-1050</v>
      </c>
      <c r="BA4123" t="s">
        <v>4353</v>
      </c>
      <c r="BB4123" t="s">
        <v>4785</v>
      </c>
      <c r="BC4123" t="s">
        <v>6157</v>
      </c>
      <c r="BH4123" t="s">
        <v>1543</v>
      </c>
      <c r="BI4123" t="s">
        <v>7246</v>
      </c>
      <c r="BJ4123" t="s">
        <v>6488</v>
      </c>
      <c r="BK4123" t="s">
        <v>1559</v>
      </c>
      <c r="BL4123" s="7" t="s">
        <v>1558</v>
      </c>
      <c r="BQ4123" t="s">
        <v>6541</v>
      </c>
      <c r="BR4123">
        <v>1</v>
      </c>
      <c r="BS4123" t="s">
        <v>5351</v>
      </c>
      <c r="BT4123" t="s">
        <v>4353</v>
      </c>
      <c r="BW4123">
        <v>-18</v>
      </c>
      <c r="BX4123">
        <v>0.1</v>
      </c>
      <c r="BY4123">
        <v>12.9</v>
      </c>
      <c r="BZ4123">
        <v>0.2</v>
      </c>
      <c r="CB4123">
        <v>3.3</v>
      </c>
      <c r="CC4123">
        <v>32.9</v>
      </c>
      <c r="CD4123">
        <v>11.8</v>
      </c>
      <c r="CI4123" s="5"/>
    </row>
    <row r="4124" spans="1:87" ht="16" customHeight="1">
      <c r="A4124">
        <v>4123</v>
      </c>
      <c r="B4124" t="s">
        <v>7221</v>
      </c>
      <c r="C4124" s="2">
        <v>44970</v>
      </c>
      <c r="E4124" s="17">
        <v>46</v>
      </c>
      <c r="F4124" s="19"/>
      <c r="G4124" t="s">
        <v>1608</v>
      </c>
      <c r="H4124" t="s">
        <v>6157</v>
      </c>
      <c r="I4124" t="s">
        <v>4349</v>
      </c>
      <c r="J4124" t="s">
        <v>4350</v>
      </c>
      <c r="K4124" t="s">
        <v>4351</v>
      </c>
      <c r="L4124" t="s">
        <v>6157</v>
      </c>
      <c r="M4124" t="s">
        <v>1608</v>
      </c>
      <c r="N4124" t="s">
        <v>289</v>
      </c>
      <c r="O4124" t="s">
        <v>6157</v>
      </c>
      <c r="P4124" t="s">
        <v>6157</v>
      </c>
      <c r="Q4124" t="s">
        <v>3969</v>
      </c>
      <c r="R4124" t="s">
        <v>6157</v>
      </c>
      <c r="S4124" t="s">
        <v>4354</v>
      </c>
      <c r="T4124" s="4" t="s">
        <v>6999</v>
      </c>
      <c r="U4124" s="4" t="s">
        <v>1374</v>
      </c>
      <c r="V4124">
        <v>0</v>
      </c>
      <c r="W4124">
        <v>0</v>
      </c>
      <c r="X4124" t="s">
        <v>6157</v>
      </c>
      <c r="Y4124" t="s">
        <v>6157</v>
      </c>
      <c r="Z4124" t="s">
        <v>1543</v>
      </c>
      <c r="AA4124" t="s">
        <v>1388</v>
      </c>
      <c r="AB4124" t="s">
        <v>5352</v>
      </c>
      <c r="AC4124" t="s">
        <v>4353</v>
      </c>
      <c r="AD4124" t="s">
        <v>6157</v>
      </c>
      <c r="AE4124" t="s">
        <v>6157</v>
      </c>
      <c r="AF4124" t="s">
        <v>6157</v>
      </c>
      <c r="AG4124" t="s">
        <v>6157</v>
      </c>
      <c r="AH4124" t="s">
        <v>6157</v>
      </c>
      <c r="AI4124" t="s">
        <v>6157</v>
      </c>
      <c r="AJ4124" t="s">
        <v>6457</v>
      </c>
      <c r="AK4124" t="s">
        <v>1457</v>
      </c>
      <c r="AL4124" t="s">
        <v>1456</v>
      </c>
      <c r="AM4124" t="s">
        <v>1455</v>
      </c>
      <c r="AN4124" t="s">
        <v>4353</v>
      </c>
      <c r="AO4124" s="29">
        <v>16</v>
      </c>
      <c r="AP4124">
        <v>-17.78620385</v>
      </c>
      <c r="AQ4124">
        <v>168.38760138000001</v>
      </c>
      <c r="AR4124" t="s">
        <v>289</v>
      </c>
      <c r="AS4124">
        <v>0.02</v>
      </c>
      <c r="AT4124" t="s">
        <v>1530</v>
      </c>
      <c r="AU4124" t="s">
        <v>274</v>
      </c>
      <c r="AV4124" t="s">
        <v>4353</v>
      </c>
      <c r="AW4124" t="s">
        <v>4353</v>
      </c>
      <c r="AX4124" t="s">
        <v>4353</v>
      </c>
      <c r="AY4124">
        <v>-1050</v>
      </c>
      <c r="BA4124" t="s">
        <v>4353</v>
      </c>
      <c r="BB4124" t="s">
        <v>4785</v>
      </c>
      <c r="BC4124" t="s">
        <v>6157</v>
      </c>
      <c r="BH4124" t="s">
        <v>1543</v>
      </c>
      <c r="BI4124" t="s">
        <v>7246</v>
      </c>
      <c r="BJ4124" t="s">
        <v>6488</v>
      </c>
      <c r="BK4124" t="s">
        <v>1559</v>
      </c>
      <c r="BL4124" s="7" t="s">
        <v>1558</v>
      </c>
      <c r="BQ4124" t="s">
        <v>6541</v>
      </c>
      <c r="BR4124">
        <v>1</v>
      </c>
      <c r="BS4124" t="s">
        <v>5351</v>
      </c>
      <c r="BT4124" t="s">
        <v>4353</v>
      </c>
      <c r="BW4124">
        <v>-17.5</v>
      </c>
      <c r="BX4124">
        <v>0.1</v>
      </c>
      <c r="BY4124">
        <v>12</v>
      </c>
      <c r="BZ4124">
        <v>0.2</v>
      </c>
      <c r="CB4124">
        <v>3.1</v>
      </c>
      <c r="CC4124">
        <v>41.1</v>
      </c>
      <c r="CD4124">
        <v>15.6</v>
      </c>
      <c r="CI4124" s="5"/>
    </row>
    <row r="4125" spans="1:87" ht="16" customHeight="1">
      <c r="A4125">
        <v>4124</v>
      </c>
      <c r="B4125" t="s">
        <v>7221</v>
      </c>
      <c r="C4125" s="2">
        <v>44970</v>
      </c>
      <c r="E4125" s="17">
        <v>4</v>
      </c>
      <c r="F4125" s="19"/>
      <c r="G4125" t="s">
        <v>1608</v>
      </c>
      <c r="H4125" t="s">
        <v>6157</v>
      </c>
      <c r="I4125" t="s">
        <v>4349</v>
      </c>
      <c r="J4125" t="s">
        <v>4350</v>
      </c>
      <c r="K4125" t="s">
        <v>4351</v>
      </c>
      <c r="L4125" t="s">
        <v>6157</v>
      </c>
      <c r="M4125" t="s">
        <v>1608</v>
      </c>
      <c r="N4125" t="s">
        <v>289</v>
      </c>
      <c r="O4125" t="s">
        <v>6157</v>
      </c>
      <c r="P4125" t="s">
        <v>6157</v>
      </c>
      <c r="Q4125" t="s">
        <v>3969</v>
      </c>
      <c r="R4125" t="s">
        <v>6157</v>
      </c>
      <c r="S4125" t="s">
        <v>230</v>
      </c>
      <c r="T4125" s="4" t="s">
        <v>6201</v>
      </c>
      <c r="U4125" s="4" t="s">
        <v>4363</v>
      </c>
      <c r="V4125">
        <v>25</v>
      </c>
      <c r="W4125">
        <v>30</v>
      </c>
      <c r="X4125" t="s">
        <v>6157</v>
      </c>
      <c r="Y4125" t="s">
        <v>6157</v>
      </c>
      <c r="Z4125" t="s">
        <v>1370</v>
      </c>
      <c r="AA4125" t="s">
        <v>1388</v>
      </c>
      <c r="AB4125" t="s">
        <v>4353</v>
      </c>
      <c r="AC4125" t="s">
        <v>4353</v>
      </c>
      <c r="AD4125" t="s">
        <v>6157</v>
      </c>
      <c r="AE4125" t="s">
        <v>6157</v>
      </c>
      <c r="AF4125" t="s">
        <v>6157</v>
      </c>
      <c r="AG4125" t="s">
        <v>6157</v>
      </c>
      <c r="AH4125" t="s">
        <v>6157</v>
      </c>
      <c r="AI4125" t="s">
        <v>6157</v>
      </c>
      <c r="AJ4125" t="s">
        <v>6457</v>
      </c>
      <c r="AK4125" t="s">
        <v>1460</v>
      </c>
      <c r="AL4125" t="s">
        <v>1420</v>
      </c>
      <c r="AM4125" t="s">
        <v>1419</v>
      </c>
      <c r="AN4125" t="s">
        <v>4353</v>
      </c>
      <c r="AO4125" s="29">
        <v>2.5692911</v>
      </c>
      <c r="AP4125">
        <v>15.129094569999999</v>
      </c>
      <c r="AQ4125">
        <v>145.69470763000001</v>
      </c>
      <c r="AR4125" t="s">
        <v>289</v>
      </c>
      <c r="AS4125">
        <v>0.25</v>
      </c>
      <c r="AT4125" t="s">
        <v>4353</v>
      </c>
      <c r="AU4125" t="s">
        <v>274</v>
      </c>
      <c r="AV4125" t="s">
        <v>4353</v>
      </c>
      <c r="AW4125" t="s">
        <v>275</v>
      </c>
      <c r="AX4125" t="s">
        <v>4353</v>
      </c>
      <c r="AY4125">
        <v>450</v>
      </c>
      <c r="AZ4125">
        <v>650</v>
      </c>
      <c r="BA4125" t="s">
        <v>290</v>
      </c>
      <c r="BB4125" t="s">
        <v>4785</v>
      </c>
      <c r="BC4125" t="s">
        <v>6157</v>
      </c>
      <c r="BH4125" t="s">
        <v>1557</v>
      </c>
      <c r="BI4125" t="s">
        <v>7247</v>
      </c>
      <c r="BJ4125" t="s">
        <v>6496</v>
      </c>
      <c r="BK4125" t="s">
        <v>1556</v>
      </c>
      <c r="BL4125" s="7">
        <v>1996</v>
      </c>
      <c r="BQ4125" t="s">
        <v>6546</v>
      </c>
      <c r="BR4125">
        <v>1</v>
      </c>
      <c r="BS4125" t="s">
        <v>6565</v>
      </c>
      <c r="BT4125" t="s">
        <v>5353</v>
      </c>
      <c r="BW4125">
        <v>-18.55</v>
      </c>
      <c r="BY4125">
        <v>9.8800000000000008</v>
      </c>
      <c r="CB4125">
        <v>3.2</v>
      </c>
      <c r="CD4125">
        <v>1.5</v>
      </c>
      <c r="CI4125" s="5"/>
    </row>
    <row r="4126" spans="1:87" ht="16" customHeight="1">
      <c r="A4126">
        <v>4125</v>
      </c>
      <c r="B4126" t="s">
        <v>7221</v>
      </c>
      <c r="C4126" s="2">
        <v>44970</v>
      </c>
      <c r="E4126" s="17">
        <v>5</v>
      </c>
      <c r="F4126" s="19"/>
      <c r="G4126" t="s">
        <v>1608</v>
      </c>
      <c r="H4126" t="s">
        <v>6157</v>
      </c>
      <c r="I4126" t="s">
        <v>4349</v>
      </c>
      <c r="J4126" t="s">
        <v>4350</v>
      </c>
      <c r="K4126" t="s">
        <v>4351</v>
      </c>
      <c r="L4126" t="s">
        <v>6157</v>
      </c>
      <c r="M4126" t="s">
        <v>1608</v>
      </c>
      <c r="N4126" t="s">
        <v>289</v>
      </c>
      <c r="O4126" t="s">
        <v>6157</v>
      </c>
      <c r="P4126" t="s">
        <v>6157</v>
      </c>
      <c r="Q4126" t="s">
        <v>3969</v>
      </c>
      <c r="R4126" t="s">
        <v>6157</v>
      </c>
      <c r="S4126" t="s">
        <v>229</v>
      </c>
      <c r="T4126" s="4" t="s">
        <v>6208</v>
      </c>
      <c r="U4126" s="4" t="s">
        <v>4365</v>
      </c>
      <c r="V4126">
        <v>30</v>
      </c>
      <c r="W4126">
        <v>40</v>
      </c>
      <c r="X4126" t="s">
        <v>6157</v>
      </c>
      <c r="Y4126" t="s">
        <v>6157</v>
      </c>
      <c r="Z4126" t="s">
        <v>1370</v>
      </c>
      <c r="AA4126" t="s">
        <v>1388</v>
      </c>
      <c r="AB4126" t="s">
        <v>4353</v>
      </c>
      <c r="AC4126" t="s">
        <v>4353</v>
      </c>
      <c r="AD4126" t="s">
        <v>6157</v>
      </c>
      <c r="AE4126" t="s">
        <v>6157</v>
      </c>
      <c r="AF4126" t="s">
        <v>6157</v>
      </c>
      <c r="AG4126" t="s">
        <v>6157</v>
      </c>
      <c r="AH4126" t="s">
        <v>6157</v>
      </c>
      <c r="AI4126" t="s">
        <v>6157</v>
      </c>
      <c r="AJ4126" t="s">
        <v>6457</v>
      </c>
      <c r="AK4126" t="s">
        <v>1460</v>
      </c>
      <c r="AL4126" t="s">
        <v>1420</v>
      </c>
      <c r="AM4126" t="s">
        <v>1419</v>
      </c>
      <c r="AN4126" t="s">
        <v>4353</v>
      </c>
      <c r="AO4126" s="29">
        <v>3</v>
      </c>
      <c r="AP4126">
        <v>15.129094569999999</v>
      </c>
      <c r="AQ4126">
        <v>145.69470763000001</v>
      </c>
      <c r="AR4126" t="s">
        <v>289</v>
      </c>
      <c r="AS4126">
        <v>0.25</v>
      </c>
      <c r="AT4126" t="s">
        <v>4353</v>
      </c>
      <c r="AU4126" t="s">
        <v>274</v>
      </c>
      <c r="AV4126" t="s">
        <v>4353</v>
      </c>
      <c r="AW4126" t="s">
        <v>275</v>
      </c>
      <c r="AX4126" t="s">
        <v>4353</v>
      </c>
      <c r="AY4126">
        <v>450</v>
      </c>
      <c r="AZ4126">
        <v>650</v>
      </c>
      <c r="BA4126" t="s">
        <v>290</v>
      </c>
      <c r="BB4126" t="s">
        <v>4785</v>
      </c>
      <c r="BC4126" t="s">
        <v>6157</v>
      </c>
      <c r="BH4126" t="s">
        <v>1557</v>
      </c>
      <c r="BI4126" t="s">
        <v>7247</v>
      </c>
      <c r="BJ4126" t="s">
        <v>6496</v>
      </c>
      <c r="BK4126" t="s">
        <v>1556</v>
      </c>
      <c r="BL4126" s="7">
        <v>1996</v>
      </c>
      <c r="BQ4126" t="s">
        <v>6546</v>
      </c>
      <c r="BR4126">
        <v>1</v>
      </c>
      <c r="BS4126" t="s">
        <v>6565</v>
      </c>
      <c r="BT4126" t="s">
        <v>5353</v>
      </c>
      <c r="BW4126">
        <v>-19.329999999999998</v>
      </c>
      <c r="BY4126">
        <v>8.31</v>
      </c>
      <c r="CB4126">
        <v>3.5</v>
      </c>
      <c r="CD4126">
        <v>1.39</v>
      </c>
      <c r="CI4126" s="5"/>
    </row>
    <row r="4127" spans="1:87" ht="16" customHeight="1">
      <c r="A4127">
        <v>4126</v>
      </c>
      <c r="B4127" t="s">
        <v>7221</v>
      </c>
      <c r="C4127" s="2">
        <v>44970</v>
      </c>
      <c r="E4127" s="17">
        <v>6</v>
      </c>
      <c r="F4127" s="19"/>
      <c r="G4127" t="s">
        <v>1608</v>
      </c>
      <c r="H4127" t="s">
        <v>6157</v>
      </c>
      <c r="I4127" t="s">
        <v>4349</v>
      </c>
      <c r="J4127" t="s">
        <v>4350</v>
      </c>
      <c r="K4127" t="s">
        <v>4351</v>
      </c>
      <c r="L4127" t="s">
        <v>6157</v>
      </c>
      <c r="M4127" t="s">
        <v>1608</v>
      </c>
      <c r="N4127" t="s">
        <v>289</v>
      </c>
      <c r="O4127" t="s">
        <v>6157</v>
      </c>
      <c r="P4127" t="s">
        <v>6157</v>
      </c>
      <c r="Q4127" t="s">
        <v>3969</v>
      </c>
      <c r="R4127" t="s">
        <v>6157</v>
      </c>
      <c r="S4127" t="s">
        <v>229</v>
      </c>
      <c r="T4127" s="4" t="s">
        <v>6208</v>
      </c>
      <c r="U4127" s="4" t="s">
        <v>4365</v>
      </c>
      <c r="V4127">
        <v>30</v>
      </c>
      <c r="W4127">
        <v>40</v>
      </c>
      <c r="X4127" t="s">
        <v>6157</v>
      </c>
      <c r="Y4127" t="s">
        <v>6157</v>
      </c>
      <c r="Z4127" t="s">
        <v>1370</v>
      </c>
      <c r="AA4127" t="s">
        <v>1388</v>
      </c>
      <c r="AB4127" t="s">
        <v>4353</v>
      </c>
      <c r="AC4127" t="s">
        <v>4353</v>
      </c>
      <c r="AD4127" t="s">
        <v>6157</v>
      </c>
      <c r="AE4127" t="s">
        <v>6157</v>
      </c>
      <c r="AF4127" t="s">
        <v>6157</v>
      </c>
      <c r="AG4127" t="s">
        <v>6157</v>
      </c>
      <c r="AH4127" t="s">
        <v>6157</v>
      </c>
      <c r="AI4127" t="s">
        <v>6157</v>
      </c>
      <c r="AJ4127" t="s">
        <v>6457</v>
      </c>
      <c r="AK4127" t="s">
        <v>1460</v>
      </c>
      <c r="AL4127" t="s">
        <v>1420</v>
      </c>
      <c r="AM4127" t="s">
        <v>1419</v>
      </c>
      <c r="AN4127" t="s">
        <v>4353</v>
      </c>
      <c r="AO4127" s="29">
        <v>3</v>
      </c>
      <c r="AP4127">
        <v>15.129094569999999</v>
      </c>
      <c r="AQ4127">
        <v>145.69470763000001</v>
      </c>
      <c r="AR4127" t="s">
        <v>289</v>
      </c>
      <c r="AS4127">
        <v>0.25</v>
      </c>
      <c r="AT4127" t="s">
        <v>4353</v>
      </c>
      <c r="AU4127" t="s">
        <v>274</v>
      </c>
      <c r="AV4127" t="s">
        <v>4353</v>
      </c>
      <c r="AW4127" t="s">
        <v>275</v>
      </c>
      <c r="AX4127" t="s">
        <v>4353</v>
      </c>
      <c r="AY4127">
        <v>450</v>
      </c>
      <c r="AZ4127">
        <v>650</v>
      </c>
      <c r="BA4127" t="s">
        <v>290</v>
      </c>
      <c r="BB4127" t="s">
        <v>4785</v>
      </c>
      <c r="BC4127" t="s">
        <v>6157</v>
      </c>
      <c r="BH4127" t="s">
        <v>1557</v>
      </c>
      <c r="BI4127" t="s">
        <v>7247</v>
      </c>
      <c r="BJ4127" t="s">
        <v>6496</v>
      </c>
      <c r="BK4127" t="s">
        <v>1556</v>
      </c>
      <c r="BL4127" s="7">
        <v>1996</v>
      </c>
      <c r="BQ4127" t="s">
        <v>6546</v>
      </c>
      <c r="BR4127">
        <v>1</v>
      </c>
      <c r="BS4127" t="s">
        <v>6565</v>
      </c>
      <c r="BT4127" t="s">
        <v>5353</v>
      </c>
      <c r="BW4127">
        <v>-18.87</v>
      </c>
      <c r="BY4127">
        <v>10.42</v>
      </c>
      <c r="CB4127">
        <v>2.9</v>
      </c>
      <c r="CD4127">
        <v>2.39</v>
      </c>
      <c r="CI4127" s="5"/>
    </row>
    <row r="4128" spans="1:87" ht="16" customHeight="1">
      <c r="A4128">
        <v>4127</v>
      </c>
      <c r="B4128" t="s">
        <v>7221</v>
      </c>
      <c r="C4128" s="2">
        <v>44970</v>
      </c>
      <c r="E4128" s="17">
        <v>14</v>
      </c>
      <c r="F4128" s="19"/>
      <c r="G4128" t="s">
        <v>1608</v>
      </c>
      <c r="H4128" t="s">
        <v>6157</v>
      </c>
      <c r="I4128" t="s">
        <v>4349</v>
      </c>
      <c r="J4128" t="s">
        <v>4350</v>
      </c>
      <c r="K4128" t="s">
        <v>4351</v>
      </c>
      <c r="L4128" t="s">
        <v>6157</v>
      </c>
      <c r="M4128" t="s">
        <v>1608</v>
      </c>
      <c r="N4128" t="s">
        <v>289</v>
      </c>
      <c r="O4128" t="s">
        <v>6157</v>
      </c>
      <c r="P4128" t="s">
        <v>6157</v>
      </c>
      <c r="Q4128" t="s">
        <v>3969</v>
      </c>
      <c r="R4128" t="s">
        <v>6157</v>
      </c>
      <c r="S4128" t="s">
        <v>230</v>
      </c>
      <c r="T4128" s="4" t="s">
        <v>6226</v>
      </c>
      <c r="U4128" s="4" t="s">
        <v>4368</v>
      </c>
      <c r="V4128">
        <v>40</v>
      </c>
      <c r="W4128">
        <v>50</v>
      </c>
      <c r="X4128" t="s">
        <v>6157</v>
      </c>
      <c r="Y4128" t="s">
        <v>6157</v>
      </c>
      <c r="Z4128" t="s">
        <v>1370</v>
      </c>
      <c r="AA4128" t="s">
        <v>1388</v>
      </c>
      <c r="AB4128" t="s">
        <v>4353</v>
      </c>
      <c r="AC4128" t="s">
        <v>4353</v>
      </c>
      <c r="AD4128" t="s">
        <v>6157</v>
      </c>
      <c r="AE4128" t="s">
        <v>6157</v>
      </c>
      <c r="AF4128" t="s">
        <v>6157</v>
      </c>
      <c r="AG4128" t="s">
        <v>6157</v>
      </c>
      <c r="AH4128" t="s">
        <v>6157</v>
      </c>
      <c r="AI4128" t="s">
        <v>6157</v>
      </c>
      <c r="AJ4128" t="s">
        <v>6457</v>
      </c>
      <c r="AK4128" t="s">
        <v>1460</v>
      </c>
      <c r="AL4128" t="s">
        <v>1420</v>
      </c>
      <c r="AM4128" t="s">
        <v>1419</v>
      </c>
      <c r="AN4128" t="s">
        <v>4353</v>
      </c>
      <c r="AO4128" s="29">
        <v>3</v>
      </c>
      <c r="AP4128">
        <v>15.129094569999999</v>
      </c>
      <c r="AQ4128">
        <v>145.69470763000001</v>
      </c>
      <c r="AR4128" t="s">
        <v>289</v>
      </c>
      <c r="AS4128">
        <v>0.25</v>
      </c>
      <c r="AT4128" t="s">
        <v>4353</v>
      </c>
      <c r="AU4128" t="s">
        <v>274</v>
      </c>
      <c r="AV4128" t="s">
        <v>4353</v>
      </c>
      <c r="AW4128" t="s">
        <v>275</v>
      </c>
      <c r="AX4128" t="s">
        <v>4353</v>
      </c>
      <c r="AY4128">
        <v>450</v>
      </c>
      <c r="AZ4128">
        <v>650</v>
      </c>
      <c r="BA4128" t="s">
        <v>290</v>
      </c>
      <c r="BB4128" t="s">
        <v>4785</v>
      </c>
      <c r="BC4128" t="s">
        <v>6157</v>
      </c>
      <c r="BH4128" t="s">
        <v>1557</v>
      </c>
      <c r="BI4128" t="s">
        <v>7247</v>
      </c>
      <c r="BJ4128" t="s">
        <v>6496</v>
      </c>
      <c r="BK4128" t="s">
        <v>1556</v>
      </c>
      <c r="BL4128" s="7">
        <v>1996</v>
      </c>
      <c r="BQ4128" t="s">
        <v>6546</v>
      </c>
      <c r="BR4128">
        <v>1</v>
      </c>
      <c r="BS4128" t="s">
        <v>6565</v>
      </c>
      <c r="BT4128" t="s">
        <v>5353</v>
      </c>
      <c r="BW4128">
        <v>-19.309999999999999</v>
      </c>
      <c r="BY4128">
        <v>8.6199999999999992</v>
      </c>
      <c r="CB4128">
        <v>3.4</v>
      </c>
      <c r="CD4128">
        <v>0.81</v>
      </c>
      <c r="CI4128" s="5"/>
    </row>
    <row r="4129" spans="1:87" ht="16" customHeight="1">
      <c r="A4129">
        <v>4128</v>
      </c>
      <c r="B4129" t="s">
        <v>7221</v>
      </c>
      <c r="C4129" s="2">
        <v>44970</v>
      </c>
      <c r="E4129" s="17">
        <v>15</v>
      </c>
      <c r="F4129" s="19"/>
      <c r="G4129" t="s">
        <v>1608</v>
      </c>
      <c r="H4129" t="s">
        <v>6157</v>
      </c>
      <c r="I4129" t="s">
        <v>4349</v>
      </c>
      <c r="J4129" t="s">
        <v>4350</v>
      </c>
      <c r="K4129" t="s">
        <v>4351</v>
      </c>
      <c r="L4129" t="s">
        <v>6157</v>
      </c>
      <c r="M4129" t="s">
        <v>1608</v>
      </c>
      <c r="N4129" t="s">
        <v>289</v>
      </c>
      <c r="O4129" t="s">
        <v>6157</v>
      </c>
      <c r="P4129" t="s">
        <v>6157</v>
      </c>
      <c r="Q4129" t="s">
        <v>3969</v>
      </c>
      <c r="R4129" t="s">
        <v>6157</v>
      </c>
      <c r="S4129" t="s">
        <v>230</v>
      </c>
      <c r="T4129" s="4" t="s">
        <v>6226</v>
      </c>
      <c r="U4129" s="4" t="s">
        <v>4368</v>
      </c>
      <c r="V4129">
        <v>40</v>
      </c>
      <c r="W4129">
        <v>50</v>
      </c>
      <c r="X4129" t="s">
        <v>6157</v>
      </c>
      <c r="Y4129" t="s">
        <v>6157</v>
      </c>
      <c r="Z4129" t="s">
        <v>1370</v>
      </c>
      <c r="AA4129" t="s">
        <v>1388</v>
      </c>
      <c r="AB4129" t="s">
        <v>4353</v>
      </c>
      <c r="AC4129" t="s">
        <v>4353</v>
      </c>
      <c r="AD4129" t="s">
        <v>6157</v>
      </c>
      <c r="AE4129" t="s">
        <v>6157</v>
      </c>
      <c r="AF4129" t="s">
        <v>6157</v>
      </c>
      <c r="AG4129" t="s">
        <v>6157</v>
      </c>
      <c r="AH4129" t="s">
        <v>6157</v>
      </c>
      <c r="AI4129" t="s">
        <v>6157</v>
      </c>
      <c r="AJ4129" t="s">
        <v>6457</v>
      </c>
      <c r="AK4129" t="s">
        <v>1460</v>
      </c>
      <c r="AL4129" t="s">
        <v>1420</v>
      </c>
      <c r="AM4129" t="s">
        <v>1419</v>
      </c>
      <c r="AN4129" t="s">
        <v>4353</v>
      </c>
      <c r="AO4129" s="29">
        <v>3</v>
      </c>
      <c r="AP4129">
        <v>15.129094569999999</v>
      </c>
      <c r="AQ4129">
        <v>145.69470763000001</v>
      </c>
      <c r="AR4129" t="s">
        <v>289</v>
      </c>
      <c r="AS4129">
        <v>0.25</v>
      </c>
      <c r="AT4129" t="s">
        <v>4353</v>
      </c>
      <c r="AU4129" t="s">
        <v>274</v>
      </c>
      <c r="AV4129" t="s">
        <v>4353</v>
      </c>
      <c r="AW4129" t="s">
        <v>275</v>
      </c>
      <c r="AX4129" t="s">
        <v>4353</v>
      </c>
      <c r="AY4129">
        <v>450</v>
      </c>
      <c r="AZ4129">
        <v>650</v>
      </c>
      <c r="BA4129" t="s">
        <v>290</v>
      </c>
      <c r="BB4129" t="s">
        <v>4785</v>
      </c>
      <c r="BC4129" t="s">
        <v>6157</v>
      </c>
      <c r="BH4129" t="s">
        <v>1557</v>
      </c>
      <c r="BI4129" t="s">
        <v>7247</v>
      </c>
      <c r="BJ4129" t="s">
        <v>6496</v>
      </c>
      <c r="BK4129" t="s">
        <v>1556</v>
      </c>
      <c r="BL4129" s="7">
        <v>1996</v>
      </c>
      <c r="BQ4129" t="s">
        <v>6546</v>
      </c>
      <c r="BR4129">
        <v>1</v>
      </c>
      <c r="BS4129" t="s">
        <v>6565</v>
      </c>
      <c r="BT4129" t="s">
        <v>5353</v>
      </c>
      <c r="BW4129">
        <v>-18.940000000000001</v>
      </c>
      <c r="BY4129">
        <v>9.19</v>
      </c>
      <c r="CB4129">
        <v>3</v>
      </c>
      <c r="CD4129">
        <v>1.78</v>
      </c>
      <c r="CI4129" s="5"/>
    </row>
    <row r="4130" spans="1:87" ht="16" customHeight="1">
      <c r="A4130">
        <v>4129</v>
      </c>
      <c r="B4130" t="s">
        <v>7221</v>
      </c>
      <c r="C4130" s="2">
        <v>44970</v>
      </c>
      <c r="E4130" s="17">
        <v>18.2</v>
      </c>
      <c r="F4130" s="19"/>
      <c r="G4130" t="s">
        <v>1608</v>
      </c>
      <c r="H4130" t="s">
        <v>6157</v>
      </c>
      <c r="I4130" t="s">
        <v>4349</v>
      </c>
      <c r="J4130" t="s">
        <v>4350</v>
      </c>
      <c r="K4130" t="s">
        <v>4351</v>
      </c>
      <c r="L4130" t="s">
        <v>6157</v>
      </c>
      <c r="M4130" t="s">
        <v>1608</v>
      </c>
      <c r="N4130" t="s">
        <v>289</v>
      </c>
      <c r="O4130" t="s">
        <v>6157</v>
      </c>
      <c r="P4130" t="s">
        <v>6157</v>
      </c>
      <c r="Q4130" t="s">
        <v>3969</v>
      </c>
      <c r="R4130" t="s">
        <v>6157</v>
      </c>
      <c r="S4130" t="s">
        <v>231</v>
      </c>
      <c r="T4130" s="4" t="s">
        <v>6197</v>
      </c>
      <c r="U4130" s="4" t="s">
        <v>241</v>
      </c>
      <c r="V4130">
        <v>20</v>
      </c>
      <c r="W4130">
        <v>25</v>
      </c>
      <c r="X4130" t="s">
        <v>6157</v>
      </c>
      <c r="Y4130" t="s">
        <v>6157</v>
      </c>
      <c r="Z4130" t="s">
        <v>1370</v>
      </c>
      <c r="AA4130" t="s">
        <v>1388</v>
      </c>
      <c r="AB4130" t="s">
        <v>4353</v>
      </c>
      <c r="AC4130" t="s">
        <v>4353</v>
      </c>
      <c r="AD4130" t="s">
        <v>6157</v>
      </c>
      <c r="AE4130" t="s">
        <v>6157</v>
      </c>
      <c r="AF4130" t="s">
        <v>6157</v>
      </c>
      <c r="AG4130" t="s">
        <v>6157</v>
      </c>
      <c r="AH4130" t="s">
        <v>6157</v>
      </c>
      <c r="AI4130" t="s">
        <v>6157</v>
      </c>
      <c r="AJ4130" t="s">
        <v>6457</v>
      </c>
      <c r="AK4130" t="s">
        <v>1460</v>
      </c>
      <c r="AL4130" t="s">
        <v>1420</v>
      </c>
      <c r="AM4130" t="s">
        <v>1419</v>
      </c>
      <c r="AN4130" t="s">
        <v>4353</v>
      </c>
      <c r="AO4130" s="29">
        <v>3</v>
      </c>
      <c r="AP4130">
        <v>15.129094569999999</v>
      </c>
      <c r="AQ4130">
        <v>145.69470763000001</v>
      </c>
      <c r="AR4130" t="s">
        <v>289</v>
      </c>
      <c r="AS4130">
        <v>0.25</v>
      </c>
      <c r="AT4130" t="s">
        <v>4353</v>
      </c>
      <c r="AU4130" t="s">
        <v>274</v>
      </c>
      <c r="AV4130" t="s">
        <v>4353</v>
      </c>
      <c r="AW4130" t="s">
        <v>275</v>
      </c>
      <c r="AX4130" t="s">
        <v>4353</v>
      </c>
      <c r="AY4130">
        <v>450</v>
      </c>
      <c r="AZ4130">
        <v>650</v>
      </c>
      <c r="BA4130" t="s">
        <v>290</v>
      </c>
      <c r="BB4130" t="s">
        <v>4785</v>
      </c>
      <c r="BC4130" t="s">
        <v>6157</v>
      </c>
      <c r="BH4130" t="s">
        <v>1557</v>
      </c>
      <c r="BI4130" t="s">
        <v>7247</v>
      </c>
      <c r="BJ4130" t="s">
        <v>6496</v>
      </c>
      <c r="BK4130" t="s">
        <v>1556</v>
      </c>
      <c r="BL4130" s="7">
        <v>1996</v>
      </c>
      <c r="BQ4130" t="s">
        <v>6546</v>
      </c>
      <c r="BR4130">
        <v>1</v>
      </c>
      <c r="BS4130" t="s">
        <v>6565</v>
      </c>
      <c r="BT4130" t="s">
        <v>5353</v>
      </c>
      <c r="BW4130">
        <v>-16.64</v>
      </c>
      <c r="BY4130">
        <v>8.52</v>
      </c>
      <c r="CB4130">
        <v>2.8</v>
      </c>
      <c r="CD4130">
        <v>0.96</v>
      </c>
      <c r="CI4130" s="5"/>
    </row>
    <row r="4131" spans="1:87" ht="16" customHeight="1">
      <c r="A4131">
        <v>4130</v>
      </c>
      <c r="B4131" t="s">
        <v>7221</v>
      </c>
      <c r="C4131" s="2">
        <v>44970</v>
      </c>
      <c r="E4131" s="17">
        <v>22.1</v>
      </c>
      <c r="F4131" s="19"/>
      <c r="G4131" t="s">
        <v>1608</v>
      </c>
      <c r="H4131" t="s">
        <v>6157</v>
      </c>
      <c r="I4131" t="s">
        <v>4349</v>
      </c>
      <c r="J4131" t="s">
        <v>4350</v>
      </c>
      <c r="K4131" t="s">
        <v>4351</v>
      </c>
      <c r="L4131" t="s">
        <v>6157</v>
      </c>
      <c r="M4131" t="s">
        <v>1608</v>
      </c>
      <c r="N4131" t="s">
        <v>289</v>
      </c>
      <c r="O4131" t="s">
        <v>6157</v>
      </c>
      <c r="P4131" t="s">
        <v>6157</v>
      </c>
      <c r="Q4131" t="s">
        <v>3969</v>
      </c>
      <c r="R4131" t="s">
        <v>6157</v>
      </c>
      <c r="S4131" t="s">
        <v>229</v>
      </c>
      <c r="T4131" s="4" t="s">
        <v>6226</v>
      </c>
      <c r="U4131" s="4" t="s">
        <v>4368</v>
      </c>
      <c r="V4131">
        <v>40</v>
      </c>
      <c r="W4131">
        <v>50</v>
      </c>
      <c r="X4131" t="s">
        <v>6157</v>
      </c>
      <c r="Y4131" t="s">
        <v>6157</v>
      </c>
      <c r="Z4131" t="s">
        <v>1370</v>
      </c>
      <c r="AA4131" t="s">
        <v>1388</v>
      </c>
      <c r="AB4131" t="s">
        <v>4353</v>
      </c>
      <c r="AC4131" t="s">
        <v>4353</v>
      </c>
      <c r="AD4131" t="s">
        <v>6157</v>
      </c>
      <c r="AE4131" t="s">
        <v>6157</v>
      </c>
      <c r="AF4131" t="s">
        <v>6157</v>
      </c>
      <c r="AG4131" t="s">
        <v>6157</v>
      </c>
      <c r="AH4131" t="s">
        <v>6157</v>
      </c>
      <c r="AI4131" t="s">
        <v>6157</v>
      </c>
      <c r="AJ4131" t="s">
        <v>6457</v>
      </c>
      <c r="AK4131" t="s">
        <v>1460</v>
      </c>
      <c r="AL4131" t="s">
        <v>1420</v>
      </c>
      <c r="AM4131" t="s">
        <v>1419</v>
      </c>
      <c r="AN4131" t="s">
        <v>4353</v>
      </c>
      <c r="AO4131" s="29">
        <v>3</v>
      </c>
      <c r="AP4131">
        <v>15.129094569999999</v>
      </c>
      <c r="AQ4131">
        <v>145.69470763000001</v>
      </c>
      <c r="AR4131" t="s">
        <v>289</v>
      </c>
      <c r="AS4131">
        <v>0.25</v>
      </c>
      <c r="AT4131" t="s">
        <v>4353</v>
      </c>
      <c r="AU4131" t="s">
        <v>274</v>
      </c>
      <c r="AV4131" t="s">
        <v>4353</v>
      </c>
      <c r="AW4131" t="s">
        <v>275</v>
      </c>
      <c r="AX4131" t="s">
        <v>4353</v>
      </c>
      <c r="AY4131">
        <v>450</v>
      </c>
      <c r="AZ4131">
        <v>650</v>
      </c>
      <c r="BA4131" t="s">
        <v>290</v>
      </c>
      <c r="BB4131" t="s">
        <v>4785</v>
      </c>
      <c r="BC4131" t="s">
        <v>6157</v>
      </c>
      <c r="BH4131" t="s">
        <v>1557</v>
      </c>
      <c r="BI4131" t="s">
        <v>7247</v>
      </c>
      <c r="BJ4131" t="s">
        <v>6496</v>
      </c>
      <c r="BK4131" t="s">
        <v>1556</v>
      </c>
      <c r="BL4131" s="7">
        <v>1996</v>
      </c>
      <c r="BQ4131" t="s">
        <v>6546</v>
      </c>
      <c r="BR4131">
        <v>1</v>
      </c>
      <c r="BS4131" t="s">
        <v>6565</v>
      </c>
      <c r="BT4131" t="s">
        <v>5353</v>
      </c>
      <c r="BW4131">
        <v>-19.21</v>
      </c>
      <c r="BY4131">
        <v>9.66</v>
      </c>
      <c r="CB4131">
        <v>2.8</v>
      </c>
      <c r="CD4131">
        <v>1.3</v>
      </c>
      <c r="CI4131" s="5"/>
    </row>
    <row r="4132" spans="1:87" ht="16" customHeight="1">
      <c r="A4132">
        <v>4131</v>
      </c>
      <c r="B4132" t="s">
        <v>7221</v>
      </c>
      <c r="C4132" s="2">
        <v>44970</v>
      </c>
      <c r="E4132" s="17">
        <v>23</v>
      </c>
      <c r="F4132" s="19"/>
      <c r="G4132" t="s">
        <v>1608</v>
      </c>
      <c r="H4132" t="s">
        <v>6157</v>
      </c>
      <c r="I4132" t="s">
        <v>4349</v>
      </c>
      <c r="J4132" t="s">
        <v>4350</v>
      </c>
      <c r="K4132" t="s">
        <v>4351</v>
      </c>
      <c r="L4132" t="s">
        <v>6157</v>
      </c>
      <c r="M4132" t="s">
        <v>1608</v>
      </c>
      <c r="N4132" t="s">
        <v>289</v>
      </c>
      <c r="O4132" t="s">
        <v>6157</v>
      </c>
      <c r="P4132" t="s">
        <v>6157</v>
      </c>
      <c r="Q4132" t="s">
        <v>3969</v>
      </c>
      <c r="R4132" t="s">
        <v>6157</v>
      </c>
      <c r="S4132" t="s">
        <v>229</v>
      </c>
      <c r="T4132" s="4" t="s">
        <v>6201</v>
      </c>
      <c r="U4132" s="4" t="s">
        <v>4363</v>
      </c>
      <c r="V4132">
        <v>25</v>
      </c>
      <c r="W4132">
        <v>30</v>
      </c>
      <c r="X4132" t="s">
        <v>6157</v>
      </c>
      <c r="Y4132" t="s">
        <v>6157</v>
      </c>
      <c r="Z4132" t="s">
        <v>1370</v>
      </c>
      <c r="AA4132" t="s">
        <v>1388</v>
      </c>
      <c r="AB4132" t="s">
        <v>4353</v>
      </c>
      <c r="AC4132" t="s">
        <v>4353</v>
      </c>
      <c r="AD4132" t="s">
        <v>6157</v>
      </c>
      <c r="AE4132" t="s">
        <v>6157</v>
      </c>
      <c r="AF4132" t="s">
        <v>6157</v>
      </c>
      <c r="AG4132" t="s">
        <v>6157</v>
      </c>
      <c r="AH4132" t="s">
        <v>6157</v>
      </c>
      <c r="AI4132" t="s">
        <v>6157</v>
      </c>
      <c r="AJ4132" t="s">
        <v>6457</v>
      </c>
      <c r="AK4132" t="s">
        <v>1460</v>
      </c>
      <c r="AL4132" t="s">
        <v>1420</v>
      </c>
      <c r="AM4132" t="s">
        <v>1419</v>
      </c>
      <c r="AN4132" t="s">
        <v>4353</v>
      </c>
      <c r="AO4132" s="29">
        <v>3</v>
      </c>
      <c r="AP4132">
        <v>15.129094569999999</v>
      </c>
      <c r="AQ4132">
        <v>145.69470763000001</v>
      </c>
      <c r="AR4132" t="s">
        <v>289</v>
      </c>
      <c r="AS4132">
        <v>0.25</v>
      </c>
      <c r="AT4132" t="s">
        <v>4353</v>
      </c>
      <c r="AU4132" t="s">
        <v>274</v>
      </c>
      <c r="AV4132" t="s">
        <v>4353</v>
      </c>
      <c r="AW4132" t="s">
        <v>275</v>
      </c>
      <c r="AX4132" t="s">
        <v>4353</v>
      </c>
      <c r="AY4132">
        <v>450</v>
      </c>
      <c r="AZ4132">
        <v>650</v>
      </c>
      <c r="BA4132" t="s">
        <v>290</v>
      </c>
      <c r="BB4132" t="s">
        <v>4785</v>
      </c>
      <c r="BC4132" t="s">
        <v>6157</v>
      </c>
      <c r="BH4132" t="s">
        <v>1557</v>
      </c>
      <c r="BI4132" t="s">
        <v>7247</v>
      </c>
      <c r="BJ4132" t="s">
        <v>6496</v>
      </c>
      <c r="BK4132" t="s">
        <v>1556</v>
      </c>
      <c r="BL4132" s="7">
        <v>1996</v>
      </c>
      <c r="BQ4132" t="s">
        <v>6546</v>
      </c>
      <c r="BR4132">
        <v>1</v>
      </c>
      <c r="BS4132" t="s">
        <v>6565</v>
      </c>
      <c r="BT4132" t="s">
        <v>5353</v>
      </c>
      <c r="BW4132">
        <v>-19</v>
      </c>
      <c r="BY4132">
        <v>11.02</v>
      </c>
      <c r="CB4132">
        <v>3.4</v>
      </c>
      <c r="CD4132">
        <v>1</v>
      </c>
      <c r="CI4132" s="5"/>
    </row>
    <row r="4133" spans="1:87" ht="16" customHeight="1">
      <c r="A4133">
        <v>4132</v>
      </c>
      <c r="B4133" t="s">
        <v>7221</v>
      </c>
      <c r="C4133" s="2">
        <v>44970</v>
      </c>
      <c r="E4133" s="17">
        <v>25</v>
      </c>
      <c r="F4133" s="19"/>
      <c r="G4133" t="s">
        <v>1608</v>
      </c>
      <c r="H4133" t="s">
        <v>6157</v>
      </c>
      <c r="I4133" t="s">
        <v>4349</v>
      </c>
      <c r="J4133" t="s">
        <v>4350</v>
      </c>
      <c r="K4133" t="s">
        <v>4351</v>
      </c>
      <c r="L4133" t="s">
        <v>6157</v>
      </c>
      <c r="M4133" t="s">
        <v>1608</v>
      </c>
      <c r="N4133" t="s">
        <v>289</v>
      </c>
      <c r="O4133" t="s">
        <v>6157</v>
      </c>
      <c r="P4133" t="s">
        <v>6157</v>
      </c>
      <c r="Q4133" t="s">
        <v>3969</v>
      </c>
      <c r="R4133" t="s">
        <v>6157</v>
      </c>
      <c r="S4133" t="s">
        <v>230</v>
      </c>
      <c r="T4133" s="4" t="s">
        <v>6202</v>
      </c>
      <c r="U4133" s="4" t="s">
        <v>4363</v>
      </c>
      <c r="V4133">
        <v>25</v>
      </c>
      <c r="W4133">
        <v>30</v>
      </c>
      <c r="X4133" t="s">
        <v>6157</v>
      </c>
      <c r="Y4133" t="s">
        <v>6157</v>
      </c>
      <c r="Z4133" t="s">
        <v>1370</v>
      </c>
      <c r="AA4133" t="s">
        <v>1388</v>
      </c>
      <c r="AB4133" t="s">
        <v>4353</v>
      </c>
      <c r="AC4133" t="s">
        <v>4353</v>
      </c>
      <c r="AD4133" t="s">
        <v>6157</v>
      </c>
      <c r="AE4133" t="s">
        <v>6157</v>
      </c>
      <c r="AF4133" t="s">
        <v>6157</v>
      </c>
      <c r="AG4133" t="s">
        <v>6157</v>
      </c>
      <c r="AH4133" t="s">
        <v>6157</v>
      </c>
      <c r="AI4133" t="s">
        <v>6157</v>
      </c>
      <c r="AJ4133" t="s">
        <v>6457</v>
      </c>
      <c r="AK4133" t="s">
        <v>1460</v>
      </c>
      <c r="AL4133" t="s">
        <v>1420</v>
      </c>
      <c r="AM4133" t="s">
        <v>1419</v>
      </c>
      <c r="AN4133" t="s">
        <v>4353</v>
      </c>
      <c r="AO4133" s="29">
        <v>3</v>
      </c>
      <c r="AP4133">
        <v>15.129094569999999</v>
      </c>
      <c r="AQ4133">
        <v>145.69470763000001</v>
      </c>
      <c r="AR4133" t="s">
        <v>289</v>
      </c>
      <c r="AS4133">
        <v>0.25</v>
      </c>
      <c r="AT4133" t="s">
        <v>4353</v>
      </c>
      <c r="AU4133" t="s">
        <v>274</v>
      </c>
      <c r="AV4133" t="s">
        <v>4353</v>
      </c>
      <c r="AW4133" t="s">
        <v>275</v>
      </c>
      <c r="AX4133" t="s">
        <v>4353</v>
      </c>
      <c r="AY4133">
        <v>450</v>
      </c>
      <c r="AZ4133">
        <v>650</v>
      </c>
      <c r="BA4133" t="s">
        <v>290</v>
      </c>
      <c r="BB4133" t="s">
        <v>4785</v>
      </c>
      <c r="BC4133" t="s">
        <v>6157</v>
      </c>
      <c r="BH4133" t="s">
        <v>1557</v>
      </c>
      <c r="BI4133" t="s">
        <v>7247</v>
      </c>
      <c r="BJ4133" t="s">
        <v>6496</v>
      </c>
      <c r="BK4133" t="s">
        <v>1556</v>
      </c>
      <c r="BL4133" s="7">
        <v>1996</v>
      </c>
      <c r="BQ4133" t="s">
        <v>6546</v>
      </c>
      <c r="BR4133">
        <v>1</v>
      </c>
      <c r="BS4133" t="s">
        <v>6565</v>
      </c>
      <c r="BT4133" t="s">
        <v>5353</v>
      </c>
      <c r="BW4133">
        <v>-17.88</v>
      </c>
      <c r="BY4133">
        <v>9.65</v>
      </c>
      <c r="CB4133">
        <v>3</v>
      </c>
      <c r="CD4133">
        <v>1.44</v>
      </c>
      <c r="CI4133" s="5"/>
    </row>
    <row r="4134" spans="1:87" ht="16" customHeight="1">
      <c r="A4134">
        <v>4133</v>
      </c>
      <c r="B4134" t="s">
        <v>7221</v>
      </c>
      <c r="C4134" s="2">
        <v>44970</v>
      </c>
      <c r="E4134" s="17">
        <v>29</v>
      </c>
      <c r="F4134" s="19"/>
      <c r="G4134" t="s">
        <v>1608</v>
      </c>
      <c r="H4134" t="s">
        <v>6157</v>
      </c>
      <c r="I4134" t="s">
        <v>4349</v>
      </c>
      <c r="J4134" t="s">
        <v>4350</v>
      </c>
      <c r="K4134" t="s">
        <v>4351</v>
      </c>
      <c r="L4134" t="s">
        <v>6157</v>
      </c>
      <c r="M4134" t="s">
        <v>1608</v>
      </c>
      <c r="N4134" t="s">
        <v>289</v>
      </c>
      <c r="O4134" t="s">
        <v>6157</v>
      </c>
      <c r="P4134" t="s">
        <v>6157</v>
      </c>
      <c r="Q4134" t="s">
        <v>3969</v>
      </c>
      <c r="R4134" t="s">
        <v>6157</v>
      </c>
      <c r="S4134" t="s">
        <v>229</v>
      </c>
      <c r="T4134" s="4" t="s">
        <v>6226</v>
      </c>
      <c r="U4134" s="4" t="s">
        <v>4368</v>
      </c>
      <c r="V4134">
        <v>40</v>
      </c>
      <c r="W4134">
        <v>50</v>
      </c>
      <c r="X4134" t="s">
        <v>6157</v>
      </c>
      <c r="Y4134" t="s">
        <v>6157</v>
      </c>
      <c r="Z4134" t="s">
        <v>1370</v>
      </c>
      <c r="AA4134" t="s">
        <v>1388</v>
      </c>
      <c r="AB4134" t="s">
        <v>4353</v>
      </c>
      <c r="AC4134" t="s">
        <v>4353</v>
      </c>
      <c r="AD4134" t="s">
        <v>6157</v>
      </c>
      <c r="AE4134" t="s">
        <v>6157</v>
      </c>
      <c r="AF4134" t="s">
        <v>6157</v>
      </c>
      <c r="AG4134" t="s">
        <v>6157</v>
      </c>
      <c r="AH4134" t="s">
        <v>6157</v>
      </c>
      <c r="AI4134" t="s">
        <v>6157</v>
      </c>
      <c r="AJ4134" t="s">
        <v>6457</v>
      </c>
      <c r="AK4134" t="s">
        <v>1460</v>
      </c>
      <c r="AL4134" t="s">
        <v>1420</v>
      </c>
      <c r="AM4134" t="s">
        <v>1419</v>
      </c>
      <c r="AN4134" t="s">
        <v>4353</v>
      </c>
      <c r="AO4134" s="29">
        <v>3</v>
      </c>
      <c r="AP4134">
        <v>15.129094569999999</v>
      </c>
      <c r="AQ4134">
        <v>145.69470763000001</v>
      </c>
      <c r="AR4134" t="s">
        <v>289</v>
      </c>
      <c r="AS4134">
        <v>0.25</v>
      </c>
      <c r="AT4134" t="s">
        <v>4353</v>
      </c>
      <c r="AU4134" t="s">
        <v>274</v>
      </c>
      <c r="AV4134" t="s">
        <v>4353</v>
      </c>
      <c r="AW4134" t="s">
        <v>275</v>
      </c>
      <c r="AX4134" t="s">
        <v>4353</v>
      </c>
      <c r="AY4134">
        <v>450</v>
      </c>
      <c r="AZ4134">
        <v>650</v>
      </c>
      <c r="BA4134" t="s">
        <v>290</v>
      </c>
      <c r="BB4134" t="s">
        <v>4785</v>
      </c>
      <c r="BC4134" t="s">
        <v>6157</v>
      </c>
      <c r="BH4134" t="s">
        <v>1557</v>
      </c>
      <c r="BI4134" t="s">
        <v>7247</v>
      </c>
      <c r="BJ4134" t="s">
        <v>6496</v>
      </c>
      <c r="BK4134" t="s">
        <v>1556</v>
      </c>
      <c r="BL4134" s="7">
        <v>1996</v>
      </c>
      <c r="BQ4134" t="s">
        <v>6546</v>
      </c>
      <c r="BR4134">
        <v>1</v>
      </c>
      <c r="BS4134" t="s">
        <v>6565</v>
      </c>
      <c r="BT4134" t="s">
        <v>5353</v>
      </c>
      <c r="BW4134">
        <v>-18.82</v>
      </c>
      <c r="BY4134">
        <v>9.1999999999999993</v>
      </c>
      <c r="CB4134">
        <v>3.4</v>
      </c>
      <c r="CD4134">
        <v>1.23</v>
      </c>
      <c r="CI4134" s="5"/>
    </row>
    <row r="4135" spans="1:87" ht="16" customHeight="1">
      <c r="A4135">
        <v>4134</v>
      </c>
      <c r="B4135" t="s">
        <v>7221</v>
      </c>
      <c r="C4135" s="2">
        <v>44970</v>
      </c>
      <c r="E4135" s="17" t="s">
        <v>894</v>
      </c>
      <c r="F4135" s="19"/>
      <c r="G4135" t="s">
        <v>1608</v>
      </c>
      <c r="H4135" t="s">
        <v>6157</v>
      </c>
      <c r="I4135" t="s">
        <v>4349</v>
      </c>
      <c r="J4135" t="s">
        <v>4350</v>
      </c>
      <c r="K4135" t="s">
        <v>4351</v>
      </c>
      <c r="L4135" t="s">
        <v>6157</v>
      </c>
      <c r="M4135" t="s">
        <v>1608</v>
      </c>
      <c r="N4135" t="s">
        <v>289</v>
      </c>
      <c r="O4135" t="s">
        <v>6157</v>
      </c>
      <c r="P4135" t="s">
        <v>6157</v>
      </c>
      <c r="Q4135" t="s">
        <v>3969</v>
      </c>
      <c r="R4135" t="s">
        <v>6157</v>
      </c>
      <c r="S4135" t="s">
        <v>229</v>
      </c>
      <c r="T4135" s="4" t="s">
        <v>6196</v>
      </c>
      <c r="U4135" s="4" t="s">
        <v>241</v>
      </c>
      <c r="V4135">
        <v>18</v>
      </c>
      <c r="W4135">
        <v>25</v>
      </c>
      <c r="X4135" t="s">
        <v>6157</v>
      </c>
      <c r="Y4135" t="s">
        <v>6157</v>
      </c>
      <c r="Z4135" t="s">
        <v>1370</v>
      </c>
      <c r="AA4135" t="s">
        <v>1388</v>
      </c>
      <c r="AB4135" t="s">
        <v>4353</v>
      </c>
      <c r="AC4135" t="s">
        <v>4353</v>
      </c>
      <c r="AD4135" t="s">
        <v>6157</v>
      </c>
      <c r="AE4135" t="s">
        <v>6157</v>
      </c>
      <c r="AF4135" t="s">
        <v>6157</v>
      </c>
      <c r="AG4135" t="s">
        <v>6157</v>
      </c>
      <c r="AH4135" t="s">
        <v>6157</v>
      </c>
      <c r="AI4135" t="s">
        <v>6157</v>
      </c>
      <c r="AJ4135" t="s">
        <v>6457</v>
      </c>
      <c r="AK4135" t="s">
        <v>1422</v>
      </c>
      <c r="AL4135" t="s">
        <v>1420</v>
      </c>
      <c r="AM4135" t="s">
        <v>1419</v>
      </c>
      <c r="AN4135" t="s">
        <v>4353</v>
      </c>
      <c r="AO4135" s="29">
        <v>5.3171697</v>
      </c>
      <c r="AP4135">
        <v>15.154156970000001</v>
      </c>
      <c r="AQ4135">
        <v>145.70385933</v>
      </c>
      <c r="AR4135" t="s">
        <v>289</v>
      </c>
      <c r="AS4135">
        <v>5</v>
      </c>
      <c r="AT4135" t="s">
        <v>4353</v>
      </c>
      <c r="AU4135" t="s">
        <v>4353</v>
      </c>
      <c r="AV4135" t="s">
        <v>4353</v>
      </c>
      <c r="AW4135" t="s">
        <v>4353</v>
      </c>
      <c r="AX4135" t="s">
        <v>4353</v>
      </c>
      <c r="AY4135">
        <v>1130</v>
      </c>
      <c r="AZ4135">
        <v>1330</v>
      </c>
      <c r="BA4135" t="s">
        <v>290</v>
      </c>
      <c r="BB4135" t="s">
        <v>4353</v>
      </c>
      <c r="BC4135" t="s">
        <v>6157</v>
      </c>
      <c r="BD4135">
        <v>720</v>
      </c>
      <c r="BE4135">
        <v>100</v>
      </c>
      <c r="BH4135" t="s">
        <v>1544</v>
      </c>
      <c r="BI4135" t="s">
        <v>7247</v>
      </c>
      <c r="BJ4135" t="s">
        <v>6496</v>
      </c>
      <c r="BK4135" t="s">
        <v>1556</v>
      </c>
      <c r="BL4135" s="7">
        <v>1996</v>
      </c>
      <c r="BQ4135" t="s">
        <v>6546</v>
      </c>
      <c r="BR4135">
        <v>1</v>
      </c>
      <c r="BS4135" t="s">
        <v>6565</v>
      </c>
      <c r="BT4135" t="s">
        <v>5353</v>
      </c>
      <c r="BW4135">
        <v>-19.399999999999999</v>
      </c>
      <c r="BY4135">
        <v>11.5</v>
      </c>
      <c r="CI4135" s="5"/>
    </row>
    <row r="4136" spans="1:87" ht="16" customHeight="1">
      <c r="A4136">
        <v>4135</v>
      </c>
      <c r="B4136" t="s">
        <v>7221</v>
      </c>
      <c r="C4136" s="2">
        <v>44970</v>
      </c>
      <c r="E4136" s="17" t="s">
        <v>893</v>
      </c>
      <c r="F4136" s="19"/>
      <c r="G4136" t="s">
        <v>1608</v>
      </c>
      <c r="H4136" t="s">
        <v>6157</v>
      </c>
      <c r="I4136" t="s">
        <v>4349</v>
      </c>
      <c r="J4136" t="s">
        <v>4350</v>
      </c>
      <c r="K4136" t="s">
        <v>4351</v>
      </c>
      <c r="L4136" t="s">
        <v>6157</v>
      </c>
      <c r="M4136" t="s">
        <v>1608</v>
      </c>
      <c r="N4136" t="s">
        <v>289</v>
      </c>
      <c r="O4136" t="s">
        <v>6157</v>
      </c>
      <c r="P4136" t="s">
        <v>6157</v>
      </c>
      <c r="Q4136" t="s">
        <v>3969</v>
      </c>
      <c r="R4136" t="s">
        <v>6157</v>
      </c>
      <c r="S4136" t="s">
        <v>229</v>
      </c>
      <c r="T4136" s="4" t="s">
        <v>6200</v>
      </c>
      <c r="U4136" s="4" t="s">
        <v>7248</v>
      </c>
      <c r="V4136">
        <v>20</v>
      </c>
      <c r="W4136">
        <v>40</v>
      </c>
      <c r="X4136" t="s">
        <v>6157</v>
      </c>
      <c r="Y4136" t="s">
        <v>6157</v>
      </c>
      <c r="Z4136" t="s">
        <v>1370</v>
      </c>
      <c r="AA4136" t="s">
        <v>1388</v>
      </c>
      <c r="AB4136" t="s">
        <v>4353</v>
      </c>
      <c r="AC4136" t="s">
        <v>4353</v>
      </c>
      <c r="AD4136" t="s">
        <v>6157</v>
      </c>
      <c r="AE4136" t="s">
        <v>6157</v>
      </c>
      <c r="AF4136" t="s">
        <v>6157</v>
      </c>
      <c r="AG4136" t="s">
        <v>6157</v>
      </c>
      <c r="AH4136" t="s">
        <v>6157</v>
      </c>
      <c r="AI4136" t="s">
        <v>6157</v>
      </c>
      <c r="AJ4136" t="s">
        <v>6457</v>
      </c>
      <c r="AK4136" t="s">
        <v>4585</v>
      </c>
      <c r="AL4136" t="s">
        <v>1420</v>
      </c>
      <c r="AM4136" t="s">
        <v>1419</v>
      </c>
      <c r="AN4136" t="s">
        <v>4353</v>
      </c>
      <c r="AO4136" s="29">
        <v>1.5437521000000001</v>
      </c>
      <c r="AP4136">
        <v>15.16275207</v>
      </c>
      <c r="AQ4136">
        <v>145.70914865</v>
      </c>
      <c r="AR4136" t="s">
        <v>289</v>
      </c>
      <c r="AS4136">
        <v>1</v>
      </c>
      <c r="AT4136" t="s">
        <v>4353</v>
      </c>
      <c r="AU4136" t="s">
        <v>4353</v>
      </c>
      <c r="AV4136" t="s">
        <v>4353</v>
      </c>
      <c r="AW4136" t="s">
        <v>4353</v>
      </c>
      <c r="AX4136" t="s">
        <v>4353</v>
      </c>
      <c r="BA4136" t="s">
        <v>4353</v>
      </c>
      <c r="BB4136" t="s">
        <v>4353</v>
      </c>
      <c r="BC4136" t="s">
        <v>6157</v>
      </c>
      <c r="BH4136" t="s">
        <v>231</v>
      </c>
      <c r="BI4136" t="s">
        <v>7247</v>
      </c>
      <c r="BJ4136" t="s">
        <v>6496</v>
      </c>
      <c r="BK4136" t="s">
        <v>1556</v>
      </c>
      <c r="BL4136" s="7">
        <v>1996</v>
      </c>
      <c r="BQ4136" t="s">
        <v>6546</v>
      </c>
      <c r="BR4136">
        <v>1</v>
      </c>
      <c r="BS4136" t="s">
        <v>6565</v>
      </c>
      <c r="BT4136" t="s">
        <v>5353</v>
      </c>
      <c r="BW4136">
        <v>-17.899999999999999</v>
      </c>
      <c r="BY4136">
        <v>13.2</v>
      </c>
      <c r="CI4136" s="5"/>
    </row>
    <row r="4137" spans="1:87" ht="16" customHeight="1">
      <c r="A4137">
        <v>4136</v>
      </c>
      <c r="B4137" t="s">
        <v>7221</v>
      </c>
      <c r="C4137" s="2">
        <v>44970</v>
      </c>
      <c r="E4137" s="17" t="s">
        <v>892</v>
      </c>
      <c r="F4137" s="19"/>
      <c r="G4137" t="s">
        <v>1608</v>
      </c>
      <c r="H4137" t="s">
        <v>6157</v>
      </c>
      <c r="I4137" t="s">
        <v>4349</v>
      </c>
      <c r="J4137" t="s">
        <v>4350</v>
      </c>
      <c r="K4137" t="s">
        <v>4351</v>
      </c>
      <c r="L4137" t="s">
        <v>6157</v>
      </c>
      <c r="M4137" t="s">
        <v>1608</v>
      </c>
      <c r="N4137" t="s">
        <v>289</v>
      </c>
      <c r="O4137" t="s">
        <v>6157</v>
      </c>
      <c r="P4137" t="s">
        <v>6157</v>
      </c>
      <c r="Q4137" t="s">
        <v>3969</v>
      </c>
      <c r="R4137" t="s">
        <v>6157</v>
      </c>
      <c r="S4137" t="s">
        <v>230</v>
      </c>
      <c r="T4137" s="4" t="s">
        <v>243</v>
      </c>
      <c r="U4137" s="4" t="s">
        <v>233</v>
      </c>
      <c r="V4137">
        <v>18</v>
      </c>
      <c r="W4137">
        <v>80</v>
      </c>
      <c r="X4137" t="s">
        <v>6157</v>
      </c>
      <c r="Y4137" t="s">
        <v>6157</v>
      </c>
      <c r="Z4137" t="s">
        <v>1370</v>
      </c>
      <c r="AA4137" t="s">
        <v>1388</v>
      </c>
      <c r="AB4137" t="s">
        <v>4353</v>
      </c>
      <c r="AC4137" t="s">
        <v>4353</v>
      </c>
      <c r="AD4137" t="s">
        <v>6157</v>
      </c>
      <c r="AE4137" t="s">
        <v>6157</v>
      </c>
      <c r="AF4137" t="s">
        <v>6157</v>
      </c>
      <c r="AG4137" t="s">
        <v>6157</v>
      </c>
      <c r="AH4137" t="s">
        <v>6157</v>
      </c>
      <c r="AI4137" t="s">
        <v>6157</v>
      </c>
      <c r="AJ4137" t="s">
        <v>6457</v>
      </c>
      <c r="AK4137" t="s">
        <v>4581</v>
      </c>
      <c r="AL4137" t="s">
        <v>1420</v>
      </c>
      <c r="AM4137" t="s">
        <v>1419</v>
      </c>
      <c r="AN4137" t="s">
        <v>4353</v>
      </c>
      <c r="AO4137" s="29">
        <v>77</v>
      </c>
      <c r="AP4137">
        <v>15.16282</v>
      </c>
      <c r="AQ4137">
        <v>145.78103999999999</v>
      </c>
      <c r="AR4137" t="s">
        <v>289</v>
      </c>
      <c r="AS4137">
        <v>5</v>
      </c>
      <c r="AT4137" t="s">
        <v>4353</v>
      </c>
      <c r="AU4137" t="s">
        <v>4353</v>
      </c>
      <c r="AV4137" t="s">
        <v>4353</v>
      </c>
      <c r="AW4137" t="s">
        <v>4353</v>
      </c>
      <c r="AX4137" t="s">
        <v>4353</v>
      </c>
      <c r="AY4137">
        <v>1125</v>
      </c>
      <c r="AZ4137">
        <v>1435</v>
      </c>
      <c r="BA4137" t="s">
        <v>290</v>
      </c>
      <c r="BB4137" t="s">
        <v>4353</v>
      </c>
      <c r="BC4137" t="s">
        <v>6157</v>
      </c>
      <c r="BD4137">
        <v>670</v>
      </c>
      <c r="BE4137">
        <v>155</v>
      </c>
      <c r="BH4137" t="s">
        <v>1544</v>
      </c>
      <c r="BI4137" t="s">
        <v>7247</v>
      </c>
      <c r="BJ4137" t="s">
        <v>6496</v>
      </c>
      <c r="BK4137" t="s">
        <v>1556</v>
      </c>
      <c r="BL4137" s="7">
        <v>1996</v>
      </c>
      <c r="BQ4137" t="s">
        <v>6546</v>
      </c>
      <c r="BR4137">
        <v>1</v>
      </c>
      <c r="BS4137" t="s">
        <v>6565</v>
      </c>
      <c r="BT4137" t="s">
        <v>5353</v>
      </c>
      <c r="BW4137">
        <v>-18.600000000000001</v>
      </c>
      <c r="BY4137">
        <v>7.1</v>
      </c>
      <c r="CI4137" s="5"/>
    </row>
    <row r="4138" spans="1:87" ht="16" customHeight="1">
      <c r="A4138">
        <v>4137</v>
      </c>
      <c r="B4138" t="s">
        <v>7221</v>
      </c>
      <c r="C4138" s="2">
        <v>44970</v>
      </c>
      <c r="E4138" s="17" t="s">
        <v>891</v>
      </c>
      <c r="F4138" s="19"/>
      <c r="G4138" t="s">
        <v>1608</v>
      </c>
      <c r="H4138" t="s">
        <v>6157</v>
      </c>
      <c r="I4138" t="s">
        <v>4349</v>
      </c>
      <c r="J4138" t="s">
        <v>4350</v>
      </c>
      <c r="K4138" t="s">
        <v>4351</v>
      </c>
      <c r="L4138" t="s">
        <v>6157</v>
      </c>
      <c r="M4138" t="s">
        <v>1608</v>
      </c>
      <c r="N4138" t="s">
        <v>289</v>
      </c>
      <c r="O4138" t="s">
        <v>6157</v>
      </c>
      <c r="P4138" t="s">
        <v>6157</v>
      </c>
      <c r="Q4138" t="s">
        <v>3969</v>
      </c>
      <c r="R4138" t="s">
        <v>6157</v>
      </c>
      <c r="S4138" t="s">
        <v>229</v>
      </c>
      <c r="T4138" s="4" t="s">
        <v>243</v>
      </c>
      <c r="U4138" s="4" t="s">
        <v>233</v>
      </c>
      <c r="V4138">
        <v>18</v>
      </c>
      <c r="W4138">
        <v>80</v>
      </c>
      <c r="X4138" t="s">
        <v>6157</v>
      </c>
      <c r="Y4138" t="s">
        <v>6157</v>
      </c>
      <c r="Z4138" t="s">
        <v>1370</v>
      </c>
      <c r="AA4138" t="s">
        <v>1388</v>
      </c>
      <c r="AB4138" t="s">
        <v>4353</v>
      </c>
      <c r="AC4138" t="s">
        <v>4353</v>
      </c>
      <c r="AD4138" t="s">
        <v>6157</v>
      </c>
      <c r="AE4138" t="s">
        <v>6157</v>
      </c>
      <c r="AF4138" t="s">
        <v>6157</v>
      </c>
      <c r="AG4138" t="s">
        <v>6157</v>
      </c>
      <c r="AH4138" t="s">
        <v>6157</v>
      </c>
      <c r="AI4138" t="s">
        <v>6157</v>
      </c>
      <c r="AJ4138" t="s">
        <v>6457</v>
      </c>
      <c r="AK4138" t="s">
        <v>4581</v>
      </c>
      <c r="AL4138" t="s">
        <v>1420</v>
      </c>
      <c r="AM4138" t="s">
        <v>1419</v>
      </c>
      <c r="AN4138" t="s">
        <v>4353</v>
      </c>
      <c r="AO4138" s="29">
        <v>77</v>
      </c>
      <c r="AP4138">
        <v>15.16282</v>
      </c>
      <c r="AQ4138">
        <v>145.78103999999999</v>
      </c>
      <c r="AR4138" t="s">
        <v>289</v>
      </c>
      <c r="AS4138">
        <v>5</v>
      </c>
      <c r="AT4138" t="s">
        <v>4353</v>
      </c>
      <c r="AU4138" t="s">
        <v>4353</v>
      </c>
      <c r="AV4138" t="s">
        <v>4353</v>
      </c>
      <c r="AW4138" t="s">
        <v>4353</v>
      </c>
      <c r="AX4138" t="s">
        <v>4353</v>
      </c>
      <c r="BA4138" t="s">
        <v>4353</v>
      </c>
      <c r="BB4138" t="s">
        <v>4353</v>
      </c>
      <c r="BC4138" t="s">
        <v>6157</v>
      </c>
      <c r="BH4138" t="s">
        <v>231</v>
      </c>
      <c r="BI4138" t="s">
        <v>7247</v>
      </c>
      <c r="BJ4138" t="s">
        <v>6496</v>
      </c>
      <c r="BK4138" t="s">
        <v>1556</v>
      </c>
      <c r="BL4138" s="7">
        <v>1996</v>
      </c>
      <c r="BQ4138" t="s">
        <v>6546</v>
      </c>
      <c r="BR4138">
        <v>1</v>
      </c>
      <c r="BS4138" t="s">
        <v>6565</v>
      </c>
      <c r="BT4138" t="s">
        <v>5353</v>
      </c>
      <c r="BW4138">
        <v>-18.899999999999999</v>
      </c>
      <c r="BY4138">
        <v>6.1</v>
      </c>
      <c r="CI4138" s="5"/>
    </row>
    <row r="4139" spans="1:87" ht="16" customHeight="1">
      <c r="A4139">
        <v>4138</v>
      </c>
      <c r="B4139" t="s">
        <v>7221</v>
      </c>
      <c r="C4139" s="2">
        <v>44970</v>
      </c>
      <c r="E4139" s="17" t="s">
        <v>890</v>
      </c>
      <c r="F4139" s="19"/>
      <c r="G4139" t="s">
        <v>1608</v>
      </c>
      <c r="H4139" t="s">
        <v>6157</v>
      </c>
      <c r="I4139" t="s">
        <v>4349</v>
      </c>
      <c r="J4139" t="s">
        <v>4350</v>
      </c>
      <c r="K4139" t="s">
        <v>4351</v>
      </c>
      <c r="L4139" t="s">
        <v>6157</v>
      </c>
      <c r="M4139" t="s">
        <v>1608</v>
      </c>
      <c r="N4139" t="s">
        <v>289</v>
      </c>
      <c r="O4139" t="s">
        <v>6157</v>
      </c>
      <c r="P4139" t="s">
        <v>6157</v>
      </c>
      <c r="Q4139" t="s">
        <v>3969</v>
      </c>
      <c r="R4139" t="s">
        <v>6157</v>
      </c>
      <c r="S4139" t="s">
        <v>230</v>
      </c>
      <c r="T4139" s="4" t="s">
        <v>6214</v>
      </c>
      <c r="U4139" s="4" t="s">
        <v>4368</v>
      </c>
      <c r="V4139">
        <v>39</v>
      </c>
      <c r="W4139">
        <v>45</v>
      </c>
      <c r="X4139" t="s">
        <v>6157</v>
      </c>
      <c r="Y4139" t="s">
        <v>6157</v>
      </c>
      <c r="Z4139" t="s">
        <v>1370</v>
      </c>
      <c r="AA4139" t="s">
        <v>1388</v>
      </c>
      <c r="AB4139" t="s">
        <v>4353</v>
      </c>
      <c r="AC4139" t="s">
        <v>4353</v>
      </c>
      <c r="AD4139" t="s">
        <v>6157</v>
      </c>
      <c r="AE4139" t="s">
        <v>6157</v>
      </c>
      <c r="AF4139" t="s">
        <v>6157</v>
      </c>
      <c r="AG4139" t="s">
        <v>6157</v>
      </c>
      <c r="AH4139" t="s">
        <v>6157</v>
      </c>
      <c r="AI4139" t="s">
        <v>6157</v>
      </c>
      <c r="AJ4139" t="s">
        <v>6457</v>
      </c>
      <c r="AK4139" t="s">
        <v>4581</v>
      </c>
      <c r="AL4139" t="s">
        <v>1420</v>
      </c>
      <c r="AM4139" t="s">
        <v>1419</v>
      </c>
      <c r="AN4139" t="s">
        <v>4353</v>
      </c>
      <c r="AO4139" s="29">
        <v>77</v>
      </c>
      <c r="AP4139">
        <v>15.16282</v>
      </c>
      <c r="AQ4139">
        <v>145.78103999999999</v>
      </c>
      <c r="AR4139" t="s">
        <v>289</v>
      </c>
      <c r="AS4139">
        <v>5</v>
      </c>
      <c r="AT4139" t="s">
        <v>4353</v>
      </c>
      <c r="AU4139" t="s">
        <v>4353</v>
      </c>
      <c r="AV4139" t="s">
        <v>4353</v>
      </c>
      <c r="AW4139" t="s">
        <v>4353</v>
      </c>
      <c r="AX4139" t="s">
        <v>4353</v>
      </c>
      <c r="BA4139" t="s">
        <v>4353</v>
      </c>
      <c r="BB4139" t="s">
        <v>4353</v>
      </c>
      <c r="BC4139" t="s">
        <v>6157</v>
      </c>
      <c r="BH4139" t="s">
        <v>231</v>
      </c>
      <c r="BI4139" t="s">
        <v>7247</v>
      </c>
      <c r="BJ4139" t="s">
        <v>6496</v>
      </c>
      <c r="BK4139" t="s">
        <v>1556</v>
      </c>
      <c r="BL4139" s="7">
        <v>1996</v>
      </c>
      <c r="BQ4139" t="s">
        <v>6546</v>
      </c>
      <c r="BR4139">
        <v>1</v>
      </c>
      <c r="BS4139" t="s">
        <v>6565</v>
      </c>
      <c r="BT4139" t="s">
        <v>5353</v>
      </c>
      <c r="BW4139">
        <v>-18.7</v>
      </c>
      <c r="BY4139">
        <v>7.5</v>
      </c>
      <c r="CI4139" s="5"/>
    </row>
    <row r="4140" spans="1:87" ht="16" customHeight="1">
      <c r="A4140">
        <v>4139</v>
      </c>
      <c r="B4140" t="s">
        <v>7221</v>
      </c>
      <c r="C4140" s="2">
        <v>44970</v>
      </c>
      <c r="E4140" s="17" t="s">
        <v>889</v>
      </c>
      <c r="F4140" s="19"/>
      <c r="G4140" t="s">
        <v>1608</v>
      </c>
      <c r="H4140" t="s">
        <v>6157</v>
      </c>
      <c r="I4140" t="s">
        <v>4349</v>
      </c>
      <c r="J4140" t="s">
        <v>4350</v>
      </c>
      <c r="K4140" t="s">
        <v>4351</v>
      </c>
      <c r="L4140" t="s">
        <v>6157</v>
      </c>
      <c r="M4140" t="s">
        <v>1608</v>
      </c>
      <c r="N4140" t="s">
        <v>289</v>
      </c>
      <c r="O4140" t="s">
        <v>6157</v>
      </c>
      <c r="P4140" t="s">
        <v>6157</v>
      </c>
      <c r="Q4140" t="s">
        <v>3969</v>
      </c>
      <c r="R4140" t="s">
        <v>6157</v>
      </c>
      <c r="S4140" t="s">
        <v>229</v>
      </c>
      <c r="T4140" s="4" t="s">
        <v>6199</v>
      </c>
      <c r="U4140" s="4" t="s">
        <v>241</v>
      </c>
      <c r="V4140">
        <v>20</v>
      </c>
      <c r="W4140">
        <v>22</v>
      </c>
      <c r="X4140" t="s">
        <v>6157</v>
      </c>
      <c r="Y4140" t="s">
        <v>6157</v>
      </c>
      <c r="Z4140" t="s">
        <v>1370</v>
      </c>
      <c r="AA4140" t="s">
        <v>1388</v>
      </c>
      <c r="AB4140" t="s">
        <v>4353</v>
      </c>
      <c r="AC4140" t="s">
        <v>4353</v>
      </c>
      <c r="AD4140" t="s">
        <v>6157</v>
      </c>
      <c r="AE4140" t="s">
        <v>6157</v>
      </c>
      <c r="AF4140" t="s">
        <v>6157</v>
      </c>
      <c r="AG4140" t="s">
        <v>6157</v>
      </c>
      <c r="AH4140" t="s">
        <v>6157</v>
      </c>
      <c r="AI4140" t="s">
        <v>6157</v>
      </c>
      <c r="AJ4140" t="s">
        <v>6457</v>
      </c>
      <c r="AK4140" t="s">
        <v>4581</v>
      </c>
      <c r="AL4140" t="s">
        <v>1420</v>
      </c>
      <c r="AM4140" t="s">
        <v>1419</v>
      </c>
      <c r="AN4140" t="s">
        <v>4353</v>
      </c>
      <c r="AO4140" s="29">
        <v>77</v>
      </c>
      <c r="AP4140">
        <v>15.16282</v>
      </c>
      <c r="AQ4140">
        <v>145.78103999999999</v>
      </c>
      <c r="AR4140" t="s">
        <v>289</v>
      </c>
      <c r="AS4140">
        <v>5</v>
      </c>
      <c r="AT4140" t="s">
        <v>4353</v>
      </c>
      <c r="AU4140" t="s">
        <v>4353</v>
      </c>
      <c r="AV4140" t="s">
        <v>4353</v>
      </c>
      <c r="AW4140" t="s">
        <v>4353</v>
      </c>
      <c r="AX4140" t="s">
        <v>4353</v>
      </c>
      <c r="AY4140">
        <v>1180</v>
      </c>
      <c r="AZ4140">
        <v>1490</v>
      </c>
      <c r="BA4140" t="s">
        <v>290</v>
      </c>
      <c r="BB4140" t="s">
        <v>4353</v>
      </c>
      <c r="BC4140" t="s">
        <v>6157</v>
      </c>
      <c r="BD4140">
        <v>615</v>
      </c>
      <c r="BE4140">
        <v>155</v>
      </c>
      <c r="BH4140" t="s">
        <v>1544</v>
      </c>
      <c r="BI4140" t="s">
        <v>7247</v>
      </c>
      <c r="BJ4140" t="s">
        <v>6496</v>
      </c>
      <c r="BK4140" t="s">
        <v>1556</v>
      </c>
      <c r="BL4140" s="7">
        <v>1996</v>
      </c>
      <c r="BQ4140" t="s">
        <v>6546</v>
      </c>
      <c r="BR4140">
        <v>1</v>
      </c>
      <c r="BS4140" t="s">
        <v>6565</v>
      </c>
      <c r="BT4140" t="s">
        <v>5353</v>
      </c>
      <c r="BW4140">
        <v>-18.5</v>
      </c>
      <c r="BY4140">
        <v>9.1999999999999993</v>
      </c>
      <c r="CI4140" s="5"/>
    </row>
    <row r="4141" spans="1:87" ht="16" customHeight="1">
      <c r="A4141">
        <v>4140</v>
      </c>
      <c r="B4141" t="s">
        <v>7221</v>
      </c>
      <c r="C4141" s="2">
        <v>44970</v>
      </c>
      <c r="E4141" s="17" t="s">
        <v>888</v>
      </c>
      <c r="F4141" s="17" t="s">
        <v>888</v>
      </c>
      <c r="G4141" t="s">
        <v>1608</v>
      </c>
      <c r="H4141" t="s">
        <v>6157</v>
      </c>
      <c r="I4141" t="s">
        <v>4349</v>
      </c>
      <c r="J4141" t="s">
        <v>4350</v>
      </c>
      <c r="K4141" t="s">
        <v>4351</v>
      </c>
      <c r="L4141" t="s">
        <v>6157</v>
      </c>
      <c r="M4141" t="s">
        <v>1608</v>
      </c>
      <c r="N4141" t="s">
        <v>289</v>
      </c>
      <c r="O4141" t="s">
        <v>6157</v>
      </c>
      <c r="P4141" t="s">
        <v>6157</v>
      </c>
      <c r="Q4141" t="s">
        <v>3969</v>
      </c>
      <c r="R4141" t="s">
        <v>6157</v>
      </c>
      <c r="S4141" t="s">
        <v>230</v>
      </c>
      <c r="T4141" t="s">
        <v>6227</v>
      </c>
      <c r="U4141" s="4" t="s">
        <v>4368</v>
      </c>
      <c r="V4141">
        <v>40</v>
      </c>
      <c r="W4141">
        <v>60</v>
      </c>
      <c r="X4141" t="s">
        <v>6157</v>
      </c>
      <c r="Y4141" t="s">
        <v>6157</v>
      </c>
      <c r="Z4141" t="s">
        <v>1543</v>
      </c>
      <c r="AA4141" t="s">
        <v>1388</v>
      </c>
      <c r="AB4141" t="s">
        <v>248</v>
      </c>
      <c r="AC4141" t="s">
        <v>4353</v>
      </c>
      <c r="AD4141" t="s">
        <v>6157</v>
      </c>
      <c r="AE4141" t="s">
        <v>6157</v>
      </c>
      <c r="AF4141" t="s">
        <v>6157</v>
      </c>
      <c r="AG4141" t="s">
        <v>6157</v>
      </c>
      <c r="AH4141" t="s">
        <v>6157</v>
      </c>
      <c r="AI4141" t="s">
        <v>6157</v>
      </c>
      <c r="AJ4141" t="s">
        <v>6457</v>
      </c>
      <c r="AK4141" t="s">
        <v>1459</v>
      </c>
      <c r="AL4141" t="s">
        <v>1458</v>
      </c>
      <c r="AM4141" t="s">
        <v>1415</v>
      </c>
      <c r="AN4141">
        <v>2002</v>
      </c>
      <c r="AO4141" s="29">
        <v>14.696445499999999</v>
      </c>
      <c r="AP4141">
        <v>-17.782199120000001</v>
      </c>
      <c r="AQ4141">
        <v>178.76796483999999</v>
      </c>
      <c r="AR4141" t="s">
        <v>289</v>
      </c>
      <c r="AS4141">
        <v>1</v>
      </c>
      <c r="AT4141" t="s">
        <v>6975</v>
      </c>
      <c r="AU4141" t="s">
        <v>274</v>
      </c>
      <c r="AV4141" t="s">
        <v>4353</v>
      </c>
      <c r="AW4141" t="s">
        <v>5354</v>
      </c>
      <c r="AX4141" t="s">
        <v>4353</v>
      </c>
      <c r="AY4141">
        <v>-790</v>
      </c>
      <c r="AZ4141">
        <v>-411</v>
      </c>
      <c r="BA4141" t="s">
        <v>290</v>
      </c>
      <c r="BB4141" t="s">
        <v>4601</v>
      </c>
      <c r="BC4141" t="s">
        <v>5355</v>
      </c>
      <c r="BD4141">
        <v>2492</v>
      </c>
      <c r="BE4141">
        <v>67</v>
      </c>
      <c r="BH4141" t="s">
        <v>1543</v>
      </c>
      <c r="BI4141" t="s">
        <v>7249</v>
      </c>
      <c r="BJ4141" t="s">
        <v>6497</v>
      </c>
      <c r="BK4141" t="s">
        <v>6157</v>
      </c>
      <c r="BL4141" s="7" t="s">
        <v>1555</v>
      </c>
      <c r="BQ4141" t="s">
        <v>4353</v>
      </c>
      <c r="BR4141">
        <v>1</v>
      </c>
      <c r="BS4141" t="s">
        <v>4353</v>
      </c>
      <c r="BT4141" t="s">
        <v>4353</v>
      </c>
      <c r="BW4141">
        <v>-15.86</v>
      </c>
      <c r="BY4141">
        <v>9.36</v>
      </c>
      <c r="CB4141">
        <v>3.29</v>
      </c>
      <c r="CC4141">
        <v>43.1</v>
      </c>
      <c r="CD4141">
        <v>15.287000000000001</v>
      </c>
      <c r="CI4141" s="5"/>
    </row>
    <row r="4142" spans="1:87" ht="16" customHeight="1">
      <c r="A4142">
        <v>4141</v>
      </c>
      <c r="B4142" t="s">
        <v>7221</v>
      </c>
      <c r="C4142" s="2">
        <v>44970</v>
      </c>
      <c r="E4142" s="17" t="s">
        <v>5355</v>
      </c>
      <c r="F4142" s="17" t="s">
        <v>888</v>
      </c>
      <c r="G4142" t="s">
        <v>1608</v>
      </c>
      <c r="H4142" t="s">
        <v>6157</v>
      </c>
      <c r="I4142" t="s">
        <v>4349</v>
      </c>
      <c r="J4142" t="s">
        <v>4350</v>
      </c>
      <c r="K4142" t="s">
        <v>4351</v>
      </c>
      <c r="L4142" t="s">
        <v>6157</v>
      </c>
      <c r="M4142" t="s">
        <v>1608</v>
      </c>
      <c r="N4142" t="s">
        <v>289</v>
      </c>
      <c r="O4142" t="s">
        <v>6157</v>
      </c>
      <c r="P4142" t="s">
        <v>6157</v>
      </c>
      <c r="Q4142" t="s">
        <v>3969</v>
      </c>
      <c r="R4142" t="s">
        <v>6157</v>
      </c>
      <c r="S4142" t="s">
        <v>230</v>
      </c>
      <c r="T4142" t="s">
        <v>6227</v>
      </c>
      <c r="U4142" s="4" t="s">
        <v>4368</v>
      </c>
      <c r="V4142">
        <v>40</v>
      </c>
      <c r="W4142">
        <v>60</v>
      </c>
      <c r="X4142" t="s">
        <v>6157</v>
      </c>
      <c r="Y4142" t="s">
        <v>6157</v>
      </c>
      <c r="Z4142" t="s">
        <v>1543</v>
      </c>
      <c r="AA4142" t="s">
        <v>1388</v>
      </c>
      <c r="AB4142" t="s">
        <v>248</v>
      </c>
      <c r="AC4142" t="s">
        <v>4353</v>
      </c>
      <c r="AD4142" t="s">
        <v>6157</v>
      </c>
      <c r="AE4142" t="s">
        <v>6157</v>
      </c>
      <c r="AF4142" t="s">
        <v>6157</v>
      </c>
      <c r="AG4142" t="s">
        <v>6157</v>
      </c>
      <c r="AH4142" t="s">
        <v>6157</v>
      </c>
      <c r="AI4142" t="s">
        <v>6157</v>
      </c>
      <c r="AJ4142" t="s">
        <v>6457</v>
      </c>
      <c r="AK4142" t="s">
        <v>1459</v>
      </c>
      <c r="AL4142" t="s">
        <v>1458</v>
      </c>
      <c r="AM4142" t="s">
        <v>1415</v>
      </c>
      <c r="AN4142">
        <v>2002</v>
      </c>
      <c r="AO4142" s="29">
        <v>15</v>
      </c>
      <c r="AP4142">
        <v>-17.782199120000001</v>
      </c>
      <c r="AQ4142">
        <v>178.76796483999999</v>
      </c>
      <c r="AR4142" t="s">
        <v>289</v>
      </c>
      <c r="AS4142">
        <v>1</v>
      </c>
      <c r="AT4142" t="s">
        <v>6975</v>
      </c>
      <c r="AU4142" t="s">
        <v>274</v>
      </c>
      <c r="AV4142" t="s">
        <v>4353</v>
      </c>
      <c r="AW4142" t="s">
        <v>5354</v>
      </c>
      <c r="AX4142" t="s">
        <v>4353</v>
      </c>
      <c r="AY4142">
        <v>-790</v>
      </c>
      <c r="AZ4142">
        <v>-411</v>
      </c>
      <c r="BA4142" t="s">
        <v>290</v>
      </c>
      <c r="BB4142" t="s">
        <v>4601</v>
      </c>
      <c r="BC4142" t="s">
        <v>5355</v>
      </c>
      <c r="BD4142">
        <v>2492</v>
      </c>
      <c r="BE4142">
        <v>67</v>
      </c>
      <c r="BH4142" t="s">
        <v>1543</v>
      </c>
      <c r="BI4142" t="s">
        <v>7249</v>
      </c>
      <c r="BJ4142" t="s">
        <v>6497</v>
      </c>
      <c r="BK4142" t="s">
        <v>6157</v>
      </c>
      <c r="BL4142" s="7" t="s">
        <v>1555</v>
      </c>
      <c r="BQ4142" t="s">
        <v>6523</v>
      </c>
      <c r="BR4142">
        <v>1</v>
      </c>
      <c r="BS4142" t="s">
        <v>4353</v>
      </c>
      <c r="BT4142" t="s">
        <v>6518</v>
      </c>
      <c r="BU4142">
        <v>-15.5</v>
      </c>
      <c r="BV4142">
        <v>0.1</v>
      </c>
      <c r="BW4142"/>
      <c r="BY4142"/>
      <c r="CI4142" s="5"/>
    </row>
    <row r="4143" spans="1:87" ht="16" customHeight="1">
      <c r="A4143">
        <v>4142</v>
      </c>
      <c r="B4143" t="s">
        <v>7221</v>
      </c>
      <c r="C4143" s="2">
        <v>44970</v>
      </c>
      <c r="E4143" s="17" t="s">
        <v>5356</v>
      </c>
      <c r="F4143" s="17" t="s">
        <v>887</v>
      </c>
      <c r="G4143" t="s">
        <v>1608</v>
      </c>
      <c r="H4143" t="s">
        <v>6157</v>
      </c>
      <c r="I4143" t="s">
        <v>4349</v>
      </c>
      <c r="J4143" t="s">
        <v>4350</v>
      </c>
      <c r="K4143" t="s">
        <v>4351</v>
      </c>
      <c r="L4143" t="s">
        <v>6157</v>
      </c>
      <c r="M4143" t="s">
        <v>1608</v>
      </c>
      <c r="N4143" t="s">
        <v>289</v>
      </c>
      <c r="O4143" t="s">
        <v>6157</v>
      </c>
      <c r="P4143" t="s">
        <v>6157</v>
      </c>
      <c r="Q4143" t="s">
        <v>3969</v>
      </c>
      <c r="R4143" t="s">
        <v>6157</v>
      </c>
      <c r="S4143" t="s">
        <v>230</v>
      </c>
      <c r="T4143" t="s">
        <v>6227</v>
      </c>
      <c r="U4143" s="4" t="s">
        <v>4368</v>
      </c>
      <c r="V4143">
        <v>40</v>
      </c>
      <c r="W4143">
        <v>60</v>
      </c>
      <c r="X4143" t="s">
        <v>6157</v>
      </c>
      <c r="Y4143" t="s">
        <v>6157</v>
      </c>
      <c r="Z4143" t="s">
        <v>1543</v>
      </c>
      <c r="AA4143" t="s">
        <v>1388</v>
      </c>
      <c r="AB4143" t="s">
        <v>4370</v>
      </c>
      <c r="AC4143" t="s">
        <v>1393</v>
      </c>
      <c r="AD4143" t="s">
        <v>6157</v>
      </c>
      <c r="AE4143" t="s">
        <v>6157</v>
      </c>
      <c r="AF4143" t="s">
        <v>6157</v>
      </c>
      <c r="AG4143" t="s">
        <v>6157</v>
      </c>
      <c r="AH4143" t="s">
        <v>6157</v>
      </c>
      <c r="AI4143" t="s">
        <v>6157</v>
      </c>
      <c r="AJ4143" t="s">
        <v>6457</v>
      </c>
      <c r="AK4143" t="s">
        <v>1459</v>
      </c>
      <c r="AL4143" t="s">
        <v>1458</v>
      </c>
      <c r="AM4143" t="s">
        <v>1415</v>
      </c>
      <c r="AN4143">
        <v>2002</v>
      </c>
      <c r="AO4143" s="29">
        <v>15</v>
      </c>
      <c r="AP4143">
        <v>-17.782199120000001</v>
      </c>
      <c r="AQ4143">
        <v>178.76796483999999</v>
      </c>
      <c r="AR4143" t="s">
        <v>289</v>
      </c>
      <c r="AS4143">
        <v>1</v>
      </c>
      <c r="AT4143" t="s">
        <v>6975</v>
      </c>
      <c r="AU4143" t="s">
        <v>274</v>
      </c>
      <c r="AV4143" t="s">
        <v>4353</v>
      </c>
      <c r="AW4143" t="s">
        <v>5354</v>
      </c>
      <c r="AX4143" t="s">
        <v>4353</v>
      </c>
      <c r="AY4143">
        <v>-895</v>
      </c>
      <c r="AZ4143">
        <v>-796</v>
      </c>
      <c r="BA4143" t="s">
        <v>290</v>
      </c>
      <c r="BB4143" t="s">
        <v>4601</v>
      </c>
      <c r="BC4143" t="s">
        <v>5356</v>
      </c>
      <c r="BD4143">
        <v>2664</v>
      </c>
      <c r="BE4143">
        <v>65</v>
      </c>
      <c r="BH4143" t="s">
        <v>1543</v>
      </c>
      <c r="BI4143" t="s">
        <v>7249</v>
      </c>
      <c r="BJ4143" t="s">
        <v>6497</v>
      </c>
      <c r="BK4143" t="s">
        <v>6157</v>
      </c>
      <c r="BL4143" s="7" t="s">
        <v>1555</v>
      </c>
      <c r="BQ4143" t="s">
        <v>6523</v>
      </c>
      <c r="BR4143">
        <v>1</v>
      </c>
      <c r="BS4143" t="s">
        <v>4353</v>
      </c>
      <c r="BT4143" t="s">
        <v>6518</v>
      </c>
      <c r="BU4143">
        <v>-15.2</v>
      </c>
      <c r="BV4143">
        <v>0.1</v>
      </c>
      <c r="BW4143"/>
      <c r="BY4143"/>
      <c r="CI4143" s="5"/>
    </row>
    <row r="4144" spans="1:87" ht="16" customHeight="1">
      <c r="A4144">
        <v>4143</v>
      </c>
      <c r="B4144" t="s">
        <v>7221</v>
      </c>
      <c r="C4144" s="2">
        <v>44970</v>
      </c>
      <c r="E4144" s="17" t="s">
        <v>887</v>
      </c>
      <c r="F4144" s="17" t="s">
        <v>887</v>
      </c>
      <c r="G4144" t="s">
        <v>1608</v>
      </c>
      <c r="H4144" t="s">
        <v>6157</v>
      </c>
      <c r="I4144" t="s">
        <v>4349</v>
      </c>
      <c r="J4144" t="s">
        <v>4350</v>
      </c>
      <c r="K4144" t="s">
        <v>4351</v>
      </c>
      <c r="L4144" t="s">
        <v>6157</v>
      </c>
      <c r="M4144" t="s">
        <v>1608</v>
      </c>
      <c r="N4144" t="s">
        <v>289</v>
      </c>
      <c r="O4144" t="s">
        <v>6157</v>
      </c>
      <c r="P4144" t="s">
        <v>6157</v>
      </c>
      <c r="Q4144" t="s">
        <v>3969</v>
      </c>
      <c r="R4144" t="s">
        <v>6157</v>
      </c>
      <c r="S4144" t="s">
        <v>230</v>
      </c>
      <c r="T4144" t="s">
        <v>6227</v>
      </c>
      <c r="U4144" s="4" t="s">
        <v>4368</v>
      </c>
      <c r="V4144">
        <v>40</v>
      </c>
      <c r="W4144">
        <v>60</v>
      </c>
      <c r="X4144" t="s">
        <v>6157</v>
      </c>
      <c r="Y4144" t="s">
        <v>6157</v>
      </c>
      <c r="Z4144" t="s">
        <v>1543</v>
      </c>
      <c r="AA4144" t="s">
        <v>1388</v>
      </c>
      <c r="AB4144" t="s">
        <v>4370</v>
      </c>
      <c r="AC4144" t="s">
        <v>1393</v>
      </c>
      <c r="AD4144" t="s">
        <v>6157</v>
      </c>
      <c r="AE4144" t="s">
        <v>6157</v>
      </c>
      <c r="AF4144" t="s">
        <v>6157</v>
      </c>
      <c r="AG4144" t="s">
        <v>6157</v>
      </c>
      <c r="AH4144" t="s">
        <v>6157</v>
      </c>
      <c r="AI4144" t="s">
        <v>6157</v>
      </c>
      <c r="AJ4144" t="s">
        <v>6457</v>
      </c>
      <c r="AK4144" t="s">
        <v>1459</v>
      </c>
      <c r="AL4144" t="s">
        <v>1458</v>
      </c>
      <c r="AM4144" t="s">
        <v>1415</v>
      </c>
      <c r="AN4144">
        <v>2002</v>
      </c>
      <c r="AO4144" s="29">
        <v>15</v>
      </c>
      <c r="AP4144">
        <v>-17.782199120000001</v>
      </c>
      <c r="AQ4144">
        <v>178.76796483999999</v>
      </c>
      <c r="AR4144" t="s">
        <v>289</v>
      </c>
      <c r="AS4144">
        <v>1</v>
      </c>
      <c r="AT4144" t="s">
        <v>6975</v>
      </c>
      <c r="AU4144" t="s">
        <v>274</v>
      </c>
      <c r="AV4144" t="s">
        <v>4353</v>
      </c>
      <c r="AW4144" t="s">
        <v>5354</v>
      </c>
      <c r="AX4144" t="s">
        <v>4353</v>
      </c>
      <c r="AY4144">
        <v>-895</v>
      </c>
      <c r="AZ4144">
        <v>-796</v>
      </c>
      <c r="BA4144" t="s">
        <v>290</v>
      </c>
      <c r="BB4144" t="s">
        <v>4601</v>
      </c>
      <c r="BC4144" t="s">
        <v>5356</v>
      </c>
      <c r="BD4144">
        <v>2664</v>
      </c>
      <c r="BE4144">
        <v>65</v>
      </c>
      <c r="BH4144" t="s">
        <v>1543</v>
      </c>
      <c r="BI4144" t="s">
        <v>7249</v>
      </c>
      <c r="BJ4144" t="s">
        <v>6497</v>
      </c>
      <c r="BK4144" t="s">
        <v>6157</v>
      </c>
      <c r="BL4144" s="7" t="s">
        <v>1555</v>
      </c>
      <c r="BQ4144" t="s">
        <v>4353</v>
      </c>
      <c r="BR4144">
        <v>1</v>
      </c>
      <c r="BS4144" t="s">
        <v>4353</v>
      </c>
      <c r="BT4144" t="s">
        <v>4353</v>
      </c>
      <c r="BW4144">
        <v>-16</v>
      </c>
      <c r="BY4144">
        <v>9.43</v>
      </c>
      <c r="CB4144">
        <v>3.45</v>
      </c>
      <c r="CC4144">
        <v>42.41</v>
      </c>
      <c r="CD4144">
        <v>14.355</v>
      </c>
      <c r="CI4144" s="5"/>
    </row>
    <row r="4145" spans="1:87" ht="16" customHeight="1">
      <c r="A4145">
        <v>4144</v>
      </c>
      <c r="B4145" t="s">
        <v>7221</v>
      </c>
      <c r="C4145" s="2">
        <v>44970</v>
      </c>
      <c r="E4145" s="17" t="s">
        <v>886</v>
      </c>
      <c r="F4145" s="17" t="s">
        <v>886</v>
      </c>
      <c r="G4145" t="s">
        <v>1608</v>
      </c>
      <c r="H4145" t="s">
        <v>6157</v>
      </c>
      <c r="I4145" t="s">
        <v>4349</v>
      </c>
      <c r="J4145" t="s">
        <v>4350</v>
      </c>
      <c r="K4145" t="s">
        <v>4351</v>
      </c>
      <c r="L4145" t="s">
        <v>6157</v>
      </c>
      <c r="M4145" t="s">
        <v>1608</v>
      </c>
      <c r="N4145" t="s">
        <v>289</v>
      </c>
      <c r="O4145" t="s">
        <v>6157</v>
      </c>
      <c r="P4145" t="s">
        <v>6157</v>
      </c>
      <c r="Q4145" t="s">
        <v>3969</v>
      </c>
      <c r="R4145" t="s">
        <v>6157</v>
      </c>
      <c r="S4145" t="s">
        <v>230</v>
      </c>
      <c r="T4145" t="s">
        <v>6227</v>
      </c>
      <c r="U4145" s="4" t="s">
        <v>4368</v>
      </c>
      <c r="V4145">
        <v>40</v>
      </c>
      <c r="W4145">
        <v>60</v>
      </c>
      <c r="X4145" t="s">
        <v>6157</v>
      </c>
      <c r="Y4145" t="s">
        <v>6157</v>
      </c>
      <c r="Z4145" t="s">
        <v>1543</v>
      </c>
      <c r="AA4145" t="s">
        <v>1388</v>
      </c>
      <c r="AB4145" t="s">
        <v>250</v>
      </c>
      <c r="AC4145" t="s">
        <v>4353</v>
      </c>
      <c r="AD4145" t="s">
        <v>6157</v>
      </c>
      <c r="AE4145" t="s">
        <v>6157</v>
      </c>
      <c r="AF4145" t="s">
        <v>6157</v>
      </c>
      <c r="AG4145" t="s">
        <v>6157</v>
      </c>
      <c r="AH4145" t="s">
        <v>6157</v>
      </c>
      <c r="AI4145" t="s">
        <v>6157</v>
      </c>
      <c r="AJ4145" t="s">
        <v>6457</v>
      </c>
      <c r="AK4145" t="s">
        <v>1459</v>
      </c>
      <c r="AL4145" t="s">
        <v>1458</v>
      </c>
      <c r="AM4145" t="s">
        <v>1415</v>
      </c>
      <c r="AN4145">
        <v>2002</v>
      </c>
      <c r="AO4145" s="29">
        <v>15</v>
      </c>
      <c r="AP4145">
        <v>-17.782199120000001</v>
      </c>
      <c r="AQ4145">
        <v>178.76796483999999</v>
      </c>
      <c r="AR4145" t="s">
        <v>289</v>
      </c>
      <c r="AS4145">
        <v>1</v>
      </c>
      <c r="AT4145" t="s">
        <v>6975</v>
      </c>
      <c r="AU4145" t="s">
        <v>274</v>
      </c>
      <c r="AV4145" t="s">
        <v>4353</v>
      </c>
      <c r="AW4145" t="s">
        <v>5354</v>
      </c>
      <c r="AX4145" t="s">
        <v>4353</v>
      </c>
      <c r="AY4145">
        <v>-790</v>
      </c>
      <c r="AZ4145">
        <v>-789</v>
      </c>
      <c r="BA4145" t="s">
        <v>290</v>
      </c>
      <c r="BB4145" t="s">
        <v>5260</v>
      </c>
      <c r="BC4145" t="s">
        <v>6157</v>
      </c>
      <c r="BH4145" t="s">
        <v>1543</v>
      </c>
      <c r="BI4145" t="s">
        <v>7249</v>
      </c>
      <c r="BJ4145" t="s">
        <v>6497</v>
      </c>
      <c r="BK4145" t="s">
        <v>6157</v>
      </c>
      <c r="BL4145" s="7" t="s">
        <v>1555</v>
      </c>
      <c r="BQ4145" t="s">
        <v>4353</v>
      </c>
      <c r="BR4145">
        <v>1</v>
      </c>
      <c r="BS4145" t="s">
        <v>4353</v>
      </c>
      <c r="BT4145" t="s">
        <v>4353</v>
      </c>
      <c r="BW4145">
        <v>-15.82</v>
      </c>
      <c r="BY4145">
        <v>9.8000000000000007</v>
      </c>
      <c r="CB4145">
        <v>3.26</v>
      </c>
      <c r="CC4145">
        <v>42.77</v>
      </c>
      <c r="CD4145">
        <v>15.308</v>
      </c>
      <c r="CI4145" s="5"/>
    </row>
    <row r="4146" spans="1:87" ht="16" customHeight="1">
      <c r="A4146">
        <v>4145</v>
      </c>
      <c r="B4146" t="s">
        <v>7221</v>
      </c>
      <c r="C4146" s="2">
        <v>44970</v>
      </c>
      <c r="E4146" s="17" t="s">
        <v>885</v>
      </c>
      <c r="F4146" s="19"/>
      <c r="G4146" t="s">
        <v>1608</v>
      </c>
      <c r="H4146" t="s">
        <v>6157</v>
      </c>
      <c r="I4146" t="s">
        <v>4349</v>
      </c>
      <c r="J4146" t="s">
        <v>4350</v>
      </c>
      <c r="K4146" t="s">
        <v>4351</v>
      </c>
      <c r="L4146" t="s">
        <v>6157</v>
      </c>
      <c r="M4146" t="s">
        <v>1608</v>
      </c>
      <c r="N4146" t="s">
        <v>289</v>
      </c>
      <c r="O4146" t="s">
        <v>6157</v>
      </c>
      <c r="P4146" t="s">
        <v>6157</v>
      </c>
      <c r="Q4146" t="s">
        <v>3969</v>
      </c>
      <c r="R4146" t="s">
        <v>6157</v>
      </c>
      <c r="S4146" t="s">
        <v>4353</v>
      </c>
      <c r="T4146" t="s">
        <v>4353</v>
      </c>
      <c r="U4146" t="s">
        <v>4353</v>
      </c>
      <c r="V4146">
        <v>0</v>
      </c>
      <c r="W4146">
        <v>80</v>
      </c>
      <c r="X4146" t="s">
        <v>6157</v>
      </c>
      <c r="Y4146" t="s">
        <v>6157</v>
      </c>
      <c r="Z4146" t="s">
        <v>1543</v>
      </c>
      <c r="AA4146" t="s">
        <v>1388</v>
      </c>
      <c r="AB4146" t="s">
        <v>1376</v>
      </c>
      <c r="AC4146" t="s">
        <v>4353</v>
      </c>
      <c r="AD4146" t="s">
        <v>6157</v>
      </c>
      <c r="AE4146" t="s">
        <v>6157</v>
      </c>
      <c r="AF4146" t="s">
        <v>6157</v>
      </c>
      <c r="AG4146" t="s">
        <v>6157</v>
      </c>
      <c r="AH4146" t="s">
        <v>6157</v>
      </c>
      <c r="AI4146" t="s">
        <v>6157</v>
      </c>
      <c r="AJ4146" t="s">
        <v>6457</v>
      </c>
      <c r="AK4146" t="s">
        <v>1457</v>
      </c>
      <c r="AL4146" t="s">
        <v>1456</v>
      </c>
      <c r="AM4146" t="s">
        <v>1455</v>
      </c>
      <c r="AN4146" t="s">
        <v>4353</v>
      </c>
      <c r="AO4146" s="29">
        <v>16</v>
      </c>
      <c r="AP4146">
        <v>-17.78620385</v>
      </c>
      <c r="AQ4146">
        <v>168.38760138000001</v>
      </c>
      <c r="AR4146" t="s">
        <v>289</v>
      </c>
      <c r="AS4146">
        <v>0.02</v>
      </c>
      <c r="AT4146" t="s">
        <v>1530</v>
      </c>
      <c r="AU4146" t="s">
        <v>274</v>
      </c>
      <c r="AV4146" t="s">
        <v>4353</v>
      </c>
      <c r="AW4146" t="s">
        <v>4353</v>
      </c>
      <c r="AX4146" t="s">
        <v>4353</v>
      </c>
      <c r="AY4146">
        <v>-1150</v>
      </c>
      <c r="AZ4146">
        <v>-1050</v>
      </c>
      <c r="BA4146" t="s">
        <v>290</v>
      </c>
      <c r="BB4146" t="s">
        <v>5260</v>
      </c>
      <c r="BC4146" t="s">
        <v>6157</v>
      </c>
      <c r="BH4146" t="s">
        <v>1543</v>
      </c>
      <c r="BI4146" t="s">
        <v>7250</v>
      </c>
      <c r="BJ4146" t="s">
        <v>6510</v>
      </c>
      <c r="BK4146" t="s">
        <v>1554</v>
      </c>
      <c r="BL4146" s="7" t="s">
        <v>1553</v>
      </c>
      <c r="BQ4146" t="s">
        <v>6541</v>
      </c>
      <c r="BR4146">
        <v>1</v>
      </c>
      <c r="BS4146" t="s">
        <v>6554</v>
      </c>
      <c r="BT4146" t="s">
        <v>5251</v>
      </c>
      <c r="BW4146">
        <v>-15</v>
      </c>
      <c r="BY4146">
        <v>11.8</v>
      </c>
      <c r="CB4146">
        <v>3.4</v>
      </c>
      <c r="CC4146">
        <v>35.200000000000003</v>
      </c>
      <c r="CD4146">
        <v>12.2</v>
      </c>
      <c r="CI4146" s="5"/>
    </row>
    <row r="4147" spans="1:87" ht="16" customHeight="1">
      <c r="A4147">
        <v>4146</v>
      </c>
      <c r="B4147" t="s">
        <v>7221</v>
      </c>
      <c r="C4147" s="2">
        <v>44970</v>
      </c>
      <c r="E4147" s="17" t="s">
        <v>884</v>
      </c>
      <c r="F4147" s="19"/>
      <c r="G4147" t="s">
        <v>1608</v>
      </c>
      <c r="H4147" t="s">
        <v>6157</v>
      </c>
      <c r="I4147" t="s">
        <v>4349</v>
      </c>
      <c r="J4147" t="s">
        <v>4350</v>
      </c>
      <c r="K4147" t="s">
        <v>4351</v>
      </c>
      <c r="L4147" t="s">
        <v>6157</v>
      </c>
      <c r="M4147" t="s">
        <v>1608</v>
      </c>
      <c r="N4147" t="s">
        <v>289</v>
      </c>
      <c r="O4147" t="s">
        <v>6157</v>
      </c>
      <c r="P4147" t="s">
        <v>6157</v>
      </c>
      <c r="Q4147" t="s">
        <v>3969</v>
      </c>
      <c r="R4147" t="s">
        <v>6157</v>
      </c>
      <c r="S4147" t="s">
        <v>4353</v>
      </c>
      <c r="T4147" t="s">
        <v>4353</v>
      </c>
      <c r="U4147" s="4" t="s">
        <v>4353</v>
      </c>
      <c r="V4147">
        <v>0</v>
      </c>
      <c r="W4147">
        <v>80</v>
      </c>
      <c r="X4147" t="s">
        <v>6157</v>
      </c>
      <c r="Y4147" t="s">
        <v>6157</v>
      </c>
      <c r="Z4147" t="s">
        <v>1543</v>
      </c>
      <c r="AA4147" t="s">
        <v>1388</v>
      </c>
      <c r="AB4147" t="s">
        <v>246</v>
      </c>
      <c r="AC4147" t="s">
        <v>4353</v>
      </c>
      <c r="AD4147" t="s">
        <v>6157</v>
      </c>
      <c r="AE4147" t="s">
        <v>6157</v>
      </c>
      <c r="AF4147" t="s">
        <v>6157</v>
      </c>
      <c r="AG4147" t="s">
        <v>6157</v>
      </c>
      <c r="AH4147" t="s">
        <v>6157</v>
      </c>
      <c r="AI4147" t="s">
        <v>6157</v>
      </c>
      <c r="AJ4147" t="s">
        <v>6457</v>
      </c>
      <c r="AK4147" t="s">
        <v>1457</v>
      </c>
      <c r="AL4147" t="s">
        <v>1456</v>
      </c>
      <c r="AM4147" t="s">
        <v>1455</v>
      </c>
      <c r="AN4147" t="s">
        <v>4353</v>
      </c>
      <c r="AO4147" s="29">
        <v>16</v>
      </c>
      <c r="AP4147">
        <v>-17.78620385</v>
      </c>
      <c r="AQ4147">
        <v>168.38760138000001</v>
      </c>
      <c r="AR4147" t="s">
        <v>289</v>
      </c>
      <c r="AS4147">
        <v>0.02</v>
      </c>
      <c r="AT4147" t="s">
        <v>1530</v>
      </c>
      <c r="AU4147" t="s">
        <v>274</v>
      </c>
      <c r="AV4147" t="s">
        <v>4353</v>
      </c>
      <c r="AW4147" t="s">
        <v>4353</v>
      </c>
      <c r="AX4147" t="s">
        <v>4353</v>
      </c>
      <c r="AY4147">
        <v>-1150</v>
      </c>
      <c r="AZ4147">
        <v>-1050</v>
      </c>
      <c r="BA4147" t="s">
        <v>290</v>
      </c>
      <c r="BB4147" t="s">
        <v>5260</v>
      </c>
      <c r="BC4147" t="s">
        <v>6157</v>
      </c>
      <c r="BH4147" t="s">
        <v>1543</v>
      </c>
      <c r="BI4147" t="s">
        <v>7250</v>
      </c>
      <c r="BJ4147" t="s">
        <v>6510</v>
      </c>
      <c r="BK4147" t="s">
        <v>1554</v>
      </c>
      <c r="BL4147" s="7" t="s">
        <v>1553</v>
      </c>
      <c r="BQ4147" t="s">
        <v>6540</v>
      </c>
      <c r="BR4147">
        <v>1</v>
      </c>
      <c r="BS4147" t="s">
        <v>6554</v>
      </c>
      <c r="BT4147" t="s">
        <v>5247</v>
      </c>
      <c r="BW4147">
        <v>-15.6</v>
      </c>
      <c r="BY4147">
        <v>12.9</v>
      </c>
      <c r="CB4147">
        <v>3.4</v>
      </c>
      <c r="CC4147">
        <v>50.5</v>
      </c>
      <c r="CD4147">
        <v>17.3</v>
      </c>
      <c r="CI4147" s="5"/>
    </row>
    <row r="4148" spans="1:87" ht="16" customHeight="1">
      <c r="A4148">
        <v>4147</v>
      </c>
      <c r="B4148" t="s">
        <v>7221</v>
      </c>
      <c r="C4148" s="2">
        <v>44970</v>
      </c>
      <c r="E4148" s="17" t="s">
        <v>883</v>
      </c>
      <c r="F4148" s="19"/>
      <c r="G4148" t="s">
        <v>1608</v>
      </c>
      <c r="H4148" t="s">
        <v>6157</v>
      </c>
      <c r="I4148" t="s">
        <v>4349</v>
      </c>
      <c r="J4148" t="s">
        <v>4350</v>
      </c>
      <c r="K4148" t="s">
        <v>4351</v>
      </c>
      <c r="L4148" t="s">
        <v>6157</v>
      </c>
      <c r="M4148" t="s">
        <v>1608</v>
      </c>
      <c r="N4148" t="s">
        <v>289</v>
      </c>
      <c r="O4148" t="s">
        <v>6157</v>
      </c>
      <c r="P4148" t="s">
        <v>6157</v>
      </c>
      <c r="Q4148" t="s">
        <v>3969</v>
      </c>
      <c r="R4148" t="s">
        <v>6157</v>
      </c>
      <c r="S4148" t="s">
        <v>4353</v>
      </c>
      <c r="T4148" t="s">
        <v>4353</v>
      </c>
      <c r="U4148" s="4" t="s">
        <v>4353</v>
      </c>
      <c r="V4148">
        <v>0</v>
      </c>
      <c r="W4148">
        <v>80</v>
      </c>
      <c r="X4148" t="s">
        <v>6157</v>
      </c>
      <c r="Y4148" t="s">
        <v>6157</v>
      </c>
      <c r="Z4148" t="s">
        <v>1543</v>
      </c>
      <c r="AA4148" t="s">
        <v>1388</v>
      </c>
      <c r="AB4148" t="s">
        <v>246</v>
      </c>
      <c r="AC4148" t="s">
        <v>4353</v>
      </c>
      <c r="AD4148" t="s">
        <v>6157</v>
      </c>
      <c r="AE4148" t="s">
        <v>6157</v>
      </c>
      <c r="AF4148" t="s">
        <v>6157</v>
      </c>
      <c r="AG4148" t="s">
        <v>6157</v>
      </c>
      <c r="AH4148" t="s">
        <v>6157</v>
      </c>
      <c r="AI4148" t="s">
        <v>6157</v>
      </c>
      <c r="AJ4148" t="s">
        <v>6457</v>
      </c>
      <c r="AK4148" t="s">
        <v>1457</v>
      </c>
      <c r="AL4148" t="s">
        <v>1456</v>
      </c>
      <c r="AM4148" t="s">
        <v>1455</v>
      </c>
      <c r="AN4148" t="s">
        <v>4353</v>
      </c>
      <c r="AO4148" s="29">
        <v>16</v>
      </c>
      <c r="AP4148">
        <v>-17.78620385</v>
      </c>
      <c r="AQ4148">
        <v>168.38760138000001</v>
      </c>
      <c r="AR4148" t="s">
        <v>289</v>
      </c>
      <c r="AS4148">
        <v>0.02</v>
      </c>
      <c r="AT4148" t="s">
        <v>1530</v>
      </c>
      <c r="AU4148" t="s">
        <v>274</v>
      </c>
      <c r="AV4148" t="s">
        <v>4353</v>
      </c>
      <c r="AW4148" t="s">
        <v>4353</v>
      </c>
      <c r="AX4148" t="s">
        <v>4353</v>
      </c>
      <c r="AY4148">
        <v>-1150</v>
      </c>
      <c r="AZ4148">
        <v>-1050</v>
      </c>
      <c r="BA4148" t="s">
        <v>290</v>
      </c>
      <c r="BB4148" t="s">
        <v>5260</v>
      </c>
      <c r="BC4148" t="s">
        <v>6157</v>
      </c>
      <c r="BH4148" t="s">
        <v>1543</v>
      </c>
      <c r="BI4148" t="s">
        <v>7250</v>
      </c>
      <c r="BJ4148" t="s">
        <v>6510</v>
      </c>
      <c r="BK4148" t="s">
        <v>1554</v>
      </c>
      <c r="BL4148" s="7" t="s">
        <v>1553</v>
      </c>
      <c r="BQ4148" t="s">
        <v>6541</v>
      </c>
      <c r="BR4148">
        <v>1</v>
      </c>
      <c r="BS4148" t="s">
        <v>6554</v>
      </c>
      <c r="BT4148" t="s">
        <v>5251</v>
      </c>
      <c r="BW4148">
        <v>-14.1</v>
      </c>
      <c r="BY4148">
        <v>10.6</v>
      </c>
      <c r="CB4148">
        <v>2.9</v>
      </c>
      <c r="CC4148">
        <v>24.1</v>
      </c>
      <c r="CD4148">
        <v>9.5</v>
      </c>
      <c r="CI4148" s="5"/>
    </row>
    <row r="4149" spans="1:87" ht="16" customHeight="1">
      <c r="A4149">
        <v>4148</v>
      </c>
      <c r="B4149" t="s">
        <v>7221</v>
      </c>
      <c r="C4149" s="2">
        <v>44970</v>
      </c>
      <c r="E4149" s="17" t="s">
        <v>882</v>
      </c>
      <c r="F4149" s="19"/>
      <c r="G4149" t="s">
        <v>1608</v>
      </c>
      <c r="H4149" t="s">
        <v>6157</v>
      </c>
      <c r="I4149" t="s">
        <v>4349</v>
      </c>
      <c r="J4149" t="s">
        <v>4350</v>
      </c>
      <c r="K4149" t="s">
        <v>4351</v>
      </c>
      <c r="L4149" t="s">
        <v>6157</v>
      </c>
      <c r="M4149" t="s">
        <v>1608</v>
      </c>
      <c r="N4149" t="s">
        <v>289</v>
      </c>
      <c r="O4149" t="s">
        <v>6157</v>
      </c>
      <c r="P4149" t="s">
        <v>6157</v>
      </c>
      <c r="Q4149" t="s">
        <v>3969</v>
      </c>
      <c r="R4149" t="s">
        <v>6157</v>
      </c>
      <c r="S4149" t="s">
        <v>4353</v>
      </c>
      <c r="T4149" t="s">
        <v>4353</v>
      </c>
      <c r="U4149" s="4" t="s">
        <v>4353</v>
      </c>
      <c r="V4149">
        <v>0</v>
      </c>
      <c r="W4149">
        <v>80</v>
      </c>
      <c r="X4149" t="s">
        <v>6157</v>
      </c>
      <c r="Y4149" t="s">
        <v>6157</v>
      </c>
      <c r="Z4149" t="s">
        <v>1543</v>
      </c>
      <c r="AA4149" t="s">
        <v>1388</v>
      </c>
      <c r="AB4149" t="s">
        <v>246</v>
      </c>
      <c r="AC4149" t="s">
        <v>4353</v>
      </c>
      <c r="AD4149" t="s">
        <v>6157</v>
      </c>
      <c r="AE4149" t="s">
        <v>6157</v>
      </c>
      <c r="AF4149" t="s">
        <v>6157</v>
      </c>
      <c r="AG4149" t="s">
        <v>6157</v>
      </c>
      <c r="AH4149" t="s">
        <v>6157</v>
      </c>
      <c r="AI4149" t="s">
        <v>6157</v>
      </c>
      <c r="AJ4149" t="s">
        <v>6457</v>
      </c>
      <c r="AK4149" t="s">
        <v>1457</v>
      </c>
      <c r="AL4149" t="s">
        <v>1456</v>
      </c>
      <c r="AM4149" t="s">
        <v>1455</v>
      </c>
      <c r="AN4149" t="s">
        <v>4353</v>
      </c>
      <c r="AO4149" s="29">
        <v>16</v>
      </c>
      <c r="AP4149">
        <v>-17.78620385</v>
      </c>
      <c r="AQ4149">
        <v>168.38760138000001</v>
      </c>
      <c r="AR4149" t="s">
        <v>289</v>
      </c>
      <c r="AS4149">
        <v>0.02</v>
      </c>
      <c r="AT4149" t="s">
        <v>1530</v>
      </c>
      <c r="AU4149" t="s">
        <v>274</v>
      </c>
      <c r="AV4149" t="s">
        <v>4353</v>
      </c>
      <c r="AW4149" t="s">
        <v>4353</v>
      </c>
      <c r="AX4149" t="s">
        <v>4353</v>
      </c>
      <c r="AY4149">
        <v>-1150</v>
      </c>
      <c r="AZ4149">
        <v>-1050</v>
      </c>
      <c r="BA4149" t="s">
        <v>290</v>
      </c>
      <c r="BB4149" t="s">
        <v>5260</v>
      </c>
      <c r="BC4149" t="s">
        <v>6157</v>
      </c>
      <c r="BH4149" t="s">
        <v>1543</v>
      </c>
      <c r="BI4149" t="s">
        <v>7250</v>
      </c>
      <c r="BJ4149" t="s">
        <v>6510</v>
      </c>
      <c r="BK4149" t="s">
        <v>1554</v>
      </c>
      <c r="BL4149" s="7" t="s">
        <v>1553</v>
      </c>
      <c r="BQ4149" t="s">
        <v>6541</v>
      </c>
      <c r="BR4149">
        <v>1</v>
      </c>
      <c r="BS4149" t="s">
        <v>6554</v>
      </c>
      <c r="BT4149" t="s">
        <v>5251</v>
      </c>
      <c r="BW4149">
        <v>-17</v>
      </c>
      <c r="BY4149">
        <v>13.4</v>
      </c>
      <c r="CB4149">
        <v>3</v>
      </c>
      <c r="CC4149">
        <v>24.4</v>
      </c>
      <c r="CD4149">
        <v>9.6</v>
      </c>
      <c r="CI4149" s="5"/>
    </row>
    <row r="4150" spans="1:87" ht="16" customHeight="1">
      <c r="A4150">
        <v>4149</v>
      </c>
      <c r="B4150" t="s">
        <v>7221</v>
      </c>
      <c r="C4150" s="2">
        <v>44970</v>
      </c>
      <c r="E4150" s="17" t="s">
        <v>881</v>
      </c>
      <c r="F4150" s="19"/>
      <c r="G4150" t="s">
        <v>1608</v>
      </c>
      <c r="H4150" t="s">
        <v>6157</v>
      </c>
      <c r="I4150" t="s">
        <v>4349</v>
      </c>
      <c r="J4150" t="s">
        <v>4350</v>
      </c>
      <c r="K4150" t="s">
        <v>4351</v>
      </c>
      <c r="L4150" t="s">
        <v>6157</v>
      </c>
      <c r="M4150" t="s">
        <v>1608</v>
      </c>
      <c r="N4150" t="s">
        <v>289</v>
      </c>
      <c r="O4150" t="s">
        <v>6157</v>
      </c>
      <c r="P4150" t="s">
        <v>6157</v>
      </c>
      <c r="Q4150" t="s">
        <v>3969</v>
      </c>
      <c r="R4150" t="s">
        <v>6157</v>
      </c>
      <c r="S4150" t="s">
        <v>4353</v>
      </c>
      <c r="T4150" t="s">
        <v>4353</v>
      </c>
      <c r="U4150" s="4" t="s">
        <v>4353</v>
      </c>
      <c r="V4150">
        <v>0</v>
      </c>
      <c r="W4150">
        <v>80</v>
      </c>
      <c r="X4150" t="s">
        <v>6157</v>
      </c>
      <c r="Y4150" t="s">
        <v>6157</v>
      </c>
      <c r="Z4150" t="s">
        <v>1543</v>
      </c>
      <c r="AA4150" t="s">
        <v>1388</v>
      </c>
      <c r="AB4150" t="s">
        <v>247</v>
      </c>
      <c r="AC4150" t="s">
        <v>4353</v>
      </c>
      <c r="AD4150" t="s">
        <v>6157</v>
      </c>
      <c r="AE4150" t="s">
        <v>6157</v>
      </c>
      <c r="AF4150" t="s">
        <v>6157</v>
      </c>
      <c r="AG4150" t="s">
        <v>6157</v>
      </c>
      <c r="AH4150" t="s">
        <v>6157</v>
      </c>
      <c r="AI4150" t="s">
        <v>6157</v>
      </c>
      <c r="AJ4150" t="s">
        <v>6457</v>
      </c>
      <c r="AK4150" t="s">
        <v>1457</v>
      </c>
      <c r="AL4150" t="s">
        <v>1456</v>
      </c>
      <c r="AM4150" t="s">
        <v>1455</v>
      </c>
      <c r="AN4150" t="s">
        <v>4353</v>
      </c>
      <c r="AO4150" s="29">
        <v>16</v>
      </c>
      <c r="AP4150">
        <v>-17.78620385</v>
      </c>
      <c r="AQ4150">
        <v>168.38760138000001</v>
      </c>
      <c r="AR4150" t="s">
        <v>289</v>
      </c>
      <c r="AS4150">
        <v>0.02</v>
      </c>
      <c r="AT4150" t="s">
        <v>1530</v>
      </c>
      <c r="AU4150" t="s">
        <v>274</v>
      </c>
      <c r="AV4150" t="s">
        <v>4353</v>
      </c>
      <c r="AW4150" t="s">
        <v>4353</v>
      </c>
      <c r="AX4150" t="s">
        <v>4353</v>
      </c>
      <c r="AY4150">
        <v>-1150</v>
      </c>
      <c r="AZ4150">
        <v>-1050</v>
      </c>
      <c r="BA4150" t="s">
        <v>290</v>
      </c>
      <c r="BB4150" t="s">
        <v>5260</v>
      </c>
      <c r="BC4150" t="s">
        <v>6157</v>
      </c>
      <c r="BH4150" t="s">
        <v>1543</v>
      </c>
      <c r="BI4150" t="s">
        <v>7250</v>
      </c>
      <c r="BJ4150" t="s">
        <v>6510</v>
      </c>
      <c r="BK4150" t="s">
        <v>1554</v>
      </c>
      <c r="BL4150" s="7" t="s">
        <v>1553</v>
      </c>
      <c r="BQ4150" t="s">
        <v>6541</v>
      </c>
      <c r="BR4150">
        <v>1</v>
      </c>
      <c r="BS4150" t="s">
        <v>6554</v>
      </c>
      <c r="BT4150" t="s">
        <v>5251</v>
      </c>
      <c r="BW4150">
        <v>-14.9</v>
      </c>
      <c r="BY4150">
        <v>11.5</v>
      </c>
      <c r="CB4150">
        <v>3.3</v>
      </c>
      <c r="CC4150">
        <v>40.299999999999997</v>
      </c>
      <c r="CD4150">
        <v>14.1</v>
      </c>
      <c r="CI4150" s="5"/>
    </row>
    <row r="4151" spans="1:87" ht="16" customHeight="1">
      <c r="A4151">
        <v>4150</v>
      </c>
      <c r="B4151" t="s">
        <v>7221</v>
      </c>
      <c r="C4151" s="2">
        <v>44970</v>
      </c>
      <c r="E4151" s="17" t="s">
        <v>880</v>
      </c>
      <c r="F4151" s="19"/>
      <c r="G4151" t="s">
        <v>1608</v>
      </c>
      <c r="H4151" t="s">
        <v>6157</v>
      </c>
      <c r="I4151" t="s">
        <v>4349</v>
      </c>
      <c r="J4151" t="s">
        <v>4350</v>
      </c>
      <c r="K4151" t="s">
        <v>4351</v>
      </c>
      <c r="L4151" t="s">
        <v>6157</v>
      </c>
      <c r="M4151" t="s">
        <v>1608</v>
      </c>
      <c r="N4151" t="s">
        <v>289</v>
      </c>
      <c r="O4151" t="s">
        <v>6157</v>
      </c>
      <c r="P4151" t="s">
        <v>6157</v>
      </c>
      <c r="Q4151" t="s">
        <v>3969</v>
      </c>
      <c r="R4151" t="s">
        <v>6157</v>
      </c>
      <c r="S4151" t="s">
        <v>4353</v>
      </c>
      <c r="T4151" t="s">
        <v>4353</v>
      </c>
      <c r="U4151" s="4" t="s">
        <v>4353</v>
      </c>
      <c r="V4151">
        <v>0</v>
      </c>
      <c r="W4151">
        <v>80</v>
      </c>
      <c r="X4151" t="s">
        <v>6157</v>
      </c>
      <c r="Y4151" t="s">
        <v>6157</v>
      </c>
      <c r="Z4151" t="s">
        <v>1543</v>
      </c>
      <c r="AA4151" t="s">
        <v>1388</v>
      </c>
      <c r="AB4151" t="s">
        <v>1376</v>
      </c>
      <c r="AC4151" t="s">
        <v>4353</v>
      </c>
      <c r="AD4151" t="s">
        <v>6157</v>
      </c>
      <c r="AE4151" t="s">
        <v>6157</v>
      </c>
      <c r="AF4151" t="s">
        <v>6157</v>
      </c>
      <c r="AG4151" t="s">
        <v>6157</v>
      </c>
      <c r="AH4151" t="s">
        <v>6157</v>
      </c>
      <c r="AI4151" t="s">
        <v>6157</v>
      </c>
      <c r="AJ4151" t="s">
        <v>6457</v>
      </c>
      <c r="AK4151" t="s">
        <v>1457</v>
      </c>
      <c r="AL4151" t="s">
        <v>1456</v>
      </c>
      <c r="AM4151" t="s">
        <v>1455</v>
      </c>
      <c r="AN4151" t="s">
        <v>4353</v>
      </c>
      <c r="AO4151" s="29">
        <v>16</v>
      </c>
      <c r="AP4151">
        <v>-17.78620385</v>
      </c>
      <c r="AQ4151">
        <v>168.38760138000001</v>
      </c>
      <c r="AR4151" t="s">
        <v>289</v>
      </c>
      <c r="AS4151">
        <v>0.02</v>
      </c>
      <c r="AT4151" t="s">
        <v>1530</v>
      </c>
      <c r="AU4151" t="s">
        <v>274</v>
      </c>
      <c r="AV4151" t="s">
        <v>4353</v>
      </c>
      <c r="AW4151" t="s">
        <v>4353</v>
      </c>
      <c r="AX4151" t="s">
        <v>4353</v>
      </c>
      <c r="AY4151">
        <v>-1150</v>
      </c>
      <c r="AZ4151">
        <v>-1050</v>
      </c>
      <c r="BA4151" t="s">
        <v>290</v>
      </c>
      <c r="BB4151" t="s">
        <v>5260</v>
      </c>
      <c r="BC4151" t="s">
        <v>6157</v>
      </c>
      <c r="BH4151" t="s">
        <v>1543</v>
      </c>
      <c r="BI4151" t="s">
        <v>7250</v>
      </c>
      <c r="BJ4151" t="s">
        <v>6510</v>
      </c>
      <c r="BK4151" t="s">
        <v>1554</v>
      </c>
      <c r="BL4151" s="7" t="s">
        <v>1553</v>
      </c>
      <c r="BQ4151" t="s">
        <v>6540</v>
      </c>
      <c r="BR4151">
        <v>1</v>
      </c>
      <c r="BS4151" t="s">
        <v>6554</v>
      </c>
      <c r="BT4151" t="s">
        <v>5247</v>
      </c>
      <c r="BW4151">
        <v>-15.5</v>
      </c>
      <c r="BY4151">
        <v>13.1</v>
      </c>
      <c r="CB4151">
        <v>3.3</v>
      </c>
      <c r="CC4151">
        <v>46.5</v>
      </c>
      <c r="CD4151">
        <v>16.2</v>
      </c>
      <c r="CI4151" s="5"/>
    </row>
    <row r="4152" spans="1:87" ht="16" customHeight="1">
      <c r="A4152">
        <v>4151</v>
      </c>
      <c r="B4152" t="s">
        <v>7221</v>
      </c>
      <c r="C4152" s="2">
        <v>44970</v>
      </c>
      <c r="E4152" s="17" t="s">
        <v>879</v>
      </c>
      <c r="F4152" s="19"/>
      <c r="G4152" t="s">
        <v>1608</v>
      </c>
      <c r="H4152" t="s">
        <v>6157</v>
      </c>
      <c r="I4152" t="s">
        <v>4349</v>
      </c>
      <c r="J4152" t="s">
        <v>4350</v>
      </c>
      <c r="K4152" t="s">
        <v>4351</v>
      </c>
      <c r="L4152" t="s">
        <v>6157</v>
      </c>
      <c r="M4152" t="s">
        <v>1608</v>
      </c>
      <c r="N4152" t="s">
        <v>289</v>
      </c>
      <c r="O4152" t="s">
        <v>6157</v>
      </c>
      <c r="P4152" t="s">
        <v>6157</v>
      </c>
      <c r="Q4152" t="s">
        <v>3969</v>
      </c>
      <c r="R4152" t="s">
        <v>6157</v>
      </c>
      <c r="S4152" t="s">
        <v>4353</v>
      </c>
      <c r="T4152" t="s">
        <v>4353</v>
      </c>
      <c r="U4152" s="4" t="s">
        <v>4353</v>
      </c>
      <c r="V4152">
        <v>0</v>
      </c>
      <c r="W4152">
        <v>80</v>
      </c>
      <c r="X4152" t="s">
        <v>6157</v>
      </c>
      <c r="Y4152" t="s">
        <v>6157</v>
      </c>
      <c r="Z4152" t="s">
        <v>1543</v>
      </c>
      <c r="AA4152" t="s">
        <v>1388</v>
      </c>
      <c r="AB4152" t="s">
        <v>247</v>
      </c>
      <c r="AC4152" t="s">
        <v>4353</v>
      </c>
      <c r="AD4152" t="s">
        <v>6157</v>
      </c>
      <c r="AE4152" t="s">
        <v>6157</v>
      </c>
      <c r="AF4152" t="s">
        <v>6157</v>
      </c>
      <c r="AG4152" t="s">
        <v>6157</v>
      </c>
      <c r="AH4152" t="s">
        <v>6157</v>
      </c>
      <c r="AI4152" t="s">
        <v>6157</v>
      </c>
      <c r="AJ4152" t="s">
        <v>6457</v>
      </c>
      <c r="AK4152" t="s">
        <v>1457</v>
      </c>
      <c r="AL4152" t="s">
        <v>1456</v>
      </c>
      <c r="AM4152" t="s">
        <v>1455</v>
      </c>
      <c r="AN4152" t="s">
        <v>4353</v>
      </c>
      <c r="AO4152" s="29">
        <v>16</v>
      </c>
      <c r="AP4152">
        <v>-17.78620385</v>
      </c>
      <c r="AQ4152">
        <v>168.38760138000001</v>
      </c>
      <c r="AR4152" t="s">
        <v>289</v>
      </c>
      <c r="AS4152">
        <v>0.02</v>
      </c>
      <c r="AT4152" t="s">
        <v>1530</v>
      </c>
      <c r="AU4152" t="s">
        <v>274</v>
      </c>
      <c r="AV4152" t="s">
        <v>4353</v>
      </c>
      <c r="AW4152" t="s">
        <v>4353</v>
      </c>
      <c r="AX4152" t="s">
        <v>4353</v>
      </c>
      <c r="AY4152">
        <v>-1150</v>
      </c>
      <c r="AZ4152">
        <v>-1050</v>
      </c>
      <c r="BA4152" t="s">
        <v>290</v>
      </c>
      <c r="BB4152" t="s">
        <v>5260</v>
      </c>
      <c r="BC4152" t="s">
        <v>6157</v>
      </c>
      <c r="BH4152" t="s">
        <v>1543</v>
      </c>
      <c r="BI4152" t="s">
        <v>7250</v>
      </c>
      <c r="BJ4152" t="s">
        <v>6510</v>
      </c>
      <c r="BK4152" t="s">
        <v>1554</v>
      </c>
      <c r="BL4152" s="7" t="s">
        <v>1553</v>
      </c>
      <c r="BQ4152" t="s">
        <v>6541</v>
      </c>
      <c r="BR4152">
        <v>1</v>
      </c>
      <c r="BS4152" t="s">
        <v>6554</v>
      </c>
      <c r="BT4152" t="s">
        <v>5251</v>
      </c>
      <c r="BW4152">
        <v>-14.3</v>
      </c>
      <c r="BY4152">
        <v>12.1</v>
      </c>
      <c r="CB4152">
        <v>3.3</v>
      </c>
      <c r="CC4152">
        <v>34.1</v>
      </c>
      <c r="CD4152">
        <v>12.2</v>
      </c>
      <c r="CI4152" s="5"/>
    </row>
    <row r="4153" spans="1:87" ht="16" customHeight="1">
      <c r="A4153">
        <v>4152</v>
      </c>
      <c r="B4153" t="s">
        <v>7221</v>
      </c>
      <c r="C4153" s="2">
        <v>44970</v>
      </c>
      <c r="E4153" s="17" t="s">
        <v>878</v>
      </c>
      <c r="F4153" s="19"/>
      <c r="G4153" t="s">
        <v>1608</v>
      </c>
      <c r="H4153" t="s">
        <v>6157</v>
      </c>
      <c r="I4153" t="s">
        <v>4349</v>
      </c>
      <c r="J4153" t="s">
        <v>4350</v>
      </c>
      <c r="K4153" t="s">
        <v>4351</v>
      </c>
      <c r="L4153" t="s">
        <v>6157</v>
      </c>
      <c r="M4153" t="s">
        <v>1608</v>
      </c>
      <c r="N4153" t="s">
        <v>289</v>
      </c>
      <c r="O4153" t="s">
        <v>6157</v>
      </c>
      <c r="P4153" t="s">
        <v>6157</v>
      </c>
      <c r="Q4153" t="s">
        <v>3969</v>
      </c>
      <c r="R4153" t="s">
        <v>6157</v>
      </c>
      <c r="S4153" t="s">
        <v>4353</v>
      </c>
      <c r="T4153" t="s">
        <v>4353</v>
      </c>
      <c r="U4153" s="4" t="s">
        <v>4353</v>
      </c>
      <c r="V4153">
        <v>0</v>
      </c>
      <c r="W4153">
        <v>80</v>
      </c>
      <c r="X4153" t="s">
        <v>6157</v>
      </c>
      <c r="Y4153" t="s">
        <v>6157</v>
      </c>
      <c r="Z4153" t="s">
        <v>1543</v>
      </c>
      <c r="AA4153" t="s">
        <v>1388</v>
      </c>
      <c r="AB4153" t="s">
        <v>1386</v>
      </c>
      <c r="AC4153" t="s">
        <v>4353</v>
      </c>
      <c r="AD4153" t="s">
        <v>6157</v>
      </c>
      <c r="AE4153" t="s">
        <v>6157</v>
      </c>
      <c r="AF4153" t="s">
        <v>6157</v>
      </c>
      <c r="AG4153" t="s">
        <v>6157</v>
      </c>
      <c r="AH4153" t="s">
        <v>6157</v>
      </c>
      <c r="AI4153" t="s">
        <v>6157</v>
      </c>
      <c r="AJ4153" t="s">
        <v>6457</v>
      </c>
      <c r="AK4153" t="s">
        <v>1457</v>
      </c>
      <c r="AL4153" t="s">
        <v>1456</v>
      </c>
      <c r="AM4153" t="s">
        <v>1455</v>
      </c>
      <c r="AN4153" t="s">
        <v>4353</v>
      </c>
      <c r="AO4153" s="29">
        <v>16</v>
      </c>
      <c r="AP4153">
        <v>-17.78620385</v>
      </c>
      <c r="AQ4153">
        <v>168.38760138000001</v>
      </c>
      <c r="AR4153" t="s">
        <v>289</v>
      </c>
      <c r="AS4153">
        <v>0.02</v>
      </c>
      <c r="AT4153" t="s">
        <v>1530</v>
      </c>
      <c r="AU4153" t="s">
        <v>274</v>
      </c>
      <c r="AV4153" t="s">
        <v>4353</v>
      </c>
      <c r="AW4153" t="s">
        <v>4353</v>
      </c>
      <c r="AX4153" t="s">
        <v>4353</v>
      </c>
      <c r="AY4153">
        <v>-1150</v>
      </c>
      <c r="AZ4153">
        <v>-1050</v>
      </c>
      <c r="BA4153" t="s">
        <v>290</v>
      </c>
      <c r="BB4153" t="s">
        <v>5260</v>
      </c>
      <c r="BC4153" t="s">
        <v>6157</v>
      </c>
      <c r="BH4153" t="s">
        <v>1543</v>
      </c>
      <c r="BI4153" t="s">
        <v>7250</v>
      </c>
      <c r="BJ4153" t="s">
        <v>6510</v>
      </c>
      <c r="BK4153" t="s">
        <v>1554</v>
      </c>
      <c r="BL4153" s="7" t="s">
        <v>1553</v>
      </c>
      <c r="BQ4153" t="s">
        <v>6541</v>
      </c>
      <c r="BR4153">
        <v>1</v>
      </c>
      <c r="BS4153" t="s">
        <v>6554</v>
      </c>
      <c r="BT4153" t="s">
        <v>5251</v>
      </c>
      <c r="BW4153">
        <v>-14.5</v>
      </c>
      <c r="BY4153">
        <v>11.8</v>
      </c>
      <c r="CB4153">
        <v>3.3</v>
      </c>
      <c r="CC4153">
        <v>36.5</v>
      </c>
      <c r="CD4153">
        <v>12.7</v>
      </c>
      <c r="CI4153" s="5"/>
    </row>
    <row r="4154" spans="1:87" ht="16" customHeight="1">
      <c r="A4154">
        <v>4153</v>
      </c>
      <c r="B4154" t="s">
        <v>7221</v>
      </c>
      <c r="C4154" s="2">
        <v>44970</v>
      </c>
      <c r="E4154" s="17" t="s">
        <v>877</v>
      </c>
      <c r="F4154" s="19"/>
      <c r="G4154" t="s">
        <v>1608</v>
      </c>
      <c r="H4154" t="s">
        <v>6157</v>
      </c>
      <c r="I4154" t="s">
        <v>4349</v>
      </c>
      <c r="J4154" t="s">
        <v>4350</v>
      </c>
      <c r="K4154" t="s">
        <v>4351</v>
      </c>
      <c r="L4154" t="s">
        <v>6157</v>
      </c>
      <c r="M4154" t="s">
        <v>1608</v>
      </c>
      <c r="N4154" t="s">
        <v>289</v>
      </c>
      <c r="O4154" t="s">
        <v>6157</v>
      </c>
      <c r="P4154" t="s">
        <v>6157</v>
      </c>
      <c r="Q4154" t="s">
        <v>3969</v>
      </c>
      <c r="R4154" t="s">
        <v>6157</v>
      </c>
      <c r="S4154" t="s">
        <v>4353</v>
      </c>
      <c r="T4154" t="s">
        <v>4353</v>
      </c>
      <c r="U4154" s="4" t="s">
        <v>4353</v>
      </c>
      <c r="V4154">
        <v>0</v>
      </c>
      <c r="W4154">
        <v>80</v>
      </c>
      <c r="X4154" t="s">
        <v>6157</v>
      </c>
      <c r="Y4154" t="s">
        <v>6157</v>
      </c>
      <c r="Z4154" t="s">
        <v>1543</v>
      </c>
      <c r="AA4154" t="s">
        <v>1388</v>
      </c>
      <c r="AB4154" t="s">
        <v>1383</v>
      </c>
      <c r="AC4154" t="s">
        <v>4353</v>
      </c>
      <c r="AD4154" t="s">
        <v>6157</v>
      </c>
      <c r="AE4154" t="s">
        <v>6157</v>
      </c>
      <c r="AF4154" t="s">
        <v>6157</v>
      </c>
      <c r="AG4154" t="s">
        <v>6157</v>
      </c>
      <c r="AH4154" t="s">
        <v>6157</v>
      </c>
      <c r="AI4154" t="s">
        <v>6157</v>
      </c>
      <c r="AJ4154" t="s">
        <v>6457</v>
      </c>
      <c r="AK4154" t="s">
        <v>1457</v>
      </c>
      <c r="AL4154" t="s">
        <v>1456</v>
      </c>
      <c r="AM4154" t="s">
        <v>1455</v>
      </c>
      <c r="AN4154" t="s">
        <v>4353</v>
      </c>
      <c r="AO4154" s="29">
        <v>16</v>
      </c>
      <c r="AP4154">
        <v>-17.78620385</v>
      </c>
      <c r="AQ4154">
        <v>168.38760138000001</v>
      </c>
      <c r="AR4154" t="s">
        <v>289</v>
      </c>
      <c r="AS4154">
        <v>0.02</v>
      </c>
      <c r="AT4154" t="s">
        <v>1530</v>
      </c>
      <c r="AU4154" t="s">
        <v>274</v>
      </c>
      <c r="AV4154" t="s">
        <v>4353</v>
      </c>
      <c r="AW4154" t="s">
        <v>4353</v>
      </c>
      <c r="AX4154" t="s">
        <v>4353</v>
      </c>
      <c r="AY4154">
        <v>-1150</v>
      </c>
      <c r="AZ4154">
        <v>-1050</v>
      </c>
      <c r="BA4154" t="s">
        <v>290</v>
      </c>
      <c r="BB4154" t="s">
        <v>5260</v>
      </c>
      <c r="BC4154" t="s">
        <v>6157</v>
      </c>
      <c r="BH4154" t="s">
        <v>1543</v>
      </c>
      <c r="BI4154" t="s">
        <v>7250</v>
      </c>
      <c r="BJ4154" t="s">
        <v>6510</v>
      </c>
      <c r="BK4154" t="s">
        <v>1554</v>
      </c>
      <c r="BL4154" s="7" t="s">
        <v>1553</v>
      </c>
      <c r="BQ4154" t="s">
        <v>6541</v>
      </c>
      <c r="BR4154">
        <v>1</v>
      </c>
      <c r="BS4154" t="s">
        <v>6554</v>
      </c>
      <c r="BT4154" t="s">
        <v>5251</v>
      </c>
      <c r="BW4154">
        <v>-14.2</v>
      </c>
      <c r="BY4154">
        <v>12.1</v>
      </c>
      <c r="CB4154">
        <v>2.9</v>
      </c>
      <c r="CC4154">
        <v>16.399999999999999</v>
      </c>
      <c r="CD4154">
        <v>6.6</v>
      </c>
      <c r="CI4154" s="5"/>
    </row>
    <row r="4155" spans="1:87" ht="16" customHeight="1">
      <c r="A4155">
        <v>4154</v>
      </c>
      <c r="B4155" t="s">
        <v>7221</v>
      </c>
      <c r="C4155" s="2">
        <v>44970</v>
      </c>
      <c r="E4155" s="17" t="s">
        <v>876</v>
      </c>
      <c r="F4155" s="19"/>
      <c r="G4155" t="s">
        <v>1608</v>
      </c>
      <c r="H4155" t="s">
        <v>6157</v>
      </c>
      <c r="I4155" t="s">
        <v>4349</v>
      </c>
      <c r="J4155" t="s">
        <v>4350</v>
      </c>
      <c r="K4155" t="s">
        <v>4351</v>
      </c>
      <c r="L4155" t="s">
        <v>6157</v>
      </c>
      <c r="M4155" t="s">
        <v>1608</v>
      </c>
      <c r="N4155" t="s">
        <v>289</v>
      </c>
      <c r="O4155" t="s">
        <v>6157</v>
      </c>
      <c r="P4155" t="s">
        <v>6157</v>
      </c>
      <c r="Q4155" t="s">
        <v>3969</v>
      </c>
      <c r="R4155" t="s">
        <v>6157</v>
      </c>
      <c r="S4155" t="s">
        <v>4353</v>
      </c>
      <c r="T4155" t="s">
        <v>4353</v>
      </c>
      <c r="U4155" s="4" t="s">
        <v>4353</v>
      </c>
      <c r="V4155">
        <v>0</v>
      </c>
      <c r="W4155">
        <v>80</v>
      </c>
      <c r="X4155" t="s">
        <v>6157</v>
      </c>
      <c r="Y4155" t="s">
        <v>6157</v>
      </c>
      <c r="Z4155" t="s">
        <v>1543</v>
      </c>
      <c r="AA4155" t="s">
        <v>1388</v>
      </c>
      <c r="AB4155" t="s">
        <v>1386</v>
      </c>
      <c r="AC4155" t="s">
        <v>4353</v>
      </c>
      <c r="AD4155" t="s">
        <v>6157</v>
      </c>
      <c r="AE4155" t="s">
        <v>6157</v>
      </c>
      <c r="AF4155" t="s">
        <v>6157</v>
      </c>
      <c r="AG4155" t="s">
        <v>6157</v>
      </c>
      <c r="AH4155" t="s">
        <v>6157</v>
      </c>
      <c r="AI4155" t="s">
        <v>6157</v>
      </c>
      <c r="AJ4155" t="s">
        <v>6457</v>
      </c>
      <c r="AK4155" t="s">
        <v>1457</v>
      </c>
      <c r="AL4155" t="s">
        <v>1456</v>
      </c>
      <c r="AM4155" t="s">
        <v>1455</v>
      </c>
      <c r="AN4155" t="s">
        <v>4353</v>
      </c>
      <c r="AO4155" s="29">
        <v>16</v>
      </c>
      <c r="AP4155">
        <v>-17.78620385</v>
      </c>
      <c r="AQ4155">
        <v>168.38760138000001</v>
      </c>
      <c r="AR4155" t="s">
        <v>289</v>
      </c>
      <c r="AS4155">
        <v>0.02</v>
      </c>
      <c r="AT4155" t="s">
        <v>1530</v>
      </c>
      <c r="AU4155" t="s">
        <v>274</v>
      </c>
      <c r="AV4155" t="s">
        <v>4353</v>
      </c>
      <c r="AW4155" t="s">
        <v>4353</v>
      </c>
      <c r="AX4155" t="s">
        <v>4353</v>
      </c>
      <c r="AY4155">
        <v>-1150</v>
      </c>
      <c r="AZ4155">
        <v>-1050</v>
      </c>
      <c r="BA4155" t="s">
        <v>290</v>
      </c>
      <c r="BB4155" t="s">
        <v>5260</v>
      </c>
      <c r="BC4155" t="s">
        <v>6157</v>
      </c>
      <c r="BH4155" t="s">
        <v>1543</v>
      </c>
      <c r="BI4155" t="s">
        <v>7250</v>
      </c>
      <c r="BJ4155" t="s">
        <v>6510</v>
      </c>
      <c r="BK4155" t="s">
        <v>1554</v>
      </c>
      <c r="BL4155" s="7" t="s">
        <v>1553</v>
      </c>
      <c r="BQ4155" t="s">
        <v>6540</v>
      </c>
      <c r="BR4155">
        <v>1</v>
      </c>
      <c r="BS4155" t="s">
        <v>6554</v>
      </c>
      <c r="BT4155" t="s">
        <v>5247</v>
      </c>
      <c r="BW4155">
        <v>-15.6</v>
      </c>
      <c r="BY4155">
        <v>12.7</v>
      </c>
      <c r="CB4155">
        <v>3.5</v>
      </c>
      <c r="CC4155">
        <v>42.7</v>
      </c>
      <c r="CD4155">
        <v>14.1</v>
      </c>
      <c r="CI4155" s="5"/>
    </row>
    <row r="4156" spans="1:87" ht="16" customHeight="1">
      <c r="A4156">
        <v>4155</v>
      </c>
      <c r="B4156" t="s">
        <v>7221</v>
      </c>
      <c r="C4156" s="2">
        <v>44970</v>
      </c>
      <c r="E4156" s="17" t="s">
        <v>875</v>
      </c>
      <c r="F4156" s="19"/>
      <c r="G4156" t="s">
        <v>1608</v>
      </c>
      <c r="H4156" t="s">
        <v>6157</v>
      </c>
      <c r="I4156" t="s">
        <v>4349</v>
      </c>
      <c r="J4156" t="s">
        <v>4350</v>
      </c>
      <c r="K4156" t="s">
        <v>4351</v>
      </c>
      <c r="L4156" t="s">
        <v>6157</v>
      </c>
      <c r="M4156" t="s">
        <v>1608</v>
      </c>
      <c r="N4156" t="s">
        <v>289</v>
      </c>
      <c r="O4156" t="s">
        <v>6157</v>
      </c>
      <c r="P4156" t="s">
        <v>6157</v>
      </c>
      <c r="Q4156" t="s">
        <v>3969</v>
      </c>
      <c r="R4156" t="s">
        <v>6157</v>
      </c>
      <c r="S4156" t="s">
        <v>4353</v>
      </c>
      <c r="T4156" t="s">
        <v>4353</v>
      </c>
      <c r="U4156" s="4" t="s">
        <v>4353</v>
      </c>
      <c r="V4156">
        <v>0</v>
      </c>
      <c r="W4156">
        <v>80</v>
      </c>
      <c r="X4156" t="s">
        <v>6157</v>
      </c>
      <c r="Y4156" t="s">
        <v>6157</v>
      </c>
      <c r="Z4156" t="s">
        <v>1543</v>
      </c>
      <c r="AA4156" t="s">
        <v>1388</v>
      </c>
      <c r="AB4156" t="s">
        <v>1376</v>
      </c>
      <c r="AC4156" t="s">
        <v>4353</v>
      </c>
      <c r="AD4156" t="s">
        <v>6157</v>
      </c>
      <c r="AE4156" t="s">
        <v>6157</v>
      </c>
      <c r="AF4156" t="s">
        <v>6157</v>
      </c>
      <c r="AG4156" t="s">
        <v>6157</v>
      </c>
      <c r="AH4156" t="s">
        <v>6157</v>
      </c>
      <c r="AI4156" t="s">
        <v>6157</v>
      </c>
      <c r="AJ4156" t="s">
        <v>6457</v>
      </c>
      <c r="AK4156" t="s">
        <v>1457</v>
      </c>
      <c r="AL4156" t="s">
        <v>1456</v>
      </c>
      <c r="AM4156" t="s">
        <v>1455</v>
      </c>
      <c r="AN4156" t="s">
        <v>4353</v>
      </c>
      <c r="AO4156" s="29">
        <v>16</v>
      </c>
      <c r="AP4156">
        <v>-17.78620385</v>
      </c>
      <c r="AQ4156">
        <v>168.38760138000001</v>
      </c>
      <c r="AR4156" t="s">
        <v>289</v>
      </c>
      <c r="AS4156">
        <v>0.02</v>
      </c>
      <c r="AT4156" t="s">
        <v>1530</v>
      </c>
      <c r="AU4156" t="s">
        <v>274</v>
      </c>
      <c r="AV4156" t="s">
        <v>4353</v>
      </c>
      <c r="AW4156" t="s">
        <v>4353</v>
      </c>
      <c r="AX4156" t="s">
        <v>4353</v>
      </c>
      <c r="AY4156">
        <v>-1150</v>
      </c>
      <c r="AZ4156">
        <v>-1050</v>
      </c>
      <c r="BA4156" t="s">
        <v>290</v>
      </c>
      <c r="BB4156" t="s">
        <v>5260</v>
      </c>
      <c r="BC4156" t="s">
        <v>6157</v>
      </c>
      <c r="BH4156" t="s">
        <v>1543</v>
      </c>
      <c r="BI4156" t="s">
        <v>7250</v>
      </c>
      <c r="BJ4156" t="s">
        <v>6510</v>
      </c>
      <c r="BK4156" t="s">
        <v>1554</v>
      </c>
      <c r="BL4156" s="7" t="s">
        <v>1553</v>
      </c>
      <c r="BQ4156" t="s">
        <v>6541</v>
      </c>
      <c r="BR4156">
        <v>1</v>
      </c>
      <c r="BS4156" t="s">
        <v>6554</v>
      </c>
      <c r="BT4156" t="s">
        <v>5251</v>
      </c>
      <c r="BW4156">
        <v>-14.9</v>
      </c>
      <c r="BY4156">
        <v>11</v>
      </c>
      <c r="CB4156">
        <v>3.5</v>
      </c>
      <c r="CC4156">
        <v>31.3</v>
      </c>
      <c r="CD4156">
        <v>10.5</v>
      </c>
      <c r="CI4156" s="5"/>
    </row>
    <row r="4157" spans="1:87" ht="16" customHeight="1">
      <c r="A4157">
        <v>4156</v>
      </c>
      <c r="B4157" t="s">
        <v>7221</v>
      </c>
      <c r="C4157" s="2">
        <v>44970</v>
      </c>
      <c r="E4157" s="17" t="s">
        <v>874</v>
      </c>
      <c r="F4157" s="19"/>
      <c r="G4157" t="s">
        <v>1608</v>
      </c>
      <c r="H4157" t="s">
        <v>6157</v>
      </c>
      <c r="I4157" t="s">
        <v>4349</v>
      </c>
      <c r="J4157" t="s">
        <v>4350</v>
      </c>
      <c r="K4157" t="s">
        <v>4351</v>
      </c>
      <c r="L4157" t="s">
        <v>6157</v>
      </c>
      <c r="M4157" t="s">
        <v>1608</v>
      </c>
      <c r="N4157" t="s">
        <v>289</v>
      </c>
      <c r="O4157" t="s">
        <v>6157</v>
      </c>
      <c r="P4157" t="s">
        <v>6157</v>
      </c>
      <c r="Q4157" t="s">
        <v>3969</v>
      </c>
      <c r="R4157" t="s">
        <v>6157</v>
      </c>
      <c r="S4157" t="s">
        <v>4353</v>
      </c>
      <c r="T4157" t="s">
        <v>4353</v>
      </c>
      <c r="U4157" s="4" t="s">
        <v>4353</v>
      </c>
      <c r="V4157">
        <v>0</v>
      </c>
      <c r="W4157">
        <v>80</v>
      </c>
      <c r="X4157" t="s">
        <v>6157</v>
      </c>
      <c r="Y4157" t="s">
        <v>6157</v>
      </c>
      <c r="Z4157" t="s">
        <v>1543</v>
      </c>
      <c r="AA4157" t="s">
        <v>1388</v>
      </c>
      <c r="AB4157" t="s">
        <v>1376</v>
      </c>
      <c r="AC4157" t="s">
        <v>4353</v>
      </c>
      <c r="AD4157" t="s">
        <v>6157</v>
      </c>
      <c r="AE4157" t="s">
        <v>6157</v>
      </c>
      <c r="AF4157" t="s">
        <v>6157</v>
      </c>
      <c r="AG4157" t="s">
        <v>6157</v>
      </c>
      <c r="AH4157" t="s">
        <v>6157</v>
      </c>
      <c r="AI4157" t="s">
        <v>6157</v>
      </c>
      <c r="AJ4157" t="s">
        <v>6457</v>
      </c>
      <c r="AK4157" t="s">
        <v>1457</v>
      </c>
      <c r="AL4157" t="s">
        <v>1456</v>
      </c>
      <c r="AM4157" t="s">
        <v>1455</v>
      </c>
      <c r="AN4157" t="s">
        <v>4353</v>
      </c>
      <c r="AO4157" s="29">
        <v>16</v>
      </c>
      <c r="AP4157">
        <v>-17.78620385</v>
      </c>
      <c r="AQ4157">
        <v>168.38760138000001</v>
      </c>
      <c r="AR4157" t="s">
        <v>289</v>
      </c>
      <c r="AS4157">
        <v>0.02</v>
      </c>
      <c r="AT4157" t="s">
        <v>1530</v>
      </c>
      <c r="AU4157" t="s">
        <v>274</v>
      </c>
      <c r="AV4157" t="s">
        <v>4353</v>
      </c>
      <c r="AW4157" t="s">
        <v>4353</v>
      </c>
      <c r="AX4157" t="s">
        <v>4353</v>
      </c>
      <c r="AY4157">
        <v>-1150</v>
      </c>
      <c r="AZ4157">
        <v>-1050</v>
      </c>
      <c r="BA4157" t="s">
        <v>290</v>
      </c>
      <c r="BB4157" t="s">
        <v>5260</v>
      </c>
      <c r="BC4157" t="s">
        <v>6157</v>
      </c>
      <c r="BH4157" t="s">
        <v>1543</v>
      </c>
      <c r="BI4157" t="s">
        <v>7250</v>
      </c>
      <c r="BJ4157" t="s">
        <v>6510</v>
      </c>
      <c r="BK4157" t="s">
        <v>1554</v>
      </c>
      <c r="BL4157" s="7" t="s">
        <v>1553</v>
      </c>
      <c r="BQ4157" t="s">
        <v>6541</v>
      </c>
      <c r="BR4157">
        <v>1</v>
      </c>
      <c r="BS4157" t="s">
        <v>6554</v>
      </c>
      <c r="BT4157" t="s">
        <v>5251</v>
      </c>
      <c r="BW4157">
        <v>-16.8</v>
      </c>
      <c r="BY4157">
        <v>11.3</v>
      </c>
      <c r="CB4157">
        <v>3</v>
      </c>
      <c r="CC4157">
        <v>27</v>
      </c>
      <c r="CD4157">
        <v>10.3</v>
      </c>
      <c r="CI4157" s="5"/>
    </row>
    <row r="4158" spans="1:87" ht="16" customHeight="1">
      <c r="A4158">
        <v>4157</v>
      </c>
      <c r="B4158" t="s">
        <v>7221</v>
      </c>
      <c r="C4158" s="2">
        <v>44970</v>
      </c>
      <c r="E4158" s="17" t="s">
        <v>873</v>
      </c>
      <c r="F4158" s="19"/>
      <c r="G4158" t="s">
        <v>1608</v>
      </c>
      <c r="H4158" t="s">
        <v>6157</v>
      </c>
      <c r="I4158" t="s">
        <v>4349</v>
      </c>
      <c r="J4158" t="s">
        <v>4350</v>
      </c>
      <c r="K4158" t="s">
        <v>4351</v>
      </c>
      <c r="L4158" t="s">
        <v>6157</v>
      </c>
      <c r="M4158" t="s">
        <v>1608</v>
      </c>
      <c r="N4158" t="s">
        <v>289</v>
      </c>
      <c r="O4158" t="s">
        <v>6157</v>
      </c>
      <c r="P4158" t="s">
        <v>6157</v>
      </c>
      <c r="Q4158" t="s">
        <v>3969</v>
      </c>
      <c r="R4158" t="s">
        <v>6157</v>
      </c>
      <c r="S4158" t="s">
        <v>4353</v>
      </c>
      <c r="T4158" t="s">
        <v>4353</v>
      </c>
      <c r="U4158" s="4" t="s">
        <v>4353</v>
      </c>
      <c r="V4158">
        <v>0</v>
      </c>
      <c r="W4158">
        <v>80</v>
      </c>
      <c r="X4158" t="s">
        <v>6157</v>
      </c>
      <c r="Y4158" t="s">
        <v>6157</v>
      </c>
      <c r="Z4158" t="s">
        <v>1543</v>
      </c>
      <c r="AA4158" t="s">
        <v>1388</v>
      </c>
      <c r="AB4158" t="s">
        <v>1383</v>
      </c>
      <c r="AC4158" t="s">
        <v>4353</v>
      </c>
      <c r="AD4158" t="s">
        <v>6157</v>
      </c>
      <c r="AE4158" t="s">
        <v>6157</v>
      </c>
      <c r="AF4158" t="s">
        <v>6157</v>
      </c>
      <c r="AG4158" t="s">
        <v>6157</v>
      </c>
      <c r="AH4158" t="s">
        <v>6157</v>
      </c>
      <c r="AI4158" t="s">
        <v>6157</v>
      </c>
      <c r="AJ4158" t="s">
        <v>6457</v>
      </c>
      <c r="AK4158" t="s">
        <v>1457</v>
      </c>
      <c r="AL4158" t="s">
        <v>1456</v>
      </c>
      <c r="AM4158" t="s">
        <v>1455</v>
      </c>
      <c r="AN4158" t="s">
        <v>4353</v>
      </c>
      <c r="AO4158" s="29">
        <v>16</v>
      </c>
      <c r="AP4158">
        <v>-17.78620385</v>
      </c>
      <c r="AQ4158">
        <v>168.38760138000001</v>
      </c>
      <c r="AR4158" t="s">
        <v>289</v>
      </c>
      <c r="AS4158">
        <v>0.02</v>
      </c>
      <c r="AT4158" t="s">
        <v>1530</v>
      </c>
      <c r="AU4158" t="s">
        <v>274</v>
      </c>
      <c r="AV4158" t="s">
        <v>4353</v>
      </c>
      <c r="AW4158" t="s">
        <v>4353</v>
      </c>
      <c r="AX4158" t="s">
        <v>4353</v>
      </c>
      <c r="AY4158">
        <v>-1150</v>
      </c>
      <c r="AZ4158">
        <v>-1050</v>
      </c>
      <c r="BA4158" t="s">
        <v>290</v>
      </c>
      <c r="BB4158" t="s">
        <v>5260</v>
      </c>
      <c r="BC4158" t="s">
        <v>6157</v>
      </c>
      <c r="BH4158" t="s">
        <v>1543</v>
      </c>
      <c r="BI4158" t="s">
        <v>7250</v>
      </c>
      <c r="BJ4158" t="s">
        <v>6510</v>
      </c>
      <c r="BK4158" t="s">
        <v>1554</v>
      </c>
      <c r="BL4158" s="7" t="s">
        <v>1553</v>
      </c>
      <c r="BQ4158" t="s">
        <v>6541</v>
      </c>
      <c r="BR4158">
        <v>1</v>
      </c>
      <c r="BS4158" t="s">
        <v>6554</v>
      </c>
      <c r="BT4158" t="s">
        <v>5251</v>
      </c>
      <c r="BW4158">
        <v>-16.7</v>
      </c>
      <c r="BY4158">
        <v>12.8</v>
      </c>
      <c r="CB4158">
        <v>3</v>
      </c>
      <c r="CC4158">
        <v>20.5</v>
      </c>
      <c r="CD4158">
        <v>7.9</v>
      </c>
      <c r="CI4158" s="5"/>
    </row>
    <row r="4159" spans="1:87" ht="16" customHeight="1">
      <c r="A4159">
        <v>4158</v>
      </c>
      <c r="B4159" t="s">
        <v>7221</v>
      </c>
      <c r="C4159" s="2">
        <v>44970</v>
      </c>
      <c r="E4159" s="17" t="s">
        <v>872</v>
      </c>
      <c r="F4159" s="19"/>
      <c r="G4159" t="s">
        <v>1608</v>
      </c>
      <c r="H4159" t="s">
        <v>6157</v>
      </c>
      <c r="I4159" t="s">
        <v>4349</v>
      </c>
      <c r="J4159" t="s">
        <v>4350</v>
      </c>
      <c r="K4159" t="s">
        <v>4351</v>
      </c>
      <c r="L4159" t="s">
        <v>6157</v>
      </c>
      <c r="M4159" t="s">
        <v>1608</v>
      </c>
      <c r="N4159" t="s">
        <v>289</v>
      </c>
      <c r="O4159" t="s">
        <v>6157</v>
      </c>
      <c r="P4159" t="s">
        <v>6157</v>
      </c>
      <c r="Q4159" t="s">
        <v>3969</v>
      </c>
      <c r="R4159" t="s">
        <v>6157</v>
      </c>
      <c r="S4159" t="s">
        <v>4353</v>
      </c>
      <c r="T4159" t="s">
        <v>4353</v>
      </c>
      <c r="U4159" s="4" t="s">
        <v>4353</v>
      </c>
      <c r="V4159">
        <v>0</v>
      </c>
      <c r="W4159">
        <v>80</v>
      </c>
      <c r="X4159" t="s">
        <v>6157</v>
      </c>
      <c r="Y4159" t="s">
        <v>6157</v>
      </c>
      <c r="Z4159" t="s">
        <v>1543</v>
      </c>
      <c r="AA4159" t="s">
        <v>1388</v>
      </c>
      <c r="AB4159" t="s">
        <v>4527</v>
      </c>
      <c r="AC4159" t="s">
        <v>6157</v>
      </c>
      <c r="AD4159" t="s">
        <v>6157</v>
      </c>
      <c r="AE4159" t="s">
        <v>6157</v>
      </c>
      <c r="AF4159" t="s">
        <v>6157</v>
      </c>
      <c r="AG4159" t="s">
        <v>6157</v>
      </c>
      <c r="AH4159" t="s">
        <v>6157</v>
      </c>
      <c r="AI4159" t="s">
        <v>6157</v>
      </c>
      <c r="AJ4159" t="s">
        <v>6457</v>
      </c>
      <c r="AK4159" t="s">
        <v>1457</v>
      </c>
      <c r="AL4159" t="s">
        <v>1456</v>
      </c>
      <c r="AM4159" t="s">
        <v>1455</v>
      </c>
      <c r="AN4159" t="s">
        <v>4353</v>
      </c>
      <c r="AO4159" s="29">
        <v>16</v>
      </c>
      <c r="AP4159">
        <v>-17.78620385</v>
      </c>
      <c r="AQ4159">
        <v>168.38760138000001</v>
      </c>
      <c r="AR4159" t="s">
        <v>289</v>
      </c>
      <c r="AS4159">
        <v>0.02</v>
      </c>
      <c r="AT4159" t="s">
        <v>1530</v>
      </c>
      <c r="AU4159" t="s">
        <v>274</v>
      </c>
      <c r="AV4159" t="s">
        <v>4353</v>
      </c>
      <c r="AW4159" t="s">
        <v>4353</v>
      </c>
      <c r="AX4159" t="s">
        <v>4353</v>
      </c>
      <c r="AY4159">
        <v>-1150</v>
      </c>
      <c r="AZ4159">
        <v>-1050</v>
      </c>
      <c r="BA4159" t="s">
        <v>290</v>
      </c>
      <c r="BB4159" t="s">
        <v>5260</v>
      </c>
      <c r="BC4159" t="s">
        <v>6157</v>
      </c>
      <c r="BH4159" t="s">
        <v>1543</v>
      </c>
      <c r="BI4159" t="s">
        <v>7250</v>
      </c>
      <c r="BJ4159" t="s">
        <v>6510</v>
      </c>
      <c r="BK4159" t="s">
        <v>1554</v>
      </c>
      <c r="BL4159" s="7" t="s">
        <v>1553</v>
      </c>
      <c r="BQ4159" t="s">
        <v>6540</v>
      </c>
      <c r="BR4159">
        <v>1</v>
      </c>
      <c r="BS4159" t="s">
        <v>6554</v>
      </c>
      <c r="BT4159" t="s">
        <v>5247</v>
      </c>
      <c r="BW4159">
        <v>-15.8</v>
      </c>
      <c r="BY4159">
        <v>12.5</v>
      </c>
      <c r="CB4159">
        <v>3.4</v>
      </c>
      <c r="CC4159">
        <v>43.2</v>
      </c>
      <c r="CD4159">
        <v>14.7</v>
      </c>
      <c r="CI4159" s="5"/>
    </row>
    <row r="4160" spans="1:87" ht="16" customHeight="1">
      <c r="A4160">
        <v>4159</v>
      </c>
      <c r="B4160" t="s">
        <v>7221</v>
      </c>
      <c r="C4160" s="2">
        <v>44970</v>
      </c>
      <c r="E4160" s="17" t="s">
        <v>871</v>
      </c>
      <c r="F4160" s="19"/>
      <c r="G4160" t="s">
        <v>1608</v>
      </c>
      <c r="H4160" t="s">
        <v>6157</v>
      </c>
      <c r="I4160" t="s">
        <v>4349</v>
      </c>
      <c r="J4160" t="s">
        <v>4350</v>
      </c>
      <c r="K4160" t="s">
        <v>4351</v>
      </c>
      <c r="L4160" t="s">
        <v>6157</v>
      </c>
      <c r="M4160" t="s">
        <v>1608</v>
      </c>
      <c r="N4160" t="s">
        <v>289</v>
      </c>
      <c r="O4160" t="s">
        <v>6157</v>
      </c>
      <c r="P4160" t="s">
        <v>6157</v>
      </c>
      <c r="Q4160" t="s">
        <v>3969</v>
      </c>
      <c r="R4160" t="s">
        <v>6157</v>
      </c>
      <c r="S4160" t="s">
        <v>4353</v>
      </c>
      <c r="T4160" t="s">
        <v>4353</v>
      </c>
      <c r="U4160" s="4" t="s">
        <v>4353</v>
      </c>
      <c r="V4160">
        <v>0</v>
      </c>
      <c r="W4160">
        <v>80</v>
      </c>
      <c r="X4160" t="s">
        <v>6157</v>
      </c>
      <c r="Y4160" t="s">
        <v>6157</v>
      </c>
      <c r="Z4160" t="s">
        <v>1543</v>
      </c>
      <c r="AA4160" t="s">
        <v>1388</v>
      </c>
      <c r="AB4160" t="s">
        <v>247</v>
      </c>
      <c r="AC4160" t="s">
        <v>4353</v>
      </c>
      <c r="AD4160" t="s">
        <v>6157</v>
      </c>
      <c r="AE4160" t="s">
        <v>6157</v>
      </c>
      <c r="AF4160" t="s">
        <v>6157</v>
      </c>
      <c r="AG4160" t="s">
        <v>6157</v>
      </c>
      <c r="AH4160" t="s">
        <v>6157</v>
      </c>
      <c r="AI4160" t="s">
        <v>6157</v>
      </c>
      <c r="AJ4160" t="s">
        <v>6457</v>
      </c>
      <c r="AK4160" t="s">
        <v>1457</v>
      </c>
      <c r="AL4160" t="s">
        <v>1456</v>
      </c>
      <c r="AM4160" t="s">
        <v>1455</v>
      </c>
      <c r="AN4160" t="s">
        <v>4353</v>
      </c>
      <c r="AO4160" s="29">
        <v>16</v>
      </c>
      <c r="AP4160">
        <v>-17.78620385</v>
      </c>
      <c r="AQ4160">
        <v>168.38760138000001</v>
      </c>
      <c r="AR4160" t="s">
        <v>289</v>
      </c>
      <c r="AS4160">
        <v>0.02</v>
      </c>
      <c r="AT4160" t="s">
        <v>1530</v>
      </c>
      <c r="AU4160" t="s">
        <v>274</v>
      </c>
      <c r="AV4160" t="s">
        <v>4353</v>
      </c>
      <c r="AW4160" t="s">
        <v>4353</v>
      </c>
      <c r="AX4160" t="s">
        <v>4353</v>
      </c>
      <c r="AY4160">
        <v>-1150</v>
      </c>
      <c r="AZ4160">
        <v>-1050</v>
      </c>
      <c r="BA4160" t="s">
        <v>290</v>
      </c>
      <c r="BB4160" t="s">
        <v>5260</v>
      </c>
      <c r="BC4160" t="s">
        <v>6157</v>
      </c>
      <c r="BH4160" t="s">
        <v>1543</v>
      </c>
      <c r="BI4160" t="s">
        <v>7250</v>
      </c>
      <c r="BJ4160" t="s">
        <v>6510</v>
      </c>
      <c r="BK4160" t="s">
        <v>1554</v>
      </c>
      <c r="BL4160" s="7" t="s">
        <v>1553</v>
      </c>
      <c r="BQ4160" t="s">
        <v>6541</v>
      </c>
      <c r="BR4160">
        <v>1</v>
      </c>
      <c r="BS4160" t="s">
        <v>6554</v>
      </c>
      <c r="BT4160" t="s">
        <v>5251</v>
      </c>
      <c r="BW4160">
        <v>-16.2</v>
      </c>
      <c r="BY4160">
        <v>10.6</v>
      </c>
      <c r="CB4160">
        <v>3.5</v>
      </c>
      <c r="CC4160">
        <v>41.7</v>
      </c>
      <c r="CD4160">
        <v>14</v>
      </c>
      <c r="CI4160" s="5"/>
    </row>
    <row r="4161" spans="1:87" ht="16" customHeight="1">
      <c r="A4161">
        <v>4160</v>
      </c>
      <c r="B4161" t="s">
        <v>7221</v>
      </c>
      <c r="C4161" s="2">
        <v>44970</v>
      </c>
      <c r="E4161" s="17" t="s">
        <v>870</v>
      </c>
      <c r="F4161" s="19"/>
      <c r="G4161" t="s">
        <v>1608</v>
      </c>
      <c r="H4161" t="s">
        <v>6157</v>
      </c>
      <c r="I4161" t="s">
        <v>4349</v>
      </c>
      <c r="J4161" t="s">
        <v>4350</v>
      </c>
      <c r="K4161" t="s">
        <v>4351</v>
      </c>
      <c r="L4161" t="s">
        <v>6157</v>
      </c>
      <c r="M4161" t="s">
        <v>1608</v>
      </c>
      <c r="N4161" t="s">
        <v>289</v>
      </c>
      <c r="O4161" t="s">
        <v>6157</v>
      </c>
      <c r="P4161" t="s">
        <v>6157</v>
      </c>
      <c r="Q4161" t="s">
        <v>3969</v>
      </c>
      <c r="R4161" t="s">
        <v>6157</v>
      </c>
      <c r="S4161" t="s">
        <v>4353</v>
      </c>
      <c r="T4161" t="s">
        <v>4353</v>
      </c>
      <c r="U4161" s="4" t="s">
        <v>4353</v>
      </c>
      <c r="V4161">
        <v>0</v>
      </c>
      <c r="W4161">
        <v>80</v>
      </c>
      <c r="X4161" t="s">
        <v>6157</v>
      </c>
      <c r="Y4161" t="s">
        <v>6157</v>
      </c>
      <c r="Z4161" t="s">
        <v>1543</v>
      </c>
      <c r="AA4161" t="s">
        <v>1388</v>
      </c>
      <c r="AB4161" t="s">
        <v>1376</v>
      </c>
      <c r="AC4161" t="s">
        <v>4353</v>
      </c>
      <c r="AD4161" t="s">
        <v>6157</v>
      </c>
      <c r="AE4161" t="s">
        <v>6157</v>
      </c>
      <c r="AF4161" t="s">
        <v>6157</v>
      </c>
      <c r="AG4161" t="s">
        <v>6157</v>
      </c>
      <c r="AH4161" t="s">
        <v>6157</v>
      </c>
      <c r="AI4161" t="s">
        <v>6157</v>
      </c>
      <c r="AJ4161" t="s">
        <v>6457</v>
      </c>
      <c r="AK4161" t="s">
        <v>1457</v>
      </c>
      <c r="AL4161" t="s">
        <v>1456</v>
      </c>
      <c r="AM4161" t="s">
        <v>1455</v>
      </c>
      <c r="AN4161" t="s">
        <v>4353</v>
      </c>
      <c r="AO4161" s="29">
        <v>16</v>
      </c>
      <c r="AP4161">
        <v>-17.78620385</v>
      </c>
      <c r="AQ4161">
        <v>168.38760138000001</v>
      </c>
      <c r="AR4161" t="s">
        <v>289</v>
      </c>
      <c r="AS4161">
        <v>0.02</v>
      </c>
      <c r="AT4161" t="s">
        <v>1530</v>
      </c>
      <c r="AU4161" t="s">
        <v>274</v>
      </c>
      <c r="AV4161" t="s">
        <v>4353</v>
      </c>
      <c r="AW4161" t="s">
        <v>4353</v>
      </c>
      <c r="AX4161" t="s">
        <v>4353</v>
      </c>
      <c r="AY4161">
        <v>-1150</v>
      </c>
      <c r="AZ4161">
        <v>-1050</v>
      </c>
      <c r="BA4161" t="s">
        <v>290</v>
      </c>
      <c r="BB4161" t="s">
        <v>5260</v>
      </c>
      <c r="BC4161" t="s">
        <v>6157</v>
      </c>
      <c r="BH4161" t="s">
        <v>1543</v>
      </c>
      <c r="BI4161" t="s">
        <v>7250</v>
      </c>
      <c r="BJ4161" t="s">
        <v>6510</v>
      </c>
      <c r="BK4161" t="s">
        <v>1554</v>
      </c>
      <c r="BL4161" s="7" t="s">
        <v>1553</v>
      </c>
      <c r="BQ4161" t="s">
        <v>6541</v>
      </c>
      <c r="BR4161">
        <v>1</v>
      </c>
      <c r="BS4161" t="s">
        <v>6554</v>
      </c>
      <c r="BT4161" t="s">
        <v>5251</v>
      </c>
      <c r="BW4161">
        <v>-15.2</v>
      </c>
      <c r="BY4161">
        <v>11.5</v>
      </c>
      <c r="CB4161">
        <v>3.6</v>
      </c>
      <c r="CC4161">
        <v>40.1</v>
      </c>
      <c r="CD4161">
        <v>13.1</v>
      </c>
      <c r="CI4161" s="5"/>
    </row>
    <row r="4162" spans="1:87" ht="16" customHeight="1">
      <c r="A4162">
        <v>4161</v>
      </c>
      <c r="B4162" t="s">
        <v>7221</v>
      </c>
      <c r="C4162" s="2">
        <v>44970</v>
      </c>
      <c r="E4162" s="17" t="s">
        <v>869</v>
      </c>
      <c r="F4162" s="19"/>
      <c r="G4162" t="s">
        <v>1608</v>
      </c>
      <c r="H4162" t="s">
        <v>6157</v>
      </c>
      <c r="I4162" t="s">
        <v>4349</v>
      </c>
      <c r="J4162" t="s">
        <v>4350</v>
      </c>
      <c r="K4162" t="s">
        <v>4351</v>
      </c>
      <c r="L4162" t="s">
        <v>6157</v>
      </c>
      <c r="M4162" t="s">
        <v>1608</v>
      </c>
      <c r="N4162" t="s">
        <v>289</v>
      </c>
      <c r="O4162" t="s">
        <v>6157</v>
      </c>
      <c r="P4162" t="s">
        <v>6157</v>
      </c>
      <c r="Q4162" t="s">
        <v>3969</v>
      </c>
      <c r="R4162" t="s">
        <v>6157</v>
      </c>
      <c r="S4162" t="s">
        <v>4353</v>
      </c>
      <c r="T4162" t="s">
        <v>4353</v>
      </c>
      <c r="U4162" s="4" t="s">
        <v>4353</v>
      </c>
      <c r="V4162">
        <v>0</v>
      </c>
      <c r="W4162">
        <v>80</v>
      </c>
      <c r="X4162" t="s">
        <v>6157</v>
      </c>
      <c r="Y4162" t="s">
        <v>6157</v>
      </c>
      <c r="Z4162" t="s">
        <v>1543</v>
      </c>
      <c r="AA4162" t="s">
        <v>1388</v>
      </c>
      <c r="AB4162" t="s">
        <v>247</v>
      </c>
      <c r="AC4162" t="s">
        <v>4353</v>
      </c>
      <c r="AD4162" t="s">
        <v>6157</v>
      </c>
      <c r="AE4162" t="s">
        <v>6157</v>
      </c>
      <c r="AF4162" t="s">
        <v>6157</v>
      </c>
      <c r="AG4162" t="s">
        <v>6157</v>
      </c>
      <c r="AH4162" t="s">
        <v>6157</v>
      </c>
      <c r="AI4162" t="s">
        <v>6157</v>
      </c>
      <c r="AJ4162" t="s">
        <v>6457</v>
      </c>
      <c r="AK4162" t="s">
        <v>1457</v>
      </c>
      <c r="AL4162" t="s">
        <v>1456</v>
      </c>
      <c r="AM4162" t="s">
        <v>1455</v>
      </c>
      <c r="AN4162" t="s">
        <v>4353</v>
      </c>
      <c r="AO4162" s="29">
        <v>16</v>
      </c>
      <c r="AP4162">
        <v>-17.78620385</v>
      </c>
      <c r="AQ4162">
        <v>168.38760138000001</v>
      </c>
      <c r="AR4162" t="s">
        <v>289</v>
      </c>
      <c r="AS4162">
        <v>0.02</v>
      </c>
      <c r="AT4162" t="s">
        <v>1530</v>
      </c>
      <c r="AU4162" t="s">
        <v>274</v>
      </c>
      <c r="AV4162" t="s">
        <v>4353</v>
      </c>
      <c r="AW4162" t="s">
        <v>4353</v>
      </c>
      <c r="AX4162" t="s">
        <v>4353</v>
      </c>
      <c r="AY4162">
        <v>-1150</v>
      </c>
      <c r="AZ4162">
        <v>-1050</v>
      </c>
      <c r="BA4162" t="s">
        <v>290</v>
      </c>
      <c r="BB4162" t="s">
        <v>5260</v>
      </c>
      <c r="BC4162" t="s">
        <v>6157</v>
      </c>
      <c r="BH4162" t="s">
        <v>1543</v>
      </c>
      <c r="BI4162" t="s">
        <v>7250</v>
      </c>
      <c r="BJ4162" t="s">
        <v>6510</v>
      </c>
      <c r="BK4162" t="s">
        <v>1554</v>
      </c>
      <c r="BL4162" s="7" t="s">
        <v>1553</v>
      </c>
      <c r="BQ4162" t="s">
        <v>6540</v>
      </c>
      <c r="BR4162">
        <v>1</v>
      </c>
      <c r="BS4162" t="s">
        <v>6554</v>
      </c>
      <c r="BT4162" t="s">
        <v>5247</v>
      </c>
      <c r="BW4162">
        <v>-16.100000000000001</v>
      </c>
      <c r="BY4162">
        <v>12</v>
      </c>
      <c r="CB4162">
        <v>3.3</v>
      </c>
      <c r="CC4162">
        <v>41.9</v>
      </c>
      <c r="CD4162">
        <v>14.7</v>
      </c>
      <c r="CI4162" s="5"/>
    </row>
    <row r="4163" spans="1:87" ht="16" customHeight="1">
      <c r="A4163">
        <v>4162</v>
      </c>
      <c r="B4163" t="s">
        <v>7221</v>
      </c>
      <c r="C4163" s="2">
        <v>44970</v>
      </c>
      <c r="E4163" s="17" t="s">
        <v>868</v>
      </c>
      <c r="F4163" s="19"/>
      <c r="G4163" t="s">
        <v>1608</v>
      </c>
      <c r="H4163" t="s">
        <v>6157</v>
      </c>
      <c r="I4163" t="s">
        <v>4349</v>
      </c>
      <c r="J4163" t="s">
        <v>4350</v>
      </c>
      <c r="K4163" t="s">
        <v>4351</v>
      </c>
      <c r="L4163" t="s">
        <v>6157</v>
      </c>
      <c r="M4163" t="s">
        <v>1608</v>
      </c>
      <c r="N4163" t="s">
        <v>289</v>
      </c>
      <c r="O4163" t="s">
        <v>6157</v>
      </c>
      <c r="P4163" t="s">
        <v>6157</v>
      </c>
      <c r="Q4163" t="s">
        <v>3969</v>
      </c>
      <c r="R4163" t="s">
        <v>6157</v>
      </c>
      <c r="S4163" t="s">
        <v>4353</v>
      </c>
      <c r="T4163" t="s">
        <v>4353</v>
      </c>
      <c r="U4163" s="4" t="s">
        <v>4353</v>
      </c>
      <c r="V4163">
        <v>0</v>
      </c>
      <c r="W4163">
        <v>80</v>
      </c>
      <c r="X4163" t="s">
        <v>6157</v>
      </c>
      <c r="Y4163" t="s">
        <v>6157</v>
      </c>
      <c r="Z4163" t="s">
        <v>1543</v>
      </c>
      <c r="AA4163" t="s">
        <v>1388</v>
      </c>
      <c r="AB4163" t="s">
        <v>1386</v>
      </c>
      <c r="AC4163" t="s">
        <v>4353</v>
      </c>
      <c r="AD4163" t="s">
        <v>6157</v>
      </c>
      <c r="AE4163" t="s">
        <v>6157</v>
      </c>
      <c r="AF4163" t="s">
        <v>6157</v>
      </c>
      <c r="AG4163" t="s">
        <v>6157</v>
      </c>
      <c r="AH4163" t="s">
        <v>6157</v>
      </c>
      <c r="AI4163" t="s">
        <v>6157</v>
      </c>
      <c r="AJ4163" t="s">
        <v>6457</v>
      </c>
      <c r="AK4163" t="s">
        <v>1457</v>
      </c>
      <c r="AL4163" t="s">
        <v>1456</v>
      </c>
      <c r="AM4163" t="s">
        <v>1455</v>
      </c>
      <c r="AN4163" t="s">
        <v>4353</v>
      </c>
      <c r="AO4163" s="29">
        <v>16</v>
      </c>
      <c r="AP4163">
        <v>-17.78620385</v>
      </c>
      <c r="AQ4163">
        <v>168.38760138000001</v>
      </c>
      <c r="AR4163" t="s">
        <v>289</v>
      </c>
      <c r="AS4163">
        <v>0.02</v>
      </c>
      <c r="AT4163" t="s">
        <v>1530</v>
      </c>
      <c r="AU4163" t="s">
        <v>274</v>
      </c>
      <c r="AV4163" t="s">
        <v>4353</v>
      </c>
      <c r="AW4163" t="s">
        <v>4353</v>
      </c>
      <c r="AX4163" t="s">
        <v>4353</v>
      </c>
      <c r="AY4163">
        <v>-1150</v>
      </c>
      <c r="AZ4163">
        <v>-1050</v>
      </c>
      <c r="BA4163" t="s">
        <v>290</v>
      </c>
      <c r="BB4163" t="s">
        <v>5260</v>
      </c>
      <c r="BC4163" t="s">
        <v>6157</v>
      </c>
      <c r="BH4163" t="s">
        <v>1543</v>
      </c>
      <c r="BI4163" t="s">
        <v>7250</v>
      </c>
      <c r="BJ4163" t="s">
        <v>6510</v>
      </c>
      <c r="BK4163" t="s">
        <v>1554</v>
      </c>
      <c r="BL4163" s="7" t="s">
        <v>1553</v>
      </c>
      <c r="BQ4163" t="s">
        <v>6541</v>
      </c>
      <c r="BR4163">
        <v>1</v>
      </c>
      <c r="BS4163" t="s">
        <v>6554</v>
      </c>
      <c r="BT4163" t="s">
        <v>5251</v>
      </c>
      <c r="BW4163">
        <v>-16.2</v>
      </c>
      <c r="BY4163">
        <v>16.100000000000001</v>
      </c>
      <c r="CB4163">
        <v>3.5</v>
      </c>
      <c r="CC4163">
        <v>39.799999999999997</v>
      </c>
      <c r="CD4163">
        <v>13.1</v>
      </c>
      <c r="CI4163" s="5"/>
    </row>
    <row r="4164" spans="1:87" ht="16" customHeight="1">
      <c r="A4164">
        <v>4163</v>
      </c>
      <c r="B4164" t="s">
        <v>7221</v>
      </c>
      <c r="C4164" s="2">
        <v>44970</v>
      </c>
      <c r="E4164" s="17" t="s">
        <v>867</v>
      </c>
      <c r="F4164" s="19"/>
      <c r="G4164" t="s">
        <v>1608</v>
      </c>
      <c r="H4164" t="s">
        <v>6157</v>
      </c>
      <c r="I4164" t="s">
        <v>4349</v>
      </c>
      <c r="J4164" t="s">
        <v>4350</v>
      </c>
      <c r="K4164" t="s">
        <v>4351</v>
      </c>
      <c r="L4164" t="s">
        <v>6157</v>
      </c>
      <c r="M4164" t="s">
        <v>1608</v>
      </c>
      <c r="N4164" t="s">
        <v>289</v>
      </c>
      <c r="O4164" t="s">
        <v>6157</v>
      </c>
      <c r="P4164" t="s">
        <v>6157</v>
      </c>
      <c r="Q4164" t="s">
        <v>3969</v>
      </c>
      <c r="R4164" t="s">
        <v>6157</v>
      </c>
      <c r="S4164" t="s">
        <v>4353</v>
      </c>
      <c r="T4164" t="s">
        <v>4353</v>
      </c>
      <c r="U4164" s="4" t="s">
        <v>4353</v>
      </c>
      <c r="V4164">
        <v>0</v>
      </c>
      <c r="W4164">
        <v>80</v>
      </c>
      <c r="X4164" t="s">
        <v>6157</v>
      </c>
      <c r="Y4164" t="s">
        <v>6157</v>
      </c>
      <c r="Z4164" t="s">
        <v>1543</v>
      </c>
      <c r="AA4164" t="s">
        <v>1388</v>
      </c>
      <c r="AB4164" t="s">
        <v>1387</v>
      </c>
      <c r="AC4164" t="s">
        <v>4353</v>
      </c>
      <c r="AD4164" t="s">
        <v>6157</v>
      </c>
      <c r="AE4164" t="s">
        <v>6157</v>
      </c>
      <c r="AF4164" t="s">
        <v>6157</v>
      </c>
      <c r="AG4164" t="s">
        <v>6157</v>
      </c>
      <c r="AH4164" t="s">
        <v>6157</v>
      </c>
      <c r="AI4164" t="s">
        <v>6157</v>
      </c>
      <c r="AJ4164" t="s">
        <v>6457</v>
      </c>
      <c r="AK4164" t="s">
        <v>1457</v>
      </c>
      <c r="AL4164" t="s">
        <v>1456</v>
      </c>
      <c r="AM4164" t="s">
        <v>1455</v>
      </c>
      <c r="AN4164" t="s">
        <v>4353</v>
      </c>
      <c r="AO4164" s="29">
        <v>16</v>
      </c>
      <c r="AP4164">
        <v>-17.78620385</v>
      </c>
      <c r="AQ4164">
        <v>168.38760138000001</v>
      </c>
      <c r="AR4164" t="s">
        <v>289</v>
      </c>
      <c r="AS4164">
        <v>0.02</v>
      </c>
      <c r="AT4164" t="s">
        <v>1530</v>
      </c>
      <c r="AU4164" t="s">
        <v>274</v>
      </c>
      <c r="AV4164" t="s">
        <v>4353</v>
      </c>
      <c r="AW4164" t="s">
        <v>4353</v>
      </c>
      <c r="AX4164" t="s">
        <v>4353</v>
      </c>
      <c r="AY4164">
        <v>-1150</v>
      </c>
      <c r="AZ4164">
        <v>-1050</v>
      </c>
      <c r="BA4164" t="s">
        <v>290</v>
      </c>
      <c r="BB4164" t="s">
        <v>5260</v>
      </c>
      <c r="BC4164" t="s">
        <v>6157</v>
      </c>
      <c r="BH4164" t="s">
        <v>1543</v>
      </c>
      <c r="BI4164" t="s">
        <v>7250</v>
      </c>
      <c r="BJ4164" t="s">
        <v>6510</v>
      </c>
      <c r="BK4164" t="s">
        <v>1554</v>
      </c>
      <c r="BL4164" s="7" t="s">
        <v>1553</v>
      </c>
      <c r="BQ4164" t="s">
        <v>6541</v>
      </c>
      <c r="BR4164">
        <v>1</v>
      </c>
      <c r="BS4164" t="s">
        <v>6554</v>
      </c>
      <c r="BT4164" t="s">
        <v>5251</v>
      </c>
      <c r="BW4164">
        <v>-15</v>
      </c>
      <c r="BY4164">
        <v>13.1</v>
      </c>
      <c r="CB4164">
        <v>3</v>
      </c>
      <c r="CC4164">
        <v>9.1999999999999993</v>
      </c>
      <c r="CD4164">
        <v>3.6</v>
      </c>
      <c r="CI4164" s="5"/>
    </row>
    <row r="4165" spans="1:87" ht="16" customHeight="1">
      <c r="A4165">
        <v>4164</v>
      </c>
      <c r="B4165" t="s">
        <v>7221</v>
      </c>
      <c r="C4165" s="2">
        <v>44970</v>
      </c>
      <c r="E4165" s="17" t="s">
        <v>866</v>
      </c>
      <c r="F4165" s="19"/>
      <c r="G4165" t="s">
        <v>1608</v>
      </c>
      <c r="H4165" t="s">
        <v>6157</v>
      </c>
      <c r="I4165" t="s">
        <v>4349</v>
      </c>
      <c r="J4165" t="s">
        <v>4350</v>
      </c>
      <c r="K4165" t="s">
        <v>4351</v>
      </c>
      <c r="L4165" t="s">
        <v>6157</v>
      </c>
      <c r="M4165" t="s">
        <v>1608</v>
      </c>
      <c r="N4165" t="s">
        <v>289</v>
      </c>
      <c r="O4165" t="s">
        <v>6157</v>
      </c>
      <c r="P4165" t="s">
        <v>6157</v>
      </c>
      <c r="Q4165" t="s">
        <v>3969</v>
      </c>
      <c r="R4165" t="s">
        <v>6157</v>
      </c>
      <c r="S4165" t="s">
        <v>4353</v>
      </c>
      <c r="T4165" t="s">
        <v>4353</v>
      </c>
      <c r="U4165" s="4" t="s">
        <v>4353</v>
      </c>
      <c r="V4165">
        <v>0</v>
      </c>
      <c r="W4165">
        <v>80</v>
      </c>
      <c r="X4165" t="s">
        <v>6157</v>
      </c>
      <c r="Y4165" t="s">
        <v>6157</v>
      </c>
      <c r="Z4165" t="s">
        <v>1543</v>
      </c>
      <c r="AA4165" t="s">
        <v>1388</v>
      </c>
      <c r="AB4165" t="s">
        <v>1376</v>
      </c>
      <c r="AC4165" t="s">
        <v>4353</v>
      </c>
      <c r="AD4165" t="s">
        <v>6157</v>
      </c>
      <c r="AE4165" t="s">
        <v>6157</v>
      </c>
      <c r="AF4165" t="s">
        <v>6157</v>
      </c>
      <c r="AG4165" t="s">
        <v>6157</v>
      </c>
      <c r="AH4165" t="s">
        <v>6157</v>
      </c>
      <c r="AI4165" t="s">
        <v>6157</v>
      </c>
      <c r="AJ4165" t="s">
        <v>6457</v>
      </c>
      <c r="AK4165" t="s">
        <v>1457</v>
      </c>
      <c r="AL4165" t="s">
        <v>1456</v>
      </c>
      <c r="AM4165" t="s">
        <v>1455</v>
      </c>
      <c r="AN4165" t="s">
        <v>4353</v>
      </c>
      <c r="AO4165" s="29">
        <v>16</v>
      </c>
      <c r="AP4165">
        <v>-17.78620385</v>
      </c>
      <c r="AQ4165">
        <v>168.38760138000001</v>
      </c>
      <c r="AR4165" t="s">
        <v>289</v>
      </c>
      <c r="AS4165">
        <v>0.02</v>
      </c>
      <c r="AT4165" t="s">
        <v>1530</v>
      </c>
      <c r="AU4165" t="s">
        <v>274</v>
      </c>
      <c r="AV4165" t="s">
        <v>4353</v>
      </c>
      <c r="AW4165" t="s">
        <v>4353</v>
      </c>
      <c r="AX4165" t="s">
        <v>4353</v>
      </c>
      <c r="AY4165">
        <v>-1150</v>
      </c>
      <c r="AZ4165">
        <v>-1050</v>
      </c>
      <c r="BA4165" t="s">
        <v>290</v>
      </c>
      <c r="BB4165" t="s">
        <v>5260</v>
      </c>
      <c r="BC4165" t="s">
        <v>6157</v>
      </c>
      <c r="BH4165" t="s">
        <v>1543</v>
      </c>
      <c r="BI4165" t="s">
        <v>7250</v>
      </c>
      <c r="BJ4165" t="s">
        <v>6510</v>
      </c>
      <c r="BK4165" t="s">
        <v>1554</v>
      </c>
      <c r="BL4165" s="7" t="s">
        <v>1553</v>
      </c>
      <c r="BQ4165" t="s">
        <v>6541</v>
      </c>
      <c r="BR4165">
        <v>1</v>
      </c>
      <c r="BS4165" t="s">
        <v>6554</v>
      </c>
      <c r="BT4165" t="s">
        <v>5251</v>
      </c>
      <c r="BW4165">
        <v>-16.399999999999999</v>
      </c>
      <c r="BY4165">
        <v>14.3</v>
      </c>
      <c r="CB4165">
        <v>3.4</v>
      </c>
      <c r="CC4165">
        <v>35.4</v>
      </c>
      <c r="CD4165">
        <v>12.1</v>
      </c>
      <c r="CI4165" s="5"/>
    </row>
    <row r="4166" spans="1:87" ht="16" customHeight="1">
      <c r="A4166">
        <v>4165</v>
      </c>
      <c r="B4166" t="s">
        <v>7221</v>
      </c>
      <c r="C4166" s="2">
        <v>44970</v>
      </c>
      <c r="E4166" s="17" t="s">
        <v>865</v>
      </c>
      <c r="F4166" s="19"/>
      <c r="G4166" t="s">
        <v>1608</v>
      </c>
      <c r="H4166" t="s">
        <v>6157</v>
      </c>
      <c r="I4166" t="s">
        <v>4349</v>
      </c>
      <c r="J4166" t="s">
        <v>4350</v>
      </c>
      <c r="K4166" t="s">
        <v>4351</v>
      </c>
      <c r="L4166" t="s">
        <v>6157</v>
      </c>
      <c r="M4166" t="s">
        <v>1608</v>
      </c>
      <c r="N4166" t="s">
        <v>289</v>
      </c>
      <c r="O4166" t="s">
        <v>6157</v>
      </c>
      <c r="P4166" t="s">
        <v>6157</v>
      </c>
      <c r="Q4166" t="s">
        <v>3969</v>
      </c>
      <c r="R4166" t="s">
        <v>6157</v>
      </c>
      <c r="S4166" t="s">
        <v>4353</v>
      </c>
      <c r="T4166" t="s">
        <v>4353</v>
      </c>
      <c r="U4166" s="4" t="s">
        <v>4353</v>
      </c>
      <c r="V4166">
        <v>0</v>
      </c>
      <c r="W4166">
        <v>80</v>
      </c>
      <c r="X4166" t="s">
        <v>6157</v>
      </c>
      <c r="Y4166" t="s">
        <v>6157</v>
      </c>
      <c r="Z4166" t="s">
        <v>1543</v>
      </c>
      <c r="AA4166" t="s">
        <v>1388</v>
      </c>
      <c r="AB4166" t="s">
        <v>248</v>
      </c>
      <c r="AC4166" t="s">
        <v>4353</v>
      </c>
      <c r="AD4166" t="s">
        <v>6157</v>
      </c>
      <c r="AE4166" t="s">
        <v>6157</v>
      </c>
      <c r="AF4166" t="s">
        <v>6157</v>
      </c>
      <c r="AG4166" t="s">
        <v>6157</v>
      </c>
      <c r="AH4166" t="s">
        <v>6157</v>
      </c>
      <c r="AI4166" t="s">
        <v>6157</v>
      </c>
      <c r="AJ4166" t="s">
        <v>6457</v>
      </c>
      <c r="AK4166" t="s">
        <v>1457</v>
      </c>
      <c r="AL4166" t="s">
        <v>1456</v>
      </c>
      <c r="AM4166" t="s">
        <v>1455</v>
      </c>
      <c r="AN4166" t="s">
        <v>4353</v>
      </c>
      <c r="AO4166" s="29">
        <v>16</v>
      </c>
      <c r="AP4166">
        <v>-17.78620385</v>
      </c>
      <c r="AQ4166">
        <v>168.38760138000001</v>
      </c>
      <c r="AR4166" t="s">
        <v>289</v>
      </c>
      <c r="AS4166">
        <v>0.02</v>
      </c>
      <c r="AT4166" t="s">
        <v>1530</v>
      </c>
      <c r="AU4166" t="s">
        <v>274</v>
      </c>
      <c r="AV4166" t="s">
        <v>4353</v>
      </c>
      <c r="AW4166" t="s">
        <v>4353</v>
      </c>
      <c r="AX4166" t="s">
        <v>4353</v>
      </c>
      <c r="AY4166">
        <v>-1150</v>
      </c>
      <c r="AZ4166">
        <v>-1050</v>
      </c>
      <c r="BA4166" t="s">
        <v>290</v>
      </c>
      <c r="BB4166" t="s">
        <v>5260</v>
      </c>
      <c r="BC4166" t="s">
        <v>6157</v>
      </c>
      <c r="BH4166" t="s">
        <v>1543</v>
      </c>
      <c r="BI4166" t="s">
        <v>7250</v>
      </c>
      <c r="BJ4166" t="s">
        <v>6510</v>
      </c>
      <c r="BK4166" t="s">
        <v>1554</v>
      </c>
      <c r="BL4166" s="7" t="s">
        <v>1553</v>
      </c>
      <c r="BQ4166" t="s">
        <v>6541</v>
      </c>
      <c r="BR4166">
        <v>1</v>
      </c>
      <c r="BS4166" t="s">
        <v>6554</v>
      </c>
      <c r="BT4166" t="s">
        <v>5251</v>
      </c>
      <c r="BW4166">
        <v>-18.600000000000001</v>
      </c>
      <c r="BY4166">
        <v>11</v>
      </c>
      <c r="CB4166">
        <v>3</v>
      </c>
      <c r="CC4166">
        <v>23.6</v>
      </c>
      <c r="CD4166">
        <v>9.1</v>
      </c>
      <c r="CI4166" s="5"/>
    </row>
    <row r="4167" spans="1:87" ht="16" customHeight="1">
      <c r="A4167">
        <v>4166</v>
      </c>
      <c r="B4167" t="s">
        <v>7221</v>
      </c>
      <c r="C4167" s="2">
        <v>44970</v>
      </c>
      <c r="E4167" s="17" t="s">
        <v>864</v>
      </c>
      <c r="F4167" s="19"/>
      <c r="G4167" t="s">
        <v>1608</v>
      </c>
      <c r="H4167" t="s">
        <v>6157</v>
      </c>
      <c r="I4167" t="s">
        <v>4349</v>
      </c>
      <c r="J4167" t="s">
        <v>4350</v>
      </c>
      <c r="K4167" t="s">
        <v>4351</v>
      </c>
      <c r="L4167" t="s">
        <v>6157</v>
      </c>
      <c r="M4167" t="s">
        <v>1608</v>
      </c>
      <c r="N4167" t="s">
        <v>289</v>
      </c>
      <c r="O4167" t="s">
        <v>6157</v>
      </c>
      <c r="P4167" t="s">
        <v>6157</v>
      </c>
      <c r="Q4167" t="s">
        <v>3969</v>
      </c>
      <c r="R4167" t="s">
        <v>6157</v>
      </c>
      <c r="S4167" t="s">
        <v>4353</v>
      </c>
      <c r="T4167" t="s">
        <v>4353</v>
      </c>
      <c r="U4167" s="4" t="s">
        <v>4353</v>
      </c>
      <c r="V4167">
        <v>0</v>
      </c>
      <c r="W4167">
        <v>80</v>
      </c>
      <c r="X4167" t="s">
        <v>6157</v>
      </c>
      <c r="Y4167" t="s">
        <v>6157</v>
      </c>
      <c r="Z4167" t="s">
        <v>1543</v>
      </c>
      <c r="AA4167" t="s">
        <v>1388</v>
      </c>
      <c r="AB4167" t="s">
        <v>1383</v>
      </c>
      <c r="AC4167" t="s">
        <v>4353</v>
      </c>
      <c r="AD4167" t="s">
        <v>6157</v>
      </c>
      <c r="AE4167" t="s">
        <v>6157</v>
      </c>
      <c r="AF4167" t="s">
        <v>6157</v>
      </c>
      <c r="AG4167" t="s">
        <v>6157</v>
      </c>
      <c r="AH4167" t="s">
        <v>6157</v>
      </c>
      <c r="AI4167" t="s">
        <v>6157</v>
      </c>
      <c r="AJ4167" t="s">
        <v>6457</v>
      </c>
      <c r="AK4167" t="s">
        <v>1457</v>
      </c>
      <c r="AL4167" t="s">
        <v>1456</v>
      </c>
      <c r="AM4167" t="s">
        <v>1455</v>
      </c>
      <c r="AN4167" t="s">
        <v>4353</v>
      </c>
      <c r="AO4167" s="29">
        <v>16</v>
      </c>
      <c r="AP4167">
        <v>-17.78620385</v>
      </c>
      <c r="AQ4167">
        <v>168.38760138000001</v>
      </c>
      <c r="AR4167" t="s">
        <v>289</v>
      </c>
      <c r="AS4167">
        <v>0.02</v>
      </c>
      <c r="AT4167" t="s">
        <v>1530</v>
      </c>
      <c r="AU4167" t="s">
        <v>274</v>
      </c>
      <c r="AV4167" t="s">
        <v>4353</v>
      </c>
      <c r="AW4167" t="s">
        <v>4353</v>
      </c>
      <c r="AX4167" t="s">
        <v>4353</v>
      </c>
      <c r="AY4167">
        <v>-1150</v>
      </c>
      <c r="AZ4167">
        <v>-1050</v>
      </c>
      <c r="BA4167" t="s">
        <v>290</v>
      </c>
      <c r="BB4167" t="s">
        <v>5260</v>
      </c>
      <c r="BC4167" t="s">
        <v>6157</v>
      </c>
      <c r="BH4167" t="s">
        <v>1543</v>
      </c>
      <c r="BI4167" t="s">
        <v>7250</v>
      </c>
      <c r="BJ4167" t="s">
        <v>6510</v>
      </c>
      <c r="BK4167" t="s">
        <v>1554</v>
      </c>
      <c r="BL4167" s="7" t="s">
        <v>1553</v>
      </c>
      <c r="BQ4167" t="s">
        <v>6541</v>
      </c>
      <c r="BR4167">
        <v>1</v>
      </c>
      <c r="BS4167" t="s">
        <v>6554</v>
      </c>
      <c r="BT4167" t="s">
        <v>5251</v>
      </c>
      <c r="BW4167">
        <v>-17.399999999999999</v>
      </c>
      <c r="BY4167">
        <v>13</v>
      </c>
      <c r="CB4167">
        <v>3.3</v>
      </c>
      <c r="CC4167">
        <v>34.6</v>
      </c>
      <c r="CD4167">
        <v>12.3</v>
      </c>
      <c r="CI4167" s="5"/>
    </row>
    <row r="4168" spans="1:87" ht="16" customHeight="1">
      <c r="A4168">
        <v>4167</v>
      </c>
      <c r="B4168" t="s">
        <v>7221</v>
      </c>
      <c r="C4168" s="2">
        <v>44970</v>
      </c>
      <c r="E4168" s="17" t="s">
        <v>863</v>
      </c>
      <c r="F4168" s="19"/>
      <c r="G4168" t="s">
        <v>1608</v>
      </c>
      <c r="H4168" t="s">
        <v>6157</v>
      </c>
      <c r="I4168" t="s">
        <v>4349</v>
      </c>
      <c r="J4168" t="s">
        <v>4350</v>
      </c>
      <c r="K4168" t="s">
        <v>4351</v>
      </c>
      <c r="L4168" t="s">
        <v>6157</v>
      </c>
      <c r="M4168" t="s">
        <v>1608</v>
      </c>
      <c r="N4168" t="s">
        <v>289</v>
      </c>
      <c r="O4168" t="s">
        <v>6157</v>
      </c>
      <c r="P4168" t="s">
        <v>6157</v>
      </c>
      <c r="Q4168" t="s">
        <v>3969</v>
      </c>
      <c r="R4168" t="s">
        <v>6157</v>
      </c>
      <c r="S4168" t="s">
        <v>4353</v>
      </c>
      <c r="T4168" t="s">
        <v>4353</v>
      </c>
      <c r="U4168" s="4" t="s">
        <v>4353</v>
      </c>
      <c r="V4168">
        <v>0</v>
      </c>
      <c r="W4168">
        <v>80</v>
      </c>
      <c r="X4168" t="s">
        <v>6157</v>
      </c>
      <c r="Y4168" t="s">
        <v>6157</v>
      </c>
      <c r="Z4168" t="s">
        <v>1543</v>
      </c>
      <c r="AA4168" t="s">
        <v>1388</v>
      </c>
      <c r="AB4168" t="s">
        <v>248</v>
      </c>
      <c r="AC4168" t="s">
        <v>4353</v>
      </c>
      <c r="AD4168" t="s">
        <v>6157</v>
      </c>
      <c r="AE4168" t="s">
        <v>6157</v>
      </c>
      <c r="AF4168" t="s">
        <v>6157</v>
      </c>
      <c r="AG4168" t="s">
        <v>6157</v>
      </c>
      <c r="AH4168" t="s">
        <v>6157</v>
      </c>
      <c r="AI4168" t="s">
        <v>6157</v>
      </c>
      <c r="AJ4168" t="s">
        <v>6457</v>
      </c>
      <c r="AK4168" t="s">
        <v>1457</v>
      </c>
      <c r="AL4168" t="s">
        <v>1456</v>
      </c>
      <c r="AM4168" t="s">
        <v>1455</v>
      </c>
      <c r="AN4168" t="s">
        <v>4353</v>
      </c>
      <c r="AO4168" s="29">
        <v>16</v>
      </c>
      <c r="AP4168">
        <v>-17.78620385</v>
      </c>
      <c r="AQ4168">
        <v>168.38760138000001</v>
      </c>
      <c r="AR4168" t="s">
        <v>289</v>
      </c>
      <c r="AS4168">
        <v>0.02</v>
      </c>
      <c r="AT4168" t="s">
        <v>1530</v>
      </c>
      <c r="AU4168" t="s">
        <v>274</v>
      </c>
      <c r="AV4168" t="s">
        <v>4353</v>
      </c>
      <c r="AW4168" t="s">
        <v>4353</v>
      </c>
      <c r="AX4168" t="s">
        <v>4353</v>
      </c>
      <c r="AY4168">
        <v>-1150</v>
      </c>
      <c r="AZ4168">
        <v>-1050</v>
      </c>
      <c r="BA4168" t="s">
        <v>290</v>
      </c>
      <c r="BB4168" t="s">
        <v>5260</v>
      </c>
      <c r="BC4168" t="s">
        <v>6157</v>
      </c>
      <c r="BH4168" t="s">
        <v>1543</v>
      </c>
      <c r="BI4168" t="s">
        <v>7250</v>
      </c>
      <c r="BJ4168" t="s">
        <v>6510</v>
      </c>
      <c r="BK4168" t="s">
        <v>1554</v>
      </c>
      <c r="BL4168" s="7" t="s">
        <v>1553</v>
      </c>
      <c r="BQ4168" t="s">
        <v>6541</v>
      </c>
      <c r="BR4168">
        <v>1</v>
      </c>
      <c r="BS4168" t="s">
        <v>6554</v>
      </c>
      <c r="BT4168" t="s">
        <v>5251</v>
      </c>
      <c r="BW4168">
        <v>-16.7</v>
      </c>
      <c r="BY4168">
        <v>11</v>
      </c>
      <c r="CB4168">
        <v>3.2</v>
      </c>
      <c r="CC4168">
        <v>33.5</v>
      </c>
      <c r="CD4168">
        <v>12.2</v>
      </c>
      <c r="CI4168" s="5"/>
    </row>
    <row r="4169" spans="1:87" ht="16" customHeight="1">
      <c r="A4169">
        <v>4168</v>
      </c>
      <c r="B4169" t="s">
        <v>7221</v>
      </c>
      <c r="C4169" s="2">
        <v>44970</v>
      </c>
      <c r="E4169" s="17" t="s">
        <v>862</v>
      </c>
      <c r="F4169" s="19"/>
      <c r="G4169" t="s">
        <v>1608</v>
      </c>
      <c r="H4169" t="s">
        <v>6157</v>
      </c>
      <c r="I4169" t="s">
        <v>4349</v>
      </c>
      <c r="J4169" t="s">
        <v>4350</v>
      </c>
      <c r="K4169" t="s">
        <v>4351</v>
      </c>
      <c r="L4169" t="s">
        <v>6157</v>
      </c>
      <c r="M4169" t="s">
        <v>1608</v>
      </c>
      <c r="N4169" t="s">
        <v>289</v>
      </c>
      <c r="O4169" t="s">
        <v>6157</v>
      </c>
      <c r="P4169" t="s">
        <v>6157</v>
      </c>
      <c r="Q4169" t="s">
        <v>3969</v>
      </c>
      <c r="R4169" t="s">
        <v>6157</v>
      </c>
      <c r="S4169" t="s">
        <v>4353</v>
      </c>
      <c r="T4169" t="s">
        <v>4353</v>
      </c>
      <c r="U4169" s="4" t="s">
        <v>4353</v>
      </c>
      <c r="V4169">
        <v>0</v>
      </c>
      <c r="W4169">
        <v>80</v>
      </c>
      <c r="X4169" t="s">
        <v>6157</v>
      </c>
      <c r="Y4169" t="s">
        <v>6157</v>
      </c>
      <c r="Z4169" t="s">
        <v>1543</v>
      </c>
      <c r="AA4169" t="s">
        <v>1388</v>
      </c>
      <c r="AB4169" t="s">
        <v>1386</v>
      </c>
      <c r="AC4169" t="s">
        <v>4353</v>
      </c>
      <c r="AD4169" t="s">
        <v>6157</v>
      </c>
      <c r="AE4169" t="s">
        <v>6157</v>
      </c>
      <c r="AF4169" t="s">
        <v>6157</v>
      </c>
      <c r="AG4169" t="s">
        <v>6157</v>
      </c>
      <c r="AH4169" t="s">
        <v>6157</v>
      </c>
      <c r="AI4169" t="s">
        <v>6157</v>
      </c>
      <c r="AJ4169" t="s">
        <v>6457</v>
      </c>
      <c r="AK4169" t="s">
        <v>1457</v>
      </c>
      <c r="AL4169" t="s">
        <v>1456</v>
      </c>
      <c r="AM4169" t="s">
        <v>1455</v>
      </c>
      <c r="AN4169" t="s">
        <v>4353</v>
      </c>
      <c r="AO4169" s="29">
        <v>16</v>
      </c>
      <c r="AP4169">
        <v>-17.78620385</v>
      </c>
      <c r="AQ4169">
        <v>168.38760138000001</v>
      </c>
      <c r="AR4169" t="s">
        <v>289</v>
      </c>
      <c r="AS4169">
        <v>0.02</v>
      </c>
      <c r="AT4169" t="s">
        <v>1530</v>
      </c>
      <c r="AU4169" t="s">
        <v>274</v>
      </c>
      <c r="AV4169" t="s">
        <v>4353</v>
      </c>
      <c r="AW4169" t="s">
        <v>4353</v>
      </c>
      <c r="AX4169" t="s">
        <v>4353</v>
      </c>
      <c r="AY4169">
        <v>-1150</v>
      </c>
      <c r="AZ4169">
        <v>-1050</v>
      </c>
      <c r="BA4169" t="s">
        <v>290</v>
      </c>
      <c r="BB4169" t="s">
        <v>5260</v>
      </c>
      <c r="BC4169" t="s">
        <v>6157</v>
      </c>
      <c r="BH4169" t="s">
        <v>1543</v>
      </c>
      <c r="BI4169" t="s">
        <v>7250</v>
      </c>
      <c r="BJ4169" t="s">
        <v>6510</v>
      </c>
      <c r="BK4169" t="s">
        <v>1554</v>
      </c>
      <c r="BL4169" s="7" t="s">
        <v>1553</v>
      </c>
      <c r="BQ4169" t="s">
        <v>6541</v>
      </c>
      <c r="BR4169">
        <v>1</v>
      </c>
      <c r="BS4169" t="s">
        <v>6554</v>
      </c>
      <c r="BT4169" t="s">
        <v>5251</v>
      </c>
      <c r="BW4169">
        <v>-17</v>
      </c>
      <c r="BY4169">
        <v>12.1</v>
      </c>
      <c r="CB4169">
        <v>3.2</v>
      </c>
      <c r="CC4169">
        <v>35</v>
      </c>
      <c r="CD4169">
        <v>12.7</v>
      </c>
      <c r="CI4169" s="5"/>
    </row>
    <row r="4170" spans="1:87" ht="16" customHeight="1">
      <c r="A4170">
        <v>4169</v>
      </c>
      <c r="B4170" t="s">
        <v>7221</v>
      </c>
      <c r="C4170" s="2">
        <v>44970</v>
      </c>
      <c r="E4170" s="17" t="s">
        <v>861</v>
      </c>
      <c r="F4170" s="19"/>
      <c r="G4170" t="s">
        <v>1608</v>
      </c>
      <c r="H4170" t="s">
        <v>6157</v>
      </c>
      <c r="I4170" t="s">
        <v>4349</v>
      </c>
      <c r="J4170" t="s">
        <v>4350</v>
      </c>
      <c r="K4170" t="s">
        <v>4351</v>
      </c>
      <c r="L4170" t="s">
        <v>6157</v>
      </c>
      <c r="M4170" t="s">
        <v>1608</v>
      </c>
      <c r="N4170" t="s">
        <v>289</v>
      </c>
      <c r="O4170" t="s">
        <v>6157</v>
      </c>
      <c r="P4170" t="s">
        <v>6157</v>
      </c>
      <c r="Q4170" t="s">
        <v>3969</v>
      </c>
      <c r="R4170" t="s">
        <v>6157</v>
      </c>
      <c r="S4170" t="s">
        <v>4353</v>
      </c>
      <c r="T4170" t="s">
        <v>4353</v>
      </c>
      <c r="U4170" s="4" t="s">
        <v>4353</v>
      </c>
      <c r="V4170">
        <v>0</v>
      </c>
      <c r="W4170">
        <v>80</v>
      </c>
      <c r="X4170" t="s">
        <v>6157</v>
      </c>
      <c r="Y4170" t="s">
        <v>6157</v>
      </c>
      <c r="Z4170" t="s">
        <v>1543</v>
      </c>
      <c r="AA4170" t="s">
        <v>1388</v>
      </c>
      <c r="AB4170" t="s">
        <v>223</v>
      </c>
      <c r="AC4170" t="s">
        <v>4353</v>
      </c>
      <c r="AD4170" t="s">
        <v>6157</v>
      </c>
      <c r="AE4170" t="s">
        <v>6157</v>
      </c>
      <c r="AF4170" t="s">
        <v>6157</v>
      </c>
      <c r="AG4170" t="s">
        <v>6157</v>
      </c>
      <c r="AH4170" t="s">
        <v>6157</v>
      </c>
      <c r="AI4170" t="s">
        <v>6157</v>
      </c>
      <c r="AJ4170" t="s">
        <v>6457</v>
      </c>
      <c r="AK4170" t="s">
        <v>1457</v>
      </c>
      <c r="AL4170" t="s">
        <v>1456</v>
      </c>
      <c r="AM4170" t="s">
        <v>1455</v>
      </c>
      <c r="AN4170" t="s">
        <v>4353</v>
      </c>
      <c r="AO4170" s="29">
        <v>16</v>
      </c>
      <c r="AP4170">
        <v>-17.78620385</v>
      </c>
      <c r="AQ4170">
        <v>168.38760138000001</v>
      </c>
      <c r="AR4170" t="s">
        <v>289</v>
      </c>
      <c r="AS4170">
        <v>0.02</v>
      </c>
      <c r="AT4170" t="s">
        <v>1530</v>
      </c>
      <c r="AU4170" t="s">
        <v>274</v>
      </c>
      <c r="AV4170" t="s">
        <v>4353</v>
      </c>
      <c r="AW4170" t="s">
        <v>4353</v>
      </c>
      <c r="AX4170" t="s">
        <v>4353</v>
      </c>
      <c r="AY4170">
        <v>-1150</v>
      </c>
      <c r="AZ4170">
        <v>-1050</v>
      </c>
      <c r="BA4170" t="s">
        <v>290</v>
      </c>
      <c r="BB4170" t="s">
        <v>5260</v>
      </c>
      <c r="BC4170" t="s">
        <v>6157</v>
      </c>
      <c r="BH4170" t="s">
        <v>1543</v>
      </c>
      <c r="BI4170" t="s">
        <v>7250</v>
      </c>
      <c r="BJ4170" t="s">
        <v>6510</v>
      </c>
      <c r="BK4170" t="s">
        <v>1554</v>
      </c>
      <c r="BL4170" s="7" t="s">
        <v>1553</v>
      </c>
      <c r="BQ4170" t="s">
        <v>6541</v>
      </c>
      <c r="BR4170">
        <v>1</v>
      </c>
      <c r="BS4170" t="s">
        <v>6554</v>
      </c>
      <c r="BT4170" t="s">
        <v>5251</v>
      </c>
      <c r="BW4170">
        <v>-16.100000000000001</v>
      </c>
      <c r="BY4170">
        <v>13</v>
      </c>
      <c r="CB4170">
        <v>3.2</v>
      </c>
      <c r="CC4170">
        <v>33.5</v>
      </c>
      <c r="CD4170">
        <v>12.1</v>
      </c>
      <c r="CI4170" s="5"/>
    </row>
    <row r="4171" spans="1:87" ht="16" customHeight="1">
      <c r="A4171">
        <v>4170</v>
      </c>
      <c r="B4171" t="s">
        <v>7221</v>
      </c>
      <c r="C4171" s="2">
        <v>44970</v>
      </c>
      <c r="E4171" s="17" t="s">
        <v>860</v>
      </c>
      <c r="F4171" s="19"/>
      <c r="G4171" t="s">
        <v>1608</v>
      </c>
      <c r="H4171" t="s">
        <v>6157</v>
      </c>
      <c r="I4171" t="s">
        <v>4349</v>
      </c>
      <c r="J4171" t="s">
        <v>4350</v>
      </c>
      <c r="K4171" t="s">
        <v>4351</v>
      </c>
      <c r="L4171" t="s">
        <v>6157</v>
      </c>
      <c r="M4171" t="s">
        <v>1608</v>
      </c>
      <c r="N4171" t="s">
        <v>289</v>
      </c>
      <c r="O4171" t="s">
        <v>6157</v>
      </c>
      <c r="P4171" t="s">
        <v>6157</v>
      </c>
      <c r="Q4171" t="s">
        <v>3969</v>
      </c>
      <c r="R4171" t="s">
        <v>6157</v>
      </c>
      <c r="S4171" t="s">
        <v>4353</v>
      </c>
      <c r="T4171" t="s">
        <v>4353</v>
      </c>
      <c r="U4171" s="4" t="s">
        <v>4353</v>
      </c>
      <c r="V4171">
        <v>0</v>
      </c>
      <c r="W4171">
        <v>80</v>
      </c>
      <c r="X4171" t="s">
        <v>6157</v>
      </c>
      <c r="Y4171" t="s">
        <v>6157</v>
      </c>
      <c r="Z4171" t="s">
        <v>1543</v>
      </c>
      <c r="AA4171" t="s">
        <v>1388</v>
      </c>
      <c r="AB4171" t="s">
        <v>1386</v>
      </c>
      <c r="AC4171" t="s">
        <v>4353</v>
      </c>
      <c r="AD4171" t="s">
        <v>6157</v>
      </c>
      <c r="AE4171" t="s">
        <v>6157</v>
      </c>
      <c r="AF4171" t="s">
        <v>6157</v>
      </c>
      <c r="AG4171" t="s">
        <v>6157</v>
      </c>
      <c r="AH4171" t="s">
        <v>6157</v>
      </c>
      <c r="AI4171" t="s">
        <v>6157</v>
      </c>
      <c r="AJ4171" t="s">
        <v>6457</v>
      </c>
      <c r="AK4171" t="s">
        <v>1457</v>
      </c>
      <c r="AL4171" t="s">
        <v>1456</v>
      </c>
      <c r="AM4171" t="s">
        <v>1455</v>
      </c>
      <c r="AN4171" t="s">
        <v>4353</v>
      </c>
      <c r="AO4171" s="29">
        <v>16</v>
      </c>
      <c r="AP4171">
        <v>-17.78620385</v>
      </c>
      <c r="AQ4171">
        <v>168.38760138000001</v>
      </c>
      <c r="AR4171" t="s">
        <v>289</v>
      </c>
      <c r="AS4171">
        <v>0.02</v>
      </c>
      <c r="AT4171" t="s">
        <v>1530</v>
      </c>
      <c r="AU4171" t="s">
        <v>274</v>
      </c>
      <c r="AV4171" t="s">
        <v>4353</v>
      </c>
      <c r="AW4171" t="s">
        <v>4353</v>
      </c>
      <c r="AX4171" t="s">
        <v>4353</v>
      </c>
      <c r="AY4171">
        <v>-1150</v>
      </c>
      <c r="AZ4171">
        <v>-1050</v>
      </c>
      <c r="BA4171" t="s">
        <v>290</v>
      </c>
      <c r="BB4171" t="s">
        <v>5260</v>
      </c>
      <c r="BC4171" t="s">
        <v>6157</v>
      </c>
      <c r="BH4171" t="s">
        <v>1543</v>
      </c>
      <c r="BI4171" t="s">
        <v>7250</v>
      </c>
      <c r="BJ4171" t="s">
        <v>6510</v>
      </c>
      <c r="BK4171" t="s">
        <v>1554</v>
      </c>
      <c r="BL4171" s="7" t="s">
        <v>1553</v>
      </c>
      <c r="BQ4171" t="s">
        <v>6540</v>
      </c>
      <c r="BR4171">
        <v>1</v>
      </c>
      <c r="BS4171" t="s">
        <v>6554</v>
      </c>
      <c r="BT4171" t="s">
        <v>5247</v>
      </c>
      <c r="BW4171">
        <v>-14</v>
      </c>
      <c r="BY4171">
        <v>11.5</v>
      </c>
      <c r="CB4171">
        <v>3.4</v>
      </c>
      <c r="CC4171">
        <v>40.6</v>
      </c>
      <c r="CD4171">
        <v>14.1</v>
      </c>
      <c r="CI4171" s="5"/>
    </row>
    <row r="4172" spans="1:87" ht="16" customHeight="1">
      <c r="A4172">
        <v>4171</v>
      </c>
      <c r="B4172" t="s">
        <v>7221</v>
      </c>
      <c r="C4172" s="2">
        <v>44970</v>
      </c>
      <c r="E4172" s="17" t="s">
        <v>859</v>
      </c>
      <c r="F4172" s="19"/>
      <c r="G4172" t="s">
        <v>1608</v>
      </c>
      <c r="H4172" t="s">
        <v>6157</v>
      </c>
      <c r="I4172" t="s">
        <v>4349</v>
      </c>
      <c r="J4172" t="s">
        <v>4350</v>
      </c>
      <c r="K4172" t="s">
        <v>4351</v>
      </c>
      <c r="L4172" t="s">
        <v>6157</v>
      </c>
      <c r="M4172" t="s">
        <v>1608</v>
      </c>
      <c r="N4172" t="s">
        <v>289</v>
      </c>
      <c r="O4172" t="s">
        <v>6157</v>
      </c>
      <c r="P4172" t="s">
        <v>6157</v>
      </c>
      <c r="Q4172" t="s">
        <v>3969</v>
      </c>
      <c r="R4172" t="s">
        <v>6157</v>
      </c>
      <c r="S4172" t="s">
        <v>4353</v>
      </c>
      <c r="T4172" t="s">
        <v>4353</v>
      </c>
      <c r="U4172" s="4" t="s">
        <v>4353</v>
      </c>
      <c r="V4172">
        <v>0</v>
      </c>
      <c r="W4172">
        <v>80</v>
      </c>
      <c r="X4172" t="s">
        <v>6157</v>
      </c>
      <c r="Y4172" t="s">
        <v>6157</v>
      </c>
      <c r="Z4172" t="s">
        <v>1543</v>
      </c>
      <c r="AA4172" t="s">
        <v>1388</v>
      </c>
      <c r="AB4172" t="s">
        <v>1386</v>
      </c>
      <c r="AC4172" t="s">
        <v>4353</v>
      </c>
      <c r="AD4172" t="s">
        <v>6157</v>
      </c>
      <c r="AE4172" t="s">
        <v>6157</v>
      </c>
      <c r="AF4172" t="s">
        <v>6157</v>
      </c>
      <c r="AG4172" t="s">
        <v>6157</v>
      </c>
      <c r="AH4172" t="s">
        <v>6157</v>
      </c>
      <c r="AI4172" t="s">
        <v>6157</v>
      </c>
      <c r="AJ4172" t="s">
        <v>6457</v>
      </c>
      <c r="AK4172" t="s">
        <v>1457</v>
      </c>
      <c r="AL4172" t="s">
        <v>1456</v>
      </c>
      <c r="AM4172" t="s">
        <v>1455</v>
      </c>
      <c r="AN4172" t="s">
        <v>4353</v>
      </c>
      <c r="AO4172" s="29">
        <v>16</v>
      </c>
      <c r="AP4172">
        <v>-17.78620385</v>
      </c>
      <c r="AQ4172">
        <v>168.38760138000001</v>
      </c>
      <c r="AR4172" t="s">
        <v>289</v>
      </c>
      <c r="AS4172">
        <v>0.02</v>
      </c>
      <c r="AT4172" t="s">
        <v>1530</v>
      </c>
      <c r="AU4172" t="s">
        <v>274</v>
      </c>
      <c r="AV4172" t="s">
        <v>4353</v>
      </c>
      <c r="AW4172" t="s">
        <v>4353</v>
      </c>
      <c r="AX4172" t="s">
        <v>4353</v>
      </c>
      <c r="AY4172">
        <v>-1150</v>
      </c>
      <c r="AZ4172">
        <v>-1050</v>
      </c>
      <c r="BA4172" t="s">
        <v>290</v>
      </c>
      <c r="BB4172" t="s">
        <v>5260</v>
      </c>
      <c r="BC4172" t="s">
        <v>6157</v>
      </c>
      <c r="BH4172" t="s">
        <v>1543</v>
      </c>
      <c r="BI4172" t="s">
        <v>7250</v>
      </c>
      <c r="BJ4172" t="s">
        <v>6510</v>
      </c>
      <c r="BK4172" t="s">
        <v>1554</v>
      </c>
      <c r="BL4172" s="7" t="s">
        <v>1553</v>
      </c>
      <c r="BQ4172" t="s">
        <v>6541</v>
      </c>
      <c r="BR4172">
        <v>1</v>
      </c>
      <c r="BS4172" t="s">
        <v>6554</v>
      </c>
      <c r="BT4172" t="s">
        <v>5251</v>
      </c>
      <c r="BW4172">
        <v>-16</v>
      </c>
      <c r="BY4172">
        <v>12.5</v>
      </c>
      <c r="CB4172">
        <v>3.2</v>
      </c>
      <c r="CC4172">
        <v>33.700000000000003</v>
      </c>
      <c r="CD4172">
        <v>12.4</v>
      </c>
      <c r="CI4172" s="5"/>
    </row>
    <row r="4173" spans="1:87" ht="16" customHeight="1">
      <c r="A4173">
        <v>4172</v>
      </c>
      <c r="B4173" t="s">
        <v>7221</v>
      </c>
      <c r="C4173" s="2">
        <v>44970</v>
      </c>
      <c r="E4173" s="17" t="s">
        <v>858</v>
      </c>
      <c r="F4173" s="19"/>
      <c r="G4173" t="s">
        <v>1608</v>
      </c>
      <c r="H4173" t="s">
        <v>6157</v>
      </c>
      <c r="I4173" t="s">
        <v>4349</v>
      </c>
      <c r="J4173" t="s">
        <v>4350</v>
      </c>
      <c r="K4173" t="s">
        <v>4351</v>
      </c>
      <c r="L4173" t="s">
        <v>6157</v>
      </c>
      <c r="M4173" t="s">
        <v>1608</v>
      </c>
      <c r="N4173" t="s">
        <v>289</v>
      </c>
      <c r="O4173" t="s">
        <v>6157</v>
      </c>
      <c r="P4173" t="s">
        <v>6157</v>
      </c>
      <c r="Q4173" t="s">
        <v>3969</v>
      </c>
      <c r="R4173" t="s">
        <v>6157</v>
      </c>
      <c r="S4173" t="s">
        <v>4353</v>
      </c>
      <c r="T4173" t="s">
        <v>4353</v>
      </c>
      <c r="U4173" s="4" t="s">
        <v>4353</v>
      </c>
      <c r="V4173">
        <v>0</v>
      </c>
      <c r="W4173">
        <v>80</v>
      </c>
      <c r="X4173" t="s">
        <v>6157</v>
      </c>
      <c r="Y4173" t="s">
        <v>6157</v>
      </c>
      <c r="Z4173" t="s">
        <v>1543</v>
      </c>
      <c r="AA4173" t="s">
        <v>1388</v>
      </c>
      <c r="AB4173" t="s">
        <v>1376</v>
      </c>
      <c r="AC4173" t="s">
        <v>4353</v>
      </c>
      <c r="AD4173" t="s">
        <v>6157</v>
      </c>
      <c r="AE4173" t="s">
        <v>6157</v>
      </c>
      <c r="AF4173" t="s">
        <v>6157</v>
      </c>
      <c r="AG4173" t="s">
        <v>6157</v>
      </c>
      <c r="AH4173" t="s">
        <v>6157</v>
      </c>
      <c r="AI4173" t="s">
        <v>6157</v>
      </c>
      <c r="AJ4173" t="s">
        <v>6457</v>
      </c>
      <c r="AK4173" t="s">
        <v>1457</v>
      </c>
      <c r="AL4173" t="s">
        <v>1456</v>
      </c>
      <c r="AM4173" t="s">
        <v>1455</v>
      </c>
      <c r="AN4173" t="s">
        <v>4353</v>
      </c>
      <c r="AO4173" s="29">
        <v>16</v>
      </c>
      <c r="AP4173">
        <v>-17.78620385</v>
      </c>
      <c r="AQ4173">
        <v>168.38760138000001</v>
      </c>
      <c r="AR4173" t="s">
        <v>289</v>
      </c>
      <c r="AS4173">
        <v>0.02</v>
      </c>
      <c r="AT4173" t="s">
        <v>1530</v>
      </c>
      <c r="AU4173" t="s">
        <v>274</v>
      </c>
      <c r="AV4173" t="s">
        <v>4353</v>
      </c>
      <c r="AW4173" t="s">
        <v>4353</v>
      </c>
      <c r="AX4173" t="s">
        <v>4353</v>
      </c>
      <c r="AY4173">
        <v>-1150</v>
      </c>
      <c r="AZ4173">
        <v>-1050</v>
      </c>
      <c r="BA4173" t="s">
        <v>290</v>
      </c>
      <c r="BB4173" t="s">
        <v>5260</v>
      </c>
      <c r="BC4173" t="s">
        <v>6157</v>
      </c>
      <c r="BH4173" t="s">
        <v>1543</v>
      </c>
      <c r="BI4173" t="s">
        <v>7250</v>
      </c>
      <c r="BJ4173" t="s">
        <v>6510</v>
      </c>
      <c r="BK4173" t="s">
        <v>1554</v>
      </c>
      <c r="BL4173" s="7" t="s">
        <v>1553</v>
      </c>
      <c r="BQ4173" t="s">
        <v>6541</v>
      </c>
      <c r="BR4173">
        <v>1</v>
      </c>
      <c r="BS4173" t="s">
        <v>6554</v>
      </c>
      <c r="BT4173" t="s">
        <v>5251</v>
      </c>
      <c r="BW4173">
        <v>-15.8</v>
      </c>
      <c r="BY4173">
        <v>11.6</v>
      </c>
      <c r="CB4173">
        <v>3</v>
      </c>
      <c r="CC4173">
        <v>33.5</v>
      </c>
      <c r="CD4173">
        <v>12.8</v>
      </c>
      <c r="CI4173" s="5"/>
    </row>
    <row r="4174" spans="1:87" ht="16" customHeight="1">
      <c r="A4174">
        <v>4173</v>
      </c>
      <c r="B4174" t="s">
        <v>7221</v>
      </c>
      <c r="C4174" s="2">
        <v>44970</v>
      </c>
      <c r="E4174" s="17" t="s">
        <v>857</v>
      </c>
      <c r="F4174" s="19"/>
      <c r="G4174" t="s">
        <v>1608</v>
      </c>
      <c r="H4174" t="s">
        <v>6157</v>
      </c>
      <c r="I4174" t="s">
        <v>4349</v>
      </c>
      <c r="J4174" t="s">
        <v>4350</v>
      </c>
      <c r="K4174" t="s">
        <v>4351</v>
      </c>
      <c r="L4174" t="s">
        <v>6157</v>
      </c>
      <c r="M4174" t="s">
        <v>1608</v>
      </c>
      <c r="N4174" t="s">
        <v>289</v>
      </c>
      <c r="O4174" t="s">
        <v>6157</v>
      </c>
      <c r="P4174" t="s">
        <v>6157</v>
      </c>
      <c r="Q4174" t="s">
        <v>3969</v>
      </c>
      <c r="R4174" t="s">
        <v>6157</v>
      </c>
      <c r="S4174" t="s">
        <v>4353</v>
      </c>
      <c r="T4174" t="s">
        <v>4353</v>
      </c>
      <c r="U4174" s="4" t="s">
        <v>4353</v>
      </c>
      <c r="V4174">
        <v>0</v>
      </c>
      <c r="W4174">
        <v>80</v>
      </c>
      <c r="X4174" t="s">
        <v>6157</v>
      </c>
      <c r="Y4174" t="s">
        <v>6157</v>
      </c>
      <c r="Z4174" t="s">
        <v>1543</v>
      </c>
      <c r="AA4174" t="s">
        <v>1388</v>
      </c>
      <c r="AB4174" t="s">
        <v>248</v>
      </c>
      <c r="AC4174" t="s">
        <v>4353</v>
      </c>
      <c r="AD4174" t="s">
        <v>6157</v>
      </c>
      <c r="AE4174" t="s">
        <v>6157</v>
      </c>
      <c r="AF4174" t="s">
        <v>6157</v>
      </c>
      <c r="AG4174" t="s">
        <v>6157</v>
      </c>
      <c r="AH4174" t="s">
        <v>6157</v>
      </c>
      <c r="AI4174" t="s">
        <v>6157</v>
      </c>
      <c r="AJ4174" t="s">
        <v>6457</v>
      </c>
      <c r="AK4174" t="s">
        <v>1457</v>
      </c>
      <c r="AL4174" t="s">
        <v>1456</v>
      </c>
      <c r="AM4174" t="s">
        <v>1455</v>
      </c>
      <c r="AN4174" t="s">
        <v>4353</v>
      </c>
      <c r="AO4174" s="29">
        <v>16</v>
      </c>
      <c r="AP4174">
        <v>-17.78620385</v>
      </c>
      <c r="AQ4174">
        <v>168.38760138000001</v>
      </c>
      <c r="AR4174" t="s">
        <v>289</v>
      </c>
      <c r="AS4174">
        <v>0.02</v>
      </c>
      <c r="AT4174" t="s">
        <v>1530</v>
      </c>
      <c r="AU4174" t="s">
        <v>274</v>
      </c>
      <c r="AV4174" t="s">
        <v>4353</v>
      </c>
      <c r="AW4174" t="s">
        <v>4353</v>
      </c>
      <c r="AX4174" t="s">
        <v>4353</v>
      </c>
      <c r="AY4174">
        <v>-1150</v>
      </c>
      <c r="AZ4174">
        <v>-1050</v>
      </c>
      <c r="BA4174" t="s">
        <v>290</v>
      </c>
      <c r="BB4174" t="s">
        <v>5260</v>
      </c>
      <c r="BC4174" t="s">
        <v>6157</v>
      </c>
      <c r="BH4174" t="s">
        <v>1543</v>
      </c>
      <c r="BI4174" t="s">
        <v>7250</v>
      </c>
      <c r="BJ4174" t="s">
        <v>6510</v>
      </c>
      <c r="BK4174" t="s">
        <v>1554</v>
      </c>
      <c r="BL4174" s="7" t="s">
        <v>1553</v>
      </c>
      <c r="BQ4174" t="s">
        <v>6541</v>
      </c>
      <c r="BR4174">
        <v>1</v>
      </c>
      <c r="BS4174" t="s">
        <v>6554</v>
      </c>
      <c r="BT4174" t="s">
        <v>5251</v>
      </c>
      <c r="BW4174">
        <v>-15.4</v>
      </c>
      <c r="BY4174">
        <v>12.9</v>
      </c>
      <c r="CB4174">
        <v>3.2</v>
      </c>
      <c r="CC4174">
        <v>35.799999999999997</v>
      </c>
      <c r="CD4174">
        <v>13.1</v>
      </c>
      <c r="CI4174" s="5"/>
    </row>
    <row r="4175" spans="1:87" ht="16" customHeight="1">
      <c r="A4175">
        <v>4174</v>
      </c>
      <c r="B4175" t="s">
        <v>7221</v>
      </c>
      <c r="C4175" s="2">
        <v>44970</v>
      </c>
      <c r="E4175" s="17" t="s">
        <v>856</v>
      </c>
      <c r="F4175" s="19"/>
      <c r="G4175" t="s">
        <v>1608</v>
      </c>
      <c r="H4175" t="s">
        <v>6157</v>
      </c>
      <c r="I4175" t="s">
        <v>4349</v>
      </c>
      <c r="J4175" t="s">
        <v>4350</v>
      </c>
      <c r="K4175" t="s">
        <v>4351</v>
      </c>
      <c r="L4175" t="s">
        <v>6157</v>
      </c>
      <c r="M4175" t="s">
        <v>1608</v>
      </c>
      <c r="N4175" t="s">
        <v>289</v>
      </c>
      <c r="O4175" t="s">
        <v>6157</v>
      </c>
      <c r="P4175" t="s">
        <v>6157</v>
      </c>
      <c r="Q4175" t="s">
        <v>3969</v>
      </c>
      <c r="R4175" t="s">
        <v>6157</v>
      </c>
      <c r="S4175" t="s">
        <v>4353</v>
      </c>
      <c r="T4175" t="s">
        <v>4353</v>
      </c>
      <c r="U4175" s="4" t="s">
        <v>4353</v>
      </c>
      <c r="V4175">
        <v>0</v>
      </c>
      <c r="W4175">
        <v>80</v>
      </c>
      <c r="X4175" t="s">
        <v>6157</v>
      </c>
      <c r="Y4175" t="s">
        <v>6157</v>
      </c>
      <c r="Z4175" t="s">
        <v>1543</v>
      </c>
      <c r="AA4175" t="s">
        <v>1388</v>
      </c>
      <c r="AB4175" t="s">
        <v>1385</v>
      </c>
      <c r="AC4175" t="s">
        <v>4353</v>
      </c>
      <c r="AD4175" t="s">
        <v>6157</v>
      </c>
      <c r="AE4175" t="s">
        <v>6157</v>
      </c>
      <c r="AF4175" t="s">
        <v>6157</v>
      </c>
      <c r="AG4175" t="s">
        <v>6157</v>
      </c>
      <c r="AH4175" t="s">
        <v>6157</v>
      </c>
      <c r="AI4175" t="s">
        <v>6157</v>
      </c>
      <c r="AJ4175" t="s">
        <v>6457</v>
      </c>
      <c r="AK4175" t="s">
        <v>1457</v>
      </c>
      <c r="AL4175" t="s">
        <v>1456</v>
      </c>
      <c r="AM4175" t="s">
        <v>1455</v>
      </c>
      <c r="AN4175" t="s">
        <v>4353</v>
      </c>
      <c r="AO4175" s="29">
        <v>16</v>
      </c>
      <c r="AP4175">
        <v>-17.78620385</v>
      </c>
      <c r="AQ4175">
        <v>168.38760138000001</v>
      </c>
      <c r="AR4175" t="s">
        <v>289</v>
      </c>
      <c r="AS4175">
        <v>0.02</v>
      </c>
      <c r="AT4175" t="s">
        <v>1530</v>
      </c>
      <c r="AU4175" t="s">
        <v>274</v>
      </c>
      <c r="AV4175" t="s">
        <v>4353</v>
      </c>
      <c r="AW4175" t="s">
        <v>4353</v>
      </c>
      <c r="AX4175" t="s">
        <v>4353</v>
      </c>
      <c r="AY4175">
        <v>-1150</v>
      </c>
      <c r="AZ4175">
        <v>-1050</v>
      </c>
      <c r="BA4175" t="s">
        <v>290</v>
      </c>
      <c r="BB4175" t="s">
        <v>5260</v>
      </c>
      <c r="BC4175" t="s">
        <v>6157</v>
      </c>
      <c r="BH4175" t="s">
        <v>1543</v>
      </c>
      <c r="BI4175" t="s">
        <v>7250</v>
      </c>
      <c r="BJ4175" t="s">
        <v>6510</v>
      </c>
      <c r="BK4175" t="s">
        <v>1554</v>
      </c>
      <c r="BL4175" s="7" t="s">
        <v>1553</v>
      </c>
      <c r="BQ4175" t="s">
        <v>6541</v>
      </c>
      <c r="BR4175">
        <v>1</v>
      </c>
      <c r="BS4175" t="s">
        <v>6554</v>
      </c>
      <c r="BT4175" t="s">
        <v>5251</v>
      </c>
      <c r="BW4175">
        <v>-18.2</v>
      </c>
      <c r="BY4175">
        <v>13.4</v>
      </c>
      <c r="CB4175">
        <v>3.2</v>
      </c>
      <c r="CC4175">
        <v>35.4</v>
      </c>
      <c r="CD4175">
        <v>12.8</v>
      </c>
      <c r="CI4175" s="5"/>
    </row>
    <row r="4176" spans="1:87" ht="16" customHeight="1">
      <c r="A4176">
        <v>4175</v>
      </c>
      <c r="B4176" t="s">
        <v>7221</v>
      </c>
      <c r="C4176" s="2">
        <v>44970</v>
      </c>
      <c r="E4176" s="17" t="s">
        <v>855</v>
      </c>
      <c r="F4176" s="19"/>
      <c r="G4176" t="s">
        <v>1608</v>
      </c>
      <c r="H4176" t="s">
        <v>6157</v>
      </c>
      <c r="I4176" t="s">
        <v>4349</v>
      </c>
      <c r="J4176" t="s">
        <v>4350</v>
      </c>
      <c r="K4176" t="s">
        <v>4351</v>
      </c>
      <c r="L4176" t="s">
        <v>6157</v>
      </c>
      <c r="M4176" t="s">
        <v>1608</v>
      </c>
      <c r="N4176" t="s">
        <v>289</v>
      </c>
      <c r="O4176" t="s">
        <v>6157</v>
      </c>
      <c r="P4176" t="s">
        <v>6157</v>
      </c>
      <c r="Q4176" t="s">
        <v>3969</v>
      </c>
      <c r="R4176" t="s">
        <v>6157</v>
      </c>
      <c r="S4176" t="s">
        <v>4353</v>
      </c>
      <c r="T4176" t="s">
        <v>4353</v>
      </c>
      <c r="U4176" s="4" t="s">
        <v>4353</v>
      </c>
      <c r="V4176">
        <v>0</v>
      </c>
      <c r="W4176">
        <v>80</v>
      </c>
      <c r="X4176" t="s">
        <v>6157</v>
      </c>
      <c r="Y4176" t="s">
        <v>6157</v>
      </c>
      <c r="Z4176" t="s">
        <v>1543</v>
      </c>
      <c r="AA4176" t="s">
        <v>1388</v>
      </c>
      <c r="AB4176" t="s">
        <v>4527</v>
      </c>
      <c r="AC4176" t="s">
        <v>6157</v>
      </c>
      <c r="AD4176" t="s">
        <v>6157</v>
      </c>
      <c r="AE4176" t="s">
        <v>6157</v>
      </c>
      <c r="AF4176" t="s">
        <v>6157</v>
      </c>
      <c r="AG4176" t="s">
        <v>6157</v>
      </c>
      <c r="AH4176" t="s">
        <v>6157</v>
      </c>
      <c r="AI4176" t="s">
        <v>6157</v>
      </c>
      <c r="AJ4176" t="s">
        <v>6457</v>
      </c>
      <c r="AK4176" t="s">
        <v>1457</v>
      </c>
      <c r="AL4176" t="s">
        <v>1456</v>
      </c>
      <c r="AM4176" t="s">
        <v>1455</v>
      </c>
      <c r="AN4176" t="s">
        <v>4353</v>
      </c>
      <c r="AO4176" s="29">
        <v>16</v>
      </c>
      <c r="AP4176">
        <v>-17.78620385</v>
      </c>
      <c r="AQ4176">
        <v>168.38760138000001</v>
      </c>
      <c r="AR4176" t="s">
        <v>289</v>
      </c>
      <c r="AS4176">
        <v>0.02</v>
      </c>
      <c r="AT4176" t="s">
        <v>1530</v>
      </c>
      <c r="AU4176" t="s">
        <v>274</v>
      </c>
      <c r="AV4176" t="s">
        <v>4353</v>
      </c>
      <c r="AW4176" t="s">
        <v>4353</v>
      </c>
      <c r="AX4176" t="s">
        <v>4353</v>
      </c>
      <c r="AY4176">
        <v>-1150</v>
      </c>
      <c r="AZ4176">
        <v>-1050</v>
      </c>
      <c r="BA4176" t="s">
        <v>290</v>
      </c>
      <c r="BB4176" t="s">
        <v>5260</v>
      </c>
      <c r="BC4176" t="s">
        <v>6157</v>
      </c>
      <c r="BH4176" t="s">
        <v>1543</v>
      </c>
      <c r="BI4176" t="s">
        <v>7250</v>
      </c>
      <c r="BJ4176" t="s">
        <v>6510</v>
      </c>
      <c r="BK4176" t="s">
        <v>1554</v>
      </c>
      <c r="BL4176" s="7" t="s">
        <v>1553</v>
      </c>
      <c r="BQ4176" t="s">
        <v>6541</v>
      </c>
      <c r="BR4176">
        <v>1</v>
      </c>
      <c r="BS4176" t="s">
        <v>6554</v>
      </c>
      <c r="BT4176" t="s">
        <v>5251</v>
      </c>
      <c r="BW4176">
        <v>-15</v>
      </c>
      <c r="BY4176">
        <v>12.2</v>
      </c>
      <c r="CB4176">
        <v>3.1</v>
      </c>
      <c r="CC4176">
        <v>17.2</v>
      </c>
      <c r="CD4176">
        <v>6.6</v>
      </c>
      <c r="CI4176" s="5"/>
    </row>
    <row r="4177" spans="1:111" ht="16" customHeight="1">
      <c r="A4177">
        <v>4176</v>
      </c>
      <c r="B4177" t="s">
        <v>7221</v>
      </c>
      <c r="C4177" s="2">
        <v>44970</v>
      </c>
      <c r="E4177" s="17" t="s">
        <v>854</v>
      </c>
      <c r="F4177" s="19"/>
      <c r="G4177" t="s">
        <v>1608</v>
      </c>
      <c r="H4177" t="s">
        <v>6157</v>
      </c>
      <c r="I4177" t="s">
        <v>4349</v>
      </c>
      <c r="J4177" t="s">
        <v>4350</v>
      </c>
      <c r="K4177" t="s">
        <v>4351</v>
      </c>
      <c r="L4177" t="s">
        <v>6157</v>
      </c>
      <c r="M4177" t="s">
        <v>1608</v>
      </c>
      <c r="N4177" t="s">
        <v>289</v>
      </c>
      <c r="O4177" t="s">
        <v>6157</v>
      </c>
      <c r="P4177" t="s">
        <v>6157</v>
      </c>
      <c r="Q4177" t="s">
        <v>3969</v>
      </c>
      <c r="R4177" t="s">
        <v>6157</v>
      </c>
      <c r="S4177" t="s">
        <v>4353</v>
      </c>
      <c r="T4177" t="s">
        <v>4353</v>
      </c>
      <c r="U4177" s="4" t="s">
        <v>4353</v>
      </c>
      <c r="V4177">
        <v>0</v>
      </c>
      <c r="W4177">
        <v>80</v>
      </c>
      <c r="X4177" t="s">
        <v>6157</v>
      </c>
      <c r="Y4177" t="s">
        <v>6157</v>
      </c>
      <c r="Z4177" t="s">
        <v>1543</v>
      </c>
      <c r="AA4177" t="s">
        <v>1388</v>
      </c>
      <c r="AB4177" t="s">
        <v>1380</v>
      </c>
      <c r="AC4177" t="s">
        <v>4353</v>
      </c>
      <c r="AD4177" t="s">
        <v>6157</v>
      </c>
      <c r="AE4177" t="s">
        <v>6157</v>
      </c>
      <c r="AF4177" t="s">
        <v>6157</v>
      </c>
      <c r="AG4177" t="s">
        <v>6157</v>
      </c>
      <c r="AH4177" t="s">
        <v>6157</v>
      </c>
      <c r="AI4177" t="s">
        <v>6157</v>
      </c>
      <c r="AJ4177" t="s">
        <v>6457</v>
      </c>
      <c r="AK4177" t="s">
        <v>1457</v>
      </c>
      <c r="AL4177" t="s">
        <v>1456</v>
      </c>
      <c r="AM4177" t="s">
        <v>1455</v>
      </c>
      <c r="AN4177" t="s">
        <v>4353</v>
      </c>
      <c r="AO4177" s="29">
        <v>16</v>
      </c>
      <c r="AP4177">
        <v>-17.78620385</v>
      </c>
      <c r="AQ4177">
        <v>168.38760138000001</v>
      </c>
      <c r="AR4177" t="s">
        <v>289</v>
      </c>
      <c r="AS4177">
        <v>0.02</v>
      </c>
      <c r="AT4177" t="s">
        <v>1530</v>
      </c>
      <c r="AU4177" t="s">
        <v>274</v>
      </c>
      <c r="AV4177" t="s">
        <v>4353</v>
      </c>
      <c r="AW4177" t="s">
        <v>4353</v>
      </c>
      <c r="AX4177" t="s">
        <v>4353</v>
      </c>
      <c r="AY4177">
        <v>-1150</v>
      </c>
      <c r="AZ4177">
        <v>-1050</v>
      </c>
      <c r="BA4177" t="s">
        <v>290</v>
      </c>
      <c r="BB4177" t="s">
        <v>5260</v>
      </c>
      <c r="BC4177" t="s">
        <v>6157</v>
      </c>
      <c r="BH4177" t="s">
        <v>1543</v>
      </c>
      <c r="BI4177" t="s">
        <v>7250</v>
      </c>
      <c r="BJ4177" t="s">
        <v>6510</v>
      </c>
      <c r="BK4177" t="s">
        <v>1554</v>
      </c>
      <c r="BL4177" s="7" t="s">
        <v>1553</v>
      </c>
      <c r="BQ4177" t="s">
        <v>6541</v>
      </c>
      <c r="BR4177">
        <v>1</v>
      </c>
      <c r="BS4177" t="s">
        <v>6554</v>
      </c>
      <c r="BT4177" t="s">
        <v>5251</v>
      </c>
      <c r="BW4177">
        <v>-14.4</v>
      </c>
      <c r="BY4177">
        <v>11.4</v>
      </c>
      <c r="CB4177">
        <v>3.1</v>
      </c>
      <c r="CC4177">
        <v>34.1</v>
      </c>
      <c r="CD4177">
        <v>13</v>
      </c>
      <c r="CI4177" s="5"/>
    </row>
    <row r="4178" spans="1:111" ht="16" customHeight="1">
      <c r="A4178">
        <v>4177</v>
      </c>
      <c r="B4178" t="s">
        <v>7221</v>
      </c>
      <c r="C4178" s="2">
        <v>44970</v>
      </c>
      <c r="E4178" s="17" t="s">
        <v>853</v>
      </c>
      <c r="F4178" s="19"/>
      <c r="G4178" t="s">
        <v>1608</v>
      </c>
      <c r="H4178" t="s">
        <v>6157</v>
      </c>
      <c r="I4178" t="s">
        <v>4349</v>
      </c>
      <c r="J4178" t="s">
        <v>4350</v>
      </c>
      <c r="K4178" t="s">
        <v>4351</v>
      </c>
      <c r="L4178" t="s">
        <v>6157</v>
      </c>
      <c r="M4178" t="s">
        <v>1608</v>
      </c>
      <c r="N4178" t="s">
        <v>289</v>
      </c>
      <c r="O4178" t="s">
        <v>6157</v>
      </c>
      <c r="P4178" t="s">
        <v>6157</v>
      </c>
      <c r="Q4178" t="s">
        <v>3969</v>
      </c>
      <c r="R4178" t="s">
        <v>6157</v>
      </c>
      <c r="S4178" t="s">
        <v>4353</v>
      </c>
      <c r="T4178" t="s">
        <v>4353</v>
      </c>
      <c r="U4178" s="4" t="s">
        <v>4353</v>
      </c>
      <c r="V4178">
        <v>0</v>
      </c>
      <c r="W4178">
        <v>80</v>
      </c>
      <c r="X4178" t="s">
        <v>6157</v>
      </c>
      <c r="Y4178" t="s">
        <v>6157</v>
      </c>
      <c r="Z4178" t="s">
        <v>1543</v>
      </c>
      <c r="AA4178" t="s">
        <v>1388</v>
      </c>
      <c r="AB4178" t="s">
        <v>1385</v>
      </c>
      <c r="AC4178" t="s">
        <v>4353</v>
      </c>
      <c r="AD4178" t="s">
        <v>6157</v>
      </c>
      <c r="AE4178" t="s">
        <v>6157</v>
      </c>
      <c r="AF4178" t="s">
        <v>6157</v>
      </c>
      <c r="AG4178" t="s">
        <v>6157</v>
      </c>
      <c r="AH4178" t="s">
        <v>6157</v>
      </c>
      <c r="AI4178" t="s">
        <v>6157</v>
      </c>
      <c r="AJ4178" t="s">
        <v>6457</v>
      </c>
      <c r="AK4178" t="s">
        <v>1457</v>
      </c>
      <c r="AL4178" t="s">
        <v>1456</v>
      </c>
      <c r="AM4178" t="s">
        <v>1455</v>
      </c>
      <c r="AN4178" t="s">
        <v>4353</v>
      </c>
      <c r="AO4178" s="29">
        <v>16</v>
      </c>
      <c r="AP4178">
        <v>-17.78620385</v>
      </c>
      <c r="AQ4178">
        <v>168.38760138000001</v>
      </c>
      <c r="AR4178" t="s">
        <v>289</v>
      </c>
      <c r="AS4178">
        <v>0.02</v>
      </c>
      <c r="AT4178" t="s">
        <v>1530</v>
      </c>
      <c r="AU4178" t="s">
        <v>274</v>
      </c>
      <c r="AV4178" t="s">
        <v>4353</v>
      </c>
      <c r="AW4178" t="s">
        <v>4353</v>
      </c>
      <c r="AX4178" t="s">
        <v>4353</v>
      </c>
      <c r="AY4178">
        <v>-1150</v>
      </c>
      <c r="AZ4178">
        <v>-1050</v>
      </c>
      <c r="BA4178" t="s">
        <v>290</v>
      </c>
      <c r="BB4178" t="s">
        <v>5260</v>
      </c>
      <c r="BC4178" t="s">
        <v>6157</v>
      </c>
      <c r="BH4178" t="s">
        <v>1543</v>
      </c>
      <c r="BI4178" t="s">
        <v>7250</v>
      </c>
      <c r="BJ4178" t="s">
        <v>6510</v>
      </c>
      <c r="BK4178" t="s">
        <v>1554</v>
      </c>
      <c r="BL4178" s="7" t="s">
        <v>1553</v>
      </c>
      <c r="BQ4178" t="s">
        <v>6541</v>
      </c>
      <c r="BR4178">
        <v>1</v>
      </c>
      <c r="BS4178" t="s">
        <v>6554</v>
      </c>
      <c r="BT4178" t="s">
        <v>5251</v>
      </c>
      <c r="BW4178">
        <v>-19.3</v>
      </c>
      <c r="BY4178">
        <v>12.2</v>
      </c>
      <c r="CB4178">
        <v>3</v>
      </c>
      <c r="CC4178">
        <v>15.6</v>
      </c>
      <c r="CD4178">
        <v>6.2</v>
      </c>
      <c r="CI4178" s="5"/>
    </row>
    <row r="4179" spans="1:111" ht="16" customHeight="1">
      <c r="A4179">
        <v>4178</v>
      </c>
      <c r="B4179" t="s">
        <v>7221</v>
      </c>
      <c r="C4179" s="2">
        <v>44970</v>
      </c>
      <c r="E4179" s="17" t="s">
        <v>852</v>
      </c>
      <c r="F4179" s="19" t="s">
        <v>5357</v>
      </c>
      <c r="G4179" t="s">
        <v>1608</v>
      </c>
      <c r="H4179" t="s">
        <v>6157</v>
      </c>
      <c r="I4179" t="s">
        <v>4349</v>
      </c>
      <c r="J4179" t="s">
        <v>4350</v>
      </c>
      <c r="K4179" t="s">
        <v>4351</v>
      </c>
      <c r="L4179" t="s">
        <v>6157</v>
      </c>
      <c r="M4179" t="s">
        <v>1608</v>
      </c>
      <c r="N4179" t="s">
        <v>289</v>
      </c>
      <c r="O4179" t="s">
        <v>6157</v>
      </c>
      <c r="P4179" t="s">
        <v>6157</v>
      </c>
      <c r="Q4179" t="s">
        <v>3969</v>
      </c>
      <c r="R4179" t="s">
        <v>6157</v>
      </c>
      <c r="S4179" t="s">
        <v>229</v>
      </c>
      <c r="T4179" s="4" t="s">
        <v>1372</v>
      </c>
      <c r="U4179" s="4" t="s">
        <v>233</v>
      </c>
      <c r="V4179">
        <v>18</v>
      </c>
      <c r="W4179">
        <v>80</v>
      </c>
      <c r="X4179" t="s">
        <v>6157</v>
      </c>
      <c r="Y4179" t="s">
        <v>6157</v>
      </c>
      <c r="Z4179" t="s">
        <v>6474</v>
      </c>
      <c r="AA4179" t="s">
        <v>1388</v>
      </c>
      <c r="AB4179" t="s">
        <v>4353</v>
      </c>
      <c r="AC4179" t="s">
        <v>4353</v>
      </c>
      <c r="AD4179" t="s">
        <v>6157</v>
      </c>
      <c r="AE4179" t="s">
        <v>6157</v>
      </c>
      <c r="AF4179" t="s">
        <v>6157</v>
      </c>
      <c r="AG4179" t="s">
        <v>6157</v>
      </c>
      <c r="AH4179" t="s">
        <v>6157</v>
      </c>
      <c r="AI4179" t="s">
        <v>6157</v>
      </c>
      <c r="AJ4179" t="s">
        <v>6457</v>
      </c>
      <c r="AK4179" t="s">
        <v>1454</v>
      </c>
      <c r="AL4179" t="s">
        <v>1453</v>
      </c>
      <c r="AM4179" t="s">
        <v>1415</v>
      </c>
      <c r="AN4179">
        <v>1999</v>
      </c>
      <c r="AO4179" s="29">
        <v>108.83068799999999</v>
      </c>
      <c r="AP4179">
        <v>-15.741209</v>
      </c>
      <c r="AQ4179">
        <v>-179.91034400000001</v>
      </c>
      <c r="AR4179" t="s">
        <v>289</v>
      </c>
      <c r="AS4179">
        <v>0.05</v>
      </c>
      <c r="AT4179" t="s">
        <v>1521</v>
      </c>
      <c r="AU4179" t="s">
        <v>274</v>
      </c>
      <c r="AV4179" t="s">
        <v>1510</v>
      </c>
      <c r="AW4179" t="s">
        <v>5358</v>
      </c>
      <c r="AX4179" t="s">
        <v>4353</v>
      </c>
      <c r="AY4179">
        <v>1850</v>
      </c>
      <c r="BA4179" t="s">
        <v>290</v>
      </c>
      <c r="BB4179" t="s">
        <v>4785</v>
      </c>
      <c r="BC4179" t="s">
        <v>6157</v>
      </c>
      <c r="BH4179" t="s">
        <v>295</v>
      </c>
      <c r="BI4179" t="s">
        <v>7251</v>
      </c>
      <c r="BJ4179" t="s">
        <v>6511</v>
      </c>
      <c r="BK4179" t="s">
        <v>1552</v>
      </c>
      <c r="BL4179" s="7">
        <v>2006</v>
      </c>
      <c r="BQ4179" t="s">
        <v>6547</v>
      </c>
      <c r="BR4179">
        <v>1</v>
      </c>
      <c r="BS4179" t="s">
        <v>5359</v>
      </c>
      <c r="BT4179" t="s">
        <v>5442</v>
      </c>
      <c r="BW4179">
        <v>-17.2</v>
      </c>
      <c r="BY4179">
        <v>9.3000000000000007</v>
      </c>
      <c r="CB4179">
        <v>3.2</v>
      </c>
      <c r="CC4179">
        <v>35.5</v>
      </c>
      <c r="CD4179">
        <v>13</v>
      </c>
      <c r="CI4179" s="5"/>
    </row>
    <row r="4180" spans="1:111" ht="16" customHeight="1">
      <c r="A4180">
        <v>4179</v>
      </c>
      <c r="B4180" t="s">
        <v>7221</v>
      </c>
      <c r="C4180" s="2">
        <v>44970</v>
      </c>
      <c r="E4180" s="17" t="s">
        <v>851</v>
      </c>
      <c r="F4180" s="19" t="s">
        <v>5360</v>
      </c>
      <c r="G4180" t="s">
        <v>1608</v>
      </c>
      <c r="H4180" t="s">
        <v>6157</v>
      </c>
      <c r="I4180" t="s">
        <v>4349</v>
      </c>
      <c r="J4180" t="s">
        <v>4350</v>
      </c>
      <c r="K4180" t="s">
        <v>4351</v>
      </c>
      <c r="L4180" t="s">
        <v>6157</v>
      </c>
      <c r="M4180" t="s">
        <v>1608</v>
      </c>
      <c r="N4180" t="s">
        <v>289</v>
      </c>
      <c r="O4180" t="s">
        <v>6157</v>
      </c>
      <c r="P4180" t="s">
        <v>6157</v>
      </c>
      <c r="Q4180" t="s">
        <v>3969</v>
      </c>
      <c r="R4180" t="s">
        <v>6157</v>
      </c>
      <c r="S4180" t="s">
        <v>4353</v>
      </c>
      <c r="T4180" s="4" t="s">
        <v>5361</v>
      </c>
      <c r="U4180" s="4" t="s">
        <v>4357</v>
      </c>
      <c r="V4180">
        <v>8</v>
      </c>
      <c r="W4180">
        <v>9</v>
      </c>
      <c r="X4180" t="s">
        <v>6157</v>
      </c>
      <c r="Y4180" t="s">
        <v>6157</v>
      </c>
      <c r="Z4180" t="s">
        <v>6474</v>
      </c>
      <c r="AA4180" t="s">
        <v>1388</v>
      </c>
      <c r="AB4180" t="s">
        <v>4353</v>
      </c>
      <c r="AC4180" t="s">
        <v>4353</v>
      </c>
      <c r="AD4180" t="s">
        <v>6157</v>
      </c>
      <c r="AE4180" t="s">
        <v>6157</v>
      </c>
      <c r="AF4180" t="s">
        <v>6157</v>
      </c>
      <c r="AG4180" t="s">
        <v>6157</v>
      </c>
      <c r="AH4180" t="s">
        <v>6157</v>
      </c>
      <c r="AI4180" t="s">
        <v>6157</v>
      </c>
      <c r="AJ4180" t="s">
        <v>6457</v>
      </c>
      <c r="AK4180" t="s">
        <v>1454</v>
      </c>
      <c r="AL4180" t="s">
        <v>1453</v>
      </c>
      <c r="AM4180" t="s">
        <v>1415</v>
      </c>
      <c r="AN4180">
        <v>1999</v>
      </c>
      <c r="AO4180" s="29">
        <v>108.83068799999999</v>
      </c>
      <c r="AP4180">
        <v>-15.741209</v>
      </c>
      <c r="AQ4180">
        <v>-179.91034400000001</v>
      </c>
      <c r="AR4180" t="s">
        <v>289</v>
      </c>
      <c r="AS4180">
        <v>0.05</v>
      </c>
      <c r="AT4180" t="s">
        <v>1521</v>
      </c>
      <c r="AU4180" t="s">
        <v>274</v>
      </c>
      <c r="AV4180" t="s">
        <v>1510</v>
      </c>
      <c r="AW4180" t="s">
        <v>5362</v>
      </c>
      <c r="AX4180" t="s">
        <v>4353</v>
      </c>
      <c r="AY4180">
        <v>1850</v>
      </c>
      <c r="BA4180" t="s">
        <v>290</v>
      </c>
      <c r="BB4180" t="s">
        <v>4785</v>
      </c>
      <c r="BC4180" t="s">
        <v>6157</v>
      </c>
      <c r="BH4180" t="s">
        <v>295</v>
      </c>
      <c r="BI4180" t="s">
        <v>7251</v>
      </c>
      <c r="BJ4180" t="s">
        <v>6511</v>
      </c>
      <c r="BK4180" t="s">
        <v>1552</v>
      </c>
      <c r="BL4180" s="7">
        <v>2006</v>
      </c>
      <c r="BQ4180" t="s">
        <v>6547</v>
      </c>
      <c r="BR4180">
        <v>1</v>
      </c>
      <c r="BS4180" t="s">
        <v>5359</v>
      </c>
      <c r="BT4180" t="s">
        <v>5442</v>
      </c>
      <c r="BW4180">
        <v>-17</v>
      </c>
      <c r="BY4180">
        <v>9</v>
      </c>
      <c r="CB4180">
        <v>3.3</v>
      </c>
      <c r="CC4180">
        <v>41.5</v>
      </c>
      <c r="CD4180">
        <v>14.9</v>
      </c>
      <c r="CI4180" s="5"/>
    </row>
    <row r="4181" spans="1:111" ht="16" customHeight="1">
      <c r="A4181">
        <v>4180</v>
      </c>
      <c r="B4181" t="s">
        <v>7221</v>
      </c>
      <c r="C4181" s="2">
        <v>44970</v>
      </c>
      <c r="E4181" s="17" t="s">
        <v>850</v>
      </c>
      <c r="F4181" s="19" t="s">
        <v>5363</v>
      </c>
      <c r="G4181" t="s">
        <v>1608</v>
      </c>
      <c r="H4181" t="s">
        <v>6157</v>
      </c>
      <c r="I4181" t="s">
        <v>4349</v>
      </c>
      <c r="J4181" t="s">
        <v>4350</v>
      </c>
      <c r="K4181" t="s">
        <v>4351</v>
      </c>
      <c r="L4181" t="s">
        <v>6157</v>
      </c>
      <c r="M4181" t="s">
        <v>1608</v>
      </c>
      <c r="N4181" t="s">
        <v>289</v>
      </c>
      <c r="O4181" t="s">
        <v>6157</v>
      </c>
      <c r="P4181" t="s">
        <v>6157</v>
      </c>
      <c r="Q4181" t="s">
        <v>3969</v>
      </c>
      <c r="R4181" t="s">
        <v>6157</v>
      </c>
      <c r="S4181" t="s">
        <v>229</v>
      </c>
      <c r="T4181" s="4" t="s">
        <v>241</v>
      </c>
      <c r="U4181" s="4" t="s">
        <v>233</v>
      </c>
      <c r="V4181">
        <v>18</v>
      </c>
      <c r="W4181">
        <v>80</v>
      </c>
      <c r="X4181" t="s">
        <v>6157</v>
      </c>
      <c r="Y4181" t="s">
        <v>6157</v>
      </c>
      <c r="Z4181" t="s">
        <v>6474</v>
      </c>
      <c r="AA4181" t="s">
        <v>1388</v>
      </c>
      <c r="AB4181" t="s">
        <v>4353</v>
      </c>
      <c r="AC4181" t="s">
        <v>4353</v>
      </c>
      <c r="AD4181" t="s">
        <v>6157</v>
      </c>
      <c r="AE4181" t="s">
        <v>6157</v>
      </c>
      <c r="AF4181" t="s">
        <v>6157</v>
      </c>
      <c r="AG4181" t="s">
        <v>6157</v>
      </c>
      <c r="AH4181" t="s">
        <v>6157</v>
      </c>
      <c r="AI4181" t="s">
        <v>6157</v>
      </c>
      <c r="AJ4181" t="s">
        <v>6457</v>
      </c>
      <c r="AK4181" t="s">
        <v>1454</v>
      </c>
      <c r="AL4181" t="s">
        <v>1453</v>
      </c>
      <c r="AM4181" t="s">
        <v>1415</v>
      </c>
      <c r="AN4181">
        <v>1999</v>
      </c>
      <c r="AO4181" s="29">
        <v>108.83068799999999</v>
      </c>
      <c r="AP4181">
        <v>-15.741209</v>
      </c>
      <c r="AQ4181">
        <v>-179.91034400000001</v>
      </c>
      <c r="AR4181" t="s">
        <v>289</v>
      </c>
      <c r="AS4181">
        <v>0.05</v>
      </c>
      <c r="AT4181" t="s">
        <v>1521</v>
      </c>
      <c r="AU4181" t="s">
        <v>274</v>
      </c>
      <c r="AV4181" t="s">
        <v>6925</v>
      </c>
      <c r="AW4181" t="s">
        <v>5364</v>
      </c>
      <c r="AX4181" t="s">
        <v>1532</v>
      </c>
      <c r="AY4181">
        <v>1850</v>
      </c>
      <c r="BA4181" t="s">
        <v>290</v>
      </c>
      <c r="BB4181" t="s">
        <v>4785</v>
      </c>
      <c r="BC4181" t="s">
        <v>6157</v>
      </c>
      <c r="BH4181" t="s">
        <v>295</v>
      </c>
      <c r="BI4181" t="s">
        <v>7251</v>
      </c>
      <c r="BJ4181" t="s">
        <v>6511</v>
      </c>
      <c r="BK4181" t="s">
        <v>1552</v>
      </c>
      <c r="BL4181" s="7">
        <v>2006</v>
      </c>
      <c r="BQ4181" t="s">
        <v>6547</v>
      </c>
      <c r="BR4181">
        <v>1</v>
      </c>
      <c r="BS4181" t="s">
        <v>5359</v>
      </c>
      <c r="BT4181" t="s">
        <v>5442</v>
      </c>
      <c r="BW4181">
        <v>-17.899999999999999</v>
      </c>
      <c r="BY4181">
        <v>8.9</v>
      </c>
      <c r="CB4181">
        <v>3.2</v>
      </c>
      <c r="CC4181">
        <v>42.7</v>
      </c>
      <c r="CD4181">
        <v>15.4</v>
      </c>
      <c r="CI4181" s="5"/>
    </row>
    <row r="4182" spans="1:111" ht="16" customHeight="1">
      <c r="A4182">
        <v>4181</v>
      </c>
      <c r="B4182" t="s">
        <v>7221</v>
      </c>
      <c r="C4182" s="2">
        <v>44970</v>
      </c>
      <c r="E4182" s="17" t="s">
        <v>849</v>
      </c>
      <c r="F4182" s="19" t="s">
        <v>5365</v>
      </c>
      <c r="G4182" t="s">
        <v>1608</v>
      </c>
      <c r="H4182" t="s">
        <v>6157</v>
      </c>
      <c r="I4182" t="s">
        <v>4349</v>
      </c>
      <c r="J4182" t="s">
        <v>4350</v>
      </c>
      <c r="K4182" t="s">
        <v>4351</v>
      </c>
      <c r="L4182" t="s">
        <v>6157</v>
      </c>
      <c r="M4182" t="s">
        <v>1608</v>
      </c>
      <c r="N4182" t="s">
        <v>289</v>
      </c>
      <c r="O4182" t="s">
        <v>6157</v>
      </c>
      <c r="P4182" t="s">
        <v>6157</v>
      </c>
      <c r="Q4182" t="s">
        <v>3969</v>
      </c>
      <c r="R4182" t="s">
        <v>6157</v>
      </c>
      <c r="S4182" t="s">
        <v>229</v>
      </c>
      <c r="T4182" t="s">
        <v>242</v>
      </c>
      <c r="U4182" s="4" t="s">
        <v>233</v>
      </c>
      <c r="V4182">
        <v>18</v>
      </c>
      <c r="W4182">
        <v>80</v>
      </c>
      <c r="X4182" t="s">
        <v>6157</v>
      </c>
      <c r="Y4182" t="s">
        <v>6157</v>
      </c>
      <c r="Z4182" t="s">
        <v>6474</v>
      </c>
      <c r="AA4182" t="s">
        <v>1388</v>
      </c>
      <c r="AB4182" t="s">
        <v>4353</v>
      </c>
      <c r="AC4182" t="s">
        <v>4353</v>
      </c>
      <c r="AD4182" t="s">
        <v>6157</v>
      </c>
      <c r="AE4182" t="s">
        <v>6157</v>
      </c>
      <c r="AF4182" t="s">
        <v>6157</v>
      </c>
      <c r="AG4182" t="s">
        <v>6157</v>
      </c>
      <c r="AH4182" t="s">
        <v>6157</v>
      </c>
      <c r="AI4182" t="s">
        <v>6157</v>
      </c>
      <c r="AJ4182" t="s">
        <v>6457</v>
      </c>
      <c r="AK4182" t="s">
        <v>1454</v>
      </c>
      <c r="AL4182" t="s">
        <v>1453</v>
      </c>
      <c r="AM4182" t="s">
        <v>1415</v>
      </c>
      <c r="AN4182">
        <v>1999</v>
      </c>
      <c r="AO4182" s="29">
        <v>108.83068799999999</v>
      </c>
      <c r="AP4182">
        <v>-15.741209</v>
      </c>
      <c r="AQ4182">
        <v>-179.91034400000001</v>
      </c>
      <c r="AR4182" t="s">
        <v>289</v>
      </c>
      <c r="AS4182">
        <v>0.05</v>
      </c>
      <c r="AT4182" t="s">
        <v>1521</v>
      </c>
      <c r="AU4182" t="s">
        <v>274</v>
      </c>
      <c r="AV4182" t="s">
        <v>1510</v>
      </c>
      <c r="AW4182" t="s">
        <v>5362</v>
      </c>
      <c r="AX4182" t="s">
        <v>4353</v>
      </c>
      <c r="AY4182">
        <v>1850</v>
      </c>
      <c r="BA4182" t="s">
        <v>290</v>
      </c>
      <c r="BB4182" t="s">
        <v>4785</v>
      </c>
      <c r="BC4182" t="s">
        <v>6157</v>
      </c>
      <c r="BH4182" t="s">
        <v>295</v>
      </c>
      <c r="BI4182" t="s">
        <v>7251</v>
      </c>
      <c r="BJ4182" t="s">
        <v>6511</v>
      </c>
      <c r="BK4182" t="s">
        <v>1552</v>
      </c>
      <c r="BL4182" s="7">
        <v>2006</v>
      </c>
      <c r="BQ4182" t="s">
        <v>6547</v>
      </c>
      <c r="BR4182">
        <v>1</v>
      </c>
      <c r="BS4182" t="s">
        <v>5359</v>
      </c>
      <c r="BT4182" t="s">
        <v>5442</v>
      </c>
      <c r="BW4182">
        <v>-17</v>
      </c>
      <c r="BY4182">
        <v>10.199999999999999</v>
      </c>
      <c r="CB4182">
        <v>3.3</v>
      </c>
      <c r="CC4182">
        <v>41.1</v>
      </c>
      <c r="CD4182">
        <v>14.6</v>
      </c>
      <c r="CI4182" s="5"/>
    </row>
    <row r="4183" spans="1:111" ht="16" customHeight="1">
      <c r="A4183">
        <v>4182</v>
      </c>
      <c r="B4183" t="s">
        <v>7221</v>
      </c>
      <c r="C4183" s="2">
        <v>44970</v>
      </c>
      <c r="E4183" s="17" t="s">
        <v>848</v>
      </c>
      <c r="F4183" s="19" t="s">
        <v>236</v>
      </c>
      <c r="G4183" t="s">
        <v>1608</v>
      </c>
      <c r="H4183" t="s">
        <v>6157</v>
      </c>
      <c r="I4183" t="s">
        <v>4349</v>
      </c>
      <c r="J4183" t="s">
        <v>4350</v>
      </c>
      <c r="K4183" t="s">
        <v>4351</v>
      </c>
      <c r="L4183" t="s">
        <v>6157</v>
      </c>
      <c r="M4183" t="s">
        <v>1608</v>
      </c>
      <c r="N4183" t="s">
        <v>289</v>
      </c>
      <c r="O4183" t="s">
        <v>6157</v>
      </c>
      <c r="P4183" t="s">
        <v>6157</v>
      </c>
      <c r="Q4183" t="s">
        <v>3969</v>
      </c>
      <c r="R4183" t="s">
        <v>6157</v>
      </c>
      <c r="S4183" t="s">
        <v>229</v>
      </c>
      <c r="T4183" s="4" t="s">
        <v>241</v>
      </c>
      <c r="U4183" s="4" t="s">
        <v>233</v>
      </c>
      <c r="V4183">
        <v>18</v>
      </c>
      <c r="W4183">
        <v>80</v>
      </c>
      <c r="X4183" t="s">
        <v>6157</v>
      </c>
      <c r="Y4183" t="s">
        <v>6157</v>
      </c>
      <c r="Z4183" t="s">
        <v>6474</v>
      </c>
      <c r="AA4183" t="s">
        <v>1388</v>
      </c>
      <c r="AB4183" t="s">
        <v>4353</v>
      </c>
      <c r="AC4183" t="s">
        <v>4353</v>
      </c>
      <c r="AD4183" t="s">
        <v>6157</v>
      </c>
      <c r="AE4183" t="s">
        <v>6157</v>
      </c>
      <c r="AF4183" t="s">
        <v>6157</v>
      </c>
      <c r="AG4183" t="s">
        <v>6157</v>
      </c>
      <c r="AH4183" t="s">
        <v>6157</v>
      </c>
      <c r="AI4183" t="s">
        <v>6157</v>
      </c>
      <c r="AJ4183" t="s">
        <v>6457</v>
      </c>
      <c r="AK4183" t="s">
        <v>1454</v>
      </c>
      <c r="AL4183" t="s">
        <v>1453</v>
      </c>
      <c r="AM4183" t="s">
        <v>1415</v>
      </c>
      <c r="AN4183">
        <v>1999</v>
      </c>
      <c r="AO4183" s="29">
        <v>108.83068799999999</v>
      </c>
      <c r="AP4183">
        <v>-15.741209</v>
      </c>
      <c r="AQ4183">
        <v>-179.91034400000001</v>
      </c>
      <c r="AR4183" t="s">
        <v>289</v>
      </c>
      <c r="AS4183">
        <v>0.05</v>
      </c>
      <c r="AT4183" t="s">
        <v>1521</v>
      </c>
      <c r="AU4183" t="s">
        <v>274</v>
      </c>
      <c r="AV4183" t="s">
        <v>1510</v>
      </c>
      <c r="AW4183" t="s">
        <v>5366</v>
      </c>
      <c r="AX4183" t="s">
        <v>4353</v>
      </c>
      <c r="AY4183">
        <v>1850</v>
      </c>
      <c r="BA4183" t="s">
        <v>290</v>
      </c>
      <c r="BB4183" t="s">
        <v>4785</v>
      </c>
      <c r="BC4183" t="s">
        <v>6157</v>
      </c>
      <c r="BH4183" t="s">
        <v>295</v>
      </c>
      <c r="BI4183" t="s">
        <v>7251</v>
      </c>
      <c r="BJ4183" t="s">
        <v>6511</v>
      </c>
      <c r="BK4183" t="s">
        <v>1552</v>
      </c>
      <c r="BL4183" s="7">
        <v>2006</v>
      </c>
      <c r="BQ4183" t="s">
        <v>6547</v>
      </c>
      <c r="BR4183">
        <v>1</v>
      </c>
      <c r="BS4183" t="s">
        <v>5359</v>
      </c>
      <c r="BT4183" t="s">
        <v>5442</v>
      </c>
      <c r="BW4183">
        <v>-17.399999999999999</v>
      </c>
      <c r="BY4183">
        <v>9.1999999999999993</v>
      </c>
      <c r="CB4183">
        <v>3.2</v>
      </c>
      <c r="CC4183">
        <v>41.7</v>
      </c>
      <c r="CD4183">
        <v>15</v>
      </c>
      <c r="CI4183" s="5"/>
    </row>
    <row r="4184" spans="1:111" ht="16" customHeight="1">
      <c r="A4184">
        <v>4183</v>
      </c>
      <c r="B4184" t="s">
        <v>7221</v>
      </c>
      <c r="C4184" s="2">
        <v>44970</v>
      </c>
      <c r="E4184" s="17" t="s">
        <v>847</v>
      </c>
      <c r="F4184" s="19" t="s">
        <v>5367</v>
      </c>
      <c r="G4184" t="s">
        <v>1608</v>
      </c>
      <c r="H4184" t="s">
        <v>6157</v>
      </c>
      <c r="I4184" t="s">
        <v>4349</v>
      </c>
      <c r="J4184" t="s">
        <v>4350</v>
      </c>
      <c r="K4184" t="s">
        <v>4351</v>
      </c>
      <c r="L4184" t="s">
        <v>6157</v>
      </c>
      <c r="M4184" t="s">
        <v>1608</v>
      </c>
      <c r="N4184" t="s">
        <v>289</v>
      </c>
      <c r="O4184" t="s">
        <v>6157</v>
      </c>
      <c r="P4184" t="s">
        <v>6157</v>
      </c>
      <c r="Q4184" t="s">
        <v>3969</v>
      </c>
      <c r="R4184" t="s">
        <v>6157</v>
      </c>
      <c r="S4184" t="s">
        <v>230</v>
      </c>
      <c r="T4184" t="s">
        <v>242</v>
      </c>
      <c r="U4184" s="4" t="s">
        <v>233</v>
      </c>
      <c r="V4184">
        <v>18</v>
      </c>
      <c r="W4184">
        <v>80</v>
      </c>
      <c r="X4184" t="s">
        <v>6157</v>
      </c>
      <c r="Y4184" t="s">
        <v>6157</v>
      </c>
      <c r="Z4184" t="s">
        <v>6474</v>
      </c>
      <c r="AA4184" t="s">
        <v>1388</v>
      </c>
      <c r="AB4184" t="s">
        <v>4353</v>
      </c>
      <c r="AC4184" t="s">
        <v>4353</v>
      </c>
      <c r="AD4184" t="s">
        <v>6157</v>
      </c>
      <c r="AE4184" t="s">
        <v>6157</v>
      </c>
      <c r="AF4184" t="s">
        <v>6157</v>
      </c>
      <c r="AG4184" t="s">
        <v>6157</v>
      </c>
      <c r="AH4184" t="s">
        <v>6157</v>
      </c>
      <c r="AI4184" t="s">
        <v>6157</v>
      </c>
      <c r="AJ4184" t="s">
        <v>6457</v>
      </c>
      <c r="AK4184" t="s">
        <v>1454</v>
      </c>
      <c r="AL4184" t="s">
        <v>1453</v>
      </c>
      <c r="AM4184" t="s">
        <v>1415</v>
      </c>
      <c r="AN4184">
        <v>1999</v>
      </c>
      <c r="AO4184" s="29">
        <v>108.83068799999999</v>
      </c>
      <c r="AP4184">
        <v>-15.741209</v>
      </c>
      <c r="AQ4184">
        <v>-179.91034400000001</v>
      </c>
      <c r="AR4184" t="s">
        <v>289</v>
      </c>
      <c r="AS4184">
        <v>0.05</v>
      </c>
      <c r="AT4184" t="s">
        <v>1521</v>
      </c>
      <c r="AU4184" t="s">
        <v>274</v>
      </c>
      <c r="AV4184" t="s">
        <v>1510</v>
      </c>
      <c r="AW4184" t="s">
        <v>5368</v>
      </c>
      <c r="AX4184" t="s">
        <v>4353</v>
      </c>
      <c r="AY4184">
        <v>1850</v>
      </c>
      <c r="BA4184" t="s">
        <v>290</v>
      </c>
      <c r="BB4184" t="s">
        <v>4785</v>
      </c>
      <c r="BC4184" t="s">
        <v>6157</v>
      </c>
      <c r="BH4184" t="s">
        <v>295</v>
      </c>
      <c r="BI4184" t="s">
        <v>7251</v>
      </c>
      <c r="BJ4184" t="s">
        <v>6511</v>
      </c>
      <c r="BK4184" t="s">
        <v>1552</v>
      </c>
      <c r="BL4184" s="7">
        <v>2006</v>
      </c>
      <c r="BQ4184" t="s">
        <v>6547</v>
      </c>
      <c r="BR4184">
        <v>1</v>
      </c>
      <c r="BS4184" t="s">
        <v>5359</v>
      </c>
      <c r="BT4184" t="s">
        <v>5442</v>
      </c>
      <c r="BW4184">
        <v>-16.399999999999999</v>
      </c>
      <c r="BY4184">
        <v>9.9</v>
      </c>
      <c r="CB4184">
        <v>3.2</v>
      </c>
      <c r="CC4184">
        <v>44.5</v>
      </c>
      <c r="CD4184">
        <v>16.399999999999999</v>
      </c>
      <c r="CI4184" s="5"/>
    </row>
    <row r="4185" spans="1:111" ht="16" customHeight="1">
      <c r="A4185">
        <v>4184</v>
      </c>
      <c r="B4185" t="s">
        <v>7221</v>
      </c>
      <c r="C4185" s="2">
        <v>44970</v>
      </c>
      <c r="E4185" s="17" t="s">
        <v>846</v>
      </c>
      <c r="F4185" s="19" t="s">
        <v>5369</v>
      </c>
      <c r="G4185" t="s">
        <v>1608</v>
      </c>
      <c r="H4185" t="s">
        <v>6157</v>
      </c>
      <c r="I4185" t="s">
        <v>4349</v>
      </c>
      <c r="J4185" t="s">
        <v>4350</v>
      </c>
      <c r="K4185" t="s">
        <v>4351</v>
      </c>
      <c r="L4185" t="s">
        <v>6157</v>
      </c>
      <c r="M4185" t="s">
        <v>1608</v>
      </c>
      <c r="N4185" t="s">
        <v>289</v>
      </c>
      <c r="O4185" t="s">
        <v>6157</v>
      </c>
      <c r="P4185" t="s">
        <v>6157</v>
      </c>
      <c r="Q4185" t="s">
        <v>3969</v>
      </c>
      <c r="R4185" t="s">
        <v>6157</v>
      </c>
      <c r="S4185" t="s">
        <v>230</v>
      </c>
      <c r="T4185" s="4" t="s">
        <v>1372</v>
      </c>
      <c r="U4185" s="4" t="s">
        <v>233</v>
      </c>
      <c r="V4185">
        <v>18</v>
      </c>
      <c r="W4185">
        <v>80</v>
      </c>
      <c r="X4185" t="s">
        <v>6157</v>
      </c>
      <c r="Y4185" t="s">
        <v>6157</v>
      </c>
      <c r="Z4185" t="s">
        <v>6474</v>
      </c>
      <c r="AA4185" t="s">
        <v>1388</v>
      </c>
      <c r="AB4185" t="s">
        <v>4353</v>
      </c>
      <c r="AC4185" t="s">
        <v>4353</v>
      </c>
      <c r="AD4185" t="s">
        <v>6157</v>
      </c>
      <c r="AE4185" t="s">
        <v>6157</v>
      </c>
      <c r="AF4185" t="s">
        <v>6157</v>
      </c>
      <c r="AG4185" t="s">
        <v>6157</v>
      </c>
      <c r="AH4185" t="s">
        <v>6157</v>
      </c>
      <c r="AI4185" t="s">
        <v>6157</v>
      </c>
      <c r="AJ4185" t="s">
        <v>6457</v>
      </c>
      <c r="AK4185" t="s">
        <v>1454</v>
      </c>
      <c r="AL4185" t="s">
        <v>1453</v>
      </c>
      <c r="AM4185" t="s">
        <v>1415</v>
      </c>
      <c r="AN4185">
        <v>1999</v>
      </c>
      <c r="AO4185" s="29">
        <v>108.83068799999999</v>
      </c>
      <c r="AP4185">
        <v>-15.741209</v>
      </c>
      <c r="AQ4185">
        <v>-179.91034400000001</v>
      </c>
      <c r="AR4185" t="s">
        <v>289</v>
      </c>
      <c r="AS4185">
        <v>0.05</v>
      </c>
      <c r="AT4185" t="s">
        <v>1521</v>
      </c>
      <c r="AU4185" t="s">
        <v>274</v>
      </c>
      <c r="AV4185" t="s">
        <v>1510</v>
      </c>
      <c r="AW4185" t="s">
        <v>5370</v>
      </c>
      <c r="AX4185" t="s">
        <v>4353</v>
      </c>
      <c r="AY4185">
        <v>1850</v>
      </c>
      <c r="BA4185" t="s">
        <v>290</v>
      </c>
      <c r="BB4185" t="s">
        <v>4785</v>
      </c>
      <c r="BC4185" t="s">
        <v>6157</v>
      </c>
      <c r="BH4185" t="s">
        <v>295</v>
      </c>
      <c r="BI4185" t="s">
        <v>7251</v>
      </c>
      <c r="BJ4185" t="s">
        <v>6511</v>
      </c>
      <c r="BK4185" t="s">
        <v>1552</v>
      </c>
      <c r="BL4185" s="7">
        <v>2006</v>
      </c>
      <c r="BQ4185" t="s">
        <v>6547</v>
      </c>
      <c r="BR4185">
        <v>1</v>
      </c>
      <c r="BS4185" t="s">
        <v>5359</v>
      </c>
      <c r="BT4185" t="s">
        <v>5442</v>
      </c>
      <c r="BW4185">
        <v>-17.100000000000001</v>
      </c>
      <c r="BY4185">
        <v>9.5</v>
      </c>
      <c r="CB4185">
        <v>3.3</v>
      </c>
      <c r="CC4185">
        <v>40.6</v>
      </c>
      <c r="CD4185">
        <v>14.5</v>
      </c>
      <c r="CI4185" s="5"/>
    </row>
    <row r="4186" spans="1:111" ht="16" customHeight="1">
      <c r="A4186">
        <v>4185</v>
      </c>
      <c r="B4186" t="s">
        <v>7221</v>
      </c>
      <c r="C4186" s="2">
        <v>44970</v>
      </c>
      <c r="E4186" s="17" t="s">
        <v>845</v>
      </c>
      <c r="F4186" s="19" t="s">
        <v>5371</v>
      </c>
      <c r="G4186" t="s">
        <v>1608</v>
      </c>
      <c r="H4186" t="s">
        <v>6157</v>
      </c>
      <c r="I4186" t="s">
        <v>4349</v>
      </c>
      <c r="J4186" t="s">
        <v>4350</v>
      </c>
      <c r="K4186" t="s">
        <v>4351</v>
      </c>
      <c r="L4186" t="s">
        <v>6157</v>
      </c>
      <c r="M4186" t="s">
        <v>1608</v>
      </c>
      <c r="N4186" t="s">
        <v>289</v>
      </c>
      <c r="O4186" t="s">
        <v>6157</v>
      </c>
      <c r="P4186" t="s">
        <v>6157</v>
      </c>
      <c r="Q4186" t="s">
        <v>3969</v>
      </c>
      <c r="R4186" t="s">
        <v>6157</v>
      </c>
      <c r="S4186" t="s">
        <v>231</v>
      </c>
      <c r="T4186" t="s">
        <v>242</v>
      </c>
      <c r="U4186" s="4" t="s">
        <v>233</v>
      </c>
      <c r="V4186">
        <v>18</v>
      </c>
      <c r="W4186">
        <v>80</v>
      </c>
      <c r="X4186" t="s">
        <v>6157</v>
      </c>
      <c r="Y4186" t="s">
        <v>6157</v>
      </c>
      <c r="Z4186" t="s">
        <v>6474</v>
      </c>
      <c r="AA4186" t="s">
        <v>1388</v>
      </c>
      <c r="AB4186" t="s">
        <v>4353</v>
      </c>
      <c r="AC4186" t="s">
        <v>4353</v>
      </c>
      <c r="AD4186" t="s">
        <v>6157</v>
      </c>
      <c r="AE4186" t="s">
        <v>6157</v>
      </c>
      <c r="AF4186" t="s">
        <v>6157</v>
      </c>
      <c r="AG4186" t="s">
        <v>6157</v>
      </c>
      <c r="AH4186" t="s">
        <v>6157</v>
      </c>
      <c r="AI4186" t="s">
        <v>6157</v>
      </c>
      <c r="AJ4186" t="s">
        <v>6457</v>
      </c>
      <c r="AK4186" t="s">
        <v>1454</v>
      </c>
      <c r="AL4186" t="s">
        <v>1453</v>
      </c>
      <c r="AM4186" t="s">
        <v>1415</v>
      </c>
      <c r="AN4186">
        <v>1999</v>
      </c>
      <c r="AO4186" s="29">
        <v>108.83068799999999</v>
      </c>
      <c r="AP4186">
        <v>-15.741209</v>
      </c>
      <c r="AQ4186">
        <v>-179.91034400000001</v>
      </c>
      <c r="AR4186" t="s">
        <v>289</v>
      </c>
      <c r="AS4186">
        <v>0.05</v>
      </c>
      <c r="AT4186" t="s">
        <v>1521</v>
      </c>
      <c r="AU4186" t="s">
        <v>274</v>
      </c>
      <c r="AV4186" t="s">
        <v>1510</v>
      </c>
      <c r="AW4186" t="s">
        <v>5372</v>
      </c>
      <c r="AX4186" t="s">
        <v>4353</v>
      </c>
      <c r="AY4186">
        <v>1850</v>
      </c>
      <c r="BA4186" t="s">
        <v>290</v>
      </c>
      <c r="BB4186" t="s">
        <v>4785</v>
      </c>
      <c r="BC4186" t="s">
        <v>6157</v>
      </c>
      <c r="BH4186" t="s">
        <v>295</v>
      </c>
      <c r="BI4186" t="s">
        <v>7251</v>
      </c>
      <c r="BJ4186" t="s">
        <v>6511</v>
      </c>
      <c r="BK4186" t="s">
        <v>1552</v>
      </c>
      <c r="BL4186" s="7">
        <v>2006</v>
      </c>
      <c r="BQ4186" t="s">
        <v>6547</v>
      </c>
      <c r="BR4186">
        <v>1</v>
      </c>
      <c r="BS4186" t="s">
        <v>5359</v>
      </c>
      <c r="BT4186" t="s">
        <v>5442</v>
      </c>
      <c r="BW4186">
        <v>-17.100000000000001</v>
      </c>
      <c r="BY4186">
        <v>9.4</v>
      </c>
      <c r="CB4186">
        <v>3.3</v>
      </c>
      <c r="CC4186">
        <v>40.6</v>
      </c>
      <c r="CD4186">
        <v>14.4</v>
      </c>
      <c r="CI4186" s="5"/>
    </row>
    <row r="4187" spans="1:111" ht="16" customHeight="1">
      <c r="A4187">
        <v>4186</v>
      </c>
      <c r="B4187" t="s">
        <v>7221</v>
      </c>
      <c r="C4187" s="2">
        <v>44970</v>
      </c>
      <c r="E4187" s="17" t="s">
        <v>844</v>
      </c>
      <c r="F4187" s="19" t="s">
        <v>5373</v>
      </c>
      <c r="G4187" t="s">
        <v>1608</v>
      </c>
      <c r="H4187" t="s">
        <v>6157</v>
      </c>
      <c r="I4187" t="s">
        <v>4349</v>
      </c>
      <c r="J4187" t="s">
        <v>4350</v>
      </c>
      <c r="K4187" t="s">
        <v>4351</v>
      </c>
      <c r="L4187" t="s">
        <v>6157</v>
      </c>
      <c r="M4187" t="s">
        <v>1608</v>
      </c>
      <c r="N4187" t="s">
        <v>289</v>
      </c>
      <c r="O4187" t="s">
        <v>6157</v>
      </c>
      <c r="P4187" t="s">
        <v>6157</v>
      </c>
      <c r="Q4187" t="s">
        <v>3969</v>
      </c>
      <c r="R4187" t="s">
        <v>6157</v>
      </c>
      <c r="S4187" t="s">
        <v>229</v>
      </c>
      <c r="T4187" s="4" t="s">
        <v>241</v>
      </c>
      <c r="U4187" s="4" t="s">
        <v>233</v>
      </c>
      <c r="V4187">
        <v>18</v>
      </c>
      <c r="W4187">
        <v>80</v>
      </c>
      <c r="X4187" t="s">
        <v>6157</v>
      </c>
      <c r="Y4187" t="s">
        <v>6157</v>
      </c>
      <c r="Z4187" t="s">
        <v>6474</v>
      </c>
      <c r="AA4187" t="s">
        <v>1388</v>
      </c>
      <c r="AB4187" t="s">
        <v>4353</v>
      </c>
      <c r="AC4187" t="s">
        <v>4353</v>
      </c>
      <c r="AD4187" t="s">
        <v>6157</v>
      </c>
      <c r="AE4187" t="s">
        <v>6157</v>
      </c>
      <c r="AF4187" t="s">
        <v>6157</v>
      </c>
      <c r="AG4187" t="s">
        <v>6157</v>
      </c>
      <c r="AH4187" t="s">
        <v>6157</v>
      </c>
      <c r="AI4187" t="s">
        <v>6157</v>
      </c>
      <c r="AJ4187" t="s">
        <v>6457</v>
      </c>
      <c r="AK4187" t="s">
        <v>1454</v>
      </c>
      <c r="AL4187" t="s">
        <v>1453</v>
      </c>
      <c r="AM4187" t="s">
        <v>1415</v>
      </c>
      <c r="AN4187">
        <v>1999</v>
      </c>
      <c r="AO4187" s="29">
        <v>108.83068799999999</v>
      </c>
      <c r="AP4187">
        <v>-15.741209</v>
      </c>
      <c r="AQ4187">
        <v>-179.91034400000001</v>
      </c>
      <c r="AR4187" t="s">
        <v>289</v>
      </c>
      <c r="AS4187">
        <v>0.05</v>
      </c>
      <c r="AT4187" t="s">
        <v>1521</v>
      </c>
      <c r="AU4187" t="s">
        <v>274</v>
      </c>
      <c r="AV4187" t="s">
        <v>1510</v>
      </c>
      <c r="AW4187" t="s">
        <v>4353</v>
      </c>
      <c r="AX4187" t="s">
        <v>4353</v>
      </c>
      <c r="AY4187">
        <v>1850</v>
      </c>
      <c r="BA4187" t="s">
        <v>290</v>
      </c>
      <c r="BB4187" t="s">
        <v>4785</v>
      </c>
      <c r="BC4187" t="s">
        <v>6157</v>
      </c>
      <c r="BH4187" t="s">
        <v>295</v>
      </c>
      <c r="BI4187" t="s">
        <v>7251</v>
      </c>
      <c r="BJ4187" t="s">
        <v>6511</v>
      </c>
      <c r="BK4187" t="s">
        <v>1552</v>
      </c>
      <c r="BL4187" s="7">
        <v>2006</v>
      </c>
      <c r="BQ4187" t="s">
        <v>6547</v>
      </c>
      <c r="BR4187">
        <v>1</v>
      </c>
      <c r="BS4187" t="s">
        <v>5359</v>
      </c>
      <c r="BT4187" t="s">
        <v>5442</v>
      </c>
      <c r="BW4187">
        <v>-17.399999999999999</v>
      </c>
      <c r="BY4187">
        <v>10</v>
      </c>
      <c r="CB4187">
        <v>3.3</v>
      </c>
      <c r="CC4187">
        <v>42.6</v>
      </c>
      <c r="CD4187">
        <v>15.3</v>
      </c>
      <c r="CI4187" s="5"/>
    </row>
    <row r="4188" spans="1:111" ht="16" customHeight="1">
      <c r="A4188">
        <v>4187</v>
      </c>
      <c r="B4188" t="s">
        <v>7221</v>
      </c>
      <c r="C4188" s="2">
        <v>44970</v>
      </c>
      <c r="E4188" s="17" t="s">
        <v>691</v>
      </c>
      <c r="F4188" s="17" t="s">
        <v>123</v>
      </c>
      <c r="G4188" t="s">
        <v>1608</v>
      </c>
      <c r="H4188" t="s">
        <v>6157</v>
      </c>
      <c r="I4188" t="s">
        <v>4349</v>
      </c>
      <c r="J4188" t="s">
        <v>4350</v>
      </c>
      <c r="K4188" t="s">
        <v>4351</v>
      </c>
      <c r="L4188" t="s">
        <v>6157</v>
      </c>
      <c r="M4188" t="s">
        <v>1608</v>
      </c>
      <c r="N4188" t="s">
        <v>289</v>
      </c>
      <c r="O4188" t="s">
        <v>6157</v>
      </c>
      <c r="P4188" t="s">
        <v>6157</v>
      </c>
      <c r="Q4188" t="s">
        <v>3969</v>
      </c>
      <c r="R4188" t="s">
        <v>6157</v>
      </c>
      <c r="S4188" t="s">
        <v>4353</v>
      </c>
      <c r="T4188" t="s">
        <v>4353</v>
      </c>
      <c r="U4188" s="4" t="s">
        <v>4353</v>
      </c>
      <c r="V4188">
        <v>0</v>
      </c>
      <c r="W4188">
        <v>80</v>
      </c>
      <c r="X4188" t="s">
        <v>6157</v>
      </c>
      <c r="Y4188" t="s">
        <v>6157</v>
      </c>
      <c r="Z4188" t="s">
        <v>1543</v>
      </c>
      <c r="AA4188" t="s">
        <v>1388</v>
      </c>
      <c r="AB4188" t="s">
        <v>4353</v>
      </c>
      <c r="AC4188" t="s">
        <v>4353</v>
      </c>
      <c r="AD4188" t="s">
        <v>6157</v>
      </c>
      <c r="AE4188" t="s">
        <v>6157</v>
      </c>
      <c r="AF4188" t="s">
        <v>6157</v>
      </c>
      <c r="AG4188" t="s">
        <v>6157</v>
      </c>
      <c r="AH4188" t="s">
        <v>6157</v>
      </c>
      <c r="AI4188" t="s">
        <v>6157</v>
      </c>
      <c r="AJ4188" t="s">
        <v>6457</v>
      </c>
      <c r="AK4188" t="s">
        <v>1434</v>
      </c>
      <c r="AL4188" t="s">
        <v>260</v>
      </c>
      <c r="AM4188" t="s">
        <v>1433</v>
      </c>
      <c r="AN4188" t="s">
        <v>4353</v>
      </c>
      <c r="AO4188" s="29">
        <v>223</v>
      </c>
      <c r="AP4188">
        <v>-4.1166669999999996</v>
      </c>
      <c r="AQ4188">
        <v>152.066667</v>
      </c>
      <c r="AR4188" t="s">
        <v>289</v>
      </c>
      <c r="AS4188">
        <v>1</v>
      </c>
      <c r="AT4188" t="s">
        <v>6973</v>
      </c>
      <c r="AU4188" t="s">
        <v>274</v>
      </c>
      <c r="AV4188" t="s">
        <v>275</v>
      </c>
      <c r="AW4188" s="17" t="s">
        <v>123</v>
      </c>
      <c r="AX4188" t="s">
        <v>4353</v>
      </c>
      <c r="BA4188" t="s">
        <v>4353</v>
      </c>
      <c r="BB4188" t="s">
        <v>4353</v>
      </c>
      <c r="BC4188" t="s">
        <v>6157</v>
      </c>
      <c r="BH4188" t="s">
        <v>1543</v>
      </c>
      <c r="BI4188" t="s">
        <v>7234</v>
      </c>
      <c r="BJ4188" t="s">
        <v>6499</v>
      </c>
      <c r="BK4188" t="s">
        <v>1550</v>
      </c>
      <c r="BL4188" s="7" t="s">
        <v>1549</v>
      </c>
      <c r="BQ4188" t="s">
        <v>4353</v>
      </c>
      <c r="BR4188">
        <v>1</v>
      </c>
      <c r="BS4188" t="s">
        <v>5374</v>
      </c>
      <c r="BT4188" t="s">
        <v>4353</v>
      </c>
      <c r="BW4188">
        <v>-18.3</v>
      </c>
      <c r="BY4188"/>
      <c r="CB4188">
        <v>3.7</v>
      </c>
      <c r="CI4188" s="5"/>
      <c r="DC4188" t="s">
        <v>4353</v>
      </c>
      <c r="DD4188">
        <v>1</v>
      </c>
      <c r="DE4188" t="s">
        <v>5374</v>
      </c>
      <c r="DF4188" t="s">
        <v>4353</v>
      </c>
      <c r="DG4188">
        <v>11.5</v>
      </c>
    </row>
    <row r="4189" spans="1:111" ht="16" customHeight="1">
      <c r="A4189">
        <v>4188</v>
      </c>
      <c r="B4189" t="s">
        <v>7221</v>
      </c>
      <c r="C4189" s="2">
        <v>44970</v>
      </c>
      <c r="E4189" s="17" t="s">
        <v>843</v>
      </c>
      <c r="F4189" s="17" t="s">
        <v>123</v>
      </c>
      <c r="G4189" t="s">
        <v>1608</v>
      </c>
      <c r="H4189" t="s">
        <v>6157</v>
      </c>
      <c r="I4189" t="s">
        <v>4349</v>
      </c>
      <c r="J4189" t="s">
        <v>4350</v>
      </c>
      <c r="K4189" t="s">
        <v>4351</v>
      </c>
      <c r="L4189" t="s">
        <v>6157</v>
      </c>
      <c r="M4189" t="s">
        <v>1608</v>
      </c>
      <c r="N4189" t="s">
        <v>289</v>
      </c>
      <c r="O4189" t="s">
        <v>6157</v>
      </c>
      <c r="P4189" t="s">
        <v>6157</v>
      </c>
      <c r="Q4189" t="s">
        <v>3969</v>
      </c>
      <c r="R4189" t="s">
        <v>6157</v>
      </c>
      <c r="S4189" t="s">
        <v>4353</v>
      </c>
      <c r="T4189" t="s">
        <v>4353</v>
      </c>
      <c r="U4189" s="4" t="s">
        <v>4353</v>
      </c>
      <c r="V4189">
        <v>0</v>
      </c>
      <c r="W4189">
        <v>80</v>
      </c>
      <c r="X4189" t="s">
        <v>6157</v>
      </c>
      <c r="Y4189" t="s">
        <v>6157</v>
      </c>
      <c r="Z4189" t="s">
        <v>1543</v>
      </c>
      <c r="AA4189" t="s">
        <v>1388</v>
      </c>
      <c r="AB4189" t="s">
        <v>4353</v>
      </c>
      <c r="AC4189" t="s">
        <v>4353</v>
      </c>
      <c r="AD4189" t="s">
        <v>6157</v>
      </c>
      <c r="AE4189" t="s">
        <v>6157</v>
      </c>
      <c r="AF4189" t="s">
        <v>6157</v>
      </c>
      <c r="AG4189" t="s">
        <v>6157</v>
      </c>
      <c r="AH4189" t="s">
        <v>6157</v>
      </c>
      <c r="AI4189" t="s">
        <v>6157</v>
      </c>
      <c r="AJ4189" t="s">
        <v>6457</v>
      </c>
      <c r="AK4189" t="s">
        <v>1434</v>
      </c>
      <c r="AL4189" t="s">
        <v>260</v>
      </c>
      <c r="AM4189" t="s">
        <v>1433</v>
      </c>
      <c r="AN4189" t="s">
        <v>4353</v>
      </c>
      <c r="AO4189" s="29">
        <v>223</v>
      </c>
      <c r="AP4189">
        <v>-4.1166669999999996</v>
      </c>
      <c r="AQ4189">
        <v>152.066667</v>
      </c>
      <c r="AR4189" t="s">
        <v>289</v>
      </c>
      <c r="AS4189">
        <v>1</v>
      </c>
      <c r="AT4189" t="s">
        <v>6973</v>
      </c>
      <c r="AU4189" t="s">
        <v>274</v>
      </c>
      <c r="AV4189" t="s">
        <v>275</v>
      </c>
      <c r="AW4189" s="17" t="s">
        <v>123</v>
      </c>
      <c r="AX4189" t="s">
        <v>4353</v>
      </c>
      <c r="AY4189">
        <v>-716</v>
      </c>
      <c r="AZ4189">
        <v>-650</v>
      </c>
      <c r="BA4189" t="s">
        <v>290</v>
      </c>
      <c r="BB4189" t="s">
        <v>4601</v>
      </c>
      <c r="BC4189" t="s">
        <v>843</v>
      </c>
      <c r="BD4189">
        <v>2633</v>
      </c>
      <c r="BE4189">
        <v>33</v>
      </c>
      <c r="BH4189" t="s">
        <v>1543</v>
      </c>
      <c r="BI4189" t="s">
        <v>7234</v>
      </c>
      <c r="BJ4189" t="s">
        <v>6499</v>
      </c>
      <c r="BK4189" t="s">
        <v>1550</v>
      </c>
      <c r="BL4189" s="7" t="s">
        <v>1549</v>
      </c>
      <c r="BQ4189" t="s">
        <v>4353</v>
      </c>
      <c r="BR4189">
        <v>1</v>
      </c>
      <c r="BS4189" t="s">
        <v>5375</v>
      </c>
      <c r="BT4189" t="s">
        <v>4353</v>
      </c>
      <c r="BW4189">
        <v>-17.8</v>
      </c>
      <c r="BY4189">
        <v>11.1</v>
      </c>
      <c r="CB4189">
        <v>3.3</v>
      </c>
      <c r="CC4189">
        <v>42.2</v>
      </c>
      <c r="CD4189">
        <v>15.1</v>
      </c>
      <c r="CI4189" s="5"/>
      <c r="DC4189" t="s">
        <v>4353</v>
      </c>
      <c r="DD4189">
        <v>1</v>
      </c>
      <c r="DE4189" t="s">
        <v>5375</v>
      </c>
      <c r="DF4189" t="s">
        <v>4353</v>
      </c>
      <c r="DG4189">
        <v>10.1</v>
      </c>
    </row>
    <row r="4190" spans="1:111" ht="16" customHeight="1">
      <c r="A4190">
        <v>4189</v>
      </c>
      <c r="B4190" t="s">
        <v>7221</v>
      </c>
      <c r="C4190" s="2">
        <v>44970</v>
      </c>
      <c r="E4190" s="17" t="s">
        <v>842</v>
      </c>
      <c r="F4190" s="17" t="s">
        <v>123</v>
      </c>
      <c r="G4190" t="s">
        <v>1608</v>
      </c>
      <c r="H4190" t="s">
        <v>6157</v>
      </c>
      <c r="I4190" t="s">
        <v>4349</v>
      </c>
      <c r="J4190" t="s">
        <v>4350</v>
      </c>
      <c r="K4190" t="s">
        <v>4351</v>
      </c>
      <c r="L4190" t="s">
        <v>6157</v>
      </c>
      <c r="M4190" t="s">
        <v>1608</v>
      </c>
      <c r="N4190" t="s">
        <v>289</v>
      </c>
      <c r="O4190" t="s">
        <v>6157</v>
      </c>
      <c r="P4190" t="s">
        <v>6157</v>
      </c>
      <c r="Q4190" t="s">
        <v>3969</v>
      </c>
      <c r="R4190" t="s">
        <v>6157</v>
      </c>
      <c r="S4190" t="s">
        <v>4353</v>
      </c>
      <c r="T4190" t="s">
        <v>4353</v>
      </c>
      <c r="U4190" s="4" t="s">
        <v>4353</v>
      </c>
      <c r="V4190">
        <v>0</v>
      </c>
      <c r="W4190">
        <v>80</v>
      </c>
      <c r="X4190" t="s">
        <v>6157</v>
      </c>
      <c r="Y4190" t="s">
        <v>6157</v>
      </c>
      <c r="Z4190" t="s">
        <v>1543</v>
      </c>
      <c r="AA4190" t="s">
        <v>1388</v>
      </c>
      <c r="AB4190" t="s">
        <v>4353</v>
      </c>
      <c r="AC4190" t="s">
        <v>4353</v>
      </c>
      <c r="AD4190" t="s">
        <v>6157</v>
      </c>
      <c r="AE4190" t="s">
        <v>6157</v>
      </c>
      <c r="AF4190" t="s">
        <v>6157</v>
      </c>
      <c r="AG4190" t="s">
        <v>6157</v>
      </c>
      <c r="AH4190" t="s">
        <v>6157</v>
      </c>
      <c r="AI4190" t="s">
        <v>6157</v>
      </c>
      <c r="AJ4190" t="s">
        <v>6457</v>
      </c>
      <c r="AK4190" t="s">
        <v>1434</v>
      </c>
      <c r="AL4190" t="s">
        <v>260</v>
      </c>
      <c r="AM4190" t="s">
        <v>1433</v>
      </c>
      <c r="AN4190" t="s">
        <v>4353</v>
      </c>
      <c r="AO4190" s="29">
        <v>223</v>
      </c>
      <c r="AP4190">
        <v>-4.1166669999999996</v>
      </c>
      <c r="AQ4190">
        <v>152.066667</v>
      </c>
      <c r="AR4190" t="s">
        <v>289</v>
      </c>
      <c r="AS4190">
        <v>1</v>
      </c>
      <c r="AT4190" t="s">
        <v>6973</v>
      </c>
      <c r="AU4190" t="s">
        <v>274</v>
      </c>
      <c r="AV4190" t="s">
        <v>275</v>
      </c>
      <c r="AW4190" s="17" t="s">
        <v>123</v>
      </c>
      <c r="AX4190" t="s">
        <v>4353</v>
      </c>
      <c r="AY4190">
        <v>-669</v>
      </c>
      <c r="AZ4190">
        <v>-569</v>
      </c>
      <c r="BA4190" t="s">
        <v>290</v>
      </c>
      <c r="BB4190" t="s">
        <v>4601</v>
      </c>
      <c r="BC4190" t="s">
        <v>842</v>
      </c>
      <c r="BD4190">
        <v>2569</v>
      </c>
      <c r="BE4190">
        <v>50</v>
      </c>
      <c r="BH4190" t="s">
        <v>1543</v>
      </c>
      <c r="BI4190" t="s">
        <v>7234</v>
      </c>
      <c r="BJ4190" t="s">
        <v>6499</v>
      </c>
      <c r="BK4190" t="s">
        <v>1550</v>
      </c>
      <c r="BL4190" s="7" t="s">
        <v>1549</v>
      </c>
      <c r="BQ4190" t="s">
        <v>4353</v>
      </c>
      <c r="BR4190">
        <v>1</v>
      </c>
      <c r="BS4190" t="s">
        <v>5375</v>
      </c>
      <c r="BT4190" t="s">
        <v>4353</v>
      </c>
      <c r="BW4190">
        <v>-17.600000000000001</v>
      </c>
      <c r="BY4190">
        <v>12.5</v>
      </c>
      <c r="CI4190" s="5"/>
      <c r="DC4190" t="s">
        <v>4353</v>
      </c>
      <c r="DD4190">
        <v>1</v>
      </c>
      <c r="DE4190" t="s">
        <v>5375</v>
      </c>
      <c r="DF4190" t="s">
        <v>4353</v>
      </c>
      <c r="DG4190">
        <v>10</v>
      </c>
    </row>
    <row r="4191" spans="1:111" ht="16" customHeight="1">
      <c r="A4191">
        <v>4190</v>
      </c>
      <c r="B4191" t="s">
        <v>7221</v>
      </c>
      <c r="C4191" s="2">
        <v>44970</v>
      </c>
      <c r="E4191" s="17" t="s">
        <v>693</v>
      </c>
      <c r="F4191" s="17" t="s">
        <v>125</v>
      </c>
      <c r="G4191" t="s">
        <v>1608</v>
      </c>
      <c r="H4191" t="s">
        <v>6157</v>
      </c>
      <c r="I4191" t="s">
        <v>4349</v>
      </c>
      <c r="J4191" t="s">
        <v>4350</v>
      </c>
      <c r="K4191" t="s">
        <v>4351</v>
      </c>
      <c r="L4191" t="s">
        <v>6157</v>
      </c>
      <c r="M4191" t="s">
        <v>1608</v>
      </c>
      <c r="N4191" t="s">
        <v>289</v>
      </c>
      <c r="O4191" t="s">
        <v>6157</v>
      </c>
      <c r="P4191" t="s">
        <v>6157</v>
      </c>
      <c r="Q4191" t="s">
        <v>3969</v>
      </c>
      <c r="R4191" t="s">
        <v>6157</v>
      </c>
      <c r="S4191" t="s">
        <v>4353</v>
      </c>
      <c r="T4191" t="s">
        <v>4353</v>
      </c>
      <c r="U4191" s="4" t="s">
        <v>4353</v>
      </c>
      <c r="V4191">
        <v>0</v>
      </c>
      <c r="W4191">
        <v>80</v>
      </c>
      <c r="X4191" t="s">
        <v>6157</v>
      </c>
      <c r="Y4191" t="s">
        <v>6157</v>
      </c>
      <c r="Z4191" t="s">
        <v>1543</v>
      </c>
      <c r="AA4191" t="s">
        <v>1388</v>
      </c>
      <c r="AB4191" t="s">
        <v>4353</v>
      </c>
      <c r="AC4191" t="s">
        <v>4353</v>
      </c>
      <c r="AD4191" t="s">
        <v>6157</v>
      </c>
      <c r="AE4191" t="s">
        <v>6157</v>
      </c>
      <c r="AF4191" t="s">
        <v>6157</v>
      </c>
      <c r="AG4191" t="s">
        <v>6157</v>
      </c>
      <c r="AH4191" t="s">
        <v>6157</v>
      </c>
      <c r="AI4191" t="s">
        <v>6157</v>
      </c>
      <c r="AJ4191" t="s">
        <v>6457</v>
      </c>
      <c r="AK4191" t="s">
        <v>1434</v>
      </c>
      <c r="AL4191" t="s">
        <v>260</v>
      </c>
      <c r="AM4191" t="s">
        <v>1433</v>
      </c>
      <c r="AN4191" t="s">
        <v>4353</v>
      </c>
      <c r="AO4191" s="29">
        <v>223</v>
      </c>
      <c r="AP4191">
        <v>-4.1166669999999996</v>
      </c>
      <c r="AQ4191">
        <v>152.066667</v>
      </c>
      <c r="AR4191" t="s">
        <v>289</v>
      </c>
      <c r="AS4191">
        <v>1</v>
      </c>
      <c r="AT4191" t="s">
        <v>6973</v>
      </c>
      <c r="AU4191" t="s">
        <v>274</v>
      </c>
      <c r="AV4191" t="s">
        <v>275</v>
      </c>
      <c r="AW4191" s="17" t="s">
        <v>125</v>
      </c>
      <c r="AX4191" t="s">
        <v>4353</v>
      </c>
      <c r="BA4191" t="s">
        <v>4353</v>
      </c>
      <c r="BB4191" t="s">
        <v>4353</v>
      </c>
      <c r="BC4191" t="s">
        <v>6157</v>
      </c>
      <c r="BH4191" t="s">
        <v>1543</v>
      </c>
      <c r="BI4191" t="s">
        <v>7234</v>
      </c>
      <c r="BJ4191" t="s">
        <v>6499</v>
      </c>
      <c r="BK4191" t="s">
        <v>1550</v>
      </c>
      <c r="BL4191" s="7" t="s">
        <v>1549</v>
      </c>
      <c r="BQ4191" t="s">
        <v>4353</v>
      </c>
      <c r="BR4191">
        <v>1</v>
      </c>
      <c r="BS4191" t="s">
        <v>4353</v>
      </c>
      <c r="BT4191" t="s">
        <v>4353</v>
      </c>
      <c r="BW4191"/>
      <c r="BY4191">
        <v>11.7</v>
      </c>
      <c r="CI4191" s="5"/>
    </row>
    <row r="4192" spans="1:111" ht="16" customHeight="1">
      <c r="A4192">
        <v>4191</v>
      </c>
      <c r="B4192" t="s">
        <v>7221</v>
      </c>
      <c r="C4192" s="2">
        <v>44970</v>
      </c>
      <c r="E4192" s="17" t="s">
        <v>841</v>
      </c>
      <c r="F4192" s="17" t="s">
        <v>125</v>
      </c>
      <c r="G4192" t="s">
        <v>1608</v>
      </c>
      <c r="H4192" t="s">
        <v>6157</v>
      </c>
      <c r="I4192" t="s">
        <v>4349</v>
      </c>
      <c r="J4192" t="s">
        <v>4350</v>
      </c>
      <c r="K4192" t="s">
        <v>4351</v>
      </c>
      <c r="L4192" t="s">
        <v>6157</v>
      </c>
      <c r="M4192" t="s">
        <v>1608</v>
      </c>
      <c r="N4192" t="s">
        <v>289</v>
      </c>
      <c r="O4192" t="s">
        <v>6157</v>
      </c>
      <c r="P4192" t="s">
        <v>6157</v>
      </c>
      <c r="Q4192" t="s">
        <v>3969</v>
      </c>
      <c r="R4192" t="s">
        <v>6157</v>
      </c>
      <c r="S4192" t="s">
        <v>4353</v>
      </c>
      <c r="T4192" t="s">
        <v>4353</v>
      </c>
      <c r="U4192" s="4" t="s">
        <v>4353</v>
      </c>
      <c r="V4192">
        <v>0</v>
      </c>
      <c r="W4192">
        <v>80</v>
      </c>
      <c r="X4192" t="s">
        <v>6157</v>
      </c>
      <c r="Y4192" t="s">
        <v>6157</v>
      </c>
      <c r="Z4192" t="s">
        <v>1543</v>
      </c>
      <c r="AA4192" t="s">
        <v>1388</v>
      </c>
      <c r="AB4192" t="s">
        <v>4353</v>
      </c>
      <c r="AC4192" t="s">
        <v>4353</v>
      </c>
      <c r="AD4192" t="s">
        <v>6157</v>
      </c>
      <c r="AE4192" t="s">
        <v>6157</v>
      </c>
      <c r="AF4192" t="s">
        <v>6157</v>
      </c>
      <c r="AG4192" t="s">
        <v>6157</v>
      </c>
      <c r="AH4192" t="s">
        <v>6157</v>
      </c>
      <c r="AI4192" t="s">
        <v>6157</v>
      </c>
      <c r="AJ4192" t="s">
        <v>6457</v>
      </c>
      <c r="AK4192" t="s">
        <v>1434</v>
      </c>
      <c r="AL4192" t="s">
        <v>260</v>
      </c>
      <c r="AM4192" t="s">
        <v>1433</v>
      </c>
      <c r="AN4192" t="s">
        <v>4353</v>
      </c>
      <c r="AO4192" s="29">
        <v>223</v>
      </c>
      <c r="AP4192">
        <v>-4.1166669999999996</v>
      </c>
      <c r="AQ4192">
        <v>152.066667</v>
      </c>
      <c r="AR4192" t="s">
        <v>289</v>
      </c>
      <c r="AS4192">
        <v>1</v>
      </c>
      <c r="AT4192" t="s">
        <v>6973</v>
      </c>
      <c r="AU4192" t="s">
        <v>274</v>
      </c>
      <c r="AV4192" t="s">
        <v>275</v>
      </c>
      <c r="AW4192" s="17" t="s">
        <v>125</v>
      </c>
      <c r="AX4192" t="s">
        <v>4353</v>
      </c>
      <c r="AY4192">
        <v>-839</v>
      </c>
      <c r="AZ4192">
        <v>-775</v>
      </c>
      <c r="BA4192" t="s">
        <v>290</v>
      </c>
      <c r="BB4192" t="s">
        <v>4601</v>
      </c>
      <c r="BC4192" t="s">
        <v>841</v>
      </c>
      <c r="BD4192">
        <v>2757</v>
      </c>
      <c r="BE4192">
        <v>32</v>
      </c>
      <c r="BH4192" t="s">
        <v>1543</v>
      </c>
      <c r="BI4192" t="s">
        <v>7234</v>
      </c>
      <c r="BJ4192" t="s">
        <v>6499</v>
      </c>
      <c r="BK4192" t="s">
        <v>1550</v>
      </c>
      <c r="BL4192" s="7" t="s">
        <v>1549</v>
      </c>
      <c r="BQ4192" t="s">
        <v>4353</v>
      </c>
      <c r="BR4192">
        <v>1</v>
      </c>
      <c r="BS4192" t="s">
        <v>5375</v>
      </c>
      <c r="BT4192" t="s">
        <v>4353</v>
      </c>
      <c r="BW4192">
        <v>-18.100000000000001</v>
      </c>
      <c r="BY4192">
        <v>10.9</v>
      </c>
      <c r="CB4192">
        <v>3.3</v>
      </c>
      <c r="CC4192">
        <v>40.6</v>
      </c>
      <c r="CD4192">
        <v>14.2</v>
      </c>
      <c r="CI4192" s="5"/>
      <c r="DC4192" t="s">
        <v>4353</v>
      </c>
      <c r="DD4192">
        <v>1</v>
      </c>
      <c r="DE4192" t="s">
        <v>5375</v>
      </c>
      <c r="DF4192" t="s">
        <v>4353</v>
      </c>
      <c r="DG4192">
        <v>6.5</v>
      </c>
    </row>
    <row r="4193" spans="1:111" ht="16" customHeight="1">
      <c r="A4193">
        <v>4192</v>
      </c>
      <c r="B4193" t="s">
        <v>7221</v>
      </c>
      <c r="C4193" s="2">
        <v>44970</v>
      </c>
      <c r="E4193" s="17" t="s">
        <v>124</v>
      </c>
      <c r="F4193" s="17" t="s">
        <v>124</v>
      </c>
      <c r="G4193" t="s">
        <v>1608</v>
      </c>
      <c r="H4193" t="s">
        <v>6157</v>
      </c>
      <c r="I4193" t="s">
        <v>4349</v>
      </c>
      <c r="J4193" t="s">
        <v>4350</v>
      </c>
      <c r="K4193" t="s">
        <v>4351</v>
      </c>
      <c r="L4193" t="s">
        <v>6157</v>
      </c>
      <c r="M4193" t="s">
        <v>1608</v>
      </c>
      <c r="N4193" t="s">
        <v>289</v>
      </c>
      <c r="O4193" t="s">
        <v>6157</v>
      </c>
      <c r="P4193" t="s">
        <v>6157</v>
      </c>
      <c r="Q4193" t="s">
        <v>3969</v>
      </c>
      <c r="R4193" t="s">
        <v>6157</v>
      </c>
      <c r="S4193" t="s">
        <v>4353</v>
      </c>
      <c r="T4193" t="s">
        <v>4353</v>
      </c>
      <c r="U4193" s="4" t="s">
        <v>4353</v>
      </c>
      <c r="V4193">
        <v>0</v>
      </c>
      <c r="W4193">
        <v>80</v>
      </c>
      <c r="X4193" t="s">
        <v>6157</v>
      </c>
      <c r="Y4193" t="s">
        <v>6157</v>
      </c>
      <c r="Z4193" t="s">
        <v>1543</v>
      </c>
      <c r="AA4193" t="s">
        <v>1388</v>
      </c>
      <c r="AB4193" t="s">
        <v>4353</v>
      </c>
      <c r="AC4193" t="s">
        <v>4353</v>
      </c>
      <c r="AD4193" t="s">
        <v>6157</v>
      </c>
      <c r="AE4193" t="s">
        <v>6157</v>
      </c>
      <c r="AF4193" t="s">
        <v>6157</v>
      </c>
      <c r="AG4193" t="s">
        <v>6157</v>
      </c>
      <c r="AH4193" t="s">
        <v>6157</v>
      </c>
      <c r="AI4193" t="s">
        <v>6157</v>
      </c>
      <c r="AJ4193" t="s">
        <v>6457</v>
      </c>
      <c r="AK4193" t="s">
        <v>1434</v>
      </c>
      <c r="AL4193" t="s">
        <v>260</v>
      </c>
      <c r="AM4193" t="s">
        <v>1433</v>
      </c>
      <c r="AN4193" t="s">
        <v>4353</v>
      </c>
      <c r="AO4193" s="29">
        <v>223</v>
      </c>
      <c r="AP4193">
        <v>-4.1166669999999996</v>
      </c>
      <c r="AQ4193">
        <v>152.066667</v>
      </c>
      <c r="AR4193" t="s">
        <v>289</v>
      </c>
      <c r="AS4193">
        <v>1</v>
      </c>
      <c r="AT4193" t="s">
        <v>6973</v>
      </c>
      <c r="AU4193" t="s">
        <v>274</v>
      </c>
      <c r="AV4193" t="s">
        <v>275</v>
      </c>
      <c r="AW4193" s="17" t="s">
        <v>124</v>
      </c>
      <c r="AX4193" t="s">
        <v>4353</v>
      </c>
      <c r="BA4193" t="s">
        <v>4353</v>
      </c>
      <c r="BB4193" t="s">
        <v>4353</v>
      </c>
      <c r="BC4193" t="s">
        <v>6157</v>
      </c>
      <c r="BH4193" t="s">
        <v>1543</v>
      </c>
      <c r="BI4193" t="s">
        <v>7234</v>
      </c>
      <c r="BJ4193" t="s">
        <v>6499</v>
      </c>
      <c r="BK4193" t="s">
        <v>1550</v>
      </c>
      <c r="BL4193" s="7" t="s">
        <v>1549</v>
      </c>
      <c r="BQ4193" t="s">
        <v>4353</v>
      </c>
      <c r="BR4193">
        <v>1</v>
      </c>
      <c r="BS4193" t="s">
        <v>5375</v>
      </c>
      <c r="BT4193" t="s">
        <v>4353</v>
      </c>
      <c r="BW4193">
        <v>-18.5</v>
      </c>
      <c r="BY4193">
        <v>10.7</v>
      </c>
      <c r="CB4193">
        <v>3.3</v>
      </c>
      <c r="CC4193">
        <v>39.1</v>
      </c>
      <c r="CD4193">
        <v>13.9</v>
      </c>
      <c r="CI4193" s="5"/>
      <c r="DC4193" t="s">
        <v>4353</v>
      </c>
      <c r="DD4193">
        <v>1</v>
      </c>
      <c r="DE4193" t="s">
        <v>5375</v>
      </c>
      <c r="DF4193" t="s">
        <v>4353</v>
      </c>
      <c r="DG4193">
        <v>7.5</v>
      </c>
    </row>
    <row r="4194" spans="1:111" ht="16" customHeight="1">
      <c r="A4194">
        <v>4193</v>
      </c>
      <c r="B4194" t="s">
        <v>7221</v>
      </c>
      <c r="C4194" s="2">
        <v>44970</v>
      </c>
      <c r="E4194" s="19" t="s">
        <v>5376</v>
      </c>
      <c r="F4194" s="17" t="s">
        <v>840</v>
      </c>
      <c r="G4194" t="s">
        <v>1608</v>
      </c>
      <c r="H4194" t="s">
        <v>6157</v>
      </c>
      <c r="I4194" t="s">
        <v>4349</v>
      </c>
      <c r="J4194" t="s">
        <v>4350</v>
      </c>
      <c r="K4194" t="s">
        <v>4351</v>
      </c>
      <c r="L4194" t="s">
        <v>6157</v>
      </c>
      <c r="M4194" t="s">
        <v>1608</v>
      </c>
      <c r="N4194" t="s">
        <v>289</v>
      </c>
      <c r="O4194" t="s">
        <v>6157</v>
      </c>
      <c r="P4194" t="s">
        <v>6157</v>
      </c>
      <c r="Q4194" t="s">
        <v>3969</v>
      </c>
      <c r="R4194" t="s">
        <v>6157</v>
      </c>
      <c r="S4194" t="s">
        <v>4353</v>
      </c>
      <c r="T4194" t="s">
        <v>4353</v>
      </c>
      <c r="U4194" s="4" t="s">
        <v>4353</v>
      </c>
      <c r="V4194">
        <v>0</v>
      </c>
      <c r="W4194">
        <v>80</v>
      </c>
      <c r="X4194" t="s">
        <v>6157</v>
      </c>
      <c r="Y4194" t="s">
        <v>6157</v>
      </c>
      <c r="Z4194" t="s">
        <v>6474</v>
      </c>
      <c r="AA4194" t="s">
        <v>1388</v>
      </c>
      <c r="AB4194" t="s">
        <v>4353</v>
      </c>
      <c r="AC4194" t="s">
        <v>4353</v>
      </c>
      <c r="AD4194" t="s">
        <v>6157</v>
      </c>
      <c r="AE4194" t="s">
        <v>6157</v>
      </c>
      <c r="AF4194" t="s">
        <v>6157</v>
      </c>
      <c r="AG4194" t="s">
        <v>6157</v>
      </c>
      <c r="AH4194" t="s">
        <v>6157</v>
      </c>
      <c r="AI4194" t="s">
        <v>6157</v>
      </c>
      <c r="AJ4194" t="s">
        <v>6457</v>
      </c>
      <c r="AK4194" t="s">
        <v>1441</v>
      </c>
      <c r="AL4194" t="s">
        <v>7235</v>
      </c>
      <c r="AM4194" t="s">
        <v>1440</v>
      </c>
      <c r="AN4194" t="s">
        <v>4353</v>
      </c>
      <c r="AO4194" s="29">
        <v>3</v>
      </c>
      <c r="AP4194">
        <v>-21.103518909999998</v>
      </c>
      <c r="AQ4194">
        <v>164.82940435</v>
      </c>
      <c r="AR4194" t="s">
        <v>289</v>
      </c>
      <c r="AS4194">
        <v>1</v>
      </c>
      <c r="AT4194" t="s">
        <v>6973</v>
      </c>
      <c r="AU4194" t="s">
        <v>274</v>
      </c>
      <c r="AV4194" t="s">
        <v>275</v>
      </c>
      <c r="AW4194" s="17" t="s">
        <v>840</v>
      </c>
      <c r="AX4194" t="s">
        <v>4353</v>
      </c>
      <c r="AY4194">
        <v>824</v>
      </c>
      <c r="AZ4194">
        <v>954</v>
      </c>
      <c r="BA4194" t="s">
        <v>290</v>
      </c>
      <c r="BB4194" t="s">
        <v>4601</v>
      </c>
      <c r="BC4194" s="19" t="s">
        <v>5376</v>
      </c>
      <c r="BD4194">
        <v>1061</v>
      </c>
      <c r="BE4194">
        <v>65</v>
      </c>
      <c r="BH4194" t="s">
        <v>1551</v>
      </c>
      <c r="BI4194" t="s">
        <v>7234</v>
      </c>
      <c r="BJ4194" t="s">
        <v>6499</v>
      </c>
      <c r="BK4194" t="s">
        <v>1550</v>
      </c>
      <c r="BL4194" s="7" t="s">
        <v>1549</v>
      </c>
      <c r="BQ4194" t="s">
        <v>4353</v>
      </c>
      <c r="BR4194">
        <v>1</v>
      </c>
      <c r="BS4194" t="s">
        <v>6566</v>
      </c>
      <c r="BT4194" t="s">
        <v>4353</v>
      </c>
      <c r="BW4194">
        <v>-14.4</v>
      </c>
      <c r="BY4194"/>
      <c r="CI4194" s="5"/>
    </row>
    <row r="4195" spans="1:111" ht="16" customHeight="1">
      <c r="A4195">
        <v>4194</v>
      </c>
      <c r="B4195" t="s">
        <v>7221</v>
      </c>
      <c r="C4195" s="2">
        <v>44970</v>
      </c>
      <c r="E4195" s="19" t="s">
        <v>5377</v>
      </c>
      <c r="F4195" s="17" t="s">
        <v>840</v>
      </c>
      <c r="G4195" t="s">
        <v>1608</v>
      </c>
      <c r="H4195" t="s">
        <v>6157</v>
      </c>
      <c r="I4195" t="s">
        <v>4349</v>
      </c>
      <c r="J4195" t="s">
        <v>4350</v>
      </c>
      <c r="K4195" t="s">
        <v>4351</v>
      </c>
      <c r="L4195" t="s">
        <v>6157</v>
      </c>
      <c r="M4195" t="s">
        <v>1608</v>
      </c>
      <c r="N4195" t="s">
        <v>289</v>
      </c>
      <c r="O4195" t="s">
        <v>6157</v>
      </c>
      <c r="P4195" t="s">
        <v>6157</v>
      </c>
      <c r="Q4195" t="s">
        <v>3969</v>
      </c>
      <c r="R4195" t="s">
        <v>6157</v>
      </c>
      <c r="S4195" t="s">
        <v>4353</v>
      </c>
      <c r="T4195" t="s">
        <v>4353</v>
      </c>
      <c r="U4195" s="4" t="s">
        <v>4353</v>
      </c>
      <c r="V4195">
        <v>0</v>
      </c>
      <c r="W4195">
        <v>80</v>
      </c>
      <c r="X4195" t="s">
        <v>6157</v>
      </c>
      <c r="Y4195" t="s">
        <v>6157</v>
      </c>
      <c r="Z4195" t="s">
        <v>1543</v>
      </c>
      <c r="AA4195" t="s">
        <v>1388</v>
      </c>
      <c r="AB4195" t="s">
        <v>4353</v>
      </c>
      <c r="AC4195" t="s">
        <v>4353</v>
      </c>
      <c r="AD4195" t="s">
        <v>6157</v>
      </c>
      <c r="AE4195" t="s">
        <v>6157</v>
      </c>
      <c r="AF4195" t="s">
        <v>6157</v>
      </c>
      <c r="AG4195" t="s">
        <v>6157</v>
      </c>
      <c r="AH4195" t="s">
        <v>6157</v>
      </c>
      <c r="AI4195" t="s">
        <v>6157</v>
      </c>
      <c r="AJ4195" t="s">
        <v>6457</v>
      </c>
      <c r="AK4195" t="s">
        <v>1441</v>
      </c>
      <c r="AL4195" t="s">
        <v>7235</v>
      </c>
      <c r="AM4195" t="s">
        <v>1440</v>
      </c>
      <c r="AN4195" t="s">
        <v>4353</v>
      </c>
      <c r="AO4195" s="29">
        <v>3</v>
      </c>
      <c r="AP4195">
        <v>-21.103518909999998</v>
      </c>
      <c r="AQ4195">
        <v>164.82940435</v>
      </c>
      <c r="AR4195" t="s">
        <v>289</v>
      </c>
      <c r="AS4195">
        <v>1</v>
      </c>
      <c r="AT4195" t="s">
        <v>6973</v>
      </c>
      <c r="AU4195" t="s">
        <v>274</v>
      </c>
      <c r="AV4195" t="s">
        <v>275</v>
      </c>
      <c r="AW4195" s="17" t="s">
        <v>840</v>
      </c>
      <c r="AX4195" t="s">
        <v>4353</v>
      </c>
      <c r="AY4195">
        <v>-515</v>
      </c>
      <c r="AZ4195">
        <v>-405</v>
      </c>
      <c r="BA4195" t="s">
        <v>290</v>
      </c>
      <c r="BB4195" t="s">
        <v>4601</v>
      </c>
      <c r="BC4195" s="19" t="s">
        <v>7021</v>
      </c>
      <c r="BD4195">
        <v>2410</v>
      </c>
      <c r="BE4195">
        <v>55</v>
      </c>
      <c r="BH4195" t="s">
        <v>1543</v>
      </c>
      <c r="BI4195" t="s">
        <v>7234</v>
      </c>
      <c r="BJ4195" t="s">
        <v>6499</v>
      </c>
      <c r="BK4195" t="s">
        <v>1550</v>
      </c>
      <c r="BL4195" s="7" t="s">
        <v>1549</v>
      </c>
      <c r="BQ4195" t="s">
        <v>4353</v>
      </c>
      <c r="BR4195">
        <v>1</v>
      </c>
      <c r="BS4195" t="s">
        <v>5378</v>
      </c>
      <c r="BT4195" t="s">
        <v>4353</v>
      </c>
      <c r="BW4195">
        <v>-9.6</v>
      </c>
      <c r="BY4195">
        <v>13.5</v>
      </c>
      <c r="CB4195">
        <v>3.3</v>
      </c>
      <c r="CI4195" s="5"/>
    </row>
    <row r="4196" spans="1:111" ht="16" customHeight="1">
      <c r="A4196">
        <v>4195</v>
      </c>
      <c r="B4196" t="s">
        <v>7221</v>
      </c>
      <c r="C4196" s="2">
        <v>44970</v>
      </c>
      <c r="E4196" s="17" t="s">
        <v>5379</v>
      </c>
      <c r="F4196" s="17" t="s">
        <v>839</v>
      </c>
      <c r="G4196" t="s">
        <v>1608</v>
      </c>
      <c r="H4196" t="s">
        <v>6157</v>
      </c>
      <c r="I4196" t="s">
        <v>4349</v>
      </c>
      <c r="J4196" t="s">
        <v>4350</v>
      </c>
      <c r="K4196" t="s">
        <v>4351</v>
      </c>
      <c r="L4196" t="s">
        <v>6157</v>
      </c>
      <c r="M4196" t="s">
        <v>1608</v>
      </c>
      <c r="N4196" t="s">
        <v>289</v>
      </c>
      <c r="O4196" t="s">
        <v>6157</v>
      </c>
      <c r="P4196" t="s">
        <v>6157</v>
      </c>
      <c r="Q4196" t="s">
        <v>3969</v>
      </c>
      <c r="R4196" t="s">
        <v>6157</v>
      </c>
      <c r="S4196" t="s">
        <v>4353</v>
      </c>
      <c r="T4196" t="s">
        <v>4353</v>
      </c>
      <c r="U4196" s="4" t="s">
        <v>4353</v>
      </c>
      <c r="V4196">
        <v>0</v>
      </c>
      <c r="W4196">
        <v>80</v>
      </c>
      <c r="X4196" t="s">
        <v>6157</v>
      </c>
      <c r="Y4196" t="s">
        <v>6157</v>
      </c>
      <c r="Z4196" t="s">
        <v>1543</v>
      </c>
      <c r="AA4196" t="s">
        <v>1388</v>
      </c>
      <c r="AB4196" t="s">
        <v>4353</v>
      </c>
      <c r="AC4196" t="s">
        <v>4353</v>
      </c>
      <c r="AD4196" t="s">
        <v>6157</v>
      </c>
      <c r="AE4196" t="s">
        <v>6157</v>
      </c>
      <c r="AF4196" t="s">
        <v>6157</v>
      </c>
      <c r="AG4196" t="s">
        <v>6157</v>
      </c>
      <c r="AH4196" t="s">
        <v>6157</v>
      </c>
      <c r="AI4196" t="s">
        <v>6157</v>
      </c>
      <c r="AJ4196" t="s">
        <v>6457</v>
      </c>
      <c r="AK4196" t="s">
        <v>1441</v>
      </c>
      <c r="AL4196" t="s">
        <v>7235</v>
      </c>
      <c r="AM4196" t="s">
        <v>1440</v>
      </c>
      <c r="AN4196" t="s">
        <v>4353</v>
      </c>
      <c r="AO4196" s="29">
        <v>3</v>
      </c>
      <c r="AP4196">
        <v>-21.103518909999998</v>
      </c>
      <c r="AQ4196">
        <v>164.82940435</v>
      </c>
      <c r="AR4196" t="s">
        <v>289</v>
      </c>
      <c r="AS4196">
        <v>1</v>
      </c>
      <c r="AT4196" t="s">
        <v>6973</v>
      </c>
      <c r="AU4196" t="s">
        <v>274</v>
      </c>
      <c r="AV4196" t="s">
        <v>275</v>
      </c>
      <c r="AW4196" s="17" t="s">
        <v>839</v>
      </c>
      <c r="AX4196" t="s">
        <v>4353</v>
      </c>
      <c r="AY4196">
        <v>-840</v>
      </c>
      <c r="AZ4196">
        <v>-680</v>
      </c>
      <c r="BA4196" t="s">
        <v>290</v>
      </c>
      <c r="BB4196" t="s">
        <v>4601</v>
      </c>
      <c r="BC4196" s="17" t="s">
        <v>5379</v>
      </c>
      <c r="BD4196">
        <v>2710</v>
      </c>
      <c r="BE4196">
        <v>80</v>
      </c>
      <c r="BH4196" t="s">
        <v>1543</v>
      </c>
      <c r="BI4196" t="s">
        <v>7234</v>
      </c>
      <c r="BJ4196" t="s">
        <v>6499</v>
      </c>
      <c r="BK4196" t="s">
        <v>1550</v>
      </c>
      <c r="BL4196" s="7" t="s">
        <v>1549</v>
      </c>
      <c r="BQ4196" t="s">
        <v>4353</v>
      </c>
      <c r="BR4196">
        <v>1</v>
      </c>
      <c r="BS4196" t="s">
        <v>6566</v>
      </c>
      <c r="BT4196" t="s">
        <v>4353</v>
      </c>
      <c r="BW4196">
        <v>-15.8</v>
      </c>
      <c r="BY4196"/>
      <c r="CI4196" s="5"/>
    </row>
    <row r="4197" spans="1:111" ht="16" customHeight="1">
      <c r="A4197">
        <v>4196</v>
      </c>
      <c r="B4197" t="s">
        <v>7221</v>
      </c>
      <c r="C4197" s="2">
        <v>44970</v>
      </c>
      <c r="E4197" s="19" t="s">
        <v>649</v>
      </c>
      <c r="F4197" s="17"/>
      <c r="G4197" t="s">
        <v>1608</v>
      </c>
      <c r="H4197" t="s">
        <v>6157</v>
      </c>
      <c r="I4197" t="s">
        <v>4349</v>
      </c>
      <c r="J4197" t="s">
        <v>4350</v>
      </c>
      <c r="K4197" t="s">
        <v>4351</v>
      </c>
      <c r="L4197" t="s">
        <v>6157</v>
      </c>
      <c r="M4197" t="s">
        <v>1608</v>
      </c>
      <c r="N4197" t="s">
        <v>289</v>
      </c>
      <c r="O4197" t="s">
        <v>6157</v>
      </c>
      <c r="P4197" t="s">
        <v>6157</v>
      </c>
      <c r="Q4197" t="s">
        <v>3969</v>
      </c>
      <c r="R4197" t="s">
        <v>6157</v>
      </c>
      <c r="S4197" t="s">
        <v>4353</v>
      </c>
      <c r="T4197" t="s">
        <v>4353</v>
      </c>
      <c r="U4197" s="4" t="s">
        <v>4353</v>
      </c>
      <c r="V4197">
        <v>0</v>
      </c>
      <c r="W4197">
        <v>80</v>
      </c>
      <c r="X4197" t="s">
        <v>6157</v>
      </c>
      <c r="Y4197" t="s">
        <v>6157</v>
      </c>
      <c r="Z4197" t="s">
        <v>6474</v>
      </c>
      <c r="AA4197" t="s">
        <v>1388</v>
      </c>
      <c r="AB4197" t="s">
        <v>4353</v>
      </c>
      <c r="AC4197" t="s">
        <v>4353</v>
      </c>
      <c r="AD4197" t="s">
        <v>6157</v>
      </c>
      <c r="AE4197" t="s">
        <v>6157</v>
      </c>
      <c r="AF4197" t="s">
        <v>6157</v>
      </c>
      <c r="AG4197" t="s">
        <v>6157</v>
      </c>
      <c r="AH4197" t="s">
        <v>6157</v>
      </c>
      <c r="AI4197" t="s">
        <v>6157</v>
      </c>
      <c r="AJ4197" t="s">
        <v>6457</v>
      </c>
      <c r="AK4197" t="s">
        <v>1418</v>
      </c>
      <c r="AL4197" t="s">
        <v>1416</v>
      </c>
      <c r="AM4197" t="s">
        <v>1415</v>
      </c>
      <c r="AN4197" t="s">
        <v>4353</v>
      </c>
      <c r="AO4197" s="29">
        <v>7</v>
      </c>
      <c r="AP4197">
        <v>-18.1892374</v>
      </c>
      <c r="AQ4197">
        <v>-178.76240730000001</v>
      </c>
      <c r="AR4197" t="s">
        <v>289</v>
      </c>
      <c r="AS4197">
        <v>0.5</v>
      </c>
      <c r="AT4197" t="s">
        <v>274</v>
      </c>
      <c r="AU4197" t="s">
        <v>274</v>
      </c>
      <c r="AV4197" t="s">
        <v>275</v>
      </c>
      <c r="AW4197" s="17" t="s">
        <v>838</v>
      </c>
      <c r="AX4197" t="s">
        <v>4353</v>
      </c>
      <c r="BA4197" t="s">
        <v>4353</v>
      </c>
      <c r="BB4197" t="s">
        <v>4353</v>
      </c>
      <c r="BC4197" t="s">
        <v>6157</v>
      </c>
      <c r="BH4197" t="s">
        <v>231</v>
      </c>
      <c r="BI4197" t="s">
        <v>7234</v>
      </c>
      <c r="BJ4197" t="s">
        <v>6499</v>
      </c>
      <c r="BK4197" t="s">
        <v>1550</v>
      </c>
      <c r="BL4197" s="7" t="s">
        <v>1549</v>
      </c>
      <c r="BQ4197" t="s">
        <v>4353</v>
      </c>
      <c r="BR4197">
        <v>1</v>
      </c>
      <c r="BS4197" t="s">
        <v>5374</v>
      </c>
      <c r="BT4197" t="s">
        <v>4353</v>
      </c>
      <c r="BW4197">
        <v>-16.5</v>
      </c>
      <c r="BY4197">
        <v>10.3</v>
      </c>
      <c r="CB4197">
        <v>3.4</v>
      </c>
      <c r="CI4197" s="5"/>
    </row>
    <row r="4198" spans="1:111" ht="16" customHeight="1">
      <c r="A4198">
        <v>4197</v>
      </c>
      <c r="B4198" t="s">
        <v>7221</v>
      </c>
      <c r="C4198" s="2">
        <v>44970</v>
      </c>
      <c r="E4198" s="19" t="s">
        <v>5380</v>
      </c>
      <c r="F4198" s="17"/>
      <c r="G4198" t="s">
        <v>1608</v>
      </c>
      <c r="H4198" t="s">
        <v>6157</v>
      </c>
      <c r="I4198" t="s">
        <v>4349</v>
      </c>
      <c r="J4198" t="s">
        <v>4350</v>
      </c>
      <c r="K4198" t="s">
        <v>4351</v>
      </c>
      <c r="L4198" t="s">
        <v>6157</v>
      </c>
      <c r="M4198" t="s">
        <v>1608</v>
      </c>
      <c r="N4198" t="s">
        <v>289</v>
      </c>
      <c r="O4198" t="s">
        <v>6157</v>
      </c>
      <c r="P4198" t="s">
        <v>6157</v>
      </c>
      <c r="Q4198" t="s">
        <v>3969</v>
      </c>
      <c r="R4198" t="s">
        <v>6157</v>
      </c>
      <c r="S4198" t="s">
        <v>4353</v>
      </c>
      <c r="T4198" t="s">
        <v>4353</v>
      </c>
      <c r="U4198" s="4" t="s">
        <v>4353</v>
      </c>
      <c r="V4198">
        <v>0</v>
      </c>
      <c r="W4198">
        <v>80</v>
      </c>
      <c r="X4198" t="s">
        <v>6157</v>
      </c>
      <c r="Y4198" t="s">
        <v>6157</v>
      </c>
      <c r="Z4198" t="s">
        <v>6474</v>
      </c>
      <c r="AA4198" t="s">
        <v>1388</v>
      </c>
      <c r="AB4198" t="s">
        <v>4353</v>
      </c>
      <c r="AC4198" t="s">
        <v>4353</v>
      </c>
      <c r="AD4198" t="s">
        <v>6157</v>
      </c>
      <c r="AE4198" t="s">
        <v>6157</v>
      </c>
      <c r="AF4198" t="s">
        <v>6157</v>
      </c>
      <c r="AG4198" t="s">
        <v>6157</v>
      </c>
      <c r="AH4198" t="s">
        <v>6157</v>
      </c>
      <c r="AI4198" t="s">
        <v>6157</v>
      </c>
      <c r="AJ4198" t="s">
        <v>6457</v>
      </c>
      <c r="AK4198" t="s">
        <v>1418</v>
      </c>
      <c r="AL4198" t="s">
        <v>1416</v>
      </c>
      <c r="AM4198" t="s">
        <v>1415</v>
      </c>
      <c r="AN4198" t="s">
        <v>4353</v>
      </c>
      <c r="AO4198" s="29">
        <v>7</v>
      </c>
      <c r="AP4198">
        <v>-18.1892374</v>
      </c>
      <c r="AQ4198">
        <v>-178.76240730000001</v>
      </c>
      <c r="AR4198" t="s">
        <v>289</v>
      </c>
      <c r="AS4198">
        <v>0.5</v>
      </c>
      <c r="AT4198" t="s">
        <v>274</v>
      </c>
      <c r="AU4198" t="s">
        <v>274</v>
      </c>
      <c r="AV4198" t="s">
        <v>275</v>
      </c>
      <c r="AW4198" s="17" t="s">
        <v>837</v>
      </c>
      <c r="AX4198" t="s">
        <v>4353</v>
      </c>
      <c r="BA4198" t="s">
        <v>4353</v>
      </c>
      <c r="BB4198" t="s">
        <v>4353</v>
      </c>
      <c r="BC4198" t="s">
        <v>6157</v>
      </c>
      <c r="BH4198" t="s">
        <v>231</v>
      </c>
      <c r="BI4198" t="s">
        <v>7234</v>
      </c>
      <c r="BJ4198" t="s">
        <v>6499</v>
      </c>
      <c r="BK4198" t="s">
        <v>1550</v>
      </c>
      <c r="BL4198" s="7" t="s">
        <v>1549</v>
      </c>
      <c r="BQ4198" t="s">
        <v>4353</v>
      </c>
      <c r="BR4198">
        <v>1</v>
      </c>
      <c r="BS4198" t="s">
        <v>5374</v>
      </c>
      <c r="BT4198" t="s">
        <v>4353</v>
      </c>
      <c r="BW4198">
        <v>-15.8</v>
      </c>
      <c r="BY4198">
        <v>11.7</v>
      </c>
      <c r="CB4198">
        <v>3.6</v>
      </c>
      <c r="CI4198" s="5"/>
      <c r="DC4198" t="s">
        <v>4353</v>
      </c>
      <c r="DD4198">
        <v>1</v>
      </c>
      <c r="DE4198" t="s">
        <v>5374</v>
      </c>
      <c r="DF4198" t="s">
        <v>4353</v>
      </c>
      <c r="DG4198">
        <v>15.9</v>
      </c>
    </row>
    <row r="4199" spans="1:111" ht="16" customHeight="1">
      <c r="A4199">
        <v>4198</v>
      </c>
      <c r="B4199" t="s">
        <v>7221</v>
      </c>
      <c r="C4199" s="2">
        <v>44970</v>
      </c>
      <c r="E4199" s="19" t="s">
        <v>5381</v>
      </c>
      <c r="F4199" s="17"/>
      <c r="G4199" t="s">
        <v>1608</v>
      </c>
      <c r="H4199" t="s">
        <v>6157</v>
      </c>
      <c r="I4199" t="s">
        <v>4349</v>
      </c>
      <c r="J4199" t="s">
        <v>4350</v>
      </c>
      <c r="K4199" t="s">
        <v>4351</v>
      </c>
      <c r="L4199" t="s">
        <v>6157</v>
      </c>
      <c r="M4199" t="s">
        <v>1608</v>
      </c>
      <c r="N4199" t="s">
        <v>289</v>
      </c>
      <c r="O4199" t="s">
        <v>6157</v>
      </c>
      <c r="P4199" t="s">
        <v>6157</v>
      </c>
      <c r="Q4199" t="s">
        <v>3969</v>
      </c>
      <c r="R4199" t="s">
        <v>6157</v>
      </c>
      <c r="S4199" t="s">
        <v>4353</v>
      </c>
      <c r="T4199" t="s">
        <v>4353</v>
      </c>
      <c r="U4199" s="4" t="s">
        <v>4353</v>
      </c>
      <c r="V4199">
        <v>0</v>
      </c>
      <c r="W4199">
        <v>80</v>
      </c>
      <c r="X4199" t="s">
        <v>6157</v>
      </c>
      <c r="Y4199" t="s">
        <v>6157</v>
      </c>
      <c r="Z4199" t="s">
        <v>6474</v>
      </c>
      <c r="AA4199" t="s">
        <v>1388</v>
      </c>
      <c r="AB4199" t="s">
        <v>4353</v>
      </c>
      <c r="AC4199" t="s">
        <v>4353</v>
      </c>
      <c r="AD4199" t="s">
        <v>6157</v>
      </c>
      <c r="AE4199" t="s">
        <v>6157</v>
      </c>
      <c r="AF4199" t="s">
        <v>6157</v>
      </c>
      <c r="AG4199" t="s">
        <v>6157</v>
      </c>
      <c r="AH4199" t="s">
        <v>6157</v>
      </c>
      <c r="AI4199" t="s">
        <v>6157</v>
      </c>
      <c r="AJ4199" t="s">
        <v>6457</v>
      </c>
      <c r="AK4199" t="s">
        <v>1417</v>
      </c>
      <c r="AL4199" t="s">
        <v>1416</v>
      </c>
      <c r="AM4199" t="s">
        <v>1415</v>
      </c>
      <c r="AN4199" t="s">
        <v>4353</v>
      </c>
      <c r="AO4199" s="29">
        <v>7</v>
      </c>
      <c r="AP4199">
        <v>-18.1892374</v>
      </c>
      <c r="AQ4199">
        <v>-178.76240730000001</v>
      </c>
      <c r="AR4199" t="s">
        <v>289</v>
      </c>
      <c r="AS4199">
        <v>0.5</v>
      </c>
      <c r="AT4199" t="s">
        <v>1508</v>
      </c>
      <c r="AU4199" t="s">
        <v>7017</v>
      </c>
      <c r="AV4199" t="s">
        <v>275</v>
      </c>
      <c r="AW4199" s="17" t="s">
        <v>613</v>
      </c>
      <c r="AX4199" t="s">
        <v>4353</v>
      </c>
      <c r="BA4199" t="s">
        <v>4353</v>
      </c>
      <c r="BB4199" t="s">
        <v>4353</v>
      </c>
      <c r="BC4199" t="s">
        <v>6157</v>
      </c>
      <c r="BH4199" t="s">
        <v>231</v>
      </c>
      <c r="BI4199" t="s">
        <v>7234</v>
      </c>
      <c r="BJ4199" t="s">
        <v>6499</v>
      </c>
      <c r="BK4199" t="s">
        <v>1550</v>
      </c>
      <c r="BL4199" s="7" t="s">
        <v>1549</v>
      </c>
      <c r="BQ4199" t="s">
        <v>4353</v>
      </c>
      <c r="BR4199">
        <v>1</v>
      </c>
      <c r="BS4199" t="s">
        <v>5374</v>
      </c>
      <c r="BT4199" t="s">
        <v>4353</v>
      </c>
      <c r="BW4199">
        <v>-13.4</v>
      </c>
      <c r="BY4199">
        <v>11.3</v>
      </c>
      <c r="CB4199">
        <v>3</v>
      </c>
      <c r="CI4199" s="5"/>
    </row>
    <row r="4200" spans="1:111" ht="16" customHeight="1">
      <c r="A4200">
        <v>4199</v>
      </c>
      <c r="B4200" t="s">
        <v>7221</v>
      </c>
      <c r="C4200" s="2">
        <v>44970</v>
      </c>
      <c r="E4200" s="19" t="s">
        <v>5382</v>
      </c>
      <c r="F4200" s="17" t="s">
        <v>836</v>
      </c>
      <c r="G4200" t="s">
        <v>1608</v>
      </c>
      <c r="H4200" t="s">
        <v>6157</v>
      </c>
      <c r="I4200" t="s">
        <v>4349</v>
      </c>
      <c r="J4200" t="s">
        <v>4350</v>
      </c>
      <c r="K4200" t="s">
        <v>4351</v>
      </c>
      <c r="L4200" t="s">
        <v>6157</v>
      </c>
      <c r="M4200" t="s">
        <v>1608</v>
      </c>
      <c r="N4200" t="s">
        <v>289</v>
      </c>
      <c r="O4200" t="s">
        <v>6157</v>
      </c>
      <c r="P4200" t="s">
        <v>6157</v>
      </c>
      <c r="Q4200" t="s">
        <v>3969</v>
      </c>
      <c r="R4200" t="s">
        <v>6157</v>
      </c>
      <c r="S4200" t="s">
        <v>4353</v>
      </c>
      <c r="T4200" t="s">
        <v>4353</v>
      </c>
      <c r="U4200" s="4" t="s">
        <v>4353</v>
      </c>
      <c r="V4200">
        <v>0</v>
      </c>
      <c r="W4200">
        <v>80</v>
      </c>
      <c r="X4200" t="s">
        <v>6157</v>
      </c>
      <c r="Y4200" t="s">
        <v>6157</v>
      </c>
      <c r="Z4200" t="s">
        <v>6474</v>
      </c>
      <c r="AA4200" t="s">
        <v>1388</v>
      </c>
      <c r="AB4200" t="s">
        <v>4353</v>
      </c>
      <c r="AC4200" t="s">
        <v>4353</v>
      </c>
      <c r="AD4200" t="s">
        <v>6157</v>
      </c>
      <c r="AE4200" t="s">
        <v>6157</v>
      </c>
      <c r="AF4200" t="s">
        <v>6157</v>
      </c>
      <c r="AG4200" t="s">
        <v>6157</v>
      </c>
      <c r="AH4200" t="s">
        <v>6157</v>
      </c>
      <c r="AI4200" t="s">
        <v>6157</v>
      </c>
      <c r="AJ4200" t="s">
        <v>6457</v>
      </c>
      <c r="AK4200" t="s">
        <v>1432</v>
      </c>
      <c r="AL4200" t="s">
        <v>1431</v>
      </c>
      <c r="AM4200" t="s">
        <v>1415</v>
      </c>
      <c r="AN4200" t="s">
        <v>4353</v>
      </c>
      <c r="AO4200" s="29">
        <v>4</v>
      </c>
      <c r="AP4200">
        <v>-18.168889</v>
      </c>
      <c r="AQ4200">
        <v>177.506111</v>
      </c>
      <c r="AR4200" t="s">
        <v>1532</v>
      </c>
      <c r="AS4200">
        <v>0.2</v>
      </c>
      <c r="AT4200" t="s">
        <v>1520</v>
      </c>
      <c r="AU4200" t="s">
        <v>274</v>
      </c>
      <c r="AV4200" t="s">
        <v>275</v>
      </c>
      <c r="AW4200" s="17" t="s">
        <v>836</v>
      </c>
      <c r="AX4200" t="s">
        <v>4353</v>
      </c>
      <c r="AY4200">
        <v>10</v>
      </c>
      <c r="AZ4200">
        <v>150</v>
      </c>
      <c r="BA4200" t="s">
        <v>290</v>
      </c>
      <c r="BB4200" t="s">
        <v>4601</v>
      </c>
      <c r="BC4200" t="s">
        <v>5382</v>
      </c>
      <c r="BD4200">
        <v>1870</v>
      </c>
      <c r="BE4200">
        <v>70</v>
      </c>
      <c r="BH4200" t="s">
        <v>1551</v>
      </c>
      <c r="BI4200" t="s">
        <v>7234</v>
      </c>
      <c r="BJ4200" t="s">
        <v>6499</v>
      </c>
      <c r="BK4200" t="s">
        <v>1550</v>
      </c>
      <c r="BL4200" s="7" t="s">
        <v>1549</v>
      </c>
      <c r="BQ4200" t="s">
        <v>4353</v>
      </c>
      <c r="BR4200">
        <v>1</v>
      </c>
      <c r="BS4200" t="s">
        <v>5383</v>
      </c>
      <c r="BT4200" t="s">
        <v>4353</v>
      </c>
      <c r="BW4200">
        <v>-15.9</v>
      </c>
      <c r="BY4200"/>
      <c r="CI4200" s="5"/>
    </row>
    <row r="4201" spans="1:111" ht="16" customHeight="1">
      <c r="A4201">
        <v>4200</v>
      </c>
      <c r="B4201" t="s">
        <v>7221</v>
      </c>
      <c r="C4201" s="2">
        <v>44970</v>
      </c>
      <c r="E4201" s="19" t="s">
        <v>663</v>
      </c>
      <c r="F4201" s="17" t="s">
        <v>835</v>
      </c>
      <c r="G4201" t="s">
        <v>1608</v>
      </c>
      <c r="H4201" t="s">
        <v>6157</v>
      </c>
      <c r="I4201" t="s">
        <v>4349</v>
      </c>
      <c r="J4201" t="s">
        <v>4350</v>
      </c>
      <c r="K4201" t="s">
        <v>4351</v>
      </c>
      <c r="L4201" t="s">
        <v>6157</v>
      </c>
      <c r="M4201" t="s">
        <v>1608</v>
      </c>
      <c r="N4201" t="s">
        <v>289</v>
      </c>
      <c r="O4201" t="s">
        <v>6157</v>
      </c>
      <c r="P4201" t="s">
        <v>6157</v>
      </c>
      <c r="Q4201" t="s">
        <v>3969</v>
      </c>
      <c r="R4201" t="s">
        <v>6157</v>
      </c>
      <c r="S4201" t="s">
        <v>4353</v>
      </c>
      <c r="T4201" t="s">
        <v>4353</v>
      </c>
      <c r="U4201" s="4" t="s">
        <v>4353</v>
      </c>
      <c r="V4201">
        <v>0</v>
      </c>
      <c r="W4201">
        <v>80</v>
      </c>
      <c r="X4201" t="s">
        <v>6157</v>
      </c>
      <c r="Y4201" t="s">
        <v>6157</v>
      </c>
      <c r="Z4201" t="s">
        <v>6474</v>
      </c>
      <c r="AA4201" t="s">
        <v>1388</v>
      </c>
      <c r="AB4201" t="s">
        <v>4353</v>
      </c>
      <c r="AC4201" t="s">
        <v>4353</v>
      </c>
      <c r="AD4201" t="s">
        <v>6157</v>
      </c>
      <c r="AE4201" t="s">
        <v>6157</v>
      </c>
      <c r="AF4201" t="s">
        <v>6157</v>
      </c>
      <c r="AG4201" t="s">
        <v>6157</v>
      </c>
      <c r="AH4201" t="s">
        <v>6157</v>
      </c>
      <c r="AI4201" t="s">
        <v>6157</v>
      </c>
      <c r="AJ4201" t="s">
        <v>6457</v>
      </c>
      <c r="AK4201" t="s">
        <v>1432</v>
      </c>
      <c r="AL4201" t="s">
        <v>1431</v>
      </c>
      <c r="AM4201" t="s">
        <v>1415</v>
      </c>
      <c r="AN4201" t="s">
        <v>4353</v>
      </c>
      <c r="AO4201" s="29">
        <v>4</v>
      </c>
      <c r="AP4201">
        <v>-18.168889</v>
      </c>
      <c r="AQ4201">
        <v>177.506111</v>
      </c>
      <c r="AR4201" t="s">
        <v>1532</v>
      </c>
      <c r="AS4201">
        <v>0.2</v>
      </c>
      <c r="AT4201" t="s">
        <v>1520</v>
      </c>
      <c r="AU4201" t="s">
        <v>274</v>
      </c>
      <c r="AV4201" t="s">
        <v>275</v>
      </c>
      <c r="AW4201" s="17" t="s">
        <v>835</v>
      </c>
      <c r="AX4201" t="s">
        <v>4353</v>
      </c>
      <c r="BA4201" t="s">
        <v>4353</v>
      </c>
      <c r="BB4201" t="s">
        <v>4353</v>
      </c>
      <c r="BC4201" t="s">
        <v>6157</v>
      </c>
      <c r="BH4201" t="s">
        <v>231</v>
      </c>
      <c r="BI4201" t="s">
        <v>7234</v>
      </c>
      <c r="BJ4201" t="s">
        <v>6499</v>
      </c>
      <c r="BK4201" t="s">
        <v>1550</v>
      </c>
      <c r="BL4201" s="7" t="s">
        <v>1549</v>
      </c>
      <c r="BQ4201" t="s">
        <v>4353</v>
      </c>
      <c r="BR4201">
        <v>1</v>
      </c>
      <c r="BS4201" t="s">
        <v>5374</v>
      </c>
      <c r="BT4201" t="s">
        <v>4353</v>
      </c>
      <c r="BW4201">
        <v>-19.5</v>
      </c>
      <c r="BY4201">
        <v>9.8000000000000007</v>
      </c>
      <c r="CB4201">
        <v>5.2</v>
      </c>
      <c r="CI4201" s="5"/>
    </row>
    <row r="4202" spans="1:111" ht="16" customHeight="1">
      <c r="A4202">
        <v>4201</v>
      </c>
      <c r="B4202" t="s">
        <v>7221</v>
      </c>
      <c r="C4202" s="2">
        <v>44970</v>
      </c>
      <c r="E4202" s="19" t="s">
        <v>5384</v>
      </c>
      <c r="F4202" s="17" t="s">
        <v>834</v>
      </c>
      <c r="G4202" t="s">
        <v>1608</v>
      </c>
      <c r="H4202" t="s">
        <v>6157</v>
      </c>
      <c r="I4202" t="s">
        <v>4349</v>
      </c>
      <c r="J4202" t="s">
        <v>4350</v>
      </c>
      <c r="K4202" t="s">
        <v>4351</v>
      </c>
      <c r="L4202" t="s">
        <v>6157</v>
      </c>
      <c r="M4202" t="s">
        <v>1608</v>
      </c>
      <c r="N4202" t="s">
        <v>289</v>
      </c>
      <c r="O4202" t="s">
        <v>6157</v>
      </c>
      <c r="P4202" t="s">
        <v>6157</v>
      </c>
      <c r="Q4202" t="s">
        <v>3969</v>
      </c>
      <c r="R4202" t="s">
        <v>6157</v>
      </c>
      <c r="S4202" t="s">
        <v>4353</v>
      </c>
      <c r="T4202" t="s">
        <v>4353</v>
      </c>
      <c r="U4202" s="4" t="s">
        <v>4353</v>
      </c>
      <c r="V4202">
        <v>0</v>
      </c>
      <c r="W4202">
        <v>80</v>
      </c>
      <c r="X4202" t="s">
        <v>6157</v>
      </c>
      <c r="Y4202" t="s">
        <v>6157</v>
      </c>
      <c r="Z4202" t="s">
        <v>1371</v>
      </c>
      <c r="AA4202" t="s">
        <v>1388</v>
      </c>
      <c r="AB4202" t="s">
        <v>4353</v>
      </c>
      <c r="AC4202" t="s">
        <v>4353</v>
      </c>
      <c r="AD4202" t="s">
        <v>6157</v>
      </c>
      <c r="AE4202" t="s">
        <v>6157</v>
      </c>
      <c r="AF4202" t="s">
        <v>6157</v>
      </c>
      <c r="AG4202" t="s">
        <v>6157</v>
      </c>
      <c r="AH4202" t="s">
        <v>6157</v>
      </c>
      <c r="AI4202" t="s">
        <v>6157</v>
      </c>
      <c r="AJ4202" t="s">
        <v>6457</v>
      </c>
      <c r="AK4202" t="s">
        <v>1427</v>
      </c>
      <c r="AL4202" t="s">
        <v>1426</v>
      </c>
      <c r="AM4202" t="s">
        <v>1425</v>
      </c>
      <c r="AN4202" t="s">
        <v>4353</v>
      </c>
      <c r="AO4202" s="29">
        <v>6</v>
      </c>
      <c r="AP4202">
        <v>-21.17128619</v>
      </c>
      <c r="AQ4202">
        <v>-175.23648262</v>
      </c>
      <c r="AR4202" t="s">
        <v>289</v>
      </c>
      <c r="AS4202">
        <v>0.5</v>
      </c>
      <c r="AT4202" t="s">
        <v>6974</v>
      </c>
      <c r="AU4202" t="s">
        <v>274</v>
      </c>
      <c r="AV4202" t="s">
        <v>275</v>
      </c>
      <c r="AW4202" s="17" t="s">
        <v>834</v>
      </c>
      <c r="AX4202" t="s">
        <v>4353</v>
      </c>
      <c r="BA4202" t="s">
        <v>4353</v>
      </c>
      <c r="BB4202" t="s">
        <v>4353</v>
      </c>
      <c r="BC4202" t="s">
        <v>6157</v>
      </c>
      <c r="BH4202" t="s">
        <v>231</v>
      </c>
      <c r="BI4202" t="s">
        <v>7234</v>
      </c>
      <c r="BJ4202" t="s">
        <v>6499</v>
      </c>
      <c r="BK4202" t="s">
        <v>1550</v>
      </c>
      <c r="BL4202" s="7" t="s">
        <v>1549</v>
      </c>
      <c r="BQ4202" t="s">
        <v>4353</v>
      </c>
      <c r="BR4202">
        <v>1</v>
      </c>
      <c r="BS4202" t="s">
        <v>5374</v>
      </c>
      <c r="BT4202" t="s">
        <v>4353</v>
      </c>
      <c r="BW4202">
        <v>-15.4</v>
      </c>
      <c r="BY4202">
        <v>10.3</v>
      </c>
      <c r="CB4202">
        <v>3.5</v>
      </c>
      <c r="CI4202" s="5"/>
      <c r="DC4202" t="s">
        <v>4353</v>
      </c>
      <c r="DD4202">
        <v>1</v>
      </c>
      <c r="DE4202" t="s">
        <v>5374</v>
      </c>
      <c r="DF4202" t="s">
        <v>4353</v>
      </c>
      <c r="DG4202">
        <v>12.5</v>
      </c>
    </row>
    <row r="4203" spans="1:111" ht="16" customHeight="1">
      <c r="A4203">
        <v>4202</v>
      </c>
      <c r="B4203" t="s">
        <v>7221</v>
      </c>
      <c r="C4203" s="2">
        <v>44970</v>
      </c>
      <c r="E4203" s="19" t="s">
        <v>5385</v>
      </c>
      <c r="F4203" s="17" t="s">
        <v>6473</v>
      </c>
      <c r="G4203" t="s">
        <v>1608</v>
      </c>
      <c r="H4203" t="s">
        <v>6157</v>
      </c>
      <c r="I4203" t="s">
        <v>4349</v>
      </c>
      <c r="J4203" t="s">
        <v>4350</v>
      </c>
      <c r="K4203" t="s">
        <v>4351</v>
      </c>
      <c r="L4203" t="s">
        <v>6157</v>
      </c>
      <c r="M4203" t="s">
        <v>1608</v>
      </c>
      <c r="N4203" t="s">
        <v>289</v>
      </c>
      <c r="O4203" t="s">
        <v>6157</v>
      </c>
      <c r="P4203" t="s">
        <v>6157</v>
      </c>
      <c r="Q4203" t="s">
        <v>3969</v>
      </c>
      <c r="R4203" t="s">
        <v>6157</v>
      </c>
      <c r="S4203" t="s">
        <v>4353</v>
      </c>
      <c r="T4203" t="s">
        <v>4353</v>
      </c>
      <c r="U4203" s="4" t="s">
        <v>4353</v>
      </c>
      <c r="V4203">
        <v>0</v>
      </c>
      <c r="W4203">
        <v>80</v>
      </c>
      <c r="X4203" t="s">
        <v>6157</v>
      </c>
      <c r="Y4203" t="s">
        <v>6157</v>
      </c>
      <c r="Z4203" t="s">
        <v>6474</v>
      </c>
      <c r="AA4203" t="s">
        <v>1388</v>
      </c>
      <c r="AB4203" t="s">
        <v>4353</v>
      </c>
      <c r="AC4203" t="s">
        <v>4353</v>
      </c>
      <c r="AD4203" t="s">
        <v>6157</v>
      </c>
      <c r="AE4203" t="s">
        <v>6157</v>
      </c>
      <c r="AF4203" t="s">
        <v>6157</v>
      </c>
      <c r="AG4203" t="s">
        <v>6157</v>
      </c>
      <c r="AH4203" t="s">
        <v>6157</v>
      </c>
      <c r="AI4203" t="s">
        <v>6157</v>
      </c>
      <c r="AJ4203" t="s">
        <v>6457</v>
      </c>
      <c r="AK4203" t="s">
        <v>1452</v>
      </c>
      <c r="AL4203" t="s">
        <v>1431</v>
      </c>
      <c r="AM4203" t="s">
        <v>1415</v>
      </c>
      <c r="AN4203" t="s">
        <v>4353</v>
      </c>
      <c r="AO4203" s="29">
        <v>6.9162125999999997</v>
      </c>
      <c r="AP4203">
        <v>-17.473812379999998</v>
      </c>
      <c r="AQ4203">
        <v>177.69424437999999</v>
      </c>
      <c r="AR4203" t="s">
        <v>289</v>
      </c>
      <c r="AS4203">
        <v>0.1</v>
      </c>
      <c r="AT4203" t="s">
        <v>4353</v>
      </c>
      <c r="AU4203" t="s">
        <v>274</v>
      </c>
      <c r="AV4203" t="s">
        <v>1519</v>
      </c>
      <c r="AW4203" s="17" t="s">
        <v>6473</v>
      </c>
      <c r="AX4203" t="s">
        <v>4353</v>
      </c>
      <c r="BA4203" t="s">
        <v>4353</v>
      </c>
      <c r="BB4203" t="s">
        <v>4353</v>
      </c>
      <c r="BC4203" t="s">
        <v>6157</v>
      </c>
      <c r="BH4203" t="s">
        <v>231</v>
      </c>
      <c r="BI4203" t="s">
        <v>7234</v>
      </c>
      <c r="BJ4203" t="s">
        <v>6499</v>
      </c>
      <c r="BK4203" t="s">
        <v>1550</v>
      </c>
      <c r="BL4203" s="7" t="s">
        <v>1549</v>
      </c>
      <c r="BQ4203" t="s">
        <v>4353</v>
      </c>
      <c r="BR4203">
        <v>1</v>
      </c>
      <c r="BS4203" t="s">
        <v>5383</v>
      </c>
      <c r="BT4203" t="s">
        <v>4353</v>
      </c>
      <c r="BW4203">
        <v>-14.6</v>
      </c>
      <c r="BY4203">
        <v>7.4</v>
      </c>
      <c r="CB4203">
        <v>17.399999999999999</v>
      </c>
      <c r="CC4203">
        <v>35.4</v>
      </c>
      <c r="CD4203">
        <v>2.4</v>
      </c>
      <c r="CI4203" s="5"/>
      <c r="DC4203" t="s">
        <v>4353</v>
      </c>
      <c r="DD4203">
        <v>1</v>
      </c>
      <c r="DE4203" t="s">
        <v>5383</v>
      </c>
      <c r="DF4203" t="s">
        <v>4353</v>
      </c>
      <c r="DG4203">
        <v>13.1</v>
      </c>
    </row>
    <row r="4204" spans="1:111" ht="16" customHeight="1">
      <c r="A4204">
        <v>4203</v>
      </c>
      <c r="B4204" t="s">
        <v>7221</v>
      </c>
      <c r="C4204" s="2">
        <v>44970</v>
      </c>
      <c r="E4204" s="17" t="s">
        <v>5386</v>
      </c>
      <c r="F4204" s="17" t="s">
        <v>6473</v>
      </c>
      <c r="G4204" t="s">
        <v>1608</v>
      </c>
      <c r="H4204" t="s">
        <v>6157</v>
      </c>
      <c r="I4204" t="s">
        <v>4349</v>
      </c>
      <c r="J4204" t="s">
        <v>4350</v>
      </c>
      <c r="K4204" t="s">
        <v>4351</v>
      </c>
      <c r="L4204" t="s">
        <v>6157</v>
      </c>
      <c r="M4204" t="s">
        <v>1608</v>
      </c>
      <c r="N4204" t="s">
        <v>289</v>
      </c>
      <c r="O4204" t="s">
        <v>6157</v>
      </c>
      <c r="P4204" t="s">
        <v>6157</v>
      </c>
      <c r="Q4204" t="s">
        <v>3969</v>
      </c>
      <c r="R4204" t="s">
        <v>6157</v>
      </c>
      <c r="S4204" t="s">
        <v>4353</v>
      </c>
      <c r="T4204" t="s">
        <v>4353</v>
      </c>
      <c r="U4204" s="4" t="s">
        <v>4353</v>
      </c>
      <c r="V4204">
        <v>0</v>
      </c>
      <c r="W4204">
        <v>80</v>
      </c>
      <c r="X4204" t="s">
        <v>6157</v>
      </c>
      <c r="Y4204" t="s">
        <v>6157</v>
      </c>
      <c r="Z4204" t="s">
        <v>6474</v>
      </c>
      <c r="AA4204" t="s">
        <v>1388</v>
      </c>
      <c r="AB4204" t="s">
        <v>4353</v>
      </c>
      <c r="AC4204" t="s">
        <v>4353</v>
      </c>
      <c r="AD4204" t="s">
        <v>6157</v>
      </c>
      <c r="AE4204" t="s">
        <v>6157</v>
      </c>
      <c r="AF4204" t="s">
        <v>6157</v>
      </c>
      <c r="AG4204" t="s">
        <v>6157</v>
      </c>
      <c r="AH4204" t="s">
        <v>6157</v>
      </c>
      <c r="AI4204" t="s">
        <v>6157</v>
      </c>
      <c r="AJ4204" t="s">
        <v>6457</v>
      </c>
      <c r="AK4204" t="s">
        <v>1452</v>
      </c>
      <c r="AL4204" t="s">
        <v>1431</v>
      </c>
      <c r="AM4204" t="s">
        <v>1415</v>
      </c>
      <c r="AN4204" t="s">
        <v>4353</v>
      </c>
      <c r="AO4204" s="29">
        <v>7</v>
      </c>
      <c r="AP4204">
        <v>-17.473812379999998</v>
      </c>
      <c r="AQ4204">
        <v>177.69424437999999</v>
      </c>
      <c r="AR4204" t="s">
        <v>289</v>
      </c>
      <c r="AS4204">
        <v>0.1</v>
      </c>
      <c r="AT4204" t="s">
        <v>4353</v>
      </c>
      <c r="AU4204" t="s">
        <v>274</v>
      </c>
      <c r="AV4204" t="s">
        <v>1519</v>
      </c>
      <c r="AW4204" s="17" t="s">
        <v>6473</v>
      </c>
      <c r="AX4204" t="s">
        <v>4353</v>
      </c>
      <c r="AY4204">
        <v>-31</v>
      </c>
      <c r="AZ4204">
        <v>139</v>
      </c>
      <c r="BA4204" t="s">
        <v>290</v>
      </c>
      <c r="BB4204" t="s">
        <v>4601</v>
      </c>
      <c r="BC4204" t="s">
        <v>5386</v>
      </c>
      <c r="BD4204">
        <v>1896</v>
      </c>
      <c r="BE4204">
        <v>85</v>
      </c>
      <c r="BH4204" t="s">
        <v>1551</v>
      </c>
      <c r="BI4204" t="s">
        <v>7234</v>
      </c>
      <c r="BJ4204" t="s">
        <v>6499</v>
      </c>
      <c r="BK4204" t="s">
        <v>1550</v>
      </c>
      <c r="BL4204" s="7" t="s">
        <v>1549</v>
      </c>
      <c r="BQ4204" t="s">
        <v>4353</v>
      </c>
      <c r="BR4204">
        <v>1</v>
      </c>
      <c r="BS4204" t="s">
        <v>5383</v>
      </c>
      <c r="BT4204" t="s">
        <v>4353</v>
      </c>
      <c r="BW4204">
        <v>-14.8</v>
      </c>
      <c r="BY4204"/>
      <c r="CI4204" s="5"/>
    </row>
    <row r="4205" spans="1:111" ht="16" customHeight="1">
      <c r="A4205">
        <v>4204</v>
      </c>
      <c r="B4205" t="s">
        <v>7221</v>
      </c>
      <c r="C4205" s="2">
        <v>44970</v>
      </c>
      <c r="E4205" s="17" t="s">
        <v>833</v>
      </c>
      <c r="F4205" s="17" t="s">
        <v>6472</v>
      </c>
      <c r="G4205" t="s">
        <v>1608</v>
      </c>
      <c r="H4205" t="s">
        <v>6157</v>
      </c>
      <c r="I4205" t="s">
        <v>4349</v>
      </c>
      <c r="J4205" t="s">
        <v>4350</v>
      </c>
      <c r="K4205" t="s">
        <v>4351</v>
      </c>
      <c r="L4205" t="s">
        <v>6157</v>
      </c>
      <c r="M4205" t="s">
        <v>1608</v>
      </c>
      <c r="N4205" t="s">
        <v>289</v>
      </c>
      <c r="O4205" t="s">
        <v>6157</v>
      </c>
      <c r="P4205" t="s">
        <v>6157</v>
      </c>
      <c r="Q4205" t="s">
        <v>3969</v>
      </c>
      <c r="R4205" t="s">
        <v>6157</v>
      </c>
      <c r="S4205" t="s">
        <v>4353</v>
      </c>
      <c r="T4205" t="s">
        <v>4353</v>
      </c>
      <c r="U4205" s="4" t="s">
        <v>4353</v>
      </c>
      <c r="V4205">
        <v>0</v>
      </c>
      <c r="W4205">
        <v>80</v>
      </c>
      <c r="X4205" t="s">
        <v>6157</v>
      </c>
      <c r="Y4205" t="s">
        <v>6157</v>
      </c>
      <c r="Z4205" t="s">
        <v>1371</v>
      </c>
      <c r="AA4205" t="s">
        <v>1388</v>
      </c>
      <c r="AB4205" t="s">
        <v>4353</v>
      </c>
      <c r="AC4205" t="s">
        <v>4353</v>
      </c>
      <c r="AD4205" t="s">
        <v>6157</v>
      </c>
      <c r="AE4205" t="s">
        <v>6157</v>
      </c>
      <c r="AF4205" t="s">
        <v>6157</v>
      </c>
      <c r="AG4205" t="s">
        <v>6157</v>
      </c>
      <c r="AH4205" t="s">
        <v>6157</v>
      </c>
      <c r="AI4205" t="s">
        <v>6157</v>
      </c>
      <c r="AJ4205" t="s">
        <v>6457</v>
      </c>
      <c r="AK4205" t="s">
        <v>7238</v>
      </c>
      <c r="AL4205" t="s">
        <v>1426</v>
      </c>
      <c r="AM4205" t="s">
        <v>1425</v>
      </c>
      <c r="AN4205" t="s">
        <v>4353</v>
      </c>
      <c r="AO4205" s="29">
        <v>16</v>
      </c>
      <c r="AP4205">
        <v>-21.184971969999999</v>
      </c>
      <c r="AQ4205">
        <v>-175.23077488000001</v>
      </c>
      <c r="AR4205" t="s">
        <v>289</v>
      </c>
      <c r="AS4205">
        <v>0.5</v>
      </c>
      <c r="AT4205" t="s">
        <v>5387</v>
      </c>
      <c r="AU4205" t="s">
        <v>274</v>
      </c>
      <c r="AV4205" t="s">
        <v>4353</v>
      </c>
      <c r="AW4205" t="s">
        <v>275</v>
      </c>
      <c r="AX4205" t="s">
        <v>4353</v>
      </c>
      <c r="AY4205">
        <v>1200</v>
      </c>
      <c r="AZ4205">
        <v>1800</v>
      </c>
      <c r="BA4205" t="s">
        <v>290</v>
      </c>
      <c r="BB4205" t="s">
        <v>4785</v>
      </c>
      <c r="BC4205" t="s">
        <v>6157</v>
      </c>
      <c r="BD4205" s="7"/>
      <c r="BE4205" s="7"/>
      <c r="BH4205" t="s">
        <v>1562</v>
      </c>
      <c r="BI4205" t="s">
        <v>7225</v>
      </c>
      <c r="BJ4205" t="s">
        <v>1548</v>
      </c>
      <c r="BK4205" t="s">
        <v>1547</v>
      </c>
      <c r="BL4205" s="7" t="s">
        <v>1546</v>
      </c>
      <c r="BW4205"/>
      <c r="BY4205"/>
      <c r="CI4205" s="5"/>
      <c r="CW4205" t="s">
        <v>6538</v>
      </c>
      <c r="CX4205">
        <v>1</v>
      </c>
      <c r="CY4205" t="s">
        <v>1606</v>
      </c>
      <c r="CZ4205" t="s">
        <v>1604</v>
      </c>
      <c r="DA4205">
        <v>0.70338000000000001</v>
      </c>
    </row>
    <row r="4206" spans="1:111" ht="16" customHeight="1">
      <c r="A4206">
        <v>4205</v>
      </c>
      <c r="B4206" t="s">
        <v>7221</v>
      </c>
      <c r="C4206" s="2">
        <v>44970</v>
      </c>
      <c r="E4206" s="17" t="s">
        <v>832</v>
      </c>
      <c r="F4206" s="17"/>
      <c r="G4206" t="s">
        <v>1608</v>
      </c>
      <c r="H4206" t="s">
        <v>6157</v>
      </c>
      <c r="I4206" t="s">
        <v>4349</v>
      </c>
      <c r="J4206" t="s">
        <v>4350</v>
      </c>
      <c r="K4206" t="s">
        <v>4351</v>
      </c>
      <c r="L4206" t="s">
        <v>6157</v>
      </c>
      <c r="M4206" t="s">
        <v>1608</v>
      </c>
      <c r="N4206" t="s">
        <v>289</v>
      </c>
      <c r="O4206" t="s">
        <v>6157</v>
      </c>
      <c r="P4206" t="s">
        <v>6157</v>
      </c>
      <c r="Q4206" t="s">
        <v>3969</v>
      </c>
      <c r="R4206" t="s">
        <v>6157</v>
      </c>
      <c r="S4206" t="s">
        <v>4353</v>
      </c>
      <c r="T4206" t="s">
        <v>4353</v>
      </c>
      <c r="U4206" s="4" t="s">
        <v>4353</v>
      </c>
      <c r="V4206">
        <v>0</v>
      </c>
      <c r="W4206">
        <v>80</v>
      </c>
      <c r="X4206" t="s">
        <v>6157</v>
      </c>
      <c r="Y4206" t="s">
        <v>6157</v>
      </c>
      <c r="Z4206" t="s">
        <v>1371</v>
      </c>
      <c r="AA4206" t="s">
        <v>1388</v>
      </c>
      <c r="AB4206" t="s">
        <v>4353</v>
      </c>
      <c r="AC4206" t="s">
        <v>4353</v>
      </c>
      <c r="AD4206" t="s">
        <v>6157</v>
      </c>
      <c r="AE4206" t="s">
        <v>6157</v>
      </c>
      <c r="AF4206" t="s">
        <v>6157</v>
      </c>
      <c r="AG4206" t="s">
        <v>6157</v>
      </c>
      <c r="AH4206" t="s">
        <v>6157</v>
      </c>
      <c r="AI4206" t="s">
        <v>6157</v>
      </c>
      <c r="AJ4206" t="s">
        <v>6457</v>
      </c>
      <c r="AK4206" t="s">
        <v>7238</v>
      </c>
      <c r="AL4206" t="s">
        <v>1426</v>
      </c>
      <c r="AM4206" t="s">
        <v>1425</v>
      </c>
      <c r="AN4206" t="s">
        <v>4353</v>
      </c>
      <c r="AO4206" s="29">
        <v>16</v>
      </c>
      <c r="AP4206">
        <v>-21.184971969999999</v>
      </c>
      <c r="AQ4206">
        <v>-175.23077488000001</v>
      </c>
      <c r="AR4206" t="s">
        <v>289</v>
      </c>
      <c r="AS4206">
        <v>0.5</v>
      </c>
      <c r="AT4206" t="s">
        <v>5387</v>
      </c>
      <c r="AU4206" t="s">
        <v>274</v>
      </c>
      <c r="AV4206" t="s">
        <v>4353</v>
      </c>
      <c r="AW4206" t="s">
        <v>275</v>
      </c>
      <c r="AX4206" t="s">
        <v>4353</v>
      </c>
      <c r="AY4206">
        <v>1200</v>
      </c>
      <c r="AZ4206">
        <v>1800</v>
      </c>
      <c r="BA4206" t="s">
        <v>290</v>
      </c>
      <c r="BB4206" t="s">
        <v>4785</v>
      </c>
      <c r="BC4206" t="s">
        <v>6157</v>
      </c>
      <c r="BD4206" s="7"/>
      <c r="BE4206" s="7"/>
      <c r="BH4206" t="s">
        <v>1562</v>
      </c>
      <c r="BI4206" t="s">
        <v>7225</v>
      </c>
      <c r="BJ4206" t="s">
        <v>1548</v>
      </c>
      <c r="BK4206" t="s">
        <v>1547</v>
      </c>
      <c r="BL4206" s="7" t="s">
        <v>1546</v>
      </c>
      <c r="BW4206"/>
      <c r="BY4206"/>
      <c r="CI4206" s="5"/>
      <c r="CW4206" t="s">
        <v>6538</v>
      </c>
      <c r="CX4206">
        <v>1</v>
      </c>
      <c r="CY4206" t="s">
        <v>1606</v>
      </c>
      <c r="CZ4206" t="s">
        <v>1604</v>
      </c>
      <c r="DA4206">
        <v>0.70343999999999995</v>
      </c>
    </row>
    <row r="4207" spans="1:111" ht="16" customHeight="1">
      <c r="A4207">
        <v>4206</v>
      </c>
      <c r="B4207" t="s">
        <v>7221</v>
      </c>
      <c r="C4207" s="2">
        <v>44970</v>
      </c>
      <c r="E4207" s="17" t="s">
        <v>831</v>
      </c>
      <c r="F4207" s="17"/>
      <c r="G4207" t="s">
        <v>1608</v>
      </c>
      <c r="H4207" t="s">
        <v>6157</v>
      </c>
      <c r="I4207" t="s">
        <v>4349</v>
      </c>
      <c r="J4207" t="s">
        <v>4350</v>
      </c>
      <c r="K4207" t="s">
        <v>4351</v>
      </c>
      <c r="L4207" t="s">
        <v>6157</v>
      </c>
      <c r="M4207" t="s">
        <v>1608</v>
      </c>
      <c r="N4207" t="s">
        <v>289</v>
      </c>
      <c r="O4207" t="s">
        <v>6157</v>
      </c>
      <c r="P4207" t="s">
        <v>6157</v>
      </c>
      <c r="Q4207" t="s">
        <v>3969</v>
      </c>
      <c r="R4207" t="s">
        <v>6157</v>
      </c>
      <c r="S4207" t="s">
        <v>4353</v>
      </c>
      <c r="T4207" t="s">
        <v>4353</v>
      </c>
      <c r="U4207" s="4" t="s">
        <v>4353</v>
      </c>
      <c r="V4207">
        <v>0</v>
      </c>
      <c r="W4207">
        <v>80</v>
      </c>
      <c r="X4207" t="s">
        <v>6157</v>
      </c>
      <c r="Y4207" t="s">
        <v>6157</v>
      </c>
      <c r="Z4207" t="s">
        <v>1371</v>
      </c>
      <c r="AA4207" t="s">
        <v>1388</v>
      </c>
      <c r="AB4207" t="s">
        <v>4353</v>
      </c>
      <c r="AC4207" t="s">
        <v>4353</v>
      </c>
      <c r="AD4207" t="s">
        <v>6157</v>
      </c>
      <c r="AE4207" t="s">
        <v>6157</v>
      </c>
      <c r="AF4207" t="s">
        <v>6157</v>
      </c>
      <c r="AG4207" t="s">
        <v>6157</v>
      </c>
      <c r="AH4207" t="s">
        <v>6157</v>
      </c>
      <c r="AI4207" t="s">
        <v>6157</v>
      </c>
      <c r="AJ4207" t="s">
        <v>6457</v>
      </c>
      <c r="AK4207" t="s">
        <v>7238</v>
      </c>
      <c r="AL4207" t="s">
        <v>1426</v>
      </c>
      <c r="AM4207" t="s">
        <v>1425</v>
      </c>
      <c r="AN4207" t="s">
        <v>4353</v>
      </c>
      <c r="AO4207" s="29">
        <v>16</v>
      </c>
      <c r="AP4207">
        <v>-21.184971969999999</v>
      </c>
      <c r="AQ4207">
        <v>-175.23077488000001</v>
      </c>
      <c r="AR4207" t="s">
        <v>289</v>
      </c>
      <c r="AS4207">
        <v>0.5</v>
      </c>
      <c r="AT4207" t="s">
        <v>5387</v>
      </c>
      <c r="AU4207" t="s">
        <v>274</v>
      </c>
      <c r="AV4207" t="s">
        <v>4353</v>
      </c>
      <c r="AW4207" t="s">
        <v>275</v>
      </c>
      <c r="AX4207" t="s">
        <v>4353</v>
      </c>
      <c r="AY4207">
        <v>1200</v>
      </c>
      <c r="AZ4207">
        <v>1800</v>
      </c>
      <c r="BA4207" t="s">
        <v>290</v>
      </c>
      <c r="BB4207" t="s">
        <v>4785</v>
      </c>
      <c r="BC4207" t="s">
        <v>6157</v>
      </c>
      <c r="BD4207" s="7"/>
      <c r="BE4207" s="7"/>
      <c r="BH4207" t="s">
        <v>1562</v>
      </c>
      <c r="BI4207" t="s">
        <v>7225</v>
      </c>
      <c r="BJ4207" t="s">
        <v>1548</v>
      </c>
      <c r="BK4207" t="s">
        <v>1547</v>
      </c>
      <c r="BL4207" s="7" t="s">
        <v>1546</v>
      </c>
      <c r="BW4207"/>
      <c r="BY4207"/>
      <c r="CI4207" s="5"/>
      <c r="CW4207" t="s">
        <v>6538</v>
      </c>
      <c r="CX4207">
        <v>1</v>
      </c>
      <c r="CY4207" t="s">
        <v>1606</v>
      </c>
      <c r="CZ4207" t="s">
        <v>1604</v>
      </c>
      <c r="DA4207">
        <v>0.70311000000000001</v>
      </c>
    </row>
    <row r="4208" spans="1:111" ht="16" customHeight="1">
      <c r="A4208">
        <v>4207</v>
      </c>
      <c r="B4208" t="s">
        <v>7221</v>
      </c>
      <c r="C4208" s="2">
        <v>44970</v>
      </c>
      <c r="E4208" s="17" t="s">
        <v>830</v>
      </c>
      <c r="F4208" s="17"/>
      <c r="G4208" t="s">
        <v>1608</v>
      </c>
      <c r="H4208" t="s">
        <v>6157</v>
      </c>
      <c r="I4208" t="s">
        <v>4349</v>
      </c>
      <c r="J4208" t="s">
        <v>4350</v>
      </c>
      <c r="K4208" t="s">
        <v>4351</v>
      </c>
      <c r="L4208" t="s">
        <v>6157</v>
      </c>
      <c r="M4208" t="s">
        <v>1608</v>
      </c>
      <c r="N4208" t="s">
        <v>289</v>
      </c>
      <c r="O4208" t="s">
        <v>6157</v>
      </c>
      <c r="P4208" t="s">
        <v>6157</v>
      </c>
      <c r="Q4208" t="s">
        <v>3969</v>
      </c>
      <c r="R4208" t="s">
        <v>6157</v>
      </c>
      <c r="S4208" t="s">
        <v>4353</v>
      </c>
      <c r="T4208" t="s">
        <v>4353</v>
      </c>
      <c r="U4208" s="4" t="s">
        <v>4353</v>
      </c>
      <c r="V4208">
        <v>0</v>
      </c>
      <c r="W4208">
        <v>80</v>
      </c>
      <c r="X4208" t="s">
        <v>6157</v>
      </c>
      <c r="Y4208" t="s">
        <v>6157</v>
      </c>
      <c r="Z4208" t="s">
        <v>1371</v>
      </c>
      <c r="AA4208" t="s">
        <v>1388</v>
      </c>
      <c r="AB4208" t="s">
        <v>4353</v>
      </c>
      <c r="AC4208" t="s">
        <v>4353</v>
      </c>
      <c r="AD4208" t="s">
        <v>6157</v>
      </c>
      <c r="AE4208" t="s">
        <v>6157</v>
      </c>
      <c r="AF4208" t="s">
        <v>6157</v>
      </c>
      <c r="AG4208" t="s">
        <v>6157</v>
      </c>
      <c r="AH4208" t="s">
        <v>6157</v>
      </c>
      <c r="AI4208" t="s">
        <v>6157</v>
      </c>
      <c r="AJ4208" t="s">
        <v>6457</v>
      </c>
      <c r="AK4208" t="s">
        <v>7238</v>
      </c>
      <c r="AL4208" t="s">
        <v>1426</v>
      </c>
      <c r="AM4208" t="s">
        <v>1425</v>
      </c>
      <c r="AN4208" t="s">
        <v>4353</v>
      </c>
      <c r="AO4208" s="29">
        <v>16</v>
      </c>
      <c r="AP4208">
        <v>-21.184971969999999</v>
      </c>
      <c r="AQ4208">
        <v>-175.23077488000001</v>
      </c>
      <c r="AR4208" t="s">
        <v>289</v>
      </c>
      <c r="AS4208">
        <v>0.5</v>
      </c>
      <c r="AT4208" t="s">
        <v>5387</v>
      </c>
      <c r="AU4208" t="s">
        <v>274</v>
      </c>
      <c r="AV4208" t="s">
        <v>4353</v>
      </c>
      <c r="AW4208" t="s">
        <v>275</v>
      </c>
      <c r="AX4208" t="s">
        <v>4353</v>
      </c>
      <c r="AY4208">
        <v>1200</v>
      </c>
      <c r="AZ4208">
        <v>1800</v>
      </c>
      <c r="BA4208" t="s">
        <v>290</v>
      </c>
      <c r="BB4208" t="s">
        <v>4785</v>
      </c>
      <c r="BC4208" t="s">
        <v>6157</v>
      </c>
      <c r="BD4208" s="7"/>
      <c r="BE4208" s="7"/>
      <c r="BH4208" t="s">
        <v>1562</v>
      </c>
      <c r="BI4208" t="s">
        <v>7225</v>
      </c>
      <c r="BJ4208" t="s">
        <v>1548</v>
      </c>
      <c r="BK4208" t="s">
        <v>1547</v>
      </c>
      <c r="BL4208" s="7" t="s">
        <v>1546</v>
      </c>
      <c r="BW4208"/>
      <c r="BY4208"/>
      <c r="CI4208" s="5"/>
      <c r="CW4208" t="s">
        <v>6538</v>
      </c>
      <c r="CX4208">
        <v>1</v>
      </c>
      <c r="CY4208" t="s">
        <v>1606</v>
      </c>
      <c r="CZ4208" t="s">
        <v>1604</v>
      </c>
      <c r="DA4208">
        <v>0.70365</v>
      </c>
    </row>
    <row r="4209" spans="1:106" ht="16" customHeight="1">
      <c r="A4209">
        <v>4208</v>
      </c>
      <c r="B4209" t="s">
        <v>7221</v>
      </c>
      <c r="C4209" s="2">
        <v>44970</v>
      </c>
      <c r="E4209" s="17" t="s">
        <v>829</v>
      </c>
      <c r="F4209" s="17"/>
      <c r="G4209" t="s">
        <v>1608</v>
      </c>
      <c r="H4209" t="s">
        <v>6157</v>
      </c>
      <c r="I4209" t="s">
        <v>4349</v>
      </c>
      <c r="J4209" t="s">
        <v>4350</v>
      </c>
      <c r="K4209" t="s">
        <v>4351</v>
      </c>
      <c r="L4209" t="s">
        <v>6157</v>
      </c>
      <c r="M4209" t="s">
        <v>1608</v>
      </c>
      <c r="N4209" t="s">
        <v>289</v>
      </c>
      <c r="O4209" t="s">
        <v>6157</v>
      </c>
      <c r="P4209" t="s">
        <v>6157</v>
      </c>
      <c r="Q4209" t="s">
        <v>3969</v>
      </c>
      <c r="R4209" t="s">
        <v>6157</v>
      </c>
      <c r="S4209" t="s">
        <v>4353</v>
      </c>
      <c r="T4209" t="s">
        <v>4353</v>
      </c>
      <c r="U4209" s="4" t="s">
        <v>4353</v>
      </c>
      <c r="V4209">
        <v>0</v>
      </c>
      <c r="W4209">
        <v>80</v>
      </c>
      <c r="X4209" t="s">
        <v>6157</v>
      </c>
      <c r="Y4209" t="s">
        <v>6157</v>
      </c>
      <c r="Z4209" t="s">
        <v>1371</v>
      </c>
      <c r="AA4209" t="s">
        <v>1388</v>
      </c>
      <c r="AB4209" t="s">
        <v>4353</v>
      </c>
      <c r="AC4209" t="s">
        <v>4353</v>
      </c>
      <c r="AD4209" t="s">
        <v>6157</v>
      </c>
      <c r="AE4209" t="s">
        <v>6157</v>
      </c>
      <c r="AF4209" t="s">
        <v>6157</v>
      </c>
      <c r="AG4209" t="s">
        <v>6157</v>
      </c>
      <c r="AH4209" t="s">
        <v>6157</v>
      </c>
      <c r="AI4209" t="s">
        <v>6157</v>
      </c>
      <c r="AJ4209" t="s">
        <v>6457</v>
      </c>
      <c r="AK4209" t="s">
        <v>7238</v>
      </c>
      <c r="AL4209" t="s">
        <v>1426</v>
      </c>
      <c r="AM4209" t="s">
        <v>1425</v>
      </c>
      <c r="AN4209" t="s">
        <v>4353</v>
      </c>
      <c r="AO4209" s="29">
        <v>16</v>
      </c>
      <c r="AP4209">
        <v>-21.184971969999999</v>
      </c>
      <c r="AQ4209">
        <v>-175.23077488000001</v>
      </c>
      <c r="AR4209" t="s">
        <v>289</v>
      </c>
      <c r="AS4209">
        <v>0.5</v>
      </c>
      <c r="AT4209" t="s">
        <v>5387</v>
      </c>
      <c r="AU4209" t="s">
        <v>274</v>
      </c>
      <c r="AV4209" t="s">
        <v>4353</v>
      </c>
      <c r="AW4209" t="s">
        <v>275</v>
      </c>
      <c r="AX4209" t="s">
        <v>4353</v>
      </c>
      <c r="AY4209">
        <v>1200</v>
      </c>
      <c r="AZ4209">
        <v>1800</v>
      </c>
      <c r="BA4209" t="s">
        <v>290</v>
      </c>
      <c r="BB4209" t="s">
        <v>4785</v>
      </c>
      <c r="BC4209" t="s">
        <v>6157</v>
      </c>
      <c r="BD4209" s="7"/>
      <c r="BE4209" s="7"/>
      <c r="BH4209" t="s">
        <v>1562</v>
      </c>
      <c r="BI4209" t="s">
        <v>7225</v>
      </c>
      <c r="BJ4209" t="s">
        <v>1548</v>
      </c>
      <c r="BK4209" t="s">
        <v>1547</v>
      </c>
      <c r="BL4209" s="7" t="s">
        <v>1546</v>
      </c>
      <c r="BW4209"/>
      <c r="BY4209"/>
      <c r="CI4209" s="5"/>
      <c r="CW4209" t="s">
        <v>6538</v>
      </c>
      <c r="CX4209">
        <v>1</v>
      </c>
      <c r="CY4209" t="s">
        <v>1606</v>
      </c>
      <c r="CZ4209" t="s">
        <v>1604</v>
      </c>
      <c r="DA4209">
        <v>0.70352000000000003</v>
      </c>
    </row>
    <row r="4210" spans="1:106" ht="16" customHeight="1">
      <c r="A4210">
        <v>4209</v>
      </c>
      <c r="B4210" t="s">
        <v>7221</v>
      </c>
      <c r="C4210" s="2">
        <v>44970</v>
      </c>
      <c r="E4210" s="17" t="s">
        <v>828</v>
      </c>
      <c r="F4210" s="17"/>
      <c r="G4210" t="s">
        <v>1608</v>
      </c>
      <c r="H4210" t="s">
        <v>6157</v>
      </c>
      <c r="I4210" t="s">
        <v>4349</v>
      </c>
      <c r="J4210" t="s">
        <v>4350</v>
      </c>
      <c r="K4210" t="s">
        <v>4351</v>
      </c>
      <c r="L4210" t="s">
        <v>6157</v>
      </c>
      <c r="M4210" t="s">
        <v>1608</v>
      </c>
      <c r="N4210" t="s">
        <v>289</v>
      </c>
      <c r="O4210" t="s">
        <v>6157</v>
      </c>
      <c r="P4210" t="s">
        <v>6157</v>
      </c>
      <c r="Q4210" t="s">
        <v>3969</v>
      </c>
      <c r="R4210" t="s">
        <v>6157</v>
      </c>
      <c r="S4210" t="s">
        <v>4353</v>
      </c>
      <c r="T4210" t="s">
        <v>4353</v>
      </c>
      <c r="U4210" s="4" t="s">
        <v>4353</v>
      </c>
      <c r="V4210">
        <v>0</v>
      </c>
      <c r="W4210">
        <v>80</v>
      </c>
      <c r="X4210" t="s">
        <v>6157</v>
      </c>
      <c r="Y4210" t="s">
        <v>6157</v>
      </c>
      <c r="Z4210" t="s">
        <v>1371</v>
      </c>
      <c r="AA4210" t="s">
        <v>1388</v>
      </c>
      <c r="AB4210" t="s">
        <v>4353</v>
      </c>
      <c r="AC4210" t="s">
        <v>4353</v>
      </c>
      <c r="AD4210" t="s">
        <v>6157</v>
      </c>
      <c r="AE4210" t="s">
        <v>6157</v>
      </c>
      <c r="AF4210" t="s">
        <v>6157</v>
      </c>
      <c r="AG4210" t="s">
        <v>6157</v>
      </c>
      <c r="AH4210" t="s">
        <v>6157</v>
      </c>
      <c r="AI4210" t="s">
        <v>6157</v>
      </c>
      <c r="AJ4210" t="s">
        <v>6457</v>
      </c>
      <c r="AK4210" t="s">
        <v>7238</v>
      </c>
      <c r="AL4210" t="s">
        <v>1426</v>
      </c>
      <c r="AM4210" t="s">
        <v>1425</v>
      </c>
      <c r="AN4210" t="s">
        <v>4353</v>
      </c>
      <c r="AO4210" s="29">
        <v>16</v>
      </c>
      <c r="AP4210">
        <v>-21.184971969999999</v>
      </c>
      <c r="AQ4210">
        <v>-175.23077488000001</v>
      </c>
      <c r="AR4210" t="s">
        <v>289</v>
      </c>
      <c r="AS4210">
        <v>0.5</v>
      </c>
      <c r="AT4210" t="s">
        <v>5387</v>
      </c>
      <c r="AU4210" t="s">
        <v>274</v>
      </c>
      <c r="AV4210" t="s">
        <v>4353</v>
      </c>
      <c r="AW4210" t="s">
        <v>275</v>
      </c>
      <c r="AX4210" t="s">
        <v>4353</v>
      </c>
      <c r="AY4210">
        <v>1200</v>
      </c>
      <c r="AZ4210">
        <v>1800</v>
      </c>
      <c r="BA4210" t="s">
        <v>290</v>
      </c>
      <c r="BB4210" t="s">
        <v>4785</v>
      </c>
      <c r="BC4210" t="s">
        <v>6157</v>
      </c>
      <c r="BD4210" s="7"/>
      <c r="BE4210" s="7"/>
      <c r="BH4210" t="s">
        <v>1562</v>
      </c>
      <c r="BI4210" t="s">
        <v>7225</v>
      </c>
      <c r="BJ4210" t="s">
        <v>1548</v>
      </c>
      <c r="BK4210" t="s">
        <v>1547</v>
      </c>
      <c r="BL4210" s="7" t="s">
        <v>1546</v>
      </c>
      <c r="BW4210"/>
      <c r="BY4210"/>
      <c r="CI4210" s="5"/>
      <c r="CW4210" t="s">
        <v>6538</v>
      </c>
      <c r="CX4210">
        <v>1</v>
      </c>
      <c r="CY4210" t="s">
        <v>1606</v>
      </c>
      <c r="CZ4210" t="s">
        <v>1604</v>
      </c>
      <c r="DA4210">
        <v>0.70354000000000005</v>
      </c>
    </row>
    <row r="4211" spans="1:106" ht="16" customHeight="1">
      <c r="A4211">
        <v>4210</v>
      </c>
      <c r="B4211" t="s">
        <v>7221</v>
      </c>
      <c r="C4211" s="2">
        <v>44970</v>
      </c>
      <c r="E4211" s="17" t="s">
        <v>827</v>
      </c>
      <c r="F4211" s="17"/>
      <c r="G4211" t="s">
        <v>1608</v>
      </c>
      <c r="H4211" t="s">
        <v>6157</v>
      </c>
      <c r="I4211" t="s">
        <v>4349</v>
      </c>
      <c r="J4211" t="s">
        <v>4350</v>
      </c>
      <c r="K4211" t="s">
        <v>4351</v>
      </c>
      <c r="L4211" t="s">
        <v>6157</v>
      </c>
      <c r="M4211" t="s">
        <v>1608</v>
      </c>
      <c r="N4211" t="s">
        <v>289</v>
      </c>
      <c r="O4211" t="s">
        <v>6157</v>
      </c>
      <c r="P4211" t="s">
        <v>6157</v>
      </c>
      <c r="Q4211" t="s">
        <v>3969</v>
      </c>
      <c r="R4211" t="s">
        <v>6157</v>
      </c>
      <c r="S4211" t="s">
        <v>4353</v>
      </c>
      <c r="T4211" t="s">
        <v>4353</v>
      </c>
      <c r="U4211" s="4" t="s">
        <v>4353</v>
      </c>
      <c r="V4211">
        <v>0</v>
      </c>
      <c r="W4211">
        <v>80</v>
      </c>
      <c r="X4211" t="s">
        <v>6157</v>
      </c>
      <c r="Y4211" t="s">
        <v>6157</v>
      </c>
      <c r="Z4211" t="s">
        <v>1371</v>
      </c>
      <c r="AA4211" t="s">
        <v>1388</v>
      </c>
      <c r="AB4211" t="s">
        <v>4353</v>
      </c>
      <c r="AC4211" t="s">
        <v>4353</v>
      </c>
      <c r="AD4211" t="s">
        <v>6157</v>
      </c>
      <c r="AE4211" t="s">
        <v>6157</v>
      </c>
      <c r="AF4211" t="s">
        <v>6157</v>
      </c>
      <c r="AG4211" t="s">
        <v>6157</v>
      </c>
      <c r="AH4211" t="s">
        <v>6157</v>
      </c>
      <c r="AI4211" t="s">
        <v>6157</v>
      </c>
      <c r="AJ4211" t="s">
        <v>6457</v>
      </c>
      <c r="AK4211" t="s">
        <v>7238</v>
      </c>
      <c r="AL4211" t="s">
        <v>1426</v>
      </c>
      <c r="AM4211" t="s">
        <v>1425</v>
      </c>
      <c r="AN4211" t="s">
        <v>4353</v>
      </c>
      <c r="AO4211" s="29">
        <v>16</v>
      </c>
      <c r="AP4211">
        <v>-21.184971969999999</v>
      </c>
      <c r="AQ4211">
        <v>-175.23077488000001</v>
      </c>
      <c r="AR4211" t="s">
        <v>289</v>
      </c>
      <c r="AS4211">
        <v>0.5</v>
      </c>
      <c r="AT4211" t="s">
        <v>5387</v>
      </c>
      <c r="AU4211" t="s">
        <v>274</v>
      </c>
      <c r="AV4211" t="s">
        <v>4353</v>
      </c>
      <c r="AW4211" t="s">
        <v>275</v>
      </c>
      <c r="AX4211" t="s">
        <v>4353</v>
      </c>
      <c r="AY4211">
        <v>1200</v>
      </c>
      <c r="AZ4211">
        <v>1800</v>
      </c>
      <c r="BA4211" t="s">
        <v>290</v>
      </c>
      <c r="BB4211" t="s">
        <v>4785</v>
      </c>
      <c r="BC4211" t="s">
        <v>6157</v>
      </c>
      <c r="BD4211" s="7"/>
      <c r="BE4211" s="7"/>
      <c r="BH4211" t="s">
        <v>1562</v>
      </c>
      <c r="BI4211" t="s">
        <v>7225</v>
      </c>
      <c r="BJ4211" t="s">
        <v>1548</v>
      </c>
      <c r="BK4211" t="s">
        <v>1547</v>
      </c>
      <c r="BL4211" s="7" t="s">
        <v>1546</v>
      </c>
      <c r="BW4211"/>
      <c r="BY4211"/>
      <c r="CI4211" s="5"/>
      <c r="CW4211" t="s">
        <v>6538</v>
      </c>
      <c r="CX4211">
        <v>1</v>
      </c>
      <c r="CY4211" t="s">
        <v>1606</v>
      </c>
      <c r="CZ4211" t="s">
        <v>1604</v>
      </c>
      <c r="DA4211">
        <v>0.70357999999999998</v>
      </c>
    </row>
    <row r="4212" spans="1:106" ht="16" customHeight="1">
      <c r="A4212">
        <v>4211</v>
      </c>
      <c r="B4212" t="s">
        <v>7221</v>
      </c>
      <c r="C4212" s="2">
        <v>44970</v>
      </c>
      <c r="E4212" s="17" t="s">
        <v>826</v>
      </c>
      <c r="F4212" s="17"/>
      <c r="G4212" t="s">
        <v>1608</v>
      </c>
      <c r="H4212" t="s">
        <v>6157</v>
      </c>
      <c r="I4212" t="s">
        <v>4349</v>
      </c>
      <c r="J4212" t="s">
        <v>4350</v>
      </c>
      <c r="K4212" t="s">
        <v>4351</v>
      </c>
      <c r="L4212" t="s">
        <v>6157</v>
      </c>
      <c r="M4212" t="s">
        <v>1608</v>
      </c>
      <c r="N4212" t="s">
        <v>289</v>
      </c>
      <c r="O4212" t="s">
        <v>6157</v>
      </c>
      <c r="P4212" t="s">
        <v>6157</v>
      </c>
      <c r="Q4212" t="s">
        <v>3969</v>
      </c>
      <c r="R4212" t="s">
        <v>6157</v>
      </c>
      <c r="S4212" t="s">
        <v>4353</v>
      </c>
      <c r="T4212" t="s">
        <v>4353</v>
      </c>
      <c r="U4212" s="4" t="s">
        <v>4353</v>
      </c>
      <c r="V4212">
        <v>0</v>
      </c>
      <c r="W4212">
        <v>80</v>
      </c>
      <c r="X4212" t="s">
        <v>6157</v>
      </c>
      <c r="Y4212" t="s">
        <v>6157</v>
      </c>
      <c r="Z4212" t="s">
        <v>1371</v>
      </c>
      <c r="AA4212" t="s">
        <v>1388</v>
      </c>
      <c r="AB4212" t="s">
        <v>4353</v>
      </c>
      <c r="AC4212" t="s">
        <v>4353</v>
      </c>
      <c r="AD4212" t="s">
        <v>6157</v>
      </c>
      <c r="AE4212" t="s">
        <v>6157</v>
      </c>
      <c r="AF4212" t="s">
        <v>6157</v>
      </c>
      <c r="AG4212" t="s">
        <v>6157</v>
      </c>
      <c r="AH4212" t="s">
        <v>6157</v>
      </c>
      <c r="AI4212" t="s">
        <v>6157</v>
      </c>
      <c r="AJ4212" t="s">
        <v>6457</v>
      </c>
      <c r="AK4212" t="s">
        <v>7238</v>
      </c>
      <c r="AL4212" t="s">
        <v>1426</v>
      </c>
      <c r="AM4212" t="s">
        <v>1425</v>
      </c>
      <c r="AN4212" t="s">
        <v>4353</v>
      </c>
      <c r="AO4212" s="29">
        <v>16</v>
      </c>
      <c r="AP4212">
        <v>-21.184971969999999</v>
      </c>
      <c r="AQ4212">
        <v>-175.23077488000001</v>
      </c>
      <c r="AR4212" t="s">
        <v>289</v>
      </c>
      <c r="AS4212">
        <v>0.5</v>
      </c>
      <c r="AT4212" t="s">
        <v>5387</v>
      </c>
      <c r="AU4212" t="s">
        <v>274</v>
      </c>
      <c r="AV4212" t="s">
        <v>4353</v>
      </c>
      <c r="AW4212" t="s">
        <v>275</v>
      </c>
      <c r="AX4212" t="s">
        <v>4353</v>
      </c>
      <c r="AY4212">
        <v>1200</v>
      </c>
      <c r="AZ4212">
        <v>1800</v>
      </c>
      <c r="BA4212" t="s">
        <v>290</v>
      </c>
      <c r="BB4212" t="s">
        <v>4785</v>
      </c>
      <c r="BC4212" t="s">
        <v>6157</v>
      </c>
      <c r="BD4212" s="7"/>
      <c r="BE4212" s="7"/>
      <c r="BH4212" t="s">
        <v>1562</v>
      </c>
      <c r="BI4212" t="s">
        <v>7225</v>
      </c>
      <c r="BJ4212" t="s">
        <v>1548</v>
      </c>
      <c r="BK4212" t="s">
        <v>1547</v>
      </c>
      <c r="BL4212" s="7" t="s">
        <v>1546</v>
      </c>
      <c r="BW4212"/>
      <c r="BY4212"/>
      <c r="CI4212" s="5"/>
      <c r="CW4212" t="s">
        <v>6538</v>
      </c>
      <c r="CX4212">
        <v>1</v>
      </c>
      <c r="CY4212" t="s">
        <v>1606</v>
      </c>
      <c r="CZ4212" t="s">
        <v>1604</v>
      </c>
      <c r="DA4212">
        <v>0.70347000000000004</v>
      </c>
    </row>
    <row r="4213" spans="1:106" ht="16" customHeight="1">
      <c r="A4213">
        <v>4212</v>
      </c>
      <c r="B4213" t="s">
        <v>7221</v>
      </c>
      <c r="C4213" s="2">
        <v>44970</v>
      </c>
      <c r="E4213" s="17" t="s">
        <v>825</v>
      </c>
      <c r="F4213" s="17"/>
      <c r="G4213" t="s">
        <v>1608</v>
      </c>
      <c r="H4213" t="s">
        <v>6157</v>
      </c>
      <c r="I4213" t="s">
        <v>4349</v>
      </c>
      <c r="J4213" t="s">
        <v>4350</v>
      </c>
      <c r="K4213" t="s">
        <v>4351</v>
      </c>
      <c r="L4213" t="s">
        <v>6157</v>
      </c>
      <c r="M4213" t="s">
        <v>1608</v>
      </c>
      <c r="N4213" t="s">
        <v>289</v>
      </c>
      <c r="O4213" t="s">
        <v>6157</v>
      </c>
      <c r="P4213" t="s">
        <v>6157</v>
      </c>
      <c r="Q4213" t="s">
        <v>3969</v>
      </c>
      <c r="R4213" t="s">
        <v>6157</v>
      </c>
      <c r="S4213" t="s">
        <v>4353</v>
      </c>
      <c r="T4213" t="s">
        <v>4353</v>
      </c>
      <c r="U4213" s="4" t="s">
        <v>4353</v>
      </c>
      <c r="V4213">
        <v>0</v>
      </c>
      <c r="W4213">
        <v>80</v>
      </c>
      <c r="X4213" t="s">
        <v>6157</v>
      </c>
      <c r="Y4213" t="s">
        <v>6157</v>
      </c>
      <c r="Z4213" t="s">
        <v>1371</v>
      </c>
      <c r="AA4213" t="s">
        <v>1388</v>
      </c>
      <c r="AB4213" t="s">
        <v>4353</v>
      </c>
      <c r="AC4213" t="s">
        <v>4353</v>
      </c>
      <c r="AD4213" t="s">
        <v>6157</v>
      </c>
      <c r="AE4213" t="s">
        <v>6157</v>
      </c>
      <c r="AF4213" t="s">
        <v>6157</v>
      </c>
      <c r="AG4213" t="s">
        <v>6157</v>
      </c>
      <c r="AH4213" t="s">
        <v>6157</v>
      </c>
      <c r="AI4213" t="s">
        <v>6157</v>
      </c>
      <c r="AJ4213" t="s">
        <v>6457</v>
      </c>
      <c r="AK4213" t="s">
        <v>7238</v>
      </c>
      <c r="AL4213" t="s">
        <v>1426</v>
      </c>
      <c r="AM4213" t="s">
        <v>1425</v>
      </c>
      <c r="AN4213" t="s">
        <v>4353</v>
      </c>
      <c r="AO4213" s="29">
        <v>16</v>
      </c>
      <c r="AP4213">
        <v>-21.184971969999999</v>
      </c>
      <c r="AQ4213">
        <v>-175.23077488000001</v>
      </c>
      <c r="AR4213" t="s">
        <v>289</v>
      </c>
      <c r="AS4213">
        <v>0.5</v>
      </c>
      <c r="AT4213" t="s">
        <v>5387</v>
      </c>
      <c r="AU4213" t="s">
        <v>274</v>
      </c>
      <c r="AV4213" t="s">
        <v>4353</v>
      </c>
      <c r="AW4213" t="s">
        <v>275</v>
      </c>
      <c r="AX4213" t="s">
        <v>4353</v>
      </c>
      <c r="AY4213">
        <v>1200</v>
      </c>
      <c r="AZ4213">
        <v>1800</v>
      </c>
      <c r="BA4213" t="s">
        <v>290</v>
      </c>
      <c r="BB4213" t="s">
        <v>4785</v>
      </c>
      <c r="BC4213" t="s">
        <v>6157</v>
      </c>
      <c r="BD4213" s="7"/>
      <c r="BE4213" s="7"/>
      <c r="BH4213" t="s">
        <v>1562</v>
      </c>
      <c r="BI4213" t="s">
        <v>7225</v>
      </c>
      <c r="BJ4213" t="s">
        <v>1548</v>
      </c>
      <c r="BK4213" t="s">
        <v>1547</v>
      </c>
      <c r="BL4213" s="7" t="s">
        <v>1546</v>
      </c>
      <c r="BW4213"/>
      <c r="BY4213"/>
      <c r="CI4213" s="5"/>
      <c r="CW4213" t="s">
        <v>6538</v>
      </c>
      <c r="CX4213">
        <v>1</v>
      </c>
      <c r="CY4213" t="s">
        <v>1606</v>
      </c>
      <c r="CZ4213" t="s">
        <v>1604</v>
      </c>
      <c r="DA4213">
        <v>0.70360999999999996</v>
      </c>
    </row>
    <row r="4214" spans="1:106" ht="16" customHeight="1">
      <c r="A4214">
        <v>4213</v>
      </c>
      <c r="B4214" t="s">
        <v>7221</v>
      </c>
      <c r="C4214" s="2">
        <v>44970</v>
      </c>
      <c r="E4214" s="17" t="s">
        <v>824</v>
      </c>
      <c r="F4214" s="17"/>
      <c r="G4214" t="s">
        <v>1608</v>
      </c>
      <c r="H4214" t="s">
        <v>6157</v>
      </c>
      <c r="I4214" t="s">
        <v>4349</v>
      </c>
      <c r="J4214" t="s">
        <v>4350</v>
      </c>
      <c r="K4214" t="s">
        <v>4351</v>
      </c>
      <c r="L4214" t="s">
        <v>6157</v>
      </c>
      <c r="M4214" t="s">
        <v>1608</v>
      </c>
      <c r="N4214" t="s">
        <v>289</v>
      </c>
      <c r="O4214" t="s">
        <v>6157</v>
      </c>
      <c r="P4214" t="s">
        <v>6157</v>
      </c>
      <c r="Q4214" t="s">
        <v>3969</v>
      </c>
      <c r="R4214" t="s">
        <v>6157</v>
      </c>
      <c r="S4214" t="s">
        <v>4353</v>
      </c>
      <c r="T4214" t="s">
        <v>4353</v>
      </c>
      <c r="U4214" s="4" t="s">
        <v>4353</v>
      </c>
      <c r="V4214">
        <v>0</v>
      </c>
      <c r="W4214">
        <v>80</v>
      </c>
      <c r="X4214" t="s">
        <v>6157</v>
      </c>
      <c r="Y4214" t="s">
        <v>6157</v>
      </c>
      <c r="Z4214" t="s">
        <v>1371</v>
      </c>
      <c r="AA4214" t="s">
        <v>1388</v>
      </c>
      <c r="AB4214" t="s">
        <v>4353</v>
      </c>
      <c r="AC4214" t="s">
        <v>4353</v>
      </c>
      <c r="AD4214" t="s">
        <v>6157</v>
      </c>
      <c r="AE4214" t="s">
        <v>6157</v>
      </c>
      <c r="AF4214" t="s">
        <v>6157</v>
      </c>
      <c r="AG4214" t="s">
        <v>6157</v>
      </c>
      <c r="AH4214" t="s">
        <v>6157</v>
      </c>
      <c r="AI4214" t="s">
        <v>6157</v>
      </c>
      <c r="AJ4214" t="s">
        <v>6457</v>
      </c>
      <c r="AK4214" t="s">
        <v>7238</v>
      </c>
      <c r="AL4214" t="s">
        <v>1426</v>
      </c>
      <c r="AM4214" t="s">
        <v>1425</v>
      </c>
      <c r="AN4214" t="s">
        <v>4353</v>
      </c>
      <c r="AO4214" s="29">
        <v>16</v>
      </c>
      <c r="AP4214">
        <v>-21.184971969999999</v>
      </c>
      <c r="AQ4214">
        <v>-175.23077488000001</v>
      </c>
      <c r="AR4214" t="s">
        <v>289</v>
      </c>
      <c r="AS4214">
        <v>0.5</v>
      </c>
      <c r="AT4214" t="s">
        <v>5387</v>
      </c>
      <c r="AU4214" t="s">
        <v>274</v>
      </c>
      <c r="AV4214" t="s">
        <v>4353</v>
      </c>
      <c r="AW4214" t="s">
        <v>275</v>
      </c>
      <c r="AX4214" t="s">
        <v>4353</v>
      </c>
      <c r="AY4214">
        <v>1200</v>
      </c>
      <c r="AZ4214">
        <v>1800</v>
      </c>
      <c r="BA4214" t="s">
        <v>290</v>
      </c>
      <c r="BB4214" t="s">
        <v>4785</v>
      </c>
      <c r="BC4214" t="s">
        <v>6157</v>
      </c>
      <c r="BD4214" s="7"/>
      <c r="BE4214" s="7"/>
      <c r="BH4214" t="s">
        <v>1562</v>
      </c>
      <c r="BI4214" t="s">
        <v>7225</v>
      </c>
      <c r="BJ4214" t="s">
        <v>1548</v>
      </c>
      <c r="BK4214" t="s">
        <v>1547</v>
      </c>
      <c r="BL4214" s="7" t="s">
        <v>1546</v>
      </c>
      <c r="BW4214"/>
      <c r="BY4214"/>
      <c r="CI4214" s="5"/>
      <c r="CW4214" t="s">
        <v>6538</v>
      </c>
      <c r="CX4214">
        <v>1</v>
      </c>
      <c r="CY4214" t="s">
        <v>1606</v>
      </c>
      <c r="CZ4214" t="s">
        <v>1604</v>
      </c>
      <c r="DA4214">
        <v>0.70352999999999999</v>
      </c>
    </row>
    <row r="4215" spans="1:106" ht="16" customHeight="1">
      <c r="A4215">
        <v>4214</v>
      </c>
      <c r="B4215" t="s">
        <v>7221</v>
      </c>
      <c r="C4215" s="2">
        <v>44970</v>
      </c>
      <c r="E4215" s="17" t="s">
        <v>823</v>
      </c>
      <c r="F4215" s="17"/>
      <c r="G4215" t="s">
        <v>1608</v>
      </c>
      <c r="H4215" t="s">
        <v>6157</v>
      </c>
      <c r="I4215" t="s">
        <v>4349</v>
      </c>
      <c r="J4215" t="s">
        <v>4350</v>
      </c>
      <c r="K4215" t="s">
        <v>4351</v>
      </c>
      <c r="L4215" t="s">
        <v>6157</v>
      </c>
      <c r="M4215" t="s">
        <v>1608</v>
      </c>
      <c r="N4215" t="s">
        <v>289</v>
      </c>
      <c r="O4215" t="s">
        <v>6157</v>
      </c>
      <c r="P4215" t="s">
        <v>6157</v>
      </c>
      <c r="Q4215" t="s">
        <v>3969</v>
      </c>
      <c r="R4215" t="s">
        <v>6157</v>
      </c>
      <c r="S4215" t="s">
        <v>4353</v>
      </c>
      <c r="T4215" t="s">
        <v>4353</v>
      </c>
      <c r="U4215" s="4" t="s">
        <v>4353</v>
      </c>
      <c r="V4215">
        <v>0</v>
      </c>
      <c r="W4215">
        <v>80</v>
      </c>
      <c r="X4215" t="s">
        <v>6157</v>
      </c>
      <c r="Y4215" t="s">
        <v>6157</v>
      </c>
      <c r="Z4215" t="s">
        <v>1371</v>
      </c>
      <c r="AA4215" t="s">
        <v>1388</v>
      </c>
      <c r="AB4215" t="s">
        <v>4353</v>
      </c>
      <c r="AC4215" t="s">
        <v>4353</v>
      </c>
      <c r="AD4215" t="s">
        <v>6157</v>
      </c>
      <c r="AE4215" t="s">
        <v>6157</v>
      </c>
      <c r="AF4215" t="s">
        <v>6157</v>
      </c>
      <c r="AG4215" t="s">
        <v>6157</v>
      </c>
      <c r="AH4215" t="s">
        <v>6157</v>
      </c>
      <c r="AI4215" t="s">
        <v>6157</v>
      </c>
      <c r="AJ4215" t="s">
        <v>6457</v>
      </c>
      <c r="AK4215" t="s">
        <v>7238</v>
      </c>
      <c r="AL4215" t="s">
        <v>1426</v>
      </c>
      <c r="AM4215" t="s">
        <v>1425</v>
      </c>
      <c r="AN4215" t="s">
        <v>4353</v>
      </c>
      <c r="AO4215" s="29">
        <v>16</v>
      </c>
      <c r="AP4215">
        <v>-21.184971969999999</v>
      </c>
      <c r="AQ4215">
        <v>-175.23077488000001</v>
      </c>
      <c r="AR4215" t="s">
        <v>289</v>
      </c>
      <c r="AS4215">
        <v>0.5</v>
      </c>
      <c r="AT4215" t="s">
        <v>5387</v>
      </c>
      <c r="AU4215" t="s">
        <v>274</v>
      </c>
      <c r="AV4215" t="s">
        <v>4353</v>
      </c>
      <c r="AW4215" t="s">
        <v>275</v>
      </c>
      <c r="AX4215" t="s">
        <v>4353</v>
      </c>
      <c r="AY4215">
        <v>1200</v>
      </c>
      <c r="AZ4215">
        <v>1800</v>
      </c>
      <c r="BA4215" t="s">
        <v>290</v>
      </c>
      <c r="BB4215" t="s">
        <v>4785</v>
      </c>
      <c r="BC4215" t="s">
        <v>6157</v>
      </c>
      <c r="BD4215" s="7"/>
      <c r="BE4215" s="7"/>
      <c r="BH4215" t="s">
        <v>1562</v>
      </c>
      <c r="BI4215" t="s">
        <v>7225</v>
      </c>
      <c r="BJ4215" t="s">
        <v>1548</v>
      </c>
      <c r="BK4215" t="s">
        <v>1547</v>
      </c>
      <c r="BL4215" s="7" t="s">
        <v>1546</v>
      </c>
      <c r="BW4215"/>
      <c r="BY4215"/>
      <c r="CI4215" s="5"/>
      <c r="CW4215" t="s">
        <v>6538</v>
      </c>
      <c r="CX4215">
        <v>1</v>
      </c>
      <c r="CY4215" t="s">
        <v>1606</v>
      </c>
      <c r="CZ4215" t="s">
        <v>1604</v>
      </c>
      <c r="DA4215">
        <v>0.70357000000000003</v>
      </c>
    </row>
    <row r="4216" spans="1:106" ht="16" customHeight="1">
      <c r="A4216">
        <v>4215</v>
      </c>
      <c r="B4216" t="s">
        <v>7221</v>
      </c>
      <c r="C4216" s="2">
        <v>44970</v>
      </c>
      <c r="E4216" s="17" t="s">
        <v>822</v>
      </c>
      <c r="F4216" s="17"/>
      <c r="G4216" t="s">
        <v>1608</v>
      </c>
      <c r="H4216" t="s">
        <v>6157</v>
      </c>
      <c r="I4216" t="s">
        <v>4349</v>
      </c>
      <c r="J4216" t="s">
        <v>4350</v>
      </c>
      <c r="K4216" t="s">
        <v>4351</v>
      </c>
      <c r="L4216" t="s">
        <v>6157</v>
      </c>
      <c r="M4216" t="s">
        <v>1608</v>
      </c>
      <c r="N4216" t="s">
        <v>289</v>
      </c>
      <c r="O4216" t="s">
        <v>6157</v>
      </c>
      <c r="P4216" t="s">
        <v>6157</v>
      </c>
      <c r="Q4216" t="s">
        <v>3969</v>
      </c>
      <c r="R4216" t="s">
        <v>6157</v>
      </c>
      <c r="S4216" t="s">
        <v>4353</v>
      </c>
      <c r="T4216" t="s">
        <v>4353</v>
      </c>
      <c r="U4216" s="4" t="s">
        <v>4353</v>
      </c>
      <c r="V4216">
        <v>0</v>
      </c>
      <c r="W4216">
        <v>80</v>
      </c>
      <c r="X4216" t="s">
        <v>6157</v>
      </c>
      <c r="Y4216" t="s">
        <v>6157</v>
      </c>
      <c r="Z4216" t="s">
        <v>1371</v>
      </c>
      <c r="AA4216" t="s">
        <v>1388</v>
      </c>
      <c r="AB4216" t="s">
        <v>4353</v>
      </c>
      <c r="AC4216" t="s">
        <v>4353</v>
      </c>
      <c r="AD4216" t="s">
        <v>6157</v>
      </c>
      <c r="AE4216" t="s">
        <v>6157</v>
      </c>
      <c r="AF4216" t="s">
        <v>6157</v>
      </c>
      <c r="AG4216" t="s">
        <v>6157</v>
      </c>
      <c r="AH4216" t="s">
        <v>6157</v>
      </c>
      <c r="AI4216" t="s">
        <v>6157</v>
      </c>
      <c r="AJ4216" t="s">
        <v>6457</v>
      </c>
      <c r="AK4216" t="s">
        <v>7238</v>
      </c>
      <c r="AL4216" t="s">
        <v>1426</v>
      </c>
      <c r="AM4216" t="s">
        <v>1425</v>
      </c>
      <c r="AN4216" t="s">
        <v>4353</v>
      </c>
      <c r="AO4216" s="29">
        <v>16</v>
      </c>
      <c r="AP4216">
        <v>-21.184971969999999</v>
      </c>
      <c r="AQ4216">
        <v>-175.23077488000001</v>
      </c>
      <c r="AR4216" t="s">
        <v>289</v>
      </c>
      <c r="AS4216">
        <v>0.5</v>
      </c>
      <c r="AT4216" t="s">
        <v>5387</v>
      </c>
      <c r="AU4216" t="s">
        <v>274</v>
      </c>
      <c r="AV4216" t="s">
        <v>4353</v>
      </c>
      <c r="AW4216" t="s">
        <v>275</v>
      </c>
      <c r="AX4216" t="s">
        <v>4353</v>
      </c>
      <c r="AY4216">
        <v>1200</v>
      </c>
      <c r="AZ4216">
        <v>1800</v>
      </c>
      <c r="BA4216" t="s">
        <v>290</v>
      </c>
      <c r="BB4216" t="s">
        <v>4785</v>
      </c>
      <c r="BC4216" t="s">
        <v>6157</v>
      </c>
      <c r="BD4216" s="7"/>
      <c r="BE4216" s="7"/>
      <c r="BH4216" t="s">
        <v>1562</v>
      </c>
      <c r="BI4216" t="s">
        <v>7225</v>
      </c>
      <c r="BJ4216" t="s">
        <v>1548</v>
      </c>
      <c r="BK4216" t="s">
        <v>1547</v>
      </c>
      <c r="BL4216" s="7" t="s">
        <v>1546</v>
      </c>
      <c r="BW4216"/>
      <c r="BY4216"/>
      <c r="CI4216" s="5"/>
      <c r="CW4216" t="s">
        <v>6538</v>
      </c>
      <c r="CX4216">
        <v>1</v>
      </c>
      <c r="CY4216" t="s">
        <v>1606</v>
      </c>
      <c r="CZ4216" t="s">
        <v>1604</v>
      </c>
      <c r="DA4216">
        <v>0.70437000000000005</v>
      </c>
    </row>
    <row r="4217" spans="1:106" ht="16" customHeight="1">
      <c r="A4217">
        <v>4216</v>
      </c>
      <c r="B4217" t="s">
        <v>7221</v>
      </c>
      <c r="C4217" s="2">
        <v>44970</v>
      </c>
      <c r="E4217" s="17" t="s">
        <v>833</v>
      </c>
      <c r="F4217" s="17"/>
      <c r="G4217" t="s">
        <v>1608</v>
      </c>
      <c r="H4217" t="s">
        <v>6157</v>
      </c>
      <c r="I4217" t="s">
        <v>4349</v>
      </c>
      <c r="J4217" t="s">
        <v>4350</v>
      </c>
      <c r="K4217" t="s">
        <v>4351</v>
      </c>
      <c r="L4217" t="s">
        <v>6157</v>
      </c>
      <c r="M4217" t="s">
        <v>1608</v>
      </c>
      <c r="N4217" t="s">
        <v>289</v>
      </c>
      <c r="O4217" t="s">
        <v>6157</v>
      </c>
      <c r="P4217" t="s">
        <v>6157</v>
      </c>
      <c r="Q4217" t="s">
        <v>3969</v>
      </c>
      <c r="R4217" t="s">
        <v>6157</v>
      </c>
      <c r="S4217" t="s">
        <v>4353</v>
      </c>
      <c r="T4217" t="s">
        <v>4353</v>
      </c>
      <c r="U4217" s="4" t="s">
        <v>4353</v>
      </c>
      <c r="V4217">
        <v>0</v>
      </c>
      <c r="W4217">
        <v>80</v>
      </c>
      <c r="X4217" t="s">
        <v>6157</v>
      </c>
      <c r="Y4217" t="s">
        <v>6157</v>
      </c>
      <c r="Z4217" t="s">
        <v>1371</v>
      </c>
      <c r="AA4217" t="s">
        <v>1388</v>
      </c>
      <c r="AB4217" t="s">
        <v>4353</v>
      </c>
      <c r="AC4217" t="s">
        <v>4353</v>
      </c>
      <c r="AD4217" t="s">
        <v>6157</v>
      </c>
      <c r="AE4217" t="s">
        <v>6157</v>
      </c>
      <c r="AF4217" t="s">
        <v>6157</v>
      </c>
      <c r="AG4217" t="s">
        <v>6157</v>
      </c>
      <c r="AH4217" t="s">
        <v>6157</v>
      </c>
      <c r="AI4217" t="s">
        <v>6157</v>
      </c>
      <c r="AJ4217" t="s">
        <v>6457</v>
      </c>
      <c r="AK4217" t="s">
        <v>7238</v>
      </c>
      <c r="AL4217" t="s">
        <v>1426</v>
      </c>
      <c r="AM4217" t="s">
        <v>1425</v>
      </c>
      <c r="AN4217" t="s">
        <v>4353</v>
      </c>
      <c r="AO4217" s="29">
        <v>16</v>
      </c>
      <c r="AP4217">
        <v>-21.184971969999999</v>
      </c>
      <c r="AQ4217">
        <v>-175.23077488000001</v>
      </c>
      <c r="AR4217" t="s">
        <v>289</v>
      </c>
      <c r="AS4217">
        <v>0.5</v>
      </c>
      <c r="AT4217" t="s">
        <v>5387</v>
      </c>
      <c r="AU4217" t="s">
        <v>274</v>
      </c>
      <c r="AV4217" t="s">
        <v>4353</v>
      </c>
      <c r="AW4217" t="s">
        <v>275</v>
      </c>
      <c r="AX4217" t="s">
        <v>4353</v>
      </c>
      <c r="AY4217">
        <v>1200</v>
      </c>
      <c r="AZ4217">
        <v>1800</v>
      </c>
      <c r="BA4217" t="s">
        <v>290</v>
      </c>
      <c r="BB4217" t="s">
        <v>4785</v>
      </c>
      <c r="BC4217" t="s">
        <v>6157</v>
      </c>
      <c r="BD4217" s="7"/>
      <c r="BE4217" s="7"/>
      <c r="BH4217" t="s">
        <v>1562</v>
      </c>
      <c r="BI4217" t="s">
        <v>7225</v>
      </c>
      <c r="BJ4217" t="s">
        <v>1548</v>
      </c>
      <c r="BK4217" t="s">
        <v>1547</v>
      </c>
      <c r="BL4217" s="7" t="s">
        <v>1546</v>
      </c>
      <c r="BW4217"/>
      <c r="BY4217"/>
      <c r="CI4217" s="5"/>
      <c r="CW4217" t="s">
        <v>6538</v>
      </c>
      <c r="CX4217">
        <v>1</v>
      </c>
      <c r="CY4217" t="s">
        <v>1606</v>
      </c>
      <c r="CZ4217" t="s">
        <v>1607</v>
      </c>
      <c r="DA4217">
        <v>0.70343</v>
      </c>
      <c r="DB4217">
        <v>1.9000000000000001E-4</v>
      </c>
    </row>
    <row r="4218" spans="1:106" ht="16" customHeight="1">
      <c r="A4218">
        <v>4217</v>
      </c>
      <c r="B4218" t="s">
        <v>7221</v>
      </c>
      <c r="C4218" s="2">
        <v>44970</v>
      </c>
      <c r="E4218" s="17" t="s">
        <v>832</v>
      </c>
      <c r="F4218" s="17"/>
      <c r="G4218" t="s">
        <v>1608</v>
      </c>
      <c r="H4218" t="s">
        <v>6157</v>
      </c>
      <c r="I4218" t="s">
        <v>4349</v>
      </c>
      <c r="J4218" t="s">
        <v>4350</v>
      </c>
      <c r="K4218" t="s">
        <v>4351</v>
      </c>
      <c r="L4218" t="s">
        <v>6157</v>
      </c>
      <c r="M4218" t="s">
        <v>1608</v>
      </c>
      <c r="N4218" t="s">
        <v>289</v>
      </c>
      <c r="O4218" t="s">
        <v>6157</v>
      </c>
      <c r="P4218" t="s">
        <v>6157</v>
      </c>
      <c r="Q4218" t="s">
        <v>3969</v>
      </c>
      <c r="R4218" t="s">
        <v>6157</v>
      </c>
      <c r="S4218" t="s">
        <v>4353</v>
      </c>
      <c r="T4218" t="s">
        <v>4353</v>
      </c>
      <c r="U4218" s="4" t="s">
        <v>4353</v>
      </c>
      <c r="V4218">
        <v>0</v>
      </c>
      <c r="W4218">
        <v>80</v>
      </c>
      <c r="X4218" t="s">
        <v>6157</v>
      </c>
      <c r="Y4218" t="s">
        <v>6157</v>
      </c>
      <c r="Z4218" t="s">
        <v>1371</v>
      </c>
      <c r="AA4218" t="s">
        <v>1388</v>
      </c>
      <c r="AB4218" t="s">
        <v>4353</v>
      </c>
      <c r="AC4218" t="s">
        <v>4353</v>
      </c>
      <c r="AD4218" t="s">
        <v>6157</v>
      </c>
      <c r="AE4218" t="s">
        <v>6157</v>
      </c>
      <c r="AF4218" t="s">
        <v>6157</v>
      </c>
      <c r="AG4218" t="s">
        <v>6157</v>
      </c>
      <c r="AH4218" t="s">
        <v>6157</v>
      </c>
      <c r="AI4218" t="s">
        <v>6157</v>
      </c>
      <c r="AJ4218" t="s">
        <v>6457</v>
      </c>
      <c r="AK4218" t="s">
        <v>7238</v>
      </c>
      <c r="AL4218" t="s">
        <v>1426</v>
      </c>
      <c r="AM4218" t="s">
        <v>1425</v>
      </c>
      <c r="AN4218" t="s">
        <v>4353</v>
      </c>
      <c r="AO4218" s="29">
        <v>16</v>
      </c>
      <c r="AP4218">
        <v>-21.184971969999999</v>
      </c>
      <c r="AQ4218">
        <v>-175.23077488000001</v>
      </c>
      <c r="AR4218" t="s">
        <v>289</v>
      </c>
      <c r="AS4218">
        <v>0.5</v>
      </c>
      <c r="AT4218" t="s">
        <v>5387</v>
      </c>
      <c r="AU4218" t="s">
        <v>274</v>
      </c>
      <c r="AV4218" t="s">
        <v>4353</v>
      </c>
      <c r="AW4218" t="s">
        <v>275</v>
      </c>
      <c r="AX4218" t="s">
        <v>4353</v>
      </c>
      <c r="AY4218">
        <v>1200</v>
      </c>
      <c r="AZ4218">
        <v>1800</v>
      </c>
      <c r="BA4218" t="s">
        <v>290</v>
      </c>
      <c r="BB4218" t="s">
        <v>4785</v>
      </c>
      <c r="BC4218" t="s">
        <v>6157</v>
      </c>
      <c r="BD4218" s="7"/>
      <c r="BE4218" s="7"/>
      <c r="BH4218" t="s">
        <v>1562</v>
      </c>
      <c r="BI4218" t="s">
        <v>7225</v>
      </c>
      <c r="BJ4218" t="s">
        <v>1548</v>
      </c>
      <c r="BK4218" t="s">
        <v>1547</v>
      </c>
      <c r="BL4218" s="7" t="s">
        <v>1546</v>
      </c>
      <c r="BW4218"/>
      <c r="BY4218"/>
      <c r="CI4218" s="5"/>
      <c r="CW4218" t="s">
        <v>6538</v>
      </c>
      <c r="CX4218">
        <v>1</v>
      </c>
      <c r="CY4218" t="s">
        <v>1606</v>
      </c>
      <c r="CZ4218" t="s">
        <v>1607</v>
      </c>
      <c r="DA4218">
        <v>0.70348999999999995</v>
      </c>
      <c r="DB4218">
        <v>1.7000000000000001E-4</v>
      </c>
    </row>
    <row r="4219" spans="1:106" ht="16" customHeight="1">
      <c r="A4219">
        <v>4218</v>
      </c>
      <c r="B4219" t="s">
        <v>7221</v>
      </c>
      <c r="C4219" s="2">
        <v>44970</v>
      </c>
      <c r="E4219" s="17" t="s">
        <v>831</v>
      </c>
      <c r="F4219" s="17"/>
      <c r="G4219" t="s">
        <v>1608</v>
      </c>
      <c r="H4219" t="s">
        <v>6157</v>
      </c>
      <c r="I4219" t="s">
        <v>4349</v>
      </c>
      <c r="J4219" t="s">
        <v>4350</v>
      </c>
      <c r="K4219" t="s">
        <v>4351</v>
      </c>
      <c r="L4219" t="s">
        <v>6157</v>
      </c>
      <c r="M4219" t="s">
        <v>1608</v>
      </c>
      <c r="N4219" t="s">
        <v>289</v>
      </c>
      <c r="O4219" t="s">
        <v>6157</v>
      </c>
      <c r="P4219" t="s">
        <v>6157</v>
      </c>
      <c r="Q4219" t="s">
        <v>3969</v>
      </c>
      <c r="R4219" t="s">
        <v>6157</v>
      </c>
      <c r="S4219" t="s">
        <v>4353</v>
      </c>
      <c r="T4219" t="s">
        <v>4353</v>
      </c>
      <c r="U4219" s="4" t="s">
        <v>4353</v>
      </c>
      <c r="V4219">
        <v>0</v>
      </c>
      <c r="W4219">
        <v>80</v>
      </c>
      <c r="X4219" t="s">
        <v>6157</v>
      </c>
      <c r="Y4219" t="s">
        <v>6157</v>
      </c>
      <c r="Z4219" t="s">
        <v>1371</v>
      </c>
      <c r="AA4219" t="s">
        <v>1388</v>
      </c>
      <c r="AB4219" t="s">
        <v>4353</v>
      </c>
      <c r="AC4219" t="s">
        <v>4353</v>
      </c>
      <c r="AD4219" t="s">
        <v>6157</v>
      </c>
      <c r="AE4219" t="s">
        <v>6157</v>
      </c>
      <c r="AF4219" t="s">
        <v>6157</v>
      </c>
      <c r="AG4219" t="s">
        <v>6157</v>
      </c>
      <c r="AH4219" t="s">
        <v>6157</v>
      </c>
      <c r="AI4219" t="s">
        <v>6157</v>
      </c>
      <c r="AJ4219" t="s">
        <v>6457</v>
      </c>
      <c r="AK4219" t="s">
        <v>7238</v>
      </c>
      <c r="AL4219" t="s">
        <v>1426</v>
      </c>
      <c r="AM4219" t="s">
        <v>1425</v>
      </c>
      <c r="AN4219" t="s">
        <v>4353</v>
      </c>
      <c r="AO4219" s="29">
        <v>16</v>
      </c>
      <c r="AP4219">
        <v>-21.184971969999999</v>
      </c>
      <c r="AQ4219">
        <v>-175.23077488000001</v>
      </c>
      <c r="AR4219" t="s">
        <v>289</v>
      </c>
      <c r="AS4219">
        <v>0.5</v>
      </c>
      <c r="AT4219" t="s">
        <v>5387</v>
      </c>
      <c r="AU4219" t="s">
        <v>274</v>
      </c>
      <c r="AV4219" t="s">
        <v>4353</v>
      </c>
      <c r="AW4219" t="s">
        <v>275</v>
      </c>
      <c r="AX4219" t="s">
        <v>4353</v>
      </c>
      <c r="AY4219">
        <v>1200</v>
      </c>
      <c r="AZ4219">
        <v>1800</v>
      </c>
      <c r="BA4219" t="s">
        <v>290</v>
      </c>
      <c r="BB4219" t="s">
        <v>4785</v>
      </c>
      <c r="BC4219" t="s">
        <v>6157</v>
      </c>
      <c r="BD4219" s="7"/>
      <c r="BE4219" s="7"/>
      <c r="BH4219" t="s">
        <v>1562</v>
      </c>
      <c r="BI4219" t="s">
        <v>7225</v>
      </c>
      <c r="BJ4219" t="s">
        <v>1548</v>
      </c>
      <c r="BK4219" t="s">
        <v>1547</v>
      </c>
      <c r="BL4219" s="7" t="s">
        <v>1546</v>
      </c>
      <c r="BW4219"/>
      <c r="BY4219"/>
      <c r="CI4219" s="5"/>
      <c r="CW4219" t="s">
        <v>6538</v>
      </c>
      <c r="CX4219">
        <v>1</v>
      </c>
      <c r="CY4219" t="s">
        <v>1606</v>
      </c>
      <c r="CZ4219" t="s">
        <v>1607</v>
      </c>
      <c r="DA4219">
        <v>0.70316000000000001</v>
      </c>
      <c r="DB4219">
        <v>1.6000000000000001E-4</v>
      </c>
    </row>
    <row r="4220" spans="1:106" ht="16" customHeight="1">
      <c r="A4220">
        <v>4219</v>
      </c>
      <c r="B4220" t="s">
        <v>7221</v>
      </c>
      <c r="C4220" s="2">
        <v>44970</v>
      </c>
      <c r="E4220" s="17" t="s">
        <v>830</v>
      </c>
      <c r="F4220" s="17"/>
      <c r="G4220" t="s">
        <v>1608</v>
      </c>
      <c r="H4220" t="s">
        <v>6157</v>
      </c>
      <c r="I4220" t="s">
        <v>4349</v>
      </c>
      <c r="J4220" t="s">
        <v>4350</v>
      </c>
      <c r="K4220" t="s">
        <v>4351</v>
      </c>
      <c r="L4220" t="s">
        <v>6157</v>
      </c>
      <c r="M4220" t="s">
        <v>1608</v>
      </c>
      <c r="N4220" t="s">
        <v>289</v>
      </c>
      <c r="O4220" t="s">
        <v>6157</v>
      </c>
      <c r="P4220" t="s">
        <v>6157</v>
      </c>
      <c r="Q4220" t="s">
        <v>3969</v>
      </c>
      <c r="R4220" t="s">
        <v>6157</v>
      </c>
      <c r="S4220" t="s">
        <v>4353</v>
      </c>
      <c r="T4220" t="s">
        <v>4353</v>
      </c>
      <c r="U4220" s="4" t="s">
        <v>4353</v>
      </c>
      <c r="V4220">
        <v>0</v>
      </c>
      <c r="W4220">
        <v>80</v>
      </c>
      <c r="X4220" t="s">
        <v>6157</v>
      </c>
      <c r="Y4220" t="s">
        <v>6157</v>
      </c>
      <c r="Z4220" t="s">
        <v>1371</v>
      </c>
      <c r="AA4220" t="s">
        <v>1388</v>
      </c>
      <c r="AB4220" t="s">
        <v>4353</v>
      </c>
      <c r="AC4220" t="s">
        <v>4353</v>
      </c>
      <c r="AD4220" t="s">
        <v>6157</v>
      </c>
      <c r="AE4220" t="s">
        <v>6157</v>
      </c>
      <c r="AF4220" t="s">
        <v>6157</v>
      </c>
      <c r="AG4220" t="s">
        <v>6157</v>
      </c>
      <c r="AH4220" t="s">
        <v>6157</v>
      </c>
      <c r="AI4220" t="s">
        <v>6157</v>
      </c>
      <c r="AJ4220" t="s">
        <v>6457</v>
      </c>
      <c r="AK4220" t="s">
        <v>7238</v>
      </c>
      <c r="AL4220" t="s">
        <v>1426</v>
      </c>
      <c r="AM4220" t="s">
        <v>1425</v>
      </c>
      <c r="AN4220" t="s">
        <v>4353</v>
      </c>
      <c r="AO4220" s="29">
        <v>16</v>
      </c>
      <c r="AP4220">
        <v>-21.184971969999999</v>
      </c>
      <c r="AQ4220">
        <v>-175.23077488000001</v>
      </c>
      <c r="AR4220" t="s">
        <v>289</v>
      </c>
      <c r="AS4220">
        <v>0.5</v>
      </c>
      <c r="AT4220" t="s">
        <v>5387</v>
      </c>
      <c r="AU4220" t="s">
        <v>274</v>
      </c>
      <c r="AV4220" t="s">
        <v>4353</v>
      </c>
      <c r="AW4220" t="s">
        <v>275</v>
      </c>
      <c r="AX4220" t="s">
        <v>4353</v>
      </c>
      <c r="AY4220">
        <v>1200</v>
      </c>
      <c r="AZ4220">
        <v>1800</v>
      </c>
      <c r="BA4220" t="s">
        <v>290</v>
      </c>
      <c r="BB4220" t="s">
        <v>4785</v>
      </c>
      <c r="BC4220" t="s">
        <v>6157</v>
      </c>
      <c r="BD4220" s="7"/>
      <c r="BE4220" s="7"/>
      <c r="BH4220" t="s">
        <v>1562</v>
      </c>
      <c r="BI4220" t="s">
        <v>7225</v>
      </c>
      <c r="BJ4220" t="s">
        <v>1548</v>
      </c>
      <c r="BK4220" t="s">
        <v>1547</v>
      </c>
      <c r="BL4220" s="7" t="s">
        <v>1546</v>
      </c>
      <c r="BW4220"/>
      <c r="BY4220"/>
      <c r="CI4220" s="5"/>
      <c r="CW4220" t="s">
        <v>6538</v>
      </c>
      <c r="CX4220">
        <v>1</v>
      </c>
      <c r="CY4220" t="s">
        <v>1606</v>
      </c>
      <c r="CZ4220" t="s">
        <v>1607</v>
      </c>
      <c r="DA4220">
        <v>0.70352999999999999</v>
      </c>
      <c r="DB4220">
        <v>1.8000000000000001E-4</v>
      </c>
    </row>
    <row r="4221" spans="1:106" ht="16" customHeight="1">
      <c r="A4221">
        <v>4220</v>
      </c>
      <c r="B4221" t="s">
        <v>7221</v>
      </c>
      <c r="C4221" s="2">
        <v>44970</v>
      </c>
      <c r="E4221" s="17" t="s">
        <v>829</v>
      </c>
      <c r="F4221" s="17"/>
      <c r="G4221" t="s">
        <v>1608</v>
      </c>
      <c r="H4221" t="s">
        <v>6157</v>
      </c>
      <c r="I4221" t="s">
        <v>4349</v>
      </c>
      <c r="J4221" t="s">
        <v>4350</v>
      </c>
      <c r="K4221" t="s">
        <v>4351</v>
      </c>
      <c r="L4221" t="s">
        <v>6157</v>
      </c>
      <c r="M4221" t="s">
        <v>1608</v>
      </c>
      <c r="N4221" t="s">
        <v>289</v>
      </c>
      <c r="O4221" t="s">
        <v>6157</v>
      </c>
      <c r="P4221" t="s">
        <v>6157</v>
      </c>
      <c r="Q4221" t="s">
        <v>3969</v>
      </c>
      <c r="R4221" t="s">
        <v>6157</v>
      </c>
      <c r="S4221" t="s">
        <v>4353</v>
      </c>
      <c r="T4221" t="s">
        <v>4353</v>
      </c>
      <c r="U4221" s="4" t="s">
        <v>4353</v>
      </c>
      <c r="V4221">
        <v>0</v>
      </c>
      <c r="W4221">
        <v>80</v>
      </c>
      <c r="X4221" t="s">
        <v>6157</v>
      </c>
      <c r="Y4221" t="s">
        <v>6157</v>
      </c>
      <c r="Z4221" t="s">
        <v>1371</v>
      </c>
      <c r="AA4221" t="s">
        <v>1388</v>
      </c>
      <c r="AB4221" t="s">
        <v>4353</v>
      </c>
      <c r="AC4221" t="s">
        <v>4353</v>
      </c>
      <c r="AD4221" t="s">
        <v>6157</v>
      </c>
      <c r="AE4221" t="s">
        <v>6157</v>
      </c>
      <c r="AF4221" t="s">
        <v>6157</v>
      </c>
      <c r="AG4221" t="s">
        <v>6157</v>
      </c>
      <c r="AH4221" t="s">
        <v>6157</v>
      </c>
      <c r="AI4221" t="s">
        <v>6157</v>
      </c>
      <c r="AJ4221" t="s">
        <v>6457</v>
      </c>
      <c r="AK4221" t="s">
        <v>7238</v>
      </c>
      <c r="AL4221" t="s">
        <v>1426</v>
      </c>
      <c r="AM4221" t="s">
        <v>1425</v>
      </c>
      <c r="AN4221" t="s">
        <v>4353</v>
      </c>
      <c r="AO4221" s="29">
        <v>16</v>
      </c>
      <c r="AP4221">
        <v>-21.184971969999999</v>
      </c>
      <c r="AQ4221">
        <v>-175.23077488000001</v>
      </c>
      <c r="AR4221" t="s">
        <v>289</v>
      </c>
      <c r="AS4221">
        <v>0.5</v>
      </c>
      <c r="AT4221" t="s">
        <v>5387</v>
      </c>
      <c r="AU4221" t="s">
        <v>274</v>
      </c>
      <c r="AV4221" t="s">
        <v>4353</v>
      </c>
      <c r="AW4221" t="s">
        <v>275</v>
      </c>
      <c r="AX4221" t="s">
        <v>4353</v>
      </c>
      <c r="AY4221">
        <v>1200</v>
      </c>
      <c r="AZ4221">
        <v>1800</v>
      </c>
      <c r="BA4221" t="s">
        <v>290</v>
      </c>
      <c r="BB4221" t="s">
        <v>4785</v>
      </c>
      <c r="BC4221" t="s">
        <v>6157</v>
      </c>
      <c r="BD4221" s="7"/>
      <c r="BE4221" s="7"/>
      <c r="BH4221" t="s">
        <v>1562</v>
      </c>
      <c r="BI4221" t="s">
        <v>7225</v>
      </c>
      <c r="BJ4221" t="s">
        <v>1548</v>
      </c>
      <c r="BK4221" t="s">
        <v>1547</v>
      </c>
      <c r="BL4221" s="7" t="s">
        <v>1546</v>
      </c>
      <c r="BW4221"/>
      <c r="BY4221"/>
      <c r="CI4221" s="5"/>
      <c r="CW4221" t="s">
        <v>6538</v>
      </c>
      <c r="CX4221">
        <v>1</v>
      </c>
      <c r="CY4221" t="s">
        <v>1606</v>
      </c>
      <c r="CZ4221" t="s">
        <v>1607</v>
      </c>
      <c r="DA4221">
        <v>0.70342000000000005</v>
      </c>
      <c r="DB4221">
        <v>1.8000000000000001E-4</v>
      </c>
    </row>
    <row r="4222" spans="1:106" ht="16" customHeight="1">
      <c r="A4222">
        <v>4221</v>
      </c>
      <c r="B4222" t="s">
        <v>7221</v>
      </c>
      <c r="C4222" s="2">
        <v>44970</v>
      </c>
      <c r="E4222" s="17" t="s">
        <v>828</v>
      </c>
      <c r="F4222" s="17"/>
      <c r="G4222" t="s">
        <v>1608</v>
      </c>
      <c r="H4222" t="s">
        <v>6157</v>
      </c>
      <c r="I4222" t="s">
        <v>4349</v>
      </c>
      <c r="J4222" t="s">
        <v>4350</v>
      </c>
      <c r="K4222" t="s">
        <v>4351</v>
      </c>
      <c r="L4222" t="s">
        <v>6157</v>
      </c>
      <c r="M4222" t="s">
        <v>1608</v>
      </c>
      <c r="N4222" t="s">
        <v>289</v>
      </c>
      <c r="O4222" t="s">
        <v>6157</v>
      </c>
      <c r="P4222" t="s">
        <v>6157</v>
      </c>
      <c r="Q4222" t="s">
        <v>3969</v>
      </c>
      <c r="R4222" t="s">
        <v>6157</v>
      </c>
      <c r="S4222" t="s">
        <v>4353</v>
      </c>
      <c r="T4222" t="s">
        <v>4353</v>
      </c>
      <c r="U4222" s="4" t="s">
        <v>4353</v>
      </c>
      <c r="V4222">
        <v>0</v>
      </c>
      <c r="W4222">
        <v>80</v>
      </c>
      <c r="X4222" t="s">
        <v>6157</v>
      </c>
      <c r="Y4222" t="s">
        <v>6157</v>
      </c>
      <c r="Z4222" t="s">
        <v>1371</v>
      </c>
      <c r="AA4222" t="s">
        <v>1388</v>
      </c>
      <c r="AB4222" t="s">
        <v>4353</v>
      </c>
      <c r="AC4222" t="s">
        <v>4353</v>
      </c>
      <c r="AD4222" t="s">
        <v>6157</v>
      </c>
      <c r="AE4222" t="s">
        <v>6157</v>
      </c>
      <c r="AF4222" t="s">
        <v>6157</v>
      </c>
      <c r="AG4222" t="s">
        <v>6157</v>
      </c>
      <c r="AH4222" t="s">
        <v>6157</v>
      </c>
      <c r="AI4222" t="s">
        <v>6157</v>
      </c>
      <c r="AJ4222" t="s">
        <v>6457</v>
      </c>
      <c r="AK4222" t="s">
        <v>7238</v>
      </c>
      <c r="AL4222" t="s">
        <v>1426</v>
      </c>
      <c r="AM4222" t="s">
        <v>1425</v>
      </c>
      <c r="AN4222" t="s">
        <v>4353</v>
      </c>
      <c r="AO4222" s="29">
        <v>16</v>
      </c>
      <c r="AP4222">
        <v>-21.184971969999999</v>
      </c>
      <c r="AQ4222">
        <v>-175.23077488000001</v>
      </c>
      <c r="AR4222" t="s">
        <v>289</v>
      </c>
      <c r="AS4222">
        <v>0.5</v>
      </c>
      <c r="AT4222" t="s">
        <v>5387</v>
      </c>
      <c r="AU4222" t="s">
        <v>274</v>
      </c>
      <c r="AV4222" t="s">
        <v>4353</v>
      </c>
      <c r="AW4222" t="s">
        <v>275</v>
      </c>
      <c r="AX4222" t="s">
        <v>4353</v>
      </c>
      <c r="AY4222">
        <v>1200</v>
      </c>
      <c r="AZ4222">
        <v>1800</v>
      </c>
      <c r="BA4222" t="s">
        <v>290</v>
      </c>
      <c r="BB4222" t="s">
        <v>4785</v>
      </c>
      <c r="BC4222" t="s">
        <v>6157</v>
      </c>
      <c r="BD4222" s="7"/>
      <c r="BE4222" s="7"/>
      <c r="BH4222" t="s">
        <v>1562</v>
      </c>
      <c r="BI4222" t="s">
        <v>7225</v>
      </c>
      <c r="BJ4222" t="s">
        <v>1548</v>
      </c>
      <c r="BK4222" t="s">
        <v>1547</v>
      </c>
      <c r="BL4222" s="7" t="s">
        <v>1546</v>
      </c>
      <c r="BW4222"/>
      <c r="BY4222"/>
      <c r="CI4222" s="5"/>
      <c r="CW4222" t="s">
        <v>6538</v>
      </c>
      <c r="CX4222">
        <v>1</v>
      </c>
      <c r="CY4222" t="s">
        <v>1606</v>
      </c>
      <c r="CZ4222" t="s">
        <v>1607</v>
      </c>
      <c r="DA4222">
        <v>0.70355999999999996</v>
      </c>
      <c r="DB4222">
        <v>1.7000000000000001E-4</v>
      </c>
    </row>
    <row r="4223" spans="1:106" ht="16" customHeight="1">
      <c r="A4223">
        <v>4222</v>
      </c>
      <c r="B4223" t="s">
        <v>7221</v>
      </c>
      <c r="C4223" s="2">
        <v>44970</v>
      </c>
      <c r="E4223" s="17" t="s">
        <v>827</v>
      </c>
      <c r="F4223" s="17"/>
      <c r="G4223" t="s">
        <v>1608</v>
      </c>
      <c r="H4223" t="s">
        <v>6157</v>
      </c>
      <c r="I4223" t="s">
        <v>4349</v>
      </c>
      <c r="J4223" t="s">
        <v>4350</v>
      </c>
      <c r="K4223" t="s">
        <v>4351</v>
      </c>
      <c r="L4223" t="s">
        <v>6157</v>
      </c>
      <c r="M4223" t="s">
        <v>1608</v>
      </c>
      <c r="N4223" t="s">
        <v>289</v>
      </c>
      <c r="O4223" t="s">
        <v>6157</v>
      </c>
      <c r="P4223" t="s">
        <v>6157</v>
      </c>
      <c r="Q4223" t="s">
        <v>3969</v>
      </c>
      <c r="R4223" t="s">
        <v>6157</v>
      </c>
      <c r="S4223" t="s">
        <v>4353</v>
      </c>
      <c r="T4223" t="s">
        <v>4353</v>
      </c>
      <c r="U4223" s="4" t="s">
        <v>4353</v>
      </c>
      <c r="V4223">
        <v>0</v>
      </c>
      <c r="W4223">
        <v>80</v>
      </c>
      <c r="X4223" t="s">
        <v>6157</v>
      </c>
      <c r="Y4223" t="s">
        <v>6157</v>
      </c>
      <c r="Z4223" t="s">
        <v>1371</v>
      </c>
      <c r="AA4223" t="s">
        <v>1388</v>
      </c>
      <c r="AB4223" t="s">
        <v>4353</v>
      </c>
      <c r="AC4223" t="s">
        <v>4353</v>
      </c>
      <c r="AD4223" t="s">
        <v>6157</v>
      </c>
      <c r="AE4223" t="s">
        <v>6157</v>
      </c>
      <c r="AF4223" t="s">
        <v>6157</v>
      </c>
      <c r="AG4223" t="s">
        <v>6157</v>
      </c>
      <c r="AH4223" t="s">
        <v>6157</v>
      </c>
      <c r="AI4223" t="s">
        <v>6157</v>
      </c>
      <c r="AJ4223" t="s">
        <v>6457</v>
      </c>
      <c r="AK4223" t="s">
        <v>7238</v>
      </c>
      <c r="AL4223" t="s">
        <v>1426</v>
      </c>
      <c r="AM4223" t="s">
        <v>1425</v>
      </c>
      <c r="AN4223" t="s">
        <v>4353</v>
      </c>
      <c r="AO4223" s="29">
        <v>16</v>
      </c>
      <c r="AP4223">
        <v>-21.184971969999999</v>
      </c>
      <c r="AQ4223">
        <v>-175.23077488000001</v>
      </c>
      <c r="AR4223" t="s">
        <v>289</v>
      </c>
      <c r="AS4223">
        <v>0.5</v>
      </c>
      <c r="AT4223" t="s">
        <v>5387</v>
      </c>
      <c r="AU4223" t="s">
        <v>274</v>
      </c>
      <c r="AV4223" t="s">
        <v>4353</v>
      </c>
      <c r="AW4223" t="s">
        <v>275</v>
      </c>
      <c r="AX4223" t="s">
        <v>4353</v>
      </c>
      <c r="AY4223">
        <v>1200</v>
      </c>
      <c r="AZ4223">
        <v>1800</v>
      </c>
      <c r="BA4223" t="s">
        <v>290</v>
      </c>
      <c r="BB4223" t="s">
        <v>4785</v>
      </c>
      <c r="BC4223" t="s">
        <v>6157</v>
      </c>
      <c r="BD4223" s="7"/>
      <c r="BE4223" s="7"/>
      <c r="BH4223" t="s">
        <v>1562</v>
      </c>
      <c r="BI4223" t="s">
        <v>7225</v>
      </c>
      <c r="BJ4223" t="s">
        <v>1548</v>
      </c>
      <c r="BK4223" t="s">
        <v>1547</v>
      </c>
      <c r="BL4223" s="7" t="s">
        <v>1546</v>
      </c>
      <c r="BW4223"/>
      <c r="BY4223"/>
      <c r="CI4223" s="5"/>
      <c r="CW4223" t="s">
        <v>6538</v>
      </c>
      <c r="CX4223">
        <v>1</v>
      </c>
      <c r="CY4223" t="s">
        <v>1606</v>
      </c>
      <c r="CZ4223" t="s">
        <v>1607</v>
      </c>
      <c r="DA4223">
        <v>0.70360999999999996</v>
      </c>
      <c r="DB4223">
        <v>1.8000000000000001E-4</v>
      </c>
    </row>
    <row r="4224" spans="1:106" ht="16" customHeight="1">
      <c r="A4224">
        <v>4223</v>
      </c>
      <c r="B4224" t="s">
        <v>7221</v>
      </c>
      <c r="C4224" s="2">
        <v>44970</v>
      </c>
      <c r="E4224" s="17" t="s">
        <v>826</v>
      </c>
      <c r="F4224" s="17"/>
      <c r="G4224" t="s">
        <v>1608</v>
      </c>
      <c r="H4224" t="s">
        <v>6157</v>
      </c>
      <c r="I4224" t="s">
        <v>4349</v>
      </c>
      <c r="J4224" t="s">
        <v>4350</v>
      </c>
      <c r="K4224" t="s">
        <v>4351</v>
      </c>
      <c r="L4224" t="s">
        <v>6157</v>
      </c>
      <c r="M4224" t="s">
        <v>1608</v>
      </c>
      <c r="N4224" t="s">
        <v>289</v>
      </c>
      <c r="O4224" t="s">
        <v>6157</v>
      </c>
      <c r="P4224" t="s">
        <v>6157</v>
      </c>
      <c r="Q4224" t="s">
        <v>3969</v>
      </c>
      <c r="R4224" t="s">
        <v>6157</v>
      </c>
      <c r="S4224" t="s">
        <v>4353</v>
      </c>
      <c r="T4224" t="s">
        <v>4353</v>
      </c>
      <c r="U4224" s="4" t="s">
        <v>4353</v>
      </c>
      <c r="V4224">
        <v>0</v>
      </c>
      <c r="W4224">
        <v>80</v>
      </c>
      <c r="X4224" t="s">
        <v>6157</v>
      </c>
      <c r="Y4224" t="s">
        <v>6157</v>
      </c>
      <c r="Z4224" t="s">
        <v>1371</v>
      </c>
      <c r="AA4224" t="s">
        <v>1388</v>
      </c>
      <c r="AB4224" t="s">
        <v>4353</v>
      </c>
      <c r="AC4224" t="s">
        <v>4353</v>
      </c>
      <c r="AD4224" t="s">
        <v>6157</v>
      </c>
      <c r="AE4224" t="s">
        <v>6157</v>
      </c>
      <c r="AF4224" t="s">
        <v>6157</v>
      </c>
      <c r="AG4224" t="s">
        <v>6157</v>
      </c>
      <c r="AH4224" t="s">
        <v>6157</v>
      </c>
      <c r="AI4224" t="s">
        <v>6157</v>
      </c>
      <c r="AJ4224" t="s">
        <v>6457</v>
      </c>
      <c r="AK4224" t="s">
        <v>7238</v>
      </c>
      <c r="AL4224" t="s">
        <v>1426</v>
      </c>
      <c r="AM4224" t="s">
        <v>1425</v>
      </c>
      <c r="AN4224" t="s">
        <v>4353</v>
      </c>
      <c r="AO4224" s="29">
        <v>16</v>
      </c>
      <c r="AP4224">
        <v>-21.184971969999999</v>
      </c>
      <c r="AQ4224">
        <v>-175.23077488000001</v>
      </c>
      <c r="AR4224" t="s">
        <v>289</v>
      </c>
      <c r="AS4224">
        <v>0.5</v>
      </c>
      <c r="AT4224" t="s">
        <v>5387</v>
      </c>
      <c r="AU4224" t="s">
        <v>274</v>
      </c>
      <c r="AV4224" t="s">
        <v>4353</v>
      </c>
      <c r="AW4224" t="s">
        <v>275</v>
      </c>
      <c r="AX4224" t="s">
        <v>4353</v>
      </c>
      <c r="AY4224">
        <v>1200</v>
      </c>
      <c r="AZ4224">
        <v>1800</v>
      </c>
      <c r="BA4224" t="s">
        <v>290</v>
      </c>
      <c r="BB4224" t="s">
        <v>4785</v>
      </c>
      <c r="BC4224" t="s">
        <v>6157</v>
      </c>
      <c r="BD4224" s="7"/>
      <c r="BE4224" s="7"/>
      <c r="BH4224" t="s">
        <v>1562</v>
      </c>
      <c r="BI4224" t="s">
        <v>7225</v>
      </c>
      <c r="BJ4224" t="s">
        <v>1548</v>
      </c>
      <c r="BK4224" t="s">
        <v>1547</v>
      </c>
      <c r="BL4224" s="7" t="s">
        <v>1546</v>
      </c>
      <c r="BW4224"/>
      <c r="BY4224"/>
      <c r="CI4224" s="5"/>
      <c r="CW4224" t="s">
        <v>6538</v>
      </c>
      <c r="CX4224">
        <v>1</v>
      </c>
      <c r="CY4224" t="s">
        <v>1606</v>
      </c>
      <c r="CZ4224" t="s">
        <v>1607</v>
      </c>
      <c r="DA4224">
        <v>0.70348999999999995</v>
      </c>
      <c r="DB4224">
        <v>1.6000000000000001E-4</v>
      </c>
    </row>
    <row r="4225" spans="1:106" ht="16" customHeight="1">
      <c r="A4225">
        <v>4224</v>
      </c>
      <c r="B4225" t="s">
        <v>7221</v>
      </c>
      <c r="C4225" s="2">
        <v>44970</v>
      </c>
      <c r="E4225" s="17" t="s">
        <v>825</v>
      </c>
      <c r="F4225" s="17"/>
      <c r="G4225" t="s">
        <v>1608</v>
      </c>
      <c r="H4225" t="s">
        <v>6157</v>
      </c>
      <c r="I4225" t="s">
        <v>4349</v>
      </c>
      <c r="J4225" t="s">
        <v>4350</v>
      </c>
      <c r="K4225" t="s">
        <v>4351</v>
      </c>
      <c r="L4225" t="s">
        <v>6157</v>
      </c>
      <c r="M4225" t="s">
        <v>1608</v>
      </c>
      <c r="N4225" t="s">
        <v>289</v>
      </c>
      <c r="O4225" t="s">
        <v>6157</v>
      </c>
      <c r="P4225" t="s">
        <v>6157</v>
      </c>
      <c r="Q4225" t="s">
        <v>3969</v>
      </c>
      <c r="R4225" t="s">
        <v>6157</v>
      </c>
      <c r="S4225" t="s">
        <v>4353</v>
      </c>
      <c r="T4225" t="s">
        <v>4353</v>
      </c>
      <c r="U4225" s="4" t="s">
        <v>4353</v>
      </c>
      <c r="V4225">
        <v>0</v>
      </c>
      <c r="W4225">
        <v>80</v>
      </c>
      <c r="X4225" t="s">
        <v>6157</v>
      </c>
      <c r="Y4225" t="s">
        <v>6157</v>
      </c>
      <c r="Z4225" t="s">
        <v>1371</v>
      </c>
      <c r="AA4225" t="s">
        <v>1388</v>
      </c>
      <c r="AB4225" t="s">
        <v>4353</v>
      </c>
      <c r="AC4225" t="s">
        <v>4353</v>
      </c>
      <c r="AD4225" t="s">
        <v>6157</v>
      </c>
      <c r="AE4225" t="s">
        <v>6157</v>
      </c>
      <c r="AF4225" t="s">
        <v>6157</v>
      </c>
      <c r="AG4225" t="s">
        <v>6157</v>
      </c>
      <c r="AH4225" t="s">
        <v>6157</v>
      </c>
      <c r="AI4225" t="s">
        <v>6157</v>
      </c>
      <c r="AJ4225" t="s">
        <v>6457</v>
      </c>
      <c r="AK4225" t="s">
        <v>7238</v>
      </c>
      <c r="AL4225" t="s">
        <v>1426</v>
      </c>
      <c r="AM4225" t="s">
        <v>1425</v>
      </c>
      <c r="AN4225" t="s">
        <v>4353</v>
      </c>
      <c r="AO4225" s="29">
        <v>16</v>
      </c>
      <c r="AP4225">
        <v>-21.184971969999999</v>
      </c>
      <c r="AQ4225">
        <v>-175.23077488000001</v>
      </c>
      <c r="AR4225" t="s">
        <v>289</v>
      </c>
      <c r="AS4225">
        <v>0.5</v>
      </c>
      <c r="AT4225" t="s">
        <v>5387</v>
      </c>
      <c r="AU4225" t="s">
        <v>274</v>
      </c>
      <c r="AV4225" t="s">
        <v>4353</v>
      </c>
      <c r="AW4225" t="s">
        <v>275</v>
      </c>
      <c r="AX4225" t="s">
        <v>4353</v>
      </c>
      <c r="AY4225">
        <v>1200</v>
      </c>
      <c r="AZ4225">
        <v>1800</v>
      </c>
      <c r="BA4225" t="s">
        <v>290</v>
      </c>
      <c r="BB4225" t="s">
        <v>4785</v>
      </c>
      <c r="BC4225" t="s">
        <v>6157</v>
      </c>
      <c r="BD4225" s="7"/>
      <c r="BE4225" s="7"/>
      <c r="BH4225" t="s">
        <v>1562</v>
      </c>
      <c r="BI4225" t="s">
        <v>7225</v>
      </c>
      <c r="BJ4225" t="s">
        <v>1548</v>
      </c>
      <c r="BK4225" t="s">
        <v>1547</v>
      </c>
      <c r="BL4225" s="7" t="s">
        <v>1546</v>
      </c>
      <c r="BW4225"/>
      <c r="BY4225"/>
      <c r="CI4225" s="5"/>
      <c r="CW4225" t="s">
        <v>6538</v>
      </c>
      <c r="CX4225">
        <v>1</v>
      </c>
      <c r="CY4225" t="s">
        <v>1606</v>
      </c>
      <c r="CZ4225" t="s">
        <v>1607</v>
      </c>
      <c r="DA4225">
        <v>0.70362000000000002</v>
      </c>
      <c r="DB4225">
        <v>1.2999999999999999E-4</v>
      </c>
    </row>
    <row r="4226" spans="1:106" ht="16" customHeight="1">
      <c r="A4226">
        <v>4225</v>
      </c>
      <c r="B4226" t="s">
        <v>7221</v>
      </c>
      <c r="C4226" s="2">
        <v>44970</v>
      </c>
      <c r="E4226" s="17" t="s">
        <v>824</v>
      </c>
      <c r="F4226" s="17"/>
      <c r="G4226" t="s">
        <v>1608</v>
      </c>
      <c r="H4226" t="s">
        <v>6157</v>
      </c>
      <c r="I4226" t="s">
        <v>4349</v>
      </c>
      <c r="J4226" t="s">
        <v>4350</v>
      </c>
      <c r="K4226" t="s">
        <v>4351</v>
      </c>
      <c r="L4226" t="s">
        <v>6157</v>
      </c>
      <c r="M4226" t="s">
        <v>1608</v>
      </c>
      <c r="N4226" t="s">
        <v>289</v>
      </c>
      <c r="O4226" t="s">
        <v>6157</v>
      </c>
      <c r="P4226" t="s">
        <v>6157</v>
      </c>
      <c r="Q4226" t="s">
        <v>3969</v>
      </c>
      <c r="R4226" t="s">
        <v>6157</v>
      </c>
      <c r="S4226" t="s">
        <v>4353</v>
      </c>
      <c r="T4226" t="s">
        <v>4353</v>
      </c>
      <c r="U4226" s="4" t="s">
        <v>4353</v>
      </c>
      <c r="V4226">
        <v>0</v>
      </c>
      <c r="W4226">
        <v>80</v>
      </c>
      <c r="X4226" t="s">
        <v>6157</v>
      </c>
      <c r="Y4226" t="s">
        <v>6157</v>
      </c>
      <c r="Z4226" t="s">
        <v>1371</v>
      </c>
      <c r="AA4226" t="s">
        <v>1388</v>
      </c>
      <c r="AB4226" t="s">
        <v>4353</v>
      </c>
      <c r="AC4226" t="s">
        <v>4353</v>
      </c>
      <c r="AD4226" t="s">
        <v>6157</v>
      </c>
      <c r="AE4226" t="s">
        <v>6157</v>
      </c>
      <c r="AF4226" t="s">
        <v>6157</v>
      </c>
      <c r="AG4226" t="s">
        <v>6157</v>
      </c>
      <c r="AH4226" t="s">
        <v>6157</v>
      </c>
      <c r="AI4226" t="s">
        <v>6157</v>
      </c>
      <c r="AJ4226" t="s">
        <v>6457</v>
      </c>
      <c r="AK4226" t="s">
        <v>7238</v>
      </c>
      <c r="AL4226" t="s">
        <v>1426</v>
      </c>
      <c r="AM4226" t="s">
        <v>1425</v>
      </c>
      <c r="AN4226" t="s">
        <v>4353</v>
      </c>
      <c r="AO4226" s="29">
        <v>16</v>
      </c>
      <c r="AP4226">
        <v>-21.184971969999999</v>
      </c>
      <c r="AQ4226">
        <v>-175.23077488000001</v>
      </c>
      <c r="AR4226" t="s">
        <v>289</v>
      </c>
      <c r="AS4226">
        <v>0.5</v>
      </c>
      <c r="AT4226" t="s">
        <v>5387</v>
      </c>
      <c r="AU4226" t="s">
        <v>274</v>
      </c>
      <c r="AV4226" t="s">
        <v>4353</v>
      </c>
      <c r="AW4226" t="s">
        <v>275</v>
      </c>
      <c r="AX4226" t="s">
        <v>4353</v>
      </c>
      <c r="AY4226">
        <v>1200</v>
      </c>
      <c r="AZ4226">
        <v>1800</v>
      </c>
      <c r="BA4226" t="s">
        <v>290</v>
      </c>
      <c r="BB4226" t="s">
        <v>4785</v>
      </c>
      <c r="BC4226" t="s">
        <v>6157</v>
      </c>
      <c r="BD4226" s="7"/>
      <c r="BE4226" s="7"/>
      <c r="BH4226" t="s">
        <v>1562</v>
      </c>
      <c r="BI4226" t="s">
        <v>7225</v>
      </c>
      <c r="BJ4226" t="s">
        <v>1548</v>
      </c>
      <c r="BK4226" t="s">
        <v>1547</v>
      </c>
      <c r="BL4226" s="7" t="s">
        <v>1546</v>
      </c>
      <c r="BW4226"/>
      <c r="BY4226"/>
      <c r="CI4226" s="5"/>
      <c r="CW4226" t="s">
        <v>6538</v>
      </c>
      <c r="CX4226">
        <v>1</v>
      </c>
      <c r="CY4226" t="s">
        <v>1606</v>
      </c>
      <c r="CZ4226" t="s">
        <v>1607</v>
      </c>
      <c r="DA4226">
        <v>0.70372000000000001</v>
      </c>
      <c r="DB4226">
        <v>1.4999999999999999E-4</v>
      </c>
    </row>
    <row r="4227" spans="1:106" ht="16" customHeight="1">
      <c r="A4227">
        <v>4226</v>
      </c>
      <c r="B4227" t="s">
        <v>7221</v>
      </c>
      <c r="C4227" s="2">
        <v>44970</v>
      </c>
      <c r="E4227" s="17" t="s">
        <v>823</v>
      </c>
      <c r="F4227" s="17"/>
      <c r="G4227" t="s">
        <v>1608</v>
      </c>
      <c r="H4227" t="s">
        <v>6157</v>
      </c>
      <c r="I4227" t="s">
        <v>4349</v>
      </c>
      <c r="J4227" t="s">
        <v>4350</v>
      </c>
      <c r="K4227" t="s">
        <v>4351</v>
      </c>
      <c r="L4227" t="s">
        <v>6157</v>
      </c>
      <c r="M4227" t="s">
        <v>1608</v>
      </c>
      <c r="N4227" t="s">
        <v>289</v>
      </c>
      <c r="O4227" t="s">
        <v>6157</v>
      </c>
      <c r="P4227" t="s">
        <v>6157</v>
      </c>
      <c r="Q4227" t="s">
        <v>3969</v>
      </c>
      <c r="R4227" t="s">
        <v>6157</v>
      </c>
      <c r="S4227" t="s">
        <v>4353</v>
      </c>
      <c r="T4227" t="s">
        <v>4353</v>
      </c>
      <c r="U4227" s="4" t="s">
        <v>4353</v>
      </c>
      <c r="V4227">
        <v>0</v>
      </c>
      <c r="W4227">
        <v>80</v>
      </c>
      <c r="X4227" t="s">
        <v>6157</v>
      </c>
      <c r="Y4227" t="s">
        <v>6157</v>
      </c>
      <c r="Z4227" t="s">
        <v>1371</v>
      </c>
      <c r="AA4227" t="s">
        <v>1388</v>
      </c>
      <c r="AB4227" t="s">
        <v>4353</v>
      </c>
      <c r="AC4227" t="s">
        <v>4353</v>
      </c>
      <c r="AD4227" t="s">
        <v>6157</v>
      </c>
      <c r="AE4227" t="s">
        <v>6157</v>
      </c>
      <c r="AF4227" t="s">
        <v>6157</v>
      </c>
      <c r="AG4227" t="s">
        <v>6157</v>
      </c>
      <c r="AH4227" t="s">
        <v>6157</v>
      </c>
      <c r="AI4227" t="s">
        <v>6157</v>
      </c>
      <c r="AJ4227" t="s">
        <v>6457</v>
      </c>
      <c r="AK4227" t="s">
        <v>7238</v>
      </c>
      <c r="AL4227" t="s">
        <v>1426</v>
      </c>
      <c r="AM4227" t="s">
        <v>1425</v>
      </c>
      <c r="AN4227" t="s">
        <v>4353</v>
      </c>
      <c r="AO4227" s="29">
        <v>16</v>
      </c>
      <c r="AP4227">
        <v>-21.184971969999999</v>
      </c>
      <c r="AQ4227">
        <v>-175.23077488000001</v>
      </c>
      <c r="AR4227" t="s">
        <v>289</v>
      </c>
      <c r="AS4227">
        <v>0.5</v>
      </c>
      <c r="AT4227" t="s">
        <v>5387</v>
      </c>
      <c r="AU4227" t="s">
        <v>274</v>
      </c>
      <c r="AV4227" t="s">
        <v>4353</v>
      </c>
      <c r="AW4227" t="s">
        <v>275</v>
      </c>
      <c r="AX4227" t="s">
        <v>4353</v>
      </c>
      <c r="AY4227">
        <v>1200</v>
      </c>
      <c r="AZ4227">
        <v>1800</v>
      </c>
      <c r="BA4227" t="s">
        <v>290</v>
      </c>
      <c r="BB4227" t="s">
        <v>4785</v>
      </c>
      <c r="BC4227" t="s">
        <v>6157</v>
      </c>
      <c r="BD4227" s="7"/>
      <c r="BE4227" s="7"/>
      <c r="BH4227" t="s">
        <v>1562</v>
      </c>
      <c r="BI4227" t="s">
        <v>7225</v>
      </c>
      <c r="BJ4227" t="s">
        <v>1548</v>
      </c>
      <c r="BK4227" t="s">
        <v>1547</v>
      </c>
      <c r="BL4227" s="7" t="s">
        <v>1546</v>
      </c>
      <c r="BW4227"/>
      <c r="BY4227"/>
      <c r="CI4227" s="5"/>
      <c r="CW4227" t="s">
        <v>6538</v>
      </c>
      <c r="CX4227">
        <v>1</v>
      </c>
      <c r="CY4227" t="s">
        <v>1606</v>
      </c>
      <c r="CZ4227" t="s">
        <v>1607</v>
      </c>
      <c r="DA4227">
        <v>0.70348999999999995</v>
      </c>
      <c r="DB4227">
        <v>1.3999999999999999E-4</v>
      </c>
    </row>
    <row r="4228" spans="1:106" ht="16" customHeight="1">
      <c r="A4228">
        <v>4227</v>
      </c>
      <c r="B4228" t="s">
        <v>7221</v>
      </c>
      <c r="C4228" s="2">
        <v>44970</v>
      </c>
      <c r="E4228" s="17" t="s">
        <v>822</v>
      </c>
      <c r="F4228" s="17"/>
      <c r="G4228" t="s">
        <v>1608</v>
      </c>
      <c r="H4228" t="s">
        <v>6157</v>
      </c>
      <c r="I4228" t="s">
        <v>4349</v>
      </c>
      <c r="J4228" t="s">
        <v>4350</v>
      </c>
      <c r="K4228" t="s">
        <v>4351</v>
      </c>
      <c r="L4228" t="s">
        <v>6157</v>
      </c>
      <c r="M4228" t="s">
        <v>1608</v>
      </c>
      <c r="N4228" t="s">
        <v>289</v>
      </c>
      <c r="O4228" t="s">
        <v>6157</v>
      </c>
      <c r="P4228" t="s">
        <v>6157</v>
      </c>
      <c r="Q4228" t="s">
        <v>3969</v>
      </c>
      <c r="R4228" t="s">
        <v>6157</v>
      </c>
      <c r="S4228" t="s">
        <v>4353</v>
      </c>
      <c r="T4228" t="s">
        <v>4353</v>
      </c>
      <c r="U4228" s="4" t="s">
        <v>4353</v>
      </c>
      <c r="V4228">
        <v>0</v>
      </c>
      <c r="W4228">
        <v>80</v>
      </c>
      <c r="X4228" t="s">
        <v>6157</v>
      </c>
      <c r="Y4228" t="s">
        <v>6157</v>
      </c>
      <c r="Z4228" t="s">
        <v>1371</v>
      </c>
      <c r="AA4228" t="s">
        <v>1388</v>
      </c>
      <c r="AB4228" t="s">
        <v>4353</v>
      </c>
      <c r="AC4228" t="s">
        <v>4353</v>
      </c>
      <c r="AD4228" t="s">
        <v>6157</v>
      </c>
      <c r="AE4228" t="s">
        <v>6157</v>
      </c>
      <c r="AF4228" t="s">
        <v>6157</v>
      </c>
      <c r="AG4228" t="s">
        <v>6157</v>
      </c>
      <c r="AH4228" t="s">
        <v>6157</v>
      </c>
      <c r="AI4228" t="s">
        <v>6157</v>
      </c>
      <c r="AJ4228" t="s">
        <v>6457</v>
      </c>
      <c r="AK4228" t="s">
        <v>7238</v>
      </c>
      <c r="AL4228" t="s">
        <v>1426</v>
      </c>
      <c r="AM4228" t="s">
        <v>1425</v>
      </c>
      <c r="AN4228" t="s">
        <v>4353</v>
      </c>
      <c r="AO4228" s="29">
        <v>16</v>
      </c>
      <c r="AP4228">
        <v>-21.184971969999999</v>
      </c>
      <c r="AQ4228">
        <v>-175.23077488000001</v>
      </c>
      <c r="AR4228" t="s">
        <v>289</v>
      </c>
      <c r="AS4228">
        <v>0.5</v>
      </c>
      <c r="AT4228" t="s">
        <v>5387</v>
      </c>
      <c r="AU4228" t="s">
        <v>274</v>
      </c>
      <c r="AV4228" t="s">
        <v>4353</v>
      </c>
      <c r="AW4228" t="s">
        <v>275</v>
      </c>
      <c r="AX4228" t="s">
        <v>4353</v>
      </c>
      <c r="AY4228">
        <v>1200</v>
      </c>
      <c r="AZ4228">
        <v>1800</v>
      </c>
      <c r="BA4228" t="s">
        <v>290</v>
      </c>
      <c r="BB4228" t="s">
        <v>4785</v>
      </c>
      <c r="BC4228" t="s">
        <v>6157</v>
      </c>
      <c r="BD4228" s="7"/>
      <c r="BE4228" s="7"/>
      <c r="BH4228" t="s">
        <v>1562</v>
      </c>
      <c r="BI4228" t="s">
        <v>7225</v>
      </c>
      <c r="BJ4228" t="s">
        <v>1548</v>
      </c>
      <c r="BK4228" t="s">
        <v>1547</v>
      </c>
      <c r="BL4228" s="7" t="s">
        <v>1546</v>
      </c>
      <c r="BW4228"/>
      <c r="BY4228"/>
      <c r="CI4228" s="5"/>
      <c r="CW4228" t="s">
        <v>6538</v>
      </c>
      <c r="CX4228">
        <v>1</v>
      </c>
      <c r="CY4228" t="s">
        <v>1606</v>
      </c>
      <c r="CZ4228" t="s">
        <v>1607</v>
      </c>
      <c r="DA4228">
        <v>0.70431999999999995</v>
      </c>
      <c r="DB4228">
        <v>1.4999999999999999E-4</v>
      </c>
    </row>
    <row r="4229" spans="1:106" ht="16" customHeight="1">
      <c r="A4229">
        <v>4228</v>
      </c>
      <c r="B4229" t="s">
        <v>7221</v>
      </c>
      <c r="C4229" s="2">
        <v>44970</v>
      </c>
      <c r="E4229" s="17" t="s">
        <v>821</v>
      </c>
      <c r="F4229" s="17"/>
      <c r="G4229" t="s">
        <v>1608</v>
      </c>
      <c r="H4229" t="s">
        <v>6157</v>
      </c>
      <c r="I4229" t="s">
        <v>4349</v>
      </c>
      <c r="J4229" t="s">
        <v>4350</v>
      </c>
      <c r="K4229" t="s">
        <v>4351</v>
      </c>
      <c r="L4229" t="s">
        <v>6157</v>
      </c>
      <c r="M4229" t="s">
        <v>1608</v>
      </c>
      <c r="N4229" t="s">
        <v>289</v>
      </c>
      <c r="O4229" t="s">
        <v>6157</v>
      </c>
      <c r="P4229" t="s">
        <v>6157</v>
      </c>
      <c r="Q4229" t="s">
        <v>3969</v>
      </c>
      <c r="R4229" t="s">
        <v>6157</v>
      </c>
      <c r="S4229" t="s">
        <v>4353</v>
      </c>
      <c r="T4229" t="s">
        <v>4353</v>
      </c>
      <c r="U4229" s="4" t="s">
        <v>4353</v>
      </c>
      <c r="V4229">
        <v>0</v>
      </c>
      <c r="W4229">
        <v>80</v>
      </c>
      <c r="X4229" t="s">
        <v>289</v>
      </c>
      <c r="Y4229" t="s">
        <v>6157</v>
      </c>
      <c r="Z4229" t="s">
        <v>1366</v>
      </c>
      <c r="AA4229" t="s">
        <v>245</v>
      </c>
      <c r="AB4229" t="s">
        <v>6157</v>
      </c>
      <c r="AC4229" t="s">
        <v>6157</v>
      </c>
      <c r="AD4229" t="s">
        <v>6908</v>
      </c>
      <c r="AE4229" t="s">
        <v>6903</v>
      </c>
      <c r="AF4229" t="s">
        <v>6898</v>
      </c>
      <c r="AG4229" t="s">
        <v>4010</v>
      </c>
      <c r="AH4229" t="s">
        <v>252</v>
      </c>
      <c r="AI4229" t="s">
        <v>6157</v>
      </c>
      <c r="AJ4229" t="s">
        <v>6461</v>
      </c>
      <c r="AK4229" t="s">
        <v>1451</v>
      </c>
      <c r="AL4229" t="s">
        <v>1450</v>
      </c>
      <c r="AM4229" t="s">
        <v>1449</v>
      </c>
      <c r="AN4229" t="s">
        <v>5388</v>
      </c>
      <c r="AO4229" s="29">
        <v>22</v>
      </c>
      <c r="AP4229">
        <v>-9.9360494500000005</v>
      </c>
      <c r="AQ4229">
        <v>-139.10914421000001</v>
      </c>
      <c r="AR4229" t="s">
        <v>289</v>
      </c>
      <c r="AS4229">
        <v>0.15</v>
      </c>
      <c r="AT4229" t="s">
        <v>5389</v>
      </c>
      <c r="AU4229" t="s">
        <v>274</v>
      </c>
      <c r="AV4229" t="s">
        <v>5390</v>
      </c>
      <c r="AW4229" t="s">
        <v>1518</v>
      </c>
      <c r="AX4229" t="s">
        <v>4353</v>
      </c>
      <c r="AY4229">
        <v>1450</v>
      </c>
      <c r="AZ4229">
        <v>1800</v>
      </c>
      <c r="BA4229" t="s">
        <v>290</v>
      </c>
      <c r="BB4229" t="s">
        <v>5260</v>
      </c>
      <c r="BC4229" t="s">
        <v>6157</v>
      </c>
      <c r="BH4229" t="s">
        <v>1535</v>
      </c>
      <c r="BI4229" t="s">
        <v>7252</v>
      </c>
      <c r="BJ4229" t="s">
        <v>6513</v>
      </c>
      <c r="BK4229" t="s">
        <v>6157</v>
      </c>
      <c r="BL4229" s="7">
        <v>2007</v>
      </c>
      <c r="BQ4229" t="s">
        <v>6538</v>
      </c>
      <c r="BR4229">
        <v>1</v>
      </c>
      <c r="BS4229" t="s">
        <v>5391</v>
      </c>
      <c r="BT4229" t="s">
        <v>4353</v>
      </c>
      <c r="BW4229">
        <v>-16.38</v>
      </c>
      <c r="BY4229">
        <v>19.38</v>
      </c>
      <c r="CB4229">
        <v>3.29</v>
      </c>
      <c r="CC4229">
        <v>41.64</v>
      </c>
      <c r="CD4229">
        <v>14.76</v>
      </c>
      <c r="CI4229" s="5"/>
    </row>
    <row r="4230" spans="1:106" ht="16" customHeight="1">
      <c r="A4230">
        <v>4229</v>
      </c>
      <c r="B4230" t="s">
        <v>7221</v>
      </c>
      <c r="C4230" s="2">
        <v>44970</v>
      </c>
      <c r="E4230" s="17" t="s">
        <v>820</v>
      </c>
      <c r="F4230" s="17"/>
      <c r="G4230" t="s">
        <v>1608</v>
      </c>
      <c r="H4230" t="s">
        <v>6157</v>
      </c>
      <c r="I4230" t="s">
        <v>4349</v>
      </c>
      <c r="J4230" t="s">
        <v>4350</v>
      </c>
      <c r="K4230" t="s">
        <v>4351</v>
      </c>
      <c r="L4230" t="s">
        <v>6157</v>
      </c>
      <c r="M4230" t="s">
        <v>1608</v>
      </c>
      <c r="N4230" t="s">
        <v>289</v>
      </c>
      <c r="O4230" t="s">
        <v>6157</v>
      </c>
      <c r="P4230" t="s">
        <v>6157</v>
      </c>
      <c r="Q4230" t="s">
        <v>3969</v>
      </c>
      <c r="R4230" t="s">
        <v>6157</v>
      </c>
      <c r="S4230" t="s">
        <v>4353</v>
      </c>
      <c r="T4230" t="s">
        <v>4353</v>
      </c>
      <c r="U4230" s="4" t="s">
        <v>4353</v>
      </c>
      <c r="V4230">
        <v>0</v>
      </c>
      <c r="W4230">
        <v>80</v>
      </c>
      <c r="X4230" t="s">
        <v>289</v>
      </c>
      <c r="Y4230" t="s">
        <v>6157</v>
      </c>
      <c r="Z4230" t="s">
        <v>1366</v>
      </c>
      <c r="AA4230" t="s">
        <v>245</v>
      </c>
      <c r="AB4230" t="s">
        <v>6157</v>
      </c>
      <c r="AC4230" t="s">
        <v>6157</v>
      </c>
      <c r="AD4230" t="s">
        <v>6909</v>
      </c>
      <c r="AE4230" t="s">
        <v>6901</v>
      </c>
      <c r="AF4230" t="s">
        <v>6898</v>
      </c>
      <c r="AG4230" t="s">
        <v>1393</v>
      </c>
      <c r="AH4230" t="s">
        <v>4019</v>
      </c>
      <c r="AI4230" t="s">
        <v>6157</v>
      </c>
      <c r="AJ4230" t="s">
        <v>6461</v>
      </c>
      <c r="AK4230" t="s">
        <v>1451</v>
      </c>
      <c r="AL4230" t="s">
        <v>1450</v>
      </c>
      <c r="AM4230" t="s">
        <v>1449</v>
      </c>
      <c r="AN4230" t="s">
        <v>5388</v>
      </c>
      <c r="AO4230" s="29">
        <v>22</v>
      </c>
      <c r="AP4230">
        <v>-9.9360494500000005</v>
      </c>
      <c r="AQ4230">
        <v>-139.10914421000001</v>
      </c>
      <c r="AR4230" t="s">
        <v>289</v>
      </c>
      <c r="AS4230">
        <v>0.15</v>
      </c>
      <c r="AT4230" t="s">
        <v>5389</v>
      </c>
      <c r="AU4230" t="s">
        <v>274</v>
      </c>
      <c r="AV4230" t="s">
        <v>5390</v>
      </c>
      <c r="AW4230" t="s">
        <v>1518</v>
      </c>
      <c r="AX4230" t="s">
        <v>4353</v>
      </c>
      <c r="AY4230">
        <v>1450</v>
      </c>
      <c r="AZ4230">
        <v>1800</v>
      </c>
      <c r="BA4230" t="s">
        <v>290</v>
      </c>
      <c r="BB4230" t="s">
        <v>5260</v>
      </c>
      <c r="BC4230" t="s">
        <v>6157</v>
      </c>
      <c r="BH4230" t="s">
        <v>1535</v>
      </c>
      <c r="BI4230" t="s">
        <v>7252</v>
      </c>
      <c r="BJ4230" t="s">
        <v>6513</v>
      </c>
      <c r="BK4230" t="s">
        <v>6157</v>
      </c>
      <c r="BL4230" s="7">
        <v>2007</v>
      </c>
      <c r="BQ4230" t="s">
        <v>6538</v>
      </c>
      <c r="BR4230">
        <v>1</v>
      </c>
      <c r="BS4230" t="s">
        <v>5391</v>
      </c>
      <c r="BT4230" t="s">
        <v>4353</v>
      </c>
      <c r="BW4230">
        <v>-18.27</v>
      </c>
      <c r="BY4230">
        <v>16.41</v>
      </c>
      <c r="CB4230">
        <v>3.42</v>
      </c>
      <c r="CC4230">
        <v>40.17</v>
      </c>
      <c r="CD4230">
        <v>13.69</v>
      </c>
      <c r="CI4230" s="5"/>
    </row>
    <row r="4231" spans="1:106" ht="16" customHeight="1">
      <c r="A4231">
        <v>4230</v>
      </c>
      <c r="B4231" t="s">
        <v>7221</v>
      </c>
      <c r="C4231" s="2">
        <v>44970</v>
      </c>
      <c r="E4231" s="17" t="s">
        <v>819</v>
      </c>
      <c r="F4231" s="17"/>
      <c r="G4231" t="s">
        <v>1608</v>
      </c>
      <c r="H4231" t="s">
        <v>6157</v>
      </c>
      <c r="I4231" t="s">
        <v>4349</v>
      </c>
      <c r="J4231" t="s">
        <v>4350</v>
      </c>
      <c r="K4231" t="s">
        <v>4351</v>
      </c>
      <c r="L4231" t="s">
        <v>6157</v>
      </c>
      <c r="M4231" t="s">
        <v>1608</v>
      </c>
      <c r="N4231" t="s">
        <v>289</v>
      </c>
      <c r="O4231" t="s">
        <v>6157</v>
      </c>
      <c r="P4231" t="s">
        <v>6157</v>
      </c>
      <c r="Q4231" t="s">
        <v>3969</v>
      </c>
      <c r="R4231" t="s">
        <v>6157</v>
      </c>
      <c r="S4231" t="s">
        <v>4353</v>
      </c>
      <c r="T4231" t="s">
        <v>4353</v>
      </c>
      <c r="U4231" s="4" t="s">
        <v>4353</v>
      </c>
      <c r="V4231">
        <v>0</v>
      </c>
      <c r="W4231">
        <v>80</v>
      </c>
      <c r="X4231" t="s">
        <v>289</v>
      </c>
      <c r="Y4231" t="s">
        <v>6157</v>
      </c>
      <c r="Z4231" t="s">
        <v>1366</v>
      </c>
      <c r="AA4231" t="s">
        <v>245</v>
      </c>
      <c r="AB4231" t="s">
        <v>6157</v>
      </c>
      <c r="AC4231" t="s">
        <v>6157</v>
      </c>
      <c r="AD4231" t="s">
        <v>6910</v>
      </c>
      <c r="AE4231" t="s">
        <v>6901</v>
      </c>
      <c r="AF4231" t="s">
        <v>6899</v>
      </c>
      <c r="AG4231" t="s">
        <v>4010</v>
      </c>
      <c r="AH4231" t="s">
        <v>6897</v>
      </c>
      <c r="AI4231" t="s">
        <v>6157</v>
      </c>
      <c r="AJ4231" t="s">
        <v>6461</v>
      </c>
      <c r="AK4231" t="s">
        <v>1451</v>
      </c>
      <c r="AL4231" t="s">
        <v>1450</v>
      </c>
      <c r="AM4231" t="s">
        <v>1449</v>
      </c>
      <c r="AN4231" t="s">
        <v>5388</v>
      </c>
      <c r="AO4231" s="29">
        <v>22</v>
      </c>
      <c r="AP4231">
        <v>-9.9360494500000005</v>
      </c>
      <c r="AQ4231">
        <v>-139.10914421000001</v>
      </c>
      <c r="AR4231" t="s">
        <v>289</v>
      </c>
      <c r="AS4231">
        <v>0.15</v>
      </c>
      <c r="AT4231" t="s">
        <v>5389</v>
      </c>
      <c r="AU4231" t="s">
        <v>274</v>
      </c>
      <c r="AV4231" t="s">
        <v>5392</v>
      </c>
      <c r="AW4231" t="s">
        <v>1517</v>
      </c>
      <c r="AX4231" t="s">
        <v>4353</v>
      </c>
      <c r="AY4231">
        <v>1300</v>
      </c>
      <c r="AZ4231">
        <v>1450</v>
      </c>
      <c r="BA4231" t="s">
        <v>290</v>
      </c>
      <c r="BB4231" t="s">
        <v>5260</v>
      </c>
      <c r="BC4231" t="s">
        <v>6157</v>
      </c>
      <c r="BH4231" t="s">
        <v>1537</v>
      </c>
      <c r="BI4231" t="s">
        <v>7252</v>
      </c>
      <c r="BJ4231" t="s">
        <v>6513</v>
      </c>
      <c r="BK4231" t="s">
        <v>6157</v>
      </c>
      <c r="BL4231" s="7">
        <v>2007</v>
      </c>
      <c r="BQ4231" t="s">
        <v>6538</v>
      </c>
      <c r="BR4231">
        <v>1</v>
      </c>
      <c r="BS4231" t="s">
        <v>5391</v>
      </c>
      <c r="BT4231" t="s">
        <v>4353</v>
      </c>
      <c r="BW4231">
        <v>-16.52</v>
      </c>
      <c r="BY4231">
        <v>20.079999999999998</v>
      </c>
      <c r="CB4231">
        <v>3.48</v>
      </c>
      <c r="CC4231">
        <v>42.77</v>
      </c>
      <c r="CD4231">
        <v>14.35</v>
      </c>
      <c r="CI4231" s="5"/>
    </row>
    <row r="4232" spans="1:106" ht="16" customHeight="1">
      <c r="A4232">
        <v>4231</v>
      </c>
      <c r="B4232" t="s">
        <v>7221</v>
      </c>
      <c r="C4232" s="2">
        <v>44970</v>
      </c>
      <c r="E4232" s="17" t="s">
        <v>818</v>
      </c>
      <c r="F4232" s="17"/>
      <c r="G4232" t="s">
        <v>1608</v>
      </c>
      <c r="H4232" t="s">
        <v>6157</v>
      </c>
      <c r="I4232" t="s">
        <v>4349</v>
      </c>
      <c r="J4232" t="s">
        <v>4350</v>
      </c>
      <c r="K4232" t="s">
        <v>4351</v>
      </c>
      <c r="L4232" t="s">
        <v>6157</v>
      </c>
      <c r="M4232" t="s">
        <v>1608</v>
      </c>
      <c r="N4232" t="s">
        <v>289</v>
      </c>
      <c r="O4232" t="s">
        <v>6157</v>
      </c>
      <c r="P4232" t="s">
        <v>6157</v>
      </c>
      <c r="Q4232" t="s">
        <v>3969</v>
      </c>
      <c r="R4232" t="s">
        <v>6157</v>
      </c>
      <c r="S4232" t="s">
        <v>4353</v>
      </c>
      <c r="T4232" t="s">
        <v>4353</v>
      </c>
      <c r="U4232" s="4" t="s">
        <v>4353</v>
      </c>
      <c r="V4232">
        <v>0</v>
      </c>
      <c r="W4232">
        <v>80</v>
      </c>
      <c r="X4232" t="s">
        <v>289</v>
      </c>
      <c r="Y4232" t="s">
        <v>6157</v>
      </c>
      <c r="Z4232" t="s">
        <v>1366</v>
      </c>
      <c r="AA4232" t="s">
        <v>245</v>
      </c>
      <c r="AB4232" t="s">
        <v>6157</v>
      </c>
      <c r="AC4232" t="s">
        <v>6157</v>
      </c>
      <c r="AD4232" t="s">
        <v>6911</v>
      </c>
      <c r="AE4232" t="s">
        <v>4353</v>
      </c>
      <c r="AF4232" t="s">
        <v>6899</v>
      </c>
      <c r="AG4232" t="s">
        <v>4010</v>
      </c>
      <c r="AH4232" t="s">
        <v>252</v>
      </c>
      <c r="AI4232" t="s">
        <v>6157</v>
      </c>
      <c r="AJ4232" t="s">
        <v>6461</v>
      </c>
      <c r="AK4232" t="s">
        <v>1451</v>
      </c>
      <c r="AL4232" t="s">
        <v>1450</v>
      </c>
      <c r="AM4232" t="s">
        <v>1449</v>
      </c>
      <c r="AN4232" t="s">
        <v>5388</v>
      </c>
      <c r="AO4232" s="29">
        <v>22</v>
      </c>
      <c r="AP4232">
        <v>-9.9360494500000005</v>
      </c>
      <c r="AQ4232">
        <v>-139.10914421000001</v>
      </c>
      <c r="AR4232" t="s">
        <v>289</v>
      </c>
      <c r="AS4232">
        <v>0.15</v>
      </c>
      <c r="AT4232" t="s">
        <v>5389</v>
      </c>
      <c r="AU4232" t="s">
        <v>274</v>
      </c>
      <c r="AV4232" t="s">
        <v>5459</v>
      </c>
      <c r="AW4232" t="s">
        <v>1516</v>
      </c>
      <c r="AX4232" t="s">
        <v>4353</v>
      </c>
      <c r="AY4232">
        <v>1025</v>
      </c>
      <c r="AZ4232">
        <v>1300</v>
      </c>
      <c r="BA4232" t="s">
        <v>290</v>
      </c>
      <c r="BB4232" t="s">
        <v>5260</v>
      </c>
      <c r="BC4232" t="s">
        <v>6157</v>
      </c>
      <c r="BH4232" t="s">
        <v>1540</v>
      </c>
      <c r="BI4232" t="s">
        <v>7252</v>
      </c>
      <c r="BJ4232" t="s">
        <v>6513</v>
      </c>
      <c r="BK4232" t="s">
        <v>6157</v>
      </c>
      <c r="BL4232" s="7">
        <v>2007</v>
      </c>
      <c r="BQ4232" t="s">
        <v>6538</v>
      </c>
      <c r="BR4232">
        <v>1</v>
      </c>
      <c r="BS4232" t="s">
        <v>5391</v>
      </c>
      <c r="BT4232" t="s">
        <v>4353</v>
      </c>
      <c r="BW4232">
        <v>-14.46</v>
      </c>
      <c r="BY4232">
        <v>19.43</v>
      </c>
      <c r="CB4232">
        <v>3.22</v>
      </c>
      <c r="CC4232">
        <v>43.69</v>
      </c>
      <c r="CD4232">
        <v>15.84</v>
      </c>
      <c r="CI4232" s="5"/>
    </row>
    <row r="4233" spans="1:106" ht="16" customHeight="1">
      <c r="A4233">
        <v>4232</v>
      </c>
      <c r="B4233" t="s">
        <v>7221</v>
      </c>
      <c r="C4233" s="2">
        <v>44970</v>
      </c>
      <c r="E4233" s="17" t="s">
        <v>817</v>
      </c>
      <c r="F4233" s="17" t="s">
        <v>816</v>
      </c>
      <c r="G4233" t="s">
        <v>1608</v>
      </c>
      <c r="H4233" t="s">
        <v>6157</v>
      </c>
      <c r="I4233" t="s">
        <v>4349</v>
      </c>
      <c r="J4233" t="s">
        <v>4350</v>
      </c>
      <c r="K4233" t="s">
        <v>4351</v>
      </c>
      <c r="L4233" t="s">
        <v>6157</v>
      </c>
      <c r="M4233" t="s">
        <v>1608</v>
      </c>
      <c r="N4233" t="s">
        <v>289</v>
      </c>
      <c r="O4233" t="s">
        <v>6157</v>
      </c>
      <c r="P4233" t="s">
        <v>6157</v>
      </c>
      <c r="Q4233" t="s">
        <v>3969</v>
      </c>
      <c r="R4233" t="s">
        <v>6157</v>
      </c>
      <c r="S4233" t="s">
        <v>4353</v>
      </c>
      <c r="T4233" t="s">
        <v>4353</v>
      </c>
      <c r="U4233" s="4" t="s">
        <v>4353</v>
      </c>
      <c r="V4233">
        <v>0</v>
      </c>
      <c r="W4233">
        <v>80</v>
      </c>
      <c r="X4233" t="s">
        <v>289</v>
      </c>
      <c r="Y4233" t="s">
        <v>6157</v>
      </c>
      <c r="Z4233" t="s">
        <v>6474</v>
      </c>
      <c r="AA4233" t="s">
        <v>245</v>
      </c>
      <c r="AB4233" t="s">
        <v>6157</v>
      </c>
      <c r="AC4233" t="s">
        <v>6157</v>
      </c>
      <c r="AD4233" t="s">
        <v>245</v>
      </c>
      <c r="AE4233" t="s">
        <v>4353</v>
      </c>
      <c r="AF4233" t="s">
        <v>4353</v>
      </c>
      <c r="AG4233" t="s">
        <v>4353</v>
      </c>
      <c r="AH4233" t="s">
        <v>4353</v>
      </c>
      <c r="AI4233" t="s">
        <v>6157</v>
      </c>
      <c r="AJ4233" t="s">
        <v>6461</v>
      </c>
      <c r="AK4233" t="s">
        <v>1412</v>
      </c>
      <c r="AL4233" t="s">
        <v>1411</v>
      </c>
      <c r="AM4233" t="s">
        <v>259</v>
      </c>
      <c r="AN4233" t="s">
        <v>4353</v>
      </c>
      <c r="AO4233" s="29">
        <v>92.7604446</v>
      </c>
      <c r="AP4233">
        <v>-9.4145120000000002</v>
      </c>
      <c r="AQ4233">
        <v>147.212932</v>
      </c>
      <c r="AR4233" t="s">
        <v>289</v>
      </c>
      <c r="AS4233">
        <v>5</v>
      </c>
      <c r="AT4233" t="s">
        <v>7127</v>
      </c>
      <c r="AU4233" t="s">
        <v>274</v>
      </c>
      <c r="AV4233" t="s">
        <v>275</v>
      </c>
      <c r="AW4233" s="17" t="s">
        <v>816</v>
      </c>
      <c r="AX4233" t="s">
        <v>4353</v>
      </c>
      <c r="AY4233">
        <v>1000</v>
      </c>
      <c r="AZ4233">
        <v>1600</v>
      </c>
      <c r="BA4233" t="s">
        <v>4353</v>
      </c>
      <c r="BB4233" t="s">
        <v>4785</v>
      </c>
      <c r="BC4233" t="s">
        <v>6157</v>
      </c>
      <c r="BH4233" t="s">
        <v>1542</v>
      </c>
      <c r="BI4233" t="s">
        <v>7253</v>
      </c>
      <c r="BJ4233" t="s">
        <v>1541</v>
      </c>
      <c r="BK4233" t="s">
        <v>6157</v>
      </c>
      <c r="BL4233" s="7">
        <v>2003</v>
      </c>
      <c r="BQ4233" t="s">
        <v>6548</v>
      </c>
      <c r="BR4233">
        <v>1</v>
      </c>
      <c r="BS4233" t="s">
        <v>6567</v>
      </c>
      <c r="BT4233" t="s">
        <v>1598</v>
      </c>
      <c r="BW4233"/>
      <c r="BY4233">
        <v>9.4</v>
      </c>
      <c r="CI4233" s="5"/>
    </row>
    <row r="4234" spans="1:106" ht="16" customHeight="1">
      <c r="A4234">
        <v>4233</v>
      </c>
      <c r="B4234" t="s">
        <v>7221</v>
      </c>
      <c r="C4234" s="2">
        <v>44970</v>
      </c>
      <c r="E4234" s="17" t="s">
        <v>815</v>
      </c>
      <c r="F4234" s="17" t="s">
        <v>6944</v>
      </c>
      <c r="G4234" t="s">
        <v>1608</v>
      </c>
      <c r="H4234" t="s">
        <v>6157</v>
      </c>
      <c r="I4234" t="s">
        <v>4349</v>
      </c>
      <c r="J4234" t="s">
        <v>4350</v>
      </c>
      <c r="K4234" t="s">
        <v>4351</v>
      </c>
      <c r="L4234" t="s">
        <v>6157</v>
      </c>
      <c r="M4234" t="s">
        <v>1608</v>
      </c>
      <c r="N4234" t="s">
        <v>289</v>
      </c>
      <c r="O4234" t="s">
        <v>6157</v>
      </c>
      <c r="P4234" t="s">
        <v>6157</v>
      </c>
      <c r="Q4234" t="s">
        <v>3969</v>
      </c>
      <c r="R4234" t="s">
        <v>6157</v>
      </c>
      <c r="S4234" t="s">
        <v>4353</v>
      </c>
      <c r="T4234" t="s">
        <v>4353</v>
      </c>
      <c r="U4234" s="4" t="s">
        <v>4353</v>
      </c>
      <c r="V4234">
        <v>0</v>
      </c>
      <c r="W4234">
        <v>80</v>
      </c>
      <c r="X4234" t="s">
        <v>289</v>
      </c>
      <c r="Y4234" t="s">
        <v>6157</v>
      </c>
      <c r="Z4234" t="s">
        <v>6474</v>
      </c>
      <c r="AA4234" t="s">
        <v>245</v>
      </c>
      <c r="AB4234" t="s">
        <v>6157</v>
      </c>
      <c r="AC4234" t="s">
        <v>6157</v>
      </c>
      <c r="AD4234" t="s">
        <v>245</v>
      </c>
      <c r="AE4234" t="s">
        <v>4353</v>
      </c>
      <c r="AF4234" t="s">
        <v>4353</v>
      </c>
      <c r="AG4234" t="s">
        <v>4353</v>
      </c>
      <c r="AH4234" t="s">
        <v>4353</v>
      </c>
      <c r="AI4234" t="s">
        <v>6157</v>
      </c>
      <c r="AJ4234" t="s">
        <v>6461</v>
      </c>
      <c r="AK4234" t="s">
        <v>1430</v>
      </c>
      <c r="AL4234" t="s">
        <v>1414</v>
      </c>
      <c r="AM4234" t="s">
        <v>1413</v>
      </c>
      <c r="AN4234" t="s">
        <v>4353</v>
      </c>
      <c r="AO4234" s="29">
        <v>234</v>
      </c>
      <c r="AP4234">
        <v>-9.8779920000000008</v>
      </c>
      <c r="AQ4234">
        <v>167.178664</v>
      </c>
      <c r="AR4234" t="s">
        <v>289</v>
      </c>
      <c r="AS4234">
        <v>0.25</v>
      </c>
      <c r="AT4234" t="s">
        <v>1510</v>
      </c>
      <c r="AU4234" t="s">
        <v>274</v>
      </c>
      <c r="AV4234" t="s">
        <v>4353</v>
      </c>
      <c r="AW4234" s="17" t="s">
        <v>6345</v>
      </c>
      <c r="AX4234" t="s">
        <v>4353</v>
      </c>
      <c r="AY4234">
        <v>1100</v>
      </c>
      <c r="AZ4234">
        <v>1650</v>
      </c>
      <c r="BA4234" t="s">
        <v>4353</v>
      </c>
      <c r="BB4234" t="s">
        <v>4785</v>
      </c>
      <c r="BC4234" t="s">
        <v>6157</v>
      </c>
      <c r="BH4234" t="s">
        <v>1542</v>
      </c>
      <c r="BI4234" t="s">
        <v>7253</v>
      </c>
      <c r="BJ4234" t="s">
        <v>1541</v>
      </c>
      <c r="BK4234" t="s">
        <v>6157</v>
      </c>
      <c r="BL4234" s="7">
        <v>2003</v>
      </c>
      <c r="BQ4234" t="s">
        <v>6548</v>
      </c>
      <c r="BR4234">
        <v>1</v>
      </c>
      <c r="BS4234" t="s">
        <v>6567</v>
      </c>
      <c r="BT4234" t="s">
        <v>1598</v>
      </c>
      <c r="BW4234"/>
      <c r="BY4234">
        <v>9.4</v>
      </c>
      <c r="CI4234" s="5"/>
    </row>
    <row r="4235" spans="1:106" ht="16" customHeight="1">
      <c r="A4235">
        <v>4234</v>
      </c>
      <c r="B4235" t="s">
        <v>7221</v>
      </c>
      <c r="C4235" s="2">
        <v>44970</v>
      </c>
      <c r="E4235" s="17" t="s">
        <v>814</v>
      </c>
      <c r="F4235" s="17" t="s">
        <v>6945</v>
      </c>
      <c r="G4235" t="s">
        <v>1608</v>
      </c>
      <c r="H4235" t="s">
        <v>6157</v>
      </c>
      <c r="I4235" t="s">
        <v>4349</v>
      </c>
      <c r="J4235" t="s">
        <v>4350</v>
      </c>
      <c r="K4235" t="s">
        <v>4351</v>
      </c>
      <c r="L4235" t="s">
        <v>6157</v>
      </c>
      <c r="M4235" t="s">
        <v>1608</v>
      </c>
      <c r="N4235" t="s">
        <v>289</v>
      </c>
      <c r="O4235" t="s">
        <v>6157</v>
      </c>
      <c r="P4235" t="s">
        <v>6157</v>
      </c>
      <c r="Q4235" t="s">
        <v>3969</v>
      </c>
      <c r="R4235" t="s">
        <v>6157</v>
      </c>
      <c r="S4235" t="s">
        <v>4353</v>
      </c>
      <c r="T4235" t="s">
        <v>4353</v>
      </c>
      <c r="U4235" s="4" t="s">
        <v>4353</v>
      </c>
      <c r="V4235">
        <v>0</v>
      </c>
      <c r="W4235">
        <v>80</v>
      </c>
      <c r="X4235" t="s">
        <v>6157</v>
      </c>
      <c r="Y4235" t="s">
        <v>6157</v>
      </c>
      <c r="Z4235" t="s">
        <v>1366</v>
      </c>
      <c r="AA4235" t="s">
        <v>1388</v>
      </c>
      <c r="AB4235" t="s">
        <v>1384</v>
      </c>
      <c r="AC4235" t="s">
        <v>4353</v>
      </c>
      <c r="AD4235" t="s">
        <v>6157</v>
      </c>
      <c r="AE4235" t="s">
        <v>6157</v>
      </c>
      <c r="AF4235" t="s">
        <v>6157</v>
      </c>
      <c r="AG4235" t="s">
        <v>6157</v>
      </c>
      <c r="AH4235" t="s">
        <v>6157</v>
      </c>
      <c r="AI4235" t="s">
        <v>6157</v>
      </c>
      <c r="AJ4235" t="s">
        <v>6457</v>
      </c>
      <c r="AK4235" t="s">
        <v>1399</v>
      </c>
      <c r="AL4235" t="s">
        <v>5405</v>
      </c>
      <c r="AM4235" t="s">
        <v>1394</v>
      </c>
      <c r="AN4235" t="s">
        <v>4353</v>
      </c>
      <c r="AO4235" s="29">
        <v>134.78648380000001</v>
      </c>
      <c r="AP4235">
        <v>-27.125959349999999</v>
      </c>
      <c r="AQ4235">
        <v>-109.34957642000001</v>
      </c>
      <c r="AR4235" t="s">
        <v>289</v>
      </c>
      <c r="AS4235">
        <v>2</v>
      </c>
      <c r="AT4235" t="s">
        <v>5393</v>
      </c>
      <c r="AU4235" t="s">
        <v>274</v>
      </c>
      <c r="AV4235" t="s">
        <v>4353</v>
      </c>
      <c r="AW4235" s="17" t="s">
        <v>812</v>
      </c>
      <c r="AX4235" t="s">
        <v>4353</v>
      </c>
      <c r="BA4235" t="s">
        <v>4353</v>
      </c>
      <c r="BB4235" t="s">
        <v>4353</v>
      </c>
      <c r="BC4235" t="s">
        <v>6157</v>
      </c>
      <c r="BH4235" t="s">
        <v>231</v>
      </c>
      <c r="BI4235" t="s">
        <v>7253</v>
      </c>
      <c r="BJ4235" t="s">
        <v>1541</v>
      </c>
      <c r="BK4235" t="s">
        <v>6157</v>
      </c>
      <c r="BL4235" s="7">
        <v>2003</v>
      </c>
      <c r="BQ4235" t="s">
        <v>6548</v>
      </c>
      <c r="BR4235">
        <v>1</v>
      </c>
      <c r="BS4235" t="s">
        <v>6567</v>
      </c>
      <c r="BT4235" t="s">
        <v>1598</v>
      </c>
      <c r="BW4235">
        <v>-18.100000000000001</v>
      </c>
      <c r="BY4235">
        <v>13.4</v>
      </c>
      <c r="CI4235" s="5"/>
    </row>
    <row r="4236" spans="1:106" ht="16" customHeight="1">
      <c r="A4236">
        <v>4235</v>
      </c>
      <c r="B4236" t="s">
        <v>7221</v>
      </c>
      <c r="C4236" s="2">
        <v>44970</v>
      </c>
      <c r="E4236" s="17" t="s">
        <v>813</v>
      </c>
      <c r="F4236" s="17" t="s">
        <v>6945</v>
      </c>
      <c r="G4236" t="s">
        <v>1608</v>
      </c>
      <c r="H4236" t="s">
        <v>6157</v>
      </c>
      <c r="I4236" t="s">
        <v>4349</v>
      </c>
      <c r="J4236" t="s">
        <v>4350</v>
      </c>
      <c r="K4236" t="s">
        <v>4351</v>
      </c>
      <c r="L4236" t="s">
        <v>6157</v>
      </c>
      <c r="M4236" t="s">
        <v>1608</v>
      </c>
      <c r="N4236" t="s">
        <v>289</v>
      </c>
      <c r="O4236" t="s">
        <v>6157</v>
      </c>
      <c r="P4236" t="s">
        <v>6157</v>
      </c>
      <c r="Q4236" t="s">
        <v>3969</v>
      </c>
      <c r="R4236" t="s">
        <v>6157</v>
      </c>
      <c r="S4236" t="s">
        <v>4353</v>
      </c>
      <c r="T4236" t="s">
        <v>4353</v>
      </c>
      <c r="U4236" s="4" t="s">
        <v>4353</v>
      </c>
      <c r="V4236">
        <v>0</v>
      </c>
      <c r="W4236">
        <v>80</v>
      </c>
      <c r="X4236" t="s">
        <v>6157</v>
      </c>
      <c r="Y4236" t="s">
        <v>6157</v>
      </c>
      <c r="Z4236" t="s">
        <v>1366</v>
      </c>
      <c r="AA4236" t="s">
        <v>1388</v>
      </c>
      <c r="AB4236" t="s">
        <v>246</v>
      </c>
      <c r="AC4236" t="s">
        <v>4353</v>
      </c>
      <c r="AD4236" t="s">
        <v>6157</v>
      </c>
      <c r="AE4236" t="s">
        <v>6157</v>
      </c>
      <c r="AF4236" t="s">
        <v>6157</v>
      </c>
      <c r="AG4236" t="s">
        <v>6157</v>
      </c>
      <c r="AH4236" t="s">
        <v>6157</v>
      </c>
      <c r="AI4236" t="s">
        <v>6157</v>
      </c>
      <c r="AJ4236" t="s">
        <v>6457</v>
      </c>
      <c r="AK4236" t="s">
        <v>1399</v>
      </c>
      <c r="AL4236" t="s">
        <v>5405</v>
      </c>
      <c r="AM4236" t="s">
        <v>1394</v>
      </c>
      <c r="AN4236" t="s">
        <v>4353</v>
      </c>
      <c r="AO4236" s="29">
        <v>135</v>
      </c>
      <c r="AP4236">
        <v>-27.125959349999999</v>
      </c>
      <c r="AQ4236">
        <v>-109.34957642000001</v>
      </c>
      <c r="AR4236" t="s">
        <v>289</v>
      </c>
      <c r="AS4236">
        <v>2</v>
      </c>
      <c r="AT4236" t="s">
        <v>5393</v>
      </c>
      <c r="AU4236" t="s">
        <v>274</v>
      </c>
      <c r="AV4236" t="s">
        <v>4353</v>
      </c>
      <c r="AW4236" s="17" t="s">
        <v>812</v>
      </c>
      <c r="AX4236" t="s">
        <v>4353</v>
      </c>
      <c r="BA4236" t="s">
        <v>4353</v>
      </c>
      <c r="BB4236" t="s">
        <v>4353</v>
      </c>
      <c r="BC4236" t="s">
        <v>6157</v>
      </c>
      <c r="BH4236" t="s">
        <v>231</v>
      </c>
      <c r="BI4236" t="s">
        <v>7253</v>
      </c>
      <c r="BJ4236" t="s">
        <v>1541</v>
      </c>
      <c r="BK4236" t="s">
        <v>6157</v>
      </c>
      <c r="BL4236" s="7">
        <v>2003</v>
      </c>
      <c r="BQ4236" t="s">
        <v>6548</v>
      </c>
      <c r="BR4236">
        <v>1</v>
      </c>
      <c r="BS4236" t="s">
        <v>6567</v>
      </c>
      <c r="BT4236" t="s">
        <v>1598</v>
      </c>
      <c r="BW4236">
        <v>-18.8</v>
      </c>
      <c r="BY4236">
        <v>13.5</v>
      </c>
      <c r="CI4236" s="5"/>
    </row>
    <row r="4237" spans="1:106" ht="16" customHeight="1">
      <c r="A4237">
        <v>4236</v>
      </c>
      <c r="B4237" t="s">
        <v>7221</v>
      </c>
      <c r="C4237" s="2">
        <v>44970</v>
      </c>
      <c r="E4237" s="17" t="s">
        <v>811</v>
      </c>
      <c r="F4237" s="17" t="s">
        <v>6946</v>
      </c>
      <c r="G4237" t="s">
        <v>1608</v>
      </c>
      <c r="H4237" t="s">
        <v>6157</v>
      </c>
      <c r="I4237" t="s">
        <v>4349</v>
      </c>
      <c r="J4237" t="s">
        <v>4350</v>
      </c>
      <c r="K4237" t="s">
        <v>4351</v>
      </c>
      <c r="L4237" t="s">
        <v>6157</v>
      </c>
      <c r="M4237" t="s">
        <v>1608</v>
      </c>
      <c r="N4237" t="s">
        <v>289</v>
      </c>
      <c r="O4237" t="s">
        <v>6157</v>
      </c>
      <c r="P4237" t="s">
        <v>6157</v>
      </c>
      <c r="Q4237" t="s">
        <v>3969</v>
      </c>
      <c r="R4237" t="s">
        <v>6157</v>
      </c>
      <c r="S4237" t="s">
        <v>4353</v>
      </c>
      <c r="T4237" t="s">
        <v>4353</v>
      </c>
      <c r="U4237" s="4" t="s">
        <v>4353</v>
      </c>
      <c r="V4237">
        <v>0</v>
      </c>
      <c r="W4237">
        <v>80</v>
      </c>
      <c r="X4237" t="s">
        <v>6157</v>
      </c>
      <c r="Y4237" t="s">
        <v>6157</v>
      </c>
      <c r="Z4237" t="s">
        <v>1366</v>
      </c>
      <c r="AA4237" t="s">
        <v>1388</v>
      </c>
      <c r="AB4237" t="s">
        <v>246</v>
      </c>
      <c r="AC4237" t="s">
        <v>4353</v>
      </c>
      <c r="AD4237" t="s">
        <v>6157</v>
      </c>
      <c r="AE4237" t="s">
        <v>6157</v>
      </c>
      <c r="AF4237" t="s">
        <v>6157</v>
      </c>
      <c r="AG4237" t="s">
        <v>6157</v>
      </c>
      <c r="AH4237" t="s">
        <v>6157</v>
      </c>
      <c r="AI4237" t="s">
        <v>6157</v>
      </c>
      <c r="AJ4237" t="s">
        <v>6457</v>
      </c>
      <c r="AK4237" t="s">
        <v>1395</v>
      </c>
      <c r="AL4237" t="s">
        <v>5411</v>
      </c>
      <c r="AM4237" t="s">
        <v>1394</v>
      </c>
      <c r="AN4237" t="s">
        <v>4353</v>
      </c>
      <c r="AO4237" s="29">
        <v>135</v>
      </c>
      <c r="AP4237">
        <v>-27.125959349999999</v>
      </c>
      <c r="AQ4237">
        <v>-109.34957642000001</v>
      </c>
      <c r="AR4237" t="s">
        <v>289</v>
      </c>
      <c r="AS4237">
        <v>2</v>
      </c>
      <c r="AT4237" t="s">
        <v>5394</v>
      </c>
      <c r="AU4237" t="s">
        <v>7017</v>
      </c>
      <c r="AV4237" t="s">
        <v>4353</v>
      </c>
      <c r="AW4237" s="17" t="s">
        <v>6346</v>
      </c>
      <c r="AX4237" t="s">
        <v>4353</v>
      </c>
      <c r="BA4237" t="s">
        <v>4353</v>
      </c>
      <c r="BB4237" t="s">
        <v>4353</v>
      </c>
      <c r="BC4237" t="s">
        <v>6157</v>
      </c>
      <c r="BH4237" t="s">
        <v>231</v>
      </c>
      <c r="BI4237" t="s">
        <v>7253</v>
      </c>
      <c r="BJ4237" t="s">
        <v>1541</v>
      </c>
      <c r="BK4237" t="s">
        <v>6157</v>
      </c>
      <c r="BL4237" s="7">
        <v>2003</v>
      </c>
      <c r="BQ4237" t="s">
        <v>6548</v>
      </c>
      <c r="BR4237">
        <v>1</v>
      </c>
      <c r="BS4237" t="s">
        <v>6567</v>
      </c>
      <c r="BT4237" t="s">
        <v>1598</v>
      </c>
      <c r="BW4237">
        <v>-19.3</v>
      </c>
      <c r="BY4237">
        <v>13.8</v>
      </c>
      <c r="CI4237" s="5"/>
    </row>
    <row r="4238" spans="1:106" ht="16" customHeight="1">
      <c r="A4238">
        <v>4237</v>
      </c>
      <c r="B4238" t="s">
        <v>7221</v>
      </c>
      <c r="C4238" s="2">
        <v>44970</v>
      </c>
      <c r="E4238" s="17" t="s">
        <v>810</v>
      </c>
      <c r="F4238" s="17" t="s">
        <v>6947</v>
      </c>
      <c r="G4238" t="s">
        <v>1608</v>
      </c>
      <c r="H4238" t="s">
        <v>6157</v>
      </c>
      <c r="I4238" t="s">
        <v>4349</v>
      </c>
      <c r="J4238" t="s">
        <v>4350</v>
      </c>
      <c r="K4238" t="s">
        <v>4351</v>
      </c>
      <c r="L4238" t="s">
        <v>6157</v>
      </c>
      <c r="M4238" t="s">
        <v>1608</v>
      </c>
      <c r="N4238" t="s">
        <v>289</v>
      </c>
      <c r="O4238" t="s">
        <v>6157</v>
      </c>
      <c r="P4238" t="s">
        <v>6157</v>
      </c>
      <c r="Q4238" t="s">
        <v>3969</v>
      </c>
      <c r="R4238" t="s">
        <v>6157</v>
      </c>
      <c r="S4238" t="s">
        <v>4353</v>
      </c>
      <c r="T4238" t="s">
        <v>4353</v>
      </c>
      <c r="U4238" s="4" t="s">
        <v>4353</v>
      </c>
      <c r="V4238">
        <v>0</v>
      </c>
      <c r="W4238">
        <v>80</v>
      </c>
      <c r="X4238" t="s">
        <v>6157</v>
      </c>
      <c r="Y4238" t="s">
        <v>6157</v>
      </c>
      <c r="Z4238" t="s">
        <v>1366</v>
      </c>
      <c r="AA4238" t="s">
        <v>1388</v>
      </c>
      <c r="AB4238" t="s">
        <v>246</v>
      </c>
      <c r="AC4238" t="s">
        <v>4353</v>
      </c>
      <c r="AD4238" t="s">
        <v>6157</v>
      </c>
      <c r="AE4238" t="s">
        <v>6157</v>
      </c>
      <c r="AF4238" t="s">
        <v>6157</v>
      </c>
      <c r="AG4238" t="s">
        <v>6157</v>
      </c>
      <c r="AH4238" t="s">
        <v>6157</v>
      </c>
      <c r="AI4238" t="s">
        <v>6157</v>
      </c>
      <c r="AJ4238" t="s">
        <v>6457</v>
      </c>
      <c r="AK4238" t="s">
        <v>1395</v>
      </c>
      <c r="AL4238" t="s">
        <v>5411</v>
      </c>
      <c r="AM4238" t="s">
        <v>1394</v>
      </c>
      <c r="AN4238" t="s">
        <v>4353</v>
      </c>
      <c r="AO4238" s="29">
        <v>135</v>
      </c>
      <c r="AP4238">
        <v>-27.125959349999999</v>
      </c>
      <c r="AQ4238">
        <v>-109.34957642000001</v>
      </c>
      <c r="AR4238" t="s">
        <v>289</v>
      </c>
      <c r="AS4238">
        <v>2</v>
      </c>
      <c r="AT4238" t="s">
        <v>5394</v>
      </c>
      <c r="AU4238" t="s">
        <v>7017</v>
      </c>
      <c r="AV4238" t="s">
        <v>4353</v>
      </c>
      <c r="AW4238" s="17" t="s">
        <v>6347</v>
      </c>
      <c r="AX4238" t="s">
        <v>4353</v>
      </c>
      <c r="BA4238" t="s">
        <v>4353</v>
      </c>
      <c r="BB4238" t="s">
        <v>4353</v>
      </c>
      <c r="BC4238" t="s">
        <v>6157</v>
      </c>
      <c r="BH4238" t="s">
        <v>231</v>
      </c>
      <c r="BI4238" t="s">
        <v>7253</v>
      </c>
      <c r="BJ4238" t="s">
        <v>1541</v>
      </c>
      <c r="BK4238" t="s">
        <v>6157</v>
      </c>
      <c r="BL4238" s="7">
        <v>2003</v>
      </c>
      <c r="BQ4238" t="s">
        <v>6548</v>
      </c>
      <c r="BR4238">
        <v>1</v>
      </c>
      <c r="BS4238" t="s">
        <v>6567</v>
      </c>
      <c r="BT4238" t="s">
        <v>1598</v>
      </c>
      <c r="BW4238"/>
      <c r="BY4238">
        <v>11.9</v>
      </c>
      <c r="CI4238" s="5"/>
    </row>
    <row r="4239" spans="1:106" ht="16" customHeight="1">
      <c r="A4239">
        <v>4238</v>
      </c>
      <c r="B4239" t="s">
        <v>7221</v>
      </c>
      <c r="C4239" s="2">
        <v>44970</v>
      </c>
      <c r="E4239" s="17" t="s">
        <v>809</v>
      </c>
      <c r="F4239" s="17" t="s">
        <v>6948</v>
      </c>
      <c r="G4239" t="s">
        <v>1608</v>
      </c>
      <c r="H4239" t="s">
        <v>6157</v>
      </c>
      <c r="I4239" t="s">
        <v>4349</v>
      </c>
      <c r="J4239" t="s">
        <v>4350</v>
      </c>
      <c r="K4239" t="s">
        <v>4351</v>
      </c>
      <c r="L4239" t="s">
        <v>6157</v>
      </c>
      <c r="M4239" t="s">
        <v>1608</v>
      </c>
      <c r="N4239" t="s">
        <v>289</v>
      </c>
      <c r="O4239" t="s">
        <v>6157</v>
      </c>
      <c r="P4239" t="s">
        <v>6157</v>
      </c>
      <c r="Q4239" t="s">
        <v>3969</v>
      </c>
      <c r="R4239" t="s">
        <v>6157</v>
      </c>
      <c r="S4239" t="s">
        <v>4353</v>
      </c>
      <c r="T4239" t="s">
        <v>4353</v>
      </c>
      <c r="U4239" s="4" t="s">
        <v>4353</v>
      </c>
      <c r="V4239">
        <v>0</v>
      </c>
      <c r="W4239">
        <v>80</v>
      </c>
      <c r="X4239" t="s">
        <v>6157</v>
      </c>
      <c r="Y4239" t="s">
        <v>6157</v>
      </c>
      <c r="Z4239" t="s">
        <v>1366</v>
      </c>
      <c r="AA4239" t="s">
        <v>1388</v>
      </c>
      <c r="AB4239" t="s">
        <v>246</v>
      </c>
      <c r="AC4239" t="s">
        <v>4353</v>
      </c>
      <c r="AD4239" t="s">
        <v>6157</v>
      </c>
      <c r="AE4239" t="s">
        <v>6157</v>
      </c>
      <c r="AF4239" t="s">
        <v>6157</v>
      </c>
      <c r="AG4239" t="s">
        <v>6157</v>
      </c>
      <c r="AH4239" t="s">
        <v>6157</v>
      </c>
      <c r="AI4239" t="s">
        <v>6157</v>
      </c>
      <c r="AJ4239" t="s">
        <v>6457</v>
      </c>
      <c r="AK4239" t="s">
        <v>1395</v>
      </c>
      <c r="AL4239" t="s">
        <v>5411</v>
      </c>
      <c r="AM4239" t="s">
        <v>1394</v>
      </c>
      <c r="AN4239" t="s">
        <v>4353</v>
      </c>
      <c r="AO4239" s="29">
        <v>135</v>
      </c>
      <c r="AP4239">
        <v>-27.125959349999999</v>
      </c>
      <c r="AQ4239">
        <v>-109.34957642000001</v>
      </c>
      <c r="AR4239" t="s">
        <v>289</v>
      </c>
      <c r="AS4239">
        <v>2</v>
      </c>
      <c r="AT4239" t="s">
        <v>5394</v>
      </c>
      <c r="AU4239" t="s">
        <v>7017</v>
      </c>
      <c r="AV4239" t="s">
        <v>4353</v>
      </c>
      <c r="AW4239" s="17" t="s">
        <v>6348</v>
      </c>
      <c r="AX4239" t="s">
        <v>4353</v>
      </c>
      <c r="BA4239" t="s">
        <v>4353</v>
      </c>
      <c r="BB4239" t="s">
        <v>4353</v>
      </c>
      <c r="BC4239" t="s">
        <v>6157</v>
      </c>
      <c r="BH4239" t="s">
        <v>231</v>
      </c>
      <c r="BI4239" t="s">
        <v>7253</v>
      </c>
      <c r="BJ4239" t="s">
        <v>1541</v>
      </c>
      <c r="BK4239" t="s">
        <v>6157</v>
      </c>
      <c r="BL4239" s="7">
        <v>2003</v>
      </c>
      <c r="BQ4239" t="s">
        <v>6548</v>
      </c>
      <c r="BR4239">
        <v>1</v>
      </c>
      <c r="BS4239" t="s">
        <v>6567</v>
      </c>
      <c r="BT4239" t="s">
        <v>1598</v>
      </c>
      <c r="BW4239"/>
      <c r="BY4239">
        <v>13.1</v>
      </c>
      <c r="CI4239" s="5"/>
    </row>
    <row r="4240" spans="1:106" ht="16" customHeight="1">
      <c r="A4240">
        <v>4239</v>
      </c>
      <c r="B4240" t="s">
        <v>7221</v>
      </c>
      <c r="C4240" s="2">
        <v>44970</v>
      </c>
      <c r="E4240" s="17" t="s">
        <v>808</v>
      </c>
      <c r="F4240" s="17" t="s">
        <v>6949</v>
      </c>
      <c r="G4240" t="s">
        <v>1608</v>
      </c>
      <c r="H4240" t="s">
        <v>6157</v>
      </c>
      <c r="I4240" t="s">
        <v>4349</v>
      </c>
      <c r="J4240" t="s">
        <v>4350</v>
      </c>
      <c r="K4240" t="s">
        <v>4351</v>
      </c>
      <c r="L4240" t="s">
        <v>6157</v>
      </c>
      <c r="M4240" t="s">
        <v>1608</v>
      </c>
      <c r="N4240" t="s">
        <v>289</v>
      </c>
      <c r="O4240" t="s">
        <v>6157</v>
      </c>
      <c r="P4240" t="s">
        <v>6157</v>
      </c>
      <c r="Q4240" t="s">
        <v>3969</v>
      </c>
      <c r="R4240" t="s">
        <v>6157</v>
      </c>
      <c r="S4240" t="s">
        <v>4353</v>
      </c>
      <c r="T4240" t="s">
        <v>4353</v>
      </c>
      <c r="U4240" s="4" t="s">
        <v>4353</v>
      </c>
      <c r="V4240">
        <v>0</v>
      </c>
      <c r="W4240">
        <v>80</v>
      </c>
      <c r="X4240" t="s">
        <v>6157</v>
      </c>
      <c r="Y4240" t="s">
        <v>6157</v>
      </c>
      <c r="Z4240" t="s">
        <v>1366</v>
      </c>
      <c r="AA4240" t="s">
        <v>1388</v>
      </c>
      <c r="AB4240" t="s">
        <v>246</v>
      </c>
      <c r="AC4240" t="s">
        <v>4353</v>
      </c>
      <c r="AD4240" t="s">
        <v>6157</v>
      </c>
      <c r="AE4240" t="s">
        <v>6157</v>
      </c>
      <c r="AF4240" t="s">
        <v>6157</v>
      </c>
      <c r="AG4240" t="s">
        <v>6157</v>
      </c>
      <c r="AH4240" t="s">
        <v>6157</v>
      </c>
      <c r="AI4240" t="s">
        <v>6157</v>
      </c>
      <c r="AJ4240" t="s">
        <v>6457</v>
      </c>
      <c r="AK4240" t="s">
        <v>1400</v>
      </c>
      <c r="AL4240" t="s">
        <v>5406</v>
      </c>
      <c r="AM4240" t="s">
        <v>1394</v>
      </c>
      <c r="AN4240" t="s">
        <v>4353</v>
      </c>
      <c r="AO4240" s="29">
        <v>135</v>
      </c>
      <c r="AP4240">
        <v>-27.125959349999999</v>
      </c>
      <c r="AQ4240">
        <v>-109.34957642000001</v>
      </c>
      <c r="AR4240" t="s">
        <v>289</v>
      </c>
      <c r="AS4240">
        <v>2</v>
      </c>
      <c r="AT4240" t="s">
        <v>5393</v>
      </c>
      <c r="AU4240" t="s">
        <v>274</v>
      </c>
      <c r="AV4240" t="s">
        <v>4353</v>
      </c>
      <c r="AW4240" s="17" t="s">
        <v>6349</v>
      </c>
      <c r="AX4240" t="s">
        <v>4353</v>
      </c>
      <c r="BA4240" t="s">
        <v>4353</v>
      </c>
      <c r="BB4240" t="s">
        <v>4353</v>
      </c>
      <c r="BC4240" t="s">
        <v>6157</v>
      </c>
      <c r="BH4240" t="s">
        <v>231</v>
      </c>
      <c r="BI4240" t="s">
        <v>7253</v>
      </c>
      <c r="BJ4240" t="s">
        <v>1541</v>
      </c>
      <c r="BK4240" t="s">
        <v>6157</v>
      </c>
      <c r="BL4240" s="7">
        <v>2003</v>
      </c>
      <c r="BQ4240" t="s">
        <v>6548</v>
      </c>
      <c r="BR4240">
        <v>1</v>
      </c>
      <c r="BS4240" t="s">
        <v>6567</v>
      </c>
      <c r="BT4240" t="s">
        <v>1598</v>
      </c>
      <c r="BW4240"/>
      <c r="BY4240">
        <v>14.1</v>
      </c>
      <c r="CI4240" s="5"/>
    </row>
    <row r="4241" spans="1:87" ht="16" customHeight="1">
      <c r="A4241">
        <v>4240</v>
      </c>
      <c r="B4241" t="s">
        <v>7221</v>
      </c>
      <c r="C4241" s="2">
        <v>44970</v>
      </c>
      <c r="E4241" s="17" t="s">
        <v>807</v>
      </c>
      <c r="F4241" s="17" t="s">
        <v>6950</v>
      </c>
      <c r="G4241" t="s">
        <v>1608</v>
      </c>
      <c r="H4241" t="s">
        <v>6157</v>
      </c>
      <c r="I4241" t="s">
        <v>4349</v>
      </c>
      <c r="J4241" t="s">
        <v>4350</v>
      </c>
      <c r="K4241" t="s">
        <v>4351</v>
      </c>
      <c r="L4241" t="s">
        <v>6157</v>
      </c>
      <c r="M4241" t="s">
        <v>1608</v>
      </c>
      <c r="N4241" t="s">
        <v>289</v>
      </c>
      <c r="O4241" t="s">
        <v>6157</v>
      </c>
      <c r="P4241" t="s">
        <v>6157</v>
      </c>
      <c r="Q4241" t="s">
        <v>3969</v>
      </c>
      <c r="R4241" t="s">
        <v>6157</v>
      </c>
      <c r="S4241" t="s">
        <v>4353</v>
      </c>
      <c r="T4241" t="s">
        <v>4353</v>
      </c>
      <c r="U4241" s="4" t="s">
        <v>4353</v>
      </c>
      <c r="V4241">
        <v>0</v>
      </c>
      <c r="W4241">
        <v>80</v>
      </c>
      <c r="X4241" t="s">
        <v>6157</v>
      </c>
      <c r="Y4241" t="s">
        <v>6157</v>
      </c>
      <c r="Z4241" t="s">
        <v>1366</v>
      </c>
      <c r="AA4241" t="s">
        <v>1388</v>
      </c>
      <c r="AB4241" t="s">
        <v>246</v>
      </c>
      <c r="AC4241" t="s">
        <v>4353</v>
      </c>
      <c r="AD4241" t="s">
        <v>6157</v>
      </c>
      <c r="AE4241" t="s">
        <v>6157</v>
      </c>
      <c r="AF4241" t="s">
        <v>6157</v>
      </c>
      <c r="AG4241" t="s">
        <v>6157</v>
      </c>
      <c r="AH4241" t="s">
        <v>6157</v>
      </c>
      <c r="AI4241" t="s">
        <v>6157</v>
      </c>
      <c r="AJ4241" t="s">
        <v>6457</v>
      </c>
      <c r="AK4241" t="s">
        <v>1397</v>
      </c>
      <c r="AL4241" t="s">
        <v>5411</v>
      </c>
      <c r="AM4241" t="s">
        <v>1394</v>
      </c>
      <c r="AN4241" t="s">
        <v>4353</v>
      </c>
      <c r="AO4241" s="29">
        <v>135</v>
      </c>
      <c r="AP4241">
        <v>-27.125959349999999</v>
      </c>
      <c r="AQ4241">
        <v>-109.34957642000001</v>
      </c>
      <c r="AR4241" t="s">
        <v>289</v>
      </c>
      <c r="AS4241">
        <v>2</v>
      </c>
      <c r="AT4241" t="s">
        <v>5393</v>
      </c>
      <c r="AU4241" t="s">
        <v>274</v>
      </c>
      <c r="AV4241" t="s">
        <v>4353</v>
      </c>
      <c r="AW4241" s="17" t="s">
        <v>6350</v>
      </c>
      <c r="AX4241" t="s">
        <v>4353</v>
      </c>
      <c r="BA4241" t="s">
        <v>4353</v>
      </c>
      <c r="BB4241" t="s">
        <v>4353</v>
      </c>
      <c r="BC4241" t="s">
        <v>6157</v>
      </c>
      <c r="BH4241" t="s">
        <v>231</v>
      </c>
      <c r="BI4241" t="s">
        <v>7253</v>
      </c>
      <c r="BJ4241" t="s">
        <v>1541</v>
      </c>
      <c r="BK4241" t="s">
        <v>6157</v>
      </c>
      <c r="BL4241" s="7">
        <v>2003</v>
      </c>
      <c r="BQ4241" t="s">
        <v>6548</v>
      </c>
      <c r="BR4241">
        <v>1</v>
      </c>
      <c r="BS4241" t="s">
        <v>6567</v>
      </c>
      <c r="BT4241" t="s">
        <v>1598</v>
      </c>
      <c r="BW4241">
        <v>-17.399999999999999</v>
      </c>
      <c r="BY4241">
        <v>13.1</v>
      </c>
      <c r="CI4241" s="5"/>
    </row>
    <row r="4242" spans="1:87" ht="16" customHeight="1">
      <c r="A4242">
        <v>4241</v>
      </c>
      <c r="B4242" t="s">
        <v>7221</v>
      </c>
      <c r="C4242" s="2">
        <v>44970</v>
      </c>
      <c r="E4242" s="17" t="s">
        <v>806</v>
      </c>
      <c r="F4242" s="17" t="s">
        <v>6951</v>
      </c>
      <c r="G4242" t="s">
        <v>1608</v>
      </c>
      <c r="H4242" t="s">
        <v>6157</v>
      </c>
      <c r="I4242" t="s">
        <v>4349</v>
      </c>
      <c r="J4242" t="s">
        <v>4350</v>
      </c>
      <c r="K4242" t="s">
        <v>4351</v>
      </c>
      <c r="L4242" t="s">
        <v>6157</v>
      </c>
      <c r="M4242" t="s">
        <v>1608</v>
      </c>
      <c r="N4242" t="s">
        <v>289</v>
      </c>
      <c r="O4242" t="s">
        <v>6157</v>
      </c>
      <c r="P4242" t="s">
        <v>6157</v>
      </c>
      <c r="Q4242" t="s">
        <v>3969</v>
      </c>
      <c r="R4242" t="s">
        <v>6157</v>
      </c>
      <c r="S4242" t="s">
        <v>4353</v>
      </c>
      <c r="T4242" t="s">
        <v>4353</v>
      </c>
      <c r="U4242" s="4" t="s">
        <v>4353</v>
      </c>
      <c r="V4242">
        <v>0</v>
      </c>
      <c r="W4242">
        <v>80</v>
      </c>
      <c r="X4242" t="s">
        <v>6157</v>
      </c>
      <c r="Y4242" t="s">
        <v>6157</v>
      </c>
      <c r="Z4242" t="s">
        <v>1366</v>
      </c>
      <c r="AA4242" t="s">
        <v>1388</v>
      </c>
      <c r="AB4242" t="s">
        <v>246</v>
      </c>
      <c r="AC4242" t="s">
        <v>4353</v>
      </c>
      <c r="AD4242" t="s">
        <v>6157</v>
      </c>
      <c r="AE4242" t="s">
        <v>6157</v>
      </c>
      <c r="AF4242" t="s">
        <v>6157</v>
      </c>
      <c r="AG4242" t="s">
        <v>6157</v>
      </c>
      <c r="AH4242" t="s">
        <v>6157</v>
      </c>
      <c r="AI4242" t="s">
        <v>6157</v>
      </c>
      <c r="AJ4242" t="s">
        <v>6457</v>
      </c>
      <c r="AK4242" t="s">
        <v>1403</v>
      </c>
      <c r="AL4242" t="s">
        <v>5411</v>
      </c>
      <c r="AM4242" t="s">
        <v>1394</v>
      </c>
      <c r="AN4242" t="s">
        <v>4353</v>
      </c>
      <c r="AO4242" s="29">
        <v>135</v>
      </c>
      <c r="AP4242">
        <v>-27.125959349999999</v>
      </c>
      <c r="AQ4242">
        <v>-109.34957642000001</v>
      </c>
      <c r="AR4242" t="s">
        <v>289</v>
      </c>
      <c r="AS4242">
        <v>2</v>
      </c>
      <c r="AT4242" t="s">
        <v>5393</v>
      </c>
      <c r="AU4242" t="s">
        <v>274</v>
      </c>
      <c r="AV4242" t="s">
        <v>4353</v>
      </c>
      <c r="AW4242" s="17" t="s">
        <v>6351</v>
      </c>
      <c r="AX4242" t="s">
        <v>4353</v>
      </c>
      <c r="BA4242" t="s">
        <v>4353</v>
      </c>
      <c r="BB4242" t="s">
        <v>4353</v>
      </c>
      <c r="BC4242" t="s">
        <v>6157</v>
      </c>
      <c r="BH4242" t="s">
        <v>231</v>
      </c>
      <c r="BI4242" t="s">
        <v>7253</v>
      </c>
      <c r="BJ4242" t="s">
        <v>1541</v>
      </c>
      <c r="BK4242" t="s">
        <v>6157</v>
      </c>
      <c r="BL4242" s="7">
        <v>2003</v>
      </c>
      <c r="BQ4242" t="s">
        <v>6548</v>
      </c>
      <c r="BR4242">
        <v>1</v>
      </c>
      <c r="BS4242" t="s">
        <v>6567</v>
      </c>
      <c r="BT4242" t="s">
        <v>1598</v>
      </c>
      <c r="BW4242"/>
      <c r="BY4242">
        <v>13.7</v>
      </c>
      <c r="CI4242" s="5"/>
    </row>
    <row r="4243" spans="1:87" ht="16" customHeight="1">
      <c r="A4243">
        <v>4242</v>
      </c>
      <c r="B4243" t="s">
        <v>7221</v>
      </c>
      <c r="C4243" s="2">
        <v>44970</v>
      </c>
      <c r="E4243" s="17" t="s">
        <v>805</v>
      </c>
      <c r="F4243" s="17" t="s">
        <v>6952</v>
      </c>
      <c r="G4243" t="s">
        <v>1608</v>
      </c>
      <c r="H4243" t="s">
        <v>6157</v>
      </c>
      <c r="I4243" t="s">
        <v>4349</v>
      </c>
      <c r="J4243" t="s">
        <v>4350</v>
      </c>
      <c r="K4243" t="s">
        <v>4351</v>
      </c>
      <c r="L4243" t="s">
        <v>6157</v>
      </c>
      <c r="M4243" t="s">
        <v>1608</v>
      </c>
      <c r="N4243" t="s">
        <v>289</v>
      </c>
      <c r="O4243" t="s">
        <v>6157</v>
      </c>
      <c r="P4243" t="s">
        <v>6157</v>
      </c>
      <c r="Q4243" t="s">
        <v>3969</v>
      </c>
      <c r="R4243" t="s">
        <v>6157</v>
      </c>
      <c r="S4243" t="s">
        <v>4353</v>
      </c>
      <c r="T4243" t="s">
        <v>4353</v>
      </c>
      <c r="U4243" s="4" t="s">
        <v>4353</v>
      </c>
      <c r="V4243">
        <v>0</v>
      </c>
      <c r="W4243">
        <v>80</v>
      </c>
      <c r="X4243" t="s">
        <v>6157</v>
      </c>
      <c r="Y4243" t="s">
        <v>6157</v>
      </c>
      <c r="Z4243" t="s">
        <v>1366</v>
      </c>
      <c r="AA4243" t="s">
        <v>1388</v>
      </c>
      <c r="AB4243" t="s">
        <v>246</v>
      </c>
      <c r="AC4243" t="s">
        <v>4353</v>
      </c>
      <c r="AD4243" t="s">
        <v>6157</v>
      </c>
      <c r="AE4243" t="s">
        <v>6157</v>
      </c>
      <c r="AF4243" t="s">
        <v>6157</v>
      </c>
      <c r="AG4243" t="s">
        <v>6157</v>
      </c>
      <c r="AH4243" t="s">
        <v>6157</v>
      </c>
      <c r="AI4243" t="s">
        <v>6157</v>
      </c>
      <c r="AJ4243" t="s">
        <v>6457</v>
      </c>
      <c r="AK4243" t="s">
        <v>1396</v>
      </c>
      <c r="AL4243" t="s">
        <v>5411</v>
      </c>
      <c r="AM4243" t="s">
        <v>1394</v>
      </c>
      <c r="AN4243" t="s">
        <v>4353</v>
      </c>
      <c r="AO4243" s="29">
        <v>135</v>
      </c>
      <c r="AP4243">
        <v>-27.125959349999999</v>
      </c>
      <c r="AQ4243">
        <v>-109.34957642000001</v>
      </c>
      <c r="AR4243" t="s">
        <v>289</v>
      </c>
      <c r="AS4243">
        <v>2</v>
      </c>
      <c r="AT4243" t="s">
        <v>5394</v>
      </c>
      <c r="AU4243" t="s">
        <v>7017</v>
      </c>
      <c r="AV4243" t="s">
        <v>4353</v>
      </c>
      <c r="AW4243" s="17" t="s">
        <v>6352</v>
      </c>
      <c r="AX4243" t="s">
        <v>4353</v>
      </c>
      <c r="BA4243" t="s">
        <v>4353</v>
      </c>
      <c r="BB4243" t="s">
        <v>4353</v>
      </c>
      <c r="BC4243" t="s">
        <v>6157</v>
      </c>
      <c r="BH4243" t="s">
        <v>231</v>
      </c>
      <c r="BI4243" t="s">
        <v>7253</v>
      </c>
      <c r="BJ4243" t="s">
        <v>1541</v>
      </c>
      <c r="BK4243" t="s">
        <v>6157</v>
      </c>
      <c r="BL4243" s="7">
        <v>2003</v>
      </c>
      <c r="BQ4243" t="s">
        <v>6548</v>
      </c>
      <c r="BR4243">
        <v>1</v>
      </c>
      <c r="BS4243" t="s">
        <v>6567</v>
      </c>
      <c r="BT4243" t="s">
        <v>1598</v>
      </c>
      <c r="BW4243"/>
      <c r="BY4243">
        <v>12.7</v>
      </c>
      <c r="CI4243" s="5"/>
    </row>
    <row r="4244" spans="1:87" ht="16" customHeight="1">
      <c r="A4244">
        <v>4243</v>
      </c>
      <c r="B4244" t="s">
        <v>7221</v>
      </c>
      <c r="C4244" s="2">
        <v>44970</v>
      </c>
      <c r="E4244" s="17" t="s">
        <v>804</v>
      </c>
      <c r="F4244" s="17" t="s">
        <v>6953</v>
      </c>
      <c r="G4244" t="s">
        <v>1608</v>
      </c>
      <c r="H4244" t="s">
        <v>6157</v>
      </c>
      <c r="I4244" t="s">
        <v>4349</v>
      </c>
      <c r="J4244" t="s">
        <v>4350</v>
      </c>
      <c r="K4244" t="s">
        <v>4351</v>
      </c>
      <c r="L4244" t="s">
        <v>6157</v>
      </c>
      <c r="M4244" t="s">
        <v>1608</v>
      </c>
      <c r="N4244" t="s">
        <v>289</v>
      </c>
      <c r="O4244" t="s">
        <v>6157</v>
      </c>
      <c r="P4244" t="s">
        <v>6157</v>
      </c>
      <c r="Q4244" t="s">
        <v>3969</v>
      </c>
      <c r="R4244" t="s">
        <v>6157</v>
      </c>
      <c r="S4244" t="s">
        <v>4353</v>
      </c>
      <c r="T4244" t="s">
        <v>4353</v>
      </c>
      <c r="U4244" s="4" t="s">
        <v>4353</v>
      </c>
      <c r="V4244">
        <v>0</v>
      </c>
      <c r="W4244">
        <v>80</v>
      </c>
      <c r="X4244" t="s">
        <v>6157</v>
      </c>
      <c r="Y4244" t="s">
        <v>6157</v>
      </c>
      <c r="Z4244" t="s">
        <v>1366</v>
      </c>
      <c r="AA4244" t="s">
        <v>1388</v>
      </c>
      <c r="AB4244" t="s">
        <v>246</v>
      </c>
      <c r="AC4244" t="s">
        <v>4353</v>
      </c>
      <c r="AD4244" t="s">
        <v>6157</v>
      </c>
      <c r="AE4244" t="s">
        <v>6157</v>
      </c>
      <c r="AF4244" t="s">
        <v>6157</v>
      </c>
      <c r="AG4244" t="s">
        <v>6157</v>
      </c>
      <c r="AH4244" t="s">
        <v>6157</v>
      </c>
      <c r="AI4244" t="s">
        <v>6157</v>
      </c>
      <c r="AJ4244" t="s">
        <v>6457</v>
      </c>
      <c r="AK4244" t="s">
        <v>1403</v>
      </c>
      <c r="AL4244" t="s">
        <v>5411</v>
      </c>
      <c r="AM4244" t="s">
        <v>1394</v>
      </c>
      <c r="AN4244" t="s">
        <v>4353</v>
      </c>
      <c r="AO4244" s="29">
        <v>135</v>
      </c>
      <c r="AP4244">
        <v>-27.125959349999999</v>
      </c>
      <c r="AQ4244">
        <v>-109.34957642000001</v>
      </c>
      <c r="AR4244" t="s">
        <v>289</v>
      </c>
      <c r="AS4244">
        <v>2</v>
      </c>
      <c r="AT4244" t="s">
        <v>5393</v>
      </c>
      <c r="AU4244" t="s">
        <v>274</v>
      </c>
      <c r="AV4244" t="s">
        <v>4353</v>
      </c>
      <c r="AW4244" s="17" t="s">
        <v>6353</v>
      </c>
      <c r="AX4244" t="s">
        <v>4353</v>
      </c>
      <c r="BA4244" t="s">
        <v>4353</v>
      </c>
      <c r="BB4244" t="s">
        <v>4353</v>
      </c>
      <c r="BC4244" t="s">
        <v>6157</v>
      </c>
      <c r="BH4244" t="s">
        <v>231</v>
      </c>
      <c r="BI4244" t="s">
        <v>7253</v>
      </c>
      <c r="BJ4244" t="s">
        <v>1541</v>
      </c>
      <c r="BK4244" t="s">
        <v>6157</v>
      </c>
      <c r="BL4244" s="7">
        <v>2003</v>
      </c>
      <c r="BQ4244" t="s">
        <v>6548</v>
      </c>
      <c r="BR4244">
        <v>1</v>
      </c>
      <c r="BS4244" t="s">
        <v>6567</v>
      </c>
      <c r="BT4244" t="s">
        <v>1598</v>
      </c>
      <c r="BW4244"/>
      <c r="BY4244">
        <v>13.8</v>
      </c>
      <c r="CI4244" s="5"/>
    </row>
    <row r="4245" spans="1:87" ht="16" customHeight="1">
      <c r="A4245">
        <v>4244</v>
      </c>
      <c r="B4245" t="s">
        <v>7221</v>
      </c>
      <c r="C4245" s="2">
        <v>44970</v>
      </c>
      <c r="E4245" s="17" t="s">
        <v>803</v>
      </c>
      <c r="F4245" s="17" t="s">
        <v>6954</v>
      </c>
      <c r="G4245" t="s">
        <v>1608</v>
      </c>
      <c r="H4245" t="s">
        <v>6157</v>
      </c>
      <c r="I4245" t="s">
        <v>4349</v>
      </c>
      <c r="J4245" t="s">
        <v>4350</v>
      </c>
      <c r="K4245" t="s">
        <v>4351</v>
      </c>
      <c r="L4245" t="s">
        <v>6157</v>
      </c>
      <c r="M4245" t="s">
        <v>1608</v>
      </c>
      <c r="N4245" t="s">
        <v>289</v>
      </c>
      <c r="O4245" t="s">
        <v>6157</v>
      </c>
      <c r="P4245" t="s">
        <v>6157</v>
      </c>
      <c r="Q4245" t="s">
        <v>3969</v>
      </c>
      <c r="R4245" t="s">
        <v>6157</v>
      </c>
      <c r="S4245" t="s">
        <v>4353</v>
      </c>
      <c r="T4245" t="s">
        <v>4353</v>
      </c>
      <c r="U4245" s="4" t="s">
        <v>4353</v>
      </c>
      <c r="V4245">
        <v>0</v>
      </c>
      <c r="W4245">
        <v>80</v>
      </c>
      <c r="X4245" t="s">
        <v>6157</v>
      </c>
      <c r="Y4245" t="s">
        <v>6157</v>
      </c>
      <c r="Z4245" t="s">
        <v>1366</v>
      </c>
      <c r="AA4245" t="s">
        <v>1388</v>
      </c>
      <c r="AB4245" t="s">
        <v>246</v>
      </c>
      <c r="AC4245" t="s">
        <v>4353</v>
      </c>
      <c r="AD4245" t="s">
        <v>6157</v>
      </c>
      <c r="AE4245" t="s">
        <v>6157</v>
      </c>
      <c r="AF4245" t="s">
        <v>6157</v>
      </c>
      <c r="AG4245" t="s">
        <v>6157</v>
      </c>
      <c r="AH4245" t="s">
        <v>6157</v>
      </c>
      <c r="AI4245" t="s">
        <v>6157</v>
      </c>
      <c r="AJ4245" t="s">
        <v>6457</v>
      </c>
      <c r="AK4245" t="s">
        <v>1448</v>
      </c>
      <c r="AL4245" t="s">
        <v>4353</v>
      </c>
      <c r="AM4245" t="s">
        <v>1394</v>
      </c>
      <c r="AN4245" t="s">
        <v>4353</v>
      </c>
      <c r="AO4245" s="29">
        <v>135</v>
      </c>
      <c r="AP4245">
        <v>-27.125959349999999</v>
      </c>
      <c r="AQ4245">
        <v>-109.34957642000001</v>
      </c>
      <c r="AR4245" t="s">
        <v>289</v>
      </c>
      <c r="AS4245">
        <v>2</v>
      </c>
      <c r="AT4245" t="s">
        <v>4353</v>
      </c>
      <c r="AU4245" t="s">
        <v>4353</v>
      </c>
      <c r="AV4245" t="s">
        <v>4353</v>
      </c>
      <c r="AW4245" s="17" t="s">
        <v>6354</v>
      </c>
      <c r="AX4245" t="s">
        <v>4353</v>
      </c>
      <c r="BA4245" t="s">
        <v>4353</v>
      </c>
      <c r="BB4245" t="s">
        <v>4353</v>
      </c>
      <c r="BC4245" t="s">
        <v>6157</v>
      </c>
      <c r="BH4245" t="s">
        <v>231</v>
      </c>
      <c r="BI4245" t="s">
        <v>7253</v>
      </c>
      <c r="BJ4245" t="s">
        <v>1541</v>
      </c>
      <c r="BK4245" t="s">
        <v>6157</v>
      </c>
      <c r="BL4245" s="7">
        <v>2003</v>
      </c>
      <c r="BQ4245" t="s">
        <v>6548</v>
      </c>
      <c r="BR4245">
        <v>1</v>
      </c>
      <c r="BS4245" t="s">
        <v>6567</v>
      </c>
      <c r="BT4245" t="s">
        <v>1598</v>
      </c>
      <c r="BW4245"/>
      <c r="BY4245">
        <v>13.7</v>
      </c>
      <c r="CI4245" s="5"/>
    </row>
    <row r="4246" spans="1:87" ht="16" customHeight="1">
      <c r="A4246">
        <v>4245</v>
      </c>
      <c r="B4246" t="s">
        <v>7221</v>
      </c>
      <c r="C4246" s="2">
        <v>44970</v>
      </c>
      <c r="E4246" s="17" t="s">
        <v>802</v>
      </c>
      <c r="F4246" s="17" t="s">
        <v>6955</v>
      </c>
      <c r="G4246" t="s">
        <v>1608</v>
      </c>
      <c r="H4246" t="s">
        <v>6157</v>
      </c>
      <c r="I4246" t="s">
        <v>4349</v>
      </c>
      <c r="J4246" t="s">
        <v>4350</v>
      </c>
      <c r="K4246" t="s">
        <v>4351</v>
      </c>
      <c r="L4246" t="s">
        <v>6157</v>
      </c>
      <c r="M4246" t="s">
        <v>1608</v>
      </c>
      <c r="N4246" t="s">
        <v>289</v>
      </c>
      <c r="O4246" t="s">
        <v>6157</v>
      </c>
      <c r="P4246" t="s">
        <v>6157</v>
      </c>
      <c r="Q4246" t="s">
        <v>3969</v>
      </c>
      <c r="R4246" t="s">
        <v>6157</v>
      </c>
      <c r="S4246" t="s">
        <v>4353</v>
      </c>
      <c r="T4246" t="s">
        <v>4353</v>
      </c>
      <c r="U4246" s="4" t="s">
        <v>4353</v>
      </c>
      <c r="V4246">
        <v>0</v>
      </c>
      <c r="W4246">
        <v>80</v>
      </c>
      <c r="X4246" t="s">
        <v>6157</v>
      </c>
      <c r="Y4246" t="s">
        <v>6157</v>
      </c>
      <c r="Z4246" t="s">
        <v>1366</v>
      </c>
      <c r="AA4246" t="s">
        <v>1388</v>
      </c>
      <c r="AB4246" t="s">
        <v>246</v>
      </c>
      <c r="AC4246" t="s">
        <v>4353</v>
      </c>
      <c r="AD4246" t="s">
        <v>6157</v>
      </c>
      <c r="AE4246" t="s">
        <v>6157</v>
      </c>
      <c r="AF4246" t="s">
        <v>6157</v>
      </c>
      <c r="AG4246" t="s">
        <v>6157</v>
      </c>
      <c r="AH4246" t="s">
        <v>6157</v>
      </c>
      <c r="AI4246" t="s">
        <v>6157</v>
      </c>
      <c r="AJ4246" t="s">
        <v>6457</v>
      </c>
      <c r="AK4246" t="s">
        <v>1448</v>
      </c>
      <c r="AL4246" t="s">
        <v>4353</v>
      </c>
      <c r="AM4246" t="s">
        <v>1394</v>
      </c>
      <c r="AN4246" t="s">
        <v>4353</v>
      </c>
      <c r="AO4246" s="29">
        <v>135</v>
      </c>
      <c r="AP4246">
        <v>-27.125959349999999</v>
      </c>
      <c r="AQ4246">
        <v>-109.34957642000001</v>
      </c>
      <c r="AR4246" t="s">
        <v>289</v>
      </c>
      <c r="AS4246">
        <v>2</v>
      </c>
      <c r="AT4246" t="s">
        <v>4353</v>
      </c>
      <c r="AU4246" t="s">
        <v>4353</v>
      </c>
      <c r="AV4246" t="s">
        <v>4353</v>
      </c>
      <c r="AW4246" s="17" t="s">
        <v>6355</v>
      </c>
      <c r="AX4246" t="s">
        <v>4353</v>
      </c>
      <c r="BA4246" t="s">
        <v>4353</v>
      </c>
      <c r="BB4246" t="s">
        <v>4353</v>
      </c>
      <c r="BC4246" t="s">
        <v>6157</v>
      </c>
      <c r="BH4246" t="s">
        <v>231</v>
      </c>
      <c r="BI4246" t="s">
        <v>7253</v>
      </c>
      <c r="BJ4246" t="s">
        <v>1541</v>
      </c>
      <c r="BK4246" t="s">
        <v>6157</v>
      </c>
      <c r="BL4246" s="7">
        <v>2003</v>
      </c>
      <c r="BQ4246" t="s">
        <v>6548</v>
      </c>
      <c r="BR4246">
        <v>1</v>
      </c>
      <c r="BS4246" t="s">
        <v>6567</v>
      </c>
      <c r="BT4246" t="s">
        <v>1598</v>
      </c>
      <c r="BW4246"/>
      <c r="BY4246">
        <v>15.1</v>
      </c>
      <c r="CI4246" s="5"/>
    </row>
    <row r="4247" spans="1:87" ht="16" customHeight="1">
      <c r="A4247">
        <v>4246</v>
      </c>
      <c r="B4247" t="s">
        <v>7221</v>
      </c>
      <c r="C4247" s="2">
        <v>44970</v>
      </c>
      <c r="E4247" s="17" t="s">
        <v>801</v>
      </c>
      <c r="F4247" s="17" t="s">
        <v>800</v>
      </c>
      <c r="G4247" t="s">
        <v>1608</v>
      </c>
      <c r="H4247" t="s">
        <v>6157</v>
      </c>
      <c r="I4247" t="s">
        <v>4349</v>
      </c>
      <c r="J4247" t="s">
        <v>4350</v>
      </c>
      <c r="K4247" t="s">
        <v>4351</v>
      </c>
      <c r="L4247" t="s">
        <v>6157</v>
      </c>
      <c r="M4247" t="s">
        <v>1608</v>
      </c>
      <c r="N4247" t="s">
        <v>289</v>
      </c>
      <c r="O4247" t="s">
        <v>6157</v>
      </c>
      <c r="P4247" t="s">
        <v>6157</v>
      </c>
      <c r="Q4247" t="s">
        <v>3969</v>
      </c>
      <c r="R4247" t="s">
        <v>6157</v>
      </c>
      <c r="S4247" t="s">
        <v>4353</v>
      </c>
      <c r="T4247" t="s">
        <v>4353</v>
      </c>
      <c r="U4247" s="4" t="s">
        <v>4353</v>
      </c>
      <c r="V4247">
        <v>0</v>
      </c>
      <c r="W4247">
        <v>80</v>
      </c>
      <c r="X4247" t="s">
        <v>6157</v>
      </c>
      <c r="Y4247" t="s">
        <v>6157</v>
      </c>
      <c r="Z4247" t="s">
        <v>6474</v>
      </c>
      <c r="AA4247" t="s">
        <v>1388</v>
      </c>
      <c r="AB4247" t="s">
        <v>4353</v>
      </c>
      <c r="AC4247" t="s">
        <v>4353</v>
      </c>
      <c r="AD4247" t="s">
        <v>6157</v>
      </c>
      <c r="AE4247" t="s">
        <v>6157</v>
      </c>
      <c r="AF4247" t="s">
        <v>6157</v>
      </c>
      <c r="AG4247" t="s">
        <v>6157</v>
      </c>
      <c r="AH4247" t="s">
        <v>6157</v>
      </c>
      <c r="AI4247" t="s">
        <v>6157</v>
      </c>
      <c r="AJ4247" t="s">
        <v>6457</v>
      </c>
      <c r="AK4247" t="s">
        <v>1412</v>
      </c>
      <c r="AL4247" t="s">
        <v>1411</v>
      </c>
      <c r="AM4247" t="s">
        <v>259</v>
      </c>
      <c r="AN4247" t="s">
        <v>4353</v>
      </c>
      <c r="AO4247" s="29">
        <v>93</v>
      </c>
      <c r="AP4247">
        <v>-9.4145120000000002</v>
      </c>
      <c r="AQ4247">
        <v>147.212932</v>
      </c>
      <c r="AR4247" t="s">
        <v>289</v>
      </c>
      <c r="AS4247">
        <v>5</v>
      </c>
      <c r="AT4247" t="s">
        <v>7127</v>
      </c>
      <c r="AU4247" t="s">
        <v>274</v>
      </c>
      <c r="AV4247" t="s">
        <v>275</v>
      </c>
      <c r="AW4247" s="17" t="s">
        <v>800</v>
      </c>
      <c r="AX4247" t="s">
        <v>4353</v>
      </c>
      <c r="AY4247">
        <v>1000</v>
      </c>
      <c r="AZ4247">
        <v>1600</v>
      </c>
      <c r="BA4247" t="s">
        <v>4353</v>
      </c>
      <c r="BB4247" t="s">
        <v>4785</v>
      </c>
      <c r="BC4247" t="s">
        <v>6157</v>
      </c>
      <c r="BH4247" t="s">
        <v>1542</v>
      </c>
      <c r="BI4247" t="s">
        <v>7253</v>
      </c>
      <c r="BJ4247" t="s">
        <v>1541</v>
      </c>
      <c r="BK4247" t="s">
        <v>6157</v>
      </c>
      <c r="BL4247" s="7">
        <v>2003</v>
      </c>
      <c r="BQ4247" t="s">
        <v>6548</v>
      </c>
      <c r="BR4247">
        <v>1</v>
      </c>
      <c r="BS4247" t="s">
        <v>6567</v>
      </c>
      <c r="BT4247" t="s">
        <v>1598</v>
      </c>
      <c r="BW4247"/>
      <c r="BY4247">
        <v>11.3</v>
      </c>
      <c r="CI4247" s="5"/>
    </row>
    <row r="4248" spans="1:87" ht="16" customHeight="1">
      <c r="A4248">
        <v>4247</v>
      </c>
      <c r="B4248" t="s">
        <v>7221</v>
      </c>
      <c r="C4248" s="2">
        <v>44970</v>
      </c>
      <c r="E4248" s="17" t="s">
        <v>799</v>
      </c>
      <c r="F4248" s="17" t="s">
        <v>798</v>
      </c>
      <c r="G4248" t="s">
        <v>1608</v>
      </c>
      <c r="H4248" t="s">
        <v>6157</v>
      </c>
      <c r="I4248" t="s">
        <v>4349</v>
      </c>
      <c r="J4248" t="s">
        <v>4350</v>
      </c>
      <c r="K4248" t="s">
        <v>4351</v>
      </c>
      <c r="L4248" t="s">
        <v>6157</v>
      </c>
      <c r="M4248" t="s">
        <v>1608</v>
      </c>
      <c r="N4248" t="s">
        <v>289</v>
      </c>
      <c r="O4248" t="s">
        <v>6157</v>
      </c>
      <c r="P4248" t="s">
        <v>6157</v>
      </c>
      <c r="Q4248" t="s">
        <v>3969</v>
      </c>
      <c r="R4248" t="s">
        <v>6157</v>
      </c>
      <c r="S4248" t="s">
        <v>4353</v>
      </c>
      <c r="T4248" t="s">
        <v>4353</v>
      </c>
      <c r="U4248" s="4" t="s">
        <v>4353</v>
      </c>
      <c r="V4248">
        <v>0</v>
      </c>
      <c r="W4248">
        <v>80</v>
      </c>
      <c r="X4248" t="s">
        <v>6157</v>
      </c>
      <c r="Y4248" t="s">
        <v>6157</v>
      </c>
      <c r="Z4248" t="s">
        <v>6474</v>
      </c>
      <c r="AA4248" t="s">
        <v>1388</v>
      </c>
      <c r="AB4248" t="s">
        <v>4353</v>
      </c>
      <c r="AC4248" t="s">
        <v>4353</v>
      </c>
      <c r="AD4248" t="s">
        <v>6157</v>
      </c>
      <c r="AE4248" t="s">
        <v>6157</v>
      </c>
      <c r="AF4248" t="s">
        <v>6157</v>
      </c>
      <c r="AG4248" t="s">
        <v>6157</v>
      </c>
      <c r="AH4248" t="s">
        <v>6157</v>
      </c>
      <c r="AI4248" t="s">
        <v>6157</v>
      </c>
      <c r="AJ4248" t="s">
        <v>6457</v>
      </c>
      <c r="AK4248" t="s">
        <v>1412</v>
      </c>
      <c r="AL4248" t="s">
        <v>1411</v>
      </c>
      <c r="AM4248" t="s">
        <v>259</v>
      </c>
      <c r="AN4248" t="s">
        <v>4353</v>
      </c>
      <c r="AO4248" s="29">
        <v>93</v>
      </c>
      <c r="AP4248">
        <v>-9.4145120000000002</v>
      </c>
      <c r="AQ4248">
        <v>147.212932</v>
      </c>
      <c r="AR4248" t="s">
        <v>289</v>
      </c>
      <c r="AS4248">
        <v>5</v>
      </c>
      <c r="AT4248" t="s">
        <v>7127</v>
      </c>
      <c r="AU4248" t="s">
        <v>274</v>
      </c>
      <c r="AV4248" t="s">
        <v>275</v>
      </c>
      <c r="AW4248" s="17" t="s">
        <v>798</v>
      </c>
      <c r="AX4248" t="s">
        <v>4353</v>
      </c>
      <c r="AY4248">
        <v>1000</v>
      </c>
      <c r="AZ4248">
        <v>1600</v>
      </c>
      <c r="BA4248" t="s">
        <v>4353</v>
      </c>
      <c r="BB4248" t="s">
        <v>4785</v>
      </c>
      <c r="BC4248" t="s">
        <v>6157</v>
      </c>
      <c r="BH4248" t="s">
        <v>1542</v>
      </c>
      <c r="BI4248" t="s">
        <v>7253</v>
      </c>
      <c r="BJ4248" t="s">
        <v>1541</v>
      </c>
      <c r="BK4248" t="s">
        <v>6157</v>
      </c>
      <c r="BL4248" s="7">
        <v>2003</v>
      </c>
      <c r="BQ4248" t="s">
        <v>6548</v>
      </c>
      <c r="BR4248">
        <v>1</v>
      </c>
      <c r="BS4248" t="s">
        <v>6567</v>
      </c>
      <c r="BT4248" t="s">
        <v>1598</v>
      </c>
      <c r="BW4248">
        <v>-14.5</v>
      </c>
      <c r="BY4248">
        <v>12.8</v>
      </c>
      <c r="CI4248" s="5"/>
    </row>
    <row r="4249" spans="1:87" ht="16" customHeight="1">
      <c r="A4249">
        <v>4248</v>
      </c>
      <c r="B4249" t="s">
        <v>7221</v>
      </c>
      <c r="C4249" s="2">
        <v>44970</v>
      </c>
      <c r="E4249" s="17" t="s">
        <v>797</v>
      </c>
      <c r="F4249" s="17" t="s">
        <v>796</v>
      </c>
      <c r="G4249" t="s">
        <v>1608</v>
      </c>
      <c r="H4249" t="s">
        <v>6157</v>
      </c>
      <c r="I4249" t="s">
        <v>4349</v>
      </c>
      <c r="J4249" t="s">
        <v>4350</v>
      </c>
      <c r="K4249" t="s">
        <v>4351</v>
      </c>
      <c r="L4249" t="s">
        <v>6157</v>
      </c>
      <c r="M4249" t="s">
        <v>1608</v>
      </c>
      <c r="N4249" t="s">
        <v>289</v>
      </c>
      <c r="O4249" t="s">
        <v>6157</v>
      </c>
      <c r="P4249" t="s">
        <v>6157</v>
      </c>
      <c r="Q4249" t="s">
        <v>3969</v>
      </c>
      <c r="R4249" t="s">
        <v>6157</v>
      </c>
      <c r="S4249" t="s">
        <v>4353</v>
      </c>
      <c r="T4249" t="s">
        <v>4353</v>
      </c>
      <c r="U4249" s="4" t="s">
        <v>4353</v>
      </c>
      <c r="V4249">
        <v>0</v>
      </c>
      <c r="W4249">
        <v>80</v>
      </c>
      <c r="X4249" t="s">
        <v>6157</v>
      </c>
      <c r="Y4249" t="s">
        <v>6157</v>
      </c>
      <c r="Z4249" t="s">
        <v>6474</v>
      </c>
      <c r="AA4249" t="s">
        <v>1388</v>
      </c>
      <c r="AB4249" t="s">
        <v>4353</v>
      </c>
      <c r="AC4249" t="s">
        <v>4353</v>
      </c>
      <c r="AD4249" t="s">
        <v>6157</v>
      </c>
      <c r="AE4249" t="s">
        <v>6157</v>
      </c>
      <c r="AF4249" t="s">
        <v>6157</v>
      </c>
      <c r="AG4249" t="s">
        <v>6157</v>
      </c>
      <c r="AH4249" t="s">
        <v>6157</v>
      </c>
      <c r="AI4249" t="s">
        <v>6157</v>
      </c>
      <c r="AJ4249" t="s">
        <v>6457</v>
      </c>
      <c r="AK4249" t="s">
        <v>1412</v>
      </c>
      <c r="AL4249" t="s">
        <v>1411</v>
      </c>
      <c r="AM4249" t="s">
        <v>259</v>
      </c>
      <c r="AN4249" t="s">
        <v>4353</v>
      </c>
      <c r="AO4249" s="29">
        <v>93</v>
      </c>
      <c r="AP4249">
        <v>-9.4145120000000002</v>
      </c>
      <c r="AQ4249">
        <v>147.212932</v>
      </c>
      <c r="AR4249" t="s">
        <v>289</v>
      </c>
      <c r="AS4249">
        <v>5</v>
      </c>
      <c r="AT4249" t="s">
        <v>7127</v>
      </c>
      <c r="AU4249" t="s">
        <v>274</v>
      </c>
      <c r="AV4249" t="s">
        <v>275</v>
      </c>
      <c r="AW4249" s="17" t="s">
        <v>796</v>
      </c>
      <c r="AX4249" t="s">
        <v>4353</v>
      </c>
      <c r="AY4249">
        <v>1000</v>
      </c>
      <c r="AZ4249">
        <v>1600</v>
      </c>
      <c r="BA4249" t="s">
        <v>4353</v>
      </c>
      <c r="BB4249" t="s">
        <v>4785</v>
      </c>
      <c r="BC4249" t="s">
        <v>6157</v>
      </c>
      <c r="BH4249" t="s">
        <v>1542</v>
      </c>
      <c r="BI4249" t="s">
        <v>7253</v>
      </c>
      <c r="BJ4249" t="s">
        <v>1541</v>
      </c>
      <c r="BK4249" t="s">
        <v>6157</v>
      </c>
      <c r="BL4249" s="7">
        <v>2003</v>
      </c>
      <c r="BQ4249" t="s">
        <v>6548</v>
      </c>
      <c r="BR4249">
        <v>1</v>
      </c>
      <c r="BS4249" t="s">
        <v>6567</v>
      </c>
      <c r="BT4249" t="s">
        <v>1598</v>
      </c>
      <c r="BW4249"/>
      <c r="BY4249">
        <v>10.8</v>
      </c>
      <c r="CI4249" s="5"/>
    </row>
    <row r="4250" spans="1:87" ht="16" customHeight="1">
      <c r="A4250">
        <v>4249</v>
      </c>
      <c r="B4250" t="s">
        <v>7221</v>
      </c>
      <c r="C4250" s="2">
        <v>44970</v>
      </c>
      <c r="E4250" s="17" t="s">
        <v>795</v>
      </c>
      <c r="F4250" s="17" t="s">
        <v>794</v>
      </c>
      <c r="G4250" t="s">
        <v>1608</v>
      </c>
      <c r="H4250" t="s">
        <v>6157</v>
      </c>
      <c r="I4250" t="s">
        <v>4349</v>
      </c>
      <c r="J4250" t="s">
        <v>4350</v>
      </c>
      <c r="K4250" t="s">
        <v>4351</v>
      </c>
      <c r="L4250" t="s">
        <v>6157</v>
      </c>
      <c r="M4250" t="s">
        <v>1608</v>
      </c>
      <c r="N4250" t="s">
        <v>289</v>
      </c>
      <c r="O4250" t="s">
        <v>6157</v>
      </c>
      <c r="P4250" t="s">
        <v>6157</v>
      </c>
      <c r="Q4250" t="s">
        <v>3969</v>
      </c>
      <c r="R4250" t="s">
        <v>6157</v>
      </c>
      <c r="S4250" t="s">
        <v>4353</v>
      </c>
      <c r="T4250" t="s">
        <v>4353</v>
      </c>
      <c r="U4250" s="4" t="s">
        <v>4353</v>
      </c>
      <c r="V4250">
        <v>0</v>
      </c>
      <c r="W4250">
        <v>80</v>
      </c>
      <c r="X4250" t="s">
        <v>6157</v>
      </c>
      <c r="Y4250" t="s">
        <v>6157</v>
      </c>
      <c r="Z4250" t="s">
        <v>6474</v>
      </c>
      <c r="AA4250" t="s">
        <v>1388</v>
      </c>
      <c r="AB4250" t="s">
        <v>4353</v>
      </c>
      <c r="AC4250" t="s">
        <v>4353</v>
      </c>
      <c r="AD4250" t="s">
        <v>6157</v>
      </c>
      <c r="AE4250" t="s">
        <v>6157</v>
      </c>
      <c r="AF4250" t="s">
        <v>6157</v>
      </c>
      <c r="AG4250" t="s">
        <v>6157</v>
      </c>
      <c r="AH4250" t="s">
        <v>6157</v>
      </c>
      <c r="AI4250" t="s">
        <v>6157</v>
      </c>
      <c r="AJ4250" t="s">
        <v>6457</v>
      </c>
      <c r="AK4250" t="s">
        <v>1412</v>
      </c>
      <c r="AL4250" t="s">
        <v>1411</v>
      </c>
      <c r="AM4250" t="s">
        <v>259</v>
      </c>
      <c r="AN4250" t="s">
        <v>4353</v>
      </c>
      <c r="AO4250" s="29">
        <v>93</v>
      </c>
      <c r="AP4250">
        <v>-9.4145120000000002</v>
      </c>
      <c r="AQ4250">
        <v>147.212932</v>
      </c>
      <c r="AR4250" t="s">
        <v>289</v>
      </c>
      <c r="AS4250">
        <v>5</v>
      </c>
      <c r="AT4250" t="s">
        <v>7127</v>
      </c>
      <c r="AU4250" t="s">
        <v>274</v>
      </c>
      <c r="AV4250" t="s">
        <v>275</v>
      </c>
      <c r="AW4250" s="17" t="s">
        <v>794</v>
      </c>
      <c r="AX4250" t="s">
        <v>4353</v>
      </c>
      <c r="AY4250">
        <v>1000</v>
      </c>
      <c r="AZ4250">
        <v>1600</v>
      </c>
      <c r="BA4250" t="s">
        <v>4353</v>
      </c>
      <c r="BB4250" t="s">
        <v>4785</v>
      </c>
      <c r="BC4250" t="s">
        <v>6157</v>
      </c>
      <c r="BH4250" t="s">
        <v>1542</v>
      </c>
      <c r="BI4250" t="s">
        <v>7253</v>
      </c>
      <c r="BJ4250" t="s">
        <v>1541</v>
      </c>
      <c r="BK4250" t="s">
        <v>6157</v>
      </c>
      <c r="BL4250" s="7">
        <v>2003</v>
      </c>
      <c r="BQ4250" t="s">
        <v>6548</v>
      </c>
      <c r="BR4250">
        <v>1</v>
      </c>
      <c r="BS4250" t="s">
        <v>6567</v>
      </c>
      <c r="BT4250" t="s">
        <v>1598</v>
      </c>
      <c r="BW4250"/>
      <c r="BY4250">
        <v>11.8</v>
      </c>
      <c r="CI4250" s="5"/>
    </row>
    <row r="4251" spans="1:87" ht="16" customHeight="1">
      <c r="A4251">
        <v>4250</v>
      </c>
      <c r="B4251" t="s">
        <v>7221</v>
      </c>
      <c r="C4251" s="2">
        <v>44970</v>
      </c>
      <c r="E4251" s="17" t="s">
        <v>793</v>
      </c>
      <c r="F4251" s="17" t="s">
        <v>792</v>
      </c>
      <c r="G4251" t="s">
        <v>1608</v>
      </c>
      <c r="H4251" t="s">
        <v>6157</v>
      </c>
      <c r="I4251" t="s">
        <v>4349</v>
      </c>
      <c r="J4251" t="s">
        <v>4350</v>
      </c>
      <c r="K4251" t="s">
        <v>4351</v>
      </c>
      <c r="L4251" t="s">
        <v>6157</v>
      </c>
      <c r="M4251" t="s">
        <v>1608</v>
      </c>
      <c r="N4251" t="s">
        <v>289</v>
      </c>
      <c r="O4251" t="s">
        <v>6157</v>
      </c>
      <c r="P4251" t="s">
        <v>6157</v>
      </c>
      <c r="Q4251" t="s">
        <v>3969</v>
      </c>
      <c r="R4251" t="s">
        <v>6157</v>
      </c>
      <c r="S4251" t="s">
        <v>4353</v>
      </c>
      <c r="T4251" t="s">
        <v>4353</v>
      </c>
      <c r="U4251" s="4" t="s">
        <v>4353</v>
      </c>
      <c r="V4251">
        <v>0</v>
      </c>
      <c r="W4251">
        <v>80</v>
      </c>
      <c r="X4251" t="s">
        <v>6157</v>
      </c>
      <c r="Y4251" t="s">
        <v>6157</v>
      </c>
      <c r="Z4251" t="s">
        <v>6474</v>
      </c>
      <c r="AA4251" t="s">
        <v>1388</v>
      </c>
      <c r="AB4251" t="s">
        <v>4353</v>
      </c>
      <c r="AC4251" t="s">
        <v>4353</v>
      </c>
      <c r="AD4251" t="s">
        <v>6157</v>
      </c>
      <c r="AE4251" t="s">
        <v>6157</v>
      </c>
      <c r="AF4251" t="s">
        <v>6157</v>
      </c>
      <c r="AG4251" t="s">
        <v>6157</v>
      </c>
      <c r="AH4251" t="s">
        <v>6157</v>
      </c>
      <c r="AI4251" t="s">
        <v>6157</v>
      </c>
      <c r="AJ4251" t="s">
        <v>6457</v>
      </c>
      <c r="AK4251" t="s">
        <v>1412</v>
      </c>
      <c r="AL4251" t="s">
        <v>1411</v>
      </c>
      <c r="AM4251" t="s">
        <v>259</v>
      </c>
      <c r="AN4251" t="s">
        <v>4353</v>
      </c>
      <c r="AO4251" s="29">
        <v>93</v>
      </c>
      <c r="AP4251">
        <v>-9.4145120000000002</v>
      </c>
      <c r="AQ4251">
        <v>147.212932</v>
      </c>
      <c r="AR4251" t="s">
        <v>289</v>
      </c>
      <c r="AS4251">
        <v>5</v>
      </c>
      <c r="AT4251" t="s">
        <v>7127</v>
      </c>
      <c r="AU4251" t="s">
        <v>274</v>
      </c>
      <c r="AV4251" t="s">
        <v>275</v>
      </c>
      <c r="AW4251" s="17" t="s">
        <v>792</v>
      </c>
      <c r="AX4251" t="s">
        <v>4353</v>
      </c>
      <c r="AY4251">
        <v>1000</v>
      </c>
      <c r="AZ4251">
        <v>1600</v>
      </c>
      <c r="BA4251" t="s">
        <v>4353</v>
      </c>
      <c r="BB4251" t="s">
        <v>4785</v>
      </c>
      <c r="BC4251" t="s">
        <v>6157</v>
      </c>
      <c r="BH4251" t="s">
        <v>1542</v>
      </c>
      <c r="BI4251" t="s">
        <v>7253</v>
      </c>
      <c r="BJ4251" t="s">
        <v>1541</v>
      </c>
      <c r="BK4251" t="s">
        <v>6157</v>
      </c>
      <c r="BL4251" s="7">
        <v>2003</v>
      </c>
      <c r="BQ4251" t="s">
        <v>6548</v>
      </c>
      <c r="BR4251">
        <v>1</v>
      </c>
      <c r="BS4251" t="s">
        <v>6567</v>
      </c>
      <c r="BT4251" t="s">
        <v>1598</v>
      </c>
      <c r="BW4251"/>
      <c r="BY4251">
        <v>11.9</v>
      </c>
      <c r="CI4251" s="5"/>
    </row>
    <row r="4252" spans="1:87" ht="16" customHeight="1">
      <c r="A4252">
        <v>4251</v>
      </c>
      <c r="B4252" t="s">
        <v>7221</v>
      </c>
      <c r="C4252" s="2">
        <v>44970</v>
      </c>
      <c r="E4252" s="17" t="s">
        <v>791</v>
      </c>
      <c r="F4252" s="17" t="s">
        <v>790</v>
      </c>
      <c r="G4252" t="s">
        <v>1608</v>
      </c>
      <c r="H4252" t="s">
        <v>6157</v>
      </c>
      <c r="I4252" t="s">
        <v>4349</v>
      </c>
      <c r="J4252" t="s">
        <v>4350</v>
      </c>
      <c r="K4252" t="s">
        <v>4351</v>
      </c>
      <c r="L4252" t="s">
        <v>6157</v>
      </c>
      <c r="M4252" t="s">
        <v>1608</v>
      </c>
      <c r="N4252" t="s">
        <v>289</v>
      </c>
      <c r="O4252" t="s">
        <v>6157</v>
      </c>
      <c r="P4252" t="s">
        <v>6157</v>
      </c>
      <c r="Q4252" t="s">
        <v>3969</v>
      </c>
      <c r="R4252" t="s">
        <v>6157</v>
      </c>
      <c r="S4252" t="s">
        <v>4353</v>
      </c>
      <c r="T4252" t="s">
        <v>4353</v>
      </c>
      <c r="U4252" s="4" t="s">
        <v>4353</v>
      </c>
      <c r="V4252">
        <v>0</v>
      </c>
      <c r="W4252">
        <v>80</v>
      </c>
      <c r="X4252" t="s">
        <v>6157</v>
      </c>
      <c r="Y4252" t="s">
        <v>6157</v>
      </c>
      <c r="Z4252" t="s">
        <v>6474</v>
      </c>
      <c r="AA4252" t="s">
        <v>1388</v>
      </c>
      <c r="AB4252" t="s">
        <v>4353</v>
      </c>
      <c r="AC4252" t="s">
        <v>4353</v>
      </c>
      <c r="AD4252" t="s">
        <v>6157</v>
      </c>
      <c r="AE4252" t="s">
        <v>6157</v>
      </c>
      <c r="AF4252" t="s">
        <v>6157</v>
      </c>
      <c r="AG4252" t="s">
        <v>6157</v>
      </c>
      <c r="AH4252" t="s">
        <v>6157</v>
      </c>
      <c r="AI4252" t="s">
        <v>6157</v>
      </c>
      <c r="AJ4252" t="s">
        <v>6457</v>
      </c>
      <c r="AK4252" t="s">
        <v>1412</v>
      </c>
      <c r="AL4252" t="s">
        <v>1411</v>
      </c>
      <c r="AM4252" t="s">
        <v>259</v>
      </c>
      <c r="AN4252" t="s">
        <v>4353</v>
      </c>
      <c r="AO4252" s="29">
        <v>93</v>
      </c>
      <c r="AP4252">
        <v>-9.4145120000000002</v>
      </c>
      <c r="AQ4252">
        <v>147.212932</v>
      </c>
      <c r="AR4252" t="s">
        <v>289</v>
      </c>
      <c r="AS4252">
        <v>5</v>
      </c>
      <c r="AT4252" t="s">
        <v>7127</v>
      </c>
      <c r="AU4252" t="s">
        <v>274</v>
      </c>
      <c r="AV4252" t="s">
        <v>275</v>
      </c>
      <c r="AW4252" s="17" t="s">
        <v>790</v>
      </c>
      <c r="AX4252" t="s">
        <v>4353</v>
      </c>
      <c r="AY4252">
        <v>1000</v>
      </c>
      <c r="AZ4252">
        <v>1600</v>
      </c>
      <c r="BA4252" t="s">
        <v>4353</v>
      </c>
      <c r="BB4252" t="s">
        <v>4785</v>
      </c>
      <c r="BC4252" t="s">
        <v>6157</v>
      </c>
      <c r="BH4252" t="s">
        <v>1542</v>
      </c>
      <c r="BI4252" t="s">
        <v>7253</v>
      </c>
      <c r="BJ4252" t="s">
        <v>1541</v>
      </c>
      <c r="BK4252" t="s">
        <v>6157</v>
      </c>
      <c r="BL4252" s="7">
        <v>2003</v>
      </c>
      <c r="BQ4252" t="s">
        <v>6548</v>
      </c>
      <c r="BR4252">
        <v>1</v>
      </c>
      <c r="BS4252" t="s">
        <v>6567</v>
      </c>
      <c r="BT4252" t="s">
        <v>1598</v>
      </c>
      <c r="BW4252">
        <v>-17.3</v>
      </c>
      <c r="BY4252">
        <v>11.2</v>
      </c>
      <c r="CI4252" s="5"/>
    </row>
    <row r="4253" spans="1:87" ht="16" customHeight="1">
      <c r="A4253">
        <v>4252</v>
      </c>
      <c r="B4253" t="s">
        <v>7221</v>
      </c>
      <c r="C4253" s="2">
        <v>44970</v>
      </c>
      <c r="E4253" s="17" t="s">
        <v>789</v>
      </c>
      <c r="F4253" s="17" t="s">
        <v>788</v>
      </c>
      <c r="G4253" t="s">
        <v>1608</v>
      </c>
      <c r="H4253" t="s">
        <v>6157</v>
      </c>
      <c r="I4253" t="s">
        <v>4349</v>
      </c>
      <c r="J4253" t="s">
        <v>4350</v>
      </c>
      <c r="K4253" t="s">
        <v>4351</v>
      </c>
      <c r="L4253" t="s">
        <v>6157</v>
      </c>
      <c r="M4253" t="s">
        <v>1608</v>
      </c>
      <c r="N4253" t="s">
        <v>289</v>
      </c>
      <c r="O4253" t="s">
        <v>6157</v>
      </c>
      <c r="P4253" t="s">
        <v>6157</v>
      </c>
      <c r="Q4253" t="s">
        <v>3969</v>
      </c>
      <c r="R4253" t="s">
        <v>6157</v>
      </c>
      <c r="S4253" t="s">
        <v>4353</v>
      </c>
      <c r="T4253" t="s">
        <v>4353</v>
      </c>
      <c r="U4253" s="4" t="s">
        <v>4353</v>
      </c>
      <c r="V4253">
        <v>0</v>
      </c>
      <c r="W4253">
        <v>80</v>
      </c>
      <c r="X4253" t="s">
        <v>6157</v>
      </c>
      <c r="Y4253" t="s">
        <v>6157</v>
      </c>
      <c r="Z4253" t="s">
        <v>6474</v>
      </c>
      <c r="AA4253" t="s">
        <v>1388</v>
      </c>
      <c r="AB4253" t="s">
        <v>4353</v>
      </c>
      <c r="AC4253" t="s">
        <v>4353</v>
      </c>
      <c r="AD4253" t="s">
        <v>6157</v>
      </c>
      <c r="AE4253" t="s">
        <v>6157</v>
      </c>
      <c r="AF4253" t="s">
        <v>6157</v>
      </c>
      <c r="AG4253" t="s">
        <v>6157</v>
      </c>
      <c r="AH4253" t="s">
        <v>6157</v>
      </c>
      <c r="AI4253" t="s">
        <v>6157</v>
      </c>
      <c r="AJ4253" t="s">
        <v>6457</v>
      </c>
      <c r="AK4253" t="s">
        <v>1412</v>
      </c>
      <c r="AL4253" t="s">
        <v>1411</v>
      </c>
      <c r="AM4253" t="s">
        <v>259</v>
      </c>
      <c r="AN4253" t="s">
        <v>4353</v>
      </c>
      <c r="AO4253" s="29">
        <v>93</v>
      </c>
      <c r="AP4253">
        <v>-9.4145120000000002</v>
      </c>
      <c r="AQ4253">
        <v>147.212932</v>
      </c>
      <c r="AR4253" t="s">
        <v>289</v>
      </c>
      <c r="AS4253">
        <v>5</v>
      </c>
      <c r="AT4253" t="s">
        <v>7127</v>
      </c>
      <c r="AU4253" t="s">
        <v>274</v>
      </c>
      <c r="AV4253" t="s">
        <v>275</v>
      </c>
      <c r="AW4253" s="17" t="s">
        <v>788</v>
      </c>
      <c r="AX4253" t="s">
        <v>4353</v>
      </c>
      <c r="AY4253">
        <v>1000</v>
      </c>
      <c r="AZ4253">
        <v>1600</v>
      </c>
      <c r="BA4253" t="s">
        <v>4353</v>
      </c>
      <c r="BB4253" t="s">
        <v>4785</v>
      </c>
      <c r="BC4253" t="s">
        <v>6157</v>
      </c>
      <c r="BH4253" t="s">
        <v>1542</v>
      </c>
      <c r="BI4253" t="s">
        <v>7253</v>
      </c>
      <c r="BJ4253" t="s">
        <v>1541</v>
      </c>
      <c r="BK4253" t="s">
        <v>6157</v>
      </c>
      <c r="BL4253" s="7">
        <v>2003</v>
      </c>
      <c r="BQ4253" t="s">
        <v>6548</v>
      </c>
      <c r="BR4253">
        <v>1</v>
      </c>
      <c r="BS4253" t="s">
        <v>6567</v>
      </c>
      <c r="BT4253" t="s">
        <v>1598</v>
      </c>
      <c r="BW4253"/>
      <c r="BY4253">
        <v>11.2</v>
      </c>
      <c r="CI4253" s="5"/>
    </row>
    <row r="4254" spans="1:87" ht="16" customHeight="1">
      <c r="A4254">
        <v>4253</v>
      </c>
      <c r="B4254" t="s">
        <v>7221</v>
      </c>
      <c r="C4254" s="2">
        <v>44970</v>
      </c>
      <c r="E4254" s="17" t="s">
        <v>787</v>
      </c>
      <c r="F4254" s="17" t="s">
        <v>786</v>
      </c>
      <c r="G4254" t="s">
        <v>1608</v>
      </c>
      <c r="H4254" t="s">
        <v>6157</v>
      </c>
      <c r="I4254" t="s">
        <v>4349</v>
      </c>
      <c r="J4254" t="s">
        <v>4350</v>
      </c>
      <c r="K4254" t="s">
        <v>4351</v>
      </c>
      <c r="L4254" t="s">
        <v>6157</v>
      </c>
      <c r="M4254" t="s">
        <v>1608</v>
      </c>
      <c r="N4254" t="s">
        <v>289</v>
      </c>
      <c r="O4254" t="s">
        <v>6157</v>
      </c>
      <c r="P4254" t="s">
        <v>6157</v>
      </c>
      <c r="Q4254" t="s">
        <v>3969</v>
      </c>
      <c r="R4254" t="s">
        <v>6157</v>
      </c>
      <c r="S4254" t="s">
        <v>4353</v>
      </c>
      <c r="T4254" t="s">
        <v>4353</v>
      </c>
      <c r="U4254" s="4" t="s">
        <v>4353</v>
      </c>
      <c r="V4254">
        <v>0</v>
      </c>
      <c r="W4254">
        <v>80</v>
      </c>
      <c r="X4254" t="s">
        <v>6157</v>
      </c>
      <c r="Y4254" t="s">
        <v>6157</v>
      </c>
      <c r="Z4254" t="s">
        <v>6474</v>
      </c>
      <c r="AA4254" t="s">
        <v>1388</v>
      </c>
      <c r="AB4254" t="s">
        <v>4353</v>
      </c>
      <c r="AC4254" t="s">
        <v>4353</v>
      </c>
      <c r="AD4254" t="s">
        <v>6157</v>
      </c>
      <c r="AE4254" t="s">
        <v>6157</v>
      </c>
      <c r="AF4254" t="s">
        <v>6157</v>
      </c>
      <c r="AG4254" t="s">
        <v>6157</v>
      </c>
      <c r="AH4254" t="s">
        <v>6157</v>
      </c>
      <c r="AI4254" t="s">
        <v>6157</v>
      </c>
      <c r="AJ4254" t="s">
        <v>6457</v>
      </c>
      <c r="AK4254" t="s">
        <v>1412</v>
      </c>
      <c r="AL4254" t="s">
        <v>1411</v>
      </c>
      <c r="AM4254" t="s">
        <v>259</v>
      </c>
      <c r="AN4254" t="s">
        <v>4353</v>
      </c>
      <c r="AO4254" s="29">
        <v>93</v>
      </c>
      <c r="AP4254">
        <v>-9.4145120000000002</v>
      </c>
      <c r="AQ4254">
        <v>147.212932</v>
      </c>
      <c r="AR4254" t="s">
        <v>289</v>
      </c>
      <c r="AS4254">
        <v>5</v>
      </c>
      <c r="AT4254" t="s">
        <v>7127</v>
      </c>
      <c r="AU4254" t="s">
        <v>274</v>
      </c>
      <c r="AV4254" t="s">
        <v>275</v>
      </c>
      <c r="AW4254" s="17" t="s">
        <v>786</v>
      </c>
      <c r="AX4254" t="s">
        <v>4353</v>
      </c>
      <c r="AY4254">
        <v>1000</v>
      </c>
      <c r="AZ4254">
        <v>1600</v>
      </c>
      <c r="BA4254" t="s">
        <v>4353</v>
      </c>
      <c r="BB4254" t="s">
        <v>4785</v>
      </c>
      <c r="BC4254" t="s">
        <v>6157</v>
      </c>
      <c r="BH4254" t="s">
        <v>1542</v>
      </c>
      <c r="BI4254" t="s">
        <v>7253</v>
      </c>
      <c r="BJ4254" t="s">
        <v>1541</v>
      </c>
      <c r="BK4254" t="s">
        <v>6157</v>
      </c>
      <c r="BL4254" s="7">
        <v>2003</v>
      </c>
      <c r="BQ4254" t="s">
        <v>6548</v>
      </c>
      <c r="BR4254">
        <v>1</v>
      </c>
      <c r="BS4254" t="s">
        <v>6567</v>
      </c>
      <c r="BT4254" t="s">
        <v>1598</v>
      </c>
      <c r="BW4254"/>
      <c r="BY4254">
        <v>10.199999999999999</v>
      </c>
      <c r="CI4254" s="5"/>
    </row>
    <row r="4255" spans="1:87" ht="16" customHeight="1">
      <c r="A4255">
        <v>4254</v>
      </c>
      <c r="B4255" t="s">
        <v>7221</v>
      </c>
      <c r="C4255" s="2">
        <v>44970</v>
      </c>
      <c r="E4255" s="17" t="s">
        <v>785</v>
      </c>
      <c r="F4255" s="17" t="s">
        <v>784</v>
      </c>
      <c r="G4255" t="s">
        <v>1608</v>
      </c>
      <c r="H4255" t="s">
        <v>6157</v>
      </c>
      <c r="I4255" t="s">
        <v>4349</v>
      </c>
      <c r="J4255" t="s">
        <v>4350</v>
      </c>
      <c r="K4255" t="s">
        <v>4351</v>
      </c>
      <c r="L4255" t="s">
        <v>6157</v>
      </c>
      <c r="M4255" t="s">
        <v>1608</v>
      </c>
      <c r="N4255" t="s">
        <v>289</v>
      </c>
      <c r="O4255" t="s">
        <v>6157</v>
      </c>
      <c r="P4255" t="s">
        <v>6157</v>
      </c>
      <c r="Q4255" t="s">
        <v>3969</v>
      </c>
      <c r="R4255" t="s">
        <v>6157</v>
      </c>
      <c r="S4255" t="s">
        <v>4353</v>
      </c>
      <c r="T4255" t="s">
        <v>4353</v>
      </c>
      <c r="U4255" s="4" t="s">
        <v>4353</v>
      </c>
      <c r="V4255">
        <v>0</v>
      </c>
      <c r="W4255">
        <v>80</v>
      </c>
      <c r="X4255" t="s">
        <v>6157</v>
      </c>
      <c r="Y4255" t="s">
        <v>6157</v>
      </c>
      <c r="Z4255" t="s">
        <v>6474</v>
      </c>
      <c r="AA4255" t="s">
        <v>1388</v>
      </c>
      <c r="AB4255" t="s">
        <v>4353</v>
      </c>
      <c r="AC4255" t="s">
        <v>4353</v>
      </c>
      <c r="AD4255" t="s">
        <v>6157</v>
      </c>
      <c r="AE4255" t="s">
        <v>6157</v>
      </c>
      <c r="AF4255" t="s">
        <v>6157</v>
      </c>
      <c r="AG4255" t="s">
        <v>6157</v>
      </c>
      <c r="AH4255" t="s">
        <v>6157</v>
      </c>
      <c r="AI4255" t="s">
        <v>6157</v>
      </c>
      <c r="AJ4255" t="s">
        <v>6457</v>
      </c>
      <c r="AK4255" t="s">
        <v>1412</v>
      </c>
      <c r="AL4255" t="s">
        <v>1411</v>
      </c>
      <c r="AM4255" t="s">
        <v>259</v>
      </c>
      <c r="AN4255" t="s">
        <v>4353</v>
      </c>
      <c r="AO4255" s="29">
        <v>93</v>
      </c>
      <c r="AP4255">
        <v>-9.4145120000000002</v>
      </c>
      <c r="AQ4255">
        <v>147.212932</v>
      </c>
      <c r="AR4255" t="s">
        <v>289</v>
      </c>
      <c r="AS4255">
        <v>5</v>
      </c>
      <c r="AT4255" t="s">
        <v>7127</v>
      </c>
      <c r="AU4255" t="s">
        <v>274</v>
      </c>
      <c r="AV4255" t="s">
        <v>275</v>
      </c>
      <c r="AW4255" s="17" t="s">
        <v>784</v>
      </c>
      <c r="AX4255" t="s">
        <v>4353</v>
      </c>
      <c r="AY4255">
        <v>1000</v>
      </c>
      <c r="AZ4255">
        <v>1600</v>
      </c>
      <c r="BA4255" t="s">
        <v>4353</v>
      </c>
      <c r="BB4255" t="s">
        <v>4785</v>
      </c>
      <c r="BC4255" t="s">
        <v>6157</v>
      </c>
      <c r="BH4255" t="s">
        <v>1542</v>
      </c>
      <c r="BI4255" t="s">
        <v>7253</v>
      </c>
      <c r="BJ4255" t="s">
        <v>1541</v>
      </c>
      <c r="BK4255" t="s">
        <v>6157</v>
      </c>
      <c r="BL4255" s="7">
        <v>2003</v>
      </c>
      <c r="BQ4255" t="s">
        <v>6548</v>
      </c>
      <c r="BR4255">
        <v>1</v>
      </c>
      <c r="BS4255" t="s">
        <v>6567</v>
      </c>
      <c r="BT4255" t="s">
        <v>1598</v>
      </c>
      <c r="BW4255"/>
      <c r="BY4255">
        <v>10.199999999999999</v>
      </c>
      <c r="CI4255" s="5"/>
    </row>
    <row r="4256" spans="1:87" ht="16" customHeight="1">
      <c r="A4256">
        <v>4255</v>
      </c>
      <c r="B4256" t="s">
        <v>7221</v>
      </c>
      <c r="C4256" s="2">
        <v>44970</v>
      </c>
      <c r="E4256" s="17" t="s">
        <v>783</v>
      </c>
      <c r="F4256" s="17" t="s">
        <v>782</v>
      </c>
      <c r="G4256" t="s">
        <v>1608</v>
      </c>
      <c r="H4256" t="s">
        <v>6157</v>
      </c>
      <c r="I4256" t="s">
        <v>4349</v>
      </c>
      <c r="J4256" t="s">
        <v>4350</v>
      </c>
      <c r="K4256" t="s">
        <v>4351</v>
      </c>
      <c r="L4256" t="s">
        <v>6157</v>
      </c>
      <c r="M4256" t="s">
        <v>1608</v>
      </c>
      <c r="N4256" t="s">
        <v>289</v>
      </c>
      <c r="O4256" t="s">
        <v>6157</v>
      </c>
      <c r="P4256" t="s">
        <v>6157</v>
      </c>
      <c r="Q4256" t="s">
        <v>3969</v>
      </c>
      <c r="R4256" t="s">
        <v>6157</v>
      </c>
      <c r="S4256" t="s">
        <v>4353</v>
      </c>
      <c r="T4256" t="s">
        <v>4353</v>
      </c>
      <c r="U4256" s="4" t="s">
        <v>4353</v>
      </c>
      <c r="V4256">
        <v>0</v>
      </c>
      <c r="W4256">
        <v>80</v>
      </c>
      <c r="X4256" t="s">
        <v>6157</v>
      </c>
      <c r="Y4256" t="s">
        <v>6157</v>
      </c>
      <c r="Z4256" t="s">
        <v>6474</v>
      </c>
      <c r="AA4256" t="s">
        <v>1388</v>
      </c>
      <c r="AB4256" t="s">
        <v>4353</v>
      </c>
      <c r="AC4256" t="s">
        <v>4353</v>
      </c>
      <c r="AD4256" t="s">
        <v>6157</v>
      </c>
      <c r="AE4256" t="s">
        <v>6157</v>
      </c>
      <c r="AF4256" t="s">
        <v>6157</v>
      </c>
      <c r="AG4256" t="s">
        <v>6157</v>
      </c>
      <c r="AH4256" t="s">
        <v>6157</v>
      </c>
      <c r="AI4256" t="s">
        <v>6157</v>
      </c>
      <c r="AJ4256" t="s">
        <v>6457</v>
      </c>
      <c r="AK4256" t="s">
        <v>1412</v>
      </c>
      <c r="AL4256" t="s">
        <v>1411</v>
      </c>
      <c r="AM4256" t="s">
        <v>259</v>
      </c>
      <c r="AN4256" t="s">
        <v>4353</v>
      </c>
      <c r="AO4256" s="29">
        <v>93</v>
      </c>
      <c r="AP4256">
        <v>-9.4145120000000002</v>
      </c>
      <c r="AQ4256">
        <v>147.212932</v>
      </c>
      <c r="AR4256" t="s">
        <v>289</v>
      </c>
      <c r="AS4256">
        <v>5</v>
      </c>
      <c r="AT4256" t="s">
        <v>7127</v>
      </c>
      <c r="AU4256" t="s">
        <v>274</v>
      </c>
      <c r="AV4256" t="s">
        <v>275</v>
      </c>
      <c r="AW4256" s="17" t="s">
        <v>782</v>
      </c>
      <c r="AX4256" t="s">
        <v>4353</v>
      </c>
      <c r="AY4256">
        <v>1000</v>
      </c>
      <c r="AZ4256">
        <v>1600</v>
      </c>
      <c r="BA4256" t="s">
        <v>4353</v>
      </c>
      <c r="BB4256" t="s">
        <v>4785</v>
      </c>
      <c r="BC4256" t="s">
        <v>6157</v>
      </c>
      <c r="BH4256" t="s">
        <v>1542</v>
      </c>
      <c r="BI4256" t="s">
        <v>7253</v>
      </c>
      <c r="BJ4256" t="s">
        <v>1541</v>
      </c>
      <c r="BK4256" t="s">
        <v>6157</v>
      </c>
      <c r="BL4256" s="7">
        <v>2003</v>
      </c>
      <c r="BQ4256" t="s">
        <v>6548</v>
      </c>
      <c r="BR4256">
        <v>1</v>
      </c>
      <c r="BS4256" t="s">
        <v>6567</v>
      </c>
      <c r="BT4256" t="s">
        <v>1598</v>
      </c>
      <c r="BW4256"/>
      <c r="BY4256">
        <v>10.6</v>
      </c>
      <c r="CI4256" s="5"/>
    </row>
    <row r="4257" spans="1:87" ht="16" customHeight="1">
      <c r="A4257">
        <v>4256</v>
      </c>
      <c r="B4257" t="s">
        <v>7221</v>
      </c>
      <c r="C4257" s="2">
        <v>44970</v>
      </c>
      <c r="E4257" s="17" t="s">
        <v>781</v>
      </c>
      <c r="F4257" s="17" t="s">
        <v>780</v>
      </c>
      <c r="G4257" t="s">
        <v>1608</v>
      </c>
      <c r="H4257" t="s">
        <v>6157</v>
      </c>
      <c r="I4257" t="s">
        <v>4349</v>
      </c>
      <c r="J4257" t="s">
        <v>4350</v>
      </c>
      <c r="K4257" t="s">
        <v>4351</v>
      </c>
      <c r="L4257" t="s">
        <v>6157</v>
      </c>
      <c r="M4257" t="s">
        <v>1608</v>
      </c>
      <c r="N4257" t="s">
        <v>289</v>
      </c>
      <c r="O4257" t="s">
        <v>6157</v>
      </c>
      <c r="P4257" t="s">
        <v>6157</v>
      </c>
      <c r="Q4257" t="s">
        <v>3969</v>
      </c>
      <c r="R4257" t="s">
        <v>6157</v>
      </c>
      <c r="S4257" t="s">
        <v>4353</v>
      </c>
      <c r="T4257" t="s">
        <v>4353</v>
      </c>
      <c r="U4257" s="4" t="s">
        <v>4353</v>
      </c>
      <c r="V4257">
        <v>0</v>
      </c>
      <c r="W4257">
        <v>80</v>
      </c>
      <c r="X4257" t="s">
        <v>6157</v>
      </c>
      <c r="Y4257" t="s">
        <v>6157</v>
      </c>
      <c r="Z4257" t="s">
        <v>6474</v>
      </c>
      <c r="AA4257" t="s">
        <v>1388</v>
      </c>
      <c r="AB4257" t="s">
        <v>4353</v>
      </c>
      <c r="AC4257" t="s">
        <v>4353</v>
      </c>
      <c r="AD4257" t="s">
        <v>6157</v>
      </c>
      <c r="AE4257" t="s">
        <v>6157</v>
      </c>
      <c r="AF4257" t="s">
        <v>6157</v>
      </c>
      <c r="AG4257" t="s">
        <v>6157</v>
      </c>
      <c r="AH4257" t="s">
        <v>6157</v>
      </c>
      <c r="AI4257" t="s">
        <v>6157</v>
      </c>
      <c r="AJ4257" t="s">
        <v>6457</v>
      </c>
      <c r="AK4257" t="s">
        <v>1412</v>
      </c>
      <c r="AL4257" t="s">
        <v>1411</v>
      </c>
      <c r="AM4257" t="s">
        <v>259</v>
      </c>
      <c r="AN4257" t="s">
        <v>4353</v>
      </c>
      <c r="AO4257" s="29">
        <v>93</v>
      </c>
      <c r="AP4257">
        <v>-9.4145120000000002</v>
      </c>
      <c r="AQ4257">
        <v>147.212932</v>
      </c>
      <c r="AR4257" t="s">
        <v>289</v>
      </c>
      <c r="AS4257">
        <v>5</v>
      </c>
      <c r="AT4257" t="s">
        <v>7127</v>
      </c>
      <c r="AU4257" t="s">
        <v>274</v>
      </c>
      <c r="AV4257" t="s">
        <v>275</v>
      </c>
      <c r="AW4257" s="17" t="s">
        <v>780</v>
      </c>
      <c r="AX4257" t="s">
        <v>4353</v>
      </c>
      <c r="AY4257">
        <v>1000</v>
      </c>
      <c r="AZ4257">
        <v>1600</v>
      </c>
      <c r="BA4257" t="s">
        <v>4353</v>
      </c>
      <c r="BB4257" t="s">
        <v>4785</v>
      </c>
      <c r="BC4257" t="s">
        <v>6157</v>
      </c>
      <c r="BH4257" t="s">
        <v>1542</v>
      </c>
      <c r="BI4257" t="s">
        <v>7253</v>
      </c>
      <c r="BJ4257" t="s">
        <v>1541</v>
      </c>
      <c r="BK4257" t="s">
        <v>6157</v>
      </c>
      <c r="BL4257" s="7">
        <v>2003</v>
      </c>
      <c r="BQ4257" t="s">
        <v>6548</v>
      </c>
      <c r="BR4257">
        <v>1</v>
      </c>
      <c r="BS4257" t="s">
        <v>6567</v>
      </c>
      <c r="BT4257" t="s">
        <v>1598</v>
      </c>
      <c r="BW4257"/>
      <c r="BY4257">
        <v>10.6</v>
      </c>
      <c r="CI4257" s="5"/>
    </row>
    <row r="4258" spans="1:87" ht="16" customHeight="1">
      <c r="A4258">
        <v>4257</v>
      </c>
      <c r="B4258" t="s">
        <v>7221</v>
      </c>
      <c r="C4258" s="2">
        <v>44970</v>
      </c>
      <c r="E4258" s="17" t="s">
        <v>779</v>
      </c>
      <c r="F4258" s="17" t="s">
        <v>778</v>
      </c>
      <c r="G4258" t="s">
        <v>1608</v>
      </c>
      <c r="H4258" t="s">
        <v>6157</v>
      </c>
      <c r="I4258" t="s">
        <v>4349</v>
      </c>
      <c r="J4258" t="s">
        <v>4350</v>
      </c>
      <c r="K4258" t="s">
        <v>4351</v>
      </c>
      <c r="L4258" t="s">
        <v>6157</v>
      </c>
      <c r="M4258" t="s">
        <v>1608</v>
      </c>
      <c r="N4258" t="s">
        <v>289</v>
      </c>
      <c r="O4258" t="s">
        <v>6157</v>
      </c>
      <c r="P4258" t="s">
        <v>6157</v>
      </c>
      <c r="Q4258" t="s">
        <v>3969</v>
      </c>
      <c r="R4258" t="s">
        <v>6157</v>
      </c>
      <c r="S4258" t="s">
        <v>4353</v>
      </c>
      <c r="T4258" t="s">
        <v>4353</v>
      </c>
      <c r="U4258" s="4" t="s">
        <v>4353</v>
      </c>
      <c r="V4258">
        <v>0</v>
      </c>
      <c r="W4258">
        <v>80</v>
      </c>
      <c r="X4258" t="s">
        <v>6157</v>
      </c>
      <c r="Y4258" t="s">
        <v>6157</v>
      </c>
      <c r="Z4258" t="s">
        <v>1371</v>
      </c>
      <c r="AA4258" t="s">
        <v>1388</v>
      </c>
      <c r="AB4258" t="s">
        <v>4353</v>
      </c>
      <c r="AC4258" t="s">
        <v>4353</v>
      </c>
      <c r="AD4258" t="s">
        <v>6157</v>
      </c>
      <c r="AE4258" t="s">
        <v>6157</v>
      </c>
      <c r="AF4258" t="s">
        <v>6157</v>
      </c>
      <c r="AG4258" t="s">
        <v>6157</v>
      </c>
      <c r="AH4258" t="s">
        <v>6157</v>
      </c>
      <c r="AI4258" t="s">
        <v>6157</v>
      </c>
      <c r="AJ4258" t="s">
        <v>6457</v>
      </c>
      <c r="AK4258" t="s">
        <v>7238</v>
      </c>
      <c r="AL4258" t="s">
        <v>1426</v>
      </c>
      <c r="AM4258" t="s">
        <v>1425</v>
      </c>
      <c r="AN4258" t="s">
        <v>4353</v>
      </c>
      <c r="AO4258" s="29">
        <v>16</v>
      </c>
      <c r="AP4258">
        <v>-21.184971969999999</v>
      </c>
      <c r="AQ4258">
        <v>-175.23077488000001</v>
      </c>
      <c r="AR4258" t="s">
        <v>289</v>
      </c>
      <c r="AS4258">
        <v>0.05</v>
      </c>
      <c r="AT4258" t="s">
        <v>1515</v>
      </c>
      <c r="AU4258" t="s">
        <v>274</v>
      </c>
      <c r="AV4258" t="s">
        <v>4353</v>
      </c>
      <c r="AW4258" s="17" t="s">
        <v>778</v>
      </c>
      <c r="AX4258" t="s">
        <v>4353</v>
      </c>
      <c r="AY4258">
        <v>950</v>
      </c>
      <c r="AZ4258">
        <v>1700</v>
      </c>
      <c r="BA4258" t="s">
        <v>4353</v>
      </c>
      <c r="BB4258" t="s">
        <v>4785</v>
      </c>
      <c r="BC4258" t="s">
        <v>6157</v>
      </c>
      <c r="BH4258" t="s">
        <v>1542</v>
      </c>
      <c r="BI4258" t="s">
        <v>7253</v>
      </c>
      <c r="BJ4258" t="s">
        <v>1541</v>
      </c>
      <c r="BK4258" t="s">
        <v>6157</v>
      </c>
      <c r="BL4258" s="7">
        <v>2003</v>
      </c>
      <c r="BQ4258" t="s">
        <v>6548</v>
      </c>
      <c r="BR4258">
        <v>1</v>
      </c>
      <c r="BS4258" t="s">
        <v>6567</v>
      </c>
      <c r="BT4258" t="s">
        <v>1598</v>
      </c>
      <c r="BW4258">
        <v>-17.399999999999999</v>
      </c>
      <c r="BY4258">
        <v>12.6</v>
      </c>
      <c r="CI4258" s="5"/>
    </row>
    <row r="4259" spans="1:87" ht="16" customHeight="1">
      <c r="A4259">
        <v>4258</v>
      </c>
      <c r="B4259" t="s">
        <v>7221</v>
      </c>
      <c r="C4259" s="2">
        <v>44970</v>
      </c>
      <c r="E4259" s="17" t="s">
        <v>777</v>
      </c>
      <c r="F4259" s="17" t="s">
        <v>6356</v>
      </c>
      <c r="G4259" t="s">
        <v>1608</v>
      </c>
      <c r="H4259" t="s">
        <v>6157</v>
      </c>
      <c r="I4259" t="s">
        <v>4349</v>
      </c>
      <c r="J4259" t="s">
        <v>4350</v>
      </c>
      <c r="K4259" t="s">
        <v>4351</v>
      </c>
      <c r="L4259" t="s">
        <v>6157</v>
      </c>
      <c r="M4259" t="s">
        <v>1608</v>
      </c>
      <c r="N4259" t="s">
        <v>289</v>
      </c>
      <c r="O4259" t="s">
        <v>6157</v>
      </c>
      <c r="P4259" t="s">
        <v>6157</v>
      </c>
      <c r="Q4259" t="s">
        <v>3969</v>
      </c>
      <c r="R4259" t="s">
        <v>6157</v>
      </c>
      <c r="S4259" t="s">
        <v>4353</v>
      </c>
      <c r="T4259" t="s">
        <v>4353</v>
      </c>
      <c r="U4259" s="4" t="s">
        <v>4353</v>
      </c>
      <c r="V4259">
        <v>0</v>
      </c>
      <c r="W4259">
        <v>80</v>
      </c>
      <c r="X4259" t="s">
        <v>6157</v>
      </c>
      <c r="Y4259" t="s">
        <v>6157</v>
      </c>
      <c r="Z4259" t="s">
        <v>1366</v>
      </c>
      <c r="AA4259" t="s">
        <v>1388</v>
      </c>
      <c r="AB4259" t="s">
        <v>4353</v>
      </c>
      <c r="AC4259" t="s">
        <v>4353</v>
      </c>
      <c r="AD4259" t="s">
        <v>6157</v>
      </c>
      <c r="AE4259" t="s">
        <v>6157</v>
      </c>
      <c r="AF4259" t="s">
        <v>6157</v>
      </c>
      <c r="AG4259" t="s">
        <v>6157</v>
      </c>
      <c r="AH4259" t="s">
        <v>6157</v>
      </c>
      <c r="AI4259" t="s">
        <v>6157</v>
      </c>
      <c r="AJ4259" t="s">
        <v>6457</v>
      </c>
      <c r="AK4259" t="s">
        <v>1447</v>
      </c>
      <c r="AL4259" t="s">
        <v>1446</v>
      </c>
      <c r="AM4259" t="s">
        <v>1435</v>
      </c>
      <c r="AN4259" t="s">
        <v>4353</v>
      </c>
      <c r="AO4259" s="29">
        <v>1</v>
      </c>
      <c r="AP4259">
        <v>-41.497906790000002</v>
      </c>
      <c r="AQ4259">
        <v>174.05103206999999</v>
      </c>
      <c r="AR4259" t="s">
        <v>289</v>
      </c>
      <c r="AS4259">
        <v>0.05</v>
      </c>
      <c r="AT4259" t="s">
        <v>6965</v>
      </c>
      <c r="AU4259" t="s">
        <v>274</v>
      </c>
      <c r="AV4259" t="s">
        <v>4353</v>
      </c>
      <c r="AW4259" s="17" t="s">
        <v>6356</v>
      </c>
      <c r="AX4259" t="s">
        <v>4353</v>
      </c>
      <c r="AY4259">
        <v>1350</v>
      </c>
      <c r="BA4259" t="s">
        <v>4353</v>
      </c>
      <c r="BB4259" t="s">
        <v>4785</v>
      </c>
      <c r="BC4259" t="s">
        <v>6157</v>
      </c>
      <c r="BH4259" t="s">
        <v>1540</v>
      </c>
      <c r="BI4259" t="s">
        <v>7253</v>
      </c>
      <c r="BJ4259" t="s">
        <v>1541</v>
      </c>
      <c r="BK4259" t="s">
        <v>6157</v>
      </c>
      <c r="BL4259" s="7">
        <v>2003</v>
      </c>
      <c r="BQ4259" t="s">
        <v>6548</v>
      </c>
      <c r="BR4259">
        <v>1</v>
      </c>
      <c r="BS4259" t="s">
        <v>6567</v>
      </c>
      <c r="BT4259" t="s">
        <v>1598</v>
      </c>
      <c r="BW4259">
        <v>-15.9</v>
      </c>
      <c r="BY4259">
        <v>16</v>
      </c>
      <c r="CI4259" s="5"/>
    </row>
    <row r="4260" spans="1:87" ht="16" customHeight="1">
      <c r="A4260">
        <v>4259</v>
      </c>
      <c r="B4260" t="s">
        <v>7221</v>
      </c>
      <c r="C4260" s="2">
        <v>44970</v>
      </c>
      <c r="E4260" s="17" t="s">
        <v>776</v>
      </c>
      <c r="F4260" s="17" t="s">
        <v>6956</v>
      </c>
      <c r="G4260" t="s">
        <v>1608</v>
      </c>
      <c r="H4260" t="s">
        <v>6157</v>
      </c>
      <c r="I4260" t="s">
        <v>4349</v>
      </c>
      <c r="J4260" t="s">
        <v>4350</v>
      </c>
      <c r="K4260" t="s">
        <v>4351</v>
      </c>
      <c r="L4260" t="s">
        <v>6157</v>
      </c>
      <c r="M4260" t="s">
        <v>1608</v>
      </c>
      <c r="N4260" t="s">
        <v>289</v>
      </c>
      <c r="O4260" t="s">
        <v>6157</v>
      </c>
      <c r="P4260" t="s">
        <v>6157</v>
      </c>
      <c r="Q4260" t="s">
        <v>3969</v>
      </c>
      <c r="R4260" t="s">
        <v>6157</v>
      </c>
      <c r="S4260" t="s">
        <v>4353</v>
      </c>
      <c r="T4260" t="s">
        <v>4353</v>
      </c>
      <c r="U4260" s="4" t="s">
        <v>4353</v>
      </c>
      <c r="V4260">
        <v>0</v>
      </c>
      <c r="W4260">
        <v>80</v>
      </c>
      <c r="X4260" t="s">
        <v>6157</v>
      </c>
      <c r="Y4260" t="s">
        <v>6157</v>
      </c>
      <c r="Z4260" t="s">
        <v>1366</v>
      </c>
      <c r="AA4260" t="s">
        <v>1388</v>
      </c>
      <c r="AB4260" t="s">
        <v>4353</v>
      </c>
      <c r="AC4260" t="s">
        <v>4353</v>
      </c>
      <c r="AD4260" t="s">
        <v>6157</v>
      </c>
      <c r="AE4260" t="s">
        <v>6157</v>
      </c>
      <c r="AF4260" t="s">
        <v>6157</v>
      </c>
      <c r="AG4260" t="s">
        <v>6157</v>
      </c>
      <c r="AH4260" t="s">
        <v>6157</v>
      </c>
      <c r="AI4260" t="s">
        <v>6157</v>
      </c>
      <c r="AJ4260" t="s">
        <v>6457</v>
      </c>
      <c r="AK4260" t="s">
        <v>1445</v>
      </c>
      <c r="AL4260" t="s">
        <v>1444</v>
      </c>
      <c r="AM4260" t="s">
        <v>1435</v>
      </c>
      <c r="AN4260" t="s">
        <v>4353</v>
      </c>
      <c r="AO4260" s="29">
        <v>3</v>
      </c>
      <c r="AP4260">
        <v>-42.597070960000003</v>
      </c>
      <c r="AQ4260">
        <v>173.47171782999999</v>
      </c>
      <c r="AR4260" t="s">
        <v>289</v>
      </c>
      <c r="AS4260">
        <v>5</v>
      </c>
      <c r="AT4260" t="s">
        <v>4353</v>
      </c>
      <c r="AU4260" t="s">
        <v>274</v>
      </c>
      <c r="AV4260" t="s">
        <v>4353</v>
      </c>
      <c r="AW4260" s="17" t="s">
        <v>6357</v>
      </c>
      <c r="AX4260" t="s">
        <v>4353</v>
      </c>
      <c r="AY4260">
        <v>1450</v>
      </c>
      <c r="AZ4260">
        <v>1550</v>
      </c>
      <c r="BA4260" t="s">
        <v>4353</v>
      </c>
      <c r="BB4260" t="s">
        <v>4785</v>
      </c>
      <c r="BC4260" t="s">
        <v>6157</v>
      </c>
      <c r="BH4260" t="s">
        <v>1536</v>
      </c>
      <c r="BI4260" t="s">
        <v>7253</v>
      </c>
      <c r="BJ4260" t="s">
        <v>1541</v>
      </c>
      <c r="BK4260" t="s">
        <v>6157</v>
      </c>
      <c r="BL4260" s="7">
        <v>2003</v>
      </c>
      <c r="BQ4260" t="s">
        <v>6548</v>
      </c>
      <c r="BR4260">
        <v>1</v>
      </c>
      <c r="BS4260" t="s">
        <v>6567</v>
      </c>
      <c r="BT4260" t="s">
        <v>1598</v>
      </c>
      <c r="BW4260">
        <v>-15.6</v>
      </c>
      <c r="BY4260">
        <v>18.5</v>
      </c>
      <c r="CI4260" s="5"/>
    </row>
    <row r="4261" spans="1:87" ht="16" customHeight="1">
      <c r="A4261">
        <v>4260</v>
      </c>
      <c r="B4261" t="s">
        <v>7221</v>
      </c>
      <c r="C4261" s="2">
        <v>44970</v>
      </c>
      <c r="E4261" s="17" t="s">
        <v>775</v>
      </c>
      <c r="F4261" s="17"/>
      <c r="G4261" t="s">
        <v>1608</v>
      </c>
      <c r="H4261" t="s">
        <v>6157</v>
      </c>
      <c r="I4261" t="s">
        <v>4349</v>
      </c>
      <c r="J4261" t="s">
        <v>4350</v>
      </c>
      <c r="K4261" t="s">
        <v>4351</v>
      </c>
      <c r="L4261" t="s">
        <v>6157</v>
      </c>
      <c r="M4261" t="s">
        <v>1608</v>
      </c>
      <c r="N4261" t="s">
        <v>289</v>
      </c>
      <c r="O4261" t="s">
        <v>6157</v>
      </c>
      <c r="P4261" t="s">
        <v>6157</v>
      </c>
      <c r="Q4261" t="s">
        <v>3969</v>
      </c>
      <c r="R4261" t="s">
        <v>6157</v>
      </c>
      <c r="S4261" t="s">
        <v>4353</v>
      </c>
      <c r="T4261" t="s">
        <v>4353</v>
      </c>
      <c r="U4261" s="4" t="s">
        <v>4353</v>
      </c>
      <c r="V4261">
        <v>0</v>
      </c>
      <c r="W4261">
        <v>80</v>
      </c>
      <c r="X4261" t="s">
        <v>6157</v>
      </c>
      <c r="Y4261" t="s">
        <v>6157</v>
      </c>
      <c r="Z4261" t="s">
        <v>1370</v>
      </c>
      <c r="AA4261" t="s">
        <v>1388</v>
      </c>
      <c r="AB4261" t="s">
        <v>250</v>
      </c>
      <c r="AC4261" t="s">
        <v>4353</v>
      </c>
      <c r="AD4261" t="s">
        <v>6157</v>
      </c>
      <c r="AE4261" t="s">
        <v>6157</v>
      </c>
      <c r="AF4261" t="s">
        <v>6157</v>
      </c>
      <c r="AG4261" t="s">
        <v>6157</v>
      </c>
      <c r="AH4261" t="s">
        <v>6157</v>
      </c>
      <c r="AI4261" t="s">
        <v>6157</v>
      </c>
      <c r="AJ4261" t="s">
        <v>6457</v>
      </c>
      <c r="AK4261" t="s">
        <v>1443</v>
      </c>
      <c r="AL4261" t="s">
        <v>1443</v>
      </c>
      <c r="AM4261" t="s">
        <v>1442</v>
      </c>
      <c r="AN4261" t="s">
        <v>4353</v>
      </c>
      <c r="AO4261" s="29">
        <v>10.934025800000001</v>
      </c>
      <c r="AP4261">
        <v>1.0816599099999999</v>
      </c>
      <c r="AQ4261">
        <v>154.80830668999999</v>
      </c>
      <c r="AR4261" t="s">
        <v>289</v>
      </c>
      <c r="AS4261">
        <v>1</v>
      </c>
      <c r="AT4261" t="s">
        <v>4353</v>
      </c>
      <c r="AU4261" t="s">
        <v>4353</v>
      </c>
      <c r="AV4261" t="s">
        <v>4353</v>
      </c>
      <c r="AW4261" t="s">
        <v>4353</v>
      </c>
      <c r="AX4261" t="s">
        <v>4353</v>
      </c>
      <c r="AY4261">
        <v>1250</v>
      </c>
      <c r="AZ4261">
        <v>1950</v>
      </c>
      <c r="BA4261" t="s">
        <v>4353</v>
      </c>
      <c r="BB4261" t="s">
        <v>4785</v>
      </c>
      <c r="BC4261" t="s">
        <v>6157</v>
      </c>
      <c r="BH4261" t="s">
        <v>5395</v>
      </c>
      <c r="BI4261" t="s">
        <v>7253</v>
      </c>
      <c r="BJ4261" t="s">
        <v>1541</v>
      </c>
      <c r="BK4261" t="s">
        <v>6157</v>
      </c>
      <c r="BL4261" s="7">
        <v>2003</v>
      </c>
      <c r="BQ4261" t="s">
        <v>6548</v>
      </c>
      <c r="BR4261">
        <v>1</v>
      </c>
      <c r="BS4261" t="s">
        <v>6567</v>
      </c>
      <c r="BT4261" t="s">
        <v>1598</v>
      </c>
      <c r="BW4261">
        <v>-16</v>
      </c>
      <c r="BY4261">
        <v>20</v>
      </c>
      <c r="CI4261" s="5"/>
    </row>
    <row r="4262" spans="1:87" ht="16" customHeight="1">
      <c r="A4262">
        <v>4261</v>
      </c>
      <c r="B4262" t="s">
        <v>7221</v>
      </c>
      <c r="C4262" s="2">
        <v>44970</v>
      </c>
      <c r="E4262" s="17" t="s">
        <v>774</v>
      </c>
      <c r="F4262" s="17"/>
      <c r="G4262" t="s">
        <v>1608</v>
      </c>
      <c r="H4262" t="s">
        <v>6157</v>
      </c>
      <c r="I4262" t="s">
        <v>4349</v>
      </c>
      <c r="J4262" t="s">
        <v>4350</v>
      </c>
      <c r="K4262" t="s">
        <v>4351</v>
      </c>
      <c r="L4262" t="s">
        <v>6157</v>
      </c>
      <c r="M4262" t="s">
        <v>1608</v>
      </c>
      <c r="N4262" t="s">
        <v>289</v>
      </c>
      <c r="O4262" t="s">
        <v>6157</v>
      </c>
      <c r="P4262" t="s">
        <v>6157</v>
      </c>
      <c r="Q4262" t="s">
        <v>3969</v>
      </c>
      <c r="R4262" t="s">
        <v>6157</v>
      </c>
      <c r="S4262" t="s">
        <v>4353</v>
      </c>
      <c r="T4262" t="s">
        <v>4353</v>
      </c>
      <c r="U4262" s="4" t="s">
        <v>4353</v>
      </c>
      <c r="V4262">
        <v>0</v>
      </c>
      <c r="W4262">
        <v>80</v>
      </c>
      <c r="X4262" t="s">
        <v>6157</v>
      </c>
      <c r="Y4262" t="s">
        <v>6157</v>
      </c>
      <c r="Z4262" t="s">
        <v>1370</v>
      </c>
      <c r="AA4262" t="s">
        <v>1388</v>
      </c>
      <c r="AB4262" t="s">
        <v>250</v>
      </c>
      <c r="AC4262" t="s">
        <v>4353</v>
      </c>
      <c r="AD4262" t="s">
        <v>6157</v>
      </c>
      <c r="AE4262" t="s">
        <v>6157</v>
      </c>
      <c r="AF4262" t="s">
        <v>6157</v>
      </c>
      <c r="AG4262" t="s">
        <v>6157</v>
      </c>
      <c r="AH4262" t="s">
        <v>6157</v>
      </c>
      <c r="AI4262" t="s">
        <v>6157</v>
      </c>
      <c r="AJ4262" t="s">
        <v>6457</v>
      </c>
      <c r="AK4262" t="s">
        <v>1443</v>
      </c>
      <c r="AL4262" t="s">
        <v>1443</v>
      </c>
      <c r="AM4262" t="s">
        <v>1442</v>
      </c>
      <c r="AN4262" t="s">
        <v>4353</v>
      </c>
      <c r="AO4262" s="29">
        <v>11</v>
      </c>
      <c r="AP4262">
        <v>1.0816599099999999</v>
      </c>
      <c r="AQ4262">
        <v>154.80830668999999</v>
      </c>
      <c r="AR4262" t="s">
        <v>289</v>
      </c>
      <c r="AS4262">
        <v>1</v>
      </c>
      <c r="AT4262" t="s">
        <v>4353</v>
      </c>
      <c r="AU4262" t="s">
        <v>4353</v>
      </c>
      <c r="AV4262" t="s">
        <v>4353</v>
      </c>
      <c r="AW4262" t="s">
        <v>4353</v>
      </c>
      <c r="AX4262" t="s">
        <v>4353</v>
      </c>
      <c r="AY4262">
        <v>1250</v>
      </c>
      <c r="AZ4262">
        <v>1950</v>
      </c>
      <c r="BA4262" t="s">
        <v>4353</v>
      </c>
      <c r="BB4262" t="s">
        <v>4785</v>
      </c>
      <c r="BC4262" t="s">
        <v>6157</v>
      </c>
      <c r="BH4262" t="s">
        <v>5395</v>
      </c>
      <c r="BI4262" t="s">
        <v>7253</v>
      </c>
      <c r="BJ4262" t="s">
        <v>1541</v>
      </c>
      <c r="BK4262" t="s">
        <v>6157</v>
      </c>
      <c r="BL4262" s="7">
        <v>2003</v>
      </c>
      <c r="BQ4262" t="s">
        <v>6548</v>
      </c>
      <c r="BR4262">
        <v>1</v>
      </c>
      <c r="BS4262" t="s">
        <v>6567</v>
      </c>
      <c r="BT4262" t="s">
        <v>1598</v>
      </c>
      <c r="BW4262">
        <v>-15.3</v>
      </c>
      <c r="BY4262">
        <v>20.2</v>
      </c>
      <c r="CI4262" s="5"/>
    </row>
    <row r="4263" spans="1:87" ht="16" customHeight="1">
      <c r="A4263">
        <v>4262</v>
      </c>
      <c r="B4263" t="s">
        <v>7221</v>
      </c>
      <c r="C4263" s="2">
        <v>44970</v>
      </c>
      <c r="E4263" s="17" t="s">
        <v>773</v>
      </c>
      <c r="F4263" s="17" t="s">
        <v>772</v>
      </c>
      <c r="G4263" t="s">
        <v>1608</v>
      </c>
      <c r="H4263" t="s">
        <v>6157</v>
      </c>
      <c r="I4263" t="s">
        <v>4349</v>
      </c>
      <c r="J4263" t="s">
        <v>4350</v>
      </c>
      <c r="K4263" t="s">
        <v>4351</v>
      </c>
      <c r="L4263" t="s">
        <v>6157</v>
      </c>
      <c r="M4263" t="s">
        <v>1608</v>
      </c>
      <c r="N4263" t="s">
        <v>289</v>
      </c>
      <c r="O4263" t="s">
        <v>6157</v>
      </c>
      <c r="P4263" t="s">
        <v>6157</v>
      </c>
      <c r="Q4263" t="s">
        <v>3969</v>
      </c>
      <c r="R4263" t="s">
        <v>6157</v>
      </c>
      <c r="S4263" t="s">
        <v>4353</v>
      </c>
      <c r="T4263" t="s">
        <v>4353</v>
      </c>
      <c r="U4263" s="4" t="s">
        <v>4353</v>
      </c>
      <c r="V4263">
        <v>0</v>
      </c>
      <c r="W4263">
        <v>80</v>
      </c>
      <c r="X4263" t="s">
        <v>6157</v>
      </c>
      <c r="Y4263" t="s">
        <v>6157</v>
      </c>
      <c r="Z4263" t="s">
        <v>1371</v>
      </c>
      <c r="AA4263" t="s">
        <v>1388</v>
      </c>
      <c r="AB4263" t="s">
        <v>4353</v>
      </c>
      <c r="AC4263" t="s">
        <v>4353</v>
      </c>
      <c r="AD4263" t="s">
        <v>6157</v>
      </c>
      <c r="AE4263" t="s">
        <v>6157</v>
      </c>
      <c r="AF4263" t="s">
        <v>6157</v>
      </c>
      <c r="AG4263" t="s">
        <v>6157</v>
      </c>
      <c r="AH4263" t="s">
        <v>6157</v>
      </c>
      <c r="AI4263" t="s">
        <v>6157</v>
      </c>
      <c r="AJ4263" t="s">
        <v>6457</v>
      </c>
      <c r="AK4263" t="s">
        <v>7238</v>
      </c>
      <c r="AL4263" t="s">
        <v>1426</v>
      </c>
      <c r="AM4263" t="s">
        <v>1425</v>
      </c>
      <c r="AN4263" t="s">
        <v>4353</v>
      </c>
      <c r="AO4263" s="29">
        <v>16</v>
      </c>
      <c r="AP4263">
        <v>-21.184971969999999</v>
      </c>
      <c r="AQ4263">
        <v>-175.23077488000001</v>
      </c>
      <c r="AR4263" t="s">
        <v>289</v>
      </c>
      <c r="AS4263">
        <v>0.05</v>
      </c>
      <c r="AT4263" t="s">
        <v>1515</v>
      </c>
      <c r="AU4263" t="s">
        <v>274</v>
      </c>
      <c r="AV4263" t="s">
        <v>4353</v>
      </c>
      <c r="AW4263" s="17" t="s">
        <v>772</v>
      </c>
      <c r="AX4263" t="s">
        <v>4353</v>
      </c>
      <c r="AY4263">
        <v>950</v>
      </c>
      <c r="AZ4263">
        <v>1700</v>
      </c>
      <c r="BA4263" t="s">
        <v>4353</v>
      </c>
      <c r="BB4263" t="s">
        <v>4785</v>
      </c>
      <c r="BC4263" t="s">
        <v>6157</v>
      </c>
      <c r="BH4263" t="s">
        <v>1542</v>
      </c>
      <c r="BI4263" t="s">
        <v>7253</v>
      </c>
      <c r="BJ4263" t="s">
        <v>1541</v>
      </c>
      <c r="BK4263" t="s">
        <v>6157</v>
      </c>
      <c r="BL4263" s="7">
        <v>2003</v>
      </c>
      <c r="BQ4263" t="s">
        <v>6548</v>
      </c>
      <c r="BR4263">
        <v>1</v>
      </c>
      <c r="BS4263" t="s">
        <v>6567</v>
      </c>
      <c r="BT4263" t="s">
        <v>1598</v>
      </c>
      <c r="BW4263"/>
      <c r="BY4263">
        <v>10</v>
      </c>
      <c r="CI4263" s="5"/>
    </row>
    <row r="4264" spans="1:87" ht="16" customHeight="1">
      <c r="A4264">
        <v>4263</v>
      </c>
      <c r="B4264" t="s">
        <v>7221</v>
      </c>
      <c r="C4264" s="2">
        <v>44970</v>
      </c>
      <c r="E4264" s="17" t="s">
        <v>771</v>
      </c>
      <c r="F4264" s="17" t="s">
        <v>770</v>
      </c>
      <c r="G4264" t="s">
        <v>1608</v>
      </c>
      <c r="H4264" t="s">
        <v>6157</v>
      </c>
      <c r="I4264" t="s">
        <v>4349</v>
      </c>
      <c r="J4264" t="s">
        <v>4350</v>
      </c>
      <c r="K4264" t="s">
        <v>4351</v>
      </c>
      <c r="L4264" t="s">
        <v>6157</v>
      </c>
      <c r="M4264" t="s">
        <v>1608</v>
      </c>
      <c r="N4264" t="s">
        <v>289</v>
      </c>
      <c r="O4264" t="s">
        <v>6157</v>
      </c>
      <c r="P4264" t="s">
        <v>6157</v>
      </c>
      <c r="Q4264" t="s">
        <v>3969</v>
      </c>
      <c r="R4264" t="s">
        <v>6157</v>
      </c>
      <c r="S4264" t="s">
        <v>4353</v>
      </c>
      <c r="T4264" t="s">
        <v>4353</v>
      </c>
      <c r="U4264" s="4" t="s">
        <v>4353</v>
      </c>
      <c r="V4264">
        <v>0</v>
      </c>
      <c r="W4264">
        <v>80</v>
      </c>
      <c r="X4264" t="s">
        <v>6157</v>
      </c>
      <c r="Y4264" t="s">
        <v>6157</v>
      </c>
      <c r="Z4264" t="s">
        <v>1371</v>
      </c>
      <c r="AA4264" t="s">
        <v>1388</v>
      </c>
      <c r="AB4264" t="s">
        <v>4353</v>
      </c>
      <c r="AC4264" t="s">
        <v>4353</v>
      </c>
      <c r="AD4264" t="s">
        <v>6157</v>
      </c>
      <c r="AE4264" t="s">
        <v>6157</v>
      </c>
      <c r="AF4264" t="s">
        <v>6157</v>
      </c>
      <c r="AG4264" t="s">
        <v>6157</v>
      </c>
      <c r="AH4264" t="s">
        <v>6157</v>
      </c>
      <c r="AI4264" t="s">
        <v>6157</v>
      </c>
      <c r="AJ4264" t="s">
        <v>6457</v>
      </c>
      <c r="AK4264" t="s">
        <v>7238</v>
      </c>
      <c r="AL4264" t="s">
        <v>1426</v>
      </c>
      <c r="AM4264" t="s">
        <v>1425</v>
      </c>
      <c r="AN4264" t="s">
        <v>4353</v>
      </c>
      <c r="AO4264" s="29">
        <v>16</v>
      </c>
      <c r="AP4264">
        <v>-21.184971969999999</v>
      </c>
      <c r="AQ4264">
        <v>-175.23077488000001</v>
      </c>
      <c r="AR4264" t="s">
        <v>289</v>
      </c>
      <c r="AS4264">
        <v>0.05</v>
      </c>
      <c r="AT4264" t="s">
        <v>1515</v>
      </c>
      <c r="AU4264" t="s">
        <v>274</v>
      </c>
      <c r="AV4264" t="s">
        <v>4353</v>
      </c>
      <c r="AW4264" s="17" t="s">
        <v>770</v>
      </c>
      <c r="AX4264" t="s">
        <v>4353</v>
      </c>
      <c r="AY4264">
        <v>950</v>
      </c>
      <c r="AZ4264">
        <v>1700</v>
      </c>
      <c r="BA4264" t="s">
        <v>4353</v>
      </c>
      <c r="BB4264" t="s">
        <v>4785</v>
      </c>
      <c r="BC4264" t="s">
        <v>6157</v>
      </c>
      <c r="BH4264" t="s">
        <v>1542</v>
      </c>
      <c r="BI4264" t="s">
        <v>7253</v>
      </c>
      <c r="BJ4264" t="s">
        <v>1541</v>
      </c>
      <c r="BK4264" t="s">
        <v>6157</v>
      </c>
      <c r="BL4264" s="7">
        <v>2003</v>
      </c>
      <c r="BQ4264" t="s">
        <v>6548</v>
      </c>
      <c r="BR4264">
        <v>1</v>
      </c>
      <c r="BS4264" t="s">
        <v>6567</v>
      </c>
      <c r="BT4264" t="s">
        <v>1598</v>
      </c>
      <c r="BW4264"/>
      <c r="BY4264">
        <v>10.6</v>
      </c>
      <c r="CI4264" s="5"/>
    </row>
    <row r="4265" spans="1:87" ht="16" customHeight="1">
      <c r="A4265">
        <v>4264</v>
      </c>
      <c r="B4265" t="s">
        <v>7221</v>
      </c>
      <c r="C4265" s="2">
        <v>44970</v>
      </c>
      <c r="E4265" s="17" t="s">
        <v>769</v>
      </c>
      <c r="F4265" s="17" t="s">
        <v>768</v>
      </c>
      <c r="G4265" t="s">
        <v>1608</v>
      </c>
      <c r="H4265" t="s">
        <v>6157</v>
      </c>
      <c r="I4265" t="s">
        <v>4349</v>
      </c>
      <c r="J4265" t="s">
        <v>4350</v>
      </c>
      <c r="K4265" t="s">
        <v>4351</v>
      </c>
      <c r="L4265" t="s">
        <v>6157</v>
      </c>
      <c r="M4265" t="s">
        <v>1608</v>
      </c>
      <c r="N4265" t="s">
        <v>289</v>
      </c>
      <c r="O4265" t="s">
        <v>6157</v>
      </c>
      <c r="P4265" t="s">
        <v>6157</v>
      </c>
      <c r="Q4265" t="s">
        <v>3969</v>
      </c>
      <c r="R4265" t="s">
        <v>6157</v>
      </c>
      <c r="S4265" t="s">
        <v>4353</v>
      </c>
      <c r="T4265" t="s">
        <v>4353</v>
      </c>
      <c r="U4265" s="4" t="s">
        <v>4353</v>
      </c>
      <c r="V4265">
        <v>0</v>
      </c>
      <c r="W4265">
        <v>80</v>
      </c>
      <c r="X4265" t="s">
        <v>6157</v>
      </c>
      <c r="Y4265" t="s">
        <v>6157</v>
      </c>
      <c r="Z4265" t="s">
        <v>1371</v>
      </c>
      <c r="AA4265" t="s">
        <v>1388</v>
      </c>
      <c r="AB4265" t="s">
        <v>4353</v>
      </c>
      <c r="AC4265" t="s">
        <v>4353</v>
      </c>
      <c r="AD4265" t="s">
        <v>6157</v>
      </c>
      <c r="AE4265" t="s">
        <v>6157</v>
      </c>
      <c r="AF4265" t="s">
        <v>6157</v>
      </c>
      <c r="AG4265" t="s">
        <v>6157</v>
      </c>
      <c r="AH4265" t="s">
        <v>6157</v>
      </c>
      <c r="AI4265" t="s">
        <v>6157</v>
      </c>
      <c r="AJ4265" t="s">
        <v>6457</v>
      </c>
      <c r="AK4265" t="s">
        <v>7238</v>
      </c>
      <c r="AL4265" t="s">
        <v>1426</v>
      </c>
      <c r="AM4265" t="s">
        <v>1425</v>
      </c>
      <c r="AN4265" t="s">
        <v>4353</v>
      </c>
      <c r="AO4265" s="29">
        <v>16</v>
      </c>
      <c r="AP4265">
        <v>-21.184971969999999</v>
      </c>
      <c r="AQ4265">
        <v>-175.23077488000001</v>
      </c>
      <c r="AR4265" t="s">
        <v>289</v>
      </c>
      <c r="AS4265">
        <v>0.05</v>
      </c>
      <c r="AT4265" t="s">
        <v>1515</v>
      </c>
      <c r="AU4265" t="s">
        <v>274</v>
      </c>
      <c r="AV4265" t="s">
        <v>4353</v>
      </c>
      <c r="AW4265" s="17" t="s">
        <v>768</v>
      </c>
      <c r="AX4265" t="s">
        <v>4353</v>
      </c>
      <c r="AY4265">
        <v>950</v>
      </c>
      <c r="AZ4265">
        <v>1700</v>
      </c>
      <c r="BA4265" t="s">
        <v>4353</v>
      </c>
      <c r="BB4265" t="s">
        <v>4785</v>
      </c>
      <c r="BC4265" t="s">
        <v>6157</v>
      </c>
      <c r="BH4265" t="s">
        <v>1542</v>
      </c>
      <c r="BI4265" t="s">
        <v>7253</v>
      </c>
      <c r="BJ4265" t="s">
        <v>1541</v>
      </c>
      <c r="BK4265" t="s">
        <v>6157</v>
      </c>
      <c r="BL4265" s="7">
        <v>2003</v>
      </c>
      <c r="BQ4265" t="s">
        <v>6548</v>
      </c>
      <c r="BR4265">
        <v>1</v>
      </c>
      <c r="BS4265" t="s">
        <v>6567</v>
      </c>
      <c r="BT4265" t="s">
        <v>1598</v>
      </c>
      <c r="BW4265"/>
      <c r="BY4265">
        <v>10.8</v>
      </c>
      <c r="CI4265" s="5"/>
    </row>
    <row r="4266" spans="1:87" ht="16" customHeight="1">
      <c r="A4266">
        <v>4265</v>
      </c>
      <c r="B4266" t="s">
        <v>7221</v>
      </c>
      <c r="C4266" s="2">
        <v>44970</v>
      </c>
      <c r="E4266" s="17" t="s">
        <v>767</v>
      </c>
      <c r="F4266" s="17" t="s">
        <v>766</v>
      </c>
      <c r="G4266" t="s">
        <v>1608</v>
      </c>
      <c r="H4266" t="s">
        <v>6157</v>
      </c>
      <c r="I4266" t="s">
        <v>4349</v>
      </c>
      <c r="J4266" t="s">
        <v>4350</v>
      </c>
      <c r="K4266" t="s">
        <v>4351</v>
      </c>
      <c r="L4266" t="s">
        <v>6157</v>
      </c>
      <c r="M4266" t="s">
        <v>1608</v>
      </c>
      <c r="N4266" t="s">
        <v>289</v>
      </c>
      <c r="O4266" t="s">
        <v>6157</v>
      </c>
      <c r="P4266" t="s">
        <v>6157</v>
      </c>
      <c r="Q4266" t="s">
        <v>3969</v>
      </c>
      <c r="R4266" t="s">
        <v>6157</v>
      </c>
      <c r="S4266" t="s">
        <v>4353</v>
      </c>
      <c r="T4266" t="s">
        <v>4353</v>
      </c>
      <c r="U4266" s="4" t="s">
        <v>4353</v>
      </c>
      <c r="V4266">
        <v>0</v>
      </c>
      <c r="W4266">
        <v>80</v>
      </c>
      <c r="X4266" t="s">
        <v>6157</v>
      </c>
      <c r="Y4266" t="s">
        <v>6157</v>
      </c>
      <c r="Z4266" t="s">
        <v>1371</v>
      </c>
      <c r="AA4266" t="s">
        <v>1388</v>
      </c>
      <c r="AB4266" t="s">
        <v>4353</v>
      </c>
      <c r="AC4266" t="s">
        <v>4353</v>
      </c>
      <c r="AD4266" t="s">
        <v>6157</v>
      </c>
      <c r="AE4266" t="s">
        <v>6157</v>
      </c>
      <c r="AF4266" t="s">
        <v>6157</v>
      </c>
      <c r="AG4266" t="s">
        <v>6157</v>
      </c>
      <c r="AH4266" t="s">
        <v>6157</v>
      </c>
      <c r="AI4266" t="s">
        <v>6157</v>
      </c>
      <c r="AJ4266" t="s">
        <v>6457</v>
      </c>
      <c r="AK4266" t="s">
        <v>7238</v>
      </c>
      <c r="AL4266" t="s">
        <v>1426</v>
      </c>
      <c r="AM4266" t="s">
        <v>1425</v>
      </c>
      <c r="AN4266" t="s">
        <v>4353</v>
      </c>
      <c r="AO4266" s="29">
        <v>16</v>
      </c>
      <c r="AP4266">
        <v>-21.184971969999999</v>
      </c>
      <c r="AQ4266">
        <v>-175.23077488000001</v>
      </c>
      <c r="AR4266" t="s">
        <v>289</v>
      </c>
      <c r="AS4266">
        <v>0.05</v>
      </c>
      <c r="AT4266" t="s">
        <v>1515</v>
      </c>
      <c r="AU4266" t="s">
        <v>274</v>
      </c>
      <c r="AV4266" t="s">
        <v>4353</v>
      </c>
      <c r="AW4266" s="17" t="s">
        <v>766</v>
      </c>
      <c r="AX4266" t="s">
        <v>4353</v>
      </c>
      <c r="AY4266">
        <v>950</v>
      </c>
      <c r="AZ4266">
        <v>1700</v>
      </c>
      <c r="BA4266" t="s">
        <v>4353</v>
      </c>
      <c r="BB4266" t="s">
        <v>4785</v>
      </c>
      <c r="BC4266" t="s">
        <v>6157</v>
      </c>
      <c r="BH4266" t="s">
        <v>1542</v>
      </c>
      <c r="BI4266" t="s">
        <v>7253</v>
      </c>
      <c r="BJ4266" t="s">
        <v>1541</v>
      </c>
      <c r="BK4266" t="s">
        <v>6157</v>
      </c>
      <c r="BL4266" s="7">
        <v>2003</v>
      </c>
      <c r="BQ4266" t="s">
        <v>6548</v>
      </c>
      <c r="BR4266">
        <v>1</v>
      </c>
      <c r="BS4266" t="s">
        <v>6567</v>
      </c>
      <c r="BT4266" t="s">
        <v>1598</v>
      </c>
      <c r="BW4266"/>
      <c r="BY4266">
        <v>11.9</v>
      </c>
      <c r="CI4266" s="5"/>
    </row>
    <row r="4267" spans="1:87" ht="16" customHeight="1">
      <c r="A4267">
        <v>4266</v>
      </c>
      <c r="B4267" t="s">
        <v>7221</v>
      </c>
      <c r="C4267" s="2">
        <v>44970</v>
      </c>
      <c r="E4267" s="17" t="s">
        <v>765</v>
      </c>
      <c r="F4267" s="17" t="s">
        <v>764</v>
      </c>
      <c r="G4267" t="s">
        <v>1608</v>
      </c>
      <c r="H4267" t="s">
        <v>6157</v>
      </c>
      <c r="I4267" t="s">
        <v>4349</v>
      </c>
      <c r="J4267" t="s">
        <v>4350</v>
      </c>
      <c r="K4267" t="s">
        <v>4351</v>
      </c>
      <c r="L4267" t="s">
        <v>6157</v>
      </c>
      <c r="M4267" t="s">
        <v>1608</v>
      </c>
      <c r="N4267" t="s">
        <v>289</v>
      </c>
      <c r="O4267" t="s">
        <v>6157</v>
      </c>
      <c r="P4267" t="s">
        <v>6157</v>
      </c>
      <c r="Q4267" t="s">
        <v>3969</v>
      </c>
      <c r="R4267" t="s">
        <v>6157</v>
      </c>
      <c r="S4267" t="s">
        <v>4353</v>
      </c>
      <c r="T4267" t="s">
        <v>4353</v>
      </c>
      <c r="U4267" s="4" t="s">
        <v>4353</v>
      </c>
      <c r="V4267">
        <v>0</v>
      </c>
      <c r="W4267">
        <v>80</v>
      </c>
      <c r="X4267" t="s">
        <v>6157</v>
      </c>
      <c r="Y4267" t="s">
        <v>6157</v>
      </c>
      <c r="Z4267" t="s">
        <v>1371</v>
      </c>
      <c r="AA4267" t="s">
        <v>1388</v>
      </c>
      <c r="AB4267" t="s">
        <v>4353</v>
      </c>
      <c r="AC4267" t="s">
        <v>4353</v>
      </c>
      <c r="AD4267" t="s">
        <v>6157</v>
      </c>
      <c r="AE4267" t="s">
        <v>6157</v>
      </c>
      <c r="AF4267" t="s">
        <v>6157</v>
      </c>
      <c r="AG4267" t="s">
        <v>6157</v>
      </c>
      <c r="AH4267" t="s">
        <v>6157</v>
      </c>
      <c r="AI4267" t="s">
        <v>6157</v>
      </c>
      <c r="AJ4267" t="s">
        <v>6457</v>
      </c>
      <c r="AK4267" t="s">
        <v>7238</v>
      </c>
      <c r="AL4267" t="s">
        <v>1426</v>
      </c>
      <c r="AM4267" t="s">
        <v>1425</v>
      </c>
      <c r="AN4267" t="s">
        <v>4353</v>
      </c>
      <c r="AO4267" s="29">
        <v>16</v>
      </c>
      <c r="AP4267">
        <v>-21.184971969999999</v>
      </c>
      <c r="AQ4267">
        <v>-175.23077488000001</v>
      </c>
      <c r="AR4267" t="s">
        <v>289</v>
      </c>
      <c r="AS4267">
        <v>0.05</v>
      </c>
      <c r="AT4267" t="s">
        <v>1515</v>
      </c>
      <c r="AU4267" t="s">
        <v>274</v>
      </c>
      <c r="AV4267" t="s">
        <v>4353</v>
      </c>
      <c r="AW4267" s="17" t="s">
        <v>764</v>
      </c>
      <c r="AX4267" t="s">
        <v>4353</v>
      </c>
      <c r="AY4267">
        <v>950</v>
      </c>
      <c r="AZ4267">
        <v>1700</v>
      </c>
      <c r="BA4267" t="s">
        <v>4353</v>
      </c>
      <c r="BB4267" t="s">
        <v>4785</v>
      </c>
      <c r="BC4267" t="s">
        <v>6157</v>
      </c>
      <c r="BH4267" t="s">
        <v>1542</v>
      </c>
      <c r="BI4267" t="s">
        <v>7253</v>
      </c>
      <c r="BJ4267" t="s">
        <v>1541</v>
      </c>
      <c r="BK4267" t="s">
        <v>6157</v>
      </c>
      <c r="BL4267" s="7">
        <v>2003</v>
      </c>
      <c r="BQ4267" t="s">
        <v>6548</v>
      </c>
      <c r="BR4267">
        <v>1</v>
      </c>
      <c r="BS4267" t="s">
        <v>6567</v>
      </c>
      <c r="BT4267" t="s">
        <v>1598</v>
      </c>
      <c r="BW4267"/>
      <c r="BY4267">
        <v>10.199999999999999</v>
      </c>
      <c r="CI4267" s="5"/>
    </row>
    <row r="4268" spans="1:87" ht="16" customHeight="1">
      <c r="A4268">
        <v>4267</v>
      </c>
      <c r="B4268" t="s">
        <v>7221</v>
      </c>
      <c r="C4268" s="2">
        <v>44970</v>
      </c>
      <c r="E4268" s="17" t="s">
        <v>763</v>
      </c>
      <c r="F4268" s="17" t="s">
        <v>762</v>
      </c>
      <c r="G4268" t="s">
        <v>1608</v>
      </c>
      <c r="H4268" t="s">
        <v>6157</v>
      </c>
      <c r="I4268" t="s">
        <v>4349</v>
      </c>
      <c r="J4268" t="s">
        <v>4350</v>
      </c>
      <c r="K4268" t="s">
        <v>4351</v>
      </c>
      <c r="L4268" t="s">
        <v>6157</v>
      </c>
      <c r="M4268" t="s">
        <v>1608</v>
      </c>
      <c r="N4268" t="s">
        <v>289</v>
      </c>
      <c r="O4268" t="s">
        <v>6157</v>
      </c>
      <c r="P4268" t="s">
        <v>6157</v>
      </c>
      <c r="Q4268" t="s">
        <v>3969</v>
      </c>
      <c r="R4268" t="s">
        <v>6157</v>
      </c>
      <c r="S4268" t="s">
        <v>4353</v>
      </c>
      <c r="T4268" t="s">
        <v>4353</v>
      </c>
      <c r="U4268" s="4" t="s">
        <v>4353</v>
      </c>
      <c r="V4268">
        <v>0</v>
      </c>
      <c r="W4268">
        <v>80</v>
      </c>
      <c r="X4268" t="s">
        <v>6157</v>
      </c>
      <c r="Y4268" t="s">
        <v>6157</v>
      </c>
      <c r="Z4268" t="s">
        <v>1371</v>
      </c>
      <c r="AA4268" t="s">
        <v>1388</v>
      </c>
      <c r="AB4268" t="s">
        <v>4353</v>
      </c>
      <c r="AC4268" t="s">
        <v>4353</v>
      </c>
      <c r="AD4268" t="s">
        <v>6157</v>
      </c>
      <c r="AE4268" t="s">
        <v>6157</v>
      </c>
      <c r="AF4268" t="s">
        <v>6157</v>
      </c>
      <c r="AG4268" t="s">
        <v>6157</v>
      </c>
      <c r="AH4268" t="s">
        <v>6157</v>
      </c>
      <c r="AI4268" t="s">
        <v>6157</v>
      </c>
      <c r="AJ4268" t="s">
        <v>6457</v>
      </c>
      <c r="AK4268" t="s">
        <v>7238</v>
      </c>
      <c r="AL4268" t="s">
        <v>1426</v>
      </c>
      <c r="AM4268" t="s">
        <v>1425</v>
      </c>
      <c r="AN4268" t="s">
        <v>4353</v>
      </c>
      <c r="AO4268" s="29">
        <v>16</v>
      </c>
      <c r="AP4268">
        <v>-21.184971969999999</v>
      </c>
      <c r="AQ4268">
        <v>-175.23077488000001</v>
      </c>
      <c r="AR4268" t="s">
        <v>289</v>
      </c>
      <c r="AS4268">
        <v>0.05</v>
      </c>
      <c r="AT4268" t="s">
        <v>1515</v>
      </c>
      <c r="AU4268" t="s">
        <v>274</v>
      </c>
      <c r="AV4268" t="s">
        <v>4353</v>
      </c>
      <c r="AW4268" s="17" t="s">
        <v>762</v>
      </c>
      <c r="AX4268" t="s">
        <v>4353</v>
      </c>
      <c r="AY4268">
        <v>950</v>
      </c>
      <c r="AZ4268">
        <v>1700</v>
      </c>
      <c r="BA4268" t="s">
        <v>4353</v>
      </c>
      <c r="BB4268" t="s">
        <v>4785</v>
      </c>
      <c r="BC4268" t="s">
        <v>6157</v>
      </c>
      <c r="BH4268" t="s">
        <v>1542</v>
      </c>
      <c r="BI4268" t="s">
        <v>7253</v>
      </c>
      <c r="BJ4268" t="s">
        <v>1541</v>
      </c>
      <c r="BK4268" t="s">
        <v>6157</v>
      </c>
      <c r="BL4268" s="7">
        <v>2003</v>
      </c>
      <c r="BQ4268" t="s">
        <v>6548</v>
      </c>
      <c r="BR4268">
        <v>1</v>
      </c>
      <c r="BS4268" t="s">
        <v>6567</v>
      </c>
      <c r="BT4268" t="s">
        <v>1598</v>
      </c>
      <c r="BW4268"/>
      <c r="BY4268">
        <v>9.9</v>
      </c>
      <c r="CI4268" s="5"/>
    </row>
    <row r="4269" spans="1:87" ht="16" customHeight="1">
      <c r="A4269">
        <v>4268</v>
      </c>
      <c r="B4269" t="s">
        <v>7221</v>
      </c>
      <c r="C4269" s="2">
        <v>44970</v>
      </c>
      <c r="E4269" s="17" t="s">
        <v>761</v>
      </c>
      <c r="F4269" s="17" t="s">
        <v>760</v>
      </c>
      <c r="G4269" t="s">
        <v>1608</v>
      </c>
      <c r="H4269" t="s">
        <v>6157</v>
      </c>
      <c r="I4269" t="s">
        <v>4349</v>
      </c>
      <c r="J4269" t="s">
        <v>4350</v>
      </c>
      <c r="K4269" t="s">
        <v>4351</v>
      </c>
      <c r="L4269" t="s">
        <v>6157</v>
      </c>
      <c r="M4269" t="s">
        <v>1608</v>
      </c>
      <c r="N4269" t="s">
        <v>289</v>
      </c>
      <c r="O4269" t="s">
        <v>6157</v>
      </c>
      <c r="P4269" t="s">
        <v>6157</v>
      </c>
      <c r="Q4269" t="s">
        <v>3969</v>
      </c>
      <c r="R4269" t="s">
        <v>6157</v>
      </c>
      <c r="S4269" t="s">
        <v>4353</v>
      </c>
      <c r="T4269" t="s">
        <v>4353</v>
      </c>
      <c r="U4269" s="4" t="s">
        <v>4353</v>
      </c>
      <c r="V4269">
        <v>0</v>
      </c>
      <c r="W4269">
        <v>80</v>
      </c>
      <c r="X4269" t="s">
        <v>6157</v>
      </c>
      <c r="Y4269" t="s">
        <v>6157</v>
      </c>
      <c r="Z4269" t="s">
        <v>1371</v>
      </c>
      <c r="AA4269" t="s">
        <v>1388</v>
      </c>
      <c r="AB4269" t="s">
        <v>4353</v>
      </c>
      <c r="AC4269" t="s">
        <v>4353</v>
      </c>
      <c r="AD4269" t="s">
        <v>6157</v>
      </c>
      <c r="AE4269" t="s">
        <v>6157</v>
      </c>
      <c r="AF4269" t="s">
        <v>6157</v>
      </c>
      <c r="AG4269" t="s">
        <v>6157</v>
      </c>
      <c r="AH4269" t="s">
        <v>6157</v>
      </c>
      <c r="AI4269" t="s">
        <v>6157</v>
      </c>
      <c r="AJ4269" t="s">
        <v>6457</v>
      </c>
      <c r="AK4269" t="s">
        <v>7238</v>
      </c>
      <c r="AL4269" t="s">
        <v>1426</v>
      </c>
      <c r="AM4269" t="s">
        <v>1425</v>
      </c>
      <c r="AN4269" t="s">
        <v>4353</v>
      </c>
      <c r="AO4269" s="29">
        <v>16</v>
      </c>
      <c r="AP4269">
        <v>-21.184971969999999</v>
      </c>
      <c r="AQ4269">
        <v>-175.23077488000001</v>
      </c>
      <c r="AR4269" t="s">
        <v>289</v>
      </c>
      <c r="AS4269">
        <v>0.05</v>
      </c>
      <c r="AT4269" t="s">
        <v>1515</v>
      </c>
      <c r="AU4269" t="s">
        <v>274</v>
      </c>
      <c r="AV4269" t="s">
        <v>4353</v>
      </c>
      <c r="AW4269" s="17" t="s">
        <v>760</v>
      </c>
      <c r="AX4269" t="s">
        <v>4353</v>
      </c>
      <c r="AY4269">
        <v>950</v>
      </c>
      <c r="AZ4269">
        <v>1700</v>
      </c>
      <c r="BA4269" t="s">
        <v>4353</v>
      </c>
      <c r="BB4269" t="s">
        <v>4785</v>
      </c>
      <c r="BC4269" t="s">
        <v>6157</v>
      </c>
      <c r="BH4269" t="s">
        <v>1542</v>
      </c>
      <c r="BI4269" t="s">
        <v>7253</v>
      </c>
      <c r="BJ4269" t="s">
        <v>1541</v>
      </c>
      <c r="BK4269" t="s">
        <v>6157</v>
      </c>
      <c r="BL4269" s="7">
        <v>2003</v>
      </c>
      <c r="BQ4269" t="s">
        <v>6548</v>
      </c>
      <c r="BR4269">
        <v>1</v>
      </c>
      <c r="BS4269" t="s">
        <v>6567</v>
      </c>
      <c r="BT4269" t="s">
        <v>1598</v>
      </c>
      <c r="BW4269"/>
      <c r="BY4269">
        <v>10.6</v>
      </c>
      <c r="CI4269" s="5"/>
    </row>
    <row r="4270" spans="1:87" ht="16" customHeight="1">
      <c r="A4270">
        <v>4269</v>
      </c>
      <c r="B4270" t="s">
        <v>7221</v>
      </c>
      <c r="C4270" s="2">
        <v>44970</v>
      </c>
      <c r="E4270" s="17" t="s">
        <v>759</v>
      </c>
      <c r="F4270" s="17" t="s">
        <v>758</v>
      </c>
      <c r="G4270" t="s">
        <v>1608</v>
      </c>
      <c r="H4270" t="s">
        <v>6157</v>
      </c>
      <c r="I4270" t="s">
        <v>4349</v>
      </c>
      <c r="J4270" t="s">
        <v>4350</v>
      </c>
      <c r="K4270" t="s">
        <v>4351</v>
      </c>
      <c r="L4270" t="s">
        <v>6157</v>
      </c>
      <c r="M4270" t="s">
        <v>1608</v>
      </c>
      <c r="N4270" t="s">
        <v>289</v>
      </c>
      <c r="O4270" t="s">
        <v>6157</v>
      </c>
      <c r="P4270" t="s">
        <v>6157</v>
      </c>
      <c r="Q4270" t="s">
        <v>3969</v>
      </c>
      <c r="R4270" t="s">
        <v>6157</v>
      </c>
      <c r="S4270" t="s">
        <v>4353</v>
      </c>
      <c r="T4270" t="s">
        <v>4353</v>
      </c>
      <c r="U4270" s="4" t="s">
        <v>4353</v>
      </c>
      <c r="V4270">
        <v>0</v>
      </c>
      <c r="W4270">
        <v>80</v>
      </c>
      <c r="X4270" t="s">
        <v>6157</v>
      </c>
      <c r="Y4270" t="s">
        <v>6157</v>
      </c>
      <c r="Z4270" t="s">
        <v>1371</v>
      </c>
      <c r="AA4270" t="s">
        <v>1388</v>
      </c>
      <c r="AB4270" t="s">
        <v>4353</v>
      </c>
      <c r="AC4270" t="s">
        <v>4353</v>
      </c>
      <c r="AD4270" t="s">
        <v>6157</v>
      </c>
      <c r="AE4270" t="s">
        <v>6157</v>
      </c>
      <c r="AF4270" t="s">
        <v>6157</v>
      </c>
      <c r="AG4270" t="s">
        <v>6157</v>
      </c>
      <c r="AH4270" t="s">
        <v>6157</v>
      </c>
      <c r="AI4270" t="s">
        <v>6157</v>
      </c>
      <c r="AJ4270" t="s">
        <v>6457</v>
      </c>
      <c r="AK4270" t="s">
        <v>7238</v>
      </c>
      <c r="AL4270" t="s">
        <v>1426</v>
      </c>
      <c r="AM4270" t="s">
        <v>1425</v>
      </c>
      <c r="AN4270" t="s">
        <v>4353</v>
      </c>
      <c r="AO4270" s="29">
        <v>16</v>
      </c>
      <c r="AP4270">
        <v>-21.184971969999999</v>
      </c>
      <c r="AQ4270">
        <v>-175.23077488000001</v>
      </c>
      <c r="AR4270" t="s">
        <v>289</v>
      </c>
      <c r="AS4270">
        <v>0.05</v>
      </c>
      <c r="AT4270" t="s">
        <v>1515</v>
      </c>
      <c r="AU4270" t="s">
        <v>274</v>
      </c>
      <c r="AV4270" t="s">
        <v>4353</v>
      </c>
      <c r="AW4270" s="17" t="s">
        <v>758</v>
      </c>
      <c r="AX4270" t="s">
        <v>4353</v>
      </c>
      <c r="AY4270">
        <v>950</v>
      </c>
      <c r="AZ4270">
        <v>1700</v>
      </c>
      <c r="BA4270" t="s">
        <v>4353</v>
      </c>
      <c r="BB4270" t="s">
        <v>4785</v>
      </c>
      <c r="BC4270" t="s">
        <v>6157</v>
      </c>
      <c r="BH4270" t="s">
        <v>1542</v>
      </c>
      <c r="BI4270" t="s">
        <v>7253</v>
      </c>
      <c r="BJ4270" t="s">
        <v>1541</v>
      </c>
      <c r="BK4270" t="s">
        <v>6157</v>
      </c>
      <c r="BL4270" s="7">
        <v>2003</v>
      </c>
      <c r="BQ4270" t="s">
        <v>6548</v>
      </c>
      <c r="BR4270">
        <v>1</v>
      </c>
      <c r="BS4270" t="s">
        <v>6567</v>
      </c>
      <c r="BT4270" t="s">
        <v>1598</v>
      </c>
      <c r="BW4270"/>
      <c r="BY4270">
        <v>10.6</v>
      </c>
      <c r="CI4270" s="5"/>
    </row>
    <row r="4271" spans="1:87" ht="16" customHeight="1">
      <c r="A4271">
        <v>4270</v>
      </c>
      <c r="B4271" t="s">
        <v>7221</v>
      </c>
      <c r="C4271" s="2">
        <v>44970</v>
      </c>
      <c r="E4271" s="17" t="s">
        <v>757</v>
      </c>
      <c r="F4271" s="17" t="s">
        <v>756</v>
      </c>
      <c r="G4271" t="s">
        <v>1608</v>
      </c>
      <c r="H4271" t="s">
        <v>6157</v>
      </c>
      <c r="I4271" t="s">
        <v>4349</v>
      </c>
      <c r="J4271" t="s">
        <v>4350</v>
      </c>
      <c r="K4271" t="s">
        <v>4351</v>
      </c>
      <c r="L4271" t="s">
        <v>6157</v>
      </c>
      <c r="M4271" t="s">
        <v>1608</v>
      </c>
      <c r="N4271" t="s">
        <v>289</v>
      </c>
      <c r="O4271" t="s">
        <v>6157</v>
      </c>
      <c r="P4271" t="s">
        <v>6157</v>
      </c>
      <c r="Q4271" t="s">
        <v>3969</v>
      </c>
      <c r="R4271" t="s">
        <v>6157</v>
      </c>
      <c r="S4271" t="s">
        <v>4353</v>
      </c>
      <c r="T4271" t="s">
        <v>4353</v>
      </c>
      <c r="U4271" s="4" t="s">
        <v>4353</v>
      </c>
      <c r="V4271">
        <v>0</v>
      </c>
      <c r="W4271">
        <v>80</v>
      </c>
      <c r="X4271" t="s">
        <v>6157</v>
      </c>
      <c r="Y4271" t="s">
        <v>6157</v>
      </c>
      <c r="Z4271" t="s">
        <v>1371</v>
      </c>
      <c r="AA4271" t="s">
        <v>1388</v>
      </c>
      <c r="AB4271" t="s">
        <v>4353</v>
      </c>
      <c r="AC4271" t="s">
        <v>4353</v>
      </c>
      <c r="AD4271" t="s">
        <v>6157</v>
      </c>
      <c r="AE4271" t="s">
        <v>6157</v>
      </c>
      <c r="AF4271" t="s">
        <v>6157</v>
      </c>
      <c r="AG4271" t="s">
        <v>6157</v>
      </c>
      <c r="AH4271" t="s">
        <v>6157</v>
      </c>
      <c r="AI4271" t="s">
        <v>6157</v>
      </c>
      <c r="AJ4271" t="s">
        <v>6457</v>
      </c>
      <c r="AK4271" t="s">
        <v>7238</v>
      </c>
      <c r="AL4271" t="s">
        <v>1426</v>
      </c>
      <c r="AM4271" t="s">
        <v>1425</v>
      </c>
      <c r="AN4271" t="s">
        <v>4353</v>
      </c>
      <c r="AO4271" s="29">
        <v>16</v>
      </c>
      <c r="AP4271">
        <v>-21.184971969999999</v>
      </c>
      <c r="AQ4271">
        <v>-175.23077488000001</v>
      </c>
      <c r="AR4271" t="s">
        <v>289</v>
      </c>
      <c r="AS4271">
        <v>0.05</v>
      </c>
      <c r="AT4271" t="s">
        <v>1515</v>
      </c>
      <c r="AU4271" t="s">
        <v>274</v>
      </c>
      <c r="AV4271" t="s">
        <v>4353</v>
      </c>
      <c r="AW4271" s="17" t="s">
        <v>756</v>
      </c>
      <c r="AX4271" t="s">
        <v>4353</v>
      </c>
      <c r="AY4271">
        <v>950</v>
      </c>
      <c r="AZ4271">
        <v>1700</v>
      </c>
      <c r="BA4271" t="s">
        <v>4353</v>
      </c>
      <c r="BB4271" t="s">
        <v>4785</v>
      </c>
      <c r="BC4271" t="s">
        <v>6157</v>
      </c>
      <c r="BH4271" t="s">
        <v>1542</v>
      </c>
      <c r="BI4271" t="s">
        <v>7253</v>
      </c>
      <c r="BJ4271" t="s">
        <v>1541</v>
      </c>
      <c r="BK4271" t="s">
        <v>6157</v>
      </c>
      <c r="BL4271" s="7">
        <v>2003</v>
      </c>
      <c r="BQ4271" t="s">
        <v>6548</v>
      </c>
      <c r="BR4271">
        <v>1</v>
      </c>
      <c r="BS4271" t="s">
        <v>6567</v>
      </c>
      <c r="BT4271" t="s">
        <v>1598</v>
      </c>
      <c r="BW4271"/>
      <c r="BY4271">
        <v>9.3000000000000007</v>
      </c>
      <c r="CI4271" s="5"/>
    </row>
    <row r="4272" spans="1:87" ht="16" customHeight="1">
      <c r="A4272">
        <v>4271</v>
      </c>
      <c r="B4272" t="s">
        <v>7221</v>
      </c>
      <c r="C4272" s="2">
        <v>44970</v>
      </c>
      <c r="E4272" s="17" t="s">
        <v>755</v>
      </c>
      <c r="F4272" s="17" t="s">
        <v>754</v>
      </c>
      <c r="G4272" t="s">
        <v>1608</v>
      </c>
      <c r="H4272" t="s">
        <v>6157</v>
      </c>
      <c r="I4272" t="s">
        <v>4349</v>
      </c>
      <c r="J4272" t="s">
        <v>4350</v>
      </c>
      <c r="K4272" t="s">
        <v>4351</v>
      </c>
      <c r="L4272" t="s">
        <v>6157</v>
      </c>
      <c r="M4272" t="s">
        <v>1608</v>
      </c>
      <c r="N4272" t="s">
        <v>289</v>
      </c>
      <c r="O4272" t="s">
        <v>6157</v>
      </c>
      <c r="P4272" t="s">
        <v>6157</v>
      </c>
      <c r="Q4272" t="s">
        <v>3969</v>
      </c>
      <c r="R4272" t="s">
        <v>6157</v>
      </c>
      <c r="S4272" t="s">
        <v>4353</v>
      </c>
      <c r="T4272" t="s">
        <v>4353</v>
      </c>
      <c r="U4272" s="4" t="s">
        <v>4353</v>
      </c>
      <c r="V4272">
        <v>0</v>
      </c>
      <c r="W4272">
        <v>80</v>
      </c>
      <c r="X4272" t="s">
        <v>6157</v>
      </c>
      <c r="Y4272" t="s">
        <v>6157</v>
      </c>
      <c r="Z4272" t="s">
        <v>1371</v>
      </c>
      <c r="AA4272" t="s">
        <v>1388</v>
      </c>
      <c r="AB4272" t="s">
        <v>4353</v>
      </c>
      <c r="AC4272" t="s">
        <v>4353</v>
      </c>
      <c r="AD4272" t="s">
        <v>6157</v>
      </c>
      <c r="AE4272" t="s">
        <v>6157</v>
      </c>
      <c r="AF4272" t="s">
        <v>6157</v>
      </c>
      <c r="AG4272" t="s">
        <v>6157</v>
      </c>
      <c r="AH4272" t="s">
        <v>6157</v>
      </c>
      <c r="AI4272" t="s">
        <v>6157</v>
      </c>
      <c r="AJ4272" t="s">
        <v>6457</v>
      </c>
      <c r="AK4272" t="s">
        <v>7238</v>
      </c>
      <c r="AL4272" t="s">
        <v>1426</v>
      </c>
      <c r="AM4272" t="s">
        <v>1425</v>
      </c>
      <c r="AN4272" t="s">
        <v>4353</v>
      </c>
      <c r="AO4272" s="29">
        <v>16</v>
      </c>
      <c r="AP4272">
        <v>-21.184971969999999</v>
      </c>
      <c r="AQ4272">
        <v>-175.23077488000001</v>
      </c>
      <c r="AR4272" t="s">
        <v>289</v>
      </c>
      <c r="AS4272">
        <v>0.05</v>
      </c>
      <c r="AT4272" t="s">
        <v>1515</v>
      </c>
      <c r="AU4272" t="s">
        <v>274</v>
      </c>
      <c r="AV4272" t="s">
        <v>4353</v>
      </c>
      <c r="AW4272" s="17" t="s">
        <v>754</v>
      </c>
      <c r="AX4272" t="s">
        <v>4353</v>
      </c>
      <c r="AY4272">
        <v>950</v>
      </c>
      <c r="AZ4272">
        <v>1700</v>
      </c>
      <c r="BA4272" t="s">
        <v>4353</v>
      </c>
      <c r="BB4272" t="s">
        <v>4785</v>
      </c>
      <c r="BC4272" t="s">
        <v>6157</v>
      </c>
      <c r="BH4272" t="s">
        <v>1542</v>
      </c>
      <c r="BI4272" t="s">
        <v>7253</v>
      </c>
      <c r="BJ4272" t="s">
        <v>1541</v>
      </c>
      <c r="BK4272" t="s">
        <v>6157</v>
      </c>
      <c r="BL4272" s="7">
        <v>2003</v>
      </c>
      <c r="BQ4272" t="s">
        <v>6548</v>
      </c>
      <c r="BR4272">
        <v>1</v>
      </c>
      <c r="BS4272" t="s">
        <v>6567</v>
      </c>
      <c r="BT4272" t="s">
        <v>1598</v>
      </c>
      <c r="BW4272"/>
      <c r="BY4272">
        <v>10.5</v>
      </c>
      <c r="CI4272" s="5"/>
    </row>
    <row r="4273" spans="1:87" ht="16" customHeight="1">
      <c r="A4273">
        <v>4272</v>
      </c>
      <c r="B4273" t="s">
        <v>7221</v>
      </c>
      <c r="C4273" s="2">
        <v>44970</v>
      </c>
      <c r="E4273" s="17" t="s">
        <v>753</v>
      </c>
      <c r="F4273" s="17" t="s">
        <v>752</v>
      </c>
      <c r="G4273" t="s">
        <v>1608</v>
      </c>
      <c r="H4273" t="s">
        <v>6157</v>
      </c>
      <c r="I4273" t="s">
        <v>4349</v>
      </c>
      <c r="J4273" t="s">
        <v>4350</v>
      </c>
      <c r="K4273" t="s">
        <v>4351</v>
      </c>
      <c r="L4273" t="s">
        <v>6157</v>
      </c>
      <c r="M4273" t="s">
        <v>1608</v>
      </c>
      <c r="N4273" t="s">
        <v>289</v>
      </c>
      <c r="O4273" t="s">
        <v>6157</v>
      </c>
      <c r="P4273" t="s">
        <v>6157</v>
      </c>
      <c r="Q4273" t="s">
        <v>3969</v>
      </c>
      <c r="R4273" t="s">
        <v>6157</v>
      </c>
      <c r="S4273" t="s">
        <v>4353</v>
      </c>
      <c r="T4273" t="s">
        <v>4353</v>
      </c>
      <c r="U4273" s="4" t="s">
        <v>4353</v>
      </c>
      <c r="V4273">
        <v>0</v>
      </c>
      <c r="W4273">
        <v>80</v>
      </c>
      <c r="X4273" t="s">
        <v>6157</v>
      </c>
      <c r="Y4273" t="s">
        <v>6157</v>
      </c>
      <c r="Z4273" t="s">
        <v>1371</v>
      </c>
      <c r="AA4273" t="s">
        <v>1388</v>
      </c>
      <c r="AB4273" t="s">
        <v>4353</v>
      </c>
      <c r="AC4273" t="s">
        <v>4353</v>
      </c>
      <c r="AD4273" t="s">
        <v>6157</v>
      </c>
      <c r="AE4273" t="s">
        <v>6157</v>
      </c>
      <c r="AF4273" t="s">
        <v>6157</v>
      </c>
      <c r="AG4273" t="s">
        <v>6157</v>
      </c>
      <c r="AH4273" t="s">
        <v>6157</v>
      </c>
      <c r="AI4273" t="s">
        <v>6157</v>
      </c>
      <c r="AJ4273" t="s">
        <v>6457</v>
      </c>
      <c r="AK4273" t="s">
        <v>7238</v>
      </c>
      <c r="AL4273" t="s">
        <v>1426</v>
      </c>
      <c r="AM4273" t="s">
        <v>1425</v>
      </c>
      <c r="AN4273" t="s">
        <v>4353</v>
      </c>
      <c r="AO4273" s="29">
        <v>16</v>
      </c>
      <c r="AP4273">
        <v>-21.184971969999999</v>
      </c>
      <c r="AQ4273">
        <v>-175.23077488000001</v>
      </c>
      <c r="AR4273" t="s">
        <v>289</v>
      </c>
      <c r="AS4273">
        <v>0.05</v>
      </c>
      <c r="AT4273" t="s">
        <v>1515</v>
      </c>
      <c r="AU4273" t="s">
        <v>274</v>
      </c>
      <c r="AV4273" t="s">
        <v>4353</v>
      </c>
      <c r="AW4273" s="17" t="s">
        <v>752</v>
      </c>
      <c r="AX4273" t="s">
        <v>4353</v>
      </c>
      <c r="AY4273">
        <v>950</v>
      </c>
      <c r="AZ4273">
        <v>1700</v>
      </c>
      <c r="BA4273" t="s">
        <v>4353</v>
      </c>
      <c r="BB4273" t="s">
        <v>4785</v>
      </c>
      <c r="BC4273" t="s">
        <v>6157</v>
      </c>
      <c r="BH4273" t="s">
        <v>1542</v>
      </c>
      <c r="BI4273" t="s">
        <v>7253</v>
      </c>
      <c r="BJ4273" t="s">
        <v>1541</v>
      </c>
      <c r="BK4273" t="s">
        <v>6157</v>
      </c>
      <c r="BL4273" s="7">
        <v>2003</v>
      </c>
      <c r="BQ4273" t="s">
        <v>6548</v>
      </c>
      <c r="BR4273">
        <v>1</v>
      </c>
      <c r="BS4273" t="s">
        <v>6567</v>
      </c>
      <c r="BT4273" t="s">
        <v>1598</v>
      </c>
      <c r="BW4273"/>
      <c r="BY4273">
        <v>10.199999999999999</v>
      </c>
      <c r="CI4273" s="5"/>
    </row>
    <row r="4274" spans="1:87" ht="16" customHeight="1">
      <c r="A4274">
        <v>4273</v>
      </c>
      <c r="B4274" t="s">
        <v>7221</v>
      </c>
      <c r="C4274" s="2">
        <v>44970</v>
      </c>
      <c r="E4274" s="17" t="s">
        <v>751</v>
      </c>
      <c r="F4274" s="17" t="s">
        <v>750</v>
      </c>
      <c r="G4274" t="s">
        <v>1608</v>
      </c>
      <c r="H4274" t="s">
        <v>6157</v>
      </c>
      <c r="I4274" t="s">
        <v>4349</v>
      </c>
      <c r="J4274" t="s">
        <v>4350</v>
      </c>
      <c r="K4274" t="s">
        <v>4351</v>
      </c>
      <c r="L4274" t="s">
        <v>6157</v>
      </c>
      <c r="M4274" t="s">
        <v>1608</v>
      </c>
      <c r="N4274" t="s">
        <v>289</v>
      </c>
      <c r="O4274" t="s">
        <v>6157</v>
      </c>
      <c r="P4274" t="s">
        <v>6157</v>
      </c>
      <c r="Q4274" t="s">
        <v>3969</v>
      </c>
      <c r="R4274" t="s">
        <v>6157</v>
      </c>
      <c r="S4274" t="s">
        <v>4353</v>
      </c>
      <c r="T4274" t="s">
        <v>4353</v>
      </c>
      <c r="U4274" s="4" t="s">
        <v>4353</v>
      </c>
      <c r="V4274">
        <v>0</v>
      </c>
      <c r="W4274">
        <v>80</v>
      </c>
      <c r="X4274" t="s">
        <v>6157</v>
      </c>
      <c r="Y4274" t="s">
        <v>6157</v>
      </c>
      <c r="Z4274" t="s">
        <v>1371</v>
      </c>
      <c r="AA4274" t="s">
        <v>1388</v>
      </c>
      <c r="AB4274" t="s">
        <v>4353</v>
      </c>
      <c r="AC4274" t="s">
        <v>4353</v>
      </c>
      <c r="AD4274" t="s">
        <v>6157</v>
      </c>
      <c r="AE4274" t="s">
        <v>6157</v>
      </c>
      <c r="AF4274" t="s">
        <v>6157</v>
      </c>
      <c r="AG4274" t="s">
        <v>6157</v>
      </c>
      <c r="AH4274" t="s">
        <v>6157</v>
      </c>
      <c r="AI4274" t="s">
        <v>6157</v>
      </c>
      <c r="AJ4274" t="s">
        <v>6457</v>
      </c>
      <c r="AK4274" t="s">
        <v>7238</v>
      </c>
      <c r="AL4274" t="s">
        <v>1426</v>
      </c>
      <c r="AM4274" t="s">
        <v>1425</v>
      </c>
      <c r="AN4274" t="s">
        <v>4353</v>
      </c>
      <c r="AO4274" s="29">
        <v>16</v>
      </c>
      <c r="AP4274">
        <v>-21.184971969999999</v>
      </c>
      <c r="AQ4274">
        <v>-175.23077488000001</v>
      </c>
      <c r="AR4274" t="s">
        <v>289</v>
      </c>
      <c r="AS4274">
        <v>0.05</v>
      </c>
      <c r="AT4274" t="s">
        <v>1515</v>
      </c>
      <c r="AU4274" t="s">
        <v>274</v>
      </c>
      <c r="AV4274" t="s">
        <v>4353</v>
      </c>
      <c r="AW4274" s="17" t="s">
        <v>750</v>
      </c>
      <c r="AX4274" t="s">
        <v>4353</v>
      </c>
      <c r="AY4274">
        <v>950</v>
      </c>
      <c r="AZ4274">
        <v>1700</v>
      </c>
      <c r="BA4274" t="s">
        <v>4353</v>
      </c>
      <c r="BB4274" t="s">
        <v>4785</v>
      </c>
      <c r="BC4274" t="s">
        <v>6157</v>
      </c>
      <c r="BH4274" t="s">
        <v>1542</v>
      </c>
      <c r="BI4274" t="s">
        <v>7253</v>
      </c>
      <c r="BJ4274" t="s">
        <v>1541</v>
      </c>
      <c r="BK4274" t="s">
        <v>6157</v>
      </c>
      <c r="BL4274" s="7">
        <v>2003</v>
      </c>
      <c r="BQ4274" t="s">
        <v>6548</v>
      </c>
      <c r="BR4274">
        <v>1</v>
      </c>
      <c r="BS4274" t="s">
        <v>6567</v>
      </c>
      <c r="BT4274" t="s">
        <v>1598</v>
      </c>
      <c r="BW4274"/>
      <c r="BY4274">
        <v>9.4</v>
      </c>
      <c r="CI4274" s="5"/>
    </row>
    <row r="4275" spans="1:87" ht="16" customHeight="1">
      <c r="A4275">
        <v>4274</v>
      </c>
      <c r="B4275" t="s">
        <v>7221</v>
      </c>
      <c r="C4275" s="2">
        <v>44970</v>
      </c>
      <c r="E4275" s="17" t="s">
        <v>749</v>
      </c>
      <c r="F4275" s="17" t="s">
        <v>748</v>
      </c>
      <c r="G4275" t="s">
        <v>1608</v>
      </c>
      <c r="H4275" t="s">
        <v>6157</v>
      </c>
      <c r="I4275" t="s">
        <v>4349</v>
      </c>
      <c r="J4275" t="s">
        <v>4350</v>
      </c>
      <c r="K4275" t="s">
        <v>4351</v>
      </c>
      <c r="L4275" t="s">
        <v>6157</v>
      </c>
      <c r="M4275" t="s">
        <v>1608</v>
      </c>
      <c r="N4275" t="s">
        <v>289</v>
      </c>
      <c r="O4275" t="s">
        <v>6157</v>
      </c>
      <c r="P4275" t="s">
        <v>6157</v>
      </c>
      <c r="Q4275" t="s">
        <v>3969</v>
      </c>
      <c r="R4275" t="s">
        <v>6157</v>
      </c>
      <c r="S4275" t="s">
        <v>4353</v>
      </c>
      <c r="T4275" t="s">
        <v>4353</v>
      </c>
      <c r="U4275" s="4" t="s">
        <v>4353</v>
      </c>
      <c r="V4275">
        <v>0</v>
      </c>
      <c r="W4275">
        <v>80</v>
      </c>
      <c r="X4275" t="s">
        <v>6157</v>
      </c>
      <c r="Y4275" t="s">
        <v>6157</v>
      </c>
      <c r="Z4275" t="s">
        <v>1371</v>
      </c>
      <c r="AA4275" t="s">
        <v>1388</v>
      </c>
      <c r="AB4275" t="s">
        <v>4353</v>
      </c>
      <c r="AC4275" t="s">
        <v>4353</v>
      </c>
      <c r="AD4275" t="s">
        <v>6157</v>
      </c>
      <c r="AE4275" t="s">
        <v>6157</v>
      </c>
      <c r="AF4275" t="s">
        <v>6157</v>
      </c>
      <c r="AG4275" t="s">
        <v>6157</v>
      </c>
      <c r="AH4275" t="s">
        <v>6157</v>
      </c>
      <c r="AI4275" t="s">
        <v>6157</v>
      </c>
      <c r="AJ4275" t="s">
        <v>6457</v>
      </c>
      <c r="AK4275" t="s">
        <v>7238</v>
      </c>
      <c r="AL4275" t="s">
        <v>1426</v>
      </c>
      <c r="AM4275" t="s">
        <v>1425</v>
      </c>
      <c r="AN4275" t="s">
        <v>4353</v>
      </c>
      <c r="AO4275" s="29">
        <v>16</v>
      </c>
      <c r="AP4275">
        <v>-21.184971969999999</v>
      </c>
      <c r="AQ4275">
        <v>-175.23077488000001</v>
      </c>
      <c r="AR4275" t="s">
        <v>289</v>
      </c>
      <c r="AS4275">
        <v>0.05</v>
      </c>
      <c r="AT4275" t="s">
        <v>1515</v>
      </c>
      <c r="AU4275" t="s">
        <v>274</v>
      </c>
      <c r="AV4275" t="s">
        <v>4353</v>
      </c>
      <c r="AW4275" s="17" t="s">
        <v>748</v>
      </c>
      <c r="AX4275" t="s">
        <v>4353</v>
      </c>
      <c r="AY4275">
        <v>950</v>
      </c>
      <c r="AZ4275">
        <v>1700</v>
      </c>
      <c r="BA4275" t="s">
        <v>4353</v>
      </c>
      <c r="BB4275" t="s">
        <v>4785</v>
      </c>
      <c r="BC4275" t="s">
        <v>6157</v>
      </c>
      <c r="BH4275" t="s">
        <v>1542</v>
      </c>
      <c r="BI4275" t="s">
        <v>7253</v>
      </c>
      <c r="BJ4275" t="s">
        <v>1541</v>
      </c>
      <c r="BK4275" t="s">
        <v>6157</v>
      </c>
      <c r="BL4275" s="7">
        <v>2003</v>
      </c>
      <c r="BQ4275" t="s">
        <v>6548</v>
      </c>
      <c r="BR4275">
        <v>1</v>
      </c>
      <c r="BS4275" t="s">
        <v>6567</v>
      </c>
      <c r="BT4275" t="s">
        <v>1598</v>
      </c>
      <c r="BW4275">
        <v>-17.8</v>
      </c>
      <c r="BY4275">
        <v>10.9</v>
      </c>
      <c r="CI4275" s="5"/>
    </row>
    <row r="4276" spans="1:87" ht="16" customHeight="1">
      <c r="A4276">
        <v>4275</v>
      </c>
      <c r="B4276" t="s">
        <v>7221</v>
      </c>
      <c r="C4276" s="2">
        <v>44970</v>
      </c>
      <c r="E4276" s="17" t="s">
        <v>747</v>
      </c>
      <c r="F4276" s="17" t="s">
        <v>746</v>
      </c>
      <c r="G4276" t="s">
        <v>1608</v>
      </c>
      <c r="H4276" t="s">
        <v>6157</v>
      </c>
      <c r="I4276" t="s">
        <v>4349</v>
      </c>
      <c r="J4276" t="s">
        <v>4350</v>
      </c>
      <c r="K4276" t="s">
        <v>4351</v>
      </c>
      <c r="L4276" t="s">
        <v>6157</v>
      </c>
      <c r="M4276" t="s">
        <v>1608</v>
      </c>
      <c r="N4276" t="s">
        <v>289</v>
      </c>
      <c r="O4276" t="s">
        <v>6157</v>
      </c>
      <c r="P4276" t="s">
        <v>6157</v>
      </c>
      <c r="Q4276" t="s">
        <v>3969</v>
      </c>
      <c r="R4276" t="s">
        <v>6157</v>
      </c>
      <c r="S4276" t="s">
        <v>4353</v>
      </c>
      <c r="T4276" t="s">
        <v>4353</v>
      </c>
      <c r="U4276" s="4" t="s">
        <v>4353</v>
      </c>
      <c r="V4276">
        <v>0</v>
      </c>
      <c r="W4276">
        <v>80</v>
      </c>
      <c r="X4276" t="s">
        <v>6157</v>
      </c>
      <c r="Y4276" t="s">
        <v>6157</v>
      </c>
      <c r="Z4276" t="s">
        <v>1371</v>
      </c>
      <c r="AA4276" t="s">
        <v>1388</v>
      </c>
      <c r="AB4276" t="s">
        <v>4353</v>
      </c>
      <c r="AC4276" t="s">
        <v>4353</v>
      </c>
      <c r="AD4276" t="s">
        <v>6157</v>
      </c>
      <c r="AE4276" t="s">
        <v>6157</v>
      </c>
      <c r="AF4276" t="s">
        <v>6157</v>
      </c>
      <c r="AG4276" t="s">
        <v>6157</v>
      </c>
      <c r="AH4276" t="s">
        <v>6157</v>
      </c>
      <c r="AI4276" t="s">
        <v>6157</v>
      </c>
      <c r="AJ4276" t="s">
        <v>6457</v>
      </c>
      <c r="AK4276" t="s">
        <v>7238</v>
      </c>
      <c r="AL4276" t="s">
        <v>1426</v>
      </c>
      <c r="AM4276" t="s">
        <v>1425</v>
      </c>
      <c r="AN4276" t="s">
        <v>4353</v>
      </c>
      <c r="AO4276" s="29">
        <v>16</v>
      </c>
      <c r="AP4276">
        <v>-21.184971969999999</v>
      </c>
      <c r="AQ4276">
        <v>-175.23077488000001</v>
      </c>
      <c r="AR4276" t="s">
        <v>289</v>
      </c>
      <c r="AS4276">
        <v>0.05</v>
      </c>
      <c r="AT4276" t="s">
        <v>1515</v>
      </c>
      <c r="AU4276" t="s">
        <v>274</v>
      </c>
      <c r="AV4276" t="s">
        <v>4353</v>
      </c>
      <c r="AW4276" s="17" t="s">
        <v>746</v>
      </c>
      <c r="AX4276" t="s">
        <v>4353</v>
      </c>
      <c r="AY4276">
        <v>950</v>
      </c>
      <c r="AZ4276">
        <v>1700</v>
      </c>
      <c r="BA4276" t="s">
        <v>4353</v>
      </c>
      <c r="BB4276" t="s">
        <v>4785</v>
      </c>
      <c r="BC4276" t="s">
        <v>6157</v>
      </c>
      <c r="BH4276" t="s">
        <v>1542</v>
      </c>
      <c r="BI4276" t="s">
        <v>7253</v>
      </c>
      <c r="BJ4276" t="s">
        <v>1541</v>
      </c>
      <c r="BK4276" t="s">
        <v>6157</v>
      </c>
      <c r="BL4276" s="7">
        <v>2003</v>
      </c>
      <c r="BQ4276" t="s">
        <v>6548</v>
      </c>
      <c r="BR4276">
        <v>1</v>
      </c>
      <c r="BS4276" t="s">
        <v>6567</v>
      </c>
      <c r="BT4276" t="s">
        <v>1598</v>
      </c>
      <c r="BW4276"/>
      <c r="BY4276">
        <v>9.3000000000000007</v>
      </c>
      <c r="CI4276" s="5"/>
    </row>
    <row r="4277" spans="1:87" ht="16" customHeight="1">
      <c r="A4277">
        <v>4276</v>
      </c>
      <c r="B4277" t="s">
        <v>7221</v>
      </c>
      <c r="C4277" s="2">
        <v>44970</v>
      </c>
      <c r="E4277" s="17" t="s">
        <v>745</v>
      </c>
      <c r="F4277" s="17" t="s">
        <v>744</v>
      </c>
      <c r="G4277" t="s">
        <v>1608</v>
      </c>
      <c r="H4277" t="s">
        <v>6157</v>
      </c>
      <c r="I4277" t="s">
        <v>4349</v>
      </c>
      <c r="J4277" t="s">
        <v>4350</v>
      </c>
      <c r="K4277" t="s">
        <v>4351</v>
      </c>
      <c r="L4277" t="s">
        <v>6157</v>
      </c>
      <c r="M4277" t="s">
        <v>1608</v>
      </c>
      <c r="N4277" t="s">
        <v>289</v>
      </c>
      <c r="O4277" t="s">
        <v>6157</v>
      </c>
      <c r="P4277" t="s">
        <v>6157</v>
      </c>
      <c r="Q4277" t="s">
        <v>3969</v>
      </c>
      <c r="R4277" t="s">
        <v>6157</v>
      </c>
      <c r="S4277" t="s">
        <v>4353</v>
      </c>
      <c r="T4277" t="s">
        <v>4353</v>
      </c>
      <c r="U4277" s="4" t="s">
        <v>4353</v>
      </c>
      <c r="V4277">
        <v>0</v>
      </c>
      <c r="W4277">
        <v>80</v>
      </c>
      <c r="X4277" t="s">
        <v>6157</v>
      </c>
      <c r="Y4277" t="s">
        <v>6157</v>
      </c>
      <c r="Z4277" t="s">
        <v>1371</v>
      </c>
      <c r="AA4277" t="s">
        <v>1388</v>
      </c>
      <c r="AB4277" t="s">
        <v>4353</v>
      </c>
      <c r="AC4277" t="s">
        <v>4353</v>
      </c>
      <c r="AD4277" t="s">
        <v>6157</v>
      </c>
      <c r="AE4277" t="s">
        <v>6157</v>
      </c>
      <c r="AF4277" t="s">
        <v>6157</v>
      </c>
      <c r="AG4277" t="s">
        <v>6157</v>
      </c>
      <c r="AH4277" t="s">
        <v>6157</v>
      </c>
      <c r="AI4277" t="s">
        <v>6157</v>
      </c>
      <c r="AJ4277" t="s">
        <v>6457</v>
      </c>
      <c r="AK4277" t="s">
        <v>7238</v>
      </c>
      <c r="AL4277" t="s">
        <v>1426</v>
      </c>
      <c r="AM4277" t="s">
        <v>1425</v>
      </c>
      <c r="AN4277" t="s">
        <v>4353</v>
      </c>
      <c r="AO4277" s="29">
        <v>16</v>
      </c>
      <c r="AP4277">
        <v>-21.184971969999999</v>
      </c>
      <c r="AQ4277">
        <v>-175.23077488000001</v>
      </c>
      <c r="AR4277" t="s">
        <v>289</v>
      </c>
      <c r="AS4277">
        <v>0.05</v>
      </c>
      <c r="AT4277" t="s">
        <v>1515</v>
      </c>
      <c r="AU4277" t="s">
        <v>274</v>
      </c>
      <c r="AV4277" t="s">
        <v>4353</v>
      </c>
      <c r="AW4277" s="17" t="s">
        <v>744</v>
      </c>
      <c r="AX4277" t="s">
        <v>4353</v>
      </c>
      <c r="AY4277">
        <v>950</v>
      </c>
      <c r="AZ4277">
        <v>1700</v>
      </c>
      <c r="BA4277" t="s">
        <v>4353</v>
      </c>
      <c r="BB4277" t="s">
        <v>4785</v>
      </c>
      <c r="BC4277" t="s">
        <v>6157</v>
      </c>
      <c r="BH4277" t="s">
        <v>1542</v>
      </c>
      <c r="BI4277" t="s">
        <v>7253</v>
      </c>
      <c r="BJ4277" t="s">
        <v>1541</v>
      </c>
      <c r="BK4277" t="s">
        <v>6157</v>
      </c>
      <c r="BL4277" s="7">
        <v>2003</v>
      </c>
      <c r="BQ4277" t="s">
        <v>6548</v>
      </c>
      <c r="BR4277">
        <v>1</v>
      </c>
      <c r="BS4277" t="s">
        <v>6567</v>
      </c>
      <c r="BT4277" t="s">
        <v>1598</v>
      </c>
      <c r="BW4277"/>
      <c r="BY4277">
        <v>10</v>
      </c>
      <c r="CI4277" s="5"/>
    </row>
    <row r="4278" spans="1:87" ht="16" customHeight="1">
      <c r="A4278">
        <v>4277</v>
      </c>
      <c r="B4278" t="s">
        <v>7221</v>
      </c>
      <c r="C4278" s="2">
        <v>44970</v>
      </c>
      <c r="E4278" s="17" t="s">
        <v>743</v>
      </c>
      <c r="F4278" s="17" t="s">
        <v>742</v>
      </c>
      <c r="G4278" t="s">
        <v>1608</v>
      </c>
      <c r="H4278" t="s">
        <v>6157</v>
      </c>
      <c r="I4278" t="s">
        <v>4349</v>
      </c>
      <c r="J4278" t="s">
        <v>4350</v>
      </c>
      <c r="K4278" t="s">
        <v>4351</v>
      </c>
      <c r="L4278" t="s">
        <v>6157</v>
      </c>
      <c r="M4278" t="s">
        <v>1608</v>
      </c>
      <c r="N4278" t="s">
        <v>289</v>
      </c>
      <c r="O4278" t="s">
        <v>6157</v>
      </c>
      <c r="P4278" t="s">
        <v>6157</v>
      </c>
      <c r="Q4278" t="s">
        <v>3969</v>
      </c>
      <c r="R4278" t="s">
        <v>6157</v>
      </c>
      <c r="S4278" t="s">
        <v>4353</v>
      </c>
      <c r="T4278" t="s">
        <v>4353</v>
      </c>
      <c r="U4278" s="4" t="s">
        <v>4353</v>
      </c>
      <c r="V4278">
        <v>0</v>
      </c>
      <c r="W4278">
        <v>80</v>
      </c>
      <c r="X4278" t="s">
        <v>6157</v>
      </c>
      <c r="Y4278" t="s">
        <v>6157</v>
      </c>
      <c r="Z4278" t="s">
        <v>1371</v>
      </c>
      <c r="AA4278" t="s">
        <v>1388</v>
      </c>
      <c r="AB4278" t="s">
        <v>4353</v>
      </c>
      <c r="AC4278" t="s">
        <v>4353</v>
      </c>
      <c r="AD4278" t="s">
        <v>6157</v>
      </c>
      <c r="AE4278" t="s">
        <v>6157</v>
      </c>
      <c r="AF4278" t="s">
        <v>6157</v>
      </c>
      <c r="AG4278" t="s">
        <v>6157</v>
      </c>
      <c r="AH4278" t="s">
        <v>6157</v>
      </c>
      <c r="AI4278" t="s">
        <v>6157</v>
      </c>
      <c r="AJ4278" t="s">
        <v>6457</v>
      </c>
      <c r="AK4278" t="s">
        <v>7238</v>
      </c>
      <c r="AL4278" t="s">
        <v>1426</v>
      </c>
      <c r="AM4278" t="s">
        <v>1425</v>
      </c>
      <c r="AN4278" t="s">
        <v>4353</v>
      </c>
      <c r="AO4278" s="29">
        <v>16</v>
      </c>
      <c r="AP4278">
        <v>-21.184971969999999</v>
      </c>
      <c r="AQ4278">
        <v>-175.23077488000001</v>
      </c>
      <c r="AR4278" t="s">
        <v>289</v>
      </c>
      <c r="AS4278">
        <v>0.05</v>
      </c>
      <c r="AT4278" t="s">
        <v>1515</v>
      </c>
      <c r="AU4278" t="s">
        <v>274</v>
      </c>
      <c r="AV4278" t="s">
        <v>4353</v>
      </c>
      <c r="AW4278" s="17" t="s">
        <v>742</v>
      </c>
      <c r="AX4278" t="s">
        <v>4353</v>
      </c>
      <c r="AY4278">
        <v>950</v>
      </c>
      <c r="AZ4278">
        <v>1700</v>
      </c>
      <c r="BA4278" t="s">
        <v>4353</v>
      </c>
      <c r="BB4278" t="s">
        <v>4785</v>
      </c>
      <c r="BC4278" t="s">
        <v>6157</v>
      </c>
      <c r="BH4278" t="s">
        <v>1542</v>
      </c>
      <c r="BI4278" t="s">
        <v>7253</v>
      </c>
      <c r="BJ4278" t="s">
        <v>1541</v>
      </c>
      <c r="BK4278" t="s">
        <v>6157</v>
      </c>
      <c r="BL4278" s="7">
        <v>2003</v>
      </c>
      <c r="BQ4278" t="s">
        <v>6548</v>
      </c>
      <c r="BR4278">
        <v>1</v>
      </c>
      <c r="BS4278" t="s">
        <v>6567</v>
      </c>
      <c r="BT4278" t="s">
        <v>1598</v>
      </c>
      <c r="BW4278">
        <v>-18.8</v>
      </c>
      <c r="BY4278">
        <v>9.4</v>
      </c>
      <c r="CI4278" s="5"/>
    </row>
    <row r="4279" spans="1:87" ht="16" customHeight="1">
      <c r="A4279">
        <v>4278</v>
      </c>
      <c r="B4279" t="s">
        <v>7221</v>
      </c>
      <c r="C4279" s="2">
        <v>44970</v>
      </c>
      <c r="E4279" s="17" t="s">
        <v>741</v>
      </c>
      <c r="F4279" s="17" t="s">
        <v>740</v>
      </c>
      <c r="G4279" t="s">
        <v>1608</v>
      </c>
      <c r="H4279" t="s">
        <v>6157</v>
      </c>
      <c r="I4279" t="s">
        <v>4349</v>
      </c>
      <c r="J4279" t="s">
        <v>4350</v>
      </c>
      <c r="K4279" t="s">
        <v>4351</v>
      </c>
      <c r="L4279" t="s">
        <v>6157</v>
      </c>
      <c r="M4279" t="s">
        <v>1608</v>
      </c>
      <c r="N4279" t="s">
        <v>289</v>
      </c>
      <c r="O4279" t="s">
        <v>6157</v>
      </c>
      <c r="P4279" t="s">
        <v>6157</v>
      </c>
      <c r="Q4279" t="s">
        <v>3969</v>
      </c>
      <c r="R4279" t="s">
        <v>6157</v>
      </c>
      <c r="S4279" t="s">
        <v>4353</v>
      </c>
      <c r="T4279" t="s">
        <v>4353</v>
      </c>
      <c r="U4279" s="4" t="s">
        <v>4353</v>
      </c>
      <c r="V4279">
        <v>0</v>
      </c>
      <c r="W4279">
        <v>80</v>
      </c>
      <c r="X4279" t="s">
        <v>6157</v>
      </c>
      <c r="Y4279" t="s">
        <v>6157</v>
      </c>
      <c r="Z4279" t="s">
        <v>1371</v>
      </c>
      <c r="AA4279" t="s">
        <v>1388</v>
      </c>
      <c r="AB4279" t="s">
        <v>4353</v>
      </c>
      <c r="AC4279" t="s">
        <v>4353</v>
      </c>
      <c r="AD4279" t="s">
        <v>6157</v>
      </c>
      <c r="AE4279" t="s">
        <v>6157</v>
      </c>
      <c r="AF4279" t="s">
        <v>6157</v>
      </c>
      <c r="AG4279" t="s">
        <v>6157</v>
      </c>
      <c r="AH4279" t="s">
        <v>6157</v>
      </c>
      <c r="AI4279" t="s">
        <v>6157</v>
      </c>
      <c r="AJ4279" t="s">
        <v>6457</v>
      </c>
      <c r="AK4279" t="s">
        <v>7238</v>
      </c>
      <c r="AL4279" t="s">
        <v>1426</v>
      </c>
      <c r="AM4279" t="s">
        <v>1425</v>
      </c>
      <c r="AN4279" t="s">
        <v>4353</v>
      </c>
      <c r="AO4279" s="29">
        <v>16</v>
      </c>
      <c r="AP4279">
        <v>-21.184971969999999</v>
      </c>
      <c r="AQ4279">
        <v>-175.23077488000001</v>
      </c>
      <c r="AR4279" t="s">
        <v>289</v>
      </c>
      <c r="AS4279">
        <v>0.05</v>
      </c>
      <c r="AT4279" t="s">
        <v>1515</v>
      </c>
      <c r="AU4279" t="s">
        <v>274</v>
      </c>
      <c r="AV4279" t="s">
        <v>4353</v>
      </c>
      <c r="AW4279" s="17" t="s">
        <v>740</v>
      </c>
      <c r="AX4279" t="s">
        <v>4353</v>
      </c>
      <c r="AY4279">
        <v>950</v>
      </c>
      <c r="AZ4279">
        <v>1700</v>
      </c>
      <c r="BA4279" t="s">
        <v>4353</v>
      </c>
      <c r="BB4279" t="s">
        <v>4785</v>
      </c>
      <c r="BC4279" t="s">
        <v>6157</v>
      </c>
      <c r="BH4279" t="s">
        <v>1542</v>
      </c>
      <c r="BI4279" t="s">
        <v>7253</v>
      </c>
      <c r="BJ4279" t="s">
        <v>1541</v>
      </c>
      <c r="BK4279" t="s">
        <v>6157</v>
      </c>
      <c r="BL4279" s="7">
        <v>2003</v>
      </c>
      <c r="BQ4279" t="s">
        <v>6548</v>
      </c>
      <c r="BR4279">
        <v>1</v>
      </c>
      <c r="BS4279" t="s">
        <v>6567</v>
      </c>
      <c r="BT4279" t="s">
        <v>1598</v>
      </c>
      <c r="BW4279"/>
      <c r="BY4279">
        <v>9.3000000000000007</v>
      </c>
      <c r="CI4279" s="5"/>
    </row>
    <row r="4280" spans="1:87" ht="16" customHeight="1">
      <c r="A4280">
        <v>4279</v>
      </c>
      <c r="B4280" t="s">
        <v>7221</v>
      </c>
      <c r="C4280" s="2">
        <v>44970</v>
      </c>
      <c r="E4280" s="17" t="s">
        <v>739</v>
      </c>
      <c r="F4280" s="17" t="s">
        <v>738</v>
      </c>
      <c r="G4280" t="s">
        <v>1608</v>
      </c>
      <c r="H4280" t="s">
        <v>6157</v>
      </c>
      <c r="I4280" t="s">
        <v>4349</v>
      </c>
      <c r="J4280" t="s">
        <v>4350</v>
      </c>
      <c r="K4280" t="s">
        <v>4351</v>
      </c>
      <c r="L4280" t="s">
        <v>6157</v>
      </c>
      <c r="M4280" t="s">
        <v>1608</v>
      </c>
      <c r="N4280" t="s">
        <v>289</v>
      </c>
      <c r="O4280" t="s">
        <v>6157</v>
      </c>
      <c r="P4280" t="s">
        <v>6157</v>
      </c>
      <c r="Q4280" t="s">
        <v>3969</v>
      </c>
      <c r="R4280" t="s">
        <v>6157</v>
      </c>
      <c r="S4280" t="s">
        <v>4353</v>
      </c>
      <c r="T4280" t="s">
        <v>4353</v>
      </c>
      <c r="U4280" s="4" t="s">
        <v>4353</v>
      </c>
      <c r="V4280">
        <v>0</v>
      </c>
      <c r="W4280">
        <v>80</v>
      </c>
      <c r="X4280" t="s">
        <v>6157</v>
      </c>
      <c r="Y4280" t="s">
        <v>6157</v>
      </c>
      <c r="Z4280" t="s">
        <v>1371</v>
      </c>
      <c r="AA4280" t="s">
        <v>1388</v>
      </c>
      <c r="AB4280" t="s">
        <v>4353</v>
      </c>
      <c r="AC4280" t="s">
        <v>4353</v>
      </c>
      <c r="AD4280" t="s">
        <v>6157</v>
      </c>
      <c r="AE4280" t="s">
        <v>6157</v>
      </c>
      <c r="AF4280" t="s">
        <v>6157</v>
      </c>
      <c r="AG4280" t="s">
        <v>6157</v>
      </c>
      <c r="AH4280" t="s">
        <v>6157</v>
      </c>
      <c r="AI4280" t="s">
        <v>6157</v>
      </c>
      <c r="AJ4280" t="s">
        <v>6457</v>
      </c>
      <c r="AK4280" t="s">
        <v>7238</v>
      </c>
      <c r="AL4280" t="s">
        <v>1426</v>
      </c>
      <c r="AM4280" t="s">
        <v>1425</v>
      </c>
      <c r="AN4280" t="s">
        <v>4353</v>
      </c>
      <c r="AO4280" s="29">
        <v>16</v>
      </c>
      <c r="AP4280">
        <v>-21.184971969999999</v>
      </c>
      <c r="AQ4280">
        <v>-175.23077488000001</v>
      </c>
      <c r="AR4280" t="s">
        <v>289</v>
      </c>
      <c r="AS4280">
        <v>0.05</v>
      </c>
      <c r="AT4280" t="s">
        <v>1515</v>
      </c>
      <c r="AU4280" t="s">
        <v>274</v>
      </c>
      <c r="AV4280" t="s">
        <v>4353</v>
      </c>
      <c r="AW4280" s="17" t="s">
        <v>738</v>
      </c>
      <c r="AX4280" t="s">
        <v>4353</v>
      </c>
      <c r="AY4280">
        <v>950</v>
      </c>
      <c r="AZ4280">
        <v>1700</v>
      </c>
      <c r="BA4280" t="s">
        <v>4353</v>
      </c>
      <c r="BB4280" t="s">
        <v>4785</v>
      </c>
      <c r="BC4280" t="s">
        <v>6157</v>
      </c>
      <c r="BH4280" t="s">
        <v>1542</v>
      </c>
      <c r="BI4280" t="s">
        <v>7253</v>
      </c>
      <c r="BJ4280" t="s">
        <v>1541</v>
      </c>
      <c r="BK4280" t="s">
        <v>6157</v>
      </c>
      <c r="BL4280" s="7">
        <v>2003</v>
      </c>
      <c r="BQ4280" t="s">
        <v>6548</v>
      </c>
      <c r="BR4280">
        <v>1</v>
      </c>
      <c r="BS4280" t="s">
        <v>6567</v>
      </c>
      <c r="BT4280" t="s">
        <v>1598</v>
      </c>
      <c r="BW4280"/>
      <c r="BY4280">
        <v>9.4</v>
      </c>
      <c r="CI4280" s="5"/>
    </row>
    <row r="4281" spans="1:87" ht="16" customHeight="1">
      <c r="A4281">
        <v>4280</v>
      </c>
      <c r="B4281" t="s">
        <v>7221</v>
      </c>
      <c r="C4281" s="2">
        <v>44970</v>
      </c>
      <c r="E4281" s="17" t="s">
        <v>737</v>
      </c>
      <c r="F4281" s="17" t="s">
        <v>736</v>
      </c>
      <c r="G4281" t="s">
        <v>1608</v>
      </c>
      <c r="H4281" t="s">
        <v>6157</v>
      </c>
      <c r="I4281" t="s">
        <v>4349</v>
      </c>
      <c r="J4281" t="s">
        <v>4350</v>
      </c>
      <c r="K4281" t="s">
        <v>4351</v>
      </c>
      <c r="L4281" t="s">
        <v>6157</v>
      </c>
      <c r="M4281" t="s">
        <v>1608</v>
      </c>
      <c r="N4281" t="s">
        <v>289</v>
      </c>
      <c r="O4281" t="s">
        <v>6157</v>
      </c>
      <c r="P4281" t="s">
        <v>6157</v>
      </c>
      <c r="Q4281" t="s">
        <v>3969</v>
      </c>
      <c r="R4281" t="s">
        <v>6157</v>
      </c>
      <c r="S4281" t="s">
        <v>4353</v>
      </c>
      <c r="T4281" t="s">
        <v>4353</v>
      </c>
      <c r="U4281" s="4" t="s">
        <v>4353</v>
      </c>
      <c r="V4281">
        <v>0</v>
      </c>
      <c r="W4281">
        <v>80</v>
      </c>
      <c r="X4281" t="s">
        <v>6157</v>
      </c>
      <c r="Y4281" t="s">
        <v>6157</v>
      </c>
      <c r="Z4281" t="s">
        <v>1371</v>
      </c>
      <c r="AA4281" t="s">
        <v>1388</v>
      </c>
      <c r="AB4281" t="s">
        <v>4353</v>
      </c>
      <c r="AC4281" t="s">
        <v>4353</v>
      </c>
      <c r="AD4281" t="s">
        <v>6157</v>
      </c>
      <c r="AE4281" t="s">
        <v>6157</v>
      </c>
      <c r="AF4281" t="s">
        <v>6157</v>
      </c>
      <c r="AG4281" t="s">
        <v>6157</v>
      </c>
      <c r="AH4281" t="s">
        <v>6157</v>
      </c>
      <c r="AI4281" t="s">
        <v>6157</v>
      </c>
      <c r="AJ4281" t="s">
        <v>6457</v>
      </c>
      <c r="AK4281" t="s">
        <v>7238</v>
      </c>
      <c r="AL4281" t="s">
        <v>1426</v>
      </c>
      <c r="AM4281" t="s">
        <v>1425</v>
      </c>
      <c r="AN4281" t="s">
        <v>4353</v>
      </c>
      <c r="AO4281" s="29">
        <v>16</v>
      </c>
      <c r="AP4281">
        <v>-21.184971969999999</v>
      </c>
      <c r="AQ4281">
        <v>-175.23077488000001</v>
      </c>
      <c r="AR4281" t="s">
        <v>289</v>
      </c>
      <c r="AS4281">
        <v>0.05</v>
      </c>
      <c r="AT4281" t="s">
        <v>1515</v>
      </c>
      <c r="AU4281" t="s">
        <v>274</v>
      </c>
      <c r="AV4281" t="s">
        <v>4353</v>
      </c>
      <c r="AW4281" s="17" t="s">
        <v>736</v>
      </c>
      <c r="AX4281" t="s">
        <v>4353</v>
      </c>
      <c r="AY4281">
        <v>950</v>
      </c>
      <c r="AZ4281">
        <v>1700</v>
      </c>
      <c r="BA4281" t="s">
        <v>4353</v>
      </c>
      <c r="BB4281" t="s">
        <v>4785</v>
      </c>
      <c r="BC4281" t="s">
        <v>6157</v>
      </c>
      <c r="BH4281" t="s">
        <v>1542</v>
      </c>
      <c r="BI4281" t="s">
        <v>7253</v>
      </c>
      <c r="BJ4281" t="s">
        <v>1541</v>
      </c>
      <c r="BK4281" t="s">
        <v>6157</v>
      </c>
      <c r="BL4281" s="7">
        <v>2003</v>
      </c>
      <c r="BQ4281" t="s">
        <v>6548</v>
      </c>
      <c r="BR4281">
        <v>1</v>
      </c>
      <c r="BS4281" t="s">
        <v>6567</v>
      </c>
      <c r="BT4281" t="s">
        <v>1598</v>
      </c>
      <c r="BW4281">
        <v>-17.7</v>
      </c>
      <c r="BY4281">
        <v>10.3</v>
      </c>
      <c r="CI4281" s="5"/>
    </row>
    <row r="4282" spans="1:87" ht="16" customHeight="1">
      <c r="A4282">
        <v>4281</v>
      </c>
      <c r="B4282" t="s">
        <v>7221</v>
      </c>
      <c r="C4282" s="2">
        <v>44970</v>
      </c>
      <c r="E4282" s="17" t="s">
        <v>735</v>
      </c>
      <c r="F4282" s="17" t="s">
        <v>734</v>
      </c>
      <c r="G4282" t="s">
        <v>1608</v>
      </c>
      <c r="H4282" t="s">
        <v>6157</v>
      </c>
      <c r="I4282" t="s">
        <v>4349</v>
      </c>
      <c r="J4282" t="s">
        <v>4350</v>
      </c>
      <c r="K4282" t="s">
        <v>4351</v>
      </c>
      <c r="L4282" t="s">
        <v>6157</v>
      </c>
      <c r="M4282" t="s">
        <v>1608</v>
      </c>
      <c r="N4282" t="s">
        <v>289</v>
      </c>
      <c r="O4282" t="s">
        <v>6157</v>
      </c>
      <c r="P4282" t="s">
        <v>6157</v>
      </c>
      <c r="Q4282" t="s">
        <v>3969</v>
      </c>
      <c r="R4282" t="s">
        <v>6157</v>
      </c>
      <c r="S4282" t="s">
        <v>4353</v>
      </c>
      <c r="T4282" t="s">
        <v>4353</v>
      </c>
      <c r="U4282" s="4" t="s">
        <v>4353</v>
      </c>
      <c r="V4282">
        <v>0</v>
      </c>
      <c r="W4282">
        <v>80</v>
      </c>
      <c r="X4282" t="s">
        <v>6157</v>
      </c>
      <c r="Y4282" t="s">
        <v>6157</v>
      </c>
      <c r="Z4282" t="s">
        <v>6474</v>
      </c>
      <c r="AA4282" t="s">
        <v>1388</v>
      </c>
      <c r="AB4282" t="s">
        <v>4353</v>
      </c>
      <c r="AC4282" t="s">
        <v>4353</v>
      </c>
      <c r="AD4282" t="s">
        <v>6157</v>
      </c>
      <c r="AE4282" t="s">
        <v>6157</v>
      </c>
      <c r="AF4282" t="s">
        <v>6157</v>
      </c>
      <c r="AG4282" t="s">
        <v>6157</v>
      </c>
      <c r="AH4282" t="s">
        <v>6157</v>
      </c>
      <c r="AI4282" t="s">
        <v>6157</v>
      </c>
      <c r="AJ4282" t="s">
        <v>6457</v>
      </c>
      <c r="AK4282" t="s">
        <v>1412</v>
      </c>
      <c r="AL4282" t="s">
        <v>1411</v>
      </c>
      <c r="AM4282" t="s">
        <v>259</v>
      </c>
      <c r="AN4282" t="s">
        <v>4353</v>
      </c>
      <c r="AO4282" s="29">
        <v>93</v>
      </c>
      <c r="AP4282">
        <v>-9.4145120000000002</v>
      </c>
      <c r="AQ4282">
        <v>147.212932</v>
      </c>
      <c r="AR4282" t="s">
        <v>289</v>
      </c>
      <c r="AS4282">
        <v>5</v>
      </c>
      <c r="AT4282" t="s">
        <v>7127</v>
      </c>
      <c r="AU4282" t="s">
        <v>274</v>
      </c>
      <c r="AV4282" t="s">
        <v>275</v>
      </c>
      <c r="AW4282" s="17" t="s">
        <v>734</v>
      </c>
      <c r="AX4282" t="s">
        <v>4353</v>
      </c>
      <c r="AY4282">
        <v>1000</v>
      </c>
      <c r="AZ4282">
        <v>1600</v>
      </c>
      <c r="BA4282" t="s">
        <v>4353</v>
      </c>
      <c r="BB4282" t="s">
        <v>4785</v>
      </c>
      <c r="BC4282" t="s">
        <v>6157</v>
      </c>
      <c r="BH4282" t="s">
        <v>1542</v>
      </c>
      <c r="BI4282" t="s">
        <v>7253</v>
      </c>
      <c r="BJ4282" t="s">
        <v>1541</v>
      </c>
      <c r="BK4282" t="s">
        <v>6157</v>
      </c>
      <c r="BL4282" s="7">
        <v>2003</v>
      </c>
      <c r="BQ4282" t="s">
        <v>6548</v>
      </c>
      <c r="BR4282">
        <v>1</v>
      </c>
      <c r="BS4282" t="s">
        <v>6567</v>
      </c>
      <c r="BT4282" t="s">
        <v>1598</v>
      </c>
      <c r="BW4282"/>
      <c r="BY4282">
        <v>10.8</v>
      </c>
      <c r="CI4282" s="5"/>
    </row>
    <row r="4283" spans="1:87" ht="16" customHeight="1">
      <c r="A4283">
        <v>4282</v>
      </c>
      <c r="B4283" t="s">
        <v>7221</v>
      </c>
      <c r="C4283" s="2">
        <v>44970</v>
      </c>
      <c r="E4283" s="17" t="s">
        <v>733</v>
      </c>
      <c r="F4283" s="17" t="s">
        <v>732</v>
      </c>
      <c r="G4283" t="s">
        <v>1608</v>
      </c>
      <c r="H4283" t="s">
        <v>6157</v>
      </c>
      <c r="I4283" t="s">
        <v>4349</v>
      </c>
      <c r="J4283" t="s">
        <v>4350</v>
      </c>
      <c r="K4283" t="s">
        <v>4351</v>
      </c>
      <c r="L4283" t="s">
        <v>6157</v>
      </c>
      <c r="M4283" t="s">
        <v>1608</v>
      </c>
      <c r="N4283" t="s">
        <v>289</v>
      </c>
      <c r="O4283" t="s">
        <v>6157</v>
      </c>
      <c r="P4283" t="s">
        <v>6157</v>
      </c>
      <c r="Q4283" t="s">
        <v>3969</v>
      </c>
      <c r="R4283" t="s">
        <v>6157</v>
      </c>
      <c r="S4283" t="s">
        <v>4353</v>
      </c>
      <c r="T4283" t="s">
        <v>4353</v>
      </c>
      <c r="U4283" s="4" t="s">
        <v>4353</v>
      </c>
      <c r="V4283">
        <v>0</v>
      </c>
      <c r="W4283">
        <v>80</v>
      </c>
      <c r="X4283" t="s">
        <v>6157</v>
      </c>
      <c r="Y4283" t="s">
        <v>6157</v>
      </c>
      <c r="Z4283" t="s">
        <v>6474</v>
      </c>
      <c r="AA4283" t="s">
        <v>1388</v>
      </c>
      <c r="AB4283" t="s">
        <v>4353</v>
      </c>
      <c r="AC4283" t="s">
        <v>4353</v>
      </c>
      <c r="AD4283" t="s">
        <v>6157</v>
      </c>
      <c r="AE4283" t="s">
        <v>6157</v>
      </c>
      <c r="AF4283" t="s">
        <v>6157</v>
      </c>
      <c r="AG4283" t="s">
        <v>6157</v>
      </c>
      <c r="AH4283" t="s">
        <v>6157</v>
      </c>
      <c r="AI4283" t="s">
        <v>6157</v>
      </c>
      <c r="AJ4283" t="s">
        <v>6457</v>
      </c>
      <c r="AK4283" t="s">
        <v>1412</v>
      </c>
      <c r="AL4283" t="s">
        <v>1411</v>
      </c>
      <c r="AM4283" t="s">
        <v>259</v>
      </c>
      <c r="AN4283" t="s">
        <v>4353</v>
      </c>
      <c r="AO4283" s="29">
        <v>93</v>
      </c>
      <c r="AP4283">
        <v>-9.4145120000000002</v>
      </c>
      <c r="AQ4283">
        <v>147.212932</v>
      </c>
      <c r="AR4283" t="s">
        <v>289</v>
      </c>
      <c r="AS4283">
        <v>5</v>
      </c>
      <c r="AT4283" t="s">
        <v>7127</v>
      </c>
      <c r="AU4283" t="s">
        <v>274</v>
      </c>
      <c r="AV4283" t="s">
        <v>275</v>
      </c>
      <c r="AW4283" s="17" t="s">
        <v>732</v>
      </c>
      <c r="AX4283" t="s">
        <v>4353</v>
      </c>
      <c r="AY4283">
        <v>1000</v>
      </c>
      <c r="AZ4283">
        <v>1600</v>
      </c>
      <c r="BA4283" t="s">
        <v>4353</v>
      </c>
      <c r="BB4283" t="s">
        <v>4785</v>
      </c>
      <c r="BC4283" t="s">
        <v>6157</v>
      </c>
      <c r="BH4283" t="s">
        <v>1542</v>
      </c>
      <c r="BI4283" t="s">
        <v>7253</v>
      </c>
      <c r="BJ4283" t="s">
        <v>1541</v>
      </c>
      <c r="BK4283" t="s">
        <v>6157</v>
      </c>
      <c r="BL4283" s="7">
        <v>2003</v>
      </c>
      <c r="BQ4283" t="s">
        <v>6548</v>
      </c>
      <c r="BR4283">
        <v>1</v>
      </c>
      <c r="BS4283" t="s">
        <v>6567</v>
      </c>
      <c r="BT4283" t="s">
        <v>1598</v>
      </c>
      <c r="BW4283"/>
      <c r="BY4283">
        <v>10.7</v>
      </c>
      <c r="CI4283" s="5"/>
    </row>
    <row r="4284" spans="1:87" ht="16" customHeight="1">
      <c r="A4284">
        <v>4283</v>
      </c>
      <c r="B4284" t="s">
        <v>7221</v>
      </c>
      <c r="C4284" s="2">
        <v>44970</v>
      </c>
      <c r="E4284" s="17" t="s">
        <v>731</v>
      </c>
      <c r="F4284" s="17" t="s">
        <v>730</v>
      </c>
      <c r="G4284" t="s">
        <v>1608</v>
      </c>
      <c r="H4284" t="s">
        <v>6157</v>
      </c>
      <c r="I4284" t="s">
        <v>4349</v>
      </c>
      <c r="J4284" t="s">
        <v>4350</v>
      </c>
      <c r="K4284" t="s">
        <v>4351</v>
      </c>
      <c r="L4284" t="s">
        <v>6157</v>
      </c>
      <c r="M4284" t="s">
        <v>1608</v>
      </c>
      <c r="N4284" t="s">
        <v>289</v>
      </c>
      <c r="O4284" t="s">
        <v>6157</v>
      </c>
      <c r="P4284" t="s">
        <v>6157</v>
      </c>
      <c r="Q4284" t="s">
        <v>3969</v>
      </c>
      <c r="R4284" t="s">
        <v>6157</v>
      </c>
      <c r="S4284" t="s">
        <v>4353</v>
      </c>
      <c r="T4284" t="s">
        <v>4353</v>
      </c>
      <c r="U4284" s="4" t="s">
        <v>4353</v>
      </c>
      <c r="V4284">
        <v>0</v>
      </c>
      <c r="W4284">
        <v>80</v>
      </c>
      <c r="X4284" t="s">
        <v>6157</v>
      </c>
      <c r="Y4284" t="s">
        <v>6157</v>
      </c>
      <c r="Z4284" t="s">
        <v>6474</v>
      </c>
      <c r="AA4284" t="s">
        <v>1388</v>
      </c>
      <c r="AB4284" t="s">
        <v>4353</v>
      </c>
      <c r="AC4284" t="s">
        <v>4353</v>
      </c>
      <c r="AD4284" t="s">
        <v>6157</v>
      </c>
      <c r="AE4284" t="s">
        <v>6157</v>
      </c>
      <c r="AF4284" t="s">
        <v>6157</v>
      </c>
      <c r="AG4284" t="s">
        <v>6157</v>
      </c>
      <c r="AH4284" t="s">
        <v>6157</v>
      </c>
      <c r="AI4284" t="s">
        <v>6157</v>
      </c>
      <c r="AJ4284" t="s">
        <v>6457</v>
      </c>
      <c r="AK4284" t="s">
        <v>1412</v>
      </c>
      <c r="AL4284" t="s">
        <v>1411</v>
      </c>
      <c r="AM4284" t="s">
        <v>259</v>
      </c>
      <c r="AN4284" t="s">
        <v>4353</v>
      </c>
      <c r="AO4284" s="29">
        <v>93</v>
      </c>
      <c r="AP4284">
        <v>-9.4145120000000002</v>
      </c>
      <c r="AQ4284">
        <v>147.212932</v>
      </c>
      <c r="AR4284" t="s">
        <v>289</v>
      </c>
      <c r="AS4284">
        <v>5</v>
      </c>
      <c r="AT4284" t="s">
        <v>7127</v>
      </c>
      <c r="AU4284" t="s">
        <v>274</v>
      </c>
      <c r="AV4284" t="s">
        <v>275</v>
      </c>
      <c r="AW4284" s="17" t="s">
        <v>730</v>
      </c>
      <c r="AX4284" t="s">
        <v>4353</v>
      </c>
      <c r="AY4284">
        <v>1000</v>
      </c>
      <c r="AZ4284">
        <v>1600</v>
      </c>
      <c r="BA4284" t="s">
        <v>4353</v>
      </c>
      <c r="BB4284" t="s">
        <v>4785</v>
      </c>
      <c r="BC4284" t="s">
        <v>6157</v>
      </c>
      <c r="BH4284" t="s">
        <v>1542</v>
      </c>
      <c r="BI4284" t="s">
        <v>7253</v>
      </c>
      <c r="BJ4284" t="s">
        <v>1541</v>
      </c>
      <c r="BK4284" t="s">
        <v>6157</v>
      </c>
      <c r="BL4284" s="7">
        <v>2003</v>
      </c>
      <c r="BQ4284" t="s">
        <v>6548</v>
      </c>
      <c r="BR4284">
        <v>1</v>
      </c>
      <c r="BS4284" t="s">
        <v>6567</v>
      </c>
      <c r="BT4284" t="s">
        <v>1598</v>
      </c>
      <c r="BW4284"/>
      <c r="BY4284">
        <v>10.1</v>
      </c>
      <c r="CI4284" s="5"/>
    </row>
    <row r="4285" spans="1:87" ht="16" customHeight="1">
      <c r="A4285">
        <v>4284</v>
      </c>
      <c r="B4285" t="s">
        <v>7221</v>
      </c>
      <c r="C4285" s="2">
        <v>44970</v>
      </c>
      <c r="E4285" s="17" t="s">
        <v>729</v>
      </c>
      <c r="F4285" s="17" t="s">
        <v>728</v>
      </c>
      <c r="G4285" t="s">
        <v>1608</v>
      </c>
      <c r="H4285" t="s">
        <v>6157</v>
      </c>
      <c r="I4285" t="s">
        <v>4349</v>
      </c>
      <c r="J4285" t="s">
        <v>4350</v>
      </c>
      <c r="K4285" t="s">
        <v>4351</v>
      </c>
      <c r="L4285" t="s">
        <v>6157</v>
      </c>
      <c r="M4285" t="s">
        <v>1608</v>
      </c>
      <c r="N4285" t="s">
        <v>289</v>
      </c>
      <c r="O4285" t="s">
        <v>6157</v>
      </c>
      <c r="P4285" t="s">
        <v>6157</v>
      </c>
      <c r="Q4285" t="s">
        <v>3969</v>
      </c>
      <c r="R4285" t="s">
        <v>6157</v>
      </c>
      <c r="S4285" t="s">
        <v>4353</v>
      </c>
      <c r="T4285" t="s">
        <v>4353</v>
      </c>
      <c r="U4285" s="4" t="s">
        <v>4353</v>
      </c>
      <c r="V4285">
        <v>0</v>
      </c>
      <c r="W4285">
        <v>80</v>
      </c>
      <c r="X4285" t="s">
        <v>6157</v>
      </c>
      <c r="Y4285" t="s">
        <v>6157</v>
      </c>
      <c r="Z4285" t="s">
        <v>6474</v>
      </c>
      <c r="AA4285" t="s">
        <v>1388</v>
      </c>
      <c r="AB4285" t="s">
        <v>4353</v>
      </c>
      <c r="AC4285" t="s">
        <v>4353</v>
      </c>
      <c r="AD4285" t="s">
        <v>6157</v>
      </c>
      <c r="AE4285" t="s">
        <v>6157</v>
      </c>
      <c r="AF4285" t="s">
        <v>6157</v>
      </c>
      <c r="AG4285" t="s">
        <v>6157</v>
      </c>
      <c r="AH4285" t="s">
        <v>6157</v>
      </c>
      <c r="AI4285" t="s">
        <v>6157</v>
      </c>
      <c r="AJ4285" t="s">
        <v>6457</v>
      </c>
      <c r="AK4285" t="s">
        <v>1412</v>
      </c>
      <c r="AL4285" t="s">
        <v>1411</v>
      </c>
      <c r="AM4285" t="s">
        <v>259</v>
      </c>
      <c r="AN4285" t="s">
        <v>4353</v>
      </c>
      <c r="AO4285" s="29">
        <v>93</v>
      </c>
      <c r="AP4285">
        <v>-9.4145120000000002</v>
      </c>
      <c r="AQ4285">
        <v>147.212932</v>
      </c>
      <c r="AR4285" t="s">
        <v>289</v>
      </c>
      <c r="AS4285">
        <v>5</v>
      </c>
      <c r="AT4285" t="s">
        <v>7127</v>
      </c>
      <c r="AU4285" t="s">
        <v>274</v>
      </c>
      <c r="AV4285" t="s">
        <v>275</v>
      </c>
      <c r="AW4285" s="17" t="s">
        <v>728</v>
      </c>
      <c r="AX4285" t="s">
        <v>4353</v>
      </c>
      <c r="AY4285">
        <v>1000</v>
      </c>
      <c r="AZ4285">
        <v>1600</v>
      </c>
      <c r="BA4285" t="s">
        <v>4353</v>
      </c>
      <c r="BB4285" t="s">
        <v>4785</v>
      </c>
      <c r="BC4285" t="s">
        <v>6157</v>
      </c>
      <c r="BH4285" t="s">
        <v>1542</v>
      </c>
      <c r="BI4285" t="s">
        <v>7253</v>
      </c>
      <c r="BJ4285" t="s">
        <v>1541</v>
      </c>
      <c r="BK4285" t="s">
        <v>6157</v>
      </c>
      <c r="BL4285" s="7">
        <v>2003</v>
      </c>
      <c r="BQ4285" t="s">
        <v>6548</v>
      </c>
      <c r="BR4285">
        <v>1</v>
      </c>
      <c r="BS4285" t="s">
        <v>6567</v>
      </c>
      <c r="BT4285" t="s">
        <v>1598</v>
      </c>
      <c r="BW4285"/>
      <c r="BY4285">
        <v>10.9</v>
      </c>
      <c r="CI4285" s="5"/>
    </row>
    <row r="4286" spans="1:87" ht="16" customHeight="1">
      <c r="A4286">
        <v>4285</v>
      </c>
      <c r="B4286" t="s">
        <v>7221</v>
      </c>
      <c r="C4286" s="2">
        <v>44970</v>
      </c>
      <c r="E4286" s="17" t="s">
        <v>727</v>
      </c>
      <c r="F4286" s="17" t="s">
        <v>726</v>
      </c>
      <c r="G4286" t="s">
        <v>1608</v>
      </c>
      <c r="H4286" t="s">
        <v>6157</v>
      </c>
      <c r="I4286" t="s">
        <v>4349</v>
      </c>
      <c r="J4286" t="s">
        <v>4350</v>
      </c>
      <c r="K4286" t="s">
        <v>4351</v>
      </c>
      <c r="L4286" t="s">
        <v>6157</v>
      </c>
      <c r="M4286" t="s">
        <v>1608</v>
      </c>
      <c r="N4286" t="s">
        <v>289</v>
      </c>
      <c r="O4286" t="s">
        <v>6157</v>
      </c>
      <c r="P4286" t="s">
        <v>6157</v>
      </c>
      <c r="Q4286" t="s">
        <v>3969</v>
      </c>
      <c r="R4286" t="s">
        <v>6157</v>
      </c>
      <c r="S4286" t="s">
        <v>4353</v>
      </c>
      <c r="T4286" t="s">
        <v>4353</v>
      </c>
      <c r="U4286" s="4" t="s">
        <v>4353</v>
      </c>
      <c r="V4286">
        <v>0</v>
      </c>
      <c r="W4286">
        <v>80</v>
      </c>
      <c r="X4286" t="s">
        <v>6157</v>
      </c>
      <c r="Y4286" t="s">
        <v>6157</v>
      </c>
      <c r="Z4286" t="s">
        <v>1366</v>
      </c>
      <c r="AA4286" t="s">
        <v>1388</v>
      </c>
      <c r="AB4286" t="s">
        <v>4353</v>
      </c>
      <c r="AC4286" t="s">
        <v>4353</v>
      </c>
      <c r="AD4286" t="s">
        <v>6157</v>
      </c>
      <c r="AE4286" t="s">
        <v>6157</v>
      </c>
      <c r="AF4286" t="s">
        <v>6157</v>
      </c>
      <c r="AG4286" t="s">
        <v>6157</v>
      </c>
      <c r="AH4286" t="s">
        <v>6157</v>
      </c>
      <c r="AI4286" t="s">
        <v>6157</v>
      </c>
      <c r="AJ4286" t="s">
        <v>6457</v>
      </c>
      <c r="AK4286" t="s">
        <v>1438</v>
      </c>
      <c r="AL4286" t="s">
        <v>1438</v>
      </c>
      <c r="AM4286" t="s">
        <v>1435</v>
      </c>
      <c r="AN4286" t="s">
        <v>4353</v>
      </c>
      <c r="AO4286" s="29">
        <v>79.517608600000003</v>
      </c>
      <c r="AP4286">
        <v>-43.781478700000001</v>
      </c>
      <c r="AQ4286">
        <v>-176.61613</v>
      </c>
      <c r="AR4286" t="s">
        <v>289</v>
      </c>
      <c r="AS4286">
        <v>5</v>
      </c>
      <c r="AT4286" t="s">
        <v>4353</v>
      </c>
      <c r="AU4286" t="s">
        <v>4353</v>
      </c>
      <c r="AV4286" t="s">
        <v>4353</v>
      </c>
      <c r="AW4286" s="17" t="s">
        <v>726</v>
      </c>
      <c r="AX4286" t="s">
        <v>4353</v>
      </c>
      <c r="BA4286" t="s">
        <v>4353</v>
      </c>
      <c r="BB4286" t="s">
        <v>4353</v>
      </c>
      <c r="BC4286" t="s">
        <v>6157</v>
      </c>
      <c r="BH4286" t="s">
        <v>231</v>
      </c>
      <c r="BI4286" t="s">
        <v>7253</v>
      </c>
      <c r="BJ4286" t="s">
        <v>1541</v>
      </c>
      <c r="BK4286" t="s">
        <v>6157</v>
      </c>
      <c r="BL4286" s="7">
        <v>2003</v>
      </c>
      <c r="BQ4286" t="s">
        <v>6548</v>
      </c>
      <c r="BR4286">
        <v>1</v>
      </c>
      <c r="BS4286" t="s">
        <v>6567</v>
      </c>
      <c r="BT4286" t="s">
        <v>1598</v>
      </c>
      <c r="BW4286">
        <v>-14.4</v>
      </c>
      <c r="BY4286">
        <v>17.100000000000001</v>
      </c>
      <c r="CI4286" s="5"/>
    </row>
    <row r="4287" spans="1:87" ht="16" customHeight="1">
      <c r="A4287">
        <v>4286</v>
      </c>
      <c r="B4287" t="s">
        <v>7221</v>
      </c>
      <c r="C4287" s="2">
        <v>44970</v>
      </c>
      <c r="E4287" s="17" t="s">
        <v>725</v>
      </c>
      <c r="F4287" s="17" t="s">
        <v>724</v>
      </c>
      <c r="G4287" t="s">
        <v>1608</v>
      </c>
      <c r="H4287" t="s">
        <v>6157</v>
      </c>
      <c r="I4287" t="s">
        <v>4349</v>
      </c>
      <c r="J4287" t="s">
        <v>4350</v>
      </c>
      <c r="K4287" t="s">
        <v>4351</v>
      </c>
      <c r="L4287" t="s">
        <v>6157</v>
      </c>
      <c r="M4287" t="s">
        <v>1608</v>
      </c>
      <c r="N4287" t="s">
        <v>289</v>
      </c>
      <c r="O4287" t="s">
        <v>6157</v>
      </c>
      <c r="P4287" t="s">
        <v>6157</v>
      </c>
      <c r="Q4287" t="s">
        <v>3969</v>
      </c>
      <c r="R4287" t="s">
        <v>6157</v>
      </c>
      <c r="S4287" t="s">
        <v>4353</v>
      </c>
      <c r="T4287" t="s">
        <v>4353</v>
      </c>
      <c r="U4287" s="4" t="s">
        <v>4353</v>
      </c>
      <c r="V4287">
        <v>0</v>
      </c>
      <c r="W4287">
        <v>80</v>
      </c>
      <c r="X4287" t="s">
        <v>6157</v>
      </c>
      <c r="Y4287" t="s">
        <v>6157</v>
      </c>
      <c r="Z4287" t="s">
        <v>1366</v>
      </c>
      <c r="AA4287" t="s">
        <v>1388</v>
      </c>
      <c r="AB4287" t="s">
        <v>4353</v>
      </c>
      <c r="AC4287" t="s">
        <v>4353</v>
      </c>
      <c r="AD4287" t="s">
        <v>6157</v>
      </c>
      <c r="AE4287" t="s">
        <v>6157</v>
      </c>
      <c r="AF4287" t="s">
        <v>6157</v>
      </c>
      <c r="AG4287" t="s">
        <v>6157</v>
      </c>
      <c r="AH4287" t="s">
        <v>6157</v>
      </c>
      <c r="AI4287" t="s">
        <v>6157</v>
      </c>
      <c r="AJ4287" t="s">
        <v>6457</v>
      </c>
      <c r="AK4287" t="s">
        <v>1438</v>
      </c>
      <c r="AL4287" t="s">
        <v>1438</v>
      </c>
      <c r="AM4287" t="s">
        <v>1435</v>
      </c>
      <c r="AN4287" t="s">
        <v>4353</v>
      </c>
      <c r="AO4287" s="29">
        <v>80</v>
      </c>
      <c r="AP4287">
        <v>-43.781478700000001</v>
      </c>
      <c r="AQ4287">
        <v>-176.61613</v>
      </c>
      <c r="AR4287" t="s">
        <v>289</v>
      </c>
      <c r="AS4287">
        <v>5</v>
      </c>
      <c r="AT4287" t="s">
        <v>4353</v>
      </c>
      <c r="AU4287" t="s">
        <v>4353</v>
      </c>
      <c r="AV4287" t="s">
        <v>4353</v>
      </c>
      <c r="AW4287" s="17" t="s">
        <v>724</v>
      </c>
      <c r="AX4287" t="s">
        <v>4353</v>
      </c>
      <c r="BA4287" t="s">
        <v>4353</v>
      </c>
      <c r="BB4287" t="s">
        <v>4353</v>
      </c>
      <c r="BC4287" t="s">
        <v>6157</v>
      </c>
      <c r="BH4287" t="s">
        <v>231</v>
      </c>
      <c r="BI4287" t="s">
        <v>7253</v>
      </c>
      <c r="BJ4287" t="s">
        <v>1541</v>
      </c>
      <c r="BK4287" t="s">
        <v>6157</v>
      </c>
      <c r="BL4287" s="7">
        <v>2003</v>
      </c>
      <c r="BQ4287" t="s">
        <v>6548</v>
      </c>
      <c r="BR4287">
        <v>1</v>
      </c>
      <c r="BS4287" t="s">
        <v>6567</v>
      </c>
      <c r="BT4287" t="s">
        <v>1598</v>
      </c>
      <c r="BW4287">
        <v>-13.5</v>
      </c>
      <c r="BY4287">
        <v>20.3</v>
      </c>
      <c r="CI4287" s="5"/>
    </row>
    <row r="4288" spans="1:87" ht="16" customHeight="1">
      <c r="A4288">
        <v>4287</v>
      </c>
      <c r="B4288" t="s">
        <v>7221</v>
      </c>
      <c r="C4288" s="2">
        <v>44970</v>
      </c>
      <c r="E4288" s="17" t="s">
        <v>723</v>
      </c>
      <c r="F4288" s="17" t="s">
        <v>722</v>
      </c>
      <c r="G4288" t="s">
        <v>1608</v>
      </c>
      <c r="H4288" t="s">
        <v>6157</v>
      </c>
      <c r="I4288" t="s">
        <v>4349</v>
      </c>
      <c r="J4288" t="s">
        <v>4350</v>
      </c>
      <c r="K4288" t="s">
        <v>4351</v>
      </c>
      <c r="L4288" t="s">
        <v>6157</v>
      </c>
      <c r="M4288" t="s">
        <v>1608</v>
      </c>
      <c r="N4288" t="s">
        <v>289</v>
      </c>
      <c r="O4288" t="s">
        <v>6157</v>
      </c>
      <c r="P4288" t="s">
        <v>6157</v>
      </c>
      <c r="Q4288" t="s">
        <v>3969</v>
      </c>
      <c r="R4288" t="s">
        <v>6157</v>
      </c>
      <c r="S4288" t="s">
        <v>4353</v>
      </c>
      <c r="T4288" t="s">
        <v>4353</v>
      </c>
      <c r="U4288" s="4" t="s">
        <v>4353</v>
      </c>
      <c r="V4288">
        <v>0</v>
      </c>
      <c r="W4288">
        <v>80</v>
      </c>
      <c r="X4288" t="s">
        <v>6157</v>
      </c>
      <c r="Y4288" t="s">
        <v>6157</v>
      </c>
      <c r="Z4288" t="s">
        <v>1366</v>
      </c>
      <c r="AA4288" t="s">
        <v>1388</v>
      </c>
      <c r="AB4288" t="s">
        <v>4353</v>
      </c>
      <c r="AC4288" t="s">
        <v>4353</v>
      </c>
      <c r="AD4288" t="s">
        <v>6157</v>
      </c>
      <c r="AE4288" t="s">
        <v>6157</v>
      </c>
      <c r="AF4288" t="s">
        <v>6157</v>
      </c>
      <c r="AG4288" t="s">
        <v>6157</v>
      </c>
      <c r="AH4288" t="s">
        <v>6157</v>
      </c>
      <c r="AI4288" t="s">
        <v>6157</v>
      </c>
      <c r="AJ4288" t="s">
        <v>6457</v>
      </c>
      <c r="AK4288" t="s">
        <v>1438</v>
      </c>
      <c r="AL4288" t="s">
        <v>1438</v>
      </c>
      <c r="AM4288" t="s">
        <v>1435</v>
      </c>
      <c r="AN4288" t="s">
        <v>4353</v>
      </c>
      <c r="AO4288" s="29">
        <v>80</v>
      </c>
      <c r="AP4288">
        <v>-43.781478700000001</v>
      </c>
      <c r="AQ4288">
        <v>-176.61613</v>
      </c>
      <c r="AR4288" t="s">
        <v>289</v>
      </c>
      <c r="AS4288">
        <v>5</v>
      </c>
      <c r="AT4288" t="s">
        <v>4353</v>
      </c>
      <c r="AU4288" t="s">
        <v>4353</v>
      </c>
      <c r="AV4288" t="s">
        <v>4353</v>
      </c>
      <c r="AW4288" s="17" t="s">
        <v>722</v>
      </c>
      <c r="AX4288" t="s">
        <v>4353</v>
      </c>
      <c r="BA4288" t="s">
        <v>4353</v>
      </c>
      <c r="BB4288" t="s">
        <v>4353</v>
      </c>
      <c r="BC4288" t="s">
        <v>6157</v>
      </c>
      <c r="BH4288" t="s">
        <v>231</v>
      </c>
      <c r="BI4288" t="s">
        <v>7253</v>
      </c>
      <c r="BJ4288" t="s">
        <v>1541</v>
      </c>
      <c r="BK4288" t="s">
        <v>6157</v>
      </c>
      <c r="BL4288" s="7">
        <v>2003</v>
      </c>
      <c r="BQ4288" t="s">
        <v>6548</v>
      </c>
      <c r="BR4288">
        <v>1</v>
      </c>
      <c r="BS4288" t="s">
        <v>6567</v>
      </c>
      <c r="BT4288" t="s">
        <v>1598</v>
      </c>
      <c r="BW4288">
        <v>-16.2</v>
      </c>
      <c r="BY4288">
        <v>18.7</v>
      </c>
      <c r="CI4288" s="5"/>
    </row>
    <row r="4289" spans="1:87" ht="16" customHeight="1">
      <c r="A4289">
        <v>4288</v>
      </c>
      <c r="B4289" t="s">
        <v>7221</v>
      </c>
      <c r="C4289" s="2">
        <v>44970</v>
      </c>
      <c r="E4289" s="17" t="s">
        <v>721</v>
      </c>
      <c r="F4289" s="17" t="s">
        <v>720</v>
      </c>
      <c r="G4289" t="s">
        <v>1608</v>
      </c>
      <c r="H4289" t="s">
        <v>6157</v>
      </c>
      <c r="I4289" t="s">
        <v>4349</v>
      </c>
      <c r="J4289" t="s">
        <v>4350</v>
      </c>
      <c r="K4289" t="s">
        <v>4351</v>
      </c>
      <c r="L4289" t="s">
        <v>6157</v>
      </c>
      <c r="M4289" t="s">
        <v>1608</v>
      </c>
      <c r="N4289" t="s">
        <v>289</v>
      </c>
      <c r="O4289" t="s">
        <v>6157</v>
      </c>
      <c r="P4289" t="s">
        <v>6157</v>
      </c>
      <c r="Q4289" t="s">
        <v>3969</v>
      </c>
      <c r="R4289" t="s">
        <v>6157</v>
      </c>
      <c r="S4289" t="s">
        <v>4353</v>
      </c>
      <c r="T4289" t="s">
        <v>4353</v>
      </c>
      <c r="U4289" s="4" t="s">
        <v>4353</v>
      </c>
      <c r="V4289">
        <v>0</v>
      </c>
      <c r="W4289">
        <v>80</v>
      </c>
      <c r="X4289" t="s">
        <v>6157</v>
      </c>
      <c r="Y4289" t="s">
        <v>6157</v>
      </c>
      <c r="Z4289" t="s">
        <v>1366</v>
      </c>
      <c r="AA4289" t="s">
        <v>1388</v>
      </c>
      <c r="AB4289" t="s">
        <v>4353</v>
      </c>
      <c r="AC4289" t="s">
        <v>4353</v>
      </c>
      <c r="AD4289" t="s">
        <v>6157</v>
      </c>
      <c r="AE4289" t="s">
        <v>6157</v>
      </c>
      <c r="AF4289" t="s">
        <v>6157</v>
      </c>
      <c r="AG4289" t="s">
        <v>6157</v>
      </c>
      <c r="AH4289" t="s">
        <v>6157</v>
      </c>
      <c r="AI4289" t="s">
        <v>6157</v>
      </c>
      <c r="AJ4289" t="s">
        <v>6457</v>
      </c>
      <c r="AK4289" t="s">
        <v>1438</v>
      </c>
      <c r="AL4289" t="s">
        <v>1438</v>
      </c>
      <c r="AM4289" t="s">
        <v>1435</v>
      </c>
      <c r="AN4289" t="s">
        <v>4353</v>
      </c>
      <c r="AO4289" s="29">
        <v>80</v>
      </c>
      <c r="AP4289">
        <v>-43.781478700000001</v>
      </c>
      <c r="AQ4289">
        <v>-176.61613</v>
      </c>
      <c r="AR4289" t="s">
        <v>289</v>
      </c>
      <c r="AS4289">
        <v>5</v>
      </c>
      <c r="AT4289" t="s">
        <v>4353</v>
      </c>
      <c r="AU4289" t="s">
        <v>4353</v>
      </c>
      <c r="AV4289" t="s">
        <v>4353</v>
      </c>
      <c r="AW4289" s="17" t="s">
        <v>720</v>
      </c>
      <c r="AX4289" t="s">
        <v>4353</v>
      </c>
      <c r="BA4289" t="s">
        <v>4353</v>
      </c>
      <c r="BB4289" t="s">
        <v>4353</v>
      </c>
      <c r="BC4289" t="s">
        <v>6157</v>
      </c>
      <c r="BH4289" t="s">
        <v>231</v>
      </c>
      <c r="BI4289" t="s">
        <v>7253</v>
      </c>
      <c r="BJ4289" t="s">
        <v>1541</v>
      </c>
      <c r="BK4289" t="s">
        <v>6157</v>
      </c>
      <c r="BL4289" s="7">
        <v>2003</v>
      </c>
      <c r="BQ4289" t="s">
        <v>6548</v>
      </c>
      <c r="BR4289">
        <v>1</v>
      </c>
      <c r="BS4289" t="s">
        <v>6567</v>
      </c>
      <c r="BT4289" t="s">
        <v>1598</v>
      </c>
      <c r="BW4289"/>
      <c r="BY4289">
        <v>18</v>
      </c>
      <c r="CI4289" s="5"/>
    </row>
    <row r="4290" spans="1:87" ht="16" customHeight="1">
      <c r="A4290">
        <v>4289</v>
      </c>
      <c r="B4290" t="s">
        <v>7221</v>
      </c>
      <c r="C4290" s="2">
        <v>44970</v>
      </c>
      <c r="E4290" s="17" t="s">
        <v>719</v>
      </c>
      <c r="F4290" s="17" t="s">
        <v>718</v>
      </c>
      <c r="G4290" t="s">
        <v>1608</v>
      </c>
      <c r="H4290" t="s">
        <v>6157</v>
      </c>
      <c r="I4290" t="s">
        <v>4349</v>
      </c>
      <c r="J4290" t="s">
        <v>4350</v>
      </c>
      <c r="K4290" t="s">
        <v>4351</v>
      </c>
      <c r="L4290" t="s">
        <v>6157</v>
      </c>
      <c r="M4290" t="s">
        <v>1608</v>
      </c>
      <c r="N4290" t="s">
        <v>289</v>
      </c>
      <c r="O4290" t="s">
        <v>6157</v>
      </c>
      <c r="P4290" t="s">
        <v>6157</v>
      </c>
      <c r="Q4290" t="s">
        <v>3969</v>
      </c>
      <c r="R4290" t="s">
        <v>6157</v>
      </c>
      <c r="S4290" t="s">
        <v>4353</v>
      </c>
      <c r="T4290" t="s">
        <v>4353</v>
      </c>
      <c r="U4290" s="4" t="s">
        <v>4353</v>
      </c>
      <c r="V4290">
        <v>0</v>
      </c>
      <c r="W4290">
        <v>80</v>
      </c>
      <c r="X4290" t="s">
        <v>6157</v>
      </c>
      <c r="Y4290" t="s">
        <v>6157</v>
      </c>
      <c r="Z4290" t="s">
        <v>1366</v>
      </c>
      <c r="AA4290" t="s">
        <v>1388</v>
      </c>
      <c r="AB4290" t="s">
        <v>4353</v>
      </c>
      <c r="AC4290" t="s">
        <v>4353</v>
      </c>
      <c r="AD4290" t="s">
        <v>6157</v>
      </c>
      <c r="AE4290" t="s">
        <v>6157</v>
      </c>
      <c r="AF4290" t="s">
        <v>6157</v>
      </c>
      <c r="AG4290" t="s">
        <v>6157</v>
      </c>
      <c r="AH4290" t="s">
        <v>6157</v>
      </c>
      <c r="AI4290" t="s">
        <v>6157</v>
      </c>
      <c r="AJ4290" t="s">
        <v>6457</v>
      </c>
      <c r="AK4290" t="s">
        <v>1438</v>
      </c>
      <c r="AL4290" t="s">
        <v>1438</v>
      </c>
      <c r="AM4290" t="s">
        <v>1435</v>
      </c>
      <c r="AN4290" t="s">
        <v>4353</v>
      </c>
      <c r="AO4290" s="29">
        <v>80</v>
      </c>
      <c r="AP4290">
        <v>-43.781478700000001</v>
      </c>
      <c r="AQ4290">
        <v>-176.61613</v>
      </c>
      <c r="AR4290" t="s">
        <v>289</v>
      </c>
      <c r="AS4290">
        <v>5</v>
      </c>
      <c r="AT4290" t="s">
        <v>4353</v>
      </c>
      <c r="AU4290" t="s">
        <v>4353</v>
      </c>
      <c r="AV4290" t="s">
        <v>4353</v>
      </c>
      <c r="AW4290" s="17" t="s">
        <v>718</v>
      </c>
      <c r="AX4290" t="s">
        <v>4353</v>
      </c>
      <c r="BA4290" t="s">
        <v>4353</v>
      </c>
      <c r="BB4290" t="s">
        <v>4353</v>
      </c>
      <c r="BC4290" t="s">
        <v>6157</v>
      </c>
      <c r="BH4290" t="s">
        <v>231</v>
      </c>
      <c r="BI4290" t="s">
        <v>7253</v>
      </c>
      <c r="BJ4290" t="s">
        <v>1541</v>
      </c>
      <c r="BK4290" t="s">
        <v>6157</v>
      </c>
      <c r="BL4290" s="7">
        <v>2003</v>
      </c>
      <c r="BQ4290" t="s">
        <v>6548</v>
      </c>
      <c r="BR4290">
        <v>1</v>
      </c>
      <c r="BS4290" t="s">
        <v>6567</v>
      </c>
      <c r="BT4290" t="s">
        <v>1598</v>
      </c>
      <c r="BW4290">
        <v>-13.3</v>
      </c>
      <c r="BY4290">
        <v>17.7</v>
      </c>
      <c r="CI4290" s="5"/>
    </row>
    <row r="4291" spans="1:87" ht="16" customHeight="1">
      <c r="A4291">
        <v>4290</v>
      </c>
      <c r="B4291" t="s">
        <v>7221</v>
      </c>
      <c r="C4291" s="2">
        <v>44970</v>
      </c>
      <c r="E4291" s="17" t="s">
        <v>717</v>
      </c>
      <c r="F4291" s="17" t="s">
        <v>716</v>
      </c>
      <c r="G4291" t="s">
        <v>1608</v>
      </c>
      <c r="H4291" t="s">
        <v>6157</v>
      </c>
      <c r="I4291" t="s">
        <v>4349</v>
      </c>
      <c r="J4291" t="s">
        <v>4350</v>
      </c>
      <c r="K4291" t="s">
        <v>4351</v>
      </c>
      <c r="L4291" t="s">
        <v>6157</v>
      </c>
      <c r="M4291" t="s">
        <v>1608</v>
      </c>
      <c r="N4291" t="s">
        <v>289</v>
      </c>
      <c r="O4291" t="s">
        <v>6157</v>
      </c>
      <c r="P4291" t="s">
        <v>6157</v>
      </c>
      <c r="Q4291" t="s">
        <v>3969</v>
      </c>
      <c r="R4291" t="s">
        <v>6157</v>
      </c>
      <c r="S4291" t="s">
        <v>4353</v>
      </c>
      <c r="T4291" t="s">
        <v>4353</v>
      </c>
      <c r="U4291" s="4" t="s">
        <v>4353</v>
      </c>
      <c r="V4291">
        <v>0</v>
      </c>
      <c r="W4291">
        <v>80</v>
      </c>
      <c r="X4291" t="s">
        <v>6157</v>
      </c>
      <c r="Y4291" t="s">
        <v>6157</v>
      </c>
      <c r="Z4291" t="s">
        <v>1366</v>
      </c>
      <c r="AA4291" t="s">
        <v>1388</v>
      </c>
      <c r="AB4291" t="s">
        <v>4353</v>
      </c>
      <c r="AC4291" t="s">
        <v>4353</v>
      </c>
      <c r="AD4291" t="s">
        <v>6157</v>
      </c>
      <c r="AE4291" t="s">
        <v>6157</v>
      </c>
      <c r="AF4291" t="s">
        <v>6157</v>
      </c>
      <c r="AG4291" t="s">
        <v>6157</v>
      </c>
      <c r="AH4291" t="s">
        <v>6157</v>
      </c>
      <c r="AI4291" t="s">
        <v>6157</v>
      </c>
      <c r="AJ4291" t="s">
        <v>6457</v>
      </c>
      <c r="AK4291" t="s">
        <v>1439</v>
      </c>
      <c r="AL4291" t="s">
        <v>1438</v>
      </c>
      <c r="AM4291" t="s">
        <v>1435</v>
      </c>
      <c r="AN4291" t="s">
        <v>4353</v>
      </c>
      <c r="AO4291" s="29">
        <v>80</v>
      </c>
      <c r="AP4291">
        <v>-43.781478700000001</v>
      </c>
      <c r="AQ4291">
        <v>-176.61613</v>
      </c>
      <c r="AR4291" t="s">
        <v>289</v>
      </c>
      <c r="AS4291">
        <v>5</v>
      </c>
      <c r="AT4291" t="s">
        <v>1514</v>
      </c>
      <c r="AU4291" t="s">
        <v>274</v>
      </c>
      <c r="AV4291" t="s">
        <v>4353</v>
      </c>
      <c r="AW4291" s="17" t="s">
        <v>716</v>
      </c>
      <c r="AX4291" t="s">
        <v>4353</v>
      </c>
      <c r="AY4291">
        <v>1500</v>
      </c>
      <c r="AZ4291">
        <v>1800</v>
      </c>
      <c r="BA4291" t="s">
        <v>4353</v>
      </c>
      <c r="BB4291" t="s">
        <v>4785</v>
      </c>
      <c r="BC4291" t="s">
        <v>6157</v>
      </c>
      <c r="BH4291" t="s">
        <v>1535</v>
      </c>
      <c r="BI4291" t="s">
        <v>7253</v>
      </c>
      <c r="BJ4291" t="s">
        <v>1541</v>
      </c>
      <c r="BK4291" t="s">
        <v>6157</v>
      </c>
      <c r="BL4291" s="7">
        <v>2003</v>
      </c>
      <c r="BQ4291" t="s">
        <v>6548</v>
      </c>
      <c r="BR4291">
        <v>1</v>
      </c>
      <c r="BS4291" t="s">
        <v>6567</v>
      </c>
      <c r="BT4291" t="s">
        <v>1598</v>
      </c>
      <c r="BW4291"/>
      <c r="BY4291">
        <v>17.100000000000001</v>
      </c>
      <c r="CI4291" s="5"/>
    </row>
    <row r="4292" spans="1:87" ht="16" customHeight="1">
      <c r="A4292">
        <v>4291</v>
      </c>
      <c r="B4292" t="s">
        <v>7221</v>
      </c>
      <c r="C4292" s="2">
        <v>44970</v>
      </c>
      <c r="E4292" s="17" t="s">
        <v>715</v>
      </c>
      <c r="F4292" s="17" t="s">
        <v>6957</v>
      </c>
      <c r="G4292" t="s">
        <v>1608</v>
      </c>
      <c r="H4292" t="s">
        <v>6157</v>
      </c>
      <c r="I4292" t="s">
        <v>4349</v>
      </c>
      <c r="J4292" t="s">
        <v>4350</v>
      </c>
      <c r="K4292" t="s">
        <v>4351</v>
      </c>
      <c r="L4292" t="s">
        <v>6157</v>
      </c>
      <c r="M4292" t="s">
        <v>1608</v>
      </c>
      <c r="N4292" t="s">
        <v>289</v>
      </c>
      <c r="O4292" t="s">
        <v>6157</v>
      </c>
      <c r="P4292" t="s">
        <v>6157</v>
      </c>
      <c r="Q4292" t="s">
        <v>3969</v>
      </c>
      <c r="R4292" t="s">
        <v>6157</v>
      </c>
      <c r="S4292" t="s">
        <v>4353</v>
      </c>
      <c r="T4292" t="s">
        <v>4353</v>
      </c>
      <c r="U4292" s="4" t="s">
        <v>4353</v>
      </c>
      <c r="V4292">
        <v>0</v>
      </c>
      <c r="W4292">
        <v>80</v>
      </c>
      <c r="X4292" t="s">
        <v>6157</v>
      </c>
      <c r="Y4292" t="s">
        <v>6157</v>
      </c>
      <c r="Z4292" t="s">
        <v>1366</v>
      </c>
      <c r="AA4292" t="s">
        <v>1388</v>
      </c>
      <c r="AB4292" t="s">
        <v>4353</v>
      </c>
      <c r="AC4292" t="s">
        <v>4353</v>
      </c>
      <c r="AD4292" t="s">
        <v>6157</v>
      </c>
      <c r="AE4292" t="s">
        <v>6157</v>
      </c>
      <c r="AF4292" t="s">
        <v>6157</v>
      </c>
      <c r="AG4292" t="s">
        <v>6157</v>
      </c>
      <c r="AH4292" t="s">
        <v>6157</v>
      </c>
      <c r="AI4292" t="s">
        <v>6157</v>
      </c>
      <c r="AJ4292" t="s">
        <v>6457</v>
      </c>
      <c r="AK4292" t="s">
        <v>1439</v>
      </c>
      <c r="AL4292" t="s">
        <v>1438</v>
      </c>
      <c r="AM4292" t="s">
        <v>1435</v>
      </c>
      <c r="AN4292" t="s">
        <v>4353</v>
      </c>
      <c r="AO4292" s="29">
        <v>80</v>
      </c>
      <c r="AP4292">
        <v>-43.781478700000001</v>
      </c>
      <c r="AQ4292">
        <v>-176.61613</v>
      </c>
      <c r="AR4292" t="s">
        <v>289</v>
      </c>
      <c r="AS4292">
        <v>5</v>
      </c>
      <c r="AT4292" t="s">
        <v>1514</v>
      </c>
      <c r="AU4292" t="s">
        <v>274</v>
      </c>
      <c r="AV4292" t="s">
        <v>4353</v>
      </c>
      <c r="AW4292" s="17" t="s">
        <v>714</v>
      </c>
      <c r="AX4292" t="s">
        <v>4353</v>
      </c>
      <c r="AY4292">
        <v>1500</v>
      </c>
      <c r="AZ4292">
        <v>1800</v>
      </c>
      <c r="BA4292" t="s">
        <v>4353</v>
      </c>
      <c r="BB4292" t="s">
        <v>4785</v>
      </c>
      <c r="BC4292" t="s">
        <v>6157</v>
      </c>
      <c r="BH4292" t="s">
        <v>1535</v>
      </c>
      <c r="BI4292" t="s">
        <v>7253</v>
      </c>
      <c r="BJ4292" t="s">
        <v>1541</v>
      </c>
      <c r="BK4292" t="s">
        <v>6157</v>
      </c>
      <c r="BL4292" s="7">
        <v>2003</v>
      </c>
      <c r="BQ4292" t="s">
        <v>6548</v>
      </c>
      <c r="BR4292">
        <v>1</v>
      </c>
      <c r="BS4292" t="s">
        <v>6567</v>
      </c>
      <c r="BT4292" t="s">
        <v>1598</v>
      </c>
      <c r="BW4292">
        <v>-14.8</v>
      </c>
      <c r="BY4292">
        <v>17</v>
      </c>
      <c r="CI4292" s="5"/>
    </row>
    <row r="4293" spans="1:87" ht="16" customHeight="1">
      <c r="A4293">
        <v>4292</v>
      </c>
      <c r="B4293" t="s">
        <v>7221</v>
      </c>
      <c r="C4293" s="2">
        <v>44970</v>
      </c>
      <c r="E4293" s="17" t="s">
        <v>713</v>
      </c>
      <c r="F4293" s="17" t="s">
        <v>6958</v>
      </c>
      <c r="G4293" t="s">
        <v>1608</v>
      </c>
      <c r="H4293" t="s">
        <v>6157</v>
      </c>
      <c r="I4293" t="s">
        <v>4349</v>
      </c>
      <c r="J4293" t="s">
        <v>4350</v>
      </c>
      <c r="K4293" t="s">
        <v>4351</v>
      </c>
      <c r="L4293" t="s">
        <v>6157</v>
      </c>
      <c r="M4293" t="s">
        <v>1608</v>
      </c>
      <c r="N4293" t="s">
        <v>289</v>
      </c>
      <c r="O4293" t="s">
        <v>6157</v>
      </c>
      <c r="P4293" t="s">
        <v>6157</v>
      </c>
      <c r="Q4293" t="s">
        <v>3969</v>
      </c>
      <c r="R4293" t="s">
        <v>6157</v>
      </c>
      <c r="S4293" t="s">
        <v>4353</v>
      </c>
      <c r="T4293" t="s">
        <v>4353</v>
      </c>
      <c r="U4293" s="4" t="s">
        <v>4353</v>
      </c>
      <c r="V4293">
        <v>0</v>
      </c>
      <c r="W4293">
        <v>80</v>
      </c>
      <c r="X4293" t="s">
        <v>6157</v>
      </c>
      <c r="Y4293" t="s">
        <v>6157</v>
      </c>
      <c r="Z4293" t="s">
        <v>1366</v>
      </c>
      <c r="AA4293" t="s">
        <v>1388</v>
      </c>
      <c r="AB4293" t="s">
        <v>4353</v>
      </c>
      <c r="AC4293" t="s">
        <v>4353</v>
      </c>
      <c r="AD4293" t="s">
        <v>6157</v>
      </c>
      <c r="AE4293" t="s">
        <v>6157</v>
      </c>
      <c r="AF4293" t="s">
        <v>6157</v>
      </c>
      <c r="AG4293" t="s">
        <v>6157</v>
      </c>
      <c r="AH4293" t="s">
        <v>6157</v>
      </c>
      <c r="AI4293" t="s">
        <v>6157</v>
      </c>
      <c r="AJ4293" t="s">
        <v>6457</v>
      </c>
      <c r="AK4293" t="s">
        <v>1439</v>
      </c>
      <c r="AL4293" t="s">
        <v>1438</v>
      </c>
      <c r="AM4293" t="s">
        <v>1435</v>
      </c>
      <c r="AN4293" t="s">
        <v>4353</v>
      </c>
      <c r="AO4293" s="29">
        <v>80</v>
      </c>
      <c r="AP4293">
        <v>-43.781478700000001</v>
      </c>
      <c r="AQ4293">
        <v>-176.61613</v>
      </c>
      <c r="AR4293" t="s">
        <v>289</v>
      </c>
      <c r="AS4293">
        <v>5</v>
      </c>
      <c r="AT4293" t="s">
        <v>1514</v>
      </c>
      <c r="AU4293" t="s">
        <v>274</v>
      </c>
      <c r="AV4293" t="s">
        <v>4353</v>
      </c>
      <c r="AW4293" s="17" t="s">
        <v>712</v>
      </c>
      <c r="AX4293" t="s">
        <v>4353</v>
      </c>
      <c r="AY4293">
        <v>1500</v>
      </c>
      <c r="AZ4293">
        <v>1800</v>
      </c>
      <c r="BA4293" t="s">
        <v>4353</v>
      </c>
      <c r="BB4293" t="s">
        <v>4785</v>
      </c>
      <c r="BC4293" t="s">
        <v>6157</v>
      </c>
      <c r="BH4293" t="s">
        <v>1535</v>
      </c>
      <c r="BI4293" t="s">
        <v>7253</v>
      </c>
      <c r="BJ4293" t="s">
        <v>1541</v>
      </c>
      <c r="BK4293" t="s">
        <v>6157</v>
      </c>
      <c r="BL4293" s="7">
        <v>2003</v>
      </c>
      <c r="BQ4293" t="s">
        <v>6548</v>
      </c>
      <c r="BR4293">
        <v>1</v>
      </c>
      <c r="BS4293" t="s">
        <v>6567</v>
      </c>
      <c r="BT4293" t="s">
        <v>1598</v>
      </c>
      <c r="BW4293"/>
      <c r="BY4293">
        <v>17.399999999999999</v>
      </c>
      <c r="CI4293" s="5"/>
    </row>
    <row r="4294" spans="1:87" ht="16" customHeight="1">
      <c r="A4294">
        <v>4293</v>
      </c>
      <c r="B4294" t="s">
        <v>7221</v>
      </c>
      <c r="C4294" s="2">
        <v>44970</v>
      </c>
      <c r="E4294" s="17" t="s">
        <v>711</v>
      </c>
      <c r="F4294" s="17" t="s">
        <v>710</v>
      </c>
      <c r="G4294" t="s">
        <v>1608</v>
      </c>
      <c r="H4294" t="s">
        <v>6157</v>
      </c>
      <c r="I4294" t="s">
        <v>4349</v>
      </c>
      <c r="J4294" t="s">
        <v>4350</v>
      </c>
      <c r="K4294" t="s">
        <v>4351</v>
      </c>
      <c r="L4294" t="s">
        <v>6157</v>
      </c>
      <c r="M4294" t="s">
        <v>1608</v>
      </c>
      <c r="N4294" t="s">
        <v>289</v>
      </c>
      <c r="O4294" t="s">
        <v>6157</v>
      </c>
      <c r="P4294" t="s">
        <v>6157</v>
      </c>
      <c r="Q4294" t="s">
        <v>3969</v>
      </c>
      <c r="R4294" t="s">
        <v>6157</v>
      </c>
      <c r="S4294" t="s">
        <v>4353</v>
      </c>
      <c r="T4294" t="s">
        <v>4353</v>
      </c>
      <c r="U4294" s="4" t="s">
        <v>4353</v>
      </c>
      <c r="V4294">
        <v>0</v>
      </c>
      <c r="W4294">
        <v>80</v>
      </c>
      <c r="X4294" t="s">
        <v>6157</v>
      </c>
      <c r="Y4294" t="s">
        <v>6157</v>
      </c>
      <c r="Z4294" t="s">
        <v>1366</v>
      </c>
      <c r="AA4294" t="s">
        <v>1388</v>
      </c>
      <c r="AB4294" t="s">
        <v>4353</v>
      </c>
      <c r="AC4294" t="s">
        <v>4353</v>
      </c>
      <c r="AD4294" t="s">
        <v>6157</v>
      </c>
      <c r="AE4294" t="s">
        <v>6157</v>
      </c>
      <c r="AF4294" t="s">
        <v>6157</v>
      </c>
      <c r="AG4294" t="s">
        <v>6157</v>
      </c>
      <c r="AH4294" t="s">
        <v>6157</v>
      </c>
      <c r="AI4294" t="s">
        <v>6157</v>
      </c>
      <c r="AJ4294" t="s">
        <v>6457</v>
      </c>
      <c r="AK4294" t="s">
        <v>1439</v>
      </c>
      <c r="AL4294" t="s">
        <v>1438</v>
      </c>
      <c r="AM4294" t="s">
        <v>1435</v>
      </c>
      <c r="AN4294" t="s">
        <v>4353</v>
      </c>
      <c r="AO4294" s="29">
        <v>80</v>
      </c>
      <c r="AP4294">
        <v>-43.781478700000001</v>
      </c>
      <c r="AQ4294">
        <v>-176.61613</v>
      </c>
      <c r="AR4294" t="s">
        <v>289</v>
      </c>
      <c r="AS4294">
        <v>5</v>
      </c>
      <c r="AT4294" t="s">
        <v>1514</v>
      </c>
      <c r="AU4294" t="s">
        <v>274</v>
      </c>
      <c r="AV4294" t="s">
        <v>4353</v>
      </c>
      <c r="AW4294" s="17" t="s">
        <v>710</v>
      </c>
      <c r="AX4294" t="s">
        <v>4353</v>
      </c>
      <c r="AY4294">
        <v>1500</v>
      </c>
      <c r="AZ4294">
        <v>1800</v>
      </c>
      <c r="BA4294" t="s">
        <v>4353</v>
      </c>
      <c r="BB4294" t="s">
        <v>4785</v>
      </c>
      <c r="BC4294" t="s">
        <v>6157</v>
      </c>
      <c r="BH4294" t="s">
        <v>1535</v>
      </c>
      <c r="BI4294" t="s">
        <v>7253</v>
      </c>
      <c r="BJ4294" t="s">
        <v>1541</v>
      </c>
      <c r="BK4294" t="s">
        <v>6157</v>
      </c>
      <c r="BL4294" s="7">
        <v>2003</v>
      </c>
      <c r="BQ4294" t="s">
        <v>6548</v>
      </c>
      <c r="BR4294">
        <v>1</v>
      </c>
      <c r="BS4294" t="s">
        <v>6567</v>
      </c>
      <c r="BT4294" t="s">
        <v>1598</v>
      </c>
      <c r="BW4294"/>
      <c r="BY4294">
        <v>17.600000000000001</v>
      </c>
      <c r="CI4294" s="5"/>
    </row>
    <row r="4295" spans="1:87" ht="16" customHeight="1">
      <c r="A4295">
        <v>4294</v>
      </c>
      <c r="B4295" t="s">
        <v>7221</v>
      </c>
      <c r="C4295" s="2">
        <v>44970</v>
      </c>
      <c r="E4295" s="17" t="s">
        <v>709</v>
      </c>
      <c r="F4295" s="17" t="s">
        <v>708</v>
      </c>
      <c r="G4295" t="s">
        <v>1608</v>
      </c>
      <c r="H4295" t="s">
        <v>6157</v>
      </c>
      <c r="I4295" t="s">
        <v>4349</v>
      </c>
      <c r="J4295" t="s">
        <v>4350</v>
      </c>
      <c r="K4295" t="s">
        <v>4351</v>
      </c>
      <c r="L4295" t="s">
        <v>6157</v>
      </c>
      <c r="M4295" t="s">
        <v>1608</v>
      </c>
      <c r="N4295" t="s">
        <v>289</v>
      </c>
      <c r="O4295" t="s">
        <v>6157</v>
      </c>
      <c r="P4295" t="s">
        <v>6157</v>
      </c>
      <c r="Q4295" t="s">
        <v>3969</v>
      </c>
      <c r="R4295" t="s">
        <v>6157</v>
      </c>
      <c r="S4295" t="s">
        <v>4353</v>
      </c>
      <c r="T4295" t="s">
        <v>4353</v>
      </c>
      <c r="U4295" s="4" t="s">
        <v>4353</v>
      </c>
      <c r="V4295">
        <v>0</v>
      </c>
      <c r="W4295">
        <v>80</v>
      </c>
      <c r="X4295" t="s">
        <v>6157</v>
      </c>
      <c r="Y4295" t="s">
        <v>6157</v>
      </c>
      <c r="Z4295" t="s">
        <v>1366</v>
      </c>
      <c r="AA4295" t="s">
        <v>1388</v>
      </c>
      <c r="AB4295" t="s">
        <v>4353</v>
      </c>
      <c r="AC4295" t="s">
        <v>4353</v>
      </c>
      <c r="AD4295" t="s">
        <v>6157</v>
      </c>
      <c r="AE4295" t="s">
        <v>6157</v>
      </c>
      <c r="AF4295" t="s">
        <v>6157</v>
      </c>
      <c r="AG4295" t="s">
        <v>6157</v>
      </c>
      <c r="AH4295" t="s">
        <v>6157</v>
      </c>
      <c r="AI4295" t="s">
        <v>6157</v>
      </c>
      <c r="AJ4295" t="s">
        <v>6457</v>
      </c>
      <c r="AK4295" t="s">
        <v>1437</v>
      </c>
      <c r="AL4295" t="s">
        <v>1436</v>
      </c>
      <c r="AM4295" t="s">
        <v>1435</v>
      </c>
      <c r="AN4295" t="s">
        <v>4353</v>
      </c>
      <c r="AO4295" s="29">
        <v>294.38085940000002</v>
      </c>
      <c r="AP4295">
        <v>-38.054282800000003</v>
      </c>
      <c r="AQ4295">
        <v>176.47607350000001</v>
      </c>
      <c r="AR4295" t="s">
        <v>289</v>
      </c>
      <c r="AS4295">
        <v>5</v>
      </c>
      <c r="AT4295" t="s">
        <v>1513</v>
      </c>
      <c r="AU4295" t="s">
        <v>274</v>
      </c>
      <c r="AV4295" t="s">
        <v>4353</v>
      </c>
      <c r="AW4295" s="17" t="s">
        <v>708</v>
      </c>
      <c r="AX4295" t="s">
        <v>4353</v>
      </c>
      <c r="AZ4295">
        <v>1860</v>
      </c>
      <c r="BA4295" t="s">
        <v>4353</v>
      </c>
      <c r="BB4295" t="s">
        <v>4785</v>
      </c>
      <c r="BC4295" t="s">
        <v>6157</v>
      </c>
      <c r="BH4295" t="s">
        <v>295</v>
      </c>
      <c r="BI4295" t="s">
        <v>7253</v>
      </c>
      <c r="BJ4295" t="s">
        <v>1541</v>
      </c>
      <c r="BK4295" t="s">
        <v>6157</v>
      </c>
      <c r="BL4295" s="7">
        <v>2003</v>
      </c>
      <c r="BQ4295" t="s">
        <v>6548</v>
      </c>
      <c r="BR4295">
        <v>1</v>
      </c>
      <c r="BS4295" t="s">
        <v>6567</v>
      </c>
      <c r="BT4295" t="s">
        <v>1598</v>
      </c>
      <c r="BW4295"/>
      <c r="BY4295">
        <v>11.4</v>
      </c>
      <c r="CI4295" s="5"/>
    </row>
    <row r="4296" spans="1:87" ht="16" customHeight="1">
      <c r="A4296">
        <v>4295</v>
      </c>
      <c r="B4296" t="s">
        <v>7221</v>
      </c>
      <c r="C4296" s="2">
        <v>44970</v>
      </c>
      <c r="E4296" s="17" t="s">
        <v>707</v>
      </c>
      <c r="F4296" s="17" t="s">
        <v>706</v>
      </c>
      <c r="G4296" t="s">
        <v>1608</v>
      </c>
      <c r="H4296" t="s">
        <v>6157</v>
      </c>
      <c r="I4296" t="s">
        <v>4349</v>
      </c>
      <c r="J4296" t="s">
        <v>4350</v>
      </c>
      <c r="K4296" t="s">
        <v>4351</v>
      </c>
      <c r="L4296" t="s">
        <v>6157</v>
      </c>
      <c r="M4296" t="s">
        <v>1608</v>
      </c>
      <c r="N4296" t="s">
        <v>289</v>
      </c>
      <c r="O4296" t="s">
        <v>6157</v>
      </c>
      <c r="P4296" t="s">
        <v>6157</v>
      </c>
      <c r="Q4296" t="s">
        <v>3969</v>
      </c>
      <c r="R4296" t="s">
        <v>6157</v>
      </c>
      <c r="S4296" t="s">
        <v>4353</v>
      </c>
      <c r="T4296" t="s">
        <v>4353</v>
      </c>
      <c r="U4296" s="4" t="s">
        <v>4353</v>
      </c>
      <c r="V4296">
        <v>0</v>
      </c>
      <c r="W4296">
        <v>80</v>
      </c>
      <c r="X4296" t="s">
        <v>6157</v>
      </c>
      <c r="Y4296" t="s">
        <v>6157</v>
      </c>
      <c r="Z4296" t="s">
        <v>1366</v>
      </c>
      <c r="AA4296" t="s">
        <v>1388</v>
      </c>
      <c r="AB4296" t="s">
        <v>4353</v>
      </c>
      <c r="AC4296" t="s">
        <v>4353</v>
      </c>
      <c r="AD4296" t="s">
        <v>6157</v>
      </c>
      <c r="AE4296" t="s">
        <v>6157</v>
      </c>
      <c r="AF4296" t="s">
        <v>6157</v>
      </c>
      <c r="AG4296" t="s">
        <v>6157</v>
      </c>
      <c r="AH4296" t="s">
        <v>6157</v>
      </c>
      <c r="AI4296" t="s">
        <v>6157</v>
      </c>
      <c r="AJ4296" t="s">
        <v>6457</v>
      </c>
      <c r="AK4296" t="s">
        <v>1437</v>
      </c>
      <c r="AL4296" t="s">
        <v>1436</v>
      </c>
      <c r="AM4296" t="s">
        <v>1435</v>
      </c>
      <c r="AN4296" t="s">
        <v>4353</v>
      </c>
      <c r="AO4296" s="29">
        <v>294</v>
      </c>
      <c r="AP4296">
        <v>-38.054282800000003</v>
      </c>
      <c r="AQ4296">
        <v>176.47607350000001</v>
      </c>
      <c r="AR4296" t="s">
        <v>289</v>
      </c>
      <c r="AS4296">
        <v>5</v>
      </c>
      <c r="AT4296" t="s">
        <v>1513</v>
      </c>
      <c r="AU4296" t="s">
        <v>274</v>
      </c>
      <c r="AV4296" t="s">
        <v>4353</v>
      </c>
      <c r="AW4296" s="17" t="s">
        <v>706</v>
      </c>
      <c r="AX4296" t="s">
        <v>4353</v>
      </c>
      <c r="AZ4296">
        <v>1860</v>
      </c>
      <c r="BA4296" t="s">
        <v>4353</v>
      </c>
      <c r="BB4296" t="s">
        <v>4785</v>
      </c>
      <c r="BC4296" t="s">
        <v>6157</v>
      </c>
      <c r="BH4296" t="s">
        <v>295</v>
      </c>
      <c r="BI4296" t="s">
        <v>7253</v>
      </c>
      <c r="BJ4296" t="s">
        <v>1541</v>
      </c>
      <c r="BK4296" t="s">
        <v>6157</v>
      </c>
      <c r="BL4296" s="7">
        <v>2003</v>
      </c>
      <c r="BQ4296" t="s">
        <v>6548</v>
      </c>
      <c r="BR4296">
        <v>1</v>
      </c>
      <c r="BS4296" t="s">
        <v>6567</v>
      </c>
      <c r="BT4296" t="s">
        <v>1598</v>
      </c>
      <c r="BW4296"/>
      <c r="BY4296">
        <v>12.1</v>
      </c>
      <c r="CI4296" s="5"/>
    </row>
    <row r="4297" spans="1:87" ht="16" customHeight="1">
      <c r="A4297">
        <v>4296</v>
      </c>
      <c r="B4297" t="s">
        <v>7221</v>
      </c>
      <c r="C4297" s="2">
        <v>44970</v>
      </c>
      <c r="E4297" s="17" t="s">
        <v>705</v>
      </c>
      <c r="F4297" s="17" t="s">
        <v>704</v>
      </c>
      <c r="G4297" t="s">
        <v>1608</v>
      </c>
      <c r="H4297" t="s">
        <v>6157</v>
      </c>
      <c r="I4297" t="s">
        <v>4349</v>
      </c>
      <c r="J4297" t="s">
        <v>4350</v>
      </c>
      <c r="K4297" t="s">
        <v>4351</v>
      </c>
      <c r="L4297" t="s">
        <v>6157</v>
      </c>
      <c r="M4297" t="s">
        <v>1608</v>
      </c>
      <c r="N4297" t="s">
        <v>289</v>
      </c>
      <c r="O4297" t="s">
        <v>6157</v>
      </c>
      <c r="P4297" t="s">
        <v>6157</v>
      </c>
      <c r="Q4297" t="s">
        <v>3969</v>
      </c>
      <c r="R4297" t="s">
        <v>6157</v>
      </c>
      <c r="S4297" t="s">
        <v>4353</v>
      </c>
      <c r="T4297" t="s">
        <v>4353</v>
      </c>
      <c r="U4297" s="4" t="s">
        <v>4353</v>
      </c>
      <c r="V4297">
        <v>0</v>
      </c>
      <c r="W4297">
        <v>80</v>
      </c>
      <c r="X4297" t="s">
        <v>6157</v>
      </c>
      <c r="Y4297" t="s">
        <v>6157</v>
      </c>
      <c r="Z4297" t="s">
        <v>1366</v>
      </c>
      <c r="AA4297" t="s">
        <v>1388</v>
      </c>
      <c r="AB4297" t="s">
        <v>4353</v>
      </c>
      <c r="AC4297" t="s">
        <v>4353</v>
      </c>
      <c r="AD4297" t="s">
        <v>6157</v>
      </c>
      <c r="AE4297" t="s">
        <v>6157</v>
      </c>
      <c r="AF4297" t="s">
        <v>6157</v>
      </c>
      <c r="AG4297" t="s">
        <v>6157</v>
      </c>
      <c r="AH4297" t="s">
        <v>6157</v>
      </c>
      <c r="AI4297" t="s">
        <v>6157</v>
      </c>
      <c r="AJ4297" t="s">
        <v>6457</v>
      </c>
      <c r="AK4297" t="s">
        <v>1437</v>
      </c>
      <c r="AL4297" t="s">
        <v>1436</v>
      </c>
      <c r="AM4297" t="s">
        <v>1435</v>
      </c>
      <c r="AN4297" t="s">
        <v>4353</v>
      </c>
      <c r="AO4297" s="29">
        <v>294</v>
      </c>
      <c r="AP4297">
        <v>-38.054282800000003</v>
      </c>
      <c r="AQ4297">
        <v>176.47607350000001</v>
      </c>
      <c r="AR4297" t="s">
        <v>289</v>
      </c>
      <c r="AS4297">
        <v>5</v>
      </c>
      <c r="AT4297" t="s">
        <v>1513</v>
      </c>
      <c r="AU4297" t="s">
        <v>274</v>
      </c>
      <c r="AV4297" t="s">
        <v>4353</v>
      </c>
      <c r="AW4297" s="17" t="s">
        <v>704</v>
      </c>
      <c r="AX4297" t="s">
        <v>4353</v>
      </c>
      <c r="AZ4297">
        <v>1860</v>
      </c>
      <c r="BA4297" t="s">
        <v>4353</v>
      </c>
      <c r="BB4297" t="s">
        <v>4785</v>
      </c>
      <c r="BC4297" t="s">
        <v>6157</v>
      </c>
      <c r="BH4297" t="s">
        <v>295</v>
      </c>
      <c r="BI4297" t="s">
        <v>7253</v>
      </c>
      <c r="BJ4297" t="s">
        <v>1541</v>
      </c>
      <c r="BK4297" t="s">
        <v>6157</v>
      </c>
      <c r="BL4297" s="7">
        <v>2003</v>
      </c>
      <c r="BQ4297" t="s">
        <v>6548</v>
      </c>
      <c r="BR4297">
        <v>1</v>
      </c>
      <c r="BS4297" t="s">
        <v>6567</v>
      </c>
      <c r="BT4297" t="s">
        <v>1598</v>
      </c>
      <c r="BW4297">
        <v>-17.899999999999999</v>
      </c>
      <c r="BY4297">
        <v>12.3</v>
      </c>
      <c r="CI4297" s="5"/>
    </row>
    <row r="4298" spans="1:87" ht="16" customHeight="1">
      <c r="A4298">
        <v>4297</v>
      </c>
      <c r="B4298" t="s">
        <v>7221</v>
      </c>
      <c r="C4298" s="2">
        <v>44970</v>
      </c>
      <c r="E4298" s="17" t="s">
        <v>703</v>
      </c>
      <c r="F4298" s="17" t="s">
        <v>702</v>
      </c>
      <c r="G4298" t="s">
        <v>1608</v>
      </c>
      <c r="H4298" t="s">
        <v>6157</v>
      </c>
      <c r="I4298" t="s">
        <v>4349</v>
      </c>
      <c r="J4298" t="s">
        <v>4350</v>
      </c>
      <c r="K4298" t="s">
        <v>4351</v>
      </c>
      <c r="L4298" t="s">
        <v>6157</v>
      </c>
      <c r="M4298" t="s">
        <v>1608</v>
      </c>
      <c r="N4298" t="s">
        <v>289</v>
      </c>
      <c r="O4298" t="s">
        <v>6157</v>
      </c>
      <c r="P4298" t="s">
        <v>6157</v>
      </c>
      <c r="Q4298" t="s">
        <v>3969</v>
      </c>
      <c r="R4298" t="s">
        <v>6157</v>
      </c>
      <c r="S4298" t="s">
        <v>4353</v>
      </c>
      <c r="T4298" t="s">
        <v>4353</v>
      </c>
      <c r="U4298" s="4" t="s">
        <v>4353</v>
      </c>
      <c r="V4298">
        <v>0</v>
      </c>
      <c r="W4298">
        <v>80</v>
      </c>
      <c r="X4298" t="s">
        <v>6157</v>
      </c>
      <c r="Y4298" t="s">
        <v>6157</v>
      </c>
      <c r="Z4298" t="s">
        <v>1366</v>
      </c>
      <c r="AA4298" t="s">
        <v>1388</v>
      </c>
      <c r="AB4298" t="s">
        <v>4353</v>
      </c>
      <c r="AC4298" t="s">
        <v>4353</v>
      </c>
      <c r="AD4298" t="s">
        <v>6157</v>
      </c>
      <c r="AE4298" t="s">
        <v>6157</v>
      </c>
      <c r="AF4298" t="s">
        <v>6157</v>
      </c>
      <c r="AG4298" t="s">
        <v>6157</v>
      </c>
      <c r="AH4298" t="s">
        <v>6157</v>
      </c>
      <c r="AI4298" t="s">
        <v>6157</v>
      </c>
      <c r="AJ4298" t="s">
        <v>6457</v>
      </c>
      <c r="AK4298" t="s">
        <v>1437</v>
      </c>
      <c r="AL4298" t="s">
        <v>1436</v>
      </c>
      <c r="AM4298" t="s">
        <v>1435</v>
      </c>
      <c r="AN4298" t="s">
        <v>4353</v>
      </c>
      <c r="AO4298" s="29">
        <v>294</v>
      </c>
      <c r="AP4298">
        <v>-38.054282800000003</v>
      </c>
      <c r="AQ4298">
        <v>176.47607350000001</v>
      </c>
      <c r="AR4298" t="s">
        <v>289</v>
      </c>
      <c r="AS4298">
        <v>5</v>
      </c>
      <c r="AT4298" t="s">
        <v>1513</v>
      </c>
      <c r="AU4298" t="s">
        <v>274</v>
      </c>
      <c r="AV4298" t="s">
        <v>4353</v>
      </c>
      <c r="AW4298" s="17" t="s">
        <v>702</v>
      </c>
      <c r="AX4298" t="s">
        <v>4353</v>
      </c>
      <c r="AZ4298">
        <v>1860</v>
      </c>
      <c r="BA4298" t="s">
        <v>4353</v>
      </c>
      <c r="BB4298" t="s">
        <v>4785</v>
      </c>
      <c r="BC4298" t="s">
        <v>6157</v>
      </c>
      <c r="BH4298" t="s">
        <v>295</v>
      </c>
      <c r="BI4298" t="s">
        <v>7253</v>
      </c>
      <c r="BJ4298" t="s">
        <v>1541</v>
      </c>
      <c r="BK4298" t="s">
        <v>6157</v>
      </c>
      <c r="BL4298" s="7">
        <v>2003</v>
      </c>
      <c r="BQ4298" t="s">
        <v>6548</v>
      </c>
      <c r="BR4298">
        <v>1</v>
      </c>
      <c r="BS4298" t="s">
        <v>6567</v>
      </c>
      <c r="BT4298" t="s">
        <v>1598</v>
      </c>
      <c r="BW4298">
        <v>-17.600000000000001</v>
      </c>
      <c r="BY4298">
        <v>12.3</v>
      </c>
      <c r="CI4298" s="5"/>
    </row>
    <row r="4299" spans="1:87" ht="16" customHeight="1">
      <c r="A4299">
        <v>4298</v>
      </c>
      <c r="B4299" t="s">
        <v>7221</v>
      </c>
      <c r="C4299" s="2">
        <v>44970</v>
      </c>
      <c r="E4299" s="17" t="s">
        <v>701</v>
      </c>
      <c r="F4299" s="17" t="s">
        <v>700</v>
      </c>
      <c r="G4299" t="s">
        <v>1608</v>
      </c>
      <c r="H4299" t="s">
        <v>6157</v>
      </c>
      <c r="I4299" t="s">
        <v>4349</v>
      </c>
      <c r="J4299" t="s">
        <v>4350</v>
      </c>
      <c r="K4299" t="s">
        <v>4351</v>
      </c>
      <c r="L4299" t="s">
        <v>6157</v>
      </c>
      <c r="M4299" t="s">
        <v>1608</v>
      </c>
      <c r="N4299" t="s">
        <v>289</v>
      </c>
      <c r="O4299" t="s">
        <v>6157</v>
      </c>
      <c r="P4299" t="s">
        <v>6157</v>
      </c>
      <c r="Q4299" t="s">
        <v>3969</v>
      </c>
      <c r="R4299" t="s">
        <v>6157</v>
      </c>
      <c r="S4299" t="s">
        <v>4353</v>
      </c>
      <c r="T4299" t="s">
        <v>4353</v>
      </c>
      <c r="U4299" s="4" t="s">
        <v>4353</v>
      </c>
      <c r="V4299">
        <v>0</v>
      </c>
      <c r="W4299">
        <v>80</v>
      </c>
      <c r="X4299" t="s">
        <v>6157</v>
      </c>
      <c r="Y4299" t="s">
        <v>6157</v>
      </c>
      <c r="Z4299" t="s">
        <v>1366</v>
      </c>
      <c r="AA4299" t="s">
        <v>1388</v>
      </c>
      <c r="AB4299" t="s">
        <v>4353</v>
      </c>
      <c r="AC4299" t="s">
        <v>4353</v>
      </c>
      <c r="AD4299" t="s">
        <v>6157</v>
      </c>
      <c r="AE4299" t="s">
        <v>6157</v>
      </c>
      <c r="AF4299" t="s">
        <v>6157</v>
      </c>
      <c r="AG4299" t="s">
        <v>6157</v>
      </c>
      <c r="AH4299" t="s">
        <v>6157</v>
      </c>
      <c r="AI4299" t="s">
        <v>6157</v>
      </c>
      <c r="AJ4299" t="s">
        <v>6457</v>
      </c>
      <c r="AK4299" t="s">
        <v>1437</v>
      </c>
      <c r="AL4299" t="s">
        <v>1436</v>
      </c>
      <c r="AM4299" t="s">
        <v>1435</v>
      </c>
      <c r="AN4299" t="s">
        <v>4353</v>
      </c>
      <c r="AO4299" s="29">
        <v>294</v>
      </c>
      <c r="AP4299">
        <v>-38.054282800000003</v>
      </c>
      <c r="AQ4299">
        <v>176.47607350000001</v>
      </c>
      <c r="AR4299" t="s">
        <v>289</v>
      </c>
      <c r="AS4299">
        <v>5</v>
      </c>
      <c r="AT4299" t="s">
        <v>1513</v>
      </c>
      <c r="AU4299" t="s">
        <v>274</v>
      </c>
      <c r="AV4299" t="s">
        <v>4353</v>
      </c>
      <c r="AW4299" s="17" t="s">
        <v>700</v>
      </c>
      <c r="AX4299" t="s">
        <v>4353</v>
      </c>
      <c r="AZ4299">
        <v>1860</v>
      </c>
      <c r="BA4299" t="s">
        <v>4353</v>
      </c>
      <c r="BB4299" t="s">
        <v>4785</v>
      </c>
      <c r="BC4299" t="s">
        <v>6157</v>
      </c>
      <c r="BH4299" t="s">
        <v>295</v>
      </c>
      <c r="BI4299" t="s">
        <v>7253</v>
      </c>
      <c r="BJ4299" t="s">
        <v>1541</v>
      </c>
      <c r="BK4299" t="s">
        <v>6157</v>
      </c>
      <c r="BL4299" s="7">
        <v>2003</v>
      </c>
      <c r="BQ4299" t="s">
        <v>6548</v>
      </c>
      <c r="BR4299">
        <v>1</v>
      </c>
      <c r="BS4299" t="s">
        <v>6567</v>
      </c>
      <c r="BT4299" t="s">
        <v>1598</v>
      </c>
      <c r="BW4299">
        <v>-18.2</v>
      </c>
      <c r="BY4299">
        <v>12.5</v>
      </c>
      <c r="CI4299" s="5"/>
    </row>
    <row r="4300" spans="1:87" ht="16" customHeight="1">
      <c r="A4300">
        <v>4299</v>
      </c>
      <c r="B4300" t="s">
        <v>7221</v>
      </c>
      <c r="C4300" s="2">
        <v>44970</v>
      </c>
      <c r="E4300" s="17" t="s">
        <v>699</v>
      </c>
      <c r="F4300" s="17" t="s">
        <v>5396</v>
      </c>
      <c r="G4300" t="s">
        <v>1608</v>
      </c>
      <c r="H4300" t="s">
        <v>6157</v>
      </c>
      <c r="I4300" t="s">
        <v>4349</v>
      </c>
      <c r="J4300" t="s">
        <v>4350</v>
      </c>
      <c r="K4300" t="s">
        <v>4351</v>
      </c>
      <c r="L4300" t="s">
        <v>6157</v>
      </c>
      <c r="M4300" t="s">
        <v>1608</v>
      </c>
      <c r="N4300" t="s">
        <v>289</v>
      </c>
      <c r="O4300" t="s">
        <v>6157</v>
      </c>
      <c r="P4300" t="s">
        <v>6157</v>
      </c>
      <c r="Q4300" t="s">
        <v>3969</v>
      </c>
      <c r="R4300" t="s">
        <v>6157</v>
      </c>
      <c r="S4300" t="s">
        <v>4353</v>
      </c>
      <c r="T4300" t="s">
        <v>4353</v>
      </c>
      <c r="U4300" s="4" t="s">
        <v>4353</v>
      </c>
      <c r="V4300">
        <v>0</v>
      </c>
      <c r="W4300">
        <v>80</v>
      </c>
      <c r="X4300" t="s">
        <v>6157</v>
      </c>
      <c r="Y4300" t="s">
        <v>6157</v>
      </c>
      <c r="Z4300" t="s">
        <v>1366</v>
      </c>
      <c r="AA4300" t="s">
        <v>1388</v>
      </c>
      <c r="AB4300" t="s">
        <v>4353</v>
      </c>
      <c r="AC4300" t="s">
        <v>4353</v>
      </c>
      <c r="AD4300" t="s">
        <v>6157</v>
      </c>
      <c r="AE4300" t="s">
        <v>6157</v>
      </c>
      <c r="AF4300" t="s">
        <v>6157</v>
      </c>
      <c r="AG4300" t="s">
        <v>6157</v>
      </c>
      <c r="AH4300" t="s">
        <v>6157</v>
      </c>
      <c r="AI4300" t="s">
        <v>6157</v>
      </c>
      <c r="AJ4300" t="s">
        <v>6457</v>
      </c>
      <c r="AK4300" t="s">
        <v>1437</v>
      </c>
      <c r="AL4300" t="s">
        <v>1436</v>
      </c>
      <c r="AM4300" t="s">
        <v>1435</v>
      </c>
      <c r="AN4300" t="s">
        <v>4353</v>
      </c>
      <c r="AO4300" s="29">
        <v>294</v>
      </c>
      <c r="AP4300">
        <v>-38.054282800000003</v>
      </c>
      <c r="AQ4300">
        <v>176.47607350000001</v>
      </c>
      <c r="AR4300" t="s">
        <v>289</v>
      </c>
      <c r="AS4300">
        <v>5</v>
      </c>
      <c r="AT4300" t="s">
        <v>1513</v>
      </c>
      <c r="AU4300" t="s">
        <v>274</v>
      </c>
      <c r="AV4300" t="s">
        <v>4353</v>
      </c>
      <c r="AW4300" s="17" t="s">
        <v>698</v>
      </c>
      <c r="AX4300" t="s">
        <v>4353</v>
      </c>
      <c r="AZ4300">
        <v>1860</v>
      </c>
      <c r="BA4300" t="s">
        <v>4353</v>
      </c>
      <c r="BB4300" t="s">
        <v>4785</v>
      </c>
      <c r="BC4300" t="s">
        <v>6157</v>
      </c>
      <c r="BH4300" t="s">
        <v>295</v>
      </c>
      <c r="BI4300" t="s">
        <v>7253</v>
      </c>
      <c r="BJ4300" t="s">
        <v>1541</v>
      </c>
      <c r="BK4300" t="s">
        <v>6157</v>
      </c>
      <c r="BL4300" s="7">
        <v>2003</v>
      </c>
      <c r="BQ4300" t="s">
        <v>6548</v>
      </c>
      <c r="BR4300">
        <v>1</v>
      </c>
      <c r="BS4300" t="s">
        <v>6567</v>
      </c>
      <c r="BT4300" t="s">
        <v>1598</v>
      </c>
      <c r="BW4300">
        <v>-19.600000000000001</v>
      </c>
      <c r="BY4300">
        <v>9.6999999999999993</v>
      </c>
      <c r="CI4300" s="5"/>
    </row>
    <row r="4301" spans="1:87" ht="16" customHeight="1">
      <c r="A4301">
        <v>4300</v>
      </c>
      <c r="B4301" t="s">
        <v>7221</v>
      </c>
      <c r="C4301" s="2">
        <v>44970</v>
      </c>
      <c r="E4301" s="17" t="s">
        <v>697</v>
      </c>
      <c r="F4301" s="17" t="s">
        <v>5397</v>
      </c>
      <c r="G4301" t="s">
        <v>1608</v>
      </c>
      <c r="H4301" t="s">
        <v>6157</v>
      </c>
      <c r="I4301" t="s">
        <v>4349</v>
      </c>
      <c r="J4301" t="s">
        <v>4350</v>
      </c>
      <c r="K4301" t="s">
        <v>4351</v>
      </c>
      <c r="L4301" t="s">
        <v>6157</v>
      </c>
      <c r="M4301" t="s">
        <v>1608</v>
      </c>
      <c r="N4301" t="s">
        <v>289</v>
      </c>
      <c r="O4301" t="s">
        <v>6157</v>
      </c>
      <c r="P4301" t="s">
        <v>6157</v>
      </c>
      <c r="Q4301" t="s">
        <v>3969</v>
      </c>
      <c r="R4301" t="s">
        <v>6157</v>
      </c>
      <c r="S4301" t="s">
        <v>4353</v>
      </c>
      <c r="T4301" t="s">
        <v>4353</v>
      </c>
      <c r="U4301" s="4" t="s">
        <v>4353</v>
      </c>
      <c r="V4301">
        <v>0</v>
      </c>
      <c r="W4301">
        <v>80</v>
      </c>
      <c r="X4301" t="s">
        <v>6157</v>
      </c>
      <c r="Y4301" t="s">
        <v>6157</v>
      </c>
      <c r="Z4301" t="s">
        <v>1366</v>
      </c>
      <c r="AA4301" t="s">
        <v>1388</v>
      </c>
      <c r="AB4301" t="s">
        <v>4353</v>
      </c>
      <c r="AC4301" t="s">
        <v>4353</v>
      </c>
      <c r="AD4301" t="s">
        <v>6157</v>
      </c>
      <c r="AE4301" t="s">
        <v>6157</v>
      </c>
      <c r="AF4301" t="s">
        <v>6157</v>
      </c>
      <c r="AG4301" t="s">
        <v>6157</v>
      </c>
      <c r="AH4301" t="s">
        <v>6157</v>
      </c>
      <c r="AI4301" t="s">
        <v>6157</v>
      </c>
      <c r="AJ4301" t="s">
        <v>6457</v>
      </c>
      <c r="AK4301" t="s">
        <v>1437</v>
      </c>
      <c r="AL4301" t="s">
        <v>1436</v>
      </c>
      <c r="AM4301" t="s">
        <v>1435</v>
      </c>
      <c r="AN4301" t="s">
        <v>4353</v>
      </c>
      <c r="AO4301" s="29">
        <v>294</v>
      </c>
      <c r="AP4301">
        <v>-38.054282800000003</v>
      </c>
      <c r="AQ4301">
        <v>176.47607350000001</v>
      </c>
      <c r="AR4301" t="s">
        <v>289</v>
      </c>
      <c r="AS4301">
        <v>5</v>
      </c>
      <c r="AT4301" t="s">
        <v>1513</v>
      </c>
      <c r="AU4301" t="s">
        <v>274</v>
      </c>
      <c r="AV4301" t="s">
        <v>4353</v>
      </c>
      <c r="AW4301" s="17" t="s">
        <v>696</v>
      </c>
      <c r="AX4301" t="s">
        <v>4353</v>
      </c>
      <c r="AZ4301">
        <v>1860</v>
      </c>
      <c r="BA4301" t="s">
        <v>4353</v>
      </c>
      <c r="BB4301" t="s">
        <v>4785</v>
      </c>
      <c r="BC4301" t="s">
        <v>6157</v>
      </c>
      <c r="BH4301" t="s">
        <v>295</v>
      </c>
      <c r="BI4301" t="s">
        <v>7253</v>
      </c>
      <c r="BJ4301" t="s">
        <v>1541</v>
      </c>
      <c r="BK4301" t="s">
        <v>6157</v>
      </c>
      <c r="BL4301" s="7">
        <v>2003</v>
      </c>
      <c r="BQ4301" t="s">
        <v>6548</v>
      </c>
      <c r="BR4301">
        <v>1</v>
      </c>
      <c r="BS4301" t="s">
        <v>6567</v>
      </c>
      <c r="BT4301" t="s">
        <v>1598</v>
      </c>
      <c r="BW4301"/>
      <c r="BY4301">
        <v>12.4</v>
      </c>
      <c r="CI4301" s="5"/>
    </row>
    <row r="4302" spans="1:87" ht="16" customHeight="1">
      <c r="A4302">
        <v>4301</v>
      </c>
      <c r="B4302" t="s">
        <v>7221</v>
      </c>
      <c r="C4302" s="2">
        <v>44970</v>
      </c>
      <c r="E4302" s="17" t="s">
        <v>695</v>
      </c>
      <c r="F4302" s="17" t="s">
        <v>5398</v>
      </c>
      <c r="G4302" t="s">
        <v>1608</v>
      </c>
      <c r="H4302" t="s">
        <v>6157</v>
      </c>
      <c r="I4302" t="s">
        <v>4349</v>
      </c>
      <c r="J4302" t="s">
        <v>4350</v>
      </c>
      <c r="K4302" t="s">
        <v>4351</v>
      </c>
      <c r="L4302" t="s">
        <v>6157</v>
      </c>
      <c r="M4302" t="s">
        <v>1608</v>
      </c>
      <c r="N4302" t="s">
        <v>289</v>
      </c>
      <c r="O4302" t="s">
        <v>6157</v>
      </c>
      <c r="P4302" t="s">
        <v>6157</v>
      </c>
      <c r="Q4302" t="s">
        <v>3969</v>
      </c>
      <c r="R4302" t="s">
        <v>6157</v>
      </c>
      <c r="S4302" t="s">
        <v>4353</v>
      </c>
      <c r="T4302" t="s">
        <v>4353</v>
      </c>
      <c r="U4302" s="4" t="s">
        <v>4353</v>
      </c>
      <c r="V4302">
        <v>0</v>
      </c>
      <c r="W4302">
        <v>80</v>
      </c>
      <c r="X4302" t="s">
        <v>6157</v>
      </c>
      <c r="Y4302" t="s">
        <v>6157</v>
      </c>
      <c r="Z4302" t="s">
        <v>1366</v>
      </c>
      <c r="AA4302" t="s">
        <v>1388</v>
      </c>
      <c r="AB4302" t="s">
        <v>4353</v>
      </c>
      <c r="AC4302" t="s">
        <v>4353</v>
      </c>
      <c r="AD4302" t="s">
        <v>6157</v>
      </c>
      <c r="AE4302" t="s">
        <v>6157</v>
      </c>
      <c r="AF4302" t="s">
        <v>6157</v>
      </c>
      <c r="AG4302" t="s">
        <v>6157</v>
      </c>
      <c r="AH4302" t="s">
        <v>6157</v>
      </c>
      <c r="AI4302" t="s">
        <v>6157</v>
      </c>
      <c r="AJ4302" t="s">
        <v>6457</v>
      </c>
      <c r="AK4302" t="s">
        <v>1437</v>
      </c>
      <c r="AL4302" t="s">
        <v>1436</v>
      </c>
      <c r="AM4302" t="s">
        <v>1435</v>
      </c>
      <c r="AN4302" t="s">
        <v>4353</v>
      </c>
      <c r="AO4302" s="29">
        <v>294</v>
      </c>
      <c r="AP4302">
        <v>-38.054282800000003</v>
      </c>
      <c r="AQ4302">
        <v>176.47607350000001</v>
      </c>
      <c r="AR4302" t="s">
        <v>289</v>
      </c>
      <c r="AS4302">
        <v>5</v>
      </c>
      <c r="AT4302" t="s">
        <v>1513</v>
      </c>
      <c r="AU4302" t="s">
        <v>274</v>
      </c>
      <c r="AV4302" t="s">
        <v>4353</v>
      </c>
      <c r="AW4302" s="17" t="s">
        <v>694</v>
      </c>
      <c r="AX4302" t="s">
        <v>4353</v>
      </c>
      <c r="AZ4302">
        <v>1860</v>
      </c>
      <c r="BA4302" t="s">
        <v>4353</v>
      </c>
      <c r="BB4302" t="s">
        <v>4785</v>
      </c>
      <c r="BC4302" t="s">
        <v>6157</v>
      </c>
      <c r="BH4302" t="s">
        <v>295</v>
      </c>
      <c r="BI4302" t="s">
        <v>7253</v>
      </c>
      <c r="BJ4302" t="s">
        <v>1541</v>
      </c>
      <c r="BK4302" t="s">
        <v>6157</v>
      </c>
      <c r="BL4302" s="7">
        <v>2003</v>
      </c>
      <c r="BQ4302" t="s">
        <v>6548</v>
      </c>
      <c r="BR4302">
        <v>1</v>
      </c>
      <c r="BS4302" t="s">
        <v>6567</v>
      </c>
      <c r="BT4302" t="s">
        <v>1598</v>
      </c>
      <c r="BW4302"/>
      <c r="BY4302">
        <v>12.6</v>
      </c>
      <c r="CI4302" s="5"/>
    </row>
    <row r="4303" spans="1:87" ht="16" customHeight="1">
      <c r="A4303">
        <v>4302</v>
      </c>
      <c r="B4303" t="s">
        <v>7221</v>
      </c>
      <c r="C4303" s="2">
        <v>44970</v>
      </c>
      <c r="E4303" s="17" t="s">
        <v>693</v>
      </c>
      <c r="F4303" s="17" t="s">
        <v>692</v>
      </c>
      <c r="G4303" t="s">
        <v>1608</v>
      </c>
      <c r="H4303" t="s">
        <v>6157</v>
      </c>
      <c r="I4303" t="s">
        <v>4349</v>
      </c>
      <c r="J4303" t="s">
        <v>4350</v>
      </c>
      <c r="K4303" t="s">
        <v>4351</v>
      </c>
      <c r="L4303" t="s">
        <v>6157</v>
      </c>
      <c r="M4303" t="s">
        <v>1608</v>
      </c>
      <c r="N4303" t="s">
        <v>289</v>
      </c>
      <c r="O4303" t="s">
        <v>6157</v>
      </c>
      <c r="P4303" t="s">
        <v>6157</v>
      </c>
      <c r="Q4303" t="s">
        <v>3969</v>
      </c>
      <c r="R4303" t="s">
        <v>6157</v>
      </c>
      <c r="S4303" t="s">
        <v>4353</v>
      </c>
      <c r="T4303" t="s">
        <v>4353</v>
      </c>
      <c r="U4303" s="4" t="s">
        <v>4353</v>
      </c>
      <c r="V4303">
        <v>0</v>
      </c>
      <c r="W4303">
        <v>80</v>
      </c>
      <c r="X4303" t="s">
        <v>6157</v>
      </c>
      <c r="Y4303" t="s">
        <v>6157</v>
      </c>
      <c r="Z4303" t="s">
        <v>6474</v>
      </c>
      <c r="AA4303" t="s">
        <v>1388</v>
      </c>
      <c r="AB4303" t="s">
        <v>4353</v>
      </c>
      <c r="AC4303" t="s">
        <v>4353</v>
      </c>
      <c r="AD4303" t="s">
        <v>6157</v>
      </c>
      <c r="AE4303" t="s">
        <v>6157</v>
      </c>
      <c r="AF4303" t="s">
        <v>6157</v>
      </c>
      <c r="AG4303" t="s">
        <v>6157</v>
      </c>
      <c r="AH4303" t="s">
        <v>6157</v>
      </c>
      <c r="AI4303" t="s">
        <v>6157</v>
      </c>
      <c r="AJ4303" t="s">
        <v>6457</v>
      </c>
      <c r="AK4303" t="s">
        <v>1434</v>
      </c>
      <c r="AL4303" t="s">
        <v>260</v>
      </c>
      <c r="AM4303" t="s">
        <v>1433</v>
      </c>
      <c r="AN4303" t="s">
        <v>4353</v>
      </c>
      <c r="AO4303" s="29">
        <v>223</v>
      </c>
      <c r="AP4303">
        <v>-4.1166669999999996</v>
      </c>
      <c r="AQ4303">
        <v>152.066667</v>
      </c>
      <c r="AR4303" t="s">
        <v>289</v>
      </c>
      <c r="AS4303">
        <v>1</v>
      </c>
      <c r="AT4303" t="s">
        <v>1512</v>
      </c>
      <c r="AU4303" t="s">
        <v>274</v>
      </c>
      <c r="AV4303" t="s">
        <v>4353</v>
      </c>
      <c r="AW4303" s="17" t="s">
        <v>692</v>
      </c>
      <c r="AX4303" t="s">
        <v>4353</v>
      </c>
      <c r="AY4303">
        <v>-300</v>
      </c>
      <c r="AZ4303">
        <v>-100</v>
      </c>
      <c r="BA4303" t="s">
        <v>4353</v>
      </c>
      <c r="BB4303" t="s">
        <v>4785</v>
      </c>
      <c r="BC4303" t="s">
        <v>6157</v>
      </c>
      <c r="BH4303" t="s">
        <v>1545</v>
      </c>
      <c r="BI4303" t="s">
        <v>7253</v>
      </c>
      <c r="BJ4303" t="s">
        <v>1541</v>
      </c>
      <c r="BK4303" t="s">
        <v>6157</v>
      </c>
      <c r="BL4303" s="7">
        <v>2003</v>
      </c>
      <c r="BQ4303" t="s">
        <v>6548</v>
      </c>
      <c r="BR4303">
        <v>1</v>
      </c>
      <c r="BS4303" t="s">
        <v>6567</v>
      </c>
      <c r="BT4303" t="s">
        <v>1598</v>
      </c>
      <c r="BW4303"/>
      <c r="BY4303">
        <v>11.7</v>
      </c>
      <c r="CI4303" s="5"/>
    </row>
    <row r="4304" spans="1:87" ht="16" customHeight="1">
      <c r="A4304">
        <v>4303</v>
      </c>
      <c r="B4304" t="s">
        <v>7221</v>
      </c>
      <c r="C4304" s="2">
        <v>44970</v>
      </c>
      <c r="E4304" s="17" t="s">
        <v>691</v>
      </c>
      <c r="F4304" s="17" t="s">
        <v>690</v>
      </c>
      <c r="G4304" t="s">
        <v>1608</v>
      </c>
      <c r="H4304" t="s">
        <v>6157</v>
      </c>
      <c r="I4304" t="s">
        <v>4349</v>
      </c>
      <c r="J4304" t="s">
        <v>4350</v>
      </c>
      <c r="K4304" t="s">
        <v>4351</v>
      </c>
      <c r="L4304" t="s">
        <v>6157</v>
      </c>
      <c r="M4304" t="s">
        <v>1608</v>
      </c>
      <c r="N4304" t="s">
        <v>289</v>
      </c>
      <c r="O4304" t="s">
        <v>6157</v>
      </c>
      <c r="P4304" t="s">
        <v>6157</v>
      </c>
      <c r="Q4304" t="s">
        <v>3969</v>
      </c>
      <c r="R4304" t="s">
        <v>6157</v>
      </c>
      <c r="S4304" t="s">
        <v>4353</v>
      </c>
      <c r="T4304" t="s">
        <v>4353</v>
      </c>
      <c r="U4304" s="4" t="s">
        <v>4353</v>
      </c>
      <c r="V4304">
        <v>0</v>
      </c>
      <c r="W4304">
        <v>80</v>
      </c>
      <c r="X4304" t="s">
        <v>6157</v>
      </c>
      <c r="Y4304" t="s">
        <v>6157</v>
      </c>
      <c r="Z4304" t="s">
        <v>6474</v>
      </c>
      <c r="AA4304" t="s">
        <v>1388</v>
      </c>
      <c r="AB4304" t="s">
        <v>4353</v>
      </c>
      <c r="AC4304" t="s">
        <v>4353</v>
      </c>
      <c r="AD4304" t="s">
        <v>6157</v>
      </c>
      <c r="AE4304" t="s">
        <v>6157</v>
      </c>
      <c r="AF4304" t="s">
        <v>6157</v>
      </c>
      <c r="AG4304" t="s">
        <v>6157</v>
      </c>
      <c r="AH4304" t="s">
        <v>6157</v>
      </c>
      <c r="AI4304" t="s">
        <v>6157</v>
      </c>
      <c r="AJ4304" t="s">
        <v>6457</v>
      </c>
      <c r="AK4304" t="s">
        <v>1434</v>
      </c>
      <c r="AL4304" t="s">
        <v>260</v>
      </c>
      <c r="AM4304" t="s">
        <v>1433</v>
      </c>
      <c r="AN4304" t="s">
        <v>4353</v>
      </c>
      <c r="AO4304" s="29">
        <v>223</v>
      </c>
      <c r="AP4304">
        <v>-4.1166669999999996</v>
      </c>
      <c r="AQ4304">
        <v>152.066667</v>
      </c>
      <c r="AR4304" t="s">
        <v>289</v>
      </c>
      <c r="AS4304">
        <v>1</v>
      </c>
      <c r="AT4304" t="s">
        <v>1512</v>
      </c>
      <c r="AU4304" t="s">
        <v>274</v>
      </c>
      <c r="AV4304" t="s">
        <v>4353</v>
      </c>
      <c r="AW4304" s="17" t="s">
        <v>690</v>
      </c>
      <c r="AX4304" t="s">
        <v>4353</v>
      </c>
      <c r="AY4304">
        <v>-300</v>
      </c>
      <c r="AZ4304">
        <v>-100</v>
      </c>
      <c r="BA4304" t="s">
        <v>4353</v>
      </c>
      <c r="BB4304" t="s">
        <v>4785</v>
      </c>
      <c r="BC4304" t="s">
        <v>6157</v>
      </c>
      <c r="BH4304" t="s">
        <v>1545</v>
      </c>
      <c r="BI4304" t="s">
        <v>7253</v>
      </c>
      <c r="BJ4304" t="s">
        <v>1541</v>
      </c>
      <c r="BK4304" t="s">
        <v>6157</v>
      </c>
      <c r="BL4304" s="7">
        <v>2003</v>
      </c>
      <c r="BQ4304" t="s">
        <v>6548</v>
      </c>
      <c r="BR4304">
        <v>1</v>
      </c>
      <c r="BS4304" t="s">
        <v>6567</v>
      </c>
      <c r="BT4304" t="s">
        <v>1598</v>
      </c>
      <c r="BW4304">
        <v>-18.3</v>
      </c>
      <c r="BY4304">
        <v>12.4</v>
      </c>
      <c r="CI4304" s="5"/>
    </row>
    <row r="4305" spans="1:87" ht="16" customHeight="1">
      <c r="A4305">
        <v>4304</v>
      </c>
      <c r="B4305" t="s">
        <v>7221</v>
      </c>
      <c r="C4305" s="2">
        <v>44970</v>
      </c>
      <c r="E4305" s="17" t="s">
        <v>689</v>
      </c>
      <c r="F4305" s="17" t="s">
        <v>688</v>
      </c>
      <c r="G4305" t="s">
        <v>1608</v>
      </c>
      <c r="H4305" t="s">
        <v>6157</v>
      </c>
      <c r="I4305" t="s">
        <v>4349</v>
      </c>
      <c r="J4305" t="s">
        <v>4350</v>
      </c>
      <c r="K4305" t="s">
        <v>4351</v>
      </c>
      <c r="L4305" t="s">
        <v>6157</v>
      </c>
      <c r="M4305" t="s">
        <v>1608</v>
      </c>
      <c r="N4305" t="s">
        <v>289</v>
      </c>
      <c r="O4305" t="s">
        <v>6157</v>
      </c>
      <c r="P4305" t="s">
        <v>6157</v>
      </c>
      <c r="Q4305" t="s">
        <v>3969</v>
      </c>
      <c r="R4305" t="s">
        <v>6157</v>
      </c>
      <c r="S4305" t="s">
        <v>4353</v>
      </c>
      <c r="T4305" t="s">
        <v>4353</v>
      </c>
      <c r="U4305" s="4" t="s">
        <v>4353</v>
      </c>
      <c r="V4305">
        <v>0</v>
      </c>
      <c r="W4305">
        <v>80</v>
      </c>
      <c r="X4305" t="s">
        <v>6157</v>
      </c>
      <c r="Y4305" t="s">
        <v>6157</v>
      </c>
      <c r="Z4305" t="s">
        <v>6474</v>
      </c>
      <c r="AA4305" t="s">
        <v>1388</v>
      </c>
      <c r="AB4305" t="s">
        <v>4353</v>
      </c>
      <c r="AC4305" t="s">
        <v>4353</v>
      </c>
      <c r="AD4305" t="s">
        <v>6157</v>
      </c>
      <c r="AE4305" t="s">
        <v>6157</v>
      </c>
      <c r="AF4305" t="s">
        <v>6157</v>
      </c>
      <c r="AG4305" t="s">
        <v>6157</v>
      </c>
      <c r="AH4305" t="s">
        <v>6157</v>
      </c>
      <c r="AI4305" t="s">
        <v>6157</v>
      </c>
      <c r="AJ4305" t="s">
        <v>6457</v>
      </c>
      <c r="AK4305" t="s">
        <v>1434</v>
      </c>
      <c r="AL4305" t="s">
        <v>260</v>
      </c>
      <c r="AM4305" t="s">
        <v>1433</v>
      </c>
      <c r="AN4305" t="s">
        <v>4353</v>
      </c>
      <c r="AO4305" s="29">
        <v>223</v>
      </c>
      <c r="AP4305">
        <v>-4.1166669999999996</v>
      </c>
      <c r="AQ4305">
        <v>152.066667</v>
      </c>
      <c r="AR4305" t="s">
        <v>289</v>
      </c>
      <c r="AS4305">
        <v>1</v>
      </c>
      <c r="AT4305" t="s">
        <v>1512</v>
      </c>
      <c r="AU4305" t="s">
        <v>274</v>
      </c>
      <c r="AV4305" t="s">
        <v>4353</v>
      </c>
      <c r="AW4305" s="17" t="s">
        <v>688</v>
      </c>
      <c r="AX4305" t="s">
        <v>4353</v>
      </c>
      <c r="AY4305">
        <v>-300</v>
      </c>
      <c r="AZ4305">
        <v>-100</v>
      </c>
      <c r="BA4305" t="s">
        <v>4353</v>
      </c>
      <c r="BB4305" t="s">
        <v>4785</v>
      </c>
      <c r="BC4305" t="s">
        <v>6157</v>
      </c>
      <c r="BH4305" t="s">
        <v>1545</v>
      </c>
      <c r="BI4305" t="s">
        <v>7253</v>
      </c>
      <c r="BJ4305" t="s">
        <v>1541</v>
      </c>
      <c r="BK4305" t="s">
        <v>6157</v>
      </c>
      <c r="BL4305" s="7">
        <v>2003</v>
      </c>
      <c r="BQ4305" t="s">
        <v>6548</v>
      </c>
      <c r="BR4305">
        <v>1</v>
      </c>
      <c r="BS4305" t="s">
        <v>6567</v>
      </c>
      <c r="BT4305" t="s">
        <v>1598</v>
      </c>
      <c r="BW4305">
        <v>-18.2</v>
      </c>
      <c r="BY4305">
        <v>5.8</v>
      </c>
      <c r="CI4305" s="5"/>
    </row>
    <row r="4306" spans="1:87" ht="16" customHeight="1">
      <c r="A4306">
        <v>4305</v>
      </c>
      <c r="B4306" t="s">
        <v>7221</v>
      </c>
      <c r="C4306" s="2">
        <v>44970</v>
      </c>
      <c r="E4306" s="17" t="s">
        <v>687</v>
      </c>
      <c r="F4306" s="17" t="s">
        <v>686</v>
      </c>
      <c r="G4306" t="s">
        <v>1608</v>
      </c>
      <c r="H4306" t="s">
        <v>6157</v>
      </c>
      <c r="I4306" t="s">
        <v>4349</v>
      </c>
      <c r="J4306" t="s">
        <v>4350</v>
      </c>
      <c r="K4306" t="s">
        <v>4351</v>
      </c>
      <c r="L4306" t="s">
        <v>6157</v>
      </c>
      <c r="M4306" t="s">
        <v>1608</v>
      </c>
      <c r="N4306" t="s">
        <v>289</v>
      </c>
      <c r="O4306" t="s">
        <v>6157</v>
      </c>
      <c r="P4306" t="s">
        <v>6157</v>
      </c>
      <c r="Q4306" t="s">
        <v>3969</v>
      </c>
      <c r="R4306" t="s">
        <v>6157</v>
      </c>
      <c r="S4306" t="s">
        <v>4353</v>
      </c>
      <c r="T4306" t="s">
        <v>4353</v>
      </c>
      <c r="U4306" s="4" t="s">
        <v>4353</v>
      </c>
      <c r="V4306">
        <v>0</v>
      </c>
      <c r="W4306">
        <v>80</v>
      </c>
      <c r="X4306" t="s">
        <v>6157</v>
      </c>
      <c r="Y4306" t="s">
        <v>6157</v>
      </c>
      <c r="Z4306" t="s">
        <v>6474</v>
      </c>
      <c r="AA4306" t="s">
        <v>1388</v>
      </c>
      <c r="AB4306" t="s">
        <v>4353</v>
      </c>
      <c r="AC4306" t="s">
        <v>4353</v>
      </c>
      <c r="AD4306" t="s">
        <v>6157</v>
      </c>
      <c r="AE4306" t="s">
        <v>6157</v>
      </c>
      <c r="AF4306" t="s">
        <v>6157</v>
      </c>
      <c r="AG4306" t="s">
        <v>6157</v>
      </c>
      <c r="AH4306" t="s">
        <v>6157</v>
      </c>
      <c r="AI4306" t="s">
        <v>6157</v>
      </c>
      <c r="AJ4306" t="s">
        <v>6457</v>
      </c>
      <c r="AK4306" t="s">
        <v>1434</v>
      </c>
      <c r="AL4306" t="s">
        <v>260</v>
      </c>
      <c r="AM4306" t="s">
        <v>1433</v>
      </c>
      <c r="AN4306" t="s">
        <v>4353</v>
      </c>
      <c r="AO4306" s="29">
        <v>223</v>
      </c>
      <c r="AP4306">
        <v>-4.1166669999999996</v>
      </c>
      <c r="AQ4306">
        <v>152.066667</v>
      </c>
      <c r="AR4306" t="s">
        <v>289</v>
      </c>
      <c r="AS4306">
        <v>1</v>
      </c>
      <c r="AT4306" t="s">
        <v>1512</v>
      </c>
      <c r="AU4306" t="s">
        <v>274</v>
      </c>
      <c r="AV4306" t="s">
        <v>4353</v>
      </c>
      <c r="AW4306" s="17" t="s">
        <v>686</v>
      </c>
      <c r="AX4306" t="s">
        <v>4353</v>
      </c>
      <c r="AY4306">
        <v>-300</v>
      </c>
      <c r="AZ4306">
        <v>-100</v>
      </c>
      <c r="BA4306" t="s">
        <v>4353</v>
      </c>
      <c r="BB4306" t="s">
        <v>4785</v>
      </c>
      <c r="BC4306" t="s">
        <v>6157</v>
      </c>
      <c r="BH4306" t="s">
        <v>1545</v>
      </c>
      <c r="BI4306" t="s">
        <v>7253</v>
      </c>
      <c r="BJ4306" t="s">
        <v>1541</v>
      </c>
      <c r="BK4306" t="s">
        <v>6157</v>
      </c>
      <c r="BL4306" s="7">
        <v>2003</v>
      </c>
      <c r="BQ4306" t="s">
        <v>6548</v>
      </c>
      <c r="BR4306">
        <v>1</v>
      </c>
      <c r="BS4306" t="s">
        <v>6567</v>
      </c>
      <c r="BT4306" t="s">
        <v>1598</v>
      </c>
      <c r="BW4306">
        <v>-17.600000000000001</v>
      </c>
      <c r="BY4306">
        <v>10.9</v>
      </c>
      <c r="CI4306" s="5"/>
    </row>
    <row r="4307" spans="1:87" ht="16" customHeight="1">
      <c r="A4307">
        <v>4306</v>
      </c>
      <c r="B4307" t="s">
        <v>7221</v>
      </c>
      <c r="C4307" s="2">
        <v>44970</v>
      </c>
      <c r="E4307" s="17" t="s">
        <v>685</v>
      </c>
      <c r="F4307" s="17" t="s">
        <v>684</v>
      </c>
      <c r="G4307" t="s">
        <v>1608</v>
      </c>
      <c r="H4307" t="s">
        <v>6157</v>
      </c>
      <c r="I4307" t="s">
        <v>4349</v>
      </c>
      <c r="J4307" t="s">
        <v>4350</v>
      </c>
      <c r="K4307" t="s">
        <v>4351</v>
      </c>
      <c r="L4307" t="s">
        <v>6157</v>
      </c>
      <c r="M4307" t="s">
        <v>1608</v>
      </c>
      <c r="N4307" t="s">
        <v>289</v>
      </c>
      <c r="O4307" t="s">
        <v>6157</v>
      </c>
      <c r="P4307" t="s">
        <v>6157</v>
      </c>
      <c r="Q4307" t="s">
        <v>3969</v>
      </c>
      <c r="R4307" t="s">
        <v>6157</v>
      </c>
      <c r="S4307" t="s">
        <v>4353</v>
      </c>
      <c r="T4307" t="s">
        <v>4353</v>
      </c>
      <c r="U4307" s="4" t="s">
        <v>4353</v>
      </c>
      <c r="V4307">
        <v>0</v>
      </c>
      <c r="W4307">
        <v>80</v>
      </c>
      <c r="X4307" t="s">
        <v>6157</v>
      </c>
      <c r="Y4307" t="s">
        <v>6157</v>
      </c>
      <c r="Z4307" t="s">
        <v>6474</v>
      </c>
      <c r="AA4307" t="s">
        <v>1388</v>
      </c>
      <c r="AB4307" t="s">
        <v>4353</v>
      </c>
      <c r="AC4307" t="s">
        <v>4353</v>
      </c>
      <c r="AD4307" t="s">
        <v>6157</v>
      </c>
      <c r="AE4307" t="s">
        <v>6157</v>
      </c>
      <c r="AF4307" t="s">
        <v>6157</v>
      </c>
      <c r="AG4307" t="s">
        <v>6157</v>
      </c>
      <c r="AH4307" t="s">
        <v>6157</v>
      </c>
      <c r="AI4307" t="s">
        <v>6157</v>
      </c>
      <c r="AJ4307" t="s">
        <v>6457</v>
      </c>
      <c r="AK4307" t="s">
        <v>1434</v>
      </c>
      <c r="AL4307" t="s">
        <v>260</v>
      </c>
      <c r="AM4307" t="s">
        <v>1433</v>
      </c>
      <c r="AN4307" t="s">
        <v>4353</v>
      </c>
      <c r="AO4307" s="29">
        <v>223</v>
      </c>
      <c r="AP4307">
        <v>-4.1166669999999996</v>
      </c>
      <c r="AQ4307">
        <v>152.066667</v>
      </c>
      <c r="AR4307" t="s">
        <v>289</v>
      </c>
      <c r="AS4307">
        <v>1</v>
      </c>
      <c r="AT4307" t="s">
        <v>1512</v>
      </c>
      <c r="AU4307" t="s">
        <v>274</v>
      </c>
      <c r="AV4307" t="s">
        <v>4353</v>
      </c>
      <c r="AW4307" s="17" t="s">
        <v>684</v>
      </c>
      <c r="AX4307" t="s">
        <v>4353</v>
      </c>
      <c r="AY4307">
        <v>-300</v>
      </c>
      <c r="AZ4307">
        <v>-100</v>
      </c>
      <c r="BA4307" t="s">
        <v>4353</v>
      </c>
      <c r="BB4307" t="s">
        <v>4785</v>
      </c>
      <c r="BC4307" t="s">
        <v>6157</v>
      </c>
      <c r="BH4307" t="s">
        <v>1545</v>
      </c>
      <c r="BI4307" t="s">
        <v>7253</v>
      </c>
      <c r="BJ4307" t="s">
        <v>1541</v>
      </c>
      <c r="BK4307" t="s">
        <v>6157</v>
      </c>
      <c r="BL4307" s="7">
        <v>2003</v>
      </c>
      <c r="BQ4307" t="s">
        <v>6548</v>
      </c>
      <c r="BR4307">
        <v>1</v>
      </c>
      <c r="BS4307" t="s">
        <v>6567</v>
      </c>
      <c r="BT4307" t="s">
        <v>1598</v>
      </c>
      <c r="BW4307"/>
      <c r="BY4307">
        <v>14.9</v>
      </c>
      <c r="CI4307" s="5"/>
    </row>
    <row r="4308" spans="1:87" ht="16" customHeight="1">
      <c r="A4308">
        <v>4307</v>
      </c>
      <c r="B4308" t="s">
        <v>7221</v>
      </c>
      <c r="C4308" s="2">
        <v>44970</v>
      </c>
      <c r="E4308" s="17" t="s">
        <v>683</v>
      </c>
      <c r="F4308" s="17" t="s">
        <v>682</v>
      </c>
      <c r="G4308" t="s">
        <v>1608</v>
      </c>
      <c r="H4308" t="s">
        <v>6157</v>
      </c>
      <c r="I4308" t="s">
        <v>4349</v>
      </c>
      <c r="J4308" t="s">
        <v>4350</v>
      </c>
      <c r="K4308" t="s">
        <v>4351</v>
      </c>
      <c r="L4308" t="s">
        <v>6157</v>
      </c>
      <c r="M4308" t="s">
        <v>1608</v>
      </c>
      <c r="N4308" t="s">
        <v>289</v>
      </c>
      <c r="O4308" t="s">
        <v>6157</v>
      </c>
      <c r="P4308" t="s">
        <v>6157</v>
      </c>
      <c r="Q4308" t="s">
        <v>3969</v>
      </c>
      <c r="R4308" t="s">
        <v>6157</v>
      </c>
      <c r="S4308" t="s">
        <v>4353</v>
      </c>
      <c r="T4308" t="s">
        <v>4353</v>
      </c>
      <c r="U4308" s="4" t="s">
        <v>4353</v>
      </c>
      <c r="V4308">
        <v>0</v>
      </c>
      <c r="W4308">
        <v>80</v>
      </c>
      <c r="X4308" t="s">
        <v>6157</v>
      </c>
      <c r="Y4308" t="s">
        <v>6157</v>
      </c>
      <c r="Z4308" t="s">
        <v>6474</v>
      </c>
      <c r="AA4308" t="s">
        <v>1388</v>
      </c>
      <c r="AB4308" t="s">
        <v>4353</v>
      </c>
      <c r="AC4308" t="s">
        <v>4353</v>
      </c>
      <c r="AD4308" t="s">
        <v>6157</v>
      </c>
      <c r="AE4308" t="s">
        <v>6157</v>
      </c>
      <c r="AF4308" t="s">
        <v>6157</v>
      </c>
      <c r="AG4308" t="s">
        <v>6157</v>
      </c>
      <c r="AH4308" t="s">
        <v>6157</v>
      </c>
      <c r="AI4308" t="s">
        <v>6157</v>
      </c>
      <c r="AJ4308" t="s">
        <v>6457</v>
      </c>
      <c r="AK4308" t="s">
        <v>1434</v>
      </c>
      <c r="AL4308" t="s">
        <v>260</v>
      </c>
      <c r="AM4308" t="s">
        <v>1433</v>
      </c>
      <c r="AN4308" t="s">
        <v>4353</v>
      </c>
      <c r="AO4308" s="29">
        <v>223</v>
      </c>
      <c r="AP4308">
        <v>-4.1166669999999996</v>
      </c>
      <c r="AQ4308">
        <v>152.066667</v>
      </c>
      <c r="AR4308" t="s">
        <v>289</v>
      </c>
      <c r="AS4308">
        <v>1</v>
      </c>
      <c r="AT4308" t="s">
        <v>1512</v>
      </c>
      <c r="AU4308" t="s">
        <v>274</v>
      </c>
      <c r="AV4308" t="s">
        <v>4353</v>
      </c>
      <c r="AW4308" s="17" t="s">
        <v>682</v>
      </c>
      <c r="AX4308" t="s">
        <v>4353</v>
      </c>
      <c r="AY4308">
        <v>-300</v>
      </c>
      <c r="AZ4308">
        <v>-100</v>
      </c>
      <c r="BA4308" t="s">
        <v>4353</v>
      </c>
      <c r="BB4308" t="s">
        <v>4785</v>
      </c>
      <c r="BC4308" t="s">
        <v>6157</v>
      </c>
      <c r="BH4308" t="s">
        <v>1545</v>
      </c>
      <c r="BI4308" t="s">
        <v>7253</v>
      </c>
      <c r="BJ4308" t="s">
        <v>1541</v>
      </c>
      <c r="BK4308" t="s">
        <v>6157</v>
      </c>
      <c r="BL4308" s="7">
        <v>2003</v>
      </c>
      <c r="BQ4308" t="s">
        <v>6548</v>
      </c>
      <c r="BR4308">
        <v>1</v>
      </c>
      <c r="BS4308" t="s">
        <v>6567</v>
      </c>
      <c r="BT4308" t="s">
        <v>1598</v>
      </c>
      <c r="BW4308"/>
      <c r="BY4308">
        <v>9.6999999999999993</v>
      </c>
      <c r="CI4308" s="5"/>
    </row>
    <row r="4309" spans="1:87" ht="16" customHeight="1">
      <c r="A4309">
        <v>4308</v>
      </c>
      <c r="B4309" t="s">
        <v>7221</v>
      </c>
      <c r="C4309" s="2">
        <v>44970</v>
      </c>
      <c r="E4309" s="17" t="s">
        <v>681</v>
      </c>
      <c r="F4309" s="17">
        <v>1</v>
      </c>
      <c r="G4309" t="s">
        <v>1608</v>
      </c>
      <c r="H4309" t="s">
        <v>6157</v>
      </c>
      <c r="I4309" t="s">
        <v>4349</v>
      </c>
      <c r="J4309" t="s">
        <v>4350</v>
      </c>
      <c r="K4309" t="s">
        <v>4351</v>
      </c>
      <c r="L4309" t="s">
        <v>6157</v>
      </c>
      <c r="M4309" t="s">
        <v>1608</v>
      </c>
      <c r="N4309" t="s">
        <v>289</v>
      </c>
      <c r="O4309" t="s">
        <v>6157</v>
      </c>
      <c r="P4309" t="s">
        <v>6157</v>
      </c>
      <c r="Q4309" t="s">
        <v>3969</v>
      </c>
      <c r="R4309" t="s">
        <v>6157</v>
      </c>
      <c r="S4309" t="s">
        <v>4353</v>
      </c>
      <c r="T4309" t="s">
        <v>4353</v>
      </c>
      <c r="U4309" s="4" t="s">
        <v>4353</v>
      </c>
      <c r="V4309">
        <v>0</v>
      </c>
      <c r="W4309">
        <v>80</v>
      </c>
      <c r="X4309" t="s">
        <v>6157</v>
      </c>
      <c r="Y4309" t="s">
        <v>6157</v>
      </c>
      <c r="Z4309" t="s">
        <v>6474</v>
      </c>
      <c r="AA4309" t="s">
        <v>1388</v>
      </c>
      <c r="AB4309" t="s">
        <v>4353</v>
      </c>
      <c r="AC4309" t="s">
        <v>4353</v>
      </c>
      <c r="AD4309" t="s">
        <v>6157</v>
      </c>
      <c r="AE4309" t="s">
        <v>6157</v>
      </c>
      <c r="AF4309" t="s">
        <v>6157</v>
      </c>
      <c r="AG4309" t="s">
        <v>6157</v>
      </c>
      <c r="AH4309" t="s">
        <v>6157</v>
      </c>
      <c r="AI4309" t="s">
        <v>6157</v>
      </c>
      <c r="AJ4309" t="s">
        <v>6457</v>
      </c>
      <c r="AK4309" t="s">
        <v>1430</v>
      </c>
      <c r="AL4309" t="s">
        <v>1414</v>
      </c>
      <c r="AM4309" t="s">
        <v>1413</v>
      </c>
      <c r="AN4309" t="s">
        <v>4353</v>
      </c>
      <c r="AO4309" s="29">
        <v>234</v>
      </c>
      <c r="AP4309">
        <v>-9.8779920000000008</v>
      </c>
      <c r="AQ4309">
        <v>167.178664</v>
      </c>
      <c r="AR4309" t="s">
        <v>289</v>
      </c>
      <c r="AS4309">
        <v>0.25</v>
      </c>
      <c r="AT4309" t="s">
        <v>1510</v>
      </c>
      <c r="AU4309" t="s">
        <v>274</v>
      </c>
      <c r="AV4309" t="s">
        <v>4353</v>
      </c>
      <c r="AW4309" s="17">
        <v>1</v>
      </c>
      <c r="AX4309" t="s">
        <v>4353</v>
      </c>
      <c r="AY4309">
        <v>1100</v>
      </c>
      <c r="AZ4309">
        <v>1650</v>
      </c>
      <c r="BA4309" t="s">
        <v>4353</v>
      </c>
      <c r="BB4309" t="s">
        <v>4785</v>
      </c>
      <c r="BC4309" t="s">
        <v>6157</v>
      </c>
      <c r="BH4309" t="s">
        <v>1542</v>
      </c>
      <c r="BI4309" t="s">
        <v>7253</v>
      </c>
      <c r="BJ4309" t="s">
        <v>1541</v>
      </c>
      <c r="BK4309" t="s">
        <v>6157</v>
      </c>
      <c r="BL4309" s="7">
        <v>2003</v>
      </c>
      <c r="BQ4309" t="s">
        <v>6548</v>
      </c>
      <c r="BR4309">
        <v>1</v>
      </c>
      <c r="BS4309" t="s">
        <v>6567</v>
      </c>
      <c r="BT4309" t="s">
        <v>1598</v>
      </c>
      <c r="BW4309"/>
      <c r="BY4309">
        <v>11.6</v>
      </c>
      <c r="CI4309" s="5"/>
    </row>
    <row r="4310" spans="1:87" ht="16" customHeight="1">
      <c r="A4310">
        <v>4309</v>
      </c>
      <c r="B4310" t="s">
        <v>7221</v>
      </c>
      <c r="C4310" s="2">
        <v>44970</v>
      </c>
      <c r="E4310" s="17" t="s">
        <v>680</v>
      </c>
      <c r="F4310" s="17">
        <v>23</v>
      </c>
      <c r="G4310" t="s">
        <v>1608</v>
      </c>
      <c r="H4310" t="s">
        <v>6157</v>
      </c>
      <c r="I4310" t="s">
        <v>4349</v>
      </c>
      <c r="J4310" t="s">
        <v>4350</v>
      </c>
      <c r="K4310" t="s">
        <v>4351</v>
      </c>
      <c r="L4310" t="s">
        <v>6157</v>
      </c>
      <c r="M4310" t="s">
        <v>1608</v>
      </c>
      <c r="N4310" t="s">
        <v>289</v>
      </c>
      <c r="O4310" t="s">
        <v>6157</v>
      </c>
      <c r="P4310" t="s">
        <v>6157</v>
      </c>
      <c r="Q4310" t="s">
        <v>3969</v>
      </c>
      <c r="R4310" t="s">
        <v>6157</v>
      </c>
      <c r="S4310" t="s">
        <v>4353</v>
      </c>
      <c r="T4310" t="s">
        <v>4353</v>
      </c>
      <c r="U4310" s="4" t="s">
        <v>4353</v>
      </c>
      <c r="V4310">
        <v>0</v>
      </c>
      <c r="W4310">
        <v>80</v>
      </c>
      <c r="X4310" t="s">
        <v>6157</v>
      </c>
      <c r="Y4310" t="s">
        <v>6157</v>
      </c>
      <c r="Z4310" t="s">
        <v>6474</v>
      </c>
      <c r="AA4310" t="s">
        <v>1388</v>
      </c>
      <c r="AB4310" t="s">
        <v>4353</v>
      </c>
      <c r="AC4310" t="s">
        <v>4353</v>
      </c>
      <c r="AD4310" t="s">
        <v>6157</v>
      </c>
      <c r="AE4310" t="s">
        <v>6157</v>
      </c>
      <c r="AF4310" t="s">
        <v>6157</v>
      </c>
      <c r="AG4310" t="s">
        <v>6157</v>
      </c>
      <c r="AH4310" t="s">
        <v>6157</v>
      </c>
      <c r="AI4310" t="s">
        <v>6157</v>
      </c>
      <c r="AJ4310" t="s">
        <v>6457</v>
      </c>
      <c r="AK4310" t="s">
        <v>1430</v>
      </c>
      <c r="AL4310" t="s">
        <v>1414</v>
      </c>
      <c r="AM4310" t="s">
        <v>1413</v>
      </c>
      <c r="AN4310" t="s">
        <v>4353</v>
      </c>
      <c r="AO4310" s="29">
        <v>234</v>
      </c>
      <c r="AP4310">
        <v>-9.8779920000000008</v>
      </c>
      <c r="AQ4310">
        <v>167.178664</v>
      </c>
      <c r="AR4310" t="s">
        <v>289</v>
      </c>
      <c r="AS4310">
        <v>0.25</v>
      </c>
      <c r="AT4310" t="s">
        <v>1510</v>
      </c>
      <c r="AU4310" t="s">
        <v>274</v>
      </c>
      <c r="AV4310" t="s">
        <v>4353</v>
      </c>
      <c r="AW4310" s="17">
        <v>23</v>
      </c>
      <c r="AX4310" t="s">
        <v>4353</v>
      </c>
      <c r="AY4310">
        <v>1100</v>
      </c>
      <c r="AZ4310">
        <v>1650</v>
      </c>
      <c r="BA4310" t="s">
        <v>4353</v>
      </c>
      <c r="BB4310" t="s">
        <v>4785</v>
      </c>
      <c r="BC4310" t="s">
        <v>6157</v>
      </c>
      <c r="BH4310" t="s">
        <v>1542</v>
      </c>
      <c r="BI4310" t="s">
        <v>7253</v>
      </c>
      <c r="BJ4310" t="s">
        <v>1541</v>
      </c>
      <c r="BK4310" t="s">
        <v>6157</v>
      </c>
      <c r="BL4310" s="7">
        <v>2003</v>
      </c>
      <c r="BQ4310" t="s">
        <v>6548</v>
      </c>
      <c r="BR4310">
        <v>1</v>
      </c>
      <c r="BS4310" t="s">
        <v>6567</v>
      </c>
      <c r="BT4310" t="s">
        <v>1598</v>
      </c>
      <c r="BW4310"/>
      <c r="BY4310">
        <v>12.5</v>
      </c>
      <c r="CI4310" s="5"/>
    </row>
    <row r="4311" spans="1:87" ht="16" customHeight="1">
      <c r="A4311">
        <v>4310</v>
      </c>
      <c r="B4311" t="s">
        <v>7221</v>
      </c>
      <c r="C4311" s="2">
        <v>44970</v>
      </c>
      <c r="E4311" s="17" t="s">
        <v>679</v>
      </c>
      <c r="F4311" s="17">
        <v>32</v>
      </c>
      <c r="G4311" t="s">
        <v>1608</v>
      </c>
      <c r="H4311" t="s">
        <v>6157</v>
      </c>
      <c r="I4311" t="s">
        <v>4349</v>
      </c>
      <c r="J4311" t="s">
        <v>4350</v>
      </c>
      <c r="K4311" t="s">
        <v>4351</v>
      </c>
      <c r="L4311" t="s">
        <v>6157</v>
      </c>
      <c r="M4311" t="s">
        <v>1608</v>
      </c>
      <c r="N4311" t="s">
        <v>289</v>
      </c>
      <c r="O4311" t="s">
        <v>6157</v>
      </c>
      <c r="P4311" t="s">
        <v>6157</v>
      </c>
      <c r="Q4311" t="s">
        <v>3969</v>
      </c>
      <c r="R4311" t="s">
        <v>6157</v>
      </c>
      <c r="S4311" t="s">
        <v>4353</v>
      </c>
      <c r="T4311" t="s">
        <v>4353</v>
      </c>
      <c r="U4311" s="4" t="s">
        <v>4353</v>
      </c>
      <c r="V4311">
        <v>0</v>
      </c>
      <c r="W4311">
        <v>80</v>
      </c>
      <c r="X4311" t="s">
        <v>6157</v>
      </c>
      <c r="Y4311" t="s">
        <v>6157</v>
      </c>
      <c r="Z4311" t="s">
        <v>6474</v>
      </c>
      <c r="AA4311" t="s">
        <v>1388</v>
      </c>
      <c r="AB4311" t="s">
        <v>4353</v>
      </c>
      <c r="AC4311" t="s">
        <v>4353</v>
      </c>
      <c r="AD4311" t="s">
        <v>6157</v>
      </c>
      <c r="AE4311" t="s">
        <v>6157</v>
      </c>
      <c r="AF4311" t="s">
        <v>6157</v>
      </c>
      <c r="AG4311" t="s">
        <v>6157</v>
      </c>
      <c r="AH4311" t="s">
        <v>6157</v>
      </c>
      <c r="AI4311" t="s">
        <v>6157</v>
      </c>
      <c r="AJ4311" t="s">
        <v>6457</v>
      </c>
      <c r="AK4311" t="s">
        <v>1430</v>
      </c>
      <c r="AL4311" t="s">
        <v>1414</v>
      </c>
      <c r="AM4311" t="s">
        <v>1413</v>
      </c>
      <c r="AN4311" t="s">
        <v>4353</v>
      </c>
      <c r="AO4311" s="29">
        <v>234</v>
      </c>
      <c r="AP4311">
        <v>-9.8779920000000008</v>
      </c>
      <c r="AQ4311">
        <v>167.178664</v>
      </c>
      <c r="AR4311" t="s">
        <v>289</v>
      </c>
      <c r="AS4311">
        <v>0.25</v>
      </c>
      <c r="AT4311" t="s">
        <v>1510</v>
      </c>
      <c r="AU4311" t="s">
        <v>274</v>
      </c>
      <c r="AV4311" t="s">
        <v>4353</v>
      </c>
      <c r="AW4311" s="17">
        <v>32</v>
      </c>
      <c r="AX4311" t="s">
        <v>4353</v>
      </c>
      <c r="AY4311">
        <v>1100</v>
      </c>
      <c r="AZ4311">
        <v>1650</v>
      </c>
      <c r="BA4311" t="s">
        <v>4353</v>
      </c>
      <c r="BB4311" t="s">
        <v>4785</v>
      </c>
      <c r="BC4311" t="s">
        <v>6157</v>
      </c>
      <c r="BH4311" t="s">
        <v>1542</v>
      </c>
      <c r="BI4311" t="s">
        <v>7253</v>
      </c>
      <c r="BJ4311" t="s">
        <v>1541</v>
      </c>
      <c r="BK4311" t="s">
        <v>6157</v>
      </c>
      <c r="BL4311" s="7">
        <v>2003</v>
      </c>
      <c r="BQ4311" t="s">
        <v>6548</v>
      </c>
      <c r="BR4311">
        <v>1</v>
      </c>
      <c r="BS4311" t="s">
        <v>6567</v>
      </c>
      <c r="BT4311" t="s">
        <v>1598</v>
      </c>
      <c r="BW4311"/>
      <c r="BY4311">
        <v>10.8</v>
      </c>
      <c r="CI4311" s="5"/>
    </row>
    <row r="4312" spans="1:87" ht="16" customHeight="1">
      <c r="A4312">
        <v>4311</v>
      </c>
      <c r="B4312" t="s">
        <v>7221</v>
      </c>
      <c r="C4312" s="2">
        <v>44970</v>
      </c>
      <c r="E4312" s="17" t="s">
        <v>678</v>
      </c>
      <c r="F4312" s="17">
        <v>35</v>
      </c>
      <c r="G4312" t="s">
        <v>1608</v>
      </c>
      <c r="H4312" t="s">
        <v>6157</v>
      </c>
      <c r="I4312" t="s">
        <v>4349</v>
      </c>
      <c r="J4312" t="s">
        <v>4350</v>
      </c>
      <c r="K4312" t="s">
        <v>4351</v>
      </c>
      <c r="L4312" t="s">
        <v>6157</v>
      </c>
      <c r="M4312" t="s">
        <v>1608</v>
      </c>
      <c r="N4312" t="s">
        <v>289</v>
      </c>
      <c r="O4312" t="s">
        <v>6157</v>
      </c>
      <c r="P4312" t="s">
        <v>6157</v>
      </c>
      <c r="Q4312" t="s">
        <v>3969</v>
      </c>
      <c r="R4312" t="s">
        <v>6157</v>
      </c>
      <c r="S4312" t="s">
        <v>4353</v>
      </c>
      <c r="T4312" t="s">
        <v>4353</v>
      </c>
      <c r="U4312" s="4" t="s">
        <v>4353</v>
      </c>
      <c r="V4312">
        <v>0</v>
      </c>
      <c r="W4312">
        <v>80</v>
      </c>
      <c r="X4312" t="s">
        <v>6157</v>
      </c>
      <c r="Y4312" t="s">
        <v>6157</v>
      </c>
      <c r="Z4312" t="s">
        <v>6474</v>
      </c>
      <c r="AA4312" t="s">
        <v>1388</v>
      </c>
      <c r="AB4312" t="s">
        <v>4353</v>
      </c>
      <c r="AC4312" t="s">
        <v>4353</v>
      </c>
      <c r="AD4312" t="s">
        <v>6157</v>
      </c>
      <c r="AE4312" t="s">
        <v>6157</v>
      </c>
      <c r="AF4312" t="s">
        <v>6157</v>
      </c>
      <c r="AG4312" t="s">
        <v>6157</v>
      </c>
      <c r="AH4312" t="s">
        <v>6157</v>
      </c>
      <c r="AI4312" t="s">
        <v>6157</v>
      </c>
      <c r="AJ4312" t="s">
        <v>6457</v>
      </c>
      <c r="AK4312" t="s">
        <v>1430</v>
      </c>
      <c r="AL4312" t="s">
        <v>1414</v>
      </c>
      <c r="AM4312" t="s">
        <v>1413</v>
      </c>
      <c r="AN4312" t="s">
        <v>4353</v>
      </c>
      <c r="AO4312" s="29">
        <v>234</v>
      </c>
      <c r="AP4312">
        <v>-9.8779920000000008</v>
      </c>
      <c r="AQ4312">
        <v>167.178664</v>
      </c>
      <c r="AR4312" t="s">
        <v>289</v>
      </c>
      <c r="AS4312">
        <v>0.25</v>
      </c>
      <c r="AT4312" t="s">
        <v>1510</v>
      </c>
      <c r="AU4312" t="s">
        <v>274</v>
      </c>
      <c r="AV4312" t="s">
        <v>4353</v>
      </c>
      <c r="AW4312" s="17">
        <v>35</v>
      </c>
      <c r="AX4312" t="s">
        <v>4353</v>
      </c>
      <c r="AY4312">
        <v>1100</v>
      </c>
      <c r="AZ4312">
        <v>1650</v>
      </c>
      <c r="BA4312" t="s">
        <v>4353</v>
      </c>
      <c r="BB4312" t="s">
        <v>4785</v>
      </c>
      <c r="BC4312" t="s">
        <v>6157</v>
      </c>
      <c r="BH4312" t="s">
        <v>1542</v>
      </c>
      <c r="BI4312" t="s">
        <v>7253</v>
      </c>
      <c r="BJ4312" t="s">
        <v>1541</v>
      </c>
      <c r="BK4312" t="s">
        <v>6157</v>
      </c>
      <c r="BL4312" s="7">
        <v>2003</v>
      </c>
      <c r="BQ4312" t="s">
        <v>6548</v>
      </c>
      <c r="BR4312">
        <v>1</v>
      </c>
      <c r="BS4312" t="s">
        <v>6567</v>
      </c>
      <c r="BT4312" t="s">
        <v>1598</v>
      </c>
      <c r="BW4312"/>
      <c r="BY4312">
        <v>11.1</v>
      </c>
      <c r="CI4312" s="5"/>
    </row>
    <row r="4313" spans="1:87" ht="16" customHeight="1">
      <c r="A4313">
        <v>4312</v>
      </c>
      <c r="B4313" t="s">
        <v>7221</v>
      </c>
      <c r="C4313" s="2">
        <v>44970</v>
      </c>
      <c r="E4313" s="17" t="s">
        <v>677</v>
      </c>
      <c r="F4313" s="17">
        <v>37</v>
      </c>
      <c r="G4313" t="s">
        <v>1608</v>
      </c>
      <c r="H4313" t="s">
        <v>6157</v>
      </c>
      <c r="I4313" t="s">
        <v>4349</v>
      </c>
      <c r="J4313" t="s">
        <v>4350</v>
      </c>
      <c r="K4313" t="s">
        <v>4351</v>
      </c>
      <c r="L4313" t="s">
        <v>6157</v>
      </c>
      <c r="M4313" t="s">
        <v>1608</v>
      </c>
      <c r="N4313" t="s">
        <v>289</v>
      </c>
      <c r="O4313" t="s">
        <v>6157</v>
      </c>
      <c r="P4313" t="s">
        <v>6157</v>
      </c>
      <c r="Q4313" t="s">
        <v>3969</v>
      </c>
      <c r="R4313" t="s">
        <v>6157</v>
      </c>
      <c r="S4313" t="s">
        <v>4353</v>
      </c>
      <c r="T4313" t="s">
        <v>4353</v>
      </c>
      <c r="U4313" s="4" t="s">
        <v>4353</v>
      </c>
      <c r="V4313">
        <v>0</v>
      </c>
      <c r="W4313">
        <v>80</v>
      </c>
      <c r="X4313" t="s">
        <v>6157</v>
      </c>
      <c r="Y4313" t="s">
        <v>6157</v>
      </c>
      <c r="Z4313" t="s">
        <v>6474</v>
      </c>
      <c r="AA4313" t="s">
        <v>1388</v>
      </c>
      <c r="AB4313" t="s">
        <v>4353</v>
      </c>
      <c r="AC4313" t="s">
        <v>4353</v>
      </c>
      <c r="AD4313" t="s">
        <v>6157</v>
      </c>
      <c r="AE4313" t="s">
        <v>6157</v>
      </c>
      <c r="AF4313" t="s">
        <v>6157</v>
      </c>
      <c r="AG4313" t="s">
        <v>6157</v>
      </c>
      <c r="AH4313" t="s">
        <v>6157</v>
      </c>
      <c r="AI4313" t="s">
        <v>6157</v>
      </c>
      <c r="AJ4313" t="s">
        <v>6457</v>
      </c>
      <c r="AK4313" t="s">
        <v>1430</v>
      </c>
      <c r="AL4313" t="s">
        <v>1414</v>
      </c>
      <c r="AM4313" t="s">
        <v>1413</v>
      </c>
      <c r="AN4313" t="s">
        <v>4353</v>
      </c>
      <c r="AO4313" s="29">
        <v>234</v>
      </c>
      <c r="AP4313">
        <v>-9.8779920000000008</v>
      </c>
      <c r="AQ4313">
        <v>167.178664</v>
      </c>
      <c r="AR4313" t="s">
        <v>289</v>
      </c>
      <c r="AS4313">
        <v>0.25</v>
      </c>
      <c r="AT4313" t="s">
        <v>1510</v>
      </c>
      <c r="AU4313" t="s">
        <v>274</v>
      </c>
      <c r="AV4313" t="s">
        <v>4353</v>
      </c>
      <c r="AW4313" s="17">
        <v>37</v>
      </c>
      <c r="AX4313" t="s">
        <v>4353</v>
      </c>
      <c r="AY4313">
        <v>1100</v>
      </c>
      <c r="AZ4313">
        <v>1650</v>
      </c>
      <c r="BA4313" t="s">
        <v>4353</v>
      </c>
      <c r="BB4313" t="s">
        <v>4785</v>
      </c>
      <c r="BC4313" t="s">
        <v>6157</v>
      </c>
      <c r="BH4313" t="s">
        <v>1542</v>
      </c>
      <c r="BI4313" t="s">
        <v>7253</v>
      </c>
      <c r="BJ4313" t="s">
        <v>1541</v>
      </c>
      <c r="BK4313" t="s">
        <v>6157</v>
      </c>
      <c r="BL4313" s="7">
        <v>2003</v>
      </c>
      <c r="BQ4313" t="s">
        <v>6548</v>
      </c>
      <c r="BR4313">
        <v>1</v>
      </c>
      <c r="BS4313" t="s">
        <v>6567</v>
      </c>
      <c r="BT4313" t="s">
        <v>1598</v>
      </c>
      <c r="BW4313"/>
      <c r="BY4313">
        <v>6.3</v>
      </c>
      <c r="CI4313" s="5"/>
    </row>
    <row r="4314" spans="1:87" ht="16" customHeight="1">
      <c r="A4314">
        <v>4313</v>
      </c>
      <c r="B4314" t="s">
        <v>7221</v>
      </c>
      <c r="C4314" s="2">
        <v>44970</v>
      </c>
      <c r="E4314" s="17" t="s">
        <v>676</v>
      </c>
      <c r="F4314" s="17">
        <v>48</v>
      </c>
      <c r="G4314" t="s">
        <v>1608</v>
      </c>
      <c r="H4314" t="s">
        <v>6157</v>
      </c>
      <c r="I4314" t="s">
        <v>4349</v>
      </c>
      <c r="J4314" t="s">
        <v>4350</v>
      </c>
      <c r="K4314" t="s">
        <v>4351</v>
      </c>
      <c r="L4314" t="s">
        <v>6157</v>
      </c>
      <c r="M4314" t="s">
        <v>1608</v>
      </c>
      <c r="N4314" t="s">
        <v>289</v>
      </c>
      <c r="O4314" t="s">
        <v>6157</v>
      </c>
      <c r="P4314" t="s">
        <v>6157</v>
      </c>
      <c r="Q4314" t="s">
        <v>3969</v>
      </c>
      <c r="R4314" t="s">
        <v>6157</v>
      </c>
      <c r="S4314" t="s">
        <v>4353</v>
      </c>
      <c r="T4314" t="s">
        <v>4353</v>
      </c>
      <c r="U4314" s="4" t="s">
        <v>4353</v>
      </c>
      <c r="V4314">
        <v>0</v>
      </c>
      <c r="W4314">
        <v>80</v>
      </c>
      <c r="X4314" t="s">
        <v>6157</v>
      </c>
      <c r="Y4314" t="s">
        <v>6157</v>
      </c>
      <c r="Z4314" t="s">
        <v>6474</v>
      </c>
      <c r="AA4314" t="s">
        <v>1388</v>
      </c>
      <c r="AB4314" t="s">
        <v>4353</v>
      </c>
      <c r="AC4314" t="s">
        <v>4353</v>
      </c>
      <c r="AD4314" t="s">
        <v>6157</v>
      </c>
      <c r="AE4314" t="s">
        <v>6157</v>
      </c>
      <c r="AF4314" t="s">
        <v>6157</v>
      </c>
      <c r="AG4314" t="s">
        <v>6157</v>
      </c>
      <c r="AH4314" t="s">
        <v>6157</v>
      </c>
      <c r="AI4314" t="s">
        <v>6157</v>
      </c>
      <c r="AJ4314" t="s">
        <v>6457</v>
      </c>
      <c r="AK4314" t="s">
        <v>1430</v>
      </c>
      <c r="AL4314" t="s">
        <v>1414</v>
      </c>
      <c r="AM4314" t="s">
        <v>1413</v>
      </c>
      <c r="AN4314" t="s">
        <v>4353</v>
      </c>
      <c r="AO4314" s="29">
        <v>234</v>
      </c>
      <c r="AP4314">
        <v>-9.8779920000000008</v>
      </c>
      <c r="AQ4314">
        <v>167.178664</v>
      </c>
      <c r="AR4314" t="s">
        <v>289</v>
      </c>
      <c r="AS4314">
        <v>0.25</v>
      </c>
      <c r="AT4314" t="s">
        <v>1510</v>
      </c>
      <c r="AU4314" t="s">
        <v>274</v>
      </c>
      <c r="AV4314" t="s">
        <v>4353</v>
      </c>
      <c r="AW4314" s="17">
        <v>48</v>
      </c>
      <c r="AX4314" t="s">
        <v>4353</v>
      </c>
      <c r="AY4314">
        <v>1100</v>
      </c>
      <c r="AZ4314">
        <v>1650</v>
      </c>
      <c r="BA4314" t="s">
        <v>4353</v>
      </c>
      <c r="BB4314" t="s">
        <v>4785</v>
      </c>
      <c r="BC4314" t="s">
        <v>6157</v>
      </c>
      <c r="BH4314" t="s">
        <v>1542</v>
      </c>
      <c r="BI4314" t="s">
        <v>7253</v>
      </c>
      <c r="BJ4314" t="s">
        <v>1541</v>
      </c>
      <c r="BK4314" t="s">
        <v>6157</v>
      </c>
      <c r="BL4314" s="7">
        <v>2003</v>
      </c>
      <c r="BQ4314" t="s">
        <v>6548</v>
      </c>
      <c r="BR4314">
        <v>1</v>
      </c>
      <c r="BS4314" t="s">
        <v>6567</v>
      </c>
      <c r="BT4314" t="s">
        <v>1598</v>
      </c>
      <c r="BW4314">
        <v>-17.899999999999999</v>
      </c>
      <c r="BY4314">
        <v>11.4</v>
      </c>
      <c r="CI4314" s="5"/>
    </row>
    <row r="4315" spans="1:87" ht="16" customHeight="1">
      <c r="A4315">
        <v>4314</v>
      </c>
      <c r="B4315" t="s">
        <v>7221</v>
      </c>
      <c r="C4315" s="2">
        <v>44970</v>
      </c>
      <c r="E4315" s="17" t="s">
        <v>675</v>
      </c>
      <c r="F4315" s="17">
        <v>57</v>
      </c>
      <c r="G4315" t="s">
        <v>1608</v>
      </c>
      <c r="H4315" t="s">
        <v>6157</v>
      </c>
      <c r="I4315" t="s">
        <v>4349</v>
      </c>
      <c r="J4315" t="s">
        <v>4350</v>
      </c>
      <c r="K4315" t="s">
        <v>4351</v>
      </c>
      <c r="L4315" t="s">
        <v>6157</v>
      </c>
      <c r="M4315" t="s">
        <v>1608</v>
      </c>
      <c r="N4315" t="s">
        <v>289</v>
      </c>
      <c r="O4315" t="s">
        <v>6157</v>
      </c>
      <c r="P4315" t="s">
        <v>6157</v>
      </c>
      <c r="Q4315" t="s">
        <v>3969</v>
      </c>
      <c r="R4315" t="s">
        <v>6157</v>
      </c>
      <c r="S4315" t="s">
        <v>4353</v>
      </c>
      <c r="T4315" t="s">
        <v>4353</v>
      </c>
      <c r="U4315" s="4" t="s">
        <v>4353</v>
      </c>
      <c r="V4315">
        <v>0</v>
      </c>
      <c r="W4315">
        <v>80</v>
      </c>
      <c r="X4315" t="s">
        <v>6157</v>
      </c>
      <c r="Y4315" t="s">
        <v>6157</v>
      </c>
      <c r="Z4315" t="s">
        <v>6474</v>
      </c>
      <c r="AA4315" t="s">
        <v>1388</v>
      </c>
      <c r="AB4315" t="s">
        <v>4353</v>
      </c>
      <c r="AC4315" t="s">
        <v>4353</v>
      </c>
      <c r="AD4315" t="s">
        <v>6157</v>
      </c>
      <c r="AE4315" t="s">
        <v>6157</v>
      </c>
      <c r="AF4315" t="s">
        <v>6157</v>
      </c>
      <c r="AG4315" t="s">
        <v>6157</v>
      </c>
      <c r="AH4315" t="s">
        <v>6157</v>
      </c>
      <c r="AI4315" t="s">
        <v>6157</v>
      </c>
      <c r="AJ4315" t="s">
        <v>6457</v>
      </c>
      <c r="AK4315" t="s">
        <v>1430</v>
      </c>
      <c r="AL4315" t="s">
        <v>1414</v>
      </c>
      <c r="AM4315" t="s">
        <v>1413</v>
      </c>
      <c r="AN4315" t="s">
        <v>4353</v>
      </c>
      <c r="AO4315" s="29">
        <v>234</v>
      </c>
      <c r="AP4315">
        <v>-9.8779920000000008</v>
      </c>
      <c r="AQ4315">
        <v>167.178664</v>
      </c>
      <c r="AR4315" t="s">
        <v>289</v>
      </c>
      <c r="AS4315">
        <v>0.25</v>
      </c>
      <c r="AT4315" t="s">
        <v>1510</v>
      </c>
      <c r="AU4315" t="s">
        <v>274</v>
      </c>
      <c r="AV4315" t="s">
        <v>4353</v>
      </c>
      <c r="AW4315" s="17">
        <v>57</v>
      </c>
      <c r="AX4315" t="s">
        <v>4353</v>
      </c>
      <c r="AY4315">
        <v>1100</v>
      </c>
      <c r="AZ4315">
        <v>1650</v>
      </c>
      <c r="BA4315" t="s">
        <v>4353</v>
      </c>
      <c r="BB4315" t="s">
        <v>4785</v>
      </c>
      <c r="BC4315" t="s">
        <v>6157</v>
      </c>
      <c r="BH4315" t="s">
        <v>1542</v>
      </c>
      <c r="BI4315" t="s">
        <v>7253</v>
      </c>
      <c r="BJ4315" t="s">
        <v>1541</v>
      </c>
      <c r="BK4315" t="s">
        <v>6157</v>
      </c>
      <c r="BL4315" s="7">
        <v>2003</v>
      </c>
      <c r="BQ4315" t="s">
        <v>6548</v>
      </c>
      <c r="BR4315">
        <v>1</v>
      </c>
      <c r="BS4315" t="s">
        <v>6567</v>
      </c>
      <c r="BT4315" t="s">
        <v>1598</v>
      </c>
      <c r="BW4315"/>
      <c r="BY4315">
        <v>8.6999999999999993</v>
      </c>
      <c r="CI4315" s="5"/>
    </row>
    <row r="4316" spans="1:87" ht="16" customHeight="1">
      <c r="A4316">
        <v>4315</v>
      </c>
      <c r="B4316" t="s">
        <v>7221</v>
      </c>
      <c r="C4316" s="2">
        <v>44970</v>
      </c>
      <c r="E4316" s="17" t="s">
        <v>674</v>
      </c>
      <c r="F4316" s="17">
        <v>63</v>
      </c>
      <c r="G4316" t="s">
        <v>1608</v>
      </c>
      <c r="H4316" t="s">
        <v>6157</v>
      </c>
      <c r="I4316" t="s">
        <v>4349</v>
      </c>
      <c r="J4316" t="s">
        <v>4350</v>
      </c>
      <c r="K4316" t="s">
        <v>4351</v>
      </c>
      <c r="L4316" t="s">
        <v>6157</v>
      </c>
      <c r="M4316" t="s">
        <v>1608</v>
      </c>
      <c r="N4316" t="s">
        <v>289</v>
      </c>
      <c r="O4316" t="s">
        <v>6157</v>
      </c>
      <c r="P4316" t="s">
        <v>6157</v>
      </c>
      <c r="Q4316" t="s">
        <v>3969</v>
      </c>
      <c r="R4316" t="s">
        <v>6157</v>
      </c>
      <c r="S4316" t="s">
        <v>4353</v>
      </c>
      <c r="T4316" t="s">
        <v>4353</v>
      </c>
      <c r="U4316" s="4" t="s">
        <v>4353</v>
      </c>
      <c r="V4316">
        <v>0</v>
      </c>
      <c r="W4316">
        <v>80</v>
      </c>
      <c r="X4316" t="s">
        <v>6157</v>
      </c>
      <c r="Y4316" t="s">
        <v>6157</v>
      </c>
      <c r="Z4316" t="s">
        <v>6474</v>
      </c>
      <c r="AA4316" t="s">
        <v>1388</v>
      </c>
      <c r="AB4316" t="s">
        <v>4353</v>
      </c>
      <c r="AC4316" t="s">
        <v>4353</v>
      </c>
      <c r="AD4316" t="s">
        <v>6157</v>
      </c>
      <c r="AE4316" t="s">
        <v>6157</v>
      </c>
      <c r="AF4316" t="s">
        <v>6157</v>
      </c>
      <c r="AG4316" t="s">
        <v>6157</v>
      </c>
      <c r="AH4316" t="s">
        <v>6157</v>
      </c>
      <c r="AI4316" t="s">
        <v>6157</v>
      </c>
      <c r="AJ4316" t="s">
        <v>6457</v>
      </c>
      <c r="AK4316" t="s">
        <v>1430</v>
      </c>
      <c r="AL4316" t="s">
        <v>1414</v>
      </c>
      <c r="AM4316" t="s">
        <v>1413</v>
      </c>
      <c r="AN4316" t="s">
        <v>4353</v>
      </c>
      <c r="AO4316" s="29">
        <v>234</v>
      </c>
      <c r="AP4316">
        <v>-9.8779920000000008</v>
      </c>
      <c r="AQ4316">
        <v>167.178664</v>
      </c>
      <c r="AR4316" t="s">
        <v>289</v>
      </c>
      <c r="AS4316">
        <v>0.25</v>
      </c>
      <c r="AT4316" t="s">
        <v>1510</v>
      </c>
      <c r="AU4316" t="s">
        <v>274</v>
      </c>
      <c r="AV4316" t="s">
        <v>4353</v>
      </c>
      <c r="AW4316" s="17">
        <v>63</v>
      </c>
      <c r="AX4316" t="s">
        <v>4353</v>
      </c>
      <c r="AY4316">
        <v>1100</v>
      </c>
      <c r="AZ4316">
        <v>1650</v>
      </c>
      <c r="BA4316" t="s">
        <v>4353</v>
      </c>
      <c r="BB4316" t="s">
        <v>4785</v>
      </c>
      <c r="BC4316" t="s">
        <v>6157</v>
      </c>
      <c r="BH4316" t="s">
        <v>1542</v>
      </c>
      <c r="BI4316" t="s">
        <v>7253</v>
      </c>
      <c r="BJ4316" t="s">
        <v>1541</v>
      </c>
      <c r="BK4316" t="s">
        <v>6157</v>
      </c>
      <c r="BL4316" s="7">
        <v>2003</v>
      </c>
      <c r="BQ4316" t="s">
        <v>6548</v>
      </c>
      <c r="BR4316">
        <v>1</v>
      </c>
      <c r="BS4316" t="s">
        <v>6567</v>
      </c>
      <c r="BT4316" t="s">
        <v>1598</v>
      </c>
      <c r="BW4316">
        <v>-17.600000000000001</v>
      </c>
      <c r="BY4316">
        <v>11.2</v>
      </c>
      <c r="CI4316" s="5"/>
    </row>
    <row r="4317" spans="1:87" ht="16" customHeight="1">
      <c r="A4317">
        <v>4316</v>
      </c>
      <c r="B4317" t="s">
        <v>7221</v>
      </c>
      <c r="C4317" s="2">
        <v>44970</v>
      </c>
      <c r="E4317" s="17" t="s">
        <v>673</v>
      </c>
      <c r="F4317" s="17">
        <v>64</v>
      </c>
      <c r="G4317" t="s">
        <v>1608</v>
      </c>
      <c r="H4317" t="s">
        <v>6157</v>
      </c>
      <c r="I4317" t="s">
        <v>4349</v>
      </c>
      <c r="J4317" t="s">
        <v>4350</v>
      </c>
      <c r="K4317" t="s">
        <v>4351</v>
      </c>
      <c r="L4317" t="s">
        <v>6157</v>
      </c>
      <c r="M4317" t="s">
        <v>1608</v>
      </c>
      <c r="N4317" t="s">
        <v>289</v>
      </c>
      <c r="O4317" t="s">
        <v>6157</v>
      </c>
      <c r="P4317" t="s">
        <v>6157</v>
      </c>
      <c r="Q4317" t="s">
        <v>3969</v>
      </c>
      <c r="R4317" t="s">
        <v>6157</v>
      </c>
      <c r="S4317" t="s">
        <v>4353</v>
      </c>
      <c r="T4317" t="s">
        <v>4353</v>
      </c>
      <c r="U4317" s="4" t="s">
        <v>4353</v>
      </c>
      <c r="V4317">
        <v>0</v>
      </c>
      <c r="W4317">
        <v>80</v>
      </c>
      <c r="X4317" t="s">
        <v>6157</v>
      </c>
      <c r="Y4317" t="s">
        <v>6157</v>
      </c>
      <c r="Z4317" t="s">
        <v>6474</v>
      </c>
      <c r="AA4317" t="s">
        <v>1388</v>
      </c>
      <c r="AB4317" t="s">
        <v>4353</v>
      </c>
      <c r="AC4317" t="s">
        <v>4353</v>
      </c>
      <c r="AD4317" t="s">
        <v>6157</v>
      </c>
      <c r="AE4317" t="s">
        <v>6157</v>
      </c>
      <c r="AF4317" t="s">
        <v>6157</v>
      </c>
      <c r="AG4317" t="s">
        <v>6157</v>
      </c>
      <c r="AH4317" t="s">
        <v>6157</v>
      </c>
      <c r="AI4317" t="s">
        <v>6157</v>
      </c>
      <c r="AJ4317" t="s">
        <v>6457</v>
      </c>
      <c r="AK4317" t="s">
        <v>1430</v>
      </c>
      <c r="AL4317" t="s">
        <v>1414</v>
      </c>
      <c r="AM4317" t="s">
        <v>1413</v>
      </c>
      <c r="AN4317" t="s">
        <v>4353</v>
      </c>
      <c r="AO4317" s="29">
        <v>234</v>
      </c>
      <c r="AP4317">
        <v>-9.8779920000000008</v>
      </c>
      <c r="AQ4317">
        <v>167.178664</v>
      </c>
      <c r="AR4317" t="s">
        <v>289</v>
      </c>
      <c r="AS4317">
        <v>0.25</v>
      </c>
      <c r="AT4317" t="s">
        <v>1510</v>
      </c>
      <c r="AU4317" t="s">
        <v>274</v>
      </c>
      <c r="AV4317" t="s">
        <v>4353</v>
      </c>
      <c r="AW4317" s="17">
        <v>64</v>
      </c>
      <c r="AX4317" t="s">
        <v>4353</v>
      </c>
      <c r="AY4317">
        <v>1100</v>
      </c>
      <c r="AZ4317">
        <v>1650</v>
      </c>
      <c r="BA4317" t="s">
        <v>4353</v>
      </c>
      <c r="BB4317" t="s">
        <v>4785</v>
      </c>
      <c r="BC4317" t="s">
        <v>6157</v>
      </c>
      <c r="BH4317" t="s">
        <v>1542</v>
      </c>
      <c r="BI4317" t="s">
        <v>7253</v>
      </c>
      <c r="BJ4317" t="s">
        <v>1541</v>
      </c>
      <c r="BK4317" t="s">
        <v>6157</v>
      </c>
      <c r="BL4317" s="7">
        <v>2003</v>
      </c>
      <c r="BQ4317" t="s">
        <v>6548</v>
      </c>
      <c r="BR4317">
        <v>1</v>
      </c>
      <c r="BS4317" t="s">
        <v>6567</v>
      </c>
      <c r="BT4317" t="s">
        <v>1598</v>
      </c>
      <c r="BW4317"/>
      <c r="BY4317">
        <v>5.2</v>
      </c>
      <c r="CI4317" s="5"/>
    </row>
    <row r="4318" spans="1:87" ht="16" customHeight="1">
      <c r="A4318">
        <v>4317</v>
      </c>
      <c r="B4318" t="s">
        <v>7221</v>
      </c>
      <c r="C4318" s="2">
        <v>44970</v>
      </c>
      <c r="E4318" s="17" t="s">
        <v>672</v>
      </c>
      <c r="F4318" s="17">
        <v>73</v>
      </c>
      <c r="G4318" t="s">
        <v>1608</v>
      </c>
      <c r="H4318" t="s">
        <v>6157</v>
      </c>
      <c r="I4318" t="s">
        <v>4349</v>
      </c>
      <c r="J4318" t="s">
        <v>4350</v>
      </c>
      <c r="K4318" t="s">
        <v>4351</v>
      </c>
      <c r="L4318" t="s">
        <v>6157</v>
      </c>
      <c r="M4318" t="s">
        <v>1608</v>
      </c>
      <c r="N4318" t="s">
        <v>289</v>
      </c>
      <c r="O4318" t="s">
        <v>6157</v>
      </c>
      <c r="P4318" t="s">
        <v>6157</v>
      </c>
      <c r="Q4318" t="s">
        <v>3969</v>
      </c>
      <c r="R4318" t="s">
        <v>6157</v>
      </c>
      <c r="S4318" t="s">
        <v>4353</v>
      </c>
      <c r="T4318" t="s">
        <v>4353</v>
      </c>
      <c r="U4318" s="4" t="s">
        <v>4353</v>
      </c>
      <c r="V4318">
        <v>0</v>
      </c>
      <c r="W4318">
        <v>80</v>
      </c>
      <c r="X4318" t="s">
        <v>6157</v>
      </c>
      <c r="Y4318" t="s">
        <v>6157</v>
      </c>
      <c r="Z4318" t="s">
        <v>6474</v>
      </c>
      <c r="AA4318" t="s">
        <v>1388</v>
      </c>
      <c r="AB4318" t="s">
        <v>4353</v>
      </c>
      <c r="AC4318" t="s">
        <v>4353</v>
      </c>
      <c r="AD4318" t="s">
        <v>6157</v>
      </c>
      <c r="AE4318" t="s">
        <v>6157</v>
      </c>
      <c r="AF4318" t="s">
        <v>6157</v>
      </c>
      <c r="AG4318" t="s">
        <v>6157</v>
      </c>
      <c r="AH4318" t="s">
        <v>6157</v>
      </c>
      <c r="AI4318" t="s">
        <v>6157</v>
      </c>
      <c r="AJ4318" t="s">
        <v>6457</v>
      </c>
      <c r="AK4318" t="s">
        <v>1430</v>
      </c>
      <c r="AL4318" t="s">
        <v>1414</v>
      </c>
      <c r="AM4318" t="s">
        <v>1413</v>
      </c>
      <c r="AN4318" t="s">
        <v>4353</v>
      </c>
      <c r="AO4318" s="29">
        <v>234</v>
      </c>
      <c r="AP4318">
        <v>-9.8779920000000008</v>
      </c>
      <c r="AQ4318">
        <v>167.178664</v>
      </c>
      <c r="AR4318" t="s">
        <v>289</v>
      </c>
      <c r="AS4318">
        <v>0.25</v>
      </c>
      <c r="AT4318" t="s">
        <v>1510</v>
      </c>
      <c r="AU4318" t="s">
        <v>274</v>
      </c>
      <c r="AV4318" t="s">
        <v>4353</v>
      </c>
      <c r="AW4318" s="17">
        <v>73</v>
      </c>
      <c r="AX4318" t="s">
        <v>4353</v>
      </c>
      <c r="AY4318">
        <v>1100</v>
      </c>
      <c r="AZ4318">
        <v>1650</v>
      </c>
      <c r="BA4318" t="s">
        <v>4353</v>
      </c>
      <c r="BB4318" t="s">
        <v>4785</v>
      </c>
      <c r="BC4318" t="s">
        <v>6157</v>
      </c>
      <c r="BH4318" t="s">
        <v>1542</v>
      </c>
      <c r="BI4318" t="s">
        <v>7253</v>
      </c>
      <c r="BJ4318" t="s">
        <v>1541</v>
      </c>
      <c r="BK4318" t="s">
        <v>6157</v>
      </c>
      <c r="BL4318" s="7">
        <v>2003</v>
      </c>
      <c r="BQ4318" t="s">
        <v>6548</v>
      </c>
      <c r="BR4318">
        <v>1</v>
      </c>
      <c r="BS4318" t="s">
        <v>6567</v>
      </c>
      <c r="BT4318" t="s">
        <v>1598</v>
      </c>
      <c r="BW4318"/>
      <c r="BY4318">
        <v>12.9</v>
      </c>
      <c r="CI4318" s="5"/>
    </row>
    <row r="4319" spans="1:87" ht="16" customHeight="1">
      <c r="A4319">
        <v>4318</v>
      </c>
      <c r="B4319" t="s">
        <v>7221</v>
      </c>
      <c r="C4319" s="2">
        <v>44970</v>
      </c>
      <c r="E4319" s="17" t="s">
        <v>671</v>
      </c>
      <c r="F4319" s="17">
        <v>85</v>
      </c>
      <c r="G4319" t="s">
        <v>1608</v>
      </c>
      <c r="H4319" t="s">
        <v>6157</v>
      </c>
      <c r="I4319" t="s">
        <v>4349</v>
      </c>
      <c r="J4319" t="s">
        <v>4350</v>
      </c>
      <c r="K4319" t="s">
        <v>4351</v>
      </c>
      <c r="L4319" t="s">
        <v>6157</v>
      </c>
      <c r="M4319" t="s">
        <v>1608</v>
      </c>
      <c r="N4319" t="s">
        <v>289</v>
      </c>
      <c r="O4319" t="s">
        <v>6157</v>
      </c>
      <c r="P4319" t="s">
        <v>6157</v>
      </c>
      <c r="Q4319" t="s">
        <v>3969</v>
      </c>
      <c r="R4319" t="s">
        <v>6157</v>
      </c>
      <c r="S4319" t="s">
        <v>4353</v>
      </c>
      <c r="T4319" t="s">
        <v>4353</v>
      </c>
      <c r="U4319" s="4" t="s">
        <v>4353</v>
      </c>
      <c r="V4319">
        <v>0</v>
      </c>
      <c r="W4319">
        <v>80</v>
      </c>
      <c r="X4319" t="s">
        <v>6157</v>
      </c>
      <c r="Y4319" t="s">
        <v>6157</v>
      </c>
      <c r="Z4319" t="s">
        <v>6474</v>
      </c>
      <c r="AA4319" t="s">
        <v>1388</v>
      </c>
      <c r="AB4319" t="s">
        <v>4353</v>
      </c>
      <c r="AC4319" t="s">
        <v>4353</v>
      </c>
      <c r="AD4319" t="s">
        <v>6157</v>
      </c>
      <c r="AE4319" t="s">
        <v>6157</v>
      </c>
      <c r="AF4319" t="s">
        <v>6157</v>
      </c>
      <c r="AG4319" t="s">
        <v>6157</v>
      </c>
      <c r="AH4319" t="s">
        <v>6157</v>
      </c>
      <c r="AI4319" t="s">
        <v>6157</v>
      </c>
      <c r="AJ4319" t="s">
        <v>6457</v>
      </c>
      <c r="AK4319" t="s">
        <v>1430</v>
      </c>
      <c r="AL4319" t="s">
        <v>1414</v>
      </c>
      <c r="AM4319" t="s">
        <v>1413</v>
      </c>
      <c r="AN4319" t="s">
        <v>4353</v>
      </c>
      <c r="AO4319" s="29">
        <v>234</v>
      </c>
      <c r="AP4319">
        <v>-9.8779920000000008</v>
      </c>
      <c r="AQ4319">
        <v>167.178664</v>
      </c>
      <c r="AR4319" t="s">
        <v>289</v>
      </c>
      <c r="AS4319">
        <v>0.25</v>
      </c>
      <c r="AT4319" t="s">
        <v>1510</v>
      </c>
      <c r="AU4319" t="s">
        <v>274</v>
      </c>
      <c r="AV4319" t="s">
        <v>4353</v>
      </c>
      <c r="AW4319" s="17">
        <v>85</v>
      </c>
      <c r="AX4319" t="s">
        <v>4353</v>
      </c>
      <c r="AY4319">
        <v>1100</v>
      </c>
      <c r="AZ4319">
        <v>1650</v>
      </c>
      <c r="BA4319" t="s">
        <v>4353</v>
      </c>
      <c r="BB4319" t="s">
        <v>4785</v>
      </c>
      <c r="BC4319" t="s">
        <v>6157</v>
      </c>
      <c r="BH4319" t="s">
        <v>1542</v>
      </c>
      <c r="BI4319" t="s">
        <v>7253</v>
      </c>
      <c r="BJ4319" t="s">
        <v>1541</v>
      </c>
      <c r="BK4319" t="s">
        <v>6157</v>
      </c>
      <c r="BL4319" s="7">
        <v>2003</v>
      </c>
      <c r="BQ4319" t="s">
        <v>6548</v>
      </c>
      <c r="BR4319">
        <v>1</v>
      </c>
      <c r="BS4319" t="s">
        <v>6567</v>
      </c>
      <c r="BT4319" t="s">
        <v>1598</v>
      </c>
      <c r="BW4319"/>
      <c r="BY4319">
        <v>8.4</v>
      </c>
      <c r="CI4319" s="5"/>
    </row>
    <row r="4320" spans="1:87" ht="16" customHeight="1">
      <c r="A4320">
        <v>4319</v>
      </c>
      <c r="B4320" t="s">
        <v>7221</v>
      </c>
      <c r="C4320" s="2">
        <v>44970</v>
      </c>
      <c r="E4320" s="17" t="s">
        <v>670</v>
      </c>
      <c r="F4320" s="17">
        <v>87</v>
      </c>
      <c r="G4320" t="s">
        <v>1608</v>
      </c>
      <c r="H4320" t="s">
        <v>6157</v>
      </c>
      <c r="I4320" t="s">
        <v>4349</v>
      </c>
      <c r="J4320" t="s">
        <v>4350</v>
      </c>
      <c r="K4320" t="s">
        <v>4351</v>
      </c>
      <c r="L4320" t="s">
        <v>6157</v>
      </c>
      <c r="M4320" t="s">
        <v>1608</v>
      </c>
      <c r="N4320" t="s">
        <v>289</v>
      </c>
      <c r="O4320" t="s">
        <v>6157</v>
      </c>
      <c r="P4320" t="s">
        <v>6157</v>
      </c>
      <c r="Q4320" t="s">
        <v>3969</v>
      </c>
      <c r="R4320" t="s">
        <v>6157</v>
      </c>
      <c r="S4320" t="s">
        <v>4353</v>
      </c>
      <c r="T4320" t="s">
        <v>4353</v>
      </c>
      <c r="U4320" s="4" t="s">
        <v>4353</v>
      </c>
      <c r="V4320">
        <v>0</v>
      </c>
      <c r="W4320">
        <v>80</v>
      </c>
      <c r="X4320" t="s">
        <v>6157</v>
      </c>
      <c r="Y4320" t="s">
        <v>6157</v>
      </c>
      <c r="Z4320" t="s">
        <v>6474</v>
      </c>
      <c r="AA4320" t="s">
        <v>1388</v>
      </c>
      <c r="AB4320" t="s">
        <v>4353</v>
      </c>
      <c r="AC4320" t="s">
        <v>4353</v>
      </c>
      <c r="AD4320" t="s">
        <v>6157</v>
      </c>
      <c r="AE4320" t="s">
        <v>6157</v>
      </c>
      <c r="AF4320" t="s">
        <v>6157</v>
      </c>
      <c r="AG4320" t="s">
        <v>6157</v>
      </c>
      <c r="AH4320" t="s">
        <v>6157</v>
      </c>
      <c r="AI4320" t="s">
        <v>6157</v>
      </c>
      <c r="AJ4320" t="s">
        <v>6457</v>
      </c>
      <c r="AK4320" t="s">
        <v>1430</v>
      </c>
      <c r="AL4320" t="s">
        <v>1414</v>
      </c>
      <c r="AM4320" t="s">
        <v>1413</v>
      </c>
      <c r="AN4320" t="s">
        <v>4353</v>
      </c>
      <c r="AO4320" s="29">
        <v>234</v>
      </c>
      <c r="AP4320">
        <v>-9.8779920000000008</v>
      </c>
      <c r="AQ4320">
        <v>167.178664</v>
      </c>
      <c r="AR4320" t="s">
        <v>289</v>
      </c>
      <c r="AS4320">
        <v>0.25</v>
      </c>
      <c r="AT4320" t="s">
        <v>1510</v>
      </c>
      <c r="AU4320" t="s">
        <v>274</v>
      </c>
      <c r="AV4320" t="s">
        <v>4353</v>
      </c>
      <c r="AW4320" s="17">
        <v>87</v>
      </c>
      <c r="AX4320" t="s">
        <v>4353</v>
      </c>
      <c r="AY4320">
        <v>1100</v>
      </c>
      <c r="AZ4320">
        <v>1650</v>
      </c>
      <c r="BA4320" t="s">
        <v>4353</v>
      </c>
      <c r="BB4320" t="s">
        <v>4785</v>
      </c>
      <c r="BC4320" t="s">
        <v>6157</v>
      </c>
      <c r="BH4320" t="s">
        <v>1542</v>
      </c>
      <c r="BI4320" t="s">
        <v>7253</v>
      </c>
      <c r="BJ4320" t="s">
        <v>1541</v>
      </c>
      <c r="BK4320" t="s">
        <v>6157</v>
      </c>
      <c r="BL4320" s="7">
        <v>2003</v>
      </c>
      <c r="BQ4320" t="s">
        <v>6548</v>
      </c>
      <c r="BR4320">
        <v>1</v>
      </c>
      <c r="BS4320" t="s">
        <v>6567</v>
      </c>
      <c r="BT4320" t="s">
        <v>1598</v>
      </c>
      <c r="BW4320"/>
      <c r="BY4320">
        <v>11.1</v>
      </c>
      <c r="CI4320" s="5"/>
    </row>
    <row r="4321" spans="1:87" ht="16" customHeight="1">
      <c r="A4321">
        <v>4320</v>
      </c>
      <c r="B4321" t="s">
        <v>7221</v>
      </c>
      <c r="C4321" s="2">
        <v>44970</v>
      </c>
      <c r="E4321" s="17" t="s">
        <v>669</v>
      </c>
      <c r="F4321" s="17">
        <v>88</v>
      </c>
      <c r="G4321" t="s">
        <v>1608</v>
      </c>
      <c r="H4321" t="s">
        <v>6157</v>
      </c>
      <c r="I4321" t="s">
        <v>4349</v>
      </c>
      <c r="J4321" t="s">
        <v>4350</v>
      </c>
      <c r="K4321" t="s">
        <v>4351</v>
      </c>
      <c r="L4321" t="s">
        <v>6157</v>
      </c>
      <c r="M4321" t="s">
        <v>1608</v>
      </c>
      <c r="N4321" t="s">
        <v>289</v>
      </c>
      <c r="O4321" t="s">
        <v>6157</v>
      </c>
      <c r="P4321" t="s">
        <v>6157</v>
      </c>
      <c r="Q4321" t="s">
        <v>3969</v>
      </c>
      <c r="R4321" t="s">
        <v>6157</v>
      </c>
      <c r="S4321" t="s">
        <v>4353</v>
      </c>
      <c r="T4321" t="s">
        <v>4353</v>
      </c>
      <c r="U4321" s="4" t="s">
        <v>4353</v>
      </c>
      <c r="V4321">
        <v>0</v>
      </c>
      <c r="W4321">
        <v>80</v>
      </c>
      <c r="X4321" t="s">
        <v>6157</v>
      </c>
      <c r="Y4321" t="s">
        <v>6157</v>
      </c>
      <c r="Z4321" t="s">
        <v>6474</v>
      </c>
      <c r="AA4321" t="s">
        <v>1388</v>
      </c>
      <c r="AB4321" t="s">
        <v>4353</v>
      </c>
      <c r="AC4321" t="s">
        <v>4353</v>
      </c>
      <c r="AD4321" t="s">
        <v>6157</v>
      </c>
      <c r="AE4321" t="s">
        <v>6157</v>
      </c>
      <c r="AF4321" t="s">
        <v>6157</v>
      </c>
      <c r="AG4321" t="s">
        <v>6157</v>
      </c>
      <c r="AH4321" t="s">
        <v>6157</v>
      </c>
      <c r="AI4321" t="s">
        <v>6157</v>
      </c>
      <c r="AJ4321" t="s">
        <v>6457</v>
      </c>
      <c r="AK4321" t="s">
        <v>1430</v>
      </c>
      <c r="AL4321" t="s">
        <v>1414</v>
      </c>
      <c r="AM4321" t="s">
        <v>1413</v>
      </c>
      <c r="AN4321" t="s">
        <v>4353</v>
      </c>
      <c r="AO4321" s="29">
        <v>234</v>
      </c>
      <c r="AP4321">
        <v>-9.8779920000000008</v>
      </c>
      <c r="AQ4321">
        <v>167.178664</v>
      </c>
      <c r="AR4321" t="s">
        <v>289</v>
      </c>
      <c r="AS4321">
        <v>0.25</v>
      </c>
      <c r="AT4321" t="s">
        <v>1510</v>
      </c>
      <c r="AU4321" t="s">
        <v>274</v>
      </c>
      <c r="AV4321" t="s">
        <v>4353</v>
      </c>
      <c r="AW4321" s="17">
        <v>88</v>
      </c>
      <c r="AX4321" t="s">
        <v>4353</v>
      </c>
      <c r="AY4321">
        <v>1100</v>
      </c>
      <c r="AZ4321">
        <v>1650</v>
      </c>
      <c r="BA4321" t="s">
        <v>4353</v>
      </c>
      <c r="BB4321" t="s">
        <v>4785</v>
      </c>
      <c r="BC4321" t="s">
        <v>6157</v>
      </c>
      <c r="BH4321" t="s">
        <v>1542</v>
      </c>
      <c r="BI4321" t="s">
        <v>7253</v>
      </c>
      <c r="BJ4321" t="s">
        <v>1541</v>
      </c>
      <c r="BK4321" t="s">
        <v>6157</v>
      </c>
      <c r="BL4321" s="7">
        <v>2003</v>
      </c>
      <c r="BQ4321" t="s">
        <v>6548</v>
      </c>
      <c r="BR4321">
        <v>1</v>
      </c>
      <c r="BS4321" t="s">
        <v>6567</v>
      </c>
      <c r="BT4321" t="s">
        <v>1598</v>
      </c>
      <c r="BW4321"/>
      <c r="BY4321">
        <v>12.2</v>
      </c>
      <c r="CI4321" s="5"/>
    </row>
    <row r="4322" spans="1:87" ht="16" customHeight="1">
      <c r="A4322">
        <v>4321</v>
      </c>
      <c r="B4322" t="s">
        <v>7221</v>
      </c>
      <c r="C4322" s="2">
        <v>44970</v>
      </c>
      <c r="E4322" s="17" t="s">
        <v>668</v>
      </c>
      <c r="F4322" s="17">
        <v>89</v>
      </c>
      <c r="G4322" t="s">
        <v>1608</v>
      </c>
      <c r="H4322" t="s">
        <v>6157</v>
      </c>
      <c r="I4322" t="s">
        <v>4349</v>
      </c>
      <c r="J4322" t="s">
        <v>4350</v>
      </c>
      <c r="K4322" t="s">
        <v>4351</v>
      </c>
      <c r="L4322" t="s">
        <v>6157</v>
      </c>
      <c r="M4322" t="s">
        <v>1608</v>
      </c>
      <c r="N4322" t="s">
        <v>289</v>
      </c>
      <c r="O4322" t="s">
        <v>6157</v>
      </c>
      <c r="P4322" t="s">
        <v>6157</v>
      </c>
      <c r="Q4322" t="s">
        <v>3969</v>
      </c>
      <c r="R4322" t="s">
        <v>6157</v>
      </c>
      <c r="S4322" t="s">
        <v>4353</v>
      </c>
      <c r="T4322" t="s">
        <v>4353</v>
      </c>
      <c r="U4322" s="4" t="s">
        <v>4353</v>
      </c>
      <c r="V4322">
        <v>0</v>
      </c>
      <c r="W4322">
        <v>80</v>
      </c>
      <c r="X4322" t="s">
        <v>6157</v>
      </c>
      <c r="Y4322" t="s">
        <v>6157</v>
      </c>
      <c r="Z4322" t="s">
        <v>6474</v>
      </c>
      <c r="AA4322" t="s">
        <v>1388</v>
      </c>
      <c r="AB4322" t="s">
        <v>4353</v>
      </c>
      <c r="AC4322" t="s">
        <v>4353</v>
      </c>
      <c r="AD4322" t="s">
        <v>6157</v>
      </c>
      <c r="AE4322" t="s">
        <v>6157</v>
      </c>
      <c r="AF4322" t="s">
        <v>6157</v>
      </c>
      <c r="AG4322" t="s">
        <v>6157</v>
      </c>
      <c r="AH4322" t="s">
        <v>6157</v>
      </c>
      <c r="AI4322" t="s">
        <v>6157</v>
      </c>
      <c r="AJ4322" t="s">
        <v>6457</v>
      </c>
      <c r="AK4322" t="s">
        <v>1430</v>
      </c>
      <c r="AL4322" t="s">
        <v>1414</v>
      </c>
      <c r="AM4322" t="s">
        <v>1413</v>
      </c>
      <c r="AN4322" t="s">
        <v>4353</v>
      </c>
      <c r="AO4322" s="29">
        <v>234</v>
      </c>
      <c r="AP4322">
        <v>-9.8779920000000008</v>
      </c>
      <c r="AQ4322">
        <v>167.178664</v>
      </c>
      <c r="AR4322" t="s">
        <v>289</v>
      </c>
      <c r="AS4322">
        <v>0.25</v>
      </c>
      <c r="AT4322" t="s">
        <v>1510</v>
      </c>
      <c r="AU4322" t="s">
        <v>274</v>
      </c>
      <c r="AV4322" t="s">
        <v>4353</v>
      </c>
      <c r="AW4322" s="17">
        <v>89</v>
      </c>
      <c r="AX4322" t="s">
        <v>4353</v>
      </c>
      <c r="AY4322">
        <v>1100</v>
      </c>
      <c r="AZ4322">
        <v>1650</v>
      </c>
      <c r="BA4322" t="s">
        <v>4353</v>
      </c>
      <c r="BB4322" t="s">
        <v>4785</v>
      </c>
      <c r="BC4322" t="s">
        <v>6157</v>
      </c>
      <c r="BH4322" t="s">
        <v>1542</v>
      </c>
      <c r="BI4322" t="s">
        <v>7253</v>
      </c>
      <c r="BJ4322" t="s">
        <v>1541</v>
      </c>
      <c r="BK4322" t="s">
        <v>6157</v>
      </c>
      <c r="BL4322" s="7">
        <v>2003</v>
      </c>
      <c r="BQ4322" t="s">
        <v>6548</v>
      </c>
      <c r="BR4322">
        <v>1</v>
      </c>
      <c r="BS4322" t="s">
        <v>6567</v>
      </c>
      <c r="BT4322" t="s">
        <v>1598</v>
      </c>
      <c r="BW4322"/>
      <c r="BY4322">
        <v>10.7</v>
      </c>
      <c r="CI4322" s="5"/>
    </row>
    <row r="4323" spans="1:87" ht="16" customHeight="1">
      <c r="A4323">
        <v>4322</v>
      </c>
      <c r="B4323" t="s">
        <v>7221</v>
      </c>
      <c r="C4323" s="2">
        <v>44970</v>
      </c>
      <c r="E4323" s="17" t="s">
        <v>667</v>
      </c>
      <c r="F4323" s="17"/>
      <c r="G4323" t="s">
        <v>1608</v>
      </c>
      <c r="H4323" t="s">
        <v>6157</v>
      </c>
      <c r="I4323" t="s">
        <v>4349</v>
      </c>
      <c r="J4323" t="s">
        <v>4350</v>
      </c>
      <c r="K4323" t="s">
        <v>4351</v>
      </c>
      <c r="L4323" t="s">
        <v>6157</v>
      </c>
      <c r="M4323" t="s">
        <v>1608</v>
      </c>
      <c r="N4323" t="s">
        <v>289</v>
      </c>
      <c r="O4323" t="s">
        <v>6157</v>
      </c>
      <c r="P4323" t="s">
        <v>6157</v>
      </c>
      <c r="Q4323" t="s">
        <v>3969</v>
      </c>
      <c r="R4323" t="s">
        <v>6157</v>
      </c>
      <c r="S4323" t="s">
        <v>4353</v>
      </c>
      <c r="T4323" t="s">
        <v>4353</v>
      </c>
      <c r="U4323" s="4" t="s">
        <v>4353</v>
      </c>
      <c r="V4323">
        <v>0</v>
      </c>
      <c r="W4323">
        <v>80</v>
      </c>
      <c r="X4323" t="s">
        <v>6157</v>
      </c>
      <c r="Y4323" t="s">
        <v>6157</v>
      </c>
      <c r="Z4323" t="s">
        <v>1543</v>
      </c>
      <c r="AA4323" t="s">
        <v>1388</v>
      </c>
      <c r="AB4323" t="s">
        <v>4353</v>
      </c>
      <c r="AC4323" t="s">
        <v>4353</v>
      </c>
      <c r="AD4323" t="s">
        <v>6157</v>
      </c>
      <c r="AE4323" t="s">
        <v>6157</v>
      </c>
      <c r="AF4323" t="s">
        <v>6157</v>
      </c>
      <c r="AG4323" t="s">
        <v>6157</v>
      </c>
      <c r="AH4323" t="s">
        <v>6157</v>
      </c>
      <c r="AI4323" t="s">
        <v>6157</v>
      </c>
      <c r="AJ4323" t="s">
        <v>6457</v>
      </c>
      <c r="AK4323" t="s">
        <v>1417</v>
      </c>
      <c r="AL4323" t="s">
        <v>1416</v>
      </c>
      <c r="AM4323" t="s">
        <v>1415</v>
      </c>
      <c r="AN4323" t="s">
        <v>4353</v>
      </c>
      <c r="AO4323" s="29">
        <v>7</v>
      </c>
      <c r="AP4323">
        <v>-18.1892374</v>
      </c>
      <c r="AQ4323">
        <v>-178.76240730000001</v>
      </c>
      <c r="AR4323" t="s">
        <v>289</v>
      </c>
      <c r="AS4323">
        <v>0.5</v>
      </c>
      <c r="AT4323" t="s">
        <v>1508</v>
      </c>
      <c r="AU4323" t="s">
        <v>7017</v>
      </c>
      <c r="AV4323" t="s">
        <v>4353</v>
      </c>
      <c r="AW4323" s="17" t="s">
        <v>666</v>
      </c>
      <c r="AX4323" t="s">
        <v>4353</v>
      </c>
      <c r="AY4323">
        <v>-300</v>
      </c>
      <c r="AZ4323">
        <v>-200</v>
      </c>
      <c r="BA4323" t="s">
        <v>4353</v>
      </c>
      <c r="BB4323" t="s">
        <v>4785</v>
      </c>
      <c r="BC4323" t="s">
        <v>6157</v>
      </c>
      <c r="BH4323" t="s">
        <v>1543</v>
      </c>
      <c r="BI4323" t="s">
        <v>7253</v>
      </c>
      <c r="BJ4323" t="s">
        <v>1541</v>
      </c>
      <c r="BK4323" t="s">
        <v>6157</v>
      </c>
      <c r="BL4323" s="7">
        <v>2003</v>
      </c>
      <c r="BQ4323" t="s">
        <v>6548</v>
      </c>
      <c r="BR4323">
        <v>1</v>
      </c>
      <c r="BS4323" t="s">
        <v>6567</v>
      </c>
      <c r="BT4323" t="s">
        <v>1598</v>
      </c>
      <c r="BW4323">
        <v>-16.399999999999999</v>
      </c>
      <c r="BY4323">
        <v>12.7</v>
      </c>
      <c r="CI4323" s="5"/>
    </row>
    <row r="4324" spans="1:87" ht="16" customHeight="1">
      <c r="A4324">
        <v>4323</v>
      </c>
      <c r="B4324" t="s">
        <v>7221</v>
      </c>
      <c r="C4324" s="2">
        <v>44970</v>
      </c>
      <c r="E4324" s="17" t="s">
        <v>665</v>
      </c>
      <c r="F4324" s="17" t="s">
        <v>6959</v>
      </c>
      <c r="G4324" t="s">
        <v>1608</v>
      </c>
      <c r="H4324" t="s">
        <v>6157</v>
      </c>
      <c r="I4324" t="s">
        <v>4349</v>
      </c>
      <c r="J4324" t="s">
        <v>4350</v>
      </c>
      <c r="K4324" t="s">
        <v>4351</v>
      </c>
      <c r="L4324" t="s">
        <v>6157</v>
      </c>
      <c r="M4324" t="s">
        <v>1608</v>
      </c>
      <c r="N4324" t="s">
        <v>289</v>
      </c>
      <c r="O4324" t="s">
        <v>6157</v>
      </c>
      <c r="P4324" t="s">
        <v>6157</v>
      </c>
      <c r="Q4324" t="s">
        <v>3969</v>
      </c>
      <c r="R4324" t="s">
        <v>6157</v>
      </c>
      <c r="S4324" t="s">
        <v>4353</v>
      </c>
      <c r="T4324" t="s">
        <v>4353</v>
      </c>
      <c r="U4324" s="4" t="s">
        <v>4353</v>
      </c>
      <c r="V4324">
        <v>0</v>
      </c>
      <c r="W4324">
        <v>80</v>
      </c>
      <c r="X4324" t="s">
        <v>6157</v>
      </c>
      <c r="Y4324" t="s">
        <v>6157</v>
      </c>
      <c r="Z4324" t="s">
        <v>1543</v>
      </c>
      <c r="AA4324" t="s">
        <v>1388</v>
      </c>
      <c r="AB4324" t="s">
        <v>4353</v>
      </c>
      <c r="AC4324" t="s">
        <v>4353</v>
      </c>
      <c r="AD4324" t="s">
        <v>6157</v>
      </c>
      <c r="AE4324" t="s">
        <v>6157</v>
      </c>
      <c r="AF4324" t="s">
        <v>6157</v>
      </c>
      <c r="AG4324" t="s">
        <v>6157</v>
      </c>
      <c r="AH4324" t="s">
        <v>6157</v>
      </c>
      <c r="AI4324" t="s">
        <v>6157</v>
      </c>
      <c r="AJ4324" t="s">
        <v>6457</v>
      </c>
      <c r="AK4324" t="s">
        <v>1417</v>
      </c>
      <c r="AL4324" t="s">
        <v>1416</v>
      </c>
      <c r="AM4324" t="s">
        <v>1415</v>
      </c>
      <c r="AN4324" t="s">
        <v>4353</v>
      </c>
      <c r="AO4324" s="29">
        <v>7</v>
      </c>
      <c r="AP4324">
        <v>-18.1892374</v>
      </c>
      <c r="AQ4324">
        <v>-178.76240730000001</v>
      </c>
      <c r="AR4324" t="s">
        <v>289</v>
      </c>
      <c r="AS4324">
        <v>0.5</v>
      </c>
      <c r="AT4324" t="s">
        <v>1508</v>
      </c>
      <c r="AU4324" t="s">
        <v>7017</v>
      </c>
      <c r="AV4324" t="s">
        <v>4353</v>
      </c>
      <c r="AW4324" s="17" t="s">
        <v>664</v>
      </c>
      <c r="AX4324" t="s">
        <v>4353</v>
      </c>
      <c r="AY4324">
        <v>-300</v>
      </c>
      <c r="AZ4324">
        <v>-200</v>
      </c>
      <c r="BA4324" t="s">
        <v>4353</v>
      </c>
      <c r="BB4324" t="s">
        <v>4785</v>
      </c>
      <c r="BC4324" t="s">
        <v>6157</v>
      </c>
      <c r="BH4324" t="s">
        <v>1543</v>
      </c>
      <c r="BI4324" t="s">
        <v>7253</v>
      </c>
      <c r="BJ4324" t="s">
        <v>1541</v>
      </c>
      <c r="BK4324" t="s">
        <v>6157</v>
      </c>
      <c r="BL4324" s="7">
        <v>2003</v>
      </c>
      <c r="BQ4324" t="s">
        <v>6548</v>
      </c>
      <c r="BR4324">
        <v>1</v>
      </c>
      <c r="BS4324" t="s">
        <v>6567</v>
      </c>
      <c r="BT4324" t="s">
        <v>1598</v>
      </c>
      <c r="BW4324">
        <v>-15.6</v>
      </c>
      <c r="BY4324">
        <v>10.1</v>
      </c>
      <c r="CI4324" s="5"/>
    </row>
    <row r="4325" spans="1:87" ht="16" customHeight="1">
      <c r="A4325">
        <v>4324</v>
      </c>
      <c r="B4325" t="s">
        <v>7221</v>
      </c>
      <c r="C4325" s="2">
        <v>44970</v>
      </c>
      <c r="E4325" s="17" t="s">
        <v>663</v>
      </c>
      <c r="F4325" s="17" t="s">
        <v>662</v>
      </c>
      <c r="G4325" t="s">
        <v>1608</v>
      </c>
      <c r="H4325" t="s">
        <v>6157</v>
      </c>
      <c r="I4325" t="s">
        <v>4349</v>
      </c>
      <c r="J4325" t="s">
        <v>4350</v>
      </c>
      <c r="K4325" t="s">
        <v>4351</v>
      </c>
      <c r="L4325" t="s">
        <v>6157</v>
      </c>
      <c r="M4325" t="s">
        <v>1608</v>
      </c>
      <c r="N4325" t="s">
        <v>289</v>
      </c>
      <c r="O4325" t="s">
        <v>6157</v>
      </c>
      <c r="P4325" t="s">
        <v>6157</v>
      </c>
      <c r="Q4325" t="s">
        <v>3969</v>
      </c>
      <c r="R4325" t="s">
        <v>6157</v>
      </c>
      <c r="S4325" t="s">
        <v>4353</v>
      </c>
      <c r="T4325" t="s">
        <v>4353</v>
      </c>
      <c r="U4325" s="4" t="s">
        <v>4353</v>
      </c>
      <c r="V4325">
        <v>0</v>
      </c>
      <c r="W4325">
        <v>80</v>
      </c>
      <c r="X4325" t="s">
        <v>6157</v>
      </c>
      <c r="Y4325" t="s">
        <v>6157</v>
      </c>
      <c r="Z4325" t="s">
        <v>6474</v>
      </c>
      <c r="AA4325" t="s">
        <v>1388</v>
      </c>
      <c r="AB4325" t="s">
        <v>4353</v>
      </c>
      <c r="AC4325" t="s">
        <v>4353</v>
      </c>
      <c r="AD4325" t="s">
        <v>6157</v>
      </c>
      <c r="AE4325" t="s">
        <v>6157</v>
      </c>
      <c r="AF4325" t="s">
        <v>6157</v>
      </c>
      <c r="AG4325" t="s">
        <v>6157</v>
      </c>
      <c r="AH4325" t="s">
        <v>6157</v>
      </c>
      <c r="AI4325" t="s">
        <v>6157</v>
      </c>
      <c r="AJ4325" t="s">
        <v>6457</v>
      </c>
      <c r="AK4325" t="s">
        <v>1432</v>
      </c>
      <c r="AL4325" t="s">
        <v>1431</v>
      </c>
      <c r="AM4325" t="s">
        <v>1415</v>
      </c>
      <c r="AN4325" t="s">
        <v>4353</v>
      </c>
      <c r="AO4325" s="29">
        <v>4</v>
      </c>
      <c r="AP4325">
        <v>-18.168889</v>
      </c>
      <c r="AQ4325">
        <v>177.506111</v>
      </c>
      <c r="AR4325" t="s">
        <v>289</v>
      </c>
      <c r="AS4325">
        <v>0</v>
      </c>
      <c r="AT4325" t="s">
        <v>1511</v>
      </c>
      <c r="AU4325" t="s">
        <v>4353</v>
      </c>
      <c r="AV4325" t="s">
        <v>4353</v>
      </c>
      <c r="AW4325" s="17" t="s">
        <v>662</v>
      </c>
      <c r="AX4325" t="s">
        <v>4353</v>
      </c>
      <c r="BA4325" t="s">
        <v>4353</v>
      </c>
      <c r="BB4325" t="s">
        <v>4353</v>
      </c>
      <c r="BC4325" t="s">
        <v>6157</v>
      </c>
      <c r="BH4325" t="s">
        <v>231</v>
      </c>
      <c r="BI4325" t="s">
        <v>7253</v>
      </c>
      <c r="BJ4325" t="s">
        <v>1541</v>
      </c>
      <c r="BK4325" t="s">
        <v>6157</v>
      </c>
      <c r="BL4325" s="7">
        <v>2003</v>
      </c>
      <c r="BQ4325" t="s">
        <v>6548</v>
      </c>
      <c r="BR4325">
        <v>1</v>
      </c>
      <c r="BS4325" t="s">
        <v>6567</v>
      </c>
      <c r="BT4325" t="s">
        <v>1598</v>
      </c>
      <c r="BW4325">
        <v>-19.5</v>
      </c>
      <c r="BY4325">
        <v>9.8000000000000007</v>
      </c>
      <c r="CI4325" s="5"/>
    </row>
    <row r="4326" spans="1:87" ht="16" customHeight="1">
      <c r="A4326">
        <v>4325</v>
      </c>
      <c r="B4326" t="s">
        <v>7221</v>
      </c>
      <c r="C4326" s="2">
        <v>44970</v>
      </c>
      <c r="E4326" s="17" t="s">
        <v>661</v>
      </c>
      <c r="F4326" s="17" t="s">
        <v>660</v>
      </c>
      <c r="G4326" t="s">
        <v>1608</v>
      </c>
      <c r="H4326" t="s">
        <v>6157</v>
      </c>
      <c r="I4326" t="s">
        <v>4349</v>
      </c>
      <c r="J4326" t="s">
        <v>4350</v>
      </c>
      <c r="K4326" t="s">
        <v>4351</v>
      </c>
      <c r="L4326" t="s">
        <v>6157</v>
      </c>
      <c r="M4326" t="s">
        <v>1608</v>
      </c>
      <c r="N4326" t="s">
        <v>289</v>
      </c>
      <c r="O4326" t="s">
        <v>6157</v>
      </c>
      <c r="P4326" t="s">
        <v>6157</v>
      </c>
      <c r="Q4326" t="s">
        <v>3969</v>
      </c>
      <c r="R4326" t="s">
        <v>6157</v>
      </c>
      <c r="S4326" t="s">
        <v>4353</v>
      </c>
      <c r="T4326" t="s">
        <v>4353</v>
      </c>
      <c r="U4326" s="4" t="s">
        <v>4353</v>
      </c>
      <c r="V4326">
        <v>0</v>
      </c>
      <c r="W4326">
        <v>80</v>
      </c>
      <c r="X4326" t="s">
        <v>6157</v>
      </c>
      <c r="Y4326" t="s">
        <v>6157</v>
      </c>
      <c r="Z4326" t="s">
        <v>6474</v>
      </c>
      <c r="AA4326" t="s">
        <v>1388</v>
      </c>
      <c r="AB4326" t="s">
        <v>4353</v>
      </c>
      <c r="AC4326" t="s">
        <v>4353</v>
      </c>
      <c r="AD4326" t="s">
        <v>6157</v>
      </c>
      <c r="AE4326" t="s">
        <v>6157</v>
      </c>
      <c r="AF4326" t="s">
        <v>6157</v>
      </c>
      <c r="AG4326" t="s">
        <v>6157</v>
      </c>
      <c r="AH4326" t="s">
        <v>6157</v>
      </c>
      <c r="AI4326" t="s">
        <v>6157</v>
      </c>
      <c r="AJ4326" t="s">
        <v>6457</v>
      </c>
      <c r="AK4326" t="s">
        <v>1430</v>
      </c>
      <c r="AL4326" t="s">
        <v>1414</v>
      </c>
      <c r="AM4326" t="s">
        <v>1413</v>
      </c>
      <c r="AN4326" t="s">
        <v>4353</v>
      </c>
      <c r="AO4326" s="29">
        <v>234</v>
      </c>
      <c r="AP4326">
        <v>-9.8779920000000008</v>
      </c>
      <c r="AQ4326">
        <v>167.178664</v>
      </c>
      <c r="AR4326" t="s">
        <v>289</v>
      </c>
      <c r="AS4326">
        <v>0.25</v>
      </c>
      <c r="AT4326" t="s">
        <v>1510</v>
      </c>
      <c r="AU4326" t="s">
        <v>274</v>
      </c>
      <c r="AV4326" t="s">
        <v>4353</v>
      </c>
      <c r="AW4326" s="17" t="s">
        <v>660</v>
      </c>
      <c r="AX4326" t="s">
        <v>4353</v>
      </c>
      <c r="AY4326">
        <v>1100</v>
      </c>
      <c r="AZ4326">
        <v>1650</v>
      </c>
      <c r="BA4326" t="s">
        <v>4353</v>
      </c>
      <c r="BB4326" t="s">
        <v>4785</v>
      </c>
      <c r="BC4326" t="s">
        <v>6157</v>
      </c>
      <c r="BH4326" t="s">
        <v>1542</v>
      </c>
      <c r="BI4326" t="s">
        <v>7253</v>
      </c>
      <c r="BJ4326" t="s">
        <v>1541</v>
      </c>
      <c r="BK4326" t="s">
        <v>6157</v>
      </c>
      <c r="BL4326" s="7">
        <v>2003</v>
      </c>
      <c r="BQ4326" t="s">
        <v>6548</v>
      </c>
      <c r="BR4326">
        <v>1</v>
      </c>
      <c r="BS4326" t="s">
        <v>6567</v>
      </c>
      <c r="BT4326" t="s">
        <v>1598</v>
      </c>
      <c r="BW4326"/>
      <c r="BY4326">
        <v>12.1</v>
      </c>
      <c r="CI4326" s="5"/>
    </row>
    <row r="4327" spans="1:87" ht="16" customHeight="1">
      <c r="A4327">
        <v>4326</v>
      </c>
      <c r="B4327" t="s">
        <v>7221</v>
      </c>
      <c r="C4327" s="2">
        <v>44970</v>
      </c>
      <c r="E4327" s="17" t="s">
        <v>659</v>
      </c>
      <c r="F4327" s="17" t="s">
        <v>658</v>
      </c>
      <c r="G4327" t="s">
        <v>1608</v>
      </c>
      <c r="H4327" t="s">
        <v>6157</v>
      </c>
      <c r="I4327" t="s">
        <v>4349</v>
      </c>
      <c r="J4327" t="s">
        <v>4350</v>
      </c>
      <c r="K4327" t="s">
        <v>4351</v>
      </c>
      <c r="L4327" t="s">
        <v>6157</v>
      </c>
      <c r="M4327" t="s">
        <v>1608</v>
      </c>
      <c r="N4327" t="s">
        <v>289</v>
      </c>
      <c r="O4327" t="s">
        <v>6157</v>
      </c>
      <c r="P4327" t="s">
        <v>6157</v>
      </c>
      <c r="Q4327" t="s">
        <v>3969</v>
      </c>
      <c r="R4327" t="s">
        <v>6157</v>
      </c>
      <c r="S4327" t="s">
        <v>4353</v>
      </c>
      <c r="T4327" t="s">
        <v>4353</v>
      </c>
      <c r="U4327" s="4" t="s">
        <v>4353</v>
      </c>
      <c r="V4327">
        <v>0</v>
      </c>
      <c r="W4327">
        <v>80</v>
      </c>
      <c r="X4327" t="s">
        <v>6157</v>
      </c>
      <c r="Y4327" t="s">
        <v>6157</v>
      </c>
      <c r="Z4327" t="s">
        <v>6474</v>
      </c>
      <c r="AA4327" t="s">
        <v>1388</v>
      </c>
      <c r="AB4327" t="s">
        <v>4353</v>
      </c>
      <c r="AC4327" t="s">
        <v>4353</v>
      </c>
      <c r="AD4327" t="s">
        <v>6157</v>
      </c>
      <c r="AE4327" t="s">
        <v>6157</v>
      </c>
      <c r="AF4327" t="s">
        <v>6157</v>
      </c>
      <c r="AG4327" t="s">
        <v>6157</v>
      </c>
      <c r="AH4327" t="s">
        <v>6157</v>
      </c>
      <c r="AI4327" t="s">
        <v>6157</v>
      </c>
      <c r="AJ4327" t="s">
        <v>6457</v>
      </c>
      <c r="AK4327" t="s">
        <v>1430</v>
      </c>
      <c r="AL4327" t="s">
        <v>1414</v>
      </c>
      <c r="AM4327" t="s">
        <v>1413</v>
      </c>
      <c r="AN4327" t="s">
        <v>4353</v>
      </c>
      <c r="AO4327" s="29">
        <v>234</v>
      </c>
      <c r="AP4327">
        <v>-9.8779920000000008</v>
      </c>
      <c r="AQ4327">
        <v>167.178664</v>
      </c>
      <c r="AR4327" t="s">
        <v>289</v>
      </c>
      <c r="AS4327">
        <v>0.25</v>
      </c>
      <c r="AT4327" t="s">
        <v>1510</v>
      </c>
      <c r="AU4327" t="s">
        <v>274</v>
      </c>
      <c r="AV4327" t="s">
        <v>4353</v>
      </c>
      <c r="AW4327" s="17" t="s">
        <v>658</v>
      </c>
      <c r="AX4327" t="s">
        <v>4353</v>
      </c>
      <c r="AY4327">
        <v>1100</v>
      </c>
      <c r="AZ4327">
        <v>1650</v>
      </c>
      <c r="BA4327" t="s">
        <v>4353</v>
      </c>
      <c r="BB4327" t="s">
        <v>4785</v>
      </c>
      <c r="BC4327" t="s">
        <v>6157</v>
      </c>
      <c r="BH4327" t="s">
        <v>1542</v>
      </c>
      <c r="BI4327" t="s">
        <v>7253</v>
      </c>
      <c r="BJ4327" t="s">
        <v>1541</v>
      </c>
      <c r="BK4327" t="s">
        <v>6157</v>
      </c>
      <c r="BL4327" s="7">
        <v>2003</v>
      </c>
      <c r="BQ4327" t="s">
        <v>6548</v>
      </c>
      <c r="BR4327">
        <v>1</v>
      </c>
      <c r="BS4327" t="s">
        <v>6567</v>
      </c>
      <c r="BT4327" t="s">
        <v>1598</v>
      </c>
      <c r="BW4327"/>
      <c r="BY4327">
        <v>12.7</v>
      </c>
      <c r="CI4327" s="5"/>
    </row>
    <row r="4328" spans="1:87" ht="16" customHeight="1">
      <c r="A4328">
        <v>4327</v>
      </c>
      <c r="B4328" t="s">
        <v>7221</v>
      </c>
      <c r="C4328" s="2">
        <v>44970</v>
      </c>
      <c r="E4328" s="17" t="s">
        <v>657</v>
      </c>
      <c r="F4328" s="17" t="s">
        <v>656</v>
      </c>
      <c r="G4328" t="s">
        <v>1608</v>
      </c>
      <c r="H4328" t="s">
        <v>6157</v>
      </c>
      <c r="I4328" t="s">
        <v>4349</v>
      </c>
      <c r="J4328" t="s">
        <v>4350</v>
      </c>
      <c r="K4328" t="s">
        <v>4351</v>
      </c>
      <c r="L4328" t="s">
        <v>6157</v>
      </c>
      <c r="M4328" t="s">
        <v>1608</v>
      </c>
      <c r="N4328" t="s">
        <v>289</v>
      </c>
      <c r="O4328" t="s">
        <v>6157</v>
      </c>
      <c r="P4328" t="s">
        <v>6157</v>
      </c>
      <c r="Q4328" t="s">
        <v>3969</v>
      </c>
      <c r="R4328" t="s">
        <v>6157</v>
      </c>
      <c r="S4328" t="s">
        <v>4353</v>
      </c>
      <c r="T4328" t="s">
        <v>4353</v>
      </c>
      <c r="U4328" s="4" t="s">
        <v>4353</v>
      </c>
      <c r="V4328">
        <v>0</v>
      </c>
      <c r="W4328">
        <v>80</v>
      </c>
      <c r="X4328" t="s">
        <v>6157</v>
      </c>
      <c r="Y4328" t="s">
        <v>6157</v>
      </c>
      <c r="Z4328" t="s">
        <v>6474</v>
      </c>
      <c r="AA4328" t="s">
        <v>1388</v>
      </c>
      <c r="AB4328" t="s">
        <v>4353</v>
      </c>
      <c r="AC4328" t="s">
        <v>4353</v>
      </c>
      <c r="AD4328" t="s">
        <v>6157</v>
      </c>
      <c r="AE4328" t="s">
        <v>6157</v>
      </c>
      <c r="AF4328" t="s">
        <v>6157</v>
      </c>
      <c r="AG4328" t="s">
        <v>6157</v>
      </c>
      <c r="AH4328" t="s">
        <v>6157</v>
      </c>
      <c r="AI4328" t="s">
        <v>6157</v>
      </c>
      <c r="AJ4328" t="s">
        <v>6457</v>
      </c>
      <c r="AK4328" t="s">
        <v>1430</v>
      </c>
      <c r="AL4328" t="s">
        <v>1414</v>
      </c>
      <c r="AM4328" t="s">
        <v>1413</v>
      </c>
      <c r="AN4328" t="s">
        <v>4353</v>
      </c>
      <c r="AO4328" s="29">
        <v>234</v>
      </c>
      <c r="AP4328">
        <v>-9.8779920000000008</v>
      </c>
      <c r="AQ4328">
        <v>167.178664</v>
      </c>
      <c r="AR4328" t="s">
        <v>289</v>
      </c>
      <c r="AS4328">
        <v>0.25</v>
      </c>
      <c r="AT4328" t="s">
        <v>1510</v>
      </c>
      <c r="AU4328" t="s">
        <v>274</v>
      </c>
      <c r="AV4328" t="s">
        <v>4353</v>
      </c>
      <c r="AW4328" s="17" t="s">
        <v>656</v>
      </c>
      <c r="AX4328" t="s">
        <v>4353</v>
      </c>
      <c r="AY4328">
        <v>1100</v>
      </c>
      <c r="AZ4328">
        <v>1650</v>
      </c>
      <c r="BA4328" t="s">
        <v>4353</v>
      </c>
      <c r="BB4328" t="s">
        <v>4785</v>
      </c>
      <c r="BC4328" t="s">
        <v>6157</v>
      </c>
      <c r="BH4328" t="s">
        <v>1542</v>
      </c>
      <c r="BI4328" t="s">
        <v>7253</v>
      </c>
      <c r="BJ4328" t="s">
        <v>1541</v>
      </c>
      <c r="BK4328" t="s">
        <v>6157</v>
      </c>
      <c r="BL4328" s="7">
        <v>2003</v>
      </c>
      <c r="BQ4328" t="s">
        <v>6548</v>
      </c>
      <c r="BR4328">
        <v>1</v>
      </c>
      <c r="BS4328" t="s">
        <v>6567</v>
      </c>
      <c r="BT4328" t="s">
        <v>1598</v>
      </c>
      <c r="BW4328"/>
      <c r="BY4328">
        <v>12.4</v>
      </c>
      <c r="CI4328" s="5"/>
    </row>
    <row r="4329" spans="1:87" ht="16" customHeight="1">
      <c r="A4329">
        <v>4328</v>
      </c>
      <c r="B4329" t="s">
        <v>7221</v>
      </c>
      <c r="C4329" s="2">
        <v>44970</v>
      </c>
      <c r="E4329" s="17" t="s">
        <v>655</v>
      </c>
      <c r="F4329" s="17" t="s">
        <v>654</v>
      </c>
      <c r="G4329" t="s">
        <v>1608</v>
      </c>
      <c r="H4329" t="s">
        <v>6157</v>
      </c>
      <c r="I4329" t="s">
        <v>4349</v>
      </c>
      <c r="J4329" t="s">
        <v>4350</v>
      </c>
      <c r="K4329" t="s">
        <v>4351</v>
      </c>
      <c r="L4329" t="s">
        <v>6157</v>
      </c>
      <c r="M4329" t="s">
        <v>1608</v>
      </c>
      <c r="N4329" t="s">
        <v>289</v>
      </c>
      <c r="O4329" t="s">
        <v>6157</v>
      </c>
      <c r="P4329" t="s">
        <v>6157</v>
      </c>
      <c r="Q4329" t="s">
        <v>3969</v>
      </c>
      <c r="R4329" t="s">
        <v>6157</v>
      </c>
      <c r="S4329" t="s">
        <v>4353</v>
      </c>
      <c r="T4329" t="s">
        <v>4353</v>
      </c>
      <c r="U4329" s="4" t="s">
        <v>4353</v>
      </c>
      <c r="V4329">
        <v>0</v>
      </c>
      <c r="W4329">
        <v>80</v>
      </c>
      <c r="X4329" t="s">
        <v>6157</v>
      </c>
      <c r="Y4329" t="s">
        <v>6157</v>
      </c>
      <c r="Z4329" t="s">
        <v>6474</v>
      </c>
      <c r="AA4329" t="s">
        <v>1388</v>
      </c>
      <c r="AB4329" t="s">
        <v>4353</v>
      </c>
      <c r="AC4329" t="s">
        <v>4353</v>
      </c>
      <c r="AD4329" t="s">
        <v>6157</v>
      </c>
      <c r="AE4329" t="s">
        <v>6157</v>
      </c>
      <c r="AF4329" t="s">
        <v>6157</v>
      </c>
      <c r="AG4329" t="s">
        <v>6157</v>
      </c>
      <c r="AH4329" t="s">
        <v>6157</v>
      </c>
      <c r="AI4329" t="s">
        <v>6157</v>
      </c>
      <c r="AJ4329" t="s">
        <v>6457</v>
      </c>
      <c r="AK4329" t="s">
        <v>1430</v>
      </c>
      <c r="AL4329" t="s">
        <v>1414</v>
      </c>
      <c r="AM4329" t="s">
        <v>1413</v>
      </c>
      <c r="AN4329" t="s">
        <v>4353</v>
      </c>
      <c r="AO4329" s="29">
        <v>234</v>
      </c>
      <c r="AP4329">
        <v>-9.8779920000000008</v>
      </c>
      <c r="AQ4329">
        <v>167.178664</v>
      </c>
      <c r="AR4329" t="s">
        <v>289</v>
      </c>
      <c r="AS4329">
        <v>0.25</v>
      </c>
      <c r="AT4329" t="s">
        <v>1510</v>
      </c>
      <c r="AU4329" t="s">
        <v>274</v>
      </c>
      <c r="AV4329" t="s">
        <v>4353</v>
      </c>
      <c r="AW4329" s="17" t="s">
        <v>654</v>
      </c>
      <c r="AX4329" t="s">
        <v>4353</v>
      </c>
      <c r="AY4329">
        <v>1100</v>
      </c>
      <c r="AZ4329">
        <v>1650</v>
      </c>
      <c r="BA4329" t="s">
        <v>4353</v>
      </c>
      <c r="BB4329" t="s">
        <v>4785</v>
      </c>
      <c r="BC4329" t="s">
        <v>6157</v>
      </c>
      <c r="BH4329" t="s">
        <v>1542</v>
      </c>
      <c r="BI4329" t="s">
        <v>7253</v>
      </c>
      <c r="BJ4329" t="s">
        <v>1541</v>
      </c>
      <c r="BK4329" t="s">
        <v>6157</v>
      </c>
      <c r="BL4329" s="7">
        <v>2003</v>
      </c>
      <c r="BQ4329" t="s">
        <v>6548</v>
      </c>
      <c r="BR4329">
        <v>1</v>
      </c>
      <c r="BS4329" t="s">
        <v>6567</v>
      </c>
      <c r="BT4329" t="s">
        <v>1598</v>
      </c>
      <c r="BW4329"/>
      <c r="BY4329">
        <v>11.3</v>
      </c>
      <c r="CI4329" s="5"/>
    </row>
    <row r="4330" spans="1:87" ht="16" customHeight="1">
      <c r="A4330">
        <v>4329</v>
      </c>
      <c r="B4330" t="s">
        <v>7221</v>
      </c>
      <c r="C4330" s="2">
        <v>44970</v>
      </c>
      <c r="E4330" s="17" t="s">
        <v>653</v>
      </c>
      <c r="F4330" s="17" t="s">
        <v>652</v>
      </c>
      <c r="G4330" t="s">
        <v>1608</v>
      </c>
      <c r="H4330" t="s">
        <v>6157</v>
      </c>
      <c r="I4330" t="s">
        <v>4349</v>
      </c>
      <c r="J4330" t="s">
        <v>4350</v>
      </c>
      <c r="K4330" t="s">
        <v>4351</v>
      </c>
      <c r="L4330" t="s">
        <v>6157</v>
      </c>
      <c r="M4330" t="s">
        <v>1608</v>
      </c>
      <c r="N4330" t="s">
        <v>289</v>
      </c>
      <c r="O4330" t="s">
        <v>6157</v>
      </c>
      <c r="P4330" t="s">
        <v>6157</v>
      </c>
      <c r="Q4330" t="s">
        <v>3969</v>
      </c>
      <c r="R4330" t="s">
        <v>6157</v>
      </c>
      <c r="S4330" t="s">
        <v>4353</v>
      </c>
      <c r="T4330" t="s">
        <v>4353</v>
      </c>
      <c r="U4330" s="4" t="s">
        <v>4353</v>
      </c>
      <c r="V4330">
        <v>0</v>
      </c>
      <c r="W4330">
        <v>80</v>
      </c>
      <c r="X4330" t="s">
        <v>6157</v>
      </c>
      <c r="Y4330" t="s">
        <v>6157</v>
      </c>
      <c r="Z4330" t="s">
        <v>6474</v>
      </c>
      <c r="AA4330" t="s">
        <v>1388</v>
      </c>
      <c r="AB4330" t="s">
        <v>4353</v>
      </c>
      <c r="AC4330" t="s">
        <v>4353</v>
      </c>
      <c r="AD4330" t="s">
        <v>6157</v>
      </c>
      <c r="AE4330" t="s">
        <v>6157</v>
      </c>
      <c r="AF4330" t="s">
        <v>6157</v>
      </c>
      <c r="AG4330" t="s">
        <v>6157</v>
      </c>
      <c r="AH4330" t="s">
        <v>6157</v>
      </c>
      <c r="AI4330" t="s">
        <v>6157</v>
      </c>
      <c r="AJ4330" t="s">
        <v>6457</v>
      </c>
      <c r="AK4330" t="s">
        <v>1430</v>
      </c>
      <c r="AL4330" t="s">
        <v>1414</v>
      </c>
      <c r="AM4330" t="s">
        <v>1413</v>
      </c>
      <c r="AN4330" t="s">
        <v>4353</v>
      </c>
      <c r="AO4330" s="29">
        <v>234</v>
      </c>
      <c r="AP4330">
        <v>-9.8779920000000008</v>
      </c>
      <c r="AQ4330">
        <v>167.178664</v>
      </c>
      <c r="AR4330" t="s">
        <v>289</v>
      </c>
      <c r="AS4330">
        <v>0.25</v>
      </c>
      <c r="AT4330" t="s">
        <v>1510</v>
      </c>
      <c r="AU4330" t="s">
        <v>274</v>
      </c>
      <c r="AV4330" t="s">
        <v>4353</v>
      </c>
      <c r="AW4330" s="17" t="s">
        <v>652</v>
      </c>
      <c r="AX4330" t="s">
        <v>4353</v>
      </c>
      <c r="AY4330">
        <v>1100</v>
      </c>
      <c r="AZ4330">
        <v>1650</v>
      </c>
      <c r="BA4330" t="s">
        <v>4353</v>
      </c>
      <c r="BB4330" t="s">
        <v>4785</v>
      </c>
      <c r="BC4330" t="s">
        <v>6157</v>
      </c>
      <c r="BH4330" t="s">
        <v>1542</v>
      </c>
      <c r="BI4330" t="s">
        <v>7253</v>
      </c>
      <c r="BJ4330" t="s">
        <v>1541</v>
      </c>
      <c r="BK4330" t="s">
        <v>6157</v>
      </c>
      <c r="BL4330" s="7">
        <v>2003</v>
      </c>
      <c r="BQ4330" t="s">
        <v>6548</v>
      </c>
      <c r="BR4330">
        <v>1</v>
      </c>
      <c r="BS4330" t="s">
        <v>6567</v>
      </c>
      <c r="BT4330" t="s">
        <v>1598</v>
      </c>
      <c r="BW4330"/>
      <c r="BY4330">
        <v>10.9</v>
      </c>
      <c r="CI4330" s="5"/>
    </row>
    <row r="4331" spans="1:87" ht="16" customHeight="1">
      <c r="A4331">
        <v>4330</v>
      </c>
      <c r="B4331" t="s">
        <v>7221</v>
      </c>
      <c r="C4331" s="2">
        <v>44970</v>
      </c>
      <c r="E4331" s="17" t="s">
        <v>651</v>
      </c>
      <c r="F4331" s="17" t="s">
        <v>650</v>
      </c>
      <c r="G4331" t="s">
        <v>1608</v>
      </c>
      <c r="H4331" t="s">
        <v>6157</v>
      </c>
      <c r="I4331" t="s">
        <v>4349</v>
      </c>
      <c r="J4331" t="s">
        <v>4350</v>
      </c>
      <c r="K4331" t="s">
        <v>4351</v>
      </c>
      <c r="L4331" t="s">
        <v>6157</v>
      </c>
      <c r="M4331" t="s">
        <v>1608</v>
      </c>
      <c r="N4331" t="s">
        <v>289</v>
      </c>
      <c r="O4331" t="s">
        <v>6157</v>
      </c>
      <c r="P4331" t="s">
        <v>6157</v>
      </c>
      <c r="Q4331" t="s">
        <v>3969</v>
      </c>
      <c r="R4331" t="s">
        <v>6157</v>
      </c>
      <c r="S4331" t="s">
        <v>4353</v>
      </c>
      <c r="T4331" t="s">
        <v>4353</v>
      </c>
      <c r="U4331" s="4" t="s">
        <v>4353</v>
      </c>
      <c r="V4331">
        <v>0</v>
      </c>
      <c r="W4331">
        <v>80</v>
      </c>
      <c r="X4331" t="s">
        <v>6157</v>
      </c>
      <c r="Y4331" t="s">
        <v>6157</v>
      </c>
      <c r="Z4331" t="s">
        <v>6474</v>
      </c>
      <c r="AA4331" t="s">
        <v>1388</v>
      </c>
      <c r="AB4331" t="s">
        <v>4353</v>
      </c>
      <c r="AC4331" t="s">
        <v>4353</v>
      </c>
      <c r="AD4331" t="s">
        <v>6157</v>
      </c>
      <c r="AE4331" t="s">
        <v>6157</v>
      </c>
      <c r="AF4331" t="s">
        <v>6157</v>
      </c>
      <c r="AG4331" t="s">
        <v>6157</v>
      </c>
      <c r="AH4331" t="s">
        <v>6157</v>
      </c>
      <c r="AI4331" t="s">
        <v>6157</v>
      </c>
      <c r="AJ4331" t="s">
        <v>6457</v>
      </c>
      <c r="AK4331" t="s">
        <v>1430</v>
      </c>
      <c r="AL4331" t="s">
        <v>1414</v>
      </c>
      <c r="AM4331" t="s">
        <v>1413</v>
      </c>
      <c r="AN4331" t="s">
        <v>4353</v>
      </c>
      <c r="AO4331" s="29">
        <v>234</v>
      </c>
      <c r="AP4331">
        <v>-9.8779920000000008</v>
      </c>
      <c r="AQ4331">
        <v>167.178664</v>
      </c>
      <c r="AR4331" t="s">
        <v>289</v>
      </c>
      <c r="AS4331">
        <v>0.25</v>
      </c>
      <c r="AT4331" t="s">
        <v>1510</v>
      </c>
      <c r="AU4331" t="s">
        <v>274</v>
      </c>
      <c r="AV4331" t="s">
        <v>4353</v>
      </c>
      <c r="AW4331" s="17" t="s">
        <v>650</v>
      </c>
      <c r="AX4331" t="s">
        <v>4353</v>
      </c>
      <c r="AY4331">
        <v>1100</v>
      </c>
      <c r="AZ4331">
        <v>1650</v>
      </c>
      <c r="BA4331" t="s">
        <v>4353</v>
      </c>
      <c r="BB4331" t="s">
        <v>4785</v>
      </c>
      <c r="BC4331" t="s">
        <v>6157</v>
      </c>
      <c r="BH4331" t="s">
        <v>1542</v>
      </c>
      <c r="BI4331" t="s">
        <v>7253</v>
      </c>
      <c r="BJ4331" t="s">
        <v>1541</v>
      </c>
      <c r="BK4331" t="s">
        <v>6157</v>
      </c>
      <c r="BL4331" s="7">
        <v>2003</v>
      </c>
      <c r="BQ4331" t="s">
        <v>6548</v>
      </c>
      <c r="BR4331">
        <v>1</v>
      </c>
      <c r="BS4331" t="s">
        <v>6567</v>
      </c>
      <c r="BT4331" t="s">
        <v>1598</v>
      </c>
      <c r="BW4331"/>
      <c r="BY4331">
        <v>10.1</v>
      </c>
      <c r="CI4331" s="5"/>
    </row>
    <row r="4332" spans="1:87" ht="16" customHeight="1">
      <c r="A4332">
        <v>4331</v>
      </c>
      <c r="B4332" t="s">
        <v>7221</v>
      </c>
      <c r="C4332" s="2">
        <v>44970</v>
      </c>
      <c r="E4332" s="17" t="s">
        <v>649</v>
      </c>
      <c r="F4332" s="17"/>
      <c r="G4332" t="s">
        <v>1608</v>
      </c>
      <c r="H4332" t="s">
        <v>6157</v>
      </c>
      <c r="I4332" t="s">
        <v>4349</v>
      </c>
      <c r="J4332" t="s">
        <v>4350</v>
      </c>
      <c r="K4332" t="s">
        <v>4351</v>
      </c>
      <c r="L4332" t="s">
        <v>6157</v>
      </c>
      <c r="M4332" t="s">
        <v>1608</v>
      </c>
      <c r="N4332" t="s">
        <v>289</v>
      </c>
      <c r="O4332" t="s">
        <v>6157</v>
      </c>
      <c r="P4332" t="s">
        <v>6157</v>
      </c>
      <c r="Q4332" t="s">
        <v>3969</v>
      </c>
      <c r="R4332" t="s">
        <v>6157</v>
      </c>
      <c r="S4332" t="s">
        <v>4353</v>
      </c>
      <c r="T4332" t="s">
        <v>4353</v>
      </c>
      <c r="U4332" s="4" t="s">
        <v>4353</v>
      </c>
      <c r="V4332">
        <v>0</v>
      </c>
      <c r="W4332">
        <v>80</v>
      </c>
      <c r="X4332" t="s">
        <v>6157</v>
      </c>
      <c r="Y4332" t="s">
        <v>6157</v>
      </c>
      <c r="Z4332" t="s">
        <v>1543</v>
      </c>
      <c r="AA4332" t="s">
        <v>1388</v>
      </c>
      <c r="AB4332" t="s">
        <v>4353</v>
      </c>
      <c r="AC4332" t="s">
        <v>4353</v>
      </c>
      <c r="AD4332" t="s">
        <v>6157</v>
      </c>
      <c r="AE4332" t="s">
        <v>6157</v>
      </c>
      <c r="AF4332" t="s">
        <v>6157</v>
      </c>
      <c r="AG4332" t="s">
        <v>6157</v>
      </c>
      <c r="AH4332" t="s">
        <v>6157</v>
      </c>
      <c r="AI4332" t="s">
        <v>6157</v>
      </c>
      <c r="AJ4332" t="s">
        <v>6457</v>
      </c>
      <c r="AK4332" t="s">
        <v>1418</v>
      </c>
      <c r="AL4332" t="s">
        <v>1416</v>
      </c>
      <c r="AM4332" t="s">
        <v>1415</v>
      </c>
      <c r="AN4332" t="s">
        <v>4353</v>
      </c>
      <c r="AO4332" s="29">
        <v>7</v>
      </c>
      <c r="AP4332">
        <v>-9.5238890000000005</v>
      </c>
      <c r="AQ4332">
        <v>147.28472199999999</v>
      </c>
      <c r="AR4332" t="s">
        <v>289</v>
      </c>
      <c r="AS4332">
        <v>0.5</v>
      </c>
      <c r="AT4332" t="s">
        <v>1508</v>
      </c>
      <c r="AU4332" t="s">
        <v>7017</v>
      </c>
      <c r="AV4332" t="s">
        <v>4353</v>
      </c>
      <c r="AW4332" t="s">
        <v>4353</v>
      </c>
      <c r="AX4332" t="s">
        <v>4353</v>
      </c>
      <c r="AY4332">
        <v>-900</v>
      </c>
      <c r="BA4332" t="s">
        <v>4353</v>
      </c>
      <c r="BB4332" t="s">
        <v>4785</v>
      </c>
      <c r="BC4332" t="s">
        <v>6157</v>
      </c>
      <c r="BH4332" t="s">
        <v>1543</v>
      </c>
      <c r="BI4332" t="s">
        <v>7253</v>
      </c>
      <c r="BJ4332" t="s">
        <v>1541</v>
      </c>
      <c r="BK4332" t="s">
        <v>6157</v>
      </c>
      <c r="BL4332" s="7">
        <v>2003</v>
      </c>
      <c r="BQ4332" t="s">
        <v>6548</v>
      </c>
      <c r="BR4332">
        <v>1</v>
      </c>
      <c r="BS4332" t="s">
        <v>6567</v>
      </c>
      <c r="BT4332" t="s">
        <v>1598</v>
      </c>
      <c r="BW4332">
        <v>-16.5</v>
      </c>
      <c r="BY4332">
        <v>10.3</v>
      </c>
      <c r="CI4332" s="5"/>
    </row>
    <row r="4333" spans="1:87" ht="16" customHeight="1">
      <c r="A4333">
        <v>4332</v>
      </c>
      <c r="B4333" t="s">
        <v>7221</v>
      </c>
      <c r="C4333" s="2">
        <v>44970</v>
      </c>
      <c r="E4333" s="17" t="s">
        <v>648</v>
      </c>
      <c r="F4333" s="17" t="s">
        <v>647</v>
      </c>
      <c r="G4333" t="s">
        <v>1608</v>
      </c>
      <c r="H4333" t="s">
        <v>6157</v>
      </c>
      <c r="I4333" t="s">
        <v>4349</v>
      </c>
      <c r="J4333" t="s">
        <v>4350</v>
      </c>
      <c r="K4333" t="s">
        <v>4351</v>
      </c>
      <c r="L4333" t="s">
        <v>6157</v>
      </c>
      <c r="M4333" t="s">
        <v>1608</v>
      </c>
      <c r="N4333" t="s">
        <v>289</v>
      </c>
      <c r="O4333" t="s">
        <v>6157</v>
      </c>
      <c r="P4333" t="s">
        <v>6157</v>
      </c>
      <c r="Q4333" t="s">
        <v>3969</v>
      </c>
      <c r="R4333" t="s">
        <v>6157</v>
      </c>
      <c r="S4333" t="s">
        <v>4353</v>
      </c>
      <c r="T4333" t="s">
        <v>4353</v>
      </c>
      <c r="U4333" s="4" t="s">
        <v>4353</v>
      </c>
      <c r="V4333">
        <v>0</v>
      </c>
      <c r="W4333">
        <v>80</v>
      </c>
      <c r="X4333" t="s">
        <v>6157</v>
      </c>
      <c r="Y4333" t="s">
        <v>6157</v>
      </c>
      <c r="Z4333" t="s">
        <v>6474</v>
      </c>
      <c r="AA4333" t="s">
        <v>1388</v>
      </c>
      <c r="AB4333" t="s">
        <v>4353</v>
      </c>
      <c r="AC4333" t="s">
        <v>4353</v>
      </c>
      <c r="AD4333" t="s">
        <v>6157</v>
      </c>
      <c r="AE4333" t="s">
        <v>6157</v>
      </c>
      <c r="AF4333" t="s">
        <v>6157</v>
      </c>
      <c r="AG4333" t="s">
        <v>6157</v>
      </c>
      <c r="AH4333" t="s">
        <v>6157</v>
      </c>
      <c r="AI4333" t="s">
        <v>6157</v>
      </c>
      <c r="AJ4333" t="s">
        <v>6457</v>
      </c>
      <c r="AK4333" t="s">
        <v>1429</v>
      </c>
      <c r="AL4333" t="s">
        <v>1428</v>
      </c>
      <c r="AM4333" t="s">
        <v>259</v>
      </c>
      <c r="AN4333" t="s">
        <v>4353</v>
      </c>
      <c r="AO4333" s="29">
        <v>26</v>
      </c>
      <c r="AP4333">
        <v>-9.5238890000000005</v>
      </c>
      <c r="AQ4333">
        <v>147.28472199999999</v>
      </c>
      <c r="AR4333" t="s">
        <v>289</v>
      </c>
      <c r="AS4333">
        <v>0.1</v>
      </c>
      <c r="AT4333" t="s">
        <v>4353</v>
      </c>
      <c r="AU4333" t="s">
        <v>4353</v>
      </c>
      <c r="AV4333" t="s">
        <v>4353</v>
      </c>
      <c r="AW4333" s="17" t="s">
        <v>1509</v>
      </c>
      <c r="AX4333" t="s">
        <v>4353</v>
      </c>
      <c r="AY4333">
        <v>1000</v>
      </c>
      <c r="AZ4333">
        <v>1600</v>
      </c>
      <c r="BA4333" t="s">
        <v>4353</v>
      </c>
      <c r="BB4333" t="s">
        <v>4785</v>
      </c>
      <c r="BC4333" t="s">
        <v>6157</v>
      </c>
      <c r="BH4333" t="s">
        <v>1542</v>
      </c>
      <c r="BI4333" t="s">
        <v>7253</v>
      </c>
      <c r="BJ4333" t="s">
        <v>1541</v>
      </c>
      <c r="BK4333" t="s">
        <v>6157</v>
      </c>
      <c r="BL4333" s="7">
        <v>2003</v>
      </c>
      <c r="BQ4333" t="s">
        <v>6548</v>
      </c>
      <c r="BR4333">
        <v>1</v>
      </c>
      <c r="BS4333" t="s">
        <v>6567</v>
      </c>
      <c r="BT4333" t="s">
        <v>1598</v>
      </c>
      <c r="BW4333"/>
      <c r="BY4333">
        <v>12.9</v>
      </c>
      <c r="CI4333" s="5"/>
    </row>
    <row r="4334" spans="1:87" ht="16" customHeight="1">
      <c r="A4334">
        <v>4333</v>
      </c>
      <c r="B4334" t="s">
        <v>7221</v>
      </c>
      <c r="C4334" s="2">
        <v>44970</v>
      </c>
      <c r="E4334" s="17" t="s">
        <v>646</v>
      </c>
      <c r="F4334" s="17" t="s">
        <v>645</v>
      </c>
      <c r="G4334" t="s">
        <v>1608</v>
      </c>
      <c r="H4334" t="s">
        <v>6157</v>
      </c>
      <c r="I4334" t="s">
        <v>4349</v>
      </c>
      <c r="J4334" t="s">
        <v>4350</v>
      </c>
      <c r="K4334" t="s">
        <v>4351</v>
      </c>
      <c r="L4334" t="s">
        <v>6157</v>
      </c>
      <c r="M4334" t="s">
        <v>1608</v>
      </c>
      <c r="N4334" t="s">
        <v>289</v>
      </c>
      <c r="O4334" t="s">
        <v>6157</v>
      </c>
      <c r="P4334" t="s">
        <v>6157</v>
      </c>
      <c r="Q4334" t="s">
        <v>3969</v>
      </c>
      <c r="R4334" t="s">
        <v>6157</v>
      </c>
      <c r="S4334" t="s">
        <v>4353</v>
      </c>
      <c r="T4334" t="s">
        <v>4353</v>
      </c>
      <c r="U4334" s="4" t="s">
        <v>4353</v>
      </c>
      <c r="V4334">
        <v>0</v>
      </c>
      <c r="W4334">
        <v>80</v>
      </c>
      <c r="X4334" t="s">
        <v>6157</v>
      </c>
      <c r="Y4334" t="s">
        <v>6157</v>
      </c>
      <c r="Z4334" t="s">
        <v>6474</v>
      </c>
      <c r="AA4334" t="s">
        <v>1388</v>
      </c>
      <c r="AB4334" t="s">
        <v>4353</v>
      </c>
      <c r="AC4334" t="s">
        <v>4353</v>
      </c>
      <c r="AD4334" t="s">
        <v>6157</v>
      </c>
      <c r="AE4334" t="s">
        <v>6157</v>
      </c>
      <c r="AF4334" t="s">
        <v>6157</v>
      </c>
      <c r="AG4334" t="s">
        <v>6157</v>
      </c>
      <c r="AH4334" t="s">
        <v>6157</v>
      </c>
      <c r="AI4334" t="s">
        <v>6157</v>
      </c>
      <c r="AJ4334" t="s">
        <v>6457</v>
      </c>
      <c r="AK4334" t="s">
        <v>1429</v>
      </c>
      <c r="AL4334" t="s">
        <v>1428</v>
      </c>
      <c r="AM4334" t="s">
        <v>259</v>
      </c>
      <c r="AN4334" t="s">
        <v>4353</v>
      </c>
      <c r="AO4334" s="29">
        <v>26</v>
      </c>
      <c r="AP4334">
        <v>-9.5238890000000005</v>
      </c>
      <c r="AQ4334">
        <v>147.28472199999999</v>
      </c>
      <c r="AR4334" t="s">
        <v>289</v>
      </c>
      <c r="AS4334">
        <v>0.1</v>
      </c>
      <c r="AT4334" t="s">
        <v>4353</v>
      </c>
      <c r="AU4334" t="s">
        <v>4353</v>
      </c>
      <c r="AV4334" t="s">
        <v>4353</v>
      </c>
      <c r="AW4334" s="17" t="s">
        <v>645</v>
      </c>
      <c r="AX4334" t="s">
        <v>4353</v>
      </c>
      <c r="AY4334">
        <v>1000</v>
      </c>
      <c r="AZ4334">
        <v>1600</v>
      </c>
      <c r="BA4334" t="s">
        <v>4353</v>
      </c>
      <c r="BB4334" t="s">
        <v>4785</v>
      </c>
      <c r="BC4334" t="s">
        <v>6157</v>
      </c>
      <c r="BH4334" t="s">
        <v>1542</v>
      </c>
      <c r="BI4334" t="s">
        <v>7253</v>
      </c>
      <c r="BJ4334" t="s">
        <v>1541</v>
      </c>
      <c r="BK4334" t="s">
        <v>6157</v>
      </c>
      <c r="BL4334" s="7">
        <v>2003</v>
      </c>
      <c r="BQ4334" t="s">
        <v>6548</v>
      </c>
      <c r="BR4334">
        <v>1</v>
      </c>
      <c r="BS4334" t="s">
        <v>6567</v>
      </c>
      <c r="BT4334" t="s">
        <v>1598</v>
      </c>
      <c r="BW4334"/>
      <c r="BY4334">
        <v>12.9</v>
      </c>
      <c r="CI4334" s="5"/>
    </row>
    <row r="4335" spans="1:87" ht="16" customHeight="1">
      <c r="A4335">
        <v>4334</v>
      </c>
      <c r="B4335" t="s">
        <v>7221</v>
      </c>
      <c r="C4335" s="2">
        <v>44970</v>
      </c>
      <c r="E4335" s="17" t="s">
        <v>644</v>
      </c>
      <c r="F4335" s="17" t="s">
        <v>643</v>
      </c>
      <c r="G4335" t="s">
        <v>1608</v>
      </c>
      <c r="H4335" t="s">
        <v>6157</v>
      </c>
      <c r="I4335" t="s">
        <v>4349</v>
      </c>
      <c r="J4335" t="s">
        <v>4350</v>
      </c>
      <c r="K4335" t="s">
        <v>4351</v>
      </c>
      <c r="L4335" t="s">
        <v>6157</v>
      </c>
      <c r="M4335" t="s">
        <v>1608</v>
      </c>
      <c r="N4335" t="s">
        <v>289</v>
      </c>
      <c r="O4335" t="s">
        <v>6157</v>
      </c>
      <c r="P4335" t="s">
        <v>6157</v>
      </c>
      <c r="Q4335" t="s">
        <v>3969</v>
      </c>
      <c r="R4335" t="s">
        <v>6157</v>
      </c>
      <c r="S4335" t="s">
        <v>4353</v>
      </c>
      <c r="T4335" t="s">
        <v>4353</v>
      </c>
      <c r="U4335" s="4" t="s">
        <v>4353</v>
      </c>
      <c r="V4335">
        <v>0</v>
      </c>
      <c r="W4335">
        <v>80</v>
      </c>
      <c r="X4335" t="s">
        <v>6157</v>
      </c>
      <c r="Y4335" t="s">
        <v>6157</v>
      </c>
      <c r="Z4335" t="s">
        <v>6474</v>
      </c>
      <c r="AA4335" t="s">
        <v>1388</v>
      </c>
      <c r="AB4335" t="s">
        <v>4353</v>
      </c>
      <c r="AC4335" t="s">
        <v>4353</v>
      </c>
      <c r="AD4335" t="s">
        <v>6157</v>
      </c>
      <c r="AE4335" t="s">
        <v>6157</v>
      </c>
      <c r="AF4335" t="s">
        <v>6157</v>
      </c>
      <c r="AG4335" t="s">
        <v>6157</v>
      </c>
      <c r="AH4335" t="s">
        <v>6157</v>
      </c>
      <c r="AI4335" t="s">
        <v>6157</v>
      </c>
      <c r="AJ4335" t="s">
        <v>6457</v>
      </c>
      <c r="AK4335" t="s">
        <v>1429</v>
      </c>
      <c r="AL4335" t="s">
        <v>1428</v>
      </c>
      <c r="AM4335" t="s">
        <v>259</v>
      </c>
      <c r="AN4335" t="s">
        <v>4353</v>
      </c>
      <c r="AO4335" s="29">
        <v>26</v>
      </c>
      <c r="AP4335">
        <v>-9.5238890000000005</v>
      </c>
      <c r="AQ4335">
        <v>147.28472199999999</v>
      </c>
      <c r="AR4335" t="s">
        <v>289</v>
      </c>
      <c r="AS4335">
        <v>0.1</v>
      </c>
      <c r="AT4335" t="s">
        <v>4353</v>
      </c>
      <c r="AU4335" t="s">
        <v>4353</v>
      </c>
      <c r="AV4335" t="s">
        <v>4353</v>
      </c>
      <c r="AW4335" s="17" t="s">
        <v>643</v>
      </c>
      <c r="AX4335" t="s">
        <v>4353</v>
      </c>
      <c r="AY4335">
        <v>1000</v>
      </c>
      <c r="AZ4335">
        <v>1600</v>
      </c>
      <c r="BA4335" t="s">
        <v>4353</v>
      </c>
      <c r="BB4335" t="s">
        <v>4785</v>
      </c>
      <c r="BC4335" t="s">
        <v>6157</v>
      </c>
      <c r="BH4335" t="s">
        <v>1542</v>
      </c>
      <c r="BI4335" t="s">
        <v>7253</v>
      </c>
      <c r="BJ4335" t="s">
        <v>1541</v>
      </c>
      <c r="BK4335" t="s">
        <v>6157</v>
      </c>
      <c r="BL4335" s="7">
        <v>2003</v>
      </c>
      <c r="BQ4335" t="s">
        <v>6548</v>
      </c>
      <c r="BR4335">
        <v>1</v>
      </c>
      <c r="BS4335" t="s">
        <v>6567</v>
      </c>
      <c r="BT4335" t="s">
        <v>1598</v>
      </c>
      <c r="BW4335"/>
      <c r="BY4335">
        <v>12.2</v>
      </c>
      <c r="CI4335" s="5"/>
    </row>
    <row r="4336" spans="1:87" ht="16" customHeight="1">
      <c r="A4336">
        <v>4335</v>
      </c>
      <c r="B4336" t="s">
        <v>7221</v>
      </c>
      <c r="C4336" s="2">
        <v>44970</v>
      </c>
      <c r="E4336" s="17" t="s">
        <v>642</v>
      </c>
      <c r="F4336" s="17" t="s">
        <v>641</v>
      </c>
      <c r="G4336" t="s">
        <v>1608</v>
      </c>
      <c r="H4336" t="s">
        <v>6157</v>
      </c>
      <c r="I4336" t="s">
        <v>4349</v>
      </c>
      <c r="J4336" t="s">
        <v>4350</v>
      </c>
      <c r="K4336" t="s">
        <v>4351</v>
      </c>
      <c r="L4336" t="s">
        <v>6157</v>
      </c>
      <c r="M4336" t="s">
        <v>1608</v>
      </c>
      <c r="N4336" t="s">
        <v>289</v>
      </c>
      <c r="O4336" t="s">
        <v>6157</v>
      </c>
      <c r="P4336" t="s">
        <v>6157</v>
      </c>
      <c r="Q4336" t="s">
        <v>3969</v>
      </c>
      <c r="R4336" t="s">
        <v>6157</v>
      </c>
      <c r="S4336" t="s">
        <v>4353</v>
      </c>
      <c r="T4336" t="s">
        <v>4353</v>
      </c>
      <c r="U4336" s="4" t="s">
        <v>4353</v>
      </c>
      <c r="V4336">
        <v>0</v>
      </c>
      <c r="W4336">
        <v>80</v>
      </c>
      <c r="X4336" t="s">
        <v>6157</v>
      </c>
      <c r="Y4336" t="s">
        <v>6157</v>
      </c>
      <c r="Z4336" t="s">
        <v>6474</v>
      </c>
      <c r="AA4336" t="s">
        <v>1388</v>
      </c>
      <c r="AB4336" t="s">
        <v>4353</v>
      </c>
      <c r="AC4336" t="s">
        <v>4353</v>
      </c>
      <c r="AD4336" t="s">
        <v>6157</v>
      </c>
      <c r="AE4336" t="s">
        <v>6157</v>
      </c>
      <c r="AF4336" t="s">
        <v>6157</v>
      </c>
      <c r="AG4336" t="s">
        <v>6157</v>
      </c>
      <c r="AH4336" t="s">
        <v>6157</v>
      </c>
      <c r="AI4336" t="s">
        <v>6157</v>
      </c>
      <c r="AJ4336" t="s">
        <v>6457</v>
      </c>
      <c r="AK4336" t="s">
        <v>1429</v>
      </c>
      <c r="AL4336" t="s">
        <v>1428</v>
      </c>
      <c r="AM4336" t="s">
        <v>259</v>
      </c>
      <c r="AN4336" t="s">
        <v>4353</v>
      </c>
      <c r="AO4336" s="29">
        <v>26</v>
      </c>
      <c r="AP4336">
        <v>-9.5238890000000005</v>
      </c>
      <c r="AQ4336">
        <v>147.28472199999999</v>
      </c>
      <c r="AR4336" t="s">
        <v>289</v>
      </c>
      <c r="AS4336">
        <v>0.1</v>
      </c>
      <c r="AT4336" t="s">
        <v>4353</v>
      </c>
      <c r="AU4336" t="s">
        <v>4353</v>
      </c>
      <c r="AV4336" t="s">
        <v>4353</v>
      </c>
      <c r="AW4336" s="17" t="s">
        <v>641</v>
      </c>
      <c r="AX4336" t="s">
        <v>4353</v>
      </c>
      <c r="AY4336">
        <v>1000</v>
      </c>
      <c r="AZ4336">
        <v>1600</v>
      </c>
      <c r="BA4336" t="s">
        <v>4353</v>
      </c>
      <c r="BB4336" t="s">
        <v>4785</v>
      </c>
      <c r="BC4336" t="s">
        <v>6157</v>
      </c>
      <c r="BH4336" t="s">
        <v>1542</v>
      </c>
      <c r="BI4336" t="s">
        <v>7253</v>
      </c>
      <c r="BJ4336" t="s">
        <v>1541</v>
      </c>
      <c r="BK4336" t="s">
        <v>6157</v>
      </c>
      <c r="BL4336" s="7">
        <v>2003</v>
      </c>
      <c r="BQ4336" t="s">
        <v>6548</v>
      </c>
      <c r="BR4336">
        <v>1</v>
      </c>
      <c r="BS4336" t="s">
        <v>6567</v>
      </c>
      <c r="BT4336" t="s">
        <v>1598</v>
      </c>
      <c r="BW4336"/>
      <c r="BY4336">
        <v>11.3</v>
      </c>
      <c r="CI4336" s="5"/>
    </row>
    <row r="4337" spans="1:87" ht="16" customHeight="1">
      <c r="A4337">
        <v>4336</v>
      </c>
      <c r="B4337" t="s">
        <v>7221</v>
      </c>
      <c r="C4337" s="2">
        <v>44970</v>
      </c>
      <c r="E4337" s="17" t="s">
        <v>640</v>
      </c>
      <c r="F4337" s="17" t="s">
        <v>639</v>
      </c>
      <c r="G4337" t="s">
        <v>1608</v>
      </c>
      <c r="H4337" t="s">
        <v>6157</v>
      </c>
      <c r="I4337" t="s">
        <v>4349</v>
      </c>
      <c r="J4337" t="s">
        <v>4350</v>
      </c>
      <c r="K4337" t="s">
        <v>4351</v>
      </c>
      <c r="L4337" t="s">
        <v>6157</v>
      </c>
      <c r="M4337" t="s">
        <v>1608</v>
      </c>
      <c r="N4337" t="s">
        <v>289</v>
      </c>
      <c r="O4337" t="s">
        <v>6157</v>
      </c>
      <c r="P4337" t="s">
        <v>6157</v>
      </c>
      <c r="Q4337" t="s">
        <v>3969</v>
      </c>
      <c r="R4337" t="s">
        <v>6157</v>
      </c>
      <c r="S4337" t="s">
        <v>4353</v>
      </c>
      <c r="T4337" t="s">
        <v>4353</v>
      </c>
      <c r="U4337" s="4" t="s">
        <v>4353</v>
      </c>
      <c r="V4337">
        <v>0</v>
      </c>
      <c r="W4337">
        <v>80</v>
      </c>
      <c r="X4337" t="s">
        <v>6157</v>
      </c>
      <c r="Y4337" t="s">
        <v>6157</v>
      </c>
      <c r="Z4337" t="s">
        <v>6474</v>
      </c>
      <c r="AA4337" t="s">
        <v>1388</v>
      </c>
      <c r="AB4337" t="s">
        <v>4353</v>
      </c>
      <c r="AC4337" t="s">
        <v>4353</v>
      </c>
      <c r="AD4337" t="s">
        <v>6157</v>
      </c>
      <c r="AE4337" t="s">
        <v>6157</v>
      </c>
      <c r="AF4337" t="s">
        <v>6157</v>
      </c>
      <c r="AG4337" t="s">
        <v>6157</v>
      </c>
      <c r="AH4337" t="s">
        <v>6157</v>
      </c>
      <c r="AI4337" t="s">
        <v>6157</v>
      </c>
      <c r="AJ4337" t="s">
        <v>6457</v>
      </c>
      <c r="AK4337" t="s">
        <v>1429</v>
      </c>
      <c r="AL4337" t="s">
        <v>1428</v>
      </c>
      <c r="AM4337" t="s">
        <v>259</v>
      </c>
      <c r="AN4337" t="s">
        <v>4353</v>
      </c>
      <c r="AO4337" s="29">
        <v>26</v>
      </c>
      <c r="AP4337">
        <v>-9.5238890000000005</v>
      </c>
      <c r="AQ4337">
        <v>147.28472199999999</v>
      </c>
      <c r="AR4337" t="s">
        <v>289</v>
      </c>
      <c r="AS4337">
        <v>0.1</v>
      </c>
      <c r="AT4337" t="s">
        <v>4353</v>
      </c>
      <c r="AU4337" t="s">
        <v>4353</v>
      </c>
      <c r="AV4337" t="s">
        <v>4353</v>
      </c>
      <c r="AW4337" s="17" t="s">
        <v>639</v>
      </c>
      <c r="AX4337" t="s">
        <v>4353</v>
      </c>
      <c r="AY4337">
        <v>1000</v>
      </c>
      <c r="AZ4337">
        <v>1600</v>
      </c>
      <c r="BA4337" t="s">
        <v>4353</v>
      </c>
      <c r="BB4337" t="s">
        <v>4785</v>
      </c>
      <c r="BC4337" t="s">
        <v>6157</v>
      </c>
      <c r="BH4337" t="s">
        <v>1542</v>
      </c>
      <c r="BI4337" t="s">
        <v>7253</v>
      </c>
      <c r="BJ4337" t="s">
        <v>1541</v>
      </c>
      <c r="BK4337" t="s">
        <v>6157</v>
      </c>
      <c r="BL4337" s="7">
        <v>2003</v>
      </c>
      <c r="BQ4337" t="s">
        <v>6548</v>
      </c>
      <c r="BR4337">
        <v>1</v>
      </c>
      <c r="BS4337" t="s">
        <v>6567</v>
      </c>
      <c r="BT4337" t="s">
        <v>1598</v>
      </c>
      <c r="BW4337"/>
      <c r="BY4337">
        <v>10.199999999999999</v>
      </c>
      <c r="CI4337" s="5"/>
    </row>
    <row r="4338" spans="1:87" ht="16" customHeight="1">
      <c r="A4338">
        <v>4337</v>
      </c>
      <c r="B4338" t="s">
        <v>7221</v>
      </c>
      <c r="C4338" s="2">
        <v>44970</v>
      </c>
      <c r="E4338" s="17" t="s">
        <v>638</v>
      </c>
      <c r="F4338" s="17" t="s">
        <v>637</v>
      </c>
      <c r="G4338" t="s">
        <v>1608</v>
      </c>
      <c r="H4338" t="s">
        <v>6157</v>
      </c>
      <c r="I4338" t="s">
        <v>4349</v>
      </c>
      <c r="J4338" t="s">
        <v>4350</v>
      </c>
      <c r="K4338" t="s">
        <v>4351</v>
      </c>
      <c r="L4338" t="s">
        <v>6157</v>
      </c>
      <c r="M4338" t="s">
        <v>1608</v>
      </c>
      <c r="N4338" t="s">
        <v>289</v>
      </c>
      <c r="O4338" t="s">
        <v>6157</v>
      </c>
      <c r="P4338" t="s">
        <v>6157</v>
      </c>
      <c r="Q4338" t="s">
        <v>3969</v>
      </c>
      <c r="R4338" t="s">
        <v>6157</v>
      </c>
      <c r="S4338" t="s">
        <v>4353</v>
      </c>
      <c r="T4338" t="s">
        <v>4353</v>
      </c>
      <c r="U4338" s="4" t="s">
        <v>4353</v>
      </c>
      <c r="V4338">
        <v>0</v>
      </c>
      <c r="W4338">
        <v>80</v>
      </c>
      <c r="X4338" t="s">
        <v>6157</v>
      </c>
      <c r="Y4338" t="s">
        <v>6157</v>
      </c>
      <c r="Z4338" t="s">
        <v>6474</v>
      </c>
      <c r="AA4338" t="s">
        <v>1388</v>
      </c>
      <c r="AB4338" t="s">
        <v>4353</v>
      </c>
      <c r="AC4338" t="s">
        <v>4353</v>
      </c>
      <c r="AD4338" t="s">
        <v>6157</v>
      </c>
      <c r="AE4338" t="s">
        <v>6157</v>
      </c>
      <c r="AF4338" t="s">
        <v>6157</v>
      </c>
      <c r="AG4338" t="s">
        <v>6157</v>
      </c>
      <c r="AH4338" t="s">
        <v>6157</v>
      </c>
      <c r="AI4338" t="s">
        <v>6157</v>
      </c>
      <c r="AJ4338" t="s">
        <v>6457</v>
      </c>
      <c r="AK4338" t="s">
        <v>1429</v>
      </c>
      <c r="AL4338" t="s">
        <v>1428</v>
      </c>
      <c r="AM4338" t="s">
        <v>259</v>
      </c>
      <c r="AN4338" t="s">
        <v>4353</v>
      </c>
      <c r="AO4338" s="29">
        <v>26</v>
      </c>
      <c r="AP4338">
        <v>-9.5238890000000005</v>
      </c>
      <c r="AQ4338">
        <v>147.28472199999999</v>
      </c>
      <c r="AR4338" t="s">
        <v>289</v>
      </c>
      <c r="AS4338">
        <v>0.1</v>
      </c>
      <c r="AT4338" t="s">
        <v>4353</v>
      </c>
      <c r="AU4338" t="s">
        <v>4353</v>
      </c>
      <c r="AV4338" t="s">
        <v>4353</v>
      </c>
      <c r="AW4338" s="17" t="s">
        <v>637</v>
      </c>
      <c r="AX4338" t="s">
        <v>4353</v>
      </c>
      <c r="AY4338">
        <v>1000</v>
      </c>
      <c r="AZ4338">
        <v>1600</v>
      </c>
      <c r="BA4338" t="s">
        <v>4353</v>
      </c>
      <c r="BB4338" t="s">
        <v>4785</v>
      </c>
      <c r="BC4338" t="s">
        <v>6157</v>
      </c>
      <c r="BH4338" t="s">
        <v>1542</v>
      </c>
      <c r="BI4338" t="s">
        <v>7253</v>
      </c>
      <c r="BJ4338" t="s">
        <v>1541</v>
      </c>
      <c r="BK4338" t="s">
        <v>6157</v>
      </c>
      <c r="BL4338" s="7">
        <v>2003</v>
      </c>
      <c r="BQ4338" t="s">
        <v>6548</v>
      </c>
      <c r="BR4338">
        <v>1</v>
      </c>
      <c r="BS4338" t="s">
        <v>6567</v>
      </c>
      <c r="BT4338" t="s">
        <v>1598</v>
      </c>
      <c r="BW4338"/>
      <c r="BY4338">
        <v>10.5</v>
      </c>
      <c r="CI4338" s="5"/>
    </row>
    <row r="4339" spans="1:87" ht="16" customHeight="1">
      <c r="A4339">
        <v>4338</v>
      </c>
      <c r="B4339" t="s">
        <v>7221</v>
      </c>
      <c r="C4339" s="2">
        <v>44970</v>
      </c>
      <c r="E4339" s="17" t="s">
        <v>636</v>
      </c>
      <c r="F4339" s="17" t="s">
        <v>6960</v>
      </c>
      <c r="G4339" t="s">
        <v>1608</v>
      </c>
      <c r="H4339" t="s">
        <v>6157</v>
      </c>
      <c r="I4339" t="s">
        <v>4349</v>
      </c>
      <c r="J4339" t="s">
        <v>4350</v>
      </c>
      <c r="K4339" t="s">
        <v>4351</v>
      </c>
      <c r="L4339" t="s">
        <v>6157</v>
      </c>
      <c r="M4339" t="s">
        <v>1608</v>
      </c>
      <c r="N4339" t="s">
        <v>289</v>
      </c>
      <c r="O4339" t="s">
        <v>6157</v>
      </c>
      <c r="P4339" t="s">
        <v>6157</v>
      </c>
      <c r="Q4339" t="s">
        <v>3969</v>
      </c>
      <c r="R4339" t="s">
        <v>6157</v>
      </c>
      <c r="S4339" t="s">
        <v>4353</v>
      </c>
      <c r="T4339" t="s">
        <v>4353</v>
      </c>
      <c r="U4339" s="4" t="s">
        <v>4353</v>
      </c>
      <c r="V4339">
        <v>0</v>
      </c>
      <c r="W4339">
        <v>80</v>
      </c>
      <c r="X4339" t="s">
        <v>6157</v>
      </c>
      <c r="Y4339" t="s">
        <v>6157</v>
      </c>
      <c r="Z4339" t="s">
        <v>6474</v>
      </c>
      <c r="AA4339" t="s">
        <v>1388</v>
      </c>
      <c r="AB4339" t="s">
        <v>4353</v>
      </c>
      <c r="AC4339" t="s">
        <v>4353</v>
      </c>
      <c r="AD4339" t="s">
        <v>6157</v>
      </c>
      <c r="AE4339" t="s">
        <v>6157</v>
      </c>
      <c r="AF4339" t="s">
        <v>6157</v>
      </c>
      <c r="AG4339" t="s">
        <v>6157</v>
      </c>
      <c r="AH4339" t="s">
        <v>6157</v>
      </c>
      <c r="AI4339" t="s">
        <v>6157</v>
      </c>
      <c r="AJ4339" t="s">
        <v>6457</v>
      </c>
      <c r="AK4339" t="s">
        <v>1429</v>
      </c>
      <c r="AL4339" t="s">
        <v>1428</v>
      </c>
      <c r="AM4339" t="s">
        <v>259</v>
      </c>
      <c r="AN4339" t="s">
        <v>4353</v>
      </c>
      <c r="AO4339" s="29">
        <v>26</v>
      </c>
      <c r="AP4339">
        <v>-9.5238890000000005</v>
      </c>
      <c r="AQ4339">
        <v>147.28472199999999</v>
      </c>
      <c r="AR4339" t="s">
        <v>289</v>
      </c>
      <c r="AS4339">
        <v>0.1</v>
      </c>
      <c r="AT4339" t="s">
        <v>4353</v>
      </c>
      <c r="AU4339" t="s">
        <v>4353</v>
      </c>
      <c r="AV4339" t="s">
        <v>4353</v>
      </c>
      <c r="AW4339" s="17" t="s">
        <v>6358</v>
      </c>
      <c r="AX4339" t="s">
        <v>4353</v>
      </c>
      <c r="AY4339">
        <v>1000</v>
      </c>
      <c r="AZ4339">
        <v>1600</v>
      </c>
      <c r="BA4339" t="s">
        <v>4353</v>
      </c>
      <c r="BB4339" t="s">
        <v>4785</v>
      </c>
      <c r="BC4339" t="s">
        <v>6157</v>
      </c>
      <c r="BH4339" t="s">
        <v>1542</v>
      </c>
      <c r="BI4339" t="s">
        <v>7253</v>
      </c>
      <c r="BJ4339" t="s">
        <v>1541</v>
      </c>
      <c r="BK4339" t="s">
        <v>6157</v>
      </c>
      <c r="BL4339" s="7">
        <v>2003</v>
      </c>
      <c r="BQ4339" t="s">
        <v>6548</v>
      </c>
      <c r="BR4339">
        <v>1</v>
      </c>
      <c r="BS4339" t="s">
        <v>6567</v>
      </c>
      <c r="BT4339" t="s">
        <v>1598</v>
      </c>
      <c r="BW4339"/>
      <c r="BY4339">
        <v>12.3</v>
      </c>
      <c r="CI4339" s="5"/>
    </row>
    <row r="4340" spans="1:87" ht="16" customHeight="1">
      <c r="A4340">
        <v>4339</v>
      </c>
      <c r="B4340" t="s">
        <v>7221</v>
      </c>
      <c r="C4340" s="2">
        <v>44970</v>
      </c>
      <c r="E4340" s="17" t="s">
        <v>635</v>
      </c>
      <c r="F4340" s="17" t="s">
        <v>634</v>
      </c>
      <c r="G4340" t="s">
        <v>1608</v>
      </c>
      <c r="H4340" t="s">
        <v>6157</v>
      </c>
      <c r="I4340" t="s">
        <v>4349</v>
      </c>
      <c r="J4340" t="s">
        <v>4350</v>
      </c>
      <c r="K4340" t="s">
        <v>4351</v>
      </c>
      <c r="L4340" t="s">
        <v>6157</v>
      </c>
      <c r="M4340" t="s">
        <v>1608</v>
      </c>
      <c r="N4340" t="s">
        <v>289</v>
      </c>
      <c r="O4340" t="s">
        <v>6157</v>
      </c>
      <c r="P4340" t="s">
        <v>6157</v>
      </c>
      <c r="Q4340" t="s">
        <v>3969</v>
      </c>
      <c r="R4340" t="s">
        <v>6157</v>
      </c>
      <c r="S4340" t="s">
        <v>4353</v>
      </c>
      <c r="T4340" t="s">
        <v>4353</v>
      </c>
      <c r="U4340" s="4" t="s">
        <v>4353</v>
      </c>
      <c r="V4340">
        <v>0</v>
      </c>
      <c r="W4340">
        <v>80</v>
      </c>
      <c r="X4340" t="s">
        <v>6157</v>
      </c>
      <c r="Y4340" t="s">
        <v>6157</v>
      </c>
      <c r="Z4340" t="s">
        <v>6474</v>
      </c>
      <c r="AA4340" t="s">
        <v>1388</v>
      </c>
      <c r="AB4340" t="s">
        <v>4353</v>
      </c>
      <c r="AC4340" t="s">
        <v>4353</v>
      </c>
      <c r="AD4340" t="s">
        <v>6157</v>
      </c>
      <c r="AE4340" t="s">
        <v>6157</v>
      </c>
      <c r="AF4340" t="s">
        <v>6157</v>
      </c>
      <c r="AG4340" t="s">
        <v>6157</v>
      </c>
      <c r="AH4340" t="s">
        <v>6157</v>
      </c>
      <c r="AI4340" t="s">
        <v>6157</v>
      </c>
      <c r="AJ4340" t="s">
        <v>6457</v>
      </c>
      <c r="AK4340" t="s">
        <v>1429</v>
      </c>
      <c r="AL4340" t="s">
        <v>1428</v>
      </c>
      <c r="AM4340" t="s">
        <v>259</v>
      </c>
      <c r="AN4340" t="s">
        <v>4353</v>
      </c>
      <c r="AO4340" s="29">
        <v>26</v>
      </c>
      <c r="AP4340">
        <v>-9.5238890000000005</v>
      </c>
      <c r="AQ4340">
        <v>147.28472199999999</v>
      </c>
      <c r="AR4340" t="s">
        <v>289</v>
      </c>
      <c r="AS4340">
        <v>0.1</v>
      </c>
      <c r="AT4340" t="s">
        <v>4353</v>
      </c>
      <c r="AU4340" t="s">
        <v>4353</v>
      </c>
      <c r="AV4340" t="s">
        <v>4353</v>
      </c>
      <c r="AW4340" s="17" t="s">
        <v>634</v>
      </c>
      <c r="AX4340" t="s">
        <v>4353</v>
      </c>
      <c r="AY4340">
        <v>1000</v>
      </c>
      <c r="AZ4340">
        <v>1600</v>
      </c>
      <c r="BA4340" t="s">
        <v>4353</v>
      </c>
      <c r="BB4340" t="s">
        <v>4785</v>
      </c>
      <c r="BC4340" t="s">
        <v>6157</v>
      </c>
      <c r="BH4340" t="s">
        <v>1542</v>
      </c>
      <c r="BI4340" t="s">
        <v>7253</v>
      </c>
      <c r="BJ4340" t="s">
        <v>1541</v>
      </c>
      <c r="BK4340" t="s">
        <v>6157</v>
      </c>
      <c r="BL4340" s="7">
        <v>2003</v>
      </c>
      <c r="BQ4340" t="s">
        <v>6548</v>
      </c>
      <c r="BR4340">
        <v>1</v>
      </c>
      <c r="BS4340" t="s">
        <v>6567</v>
      </c>
      <c r="BT4340" t="s">
        <v>1598</v>
      </c>
      <c r="BW4340"/>
      <c r="BY4340">
        <v>12.1</v>
      </c>
      <c r="CI4340" s="5"/>
    </row>
    <row r="4341" spans="1:87" ht="16" customHeight="1">
      <c r="A4341">
        <v>4340</v>
      </c>
      <c r="B4341" t="s">
        <v>7221</v>
      </c>
      <c r="C4341" s="2">
        <v>44970</v>
      </c>
      <c r="E4341" s="17" t="s">
        <v>633</v>
      </c>
      <c r="F4341" s="17" t="s">
        <v>632</v>
      </c>
      <c r="G4341" t="s">
        <v>1608</v>
      </c>
      <c r="H4341" t="s">
        <v>6157</v>
      </c>
      <c r="I4341" t="s">
        <v>4349</v>
      </c>
      <c r="J4341" t="s">
        <v>4350</v>
      </c>
      <c r="K4341" t="s">
        <v>4351</v>
      </c>
      <c r="L4341" t="s">
        <v>6157</v>
      </c>
      <c r="M4341" t="s">
        <v>1608</v>
      </c>
      <c r="N4341" t="s">
        <v>289</v>
      </c>
      <c r="O4341" t="s">
        <v>6157</v>
      </c>
      <c r="P4341" t="s">
        <v>6157</v>
      </c>
      <c r="Q4341" t="s">
        <v>3969</v>
      </c>
      <c r="R4341" t="s">
        <v>6157</v>
      </c>
      <c r="S4341" t="s">
        <v>4353</v>
      </c>
      <c r="T4341" t="s">
        <v>4353</v>
      </c>
      <c r="U4341" s="4" t="s">
        <v>4353</v>
      </c>
      <c r="V4341">
        <v>0</v>
      </c>
      <c r="W4341">
        <v>80</v>
      </c>
      <c r="X4341" t="s">
        <v>6157</v>
      </c>
      <c r="Y4341" t="s">
        <v>6157</v>
      </c>
      <c r="Z4341" t="s">
        <v>6474</v>
      </c>
      <c r="AA4341" t="s">
        <v>1388</v>
      </c>
      <c r="AB4341" t="s">
        <v>4353</v>
      </c>
      <c r="AC4341" t="s">
        <v>4353</v>
      </c>
      <c r="AD4341" t="s">
        <v>6157</v>
      </c>
      <c r="AE4341" t="s">
        <v>6157</v>
      </c>
      <c r="AF4341" t="s">
        <v>6157</v>
      </c>
      <c r="AG4341" t="s">
        <v>6157</v>
      </c>
      <c r="AH4341" t="s">
        <v>6157</v>
      </c>
      <c r="AI4341" t="s">
        <v>6157</v>
      </c>
      <c r="AJ4341" t="s">
        <v>6457</v>
      </c>
      <c r="AK4341" t="s">
        <v>1429</v>
      </c>
      <c r="AL4341" t="s">
        <v>1428</v>
      </c>
      <c r="AM4341" t="s">
        <v>259</v>
      </c>
      <c r="AN4341" t="s">
        <v>4353</v>
      </c>
      <c r="AO4341" s="29">
        <v>26</v>
      </c>
      <c r="AP4341">
        <v>-9.5238890000000005</v>
      </c>
      <c r="AQ4341">
        <v>147.28472199999999</v>
      </c>
      <c r="AR4341" t="s">
        <v>289</v>
      </c>
      <c r="AS4341">
        <v>0.1</v>
      </c>
      <c r="AT4341" t="s">
        <v>4353</v>
      </c>
      <c r="AU4341" t="s">
        <v>4353</v>
      </c>
      <c r="AV4341" t="s">
        <v>4353</v>
      </c>
      <c r="AW4341" s="17" t="s">
        <v>632</v>
      </c>
      <c r="AX4341" t="s">
        <v>4353</v>
      </c>
      <c r="AY4341">
        <v>1000</v>
      </c>
      <c r="AZ4341">
        <v>1600</v>
      </c>
      <c r="BA4341" t="s">
        <v>4353</v>
      </c>
      <c r="BB4341" t="s">
        <v>4785</v>
      </c>
      <c r="BC4341" t="s">
        <v>6157</v>
      </c>
      <c r="BH4341" t="s">
        <v>1542</v>
      </c>
      <c r="BI4341" t="s">
        <v>7253</v>
      </c>
      <c r="BJ4341" t="s">
        <v>1541</v>
      </c>
      <c r="BK4341" t="s">
        <v>6157</v>
      </c>
      <c r="BL4341" s="7">
        <v>2003</v>
      </c>
      <c r="BQ4341" t="s">
        <v>6548</v>
      </c>
      <c r="BR4341">
        <v>1</v>
      </c>
      <c r="BS4341" t="s">
        <v>6567</v>
      </c>
      <c r="BT4341" t="s">
        <v>1598</v>
      </c>
      <c r="BW4341"/>
      <c r="BY4341">
        <v>12.3</v>
      </c>
      <c r="CI4341" s="5"/>
    </row>
    <row r="4342" spans="1:87" ht="16" customHeight="1">
      <c r="A4342">
        <v>4341</v>
      </c>
      <c r="B4342" t="s">
        <v>7221</v>
      </c>
      <c r="C4342" s="2">
        <v>44970</v>
      </c>
      <c r="E4342" s="17" t="s">
        <v>631</v>
      </c>
      <c r="F4342" s="17" t="s">
        <v>630</v>
      </c>
      <c r="G4342" t="s">
        <v>1608</v>
      </c>
      <c r="H4342" t="s">
        <v>6157</v>
      </c>
      <c r="I4342" t="s">
        <v>4349</v>
      </c>
      <c r="J4342" t="s">
        <v>4350</v>
      </c>
      <c r="K4342" t="s">
        <v>4351</v>
      </c>
      <c r="L4342" t="s">
        <v>6157</v>
      </c>
      <c r="M4342" t="s">
        <v>1608</v>
      </c>
      <c r="N4342" t="s">
        <v>289</v>
      </c>
      <c r="O4342" t="s">
        <v>6157</v>
      </c>
      <c r="P4342" t="s">
        <v>6157</v>
      </c>
      <c r="Q4342" t="s">
        <v>3969</v>
      </c>
      <c r="R4342" t="s">
        <v>6157</v>
      </c>
      <c r="S4342" t="s">
        <v>4353</v>
      </c>
      <c r="T4342" t="s">
        <v>4353</v>
      </c>
      <c r="U4342" s="4" t="s">
        <v>4353</v>
      </c>
      <c r="V4342">
        <v>0</v>
      </c>
      <c r="W4342">
        <v>80</v>
      </c>
      <c r="X4342" t="s">
        <v>6157</v>
      </c>
      <c r="Y4342" t="s">
        <v>6157</v>
      </c>
      <c r="Z4342" t="s">
        <v>6474</v>
      </c>
      <c r="AA4342" t="s">
        <v>1388</v>
      </c>
      <c r="AB4342" t="s">
        <v>4353</v>
      </c>
      <c r="AC4342" t="s">
        <v>4353</v>
      </c>
      <c r="AD4342" t="s">
        <v>6157</v>
      </c>
      <c r="AE4342" t="s">
        <v>6157</v>
      </c>
      <c r="AF4342" t="s">
        <v>6157</v>
      </c>
      <c r="AG4342" t="s">
        <v>6157</v>
      </c>
      <c r="AH4342" t="s">
        <v>6157</v>
      </c>
      <c r="AI4342" t="s">
        <v>6157</v>
      </c>
      <c r="AJ4342" t="s">
        <v>6457</v>
      </c>
      <c r="AK4342" t="s">
        <v>1429</v>
      </c>
      <c r="AL4342" t="s">
        <v>1428</v>
      </c>
      <c r="AM4342" t="s">
        <v>259</v>
      </c>
      <c r="AN4342" t="s">
        <v>4353</v>
      </c>
      <c r="AO4342" s="29">
        <v>26</v>
      </c>
      <c r="AP4342">
        <v>-9.5238890000000005</v>
      </c>
      <c r="AQ4342">
        <v>147.28472199999999</v>
      </c>
      <c r="AR4342" t="s">
        <v>289</v>
      </c>
      <c r="AS4342">
        <v>0.1</v>
      </c>
      <c r="AT4342" t="s">
        <v>4353</v>
      </c>
      <c r="AU4342" t="s">
        <v>4353</v>
      </c>
      <c r="AV4342" t="s">
        <v>4353</v>
      </c>
      <c r="AW4342" s="17" t="s">
        <v>630</v>
      </c>
      <c r="AX4342" t="s">
        <v>4353</v>
      </c>
      <c r="AY4342">
        <v>1000</v>
      </c>
      <c r="AZ4342">
        <v>1600</v>
      </c>
      <c r="BA4342" t="s">
        <v>4353</v>
      </c>
      <c r="BB4342" t="s">
        <v>4785</v>
      </c>
      <c r="BC4342" t="s">
        <v>6157</v>
      </c>
      <c r="BH4342" t="s">
        <v>1542</v>
      </c>
      <c r="BI4342" t="s">
        <v>7253</v>
      </c>
      <c r="BJ4342" t="s">
        <v>1541</v>
      </c>
      <c r="BK4342" t="s">
        <v>6157</v>
      </c>
      <c r="BL4342" s="7">
        <v>2003</v>
      </c>
      <c r="BQ4342" t="s">
        <v>6548</v>
      </c>
      <c r="BR4342">
        <v>1</v>
      </c>
      <c r="BS4342" t="s">
        <v>6567</v>
      </c>
      <c r="BT4342" t="s">
        <v>1598</v>
      </c>
      <c r="BW4342"/>
      <c r="BY4342">
        <v>12.2</v>
      </c>
      <c r="CI4342" s="5"/>
    </row>
    <row r="4343" spans="1:87" ht="16" customHeight="1">
      <c r="A4343">
        <v>4342</v>
      </c>
      <c r="B4343" t="s">
        <v>7221</v>
      </c>
      <c r="C4343" s="2">
        <v>44970</v>
      </c>
      <c r="E4343" s="17" t="s">
        <v>629</v>
      </c>
      <c r="F4343" s="17" t="s">
        <v>628</v>
      </c>
      <c r="G4343" t="s">
        <v>1608</v>
      </c>
      <c r="H4343" t="s">
        <v>6157</v>
      </c>
      <c r="I4343" t="s">
        <v>4349</v>
      </c>
      <c r="J4343" t="s">
        <v>4350</v>
      </c>
      <c r="K4343" t="s">
        <v>4351</v>
      </c>
      <c r="L4343" t="s">
        <v>6157</v>
      </c>
      <c r="M4343" t="s">
        <v>1608</v>
      </c>
      <c r="N4343" t="s">
        <v>289</v>
      </c>
      <c r="O4343" t="s">
        <v>6157</v>
      </c>
      <c r="P4343" t="s">
        <v>6157</v>
      </c>
      <c r="Q4343" t="s">
        <v>3969</v>
      </c>
      <c r="R4343" t="s">
        <v>6157</v>
      </c>
      <c r="S4343" t="s">
        <v>4353</v>
      </c>
      <c r="T4343" t="s">
        <v>4353</v>
      </c>
      <c r="U4343" s="4" t="s">
        <v>4353</v>
      </c>
      <c r="V4343">
        <v>0</v>
      </c>
      <c r="W4343">
        <v>80</v>
      </c>
      <c r="X4343" t="s">
        <v>6157</v>
      </c>
      <c r="Y4343" t="s">
        <v>6157</v>
      </c>
      <c r="Z4343" t="s">
        <v>6474</v>
      </c>
      <c r="AA4343" t="s">
        <v>1388</v>
      </c>
      <c r="AB4343" t="s">
        <v>4353</v>
      </c>
      <c r="AC4343" t="s">
        <v>4353</v>
      </c>
      <c r="AD4343" t="s">
        <v>6157</v>
      </c>
      <c r="AE4343" t="s">
        <v>6157</v>
      </c>
      <c r="AF4343" t="s">
        <v>6157</v>
      </c>
      <c r="AG4343" t="s">
        <v>6157</v>
      </c>
      <c r="AH4343" t="s">
        <v>6157</v>
      </c>
      <c r="AI4343" t="s">
        <v>6157</v>
      </c>
      <c r="AJ4343" t="s">
        <v>6457</v>
      </c>
      <c r="AK4343" t="s">
        <v>1429</v>
      </c>
      <c r="AL4343" t="s">
        <v>1428</v>
      </c>
      <c r="AM4343" t="s">
        <v>259</v>
      </c>
      <c r="AN4343" t="s">
        <v>4353</v>
      </c>
      <c r="AO4343" s="29">
        <v>26</v>
      </c>
      <c r="AP4343">
        <v>-9.5238890000000005</v>
      </c>
      <c r="AQ4343">
        <v>147.28472199999999</v>
      </c>
      <c r="AR4343" t="s">
        <v>289</v>
      </c>
      <c r="AS4343">
        <v>0.1</v>
      </c>
      <c r="AT4343" t="s">
        <v>4353</v>
      </c>
      <c r="AU4343" t="s">
        <v>4353</v>
      </c>
      <c r="AV4343" t="s">
        <v>4353</v>
      </c>
      <c r="AW4343" s="17" t="s">
        <v>628</v>
      </c>
      <c r="AX4343" t="s">
        <v>4353</v>
      </c>
      <c r="AY4343">
        <v>1000</v>
      </c>
      <c r="AZ4343">
        <v>1600</v>
      </c>
      <c r="BA4343" t="s">
        <v>4353</v>
      </c>
      <c r="BB4343" t="s">
        <v>4785</v>
      </c>
      <c r="BC4343" t="s">
        <v>6157</v>
      </c>
      <c r="BH4343" t="s">
        <v>1542</v>
      </c>
      <c r="BI4343" t="s">
        <v>7253</v>
      </c>
      <c r="BJ4343" t="s">
        <v>1541</v>
      </c>
      <c r="BK4343" t="s">
        <v>6157</v>
      </c>
      <c r="BL4343" s="7">
        <v>2003</v>
      </c>
      <c r="BQ4343" t="s">
        <v>6548</v>
      </c>
      <c r="BR4343">
        <v>1</v>
      </c>
      <c r="BS4343" t="s">
        <v>6567</v>
      </c>
      <c r="BT4343" t="s">
        <v>1598</v>
      </c>
      <c r="BW4343">
        <v>-15.7</v>
      </c>
      <c r="BY4343">
        <v>12.5</v>
      </c>
      <c r="CI4343" s="5"/>
    </row>
    <row r="4344" spans="1:87" ht="16" customHeight="1">
      <c r="A4344">
        <v>4343</v>
      </c>
      <c r="B4344" t="s">
        <v>7221</v>
      </c>
      <c r="C4344" s="2">
        <v>44970</v>
      </c>
      <c r="E4344" s="17" t="s">
        <v>627</v>
      </c>
      <c r="F4344" s="17" t="s">
        <v>626</v>
      </c>
      <c r="G4344" t="s">
        <v>1608</v>
      </c>
      <c r="H4344" t="s">
        <v>6157</v>
      </c>
      <c r="I4344" t="s">
        <v>4349</v>
      </c>
      <c r="J4344" t="s">
        <v>4350</v>
      </c>
      <c r="K4344" t="s">
        <v>4351</v>
      </c>
      <c r="L4344" t="s">
        <v>6157</v>
      </c>
      <c r="M4344" t="s">
        <v>1608</v>
      </c>
      <c r="N4344" t="s">
        <v>289</v>
      </c>
      <c r="O4344" t="s">
        <v>6157</v>
      </c>
      <c r="P4344" t="s">
        <v>6157</v>
      </c>
      <c r="Q4344" t="s">
        <v>3969</v>
      </c>
      <c r="R4344" t="s">
        <v>6157</v>
      </c>
      <c r="S4344" t="s">
        <v>4353</v>
      </c>
      <c r="T4344" t="s">
        <v>4353</v>
      </c>
      <c r="U4344" s="4" t="s">
        <v>4353</v>
      </c>
      <c r="V4344">
        <v>0</v>
      </c>
      <c r="W4344">
        <v>80</v>
      </c>
      <c r="X4344" t="s">
        <v>6157</v>
      </c>
      <c r="Y4344" t="s">
        <v>6157</v>
      </c>
      <c r="Z4344" t="s">
        <v>6474</v>
      </c>
      <c r="AA4344" t="s">
        <v>1388</v>
      </c>
      <c r="AB4344" t="s">
        <v>4353</v>
      </c>
      <c r="AC4344" t="s">
        <v>4353</v>
      </c>
      <c r="AD4344" t="s">
        <v>6157</v>
      </c>
      <c r="AE4344" t="s">
        <v>6157</v>
      </c>
      <c r="AF4344" t="s">
        <v>6157</v>
      </c>
      <c r="AG4344" t="s">
        <v>6157</v>
      </c>
      <c r="AH4344" t="s">
        <v>6157</v>
      </c>
      <c r="AI4344" t="s">
        <v>6157</v>
      </c>
      <c r="AJ4344" t="s">
        <v>6457</v>
      </c>
      <c r="AK4344" t="s">
        <v>1429</v>
      </c>
      <c r="AL4344" t="s">
        <v>1428</v>
      </c>
      <c r="AM4344" t="s">
        <v>259</v>
      </c>
      <c r="AN4344" t="s">
        <v>4353</v>
      </c>
      <c r="AO4344" s="29">
        <v>26</v>
      </c>
      <c r="AP4344">
        <v>-9.5238890000000005</v>
      </c>
      <c r="AQ4344">
        <v>147.28472199999999</v>
      </c>
      <c r="AR4344" t="s">
        <v>289</v>
      </c>
      <c r="AS4344">
        <v>0.1</v>
      </c>
      <c r="AT4344" t="s">
        <v>4353</v>
      </c>
      <c r="AU4344" t="s">
        <v>4353</v>
      </c>
      <c r="AV4344" t="s">
        <v>4353</v>
      </c>
      <c r="AW4344" s="17" t="s">
        <v>626</v>
      </c>
      <c r="AX4344" t="s">
        <v>4353</v>
      </c>
      <c r="AY4344">
        <v>1000</v>
      </c>
      <c r="AZ4344">
        <v>1600</v>
      </c>
      <c r="BA4344" t="s">
        <v>4353</v>
      </c>
      <c r="BB4344" t="s">
        <v>4785</v>
      </c>
      <c r="BC4344" t="s">
        <v>6157</v>
      </c>
      <c r="BH4344" t="s">
        <v>1542</v>
      </c>
      <c r="BI4344" t="s">
        <v>7253</v>
      </c>
      <c r="BJ4344" t="s">
        <v>1541</v>
      </c>
      <c r="BK4344" t="s">
        <v>6157</v>
      </c>
      <c r="BL4344" s="7">
        <v>2003</v>
      </c>
      <c r="BQ4344" t="s">
        <v>6548</v>
      </c>
      <c r="BR4344">
        <v>1</v>
      </c>
      <c r="BS4344" t="s">
        <v>6567</v>
      </c>
      <c r="BT4344" t="s">
        <v>1598</v>
      </c>
      <c r="BW4344">
        <v>-13.3</v>
      </c>
      <c r="BY4344">
        <v>9.5</v>
      </c>
      <c r="CI4344" s="5"/>
    </row>
    <row r="4345" spans="1:87" ht="16" customHeight="1">
      <c r="A4345">
        <v>4344</v>
      </c>
      <c r="B4345" t="s">
        <v>7221</v>
      </c>
      <c r="C4345" s="2">
        <v>44970</v>
      </c>
      <c r="E4345" s="17" t="s">
        <v>625</v>
      </c>
      <c r="F4345" s="17" t="s">
        <v>624</v>
      </c>
      <c r="G4345" t="s">
        <v>1608</v>
      </c>
      <c r="H4345" t="s">
        <v>6157</v>
      </c>
      <c r="I4345" t="s">
        <v>4349</v>
      </c>
      <c r="J4345" t="s">
        <v>4350</v>
      </c>
      <c r="K4345" t="s">
        <v>4351</v>
      </c>
      <c r="L4345" t="s">
        <v>6157</v>
      </c>
      <c r="M4345" t="s">
        <v>1608</v>
      </c>
      <c r="N4345" t="s">
        <v>289</v>
      </c>
      <c r="O4345" t="s">
        <v>6157</v>
      </c>
      <c r="P4345" t="s">
        <v>6157</v>
      </c>
      <c r="Q4345" t="s">
        <v>3969</v>
      </c>
      <c r="R4345" t="s">
        <v>6157</v>
      </c>
      <c r="S4345" t="s">
        <v>4353</v>
      </c>
      <c r="T4345" t="s">
        <v>4353</v>
      </c>
      <c r="U4345" s="4" t="s">
        <v>4353</v>
      </c>
      <c r="V4345">
        <v>0</v>
      </c>
      <c r="W4345">
        <v>80</v>
      </c>
      <c r="X4345" t="s">
        <v>6157</v>
      </c>
      <c r="Y4345" t="s">
        <v>6157</v>
      </c>
      <c r="Z4345" t="s">
        <v>6474</v>
      </c>
      <c r="AA4345" t="s">
        <v>1388</v>
      </c>
      <c r="AB4345" t="s">
        <v>4353</v>
      </c>
      <c r="AC4345" t="s">
        <v>4353</v>
      </c>
      <c r="AD4345" t="s">
        <v>6157</v>
      </c>
      <c r="AE4345" t="s">
        <v>6157</v>
      </c>
      <c r="AF4345" t="s">
        <v>6157</v>
      </c>
      <c r="AG4345" t="s">
        <v>6157</v>
      </c>
      <c r="AH4345" t="s">
        <v>6157</v>
      </c>
      <c r="AI4345" t="s">
        <v>6157</v>
      </c>
      <c r="AJ4345" t="s">
        <v>6457</v>
      </c>
      <c r="AK4345" t="s">
        <v>1429</v>
      </c>
      <c r="AL4345" t="s">
        <v>1428</v>
      </c>
      <c r="AM4345" t="s">
        <v>259</v>
      </c>
      <c r="AN4345" t="s">
        <v>4353</v>
      </c>
      <c r="AO4345" s="29">
        <v>26</v>
      </c>
      <c r="AP4345">
        <v>-9.5238890000000005</v>
      </c>
      <c r="AQ4345">
        <v>147.28472199999999</v>
      </c>
      <c r="AR4345" t="s">
        <v>289</v>
      </c>
      <c r="AS4345">
        <v>0.1</v>
      </c>
      <c r="AT4345" t="s">
        <v>4353</v>
      </c>
      <c r="AU4345" t="s">
        <v>4353</v>
      </c>
      <c r="AV4345" t="s">
        <v>4353</v>
      </c>
      <c r="AW4345" s="17" t="s">
        <v>624</v>
      </c>
      <c r="AX4345" t="s">
        <v>4353</v>
      </c>
      <c r="AY4345">
        <v>1000</v>
      </c>
      <c r="AZ4345">
        <v>1600</v>
      </c>
      <c r="BA4345" t="s">
        <v>4353</v>
      </c>
      <c r="BB4345" t="s">
        <v>4785</v>
      </c>
      <c r="BC4345" t="s">
        <v>6157</v>
      </c>
      <c r="BH4345" t="s">
        <v>1542</v>
      </c>
      <c r="BI4345" t="s">
        <v>7253</v>
      </c>
      <c r="BJ4345" t="s">
        <v>1541</v>
      </c>
      <c r="BK4345" t="s">
        <v>6157</v>
      </c>
      <c r="BL4345" s="7">
        <v>2003</v>
      </c>
      <c r="BQ4345" t="s">
        <v>6548</v>
      </c>
      <c r="BR4345">
        <v>1</v>
      </c>
      <c r="BS4345" t="s">
        <v>6567</v>
      </c>
      <c r="BT4345" t="s">
        <v>1598</v>
      </c>
      <c r="BW4345"/>
      <c r="BY4345">
        <v>0.8</v>
      </c>
      <c r="CI4345" s="5"/>
    </row>
    <row r="4346" spans="1:87" ht="16" customHeight="1">
      <c r="A4346">
        <v>4345</v>
      </c>
      <c r="B4346" t="s">
        <v>7221</v>
      </c>
      <c r="C4346" s="2">
        <v>44970</v>
      </c>
      <c r="E4346" s="17" t="s">
        <v>623</v>
      </c>
      <c r="F4346" s="17" t="s">
        <v>622</v>
      </c>
      <c r="G4346" t="s">
        <v>1608</v>
      </c>
      <c r="H4346" t="s">
        <v>6157</v>
      </c>
      <c r="I4346" t="s">
        <v>4349</v>
      </c>
      <c r="J4346" t="s">
        <v>4350</v>
      </c>
      <c r="K4346" t="s">
        <v>4351</v>
      </c>
      <c r="L4346" t="s">
        <v>6157</v>
      </c>
      <c r="M4346" t="s">
        <v>1608</v>
      </c>
      <c r="N4346" t="s">
        <v>289</v>
      </c>
      <c r="O4346" t="s">
        <v>6157</v>
      </c>
      <c r="P4346" t="s">
        <v>6157</v>
      </c>
      <c r="Q4346" t="s">
        <v>3969</v>
      </c>
      <c r="R4346" t="s">
        <v>6157</v>
      </c>
      <c r="S4346" t="s">
        <v>4353</v>
      </c>
      <c r="T4346" t="s">
        <v>4353</v>
      </c>
      <c r="U4346" s="4" t="s">
        <v>4353</v>
      </c>
      <c r="V4346">
        <v>0</v>
      </c>
      <c r="W4346">
        <v>80</v>
      </c>
      <c r="X4346" t="s">
        <v>6157</v>
      </c>
      <c r="Y4346" t="s">
        <v>6157</v>
      </c>
      <c r="Z4346" t="s">
        <v>6474</v>
      </c>
      <c r="AA4346" t="s">
        <v>1388</v>
      </c>
      <c r="AB4346" t="s">
        <v>4353</v>
      </c>
      <c r="AC4346" t="s">
        <v>4353</v>
      </c>
      <c r="AD4346" t="s">
        <v>6157</v>
      </c>
      <c r="AE4346" t="s">
        <v>6157</v>
      </c>
      <c r="AF4346" t="s">
        <v>6157</v>
      </c>
      <c r="AG4346" t="s">
        <v>6157</v>
      </c>
      <c r="AH4346" t="s">
        <v>6157</v>
      </c>
      <c r="AI4346" t="s">
        <v>6157</v>
      </c>
      <c r="AJ4346" t="s">
        <v>6457</v>
      </c>
      <c r="AK4346" t="s">
        <v>1429</v>
      </c>
      <c r="AL4346" t="s">
        <v>1428</v>
      </c>
      <c r="AM4346" t="s">
        <v>259</v>
      </c>
      <c r="AN4346" t="s">
        <v>4353</v>
      </c>
      <c r="AO4346" s="29">
        <v>26</v>
      </c>
      <c r="AP4346">
        <v>-9.5238890000000005</v>
      </c>
      <c r="AQ4346">
        <v>147.28472199999999</v>
      </c>
      <c r="AR4346" t="s">
        <v>289</v>
      </c>
      <c r="AS4346">
        <v>0.1</v>
      </c>
      <c r="AT4346" t="s">
        <v>4353</v>
      </c>
      <c r="AU4346" t="s">
        <v>4353</v>
      </c>
      <c r="AV4346" t="s">
        <v>4353</v>
      </c>
      <c r="AW4346" s="17" t="s">
        <v>622</v>
      </c>
      <c r="AX4346" t="s">
        <v>4353</v>
      </c>
      <c r="AY4346">
        <v>1000</v>
      </c>
      <c r="AZ4346">
        <v>1600</v>
      </c>
      <c r="BA4346" t="s">
        <v>4353</v>
      </c>
      <c r="BB4346" t="s">
        <v>4785</v>
      </c>
      <c r="BC4346" t="s">
        <v>6157</v>
      </c>
      <c r="BH4346" t="s">
        <v>1542</v>
      </c>
      <c r="BI4346" t="s">
        <v>7253</v>
      </c>
      <c r="BJ4346" t="s">
        <v>1541</v>
      </c>
      <c r="BK4346" t="s">
        <v>6157</v>
      </c>
      <c r="BL4346" s="7">
        <v>2003</v>
      </c>
      <c r="BQ4346" t="s">
        <v>6548</v>
      </c>
      <c r="BR4346">
        <v>1</v>
      </c>
      <c r="BS4346" t="s">
        <v>6567</v>
      </c>
      <c r="BT4346" t="s">
        <v>1598</v>
      </c>
      <c r="BW4346"/>
      <c r="BY4346">
        <v>6.6</v>
      </c>
      <c r="CI4346" s="5"/>
    </row>
    <row r="4347" spans="1:87" ht="16" customHeight="1">
      <c r="A4347">
        <v>4346</v>
      </c>
      <c r="B4347" t="s">
        <v>7221</v>
      </c>
      <c r="C4347" s="2">
        <v>44970</v>
      </c>
      <c r="E4347" s="17" t="s">
        <v>621</v>
      </c>
      <c r="F4347" s="17"/>
      <c r="G4347" t="s">
        <v>1608</v>
      </c>
      <c r="H4347" t="s">
        <v>6157</v>
      </c>
      <c r="I4347" t="s">
        <v>4349</v>
      </c>
      <c r="J4347" t="s">
        <v>4350</v>
      </c>
      <c r="K4347" t="s">
        <v>4351</v>
      </c>
      <c r="L4347" t="s">
        <v>6157</v>
      </c>
      <c r="M4347" t="s">
        <v>1608</v>
      </c>
      <c r="N4347" t="s">
        <v>289</v>
      </c>
      <c r="O4347" t="s">
        <v>6157</v>
      </c>
      <c r="P4347" t="s">
        <v>6157</v>
      </c>
      <c r="Q4347" t="s">
        <v>3969</v>
      </c>
      <c r="R4347" t="s">
        <v>6157</v>
      </c>
      <c r="S4347" t="s">
        <v>4353</v>
      </c>
      <c r="T4347" t="s">
        <v>4353</v>
      </c>
      <c r="U4347" s="4" t="s">
        <v>4353</v>
      </c>
      <c r="V4347">
        <v>0</v>
      </c>
      <c r="W4347">
        <v>80</v>
      </c>
      <c r="X4347" t="s">
        <v>6157</v>
      </c>
      <c r="Y4347" t="s">
        <v>6157</v>
      </c>
      <c r="Z4347" t="s">
        <v>1371</v>
      </c>
      <c r="AA4347" t="s">
        <v>1388</v>
      </c>
      <c r="AB4347" t="s">
        <v>246</v>
      </c>
      <c r="AC4347" t="s">
        <v>4353</v>
      </c>
      <c r="AD4347" t="s">
        <v>6157</v>
      </c>
      <c r="AE4347" t="s">
        <v>6157</v>
      </c>
      <c r="AF4347" t="s">
        <v>6157</v>
      </c>
      <c r="AG4347" t="s">
        <v>6157</v>
      </c>
      <c r="AH4347" t="s">
        <v>6157</v>
      </c>
      <c r="AI4347" t="s">
        <v>6157</v>
      </c>
      <c r="AJ4347" t="s">
        <v>6457</v>
      </c>
      <c r="AK4347" t="s">
        <v>1427</v>
      </c>
      <c r="AL4347" t="s">
        <v>1426</v>
      </c>
      <c r="AM4347" t="s">
        <v>1425</v>
      </c>
      <c r="AN4347" t="s">
        <v>4353</v>
      </c>
      <c r="AO4347" s="29">
        <v>6</v>
      </c>
      <c r="AP4347">
        <v>-21.17128619</v>
      </c>
      <c r="AQ4347">
        <v>-175.23648262</v>
      </c>
      <c r="AR4347" t="s">
        <v>289</v>
      </c>
      <c r="AS4347">
        <v>0.5</v>
      </c>
      <c r="AT4347" t="s">
        <v>6974</v>
      </c>
      <c r="AU4347" t="s">
        <v>274</v>
      </c>
      <c r="AV4347" t="s">
        <v>4353</v>
      </c>
      <c r="AW4347" t="s">
        <v>4353</v>
      </c>
      <c r="AX4347" t="s">
        <v>4353</v>
      </c>
      <c r="BA4347" t="s">
        <v>4353</v>
      </c>
      <c r="BB4347" t="s">
        <v>4353</v>
      </c>
      <c r="BC4347" t="s">
        <v>6157</v>
      </c>
      <c r="BH4347" t="s">
        <v>1542</v>
      </c>
      <c r="BI4347" t="s">
        <v>7253</v>
      </c>
      <c r="BJ4347" t="s">
        <v>1541</v>
      </c>
      <c r="BK4347" t="s">
        <v>6157</v>
      </c>
      <c r="BL4347" s="7">
        <v>2003</v>
      </c>
      <c r="BQ4347" t="s">
        <v>6548</v>
      </c>
      <c r="BR4347">
        <v>1</v>
      </c>
      <c r="BS4347" t="s">
        <v>6567</v>
      </c>
      <c r="BT4347" t="s">
        <v>1598</v>
      </c>
      <c r="BW4347">
        <v>-15.4</v>
      </c>
      <c r="BY4347">
        <v>10.3</v>
      </c>
      <c r="CI4347" s="5"/>
    </row>
    <row r="4348" spans="1:87" ht="16" customHeight="1">
      <c r="A4348">
        <v>4347</v>
      </c>
      <c r="B4348" t="s">
        <v>7221</v>
      </c>
      <c r="C4348" s="2">
        <v>44970</v>
      </c>
      <c r="E4348" s="17" t="s">
        <v>620</v>
      </c>
      <c r="F4348" s="17"/>
      <c r="G4348" t="s">
        <v>1608</v>
      </c>
      <c r="H4348" t="s">
        <v>6157</v>
      </c>
      <c r="I4348" t="s">
        <v>4349</v>
      </c>
      <c r="J4348" t="s">
        <v>4350</v>
      </c>
      <c r="K4348" t="s">
        <v>4351</v>
      </c>
      <c r="L4348" t="s">
        <v>6157</v>
      </c>
      <c r="M4348" t="s">
        <v>1608</v>
      </c>
      <c r="N4348" t="s">
        <v>289</v>
      </c>
      <c r="O4348" t="s">
        <v>6157</v>
      </c>
      <c r="P4348" t="s">
        <v>6157</v>
      </c>
      <c r="Q4348" t="s">
        <v>3969</v>
      </c>
      <c r="R4348" t="s">
        <v>6157</v>
      </c>
      <c r="S4348" t="s">
        <v>4353</v>
      </c>
      <c r="T4348" t="s">
        <v>4353</v>
      </c>
      <c r="U4348" s="4" t="s">
        <v>4353</v>
      </c>
      <c r="V4348">
        <v>0</v>
      </c>
      <c r="W4348">
        <v>80</v>
      </c>
      <c r="X4348" t="s">
        <v>6157</v>
      </c>
      <c r="Y4348" t="s">
        <v>6157</v>
      </c>
      <c r="Z4348" t="s">
        <v>1370</v>
      </c>
      <c r="AA4348" t="s">
        <v>1388</v>
      </c>
      <c r="AB4348" t="s">
        <v>4353</v>
      </c>
      <c r="AC4348" t="s">
        <v>4353</v>
      </c>
      <c r="AD4348" t="s">
        <v>6157</v>
      </c>
      <c r="AE4348" t="s">
        <v>6157</v>
      </c>
      <c r="AF4348" t="s">
        <v>6157</v>
      </c>
      <c r="AG4348" t="s">
        <v>6157</v>
      </c>
      <c r="AH4348" t="s">
        <v>6157</v>
      </c>
      <c r="AI4348" t="s">
        <v>6157</v>
      </c>
      <c r="AJ4348" t="s">
        <v>6457</v>
      </c>
      <c r="AK4348" t="s">
        <v>1424</v>
      </c>
      <c r="AL4348" t="s">
        <v>1423</v>
      </c>
      <c r="AM4348" t="s">
        <v>1419</v>
      </c>
      <c r="AN4348" t="s">
        <v>4353</v>
      </c>
      <c r="AO4348" s="29">
        <v>78.651367199999996</v>
      </c>
      <c r="AP4348">
        <v>14.98690788</v>
      </c>
      <c r="AQ4348">
        <v>145.64352036</v>
      </c>
      <c r="AR4348" t="s">
        <v>289</v>
      </c>
      <c r="AS4348">
        <v>5</v>
      </c>
      <c r="AT4348" t="s">
        <v>4353</v>
      </c>
      <c r="AU4348" t="s">
        <v>4353</v>
      </c>
      <c r="AV4348" t="s">
        <v>4353</v>
      </c>
      <c r="AW4348" t="s">
        <v>4353</v>
      </c>
      <c r="AX4348" t="s">
        <v>4353</v>
      </c>
      <c r="AY4348">
        <v>1650</v>
      </c>
      <c r="BA4348" t="s">
        <v>4353</v>
      </c>
      <c r="BB4348" t="s">
        <v>4785</v>
      </c>
      <c r="BC4348" t="s">
        <v>6157</v>
      </c>
      <c r="BD4348">
        <v>300</v>
      </c>
      <c r="BH4348" t="s">
        <v>1544</v>
      </c>
      <c r="BI4348" t="s">
        <v>7253</v>
      </c>
      <c r="BJ4348" t="s">
        <v>1541</v>
      </c>
      <c r="BK4348" t="s">
        <v>6157</v>
      </c>
      <c r="BL4348" s="7">
        <v>2003</v>
      </c>
      <c r="BQ4348" t="s">
        <v>6548</v>
      </c>
      <c r="BR4348">
        <v>1</v>
      </c>
      <c r="BS4348" t="s">
        <v>6567</v>
      </c>
      <c r="BT4348" t="s">
        <v>1598</v>
      </c>
      <c r="BW4348">
        <v>-18</v>
      </c>
      <c r="BY4348">
        <v>12.4</v>
      </c>
      <c r="CI4348" s="5"/>
    </row>
    <row r="4349" spans="1:87" ht="16" customHeight="1">
      <c r="A4349">
        <v>4348</v>
      </c>
      <c r="B4349" t="s">
        <v>7221</v>
      </c>
      <c r="C4349" s="2">
        <v>44970</v>
      </c>
      <c r="E4349" s="17" t="s">
        <v>619</v>
      </c>
      <c r="F4349" s="17"/>
      <c r="G4349" t="s">
        <v>1608</v>
      </c>
      <c r="H4349" t="s">
        <v>6157</v>
      </c>
      <c r="I4349" t="s">
        <v>4349</v>
      </c>
      <c r="J4349" t="s">
        <v>4350</v>
      </c>
      <c r="K4349" t="s">
        <v>4351</v>
      </c>
      <c r="L4349" t="s">
        <v>6157</v>
      </c>
      <c r="M4349" t="s">
        <v>1608</v>
      </c>
      <c r="N4349" t="s">
        <v>289</v>
      </c>
      <c r="O4349" t="s">
        <v>6157</v>
      </c>
      <c r="P4349" t="s">
        <v>6157</v>
      </c>
      <c r="Q4349" t="s">
        <v>3969</v>
      </c>
      <c r="R4349" t="s">
        <v>6157</v>
      </c>
      <c r="S4349" t="s">
        <v>4353</v>
      </c>
      <c r="T4349" t="s">
        <v>4353</v>
      </c>
      <c r="U4349" s="4" t="s">
        <v>4353</v>
      </c>
      <c r="V4349">
        <v>0</v>
      </c>
      <c r="W4349">
        <v>80</v>
      </c>
      <c r="X4349" t="s">
        <v>6157</v>
      </c>
      <c r="Y4349" t="s">
        <v>6157</v>
      </c>
      <c r="Z4349" t="s">
        <v>1370</v>
      </c>
      <c r="AA4349" t="s">
        <v>1388</v>
      </c>
      <c r="AB4349" t="s">
        <v>4353</v>
      </c>
      <c r="AC4349" t="s">
        <v>4353</v>
      </c>
      <c r="AD4349" t="s">
        <v>6157</v>
      </c>
      <c r="AE4349" t="s">
        <v>6157</v>
      </c>
      <c r="AF4349" t="s">
        <v>6157</v>
      </c>
      <c r="AG4349" t="s">
        <v>6157</v>
      </c>
      <c r="AH4349" t="s">
        <v>6157</v>
      </c>
      <c r="AI4349" t="s">
        <v>6157</v>
      </c>
      <c r="AJ4349" t="s">
        <v>6457</v>
      </c>
      <c r="AK4349" t="s">
        <v>1424</v>
      </c>
      <c r="AL4349" t="s">
        <v>1423</v>
      </c>
      <c r="AM4349" t="s">
        <v>1419</v>
      </c>
      <c r="AN4349" t="s">
        <v>4353</v>
      </c>
      <c r="AO4349" s="29">
        <v>79</v>
      </c>
      <c r="AP4349">
        <v>14.98690788</v>
      </c>
      <c r="AQ4349">
        <v>145.64352036</v>
      </c>
      <c r="AR4349" t="s">
        <v>289</v>
      </c>
      <c r="AS4349">
        <v>5</v>
      </c>
      <c r="AT4349" t="s">
        <v>4353</v>
      </c>
      <c r="AU4349" t="s">
        <v>4353</v>
      </c>
      <c r="AV4349" t="s">
        <v>4353</v>
      </c>
      <c r="AW4349" t="s">
        <v>4353</v>
      </c>
      <c r="AX4349" t="s">
        <v>4353</v>
      </c>
      <c r="AY4349">
        <v>1650</v>
      </c>
      <c r="BA4349" t="s">
        <v>4353</v>
      </c>
      <c r="BB4349" t="s">
        <v>4785</v>
      </c>
      <c r="BC4349" t="s">
        <v>6157</v>
      </c>
      <c r="BD4349">
        <v>300</v>
      </c>
      <c r="BH4349" t="s">
        <v>1544</v>
      </c>
      <c r="BI4349" t="s">
        <v>7253</v>
      </c>
      <c r="BJ4349" t="s">
        <v>1541</v>
      </c>
      <c r="BK4349" t="s">
        <v>6157</v>
      </c>
      <c r="BL4349" s="7">
        <v>2003</v>
      </c>
      <c r="BQ4349" t="s">
        <v>6548</v>
      </c>
      <c r="BR4349">
        <v>1</v>
      </c>
      <c r="BS4349" t="s">
        <v>6567</v>
      </c>
      <c r="BT4349" t="s">
        <v>1598</v>
      </c>
      <c r="BW4349">
        <v>-17.8</v>
      </c>
      <c r="BY4349">
        <v>11.9</v>
      </c>
      <c r="CI4349" s="5"/>
    </row>
    <row r="4350" spans="1:87" ht="16" customHeight="1">
      <c r="A4350">
        <v>4349</v>
      </c>
      <c r="B4350" t="s">
        <v>7221</v>
      </c>
      <c r="C4350" s="2">
        <v>44970</v>
      </c>
      <c r="E4350" s="17" t="s">
        <v>618</v>
      </c>
      <c r="F4350" s="17"/>
      <c r="G4350" t="s">
        <v>1608</v>
      </c>
      <c r="H4350" t="s">
        <v>6157</v>
      </c>
      <c r="I4350" t="s">
        <v>4349</v>
      </c>
      <c r="J4350" t="s">
        <v>4350</v>
      </c>
      <c r="K4350" t="s">
        <v>4351</v>
      </c>
      <c r="L4350" t="s">
        <v>6157</v>
      </c>
      <c r="M4350" t="s">
        <v>1608</v>
      </c>
      <c r="N4350" t="s">
        <v>289</v>
      </c>
      <c r="O4350" t="s">
        <v>6157</v>
      </c>
      <c r="P4350" t="s">
        <v>6157</v>
      </c>
      <c r="Q4350" t="s">
        <v>3969</v>
      </c>
      <c r="R4350" t="s">
        <v>6157</v>
      </c>
      <c r="S4350" t="s">
        <v>4353</v>
      </c>
      <c r="T4350" t="s">
        <v>4353</v>
      </c>
      <c r="U4350" s="4" t="s">
        <v>4353</v>
      </c>
      <c r="V4350">
        <v>0</v>
      </c>
      <c r="W4350">
        <v>80</v>
      </c>
      <c r="X4350" t="s">
        <v>6157</v>
      </c>
      <c r="Y4350" t="s">
        <v>6157</v>
      </c>
      <c r="Z4350" t="s">
        <v>1370</v>
      </c>
      <c r="AA4350" t="s">
        <v>1388</v>
      </c>
      <c r="AB4350" t="s">
        <v>4353</v>
      </c>
      <c r="AC4350" t="s">
        <v>4353</v>
      </c>
      <c r="AD4350" t="s">
        <v>6157</v>
      </c>
      <c r="AE4350" t="s">
        <v>6157</v>
      </c>
      <c r="AF4350" t="s">
        <v>6157</v>
      </c>
      <c r="AG4350" t="s">
        <v>6157</v>
      </c>
      <c r="AH4350" t="s">
        <v>6157</v>
      </c>
      <c r="AI4350" t="s">
        <v>6157</v>
      </c>
      <c r="AJ4350" t="s">
        <v>6457</v>
      </c>
      <c r="AK4350" t="s">
        <v>1424</v>
      </c>
      <c r="AL4350" t="s">
        <v>1423</v>
      </c>
      <c r="AM4350" t="s">
        <v>1419</v>
      </c>
      <c r="AN4350" t="s">
        <v>4353</v>
      </c>
      <c r="AO4350" s="29">
        <v>79</v>
      </c>
      <c r="AP4350">
        <v>14.98690788</v>
      </c>
      <c r="AQ4350">
        <v>145.64352036</v>
      </c>
      <c r="AR4350" t="s">
        <v>289</v>
      </c>
      <c r="AS4350">
        <v>5</v>
      </c>
      <c r="AT4350" t="s">
        <v>4353</v>
      </c>
      <c r="AU4350" t="s">
        <v>4353</v>
      </c>
      <c r="AV4350" t="s">
        <v>4353</v>
      </c>
      <c r="AW4350" t="s">
        <v>4353</v>
      </c>
      <c r="AX4350" t="s">
        <v>4353</v>
      </c>
      <c r="AY4350">
        <v>1650</v>
      </c>
      <c r="BA4350" t="s">
        <v>4353</v>
      </c>
      <c r="BB4350" t="s">
        <v>4785</v>
      </c>
      <c r="BC4350" t="s">
        <v>6157</v>
      </c>
      <c r="BD4350">
        <v>300</v>
      </c>
      <c r="BH4350" t="s">
        <v>1544</v>
      </c>
      <c r="BI4350" t="s">
        <v>7253</v>
      </c>
      <c r="BJ4350" t="s">
        <v>1541</v>
      </c>
      <c r="BK4350" t="s">
        <v>6157</v>
      </c>
      <c r="BL4350" s="7">
        <v>2003</v>
      </c>
      <c r="BQ4350" t="s">
        <v>6548</v>
      </c>
      <c r="BR4350">
        <v>1</v>
      </c>
      <c r="BS4350" t="s">
        <v>6567</v>
      </c>
      <c r="BT4350" t="s">
        <v>1598</v>
      </c>
      <c r="BW4350">
        <v>-18.100000000000001</v>
      </c>
      <c r="BY4350">
        <v>10</v>
      </c>
      <c r="CI4350" s="5"/>
    </row>
    <row r="4351" spans="1:87" ht="16" customHeight="1">
      <c r="A4351">
        <v>4350</v>
      </c>
      <c r="B4351" t="s">
        <v>7221</v>
      </c>
      <c r="C4351" s="2">
        <v>44970</v>
      </c>
      <c r="E4351" s="17" t="s">
        <v>617</v>
      </c>
      <c r="F4351" s="17"/>
      <c r="G4351" t="s">
        <v>1608</v>
      </c>
      <c r="H4351" t="s">
        <v>6157</v>
      </c>
      <c r="I4351" t="s">
        <v>4349</v>
      </c>
      <c r="J4351" t="s">
        <v>4350</v>
      </c>
      <c r="K4351" t="s">
        <v>4351</v>
      </c>
      <c r="L4351" t="s">
        <v>6157</v>
      </c>
      <c r="M4351" t="s">
        <v>1608</v>
      </c>
      <c r="N4351" t="s">
        <v>289</v>
      </c>
      <c r="O4351" t="s">
        <v>6157</v>
      </c>
      <c r="P4351" t="s">
        <v>6157</v>
      </c>
      <c r="Q4351" t="s">
        <v>3969</v>
      </c>
      <c r="R4351" t="s">
        <v>6157</v>
      </c>
      <c r="S4351" t="s">
        <v>4353</v>
      </c>
      <c r="T4351" t="s">
        <v>4353</v>
      </c>
      <c r="U4351" s="4" t="s">
        <v>4353</v>
      </c>
      <c r="V4351">
        <v>0</v>
      </c>
      <c r="W4351">
        <v>80</v>
      </c>
      <c r="X4351" t="s">
        <v>6157</v>
      </c>
      <c r="Y4351" t="s">
        <v>6157</v>
      </c>
      <c r="Z4351" t="s">
        <v>1370</v>
      </c>
      <c r="AA4351" t="s">
        <v>1388</v>
      </c>
      <c r="AB4351" t="s">
        <v>4353</v>
      </c>
      <c r="AC4351" t="s">
        <v>4353</v>
      </c>
      <c r="AD4351" t="s">
        <v>6157</v>
      </c>
      <c r="AE4351" t="s">
        <v>6157</v>
      </c>
      <c r="AF4351" t="s">
        <v>6157</v>
      </c>
      <c r="AG4351" t="s">
        <v>6157</v>
      </c>
      <c r="AH4351" t="s">
        <v>6157</v>
      </c>
      <c r="AI4351" t="s">
        <v>6157</v>
      </c>
      <c r="AJ4351" t="s">
        <v>6457</v>
      </c>
      <c r="AK4351" t="s">
        <v>1422</v>
      </c>
      <c r="AL4351" t="s">
        <v>1420</v>
      </c>
      <c r="AM4351" t="s">
        <v>1419</v>
      </c>
      <c r="AN4351" t="s">
        <v>4353</v>
      </c>
      <c r="AO4351" s="29">
        <v>5</v>
      </c>
      <c r="AP4351">
        <v>15.154156970000001</v>
      </c>
      <c r="AQ4351">
        <v>145.70385933</v>
      </c>
      <c r="AR4351" t="s">
        <v>289</v>
      </c>
      <c r="AS4351">
        <v>5</v>
      </c>
      <c r="AT4351" t="s">
        <v>4353</v>
      </c>
      <c r="AU4351" t="s">
        <v>4353</v>
      </c>
      <c r="AV4351" t="s">
        <v>4353</v>
      </c>
      <c r="AW4351" t="s">
        <v>4353</v>
      </c>
      <c r="AX4351" t="s">
        <v>4353</v>
      </c>
      <c r="AY4351">
        <v>1250</v>
      </c>
      <c r="BA4351" t="s">
        <v>4353</v>
      </c>
      <c r="BB4351" t="s">
        <v>4785</v>
      </c>
      <c r="BC4351" t="s">
        <v>6157</v>
      </c>
      <c r="BD4351">
        <v>700</v>
      </c>
      <c r="BH4351" t="s">
        <v>1544</v>
      </c>
      <c r="BI4351" t="s">
        <v>7253</v>
      </c>
      <c r="BJ4351" t="s">
        <v>1541</v>
      </c>
      <c r="BK4351" t="s">
        <v>6157</v>
      </c>
      <c r="BL4351" s="7">
        <v>2003</v>
      </c>
      <c r="BQ4351" t="s">
        <v>6548</v>
      </c>
      <c r="BR4351">
        <v>1</v>
      </c>
      <c r="BS4351" t="s">
        <v>6567</v>
      </c>
      <c r="BT4351" t="s">
        <v>1598</v>
      </c>
      <c r="BW4351">
        <v>-19.399999999999999</v>
      </c>
      <c r="BY4351">
        <v>11.5</v>
      </c>
      <c r="CI4351" s="5"/>
    </row>
    <row r="4352" spans="1:87" ht="16" customHeight="1">
      <c r="A4352">
        <v>4351</v>
      </c>
      <c r="B4352" t="s">
        <v>7221</v>
      </c>
      <c r="C4352" s="2">
        <v>44970</v>
      </c>
      <c r="E4352" s="17" t="s">
        <v>616</v>
      </c>
      <c r="F4352" s="17"/>
      <c r="G4352" t="s">
        <v>1608</v>
      </c>
      <c r="H4352" t="s">
        <v>6157</v>
      </c>
      <c r="I4352" t="s">
        <v>4349</v>
      </c>
      <c r="J4352" t="s">
        <v>4350</v>
      </c>
      <c r="K4352" t="s">
        <v>4351</v>
      </c>
      <c r="L4352" t="s">
        <v>6157</v>
      </c>
      <c r="M4352" t="s">
        <v>1608</v>
      </c>
      <c r="N4352" t="s">
        <v>289</v>
      </c>
      <c r="O4352" t="s">
        <v>6157</v>
      </c>
      <c r="P4352" t="s">
        <v>6157</v>
      </c>
      <c r="Q4352" t="s">
        <v>3969</v>
      </c>
      <c r="R4352" t="s">
        <v>6157</v>
      </c>
      <c r="S4352" t="s">
        <v>4353</v>
      </c>
      <c r="T4352" t="s">
        <v>4353</v>
      </c>
      <c r="U4352" s="4" t="s">
        <v>4353</v>
      </c>
      <c r="V4352">
        <v>0</v>
      </c>
      <c r="W4352">
        <v>80</v>
      </c>
      <c r="X4352" t="s">
        <v>6157</v>
      </c>
      <c r="Y4352" t="s">
        <v>6157</v>
      </c>
      <c r="Z4352" t="s">
        <v>1370</v>
      </c>
      <c r="AA4352" t="s">
        <v>1388</v>
      </c>
      <c r="AB4352" t="s">
        <v>4353</v>
      </c>
      <c r="AC4352" t="s">
        <v>4353</v>
      </c>
      <c r="AD4352" t="s">
        <v>6157</v>
      </c>
      <c r="AE4352" t="s">
        <v>6157</v>
      </c>
      <c r="AF4352" t="s">
        <v>6157</v>
      </c>
      <c r="AG4352" t="s">
        <v>6157</v>
      </c>
      <c r="AH4352" t="s">
        <v>6157</v>
      </c>
      <c r="AI4352" t="s">
        <v>6157</v>
      </c>
      <c r="AJ4352" t="s">
        <v>6457</v>
      </c>
      <c r="AK4352" t="s">
        <v>1421</v>
      </c>
      <c r="AL4352" t="s">
        <v>1420</v>
      </c>
      <c r="AM4352" t="s">
        <v>1419</v>
      </c>
      <c r="AN4352" t="s">
        <v>4353</v>
      </c>
      <c r="AO4352" s="29">
        <v>2</v>
      </c>
      <c r="AP4352">
        <v>15.16275207</v>
      </c>
      <c r="AQ4352">
        <v>145.70914865</v>
      </c>
      <c r="AR4352" t="s">
        <v>289</v>
      </c>
      <c r="AS4352">
        <v>1</v>
      </c>
      <c r="AT4352" t="s">
        <v>4353</v>
      </c>
      <c r="AU4352" t="s">
        <v>4353</v>
      </c>
      <c r="AV4352" t="s">
        <v>4353</v>
      </c>
      <c r="AW4352" t="s">
        <v>4353</v>
      </c>
      <c r="AX4352" t="s">
        <v>4353</v>
      </c>
      <c r="BA4352" t="s">
        <v>4353</v>
      </c>
      <c r="BB4352" t="s">
        <v>4353</v>
      </c>
      <c r="BC4352" t="s">
        <v>6157</v>
      </c>
      <c r="BH4352" t="s">
        <v>1544</v>
      </c>
      <c r="BI4352" t="s">
        <v>7253</v>
      </c>
      <c r="BJ4352" t="s">
        <v>1541</v>
      </c>
      <c r="BK4352" t="s">
        <v>6157</v>
      </c>
      <c r="BL4352" s="7">
        <v>2003</v>
      </c>
      <c r="BQ4352" t="s">
        <v>6548</v>
      </c>
      <c r="BR4352">
        <v>1</v>
      </c>
      <c r="BS4352" t="s">
        <v>6567</v>
      </c>
      <c r="BT4352" t="s">
        <v>1598</v>
      </c>
      <c r="BW4352">
        <v>-17.899999999999999</v>
      </c>
      <c r="BY4352">
        <v>13.2</v>
      </c>
      <c r="CI4352" s="5"/>
    </row>
    <row r="4353" spans="1:87" ht="16" customHeight="1">
      <c r="A4353">
        <v>4352</v>
      </c>
      <c r="B4353" t="s">
        <v>7221</v>
      </c>
      <c r="C4353" s="2">
        <v>44970</v>
      </c>
      <c r="E4353" s="17" t="s">
        <v>615</v>
      </c>
      <c r="F4353" s="17" t="s">
        <v>6961</v>
      </c>
      <c r="G4353" t="s">
        <v>1608</v>
      </c>
      <c r="H4353" t="s">
        <v>6157</v>
      </c>
      <c r="I4353" t="s">
        <v>4349</v>
      </c>
      <c r="J4353" t="s">
        <v>4350</v>
      </c>
      <c r="K4353" t="s">
        <v>4351</v>
      </c>
      <c r="L4353" t="s">
        <v>6157</v>
      </c>
      <c r="M4353" t="s">
        <v>1608</v>
      </c>
      <c r="N4353" t="s">
        <v>289</v>
      </c>
      <c r="O4353" t="s">
        <v>6157</v>
      </c>
      <c r="P4353" t="s">
        <v>6157</v>
      </c>
      <c r="Q4353" t="s">
        <v>3969</v>
      </c>
      <c r="R4353" t="s">
        <v>6157</v>
      </c>
      <c r="S4353" t="s">
        <v>4353</v>
      </c>
      <c r="T4353" t="s">
        <v>4353</v>
      </c>
      <c r="U4353" s="4" t="s">
        <v>4353</v>
      </c>
      <c r="V4353">
        <v>0</v>
      </c>
      <c r="W4353">
        <v>80</v>
      </c>
      <c r="X4353" t="s">
        <v>6157</v>
      </c>
      <c r="Y4353" t="s">
        <v>6157</v>
      </c>
      <c r="Z4353" t="s">
        <v>1543</v>
      </c>
      <c r="AA4353" t="s">
        <v>1388</v>
      </c>
      <c r="AB4353" t="s">
        <v>4353</v>
      </c>
      <c r="AC4353" t="s">
        <v>4353</v>
      </c>
      <c r="AD4353" t="s">
        <v>6157</v>
      </c>
      <c r="AE4353" t="s">
        <v>6157</v>
      </c>
      <c r="AF4353" t="s">
        <v>6157</v>
      </c>
      <c r="AG4353" t="s">
        <v>6157</v>
      </c>
      <c r="AH4353" t="s">
        <v>6157</v>
      </c>
      <c r="AI4353" t="s">
        <v>6157</v>
      </c>
      <c r="AJ4353" t="s">
        <v>6457</v>
      </c>
      <c r="AK4353" t="s">
        <v>1418</v>
      </c>
      <c r="AL4353" t="s">
        <v>1416</v>
      </c>
      <c r="AM4353" t="s">
        <v>1415</v>
      </c>
      <c r="AN4353" t="s">
        <v>4353</v>
      </c>
      <c r="AO4353" s="29">
        <v>7</v>
      </c>
      <c r="AP4353">
        <v>-18.1892374</v>
      </c>
      <c r="AQ4353">
        <v>-178.76240730000001</v>
      </c>
      <c r="AR4353" t="s">
        <v>289</v>
      </c>
      <c r="AS4353">
        <v>0.5</v>
      </c>
      <c r="AT4353" t="s">
        <v>4353</v>
      </c>
      <c r="AU4353" t="s">
        <v>4353</v>
      </c>
      <c r="AV4353" t="s">
        <v>4353</v>
      </c>
      <c r="AW4353" s="17" t="s">
        <v>6359</v>
      </c>
      <c r="AX4353" t="s">
        <v>4353</v>
      </c>
      <c r="AY4353">
        <v>-900</v>
      </c>
      <c r="AZ4353">
        <v>-600</v>
      </c>
      <c r="BA4353" t="s">
        <v>4353</v>
      </c>
      <c r="BB4353" t="s">
        <v>4785</v>
      </c>
      <c r="BC4353" t="s">
        <v>6157</v>
      </c>
      <c r="BH4353" t="s">
        <v>1543</v>
      </c>
      <c r="BI4353" t="s">
        <v>7253</v>
      </c>
      <c r="BJ4353" t="s">
        <v>1541</v>
      </c>
      <c r="BK4353" t="s">
        <v>6157</v>
      </c>
      <c r="BL4353" s="7">
        <v>2003</v>
      </c>
      <c r="BQ4353" t="s">
        <v>6548</v>
      </c>
      <c r="BR4353">
        <v>1</v>
      </c>
      <c r="BS4353" t="s">
        <v>6567</v>
      </c>
      <c r="BT4353" t="s">
        <v>1598</v>
      </c>
      <c r="BW4353">
        <v>-15.8</v>
      </c>
      <c r="BY4353">
        <v>11.7</v>
      </c>
      <c r="CI4353" s="5"/>
    </row>
    <row r="4354" spans="1:87" ht="16" customHeight="1">
      <c r="A4354">
        <v>4353</v>
      </c>
      <c r="B4354" t="s">
        <v>7221</v>
      </c>
      <c r="C4354" s="2">
        <v>44970</v>
      </c>
      <c r="E4354" s="17" t="s">
        <v>614</v>
      </c>
      <c r="F4354" s="17"/>
      <c r="G4354" t="s">
        <v>1608</v>
      </c>
      <c r="H4354" t="s">
        <v>6157</v>
      </c>
      <c r="I4354" t="s">
        <v>4349</v>
      </c>
      <c r="J4354" t="s">
        <v>4350</v>
      </c>
      <c r="K4354" t="s">
        <v>4351</v>
      </c>
      <c r="L4354" t="s">
        <v>6157</v>
      </c>
      <c r="M4354" t="s">
        <v>1608</v>
      </c>
      <c r="N4354" t="s">
        <v>289</v>
      </c>
      <c r="O4354" t="s">
        <v>6157</v>
      </c>
      <c r="P4354" t="s">
        <v>6157</v>
      </c>
      <c r="Q4354" t="s">
        <v>3969</v>
      </c>
      <c r="R4354" t="s">
        <v>6157</v>
      </c>
      <c r="S4354" t="s">
        <v>4353</v>
      </c>
      <c r="T4354" t="s">
        <v>4353</v>
      </c>
      <c r="U4354" s="4" t="s">
        <v>4353</v>
      </c>
      <c r="V4354">
        <v>0</v>
      </c>
      <c r="W4354">
        <v>80</v>
      </c>
      <c r="X4354" t="s">
        <v>6157</v>
      </c>
      <c r="Y4354" t="s">
        <v>6157</v>
      </c>
      <c r="Z4354" t="s">
        <v>1543</v>
      </c>
      <c r="AA4354" t="s">
        <v>1388</v>
      </c>
      <c r="AB4354" t="s">
        <v>4353</v>
      </c>
      <c r="AC4354" t="s">
        <v>4353</v>
      </c>
      <c r="AD4354" t="s">
        <v>6157</v>
      </c>
      <c r="AE4354" t="s">
        <v>6157</v>
      </c>
      <c r="AF4354" t="s">
        <v>6157</v>
      </c>
      <c r="AG4354" t="s">
        <v>6157</v>
      </c>
      <c r="AH4354" t="s">
        <v>6157</v>
      </c>
      <c r="AI4354" t="s">
        <v>6157</v>
      </c>
      <c r="AJ4354" t="s">
        <v>6457</v>
      </c>
      <c r="AK4354" t="s">
        <v>1417</v>
      </c>
      <c r="AL4354" t="s">
        <v>1416</v>
      </c>
      <c r="AM4354" t="s">
        <v>1415</v>
      </c>
      <c r="AN4354" t="s">
        <v>4353</v>
      </c>
      <c r="AO4354" s="29">
        <v>7</v>
      </c>
      <c r="AP4354">
        <v>-18.1892374</v>
      </c>
      <c r="AQ4354">
        <v>-178.76240730000001</v>
      </c>
      <c r="AR4354" t="s">
        <v>289</v>
      </c>
      <c r="AS4354">
        <v>0.5</v>
      </c>
      <c r="AT4354" t="s">
        <v>1508</v>
      </c>
      <c r="AU4354" t="s">
        <v>7017</v>
      </c>
      <c r="AV4354" t="s">
        <v>4353</v>
      </c>
      <c r="AW4354" s="17" t="s">
        <v>613</v>
      </c>
      <c r="AX4354" t="s">
        <v>4353</v>
      </c>
      <c r="AY4354">
        <v>-300</v>
      </c>
      <c r="AZ4354">
        <v>-200</v>
      </c>
      <c r="BA4354" t="s">
        <v>4353</v>
      </c>
      <c r="BB4354" t="s">
        <v>4785</v>
      </c>
      <c r="BC4354" t="s">
        <v>6157</v>
      </c>
      <c r="BH4354" t="s">
        <v>1543</v>
      </c>
      <c r="BI4354" t="s">
        <v>7253</v>
      </c>
      <c r="BJ4354" t="s">
        <v>1541</v>
      </c>
      <c r="BK4354" t="s">
        <v>6157</v>
      </c>
      <c r="BL4354" s="7">
        <v>2003</v>
      </c>
      <c r="BQ4354" t="s">
        <v>6548</v>
      </c>
      <c r="BR4354">
        <v>1</v>
      </c>
      <c r="BS4354" t="s">
        <v>6567</v>
      </c>
      <c r="BT4354" t="s">
        <v>1598</v>
      </c>
      <c r="BW4354">
        <v>-13.4</v>
      </c>
      <c r="BY4354">
        <v>11.3</v>
      </c>
      <c r="CI4354" s="5"/>
    </row>
    <row r="4355" spans="1:87" ht="16" customHeight="1">
      <c r="A4355">
        <v>4354</v>
      </c>
      <c r="B4355" t="s">
        <v>7221</v>
      </c>
      <c r="C4355" s="2">
        <v>44970</v>
      </c>
      <c r="E4355" s="17" t="s">
        <v>612</v>
      </c>
      <c r="F4355" s="17"/>
      <c r="G4355" t="s">
        <v>1608</v>
      </c>
      <c r="H4355" t="s">
        <v>6157</v>
      </c>
      <c r="I4355" t="s">
        <v>4349</v>
      </c>
      <c r="J4355" t="s">
        <v>4350</v>
      </c>
      <c r="K4355" t="s">
        <v>4351</v>
      </c>
      <c r="L4355" t="s">
        <v>6157</v>
      </c>
      <c r="M4355" t="s">
        <v>1608</v>
      </c>
      <c r="N4355" t="s">
        <v>289</v>
      </c>
      <c r="O4355" t="s">
        <v>6157</v>
      </c>
      <c r="P4355" t="s">
        <v>6157</v>
      </c>
      <c r="Q4355" t="s">
        <v>3969</v>
      </c>
      <c r="R4355" t="s">
        <v>6157</v>
      </c>
      <c r="S4355" t="s">
        <v>4353</v>
      </c>
      <c r="T4355" t="s">
        <v>4353</v>
      </c>
      <c r="U4355" s="4" t="s">
        <v>4353</v>
      </c>
      <c r="V4355">
        <v>0</v>
      </c>
      <c r="W4355">
        <v>80</v>
      </c>
      <c r="X4355" t="s">
        <v>6157</v>
      </c>
      <c r="Y4355" t="s">
        <v>6157</v>
      </c>
      <c r="Z4355" t="s">
        <v>6474</v>
      </c>
      <c r="AA4355" t="s">
        <v>1388</v>
      </c>
      <c r="AB4355" t="s">
        <v>1376</v>
      </c>
      <c r="AC4355" t="s">
        <v>4353</v>
      </c>
      <c r="AD4355" t="s">
        <v>6157</v>
      </c>
      <c r="AE4355" t="s">
        <v>6157</v>
      </c>
      <c r="AF4355" t="s">
        <v>6157</v>
      </c>
      <c r="AG4355" t="s">
        <v>6157</v>
      </c>
      <c r="AH4355" t="s">
        <v>6157</v>
      </c>
      <c r="AI4355" t="s">
        <v>6157</v>
      </c>
      <c r="AJ4355" t="s">
        <v>6457</v>
      </c>
      <c r="AK4355" t="s">
        <v>1414</v>
      </c>
      <c r="AL4355" t="s">
        <v>1414</v>
      </c>
      <c r="AM4355" t="s">
        <v>1413</v>
      </c>
      <c r="AN4355" t="s">
        <v>4353</v>
      </c>
      <c r="AO4355" s="29">
        <v>234</v>
      </c>
      <c r="AP4355">
        <v>-9.8779920000000008</v>
      </c>
      <c r="AQ4355">
        <v>167.178664</v>
      </c>
      <c r="AR4355" t="s">
        <v>289</v>
      </c>
      <c r="AS4355">
        <v>0.25</v>
      </c>
      <c r="AT4355" t="s">
        <v>4353</v>
      </c>
      <c r="AU4355" t="s">
        <v>4353</v>
      </c>
      <c r="AV4355" t="s">
        <v>4353</v>
      </c>
      <c r="AW4355" s="17" t="s">
        <v>612</v>
      </c>
      <c r="AX4355" t="s">
        <v>4353</v>
      </c>
      <c r="AY4355">
        <v>1100</v>
      </c>
      <c r="AZ4355">
        <v>1650</v>
      </c>
      <c r="BA4355" t="s">
        <v>4353</v>
      </c>
      <c r="BB4355" t="s">
        <v>4785</v>
      </c>
      <c r="BC4355" t="s">
        <v>6157</v>
      </c>
      <c r="BH4355" t="s">
        <v>1542</v>
      </c>
      <c r="BI4355" t="s">
        <v>7253</v>
      </c>
      <c r="BJ4355" t="s">
        <v>1541</v>
      </c>
      <c r="BK4355" t="s">
        <v>6157</v>
      </c>
      <c r="BL4355" s="7">
        <v>2003</v>
      </c>
      <c r="BQ4355" t="s">
        <v>6549</v>
      </c>
      <c r="BR4355">
        <v>1</v>
      </c>
      <c r="BS4355" t="s">
        <v>6567</v>
      </c>
      <c r="BT4355" t="s">
        <v>1598</v>
      </c>
      <c r="BW4355">
        <v>-16.600000000000001</v>
      </c>
      <c r="BY4355"/>
      <c r="CB4355">
        <v>2.8</v>
      </c>
      <c r="CI4355" s="5"/>
    </row>
    <row r="4356" spans="1:87" ht="16" customHeight="1">
      <c r="A4356">
        <v>4355</v>
      </c>
      <c r="B4356" t="s">
        <v>7221</v>
      </c>
      <c r="C4356" s="2">
        <v>44970</v>
      </c>
      <c r="E4356" s="17" t="s">
        <v>611</v>
      </c>
      <c r="F4356" s="17"/>
      <c r="G4356" t="s">
        <v>1608</v>
      </c>
      <c r="H4356" t="s">
        <v>6157</v>
      </c>
      <c r="I4356" t="s">
        <v>4349</v>
      </c>
      <c r="J4356" t="s">
        <v>4350</v>
      </c>
      <c r="K4356" t="s">
        <v>4351</v>
      </c>
      <c r="L4356" t="s">
        <v>6157</v>
      </c>
      <c r="M4356" t="s">
        <v>1608</v>
      </c>
      <c r="N4356" t="s">
        <v>289</v>
      </c>
      <c r="O4356" t="s">
        <v>6157</v>
      </c>
      <c r="P4356" t="s">
        <v>6157</v>
      </c>
      <c r="Q4356" t="s">
        <v>3969</v>
      </c>
      <c r="R4356" t="s">
        <v>6157</v>
      </c>
      <c r="S4356" t="s">
        <v>4353</v>
      </c>
      <c r="T4356" t="s">
        <v>4353</v>
      </c>
      <c r="U4356" s="4" t="s">
        <v>4353</v>
      </c>
      <c r="V4356">
        <v>0</v>
      </c>
      <c r="W4356">
        <v>80</v>
      </c>
      <c r="X4356" t="s">
        <v>6157</v>
      </c>
      <c r="Y4356" t="s">
        <v>6157</v>
      </c>
      <c r="Z4356" t="s">
        <v>6474</v>
      </c>
      <c r="AA4356" t="s">
        <v>1388</v>
      </c>
      <c r="AB4356" t="s">
        <v>1376</v>
      </c>
      <c r="AC4356" t="s">
        <v>4353</v>
      </c>
      <c r="AD4356" t="s">
        <v>6157</v>
      </c>
      <c r="AE4356" t="s">
        <v>6157</v>
      </c>
      <c r="AF4356" t="s">
        <v>6157</v>
      </c>
      <c r="AG4356" t="s">
        <v>6157</v>
      </c>
      <c r="AH4356" t="s">
        <v>6157</v>
      </c>
      <c r="AI4356" t="s">
        <v>6157</v>
      </c>
      <c r="AJ4356" t="s">
        <v>6457</v>
      </c>
      <c r="AK4356" t="s">
        <v>1414</v>
      </c>
      <c r="AL4356" t="s">
        <v>1414</v>
      </c>
      <c r="AM4356" t="s">
        <v>1413</v>
      </c>
      <c r="AN4356" t="s">
        <v>4353</v>
      </c>
      <c r="AO4356" s="29">
        <v>234</v>
      </c>
      <c r="AP4356">
        <v>-9.8779920000000008</v>
      </c>
      <c r="AQ4356">
        <v>167.178664</v>
      </c>
      <c r="AR4356" t="s">
        <v>289</v>
      </c>
      <c r="AS4356">
        <v>0.25</v>
      </c>
      <c r="AT4356" t="s">
        <v>4353</v>
      </c>
      <c r="AU4356" t="s">
        <v>4353</v>
      </c>
      <c r="AV4356" t="s">
        <v>4353</v>
      </c>
      <c r="AW4356" s="17" t="s">
        <v>611</v>
      </c>
      <c r="AX4356" t="s">
        <v>4353</v>
      </c>
      <c r="AY4356">
        <v>1100</v>
      </c>
      <c r="AZ4356">
        <v>1650</v>
      </c>
      <c r="BA4356" t="s">
        <v>4353</v>
      </c>
      <c r="BB4356" t="s">
        <v>4785</v>
      </c>
      <c r="BC4356" t="s">
        <v>6157</v>
      </c>
      <c r="BH4356" t="s">
        <v>1542</v>
      </c>
      <c r="BI4356" t="s">
        <v>7253</v>
      </c>
      <c r="BJ4356" t="s">
        <v>1541</v>
      </c>
      <c r="BK4356" t="s">
        <v>6157</v>
      </c>
      <c r="BL4356" s="7">
        <v>2003</v>
      </c>
      <c r="BQ4356" t="s">
        <v>6549</v>
      </c>
      <c r="BR4356">
        <v>1</v>
      </c>
      <c r="BS4356" t="s">
        <v>6567</v>
      </c>
      <c r="BT4356" t="s">
        <v>1598</v>
      </c>
      <c r="BW4356">
        <v>-16.8</v>
      </c>
      <c r="BY4356"/>
      <c r="CB4356">
        <v>3.1</v>
      </c>
      <c r="CI4356" s="5"/>
    </row>
    <row r="4357" spans="1:87" ht="16" customHeight="1">
      <c r="A4357">
        <v>4356</v>
      </c>
      <c r="B4357" t="s">
        <v>7221</v>
      </c>
      <c r="C4357" s="2">
        <v>44970</v>
      </c>
      <c r="E4357" s="17" t="s">
        <v>610</v>
      </c>
      <c r="F4357" s="17"/>
      <c r="G4357" t="s">
        <v>1608</v>
      </c>
      <c r="H4357" t="s">
        <v>6157</v>
      </c>
      <c r="I4357" t="s">
        <v>4349</v>
      </c>
      <c r="J4357" t="s">
        <v>4350</v>
      </c>
      <c r="K4357" t="s">
        <v>4351</v>
      </c>
      <c r="L4357" t="s">
        <v>6157</v>
      </c>
      <c r="M4357" t="s">
        <v>1608</v>
      </c>
      <c r="N4357" t="s">
        <v>289</v>
      </c>
      <c r="O4357" t="s">
        <v>6157</v>
      </c>
      <c r="P4357" t="s">
        <v>6157</v>
      </c>
      <c r="Q4357" t="s">
        <v>3969</v>
      </c>
      <c r="R4357" t="s">
        <v>6157</v>
      </c>
      <c r="S4357" t="s">
        <v>4353</v>
      </c>
      <c r="T4357" t="s">
        <v>4353</v>
      </c>
      <c r="U4357" s="4" t="s">
        <v>4353</v>
      </c>
      <c r="V4357">
        <v>0</v>
      </c>
      <c r="W4357">
        <v>80</v>
      </c>
      <c r="X4357" t="s">
        <v>6157</v>
      </c>
      <c r="Y4357" t="s">
        <v>6157</v>
      </c>
      <c r="Z4357" t="s">
        <v>6474</v>
      </c>
      <c r="AA4357" t="s">
        <v>1388</v>
      </c>
      <c r="AB4357" t="s">
        <v>1376</v>
      </c>
      <c r="AC4357" t="s">
        <v>4353</v>
      </c>
      <c r="AD4357" t="s">
        <v>6157</v>
      </c>
      <c r="AE4357" t="s">
        <v>6157</v>
      </c>
      <c r="AF4357" t="s">
        <v>6157</v>
      </c>
      <c r="AG4357" t="s">
        <v>6157</v>
      </c>
      <c r="AH4357" t="s">
        <v>6157</v>
      </c>
      <c r="AI4357" t="s">
        <v>6157</v>
      </c>
      <c r="AJ4357" t="s">
        <v>6457</v>
      </c>
      <c r="AK4357" t="s">
        <v>1414</v>
      </c>
      <c r="AL4357" t="s">
        <v>1414</v>
      </c>
      <c r="AM4357" t="s">
        <v>1413</v>
      </c>
      <c r="AN4357" t="s">
        <v>4353</v>
      </c>
      <c r="AO4357" s="29">
        <v>234</v>
      </c>
      <c r="AP4357">
        <v>-9.8779920000000008</v>
      </c>
      <c r="AQ4357">
        <v>167.178664</v>
      </c>
      <c r="AR4357" t="s">
        <v>289</v>
      </c>
      <c r="AS4357">
        <v>0.25</v>
      </c>
      <c r="AT4357" t="s">
        <v>4353</v>
      </c>
      <c r="AU4357" t="s">
        <v>4353</v>
      </c>
      <c r="AV4357" t="s">
        <v>4353</v>
      </c>
      <c r="AW4357" s="17" t="s">
        <v>610</v>
      </c>
      <c r="AX4357" t="s">
        <v>4353</v>
      </c>
      <c r="AY4357">
        <v>1100</v>
      </c>
      <c r="AZ4357">
        <v>1650</v>
      </c>
      <c r="BA4357" t="s">
        <v>4353</v>
      </c>
      <c r="BB4357" t="s">
        <v>4785</v>
      </c>
      <c r="BC4357" t="s">
        <v>6157</v>
      </c>
      <c r="BH4357" t="s">
        <v>1542</v>
      </c>
      <c r="BI4357" t="s">
        <v>7253</v>
      </c>
      <c r="BJ4357" t="s">
        <v>1541</v>
      </c>
      <c r="BK4357" t="s">
        <v>6157</v>
      </c>
      <c r="BL4357" s="7">
        <v>2003</v>
      </c>
      <c r="BQ4357" t="s">
        <v>6549</v>
      </c>
      <c r="BR4357">
        <v>1</v>
      </c>
      <c r="BS4357" t="s">
        <v>6567</v>
      </c>
      <c r="BT4357" t="s">
        <v>1598</v>
      </c>
      <c r="BW4357">
        <v>-17.2</v>
      </c>
      <c r="BY4357"/>
      <c r="CB4357">
        <v>3.7</v>
      </c>
      <c r="CI4357" s="5"/>
    </row>
    <row r="4358" spans="1:87" ht="16" customHeight="1">
      <c r="A4358">
        <v>4357</v>
      </c>
      <c r="B4358" t="s">
        <v>7221</v>
      </c>
      <c r="C4358" s="2">
        <v>44970</v>
      </c>
      <c r="E4358" s="17" t="s">
        <v>609</v>
      </c>
      <c r="F4358" s="17"/>
      <c r="G4358" t="s">
        <v>1608</v>
      </c>
      <c r="H4358" t="s">
        <v>6157</v>
      </c>
      <c r="I4358" t="s">
        <v>4349</v>
      </c>
      <c r="J4358" t="s">
        <v>4350</v>
      </c>
      <c r="K4358" t="s">
        <v>4351</v>
      </c>
      <c r="L4358" t="s">
        <v>6157</v>
      </c>
      <c r="M4358" t="s">
        <v>1608</v>
      </c>
      <c r="N4358" t="s">
        <v>289</v>
      </c>
      <c r="O4358" t="s">
        <v>6157</v>
      </c>
      <c r="P4358" t="s">
        <v>6157</v>
      </c>
      <c r="Q4358" t="s">
        <v>3969</v>
      </c>
      <c r="R4358" t="s">
        <v>6157</v>
      </c>
      <c r="S4358" t="s">
        <v>4353</v>
      </c>
      <c r="T4358" t="s">
        <v>4353</v>
      </c>
      <c r="U4358" s="4" t="s">
        <v>4353</v>
      </c>
      <c r="V4358">
        <v>0</v>
      </c>
      <c r="W4358">
        <v>80</v>
      </c>
      <c r="X4358" t="s">
        <v>6157</v>
      </c>
      <c r="Y4358" t="s">
        <v>6157</v>
      </c>
      <c r="Z4358" t="s">
        <v>6474</v>
      </c>
      <c r="AA4358" t="s">
        <v>1388</v>
      </c>
      <c r="AB4358" t="s">
        <v>1376</v>
      </c>
      <c r="AC4358" t="s">
        <v>4353</v>
      </c>
      <c r="AD4358" t="s">
        <v>6157</v>
      </c>
      <c r="AE4358" t="s">
        <v>6157</v>
      </c>
      <c r="AF4358" t="s">
        <v>6157</v>
      </c>
      <c r="AG4358" t="s">
        <v>6157</v>
      </c>
      <c r="AH4358" t="s">
        <v>6157</v>
      </c>
      <c r="AI4358" t="s">
        <v>6157</v>
      </c>
      <c r="AJ4358" t="s">
        <v>6457</v>
      </c>
      <c r="AK4358" t="s">
        <v>1414</v>
      </c>
      <c r="AL4358" t="s">
        <v>1414</v>
      </c>
      <c r="AM4358" t="s">
        <v>1413</v>
      </c>
      <c r="AN4358" t="s">
        <v>4353</v>
      </c>
      <c r="AO4358" s="29">
        <v>234</v>
      </c>
      <c r="AP4358">
        <v>-9.8779920000000008</v>
      </c>
      <c r="AQ4358">
        <v>167.178664</v>
      </c>
      <c r="AR4358" t="s">
        <v>289</v>
      </c>
      <c r="AS4358">
        <v>0.25</v>
      </c>
      <c r="AT4358" t="s">
        <v>4353</v>
      </c>
      <c r="AU4358" t="s">
        <v>4353</v>
      </c>
      <c r="AV4358" t="s">
        <v>4353</v>
      </c>
      <c r="AW4358" s="17" t="s">
        <v>609</v>
      </c>
      <c r="AX4358" t="s">
        <v>4353</v>
      </c>
      <c r="AY4358">
        <v>1100</v>
      </c>
      <c r="AZ4358">
        <v>1650</v>
      </c>
      <c r="BA4358" t="s">
        <v>4353</v>
      </c>
      <c r="BB4358" t="s">
        <v>4785</v>
      </c>
      <c r="BC4358" t="s">
        <v>6157</v>
      </c>
      <c r="BH4358" t="s">
        <v>1542</v>
      </c>
      <c r="BI4358" t="s">
        <v>7253</v>
      </c>
      <c r="BJ4358" t="s">
        <v>1541</v>
      </c>
      <c r="BK4358" t="s">
        <v>6157</v>
      </c>
      <c r="BL4358" s="7">
        <v>2003</v>
      </c>
      <c r="BQ4358" t="s">
        <v>6549</v>
      </c>
      <c r="BR4358">
        <v>1</v>
      </c>
      <c r="BS4358" t="s">
        <v>6567</v>
      </c>
      <c r="BT4358" t="s">
        <v>1598</v>
      </c>
      <c r="BW4358">
        <v>-16.600000000000001</v>
      </c>
      <c r="BY4358"/>
      <c r="CB4358">
        <v>3.3</v>
      </c>
      <c r="CI4358" s="5"/>
    </row>
    <row r="4359" spans="1:87" ht="16" customHeight="1">
      <c r="A4359">
        <v>4358</v>
      </c>
      <c r="B4359" t="s">
        <v>7221</v>
      </c>
      <c r="C4359" s="2">
        <v>44970</v>
      </c>
      <c r="E4359" s="17" t="s">
        <v>608</v>
      </c>
      <c r="F4359" s="17"/>
      <c r="G4359" t="s">
        <v>1608</v>
      </c>
      <c r="H4359" t="s">
        <v>6157</v>
      </c>
      <c r="I4359" t="s">
        <v>4349</v>
      </c>
      <c r="J4359" t="s">
        <v>4350</v>
      </c>
      <c r="K4359" t="s">
        <v>4351</v>
      </c>
      <c r="L4359" t="s">
        <v>6157</v>
      </c>
      <c r="M4359" t="s">
        <v>1608</v>
      </c>
      <c r="N4359" t="s">
        <v>289</v>
      </c>
      <c r="O4359" t="s">
        <v>6157</v>
      </c>
      <c r="P4359" t="s">
        <v>6157</v>
      </c>
      <c r="Q4359" t="s">
        <v>3969</v>
      </c>
      <c r="R4359" t="s">
        <v>6157</v>
      </c>
      <c r="S4359" t="s">
        <v>4353</v>
      </c>
      <c r="T4359" t="s">
        <v>4353</v>
      </c>
      <c r="U4359" s="4" t="s">
        <v>4353</v>
      </c>
      <c r="V4359">
        <v>0</v>
      </c>
      <c r="W4359">
        <v>80</v>
      </c>
      <c r="X4359" t="s">
        <v>6157</v>
      </c>
      <c r="Y4359" t="s">
        <v>6157</v>
      </c>
      <c r="Z4359" t="s">
        <v>6474</v>
      </c>
      <c r="AA4359" t="s">
        <v>1388</v>
      </c>
      <c r="AB4359" t="s">
        <v>250</v>
      </c>
      <c r="AC4359" t="s">
        <v>4353</v>
      </c>
      <c r="AD4359" t="s">
        <v>6157</v>
      </c>
      <c r="AE4359" t="s">
        <v>6157</v>
      </c>
      <c r="AF4359" t="s">
        <v>6157</v>
      </c>
      <c r="AG4359" t="s">
        <v>6157</v>
      </c>
      <c r="AH4359" t="s">
        <v>6157</v>
      </c>
      <c r="AI4359" t="s">
        <v>6157</v>
      </c>
      <c r="AJ4359" t="s">
        <v>6457</v>
      </c>
      <c r="AK4359" t="s">
        <v>1414</v>
      </c>
      <c r="AL4359" t="s">
        <v>1414</v>
      </c>
      <c r="AM4359" t="s">
        <v>1413</v>
      </c>
      <c r="AN4359" t="s">
        <v>4353</v>
      </c>
      <c r="AO4359" s="29">
        <v>234</v>
      </c>
      <c r="AP4359">
        <v>-9.8779920000000008</v>
      </c>
      <c r="AQ4359">
        <v>167.178664</v>
      </c>
      <c r="AR4359" t="s">
        <v>289</v>
      </c>
      <c r="AS4359">
        <v>0.25</v>
      </c>
      <c r="AT4359" t="s">
        <v>4353</v>
      </c>
      <c r="AU4359" t="s">
        <v>4353</v>
      </c>
      <c r="AV4359" t="s">
        <v>4353</v>
      </c>
      <c r="AW4359" s="17" t="s">
        <v>608</v>
      </c>
      <c r="AX4359" t="s">
        <v>4353</v>
      </c>
      <c r="AY4359">
        <v>1100</v>
      </c>
      <c r="AZ4359">
        <v>1650</v>
      </c>
      <c r="BA4359" t="s">
        <v>4353</v>
      </c>
      <c r="BB4359" t="s">
        <v>4785</v>
      </c>
      <c r="BC4359" t="s">
        <v>6157</v>
      </c>
      <c r="BH4359" t="s">
        <v>1542</v>
      </c>
      <c r="BI4359" t="s">
        <v>7253</v>
      </c>
      <c r="BJ4359" t="s">
        <v>1541</v>
      </c>
      <c r="BK4359" t="s">
        <v>6157</v>
      </c>
      <c r="BL4359" s="7">
        <v>2003</v>
      </c>
      <c r="BQ4359" t="s">
        <v>6549</v>
      </c>
      <c r="BR4359">
        <v>1</v>
      </c>
      <c r="BS4359" t="s">
        <v>6567</v>
      </c>
      <c r="BT4359" t="s">
        <v>1598</v>
      </c>
      <c r="BW4359">
        <v>-15.7</v>
      </c>
      <c r="BY4359"/>
      <c r="CB4359">
        <v>3.1</v>
      </c>
      <c r="CI4359" s="5"/>
    </row>
    <row r="4360" spans="1:87" ht="16" customHeight="1">
      <c r="A4360">
        <v>4359</v>
      </c>
      <c r="B4360" t="s">
        <v>7221</v>
      </c>
      <c r="C4360" s="2">
        <v>44970</v>
      </c>
      <c r="E4360" s="17" t="s">
        <v>607</v>
      </c>
      <c r="F4360" s="17"/>
      <c r="G4360" t="s">
        <v>1608</v>
      </c>
      <c r="H4360" t="s">
        <v>6157</v>
      </c>
      <c r="I4360" t="s">
        <v>4349</v>
      </c>
      <c r="J4360" t="s">
        <v>4350</v>
      </c>
      <c r="K4360" t="s">
        <v>4351</v>
      </c>
      <c r="L4360" t="s">
        <v>6157</v>
      </c>
      <c r="M4360" t="s">
        <v>1608</v>
      </c>
      <c r="N4360" t="s">
        <v>289</v>
      </c>
      <c r="O4360" t="s">
        <v>6157</v>
      </c>
      <c r="P4360" t="s">
        <v>6157</v>
      </c>
      <c r="Q4360" t="s">
        <v>3969</v>
      </c>
      <c r="R4360" t="s">
        <v>6157</v>
      </c>
      <c r="S4360" t="s">
        <v>4353</v>
      </c>
      <c r="T4360" t="s">
        <v>4353</v>
      </c>
      <c r="U4360" s="4" t="s">
        <v>4353</v>
      </c>
      <c r="V4360">
        <v>0</v>
      </c>
      <c r="W4360">
        <v>80</v>
      </c>
      <c r="X4360" t="s">
        <v>6157</v>
      </c>
      <c r="Y4360" t="s">
        <v>6157</v>
      </c>
      <c r="Z4360" t="s">
        <v>6474</v>
      </c>
      <c r="AA4360" t="s">
        <v>1388</v>
      </c>
      <c r="AB4360" t="s">
        <v>1376</v>
      </c>
      <c r="AC4360" t="s">
        <v>4353</v>
      </c>
      <c r="AD4360" t="s">
        <v>6157</v>
      </c>
      <c r="AE4360" t="s">
        <v>6157</v>
      </c>
      <c r="AF4360" t="s">
        <v>6157</v>
      </c>
      <c r="AG4360" t="s">
        <v>6157</v>
      </c>
      <c r="AH4360" t="s">
        <v>6157</v>
      </c>
      <c r="AI4360" t="s">
        <v>6157</v>
      </c>
      <c r="AJ4360" t="s">
        <v>6457</v>
      </c>
      <c r="AK4360" t="s">
        <v>1414</v>
      </c>
      <c r="AL4360" t="s">
        <v>1414</v>
      </c>
      <c r="AM4360" t="s">
        <v>1413</v>
      </c>
      <c r="AN4360" t="s">
        <v>4353</v>
      </c>
      <c r="AO4360" s="29">
        <v>234</v>
      </c>
      <c r="AP4360">
        <v>-9.8779920000000008</v>
      </c>
      <c r="AQ4360">
        <v>167.178664</v>
      </c>
      <c r="AR4360" t="s">
        <v>289</v>
      </c>
      <c r="AS4360">
        <v>0.25</v>
      </c>
      <c r="AT4360" t="s">
        <v>4353</v>
      </c>
      <c r="AU4360" t="s">
        <v>4353</v>
      </c>
      <c r="AV4360" t="s">
        <v>4353</v>
      </c>
      <c r="AW4360" s="17" t="s">
        <v>607</v>
      </c>
      <c r="AX4360" t="s">
        <v>4353</v>
      </c>
      <c r="AY4360">
        <v>1100</v>
      </c>
      <c r="AZ4360">
        <v>1650</v>
      </c>
      <c r="BA4360" t="s">
        <v>4353</v>
      </c>
      <c r="BB4360" t="s">
        <v>4785</v>
      </c>
      <c r="BC4360" t="s">
        <v>6157</v>
      </c>
      <c r="BH4360" t="s">
        <v>1542</v>
      </c>
      <c r="BI4360" t="s">
        <v>7253</v>
      </c>
      <c r="BJ4360" t="s">
        <v>1541</v>
      </c>
      <c r="BK4360" t="s">
        <v>6157</v>
      </c>
      <c r="BL4360" s="7">
        <v>2003</v>
      </c>
      <c r="BQ4360" t="s">
        <v>6549</v>
      </c>
      <c r="BR4360">
        <v>1</v>
      </c>
      <c r="BS4360" t="s">
        <v>6567</v>
      </c>
      <c r="BT4360" t="s">
        <v>1598</v>
      </c>
      <c r="BW4360">
        <v>-16.3</v>
      </c>
      <c r="BY4360"/>
      <c r="CB4360">
        <v>2.4</v>
      </c>
      <c r="CI4360" s="5"/>
    </row>
    <row r="4361" spans="1:87" ht="16" customHeight="1">
      <c r="A4361">
        <v>4360</v>
      </c>
      <c r="B4361" t="s">
        <v>7221</v>
      </c>
      <c r="C4361" s="2">
        <v>44970</v>
      </c>
      <c r="E4361" s="17" t="s">
        <v>606</v>
      </c>
      <c r="F4361" s="17"/>
      <c r="G4361" t="s">
        <v>1608</v>
      </c>
      <c r="H4361" t="s">
        <v>6157</v>
      </c>
      <c r="I4361" t="s">
        <v>4349</v>
      </c>
      <c r="J4361" t="s">
        <v>4350</v>
      </c>
      <c r="K4361" t="s">
        <v>4351</v>
      </c>
      <c r="L4361" t="s">
        <v>6157</v>
      </c>
      <c r="M4361" t="s">
        <v>1608</v>
      </c>
      <c r="N4361" t="s">
        <v>289</v>
      </c>
      <c r="O4361" t="s">
        <v>6157</v>
      </c>
      <c r="P4361" t="s">
        <v>6157</v>
      </c>
      <c r="Q4361" t="s">
        <v>3969</v>
      </c>
      <c r="R4361" t="s">
        <v>6157</v>
      </c>
      <c r="S4361" t="s">
        <v>4353</v>
      </c>
      <c r="T4361" t="s">
        <v>4353</v>
      </c>
      <c r="U4361" s="4" t="s">
        <v>4353</v>
      </c>
      <c r="V4361">
        <v>0</v>
      </c>
      <c r="W4361">
        <v>80</v>
      </c>
      <c r="X4361" t="s">
        <v>6157</v>
      </c>
      <c r="Y4361" t="s">
        <v>6157</v>
      </c>
      <c r="Z4361" t="s">
        <v>6474</v>
      </c>
      <c r="AA4361" t="s">
        <v>1388</v>
      </c>
      <c r="AB4361" t="s">
        <v>250</v>
      </c>
      <c r="AC4361" t="s">
        <v>4353</v>
      </c>
      <c r="AD4361" t="s">
        <v>6157</v>
      </c>
      <c r="AE4361" t="s">
        <v>6157</v>
      </c>
      <c r="AF4361" t="s">
        <v>6157</v>
      </c>
      <c r="AG4361" t="s">
        <v>6157</v>
      </c>
      <c r="AH4361" t="s">
        <v>6157</v>
      </c>
      <c r="AI4361" t="s">
        <v>6157</v>
      </c>
      <c r="AJ4361" t="s">
        <v>6457</v>
      </c>
      <c r="AK4361" t="s">
        <v>1414</v>
      </c>
      <c r="AL4361" t="s">
        <v>1414</v>
      </c>
      <c r="AM4361" t="s">
        <v>1413</v>
      </c>
      <c r="AN4361" t="s">
        <v>4353</v>
      </c>
      <c r="AO4361" s="29">
        <v>234</v>
      </c>
      <c r="AP4361">
        <v>-9.8779920000000008</v>
      </c>
      <c r="AQ4361">
        <v>167.178664</v>
      </c>
      <c r="AR4361" t="s">
        <v>289</v>
      </c>
      <c r="AS4361">
        <v>0.25</v>
      </c>
      <c r="AT4361" t="s">
        <v>4353</v>
      </c>
      <c r="AU4361" t="s">
        <v>4353</v>
      </c>
      <c r="AV4361" t="s">
        <v>4353</v>
      </c>
      <c r="AW4361" s="17" t="s">
        <v>606</v>
      </c>
      <c r="AX4361" t="s">
        <v>4353</v>
      </c>
      <c r="AY4361">
        <v>1100</v>
      </c>
      <c r="AZ4361">
        <v>1650</v>
      </c>
      <c r="BA4361" t="s">
        <v>4353</v>
      </c>
      <c r="BB4361" t="s">
        <v>4785</v>
      </c>
      <c r="BC4361" t="s">
        <v>6157</v>
      </c>
      <c r="BH4361" t="s">
        <v>1542</v>
      </c>
      <c r="BI4361" t="s">
        <v>7253</v>
      </c>
      <c r="BJ4361" t="s">
        <v>1541</v>
      </c>
      <c r="BK4361" t="s">
        <v>6157</v>
      </c>
      <c r="BL4361" s="7">
        <v>2003</v>
      </c>
      <c r="BQ4361" t="s">
        <v>6549</v>
      </c>
      <c r="BR4361">
        <v>1</v>
      </c>
      <c r="BS4361" t="s">
        <v>6567</v>
      </c>
      <c r="BT4361" t="s">
        <v>1598</v>
      </c>
      <c r="BW4361">
        <v>-16.2</v>
      </c>
      <c r="BY4361"/>
      <c r="CB4361">
        <v>3</v>
      </c>
      <c r="CI4361" s="5"/>
    </row>
    <row r="4362" spans="1:87" ht="16" customHeight="1">
      <c r="A4362">
        <v>4361</v>
      </c>
      <c r="B4362" t="s">
        <v>7221</v>
      </c>
      <c r="C4362" s="2">
        <v>44970</v>
      </c>
      <c r="E4362" s="17" t="s">
        <v>605</v>
      </c>
      <c r="F4362" s="17"/>
      <c r="G4362" t="s">
        <v>1608</v>
      </c>
      <c r="H4362" t="s">
        <v>6157</v>
      </c>
      <c r="I4362" t="s">
        <v>4349</v>
      </c>
      <c r="J4362" t="s">
        <v>4350</v>
      </c>
      <c r="K4362" t="s">
        <v>4351</v>
      </c>
      <c r="L4362" t="s">
        <v>6157</v>
      </c>
      <c r="M4362" t="s">
        <v>1608</v>
      </c>
      <c r="N4362" t="s">
        <v>289</v>
      </c>
      <c r="O4362" t="s">
        <v>6157</v>
      </c>
      <c r="P4362" t="s">
        <v>6157</v>
      </c>
      <c r="Q4362" t="s">
        <v>3969</v>
      </c>
      <c r="R4362" t="s">
        <v>6157</v>
      </c>
      <c r="S4362" t="s">
        <v>4353</v>
      </c>
      <c r="T4362" t="s">
        <v>4353</v>
      </c>
      <c r="U4362" s="4" t="s">
        <v>4353</v>
      </c>
      <c r="V4362">
        <v>0</v>
      </c>
      <c r="W4362">
        <v>80</v>
      </c>
      <c r="X4362" t="s">
        <v>6157</v>
      </c>
      <c r="Y4362" t="s">
        <v>6157</v>
      </c>
      <c r="Z4362" t="s">
        <v>6474</v>
      </c>
      <c r="AA4362" t="s">
        <v>1388</v>
      </c>
      <c r="AB4362" t="s">
        <v>250</v>
      </c>
      <c r="AC4362" t="s">
        <v>4353</v>
      </c>
      <c r="AD4362" t="s">
        <v>6157</v>
      </c>
      <c r="AE4362" t="s">
        <v>6157</v>
      </c>
      <c r="AF4362" t="s">
        <v>6157</v>
      </c>
      <c r="AG4362" t="s">
        <v>6157</v>
      </c>
      <c r="AH4362" t="s">
        <v>6157</v>
      </c>
      <c r="AI4362" t="s">
        <v>6157</v>
      </c>
      <c r="AJ4362" t="s">
        <v>6457</v>
      </c>
      <c r="AK4362" t="s">
        <v>1414</v>
      </c>
      <c r="AL4362" t="s">
        <v>1414</v>
      </c>
      <c r="AM4362" t="s">
        <v>1413</v>
      </c>
      <c r="AN4362" t="s">
        <v>4353</v>
      </c>
      <c r="AO4362" s="29">
        <v>234</v>
      </c>
      <c r="AP4362">
        <v>-9.8779920000000008</v>
      </c>
      <c r="AQ4362">
        <v>167.178664</v>
      </c>
      <c r="AR4362" t="s">
        <v>289</v>
      </c>
      <c r="AS4362">
        <v>0.25</v>
      </c>
      <c r="AT4362" t="s">
        <v>4353</v>
      </c>
      <c r="AU4362" t="s">
        <v>4353</v>
      </c>
      <c r="AV4362" t="s">
        <v>4353</v>
      </c>
      <c r="AW4362" s="17" t="s">
        <v>605</v>
      </c>
      <c r="AX4362" t="s">
        <v>4353</v>
      </c>
      <c r="AY4362">
        <v>1100</v>
      </c>
      <c r="AZ4362">
        <v>1650</v>
      </c>
      <c r="BA4362" t="s">
        <v>4353</v>
      </c>
      <c r="BB4362" t="s">
        <v>4785</v>
      </c>
      <c r="BC4362" t="s">
        <v>6157</v>
      </c>
      <c r="BH4362" t="s">
        <v>1542</v>
      </c>
      <c r="BI4362" t="s">
        <v>7253</v>
      </c>
      <c r="BJ4362" t="s">
        <v>1541</v>
      </c>
      <c r="BK4362" t="s">
        <v>6157</v>
      </c>
      <c r="BL4362" s="7">
        <v>2003</v>
      </c>
      <c r="BQ4362" t="s">
        <v>6549</v>
      </c>
      <c r="BR4362">
        <v>1</v>
      </c>
      <c r="BS4362" t="s">
        <v>6567</v>
      </c>
      <c r="BT4362" t="s">
        <v>1598</v>
      </c>
      <c r="BW4362">
        <v>-16.399999999999999</v>
      </c>
      <c r="BY4362"/>
      <c r="CB4362">
        <v>3.1</v>
      </c>
      <c r="CI4362" s="5"/>
    </row>
    <row r="4363" spans="1:87" ht="16" customHeight="1">
      <c r="A4363">
        <v>4362</v>
      </c>
      <c r="B4363" t="s">
        <v>7221</v>
      </c>
      <c r="C4363" s="2">
        <v>44970</v>
      </c>
      <c r="E4363" s="17" t="s">
        <v>604</v>
      </c>
      <c r="F4363" s="17"/>
      <c r="G4363" t="s">
        <v>1608</v>
      </c>
      <c r="H4363" t="s">
        <v>6157</v>
      </c>
      <c r="I4363" t="s">
        <v>4349</v>
      </c>
      <c r="J4363" t="s">
        <v>4350</v>
      </c>
      <c r="K4363" t="s">
        <v>4351</v>
      </c>
      <c r="L4363" t="s">
        <v>6157</v>
      </c>
      <c r="M4363" t="s">
        <v>1608</v>
      </c>
      <c r="N4363" t="s">
        <v>289</v>
      </c>
      <c r="O4363" t="s">
        <v>6157</v>
      </c>
      <c r="P4363" t="s">
        <v>6157</v>
      </c>
      <c r="Q4363" t="s">
        <v>3969</v>
      </c>
      <c r="R4363" t="s">
        <v>6157</v>
      </c>
      <c r="S4363" t="s">
        <v>4353</v>
      </c>
      <c r="T4363" t="s">
        <v>4353</v>
      </c>
      <c r="U4363" s="4" t="s">
        <v>4353</v>
      </c>
      <c r="V4363">
        <v>0</v>
      </c>
      <c r="W4363">
        <v>80</v>
      </c>
      <c r="X4363" t="s">
        <v>6157</v>
      </c>
      <c r="Y4363" t="s">
        <v>6157</v>
      </c>
      <c r="Z4363" t="s">
        <v>6474</v>
      </c>
      <c r="AA4363" t="s">
        <v>1388</v>
      </c>
      <c r="AB4363" t="s">
        <v>250</v>
      </c>
      <c r="AC4363" t="s">
        <v>4353</v>
      </c>
      <c r="AD4363" t="s">
        <v>6157</v>
      </c>
      <c r="AE4363" t="s">
        <v>6157</v>
      </c>
      <c r="AF4363" t="s">
        <v>6157</v>
      </c>
      <c r="AG4363" t="s">
        <v>6157</v>
      </c>
      <c r="AH4363" t="s">
        <v>6157</v>
      </c>
      <c r="AI4363" t="s">
        <v>6157</v>
      </c>
      <c r="AJ4363" t="s">
        <v>6457</v>
      </c>
      <c r="AK4363" t="s">
        <v>1414</v>
      </c>
      <c r="AL4363" t="s">
        <v>1414</v>
      </c>
      <c r="AM4363" t="s">
        <v>1413</v>
      </c>
      <c r="AN4363" t="s">
        <v>4353</v>
      </c>
      <c r="AO4363" s="29">
        <v>234</v>
      </c>
      <c r="AP4363">
        <v>-9.8779920000000008</v>
      </c>
      <c r="AQ4363">
        <v>167.178664</v>
      </c>
      <c r="AR4363" t="s">
        <v>289</v>
      </c>
      <c r="AS4363">
        <v>0.25</v>
      </c>
      <c r="AT4363" t="s">
        <v>4353</v>
      </c>
      <c r="AU4363" t="s">
        <v>4353</v>
      </c>
      <c r="AV4363" t="s">
        <v>4353</v>
      </c>
      <c r="AW4363" s="17" t="s">
        <v>604</v>
      </c>
      <c r="AX4363" t="s">
        <v>4353</v>
      </c>
      <c r="AY4363">
        <v>1100</v>
      </c>
      <c r="AZ4363">
        <v>1650</v>
      </c>
      <c r="BA4363" t="s">
        <v>4353</v>
      </c>
      <c r="BB4363" t="s">
        <v>4785</v>
      </c>
      <c r="BC4363" t="s">
        <v>6157</v>
      </c>
      <c r="BH4363" t="s">
        <v>1542</v>
      </c>
      <c r="BI4363" t="s">
        <v>7253</v>
      </c>
      <c r="BJ4363" t="s">
        <v>1541</v>
      </c>
      <c r="BK4363" t="s">
        <v>6157</v>
      </c>
      <c r="BL4363" s="7">
        <v>2003</v>
      </c>
      <c r="BQ4363" t="s">
        <v>6549</v>
      </c>
      <c r="BR4363">
        <v>1</v>
      </c>
      <c r="BS4363" t="s">
        <v>6567</v>
      </c>
      <c r="BT4363" t="s">
        <v>1598</v>
      </c>
      <c r="BW4363">
        <v>-16.100000000000001</v>
      </c>
      <c r="BY4363"/>
      <c r="CB4363">
        <v>3</v>
      </c>
      <c r="CI4363" s="5"/>
    </row>
    <row r="4364" spans="1:87" ht="16" customHeight="1">
      <c r="A4364">
        <v>4363</v>
      </c>
      <c r="B4364" t="s">
        <v>7221</v>
      </c>
      <c r="C4364" s="2">
        <v>44970</v>
      </c>
      <c r="E4364" s="17" t="s">
        <v>603</v>
      </c>
      <c r="F4364" s="17"/>
      <c r="G4364" t="s">
        <v>1608</v>
      </c>
      <c r="H4364" t="s">
        <v>6157</v>
      </c>
      <c r="I4364" t="s">
        <v>4349</v>
      </c>
      <c r="J4364" t="s">
        <v>4350</v>
      </c>
      <c r="K4364" t="s">
        <v>4351</v>
      </c>
      <c r="L4364" t="s">
        <v>6157</v>
      </c>
      <c r="M4364" t="s">
        <v>1608</v>
      </c>
      <c r="N4364" t="s">
        <v>289</v>
      </c>
      <c r="O4364" t="s">
        <v>6157</v>
      </c>
      <c r="P4364" t="s">
        <v>6157</v>
      </c>
      <c r="Q4364" t="s">
        <v>3969</v>
      </c>
      <c r="R4364" t="s">
        <v>6157</v>
      </c>
      <c r="S4364" t="s">
        <v>4353</v>
      </c>
      <c r="T4364" t="s">
        <v>4353</v>
      </c>
      <c r="U4364" s="4" t="s">
        <v>4353</v>
      </c>
      <c r="V4364">
        <v>0</v>
      </c>
      <c r="W4364">
        <v>80</v>
      </c>
      <c r="X4364" t="s">
        <v>6157</v>
      </c>
      <c r="Y4364" t="s">
        <v>6157</v>
      </c>
      <c r="Z4364" t="s">
        <v>6474</v>
      </c>
      <c r="AA4364" t="s">
        <v>1388</v>
      </c>
      <c r="AB4364" t="s">
        <v>1376</v>
      </c>
      <c r="AC4364" t="s">
        <v>4353</v>
      </c>
      <c r="AD4364" t="s">
        <v>6157</v>
      </c>
      <c r="AE4364" t="s">
        <v>6157</v>
      </c>
      <c r="AF4364" t="s">
        <v>6157</v>
      </c>
      <c r="AG4364" t="s">
        <v>6157</v>
      </c>
      <c r="AH4364" t="s">
        <v>6157</v>
      </c>
      <c r="AI4364" t="s">
        <v>6157</v>
      </c>
      <c r="AJ4364" t="s">
        <v>6457</v>
      </c>
      <c r="AK4364" t="s">
        <v>1414</v>
      </c>
      <c r="AL4364" t="s">
        <v>1414</v>
      </c>
      <c r="AM4364" t="s">
        <v>1413</v>
      </c>
      <c r="AN4364" t="s">
        <v>4353</v>
      </c>
      <c r="AO4364" s="29">
        <v>234</v>
      </c>
      <c r="AP4364">
        <v>-9.8779920000000008</v>
      </c>
      <c r="AQ4364">
        <v>167.178664</v>
      </c>
      <c r="AR4364" t="s">
        <v>289</v>
      </c>
      <c r="AS4364">
        <v>0.25</v>
      </c>
      <c r="AT4364" t="s">
        <v>4353</v>
      </c>
      <c r="AU4364" t="s">
        <v>4353</v>
      </c>
      <c r="AV4364" t="s">
        <v>4353</v>
      </c>
      <c r="AW4364" s="17" t="s">
        <v>603</v>
      </c>
      <c r="AX4364" t="s">
        <v>4353</v>
      </c>
      <c r="AY4364">
        <v>1100</v>
      </c>
      <c r="AZ4364">
        <v>1650</v>
      </c>
      <c r="BA4364" t="s">
        <v>4353</v>
      </c>
      <c r="BB4364" t="s">
        <v>4785</v>
      </c>
      <c r="BC4364" t="s">
        <v>6157</v>
      </c>
      <c r="BH4364" t="s">
        <v>1542</v>
      </c>
      <c r="BI4364" t="s">
        <v>7253</v>
      </c>
      <c r="BJ4364" t="s">
        <v>1541</v>
      </c>
      <c r="BK4364" t="s">
        <v>6157</v>
      </c>
      <c r="BL4364" s="7">
        <v>2003</v>
      </c>
      <c r="BQ4364" t="s">
        <v>6549</v>
      </c>
      <c r="BR4364">
        <v>1</v>
      </c>
      <c r="BS4364" t="s">
        <v>6567</v>
      </c>
      <c r="BT4364" t="s">
        <v>1598</v>
      </c>
      <c r="BW4364">
        <v>-16.399999999999999</v>
      </c>
      <c r="BY4364"/>
      <c r="CB4364">
        <v>2.8</v>
      </c>
      <c r="CI4364" s="5"/>
    </row>
    <row r="4365" spans="1:87" ht="16" customHeight="1">
      <c r="A4365">
        <v>4364</v>
      </c>
      <c r="B4365" t="s">
        <v>7221</v>
      </c>
      <c r="C4365" s="2">
        <v>44970</v>
      </c>
      <c r="E4365" s="17" t="s">
        <v>602</v>
      </c>
      <c r="F4365" s="17"/>
      <c r="G4365" t="s">
        <v>1608</v>
      </c>
      <c r="H4365" t="s">
        <v>6157</v>
      </c>
      <c r="I4365" t="s">
        <v>4349</v>
      </c>
      <c r="J4365" t="s">
        <v>4350</v>
      </c>
      <c r="K4365" t="s">
        <v>4351</v>
      </c>
      <c r="L4365" t="s">
        <v>6157</v>
      </c>
      <c r="M4365" t="s">
        <v>1608</v>
      </c>
      <c r="N4365" t="s">
        <v>289</v>
      </c>
      <c r="O4365" t="s">
        <v>6157</v>
      </c>
      <c r="P4365" t="s">
        <v>6157</v>
      </c>
      <c r="Q4365" t="s">
        <v>3969</v>
      </c>
      <c r="R4365" t="s">
        <v>6157</v>
      </c>
      <c r="S4365" t="s">
        <v>4353</v>
      </c>
      <c r="T4365" t="s">
        <v>4353</v>
      </c>
      <c r="U4365" s="4" t="s">
        <v>4353</v>
      </c>
      <c r="V4365">
        <v>0</v>
      </c>
      <c r="W4365">
        <v>80</v>
      </c>
      <c r="X4365" t="s">
        <v>6157</v>
      </c>
      <c r="Y4365" t="s">
        <v>6157</v>
      </c>
      <c r="Z4365" t="s">
        <v>6474</v>
      </c>
      <c r="AA4365" t="s">
        <v>1388</v>
      </c>
      <c r="AB4365" t="s">
        <v>247</v>
      </c>
      <c r="AC4365" t="s">
        <v>4353</v>
      </c>
      <c r="AD4365" t="s">
        <v>6157</v>
      </c>
      <c r="AE4365" t="s">
        <v>6157</v>
      </c>
      <c r="AF4365" t="s">
        <v>6157</v>
      </c>
      <c r="AG4365" t="s">
        <v>6157</v>
      </c>
      <c r="AH4365" t="s">
        <v>6157</v>
      </c>
      <c r="AI4365" t="s">
        <v>6157</v>
      </c>
      <c r="AJ4365" t="s">
        <v>6457</v>
      </c>
      <c r="AK4365" t="s">
        <v>1414</v>
      </c>
      <c r="AL4365" t="s">
        <v>1414</v>
      </c>
      <c r="AM4365" t="s">
        <v>1413</v>
      </c>
      <c r="AN4365" t="s">
        <v>4353</v>
      </c>
      <c r="AO4365" s="29">
        <v>234</v>
      </c>
      <c r="AP4365">
        <v>-9.8779920000000008</v>
      </c>
      <c r="AQ4365">
        <v>167.178664</v>
      </c>
      <c r="AR4365" t="s">
        <v>289</v>
      </c>
      <c r="AS4365">
        <v>0.25</v>
      </c>
      <c r="AT4365" t="s">
        <v>4353</v>
      </c>
      <c r="AU4365" t="s">
        <v>4353</v>
      </c>
      <c r="AV4365" t="s">
        <v>4353</v>
      </c>
      <c r="AW4365" s="17" t="s">
        <v>602</v>
      </c>
      <c r="AX4365" t="s">
        <v>4353</v>
      </c>
      <c r="AY4365">
        <v>1100</v>
      </c>
      <c r="AZ4365">
        <v>1650</v>
      </c>
      <c r="BA4365" t="s">
        <v>4353</v>
      </c>
      <c r="BB4365" t="s">
        <v>4785</v>
      </c>
      <c r="BC4365" t="s">
        <v>6157</v>
      </c>
      <c r="BH4365" t="s">
        <v>1542</v>
      </c>
      <c r="BI4365" t="s">
        <v>7253</v>
      </c>
      <c r="BJ4365" t="s">
        <v>1541</v>
      </c>
      <c r="BK4365" t="s">
        <v>6157</v>
      </c>
      <c r="BL4365" s="7">
        <v>2003</v>
      </c>
      <c r="BQ4365" t="s">
        <v>6549</v>
      </c>
      <c r="BR4365">
        <v>1</v>
      </c>
      <c r="BS4365" t="s">
        <v>6567</v>
      </c>
      <c r="BT4365" t="s">
        <v>1598</v>
      </c>
      <c r="BW4365">
        <v>-16.600000000000001</v>
      </c>
      <c r="BY4365"/>
      <c r="CB4365">
        <v>3</v>
      </c>
      <c r="CI4365" s="5"/>
    </row>
    <row r="4366" spans="1:87" ht="16" customHeight="1">
      <c r="A4366">
        <v>4365</v>
      </c>
      <c r="B4366" t="s">
        <v>7221</v>
      </c>
      <c r="C4366" s="2">
        <v>44970</v>
      </c>
      <c r="E4366" s="17" t="s">
        <v>601</v>
      </c>
      <c r="F4366" s="17"/>
      <c r="G4366" t="s">
        <v>1608</v>
      </c>
      <c r="H4366" t="s">
        <v>6157</v>
      </c>
      <c r="I4366" t="s">
        <v>4349</v>
      </c>
      <c r="J4366" t="s">
        <v>4350</v>
      </c>
      <c r="K4366" t="s">
        <v>4351</v>
      </c>
      <c r="L4366" t="s">
        <v>6157</v>
      </c>
      <c r="M4366" t="s">
        <v>1608</v>
      </c>
      <c r="N4366" t="s">
        <v>289</v>
      </c>
      <c r="O4366" t="s">
        <v>6157</v>
      </c>
      <c r="P4366" t="s">
        <v>6157</v>
      </c>
      <c r="Q4366" t="s">
        <v>3969</v>
      </c>
      <c r="R4366" t="s">
        <v>6157</v>
      </c>
      <c r="S4366" t="s">
        <v>4353</v>
      </c>
      <c r="T4366" t="s">
        <v>4353</v>
      </c>
      <c r="U4366" s="4" t="s">
        <v>4353</v>
      </c>
      <c r="V4366">
        <v>0</v>
      </c>
      <c r="W4366">
        <v>80</v>
      </c>
      <c r="X4366" t="s">
        <v>6157</v>
      </c>
      <c r="Y4366" t="s">
        <v>6157</v>
      </c>
      <c r="Z4366" t="s">
        <v>6474</v>
      </c>
      <c r="AA4366" t="s">
        <v>1388</v>
      </c>
      <c r="AB4366" t="s">
        <v>250</v>
      </c>
      <c r="AC4366" t="s">
        <v>4353</v>
      </c>
      <c r="AD4366" t="s">
        <v>6157</v>
      </c>
      <c r="AE4366" t="s">
        <v>6157</v>
      </c>
      <c r="AF4366" t="s">
        <v>6157</v>
      </c>
      <c r="AG4366" t="s">
        <v>6157</v>
      </c>
      <c r="AH4366" t="s">
        <v>6157</v>
      </c>
      <c r="AI4366" t="s">
        <v>6157</v>
      </c>
      <c r="AJ4366" t="s">
        <v>6457</v>
      </c>
      <c r="AK4366" t="s">
        <v>1414</v>
      </c>
      <c r="AL4366" t="s">
        <v>1414</v>
      </c>
      <c r="AM4366" t="s">
        <v>1413</v>
      </c>
      <c r="AN4366" t="s">
        <v>4353</v>
      </c>
      <c r="AO4366" s="29">
        <v>234</v>
      </c>
      <c r="AP4366">
        <v>-9.8779920000000008</v>
      </c>
      <c r="AQ4366">
        <v>167.178664</v>
      </c>
      <c r="AR4366" t="s">
        <v>289</v>
      </c>
      <c r="AS4366">
        <v>0.25</v>
      </c>
      <c r="AT4366" t="s">
        <v>4353</v>
      </c>
      <c r="AU4366" t="s">
        <v>4353</v>
      </c>
      <c r="AV4366" t="s">
        <v>4353</v>
      </c>
      <c r="AW4366" s="17" t="s">
        <v>601</v>
      </c>
      <c r="AX4366" t="s">
        <v>4353</v>
      </c>
      <c r="AY4366">
        <v>1100</v>
      </c>
      <c r="AZ4366">
        <v>1650</v>
      </c>
      <c r="BA4366" t="s">
        <v>4353</v>
      </c>
      <c r="BB4366" t="s">
        <v>4785</v>
      </c>
      <c r="BC4366" t="s">
        <v>6157</v>
      </c>
      <c r="BH4366" t="s">
        <v>1542</v>
      </c>
      <c r="BI4366" t="s">
        <v>7253</v>
      </c>
      <c r="BJ4366" t="s">
        <v>1541</v>
      </c>
      <c r="BK4366" t="s">
        <v>6157</v>
      </c>
      <c r="BL4366" s="7">
        <v>2003</v>
      </c>
      <c r="BQ4366" t="s">
        <v>6549</v>
      </c>
      <c r="BR4366">
        <v>1</v>
      </c>
      <c r="BS4366" t="s">
        <v>6567</v>
      </c>
      <c r="BT4366" t="s">
        <v>1598</v>
      </c>
      <c r="BW4366">
        <v>-16.5</v>
      </c>
      <c r="BY4366"/>
      <c r="CB4366">
        <v>2.9</v>
      </c>
      <c r="CI4366" s="5"/>
    </row>
    <row r="4367" spans="1:87" ht="16" customHeight="1">
      <c r="A4367">
        <v>4366</v>
      </c>
      <c r="B4367" t="s">
        <v>7221</v>
      </c>
      <c r="C4367" s="2">
        <v>44970</v>
      </c>
      <c r="E4367" s="17" t="s">
        <v>600</v>
      </c>
      <c r="F4367" s="17"/>
      <c r="G4367" t="s">
        <v>1608</v>
      </c>
      <c r="H4367" t="s">
        <v>6157</v>
      </c>
      <c r="I4367" t="s">
        <v>4349</v>
      </c>
      <c r="J4367" t="s">
        <v>4350</v>
      </c>
      <c r="K4367" t="s">
        <v>4351</v>
      </c>
      <c r="L4367" t="s">
        <v>6157</v>
      </c>
      <c r="M4367" t="s">
        <v>1608</v>
      </c>
      <c r="N4367" t="s">
        <v>289</v>
      </c>
      <c r="O4367" t="s">
        <v>6157</v>
      </c>
      <c r="P4367" t="s">
        <v>6157</v>
      </c>
      <c r="Q4367" t="s">
        <v>3969</v>
      </c>
      <c r="R4367" t="s">
        <v>6157</v>
      </c>
      <c r="S4367" t="s">
        <v>4353</v>
      </c>
      <c r="T4367" t="s">
        <v>4353</v>
      </c>
      <c r="U4367" s="4" t="s">
        <v>4353</v>
      </c>
      <c r="V4367">
        <v>0</v>
      </c>
      <c r="W4367">
        <v>80</v>
      </c>
      <c r="X4367" t="s">
        <v>6157</v>
      </c>
      <c r="Y4367" t="s">
        <v>6157</v>
      </c>
      <c r="Z4367" t="s">
        <v>6474</v>
      </c>
      <c r="AA4367" t="s">
        <v>1388</v>
      </c>
      <c r="AB4367" t="s">
        <v>1376</v>
      </c>
      <c r="AC4367" t="s">
        <v>4353</v>
      </c>
      <c r="AD4367" t="s">
        <v>6157</v>
      </c>
      <c r="AE4367" t="s">
        <v>6157</v>
      </c>
      <c r="AF4367" t="s">
        <v>6157</v>
      </c>
      <c r="AG4367" t="s">
        <v>6157</v>
      </c>
      <c r="AH4367" t="s">
        <v>6157</v>
      </c>
      <c r="AI4367" t="s">
        <v>6157</v>
      </c>
      <c r="AJ4367" t="s">
        <v>6457</v>
      </c>
      <c r="AK4367" t="s">
        <v>1414</v>
      </c>
      <c r="AL4367" t="s">
        <v>1414</v>
      </c>
      <c r="AM4367" t="s">
        <v>1413</v>
      </c>
      <c r="AN4367" t="s">
        <v>4353</v>
      </c>
      <c r="AO4367" s="29">
        <v>234</v>
      </c>
      <c r="AP4367">
        <v>-9.8779920000000008</v>
      </c>
      <c r="AQ4367">
        <v>167.178664</v>
      </c>
      <c r="AR4367" t="s">
        <v>289</v>
      </c>
      <c r="AS4367">
        <v>0.25</v>
      </c>
      <c r="AT4367" t="s">
        <v>4353</v>
      </c>
      <c r="AU4367" t="s">
        <v>4353</v>
      </c>
      <c r="AV4367" t="s">
        <v>4353</v>
      </c>
      <c r="AW4367" s="17" t="s">
        <v>600</v>
      </c>
      <c r="AX4367" t="s">
        <v>4353</v>
      </c>
      <c r="AY4367">
        <v>1100</v>
      </c>
      <c r="AZ4367">
        <v>1650</v>
      </c>
      <c r="BA4367" t="s">
        <v>4353</v>
      </c>
      <c r="BB4367" t="s">
        <v>4785</v>
      </c>
      <c r="BC4367" t="s">
        <v>6157</v>
      </c>
      <c r="BH4367" t="s">
        <v>1542</v>
      </c>
      <c r="BI4367" t="s">
        <v>7253</v>
      </c>
      <c r="BJ4367" t="s">
        <v>1541</v>
      </c>
      <c r="BK4367" t="s">
        <v>6157</v>
      </c>
      <c r="BL4367" s="7">
        <v>2003</v>
      </c>
      <c r="BQ4367" t="s">
        <v>6549</v>
      </c>
      <c r="BR4367">
        <v>1</v>
      </c>
      <c r="BS4367" t="s">
        <v>6567</v>
      </c>
      <c r="BT4367" t="s">
        <v>1598</v>
      </c>
      <c r="BW4367">
        <v>-14.8</v>
      </c>
      <c r="BY4367"/>
      <c r="CB4367">
        <v>3.1</v>
      </c>
      <c r="CI4367" s="5"/>
    </row>
    <row r="4368" spans="1:87" ht="16" customHeight="1">
      <c r="A4368">
        <v>4367</v>
      </c>
      <c r="B4368" t="s">
        <v>7221</v>
      </c>
      <c r="C4368" s="2">
        <v>44970</v>
      </c>
      <c r="E4368" s="17" t="s">
        <v>599</v>
      </c>
      <c r="F4368" s="17"/>
      <c r="G4368" t="s">
        <v>1608</v>
      </c>
      <c r="H4368" t="s">
        <v>6157</v>
      </c>
      <c r="I4368" t="s">
        <v>4349</v>
      </c>
      <c r="J4368" t="s">
        <v>4350</v>
      </c>
      <c r="K4368" t="s">
        <v>4351</v>
      </c>
      <c r="L4368" t="s">
        <v>6157</v>
      </c>
      <c r="M4368" t="s">
        <v>1608</v>
      </c>
      <c r="N4368" t="s">
        <v>289</v>
      </c>
      <c r="O4368" t="s">
        <v>6157</v>
      </c>
      <c r="P4368" t="s">
        <v>6157</v>
      </c>
      <c r="Q4368" t="s">
        <v>3969</v>
      </c>
      <c r="R4368" t="s">
        <v>6157</v>
      </c>
      <c r="S4368" t="s">
        <v>4353</v>
      </c>
      <c r="T4368" t="s">
        <v>4353</v>
      </c>
      <c r="U4368" s="4" t="s">
        <v>4353</v>
      </c>
      <c r="V4368">
        <v>0</v>
      </c>
      <c r="W4368">
        <v>80</v>
      </c>
      <c r="X4368" t="s">
        <v>6157</v>
      </c>
      <c r="Y4368" t="s">
        <v>6157</v>
      </c>
      <c r="Z4368" t="s">
        <v>6474</v>
      </c>
      <c r="AA4368" t="s">
        <v>1388</v>
      </c>
      <c r="AB4368" t="s">
        <v>223</v>
      </c>
      <c r="AC4368" t="s">
        <v>4353</v>
      </c>
      <c r="AD4368" t="s">
        <v>6157</v>
      </c>
      <c r="AE4368" t="s">
        <v>6157</v>
      </c>
      <c r="AF4368" t="s">
        <v>6157</v>
      </c>
      <c r="AG4368" t="s">
        <v>6157</v>
      </c>
      <c r="AH4368" t="s">
        <v>6157</v>
      </c>
      <c r="AI4368" t="s">
        <v>6157</v>
      </c>
      <c r="AJ4368" t="s">
        <v>6457</v>
      </c>
      <c r="AK4368" t="s">
        <v>1414</v>
      </c>
      <c r="AL4368" t="s">
        <v>1414</v>
      </c>
      <c r="AM4368" t="s">
        <v>1413</v>
      </c>
      <c r="AN4368" t="s">
        <v>4353</v>
      </c>
      <c r="AO4368" s="29">
        <v>234</v>
      </c>
      <c r="AP4368">
        <v>-9.8779920000000008</v>
      </c>
      <c r="AQ4368">
        <v>167.178664</v>
      </c>
      <c r="AR4368" t="s">
        <v>289</v>
      </c>
      <c r="AS4368">
        <v>0.25</v>
      </c>
      <c r="AT4368" t="s">
        <v>4353</v>
      </c>
      <c r="AU4368" t="s">
        <v>4353</v>
      </c>
      <c r="AV4368" t="s">
        <v>4353</v>
      </c>
      <c r="AW4368" s="17" t="s">
        <v>599</v>
      </c>
      <c r="AX4368" t="s">
        <v>4353</v>
      </c>
      <c r="AY4368">
        <v>1100</v>
      </c>
      <c r="AZ4368">
        <v>1650</v>
      </c>
      <c r="BA4368" t="s">
        <v>4353</v>
      </c>
      <c r="BB4368" t="s">
        <v>4785</v>
      </c>
      <c r="BC4368" t="s">
        <v>6157</v>
      </c>
      <c r="BH4368" t="s">
        <v>1542</v>
      </c>
      <c r="BI4368" t="s">
        <v>7253</v>
      </c>
      <c r="BJ4368" t="s">
        <v>1541</v>
      </c>
      <c r="BK4368" t="s">
        <v>6157</v>
      </c>
      <c r="BL4368" s="7">
        <v>2003</v>
      </c>
      <c r="BQ4368" t="s">
        <v>6549</v>
      </c>
      <c r="BR4368">
        <v>1</v>
      </c>
      <c r="BS4368" t="s">
        <v>6567</v>
      </c>
      <c r="BT4368" t="s">
        <v>1598</v>
      </c>
      <c r="BW4368">
        <v>-16.5</v>
      </c>
      <c r="BY4368"/>
      <c r="CB4368">
        <v>2.9</v>
      </c>
      <c r="CI4368" s="5"/>
    </row>
    <row r="4369" spans="1:87" ht="16" customHeight="1">
      <c r="A4369">
        <v>4368</v>
      </c>
      <c r="B4369" t="s">
        <v>7221</v>
      </c>
      <c r="C4369" s="2">
        <v>44970</v>
      </c>
      <c r="E4369" s="17" t="s">
        <v>599</v>
      </c>
      <c r="F4369" s="17"/>
      <c r="G4369" t="s">
        <v>1608</v>
      </c>
      <c r="H4369" t="s">
        <v>6157</v>
      </c>
      <c r="I4369" t="s">
        <v>4349</v>
      </c>
      <c r="J4369" t="s">
        <v>4350</v>
      </c>
      <c r="K4369" t="s">
        <v>4351</v>
      </c>
      <c r="L4369" t="s">
        <v>6157</v>
      </c>
      <c r="M4369" t="s">
        <v>1608</v>
      </c>
      <c r="N4369" t="s">
        <v>289</v>
      </c>
      <c r="O4369" t="s">
        <v>6157</v>
      </c>
      <c r="P4369" t="s">
        <v>6157</v>
      </c>
      <c r="Q4369" t="s">
        <v>3969</v>
      </c>
      <c r="R4369" t="s">
        <v>6157</v>
      </c>
      <c r="S4369" t="s">
        <v>4353</v>
      </c>
      <c r="T4369" t="s">
        <v>4353</v>
      </c>
      <c r="U4369" s="4" t="s">
        <v>4353</v>
      </c>
      <c r="V4369">
        <v>0</v>
      </c>
      <c r="W4369">
        <v>80</v>
      </c>
      <c r="X4369" t="s">
        <v>6157</v>
      </c>
      <c r="Y4369" t="s">
        <v>6157</v>
      </c>
      <c r="Z4369" t="s">
        <v>6474</v>
      </c>
      <c r="AA4369" t="s">
        <v>1388</v>
      </c>
      <c r="AB4369" t="s">
        <v>1380</v>
      </c>
      <c r="AC4369" t="s">
        <v>4353</v>
      </c>
      <c r="AD4369" t="s">
        <v>6157</v>
      </c>
      <c r="AE4369" t="s">
        <v>6157</v>
      </c>
      <c r="AF4369" t="s">
        <v>6157</v>
      </c>
      <c r="AG4369" t="s">
        <v>6157</v>
      </c>
      <c r="AH4369" t="s">
        <v>6157</v>
      </c>
      <c r="AI4369" t="s">
        <v>6157</v>
      </c>
      <c r="AJ4369" t="s">
        <v>6457</v>
      </c>
      <c r="AK4369" t="s">
        <v>1414</v>
      </c>
      <c r="AL4369" t="s">
        <v>1414</v>
      </c>
      <c r="AM4369" t="s">
        <v>1413</v>
      </c>
      <c r="AN4369" t="s">
        <v>4353</v>
      </c>
      <c r="AO4369" s="29">
        <v>234</v>
      </c>
      <c r="AP4369">
        <v>-9.8779920000000008</v>
      </c>
      <c r="AQ4369">
        <v>167.178664</v>
      </c>
      <c r="AR4369" t="s">
        <v>289</v>
      </c>
      <c r="AS4369">
        <v>0.25</v>
      </c>
      <c r="AT4369" t="s">
        <v>4353</v>
      </c>
      <c r="AU4369" t="s">
        <v>4353</v>
      </c>
      <c r="AV4369" t="s">
        <v>4353</v>
      </c>
      <c r="AW4369" s="17" t="s">
        <v>599</v>
      </c>
      <c r="AX4369" t="s">
        <v>4353</v>
      </c>
      <c r="AY4369">
        <v>1100</v>
      </c>
      <c r="AZ4369">
        <v>1650</v>
      </c>
      <c r="BA4369" t="s">
        <v>4353</v>
      </c>
      <c r="BB4369" t="s">
        <v>4785</v>
      </c>
      <c r="BC4369" t="s">
        <v>6157</v>
      </c>
      <c r="BH4369" t="s">
        <v>1542</v>
      </c>
      <c r="BI4369" t="s">
        <v>7253</v>
      </c>
      <c r="BJ4369" t="s">
        <v>1541</v>
      </c>
      <c r="BK4369" t="s">
        <v>6157</v>
      </c>
      <c r="BL4369" s="7">
        <v>2003</v>
      </c>
      <c r="BQ4369" t="s">
        <v>6549</v>
      </c>
      <c r="BR4369">
        <v>1</v>
      </c>
      <c r="BS4369" t="s">
        <v>6567</v>
      </c>
      <c r="BT4369" t="s">
        <v>1598</v>
      </c>
      <c r="BW4369">
        <v>-16.2</v>
      </c>
      <c r="BY4369"/>
      <c r="CB4369">
        <v>2.6</v>
      </c>
      <c r="CI4369" s="5"/>
    </row>
    <row r="4370" spans="1:87" ht="16" customHeight="1">
      <c r="A4370">
        <v>4369</v>
      </c>
      <c r="B4370" t="s">
        <v>7221</v>
      </c>
      <c r="C4370" s="2">
        <v>44970</v>
      </c>
      <c r="E4370" s="17" t="s">
        <v>598</v>
      </c>
      <c r="F4370" s="17"/>
      <c r="G4370" t="s">
        <v>1608</v>
      </c>
      <c r="H4370" t="s">
        <v>6157</v>
      </c>
      <c r="I4370" t="s">
        <v>4349</v>
      </c>
      <c r="J4370" t="s">
        <v>4350</v>
      </c>
      <c r="K4370" t="s">
        <v>4351</v>
      </c>
      <c r="L4370" t="s">
        <v>6157</v>
      </c>
      <c r="M4370" t="s">
        <v>1608</v>
      </c>
      <c r="N4370" t="s">
        <v>289</v>
      </c>
      <c r="O4370" t="s">
        <v>6157</v>
      </c>
      <c r="P4370" t="s">
        <v>6157</v>
      </c>
      <c r="Q4370" t="s">
        <v>3969</v>
      </c>
      <c r="R4370" t="s">
        <v>6157</v>
      </c>
      <c r="S4370" t="s">
        <v>4353</v>
      </c>
      <c r="T4370" t="s">
        <v>4353</v>
      </c>
      <c r="U4370" s="4" t="s">
        <v>4353</v>
      </c>
      <c r="V4370">
        <v>0</v>
      </c>
      <c r="W4370">
        <v>80</v>
      </c>
      <c r="X4370" t="s">
        <v>6157</v>
      </c>
      <c r="Y4370" t="s">
        <v>6157</v>
      </c>
      <c r="Z4370" t="s">
        <v>6474</v>
      </c>
      <c r="AA4370" t="s">
        <v>1388</v>
      </c>
      <c r="AB4370" t="s">
        <v>1376</v>
      </c>
      <c r="AC4370" t="s">
        <v>4353</v>
      </c>
      <c r="AD4370" t="s">
        <v>6157</v>
      </c>
      <c r="AE4370" t="s">
        <v>6157</v>
      </c>
      <c r="AF4370" t="s">
        <v>6157</v>
      </c>
      <c r="AG4370" t="s">
        <v>6157</v>
      </c>
      <c r="AH4370" t="s">
        <v>6157</v>
      </c>
      <c r="AI4370" t="s">
        <v>6157</v>
      </c>
      <c r="AJ4370" t="s">
        <v>6457</v>
      </c>
      <c r="AK4370" t="s">
        <v>1414</v>
      </c>
      <c r="AL4370" t="s">
        <v>1414</v>
      </c>
      <c r="AM4370" t="s">
        <v>1413</v>
      </c>
      <c r="AN4370" t="s">
        <v>4353</v>
      </c>
      <c r="AO4370" s="29">
        <v>234</v>
      </c>
      <c r="AP4370">
        <v>-9.8779920000000008</v>
      </c>
      <c r="AQ4370">
        <v>167.178664</v>
      </c>
      <c r="AR4370" t="s">
        <v>289</v>
      </c>
      <c r="AS4370">
        <v>0.25</v>
      </c>
      <c r="AT4370" t="s">
        <v>4353</v>
      </c>
      <c r="AU4370" t="s">
        <v>4353</v>
      </c>
      <c r="AV4370" t="s">
        <v>4353</v>
      </c>
      <c r="AW4370" s="17" t="s">
        <v>598</v>
      </c>
      <c r="AX4370" t="s">
        <v>4353</v>
      </c>
      <c r="AY4370">
        <v>1100</v>
      </c>
      <c r="AZ4370">
        <v>1650</v>
      </c>
      <c r="BA4370" t="s">
        <v>4353</v>
      </c>
      <c r="BB4370" t="s">
        <v>4785</v>
      </c>
      <c r="BC4370" t="s">
        <v>6157</v>
      </c>
      <c r="BH4370" t="s">
        <v>1542</v>
      </c>
      <c r="BI4370" t="s">
        <v>7253</v>
      </c>
      <c r="BJ4370" t="s">
        <v>1541</v>
      </c>
      <c r="BK4370" t="s">
        <v>6157</v>
      </c>
      <c r="BL4370" s="7">
        <v>2003</v>
      </c>
      <c r="BQ4370" t="s">
        <v>6549</v>
      </c>
      <c r="BR4370">
        <v>1</v>
      </c>
      <c r="BS4370" t="s">
        <v>6567</v>
      </c>
      <c r="BT4370" t="s">
        <v>1598</v>
      </c>
      <c r="BW4370">
        <v>-17.3</v>
      </c>
      <c r="BY4370"/>
      <c r="CB4370">
        <v>2.7</v>
      </c>
      <c r="CI4370" s="5"/>
    </row>
    <row r="4371" spans="1:87" ht="16" customHeight="1">
      <c r="A4371">
        <v>4370</v>
      </c>
      <c r="B4371" t="s">
        <v>7221</v>
      </c>
      <c r="C4371" s="2">
        <v>44970</v>
      </c>
      <c r="E4371" s="17" t="s">
        <v>597</v>
      </c>
      <c r="F4371" s="17"/>
      <c r="G4371" t="s">
        <v>1608</v>
      </c>
      <c r="H4371" t="s">
        <v>6157</v>
      </c>
      <c r="I4371" t="s">
        <v>4349</v>
      </c>
      <c r="J4371" t="s">
        <v>4350</v>
      </c>
      <c r="K4371" t="s">
        <v>4351</v>
      </c>
      <c r="L4371" t="s">
        <v>6157</v>
      </c>
      <c r="M4371" t="s">
        <v>1608</v>
      </c>
      <c r="N4371" t="s">
        <v>289</v>
      </c>
      <c r="O4371" t="s">
        <v>6157</v>
      </c>
      <c r="P4371" t="s">
        <v>6157</v>
      </c>
      <c r="Q4371" t="s">
        <v>3969</v>
      </c>
      <c r="R4371" t="s">
        <v>6157</v>
      </c>
      <c r="S4371" t="s">
        <v>4353</v>
      </c>
      <c r="T4371" t="s">
        <v>4353</v>
      </c>
      <c r="U4371" s="4" t="s">
        <v>4353</v>
      </c>
      <c r="V4371">
        <v>0</v>
      </c>
      <c r="W4371">
        <v>80</v>
      </c>
      <c r="X4371" t="s">
        <v>6157</v>
      </c>
      <c r="Y4371" t="s">
        <v>6157</v>
      </c>
      <c r="Z4371" t="s">
        <v>6474</v>
      </c>
      <c r="AA4371" t="s">
        <v>1388</v>
      </c>
      <c r="AB4371" t="s">
        <v>1376</v>
      </c>
      <c r="AC4371" t="s">
        <v>4353</v>
      </c>
      <c r="AD4371" t="s">
        <v>6157</v>
      </c>
      <c r="AE4371" t="s">
        <v>6157</v>
      </c>
      <c r="AF4371" t="s">
        <v>6157</v>
      </c>
      <c r="AG4371" t="s">
        <v>6157</v>
      </c>
      <c r="AH4371" t="s">
        <v>6157</v>
      </c>
      <c r="AI4371" t="s">
        <v>6157</v>
      </c>
      <c r="AJ4371" t="s">
        <v>6457</v>
      </c>
      <c r="AK4371" t="s">
        <v>1414</v>
      </c>
      <c r="AL4371" t="s">
        <v>1414</v>
      </c>
      <c r="AM4371" t="s">
        <v>1413</v>
      </c>
      <c r="AN4371" t="s">
        <v>4353</v>
      </c>
      <c r="AO4371" s="29">
        <v>234</v>
      </c>
      <c r="AP4371">
        <v>-9.8779920000000008</v>
      </c>
      <c r="AQ4371">
        <v>167.178664</v>
      </c>
      <c r="AR4371" t="s">
        <v>289</v>
      </c>
      <c r="AS4371">
        <v>0.25</v>
      </c>
      <c r="AT4371" t="s">
        <v>4353</v>
      </c>
      <c r="AU4371" t="s">
        <v>4353</v>
      </c>
      <c r="AV4371" t="s">
        <v>4353</v>
      </c>
      <c r="AW4371" s="17" t="s">
        <v>597</v>
      </c>
      <c r="AX4371" t="s">
        <v>4353</v>
      </c>
      <c r="AY4371">
        <v>1100</v>
      </c>
      <c r="AZ4371">
        <v>1650</v>
      </c>
      <c r="BA4371" t="s">
        <v>4353</v>
      </c>
      <c r="BB4371" t="s">
        <v>4785</v>
      </c>
      <c r="BC4371" t="s">
        <v>6157</v>
      </c>
      <c r="BH4371" t="s">
        <v>1542</v>
      </c>
      <c r="BI4371" t="s">
        <v>7253</v>
      </c>
      <c r="BJ4371" t="s">
        <v>1541</v>
      </c>
      <c r="BK4371" t="s">
        <v>6157</v>
      </c>
      <c r="BL4371" s="7">
        <v>2003</v>
      </c>
      <c r="BQ4371" t="s">
        <v>6549</v>
      </c>
      <c r="BR4371">
        <v>1</v>
      </c>
      <c r="BS4371" t="s">
        <v>6567</v>
      </c>
      <c r="BT4371" t="s">
        <v>1598</v>
      </c>
      <c r="BW4371">
        <v>-17.100000000000001</v>
      </c>
      <c r="BY4371"/>
      <c r="CB4371">
        <v>2.8</v>
      </c>
      <c r="CI4371" s="5"/>
    </row>
    <row r="4372" spans="1:87" ht="16" customHeight="1">
      <c r="A4372">
        <v>4371</v>
      </c>
      <c r="B4372" t="s">
        <v>7221</v>
      </c>
      <c r="C4372" s="2">
        <v>44970</v>
      </c>
      <c r="E4372" s="17" t="s">
        <v>596</v>
      </c>
      <c r="F4372" s="17"/>
      <c r="G4372" t="s">
        <v>1608</v>
      </c>
      <c r="H4372" t="s">
        <v>6157</v>
      </c>
      <c r="I4372" t="s">
        <v>4349</v>
      </c>
      <c r="J4372" t="s">
        <v>4350</v>
      </c>
      <c r="K4372" t="s">
        <v>4351</v>
      </c>
      <c r="L4372" t="s">
        <v>6157</v>
      </c>
      <c r="M4372" t="s">
        <v>1608</v>
      </c>
      <c r="N4372" t="s">
        <v>289</v>
      </c>
      <c r="O4372" t="s">
        <v>6157</v>
      </c>
      <c r="P4372" t="s">
        <v>6157</v>
      </c>
      <c r="Q4372" t="s">
        <v>3969</v>
      </c>
      <c r="R4372" t="s">
        <v>6157</v>
      </c>
      <c r="S4372" t="s">
        <v>4353</v>
      </c>
      <c r="T4372" t="s">
        <v>4353</v>
      </c>
      <c r="U4372" s="4" t="s">
        <v>4353</v>
      </c>
      <c r="V4372">
        <v>0</v>
      </c>
      <c r="W4372">
        <v>80</v>
      </c>
      <c r="X4372" t="s">
        <v>6157</v>
      </c>
      <c r="Y4372" t="s">
        <v>6157</v>
      </c>
      <c r="Z4372" t="s">
        <v>6474</v>
      </c>
      <c r="AA4372" t="s">
        <v>1388</v>
      </c>
      <c r="AB4372" t="s">
        <v>1376</v>
      </c>
      <c r="AC4372" t="s">
        <v>4353</v>
      </c>
      <c r="AD4372" t="s">
        <v>6157</v>
      </c>
      <c r="AE4372" t="s">
        <v>6157</v>
      </c>
      <c r="AF4372" t="s">
        <v>6157</v>
      </c>
      <c r="AG4372" t="s">
        <v>6157</v>
      </c>
      <c r="AH4372" t="s">
        <v>6157</v>
      </c>
      <c r="AI4372" t="s">
        <v>6157</v>
      </c>
      <c r="AJ4372" t="s">
        <v>6457</v>
      </c>
      <c r="AK4372" t="s">
        <v>1414</v>
      </c>
      <c r="AL4372" t="s">
        <v>1414</v>
      </c>
      <c r="AM4372" t="s">
        <v>1413</v>
      </c>
      <c r="AN4372" t="s">
        <v>4353</v>
      </c>
      <c r="AO4372" s="29">
        <v>234</v>
      </c>
      <c r="AP4372">
        <v>-9.8779920000000008</v>
      </c>
      <c r="AQ4372">
        <v>167.178664</v>
      </c>
      <c r="AR4372" t="s">
        <v>289</v>
      </c>
      <c r="AS4372">
        <v>0.25</v>
      </c>
      <c r="AT4372" t="s">
        <v>4353</v>
      </c>
      <c r="AU4372" t="s">
        <v>4353</v>
      </c>
      <c r="AV4372" t="s">
        <v>4353</v>
      </c>
      <c r="AW4372" s="17" t="s">
        <v>596</v>
      </c>
      <c r="AX4372" t="s">
        <v>4353</v>
      </c>
      <c r="AY4372">
        <v>1100</v>
      </c>
      <c r="AZ4372">
        <v>1650</v>
      </c>
      <c r="BA4372" t="s">
        <v>4353</v>
      </c>
      <c r="BB4372" t="s">
        <v>4785</v>
      </c>
      <c r="BC4372" t="s">
        <v>6157</v>
      </c>
      <c r="BH4372" t="s">
        <v>1542</v>
      </c>
      <c r="BI4372" t="s">
        <v>7253</v>
      </c>
      <c r="BJ4372" t="s">
        <v>1541</v>
      </c>
      <c r="BK4372" t="s">
        <v>6157</v>
      </c>
      <c r="BL4372" s="7">
        <v>2003</v>
      </c>
      <c r="BQ4372" t="s">
        <v>6549</v>
      </c>
      <c r="BR4372">
        <v>1</v>
      </c>
      <c r="BS4372" t="s">
        <v>6567</v>
      </c>
      <c r="BT4372" t="s">
        <v>1598</v>
      </c>
      <c r="BW4372">
        <v>-16.8</v>
      </c>
      <c r="BY4372"/>
      <c r="CB4372">
        <v>2.9</v>
      </c>
      <c r="CI4372" s="5"/>
    </row>
    <row r="4373" spans="1:87" ht="16" customHeight="1">
      <c r="A4373">
        <v>4372</v>
      </c>
      <c r="B4373" t="s">
        <v>7221</v>
      </c>
      <c r="C4373" s="2">
        <v>44970</v>
      </c>
      <c r="E4373" s="17" t="s">
        <v>595</v>
      </c>
      <c r="F4373" s="17"/>
      <c r="G4373" t="s">
        <v>1608</v>
      </c>
      <c r="H4373" t="s">
        <v>6157</v>
      </c>
      <c r="I4373" t="s">
        <v>4349</v>
      </c>
      <c r="J4373" t="s">
        <v>4350</v>
      </c>
      <c r="K4373" t="s">
        <v>4351</v>
      </c>
      <c r="L4373" t="s">
        <v>6157</v>
      </c>
      <c r="M4373" t="s">
        <v>1608</v>
      </c>
      <c r="N4373" t="s">
        <v>289</v>
      </c>
      <c r="O4373" t="s">
        <v>6157</v>
      </c>
      <c r="P4373" t="s">
        <v>6157</v>
      </c>
      <c r="Q4373" t="s">
        <v>3969</v>
      </c>
      <c r="R4373" t="s">
        <v>6157</v>
      </c>
      <c r="S4373" t="s">
        <v>4353</v>
      </c>
      <c r="T4373" t="s">
        <v>4353</v>
      </c>
      <c r="U4373" s="4" t="s">
        <v>4353</v>
      </c>
      <c r="V4373">
        <v>0</v>
      </c>
      <c r="W4373">
        <v>80</v>
      </c>
      <c r="X4373" t="s">
        <v>6157</v>
      </c>
      <c r="Y4373" t="s">
        <v>6157</v>
      </c>
      <c r="Z4373" t="s">
        <v>6474</v>
      </c>
      <c r="AA4373" t="s">
        <v>1388</v>
      </c>
      <c r="AB4373" t="s">
        <v>29</v>
      </c>
      <c r="AC4373" t="s">
        <v>4353</v>
      </c>
      <c r="AD4373" t="s">
        <v>6157</v>
      </c>
      <c r="AE4373" t="s">
        <v>6157</v>
      </c>
      <c r="AF4373" t="s">
        <v>6157</v>
      </c>
      <c r="AG4373" t="s">
        <v>6157</v>
      </c>
      <c r="AH4373" t="s">
        <v>6157</v>
      </c>
      <c r="AI4373" t="s">
        <v>6157</v>
      </c>
      <c r="AJ4373" t="s">
        <v>6457</v>
      </c>
      <c r="AK4373" t="s">
        <v>1412</v>
      </c>
      <c r="AL4373" t="s">
        <v>1411</v>
      </c>
      <c r="AM4373" t="s">
        <v>259</v>
      </c>
      <c r="AN4373" t="s">
        <v>4353</v>
      </c>
      <c r="AO4373" s="29">
        <v>93</v>
      </c>
      <c r="AP4373">
        <v>-9.4145120000000002</v>
      </c>
      <c r="AQ4373">
        <v>147.212932</v>
      </c>
      <c r="AR4373" t="s">
        <v>289</v>
      </c>
      <c r="AS4373">
        <v>5</v>
      </c>
      <c r="AT4373" t="s">
        <v>7127</v>
      </c>
      <c r="AU4373" t="s">
        <v>274</v>
      </c>
      <c r="AV4373" t="s">
        <v>275</v>
      </c>
      <c r="AW4373" s="17" t="s">
        <v>595</v>
      </c>
      <c r="AX4373" t="s">
        <v>4353</v>
      </c>
      <c r="AY4373">
        <v>1000</v>
      </c>
      <c r="AZ4373">
        <v>1600</v>
      </c>
      <c r="BA4373" t="s">
        <v>4353</v>
      </c>
      <c r="BB4373" t="s">
        <v>4785</v>
      </c>
      <c r="BC4373" t="s">
        <v>6157</v>
      </c>
      <c r="BH4373" t="s">
        <v>1542</v>
      </c>
      <c r="BI4373" t="s">
        <v>7253</v>
      </c>
      <c r="BJ4373" t="s">
        <v>1541</v>
      </c>
      <c r="BK4373" t="s">
        <v>6157</v>
      </c>
      <c r="BL4373" s="7">
        <v>2003</v>
      </c>
      <c r="BQ4373" t="s">
        <v>6549</v>
      </c>
      <c r="BR4373">
        <v>1</v>
      </c>
      <c r="BS4373" t="s">
        <v>6567</v>
      </c>
      <c r="BT4373" t="s">
        <v>1598</v>
      </c>
      <c r="BW4373">
        <v>-17.100000000000001</v>
      </c>
      <c r="BY4373"/>
      <c r="CB4373">
        <v>3.2</v>
      </c>
      <c r="CI4373" s="5"/>
    </row>
    <row r="4374" spans="1:87" ht="16" customHeight="1">
      <c r="A4374">
        <v>4373</v>
      </c>
      <c r="B4374" t="s">
        <v>7221</v>
      </c>
      <c r="C4374" s="2">
        <v>44970</v>
      </c>
      <c r="E4374" s="17" t="s">
        <v>594</v>
      </c>
      <c r="F4374" s="17"/>
      <c r="G4374" t="s">
        <v>1608</v>
      </c>
      <c r="H4374" t="s">
        <v>6157</v>
      </c>
      <c r="I4374" t="s">
        <v>4349</v>
      </c>
      <c r="J4374" t="s">
        <v>4350</v>
      </c>
      <c r="K4374" t="s">
        <v>4351</v>
      </c>
      <c r="L4374" t="s">
        <v>6157</v>
      </c>
      <c r="M4374" t="s">
        <v>1608</v>
      </c>
      <c r="N4374" t="s">
        <v>289</v>
      </c>
      <c r="O4374" t="s">
        <v>6157</v>
      </c>
      <c r="P4374" t="s">
        <v>6157</v>
      </c>
      <c r="Q4374" t="s">
        <v>3969</v>
      </c>
      <c r="R4374" t="s">
        <v>6157</v>
      </c>
      <c r="S4374" t="s">
        <v>4353</v>
      </c>
      <c r="T4374" t="s">
        <v>4353</v>
      </c>
      <c r="U4374" s="4" t="s">
        <v>4353</v>
      </c>
      <c r="V4374">
        <v>0</v>
      </c>
      <c r="W4374">
        <v>80</v>
      </c>
      <c r="X4374" t="s">
        <v>6157</v>
      </c>
      <c r="Y4374" t="s">
        <v>6157</v>
      </c>
      <c r="Z4374" t="s">
        <v>6474</v>
      </c>
      <c r="AA4374" t="s">
        <v>1388</v>
      </c>
      <c r="AB4374" t="s">
        <v>247</v>
      </c>
      <c r="AC4374" t="s">
        <v>4353</v>
      </c>
      <c r="AD4374" t="s">
        <v>6157</v>
      </c>
      <c r="AE4374" t="s">
        <v>6157</v>
      </c>
      <c r="AF4374" t="s">
        <v>6157</v>
      </c>
      <c r="AG4374" t="s">
        <v>6157</v>
      </c>
      <c r="AH4374" t="s">
        <v>6157</v>
      </c>
      <c r="AI4374" t="s">
        <v>6157</v>
      </c>
      <c r="AJ4374" t="s">
        <v>6457</v>
      </c>
      <c r="AK4374" t="s">
        <v>1412</v>
      </c>
      <c r="AL4374" t="s">
        <v>1411</v>
      </c>
      <c r="AM4374" t="s">
        <v>259</v>
      </c>
      <c r="AN4374" t="s">
        <v>4353</v>
      </c>
      <c r="AO4374" s="29">
        <v>93</v>
      </c>
      <c r="AP4374">
        <v>-9.4145120000000002</v>
      </c>
      <c r="AQ4374">
        <v>147.212932</v>
      </c>
      <c r="AR4374" t="s">
        <v>289</v>
      </c>
      <c r="AS4374">
        <v>5</v>
      </c>
      <c r="AT4374" t="s">
        <v>7127</v>
      </c>
      <c r="AU4374" t="s">
        <v>274</v>
      </c>
      <c r="AV4374" t="s">
        <v>275</v>
      </c>
      <c r="AW4374" s="17" t="s">
        <v>594</v>
      </c>
      <c r="AX4374" t="s">
        <v>4353</v>
      </c>
      <c r="AY4374">
        <v>1000</v>
      </c>
      <c r="AZ4374">
        <v>1600</v>
      </c>
      <c r="BA4374" t="s">
        <v>4353</v>
      </c>
      <c r="BB4374" t="s">
        <v>4785</v>
      </c>
      <c r="BC4374" t="s">
        <v>6157</v>
      </c>
      <c r="BH4374" t="s">
        <v>1542</v>
      </c>
      <c r="BI4374" t="s">
        <v>7253</v>
      </c>
      <c r="BJ4374" t="s">
        <v>1541</v>
      </c>
      <c r="BK4374" t="s">
        <v>6157</v>
      </c>
      <c r="BL4374" s="7">
        <v>2003</v>
      </c>
      <c r="BQ4374" t="s">
        <v>6549</v>
      </c>
      <c r="BR4374">
        <v>1</v>
      </c>
      <c r="BS4374" t="s">
        <v>6567</v>
      </c>
      <c r="BT4374" t="s">
        <v>1598</v>
      </c>
      <c r="BW4374">
        <v>-15.4</v>
      </c>
      <c r="BY4374"/>
      <c r="CB4374">
        <v>3.1</v>
      </c>
      <c r="CI4374" s="5"/>
    </row>
    <row r="4375" spans="1:87" ht="16" customHeight="1">
      <c r="A4375">
        <v>4374</v>
      </c>
      <c r="B4375" t="s">
        <v>7221</v>
      </c>
      <c r="C4375" s="2">
        <v>44970</v>
      </c>
      <c r="E4375" s="17" t="s">
        <v>593</v>
      </c>
      <c r="F4375" s="17"/>
      <c r="G4375" t="s">
        <v>1608</v>
      </c>
      <c r="H4375" t="s">
        <v>6157</v>
      </c>
      <c r="I4375" t="s">
        <v>4349</v>
      </c>
      <c r="J4375" t="s">
        <v>4350</v>
      </c>
      <c r="K4375" t="s">
        <v>4351</v>
      </c>
      <c r="L4375" t="s">
        <v>6157</v>
      </c>
      <c r="M4375" t="s">
        <v>1608</v>
      </c>
      <c r="N4375" t="s">
        <v>289</v>
      </c>
      <c r="O4375" t="s">
        <v>6157</v>
      </c>
      <c r="P4375" t="s">
        <v>6157</v>
      </c>
      <c r="Q4375" t="s">
        <v>3969</v>
      </c>
      <c r="R4375" t="s">
        <v>6157</v>
      </c>
      <c r="S4375" t="s">
        <v>4353</v>
      </c>
      <c r="T4375" t="s">
        <v>4353</v>
      </c>
      <c r="U4375" s="4" t="s">
        <v>4353</v>
      </c>
      <c r="V4375">
        <v>0</v>
      </c>
      <c r="W4375">
        <v>80</v>
      </c>
      <c r="X4375" t="s">
        <v>6157</v>
      </c>
      <c r="Y4375" t="s">
        <v>6157</v>
      </c>
      <c r="Z4375" t="s">
        <v>6474</v>
      </c>
      <c r="AA4375" t="s">
        <v>1388</v>
      </c>
      <c r="AB4375" t="s">
        <v>247</v>
      </c>
      <c r="AC4375" t="s">
        <v>4353</v>
      </c>
      <c r="AD4375" t="s">
        <v>6157</v>
      </c>
      <c r="AE4375" t="s">
        <v>6157</v>
      </c>
      <c r="AF4375" t="s">
        <v>6157</v>
      </c>
      <c r="AG4375" t="s">
        <v>6157</v>
      </c>
      <c r="AH4375" t="s">
        <v>6157</v>
      </c>
      <c r="AI4375" t="s">
        <v>6157</v>
      </c>
      <c r="AJ4375" t="s">
        <v>6457</v>
      </c>
      <c r="AK4375" t="s">
        <v>1412</v>
      </c>
      <c r="AL4375" t="s">
        <v>1411</v>
      </c>
      <c r="AM4375" t="s">
        <v>259</v>
      </c>
      <c r="AN4375" t="s">
        <v>4353</v>
      </c>
      <c r="AO4375" s="29">
        <v>93</v>
      </c>
      <c r="AP4375">
        <v>-9.4145120000000002</v>
      </c>
      <c r="AQ4375">
        <v>147.212932</v>
      </c>
      <c r="AR4375" t="s">
        <v>289</v>
      </c>
      <c r="AS4375">
        <v>5</v>
      </c>
      <c r="AT4375" t="s">
        <v>7127</v>
      </c>
      <c r="AU4375" t="s">
        <v>274</v>
      </c>
      <c r="AV4375" t="s">
        <v>275</v>
      </c>
      <c r="AW4375" s="17" t="s">
        <v>593</v>
      </c>
      <c r="AX4375" t="s">
        <v>4353</v>
      </c>
      <c r="AY4375">
        <v>1000</v>
      </c>
      <c r="AZ4375">
        <v>1600</v>
      </c>
      <c r="BA4375" t="s">
        <v>4353</v>
      </c>
      <c r="BB4375" t="s">
        <v>4785</v>
      </c>
      <c r="BC4375" t="s">
        <v>6157</v>
      </c>
      <c r="BH4375" t="s">
        <v>1542</v>
      </c>
      <c r="BI4375" t="s">
        <v>7253</v>
      </c>
      <c r="BJ4375" t="s">
        <v>1541</v>
      </c>
      <c r="BK4375" t="s">
        <v>6157</v>
      </c>
      <c r="BL4375" s="7">
        <v>2003</v>
      </c>
      <c r="BQ4375" t="s">
        <v>6549</v>
      </c>
      <c r="BR4375">
        <v>1</v>
      </c>
      <c r="BS4375" t="s">
        <v>6567</v>
      </c>
      <c r="BT4375" t="s">
        <v>1598</v>
      </c>
      <c r="BW4375">
        <v>-14.2</v>
      </c>
      <c r="BY4375"/>
      <c r="CB4375">
        <v>3.5</v>
      </c>
      <c r="CI4375" s="5"/>
    </row>
    <row r="4376" spans="1:87" ht="16" customHeight="1">
      <c r="A4376">
        <v>4375</v>
      </c>
      <c r="B4376" t="s">
        <v>7221</v>
      </c>
      <c r="C4376" s="2">
        <v>44970</v>
      </c>
      <c r="E4376" s="17" t="s">
        <v>592</v>
      </c>
      <c r="F4376" s="17"/>
      <c r="G4376" t="s">
        <v>1608</v>
      </c>
      <c r="H4376" t="s">
        <v>6157</v>
      </c>
      <c r="I4376" t="s">
        <v>4349</v>
      </c>
      <c r="J4376" t="s">
        <v>4350</v>
      </c>
      <c r="K4376" t="s">
        <v>4351</v>
      </c>
      <c r="L4376" t="s">
        <v>6157</v>
      </c>
      <c r="M4376" t="s">
        <v>1608</v>
      </c>
      <c r="N4376" t="s">
        <v>289</v>
      </c>
      <c r="O4376" t="s">
        <v>6157</v>
      </c>
      <c r="P4376" t="s">
        <v>6157</v>
      </c>
      <c r="Q4376" t="s">
        <v>3969</v>
      </c>
      <c r="R4376" t="s">
        <v>6157</v>
      </c>
      <c r="S4376" t="s">
        <v>4353</v>
      </c>
      <c r="T4376" t="s">
        <v>4353</v>
      </c>
      <c r="U4376" s="4" t="s">
        <v>4353</v>
      </c>
      <c r="V4376">
        <v>0</v>
      </c>
      <c r="W4376">
        <v>80</v>
      </c>
      <c r="X4376" t="s">
        <v>6157</v>
      </c>
      <c r="Y4376" t="s">
        <v>6157</v>
      </c>
      <c r="Z4376" t="s">
        <v>6474</v>
      </c>
      <c r="AA4376" t="s">
        <v>1388</v>
      </c>
      <c r="AB4376" t="s">
        <v>247</v>
      </c>
      <c r="AC4376" t="s">
        <v>4353</v>
      </c>
      <c r="AD4376" t="s">
        <v>6157</v>
      </c>
      <c r="AE4376" t="s">
        <v>6157</v>
      </c>
      <c r="AF4376" t="s">
        <v>6157</v>
      </c>
      <c r="AG4376" t="s">
        <v>6157</v>
      </c>
      <c r="AH4376" t="s">
        <v>6157</v>
      </c>
      <c r="AI4376" t="s">
        <v>6157</v>
      </c>
      <c r="AJ4376" t="s">
        <v>6457</v>
      </c>
      <c r="AK4376" t="s">
        <v>1412</v>
      </c>
      <c r="AL4376" t="s">
        <v>1411</v>
      </c>
      <c r="AM4376" t="s">
        <v>259</v>
      </c>
      <c r="AN4376" t="s">
        <v>4353</v>
      </c>
      <c r="AO4376" s="29">
        <v>93</v>
      </c>
      <c r="AP4376">
        <v>-9.4145120000000002</v>
      </c>
      <c r="AQ4376">
        <v>147.212932</v>
      </c>
      <c r="AR4376" t="s">
        <v>289</v>
      </c>
      <c r="AS4376">
        <v>5</v>
      </c>
      <c r="AT4376" t="s">
        <v>7127</v>
      </c>
      <c r="AU4376" t="s">
        <v>274</v>
      </c>
      <c r="AV4376" t="s">
        <v>275</v>
      </c>
      <c r="AW4376" s="17" t="s">
        <v>592</v>
      </c>
      <c r="AX4376" t="s">
        <v>4353</v>
      </c>
      <c r="AY4376">
        <v>1000</v>
      </c>
      <c r="AZ4376">
        <v>1600</v>
      </c>
      <c r="BA4376" t="s">
        <v>4353</v>
      </c>
      <c r="BB4376" t="s">
        <v>4785</v>
      </c>
      <c r="BC4376" t="s">
        <v>6157</v>
      </c>
      <c r="BH4376" t="s">
        <v>1542</v>
      </c>
      <c r="BI4376" t="s">
        <v>7253</v>
      </c>
      <c r="BJ4376" t="s">
        <v>1541</v>
      </c>
      <c r="BK4376" t="s">
        <v>6157</v>
      </c>
      <c r="BL4376" s="7">
        <v>2003</v>
      </c>
      <c r="BQ4376" t="s">
        <v>6549</v>
      </c>
      <c r="BR4376">
        <v>1</v>
      </c>
      <c r="BS4376" t="s">
        <v>6567</v>
      </c>
      <c r="BT4376" t="s">
        <v>1598</v>
      </c>
      <c r="BW4376">
        <v>-16.100000000000001</v>
      </c>
      <c r="BY4376"/>
      <c r="CB4376">
        <v>3.3</v>
      </c>
      <c r="CI4376" s="5"/>
    </row>
    <row r="4377" spans="1:87" ht="16" customHeight="1">
      <c r="A4377">
        <v>4376</v>
      </c>
      <c r="B4377" t="s">
        <v>7221</v>
      </c>
      <c r="C4377" s="2">
        <v>44970</v>
      </c>
      <c r="E4377" s="17" t="s">
        <v>119</v>
      </c>
      <c r="F4377" s="17"/>
      <c r="G4377" t="s">
        <v>1608</v>
      </c>
      <c r="H4377" t="s">
        <v>6157</v>
      </c>
      <c r="I4377" t="s">
        <v>4349</v>
      </c>
      <c r="J4377" t="s">
        <v>4350</v>
      </c>
      <c r="K4377" t="s">
        <v>4351</v>
      </c>
      <c r="L4377" t="s">
        <v>6157</v>
      </c>
      <c r="M4377" t="s">
        <v>1608</v>
      </c>
      <c r="N4377" t="s">
        <v>289</v>
      </c>
      <c r="O4377" t="s">
        <v>6157</v>
      </c>
      <c r="P4377" t="s">
        <v>6157</v>
      </c>
      <c r="Q4377" t="s">
        <v>3969</v>
      </c>
      <c r="R4377" t="s">
        <v>6157</v>
      </c>
      <c r="S4377" t="s">
        <v>4353</v>
      </c>
      <c r="T4377" t="s">
        <v>4353</v>
      </c>
      <c r="U4377" s="4" t="s">
        <v>4353</v>
      </c>
      <c r="V4377">
        <v>0</v>
      </c>
      <c r="W4377">
        <v>80</v>
      </c>
      <c r="X4377" t="s">
        <v>6157</v>
      </c>
      <c r="Y4377" t="s">
        <v>6157</v>
      </c>
      <c r="Z4377" t="s">
        <v>6474</v>
      </c>
      <c r="AA4377" t="s">
        <v>1388</v>
      </c>
      <c r="AB4377" t="s">
        <v>247</v>
      </c>
      <c r="AC4377" t="s">
        <v>4353</v>
      </c>
      <c r="AD4377" t="s">
        <v>6157</v>
      </c>
      <c r="AE4377" t="s">
        <v>6157</v>
      </c>
      <c r="AF4377" t="s">
        <v>6157</v>
      </c>
      <c r="AG4377" t="s">
        <v>6157</v>
      </c>
      <c r="AH4377" t="s">
        <v>6157</v>
      </c>
      <c r="AI4377" t="s">
        <v>6157</v>
      </c>
      <c r="AJ4377" t="s">
        <v>6457</v>
      </c>
      <c r="AK4377" t="s">
        <v>1412</v>
      </c>
      <c r="AL4377" t="s">
        <v>1411</v>
      </c>
      <c r="AM4377" t="s">
        <v>259</v>
      </c>
      <c r="AN4377" t="s">
        <v>4353</v>
      </c>
      <c r="AO4377" s="29">
        <v>93</v>
      </c>
      <c r="AP4377">
        <v>-9.4145120000000002</v>
      </c>
      <c r="AQ4377">
        <v>147.212932</v>
      </c>
      <c r="AR4377" t="s">
        <v>289</v>
      </c>
      <c r="AS4377">
        <v>5</v>
      </c>
      <c r="AT4377" t="s">
        <v>7127</v>
      </c>
      <c r="AU4377" t="s">
        <v>274</v>
      </c>
      <c r="AV4377" t="s">
        <v>275</v>
      </c>
      <c r="AW4377" s="17" t="s">
        <v>119</v>
      </c>
      <c r="AX4377" t="s">
        <v>4353</v>
      </c>
      <c r="AY4377">
        <v>1000</v>
      </c>
      <c r="AZ4377">
        <v>1600</v>
      </c>
      <c r="BA4377" t="s">
        <v>4353</v>
      </c>
      <c r="BB4377" t="s">
        <v>4785</v>
      </c>
      <c r="BC4377" t="s">
        <v>6157</v>
      </c>
      <c r="BH4377" t="s">
        <v>1542</v>
      </c>
      <c r="BI4377" t="s">
        <v>7253</v>
      </c>
      <c r="BJ4377" t="s">
        <v>1541</v>
      </c>
      <c r="BK4377" t="s">
        <v>6157</v>
      </c>
      <c r="BL4377" s="7">
        <v>2003</v>
      </c>
      <c r="BQ4377" t="s">
        <v>6549</v>
      </c>
      <c r="BR4377">
        <v>1</v>
      </c>
      <c r="BS4377" t="s">
        <v>6567</v>
      </c>
      <c r="BT4377" t="s">
        <v>1598</v>
      </c>
      <c r="BW4377">
        <v>-15.3</v>
      </c>
      <c r="BY4377"/>
      <c r="CB4377">
        <v>3.9</v>
      </c>
      <c r="CI4377" s="5"/>
    </row>
    <row r="4378" spans="1:87" ht="16" customHeight="1">
      <c r="A4378">
        <v>4377</v>
      </c>
      <c r="B4378" t="s">
        <v>7221</v>
      </c>
      <c r="C4378" s="2">
        <v>44970</v>
      </c>
      <c r="E4378" s="17" t="s">
        <v>118</v>
      </c>
      <c r="F4378" s="17"/>
      <c r="G4378" t="s">
        <v>1608</v>
      </c>
      <c r="H4378" t="s">
        <v>6157</v>
      </c>
      <c r="I4378" t="s">
        <v>4349</v>
      </c>
      <c r="J4378" t="s">
        <v>4350</v>
      </c>
      <c r="K4378" t="s">
        <v>4351</v>
      </c>
      <c r="L4378" t="s">
        <v>6157</v>
      </c>
      <c r="M4378" t="s">
        <v>1608</v>
      </c>
      <c r="N4378" t="s">
        <v>289</v>
      </c>
      <c r="O4378" t="s">
        <v>6157</v>
      </c>
      <c r="P4378" t="s">
        <v>6157</v>
      </c>
      <c r="Q4378" t="s">
        <v>3969</v>
      </c>
      <c r="R4378" t="s">
        <v>6157</v>
      </c>
      <c r="S4378" t="s">
        <v>4353</v>
      </c>
      <c r="T4378" t="s">
        <v>4353</v>
      </c>
      <c r="U4378" s="4" t="s">
        <v>4353</v>
      </c>
      <c r="V4378">
        <v>0</v>
      </c>
      <c r="W4378">
        <v>80</v>
      </c>
      <c r="X4378" t="s">
        <v>6157</v>
      </c>
      <c r="Y4378" t="s">
        <v>6157</v>
      </c>
      <c r="Z4378" t="s">
        <v>6474</v>
      </c>
      <c r="AA4378" t="s">
        <v>1388</v>
      </c>
      <c r="AB4378" t="s">
        <v>247</v>
      </c>
      <c r="AC4378" t="s">
        <v>4353</v>
      </c>
      <c r="AD4378" t="s">
        <v>6157</v>
      </c>
      <c r="AE4378" t="s">
        <v>6157</v>
      </c>
      <c r="AF4378" t="s">
        <v>6157</v>
      </c>
      <c r="AG4378" t="s">
        <v>6157</v>
      </c>
      <c r="AH4378" t="s">
        <v>6157</v>
      </c>
      <c r="AI4378" t="s">
        <v>6157</v>
      </c>
      <c r="AJ4378" t="s">
        <v>6457</v>
      </c>
      <c r="AK4378" t="s">
        <v>1412</v>
      </c>
      <c r="AL4378" t="s">
        <v>1411</v>
      </c>
      <c r="AM4378" t="s">
        <v>259</v>
      </c>
      <c r="AN4378" t="s">
        <v>4353</v>
      </c>
      <c r="AO4378" s="29">
        <v>93</v>
      </c>
      <c r="AP4378">
        <v>-9.4145120000000002</v>
      </c>
      <c r="AQ4378">
        <v>147.212932</v>
      </c>
      <c r="AR4378" t="s">
        <v>289</v>
      </c>
      <c r="AS4378">
        <v>5</v>
      </c>
      <c r="AT4378" t="s">
        <v>7127</v>
      </c>
      <c r="AU4378" t="s">
        <v>274</v>
      </c>
      <c r="AV4378" t="s">
        <v>275</v>
      </c>
      <c r="AW4378" s="17" t="s">
        <v>118</v>
      </c>
      <c r="AX4378" t="s">
        <v>4353</v>
      </c>
      <c r="AY4378">
        <v>1000</v>
      </c>
      <c r="AZ4378">
        <v>1600</v>
      </c>
      <c r="BA4378" t="s">
        <v>4353</v>
      </c>
      <c r="BB4378" t="s">
        <v>4785</v>
      </c>
      <c r="BC4378" t="s">
        <v>6157</v>
      </c>
      <c r="BH4378" t="s">
        <v>1542</v>
      </c>
      <c r="BI4378" t="s">
        <v>7253</v>
      </c>
      <c r="BJ4378" t="s">
        <v>1541</v>
      </c>
      <c r="BK4378" t="s">
        <v>6157</v>
      </c>
      <c r="BL4378" s="7">
        <v>2003</v>
      </c>
      <c r="BQ4378" t="s">
        <v>6549</v>
      </c>
      <c r="BR4378">
        <v>1</v>
      </c>
      <c r="BS4378" t="s">
        <v>6567</v>
      </c>
      <c r="BT4378" t="s">
        <v>1598</v>
      </c>
      <c r="BW4378">
        <v>-16.600000000000001</v>
      </c>
      <c r="BY4378"/>
      <c r="CB4378">
        <v>3</v>
      </c>
      <c r="CI4378" s="5"/>
    </row>
    <row r="4379" spans="1:87" ht="16" customHeight="1">
      <c r="A4379">
        <v>4378</v>
      </c>
      <c r="B4379" t="s">
        <v>7221</v>
      </c>
      <c r="C4379" s="2">
        <v>44970</v>
      </c>
      <c r="E4379" s="17" t="s">
        <v>117</v>
      </c>
      <c r="F4379" s="17"/>
      <c r="G4379" t="s">
        <v>1608</v>
      </c>
      <c r="H4379" t="s">
        <v>6157</v>
      </c>
      <c r="I4379" t="s">
        <v>4349</v>
      </c>
      <c r="J4379" t="s">
        <v>4350</v>
      </c>
      <c r="K4379" t="s">
        <v>4351</v>
      </c>
      <c r="L4379" t="s">
        <v>6157</v>
      </c>
      <c r="M4379" t="s">
        <v>1608</v>
      </c>
      <c r="N4379" t="s">
        <v>289</v>
      </c>
      <c r="O4379" t="s">
        <v>6157</v>
      </c>
      <c r="P4379" t="s">
        <v>6157</v>
      </c>
      <c r="Q4379" t="s">
        <v>3969</v>
      </c>
      <c r="R4379" t="s">
        <v>6157</v>
      </c>
      <c r="S4379" t="s">
        <v>4353</v>
      </c>
      <c r="T4379" t="s">
        <v>4353</v>
      </c>
      <c r="U4379" s="4" t="s">
        <v>4353</v>
      </c>
      <c r="V4379">
        <v>0</v>
      </c>
      <c r="W4379">
        <v>80</v>
      </c>
      <c r="X4379" t="s">
        <v>6157</v>
      </c>
      <c r="Y4379" t="s">
        <v>6157</v>
      </c>
      <c r="Z4379" t="s">
        <v>6474</v>
      </c>
      <c r="AA4379" t="s">
        <v>1388</v>
      </c>
      <c r="AB4379" t="s">
        <v>247</v>
      </c>
      <c r="AC4379" t="s">
        <v>4353</v>
      </c>
      <c r="AD4379" t="s">
        <v>6157</v>
      </c>
      <c r="AE4379" t="s">
        <v>6157</v>
      </c>
      <c r="AF4379" t="s">
        <v>6157</v>
      </c>
      <c r="AG4379" t="s">
        <v>6157</v>
      </c>
      <c r="AH4379" t="s">
        <v>6157</v>
      </c>
      <c r="AI4379" t="s">
        <v>6157</v>
      </c>
      <c r="AJ4379" t="s">
        <v>6457</v>
      </c>
      <c r="AK4379" t="s">
        <v>1412</v>
      </c>
      <c r="AL4379" t="s">
        <v>1411</v>
      </c>
      <c r="AM4379" t="s">
        <v>259</v>
      </c>
      <c r="AN4379" t="s">
        <v>4353</v>
      </c>
      <c r="AO4379" s="29">
        <v>93</v>
      </c>
      <c r="AP4379">
        <v>-9.4145120000000002</v>
      </c>
      <c r="AQ4379">
        <v>147.212932</v>
      </c>
      <c r="AR4379" t="s">
        <v>289</v>
      </c>
      <c r="AS4379">
        <v>5</v>
      </c>
      <c r="AT4379" t="s">
        <v>7127</v>
      </c>
      <c r="AU4379" t="s">
        <v>274</v>
      </c>
      <c r="AV4379" t="s">
        <v>275</v>
      </c>
      <c r="AW4379" s="17" t="s">
        <v>117</v>
      </c>
      <c r="AX4379" t="s">
        <v>4353</v>
      </c>
      <c r="AY4379">
        <v>1000</v>
      </c>
      <c r="AZ4379">
        <v>1600</v>
      </c>
      <c r="BA4379" t="s">
        <v>4353</v>
      </c>
      <c r="BB4379" t="s">
        <v>4785</v>
      </c>
      <c r="BC4379" t="s">
        <v>6157</v>
      </c>
      <c r="BH4379" t="s">
        <v>1542</v>
      </c>
      <c r="BI4379" t="s">
        <v>7253</v>
      </c>
      <c r="BJ4379" t="s">
        <v>1541</v>
      </c>
      <c r="BK4379" t="s">
        <v>6157</v>
      </c>
      <c r="BL4379" s="7">
        <v>2003</v>
      </c>
      <c r="BQ4379" t="s">
        <v>6549</v>
      </c>
      <c r="BR4379">
        <v>1</v>
      </c>
      <c r="BS4379" t="s">
        <v>6567</v>
      </c>
      <c r="BT4379" t="s">
        <v>1598</v>
      </c>
      <c r="BW4379">
        <v>-15.8</v>
      </c>
      <c r="BY4379"/>
      <c r="CB4379">
        <v>3.5</v>
      </c>
      <c r="CI4379" s="5"/>
    </row>
    <row r="4380" spans="1:87" ht="16" customHeight="1">
      <c r="A4380">
        <v>4379</v>
      </c>
      <c r="B4380" t="s">
        <v>7221</v>
      </c>
      <c r="C4380" s="2">
        <v>44970</v>
      </c>
      <c r="E4380" s="17" t="s">
        <v>116</v>
      </c>
      <c r="F4380" s="17"/>
      <c r="G4380" t="s">
        <v>1608</v>
      </c>
      <c r="H4380" t="s">
        <v>6157</v>
      </c>
      <c r="I4380" t="s">
        <v>4349</v>
      </c>
      <c r="J4380" t="s">
        <v>4350</v>
      </c>
      <c r="K4380" t="s">
        <v>4351</v>
      </c>
      <c r="L4380" t="s">
        <v>6157</v>
      </c>
      <c r="M4380" t="s">
        <v>1608</v>
      </c>
      <c r="N4380" t="s">
        <v>289</v>
      </c>
      <c r="O4380" t="s">
        <v>6157</v>
      </c>
      <c r="P4380" t="s">
        <v>6157</v>
      </c>
      <c r="Q4380" t="s">
        <v>3969</v>
      </c>
      <c r="R4380" t="s">
        <v>6157</v>
      </c>
      <c r="S4380" t="s">
        <v>4353</v>
      </c>
      <c r="T4380" t="s">
        <v>4353</v>
      </c>
      <c r="U4380" s="4" t="s">
        <v>4353</v>
      </c>
      <c r="V4380">
        <v>0</v>
      </c>
      <c r="W4380">
        <v>80</v>
      </c>
      <c r="X4380" t="s">
        <v>6157</v>
      </c>
      <c r="Y4380" t="s">
        <v>6157</v>
      </c>
      <c r="Z4380" t="s">
        <v>6474</v>
      </c>
      <c r="AA4380" t="s">
        <v>1388</v>
      </c>
      <c r="AB4380" t="s">
        <v>247</v>
      </c>
      <c r="AC4380" t="s">
        <v>4353</v>
      </c>
      <c r="AD4380" t="s">
        <v>6157</v>
      </c>
      <c r="AE4380" t="s">
        <v>6157</v>
      </c>
      <c r="AF4380" t="s">
        <v>6157</v>
      </c>
      <c r="AG4380" t="s">
        <v>6157</v>
      </c>
      <c r="AH4380" t="s">
        <v>6157</v>
      </c>
      <c r="AI4380" t="s">
        <v>6157</v>
      </c>
      <c r="AJ4380" t="s">
        <v>6457</v>
      </c>
      <c r="AK4380" t="s">
        <v>1412</v>
      </c>
      <c r="AL4380" t="s">
        <v>1411</v>
      </c>
      <c r="AM4380" t="s">
        <v>259</v>
      </c>
      <c r="AN4380" t="s">
        <v>4353</v>
      </c>
      <c r="AO4380" s="29">
        <v>93</v>
      </c>
      <c r="AP4380">
        <v>-9.4145120000000002</v>
      </c>
      <c r="AQ4380">
        <v>147.212932</v>
      </c>
      <c r="AR4380" t="s">
        <v>289</v>
      </c>
      <c r="AS4380">
        <v>5</v>
      </c>
      <c r="AT4380" t="s">
        <v>7127</v>
      </c>
      <c r="AU4380" t="s">
        <v>274</v>
      </c>
      <c r="AV4380" t="s">
        <v>275</v>
      </c>
      <c r="AW4380" s="17" t="s">
        <v>116</v>
      </c>
      <c r="AX4380" t="s">
        <v>4353</v>
      </c>
      <c r="AY4380">
        <v>1000</v>
      </c>
      <c r="AZ4380">
        <v>1600</v>
      </c>
      <c r="BA4380" t="s">
        <v>4353</v>
      </c>
      <c r="BB4380" t="s">
        <v>4785</v>
      </c>
      <c r="BC4380" t="s">
        <v>6157</v>
      </c>
      <c r="BH4380" t="s">
        <v>1542</v>
      </c>
      <c r="BI4380" t="s">
        <v>7253</v>
      </c>
      <c r="BJ4380" t="s">
        <v>1541</v>
      </c>
      <c r="BK4380" t="s">
        <v>6157</v>
      </c>
      <c r="BL4380" s="7">
        <v>2003</v>
      </c>
      <c r="BQ4380" t="s">
        <v>6549</v>
      </c>
      <c r="BR4380">
        <v>1</v>
      </c>
      <c r="BS4380" t="s">
        <v>6567</v>
      </c>
      <c r="BT4380" t="s">
        <v>1598</v>
      </c>
      <c r="BW4380">
        <v>-16.899999999999999</v>
      </c>
      <c r="BY4380"/>
      <c r="CB4380">
        <v>3.4</v>
      </c>
      <c r="CI4380" s="5"/>
    </row>
    <row r="4381" spans="1:87" ht="16" customHeight="1">
      <c r="A4381">
        <v>4380</v>
      </c>
      <c r="B4381" t="s">
        <v>7221</v>
      </c>
      <c r="C4381" s="2">
        <v>44970</v>
      </c>
      <c r="E4381" s="17" t="s">
        <v>115</v>
      </c>
      <c r="F4381" s="17"/>
      <c r="G4381" t="s">
        <v>1608</v>
      </c>
      <c r="H4381" t="s">
        <v>6157</v>
      </c>
      <c r="I4381" t="s">
        <v>4349</v>
      </c>
      <c r="J4381" t="s">
        <v>4350</v>
      </c>
      <c r="K4381" t="s">
        <v>4351</v>
      </c>
      <c r="L4381" t="s">
        <v>6157</v>
      </c>
      <c r="M4381" t="s">
        <v>1608</v>
      </c>
      <c r="N4381" t="s">
        <v>289</v>
      </c>
      <c r="O4381" t="s">
        <v>6157</v>
      </c>
      <c r="P4381" t="s">
        <v>6157</v>
      </c>
      <c r="Q4381" t="s">
        <v>3969</v>
      </c>
      <c r="R4381" t="s">
        <v>6157</v>
      </c>
      <c r="S4381" t="s">
        <v>4353</v>
      </c>
      <c r="T4381" t="s">
        <v>4353</v>
      </c>
      <c r="U4381" s="4" t="s">
        <v>4353</v>
      </c>
      <c r="V4381">
        <v>0</v>
      </c>
      <c r="W4381">
        <v>80</v>
      </c>
      <c r="X4381" t="s">
        <v>6157</v>
      </c>
      <c r="Y4381" t="s">
        <v>6157</v>
      </c>
      <c r="Z4381" t="s">
        <v>6474</v>
      </c>
      <c r="AA4381" t="s">
        <v>1388</v>
      </c>
      <c r="AB4381" t="s">
        <v>29</v>
      </c>
      <c r="AC4381" t="s">
        <v>4353</v>
      </c>
      <c r="AD4381" t="s">
        <v>6157</v>
      </c>
      <c r="AE4381" t="s">
        <v>6157</v>
      </c>
      <c r="AF4381" t="s">
        <v>6157</v>
      </c>
      <c r="AG4381" t="s">
        <v>6157</v>
      </c>
      <c r="AH4381" t="s">
        <v>6157</v>
      </c>
      <c r="AI4381" t="s">
        <v>6157</v>
      </c>
      <c r="AJ4381" t="s">
        <v>6457</v>
      </c>
      <c r="AK4381" t="s">
        <v>1412</v>
      </c>
      <c r="AL4381" t="s">
        <v>1411</v>
      </c>
      <c r="AM4381" t="s">
        <v>259</v>
      </c>
      <c r="AN4381" t="s">
        <v>4353</v>
      </c>
      <c r="AO4381" s="29">
        <v>93</v>
      </c>
      <c r="AP4381">
        <v>-9.4145120000000002</v>
      </c>
      <c r="AQ4381">
        <v>147.212932</v>
      </c>
      <c r="AR4381" t="s">
        <v>289</v>
      </c>
      <c r="AS4381">
        <v>5</v>
      </c>
      <c r="AT4381" t="s">
        <v>7127</v>
      </c>
      <c r="AU4381" t="s">
        <v>274</v>
      </c>
      <c r="AV4381" t="s">
        <v>275</v>
      </c>
      <c r="AW4381" s="17" t="s">
        <v>115</v>
      </c>
      <c r="AX4381" t="s">
        <v>4353</v>
      </c>
      <c r="AY4381">
        <v>1000</v>
      </c>
      <c r="AZ4381">
        <v>1600</v>
      </c>
      <c r="BA4381" t="s">
        <v>4353</v>
      </c>
      <c r="BB4381" t="s">
        <v>4785</v>
      </c>
      <c r="BC4381" t="s">
        <v>6157</v>
      </c>
      <c r="BH4381" t="s">
        <v>1542</v>
      </c>
      <c r="BI4381" t="s">
        <v>7253</v>
      </c>
      <c r="BJ4381" t="s">
        <v>1541</v>
      </c>
      <c r="BK4381" t="s">
        <v>6157</v>
      </c>
      <c r="BL4381" s="7">
        <v>2003</v>
      </c>
      <c r="BQ4381" t="s">
        <v>6549</v>
      </c>
      <c r="BR4381">
        <v>1</v>
      </c>
      <c r="BS4381" t="s">
        <v>6567</v>
      </c>
      <c r="BT4381" t="s">
        <v>1598</v>
      </c>
      <c r="BW4381">
        <v>-15.8</v>
      </c>
      <c r="BY4381"/>
      <c r="CB4381">
        <v>3.8</v>
      </c>
      <c r="CI4381" s="5"/>
    </row>
    <row r="4382" spans="1:87" ht="16" customHeight="1">
      <c r="A4382">
        <v>4381</v>
      </c>
      <c r="B4382" t="s">
        <v>7221</v>
      </c>
      <c r="C4382" s="2">
        <v>44970</v>
      </c>
      <c r="E4382" s="17" t="s">
        <v>113</v>
      </c>
      <c r="F4382" s="17"/>
      <c r="G4382" t="s">
        <v>1608</v>
      </c>
      <c r="H4382" t="s">
        <v>6157</v>
      </c>
      <c r="I4382" t="s">
        <v>4349</v>
      </c>
      <c r="J4382" t="s">
        <v>4350</v>
      </c>
      <c r="K4382" t="s">
        <v>4351</v>
      </c>
      <c r="L4382" t="s">
        <v>6157</v>
      </c>
      <c r="M4382" t="s">
        <v>1608</v>
      </c>
      <c r="N4382" t="s">
        <v>289</v>
      </c>
      <c r="O4382" t="s">
        <v>6157</v>
      </c>
      <c r="P4382" t="s">
        <v>6157</v>
      </c>
      <c r="Q4382" t="s">
        <v>3969</v>
      </c>
      <c r="R4382" t="s">
        <v>6157</v>
      </c>
      <c r="S4382" t="s">
        <v>4353</v>
      </c>
      <c r="T4382" t="s">
        <v>4353</v>
      </c>
      <c r="U4382" s="4" t="s">
        <v>4353</v>
      </c>
      <c r="V4382">
        <v>0</v>
      </c>
      <c r="W4382">
        <v>80</v>
      </c>
      <c r="X4382" t="s">
        <v>6157</v>
      </c>
      <c r="Y4382" t="s">
        <v>6157</v>
      </c>
      <c r="Z4382" t="s">
        <v>6474</v>
      </c>
      <c r="AA4382" t="s">
        <v>1388</v>
      </c>
      <c r="AB4382" t="s">
        <v>247</v>
      </c>
      <c r="AC4382" t="s">
        <v>4353</v>
      </c>
      <c r="AD4382" t="s">
        <v>6157</v>
      </c>
      <c r="AE4382" t="s">
        <v>6157</v>
      </c>
      <c r="AF4382" t="s">
        <v>6157</v>
      </c>
      <c r="AG4382" t="s">
        <v>6157</v>
      </c>
      <c r="AH4382" t="s">
        <v>6157</v>
      </c>
      <c r="AI4382" t="s">
        <v>6157</v>
      </c>
      <c r="AJ4382" t="s">
        <v>6457</v>
      </c>
      <c r="AK4382" t="s">
        <v>1412</v>
      </c>
      <c r="AL4382" t="s">
        <v>1411</v>
      </c>
      <c r="AM4382" t="s">
        <v>259</v>
      </c>
      <c r="AN4382" t="s">
        <v>4353</v>
      </c>
      <c r="AO4382" s="29">
        <v>93</v>
      </c>
      <c r="AP4382">
        <v>-9.4145120000000002</v>
      </c>
      <c r="AQ4382">
        <v>147.212932</v>
      </c>
      <c r="AR4382" t="s">
        <v>289</v>
      </c>
      <c r="AS4382">
        <v>5</v>
      </c>
      <c r="AT4382" t="s">
        <v>7127</v>
      </c>
      <c r="AU4382" t="s">
        <v>274</v>
      </c>
      <c r="AV4382" t="s">
        <v>275</v>
      </c>
      <c r="AW4382" s="17" t="s">
        <v>113</v>
      </c>
      <c r="AX4382" t="s">
        <v>4353</v>
      </c>
      <c r="AY4382">
        <v>1000</v>
      </c>
      <c r="AZ4382">
        <v>1600</v>
      </c>
      <c r="BA4382" t="s">
        <v>4353</v>
      </c>
      <c r="BB4382" t="s">
        <v>4785</v>
      </c>
      <c r="BC4382" t="s">
        <v>6157</v>
      </c>
      <c r="BH4382" t="s">
        <v>1542</v>
      </c>
      <c r="BI4382" t="s">
        <v>7253</v>
      </c>
      <c r="BJ4382" t="s">
        <v>1541</v>
      </c>
      <c r="BK4382" t="s">
        <v>6157</v>
      </c>
      <c r="BL4382" s="7">
        <v>2003</v>
      </c>
      <c r="BQ4382" t="s">
        <v>6549</v>
      </c>
      <c r="BR4382">
        <v>1</v>
      </c>
      <c r="BS4382" t="s">
        <v>6567</v>
      </c>
      <c r="BT4382" t="s">
        <v>1598</v>
      </c>
      <c r="BW4382">
        <v>-17.2</v>
      </c>
      <c r="BY4382"/>
      <c r="CB4382">
        <v>3.4</v>
      </c>
      <c r="CI4382" s="5"/>
    </row>
    <row r="4383" spans="1:87" ht="16" customHeight="1">
      <c r="A4383">
        <v>4382</v>
      </c>
      <c r="B4383" t="s">
        <v>7221</v>
      </c>
      <c r="C4383" s="2">
        <v>44970</v>
      </c>
      <c r="E4383" s="17" t="s">
        <v>132</v>
      </c>
      <c r="F4383" s="17"/>
      <c r="G4383" t="s">
        <v>1608</v>
      </c>
      <c r="H4383" t="s">
        <v>6157</v>
      </c>
      <c r="I4383" t="s">
        <v>4349</v>
      </c>
      <c r="J4383" t="s">
        <v>4350</v>
      </c>
      <c r="K4383" t="s">
        <v>4351</v>
      </c>
      <c r="L4383" t="s">
        <v>6157</v>
      </c>
      <c r="M4383" t="s">
        <v>1608</v>
      </c>
      <c r="N4383" t="s">
        <v>289</v>
      </c>
      <c r="O4383" t="s">
        <v>6157</v>
      </c>
      <c r="P4383" t="s">
        <v>6157</v>
      </c>
      <c r="Q4383" t="s">
        <v>3969</v>
      </c>
      <c r="R4383" t="s">
        <v>6157</v>
      </c>
      <c r="S4383" t="s">
        <v>4353</v>
      </c>
      <c r="T4383" t="s">
        <v>4353</v>
      </c>
      <c r="U4383" s="4" t="s">
        <v>4353</v>
      </c>
      <c r="V4383">
        <v>0</v>
      </c>
      <c r="W4383">
        <v>80</v>
      </c>
      <c r="X4383" t="s">
        <v>6157</v>
      </c>
      <c r="Y4383" t="s">
        <v>6157</v>
      </c>
      <c r="Z4383" t="s">
        <v>6474</v>
      </c>
      <c r="AA4383" t="s">
        <v>1388</v>
      </c>
      <c r="AB4383" t="s">
        <v>247</v>
      </c>
      <c r="AC4383" t="s">
        <v>4353</v>
      </c>
      <c r="AD4383" t="s">
        <v>6157</v>
      </c>
      <c r="AE4383" t="s">
        <v>6157</v>
      </c>
      <c r="AF4383" t="s">
        <v>6157</v>
      </c>
      <c r="AG4383" t="s">
        <v>6157</v>
      </c>
      <c r="AH4383" t="s">
        <v>6157</v>
      </c>
      <c r="AI4383" t="s">
        <v>6157</v>
      </c>
      <c r="AJ4383" t="s">
        <v>6457</v>
      </c>
      <c r="AK4383" t="s">
        <v>1412</v>
      </c>
      <c r="AL4383" t="s">
        <v>1411</v>
      </c>
      <c r="AM4383" t="s">
        <v>259</v>
      </c>
      <c r="AN4383" t="s">
        <v>4353</v>
      </c>
      <c r="AO4383" s="29">
        <v>93</v>
      </c>
      <c r="AP4383">
        <v>-9.4145120000000002</v>
      </c>
      <c r="AQ4383">
        <v>147.212932</v>
      </c>
      <c r="AR4383" t="s">
        <v>289</v>
      </c>
      <c r="AS4383">
        <v>5</v>
      </c>
      <c r="AT4383" t="s">
        <v>7127</v>
      </c>
      <c r="AU4383" t="s">
        <v>274</v>
      </c>
      <c r="AV4383" t="s">
        <v>275</v>
      </c>
      <c r="AW4383" s="17" t="s">
        <v>132</v>
      </c>
      <c r="AX4383" t="s">
        <v>4353</v>
      </c>
      <c r="AY4383">
        <v>1000</v>
      </c>
      <c r="AZ4383">
        <v>1600</v>
      </c>
      <c r="BA4383" t="s">
        <v>4353</v>
      </c>
      <c r="BB4383" t="s">
        <v>4785</v>
      </c>
      <c r="BC4383" t="s">
        <v>6157</v>
      </c>
      <c r="BH4383" t="s">
        <v>1542</v>
      </c>
      <c r="BI4383" t="s">
        <v>7253</v>
      </c>
      <c r="BJ4383" t="s">
        <v>1541</v>
      </c>
      <c r="BK4383" t="s">
        <v>6157</v>
      </c>
      <c r="BL4383" s="7">
        <v>2003</v>
      </c>
      <c r="BQ4383" t="s">
        <v>6549</v>
      </c>
      <c r="BR4383">
        <v>1</v>
      </c>
      <c r="BS4383" t="s">
        <v>6567</v>
      </c>
      <c r="BT4383" t="s">
        <v>1598</v>
      </c>
      <c r="BW4383">
        <v>-17.100000000000001</v>
      </c>
      <c r="BY4383"/>
      <c r="CB4383">
        <v>3.1</v>
      </c>
      <c r="CI4383" s="5"/>
    </row>
    <row r="4384" spans="1:87" ht="16" customHeight="1">
      <c r="A4384">
        <v>4383</v>
      </c>
      <c r="B4384" t="s">
        <v>7221</v>
      </c>
      <c r="C4384" s="2">
        <v>44970</v>
      </c>
      <c r="E4384" s="17" t="s">
        <v>111</v>
      </c>
      <c r="F4384" s="17"/>
      <c r="G4384" t="s">
        <v>1608</v>
      </c>
      <c r="H4384" t="s">
        <v>6157</v>
      </c>
      <c r="I4384" t="s">
        <v>4349</v>
      </c>
      <c r="J4384" t="s">
        <v>4350</v>
      </c>
      <c r="K4384" t="s">
        <v>4351</v>
      </c>
      <c r="L4384" t="s">
        <v>6157</v>
      </c>
      <c r="M4384" t="s">
        <v>1608</v>
      </c>
      <c r="N4384" t="s">
        <v>289</v>
      </c>
      <c r="O4384" t="s">
        <v>6157</v>
      </c>
      <c r="P4384" t="s">
        <v>6157</v>
      </c>
      <c r="Q4384" t="s">
        <v>3969</v>
      </c>
      <c r="R4384" t="s">
        <v>6157</v>
      </c>
      <c r="S4384" t="s">
        <v>4353</v>
      </c>
      <c r="T4384" t="s">
        <v>4353</v>
      </c>
      <c r="U4384" s="4" t="s">
        <v>4353</v>
      </c>
      <c r="V4384">
        <v>0</v>
      </c>
      <c r="W4384">
        <v>80</v>
      </c>
      <c r="X4384" t="s">
        <v>6157</v>
      </c>
      <c r="Y4384" t="s">
        <v>6157</v>
      </c>
      <c r="Z4384" t="s">
        <v>6474</v>
      </c>
      <c r="AA4384" t="s">
        <v>1388</v>
      </c>
      <c r="AB4384" t="s">
        <v>247</v>
      </c>
      <c r="AC4384" t="s">
        <v>4353</v>
      </c>
      <c r="AD4384" t="s">
        <v>6157</v>
      </c>
      <c r="AE4384" t="s">
        <v>6157</v>
      </c>
      <c r="AF4384" t="s">
        <v>6157</v>
      </c>
      <c r="AG4384" t="s">
        <v>6157</v>
      </c>
      <c r="AH4384" t="s">
        <v>6157</v>
      </c>
      <c r="AI4384" t="s">
        <v>6157</v>
      </c>
      <c r="AJ4384" t="s">
        <v>6457</v>
      </c>
      <c r="AK4384" t="s">
        <v>1412</v>
      </c>
      <c r="AL4384" t="s">
        <v>1411</v>
      </c>
      <c r="AM4384" t="s">
        <v>259</v>
      </c>
      <c r="AN4384" t="s">
        <v>4353</v>
      </c>
      <c r="AO4384" s="29">
        <v>93</v>
      </c>
      <c r="AP4384">
        <v>-9.4145120000000002</v>
      </c>
      <c r="AQ4384">
        <v>147.212932</v>
      </c>
      <c r="AR4384" t="s">
        <v>289</v>
      </c>
      <c r="AS4384">
        <v>5</v>
      </c>
      <c r="AT4384" t="s">
        <v>7127</v>
      </c>
      <c r="AU4384" t="s">
        <v>274</v>
      </c>
      <c r="AV4384" t="s">
        <v>275</v>
      </c>
      <c r="AW4384" s="17" t="s">
        <v>111</v>
      </c>
      <c r="AX4384" t="s">
        <v>4353</v>
      </c>
      <c r="AY4384">
        <v>1000</v>
      </c>
      <c r="AZ4384">
        <v>1600</v>
      </c>
      <c r="BA4384" t="s">
        <v>4353</v>
      </c>
      <c r="BB4384" t="s">
        <v>4785</v>
      </c>
      <c r="BC4384" t="s">
        <v>6157</v>
      </c>
      <c r="BH4384" t="s">
        <v>1542</v>
      </c>
      <c r="BI4384" t="s">
        <v>7253</v>
      </c>
      <c r="BJ4384" t="s">
        <v>1541</v>
      </c>
      <c r="BK4384" t="s">
        <v>6157</v>
      </c>
      <c r="BL4384" s="7">
        <v>2003</v>
      </c>
      <c r="BQ4384" t="s">
        <v>6549</v>
      </c>
      <c r="BR4384">
        <v>1</v>
      </c>
      <c r="BS4384" t="s">
        <v>6567</v>
      </c>
      <c r="BT4384" t="s">
        <v>1598</v>
      </c>
      <c r="BW4384">
        <v>-17.399999999999999</v>
      </c>
      <c r="BY4384"/>
      <c r="CB4384">
        <v>3.1</v>
      </c>
      <c r="CI4384" s="5"/>
    </row>
    <row r="4385" spans="1:87" ht="16" customHeight="1">
      <c r="A4385">
        <v>4384</v>
      </c>
      <c r="B4385" t="s">
        <v>7221</v>
      </c>
      <c r="C4385" s="2">
        <v>44970</v>
      </c>
      <c r="E4385" s="17" t="s">
        <v>131</v>
      </c>
      <c r="F4385" s="17"/>
      <c r="G4385" t="s">
        <v>1608</v>
      </c>
      <c r="H4385" t="s">
        <v>6157</v>
      </c>
      <c r="I4385" t="s">
        <v>4349</v>
      </c>
      <c r="J4385" t="s">
        <v>4350</v>
      </c>
      <c r="K4385" t="s">
        <v>4351</v>
      </c>
      <c r="L4385" t="s">
        <v>6157</v>
      </c>
      <c r="M4385" t="s">
        <v>1608</v>
      </c>
      <c r="N4385" t="s">
        <v>289</v>
      </c>
      <c r="O4385" t="s">
        <v>6157</v>
      </c>
      <c r="P4385" t="s">
        <v>6157</v>
      </c>
      <c r="Q4385" t="s">
        <v>3969</v>
      </c>
      <c r="R4385" t="s">
        <v>6157</v>
      </c>
      <c r="S4385" t="s">
        <v>4353</v>
      </c>
      <c r="T4385" t="s">
        <v>4353</v>
      </c>
      <c r="U4385" s="4" t="s">
        <v>4353</v>
      </c>
      <c r="V4385">
        <v>0</v>
      </c>
      <c r="W4385">
        <v>80</v>
      </c>
      <c r="X4385" t="s">
        <v>6157</v>
      </c>
      <c r="Y4385" t="s">
        <v>6157</v>
      </c>
      <c r="Z4385" t="s">
        <v>6474</v>
      </c>
      <c r="AA4385" t="s">
        <v>1388</v>
      </c>
      <c r="AB4385" t="s">
        <v>29</v>
      </c>
      <c r="AC4385" t="s">
        <v>4353</v>
      </c>
      <c r="AD4385" t="s">
        <v>6157</v>
      </c>
      <c r="AE4385" t="s">
        <v>6157</v>
      </c>
      <c r="AF4385" t="s">
        <v>6157</v>
      </c>
      <c r="AG4385" t="s">
        <v>6157</v>
      </c>
      <c r="AH4385" t="s">
        <v>6157</v>
      </c>
      <c r="AI4385" t="s">
        <v>6157</v>
      </c>
      <c r="AJ4385" t="s">
        <v>6457</v>
      </c>
      <c r="AK4385" t="s">
        <v>1412</v>
      </c>
      <c r="AL4385" t="s">
        <v>1411</v>
      </c>
      <c r="AM4385" t="s">
        <v>259</v>
      </c>
      <c r="AN4385" t="s">
        <v>4353</v>
      </c>
      <c r="AO4385" s="29">
        <v>93</v>
      </c>
      <c r="AP4385">
        <v>-9.4145120000000002</v>
      </c>
      <c r="AQ4385">
        <v>147.212932</v>
      </c>
      <c r="AR4385" t="s">
        <v>289</v>
      </c>
      <c r="AS4385">
        <v>5</v>
      </c>
      <c r="AT4385" t="s">
        <v>7127</v>
      </c>
      <c r="AU4385" t="s">
        <v>274</v>
      </c>
      <c r="AV4385" t="s">
        <v>275</v>
      </c>
      <c r="AW4385" s="17" t="s">
        <v>131</v>
      </c>
      <c r="AX4385" t="s">
        <v>4353</v>
      </c>
      <c r="AY4385">
        <v>1000</v>
      </c>
      <c r="AZ4385">
        <v>1600</v>
      </c>
      <c r="BA4385" t="s">
        <v>4353</v>
      </c>
      <c r="BB4385" t="s">
        <v>4785</v>
      </c>
      <c r="BC4385" t="s">
        <v>6157</v>
      </c>
      <c r="BH4385" t="s">
        <v>1542</v>
      </c>
      <c r="BI4385" t="s">
        <v>7253</v>
      </c>
      <c r="BJ4385" t="s">
        <v>1541</v>
      </c>
      <c r="BK4385" t="s">
        <v>6157</v>
      </c>
      <c r="BL4385" s="7">
        <v>2003</v>
      </c>
      <c r="BQ4385" t="s">
        <v>6549</v>
      </c>
      <c r="BR4385">
        <v>1</v>
      </c>
      <c r="BS4385" t="s">
        <v>6567</v>
      </c>
      <c r="BT4385" t="s">
        <v>1598</v>
      </c>
      <c r="BW4385">
        <v>-17.3</v>
      </c>
      <c r="BY4385"/>
      <c r="CB4385">
        <v>3.1</v>
      </c>
      <c r="CI4385" s="5"/>
    </row>
    <row r="4386" spans="1:87" ht="16" customHeight="1">
      <c r="A4386">
        <v>4385</v>
      </c>
      <c r="B4386" t="s">
        <v>7221</v>
      </c>
      <c r="C4386" s="2">
        <v>44970</v>
      </c>
      <c r="E4386" s="17" t="s">
        <v>109</v>
      </c>
      <c r="F4386" s="17"/>
      <c r="G4386" t="s">
        <v>1608</v>
      </c>
      <c r="H4386" t="s">
        <v>6157</v>
      </c>
      <c r="I4386" t="s">
        <v>4349</v>
      </c>
      <c r="J4386" t="s">
        <v>4350</v>
      </c>
      <c r="K4386" t="s">
        <v>4351</v>
      </c>
      <c r="L4386" t="s">
        <v>6157</v>
      </c>
      <c r="M4386" t="s">
        <v>1608</v>
      </c>
      <c r="N4386" t="s">
        <v>289</v>
      </c>
      <c r="O4386" t="s">
        <v>6157</v>
      </c>
      <c r="P4386" t="s">
        <v>6157</v>
      </c>
      <c r="Q4386" t="s">
        <v>3969</v>
      </c>
      <c r="R4386" t="s">
        <v>6157</v>
      </c>
      <c r="S4386" t="s">
        <v>4353</v>
      </c>
      <c r="T4386" t="s">
        <v>4353</v>
      </c>
      <c r="U4386" s="4" t="s">
        <v>4353</v>
      </c>
      <c r="V4386">
        <v>0</v>
      </c>
      <c r="W4386">
        <v>80</v>
      </c>
      <c r="X4386" t="s">
        <v>6157</v>
      </c>
      <c r="Y4386" t="s">
        <v>6157</v>
      </c>
      <c r="Z4386" t="s">
        <v>6474</v>
      </c>
      <c r="AA4386" t="s">
        <v>1388</v>
      </c>
      <c r="AB4386" t="s">
        <v>247</v>
      </c>
      <c r="AC4386" t="s">
        <v>4353</v>
      </c>
      <c r="AD4386" t="s">
        <v>6157</v>
      </c>
      <c r="AE4386" t="s">
        <v>6157</v>
      </c>
      <c r="AF4386" t="s">
        <v>6157</v>
      </c>
      <c r="AG4386" t="s">
        <v>6157</v>
      </c>
      <c r="AH4386" t="s">
        <v>6157</v>
      </c>
      <c r="AI4386" t="s">
        <v>6157</v>
      </c>
      <c r="AJ4386" t="s">
        <v>6457</v>
      </c>
      <c r="AK4386" t="s">
        <v>1412</v>
      </c>
      <c r="AL4386" t="s">
        <v>1411</v>
      </c>
      <c r="AM4386" t="s">
        <v>259</v>
      </c>
      <c r="AN4386" t="s">
        <v>4353</v>
      </c>
      <c r="AO4386" s="29">
        <v>93</v>
      </c>
      <c r="AP4386">
        <v>-9.4145120000000002</v>
      </c>
      <c r="AQ4386">
        <v>147.212932</v>
      </c>
      <c r="AR4386" t="s">
        <v>289</v>
      </c>
      <c r="AS4386">
        <v>5</v>
      </c>
      <c r="AT4386" t="s">
        <v>7127</v>
      </c>
      <c r="AU4386" t="s">
        <v>274</v>
      </c>
      <c r="AV4386" t="s">
        <v>275</v>
      </c>
      <c r="AW4386" s="17" t="s">
        <v>109</v>
      </c>
      <c r="AX4386" t="s">
        <v>4353</v>
      </c>
      <c r="AY4386">
        <v>1000</v>
      </c>
      <c r="AZ4386">
        <v>1600</v>
      </c>
      <c r="BA4386" t="s">
        <v>4353</v>
      </c>
      <c r="BB4386" t="s">
        <v>4785</v>
      </c>
      <c r="BC4386" t="s">
        <v>6157</v>
      </c>
      <c r="BH4386" t="s">
        <v>1542</v>
      </c>
      <c r="BI4386" t="s">
        <v>7253</v>
      </c>
      <c r="BJ4386" t="s">
        <v>1541</v>
      </c>
      <c r="BK4386" t="s">
        <v>6157</v>
      </c>
      <c r="BL4386" s="7">
        <v>2003</v>
      </c>
      <c r="BQ4386" t="s">
        <v>6549</v>
      </c>
      <c r="BR4386">
        <v>1</v>
      </c>
      <c r="BS4386" t="s">
        <v>6567</v>
      </c>
      <c r="BT4386" t="s">
        <v>1598</v>
      </c>
      <c r="BW4386">
        <v>-14.6</v>
      </c>
      <c r="BY4386"/>
      <c r="CB4386">
        <v>3.3</v>
      </c>
      <c r="CI4386" s="5"/>
    </row>
    <row r="4387" spans="1:87" ht="16" customHeight="1">
      <c r="A4387">
        <v>4386</v>
      </c>
      <c r="B4387" t="s">
        <v>7221</v>
      </c>
      <c r="C4387" s="2">
        <v>44970</v>
      </c>
      <c r="E4387" s="17" t="s">
        <v>108</v>
      </c>
      <c r="F4387" s="17"/>
      <c r="G4387" t="s">
        <v>1608</v>
      </c>
      <c r="H4387" t="s">
        <v>6157</v>
      </c>
      <c r="I4387" t="s">
        <v>4349</v>
      </c>
      <c r="J4387" t="s">
        <v>4350</v>
      </c>
      <c r="K4387" t="s">
        <v>4351</v>
      </c>
      <c r="L4387" t="s">
        <v>6157</v>
      </c>
      <c r="M4387" t="s">
        <v>1608</v>
      </c>
      <c r="N4387" t="s">
        <v>289</v>
      </c>
      <c r="O4387" t="s">
        <v>6157</v>
      </c>
      <c r="P4387" t="s">
        <v>6157</v>
      </c>
      <c r="Q4387" t="s">
        <v>3969</v>
      </c>
      <c r="R4387" t="s">
        <v>6157</v>
      </c>
      <c r="S4387" t="s">
        <v>4353</v>
      </c>
      <c r="T4387" t="s">
        <v>4353</v>
      </c>
      <c r="U4387" s="4" t="s">
        <v>4353</v>
      </c>
      <c r="V4387">
        <v>0</v>
      </c>
      <c r="W4387">
        <v>80</v>
      </c>
      <c r="X4387" t="s">
        <v>6157</v>
      </c>
      <c r="Y4387" t="s">
        <v>6157</v>
      </c>
      <c r="Z4387" t="s">
        <v>6474</v>
      </c>
      <c r="AA4387" t="s">
        <v>1388</v>
      </c>
      <c r="AB4387" t="s">
        <v>247</v>
      </c>
      <c r="AC4387" t="s">
        <v>4353</v>
      </c>
      <c r="AD4387" t="s">
        <v>6157</v>
      </c>
      <c r="AE4387" t="s">
        <v>6157</v>
      </c>
      <c r="AF4387" t="s">
        <v>6157</v>
      </c>
      <c r="AG4387" t="s">
        <v>6157</v>
      </c>
      <c r="AH4387" t="s">
        <v>6157</v>
      </c>
      <c r="AI4387" t="s">
        <v>6157</v>
      </c>
      <c r="AJ4387" t="s">
        <v>6457</v>
      </c>
      <c r="AK4387" t="s">
        <v>1412</v>
      </c>
      <c r="AL4387" t="s">
        <v>1411</v>
      </c>
      <c r="AM4387" t="s">
        <v>259</v>
      </c>
      <c r="AN4387" t="s">
        <v>4353</v>
      </c>
      <c r="AO4387" s="29">
        <v>93</v>
      </c>
      <c r="AP4387">
        <v>-9.4145120000000002</v>
      </c>
      <c r="AQ4387">
        <v>147.212932</v>
      </c>
      <c r="AR4387" t="s">
        <v>289</v>
      </c>
      <c r="AS4387">
        <v>5</v>
      </c>
      <c r="AT4387" t="s">
        <v>7127</v>
      </c>
      <c r="AU4387" t="s">
        <v>274</v>
      </c>
      <c r="AV4387" t="s">
        <v>275</v>
      </c>
      <c r="AW4387" s="17" t="s">
        <v>108</v>
      </c>
      <c r="AX4387" t="s">
        <v>4353</v>
      </c>
      <c r="AY4387">
        <v>1000</v>
      </c>
      <c r="AZ4387">
        <v>1600</v>
      </c>
      <c r="BA4387" t="s">
        <v>4353</v>
      </c>
      <c r="BB4387" t="s">
        <v>4785</v>
      </c>
      <c r="BC4387" t="s">
        <v>6157</v>
      </c>
      <c r="BH4387" t="s">
        <v>1542</v>
      </c>
      <c r="BI4387" t="s">
        <v>7253</v>
      </c>
      <c r="BJ4387" t="s">
        <v>1541</v>
      </c>
      <c r="BK4387" t="s">
        <v>6157</v>
      </c>
      <c r="BL4387" s="7">
        <v>2003</v>
      </c>
      <c r="BQ4387" t="s">
        <v>6549</v>
      </c>
      <c r="BR4387">
        <v>1</v>
      </c>
      <c r="BS4387" t="s">
        <v>6567</v>
      </c>
      <c r="BT4387" t="s">
        <v>1598</v>
      </c>
      <c r="BW4387">
        <v>-15.8</v>
      </c>
      <c r="BY4387"/>
      <c r="CB4387">
        <v>3.5</v>
      </c>
      <c r="CI4387" s="5"/>
    </row>
    <row r="4388" spans="1:87" ht="16" customHeight="1">
      <c r="A4388">
        <v>4387</v>
      </c>
      <c r="B4388" t="s">
        <v>7221</v>
      </c>
      <c r="C4388" s="2">
        <v>44970</v>
      </c>
      <c r="E4388" s="17" t="s">
        <v>105</v>
      </c>
      <c r="F4388" s="17"/>
      <c r="G4388" t="s">
        <v>1608</v>
      </c>
      <c r="H4388" t="s">
        <v>6157</v>
      </c>
      <c r="I4388" t="s">
        <v>4349</v>
      </c>
      <c r="J4388" t="s">
        <v>4350</v>
      </c>
      <c r="K4388" t="s">
        <v>4351</v>
      </c>
      <c r="L4388" t="s">
        <v>6157</v>
      </c>
      <c r="M4388" t="s">
        <v>1608</v>
      </c>
      <c r="N4388" t="s">
        <v>289</v>
      </c>
      <c r="O4388" t="s">
        <v>6157</v>
      </c>
      <c r="P4388" t="s">
        <v>6157</v>
      </c>
      <c r="Q4388" t="s">
        <v>3969</v>
      </c>
      <c r="R4388" t="s">
        <v>6157</v>
      </c>
      <c r="S4388" t="s">
        <v>4353</v>
      </c>
      <c r="T4388" t="s">
        <v>4353</v>
      </c>
      <c r="U4388" s="4" t="s">
        <v>4353</v>
      </c>
      <c r="V4388">
        <v>0</v>
      </c>
      <c r="W4388">
        <v>80</v>
      </c>
      <c r="X4388" t="s">
        <v>6157</v>
      </c>
      <c r="Y4388" t="s">
        <v>6157</v>
      </c>
      <c r="Z4388" t="s">
        <v>6474</v>
      </c>
      <c r="AA4388" t="s">
        <v>1388</v>
      </c>
      <c r="AB4388" t="s">
        <v>1383</v>
      </c>
      <c r="AC4388" t="s">
        <v>4353</v>
      </c>
      <c r="AD4388" t="s">
        <v>6157</v>
      </c>
      <c r="AE4388" t="s">
        <v>6157</v>
      </c>
      <c r="AF4388" t="s">
        <v>6157</v>
      </c>
      <c r="AG4388" t="s">
        <v>6157</v>
      </c>
      <c r="AH4388" t="s">
        <v>6157</v>
      </c>
      <c r="AI4388" t="s">
        <v>6157</v>
      </c>
      <c r="AJ4388" t="s">
        <v>6457</v>
      </c>
      <c r="AK4388" t="s">
        <v>1412</v>
      </c>
      <c r="AL4388" t="s">
        <v>1411</v>
      </c>
      <c r="AM4388" t="s">
        <v>259</v>
      </c>
      <c r="AN4388" t="s">
        <v>4353</v>
      </c>
      <c r="AO4388" s="29">
        <v>93</v>
      </c>
      <c r="AP4388">
        <v>-9.4145120000000002</v>
      </c>
      <c r="AQ4388">
        <v>147.212932</v>
      </c>
      <c r="AR4388" t="s">
        <v>289</v>
      </c>
      <c r="AS4388">
        <v>5</v>
      </c>
      <c r="AT4388" t="s">
        <v>7127</v>
      </c>
      <c r="AU4388" t="s">
        <v>274</v>
      </c>
      <c r="AV4388" t="s">
        <v>275</v>
      </c>
      <c r="AW4388" s="17" t="s">
        <v>105</v>
      </c>
      <c r="AX4388" t="s">
        <v>4353</v>
      </c>
      <c r="AY4388">
        <v>1000</v>
      </c>
      <c r="AZ4388">
        <v>1600</v>
      </c>
      <c r="BA4388" t="s">
        <v>4353</v>
      </c>
      <c r="BB4388" t="s">
        <v>4785</v>
      </c>
      <c r="BC4388" t="s">
        <v>6157</v>
      </c>
      <c r="BH4388" t="s">
        <v>1542</v>
      </c>
      <c r="BI4388" t="s">
        <v>7253</v>
      </c>
      <c r="BJ4388" t="s">
        <v>1541</v>
      </c>
      <c r="BK4388" t="s">
        <v>6157</v>
      </c>
      <c r="BL4388" s="7">
        <v>2003</v>
      </c>
      <c r="BQ4388" t="s">
        <v>6549</v>
      </c>
      <c r="BR4388">
        <v>1</v>
      </c>
      <c r="BS4388" t="s">
        <v>6567</v>
      </c>
      <c r="BT4388" t="s">
        <v>1598</v>
      </c>
      <c r="BW4388">
        <v>-17.2</v>
      </c>
      <c r="BY4388"/>
      <c r="CB4388">
        <v>3.7</v>
      </c>
      <c r="CI4388" s="5"/>
    </row>
    <row r="4389" spans="1:87" ht="16" customHeight="1">
      <c r="A4389">
        <v>4388</v>
      </c>
      <c r="B4389" t="s">
        <v>7221</v>
      </c>
      <c r="C4389" s="2">
        <v>44970</v>
      </c>
      <c r="E4389" s="17" t="s">
        <v>103</v>
      </c>
      <c r="F4389" s="17"/>
      <c r="G4389" t="s">
        <v>1608</v>
      </c>
      <c r="H4389" t="s">
        <v>6157</v>
      </c>
      <c r="I4389" t="s">
        <v>4349</v>
      </c>
      <c r="J4389" t="s">
        <v>4350</v>
      </c>
      <c r="K4389" t="s">
        <v>4351</v>
      </c>
      <c r="L4389" t="s">
        <v>6157</v>
      </c>
      <c r="M4389" t="s">
        <v>1608</v>
      </c>
      <c r="N4389" t="s">
        <v>289</v>
      </c>
      <c r="O4389" t="s">
        <v>6157</v>
      </c>
      <c r="P4389" t="s">
        <v>6157</v>
      </c>
      <c r="Q4389" t="s">
        <v>3969</v>
      </c>
      <c r="R4389" t="s">
        <v>6157</v>
      </c>
      <c r="S4389" t="s">
        <v>4353</v>
      </c>
      <c r="T4389" t="s">
        <v>4353</v>
      </c>
      <c r="U4389" s="4" t="s">
        <v>4353</v>
      </c>
      <c r="V4389">
        <v>0</v>
      </c>
      <c r="W4389">
        <v>80</v>
      </c>
      <c r="X4389" t="s">
        <v>6157</v>
      </c>
      <c r="Y4389" t="s">
        <v>6157</v>
      </c>
      <c r="Z4389" t="s">
        <v>6474</v>
      </c>
      <c r="AA4389" t="s">
        <v>1388</v>
      </c>
      <c r="AB4389" t="s">
        <v>1376</v>
      </c>
      <c r="AC4389" t="s">
        <v>4353</v>
      </c>
      <c r="AD4389" t="s">
        <v>6157</v>
      </c>
      <c r="AE4389" t="s">
        <v>6157</v>
      </c>
      <c r="AF4389" t="s">
        <v>6157</v>
      </c>
      <c r="AG4389" t="s">
        <v>6157</v>
      </c>
      <c r="AH4389" t="s">
        <v>6157</v>
      </c>
      <c r="AI4389" t="s">
        <v>6157</v>
      </c>
      <c r="AJ4389" t="s">
        <v>6457</v>
      </c>
      <c r="AK4389" t="s">
        <v>1412</v>
      </c>
      <c r="AL4389" t="s">
        <v>1411</v>
      </c>
      <c r="AM4389" t="s">
        <v>259</v>
      </c>
      <c r="AN4389" t="s">
        <v>4353</v>
      </c>
      <c r="AO4389" s="29">
        <v>93</v>
      </c>
      <c r="AP4389">
        <v>-9.4145120000000002</v>
      </c>
      <c r="AQ4389">
        <v>147.212932</v>
      </c>
      <c r="AR4389" t="s">
        <v>289</v>
      </c>
      <c r="AS4389">
        <v>5</v>
      </c>
      <c r="AT4389" t="s">
        <v>7127</v>
      </c>
      <c r="AU4389" t="s">
        <v>274</v>
      </c>
      <c r="AV4389" t="s">
        <v>275</v>
      </c>
      <c r="AW4389" s="17" t="s">
        <v>103</v>
      </c>
      <c r="AX4389" t="s">
        <v>4353</v>
      </c>
      <c r="AY4389">
        <v>1000</v>
      </c>
      <c r="AZ4389">
        <v>1600</v>
      </c>
      <c r="BA4389" t="s">
        <v>4353</v>
      </c>
      <c r="BB4389" t="s">
        <v>4785</v>
      </c>
      <c r="BC4389" t="s">
        <v>6157</v>
      </c>
      <c r="BH4389" t="s">
        <v>1542</v>
      </c>
      <c r="BI4389" t="s">
        <v>7253</v>
      </c>
      <c r="BJ4389" t="s">
        <v>1541</v>
      </c>
      <c r="BK4389" t="s">
        <v>6157</v>
      </c>
      <c r="BL4389" s="7">
        <v>2003</v>
      </c>
      <c r="BQ4389" t="s">
        <v>6549</v>
      </c>
      <c r="BR4389">
        <v>1</v>
      </c>
      <c r="BS4389" t="s">
        <v>6567</v>
      </c>
      <c r="BT4389" t="s">
        <v>1598</v>
      </c>
      <c r="BW4389">
        <v>-16.600000000000001</v>
      </c>
      <c r="BY4389"/>
      <c r="CB4389">
        <v>3.1</v>
      </c>
      <c r="CI4389" s="5"/>
    </row>
    <row r="4390" spans="1:87" ht="16" customHeight="1">
      <c r="A4390">
        <v>4389</v>
      </c>
      <c r="B4390" t="s">
        <v>7221</v>
      </c>
      <c r="C4390" s="2">
        <v>44970</v>
      </c>
      <c r="E4390" s="17" t="s">
        <v>102</v>
      </c>
      <c r="F4390" s="17"/>
      <c r="G4390" t="s">
        <v>1608</v>
      </c>
      <c r="H4390" t="s">
        <v>6157</v>
      </c>
      <c r="I4390" t="s">
        <v>4349</v>
      </c>
      <c r="J4390" t="s">
        <v>4350</v>
      </c>
      <c r="K4390" t="s">
        <v>4351</v>
      </c>
      <c r="L4390" t="s">
        <v>6157</v>
      </c>
      <c r="M4390" t="s">
        <v>1608</v>
      </c>
      <c r="N4390" t="s">
        <v>289</v>
      </c>
      <c r="O4390" t="s">
        <v>6157</v>
      </c>
      <c r="P4390" t="s">
        <v>6157</v>
      </c>
      <c r="Q4390" t="s">
        <v>3969</v>
      </c>
      <c r="R4390" t="s">
        <v>6157</v>
      </c>
      <c r="S4390" t="s">
        <v>4353</v>
      </c>
      <c r="T4390" t="s">
        <v>4353</v>
      </c>
      <c r="U4390" s="4" t="s">
        <v>4353</v>
      </c>
      <c r="V4390">
        <v>0</v>
      </c>
      <c r="W4390">
        <v>80</v>
      </c>
      <c r="X4390" t="s">
        <v>6157</v>
      </c>
      <c r="Y4390" t="s">
        <v>6157</v>
      </c>
      <c r="Z4390" t="s">
        <v>6474</v>
      </c>
      <c r="AA4390" t="s">
        <v>1388</v>
      </c>
      <c r="AB4390" t="s">
        <v>1376</v>
      </c>
      <c r="AC4390" t="s">
        <v>4353</v>
      </c>
      <c r="AD4390" t="s">
        <v>6157</v>
      </c>
      <c r="AE4390" t="s">
        <v>6157</v>
      </c>
      <c r="AF4390" t="s">
        <v>6157</v>
      </c>
      <c r="AG4390" t="s">
        <v>6157</v>
      </c>
      <c r="AH4390" t="s">
        <v>6157</v>
      </c>
      <c r="AI4390" t="s">
        <v>6157</v>
      </c>
      <c r="AJ4390" t="s">
        <v>6457</v>
      </c>
      <c r="AK4390" t="s">
        <v>1412</v>
      </c>
      <c r="AL4390" t="s">
        <v>1411</v>
      </c>
      <c r="AM4390" t="s">
        <v>259</v>
      </c>
      <c r="AN4390" t="s">
        <v>4353</v>
      </c>
      <c r="AO4390" s="29">
        <v>93</v>
      </c>
      <c r="AP4390">
        <v>-9.4145120000000002</v>
      </c>
      <c r="AQ4390">
        <v>147.212932</v>
      </c>
      <c r="AR4390" t="s">
        <v>289</v>
      </c>
      <c r="AS4390">
        <v>5</v>
      </c>
      <c r="AT4390" t="s">
        <v>7127</v>
      </c>
      <c r="AU4390" t="s">
        <v>274</v>
      </c>
      <c r="AV4390" t="s">
        <v>275</v>
      </c>
      <c r="AW4390" s="17" t="s">
        <v>102</v>
      </c>
      <c r="AX4390" t="s">
        <v>4353</v>
      </c>
      <c r="AY4390">
        <v>1000</v>
      </c>
      <c r="AZ4390">
        <v>1600</v>
      </c>
      <c r="BA4390" t="s">
        <v>4353</v>
      </c>
      <c r="BB4390" t="s">
        <v>4785</v>
      </c>
      <c r="BC4390" t="s">
        <v>6157</v>
      </c>
      <c r="BH4390" t="s">
        <v>1542</v>
      </c>
      <c r="BI4390" t="s">
        <v>7253</v>
      </c>
      <c r="BJ4390" t="s">
        <v>1541</v>
      </c>
      <c r="BK4390" t="s">
        <v>6157</v>
      </c>
      <c r="BL4390" s="7">
        <v>2003</v>
      </c>
      <c r="BQ4390" t="s">
        <v>6549</v>
      </c>
      <c r="BR4390">
        <v>1</v>
      </c>
      <c r="BS4390" t="s">
        <v>6567</v>
      </c>
      <c r="BT4390" t="s">
        <v>1598</v>
      </c>
      <c r="BW4390">
        <v>-16.899999999999999</v>
      </c>
      <c r="BY4390"/>
      <c r="CB4390">
        <v>3.5</v>
      </c>
      <c r="CI4390" s="5"/>
    </row>
    <row r="4391" spans="1:87" ht="16" customHeight="1">
      <c r="A4391">
        <v>4390</v>
      </c>
      <c r="B4391" t="s">
        <v>7221</v>
      </c>
      <c r="C4391" s="2">
        <v>44970</v>
      </c>
      <c r="E4391" s="17" t="s">
        <v>100</v>
      </c>
      <c r="F4391" s="17"/>
      <c r="G4391" t="s">
        <v>1608</v>
      </c>
      <c r="H4391" t="s">
        <v>6157</v>
      </c>
      <c r="I4391" t="s">
        <v>4349</v>
      </c>
      <c r="J4391" t="s">
        <v>4350</v>
      </c>
      <c r="K4391" t="s">
        <v>4351</v>
      </c>
      <c r="L4391" t="s">
        <v>6157</v>
      </c>
      <c r="M4391" t="s">
        <v>1608</v>
      </c>
      <c r="N4391" t="s">
        <v>289</v>
      </c>
      <c r="O4391" t="s">
        <v>6157</v>
      </c>
      <c r="P4391" t="s">
        <v>6157</v>
      </c>
      <c r="Q4391" t="s">
        <v>3969</v>
      </c>
      <c r="R4391" t="s">
        <v>6157</v>
      </c>
      <c r="S4391" t="s">
        <v>4353</v>
      </c>
      <c r="T4391" t="s">
        <v>4353</v>
      </c>
      <c r="U4391" s="4" t="s">
        <v>4353</v>
      </c>
      <c r="V4391">
        <v>0</v>
      </c>
      <c r="W4391">
        <v>80</v>
      </c>
      <c r="X4391" t="s">
        <v>6157</v>
      </c>
      <c r="Y4391" t="s">
        <v>6157</v>
      </c>
      <c r="Z4391" t="s">
        <v>6474</v>
      </c>
      <c r="AA4391" t="s">
        <v>1388</v>
      </c>
      <c r="AB4391" t="s">
        <v>247</v>
      </c>
      <c r="AC4391" t="s">
        <v>4353</v>
      </c>
      <c r="AD4391" t="s">
        <v>6157</v>
      </c>
      <c r="AE4391" t="s">
        <v>6157</v>
      </c>
      <c r="AF4391" t="s">
        <v>6157</v>
      </c>
      <c r="AG4391" t="s">
        <v>6157</v>
      </c>
      <c r="AH4391" t="s">
        <v>6157</v>
      </c>
      <c r="AI4391" t="s">
        <v>6157</v>
      </c>
      <c r="AJ4391" t="s">
        <v>6457</v>
      </c>
      <c r="AK4391" t="s">
        <v>1412</v>
      </c>
      <c r="AL4391" t="s">
        <v>1411</v>
      </c>
      <c r="AM4391" t="s">
        <v>259</v>
      </c>
      <c r="AN4391" t="s">
        <v>4353</v>
      </c>
      <c r="AO4391" s="29">
        <v>93</v>
      </c>
      <c r="AP4391">
        <v>-9.4145120000000002</v>
      </c>
      <c r="AQ4391">
        <v>147.212932</v>
      </c>
      <c r="AR4391" t="s">
        <v>289</v>
      </c>
      <c r="AS4391">
        <v>5</v>
      </c>
      <c r="AT4391" t="s">
        <v>7127</v>
      </c>
      <c r="AU4391" t="s">
        <v>274</v>
      </c>
      <c r="AV4391" t="s">
        <v>275</v>
      </c>
      <c r="AW4391" s="17" t="s">
        <v>100</v>
      </c>
      <c r="AX4391" t="s">
        <v>4353</v>
      </c>
      <c r="AY4391">
        <v>1000</v>
      </c>
      <c r="AZ4391">
        <v>1600</v>
      </c>
      <c r="BA4391" t="s">
        <v>4353</v>
      </c>
      <c r="BB4391" t="s">
        <v>4785</v>
      </c>
      <c r="BC4391" t="s">
        <v>6157</v>
      </c>
      <c r="BH4391" t="s">
        <v>1542</v>
      </c>
      <c r="BI4391" t="s">
        <v>7253</v>
      </c>
      <c r="BJ4391" t="s">
        <v>1541</v>
      </c>
      <c r="BK4391" t="s">
        <v>6157</v>
      </c>
      <c r="BL4391" s="7">
        <v>2003</v>
      </c>
      <c r="BQ4391" t="s">
        <v>6549</v>
      </c>
      <c r="BR4391">
        <v>1</v>
      </c>
      <c r="BS4391" t="s">
        <v>6567</v>
      </c>
      <c r="BT4391" t="s">
        <v>1598</v>
      </c>
      <c r="BW4391">
        <v>-17.7</v>
      </c>
      <c r="BY4391"/>
      <c r="CB4391">
        <v>3.4</v>
      </c>
      <c r="CI4391" s="5"/>
    </row>
    <row r="4392" spans="1:87" ht="16" customHeight="1">
      <c r="A4392">
        <v>4391</v>
      </c>
      <c r="B4392" t="s">
        <v>7221</v>
      </c>
      <c r="C4392" s="2">
        <v>44970</v>
      </c>
      <c r="E4392" s="17" t="s">
        <v>591</v>
      </c>
      <c r="F4392" s="17">
        <v>1</v>
      </c>
      <c r="G4392" t="s">
        <v>1608</v>
      </c>
      <c r="H4392" t="s">
        <v>6157</v>
      </c>
      <c r="I4392" t="s">
        <v>4349</v>
      </c>
      <c r="J4392" t="s">
        <v>4350</v>
      </c>
      <c r="K4392" t="s">
        <v>4351</v>
      </c>
      <c r="L4392" t="s">
        <v>6157</v>
      </c>
      <c r="M4392" t="s">
        <v>1608</v>
      </c>
      <c r="N4392" t="s">
        <v>289</v>
      </c>
      <c r="O4392" t="s">
        <v>6157</v>
      </c>
      <c r="P4392" t="s">
        <v>6157</v>
      </c>
      <c r="Q4392" t="s">
        <v>3969</v>
      </c>
      <c r="R4392" t="s">
        <v>6157</v>
      </c>
      <c r="S4392" t="s">
        <v>231</v>
      </c>
      <c r="T4392" s="4" t="s">
        <v>233</v>
      </c>
      <c r="U4392" s="4" t="s">
        <v>233</v>
      </c>
      <c r="V4392">
        <v>18</v>
      </c>
      <c r="W4392">
        <v>80</v>
      </c>
      <c r="X4392" t="s">
        <v>6157</v>
      </c>
      <c r="Y4392" t="s">
        <v>6157</v>
      </c>
      <c r="Z4392" t="s">
        <v>1366</v>
      </c>
      <c r="AA4392" t="s">
        <v>1388</v>
      </c>
      <c r="AB4392" t="s">
        <v>1377</v>
      </c>
      <c r="AC4392" t="s">
        <v>4353</v>
      </c>
      <c r="AD4392" t="s">
        <v>6157</v>
      </c>
      <c r="AE4392" t="s">
        <v>6157</v>
      </c>
      <c r="AF4392" t="s">
        <v>6157</v>
      </c>
      <c r="AG4392" t="s">
        <v>6157</v>
      </c>
      <c r="AH4392" t="s">
        <v>6157</v>
      </c>
      <c r="AI4392" t="s">
        <v>6157</v>
      </c>
      <c r="AJ4392" t="s">
        <v>6457</v>
      </c>
      <c r="AK4392" t="s">
        <v>1410</v>
      </c>
      <c r="AL4392" t="s">
        <v>5406</v>
      </c>
      <c r="AM4392" t="s">
        <v>1394</v>
      </c>
      <c r="AN4392" t="s">
        <v>4353</v>
      </c>
      <c r="AO4392" s="29">
        <v>34.649749800000002</v>
      </c>
      <c r="AP4392">
        <v>-27.056870920000001</v>
      </c>
      <c r="AQ4392">
        <v>-109.38303709</v>
      </c>
      <c r="AR4392" t="s">
        <v>289</v>
      </c>
      <c r="AS4392">
        <v>0.5</v>
      </c>
      <c r="AT4392" t="s">
        <v>4353</v>
      </c>
      <c r="AU4392" t="s">
        <v>274</v>
      </c>
      <c r="AV4392" t="s">
        <v>4353</v>
      </c>
      <c r="AW4392" t="s">
        <v>4353</v>
      </c>
      <c r="AX4392" t="s">
        <v>4353</v>
      </c>
      <c r="AY4392">
        <v>1800</v>
      </c>
      <c r="BA4392" t="s">
        <v>4353</v>
      </c>
      <c r="BB4392" t="s">
        <v>4785</v>
      </c>
      <c r="BC4392" t="s">
        <v>6157</v>
      </c>
      <c r="BH4392" t="s">
        <v>295</v>
      </c>
      <c r="BI4392" t="s">
        <v>7254</v>
      </c>
      <c r="BJ4392" t="s">
        <v>6500</v>
      </c>
      <c r="BK4392" t="s">
        <v>1539</v>
      </c>
      <c r="BL4392" s="7" t="s">
        <v>1538</v>
      </c>
      <c r="BQ4392" t="s">
        <v>5399</v>
      </c>
      <c r="BR4392">
        <v>1</v>
      </c>
      <c r="BS4392" t="s">
        <v>6568</v>
      </c>
      <c r="BT4392" t="s">
        <v>5400</v>
      </c>
      <c r="BY4392"/>
      <c r="CB4392">
        <v>2.8</v>
      </c>
      <c r="CC4392">
        <v>23.4</v>
      </c>
      <c r="CD4392">
        <v>9.9</v>
      </c>
      <c r="CI4392" s="5"/>
    </row>
    <row r="4393" spans="1:87" ht="16" customHeight="1">
      <c r="A4393">
        <v>4392</v>
      </c>
      <c r="B4393" t="s">
        <v>7221</v>
      </c>
      <c r="C4393" s="2">
        <v>44970</v>
      </c>
      <c r="E4393" s="17" t="s">
        <v>590</v>
      </c>
      <c r="F4393" s="17">
        <v>5</v>
      </c>
      <c r="G4393" t="s">
        <v>1608</v>
      </c>
      <c r="H4393" t="s">
        <v>6157</v>
      </c>
      <c r="I4393" t="s">
        <v>4349</v>
      </c>
      <c r="J4393" t="s">
        <v>4350</v>
      </c>
      <c r="K4393" t="s">
        <v>4351</v>
      </c>
      <c r="L4393" t="s">
        <v>6157</v>
      </c>
      <c r="M4393" t="s">
        <v>1608</v>
      </c>
      <c r="N4393" t="s">
        <v>289</v>
      </c>
      <c r="O4393" t="s">
        <v>6157</v>
      </c>
      <c r="P4393" t="s">
        <v>6157</v>
      </c>
      <c r="Q4393" t="s">
        <v>3969</v>
      </c>
      <c r="R4393" t="s">
        <v>6157</v>
      </c>
      <c r="S4393" t="s">
        <v>231</v>
      </c>
      <c r="T4393" s="4" t="s">
        <v>233</v>
      </c>
      <c r="U4393" s="4" t="s">
        <v>233</v>
      </c>
      <c r="V4393">
        <v>18</v>
      </c>
      <c r="W4393">
        <v>80</v>
      </c>
      <c r="X4393" t="s">
        <v>6157</v>
      </c>
      <c r="Y4393" t="s">
        <v>6157</v>
      </c>
      <c r="Z4393" t="s">
        <v>1366</v>
      </c>
      <c r="AA4393" t="s">
        <v>1388</v>
      </c>
      <c r="AB4393" t="s">
        <v>1377</v>
      </c>
      <c r="AC4393" t="s">
        <v>4353</v>
      </c>
      <c r="AD4393" t="s">
        <v>6157</v>
      </c>
      <c r="AE4393" t="s">
        <v>6157</v>
      </c>
      <c r="AF4393" t="s">
        <v>6157</v>
      </c>
      <c r="AG4393" t="s">
        <v>6157</v>
      </c>
      <c r="AH4393" t="s">
        <v>6157</v>
      </c>
      <c r="AI4393" t="s">
        <v>6157</v>
      </c>
      <c r="AJ4393" t="s">
        <v>6457</v>
      </c>
      <c r="AK4393" t="s">
        <v>1400</v>
      </c>
      <c r="AL4393" t="s">
        <v>5406</v>
      </c>
      <c r="AM4393" t="s">
        <v>1394</v>
      </c>
      <c r="AN4393" t="s">
        <v>4353</v>
      </c>
      <c r="AO4393" s="29">
        <v>14.1424608</v>
      </c>
      <c r="AP4393">
        <v>-27.094127759999999</v>
      </c>
      <c r="AQ4393">
        <v>-109.28034067</v>
      </c>
      <c r="AR4393" t="s">
        <v>289</v>
      </c>
      <c r="AS4393">
        <v>0.5</v>
      </c>
      <c r="AT4393" t="s">
        <v>5393</v>
      </c>
      <c r="AU4393" t="s">
        <v>274</v>
      </c>
      <c r="AV4393" t="s">
        <v>4353</v>
      </c>
      <c r="AW4393" t="s">
        <v>4353</v>
      </c>
      <c r="AX4393" t="s">
        <v>4353</v>
      </c>
      <c r="AY4393">
        <v>1600</v>
      </c>
      <c r="AZ4393">
        <v>1900</v>
      </c>
      <c r="BA4393" t="s">
        <v>290</v>
      </c>
      <c r="BB4393" t="s">
        <v>4785</v>
      </c>
      <c r="BC4393" t="s">
        <v>6157</v>
      </c>
      <c r="BH4393" t="s">
        <v>1535</v>
      </c>
      <c r="BI4393" t="s">
        <v>7254</v>
      </c>
      <c r="BJ4393" t="s">
        <v>6500</v>
      </c>
      <c r="BK4393" t="s">
        <v>1539</v>
      </c>
      <c r="BL4393" s="7" t="s">
        <v>1538</v>
      </c>
      <c r="BQ4393" t="s">
        <v>5399</v>
      </c>
      <c r="BR4393">
        <v>1</v>
      </c>
      <c r="BS4393" t="s">
        <v>6568</v>
      </c>
      <c r="BT4393" t="s">
        <v>5400</v>
      </c>
      <c r="BW4393">
        <v>-18.5</v>
      </c>
      <c r="BY4393">
        <v>11.9</v>
      </c>
      <c r="CB4393">
        <v>3</v>
      </c>
      <c r="CC4393">
        <v>26.1</v>
      </c>
      <c r="CD4393">
        <v>10.1</v>
      </c>
      <c r="CI4393" s="5"/>
    </row>
    <row r="4394" spans="1:87" ht="16" customHeight="1">
      <c r="A4394">
        <v>4393</v>
      </c>
      <c r="B4394" t="s">
        <v>7221</v>
      </c>
      <c r="C4394" s="2">
        <v>44970</v>
      </c>
      <c r="E4394" s="17" t="s">
        <v>589</v>
      </c>
      <c r="F4394" s="17">
        <v>2</v>
      </c>
      <c r="G4394" t="s">
        <v>1608</v>
      </c>
      <c r="H4394" t="s">
        <v>6157</v>
      </c>
      <c r="I4394" t="s">
        <v>4349</v>
      </c>
      <c r="J4394" t="s">
        <v>4350</v>
      </c>
      <c r="K4394" t="s">
        <v>4351</v>
      </c>
      <c r="L4394" t="s">
        <v>6157</v>
      </c>
      <c r="M4394" t="s">
        <v>1608</v>
      </c>
      <c r="N4394" t="s">
        <v>289</v>
      </c>
      <c r="O4394" t="s">
        <v>6157</v>
      </c>
      <c r="P4394" t="s">
        <v>6157</v>
      </c>
      <c r="Q4394" t="s">
        <v>3969</v>
      </c>
      <c r="R4394" t="s">
        <v>6157</v>
      </c>
      <c r="S4394" t="s">
        <v>231</v>
      </c>
      <c r="T4394" s="4" t="s">
        <v>233</v>
      </c>
      <c r="U4394" s="4" t="s">
        <v>233</v>
      </c>
      <c r="V4394">
        <v>18</v>
      </c>
      <c r="W4394">
        <v>80</v>
      </c>
      <c r="X4394" t="s">
        <v>6157</v>
      </c>
      <c r="Y4394" t="s">
        <v>6157</v>
      </c>
      <c r="Z4394" t="s">
        <v>1366</v>
      </c>
      <c r="AA4394" t="s">
        <v>1388</v>
      </c>
      <c r="AB4394" t="s">
        <v>1377</v>
      </c>
      <c r="AC4394" t="s">
        <v>4353</v>
      </c>
      <c r="AD4394" t="s">
        <v>6157</v>
      </c>
      <c r="AE4394" t="s">
        <v>6157</v>
      </c>
      <c r="AF4394" t="s">
        <v>6157</v>
      </c>
      <c r="AG4394" t="s">
        <v>6157</v>
      </c>
      <c r="AH4394" t="s">
        <v>6157</v>
      </c>
      <c r="AI4394" t="s">
        <v>6157</v>
      </c>
      <c r="AJ4394" t="s">
        <v>6457</v>
      </c>
      <c r="AK4394" t="s">
        <v>1409</v>
      </c>
      <c r="AL4394" t="s">
        <v>5406</v>
      </c>
      <c r="AM4394" t="s">
        <v>1394</v>
      </c>
      <c r="AN4394" t="s">
        <v>4353</v>
      </c>
      <c r="AO4394" s="29">
        <v>11.6938543</v>
      </c>
      <c r="AP4394">
        <v>-27.08810063</v>
      </c>
      <c r="AQ4394">
        <v>-109.29953992</v>
      </c>
      <c r="AR4394" t="s">
        <v>289</v>
      </c>
      <c r="AS4394">
        <v>0.1</v>
      </c>
      <c r="AT4394" t="s">
        <v>5393</v>
      </c>
      <c r="AU4394" t="s">
        <v>274</v>
      </c>
      <c r="AV4394" t="s">
        <v>4353</v>
      </c>
      <c r="AW4394" t="s">
        <v>4353</v>
      </c>
      <c r="AX4394" t="s">
        <v>4353</v>
      </c>
      <c r="AY4394">
        <v>1800</v>
      </c>
      <c r="BA4394" t="s">
        <v>4353</v>
      </c>
      <c r="BB4394" t="s">
        <v>4785</v>
      </c>
      <c r="BC4394" t="s">
        <v>6157</v>
      </c>
      <c r="BH4394" t="s">
        <v>295</v>
      </c>
      <c r="BI4394" t="s">
        <v>7254</v>
      </c>
      <c r="BJ4394" t="s">
        <v>6500</v>
      </c>
      <c r="BK4394" t="s">
        <v>1539</v>
      </c>
      <c r="BL4394" s="7" t="s">
        <v>1538</v>
      </c>
      <c r="BQ4394" t="s">
        <v>5399</v>
      </c>
      <c r="BR4394">
        <v>1</v>
      </c>
      <c r="BS4394" t="s">
        <v>6568</v>
      </c>
      <c r="BT4394" t="s">
        <v>5400</v>
      </c>
      <c r="BW4394">
        <v>-18.600000000000001</v>
      </c>
      <c r="BY4394">
        <v>13</v>
      </c>
      <c r="CB4394">
        <v>3.3</v>
      </c>
      <c r="CC4394">
        <v>39.1</v>
      </c>
      <c r="CD4394">
        <v>13.7</v>
      </c>
      <c r="CI4394" s="5"/>
    </row>
    <row r="4395" spans="1:87" ht="16" customHeight="1">
      <c r="A4395">
        <v>4394</v>
      </c>
      <c r="B4395" t="s">
        <v>7221</v>
      </c>
      <c r="C4395" s="2">
        <v>44970</v>
      </c>
      <c r="E4395" s="17" t="s">
        <v>588</v>
      </c>
      <c r="F4395" s="17">
        <v>3</v>
      </c>
      <c r="G4395" t="s">
        <v>1608</v>
      </c>
      <c r="H4395" t="s">
        <v>6157</v>
      </c>
      <c r="I4395" t="s">
        <v>4349</v>
      </c>
      <c r="J4395" t="s">
        <v>4350</v>
      </c>
      <c r="K4395" t="s">
        <v>4351</v>
      </c>
      <c r="L4395" t="s">
        <v>6157</v>
      </c>
      <c r="M4395" t="s">
        <v>1608</v>
      </c>
      <c r="N4395" t="s">
        <v>289</v>
      </c>
      <c r="O4395" t="s">
        <v>6157</v>
      </c>
      <c r="P4395" t="s">
        <v>6157</v>
      </c>
      <c r="Q4395" t="s">
        <v>3969</v>
      </c>
      <c r="R4395" t="s">
        <v>6157</v>
      </c>
      <c r="S4395" t="s">
        <v>231</v>
      </c>
      <c r="T4395" s="4" t="s">
        <v>233</v>
      </c>
      <c r="U4395" s="4" t="s">
        <v>233</v>
      </c>
      <c r="V4395">
        <v>18</v>
      </c>
      <c r="W4395">
        <v>80</v>
      </c>
      <c r="X4395" t="s">
        <v>6157</v>
      </c>
      <c r="Y4395" t="s">
        <v>6157</v>
      </c>
      <c r="Z4395" t="s">
        <v>1366</v>
      </c>
      <c r="AA4395" t="s">
        <v>1388</v>
      </c>
      <c r="AB4395" t="s">
        <v>1377</v>
      </c>
      <c r="AC4395" t="s">
        <v>4353</v>
      </c>
      <c r="AD4395" t="s">
        <v>6157</v>
      </c>
      <c r="AE4395" t="s">
        <v>6157</v>
      </c>
      <c r="AF4395" t="s">
        <v>6157</v>
      </c>
      <c r="AG4395" t="s">
        <v>6157</v>
      </c>
      <c r="AH4395" t="s">
        <v>6157</v>
      </c>
      <c r="AI4395" t="s">
        <v>6157</v>
      </c>
      <c r="AJ4395" t="s">
        <v>6457</v>
      </c>
      <c r="AK4395" t="s">
        <v>1409</v>
      </c>
      <c r="AL4395" t="s">
        <v>5406</v>
      </c>
      <c r="AM4395" t="s">
        <v>1394</v>
      </c>
      <c r="AN4395" t="s">
        <v>4353</v>
      </c>
      <c r="AO4395" s="29">
        <v>12</v>
      </c>
      <c r="AP4395">
        <v>-27.08810063</v>
      </c>
      <c r="AQ4395">
        <v>-109.29953992</v>
      </c>
      <c r="AR4395" t="s">
        <v>289</v>
      </c>
      <c r="AS4395">
        <v>0.1</v>
      </c>
      <c r="AT4395" t="s">
        <v>5393</v>
      </c>
      <c r="AU4395" t="s">
        <v>274</v>
      </c>
      <c r="AV4395" t="s">
        <v>4353</v>
      </c>
      <c r="AW4395" t="s">
        <v>4353</v>
      </c>
      <c r="AX4395" t="s">
        <v>4353</v>
      </c>
      <c r="AY4395">
        <v>1800</v>
      </c>
      <c r="BA4395" t="s">
        <v>4353</v>
      </c>
      <c r="BB4395" t="s">
        <v>4785</v>
      </c>
      <c r="BC4395" t="s">
        <v>6157</v>
      </c>
      <c r="BH4395" t="s">
        <v>295</v>
      </c>
      <c r="BI4395" t="s">
        <v>7254</v>
      </c>
      <c r="BJ4395" t="s">
        <v>6500</v>
      </c>
      <c r="BK4395" t="s">
        <v>1539</v>
      </c>
      <c r="BL4395" s="7" t="s">
        <v>1538</v>
      </c>
      <c r="BQ4395" t="s">
        <v>5399</v>
      </c>
      <c r="BR4395">
        <v>1</v>
      </c>
      <c r="BS4395" t="s">
        <v>6568</v>
      </c>
      <c r="BT4395" t="s">
        <v>5400</v>
      </c>
      <c r="BW4395">
        <v>-17.7</v>
      </c>
      <c r="BY4395">
        <v>11.5</v>
      </c>
      <c r="CB4395">
        <v>3.2</v>
      </c>
      <c r="CC4395">
        <v>34.299999999999997</v>
      </c>
      <c r="CD4395">
        <v>12.3</v>
      </c>
      <c r="CI4395" s="5"/>
    </row>
    <row r="4396" spans="1:87" ht="16" customHeight="1">
      <c r="A4396">
        <v>4395</v>
      </c>
      <c r="B4396" t="s">
        <v>7221</v>
      </c>
      <c r="C4396" s="2">
        <v>44970</v>
      </c>
      <c r="E4396" s="17" t="s">
        <v>587</v>
      </c>
      <c r="F4396" s="17">
        <v>7</v>
      </c>
      <c r="G4396" t="s">
        <v>1608</v>
      </c>
      <c r="H4396" t="s">
        <v>6157</v>
      </c>
      <c r="I4396" t="s">
        <v>4349</v>
      </c>
      <c r="J4396" t="s">
        <v>4350</v>
      </c>
      <c r="K4396" t="s">
        <v>4351</v>
      </c>
      <c r="L4396" t="s">
        <v>6157</v>
      </c>
      <c r="M4396" t="s">
        <v>1608</v>
      </c>
      <c r="N4396" t="s">
        <v>289</v>
      </c>
      <c r="O4396" t="s">
        <v>6157</v>
      </c>
      <c r="P4396" t="s">
        <v>6157</v>
      </c>
      <c r="Q4396" t="s">
        <v>3969</v>
      </c>
      <c r="R4396" t="s">
        <v>6157</v>
      </c>
      <c r="S4396" t="s">
        <v>231</v>
      </c>
      <c r="T4396" s="4" t="s">
        <v>233</v>
      </c>
      <c r="U4396" s="4" t="s">
        <v>233</v>
      </c>
      <c r="V4396">
        <v>18</v>
      </c>
      <c r="W4396">
        <v>80</v>
      </c>
      <c r="X4396" t="s">
        <v>6157</v>
      </c>
      <c r="Y4396" t="s">
        <v>6157</v>
      </c>
      <c r="Z4396" t="s">
        <v>1366</v>
      </c>
      <c r="AA4396" t="s">
        <v>1388</v>
      </c>
      <c r="AB4396" t="s">
        <v>1377</v>
      </c>
      <c r="AC4396" t="s">
        <v>4353</v>
      </c>
      <c r="AD4396" t="s">
        <v>6157</v>
      </c>
      <c r="AE4396" t="s">
        <v>6157</v>
      </c>
      <c r="AF4396" t="s">
        <v>6157</v>
      </c>
      <c r="AG4396" t="s">
        <v>6157</v>
      </c>
      <c r="AH4396" t="s">
        <v>6157</v>
      </c>
      <c r="AI4396" t="s">
        <v>6157</v>
      </c>
      <c r="AJ4396" t="s">
        <v>6457</v>
      </c>
      <c r="AK4396" t="s">
        <v>1409</v>
      </c>
      <c r="AL4396" t="s">
        <v>5406</v>
      </c>
      <c r="AM4396" t="s">
        <v>1394</v>
      </c>
      <c r="AN4396" t="s">
        <v>4353</v>
      </c>
      <c r="AO4396" s="29">
        <v>12</v>
      </c>
      <c r="AP4396">
        <v>-27.08810063</v>
      </c>
      <c r="AQ4396">
        <v>-109.29953992</v>
      </c>
      <c r="AR4396" t="s">
        <v>289</v>
      </c>
      <c r="AS4396">
        <v>0.1</v>
      </c>
      <c r="AT4396" t="s">
        <v>5393</v>
      </c>
      <c r="AU4396" t="s">
        <v>274</v>
      </c>
      <c r="AV4396" t="s">
        <v>4353</v>
      </c>
      <c r="AW4396" t="s">
        <v>4353</v>
      </c>
      <c r="AX4396" t="s">
        <v>4353</v>
      </c>
      <c r="AY4396">
        <v>1800</v>
      </c>
      <c r="BA4396" t="s">
        <v>4353</v>
      </c>
      <c r="BB4396" t="s">
        <v>4785</v>
      </c>
      <c r="BC4396" t="s">
        <v>6157</v>
      </c>
      <c r="BH4396" t="s">
        <v>295</v>
      </c>
      <c r="BI4396" t="s">
        <v>7254</v>
      </c>
      <c r="BJ4396" t="s">
        <v>6500</v>
      </c>
      <c r="BK4396" t="s">
        <v>1539</v>
      </c>
      <c r="BL4396" s="7" t="s">
        <v>1538</v>
      </c>
      <c r="BQ4396" t="s">
        <v>5399</v>
      </c>
      <c r="BR4396">
        <v>1</v>
      </c>
      <c r="BS4396" t="s">
        <v>6568</v>
      </c>
      <c r="BT4396" t="s">
        <v>5400</v>
      </c>
      <c r="BW4396"/>
      <c r="BY4396"/>
      <c r="CC4396">
        <v>14</v>
      </c>
      <c r="CI4396" s="5"/>
    </row>
    <row r="4397" spans="1:87" ht="16" customHeight="1">
      <c r="A4397">
        <v>4396</v>
      </c>
      <c r="B4397" t="s">
        <v>7221</v>
      </c>
      <c r="C4397" s="2">
        <v>44970</v>
      </c>
      <c r="E4397" s="17" t="s">
        <v>586</v>
      </c>
      <c r="F4397" s="17">
        <v>9</v>
      </c>
      <c r="G4397" t="s">
        <v>1608</v>
      </c>
      <c r="H4397" t="s">
        <v>6157</v>
      </c>
      <c r="I4397" t="s">
        <v>4349</v>
      </c>
      <c r="J4397" t="s">
        <v>4350</v>
      </c>
      <c r="K4397" t="s">
        <v>4351</v>
      </c>
      <c r="L4397" t="s">
        <v>6157</v>
      </c>
      <c r="M4397" t="s">
        <v>1608</v>
      </c>
      <c r="N4397" t="s">
        <v>289</v>
      </c>
      <c r="O4397" t="s">
        <v>6157</v>
      </c>
      <c r="P4397" t="s">
        <v>6157</v>
      </c>
      <c r="Q4397" t="s">
        <v>3969</v>
      </c>
      <c r="R4397" t="s">
        <v>6157</v>
      </c>
      <c r="S4397" t="s">
        <v>231</v>
      </c>
      <c r="T4397" s="4" t="s">
        <v>233</v>
      </c>
      <c r="U4397" s="4" t="s">
        <v>233</v>
      </c>
      <c r="V4397">
        <v>18</v>
      </c>
      <c r="W4397">
        <v>80</v>
      </c>
      <c r="X4397" t="s">
        <v>6157</v>
      </c>
      <c r="Y4397" t="s">
        <v>6157</v>
      </c>
      <c r="Z4397" t="s">
        <v>1366</v>
      </c>
      <c r="AA4397" t="s">
        <v>1388</v>
      </c>
      <c r="AB4397" t="s">
        <v>1377</v>
      </c>
      <c r="AC4397" t="s">
        <v>4353</v>
      </c>
      <c r="AD4397" t="s">
        <v>6157</v>
      </c>
      <c r="AE4397" t="s">
        <v>6157</v>
      </c>
      <c r="AF4397" t="s">
        <v>6157</v>
      </c>
      <c r="AG4397" t="s">
        <v>6157</v>
      </c>
      <c r="AH4397" t="s">
        <v>6157</v>
      </c>
      <c r="AI4397" t="s">
        <v>6157</v>
      </c>
      <c r="AJ4397" t="s">
        <v>6457</v>
      </c>
      <c r="AK4397" t="s">
        <v>1409</v>
      </c>
      <c r="AL4397" t="s">
        <v>5406</v>
      </c>
      <c r="AM4397" t="s">
        <v>1394</v>
      </c>
      <c r="AN4397" t="s">
        <v>4353</v>
      </c>
      <c r="AO4397" s="29">
        <v>12</v>
      </c>
      <c r="AP4397">
        <v>-27.08810063</v>
      </c>
      <c r="AQ4397">
        <v>-109.29953992</v>
      </c>
      <c r="AR4397" t="s">
        <v>289</v>
      </c>
      <c r="AS4397">
        <v>0.1</v>
      </c>
      <c r="AT4397" t="s">
        <v>5393</v>
      </c>
      <c r="AU4397" t="s">
        <v>274</v>
      </c>
      <c r="AV4397" t="s">
        <v>4353</v>
      </c>
      <c r="AW4397" t="s">
        <v>4353</v>
      </c>
      <c r="AX4397" t="s">
        <v>4353</v>
      </c>
      <c r="AY4397">
        <v>1800</v>
      </c>
      <c r="BA4397" t="s">
        <v>4353</v>
      </c>
      <c r="BB4397" t="s">
        <v>4785</v>
      </c>
      <c r="BC4397" t="s">
        <v>6157</v>
      </c>
      <c r="BH4397" t="s">
        <v>295</v>
      </c>
      <c r="BI4397" t="s">
        <v>7254</v>
      </c>
      <c r="BJ4397" t="s">
        <v>6500</v>
      </c>
      <c r="BK4397" t="s">
        <v>1539</v>
      </c>
      <c r="BL4397" s="7" t="s">
        <v>1538</v>
      </c>
      <c r="BQ4397" t="s">
        <v>5399</v>
      </c>
      <c r="BR4397">
        <v>1</v>
      </c>
      <c r="BS4397" t="s">
        <v>6568</v>
      </c>
      <c r="BT4397" t="s">
        <v>5400</v>
      </c>
      <c r="BW4397">
        <v>-17.5</v>
      </c>
      <c r="BY4397">
        <v>12.9</v>
      </c>
      <c r="CB4397">
        <v>3.4</v>
      </c>
      <c r="CC4397">
        <v>36.200000000000003</v>
      </c>
      <c r="CD4397">
        <v>12.5</v>
      </c>
      <c r="CI4397" s="5"/>
    </row>
    <row r="4398" spans="1:87" ht="16" customHeight="1">
      <c r="A4398">
        <v>4397</v>
      </c>
      <c r="B4398" t="s">
        <v>7221</v>
      </c>
      <c r="C4398" s="2">
        <v>44970</v>
      </c>
      <c r="E4398" s="17" t="s">
        <v>585</v>
      </c>
      <c r="F4398" s="17">
        <v>10</v>
      </c>
      <c r="G4398" t="s">
        <v>1608</v>
      </c>
      <c r="H4398" t="s">
        <v>6157</v>
      </c>
      <c r="I4398" t="s">
        <v>4349</v>
      </c>
      <c r="J4398" t="s">
        <v>4350</v>
      </c>
      <c r="K4398" t="s">
        <v>4351</v>
      </c>
      <c r="L4398" t="s">
        <v>6157</v>
      </c>
      <c r="M4398" t="s">
        <v>1608</v>
      </c>
      <c r="N4398" t="s">
        <v>289</v>
      </c>
      <c r="O4398" t="s">
        <v>6157</v>
      </c>
      <c r="P4398" t="s">
        <v>6157</v>
      </c>
      <c r="Q4398" t="s">
        <v>3969</v>
      </c>
      <c r="R4398" t="s">
        <v>6157</v>
      </c>
      <c r="S4398" t="s">
        <v>231</v>
      </c>
      <c r="T4398" s="4" t="s">
        <v>233</v>
      </c>
      <c r="U4398" s="4" t="s">
        <v>233</v>
      </c>
      <c r="V4398">
        <v>18</v>
      </c>
      <c r="W4398">
        <v>80</v>
      </c>
      <c r="X4398" t="s">
        <v>6157</v>
      </c>
      <c r="Y4398" t="s">
        <v>6157</v>
      </c>
      <c r="Z4398" t="s">
        <v>1366</v>
      </c>
      <c r="AA4398" t="s">
        <v>1388</v>
      </c>
      <c r="AB4398" t="s">
        <v>1377</v>
      </c>
      <c r="AC4398" t="s">
        <v>4353</v>
      </c>
      <c r="AD4398" t="s">
        <v>6157</v>
      </c>
      <c r="AE4398" t="s">
        <v>6157</v>
      </c>
      <c r="AF4398" t="s">
        <v>6157</v>
      </c>
      <c r="AG4398" t="s">
        <v>6157</v>
      </c>
      <c r="AH4398" t="s">
        <v>6157</v>
      </c>
      <c r="AI4398" t="s">
        <v>6157</v>
      </c>
      <c r="AJ4398" t="s">
        <v>6457</v>
      </c>
      <c r="AK4398" t="s">
        <v>1409</v>
      </c>
      <c r="AL4398" t="s">
        <v>5406</v>
      </c>
      <c r="AM4398" t="s">
        <v>1394</v>
      </c>
      <c r="AN4398" t="s">
        <v>4353</v>
      </c>
      <c r="AO4398" s="29">
        <v>12</v>
      </c>
      <c r="AP4398">
        <v>-27.08810063</v>
      </c>
      <c r="AQ4398">
        <v>-109.29953992</v>
      </c>
      <c r="AR4398" t="s">
        <v>289</v>
      </c>
      <c r="AS4398">
        <v>0.1</v>
      </c>
      <c r="AT4398" t="s">
        <v>5393</v>
      </c>
      <c r="AU4398" t="s">
        <v>274</v>
      </c>
      <c r="AV4398" t="s">
        <v>4353</v>
      </c>
      <c r="AW4398" t="s">
        <v>4353</v>
      </c>
      <c r="AX4398" t="s">
        <v>4353</v>
      </c>
      <c r="AY4398">
        <v>1800</v>
      </c>
      <c r="BA4398" t="s">
        <v>4353</v>
      </c>
      <c r="BB4398" t="s">
        <v>4785</v>
      </c>
      <c r="BC4398" t="s">
        <v>6157</v>
      </c>
      <c r="BH4398" t="s">
        <v>295</v>
      </c>
      <c r="BI4398" t="s">
        <v>7254</v>
      </c>
      <c r="BJ4398" t="s">
        <v>6500</v>
      </c>
      <c r="BK4398" t="s">
        <v>1539</v>
      </c>
      <c r="BL4398" s="7" t="s">
        <v>1538</v>
      </c>
      <c r="BQ4398" t="s">
        <v>5399</v>
      </c>
      <c r="BR4398">
        <v>1</v>
      </c>
      <c r="BS4398" t="s">
        <v>6568</v>
      </c>
      <c r="BT4398" t="s">
        <v>5400</v>
      </c>
      <c r="BW4398">
        <v>-17.7</v>
      </c>
      <c r="BY4398">
        <v>13.6</v>
      </c>
      <c r="CB4398">
        <v>3.3</v>
      </c>
      <c r="CC4398">
        <v>39.299999999999997</v>
      </c>
      <c r="CD4398">
        <v>14</v>
      </c>
      <c r="CI4398" s="5"/>
    </row>
    <row r="4399" spans="1:87" ht="16" customHeight="1">
      <c r="A4399">
        <v>4398</v>
      </c>
      <c r="B4399" t="s">
        <v>7221</v>
      </c>
      <c r="C4399" s="2">
        <v>44970</v>
      </c>
      <c r="E4399" s="17" t="s">
        <v>584</v>
      </c>
      <c r="F4399" s="17">
        <v>11</v>
      </c>
      <c r="G4399" t="s">
        <v>1608</v>
      </c>
      <c r="H4399" t="s">
        <v>6157</v>
      </c>
      <c r="I4399" t="s">
        <v>4349</v>
      </c>
      <c r="J4399" t="s">
        <v>4350</v>
      </c>
      <c r="K4399" t="s">
        <v>4351</v>
      </c>
      <c r="L4399" t="s">
        <v>6157</v>
      </c>
      <c r="M4399" t="s">
        <v>1608</v>
      </c>
      <c r="N4399" t="s">
        <v>289</v>
      </c>
      <c r="O4399" t="s">
        <v>6157</v>
      </c>
      <c r="P4399" t="s">
        <v>6157</v>
      </c>
      <c r="Q4399" t="s">
        <v>3969</v>
      </c>
      <c r="R4399" t="s">
        <v>6157</v>
      </c>
      <c r="S4399" t="s">
        <v>231</v>
      </c>
      <c r="T4399" s="4" t="s">
        <v>233</v>
      </c>
      <c r="U4399" s="4" t="s">
        <v>233</v>
      </c>
      <c r="V4399">
        <v>18</v>
      </c>
      <c r="W4399">
        <v>80</v>
      </c>
      <c r="X4399" t="s">
        <v>6157</v>
      </c>
      <c r="Y4399" t="s">
        <v>6157</v>
      </c>
      <c r="Z4399" t="s">
        <v>1366</v>
      </c>
      <c r="AA4399" t="s">
        <v>1388</v>
      </c>
      <c r="AB4399" t="s">
        <v>1377</v>
      </c>
      <c r="AC4399" t="s">
        <v>4353</v>
      </c>
      <c r="AD4399" t="s">
        <v>6157</v>
      </c>
      <c r="AE4399" t="s">
        <v>6157</v>
      </c>
      <c r="AF4399" t="s">
        <v>6157</v>
      </c>
      <c r="AG4399" t="s">
        <v>6157</v>
      </c>
      <c r="AH4399" t="s">
        <v>6157</v>
      </c>
      <c r="AI4399" t="s">
        <v>6157</v>
      </c>
      <c r="AJ4399" t="s">
        <v>6457</v>
      </c>
      <c r="AK4399" t="s">
        <v>1409</v>
      </c>
      <c r="AL4399" t="s">
        <v>5406</v>
      </c>
      <c r="AM4399" t="s">
        <v>1394</v>
      </c>
      <c r="AN4399" t="s">
        <v>4353</v>
      </c>
      <c r="AO4399" s="29">
        <v>12</v>
      </c>
      <c r="AP4399">
        <v>-27.08810063</v>
      </c>
      <c r="AQ4399">
        <v>-109.29953992</v>
      </c>
      <c r="AR4399" t="s">
        <v>289</v>
      </c>
      <c r="AS4399">
        <v>0.1</v>
      </c>
      <c r="AT4399" t="s">
        <v>5393</v>
      </c>
      <c r="AU4399" t="s">
        <v>274</v>
      </c>
      <c r="AV4399" t="s">
        <v>4353</v>
      </c>
      <c r="AW4399" t="s">
        <v>4353</v>
      </c>
      <c r="AX4399" t="s">
        <v>4353</v>
      </c>
      <c r="AY4399">
        <v>1800</v>
      </c>
      <c r="BA4399" t="s">
        <v>4353</v>
      </c>
      <c r="BB4399" t="s">
        <v>4785</v>
      </c>
      <c r="BC4399" t="s">
        <v>6157</v>
      </c>
      <c r="BH4399" t="s">
        <v>295</v>
      </c>
      <c r="BI4399" t="s">
        <v>7254</v>
      </c>
      <c r="BJ4399" t="s">
        <v>6500</v>
      </c>
      <c r="BK4399" t="s">
        <v>1539</v>
      </c>
      <c r="BL4399" s="7" t="s">
        <v>1538</v>
      </c>
      <c r="BQ4399" t="s">
        <v>5399</v>
      </c>
      <c r="BR4399">
        <v>1</v>
      </c>
      <c r="BS4399" t="s">
        <v>6568</v>
      </c>
      <c r="BT4399" t="s">
        <v>5400</v>
      </c>
      <c r="BW4399">
        <v>-18.600000000000001</v>
      </c>
      <c r="BY4399">
        <v>12.7</v>
      </c>
      <c r="CB4399">
        <v>3.4</v>
      </c>
      <c r="CC4399">
        <v>37.700000000000003</v>
      </c>
      <c r="CD4399">
        <v>13</v>
      </c>
      <c r="CI4399" s="5"/>
    </row>
    <row r="4400" spans="1:87" ht="16" customHeight="1">
      <c r="A4400">
        <v>4399</v>
      </c>
      <c r="B4400" t="s">
        <v>7221</v>
      </c>
      <c r="C4400" s="2">
        <v>44970</v>
      </c>
      <c r="E4400" s="17" t="s">
        <v>583</v>
      </c>
      <c r="F4400" s="17">
        <v>12</v>
      </c>
      <c r="G4400" t="s">
        <v>1608</v>
      </c>
      <c r="H4400" t="s">
        <v>6157</v>
      </c>
      <c r="I4400" t="s">
        <v>4349</v>
      </c>
      <c r="J4400" t="s">
        <v>4350</v>
      </c>
      <c r="K4400" t="s">
        <v>4351</v>
      </c>
      <c r="L4400" t="s">
        <v>6157</v>
      </c>
      <c r="M4400" t="s">
        <v>1608</v>
      </c>
      <c r="N4400" t="s">
        <v>289</v>
      </c>
      <c r="O4400" t="s">
        <v>6157</v>
      </c>
      <c r="P4400" t="s">
        <v>6157</v>
      </c>
      <c r="Q4400" t="s">
        <v>3969</v>
      </c>
      <c r="R4400" t="s">
        <v>6157</v>
      </c>
      <c r="S4400" t="s">
        <v>231</v>
      </c>
      <c r="T4400" s="4" t="s">
        <v>233</v>
      </c>
      <c r="U4400" s="4" t="s">
        <v>233</v>
      </c>
      <c r="V4400">
        <v>18</v>
      </c>
      <c r="W4400">
        <v>80</v>
      </c>
      <c r="X4400" t="s">
        <v>6157</v>
      </c>
      <c r="Y4400" t="s">
        <v>6157</v>
      </c>
      <c r="Z4400" t="s">
        <v>1366</v>
      </c>
      <c r="AA4400" t="s">
        <v>1388</v>
      </c>
      <c r="AB4400" t="s">
        <v>1377</v>
      </c>
      <c r="AC4400" t="s">
        <v>4353</v>
      </c>
      <c r="AD4400" t="s">
        <v>6157</v>
      </c>
      <c r="AE4400" t="s">
        <v>6157</v>
      </c>
      <c r="AF4400" t="s">
        <v>6157</v>
      </c>
      <c r="AG4400" t="s">
        <v>6157</v>
      </c>
      <c r="AH4400" t="s">
        <v>6157</v>
      </c>
      <c r="AI4400" t="s">
        <v>6157</v>
      </c>
      <c r="AJ4400" t="s">
        <v>6457</v>
      </c>
      <c r="AK4400" t="s">
        <v>1409</v>
      </c>
      <c r="AL4400" t="s">
        <v>5406</v>
      </c>
      <c r="AM4400" t="s">
        <v>1394</v>
      </c>
      <c r="AN4400" t="s">
        <v>4353</v>
      </c>
      <c r="AO4400" s="29">
        <v>12</v>
      </c>
      <c r="AP4400">
        <v>-27.08810063</v>
      </c>
      <c r="AQ4400">
        <v>-109.29953992</v>
      </c>
      <c r="AR4400" t="s">
        <v>289</v>
      </c>
      <c r="AS4400">
        <v>0.1</v>
      </c>
      <c r="AT4400" t="s">
        <v>5393</v>
      </c>
      <c r="AU4400" t="s">
        <v>274</v>
      </c>
      <c r="AV4400" t="s">
        <v>4353</v>
      </c>
      <c r="AW4400" t="s">
        <v>4353</v>
      </c>
      <c r="AX4400" t="s">
        <v>4353</v>
      </c>
      <c r="AY4400">
        <v>1800</v>
      </c>
      <c r="BA4400" t="s">
        <v>4353</v>
      </c>
      <c r="BB4400" t="s">
        <v>4785</v>
      </c>
      <c r="BC4400" t="s">
        <v>6157</v>
      </c>
      <c r="BH4400" t="s">
        <v>295</v>
      </c>
      <c r="BI4400" t="s">
        <v>7254</v>
      </c>
      <c r="BJ4400" t="s">
        <v>6500</v>
      </c>
      <c r="BK4400" t="s">
        <v>1539</v>
      </c>
      <c r="BL4400" s="7" t="s">
        <v>1538</v>
      </c>
      <c r="BQ4400" t="s">
        <v>5399</v>
      </c>
      <c r="BR4400">
        <v>1</v>
      </c>
      <c r="BS4400" t="s">
        <v>6568</v>
      </c>
      <c r="BT4400" t="s">
        <v>5400</v>
      </c>
      <c r="BW4400">
        <v>-18.399999999999999</v>
      </c>
      <c r="BY4400">
        <v>13.2</v>
      </c>
      <c r="CB4400">
        <v>3.4</v>
      </c>
      <c r="CC4400">
        <v>35.700000000000003</v>
      </c>
      <c r="CD4400">
        <v>12.3</v>
      </c>
      <c r="CI4400" s="5"/>
    </row>
    <row r="4401" spans="1:87" ht="16" customHeight="1">
      <c r="A4401">
        <v>4400</v>
      </c>
      <c r="B4401" t="s">
        <v>7221</v>
      </c>
      <c r="C4401" s="2">
        <v>44970</v>
      </c>
      <c r="E4401" s="17" t="s">
        <v>582</v>
      </c>
      <c r="F4401" s="17">
        <v>15</v>
      </c>
      <c r="G4401" t="s">
        <v>1608</v>
      </c>
      <c r="H4401" t="s">
        <v>6157</v>
      </c>
      <c r="I4401" t="s">
        <v>4349</v>
      </c>
      <c r="J4401" t="s">
        <v>4350</v>
      </c>
      <c r="K4401" t="s">
        <v>4351</v>
      </c>
      <c r="L4401" t="s">
        <v>6157</v>
      </c>
      <c r="M4401" t="s">
        <v>1608</v>
      </c>
      <c r="N4401" t="s">
        <v>289</v>
      </c>
      <c r="O4401" t="s">
        <v>6157</v>
      </c>
      <c r="P4401" t="s">
        <v>6157</v>
      </c>
      <c r="Q4401" t="s">
        <v>3969</v>
      </c>
      <c r="R4401" t="s">
        <v>6157</v>
      </c>
      <c r="S4401" t="s">
        <v>231</v>
      </c>
      <c r="T4401" s="4" t="s">
        <v>233</v>
      </c>
      <c r="U4401" s="4" t="s">
        <v>233</v>
      </c>
      <c r="V4401">
        <v>18</v>
      </c>
      <c r="W4401">
        <v>80</v>
      </c>
      <c r="X4401" t="s">
        <v>6157</v>
      </c>
      <c r="Y4401" t="s">
        <v>6157</v>
      </c>
      <c r="Z4401" t="s">
        <v>1366</v>
      </c>
      <c r="AA4401" t="s">
        <v>1388</v>
      </c>
      <c r="AB4401" t="s">
        <v>1377</v>
      </c>
      <c r="AC4401" t="s">
        <v>4353</v>
      </c>
      <c r="AD4401" t="s">
        <v>6157</v>
      </c>
      <c r="AE4401" t="s">
        <v>6157</v>
      </c>
      <c r="AF4401" t="s">
        <v>6157</v>
      </c>
      <c r="AG4401" t="s">
        <v>6157</v>
      </c>
      <c r="AH4401" t="s">
        <v>6157</v>
      </c>
      <c r="AI4401" t="s">
        <v>6157</v>
      </c>
      <c r="AJ4401" t="s">
        <v>6457</v>
      </c>
      <c r="AK4401" t="s">
        <v>1409</v>
      </c>
      <c r="AL4401" t="s">
        <v>5406</v>
      </c>
      <c r="AM4401" t="s">
        <v>1394</v>
      </c>
      <c r="AN4401" t="s">
        <v>4353</v>
      </c>
      <c r="AO4401" s="29">
        <v>12</v>
      </c>
      <c r="AP4401">
        <v>-27.08810063</v>
      </c>
      <c r="AQ4401">
        <v>-109.29953992</v>
      </c>
      <c r="AR4401" t="s">
        <v>289</v>
      </c>
      <c r="AS4401">
        <v>0.1</v>
      </c>
      <c r="AT4401" t="s">
        <v>5393</v>
      </c>
      <c r="AU4401" t="s">
        <v>274</v>
      </c>
      <c r="AV4401" t="s">
        <v>4353</v>
      </c>
      <c r="AW4401" t="s">
        <v>4353</v>
      </c>
      <c r="AX4401" t="s">
        <v>4353</v>
      </c>
      <c r="AY4401">
        <v>1800</v>
      </c>
      <c r="BA4401" t="s">
        <v>4353</v>
      </c>
      <c r="BB4401" t="s">
        <v>4785</v>
      </c>
      <c r="BC4401" t="s">
        <v>6157</v>
      </c>
      <c r="BH4401" t="s">
        <v>295</v>
      </c>
      <c r="BI4401" t="s">
        <v>7254</v>
      </c>
      <c r="BJ4401" t="s">
        <v>6500</v>
      </c>
      <c r="BK4401" t="s">
        <v>1539</v>
      </c>
      <c r="BL4401" s="7" t="s">
        <v>1538</v>
      </c>
      <c r="BQ4401" t="s">
        <v>5399</v>
      </c>
      <c r="BR4401">
        <v>1</v>
      </c>
      <c r="BS4401" t="s">
        <v>6568</v>
      </c>
      <c r="BT4401" t="s">
        <v>5400</v>
      </c>
      <c r="BW4401">
        <v>-17.899999999999999</v>
      </c>
      <c r="BY4401">
        <v>14.6</v>
      </c>
      <c r="CB4401">
        <v>3.2</v>
      </c>
      <c r="CC4401">
        <v>34.9</v>
      </c>
      <c r="CD4401">
        <v>12.9</v>
      </c>
      <c r="CI4401" s="5"/>
    </row>
    <row r="4402" spans="1:87" ht="16" customHeight="1">
      <c r="A4402">
        <v>4401</v>
      </c>
      <c r="B4402" t="s">
        <v>7221</v>
      </c>
      <c r="C4402" s="2">
        <v>44970</v>
      </c>
      <c r="E4402" s="17" t="s">
        <v>581</v>
      </c>
      <c r="F4402" s="17">
        <v>6</v>
      </c>
      <c r="G4402" t="s">
        <v>1608</v>
      </c>
      <c r="H4402" t="s">
        <v>6157</v>
      </c>
      <c r="I4402" t="s">
        <v>4349</v>
      </c>
      <c r="J4402" t="s">
        <v>4350</v>
      </c>
      <c r="K4402" t="s">
        <v>4351</v>
      </c>
      <c r="L4402" t="s">
        <v>6157</v>
      </c>
      <c r="M4402" t="s">
        <v>1608</v>
      </c>
      <c r="N4402" t="s">
        <v>289</v>
      </c>
      <c r="O4402" t="s">
        <v>6157</v>
      </c>
      <c r="P4402" t="s">
        <v>6157</v>
      </c>
      <c r="Q4402" t="s">
        <v>3969</v>
      </c>
      <c r="R4402" t="s">
        <v>6157</v>
      </c>
      <c r="S4402" t="s">
        <v>231</v>
      </c>
      <c r="T4402" s="4" t="s">
        <v>233</v>
      </c>
      <c r="U4402" s="4" t="s">
        <v>233</v>
      </c>
      <c r="V4402">
        <v>18</v>
      </c>
      <c r="W4402">
        <v>80</v>
      </c>
      <c r="X4402" t="s">
        <v>6157</v>
      </c>
      <c r="Y4402" t="s">
        <v>6157</v>
      </c>
      <c r="Z4402" t="s">
        <v>1366</v>
      </c>
      <c r="AA4402" t="s">
        <v>1388</v>
      </c>
      <c r="AB4402" t="s">
        <v>1377</v>
      </c>
      <c r="AC4402" t="s">
        <v>4353</v>
      </c>
      <c r="AD4402" t="s">
        <v>6157</v>
      </c>
      <c r="AE4402" t="s">
        <v>6157</v>
      </c>
      <c r="AF4402" t="s">
        <v>6157</v>
      </c>
      <c r="AG4402" t="s">
        <v>6157</v>
      </c>
      <c r="AH4402" t="s">
        <v>6157</v>
      </c>
      <c r="AI4402" t="s">
        <v>6157</v>
      </c>
      <c r="AJ4402" t="s">
        <v>6457</v>
      </c>
      <c r="AK4402" t="s">
        <v>1408</v>
      </c>
      <c r="AL4402" t="s">
        <v>5406</v>
      </c>
      <c r="AM4402" t="s">
        <v>1394</v>
      </c>
      <c r="AN4402" t="s">
        <v>4353</v>
      </c>
      <c r="AO4402" s="29">
        <v>17.009418499999999</v>
      </c>
      <c r="AP4402">
        <v>-27.060960219999998</v>
      </c>
      <c r="AQ4402">
        <v>-109.34582949</v>
      </c>
      <c r="AR4402" t="s">
        <v>289</v>
      </c>
      <c r="AS4402">
        <v>1</v>
      </c>
      <c r="AT4402" t="s">
        <v>5393</v>
      </c>
      <c r="AU4402" t="s">
        <v>274</v>
      </c>
      <c r="AV4402" t="s">
        <v>4353</v>
      </c>
      <c r="AW4402" t="s">
        <v>4353</v>
      </c>
      <c r="AX4402" t="s">
        <v>4353</v>
      </c>
      <c r="AY4402">
        <v>1800</v>
      </c>
      <c r="BA4402" t="s">
        <v>4353</v>
      </c>
      <c r="BB4402" t="s">
        <v>4785</v>
      </c>
      <c r="BC4402" t="s">
        <v>6157</v>
      </c>
      <c r="BH4402" t="s">
        <v>295</v>
      </c>
      <c r="BI4402" t="s">
        <v>7254</v>
      </c>
      <c r="BJ4402" t="s">
        <v>6500</v>
      </c>
      <c r="BK4402" t="s">
        <v>1539</v>
      </c>
      <c r="BL4402" s="7" t="s">
        <v>1538</v>
      </c>
      <c r="BQ4402" t="s">
        <v>5399</v>
      </c>
      <c r="BR4402">
        <v>1</v>
      </c>
      <c r="BS4402" t="s">
        <v>6568</v>
      </c>
      <c r="BT4402" t="s">
        <v>5400</v>
      </c>
      <c r="BW4402">
        <v>-18.2</v>
      </c>
      <c r="BY4402">
        <v>12.2</v>
      </c>
      <c r="CB4402">
        <v>3.2</v>
      </c>
      <c r="CC4402">
        <v>37.200000000000003</v>
      </c>
      <c r="CD4402">
        <v>13.6</v>
      </c>
      <c r="CI4402" s="5"/>
    </row>
    <row r="4403" spans="1:87" ht="16" customHeight="1">
      <c r="A4403">
        <v>4402</v>
      </c>
      <c r="B4403" t="s">
        <v>7221</v>
      </c>
      <c r="C4403" s="2">
        <v>44970</v>
      </c>
      <c r="E4403" s="17" t="s">
        <v>580</v>
      </c>
      <c r="F4403" s="17">
        <v>13</v>
      </c>
      <c r="G4403" t="s">
        <v>1608</v>
      </c>
      <c r="H4403" t="s">
        <v>6157</v>
      </c>
      <c r="I4403" t="s">
        <v>4349</v>
      </c>
      <c r="J4403" t="s">
        <v>4350</v>
      </c>
      <c r="K4403" t="s">
        <v>4351</v>
      </c>
      <c r="L4403" t="s">
        <v>6157</v>
      </c>
      <c r="M4403" t="s">
        <v>1608</v>
      </c>
      <c r="N4403" t="s">
        <v>289</v>
      </c>
      <c r="O4403" t="s">
        <v>6157</v>
      </c>
      <c r="P4403" t="s">
        <v>6157</v>
      </c>
      <c r="Q4403" t="s">
        <v>3969</v>
      </c>
      <c r="R4403" t="s">
        <v>6157</v>
      </c>
      <c r="S4403" t="s">
        <v>231</v>
      </c>
      <c r="T4403" s="4" t="s">
        <v>233</v>
      </c>
      <c r="U4403" s="4" t="s">
        <v>233</v>
      </c>
      <c r="V4403">
        <v>18</v>
      </c>
      <c r="W4403">
        <v>80</v>
      </c>
      <c r="X4403" t="s">
        <v>6157</v>
      </c>
      <c r="Y4403" t="s">
        <v>6157</v>
      </c>
      <c r="Z4403" t="s">
        <v>1366</v>
      </c>
      <c r="AA4403" t="s">
        <v>1388</v>
      </c>
      <c r="AB4403" t="s">
        <v>1377</v>
      </c>
      <c r="AC4403" t="s">
        <v>4353</v>
      </c>
      <c r="AD4403" t="s">
        <v>6157</v>
      </c>
      <c r="AE4403" t="s">
        <v>6157</v>
      </c>
      <c r="AF4403" t="s">
        <v>6157</v>
      </c>
      <c r="AG4403" t="s">
        <v>6157</v>
      </c>
      <c r="AH4403" t="s">
        <v>6157</v>
      </c>
      <c r="AI4403" t="s">
        <v>6157</v>
      </c>
      <c r="AJ4403" t="s">
        <v>6457</v>
      </c>
      <c r="AK4403" t="s">
        <v>1408</v>
      </c>
      <c r="AL4403" t="s">
        <v>5406</v>
      </c>
      <c r="AM4403" t="s">
        <v>1394</v>
      </c>
      <c r="AN4403" t="s">
        <v>4353</v>
      </c>
      <c r="AO4403" s="29">
        <v>17</v>
      </c>
      <c r="AP4403">
        <v>-27.060960219999998</v>
      </c>
      <c r="AQ4403">
        <v>-109.34582949</v>
      </c>
      <c r="AR4403" t="s">
        <v>289</v>
      </c>
      <c r="AS4403">
        <v>1</v>
      </c>
      <c r="AT4403" t="s">
        <v>5393</v>
      </c>
      <c r="AU4403" t="s">
        <v>274</v>
      </c>
      <c r="AV4403" t="s">
        <v>4353</v>
      </c>
      <c r="AW4403" t="s">
        <v>4353</v>
      </c>
      <c r="AX4403" t="s">
        <v>4353</v>
      </c>
      <c r="AY4403">
        <v>1800</v>
      </c>
      <c r="BA4403" t="s">
        <v>4353</v>
      </c>
      <c r="BB4403" t="s">
        <v>4785</v>
      </c>
      <c r="BC4403" t="s">
        <v>6157</v>
      </c>
      <c r="BH4403" t="s">
        <v>295</v>
      </c>
      <c r="BI4403" t="s">
        <v>7254</v>
      </c>
      <c r="BJ4403" t="s">
        <v>6500</v>
      </c>
      <c r="BK4403" t="s">
        <v>1539</v>
      </c>
      <c r="BL4403" s="7" t="s">
        <v>1538</v>
      </c>
      <c r="BQ4403" t="s">
        <v>5399</v>
      </c>
      <c r="BR4403">
        <v>1</v>
      </c>
      <c r="BS4403" t="s">
        <v>6568</v>
      </c>
      <c r="BT4403" t="s">
        <v>5400</v>
      </c>
      <c r="BW4403">
        <v>-18.8</v>
      </c>
      <c r="BY4403">
        <v>12.5</v>
      </c>
      <c r="CB4403">
        <v>3.4</v>
      </c>
      <c r="CC4403">
        <v>38.9</v>
      </c>
      <c r="CD4403">
        <v>13.3</v>
      </c>
      <c r="CI4403" s="5"/>
    </row>
    <row r="4404" spans="1:87" ht="16" customHeight="1">
      <c r="A4404">
        <v>4403</v>
      </c>
      <c r="B4404" t="s">
        <v>7221</v>
      </c>
      <c r="C4404" s="2">
        <v>44970</v>
      </c>
      <c r="E4404" s="17" t="s">
        <v>579</v>
      </c>
      <c r="F4404" s="17">
        <v>14</v>
      </c>
      <c r="G4404" t="s">
        <v>1608</v>
      </c>
      <c r="H4404" t="s">
        <v>6157</v>
      </c>
      <c r="I4404" t="s">
        <v>4349</v>
      </c>
      <c r="J4404" t="s">
        <v>4350</v>
      </c>
      <c r="K4404" t="s">
        <v>4351</v>
      </c>
      <c r="L4404" t="s">
        <v>6157</v>
      </c>
      <c r="M4404" t="s">
        <v>1608</v>
      </c>
      <c r="N4404" t="s">
        <v>289</v>
      </c>
      <c r="O4404" t="s">
        <v>6157</v>
      </c>
      <c r="P4404" t="s">
        <v>6157</v>
      </c>
      <c r="Q4404" t="s">
        <v>3969</v>
      </c>
      <c r="R4404" t="s">
        <v>6157</v>
      </c>
      <c r="S4404" t="s">
        <v>231</v>
      </c>
      <c r="T4404" s="4" t="s">
        <v>233</v>
      </c>
      <c r="U4404" s="4" t="s">
        <v>233</v>
      </c>
      <c r="V4404">
        <v>18</v>
      </c>
      <c r="W4404">
        <v>80</v>
      </c>
      <c r="X4404" t="s">
        <v>6157</v>
      </c>
      <c r="Y4404" t="s">
        <v>6157</v>
      </c>
      <c r="Z4404" t="s">
        <v>1366</v>
      </c>
      <c r="AA4404" t="s">
        <v>1388</v>
      </c>
      <c r="AB4404" t="s">
        <v>1377</v>
      </c>
      <c r="AC4404" t="s">
        <v>4353</v>
      </c>
      <c r="AD4404" t="s">
        <v>6157</v>
      </c>
      <c r="AE4404" t="s">
        <v>6157</v>
      </c>
      <c r="AF4404" t="s">
        <v>6157</v>
      </c>
      <c r="AG4404" t="s">
        <v>6157</v>
      </c>
      <c r="AH4404" t="s">
        <v>6157</v>
      </c>
      <c r="AI4404" t="s">
        <v>6157</v>
      </c>
      <c r="AJ4404" t="s">
        <v>6457</v>
      </c>
      <c r="AK4404" t="s">
        <v>1408</v>
      </c>
      <c r="AL4404" t="s">
        <v>5406</v>
      </c>
      <c r="AM4404" t="s">
        <v>1394</v>
      </c>
      <c r="AN4404" t="s">
        <v>4353</v>
      </c>
      <c r="AO4404" s="29">
        <v>17</v>
      </c>
      <c r="AP4404">
        <v>-27.060960219999998</v>
      </c>
      <c r="AQ4404">
        <v>-109.34582949</v>
      </c>
      <c r="AR4404" t="s">
        <v>289</v>
      </c>
      <c r="AS4404">
        <v>1</v>
      </c>
      <c r="AT4404" t="s">
        <v>5393</v>
      </c>
      <c r="AU4404" t="s">
        <v>274</v>
      </c>
      <c r="AV4404" t="s">
        <v>4353</v>
      </c>
      <c r="AW4404" t="s">
        <v>4353</v>
      </c>
      <c r="AX4404" t="s">
        <v>4353</v>
      </c>
      <c r="AY4404">
        <v>1800</v>
      </c>
      <c r="BA4404" t="s">
        <v>4353</v>
      </c>
      <c r="BB4404" t="s">
        <v>4785</v>
      </c>
      <c r="BC4404" t="s">
        <v>6157</v>
      </c>
      <c r="BH4404" t="s">
        <v>295</v>
      </c>
      <c r="BI4404" t="s">
        <v>7254</v>
      </c>
      <c r="BJ4404" t="s">
        <v>6500</v>
      </c>
      <c r="BK4404" t="s">
        <v>1539</v>
      </c>
      <c r="BL4404" s="7" t="s">
        <v>1538</v>
      </c>
      <c r="BQ4404" t="s">
        <v>5399</v>
      </c>
      <c r="BR4404">
        <v>1</v>
      </c>
      <c r="BS4404" t="s">
        <v>6568</v>
      </c>
      <c r="BT4404" t="s">
        <v>5400</v>
      </c>
      <c r="BW4404">
        <v>-18.600000000000001</v>
      </c>
      <c r="BY4404">
        <v>13.1</v>
      </c>
      <c r="CB4404">
        <v>3.4</v>
      </c>
      <c r="CC4404">
        <v>36.6</v>
      </c>
      <c r="CD4404">
        <v>12.7</v>
      </c>
      <c r="CI4404" s="5"/>
    </row>
    <row r="4405" spans="1:87" ht="16" customHeight="1">
      <c r="A4405">
        <v>4404</v>
      </c>
      <c r="B4405" t="s">
        <v>7221</v>
      </c>
      <c r="C4405" s="2">
        <v>44970</v>
      </c>
      <c r="E4405" s="17" t="s">
        <v>578</v>
      </c>
      <c r="F4405" s="17">
        <v>16</v>
      </c>
      <c r="G4405" t="s">
        <v>1608</v>
      </c>
      <c r="H4405" t="s">
        <v>6157</v>
      </c>
      <c r="I4405" t="s">
        <v>4349</v>
      </c>
      <c r="J4405" t="s">
        <v>4350</v>
      </c>
      <c r="K4405" t="s">
        <v>4351</v>
      </c>
      <c r="L4405" t="s">
        <v>6157</v>
      </c>
      <c r="M4405" t="s">
        <v>1608</v>
      </c>
      <c r="N4405" t="s">
        <v>289</v>
      </c>
      <c r="O4405" t="s">
        <v>6157</v>
      </c>
      <c r="P4405" t="s">
        <v>6157</v>
      </c>
      <c r="Q4405" t="s">
        <v>3969</v>
      </c>
      <c r="R4405" t="s">
        <v>6157</v>
      </c>
      <c r="S4405" t="s">
        <v>231</v>
      </c>
      <c r="T4405" s="4" t="s">
        <v>233</v>
      </c>
      <c r="U4405" s="4" t="s">
        <v>233</v>
      </c>
      <c r="V4405">
        <v>18</v>
      </c>
      <c r="W4405">
        <v>80</v>
      </c>
      <c r="X4405" t="s">
        <v>6157</v>
      </c>
      <c r="Y4405" t="s">
        <v>6157</v>
      </c>
      <c r="Z4405" t="s">
        <v>1366</v>
      </c>
      <c r="AA4405" t="s">
        <v>1388</v>
      </c>
      <c r="AB4405" t="s">
        <v>1377</v>
      </c>
      <c r="AC4405" t="s">
        <v>4353</v>
      </c>
      <c r="AD4405" t="s">
        <v>6157</v>
      </c>
      <c r="AE4405" t="s">
        <v>6157</v>
      </c>
      <c r="AF4405" t="s">
        <v>6157</v>
      </c>
      <c r="AG4405" t="s">
        <v>6157</v>
      </c>
      <c r="AH4405" t="s">
        <v>6157</v>
      </c>
      <c r="AI4405" t="s">
        <v>6157</v>
      </c>
      <c r="AJ4405" t="s">
        <v>6457</v>
      </c>
      <c r="AK4405" t="s">
        <v>1407</v>
      </c>
      <c r="AL4405" t="s">
        <v>5406</v>
      </c>
      <c r="AM4405" t="s">
        <v>1394</v>
      </c>
      <c r="AN4405" t="s">
        <v>4353</v>
      </c>
      <c r="AO4405" s="29">
        <v>36.0224495</v>
      </c>
      <c r="AP4405">
        <v>-27.059775479999999</v>
      </c>
      <c r="AQ4405">
        <v>-109.35690165</v>
      </c>
      <c r="AR4405" t="s">
        <v>289</v>
      </c>
      <c r="AS4405">
        <v>1</v>
      </c>
      <c r="AT4405" t="s">
        <v>5393</v>
      </c>
      <c r="AU4405" t="s">
        <v>274</v>
      </c>
      <c r="AV4405" t="s">
        <v>4353</v>
      </c>
      <c r="AW4405" t="s">
        <v>4353</v>
      </c>
      <c r="AX4405" t="s">
        <v>4353</v>
      </c>
      <c r="AY4405">
        <v>1800</v>
      </c>
      <c r="BA4405" t="s">
        <v>4353</v>
      </c>
      <c r="BB4405" t="s">
        <v>4785</v>
      </c>
      <c r="BC4405" t="s">
        <v>6157</v>
      </c>
      <c r="BH4405" t="s">
        <v>295</v>
      </c>
      <c r="BI4405" t="s">
        <v>7254</v>
      </c>
      <c r="BJ4405" t="s">
        <v>6500</v>
      </c>
      <c r="BK4405" t="s">
        <v>1539</v>
      </c>
      <c r="BL4405" s="7" t="s">
        <v>1538</v>
      </c>
      <c r="BQ4405" t="s">
        <v>5399</v>
      </c>
      <c r="BR4405">
        <v>1</v>
      </c>
      <c r="BS4405" t="s">
        <v>6568</v>
      </c>
      <c r="BT4405" t="s">
        <v>5400</v>
      </c>
      <c r="BW4405"/>
      <c r="BY4405"/>
      <c r="CB4405">
        <v>4.0999999999999996</v>
      </c>
      <c r="CC4405">
        <v>12</v>
      </c>
      <c r="CD4405">
        <v>3.4</v>
      </c>
      <c r="CI4405" s="5"/>
    </row>
    <row r="4406" spans="1:87" ht="16" customHeight="1">
      <c r="A4406">
        <v>4405</v>
      </c>
      <c r="B4406" t="s">
        <v>7221</v>
      </c>
      <c r="C4406" s="2">
        <v>44970</v>
      </c>
      <c r="E4406" s="17" t="s">
        <v>577</v>
      </c>
      <c r="F4406" s="17" t="s">
        <v>576</v>
      </c>
      <c r="G4406" t="s">
        <v>1608</v>
      </c>
      <c r="H4406" t="s">
        <v>6157</v>
      </c>
      <c r="I4406" t="s">
        <v>4349</v>
      </c>
      <c r="J4406" t="s">
        <v>4350</v>
      </c>
      <c r="K4406" t="s">
        <v>4351</v>
      </c>
      <c r="L4406" t="s">
        <v>6157</v>
      </c>
      <c r="M4406" t="s">
        <v>1608</v>
      </c>
      <c r="N4406" t="s">
        <v>289</v>
      </c>
      <c r="O4406" t="s">
        <v>6157</v>
      </c>
      <c r="P4406" t="s">
        <v>6157</v>
      </c>
      <c r="Q4406" t="s">
        <v>3969</v>
      </c>
      <c r="R4406" t="s">
        <v>6157</v>
      </c>
      <c r="S4406" t="s">
        <v>4354</v>
      </c>
      <c r="T4406" s="4" t="s">
        <v>1369</v>
      </c>
      <c r="U4406" s="4" t="s">
        <v>1368</v>
      </c>
      <c r="V4406">
        <v>0</v>
      </c>
      <c r="W4406">
        <v>1</v>
      </c>
      <c r="X4406" t="s">
        <v>6157</v>
      </c>
      <c r="Y4406" t="s">
        <v>6157</v>
      </c>
      <c r="Z4406" t="s">
        <v>1366</v>
      </c>
      <c r="AA4406" t="s">
        <v>1388</v>
      </c>
      <c r="AB4406" t="s">
        <v>1379</v>
      </c>
      <c r="AC4406" t="s">
        <v>4353</v>
      </c>
      <c r="AD4406" t="s">
        <v>6157</v>
      </c>
      <c r="AE4406" t="s">
        <v>6157</v>
      </c>
      <c r="AF4406" t="s">
        <v>6157</v>
      </c>
      <c r="AG4406" t="s">
        <v>6157</v>
      </c>
      <c r="AH4406" t="s">
        <v>6157</v>
      </c>
      <c r="AI4406" t="s">
        <v>6157</v>
      </c>
      <c r="AJ4406" t="s">
        <v>6457</v>
      </c>
      <c r="AK4406" t="s">
        <v>1406</v>
      </c>
      <c r="AL4406" t="s">
        <v>5405</v>
      </c>
      <c r="AM4406" t="s">
        <v>1394</v>
      </c>
      <c r="AN4406" t="s">
        <v>4353</v>
      </c>
      <c r="AO4406" s="29">
        <v>6.0662770000000004</v>
      </c>
      <c r="AP4406">
        <v>-27.145502749999999</v>
      </c>
      <c r="AQ4406">
        <v>-109.43015814</v>
      </c>
      <c r="AR4406" t="s">
        <v>289</v>
      </c>
      <c r="AS4406">
        <v>1</v>
      </c>
      <c r="AT4406" t="s">
        <v>5393</v>
      </c>
      <c r="AU4406" t="s">
        <v>274</v>
      </c>
      <c r="AV4406" t="s">
        <v>4353</v>
      </c>
      <c r="AW4406" t="s">
        <v>4353</v>
      </c>
      <c r="AX4406" t="s">
        <v>4353</v>
      </c>
      <c r="AY4406">
        <v>1250</v>
      </c>
      <c r="AZ4406">
        <v>1350</v>
      </c>
      <c r="BA4406" t="s">
        <v>7018</v>
      </c>
      <c r="BB4406" t="s">
        <v>4785</v>
      </c>
      <c r="BC4406" t="s">
        <v>6157</v>
      </c>
      <c r="BH4406" t="s">
        <v>1540</v>
      </c>
      <c r="BI4406" t="s">
        <v>7254</v>
      </c>
      <c r="BJ4406" t="s">
        <v>6500</v>
      </c>
      <c r="BK4406" t="s">
        <v>1539</v>
      </c>
      <c r="BL4406" s="7" t="s">
        <v>1538</v>
      </c>
      <c r="BQ4406" t="s">
        <v>5399</v>
      </c>
      <c r="BR4406">
        <v>1</v>
      </c>
      <c r="BS4406" t="s">
        <v>6568</v>
      </c>
      <c r="BT4406" t="s">
        <v>5400</v>
      </c>
      <c r="BW4406"/>
      <c r="BY4406"/>
      <c r="CC4406">
        <v>1</v>
      </c>
      <c r="CI4406" s="5"/>
    </row>
    <row r="4407" spans="1:87" ht="16" customHeight="1">
      <c r="A4407">
        <v>4406</v>
      </c>
      <c r="B4407" t="s">
        <v>7221</v>
      </c>
      <c r="C4407" s="2">
        <v>44970</v>
      </c>
      <c r="E4407" s="17" t="s">
        <v>575</v>
      </c>
      <c r="F4407" s="17" t="s">
        <v>574</v>
      </c>
      <c r="G4407" t="s">
        <v>1608</v>
      </c>
      <c r="H4407" t="s">
        <v>6157</v>
      </c>
      <c r="I4407" t="s">
        <v>4349</v>
      </c>
      <c r="J4407" t="s">
        <v>4350</v>
      </c>
      <c r="K4407" t="s">
        <v>4351</v>
      </c>
      <c r="L4407" t="s">
        <v>6157</v>
      </c>
      <c r="M4407" t="s">
        <v>1608</v>
      </c>
      <c r="N4407" t="s">
        <v>289</v>
      </c>
      <c r="O4407" t="s">
        <v>6157</v>
      </c>
      <c r="P4407" t="s">
        <v>6157</v>
      </c>
      <c r="Q4407" t="s">
        <v>3969</v>
      </c>
      <c r="R4407" t="s">
        <v>6157</v>
      </c>
      <c r="S4407" t="s">
        <v>4354</v>
      </c>
      <c r="T4407" s="4" t="s">
        <v>5780</v>
      </c>
      <c r="U4407" s="4" t="s">
        <v>1368</v>
      </c>
      <c r="V4407">
        <v>3</v>
      </c>
      <c r="W4407">
        <v>3</v>
      </c>
      <c r="X4407" t="s">
        <v>289</v>
      </c>
      <c r="Y4407" t="s">
        <v>6157</v>
      </c>
      <c r="Z4407" t="s">
        <v>1366</v>
      </c>
      <c r="AA4407" t="s">
        <v>245</v>
      </c>
      <c r="AB4407" t="s">
        <v>6157</v>
      </c>
      <c r="AC4407" t="s">
        <v>6157</v>
      </c>
      <c r="AD4407" t="s">
        <v>5401</v>
      </c>
      <c r="AE4407" t="s">
        <v>4353</v>
      </c>
      <c r="AF4407" t="s">
        <v>4353</v>
      </c>
      <c r="AG4407" t="s">
        <v>4353</v>
      </c>
      <c r="AH4407" t="s">
        <v>255</v>
      </c>
      <c r="AI4407" t="s">
        <v>6157</v>
      </c>
      <c r="AJ4407" t="s">
        <v>6461</v>
      </c>
      <c r="AK4407" t="s">
        <v>1406</v>
      </c>
      <c r="AL4407" t="s">
        <v>5405</v>
      </c>
      <c r="AM4407" t="s">
        <v>1394</v>
      </c>
      <c r="AN4407" t="s">
        <v>4353</v>
      </c>
      <c r="AO4407" s="29">
        <v>6</v>
      </c>
      <c r="AP4407">
        <v>-27.145502749999999</v>
      </c>
      <c r="AQ4407">
        <v>-109.43015814</v>
      </c>
      <c r="AR4407" t="s">
        <v>289</v>
      </c>
      <c r="AS4407">
        <v>1</v>
      </c>
      <c r="AT4407" t="s">
        <v>5393</v>
      </c>
      <c r="AU4407" t="s">
        <v>274</v>
      </c>
      <c r="AV4407" t="s">
        <v>4353</v>
      </c>
      <c r="AW4407" t="s">
        <v>4353</v>
      </c>
      <c r="AX4407" t="s">
        <v>4353</v>
      </c>
      <c r="AY4407">
        <v>1250</v>
      </c>
      <c r="AZ4407">
        <v>1350</v>
      </c>
      <c r="BA4407" t="s">
        <v>7018</v>
      </c>
      <c r="BB4407" t="s">
        <v>4785</v>
      </c>
      <c r="BC4407" t="s">
        <v>6157</v>
      </c>
      <c r="BH4407" t="s">
        <v>1540</v>
      </c>
      <c r="BI4407" t="s">
        <v>7254</v>
      </c>
      <c r="BJ4407" t="s">
        <v>6500</v>
      </c>
      <c r="BK4407" t="s">
        <v>1539</v>
      </c>
      <c r="BL4407" s="7" t="s">
        <v>1538</v>
      </c>
      <c r="BQ4407" t="s">
        <v>5399</v>
      </c>
      <c r="BR4407">
        <v>1</v>
      </c>
      <c r="BS4407" t="s">
        <v>6568</v>
      </c>
      <c r="BT4407" t="s">
        <v>5400</v>
      </c>
      <c r="BW4407">
        <v>-20.399999999999999</v>
      </c>
      <c r="BY4407">
        <v>14.3</v>
      </c>
      <c r="CB4407">
        <v>3.4</v>
      </c>
      <c r="CC4407">
        <v>41</v>
      </c>
      <c r="CD4407">
        <v>14.3</v>
      </c>
      <c r="CI4407" s="5"/>
    </row>
    <row r="4408" spans="1:87" ht="16" customHeight="1">
      <c r="A4408">
        <v>4407</v>
      </c>
      <c r="B4408" t="s">
        <v>7221</v>
      </c>
      <c r="C4408" s="2">
        <v>44970</v>
      </c>
      <c r="E4408" s="17" t="s">
        <v>573</v>
      </c>
      <c r="F4408" s="17" t="s">
        <v>572</v>
      </c>
      <c r="G4408" t="s">
        <v>1608</v>
      </c>
      <c r="H4408" t="s">
        <v>6157</v>
      </c>
      <c r="I4408" t="s">
        <v>4349</v>
      </c>
      <c r="J4408" t="s">
        <v>4350</v>
      </c>
      <c r="K4408" t="s">
        <v>4351</v>
      </c>
      <c r="L4408" t="s">
        <v>6157</v>
      </c>
      <c r="M4408" t="s">
        <v>1608</v>
      </c>
      <c r="N4408" t="s">
        <v>289</v>
      </c>
      <c r="O4408" t="s">
        <v>6157</v>
      </c>
      <c r="P4408" t="s">
        <v>6157</v>
      </c>
      <c r="Q4408" t="s">
        <v>3969</v>
      </c>
      <c r="R4408" t="s">
        <v>6157</v>
      </c>
      <c r="S4408" t="s">
        <v>4354</v>
      </c>
      <c r="T4408" s="4" t="s">
        <v>5809</v>
      </c>
      <c r="U4408" s="4" t="s">
        <v>4356</v>
      </c>
      <c r="V4408">
        <v>6</v>
      </c>
      <c r="W4408">
        <v>6</v>
      </c>
      <c r="X4408" t="s">
        <v>6157</v>
      </c>
      <c r="Y4408" t="s">
        <v>6157</v>
      </c>
      <c r="Z4408" t="s">
        <v>1366</v>
      </c>
      <c r="AA4408" t="s">
        <v>1388</v>
      </c>
      <c r="AB4408" t="s">
        <v>5402</v>
      </c>
      <c r="AC4408" t="s">
        <v>4353</v>
      </c>
      <c r="AD4408" t="s">
        <v>6157</v>
      </c>
      <c r="AE4408" t="s">
        <v>6157</v>
      </c>
      <c r="AF4408" t="s">
        <v>6157</v>
      </c>
      <c r="AG4408" t="s">
        <v>6157</v>
      </c>
      <c r="AH4408" t="s">
        <v>6157</v>
      </c>
      <c r="AI4408" t="s">
        <v>6157</v>
      </c>
      <c r="AJ4408" t="s">
        <v>6457</v>
      </c>
      <c r="AK4408" t="s">
        <v>1406</v>
      </c>
      <c r="AL4408" t="s">
        <v>5405</v>
      </c>
      <c r="AM4408" t="s">
        <v>1394</v>
      </c>
      <c r="AN4408" t="s">
        <v>4353</v>
      </c>
      <c r="AO4408" s="29">
        <v>6</v>
      </c>
      <c r="AP4408">
        <v>-27.145502749999999</v>
      </c>
      <c r="AQ4408">
        <v>-109.43015814</v>
      </c>
      <c r="AR4408" t="s">
        <v>289</v>
      </c>
      <c r="AS4408">
        <v>1</v>
      </c>
      <c r="AT4408" t="s">
        <v>5393</v>
      </c>
      <c r="AU4408" t="s">
        <v>274</v>
      </c>
      <c r="AV4408" t="s">
        <v>4353</v>
      </c>
      <c r="AW4408" t="s">
        <v>4353</v>
      </c>
      <c r="AX4408" t="s">
        <v>4353</v>
      </c>
      <c r="AY4408">
        <v>1250</v>
      </c>
      <c r="AZ4408">
        <v>1350</v>
      </c>
      <c r="BA4408" t="s">
        <v>7018</v>
      </c>
      <c r="BB4408" t="s">
        <v>4785</v>
      </c>
      <c r="BC4408" t="s">
        <v>6157</v>
      </c>
      <c r="BH4408" t="s">
        <v>1540</v>
      </c>
      <c r="BI4408" t="s">
        <v>7254</v>
      </c>
      <c r="BJ4408" t="s">
        <v>6500</v>
      </c>
      <c r="BK4408" t="s">
        <v>1539</v>
      </c>
      <c r="BL4408" s="7" t="s">
        <v>1538</v>
      </c>
      <c r="BQ4408" t="s">
        <v>5399</v>
      </c>
      <c r="BR4408">
        <v>1</v>
      </c>
      <c r="BS4408" t="s">
        <v>6568</v>
      </c>
      <c r="BT4408" t="s">
        <v>5400</v>
      </c>
      <c r="BW4408">
        <v>-18.7</v>
      </c>
      <c r="BY4408">
        <v>13.8</v>
      </c>
      <c r="CB4408">
        <v>3.3</v>
      </c>
      <c r="CC4408">
        <v>36.700000000000003</v>
      </c>
      <c r="CD4408">
        <v>13</v>
      </c>
      <c r="CI4408" s="5"/>
    </row>
    <row r="4409" spans="1:87" ht="16" customHeight="1">
      <c r="A4409">
        <v>4408</v>
      </c>
      <c r="B4409" t="s">
        <v>7221</v>
      </c>
      <c r="C4409" s="2">
        <v>44970</v>
      </c>
      <c r="E4409" s="17" t="s">
        <v>571</v>
      </c>
      <c r="F4409" s="17" t="s">
        <v>570</v>
      </c>
      <c r="G4409" t="s">
        <v>1608</v>
      </c>
      <c r="H4409" t="s">
        <v>6157</v>
      </c>
      <c r="I4409" t="s">
        <v>4349</v>
      </c>
      <c r="J4409" t="s">
        <v>4350</v>
      </c>
      <c r="K4409" t="s">
        <v>4351</v>
      </c>
      <c r="L4409" t="s">
        <v>6157</v>
      </c>
      <c r="M4409" t="s">
        <v>1608</v>
      </c>
      <c r="N4409" t="s">
        <v>289</v>
      </c>
      <c r="O4409" t="s">
        <v>6157</v>
      </c>
      <c r="P4409" t="s">
        <v>6157</v>
      </c>
      <c r="Q4409" t="s">
        <v>3969</v>
      </c>
      <c r="R4409" t="s">
        <v>6157</v>
      </c>
      <c r="S4409" t="s">
        <v>4354</v>
      </c>
      <c r="T4409" s="4" t="s">
        <v>5801</v>
      </c>
      <c r="U4409" s="4" t="s">
        <v>4357</v>
      </c>
      <c r="V4409">
        <v>10</v>
      </c>
      <c r="W4409">
        <v>10</v>
      </c>
      <c r="X4409" t="s">
        <v>289</v>
      </c>
      <c r="Y4409" t="s">
        <v>6157</v>
      </c>
      <c r="Z4409" t="s">
        <v>1366</v>
      </c>
      <c r="AA4409" t="s">
        <v>245</v>
      </c>
      <c r="AB4409" t="s">
        <v>6157</v>
      </c>
      <c r="AC4409" t="s">
        <v>6157</v>
      </c>
      <c r="AD4409" t="s">
        <v>5403</v>
      </c>
      <c r="AE4409" t="s">
        <v>4353</v>
      </c>
      <c r="AF4409" t="s">
        <v>4353</v>
      </c>
      <c r="AG4409" t="s">
        <v>4353</v>
      </c>
      <c r="AH4409" t="s">
        <v>4019</v>
      </c>
      <c r="AI4409" t="s">
        <v>6157</v>
      </c>
      <c r="AJ4409" t="s">
        <v>6461</v>
      </c>
      <c r="AK4409" t="s">
        <v>1406</v>
      </c>
      <c r="AL4409" t="s">
        <v>5405</v>
      </c>
      <c r="AM4409" t="s">
        <v>1394</v>
      </c>
      <c r="AN4409" t="s">
        <v>4353</v>
      </c>
      <c r="AO4409" s="29">
        <v>6</v>
      </c>
      <c r="AP4409">
        <v>-27.145502749999999</v>
      </c>
      <c r="AQ4409">
        <v>-109.43015814</v>
      </c>
      <c r="AR4409" t="s">
        <v>289</v>
      </c>
      <c r="AS4409">
        <v>1</v>
      </c>
      <c r="AT4409" t="s">
        <v>5393</v>
      </c>
      <c r="AU4409" t="s">
        <v>274</v>
      </c>
      <c r="AV4409" t="s">
        <v>4353</v>
      </c>
      <c r="AW4409" t="s">
        <v>4353</v>
      </c>
      <c r="AX4409" t="s">
        <v>4353</v>
      </c>
      <c r="AY4409">
        <v>1250</v>
      </c>
      <c r="AZ4409">
        <v>1350</v>
      </c>
      <c r="BA4409" t="s">
        <v>7018</v>
      </c>
      <c r="BB4409" t="s">
        <v>4785</v>
      </c>
      <c r="BC4409" t="s">
        <v>6157</v>
      </c>
      <c r="BH4409" t="s">
        <v>1540</v>
      </c>
      <c r="BI4409" t="s">
        <v>7254</v>
      </c>
      <c r="BJ4409" t="s">
        <v>6500</v>
      </c>
      <c r="BK4409" t="s">
        <v>1539</v>
      </c>
      <c r="BL4409" s="7" t="s">
        <v>1538</v>
      </c>
      <c r="BQ4409" t="s">
        <v>5399</v>
      </c>
      <c r="BR4409">
        <v>1</v>
      </c>
      <c r="BS4409" t="s">
        <v>6568</v>
      </c>
      <c r="BT4409" t="s">
        <v>5400</v>
      </c>
      <c r="BW4409">
        <v>-19.600000000000001</v>
      </c>
      <c r="BY4409">
        <v>14.3</v>
      </c>
      <c r="CB4409">
        <v>3.4</v>
      </c>
      <c r="CC4409">
        <v>39.6</v>
      </c>
      <c r="CD4409">
        <v>13.7</v>
      </c>
      <c r="CI4409" s="5"/>
    </row>
    <row r="4410" spans="1:87" ht="16" customHeight="1">
      <c r="A4410">
        <v>4409</v>
      </c>
      <c r="B4410" t="s">
        <v>7221</v>
      </c>
      <c r="C4410" s="2">
        <v>44970</v>
      </c>
      <c r="E4410" s="17" t="s">
        <v>569</v>
      </c>
      <c r="F4410" s="17" t="s">
        <v>568</v>
      </c>
      <c r="G4410" t="s">
        <v>1608</v>
      </c>
      <c r="H4410" t="s">
        <v>6157</v>
      </c>
      <c r="I4410" t="s">
        <v>4349</v>
      </c>
      <c r="J4410" t="s">
        <v>4350</v>
      </c>
      <c r="K4410" t="s">
        <v>4351</v>
      </c>
      <c r="L4410" t="s">
        <v>6157</v>
      </c>
      <c r="M4410" t="s">
        <v>1608</v>
      </c>
      <c r="N4410" t="s">
        <v>289</v>
      </c>
      <c r="O4410" t="s">
        <v>6157</v>
      </c>
      <c r="P4410" t="s">
        <v>6157</v>
      </c>
      <c r="Q4410" t="s">
        <v>3969</v>
      </c>
      <c r="R4410" t="s">
        <v>6157</v>
      </c>
      <c r="S4410" t="s">
        <v>230</v>
      </c>
      <c r="T4410" s="4" t="s">
        <v>7031</v>
      </c>
      <c r="U4410" s="4" t="s">
        <v>4367</v>
      </c>
      <c r="V4410">
        <v>40</v>
      </c>
      <c r="W4410">
        <v>80</v>
      </c>
      <c r="X4410" t="s">
        <v>6157</v>
      </c>
      <c r="Y4410" t="s">
        <v>6157</v>
      </c>
      <c r="Z4410" t="s">
        <v>1366</v>
      </c>
      <c r="AA4410" t="s">
        <v>1388</v>
      </c>
      <c r="AB4410" t="s">
        <v>250</v>
      </c>
      <c r="AC4410" t="s">
        <v>4353</v>
      </c>
      <c r="AD4410" t="s">
        <v>6157</v>
      </c>
      <c r="AE4410" t="s">
        <v>6157</v>
      </c>
      <c r="AF4410" t="s">
        <v>6157</v>
      </c>
      <c r="AG4410" t="s">
        <v>6157</v>
      </c>
      <c r="AH4410" t="s">
        <v>6157</v>
      </c>
      <c r="AI4410" t="s">
        <v>6157</v>
      </c>
      <c r="AJ4410" t="s">
        <v>6457</v>
      </c>
      <c r="AK4410" t="s">
        <v>1398</v>
      </c>
      <c r="AL4410" t="s">
        <v>5411</v>
      </c>
      <c r="AM4410" t="s">
        <v>1394</v>
      </c>
      <c r="AN4410" t="s">
        <v>4353</v>
      </c>
      <c r="AO4410" s="29">
        <v>23.932926200000001</v>
      </c>
      <c r="AP4410">
        <v>-27.137750270000002</v>
      </c>
      <c r="AQ4410">
        <v>-109.30284976999999</v>
      </c>
      <c r="AR4410" t="s">
        <v>289</v>
      </c>
      <c r="AS4410">
        <v>0.5</v>
      </c>
      <c r="AT4410" t="s">
        <v>5394</v>
      </c>
      <c r="AU4410" t="s">
        <v>7017</v>
      </c>
      <c r="AV4410" t="s">
        <v>4353</v>
      </c>
      <c r="AW4410" t="s">
        <v>4353</v>
      </c>
      <c r="AX4410" t="s">
        <v>4353</v>
      </c>
      <c r="AY4410">
        <v>1700</v>
      </c>
      <c r="AZ4410">
        <v>1800</v>
      </c>
      <c r="BA4410" t="s">
        <v>1533</v>
      </c>
      <c r="BB4410" t="s">
        <v>4353</v>
      </c>
      <c r="BC4410" t="s">
        <v>6157</v>
      </c>
      <c r="BH4410" t="s">
        <v>295</v>
      </c>
      <c r="BI4410" t="s">
        <v>7254</v>
      </c>
      <c r="BJ4410" t="s">
        <v>6500</v>
      </c>
      <c r="BK4410" t="s">
        <v>1539</v>
      </c>
      <c r="BL4410" s="7" t="s">
        <v>1538</v>
      </c>
      <c r="BQ4410" t="s">
        <v>5399</v>
      </c>
      <c r="BR4410">
        <v>1</v>
      </c>
      <c r="BS4410" t="s">
        <v>6568</v>
      </c>
      <c r="BT4410" t="s">
        <v>5400</v>
      </c>
      <c r="BW4410">
        <v>-19.600000000000001</v>
      </c>
      <c r="BY4410">
        <v>11.8</v>
      </c>
      <c r="CB4410">
        <v>3.4</v>
      </c>
      <c r="CC4410">
        <v>42.6</v>
      </c>
      <c r="CD4410">
        <v>14.4</v>
      </c>
      <c r="CI4410" s="5"/>
    </row>
    <row r="4411" spans="1:87" ht="16" customHeight="1">
      <c r="A4411">
        <v>4410</v>
      </c>
      <c r="B4411" t="s">
        <v>7221</v>
      </c>
      <c r="C4411" s="2">
        <v>44970</v>
      </c>
      <c r="E4411" s="17" t="s">
        <v>567</v>
      </c>
      <c r="F4411" s="17" t="s">
        <v>566</v>
      </c>
      <c r="G4411" t="s">
        <v>1608</v>
      </c>
      <c r="H4411" t="s">
        <v>6157</v>
      </c>
      <c r="I4411" t="s">
        <v>4349</v>
      </c>
      <c r="J4411" t="s">
        <v>4350</v>
      </c>
      <c r="K4411" t="s">
        <v>4351</v>
      </c>
      <c r="L4411" t="s">
        <v>6157</v>
      </c>
      <c r="M4411" t="s">
        <v>1608</v>
      </c>
      <c r="N4411" t="s">
        <v>289</v>
      </c>
      <c r="O4411" t="s">
        <v>6157</v>
      </c>
      <c r="P4411" t="s">
        <v>6157</v>
      </c>
      <c r="Q4411" t="s">
        <v>3969</v>
      </c>
      <c r="R4411" t="s">
        <v>6157</v>
      </c>
      <c r="S4411" t="s">
        <v>229</v>
      </c>
      <c r="T4411" s="4" t="s">
        <v>6208</v>
      </c>
      <c r="U4411" s="4" t="s">
        <v>4365</v>
      </c>
      <c r="V4411">
        <v>30</v>
      </c>
      <c r="W4411">
        <v>40</v>
      </c>
      <c r="X4411" t="s">
        <v>6157</v>
      </c>
      <c r="Y4411" t="s">
        <v>6157</v>
      </c>
      <c r="Z4411" t="s">
        <v>1366</v>
      </c>
      <c r="AA4411" t="s">
        <v>1388</v>
      </c>
      <c r="AB4411" t="s">
        <v>223</v>
      </c>
      <c r="AC4411" t="s">
        <v>4353</v>
      </c>
      <c r="AD4411" t="s">
        <v>6157</v>
      </c>
      <c r="AE4411" t="s">
        <v>6157</v>
      </c>
      <c r="AF4411" t="s">
        <v>6157</v>
      </c>
      <c r="AG4411" t="s">
        <v>6157</v>
      </c>
      <c r="AH4411" t="s">
        <v>6157</v>
      </c>
      <c r="AI4411" t="s">
        <v>6157</v>
      </c>
      <c r="AJ4411" t="s">
        <v>6457</v>
      </c>
      <c r="AK4411" t="s">
        <v>1402</v>
      </c>
      <c r="AL4411" t="s">
        <v>5406</v>
      </c>
      <c r="AM4411" t="s">
        <v>1394</v>
      </c>
      <c r="AN4411" t="s">
        <v>4353</v>
      </c>
      <c r="AO4411" s="29">
        <v>13.1257029</v>
      </c>
      <c r="AP4411">
        <v>-27.074106130000001</v>
      </c>
      <c r="AQ4411">
        <v>-109.32325602</v>
      </c>
      <c r="AR4411" t="s">
        <v>289</v>
      </c>
      <c r="AS4411">
        <v>0.5</v>
      </c>
      <c r="AT4411" t="s">
        <v>5404</v>
      </c>
      <c r="AU4411" t="s">
        <v>274</v>
      </c>
      <c r="AV4411" t="s">
        <v>4353</v>
      </c>
      <c r="AW4411" t="s">
        <v>4353</v>
      </c>
      <c r="AX4411" t="s">
        <v>4353</v>
      </c>
      <c r="AY4411">
        <v>1400</v>
      </c>
      <c r="AZ4411">
        <v>1800</v>
      </c>
      <c r="BA4411" t="s">
        <v>290</v>
      </c>
      <c r="BB4411" t="s">
        <v>4785</v>
      </c>
      <c r="BC4411" t="s">
        <v>6157</v>
      </c>
      <c r="BH4411" t="s">
        <v>1535</v>
      </c>
      <c r="BI4411" t="s">
        <v>7254</v>
      </c>
      <c r="BJ4411" t="s">
        <v>6500</v>
      </c>
      <c r="BK4411" t="s">
        <v>1539</v>
      </c>
      <c r="BL4411" s="7" t="s">
        <v>1538</v>
      </c>
      <c r="BQ4411" t="s">
        <v>5399</v>
      </c>
      <c r="BR4411">
        <v>1</v>
      </c>
      <c r="BS4411" t="s">
        <v>6568</v>
      </c>
      <c r="BT4411" t="s">
        <v>5400</v>
      </c>
      <c r="BW4411"/>
      <c r="BY4411"/>
      <c r="CC4411">
        <v>1.8</v>
      </c>
      <c r="CI4411" s="5"/>
    </row>
    <row r="4412" spans="1:87" ht="16" customHeight="1">
      <c r="A4412">
        <v>4411</v>
      </c>
      <c r="B4412" t="s">
        <v>7221</v>
      </c>
      <c r="C4412" s="2">
        <v>44970</v>
      </c>
      <c r="E4412" s="17" t="s">
        <v>565</v>
      </c>
      <c r="F4412" s="17" t="s">
        <v>564</v>
      </c>
      <c r="G4412" t="s">
        <v>1608</v>
      </c>
      <c r="H4412" t="s">
        <v>6157</v>
      </c>
      <c r="I4412" t="s">
        <v>4349</v>
      </c>
      <c r="J4412" t="s">
        <v>4350</v>
      </c>
      <c r="K4412" t="s">
        <v>4351</v>
      </c>
      <c r="L4412" t="s">
        <v>6157</v>
      </c>
      <c r="M4412" t="s">
        <v>1608</v>
      </c>
      <c r="N4412" t="s">
        <v>289</v>
      </c>
      <c r="O4412" t="s">
        <v>6157</v>
      </c>
      <c r="P4412" t="s">
        <v>6157</v>
      </c>
      <c r="Q4412" t="s">
        <v>3969</v>
      </c>
      <c r="R4412" t="s">
        <v>6157</v>
      </c>
      <c r="S4412" t="s">
        <v>229</v>
      </c>
      <c r="T4412" s="4" t="s">
        <v>6208</v>
      </c>
      <c r="U4412" s="4" t="s">
        <v>4365</v>
      </c>
      <c r="V4412">
        <v>30</v>
      </c>
      <c r="W4412">
        <v>40</v>
      </c>
      <c r="X4412" t="s">
        <v>6157</v>
      </c>
      <c r="Y4412" t="s">
        <v>6157</v>
      </c>
      <c r="Z4412" t="s">
        <v>1366</v>
      </c>
      <c r="AA4412" t="s">
        <v>1388</v>
      </c>
      <c r="AB4412" t="s">
        <v>247</v>
      </c>
      <c r="AC4412" t="s">
        <v>4353</v>
      </c>
      <c r="AD4412" t="s">
        <v>6157</v>
      </c>
      <c r="AE4412" t="s">
        <v>6157</v>
      </c>
      <c r="AF4412" t="s">
        <v>6157</v>
      </c>
      <c r="AG4412" t="s">
        <v>6157</v>
      </c>
      <c r="AH4412" t="s">
        <v>6157</v>
      </c>
      <c r="AI4412" t="s">
        <v>6157</v>
      </c>
      <c r="AJ4412" t="s">
        <v>6457</v>
      </c>
      <c r="AK4412" t="s">
        <v>1404</v>
      </c>
      <c r="AL4412" t="s">
        <v>5411</v>
      </c>
      <c r="AM4412" t="s">
        <v>1394</v>
      </c>
      <c r="AN4412" t="s">
        <v>4353</v>
      </c>
      <c r="AO4412" s="29">
        <v>7.8104391</v>
      </c>
      <c r="AP4412">
        <v>-27.160843830000001</v>
      </c>
      <c r="AQ4412">
        <v>-109.35046971</v>
      </c>
      <c r="AR4412" t="s">
        <v>289</v>
      </c>
      <c r="AS4412">
        <v>1</v>
      </c>
      <c r="AT4412" t="s">
        <v>5393</v>
      </c>
      <c r="AU4412" t="s">
        <v>274</v>
      </c>
      <c r="AV4412" t="s">
        <v>4353</v>
      </c>
      <c r="AW4412" t="s">
        <v>4353</v>
      </c>
      <c r="AX4412" t="s">
        <v>4353</v>
      </c>
      <c r="AY4412">
        <v>1650</v>
      </c>
      <c r="AZ4412">
        <v>1800</v>
      </c>
      <c r="BA4412" t="s">
        <v>1533</v>
      </c>
      <c r="BB4412" t="s">
        <v>4353</v>
      </c>
      <c r="BC4412" t="s">
        <v>6157</v>
      </c>
      <c r="BH4412" t="s">
        <v>1535</v>
      </c>
      <c r="BI4412" t="s">
        <v>7254</v>
      </c>
      <c r="BJ4412" t="s">
        <v>6500</v>
      </c>
      <c r="BK4412" t="s">
        <v>1539</v>
      </c>
      <c r="BL4412" s="7" t="s">
        <v>1538</v>
      </c>
      <c r="BQ4412" t="s">
        <v>5399</v>
      </c>
      <c r="BR4412">
        <v>1</v>
      </c>
      <c r="BS4412" t="s">
        <v>6568</v>
      </c>
      <c r="BT4412" t="s">
        <v>5400</v>
      </c>
      <c r="BW4412">
        <v>-18.600000000000001</v>
      </c>
      <c r="BY4412">
        <v>14.3</v>
      </c>
      <c r="CB4412">
        <v>3.3</v>
      </c>
      <c r="CC4412">
        <v>31.8</v>
      </c>
      <c r="CD4412">
        <v>11.3</v>
      </c>
      <c r="CI4412" s="5"/>
    </row>
    <row r="4413" spans="1:87" ht="16" customHeight="1">
      <c r="A4413">
        <v>4412</v>
      </c>
      <c r="B4413" t="s">
        <v>7221</v>
      </c>
      <c r="C4413" s="2">
        <v>44970</v>
      </c>
      <c r="E4413" s="17" t="s">
        <v>563</v>
      </c>
      <c r="F4413" s="17" t="s">
        <v>562</v>
      </c>
      <c r="G4413" t="s">
        <v>1608</v>
      </c>
      <c r="H4413" t="s">
        <v>6157</v>
      </c>
      <c r="I4413" t="s">
        <v>4349</v>
      </c>
      <c r="J4413" t="s">
        <v>4350</v>
      </c>
      <c r="K4413" t="s">
        <v>4351</v>
      </c>
      <c r="L4413" t="s">
        <v>6157</v>
      </c>
      <c r="M4413" t="s">
        <v>1608</v>
      </c>
      <c r="N4413" t="s">
        <v>289</v>
      </c>
      <c r="O4413" t="s">
        <v>6157</v>
      </c>
      <c r="P4413" t="s">
        <v>6157</v>
      </c>
      <c r="Q4413" t="s">
        <v>3969</v>
      </c>
      <c r="R4413" t="s">
        <v>6157</v>
      </c>
      <c r="S4413" t="s">
        <v>4354</v>
      </c>
      <c r="T4413" s="4" t="s">
        <v>5780</v>
      </c>
      <c r="U4413" s="4" t="s">
        <v>1368</v>
      </c>
      <c r="V4413">
        <v>3</v>
      </c>
      <c r="W4413">
        <v>3</v>
      </c>
      <c r="X4413" t="s">
        <v>6157</v>
      </c>
      <c r="Y4413" t="s">
        <v>6157</v>
      </c>
      <c r="Z4413" t="s">
        <v>1366</v>
      </c>
      <c r="AA4413" t="s">
        <v>1388</v>
      </c>
      <c r="AB4413" t="s">
        <v>250</v>
      </c>
      <c r="AC4413" t="s">
        <v>4353</v>
      </c>
      <c r="AD4413" t="s">
        <v>6157</v>
      </c>
      <c r="AE4413" t="s">
        <v>6157</v>
      </c>
      <c r="AF4413" t="s">
        <v>6157</v>
      </c>
      <c r="AG4413" t="s">
        <v>6157</v>
      </c>
      <c r="AH4413" t="s">
        <v>6157</v>
      </c>
      <c r="AI4413" t="s">
        <v>6157</v>
      </c>
      <c r="AJ4413" t="s">
        <v>6457</v>
      </c>
      <c r="AK4413" t="s">
        <v>1402</v>
      </c>
      <c r="AL4413" t="s">
        <v>5406</v>
      </c>
      <c r="AM4413" t="s">
        <v>1394</v>
      </c>
      <c r="AN4413" t="s">
        <v>4353</v>
      </c>
      <c r="AO4413" s="29">
        <v>13</v>
      </c>
      <c r="AP4413">
        <v>-27.074106130000001</v>
      </c>
      <c r="AQ4413">
        <v>-109.32325602</v>
      </c>
      <c r="AR4413" t="s">
        <v>289</v>
      </c>
      <c r="AS4413">
        <v>0.5</v>
      </c>
      <c r="AT4413" t="s">
        <v>5404</v>
      </c>
      <c r="AU4413" t="s">
        <v>274</v>
      </c>
      <c r="AV4413" t="s">
        <v>4353</v>
      </c>
      <c r="AW4413" t="s">
        <v>4353</v>
      </c>
      <c r="AX4413" t="s">
        <v>4353</v>
      </c>
      <c r="AY4413">
        <v>1400</v>
      </c>
      <c r="AZ4413">
        <v>1800</v>
      </c>
      <c r="BA4413" t="s">
        <v>290</v>
      </c>
      <c r="BB4413" t="s">
        <v>4785</v>
      </c>
      <c r="BC4413" t="s">
        <v>6157</v>
      </c>
      <c r="BH4413" t="s">
        <v>1535</v>
      </c>
      <c r="BI4413" t="s">
        <v>7254</v>
      </c>
      <c r="BJ4413" t="s">
        <v>6500</v>
      </c>
      <c r="BK4413" t="s">
        <v>1539</v>
      </c>
      <c r="BL4413" s="7" t="s">
        <v>1538</v>
      </c>
      <c r="BQ4413" t="s">
        <v>5399</v>
      </c>
      <c r="BR4413">
        <v>1</v>
      </c>
      <c r="BS4413" t="s">
        <v>6568</v>
      </c>
      <c r="BT4413" t="s">
        <v>5400</v>
      </c>
      <c r="BW4413">
        <v>-18.399999999999999</v>
      </c>
      <c r="BY4413">
        <v>15.6</v>
      </c>
      <c r="CB4413">
        <v>3.5</v>
      </c>
      <c r="CC4413">
        <v>34.9</v>
      </c>
      <c r="CD4413">
        <v>11.5</v>
      </c>
      <c r="CI4413" s="5"/>
    </row>
    <row r="4414" spans="1:87" ht="16" customHeight="1">
      <c r="A4414">
        <v>4413</v>
      </c>
      <c r="B4414" t="s">
        <v>7221</v>
      </c>
      <c r="C4414" s="2">
        <v>44970</v>
      </c>
      <c r="E4414" s="17" t="s">
        <v>561</v>
      </c>
      <c r="F4414" s="17" t="s">
        <v>560</v>
      </c>
      <c r="G4414" t="s">
        <v>1608</v>
      </c>
      <c r="H4414" t="s">
        <v>6157</v>
      </c>
      <c r="I4414" t="s">
        <v>4349</v>
      </c>
      <c r="J4414" t="s">
        <v>4350</v>
      </c>
      <c r="K4414" t="s">
        <v>4351</v>
      </c>
      <c r="L4414" t="s">
        <v>6157</v>
      </c>
      <c r="M4414" t="s">
        <v>1608</v>
      </c>
      <c r="N4414" t="s">
        <v>289</v>
      </c>
      <c r="O4414" t="s">
        <v>6157</v>
      </c>
      <c r="P4414" t="s">
        <v>6157</v>
      </c>
      <c r="Q4414" t="s">
        <v>3969</v>
      </c>
      <c r="R4414" t="s">
        <v>6157</v>
      </c>
      <c r="S4414" t="s">
        <v>4354</v>
      </c>
      <c r="T4414" s="4" t="s">
        <v>7032</v>
      </c>
      <c r="U4414" s="4" t="s">
        <v>1368</v>
      </c>
      <c r="V4414">
        <v>1.5</v>
      </c>
      <c r="W4414">
        <v>2</v>
      </c>
      <c r="X4414" t="s">
        <v>6157</v>
      </c>
      <c r="Y4414" t="s">
        <v>6157</v>
      </c>
      <c r="Z4414" t="s">
        <v>1366</v>
      </c>
      <c r="AA4414" t="s">
        <v>1388</v>
      </c>
      <c r="AB4414" t="s">
        <v>1381</v>
      </c>
      <c r="AC4414" t="s">
        <v>4353</v>
      </c>
      <c r="AD4414" t="s">
        <v>6157</v>
      </c>
      <c r="AE4414" t="s">
        <v>6157</v>
      </c>
      <c r="AF4414" t="s">
        <v>6157</v>
      </c>
      <c r="AG4414" t="s">
        <v>6157</v>
      </c>
      <c r="AH4414" t="s">
        <v>6157</v>
      </c>
      <c r="AI4414" t="s">
        <v>6157</v>
      </c>
      <c r="AJ4414" t="s">
        <v>6457</v>
      </c>
      <c r="AK4414" t="s">
        <v>1405</v>
      </c>
      <c r="AL4414" t="s">
        <v>5411</v>
      </c>
      <c r="AM4414" t="s">
        <v>1394</v>
      </c>
      <c r="AN4414" t="s">
        <v>4353</v>
      </c>
      <c r="AO4414" s="29">
        <v>11.882661799999999</v>
      </c>
      <c r="AP4414">
        <v>-27.139888939999999</v>
      </c>
      <c r="AQ4414">
        <v>-109.31967258</v>
      </c>
      <c r="AR4414" t="s">
        <v>289</v>
      </c>
      <c r="AS4414">
        <v>0.5</v>
      </c>
      <c r="AT4414" t="s">
        <v>5394</v>
      </c>
      <c r="AU4414" t="s">
        <v>7017</v>
      </c>
      <c r="AV4414" t="s">
        <v>4353</v>
      </c>
      <c r="AW4414" t="s">
        <v>4353</v>
      </c>
      <c r="AX4414" t="s">
        <v>4353</v>
      </c>
      <c r="AY4414">
        <v>1600</v>
      </c>
      <c r="AZ4414">
        <v>1800</v>
      </c>
      <c r="BA4414" t="s">
        <v>1533</v>
      </c>
      <c r="BB4414" t="s">
        <v>4353</v>
      </c>
      <c r="BC4414" t="s">
        <v>6157</v>
      </c>
      <c r="BH4414" t="s">
        <v>1535</v>
      </c>
      <c r="BI4414" t="s">
        <v>7254</v>
      </c>
      <c r="BJ4414" t="s">
        <v>6500</v>
      </c>
      <c r="BK4414" t="s">
        <v>1539</v>
      </c>
      <c r="BL4414" s="7" t="s">
        <v>1538</v>
      </c>
      <c r="BQ4414" t="s">
        <v>5399</v>
      </c>
      <c r="BR4414">
        <v>1</v>
      </c>
      <c r="BS4414" t="s">
        <v>6568</v>
      </c>
      <c r="BT4414" t="s">
        <v>5400</v>
      </c>
      <c r="BW4414">
        <v>-15.7</v>
      </c>
      <c r="BY4414">
        <v>15.6</v>
      </c>
      <c r="CB4414">
        <v>3.3</v>
      </c>
      <c r="CC4414">
        <v>38.200000000000003</v>
      </c>
      <c r="CD4414">
        <v>13.4</v>
      </c>
      <c r="CI4414" s="5"/>
    </row>
    <row r="4415" spans="1:87" ht="16" customHeight="1">
      <c r="A4415">
        <v>4414</v>
      </c>
      <c r="B4415" t="s">
        <v>7221</v>
      </c>
      <c r="C4415" s="2">
        <v>44970</v>
      </c>
      <c r="E4415" s="17" t="s">
        <v>559</v>
      </c>
      <c r="F4415" s="17" t="s">
        <v>558</v>
      </c>
      <c r="G4415" t="s">
        <v>1608</v>
      </c>
      <c r="H4415" t="s">
        <v>6157</v>
      </c>
      <c r="I4415" t="s">
        <v>4349</v>
      </c>
      <c r="J4415" t="s">
        <v>4350</v>
      </c>
      <c r="K4415" t="s">
        <v>4351</v>
      </c>
      <c r="L4415" t="s">
        <v>6157</v>
      </c>
      <c r="M4415" t="s">
        <v>1608</v>
      </c>
      <c r="N4415" t="s">
        <v>289</v>
      </c>
      <c r="O4415" t="s">
        <v>6157</v>
      </c>
      <c r="P4415" t="s">
        <v>6157</v>
      </c>
      <c r="Q4415" t="s">
        <v>3969</v>
      </c>
      <c r="R4415" t="s">
        <v>6157</v>
      </c>
      <c r="S4415" t="s">
        <v>4354</v>
      </c>
      <c r="T4415" s="4" t="s">
        <v>6754</v>
      </c>
      <c r="U4415" s="4" t="s">
        <v>4357</v>
      </c>
      <c r="V4415">
        <v>11</v>
      </c>
      <c r="W4415">
        <v>11</v>
      </c>
      <c r="X4415" t="s">
        <v>6157</v>
      </c>
      <c r="Y4415" t="s">
        <v>6157</v>
      </c>
      <c r="Z4415" t="s">
        <v>1366</v>
      </c>
      <c r="AA4415" t="s">
        <v>1388</v>
      </c>
      <c r="AB4415" t="s">
        <v>250</v>
      </c>
      <c r="AC4415" t="s">
        <v>4353</v>
      </c>
      <c r="AD4415" t="s">
        <v>6157</v>
      </c>
      <c r="AE4415" t="s">
        <v>6157</v>
      </c>
      <c r="AF4415" t="s">
        <v>6157</v>
      </c>
      <c r="AG4415" t="s">
        <v>6157</v>
      </c>
      <c r="AH4415" t="s">
        <v>6157</v>
      </c>
      <c r="AI4415" t="s">
        <v>6157</v>
      </c>
      <c r="AJ4415" t="s">
        <v>6457</v>
      </c>
      <c r="AK4415" t="s">
        <v>1403</v>
      </c>
      <c r="AL4415" t="s">
        <v>5411</v>
      </c>
      <c r="AM4415" t="s">
        <v>1394</v>
      </c>
      <c r="AN4415" t="s">
        <v>4353</v>
      </c>
      <c r="AO4415" s="29">
        <v>6.8331809000000003</v>
      </c>
      <c r="AP4415">
        <v>-27.147679459999999</v>
      </c>
      <c r="AQ4415">
        <v>-109.33246136</v>
      </c>
      <c r="AR4415" t="s">
        <v>289</v>
      </c>
      <c r="AS4415">
        <v>0.5</v>
      </c>
      <c r="AT4415" t="s">
        <v>5393</v>
      </c>
      <c r="AU4415" t="s">
        <v>274</v>
      </c>
      <c r="AV4415" t="s">
        <v>4353</v>
      </c>
      <c r="AW4415" t="s">
        <v>4353</v>
      </c>
      <c r="AX4415" t="s">
        <v>4353</v>
      </c>
      <c r="AY4415">
        <v>1600</v>
      </c>
      <c r="AZ4415">
        <v>1800</v>
      </c>
      <c r="BA4415" t="s">
        <v>290</v>
      </c>
      <c r="BB4415" t="s">
        <v>4785</v>
      </c>
      <c r="BC4415" t="s">
        <v>6157</v>
      </c>
      <c r="BH4415" t="s">
        <v>1535</v>
      </c>
      <c r="BI4415" t="s">
        <v>7254</v>
      </c>
      <c r="BJ4415" t="s">
        <v>6500</v>
      </c>
      <c r="BK4415" t="s">
        <v>1539</v>
      </c>
      <c r="BL4415" s="7" t="s">
        <v>1538</v>
      </c>
      <c r="BQ4415" t="s">
        <v>5399</v>
      </c>
      <c r="BR4415">
        <v>1</v>
      </c>
      <c r="BS4415" t="s">
        <v>6568</v>
      </c>
      <c r="BT4415" t="s">
        <v>5400</v>
      </c>
      <c r="BW4415">
        <v>-18.100000000000001</v>
      </c>
      <c r="BY4415">
        <v>12.5</v>
      </c>
      <c r="CB4415">
        <v>3.2</v>
      </c>
      <c r="CC4415">
        <v>33.5</v>
      </c>
      <c r="CD4415">
        <v>12.3</v>
      </c>
      <c r="CI4415" s="5"/>
    </row>
    <row r="4416" spans="1:87" ht="16" customHeight="1">
      <c r="A4416">
        <v>4415</v>
      </c>
      <c r="B4416" t="s">
        <v>7221</v>
      </c>
      <c r="C4416" s="2">
        <v>44970</v>
      </c>
      <c r="E4416" s="17" t="s">
        <v>557</v>
      </c>
      <c r="F4416" s="17" t="s">
        <v>556</v>
      </c>
      <c r="G4416" t="s">
        <v>1608</v>
      </c>
      <c r="H4416" t="s">
        <v>6157</v>
      </c>
      <c r="I4416" t="s">
        <v>4349</v>
      </c>
      <c r="J4416" t="s">
        <v>4350</v>
      </c>
      <c r="K4416" t="s">
        <v>4351</v>
      </c>
      <c r="L4416" t="s">
        <v>6157</v>
      </c>
      <c r="M4416" t="s">
        <v>1608</v>
      </c>
      <c r="N4416" t="s">
        <v>289</v>
      </c>
      <c r="O4416" t="s">
        <v>6157</v>
      </c>
      <c r="P4416" t="s">
        <v>6157</v>
      </c>
      <c r="Q4416" t="s">
        <v>3969</v>
      </c>
      <c r="R4416" t="s">
        <v>6157</v>
      </c>
      <c r="S4416" t="s">
        <v>4354</v>
      </c>
      <c r="T4416" s="4" t="s">
        <v>1369</v>
      </c>
      <c r="U4416" s="4" t="s">
        <v>1368</v>
      </c>
      <c r="V4416">
        <v>0</v>
      </c>
      <c r="W4416">
        <v>1</v>
      </c>
      <c r="X4416" t="s">
        <v>6157</v>
      </c>
      <c r="Y4416" t="s">
        <v>6157</v>
      </c>
      <c r="Z4416" t="s">
        <v>1366</v>
      </c>
      <c r="AA4416" t="s">
        <v>1388</v>
      </c>
      <c r="AB4416" t="s">
        <v>250</v>
      </c>
      <c r="AC4416" t="s">
        <v>4353</v>
      </c>
      <c r="AD4416" t="s">
        <v>6157</v>
      </c>
      <c r="AE4416" t="s">
        <v>6157</v>
      </c>
      <c r="AF4416" t="s">
        <v>6157</v>
      </c>
      <c r="AG4416" t="s">
        <v>6157</v>
      </c>
      <c r="AH4416" t="s">
        <v>6157</v>
      </c>
      <c r="AI4416" t="s">
        <v>6157</v>
      </c>
      <c r="AJ4416" t="s">
        <v>6457</v>
      </c>
      <c r="AK4416" t="s">
        <v>1402</v>
      </c>
      <c r="AL4416" t="s">
        <v>5406</v>
      </c>
      <c r="AM4416" t="s">
        <v>1394</v>
      </c>
      <c r="AN4416" t="s">
        <v>4353</v>
      </c>
      <c r="AO4416" s="29">
        <v>13</v>
      </c>
      <c r="AP4416">
        <v>-27.074106130000001</v>
      </c>
      <c r="AQ4416">
        <v>-109.32325602</v>
      </c>
      <c r="AR4416" t="s">
        <v>289</v>
      </c>
      <c r="AS4416">
        <v>0.5</v>
      </c>
      <c r="AT4416" t="s">
        <v>5404</v>
      </c>
      <c r="AU4416" t="s">
        <v>274</v>
      </c>
      <c r="AV4416" t="s">
        <v>4353</v>
      </c>
      <c r="AW4416" t="s">
        <v>4353</v>
      </c>
      <c r="AX4416" t="s">
        <v>4353</v>
      </c>
      <c r="AY4416">
        <v>1400</v>
      </c>
      <c r="AZ4416">
        <v>1800</v>
      </c>
      <c r="BA4416" t="s">
        <v>290</v>
      </c>
      <c r="BB4416" t="s">
        <v>4785</v>
      </c>
      <c r="BC4416" t="s">
        <v>6157</v>
      </c>
      <c r="BH4416" t="s">
        <v>1535</v>
      </c>
      <c r="BI4416" t="s">
        <v>7254</v>
      </c>
      <c r="BJ4416" t="s">
        <v>6500</v>
      </c>
      <c r="BK4416" t="s">
        <v>1539</v>
      </c>
      <c r="BL4416" s="7" t="s">
        <v>1538</v>
      </c>
      <c r="BQ4416" t="s">
        <v>5399</v>
      </c>
      <c r="BR4416">
        <v>1</v>
      </c>
      <c r="BS4416" t="s">
        <v>6568</v>
      </c>
      <c r="BT4416" t="s">
        <v>5400</v>
      </c>
      <c r="BW4416">
        <v>-17.2</v>
      </c>
      <c r="BY4416">
        <v>15.2</v>
      </c>
      <c r="CB4416">
        <v>3.4</v>
      </c>
      <c r="CC4416">
        <v>38.9</v>
      </c>
      <c r="CD4416">
        <v>13.2</v>
      </c>
      <c r="CI4416" s="5"/>
    </row>
    <row r="4417" spans="1:87" ht="16" customHeight="1">
      <c r="A4417">
        <v>4416</v>
      </c>
      <c r="B4417" t="s">
        <v>7221</v>
      </c>
      <c r="C4417" s="2">
        <v>44970</v>
      </c>
      <c r="E4417" s="17" t="s">
        <v>555</v>
      </c>
      <c r="F4417" s="17" t="s">
        <v>554</v>
      </c>
      <c r="G4417" t="s">
        <v>1608</v>
      </c>
      <c r="H4417" t="s">
        <v>6157</v>
      </c>
      <c r="I4417" t="s">
        <v>4349</v>
      </c>
      <c r="J4417" t="s">
        <v>4350</v>
      </c>
      <c r="K4417" t="s">
        <v>4351</v>
      </c>
      <c r="L4417" t="s">
        <v>6157</v>
      </c>
      <c r="M4417" t="s">
        <v>1608</v>
      </c>
      <c r="N4417" t="s">
        <v>289</v>
      </c>
      <c r="O4417" t="s">
        <v>6157</v>
      </c>
      <c r="P4417" t="s">
        <v>6157</v>
      </c>
      <c r="Q4417" t="s">
        <v>3969</v>
      </c>
      <c r="R4417" t="s">
        <v>6157</v>
      </c>
      <c r="S4417" t="s">
        <v>230</v>
      </c>
      <c r="T4417" s="4" t="s">
        <v>7033</v>
      </c>
      <c r="U4417" s="4" t="s">
        <v>241</v>
      </c>
      <c r="V4417">
        <v>19</v>
      </c>
      <c r="W4417">
        <v>21</v>
      </c>
      <c r="X4417" t="s">
        <v>6157</v>
      </c>
      <c r="Y4417" t="s">
        <v>6157</v>
      </c>
      <c r="Z4417" t="s">
        <v>1366</v>
      </c>
      <c r="AA4417" t="s">
        <v>1388</v>
      </c>
      <c r="AB4417" t="s">
        <v>250</v>
      </c>
      <c r="AC4417" t="s">
        <v>4353</v>
      </c>
      <c r="AD4417" t="s">
        <v>6157</v>
      </c>
      <c r="AE4417" t="s">
        <v>6157</v>
      </c>
      <c r="AF4417" t="s">
        <v>6157</v>
      </c>
      <c r="AG4417" t="s">
        <v>6157</v>
      </c>
      <c r="AH4417" t="s">
        <v>6157</v>
      </c>
      <c r="AI4417" t="s">
        <v>6157</v>
      </c>
      <c r="AJ4417" t="s">
        <v>6457</v>
      </c>
      <c r="AK4417" t="s">
        <v>1404</v>
      </c>
      <c r="AL4417" t="s">
        <v>5411</v>
      </c>
      <c r="AM4417" t="s">
        <v>1394</v>
      </c>
      <c r="AN4417" t="s">
        <v>4353</v>
      </c>
      <c r="AO4417" s="29">
        <v>8</v>
      </c>
      <c r="AP4417">
        <v>-27.160843830000001</v>
      </c>
      <c r="AQ4417">
        <v>-109.35046971</v>
      </c>
      <c r="AR4417" t="s">
        <v>289</v>
      </c>
      <c r="AS4417">
        <v>1</v>
      </c>
      <c r="AT4417" t="s">
        <v>5393</v>
      </c>
      <c r="AU4417" t="s">
        <v>274</v>
      </c>
      <c r="AV4417" t="s">
        <v>4353</v>
      </c>
      <c r="AW4417" t="s">
        <v>4353</v>
      </c>
      <c r="AX4417" t="s">
        <v>4353</v>
      </c>
      <c r="AY4417">
        <v>1650</v>
      </c>
      <c r="AZ4417">
        <v>1800</v>
      </c>
      <c r="BA4417" t="s">
        <v>1533</v>
      </c>
      <c r="BB4417" t="s">
        <v>4353</v>
      </c>
      <c r="BC4417" t="s">
        <v>6157</v>
      </c>
      <c r="BH4417" t="s">
        <v>1535</v>
      </c>
      <c r="BI4417" t="s">
        <v>7254</v>
      </c>
      <c r="BJ4417" t="s">
        <v>6500</v>
      </c>
      <c r="BK4417" t="s">
        <v>1539</v>
      </c>
      <c r="BL4417" s="7" t="s">
        <v>1538</v>
      </c>
      <c r="BQ4417" t="s">
        <v>5399</v>
      </c>
      <c r="BR4417">
        <v>1</v>
      </c>
      <c r="BS4417" t="s">
        <v>6568</v>
      </c>
      <c r="BT4417" t="s">
        <v>5400</v>
      </c>
      <c r="BW4417">
        <v>-17.7</v>
      </c>
      <c r="BY4417">
        <v>11.6</v>
      </c>
      <c r="CB4417">
        <v>3</v>
      </c>
      <c r="CC4417">
        <v>39.799999999999997</v>
      </c>
      <c r="CD4417">
        <v>15.4</v>
      </c>
      <c r="CI4417" s="5"/>
    </row>
    <row r="4418" spans="1:87" ht="16" customHeight="1">
      <c r="A4418">
        <v>4417</v>
      </c>
      <c r="B4418" t="s">
        <v>7221</v>
      </c>
      <c r="C4418" s="2">
        <v>44970</v>
      </c>
      <c r="E4418" s="17" t="s">
        <v>553</v>
      </c>
      <c r="F4418" s="17" t="s">
        <v>552</v>
      </c>
      <c r="G4418" t="s">
        <v>1608</v>
      </c>
      <c r="H4418" t="s">
        <v>6157</v>
      </c>
      <c r="I4418" t="s">
        <v>4349</v>
      </c>
      <c r="J4418" t="s">
        <v>4350</v>
      </c>
      <c r="K4418" t="s">
        <v>4351</v>
      </c>
      <c r="L4418" t="s">
        <v>6157</v>
      </c>
      <c r="M4418" t="s">
        <v>1608</v>
      </c>
      <c r="N4418" t="s">
        <v>289</v>
      </c>
      <c r="O4418" t="s">
        <v>6157</v>
      </c>
      <c r="P4418" t="s">
        <v>6157</v>
      </c>
      <c r="Q4418" t="s">
        <v>3969</v>
      </c>
      <c r="R4418" t="s">
        <v>6157</v>
      </c>
      <c r="S4418" t="s">
        <v>4354</v>
      </c>
      <c r="T4418" s="4" t="s">
        <v>5562</v>
      </c>
      <c r="U4418" s="4" t="s">
        <v>1368</v>
      </c>
      <c r="V4418">
        <v>1.5</v>
      </c>
      <c r="W4418">
        <v>2.5</v>
      </c>
      <c r="X4418" t="s">
        <v>6157</v>
      </c>
      <c r="Y4418" t="s">
        <v>6157</v>
      </c>
      <c r="Z4418" t="s">
        <v>1366</v>
      </c>
      <c r="AA4418" t="s">
        <v>1388</v>
      </c>
      <c r="AB4418" t="s">
        <v>250</v>
      </c>
      <c r="AC4418" t="s">
        <v>4353</v>
      </c>
      <c r="AD4418" t="s">
        <v>6157</v>
      </c>
      <c r="AE4418" t="s">
        <v>6157</v>
      </c>
      <c r="AF4418" t="s">
        <v>6157</v>
      </c>
      <c r="AG4418" t="s">
        <v>6157</v>
      </c>
      <c r="AH4418" t="s">
        <v>6157</v>
      </c>
      <c r="AI4418" t="s">
        <v>6157</v>
      </c>
      <c r="AJ4418" t="s">
        <v>6457</v>
      </c>
      <c r="AK4418" t="s">
        <v>1402</v>
      </c>
      <c r="AL4418" t="s">
        <v>5406</v>
      </c>
      <c r="AM4418" t="s">
        <v>1394</v>
      </c>
      <c r="AN4418" t="s">
        <v>4353</v>
      </c>
      <c r="AO4418" s="29">
        <v>13</v>
      </c>
      <c r="AP4418">
        <v>-27.074106130000001</v>
      </c>
      <c r="AQ4418">
        <v>-109.32325602</v>
      </c>
      <c r="AR4418" t="s">
        <v>289</v>
      </c>
      <c r="AS4418">
        <v>0.5</v>
      </c>
      <c r="AT4418" t="s">
        <v>5404</v>
      </c>
      <c r="AU4418" t="s">
        <v>274</v>
      </c>
      <c r="AV4418" t="s">
        <v>4353</v>
      </c>
      <c r="AW4418" t="s">
        <v>4353</v>
      </c>
      <c r="AX4418" t="s">
        <v>4353</v>
      </c>
      <c r="AY4418">
        <v>1400</v>
      </c>
      <c r="AZ4418">
        <v>1800</v>
      </c>
      <c r="BA4418" t="s">
        <v>290</v>
      </c>
      <c r="BB4418" t="s">
        <v>4785</v>
      </c>
      <c r="BC4418" t="s">
        <v>6157</v>
      </c>
      <c r="BH4418" t="s">
        <v>1535</v>
      </c>
      <c r="BI4418" t="s">
        <v>7254</v>
      </c>
      <c r="BJ4418" t="s">
        <v>6500</v>
      </c>
      <c r="BK4418" t="s">
        <v>1539</v>
      </c>
      <c r="BL4418" s="7" t="s">
        <v>1538</v>
      </c>
      <c r="BQ4418" t="s">
        <v>5399</v>
      </c>
      <c r="BR4418">
        <v>1</v>
      </c>
      <c r="BS4418" t="s">
        <v>6568</v>
      </c>
      <c r="BT4418" t="s">
        <v>5400</v>
      </c>
      <c r="BW4418"/>
      <c r="BY4418"/>
      <c r="CB4418">
        <v>3.7</v>
      </c>
      <c r="CC4418">
        <v>16.3</v>
      </c>
      <c r="CD4418">
        <v>5.0999999999999996</v>
      </c>
      <c r="CI4418" s="5"/>
    </row>
    <row r="4419" spans="1:87" ht="16" customHeight="1">
      <c r="A4419">
        <v>4418</v>
      </c>
      <c r="B4419" t="s">
        <v>7221</v>
      </c>
      <c r="C4419" s="2">
        <v>44970</v>
      </c>
      <c r="E4419" s="17" t="s">
        <v>551</v>
      </c>
      <c r="F4419" s="17" t="s">
        <v>550</v>
      </c>
      <c r="G4419" t="s">
        <v>1608</v>
      </c>
      <c r="H4419" t="s">
        <v>6157</v>
      </c>
      <c r="I4419" t="s">
        <v>4349</v>
      </c>
      <c r="J4419" t="s">
        <v>4350</v>
      </c>
      <c r="K4419" t="s">
        <v>4351</v>
      </c>
      <c r="L4419" t="s">
        <v>6157</v>
      </c>
      <c r="M4419" t="s">
        <v>1608</v>
      </c>
      <c r="N4419" t="s">
        <v>289</v>
      </c>
      <c r="O4419" t="s">
        <v>6157</v>
      </c>
      <c r="P4419" t="s">
        <v>6157</v>
      </c>
      <c r="Q4419" t="s">
        <v>3969</v>
      </c>
      <c r="R4419" t="s">
        <v>6157</v>
      </c>
      <c r="S4419" t="s">
        <v>229</v>
      </c>
      <c r="T4419" s="4" t="s">
        <v>7031</v>
      </c>
      <c r="U4419" s="4" t="s">
        <v>4367</v>
      </c>
      <c r="V4419">
        <v>40</v>
      </c>
      <c r="W4419">
        <v>80</v>
      </c>
      <c r="X4419" t="s">
        <v>6157</v>
      </c>
      <c r="Y4419" t="s">
        <v>6157</v>
      </c>
      <c r="Z4419" t="s">
        <v>1366</v>
      </c>
      <c r="AA4419" t="s">
        <v>1388</v>
      </c>
      <c r="AB4419" t="s">
        <v>29</v>
      </c>
      <c r="AC4419" t="s">
        <v>4353</v>
      </c>
      <c r="AD4419" t="s">
        <v>6157</v>
      </c>
      <c r="AE4419" t="s">
        <v>6157</v>
      </c>
      <c r="AF4419" t="s">
        <v>6157</v>
      </c>
      <c r="AG4419" t="s">
        <v>6157</v>
      </c>
      <c r="AH4419" t="s">
        <v>6157</v>
      </c>
      <c r="AI4419" t="s">
        <v>6157</v>
      </c>
      <c r="AJ4419" t="s">
        <v>6457</v>
      </c>
      <c r="AK4419" t="s">
        <v>1402</v>
      </c>
      <c r="AL4419" t="s">
        <v>5406</v>
      </c>
      <c r="AM4419" t="s">
        <v>1394</v>
      </c>
      <c r="AN4419" t="s">
        <v>4353</v>
      </c>
      <c r="AO4419" s="29">
        <v>13</v>
      </c>
      <c r="AP4419">
        <v>-27.074106130000001</v>
      </c>
      <c r="AQ4419">
        <v>-109.32325602</v>
      </c>
      <c r="AR4419" t="s">
        <v>289</v>
      </c>
      <c r="AS4419">
        <v>0.5</v>
      </c>
      <c r="AT4419" t="s">
        <v>5404</v>
      </c>
      <c r="AU4419" t="s">
        <v>274</v>
      </c>
      <c r="AV4419" t="s">
        <v>4353</v>
      </c>
      <c r="AW4419" t="s">
        <v>4353</v>
      </c>
      <c r="AX4419" t="s">
        <v>4353</v>
      </c>
      <c r="AY4419">
        <v>1400</v>
      </c>
      <c r="AZ4419">
        <v>1800</v>
      </c>
      <c r="BA4419" t="s">
        <v>290</v>
      </c>
      <c r="BB4419" t="s">
        <v>4785</v>
      </c>
      <c r="BC4419" t="s">
        <v>6157</v>
      </c>
      <c r="BH4419" t="s">
        <v>1535</v>
      </c>
      <c r="BI4419" t="s">
        <v>7254</v>
      </c>
      <c r="BJ4419" t="s">
        <v>6500</v>
      </c>
      <c r="BK4419" t="s">
        <v>1539</v>
      </c>
      <c r="BL4419" s="7" t="s">
        <v>1538</v>
      </c>
      <c r="BQ4419" t="s">
        <v>5399</v>
      </c>
      <c r="BR4419">
        <v>1</v>
      </c>
      <c r="BS4419" t="s">
        <v>6568</v>
      </c>
      <c r="BT4419" t="s">
        <v>5400</v>
      </c>
      <c r="BW4419">
        <v>-21</v>
      </c>
      <c r="BY4419">
        <v>10.9</v>
      </c>
      <c r="CB4419">
        <v>3.6</v>
      </c>
      <c r="CC4419">
        <v>37.9</v>
      </c>
      <c r="CD4419">
        <v>12.2</v>
      </c>
      <c r="CI4419" s="5"/>
    </row>
    <row r="4420" spans="1:87" ht="16" customHeight="1">
      <c r="A4420">
        <v>4419</v>
      </c>
      <c r="B4420" t="s">
        <v>7221</v>
      </c>
      <c r="C4420" s="2">
        <v>44970</v>
      </c>
      <c r="E4420" s="17" t="s">
        <v>549</v>
      </c>
      <c r="F4420" s="17" t="s">
        <v>548</v>
      </c>
      <c r="G4420" t="s">
        <v>1608</v>
      </c>
      <c r="H4420" t="s">
        <v>6157</v>
      </c>
      <c r="I4420" t="s">
        <v>4349</v>
      </c>
      <c r="J4420" t="s">
        <v>4350</v>
      </c>
      <c r="K4420" t="s">
        <v>4351</v>
      </c>
      <c r="L4420" t="s">
        <v>6157</v>
      </c>
      <c r="M4420" t="s">
        <v>1608</v>
      </c>
      <c r="N4420" t="s">
        <v>289</v>
      </c>
      <c r="O4420" t="s">
        <v>6157</v>
      </c>
      <c r="P4420" t="s">
        <v>6157</v>
      </c>
      <c r="Q4420" t="s">
        <v>3969</v>
      </c>
      <c r="R4420" t="s">
        <v>6157</v>
      </c>
      <c r="S4420" t="s">
        <v>4354</v>
      </c>
      <c r="T4420" s="4" t="s">
        <v>7034</v>
      </c>
      <c r="U4420" s="4" t="s">
        <v>4356</v>
      </c>
      <c r="V4420">
        <v>4</v>
      </c>
      <c r="W4420">
        <v>4</v>
      </c>
      <c r="X4420" t="s">
        <v>6157</v>
      </c>
      <c r="Y4420" t="s">
        <v>6157</v>
      </c>
      <c r="Z4420" t="s">
        <v>1366</v>
      </c>
      <c r="AA4420" t="s">
        <v>1388</v>
      </c>
      <c r="AB4420" t="s">
        <v>250</v>
      </c>
      <c r="AC4420" t="s">
        <v>4353</v>
      </c>
      <c r="AD4420" t="s">
        <v>6157</v>
      </c>
      <c r="AE4420" t="s">
        <v>6157</v>
      </c>
      <c r="AF4420" t="s">
        <v>6157</v>
      </c>
      <c r="AG4420" t="s">
        <v>6157</v>
      </c>
      <c r="AH4420" t="s">
        <v>6157</v>
      </c>
      <c r="AI4420" t="s">
        <v>6157</v>
      </c>
      <c r="AJ4420" t="s">
        <v>6457</v>
      </c>
      <c r="AK4420" t="s">
        <v>1402</v>
      </c>
      <c r="AL4420" t="s">
        <v>5406</v>
      </c>
      <c r="AM4420" t="s">
        <v>1394</v>
      </c>
      <c r="AN4420" t="s">
        <v>4353</v>
      </c>
      <c r="AO4420" s="29">
        <v>13</v>
      </c>
      <c r="AP4420">
        <v>-27.074106130000001</v>
      </c>
      <c r="AQ4420">
        <v>-109.32325602</v>
      </c>
      <c r="AR4420" t="s">
        <v>289</v>
      </c>
      <c r="AS4420">
        <v>0.5</v>
      </c>
      <c r="AT4420" t="s">
        <v>5404</v>
      </c>
      <c r="AU4420" t="s">
        <v>274</v>
      </c>
      <c r="AV4420" t="s">
        <v>4353</v>
      </c>
      <c r="AW4420" t="s">
        <v>4353</v>
      </c>
      <c r="AX4420" t="s">
        <v>4353</v>
      </c>
      <c r="AY4420">
        <v>1400</v>
      </c>
      <c r="AZ4420">
        <v>1800</v>
      </c>
      <c r="BA4420" t="s">
        <v>290</v>
      </c>
      <c r="BB4420" t="s">
        <v>4785</v>
      </c>
      <c r="BC4420" t="s">
        <v>6157</v>
      </c>
      <c r="BH4420" t="s">
        <v>1535</v>
      </c>
      <c r="BI4420" t="s">
        <v>7254</v>
      </c>
      <c r="BJ4420" t="s">
        <v>6500</v>
      </c>
      <c r="BK4420" t="s">
        <v>1539</v>
      </c>
      <c r="BL4420" s="7" t="s">
        <v>1538</v>
      </c>
      <c r="BQ4420" t="s">
        <v>5399</v>
      </c>
      <c r="BR4420">
        <v>1</v>
      </c>
      <c r="BS4420" t="s">
        <v>6568</v>
      </c>
      <c r="BT4420" t="s">
        <v>5400</v>
      </c>
      <c r="BW4420">
        <v>-18.5</v>
      </c>
      <c r="BY4420">
        <v>13.3</v>
      </c>
      <c r="CB4420">
        <v>3.5</v>
      </c>
      <c r="CC4420">
        <v>30.1</v>
      </c>
      <c r="CD4420">
        <v>9.9</v>
      </c>
      <c r="CI4420" s="5"/>
    </row>
    <row r="4421" spans="1:87" ht="16" customHeight="1">
      <c r="A4421">
        <v>4420</v>
      </c>
      <c r="B4421" t="s">
        <v>7221</v>
      </c>
      <c r="C4421" s="2">
        <v>44970</v>
      </c>
      <c r="E4421" s="17" t="s">
        <v>547</v>
      </c>
      <c r="F4421" s="17" t="s">
        <v>546</v>
      </c>
      <c r="G4421" t="s">
        <v>1608</v>
      </c>
      <c r="H4421" t="s">
        <v>6157</v>
      </c>
      <c r="I4421" t="s">
        <v>4349</v>
      </c>
      <c r="J4421" t="s">
        <v>4350</v>
      </c>
      <c r="K4421" t="s">
        <v>4351</v>
      </c>
      <c r="L4421" t="s">
        <v>6157</v>
      </c>
      <c r="M4421" t="s">
        <v>1608</v>
      </c>
      <c r="N4421" t="s">
        <v>289</v>
      </c>
      <c r="O4421" t="s">
        <v>6157</v>
      </c>
      <c r="P4421" t="s">
        <v>6157</v>
      </c>
      <c r="Q4421" t="s">
        <v>3969</v>
      </c>
      <c r="R4421" t="s">
        <v>6157</v>
      </c>
      <c r="S4421" t="s">
        <v>1365</v>
      </c>
      <c r="T4421" s="4" t="s">
        <v>7030</v>
      </c>
      <c r="U4421" s="4" t="s">
        <v>239</v>
      </c>
      <c r="V4421">
        <v>13</v>
      </c>
      <c r="W4421">
        <v>18</v>
      </c>
      <c r="X4421" t="s">
        <v>6157</v>
      </c>
      <c r="Y4421" t="s">
        <v>6157</v>
      </c>
      <c r="Z4421" t="s">
        <v>1366</v>
      </c>
      <c r="AA4421" t="s">
        <v>1388</v>
      </c>
      <c r="AB4421" t="s">
        <v>250</v>
      </c>
      <c r="AC4421" t="s">
        <v>4353</v>
      </c>
      <c r="AD4421" t="s">
        <v>6157</v>
      </c>
      <c r="AE4421" t="s">
        <v>6157</v>
      </c>
      <c r="AF4421" t="s">
        <v>6157</v>
      </c>
      <c r="AG4421" t="s">
        <v>6157</v>
      </c>
      <c r="AH4421" t="s">
        <v>6157</v>
      </c>
      <c r="AI4421" t="s">
        <v>6157</v>
      </c>
      <c r="AJ4421" t="s">
        <v>6457</v>
      </c>
      <c r="AK4421" t="s">
        <v>1402</v>
      </c>
      <c r="AL4421" t="s">
        <v>5406</v>
      </c>
      <c r="AM4421" t="s">
        <v>1394</v>
      </c>
      <c r="AN4421" t="s">
        <v>4353</v>
      </c>
      <c r="AO4421" s="29">
        <v>13</v>
      </c>
      <c r="AP4421">
        <v>-27.074106130000001</v>
      </c>
      <c r="AQ4421">
        <v>-109.32325602</v>
      </c>
      <c r="AR4421" t="s">
        <v>289</v>
      </c>
      <c r="AS4421">
        <v>0.5</v>
      </c>
      <c r="AT4421" t="s">
        <v>5404</v>
      </c>
      <c r="AU4421" t="s">
        <v>274</v>
      </c>
      <c r="AV4421" t="s">
        <v>4353</v>
      </c>
      <c r="AW4421" t="s">
        <v>4353</v>
      </c>
      <c r="AX4421" t="s">
        <v>4353</v>
      </c>
      <c r="AY4421">
        <v>1400</v>
      </c>
      <c r="AZ4421">
        <v>1800</v>
      </c>
      <c r="BA4421" t="s">
        <v>290</v>
      </c>
      <c r="BB4421" t="s">
        <v>4785</v>
      </c>
      <c r="BC4421" t="s">
        <v>6157</v>
      </c>
      <c r="BH4421" t="s">
        <v>1535</v>
      </c>
      <c r="BI4421" t="s">
        <v>7254</v>
      </c>
      <c r="BJ4421" t="s">
        <v>6500</v>
      </c>
      <c r="BK4421" t="s">
        <v>1539</v>
      </c>
      <c r="BL4421" s="7" t="s">
        <v>1538</v>
      </c>
      <c r="BQ4421" t="s">
        <v>5399</v>
      </c>
      <c r="BR4421">
        <v>1</v>
      </c>
      <c r="BS4421" t="s">
        <v>6568</v>
      </c>
      <c r="BT4421" t="s">
        <v>5400</v>
      </c>
      <c r="BW4421">
        <v>-19.600000000000001</v>
      </c>
      <c r="BY4421">
        <v>14</v>
      </c>
      <c r="CB4421">
        <v>3.3</v>
      </c>
      <c r="CC4421">
        <v>39.200000000000003</v>
      </c>
      <c r="CD4421">
        <v>14</v>
      </c>
      <c r="CI4421" s="5"/>
    </row>
    <row r="4422" spans="1:87" ht="16" customHeight="1">
      <c r="A4422">
        <v>4421</v>
      </c>
      <c r="B4422" t="s">
        <v>7221</v>
      </c>
      <c r="C4422" s="2">
        <v>44970</v>
      </c>
      <c r="E4422" s="17" t="s">
        <v>545</v>
      </c>
      <c r="F4422" s="17" t="s">
        <v>544</v>
      </c>
      <c r="G4422" t="s">
        <v>1608</v>
      </c>
      <c r="H4422" t="s">
        <v>6157</v>
      </c>
      <c r="I4422" t="s">
        <v>4349</v>
      </c>
      <c r="J4422" t="s">
        <v>4350</v>
      </c>
      <c r="K4422" t="s">
        <v>4351</v>
      </c>
      <c r="L4422" t="s">
        <v>6157</v>
      </c>
      <c r="M4422" t="s">
        <v>1608</v>
      </c>
      <c r="N4422" t="s">
        <v>289</v>
      </c>
      <c r="O4422" t="s">
        <v>6157</v>
      </c>
      <c r="P4422" t="s">
        <v>6157</v>
      </c>
      <c r="Q4422" t="s">
        <v>3969</v>
      </c>
      <c r="R4422" t="s">
        <v>6157</v>
      </c>
      <c r="S4422" t="s">
        <v>229</v>
      </c>
      <c r="T4422" s="4" t="s">
        <v>6177</v>
      </c>
      <c r="U4422" s="4" t="s">
        <v>241</v>
      </c>
      <c r="V4422">
        <v>20</v>
      </c>
      <c r="W4422">
        <v>20</v>
      </c>
      <c r="X4422" t="s">
        <v>6157</v>
      </c>
      <c r="Y4422" t="s">
        <v>6157</v>
      </c>
      <c r="Z4422" t="s">
        <v>1366</v>
      </c>
      <c r="AA4422" t="s">
        <v>1388</v>
      </c>
      <c r="AB4422" t="s">
        <v>250</v>
      </c>
      <c r="AC4422" t="s">
        <v>4353</v>
      </c>
      <c r="AD4422" t="s">
        <v>6157</v>
      </c>
      <c r="AE4422" t="s">
        <v>6157</v>
      </c>
      <c r="AF4422" t="s">
        <v>6157</v>
      </c>
      <c r="AG4422" t="s">
        <v>6157</v>
      </c>
      <c r="AH4422" t="s">
        <v>6157</v>
      </c>
      <c r="AI4422" t="s">
        <v>6157</v>
      </c>
      <c r="AJ4422" t="s">
        <v>6457</v>
      </c>
      <c r="AK4422" t="s">
        <v>1405</v>
      </c>
      <c r="AL4422" t="s">
        <v>5411</v>
      </c>
      <c r="AM4422" t="s">
        <v>1394</v>
      </c>
      <c r="AN4422" t="s">
        <v>4353</v>
      </c>
      <c r="AO4422" s="29">
        <v>12</v>
      </c>
      <c r="AP4422">
        <v>-27.139888939999999</v>
      </c>
      <c r="AQ4422">
        <v>-109.31967258</v>
      </c>
      <c r="AR4422" t="s">
        <v>289</v>
      </c>
      <c r="AS4422">
        <v>0.5</v>
      </c>
      <c r="AT4422" t="s">
        <v>5394</v>
      </c>
      <c r="AU4422" t="s">
        <v>7017</v>
      </c>
      <c r="AV4422" t="s">
        <v>4353</v>
      </c>
      <c r="AW4422" t="s">
        <v>4353</v>
      </c>
      <c r="AX4422" t="s">
        <v>4353</v>
      </c>
      <c r="AY4422">
        <v>1600</v>
      </c>
      <c r="AZ4422">
        <v>1800</v>
      </c>
      <c r="BA4422" t="s">
        <v>1533</v>
      </c>
      <c r="BB4422" t="s">
        <v>4353</v>
      </c>
      <c r="BC4422" t="s">
        <v>6157</v>
      </c>
      <c r="BH4422" t="s">
        <v>1535</v>
      </c>
      <c r="BI4422" t="s">
        <v>7254</v>
      </c>
      <c r="BJ4422" t="s">
        <v>6500</v>
      </c>
      <c r="BK4422" t="s">
        <v>1539</v>
      </c>
      <c r="BL4422" s="7" t="s">
        <v>1538</v>
      </c>
      <c r="BQ4422" t="s">
        <v>5399</v>
      </c>
      <c r="BR4422">
        <v>1</v>
      </c>
      <c r="BS4422" t="s">
        <v>6568</v>
      </c>
      <c r="BT4422" t="s">
        <v>5400</v>
      </c>
      <c r="BW4422">
        <v>-17.600000000000001</v>
      </c>
      <c r="BY4422">
        <v>12.7</v>
      </c>
      <c r="CB4422">
        <v>3</v>
      </c>
      <c r="CC4422">
        <v>36.700000000000003</v>
      </c>
      <c r="CD4422">
        <v>14.2</v>
      </c>
      <c r="CI4422" s="5"/>
    </row>
    <row r="4423" spans="1:87" ht="16" customHeight="1">
      <c r="A4423">
        <v>4422</v>
      </c>
      <c r="B4423" t="s">
        <v>7221</v>
      </c>
      <c r="C4423" s="2">
        <v>44970</v>
      </c>
      <c r="E4423" s="17" t="s">
        <v>543</v>
      </c>
      <c r="F4423" s="17" t="s">
        <v>542</v>
      </c>
      <c r="G4423" t="s">
        <v>1608</v>
      </c>
      <c r="H4423" t="s">
        <v>6157</v>
      </c>
      <c r="I4423" t="s">
        <v>4349</v>
      </c>
      <c r="J4423" t="s">
        <v>4350</v>
      </c>
      <c r="K4423" t="s">
        <v>4351</v>
      </c>
      <c r="L4423" t="s">
        <v>6157</v>
      </c>
      <c r="M4423" t="s">
        <v>1608</v>
      </c>
      <c r="N4423" t="s">
        <v>289</v>
      </c>
      <c r="O4423" t="s">
        <v>6157</v>
      </c>
      <c r="P4423" t="s">
        <v>6157</v>
      </c>
      <c r="Q4423" t="s">
        <v>3969</v>
      </c>
      <c r="R4423" t="s">
        <v>6157</v>
      </c>
      <c r="S4423" t="s">
        <v>229</v>
      </c>
      <c r="T4423" s="4" t="s">
        <v>6208</v>
      </c>
      <c r="U4423" s="4" t="s">
        <v>4365</v>
      </c>
      <c r="V4423">
        <v>30</v>
      </c>
      <c r="W4423">
        <v>40</v>
      </c>
      <c r="X4423" t="s">
        <v>6157</v>
      </c>
      <c r="Y4423" t="s">
        <v>6157</v>
      </c>
      <c r="Z4423" t="s">
        <v>1366</v>
      </c>
      <c r="AA4423" t="s">
        <v>1388</v>
      </c>
      <c r="AB4423" t="s">
        <v>1380</v>
      </c>
      <c r="AC4423" t="s">
        <v>4353</v>
      </c>
      <c r="AD4423" t="s">
        <v>6157</v>
      </c>
      <c r="AE4423" t="s">
        <v>6157</v>
      </c>
      <c r="AF4423" t="s">
        <v>6157</v>
      </c>
      <c r="AG4423" t="s">
        <v>6157</v>
      </c>
      <c r="AH4423" t="s">
        <v>6157</v>
      </c>
      <c r="AI4423" t="s">
        <v>6157</v>
      </c>
      <c r="AJ4423" t="s">
        <v>6457</v>
      </c>
      <c r="AK4423" t="s">
        <v>1402</v>
      </c>
      <c r="AL4423" t="s">
        <v>5406</v>
      </c>
      <c r="AM4423" t="s">
        <v>1394</v>
      </c>
      <c r="AN4423" t="s">
        <v>4353</v>
      </c>
      <c r="AO4423" s="29">
        <v>13</v>
      </c>
      <c r="AP4423">
        <v>-27.074106130000001</v>
      </c>
      <c r="AQ4423">
        <v>-109.32325602</v>
      </c>
      <c r="AR4423" t="s">
        <v>289</v>
      </c>
      <c r="AS4423">
        <v>0.5</v>
      </c>
      <c r="AT4423" t="s">
        <v>5404</v>
      </c>
      <c r="AU4423" t="s">
        <v>274</v>
      </c>
      <c r="AV4423" t="s">
        <v>4353</v>
      </c>
      <c r="AW4423" t="s">
        <v>4353</v>
      </c>
      <c r="AX4423" t="s">
        <v>4353</v>
      </c>
      <c r="AY4423">
        <v>1400</v>
      </c>
      <c r="AZ4423">
        <v>1800</v>
      </c>
      <c r="BA4423" t="s">
        <v>290</v>
      </c>
      <c r="BB4423" t="s">
        <v>4785</v>
      </c>
      <c r="BC4423" t="s">
        <v>6157</v>
      </c>
      <c r="BH4423" t="s">
        <v>1535</v>
      </c>
      <c r="BI4423" t="s">
        <v>7254</v>
      </c>
      <c r="BJ4423" t="s">
        <v>6500</v>
      </c>
      <c r="BK4423" t="s">
        <v>1539</v>
      </c>
      <c r="BL4423" s="7" t="s">
        <v>1538</v>
      </c>
      <c r="BQ4423" t="s">
        <v>5399</v>
      </c>
      <c r="BR4423">
        <v>1</v>
      </c>
      <c r="BS4423" t="s">
        <v>6568</v>
      </c>
      <c r="BT4423" t="s">
        <v>5400</v>
      </c>
      <c r="BW4423">
        <v>-15.5</v>
      </c>
      <c r="BY4423">
        <v>14.8</v>
      </c>
      <c r="CB4423">
        <v>3.4</v>
      </c>
      <c r="CC4423">
        <v>35.700000000000003</v>
      </c>
      <c r="CD4423">
        <v>12.1</v>
      </c>
      <c r="CI4423" s="5"/>
    </row>
    <row r="4424" spans="1:87" ht="16" customHeight="1">
      <c r="A4424">
        <v>4423</v>
      </c>
      <c r="B4424" t="s">
        <v>7221</v>
      </c>
      <c r="C4424" s="2">
        <v>44970</v>
      </c>
      <c r="E4424" s="17" t="s">
        <v>541</v>
      </c>
      <c r="F4424" s="17" t="s">
        <v>540</v>
      </c>
      <c r="G4424" t="s">
        <v>1608</v>
      </c>
      <c r="H4424" t="s">
        <v>6157</v>
      </c>
      <c r="I4424" t="s">
        <v>4349</v>
      </c>
      <c r="J4424" t="s">
        <v>4350</v>
      </c>
      <c r="K4424" t="s">
        <v>4351</v>
      </c>
      <c r="L4424" t="s">
        <v>6157</v>
      </c>
      <c r="M4424" t="s">
        <v>1608</v>
      </c>
      <c r="N4424" t="s">
        <v>289</v>
      </c>
      <c r="O4424" t="s">
        <v>6157</v>
      </c>
      <c r="P4424" t="s">
        <v>6157</v>
      </c>
      <c r="Q4424" t="s">
        <v>3969</v>
      </c>
      <c r="R4424" t="s">
        <v>6157</v>
      </c>
      <c r="S4424" t="s">
        <v>229</v>
      </c>
      <c r="T4424" s="4" t="s">
        <v>7031</v>
      </c>
      <c r="U4424" s="4" t="s">
        <v>4367</v>
      </c>
      <c r="V4424">
        <v>40</v>
      </c>
      <c r="W4424">
        <v>80</v>
      </c>
      <c r="X4424" t="s">
        <v>6157</v>
      </c>
      <c r="Y4424" t="s">
        <v>6157</v>
      </c>
      <c r="Z4424" t="s">
        <v>1366</v>
      </c>
      <c r="AA4424" t="s">
        <v>1388</v>
      </c>
      <c r="AB4424" t="s">
        <v>250</v>
      </c>
      <c r="AC4424" t="s">
        <v>4353</v>
      </c>
      <c r="AD4424" t="s">
        <v>6157</v>
      </c>
      <c r="AE4424" t="s">
        <v>6157</v>
      </c>
      <c r="AF4424" t="s">
        <v>6157</v>
      </c>
      <c r="AG4424" t="s">
        <v>6157</v>
      </c>
      <c r="AH4424" t="s">
        <v>6157</v>
      </c>
      <c r="AI4424" t="s">
        <v>6157</v>
      </c>
      <c r="AJ4424" t="s">
        <v>6457</v>
      </c>
      <c r="AK4424" t="s">
        <v>1402</v>
      </c>
      <c r="AL4424" t="s">
        <v>5406</v>
      </c>
      <c r="AM4424" t="s">
        <v>1394</v>
      </c>
      <c r="AN4424" t="s">
        <v>4353</v>
      </c>
      <c r="AO4424" s="29">
        <v>13</v>
      </c>
      <c r="AP4424">
        <v>-27.074106130000001</v>
      </c>
      <c r="AQ4424">
        <v>-109.32325602</v>
      </c>
      <c r="AR4424" t="s">
        <v>289</v>
      </c>
      <c r="AS4424">
        <v>0.5</v>
      </c>
      <c r="AT4424" t="s">
        <v>5404</v>
      </c>
      <c r="AU4424" t="s">
        <v>274</v>
      </c>
      <c r="AV4424" t="s">
        <v>4353</v>
      </c>
      <c r="AW4424" t="s">
        <v>4353</v>
      </c>
      <c r="AX4424" t="s">
        <v>4353</v>
      </c>
      <c r="AY4424">
        <v>1400</v>
      </c>
      <c r="AZ4424">
        <v>1800</v>
      </c>
      <c r="BA4424" t="s">
        <v>290</v>
      </c>
      <c r="BB4424" t="s">
        <v>4785</v>
      </c>
      <c r="BC4424" t="s">
        <v>6157</v>
      </c>
      <c r="BH4424" t="s">
        <v>1535</v>
      </c>
      <c r="BI4424" t="s">
        <v>7254</v>
      </c>
      <c r="BJ4424" t="s">
        <v>6500</v>
      </c>
      <c r="BK4424" t="s">
        <v>1539</v>
      </c>
      <c r="BL4424" s="7" t="s">
        <v>1538</v>
      </c>
      <c r="BQ4424" t="s">
        <v>5399</v>
      </c>
      <c r="BR4424">
        <v>1</v>
      </c>
      <c r="BS4424" t="s">
        <v>6568</v>
      </c>
      <c r="BT4424" t="s">
        <v>5400</v>
      </c>
      <c r="BW4424">
        <v>-16</v>
      </c>
      <c r="BY4424">
        <v>15.6</v>
      </c>
      <c r="CB4424">
        <v>3.5</v>
      </c>
      <c r="CC4424">
        <v>34.799999999999997</v>
      </c>
      <c r="CD4424">
        <v>11.7</v>
      </c>
      <c r="CI4424" s="5"/>
    </row>
    <row r="4425" spans="1:87" ht="16" customHeight="1">
      <c r="A4425">
        <v>4424</v>
      </c>
      <c r="B4425" t="s">
        <v>7221</v>
      </c>
      <c r="C4425" s="2">
        <v>44970</v>
      </c>
      <c r="E4425" s="17" t="s">
        <v>539</v>
      </c>
      <c r="F4425" s="17" t="s">
        <v>538</v>
      </c>
      <c r="G4425" t="s">
        <v>1608</v>
      </c>
      <c r="H4425" t="s">
        <v>6157</v>
      </c>
      <c r="I4425" t="s">
        <v>4349</v>
      </c>
      <c r="J4425" t="s">
        <v>4350</v>
      </c>
      <c r="K4425" t="s">
        <v>4351</v>
      </c>
      <c r="L4425" t="s">
        <v>6157</v>
      </c>
      <c r="M4425" t="s">
        <v>1608</v>
      </c>
      <c r="N4425" t="s">
        <v>289</v>
      </c>
      <c r="O4425" t="s">
        <v>6157</v>
      </c>
      <c r="P4425" t="s">
        <v>6157</v>
      </c>
      <c r="Q4425" t="s">
        <v>3969</v>
      </c>
      <c r="R4425" t="s">
        <v>6157</v>
      </c>
      <c r="S4425" t="s">
        <v>230</v>
      </c>
      <c r="T4425" s="4" t="s">
        <v>6208</v>
      </c>
      <c r="U4425" s="4" t="s">
        <v>4365</v>
      </c>
      <c r="V4425">
        <v>30</v>
      </c>
      <c r="W4425">
        <v>40</v>
      </c>
      <c r="X4425" t="s">
        <v>6157</v>
      </c>
      <c r="Y4425" t="s">
        <v>6157</v>
      </c>
      <c r="Z4425" t="s">
        <v>1366</v>
      </c>
      <c r="AA4425" t="s">
        <v>1388</v>
      </c>
      <c r="AB4425" t="s">
        <v>1376</v>
      </c>
      <c r="AC4425" t="s">
        <v>4353</v>
      </c>
      <c r="AD4425" t="s">
        <v>6157</v>
      </c>
      <c r="AE4425" t="s">
        <v>6157</v>
      </c>
      <c r="AF4425" t="s">
        <v>6157</v>
      </c>
      <c r="AG4425" t="s">
        <v>6157</v>
      </c>
      <c r="AH4425" t="s">
        <v>6157</v>
      </c>
      <c r="AI4425" t="s">
        <v>6157</v>
      </c>
      <c r="AJ4425" t="s">
        <v>6457</v>
      </c>
      <c r="AK4425" t="s">
        <v>1398</v>
      </c>
      <c r="AL4425" t="s">
        <v>5411</v>
      </c>
      <c r="AM4425" t="s">
        <v>1394</v>
      </c>
      <c r="AN4425" t="s">
        <v>4353</v>
      </c>
      <c r="AO4425" s="29">
        <v>24</v>
      </c>
      <c r="AP4425">
        <v>-27.137750270000002</v>
      </c>
      <c r="AQ4425">
        <v>-109.30284976999999</v>
      </c>
      <c r="AR4425" t="s">
        <v>289</v>
      </c>
      <c r="AS4425">
        <v>0.5</v>
      </c>
      <c r="AT4425" t="s">
        <v>5394</v>
      </c>
      <c r="AU4425" t="s">
        <v>7017</v>
      </c>
      <c r="AV4425" t="s">
        <v>4353</v>
      </c>
      <c r="AW4425" t="s">
        <v>4353</v>
      </c>
      <c r="AX4425" t="s">
        <v>4353</v>
      </c>
      <c r="AY4425">
        <v>1700</v>
      </c>
      <c r="AZ4425">
        <v>1800</v>
      </c>
      <c r="BA4425" t="s">
        <v>1533</v>
      </c>
      <c r="BB4425" t="s">
        <v>4353</v>
      </c>
      <c r="BC4425" t="s">
        <v>6157</v>
      </c>
      <c r="BH4425" t="s">
        <v>295</v>
      </c>
      <c r="BI4425" t="s">
        <v>7254</v>
      </c>
      <c r="BJ4425" t="s">
        <v>6500</v>
      </c>
      <c r="BK4425" t="s">
        <v>1539</v>
      </c>
      <c r="BL4425" s="7" t="s">
        <v>1538</v>
      </c>
      <c r="BQ4425" t="s">
        <v>5399</v>
      </c>
      <c r="BR4425">
        <v>1</v>
      </c>
      <c r="BS4425" t="s">
        <v>6568</v>
      </c>
      <c r="BT4425" t="s">
        <v>5400</v>
      </c>
      <c r="BW4425">
        <v>-18.600000000000001</v>
      </c>
      <c r="BY4425">
        <v>13.4</v>
      </c>
      <c r="CB4425">
        <v>3.3</v>
      </c>
      <c r="CC4425">
        <v>34.700000000000003</v>
      </c>
      <c r="CD4425">
        <v>12.4</v>
      </c>
      <c r="CI4425" s="5"/>
    </row>
    <row r="4426" spans="1:87" ht="16" customHeight="1">
      <c r="A4426">
        <v>4425</v>
      </c>
      <c r="B4426" t="s">
        <v>7221</v>
      </c>
      <c r="C4426" s="2">
        <v>44970</v>
      </c>
      <c r="E4426" s="17" t="s">
        <v>537</v>
      </c>
      <c r="F4426" s="17" t="s">
        <v>536</v>
      </c>
      <c r="G4426" t="s">
        <v>1608</v>
      </c>
      <c r="H4426" t="s">
        <v>6157</v>
      </c>
      <c r="I4426" t="s">
        <v>4349</v>
      </c>
      <c r="J4426" t="s">
        <v>4350</v>
      </c>
      <c r="K4426" t="s">
        <v>4351</v>
      </c>
      <c r="L4426" t="s">
        <v>6157</v>
      </c>
      <c r="M4426" t="s">
        <v>1608</v>
      </c>
      <c r="N4426" t="s">
        <v>289</v>
      </c>
      <c r="O4426" t="s">
        <v>6157</v>
      </c>
      <c r="P4426" t="s">
        <v>6157</v>
      </c>
      <c r="Q4426" t="s">
        <v>3969</v>
      </c>
      <c r="R4426" t="s">
        <v>6157</v>
      </c>
      <c r="S4426" t="s">
        <v>230</v>
      </c>
      <c r="T4426" s="4" t="s">
        <v>7035</v>
      </c>
      <c r="U4426" s="4" t="s">
        <v>4363</v>
      </c>
      <c r="V4426">
        <v>25</v>
      </c>
      <c r="W4426">
        <v>27</v>
      </c>
      <c r="X4426" t="s">
        <v>6157</v>
      </c>
      <c r="Y4426" t="s">
        <v>6157</v>
      </c>
      <c r="Z4426" t="s">
        <v>1366</v>
      </c>
      <c r="AA4426" t="s">
        <v>1388</v>
      </c>
      <c r="AB4426" t="s">
        <v>250</v>
      </c>
      <c r="AC4426" t="s">
        <v>4353</v>
      </c>
      <c r="AD4426" t="s">
        <v>6157</v>
      </c>
      <c r="AE4426" t="s">
        <v>6157</v>
      </c>
      <c r="AF4426" t="s">
        <v>6157</v>
      </c>
      <c r="AG4426" t="s">
        <v>6157</v>
      </c>
      <c r="AH4426" t="s">
        <v>6157</v>
      </c>
      <c r="AI4426" t="s">
        <v>6157</v>
      </c>
      <c r="AJ4426" t="s">
        <v>6457</v>
      </c>
      <c r="AK4426" t="s">
        <v>1395</v>
      </c>
      <c r="AL4426" t="s">
        <v>5411</v>
      </c>
      <c r="AM4426" t="s">
        <v>1394</v>
      </c>
      <c r="AN4426" t="s">
        <v>4353</v>
      </c>
      <c r="AO4426" s="29">
        <v>7.7711506000000004</v>
      </c>
      <c r="AP4426">
        <v>-27.145082680000002</v>
      </c>
      <c r="AQ4426">
        <v>-109.32971478</v>
      </c>
      <c r="AR4426" t="s">
        <v>289</v>
      </c>
      <c r="AS4426">
        <v>0.5</v>
      </c>
      <c r="AT4426" t="s">
        <v>5394</v>
      </c>
      <c r="AU4426" t="s">
        <v>7017</v>
      </c>
      <c r="AV4426" t="s">
        <v>4353</v>
      </c>
      <c r="AW4426" t="s">
        <v>4353</v>
      </c>
      <c r="AX4426" t="s">
        <v>4353</v>
      </c>
      <c r="AY4426">
        <v>1700</v>
      </c>
      <c r="AZ4426">
        <v>1800</v>
      </c>
      <c r="BA4426" t="s">
        <v>7018</v>
      </c>
      <c r="BB4426" t="s">
        <v>4785</v>
      </c>
      <c r="BC4426" t="s">
        <v>6157</v>
      </c>
      <c r="BH4426" t="s">
        <v>295</v>
      </c>
      <c r="BI4426" t="s">
        <v>7254</v>
      </c>
      <c r="BJ4426" t="s">
        <v>6500</v>
      </c>
      <c r="BK4426" t="s">
        <v>1539</v>
      </c>
      <c r="BL4426" s="7" t="s">
        <v>1538</v>
      </c>
      <c r="BQ4426" t="s">
        <v>5399</v>
      </c>
      <c r="BR4426">
        <v>1</v>
      </c>
      <c r="BS4426" t="s">
        <v>6568</v>
      </c>
      <c r="BT4426" t="s">
        <v>5400</v>
      </c>
      <c r="BW4426">
        <v>-19.100000000000001</v>
      </c>
      <c r="BY4426">
        <v>12.2</v>
      </c>
      <c r="CB4426">
        <v>3.4</v>
      </c>
      <c r="CC4426">
        <v>40.1</v>
      </c>
      <c r="CD4426">
        <v>13.9</v>
      </c>
      <c r="CI4426" s="5"/>
    </row>
    <row r="4427" spans="1:87" ht="16" customHeight="1">
      <c r="A4427">
        <v>4426</v>
      </c>
      <c r="B4427" t="s">
        <v>7221</v>
      </c>
      <c r="C4427" s="2">
        <v>44970</v>
      </c>
      <c r="E4427" s="17" t="s">
        <v>535</v>
      </c>
      <c r="F4427" s="17" t="s">
        <v>534</v>
      </c>
      <c r="G4427" t="s">
        <v>1608</v>
      </c>
      <c r="H4427" t="s">
        <v>6157</v>
      </c>
      <c r="I4427" t="s">
        <v>4349</v>
      </c>
      <c r="J4427" t="s">
        <v>4350</v>
      </c>
      <c r="K4427" t="s">
        <v>4351</v>
      </c>
      <c r="L4427" t="s">
        <v>6157</v>
      </c>
      <c r="M4427" t="s">
        <v>1608</v>
      </c>
      <c r="N4427" t="s">
        <v>289</v>
      </c>
      <c r="O4427" t="s">
        <v>6157</v>
      </c>
      <c r="P4427" t="s">
        <v>6157</v>
      </c>
      <c r="Q4427" t="s">
        <v>3969</v>
      </c>
      <c r="R4427" t="s">
        <v>6157</v>
      </c>
      <c r="S4427" t="s">
        <v>4354</v>
      </c>
      <c r="T4427" s="4" t="s">
        <v>7036</v>
      </c>
      <c r="U4427" s="4" t="s">
        <v>1368</v>
      </c>
      <c r="V4427">
        <v>0</v>
      </c>
      <c r="W4427">
        <v>0.5</v>
      </c>
      <c r="X4427" t="s">
        <v>6157</v>
      </c>
      <c r="Y4427" t="s">
        <v>6157</v>
      </c>
      <c r="Z4427" t="s">
        <v>1366</v>
      </c>
      <c r="AA4427" t="s">
        <v>1388</v>
      </c>
      <c r="AB4427" t="s">
        <v>250</v>
      </c>
      <c r="AC4427" t="s">
        <v>4353</v>
      </c>
      <c r="AD4427" t="s">
        <v>6157</v>
      </c>
      <c r="AE4427" t="s">
        <v>6157</v>
      </c>
      <c r="AF4427" t="s">
        <v>6157</v>
      </c>
      <c r="AG4427" t="s">
        <v>6157</v>
      </c>
      <c r="AH4427" t="s">
        <v>6157</v>
      </c>
      <c r="AI4427" t="s">
        <v>6157</v>
      </c>
      <c r="AJ4427" t="s">
        <v>6457</v>
      </c>
      <c r="AK4427" t="s">
        <v>1404</v>
      </c>
      <c r="AL4427" t="s">
        <v>5411</v>
      </c>
      <c r="AM4427" t="s">
        <v>1394</v>
      </c>
      <c r="AN4427" t="s">
        <v>4353</v>
      </c>
      <c r="AO4427" s="29">
        <v>8</v>
      </c>
      <c r="AP4427">
        <v>-27.160843830000001</v>
      </c>
      <c r="AQ4427">
        <v>-109.35046971</v>
      </c>
      <c r="AR4427" t="s">
        <v>289</v>
      </c>
      <c r="AS4427">
        <v>1</v>
      </c>
      <c r="AT4427" t="s">
        <v>5393</v>
      </c>
      <c r="AU4427" t="s">
        <v>274</v>
      </c>
      <c r="AV4427" t="s">
        <v>4353</v>
      </c>
      <c r="AW4427" t="s">
        <v>4353</v>
      </c>
      <c r="AX4427" t="s">
        <v>4353</v>
      </c>
      <c r="AY4427">
        <v>1650</v>
      </c>
      <c r="AZ4427">
        <v>1800</v>
      </c>
      <c r="BA4427" t="s">
        <v>1533</v>
      </c>
      <c r="BB4427" t="s">
        <v>4353</v>
      </c>
      <c r="BC4427" t="s">
        <v>6157</v>
      </c>
      <c r="BH4427" t="s">
        <v>1535</v>
      </c>
      <c r="BI4427" t="s">
        <v>7254</v>
      </c>
      <c r="BJ4427" t="s">
        <v>6500</v>
      </c>
      <c r="BK4427" t="s">
        <v>1539</v>
      </c>
      <c r="BL4427" s="7" t="s">
        <v>1538</v>
      </c>
      <c r="BQ4427" t="s">
        <v>5399</v>
      </c>
      <c r="BR4427">
        <v>1</v>
      </c>
      <c r="BS4427" t="s">
        <v>6568</v>
      </c>
      <c r="BT4427" t="s">
        <v>5400</v>
      </c>
      <c r="BW4427">
        <v>-18.600000000000001</v>
      </c>
      <c r="BY4427">
        <v>13.4</v>
      </c>
      <c r="CB4427">
        <v>3.3</v>
      </c>
      <c r="CC4427">
        <v>34.700000000000003</v>
      </c>
      <c r="CD4427">
        <v>12.4</v>
      </c>
      <c r="CI4427" s="5"/>
    </row>
    <row r="4428" spans="1:87" ht="16" customHeight="1">
      <c r="A4428">
        <v>4427</v>
      </c>
      <c r="B4428" t="s">
        <v>7221</v>
      </c>
      <c r="C4428" s="2">
        <v>44970</v>
      </c>
      <c r="E4428" s="17" t="s">
        <v>533</v>
      </c>
      <c r="F4428" s="17" t="s">
        <v>532</v>
      </c>
      <c r="G4428" t="s">
        <v>1608</v>
      </c>
      <c r="H4428" t="s">
        <v>6157</v>
      </c>
      <c r="I4428" t="s">
        <v>4349</v>
      </c>
      <c r="J4428" t="s">
        <v>4350</v>
      </c>
      <c r="K4428" t="s">
        <v>4351</v>
      </c>
      <c r="L4428" t="s">
        <v>6157</v>
      </c>
      <c r="M4428" t="s">
        <v>1608</v>
      </c>
      <c r="N4428" t="s">
        <v>289</v>
      </c>
      <c r="O4428" t="s">
        <v>6157</v>
      </c>
      <c r="P4428" t="s">
        <v>6157</v>
      </c>
      <c r="Q4428" t="s">
        <v>3969</v>
      </c>
      <c r="R4428" t="s">
        <v>6157</v>
      </c>
      <c r="S4428" t="s">
        <v>229</v>
      </c>
      <c r="T4428" s="4" t="s">
        <v>7031</v>
      </c>
      <c r="U4428" s="4" t="s">
        <v>4367</v>
      </c>
      <c r="V4428">
        <v>40</v>
      </c>
      <c r="W4428">
        <v>80</v>
      </c>
      <c r="X4428" t="s">
        <v>6157</v>
      </c>
      <c r="Y4428" t="s">
        <v>6157</v>
      </c>
      <c r="Z4428" t="s">
        <v>1366</v>
      </c>
      <c r="AA4428" t="s">
        <v>1388</v>
      </c>
      <c r="AB4428" t="s">
        <v>1376</v>
      </c>
      <c r="AC4428" t="s">
        <v>4353</v>
      </c>
      <c r="AD4428" t="s">
        <v>6157</v>
      </c>
      <c r="AE4428" t="s">
        <v>6157</v>
      </c>
      <c r="AF4428" t="s">
        <v>6157</v>
      </c>
      <c r="AG4428" t="s">
        <v>6157</v>
      </c>
      <c r="AH4428" t="s">
        <v>6157</v>
      </c>
      <c r="AI4428" t="s">
        <v>6157</v>
      </c>
      <c r="AJ4428" t="s">
        <v>6457</v>
      </c>
      <c r="AK4428" t="s">
        <v>1398</v>
      </c>
      <c r="AL4428" t="s">
        <v>5411</v>
      </c>
      <c r="AM4428" t="s">
        <v>1394</v>
      </c>
      <c r="AN4428" t="s">
        <v>4353</v>
      </c>
      <c r="AO4428" s="29">
        <v>24</v>
      </c>
      <c r="AP4428">
        <v>-27.137750270000002</v>
      </c>
      <c r="AQ4428">
        <v>-109.30284976999999</v>
      </c>
      <c r="AR4428" t="s">
        <v>289</v>
      </c>
      <c r="AS4428">
        <v>0.5</v>
      </c>
      <c r="AT4428" t="s">
        <v>5394</v>
      </c>
      <c r="AU4428" t="s">
        <v>7017</v>
      </c>
      <c r="AV4428" t="s">
        <v>4353</v>
      </c>
      <c r="AW4428" t="s">
        <v>4353</v>
      </c>
      <c r="AX4428" t="s">
        <v>4353</v>
      </c>
      <c r="AY4428">
        <v>1700</v>
      </c>
      <c r="AZ4428">
        <v>1800</v>
      </c>
      <c r="BA4428" t="s">
        <v>1533</v>
      </c>
      <c r="BB4428" t="s">
        <v>4353</v>
      </c>
      <c r="BC4428" t="s">
        <v>6157</v>
      </c>
      <c r="BH4428" t="s">
        <v>295</v>
      </c>
      <c r="BI4428" t="s">
        <v>7254</v>
      </c>
      <c r="BJ4428" t="s">
        <v>6500</v>
      </c>
      <c r="BK4428" t="s">
        <v>1539</v>
      </c>
      <c r="BL4428" s="7" t="s">
        <v>1538</v>
      </c>
      <c r="BQ4428" t="s">
        <v>5399</v>
      </c>
      <c r="BR4428">
        <v>1</v>
      </c>
      <c r="BS4428" t="s">
        <v>6568</v>
      </c>
      <c r="BT4428" t="s">
        <v>5400</v>
      </c>
      <c r="BW4428"/>
      <c r="BY4428"/>
      <c r="CB4428">
        <v>4.5999999999999996</v>
      </c>
      <c r="CC4428">
        <v>13.4</v>
      </c>
      <c r="CD4428">
        <v>3.4</v>
      </c>
      <c r="CI4428" s="5"/>
    </row>
    <row r="4429" spans="1:87" ht="16" customHeight="1">
      <c r="A4429">
        <v>4428</v>
      </c>
      <c r="B4429" t="s">
        <v>7221</v>
      </c>
      <c r="C4429" s="2">
        <v>44970</v>
      </c>
      <c r="E4429" s="17" t="s">
        <v>531</v>
      </c>
      <c r="F4429" s="17" t="s">
        <v>530</v>
      </c>
      <c r="G4429" t="s">
        <v>1608</v>
      </c>
      <c r="H4429" t="s">
        <v>6157</v>
      </c>
      <c r="I4429" t="s">
        <v>4349</v>
      </c>
      <c r="J4429" t="s">
        <v>4350</v>
      </c>
      <c r="K4429" t="s">
        <v>4351</v>
      </c>
      <c r="L4429" t="s">
        <v>6157</v>
      </c>
      <c r="M4429" t="s">
        <v>1608</v>
      </c>
      <c r="N4429" t="s">
        <v>289</v>
      </c>
      <c r="O4429" t="s">
        <v>6157</v>
      </c>
      <c r="P4429" t="s">
        <v>6157</v>
      </c>
      <c r="Q4429" t="s">
        <v>3969</v>
      </c>
      <c r="R4429" t="s">
        <v>6157</v>
      </c>
      <c r="S4429" t="s">
        <v>229</v>
      </c>
      <c r="T4429" s="4" t="s">
        <v>6208</v>
      </c>
      <c r="U4429" s="4" t="s">
        <v>4365</v>
      </c>
      <c r="V4429">
        <v>30</v>
      </c>
      <c r="W4429">
        <v>40</v>
      </c>
      <c r="X4429" t="s">
        <v>6157</v>
      </c>
      <c r="Y4429" t="s">
        <v>6157</v>
      </c>
      <c r="Z4429" t="s">
        <v>1366</v>
      </c>
      <c r="AA4429" t="s">
        <v>1388</v>
      </c>
      <c r="AB4429" t="s">
        <v>1376</v>
      </c>
      <c r="AC4429" t="s">
        <v>4353</v>
      </c>
      <c r="AD4429" t="s">
        <v>6157</v>
      </c>
      <c r="AE4429" t="s">
        <v>6157</v>
      </c>
      <c r="AF4429" t="s">
        <v>6157</v>
      </c>
      <c r="AG4429" t="s">
        <v>6157</v>
      </c>
      <c r="AH4429" t="s">
        <v>6157</v>
      </c>
      <c r="AI4429" t="s">
        <v>6157</v>
      </c>
      <c r="AJ4429" t="s">
        <v>6457</v>
      </c>
      <c r="AK4429" t="s">
        <v>1395</v>
      </c>
      <c r="AL4429" t="s">
        <v>5411</v>
      </c>
      <c r="AM4429" t="s">
        <v>1394</v>
      </c>
      <c r="AN4429" t="s">
        <v>4353</v>
      </c>
      <c r="AO4429" s="29">
        <v>8</v>
      </c>
      <c r="AP4429">
        <v>-27.145082680000002</v>
      </c>
      <c r="AQ4429">
        <v>-109.32971478</v>
      </c>
      <c r="AR4429" t="s">
        <v>289</v>
      </c>
      <c r="AS4429">
        <v>0.5</v>
      </c>
      <c r="AT4429" t="s">
        <v>5394</v>
      </c>
      <c r="AU4429" t="s">
        <v>7017</v>
      </c>
      <c r="AV4429" t="s">
        <v>4353</v>
      </c>
      <c r="AW4429" t="s">
        <v>4353</v>
      </c>
      <c r="AX4429" t="s">
        <v>4353</v>
      </c>
      <c r="AY4429">
        <v>1700</v>
      </c>
      <c r="AZ4429">
        <v>1800</v>
      </c>
      <c r="BA4429" t="s">
        <v>7018</v>
      </c>
      <c r="BB4429" t="s">
        <v>4785</v>
      </c>
      <c r="BC4429" t="s">
        <v>6157</v>
      </c>
      <c r="BH4429" t="s">
        <v>295</v>
      </c>
      <c r="BI4429" t="s">
        <v>7254</v>
      </c>
      <c r="BJ4429" t="s">
        <v>6500</v>
      </c>
      <c r="BK4429" t="s">
        <v>1539</v>
      </c>
      <c r="BL4429" s="7" t="s">
        <v>1538</v>
      </c>
      <c r="BQ4429" t="s">
        <v>5399</v>
      </c>
      <c r="BR4429">
        <v>1</v>
      </c>
      <c r="BS4429" t="s">
        <v>6568</v>
      </c>
      <c r="BT4429" t="s">
        <v>5400</v>
      </c>
      <c r="BW4429">
        <v>-18.2</v>
      </c>
      <c r="BY4429">
        <v>13.6</v>
      </c>
      <c r="CB4429">
        <v>3.5</v>
      </c>
      <c r="CC4429">
        <v>34</v>
      </c>
      <c r="CD4429">
        <v>11.4</v>
      </c>
      <c r="CI4429" s="5"/>
    </row>
    <row r="4430" spans="1:87" ht="16" customHeight="1">
      <c r="A4430">
        <v>4429</v>
      </c>
      <c r="B4430" t="s">
        <v>7221</v>
      </c>
      <c r="C4430" s="2">
        <v>44970</v>
      </c>
      <c r="E4430" s="17" t="s">
        <v>529</v>
      </c>
      <c r="F4430" s="17" t="s">
        <v>528</v>
      </c>
      <c r="G4430" t="s">
        <v>1608</v>
      </c>
      <c r="H4430" t="s">
        <v>6157</v>
      </c>
      <c r="I4430" t="s">
        <v>4349</v>
      </c>
      <c r="J4430" t="s">
        <v>4350</v>
      </c>
      <c r="K4430" t="s">
        <v>4351</v>
      </c>
      <c r="L4430" t="s">
        <v>6157</v>
      </c>
      <c r="M4430" t="s">
        <v>1608</v>
      </c>
      <c r="N4430" t="s">
        <v>289</v>
      </c>
      <c r="O4430" t="s">
        <v>6157</v>
      </c>
      <c r="P4430" t="s">
        <v>6157</v>
      </c>
      <c r="Q4430" t="s">
        <v>3969</v>
      </c>
      <c r="R4430" t="s">
        <v>6157</v>
      </c>
      <c r="S4430" t="s">
        <v>4354</v>
      </c>
      <c r="T4430" s="4" t="s">
        <v>5809</v>
      </c>
      <c r="U4430" s="4" t="s">
        <v>4356</v>
      </c>
      <c r="V4430">
        <v>6</v>
      </c>
      <c r="W4430">
        <v>6</v>
      </c>
      <c r="X4430" t="s">
        <v>6157</v>
      </c>
      <c r="Y4430" t="s">
        <v>6157</v>
      </c>
      <c r="Z4430" t="s">
        <v>1366</v>
      </c>
      <c r="AA4430" t="s">
        <v>1388</v>
      </c>
      <c r="AB4430" t="s">
        <v>250</v>
      </c>
      <c r="AC4430" t="s">
        <v>4353</v>
      </c>
      <c r="AD4430" t="s">
        <v>6157</v>
      </c>
      <c r="AE4430" t="s">
        <v>6157</v>
      </c>
      <c r="AF4430" t="s">
        <v>6157</v>
      </c>
      <c r="AG4430" t="s">
        <v>6157</v>
      </c>
      <c r="AH4430" t="s">
        <v>6157</v>
      </c>
      <c r="AI4430" t="s">
        <v>6157</v>
      </c>
      <c r="AJ4430" t="s">
        <v>6457</v>
      </c>
      <c r="AK4430" t="s">
        <v>1402</v>
      </c>
      <c r="AL4430" t="s">
        <v>5406</v>
      </c>
      <c r="AM4430" t="s">
        <v>1394</v>
      </c>
      <c r="AN4430" t="s">
        <v>4353</v>
      </c>
      <c r="AO4430" s="29">
        <v>13</v>
      </c>
      <c r="AP4430">
        <v>-27.074106130000001</v>
      </c>
      <c r="AQ4430">
        <v>-109.32325602</v>
      </c>
      <c r="AR4430" t="s">
        <v>289</v>
      </c>
      <c r="AS4430">
        <v>0.5</v>
      </c>
      <c r="AT4430" t="s">
        <v>5404</v>
      </c>
      <c r="AU4430" t="s">
        <v>274</v>
      </c>
      <c r="AV4430" t="s">
        <v>4353</v>
      </c>
      <c r="AW4430" t="s">
        <v>4353</v>
      </c>
      <c r="AX4430" t="s">
        <v>4353</v>
      </c>
      <c r="AY4430">
        <v>1400</v>
      </c>
      <c r="AZ4430">
        <v>1800</v>
      </c>
      <c r="BA4430" t="s">
        <v>290</v>
      </c>
      <c r="BB4430" t="s">
        <v>4785</v>
      </c>
      <c r="BC4430" t="s">
        <v>6157</v>
      </c>
      <c r="BH4430" t="s">
        <v>1535</v>
      </c>
      <c r="BI4430" t="s">
        <v>7254</v>
      </c>
      <c r="BJ4430" t="s">
        <v>6500</v>
      </c>
      <c r="BK4430" t="s">
        <v>1539</v>
      </c>
      <c r="BL4430" s="7" t="s">
        <v>1538</v>
      </c>
      <c r="BQ4430" t="s">
        <v>5399</v>
      </c>
      <c r="BR4430">
        <v>1</v>
      </c>
      <c r="BS4430" t="s">
        <v>6568</v>
      </c>
      <c r="BT4430" t="s">
        <v>5400</v>
      </c>
      <c r="BW4430">
        <v>-17.2</v>
      </c>
      <c r="BY4430">
        <v>15</v>
      </c>
      <c r="CB4430">
        <v>3.4</v>
      </c>
      <c r="CC4430">
        <v>40.200000000000003</v>
      </c>
      <c r="CD4430">
        <v>13.9</v>
      </c>
      <c r="CI4430" s="5"/>
    </row>
    <row r="4431" spans="1:87" ht="16" customHeight="1">
      <c r="A4431">
        <v>4430</v>
      </c>
      <c r="B4431" t="s">
        <v>7221</v>
      </c>
      <c r="C4431" s="2">
        <v>44970</v>
      </c>
      <c r="E4431" s="17" t="s">
        <v>527</v>
      </c>
      <c r="F4431" s="17" t="s">
        <v>526</v>
      </c>
      <c r="G4431" t="s">
        <v>1608</v>
      </c>
      <c r="H4431" t="s">
        <v>6157</v>
      </c>
      <c r="I4431" t="s">
        <v>4349</v>
      </c>
      <c r="J4431" t="s">
        <v>4350</v>
      </c>
      <c r="K4431" t="s">
        <v>4351</v>
      </c>
      <c r="L4431" t="s">
        <v>6157</v>
      </c>
      <c r="M4431" t="s">
        <v>1608</v>
      </c>
      <c r="N4431" t="s">
        <v>289</v>
      </c>
      <c r="O4431" t="s">
        <v>6157</v>
      </c>
      <c r="P4431" t="s">
        <v>6157</v>
      </c>
      <c r="Q4431" t="s">
        <v>3969</v>
      </c>
      <c r="R4431" t="s">
        <v>6157</v>
      </c>
      <c r="S4431" t="s">
        <v>4354</v>
      </c>
      <c r="T4431" s="4" t="s">
        <v>7037</v>
      </c>
      <c r="U4431" s="4" t="s">
        <v>1368</v>
      </c>
      <c r="V4431">
        <v>0.5</v>
      </c>
      <c r="W4431">
        <v>1.5</v>
      </c>
      <c r="X4431" t="s">
        <v>6157</v>
      </c>
      <c r="Y4431" t="s">
        <v>6157</v>
      </c>
      <c r="Z4431" t="s">
        <v>1366</v>
      </c>
      <c r="AA4431" t="s">
        <v>1388</v>
      </c>
      <c r="AB4431" t="s">
        <v>1376</v>
      </c>
      <c r="AC4431" t="s">
        <v>4353</v>
      </c>
      <c r="AD4431" t="s">
        <v>6157</v>
      </c>
      <c r="AE4431" t="s">
        <v>6157</v>
      </c>
      <c r="AF4431" t="s">
        <v>6157</v>
      </c>
      <c r="AG4431" t="s">
        <v>6157</v>
      </c>
      <c r="AH4431" t="s">
        <v>6157</v>
      </c>
      <c r="AI4431" t="s">
        <v>6157</v>
      </c>
      <c r="AJ4431" t="s">
        <v>6457</v>
      </c>
      <c r="AK4431" t="s">
        <v>1402</v>
      </c>
      <c r="AL4431" t="s">
        <v>5406</v>
      </c>
      <c r="AM4431" t="s">
        <v>1394</v>
      </c>
      <c r="AN4431" t="s">
        <v>4353</v>
      </c>
      <c r="AO4431" s="29">
        <v>13</v>
      </c>
      <c r="AP4431">
        <v>-27.074106130000001</v>
      </c>
      <c r="AQ4431">
        <v>-109.32325602</v>
      </c>
      <c r="AR4431" t="s">
        <v>289</v>
      </c>
      <c r="AS4431">
        <v>0.5</v>
      </c>
      <c r="AT4431" t="s">
        <v>5404</v>
      </c>
      <c r="AU4431" t="s">
        <v>274</v>
      </c>
      <c r="AV4431" t="s">
        <v>4353</v>
      </c>
      <c r="AW4431" t="s">
        <v>4353</v>
      </c>
      <c r="AX4431" t="s">
        <v>4353</v>
      </c>
      <c r="AY4431">
        <v>1400</v>
      </c>
      <c r="AZ4431">
        <v>1800</v>
      </c>
      <c r="BA4431" t="s">
        <v>290</v>
      </c>
      <c r="BB4431" t="s">
        <v>4785</v>
      </c>
      <c r="BC4431" t="s">
        <v>6157</v>
      </c>
      <c r="BH4431" t="s">
        <v>1535</v>
      </c>
      <c r="BI4431" t="s">
        <v>7254</v>
      </c>
      <c r="BJ4431" t="s">
        <v>6500</v>
      </c>
      <c r="BK4431" t="s">
        <v>1539</v>
      </c>
      <c r="BL4431" s="7" t="s">
        <v>1538</v>
      </c>
      <c r="BQ4431" t="s">
        <v>5399</v>
      </c>
      <c r="BR4431">
        <v>1</v>
      </c>
      <c r="BS4431" t="s">
        <v>6568</v>
      </c>
      <c r="BT4431" t="s">
        <v>5400</v>
      </c>
      <c r="BW4431"/>
      <c r="BY4431"/>
      <c r="CB4431">
        <v>3.7</v>
      </c>
      <c r="CC4431">
        <v>6.7</v>
      </c>
      <c r="CD4431">
        <v>2.1</v>
      </c>
      <c r="CI4431" s="5"/>
    </row>
    <row r="4432" spans="1:87" ht="16" customHeight="1">
      <c r="A4432">
        <v>4431</v>
      </c>
      <c r="B4432" t="s">
        <v>7221</v>
      </c>
      <c r="C4432" s="2">
        <v>44970</v>
      </c>
      <c r="E4432" s="17" t="s">
        <v>525</v>
      </c>
      <c r="F4432" s="17" t="s">
        <v>524</v>
      </c>
      <c r="G4432" t="s">
        <v>1608</v>
      </c>
      <c r="H4432" t="s">
        <v>6157</v>
      </c>
      <c r="I4432" t="s">
        <v>4349</v>
      </c>
      <c r="J4432" t="s">
        <v>4350</v>
      </c>
      <c r="K4432" t="s">
        <v>4351</v>
      </c>
      <c r="L4432" t="s">
        <v>6157</v>
      </c>
      <c r="M4432" t="s">
        <v>1608</v>
      </c>
      <c r="N4432" t="s">
        <v>289</v>
      </c>
      <c r="O4432" t="s">
        <v>6157</v>
      </c>
      <c r="P4432" t="s">
        <v>6157</v>
      </c>
      <c r="Q4432" t="s">
        <v>3969</v>
      </c>
      <c r="R4432" t="s">
        <v>6157</v>
      </c>
      <c r="S4432" t="s">
        <v>4354</v>
      </c>
      <c r="T4432" s="4" t="s">
        <v>6700</v>
      </c>
      <c r="U4432" s="4" t="s">
        <v>4356</v>
      </c>
      <c r="V4432">
        <v>4.5</v>
      </c>
      <c r="W4432">
        <v>4.5</v>
      </c>
      <c r="X4432" t="s">
        <v>6157</v>
      </c>
      <c r="Y4432" t="s">
        <v>6157</v>
      </c>
      <c r="Z4432" t="s">
        <v>1366</v>
      </c>
      <c r="AA4432" t="s">
        <v>1388</v>
      </c>
      <c r="AB4432" t="s">
        <v>250</v>
      </c>
      <c r="AC4432" t="s">
        <v>4353</v>
      </c>
      <c r="AD4432" t="s">
        <v>6157</v>
      </c>
      <c r="AE4432" t="s">
        <v>6157</v>
      </c>
      <c r="AF4432" t="s">
        <v>6157</v>
      </c>
      <c r="AG4432" t="s">
        <v>6157</v>
      </c>
      <c r="AH4432" t="s">
        <v>6157</v>
      </c>
      <c r="AI4432" t="s">
        <v>6157</v>
      </c>
      <c r="AJ4432" t="s">
        <v>6457</v>
      </c>
      <c r="AK4432" t="s">
        <v>1402</v>
      </c>
      <c r="AL4432" t="s">
        <v>5406</v>
      </c>
      <c r="AM4432" t="s">
        <v>1394</v>
      </c>
      <c r="AN4432" t="s">
        <v>4353</v>
      </c>
      <c r="AO4432" s="29">
        <v>13</v>
      </c>
      <c r="AP4432">
        <v>-27.074106130000001</v>
      </c>
      <c r="AQ4432">
        <v>-109.32325602</v>
      </c>
      <c r="AR4432" t="s">
        <v>289</v>
      </c>
      <c r="AS4432">
        <v>0.5</v>
      </c>
      <c r="AT4432" t="s">
        <v>5404</v>
      </c>
      <c r="AU4432" t="s">
        <v>274</v>
      </c>
      <c r="AV4432" t="s">
        <v>4353</v>
      </c>
      <c r="AW4432" t="s">
        <v>4353</v>
      </c>
      <c r="AX4432" t="s">
        <v>4353</v>
      </c>
      <c r="AY4432">
        <v>1400</v>
      </c>
      <c r="AZ4432">
        <v>1800</v>
      </c>
      <c r="BA4432" t="s">
        <v>290</v>
      </c>
      <c r="BB4432" t="s">
        <v>4785</v>
      </c>
      <c r="BC4432" t="s">
        <v>6157</v>
      </c>
      <c r="BH4432" t="s">
        <v>1535</v>
      </c>
      <c r="BI4432" t="s">
        <v>7254</v>
      </c>
      <c r="BJ4432" t="s">
        <v>6500</v>
      </c>
      <c r="BK4432" t="s">
        <v>1539</v>
      </c>
      <c r="BL4432" s="7" t="s">
        <v>1538</v>
      </c>
      <c r="BQ4432" t="s">
        <v>5399</v>
      </c>
      <c r="BR4432">
        <v>1</v>
      </c>
      <c r="BS4432" t="s">
        <v>6568</v>
      </c>
      <c r="BT4432" t="s">
        <v>5400</v>
      </c>
      <c r="BW4432"/>
      <c r="BY4432"/>
      <c r="CB4432">
        <v>3.7</v>
      </c>
      <c r="CC4432">
        <v>16.399999999999999</v>
      </c>
      <c r="CD4432">
        <v>5.2</v>
      </c>
      <c r="CI4432" s="5"/>
    </row>
    <row r="4433" spans="1:87" ht="16" customHeight="1">
      <c r="A4433">
        <v>4432</v>
      </c>
      <c r="B4433" t="s">
        <v>7221</v>
      </c>
      <c r="C4433" s="2">
        <v>44970</v>
      </c>
      <c r="E4433" s="17" t="s">
        <v>523</v>
      </c>
      <c r="F4433" s="17" t="s">
        <v>522</v>
      </c>
      <c r="G4433" t="s">
        <v>1608</v>
      </c>
      <c r="H4433" t="s">
        <v>6157</v>
      </c>
      <c r="I4433" t="s">
        <v>4349</v>
      </c>
      <c r="J4433" t="s">
        <v>4350</v>
      </c>
      <c r="K4433" t="s">
        <v>4351</v>
      </c>
      <c r="L4433" t="s">
        <v>6157</v>
      </c>
      <c r="M4433" t="s">
        <v>1608</v>
      </c>
      <c r="N4433" t="s">
        <v>289</v>
      </c>
      <c r="O4433" t="s">
        <v>6157</v>
      </c>
      <c r="P4433" t="s">
        <v>6157</v>
      </c>
      <c r="Q4433" t="s">
        <v>3969</v>
      </c>
      <c r="R4433" t="s">
        <v>6157</v>
      </c>
      <c r="S4433" t="s">
        <v>229</v>
      </c>
      <c r="T4433" s="4" t="s">
        <v>6201</v>
      </c>
      <c r="U4433" s="4" t="s">
        <v>4363</v>
      </c>
      <c r="V4433">
        <v>25</v>
      </c>
      <c r="W4433">
        <v>30</v>
      </c>
      <c r="X4433" t="s">
        <v>6157</v>
      </c>
      <c r="Y4433" t="s">
        <v>6157</v>
      </c>
      <c r="Z4433" t="s">
        <v>1366</v>
      </c>
      <c r="AA4433" t="s">
        <v>1388</v>
      </c>
      <c r="AB4433" t="s">
        <v>250</v>
      </c>
      <c r="AC4433" t="s">
        <v>4353</v>
      </c>
      <c r="AD4433" t="s">
        <v>6157</v>
      </c>
      <c r="AE4433" t="s">
        <v>6157</v>
      </c>
      <c r="AF4433" t="s">
        <v>6157</v>
      </c>
      <c r="AG4433" t="s">
        <v>6157</v>
      </c>
      <c r="AH4433" t="s">
        <v>6157</v>
      </c>
      <c r="AI4433" t="s">
        <v>6157</v>
      </c>
      <c r="AJ4433" t="s">
        <v>6457</v>
      </c>
      <c r="AK4433" t="s">
        <v>1404</v>
      </c>
      <c r="AL4433" t="s">
        <v>5411</v>
      </c>
      <c r="AM4433" t="s">
        <v>1394</v>
      </c>
      <c r="AN4433" t="s">
        <v>4353</v>
      </c>
      <c r="AO4433" s="29">
        <v>8</v>
      </c>
      <c r="AP4433">
        <v>-27.160843830000001</v>
      </c>
      <c r="AQ4433">
        <v>-109.35046971</v>
      </c>
      <c r="AR4433" t="s">
        <v>289</v>
      </c>
      <c r="AS4433">
        <v>1</v>
      </c>
      <c r="AT4433" t="s">
        <v>5393</v>
      </c>
      <c r="AU4433" t="s">
        <v>274</v>
      </c>
      <c r="AV4433" t="s">
        <v>4353</v>
      </c>
      <c r="AW4433" t="s">
        <v>4353</v>
      </c>
      <c r="AX4433" t="s">
        <v>4353</v>
      </c>
      <c r="AY4433">
        <v>1650</v>
      </c>
      <c r="AZ4433">
        <v>1800</v>
      </c>
      <c r="BA4433" t="s">
        <v>1533</v>
      </c>
      <c r="BB4433" t="s">
        <v>4353</v>
      </c>
      <c r="BC4433" t="s">
        <v>6157</v>
      </c>
      <c r="BH4433" t="s">
        <v>1535</v>
      </c>
      <c r="BI4433" t="s">
        <v>7254</v>
      </c>
      <c r="BJ4433" t="s">
        <v>6500</v>
      </c>
      <c r="BK4433" t="s">
        <v>1539</v>
      </c>
      <c r="BL4433" s="7" t="s">
        <v>1538</v>
      </c>
      <c r="BQ4433" t="s">
        <v>5399</v>
      </c>
      <c r="BR4433">
        <v>1</v>
      </c>
      <c r="BS4433" t="s">
        <v>6568</v>
      </c>
      <c r="BT4433" t="s">
        <v>5400</v>
      </c>
      <c r="BW4433">
        <v>-20</v>
      </c>
      <c r="BY4433">
        <v>11.8</v>
      </c>
      <c r="CB4433">
        <v>3.2</v>
      </c>
      <c r="CC4433">
        <v>36.200000000000003</v>
      </c>
      <c r="CD4433">
        <v>13.3</v>
      </c>
      <c r="CI4433" s="5"/>
    </row>
    <row r="4434" spans="1:87" ht="16" customHeight="1">
      <c r="A4434">
        <v>4433</v>
      </c>
      <c r="B4434" t="s">
        <v>7221</v>
      </c>
      <c r="C4434" s="2">
        <v>44970</v>
      </c>
      <c r="E4434" s="17" t="s">
        <v>521</v>
      </c>
      <c r="F4434" s="17" t="s">
        <v>520</v>
      </c>
      <c r="G4434" t="s">
        <v>1608</v>
      </c>
      <c r="H4434" t="s">
        <v>6157</v>
      </c>
      <c r="I4434" t="s">
        <v>4349</v>
      </c>
      <c r="J4434" t="s">
        <v>4350</v>
      </c>
      <c r="K4434" t="s">
        <v>4351</v>
      </c>
      <c r="L4434" t="s">
        <v>6157</v>
      </c>
      <c r="M4434" t="s">
        <v>1608</v>
      </c>
      <c r="N4434" t="s">
        <v>289</v>
      </c>
      <c r="O4434" t="s">
        <v>6157</v>
      </c>
      <c r="P4434" t="s">
        <v>6157</v>
      </c>
      <c r="Q4434" t="s">
        <v>3969</v>
      </c>
      <c r="R4434" t="s">
        <v>6157</v>
      </c>
      <c r="S4434" t="s">
        <v>230</v>
      </c>
      <c r="T4434" s="4" t="s">
        <v>6258</v>
      </c>
      <c r="U4434" s="4" t="s">
        <v>4363</v>
      </c>
      <c r="V4434">
        <v>20</v>
      </c>
      <c r="W4434">
        <v>34</v>
      </c>
      <c r="X4434" t="s">
        <v>6157</v>
      </c>
      <c r="Y4434" t="s">
        <v>6157</v>
      </c>
      <c r="Z4434" t="s">
        <v>1366</v>
      </c>
      <c r="AA4434" t="s">
        <v>1388</v>
      </c>
      <c r="AB4434" t="s">
        <v>250</v>
      </c>
      <c r="AC4434" t="s">
        <v>4353</v>
      </c>
      <c r="AD4434" t="s">
        <v>6157</v>
      </c>
      <c r="AE4434" t="s">
        <v>6157</v>
      </c>
      <c r="AF4434" t="s">
        <v>6157</v>
      </c>
      <c r="AG4434" t="s">
        <v>6157</v>
      </c>
      <c r="AH4434" t="s">
        <v>6157</v>
      </c>
      <c r="AI4434" t="s">
        <v>6157</v>
      </c>
      <c r="AJ4434" t="s">
        <v>6457</v>
      </c>
      <c r="AK4434" t="s">
        <v>1396</v>
      </c>
      <c r="AL4434" t="s">
        <v>5411</v>
      </c>
      <c r="AM4434" t="s">
        <v>1394</v>
      </c>
      <c r="AN4434" t="s">
        <v>4353</v>
      </c>
      <c r="AO4434" s="29">
        <v>7</v>
      </c>
      <c r="AP4434">
        <v>-27.147679459999999</v>
      </c>
      <c r="AQ4434">
        <v>-109.33246136</v>
      </c>
      <c r="AR4434" t="s">
        <v>289</v>
      </c>
      <c r="AS4434">
        <v>0.5</v>
      </c>
      <c r="AT4434" t="s">
        <v>5394</v>
      </c>
      <c r="AU4434" t="s">
        <v>7017</v>
      </c>
      <c r="AV4434" t="s">
        <v>4353</v>
      </c>
      <c r="AW4434" t="s">
        <v>4353</v>
      </c>
      <c r="AX4434" t="s">
        <v>4353</v>
      </c>
      <c r="AY4434">
        <v>1700</v>
      </c>
      <c r="AZ4434">
        <v>1800</v>
      </c>
      <c r="BA4434" t="s">
        <v>1533</v>
      </c>
      <c r="BB4434" t="s">
        <v>4353</v>
      </c>
      <c r="BC4434" t="s">
        <v>6157</v>
      </c>
      <c r="BH4434" t="s">
        <v>295</v>
      </c>
      <c r="BI4434" t="s">
        <v>7254</v>
      </c>
      <c r="BJ4434" t="s">
        <v>6500</v>
      </c>
      <c r="BK4434" t="s">
        <v>1539</v>
      </c>
      <c r="BL4434" s="7" t="s">
        <v>1538</v>
      </c>
      <c r="BQ4434" t="s">
        <v>5399</v>
      </c>
      <c r="BR4434">
        <v>1</v>
      </c>
      <c r="BS4434" t="s">
        <v>6568</v>
      </c>
      <c r="BT4434" t="s">
        <v>5400</v>
      </c>
      <c r="BW4434">
        <v>-16.8</v>
      </c>
      <c r="BY4434">
        <v>13</v>
      </c>
      <c r="CB4434">
        <v>3.2</v>
      </c>
      <c r="CC4434">
        <v>28.2</v>
      </c>
      <c r="CD4434">
        <v>10.3</v>
      </c>
      <c r="CI4434" s="5"/>
    </row>
    <row r="4435" spans="1:87" ht="16" customHeight="1">
      <c r="A4435">
        <v>4434</v>
      </c>
      <c r="B4435" t="s">
        <v>7221</v>
      </c>
      <c r="C4435" s="2">
        <v>44970</v>
      </c>
      <c r="E4435" s="17" t="s">
        <v>519</v>
      </c>
      <c r="F4435" s="17" t="s">
        <v>518</v>
      </c>
      <c r="G4435" t="s">
        <v>1608</v>
      </c>
      <c r="H4435" t="s">
        <v>6157</v>
      </c>
      <c r="I4435" t="s">
        <v>4349</v>
      </c>
      <c r="J4435" t="s">
        <v>4350</v>
      </c>
      <c r="K4435" t="s">
        <v>4351</v>
      </c>
      <c r="L4435" t="s">
        <v>6157</v>
      </c>
      <c r="M4435" t="s">
        <v>1608</v>
      </c>
      <c r="N4435" t="s">
        <v>289</v>
      </c>
      <c r="O4435" t="s">
        <v>6157</v>
      </c>
      <c r="P4435" t="s">
        <v>6157</v>
      </c>
      <c r="Q4435" t="s">
        <v>3969</v>
      </c>
      <c r="R4435" t="s">
        <v>6157</v>
      </c>
      <c r="S4435" t="s">
        <v>4354</v>
      </c>
      <c r="T4435" s="4" t="s">
        <v>7037</v>
      </c>
      <c r="U4435" s="4" t="s">
        <v>1368</v>
      </c>
      <c r="V4435">
        <v>0.5</v>
      </c>
      <c r="W4435">
        <v>1.5</v>
      </c>
      <c r="X4435" t="s">
        <v>6157</v>
      </c>
      <c r="Y4435" t="s">
        <v>6157</v>
      </c>
      <c r="Z4435" t="s">
        <v>1366</v>
      </c>
      <c r="AA4435" t="s">
        <v>1388</v>
      </c>
      <c r="AB4435" t="s">
        <v>250</v>
      </c>
      <c r="AC4435" t="s">
        <v>4353</v>
      </c>
      <c r="AD4435" t="s">
        <v>6157</v>
      </c>
      <c r="AE4435" t="s">
        <v>6157</v>
      </c>
      <c r="AF4435" t="s">
        <v>6157</v>
      </c>
      <c r="AG4435" t="s">
        <v>6157</v>
      </c>
      <c r="AH4435" t="s">
        <v>6157</v>
      </c>
      <c r="AI4435" t="s">
        <v>6157</v>
      </c>
      <c r="AJ4435" t="s">
        <v>6457</v>
      </c>
      <c r="AK4435" t="s">
        <v>1402</v>
      </c>
      <c r="AL4435" t="s">
        <v>5406</v>
      </c>
      <c r="AM4435" t="s">
        <v>1394</v>
      </c>
      <c r="AN4435" t="s">
        <v>4353</v>
      </c>
      <c r="AO4435" s="29">
        <v>13</v>
      </c>
      <c r="AP4435">
        <v>-27.074106130000001</v>
      </c>
      <c r="AQ4435">
        <v>-109.32325602</v>
      </c>
      <c r="AR4435" t="s">
        <v>289</v>
      </c>
      <c r="AS4435">
        <v>0.5</v>
      </c>
      <c r="AT4435" t="s">
        <v>5404</v>
      </c>
      <c r="AU4435" t="s">
        <v>274</v>
      </c>
      <c r="AV4435" t="s">
        <v>4353</v>
      </c>
      <c r="AW4435" t="s">
        <v>4353</v>
      </c>
      <c r="AX4435" t="s">
        <v>4353</v>
      </c>
      <c r="AY4435">
        <v>1400</v>
      </c>
      <c r="AZ4435">
        <v>1800</v>
      </c>
      <c r="BA4435" t="s">
        <v>290</v>
      </c>
      <c r="BB4435" t="s">
        <v>4785</v>
      </c>
      <c r="BC4435" t="s">
        <v>6157</v>
      </c>
      <c r="BH4435" t="s">
        <v>1535</v>
      </c>
      <c r="BI4435" t="s">
        <v>7254</v>
      </c>
      <c r="BJ4435" t="s">
        <v>6500</v>
      </c>
      <c r="BK4435" t="s">
        <v>1539</v>
      </c>
      <c r="BL4435" s="7" t="s">
        <v>1538</v>
      </c>
      <c r="BQ4435" t="s">
        <v>5399</v>
      </c>
      <c r="BR4435">
        <v>1</v>
      </c>
      <c r="BS4435" t="s">
        <v>6568</v>
      </c>
      <c r="BT4435" t="s">
        <v>5400</v>
      </c>
      <c r="BW4435">
        <v>-18.100000000000001</v>
      </c>
      <c r="BY4435">
        <v>16.7</v>
      </c>
      <c r="CB4435">
        <v>3.5</v>
      </c>
      <c r="CC4435">
        <v>34.4</v>
      </c>
      <c r="CD4435">
        <v>11.6</v>
      </c>
      <c r="CI4435" s="5"/>
    </row>
    <row r="4436" spans="1:87" ht="16" customHeight="1">
      <c r="A4436">
        <v>4435</v>
      </c>
      <c r="B4436" t="s">
        <v>7221</v>
      </c>
      <c r="C4436" s="2">
        <v>44970</v>
      </c>
      <c r="E4436" s="17" t="s">
        <v>517</v>
      </c>
      <c r="F4436" s="17" t="s">
        <v>516</v>
      </c>
      <c r="G4436" t="s">
        <v>1608</v>
      </c>
      <c r="H4436" t="s">
        <v>6157</v>
      </c>
      <c r="I4436" t="s">
        <v>4349</v>
      </c>
      <c r="J4436" t="s">
        <v>4350</v>
      </c>
      <c r="K4436" t="s">
        <v>4351</v>
      </c>
      <c r="L4436" t="s">
        <v>6157</v>
      </c>
      <c r="M4436" t="s">
        <v>1608</v>
      </c>
      <c r="N4436" t="s">
        <v>289</v>
      </c>
      <c r="O4436" t="s">
        <v>6157</v>
      </c>
      <c r="P4436" t="s">
        <v>6157</v>
      </c>
      <c r="Q4436" t="s">
        <v>3969</v>
      </c>
      <c r="R4436" t="s">
        <v>6157</v>
      </c>
      <c r="S4436" t="s">
        <v>4354</v>
      </c>
      <c r="T4436" s="4" t="s">
        <v>6629</v>
      </c>
      <c r="U4436" s="4" t="s">
        <v>4357</v>
      </c>
      <c r="V4436">
        <v>9</v>
      </c>
      <c r="W4436">
        <v>9</v>
      </c>
      <c r="X4436" t="s">
        <v>6157</v>
      </c>
      <c r="Y4436" t="s">
        <v>6157</v>
      </c>
      <c r="Z4436" t="s">
        <v>1366</v>
      </c>
      <c r="AA4436" t="s">
        <v>1388</v>
      </c>
      <c r="AB4436" t="s">
        <v>250</v>
      </c>
      <c r="AC4436" t="s">
        <v>4353</v>
      </c>
      <c r="AD4436" t="s">
        <v>6157</v>
      </c>
      <c r="AE4436" t="s">
        <v>6157</v>
      </c>
      <c r="AF4436" t="s">
        <v>6157</v>
      </c>
      <c r="AG4436" t="s">
        <v>6157</v>
      </c>
      <c r="AH4436" t="s">
        <v>6157</v>
      </c>
      <c r="AI4436" t="s">
        <v>6157</v>
      </c>
      <c r="AJ4436" t="s">
        <v>6457</v>
      </c>
      <c r="AK4436" t="s">
        <v>1402</v>
      </c>
      <c r="AL4436" t="s">
        <v>5406</v>
      </c>
      <c r="AM4436" t="s">
        <v>1394</v>
      </c>
      <c r="AN4436" t="s">
        <v>4353</v>
      </c>
      <c r="AO4436" s="29">
        <v>13</v>
      </c>
      <c r="AP4436">
        <v>-27.074106130000001</v>
      </c>
      <c r="AQ4436">
        <v>-109.32325602</v>
      </c>
      <c r="AR4436" t="s">
        <v>289</v>
      </c>
      <c r="AS4436">
        <v>0.5</v>
      </c>
      <c r="AT4436" t="s">
        <v>5404</v>
      </c>
      <c r="AU4436" t="s">
        <v>274</v>
      </c>
      <c r="AV4436" t="s">
        <v>4353</v>
      </c>
      <c r="AW4436" t="s">
        <v>4353</v>
      </c>
      <c r="AX4436" t="s">
        <v>4353</v>
      </c>
      <c r="AY4436">
        <v>1400</v>
      </c>
      <c r="AZ4436">
        <v>1800</v>
      </c>
      <c r="BA4436" t="s">
        <v>290</v>
      </c>
      <c r="BB4436" t="s">
        <v>4785</v>
      </c>
      <c r="BC4436" t="s">
        <v>6157</v>
      </c>
      <c r="BH4436" t="s">
        <v>1535</v>
      </c>
      <c r="BI4436" t="s">
        <v>7254</v>
      </c>
      <c r="BJ4436" t="s">
        <v>6500</v>
      </c>
      <c r="BK4436" t="s">
        <v>1539</v>
      </c>
      <c r="BL4436" s="7" t="s">
        <v>1538</v>
      </c>
      <c r="BQ4436" t="s">
        <v>5399</v>
      </c>
      <c r="BR4436">
        <v>1</v>
      </c>
      <c r="BS4436" t="s">
        <v>6568</v>
      </c>
      <c r="BT4436" t="s">
        <v>5400</v>
      </c>
      <c r="BW4436">
        <v>-18.5</v>
      </c>
      <c r="BY4436">
        <v>12.8</v>
      </c>
      <c r="CB4436">
        <v>3.4</v>
      </c>
      <c r="CC4436">
        <v>39.9</v>
      </c>
      <c r="CD4436">
        <v>13.9</v>
      </c>
      <c r="CI4436" s="5"/>
    </row>
    <row r="4437" spans="1:87" ht="16" customHeight="1">
      <c r="A4437">
        <v>4436</v>
      </c>
      <c r="B4437" t="s">
        <v>7221</v>
      </c>
      <c r="C4437" s="2">
        <v>44970</v>
      </c>
      <c r="E4437" s="17" t="s">
        <v>515</v>
      </c>
      <c r="F4437" s="17" t="s">
        <v>514</v>
      </c>
      <c r="G4437" t="s">
        <v>1608</v>
      </c>
      <c r="H4437" t="s">
        <v>6157</v>
      </c>
      <c r="I4437" t="s">
        <v>4349</v>
      </c>
      <c r="J4437" t="s">
        <v>4350</v>
      </c>
      <c r="K4437" t="s">
        <v>4351</v>
      </c>
      <c r="L4437" t="s">
        <v>6157</v>
      </c>
      <c r="M4437" t="s">
        <v>1608</v>
      </c>
      <c r="N4437" t="s">
        <v>289</v>
      </c>
      <c r="O4437" t="s">
        <v>6157</v>
      </c>
      <c r="P4437" t="s">
        <v>6157</v>
      </c>
      <c r="Q4437" t="s">
        <v>3969</v>
      </c>
      <c r="R4437" t="s">
        <v>6157</v>
      </c>
      <c r="S4437" t="s">
        <v>230</v>
      </c>
      <c r="T4437" s="4" t="s">
        <v>6208</v>
      </c>
      <c r="U4437" s="4" t="s">
        <v>4365</v>
      </c>
      <c r="V4437">
        <v>30</v>
      </c>
      <c r="W4437">
        <v>40</v>
      </c>
      <c r="X4437" t="s">
        <v>6157</v>
      </c>
      <c r="Y4437" t="s">
        <v>6157</v>
      </c>
      <c r="Z4437" t="s">
        <v>1366</v>
      </c>
      <c r="AA4437" t="s">
        <v>1388</v>
      </c>
      <c r="AB4437" t="s">
        <v>1376</v>
      </c>
      <c r="AC4437" t="s">
        <v>4353</v>
      </c>
      <c r="AD4437" t="s">
        <v>6157</v>
      </c>
      <c r="AE4437" t="s">
        <v>6157</v>
      </c>
      <c r="AF4437" t="s">
        <v>6157</v>
      </c>
      <c r="AG4437" t="s">
        <v>6157</v>
      </c>
      <c r="AH4437" t="s">
        <v>6157</v>
      </c>
      <c r="AI4437" t="s">
        <v>6157</v>
      </c>
      <c r="AJ4437" t="s">
        <v>6457</v>
      </c>
      <c r="AK4437" t="s">
        <v>1395</v>
      </c>
      <c r="AL4437" t="s">
        <v>5411</v>
      </c>
      <c r="AM4437" t="s">
        <v>1394</v>
      </c>
      <c r="AN4437" t="s">
        <v>4353</v>
      </c>
      <c r="AO4437" s="29">
        <v>8</v>
      </c>
      <c r="AP4437">
        <v>-27.145082680000002</v>
      </c>
      <c r="AQ4437">
        <v>-109.32971478</v>
      </c>
      <c r="AR4437" t="s">
        <v>289</v>
      </c>
      <c r="AS4437">
        <v>0.5</v>
      </c>
      <c r="AT4437" t="s">
        <v>5394</v>
      </c>
      <c r="AU4437" t="s">
        <v>7017</v>
      </c>
      <c r="AV4437" t="s">
        <v>4353</v>
      </c>
      <c r="AW4437" t="s">
        <v>4353</v>
      </c>
      <c r="AX4437" t="s">
        <v>4353</v>
      </c>
      <c r="AY4437">
        <v>1700</v>
      </c>
      <c r="AZ4437">
        <v>1800</v>
      </c>
      <c r="BA4437" t="s">
        <v>7018</v>
      </c>
      <c r="BB4437" t="s">
        <v>4785</v>
      </c>
      <c r="BC4437" t="s">
        <v>6157</v>
      </c>
      <c r="BH4437" t="s">
        <v>295</v>
      </c>
      <c r="BI4437" t="s">
        <v>7254</v>
      </c>
      <c r="BJ4437" t="s">
        <v>6500</v>
      </c>
      <c r="BK4437" t="s">
        <v>1539</v>
      </c>
      <c r="BL4437" s="7" t="s">
        <v>1538</v>
      </c>
      <c r="BQ4437" t="s">
        <v>5399</v>
      </c>
      <c r="BR4437">
        <v>1</v>
      </c>
      <c r="BS4437" t="s">
        <v>6568</v>
      </c>
      <c r="BT4437" t="s">
        <v>5400</v>
      </c>
      <c r="BW4437">
        <v>-18.7</v>
      </c>
      <c r="BY4437">
        <v>12.7</v>
      </c>
      <c r="CB4437">
        <v>3.4</v>
      </c>
      <c r="CC4437">
        <v>36.299999999999997</v>
      </c>
      <c r="CD4437">
        <v>12.5</v>
      </c>
      <c r="CI4437" s="5"/>
    </row>
    <row r="4438" spans="1:87" ht="16" customHeight="1">
      <c r="A4438">
        <v>4437</v>
      </c>
      <c r="B4438" t="s">
        <v>7221</v>
      </c>
      <c r="C4438" s="2">
        <v>44970</v>
      </c>
      <c r="E4438" s="17" t="s">
        <v>513</v>
      </c>
      <c r="F4438" s="17" t="s">
        <v>512</v>
      </c>
      <c r="G4438" t="s">
        <v>1608</v>
      </c>
      <c r="H4438" t="s">
        <v>6157</v>
      </c>
      <c r="I4438" t="s">
        <v>4349</v>
      </c>
      <c r="J4438" t="s">
        <v>4350</v>
      </c>
      <c r="K4438" t="s">
        <v>4351</v>
      </c>
      <c r="L4438" t="s">
        <v>6157</v>
      </c>
      <c r="M4438" t="s">
        <v>1608</v>
      </c>
      <c r="N4438" t="s">
        <v>289</v>
      </c>
      <c r="O4438" t="s">
        <v>6157</v>
      </c>
      <c r="P4438" t="s">
        <v>6157</v>
      </c>
      <c r="Q4438" t="s">
        <v>3969</v>
      </c>
      <c r="R4438" t="s">
        <v>6157</v>
      </c>
      <c r="S4438" t="s">
        <v>4354</v>
      </c>
      <c r="T4438" s="4" t="s">
        <v>5790</v>
      </c>
      <c r="U4438" s="4" t="s">
        <v>1368</v>
      </c>
      <c r="V4438">
        <v>2</v>
      </c>
      <c r="W4438">
        <v>2</v>
      </c>
      <c r="X4438" t="s">
        <v>6157</v>
      </c>
      <c r="Y4438" t="s">
        <v>6157</v>
      </c>
      <c r="Z4438" t="s">
        <v>1366</v>
      </c>
      <c r="AA4438" t="s">
        <v>1388</v>
      </c>
      <c r="AB4438" t="s">
        <v>223</v>
      </c>
      <c r="AC4438" t="s">
        <v>4353</v>
      </c>
      <c r="AD4438" t="s">
        <v>6157</v>
      </c>
      <c r="AE4438" t="s">
        <v>6157</v>
      </c>
      <c r="AF4438" t="s">
        <v>6157</v>
      </c>
      <c r="AG4438" t="s">
        <v>6157</v>
      </c>
      <c r="AH4438" t="s">
        <v>6157</v>
      </c>
      <c r="AI4438" t="s">
        <v>6157</v>
      </c>
      <c r="AJ4438" t="s">
        <v>6457</v>
      </c>
      <c r="AK4438" t="s">
        <v>1402</v>
      </c>
      <c r="AL4438" t="s">
        <v>5406</v>
      </c>
      <c r="AM4438" t="s">
        <v>1394</v>
      </c>
      <c r="AN4438" t="s">
        <v>4353</v>
      </c>
      <c r="AO4438" s="29">
        <v>13</v>
      </c>
      <c r="AP4438">
        <v>-27.074106130000001</v>
      </c>
      <c r="AQ4438">
        <v>-109.32325602</v>
      </c>
      <c r="AR4438" t="s">
        <v>289</v>
      </c>
      <c r="AS4438">
        <v>0.5</v>
      </c>
      <c r="AT4438" t="s">
        <v>5404</v>
      </c>
      <c r="AU4438" t="s">
        <v>274</v>
      </c>
      <c r="AV4438" t="s">
        <v>4353</v>
      </c>
      <c r="AW4438" t="s">
        <v>4353</v>
      </c>
      <c r="AX4438" t="s">
        <v>4353</v>
      </c>
      <c r="AY4438">
        <v>1400</v>
      </c>
      <c r="AZ4438">
        <v>1800</v>
      </c>
      <c r="BA4438" t="s">
        <v>290</v>
      </c>
      <c r="BB4438" t="s">
        <v>4785</v>
      </c>
      <c r="BC4438" t="s">
        <v>6157</v>
      </c>
      <c r="BH4438" t="s">
        <v>1535</v>
      </c>
      <c r="BI4438" t="s">
        <v>7254</v>
      </c>
      <c r="BJ4438" t="s">
        <v>6500</v>
      </c>
      <c r="BK4438" t="s">
        <v>1539</v>
      </c>
      <c r="BL4438" s="7" t="s">
        <v>1538</v>
      </c>
      <c r="BQ4438" t="s">
        <v>5399</v>
      </c>
      <c r="BR4438">
        <v>1</v>
      </c>
      <c r="BS4438" t="s">
        <v>6568</v>
      </c>
      <c r="BT4438" t="s">
        <v>5400</v>
      </c>
      <c r="BW4438">
        <v>-17.3</v>
      </c>
      <c r="BY4438">
        <v>15.4</v>
      </c>
      <c r="CB4438">
        <v>3.4</v>
      </c>
      <c r="CC4438">
        <v>34.700000000000003</v>
      </c>
      <c r="CD4438">
        <v>11.8</v>
      </c>
      <c r="CI4438" s="5"/>
    </row>
    <row r="4439" spans="1:87" ht="16" customHeight="1">
      <c r="A4439">
        <v>4438</v>
      </c>
      <c r="B4439" t="s">
        <v>7221</v>
      </c>
      <c r="C4439" s="2">
        <v>44970</v>
      </c>
      <c r="E4439" s="17" t="s">
        <v>511</v>
      </c>
      <c r="F4439" s="17" t="s">
        <v>510</v>
      </c>
      <c r="G4439" t="s">
        <v>1608</v>
      </c>
      <c r="H4439" t="s">
        <v>6157</v>
      </c>
      <c r="I4439" t="s">
        <v>4349</v>
      </c>
      <c r="J4439" t="s">
        <v>4350</v>
      </c>
      <c r="K4439" t="s">
        <v>4351</v>
      </c>
      <c r="L4439" t="s">
        <v>6157</v>
      </c>
      <c r="M4439" t="s">
        <v>1608</v>
      </c>
      <c r="N4439" t="s">
        <v>289</v>
      </c>
      <c r="O4439" t="s">
        <v>6157</v>
      </c>
      <c r="P4439" t="s">
        <v>6157</v>
      </c>
      <c r="Q4439" t="s">
        <v>3969</v>
      </c>
      <c r="R4439" t="s">
        <v>6157</v>
      </c>
      <c r="S4439" t="s">
        <v>229</v>
      </c>
      <c r="T4439" s="4" t="s">
        <v>7031</v>
      </c>
      <c r="U4439" s="4" t="s">
        <v>4367</v>
      </c>
      <c r="V4439">
        <v>40</v>
      </c>
      <c r="W4439">
        <v>80</v>
      </c>
      <c r="X4439" t="s">
        <v>6157</v>
      </c>
      <c r="Y4439" t="s">
        <v>6157</v>
      </c>
      <c r="Z4439" t="s">
        <v>1366</v>
      </c>
      <c r="AA4439" t="s">
        <v>1388</v>
      </c>
      <c r="AB4439" t="s">
        <v>250</v>
      </c>
      <c r="AC4439" t="s">
        <v>4353</v>
      </c>
      <c r="AD4439" t="s">
        <v>6157</v>
      </c>
      <c r="AE4439" t="s">
        <v>6157</v>
      </c>
      <c r="AF4439" t="s">
        <v>6157</v>
      </c>
      <c r="AG4439" t="s">
        <v>6157</v>
      </c>
      <c r="AH4439" t="s">
        <v>6157</v>
      </c>
      <c r="AI4439" t="s">
        <v>6157</v>
      </c>
      <c r="AJ4439" t="s">
        <v>6457</v>
      </c>
      <c r="AK4439" t="s">
        <v>1398</v>
      </c>
      <c r="AL4439" t="s">
        <v>5411</v>
      </c>
      <c r="AM4439" t="s">
        <v>1394</v>
      </c>
      <c r="AN4439" t="s">
        <v>4353</v>
      </c>
      <c r="AO4439" s="29">
        <v>24</v>
      </c>
      <c r="AP4439">
        <v>-27.137750270000002</v>
      </c>
      <c r="AQ4439">
        <v>-109.30284976999999</v>
      </c>
      <c r="AR4439" t="s">
        <v>289</v>
      </c>
      <c r="AS4439">
        <v>0.5</v>
      </c>
      <c r="AT4439" t="s">
        <v>5394</v>
      </c>
      <c r="AU4439" t="s">
        <v>7017</v>
      </c>
      <c r="AV4439" t="s">
        <v>4353</v>
      </c>
      <c r="AW4439" t="s">
        <v>4353</v>
      </c>
      <c r="AX4439" t="s">
        <v>4353</v>
      </c>
      <c r="AY4439">
        <v>1700</v>
      </c>
      <c r="AZ4439">
        <v>1800</v>
      </c>
      <c r="BA4439" t="s">
        <v>1533</v>
      </c>
      <c r="BB4439" t="s">
        <v>4353</v>
      </c>
      <c r="BC4439" t="s">
        <v>6157</v>
      </c>
      <c r="BH4439" t="s">
        <v>295</v>
      </c>
      <c r="BI4439" t="s">
        <v>7254</v>
      </c>
      <c r="BJ4439" t="s">
        <v>6500</v>
      </c>
      <c r="BK4439" t="s">
        <v>1539</v>
      </c>
      <c r="BL4439" s="7" t="s">
        <v>1538</v>
      </c>
      <c r="BQ4439" t="s">
        <v>5399</v>
      </c>
      <c r="BR4439">
        <v>1</v>
      </c>
      <c r="BS4439" t="s">
        <v>6568</v>
      </c>
      <c r="BT4439" t="s">
        <v>5400</v>
      </c>
      <c r="BW4439">
        <v>-18</v>
      </c>
      <c r="BY4439">
        <v>13.3</v>
      </c>
      <c r="CB4439">
        <v>3.4</v>
      </c>
      <c r="CC4439">
        <v>35.4</v>
      </c>
      <c r="CD4439">
        <v>12.2</v>
      </c>
      <c r="CI4439" s="5"/>
    </row>
    <row r="4440" spans="1:87" ht="16" customHeight="1">
      <c r="A4440">
        <v>4439</v>
      </c>
      <c r="B4440" t="s">
        <v>7221</v>
      </c>
      <c r="C4440" s="2">
        <v>44970</v>
      </c>
      <c r="E4440" s="17" t="s">
        <v>509</v>
      </c>
      <c r="F4440" s="17" t="s">
        <v>508</v>
      </c>
      <c r="G4440" t="s">
        <v>1608</v>
      </c>
      <c r="H4440" t="s">
        <v>6157</v>
      </c>
      <c r="I4440" t="s">
        <v>4349</v>
      </c>
      <c r="J4440" t="s">
        <v>4350</v>
      </c>
      <c r="K4440" t="s">
        <v>4351</v>
      </c>
      <c r="L4440" t="s">
        <v>6157</v>
      </c>
      <c r="M4440" t="s">
        <v>1608</v>
      </c>
      <c r="N4440" t="s">
        <v>289</v>
      </c>
      <c r="O4440" t="s">
        <v>6157</v>
      </c>
      <c r="P4440" t="s">
        <v>6157</v>
      </c>
      <c r="Q4440" t="s">
        <v>3969</v>
      </c>
      <c r="R4440" t="s">
        <v>6157</v>
      </c>
      <c r="S4440" t="s">
        <v>230</v>
      </c>
      <c r="T4440" s="4" t="s">
        <v>7038</v>
      </c>
      <c r="U4440" s="4" t="s">
        <v>241</v>
      </c>
      <c r="V4440">
        <v>22</v>
      </c>
      <c r="W4440">
        <v>22</v>
      </c>
      <c r="X4440" t="s">
        <v>6157</v>
      </c>
      <c r="Y4440" t="s">
        <v>6157</v>
      </c>
      <c r="Z4440" t="s">
        <v>1366</v>
      </c>
      <c r="AA4440" t="s">
        <v>1388</v>
      </c>
      <c r="AB4440" t="s">
        <v>250</v>
      </c>
      <c r="AC4440" t="s">
        <v>4353</v>
      </c>
      <c r="AD4440" t="s">
        <v>6157</v>
      </c>
      <c r="AE4440" t="s">
        <v>6157</v>
      </c>
      <c r="AF4440" t="s">
        <v>6157</v>
      </c>
      <c r="AG4440" t="s">
        <v>6157</v>
      </c>
      <c r="AH4440" t="s">
        <v>6157</v>
      </c>
      <c r="AI4440" t="s">
        <v>6157</v>
      </c>
      <c r="AJ4440" t="s">
        <v>6457</v>
      </c>
      <c r="AK4440" t="s">
        <v>1395</v>
      </c>
      <c r="AL4440" t="s">
        <v>5411</v>
      </c>
      <c r="AM4440" t="s">
        <v>1394</v>
      </c>
      <c r="AN4440" t="s">
        <v>4353</v>
      </c>
      <c r="AO4440" s="29">
        <v>8</v>
      </c>
      <c r="AP4440">
        <v>-27.145082680000002</v>
      </c>
      <c r="AQ4440">
        <v>-109.32971478</v>
      </c>
      <c r="AR4440" t="s">
        <v>289</v>
      </c>
      <c r="AS4440">
        <v>0.5</v>
      </c>
      <c r="AT4440" t="s">
        <v>5394</v>
      </c>
      <c r="AU4440" t="s">
        <v>7017</v>
      </c>
      <c r="AV4440" t="s">
        <v>4353</v>
      </c>
      <c r="AW4440" t="s">
        <v>4353</v>
      </c>
      <c r="AX4440" t="s">
        <v>4353</v>
      </c>
      <c r="AY4440">
        <v>1700</v>
      </c>
      <c r="AZ4440">
        <v>1800</v>
      </c>
      <c r="BA4440" t="s">
        <v>7018</v>
      </c>
      <c r="BB4440" t="s">
        <v>4785</v>
      </c>
      <c r="BC4440" t="s">
        <v>6157</v>
      </c>
      <c r="BH4440" t="s">
        <v>295</v>
      </c>
      <c r="BI4440" t="s">
        <v>7254</v>
      </c>
      <c r="BJ4440" t="s">
        <v>6500</v>
      </c>
      <c r="BK4440" t="s">
        <v>1539</v>
      </c>
      <c r="BL4440" s="7" t="s">
        <v>1538</v>
      </c>
      <c r="BQ4440" t="s">
        <v>5399</v>
      </c>
      <c r="BR4440">
        <v>1</v>
      </c>
      <c r="BS4440" t="s">
        <v>6568</v>
      </c>
      <c r="BT4440" t="s">
        <v>5400</v>
      </c>
      <c r="BW4440">
        <v>-18.8</v>
      </c>
      <c r="BY4440">
        <v>12.7</v>
      </c>
      <c r="CB4440">
        <v>3.4</v>
      </c>
      <c r="CC4440">
        <v>36.5</v>
      </c>
      <c r="CD4440">
        <v>12.6</v>
      </c>
      <c r="CI4440" s="5"/>
    </row>
    <row r="4441" spans="1:87" ht="16" customHeight="1">
      <c r="A4441">
        <v>4440</v>
      </c>
      <c r="B4441" t="s">
        <v>7221</v>
      </c>
      <c r="C4441" s="2">
        <v>44970</v>
      </c>
      <c r="E4441" s="17" t="s">
        <v>507</v>
      </c>
      <c r="F4441" s="17" t="s">
        <v>506</v>
      </c>
      <c r="G4441" t="s">
        <v>1608</v>
      </c>
      <c r="H4441" t="s">
        <v>6157</v>
      </c>
      <c r="I4441" t="s">
        <v>4349</v>
      </c>
      <c r="J4441" t="s">
        <v>4350</v>
      </c>
      <c r="K4441" t="s">
        <v>4351</v>
      </c>
      <c r="L4441" t="s">
        <v>6157</v>
      </c>
      <c r="M4441" t="s">
        <v>1608</v>
      </c>
      <c r="N4441" t="s">
        <v>289</v>
      </c>
      <c r="O4441" t="s">
        <v>6157</v>
      </c>
      <c r="P4441" t="s">
        <v>6157</v>
      </c>
      <c r="Q4441" t="s">
        <v>3969</v>
      </c>
      <c r="R4441" t="s">
        <v>6157</v>
      </c>
      <c r="S4441" t="s">
        <v>230</v>
      </c>
      <c r="T4441" s="4" t="s">
        <v>6208</v>
      </c>
      <c r="U4441" s="4" t="s">
        <v>4365</v>
      </c>
      <c r="V4441">
        <v>30</v>
      </c>
      <c r="W4441">
        <v>40</v>
      </c>
      <c r="X4441" t="s">
        <v>6157</v>
      </c>
      <c r="Y4441" t="s">
        <v>6157</v>
      </c>
      <c r="Z4441" t="s">
        <v>1366</v>
      </c>
      <c r="AA4441" t="s">
        <v>1388</v>
      </c>
      <c r="AB4441" t="s">
        <v>250</v>
      </c>
      <c r="AC4441" t="s">
        <v>4353</v>
      </c>
      <c r="AD4441" t="s">
        <v>6157</v>
      </c>
      <c r="AE4441" t="s">
        <v>6157</v>
      </c>
      <c r="AF4441" t="s">
        <v>6157</v>
      </c>
      <c r="AG4441" t="s">
        <v>6157</v>
      </c>
      <c r="AH4441" t="s">
        <v>6157</v>
      </c>
      <c r="AI4441" t="s">
        <v>6157</v>
      </c>
      <c r="AJ4441" t="s">
        <v>6457</v>
      </c>
      <c r="AK4441" t="s">
        <v>1403</v>
      </c>
      <c r="AL4441" t="s">
        <v>5411</v>
      </c>
      <c r="AM4441" t="s">
        <v>1394</v>
      </c>
      <c r="AN4441" t="s">
        <v>4353</v>
      </c>
      <c r="AO4441" s="29">
        <v>7</v>
      </c>
      <c r="AP4441">
        <v>-27.147679459999999</v>
      </c>
      <c r="AQ4441">
        <v>-109.33246136</v>
      </c>
      <c r="AR4441" t="s">
        <v>289</v>
      </c>
      <c r="AS4441">
        <v>0.5</v>
      </c>
      <c r="AT4441" t="s">
        <v>5393</v>
      </c>
      <c r="AU4441" t="s">
        <v>274</v>
      </c>
      <c r="AV4441" t="s">
        <v>4353</v>
      </c>
      <c r="AW4441" t="s">
        <v>4353</v>
      </c>
      <c r="AX4441" t="s">
        <v>4353</v>
      </c>
      <c r="AY4441">
        <v>1600</v>
      </c>
      <c r="AZ4441">
        <v>1800</v>
      </c>
      <c r="BA4441" t="s">
        <v>290</v>
      </c>
      <c r="BB4441" t="s">
        <v>4785</v>
      </c>
      <c r="BC4441" t="s">
        <v>6157</v>
      </c>
      <c r="BH4441" t="s">
        <v>1535</v>
      </c>
      <c r="BI4441" t="s">
        <v>7254</v>
      </c>
      <c r="BJ4441" t="s">
        <v>6500</v>
      </c>
      <c r="BK4441" t="s">
        <v>1539</v>
      </c>
      <c r="BL4441" s="7" t="s">
        <v>1538</v>
      </c>
      <c r="BQ4441" t="s">
        <v>5399</v>
      </c>
      <c r="BR4441">
        <v>1</v>
      </c>
      <c r="BS4441" t="s">
        <v>6568</v>
      </c>
      <c r="BT4441" t="s">
        <v>5400</v>
      </c>
      <c r="BW4441">
        <v>-18.899999999999999</v>
      </c>
      <c r="BY4441">
        <v>12.5</v>
      </c>
      <c r="CB4441">
        <v>3.4</v>
      </c>
      <c r="CC4441">
        <v>38.799999999999997</v>
      </c>
      <c r="CD4441">
        <v>13.5</v>
      </c>
      <c r="CI4441" s="5"/>
    </row>
    <row r="4442" spans="1:87" ht="16" customHeight="1">
      <c r="A4442">
        <v>4441</v>
      </c>
      <c r="B4442" t="s">
        <v>7221</v>
      </c>
      <c r="C4442" s="2">
        <v>44970</v>
      </c>
      <c r="E4442" s="17" t="s">
        <v>505</v>
      </c>
      <c r="F4442" s="17" t="s">
        <v>504</v>
      </c>
      <c r="G4442" t="s">
        <v>1608</v>
      </c>
      <c r="H4442" t="s">
        <v>6157</v>
      </c>
      <c r="I4442" t="s">
        <v>4349</v>
      </c>
      <c r="J4442" t="s">
        <v>4350</v>
      </c>
      <c r="K4442" t="s">
        <v>4351</v>
      </c>
      <c r="L4442" t="s">
        <v>6157</v>
      </c>
      <c r="M4442" t="s">
        <v>1608</v>
      </c>
      <c r="N4442" t="s">
        <v>289</v>
      </c>
      <c r="O4442" t="s">
        <v>6157</v>
      </c>
      <c r="P4442" t="s">
        <v>6157</v>
      </c>
      <c r="Q4442" t="s">
        <v>3969</v>
      </c>
      <c r="R4442" t="s">
        <v>6157</v>
      </c>
      <c r="S4442" t="s">
        <v>4354</v>
      </c>
      <c r="T4442" s="4" t="s">
        <v>5790</v>
      </c>
      <c r="U4442" s="4" t="s">
        <v>1368</v>
      </c>
      <c r="V4442">
        <v>2</v>
      </c>
      <c r="W4442">
        <v>2</v>
      </c>
      <c r="X4442" t="s">
        <v>6157</v>
      </c>
      <c r="Y4442" t="s">
        <v>6157</v>
      </c>
      <c r="Z4442" t="s">
        <v>1366</v>
      </c>
      <c r="AA4442" t="s">
        <v>1388</v>
      </c>
      <c r="AB4442" t="s">
        <v>1379</v>
      </c>
      <c r="AC4442" t="s">
        <v>4353</v>
      </c>
      <c r="AD4442" t="s">
        <v>6157</v>
      </c>
      <c r="AE4442" t="s">
        <v>6157</v>
      </c>
      <c r="AF4442" t="s">
        <v>6157</v>
      </c>
      <c r="AG4442" t="s">
        <v>6157</v>
      </c>
      <c r="AH4442" t="s">
        <v>6157</v>
      </c>
      <c r="AI4442" t="s">
        <v>6157</v>
      </c>
      <c r="AJ4442" t="s">
        <v>6457</v>
      </c>
      <c r="AK4442" t="s">
        <v>1404</v>
      </c>
      <c r="AL4442" t="s">
        <v>5411</v>
      </c>
      <c r="AM4442" t="s">
        <v>1394</v>
      </c>
      <c r="AN4442" t="s">
        <v>4353</v>
      </c>
      <c r="AO4442" s="29">
        <v>8</v>
      </c>
      <c r="AP4442">
        <v>-27.160843830000001</v>
      </c>
      <c r="AQ4442">
        <v>-109.35046971</v>
      </c>
      <c r="AR4442" t="s">
        <v>289</v>
      </c>
      <c r="AS4442">
        <v>1</v>
      </c>
      <c r="AT4442" t="s">
        <v>5393</v>
      </c>
      <c r="AU4442" t="s">
        <v>274</v>
      </c>
      <c r="AV4442" t="s">
        <v>4353</v>
      </c>
      <c r="AW4442" t="s">
        <v>4353</v>
      </c>
      <c r="AX4442" t="s">
        <v>4353</v>
      </c>
      <c r="AY4442">
        <v>1650</v>
      </c>
      <c r="AZ4442">
        <v>1800</v>
      </c>
      <c r="BA4442" t="s">
        <v>1533</v>
      </c>
      <c r="BB4442" t="s">
        <v>4353</v>
      </c>
      <c r="BC4442" t="s">
        <v>6157</v>
      </c>
      <c r="BH4442" t="s">
        <v>1535</v>
      </c>
      <c r="BI4442" t="s">
        <v>7254</v>
      </c>
      <c r="BJ4442" t="s">
        <v>6500</v>
      </c>
      <c r="BK4442" t="s">
        <v>1539</v>
      </c>
      <c r="BL4442" s="7" t="s">
        <v>1538</v>
      </c>
      <c r="BQ4442" t="s">
        <v>5399</v>
      </c>
      <c r="BR4442">
        <v>1</v>
      </c>
      <c r="BS4442" t="s">
        <v>6568</v>
      </c>
      <c r="BT4442" t="s">
        <v>5400</v>
      </c>
      <c r="BW4442">
        <v>-19.399999999999999</v>
      </c>
      <c r="BY4442">
        <v>12.1</v>
      </c>
      <c r="CB4442">
        <v>3.4</v>
      </c>
      <c r="CC4442">
        <v>33.1</v>
      </c>
      <c r="CD4442">
        <v>11.3</v>
      </c>
      <c r="CI4442" s="5"/>
    </row>
    <row r="4443" spans="1:87" ht="16" customHeight="1">
      <c r="A4443">
        <v>4442</v>
      </c>
      <c r="B4443" t="s">
        <v>7221</v>
      </c>
      <c r="C4443" s="2">
        <v>44970</v>
      </c>
      <c r="E4443" s="17" t="s">
        <v>503</v>
      </c>
      <c r="F4443" s="17" t="s">
        <v>502</v>
      </c>
      <c r="G4443" t="s">
        <v>1608</v>
      </c>
      <c r="H4443" t="s">
        <v>6157</v>
      </c>
      <c r="I4443" t="s">
        <v>4349</v>
      </c>
      <c r="J4443" t="s">
        <v>4350</v>
      </c>
      <c r="K4443" t="s">
        <v>4351</v>
      </c>
      <c r="L4443" t="s">
        <v>6157</v>
      </c>
      <c r="M4443" t="s">
        <v>1608</v>
      </c>
      <c r="N4443" t="s">
        <v>289</v>
      </c>
      <c r="O4443" t="s">
        <v>6157</v>
      </c>
      <c r="P4443" t="s">
        <v>6157</v>
      </c>
      <c r="Q4443" t="s">
        <v>3969</v>
      </c>
      <c r="R4443" t="s">
        <v>6157</v>
      </c>
      <c r="S4443" t="s">
        <v>4354</v>
      </c>
      <c r="T4443" s="4" t="s">
        <v>7039</v>
      </c>
      <c r="U4443" s="4" t="s">
        <v>1368</v>
      </c>
      <c r="V4443">
        <v>1</v>
      </c>
      <c r="W4443">
        <v>1</v>
      </c>
      <c r="X4443" t="s">
        <v>6157</v>
      </c>
      <c r="Y4443" t="s">
        <v>6157</v>
      </c>
      <c r="Z4443" t="s">
        <v>1366</v>
      </c>
      <c r="AA4443" t="s">
        <v>1388</v>
      </c>
      <c r="AB4443" t="s">
        <v>1376</v>
      </c>
      <c r="AC4443" t="s">
        <v>4353</v>
      </c>
      <c r="AD4443" t="s">
        <v>6157</v>
      </c>
      <c r="AE4443" t="s">
        <v>6157</v>
      </c>
      <c r="AF4443" t="s">
        <v>6157</v>
      </c>
      <c r="AG4443" t="s">
        <v>6157</v>
      </c>
      <c r="AH4443" t="s">
        <v>6157</v>
      </c>
      <c r="AI4443" t="s">
        <v>6157</v>
      </c>
      <c r="AJ4443" t="s">
        <v>6457</v>
      </c>
      <c r="AK4443" t="s">
        <v>1403</v>
      </c>
      <c r="AL4443" t="s">
        <v>5411</v>
      </c>
      <c r="AM4443" t="s">
        <v>1394</v>
      </c>
      <c r="AN4443" t="s">
        <v>4353</v>
      </c>
      <c r="AO4443" s="29">
        <v>7</v>
      </c>
      <c r="AP4443">
        <v>-27.147679459999999</v>
      </c>
      <c r="AQ4443">
        <v>-109.33246136</v>
      </c>
      <c r="AR4443" t="s">
        <v>289</v>
      </c>
      <c r="AS4443">
        <v>0.5</v>
      </c>
      <c r="AT4443" t="s">
        <v>5393</v>
      </c>
      <c r="AU4443" t="s">
        <v>274</v>
      </c>
      <c r="AV4443" t="s">
        <v>4353</v>
      </c>
      <c r="AW4443" t="s">
        <v>4353</v>
      </c>
      <c r="AX4443" t="s">
        <v>4353</v>
      </c>
      <c r="AY4443">
        <v>1600</v>
      </c>
      <c r="AZ4443">
        <v>1800</v>
      </c>
      <c r="BA4443" t="s">
        <v>290</v>
      </c>
      <c r="BB4443" t="s">
        <v>4785</v>
      </c>
      <c r="BC4443" t="s">
        <v>6157</v>
      </c>
      <c r="BH4443" t="s">
        <v>1535</v>
      </c>
      <c r="BI4443" t="s">
        <v>7254</v>
      </c>
      <c r="BJ4443" t="s">
        <v>6500</v>
      </c>
      <c r="BK4443" t="s">
        <v>1539</v>
      </c>
      <c r="BL4443" s="7" t="s">
        <v>1538</v>
      </c>
      <c r="BQ4443" t="s">
        <v>5399</v>
      </c>
      <c r="BR4443">
        <v>1</v>
      </c>
      <c r="BS4443" t="s">
        <v>6568</v>
      </c>
      <c r="BT4443" t="s">
        <v>5400</v>
      </c>
      <c r="BW4443">
        <v>-16.7</v>
      </c>
      <c r="BY4443">
        <v>14.3</v>
      </c>
      <c r="CB4443">
        <v>3.3</v>
      </c>
      <c r="CC4443">
        <v>35.200000000000003</v>
      </c>
      <c r="CD4443">
        <v>12.5</v>
      </c>
      <c r="CI4443" s="5"/>
    </row>
    <row r="4444" spans="1:87" ht="16" customHeight="1">
      <c r="A4444">
        <v>4443</v>
      </c>
      <c r="B4444" t="s">
        <v>7221</v>
      </c>
      <c r="C4444" s="2">
        <v>44970</v>
      </c>
      <c r="E4444" s="17" t="s">
        <v>501</v>
      </c>
      <c r="F4444" s="17" t="s">
        <v>500</v>
      </c>
      <c r="G4444" t="s">
        <v>1608</v>
      </c>
      <c r="H4444" t="s">
        <v>6157</v>
      </c>
      <c r="I4444" t="s">
        <v>4349</v>
      </c>
      <c r="J4444" t="s">
        <v>4350</v>
      </c>
      <c r="K4444" t="s">
        <v>4351</v>
      </c>
      <c r="L4444" t="s">
        <v>6157</v>
      </c>
      <c r="M4444" t="s">
        <v>1608</v>
      </c>
      <c r="N4444" t="s">
        <v>289</v>
      </c>
      <c r="O4444" t="s">
        <v>6157</v>
      </c>
      <c r="P4444" t="s">
        <v>6157</v>
      </c>
      <c r="Q4444" t="s">
        <v>3969</v>
      </c>
      <c r="R4444" t="s">
        <v>6157</v>
      </c>
      <c r="S4444" t="s">
        <v>229</v>
      </c>
      <c r="T4444" s="4" t="s">
        <v>6189</v>
      </c>
      <c r="U4444" s="4" t="s">
        <v>239</v>
      </c>
      <c r="V4444">
        <v>15</v>
      </c>
      <c r="W4444">
        <v>17</v>
      </c>
      <c r="X4444" t="s">
        <v>6157</v>
      </c>
      <c r="Y4444" t="s">
        <v>6157</v>
      </c>
      <c r="Z4444" t="s">
        <v>1366</v>
      </c>
      <c r="AA4444" t="s">
        <v>1388</v>
      </c>
      <c r="AB4444" t="s">
        <v>250</v>
      </c>
      <c r="AC4444" t="s">
        <v>4353</v>
      </c>
      <c r="AD4444" t="s">
        <v>6157</v>
      </c>
      <c r="AE4444" t="s">
        <v>6157</v>
      </c>
      <c r="AF4444" t="s">
        <v>6157</v>
      </c>
      <c r="AG4444" t="s">
        <v>6157</v>
      </c>
      <c r="AH4444" t="s">
        <v>6157</v>
      </c>
      <c r="AI4444" t="s">
        <v>6157</v>
      </c>
      <c r="AJ4444" t="s">
        <v>6457</v>
      </c>
      <c r="AK4444" t="s">
        <v>1403</v>
      </c>
      <c r="AL4444" t="s">
        <v>5411</v>
      </c>
      <c r="AM4444" t="s">
        <v>1394</v>
      </c>
      <c r="AN4444" t="s">
        <v>4353</v>
      </c>
      <c r="AO4444" s="29">
        <v>7</v>
      </c>
      <c r="AP4444">
        <v>-27.147679459999999</v>
      </c>
      <c r="AQ4444">
        <v>-109.33246136</v>
      </c>
      <c r="AR4444" t="s">
        <v>289</v>
      </c>
      <c r="AS4444">
        <v>0.5</v>
      </c>
      <c r="AT4444" t="s">
        <v>5393</v>
      </c>
      <c r="AU4444" t="s">
        <v>274</v>
      </c>
      <c r="AV4444" t="s">
        <v>4353</v>
      </c>
      <c r="AW4444" t="s">
        <v>4353</v>
      </c>
      <c r="AX4444" t="s">
        <v>4353</v>
      </c>
      <c r="AY4444">
        <v>1600</v>
      </c>
      <c r="AZ4444">
        <v>1800</v>
      </c>
      <c r="BA4444" t="s">
        <v>290</v>
      </c>
      <c r="BB4444" t="s">
        <v>4785</v>
      </c>
      <c r="BC4444" t="s">
        <v>6157</v>
      </c>
      <c r="BH4444" t="s">
        <v>1535</v>
      </c>
      <c r="BI4444" t="s">
        <v>7254</v>
      </c>
      <c r="BJ4444" t="s">
        <v>6500</v>
      </c>
      <c r="BK4444" t="s">
        <v>1539</v>
      </c>
      <c r="BL4444" s="7" t="s">
        <v>1538</v>
      </c>
      <c r="BQ4444" t="s">
        <v>5399</v>
      </c>
      <c r="BR4444">
        <v>1</v>
      </c>
      <c r="BS4444" t="s">
        <v>6568</v>
      </c>
      <c r="BT4444" t="s">
        <v>5400</v>
      </c>
      <c r="BW4444">
        <v>-16.600000000000001</v>
      </c>
      <c r="BY4444">
        <v>13.4</v>
      </c>
      <c r="CB4444">
        <v>3.3</v>
      </c>
      <c r="CC4444">
        <v>41.1</v>
      </c>
      <c r="CD4444">
        <v>14.4</v>
      </c>
      <c r="CI4444" s="5"/>
    </row>
    <row r="4445" spans="1:87" ht="16" customHeight="1">
      <c r="A4445">
        <v>4444</v>
      </c>
      <c r="B4445" t="s">
        <v>7221</v>
      </c>
      <c r="C4445" s="2">
        <v>44970</v>
      </c>
      <c r="E4445" s="17" t="s">
        <v>499</v>
      </c>
      <c r="F4445" s="17" t="s">
        <v>498</v>
      </c>
      <c r="G4445" t="s">
        <v>1608</v>
      </c>
      <c r="H4445" t="s">
        <v>6157</v>
      </c>
      <c r="I4445" t="s">
        <v>4349</v>
      </c>
      <c r="J4445" t="s">
        <v>4350</v>
      </c>
      <c r="K4445" t="s">
        <v>4351</v>
      </c>
      <c r="L4445" t="s">
        <v>6157</v>
      </c>
      <c r="M4445" t="s">
        <v>1608</v>
      </c>
      <c r="N4445" t="s">
        <v>289</v>
      </c>
      <c r="O4445" t="s">
        <v>6157</v>
      </c>
      <c r="P4445" t="s">
        <v>6157</v>
      </c>
      <c r="Q4445" t="s">
        <v>3969</v>
      </c>
      <c r="R4445" t="s">
        <v>6157</v>
      </c>
      <c r="S4445" t="s">
        <v>4354</v>
      </c>
      <c r="T4445" s="4" t="s">
        <v>7032</v>
      </c>
      <c r="U4445" s="4" t="s">
        <v>1368</v>
      </c>
      <c r="V4445">
        <v>1.5</v>
      </c>
      <c r="W4445">
        <v>2</v>
      </c>
      <c r="X4445" t="s">
        <v>6157</v>
      </c>
      <c r="Y4445" t="s">
        <v>6157</v>
      </c>
      <c r="Z4445" t="s">
        <v>1366</v>
      </c>
      <c r="AA4445" t="s">
        <v>1388</v>
      </c>
      <c r="AB4445" t="s">
        <v>223</v>
      </c>
      <c r="AC4445" t="s">
        <v>4353</v>
      </c>
      <c r="AD4445" t="s">
        <v>6157</v>
      </c>
      <c r="AE4445" t="s">
        <v>6157</v>
      </c>
      <c r="AF4445" t="s">
        <v>6157</v>
      </c>
      <c r="AG4445" t="s">
        <v>6157</v>
      </c>
      <c r="AH4445" t="s">
        <v>6157</v>
      </c>
      <c r="AI4445" t="s">
        <v>6157</v>
      </c>
      <c r="AJ4445" t="s">
        <v>6457</v>
      </c>
      <c r="AK4445" t="s">
        <v>1402</v>
      </c>
      <c r="AL4445" t="s">
        <v>5406</v>
      </c>
      <c r="AM4445" t="s">
        <v>1394</v>
      </c>
      <c r="AN4445" t="s">
        <v>4353</v>
      </c>
      <c r="AO4445" s="29">
        <v>13</v>
      </c>
      <c r="AP4445">
        <v>-27.074106130000001</v>
      </c>
      <c r="AQ4445">
        <v>-109.32325602</v>
      </c>
      <c r="AR4445" t="s">
        <v>289</v>
      </c>
      <c r="AS4445">
        <v>0.5</v>
      </c>
      <c r="AT4445" t="s">
        <v>5404</v>
      </c>
      <c r="AU4445" t="s">
        <v>274</v>
      </c>
      <c r="AV4445" t="s">
        <v>4353</v>
      </c>
      <c r="AW4445" t="s">
        <v>4353</v>
      </c>
      <c r="AX4445" t="s">
        <v>4353</v>
      </c>
      <c r="AY4445">
        <v>1400</v>
      </c>
      <c r="AZ4445">
        <v>1800</v>
      </c>
      <c r="BA4445" t="s">
        <v>290</v>
      </c>
      <c r="BB4445" t="s">
        <v>4785</v>
      </c>
      <c r="BC4445" t="s">
        <v>6157</v>
      </c>
      <c r="BH4445" t="s">
        <v>1535</v>
      </c>
      <c r="BI4445" t="s">
        <v>7254</v>
      </c>
      <c r="BJ4445" t="s">
        <v>6500</v>
      </c>
      <c r="BK4445" t="s">
        <v>1539</v>
      </c>
      <c r="BL4445" s="7" t="s">
        <v>1538</v>
      </c>
      <c r="BQ4445" t="s">
        <v>5399</v>
      </c>
      <c r="BR4445">
        <v>1</v>
      </c>
      <c r="BS4445" t="s">
        <v>6568</v>
      </c>
      <c r="BT4445" t="s">
        <v>5400</v>
      </c>
      <c r="BW4445">
        <v>-17.899999999999999</v>
      </c>
      <c r="BY4445">
        <v>15.2</v>
      </c>
      <c r="CB4445">
        <v>3.5</v>
      </c>
      <c r="CC4445">
        <v>31.3</v>
      </c>
      <c r="CD4445">
        <v>10.3</v>
      </c>
      <c r="CI4445" s="5"/>
    </row>
    <row r="4446" spans="1:87" ht="16" customHeight="1">
      <c r="A4446">
        <v>4445</v>
      </c>
      <c r="B4446" t="s">
        <v>7221</v>
      </c>
      <c r="C4446" s="2">
        <v>44970</v>
      </c>
      <c r="E4446" s="17" t="s">
        <v>497</v>
      </c>
      <c r="F4446" s="17" t="s">
        <v>496</v>
      </c>
      <c r="G4446" t="s">
        <v>1608</v>
      </c>
      <c r="H4446" t="s">
        <v>6157</v>
      </c>
      <c r="I4446" t="s">
        <v>4349</v>
      </c>
      <c r="J4446" t="s">
        <v>4350</v>
      </c>
      <c r="K4446" t="s">
        <v>4351</v>
      </c>
      <c r="L4446" t="s">
        <v>6157</v>
      </c>
      <c r="M4446" t="s">
        <v>1608</v>
      </c>
      <c r="N4446" t="s">
        <v>289</v>
      </c>
      <c r="O4446" t="s">
        <v>6157</v>
      </c>
      <c r="P4446" t="s">
        <v>6157</v>
      </c>
      <c r="Q4446" t="s">
        <v>3969</v>
      </c>
      <c r="R4446" t="s">
        <v>6157</v>
      </c>
      <c r="S4446" t="s">
        <v>230</v>
      </c>
      <c r="T4446" s="4" t="s">
        <v>7031</v>
      </c>
      <c r="U4446" s="4" t="s">
        <v>4367</v>
      </c>
      <c r="V4446">
        <v>40</v>
      </c>
      <c r="W4446">
        <v>80</v>
      </c>
      <c r="X4446" t="s">
        <v>6157</v>
      </c>
      <c r="Y4446" t="s">
        <v>6157</v>
      </c>
      <c r="Z4446" t="s">
        <v>1366</v>
      </c>
      <c r="AA4446" t="s">
        <v>1388</v>
      </c>
      <c r="AB4446" t="s">
        <v>250</v>
      </c>
      <c r="AC4446" t="s">
        <v>4353</v>
      </c>
      <c r="AD4446" t="s">
        <v>6157</v>
      </c>
      <c r="AE4446" t="s">
        <v>6157</v>
      </c>
      <c r="AF4446" t="s">
        <v>6157</v>
      </c>
      <c r="AG4446" t="s">
        <v>6157</v>
      </c>
      <c r="AH4446" t="s">
        <v>6157</v>
      </c>
      <c r="AI4446" t="s">
        <v>6157</v>
      </c>
      <c r="AJ4446" t="s">
        <v>6457</v>
      </c>
      <c r="AK4446" t="s">
        <v>1404</v>
      </c>
      <c r="AL4446" t="s">
        <v>5411</v>
      </c>
      <c r="AM4446" t="s">
        <v>1394</v>
      </c>
      <c r="AN4446" t="s">
        <v>4353</v>
      </c>
      <c r="AO4446" s="29">
        <v>8</v>
      </c>
      <c r="AP4446">
        <v>-27.160843830000001</v>
      </c>
      <c r="AQ4446">
        <v>-109.35046971</v>
      </c>
      <c r="AR4446" t="s">
        <v>289</v>
      </c>
      <c r="AS4446">
        <v>1</v>
      </c>
      <c r="AT4446" t="s">
        <v>5393</v>
      </c>
      <c r="AU4446" t="s">
        <v>274</v>
      </c>
      <c r="AV4446" t="s">
        <v>4353</v>
      </c>
      <c r="AW4446" t="s">
        <v>4353</v>
      </c>
      <c r="AX4446" t="s">
        <v>4353</v>
      </c>
      <c r="AY4446">
        <v>1650</v>
      </c>
      <c r="AZ4446">
        <v>1800</v>
      </c>
      <c r="BA4446" t="s">
        <v>1533</v>
      </c>
      <c r="BB4446" t="s">
        <v>4353</v>
      </c>
      <c r="BC4446" t="s">
        <v>6157</v>
      </c>
      <c r="BH4446" t="s">
        <v>1535</v>
      </c>
      <c r="BI4446" t="s">
        <v>7254</v>
      </c>
      <c r="BJ4446" t="s">
        <v>6500</v>
      </c>
      <c r="BK4446" t="s">
        <v>1539</v>
      </c>
      <c r="BL4446" s="7" t="s">
        <v>1538</v>
      </c>
      <c r="BQ4446" t="s">
        <v>5399</v>
      </c>
      <c r="BR4446">
        <v>1</v>
      </c>
      <c r="BS4446" t="s">
        <v>6568</v>
      </c>
      <c r="BT4446" t="s">
        <v>5400</v>
      </c>
      <c r="BW4446">
        <v>-18.3</v>
      </c>
      <c r="BY4446">
        <v>12.8</v>
      </c>
      <c r="CB4446">
        <v>3.3</v>
      </c>
      <c r="CC4446">
        <v>39.700000000000003</v>
      </c>
      <c r="CD4446">
        <v>13.8</v>
      </c>
      <c r="CI4446" s="5"/>
    </row>
    <row r="4447" spans="1:87" ht="16" customHeight="1">
      <c r="A4447">
        <v>4446</v>
      </c>
      <c r="B4447" t="s">
        <v>7221</v>
      </c>
      <c r="C4447" s="2">
        <v>44970</v>
      </c>
      <c r="E4447" s="17" t="s">
        <v>495</v>
      </c>
      <c r="F4447" s="17" t="s">
        <v>494</v>
      </c>
      <c r="G4447" t="s">
        <v>1608</v>
      </c>
      <c r="H4447" t="s">
        <v>6157</v>
      </c>
      <c r="I4447" t="s">
        <v>4349</v>
      </c>
      <c r="J4447" t="s">
        <v>4350</v>
      </c>
      <c r="K4447" t="s">
        <v>4351</v>
      </c>
      <c r="L4447" t="s">
        <v>6157</v>
      </c>
      <c r="M4447" t="s">
        <v>1608</v>
      </c>
      <c r="N4447" t="s">
        <v>289</v>
      </c>
      <c r="O4447" t="s">
        <v>6157</v>
      </c>
      <c r="P4447" t="s">
        <v>6157</v>
      </c>
      <c r="Q4447" t="s">
        <v>3969</v>
      </c>
      <c r="R4447" t="s">
        <v>6157</v>
      </c>
      <c r="S4447" t="s">
        <v>4354</v>
      </c>
      <c r="T4447" s="4" t="s">
        <v>6754</v>
      </c>
      <c r="U4447" s="4" t="s">
        <v>4357</v>
      </c>
      <c r="V4447">
        <v>11</v>
      </c>
      <c r="W4447">
        <v>11</v>
      </c>
      <c r="X4447" t="s">
        <v>6157</v>
      </c>
      <c r="Y4447" t="s">
        <v>6157</v>
      </c>
      <c r="Z4447" t="s">
        <v>1366</v>
      </c>
      <c r="AA4447" t="s">
        <v>1388</v>
      </c>
      <c r="AB4447" t="s">
        <v>250</v>
      </c>
      <c r="AC4447" t="s">
        <v>4353</v>
      </c>
      <c r="AD4447" t="s">
        <v>6157</v>
      </c>
      <c r="AE4447" t="s">
        <v>6157</v>
      </c>
      <c r="AF4447" t="s">
        <v>6157</v>
      </c>
      <c r="AG4447" t="s">
        <v>6157</v>
      </c>
      <c r="AH4447" t="s">
        <v>6157</v>
      </c>
      <c r="AI4447" t="s">
        <v>6157</v>
      </c>
      <c r="AJ4447" t="s">
        <v>6457</v>
      </c>
      <c r="AK4447" t="s">
        <v>1402</v>
      </c>
      <c r="AL4447" t="s">
        <v>5406</v>
      </c>
      <c r="AM4447" t="s">
        <v>1394</v>
      </c>
      <c r="AN4447" t="s">
        <v>4353</v>
      </c>
      <c r="AO4447" s="29">
        <v>13</v>
      </c>
      <c r="AP4447">
        <v>-27.074106130000001</v>
      </c>
      <c r="AQ4447">
        <v>-109.32325602</v>
      </c>
      <c r="AR4447" t="s">
        <v>289</v>
      </c>
      <c r="AS4447">
        <v>0.5</v>
      </c>
      <c r="AT4447" t="s">
        <v>5404</v>
      </c>
      <c r="AU4447" t="s">
        <v>274</v>
      </c>
      <c r="AV4447" t="s">
        <v>4353</v>
      </c>
      <c r="AW4447" t="s">
        <v>4353</v>
      </c>
      <c r="AX4447" t="s">
        <v>4353</v>
      </c>
      <c r="AY4447">
        <v>1400</v>
      </c>
      <c r="AZ4447">
        <v>1800</v>
      </c>
      <c r="BA4447" t="s">
        <v>290</v>
      </c>
      <c r="BB4447" t="s">
        <v>4785</v>
      </c>
      <c r="BC4447" t="s">
        <v>6157</v>
      </c>
      <c r="BH4447" t="s">
        <v>1535</v>
      </c>
      <c r="BI4447" t="s">
        <v>7254</v>
      </c>
      <c r="BJ4447" t="s">
        <v>6500</v>
      </c>
      <c r="BK4447" t="s">
        <v>1539</v>
      </c>
      <c r="BL4447" s="7" t="s">
        <v>1538</v>
      </c>
      <c r="BQ4447" t="s">
        <v>5399</v>
      </c>
      <c r="BR4447">
        <v>1</v>
      </c>
      <c r="BS4447" t="s">
        <v>6568</v>
      </c>
      <c r="BT4447" t="s">
        <v>5400</v>
      </c>
      <c r="BW4447">
        <v>-19.100000000000001</v>
      </c>
      <c r="BY4447">
        <v>14.4</v>
      </c>
      <c r="CB4447">
        <v>3.5</v>
      </c>
      <c r="CC4447">
        <v>32.4</v>
      </c>
      <c r="CD4447">
        <v>10.7</v>
      </c>
      <c r="CI4447" s="5"/>
    </row>
    <row r="4448" spans="1:87" ht="16" customHeight="1">
      <c r="A4448">
        <v>4447</v>
      </c>
      <c r="B4448" t="s">
        <v>7221</v>
      </c>
      <c r="C4448" s="2">
        <v>44970</v>
      </c>
      <c r="E4448" s="17" t="s">
        <v>493</v>
      </c>
      <c r="F4448" s="17" t="s">
        <v>492</v>
      </c>
      <c r="G4448" t="s">
        <v>1608</v>
      </c>
      <c r="H4448" t="s">
        <v>6157</v>
      </c>
      <c r="I4448" t="s">
        <v>4349</v>
      </c>
      <c r="J4448" t="s">
        <v>4350</v>
      </c>
      <c r="K4448" t="s">
        <v>4351</v>
      </c>
      <c r="L4448" t="s">
        <v>6157</v>
      </c>
      <c r="M4448" t="s">
        <v>1608</v>
      </c>
      <c r="N4448" t="s">
        <v>289</v>
      </c>
      <c r="O4448" t="s">
        <v>6157</v>
      </c>
      <c r="P4448" t="s">
        <v>6157</v>
      </c>
      <c r="Q4448" t="s">
        <v>3969</v>
      </c>
      <c r="R4448" t="s">
        <v>6157</v>
      </c>
      <c r="S4448" t="s">
        <v>230</v>
      </c>
      <c r="T4448" s="4" t="s">
        <v>6208</v>
      </c>
      <c r="U4448" s="4" t="s">
        <v>4365</v>
      </c>
      <c r="V4448">
        <v>30</v>
      </c>
      <c r="W4448">
        <v>40</v>
      </c>
      <c r="X4448" t="s">
        <v>6157</v>
      </c>
      <c r="Y4448" t="s">
        <v>6157</v>
      </c>
      <c r="Z4448" t="s">
        <v>1366</v>
      </c>
      <c r="AA4448" t="s">
        <v>1388</v>
      </c>
      <c r="AB4448" t="s">
        <v>1377</v>
      </c>
      <c r="AC4448" t="s">
        <v>6157</v>
      </c>
      <c r="AD4448" t="s">
        <v>6157</v>
      </c>
      <c r="AE4448" t="s">
        <v>6157</v>
      </c>
      <c r="AF4448" t="s">
        <v>6157</v>
      </c>
      <c r="AG4448" t="s">
        <v>6157</v>
      </c>
      <c r="AH4448" t="s">
        <v>6157</v>
      </c>
      <c r="AI4448" t="s">
        <v>6157</v>
      </c>
      <c r="AJ4448" t="s">
        <v>6457</v>
      </c>
      <c r="AK4448" t="s">
        <v>1403</v>
      </c>
      <c r="AL4448" t="s">
        <v>5411</v>
      </c>
      <c r="AM4448" t="s">
        <v>1394</v>
      </c>
      <c r="AN4448" t="s">
        <v>4353</v>
      </c>
      <c r="AO4448" s="29">
        <v>7</v>
      </c>
      <c r="AP4448">
        <v>-27.147679459999999</v>
      </c>
      <c r="AQ4448">
        <v>-109.33246136</v>
      </c>
      <c r="AR4448" t="s">
        <v>289</v>
      </c>
      <c r="AS4448">
        <v>0.5</v>
      </c>
      <c r="AT4448" t="s">
        <v>5393</v>
      </c>
      <c r="AU4448" t="s">
        <v>274</v>
      </c>
      <c r="AV4448" t="s">
        <v>4353</v>
      </c>
      <c r="AW4448" t="s">
        <v>4353</v>
      </c>
      <c r="AX4448" t="s">
        <v>4353</v>
      </c>
      <c r="AY4448">
        <v>1600</v>
      </c>
      <c r="AZ4448">
        <v>1800</v>
      </c>
      <c r="BA4448" t="s">
        <v>290</v>
      </c>
      <c r="BB4448" t="s">
        <v>4785</v>
      </c>
      <c r="BC4448" t="s">
        <v>6157</v>
      </c>
      <c r="BH4448" t="s">
        <v>1535</v>
      </c>
      <c r="BI4448" t="s">
        <v>7254</v>
      </c>
      <c r="BJ4448" t="s">
        <v>6500</v>
      </c>
      <c r="BK4448" t="s">
        <v>1539</v>
      </c>
      <c r="BL4448" s="7" t="s">
        <v>1538</v>
      </c>
      <c r="BQ4448" t="s">
        <v>5399</v>
      </c>
      <c r="BR4448">
        <v>1</v>
      </c>
      <c r="BS4448" t="s">
        <v>6568</v>
      </c>
      <c r="BT4448" t="s">
        <v>5400</v>
      </c>
      <c r="BW4448"/>
      <c r="BY4448"/>
      <c r="CB4448">
        <v>5.0999999999999996</v>
      </c>
      <c r="CC4448">
        <v>22</v>
      </c>
      <c r="CD4448">
        <v>5</v>
      </c>
      <c r="CI4448" s="5"/>
    </row>
    <row r="4449" spans="1:87" ht="16" customHeight="1">
      <c r="A4449">
        <v>4448</v>
      </c>
      <c r="B4449" t="s">
        <v>7221</v>
      </c>
      <c r="C4449" s="2">
        <v>44970</v>
      </c>
      <c r="E4449" s="17" t="s">
        <v>491</v>
      </c>
      <c r="F4449" s="17" t="s">
        <v>490</v>
      </c>
      <c r="G4449" t="s">
        <v>1608</v>
      </c>
      <c r="H4449" t="s">
        <v>6157</v>
      </c>
      <c r="I4449" t="s">
        <v>4349</v>
      </c>
      <c r="J4449" t="s">
        <v>4350</v>
      </c>
      <c r="K4449" t="s">
        <v>4351</v>
      </c>
      <c r="L4449" t="s">
        <v>6157</v>
      </c>
      <c r="M4449" t="s">
        <v>1608</v>
      </c>
      <c r="N4449" t="s">
        <v>289</v>
      </c>
      <c r="O4449" t="s">
        <v>6157</v>
      </c>
      <c r="P4449" t="s">
        <v>6157</v>
      </c>
      <c r="Q4449" t="s">
        <v>3969</v>
      </c>
      <c r="R4449" t="s">
        <v>6157</v>
      </c>
      <c r="S4449" t="s">
        <v>230</v>
      </c>
      <c r="T4449" s="4" t="s">
        <v>7031</v>
      </c>
      <c r="U4449" s="4" t="s">
        <v>4367</v>
      </c>
      <c r="V4449">
        <v>40</v>
      </c>
      <c r="W4449">
        <v>80</v>
      </c>
      <c r="X4449" t="s">
        <v>6157</v>
      </c>
      <c r="Y4449" t="s">
        <v>6157</v>
      </c>
      <c r="Z4449" t="s">
        <v>1366</v>
      </c>
      <c r="AA4449" t="s">
        <v>1388</v>
      </c>
      <c r="AB4449" t="s">
        <v>250</v>
      </c>
      <c r="AC4449" t="s">
        <v>4353</v>
      </c>
      <c r="AD4449" t="s">
        <v>6157</v>
      </c>
      <c r="AE4449" t="s">
        <v>6157</v>
      </c>
      <c r="AF4449" t="s">
        <v>6157</v>
      </c>
      <c r="AG4449" t="s">
        <v>6157</v>
      </c>
      <c r="AH4449" t="s">
        <v>6157</v>
      </c>
      <c r="AI4449" t="s">
        <v>6157</v>
      </c>
      <c r="AJ4449" t="s">
        <v>6457</v>
      </c>
      <c r="AK4449" t="s">
        <v>1404</v>
      </c>
      <c r="AL4449" t="s">
        <v>5411</v>
      </c>
      <c r="AM4449" t="s">
        <v>1394</v>
      </c>
      <c r="AN4449" t="s">
        <v>4353</v>
      </c>
      <c r="AO4449" s="29">
        <v>8</v>
      </c>
      <c r="AP4449">
        <v>-27.160843830000001</v>
      </c>
      <c r="AQ4449">
        <v>-109.35046971</v>
      </c>
      <c r="AR4449" t="s">
        <v>289</v>
      </c>
      <c r="AS4449">
        <v>1</v>
      </c>
      <c r="AT4449" t="s">
        <v>5393</v>
      </c>
      <c r="AU4449" t="s">
        <v>274</v>
      </c>
      <c r="AV4449" t="s">
        <v>4353</v>
      </c>
      <c r="AW4449" t="s">
        <v>4353</v>
      </c>
      <c r="AX4449" t="s">
        <v>4353</v>
      </c>
      <c r="AY4449">
        <v>1650</v>
      </c>
      <c r="AZ4449">
        <v>1800</v>
      </c>
      <c r="BA4449" t="s">
        <v>1533</v>
      </c>
      <c r="BB4449" t="s">
        <v>4353</v>
      </c>
      <c r="BC4449" t="s">
        <v>6157</v>
      </c>
      <c r="BH4449" t="s">
        <v>1535</v>
      </c>
      <c r="BI4449" t="s">
        <v>7254</v>
      </c>
      <c r="BJ4449" t="s">
        <v>6500</v>
      </c>
      <c r="BK4449" t="s">
        <v>1539</v>
      </c>
      <c r="BL4449" s="7" t="s">
        <v>1538</v>
      </c>
      <c r="BQ4449" t="s">
        <v>5399</v>
      </c>
      <c r="BR4449">
        <v>1</v>
      </c>
      <c r="BS4449" t="s">
        <v>6568</v>
      </c>
      <c r="BT4449" t="s">
        <v>5400</v>
      </c>
      <c r="BW4449">
        <v>-18.7</v>
      </c>
      <c r="BY4449">
        <v>12.2</v>
      </c>
      <c r="CB4449">
        <v>3.4</v>
      </c>
      <c r="CC4449">
        <v>40.5</v>
      </c>
      <c r="CD4449">
        <v>13.9</v>
      </c>
      <c r="CI4449" s="5"/>
    </row>
    <row r="4450" spans="1:87" ht="16" customHeight="1">
      <c r="A4450">
        <v>4449</v>
      </c>
      <c r="B4450" t="s">
        <v>7221</v>
      </c>
      <c r="C4450" s="2">
        <v>44970</v>
      </c>
      <c r="E4450" s="17" t="s">
        <v>489</v>
      </c>
      <c r="F4450" s="17" t="s">
        <v>488</v>
      </c>
      <c r="G4450" t="s">
        <v>1608</v>
      </c>
      <c r="H4450" t="s">
        <v>6157</v>
      </c>
      <c r="I4450" t="s">
        <v>4349</v>
      </c>
      <c r="J4450" t="s">
        <v>4350</v>
      </c>
      <c r="K4450" t="s">
        <v>4351</v>
      </c>
      <c r="L4450" t="s">
        <v>6157</v>
      </c>
      <c r="M4450" t="s">
        <v>1608</v>
      </c>
      <c r="N4450" t="s">
        <v>289</v>
      </c>
      <c r="O4450" t="s">
        <v>6157</v>
      </c>
      <c r="P4450" t="s">
        <v>6157</v>
      </c>
      <c r="Q4450" t="s">
        <v>3969</v>
      </c>
      <c r="R4450" t="s">
        <v>6157</v>
      </c>
      <c r="S4450" t="s">
        <v>229</v>
      </c>
      <c r="T4450" s="4" t="s">
        <v>7031</v>
      </c>
      <c r="U4450" s="4" t="s">
        <v>4367</v>
      </c>
      <c r="V4450">
        <v>40</v>
      </c>
      <c r="W4450">
        <v>80</v>
      </c>
      <c r="X4450" t="s">
        <v>6157</v>
      </c>
      <c r="Y4450" t="s">
        <v>6157</v>
      </c>
      <c r="Z4450" t="s">
        <v>1366</v>
      </c>
      <c r="AA4450" t="s">
        <v>1388</v>
      </c>
      <c r="AB4450" t="s">
        <v>250</v>
      </c>
      <c r="AC4450" t="s">
        <v>4353</v>
      </c>
      <c r="AD4450" t="s">
        <v>6157</v>
      </c>
      <c r="AE4450" t="s">
        <v>6157</v>
      </c>
      <c r="AF4450" t="s">
        <v>6157</v>
      </c>
      <c r="AG4450" t="s">
        <v>6157</v>
      </c>
      <c r="AH4450" t="s">
        <v>6157</v>
      </c>
      <c r="AI4450" t="s">
        <v>6157</v>
      </c>
      <c r="AJ4450" t="s">
        <v>6457</v>
      </c>
      <c r="AK4450" t="s">
        <v>1395</v>
      </c>
      <c r="AL4450" t="s">
        <v>5411</v>
      </c>
      <c r="AM4450" t="s">
        <v>1394</v>
      </c>
      <c r="AN4450" t="s">
        <v>4353</v>
      </c>
      <c r="AO4450" s="29">
        <v>8</v>
      </c>
      <c r="AP4450">
        <v>-27.145082680000002</v>
      </c>
      <c r="AQ4450">
        <v>-109.32971478</v>
      </c>
      <c r="AR4450" t="s">
        <v>289</v>
      </c>
      <c r="AS4450">
        <v>0.5</v>
      </c>
      <c r="AT4450" t="s">
        <v>5394</v>
      </c>
      <c r="AU4450" t="s">
        <v>7017</v>
      </c>
      <c r="AV4450" t="s">
        <v>4353</v>
      </c>
      <c r="AW4450" t="s">
        <v>4353</v>
      </c>
      <c r="AX4450" t="s">
        <v>4353</v>
      </c>
      <c r="AY4450">
        <v>1700</v>
      </c>
      <c r="AZ4450">
        <v>1800</v>
      </c>
      <c r="BA4450" t="s">
        <v>7018</v>
      </c>
      <c r="BB4450" t="s">
        <v>4785</v>
      </c>
      <c r="BC4450" t="s">
        <v>6157</v>
      </c>
      <c r="BH4450" t="s">
        <v>295</v>
      </c>
      <c r="BI4450" t="s">
        <v>7254</v>
      </c>
      <c r="BJ4450" t="s">
        <v>6500</v>
      </c>
      <c r="BK4450" t="s">
        <v>1539</v>
      </c>
      <c r="BL4450" s="7" t="s">
        <v>1538</v>
      </c>
      <c r="BQ4450" t="s">
        <v>5399</v>
      </c>
      <c r="BR4450">
        <v>1</v>
      </c>
      <c r="BS4450" t="s">
        <v>6568</v>
      </c>
      <c r="BT4450" t="s">
        <v>5400</v>
      </c>
      <c r="BW4450">
        <v>-18</v>
      </c>
      <c r="BY4450">
        <v>13</v>
      </c>
      <c r="CB4450">
        <v>3.3</v>
      </c>
      <c r="CC4450">
        <v>39.200000000000003</v>
      </c>
      <c r="CD4450">
        <v>13.8</v>
      </c>
      <c r="CI4450" s="5"/>
    </row>
    <row r="4451" spans="1:87" ht="16" customHeight="1">
      <c r="A4451">
        <v>4450</v>
      </c>
      <c r="B4451" t="s">
        <v>7221</v>
      </c>
      <c r="C4451" s="2">
        <v>44970</v>
      </c>
      <c r="E4451" s="17" t="s">
        <v>487</v>
      </c>
      <c r="F4451" s="17" t="s">
        <v>486</v>
      </c>
      <c r="G4451" t="s">
        <v>1608</v>
      </c>
      <c r="H4451" t="s">
        <v>6157</v>
      </c>
      <c r="I4451" t="s">
        <v>4349</v>
      </c>
      <c r="J4451" t="s">
        <v>4350</v>
      </c>
      <c r="K4451" t="s">
        <v>4351</v>
      </c>
      <c r="L4451" t="s">
        <v>6157</v>
      </c>
      <c r="M4451" t="s">
        <v>1608</v>
      </c>
      <c r="N4451" t="s">
        <v>289</v>
      </c>
      <c r="O4451" t="s">
        <v>6157</v>
      </c>
      <c r="P4451" t="s">
        <v>6157</v>
      </c>
      <c r="Q4451" t="s">
        <v>3969</v>
      </c>
      <c r="R4451" t="s">
        <v>6157</v>
      </c>
      <c r="S4451" t="s">
        <v>4354</v>
      </c>
      <c r="T4451" s="4" t="s">
        <v>6660</v>
      </c>
      <c r="U4451" s="4" t="s">
        <v>4356</v>
      </c>
      <c r="V4451">
        <v>3.5</v>
      </c>
      <c r="W4451">
        <v>3.5</v>
      </c>
      <c r="X4451" t="s">
        <v>6157</v>
      </c>
      <c r="Y4451" t="s">
        <v>6157</v>
      </c>
      <c r="Z4451" t="s">
        <v>1366</v>
      </c>
      <c r="AA4451" t="s">
        <v>1388</v>
      </c>
      <c r="AB4451" t="s">
        <v>223</v>
      </c>
      <c r="AC4451" t="s">
        <v>4353</v>
      </c>
      <c r="AD4451" t="s">
        <v>6157</v>
      </c>
      <c r="AE4451" t="s">
        <v>6157</v>
      </c>
      <c r="AF4451" t="s">
        <v>6157</v>
      </c>
      <c r="AG4451" t="s">
        <v>6157</v>
      </c>
      <c r="AH4451" t="s">
        <v>6157</v>
      </c>
      <c r="AI4451" t="s">
        <v>6157</v>
      </c>
      <c r="AJ4451" t="s">
        <v>6457</v>
      </c>
      <c r="AK4451" t="s">
        <v>1405</v>
      </c>
      <c r="AL4451" t="s">
        <v>5411</v>
      </c>
      <c r="AM4451" t="s">
        <v>1394</v>
      </c>
      <c r="AN4451" t="s">
        <v>4353</v>
      </c>
      <c r="AO4451" s="29">
        <v>12</v>
      </c>
      <c r="AP4451">
        <v>-27.139888939999999</v>
      </c>
      <c r="AQ4451">
        <v>-109.31967258</v>
      </c>
      <c r="AR4451" t="s">
        <v>289</v>
      </c>
      <c r="AS4451">
        <v>0.5</v>
      </c>
      <c r="AT4451" t="s">
        <v>5394</v>
      </c>
      <c r="AU4451" t="s">
        <v>7017</v>
      </c>
      <c r="AV4451" t="s">
        <v>4353</v>
      </c>
      <c r="AW4451" t="s">
        <v>4353</v>
      </c>
      <c r="AX4451" t="s">
        <v>4353</v>
      </c>
      <c r="AY4451">
        <v>1600</v>
      </c>
      <c r="AZ4451">
        <v>1800</v>
      </c>
      <c r="BA4451" t="s">
        <v>1533</v>
      </c>
      <c r="BB4451" t="s">
        <v>4353</v>
      </c>
      <c r="BC4451" t="s">
        <v>6157</v>
      </c>
      <c r="BH4451" t="s">
        <v>1535</v>
      </c>
      <c r="BI4451" t="s">
        <v>7254</v>
      </c>
      <c r="BJ4451" t="s">
        <v>6500</v>
      </c>
      <c r="BK4451" t="s">
        <v>1539</v>
      </c>
      <c r="BL4451" s="7" t="s">
        <v>1538</v>
      </c>
      <c r="BQ4451" t="s">
        <v>5399</v>
      </c>
      <c r="BR4451">
        <v>1</v>
      </c>
      <c r="BS4451" t="s">
        <v>6568</v>
      </c>
      <c r="BT4451" t="s">
        <v>5400</v>
      </c>
      <c r="BW4451">
        <v>-16.899999999999999</v>
      </c>
      <c r="BY4451">
        <v>14.3</v>
      </c>
      <c r="CB4451">
        <v>3.4</v>
      </c>
      <c r="CC4451">
        <v>35.799999999999997</v>
      </c>
      <c r="CD4451">
        <v>12.3</v>
      </c>
      <c r="CI4451" s="5"/>
    </row>
    <row r="4452" spans="1:87" ht="16" customHeight="1">
      <c r="A4452">
        <v>4451</v>
      </c>
      <c r="B4452" t="s">
        <v>7221</v>
      </c>
      <c r="C4452" s="2">
        <v>44970</v>
      </c>
      <c r="E4452" s="17" t="s">
        <v>485</v>
      </c>
      <c r="F4452" s="17" t="s">
        <v>484</v>
      </c>
      <c r="G4452" t="s">
        <v>1608</v>
      </c>
      <c r="H4452" t="s">
        <v>6157</v>
      </c>
      <c r="I4452" t="s">
        <v>4349</v>
      </c>
      <c r="J4452" t="s">
        <v>4350</v>
      </c>
      <c r="K4452" t="s">
        <v>4351</v>
      </c>
      <c r="L4452" t="s">
        <v>6157</v>
      </c>
      <c r="M4452" t="s">
        <v>1608</v>
      </c>
      <c r="N4452" t="s">
        <v>289</v>
      </c>
      <c r="O4452" t="s">
        <v>6157</v>
      </c>
      <c r="P4452" t="s">
        <v>6157</v>
      </c>
      <c r="Q4452" t="s">
        <v>3969</v>
      </c>
      <c r="R4452" t="s">
        <v>6157</v>
      </c>
      <c r="S4452" t="s">
        <v>4354</v>
      </c>
      <c r="T4452" s="4" t="s">
        <v>6749</v>
      </c>
      <c r="U4452" s="4" t="s">
        <v>4357</v>
      </c>
      <c r="V4452">
        <v>7.5</v>
      </c>
      <c r="W4452">
        <v>7.5</v>
      </c>
      <c r="X4452" t="s">
        <v>6157</v>
      </c>
      <c r="Y4452" t="s">
        <v>6157</v>
      </c>
      <c r="Z4452" t="s">
        <v>1366</v>
      </c>
      <c r="AA4452" t="s">
        <v>1388</v>
      </c>
      <c r="AB4452" t="s">
        <v>1376</v>
      </c>
      <c r="AC4452" t="s">
        <v>4353</v>
      </c>
      <c r="AD4452" t="s">
        <v>6157</v>
      </c>
      <c r="AE4452" t="s">
        <v>6157</v>
      </c>
      <c r="AF4452" t="s">
        <v>6157</v>
      </c>
      <c r="AG4452" t="s">
        <v>6157</v>
      </c>
      <c r="AH4452" t="s">
        <v>6157</v>
      </c>
      <c r="AI4452" t="s">
        <v>6157</v>
      </c>
      <c r="AJ4452" t="s">
        <v>6457</v>
      </c>
      <c r="AK4452" t="s">
        <v>1402</v>
      </c>
      <c r="AL4452" t="s">
        <v>5406</v>
      </c>
      <c r="AM4452" t="s">
        <v>1394</v>
      </c>
      <c r="AN4452" t="s">
        <v>4353</v>
      </c>
      <c r="AO4452" s="29">
        <v>13</v>
      </c>
      <c r="AP4452">
        <v>-27.074106130000001</v>
      </c>
      <c r="AQ4452">
        <v>-109.32325602</v>
      </c>
      <c r="AR4452" t="s">
        <v>289</v>
      </c>
      <c r="AS4452">
        <v>0.5</v>
      </c>
      <c r="AT4452" t="s">
        <v>5404</v>
      </c>
      <c r="AU4452" t="s">
        <v>274</v>
      </c>
      <c r="AV4452" t="s">
        <v>4353</v>
      </c>
      <c r="AW4452" t="s">
        <v>4353</v>
      </c>
      <c r="AX4452" t="s">
        <v>4353</v>
      </c>
      <c r="AY4452">
        <v>1400</v>
      </c>
      <c r="AZ4452">
        <v>1800</v>
      </c>
      <c r="BA4452" t="s">
        <v>290</v>
      </c>
      <c r="BB4452" t="s">
        <v>4785</v>
      </c>
      <c r="BC4452" t="s">
        <v>6157</v>
      </c>
      <c r="BH4452" t="s">
        <v>1535</v>
      </c>
      <c r="BI4452" t="s">
        <v>7254</v>
      </c>
      <c r="BJ4452" t="s">
        <v>6500</v>
      </c>
      <c r="BK4452" t="s">
        <v>1539</v>
      </c>
      <c r="BL4452" s="7" t="s">
        <v>1538</v>
      </c>
      <c r="BQ4452" t="s">
        <v>5399</v>
      </c>
      <c r="BR4452">
        <v>1</v>
      </c>
      <c r="BS4452" t="s">
        <v>6568</v>
      </c>
      <c r="BT4452" t="s">
        <v>5400</v>
      </c>
      <c r="BW4452"/>
      <c r="BY4452"/>
      <c r="CB4452">
        <v>3.6</v>
      </c>
      <c r="CC4452">
        <v>11.6</v>
      </c>
      <c r="CD4452">
        <v>3.7</v>
      </c>
      <c r="CI4452" s="5"/>
    </row>
    <row r="4453" spans="1:87" ht="16" customHeight="1">
      <c r="A4453">
        <v>4452</v>
      </c>
      <c r="B4453" t="s">
        <v>7221</v>
      </c>
      <c r="C4453" s="2">
        <v>44970</v>
      </c>
      <c r="E4453" s="17" t="s">
        <v>483</v>
      </c>
      <c r="F4453" s="17" t="s">
        <v>482</v>
      </c>
      <c r="G4453" t="s">
        <v>1608</v>
      </c>
      <c r="H4453" t="s">
        <v>6157</v>
      </c>
      <c r="I4453" t="s">
        <v>4349</v>
      </c>
      <c r="J4453" t="s">
        <v>4350</v>
      </c>
      <c r="K4453" t="s">
        <v>4351</v>
      </c>
      <c r="L4453" t="s">
        <v>6157</v>
      </c>
      <c r="M4453" t="s">
        <v>1608</v>
      </c>
      <c r="N4453" t="s">
        <v>289</v>
      </c>
      <c r="O4453" t="s">
        <v>6157</v>
      </c>
      <c r="P4453" t="s">
        <v>6157</v>
      </c>
      <c r="Q4453" t="s">
        <v>3969</v>
      </c>
      <c r="R4453" t="s">
        <v>6157</v>
      </c>
      <c r="S4453" t="s">
        <v>231</v>
      </c>
      <c r="T4453" s="4" t="s">
        <v>6191</v>
      </c>
      <c r="U4453" s="4" t="s">
        <v>239</v>
      </c>
      <c r="V4453">
        <v>16</v>
      </c>
      <c r="W4453">
        <v>17</v>
      </c>
      <c r="X4453" t="s">
        <v>6157</v>
      </c>
      <c r="Y4453" t="s">
        <v>6157</v>
      </c>
      <c r="Z4453" t="s">
        <v>1366</v>
      </c>
      <c r="AA4453" t="s">
        <v>1388</v>
      </c>
      <c r="AB4453" t="s">
        <v>1376</v>
      </c>
      <c r="AC4453" t="s">
        <v>4353</v>
      </c>
      <c r="AD4453" t="s">
        <v>6157</v>
      </c>
      <c r="AE4453" t="s">
        <v>6157</v>
      </c>
      <c r="AF4453" t="s">
        <v>6157</v>
      </c>
      <c r="AG4453" t="s">
        <v>6157</v>
      </c>
      <c r="AH4453" t="s">
        <v>6157</v>
      </c>
      <c r="AI4453" t="s">
        <v>6157</v>
      </c>
      <c r="AJ4453" t="s">
        <v>6457</v>
      </c>
      <c r="AK4453" t="s">
        <v>1405</v>
      </c>
      <c r="AL4453" t="s">
        <v>5411</v>
      </c>
      <c r="AM4453" t="s">
        <v>1394</v>
      </c>
      <c r="AN4453" t="s">
        <v>4353</v>
      </c>
      <c r="AO4453" s="29">
        <v>12</v>
      </c>
      <c r="AP4453">
        <v>-27.139888939999999</v>
      </c>
      <c r="AQ4453">
        <v>-109.31967258</v>
      </c>
      <c r="AR4453" t="s">
        <v>289</v>
      </c>
      <c r="AS4453">
        <v>0.5</v>
      </c>
      <c r="AT4453" t="s">
        <v>5394</v>
      </c>
      <c r="AU4453" t="s">
        <v>7017</v>
      </c>
      <c r="AV4453" t="s">
        <v>4353</v>
      </c>
      <c r="AW4453" t="s">
        <v>4353</v>
      </c>
      <c r="AX4453" t="s">
        <v>4353</v>
      </c>
      <c r="AY4453">
        <v>1600</v>
      </c>
      <c r="AZ4453">
        <v>1800</v>
      </c>
      <c r="BA4453" t="s">
        <v>1533</v>
      </c>
      <c r="BB4453" t="s">
        <v>4353</v>
      </c>
      <c r="BC4453" t="s">
        <v>6157</v>
      </c>
      <c r="BH4453" t="s">
        <v>1535</v>
      </c>
      <c r="BI4453" t="s">
        <v>7254</v>
      </c>
      <c r="BJ4453" t="s">
        <v>6500</v>
      </c>
      <c r="BK4453" t="s">
        <v>1539</v>
      </c>
      <c r="BL4453" s="7" t="s">
        <v>1538</v>
      </c>
      <c r="BQ4453" t="s">
        <v>5399</v>
      </c>
      <c r="BR4453">
        <v>1</v>
      </c>
      <c r="BS4453" t="s">
        <v>6568</v>
      </c>
      <c r="BT4453" t="s">
        <v>5400</v>
      </c>
      <c r="BW4453">
        <v>-17.899999999999999</v>
      </c>
      <c r="BY4453">
        <v>13.1</v>
      </c>
      <c r="CB4453">
        <v>3.4</v>
      </c>
      <c r="CC4453">
        <v>32.200000000000003</v>
      </c>
      <c r="CD4453">
        <v>11</v>
      </c>
      <c r="CI4453" s="5"/>
    </row>
    <row r="4454" spans="1:87" ht="16" customHeight="1">
      <c r="A4454">
        <v>4453</v>
      </c>
      <c r="B4454" t="s">
        <v>7221</v>
      </c>
      <c r="C4454" s="2">
        <v>44970</v>
      </c>
      <c r="E4454" s="17" t="s">
        <v>481</v>
      </c>
      <c r="F4454" s="17" t="s">
        <v>480</v>
      </c>
      <c r="G4454" t="s">
        <v>1608</v>
      </c>
      <c r="H4454" t="s">
        <v>6157</v>
      </c>
      <c r="I4454" t="s">
        <v>4349</v>
      </c>
      <c r="J4454" t="s">
        <v>4350</v>
      </c>
      <c r="K4454" t="s">
        <v>4351</v>
      </c>
      <c r="L4454" t="s">
        <v>6157</v>
      </c>
      <c r="M4454" t="s">
        <v>1608</v>
      </c>
      <c r="N4454" t="s">
        <v>289</v>
      </c>
      <c r="O4454" t="s">
        <v>6157</v>
      </c>
      <c r="P4454" t="s">
        <v>6157</v>
      </c>
      <c r="Q4454" t="s">
        <v>3969</v>
      </c>
      <c r="R4454" t="s">
        <v>6157</v>
      </c>
      <c r="S4454" t="s">
        <v>231</v>
      </c>
      <c r="T4454" s="4" t="s">
        <v>7030</v>
      </c>
      <c r="U4454" s="4" t="s">
        <v>239</v>
      </c>
      <c r="V4454">
        <v>13</v>
      </c>
      <c r="W4454">
        <v>18</v>
      </c>
      <c r="X4454" t="s">
        <v>6157</v>
      </c>
      <c r="Y4454" t="s">
        <v>6157</v>
      </c>
      <c r="Z4454" t="s">
        <v>1366</v>
      </c>
      <c r="AA4454" t="s">
        <v>1388</v>
      </c>
      <c r="AB4454" t="s">
        <v>1377</v>
      </c>
      <c r="AC4454" t="s">
        <v>6157</v>
      </c>
      <c r="AD4454" t="s">
        <v>6157</v>
      </c>
      <c r="AE4454" t="s">
        <v>6157</v>
      </c>
      <c r="AF4454" t="s">
        <v>6157</v>
      </c>
      <c r="AG4454" t="s">
        <v>6157</v>
      </c>
      <c r="AH4454" t="s">
        <v>6157</v>
      </c>
      <c r="AI4454" t="s">
        <v>6157</v>
      </c>
      <c r="AJ4454" t="s">
        <v>6457</v>
      </c>
      <c r="AK4454" t="s">
        <v>1404</v>
      </c>
      <c r="AL4454" t="s">
        <v>5411</v>
      </c>
      <c r="AM4454" t="s">
        <v>1394</v>
      </c>
      <c r="AN4454" t="s">
        <v>4353</v>
      </c>
      <c r="AO4454" s="29">
        <v>8</v>
      </c>
      <c r="AP4454">
        <v>-27.160843830000001</v>
      </c>
      <c r="AQ4454">
        <v>-109.35046971</v>
      </c>
      <c r="AR4454" t="s">
        <v>289</v>
      </c>
      <c r="AS4454">
        <v>1</v>
      </c>
      <c r="AT4454" t="s">
        <v>5393</v>
      </c>
      <c r="AU4454" t="s">
        <v>274</v>
      </c>
      <c r="AV4454" t="s">
        <v>4353</v>
      </c>
      <c r="AW4454" t="s">
        <v>4353</v>
      </c>
      <c r="AX4454" t="s">
        <v>4353</v>
      </c>
      <c r="AY4454">
        <v>1650</v>
      </c>
      <c r="AZ4454">
        <v>1800</v>
      </c>
      <c r="BA4454" t="s">
        <v>1533</v>
      </c>
      <c r="BB4454" t="s">
        <v>4353</v>
      </c>
      <c r="BC4454" t="s">
        <v>6157</v>
      </c>
      <c r="BH4454" t="s">
        <v>1535</v>
      </c>
      <c r="BI4454" t="s">
        <v>7254</v>
      </c>
      <c r="BJ4454" t="s">
        <v>6500</v>
      </c>
      <c r="BK4454" t="s">
        <v>1539</v>
      </c>
      <c r="BL4454" s="7" t="s">
        <v>1538</v>
      </c>
      <c r="BQ4454" t="s">
        <v>5399</v>
      </c>
      <c r="BR4454">
        <v>1</v>
      </c>
      <c r="BS4454" t="s">
        <v>6568</v>
      </c>
      <c r="BT4454" t="s">
        <v>5400</v>
      </c>
      <c r="BW4454"/>
      <c r="BY4454"/>
      <c r="CC4454">
        <v>1.8</v>
      </c>
      <c r="CI4454" s="5"/>
    </row>
    <row r="4455" spans="1:87" ht="16" customHeight="1">
      <c r="A4455">
        <v>4454</v>
      </c>
      <c r="B4455" t="s">
        <v>7221</v>
      </c>
      <c r="C4455" s="2">
        <v>44970</v>
      </c>
      <c r="E4455" s="17" t="s">
        <v>479</v>
      </c>
      <c r="F4455" s="17" t="s">
        <v>478</v>
      </c>
      <c r="G4455" t="s">
        <v>1608</v>
      </c>
      <c r="H4455" t="s">
        <v>6157</v>
      </c>
      <c r="I4455" t="s">
        <v>4349</v>
      </c>
      <c r="J4455" t="s">
        <v>4350</v>
      </c>
      <c r="K4455" t="s">
        <v>4351</v>
      </c>
      <c r="L4455" t="s">
        <v>6157</v>
      </c>
      <c r="M4455" t="s">
        <v>1608</v>
      </c>
      <c r="N4455" t="s">
        <v>289</v>
      </c>
      <c r="O4455" t="s">
        <v>6157</v>
      </c>
      <c r="P4455" t="s">
        <v>6157</v>
      </c>
      <c r="Q4455" t="s">
        <v>3969</v>
      </c>
      <c r="R4455" t="s">
        <v>6157</v>
      </c>
      <c r="S4455" t="s">
        <v>4354</v>
      </c>
      <c r="T4455" s="4" t="s">
        <v>7040</v>
      </c>
      <c r="U4455" s="4" t="s">
        <v>4356</v>
      </c>
      <c r="V4455">
        <v>3</v>
      </c>
      <c r="W4455">
        <v>4</v>
      </c>
      <c r="X4455" t="s">
        <v>6157</v>
      </c>
      <c r="Y4455" t="s">
        <v>6157</v>
      </c>
      <c r="Z4455" t="s">
        <v>1366</v>
      </c>
      <c r="AA4455" t="s">
        <v>1388</v>
      </c>
      <c r="AB4455" t="s">
        <v>250</v>
      </c>
      <c r="AC4455" t="s">
        <v>4353</v>
      </c>
      <c r="AD4455" t="s">
        <v>6157</v>
      </c>
      <c r="AE4455" t="s">
        <v>6157</v>
      </c>
      <c r="AF4455" t="s">
        <v>6157</v>
      </c>
      <c r="AG4455" t="s">
        <v>6157</v>
      </c>
      <c r="AH4455" t="s">
        <v>6157</v>
      </c>
      <c r="AI4455" t="s">
        <v>6157</v>
      </c>
      <c r="AJ4455" t="s">
        <v>6457</v>
      </c>
      <c r="AK4455" t="s">
        <v>1402</v>
      </c>
      <c r="AL4455" t="s">
        <v>5406</v>
      </c>
      <c r="AM4455" t="s">
        <v>1394</v>
      </c>
      <c r="AN4455" t="s">
        <v>4353</v>
      </c>
      <c r="AO4455" s="29">
        <v>13</v>
      </c>
      <c r="AP4455">
        <v>-27.074106130000001</v>
      </c>
      <c r="AQ4455">
        <v>-109.32325602</v>
      </c>
      <c r="AR4455" t="s">
        <v>289</v>
      </c>
      <c r="AS4455">
        <v>0.5</v>
      </c>
      <c r="AT4455" t="s">
        <v>5404</v>
      </c>
      <c r="AU4455" t="s">
        <v>274</v>
      </c>
      <c r="AV4455" t="s">
        <v>4353</v>
      </c>
      <c r="AW4455" t="s">
        <v>4353</v>
      </c>
      <c r="AX4455" t="s">
        <v>4353</v>
      </c>
      <c r="AY4455">
        <v>1400</v>
      </c>
      <c r="AZ4455">
        <v>1800</v>
      </c>
      <c r="BA4455" t="s">
        <v>290</v>
      </c>
      <c r="BB4455" t="s">
        <v>4785</v>
      </c>
      <c r="BC4455" t="s">
        <v>6157</v>
      </c>
      <c r="BH4455" t="s">
        <v>1535</v>
      </c>
      <c r="BI4455" t="s">
        <v>7254</v>
      </c>
      <c r="BJ4455" t="s">
        <v>6500</v>
      </c>
      <c r="BK4455" t="s">
        <v>1539</v>
      </c>
      <c r="BL4455" s="7" t="s">
        <v>1538</v>
      </c>
      <c r="BQ4455" t="s">
        <v>5399</v>
      </c>
      <c r="BR4455">
        <v>1</v>
      </c>
      <c r="BS4455" t="s">
        <v>6568</v>
      </c>
      <c r="BT4455" t="s">
        <v>5400</v>
      </c>
      <c r="BW4455">
        <v>-17.899999999999999</v>
      </c>
      <c r="BY4455">
        <v>16.899999999999999</v>
      </c>
      <c r="CB4455">
        <v>3.5</v>
      </c>
      <c r="CC4455">
        <v>35.4</v>
      </c>
      <c r="CD4455">
        <v>11.7</v>
      </c>
      <c r="CI4455" s="5"/>
    </row>
    <row r="4456" spans="1:87" ht="16" customHeight="1">
      <c r="A4456">
        <v>4455</v>
      </c>
      <c r="B4456" t="s">
        <v>7221</v>
      </c>
      <c r="C4456" s="2">
        <v>44970</v>
      </c>
      <c r="E4456" s="17" t="s">
        <v>477</v>
      </c>
      <c r="F4456" s="17" t="s">
        <v>476</v>
      </c>
      <c r="G4456" t="s">
        <v>1608</v>
      </c>
      <c r="H4456" t="s">
        <v>6157</v>
      </c>
      <c r="I4456" t="s">
        <v>4349</v>
      </c>
      <c r="J4456" t="s">
        <v>4350</v>
      </c>
      <c r="K4456" t="s">
        <v>4351</v>
      </c>
      <c r="L4456" t="s">
        <v>6157</v>
      </c>
      <c r="M4456" t="s">
        <v>1608</v>
      </c>
      <c r="N4456" t="s">
        <v>289</v>
      </c>
      <c r="O4456" t="s">
        <v>6157</v>
      </c>
      <c r="P4456" t="s">
        <v>6157</v>
      </c>
      <c r="Q4456" t="s">
        <v>3969</v>
      </c>
      <c r="R4456" t="s">
        <v>6157</v>
      </c>
      <c r="S4456" t="s">
        <v>230</v>
      </c>
      <c r="T4456" s="4" t="s">
        <v>6208</v>
      </c>
      <c r="U4456" s="4" t="s">
        <v>4365</v>
      </c>
      <c r="V4456">
        <v>30</v>
      </c>
      <c r="W4456">
        <v>40</v>
      </c>
      <c r="X4456" t="s">
        <v>6157</v>
      </c>
      <c r="Y4456" t="s">
        <v>6157</v>
      </c>
      <c r="Z4456" t="s">
        <v>1366</v>
      </c>
      <c r="AA4456" t="s">
        <v>1388</v>
      </c>
      <c r="AB4456" t="s">
        <v>1376</v>
      </c>
      <c r="AC4456" t="s">
        <v>4353</v>
      </c>
      <c r="AD4456" t="s">
        <v>6157</v>
      </c>
      <c r="AE4456" t="s">
        <v>6157</v>
      </c>
      <c r="AF4456" t="s">
        <v>6157</v>
      </c>
      <c r="AG4456" t="s">
        <v>6157</v>
      </c>
      <c r="AH4456" t="s">
        <v>6157</v>
      </c>
      <c r="AI4456" t="s">
        <v>6157</v>
      </c>
      <c r="AJ4456" t="s">
        <v>6457</v>
      </c>
      <c r="AK4456" t="s">
        <v>1398</v>
      </c>
      <c r="AL4456" t="s">
        <v>5411</v>
      </c>
      <c r="AM4456" t="s">
        <v>1394</v>
      </c>
      <c r="AN4456" t="s">
        <v>4353</v>
      </c>
      <c r="AO4456" s="29">
        <v>24</v>
      </c>
      <c r="AP4456">
        <v>-27.137750270000002</v>
      </c>
      <c r="AQ4456">
        <v>-109.30284976999999</v>
      </c>
      <c r="AR4456" t="s">
        <v>289</v>
      </c>
      <c r="AS4456">
        <v>0.5</v>
      </c>
      <c r="AT4456" t="s">
        <v>5394</v>
      </c>
      <c r="AU4456" t="s">
        <v>7017</v>
      </c>
      <c r="AV4456" t="s">
        <v>4353</v>
      </c>
      <c r="AW4456" t="s">
        <v>4353</v>
      </c>
      <c r="AX4456" t="s">
        <v>4353</v>
      </c>
      <c r="AY4456">
        <v>1700</v>
      </c>
      <c r="AZ4456">
        <v>1800</v>
      </c>
      <c r="BA4456" t="s">
        <v>1533</v>
      </c>
      <c r="BB4456" t="s">
        <v>4353</v>
      </c>
      <c r="BC4456" t="s">
        <v>6157</v>
      </c>
      <c r="BH4456" t="s">
        <v>295</v>
      </c>
      <c r="BI4456" t="s">
        <v>7254</v>
      </c>
      <c r="BJ4456" t="s">
        <v>6500</v>
      </c>
      <c r="BK4456" t="s">
        <v>1539</v>
      </c>
      <c r="BL4456" s="7" t="s">
        <v>1538</v>
      </c>
      <c r="BQ4456" t="s">
        <v>5399</v>
      </c>
      <c r="BR4456">
        <v>1</v>
      </c>
      <c r="BS4456" t="s">
        <v>6568</v>
      </c>
      <c r="BT4456" t="s">
        <v>5400</v>
      </c>
      <c r="BW4456">
        <v>-20.399999999999999</v>
      </c>
      <c r="BY4456">
        <v>12.4</v>
      </c>
      <c r="CB4456">
        <v>3.6</v>
      </c>
      <c r="CC4456">
        <v>36.700000000000003</v>
      </c>
      <c r="CD4456">
        <v>11.9</v>
      </c>
      <c r="CI4456" s="5"/>
    </row>
    <row r="4457" spans="1:87" ht="16" customHeight="1">
      <c r="A4457">
        <v>4456</v>
      </c>
      <c r="B4457" t="s">
        <v>7221</v>
      </c>
      <c r="C4457" s="2">
        <v>44970</v>
      </c>
      <c r="E4457" s="17" t="s">
        <v>475</v>
      </c>
      <c r="F4457" s="17" t="s">
        <v>474</v>
      </c>
      <c r="G4457" t="s">
        <v>1608</v>
      </c>
      <c r="H4457" t="s">
        <v>6157</v>
      </c>
      <c r="I4457" t="s">
        <v>4349</v>
      </c>
      <c r="J4457" t="s">
        <v>4350</v>
      </c>
      <c r="K4457" t="s">
        <v>4351</v>
      </c>
      <c r="L4457" t="s">
        <v>6157</v>
      </c>
      <c r="M4457" t="s">
        <v>1608</v>
      </c>
      <c r="N4457" t="s">
        <v>289</v>
      </c>
      <c r="O4457" t="s">
        <v>6157</v>
      </c>
      <c r="P4457" t="s">
        <v>6157</v>
      </c>
      <c r="Q4457" t="s">
        <v>3969</v>
      </c>
      <c r="R4457" t="s">
        <v>6157</v>
      </c>
      <c r="S4457" t="s">
        <v>4354</v>
      </c>
      <c r="T4457" s="4" t="s">
        <v>5747</v>
      </c>
      <c r="U4457" s="4" t="s">
        <v>4357</v>
      </c>
      <c r="V4457">
        <v>12</v>
      </c>
      <c r="W4457">
        <v>12</v>
      </c>
      <c r="X4457" t="s">
        <v>6157</v>
      </c>
      <c r="Y4457" t="s">
        <v>6157</v>
      </c>
      <c r="Z4457" t="s">
        <v>1366</v>
      </c>
      <c r="AA4457" t="s">
        <v>1388</v>
      </c>
      <c r="AB4457" t="s">
        <v>250</v>
      </c>
      <c r="AC4457" t="s">
        <v>4353</v>
      </c>
      <c r="AD4457" t="s">
        <v>6157</v>
      </c>
      <c r="AE4457" t="s">
        <v>6157</v>
      </c>
      <c r="AF4457" t="s">
        <v>6157</v>
      </c>
      <c r="AG4457" t="s">
        <v>6157</v>
      </c>
      <c r="AH4457" t="s">
        <v>6157</v>
      </c>
      <c r="AI4457" t="s">
        <v>6157</v>
      </c>
      <c r="AJ4457" t="s">
        <v>6457</v>
      </c>
      <c r="AK4457" t="s">
        <v>1404</v>
      </c>
      <c r="AL4457" t="s">
        <v>5411</v>
      </c>
      <c r="AM4457" t="s">
        <v>1394</v>
      </c>
      <c r="AN4457" t="s">
        <v>4353</v>
      </c>
      <c r="AO4457" s="29">
        <v>8</v>
      </c>
      <c r="AP4457">
        <v>-27.160843830000001</v>
      </c>
      <c r="AQ4457">
        <v>-109.35046971</v>
      </c>
      <c r="AR4457" t="s">
        <v>289</v>
      </c>
      <c r="AS4457">
        <v>1</v>
      </c>
      <c r="AT4457" t="s">
        <v>5393</v>
      </c>
      <c r="AU4457" t="s">
        <v>274</v>
      </c>
      <c r="AV4457" t="s">
        <v>4353</v>
      </c>
      <c r="AW4457" t="s">
        <v>4353</v>
      </c>
      <c r="AX4457" t="s">
        <v>4353</v>
      </c>
      <c r="AY4457">
        <v>1650</v>
      </c>
      <c r="AZ4457">
        <v>1800</v>
      </c>
      <c r="BA4457" t="s">
        <v>1533</v>
      </c>
      <c r="BB4457" t="s">
        <v>4353</v>
      </c>
      <c r="BC4457" t="s">
        <v>6157</v>
      </c>
      <c r="BH4457" t="s">
        <v>1535</v>
      </c>
      <c r="BI4457" t="s">
        <v>7254</v>
      </c>
      <c r="BJ4457" t="s">
        <v>6500</v>
      </c>
      <c r="BK4457" t="s">
        <v>1539</v>
      </c>
      <c r="BL4457" s="7" t="s">
        <v>1538</v>
      </c>
      <c r="BQ4457" t="s">
        <v>5399</v>
      </c>
      <c r="BR4457">
        <v>1</v>
      </c>
      <c r="BS4457" t="s">
        <v>6568</v>
      </c>
      <c r="BT4457" t="s">
        <v>5400</v>
      </c>
      <c r="BW4457">
        <v>-18.899999999999999</v>
      </c>
      <c r="BY4457">
        <v>12.8</v>
      </c>
      <c r="CB4457">
        <v>3.5</v>
      </c>
      <c r="CC4457">
        <v>40.9</v>
      </c>
      <c r="CD4457">
        <v>13.6</v>
      </c>
      <c r="CI4457" s="5"/>
    </row>
    <row r="4458" spans="1:87" ht="16" customHeight="1">
      <c r="A4458">
        <v>4457</v>
      </c>
      <c r="B4458" t="s">
        <v>7221</v>
      </c>
      <c r="C4458" s="2">
        <v>44970</v>
      </c>
      <c r="E4458" s="17" t="s">
        <v>473</v>
      </c>
      <c r="F4458" s="17" t="s">
        <v>472</v>
      </c>
      <c r="G4458" t="s">
        <v>1608</v>
      </c>
      <c r="H4458" t="s">
        <v>6157</v>
      </c>
      <c r="I4458" t="s">
        <v>4349</v>
      </c>
      <c r="J4458" t="s">
        <v>4350</v>
      </c>
      <c r="K4458" t="s">
        <v>4351</v>
      </c>
      <c r="L4458" t="s">
        <v>6157</v>
      </c>
      <c r="M4458" t="s">
        <v>1608</v>
      </c>
      <c r="N4458" t="s">
        <v>289</v>
      </c>
      <c r="O4458" t="s">
        <v>6157</v>
      </c>
      <c r="P4458" t="s">
        <v>6157</v>
      </c>
      <c r="Q4458" t="s">
        <v>3969</v>
      </c>
      <c r="R4458" t="s">
        <v>6157</v>
      </c>
      <c r="S4458" t="s">
        <v>230</v>
      </c>
      <c r="T4458" s="4" t="s">
        <v>7031</v>
      </c>
      <c r="U4458" s="4" t="s">
        <v>4367</v>
      </c>
      <c r="V4458">
        <v>40</v>
      </c>
      <c r="W4458">
        <v>80</v>
      </c>
      <c r="X4458" t="s">
        <v>6157</v>
      </c>
      <c r="Y4458" t="s">
        <v>6157</v>
      </c>
      <c r="Z4458" t="s">
        <v>1366</v>
      </c>
      <c r="AA4458" t="s">
        <v>1388</v>
      </c>
      <c r="AB4458" t="s">
        <v>250</v>
      </c>
      <c r="AC4458" t="s">
        <v>4353</v>
      </c>
      <c r="AD4458" t="s">
        <v>6157</v>
      </c>
      <c r="AE4458" t="s">
        <v>6157</v>
      </c>
      <c r="AF4458" t="s">
        <v>6157</v>
      </c>
      <c r="AG4458" t="s">
        <v>6157</v>
      </c>
      <c r="AH4458" t="s">
        <v>6157</v>
      </c>
      <c r="AI4458" t="s">
        <v>6157</v>
      </c>
      <c r="AJ4458" t="s">
        <v>6457</v>
      </c>
      <c r="AK4458" t="s">
        <v>1402</v>
      </c>
      <c r="AL4458" t="s">
        <v>5406</v>
      </c>
      <c r="AM4458" t="s">
        <v>1394</v>
      </c>
      <c r="AN4458" t="s">
        <v>4353</v>
      </c>
      <c r="AO4458" s="29">
        <v>13</v>
      </c>
      <c r="AP4458">
        <v>-27.074106130000001</v>
      </c>
      <c r="AQ4458">
        <v>-109.32325602</v>
      </c>
      <c r="AR4458" t="s">
        <v>289</v>
      </c>
      <c r="AS4458">
        <v>0.5</v>
      </c>
      <c r="AT4458" t="s">
        <v>5404</v>
      </c>
      <c r="AU4458" t="s">
        <v>274</v>
      </c>
      <c r="AV4458" t="s">
        <v>4353</v>
      </c>
      <c r="AW4458" t="s">
        <v>4353</v>
      </c>
      <c r="AX4458" t="s">
        <v>4353</v>
      </c>
      <c r="AY4458">
        <v>1400</v>
      </c>
      <c r="AZ4458">
        <v>1800</v>
      </c>
      <c r="BA4458" t="s">
        <v>290</v>
      </c>
      <c r="BB4458" t="s">
        <v>4785</v>
      </c>
      <c r="BC4458" t="s">
        <v>6157</v>
      </c>
      <c r="BH4458" t="s">
        <v>1535</v>
      </c>
      <c r="BI4458" t="s">
        <v>7254</v>
      </c>
      <c r="BJ4458" t="s">
        <v>6500</v>
      </c>
      <c r="BK4458" t="s">
        <v>1539</v>
      </c>
      <c r="BL4458" s="7" t="s">
        <v>1538</v>
      </c>
      <c r="BQ4458" t="s">
        <v>5399</v>
      </c>
      <c r="BR4458">
        <v>1</v>
      </c>
      <c r="BS4458" t="s">
        <v>6568</v>
      </c>
      <c r="BT4458" t="s">
        <v>5400</v>
      </c>
      <c r="BW4458">
        <v>-18</v>
      </c>
      <c r="BY4458">
        <v>13</v>
      </c>
      <c r="CB4458">
        <v>3.5</v>
      </c>
      <c r="CC4458">
        <v>36.9</v>
      </c>
      <c r="CD4458">
        <v>12.4</v>
      </c>
      <c r="CI4458" s="5"/>
    </row>
    <row r="4459" spans="1:87" ht="16" customHeight="1">
      <c r="A4459">
        <v>4458</v>
      </c>
      <c r="B4459" t="s">
        <v>7221</v>
      </c>
      <c r="C4459" s="2">
        <v>44970</v>
      </c>
      <c r="E4459" s="17" t="s">
        <v>471</v>
      </c>
      <c r="F4459" s="17" t="s">
        <v>470</v>
      </c>
      <c r="G4459" t="s">
        <v>1608</v>
      </c>
      <c r="H4459" t="s">
        <v>6157</v>
      </c>
      <c r="I4459" t="s">
        <v>4349</v>
      </c>
      <c r="J4459" t="s">
        <v>4350</v>
      </c>
      <c r="K4459" t="s">
        <v>4351</v>
      </c>
      <c r="L4459" t="s">
        <v>6157</v>
      </c>
      <c r="M4459" t="s">
        <v>1608</v>
      </c>
      <c r="N4459" t="s">
        <v>289</v>
      </c>
      <c r="O4459" t="s">
        <v>6157</v>
      </c>
      <c r="P4459" t="s">
        <v>6157</v>
      </c>
      <c r="Q4459" t="s">
        <v>3969</v>
      </c>
      <c r="R4459" t="s">
        <v>6157</v>
      </c>
      <c r="S4459" t="s">
        <v>4354</v>
      </c>
      <c r="T4459" s="4" t="s">
        <v>7036</v>
      </c>
      <c r="U4459" s="4" t="s">
        <v>1368</v>
      </c>
      <c r="V4459">
        <v>0</v>
      </c>
      <c r="W4459">
        <v>0.5</v>
      </c>
      <c r="X4459" t="s">
        <v>6157</v>
      </c>
      <c r="Y4459" t="s">
        <v>6157</v>
      </c>
      <c r="Z4459" t="s">
        <v>1366</v>
      </c>
      <c r="AA4459" t="s">
        <v>1388</v>
      </c>
      <c r="AB4459" t="s">
        <v>1376</v>
      </c>
      <c r="AC4459" t="s">
        <v>4353</v>
      </c>
      <c r="AD4459" t="s">
        <v>6157</v>
      </c>
      <c r="AE4459" t="s">
        <v>6157</v>
      </c>
      <c r="AF4459" t="s">
        <v>6157</v>
      </c>
      <c r="AG4459" t="s">
        <v>6157</v>
      </c>
      <c r="AH4459" t="s">
        <v>6157</v>
      </c>
      <c r="AI4459" t="s">
        <v>6157</v>
      </c>
      <c r="AJ4459" t="s">
        <v>6457</v>
      </c>
      <c r="AK4459" t="s">
        <v>1402</v>
      </c>
      <c r="AL4459" t="s">
        <v>5406</v>
      </c>
      <c r="AM4459" t="s">
        <v>1394</v>
      </c>
      <c r="AN4459" t="s">
        <v>4353</v>
      </c>
      <c r="AO4459" s="29">
        <v>13</v>
      </c>
      <c r="AP4459">
        <v>-27.074106130000001</v>
      </c>
      <c r="AQ4459">
        <v>-109.32325602</v>
      </c>
      <c r="AR4459" t="s">
        <v>289</v>
      </c>
      <c r="AS4459">
        <v>0.5</v>
      </c>
      <c r="AT4459" t="s">
        <v>5404</v>
      </c>
      <c r="AU4459" t="s">
        <v>274</v>
      </c>
      <c r="AV4459" t="s">
        <v>4353</v>
      </c>
      <c r="AW4459" t="s">
        <v>4353</v>
      </c>
      <c r="AX4459" t="s">
        <v>4353</v>
      </c>
      <c r="AY4459">
        <v>1400</v>
      </c>
      <c r="AZ4459">
        <v>1800</v>
      </c>
      <c r="BA4459" t="s">
        <v>290</v>
      </c>
      <c r="BB4459" t="s">
        <v>4785</v>
      </c>
      <c r="BC4459" t="s">
        <v>6157</v>
      </c>
      <c r="BH4459" t="s">
        <v>1535</v>
      </c>
      <c r="BI4459" t="s">
        <v>7254</v>
      </c>
      <c r="BJ4459" t="s">
        <v>6500</v>
      </c>
      <c r="BK4459" t="s">
        <v>1539</v>
      </c>
      <c r="BL4459" s="7" t="s">
        <v>1538</v>
      </c>
      <c r="BQ4459" t="s">
        <v>5399</v>
      </c>
      <c r="BR4459">
        <v>1</v>
      </c>
      <c r="BS4459" t="s">
        <v>6568</v>
      </c>
      <c r="BT4459" t="s">
        <v>5400</v>
      </c>
      <c r="BW4459">
        <v>-18.8</v>
      </c>
      <c r="BY4459">
        <v>14.4</v>
      </c>
      <c r="CB4459">
        <v>3.5</v>
      </c>
      <c r="CC4459">
        <v>33.5</v>
      </c>
      <c r="CD4459">
        <v>11.1</v>
      </c>
      <c r="CI4459" s="5"/>
    </row>
    <row r="4460" spans="1:87" ht="16" customHeight="1">
      <c r="A4460">
        <v>4459</v>
      </c>
      <c r="B4460" t="s">
        <v>7221</v>
      </c>
      <c r="C4460" s="2">
        <v>44970</v>
      </c>
      <c r="E4460" s="17" t="s">
        <v>469</v>
      </c>
      <c r="F4460" s="17" t="s">
        <v>468</v>
      </c>
      <c r="G4460" t="s">
        <v>1608</v>
      </c>
      <c r="H4460" t="s">
        <v>6157</v>
      </c>
      <c r="I4460" t="s">
        <v>4349</v>
      </c>
      <c r="J4460" t="s">
        <v>4350</v>
      </c>
      <c r="K4460" t="s">
        <v>4351</v>
      </c>
      <c r="L4460" t="s">
        <v>6157</v>
      </c>
      <c r="M4460" t="s">
        <v>1608</v>
      </c>
      <c r="N4460" t="s">
        <v>289</v>
      </c>
      <c r="O4460" t="s">
        <v>6157</v>
      </c>
      <c r="P4460" t="s">
        <v>6157</v>
      </c>
      <c r="Q4460" t="s">
        <v>3969</v>
      </c>
      <c r="R4460" t="s">
        <v>6157</v>
      </c>
      <c r="S4460" t="s">
        <v>4354</v>
      </c>
      <c r="T4460" s="4" t="s">
        <v>7032</v>
      </c>
      <c r="U4460" s="4" t="s">
        <v>1368</v>
      </c>
      <c r="V4460">
        <v>1.5</v>
      </c>
      <c r="W4460">
        <v>2</v>
      </c>
      <c r="X4460" t="s">
        <v>6157</v>
      </c>
      <c r="Y4460" t="s">
        <v>6157</v>
      </c>
      <c r="Z4460" t="s">
        <v>1366</v>
      </c>
      <c r="AA4460" t="s">
        <v>1388</v>
      </c>
      <c r="AB4460" t="s">
        <v>250</v>
      </c>
      <c r="AC4460" t="s">
        <v>4353</v>
      </c>
      <c r="AD4460" t="s">
        <v>6157</v>
      </c>
      <c r="AE4460" t="s">
        <v>6157</v>
      </c>
      <c r="AF4460" t="s">
        <v>6157</v>
      </c>
      <c r="AG4460" t="s">
        <v>6157</v>
      </c>
      <c r="AH4460" t="s">
        <v>6157</v>
      </c>
      <c r="AI4460" t="s">
        <v>6157</v>
      </c>
      <c r="AJ4460" t="s">
        <v>6457</v>
      </c>
      <c r="AK4460" t="s">
        <v>1402</v>
      </c>
      <c r="AL4460" t="s">
        <v>5406</v>
      </c>
      <c r="AM4460" t="s">
        <v>1394</v>
      </c>
      <c r="AN4460" t="s">
        <v>4353</v>
      </c>
      <c r="AO4460" s="29">
        <v>13</v>
      </c>
      <c r="AP4460">
        <v>-27.074106130000001</v>
      </c>
      <c r="AQ4460">
        <v>-109.32325602</v>
      </c>
      <c r="AR4460" t="s">
        <v>289</v>
      </c>
      <c r="AS4460">
        <v>0.5</v>
      </c>
      <c r="AT4460" t="s">
        <v>5404</v>
      </c>
      <c r="AU4460" t="s">
        <v>274</v>
      </c>
      <c r="AV4460" t="s">
        <v>4353</v>
      </c>
      <c r="AW4460" t="s">
        <v>4353</v>
      </c>
      <c r="AX4460" t="s">
        <v>4353</v>
      </c>
      <c r="AY4460">
        <v>1400</v>
      </c>
      <c r="AZ4460">
        <v>1800</v>
      </c>
      <c r="BA4460" t="s">
        <v>290</v>
      </c>
      <c r="BB4460" t="s">
        <v>4785</v>
      </c>
      <c r="BC4460" t="s">
        <v>6157</v>
      </c>
      <c r="BH4460" t="s">
        <v>1535</v>
      </c>
      <c r="BI4460" t="s">
        <v>7254</v>
      </c>
      <c r="BJ4460" t="s">
        <v>6500</v>
      </c>
      <c r="BK4460" t="s">
        <v>1539</v>
      </c>
      <c r="BL4460" s="7" t="s">
        <v>1538</v>
      </c>
      <c r="BQ4460" t="s">
        <v>5399</v>
      </c>
      <c r="BR4460">
        <v>1</v>
      </c>
      <c r="BS4460" t="s">
        <v>6568</v>
      </c>
      <c r="BT4460" t="s">
        <v>5400</v>
      </c>
      <c r="BW4460"/>
      <c r="BY4460"/>
      <c r="CB4460">
        <v>3.7</v>
      </c>
      <c r="CC4460">
        <v>32.299999999999997</v>
      </c>
      <c r="CD4460">
        <v>10.3</v>
      </c>
      <c r="CI4460" s="5"/>
    </row>
    <row r="4461" spans="1:87" ht="16" customHeight="1">
      <c r="A4461">
        <v>4460</v>
      </c>
      <c r="B4461" t="s">
        <v>7221</v>
      </c>
      <c r="C4461" s="2">
        <v>44970</v>
      </c>
      <c r="E4461" s="17" t="s">
        <v>467</v>
      </c>
      <c r="F4461" s="17" t="s">
        <v>466</v>
      </c>
      <c r="G4461" t="s">
        <v>1608</v>
      </c>
      <c r="H4461" t="s">
        <v>6157</v>
      </c>
      <c r="I4461" t="s">
        <v>4349</v>
      </c>
      <c r="J4461" t="s">
        <v>4350</v>
      </c>
      <c r="K4461" t="s">
        <v>4351</v>
      </c>
      <c r="L4461" t="s">
        <v>6157</v>
      </c>
      <c r="M4461" t="s">
        <v>1608</v>
      </c>
      <c r="N4461" t="s">
        <v>289</v>
      </c>
      <c r="O4461" t="s">
        <v>6157</v>
      </c>
      <c r="P4461" t="s">
        <v>6157</v>
      </c>
      <c r="Q4461" t="s">
        <v>3969</v>
      </c>
      <c r="R4461" t="s">
        <v>6157</v>
      </c>
      <c r="S4461" t="s">
        <v>230</v>
      </c>
      <c r="T4461" s="4" t="s">
        <v>7041</v>
      </c>
      <c r="U4461" s="4" t="s">
        <v>241</v>
      </c>
      <c r="V4461">
        <v>19</v>
      </c>
      <c r="W4461">
        <v>19</v>
      </c>
      <c r="X4461" t="s">
        <v>6157</v>
      </c>
      <c r="Y4461" t="s">
        <v>6157</v>
      </c>
      <c r="Z4461" t="s">
        <v>1366</v>
      </c>
      <c r="AA4461" t="s">
        <v>1388</v>
      </c>
      <c r="AB4461" t="s">
        <v>250</v>
      </c>
      <c r="AC4461" t="s">
        <v>4353</v>
      </c>
      <c r="AD4461" t="s">
        <v>6157</v>
      </c>
      <c r="AE4461" t="s">
        <v>6157</v>
      </c>
      <c r="AF4461" t="s">
        <v>6157</v>
      </c>
      <c r="AG4461" t="s">
        <v>6157</v>
      </c>
      <c r="AH4461" t="s">
        <v>6157</v>
      </c>
      <c r="AI4461" t="s">
        <v>6157</v>
      </c>
      <c r="AJ4461" t="s">
        <v>6457</v>
      </c>
      <c r="AK4461" t="s">
        <v>1405</v>
      </c>
      <c r="AL4461" t="s">
        <v>5411</v>
      </c>
      <c r="AM4461" t="s">
        <v>1394</v>
      </c>
      <c r="AN4461" t="s">
        <v>4353</v>
      </c>
      <c r="AO4461" s="29">
        <v>12</v>
      </c>
      <c r="AP4461">
        <v>-27.139888939999999</v>
      </c>
      <c r="AQ4461">
        <v>-109.31967258</v>
      </c>
      <c r="AR4461" t="s">
        <v>289</v>
      </c>
      <c r="AS4461">
        <v>0.5</v>
      </c>
      <c r="AT4461" t="s">
        <v>5394</v>
      </c>
      <c r="AU4461" t="s">
        <v>7017</v>
      </c>
      <c r="AV4461" t="s">
        <v>4353</v>
      </c>
      <c r="AW4461" t="s">
        <v>4353</v>
      </c>
      <c r="AX4461" t="s">
        <v>4353</v>
      </c>
      <c r="AY4461">
        <v>1600</v>
      </c>
      <c r="AZ4461">
        <v>1800</v>
      </c>
      <c r="BA4461" t="s">
        <v>1533</v>
      </c>
      <c r="BB4461" t="s">
        <v>4353</v>
      </c>
      <c r="BC4461" t="s">
        <v>6157</v>
      </c>
      <c r="BH4461" t="s">
        <v>1535</v>
      </c>
      <c r="BI4461" t="s">
        <v>7254</v>
      </c>
      <c r="BJ4461" t="s">
        <v>6500</v>
      </c>
      <c r="BK4461" t="s">
        <v>1539</v>
      </c>
      <c r="BL4461" s="7" t="s">
        <v>1538</v>
      </c>
      <c r="BQ4461" t="s">
        <v>5399</v>
      </c>
      <c r="BR4461">
        <v>1</v>
      </c>
      <c r="BS4461" t="s">
        <v>6568</v>
      </c>
      <c r="BT4461" t="s">
        <v>5400</v>
      </c>
      <c r="BW4461">
        <v>-18.600000000000001</v>
      </c>
      <c r="BY4461">
        <v>13.6</v>
      </c>
      <c r="CB4461">
        <v>3.4</v>
      </c>
      <c r="CC4461">
        <v>35.6</v>
      </c>
      <c r="CD4461">
        <v>12.4</v>
      </c>
      <c r="CI4461" s="5"/>
    </row>
    <row r="4462" spans="1:87" ht="16" customHeight="1">
      <c r="A4462">
        <v>4461</v>
      </c>
      <c r="B4462" t="s">
        <v>7221</v>
      </c>
      <c r="C4462" s="2">
        <v>44970</v>
      </c>
      <c r="E4462" s="17" t="s">
        <v>465</v>
      </c>
      <c r="F4462" s="17" t="s">
        <v>464</v>
      </c>
      <c r="G4462" t="s">
        <v>1608</v>
      </c>
      <c r="H4462" t="s">
        <v>6157</v>
      </c>
      <c r="I4462" t="s">
        <v>4349</v>
      </c>
      <c r="J4462" t="s">
        <v>4350</v>
      </c>
      <c r="K4462" t="s">
        <v>4351</v>
      </c>
      <c r="L4462" t="s">
        <v>6157</v>
      </c>
      <c r="M4462" t="s">
        <v>1608</v>
      </c>
      <c r="N4462" t="s">
        <v>289</v>
      </c>
      <c r="O4462" t="s">
        <v>6157</v>
      </c>
      <c r="P4462" t="s">
        <v>6157</v>
      </c>
      <c r="Q4462" t="s">
        <v>3969</v>
      </c>
      <c r="R4462" t="s">
        <v>6157</v>
      </c>
      <c r="S4462" t="s">
        <v>229</v>
      </c>
      <c r="T4462" s="4" t="s">
        <v>7031</v>
      </c>
      <c r="U4462" s="4" t="s">
        <v>4367</v>
      </c>
      <c r="V4462">
        <v>40</v>
      </c>
      <c r="W4462">
        <v>80</v>
      </c>
      <c r="X4462" t="s">
        <v>6157</v>
      </c>
      <c r="Y4462" t="s">
        <v>6157</v>
      </c>
      <c r="Z4462" t="s">
        <v>1366</v>
      </c>
      <c r="AA4462" t="s">
        <v>1388</v>
      </c>
      <c r="AB4462" t="s">
        <v>250</v>
      </c>
      <c r="AC4462" t="s">
        <v>4353</v>
      </c>
      <c r="AD4462" t="s">
        <v>6157</v>
      </c>
      <c r="AE4462" t="s">
        <v>6157</v>
      </c>
      <c r="AF4462" t="s">
        <v>6157</v>
      </c>
      <c r="AG4462" t="s">
        <v>6157</v>
      </c>
      <c r="AH4462" t="s">
        <v>6157</v>
      </c>
      <c r="AI4462" t="s">
        <v>6157</v>
      </c>
      <c r="AJ4462" t="s">
        <v>6457</v>
      </c>
      <c r="AK4462" t="s">
        <v>1395</v>
      </c>
      <c r="AL4462" t="s">
        <v>5411</v>
      </c>
      <c r="AM4462" t="s">
        <v>1394</v>
      </c>
      <c r="AN4462" t="s">
        <v>4353</v>
      </c>
      <c r="AO4462" s="29">
        <v>8</v>
      </c>
      <c r="AP4462">
        <v>-27.145082680000002</v>
      </c>
      <c r="AQ4462">
        <v>-109.32971478</v>
      </c>
      <c r="AR4462" t="s">
        <v>289</v>
      </c>
      <c r="AS4462">
        <v>0.5</v>
      </c>
      <c r="AT4462" t="s">
        <v>5394</v>
      </c>
      <c r="AU4462" t="s">
        <v>7017</v>
      </c>
      <c r="AV4462" t="s">
        <v>4353</v>
      </c>
      <c r="AW4462" t="s">
        <v>4353</v>
      </c>
      <c r="AX4462" t="s">
        <v>4353</v>
      </c>
      <c r="AY4462">
        <v>1700</v>
      </c>
      <c r="AZ4462">
        <v>1800</v>
      </c>
      <c r="BA4462" t="s">
        <v>7018</v>
      </c>
      <c r="BB4462" t="s">
        <v>4785</v>
      </c>
      <c r="BC4462" t="s">
        <v>6157</v>
      </c>
      <c r="BH4462" t="s">
        <v>295</v>
      </c>
      <c r="BI4462" t="s">
        <v>7254</v>
      </c>
      <c r="BJ4462" t="s">
        <v>6500</v>
      </c>
      <c r="BK4462" t="s">
        <v>1539</v>
      </c>
      <c r="BL4462" s="7" t="s">
        <v>1538</v>
      </c>
      <c r="BQ4462" t="s">
        <v>5399</v>
      </c>
      <c r="BR4462">
        <v>1</v>
      </c>
      <c r="BS4462" t="s">
        <v>6568</v>
      </c>
      <c r="BT4462" t="s">
        <v>5400</v>
      </c>
      <c r="BW4462">
        <v>-17.3</v>
      </c>
      <c r="BY4462">
        <v>13.9</v>
      </c>
      <c r="CB4462">
        <v>3.3</v>
      </c>
      <c r="CC4462">
        <v>36.299999999999997</v>
      </c>
      <c r="CD4462">
        <v>12.8</v>
      </c>
      <c r="CI4462" s="5"/>
    </row>
    <row r="4463" spans="1:87" ht="16" customHeight="1">
      <c r="A4463">
        <v>4462</v>
      </c>
      <c r="B4463" t="s">
        <v>7221</v>
      </c>
      <c r="C4463" s="2">
        <v>44970</v>
      </c>
      <c r="E4463" s="17" t="s">
        <v>463</v>
      </c>
      <c r="F4463" s="17" t="s">
        <v>462</v>
      </c>
      <c r="G4463" t="s">
        <v>1608</v>
      </c>
      <c r="H4463" t="s">
        <v>6157</v>
      </c>
      <c r="I4463" t="s">
        <v>4349</v>
      </c>
      <c r="J4463" t="s">
        <v>4350</v>
      </c>
      <c r="K4463" t="s">
        <v>4351</v>
      </c>
      <c r="L4463" t="s">
        <v>6157</v>
      </c>
      <c r="M4463" t="s">
        <v>1608</v>
      </c>
      <c r="N4463" t="s">
        <v>289</v>
      </c>
      <c r="O4463" t="s">
        <v>6157</v>
      </c>
      <c r="P4463" t="s">
        <v>6157</v>
      </c>
      <c r="Q4463" t="s">
        <v>3969</v>
      </c>
      <c r="R4463" t="s">
        <v>6157</v>
      </c>
      <c r="S4463" t="s">
        <v>229</v>
      </c>
      <c r="T4463" s="4" t="s">
        <v>6208</v>
      </c>
      <c r="U4463" s="4" t="s">
        <v>4365</v>
      </c>
      <c r="V4463">
        <v>30</v>
      </c>
      <c r="W4463">
        <v>40</v>
      </c>
      <c r="X4463" t="s">
        <v>6157</v>
      </c>
      <c r="Y4463" t="s">
        <v>6157</v>
      </c>
      <c r="Z4463" t="s">
        <v>1366</v>
      </c>
      <c r="AA4463" t="s">
        <v>1388</v>
      </c>
      <c r="AB4463" t="s">
        <v>250</v>
      </c>
      <c r="AC4463" t="s">
        <v>4353</v>
      </c>
      <c r="AD4463" t="s">
        <v>6157</v>
      </c>
      <c r="AE4463" t="s">
        <v>6157</v>
      </c>
      <c r="AF4463" t="s">
        <v>6157</v>
      </c>
      <c r="AG4463" t="s">
        <v>6157</v>
      </c>
      <c r="AH4463" t="s">
        <v>6157</v>
      </c>
      <c r="AI4463" t="s">
        <v>6157</v>
      </c>
      <c r="AJ4463" t="s">
        <v>6457</v>
      </c>
      <c r="AK4463" t="s">
        <v>1403</v>
      </c>
      <c r="AL4463" t="s">
        <v>5411</v>
      </c>
      <c r="AM4463" t="s">
        <v>1394</v>
      </c>
      <c r="AN4463" t="s">
        <v>4353</v>
      </c>
      <c r="AO4463" s="29">
        <v>7</v>
      </c>
      <c r="AP4463">
        <v>-27.147679459999999</v>
      </c>
      <c r="AQ4463">
        <v>-109.33246136</v>
      </c>
      <c r="AR4463" t="s">
        <v>289</v>
      </c>
      <c r="AS4463">
        <v>0.5</v>
      </c>
      <c r="AT4463" t="s">
        <v>5393</v>
      </c>
      <c r="AU4463" t="s">
        <v>274</v>
      </c>
      <c r="AV4463" t="s">
        <v>4353</v>
      </c>
      <c r="AW4463" t="s">
        <v>4353</v>
      </c>
      <c r="AX4463" t="s">
        <v>4353</v>
      </c>
      <c r="AY4463">
        <v>1600</v>
      </c>
      <c r="AZ4463">
        <v>1800</v>
      </c>
      <c r="BA4463" t="s">
        <v>290</v>
      </c>
      <c r="BB4463" t="s">
        <v>4785</v>
      </c>
      <c r="BC4463" t="s">
        <v>6157</v>
      </c>
      <c r="BH4463" t="s">
        <v>1535</v>
      </c>
      <c r="BI4463" t="s">
        <v>7254</v>
      </c>
      <c r="BJ4463" t="s">
        <v>6500</v>
      </c>
      <c r="BK4463" t="s">
        <v>1539</v>
      </c>
      <c r="BL4463" s="7" t="s">
        <v>1538</v>
      </c>
      <c r="BQ4463" t="s">
        <v>5399</v>
      </c>
      <c r="BR4463">
        <v>1</v>
      </c>
      <c r="BS4463" t="s">
        <v>6568</v>
      </c>
      <c r="BT4463" t="s">
        <v>5400</v>
      </c>
      <c r="BW4463">
        <v>-18.600000000000001</v>
      </c>
      <c r="BY4463">
        <v>13</v>
      </c>
      <c r="CB4463">
        <v>3.3</v>
      </c>
      <c r="CC4463">
        <v>29.8</v>
      </c>
      <c r="CD4463">
        <v>10.5</v>
      </c>
      <c r="CI4463" s="5"/>
    </row>
    <row r="4464" spans="1:87" ht="16" customHeight="1">
      <c r="A4464">
        <v>4463</v>
      </c>
      <c r="B4464" t="s">
        <v>7221</v>
      </c>
      <c r="C4464" s="2">
        <v>44970</v>
      </c>
      <c r="E4464" s="17" t="s">
        <v>461</v>
      </c>
      <c r="F4464" s="17" t="s">
        <v>460</v>
      </c>
      <c r="G4464" t="s">
        <v>1608</v>
      </c>
      <c r="H4464" t="s">
        <v>6157</v>
      </c>
      <c r="I4464" t="s">
        <v>4349</v>
      </c>
      <c r="J4464" t="s">
        <v>4350</v>
      </c>
      <c r="K4464" t="s">
        <v>4351</v>
      </c>
      <c r="L4464" t="s">
        <v>6157</v>
      </c>
      <c r="M4464" t="s">
        <v>1608</v>
      </c>
      <c r="N4464" t="s">
        <v>289</v>
      </c>
      <c r="O4464" t="s">
        <v>6157</v>
      </c>
      <c r="P4464" t="s">
        <v>6157</v>
      </c>
      <c r="Q4464" t="s">
        <v>3969</v>
      </c>
      <c r="R4464" t="s">
        <v>6157</v>
      </c>
      <c r="S4464" t="s">
        <v>229</v>
      </c>
      <c r="T4464" s="4" t="s">
        <v>7042</v>
      </c>
      <c r="U4464" s="4" t="s">
        <v>4363</v>
      </c>
      <c r="V4464">
        <v>21</v>
      </c>
      <c r="W4464">
        <v>34</v>
      </c>
      <c r="X4464" t="s">
        <v>6157</v>
      </c>
      <c r="Y4464" t="s">
        <v>6157</v>
      </c>
      <c r="Z4464" t="s">
        <v>1366</v>
      </c>
      <c r="AA4464" t="s">
        <v>1388</v>
      </c>
      <c r="AB4464" t="s">
        <v>250</v>
      </c>
      <c r="AC4464" t="s">
        <v>4353</v>
      </c>
      <c r="AD4464" t="s">
        <v>6157</v>
      </c>
      <c r="AE4464" t="s">
        <v>6157</v>
      </c>
      <c r="AF4464" t="s">
        <v>6157</v>
      </c>
      <c r="AG4464" t="s">
        <v>6157</v>
      </c>
      <c r="AH4464" t="s">
        <v>6157</v>
      </c>
      <c r="AI4464" t="s">
        <v>6157</v>
      </c>
      <c r="AJ4464" t="s">
        <v>6457</v>
      </c>
      <c r="AK4464" t="s">
        <v>1398</v>
      </c>
      <c r="AL4464" t="s">
        <v>5411</v>
      </c>
      <c r="AM4464" t="s">
        <v>1394</v>
      </c>
      <c r="AN4464" t="s">
        <v>4353</v>
      </c>
      <c r="AO4464" s="29">
        <v>24</v>
      </c>
      <c r="AP4464">
        <v>-27.137750270000002</v>
      </c>
      <c r="AQ4464">
        <v>-109.30284976999999</v>
      </c>
      <c r="AR4464" t="s">
        <v>289</v>
      </c>
      <c r="AS4464">
        <v>0.5</v>
      </c>
      <c r="AT4464" t="s">
        <v>5394</v>
      </c>
      <c r="AU4464" t="s">
        <v>7017</v>
      </c>
      <c r="AV4464" t="s">
        <v>4353</v>
      </c>
      <c r="AW4464" t="s">
        <v>4353</v>
      </c>
      <c r="AX4464" t="s">
        <v>4353</v>
      </c>
      <c r="AY4464">
        <v>1700</v>
      </c>
      <c r="AZ4464">
        <v>1800</v>
      </c>
      <c r="BA4464" t="s">
        <v>1533</v>
      </c>
      <c r="BB4464" t="s">
        <v>4353</v>
      </c>
      <c r="BC4464" t="s">
        <v>6157</v>
      </c>
      <c r="BH4464" t="s">
        <v>295</v>
      </c>
      <c r="BI4464" t="s">
        <v>7254</v>
      </c>
      <c r="BJ4464" t="s">
        <v>6500</v>
      </c>
      <c r="BK4464" t="s">
        <v>1539</v>
      </c>
      <c r="BL4464" s="7" t="s">
        <v>1538</v>
      </c>
      <c r="BQ4464" t="s">
        <v>5399</v>
      </c>
      <c r="BR4464">
        <v>1</v>
      </c>
      <c r="BS4464" t="s">
        <v>6568</v>
      </c>
      <c r="BT4464" t="s">
        <v>5400</v>
      </c>
      <c r="BW4464">
        <v>-18.600000000000001</v>
      </c>
      <c r="BY4464">
        <v>13.8</v>
      </c>
      <c r="CB4464">
        <v>3.3</v>
      </c>
      <c r="CC4464">
        <v>40.4</v>
      </c>
      <c r="CD4464">
        <v>14.1</v>
      </c>
      <c r="CI4464" s="5"/>
    </row>
    <row r="4465" spans="1:87" ht="16" customHeight="1">
      <c r="A4465">
        <v>4464</v>
      </c>
      <c r="B4465" t="s">
        <v>7221</v>
      </c>
      <c r="C4465" s="2">
        <v>44970</v>
      </c>
      <c r="E4465" s="17" t="s">
        <v>459</v>
      </c>
      <c r="F4465" s="17" t="s">
        <v>458</v>
      </c>
      <c r="G4465" t="s">
        <v>1608</v>
      </c>
      <c r="H4465" t="s">
        <v>6157</v>
      </c>
      <c r="I4465" t="s">
        <v>4349</v>
      </c>
      <c r="J4465" t="s">
        <v>4350</v>
      </c>
      <c r="K4465" t="s">
        <v>4351</v>
      </c>
      <c r="L4465" t="s">
        <v>6157</v>
      </c>
      <c r="M4465" t="s">
        <v>1608</v>
      </c>
      <c r="N4465" t="s">
        <v>289</v>
      </c>
      <c r="O4465" t="s">
        <v>6157</v>
      </c>
      <c r="P4465" t="s">
        <v>6157</v>
      </c>
      <c r="Q4465" t="s">
        <v>3969</v>
      </c>
      <c r="R4465" t="s">
        <v>6157</v>
      </c>
      <c r="S4465" t="s">
        <v>229</v>
      </c>
      <c r="T4465" s="4" t="s">
        <v>6208</v>
      </c>
      <c r="U4465" s="4" t="s">
        <v>4365</v>
      </c>
      <c r="V4465">
        <v>30</v>
      </c>
      <c r="W4465">
        <v>40</v>
      </c>
      <c r="X4465" t="s">
        <v>6157</v>
      </c>
      <c r="Y4465" t="s">
        <v>6157</v>
      </c>
      <c r="Z4465" t="s">
        <v>1366</v>
      </c>
      <c r="AA4465" t="s">
        <v>1388</v>
      </c>
      <c r="AB4465" t="s">
        <v>247</v>
      </c>
      <c r="AC4465" t="s">
        <v>4353</v>
      </c>
      <c r="AD4465" t="s">
        <v>6157</v>
      </c>
      <c r="AE4465" t="s">
        <v>6157</v>
      </c>
      <c r="AF4465" t="s">
        <v>6157</v>
      </c>
      <c r="AG4465" t="s">
        <v>6157</v>
      </c>
      <c r="AH4465" t="s">
        <v>6157</v>
      </c>
      <c r="AI4465" t="s">
        <v>6157</v>
      </c>
      <c r="AJ4465" t="s">
        <v>6457</v>
      </c>
      <c r="AK4465" t="s">
        <v>1402</v>
      </c>
      <c r="AL4465" t="s">
        <v>5406</v>
      </c>
      <c r="AM4465" t="s">
        <v>1394</v>
      </c>
      <c r="AN4465" t="s">
        <v>4353</v>
      </c>
      <c r="AO4465" s="29">
        <v>13</v>
      </c>
      <c r="AP4465">
        <v>-27.074106130000001</v>
      </c>
      <c r="AQ4465">
        <v>-109.32325602</v>
      </c>
      <c r="AR4465" t="s">
        <v>289</v>
      </c>
      <c r="AS4465">
        <v>0.5</v>
      </c>
      <c r="AT4465" t="s">
        <v>5404</v>
      </c>
      <c r="AU4465" t="s">
        <v>274</v>
      </c>
      <c r="AV4465" t="s">
        <v>4353</v>
      </c>
      <c r="AW4465" t="s">
        <v>4353</v>
      </c>
      <c r="AX4465" t="s">
        <v>4353</v>
      </c>
      <c r="AY4465">
        <v>1400</v>
      </c>
      <c r="AZ4465">
        <v>1800</v>
      </c>
      <c r="BA4465" t="s">
        <v>290</v>
      </c>
      <c r="BB4465" t="s">
        <v>4785</v>
      </c>
      <c r="BC4465" t="s">
        <v>6157</v>
      </c>
      <c r="BH4465" t="s">
        <v>1535</v>
      </c>
      <c r="BI4465" t="s">
        <v>7254</v>
      </c>
      <c r="BJ4465" t="s">
        <v>6500</v>
      </c>
      <c r="BK4465" t="s">
        <v>1539</v>
      </c>
      <c r="BL4465" s="7" t="s">
        <v>1538</v>
      </c>
      <c r="BQ4465" t="s">
        <v>5399</v>
      </c>
      <c r="BR4465">
        <v>1</v>
      </c>
      <c r="BS4465" t="s">
        <v>6568</v>
      </c>
      <c r="BT4465" t="s">
        <v>5400</v>
      </c>
      <c r="BW4465">
        <v>-18.7</v>
      </c>
      <c r="BY4465">
        <v>14.8</v>
      </c>
      <c r="CB4465">
        <v>3.4</v>
      </c>
      <c r="CC4465">
        <v>38.200000000000003</v>
      </c>
      <c r="CD4465">
        <v>13.2</v>
      </c>
      <c r="CI4465" s="5"/>
    </row>
    <row r="4466" spans="1:87" ht="16" customHeight="1">
      <c r="A4466">
        <v>4465</v>
      </c>
      <c r="B4466" t="s">
        <v>7221</v>
      </c>
      <c r="C4466" s="2">
        <v>44970</v>
      </c>
      <c r="E4466" s="17" t="s">
        <v>457</v>
      </c>
      <c r="F4466" s="17" t="s">
        <v>456</v>
      </c>
      <c r="G4466" t="s">
        <v>1608</v>
      </c>
      <c r="H4466" t="s">
        <v>6157</v>
      </c>
      <c r="I4466" t="s">
        <v>4349</v>
      </c>
      <c r="J4466" t="s">
        <v>4350</v>
      </c>
      <c r="K4466" t="s">
        <v>4351</v>
      </c>
      <c r="L4466" t="s">
        <v>6157</v>
      </c>
      <c r="M4466" t="s">
        <v>1608</v>
      </c>
      <c r="N4466" t="s">
        <v>289</v>
      </c>
      <c r="O4466" t="s">
        <v>6157</v>
      </c>
      <c r="P4466" t="s">
        <v>6157</v>
      </c>
      <c r="Q4466" t="s">
        <v>3969</v>
      </c>
      <c r="R4466" t="s">
        <v>6157</v>
      </c>
      <c r="S4466" t="s">
        <v>4354</v>
      </c>
      <c r="T4466" s="4" t="s">
        <v>5790</v>
      </c>
      <c r="U4466" s="4" t="s">
        <v>1368</v>
      </c>
      <c r="V4466">
        <v>2</v>
      </c>
      <c r="W4466">
        <v>2</v>
      </c>
      <c r="X4466" t="s">
        <v>6157</v>
      </c>
      <c r="Y4466" t="s">
        <v>6157</v>
      </c>
      <c r="Z4466" t="s">
        <v>1366</v>
      </c>
      <c r="AA4466" t="s">
        <v>1388</v>
      </c>
      <c r="AB4466" t="s">
        <v>250</v>
      </c>
      <c r="AC4466" t="s">
        <v>4353</v>
      </c>
      <c r="AD4466" t="s">
        <v>6157</v>
      </c>
      <c r="AE4466" t="s">
        <v>6157</v>
      </c>
      <c r="AF4466" t="s">
        <v>6157</v>
      </c>
      <c r="AG4466" t="s">
        <v>6157</v>
      </c>
      <c r="AH4466" t="s">
        <v>6157</v>
      </c>
      <c r="AI4466" t="s">
        <v>6157</v>
      </c>
      <c r="AJ4466" t="s">
        <v>6457</v>
      </c>
      <c r="AK4466" t="s">
        <v>1405</v>
      </c>
      <c r="AL4466" t="s">
        <v>5411</v>
      </c>
      <c r="AM4466" t="s">
        <v>1394</v>
      </c>
      <c r="AN4466" t="s">
        <v>4353</v>
      </c>
      <c r="AO4466" s="29">
        <v>12</v>
      </c>
      <c r="AP4466">
        <v>-27.139888939999999</v>
      </c>
      <c r="AQ4466">
        <v>-109.31967258</v>
      </c>
      <c r="AR4466" t="s">
        <v>289</v>
      </c>
      <c r="AS4466">
        <v>0.5</v>
      </c>
      <c r="AT4466" t="s">
        <v>5394</v>
      </c>
      <c r="AU4466" t="s">
        <v>7017</v>
      </c>
      <c r="AV4466" t="s">
        <v>4353</v>
      </c>
      <c r="AW4466" t="s">
        <v>4353</v>
      </c>
      <c r="AX4466" t="s">
        <v>4353</v>
      </c>
      <c r="AY4466">
        <v>1600</v>
      </c>
      <c r="AZ4466">
        <v>1800</v>
      </c>
      <c r="BA4466" t="s">
        <v>1533</v>
      </c>
      <c r="BB4466" t="s">
        <v>4353</v>
      </c>
      <c r="BC4466" t="s">
        <v>6157</v>
      </c>
      <c r="BH4466" t="s">
        <v>1535</v>
      </c>
      <c r="BI4466" t="s">
        <v>7254</v>
      </c>
      <c r="BJ4466" t="s">
        <v>6500</v>
      </c>
      <c r="BK4466" t="s">
        <v>1539</v>
      </c>
      <c r="BL4466" s="7" t="s">
        <v>1538</v>
      </c>
      <c r="BQ4466" t="s">
        <v>5399</v>
      </c>
      <c r="BR4466">
        <v>1</v>
      </c>
      <c r="BS4466" t="s">
        <v>6568</v>
      </c>
      <c r="BT4466" t="s">
        <v>5400</v>
      </c>
      <c r="BW4466">
        <v>-15.7</v>
      </c>
      <c r="BY4466">
        <v>15.5</v>
      </c>
      <c r="CB4466">
        <v>3.3</v>
      </c>
      <c r="CC4466">
        <v>36.5</v>
      </c>
      <c r="CD4466">
        <v>12.9</v>
      </c>
      <c r="CI4466" s="5"/>
    </row>
    <row r="4467" spans="1:87" ht="16" customHeight="1">
      <c r="A4467">
        <v>4466</v>
      </c>
      <c r="B4467" t="s">
        <v>7221</v>
      </c>
      <c r="C4467" s="2">
        <v>44970</v>
      </c>
      <c r="E4467" s="17" t="s">
        <v>455</v>
      </c>
      <c r="F4467" s="17" t="s">
        <v>454</v>
      </c>
      <c r="G4467" t="s">
        <v>1608</v>
      </c>
      <c r="H4467" t="s">
        <v>6157</v>
      </c>
      <c r="I4467" t="s">
        <v>4349</v>
      </c>
      <c r="J4467" t="s">
        <v>4350</v>
      </c>
      <c r="K4467" t="s">
        <v>4351</v>
      </c>
      <c r="L4467" t="s">
        <v>6157</v>
      </c>
      <c r="M4467" t="s">
        <v>1608</v>
      </c>
      <c r="N4467" t="s">
        <v>289</v>
      </c>
      <c r="O4467" t="s">
        <v>6157</v>
      </c>
      <c r="P4467" t="s">
        <v>6157</v>
      </c>
      <c r="Q4467" t="s">
        <v>3969</v>
      </c>
      <c r="R4467" t="s">
        <v>6157</v>
      </c>
      <c r="S4467" t="s">
        <v>229</v>
      </c>
      <c r="T4467" s="4" t="s">
        <v>6208</v>
      </c>
      <c r="U4467" s="4" t="s">
        <v>4365</v>
      </c>
      <c r="V4467">
        <v>30</v>
      </c>
      <c r="W4467">
        <v>40</v>
      </c>
      <c r="X4467" t="s">
        <v>6157</v>
      </c>
      <c r="Y4467" t="s">
        <v>6157</v>
      </c>
      <c r="Z4467" t="s">
        <v>1366</v>
      </c>
      <c r="AA4467" t="s">
        <v>1388</v>
      </c>
      <c r="AB4467" t="s">
        <v>1376</v>
      </c>
      <c r="AC4467" t="s">
        <v>4353</v>
      </c>
      <c r="AD4467" t="s">
        <v>6157</v>
      </c>
      <c r="AE4467" t="s">
        <v>6157</v>
      </c>
      <c r="AF4467" t="s">
        <v>6157</v>
      </c>
      <c r="AG4467" t="s">
        <v>6157</v>
      </c>
      <c r="AH4467" t="s">
        <v>6157</v>
      </c>
      <c r="AI4467" t="s">
        <v>6157</v>
      </c>
      <c r="AJ4467" t="s">
        <v>6457</v>
      </c>
      <c r="AK4467" t="s">
        <v>1402</v>
      </c>
      <c r="AL4467" t="s">
        <v>5406</v>
      </c>
      <c r="AM4467" t="s">
        <v>1394</v>
      </c>
      <c r="AN4467" t="s">
        <v>4353</v>
      </c>
      <c r="AO4467" s="29">
        <v>13</v>
      </c>
      <c r="AP4467">
        <v>-27.074106130000001</v>
      </c>
      <c r="AQ4467">
        <v>-109.32325602</v>
      </c>
      <c r="AR4467" t="s">
        <v>289</v>
      </c>
      <c r="AS4467">
        <v>0.5</v>
      </c>
      <c r="AT4467" t="s">
        <v>5404</v>
      </c>
      <c r="AU4467" t="s">
        <v>274</v>
      </c>
      <c r="AV4467" t="s">
        <v>4353</v>
      </c>
      <c r="AW4467" t="s">
        <v>4353</v>
      </c>
      <c r="AX4467" t="s">
        <v>4353</v>
      </c>
      <c r="AY4467">
        <v>1400</v>
      </c>
      <c r="AZ4467">
        <v>1800</v>
      </c>
      <c r="BA4467" t="s">
        <v>290</v>
      </c>
      <c r="BB4467" t="s">
        <v>4785</v>
      </c>
      <c r="BC4467" t="s">
        <v>6157</v>
      </c>
      <c r="BH4467" t="s">
        <v>1535</v>
      </c>
      <c r="BI4467" t="s">
        <v>7254</v>
      </c>
      <c r="BJ4467" t="s">
        <v>6500</v>
      </c>
      <c r="BK4467" t="s">
        <v>1539</v>
      </c>
      <c r="BL4467" s="7" t="s">
        <v>1538</v>
      </c>
      <c r="BQ4467" t="s">
        <v>5399</v>
      </c>
      <c r="BR4467">
        <v>1</v>
      </c>
      <c r="BS4467" t="s">
        <v>6568</v>
      </c>
      <c r="BT4467" t="s">
        <v>5400</v>
      </c>
      <c r="BW4467">
        <v>-17.7</v>
      </c>
      <c r="BY4467">
        <v>14.7</v>
      </c>
      <c r="CB4467">
        <v>3.5</v>
      </c>
      <c r="CC4467">
        <v>33.5</v>
      </c>
      <c r="CD4467">
        <v>11.1</v>
      </c>
      <c r="CI4467" s="5"/>
    </row>
    <row r="4468" spans="1:87" ht="16" customHeight="1">
      <c r="A4468">
        <v>4467</v>
      </c>
      <c r="B4468" t="s">
        <v>7221</v>
      </c>
      <c r="C4468" s="2">
        <v>44970</v>
      </c>
      <c r="E4468" s="17" t="s">
        <v>453</v>
      </c>
      <c r="F4468" s="17" t="s">
        <v>452</v>
      </c>
      <c r="G4468" t="s">
        <v>1608</v>
      </c>
      <c r="H4468" t="s">
        <v>6157</v>
      </c>
      <c r="I4468" t="s">
        <v>4349</v>
      </c>
      <c r="J4468" t="s">
        <v>4350</v>
      </c>
      <c r="K4468" t="s">
        <v>4351</v>
      </c>
      <c r="L4468" t="s">
        <v>6157</v>
      </c>
      <c r="M4468" t="s">
        <v>1608</v>
      </c>
      <c r="N4468" t="s">
        <v>289</v>
      </c>
      <c r="O4468" t="s">
        <v>6157</v>
      </c>
      <c r="P4468" t="s">
        <v>6157</v>
      </c>
      <c r="Q4468" t="s">
        <v>3969</v>
      </c>
      <c r="R4468" t="s">
        <v>6157</v>
      </c>
      <c r="S4468" t="s">
        <v>229</v>
      </c>
      <c r="T4468" s="4" t="s">
        <v>7031</v>
      </c>
      <c r="U4468" s="4" t="s">
        <v>4367</v>
      </c>
      <c r="V4468">
        <v>40</v>
      </c>
      <c r="W4468">
        <v>80</v>
      </c>
      <c r="X4468" t="s">
        <v>6157</v>
      </c>
      <c r="Y4468" t="s">
        <v>6157</v>
      </c>
      <c r="Z4468" t="s">
        <v>1366</v>
      </c>
      <c r="AA4468" t="s">
        <v>1388</v>
      </c>
      <c r="AB4468" t="s">
        <v>1376</v>
      </c>
      <c r="AC4468" t="s">
        <v>4353</v>
      </c>
      <c r="AD4468" t="s">
        <v>6157</v>
      </c>
      <c r="AE4468" t="s">
        <v>6157</v>
      </c>
      <c r="AF4468" t="s">
        <v>6157</v>
      </c>
      <c r="AG4468" t="s">
        <v>6157</v>
      </c>
      <c r="AH4468" t="s">
        <v>6157</v>
      </c>
      <c r="AI4468" t="s">
        <v>6157</v>
      </c>
      <c r="AJ4468" t="s">
        <v>6457</v>
      </c>
      <c r="AK4468" t="s">
        <v>1404</v>
      </c>
      <c r="AL4468" t="s">
        <v>5411</v>
      </c>
      <c r="AM4468" t="s">
        <v>1394</v>
      </c>
      <c r="AN4468" t="s">
        <v>4353</v>
      </c>
      <c r="AO4468" s="29">
        <v>8</v>
      </c>
      <c r="AP4468">
        <v>-27.160843830000001</v>
      </c>
      <c r="AQ4468">
        <v>-109.35046971</v>
      </c>
      <c r="AR4468" t="s">
        <v>289</v>
      </c>
      <c r="AS4468">
        <v>1</v>
      </c>
      <c r="AT4468" t="s">
        <v>5393</v>
      </c>
      <c r="AU4468" t="s">
        <v>274</v>
      </c>
      <c r="AV4468" t="s">
        <v>4353</v>
      </c>
      <c r="AW4468" t="s">
        <v>4353</v>
      </c>
      <c r="AX4468" t="s">
        <v>4353</v>
      </c>
      <c r="AY4468">
        <v>1650</v>
      </c>
      <c r="AZ4468">
        <v>1800</v>
      </c>
      <c r="BA4468" t="s">
        <v>1533</v>
      </c>
      <c r="BB4468" t="s">
        <v>4785</v>
      </c>
      <c r="BC4468" t="s">
        <v>6157</v>
      </c>
      <c r="BH4468" t="s">
        <v>1535</v>
      </c>
      <c r="BI4468" t="s">
        <v>7254</v>
      </c>
      <c r="BJ4468" t="s">
        <v>6500</v>
      </c>
      <c r="BK4468" t="s">
        <v>1539</v>
      </c>
      <c r="BL4468" s="7" t="s">
        <v>1538</v>
      </c>
      <c r="BQ4468" t="s">
        <v>5399</v>
      </c>
      <c r="BR4468">
        <v>1</v>
      </c>
      <c r="BS4468" t="s">
        <v>6568</v>
      </c>
      <c r="BT4468" t="s">
        <v>5400</v>
      </c>
      <c r="BW4468">
        <v>-18.7</v>
      </c>
      <c r="BY4468">
        <v>13.9</v>
      </c>
      <c r="CB4468">
        <v>3.3</v>
      </c>
      <c r="CC4468">
        <v>36.5</v>
      </c>
      <c r="CD4468">
        <v>12.8</v>
      </c>
      <c r="CI4468" s="5"/>
    </row>
    <row r="4469" spans="1:87" ht="16" customHeight="1">
      <c r="A4469">
        <v>4468</v>
      </c>
      <c r="B4469" t="s">
        <v>7221</v>
      </c>
      <c r="C4469" s="2">
        <v>44970</v>
      </c>
      <c r="E4469" s="17" t="s">
        <v>451</v>
      </c>
      <c r="F4469" s="17" t="s">
        <v>450</v>
      </c>
      <c r="G4469" t="s">
        <v>1608</v>
      </c>
      <c r="H4469" t="s">
        <v>6157</v>
      </c>
      <c r="I4469" t="s">
        <v>4349</v>
      </c>
      <c r="J4469" t="s">
        <v>4350</v>
      </c>
      <c r="K4469" t="s">
        <v>4351</v>
      </c>
      <c r="L4469" t="s">
        <v>6157</v>
      </c>
      <c r="M4469" t="s">
        <v>1608</v>
      </c>
      <c r="N4469" t="s">
        <v>289</v>
      </c>
      <c r="O4469" t="s">
        <v>6157</v>
      </c>
      <c r="P4469" t="s">
        <v>6157</v>
      </c>
      <c r="Q4469" t="s">
        <v>3969</v>
      </c>
      <c r="R4469" t="s">
        <v>6157</v>
      </c>
      <c r="S4469" t="s">
        <v>4354</v>
      </c>
      <c r="T4469" s="4" t="s">
        <v>6173</v>
      </c>
      <c r="U4469" s="4" t="s">
        <v>4359</v>
      </c>
      <c r="V4469">
        <v>7</v>
      </c>
      <c r="W4469">
        <v>7</v>
      </c>
      <c r="X4469" t="s">
        <v>6157</v>
      </c>
      <c r="Y4469" t="s">
        <v>6157</v>
      </c>
      <c r="Z4469" t="s">
        <v>1366</v>
      </c>
      <c r="AA4469" t="s">
        <v>1388</v>
      </c>
      <c r="AB4469" t="s">
        <v>1376</v>
      </c>
      <c r="AC4469" t="s">
        <v>4353</v>
      </c>
      <c r="AD4469" t="s">
        <v>6157</v>
      </c>
      <c r="AE4469" t="s">
        <v>6157</v>
      </c>
      <c r="AF4469" t="s">
        <v>6157</v>
      </c>
      <c r="AG4469" t="s">
        <v>6157</v>
      </c>
      <c r="AH4469" t="s">
        <v>6157</v>
      </c>
      <c r="AI4469" t="s">
        <v>6157</v>
      </c>
      <c r="AJ4469" t="s">
        <v>6457</v>
      </c>
      <c r="AK4469" t="s">
        <v>1395</v>
      </c>
      <c r="AL4469" t="s">
        <v>5411</v>
      </c>
      <c r="AM4469" t="s">
        <v>1394</v>
      </c>
      <c r="AN4469" t="s">
        <v>4353</v>
      </c>
      <c r="AO4469" s="29">
        <v>8</v>
      </c>
      <c r="AP4469">
        <v>-27.145082680000002</v>
      </c>
      <c r="AQ4469">
        <v>-109.32971478</v>
      </c>
      <c r="AR4469" t="s">
        <v>289</v>
      </c>
      <c r="AS4469">
        <v>0.5</v>
      </c>
      <c r="AT4469" t="s">
        <v>5394</v>
      </c>
      <c r="AU4469" t="s">
        <v>7017</v>
      </c>
      <c r="AV4469" t="s">
        <v>4353</v>
      </c>
      <c r="AW4469" t="s">
        <v>4353</v>
      </c>
      <c r="AX4469" t="s">
        <v>4353</v>
      </c>
      <c r="AY4469">
        <v>1700</v>
      </c>
      <c r="AZ4469">
        <v>1800</v>
      </c>
      <c r="BA4469" t="s">
        <v>7018</v>
      </c>
      <c r="BB4469" t="s">
        <v>4785</v>
      </c>
      <c r="BC4469" t="s">
        <v>6157</v>
      </c>
      <c r="BH4469" t="s">
        <v>295</v>
      </c>
      <c r="BI4469" t="s">
        <v>7254</v>
      </c>
      <c r="BJ4469" t="s">
        <v>6500</v>
      </c>
      <c r="BK4469" t="s">
        <v>1539</v>
      </c>
      <c r="BL4469" s="7" t="s">
        <v>1538</v>
      </c>
      <c r="BQ4469" t="s">
        <v>5399</v>
      </c>
      <c r="BR4469">
        <v>1</v>
      </c>
      <c r="BS4469" t="s">
        <v>6568</v>
      </c>
      <c r="BT4469" t="s">
        <v>5400</v>
      </c>
      <c r="BW4469">
        <v>-19.899999999999999</v>
      </c>
      <c r="BY4469">
        <v>10.6</v>
      </c>
      <c r="CB4469">
        <v>3.3</v>
      </c>
      <c r="CC4469">
        <v>40.1</v>
      </c>
      <c r="CD4469">
        <v>14.1</v>
      </c>
      <c r="CI4469" s="5"/>
    </row>
    <row r="4470" spans="1:87" ht="16" customHeight="1">
      <c r="A4470">
        <v>4469</v>
      </c>
      <c r="B4470" t="s">
        <v>7221</v>
      </c>
      <c r="C4470" s="2">
        <v>44970</v>
      </c>
      <c r="E4470" s="17" t="s">
        <v>449</v>
      </c>
      <c r="F4470" s="17" t="s">
        <v>448</v>
      </c>
      <c r="G4470" t="s">
        <v>1608</v>
      </c>
      <c r="H4470" t="s">
        <v>6157</v>
      </c>
      <c r="I4470" t="s">
        <v>4349</v>
      </c>
      <c r="J4470" t="s">
        <v>4350</v>
      </c>
      <c r="K4470" t="s">
        <v>4351</v>
      </c>
      <c r="L4470" t="s">
        <v>6157</v>
      </c>
      <c r="M4470" t="s">
        <v>1608</v>
      </c>
      <c r="N4470" t="s">
        <v>289</v>
      </c>
      <c r="O4470" t="s">
        <v>6157</v>
      </c>
      <c r="P4470" t="s">
        <v>6157</v>
      </c>
      <c r="Q4470" t="s">
        <v>3969</v>
      </c>
      <c r="R4470" t="s">
        <v>6157</v>
      </c>
      <c r="S4470" t="s">
        <v>229</v>
      </c>
      <c r="T4470" s="4" t="s">
        <v>7031</v>
      </c>
      <c r="U4470" s="4" t="s">
        <v>4367</v>
      </c>
      <c r="V4470">
        <v>40</v>
      </c>
      <c r="W4470">
        <v>80</v>
      </c>
      <c r="X4470" t="s">
        <v>6157</v>
      </c>
      <c r="Y4470" t="s">
        <v>6157</v>
      </c>
      <c r="Z4470" t="s">
        <v>1366</v>
      </c>
      <c r="AA4470" t="s">
        <v>1388</v>
      </c>
      <c r="AB4470" t="s">
        <v>250</v>
      </c>
      <c r="AC4470" t="s">
        <v>4353</v>
      </c>
      <c r="AD4470" t="s">
        <v>6157</v>
      </c>
      <c r="AE4470" t="s">
        <v>6157</v>
      </c>
      <c r="AF4470" t="s">
        <v>6157</v>
      </c>
      <c r="AG4470" t="s">
        <v>6157</v>
      </c>
      <c r="AH4470" t="s">
        <v>6157</v>
      </c>
      <c r="AI4470" t="s">
        <v>6157</v>
      </c>
      <c r="AJ4470" t="s">
        <v>6457</v>
      </c>
      <c r="AK4470" t="s">
        <v>1403</v>
      </c>
      <c r="AL4470" t="s">
        <v>5411</v>
      </c>
      <c r="AM4470" t="s">
        <v>1394</v>
      </c>
      <c r="AN4470" t="s">
        <v>4353</v>
      </c>
      <c r="AO4470" s="29">
        <v>7</v>
      </c>
      <c r="AP4470">
        <v>-27.147679459999999</v>
      </c>
      <c r="AQ4470">
        <v>-109.33246136</v>
      </c>
      <c r="AR4470" t="s">
        <v>289</v>
      </c>
      <c r="AS4470">
        <v>0.5</v>
      </c>
      <c r="AT4470" t="s">
        <v>5393</v>
      </c>
      <c r="AU4470" t="s">
        <v>274</v>
      </c>
      <c r="AV4470" t="s">
        <v>4353</v>
      </c>
      <c r="AW4470" t="s">
        <v>4353</v>
      </c>
      <c r="AX4470" t="s">
        <v>4353</v>
      </c>
      <c r="AY4470">
        <v>1600</v>
      </c>
      <c r="AZ4470">
        <v>1800</v>
      </c>
      <c r="BA4470" t="s">
        <v>290</v>
      </c>
      <c r="BB4470" t="s">
        <v>4785</v>
      </c>
      <c r="BC4470" t="s">
        <v>6157</v>
      </c>
      <c r="BH4470" t="s">
        <v>1535</v>
      </c>
      <c r="BI4470" t="s">
        <v>7254</v>
      </c>
      <c r="BJ4470" t="s">
        <v>6500</v>
      </c>
      <c r="BK4470" t="s">
        <v>1539</v>
      </c>
      <c r="BL4470" s="7" t="s">
        <v>1538</v>
      </c>
      <c r="BQ4470" t="s">
        <v>5399</v>
      </c>
      <c r="BR4470">
        <v>1</v>
      </c>
      <c r="BS4470" t="s">
        <v>6568</v>
      </c>
      <c r="BT4470" t="s">
        <v>5400</v>
      </c>
      <c r="BW4470">
        <v>-18.2</v>
      </c>
      <c r="BY4470">
        <v>13.5</v>
      </c>
      <c r="CB4470">
        <v>3.3</v>
      </c>
      <c r="CC4470">
        <v>36.700000000000003</v>
      </c>
      <c r="CD4470">
        <v>12.8</v>
      </c>
      <c r="CI4470" s="5"/>
    </row>
    <row r="4471" spans="1:87" ht="16" customHeight="1">
      <c r="A4471">
        <v>4470</v>
      </c>
      <c r="B4471" t="s">
        <v>7221</v>
      </c>
      <c r="C4471" s="2">
        <v>44970</v>
      </c>
      <c r="E4471" s="17" t="s">
        <v>447</v>
      </c>
      <c r="F4471" s="17" t="s">
        <v>446</v>
      </c>
      <c r="G4471" t="s">
        <v>1608</v>
      </c>
      <c r="H4471" t="s">
        <v>6157</v>
      </c>
      <c r="I4471" t="s">
        <v>4349</v>
      </c>
      <c r="J4471" t="s">
        <v>4350</v>
      </c>
      <c r="K4471" t="s">
        <v>4351</v>
      </c>
      <c r="L4471" t="s">
        <v>6157</v>
      </c>
      <c r="M4471" t="s">
        <v>1608</v>
      </c>
      <c r="N4471" t="s">
        <v>289</v>
      </c>
      <c r="O4471" t="s">
        <v>6157</v>
      </c>
      <c r="P4471" t="s">
        <v>6157</v>
      </c>
      <c r="Q4471" t="s">
        <v>3969</v>
      </c>
      <c r="R4471" t="s">
        <v>6157</v>
      </c>
      <c r="S4471" t="s">
        <v>229</v>
      </c>
      <c r="T4471" s="4" t="s">
        <v>6208</v>
      </c>
      <c r="U4471" s="4" t="s">
        <v>4365</v>
      </c>
      <c r="V4471">
        <v>30</v>
      </c>
      <c r="W4471">
        <v>40</v>
      </c>
      <c r="X4471" t="s">
        <v>6157</v>
      </c>
      <c r="Y4471" t="s">
        <v>6157</v>
      </c>
      <c r="Z4471" t="s">
        <v>1366</v>
      </c>
      <c r="AA4471" t="s">
        <v>1388</v>
      </c>
      <c r="AB4471" t="s">
        <v>250</v>
      </c>
      <c r="AC4471" t="s">
        <v>4353</v>
      </c>
      <c r="AD4471" t="s">
        <v>6157</v>
      </c>
      <c r="AE4471" t="s">
        <v>6157</v>
      </c>
      <c r="AF4471" t="s">
        <v>6157</v>
      </c>
      <c r="AG4471" t="s">
        <v>6157</v>
      </c>
      <c r="AH4471" t="s">
        <v>6157</v>
      </c>
      <c r="AI4471" t="s">
        <v>6157</v>
      </c>
      <c r="AJ4471" t="s">
        <v>6457</v>
      </c>
      <c r="AK4471" t="s">
        <v>1395</v>
      </c>
      <c r="AL4471" t="s">
        <v>5411</v>
      </c>
      <c r="AM4471" t="s">
        <v>1394</v>
      </c>
      <c r="AN4471" t="s">
        <v>4353</v>
      </c>
      <c r="AO4471" s="29">
        <v>8</v>
      </c>
      <c r="AP4471">
        <v>-27.145082680000002</v>
      </c>
      <c r="AQ4471">
        <v>-109.32971478</v>
      </c>
      <c r="AR4471" t="s">
        <v>289</v>
      </c>
      <c r="AS4471">
        <v>0.5</v>
      </c>
      <c r="AT4471" t="s">
        <v>5394</v>
      </c>
      <c r="AU4471" t="s">
        <v>7017</v>
      </c>
      <c r="AV4471" t="s">
        <v>4353</v>
      </c>
      <c r="AW4471" t="s">
        <v>4353</v>
      </c>
      <c r="AX4471" t="s">
        <v>4353</v>
      </c>
      <c r="AY4471">
        <v>1700</v>
      </c>
      <c r="AZ4471">
        <v>1800</v>
      </c>
      <c r="BA4471" t="s">
        <v>7018</v>
      </c>
      <c r="BB4471" t="s">
        <v>4785</v>
      </c>
      <c r="BC4471" t="s">
        <v>6157</v>
      </c>
      <c r="BH4471" t="s">
        <v>295</v>
      </c>
      <c r="BI4471" t="s">
        <v>7254</v>
      </c>
      <c r="BJ4471" t="s">
        <v>6500</v>
      </c>
      <c r="BK4471" t="s">
        <v>1539</v>
      </c>
      <c r="BL4471" s="7" t="s">
        <v>1538</v>
      </c>
      <c r="BQ4471" t="s">
        <v>5399</v>
      </c>
      <c r="BR4471">
        <v>1</v>
      </c>
      <c r="BS4471" t="s">
        <v>6568</v>
      </c>
      <c r="BT4471" t="s">
        <v>5400</v>
      </c>
      <c r="BW4471">
        <v>-18.100000000000001</v>
      </c>
      <c r="BY4471">
        <v>13.9</v>
      </c>
      <c r="CB4471">
        <v>3.4</v>
      </c>
      <c r="CC4471">
        <v>39.5</v>
      </c>
      <c r="CD4471">
        <v>13.6</v>
      </c>
      <c r="CI4471" s="5"/>
    </row>
    <row r="4472" spans="1:87" ht="16" customHeight="1">
      <c r="A4472">
        <v>4471</v>
      </c>
      <c r="B4472" t="s">
        <v>7221</v>
      </c>
      <c r="C4472" s="2">
        <v>44970</v>
      </c>
      <c r="E4472" s="17" t="s">
        <v>445</v>
      </c>
      <c r="F4472" s="17" t="s">
        <v>444</v>
      </c>
      <c r="G4472" t="s">
        <v>1608</v>
      </c>
      <c r="H4472" t="s">
        <v>6157</v>
      </c>
      <c r="I4472" t="s">
        <v>4349</v>
      </c>
      <c r="J4472" t="s">
        <v>4350</v>
      </c>
      <c r="K4472" t="s">
        <v>4351</v>
      </c>
      <c r="L4472" t="s">
        <v>6157</v>
      </c>
      <c r="M4472" t="s">
        <v>1608</v>
      </c>
      <c r="N4472" t="s">
        <v>289</v>
      </c>
      <c r="O4472" t="s">
        <v>6157</v>
      </c>
      <c r="P4472" t="s">
        <v>6157</v>
      </c>
      <c r="Q4472" t="s">
        <v>3969</v>
      </c>
      <c r="R4472" t="s">
        <v>6157</v>
      </c>
      <c r="S4472" t="s">
        <v>229</v>
      </c>
      <c r="T4472" s="4" t="s">
        <v>6208</v>
      </c>
      <c r="U4472" s="4" t="s">
        <v>4365</v>
      </c>
      <c r="V4472">
        <v>30</v>
      </c>
      <c r="W4472">
        <v>40</v>
      </c>
      <c r="X4472" t="s">
        <v>6157</v>
      </c>
      <c r="Y4472" t="s">
        <v>6157</v>
      </c>
      <c r="Z4472" t="s">
        <v>1366</v>
      </c>
      <c r="AA4472" t="s">
        <v>1388</v>
      </c>
      <c r="AB4472" t="s">
        <v>250</v>
      </c>
      <c r="AC4472" t="s">
        <v>4353</v>
      </c>
      <c r="AD4472" t="s">
        <v>6157</v>
      </c>
      <c r="AE4472" t="s">
        <v>6157</v>
      </c>
      <c r="AF4472" t="s">
        <v>6157</v>
      </c>
      <c r="AG4472" t="s">
        <v>6157</v>
      </c>
      <c r="AH4472" t="s">
        <v>6157</v>
      </c>
      <c r="AI4472" t="s">
        <v>6157</v>
      </c>
      <c r="AJ4472" t="s">
        <v>6457</v>
      </c>
      <c r="AK4472" t="s">
        <v>1402</v>
      </c>
      <c r="AL4472" t="s">
        <v>5406</v>
      </c>
      <c r="AM4472" t="s">
        <v>1394</v>
      </c>
      <c r="AN4472" t="s">
        <v>4353</v>
      </c>
      <c r="AO4472" s="29">
        <v>13</v>
      </c>
      <c r="AP4472">
        <v>-27.074106130000001</v>
      </c>
      <c r="AQ4472">
        <v>-109.32325602</v>
      </c>
      <c r="AR4472" t="s">
        <v>289</v>
      </c>
      <c r="AS4472">
        <v>0.5</v>
      </c>
      <c r="AT4472" t="s">
        <v>5404</v>
      </c>
      <c r="AU4472" t="s">
        <v>274</v>
      </c>
      <c r="AV4472" t="s">
        <v>4353</v>
      </c>
      <c r="AW4472" t="s">
        <v>4353</v>
      </c>
      <c r="AX4472" t="s">
        <v>4353</v>
      </c>
      <c r="AY4472">
        <v>1400</v>
      </c>
      <c r="AZ4472">
        <v>1800</v>
      </c>
      <c r="BA4472" t="s">
        <v>290</v>
      </c>
      <c r="BB4472" t="s">
        <v>4785</v>
      </c>
      <c r="BC4472" t="s">
        <v>6157</v>
      </c>
      <c r="BH4472" t="s">
        <v>1535</v>
      </c>
      <c r="BI4472" t="s">
        <v>7254</v>
      </c>
      <c r="BJ4472" t="s">
        <v>6500</v>
      </c>
      <c r="BK4472" t="s">
        <v>1539</v>
      </c>
      <c r="BL4472" s="7" t="s">
        <v>1538</v>
      </c>
      <c r="BQ4472" t="s">
        <v>5399</v>
      </c>
      <c r="BR4472">
        <v>1</v>
      </c>
      <c r="BS4472" t="s">
        <v>6568</v>
      </c>
      <c r="BT4472" t="s">
        <v>5400</v>
      </c>
      <c r="BW4472">
        <v>-17.600000000000001</v>
      </c>
      <c r="BY4472">
        <v>14.3</v>
      </c>
      <c r="CB4472">
        <v>3.3</v>
      </c>
      <c r="CC4472">
        <v>38.299999999999997</v>
      </c>
      <c r="CD4472">
        <v>13.5</v>
      </c>
      <c r="CI4472" s="5"/>
    </row>
    <row r="4473" spans="1:87" ht="16" customHeight="1">
      <c r="A4473">
        <v>4472</v>
      </c>
      <c r="B4473" t="s">
        <v>7221</v>
      </c>
      <c r="C4473" s="2">
        <v>44970</v>
      </c>
      <c r="E4473" s="17" t="s">
        <v>443</v>
      </c>
      <c r="F4473" s="17" t="s">
        <v>442</v>
      </c>
      <c r="G4473" t="s">
        <v>1608</v>
      </c>
      <c r="H4473" t="s">
        <v>6157</v>
      </c>
      <c r="I4473" t="s">
        <v>4349</v>
      </c>
      <c r="J4473" t="s">
        <v>4350</v>
      </c>
      <c r="K4473" t="s">
        <v>4351</v>
      </c>
      <c r="L4473" t="s">
        <v>6157</v>
      </c>
      <c r="M4473" t="s">
        <v>1608</v>
      </c>
      <c r="N4473" t="s">
        <v>289</v>
      </c>
      <c r="O4473" t="s">
        <v>6157</v>
      </c>
      <c r="P4473" t="s">
        <v>6157</v>
      </c>
      <c r="Q4473" t="s">
        <v>3969</v>
      </c>
      <c r="R4473" t="s">
        <v>6157</v>
      </c>
      <c r="S4473" t="s">
        <v>4354</v>
      </c>
      <c r="T4473" s="4" t="s">
        <v>5780</v>
      </c>
      <c r="U4473" s="4" t="s">
        <v>4356</v>
      </c>
      <c r="V4473">
        <v>3</v>
      </c>
      <c r="W4473">
        <v>3</v>
      </c>
      <c r="X4473" t="s">
        <v>6157</v>
      </c>
      <c r="Y4473" t="s">
        <v>6157</v>
      </c>
      <c r="Z4473" t="s">
        <v>1366</v>
      </c>
      <c r="AA4473" t="s">
        <v>1388</v>
      </c>
      <c r="AB4473" t="s">
        <v>1376</v>
      </c>
      <c r="AC4473" t="s">
        <v>4353</v>
      </c>
      <c r="AD4473" t="s">
        <v>6157</v>
      </c>
      <c r="AE4473" t="s">
        <v>6157</v>
      </c>
      <c r="AF4473" t="s">
        <v>6157</v>
      </c>
      <c r="AG4473" t="s">
        <v>6157</v>
      </c>
      <c r="AH4473" t="s">
        <v>6157</v>
      </c>
      <c r="AI4473" t="s">
        <v>6157</v>
      </c>
      <c r="AJ4473" t="s">
        <v>6457</v>
      </c>
      <c r="AK4473" t="s">
        <v>1402</v>
      </c>
      <c r="AL4473" t="s">
        <v>5406</v>
      </c>
      <c r="AM4473" t="s">
        <v>1394</v>
      </c>
      <c r="AN4473" t="s">
        <v>4353</v>
      </c>
      <c r="AO4473" s="29">
        <v>13</v>
      </c>
      <c r="AP4473">
        <v>-27.074106130000001</v>
      </c>
      <c r="AQ4473">
        <v>-109.32325602</v>
      </c>
      <c r="AR4473" t="s">
        <v>289</v>
      </c>
      <c r="AS4473">
        <v>0.5</v>
      </c>
      <c r="AT4473" t="s">
        <v>5404</v>
      </c>
      <c r="AU4473" t="s">
        <v>274</v>
      </c>
      <c r="AV4473" t="s">
        <v>4353</v>
      </c>
      <c r="AW4473" t="s">
        <v>4353</v>
      </c>
      <c r="AX4473" t="s">
        <v>4353</v>
      </c>
      <c r="AY4473">
        <v>1400</v>
      </c>
      <c r="AZ4473">
        <v>1800</v>
      </c>
      <c r="BA4473" t="s">
        <v>290</v>
      </c>
      <c r="BB4473" t="s">
        <v>4785</v>
      </c>
      <c r="BC4473" t="s">
        <v>6157</v>
      </c>
      <c r="BH4473" t="s">
        <v>1535</v>
      </c>
      <c r="BI4473" t="s">
        <v>7254</v>
      </c>
      <c r="BJ4473" t="s">
        <v>6500</v>
      </c>
      <c r="BK4473" t="s">
        <v>1539</v>
      </c>
      <c r="BL4473" s="7" t="s">
        <v>1538</v>
      </c>
      <c r="BQ4473" t="s">
        <v>5399</v>
      </c>
      <c r="BR4473">
        <v>1</v>
      </c>
      <c r="BS4473" t="s">
        <v>6568</v>
      </c>
      <c r="BT4473" t="s">
        <v>5400</v>
      </c>
      <c r="BW4473"/>
      <c r="BY4473"/>
      <c r="CB4473">
        <v>4.2</v>
      </c>
      <c r="CC4473">
        <v>13.8</v>
      </c>
      <c r="CD4473">
        <v>3.9</v>
      </c>
      <c r="CI4473" s="5"/>
    </row>
    <row r="4474" spans="1:87" ht="16" customHeight="1">
      <c r="A4474">
        <v>4473</v>
      </c>
      <c r="B4474" t="s">
        <v>7221</v>
      </c>
      <c r="C4474" s="2">
        <v>44970</v>
      </c>
      <c r="E4474" s="17" t="s">
        <v>441</v>
      </c>
      <c r="F4474" s="17" t="s">
        <v>440</v>
      </c>
      <c r="G4474" t="s">
        <v>1608</v>
      </c>
      <c r="H4474" t="s">
        <v>6157</v>
      </c>
      <c r="I4474" t="s">
        <v>4349</v>
      </c>
      <c r="J4474" t="s">
        <v>4350</v>
      </c>
      <c r="K4474" t="s">
        <v>4351</v>
      </c>
      <c r="L4474" t="s">
        <v>6157</v>
      </c>
      <c r="M4474" t="s">
        <v>1608</v>
      </c>
      <c r="N4474" t="s">
        <v>289</v>
      </c>
      <c r="O4474" t="s">
        <v>6157</v>
      </c>
      <c r="P4474" t="s">
        <v>6157</v>
      </c>
      <c r="Q4474" t="s">
        <v>3969</v>
      </c>
      <c r="R4474" t="s">
        <v>6157</v>
      </c>
      <c r="S4474" t="s">
        <v>231</v>
      </c>
      <c r="T4474" s="4" t="s">
        <v>7043</v>
      </c>
      <c r="U4474" s="4" t="s">
        <v>239</v>
      </c>
      <c r="V4474">
        <v>15</v>
      </c>
      <c r="W4474">
        <v>15</v>
      </c>
      <c r="X4474" t="s">
        <v>6157</v>
      </c>
      <c r="Y4474" t="s">
        <v>6157</v>
      </c>
      <c r="Z4474" t="s">
        <v>1366</v>
      </c>
      <c r="AA4474" t="s">
        <v>1388</v>
      </c>
      <c r="AB4474" t="s">
        <v>223</v>
      </c>
      <c r="AC4474" t="s">
        <v>4353</v>
      </c>
      <c r="AD4474" t="s">
        <v>6157</v>
      </c>
      <c r="AE4474" t="s">
        <v>6157</v>
      </c>
      <c r="AF4474" t="s">
        <v>6157</v>
      </c>
      <c r="AG4474" t="s">
        <v>6157</v>
      </c>
      <c r="AH4474" t="s">
        <v>6157</v>
      </c>
      <c r="AI4474" t="s">
        <v>6157</v>
      </c>
      <c r="AJ4474" t="s">
        <v>6457</v>
      </c>
      <c r="AK4474" t="s">
        <v>1404</v>
      </c>
      <c r="AL4474" t="s">
        <v>5411</v>
      </c>
      <c r="AM4474" t="s">
        <v>1394</v>
      </c>
      <c r="AN4474" t="s">
        <v>4353</v>
      </c>
      <c r="AO4474" s="29">
        <v>8</v>
      </c>
      <c r="AP4474">
        <v>-27.160843830000001</v>
      </c>
      <c r="AQ4474">
        <v>-109.35046971</v>
      </c>
      <c r="AR4474" t="s">
        <v>289</v>
      </c>
      <c r="AS4474">
        <v>1</v>
      </c>
      <c r="AT4474" t="s">
        <v>5393</v>
      </c>
      <c r="AU4474" t="s">
        <v>274</v>
      </c>
      <c r="AV4474" t="s">
        <v>4353</v>
      </c>
      <c r="AW4474" t="s">
        <v>4353</v>
      </c>
      <c r="AX4474" t="s">
        <v>4353</v>
      </c>
      <c r="AY4474">
        <v>1650</v>
      </c>
      <c r="AZ4474">
        <v>1800</v>
      </c>
      <c r="BA4474" t="s">
        <v>1533</v>
      </c>
      <c r="BB4474" t="s">
        <v>4785</v>
      </c>
      <c r="BC4474" t="s">
        <v>6157</v>
      </c>
      <c r="BH4474" t="s">
        <v>1535</v>
      </c>
      <c r="BI4474" t="s">
        <v>7254</v>
      </c>
      <c r="BJ4474" t="s">
        <v>6500</v>
      </c>
      <c r="BK4474" t="s">
        <v>1539</v>
      </c>
      <c r="BL4474" s="7" t="s">
        <v>1538</v>
      </c>
      <c r="BQ4474" t="s">
        <v>5399</v>
      </c>
      <c r="BR4474">
        <v>1</v>
      </c>
      <c r="BS4474" t="s">
        <v>6568</v>
      </c>
      <c r="BT4474" t="s">
        <v>5400</v>
      </c>
      <c r="BW4474"/>
      <c r="BY4474"/>
      <c r="CB4474">
        <v>5.2</v>
      </c>
      <c r="CC4474">
        <v>20.399999999999999</v>
      </c>
      <c r="CD4474">
        <v>4.5</v>
      </c>
      <c r="CI4474" s="5"/>
    </row>
    <row r="4475" spans="1:87" ht="16" customHeight="1">
      <c r="A4475">
        <v>4474</v>
      </c>
      <c r="B4475" t="s">
        <v>7221</v>
      </c>
      <c r="C4475" s="2">
        <v>44970</v>
      </c>
      <c r="E4475" s="17" t="s">
        <v>439</v>
      </c>
      <c r="F4475" s="17" t="s">
        <v>438</v>
      </c>
      <c r="G4475" t="s">
        <v>1608</v>
      </c>
      <c r="H4475" t="s">
        <v>6157</v>
      </c>
      <c r="I4475" t="s">
        <v>4349</v>
      </c>
      <c r="J4475" t="s">
        <v>4350</v>
      </c>
      <c r="K4475" t="s">
        <v>4351</v>
      </c>
      <c r="L4475" t="s">
        <v>6157</v>
      </c>
      <c r="M4475" t="s">
        <v>1608</v>
      </c>
      <c r="N4475" t="s">
        <v>289</v>
      </c>
      <c r="O4475" t="s">
        <v>6157</v>
      </c>
      <c r="P4475" t="s">
        <v>6157</v>
      </c>
      <c r="Q4475" t="s">
        <v>3969</v>
      </c>
      <c r="R4475" t="s">
        <v>6157</v>
      </c>
      <c r="S4475" t="s">
        <v>4354</v>
      </c>
      <c r="T4475" s="4" t="s">
        <v>7034</v>
      </c>
      <c r="U4475" s="4" t="s">
        <v>4356</v>
      </c>
      <c r="V4475">
        <v>4</v>
      </c>
      <c r="W4475">
        <v>4</v>
      </c>
      <c r="X4475" t="s">
        <v>6157</v>
      </c>
      <c r="Y4475" t="s">
        <v>6157</v>
      </c>
      <c r="Z4475" t="s">
        <v>1366</v>
      </c>
      <c r="AA4475" t="s">
        <v>1388</v>
      </c>
      <c r="AB4475" t="s">
        <v>1376</v>
      </c>
      <c r="AC4475" t="s">
        <v>4353</v>
      </c>
      <c r="AD4475" t="s">
        <v>6157</v>
      </c>
      <c r="AE4475" t="s">
        <v>6157</v>
      </c>
      <c r="AF4475" t="s">
        <v>6157</v>
      </c>
      <c r="AG4475" t="s">
        <v>6157</v>
      </c>
      <c r="AH4475" t="s">
        <v>6157</v>
      </c>
      <c r="AI4475" t="s">
        <v>6157</v>
      </c>
      <c r="AJ4475" t="s">
        <v>6457</v>
      </c>
      <c r="AK4475" t="s">
        <v>1403</v>
      </c>
      <c r="AL4475" t="s">
        <v>5411</v>
      </c>
      <c r="AM4475" t="s">
        <v>1394</v>
      </c>
      <c r="AN4475" t="s">
        <v>4353</v>
      </c>
      <c r="AO4475" s="29">
        <v>7</v>
      </c>
      <c r="AP4475">
        <v>-27.147679459999999</v>
      </c>
      <c r="AQ4475">
        <v>-109.33246136</v>
      </c>
      <c r="AR4475" t="s">
        <v>289</v>
      </c>
      <c r="AS4475">
        <v>0.5</v>
      </c>
      <c r="AT4475" t="s">
        <v>5393</v>
      </c>
      <c r="AU4475" t="s">
        <v>274</v>
      </c>
      <c r="AV4475" t="s">
        <v>4353</v>
      </c>
      <c r="AW4475" t="s">
        <v>4353</v>
      </c>
      <c r="AX4475" t="s">
        <v>4353</v>
      </c>
      <c r="AY4475">
        <v>1600</v>
      </c>
      <c r="AZ4475">
        <v>1800</v>
      </c>
      <c r="BA4475" t="s">
        <v>290</v>
      </c>
      <c r="BB4475" t="s">
        <v>4785</v>
      </c>
      <c r="BC4475" t="s">
        <v>6157</v>
      </c>
      <c r="BH4475" t="s">
        <v>1535</v>
      </c>
      <c r="BI4475" t="s">
        <v>7254</v>
      </c>
      <c r="BJ4475" t="s">
        <v>6500</v>
      </c>
      <c r="BK4475" t="s">
        <v>1539</v>
      </c>
      <c r="BL4475" s="7" t="s">
        <v>1538</v>
      </c>
      <c r="BQ4475" t="s">
        <v>5399</v>
      </c>
      <c r="BR4475">
        <v>1</v>
      </c>
      <c r="BS4475" t="s">
        <v>6568</v>
      </c>
      <c r="BT4475" t="s">
        <v>5400</v>
      </c>
      <c r="BW4475">
        <v>-17.8</v>
      </c>
      <c r="BY4475">
        <v>15.4</v>
      </c>
      <c r="CB4475">
        <v>3.6</v>
      </c>
      <c r="CC4475">
        <v>32.700000000000003</v>
      </c>
      <c r="CD4475">
        <v>10.6</v>
      </c>
      <c r="CI4475" s="5"/>
    </row>
    <row r="4476" spans="1:87" ht="16" customHeight="1">
      <c r="A4476">
        <v>4475</v>
      </c>
      <c r="B4476" t="s">
        <v>7221</v>
      </c>
      <c r="C4476" s="2">
        <v>44970</v>
      </c>
      <c r="E4476" s="17" t="s">
        <v>437</v>
      </c>
      <c r="F4476" s="17" t="s">
        <v>436</v>
      </c>
      <c r="G4476" t="s">
        <v>1608</v>
      </c>
      <c r="H4476" t="s">
        <v>6157</v>
      </c>
      <c r="I4476" t="s">
        <v>4349</v>
      </c>
      <c r="J4476" t="s">
        <v>4350</v>
      </c>
      <c r="K4476" t="s">
        <v>4351</v>
      </c>
      <c r="L4476" t="s">
        <v>6157</v>
      </c>
      <c r="M4476" t="s">
        <v>1608</v>
      </c>
      <c r="N4476" t="s">
        <v>289</v>
      </c>
      <c r="O4476" t="s">
        <v>6157</v>
      </c>
      <c r="P4476" t="s">
        <v>6157</v>
      </c>
      <c r="Q4476" t="s">
        <v>3969</v>
      </c>
      <c r="R4476" t="s">
        <v>6157</v>
      </c>
      <c r="S4476" t="s">
        <v>230</v>
      </c>
      <c r="T4476" s="4" t="s">
        <v>6208</v>
      </c>
      <c r="U4476" s="4" t="s">
        <v>4365</v>
      </c>
      <c r="V4476">
        <v>30</v>
      </c>
      <c r="W4476">
        <v>40</v>
      </c>
      <c r="X4476" t="s">
        <v>6157</v>
      </c>
      <c r="Y4476" t="s">
        <v>6157</v>
      </c>
      <c r="Z4476" t="s">
        <v>1366</v>
      </c>
      <c r="AA4476" t="s">
        <v>1388</v>
      </c>
      <c r="AB4476" t="s">
        <v>250</v>
      </c>
      <c r="AC4476" t="s">
        <v>4353</v>
      </c>
      <c r="AD4476" t="s">
        <v>6157</v>
      </c>
      <c r="AE4476" t="s">
        <v>6157</v>
      </c>
      <c r="AF4476" t="s">
        <v>6157</v>
      </c>
      <c r="AG4476" t="s">
        <v>6157</v>
      </c>
      <c r="AH4476" t="s">
        <v>6157</v>
      </c>
      <c r="AI4476" t="s">
        <v>6157</v>
      </c>
      <c r="AJ4476" t="s">
        <v>6457</v>
      </c>
      <c r="AK4476" t="s">
        <v>1402</v>
      </c>
      <c r="AL4476" t="s">
        <v>5406</v>
      </c>
      <c r="AM4476" t="s">
        <v>1394</v>
      </c>
      <c r="AN4476" t="s">
        <v>4353</v>
      </c>
      <c r="AO4476" s="29">
        <v>13</v>
      </c>
      <c r="AP4476">
        <v>-27.074106130000001</v>
      </c>
      <c r="AQ4476">
        <v>-109.32325602</v>
      </c>
      <c r="AR4476" t="s">
        <v>289</v>
      </c>
      <c r="AS4476">
        <v>0.5</v>
      </c>
      <c r="AT4476" t="s">
        <v>5404</v>
      </c>
      <c r="AU4476" t="s">
        <v>274</v>
      </c>
      <c r="AV4476" t="s">
        <v>4353</v>
      </c>
      <c r="AW4476" t="s">
        <v>4353</v>
      </c>
      <c r="AX4476" t="s">
        <v>4353</v>
      </c>
      <c r="AY4476">
        <v>1400</v>
      </c>
      <c r="AZ4476">
        <v>1800</v>
      </c>
      <c r="BA4476" t="s">
        <v>290</v>
      </c>
      <c r="BB4476" t="s">
        <v>4785</v>
      </c>
      <c r="BC4476" t="s">
        <v>6157</v>
      </c>
      <c r="BH4476" t="s">
        <v>1535</v>
      </c>
      <c r="BI4476" t="s">
        <v>7254</v>
      </c>
      <c r="BJ4476" t="s">
        <v>6500</v>
      </c>
      <c r="BK4476" t="s">
        <v>1539</v>
      </c>
      <c r="BL4476" s="7" t="s">
        <v>1538</v>
      </c>
      <c r="BQ4476" t="s">
        <v>5399</v>
      </c>
      <c r="BR4476">
        <v>1</v>
      </c>
      <c r="BS4476" t="s">
        <v>6568</v>
      </c>
      <c r="BT4476" t="s">
        <v>5400</v>
      </c>
      <c r="BW4476"/>
      <c r="BY4476"/>
      <c r="CB4476">
        <v>3.8</v>
      </c>
      <c r="CC4476">
        <v>16.600000000000001</v>
      </c>
      <c r="CD4476">
        <v>5.0999999999999996</v>
      </c>
      <c r="CI4476" s="5"/>
    </row>
    <row r="4477" spans="1:87" ht="16" customHeight="1">
      <c r="A4477">
        <v>4476</v>
      </c>
      <c r="B4477" t="s">
        <v>7221</v>
      </c>
      <c r="C4477" s="2">
        <v>44970</v>
      </c>
      <c r="D4477" t="s">
        <v>1507</v>
      </c>
      <c r="E4477" s="17" t="s">
        <v>435</v>
      </c>
      <c r="F4477" s="17">
        <v>4</v>
      </c>
      <c r="G4477" t="s">
        <v>1608</v>
      </c>
      <c r="H4477" t="s">
        <v>6157</v>
      </c>
      <c r="I4477" t="s">
        <v>4349</v>
      </c>
      <c r="J4477" t="s">
        <v>4350</v>
      </c>
      <c r="K4477" t="s">
        <v>4351</v>
      </c>
      <c r="L4477" t="s">
        <v>6157</v>
      </c>
      <c r="M4477" t="s">
        <v>1608</v>
      </c>
      <c r="N4477" t="s">
        <v>289</v>
      </c>
      <c r="O4477" t="s">
        <v>6157</v>
      </c>
      <c r="P4477" t="s">
        <v>6157</v>
      </c>
      <c r="Q4477" t="s">
        <v>3969</v>
      </c>
      <c r="R4477" t="s">
        <v>6157</v>
      </c>
      <c r="S4477" t="s">
        <v>231</v>
      </c>
      <c r="T4477" s="4" t="s">
        <v>233</v>
      </c>
      <c r="U4477" s="4" t="s">
        <v>233</v>
      </c>
      <c r="V4477">
        <v>18</v>
      </c>
      <c r="W4477">
        <v>80</v>
      </c>
      <c r="X4477" t="s">
        <v>6157</v>
      </c>
      <c r="Y4477" t="s">
        <v>6157</v>
      </c>
      <c r="Z4477" t="s">
        <v>1366</v>
      </c>
      <c r="AA4477" t="s">
        <v>1388</v>
      </c>
      <c r="AB4477" t="s">
        <v>1377</v>
      </c>
      <c r="AC4477" t="s">
        <v>4353</v>
      </c>
      <c r="AD4477" t="s">
        <v>6157</v>
      </c>
      <c r="AE4477" t="s">
        <v>6157</v>
      </c>
      <c r="AF4477" t="s">
        <v>6157</v>
      </c>
      <c r="AG4477" t="s">
        <v>6157</v>
      </c>
      <c r="AH4477" t="s">
        <v>6157</v>
      </c>
      <c r="AI4477" t="s">
        <v>6157</v>
      </c>
      <c r="AJ4477" t="s">
        <v>6457</v>
      </c>
      <c r="AK4477" t="s">
        <v>4353</v>
      </c>
      <c r="AL4477" t="s">
        <v>4353</v>
      </c>
      <c r="AM4477" t="s">
        <v>1394</v>
      </c>
      <c r="AN4477" t="s">
        <v>4353</v>
      </c>
      <c r="AO4477" s="29">
        <v>169.6995239</v>
      </c>
      <c r="AP4477">
        <v>-27.119</v>
      </c>
      <c r="AQ4477">
        <v>-109.35590000000001</v>
      </c>
      <c r="AR4477" t="s">
        <v>289</v>
      </c>
      <c r="AS4477">
        <v>22</v>
      </c>
      <c r="AT4477" t="s">
        <v>6468</v>
      </c>
      <c r="AU4477" t="s">
        <v>4353</v>
      </c>
      <c r="AV4477" t="s">
        <v>4353</v>
      </c>
      <c r="AW4477" t="s">
        <v>4353</v>
      </c>
      <c r="AX4477" t="s">
        <v>4353</v>
      </c>
      <c r="AY4477">
        <v>1800</v>
      </c>
      <c r="BA4477" t="s">
        <v>4353</v>
      </c>
      <c r="BB4477" t="s">
        <v>4785</v>
      </c>
      <c r="BC4477" t="s">
        <v>6157</v>
      </c>
      <c r="BH4477" t="s">
        <v>295</v>
      </c>
      <c r="BI4477" t="s">
        <v>7254</v>
      </c>
      <c r="BJ4477" t="s">
        <v>6500</v>
      </c>
      <c r="BK4477" t="s">
        <v>1539</v>
      </c>
      <c r="BL4477" s="7" t="s">
        <v>1538</v>
      </c>
      <c r="BQ4477" t="s">
        <v>5399</v>
      </c>
      <c r="BR4477">
        <v>1</v>
      </c>
      <c r="BS4477" t="s">
        <v>6568</v>
      </c>
      <c r="BT4477" t="s">
        <v>5400</v>
      </c>
      <c r="BW4477">
        <v>-18.8</v>
      </c>
      <c r="BY4477">
        <v>11.5</v>
      </c>
      <c r="CB4477">
        <v>3.5</v>
      </c>
      <c r="CC4477">
        <v>39.5</v>
      </c>
      <c r="CD4477">
        <v>13.2</v>
      </c>
      <c r="CI4477" s="5"/>
    </row>
    <row r="4478" spans="1:87" ht="16" customHeight="1">
      <c r="A4478">
        <v>4477</v>
      </c>
      <c r="B4478" t="s">
        <v>7221</v>
      </c>
      <c r="C4478" s="2">
        <v>44970</v>
      </c>
      <c r="D4478" t="s">
        <v>1507</v>
      </c>
      <c r="E4478" s="17" t="s">
        <v>434</v>
      </c>
      <c r="F4478" s="17">
        <v>8</v>
      </c>
      <c r="G4478" t="s">
        <v>1608</v>
      </c>
      <c r="H4478" t="s">
        <v>6157</v>
      </c>
      <c r="I4478" t="s">
        <v>4349</v>
      </c>
      <c r="J4478" t="s">
        <v>4350</v>
      </c>
      <c r="K4478" t="s">
        <v>4351</v>
      </c>
      <c r="L4478" t="s">
        <v>6157</v>
      </c>
      <c r="M4478" t="s">
        <v>1608</v>
      </c>
      <c r="N4478" t="s">
        <v>289</v>
      </c>
      <c r="O4478" t="s">
        <v>6157</v>
      </c>
      <c r="P4478" t="s">
        <v>6157</v>
      </c>
      <c r="Q4478" t="s">
        <v>3969</v>
      </c>
      <c r="R4478" t="s">
        <v>6157</v>
      </c>
      <c r="S4478" t="s">
        <v>231</v>
      </c>
      <c r="T4478" s="4" t="s">
        <v>233</v>
      </c>
      <c r="U4478" s="4" t="s">
        <v>233</v>
      </c>
      <c r="V4478">
        <v>18</v>
      </c>
      <c r="W4478">
        <v>80</v>
      </c>
      <c r="X4478" t="s">
        <v>6157</v>
      </c>
      <c r="Y4478" t="s">
        <v>6157</v>
      </c>
      <c r="Z4478" t="s">
        <v>1366</v>
      </c>
      <c r="AA4478" t="s">
        <v>1388</v>
      </c>
      <c r="AB4478" t="s">
        <v>1377</v>
      </c>
      <c r="AC4478" t="s">
        <v>4353</v>
      </c>
      <c r="AD4478" t="s">
        <v>6157</v>
      </c>
      <c r="AE4478" t="s">
        <v>6157</v>
      </c>
      <c r="AF4478" t="s">
        <v>6157</v>
      </c>
      <c r="AG4478" t="s">
        <v>6157</v>
      </c>
      <c r="AH4478" t="s">
        <v>6157</v>
      </c>
      <c r="AI4478" t="s">
        <v>6157</v>
      </c>
      <c r="AJ4478" t="s">
        <v>6457</v>
      </c>
      <c r="AK4478" t="s">
        <v>4353</v>
      </c>
      <c r="AL4478" t="s">
        <v>4353</v>
      </c>
      <c r="AM4478" t="s">
        <v>1394</v>
      </c>
      <c r="AN4478" t="s">
        <v>4353</v>
      </c>
      <c r="AO4478" s="29">
        <v>170</v>
      </c>
      <c r="AP4478">
        <v>-27.119</v>
      </c>
      <c r="AQ4478">
        <v>-109.35590000000001</v>
      </c>
      <c r="AR4478" t="s">
        <v>289</v>
      </c>
      <c r="AS4478">
        <v>22</v>
      </c>
      <c r="AT4478" t="s">
        <v>6468</v>
      </c>
      <c r="AU4478" t="s">
        <v>4353</v>
      </c>
      <c r="AV4478" t="s">
        <v>4353</v>
      </c>
      <c r="AW4478" t="s">
        <v>4353</v>
      </c>
      <c r="AX4478" t="s">
        <v>4353</v>
      </c>
      <c r="AY4478">
        <v>1800</v>
      </c>
      <c r="BA4478" t="s">
        <v>4353</v>
      </c>
      <c r="BB4478" t="s">
        <v>4785</v>
      </c>
      <c r="BC4478" t="s">
        <v>6157</v>
      </c>
      <c r="BH4478" t="s">
        <v>295</v>
      </c>
      <c r="BI4478" t="s">
        <v>7254</v>
      </c>
      <c r="BJ4478" t="s">
        <v>6500</v>
      </c>
      <c r="BK4478" t="s">
        <v>1539</v>
      </c>
      <c r="BL4478" s="7" t="s">
        <v>1538</v>
      </c>
      <c r="BQ4478" t="s">
        <v>5399</v>
      </c>
      <c r="BR4478">
        <v>1</v>
      </c>
      <c r="BS4478" t="s">
        <v>6568</v>
      </c>
      <c r="BT4478" t="s">
        <v>5400</v>
      </c>
      <c r="BW4478">
        <v>-18.5</v>
      </c>
      <c r="BY4478">
        <v>13</v>
      </c>
      <c r="CB4478">
        <v>3.4</v>
      </c>
      <c r="CC4478">
        <v>38.700000000000003</v>
      </c>
      <c r="CD4478">
        <v>13.1</v>
      </c>
      <c r="CI4478" s="5"/>
    </row>
    <row r="4479" spans="1:87" ht="16" customHeight="1">
      <c r="A4479">
        <v>4478</v>
      </c>
      <c r="B4479" t="s">
        <v>7221</v>
      </c>
      <c r="C4479" s="2">
        <v>44970</v>
      </c>
      <c r="E4479" s="17" t="s">
        <v>433</v>
      </c>
      <c r="F4479" s="17" t="s">
        <v>432</v>
      </c>
      <c r="G4479" t="s">
        <v>1608</v>
      </c>
      <c r="H4479" t="s">
        <v>6157</v>
      </c>
      <c r="I4479" t="s">
        <v>4349</v>
      </c>
      <c r="J4479" t="s">
        <v>4350</v>
      </c>
      <c r="K4479" t="s">
        <v>4351</v>
      </c>
      <c r="L4479" t="s">
        <v>6157</v>
      </c>
      <c r="M4479" t="s">
        <v>1608</v>
      </c>
      <c r="N4479" t="s">
        <v>289</v>
      </c>
      <c r="O4479" t="s">
        <v>6157</v>
      </c>
      <c r="P4479" t="s">
        <v>6157</v>
      </c>
      <c r="Q4479" t="s">
        <v>3969</v>
      </c>
      <c r="R4479" t="s">
        <v>6157</v>
      </c>
      <c r="S4479" t="s">
        <v>231</v>
      </c>
      <c r="T4479" s="4" t="s">
        <v>233</v>
      </c>
      <c r="U4479" s="4" t="s">
        <v>233</v>
      </c>
      <c r="V4479">
        <v>18</v>
      </c>
      <c r="W4479">
        <v>80</v>
      </c>
      <c r="X4479" t="s">
        <v>6157</v>
      </c>
      <c r="Y4479" t="s">
        <v>6157</v>
      </c>
      <c r="Z4479" t="s">
        <v>1366</v>
      </c>
      <c r="AA4479" t="s">
        <v>1388</v>
      </c>
      <c r="AB4479" t="s">
        <v>1376</v>
      </c>
      <c r="AC4479" t="s">
        <v>4353</v>
      </c>
      <c r="AD4479" t="s">
        <v>6157</v>
      </c>
      <c r="AE4479" t="s">
        <v>6157</v>
      </c>
      <c r="AF4479" t="s">
        <v>6157</v>
      </c>
      <c r="AG4479" t="s">
        <v>6157</v>
      </c>
      <c r="AH4479" t="s">
        <v>6157</v>
      </c>
      <c r="AI4479" t="s">
        <v>6157</v>
      </c>
      <c r="AJ4479" t="s">
        <v>6457</v>
      </c>
      <c r="AK4479" t="s">
        <v>1401</v>
      </c>
      <c r="AL4479" t="s">
        <v>5405</v>
      </c>
      <c r="AM4479" t="s">
        <v>1394</v>
      </c>
      <c r="AN4479" t="s">
        <v>4353</v>
      </c>
      <c r="AO4479" s="29">
        <v>35.865234399999999</v>
      </c>
      <c r="AP4479">
        <v>-27.095044690000002</v>
      </c>
      <c r="AQ4479">
        <v>-109.41118956</v>
      </c>
      <c r="AR4479" t="s">
        <v>289</v>
      </c>
      <c r="AS4479">
        <v>1</v>
      </c>
      <c r="AT4479" t="s">
        <v>5393</v>
      </c>
      <c r="AU4479" t="s">
        <v>274</v>
      </c>
      <c r="AV4479" t="s">
        <v>4353</v>
      </c>
      <c r="AW4479" t="s">
        <v>4353</v>
      </c>
      <c r="AX4479" t="s">
        <v>4353</v>
      </c>
      <c r="AY4479">
        <v>1800</v>
      </c>
      <c r="BA4479" t="s">
        <v>4353</v>
      </c>
      <c r="BB4479" t="s">
        <v>4785</v>
      </c>
      <c r="BC4479" t="s">
        <v>6157</v>
      </c>
      <c r="BH4479" t="s">
        <v>295</v>
      </c>
      <c r="BI4479" t="s">
        <v>7254</v>
      </c>
      <c r="BJ4479" t="s">
        <v>6500</v>
      </c>
      <c r="BK4479" t="s">
        <v>1539</v>
      </c>
      <c r="BL4479" s="7" t="s">
        <v>1538</v>
      </c>
      <c r="BQ4479" t="s">
        <v>5399</v>
      </c>
      <c r="BR4479">
        <v>1</v>
      </c>
      <c r="BS4479" t="s">
        <v>6568</v>
      </c>
      <c r="BT4479" t="s">
        <v>5400</v>
      </c>
      <c r="BW4479">
        <v>-18.100000000000001</v>
      </c>
      <c r="BY4479">
        <v>12.7</v>
      </c>
      <c r="CB4479">
        <v>3.4</v>
      </c>
      <c r="CC4479">
        <v>36.9</v>
      </c>
      <c r="CD4479">
        <v>12.7</v>
      </c>
      <c r="CI4479" s="5"/>
    </row>
    <row r="4480" spans="1:87" ht="16" customHeight="1">
      <c r="A4480">
        <v>4479</v>
      </c>
      <c r="B4480" t="s">
        <v>7221</v>
      </c>
      <c r="C4480" s="2">
        <v>44970</v>
      </c>
      <c r="E4480" s="17" t="s">
        <v>431</v>
      </c>
      <c r="F4480" s="17" t="s">
        <v>430</v>
      </c>
      <c r="G4480" t="s">
        <v>1608</v>
      </c>
      <c r="H4480" t="s">
        <v>6157</v>
      </c>
      <c r="I4480" t="s">
        <v>4349</v>
      </c>
      <c r="J4480" t="s">
        <v>4350</v>
      </c>
      <c r="K4480" t="s">
        <v>4351</v>
      </c>
      <c r="L4480" t="s">
        <v>6157</v>
      </c>
      <c r="M4480" t="s">
        <v>1608</v>
      </c>
      <c r="N4480" t="s">
        <v>289</v>
      </c>
      <c r="O4480" t="s">
        <v>6157</v>
      </c>
      <c r="P4480" t="s">
        <v>6157</v>
      </c>
      <c r="Q4480" t="s">
        <v>3969</v>
      </c>
      <c r="R4480" t="s">
        <v>6157</v>
      </c>
      <c r="S4480" t="s">
        <v>231</v>
      </c>
      <c r="T4480" s="4" t="s">
        <v>233</v>
      </c>
      <c r="U4480" s="4" t="s">
        <v>233</v>
      </c>
      <c r="V4480">
        <v>18</v>
      </c>
      <c r="W4480">
        <v>80</v>
      </c>
      <c r="X4480" t="s">
        <v>6157</v>
      </c>
      <c r="Y4480" t="s">
        <v>6157</v>
      </c>
      <c r="Z4480" t="s">
        <v>1366</v>
      </c>
      <c r="AA4480" t="s">
        <v>1388</v>
      </c>
      <c r="AB4480" t="s">
        <v>1376</v>
      </c>
      <c r="AC4480" t="s">
        <v>4353</v>
      </c>
      <c r="AD4480" t="s">
        <v>6157</v>
      </c>
      <c r="AE4480" t="s">
        <v>6157</v>
      </c>
      <c r="AF4480" t="s">
        <v>6157</v>
      </c>
      <c r="AG4480" t="s">
        <v>6157</v>
      </c>
      <c r="AH4480" t="s">
        <v>6157</v>
      </c>
      <c r="AI4480" t="s">
        <v>6157</v>
      </c>
      <c r="AJ4480" t="s">
        <v>6457</v>
      </c>
      <c r="AK4480" t="s">
        <v>1401</v>
      </c>
      <c r="AL4480" t="s">
        <v>5405</v>
      </c>
      <c r="AM4480" t="s">
        <v>1394</v>
      </c>
      <c r="AN4480" t="s">
        <v>4353</v>
      </c>
      <c r="AO4480" s="29">
        <v>36</v>
      </c>
      <c r="AP4480">
        <v>-27.095044690000002</v>
      </c>
      <c r="AQ4480">
        <v>-109.41118956</v>
      </c>
      <c r="AR4480" t="s">
        <v>289</v>
      </c>
      <c r="AS4480">
        <v>1</v>
      </c>
      <c r="AT4480" t="s">
        <v>5393</v>
      </c>
      <c r="AU4480" t="s">
        <v>274</v>
      </c>
      <c r="AV4480" t="s">
        <v>4353</v>
      </c>
      <c r="AW4480" t="s">
        <v>4353</v>
      </c>
      <c r="AX4480" t="s">
        <v>4353</v>
      </c>
      <c r="AY4480">
        <v>1800</v>
      </c>
      <c r="BA4480" t="s">
        <v>4353</v>
      </c>
      <c r="BB4480" t="s">
        <v>4785</v>
      </c>
      <c r="BC4480" t="s">
        <v>6157</v>
      </c>
      <c r="BH4480" t="s">
        <v>295</v>
      </c>
      <c r="BI4480" t="s">
        <v>7254</v>
      </c>
      <c r="BJ4480" t="s">
        <v>6500</v>
      </c>
      <c r="BK4480" t="s">
        <v>1539</v>
      </c>
      <c r="BL4480" s="7" t="s">
        <v>1538</v>
      </c>
      <c r="BQ4480" t="s">
        <v>5399</v>
      </c>
      <c r="BR4480">
        <v>1</v>
      </c>
      <c r="BS4480" t="s">
        <v>6568</v>
      </c>
      <c r="BT4480" t="s">
        <v>5400</v>
      </c>
      <c r="BW4480">
        <v>-18.2</v>
      </c>
      <c r="BY4480">
        <v>12.2</v>
      </c>
      <c r="CB4480">
        <v>3.3</v>
      </c>
      <c r="CC4480">
        <v>39.1</v>
      </c>
      <c r="CD4480">
        <v>13.6</v>
      </c>
      <c r="CI4480" s="5"/>
    </row>
    <row r="4481" spans="1:87" ht="16" customHeight="1">
      <c r="A4481">
        <v>4480</v>
      </c>
      <c r="B4481" t="s">
        <v>7221</v>
      </c>
      <c r="C4481" s="2">
        <v>44970</v>
      </c>
      <c r="E4481" s="17" t="s">
        <v>429</v>
      </c>
      <c r="F4481" s="17" t="s">
        <v>428</v>
      </c>
      <c r="G4481" t="s">
        <v>1608</v>
      </c>
      <c r="H4481" t="s">
        <v>6157</v>
      </c>
      <c r="I4481" t="s">
        <v>4349</v>
      </c>
      <c r="J4481" t="s">
        <v>4350</v>
      </c>
      <c r="K4481" t="s">
        <v>4351</v>
      </c>
      <c r="L4481" t="s">
        <v>6157</v>
      </c>
      <c r="M4481" t="s">
        <v>1608</v>
      </c>
      <c r="N4481" t="s">
        <v>289</v>
      </c>
      <c r="O4481" t="s">
        <v>6157</v>
      </c>
      <c r="P4481" t="s">
        <v>6157</v>
      </c>
      <c r="Q4481" t="s">
        <v>3969</v>
      </c>
      <c r="R4481" t="s">
        <v>6157</v>
      </c>
      <c r="S4481" t="s">
        <v>230</v>
      </c>
      <c r="T4481" s="4" t="s">
        <v>6208</v>
      </c>
      <c r="U4481" s="4" t="s">
        <v>4365</v>
      </c>
      <c r="V4481">
        <v>30</v>
      </c>
      <c r="W4481">
        <v>40</v>
      </c>
      <c r="X4481" t="s">
        <v>6157</v>
      </c>
      <c r="Y4481" t="s">
        <v>6157</v>
      </c>
      <c r="Z4481" t="s">
        <v>1366</v>
      </c>
      <c r="AA4481" t="s">
        <v>1388</v>
      </c>
      <c r="AB4481" t="s">
        <v>250</v>
      </c>
      <c r="AC4481" t="s">
        <v>4353</v>
      </c>
      <c r="AD4481" t="s">
        <v>6157</v>
      </c>
      <c r="AE4481" t="s">
        <v>6157</v>
      </c>
      <c r="AF4481" t="s">
        <v>6157</v>
      </c>
      <c r="AG4481" t="s">
        <v>6157</v>
      </c>
      <c r="AH4481" t="s">
        <v>6157</v>
      </c>
      <c r="AI4481" t="s">
        <v>6157</v>
      </c>
      <c r="AJ4481" t="s">
        <v>6457</v>
      </c>
      <c r="AK4481" t="s">
        <v>1400</v>
      </c>
      <c r="AL4481" t="s">
        <v>5406</v>
      </c>
      <c r="AM4481" t="s">
        <v>1394</v>
      </c>
      <c r="AN4481" t="s">
        <v>4353</v>
      </c>
      <c r="AO4481" s="29">
        <v>14</v>
      </c>
      <c r="AP4481">
        <v>-27.094127759999999</v>
      </c>
      <c r="AQ4481">
        <v>-109.28034067</v>
      </c>
      <c r="AR4481" t="s">
        <v>289</v>
      </c>
      <c r="AS4481">
        <v>0.5</v>
      </c>
      <c r="AT4481" t="s">
        <v>5393</v>
      </c>
      <c r="AU4481" t="s">
        <v>274</v>
      </c>
      <c r="AV4481" t="s">
        <v>4353</v>
      </c>
      <c r="AW4481" t="s">
        <v>4353</v>
      </c>
      <c r="AX4481" t="s">
        <v>4353</v>
      </c>
      <c r="AY4481">
        <v>1600</v>
      </c>
      <c r="AZ4481">
        <v>1900</v>
      </c>
      <c r="BA4481" t="s">
        <v>290</v>
      </c>
      <c r="BB4481" t="s">
        <v>4785</v>
      </c>
      <c r="BC4481" t="s">
        <v>6157</v>
      </c>
      <c r="BH4481" t="s">
        <v>1535</v>
      </c>
      <c r="BI4481" t="s">
        <v>7254</v>
      </c>
      <c r="BJ4481" t="s">
        <v>6500</v>
      </c>
      <c r="BK4481" t="s">
        <v>1539</v>
      </c>
      <c r="BL4481" s="7" t="s">
        <v>1538</v>
      </c>
      <c r="BQ4481" t="s">
        <v>5399</v>
      </c>
      <c r="BR4481">
        <v>1</v>
      </c>
      <c r="BS4481" t="s">
        <v>6568</v>
      </c>
      <c r="BT4481" t="s">
        <v>5400</v>
      </c>
      <c r="BW4481">
        <v>-18.5</v>
      </c>
      <c r="BY4481">
        <v>12.9</v>
      </c>
      <c r="CB4481">
        <v>3.4</v>
      </c>
      <c r="CC4481">
        <v>36.5</v>
      </c>
      <c r="CD4481">
        <v>12.4</v>
      </c>
      <c r="CI4481" s="5"/>
    </row>
    <row r="4482" spans="1:87" ht="16" customHeight="1">
      <c r="A4482">
        <v>4481</v>
      </c>
      <c r="B4482" t="s">
        <v>7221</v>
      </c>
      <c r="C4482" s="2">
        <v>44970</v>
      </c>
      <c r="E4482" s="17" t="s">
        <v>427</v>
      </c>
      <c r="F4482" s="17" t="s">
        <v>426</v>
      </c>
      <c r="G4482" t="s">
        <v>1608</v>
      </c>
      <c r="H4482" t="s">
        <v>6157</v>
      </c>
      <c r="I4482" t="s">
        <v>4349</v>
      </c>
      <c r="J4482" t="s">
        <v>4350</v>
      </c>
      <c r="K4482" t="s">
        <v>4351</v>
      </c>
      <c r="L4482" t="s">
        <v>6157</v>
      </c>
      <c r="M4482" t="s">
        <v>1608</v>
      </c>
      <c r="N4482" t="s">
        <v>289</v>
      </c>
      <c r="O4482" t="s">
        <v>6157</v>
      </c>
      <c r="P4482" t="s">
        <v>6157</v>
      </c>
      <c r="Q4482" t="s">
        <v>3969</v>
      </c>
      <c r="R4482" t="s">
        <v>6157</v>
      </c>
      <c r="S4482" t="s">
        <v>230</v>
      </c>
      <c r="T4482" s="4" t="s">
        <v>7044</v>
      </c>
      <c r="U4482" s="4" t="s">
        <v>241</v>
      </c>
      <c r="V4482">
        <v>19</v>
      </c>
      <c r="W4482">
        <v>24</v>
      </c>
      <c r="X4482" t="s">
        <v>6157</v>
      </c>
      <c r="Y4482" t="s">
        <v>6157</v>
      </c>
      <c r="Z4482" t="s">
        <v>1366</v>
      </c>
      <c r="AA4482" t="s">
        <v>1388</v>
      </c>
      <c r="AB4482" t="s">
        <v>250</v>
      </c>
      <c r="AC4482" t="s">
        <v>4353</v>
      </c>
      <c r="AD4482" t="s">
        <v>6157</v>
      </c>
      <c r="AE4482" t="s">
        <v>6157</v>
      </c>
      <c r="AF4482" t="s">
        <v>6157</v>
      </c>
      <c r="AG4482" t="s">
        <v>6157</v>
      </c>
      <c r="AH4482" t="s">
        <v>6157</v>
      </c>
      <c r="AI4482" t="s">
        <v>6157</v>
      </c>
      <c r="AJ4482" t="s">
        <v>6457</v>
      </c>
      <c r="AK4482" t="s">
        <v>1400</v>
      </c>
      <c r="AL4482" t="s">
        <v>5406</v>
      </c>
      <c r="AM4482" t="s">
        <v>1394</v>
      </c>
      <c r="AN4482" t="s">
        <v>4353</v>
      </c>
      <c r="AO4482" s="29">
        <v>14</v>
      </c>
      <c r="AP4482">
        <v>-27.094127759999999</v>
      </c>
      <c r="AQ4482">
        <v>-109.28034067</v>
      </c>
      <c r="AR4482" t="s">
        <v>289</v>
      </c>
      <c r="AS4482">
        <v>0.5</v>
      </c>
      <c r="AT4482" t="s">
        <v>5393</v>
      </c>
      <c r="AU4482" t="s">
        <v>274</v>
      </c>
      <c r="AV4482" t="s">
        <v>4353</v>
      </c>
      <c r="AW4482" t="s">
        <v>4353</v>
      </c>
      <c r="AX4482" t="s">
        <v>4353</v>
      </c>
      <c r="AY4482">
        <v>1600</v>
      </c>
      <c r="AZ4482">
        <v>1900</v>
      </c>
      <c r="BA4482" t="s">
        <v>290</v>
      </c>
      <c r="BB4482" t="s">
        <v>4785</v>
      </c>
      <c r="BC4482" t="s">
        <v>6157</v>
      </c>
      <c r="BH4482" t="s">
        <v>1535</v>
      </c>
      <c r="BI4482" t="s">
        <v>7254</v>
      </c>
      <c r="BJ4482" t="s">
        <v>6500</v>
      </c>
      <c r="BK4482" t="s">
        <v>1539</v>
      </c>
      <c r="BL4482" s="7" t="s">
        <v>1538</v>
      </c>
      <c r="BQ4482" t="s">
        <v>5399</v>
      </c>
      <c r="BR4482">
        <v>1</v>
      </c>
      <c r="BS4482" t="s">
        <v>6568</v>
      </c>
      <c r="BT4482" t="s">
        <v>5400</v>
      </c>
      <c r="BW4482">
        <v>-18.899999999999999</v>
      </c>
      <c r="BY4482">
        <v>12.8</v>
      </c>
      <c r="CB4482">
        <v>3.4</v>
      </c>
      <c r="CC4482">
        <v>38.4</v>
      </c>
      <c r="CD4482">
        <v>13.2</v>
      </c>
      <c r="CI4482" s="5"/>
    </row>
    <row r="4483" spans="1:87" ht="16" customHeight="1">
      <c r="A4483">
        <v>4482</v>
      </c>
      <c r="B4483" t="s">
        <v>7221</v>
      </c>
      <c r="C4483" s="2">
        <v>44970</v>
      </c>
      <c r="E4483" s="17" t="s">
        <v>425</v>
      </c>
      <c r="F4483" s="17" t="s">
        <v>424</v>
      </c>
      <c r="G4483" t="s">
        <v>1608</v>
      </c>
      <c r="H4483" t="s">
        <v>6157</v>
      </c>
      <c r="I4483" t="s">
        <v>4349</v>
      </c>
      <c r="J4483" t="s">
        <v>4350</v>
      </c>
      <c r="K4483" t="s">
        <v>4351</v>
      </c>
      <c r="L4483" t="s">
        <v>6157</v>
      </c>
      <c r="M4483" t="s">
        <v>1608</v>
      </c>
      <c r="N4483" t="s">
        <v>289</v>
      </c>
      <c r="O4483" t="s">
        <v>6157</v>
      </c>
      <c r="P4483" t="s">
        <v>6157</v>
      </c>
      <c r="Q4483" t="s">
        <v>3969</v>
      </c>
      <c r="R4483" t="s">
        <v>6157</v>
      </c>
      <c r="S4483" t="s">
        <v>230</v>
      </c>
      <c r="T4483" s="4" t="s">
        <v>7031</v>
      </c>
      <c r="U4483" s="4" t="s">
        <v>4367</v>
      </c>
      <c r="V4483">
        <v>40</v>
      </c>
      <c r="W4483">
        <v>80</v>
      </c>
      <c r="X4483" t="s">
        <v>6157</v>
      </c>
      <c r="Y4483" t="s">
        <v>6157</v>
      </c>
      <c r="Z4483" t="s">
        <v>1366</v>
      </c>
      <c r="AA4483" t="s">
        <v>1388</v>
      </c>
      <c r="AB4483" t="s">
        <v>250</v>
      </c>
      <c r="AC4483" t="s">
        <v>4353</v>
      </c>
      <c r="AD4483" t="s">
        <v>6157</v>
      </c>
      <c r="AE4483" t="s">
        <v>6157</v>
      </c>
      <c r="AF4483" t="s">
        <v>6157</v>
      </c>
      <c r="AG4483" t="s">
        <v>6157</v>
      </c>
      <c r="AH4483" t="s">
        <v>6157</v>
      </c>
      <c r="AI4483" t="s">
        <v>6157</v>
      </c>
      <c r="AJ4483" t="s">
        <v>6457</v>
      </c>
      <c r="AK4483" t="s">
        <v>1400</v>
      </c>
      <c r="AL4483" t="s">
        <v>5406</v>
      </c>
      <c r="AM4483" t="s">
        <v>1394</v>
      </c>
      <c r="AN4483" t="s">
        <v>4353</v>
      </c>
      <c r="AO4483" s="29">
        <v>14</v>
      </c>
      <c r="AP4483">
        <v>-27.094127759999999</v>
      </c>
      <c r="AQ4483">
        <v>-109.28034067</v>
      </c>
      <c r="AR4483" t="s">
        <v>289</v>
      </c>
      <c r="AS4483">
        <v>0.5</v>
      </c>
      <c r="AT4483" t="s">
        <v>5393</v>
      </c>
      <c r="AU4483" t="s">
        <v>274</v>
      </c>
      <c r="AV4483" t="s">
        <v>4353</v>
      </c>
      <c r="AW4483" t="s">
        <v>4353</v>
      </c>
      <c r="AX4483" t="s">
        <v>4353</v>
      </c>
      <c r="AY4483">
        <v>1600</v>
      </c>
      <c r="AZ4483">
        <v>1900</v>
      </c>
      <c r="BA4483" t="s">
        <v>290</v>
      </c>
      <c r="BB4483" t="s">
        <v>4785</v>
      </c>
      <c r="BC4483" t="s">
        <v>6157</v>
      </c>
      <c r="BH4483" t="s">
        <v>1535</v>
      </c>
      <c r="BI4483" t="s">
        <v>7254</v>
      </c>
      <c r="BJ4483" t="s">
        <v>6500</v>
      </c>
      <c r="BK4483" t="s">
        <v>1539</v>
      </c>
      <c r="BL4483" s="7" t="s">
        <v>1538</v>
      </c>
      <c r="BQ4483" t="s">
        <v>5399</v>
      </c>
      <c r="BR4483">
        <v>1</v>
      </c>
      <c r="BS4483" t="s">
        <v>6568</v>
      </c>
      <c r="BT4483" t="s">
        <v>5400</v>
      </c>
      <c r="BW4483">
        <v>-19.100000000000001</v>
      </c>
      <c r="BY4483">
        <v>13.3</v>
      </c>
      <c r="CB4483">
        <v>3.4</v>
      </c>
      <c r="CC4483">
        <v>31.7</v>
      </c>
      <c r="CD4483">
        <v>10.9</v>
      </c>
      <c r="CI4483" s="5"/>
    </row>
    <row r="4484" spans="1:87" ht="16" customHeight="1">
      <c r="A4484">
        <v>4483</v>
      </c>
      <c r="B4484" t="s">
        <v>7221</v>
      </c>
      <c r="C4484" s="2">
        <v>44970</v>
      </c>
      <c r="E4484" s="17" t="s">
        <v>423</v>
      </c>
      <c r="F4484" s="17" t="s">
        <v>422</v>
      </c>
      <c r="G4484" t="s">
        <v>1608</v>
      </c>
      <c r="H4484" t="s">
        <v>6157</v>
      </c>
      <c r="I4484" t="s">
        <v>4349</v>
      </c>
      <c r="J4484" t="s">
        <v>4350</v>
      </c>
      <c r="K4484" t="s">
        <v>4351</v>
      </c>
      <c r="L4484" t="s">
        <v>6157</v>
      </c>
      <c r="M4484" t="s">
        <v>1608</v>
      </c>
      <c r="N4484" t="s">
        <v>289</v>
      </c>
      <c r="O4484" t="s">
        <v>6157</v>
      </c>
      <c r="P4484" t="s">
        <v>6157</v>
      </c>
      <c r="Q4484" t="s">
        <v>3969</v>
      </c>
      <c r="R4484" t="s">
        <v>6157</v>
      </c>
      <c r="S4484" t="s">
        <v>229</v>
      </c>
      <c r="T4484" s="4" t="s">
        <v>7031</v>
      </c>
      <c r="U4484" s="4" t="s">
        <v>4367</v>
      </c>
      <c r="V4484">
        <v>40</v>
      </c>
      <c r="W4484">
        <v>80</v>
      </c>
      <c r="X4484" t="s">
        <v>6157</v>
      </c>
      <c r="Y4484" t="s">
        <v>6157</v>
      </c>
      <c r="Z4484" t="s">
        <v>1366</v>
      </c>
      <c r="AA4484" t="s">
        <v>1388</v>
      </c>
      <c r="AB4484" t="s">
        <v>250</v>
      </c>
      <c r="AC4484" t="s">
        <v>4353</v>
      </c>
      <c r="AD4484" t="s">
        <v>6157</v>
      </c>
      <c r="AE4484" t="s">
        <v>6157</v>
      </c>
      <c r="AF4484" t="s">
        <v>6157</v>
      </c>
      <c r="AG4484" t="s">
        <v>6157</v>
      </c>
      <c r="AH4484" t="s">
        <v>6157</v>
      </c>
      <c r="AI4484" t="s">
        <v>6157</v>
      </c>
      <c r="AJ4484" t="s">
        <v>6457</v>
      </c>
      <c r="AK4484" t="s">
        <v>1400</v>
      </c>
      <c r="AL4484" t="s">
        <v>5406</v>
      </c>
      <c r="AM4484" t="s">
        <v>1394</v>
      </c>
      <c r="AN4484" t="s">
        <v>4353</v>
      </c>
      <c r="AO4484" s="29">
        <v>14</v>
      </c>
      <c r="AP4484">
        <v>-27.094127759999999</v>
      </c>
      <c r="AQ4484">
        <v>-109.28034067</v>
      </c>
      <c r="AR4484" t="s">
        <v>289</v>
      </c>
      <c r="AS4484">
        <v>0.5</v>
      </c>
      <c r="AT4484" t="s">
        <v>5393</v>
      </c>
      <c r="AU4484" t="s">
        <v>274</v>
      </c>
      <c r="AV4484" t="s">
        <v>4353</v>
      </c>
      <c r="AW4484" t="s">
        <v>4353</v>
      </c>
      <c r="AX4484" t="s">
        <v>4353</v>
      </c>
      <c r="AY4484">
        <v>1600</v>
      </c>
      <c r="AZ4484">
        <v>1900</v>
      </c>
      <c r="BA4484" t="s">
        <v>290</v>
      </c>
      <c r="BB4484" t="s">
        <v>4785</v>
      </c>
      <c r="BC4484" t="s">
        <v>6157</v>
      </c>
      <c r="BH4484" t="s">
        <v>1535</v>
      </c>
      <c r="BI4484" t="s">
        <v>7254</v>
      </c>
      <c r="BJ4484" t="s">
        <v>6500</v>
      </c>
      <c r="BK4484" t="s">
        <v>1539</v>
      </c>
      <c r="BL4484" s="7" t="s">
        <v>1538</v>
      </c>
      <c r="BQ4484" t="s">
        <v>5399</v>
      </c>
      <c r="BR4484">
        <v>1</v>
      </c>
      <c r="BS4484" t="s">
        <v>6568</v>
      </c>
      <c r="BT4484" t="s">
        <v>5400</v>
      </c>
      <c r="BW4484">
        <v>-18.600000000000001</v>
      </c>
      <c r="BY4484">
        <v>13.1</v>
      </c>
      <c r="CB4484">
        <v>3.5</v>
      </c>
      <c r="CC4484">
        <v>26.9</v>
      </c>
      <c r="CD4484">
        <v>9.1</v>
      </c>
      <c r="CI4484" s="5"/>
    </row>
    <row r="4485" spans="1:87" ht="16" customHeight="1">
      <c r="A4485">
        <v>4484</v>
      </c>
      <c r="B4485" t="s">
        <v>7221</v>
      </c>
      <c r="C4485" s="2">
        <v>44970</v>
      </c>
      <c r="E4485" s="17" t="s">
        <v>421</v>
      </c>
      <c r="F4485" s="17" t="s">
        <v>420</v>
      </c>
      <c r="G4485" t="s">
        <v>1608</v>
      </c>
      <c r="H4485" t="s">
        <v>6157</v>
      </c>
      <c r="I4485" t="s">
        <v>4349</v>
      </c>
      <c r="J4485" t="s">
        <v>4350</v>
      </c>
      <c r="K4485" t="s">
        <v>4351</v>
      </c>
      <c r="L4485" t="s">
        <v>6157</v>
      </c>
      <c r="M4485" t="s">
        <v>1608</v>
      </c>
      <c r="N4485" t="s">
        <v>289</v>
      </c>
      <c r="O4485" t="s">
        <v>6157</v>
      </c>
      <c r="P4485" t="s">
        <v>6157</v>
      </c>
      <c r="Q4485" t="s">
        <v>3969</v>
      </c>
      <c r="R4485" t="s">
        <v>6157</v>
      </c>
      <c r="S4485" t="s">
        <v>229</v>
      </c>
      <c r="T4485" s="4" t="s">
        <v>7031</v>
      </c>
      <c r="U4485" s="4" t="s">
        <v>4367</v>
      </c>
      <c r="V4485">
        <v>40</v>
      </c>
      <c r="W4485">
        <v>80</v>
      </c>
      <c r="X4485" t="s">
        <v>6157</v>
      </c>
      <c r="Y4485" t="s">
        <v>6157</v>
      </c>
      <c r="Z4485" t="s">
        <v>1366</v>
      </c>
      <c r="AA4485" t="s">
        <v>1388</v>
      </c>
      <c r="AB4485" t="s">
        <v>250</v>
      </c>
      <c r="AC4485" t="s">
        <v>4353</v>
      </c>
      <c r="AD4485" t="s">
        <v>6157</v>
      </c>
      <c r="AE4485" t="s">
        <v>6157</v>
      </c>
      <c r="AF4485" t="s">
        <v>6157</v>
      </c>
      <c r="AG4485" t="s">
        <v>6157</v>
      </c>
      <c r="AH4485" t="s">
        <v>6157</v>
      </c>
      <c r="AI4485" t="s">
        <v>6157</v>
      </c>
      <c r="AJ4485" t="s">
        <v>6457</v>
      </c>
      <c r="AK4485" t="s">
        <v>1400</v>
      </c>
      <c r="AL4485" t="s">
        <v>5406</v>
      </c>
      <c r="AM4485" t="s">
        <v>1394</v>
      </c>
      <c r="AN4485" t="s">
        <v>4353</v>
      </c>
      <c r="AO4485" s="29">
        <v>14</v>
      </c>
      <c r="AP4485">
        <v>-27.094127759999999</v>
      </c>
      <c r="AQ4485">
        <v>-109.28034067</v>
      </c>
      <c r="AR4485" t="s">
        <v>289</v>
      </c>
      <c r="AS4485">
        <v>0.5</v>
      </c>
      <c r="AT4485" t="s">
        <v>5393</v>
      </c>
      <c r="AU4485" t="s">
        <v>274</v>
      </c>
      <c r="AV4485" t="s">
        <v>4353</v>
      </c>
      <c r="AW4485" t="s">
        <v>4353</v>
      </c>
      <c r="AX4485" t="s">
        <v>4353</v>
      </c>
      <c r="AY4485">
        <v>1600</v>
      </c>
      <c r="AZ4485">
        <v>1900</v>
      </c>
      <c r="BA4485" t="s">
        <v>290</v>
      </c>
      <c r="BB4485" t="s">
        <v>4785</v>
      </c>
      <c r="BC4485" t="s">
        <v>6157</v>
      </c>
      <c r="BH4485" t="s">
        <v>1535</v>
      </c>
      <c r="BI4485" t="s">
        <v>7254</v>
      </c>
      <c r="BJ4485" t="s">
        <v>6500</v>
      </c>
      <c r="BK4485" t="s">
        <v>1539</v>
      </c>
      <c r="BL4485" s="7" t="s">
        <v>1538</v>
      </c>
      <c r="BQ4485" t="s">
        <v>5399</v>
      </c>
      <c r="BR4485">
        <v>1</v>
      </c>
      <c r="BS4485" t="s">
        <v>6568</v>
      </c>
      <c r="BT4485" t="s">
        <v>5400</v>
      </c>
      <c r="BW4485">
        <v>-18</v>
      </c>
      <c r="BY4485">
        <v>14</v>
      </c>
      <c r="CB4485">
        <v>3.4</v>
      </c>
      <c r="CC4485">
        <v>32.5</v>
      </c>
      <c r="CD4485">
        <v>11</v>
      </c>
      <c r="CI4485" s="5"/>
    </row>
    <row r="4486" spans="1:87" ht="16" customHeight="1">
      <c r="A4486">
        <v>4485</v>
      </c>
      <c r="B4486" t="s">
        <v>7221</v>
      </c>
      <c r="C4486" s="2">
        <v>44970</v>
      </c>
      <c r="E4486" s="17" t="s">
        <v>419</v>
      </c>
      <c r="F4486" s="17" t="s">
        <v>418</v>
      </c>
      <c r="G4486" t="s">
        <v>1608</v>
      </c>
      <c r="H4486" t="s">
        <v>6157</v>
      </c>
      <c r="I4486" t="s">
        <v>4349</v>
      </c>
      <c r="J4486" t="s">
        <v>4350</v>
      </c>
      <c r="K4486" t="s">
        <v>4351</v>
      </c>
      <c r="L4486" t="s">
        <v>6157</v>
      </c>
      <c r="M4486" t="s">
        <v>1608</v>
      </c>
      <c r="N4486" t="s">
        <v>289</v>
      </c>
      <c r="O4486" t="s">
        <v>6157</v>
      </c>
      <c r="P4486" t="s">
        <v>6157</v>
      </c>
      <c r="Q4486" t="s">
        <v>3969</v>
      </c>
      <c r="R4486" t="s">
        <v>6157</v>
      </c>
      <c r="S4486" t="s">
        <v>230</v>
      </c>
      <c r="T4486" s="4" t="s">
        <v>6202</v>
      </c>
      <c r="U4486" s="4" t="s">
        <v>4363</v>
      </c>
      <c r="V4486">
        <v>25</v>
      </c>
      <c r="W4486">
        <v>29</v>
      </c>
      <c r="X4486" t="s">
        <v>6157</v>
      </c>
      <c r="Y4486" t="s">
        <v>6157</v>
      </c>
      <c r="Z4486" t="s">
        <v>1366</v>
      </c>
      <c r="AA4486" t="s">
        <v>1388</v>
      </c>
      <c r="AB4486" t="s">
        <v>1376</v>
      </c>
      <c r="AC4486" t="s">
        <v>4353</v>
      </c>
      <c r="AD4486" t="s">
        <v>6157</v>
      </c>
      <c r="AE4486" t="s">
        <v>6157</v>
      </c>
      <c r="AF4486" t="s">
        <v>6157</v>
      </c>
      <c r="AG4486" t="s">
        <v>6157</v>
      </c>
      <c r="AH4486" t="s">
        <v>6157</v>
      </c>
      <c r="AI4486" t="s">
        <v>6157</v>
      </c>
      <c r="AJ4486" t="s">
        <v>6457</v>
      </c>
      <c r="AK4486" t="s">
        <v>1398</v>
      </c>
      <c r="AL4486" t="s">
        <v>5411</v>
      </c>
      <c r="AM4486" t="s">
        <v>1394</v>
      </c>
      <c r="AN4486" t="s">
        <v>4353</v>
      </c>
      <c r="AO4486" s="29">
        <v>24</v>
      </c>
      <c r="AP4486">
        <v>-27.137750270000002</v>
      </c>
      <c r="AQ4486">
        <v>-109.30284976999999</v>
      </c>
      <c r="AR4486" t="s">
        <v>289</v>
      </c>
      <c r="AS4486">
        <v>0.5</v>
      </c>
      <c r="AT4486" t="s">
        <v>5394</v>
      </c>
      <c r="AU4486" t="s">
        <v>7017</v>
      </c>
      <c r="AV4486" t="s">
        <v>4353</v>
      </c>
      <c r="AW4486" t="s">
        <v>4353</v>
      </c>
      <c r="AX4486" t="s">
        <v>4353</v>
      </c>
      <c r="AY4486">
        <v>1700</v>
      </c>
      <c r="AZ4486">
        <v>1800</v>
      </c>
      <c r="BA4486" t="s">
        <v>1533</v>
      </c>
      <c r="BB4486" t="s">
        <v>4353</v>
      </c>
      <c r="BC4486" t="s">
        <v>6157</v>
      </c>
      <c r="BH4486" t="s">
        <v>295</v>
      </c>
      <c r="BI4486" t="s">
        <v>7254</v>
      </c>
      <c r="BJ4486" t="s">
        <v>6500</v>
      </c>
      <c r="BK4486" t="s">
        <v>1539</v>
      </c>
      <c r="BL4486" s="7" t="s">
        <v>1538</v>
      </c>
      <c r="BQ4486" t="s">
        <v>5399</v>
      </c>
      <c r="BR4486">
        <v>1</v>
      </c>
      <c r="BS4486" t="s">
        <v>6568</v>
      </c>
      <c r="BT4486" t="s">
        <v>5400</v>
      </c>
      <c r="BW4486">
        <v>-18.100000000000001</v>
      </c>
      <c r="BY4486">
        <v>13.6</v>
      </c>
      <c r="CB4486">
        <v>3.4</v>
      </c>
      <c r="CC4486">
        <v>37.6</v>
      </c>
      <c r="CD4486">
        <v>13</v>
      </c>
      <c r="CI4486" s="5"/>
    </row>
    <row r="4487" spans="1:87" ht="16" customHeight="1">
      <c r="A4487">
        <v>4486</v>
      </c>
      <c r="B4487" t="s">
        <v>7221</v>
      </c>
      <c r="C4487" s="2">
        <v>44970</v>
      </c>
      <c r="E4487" s="17" t="s">
        <v>417</v>
      </c>
      <c r="F4487" s="17" t="s">
        <v>416</v>
      </c>
      <c r="G4487" t="s">
        <v>1608</v>
      </c>
      <c r="H4487" t="s">
        <v>6157</v>
      </c>
      <c r="I4487" t="s">
        <v>4349</v>
      </c>
      <c r="J4487" t="s">
        <v>4350</v>
      </c>
      <c r="K4487" t="s">
        <v>4351</v>
      </c>
      <c r="L4487" t="s">
        <v>6157</v>
      </c>
      <c r="M4487" t="s">
        <v>1608</v>
      </c>
      <c r="N4487" t="s">
        <v>289</v>
      </c>
      <c r="O4487" t="s">
        <v>6157</v>
      </c>
      <c r="P4487" t="s">
        <v>6157</v>
      </c>
      <c r="Q4487" t="s">
        <v>3969</v>
      </c>
      <c r="R4487" t="s">
        <v>6157</v>
      </c>
      <c r="S4487" t="s">
        <v>229</v>
      </c>
      <c r="T4487" s="4" t="s">
        <v>6208</v>
      </c>
      <c r="U4487" s="4" t="s">
        <v>4365</v>
      </c>
      <c r="V4487">
        <v>30</v>
      </c>
      <c r="W4487">
        <v>40</v>
      </c>
      <c r="X4487" t="s">
        <v>6157</v>
      </c>
      <c r="Y4487" t="s">
        <v>6157</v>
      </c>
      <c r="Z4487" t="s">
        <v>1366</v>
      </c>
      <c r="AA4487" t="s">
        <v>1388</v>
      </c>
      <c r="AB4487" t="s">
        <v>250</v>
      </c>
      <c r="AC4487" t="s">
        <v>4353</v>
      </c>
      <c r="AD4487" t="s">
        <v>6157</v>
      </c>
      <c r="AE4487" t="s">
        <v>6157</v>
      </c>
      <c r="AF4487" t="s">
        <v>6157</v>
      </c>
      <c r="AG4487" t="s">
        <v>6157</v>
      </c>
      <c r="AH4487" t="s">
        <v>6157</v>
      </c>
      <c r="AI4487" t="s">
        <v>6157</v>
      </c>
      <c r="AJ4487" t="s">
        <v>6457</v>
      </c>
      <c r="AK4487" t="s">
        <v>1400</v>
      </c>
      <c r="AL4487" t="s">
        <v>5406</v>
      </c>
      <c r="AM4487" t="s">
        <v>1394</v>
      </c>
      <c r="AN4487" t="s">
        <v>4353</v>
      </c>
      <c r="AO4487" s="29">
        <v>14</v>
      </c>
      <c r="AP4487">
        <v>-27.094127759999999</v>
      </c>
      <c r="AQ4487">
        <v>-109.28034067</v>
      </c>
      <c r="AR4487" t="s">
        <v>289</v>
      </c>
      <c r="AS4487">
        <v>0.5</v>
      </c>
      <c r="AT4487" t="s">
        <v>5393</v>
      </c>
      <c r="AU4487" t="s">
        <v>274</v>
      </c>
      <c r="AV4487" t="s">
        <v>4353</v>
      </c>
      <c r="AW4487" t="s">
        <v>4353</v>
      </c>
      <c r="AX4487" t="s">
        <v>4353</v>
      </c>
      <c r="AY4487">
        <v>1600</v>
      </c>
      <c r="AZ4487">
        <v>1900</v>
      </c>
      <c r="BA4487" t="s">
        <v>290</v>
      </c>
      <c r="BB4487" t="s">
        <v>4785</v>
      </c>
      <c r="BC4487" t="s">
        <v>6157</v>
      </c>
      <c r="BH4487" t="s">
        <v>1535</v>
      </c>
      <c r="BI4487" t="s">
        <v>7254</v>
      </c>
      <c r="BJ4487" t="s">
        <v>6500</v>
      </c>
      <c r="BK4487" t="s">
        <v>1539</v>
      </c>
      <c r="BL4487" s="7" t="s">
        <v>1538</v>
      </c>
      <c r="BQ4487" t="s">
        <v>5399</v>
      </c>
      <c r="BR4487">
        <v>1</v>
      </c>
      <c r="BS4487" t="s">
        <v>6568</v>
      </c>
      <c r="BT4487" t="s">
        <v>5400</v>
      </c>
      <c r="BW4487">
        <v>-17.899999999999999</v>
      </c>
      <c r="BY4487">
        <v>13.4</v>
      </c>
      <c r="CB4487">
        <v>3.3</v>
      </c>
      <c r="CC4487">
        <v>41</v>
      </c>
      <c r="CD4487">
        <v>14.4</v>
      </c>
      <c r="CI4487" s="5"/>
    </row>
    <row r="4488" spans="1:87" ht="16" customHeight="1">
      <c r="A4488">
        <v>4487</v>
      </c>
      <c r="B4488" t="s">
        <v>7221</v>
      </c>
      <c r="C4488" s="2">
        <v>44970</v>
      </c>
      <c r="E4488" s="17" t="s">
        <v>415</v>
      </c>
      <c r="F4488" s="17" t="s">
        <v>414</v>
      </c>
      <c r="G4488" t="s">
        <v>1608</v>
      </c>
      <c r="H4488" t="s">
        <v>6157</v>
      </c>
      <c r="I4488" t="s">
        <v>4349</v>
      </c>
      <c r="J4488" t="s">
        <v>4350</v>
      </c>
      <c r="K4488" t="s">
        <v>4351</v>
      </c>
      <c r="L4488" t="s">
        <v>6157</v>
      </c>
      <c r="M4488" t="s">
        <v>1608</v>
      </c>
      <c r="N4488" t="s">
        <v>289</v>
      </c>
      <c r="O4488" t="s">
        <v>6157</v>
      </c>
      <c r="P4488" t="s">
        <v>6157</v>
      </c>
      <c r="Q4488" t="s">
        <v>3969</v>
      </c>
      <c r="R4488" t="s">
        <v>6157</v>
      </c>
      <c r="S4488" t="s">
        <v>4354</v>
      </c>
      <c r="T4488" s="4" t="s">
        <v>5255</v>
      </c>
      <c r="U4488" s="4" t="s">
        <v>4356</v>
      </c>
      <c r="V4488">
        <v>5</v>
      </c>
      <c r="W4488">
        <v>5</v>
      </c>
      <c r="X4488" t="s">
        <v>6157</v>
      </c>
      <c r="Y4488" t="s">
        <v>6157</v>
      </c>
      <c r="Z4488" t="s">
        <v>1366</v>
      </c>
      <c r="AA4488" t="s">
        <v>1388</v>
      </c>
      <c r="AB4488" t="s">
        <v>250</v>
      </c>
      <c r="AC4488" t="s">
        <v>4353</v>
      </c>
      <c r="AD4488" t="s">
        <v>6157</v>
      </c>
      <c r="AE4488" t="s">
        <v>6157</v>
      </c>
      <c r="AF4488" t="s">
        <v>6157</v>
      </c>
      <c r="AG4488" t="s">
        <v>6157</v>
      </c>
      <c r="AH4488" t="s">
        <v>6157</v>
      </c>
      <c r="AI4488" t="s">
        <v>6157</v>
      </c>
      <c r="AJ4488" t="s">
        <v>6457</v>
      </c>
      <c r="AK4488" t="s">
        <v>1398</v>
      </c>
      <c r="AL4488" t="s">
        <v>5411</v>
      </c>
      <c r="AM4488" t="s">
        <v>1394</v>
      </c>
      <c r="AN4488" t="s">
        <v>4353</v>
      </c>
      <c r="AO4488" s="29">
        <v>24</v>
      </c>
      <c r="AP4488">
        <v>-27.137750270000002</v>
      </c>
      <c r="AQ4488">
        <v>-109.30284976999999</v>
      </c>
      <c r="AR4488" t="s">
        <v>289</v>
      </c>
      <c r="AS4488">
        <v>0.5</v>
      </c>
      <c r="AT4488" t="s">
        <v>5394</v>
      </c>
      <c r="AU4488" t="s">
        <v>7017</v>
      </c>
      <c r="AV4488" t="s">
        <v>4353</v>
      </c>
      <c r="AW4488" t="s">
        <v>4353</v>
      </c>
      <c r="AX4488" t="s">
        <v>4353</v>
      </c>
      <c r="AY4488">
        <v>1700</v>
      </c>
      <c r="AZ4488">
        <v>1800</v>
      </c>
      <c r="BA4488" t="s">
        <v>1533</v>
      </c>
      <c r="BB4488" t="s">
        <v>4353</v>
      </c>
      <c r="BC4488" t="s">
        <v>6157</v>
      </c>
      <c r="BH4488" t="s">
        <v>295</v>
      </c>
      <c r="BI4488" t="s">
        <v>7254</v>
      </c>
      <c r="BJ4488" t="s">
        <v>6500</v>
      </c>
      <c r="BK4488" t="s">
        <v>1539</v>
      </c>
      <c r="BL4488" s="7" t="s">
        <v>1538</v>
      </c>
      <c r="BQ4488" t="s">
        <v>5399</v>
      </c>
      <c r="BR4488">
        <v>1</v>
      </c>
      <c r="BS4488" t="s">
        <v>6568</v>
      </c>
      <c r="BT4488" t="s">
        <v>5400</v>
      </c>
      <c r="BW4488">
        <v>-19</v>
      </c>
      <c r="BY4488">
        <v>13.7</v>
      </c>
      <c r="CB4488">
        <v>3.6</v>
      </c>
      <c r="CC4488">
        <v>30</v>
      </c>
      <c r="CD4488">
        <v>9.8000000000000007</v>
      </c>
      <c r="CI4488" s="5"/>
    </row>
    <row r="4489" spans="1:87" ht="16" customHeight="1">
      <c r="A4489">
        <v>4488</v>
      </c>
      <c r="B4489" t="s">
        <v>7221</v>
      </c>
      <c r="C4489" s="2">
        <v>44970</v>
      </c>
      <c r="E4489" s="17" t="s">
        <v>413</v>
      </c>
      <c r="F4489" s="17" t="s">
        <v>412</v>
      </c>
      <c r="G4489" t="s">
        <v>1608</v>
      </c>
      <c r="H4489" t="s">
        <v>6157</v>
      </c>
      <c r="I4489" t="s">
        <v>4349</v>
      </c>
      <c r="J4489" t="s">
        <v>4350</v>
      </c>
      <c r="K4489" t="s">
        <v>4351</v>
      </c>
      <c r="L4489" t="s">
        <v>6157</v>
      </c>
      <c r="M4489" t="s">
        <v>1608</v>
      </c>
      <c r="N4489" t="s">
        <v>289</v>
      </c>
      <c r="O4489" t="s">
        <v>6157</v>
      </c>
      <c r="P4489" t="s">
        <v>6157</v>
      </c>
      <c r="Q4489" t="s">
        <v>3969</v>
      </c>
      <c r="R4489" t="s">
        <v>6157</v>
      </c>
      <c r="S4489" t="s">
        <v>4354</v>
      </c>
      <c r="T4489" s="4" t="s">
        <v>5780</v>
      </c>
      <c r="U4489" s="4" t="s">
        <v>4356</v>
      </c>
      <c r="V4489">
        <v>3</v>
      </c>
      <c r="W4489">
        <v>3</v>
      </c>
      <c r="X4489" t="s">
        <v>6157</v>
      </c>
      <c r="Y4489" t="s">
        <v>6157</v>
      </c>
      <c r="Z4489" t="s">
        <v>1366</v>
      </c>
      <c r="AA4489" t="s">
        <v>1388</v>
      </c>
      <c r="AB4489" t="s">
        <v>223</v>
      </c>
      <c r="AC4489" t="s">
        <v>4353</v>
      </c>
      <c r="AD4489" t="s">
        <v>6157</v>
      </c>
      <c r="AE4489" t="s">
        <v>6157</v>
      </c>
      <c r="AF4489" t="s">
        <v>6157</v>
      </c>
      <c r="AG4489" t="s">
        <v>6157</v>
      </c>
      <c r="AH4489" t="s">
        <v>6157</v>
      </c>
      <c r="AI4489" t="s">
        <v>6157</v>
      </c>
      <c r="AJ4489" t="s">
        <v>6457</v>
      </c>
      <c r="AK4489" t="s">
        <v>1400</v>
      </c>
      <c r="AL4489" t="s">
        <v>5406</v>
      </c>
      <c r="AM4489" t="s">
        <v>1394</v>
      </c>
      <c r="AN4489" t="s">
        <v>4353</v>
      </c>
      <c r="AO4489" s="29">
        <v>14</v>
      </c>
      <c r="AP4489">
        <v>-27.094127759999999</v>
      </c>
      <c r="AQ4489">
        <v>-109.28034067</v>
      </c>
      <c r="AR4489" t="s">
        <v>289</v>
      </c>
      <c r="AS4489">
        <v>0.5</v>
      </c>
      <c r="AT4489" t="s">
        <v>5393</v>
      </c>
      <c r="AU4489" t="s">
        <v>274</v>
      </c>
      <c r="AV4489" t="s">
        <v>4353</v>
      </c>
      <c r="AW4489" t="s">
        <v>4353</v>
      </c>
      <c r="AX4489" t="s">
        <v>4353</v>
      </c>
      <c r="AY4489">
        <v>1600</v>
      </c>
      <c r="AZ4489">
        <v>1900</v>
      </c>
      <c r="BA4489" t="s">
        <v>290</v>
      </c>
      <c r="BB4489" t="s">
        <v>4785</v>
      </c>
      <c r="BC4489" t="s">
        <v>6157</v>
      </c>
      <c r="BH4489" t="s">
        <v>1535</v>
      </c>
      <c r="BI4489" t="s">
        <v>7254</v>
      </c>
      <c r="BJ4489" t="s">
        <v>6500</v>
      </c>
      <c r="BK4489" t="s">
        <v>1539</v>
      </c>
      <c r="BL4489" s="7" t="s">
        <v>1538</v>
      </c>
      <c r="BQ4489" t="s">
        <v>5399</v>
      </c>
      <c r="BR4489">
        <v>1</v>
      </c>
      <c r="BS4489" t="s">
        <v>6568</v>
      </c>
      <c r="BT4489" t="s">
        <v>5400</v>
      </c>
      <c r="BW4489">
        <v>-18.399999999999999</v>
      </c>
      <c r="BY4489">
        <v>15.9</v>
      </c>
      <c r="CB4489">
        <v>3.4</v>
      </c>
      <c r="CC4489">
        <v>32</v>
      </c>
      <c r="CD4489">
        <v>11</v>
      </c>
      <c r="CI4489" s="5"/>
    </row>
    <row r="4490" spans="1:87" ht="16" customHeight="1">
      <c r="A4490">
        <v>4489</v>
      </c>
      <c r="B4490" t="s">
        <v>7221</v>
      </c>
      <c r="C4490" s="2">
        <v>44970</v>
      </c>
      <c r="E4490" s="17" t="s">
        <v>411</v>
      </c>
      <c r="F4490" s="17" t="s">
        <v>410</v>
      </c>
      <c r="G4490" t="s">
        <v>1608</v>
      </c>
      <c r="H4490" t="s">
        <v>6157</v>
      </c>
      <c r="I4490" t="s">
        <v>4349</v>
      </c>
      <c r="J4490" t="s">
        <v>4350</v>
      </c>
      <c r="K4490" t="s">
        <v>4351</v>
      </c>
      <c r="L4490" t="s">
        <v>6157</v>
      </c>
      <c r="M4490" t="s">
        <v>1608</v>
      </c>
      <c r="N4490" t="s">
        <v>289</v>
      </c>
      <c r="O4490" t="s">
        <v>6157</v>
      </c>
      <c r="P4490" t="s">
        <v>6157</v>
      </c>
      <c r="Q4490" t="s">
        <v>3969</v>
      </c>
      <c r="R4490" t="s">
        <v>6157</v>
      </c>
      <c r="S4490" t="s">
        <v>230</v>
      </c>
      <c r="T4490" s="4" t="s">
        <v>6258</v>
      </c>
      <c r="U4490" s="4" t="s">
        <v>4363</v>
      </c>
      <c r="V4490">
        <v>20</v>
      </c>
      <c r="W4490">
        <v>34</v>
      </c>
      <c r="X4490" t="s">
        <v>6157</v>
      </c>
      <c r="Y4490" t="s">
        <v>6157</v>
      </c>
      <c r="Z4490" t="s">
        <v>1366</v>
      </c>
      <c r="AA4490" t="s">
        <v>1388</v>
      </c>
      <c r="AB4490" t="s">
        <v>250</v>
      </c>
      <c r="AC4490" t="s">
        <v>4353</v>
      </c>
      <c r="AD4490" t="s">
        <v>6157</v>
      </c>
      <c r="AE4490" t="s">
        <v>6157</v>
      </c>
      <c r="AF4490" t="s">
        <v>6157</v>
      </c>
      <c r="AG4490" t="s">
        <v>6157</v>
      </c>
      <c r="AH4490" t="s">
        <v>6157</v>
      </c>
      <c r="AI4490" t="s">
        <v>6157</v>
      </c>
      <c r="AJ4490" t="s">
        <v>6457</v>
      </c>
      <c r="AK4490" t="s">
        <v>1400</v>
      </c>
      <c r="AL4490" t="s">
        <v>5406</v>
      </c>
      <c r="AM4490" t="s">
        <v>1394</v>
      </c>
      <c r="AN4490" t="s">
        <v>4353</v>
      </c>
      <c r="AO4490" s="29">
        <v>14</v>
      </c>
      <c r="AP4490">
        <v>-27.094127759999999</v>
      </c>
      <c r="AQ4490">
        <v>-109.28034067</v>
      </c>
      <c r="AR4490" t="s">
        <v>289</v>
      </c>
      <c r="AS4490">
        <v>0.5</v>
      </c>
      <c r="AT4490" t="s">
        <v>5393</v>
      </c>
      <c r="AU4490" t="s">
        <v>274</v>
      </c>
      <c r="AV4490" t="s">
        <v>4353</v>
      </c>
      <c r="AW4490" t="s">
        <v>4353</v>
      </c>
      <c r="AX4490" t="s">
        <v>4353</v>
      </c>
      <c r="AY4490">
        <v>1600</v>
      </c>
      <c r="AZ4490">
        <v>1900</v>
      </c>
      <c r="BA4490" t="s">
        <v>290</v>
      </c>
      <c r="BB4490" t="s">
        <v>4785</v>
      </c>
      <c r="BC4490" t="s">
        <v>6157</v>
      </c>
      <c r="BH4490" t="s">
        <v>1535</v>
      </c>
      <c r="BI4490" t="s">
        <v>7254</v>
      </c>
      <c r="BJ4490" t="s">
        <v>6500</v>
      </c>
      <c r="BK4490" t="s">
        <v>1539</v>
      </c>
      <c r="BL4490" s="7" t="s">
        <v>1538</v>
      </c>
      <c r="BQ4490" t="s">
        <v>5399</v>
      </c>
      <c r="BR4490">
        <v>1</v>
      </c>
      <c r="BS4490" t="s">
        <v>6568</v>
      </c>
      <c r="BT4490" t="s">
        <v>5400</v>
      </c>
      <c r="BW4490">
        <v>-18.8</v>
      </c>
      <c r="BY4490">
        <v>12.3</v>
      </c>
      <c r="CB4490">
        <v>3.4</v>
      </c>
      <c r="CC4490">
        <v>38.6</v>
      </c>
      <c r="CD4490">
        <v>13.4</v>
      </c>
      <c r="CI4490" s="5"/>
    </row>
    <row r="4491" spans="1:87" ht="16" customHeight="1">
      <c r="A4491">
        <v>4490</v>
      </c>
      <c r="B4491" t="s">
        <v>7221</v>
      </c>
      <c r="C4491" s="2">
        <v>44970</v>
      </c>
      <c r="E4491" s="17" t="s">
        <v>409</v>
      </c>
      <c r="F4491" s="17" t="s">
        <v>408</v>
      </c>
      <c r="G4491" t="s">
        <v>1608</v>
      </c>
      <c r="H4491" t="s">
        <v>6157</v>
      </c>
      <c r="I4491" t="s">
        <v>4349</v>
      </c>
      <c r="J4491" t="s">
        <v>4350</v>
      </c>
      <c r="K4491" t="s">
        <v>4351</v>
      </c>
      <c r="L4491" t="s">
        <v>6157</v>
      </c>
      <c r="M4491" t="s">
        <v>1608</v>
      </c>
      <c r="N4491" t="s">
        <v>289</v>
      </c>
      <c r="O4491" t="s">
        <v>6157</v>
      </c>
      <c r="P4491" t="s">
        <v>6157</v>
      </c>
      <c r="Q4491" t="s">
        <v>3969</v>
      </c>
      <c r="R4491" t="s">
        <v>6157</v>
      </c>
      <c r="S4491" t="s">
        <v>229</v>
      </c>
      <c r="T4491" s="4" t="s">
        <v>7042</v>
      </c>
      <c r="U4491" s="4" t="s">
        <v>4363</v>
      </c>
      <c r="V4491">
        <v>21</v>
      </c>
      <c r="W4491">
        <v>34</v>
      </c>
      <c r="X4491" t="s">
        <v>6157</v>
      </c>
      <c r="Y4491" t="s">
        <v>6157</v>
      </c>
      <c r="Z4491" t="s">
        <v>1366</v>
      </c>
      <c r="AA4491" t="s">
        <v>1388</v>
      </c>
      <c r="AB4491" t="s">
        <v>223</v>
      </c>
      <c r="AC4491" t="s">
        <v>4353</v>
      </c>
      <c r="AD4491" t="s">
        <v>6157</v>
      </c>
      <c r="AE4491" t="s">
        <v>6157</v>
      </c>
      <c r="AF4491" t="s">
        <v>6157</v>
      </c>
      <c r="AG4491" t="s">
        <v>6157</v>
      </c>
      <c r="AH4491" t="s">
        <v>6157</v>
      </c>
      <c r="AI4491" t="s">
        <v>6157</v>
      </c>
      <c r="AJ4491" t="s">
        <v>6457</v>
      </c>
      <c r="AK4491" t="s">
        <v>1400</v>
      </c>
      <c r="AL4491" t="s">
        <v>5406</v>
      </c>
      <c r="AM4491" t="s">
        <v>1394</v>
      </c>
      <c r="AN4491" t="s">
        <v>4353</v>
      </c>
      <c r="AO4491" s="29">
        <v>14</v>
      </c>
      <c r="AP4491">
        <v>-27.094127759999999</v>
      </c>
      <c r="AQ4491">
        <v>-109.28034067</v>
      </c>
      <c r="AR4491" t="s">
        <v>289</v>
      </c>
      <c r="AS4491">
        <v>0.5</v>
      </c>
      <c r="AT4491" t="s">
        <v>5393</v>
      </c>
      <c r="AU4491" t="s">
        <v>274</v>
      </c>
      <c r="AV4491" t="s">
        <v>4353</v>
      </c>
      <c r="AW4491" t="s">
        <v>4353</v>
      </c>
      <c r="AX4491" t="s">
        <v>4353</v>
      </c>
      <c r="AY4491">
        <v>1600</v>
      </c>
      <c r="AZ4491">
        <v>1900</v>
      </c>
      <c r="BA4491" t="s">
        <v>290</v>
      </c>
      <c r="BB4491" t="s">
        <v>4785</v>
      </c>
      <c r="BC4491" t="s">
        <v>6157</v>
      </c>
      <c r="BH4491" t="s">
        <v>1535</v>
      </c>
      <c r="BI4491" t="s">
        <v>7254</v>
      </c>
      <c r="BJ4491" t="s">
        <v>6500</v>
      </c>
      <c r="BK4491" t="s">
        <v>1539</v>
      </c>
      <c r="BL4491" s="7" t="s">
        <v>1538</v>
      </c>
      <c r="BQ4491" t="s">
        <v>5399</v>
      </c>
      <c r="BR4491">
        <v>1</v>
      </c>
      <c r="BS4491" t="s">
        <v>6568</v>
      </c>
      <c r="BT4491" t="s">
        <v>5400</v>
      </c>
      <c r="BW4491"/>
      <c r="BY4491"/>
      <c r="CB4491">
        <v>3.8</v>
      </c>
      <c r="CC4491">
        <v>45</v>
      </c>
      <c r="CD4491">
        <v>13.7</v>
      </c>
      <c r="CI4491" s="5"/>
    </row>
    <row r="4492" spans="1:87" ht="16" customHeight="1">
      <c r="A4492">
        <v>4491</v>
      </c>
      <c r="B4492" t="s">
        <v>7221</v>
      </c>
      <c r="C4492" s="2">
        <v>44970</v>
      </c>
      <c r="E4492" s="17" t="s">
        <v>407</v>
      </c>
      <c r="F4492" s="17" t="s">
        <v>406</v>
      </c>
      <c r="G4492" t="s">
        <v>1608</v>
      </c>
      <c r="H4492" t="s">
        <v>6157</v>
      </c>
      <c r="I4492" t="s">
        <v>4349</v>
      </c>
      <c r="J4492" t="s">
        <v>4350</v>
      </c>
      <c r="K4492" t="s">
        <v>4351</v>
      </c>
      <c r="L4492" t="s">
        <v>6157</v>
      </c>
      <c r="M4492" t="s">
        <v>1608</v>
      </c>
      <c r="N4492" t="s">
        <v>289</v>
      </c>
      <c r="O4492" t="s">
        <v>6157</v>
      </c>
      <c r="P4492" t="s">
        <v>6157</v>
      </c>
      <c r="Q4492" t="s">
        <v>3969</v>
      </c>
      <c r="R4492" t="s">
        <v>6157</v>
      </c>
      <c r="S4492" t="s">
        <v>229</v>
      </c>
      <c r="T4492" s="4" t="s">
        <v>7042</v>
      </c>
      <c r="U4492" s="4" t="s">
        <v>4363</v>
      </c>
      <c r="V4492">
        <v>21</v>
      </c>
      <c r="W4492">
        <v>34</v>
      </c>
      <c r="X4492" t="s">
        <v>6157</v>
      </c>
      <c r="Y4492" t="s">
        <v>6157</v>
      </c>
      <c r="Z4492" t="s">
        <v>1366</v>
      </c>
      <c r="AA4492" t="s">
        <v>1388</v>
      </c>
      <c r="AB4492" t="s">
        <v>250</v>
      </c>
      <c r="AC4492" t="s">
        <v>4353</v>
      </c>
      <c r="AD4492" t="s">
        <v>6157</v>
      </c>
      <c r="AE4492" t="s">
        <v>6157</v>
      </c>
      <c r="AF4492" t="s">
        <v>6157</v>
      </c>
      <c r="AG4492" t="s">
        <v>6157</v>
      </c>
      <c r="AH4492" t="s">
        <v>6157</v>
      </c>
      <c r="AI4492" t="s">
        <v>6157</v>
      </c>
      <c r="AJ4492" t="s">
        <v>6457</v>
      </c>
      <c r="AK4492" t="s">
        <v>1400</v>
      </c>
      <c r="AL4492" t="s">
        <v>5406</v>
      </c>
      <c r="AM4492" t="s">
        <v>1394</v>
      </c>
      <c r="AN4492" t="s">
        <v>4353</v>
      </c>
      <c r="AO4492" s="29">
        <v>14</v>
      </c>
      <c r="AP4492">
        <v>-27.094127759999999</v>
      </c>
      <c r="AQ4492">
        <v>-109.28034067</v>
      </c>
      <c r="AR4492" t="s">
        <v>289</v>
      </c>
      <c r="AS4492">
        <v>0.5</v>
      </c>
      <c r="AT4492" t="s">
        <v>5393</v>
      </c>
      <c r="AU4492" t="s">
        <v>274</v>
      </c>
      <c r="AV4492" t="s">
        <v>4353</v>
      </c>
      <c r="AW4492" t="s">
        <v>4353</v>
      </c>
      <c r="AX4492" t="s">
        <v>4353</v>
      </c>
      <c r="AY4492">
        <v>1600</v>
      </c>
      <c r="AZ4492">
        <v>1900</v>
      </c>
      <c r="BA4492" t="s">
        <v>290</v>
      </c>
      <c r="BB4492" t="s">
        <v>4785</v>
      </c>
      <c r="BC4492" t="s">
        <v>6157</v>
      </c>
      <c r="BH4492" t="s">
        <v>1535</v>
      </c>
      <c r="BI4492" t="s">
        <v>7254</v>
      </c>
      <c r="BJ4492" t="s">
        <v>6500</v>
      </c>
      <c r="BK4492" t="s">
        <v>1539</v>
      </c>
      <c r="BL4492" s="7" t="s">
        <v>1538</v>
      </c>
      <c r="BQ4492" t="s">
        <v>5399</v>
      </c>
      <c r="BR4492">
        <v>1</v>
      </c>
      <c r="BS4492" t="s">
        <v>6568</v>
      </c>
      <c r="BT4492" t="s">
        <v>5400</v>
      </c>
      <c r="BW4492">
        <v>-18.100000000000001</v>
      </c>
      <c r="BY4492">
        <v>13.6</v>
      </c>
      <c r="CB4492">
        <v>3.3</v>
      </c>
      <c r="CC4492">
        <v>38.299999999999997</v>
      </c>
      <c r="CD4492">
        <v>13.5</v>
      </c>
      <c r="CI4492" s="5"/>
    </row>
    <row r="4493" spans="1:87" ht="16" customHeight="1">
      <c r="A4493">
        <v>4492</v>
      </c>
      <c r="B4493" t="s">
        <v>7221</v>
      </c>
      <c r="C4493" s="2">
        <v>44970</v>
      </c>
      <c r="E4493" s="17" t="s">
        <v>405</v>
      </c>
      <c r="F4493" s="17" t="s">
        <v>404</v>
      </c>
      <c r="G4493" t="s">
        <v>1608</v>
      </c>
      <c r="H4493" t="s">
        <v>6157</v>
      </c>
      <c r="I4493" t="s">
        <v>4349</v>
      </c>
      <c r="J4493" t="s">
        <v>4350</v>
      </c>
      <c r="K4493" t="s">
        <v>4351</v>
      </c>
      <c r="L4493" t="s">
        <v>6157</v>
      </c>
      <c r="M4493" t="s">
        <v>1608</v>
      </c>
      <c r="N4493" t="s">
        <v>289</v>
      </c>
      <c r="O4493" t="s">
        <v>6157</v>
      </c>
      <c r="P4493" t="s">
        <v>6157</v>
      </c>
      <c r="Q4493" t="s">
        <v>3969</v>
      </c>
      <c r="R4493" t="s">
        <v>6157</v>
      </c>
      <c r="S4493" t="s">
        <v>230</v>
      </c>
      <c r="T4493" s="4" t="s">
        <v>7031</v>
      </c>
      <c r="U4493" s="4" t="s">
        <v>4367</v>
      </c>
      <c r="V4493">
        <v>40</v>
      </c>
      <c r="W4493">
        <v>80</v>
      </c>
      <c r="X4493" t="s">
        <v>6157</v>
      </c>
      <c r="Y4493" t="s">
        <v>6157</v>
      </c>
      <c r="Z4493" t="s">
        <v>1366</v>
      </c>
      <c r="AA4493" t="s">
        <v>1388</v>
      </c>
      <c r="AB4493" t="s">
        <v>250</v>
      </c>
      <c r="AC4493" t="s">
        <v>4353</v>
      </c>
      <c r="AD4493" t="s">
        <v>6157</v>
      </c>
      <c r="AE4493" t="s">
        <v>6157</v>
      </c>
      <c r="AF4493" t="s">
        <v>6157</v>
      </c>
      <c r="AG4493" t="s">
        <v>6157</v>
      </c>
      <c r="AH4493" t="s">
        <v>6157</v>
      </c>
      <c r="AI4493" t="s">
        <v>6157</v>
      </c>
      <c r="AJ4493" t="s">
        <v>6457</v>
      </c>
      <c r="AK4493" t="s">
        <v>1399</v>
      </c>
      <c r="AL4493" t="s">
        <v>5405</v>
      </c>
      <c r="AM4493" t="s">
        <v>1394</v>
      </c>
      <c r="AN4493" t="s">
        <v>4353</v>
      </c>
      <c r="AO4493" s="29">
        <v>18.7326221</v>
      </c>
      <c r="AP4493">
        <v>-27.105799019999999</v>
      </c>
      <c r="AQ4493">
        <v>-109.41918253999999</v>
      </c>
      <c r="AR4493" t="s">
        <v>289</v>
      </c>
      <c r="AS4493">
        <v>1</v>
      </c>
      <c r="AT4493" t="s">
        <v>5393</v>
      </c>
      <c r="AU4493" t="s">
        <v>274</v>
      </c>
      <c r="AV4493" t="s">
        <v>4353</v>
      </c>
      <c r="AW4493" t="s">
        <v>4353</v>
      </c>
      <c r="AX4493" t="s">
        <v>4353</v>
      </c>
      <c r="AY4493">
        <v>1600</v>
      </c>
      <c r="AZ4493">
        <v>1900</v>
      </c>
      <c r="BA4493" t="s">
        <v>7018</v>
      </c>
      <c r="BB4493" t="s">
        <v>4785</v>
      </c>
      <c r="BC4493" t="s">
        <v>6157</v>
      </c>
      <c r="BH4493" t="s">
        <v>1535</v>
      </c>
      <c r="BI4493" t="s">
        <v>7254</v>
      </c>
      <c r="BJ4493" t="s">
        <v>6500</v>
      </c>
      <c r="BK4493" t="s">
        <v>1539</v>
      </c>
      <c r="BL4493" s="7" t="s">
        <v>1538</v>
      </c>
      <c r="BQ4493" t="s">
        <v>5399</v>
      </c>
      <c r="BR4493">
        <v>1</v>
      </c>
      <c r="BS4493" t="s">
        <v>6568</v>
      </c>
      <c r="BT4493" t="s">
        <v>5400</v>
      </c>
      <c r="BW4493">
        <v>-19.399999999999999</v>
      </c>
      <c r="BY4493">
        <v>12.3</v>
      </c>
      <c r="CB4493">
        <v>3.3</v>
      </c>
      <c r="CC4493">
        <v>38</v>
      </c>
      <c r="CD4493">
        <v>13.3</v>
      </c>
      <c r="CI4493" s="5"/>
    </row>
    <row r="4494" spans="1:87" ht="16" customHeight="1">
      <c r="A4494">
        <v>4493</v>
      </c>
      <c r="B4494" t="s">
        <v>7221</v>
      </c>
      <c r="C4494" s="2">
        <v>44970</v>
      </c>
      <c r="E4494" s="17" t="s">
        <v>403</v>
      </c>
      <c r="F4494" s="17" t="s">
        <v>402</v>
      </c>
      <c r="G4494" t="s">
        <v>1608</v>
      </c>
      <c r="H4494" t="s">
        <v>6157</v>
      </c>
      <c r="I4494" t="s">
        <v>4349</v>
      </c>
      <c r="J4494" t="s">
        <v>4350</v>
      </c>
      <c r="K4494" t="s">
        <v>4351</v>
      </c>
      <c r="L4494" t="s">
        <v>6157</v>
      </c>
      <c r="M4494" t="s">
        <v>1608</v>
      </c>
      <c r="N4494" t="s">
        <v>289</v>
      </c>
      <c r="O4494" t="s">
        <v>6157</v>
      </c>
      <c r="P4494" t="s">
        <v>6157</v>
      </c>
      <c r="Q4494" t="s">
        <v>3969</v>
      </c>
      <c r="R4494" t="s">
        <v>6157</v>
      </c>
      <c r="S4494" t="s">
        <v>230</v>
      </c>
      <c r="T4494" s="4" t="s">
        <v>7031</v>
      </c>
      <c r="U4494" s="4" t="s">
        <v>4367</v>
      </c>
      <c r="V4494">
        <v>40</v>
      </c>
      <c r="W4494">
        <v>80</v>
      </c>
      <c r="X4494" t="s">
        <v>6157</v>
      </c>
      <c r="Y4494" t="s">
        <v>6157</v>
      </c>
      <c r="Z4494" t="s">
        <v>1366</v>
      </c>
      <c r="AA4494" t="s">
        <v>1388</v>
      </c>
      <c r="AB4494" t="s">
        <v>250</v>
      </c>
      <c r="AC4494" t="s">
        <v>4353</v>
      </c>
      <c r="AD4494" t="s">
        <v>6157</v>
      </c>
      <c r="AE4494" t="s">
        <v>6157</v>
      </c>
      <c r="AF4494" t="s">
        <v>6157</v>
      </c>
      <c r="AG4494" t="s">
        <v>6157</v>
      </c>
      <c r="AH4494" t="s">
        <v>6157</v>
      </c>
      <c r="AI4494" t="s">
        <v>6157</v>
      </c>
      <c r="AJ4494" t="s">
        <v>6457</v>
      </c>
      <c r="AK4494" t="s">
        <v>1399</v>
      </c>
      <c r="AL4494" t="s">
        <v>5405</v>
      </c>
      <c r="AM4494" t="s">
        <v>1394</v>
      </c>
      <c r="AN4494" t="s">
        <v>4353</v>
      </c>
      <c r="AO4494" s="29">
        <v>19</v>
      </c>
      <c r="AP4494">
        <v>-27.105799019999999</v>
      </c>
      <c r="AQ4494">
        <v>-109.41918253999999</v>
      </c>
      <c r="AR4494" t="s">
        <v>289</v>
      </c>
      <c r="AS4494">
        <v>1</v>
      </c>
      <c r="AT4494" t="s">
        <v>5393</v>
      </c>
      <c r="AU4494" t="s">
        <v>274</v>
      </c>
      <c r="AV4494" t="s">
        <v>4353</v>
      </c>
      <c r="AW4494" t="s">
        <v>4353</v>
      </c>
      <c r="AX4494" t="s">
        <v>4353</v>
      </c>
      <c r="AY4494">
        <v>1600</v>
      </c>
      <c r="AZ4494">
        <v>1900</v>
      </c>
      <c r="BA4494" t="s">
        <v>7018</v>
      </c>
      <c r="BB4494" t="s">
        <v>4785</v>
      </c>
      <c r="BC4494" t="s">
        <v>6157</v>
      </c>
      <c r="BH4494" t="s">
        <v>1535</v>
      </c>
      <c r="BI4494" t="s">
        <v>7254</v>
      </c>
      <c r="BJ4494" t="s">
        <v>6500</v>
      </c>
      <c r="BK4494" t="s">
        <v>1539</v>
      </c>
      <c r="BL4494" s="7" t="s">
        <v>1538</v>
      </c>
      <c r="BQ4494" t="s">
        <v>5399</v>
      </c>
      <c r="BR4494">
        <v>1</v>
      </c>
      <c r="BS4494" t="s">
        <v>6568</v>
      </c>
      <c r="BT4494" t="s">
        <v>5400</v>
      </c>
      <c r="BW4494">
        <v>-18.7</v>
      </c>
      <c r="BY4494">
        <v>12.5</v>
      </c>
      <c r="CB4494">
        <v>3.4</v>
      </c>
      <c r="CC4494">
        <v>37</v>
      </c>
      <c r="CD4494">
        <v>12.8</v>
      </c>
      <c r="CI4494" s="5"/>
    </row>
    <row r="4495" spans="1:87" ht="16" customHeight="1">
      <c r="A4495">
        <v>4494</v>
      </c>
      <c r="B4495" t="s">
        <v>7221</v>
      </c>
      <c r="C4495" s="2">
        <v>44970</v>
      </c>
      <c r="E4495" s="17" t="s">
        <v>401</v>
      </c>
      <c r="F4495" s="17" t="s">
        <v>400</v>
      </c>
      <c r="G4495" t="s">
        <v>1608</v>
      </c>
      <c r="H4495" t="s">
        <v>6157</v>
      </c>
      <c r="I4495" t="s">
        <v>4349</v>
      </c>
      <c r="J4495" t="s">
        <v>4350</v>
      </c>
      <c r="K4495" t="s">
        <v>4351</v>
      </c>
      <c r="L4495" t="s">
        <v>6157</v>
      </c>
      <c r="M4495" t="s">
        <v>1608</v>
      </c>
      <c r="N4495" t="s">
        <v>289</v>
      </c>
      <c r="O4495" t="s">
        <v>6157</v>
      </c>
      <c r="P4495" t="s">
        <v>6157</v>
      </c>
      <c r="Q4495" t="s">
        <v>3969</v>
      </c>
      <c r="R4495" t="s">
        <v>6157</v>
      </c>
      <c r="S4495" t="s">
        <v>230</v>
      </c>
      <c r="T4495" s="4" t="s">
        <v>7045</v>
      </c>
      <c r="U4495" s="4" t="s">
        <v>241</v>
      </c>
      <c r="V4495">
        <v>18</v>
      </c>
      <c r="W4495">
        <v>18</v>
      </c>
      <c r="X4495" t="s">
        <v>6157</v>
      </c>
      <c r="Y4495" t="s">
        <v>6157</v>
      </c>
      <c r="Z4495" t="s">
        <v>1366</v>
      </c>
      <c r="AA4495" t="s">
        <v>1388</v>
      </c>
      <c r="AB4495" t="s">
        <v>250</v>
      </c>
      <c r="AC4495" t="s">
        <v>4353</v>
      </c>
      <c r="AD4495" t="s">
        <v>6157</v>
      </c>
      <c r="AE4495" t="s">
        <v>6157</v>
      </c>
      <c r="AF4495" t="s">
        <v>6157</v>
      </c>
      <c r="AG4495" t="s">
        <v>6157</v>
      </c>
      <c r="AH4495" t="s">
        <v>6157</v>
      </c>
      <c r="AI4495" t="s">
        <v>6157</v>
      </c>
      <c r="AJ4495" t="s">
        <v>6457</v>
      </c>
      <c r="AK4495" t="s">
        <v>1400</v>
      </c>
      <c r="AL4495" t="s">
        <v>5406</v>
      </c>
      <c r="AM4495" t="s">
        <v>1394</v>
      </c>
      <c r="AN4495" t="s">
        <v>4353</v>
      </c>
      <c r="AO4495" s="29">
        <v>14</v>
      </c>
      <c r="AP4495">
        <v>-27.094127759999999</v>
      </c>
      <c r="AQ4495">
        <v>-109.28034067</v>
      </c>
      <c r="AR4495" t="s">
        <v>289</v>
      </c>
      <c r="AS4495">
        <v>0.5</v>
      </c>
      <c r="AT4495" t="s">
        <v>5393</v>
      </c>
      <c r="AU4495" t="s">
        <v>274</v>
      </c>
      <c r="AV4495" t="s">
        <v>4353</v>
      </c>
      <c r="AW4495" t="s">
        <v>4353</v>
      </c>
      <c r="AX4495" t="s">
        <v>4353</v>
      </c>
      <c r="AY4495">
        <v>1600</v>
      </c>
      <c r="AZ4495">
        <v>1900</v>
      </c>
      <c r="BA4495" t="s">
        <v>290</v>
      </c>
      <c r="BB4495" t="s">
        <v>4785</v>
      </c>
      <c r="BC4495" t="s">
        <v>6157</v>
      </c>
      <c r="BH4495" t="s">
        <v>1535</v>
      </c>
      <c r="BI4495" t="s">
        <v>7254</v>
      </c>
      <c r="BJ4495" t="s">
        <v>6500</v>
      </c>
      <c r="BK4495" t="s">
        <v>1539</v>
      </c>
      <c r="BL4495" s="7" t="s">
        <v>1538</v>
      </c>
      <c r="BQ4495" t="s">
        <v>5399</v>
      </c>
      <c r="BR4495">
        <v>1</v>
      </c>
      <c r="BS4495" t="s">
        <v>6568</v>
      </c>
      <c r="BT4495" t="s">
        <v>5400</v>
      </c>
      <c r="BW4495">
        <v>-18.600000000000001</v>
      </c>
      <c r="BY4495">
        <v>12.7</v>
      </c>
      <c r="CB4495">
        <v>3.4</v>
      </c>
      <c r="CC4495">
        <v>35.700000000000003</v>
      </c>
      <c r="CD4495">
        <v>12.2</v>
      </c>
      <c r="CI4495" s="5"/>
    </row>
    <row r="4496" spans="1:87" ht="16" customHeight="1">
      <c r="A4496">
        <v>4495</v>
      </c>
      <c r="B4496" t="s">
        <v>7221</v>
      </c>
      <c r="C4496" s="2">
        <v>44970</v>
      </c>
      <c r="E4496" s="17" t="s">
        <v>399</v>
      </c>
      <c r="F4496" s="17" t="s">
        <v>398</v>
      </c>
      <c r="G4496" t="s">
        <v>1608</v>
      </c>
      <c r="H4496" t="s">
        <v>6157</v>
      </c>
      <c r="I4496" t="s">
        <v>4349</v>
      </c>
      <c r="J4496" t="s">
        <v>4350</v>
      </c>
      <c r="K4496" t="s">
        <v>4351</v>
      </c>
      <c r="L4496" t="s">
        <v>6157</v>
      </c>
      <c r="M4496" t="s">
        <v>1608</v>
      </c>
      <c r="N4496" t="s">
        <v>289</v>
      </c>
      <c r="O4496" t="s">
        <v>6157</v>
      </c>
      <c r="P4496" t="s">
        <v>6157</v>
      </c>
      <c r="Q4496" t="s">
        <v>3969</v>
      </c>
      <c r="R4496" t="s">
        <v>6157</v>
      </c>
      <c r="S4496" t="s">
        <v>230</v>
      </c>
      <c r="T4496" s="4" t="s">
        <v>7031</v>
      </c>
      <c r="U4496" s="4" t="s">
        <v>4367</v>
      </c>
      <c r="V4496">
        <v>40</v>
      </c>
      <c r="W4496">
        <v>80</v>
      </c>
      <c r="X4496" t="s">
        <v>6157</v>
      </c>
      <c r="Y4496" t="s">
        <v>6157</v>
      </c>
      <c r="Z4496" t="s">
        <v>1366</v>
      </c>
      <c r="AA4496" t="s">
        <v>1388</v>
      </c>
      <c r="AB4496" t="s">
        <v>250</v>
      </c>
      <c r="AC4496" t="s">
        <v>4353</v>
      </c>
      <c r="AD4496" t="s">
        <v>6157</v>
      </c>
      <c r="AE4496" t="s">
        <v>6157</v>
      </c>
      <c r="AF4496" t="s">
        <v>6157</v>
      </c>
      <c r="AG4496" t="s">
        <v>6157</v>
      </c>
      <c r="AH4496" t="s">
        <v>6157</v>
      </c>
      <c r="AI4496" t="s">
        <v>6157</v>
      </c>
      <c r="AJ4496" t="s">
        <v>6457</v>
      </c>
      <c r="AK4496" t="s">
        <v>1400</v>
      </c>
      <c r="AL4496" t="s">
        <v>5406</v>
      </c>
      <c r="AM4496" t="s">
        <v>1394</v>
      </c>
      <c r="AN4496" t="s">
        <v>4353</v>
      </c>
      <c r="AO4496" s="29">
        <v>14</v>
      </c>
      <c r="AP4496">
        <v>-27.094127759999999</v>
      </c>
      <c r="AQ4496">
        <v>-109.28034067</v>
      </c>
      <c r="AR4496" t="s">
        <v>289</v>
      </c>
      <c r="AS4496">
        <v>0.5</v>
      </c>
      <c r="AT4496" t="s">
        <v>5393</v>
      </c>
      <c r="AU4496" t="s">
        <v>274</v>
      </c>
      <c r="AV4496" t="s">
        <v>4353</v>
      </c>
      <c r="AW4496" t="s">
        <v>4353</v>
      </c>
      <c r="AX4496" t="s">
        <v>4353</v>
      </c>
      <c r="AY4496">
        <v>1600</v>
      </c>
      <c r="AZ4496">
        <v>1900</v>
      </c>
      <c r="BA4496" t="s">
        <v>290</v>
      </c>
      <c r="BB4496" t="s">
        <v>4785</v>
      </c>
      <c r="BC4496" t="s">
        <v>6157</v>
      </c>
      <c r="BH4496" t="s">
        <v>1535</v>
      </c>
      <c r="BI4496" t="s">
        <v>7254</v>
      </c>
      <c r="BJ4496" t="s">
        <v>6500</v>
      </c>
      <c r="BK4496" t="s">
        <v>1539</v>
      </c>
      <c r="BL4496" s="7" t="s">
        <v>1538</v>
      </c>
      <c r="BQ4496" t="s">
        <v>5399</v>
      </c>
      <c r="BR4496">
        <v>1</v>
      </c>
      <c r="BS4496" t="s">
        <v>6568</v>
      </c>
      <c r="BT4496" t="s">
        <v>5400</v>
      </c>
      <c r="BW4496">
        <v>-18.7</v>
      </c>
      <c r="BY4496">
        <v>12.9</v>
      </c>
      <c r="CB4496">
        <v>3.4</v>
      </c>
      <c r="CC4496">
        <v>36.5</v>
      </c>
      <c r="CD4496">
        <v>12.6</v>
      </c>
      <c r="CI4496" s="5"/>
    </row>
    <row r="4497" spans="1:87" ht="16" customHeight="1">
      <c r="A4497">
        <v>4496</v>
      </c>
      <c r="B4497" t="s">
        <v>7221</v>
      </c>
      <c r="C4497" s="2">
        <v>44970</v>
      </c>
      <c r="E4497" s="17" t="s">
        <v>397</v>
      </c>
      <c r="F4497" s="17" t="s">
        <v>396</v>
      </c>
      <c r="G4497" t="s">
        <v>1608</v>
      </c>
      <c r="H4497" t="s">
        <v>6157</v>
      </c>
      <c r="I4497" t="s">
        <v>4349</v>
      </c>
      <c r="J4497" t="s">
        <v>4350</v>
      </c>
      <c r="K4497" t="s">
        <v>4351</v>
      </c>
      <c r="L4497" t="s">
        <v>6157</v>
      </c>
      <c r="M4497" t="s">
        <v>1608</v>
      </c>
      <c r="N4497" t="s">
        <v>289</v>
      </c>
      <c r="O4497" t="s">
        <v>6157</v>
      </c>
      <c r="P4497" t="s">
        <v>6157</v>
      </c>
      <c r="Q4497" t="s">
        <v>3969</v>
      </c>
      <c r="R4497" t="s">
        <v>6157</v>
      </c>
      <c r="S4497" t="s">
        <v>229</v>
      </c>
      <c r="T4497" s="4" t="s">
        <v>6190</v>
      </c>
      <c r="U4497" s="4" t="s">
        <v>239</v>
      </c>
      <c r="V4497">
        <v>17</v>
      </c>
      <c r="W4497">
        <v>18</v>
      </c>
      <c r="X4497" t="s">
        <v>6157</v>
      </c>
      <c r="Y4497" t="s">
        <v>6157</v>
      </c>
      <c r="Z4497" t="s">
        <v>1366</v>
      </c>
      <c r="AA4497" t="s">
        <v>1388</v>
      </c>
      <c r="AB4497" t="s">
        <v>250</v>
      </c>
      <c r="AC4497" t="s">
        <v>4353</v>
      </c>
      <c r="AD4497" t="s">
        <v>6157</v>
      </c>
      <c r="AE4497" t="s">
        <v>6157</v>
      </c>
      <c r="AF4497" t="s">
        <v>6157</v>
      </c>
      <c r="AG4497" t="s">
        <v>6157</v>
      </c>
      <c r="AH4497" t="s">
        <v>6157</v>
      </c>
      <c r="AI4497" t="s">
        <v>6157</v>
      </c>
      <c r="AJ4497" t="s">
        <v>6457</v>
      </c>
      <c r="AK4497" t="s">
        <v>1399</v>
      </c>
      <c r="AL4497" t="s">
        <v>5405</v>
      </c>
      <c r="AM4497" t="s">
        <v>1394</v>
      </c>
      <c r="AN4497" t="s">
        <v>4353</v>
      </c>
      <c r="AO4497" s="29">
        <v>19</v>
      </c>
      <c r="AP4497">
        <v>-27.105799019999999</v>
      </c>
      <c r="AQ4497">
        <v>-109.41918253999999</v>
      </c>
      <c r="AR4497" t="s">
        <v>289</v>
      </c>
      <c r="AS4497">
        <v>1</v>
      </c>
      <c r="AT4497" t="s">
        <v>5393</v>
      </c>
      <c r="AU4497" t="s">
        <v>274</v>
      </c>
      <c r="AV4497" t="s">
        <v>4353</v>
      </c>
      <c r="AW4497" t="s">
        <v>4353</v>
      </c>
      <c r="AX4497" t="s">
        <v>4353</v>
      </c>
      <c r="AY4497">
        <v>1600</v>
      </c>
      <c r="AZ4497">
        <v>1900</v>
      </c>
      <c r="BA4497" t="s">
        <v>7018</v>
      </c>
      <c r="BB4497" t="s">
        <v>4785</v>
      </c>
      <c r="BC4497" t="s">
        <v>6157</v>
      </c>
      <c r="BH4497" t="s">
        <v>1535</v>
      </c>
      <c r="BI4497" t="s">
        <v>7254</v>
      </c>
      <c r="BJ4497" t="s">
        <v>6500</v>
      </c>
      <c r="BK4497" t="s">
        <v>1539</v>
      </c>
      <c r="BL4497" s="7" t="s">
        <v>1538</v>
      </c>
      <c r="BQ4497" t="s">
        <v>5399</v>
      </c>
      <c r="BR4497">
        <v>1</v>
      </c>
      <c r="BS4497" t="s">
        <v>6568</v>
      </c>
      <c r="BT4497" t="s">
        <v>5400</v>
      </c>
      <c r="BW4497">
        <v>-18.7</v>
      </c>
      <c r="BY4497">
        <v>12.7</v>
      </c>
      <c r="CB4497">
        <v>3.3</v>
      </c>
      <c r="CC4497">
        <v>36.9</v>
      </c>
      <c r="CD4497">
        <v>12.9</v>
      </c>
      <c r="CI4497" s="5"/>
    </row>
    <row r="4498" spans="1:87" ht="16" customHeight="1">
      <c r="A4498">
        <v>4497</v>
      </c>
      <c r="B4498" t="s">
        <v>7221</v>
      </c>
      <c r="C4498" s="2">
        <v>44970</v>
      </c>
      <c r="E4498" s="17" t="s">
        <v>395</v>
      </c>
      <c r="F4498" s="17" t="s">
        <v>394</v>
      </c>
      <c r="G4498" t="s">
        <v>1608</v>
      </c>
      <c r="H4498" t="s">
        <v>6157</v>
      </c>
      <c r="I4498" t="s">
        <v>4349</v>
      </c>
      <c r="J4498" t="s">
        <v>4350</v>
      </c>
      <c r="K4498" t="s">
        <v>4351</v>
      </c>
      <c r="L4498" t="s">
        <v>6157</v>
      </c>
      <c r="M4498" t="s">
        <v>1608</v>
      </c>
      <c r="N4498" t="s">
        <v>289</v>
      </c>
      <c r="O4498" t="s">
        <v>6157</v>
      </c>
      <c r="P4498" t="s">
        <v>6157</v>
      </c>
      <c r="Q4498" t="s">
        <v>3969</v>
      </c>
      <c r="R4498" t="s">
        <v>6157</v>
      </c>
      <c r="S4498" t="s">
        <v>230</v>
      </c>
      <c r="T4498" s="4" t="s">
        <v>7031</v>
      </c>
      <c r="U4498" s="4" t="s">
        <v>4367</v>
      </c>
      <c r="V4498">
        <v>40</v>
      </c>
      <c r="W4498">
        <v>80</v>
      </c>
      <c r="X4498" t="s">
        <v>6157</v>
      </c>
      <c r="Y4498" t="s">
        <v>6157</v>
      </c>
      <c r="Z4498" t="s">
        <v>1366</v>
      </c>
      <c r="AA4498" t="s">
        <v>1388</v>
      </c>
      <c r="AB4498" t="s">
        <v>250</v>
      </c>
      <c r="AC4498" t="s">
        <v>4353</v>
      </c>
      <c r="AD4498" t="s">
        <v>6157</v>
      </c>
      <c r="AE4498" t="s">
        <v>6157</v>
      </c>
      <c r="AF4498" t="s">
        <v>6157</v>
      </c>
      <c r="AG4498" t="s">
        <v>6157</v>
      </c>
      <c r="AH4498" t="s">
        <v>6157</v>
      </c>
      <c r="AI4498" t="s">
        <v>6157</v>
      </c>
      <c r="AJ4498" t="s">
        <v>6457</v>
      </c>
      <c r="AK4498" t="s">
        <v>1399</v>
      </c>
      <c r="AL4498" t="s">
        <v>5405</v>
      </c>
      <c r="AM4498" t="s">
        <v>1394</v>
      </c>
      <c r="AN4498" t="s">
        <v>4353</v>
      </c>
      <c r="AO4498" s="29">
        <v>19</v>
      </c>
      <c r="AP4498">
        <v>-27.105799019999999</v>
      </c>
      <c r="AQ4498">
        <v>-109.41918253999999</v>
      </c>
      <c r="AR4498" t="s">
        <v>289</v>
      </c>
      <c r="AS4498">
        <v>1</v>
      </c>
      <c r="AT4498" t="s">
        <v>5393</v>
      </c>
      <c r="AU4498" t="s">
        <v>274</v>
      </c>
      <c r="AV4498" t="s">
        <v>4353</v>
      </c>
      <c r="AW4498" t="s">
        <v>4353</v>
      </c>
      <c r="AX4498" t="s">
        <v>4353</v>
      </c>
      <c r="AY4498">
        <v>1600</v>
      </c>
      <c r="AZ4498">
        <v>1900</v>
      </c>
      <c r="BA4498" t="s">
        <v>7018</v>
      </c>
      <c r="BB4498" t="s">
        <v>4785</v>
      </c>
      <c r="BC4498" t="s">
        <v>6157</v>
      </c>
      <c r="BH4498" t="s">
        <v>1535</v>
      </c>
      <c r="BI4498" t="s">
        <v>7254</v>
      </c>
      <c r="BJ4498" t="s">
        <v>6500</v>
      </c>
      <c r="BK4498" t="s">
        <v>1539</v>
      </c>
      <c r="BL4498" s="7" t="s">
        <v>1538</v>
      </c>
      <c r="BQ4498" t="s">
        <v>5399</v>
      </c>
      <c r="BR4498">
        <v>1</v>
      </c>
      <c r="BS4498" t="s">
        <v>6568</v>
      </c>
      <c r="BT4498" t="s">
        <v>5400</v>
      </c>
      <c r="BW4498">
        <v>-19.3</v>
      </c>
      <c r="BY4498">
        <v>12.2</v>
      </c>
      <c r="CB4498">
        <v>3.3</v>
      </c>
      <c r="CC4498">
        <v>38.5</v>
      </c>
      <c r="CD4498">
        <v>13.5</v>
      </c>
      <c r="CI4498" s="5"/>
    </row>
    <row r="4499" spans="1:87" ht="16" customHeight="1">
      <c r="A4499">
        <v>4498</v>
      </c>
      <c r="B4499" t="s">
        <v>7221</v>
      </c>
      <c r="C4499" s="2">
        <v>44970</v>
      </c>
      <c r="E4499" s="17" t="s">
        <v>393</v>
      </c>
      <c r="F4499" s="17" t="s">
        <v>392</v>
      </c>
      <c r="G4499" t="s">
        <v>1608</v>
      </c>
      <c r="H4499" t="s">
        <v>6157</v>
      </c>
      <c r="I4499" t="s">
        <v>4349</v>
      </c>
      <c r="J4499" t="s">
        <v>4350</v>
      </c>
      <c r="K4499" t="s">
        <v>4351</v>
      </c>
      <c r="L4499" t="s">
        <v>6157</v>
      </c>
      <c r="M4499" t="s">
        <v>1608</v>
      </c>
      <c r="N4499" t="s">
        <v>289</v>
      </c>
      <c r="O4499" t="s">
        <v>6157</v>
      </c>
      <c r="P4499" t="s">
        <v>6157</v>
      </c>
      <c r="Q4499" t="s">
        <v>3969</v>
      </c>
      <c r="R4499" t="s">
        <v>6157</v>
      </c>
      <c r="S4499" t="s">
        <v>230</v>
      </c>
      <c r="T4499" s="4" t="s">
        <v>7031</v>
      </c>
      <c r="U4499" s="4" t="s">
        <v>4367</v>
      </c>
      <c r="V4499">
        <v>40</v>
      </c>
      <c r="W4499">
        <v>80</v>
      </c>
      <c r="X4499" t="s">
        <v>6157</v>
      </c>
      <c r="Y4499" t="s">
        <v>6157</v>
      </c>
      <c r="Z4499" t="s">
        <v>1366</v>
      </c>
      <c r="AA4499" t="s">
        <v>1388</v>
      </c>
      <c r="AB4499" t="s">
        <v>1376</v>
      </c>
      <c r="AC4499" t="s">
        <v>4353</v>
      </c>
      <c r="AD4499" t="s">
        <v>6157</v>
      </c>
      <c r="AE4499" t="s">
        <v>6157</v>
      </c>
      <c r="AF4499" t="s">
        <v>6157</v>
      </c>
      <c r="AG4499" t="s">
        <v>6157</v>
      </c>
      <c r="AH4499" t="s">
        <v>6157</v>
      </c>
      <c r="AI4499" t="s">
        <v>6157</v>
      </c>
      <c r="AJ4499" t="s">
        <v>6457</v>
      </c>
      <c r="AK4499" t="s">
        <v>1399</v>
      </c>
      <c r="AL4499" t="s">
        <v>5405</v>
      </c>
      <c r="AM4499" t="s">
        <v>1394</v>
      </c>
      <c r="AN4499" t="s">
        <v>4353</v>
      </c>
      <c r="AO4499" s="29">
        <v>19</v>
      </c>
      <c r="AP4499">
        <v>-27.105799019999999</v>
      </c>
      <c r="AQ4499">
        <v>-109.41918253999999</v>
      </c>
      <c r="AR4499" t="s">
        <v>289</v>
      </c>
      <c r="AS4499">
        <v>1</v>
      </c>
      <c r="AT4499" t="s">
        <v>5393</v>
      </c>
      <c r="AU4499" t="s">
        <v>274</v>
      </c>
      <c r="AV4499" t="s">
        <v>4353</v>
      </c>
      <c r="AW4499" t="s">
        <v>4353</v>
      </c>
      <c r="AX4499" t="s">
        <v>4353</v>
      </c>
      <c r="AY4499">
        <v>1600</v>
      </c>
      <c r="AZ4499">
        <v>1900</v>
      </c>
      <c r="BA4499" t="s">
        <v>7018</v>
      </c>
      <c r="BB4499" t="s">
        <v>4785</v>
      </c>
      <c r="BC4499" t="s">
        <v>6157</v>
      </c>
      <c r="BH4499" t="s">
        <v>1535</v>
      </c>
      <c r="BI4499" t="s">
        <v>7254</v>
      </c>
      <c r="BJ4499" t="s">
        <v>6500</v>
      </c>
      <c r="BK4499" t="s">
        <v>1539</v>
      </c>
      <c r="BL4499" s="7" t="s">
        <v>1538</v>
      </c>
      <c r="BQ4499" t="s">
        <v>5399</v>
      </c>
      <c r="BR4499">
        <v>1</v>
      </c>
      <c r="BS4499" t="s">
        <v>6568</v>
      </c>
      <c r="BT4499" t="s">
        <v>5400</v>
      </c>
      <c r="BW4499">
        <v>-18</v>
      </c>
      <c r="BY4499">
        <v>13.2</v>
      </c>
      <c r="CB4499">
        <v>3.3</v>
      </c>
      <c r="CC4499">
        <v>37.6</v>
      </c>
      <c r="CD4499">
        <v>13.1</v>
      </c>
      <c r="CI4499" s="5"/>
    </row>
    <row r="4500" spans="1:87" ht="16" customHeight="1">
      <c r="A4500">
        <v>4499</v>
      </c>
      <c r="B4500" t="s">
        <v>7221</v>
      </c>
      <c r="C4500" s="2">
        <v>44970</v>
      </c>
      <c r="E4500" s="17" t="s">
        <v>391</v>
      </c>
      <c r="F4500" s="17" t="s">
        <v>390</v>
      </c>
      <c r="G4500" t="s">
        <v>1608</v>
      </c>
      <c r="H4500" t="s">
        <v>6157</v>
      </c>
      <c r="I4500" t="s">
        <v>4349</v>
      </c>
      <c r="J4500" t="s">
        <v>4350</v>
      </c>
      <c r="K4500" t="s">
        <v>4351</v>
      </c>
      <c r="L4500" t="s">
        <v>6157</v>
      </c>
      <c r="M4500" t="s">
        <v>1608</v>
      </c>
      <c r="N4500" t="s">
        <v>289</v>
      </c>
      <c r="O4500" t="s">
        <v>6157</v>
      </c>
      <c r="P4500" t="s">
        <v>6157</v>
      </c>
      <c r="Q4500" t="s">
        <v>3969</v>
      </c>
      <c r="R4500" t="s">
        <v>6157</v>
      </c>
      <c r="S4500" t="s">
        <v>229</v>
      </c>
      <c r="T4500" s="4" t="s">
        <v>6208</v>
      </c>
      <c r="U4500" s="4" t="s">
        <v>4365</v>
      </c>
      <c r="V4500">
        <v>30</v>
      </c>
      <c r="W4500">
        <v>40</v>
      </c>
      <c r="X4500" t="s">
        <v>6157</v>
      </c>
      <c r="Y4500" t="s">
        <v>6157</v>
      </c>
      <c r="Z4500" t="s">
        <v>1366</v>
      </c>
      <c r="AA4500" t="s">
        <v>1388</v>
      </c>
      <c r="AB4500" t="s">
        <v>250</v>
      </c>
      <c r="AC4500" t="s">
        <v>4353</v>
      </c>
      <c r="AD4500" t="s">
        <v>6157</v>
      </c>
      <c r="AE4500" t="s">
        <v>6157</v>
      </c>
      <c r="AF4500" t="s">
        <v>6157</v>
      </c>
      <c r="AG4500" t="s">
        <v>6157</v>
      </c>
      <c r="AH4500" t="s">
        <v>6157</v>
      </c>
      <c r="AI4500" t="s">
        <v>6157</v>
      </c>
      <c r="AJ4500" t="s">
        <v>6457</v>
      </c>
      <c r="AK4500" t="s">
        <v>1399</v>
      </c>
      <c r="AL4500" t="s">
        <v>5405</v>
      </c>
      <c r="AM4500" t="s">
        <v>1394</v>
      </c>
      <c r="AN4500" t="s">
        <v>4353</v>
      </c>
      <c r="AO4500" s="29">
        <v>19</v>
      </c>
      <c r="AP4500">
        <v>-27.105799019999999</v>
      </c>
      <c r="AQ4500">
        <v>-109.41918253999999</v>
      </c>
      <c r="AR4500" t="s">
        <v>289</v>
      </c>
      <c r="AS4500">
        <v>1</v>
      </c>
      <c r="AT4500" t="s">
        <v>5393</v>
      </c>
      <c r="AU4500" t="s">
        <v>274</v>
      </c>
      <c r="AV4500" t="s">
        <v>4353</v>
      </c>
      <c r="AW4500" t="s">
        <v>4353</v>
      </c>
      <c r="AX4500" t="s">
        <v>4353</v>
      </c>
      <c r="AY4500">
        <v>1600</v>
      </c>
      <c r="AZ4500">
        <v>1900</v>
      </c>
      <c r="BA4500" t="s">
        <v>7018</v>
      </c>
      <c r="BB4500" t="s">
        <v>4785</v>
      </c>
      <c r="BC4500" t="s">
        <v>6157</v>
      </c>
      <c r="BH4500" t="s">
        <v>1535</v>
      </c>
      <c r="BI4500" t="s">
        <v>7254</v>
      </c>
      <c r="BJ4500" t="s">
        <v>6500</v>
      </c>
      <c r="BK4500" t="s">
        <v>1539</v>
      </c>
      <c r="BL4500" s="7" t="s">
        <v>1538</v>
      </c>
      <c r="BQ4500" t="s">
        <v>5399</v>
      </c>
      <c r="BR4500">
        <v>1</v>
      </c>
      <c r="BS4500" t="s">
        <v>6568</v>
      </c>
      <c r="BT4500" t="s">
        <v>5400</v>
      </c>
      <c r="BW4500">
        <v>-18</v>
      </c>
      <c r="BY4500">
        <v>13.5</v>
      </c>
      <c r="CB4500">
        <v>3.6</v>
      </c>
      <c r="CC4500">
        <v>26</v>
      </c>
      <c r="CD4500">
        <v>8.5</v>
      </c>
      <c r="CI4500" s="5"/>
    </row>
    <row r="4501" spans="1:87" ht="16" customHeight="1">
      <c r="A4501">
        <v>4500</v>
      </c>
      <c r="B4501" t="s">
        <v>7221</v>
      </c>
      <c r="C4501" s="2">
        <v>44970</v>
      </c>
      <c r="E4501" s="17" t="s">
        <v>389</v>
      </c>
      <c r="F4501" s="17" t="s">
        <v>388</v>
      </c>
      <c r="G4501" t="s">
        <v>1608</v>
      </c>
      <c r="H4501" t="s">
        <v>6157</v>
      </c>
      <c r="I4501" t="s">
        <v>4349</v>
      </c>
      <c r="J4501" t="s">
        <v>4350</v>
      </c>
      <c r="K4501" t="s">
        <v>4351</v>
      </c>
      <c r="L4501" t="s">
        <v>6157</v>
      </c>
      <c r="M4501" t="s">
        <v>1608</v>
      </c>
      <c r="N4501" t="s">
        <v>289</v>
      </c>
      <c r="O4501" t="s">
        <v>6157</v>
      </c>
      <c r="P4501" t="s">
        <v>6157</v>
      </c>
      <c r="Q4501" t="s">
        <v>3969</v>
      </c>
      <c r="R4501" t="s">
        <v>6157</v>
      </c>
      <c r="S4501" t="s">
        <v>229</v>
      </c>
      <c r="T4501" s="4" t="s">
        <v>6208</v>
      </c>
      <c r="U4501" s="4" t="s">
        <v>4365</v>
      </c>
      <c r="V4501">
        <v>30</v>
      </c>
      <c r="W4501">
        <v>40</v>
      </c>
      <c r="X4501" t="s">
        <v>6157</v>
      </c>
      <c r="Y4501" t="s">
        <v>6157</v>
      </c>
      <c r="Z4501" t="s">
        <v>1366</v>
      </c>
      <c r="AA4501" t="s">
        <v>1388</v>
      </c>
      <c r="AB4501" t="s">
        <v>250</v>
      </c>
      <c r="AC4501" t="s">
        <v>4353</v>
      </c>
      <c r="AD4501" t="s">
        <v>6157</v>
      </c>
      <c r="AE4501" t="s">
        <v>6157</v>
      </c>
      <c r="AF4501" t="s">
        <v>6157</v>
      </c>
      <c r="AG4501" t="s">
        <v>6157</v>
      </c>
      <c r="AH4501" t="s">
        <v>6157</v>
      </c>
      <c r="AI4501" t="s">
        <v>6157</v>
      </c>
      <c r="AJ4501" t="s">
        <v>6457</v>
      </c>
      <c r="AK4501" t="s">
        <v>1399</v>
      </c>
      <c r="AL4501" t="s">
        <v>5405</v>
      </c>
      <c r="AM4501" t="s">
        <v>1394</v>
      </c>
      <c r="AN4501" t="s">
        <v>4353</v>
      </c>
      <c r="AO4501" s="29">
        <v>19</v>
      </c>
      <c r="AP4501">
        <v>-27.105799019999999</v>
      </c>
      <c r="AQ4501">
        <v>-109.41918253999999</v>
      </c>
      <c r="AR4501" t="s">
        <v>289</v>
      </c>
      <c r="AS4501">
        <v>1</v>
      </c>
      <c r="AT4501" t="s">
        <v>5393</v>
      </c>
      <c r="AU4501" t="s">
        <v>274</v>
      </c>
      <c r="AV4501" t="s">
        <v>4353</v>
      </c>
      <c r="AW4501" t="s">
        <v>4353</v>
      </c>
      <c r="AX4501" t="s">
        <v>4353</v>
      </c>
      <c r="AY4501">
        <v>1600</v>
      </c>
      <c r="AZ4501">
        <v>1900</v>
      </c>
      <c r="BA4501" t="s">
        <v>7018</v>
      </c>
      <c r="BB4501" t="s">
        <v>4785</v>
      </c>
      <c r="BC4501" t="s">
        <v>6157</v>
      </c>
      <c r="BH4501" t="s">
        <v>1535</v>
      </c>
      <c r="BI4501" t="s">
        <v>7254</v>
      </c>
      <c r="BJ4501" t="s">
        <v>6500</v>
      </c>
      <c r="BK4501" t="s">
        <v>1539</v>
      </c>
      <c r="BL4501" s="7" t="s">
        <v>1538</v>
      </c>
      <c r="BQ4501" t="s">
        <v>5399</v>
      </c>
      <c r="BR4501">
        <v>1</v>
      </c>
      <c r="BS4501" t="s">
        <v>6568</v>
      </c>
      <c r="BT4501" t="s">
        <v>5400</v>
      </c>
      <c r="BW4501">
        <v>-18.899999999999999</v>
      </c>
      <c r="BY4501">
        <v>13.7</v>
      </c>
      <c r="CB4501">
        <v>3.5</v>
      </c>
      <c r="CC4501">
        <v>33.200000000000003</v>
      </c>
      <c r="CD4501">
        <v>11.1</v>
      </c>
      <c r="CI4501" s="5"/>
    </row>
    <row r="4502" spans="1:87" ht="16" customHeight="1">
      <c r="A4502">
        <v>4501</v>
      </c>
      <c r="B4502" t="s">
        <v>7221</v>
      </c>
      <c r="C4502" s="2">
        <v>44970</v>
      </c>
      <c r="E4502" s="17" t="s">
        <v>387</v>
      </c>
      <c r="F4502" s="17" t="s">
        <v>386</v>
      </c>
      <c r="G4502" t="s">
        <v>1608</v>
      </c>
      <c r="H4502" t="s">
        <v>6157</v>
      </c>
      <c r="I4502" t="s">
        <v>4349</v>
      </c>
      <c r="J4502" t="s">
        <v>4350</v>
      </c>
      <c r="K4502" t="s">
        <v>4351</v>
      </c>
      <c r="L4502" t="s">
        <v>6157</v>
      </c>
      <c r="M4502" t="s">
        <v>1608</v>
      </c>
      <c r="N4502" t="s">
        <v>289</v>
      </c>
      <c r="O4502" t="s">
        <v>6157</v>
      </c>
      <c r="P4502" t="s">
        <v>6157</v>
      </c>
      <c r="Q4502" t="s">
        <v>3969</v>
      </c>
      <c r="R4502" t="s">
        <v>6157</v>
      </c>
      <c r="S4502" t="s">
        <v>4354</v>
      </c>
      <c r="T4502" s="4" t="s">
        <v>5747</v>
      </c>
      <c r="U4502" s="4" t="s">
        <v>4357</v>
      </c>
      <c r="V4502">
        <v>12</v>
      </c>
      <c r="W4502">
        <v>12</v>
      </c>
      <c r="X4502" t="s">
        <v>6157</v>
      </c>
      <c r="Y4502" t="s">
        <v>6157</v>
      </c>
      <c r="Z4502" t="s">
        <v>1366</v>
      </c>
      <c r="AA4502" t="s">
        <v>1388</v>
      </c>
      <c r="AB4502" t="s">
        <v>250</v>
      </c>
      <c r="AC4502" t="s">
        <v>4353</v>
      </c>
      <c r="AD4502" t="s">
        <v>6157</v>
      </c>
      <c r="AE4502" t="s">
        <v>6157</v>
      </c>
      <c r="AF4502" t="s">
        <v>6157</v>
      </c>
      <c r="AG4502" t="s">
        <v>6157</v>
      </c>
      <c r="AH4502" t="s">
        <v>6157</v>
      </c>
      <c r="AI4502" t="s">
        <v>6157</v>
      </c>
      <c r="AJ4502" t="s">
        <v>6457</v>
      </c>
      <c r="AK4502" t="s">
        <v>1399</v>
      </c>
      <c r="AL4502" t="s">
        <v>5405</v>
      </c>
      <c r="AM4502" t="s">
        <v>1394</v>
      </c>
      <c r="AN4502" t="s">
        <v>4353</v>
      </c>
      <c r="AO4502" s="29">
        <v>19</v>
      </c>
      <c r="AP4502">
        <v>-27.105799019999999</v>
      </c>
      <c r="AQ4502">
        <v>-109.41918253999999</v>
      </c>
      <c r="AR4502" t="s">
        <v>289</v>
      </c>
      <c r="AS4502">
        <v>1</v>
      </c>
      <c r="AT4502" t="s">
        <v>5393</v>
      </c>
      <c r="AU4502" t="s">
        <v>274</v>
      </c>
      <c r="AV4502" t="s">
        <v>4353</v>
      </c>
      <c r="AW4502" t="s">
        <v>4353</v>
      </c>
      <c r="AX4502" t="s">
        <v>4353</v>
      </c>
      <c r="AY4502">
        <v>1600</v>
      </c>
      <c r="AZ4502">
        <v>1900</v>
      </c>
      <c r="BA4502" t="s">
        <v>7018</v>
      </c>
      <c r="BB4502" t="s">
        <v>4785</v>
      </c>
      <c r="BC4502" t="s">
        <v>6157</v>
      </c>
      <c r="BH4502" t="s">
        <v>1535</v>
      </c>
      <c r="BI4502" t="s">
        <v>7254</v>
      </c>
      <c r="BJ4502" t="s">
        <v>6500</v>
      </c>
      <c r="BK4502" t="s">
        <v>1539</v>
      </c>
      <c r="BL4502" s="7" t="s">
        <v>1538</v>
      </c>
      <c r="BQ4502" t="s">
        <v>5399</v>
      </c>
      <c r="BR4502">
        <v>1</v>
      </c>
      <c r="BS4502" t="s">
        <v>6568</v>
      </c>
      <c r="BT4502" t="s">
        <v>5400</v>
      </c>
      <c r="BW4502">
        <v>-18.3</v>
      </c>
      <c r="BY4502">
        <v>12.6</v>
      </c>
      <c r="CB4502">
        <v>3.6</v>
      </c>
      <c r="CC4502">
        <v>25.2</v>
      </c>
      <c r="CD4502">
        <v>8.1</v>
      </c>
      <c r="CI4502" s="5"/>
    </row>
    <row r="4503" spans="1:87" ht="16" customHeight="1">
      <c r="A4503">
        <v>4502</v>
      </c>
      <c r="B4503" t="s">
        <v>7221</v>
      </c>
      <c r="C4503" s="2">
        <v>44970</v>
      </c>
      <c r="E4503" s="17" t="s">
        <v>385</v>
      </c>
      <c r="F4503" s="17" t="s">
        <v>384</v>
      </c>
      <c r="G4503" t="s">
        <v>1608</v>
      </c>
      <c r="H4503" t="s">
        <v>6157</v>
      </c>
      <c r="I4503" t="s">
        <v>4349</v>
      </c>
      <c r="J4503" t="s">
        <v>4350</v>
      </c>
      <c r="K4503" t="s">
        <v>4351</v>
      </c>
      <c r="L4503" t="s">
        <v>6157</v>
      </c>
      <c r="M4503" t="s">
        <v>1608</v>
      </c>
      <c r="N4503" t="s">
        <v>289</v>
      </c>
      <c r="O4503" t="s">
        <v>6157</v>
      </c>
      <c r="P4503" t="s">
        <v>6157</v>
      </c>
      <c r="Q4503" t="s">
        <v>3969</v>
      </c>
      <c r="R4503" t="s">
        <v>6157</v>
      </c>
      <c r="S4503" t="s">
        <v>229</v>
      </c>
      <c r="T4503" s="4" t="s">
        <v>7031</v>
      </c>
      <c r="U4503" s="4" t="s">
        <v>4367</v>
      </c>
      <c r="V4503">
        <v>40</v>
      </c>
      <c r="W4503">
        <v>80</v>
      </c>
      <c r="X4503" t="s">
        <v>6157</v>
      </c>
      <c r="Y4503" t="s">
        <v>6157</v>
      </c>
      <c r="Z4503" t="s">
        <v>1366</v>
      </c>
      <c r="AA4503" t="s">
        <v>1388</v>
      </c>
      <c r="AB4503" t="s">
        <v>250</v>
      </c>
      <c r="AC4503" t="s">
        <v>4353</v>
      </c>
      <c r="AD4503" t="s">
        <v>6157</v>
      </c>
      <c r="AE4503" t="s">
        <v>6157</v>
      </c>
      <c r="AF4503" t="s">
        <v>6157</v>
      </c>
      <c r="AG4503" t="s">
        <v>6157</v>
      </c>
      <c r="AH4503" t="s">
        <v>6157</v>
      </c>
      <c r="AI4503" t="s">
        <v>6157</v>
      </c>
      <c r="AJ4503" t="s">
        <v>6457</v>
      </c>
      <c r="AK4503" t="s">
        <v>1399</v>
      </c>
      <c r="AL4503" t="s">
        <v>5405</v>
      </c>
      <c r="AM4503" t="s">
        <v>1394</v>
      </c>
      <c r="AN4503" t="s">
        <v>4353</v>
      </c>
      <c r="AO4503" s="29">
        <v>19</v>
      </c>
      <c r="AP4503">
        <v>-27.105799019999999</v>
      </c>
      <c r="AQ4503">
        <v>-109.41918253999999</v>
      </c>
      <c r="AR4503" t="s">
        <v>289</v>
      </c>
      <c r="AS4503">
        <v>1</v>
      </c>
      <c r="AT4503" t="s">
        <v>5393</v>
      </c>
      <c r="AU4503" t="s">
        <v>274</v>
      </c>
      <c r="AV4503" t="s">
        <v>4353</v>
      </c>
      <c r="AW4503" t="s">
        <v>4353</v>
      </c>
      <c r="AX4503" t="s">
        <v>4353</v>
      </c>
      <c r="AY4503">
        <v>1600</v>
      </c>
      <c r="AZ4503">
        <v>1900</v>
      </c>
      <c r="BA4503" t="s">
        <v>7018</v>
      </c>
      <c r="BB4503" t="s">
        <v>4785</v>
      </c>
      <c r="BC4503" t="s">
        <v>6157</v>
      </c>
      <c r="BH4503" t="s">
        <v>1535</v>
      </c>
      <c r="BI4503" t="s">
        <v>7254</v>
      </c>
      <c r="BJ4503" t="s">
        <v>6500</v>
      </c>
      <c r="BK4503" t="s">
        <v>1539</v>
      </c>
      <c r="BL4503" s="7" t="s">
        <v>1538</v>
      </c>
      <c r="BQ4503" t="s">
        <v>5399</v>
      </c>
      <c r="BR4503">
        <v>1</v>
      </c>
      <c r="BS4503" t="s">
        <v>6568</v>
      </c>
      <c r="BT4503" t="s">
        <v>5400</v>
      </c>
      <c r="BW4503">
        <v>-18</v>
      </c>
      <c r="BY4503">
        <v>13.3</v>
      </c>
      <c r="CB4503">
        <v>3.6</v>
      </c>
      <c r="CC4503">
        <v>31</v>
      </c>
      <c r="CD4503">
        <v>10</v>
      </c>
      <c r="CI4503" s="5"/>
    </row>
    <row r="4504" spans="1:87" ht="16" customHeight="1">
      <c r="A4504">
        <v>4503</v>
      </c>
      <c r="B4504" t="s">
        <v>7221</v>
      </c>
      <c r="C4504" s="2">
        <v>44970</v>
      </c>
      <c r="E4504" s="17" t="s">
        <v>383</v>
      </c>
      <c r="F4504" s="17" t="s">
        <v>382</v>
      </c>
      <c r="G4504" t="s">
        <v>1608</v>
      </c>
      <c r="H4504" t="s">
        <v>6157</v>
      </c>
      <c r="I4504" t="s">
        <v>4349</v>
      </c>
      <c r="J4504" t="s">
        <v>4350</v>
      </c>
      <c r="K4504" t="s">
        <v>4351</v>
      </c>
      <c r="L4504" t="s">
        <v>6157</v>
      </c>
      <c r="M4504" t="s">
        <v>1608</v>
      </c>
      <c r="N4504" t="s">
        <v>289</v>
      </c>
      <c r="O4504" t="s">
        <v>6157</v>
      </c>
      <c r="P4504" t="s">
        <v>6157</v>
      </c>
      <c r="Q4504" t="s">
        <v>3969</v>
      </c>
      <c r="R4504" t="s">
        <v>6157</v>
      </c>
      <c r="S4504" t="s">
        <v>229</v>
      </c>
      <c r="T4504" s="4" t="s">
        <v>6208</v>
      </c>
      <c r="U4504" s="4" t="s">
        <v>4365</v>
      </c>
      <c r="V4504">
        <v>30</v>
      </c>
      <c r="W4504">
        <v>40</v>
      </c>
      <c r="X4504" t="s">
        <v>6157</v>
      </c>
      <c r="Y4504" t="s">
        <v>6157</v>
      </c>
      <c r="Z4504" t="s">
        <v>1366</v>
      </c>
      <c r="AA4504" t="s">
        <v>1388</v>
      </c>
      <c r="AB4504" t="s">
        <v>250</v>
      </c>
      <c r="AC4504" t="s">
        <v>4353</v>
      </c>
      <c r="AD4504" t="s">
        <v>6157</v>
      </c>
      <c r="AE4504" t="s">
        <v>6157</v>
      </c>
      <c r="AF4504" t="s">
        <v>6157</v>
      </c>
      <c r="AG4504" t="s">
        <v>6157</v>
      </c>
      <c r="AH4504" t="s">
        <v>6157</v>
      </c>
      <c r="AI4504" t="s">
        <v>6157</v>
      </c>
      <c r="AJ4504" t="s">
        <v>6457</v>
      </c>
      <c r="AK4504" t="s">
        <v>1396</v>
      </c>
      <c r="AL4504" t="s">
        <v>5411</v>
      </c>
      <c r="AM4504" t="s">
        <v>1394</v>
      </c>
      <c r="AN4504" t="s">
        <v>4353</v>
      </c>
      <c r="AO4504" s="29">
        <v>7</v>
      </c>
      <c r="AP4504">
        <v>-27.147679459999999</v>
      </c>
      <c r="AQ4504">
        <v>-109.33246136</v>
      </c>
      <c r="AR4504" t="s">
        <v>289</v>
      </c>
      <c r="AS4504">
        <v>0.5</v>
      </c>
      <c r="AT4504" t="s">
        <v>5394</v>
      </c>
      <c r="AU4504" t="s">
        <v>7017</v>
      </c>
      <c r="AV4504" t="s">
        <v>4353</v>
      </c>
      <c r="AW4504" t="s">
        <v>4353</v>
      </c>
      <c r="AX4504" t="s">
        <v>4353</v>
      </c>
      <c r="AY4504">
        <v>1700</v>
      </c>
      <c r="AZ4504">
        <v>1800</v>
      </c>
      <c r="BA4504" t="s">
        <v>1533</v>
      </c>
      <c r="BB4504" t="s">
        <v>4353</v>
      </c>
      <c r="BC4504" t="s">
        <v>6157</v>
      </c>
      <c r="BH4504" t="s">
        <v>295</v>
      </c>
      <c r="BI4504" t="s">
        <v>7254</v>
      </c>
      <c r="BJ4504" t="s">
        <v>6500</v>
      </c>
      <c r="BK4504" t="s">
        <v>1539</v>
      </c>
      <c r="BL4504" s="7" t="s">
        <v>1538</v>
      </c>
      <c r="BQ4504" t="s">
        <v>5399</v>
      </c>
      <c r="BR4504">
        <v>1</v>
      </c>
      <c r="BS4504" t="s">
        <v>6568</v>
      </c>
      <c r="BT4504" t="s">
        <v>5400</v>
      </c>
      <c r="BW4504">
        <v>-17.7</v>
      </c>
      <c r="BY4504">
        <v>13.9</v>
      </c>
      <c r="CB4504">
        <v>3.6</v>
      </c>
      <c r="CC4504">
        <v>27</v>
      </c>
      <c r="CD4504">
        <v>8.6</v>
      </c>
      <c r="CI4504" s="5"/>
    </row>
    <row r="4505" spans="1:87" ht="16" customHeight="1">
      <c r="A4505">
        <v>4504</v>
      </c>
      <c r="B4505" t="s">
        <v>7221</v>
      </c>
      <c r="C4505" s="2">
        <v>44970</v>
      </c>
      <c r="E4505" s="17" t="s">
        <v>381</v>
      </c>
      <c r="F4505" s="17" t="s">
        <v>380</v>
      </c>
      <c r="G4505" t="s">
        <v>1608</v>
      </c>
      <c r="H4505" t="s">
        <v>6157</v>
      </c>
      <c r="I4505" t="s">
        <v>4349</v>
      </c>
      <c r="J4505" t="s">
        <v>4350</v>
      </c>
      <c r="K4505" t="s">
        <v>4351</v>
      </c>
      <c r="L4505" t="s">
        <v>6157</v>
      </c>
      <c r="M4505" t="s">
        <v>1608</v>
      </c>
      <c r="N4505" t="s">
        <v>289</v>
      </c>
      <c r="O4505" t="s">
        <v>6157</v>
      </c>
      <c r="P4505" t="s">
        <v>6157</v>
      </c>
      <c r="Q4505" t="s">
        <v>3969</v>
      </c>
      <c r="R4505" t="s">
        <v>6157</v>
      </c>
      <c r="S4505" t="s">
        <v>4354</v>
      </c>
      <c r="T4505" s="4" t="s">
        <v>5562</v>
      </c>
      <c r="U4505" s="4" t="s">
        <v>1368</v>
      </c>
      <c r="V4505">
        <v>1.5</v>
      </c>
      <c r="W4505">
        <v>2.5</v>
      </c>
      <c r="X4505" t="s">
        <v>6157</v>
      </c>
      <c r="Y4505" t="s">
        <v>6157</v>
      </c>
      <c r="Z4505" t="s">
        <v>1366</v>
      </c>
      <c r="AA4505" t="s">
        <v>1388</v>
      </c>
      <c r="AB4505" t="s">
        <v>1377</v>
      </c>
      <c r="AC4505" t="s">
        <v>6157</v>
      </c>
      <c r="AD4505" t="s">
        <v>6157</v>
      </c>
      <c r="AE4505" t="s">
        <v>6157</v>
      </c>
      <c r="AF4505" t="s">
        <v>6157</v>
      </c>
      <c r="AG4505" t="s">
        <v>6157</v>
      </c>
      <c r="AH4505" t="s">
        <v>6157</v>
      </c>
      <c r="AI4505" t="s">
        <v>6157</v>
      </c>
      <c r="AJ4505" t="s">
        <v>6457</v>
      </c>
      <c r="AK4505" t="s">
        <v>1399</v>
      </c>
      <c r="AL4505" t="s">
        <v>5405</v>
      </c>
      <c r="AM4505" t="s">
        <v>1394</v>
      </c>
      <c r="AN4505" t="s">
        <v>4353</v>
      </c>
      <c r="AO4505" s="29">
        <v>19</v>
      </c>
      <c r="AP4505">
        <v>-27.105799019999999</v>
      </c>
      <c r="AQ4505">
        <v>-109.41918253999999</v>
      </c>
      <c r="AR4505" t="s">
        <v>289</v>
      </c>
      <c r="AS4505">
        <v>1</v>
      </c>
      <c r="AT4505" t="s">
        <v>5393</v>
      </c>
      <c r="AU4505" t="s">
        <v>274</v>
      </c>
      <c r="AV4505" t="s">
        <v>4353</v>
      </c>
      <c r="AW4505" t="s">
        <v>4353</v>
      </c>
      <c r="AX4505" t="s">
        <v>4353</v>
      </c>
      <c r="AY4505">
        <v>1600</v>
      </c>
      <c r="AZ4505">
        <v>1900</v>
      </c>
      <c r="BA4505" t="s">
        <v>7018</v>
      </c>
      <c r="BB4505" t="s">
        <v>4785</v>
      </c>
      <c r="BC4505" t="s">
        <v>6157</v>
      </c>
      <c r="BH4505" t="s">
        <v>1535</v>
      </c>
      <c r="BI4505" t="s">
        <v>7254</v>
      </c>
      <c r="BJ4505" t="s">
        <v>6500</v>
      </c>
      <c r="BK4505" t="s">
        <v>1539</v>
      </c>
      <c r="BL4505" s="7" t="s">
        <v>1538</v>
      </c>
      <c r="BQ4505" t="s">
        <v>5399</v>
      </c>
      <c r="BR4505">
        <v>1</v>
      </c>
      <c r="BS4505" t="s">
        <v>6568</v>
      </c>
      <c r="BT4505" t="s">
        <v>5400</v>
      </c>
      <c r="BW4505"/>
      <c r="BY4505"/>
      <c r="CB4505">
        <v>4.4000000000000004</v>
      </c>
      <c r="CC4505">
        <v>17.3</v>
      </c>
      <c r="CD4505">
        <v>4.5999999999999996</v>
      </c>
      <c r="CI4505" s="5"/>
    </row>
    <row r="4506" spans="1:87" ht="16" customHeight="1">
      <c r="A4506">
        <v>4505</v>
      </c>
      <c r="B4506" t="s">
        <v>7221</v>
      </c>
      <c r="C4506" s="2">
        <v>44970</v>
      </c>
      <c r="E4506" s="17" t="s">
        <v>379</v>
      </c>
      <c r="F4506" s="17" t="s">
        <v>378</v>
      </c>
      <c r="G4506" t="s">
        <v>1608</v>
      </c>
      <c r="H4506" t="s">
        <v>6157</v>
      </c>
      <c r="I4506" t="s">
        <v>4349</v>
      </c>
      <c r="J4506" t="s">
        <v>4350</v>
      </c>
      <c r="K4506" t="s">
        <v>4351</v>
      </c>
      <c r="L4506" t="s">
        <v>6157</v>
      </c>
      <c r="M4506" t="s">
        <v>1608</v>
      </c>
      <c r="N4506" t="s">
        <v>289</v>
      </c>
      <c r="O4506" t="s">
        <v>6157</v>
      </c>
      <c r="P4506" t="s">
        <v>6157</v>
      </c>
      <c r="Q4506" t="s">
        <v>3969</v>
      </c>
      <c r="R4506" t="s">
        <v>6157</v>
      </c>
      <c r="S4506" t="s">
        <v>4354</v>
      </c>
      <c r="T4506" s="4" t="s">
        <v>7034</v>
      </c>
      <c r="U4506" s="4" t="s">
        <v>4356</v>
      </c>
      <c r="V4506">
        <v>4</v>
      </c>
      <c r="W4506">
        <v>4</v>
      </c>
      <c r="X4506" t="s">
        <v>6157</v>
      </c>
      <c r="Y4506" t="s">
        <v>6157</v>
      </c>
      <c r="Z4506" t="s">
        <v>1366</v>
      </c>
      <c r="AA4506" t="s">
        <v>1388</v>
      </c>
      <c r="AB4506" t="s">
        <v>1376</v>
      </c>
      <c r="AC4506" t="s">
        <v>4353</v>
      </c>
      <c r="AD4506" t="s">
        <v>6157</v>
      </c>
      <c r="AE4506" t="s">
        <v>6157</v>
      </c>
      <c r="AF4506" t="s">
        <v>6157</v>
      </c>
      <c r="AG4506" t="s">
        <v>6157</v>
      </c>
      <c r="AH4506" t="s">
        <v>6157</v>
      </c>
      <c r="AI4506" t="s">
        <v>6157</v>
      </c>
      <c r="AJ4506" t="s">
        <v>6457</v>
      </c>
      <c r="AK4506" t="s">
        <v>1399</v>
      </c>
      <c r="AL4506" t="s">
        <v>5405</v>
      </c>
      <c r="AM4506" t="s">
        <v>1394</v>
      </c>
      <c r="AN4506" t="s">
        <v>4353</v>
      </c>
      <c r="AO4506" s="29">
        <v>19</v>
      </c>
      <c r="AP4506">
        <v>-27.105799019999999</v>
      </c>
      <c r="AQ4506">
        <v>-109.41918253999999</v>
      </c>
      <c r="AR4506" t="s">
        <v>289</v>
      </c>
      <c r="AS4506">
        <v>1</v>
      </c>
      <c r="AT4506" t="s">
        <v>5393</v>
      </c>
      <c r="AU4506" t="s">
        <v>274</v>
      </c>
      <c r="AV4506" t="s">
        <v>4353</v>
      </c>
      <c r="AW4506" t="s">
        <v>4353</v>
      </c>
      <c r="AX4506" t="s">
        <v>4353</v>
      </c>
      <c r="AY4506">
        <v>1600</v>
      </c>
      <c r="AZ4506">
        <v>1900</v>
      </c>
      <c r="BA4506" t="s">
        <v>7018</v>
      </c>
      <c r="BB4506" t="s">
        <v>4785</v>
      </c>
      <c r="BC4506" t="s">
        <v>6157</v>
      </c>
      <c r="BH4506" t="s">
        <v>1535</v>
      </c>
      <c r="BI4506" t="s">
        <v>7254</v>
      </c>
      <c r="BJ4506" t="s">
        <v>6500</v>
      </c>
      <c r="BK4506" t="s">
        <v>1539</v>
      </c>
      <c r="BL4506" s="7" t="s">
        <v>1538</v>
      </c>
      <c r="BQ4506" t="s">
        <v>5399</v>
      </c>
      <c r="BR4506">
        <v>1</v>
      </c>
      <c r="BS4506" t="s">
        <v>6568</v>
      </c>
      <c r="BT4506" t="s">
        <v>5400</v>
      </c>
      <c r="BW4506">
        <v>-20.100000000000001</v>
      </c>
      <c r="BY4506">
        <v>11.8</v>
      </c>
      <c r="CB4506">
        <v>3.5</v>
      </c>
      <c r="CC4506">
        <v>29.1</v>
      </c>
      <c r="CD4506">
        <v>9.6</v>
      </c>
      <c r="CI4506" s="5"/>
    </row>
    <row r="4507" spans="1:87" ht="16" customHeight="1">
      <c r="A4507">
        <v>4506</v>
      </c>
      <c r="B4507" t="s">
        <v>7221</v>
      </c>
      <c r="C4507" s="2">
        <v>44970</v>
      </c>
      <c r="E4507" s="17" t="s">
        <v>377</v>
      </c>
      <c r="F4507" s="17" t="s">
        <v>376</v>
      </c>
      <c r="G4507" t="s">
        <v>1608</v>
      </c>
      <c r="H4507" t="s">
        <v>6157</v>
      </c>
      <c r="I4507" t="s">
        <v>4349</v>
      </c>
      <c r="J4507" t="s">
        <v>4350</v>
      </c>
      <c r="K4507" t="s">
        <v>4351</v>
      </c>
      <c r="L4507" t="s">
        <v>6157</v>
      </c>
      <c r="M4507" t="s">
        <v>1608</v>
      </c>
      <c r="N4507" t="s">
        <v>289</v>
      </c>
      <c r="O4507" t="s">
        <v>6157</v>
      </c>
      <c r="P4507" t="s">
        <v>6157</v>
      </c>
      <c r="Q4507" t="s">
        <v>3969</v>
      </c>
      <c r="R4507" t="s">
        <v>6157</v>
      </c>
      <c r="S4507" t="s">
        <v>229</v>
      </c>
      <c r="T4507" s="4" t="s">
        <v>7031</v>
      </c>
      <c r="U4507" s="4" t="s">
        <v>4367</v>
      </c>
      <c r="V4507">
        <v>40</v>
      </c>
      <c r="W4507">
        <v>80</v>
      </c>
      <c r="X4507" t="s">
        <v>6157</v>
      </c>
      <c r="Y4507" t="s">
        <v>6157</v>
      </c>
      <c r="Z4507" t="s">
        <v>1366</v>
      </c>
      <c r="AA4507" t="s">
        <v>1388</v>
      </c>
      <c r="AB4507" t="s">
        <v>250</v>
      </c>
      <c r="AC4507" t="s">
        <v>4353</v>
      </c>
      <c r="AD4507" t="s">
        <v>6157</v>
      </c>
      <c r="AE4507" t="s">
        <v>6157</v>
      </c>
      <c r="AF4507" t="s">
        <v>6157</v>
      </c>
      <c r="AG4507" t="s">
        <v>6157</v>
      </c>
      <c r="AH4507" t="s">
        <v>6157</v>
      </c>
      <c r="AI4507" t="s">
        <v>6157</v>
      </c>
      <c r="AJ4507" t="s">
        <v>6457</v>
      </c>
      <c r="AK4507" t="s">
        <v>1399</v>
      </c>
      <c r="AL4507" t="s">
        <v>5405</v>
      </c>
      <c r="AM4507" t="s">
        <v>1394</v>
      </c>
      <c r="AN4507" t="s">
        <v>4353</v>
      </c>
      <c r="AO4507" s="29">
        <v>19</v>
      </c>
      <c r="AP4507">
        <v>-27.105799019999999</v>
      </c>
      <c r="AQ4507">
        <v>-109.41918253999999</v>
      </c>
      <c r="AR4507" t="s">
        <v>289</v>
      </c>
      <c r="AS4507">
        <v>1</v>
      </c>
      <c r="AT4507" t="s">
        <v>5393</v>
      </c>
      <c r="AU4507" t="s">
        <v>274</v>
      </c>
      <c r="AV4507" t="s">
        <v>4353</v>
      </c>
      <c r="AW4507" t="s">
        <v>4353</v>
      </c>
      <c r="AX4507" t="s">
        <v>4353</v>
      </c>
      <c r="AY4507">
        <v>1600</v>
      </c>
      <c r="AZ4507">
        <v>1900</v>
      </c>
      <c r="BA4507" t="s">
        <v>7018</v>
      </c>
      <c r="BB4507" t="s">
        <v>4785</v>
      </c>
      <c r="BC4507" t="s">
        <v>6157</v>
      </c>
      <c r="BH4507" t="s">
        <v>1535</v>
      </c>
      <c r="BI4507" t="s">
        <v>7254</v>
      </c>
      <c r="BJ4507" t="s">
        <v>6500</v>
      </c>
      <c r="BK4507" t="s">
        <v>1539</v>
      </c>
      <c r="BL4507" s="7" t="s">
        <v>1538</v>
      </c>
      <c r="BQ4507" t="s">
        <v>5399</v>
      </c>
      <c r="BR4507">
        <v>1</v>
      </c>
      <c r="BS4507" t="s">
        <v>6568</v>
      </c>
      <c r="BT4507" t="s">
        <v>5400</v>
      </c>
      <c r="BW4507">
        <v>-18.8</v>
      </c>
      <c r="BY4507">
        <v>13.5</v>
      </c>
      <c r="CB4507">
        <v>3.4</v>
      </c>
      <c r="CC4507">
        <v>32.4</v>
      </c>
      <c r="CD4507">
        <v>10.9</v>
      </c>
      <c r="CI4507" s="5"/>
    </row>
    <row r="4508" spans="1:87" ht="16" customHeight="1">
      <c r="A4508">
        <v>4507</v>
      </c>
      <c r="B4508" t="s">
        <v>7221</v>
      </c>
      <c r="C4508" s="2">
        <v>44970</v>
      </c>
      <c r="E4508" s="17" t="s">
        <v>375</v>
      </c>
      <c r="F4508" s="17" t="s">
        <v>374</v>
      </c>
      <c r="G4508" t="s">
        <v>1608</v>
      </c>
      <c r="H4508" t="s">
        <v>6157</v>
      </c>
      <c r="I4508" t="s">
        <v>4349</v>
      </c>
      <c r="J4508" t="s">
        <v>4350</v>
      </c>
      <c r="K4508" t="s">
        <v>4351</v>
      </c>
      <c r="L4508" t="s">
        <v>6157</v>
      </c>
      <c r="M4508" t="s">
        <v>1608</v>
      </c>
      <c r="N4508" t="s">
        <v>289</v>
      </c>
      <c r="O4508" t="s">
        <v>6157</v>
      </c>
      <c r="P4508" t="s">
        <v>6157</v>
      </c>
      <c r="Q4508" t="s">
        <v>3969</v>
      </c>
      <c r="R4508" t="s">
        <v>6157</v>
      </c>
      <c r="S4508" t="s">
        <v>230</v>
      </c>
      <c r="T4508" s="4" t="s">
        <v>6208</v>
      </c>
      <c r="U4508" s="4" t="s">
        <v>4365</v>
      </c>
      <c r="V4508">
        <v>30</v>
      </c>
      <c r="W4508">
        <v>40</v>
      </c>
      <c r="X4508" t="s">
        <v>6157</v>
      </c>
      <c r="Y4508" t="s">
        <v>6157</v>
      </c>
      <c r="Z4508" t="s">
        <v>1366</v>
      </c>
      <c r="AA4508" t="s">
        <v>1388</v>
      </c>
      <c r="AB4508" t="s">
        <v>250</v>
      </c>
      <c r="AC4508" t="s">
        <v>4353</v>
      </c>
      <c r="AD4508" t="s">
        <v>6157</v>
      </c>
      <c r="AE4508" t="s">
        <v>6157</v>
      </c>
      <c r="AF4508" t="s">
        <v>6157</v>
      </c>
      <c r="AG4508" t="s">
        <v>6157</v>
      </c>
      <c r="AH4508" t="s">
        <v>6157</v>
      </c>
      <c r="AI4508" t="s">
        <v>6157</v>
      </c>
      <c r="AJ4508" t="s">
        <v>6457</v>
      </c>
      <c r="AK4508" t="s">
        <v>1399</v>
      </c>
      <c r="AL4508" t="s">
        <v>5405</v>
      </c>
      <c r="AM4508" t="s">
        <v>1394</v>
      </c>
      <c r="AN4508" t="s">
        <v>4353</v>
      </c>
      <c r="AO4508" s="29">
        <v>19</v>
      </c>
      <c r="AP4508">
        <v>-27.105799019999999</v>
      </c>
      <c r="AQ4508">
        <v>-109.41918253999999</v>
      </c>
      <c r="AR4508" t="s">
        <v>289</v>
      </c>
      <c r="AS4508">
        <v>1</v>
      </c>
      <c r="AT4508" t="s">
        <v>5393</v>
      </c>
      <c r="AU4508" t="s">
        <v>274</v>
      </c>
      <c r="AV4508" t="s">
        <v>4353</v>
      </c>
      <c r="AW4508" t="s">
        <v>4353</v>
      </c>
      <c r="AX4508" t="s">
        <v>4353</v>
      </c>
      <c r="AY4508">
        <v>1600</v>
      </c>
      <c r="AZ4508">
        <v>1900</v>
      </c>
      <c r="BA4508" t="s">
        <v>7018</v>
      </c>
      <c r="BB4508" t="s">
        <v>4785</v>
      </c>
      <c r="BC4508" t="s">
        <v>6157</v>
      </c>
      <c r="BH4508" t="s">
        <v>1535</v>
      </c>
      <c r="BI4508" t="s">
        <v>7254</v>
      </c>
      <c r="BJ4508" t="s">
        <v>6500</v>
      </c>
      <c r="BK4508" t="s">
        <v>1539</v>
      </c>
      <c r="BL4508" s="7" t="s">
        <v>1538</v>
      </c>
      <c r="BQ4508" t="s">
        <v>5399</v>
      </c>
      <c r="BR4508">
        <v>1</v>
      </c>
      <c r="BS4508" t="s">
        <v>6568</v>
      </c>
      <c r="BT4508" t="s">
        <v>5400</v>
      </c>
      <c r="BW4508">
        <v>-18.399999999999999</v>
      </c>
      <c r="BY4508">
        <v>12.6</v>
      </c>
      <c r="CB4508">
        <v>3.3</v>
      </c>
      <c r="CC4508">
        <v>44.7</v>
      </c>
      <c r="CD4508">
        <v>16</v>
      </c>
      <c r="CI4508" s="5"/>
    </row>
    <row r="4509" spans="1:87" ht="16" customHeight="1">
      <c r="A4509">
        <v>4508</v>
      </c>
      <c r="B4509" t="s">
        <v>7221</v>
      </c>
      <c r="C4509" s="2">
        <v>44970</v>
      </c>
      <c r="E4509" s="17" t="s">
        <v>373</v>
      </c>
      <c r="F4509" s="17" t="s">
        <v>372</v>
      </c>
      <c r="G4509" t="s">
        <v>1608</v>
      </c>
      <c r="H4509" t="s">
        <v>6157</v>
      </c>
      <c r="I4509" t="s">
        <v>4349</v>
      </c>
      <c r="J4509" t="s">
        <v>4350</v>
      </c>
      <c r="K4509" t="s">
        <v>4351</v>
      </c>
      <c r="L4509" t="s">
        <v>6157</v>
      </c>
      <c r="M4509" t="s">
        <v>1608</v>
      </c>
      <c r="N4509" t="s">
        <v>289</v>
      </c>
      <c r="O4509" t="s">
        <v>6157</v>
      </c>
      <c r="P4509" t="s">
        <v>6157</v>
      </c>
      <c r="Q4509" t="s">
        <v>3969</v>
      </c>
      <c r="R4509" t="s">
        <v>6157</v>
      </c>
      <c r="S4509" t="s">
        <v>229</v>
      </c>
      <c r="T4509" s="4" t="s">
        <v>7031</v>
      </c>
      <c r="U4509" s="4" t="s">
        <v>4367</v>
      </c>
      <c r="V4509">
        <v>40</v>
      </c>
      <c r="W4509">
        <v>80</v>
      </c>
      <c r="X4509" t="s">
        <v>6157</v>
      </c>
      <c r="Y4509" t="s">
        <v>6157</v>
      </c>
      <c r="Z4509" t="s">
        <v>1366</v>
      </c>
      <c r="AA4509" t="s">
        <v>1388</v>
      </c>
      <c r="AB4509" t="s">
        <v>250</v>
      </c>
      <c r="AC4509" t="s">
        <v>4353</v>
      </c>
      <c r="AD4509" t="s">
        <v>6157</v>
      </c>
      <c r="AE4509" t="s">
        <v>6157</v>
      </c>
      <c r="AF4509" t="s">
        <v>6157</v>
      </c>
      <c r="AG4509" t="s">
        <v>6157</v>
      </c>
      <c r="AH4509" t="s">
        <v>6157</v>
      </c>
      <c r="AI4509" t="s">
        <v>6157</v>
      </c>
      <c r="AJ4509" t="s">
        <v>6457</v>
      </c>
      <c r="AK4509" t="s">
        <v>1399</v>
      </c>
      <c r="AL4509" t="s">
        <v>5405</v>
      </c>
      <c r="AM4509" t="s">
        <v>1394</v>
      </c>
      <c r="AN4509" t="s">
        <v>4353</v>
      </c>
      <c r="AO4509" s="29">
        <v>19</v>
      </c>
      <c r="AP4509">
        <v>-27.105799019999999</v>
      </c>
      <c r="AQ4509">
        <v>-109.41918253999999</v>
      </c>
      <c r="AR4509" t="s">
        <v>289</v>
      </c>
      <c r="AS4509">
        <v>1</v>
      </c>
      <c r="AT4509" t="s">
        <v>5393</v>
      </c>
      <c r="AU4509" t="s">
        <v>274</v>
      </c>
      <c r="AV4509" t="s">
        <v>4353</v>
      </c>
      <c r="AW4509" t="s">
        <v>4353</v>
      </c>
      <c r="AX4509" t="s">
        <v>4353</v>
      </c>
      <c r="AY4509">
        <v>1600</v>
      </c>
      <c r="AZ4509">
        <v>1900</v>
      </c>
      <c r="BA4509" t="s">
        <v>7018</v>
      </c>
      <c r="BB4509" t="s">
        <v>4785</v>
      </c>
      <c r="BC4509" t="s">
        <v>6157</v>
      </c>
      <c r="BH4509" t="s">
        <v>1535</v>
      </c>
      <c r="BI4509" t="s">
        <v>7254</v>
      </c>
      <c r="BJ4509" t="s">
        <v>6500</v>
      </c>
      <c r="BK4509" t="s">
        <v>1539</v>
      </c>
      <c r="BL4509" s="7" t="s">
        <v>1538</v>
      </c>
      <c r="BQ4509" t="s">
        <v>5399</v>
      </c>
      <c r="BR4509">
        <v>1</v>
      </c>
      <c r="BS4509" t="s">
        <v>6568</v>
      </c>
      <c r="BT4509" t="s">
        <v>5400</v>
      </c>
      <c r="BW4509">
        <v>-18.899999999999999</v>
      </c>
      <c r="BY4509">
        <v>12.9</v>
      </c>
      <c r="CB4509">
        <v>3.4</v>
      </c>
      <c r="CC4509">
        <v>37.6</v>
      </c>
      <c r="CD4509">
        <v>12.9</v>
      </c>
      <c r="CI4509" s="5"/>
    </row>
    <row r="4510" spans="1:87" ht="16" customHeight="1">
      <c r="A4510">
        <v>4509</v>
      </c>
      <c r="B4510" t="s">
        <v>7221</v>
      </c>
      <c r="C4510" s="2">
        <v>44970</v>
      </c>
      <c r="E4510" s="17" t="s">
        <v>371</v>
      </c>
      <c r="F4510" s="17" t="s">
        <v>370</v>
      </c>
      <c r="G4510" t="s">
        <v>1608</v>
      </c>
      <c r="H4510" t="s">
        <v>6157</v>
      </c>
      <c r="I4510" t="s">
        <v>4349</v>
      </c>
      <c r="J4510" t="s">
        <v>4350</v>
      </c>
      <c r="K4510" t="s">
        <v>4351</v>
      </c>
      <c r="L4510" t="s">
        <v>6157</v>
      </c>
      <c r="M4510" t="s">
        <v>1608</v>
      </c>
      <c r="N4510" t="s">
        <v>289</v>
      </c>
      <c r="O4510" t="s">
        <v>6157</v>
      </c>
      <c r="P4510" t="s">
        <v>6157</v>
      </c>
      <c r="Q4510" t="s">
        <v>3969</v>
      </c>
      <c r="R4510" t="s">
        <v>6157</v>
      </c>
      <c r="S4510" t="s">
        <v>230</v>
      </c>
      <c r="T4510" s="4" t="s">
        <v>6258</v>
      </c>
      <c r="U4510" s="4" t="s">
        <v>4363</v>
      </c>
      <c r="V4510">
        <v>20</v>
      </c>
      <c r="W4510">
        <v>34</v>
      </c>
      <c r="X4510" t="s">
        <v>6157</v>
      </c>
      <c r="Y4510" t="s">
        <v>6157</v>
      </c>
      <c r="Z4510" t="s">
        <v>1366</v>
      </c>
      <c r="AA4510" t="s">
        <v>1388</v>
      </c>
      <c r="AB4510" t="s">
        <v>250</v>
      </c>
      <c r="AC4510" t="s">
        <v>4353</v>
      </c>
      <c r="AD4510" t="s">
        <v>6157</v>
      </c>
      <c r="AE4510" t="s">
        <v>6157</v>
      </c>
      <c r="AF4510" t="s">
        <v>6157</v>
      </c>
      <c r="AG4510" t="s">
        <v>6157</v>
      </c>
      <c r="AH4510" t="s">
        <v>6157</v>
      </c>
      <c r="AI4510" t="s">
        <v>6157</v>
      </c>
      <c r="AJ4510" t="s">
        <v>6457</v>
      </c>
      <c r="AK4510" t="s">
        <v>1397</v>
      </c>
      <c r="AL4510" t="s">
        <v>5411</v>
      </c>
      <c r="AM4510" t="s">
        <v>1394</v>
      </c>
      <c r="AN4510" t="s">
        <v>4353</v>
      </c>
      <c r="AO4510" s="29">
        <v>16.7272778</v>
      </c>
      <c r="AP4510">
        <v>-27.137062830000001</v>
      </c>
      <c r="AQ4510">
        <v>-109.28795814999999</v>
      </c>
      <c r="AR4510" t="s">
        <v>289</v>
      </c>
      <c r="AS4510">
        <v>0.5</v>
      </c>
      <c r="AT4510" t="s">
        <v>5393</v>
      </c>
      <c r="AU4510" t="s">
        <v>274</v>
      </c>
      <c r="AV4510" t="s">
        <v>4353</v>
      </c>
      <c r="AW4510" t="s">
        <v>4353</v>
      </c>
      <c r="AX4510" t="s">
        <v>4353</v>
      </c>
      <c r="AY4510">
        <v>1700</v>
      </c>
      <c r="AZ4510">
        <v>1800</v>
      </c>
      <c r="BA4510" t="s">
        <v>290</v>
      </c>
      <c r="BB4510" t="s">
        <v>4785</v>
      </c>
      <c r="BC4510" t="s">
        <v>6157</v>
      </c>
      <c r="BH4510" t="s">
        <v>295</v>
      </c>
      <c r="BI4510" t="s">
        <v>7254</v>
      </c>
      <c r="BJ4510" t="s">
        <v>6500</v>
      </c>
      <c r="BK4510" t="s">
        <v>1539</v>
      </c>
      <c r="BL4510" s="7" t="s">
        <v>1538</v>
      </c>
      <c r="BQ4510" t="s">
        <v>5399</v>
      </c>
      <c r="BR4510">
        <v>1</v>
      </c>
      <c r="BS4510" t="s">
        <v>6568</v>
      </c>
      <c r="BT4510" t="s">
        <v>5400</v>
      </c>
      <c r="BW4510">
        <v>-18.600000000000001</v>
      </c>
      <c r="BY4510">
        <v>12.7</v>
      </c>
      <c r="CB4510">
        <v>3.4</v>
      </c>
      <c r="CC4510">
        <v>34.700000000000003</v>
      </c>
      <c r="CD4510">
        <v>11.9</v>
      </c>
      <c r="CI4510" s="5"/>
    </row>
    <row r="4511" spans="1:87" ht="16" customHeight="1">
      <c r="A4511">
        <v>4510</v>
      </c>
      <c r="B4511" t="s">
        <v>7221</v>
      </c>
      <c r="C4511" s="2">
        <v>44970</v>
      </c>
      <c r="E4511" s="17" t="s">
        <v>369</v>
      </c>
      <c r="F4511" s="17" t="s">
        <v>368</v>
      </c>
      <c r="G4511" t="s">
        <v>1608</v>
      </c>
      <c r="H4511" t="s">
        <v>6157</v>
      </c>
      <c r="I4511" t="s">
        <v>4349</v>
      </c>
      <c r="J4511" t="s">
        <v>4350</v>
      </c>
      <c r="K4511" t="s">
        <v>4351</v>
      </c>
      <c r="L4511" t="s">
        <v>6157</v>
      </c>
      <c r="M4511" t="s">
        <v>1608</v>
      </c>
      <c r="N4511" t="s">
        <v>289</v>
      </c>
      <c r="O4511" t="s">
        <v>6157</v>
      </c>
      <c r="P4511" t="s">
        <v>6157</v>
      </c>
      <c r="Q4511" t="s">
        <v>3969</v>
      </c>
      <c r="R4511" t="s">
        <v>6157</v>
      </c>
      <c r="S4511" t="s">
        <v>4354</v>
      </c>
      <c r="T4511" s="4" t="s">
        <v>6173</v>
      </c>
      <c r="U4511" s="4" t="s">
        <v>4359</v>
      </c>
      <c r="V4511">
        <v>7</v>
      </c>
      <c r="W4511">
        <v>7</v>
      </c>
      <c r="X4511" t="s">
        <v>6157</v>
      </c>
      <c r="Y4511" t="s">
        <v>6157</v>
      </c>
      <c r="Z4511" t="s">
        <v>1366</v>
      </c>
      <c r="AA4511" t="s">
        <v>1388</v>
      </c>
      <c r="AB4511" t="s">
        <v>1376</v>
      </c>
      <c r="AC4511" t="s">
        <v>4353</v>
      </c>
      <c r="AD4511" t="s">
        <v>6157</v>
      </c>
      <c r="AE4511" t="s">
        <v>6157</v>
      </c>
      <c r="AF4511" t="s">
        <v>6157</v>
      </c>
      <c r="AG4511" t="s">
        <v>6157</v>
      </c>
      <c r="AH4511" t="s">
        <v>6157</v>
      </c>
      <c r="AI4511" t="s">
        <v>6157</v>
      </c>
      <c r="AJ4511" t="s">
        <v>6457</v>
      </c>
      <c r="AK4511" t="s">
        <v>1395</v>
      </c>
      <c r="AL4511" t="s">
        <v>5411</v>
      </c>
      <c r="AM4511" t="s">
        <v>1394</v>
      </c>
      <c r="AN4511" t="s">
        <v>4353</v>
      </c>
      <c r="AO4511" s="29">
        <v>8</v>
      </c>
      <c r="AP4511">
        <v>-27.145082680000002</v>
      </c>
      <c r="AQ4511">
        <v>-109.32971478</v>
      </c>
      <c r="AR4511" t="s">
        <v>289</v>
      </c>
      <c r="AS4511">
        <v>0.5</v>
      </c>
      <c r="AT4511" t="s">
        <v>1506</v>
      </c>
      <c r="AU4511" t="s">
        <v>7017</v>
      </c>
      <c r="AV4511" t="s">
        <v>4353</v>
      </c>
      <c r="AW4511" t="s">
        <v>4353</v>
      </c>
      <c r="AX4511" t="s">
        <v>4353</v>
      </c>
      <c r="AY4511">
        <v>1700</v>
      </c>
      <c r="AZ4511">
        <v>1800</v>
      </c>
      <c r="BA4511" t="s">
        <v>7018</v>
      </c>
      <c r="BB4511" t="s">
        <v>4785</v>
      </c>
      <c r="BC4511" t="s">
        <v>6157</v>
      </c>
      <c r="BH4511" t="s">
        <v>295</v>
      </c>
      <c r="BI4511" t="s">
        <v>7254</v>
      </c>
      <c r="BJ4511" t="s">
        <v>6500</v>
      </c>
      <c r="BK4511" t="s">
        <v>1539</v>
      </c>
      <c r="BL4511" s="7" t="s">
        <v>1538</v>
      </c>
      <c r="BQ4511" t="s">
        <v>5399</v>
      </c>
      <c r="BR4511">
        <v>1</v>
      </c>
      <c r="BS4511" t="s">
        <v>6568</v>
      </c>
      <c r="BT4511" t="s">
        <v>5400</v>
      </c>
      <c r="BW4511">
        <v>-19</v>
      </c>
      <c r="BY4511">
        <v>12.9</v>
      </c>
      <c r="CB4511">
        <v>3.5</v>
      </c>
      <c r="CC4511">
        <v>34.5</v>
      </c>
      <c r="CD4511">
        <v>11.6</v>
      </c>
      <c r="CI4511" s="5"/>
    </row>
    <row r="4512" spans="1:87" ht="16" customHeight="1">
      <c r="A4512">
        <v>4511</v>
      </c>
      <c r="B4512" t="s">
        <v>7221</v>
      </c>
      <c r="C4512" s="2">
        <v>44970</v>
      </c>
      <c r="E4512" s="17" t="s">
        <v>367</v>
      </c>
      <c r="F4512" s="17" t="s">
        <v>366</v>
      </c>
      <c r="G4512" t="s">
        <v>1608</v>
      </c>
      <c r="H4512" t="s">
        <v>6157</v>
      </c>
      <c r="I4512" t="s">
        <v>4349</v>
      </c>
      <c r="J4512" t="s">
        <v>4350</v>
      </c>
      <c r="K4512" t="s">
        <v>4351</v>
      </c>
      <c r="L4512" t="s">
        <v>6157</v>
      </c>
      <c r="M4512" t="s">
        <v>1608</v>
      </c>
      <c r="N4512" t="s">
        <v>289</v>
      </c>
      <c r="O4512" t="s">
        <v>6157</v>
      </c>
      <c r="P4512" t="s">
        <v>6157</v>
      </c>
      <c r="Q4512" t="s">
        <v>3969</v>
      </c>
      <c r="R4512" t="s">
        <v>6157</v>
      </c>
      <c r="S4512" t="s">
        <v>229</v>
      </c>
      <c r="T4512" s="4" t="s">
        <v>6208</v>
      </c>
      <c r="U4512" s="4" t="s">
        <v>4365</v>
      </c>
      <c r="V4512">
        <v>30</v>
      </c>
      <c r="W4512">
        <v>40</v>
      </c>
      <c r="X4512" t="s">
        <v>6157</v>
      </c>
      <c r="Y4512" t="s">
        <v>6157</v>
      </c>
      <c r="Z4512" t="s">
        <v>1366</v>
      </c>
      <c r="AA4512" t="s">
        <v>1388</v>
      </c>
      <c r="AB4512" t="s">
        <v>250</v>
      </c>
      <c r="AC4512" t="s">
        <v>4353</v>
      </c>
      <c r="AD4512" t="s">
        <v>6157</v>
      </c>
      <c r="AE4512" t="s">
        <v>6157</v>
      </c>
      <c r="AF4512" t="s">
        <v>6157</v>
      </c>
      <c r="AG4512" t="s">
        <v>6157</v>
      </c>
      <c r="AH4512" t="s">
        <v>6157</v>
      </c>
      <c r="AI4512" t="s">
        <v>6157</v>
      </c>
      <c r="AJ4512" t="s">
        <v>6457</v>
      </c>
      <c r="AK4512" t="s">
        <v>1398</v>
      </c>
      <c r="AL4512" t="s">
        <v>5411</v>
      </c>
      <c r="AM4512" t="s">
        <v>1394</v>
      </c>
      <c r="AN4512" t="s">
        <v>4353</v>
      </c>
      <c r="AO4512" s="29">
        <v>24</v>
      </c>
      <c r="AP4512">
        <v>-27.137750270000002</v>
      </c>
      <c r="AQ4512">
        <v>-109.30284976999999</v>
      </c>
      <c r="AR4512" t="s">
        <v>289</v>
      </c>
      <c r="AS4512">
        <v>0.5</v>
      </c>
      <c r="AT4512" t="s">
        <v>5394</v>
      </c>
      <c r="AU4512" t="s">
        <v>7017</v>
      </c>
      <c r="AV4512" t="s">
        <v>4353</v>
      </c>
      <c r="AW4512" t="s">
        <v>4353</v>
      </c>
      <c r="AX4512" t="s">
        <v>4353</v>
      </c>
      <c r="AY4512">
        <v>1700</v>
      </c>
      <c r="AZ4512">
        <v>1800</v>
      </c>
      <c r="BA4512" t="s">
        <v>1533</v>
      </c>
      <c r="BB4512" t="s">
        <v>4353</v>
      </c>
      <c r="BC4512" t="s">
        <v>6157</v>
      </c>
      <c r="BH4512" t="s">
        <v>295</v>
      </c>
      <c r="BI4512" t="s">
        <v>7254</v>
      </c>
      <c r="BJ4512" t="s">
        <v>6500</v>
      </c>
      <c r="BK4512" t="s">
        <v>1539</v>
      </c>
      <c r="BL4512" s="7" t="s">
        <v>1538</v>
      </c>
      <c r="BQ4512" t="s">
        <v>5399</v>
      </c>
      <c r="BR4512">
        <v>1</v>
      </c>
      <c r="BS4512" t="s">
        <v>6568</v>
      </c>
      <c r="BT4512" t="s">
        <v>5400</v>
      </c>
      <c r="BW4512">
        <v>-18.399999999999999</v>
      </c>
      <c r="BY4512">
        <v>14.4</v>
      </c>
      <c r="CB4512">
        <v>3.4</v>
      </c>
      <c r="CC4512">
        <v>37.9</v>
      </c>
      <c r="CD4512">
        <v>12.9</v>
      </c>
      <c r="CI4512" s="5"/>
    </row>
    <row r="4513" spans="1:87" ht="16" customHeight="1">
      <c r="A4513">
        <v>4512</v>
      </c>
      <c r="B4513" t="s">
        <v>7221</v>
      </c>
      <c r="C4513" s="2">
        <v>44970</v>
      </c>
      <c r="E4513" s="17" t="s">
        <v>365</v>
      </c>
      <c r="F4513" s="17" t="s">
        <v>364</v>
      </c>
      <c r="G4513" t="s">
        <v>1608</v>
      </c>
      <c r="H4513" t="s">
        <v>6157</v>
      </c>
      <c r="I4513" t="s">
        <v>4349</v>
      </c>
      <c r="J4513" t="s">
        <v>4350</v>
      </c>
      <c r="K4513" t="s">
        <v>4351</v>
      </c>
      <c r="L4513" t="s">
        <v>6157</v>
      </c>
      <c r="M4513" t="s">
        <v>1608</v>
      </c>
      <c r="N4513" t="s">
        <v>289</v>
      </c>
      <c r="O4513" t="s">
        <v>6157</v>
      </c>
      <c r="P4513" t="s">
        <v>6157</v>
      </c>
      <c r="Q4513" t="s">
        <v>3969</v>
      </c>
      <c r="R4513" t="s">
        <v>6157</v>
      </c>
      <c r="S4513" t="s">
        <v>230</v>
      </c>
      <c r="T4513" s="4" t="s">
        <v>7031</v>
      </c>
      <c r="U4513" s="4" t="s">
        <v>4367</v>
      </c>
      <c r="V4513">
        <v>40</v>
      </c>
      <c r="W4513">
        <v>80</v>
      </c>
      <c r="X4513" t="s">
        <v>6157</v>
      </c>
      <c r="Y4513" t="s">
        <v>6157</v>
      </c>
      <c r="Z4513" t="s">
        <v>1366</v>
      </c>
      <c r="AA4513" t="s">
        <v>1388</v>
      </c>
      <c r="AB4513" t="s">
        <v>250</v>
      </c>
      <c r="AC4513" t="s">
        <v>4353</v>
      </c>
      <c r="AD4513" t="s">
        <v>6157</v>
      </c>
      <c r="AE4513" t="s">
        <v>6157</v>
      </c>
      <c r="AF4513" t="s">
        <v>6157</v>
      </c>
      <c r="AG4513" t="s">
        <v>6157</v>
      </c>
      <c r="AH4513" t="s">
        <v>6157</v>
      </c>
      <c r="AI4513" t="s">
        <v>6157</v>
      </c>
      <c r="AJ4513" t="s">
        <v>6457</v>
      </c>
      <c r="AK4513" t="s">
        <v>1395</v>
      </c>
      <c r="AL4513" t="s">
        <v>5411</v>
      </c>
      <c r="AM4513" t="s">
        <v>1394</v>
      </c>
      <c r="AN4513" t="s">
        <v>4353</v>
      </c>
      <c r="AO4513" s="29">
        <v>8</v>
      </c>
      <c r="AP4513">
        <v>-27.145082680000002</v>
      </c>
      <c r="AQ4513">
        <v>-109.32971478</v>
      </c>
      <c r="AR4513" t="s">
        <v>289</v>
      </c>
      <c r="AS4513">
        <v>0.5</v>
      </c>
      <c r="AT4513" t="s">
        <v>5394</v>
      </c>
      <c r="AU4513" t="s">
        <v>7017</v>
      </c>
      <c r="AV4513" t="s">
        <v>4353</v>
      </c>
      <c r="AW4513" t="s">
        <v>4353</v>
      </c>
      <c r="AX4513" t="s">
        <v>4353</v>
      </c>
      <c r="AY4513">
        <v>1700</v>
      </c>
      <c r="AZ4513">
        <v>1800</v>
      </c>
      <c r="BA4513" t="s">
        <v>7018</v>
      </c>
      <c r="BB4513" t="s">
        <v>4785</v>
      </c>
      <c r="BC4513" t="s">
        <v>6157</v>
      </c>
      <c r="BH4513" t="s">
        <v>295</v>
      </c>
      <c r="BI4513" t="s">
        <v>7254</v>
      </c>
      <c r="BJ4513" t="s">
        <v>6500</v>
      </c>
      <c r="BK4513" t="s">
        <v>1539</v>
      </c>
      <c r="BL4513" s="7" t="s">
        <v>1538</v>
      </c>
      <c r="BQ4513" t="s">
        <v>5399</v>
      </c>
      <c r="BR4513">
        <v>1</v>
      </c>
      <c r="BS4513" t="s">
        <v>6568</v>
      </c>
      <c r="BT4513" t="s">
        <v>5400</v>
      </c>
      <c r="BW4513">
        <v>-19.3</v>
      </c>
      <c r="BY4513">
        <v>12.5</v>
      </c>
      <c r="CB4513">
        <v>3.4</v>
      </c>
      <c r="CC4513">
        <v>32.4</v>
      </c>
      <c r="CD4513">
        <v>11.3</v>
      </c>
      <c r="CI4513" s="5"/>
    </row>
    <row r="4514" spans="1:87" ht="16" customHeight="1">
      <c r="A4514">
        <v>4513</v>
      </c>
      <c r="B4514" t="s">
        <v>7221</v>
      </c>
      <c r="C4514" s="2">
        <v>44970</v>
      </c>
      <c r="E4514" s="17" t="s">
        <v>363</v>
      </c>
      <c r="F4514" s="17" t="s">
        <v>362</v>
      </c>
      <c r="G4514" t="s">
        <v>1608</v>
      </c>
      <c r="H4514" t="s">
        <v>6157</v>
      </c>
      <c r="I4514" t="s">
        <v>4349</v>
      </c>
      <c r="J4514" t="s">
        <v>4350</v>
      </c>
      <c r="K4514" t="s">
        <v>4351</v>
      </c>
      <c r="L4514" t="s">
        <v>6157</v>
      </c>
      <c r="M4514" t="s">
        <v>1608</v>
      </c>
      <c r="N4514" t="s">
        <v>289</v>
      </c>
      <c r="O4514" t="s">
        <v>6157</v>
      </c>
      <c r="P4514" t="s">
        <v>6157</v>
      </c>
      <c r="Q4514" t="s">
        <v>3969</v>
      </c>
      <c r="R4514" t="s">
        <v>6157</v>
      </c>
      <c r="S4514" t="s">
        <v>230</v>
      </c>
      <c r="T4514" s="4" t="s">
        <v>7046</v>
      </c>
      <c r="U4514" s="4" t="s">
        <v>241</v>
      </c>
      <c r="V4514">
        <v>21</v>
      </c>
      <c r="W4514">
        <v>24</v>
      </c>
      <c r="X4514" t="s">
        <v>6157</v>
      </c>
      <c r="Y4514" t="s">
        <v>6157</v>
      </c>
      <c r="Z4514" t="s">
        <v>1366</v>
      </c>
      <c r="AA4514" t="s">
        <v>1388</v>
      </c>
      <c r="AB4514" t="s">
        <v>250</v>
      </c>
      <c r="AC4514" t="s">
        <v>4353</v>
      </c>
      <c r="AD4514" t="s">
        <v>6157</v>
      </c>
      <c r="AE4514" t="s">
        <v>6157</v>
      </c>
      <c r="AF4514" t="s">
        <v>6157</v>
      </c>
      <c r="AG4514" t="s">
        <v>6157</v>
      </c>
      <c r="AH4514" t="s">
        <v>6157</v>
      </c>
      <c r="AI4514" t="s">
        <v>6157</v>
      </c>
      <c r="AJ4514" t="s">
        <v>6457</v>
      </c>
      <c r="AK4514" t="s">
        <v>1395</v>
      </c>
      <c r="AL4514" t="s">
        <v>5411</v>
      </c>
      <c r="AM4514" t="s">
        <v>1394</v>
      </c>
      <c r="AN4514" t="s">
        <v>4353</v>
      </c>
      <c r="AO4514" s="29">
        <v>8</v>
      </c>
      <c r="AP4514">
        <v>-27.145082680000002</v>
      </c>
      <c r="AQ4514">
        <v>-109.32971478</v>
      </c>
      <c r="AR4514" t="s">
        <v>289</v>
      </c>
      <c r="AS4514">
        <v>0.5</v>
      </c>
      <c r="AT4514" t="s">
        <v>5394</v>
      </c>
      <c r="AU4514" t="s">
        <v>7017</v>
      </c>
      <c r="AV4514" t="s">
        <v>4353</v>
      </c>
      <c r="AW4514" t="s">
        <v>4353</v>
      </c>
      <c r="AX4514" t="s">
        <v>4353</v>
      </c>
      <c r="AY4514">
        <v>1700</v>
      </c>
      <c r="AZ4514">
        <v>1800</v>
      </c>
      <c r="BA4514" t="s">
        <v>7018</v>
      </c>
      <c r="BB4514" t="s">
        <v>4785</v>
      </c>
      <c r="BC4514" t="s">
        <v>6157</v>
      </c>
      <c r="BH4514" t="s">
        <v>295</v>
      </c>
      <c r="BI4514" t="s">
        <v>7254</v>
      </c>
      <c r="BJ4514" t="s">
        <v>6500</v>
      </c>
      <c r="BK4514" t="s">
        <v>1539</v>
      </c>
      <c r="BL4514" s="7" t="s">
        <v>1538</v>
      </c>
      <c r="BQ4514" t="s">
        <v>5399</v>
      </c>
      <c r="BR4514">
        <v>1</v>
      </c>
      <c r="BS4514" t="s">
        <v>6568</v>
      </c>
      <c r="BT4514" t="s">
        <v>5400</v>
      </c>
      <c r="BW4514">
        <v>-18.8</v>
      </c>
      <c r="BY4514">
        <v>12.9</v>
      </c>
      <c r="CB4514">
        <v>3.4</v>
      </c>
      <c r="CC4514">
        <v>28.4</v>
      </c>
      <c r="CD4514">
        <v>9.8000000000000007</v>
      </c>
      <c r="CI4514" s="5"/>
    </row>
    <row r="4515" spans="1:87" ht="16" customHeight="1">
      <c r="A4515">
        <v>4514</v>
      </c>
      <c r="B4515" t="s">
        <v>7221</v>
      </c>
      <c r="C4515" s="2">
        <v>44970</v>
      </c>
      <c r="E4515" s="17" t="s">
        <v>361</v>
      </c>
      <c r="F4515" s="17" t="s">
        <v>360</v>
      </c>
      <c r="G4515" t="s">
        <v>1608</v>
      </c>
      <c r="H4515" t="s">
        <v>6157</v>
      </c>
      <c r="I4515" t="s">
        <v>4349</v>
      </c>
      <c r="J4515" t="s">
        <v>4350</v>
      </c>
      <c r="K4515" t="s">
        <v>4351</v>
      </c>
      <c r="L4515" t="s">
        <v>6157</v>
      </c>
      <c r="M4515" t="s">
        <v>1608</v>
      </c>
      <c r="N4515" t="s">
        <v>289</v>
      </c>
      <c r="O4515" t="s">
        <v>6157</v>
      </c>
      <c r="P4515" t="s">
        <v>6157</v>
      </c>
      <c r="Q4515" t="s">
        <v>3969</v>
      </c>
      <c r="R4515" t="s">
        <v>6157</v>
      </c>
      <c r="S4515" t="s">
        <v>231</v>
      </c>
      <c r="T4515" s="4" t="s">
        <v>7047</v>
      </c>
      <c r="U4515" s="4" t="s">
        <v>239</v>
      </c>
      <c r="V4515">
        <v>13</v>
      </c>
      <c r="W4515">
        <v>16</v>
      </c>
      <c r="X4515" t="s">
        <v>6157</v>
      </c>
      <c r="Y4515" t="s">
        <v>6157</v>
      </c>
      <c r="Z4515" t="s">
        <v>1366</v>
      </c>
      <c r="AA4515" t="s">
        <v>1388</v>
      </c>
      <c r="AB4515" t="s">
        <v>223</v>
      </c>
      <c r="AC4515" t="s">
        <v>4353</v>
      </c>
      <c r="AD4515" t="s">
        <v>6157</v>
      </c>
      <c r="AE4515" t="s">
        <v>6157</v>
      </c>
      <c r="AF4515" t="s">
        <v>6157</v>
      </c>
      <c r="AG4515" t="s">
        <v>6157</v>
      </c>
      <c r="AH4515" t="s">
        <v>6157</v>
      </c>
      <c r="AI4515" t="s">
        <v>6157</v>
      </c>
      <c r="AJ4515" t="s">
        <v>6457</v>
      </c>
      <c r="AK4515" t="s">
        <v>1397</v>
      </c>
      <c r="AL4515" t="s">
        <v>5411</v>
      </c>
      <c r="AM4515" t="s">
        <v>1394</v>
      </c>
      <c r="AN4515" t="s">
        <v>4353</v>
      </c>
      <c r="AO4515" s="29">
        <v>17</v>
      </c>
      <c r="AP4515">
        <v>-27.137062830000001</v>
      </c>
      <c r="AQ4515">
        <v>-109.28795814999999</v>
      </c>
      <c r="AR4515" t="s">
        <v>289</v>
      </c>
      <c r="AS4515">
        <v>0.5</v>
      </c>
      <c r="AT4515" t="s">
        <v>5393</v>
      </c>
      <c r="AU4515" t="s">
        <v>274</v>
      </c>
      <c r="AV4515" t="s">
        <v>4353</v>
      </c>
      <c r="AW4515" t="s">
        <v>4353</v>
      </c>
      <c r="AX4515" t="s">
        <v>4353</v>
      </c>
      <c r="AY4515">
        <v>1700</v>
      </c>
      <c r="AZ4515">
        <v>1800</v>
      </c>
      <c r="BA4515" t="s">
        <v>290</v>
      </c>
      <c r="BB4515" t="s">
        <v>4785</v>
      </c>
      <c r="BC4515" t="s">
        <v>6157</v>
      </c>
      <c r="BH4515" t="s">
        <v>295</v>
      </c>
      <c r="BI4515" t="s">
        <v>7254</v>
      </c>
      <c r="BJ4515" t="s">
        <v>6500</v>
      </c>
      <c r="BK4515" t="s">
        <v>1539</v>
      </c>
      <c r="BL4515" s="7" t="s">
        <v>1538</v>
      </c>
      <c r="BQ4515" t="s">
        <v>5399</v>
      </c>
      <c r="BR4515">
        <v>1</v>
      </c>
      <c r="BS4515" t="s">
        <v>6568</v>
      </c>
      <c r="BT4515" t="s">
        <v>5400</v>
      </c>
      <c r="BW4515">
        <v>-17.5</v>
      </c>
      <c r="BY4515">
        <v>13</v>
      </c>
      <c r="CB4515">
        <v>3.4</v>
      </c>
      <c r="CC4515">
        <v>27.5</v>
      </c>
      <c r="CD4515">
        <v>9.6</v>
      </c>
      <c r="CI4515" s="5"/>
    </row>
    <row r="4516" spans="1:87" ht="16" customHeight="1">
      <c r="A4516">
        <v>4515</v>
      </c>
      <c r="B4516" t="s">
        <v>7221</v>
      </c>
      <c r="C4516" s="2">
        <v>44970</v>
      </c>
      <c r="E4516" s="17" t="s">
        <v>359</v>
      </c>
      <c r="F4516" s="17" t="s">
        <v>358</v>
      </c>
      <c r="G4516" t="s">
        <v>1608</v>
      </c>
      <c r="H4516" t="s">
        <v>6157</v>
      </c>
      <c r="I4516" t="s">
        <v>4349</v>
      </c>
      <c r="J4516" t="s">
        <v>4350</v>
      </c>
      <c r="K4516" t="s">
        <v>4351</v>
      </c>
      <c r="L4516" t="s">
        <v>6157</v>
      </c>
      <c r="M4516" t="s">
        <v>1608</v>
      </c>
      <c r="N4516" t="s">
        <v>289</v>
      </c>
      <c r="O4516" t="s">
        <v>6157</v>
      </c>
      <c r="P4516" t="s">
        <v>6157</v>
      </c>
      <c r="Q4516" t="s">
        <v>3969</v>
      </c>
      <c r="R4516" t="s">
        <v>6157</v>
      </c>
      <c r="S4516" t="s">
        <v>230</v>
      </c>
      <c r="T4516" s="4" t="s">
        <v>7031</v>
      </c>
      <c r="U4516" s="4" t="s">
        <v>4367</v>
      </c>
      <c r="V4516">
        <v>40</v>
      </c>
      <c r="W4516">
        <v>80</v>
      </c>
      <c r="X4516" t="s">
        <v>6157</v>
      </c>
      <c r="Y4516" t="s">
        <v>6157</v>
      </c>
      <c r="Z4516" t="s">
        <v>1366</v>
      </c>
      <c r="AA4516" t="s">
        <v>1388</v>
      </c>
      <c r="AB4516" t="s">
        <v>1376</v>
      </c>
      <c r="AC4516" t="s">
        <v>4353</v>
      </c>
      <c r="AD4516" t="s">
        <v>6157</v>
      </c>
      <c r="AE4516" t="s">
        <v>6157</v>
      </c>
      <c r="AF4516" t="s">
        <v>6157</v>
      </c>
      <c r="AG4516" t="s">
        <v>6157</v>
      </c>
      <c r="AH4516" t="s">
        <v>6157</v>
      </c>
      <c r="AI4516" t="s">
        <v>6157</v>
      </c>
      <c r="AJ4516" t="s">
        <v>6457</v>
      </c>
      <c r="AK4516" t="s">
        <v>1396</v>
      </c>
      <c r="AL4516" t="s">
        <v>5411</v>
      </c>
      <c r="AM4516" t="s">
        <v>1394</v>
      </c>
      <c r="AN4516" t="s">
        <v>4353</v>
      </c>
      <c r="AO4516" s="29">
        <v>7</v>
      </c>
      <c r="AP4516">
        <v>-27.147679459999999</v>
      </c>
      <c r="AQ4516">
        <v>-109.33246136</v>
      </c>
      <c r="AR4516" t="s">
        <v>289</v>
      </c>
      <c r="AS4516">
        <v>0.5</v>
      </c>
      <c r="AT4516" t="s">
        <v>5394</v>
      </c>
      <c r="AU4516" t="s">
        <v>7017</v>
      </c>
      <c r="AV4516" t="s">
        <v>4353</v>
      </c>
      <c r="AW4516" t="s">
        <v>4353</v>
      </c>
      <c r="AX4516" t="s">
        <v>4353</v>
      </c>
      <c r="AY4516">
        <v>1700</v>
      </c>
      <c r="AZ4516">
        <v>1800</v>
      </c>
      <c r="BA4516" t="s">
        <v>1533</v>
      </c>
      <c r="BB4516" t="s">
        <v>4353</v>
      </c>
      <c r="BC4516" t="s">
        <v>6157</v>
      </c>
      <c r="BH4516" t="s">
        <v>295</v>
      </c>
      <c r="BI4516" t="s">
        <v>7254</v>
      </c>
      <c r="BJ4516" t="s">
        <v>6500</v>
      </c>
      <c r="BK4516" t="s">
        <v>1539</v>
      </c>
      <c r="BL4516" s="7" t="s">
        <v>1538</v>
      </c>
      <c r="BQ4516" t="s">
        <v>5399</v>
      </c>
      <c r="BR4516">
        <v>1</v>
      </c>
      <c r="BS4516" t="s">
        <v>6568</v>
      </c>
      <c r="BT4516" t="s">
        <v>5400</v>
      </c>
      <c r="BW4516">
        <v>-18.399999999999999</v>
      </c>
      <c r="BY4516">
        <v>13</v>
      </c>
      <c r="CB4516">
        <v>3.4</v>
      </c>
      <c r="CC4516">
        <v>25.3</v>
      </c>
      <c r="CD4516">
        <v>8.8000000000000007</v>
      </c>
      <c r="CI4516" s="5"/>
    </row>
    <row r="4517" spans="1:87" ht="16" customHeight="1">
      <c r="A4517">
        <v>4516</v>
      </c>
      <c r="B4517" t="s">
        <v>7221</v>
      </c>
      <c r="C4517" s="2">
        <v>44970</v>
      </c>
      <c r="E4517" s="19" t="s">
        <v>357</v>
      </c>
      <c r="F4517" s="19"/>
      <c r="G4517" t="s">
        <v>1608</v>
      </c>
      <c r="H4517" t="s">
        <v>6157</v>
      </c>
      <c r="I4517" t="s">
        <v>4349</v>
      </c>
      <c r="J4517" t="s">
        <v>4350</v>
      </c>
      <c r="K4517" t="s">
        <v>4351</v>
      </c>
      <c r="L4517" t="s">
        <v>6157</v>
      </c>
      <c r="M4517" t="s">
        <v>1608</v>
      </c>
      <c r="N4517" t="s">
        <v>289</v>
      </c>
      <c r="O4517" t="s">
        <v>6157</v>
      </c>
      <c r="P4517" t="s">
        <v>6157</v>
      </c>
      <c r="Q4517" t="s">
        <v>3969</v>
      </c>
      <c r="R4517" t="s">
        <v>6157</v>
      </c>
      <c r="S4517" t="s">
        <v>4353</v>
      </c>
      <c r="T4517" t="s">
        <v>4353</v>
      </c>
      <c r="U4517" s="4" t="s">
        <v>4353</v>
      </c>
      <c r="V4517">
        <v>0</v>
      </c>
      <c r="W4517">
        <v>80</v>
      </c>
      <c r="X4517" t="s">
        <v>289</v>
      </c>
      <c r="Y4517" t="s">
        <v>6157</v>
      </c>
      <c r="Z4517" t="s">
        <v>1366</v>
      </c>
      <c r="AA4517" t="s">
        <v>245</v>
      </c>
      <c r="AB4517" t="s">
        <v>6157</v>
      </c>
      <c r="AC4517" t="s">
        <v>6157</v>
      </c>
      <c r="AD4517" t="s">
        <v>245</v>
      </c>
      <c r="AE4517" t="s">
        <v>4353</v>
      </c>
      <c r="AF4517" t="s">
        <v>4353</v>
      </c>
      <c r="AG4517" t="s">
        <v>4353</v>
      </c>
      <c r="AH4517" t="s">
        <v>4353</v>
      </c>
      <c r="AI4517" t="s">
        <v>6157</v>
      </c>
      <c r="AJ4517" t="s">
        <v>6461</v>
      </c>
      <c r="AK4517" t="s">
        <v>1402</v>
      </c>
      <c r="AL4517" t="s">
        <v>5406</v>
      </c>
      <c r="AM4517" t="s">
        <v>1394</v>
      </c>
      <c r="AN4517" t="s">
        <v>4353</v>
      </c>
      <c r="AO4517" s="29">
        <v>16.297594100000001</v>
      </c>
      <c r="AP4517">
        <v>-27.07427809</v>
      </c>
      <c r="AQ4517">
        <v>-109.32240844</v>
      </c>
      <c r="AR4517" t="s">
        <v>289</v>
      </c>
      <c r="AS4517">
        <v>0.1</v>
      </c>
      <c r="AT4517" t="s">
        <v>5407</v>
      </c>
      <c r="AU4517" t="s">
        <v>5408</v>
      </c>
      <c r="AV4517" t="s">
        <v>4353</v>
      </c>
      <c r="AW4517" t="s">
        <v>4353</v>
      </c>
      <c r="AX4517" t="s">
        <v>4353</v>
      </c>
      <c r="AY4517">
        <v>1477</v>
      </c>
      <c r="AZ4517">
        <v>1626</v>
      </c>
      <c r="BA4517" t="s">
        <v>290</v>
      </c>
      <c r="BB4517" t="s">
        <v>4601</v>
      </c>
      <c r="BC4517" t="s">
        <v>4353</v>
      </c>
      <c r="BD4517">
        <v>400</v>
      </c>
      <c r="BE4517">
        <v>15</v>
      </c>
      <c r="BF4517">
        <v>-83</v>
      </c>
      <c r="BG4517">
        <v>34</v>
      </c>
      <c r="BH4517" t="s">
        <v>1536</v>
      </c>
      <c r="BI4517" t="s">
        <v>7255</v>
      </c>
      <c r="BJ4517" t="s">
        <v>6476</v>
      </c>
      <c r="BK4517" t="s">
        <v>6475</v>
      </c>
      <c r="BL4517" s="7" t="s">
        <v>1534</v>
      </c>
      <c r="BQ4517" t="s">
        <v>6550</v>
      </c>
      <c r="BR4517">
        <v>1</v>
      </c>
      <c r="BS4517" t="s">
        <v>6569</v>
      </c>
      <c r="BT4517" t="s">
        <v>1593</v>
      </c>
      <c r="BW4517">
        <v>-20</v>
      </c>
      <c r="BY4517">
        <v>13.1</v>
      </c>
      <c r="CB4517">
        <v>3.4</v>
      </c>
      <c r="CC4517">
        <v>15.1</v>
      </c>
      <c r="CD4517">
        <v>43.3</v>
      </c>
      <c r="CI4517" s="5"/>
    </row>
    <row r="4518" spans="1:87" ht="16" customHeight="1">
      <c r="A4518">
        <v>4517</v>
      </c>
      <c r="B4518" t="s">
        <v>7221</v>
      </c>
      <c r="C4518" s="2">
        <v>44970</v>
      </c>
      <c r="E4518" s="19" t="s">
        <v>356</v>
      </c>
      <c r="F4518" s="19"/>
      <c r="G4518" t="s">
        <v>1608</v>
      </c>
      <c r="H4518" t="s">
        <v>6157</v>
      </c>
      <c r="I4518" t="s">
        <v>4349</v>
      </c>
      <c r="J4518" t="s">
        <v>4350</v>
      </c>
      <c r="K4518" t="s">
        <v>4351</v>
      </c>
      <c r="L4518" t="s">
        <v>6157</v>
      </c>
      <c r="M4518" t="s">
        <v>1608</v>
      </c>
      <c r="N4518" t="s">
        <v>289</v>
      </c>
      <c r="O4518" t="s">
        <v>6157</v>
      </c>
      <c r="P4518" t="s">
        <v>6157</v>
      </c>
      <c r="Q4518" t="s">
        <v>3969</v>
      </c>
      <c r="R4518" t="s">
        <v>6157</v>
      </c>
      <c r="S4518" t="s">
        <v>4353</v>
      </c>
      <c r="T4518" t="s">
        <v>4353</v>
      </c>
      <c r="U4518" s="4" t="s">
        <v>4353</v>
      </c>
      <c r="V4518">
        <v>0</v>
      </c>
      <c r="W4518">
        <v>80</v>
      </c>
      <c r="X4518" t="s">
        <v>289</v>
      </c>
      <c r="Y4518" t="s">
        <v>6157</v>
      </c>
      <c r="Z4518" t="s">
        <v>1366</v>
      </c>
      <c r="AA4518" t="s">
        <v>245</v>
      </c>
      <c r="AB4518" t="s">
        <v>6157</v>
      </c>
      <c r="AC4518" t="s">
        <v>6157</v>
      </c>
      <c r="AD4518" t="s">
        <v>245</v>
      </c>
      <c r="AE4518" t="s">
        <v>4353</v>
      </c>
      <c r="AF4518" t="s">
        <v>4353</v>
      </c>
      <c r="AG4518" t="s">
        <v>4353</v>
      </c>
      <c r="AH4518" t="s">
        <v>4353</v>
      </c>
      <c r="AI4518" t="s">
        <v>6157</v>
      </c>
      <c r="AJ4518" t="s">
        <v>6461</v>
      </c>
      <c r="AK4518" t="s">
        <v>1402</v>
      </c>
      <c r="AL4518" t="s">
        <v>5406</v>
      </c>
      <c r="AM4518" t="s">
        <v>1394</v>
      </c>
      <c r="AN4518" t="s">
        <v>4353</v>
      </c>
      <c r="AO4518" s="29">
        <v>16</v>
      </c>
      <c r="AP4518">
        <v>-27.07427809</v>
      </c>
      <c r="AQ4518">
        <v>-109.32240844</v>
      </c>
      <c r="AR4518" t="s">
        <v>289</v>
      </c>
      <c r="AS4518">
        <v>0.1</v>
      </c>
      <c r="AT4518" t="s">
        <v>5407</v>
      </c>
      <c r="AU4518" t="s">
        <v>5408</v>
      </c>
      <c r="AV4518" t="s">
        <v>4353</v>
      </c>
      <c r="AW4518" t="s">
        <v>4353</v>
      </c>
      <c r="AX4518" t="s">
        <v>4353</v>
      </c>
      <c r="AY4518">
        <v>1476</v>
      </c>
      <c r="AZ4518">
        <v>1658</v>
      </c>
      <c r="BA4518" t="s">
        <v>290</v>
      </c>
      <c r="BB4518" t="s">
        <v>4601</v>
      </c>
      <c r="BC4518" t="s">
        <v>4353</v>
      </c>
      <c r="BD4518">
        <v>390</v>
      </c>
      <c r="BE4518">
        <v>45</v>
      </c>
      <c r="BF4518">
        <v>-83</v>
      </c>
      <c r="BG4518">
        <v>34</v>
      </c>
      <c r="BH4518" t="s">
        <v>1536</v>
      </c>
      <c r="BI4518" t="s">
        <v>7255</v>
      </c>
      <c r="BJ4518" t="s">
        <v>6476</v>
      </c>
      <c r="BK4518" t="s">
        <v>6475</v>
      </c>
      <c r="BL4518" s="7" t="s">
        <v>1534</v>
      </c>
      <c r="BQ4518" t="s">
        <v>6550</v>
      </c>
      <c r="BR4518">
        <v>1</v>
      </c>
      <c r="BS4518" t="s">
        <v>6569</v>
      </c>
      <c r="BT4518" t="s">
        <v>1593</v>
      </c>
      <c r="BW4518">
        <v>-19.100000000000001</v>
      </c>
      <c r="BY4518">
        <v>13.7</v>
      </c>
      <c r="CB4518">
        <v>3.2</v>
      </c>
      <c r="CC4518">
        <v>14.5</v>
      </c>
      <c r="CD4518">
        <v>39.9</v>
      </c>
      <c r="CI4518" s="5"/>
    </row>
    <row r="4519" spans="1:87" ht="16" customHeight="1">
      <c r="A4519">
        <v>4518</v>
      </c>
      <c r="B4519" t="s">
        <v>7221</v>
      </c>
      <c r="C4519" s="2">
        <v>44970</v>
      </c>
      <c r="E4519" s="19" t="s">
        <v>5409</v>
      </c>
      <c r="F4519" s="19"/>
      <c r="G4519" t="s">
        <v>1608</v>
      </c>
      <c r="H4519" t="s">
        <v>6157</v>
      </c>
      <c r="I4519" t="s">
        <v>4349</v>
      </c>
      <c r="J4519" t="s">
        <v>4350</v>
      </c>
      <c r="K4519" t="s">
        <v>4351</v>
      </c>
      <c r="L4519" t="s">
        <v>6157</v>
      </c>
      <c r="M4519" t="s">
        <v>1608</v>
      </c>
      <c r="N4519" t="s">
        <v>289</v>
      </c>
      <c r="O4519" t="s">
        <v>6157</v>
      </c>
      <c r="P4519" t="s">
        <v>6157</v>
      </c>
      <c r="Q4519" t="s">
        <v>3969</v>
      </c>
      <c r="R4519" t="s">
        <v>6157</v>
      </c>
      <c r="S4519" t="s">
        <v>4353</v>
      </c>
      <c r="T4519" t="s">
        <v>4353</v>
      </c>
      <c r="U4519" s="4" t="s">
        <v>4353</v>
      </c>
      <c r="V4519">
        <v>0</v>
      </c>
      <c r="W4519">
        <v>80</v>
      </c>
      <c r="X4519" t="s">
        <v>289</v>
      </c>
      <c r="Y4519" t="s">
        <v>6157</v>
      </c>
      <c r="Z4519" t="s">
        <v>1366</v>
      </c>
      <c r="AA4519" t="s">
        <v>245</v>
      </c>
      <c r="AB4519" t="s">
        <v>6157</v>
      </c>
      <c r="AC4519" t="s">
        <v>6157</v>
      </c>
      <c r="AD4519" t="s">
        <v>245</v>
      </c>
      <c r="AE4519" t="s">
        <v>4353</v>
      </c>
      <c r="AF4519" t="s">
        <v>4353</v>
      </c>
      <c r="AG4519" t="s">
        <v>4353</v>
      </c>
      <c r="AH4519" t="s">
        <v>4353</v>
      </c>
      <c r="AI4519" t="s">
        <v>6157</v>
      </c>
      <c r="AJ4519" t="s">
        <v>6461</v>
      </c>
      <c r="AK4519" t="s">
        <v>1402</v>
      </c>
      <c r="AL4519" t="s">
        <v>5406</v>
      </c>
      <c r="AM4519" t="s">
        <v>1394</v>
      </c>
      <c r="AN4519" t="s">
        <v>4353</v>
      </c>
      <c r="AO4519" s="29">
        <v>16</v>
      </c>
      <c r="AP4519">
        <v>-27.07427809</v>
      </c>
      <c r="AQ4519">
        <v>-109.32240844</v>
      </c>
      <c r="AR4519" t="s">
        <v>289</v>
      </c>
      <c r="AS4519">
        <v>0.1</v>
      </c>
      <c r="AT4519" t="s">
        <v>5407</v>
      </c>
      <c r="AU4519" t="s">
        <v>5408</v>
      </c>
      <c r="AV4519" t="s">
        <v>4353</v>
      </c>
      <c r="AW4519" t="s">
        <v>4353</v>
      </c>
      <c r="AX4519" t="s">
        <v>4353</v>
      </c>
      <c r="AY4519">
        <v>1400</v>
      </c>
      <c r="AZ4519">
        <v>1435</v>
      </c>
      <c r="BA4519" t="s">
        <v>290</v>
      </c>
      <c r="BB4519" t="s">
        <v>4601</v>
      </c>
      <c r="BC4519" t="s">
        <v>4353</v>
      </c>
      <c r="BD4519">
        <v>605</v>
      </c>
      <c r="BE4519">
        <v>15</v>
      </c>
      <c r="BF4519">
        <v>-83</v>
      </c>
      <c r="BG4519">
        <v>34</v>
      </c>
      <c r="BH4519" t="s">
        <v>1537</v>
      </c>
      <c r="BI4519" t="s">
        <v>7255</v>
      </c>
      <c r="BJ4519" t="s">
        <v>6476</v>
      </c>
      <c r="BK4519" t="s">
        <v>6475</v>
      </c>
      <c r="BL4519" s="7" t="s">
        <v>1534</v>
      </c>
      <c r="BQ4519" t="s">
        <v>6550</v>
      </c>
      <c r="BR4519">
        <v>1</v>
      </c>
      <c r="BS4519" t="s">
        <v>6569</v>
      </c>
      <c r="BT4519" t="s">
        <v>1593</v>
      </c>
      <c r="BW4519">
        <v>-19.3</v>
      </c>
      <c r="BY4519">
        <v>12.8</v>
      </c>
      <c r="CB4519">
        <v>3.3</v>
      </c>
      <c r="CC4519">
        <v>15.8</v>
      </c>
      <c r="CD4519">
        <v>44.9</v>
      </c>
      <c r="CI4519" s="5"/>
    </row>
    <row r="4520" spans="1:87" ht="16" customHeight="1">
      <c r="A4520">
        <v>4519</v>
      </c>
      <c r="B4520" t="s">
        <v>7221</v>
      </c>
      <c r="C4520" s="2">
        <v>44970</v>
      </c>
      <c r="E4520" s="19" t="s">
        <v>355</v>
      </c>
      <c r="F4520" s="19"/>
      <c r="G4520" t="s">
        <v>1608</v>
      </c>
      <c r="H4520" t="s">
        <v>6157</v>
      </c>
      <c r="I4520" t="s">
        <v>4349</v>
      </c>
      <c r="J4520" t="s">
        <v>4350</v>
      </c>
      <c r="K4520" t="s">
        <v>4351</v>
      </c>
      <c r="L4520" t="s">
        <v>6157</v>
      </c>
      <c r="M4520" t="s">
        <v>1608</v>
      </c>
      <c r="N4520" t="s">
        <v>289</v>
      </c>
      <c r="O4520" t="s">
        <v>6157</v>
      </c>
      <c r="P4520" t="s">
        <v>6157</v>
      </c>
      <c r="Q4520" t="s">
        <v>3969</v>
      </c>
      <c r="R4520" t="s">
        <v>6157</v>
      </c>
      <c r="S4520" t="s">
        <v>4353</v>
      </c>
      <c r="T4520" t="s">
        <v>4353</v>
      </c>
      <c r="U4520" s="4" t="s">
        <v>4353</v>
      </c>
      <c r="V4520">
        <v>0</v>
      </c>
      <c r="W4520">
        <v>80</v>
      </c>
      <c r="X4520" t="s">
        <v>289</v>
      </c>
      <c r="Y4520" t="s">
        <v>6157</v>
      </c>
      <c r="Z4520" t="s">
        <v>1366</v>
      </c>
      <c r="AA4520" t="s">
        <v>245</v>
      </c>
      <c r="AB4520" t="s">
        <v>6157</v>
      </c>
      <c r="AC4520" t="s">
        <v>6157</v>
      </c>
      <c r="AD4520" t="s">
        <v>245</v>
      </c>
      <c r="AE4520" t="s">
        <v>4353</v>
      </c>
      <c r="AF4520" t="s">
        <v>4353</v>
      </c>
      <c r="AG4520" t="s">
        <v>4353</v>
      </c>
      <c r="AH4520" t="s">
        <v>4353</v>
      </c>
      <c r="AI4520" t="s">
        <v>6157</v>
      </c>
      <c r="AJ4520" t="s">
        <v>6461</v>
      </c>
      <c r="AK4520" t="s">
        <v>5410</v>
      </c>
      <c r="AL4520" t="s">
        <v>5411</v>
      </c>
      <c r="AM4520" t="s">
        <v>1394</v>
      </c>
      <c r="AN4520" t="s">
        <v>4353</v>
      </c>
      <c r="AO4520" s="29">
        <v>4.4447479000000003</v>
      </c>
      <c r="AP4520">
        <v>-27.12350416</v>
      </c>
      <c r="AQ4520">
        <v>-109.27317381</v>
      </c>
      <c r="AR4520" t="s">
        <v>289</v>
      </c>
      <c r="AS4520">
        <v>0.5</v>
      </c>
      <c r="AT4520" t="s">
        <v>5407</v>
      </c>
      <c r="AU4520" t="s">
        <v>5408</v>
      </c>
      <c r="AV4520" t="s">
        <v>4353</v>
      </c>
      <c r="AW4520" t="s">
        <v>4353</v>
      </c>
      <c r="AX4520" t="s">
        <v>4353</v>
      </c>
      <c r="AY4520">
        <v>1430</v>
      </c>
      <c r="AZ4520">
        <v>1457</v>
      </c>
      <c r="BA4520" t="s">
        <v>290</v>
      </c>
      <c r="BB4520" t="s">
        <v>4601</v>
      </c>
      <c r="BC4520" t="s">
        <v>4353</v>
      </c>
      <c r="BD4520">
        <v>550</v>
      </c>
      <c r="BE4520">
        <v>15</v>
      </c>
      <c r="BF4520">
        <v>-83</v>
      </c>
      <c r="BG4520">
        <v>34</v>
      </c>
      <c r="BH4520" t="s">
        <v>1537</v>
      </c>
      <c r="BI4520" t="s">
        <v>7255</v>
      </c>
      <c r="BJ4520" t="s">
        <v>6476</v>
      </c>
      <c r="BK4520" t="s">
        <v>6475</v>
      </c>
      <c r="BL4520" s="7" t="s">
        <v>1534</v>
      </c>
      <c r="BQ4520" t="s">
        <v>6550</v>
      </c>
      <c r="BR4520">
        <v>1</v>
      </c>
      <c r="BS4520" t="s">
        <v>6569</v>
      </c>
      <c r="BT4520" t="s">
        <v>1593</v>
      </c>
      <c r="BW4520">
        <v>-18.899999999999999</v>
      </c>
      <c r="BY4520">
        <v>17.100000000000001</v>
      </c>
      <c r="CB4520">
        <v>3.2</v>
      </c>
      <c r="CC4520">
        <v>14.7</v>
      </c>
      <c r="CD4520">
        <v>40.9</v>
      </c>
      <c r="CI4520" s="5"/>
    </row>
    <row r="4521" spans="1:87" ht="16" customHeight="1">
      <c r="A4521">
        <v>4520</v>
      </c>
      <c r="B4521" t="s">
        <v>7221</v>
      </c>
      <c r="C4521" s="2">
        <v>44970</v>
      </c>
      <c r="E4521" s="19" t="s">
        <v>354</v>
      </c>
      <c r="F4521" s="19"/>
      <c r="G4521" t="s">
        <v>1608</v>
      </c>
      <c r="H4521" t="s">
        <v>6157</v>
      </c>
      <c r="I4521" t="s">
        <v>4349</v>
      </c>
      <c r="J4521" t="s">
        <v>4350</v>
      </c>
      <c r="K4521" t="s">
        <v>4351</v>
      </c>
      <c r="L4521" t="s">
        <v>6157</v>
      </c>
      <c r="M4521" t="s">
        <v>1608</v>
      </c>
      <c r="N4521" t="s">
        <v>289</v>
      </c>
      <c r="O4521" t="s">
        <v>6157</v>
      </c>
      <c r="P4521" t="s">
        <v>6157</v>
      </c>
      <c r="Q4521" t="s">
        <v>3969</v>
      </c>
      <c r="R4521" t="s">
        <v>6157</v>
      </c>
      <c r="S4521" t="s">
        <v>4353</v>
      </c>
      <c r="T4521" t="s">
        <v>4353</v>
      </c>
      <c r="U4521" s="4" t="s">
        <v>4353</v>
      </c>
      <c r="V4521">
        <v>0</v>
      </c>
      <c r="W4521">
        <v>80</v>
      </c>
      <c r="X4521" t="s">
        <v>289</v>
      </c>
      <c r="Y4521" t="s">
        <v>6157</v>
      </c>
      <c r="Z4521" t="s">
        <v>1366</v>
      </c>
      <c r="AA4521" t="s">
        <v>245</v>
      </c>
      <c r="AB4521" t="s">
        <v>6157</v>
      </c>
      <c r="AC4521" t="s">
        <v>6157</v>
      </c>
      <c r="AD4521" t="s">
        <v>245</v>
      </c>
      <c r="AE4521" t="s">
        <v>4353</v>
      </c>
      <c r="AF4521" t="s">
        <v>4353</v>
      </c>
      <c r="AG4521" t="s">
        <v>4353</v>
      </c>
      <c r="AH4521" t="s">
        <v>4353</v>
      </c>
      <c r="AI4521" t="s">
        <v>6157</v>
      </c>
      <c r="AJ4521" t="s">
        <v>6461</v>
      </c>
      <c r="AK4521" t="s">
        <v>5410</v>
      </c>
      <c r="AL4521" t="s">
        <v>5411</v>
      </c>
      <c r="AM4521" t="s">
        <v>1394</v>
      </c>
      <c r="AN4521" t="s">
        <v>4353</v>
      </c>
      <c r="AO4521" s="29">
        <v>4</v>
      </c>
      <c r="AP4521">
        <v>-27.12350416</v>
      </c>
      <c r="AQ4521">
        <v>-109.27317381</v>
      </c>
      <c r="AR4521" t="s">
        <v>289</v>
      </c>
      <c r="AS4521">
        <v>0.5</v>
      </c>
      <c r="AT4521" t="s">
        <v>5407</v>
      </c>
      <c r="AU4521" t="s">
        <v>5408</v>
      </c>
      <c r="AV4521" t="s">
        <v>4353</v>
      </c>
      <c r="AW4521" t="s">
        <v>4353</v>
      </c>
      <c r="AX4521" t="s">
        <v>4353</v>
      </c>
      <c r="AY4521">
        <v>1386</v>
      </c>
      <c r="AZ4521">
        <v>1412</v>
      </c>
      <c r="BA4521" t="s">
        <v>290</v>
      </c>
      <c r="BB4521" t="s">
        <v>4601</v>
      </c>
      <c r="BC4521" t="s">
        <v>4353</v>
      </c>
      <c r="BD4521">
        <v>645</v>
      </c>
      <c r="BE4521">
        <v>15</v>
      </c>
      <c r="BF4521">
        <v>-83</v>
      </c>
      <c r="BG4521">
        <v>34</v>
      </c>
      <c r="BH4521" t="s">
        <v>1537</v>
      </c>
      <c r="BI4521" t="s">
        <v>7255</v>
      </c>
      <c r="BJ4521" t="s">
        <v>6476</v>
      </c>
      <c r="BK4521" t="s">
        <v>6475</v>
      </c>
      <c r="BL4521" s="7" t="s">
        <v>1534</v>
      </c>
      <c r="BQ4521" t="s">
        <v>6550</v>
      </c>
      <c r="BR4521">
        <v>1</v>
      </c>
      <c r="BS4521" t="s">
        <v>6569</v>
      </c>
      <c r="BT4521" t="s">
        <v>1593</v>
      </c>
      <c r="BW4521">
        <v>-19.600000000000001</v>
      </c>
      <c r="BY4521">
        <v>14.7</v>
      </c>
      <c r="CB4521">
        <v>3.2</v>
      </c>
      <c r="CC4521">
        <v>14.7</v>
      </c>
      <c r="CD4521">
        <v>40.700000000000003</v>
      </c>
      <c r="CI4521" s="5"/>
    </row>
    <row r="4522" spans="1:87" ht="16" customHeight="1">
      <c r="A4522">
        <v>4521</v>
      </c>
      <c r="B4522" t="s">
        <v>7221</v>
      </c>
      <c r="C4522" s="2">
        <v>44970</v>
      </c>
      <c r="E4522" s="19" t="s">
        <v>353</v>
      </c>
      <c r="F4522" s="19"/>
      <c r="G4522" t="s">
        <v>1608</v>
      </c>
      <c r="H4522" t="s">
        <v>6157</v>
      </c>
      <c r="I4522" t="s">
        <v>4349</v>
      </c>
      <c r="J4522" t="s">
        <v>4350</v>
      </c>
      <c r="K4522" t="s">
        <v>4351</v>
      </c>
      <c r="L4522" t="s">
        <v>6157</v>
      </c>
      <c r="M4522" t="s">
        <v>1608</v>
      </c>
      <c r="N4522" t="s">
        <v>289</v>
      </c>
      <c r="O4522" t="s">
        <v>6157</v>
      </c>
      <c r="P4522" t="s">
        <v>6157</v>
      </c>
      <c r="Q4522" t="s">
        <v>3969</v>
      </c>
      <c r="R4522" t="s">
        <v>6157</v>
      </c>
      <c r="S4522" t="s">
        <v>4353</v>
      </c>
      <c r="T4522" t="s">
        <v>4353</v>
      </c>
      <c r="U4522" s="4" t="s">
        <v>4353</v>
      </c>
      <c r="V4522">
        <v>0</v>
      </c>
      <c r="W4522">
        <v>80</v>
      </c>
      <c r="X4522" t="s">
        <v>289</v>
      </c>
      <c r="Y4522" t="s">
        <v>6157</v>
      </c>
      <c r="Z4522" t="s">
        <v>1366</v>
      </c>
      <c r="AA4522" t="s">
        <v>245</v>
      </c>
      <c r="AB4522" t="s">
        <v>6157</v>
      </c>
      <c r="AC4522" t="s">
        <v>6157</v>
      </c>
      <c r="AD4522" t="s">
        <v>245</v>
      </c>
      <c r="AE4522" t="s">
        <v>4353</v>
      </c>
      <c r="AF4522" t="s">
        <v>4353</v>
      </c>
      <c r="AG4522" t="s">
        <v>4353</v>
      </c>
      <c r="AH4522" t="s">
        <v>4353</v>
      </c>
      <c r="AI4522" t="s">
        <v>6157</v>
      </c>
      <c r="AJ4522" t="s">
        <v>6461</v>
      </c>
      <c r="AK4522" t="s">
        <v>5410</v>
      </c>
      <c r="AL4522" t="s">
        <v>5411</v>
      </c>
      <c r="AM4522" t="s">
        <v>1394</v>
      </c>
      <c r="AN4522" t="s">
        <v>4353</v>
      </c>
      <c r="AO4522" s="29">
        <v>4</v>
      </c>
      <c r="AP4522">
        <v>-27.12350416</v>
      </c>
      <c r="AQ4522">
        <v>-109.27317381</v>
      </c>
      <c r="AR4522" t="s">
        <v>289</v>
      </c>
      <c r="AS4522">
        <v>0.5</v>
      </c>
      <c r="AT4522" t="s">
        <v>5407</v>
      </c>
      <c r="AU4522" t="s">
        <v>5408</v>
      </c>
      <c r="AV4522" t="s">
        <v>4353</v>
      </c>
      <c r="AW4522" t="s">
        <v>4353</v>
      </c>
      <c r="AX4522" t="s">
        <v>4353</v>
      </c>
      <c r="AY4522">
        <v>1458</v>
      </c>
      <c r="AZ4522">
        <v>1520</v>
      </c>
      <c r="BA4522" t="s">
        <v>290</v>
      </c>
      <c r="BB4522" t="s">
        <v>4601</v>
      </c>
      <c r="BC4522" t="s">
        <v>4353</v>
      </c>
      <c r="BD4522">
        <v>465</v>
      </c>
      <c r="BE4522">
        <v>15</v>
      </c>
      <c r="BF4522">
        <v>-83</v>
      </c>
      <c r="BG4522">
        <v>34</v>
      </c>
      <c r="BH4522" t="s">
        <v>1536</v>
      </c>
      <c r="BI4522" t="s">
        <v>7255</v>
      </c>
      <c r="BJ4522" t="s">
        <v>6476</v>
      </c>
      <c r="BK4522" t="s">
        <v>6475</v>
      </c>
      <c r="BL4522" s="7" t="s">
        <v>1534</v>
      </c>
      <c r="BQ4522" t="s">
        <v>6550</v>
      </c>
      <c r="BR4522">
        <v>1</v>
      </c>
      <c r="BS4522" t="s">
        <v>6569</v>
      </c>
      <c r="BT4522" t="s">
        <v>1593</v>
      </c>
      <c r="BW4522">
        <v>-18.600000000000001</v>
      </c>
      <c r="BY4522">
        <v>16.399999999999999</v>
      </c>
      <c r="CB4522">
        <v>3.2</v>
      </c>
      <c r="CC4522">
        <v>14.5</v>
      </c>
      <c r="CD4522">
        <v>40.299999999999997</v>
      </c>
      <c r="CI4522" s="5"/>
    </row>
    <row r="4523" spans="1:87" ht="16" customHeight="1">
      <c r="A4523">
        <v>4522</v>
      </c>
      <c r="B4523" t="s">
        <v>7221</v>
      </c>
      <c r="C4523" s="2">
        <v>44970</v>
      </c>
      <c r="E4523" s="19" t="s">
        <v>352</v>
      </c>
      <c r="F4523" s="19"/>
      <c r="G4523" t="s">
        <v>1608</v>
      </c>
      <c r="H4523" t="s">
        <v>6157</v>
      </c>
      <c r="I4523" t="s">
        <v>4349</v>
      </c>
      <c r="J4523" t="s">
        <v>4350</v>
      </c>
      <c r="K4523" t="s">
        <v>4351</v>
      </c>
      <c r="L4523" t="s">
        <v>6157</v>
      </c>
      <c r="M4523" t="s">
        <v>1608</v>
      </c>
      <c r="N4523" t="s">
        <v>289</v>
      </c>
      <c r="O4523" t="s">
        <v>6157</v>
      </c>
      <c r="P4523" t="s">
        <v>6157</v>
      </c>
      <c r="Q4523" t="s">
        <v>3969</v>
      </c>
      <c r="R4523" t="s">
        <v>6157</v>
      </c>
      <c r="S4523" t="s">
        <v>4353</v>
      </c>
      <c r="T4523" t="s">
        <v>4353</v>
      </c>
      <c r="U4523" s="4" t="s">
        <v>4353</v>
      </c>
      <c r="V4523">
        <v>0</v>
      </c>
      <c r="W4523">
        <v>80</v>
      </c>
      <c r="X4523" t="s">
        <v>289</v>
      </c>
      <c r="Y4523" t="s">
        <v>6157</v>
      </c>
      <c r="Z4523" t="s">
        <v>1366</v>
      </c>
      <c r="AA4523" t="s">
        <v>245</v>
      </c>
      <c r="AB4523" t="s">
        <v>6157</v>
      </c>
      <c r="AC4523" t="s">
        <v>6157</v>
      </c>
      <c r="AD4523" t="s">
        <v>245</v>
      </c>
      <c r="AE4523" t="s">
        <v>4353</v>
      </c>
      <c r="AF4523" t="s">
        <v>4353</v>
      </c>
      <c r="AG4523" t="s">
        <v>4353</v>
      </c>
      <c r="AH4523" t="s">
        <v>4353</v>
      </c>
      <c r="AI4523" t="s">
        <v>6157</v>
      </c>
      <c r="AJ4523" t="s">
        <v>6461</v>
      </c>
      <c r="AK4523" t="s">
        <v>5410</v>
      </c>
      <c r="AL4523" t="s">
        <v>5411</v>
      </c>
      <c r="AM4523" t="s">
        <v>1394</v>
      </c>
      <c r="AN4523" t="s">
        <v>4353</v>
      </c>
      <c r="AO4523" s="29">
        <v>4</v>
      </c>
      <c r="AP4523">
        <v>-27.12350416</v>
      </c>
      <c r="AQ4523">
        <v>-109.27317381</v>
      </c>
      <c r="AR4523" t="s">
        <v>289</v>
      </c>
      <c r="AS4523">
        <v>0.5</v>
      </c>
      <c r="AT4523" t="s">
        <v>5407</v>
      </c>
      <c r="AU4523" t="s">
        <v>5408</v>
      </c>
      <c r="AV4523" t="s">
        <v>4353</v>
      </c>
      <c r="AW4523" t="s">
        <v>4353</v>
      </c>
      <c r="AX4523" t="s">
        <v>4353</v>
      </c>
      <c r="AY4523">
        <v>1616</v>
      </c>
      <c r="AZ4523">
        <v>1666</v>
      </c>
      <c r="BA4523" t="s">
        <v>290</v>
      </c>
      <c r="BB4523" t="s">
        <v>4601</v>
      </c>
      <c r="BC4523" t="s">
        <v>4353</v>
      </c>
      <c r="BD4523">
        <v>440</v>
      </c>
      <c r="BE4523">
        <v>15</v>
      </c>
      <c r="BF4523">
        <v>-83</v>
      </c>
      <c r="BG4523">
        <v>34</v>
      </c>
      <c r="BH4523" t="s">
        <v>1536</v>
      </c>
      <c r="BI4523" t="s">
        <v>7255</v>
      </c>
      <c r="BJ4523" t="s">
        <v>6476</v>
      </c>
      <c r="BK4523" t="s">
        <v>6475</v>
      </c>
      <c r="BL4523" s="7" t="s">
        <v>1534</v>
      </c>
      <c r="BQ4523" t="s">
        <v>6550</v>
      </c>
      <c r="BR4523">
        <v>1</v>
      </c>
      <c r="BS4523" t="s">
        <v>6569</v>
      </c>
      <c r="BT4523" t="s">
        <v>1593</v>
      </c>
      <c r="BW4523">
        <v>-16.600000000000001</v>
      </c>
      <c r="BY4523">
        <v>15.6</v>
      </c>
      <c r="CB4523">
        <v>3.2</v>
      </c>
      <c r="CC4523">
        <v>14</v>
      </c>
      <c r="CD4523">
        <v>38.799999999999997</v>
      </c>
      <c r="CI4523" s="5"/>
    </row>
    <row r="4524" spans="1:87" ht="16" customHeight="1">
      <c r="A4524">
        <v>4523</v>
      </c>
      <c r="B4524" t="s">
        <v>7221</v>
      </c>
      <c r="C4524" s="2">
        <v>44970</v>
      </c>
      <c r="E4524" s="19" t="s">
        <v>5412</v>
      </c>
      <c r="F4524" s="19"/>
      <c r="G4524" t="s">
        <v>1608</v>
      </c>
      <c r="H4524" t="s">
        <v>6157</v>
      </c>
      <c r="I4524" t="s">
        <v>4349</v>
      </c>
      <c r="J4524" t="s">
        <v>4350</v>
      </c>
      <c r="K4524" t="s">
        <v>4351</v>
      </c>
      <c r="L4524" t="s">
        <v>6157</v>
      </c>
      <c r="M4524" t="s">
        <v>1608</v>
      </c>
      <c r="N4524" t="s">
        <v>289</v>
      </c>
      <c r="O4524" t="s">
        <v>6157</v>
      </c>
      <c r="P4524" t="s">
        <v>6157</v>
      </c>
      <c r="Q4524" t="s">
        <v>3969</v>
      </c>
      <c r="R4524" t="s">
        <v>6157</v>
      </c>
      <c r="S4524" t="s">
        <v>4353</v>
      </c>
      <c r="T4524" t="s">
        <v>4353</v>
      </c>
      <c r="U4524" s="4" t="s">
        <v>4353</v>
      </c>
      <c r="V4524">
        <v>0</v>
      </c>
      <c r="W4524">
        <v>80</v>
      </c>
      <c r="X4524" t="s">
        <v>289</v>
      </c>
      <c r="Y4524" t="s">
        <v>6157</v>
      </c>
      <c r="Z4524" t="s">
        <v>1366</v>
      </c>
      <c r="AA4524" t="s">
        <v>245</v>
      </c>
      <c r="AB4524" t="s">
        <v>6157</v>
      </c>
      <c r="AC4524" t="s">
        <v>6157</v>
      </c>
      <c r="AD4524" t="s">
        <v>245</v>
      </c>
      <c r="AE4524" t="s">
        <v>4353</v>
      </c>
      <c r="AF4524" t="s">
        <v>4353</v>
      </c>
      <c r="AG4524" t="s">
        <v>4353</v>
      </c>
      <c r="AH4524" t="s">
        <v>4353</v>
      </c>
      <c r="AI4524" t="s">
        <v>6157</v>
      </c>
      <c r="AJ4524" t="s">
        <v>6461</v>
      </c>
      <c r="AK4524" t="s">
        <v>1403</v>
      </c>
      <c r="AL4524" t="s">
        <v>5411</v>
      </c>
      <c r="AM4524" t="s">
        <v>1394</v>
      </c>
      <c r="AN4524" t="s">
        <v>4353</v>
      </c>
      <c r="AO4524" s="29">
        <v>7.0441054999999997</v>
      </c>
      <c r="AP4524">
        <v>-27.143937019999999</v>
      </c>
      <c r="AQ4524">
        <v>-109.32681799</v>
      </c>
      <c r="AR4524" t="s">
        <v>289</v>
      </c>
      <c r="AS4524">
        <v>0.1</v>
      </c>
      <c r="AT4524" t="s">
        <v>5407</v>
      </c>
      <c r="AU4524" t="s">
        <v>5408</v>
      </c>
      <c r="AV4524" t="s">
        <v>4353</v>
      </c>
      <c r="AW4524" t="s">
        <v>4353</v>
      </c>
      <c r="AX4524" t="s">
        <v>4353</v>
      </c>
      <c r="AY4524">
        <v>1738</v>
      </c>
      <c r="AZ4524">
        <v>1799</v>
      </c>
      <c r="BA4524" t="s">
        <v>290</v>
      </c>
      <c r="BB4524" t="s">
        <v>4601</v>
      </c>
      <c r="BC4524" t="s">
        <v>4353</v>
      </c>
      <c r="BD4524">
        <v>295</v>
      </c>
      <c r="BE4524">
        <v>15</v>
      </c>
      <c r="BF4524">
        <v>-83</v>
      </c>
      <c r="BG4524">
        <v>34</v>
      </c>
      <c r="BH4524" t="s">
        <v>295</v>
      </c>
      <c r="BI4524" t="s">
        <v>7255</v>
      </c>
      <c r="BJ4524" t="s">
        <v>6476</v>
      </c>
      <c r="BK4524" t="s">
        <v>6475</v>
      </c>
      <c r="BL4524" s="7" t="s">
        <v>1534</v>
      </c>
      <c r="BQ4524" t="s">
        <v>6550</v>
      </c>
      <c r="BR4524">
        <v>1</v>
      </c>
      <c r="BS4524" t="s">
        <v>6569</v>
      </c>
      <c r="BT4524" t="s">
        <v>1593</v>
      </c>
      <c r="BW4524">
        <v>-18.7</v>
      </c>
      <c r="BY4524">
        <v>13.3</v>
      </c>
      <c r="CB4524">
        <v>3.2</v>
      </c>
      <c r="CC4524">
        <v>13.9</v>
      </c>
      <c r="CD4524">
        <v>37.799999999999997</v>
      </c>
      <c r="CI4524" s="5"/>
    </row>
    <row r="4525" spans="1:87" ht="16" customHeight="1">
      <c r="A4525">
        <v>4524</v>
      </c>
      <c r="B4525" t="s">
        <v>7221</v>
      </c>
      <c r="C4525" s="2">
        <v>44970</v>
      </c>
      <c r="E4525" s="19" t="s">
        <v>351</v>
      </c>
      <c r="F4525" s="19"/>
      <c r="G4525" t="s">
        <v>1608</v>
      </c>
      <c r="H4525" t="s">
        <v>6157</v>
      </c>
      <c r="I4525" t="s">
        <v>4349</v>
      </c>
      <c r="J4525" t="s">
        <v>4350</v>
      </c>
      <c r="K4525" t="s">
        <v>4351</v>
      </c>
      <c r="L4525" t="s">
        <v>6157</v>
      </c>
      <c r="M4525" t="s">
        <v>1608</v>
      </c>
      <c r="N4525" t="s">
        <v>289</v>
      </c>
      <c r="O4525" t="s">
        <v>6157</v>
      </c>
      <c r="P4525" t="s">
        <v>6157</v>
      </c>
      <c r="Q4525" t="s">
        <v>3969</v>
      </c>
      <c r="R4525" t="s">
        <v>6157</v>
      </c>
      <c r="S4525" t="s">
        <v>4353</v>
      </c>
      <c r="T4525" t="s">
        <v>4353</v>
      </c>
      <c r="U4525" s="4" t="s">
        <v>4353</v>
      </c>
      <c r="V4525">
        <v>0</v>
      </c>
      <c r="W4525">
        <v>80</v>
      </c>
      <c r="X4525" t="s">
        <v>289</v>
      </c>
      <c r="Y4525" t="s">
        <v>6157</v>
      </c>
      <c r="Z4525" t="s">
        <v>1366</v>
      </c>
      <c r="AA4525" t="s">
        <v>245</v>
      </c>
      <c r="AB4525" t="s">
        <v>6157</v>
      </c>
      <c r="AC4525" t="s">
        <v>6157</v>
      </c>
      <c r="AD4525" t="s">
        <v>245</v>
      </c>
      <c r="AE4525" t="s">
        <v>4353</v>
      </c>
      <c r="AF4525" t="s">
        <v>4353</v>
      </c>
      <c r="AG4525" t="s">
        <v>4353</v>
      </c>
      <c r="AH4525" t="s">
        <v>4353</v>
      </c>
      <c r="AI4525" t="s">
        <v>6157</v>
      </c>
      <c r="AJ4525" t="s">
        <v>6461</v>
      </c>
      <c r="AK4525" t="s">
        <v>5410</v>
      </c>
      <c r="AL4525" t="s">
        <v>5411</v>
      </c>
      <c r="AM4525" t="s">
        <v>1394</v>
      </c>
      <c r="AN4525" t="s">
        <v>4353</v>
      </c>
      <c r="AO4525" s="29">
        <v>4</v>
      </c>
      <c r="AP4525">
        <v>-27.12350416</v>
      </c>
      <c r="AQ4525">
        <v>-109.27317381</v>
      </c>
      <c r="AR4525" t="s">
        <v>289</v>
      </c>
      <c r="AS4525">
        <v>0.5</v>
      </c>
      <c r="AT4525" t="s">
        <v>5407</v>
      </c>
      <c r="AU4525" t="s">
        <v>5408</v>
      </c>
      <c r="AV4525" t="s">
        <v>4353</v>
      </c>
      <c r="AW4525" t="s">
        <v>4353</v>
      </c>
      <c r="AX4525" t="s">
        <v>4353</v>
      </c>
      <c r="AY4525">
        <v>1727</v>
      </c>
      <c r="AZ4525">
        <v>1804</v>
      </c>
      <c r="BA4525" t="s">
        <v>290</v>
      </c>
      <c r="BB4525" t="s">
        <v>4601</v>
      </c>
      <c r="BC4525" t="s">
        <v>4353</v>
      </c>
      <c r="BD4525">
        <v>310</v>
      </c>
      <c r="BE4525">
        <v>15</v>
      </c>
      <c r="BF4525">
        <v>-83</v>
      </c>
      <c r="BG4525">
        <v>34</v>
      </c>
      <c r="BH4525" t="s">
        <v>295</v>
      </c>
      <c r="BI4525" t="s">
        <v>7255</v>
      </c>
      <c r="BJ4525" t="s">
        <v>6476</v>
      </c>
      <c r="BK4525" t="s">
        <v>6475</v>
      </c>
      <c r="BL4525" s="7" t="s">
        <v>1534</v>
      </c>
      <c r="BQ4525" t="s">
        <v>6550</v>
      </c>
      <c r="BR4525">
        <v>1</v>
      </c>
      <c r="BS4525" t="s">
        <v>6569</v>
      </c>
      <c r="BT4525" t="s">
        <v>1593</v>
      </c>
      <c r="BW4525">
        <v>-17.3</v>
      </c>
      <c r="BY4525">
        <v>13.8</v>
      </c>
      <c r="CB4525">
        <v>3.4</v>
      </c>
      <c r="CC4525">
        <v>15</v>
      </c>
      <c r="CD4525">
        <v>43.2</v>
      </c>
      <c r="CI4525" s="5"/>
    </row>
    <row r="4526" spans="1:87" ht="16" customHeight="1">
      <c r="A4526">
        <v>4525</v>
      </c>
      <c r="B4526" t="s">
        <v>7221</v>
      </c>
      <c r="C4526" s="2">
        <v>44970</v>
      </c>
      <c r="E4526" s="19" t="s">
        <v>5413</v>
      </c>
      <c r="F4526" s="19"/>
      <c r="G4526" t="s">
        <v>1608</v>
      </c>
      <c r="H4526" t="s">
        <v>6157</v>
      </c>
      <c r="I4526" t="s">
        <v>4349</v>
      </c>
      <c r="J4526" t="s">
        <v>4350</v>
      </c>
      <c r="K4526" t="s">
        <v>4351</v>
      </c>
      <c r="L4526" t="s">
        <v>6157</v>
      </c>
      <c r="M4526" t="s">
        <v>1608</v>
      </c>
      <c r="N4526" t="s">
        <v>289</v>
      </c>
      <c r="O4526" t="s">
        <v>6157</v>
      </c>
      <c r="P4526" t="s">
        <v>6157</v>
      </c>
      <c r="Q4526" t="s">
        <v>3969</v>
      </c>
      <c r="R4526" t="s">
        <v>6157</v>
      </c>
      <c r="S4526" t="s">
        <v>4353</v>
      </c>
      <c r="T4526" t="s">
        <v>4353</v>
      </c>
      <c r="U4526" s="4" t="s">
        <v>4353</v>
      </c>
      <c r="V4526">
        <v>0</v>
      </c>
      <c r="W4526">
        <v>80</v>
      </c>
      <c r="X4526" t="s">
        <v>289</v>
      </c>
      <c r="Y4526" t="s">
        <v>6157</v>
      </c>
      <c r="Z4526" t="s">
        <v>1366</v>
      </c>
      <c r="AA4526" t="s">
        <v>245</v>
      </c>
      <c r="AB4526" t="s">
        <v>6157</v>
      </c>
      <c r="AC4526" t="s">
        <v>6157</v>
      </c>
      <c r="AD4526" t="s">
        <v>245</v>
      </c>
      <c r="AE4526" t="s">
        <v>4353</v>
      </c>
      <c r="AF4526" t="s">
        <v>4353</v>
      </c>
      <c r="AG4526" t="s">
        <v>4353</v>
      </c>
      <c r="AH4526" t="s">
        <v>4353</v>
      </c>
      <c r="AI4526" t="s">
        <v>6157</v>
      </c>
      <c r="AJ4526" t="s">
        <v>6461</v>
      </c>
      <c r="AK4526" t="s">
        <v>5410</v>
      </c>
      <c r="AL4526" t="s">
        <v>5411</v>
      </c>
      <c r="AM4526" t="s">
        <v>1394</v>
      </c>
      <c r="AN4526" t="s">
        <v>4353</v>
      </c>
      <c r="AO4526" s="29">
        <v>4</v>
      </c>
      <c r="AP4526">
        <v>-27.12350416</v>
      </c>
      <c r="AQ4526">
        <v>-109.27317381</v>
      </c>
      <c r="AR4526" t="s">
        <v>289</v>
      </c>
      <c r="AS4526">
        <v>0.1</v>
      </c>
      <c r="AT4526" t="s">
        <v>5407</v>
      </c>
      <c r="AU4526" t="s">
        <v>5408</v>
      </c>
      <c r="AV4526" t="s">
        <v>4353</v>
      </c>
      <c r="AW4526" t="s">
        <v>4353</v>
      </c>
      <c r="AX4526" t="s">
        <v>4353</v>
      </c>
      <c r="AY4526">
        <v>1734</v>
      </c>
      <c r="AZ4526">
        <v>1800</v>
      </c>
      <c r="BA4526" t="s">
        <v>290</v>
      </c>
      <c r="BB4526" t="s">
        <v>4601</v>
      </c>
      <c r="BC4526" t="s">
        <v>4353</v>
      </c>
      <c r="BD4526">
        <v>295</v>
      </c>
      <c r="BE4526">
        <v>15</v>
      </c>
      <c r="BF4526">
        <v>-83</v>
      </c>
      <c r="BG4526">
        <v>34</v>
      </c>
      <c r="BH4526" t="s">
        <v>295</v>
      </c>
      <c r="BI4526" t="s">
        <v>7255</v>
      </c>
      <c r="BJ4526" t="s">
        <v>6476</v>
      </c>
      <c r="BK4526" t="s">
        <v>6475</v>
      </c>
      <c r="BL4526" s="7" t="s">
        <v>1534</v>
      </c>
      <c r="BQ4526" t="s">
        <v>6550</v>
      </c>
      <c r="BR4526">
        <v>1</v>
      </c>
      <c r="BS4526" t="s">
        <v>6569</v>
      </c>
      <c r="BT4526" t="s">
        <v>1593</v>
      </c>
      <c r="BW4526">
        <v>-18.3</v>
      </c>
      <c r="BY4526">
        <v>11.8</v>
      </c>
      <c r="CB4526">
        <v>3.4</v>
      </c>
      <c r="CC4526">
        <v>11.2</v>
      </c>
      <c r="CD4526">
        <v>32.299999999999997</v>
      </c>
      <c r="CI4526" s="5"/>
    </row>
    <row r="4527" spans="1:87" ht="16" customHeight="1">
      <c r="A4527">
        <v>4526</v>
      </c>
      <c r="B4527" t="s">
        <v>7221</v>
      </c>
      <c r="C4527" s="2">
        <v>44970</v>
      </c>
      <c r="E4527" s="19" t="s">
        <v>350</v>
      </c>
      <c r="F4527" s="19"/>
      <c r="G4527" t="s">
        <v>1608</v>
      </c>
      <c r="H4527" t="s">
        <v>6157</v>
      </c>
      <c r="I4527" t="s">
        <v>4349</v>
      </c>
      <c r="J4527" t="s">
        <v>4350</v>
      </c>
      <c r="K4527" t="s">
        <v>4351</v>
      </c>
      <c r="L4527" t="s">
        <v>6157</v>
      </c>
      <c r="M4527" t="s">
        <v>1608</v>
      </c>
      <c r="N4527" t="s">
        <v>289</v>
      </c>
      <c r="O4527" t="s">
        <v>6157</v>
      </c>
      <c r="P4527" t="s">
        <v>6157</v>
      </c>
      <c r="Q4527" t="s">
        <v>3969</v>
      </c>
      <c r="R4527" t="s">
        <v>6157</v>
      </c>
      <c r="S4527" t="s">
        <v>4353</v>
      </c>
      <c r="T4527" t="s">
        <v>4353</v>
      </c>
      <c r="U4527" s="4" t="s">
        <v>4353</v>
      </c>
      <c r="V4527">
        <v>0</v>
      </c>
      <c r="W4527">
        <v>80</v>
      </c>
      <c r="X4527" t="s">
        <v>289</v>
      </c>
      <c r="Y4527" t="s">
        <v>6157</v>
      </c>
      <c r="Z4527" t="s">
        <v>1366</v>
      </c>
      <c r="AA4527" t="s">
        <v>245</v>
      </c>
      <c r="AB4527" t="s">
        <v>6157</v>
      </c>
      <c r="AC4527" t="s">
        <v>6157</v>
      </c>
      <c r="AD4527" t="s">
        <v>245</v>
      </c>
      <c r="AE4527" t="s">
        <v>4353</v>
      </c>
      <c r="AF4527" t="s">
        <v>4353</v>
      </c>
      <c r="AG4527" t="s">
        <v>4353</v>
      </c>
      <c r="AH4527" t="s">
        <v>4353</v>
      </c>
      <c r="AI4527" t="s">
        <v>6157</v>
      </c>
      <c r="AJ4527" t="s">
        <v>6461</v>
      </c>
      <c r="AK4527" t="s">
        <v>5410</v>
      </c>
      <c r="AL4527" t="s">
        <v>5411</v>
      </c>
      <c r="AM4527" t="s">
        <v>1394</v>
      </c>
      <c r="AN4527" t="s">
        <v>4353</v>
      </c>
      <c r="AO4527" s="29">
        <v>4</v>
      </c>
      <c r="AP4527">
        <v>-27.12350416</v>
      </c>
      <c r="AQ4527">
        <v>-109.27317381</v>
      </c>
      <c r="AR4527" t="s">
        <v>289</v>
      </c>
      <c r="AS4527">
        <v>0.1</v>
      </c>
      <c r="AT4527" t="s">
        <v>5407</v>
      </c>
      <c r="AU4527" t="s">
        <v>5408</v>
      </c>
      <c r="AV4527" t="s">
        <v>4353</v>
      </c>
      <c r="AW4527" t="s">
        <v>4353</v>
      </c>
      <c r="AX4527" t="s">
        <v>4353</v>
      </c>
      <c r="AY4527">
        <v>1672</v>
      </c>
      <c r="AZ4527">
        <v>1817</v>
      </c>
      <c r="BA4527" t="s">
        <v>290</v>
      </c>
      <c r="BB4527" t="s">
        <v>4601</v>
      </c>
      <c r="BC4527" t="s">
        <v>4353</v>
      </c>
      <c r="BD4527">
        <v>270</v>
      </c>
      <c r="BE4527">
        <v>20</v>
      </c>
      <c r="BF4527">
        <v>-83</v>
      </c>
      <c r="BG4527">
        <v>34</v>
      </c>
      <c r="BH4527" t="s">
        <v>1535</v>
      </c>
      <c r="BI4527" t="s">
        <v>7255</v>
      </c>
      <c r="BJ4527" t="s">
        <v>6476</v>
      </c>
      <c r="BK4527" t="s">
        <v>6475</v>
      </c>
      <c r="BL4527" s="7" t="s">
        <v>1534</v>
      </c>
      <c r="BQ4527" t="s">
        <v>6550</v>
      </c>
      <c r="BR4527">
        <v>1</v>
      </c>
      <c r="BS4527" t="s">
        <v>6569</v>
      </c>
      <c r="BT4527" t="s">
        <v>1593</v>
      </c>
      <c r="BW4527">
        <v>-17.899999999999999</v>
      </c>
      <c r="BY4527">
        <v>14.8</v>
      </c>
      <c r="CB4527">
        <v>3.3</v>
      </c>
      <c r="CC4527">
        <v>14.1</v>
      </c>
      <c r="CD4527">
        <v>39.1</v>
      </c>
      <c r="CI4527" s="5"/>
    </row>
    <row r="4528" spans="1:87" ht="16" customHeight="1">
      <c r="A4528">
        <v>4527</v>
      </c>
      <c r="B4528" t="s">
        <v>7221</v>
      </c>
      <c r="C4528" s="2">
        <v>44970</v>
      </c>
      <c r="E4528" s="19" t="s">
        <v>349</v>
      </c>
      <c r="F4528" s="19"/>
      <c r="G4528" t="s">
        <v>1608</v>
      </c>
      <c r="H4528" t="s">
        <v>6157</v>
      </c>
      <c r="I4528" t="s">
        <v>4349</v>
      </c>
      <c r="J4528" t="s">
        <v>4350</v>
      </c>
      <c r="K4528" t="s">
        <v>4351</v>
      </c>
      <c r="L4528" t="s">
        <v>6157</v>
      </c>
      <c r="M4528" t="s">
        <v>1608</v>
      </c>
      <c r="N4528" t="s">
        <v>289</v>
      </c>
      <c r="O4528" t="s">
        <v>6157</v>
      </c>
      <c r="P4528" t="s">
        <v>6157</v>
      </c>
      <c r="Q4528" t="s">
        <v>3969</v>
      </c>
      <c r="R4528" t="s">
        <v>6157</v>
      </c>
      <c r="S4528" t="s">
        <v>4353</v>
      </c>
      <c r="T4528" t="s">
        <v>4353</v>
      </c>
      <c r="U4528" s="4" t="s">
        <v>4353</v>
      </c>
      <c r="V4528">
        <v>0</v>
      </c>
      <c r="W4528">
        <v>80</v>
      </c>
      <c r="X4528" t="s">
        <v>289</v>
      </c>
      <c r="Y4528" t="s">
        <v>6157</v>
      </c>
      <c r="Z4528" t="s">
        <v>1366</v>
      </c>
      <c r="AA4528" t="s">
        <v>245</v>
      </c>
      <c r="AB4528" t="s">
        <v>6157</v>
      </c>
      <c r="AC4528" t="s">
        <v>6157</v>
      </c>
      <c r="AD4528" t="s">
        <v>245</v>
      </c>
      <c r="AE4528" t="s">
        <v>4353</v>
      </c>
      <c r="AF4528" t="s">
        <v>4353</v>
      </c>
      <c r="AG4528" t="s">
        <v>4353</v>
      </c>
      <c r="AH4528" t="s">
        <v>4353</v>
      </c>
      <c r="AI4528" t="s">
        <v>6157</v>
      </c>
      <c r="AJ4528" t="s">
        <v>6461</v>
      </c>
      <c r="AK4528" t="s">
        <v>5410</v>
      </c>
      <c r="AL4528" t="s">
        <v>5411</v>
      </c>
      <c r="AM4528" t="s">
        <v>1394</v>
      </c>
      <c r="AN4528" t="s">
        <v>4353</v>
      </c>
      <c r="AO4528" s="29">
        <v>4</v>
      </c>
      <c r="AP4528">
        <v>-27.12350416</v>
      </c>
      <c r="AQ4528">
        <v>-109.27317381</v>
      </c>
      <c r="AR4528" t="s">
        <v>289</v>
      </c>
      <c r="AS4528">
        <v>0.1</v>
      </c>
      <c r="AT4528" t="s">
        <v>5407</v>
      </c>
      <c r="AU4528" t="s">
        <v>5408</v>
      </c>
      <c r="AV4528" t="s">
        <v>4353</v>
      </c>
      <c r="AW4528" t="s">
        <v>4353</v>
      </c>
      <c r="AX4528" t="s">
        <v>4353</v>
      </c>
      <c r="AY4528">
        <v>1640</v>
      </c>
      <c r="AZ4528">
        <v>1682</v>
      </c>
      <c r="BA4528" t="s">
        <v>290</v>
      </c>
      <c r="BB4528" t="s">
        <v>4601</v>
      </c>
      <c r="BC4528" t="s">
        <v>4353</v>
      </c>
      <c r="BD4528">
        <v>345</v>
      </c>
      <c r="BE4528">
        <v>20</v>
      </c>
      <c r="BF4528">
        <v>-83</v>
      </c>
      <c r="BG4528">
        <v>34</v>
      </c>
      <c r="BH4528" t="s">
        <v>1536</v>
      </c>
      <c r="BI4528" t="s">
        <v>7255</v>
      </c>
      <c r="BJ4528" t="s">
        <v>6476</v>
      </c>
      <c r="BK4528" t="s">
        <v>6475</v>
      </c>
      <c r="BL4528" s="7" t="s">
        <v>1534</v>
      </c>
      <c r="BQ4528" t="s">
        <v>6550</v>
      </c>
      <c r="BR4528">
        <v>1</v>
      </c>
      <c r="BS4528" t="s">
        <v>6569</v>
      </c>
      <c r="BT4528" t="s">
        <v>1593</v>
      </c>
      <c r="BW4528">
        <v>-17.8</v>
      </c>
      <c r="BY4528">
        <v>12.4</v>
      </c>
      <c r="CB4528">
        <v>3.4</v>
      </c>
      <c r="CC4528">
        <v>14.9</v>
      </c>
      <c r="CD4528">
        <v>42.8</v>
      </c>
      <c r="CI4528" s="5"/>
    </row>
    <row r="4529" spans="1:87" ht="16" customHeight="1">
      <c r="A4529">
        <v>4528</v>
      </c>
      <c r="B4529" t="s">
        <v>7221</v>
      </c>
      <c r="C4529" s="2">
        <v>44970</v>
      </c>
      <c r="E4529" s="19" t="s">
        <v>348</v>
      </c>
      <c r="F4529" s="19"/>
      <c r="G4529" t="s">
        <v>1608</v>
      </c>
      <c r="H4529" t="s">
        <v>6157</v>
      </c>
      <c r="I4529" t="s">
        <v>4349</v>
      </c>
      <c r="J4529" t="s">
        <v>4350</v>
      </c>
      <c r="K4529" t="s">
        <v>4351</v>
      </c>
      <c r="L4529" t="s">
        <v>6157</v>
      </c>
      <c r="M4529" t="s">
        <v>1608</v>
      </c>
      <c r="N4529" t="s">
        <v>289</v>
      </c>
      <c r="O4529" t="s">
        <v>6157</v>
      </c>
      <c r="P4529" t="s">
        <v>6157</v>
      </c>
      <c r="Q4529" t="s">
        <v>3969</v>
      </c>
      <c r="R4529" t="s">
        <v>6157</v>
      </c>
      <c r="S4529" t="s">
        <v>4353</v>
      </c>
      <c r="T4529" t="s">
        <v>4353</v>
      </c>
      <c r="U4529" s="4" t="s">
        <v>4353</v>
      </c>
      <c r="V4529">
        <v>0</v>
      </c>
      <c r="W4529">
        <v>80</v>
      </c>
      <c r="X4529" t="s">
        <v>289</v>
      </c>
      <c r="Y4529" t="s">
        <v>6157</v>
      </c>
      <c r="Z4529" t="s">
        <v>1366</v>
      </c>
      <c r="AA4529" t="s">
        <v>245</v>
      </c>
      <c r="AB4529" t="s">
        <v>6157</v>
      </c>
      <c r="AC4529" t="s">
        <v>6157</v>
      </c>
      <c r="AD4529" t="s">
        <v>245</v>
      </c>
      <c r="AE4529" t="s">
        <v>4353</v>
      </c>
      <c r="AF4529" t="s">
        <v>4353</v>
      </c>
      <c r="AG4529" t="s">
        <v>4353</v>
      </c>
      <c r="AH4529" t="s">
        <v>4353</v>
      </c>
      <c r="AI4529" t="s">
        <v>6157</v>
      </c>
      <c r="AJ4529" t="s">
        <v>6461</v>
      </c>
      <c r="AK4529" t="s">
        <v>5410</v>
      </c>
      <c r="AL4529" t="s">
        <v>5411</v>
      </c>
      <c r="AM4529" t="s">
        <v>1394</v>
      </c>
      <c r="AN4529" t="s">
        <v>4353</v>
      </c>
      <c r="AO4529" s="29">
        <v>4</v>
      </c>
      <c r="AP4529">
        <v>-27.12350416</v>
      </c>
      <c r="AQ4529">
        <v>-109.27317381</v>
      </c>
      <c r="AR4529" t="s">
        <v>289</v>
      </c>
      <c r="AS4529">
        <v>0.1</v>
      </c>
      <c r="AT4529" t="s">
        <v>5407</v>
      </c>
      <c r="AU4529" t="s">
        <v>5408</v>
      </c>
      <c r="AV4529" t="s">
        <v>4353</v>
      </c>
      <c r="AW4529" t="s">
        <v>4353</v>
      </c>
      <c r="AX4529" t="s">
        <v>4353</v>
      </c>
      <c r="AY4529">
        <v>1640</v>
      </c>
      <c r="AZ4529">
        <v>1695</v>
      </c>
      <c r="BA4529" t="s">
        <v>290</v>
      </c>
      <c r="BB4529" t="s">
        <v>4601</v>
      </c>
      <c r="BC4529" t="s">
        <v>4353</v>
      </c>
      <c r="BD4529">
        <v>370</v>
      </c>
      <c r="BE4529">
        <v>25</v>
      </c>
      <c r="BF4529">
        <v>-83</v>
      </c>
      <c r="BG4529">
        <v>34</v>
      </c>
      <c r="BH4529" t="s">
        <v>1536</v>
      </c>
      <c r="BI4529" t="s">
        <v>7255</v>
      </c>
      <c r="BJ4529" t="s">
        <v>6476</v>
      </c>
      <c r="BK4529" t="s">
        <v>6475</v>
      </c>
      <c r="BL4529" s="7" t="s">
        <v>1534</v>
      </c>
      <c r="BQ4529" t="s">
        <v>6550</v>
      </c>
      <c r="BR4529">
        <v>1</v>
      </c>
      <c r="BS4529" t="s">
        <v>6569</v>
      </c>
      <c r="BT4529" t="s">
        <v>1593</v>
      </c>
      <c r="BW4529">
        <v>-16.899999999999999</v>
      </c>
      <c r="BY4529">
        <v>14.7</v>
      </c>
      <c r="CB4529">
        <v>3.2</v>
      </c>
      <c r="CC4529">
        <v>15.1</v>
      </c>
      <c r="CD4529">
        <v>41.8</v>
      </c>
      <c r="CI4529" s="5"/>
    </row>
    <row r="4530" spans="1:87" ht="16" customHeight="1">
      <c r="A4530">
        <v>4529</v>
      </c>
      <c r="B4530" t="s">
        <v>7221</v>
      </c>
      <c r="C4530" s="2">
        <v>44970</v>
      </c>
      <c r="E4530" s="19" t="s">
        <v>5414</v>
      </c>
      <c r="F4530" s="19"/>
      <c r="G4530" t="s">
        <v>1608</v>
      </c>
      <c r="H4530" t="s">
        <v>6157</v>
      </c>
      <c r="I4530" t="s">
        <v>4349</v>
      </c>
      <c r="J4530" t="s">
        <v>4350</v>
      </c>
      <c r="K4530" t="s">
        <v>4351</v>
      </c>
      <c r="L4530" t="s">
        <v>6157</v>
      </c>
      <c r="M4530" t="s">
        <v>1608</v>
      </c>
      <c r="N4530" t="s">
        <v>289</v>
      </c>
      <c r="O4530" t="s">
        <v>6157</v>
      </c>
      <c r="P4530" t="s">
        <v>6157</v>
      </c>
      <c r="Q4530" t="s">
        <v>3969</v>
      </c>
      <c r="R4530" t="s">
        <v>6157</v>
      </c>
      <c r="S4530" t="s">
        <v>4353</v>
      </c>
      <c r="T4530" t="s">
        <v>4353</v>
      </c>
      <c r="U4530" s="4" t="s">
        <v>4353</v>
      </c>
      <c r="V4530">
        <v>0</v>
      </c>
      <c r="W4530">
        <v>80</v>
      </c>
      <c r="X4530" t="s">
        <v>289</v>
      </c>
      <c r="Y4530" t="s">
        <v>6157</v>
      </c>
      <c r="Z4530" t="s">
        <v>1366</v>
      </c>
      <c r="AA4530" t="s">
        <v>245</v>
      </c>
      <c r="AB4530" t="s">
        <v>6157</v>
      </c>
      <c r="AC4530" t="s">
        <v>6157</v>
      </c>
      <c r="AD4530" t="s">
        <v>245</v>
      </c>
      <c r="AE4530" t="s">
        <v>4353</v>
      </c>
      <c r="AF4530" t="s">
        <v>4353</v>
      </c>
      <c r="AG4530" t="s">
        <v>4353</v>
      </c>
      <c r="AH4530" t="s">
        <v>4353</v>
      </c>
      <c r="AI4530" t="s">
        <v>6157</v>
      </c>
      <c r="AJ4530" t="s">
        <v>6461</v>
      </c>
      <c r="AK4530" t="s">
        <v>1403</v>
      </c>
      <c r="AL4530" t="s">
        <v>5411</v>
      </c>
      <c r="AM4530" t="s">
        <v>1394</v>
      </c>
      <c r="AN4530" t="s">
        <v>4353</v>
      </c>
      <c r="AO4530" s="29">
        <v>7</v>
      </c>
      <c r="AP4530">
        <v>-27.143937019999999</v>
      </c>
      <c r="AQ4530">
        <v>-109.32681799</v>
      </c>
      <c r="AR4530" t="s">
        <v>289</v>
      </c>
      <c r="AS4530">
        <v>1.4999999999999999E-2</v>
      </c>
      <c r="AT4530" t="s">
        <v>5407</v>
      </c>
      <c r="AU4530" t="s">
        <v>5408</v>
      </c>
      <c r="AV4530" t="s">
        <v>4353</v>
      </c>
      <c r="AW4530" t="s">
        <v>4353</v>
      </c>
      <c r="AX4530" t="s">
        <v>4353</v>
      </c>
      <c r="AY4530">
        <v>1678</v>
      </c>
      <c r="AZ4530">
        <v>1742</v>
      </c>
      <c r="BA4530" t="s">
        <v>290</v>
      </c>
      <c r="BB4530" t="s">
        <v>4601</v>
      </c>
      <c r="BC4530" t="s">
        <v>4353</v>
      </c>
      <c r="BD4530">
        <v>225</v>
      </c>
      <c r="BE4530">
        <v>15</v>
      </c>
      <c r="BF4530">
        <v>-83</v>
      </c>
      <c r="BG4530">
        <v>34</v>
      </c>
      <c r="BH4530" t="s">
        <v>1535</v>
      </c>
      <c r="BI4530" t="s">
        <v>7255</v>
      </c>
      <c r="BJ4530" t="s">
        <v>6476</v>
      </c>
      <c r="BK4530" t="s">
        <v>6475</v>
      </c>
      <c r="BL4530" s="7" t="s">
        <v>1534</v>
      </c>
      <c r="BQ4530" t="s">
        <v>6550</v>
      </c>
      <c r="BR4530">
        <v>1</v>
      </c>
      <c r="BS4530" t="s">
        <v>6569</v>
      </c>
      <c r="BT4530" t="s">
        <v>1593</v>
      </c>
      <c r="BW4530">
        <v>-18.8</v>
      </c>
      <c r="BY4530">
        <v>11.4</v>
      </c>
      <c r="CB4530">
        <v>3.2</v>
      </c>
      <c r="CC4530">
        <v>14.1</v>
      </c>
      <c r="CD4530">
        <v>38.6</v>
      </c>
      <c r="CI4530" s="5"/>
    </row>
    <row r="4531" spans="1:87" ht="16" customHeight="1">
      <c r="A4531">
        <v>4530</v>
      </c>
      <c r="B4531" t="s">
        <v>7221</v>
      </c>
      <c r="C4531" s="2">
        <v>44970</v>
      </c>
      <c r="E4531" s="19" t="s">
        <v>5415</v>
      </c>
      <c r="F4531" s="19"/>
      <c r="G4531" t="s">
        <v>1608</v>
      </c>
      <c r="H4531" t="s">
        <v>6157</v>
      </c>
      <c r="I4531" t="s">
        <v>4349</v>
      </c>
      <c r="J4531" t="s">
        <v>4350</v>
      </c>
      <c r="K4531" t="s">
        <v>4351</v>
      </c>
      <c r="L4531" t="s">
        <v>6157</v>
      </c>
      <c r="M4531" t="s">
        <v>1608</v>
      </c>
      <c r="N4531" t="s">
        <v>289</v>
      </c>
      <c r="O4531" t="s">
        <v>6157</v>
      </c>
      <c r="P4531" t="s">
        <v>6157</v>
      </c>
      <c r="Q4531" t="s">
        <v>3969</v>
      </c>
      <c r="R4531" t="s">
        <v>6157</v>
      </c>
      <c r="S4531" t="s">
        <v>4353</v>
      </c>
      <c r="T4531" t="s">
        <v>4353</v>
      </c>
      <c r="U4531" s="4" t="s">
        <v>4353</v>
      </c>
      <c r="V4531">
        <v>0</v>
      </c>
      <c r="W4531">
        <v>80</v>
      </c>
      <c r="X4531" t="s">
        <v>289</v>
      </c>
      <c r="Y4531" t="s">
        <v>6157</v>
      </c>
      <c r="Z4531" t="s">
        <v>1366</v>
      </c>
      <c r="AA4531" t="s">
        <v>245</v>
      </c>
      <c r="AB4531" t="s">
        <v>6157</v>
      </c>
      <c r="AC4531" t="s">
        <v>6157</v>
      </c>
      <c r="AD4531" t="s">
        <v>245</v>
      </c>
      <c r="AE4531" t="s">
        <v>4353</v>
      </c>
      <c r="AF4531" t="s">
        <v>4353</v>
      </c>
      <c r="AG4531" t="s">
        <v>4353</v>
      </c>
      <c r="AH4531" t="s">
        <v>4353</v>
      </c>
      <c r="AI4531" t="s">
        <v>6157</v>
      </c>
      <c r="AJ4531" t="s">
        <v>6461</v>
      </c>
      <c r="AK4531" t="s">
        <v>1403</v>
      </c>
      <c r="AL4531" t="s">
        <v>5411</v>
      </c>
      <c r="AM4531" t="s">
        <v>1394</v>
      </c>
      <c r="AN4531" t="s">
        <v>4353</v>
      </c>
      <c r="AO4531" s="29">
        <v>7</v>
      </c>
      <c r="AP4531">
        <v>-27.143937019999999</v>
      </c>
      <c r="AQ4531">
        <v>-109.32681799</v>
      </c>
      <c r="AR4531" t="s">
        <v>289</v>
      </c>
      <c r="AS4531">
        <v>1.4999999999999999E-2</v>
      </c>
      <c r="AT4531" t="s">
        <v>5407</v>
      </c>
      <c r="AU4531" t="s">
        <v>5408</v>
      </c>
      <c r="AV4531" t="s">
        <v>4353</v>
      </c>
      <c r="AW4531" t="s">
        <v>4353</v>
      </c>
      <c r="AX4531" t="s">
        <v>4353</v>
      </c>
      <c r="AY4531">
        <v>1798</v>
      </c>
      <c r="AZ4531">
        <v>1892</v>
      </c>
      <c r="BA4531" t="s">
        <v>290</v>
      </c>
      <c r="BB4531" t="s">
        <v>4601</v>
      </c>
      <c r="BC4531" t="s">
        <v>4353</v>
      </c>
      <c r="BD4531">
        <v>235</v>
      </c>
      <c r="BE4531">
        <v>15</v>
      </c>
      <c r="BF4531">
        <v>-83</v>
      </c>
      <c r="BG4531">
        <v>34</v>
      </c>
      <c r="BH4531" t="s">
        <v>295</v>
      </c>
      <c r="BI4531" t="s">
        <v>7255</v>
      </c>
      <c r="BJ4531" t="s">
        <v>6476</v>
      </c>
      <c r="BK4531" t="s">
        <v>6475</v>
      </c>
      <c r="BL4531" s="7" t="s">
        <v>1534</v>
      </c>
      <c r="BQ4531" t="s">
        <v>6550</v>
      </c>
      <c r="BR4531">
        <v>1</v>
      </c>
      <c r="BS4531" t="s">
        <v>6569</v>
      </c>
      <c r="BT4531" t="s">
        <v>1593</v>
      </c>
      <c r="BW4531">
        <v>-18.3</v>
      </c>
      <c r="BY4531">
        <v>12.9</v>
      </c>
      <c r="CB4531">
        <v>3.1</v>
      </c>
      <c r="CC4531">
        <v>12.6</v>
      </c>
      <c r="CD4531">
        <v>33.9</v>
      </c>
      <c r="CI4531" s="5"/>
    </row>
    <row r="4532" spans="1:87" ht="16" customHeight="1">
      <c r="A4532">
        <v>4531</v>
      </c>
      <c r="B4532" t="s">
        <v>7221</v>
      </c>
      <c r="C4532" s="2">
        <v>44970</v>
      </c>
      <c r="E4532" s="19" t="s">
        <v>347</v>
      </c>
      <c r="F4532" s="19"/>
      <c r="G4532" t="s">
        <v>1608</v>
      </c>
      <c r="H4532" t="s">
        <v>6157</v>
      </c>
      <c r="I4532" t="s">
        <v>4349</v>
      </c>
      <c r="J4532" t="s">
        <v>4350</v>
      </c>
      <c r="K4532" t="s">
        <v>4351</v>
      </c>
      <c r="L4532" t="s">
        <v>6157</v>
      </c>
      <c r="M4532" t="s">
        <v>1608</v>
      </c>
      <c r="N4532" t="s">
        <v>289</v>
      </c>
      <c r="O4532" t="s">
        <v>6157</v>
      </c>
      <c r="P4532" t="s">
        <v>6157</v>
      </c>
      <c r="Q4532" t="s">
        <v>3969</v>
      </c>
      <c r="R4532" t="s">
        <v>6157</v>
      </c>
      <c r="S4532" t="s">
        <v>4353</v>
      </c>
      <c r="T4532" t="s">
        <v>4353</v>
      </c>
      <c r="U4532" s="4" t="s">
        <v>4353</v>
      </c>
      <c r="V4532">
        <v>0</v>
      </c>
      <c r="W4532">
        <v>80</v>
      </c>
      <c r="X4532" t="s">
        <v>289</v>
      </c>
      <c r="Y4532" t="s">
        <v>6157</v>
      </c>
      <c r="Z4532" t="s">
        <v>1366</v>
      </c>
      <c r="AA4532" t="s">
        <v>245</v>
      </c>
      <c r="AB4532" t="s">
        <v>6157</v>
      </c>
      <c r="AC4532" t="s">
        <v>6157</v>
      </c>
      <c r="AD4532" t="s">
        <v>245</v>
      </c>
      <c r="AE4532" t="s">
        <v>4353</v>
      </c>
      <c r="AF4532" t="s">
        <v>4353</v>
      </c>
      <c r="AG4532" t="s">
        <v>4353</v>
      </c>
      <c r="AH4532" t="s">
        <v>4353</v>
      </c>
      <c r="AI4532" t="s">
        <v>6157</v>
      </c>
      <c r="AJ4532" t="s">
        <v>6461</v>
      </c>
      <c r="AK4532" t="s">
        <v>1399</v>
      </c>
      <c r="AL4532" t="s">
        <v>5405</v>
      </c>
      <c r="AM4532" t="s">
        <v>1394</v>
      </c>
      <c r="AN4532" t="s">
        <v>4353</v>
      </c>
      <c r="AO4532" s="29">
        <v>27.5223789</v>
      </c>
      <c r="AP4532">
        <v>-27.098941580000002</v>
      </c>
      <c r="AQ4532">
        <v>-109.41183329</v>
      </c>
      <c r="AR4532" t="s">
        <v>289</v>
      </c>
      <c r="AS4532">
        <v>1.4999999999999999E-2</v>
      </c>
      <c r="AT4532" t="s">
        <v>5407</v>
      </c>
      <c r="AU4532" t="s">
        <v>5408</v>
      </c>
      <c r="AV4532" t="s">
        <v>4353</v>
      </c>
      <c r="AW4532" t="s">
        <v>4353</v>
      </c>
      <c r="AX4532" t="s">
        <v>4353</v>
      </c>
      <c r="AY4532">
        <v>1825</v>
      </c>
      <c r="AZ4532">
        <v>1894</v>
      </c>
      <c r="BA4532" t="s">
        <v>290</v>
      </c>
      <c r="BB4532" t="s">
        <v>4601</v>
      </c>
      <c r="BC4532" t="s">
        <v>4353</v>
      </c>
      <c r="BD4532">
        <v>195</v>
      </c>
      <c r="BE4532">
        <v>15</v>
      </c>
      <c r="BF4532">
        <v>-83</v>
      </c>
      <c r="BG4532">
        <v>34</v>
      </c>
      <c r="BH4532" t="s">
        <v>295</v>
      </c>
      <c r="BI4532" t="s">
        <v>7255</v>
      </c>
      <c r="BJ4532" t="s">
        <v>6476</v>
      </c>
      <c r="BK4532" t="s">
        <v>6475</v>
      </c>
      <c r="BL4532" s="7" t="s">
        <v>1534</v>
      </c>
      <c r="BQ4532" t="s">
        <v>6550</v>
      </c>
      <c r="BR4532">
        <v>1</v>
      </c>
      <c r="BS4532" t="s">
        <v>6569</v>
      </c>
      <c r="BT4532" t="s">
        <v>1593</v>
      </c>
      <c r="BW4532">
        <v>-19.5</v>
      </c>
      <c r="BY4532">
        <v>11.7</v>
      </c>
      <c r="CB4532">
        <v>3.3</v>
      </c>
      <c r="CC4532">
        <v>14.3</v>
      </c>
      <c r="CD4532">
        <v>40.700000000000003</v>
      </c>
      <c r="CI4532" s="5"/>
    </row>
    <row r="4533" spans="1:87" ht="16" customHeight="1">
      <c r="A4533">
        <v>4532</v>
      </c>
      <c r="B4533" t="s">
        <v>7221</v>
      </c>
      <c r="C4533" s="2">
        <v>44970</v>
      </c>
      <c r="E4533" s="19" t="s">
        <v>5416</v>
      </c>
      <c r="F4533" s="19"/>
      <c r="G4533" t="s">
        <v>1608</v>
      </c>
      <c r="H4533" t="s">
        <v>6157</v>
      </c>
      <c r="I4533" t="s">
        <v>4349</v>
      </c>
      <c r="J4533" t="s">
        <v>4350</v>
      </c>
      <c r="K4533" t="s">
        <v>4351</v>
      </c>
      <c r="L4533" t="s">
        <v>6157</v>
      </c>
      <c r="M4533" t="s">
        <v>1608</v>
      </c>
      <c r="N4533" t="s">
        <v>289</v>
      </c>
      <c r="O4533" t="s">
        <v>6157</v>
      </c>
      <c r="P4533" t="s">
        <v>6157</v>
      </c>
      <c r="Q4533" t="s">
        <v>3969</v>
      </c>
      <c r="R4533" t="s">
        <v>6157</v>
      </c>
      <c r="S4533" t="s">
        <v>4353</v>
      </c>
      <c r="T4533" t="s">
        <v>4353</v>
      </c>
      <c r="U4533" s="4" t="s">
        <v>4353</v>
      </c>
      <c r="V4533">
        <v>0</v>
      </c>
      <c r="W4533">
        <v>80</v>
      </c>
      <c r="X4533" t="s">
        <v>289</v>
      </c>
      <c r="Y4533" t="s">
        <v>6157</v>
      </c>
      <c r="Z4533" t="s">
        <v>1366</v>
      </c>
      <c r="AA4533" t="s">
        <v>245</v>
      </c>
      <c r="AB4533" t="s">
        <v>6157</v>
      </c>
      <c r="AC4533" t="s">
        <v>6157</v>
      </c>
      <c r="AD4533" t="s">
        <v>245</v>
      </c>
      <c r="AE4533" t="s">
        <v>4353</v>
      </c>
      <c r="AF4533" t="s">
        <v>4353</v>
      </c>
      <c r="AG4533" t="s">
        <v>4353</v>
      </c>
      <c r="AH4533" t="s">
        <v>4353</v>
      </c>
      <c r="AI4533" t="s">
        <v>6157</v>
      </c>
      <c r="AJ4533" t="s">
        <v>6461</v>
      </c>
      <c r="AK4533" t="s">
        <v>1397</v>
      </c>
      <c r="AL4533" t="s">
        <v>5411</v>
      </c>
      <c r="AM4533" t="s">
        <v>1394</v>
      </c>
      <c r="AN4533" t="s">
        <v>4353</v>
      </c>
      <c r="AO4533" s="29">
        <v>13.2154732</v>
      </c>
      <c r="AP4533">
        <v>-27.136757299999999</v>
      </c>
      <c r="AQ4533">
        <v>-109.2833662</v>
      </c>
      <c r="AR4533" t="s">
        <v>289</v>
      </c>
      <c r="AS4533">
        <v>0.1</v>
      </c>
      <c r="AT4533" t="s">
        <v>5407</v>
      </c>
      <c r="AU4533" t="s">
        <v>5408</v>
      </c>
      <c r="AV4533" t="s">
        <v>4353</v>
      </c>
      <c r="AW4533" t="s">
        <v>4353</v>
      </c>
      <c r="AX4533" t="s">
        <v>4353</v>
      </c>
      <c r="AY4533">
        <v>1804</v>
      </c>
      <c r="AZ4533">
        <v>1896</v>
      </c>
      <c r="BA4533" t="s">
        <v>290</v>
      </c>
      <c r="BB4533" t="s">
        <v>4601</v>
      </c>
      <c r="BC4533" t="s">
        <v>4353</v>
      </c>
      <c r="BD4533">
        <v>235</v>
      </c>
      <c r="BE4533">
        <v>15</v>
      </c>
      <c r="BF4533">
        <v>-83</v>
      </c>
      <c r="BG4533">
        <v>34</v>
      </c>
      <c r="BH4533" t="s">
        <v>295</v>
      </c>
      <c r="BI4533" t="s">
        <v>7255</v>
      </c>
      <c r="BJ4533" t="s">
        <v>6476</v>
      </c>
      <c r="BK4533" t="s">
        <v>6475</v>
      </c>
      <c r="BL4533" s="7" t="s">
        <v>1534</v>
      </c>
      <c r="BQ4533" t="s">
        <v>6550</v>
      </c>
      <c r="BR4533">
        <v>1</v>
      </c>
      <c r="BS4533" t="s">
        <v>6569</v>
      </c>
      <c r="BT4533" t="s">
        <v>1593</v>
      </c>
      <c r="BW4533">
        <v>-17.7</v>
      </c>
      <c r="BY4533">
        <v>14.5</v>
      </c>
      <c r="CB4533">
        <v>3.2</v>
      </c>
      <c r="CC4533">
        <v>15.4</v>
      </c>
      <c r="CD4533">
        <v>42.8</v>
      </c>
      <c r="CI4533" s="5"/>
    </row>
    <row r="4534" spans="1:87" ht="16" customHeight="1">
      <c r="A4534">
        <v>4533</v>
      </c>
      <c r="B4534" t="s">
        <v>7221</v>
      </c>
      <c r="C4534" s="2">
        <v>44970</v>
      </c>
      <c r="E4534" s="19" t="s">
        <v>5417</v>
      </c>
      <c r="F4534" s="19"/>
      <c r="G4534" t="s">
        <v>1608</v>
      </c>
      <c r="H4534" t="s">
        <v>6157</v>
      </c>
      <c r="I4534" t="s">
        <v>4349</v>
      </c>
      <c r="J4534" t="s">
        <v>4350</v>
      </c>
      <c r="K4534" t="s">
        <v>4351</v>
      </c>
      <c r="L4534" t="s">
        <v>6157</v>
      </c>
      <c r="M4534" t="s">
        <v>1608</v>
      </c>
      <c r="N4534" t="s">
        <v>289</v>
      </c>
      <c r="O4534" t="s">
        <v>6157</v>
      </c>
      <c r="P4534" t="s">
        <v>6157</v>
      </c>
      <c r="Q4534" t="s">
        <v>3969</v>
      </c>
      <c r="R4534" t="s">
        <v>6157</v>
      </c>
      <c r="S4534" t="s">
        <v>4353</v>
      </c>
      <c r="T4534" t="s">
        <v>4353</v>
      </c>
      <c r="U4534" s="4" t="s">
        <v>4353</v>
      </c>
      <c r="V4534">
        <v>0</v>
      </c>
      <c r="W4534">
        <v>80</v>
      </c>
      <c r="X4534" t="s">
        <v>289</v>
      </c>
      <c r="Y4534" t="s">
        <v>6157</v>
      </c>
      <c r="Z4534" t="s">
        <v>1366</v>
      </c>
      <c r="AA4534" t="s">
        <v>245</v>
      </c>
      <c r="AB4534" t="s">
        <v>6157</v>
      </c>
      <c r="AC4534" t="s">
        <v>6157</v>
      </c>
      <c r="AD4534" t="s">
        <v>245</v>
      </c>
      <c r="AE4534" t="s">
        <v>4353</v>
      </c>
      <c r="AF4534" t="s">
        <v>4353</v>
      </c>
      <c r="AG4534" t="s">
        <v>4353</v>
      </c>
      <c r="AH4534" t="s">
        <v>4353</v>
      </c>
      <c r="AI4534" t="s">
        <v>6157</v>
      </c>
      <c r="AJ4534" t="s">
        <v>6461</v>
      </c>
      <c r="AK4534" t="s">
        <v>1399</v>
      </c>
      <c r="AL4534" t="s">
        <v>5405</v>
      </c>
      <c r="AM4534" t="s">
        <v>1394</v>
      </c>
      <c r="AN4534" t="s">
        <v>4353</v>
      </c>
      <c r="AO4534" s="29">
        <v>28</v>
      </c>
      <c r="AP4534">
        <v>-27.098941580000002</v>
      </c>
      <c r="AQ4534">
        <v>-109.41183329</v>
      </c>
      <c r="AR4534" t="s">
        <v>289</v>
      </c>
      <c r="AS4534">
        <v>1.4999999999999999E-2</v>
      </c>
      <c r="AT4534" t="s">
        <v>5407</v>
      </c>
      <c r="AU4534" t="s">
        <v>5408</v>
      </c>
      <c r="AV4534" t="s">
        <v>4353</v>
      </c>
      <c r="AW4534" t="s">
        <v>4353</v>
      </c>
      <c r="AX4534" t="s">
        <v>4353</v>
      </c>
      <c r="AY4534">
        <v>1810</v>
      </c>
      <c r="AZ4534">
        <v>1952</v>
      </c>
      <c r="BA4534" t="s">
        <v>290</v>
      </c>
      <c r="BB4534" t="s">
        <v>4601</v>
      </c>
      <c r="BC4534" t="s">
        <v>4353</v>
      </c>
      <c r="BD4534">
        <v>175</v>
      </c>
      <c r="BE4534">
        <v>15</v>
      </c>
      <c r="BF4534">
        <v>-83</v>
      </c>
      <c r="BG4534">
        <v>34</v>
      </c>
      <c r="BH4534" t="s">
        <v>295</v>
      </c>
      <c r="BI4534" t="s">
        <v>7255</v>
      </c>
      <c r="BJ4534" t="s">
        <v>6476</v>
      </c>
      <c r="BK4534" t="s">
        <v>6475</v>
      </c>
      <c r="BL4534" s="7" t="s">
        <v>1534</v>
      </c>
      <c r="BQ4534" t="s">
        <v>6550</v>
      </c>
      <c r="BR4534">
        <v>1</v>
      </c>
      <c r="BS4534" t="s">
        <v>6569</v>
      </c>
      <c r="BT4534" t="s">
        <v>1593</v>
      </c>
      <c r="BW4534">
        <v>-19.2</v>
      </c>
      <c r="BY4534">
        <v>11.7</v>
      </c>
      <c r="CB4534">
        <v>3.3</v>
      </c>
      <c r="CC4534">
        <v>15.3</v>
      </c>
      <c r="CD4534">
        <v>43.4</v>
      </c>
      <c r="CI4534" s="5"/>
    </row>
    <row r="4535" spans="1:87" ht="16" customHeight="1">
      <c r="A4535">
        <v>4534</v>
      </c>
      <c r="B4535" t="s">
        <v>7221</v>
      </c>
      <c r="C4535" s="2">
        <v>44970</v>
      </c>
      <c r="E4535" s="19" t="s">
        <v>5418</v>
      </c>
      <c r="F4535" s="19"/>
      <c r="G4535" t="s">
        <v>1608</v>
      </c>
      <c r="H4535" t="s">
        <v>6157</v>
      </c>
      <c r="I4535" t="s">
        <v>4349</v>
      </c>
      <c r="J4535" t="s">
        <v>4350</v>
      </c>
      <c r="K4535" t="s">
        <v>4351</v>
      </c>
      <c r="L4535" t="s">
        <v>6157</v>
      </c>
      <c r="M4535" t="s">
        <v>1608</v>
      </c>
      <c r="N4535" t="s">
        <v>289</v>
      </c>
      <c r="O4535" t="s">
        <v>6157</v>
      </c>
      <c r="P4535" t="s">
        <v>6157</v>
      </c>
      <c r="Q4535" t="s">
        <v>3969</v>
      </c>
      <c r="R4535" t="s">
        <v>6157</v>
      </c>
      <c r="S4535" t="s">
        <v>4353</v>
      </c>
      <c r="T4535" t="s">
        <v>4353</v>
      </c>
      <c r="U4535" s="4" t="s">
        <v>4353</v>
      </c>
      <c r="V4535">
        <v>0</v>
      </c>
      <c r="W4535">
        <v>80</v>
      </c>
      <c r="X4535" t="s">
        <v>289</v>
      </c>
      <c r="Y4535" t="s">
        <v>6157</v>
      </c>
      <c r="Z4535" t="s">
        <v>1366</v>
      </c>
      <c r="AA4535" t="s">
        <v>245</v>
      </c>
      <c r="AB4535" t="s">
        <v>6157</v>
      </c>
      <c r="AC4535" t="s">
        <v>6157</v>
      </c>
      <c r="AD4535" t="s">
        <v>245</v>
      </c>
      <c r="AE4535" t="s">
        <v>4353</v>
      </c>
      <c r="AF4535" t="s">
        <v>4353</v>
      </c>
      <c r="AG4535" t="s">
        <v>4353</v>
      </c>
      <c r="AH4535" t="s">
        <v>4353</v>
      </c>
      <c r="AI4535" t="s">
        <v>6157</v>
      </c>
      <c r="AJ4535" t="s">
        <v>6461</v>
      </c>
      <c r="AK4535" t="s">
        <v>1399</v>
      </c>
      <c r="AL4535" t="s">
        <v>5405</v>
      </c>
      <c r="AM4535" t="s">
        <v>1394</v>
      </c>
      <c r="AN4535" t="s">
        <v>4353</v>
      </c>
      <c r="AO4535" s="29">
        <v>28</v>
      </c>
      <c r="AP4535">
        <v>-27.098941580000002</v>
      </c>
      <c r="AQ4535">
        <v>-109.41183329</v>
      </c>
      <c r="AR4535" t="s">
        <v>289</v>
      </c>
      <c r="AS4535">
        <v>1.4999999999999999E-2</v>
      </c>
      <c r="AT4535" t="s">
        <v>5407</v>
      </c>
      <c r="AU4535" t="s">
        <v>5408</v>
      </c>
      <c r="AV4535" t="s">
        <v>4353</v>
      </c>
      <c r="AW4535" t="s">
        <v>4353</v>
      </c>
      <c r="AX4535" t="s">
        <v>4353</v>
      </c>
      <c r="AY4535">
        <v>1880</v>
      </c>
      <c r="AZ4535">
        <v>1930</v>
      </c>
      <c r="BA4535" t="s">
        <v>290</v>
      </c>
      <c r="BB4535" t="s">
        <v>4601</v>
      </c>
      <c r="BC4535" t="s">
        <v>4353</v>
      </c>
      <c r="BD4535">
        <v>150</v>
      </c>
      <c r="BE4535">
        <v>15</v>
      </c>
      <c r="BF4535">
        <v>-83</v>
      </c>
      <c r="BG4535">
        <v>34</v>
      </c>
      <c r="BH4535" t="s">
        <v>295</v>
      </c>
      <c r="BI4535" t="s">
        <v>7255</v>
      </c>
      <c r="BJ4535" t="s">
        <v>6476</v>
      </c>
      <c r="BK4535" t="s">
        <v>6475</v>
      </c>
      <c r="BL4535" s="7" t="s">
        <v>1534</v>
      </c>
      <c r="BQ4535" t="s">
        <v>6550</v>
      </c>
      <c r="BR4535">
        <v>1</v>
      </c>
      <c r="BS4535" t="s">
        <v>6569</v>
      </c>
      <c r="BT4535" t="s">
        <v>1593</v>
      </c>
      <c r="BW4535">
        <v>-18.600000000000001</v>
      </c>
      <c r="BY4535">
        <v>12.9</v>
      </c>
      <c r="CB4535">
        <v>3.3</v>
      </c>
      <c r="CC4535">
        <v>13.3</v>
      </c>
      <c r="CD4535">
        <v>38.1</v>
      </c>
      <c r="CI4535" s="5"/>
    </row>
    <row r="4536" spans="1:87" ht="16" customHeight="1">
      <c r="A4536">
        <v>4535</v>
      </c>
      <c r="B4536" t="s">
        <v>7221</v>
      </c>
      <c r="C4536" s="2">
        <v>44970</v>
      </c>
      <c r="E4536" s="19" t="s">
        <v>5419</v>
      </c>
      <c r="F4536" s="19"/>
      <c r="G4536" t="s">
        <v>1608</v>
      </c>
      <c r="H4536" t="s">
        <v>6157</v>
      </c>
      <c r="I4536" t="s">
        <v>4349</v>
      </c>
      <c r="J4536" t="s">
        <v>4350</v>
      </c>
      <c r="K4536" t="s">
        <v>4351</v>
      </c>
      <c r="L4536" t="s">
        <v>6157</v>
      </c>
      <c r="M4536" t="s">
        <v>1608</v>
      </c>
      <c r="N4536" t="s">
        <v>289</v>
      </c>
      <c r="O4536" t="s">
        <v>6157</v>
      </c>
      <c r="P4536" t="s">
        <v>6157</v>
      </c>
      <c r="Q4536" t="s">
        <v>3969</v>
      </c>
      <c r="R4536" t="s">
        <v>6157</v>
      </c>
      <c r="S4536" t="s">
        <v>4353</v>
      </c>
      <c r="T4536" t="s">
        <v>4353</v>
      </c>
      <c r="U4536" s="4" t="s">
        <v>4353</v>
      </c>
      <c r="V4536">
        <v>0</v>
      </c>
      <c r="W4536">
        <v>80</v>
      </c>
      <c r="X4536" t="s">
        <v>289</v>
      </c>
      <c r="Y4536" t="s">
        <v>6157</v>
      </c>
      <c r="Z4536" t="s">
        <v>1366</v>
      </c>
      <c r="AA4536" t="s">
        <v>245</v>
      </c>
      <c r="AB4536" t="s">
        <v>6157</v>
      </c>
      <c r="AC4536" t="s">
        <v>6157</v>
      </c>
      <c r="AD4536" t="s">
        <v>245</v>
      </c>
      <c r="AE4536" t="s">
        <v>4353</v>
      </c>
      <c r="AF4536" t="s">
        <v>4353</v>
      </c>
      <c r="AG4536" t="s">
        <v>4353</v>
      </c>
      <c r="AH4536" t="s">
        <v>4353</v>
      </c>
      <c r="AI4536" t="s">
        <v>6157</v>
      </c>
      <c r="AJ4536" t="s">
        <v>6461</v>
      </c>
      <c r="AK4536" t="s">
        <v>1399</v>
      </c>
      <c r="AL4536" t="s">
        <v>5405</v>
      </c>
      <c r="AM4536" t="s">
        <v>1394</v>
      </c>
      <c r="AN4536" t="s">
        <v>4353</v>
      </c>
      <c r="AO4536" s="29">
        <v>28</v>
      </c>
      <c r="AP4536">
        <v>-27.098941580000002</v>
      </c>
      <c r="AQ4536">
        <v>-109.41183329</v>
      </c>
      <c r="AR4536" t="s">
        <v>289</v>
      </c>
      <c r="AS4536">
        <v>1.4999999999999999E-2</v>
      </c>
      <c r="AT4536" t="s">
        <v>5407</v>
      </c>
      <c r="AU4536" t="s">
        <v>5408</v>
      </c>
      <c r="AV4536" t="s">
        <v>4353</v>
      </c>
      <c r="AW4536" t="s">
        <v>4353</v>
      </c>
      <c r="AX4536" t="s">
        <v>4353</v>
      </c>
      <c r="AY4536">
        <v>1878</v>
      </c>
      <c r="AZ4536">
        <v>1934</v>
      </c>
      <c r="BA4536" t="s">
        <v>290</v>
      </c>
      <c r="BB4536" t="s">
        <v>4601</v>
      </c>
      <c r="BC4536" t="s">
        <v>4353</v>
      </c>
      <c r="BD4536">
        <v>155</v>
      </c>
      <c r="BE4536">
        <v>15</v>
      </c>
      <c r="BF4536">
        <v>-83</v>
      </c>
      <c r="BG4536">
        <v>34</v>
      </c>
      <c r="BH4536" t="s">
        <v>295</v>
      </c>
      <c r="BI4536" t="s">
        <v>7255</v>
      </c>
      <c r="BJ4536" t="s">
        <v>6476</v>
      </c>
      <c r="BK4536" t="s">
        <v>6475</v>
      </c>
      <c r="BL4536" s="7" t="s">
        <v>1534</v>
      </c>
      <c r="BQ4536" t="s">
        <v>6550</v>
      </c>
      <c r="BR4536">
        <v>1</v>
      </c>
      <c r="BS4536" t="s">
        <v>6569</v>
      </c>
      <c r="BT4536" t="s">
        <v>1593</v>
      </c>
      <c r="BW4536">
        <v>-18.600000000000001</v>
      </c>
      <c r="BY4536">
        <v>13</v>
      </c>
      <c r="CB4536">
        <v>3.4</v>
      </c>
      <c r="CC4536">
        <v>14.8</v>
      </c>
      <c r="CD4536">
        <v>42.8</v>
      </c>
      <c r="CI4536" s="5"/>
    </row>
    <row r="4537" spans="1:87" ht="16" customHeight="1">
      <c r="A4537">
        <v>4536</v>
      </c>
      <c r="B4537" t="s">
        <v>7221</v>
      </c>
      <c r="C4537" s="2">
        <v>44970</v>
      </c>
      <c r="E4537" s="19" t="s">
        <v>5420</v>
      </c>
      <c r="F4537" s="19"/>
      <c r="G4537" t="s">
        <v>1608</v>
      </c>
      <c r="H4537" t="s">
        <v>6157</v>
      </c>
      <c r="I4537" t="s">
        <v>4349</v>
      </c>
      <c r="J4537" t="s">
        <v>4350</v>
      </c>
      <c r="K4537" t="s">
        <v>4351</v>
      </c>
      <c r="L4537" t="s">
        <v>6157</v>
      </c>
      <c r="M4537" t="s">
        <v>1608</v>
      </c>
      <c r="N4537" t="s">
        <v>289</v>
      </c>
      <c r="O4537" t="s">
        <v>6157</v>
      </c>
      <c r="P4537" t="s">
        <v>6157</v>
      </c>
      <c r="Q4537" t="s">
        <v>3969</v>
      </c>
      <c r="R4537" t="s">
        <v>6157</v>
      </c>
      <c r="S4537" t="s">
        <v>4353</v>
      </c>
      <c r="T4537" t="s">
        <v>4353</v>
      </c>
      <c r="U4537" s="4" t="s">
        <v>4353</v>
      </c>
      <c r="V4537">
        <v>0</v>
      </c>
      <c r="W4537">
        <v>80</v>
      </c>
      <c r="X4537" t="s">
        <v>289</v>
      </c>
      <c r="Y4537" t="s">
        <v>6157</v>
      </c>
      <c r="Z4537" t="s">
        <v>1366</v>
      </c>
      <c r="AA4537" t="s">
        <v>245</v>
      </c>
      <c r="AB4537" t="s">
        <v>6157</v>
      </c>
      <c r="AC4537" t="s">
        <v>6157</v>
      </c>
      <c r="AD4537" t="s">
        <v>245</v>
      </c>
      <c r="AE4537" t="s">
        <v>4353</v>
      </c>
      <c r="AF4537" t="s">
        <v>4353</v>
      </c>
      <c r="AG4537" t="s">
        <v>4353</v>
      </c>
      <c r="AH4537" t="s">
        <v>4353</v>
      </c>
      <c r="AI4537" t="s">
        <v>6157</v>
      </c>
      <c r="AJ4537" t="s">
        <v>6461</v>
      </c>
      <c r="AK4537" t="s">
        <v>1400</v>
      </c>
      <c r="AL4537" t="s">
        <v>5406</v>
      </c>
      <c r="AM4537" t="s">
        <v>1394</v>
      </c>
      <c r="AN4537" t="s">
        <v>4353</v>
      </c>
      <c r="AO4537" s="29">
        <v>16.436962099999999</v>
      </c>
      <c r="AP4537">
        <v>-27.094509810000002</v>
      </c>
      <c r="AQ4537">
        <v>-109.27984714999999</v>
      </c>
      <c r="AR4537" t="s">
        <v>289</v>
      </c>
      <c r="AS4537">
        <v>0.1</v>
      </c>
      <c r="AT4537" t="s">
        <v>5407</v>
      </c>
      <c r="AU4537" t="s">
        <v>5408</v>
      </c>
      <c r="AV4537" t="s">
        <v>4353</v>
      </c>
      <c r="AW4537" t="s">
        <v>4353</v>
      </c>
      <c r="AX4537" t="s">
        <v>4353</v>
      </c>
      <c r="AY4537">
        <v>1880</v>
      </c>
      <c r="AZ4537">
        <v>1942</v>
      </c>
      <c r="BA4537" t="s">
        <v>290</v>
      </c>
      <c r="BB4537" t="s">
        <v>4601</v>
      </c>
      <c r="BC4537" t="s">
        <v>4353</v>
      </c>
      <c r="BD4537">
        <v>185</v>
      </c>
      <c r="BE4537">
        <v>15</v>
      </c>
      <c r="BF4537">
        <v>-83</v>
      </c>
      <c r="BG4537">
        <v>34</v>
      </c>
      <c r="BH4537" t="s">
        <v>295</v>
      </c>
      <c r="BI4537" t="s">
        <v>7255</v>
      </c>
      <c r="BJ4537" t="s">
        <v>6476</v>
      </c>
      <c r="BK4537" t="s">
        <v>6475</v>
      </c>
      <c r="BL4537" s="7" t="s">
        <v>1534</v>
      </c>
      <c r="BQ4537" t="s">
        <v>6550</v>
      </c>
      <c r="BR4537">
        <v>1</v>
      </c>
      <c r="BS4537" t="s">
        <v>6569</v>
      </c>
      <c r="BT4537" t="s">
        <v>1593</v>
      </c>
      <c r="BW4537">
        <v>-17.3</v>
      </c>
      <c r="BY4537">
        <v>13.8</v>
      </c>
      <c r="CB4537">
        <v>3.3</v>
      </c>
      <c r="CC4537">
        <v>15</v>
      </c>
      <c r="CD4537">
        <v>42.9</v>
      </c>
      <c r="CI4537" s="5"/>
    </row>
    <row r="4538" spans="1:87" ht="16" customHeight="1">
      <c r="A4538">
        <v>4537</v>
      </c>
      <c r="B4538" t="s">
        <v>7221</v>
      </c>
      <c r="C4538" s="2">
        <v>44970</v>
      </c>
      <c r="E4538" s="19" t="s">
        <v>5421</v>
      </c>
      <c r="F4538" s="19"/>
      <c r="G4538" t="s">
        <v>1608</v>
      </c>
      <c r="H4538" t="s">
        <v>6157</v>
      </c>
      <c r="I4538" t="s">
        <v>4349</v>
      </c>
      <c r="J4538" t="s">
        <v>4350</v>
      </c>
      <c r="K4538" t="s">
        <v>4351</v>
      </c>
      <c r="L4538" t="s">
        <v>6157</v>
      </c>
      <c r="M4538" t="s">
        <v>1608</v>
      </c>
      <c r="N4538" t="s">
        <v>289</v>
      </c>
      <c r="O4538" t="s">
        <v>6157</v>
      </c>
      <c r="P4538" t="s">
        <v>6157</v>
      </c>
      <c r="Q4538" t="s">
        <v>3969</v>
      </c>
      <c r="R4538" t="s">
        <v>6157</v>
      </c>
      <c r="S4538" t="s">
        <v>4353</v>
      </c>
      <c r="T4538" t="s">
        <v>4353</v>
      </c>
      <c r="U4538" s="4" t="s">
        <v>4353</v>
      </c>
      <c r="V4538">
        <v>0</v>
      </c>
      <c r="W4538">
        <v>80</v>
      </c>
      <c r="X4538" t="s">
        <v>289</v>
      </c>
      <c r="Y4538" t="s">
        <v>6157</v>
      </c>
      <c r="Z4538" t="s">
        <v>1366</v>
      </c>
      <c r="AA4538" t="s">
        <v>245</v>
      </c>
      <c r="AB4538" t="s">
        <v>6157</v>
      </c>
      <c r="AC4538" t="s">
        <v>6157</v>
      </c>
      <c r="AD4538" t="s">
        <v>245</v>
      </c>
      <c r="AE4538" t="s">
        <v>4353</v>
      </c>
      <c r="AF4538" t="s">
        <v>4353</v>
      </c>
      <c r="AG4538" t="s">
        <v>4353</v>
      </c>
      <c r="AH4538" t="s">
        <v>4353</v>
      </c>
      <c r="AI4538" t="s">
        <v>6157</v>
      </c>
      <c r="AJ4538" t="s">
        <v>6461</v>
      </c>
      <c r="AK4538" t="s">
        <v>1402</v>
      </c>
      <c r="AL4538" t="s">
        <v>5406</v>
      </c>
      <c r="AM4538" t="s">
        <v>1394</v>
      </c>
      <c r="AN4538" t="s">
        <v>4353</v>
      </c>
      <c r="AO4538" s="29">
        <v>16</v>
      </c>
      <c r="AP4538">
        <v>-27.07427809</v>
      </c>
      <c r="AQ4538">
        <v>-109.32240844</v>
      </c>
      <c r="AR4538" t="s">
        <v>289</v>
      </c>
      <c r="AS4538">
        <v>0.1</v>
      </c>
      <c r="AT4538" t="s">
        <v>5407</v>
      </c>
      <c r="AU4538" t="s">
        <v>5408</v>
      </c>
      <c r="AV4538" t="s">
        <v>4353</v>
      </c>
      <c r="AW4538" t="s">
        <v>4353</v>
      </c>
      <c r="AX4538" t="s">
        <v>4353</v>
      </c>
      <c r="AY4538">
        <v>1808</v>
      </c>
      <c r="AZ4538">
        <v>1952</v>
      </c>
      <c r="BA4538" t="s">
        <v>290</v>
      </c>
      <c r="BB4538" t="s">
        <v>4601</v>
      </c>
      <c r="BC4538" t="s">
        <v>4353</v>
      </c>
      <c r="BD4538">
        <v>160</v>
      </c>
      <c r="BE4538">
        <v>25</v>
      </c>
      <c r="BF4538">
        <v>-83</v>
      </c>
      <c r="BG4538">
        <v>34</v>
      </c>
      <c r="BH4538" t="s">
        <v>295</v>
      </c>
      <c r="BI4538" t="s">
        <v>7255</v>
      </c>
      <c r="BJ4538" t="s">
        <v>6476</v>
      </c>
      <c r="BK4538" t="s">
        <v>6475</v>
      </c>
      <c r="BL4538" s="7" t="s">
        <v>1534</v>
      </c>
      <c r="BQ4538" t="s">
        <v>6550</v>
      </c>
      <c r="BR4538">
        <v>1</v>
      </c>
      <c r="BS4538" t="s">
        <v>6569</v>
      </c>
      <c r="BT4538" t="s">
        <v>1593</v>
      </c>
      <c r="BW4538">
        <v>-19.3</v>
      </c>
      <c r="BY4538">
        <v>12.5</v>
      </c>
      <c r="CB4538">
        <v>3.3</v>
      </c>
      <c r="CC4538">
        <v>15.6</v>
      </c>
      <c r="CD4538">
        <v>44.6</v>
      </c>
      <c r="CI4538" s="5"/>
    </row>
    <row r="4539" spans="1:87" ht="16" customHeight="1">
      <c r="A4539">
        <v>4538</v>
      </c>
      <c r="B4539" t="s">
        <v>7221</v>
      </c>
      <c r="C4539" s="2">
        <v>44970</v>
      </c>
      <c r="E4539" s="19" t="s">
        <v>5422</v>
      </c>
      <c r="F4539" s="19"/>
      <c r="G4539" t="s">
        <v>1608</v>
      </c>
      <c r="H4539" t="s">
        <v>6157</v>
      </c>
      <c r="I4539" t="s">
        <v>4349</v>
      </c>
      <c r="J4539" t="s">
        <v>4350</v>
      </c>
      <c r="K4539" t="s">
        <v>4351</v>
      </c>
      <c r="L4539" t="s">
        <v>6157</v>
      </c>
      <c r="M4539" t="s">
        <v>1608</v>
      </c>
      <c r="N4539" t="s">
        <v>289</v>
      </c>
      <c r="O4539" t="s">
        <v>6157</v>
      </c>
      <c r="P4539" t="s">
        <v>6157</v>
      </c>
      <c r="Q4539" t="s">
        <v>3969</v>
      </c>
      <c r="R4539" t="s">
        <v>6157</v>
      </c>
      <c r="S4539" t="s">
        <v>4353</v>
      </c>
      <c r="T4539" t="s">
        <v>4353</v>
      </c>
      <c r="U4539" s="4" t="s">
        <v>4353</v>
      </c>
      <c r="V4539">
        <v>0</v>
      </c>
      <c r="W4539">
        <v>80</v>
      </c>
      <c r="X4539" t="s">
        <v>289</v>
      </c>
      <c r="Y4539" t="s">
        <v>6157</v>
      </c>
      <c r="Z4539" t="s">
        <v>1366</v>
      </c>
      <c r="AA4539" t="s">
        <v>245</v>
      </c>
      <c r="AB4539" t="s">
        <v>6157</v>
      </c>
      <c r="AC4539" t="s">
        <v>6157</v>
      </c>
      <c r="AD4539" t="s">
        <v>245</v>
      </c>
      <c r="AE4539" t="s">
        <v>4353</v>
      </c>
      <c r="AF4539" t="s">
        <v>4353</v>
      </c>
      <c r="AG4539" t="s">
        <v>4353</v>
      </c>
      <c r="AH4539" t="s">
        <v>4353</v>
      </c>
      <c r="AI4539" t="s">
        <v>6157</v>
      </c>
      <c r="AJ4539" t="s">
        <v>6461</v>
      </c>
      <c r="AK4539" t="s">
        <v>1395</v>
      </c>
      <c r="AL4539" t="s">
        <v>5411</v>
      </c>
      <c r="AM4539" t="s">
        <v>1394</v>
      </c>
      <c r="AN4539" t="s">
        <v>4353</v>
      </c>
      <c r="AO4539" s="29">
        <v>6.7106899999999996</v>
      </c>
      <c r="AP4539">
        <v>-27.14072912</v>
      </c>
      <c r="AQ4539">
        <v>-109.32046652</v>
      </c>
      <c r="AR4539" t="s">
        <v>289</v>
      </c>
      <c r="AS4539">
        <v>1.4999999999999999E-2</v>
      </c>
      <c r="AT4539" t="s">
        <v>5394</v>
      </c>
      <c r="AU4539" t="s">
        <v>7017</v>
      </c>
      <c r="AV4539" t="s">
        <v>4353</v>
      </c>
      <c r="AW4539" t="s">
        <v>4353</v>
      </c>
      <c r="AX4539" t="s">
        <v>4353</v>
      </c>
      <c r="AY4539">
        <v>1810</v>
      </c>
      <c r="AZ4539">
        <v>1952</v>
      </c>
      <c r="BA4539" t="s">
        <v>290</v>
      </c>
      <c r="BB4539" t="s">
        <v>4601</v>
      </c>
      <c r="BC4539" t="s">
        <v>4353</v>
      </c>
      <c r="BD4539">
        <v>185</v>
      </c>
      <c r="BE4539">
        <v>15</v>
      </c>
      <c r="BF4539">
        <v>-83</v>
      </c>
      <c r="BG4539">
        <v>34</v>
      </c>
      <c r="BH4539" t="s">
        <v>295</v>
      </c>
      <c r="BI4539" t="s">
        <v>7255</v>
      </c>
      <c r="BJ4539" t="s">
        <v>6476</v>
      </c>
      <c r="BK4539" t="s">
        <v>6475</v>
      </c>
      <c r="BL4539" s="7" t="s">
        <v>1534</v>
      </c>
      <c r="BQ4539" t="s">
        <v>6550</v>
      </c>
      <c r="BR4539">
        <v>1</v>
      </c>
      <c r="BS4539" t="s">
        <v>6569</v>
      </c>
      <c r="BT4539" t="s">
        <v>1593</v>
      </c>
      <c r="BW4539">
        <v>-18.899999999999999</v>
      </c>
      <c r="BY4539">
        <v>12.7</v>
      </c>
      <c r="CB4539">
        <v>3.4</v>
      </c>
      <c r="CC4539">
        <v>15.1</v>
      </c>
      <c r="CD4539">
        <v>43.6</v>
      </c>
      <c r="CI4539" s="5"/>
    </row>
    <row r="4540" spans="1:87" ht="16" customHeight="1">
      <c r="A4540">
        <v>4539</v>
      </c>
      <c r="B4540" t="s">
        <v>7221</v>
      </c>
      <c r="C4540" s="2">
        <v>44970</v>
      </c>
      <c r="E4540" s="19" t="s">
        <v>346</v>
      </c>
      <c r="F4540" s="19"/>
      <c r="G4540" t="s">
        <v>1608</v>
      </c>
      <c r="H4540" t="s">
        <v>6157</v>
      </c>
      <c r="I4540" t="s">
        <v>4349</v>
      </c>
      <c r="J4540" t="s">
        <v>4350</v>
      </c>
      <c r="K4540" t="s">
        <v>4351</v>
      </c>
      <c r="L4540" t="s">
        <v>6157</v>
      </c>
      <c r="M4540" t="s">
        <v>1608</v>
      </c>
      <c r="N4540" t="s">
        <v>289</v>
      </c>
      <c r="O4540" t="s">
        <v>6157</v>
      </c>
      <c r="P4540" t="s">
        <v>6157</v>
      </c>
      <c r="Q4540" t="s">
        <v>3969</v>
      </c>
      <c r="R4540" t="s">
        <v>6157</v>
      </c>
      <c r="S4540" t="s">
        <v>4353</v>
      </c>
      <c r="T4540" t="s">
        <v>4353</v>
      </c>
      <c r="U4540" s="4" t="s">
        <v>4353</v>
      </c>
      <c r="V4540">
        <v>0</v>
      </c>
      <c r="W4540">
        <v>80</v>
      </c>
      <c r="X4540" t="s">
        <v>289</v>
      </c>
      <c r="Y4540" t="s">
        <v>6157</v>
      </c>
      <c r="Z4540" t="s">
        <v>1366</v>
      </c>
      <c r="AA4540" t="s">
        <v>245</v>
      </c>
      <c r="AB4540" t="s">
        <v>6157</v>
      </c>
      <c r="AC4540" t="s">
        <v>6157</v>
      </c>
      <c r="AD4540" t="s">
        <v>245</v>
      </c>
      <c r="AE4540" t="s">
        <v>4353</v>
      </c>
      <c r="AF4540" t="s">
        <v>4353</v>
      </c>
      <c r="AG4540" t="s">
        <v>4353</v>
      </c>
      <c r="AH4540" t="s">
        <v>4353</v>
      </c>
      <c r="AI4540" t="s">
        <v>6157</v>
      </c>
      <c r="AJ4540" t="s">
        <v>6461</v>
      </c>
      <c r="AK4540" t="s">
        <v>5410</v>
      </c>
      <c r="AL4540" t="s">
        <v>5411</v>
      </c>
      <c r="AM4540" t="s">
        <v>1394</v>
      </c>
      <c r="AN4540" t="s">
        <v>4353</v>
      </c>
      <c r="AO4540" s="29">
        <v>4</v>
      </c>
      <c r="AP4540">
        <v>-27.12350416</v>
      </c>
      <c r="AQ4540">
        <v>-109.27317381</v>
      </c>
      <c r="AR4540" t="s">
        <v>289</v>
      </c>
      <c r="AS4540">
        <v>0.1</v>
      </c>
      <c r="AT4540" t="s">
        <v>5407</v>
      </c>
      <c r="AU4540" t="s">
        <v>5408</v>
      </c>
      <c r="AV4540" t="s">
        <v>4353</v>
      </c>
      <c r="AW4540" t="s">
        <v>4353</v>
      </c>
      <c r="AX4540" t="s">
        <v>4353</v>
      </c>
      <c r="AY4540">
        <v>1812</v>
      </c>
      <c r="AZ4540">
        <v>1952</v>
      </c>
      <c r="BA4540" t="s">
        <v>290</v>
      </c>
      <c r="BB4540" t="s">
        <v>4601</v>
      </c>
      <c r="BC4540" t="s">
        <v>4353</v>
      </c>
      <c r="BD4540">
        <v>195</v>
      </c>
      <c r="BE4540">
        <v>15</v>
      </c>
      <c r="BF4540">
        <v>-83</v>
      </c>
      <c r="BG4540">
        <v>34</v>
      </c>
      <c r="BH4540" t="s">
        <v>295</v>
      </c>
      <c r="BI4540" t="s">
        <v>7255</v>
      </c>
      <c r="BJ4540" t="s">
        <v>6476</v>
      </c>
      <c r="BK4540" t="s">
        <v>6475</v>
      </c>
      <c r="BL4540" s="7" t="s">
        <v>1534</v>
      </c>
      <c r="BQ4540" t="s">
        <v>6550</v>
      </c>
      <c r="BR4540">
        <v>1</v>
      </c>
      <c r="BS4540" t="s">
        <v>6569</v>
      </c>
      <c r="BT4540" t="s">
        <v>1593</v>
      </c>
      <c r="BW4540">
        <v>-18</v>
      </c>
      <c r="BY4540">
        <v>13.6</v>
      </c>
      <c r="CB4540">
        <v>3.3</v>
      </c>
      <c r="CC4540">
        <v>12.3</v>
      </c>
      <c r="CD4540">
        <v>35.200000000000003</v>
      </c>
      <c r="CI4540" s="5"/>
    </row>
    <row r="4541" spans="1:87" ht="16" customHeight="1">
      <c r="A4541">
        <v>4540</v>
      </c>
      <c r="B4541" t="s">
        <v>7221</v>
      </c>
      <c r="C4541" s="2">
        <v>44970</v>
      </c>
      <c r="E4541" s="19" t="s">
        <v>345</v>
      </c>
      <c r="F4541" s="19"/>
      <c r="G4541" t="s">
        <v>1608</v>
      </c>
      <c r="H4541" t="s">
        <v>6157</v>
      </c>
      <c r="I4541" t="s">
        <v>4349</v>
      </c>
      <c r="J4541" t="s">
        <v>4350</v>
      </c>
      <c r="K4541" t="s">
        <v>4351</v>
      </c>
      <c r="L4541" t="s">
        <v>6157</v>
      </c>
      <c r="M4541" t="s">
        <v>1608</v>
      </c>
      <c r="N4541" t="s">
        <v>289</v>
      </c>
      <c r="O4541" t="s">
        <v>6157</v>
      </c>
      <c r="P4541" t="s">
        <v>6157</v>
      </c>
      <c r="Q4541" t="s">
        <v>3969</v>
      </c>
      <c r="R4541" t="s">
        <v>6157</v>
      </c>
      <c r="S4541" t="s">
        <v>4353</v>
      </c>
      <c r="T4541" t="s">
        <v>4353</v>
      </c>
      <c r="U4541" s="4" t="s">
        <v>4353</v>
      </c>
      <c r="V4541">
        <v>0</v>
      </c>
      <c r="W4541">
        <v>80</v>
      </c>
      <c r="X4541" t="s">
        <v>289</v>
      </c>
      <c r="Y4541" t="s">
        <v>6157</v>
      </c>
      <c r="Z4541" t="s">
        <v>1366</v>
      </c>
      <c r="AA4541" t="s">
        <v>245</v>
      </c>
      <c r="AB4541" t="s">
        <v>6157</v>
      </c>
      <c r="AC4541" t="s">
        <v>6157</v>
      </c>
      <c r="AD4541" t="s">
        <v>245</v>
      </c>
      <c r="AE4541" t="s">
        <v>4353</v>
      </c>
      <c r="AF4541" t="s">
        <v>4353</v>
      </c>
      <c r="AG4541" t="s">
        <v>4353</v>
      </c>
      <c r="AH4541" t="s">
        <v>4353</v>
      </c>
      <c r="AI4541" t="s">
        <v>6157</v>
      </c>
      <c r="AJ4541" t="s">
        <v>6461</v>
      </c>
      <c r="AK4541" t="s">
        <v>5410</v>
      </c>
      <c r="AL4541" t="s">
        <v>5411</v>
      </c>
      <c r="AM4541" t="s">
        <v>1394</v>
      </c>
      <c r="AN4541" t="s">
        <v>4353</v>
      </c>
      <c r="AO4541" s="29">
        <v>4</v>
      </c>
      <c r="AP4541">
        <v>-27.12350416</v>
      </c>
      <c r="AQ4541">
        <v>-109.27317381</v>
      </c>
      <c r="AR4541" t="s">
        <v>289</v>
      </c>
      <c r="AS4541">
        <v>0.1</v>
      </c>
      <c r="AT4541" t="s">
        <v>5407</v>
      </c>
      <c r="AU4541" t="s">
        <v>5408</v>
      </c>
      <c r="AV4541" t="s">
        <v>4353</v>
      </c>
      <c r="AW4541" t="s">
        <v>4353</v>
      </c>
      <c r="AX4541" t="s">
        <v>4353</v>
      </c>
      <c r="AY4541">
        <v>1811</v>
      </c>
      <c r="AZ4541">
        <v>1950</v>
      </c>
      <c r="BA4541" t="s">
        <v>290</v>
      </c>
      <c r="BB4541" t="s">
        <v>4601</v>
      </c>
      <c r="BC4541" t="s">
        <v>4353</v>
      </c>
      <c r="BD4541">
        <v>125</v>
      </c>
      <c r="BE4541">
        <v>30</v>
      </c>
      <c r="BF4541">
        <v>-83</v>
      </c>
      <c r="BG4541">
        <v>34</v>
      </c>
      <c r="BH4541" t="s">
        <v>295</v>
      </c>
      <c r="BI4541" t="s">
        <v>7255</v>
      </c>
      <c r="BJ4541" t="s">
        <v>6476</v>
      </c>
      <c r="BK4541" t="s">
        <v>6475</v>
      </c>
      <c r="BL4541" s="7" t="s">
        <v>1534</v>
      </c>
      <c r="BQ4541" t="s">
        <v>6550</v>
      </c>
      <c r="BR4541">
        <v>1</v>
      </c>
      <c r="BS4541" t="s">
        <v>6569</v>
      </c>
      <c r="BT4541" t="s">
        <v>1593</v>
      </c>
      <c r="BW4541">
        <v>-18.600000000000001</v>
      </c>
      <c r="BY4541">
        <v>11.7</v>
      </c>
      <c r="CB4541">
        <v>3.4</v>
      </c>
      <c r="CC4541">
        <v>13.6</v>
      </c>
      <c r="CD4541">
        <v>39.4</v>
      </c>
      <c r="CI4541" s="5"/>
    </row>
    <row r="4542" spans="1:87" ht="16" customHeight="1">
      <c r="A4542">
        <v>4541</v>
      </c>
      <c r="B4542" t="s">
        <v>7221</v>
      </c>
      <c r="C4542" s="2">
        <v>44970</v>
      </c>
      <c r="E4542" s="19" t="s">
        <v>344</v>
      </c>
      <c r="F4542" s="19"/>
      <c r="G4542" t="s">
        <v>1608</v>
      </c>
      <c r="H4542" t="s">
        <v>6157</v>
      </c>
      <c r="I4542" t="s">
        <v>4349</v>
      </c>
      <c r="J4542" t="s">
        <v>4350</v>
      </c>
      <c r="K4542" t="s">
        <v>4351</v>
      </c>
      <c r="L4542" t="s">
        <v>6157</v>
      </c>
      <c r="M4542" t="s">
        <v>1608</v>
      </c>
      <c r="N4542" t="s">
        <v>289</v>
      </c>
      <c r="O4542" t="s">
        <v>6157</v>
      </c>
      <c r="P4542" t="s">
        <v>6157</v>
      </c>
      <c r="Q4542" t="s">
        <v>3969</v>
      </c>
      <c r="R4542" t="s">
        <v>6157</v>
      </c>
      <c r="S4542" t="s">
        <v>4353</v>
      </c>
      <c r="T4542" t="s">
        <v>4353</v>
      </c>
      <c r="U4542" s="4" t="s">
        <v>4353</v>
      </c>
      <c r="V4542">
        <v>0</v>
      </c>
      <c r="W4542">
        <v>80</v>
      </c>
      <c r="X4542" t="s">
        <v>289</v>
      </c>
      <c r="Y4542" t="s">
        <v>6157</v>
      </c>
      <c r="Z4542" t="s">
        <v>1366</v>
      </c>
      <c r="AA4542" t="s">
        <v>245</v>
      </c>
      <c r="AB4542" t="s">
        <v>6157</v>
      </c>
      <c r="AC4542" t="s">
        <v>6157</v>
      </c>
      <c r="AD4542" t="s">
        <v>245</v>
      </c>
      <c r="AE4542" t="s">
        <v>4353</v>
      </c>
      <c r="AF4542" t="s">
        <v>4353</v>
      </c>
      <c r="AG4542" t="s">
        <v>4353</v>
      </c>
      <c r="AH4542" t="s">
        <v>4353</v>
      </c>
      <c r="AI4542" t="s">
        <v>6157</v>
      </c>
      <c r="AJ4542" t="s">
        <v>6461</v>
      </c>
      <c r="AK4542" t="s">
        <v>5410</v>
      </c>
      <c r="AL4542" t="s">
        <v>5411</v>
      </c>
      <c r="AM4542" t="s">
        <v>1394</v>
      </c>
      <c r="AN4542" t="s">
        <v>4353</v>
      </c>
      <c r="AO4542" s="29">
        <v>4</v>
      </c>
      <c r="AP4542">
        <v>-27.12350416</v>
      </c>
      <c r="AQ4542">
        <v>-109.27317381</v>
      </c>
      <c r="AR4542" t="s">
        <v>289</v>
      </c>
      <c r="AS4542">
        <v>0.1</v>
      </c>
      <c r="AT4542" t="s">
        <v>5407</v>
      </c>
      <c r="AU4542" t="s">
        <v>5408</v>
      </c>
      <c r="AV4542" t="s">
        <v>4353</v>
      </c>
      <c r="AW4542" t="s">
        <v>4353</v>
      </c>
      <c r="AX4542" t="s">
        <v>4353</v>
      </c>
      <c r="AY4542">
        <v>1806</v>
      </c>
      <c r="AZ4542">
        <v>1952</v>
      </c>
      <c r="BA4542" t="s">
        <v>290</v>
      </c>
      <c r="BB4542" t="s">
        <v>4601</v>
      </c>
      <c r="BC4542" t="s">
        <v>4353</v>
      </c>
      <c r="BD4542">
        <v>175</v>
      </c>
      <c r="BE4542">
        <v>30</v>
      </c>
      <c r="BF4542">
        <v>-83</v>
      </c>
      <c r="BG4542">
        <v>34</v>
      </c>
      <c r="BH4542" t="s">
        <v>295</v>
      </c>
      <c r="BI4542" t="s">
        <v>7255</v>
      </c>
      <c r="BJ4542" t="s">
        <v>6476</v>
      </c>
      <c r="BK4542" t="s">
        <v>6475</v>
      </c>
      <c r="BL4542" s="7" t="s">
        <v>1534</v>
      </c>
      <c r="BQ4542" t="s">
        <v>6550</v>
      </c>
      <c r="BR4542">
        <v>1</v>
      </c>
      <c r="BS4542" t="s">
        <v>6569</v>
      </c>
      <c r="BT4542" t="s">
        <v>1593</v>
      </c>
      <c r="BW4542">
        <v>-18.8</v>
      </c>
      <c r="BY4542">
        <v>12.8</v>
      </c>
      <c r="CB4542">
        <v>3.3</v>
      </c>
      <c r="CC4542">
        <v>15.2</v>
      </c>
      <c r="CD4542">
        <v>43.3</v>
      </c>
      <c r="CI4542" s="5"/>
    </row>
    <row r="4543" spans="1:87" ht="16" customHeight="1">
      <c r="A4543">
        <v>4542</v>
      </c>
      <c r="B4543" t="s">
        <v>7221</v>
      </c>
      <c r="C4543" s="2">
        <v>44970</v>
      </c>
      <c r="E4543" s="19" t="s">
        <v>5422</v>
      </c>
      <c r="F4543" s="19"/>
      <c r="G4543" t="s">
        <v>1608</v>
      </c>
      <c r="H4543" t="s">
        <v>6157</v>
      </c>
      <c r="I4543" t="s">
        <v>4349</v>
      </c>
      <c r="J4543" t="s">
        <v>4350</v>
      </c>
      <c r="K4543" t="s">
        <v>4351</v>
      </c>
      <c r="L4543" t="s">
        <v>6157</v>
      </c>
      <c r="M4543" t="s">
        <v>1608</v>
      </c>
      <c r="N4543" t="s">
        <v>289</v>
      </c>
      <c r="O4543" t="s">
        <v>6157</v>
      </c>
      <c r="P4543" t="s">
        <v>6157</v>
      </c>
      <c r="Q4543" t="s">
        <v>3969</v>
      </c>
      <c r="R4543" t="s">
        <v>6157</v>
      </c>
      <c r="S4543" t="s">
        <v>4353</v>
      </c>
      <c r="T4543" t="s">
        <v>4353</v>
      </c>
      <c r="U4543" s="4" t="s">
        <v>4353</v>
      </c>
      <c r="V4543">
        <v>0</v>
      </c>
      <c r="W4543">
        <v>80</v>
      </c>
      <c r="X4543" t="s">
        <v>289</v>
      </c>
      <c r="Y4543" t="s">
        <v>6157</v>
      </c>
      <c r="Z4543" t="s">
        <v>1366</v>
      </c>
      <c r="AA4543" t="s">
        <v>245</v>
      </c>
      <c r="AB4543" t="s">
        <v>6157</v>
      </c>
      <c r="AC4543" t="s">
        <v>6157</v>
      </c>
      <c r="AD4543" t="s">
        <v>245</v>
      </c>
      <c r="AE4543" t="s">
        <v>4353</v>
      </c>
      <c r="AF4543" t="s">
        <v>4353</v>
      </c>
      <c r="AG4543" t="s">
        <v>4353</v>
      </c>
      <c r="AH4543" t="s">
        <v>4353</v>
      </c>
      <c r="AI4543" t="s">
        <v>6157</v>
      </c>
      <c r="AJ4543" t="s">
        <v>6461</v>
      </c>
      <c r="AK4543" t="s">
        <v>1395</v>
      </c>
      <c r="AL4543" t="s">
        <v>5411</v>
      </c>
      <c r="AM4543" t="s">
        <v>1394</v>
      </c>
      <c r="AN4543" t="s">
        <v>4353</v>
      </c>
      <c r="AO4543" s="29">
        <v>7</v>
      </c>
      <c r="AP4543">
        <v>-27.14072912</v>
      </c>
      <c r="AQ4543">
        <v>-109.32046652</v>
      </c>
      <c r="AR4543" t="s">
        <v>289</v>
      </c>
      <c r="AS4543">
        <v>1.4999999999999999E-2</v>
      </c>
      <c r="AT4543" t="s">
        <v>5394</v>
      </c>
      <c r="AU4543" t="s">
        <v>7017</v>
      </c>
      <c r="AV4543" t="s">
        <v>4353</v>
      </c>
      <c r="AW4543" t="s">
        <v>4353</v>
      </c>
      <c r="AX4543" t="s">
        <v>4353</v>
      </c>
      <c r="BA4543" t="s">
        <v>4353</v>
      </c>
      <c r="BB4543" t="s">
        <v>4353</v>
      </c>
      <c r="BC4543" t="s">
        <v>6157</v>
      </c>
      <c r="BD4543" s="17"/>
      <c r="BH4543" t="s">
        <v>231</v>
      </c>
      <c r="BI4543" t="s">
        <v>7255</v>
      </c>
      <c r="BJ4543" t="s">
        <v>6476</v>
      </c>
      <c r="BK4543" t="s">
        <v>6475</v>
      </c>
      <c r="BL4543" s="7" t="s">
        <v>1534</v>
      </c>
      <c r="BQ4543" t="s">
        <v>6550</v>
      </c>
      <c r="BR4543">
        <v>1</v>
      </c>
      <c r="BS4543" t="s">
        <v>6569</v>
      </c>
      <c r="BT4543" t="s">
        <v>1593</v>
      </c>
      <c r="BW4543">
        <v>-18.899999999999999</v>
      </c>
      <c r="BY4543">
        <v>12.7</v>
      </c>
      <c r="CB4543">
        <v>3.2</v>
      </c>
      <c r="CC4543">
        <v>15.4</v>
      </c>
      <c r="CD4543">
        <v>42.8</v>
      </c>
      <c r="CI4543" s="5"/>
    </row>
    <row r="4544" spans="1:87" ht="16" customHeight="1">
      <c r="A4544">
        <v>4543</v>
      </c>
      <c r="B4544" t="s">
        <v>7221</v>
      </c>
      <c r="C4544" s="2">
        <v>44970</v>
      </c>
      <c r="E4544" s="19" t="s">
        <v>343</v>
      </c>
      <c r="F4544" s="19"/>
      <c r="G4544" t="s">
        <v>1608</v>
      </c>
      <c r="H4544" t="s">
        <v>6157</v>
      </c>
      <c r="I4544" t="s">
        <v>4349</v>
      </c>
      <c r="J4544" t="s">
        <v>4350</v>
      </c>
      <c r="K4544" t="s">
        <v>4351</v>
      </c>
      <c r="L4544" t="s">
        <v>6157</v>
      </c>
      <c r="M4544" t="s">
        <v>1608</v>
      </c>
      <c r="N4544" t="s">
        <v>289</v>
      </c>
      <c r="O4544" t="s">
        <v>6157</v>
      </c>
      <c r="P4544" t="s">
        <v>6157</v>
      </c>
      <c r="Q4544" t="s">
        <v>3969</v>
      </c>
      <c r="R4544" t="s">
        <v>6157</v>
      </c>
      <c r="S4544" t="s">
        <v>4353</v>
      </c>
      <c r="T4544" t="s">
        <v>4353</v>
      </c>
      <c r="U4544" s="4" t="s">
        <v>4353</v>
      </c>
      <c r="V4544">
        <v>0</v>
      </c>
      <c r="W4544">
        <v>80</v>
      </c>
      <c r="X4544" t="s">
        <v>289</v>
      </c>
      <c r="Y4544" t="s">
        <v>6157</v>
      </c>
      <c r="Z4544" t="s">
        <v>1366</v>
      </c>
      <c r="AA4544" t="s">
        <v>245</v>
      </c>
      <c r="AB4544" t="s">
        <v>6157</v>
      </c>
      <c r="AC4544" t="s">
        <v>6157</v>
      </c>
      <c r="AD4544" t="s">
        <v>245</v>
      </c>
      <c r="AE4544" t="s">
        <v>4353</v>
      </c>
      <c r="AF4544" t="s">
        <v>4353</v>
      </c>
      <c r="AG4544" t="s">
        <v>4353</v>
      </c>
      <c r="AH4544" t="s">
        <v>4353</v>
      </c>
      <c r="AI4544" t="s">
        <v>6157</v>
      </c>
      <c r="AJ4544" t="s">
        <v>6461</v>
      </c>
      <c r="AK4544" t="s">
        <v>5410</v>
      </c>
      <c r="AL4544" t="s">
        <v>5411</v>
      </c>
      <c r="AM4544" t="s">
        <v>1394</v>
      </c>
      <c r="AN4544" t="s">
        <v>4353</v>
      </c>
      <c r="AO4544" s="29">
        <v>4</v>
      </c>
      <c r="AP4544">
        <v>-27.12350416</v>
      </c>
      <c r="AQ4544">
        <v>-109.27317381</v>
      </c>
      <c r="AR4544" t="s">
        <v>289</v>
      </c>
      <c r="AS4544">
        <v>0.1</v>
      </c>
      <c r="AT4544" t="s">
        <v>5407</v>
      </c>
      <c r="AU4544" t="s">
        <v>5408</v>
      </c>
      <c r="AV4544" t="s">
        <v>4353</v>
      </c>
      <c r="AW4544" t="s">
        <v>4353</v>
      </c>
      <c r="AX4544" t="s">
        <v>4353</v>
      </c>
      <c r="BA4544" t="s">
        <v>4353</v>
      </c>
      <c r="BB4544" t="s">
        <v>4353</v>
      </c>
      <c r="BC4544" t="s">
        <v>6157</v>
      </c>
      <c r="BD4544" s="17"/>
      <c r="BH4544" t="s">
        <v>231</v>
      </c>
      <c r="BI4544" t="s">
        <v>7255</v>
      </c>
      <c r="BJ4544" t="s">
        <v>6476</v>
      </c>
      <c r="BK4544" t="s">
        <v>6475</v>
      </c>
      <c r="BL4544" s="7" t="s">
        <v>1534</v>
      </c>
      <c r="BQ4544" t="s">
        <v>6550</v>
      </c>
      <c r="BR4544">
        <v>1</v>
      </c>
      <c r="BS4544" t="s">
        <v>6569</v>
      </c>
      <c r="BT4544" t="s">
        <v>1593</v>
      </c>
      <c r="BW4544">
        <v>-19</v>
      </c>
      <c r="BY4544">
        <v>13</v>
      </c>
      <c r="CB4544">
        <v>3.4</v>
      </c>
      <c r="CC4544">
        <v>11.2</v>
      </c>
      <c r="CD4544">
        <v>32.299999999999997</v>
      </c>
      <c r="CI4544" s="5"/>
    </row>
    <row r="4545" spans="1:106" ht="16" customHeight="1">
      <c r="A4545">
        <v>4544</v>
      </c>
      <c r="B4545" t="s">
        <v>7221</v>
      </c>
      <c r="C4545" s="2">
        <v>44970</v>
      </c>
      <c r="E4545" s="19" t="s">
        <v>342</v>
      </c>
      <c r="F4545" s="19"/>
      <c r="G4545" t="s">
        <v>1608</v>
      </c>
      <c r="H4545" t="s">
        <v>6157</v>
      </c>
      <c r="I4545" t="s">
        <v>4349</v>
      </c>
      <c r="J4545" t="s">
        <v>4350</v>
      </c>
      <c r="K4545" t="s">
        <v>4351</v>
      </c>
      <c r="L4545" t="s">
        <v>6157</v>
      </c>
      <c r="M4545" t="s">
        <v>1608</v>
      </c>
      <c r="N4545" t="s">
        <v>289</v>
      </c>
      <c r="O4545" t="s">
        <v>6157</v>
      </c>
      <c r="P4545" t="s">
        <v>6157</v>
      </c>
      <c r="Q4545" t="s">
        <v>3969</v>
      </c>
      <c r="R4545" t="s">
        <v>6157</v>
      </c>
      <c r="S4545" t="s">
        <v>4353</v>
      </c>
      <c r="T4545" t="s">
        <v>4353</v>
      </c>
      <c r="U4545" s="4" t="s">
        <v>4353</v>
      </c>
      <c r="V4545">
        <v>0</v>
      </c>
      <c r="W4545">
        <v>80</v>
      </c>
      <c r="X4545" t="s">
        <v>289</v>
      </c>
      <c r="Y4545" t="s">
        <v>6157</v>
      </c>
      <c r="Z4545" t="s">
        <v>1366</v>
      </c>
      <c r="AA4545" t="s">
        <v>245</v>
      </c>
      <c r="AB4545" t="s">
        <v>6157</v>
      </c>
      <c r="AC4545" t="s">
        <v>6157</v>
      </c>
      <c r="AD4545" t="s">
        <v>245</v>
      </c>
      <c r="AE4545" t="s">
        <v>4353</v>
      </c>
      <c r="AF4545" t="s">
        <v>4353</v>
      </c>
      <c r="AG4545" t="s">
        <v>4353</v>
      </c>
      <c r="AH4545" t="s">
        <v>4353</v>
      </c>
      <c r="AI4545" t="s">
        <v>6157</v>
      </c>
      <c r="AJ4545" t="s">
        <v>6461</v>
      </c>
      <c r="AK4545" t="s">
        <v>5410</v>
      </c>
      <c r="AL4545" t="s">
        <v>5411</v>
      </c>
      <c r="AM4545" t="s">
        <v>1394</v>
      </c>
      <c r="AN4545" t="s">
        <v>4353</v>
      </c>
      <c r="AO4545" s="29">
        <v>4</v>
      </c>
      <c r="AP4545">
        <v>-27.12350416</v>
      </c>
      <c r="AQ4545">
        <v>-109.27317381</v>
      </c>
      <c r="AR4545" t="s">
        <v>289</v>
      </c>
      <c r="AS4545">
        <v>0.1</v>
      </c>
      <c r="AT4545" t="s">
        <v>5407</v>
      </c>
      <c r="AU4545" t="s">
        <v>5408</v>
      </c>
      <c r="AV4545" t="s">
        <v>4353</v>
      </c>
      <c r="AW4545" t="s">
        <v>4353</v>
      </c>
      <c r="AX4545" t="s">
        <v>4353</v>
      </c>
      <c r="BA4545" t="s">
        <v>4353</v>
      </c>
      <c r="BB4545" t="s">
        <v>4353</v>
      </c>
      <c r="BC4545" t="s">
        <v>6157</v>
      </c>
      <c r="BD4545" s="17"/>
      <c r="BH4545" t="s">
        <v>231</v>
      </c>
      <c r="BI4545" t="s">
        <v>7255</v>
      </c>
      <c r="BJ4545" t="s">
        <v>6476</v>
      </c>
      <c r="BK4545" t="s">
        <v>6475</v>
      </c>
      <c r="BL4545" s="7" t="s">
        <v>1534</v>
      </c>
      <c r="BQ4545" t="s">
        <v>6550</v>
      </c>
      <c r="BR4545">
        <v>1</v>
      </c>
      <c r="BS4545" t="s">
        <v>6569</v>
      </c>
      <c r="BT4545" t="s">
        <v>1593</v>
      </c>
      <c r="BW4545">
        <v>-17.100000000000001</v>
      </c>
      <c r="BY4545">
        <v>14.8</v>
      </c>
      <c r="CB4545">
        <v>3.3</v>
      </c>
      <c r="CC4545">
        <v>14.3</v>
      </c>
      <c r="CD4545">
        <v>40.700000000000003</v>
      </c>
      <c r="CI4545" s="5"/>
    </row>
    <row r="4546" spans="1:106" ht="16" customHeight="1">
      <c r="A4546">
        <v>4545</v>
      </c>
      <c r="B4546" t="s">
        <v>7221</v>
      </c>
      <c r="C4546" s="2">
        <v>44970</v>
      </c>
      <c r="E4546" s="19" t="s">
        <v>341</v>
      </c>
      <c r="F4546" s="19"/>
      <c r="G4546" t="s">
        <v>1608</v>
      </c>
      <c r="H4546" t="s">
        <v>6157</v>
      </c>
      <c r="I4546" t="s">
        <v>4349</v>
      </c>
      <c r="J4546" t="s">
        <v>4350</v>
      </c>
      <c r="K4546" t="s">
        <v>4351</v>
      </c>
      <c r="L4546" t="s">
        <v>6157</v>
      </c>
      <c r="M4546" t="s">
        <v>1608</v>
      </c>
      <c r="N4546" t="s">
        <v>289</v>
      </c>
      <c r="O4546" t="s">
        <v>6157</v>
      </c>
      <c r="P4546" t="s">
        <v>6157</v>
      </c>
      <c r="Q4546" t="s">
        <v>3969</v>
      </c>
      <c r="R4546" t="s">
        <v>6157</v>
      </c>
      <c r="S4546" t="s">
        <v>4353</v>
      </c>
      <c r="T4546" t="s">
        <v>4353</v>
      </c>
      <c r="U4546" s="4" t="s">
        <v>4353</v>
      </c>
      <c r="V4546">
        <v>0</v>
      </c>
      <c r="W4546">
        <v>80</v>
      </c>
      <c r="X4546" t="s">
        <v>289</v>
      </c>
      <c r="Y4546" t="s">
        <v>6157</v>
      </c>
      <c r="Z4546" t="s">
        <v>1366</v>
      </c>
      <c r="AA4546" t="s">
        <v>245</v>
      </c>
      <c r="AB4546" t="s">
        <v>6157</v>
      </c>
      <c r="AC4546" t="s">
        <v>6157</v>
      </c>
      <c r="AD4546" t="s">
        <v>245</v>
      </c>
      <c r="AE4546" t="s">
        <v>4353</v>
      </c>
      <c r="AF4546" t="s">
        <v>4353</v>
      </c>
      <c r="AG4546" t="s">
        <v>4353</v>
      </c>
      <c r="AH4546" t="s">
        <v>4353</v>
      </c>
      <c r="AI4546" t="s">
        <v>6157</v>
      </c>
      <c r="AJ4546" t="s">
        <v>6461</v>
      </c>
      <c r="AK4546" t="s">
        <v>5410</v>
      </c>
      <c r="AL4546" t="s">
        <v>5411</v>
      </c>
      <c r="AM4546" t="s">
        <v>1394</v>
      </c>
      <c r="AN4546" t="s">
        <v>4353</v>
      </c>
      <c r="AO4546" s="29">
        <v>4</v>
      </c>
      <c r="AP4546">
        <v>-27.12350416</v>
      </c>
      <c r="AQ4546">
        <v>-109.27317381</v>
      </c>
      <c r="AR4546" t="s">
        <v>289</v>
      </c>
      <c r="AS4546">
        <v>0.1</v>
      </c>
      <c r="AT4546" t="s">
        <v>5407</v>
      </c>
      <c r="AU4546" t="s">
        <v>5408</v>
      </c>
      <c r="AV4546" t="s">
        <v>4353</v>
      </c>
      <c r="AW4546" t="s">
        <v>4353</v>
      </c>
      <c r="AX4546" t="s">
        <v>4353</v>
      </c>
      <c r="BA4546" t="s">
        <v>4353</v>
      </c>
      <c r="BB4546" t="s">
        <v>4353</v>
      </c>
      <c r="BC4546" t="s">
        <v>6157</v>
      </c>
      <c r="BD4546" s="17"/>
      <c r="BH4546" t="s">
        <v>231</v>
      </c>
      <c r="BI4546" t="s">
        <v>7255</v>
      </c>
      <c r="BJ4546" t="s">
        <v>6476</v>
      </c>
      <c r="BK4546" t="s">
        <v>6475</v>
      </c>
      <c r="BL4546" s="7" t="s">
        <v>1534</v>
      </c>
      <c r="BQ4546" t="s">
        <v>6550</v>
      </c>
      <c r="BR4546">
        <v>1</v>
      </c>
      <c r="BS4546" t="s">
        <v>6569</v>
      </c>
      <c r="BT4546" t="s">
        <v>1593</v>
      </c>
      <c r="BW4546">
        <v>-18.600000000000001</v>
      </c>
      <c r="BY4546">
        <v>12.9</v>
      </c>
      <c r="CB4546">
        <v>3.4</v>
      </c>
      <c r="CC4546">
        <v>13.6</v>
      </c>
      <c r="CD4546">
        <v>39.4</v>
      </c>
      <c r="CI4546" s="5"/>
    </row>
    <row r="4547" spans="1:106" ht="16" customHeight="1">
      <c r="A4547">
        <v>4546</v>
      </c>
      <c r="B4547" t="s">
        <v>7221</v>
      </c>
      <c r="C4547" s="2">
        <v>44970</v>
      </c>
      <c r="E4547" s="19" t="s">
        <v>340</v>
      </c>
      <c r="F4547" s="19"/>
      <c r="G4547" t="s">
        <v>1608</v>
      </c>
      <c r="H4547" t="s">
        <v>6157</v>
      </c>
      <c r="I4547" t="s">
        <v>4349</v>
      </c>
      <c r="J4547" t="s">
        <v>4350</v>
      </c>
      <c r="K4547" t="s">
        <v>4351</v>
      </c>
      <c r="L4547" t="s">
        <v>6157</v>
      </c>
      <c r="M4547" t="s">
        <v>1608</v>
      </c>
      <c r="N4547" t="s">
        <v>289</v>
      </c>
      <c r="O4547" t="s">
        <v>6157</v>
      </c>
      <c r="P4547" t="s">
        <v>6157</v>
      </c>
      <c r="Q4547" t="s">
        <v>3969</v>
      </c>
      <c r="R4547" t="s">
        <v>6157</v>
      </c>
      <c r="S4547" t="s">
        <v>4353</v>
      </c>
      <c r="T4547" t="s">
        <v>4353</v>
      </c>
      <c r="U4547" s="4" t="s">
        <v>4353</v>
      </c>
      <c r="V4547">
        <v>0</v>
      </c>
      <c r="W4547">
        <v>80</v>
      </c>
      <c r="X4547" t="s">
        <v>289</v>
      </c>
      <c r="Y4547" t="s">
        <v>6157</v>
      </c>
      <c r="Z4547" t="s">
        <v>1366</v>
      </c>
      <c r="AA4547" t="s">
        <v>245</v>
      </c>
      <c r="AB4547" t="s">
        <v>6157</v>
      </c>
      <c r="AC4547" t="s">
        <v>6157</v>
      </c>
      <c r="AD4547" t="s">
        <v>245</v>
      </c>
      <c r="AE4547" t="s">
        <v>4353</v>
      </c>
      <c r="AF4547" t="s">
        <v>4353</v>
      </c>
      <c r="AG4547" t="s">
        <v>4353</v>
      </c>
      <c r="AH4547" t="s">
        <v>4353</v>
      </c>
      <c r="AI4547" t="s">
        <v>6157</v>
      </c>
      <c r="AJ4547" t="s">
        <v>6461</v>
      </c>
      <c r="AK4547" t="s">
        <v>5410</v>
      </c>
      <c r="AL4547" t="s">
        <v>5411</v>
      </c>
      <c r="AM4547" t="s">
        <v>1394</v>
      </c>
      <c r="AN4547" t="s">
        <v>4353</v>
      </c>
      <c r="AO4547" s="29">
        <v>4</v>
      </c>
      <c r="AP4547">
        <v>-27.12350416</v>
      </c>
      <c r="AQ4547">
        <v>-109.27317381</v>
      </c>
      <c r="AR4547" t="s">
        <v>289</v>
      </c>
      <c r="AS4547">
        <v>0.1</v>
      </c>
      <c r="AT4547" t="s">
        <v>5407</v>
      </c>
      <c r="AU4547" t="s">
        <v>5408</v>
      </c>
      <c r="AV4547" t="s">
        <v>4353</v>
      </c>
      <c r="AW4547" t="s">
        <v>4353</v>
      </c>
      <c r="AX4547" t="s">
        <v>4353</v>
      </c>
      <c r="BA4547" t="s">
        <v>4353</v>
      </c>
      <c r="BB4547" t="s">
        <v>4353</v>
      </c>
      <c r="BC4547" t="s">
        <v>6157</v>
      </c>
      <c r="BD4547" s="17"/>
      <c r="BH4547" t="s">
        <v>231</v>
      </c>
      <c r="BI4547" t="s">
        <v>7255</v>
      </c>
      <c r="BJ4547" t="s">
        <v>6476</v>
      </c>
      <c r="BK4547" t="s">
        <v>6475</v>
      </c>
      <c r="BL4547" s="7" t="s">
        <v>1534</v>
      </c>
      <c r="BQ4547" t="s">
        <v>6550</v>
      </c>
      <c r="BR4547">
        <v>1</v>
      </c>
      <c r="BS4547" t="s">
        <v>6569</v>
      </c>
      <c r="BT4547" t="s">
        <v>1593</v>
      </c>
      <c r="BW4547">
        <v>-16.600000000000001</v>
      </c>
      <c r="BY4547">
        <v>14.8</v>
      </c>
      <c r="CB4547">
        <v>3.3</v>
      </c>
      <c r="CC4547">
        <v>15.3</v>
      </c>
      <c r="CD4547">
        <v>43.4</v>
      </c>
      <c r="CI4547" s="5"/>
    </row>
    <row r="4548" spans="1:106" ht="16" customHeight="1">
      <c r="A4548">
        <v>4547</v>
      </c>
      <c r="B4548" t="s">
        <v>7221</v>
      </c>
      <c r="C4548" s="2">
        <v>44970</v>
      </c>
      <c r="E4548" s="19" t="s">
        <v>339</v>
      </c>
      <c r="F4548" s="19"/>
      <c r="G4548" t="s">
        <v>1608</v>
      </c>
      <c r="H4548" t="s">
        <v>6157</v>
      </c>
      <c r="I4548" t="s">
        <v>4349</v>
      </c>
      <c r="J4548" t="s">
        <v>4350</v>
      </c>
      <c r="K4548" t="s">
        <v>4351</v>
      </c>
      <c r="L4548" t="s">
        <v>6157</v>
      </c>
      <c r="M4548" t="s">
        <v>1608</v>
      </c>
      <c r="N4548" t="s">
        <v>289</v>
      </c>
      <c r="O4548" t="s">
        <v>6157</v>
      </c>
      <c r="P4548" t="s">
        <v>6157</v>
      </c>
      <c r="Q4548" t="s">
        <v>3969</v>
      </c>
      <c r="R4548" t="s">
        <v>6157</v>
      </c>
      <c r="S4548" t="s">
        <v>4353</v>
      </c>
      <c r="T4548" t="s">
        <v>4353</v>
      </c>
      <c r="U4548" s="4" t="s">
        <v>4353</v>
      </c>
      <c r="V4548">
        <v>0</v>
      </c>
      <c r="W4548">
        <v>80</v>
      </c>
      <c r="X4548" t="s">
        <v>289</v>
      </c>
      <c r="Y4548" t="s">
        <v>6157</v>
      </c>
      <c r="Z4548" t="s">
        <v>1366</v>
      </c>
      <c r="AA4548" t="s">
        <v>245</v>
      </c>
      <c r="AB4548" t="s">
        <v>6157</v>
      </c>
      <c r="AC4548" t="s">
        <v>6157</v>
      </c>
      <c r="AD4548" t="s">
        <v>245</v>
      </c>
      <c r="AE4548" t="s">
        <v>4353</v>
      </c>
      <c r="AF4548" t="s">
        <v>4353</v>
      </c>
      <c r="AG4548" t="s">
        <v>4353</v>
      </c>
      <c r="AH4548" t="s">
        <v>4353</v>
      </c>
      <c r="AI4548" t="s">
        <v>6157</v>
      </c>
      <c r="AJ4548" t="s">
        <v>6461</v>
      </c>
      <c r="AK4548" t="s">
        <v>5410</v>
      </c>
      <c r="AL4548" t="s">
        <v>5411</v>
      </c>
      <c r="AM4548" t="s">
        <v>1394</v>
      </c>
      <c r="AN4548" t="s">
        <v>4353</v>
      </c>
      <c r="AO4548" s="29">
        <v>4</v>
      </c>
      <c r="AP4548">
        <v>-27.12350416</v>
      </c>
      <c r="AQ4548">
        <v>-109.27317381</v>
      </c>
      <c r="AR4548" t="s">
        <v>289</v>
      </c>
      <c r="AS4548">
        <v>0.1</v>
      </c>
      <c r="AT4548" t="s">
        <v>5407</v>
      </c>
      <c r="AU4548" t="s">
        <v>5408</v>
      </c>
      <c r="AV4548" t="s">
        <v>4353</v>
      </c>
      <c r="AW4548" t="s">
        <v>4353</v>
      </c>
      <c r="AX4548" t="s">
        <v>4353</v>
      </c>
      <c r="BA4548" t="s">
        <v>4353</v>
      </c>
      <c r="BB4548" t="s">
        <v>4353</v>
      </c>
      <c r="BC4548" t="s">
        <v>6157</v>
      </c>
      <c r="BD4548" s="17"/>
      <c r="BH4548" t="s">
        <v>231</v>
      </c>
      <c r="BI4548" t="s">
        <v>7255</v>
      </c>
      <c r="BJ4548" t="s">
        <v>6476</v>
      </c>
      <c r="BK4548" t="s">
        <v>6475</v>
      </c>
      <c r="BL4548" s="7" t="s">
        <v>1534</v>
      </c>
      <c r="BQ4548" t="s">
        <v>6550</v>
      </c>
      <c r="BR4548">
        <v>1</v>
      </c>
      <c r="BS4548" t="s">
        <v>6569</v>
      </c>
      <c r="BT4548" t="s">
        <v>1593</v>
      </c>
      <c r="BW4548">
        <v>-18.8</v>
      </c>
      <c r="BY4548">
        <v>13.2</v>
      </c>
      <c r="CB4548">
        <v>3.3</v>
      </c>
      <c r="CC4548">
        <v>15</v>
      </c>
      <c r="CD4548">
        <v>42.9</v>
      </c>
      <c r="CI4548" s="5"/>
    </row>
    <row r="4549" spans="1:106" ht="16" customHeight="1">
      <c r="A4549">
        <v>4548</v>
      </c>
      <c r="B4549" t="s">
        <v>7221</v>
      </c>
      <c r="C4549" s="2">
        <v>44970</v>
      </c>
      <c r="E4549" s="19" t="s">
        <v>338</v>
      </c>
      <c r="F4549" s="19"/>
      <c r="G4549" t="s">
        <v>1608</v>
      </c>
      <c r="H4549" t="s">
        <v>6157</v>
      </c>
      <c r="I4549" t="s">
        <v>4349</v>
      </c>
      <c r="J4549" t="s">
        <v>4350</v>
      </c>
      <c r="K4549" t="s">
        <v>4351</v>
      </c>
      <c r="L4549" t="s">
        <v>6157</v>
      </c>
      <c r="M4549" t="s">
        <v>1608</v>
      </c>
      <c r="N4549" t="s">
        <v>289</v>
      </c>
      <c r="O4549" t="s">
        <v>6157</v>
      </c>
      <c r="P4549" t="s">
        <v>6157</v>
      </c>
      <c r="Q4549" t="s">
        <v>3969</v>
      </c>
      <c r="R4549" t="s">
        <v>6157</v>
      </c>
      <c r="S4549" t="s">
        <v>4353</v>
      </c>
      <c r="T4549" t="s">
        <v>4353</v>
      </c>
      <c r="U4549" s="4" t="s">
        <v>4353</v>
      </c>
      <c r="V4549">
        <v>0</v>
      </c>
      <c r="W4549">
        <v>80</v>
      </c>
      <c r="X4549" t="s">
        <v>289</v>
      </c>
      <c r="Y4549" t="s">
        <v>6157</v>
      </c>
      <c r="Z4549" t="s">
        <v>1366</v>
      </c>
      <c r="AA4549" t="s">
        <v>245</v>
      </c>
      <c r="AB4549" t="s">
        <v>6157</v>
      </c>
      <c r="AC4549" t="s">
        <v>6157</v>
      </c>
      <c r="AD4549" t="s">
        <v>245</v>
      </c>
      <c r="AE4549" t="s">
        <v>4353</v>
      </c>
      <c r="AF4549" t="s">
        <v>4353</v>
      </c>
      <c r="AG4549" t="s">
        <v>4353</v>
      </c>
      <c r="AH4549" t="s">
        <v>4353</v>
      </c>
      <c r="AI4549" t="s">
        <v>6157</v>
      </c>
      <c r="AJ4549" t="s">
        <v>6461</v>
      </c>
      <c r="AK4549" t="s">
        <v>1399</v>
      </c>
      <c r="AL4549" t="s">
        <v>5405</v>
      </c>
      <c r="AM4549" t="s">
        <v>1394</v>
      </c>
      <c r="AN4549" t="s">
        <v>4353</v>
      </c>
      <c r="AO4549" s="29">
        <v>28</v>
      </c>
      <c r="AP4549">
        <v>-27.098941580000002</v>
      </c>
      <c r="AQ4549">
        <v>-109.41183329</v>
      </c>
      <c r="AR4549" t="s">
        <v>289</v>
      </c>
      <c r="AS4549">
        <v>1.4999999999999999E-2</v>
      </c>
      <c r="AT4549" t="s">
        <v>5407</v>
      </c>
      <c r="AU4549" t="s">
        <v>5408</v>
      </c>
      <c r="AV4549" t="s">
        <v>4353</v>
      </c>
      <c r="AW4549" t="s">
        <v>4353</v>
      </c>
      <c r="AX4549" t="s">
        <v>4353</v>
      </c>
      <c r="BA4549" t="s">
        <v>4353</v>
      </c>
      <c r="BB4549" t="s">
        <v>4353</v>
      </c>
      <c r="BC4549" t="s">
        <v>6157</v>
      </c>
      <c r="BD4549" s="17"/>
      <c r="BH4549" t="s">
        <v>231</v>
      </c>
      <c r="BI4549" t="s">
        <v>7255</v>
      </c>
      <c r="BJ4549" t="s">
        <v>6476</v>
      </c>
      <c r="BK4549" t="s">
        <v>6475</v>
      </c>
      <c r="BL4549" s="7" t="s">
        <v>1534</v>
      </c>
      <c r="BQ4549" t="s">
        <v>6550</v>
      </c>
      <c r="BR4549">
        <v>1</v>
      </c>
      <c r="BS4549" t="s">
        <v>6569</v>
      </c>
      <c r="BT4549" t="s">
        <v>1593</v>
      </c>
      <c r="BW4549">
        <v>-19.3</v>
      </c>
      <c r="BY4549">
        <v>12.1</v>
      </c>
      <c r="CB4549">
        <v>3.4</v>
      </c>
      <c r="CC4549">
        <v>15.1</v>
      </c>
      <c r="CD4549">
        <v>43.3</v>
      </c>
      <c r="CI4549" s="5"/>
    </row>
    <row r="4550" spans="1:106" ht="16" customHeight="1">
      <c r="A4550">
        <v>4549</v>
      </c>
      <c r="B4550" t="s">
        <v>7221</v>
      </c>
      <c r="C4550" s="2">
        <v>44970</v>
      </c>
      <c r="E4550" s="19" t="s">
        <v>337</v>
      </c>
      <c r="F4550" s="19"/>
      <c r="G4550" t="s">
        <v>1608</v>
      </c>
      <c r="H4550" t="s">
        <v>6157</v>
      </c>
      <c r="I4550" t="s">
        <v>4349</v>
      </c>
      <c r="J4550" t="s">
        <v>4350</v>
      </c>
      <c r="K4550" t="s">
        <v>4351</v>
      </c>
      <c r="L4550" t="s">
        <v>6157</v>
      </c>
      <c r="M4550" t="s">
        <v>1608</v>
      </c>
      <c r="N4550" t="s">
        <v>289</v>
      </c>
      <c r="O4550" t="s">
        <v>6157</v>
      </c>
      <c r="P4550" t="s">
        <v>6157</v>
      </c>
      <c r="Q4550" t="s">
        <v>3969</v>
      </c>
      <c r="R4550" t="s">
        <v>6157</v>
      </c>
      <c r="S4550" t="s">
        <v>4353</v>
      </c>
      <c r="T4550" t="s">
        <v>4353</v>
      </c>
      <c r="U4550" s="4" t="s">
        <v>4353</v>
      </c>
      <c r="V4550">
        <v>0</v>
      </c>
      <c r="W4550">
        <v>80</v>
      </c>
      <c r="X4550" t="s">
        <v>289</v>
      </c>
      <c r="Y4550" t="s">
        <v>6157</v>
      </c>
      <c r="Z4550" t="s">
        <v>1366</v>
      </c>
      <c r="AA4550" t="s">
        <v>245</v>
      </c>
      <c r="AB4550" t="s">
        <v>6157</v>
      </c>
      <c r="AC4550" t="s">
        <v>6157</v>
      </c>
      <c r="AD4550" t="s">
        <v>245</v>
      </c>
      <c r="AE4550" t="s">
        <v>4353</v>
      </c>
      <c r="AF4550" t="s">
        <v>4353</v>
      </c>
      <c r="AG4550" t="s">
        <v>4353</v>
      </c>
      <c r="AH4550" t="s">
        <v>4353</v>
      </c>
      <c r="AI4550" t="s">
        <v>6157</v>
      </c>
      <c r="AJ4550" t="s">
        <v>6461</v>
      </c>
      <c r="AK4550" t="s">
        <v>5410</v>
      </c>
      <c r="AL4550" t="s">
        <v>5411</v>
      </c>
      <c r="AM4550" t="s">
        <v>1394</v>
      </c>
      <c r="AN4550" t="s">
        <v>4353</v>
      </c>
      <c r="AO4550" s="29">
        <v>4</v>
      </c>
      <c r="AP4550">
        <v>-27.12350416</v>
      </c>
      <c r="AQ4550">
        <v>-109.27317381</v>
      </c>
      <c r="AR4550" t="s">
        <v>289</v>
      </c>
      <c r="AS4550">
        <v>0.1</v>
      </c>
      <c r="AT4550" t="s">
        <v>5407</v>
      </c>
      <c r="AU4550" t="s">
        <v>5408</v>
      </c>
      <c r="AV4550" t="s">
        <v>4353</v>
      </c>
      <c r="AW4550" t="s">
        <v>4353</v>
      </c>
      <c r="AX4550" t="s">
        <v>4353</v>
      </c>
      <c r="BA4550" t="s">
        <v>4353</v>
      </c>
      <c r="BB4550" t="s">
        <v>4353</v>
      </c>
      <c r="BC4550" t="s">
        <v>6157</v>
      </c>
      <c r="BD4550" s="17"/>
      <c r="BH4550" t="s">
        <v>231</v>
      </c>
      <c r="BI4550" t="s">
        <v>7255</v>
      </c>
      <c r="BJ4550" t="s">
        <v>6476</v>
      </c>
      <c r="BK4550" t="s">
        <v>6475</v>
      </c>
      <c r="BL4550" s="7" t="s">
        <v>1534</v>
      </c>
      <c r="BQ4550" t="s">
        <v>6550</v>
      </c>
      <c r="BR4550">
        <v>1</v>
      </c>
      <c r="BS4550" t="s">
        <v>6569</v>
      </c>
      <c r="BT4550" t="s">
        <v>1593</v>
      </c>
      <c r="BW4550">
        <v>-17.5</v>
      </c>
      <c r="BY4550">
        <v>14.3</v>
      </c>
      <c r="CB4550">
        <v>3.4</v>
      </c>
      <c r="CC4550">
        <v>15.5</v>
      </c>
      <c r="CD4550">
        <v>44.3</v>
      </c>
      <c r="CI4550" s="5"/>
    </row>
    <row r="4551" spans="1:106" ht="16" customHeight="1">
      <c r="A4551">
        <v>4550</v>
      </c>
      <c r="B4551" t="s">
        <v>7221</v>
      </c>
      <c r="C4551" s="2">
        <v>44970</v>
      </c>
      <c r="E4551" s="19" t="s">
        <v>336</v>
      </c>
      <c r="F4551" s="19"/>
      <c r="G4551" t="s">
        <v>1608</v>
      </c>
      <c r="H4551" t="s">
        <v>6157</v>
      </c>
      <c r="I4551" t="s">
        <v>4349</v>
      </c>
      <c r="J4551" t="s">
        <v>4350</v>
      </c>
      <c r="K4551" t="s">
        <v>4351</v>
      </c>
      <c r="L4551" t="s">
        <v>6157</v>
      </c>
      <c r="M4551" t="s">
        <v>1608</v>
      </c>
      <c r="N4551" t="s">
        <v>289</v>
      </c>
      <c r="O4551" t="s">
        <v>6157</v>
      </c>
      <c r="P4551" t="s">
        <v>6157</v>
      </c>
      <c r="Q4551" t="s">
        <v>3969</v>
      </c>
      <c r="R4551" t="s">
        <v>6157</v>
      </c>
      <c r="S4551" t="s">
        <v>4353</v>
      </c>
      <c r="T4551" t="s">
        <v>4353</v>
      </c>
      <c r="U4551" s="4" t="s">
        <v>4353</v>
      </c>
      <c r="V4551">
        <v>0</v>
      </c>
      <c r="W4551">
        <v>80</v>
      </c>
      <c r="X4551" t="s">
        <v>289</v>
      </c>
      <c r="Y4551" t="s">
        <v>6157</v>
      </c>
      <c r="Z4551" t="s">
        <v>1366</v>
      </c>
      <c r="AA4551" t="s">
        <v>245</v>
      </c>
      <c r="AB4551" t="s">
        <v>6157</v>
      </c>
      <c r="AC4551" t="s">
        <v>6157</v>
      </c>
      <c r="AD4551" t="s">
        <v>245</v>
      </c>
      <c r="AE4551" t="s">
        <v>4353</v>
      </c>
      <c r="AF4551" t="s">
        <v>4353</v>
      </c>
      <c r="AG4551" t="s">
        <v>4353</v>
      </c>
      <c r="AH4551" t="s">
        <v>4353</v>
      </c>
      <c r="AI4551" t="s">
        <v>6157</v>
      </c>
      <c r="AJ4551" t="s">
        <v>6461</v>
      </c>
      <c r="AK4551" t="s">
        <v>5410</v>
      </c>
      <c r="AL4551" t="s">
        <v>5411</v>
      </c>
      <c r="AM4551" t="s">
        <v>1394</v>
      </c>
      <c r="AN4551" t="s">
        <v>4353</v>
      </c>
      <c r="AO4551" s="29">
        <v>4</v>
      </c>
      <c r="AP4551">
        <v>-27.12350416</v>
      </c>
      <c r="AQ4551">
        <v>-109.27317381</v>
      </c>
      <c r="AR4551" t="s">
        <v>289</v>
      </c>
      <c r="AS4551">
        <v>0.1</v>
      </c>
      <c r="AT4551" t="s">
        <v>5407</v>
      </c>
      <c r="AU4551" t="s">
        <v>5408</v>
      </c>
      <c r="AV4551" t="s">
        <v>4353</v>
      </c>
      <c r="AW4551" t="s">
        <v>4353</v>
      </c>
      <c r="AX4551" t="s">
        <v>4353</v>
      </c>
      <c r="BA4551" t="s">
        <v>4353</v>
      </c>
      <c r="BB4551" t="s">
        <v>4353</v>
      </c>
      <c r="BC4551" t="s">
        <v>6157</v>
      </c>
      <c r="BD4551" s="17"/>
      <c r="BH4551" t="s">
        <v>231</v>
      </c>
      <c r="BI4551" t="s">
        <v>7255</v>
      </c>
      <c r="BJ4551" t="s">
        <v>6476</v>
      </c>
      <c r="BK4551" t="s">
        <v>6475</v>
      </c>
      <c r="BL4551" s="7" t="s">
        <v>1534</v>
      </c>
      <c r="BQ4551" t="s">
        <v>6550</v>
      </c>
      <c r="BR4551">
        <v>1</v>
      </c>
      <c r="BS4551" t="s">
        <v>6569</v>
      </c>
      <c r="BT4551" t="s">
        <v>1593</v>
      </c>
      <c r="BW4551">
        <v>-16.8</v>
      </c>
      <c r="BY4551">
        <v>15.2</v>
      </c>
      <c r="CB4551">
        <v>3.3</v>
      </c>
      <c r="CC4551">
        <v>15.6</v>
      </c>
      <c r="CD4551">
        <v>44.1</v>
      </c>
      <c r="CI4551" s="5"/>
    </row>
    <row r="4552" spans="1:106" ht="16" customHeight="1">
      <c r="A4552">
        <v>4551</v>
      </c>
      <c r="B4552" t="s">
        <v>7221</v>
      </c>
      <c r="C4552" s="2">
        <v>44970</v>
      </c>
      <c r="E4552" s="19" t="s">
        <v>335</v>
      </c>
      <c r="F4552" s="19"/>
      <c r="G4552" t="s">
        <v>1608</v>
      </c>
      <c r="H4552" t="s">
        <v>6157</v>
      </c>
      <c r="I4552" t="s">
        <v>4349</v>
      </c>
      <c r="J4552" t="s">
        <v>4350</v>
      </c>
      <c r="K4552" t="s">
        <v>4351</v>
      </c>
      <c r="L4552" t="s">
        <v>6157</v>
      </c>
      <c r="M4552" t="s">
        <v>1608</v>
      </c>
      <c r="N4552" t="s">
        <v>289</v>
      </c>
      <c r="O4552" t="s">
        <v>6157</v>
      </c>
      <c r="P4552" t="s">
        <v>6157</v>
      </c>
      <c r="Q4552" t="s">
        <v>3969</v>
      </c>
      <c r="R4552" t="s">
        <v>6157</v>
      </c>
      <c r="S4552" t="s">
        <v>4353</v>
      </c>
      <c r="T4552" t="s">
        <v>4353</v>
      </c>
      <c r="U4552" s="4" t="s">
        <v>4353</v>
      </c>
      <c r="V4552">
        <v>0</v>
      </c>
      <c r="W4552">
        <v>80</v>
      </c>
      <c r="X4552" t="s">
        <v>289</v>
      </c>
      <c r="Y4552" t="s">
        <v>6157</v>
      </c>
      <c r="Z4552" t="s">
        <v>1366</v>
      </c>
      <c r="AA4552" t="s">
        <v>245</v>
      </c>
      <c r="AB4552" t="s">
        <v>6157</v>
      </c>
      <c r="AC4552" t="s">
        <v>6157</v>
      </c>
      <c r="AD4552" t="s">
        <v>245</v>
      </c>
      <c r="AE4552" t="s">
        <v>4353</v>
      </c>
      <c r="AF4552" t="s">
        <v>4353</v>
      </c>
      <c r="AG4552" t="s">
        <v>4353</v>
      </c>
      <c r="AH4552" t="s">
        <v>4353</v>
      </c>
      <c r="AI4552" t="s">
        <v>6157</v>
      </c>
      <c r="AJ4552" t="s">
        <v>6461</v>
      </c>
      <c r="AK4552" t="s">
        <v>5410</v>
      </c>
      <c r="AL4552" t="s">
        <v>5411</v>
      </c>
      <c r="AM4552" t="s">
        <v>1394</v>
      </c>
      <c r="AN4552" t="s">
        <v>4353</v>
      </c>
      <c r="AO4552" s="29">
        <v>4</v>
      </c>
      <c r="AP4552">
        <v>-27.12350416</v>
      </c>
      <c r="AQ4552">
        <v>-109.27317381</v>
      </c>
      <c r="AR4552" t="s">
        <v>289</v>
      </c>
      <c r="AS4552">
        <v>0.1</v>
      </c>
      <c r="AT4552" t="s">
        <v>5407</v>
      </c>
      <c r="AU4552" t="s">
        <v>5408</v>
      </c>
      <c r="AV4552" t="s">
        <v>4353</v>
      </c>
      <c r="AW4552" t="s">
        <v>4353</v>
      </c>
      <c r="AX4552" t="s">
        <v>4353</v>
      </c>
      <c r="BA4552" t="s">
        <v>4353</v>
      </c>
      <c r="BB4552" t="s">
        <v>4353</v>
      </c>
      <c r="BC4552" t="s">
        <v>6157</v>
      </c>
      <c r="BD4552" s="17"/>
      <c r="BH4552" t="s">
        <v>231</v>
      </c>
      <c r="BI4552" t="s">
        <v>7255</v>
      </c>
      <c r="BJ4552" t="s">
        <v>6476</v>
      </c>
      <c r="BK4552" t="s">
        <v>6475</v>
      </c>
      <c r="BL4552" s="7" t="s">
        <v>1534</v>
      </c>
      <c r="BQ4552" t="s">
        <v>6550</v>
      </c>
      <c r="BR4552">
        <v>1</v>
      </c>
      <c r="BS4552" t="s">
        <v>6569</v>
      </c>
      <c r="BT4552" t="s">
        <v>1593</v>
      </c>
      <c r="BW4552">
        <v>-18.899999999999999</v>
      </c>
      <c r="BY4552">
        <v>12.3</v>
      </c>
      <c r="CB4552">
        <v>3.4</v>
      </c>
      <c r="CC4552">
        <v>15.6</v>
      </c>
      <c r="CD4552">
        <v>45</v>
      </c>
      <c r="CI4552" s="5"/>
    </row>
    <row r="4553" spans="1:106" ht="16" customHeight="1">
      <c r="A4553">
        <v>4552</v>
      </c>
      <c r="B4553" t="s">
        <v>7221</v>
      </c>
      <c r="C4553" s="2">
        <v>44970</v>
      </c>
      <c r="E4553" s="19" t="s">
        <v>334</v>
      </c>
      <c r="F4553" s="19"/>
      <c r="G4553" t="s">
        <v>1608</v>
      </c>
      <c r="H4553" t="s">
        <v>6157</v>
      </c>
      <c r="I4553" t="s">
        <v>4349</v>
      </c>
      <c r="J4553" t="s">
        <v>4350</v>
      </c>
      <c r="K4553" t="s">
        <v>4351</v>
      </c>
      <c r="L4553" t="s">
        <v>6157</v>
      </c>
      <c r="M4553" t="s">
        <v>1608</v>
      </c>
      <c r="N4553" t="s">
        <v>289</v>
      </c>
      <c r="O4553" t="s">
        <v>6157</v>
      </c>
      <c r="P4553" t="s">
        <v>6157</v>
      </c>
      <c r="Q4553" t="s">
        <v>3969</v>
      </c>
      <c r="R4553" t="s">
        <v>6157</v>
      </c>
      <c r="S4553" t="s">
        <v>4353</v>
      </c>
      <c r="T4553" t="s">
        <v>4353</v>
      </c>
      <c r="U4553" s="4" t="s">
        <v>4353</v>
      </c>
      <c r="V4553">
        <v>0</v>
      </c>
      <c r="W4553">
        <v>80</v>
      </c>
      <c r="X4553" t="s">
        <v>289</v>
      </c>
      <c r="Y4553" t="s">
        <v>6157</v>
      </c>
      <c r="Z4553" t="s">
        <v>1366</v>
      </c>
      <c r="AA4553" t="s">
        <v>245</v>
      </c>
      <c r="AB4553" t="s">
        <v>6157</v>
      </c>
      <c r="AC4553" t="s">
        <v>6157</v>
      </c>
      <c r="AD4553" t="s">
        <v>245</v>
      </c>
      <c r="AE4553" t="s">
        <v>4353</v>
      </c>
      <c r="AF4553" t="s">
        <v>4353</v>
      </c>
      <c r="AG4553" t="s">
        <v>4353</v>
      </c>
      <c r="AH4553" t="s">
        <v>4353</v>
      </c>
      <c r="AI4553" t="s">
        <v>6157</v>
      </c>
      <c r="AJ4553" t="s">
        <v>6461</v>
      </c>
      <c r="AK4553" t="s">
        <v>5410</v>
      </c>
      <c r="AL4553" t="s">
        <v>5411</v>
      </c>
      <c r="AM4553" t="s">
        <v>1394</v>
      </c>
      <c r="AN4553" t="s">
        <v>4353</v>
      </c>
      <c r="AO4553" s="29">
        <v>4</v>
      </c>
      <c r="AP4553">
        <v>-27.12350416</v>
      </c>
      <c r="AQ4553">
        <v>-109.27317381</v>
      </c>
      <c r="AR4553" t="s">
        <v>289</v>
      </c>
      <c r="AS4553">
        <v>0.1</v>
      </c>
      <c r="AT4553" t="s">
        <v>5407</v>
      </c>
      <c r="AU4553" t="s">
        <v>5408</v>
      </c>
      <c r="AV4553" t="s">
        <v>4353</v>
      </c>
      <c r="AW4553" t="s">
        <v>4353</v>
      </c>
      <c r="AX4553" t="s">
        <v>4353</v>
      </c>
      <c r="BA4553" t="s">
        <v>4353</v>
      </c>
      <c r="BB4553" t="s">
        <v>4353</v>
      </c>
      <c r="BC4553" t="s">
        <v>6157</v>
      </c>
      <c r="BD4553" s="17"/>
      <c r="BH4553" t="s">
        <v>231</v>
      </c>
      <c r="BI4553" t="s">
        <v>7255</v>
      </c>
      <c r="BJ4553" t="s">
        <v>6476</v>
      </c>
      <c r="BK4553" t="s">
        <v>6475</v>
      </c>
      <c r="BL4553" s="7" t="s">
        <v>1534</v>
      </c>
      <c r="BQ4553" t="s">
        <v>6550</v>
      </c>
      <c r="BR4553">
        <v>1</v>
      </c>
      <c r="BS4553" t="s">
        <v>6569</v>
      </c>
      <c r="BT4553" t="s">
        <v>1593</v>
      </c>
      <c r="BW4553">
        <v>-18.100000000000001</v>
      </c>
      <c r="BY4553">
        <v>12.2</v>
      </c>
      <c r="CB4553">
        <v>3.3</v>
      </c>
      <c r="CC4553">
        <v>14.9</v>
      </c>
      <c r="CD4553">
        <v>42.6</v>
      </c>
      <c r="CI4553" s="5"/>
    </row>
    <row r="4554" spans="1:106" ht="16" customHeight="1">
      <c r="A4554">
        <v>4553</v>
      </c>
      <c r="B4554" t="s">
        <v>7221</v>
      </c>
      <c r="C4554" s="2">
        <v>44970</v>
      </c>
      <c r="E4554" s="19" t="s">
        <v>333</v>
      </c>
      <c r="F4554" s="19"/>
      <c r="G4554" t="s">
        <v>1608</v>
      </c>
      <c r="H4554" t="s">
        <v>6157</v>
      </c>
      <c r="I4554" t="s">
        <v>4349</v>
      </c>
      <c r="J4554" t="s">
        <v>4350</v>
      </c>
      <c r="K4554" t="s">
        <v>4351</v>
      </c>
      <c r="L4554" t="s">
        <v>6157</v>
      </c>
      <c r="M4554" t="s">
        <v>1608</v>
      </c>
      <c r="N4554" t="s">
        <v>289</v>
      </c>
      <c r="O4554" t="s">
        <v>6157</v>
      </c>
      <c r="P4554" t="s">
        <v>6157</v>
      </c>
      <c r="Q4554" t="s">
        <v>3969</v>
      </c>
      <c r="R4554" t="s">
        <v>6157</v>
      </c>
      <c r="S4554" t="s">
        <v>4353</v>
      </c>
      <c r="T4554" t="s">
        <v>4353</v>
      </c>
      <c r="U4554" s="4" t="s">
        <v>4353</v>
      </c>
      <c r="V4554">
        <v>0</v>
      </c>
      <c r="W4554">
        <v>80</v>
      </c>
      <c r="X4554" t="s">
        <v>289</v>
      </c>
      <c r="Y4554" t="s">
        <v>6157</v>
      </c>
      <c r="Z4554" t="s">
        <v>1366</v>
      </c>
      <c r="AA4554" t="s">
        <v>245</v>
      </c>
      <c r="AB4554" t="s">
        <v>6157</v>
      </c>
      <c r="AC4554" t="s">
        <v>6157</v>
      </c>
      <c r="AD4554" t="s">
        <v>245</v>
      </c>
      <c r="AE4554" t="s">
        <v>4353</v>
      </c>
      <c r="AF4554" t="s">
        <v>4353</v>
      </c>
      <c r="AG4554" t="s">
        <v>4353</v>
      </c>
      <c r="AH4554" t="s">
        <v>4353</v>
      </c>
      <c r="AI4554" t="s">
        <v>6157</v>
      </c>
      <c r="AJ4554" t="s">
        <v>6461</v>
      </c>
      <c r="AK4554" t="s">
        <v>5410</v>
      </c>
      <c r="AL4554" t="s">
        <v>5411</v>
      </c>
      <c r="AM4554" t="s">
        <v>1394</v>
      </c>
      <c r="AN4554" t="s">
        <v>4353</v>
      </c>
      <c r="AO4554" s="29">
        <v>4</v>
      </c>
      <c r="AP4554">
        <v>-27.12350416</v>
      </c>
      <c r="AQ4554">
        <v>-109.27317381</v>
      </c>
      <c r="AR4554" t="s">
        <v>289</v>
      </c>
      <c r="AS4554">
        <v>0.1</v>
      </c>
      <c r="AT4554" t="s">
        <v>5407</v>
      </c>
      <c r="AU4554" t="s">
        <v>5408</v>
      </c>
      <c r="AV4554" t="s">
        <v>4353</v>
      </c>
      <c r="AW4554" t="s">
        <v>4353</v>
      </c>
      <c r="AX4554" t="s">
        <v>4353</v>
      </c>
      <c r="BA4554" t="s">
        <v>4353</v>
      </c>
      <c r="BB4554" t="s">
        <v>4353</v>
      </c>
      <c r="BC4554" t="s">
        <v>6157</v>
      </c>
      <c r="BD4554" s="17"/>
      <c r="BH4554" t="s">
        <v>231</v>
      </c>
      <c r="BI4554" t="s">
        <v>7255</v>
      </c>
      <c r="BJ4554" t="s">
        <v>6476</v>
      </c>
      <c r="BK4554" t="s">
        <v>6475</v>
      </c>
      <c r="BL4554" s="7" t="s">
        <v>1534</v>
      </c>
      <c r="BQ4554" t="s">
        <v>6550</v>
      </c>
      <c r="BR4554">
        <v>1</v>
      </c>
      <c r="BS4554" t="s">
        <v>6569</v>
      </c>
      <c r="BT4554" t="s">
        <v>1593</v>
      </c>
      <c r="BW4554">
        <v>-18.5</v>
      </c>
      <c r="BY4554">
        <v>13.5</v>
      </c>
      <c r="CB4554">
        <v>3.3</v>
      </c>
      <c r="CC4554">
        <v>15.3</v>
      </c>
      <c r="CD4554">
        <v>43.9</v>
      </c>
      <c r="CI4554" s="5"/>
    </row>
    <row r="4555" spans="1:106" ht="16" customHeight="1">
      <c r="A4555">
        <v>4554</v>
      </c>
      <c r="B4555" t="s">
        <v>7221</v>
      </c>
      <c r="C4555" s="2">
        <v>44970</v>
      </c>
      <c r="E4555" s="19" t="s">
        <v>332</v>
      </c>
      <c r="F4555" s="19"/>
      <c r="G4555" t="s">
        <v>1608</v>
      </c>
      <c r="H4555" t="s">
        <v>6157</v>
      </c>
      <c r="I4555" t="s">
        <v>4349</v>
      </c>
      <c r="J4555" t="s">
        <v>4350</v>
      </c>
      <c r="K4555" t="s">
        <v>4351</v>
      </c>
      <c r="L4555" t="s">
        <v>6157</v>
      </c>
      <c r="M4555" t="s">
        <v>1608</v>
      </c>
      <c r="N4555" t="s">
        <v>289</v>
      </c>
      <c r="O4555" t="s">
        <v>6157</v>
      </c>
      <c r="P4555" t="s">
        <v>6157</v>
      </c>
      <c r="Q4555" t="s">
        <v>3969</v>
      </c>
      <c r="R4555" t="s">
        <v>6157</v>
      </c>
      <c r="S4555" t="s">
        <v>4353</v>
      </c>
      <c r="T4555" t="s">
        <v>4353</v>
      </c>
      <c r="U4555" s="4" t="s">
        <v>4353</v>
      </c>
      <c r="V4555">
        <v>0</v>
      </c>
      <c r="W4555">
        <v>80</v>
      </c>
      <c r="X4555" t="s">
        <v>289</v>
      </c>
      <c r="Y4555" t="s">
        <v>6157</v>
      </c>
      <c r="Z4555" t="s">
        <v>1366</v>
      </c>
      <c r="AA4555" t="s">
        <v>245</v>
      </c>
      <c r="AB4555" t="s">
        <v>6157</v>
      </c>
      <c r="AC4555" t="s">
        <v>6157</v>
      </c>
      <c r="AD4555" t="s">
        <v>245</v>
      </c>
      <c r="AE4555" t="s">
        <v>4353</v>
      </c>
      <c r="AF4555" t="s">
        <v>4353</v>
      </c>
      <c r="AG4555" t="s">
        <v>4353</v>
      </c>
      <c r="AH4555" t="s">
        <v>4353</v>
      </c>
      <c r="AI4555" t="s">
        <v>6157</v>
      </c>
      <c r="AJ4555" t="s">
        <v>6461</v>
      </c>
      <c r="AK4555" t="s">
        <v>5410</v>
      </c>
      <c r="AL4555" t="s">
        <v>5411</v>
      </c>
      <c r="AM4555" t="s">
        <v>1394</v>
      </c>
      <c r="AN4555" t="s">
        <v>4353</v>
      </c>
      <c r="AO4555" s="29">
        <v>4</v>
      </c>
      <c r="AP4555">
        <v>-27.12350416</v>
      </c>
      <c r="AQ4555">
        <v>-109.27317381</v>
      </c>
      <c r="AR4555" t="s">
        <v>289</v>
      </c>
      <c r="AS4555">
        <v>0.1</v>
      </c>
      <c r="AT4555" t="s">
        <v>5407</v>
      </c>
      <c r="AU4555" t="s">
        <v>5408</v>
      </c>
      <c r="AV4555" t="s">
        <v>4353</v>
      </c>
      <c r="AW4555" t="s">
        <v>4353</v>
      </c>
      <c r="AX4555" t="s">
        <v>4353</v>
      </c>
      <c r="BA4555" t="s">
        <v>4353</v>
      </c>
      <c r="BB4555" t="s">
        <v>4353</v>
      </c>
      <c r="BC4555" t="s">
        <v>6157</v>
      </c>
      <c r="BD4555" s="17"/>
      <c r="BH4555" t="s">
        <v>231</v>
      </c>
      <c r="BI4555" t="s">
        <v>7255</v>
      </c>
      <c r="BJ4555" t="s">
        <v>6476</v>
      </c>
      <c r="BK4555" t="s">
        <v>6475</v>
      </c>
      <c r="BL4555" s="7" t="s">
        <v>1534</v>
      </c>
      <c r="BQ4555" t="s">
        <v>6550</v>
      </c>
      <c r="BR4555">
        <v>1</v>
      </c>
      <c r="BS4555" t="s">
        <v>6569</v>
      </c>
      <c r="BT4555" t="s">
        <v>1593</v>
      </c>
      <c r="BW4555">
        <v>-17.899999999999999</v>
      </c>
      <c r="BY4555">
        <v>15.4</v>
      </c>
      <c r="CB4555">
        <v>3.4</v>
      </c>
      <c r="CC4555">
        <v>15.4</v>
      </c>
      <c r="CD4555">
        <v>44.6</v>
      </c>
      <c r="CI4555" s="5"/>
    </row>
    <row r="4556" spans="1:106" ht="16" customHeight="1">
      <c r="A4556">
        <v>4555</v>
      </c>
      <c r="B4556" t="s">
        <v>7221</v>
      </c>
      <c r="C4556" s="2">
        <v>44970</v>
      </c>
      <c r="E4556" s="19" t="s">
        <v>331</v>
      </c>
      <c r="F4556" s="19"/>
      <c r="G4556" t="s">
        <v>1608</v>
      </c>
      <c r="H4556" t="s">
        <v>6157</v>
      </c>
      <c r="I4556" t="s">
        <v>4349</v>
      </c>
      <c r="J4556" t="s">
        <v>4350</v>
      </c>
      <c r="K4556" t="s">
        <v>4351</v>
      </c>
      <c r="L4556" t="s">
        <v>6157</v>
      </c>
      <c r="M4556" t="s">
        <v>1608</v>
      </c>
      <c r="N4556" t="s">
        <v>289</v>
      </c>
      <c r="O4556" t="s">
        <v>6157</v>
      </c>
      <c r="P4556" t="s">
        <v>6157</v>
      </c>
      <c r="Q4556" t="s">
        <v>3969</v>
      </c>
      <c r="R4556" t="s">
        <v>6157</v>
      </c>
      <c r="S4556" t="s">
        <v>4353</v>
      </c>
      <c r="T4556" t="s">
        <v>4353</v>
      </c>
      <c r="U4556" s="4" t="s">
        <v>4353</v>
      </c>
      <c r="V4556">
        <v>0</v>
      </c>
      <c r="W4556">
        <v>80</v>
      </c>
      <c r="X4556" t="s">
        <v>289</v>
      </c>
      <c r="Y4556" t="s">
        <v>6157</v>
      </c>
      <c r="Z4556" t="s">
        <v>1366</v>
      </c>
      <c r="AA4556" t="s">
        <v>245</v>
      </c>
      <c r="AB4556" t="s">
        <v>6157</v>
      </c>
      <c r="AC4556" t="s">
        <v>6157</v>
      </c>
      <c r="AD4556" t="s">
        <v>245</v>
      </c>
      <c r="AE4556" t="s">
        <v>4353</v>
      </c>
      <c r="AF4556" t="s">
        <v>4353</v>
      </c>
      <c r="AG4556" t="s">
        <v>4353</v>
      </c>
      <c r="AH4556" t="s">
        <v>4353</v>
      </c>
      <c r="AI4556" t="s">
        <v>6157</v>
      </c>
      <c r="AJ4556" t="s">
        <v>6461</v>
      </c>
      <c r="AK4556" t="s">
        <v>5410</v>
      </c>
      <c r="AL4556" t="s">
        <v>5411</v>
      </c>
      <c r="AM4556" t="s">
        <v>1394</v>
      </c>
      <c r="AN4556" t="s">
        <v>4353</v>
      </c>
      <c r="AO4556" s="29">
        <v>4</v>
      </c>
      <c r="AP4556">
        <v>-27.12350416</v>
      </c>
      <c r="AQ4556">
        <v>-109.27317381</v>
      </c>
      <c r="AR4556" t="s">
        <v>289</v>
      </c>
      <c r="AS4556">
        <v>0.1</v>
      </c>
      <c r="AT4556" t="s">
        <v>5407</v>
      </c>
      <c r="AU4556" t="s">
        <v>5408</v>
      </c>
      <c r="AV4556" t="s">
        <v>4353</v>
      </c>
      <c r="AW4556" t="s">
        <v>4353</v>
      </c>
      <c r="AX4556" t="s">
        <v>4353</v>
      </c>
      <c r="BA4556" t="s">
        <v>4353</v>
      </c>
      <c r="BB4556" t="s">
        <v>4353</v>
      </c>
      <c r="BC4556" t="s">
        <v>6157</v>
      </c>
      <c r="BD4556" s="17"/>
      <c r="BH4556" t="s">
        <v>231</v>
      </c>
      <c r="BI4556" t="s">
        <v>7255</v>
      </c>
      <c r="BJ4556" t="s">
        <v>6476</v>
      </c>
      <c r="BK4556" t="s">
        <v>6475</v>
      </c>
      <c r="BL4556" s="7" t="s">
        <v>1534</v>
      </c>
      <c r="BQ4556" t="s">
        <v>6550</v>
      </c>
      <c r="BR4556">
        <v>1</v>
      </c>
      <c r="BS4556" t="s">
        <v>6569</v>
      </c>
      <c r="BT4556" t="s">
        <v>1593</v>
      </c>
      <c r="BW4556">
        <v>-18.100000000000001</v>
      </c>
      <c r="BY4556">
        <v>15.3</v>
      </c>
      <c r="CB4556">
        <v>3.4</v>
      </c>
      <c r="CC4556">
        <v>15.1</v>
      </c>
      <c r="CD4556">
        <v>44</v>
      </c>
      <c r="CI4556" s="5"/>
    </row>
    <row r="4557" spans="1:106" ht="16" customHeight="1">
      <c r="A4557">
        <v>4556</v>
      </c>
      <c r="B4557" t="s">
        <v>7221</v>
      </c>
      <c r="C4557" s="2">
        <v>44970</v>
      </c>
      <c r="E4557" s="19" t="s">
        <v>330</v>
      </c>
      <c r="F4557" s="19"/>
      <c r="G4557" t="s">
        <v>1608</v>
      </c>
      <c r="H4557" t="s">
        <v>6157</v>
      </c>
      <c r="I4557" t="s">
        <v>4349</v>
      </c>
      <c r="J4557" t="s">
        <v>4350</v>
      </c>
      <c r="K4557" t="s">
        <v>4351</v>
      </c>
      <c r="L4557" t="s">
        <v>6157</v>
      </c>
      <c r="M4557" t="s">
        <v>1608</v>
      </c>
      <c r="N4557" t="s">
        <v>289</v>
      </c>
      <c r="O4557" t="s">
        <v>6157</v>
      </c>
      <c r="P4557" t="s">
        <v>6157</v>
      </c>
      <c r="Q4557" t="s">
        <v>3969</v>
      </c>
      <c r="R4557" t="s">
        <v>6157</v>
      </c>
      <c r="S4557" t="s">
        <v>4353</v>
      </c>
      <c r="T4557" t="s">
        <v>4353</v>
      </c>
      <c r="U4557" s="4" t="s">
        <v>4353</v>
      </c>
      <c r="V4557">
        <v>0</v>
      </c>
      <c r="W4557">
        <v>80</v>
      </c>
      <c r="X4557" t="s">
        <v>289</v>
      </c>
      <c r="Y4557" t="s">
        <v>6157</v>
      </c>
      <c r="Z4557" t="s">
        <v>1366</v>
      </c>
      <c r="AA4557" t="s">
        <v>245</v>
      </c>
      <c r="AB4557" t="s">
        <v>6157</v>
      </c>
      <c r="AC4557" t="s">
        <v>6157</v>
      </c>
      <c r="AD4557" t="s">
        <v>245</v>
      </c>
      <c r="AE4557" t="s">
        <v>4353</v>
      </c>
      <c r="AF4557" t="s">
        <v>4353</v>
      </c>
      <c r="AG4557" t="s">
        <v>4353</v>
      </c>
      <c r="AH4557" t="s">
        <v>4353</v>
      </c>
      <c r="AI4557" t="s">
        <v>6157</v>
      </c>
      <c r="AJ4557" t="s">
        <v>6461</v>
      </c>
      <c r="AK4557" t="s">
        <v>5410</v>
      </c>
      <c r="AL4557" t="s">
        <v>5411</v>
      </c>
      <c r="AM4557" t="s">
        <v>1394</v>
      </c>
      <c r="AN4557" t="s">
        <v>4353</v>
      </c>
      <c r="AO4557" s="29">
        <v>4</v>
      </c>
      <c r="AP4557">
        <v>-27.12350416</v>
      </c>
      <c r="AQ4557">
        <v>-109.27317381</v>
      </c>
      <c r="AR4557" t="s">
        <v>289</v>
      </c>
      <c r="AS4557">
        <v>0.1</v>
      </c>
      <c r="AT4557" t="s">
        <v>5407</v>
      </c>
      <c r="AU4557" t="s">
        <v>5408</v>
      </c>
      <c r="AV4557" t="s">
        <v>4353</v>
      </c>
      <c r="AW4557" t="s">
        <v>4353</v>
      </c>
      <c r="AX4557" t="s">
        <v>4353</v>
      </c>
      <c r="BA4557" t="s">
        <v>4353</v>
      </c>
      <c r="BB4557" t="s">
        <v>4353</v>
      </c>
      <c r="BC4557" t="s">
        <v>6157</v>
      </c>
      <c r="BD4557" s="17"/>
      <c r="BH4557" t="s">
        <v>231</v>
      </c>
      <c r="BI4557" t="s">
        <v>7255</v>
      </c>
      <c r="BJ4557" t="s">
        <v>6476</v>
      </c>
      <c r="BK4557" t="s">
        <v>6475</v>
      </c>
      <c r="BL4557" s="7" t="s">
        <v>1534</v>
      </c>
      <c r="BQ4557" t="s">
        <v>6550</v>
      </c>
      <c r="BR4557">
        <v>1</v>
      </c>
      <c r="BS4557" t="s">
        <v>6569</v>
      </c>
      <c r="BT4557" t="s">
        <v>1593</v>
      </c>
      <c r="BW4557">
        <v>-18.600000000000001</v>
      </c>
      <c r="BY4557">
        <v>12.6</v>
      </c>
      <c r="CB4557">
        <v>3.3</v>
      </c>
      <c r="CC4557">
        <v>15.8</v>
      </c>
      <c r="CD4557">
        <v>45.2</v>
      </c>
      <c r="CI4557" s="5"/>
    </row>
    <row r="4558" spans="1:106" ht="16" customHeight="1">
      <c r="A4558">
        <v>4557</v>
      </c>
      <c r="B4558" t="s">
        <v>7221</v>
      </c>
      <c r="C4558" s="2">
        <v>44970</v>
      </c>
      <c r="E4558" s="17" t="s">
        <v>3280</v>
      </c>
      <c r="F4558" s="17" t="s">
        <v>3281</v>
      </c>
      <c r="G4558" t="s">
        <v>3941</v>
      </c>
      <c r="H4558" t="s">
        <v>6157</v>
      </c>
      <c r="I4558" t="s">
        <v>3942</v>
      </c>
      <c r="J4558" t="s">
        <v>3943</v>
      </c>
      <c r="K4558" t="s">
        <v>4383</v>
      </c>
      <c r="L4558" t="s">
        <v>6157</v>
      </c>
      <c r="M4558" t="s">
        <v>3972</v>
      </c>
      <c r="N4558" t="s">
        <v>289</v>
      </c>
      <c r="O4558" t="s">
        <v>6986</v>
      </c>
      <c r="P4558" t="s">
        <v>3968</v>
      </c>
      <c r="Q4558" t="s">
        <v>3969</v>
      </c>
      <c r="R4558" t="s">
        <v>6990</v>
      </c>
      <c r="S4558" t="s">
        <v>4353</v>
      </c>
      <c r="T4558" t="s">
        <v>4353</v>
      </c>
      <c r="U4558" t="s">
        <v>6157</v>
      </c>
      <c r="X4558" t="s">
        <v>289</v>
      </c>
      <c r="Y4558" t="s">
        <v>6157</v>
      </c>
      <c r="Z4558" t="s">
        <v>6157</v>
      </c>
      <c r="AA4558" t="s">
        <v>245</v>
      </c>
      <c r="AB4558" t="s">
        <v>6157</v>
      </c>
      <c r="AC4558" t="s">
        <v>6157</v>
      </c>
      <c r="AD4558" t="s">
        <v>245</v>
      </c>
      <c r="AE4558" t="s">
        <v>4353</v>
      </c>
      <c r="AF4558" t="s">
        <v>4353</v>
      </c>
      <c r="AG4558" t="s">
        <v>4353</v>
      </c>
      <c r="AH4558" t="s">
        <v>4353</v>
      </c>
      <c r="AI4558" t="s">
        <v>6157</v>
      </c>
      <c r="AJ4558" t="s">
        <v>6804</v>
      </c>
      <c r="AK4558" t="s">
        <v>4531</v>
      </c>
      <c r="AL4558" t="s">
        <v>1426</v>
      </c>
      <c r="AM4558" t="s">
        <v>1425</v>
      </c>
      <c r="AN4558" t="s">
        <v>4353</v>
      </c>
      <c r="AO4558" s="29">
        <v>11</v>
      </c>
      <c r="AP4558">
        <v>-21.175305999999999</v>
      </c>
      <c r="AQ4558">
        <v>-175.11397299999999</v>
      </c>
      <c r="AR4558" t="s">
        <v>289</v>
      </c>
      <c r="AS4558">
        <v>0.5</v>
      </c>
      <c r="AT4558" t="s">
        <v>4353</v>
      </c>
      <c r="AU4558" t="s">
        <v>274</v>
      </c>
      <c r="AV4558" t="s">
        <v>4353</v>
      </c>
      <c r="AW4558" t="s">
        <v>4353</v>
      </c>
      <c r="AX4558" t="s">
        <v>4353</v>
      </c>
      <c r="BA4558" t="s">
        <v>4353</v>
      </c>
      <c r="BB4558" t="s">
        <v>4353</v>
      </c>
      <c r="BC4558" t="s">
        <v>6157</v>
      </c>
      <c r="BH4558" t="s">
        <v>231</v>
      </c>
      <c r="BI4558" t="s">
        <v>7225</v>
      </c>
      <c r="BJ4558" t="s">
        <v>1548</v>
      </c>
      <c r="BK4558" t="s">
        <v>1547</v>
      </c>
      <c r="BL4558">
        <v>2015</v>
      </c>
      <c r="BM4558"/>
      <c r="BN4558"/>
      <c r="BO4558"/>
      <c r="BP4558"/>
      <c r="BW4558"/>
      <c r="BY4558"/>
      <c r="CW4558" t="s">
        <v>5232</v>
      </c>
      <c r="CX4558">
        <v>1</v>
      </c>
      <c r="CY4558" t="s">
        <v>6583</v>
      </c>
      <c r="CZ4558" t="s">
        <v>1604</v>
      </c>
      <c r="DA4558">
        <v>0.70925000000000005</v>
      </c>
      <c r="DB4558">
        <v>1.1E-5</v>
      </c>
    </row>
    <row r="4559" spans="1:106" ht="16" customHeight="1">
      <c r="A4559">
        <v>4558</v>
      </c>
      <c r="B4559" t="s">
        <v>7221</v>
      </c>
      <c r="C4559" s="2">
        <v>44970</v>
      </c>
      <c r="E4559" s="17" t="s">
        <v>3282</v>
      </c>
      <c r="F4559" s="17" t="s">
        <v>3281</v>
      </c>
      <c r="G4559" t="s">
        <v>3941</v>
      </c>
      <c r="H4559" t="s">
        <v>6157</v>
      </c>
      <c r="I4559" t="s">
        <v>3942</v>
      </c>
      <c r="J4559" t="s">
        <v>3943</v>
      </c>
      <c r="K4559" t="s">
        <v>4383</v>
      </c>
      <c r="L4559" t="s">
        <v>6157</v>
      </c>
      <c r="M4559" t="s">
        <v>3972</v>
      </c>
      <c r="N4559" t="s">
        <v>289</v>
      </c>
      <c r="O4559" t="s">
        <v>6986</v>
      </c>
      <c r="P4559" t="s">
        <v>3968</v>
      </c>
      <c r="Q4559" t="s">
        <v>3969</v>
      </c>
      <c r="R4559" t="s">
        <v>6990</v>
      </c>
      <c r="S4559" t="s">
        <v>4353</v>
      </c>
      <c r="T4559" t="s">
        <v>4353</v>
      </c>
      <c r="U4559" t="s">
        <v>6157</v>
      </c>
      <c r="X4559" t="s">
        <v>289</v>
      </c>
      <c r="Y4559" t="s">
        <v>6157</v>
      </c>
      <c r="Z4559" t="s">
        <v>6157</v>
      </c>
      <c r="AA4559" t="s">
        <v>245</v>
      </c>
      <c r="AB4559" t="s">
        <v>6157</v>
      </c>
      <c r="AC4559" t="s">
        <v>6157</v>
      </c>
      <c r="AD4559" t="s">
        <v>245</v>
      </c>
      <c r="AE4559" t="s">
        <v>4353</v>
      </c>
      <c r="AF4559" t="s">
        <v>4353</v>
      </c>
      <c r="AG4559" t="s">
        <v>4353</v>
      </c>
      <c r="AH4559" t="s">
        <v>4353</v>
      </c>
      <c r="AI4559" t="s">
        <v>6157</v>
      </c>
      <c r="AJ4559" t="s">
        <v>6804</v>
      </c>
      <c r="AK4559" t="s">
        <v>4531</v>
      </c>
      <c r="AL4559" t="s">
        <v>1426</v>
      </c>
      <c r="AM4559" t="s">
        <v>1425</v>
      </c>
      <c r="AN4559" t="s">
        <v>4353</v>
      </c>
      <c r="AO4559" s="29">
        <v>11</v>
      </c>
      <c r="AP4559">
        <v>-21.175305999999999</v>
      </c>
      <c r="AQ4559">
        <v>-175.11397299999999</v>
      </c>
      <c r="AR4559" t="s">
        <v>289</v>
      </c>
      <c r="AS4559">
        <v>0.5</v>
      </c>
      <c r="AT4559" t="s">
        <v>4353</v>
      </c>
      <c r="AU4559" t="s">
        <v>274</v>
      </c>
      <c r="AV4559" t="s">
        <v>4353</v>
      </c>
      <c r="AW4559" t="s">
        <v>4353</v>
      </c>
      <c r="AX4559" t="s">
        <v>4353</v>
      </c>
      <c r="BA4559" t="s">
        <v>4353</v>
      </c>
      <c r="BB4559" t="s">
        <v>4353</v>
      </c>
      <c r="BC4559" t="s">
        <v>6157</v>
      </c>
      <c r="BH4559" t="s">
        <v>231</v>
      </c>
      <c r="BI4559" t="s">
        <v>7225</v>
      </c>
      <c r="BJ4559" t="s">
        <v>1548</v>
      </c>
      <c r="BK4559" t="s">
        <v>1547</v>
      </c>
      <c r="BL4559">
        <v>2015</v>
      </c>
      <c r="BM4559"/>
      <c r="BN4559"/>
      <c r="BO4559"/>
      <c r="BP4559"/>
      <c r="BW4559"/>
      <c r="BY4559"/>
      <c r="CW4559" t="s">
        <v>5231</v>
      </c>
      <c r="CX4559">
        <v>1</v>
      </c>
      <c r="CY4559" t="s">
        <v>6583</v>
      </c>
      <c r="CZ4559" t="s">
        <v>1604</v>
      </c>
      <c r="DA4559">
        <v>0.70860000000000001</v>
      </c>
      <c r="DB4559">
        <v>1.4E-5</v>
      </c>
    </row>
    <row r="4560" spans="1:106" ht="16" customHeight="1">
      <c r="A4560">
        <v>4559</v>
      </c>
      <c r="B4560" t="s">
        <v>7221</v>
      </c>
      <c r="C4560" s="2">
        <v>44970</v>
      </c>
      <c r="E4560" s="17" t="s">
        <v>3283</v>
      </c>
      <c r="F4560" s="17" t="s">
        <v>3281</v>
      </c>
      <c r="G4560" t="s">
        <v>3941</v>
      </c>
      <c r="H4560" t="s">
        <v>6157</v>
      </c>
      <c r="I4560" t="s">
        <v>3942</v>
      </c>
      <c r="J4560" t="s">
        <v>3943</v>
      </c>
      <c r="K4560" t="s">
        <v>4383</v>
      </c>
      <c r="L4560" t="s">
        <v>6157</v>
      </c>
      <c r="M4560" t="s">
        <v>3972</v>
      </c>
      <c r="N4560" t="s">
        <v>289</v>
      </c>
      <c r="O4560" t="s">
        <v>6986</v>
      </c>
      <c r="P4560" t="s">
        <v>3968</v>
      </c>
      <c r="Q4560" t="s">
        <v>3969</v>
      </c>
      <c r="R4560" t="s">
        <v>6990</v>
      </c>
      <c r="S4560" t="s">
        <v>4353</v>
      </c>
      <c r="T4560" t="s">
        <v>4353</v>
      </c>
      <c r="U4560" t="s">
        <v>6157</v>
      </c>
      <c r="X4560" t="s">
        <v>289</v>
      </c>
      <c r="Y4560" t="s">
        <v>6157</v>
      </c>
      <c r="Z4560" t="s">
        <v>6157</v>
      </c>
      <c r="AA4560" t="s">
        <v>245</v>
      </c>
      <c r="AB4560" t="s">
        <v>6157</v>
      </c>
      <c r="AC4560" t="s">
        <v>6157</v>
      </c>
      <c r="AD4560" t="s">
        <v>245</v>
      </c>
      <c r="AE4560" t="s">
        <v>4353</v>
      </c>
      <c r="AF4560" t="s">
        <v>4353</v>
      </c>
      <c r="AG4560" t="s">
        <v>4353</v>
      </c>
      <c r="AH4560" t="s">
        <v>4353</v>
      </c>
      <c r="AI4560" t="s">
        <v>6157</v>
      </c>
      <c r="AJ4560" t="s">
        <v>6804</v>
      </c>
      <c r="AK4560" t="s">
        <v>4531</v>
      </c>
      <c r="AL4560" t="s">
        <v>1426</v>
      </c>
      <c r="AM4560" t="s">
        <v>1425</v>
      </c>
      <c r="AN4560" t="s">
        <v>4353</v>
      </c>
      <c r="AO4560" s="29">
        <v>11</v>
      </c>
      <c r="AP4560">
        <v>-21.175305999999999</v>
      </c>
      <c r="AQ4560">
        <v>-175.11397299999999</v>
      </c>
      <c r="AR4560" t="s">
        <v>289</v>
      </c>
      <c r="AS4560">
        <v>0.5</v>
      </c>
      <c r="AT4560" t="s">
        <v>4353</v>
      </c>
      <c r="AU4560" t="s">
        <v>274</v>
      </c>
      <c r="AV4560" t="s">
        <v>4353</v>
      </c>
      <c r="AW4560" t="s">
        <v>4353</v>
      </c>
      <c r="AX4560" t="s">
        <v>4353</v>
      </c>
      <c r="BA4560" t="s">
        <v>4353</v>
      </c>
      <c r="BB4560" t="s">
        <v>4353</v>
      </c>
      <c r="BC4560" t="s">
        <v>6157</v>
      </c>
      <c r="BH4560" t="s">
        <v>231</v>
      </c>
      <c r="BI4560" t="s">
        <v>7225</v>
      </c>
      <c r="BJ4560" t="s">
        <v>1548</v>
      </c>
      <c r="BK4560" t="s">
        <v>1547</v>
      </c>
      <c r="BL4560">
        <v>2015</v>
      </c>
      <c r="BM4560"/>
      <c r="BN4560"/>
      <c r="BO4560"/>
      <c r="BP4560"/>
      <c r="BW4560"/>
      <c r="BY4560"/>
      <c r="CW4560" t="s">
        <v>5235</v>
      </c>
      <c r="CX4560">
        <v>1</v>
      </c>
      <c r="CY4560" t="s">
        <v>6583</v>
      </c>
      <c r="CZ4560" t="s">
        <v>1604</v>
      </c>
      <c r="DA4560">
        <v>0.70860000000000001</v>
      </c>
      <c r="DB4560">
        <v>2.0000000000000002E-5</v>
      </c>
    </row>
    <row r="4561" spans="1:106" ht="16" customHeight="1">
      <c r="A4561">
        <v>4560</v>
      </c>
      <c r="B4561" t="s">
        <v>7221</v>
      </c>
      <c r="C4561" s="2">
        <v>44970</v>
      </c>
      <c r="E4561" s="17" t="s">
        <v>3284</v>
      </c>
      <c r="F4561" s="17" t="s">
        <v>3281</v>
      </c>
      <c r="G4561" t="s">
        <v>3941</v>
      </c>
      <c r="H4561" t="s">
        <v>6157</v>
      </c>
      <c r="I4561" t="s">
        <v>3942</v>
      </c>
      <c r="J4561" t="s">
        <v>3943</v>
      </c>
      <c r="K4561" t="s">
        <v>4383</v>
      </c>
      <c r="L4561" t="s">
        <v>6157</v>
      </c>
      <c r="M4561" t="s">
        <v>3972</v>
      </c>
      <c r="N4561" t="s">
        <v>289</v>
      </c>
      <c r="O4561" t="s">
        <v>6986</v>
      </c>
      <c r="P4561" t="s">
        <v>3968</v>
      </c>
      <c r="Q4561" t="s">
        <v>3969</v>
      </c>
      <c r="R4561" t="s">
        <v>6990</v>
      </c>
      <c r="S4561" t="s">
        <v>4353</v>
      </c>
      <c r="T4561" t="s">
        <v>4353</v>
      </c>
      <c r="U4561" t="s">
        <v>6157</v>
      </c>
      <c r="X4561" t="s">
        <v>289</v>
      </c>
      <c r="Y4561" t="s">
        <v>6157</v>
      </c>
      <c r="Z4561" t="s">
        <v>6157</v>
      </c>
      <c r="AA4561" t="s">
        <v>245</v>
      </c>
      <c r="AB4561" t="s">
        <v>6157</v>
      </c>
      <c r="AC4561" t="s">
        <v>6157</v>
      </c>
      <c r="AD4561" t="s">
        <v>245</v>
      </c>
      <c r="AE4561" t="s">
        <v>4353</v>
      </c>
      <c r="AF4561" t="s">
        <v>4353</v>
      </c>
      <c r="AG4561" t="s">
        <v>4353</v>
      </c>
      <c r="AH4561" t="s">
        <v>4353</v>
      </c>
      <c r="AI4561" t="s">
        <v>6157</v>
      </c>
      <c r="AJ4561" t="s">
        <v>6804</v>
      </c>
      <c r="AK4561" t="s">
        <v>4531</v>
      </c>
      <c r="AL4561" t="s">
        <v>1426</v>
      </c>
      <c r="AM4561" t="s">
        <v>1425</v>
      </c>
      <c r="AN4561" t="s">
        <v>4353</v>
      </c>
      <c r="AO4561" s="29">
        <v>11</v>
      </c>
      <c r="AP4561">
        <v>-21.175305999999999</v>
      </c>
      <c r="AQ4561">
        <v>-175.11397299999999</v>
      </c>
      <c r="AR4561" t="s">
        <v>289</v>
      </c>
      <c r="AS4561">
        <v>0.5</v>
      </c>
      <c r="AT4561" t="s">
        <v>4353</v>
      </c>
      <c r="AU4561" t="s">
        <v>274</v>
      </c>
      <c r="AV4561" t="s">
        <v>4353</v>
      </c>
      <c r="AW4561" t="s">
        <v>4353</v>
      </c>
      <c r="AX4561" t="s">
        <v>4353</v>
      </c>
      <c r="BA4561" t="s">
        <v>4353</v>
      </c>
      <c r="BB4561" t="s">
        <v>4353</v>
      </c>
      <c r="BC4561" t="s">
        <v>6157</v>
      </c>
      <c r="BH4561" t="s">
        <v>231</v>
      </c>
      <c r="BI4561" t="s">
        <v>7225</v>
      </c>
      <c r="BJ4561" t="s">
        <v>1548</v>
      </c>
      <c r="BK4561" t="s">
        <v>1547</v>
      </c>
      <c r="BL4561">
        <v>2015</v>
      </c>
      <c r="BM4561"/>
      <c r="BN4561"/>
      <c r="BO4561"/>
      <c r="BP4561"/>
      <c r="BW4561"/>
      <c r="BY4561"/>
      <c r="CW4561" t="s">
        <v>5231</v>
      </c>
      <c r="CX4561">
        <v>1</v>
      </c>
      <c r="CY4561" t="s">
        <v>6583</v>
      </c>
      <c r="CZ4561" t="s">
        <v>1604</v>
      </c>
      <c r="DA4561">
        <v>0.70857000000000003</v>
      </c>
      <c r="DB4561">
        <v>1.2E-5</v>
      </c>
    </row>
    <row r="4562" spans="1:106" ht="16" customHeight="1">
      <c r="A4562">
        <v>4561</v>
      </c>
      <c r="B4562" t="s">
        <v>7221</v>
      </c>
      <c r="C4562" s="2">
        <v>44970</v>
      </c>
      <c r="E4562" s="17" t="s">
        <v>3285</v>
      </c>
      <c r="F4562" s="17" t="s">
        <v>3281</v>
      </c>
      <c r="G4562" t="s">
        <v>3941</v>
      </c>
      <c r="H4562" t="s">
        <v>6157</v>
      </c>
      <c r="I4562" t="s">
        <v>3942</v>
      </c>
      <c r="J4562" t="s">
        <v>3943</v>
      </c>
      <c r="K4562" t="s">
        <v>4383</v>
      </c>
      <c r="L4562" t="s">
        <v>6157</v>
      </c>
      <c r="M4562" t="s">
        <v>3972</v>
      </c>
      <c r="N4562" t="s">
        <v>289</v>
      </c>
      <c r="O4562" t="s">
        <v>6986</v>
      </c>
      <c r="P4562" t="s">
        <v>3968</v>
      </c>
      <c r="Q4562" t="s">
        <v>3969</v>
      </c>
      <c r="R4562" t="s">
        <v>6990</v>
      </c>
      <c r="S4562" t="s">
        <v>4353</v>
      </c>
      <c r="T4562" t="s">
        <v>4353</v>
      </c>
      <c r="U4562" t="s">
        <v>6157</v>
      </c>
      <c r="X4562" t="s">
        <v>289</v>
      </c>
      <c r="Y4562" t="s">
        <v>6157</v>
      </c>
      <c r="Z4562" t="s">
        <v>6157</v>
      </c>
      <c r="AA4562" t="s">
        <v>245</v>
      </c>
      <c r="AB4562" t="s">
        <v>6157</v>
      </c>
      <c r="AC4562" t="s">
        <v>6157</v>
      </c>
      <c r="AD4562" t="s">
        <v>245</v>
      </c>
      <c r="AE4562" t="s">
        <v>4353</v>
      </c>
      <c r="AF4562" t="s">
        <v>4353</v>
      </c>
      <c r="AG4562" t="s">
        <v>4353</v>
      </c>
      <c r="AH4562" t="s">
        <v>4353</v>
      </c>
      <c r="AI4562" t="s">
        <v>6157</v>
      </c>
      <c r="AJ4562" t="s">
        <v>6804</v>
      </c>
      <c r="AK4562" t="s">
        <v>4531</v>
      </c>
      <c r="AL4562" t="s">
        <v>1426</v>
      </c>
      <c r="AM4562" t="s">
        <v>1425</v>
      </c>
      <c r="AN4562" t="s">
        <v>4353</v>
      </c>
      <c r="AO4562" s="29">
        <v>11</v>
      </c>
      <c r="AP4562">
        <v>-21.175305999999999</v>
      </c>
      <c r="AQ4562">
        <v>-175.11397299999999</v>
      </c>
      <c r="AR4562" t="s">
        <v>289</v>
      </c>
      <c r="AS4562">
        <v>0.5</v>
      </c>
      <c r="AT4562" t="s">
        <v>4353</v>
      </c>
      <c r="AU4562" t="s">
        <v>274</v>
      </c>
      <c r="AV4562" t="s">
        <v>4353</v>
      </c>
      <c r="AW4562" t="s">
        <v>4353</v>
      </c>
      <c r="AX4562" t="s">
        <v>4353</v>
      </c>
      <c r="BA4562" t="s">
        <v>4353</v>
      </c>
      <c r="BB4562" t="s">
        <v>4353</v>
      </c>
      <c r="BC4562" t="s">
        <v>6157</v>
      </c>
      <c r="BH4562" t="s">
        <v>231</v>
      </c>
      <c r="BI4562" t="s">
        <v>7225</v>
      </c>
      <c r="BJ4562" t="s">
        <v>1548</v>
      </c>
      <c r="BK4562" t="s">
        <v>1547</v>
      </c>
      <c r="BL4562">
        <v>2015</v>
      </c>
      <c r="BM4562"/>
      <c r="BN4562"/>
      <c r="BO4562"/>
      <c r="BP4562"/>
      <c r="BW4562"/>
      <c r="BY4562"/>
      <c r="CW4562" t="s">
        <v>5236</v>
      </c>
      <c r="CX4562">
        <v>1</v>
      </c>
      <c r="CY4562" t="s">
        <v>6583</v>
      </c>
      <c r="CZ4562" t="s">
        <v>1604</v>
      </c>
      <c r="DA4562">
        <v>0.70860000000000001</v>
      </c>
      <c r="DB4562">
        <v>1.8E-5</v>
      </c>
    </row>
    <row r="4563" spans="1:106" ht="16" customHeight="1">
      <c r="A4563">
        <v>4562</v>
      </c>
      <c r="B4563" t="s">
        <v>7221</v>
      </c>
      <c r="C4563" s="2">
        <v>44970</v>
      </c>
      <c r="E4563" s="17" t="s">
        <v>3286</v>
      </c>
      <c r="F4563" s="17" t="s">
        <v>3281</v>
      </c>
      <c r="G4563" t="s">
        <v>3941</v>
      </c>
      <c r="H4563" t="s">
        <v>6157</v>
      </c>
      <c r="I4563" t="s">
        <v>3942</v>
      </c>
      <c r="J4563" t="s">
        <v>3943</v>
      </c>
      <c r="K4563" t="s">
        <v>4383</v>
      </c>
      <c r="L4563" t="s">
        <v>6157</v>
      </c>
      <c r="M4563" t="s">
        <v>3972</v>
      </c>
      <c r="N4563" t="s">
        <v>289</v>
      </c>
      <c r="O4563" t="s">
        <v>6986</v>
      </c>
      <c r="P4563" t="s">
        <v>3968</v>
      </c>
      <c r="Q4563" t="s">
        <v>3969</v>
      </c>
      <c r="R4563" t="s">
        <v>6990</v>
      </c>
      <c r="S4563" t="s">
        <v>4353</v>
      </c>
      <c r="T4563" t="s">
        <v>4353</v>
      </c>
      <c r="U4563" t="s">
        <v>6157</v>
      </c>
      <c r="X4563" t="s">
        <v>289</v>
      </c>
      <c r="Y4563" t="s">
        <v>6157</v>
      </c>
      <c r="Z4563" t="s">
        <v>6157</v>
      </c>
      <c r="AA4563" t="s">
        <v>245</v>
      </c>
      <c r="AB4563" t="s">
        <v>6157</v>
      </c>
      <c r="AC4563" t="s">
        <v>6157</v>
      </c>
      <c r="AD4563" t="s">
        <v>245</v>
      </c>
      <c r="AE4563" t="s">
        <v>4353</v>
      </c>
      <c r="AF4563" t="s">
        <v>4353</v>
      </c>
      <c r="AG4563" t="s">
        <v>4353</v>
      </c>
      <c r="AH4563" t="s">
        <v>4353</v>
      </c>
      <c r="AI4563" t="s">
        <v>6157</v>
      </c>
      <c r="AJ4563" t="s">
        <v>6804</v>
      </c>
      <c r="AK4563" t="s">
        <v>4531</v>
      </c>
      <c r="AL4563" t="s">
        <v>1426</v>
      </c>
      <c r="AM4563" t="s">
        <v>1425</v>
      </c>
      <c r="AN4563" t="s">
        <v>4353</v>
      </c>
      <c r="AO4563" s="29">
        <v>11</v>
      </c>
      <c r="AP4563">
        <v>-21.175305999999999</v>
      </c>
      <c r="AQ4563">
        <v>-175.11397299999999</v>
      </c>
      <c r="AR4563" t="s">
        <v>289</v>
      </c>
      <c r="AS4563">
        <v>0.5</v>
      </c>
      <c r="AT4563" t="s">
        <v>4353</v>
      </c>
      <c r="AU4563" t="s">
        <v>274</v>
      </c>
      <c r="AV4563" t="s">
        <v>4353</v>
      </c>
      <c r="AW4563" t="s">
        <v>4353</v>
      </c>
      <c r="AX4563" t="s">
        <v>4353</v>
      </c>
      <c r="BA4563" t="s">
        <v>4353</v>
      </c>
      <c r="BB4563" t="s">
        <v>4353</v>
      </c>
      <c r="BC4563" t="s">
        <v>6157</v>
      </c>
      <c r="BH4563" t="s">
        <v>231</v>
      </c>
      <c r="BI4563" t="s">
        <v>7225</v>
      </c>
      <c r="BJ4563" t="s">
        <v>1548</v>
      </c>
      <c r="BK4563" t="s">
        <v>1547</v>
      </c>
      <c r="BL4563">
        <v>2015</v>
      </c>
      <c r="BM4563"/>
      <c r="BN4563"/>
      <c r="BO4563"/>
      <c r="BP4563"/>
      <c r="BW4563"/>
      <c r="BY4563"/>
      <c r="CW4563" t="s">
        <v>5232</v>
      </c>
      <c r="CX4563">
        <v>1</v>
      </c>
      <c r="CY4563" t="s">
        <v>6583</v>
      </c>
      <c r="CZ4563" t="s">
        <v>1604</v>
      </c>
      <c r="DA4563">
        <v>0.70850999999999997</v>
      </c>
      <c r="DB4563">
        <v>6.9999999999999999E-6</v>
      </c>
    </row>
    <row r="4564" spans="1:106" ht="16" customHeight="1">
      <c r="A4564">
        <v>4563</v>
      </c>
      <c r="B4564" t="s">
        <v>7221</v>
      </c>
      <c r="C4564" s="2">
        <v>44970</v>
      </c>
      <c r="E4564" s="17" t="s">
        <v>3287</v>
      </c>
      <c r="F4564" s="17" t="s">
        <v>3281</v>
      </c>
      <c r="G4564" t="s">
        <v>3941</v>
      </c>
      <c r="H4564" t="s">
        <v>6157</v>
      </c>
      <c r="I4564" t="s">
        <v>3942</v>
      </c>
      <c r="J4564" t="s">
        <v>3943</v>
      </c>
      <c r="K4564" t="s">
        <v>4383</v>
      </c>
      <c r="L4564" t="s">
        <v>6157</v>
      </c>
      <c r="M4564" t="s">
        <v>3972</v>
      </c>
      <c r="N4564" t="s">
        <v>289</v>
      </c>
      <c r="O4564" t="s">
        <v>6986</v>
      </c>
      <c r="P4564" t="s">
        <v>3968</v>
      </c>
      <c r="Q4564" t="s">
        <v>3969</v>
      </c>
      <c r="R4564" t="s">
        <v>6990</v>
      </c>
      <c r="S4564" t="s">
        <v>4353</v>
      </c>
      <c r="T4564" t="s">
        <v>4353</v>
      </c>
      <c r="U4564" t="s">
        <v>6157</v>
      </c>
      <c r="X4564" t="s">
        <v>289</v>
      </c>
      <c r="Y4564" t="s">
        <v>6157</v>
      </c>
      <c r="Z4564" t="s">
        <v>6157</v>
      </c>
      <c r="AA4564" t="s">
        <v>245</v>
      </c>
      <c r="AB4564" t="s">
        <v>6157</v>
      </c>
      <c r="AC4564" t="s">
        <v>6157</v>
      </c>
      <c r="AD4564" t="s">
        <v>245</v>
      </c>
      <c r="AE4564" t="s">
        <v>4353</v>
      </c>
      <c r="AF4564" t="s">
        <v>4353</v>
      </c>
      <c r="AG4564" t="s">
        <v>4353</v>
      </c>
      <c r="AH4564" t="s">
        <v>4353</v>
      </c>
      <c r="AI4564" t="s">
        <v>6157</v>
      </c>
      <c r="AJ4564" t="s">
        <v>6804</v>
      </c>
      <c r="AK4564" t="s">
        <v>4531</v>
      </c>
      <c r="AL4564" t="s">
        <v>1426</v>
      </c>
      <c r="AM4564" t="s">
        <v>1425</v>
      </c>
      <c r="AN4564" t="s">
        <v>4353</v>
      </c>
      <c r="AO4564" s="29">
        <v>11</v>
      </c>
      <c r="AP4564">
        <v>-21.175305999999999</v>
      </c>
      <c r="AQ4564">
        <v>-175.11397299999999</v>
      </c>
      <c r="AR4564" t="s">
        <v>289</v>
      </c>
      <c r="AS4564">
        <v>0.5</v>
      </c>
      <c r="AT4564" t="s">
        <v>4353</v>
      </c>
      <c r="AU4564" t="s">
        <v>274</v>
      </c>
      <c r="AV4564" t="s">
        <v>4353</v>
      </c>
      <c r="AW4564" t="s">
        <v>4353</v>
      </c>
      <c r="AX4564" t="s">
        <v>4353</v>
      </c>
      <c r="BA4564" t="s">
        <v>4353</v>
      </c>
      <c r="BB4564" t="s">
        <v>4353</v>
      </c>
      <c r="BC4564" t="s">
        <v>6157</v>
      </c>
      <c r="BH4564" t="s">
        <v>231</v>
      </c>
      <c r="BI4564" t="s">
        <v>7225</v>
      </c>
      <c r="BJ4564" t="s">
        <v>1548</v>
      </c>
      <c r="BK4564" t="s">
        <v>1547</v>
      </c>
      <c r="BL4564">
        <v>2015</v>
      </c>
      <c r="BM4564"/>
      <c r="BN4564"/>
      <c r="BO4564"/>
      <c r="BP4564"/>
      <c r="BW4564"/>
      <c r="BY4564"/>
      <c r="CW4564" t="s">
        <v>5231</v>
      </c>
      <c r="CX4564">
        <v>1</v>
      </c>
      <c r="CY4564" t="s">
        <v>6583</v>
      </c>
      <c r="CZ4564" t="s">
        <v>1604</v>
      </c>
      <c r="DA4564">
        <v>0.70857000000000003</v>
      </c>
      <c r="DB4564">
        <v>1.8E-5</v>
      </c>
    </row>
    <row r="4565" spans="1:106" ht="16" customHeight="1">
      <c r="A4565">
        <v>4564</v>
      </c>
      <c r="B4565" t="s">
        <v>7221</v>
      </c>
      <c r="C4565" s="2">
        <v>44970</v>
      </c>
      <c r="E4565" s="17" t="s">
        <v>3288</v>
      </c>
      <c r="F4565" s="17" t="s">
        <v>3281</v>
      </c>
      <c r="G4565" t="s">
        <v>3941</v>
      </c>
      <c r="H4565" t="s">
        <v>6157</v>
      </c>
      <c r="I4565" t="s">
        <v>3942</v>
      </c>
      <c r="J4565" t="s">
        <v>3943</v>
      </c>
      <c r="K4565" t="s">
        <v>4383</v>
      </c>
      <c r="L4565" t="s">
        <v>6157</v>
      </c>
      <c r="M4565" t="s">
        <v>3972</v>
      </c>
      <c r="N4565" t="s">
        <v>289</v>
      </c>
      <c r="O4565" t="s">
        <v>6986</v>
      </c>
      <c r="P4565" t="s">
        <v>3968</v>
      </c>
      <c r="Q4565" t="s">
        <v>3969</v>
      </c>
      <c r="R4565" t="s">
        <v>6990</v>
      </c>
      <c r="S4565" t="s">
        <v>4353</v>
      </c>
      <c r="T4565" t="s">
        <v>4353</v>
      </c>
      <c r="U4565" t="s">
        <v>6157</v>
      </c>
      <c r="X4565" t="s">
        <v>289</v>
      </c>
      <c r="Y4565" t="s">
        <v>6157</v>
      </c>
      <c r="Z4565" t="s">
        <v>6157</v>
      </c>
      <c r="AA4565" t="s">
        <v>245</v>
      </c>
      <c r="AB4565" t="s">
        <v>6157</v>
      </c>
      <c r="AC4565" t="s">
        <v>6157</v>
      </c>
      <c r="AD4565" t="s">
        <v>245</v>
      </c>
      <c r="AE4565" t="s">
        <v>4353</v>
      </c>
      <c r="AF4565" t="s">
        <v>4353</v>
      </c>
      <c r="AG4565" t="s">
        <v>4353</v>
      </c>
      <c r="AH4565" t="s">
        <v>4353</v>
      </c>
      <c r="AI4565" t="s">
        <v>6157</v>
      </c>
      <c r="AJ4565" t="s">
        <v>6804</v>
      </c>
      <c r="AK4565" t="s">
        <v>4531</v>
      </c>
      <c r="AL4565" t="s">
        <v>1426</v>
      </c>
      <c r="AM4565" t="s">
        <v>1425</v>
      </c>
      <c r="AN4565" t="s">
        <v>4353</v>
      </c>
      <c r="AO4565" s="29">
        <v>11</v>
      </c>
      <c r="AP4565">
        <v>-21.175305999999999</v>
      </c>
      <c r="AQ4565">
        <v>-175.11397299999999</v>
      </c>
      <c r="AR4565" t="s">
        <v>289</v>
      </c>
      <c r="AS4565">
        <v>0.5</v>
      </c>
      <c r="AT4565" t="s">
        <v>4353</v>
      </c>
      <c r="AU4565" t="s">
        <v>274</v>
      </c>
      <c r="AV4565" t="s">
        <v>4353</v>
      </c>
      <c r="AW4565" t="s">
        <v>4353</v>
      </c>
      <c r="AX4565" t="s">
        <v>4353</v>
      </c>
      <c r="BA4565" t="s">
        <v>4353</v>
      </c>
      <c r="BB4565" t="s">
        <v>4353</v>
      </c>
      <c r="BC4565" t="s">
        <v>6157</v>
      </c>
      <c r="BH4565" t="s">
        <v>231</v>
      </c>
      <c r="BI4565" t="s">
        <v>7225</v>
      </c>
      <c r="BJ4565" t="s">
        <v>1548</v>
      </c>
      <c r="BK4565" t="s">
        <v>1547</v>
      </c>
      <c r="BL4565">
        <v>2015</v>
      </c>
      <c r="BM4565"/>
      <c r="BN4565"/>
      <c r="BO4565"/>
      <c r="BP4565"/>
      <c r="BW4565"/>
      <c r="BY4565"/>
      <c r="CW4565" t="s">
        <v>5231</v>
      </c>
      <c r="CX4565">
        <v>1</v>
      </c>
      <c r="CY4565" t="s">
        <v>6583</v>
      </c>
      <c r="CZ4565" t="s">
        <v>1604</v>
      </c>
      <c r="DA4565">
        <v>0.70869000000000004</v>
      </c>
      <c r="DB4565">
        <v>1.2E-5</v>
      </c>
    </row>
    <row r="4566" spans="1:106" ht="16" customHeight="1">
      <c r="A4566">
        <v>4565</v>
      </c>
      <c r="B4566" t="s">
        <v>7221</v>
      </c>
      <c r="C4566" s="2">
        <v>44970</v>
      </c>
      <c r="E4566" s="17" t="s">
        <v>3289</v>
      </c>
      <c r="F4566" s="17"/>
      <c r="G4566" t="s">
        <v>3941</v>
      </c>
      <c r="H4566" t="s">
        <v>6157</v>
      </c>
      <c r="I4566" t="s">
        <v>4480</v>
      </c>
      <c r="J4566" t="s">
        <v>4482</v>
      </c>
      <c r="K4566" t="s">
        <v>4483</v>
      </c>
      <c r="L4566" t="s">
        <v>6157</v>
      </c>
      <c r="M4566" t="s">
        <v>3991</v>
      </c>
      <c r="N4566" t="s">
        <v>289</v>
      </c>
      <c r="O4566" t="s">
        <v>6987</v>
      </c>
      <c r="P4566" t="s">
        <v>3968</v>
      </c>
      <c r="Q4566" t="s">
        <v>3969</v>
      </c>
      <c r="R4566" t="s">
        <v>6990</v>
      </c>
      <c r="S4566" t="s">
        <v>4353</v>
      </c>
      <c r="T4566" t="s">
        <v>4353</v>
      </c>
      <c r="U4566" t="s">
        <v>6157</v>
      </c>
      <c r="X4566" t="s">
        <v>289</v>
      </c>
      <c r="Y4566" t="s">
        <v>6157</v>
      </c>
      <c r="Z4566" t="s">
        <v>6157</v>
      </c>
      <c r="AA4566" t="s">
        <v>245</v>
      </c>
      <c r="AB4566" t="s">
        <v>6157</v>
      </c>
      <c r="AC4566" t="s">
        <v>6157</v>
      </c>
      <c r="AD4566" t="s">
        <v>245</v>
      </c>
      <c r="AE4566" t="s">
        <v>4353</v>
      </c>
      <c r="AF4566" t="s">
        <v>4353</v>
      </c>
      <c r="AG4566" t="s">
        <v>4353</v>
      </c>
      <c r="AH4566" t="s">
        <v>4353</v>
      </c>
      <c r="AI4566" t="s">
        <v>6157</v>
      </c>
      <c r="AJ4566" t="s">
        <v>6804</v>
      </c>
      <c r="AK4566" t="s">
        <v>4586</v>
      </c>
      <c r="AL4566" t="s">
        <v>1426</v>
      </c>
      <c r="AM4566" t="s">
        <v>1425</v>
      </c>
      <c r="AN4566">
        <v>2008</v>
      </c>
      <c r="AO4566" s="29">
        <v>11</v>
      </c>
      <c r="AP4566">
        <v>-21.175305999999999</v>
      </c>
      <c r="AQ4566">
        <v>-175.11397299999999</v>
      </c>
      <c r="AR4566" t="s">
        <v>289</v>
      </c>
      <c r="AS4566">
        <v>0.5</v>
      </c>
      <c r="AT4566" t="s">
        <v>5423</v>
      </c>
      <c r="AU4566" t="s">
        <v>274</v>
      </c>
      <c r="AV4566" t="s">
        <v>4111</v>
      </c>
      <c r="AW4566" t="s">
        <v>4353</v>
      </c>
      <c r="AX4566" t="s">
        <v>4353</v>
      </c>
      <c r="AY4566">
        <v>1200</v>
      </c>
      <c r="AZ4566">
        <v>1800</v>
      </c>
      <c r="BA4566" t="s">
        <v>290</v>
      </c>
      <c r="BB4566" t="s">
        <v>4785</v>
      </c>
      <c r="BC4566" t="s">
        <v>6157</v>
      </c>
      <c r="BH4566" t="s">
        <v>5424</v>
      </c>
      <c r="BI4566" t="s">
        <v>7225</v>
      </c>
      <c r="BJ4566" t="s">
        <v>1548</v>
      </c>
      <c r="BK4566" t="s">
        <v>1547</v>
      </c>
      <c r="BL4566">
        <v>2015</v>
      </c>
      <c r="BM4566"/>
      <c r="BN4566"/>
      <c r="BO4566"/>
      <c r="BP4566"/>
      <c r="BW4566"/>
      <c r="BY4566"/>
      <c r="CW4566" t="s">
        <v>5232</v>
      </c>
      <c r="CX4566">
        <v>1</v>
      </c>
      <c r="CY4566" t="s">
        <v>6583</v>
      </c>
      <c r="CZ4566" t="s">
        <v>1604</v>
      </c>
      <c r="DA4566">
        <v>0.70943999999999996</v>
      </c>
      <c r="DB4566">
        <v>6.9999999999999999E-6</v>
      </c>
    </row>
    <row r="4567" spans="1:106" ht="16" customHeight="1">
      <c r="A4567">
        <v>4566</v>
      </c>
      <c r="B4567" t="s">
        <v>7221</v>
      </c>
      <c r="C4567" s="2">
        <v>44970</v>
      </c>
      <c r="E4567" s="17" t="s">
        <v>3290</v>
      </c>
      <c r="F4567" s="17">
        <v>38</v>
      </c>
      <c r="G4567" t="s">
        <v>3941</v>
      </c>
      <c r="H4567" t="s">
        <v>6157</v>
      </c>
      <c r="I4567" t="s">
        <v>4480</v>
      </c>
      <c r="J4567" t="s">
        <v>4482</v>
      </c>
      <c r="K4567" t="s">
        <v>4483</v>
      </c>
      <c r="L4567" t="s">
        <v>6157</v>
      </c>
      <c r="M4567" t="s">
        <v>3991</v>
      </c>
      <c r="N4567" t="s">
        <v>289</v>
      </c>
      <c r="O4567" t="s">
        <v>6987</v>
      </c>
      <c r="P4567" t="s">
        <v>3968</v>
      </c>
      <c r="Q4567" t="s">
        <v>3969</v>
      </c>
      <c r="R4567" t="s">
        <v>6990</v>
      </c>
      <c r="S4567" t="s">
        <v>4353</v>
      </c>
      <c r="T4567" t="s">
        <v>4353</v>
      </c>
      <c r="U4567" t="s">
        <v>6157</v>
      </c>
      <c r="X4567" t="s">
        <v>289</v>
      </c>
      <c r="Y4567" t="s">
        <v>6157</v>
      </c>
      <c r="Z4567" t="s">
        <v>6157</v>
      </c>
      <c r="AA4567" t="s">
        <v>245</v>
      </c>
      <c r="AB4567" t="s">
        <v>6157</v>
      </c>
      <c r="AC4567" t="s">
        <v>6157</v>
      </c>
      <c r="AD4567" t="s">
        <v>245</v>
      </c>
      <c r="AE4567" t="s">
        <v>4353</v>
      </c>
      <c r="AF4567" t="s">
        <v>4353</v>
      </c>
      <c r="AG4567" t="s">
        <v>4353</v>
      </c>
      <c r="AH4567" t="s">
        <v>4353</v>
      </c>
      <c r="AI4567" t="s">
        <v>6157</v>
      </c>
      <c r="AJ4567" t="s">
        <v>6804</v>
      </c>
      <c r="AK4567" t="s">
        <v>4532</v>
      </c>
      <c r="AL4567" t="s">
        <v>1426</v>
      </c>
      <c r="AM4567" t="s">
        <v>1425</v>
      </c>
      <c r="AN4567" t="s">
        <v>4353</v>
      </c>
      <c r="AO4567" s="29">
        <v>18.318834299999999</v>
      </c>
      <c r="AP4567">
        <v>-21.190688999999999</v>
      </c>
      <c r="AQ4567">
        <v>-175.23318900000001</v>
      </c>
      <c r="AR4567" t="s">
        <v>289</v>
      </c>
      <c r="AS4567">
        <v>0.5</v>
      </c>
      <c r="AT4567" t="s">
        <v>4353</v>
      </c>
      <c r="AU4567" t="s">
        <v>274</v>
      </c>
      <c r="AV4567" t="s">
        <v>4353</v>
      </c>
      <c r="AW4567" t="s">
        <v>4353</v>
      </c>
      <c r="AX4567" t="s">
        <v>4353</v>
      </c>
      <c r="BA4567" t="s">
        <v>4353</v>
      </c>
      <c r="BB4567" t="s">
        <v>4353</v>
      </c>
      <c r="BC4567" t="s">
        <v>6157</v>
      </c>
      <c r="BH4567" t="s">
        <v>231</v>
      </c>
      <c r="BI4567" t="s">
        <v>7225</v>
      </c>
      <c r="BJ4567" t="s">
        <v>1548</v>
      </c>
      <c r="BK4567" t="s">
        <v>1547</v>
      </c>
      <c r="BL4567">
        <v>2015</v>
      </c>
      <c r="BM4567"/>
      <c r="BN4567"/>
      <c r="BO4567"/>
      <c r="BP4567"/>
      <c r="BW4567"/>
      <c r="BY4567"/>
      <c r="CW4567" t="s">
        <v>5232</v>
      </c>
      <c r="CX4567">
        <v>1</v>
      </c>
      <c r="CY4567" t="s">
        <v>6583</v>
      </c>
      <c r="CZ4567" t="s">
        <v>1604</v>
      </c>
      <c r="DA4567">
        <v>0.70899000000000001</v>
      </c>
      <c r="DB4567">
        <v>1.1E-5</v>
      </c>
    </row>
    <row r="4568" spans="1:106" ht="16" customHeight="1">
      <c r="A4568">
        <v>4567</v>
      </c>
      <c r="B4568" t="s">
        <v>7221</v>
      </c>
      <c r="C4568" s="2">
        <v>44970</v>
      </c>
      <c r="E4568" s="17" t="s">
        <v>3291</v>
      </c>
      <c r="F4568" s="17">
        <v>43</v>
      </c>
      <c r="G4568" t="s">
        <v>3941</v>
      </c>
      <c r="H4568" t="s">
        <v>6157</v>
      </c>
      <c r="I4568" t="s">
        <v>4480</v>
      </c>
      <c r="J4568" t="s">
        <v>4482</v>
      </c>
      <c r="K4568" t="s">
        <v>4483</v>
      </c>
      <c r="L4568" t="s">
        <v>6157</v>
      </c>
      <c r="M4568" t="s">
        <v>3991</v>
      </c>
      <c r="N4568" t="s">
        <v>289</v>
      </c>
      <c r="O4568" t="s">
        <v>6987</v>
      </c>
      <c r="P4568" t="s">
        <v>3968</v>
      </c>
      <c r="Q4568" t="s">
        <v>3969</v>
      </c>
      <c r="R4568" t="s">
        <v>6990</v>
      </c>
      <c r="S4568" t="s">
        <v>4353</v>
      </c>
      <c r="T4568" t="s">
        <v>4353</v>
      </c>
      <c r="U4568" t="s">
        <v>6157</v>
      </c>
      <c r="X4568" t="s">
        <v>289</v>
      </c>
      <c r="Y4568" t="s">
        <v>6157</v>
      </c>
      <c r="Z4568" t="s">
        <v>6157</v>
      </c>
      <c r="AA4568" t="s">
        <v>245</v>
      </c>
      <c r="AB4568" t="s">
        <v>6157</v>
      </c>
      <c r="AC4568" t="s">
        <v>6157</v>
      </c>
      <c r="AD4568" t="s">
        <v>245</v>
      </c>
      <c r="AE4568" t="s">
        <v>4353</v>
      </c>
      <c r="AF4568" t="s">
        <v>4353</v>
      </c>
      <c r="AG4568" t="s">
        <v>4353</v>
      </c>
      <c r="AH4568" t="s">
        <v>4353</v>
      </c>
      <c r="AI4568" t="s">
        <v>6157</v>
      </c>
      <c r="AJ4568" t="s">
        <v>6804</v>
      </c>
      <c r="AK4568" t="s">
        <v>4532</v>
      </c>
      <c r="AL4568" t="s">
        <v>1426</v>
      </c>
      <c r="AM4568" t="s">
        <v>1425</v>
      </c>
      <c r="AN4568" t="s">
        <v>4353</v>
      </c>
      <c r="AO4568" s="29">
        <v>18</v>
      </c>
      <c r="AP4568">
        <v>-21.190688999999999</v>
      </c>
      <c r="AQ4568">
        <v>-175.23318900000001</v>
      </c>
      <c r="AR4568" t="s">
        <v>289</v>
      </c>
      <c r="AS4568">
        <v>0.5</v>
      </c>
      <c r="AT4568" t="s">
        <v>4353</v>
      </c>
      <c r="AU4568" t="s">
        <v>274</v>
      </c>
      <c r="AV4568" t="s">
        <v>4353</v>
      </c>
      <c r="AW4568" t="s">
        <v>4353</v>
      </c>
      <c r="AX4568" t="s">
        <v>4353</v>
      </c>
      <c r="BA4568" t="s">
        <v>4353</v>
      </c>
      <c r="BB4568" t="s">
        <v>4353</v>
      </c>
      <c r="BC4568" t="s">
        <v>6157</v>
      </c>
      <c r="BH4568" t="s">
        <v>231</v>
      </c>
      <c r="BI4568" t="s">
        <v>7225</v>
      </c>
      <c r="BJ4568" t="s">
        <v>1548</v>
      </c>
      <c r="BK4568" t="s">
        <v>1547</v>
      </c>
      <c r="BL4568">
        <v>2015</v>
      </c>
      <c r="BM4568"/>
      <c r="BN4568"/>
      <c r="BO4568"/>
      <c r="BP4568"/>
      <c r="BW4568"/>
      <c r="BY4568"/>
      <c r="CW4568" t="s">
        <v>5232</v>
      </c>
      <c r="CX4568">
        <v>1</v>
      </c>
      <c r="CY4568" t="s">
        <v>6583</v>
      </c>
      <c r="CZ4568" t="s">
        <v>1604</v>
      </c>
      <c r="DA4568">
        <v>0.70887</v>
      </c>
      <c r="DB4568">
        <v>9.0000000000000002E-6</v>
      </c>
    </row>
    <row r="4569" spans="1:106" ht="16" customHeight="1">
      <c r="A4569">
        <v>4568</v>
      </c>
      <c r="B4569" t="s">
        <v>7221</v>
      </c>
      <c r="C4569" s="2">
        <v>44970</v>
      </c>
      <c r="E4569" s="17" t="s">
        <v>3292</v>
      </c>
      <c r="F4569" s="17"/>
      <c r="G4569" t="s">
        <v>3941</v>
      </c>
      <c r="H4569" t="s">
        <v>6157</v>
      </c>
      <c r="I4569" t="s">
        <v>4480</v>
      </c>
      <c r="J4569" t="s">
        <v>4482</v>
      </c>
      <c r="K4569" t="s">
        <v>4483</v>
      </c>
      <c r="L4569" t="s">
        <v>6157</v>
      </c>
      <c r="M4569" t="s">
        <v>3991</v>
      </c>
      <c r="N4569" t="s">
        <v>289</v>
      </c>
      <c r="O4569" t="s">
        <v>6987</v>
      </c>
      <c r="P4569" t="s">
        <v>3968</v>
      </c>
      <c r="Q4569" t="s">
        <v>3969</v>
      </c>
      <c r="R4569" t="s">
        <v>6990</v>
      </c>
      <c r="S4569" t="s">
        <v>4353</v>
      </c>
      <c r="T4569" t="s">
        <v>4353</v>
      </c>
      <c r="U4569" t="s">
        <v>6157</v>
      </c>
      <c r="X4569" t="s">
        <v>289</v>
      </c>
      <c r="Y4569" t="s">
        <v>6157</v>
      </c>
      <c r="Z4569" t="s">
        <v>6157</v>
      </c>
      <c r="AA4569" t="s">
        <v>245</v>
      </c>
      <c r="AB4569" t="s">
        <v>6157</v>
      </c>
      <c r="AC4569" t="s">
        <v>6157</v>
      </c>
      <c r="AD4569" t="s">
        <v>245</v>
      </c>
      <c r="AE4569" t="s">
        <v>4353</v>
      </c>
      <c r="AF4569" t="s">
        <v>4353</v>
      </c>
      <c r="AG4569" t="s">
        <v>4353</v>
      </c>
      <c r="AH4569" t="s">
        <v>4353</v>
      </c>
      <c r="AI4569" t="s">
        <v>6157</v>
      </c>
      <c r="AJ4569" t="s">
        <v>6804</v>
      </c>
      <c r="AK4569" t="s">
        <v>4533</v>
      </c>
      <c r="AL4569" t="s">
        <v>1426</v>
      </c>
      <c r="AM4569" t="s">
        <v>1425</v>
      </c>
      <c r="AN4569" t="s">
        <v>4353</v>
      </c>
      <c r="AO4569" s="29">
        <v>9.3544493000000006</v>
      </c>
      <c r="AP4569">
        <v>-21.140806000000001</v>
      </c>
      <c r="AQ4569">
        <v>-175.12115600000001</v>
      </c>
      <c r="AR4569" t="s">
        <v>289</v>
      </c>
      <c r="AS4569">
        <v>0.5</v>
      </c>
      <c r="AT4569" t="s">
        <v>4112</v>
      </c>
      <c r="AU4569" t="s">
        <v>274</v>
      </c>
      <c r="AV4569" t="s">
        <v>4353</v>
      </c>
      <c r="AW4569" t="s">
        <v>3293</v>
      </c>
      <c r="AX4569" t="s">
        <v>4353</v>
      </c>
      <c r="BA4569" t="s">
        <v>4353</v>
      </c>
      <c r="BB4569" t="s">
        <v>4353</v>
      </c>
      <c r="BC4569" t="s">
        <v>6157</v>
      </c>
      <c r="BH4569" t="s">
        <v>231</v>
      </c>
      <c r="BI4569" t="s">
        <v>7225</v>
      </c>
      <c r="BJ4569" t="s">
        <v>1548</v>
      </c>
      <c r="BK4569" t="s">
        <v>1547</v>
      </c>
      <c r="BL4569">
        <v>2015</v>
      </c>
      <c r="BM4569"/>
      <c r="BN4569"/>
      <c r="BO4569"/>
      <c r="BP4569"/>
      <c r="BW4569"/>
      <c r="BY4569"/>
      <c r="CW4569" t="s">
        <v>5232</v>
      </c>
      <c r="CX4569">
        <v>1</v>
      </c>
      <c r="CY4569" t="s">
        <v>6583</v>
      </c>
      <c r="CZ4569" t="s">
        <v>1604</v>
      </c>
      <c r="DA4569">
        <v>0.70923000000000003</v>
      </c>
      <c r="DB4569">
        <v>9.0000000000000002E-6</v>
      </c>
    </row>
    <row r="4570" spans="1:106" ht="16" customHeight="1">
      <c r="A4570">
        <v>4569</v>
      </c>
      <c r="B4570" t="s">
        <v>7221</v>
      </c>
      <c r="C4570" s="2">
        <v>44970</v>
      </c>
      <c r="E4570" s="17" t="s">
        <v>3294</v>
      </c>
      <c r="F4570" s="17"/>
      <c r="G4570" t="s">
        <v>3941</v>
      </c>
      <c r="H4570" t="s">
        <v>6157</v>
      </c>
      <c r="I4570" t="s">
        <v>4480</v>
      </c>
      <c r="J4570" t="s">
        <v>4482</v>
      </c>
      <c r="K4570" t="s">
        <v>4483</v>
      </c>
      <c r="L4570" t="s">
        <v>6157</v>
      </c>
      <c r="M4570" t="s">
        <v>3991</v>
      </c>
      <c r="N4570" t="s">
        <v>289</v>
      </c>
      <c r="O4570" t="s">
        <v>6987</v>
      </c>
      <c r="P4570" t="s">
        <v>3968</v>
      </c>
      <c r="Q4570" t="s">
        <v>3969</v>
      </c>
      <c r="R4570" t="s">
        <v>6990</v>
      </c>
      <c r="S4570" t="s">
        <v>4353</v>
      </c>
      <c r="T4570" t="s">
        <v>4353</v>
      </c>
      <c r="U4570" t="s">
        <v>6157</v>
      </c>
      <c r="X4570" t="s">
        <v>289</v>
      </c>
      <c r="Y4570" t="s">
        <v>6157</v>
      </c>
      <c r="Z4570" t="s">
        <v>6157</v>
      </c>
      <c r="AA4570" t="s">
        <v>245</v>
      </c>
      <c r="AB4570" t="s">
        <v>6157</v>
      </c>
      <c r="AC4570" t="s">
        <v>6157</v>
      </c>
      <c r="AD4570" t="s">
        <v>245</v>
      </c>
      <c r="AE4570" t="s">
        <v>4353</v>
      </c>
      <c r="AF4570" t="s">
        <v>4353</v>
      </c>
      <c r="AG4570" t="s">
        <v>4353</v>
      </c>
      <c r="AH4570" t="s">
        <v>4353</v>
      </c>
      <c r="AI4570" t="s">
        <v>6157</v>
      </c>
      <c r="AJ4570" t="s">
        <v>6804</v>
      </c>
      <c r="AK4570" t="s">
        <v>4533</v>
      </c>
      <c r="AL4570" t="s">
        <v>1426</v>
      </c>
      <c r="AM4570" t="s">
        <v>1425</v>
      </c>
      <c r="AN4570" t="s">
        <v>4353</v>
      </c>
      <c r="AO4570" s="29">
        <v>9</v>
      </c>
      <c r="AP4570">
        <v>-21.140806000000001</v>
      </c>
      <c r="AQ4570">
        <v>-175.12115600000001</v>
      </c>
      <c r="AR4570" t="s">
        <v>289</v>
      </c>
      <c r="AS4570">
        <v>0.5</v>
      </c>
      <c r="AT4570" t="s">
        <v>4112</v>
      </c>
      <c r="AU4570" t="s">
        <v>274</v>
      </c>
      <c r="AV4570" t="s">
        <v>4353</v>
      </c>
      <c r="AW4570" t="s">
        <v>3295</v>
      </c>
      <c r="AX4570" t="s">
        <v>4353</v>
      </c>
      <c r="BA4570" t="s">
        <v>4353</v>
      </c>
      <c r="BB4570" t="s">
        <v>4353</v>
      </c>
      <c r="BC4570" t="s">
        <v>6157</v>
      </c>
      <c r="BH4570" t="s">
        <v>231</v>
      </c>
      <c r="BI4570" t="s">
        <v>7225</v>
      </c>
      <c r="BJ4570" t="s">
        <v>1548</v>
      </c>
      <c r="BK4570" t="s">
        <v>1547</v>
      </c>
      <c r="BL4570">
        <v>2015</v>
      </c>
      <c r="BM4570"/>
      <c r="BN4570"/>
      <c r="BO4570"/>
      <c r="BP4570"/>
      <c r="BW4570"/>
      <c r="BY4570"/>
      <c r="CW4570" t="s">
        <v>5232</v>
      </c>
      <c r="CX4570">
        <v>1</v>
      </c>
      <c r="CY4570" t="s">
        <v>6583</v>
      </c>
      <c r="CZ4570" t="s">
        <v>1604</v>
      </c>
      <c r="DA4570">
        <v>0.70948</v>
      </c>
      <c r="DB4570">
        <v>9.0000000000000002E-6</v>
      </c>
    </row>
    <row r="4571" spans="1:106" ht="16" customHeight="1">
      <c r="A4571">
        <v>4570</v>
      </c>
      <c r="B4571" t="s">
        <v>7221</v>
      </c>
      <c r="C4571" s="2">
        <v>44970</v>
      </c>
      <c r="E4571" s="17" t="s">
        <v>3296</v>
      </c>
      <c r="F4571" s="17" t="s">
        <v>3297</v>
      </c>
      <c r="G4571" t="s">
        <v>3941</v>
      </c>
      <c r="H4571" t="s">
        <v>6157</v>
      </c>
      <c r="I4571" t="s">
        <v>4480</v>
      </c>
      <c r="J4571" t="s">
        <v>4482</v>
      </c>
      <c r="K4571" t="s">
        <v>4483</v>
      </c>
      <c r="L4571" t="s">
        <v>6157</v>
      </c>
      <c r="M4571" t="s">
        <v>3991</v>
      </c>
      <c r="N4571" t="s">
        <v>289</v>
      </c>
      <c r="O4571" t="s">
        <v>6987</v>
      </c>
      <c r="P4571" t="s">
        <v>3968</v>
      </c>
      <c r="Q4571" t="s">
        <v>3969</v>
      </c>
      <c r="R4571" t="s">
        <v>6990</v>
      </c>
      <c r="S4571" t="s">
        <v>4353</v>
      </c>
      <c r="T4571" t="s">
        <v>4353</v>
      </c>
      <c r="U4571" t="s">
        <v>6157</v>
      </c>
      <c r="X4571" t="s">
        <v>289</v>
      </c>
      <c r="Y4571" t="s">
        <v>6157</v>
      </c>
      <c r="Z4571" t="s">
        <v>6157</v>
      </c>
      <c r="AA4571" t="s">
        <v>245</v>
      </c>
      <c r="AB4571" t="s">
        <v>6157</v>
      </c>
      <c r="AC4571" t="s">
        <v>6157</v>
      </c>
      <c r="AD4571" t="s">
        <v>245</v>
      </c>
      <c r="AE4571" t="s">
        <v>4353</v>
      </c>
      <c r="AF4571" t="s">
        <v>4353</v>
      </c>
      <c r="AG4571" t="s">
        <v>4353</v>
      </c>
      <c r="AH4571" t="s">
        <v>4353</v>
      </c>
      <c r="AI4571" t="s">
        <v>6157</v>
      </c>
      <c r="AJ4571" t="s">
        <v>6804</v>
      </c>
      <c r="AK4571" t="s">
        <v>4534</v>
      </c>
      <c r="AL4571" t="s">
        <v>4535</v>
      </c>
      <c r="AM4571" t="s">
        <v>1425</v>
      </c>
      <c r="AN4571" t="s">
        <v>4353</v>
      </c>
      <c r="AO4571" s="29">
        <v>10.0311699</v>
      </c>
      <c r="AP4571">
        <v>-21.123940999999999</v>
      </c>
      <c r="AQ4571">
        <v>-175.15879200000001</v>
      </c>
      <c r="AR4571" t="s">
        <v>289</v>
      </c>
      <c r="AS4571">
        <v>0.5</v>
      </c>
      <c r="AT4571" t="s">
        <v>5425</v>
      </c>
      <c r="AU4571" t="s">
        <v>274</v>
      </c>
      <c r="AV4571" t="s">
        <v>4353</v>
      </c>
      <c r="AW4571" t="s">
        <v>4353</v>
      </c>
      <c r="AX4571" t="s">
        <v>4353</v>
      </c>
      <c r="BA4571" t="s">
        <v>4353</v>
      </c>
      <c r="BB4571" t="s">
        <v>4353</v>
      </c>
      <c r="BC4571" t="s">
        <v>6157</v>
      </c>
      <c r="BH4571" t="s">
        <v>231</v>
      </c>
      <c r="BI4571" t="s">
        <v>7225</v>
      </c>
      <c r="BJ4571" t="s">
        <v>1548</v>
      </c>
      <c r="BK4571" t="s">
        <v>1547</v>
      </c>
      <c r="BL4571">
        <v>2015</v>
      </c>
      <c r="BM4571"/>
      <c r="BN4571"/>
      <c r="BO4571"/>
      <c r="BP4571"/>
      <c r="BW4571"/>
      <c r="BY4571"/>
      <c r="CW4571" t="s">
        <v>5232</v>
      </c>
      <c r="CX4571">
        <v>1</v>
      </c>
      <c r="CY4571" t="s">
        <v>6583</v>
      </c>
      <c r="CZ4571" t="s">
        <v>1604</v>
      </c>
      <c r="DA4571">
        <v>0.70952999999999999</v>
      </c>
      <c r="DB4571">
        <v>6.9999999999999999E-6</v>
      </c>
    </row>
    <row r="4572" spans="1:106" ht="16" customHeight="1">
      <c r="A4572">
        <v>4571</v>
      </c>
      <c r="B4572" t="s">
        <v>7221</v>
      </c>
      <c r="C4572" s="2">
        <v>44970</v>
      </c>
      <c r="E4572" s="17" t="s">
        <v>3298</v>
      </c>
      <c r="F4572" s="17" t="s">
        <v>3299</v>
      </c>
      <c r="G4572" t="s">
        <v>3941</v>
      </c>
      <c r="H4572" t="s">
        <v>6157</v>
      </c>
      <c r="I4572" t="s">
        <v>4480</v>
      </c>
      <c r="J4572" t="s">
        <v>4482</v>
      </c>
      <c r="K4572" t="s">
        <v>4483</v>
      </c>
      <c r="L4572" t="s">
        <v>6157</v>
      </c>
      <c r="M4572" t="s">
        <v>3991</v>
      </c>
      <c r="N4572" t="s">
        <v>289</v>
      </c>
      <c r="O4572" t="s">
        <v>6987</v>
      </c>
      <c r="P4572" t="s">
        <v>3968</v>
      </c>
      <c r="Q4572" t="s">
        <v>3969</v>
      </c>
      <c r="R4572" t="s">
        <v>6990</v>
      </c>
      <c r="S4572" t="s">
        <v>4353</v>
      </c>
      <c r="T4572" t="s">
        <v>4353</v>
      </c>
      <c r="U4572" t="s">
        <v>6157</v>
      </c>
      <c r="X4572" t="s">
        <v>289</v>
      </c>
      <c r="Y4572" t="s">
        <v>6157</v>
      </c>
      <c r="Z4572" t="s">
        <v>6157</v>
      </c>
      <c r="AA4572" t="s">
        <v>245</v>
      </c>
      <c r="AB4572" t="s">
        <v>6157</v>
      </c>
      <c r="AC4572" t="s">
        <v>6157</v>
      </c>
      <c r="AD4572" t="s">
        <v>245</v>
      </c>
      <c r="AE4572" t="s">
        <v>4353</v>
      </c>
      <c r="AF4572" t="s">
        <v>4353</v>
      </c>
      <c r="AG4572" t="s">
        <v>4353</v>
      </c>
      <c r="AH4572" t="s">
        <v>4353</v>
      </c>
      <c r="AI4572" t="s">
        <v>6157</v>
      </c>
      <c r="AJ4572" t="s">
        <v>6804</v>
      </c>
      <c r="AK4572" t="s">
        <v>4536</v>
      </c>
      <c r="AL4572" t="s">
        <v>4535</v>
      </c>
      <c r="AM4572" t="s">
        <v>1425</v>
      </c>
      <c r="AN4572" t="s">
        <v>4353</v>
      </c>
      <c r="AO4572" s="29">
        <v>7.3342999999999998</v>
      </c>
      <c r="AP4572">
        <v>-21.123339999999999</v>
      </c>
      <c r="AQ4572">
        <v>-175.16016400000001</v>
      </c>
      <c r="AR4572" t="s">
        <v>289</v>
      </c>
      <c r="AS4572">
        <v>0.5</v>
      </c>
      <c r="AT4572" t="s">
        <v>5425</v>
      </c>
      <c r="AU4572" t="s">
        <v>274</v>
      </c>
      <c r="AV4572" t="s">
        <v>4353</v>
      </c>
      <c r="AW4572" t="s">
        <v>4353</v>
      </c>
      <c r="AX4572" t="s">
        <v>4353</v>
      </c>
      <c r="BA4572" t="s">
        <v>4353</v>
      </c>
      <c r="BB4572" t="s">
        <v>4353</v>
      </c>
      <c r="BC4572" t="s">
        <v>6157</v>
      </c>
      <c r="BH4572" t="s">
        <v>231</v>
      </c>
      <c r="BI4572" t="s">
        <v>7225</v>
      </c>
      <c r="BJ4572" t="s">
        <v>1548</v>
      </c>
      <c r="BK4572" t="s">
        <v>1547</v>
      </c>
      <c r="BL4572">
        <v>2015</v>
      </c>
      <c r="BM4572"/>
      <c r="BN4572"/>
      <c r="BO4572"/>
      <c r="BP4572"/>
      <c r="BW4572"/>
      <c r="BY4572"/>
      <c r="CW4572" t="s">
        <v>5232</v>
      </c>
      <c r="CX4572">
        <v>1</v>
      </c>
      <c r="CY4572" t="s">
        <v>6583</v>
      </c>
      <c r="CZ4572" t="s">
        <v>1604</v>
      </c>
      <c r="DA4572">
        <v>0.70945999999999998</v>
      </c>
      <c r="DB4572">
        <v>9.0000000000000002E-6</v>
      </c>
    </row>
    <row r="4573" spans="1:106" ht="16" customHeight="1">
      <c r="A4573">
        <v>4572</v>
      </c>
      <c r="B4573" t="s">
        <v>7221</v>
      </c>
      <c r="C4573" s="2">
        <v>44970</v>
      </c>
      <c r="E4573" s="17" t="s">
        <v>6807</v>
      </c>
      <c r="F4573" s="17"/>
      <c r="G4573" t="s">
        <v>4332</v>
      </c>
      <c r="H4573" t="s">
        <v>6819</v>
      </c>
      <c r="I4573" t="s">
        <v>4353</v>
      </c>
      <c r="J4573" t="s">
        <v>4353</v>
      </c>
      <c r="K4573" t="s">
        <v>4353</v>
      </c>
      <c r="L4573" t="s">
        <v>6840</v>
      </c>
      <c r="M4573" t="s">
        <v>4332</v>
      </c>
      <c r="N4573" t="s">
        <v>289</v>
      </c>
      <c r="O4573" t="s">
        <v>231</v>
      </c>
      <c r="P4573" t="s">
        <v>3968</v>
      </c>
      <c r="Q4573" t="s">
        <v>6941</v>
      </c>
      <c r="R4573" t="s">
        <v>231</v>
      </c>
      <c r="S4573" s="4" t="s">
        <v>6157</v>
      </c>
      <c r="T4573" s="4" t="s">
        <v>6157</v>
      </c>
      <c r="U4573" t="s">
        <v>6157</v>
      </c>
      <c r="X4573" t="s">
        <v>6157</v>
      </c>
      <c r="Y4573" t="s">
        <v>6157</v>
      </c>
      <c r="Z4573" t="s">
        <v>6157</v>
      </c>
      <c r="AA4573" t="s">
        <v>4353</v>
      </c>
      <c r="AB4573" t="s">
        <v>4353</v>
      </c>
      <c r="AC4573" t="s">
        <v>4353</v>
      </c>
      <c r="AD4573" t="s">
        <v>4353</v>
      </c>
      <c r="AE4573" t="s">
        <v>4353</v>
      </c>
      <c r="AF4573" t="s">
        <v>4353</v>
      </c>
      <c r="AG4573" t="s">
        <v>4353</v>
      </c>
      <c r="AH4573" t="s">
        <v>4353</v>
      </c>
      <c r="AI4573" t="s">
        <v>4633</v>
      </c>
      <c r="AJ4573" t="s">
        <v>4634</v>
      </c>
      <c r="AK4573" t="s">
        <v>5246</v>
      </c>
      <c r="AL4573" t="s">
        <v>1426</v>
      </c>
      <c r="AM4573" t="s">
        <v>1425</v>
      </c>
      <c r="AN4573" t="s">
        <v>4353</v>
      </c>
      <c r="AO4573" s="29">
        <v>9</v>
      </c>
      <c r="AP4573">
        <v>-21.176763999999999</v>
      </c>
      <c r="AQ4573">
        <v>-175.11344399999999</v>
      </c>
      <c r="AR4573" t="s">
        <v>289</v>
      </c>
      <c r="AS4573">
        <v>0.5</v>
      </c>
      <c r="AT4573" t="s">
        <v>6972</v>
      </c>
      <c r="AU4573" t="s">
        <v>274</v>
      </c>
      <c r="AV4573" t="s">
        <v>4353</v>
      </c>
      <c r="AW4573" t="s">
        <v>6814</v>
      </c>
      <c r="AX4573" t="s">
        <v>4353</v>
      </c>
      <c r="AY4573">
        <v>-750</v>
      </c>
      <c r="AZ4573">
        <v>-400</v>
      </c>
      <c r="BA4573" t="s">
        <v>290</v>
      </c>
      <c r="BB4573" t="s">
        <v>4601</v>
      </c>
      <c r="BC4573" s="17" t="s">
        <v>6807</v>
      </c>
      <c r="BD4573">
        <v>2452</v>
      </c>
      <c r="BE4573">
        <v>30</v>
      </c>
      <c r="BF4573">
        <v>11</v>
      </c>
      <c r="BG4573">
        <v>83</v>
      </c>
      <c r="BH4573" t="s">
        <v>1543</v>
      </c>
      <c r="BI4573" t="s">
        <v>7226</v>
      </c>
      <c r="BJ4573" t="s">
        <v>1583</v>
      </c>
      <c r="BK4573" t="s">
        <v>1582</v>
      </c>
      <c r="BL4573" s="7">
        <v>2018</v>
      </c>
      <c r="BM4573"/>
      <c r="BN4573"/>
      <c r="BO4573"/>
      <c r="BP4573"/>
      <c r="BQ4573" t="s">
        <v>6521</v>
      </c>
      <c r="BR4573">
        <v>1</v>
      </c>
      <c r="BS4573" t="s">
        <v>4353</v>
      </c>
      <c r="BT4573" t="s">
        <v>6518</v>
      </c>
      <c r="BU4573">
        <v>-23.5</v>
      </c>
      <c r="BV4573">
        <v>0.2</v>
      </c>
      <c r="BW4573"/>
      <c r="BY4573"/>
    </row>
    <row r="4574" spans="1:106" ht="16" customHeight="1">
      <c r="A4574">
        <v>4573</v>
      </c>
      <c r="B4574" t="s">
        <v>7221</v>
      </c>
      <c r="C4574" s="2">
        <v>44970</v>
      </c>
      <c r="E4574" s="17" t="s">
        <v>6808</v>
      </c>
      <c r="F4574" s="17"/>
      <c r="G4574" t="s">
        <v>4332</v>
      </c>
      <c r="H4574" t="s">
        <v>6819</v>
      </c>
      <c r="I4574" t="s">
        <v>4353</v>
      </c>
      <c r="J4574" t="s">
        <v>4353</v>
      </c>
      <c r="K4574" t="s">
        <v>4353</v>
      </c>
      <c r="L4574" t="s">
        <v>6840</v>
      </c>
      <c r="M4574" t="s">
        <v>4332</v>
      </c>
      <c r="N4574" t="s">
        <v>289</v>
      </c>
      <c r="O4574" t="s">
        <v>231</v>
      </c>
      <c r="P4574" t="s">
        <v>3968</v>
      </c>
      <c r="Q4574" t="s">
        <v>6941</v>
      </c>
      <c r="R4574" t="s">
        <v>231</v>
      </c>
      <c r="S4574" s="4" t="s">
        <v>6157</v>
      </c>
      <c r="T4574" s="4" t="s">
        <v>6157</v>
      </c>
      <c r="U4574" t="s">
        <v>6157</v>
      </c>
      <c r="X4574" t="s">
        <v>6157</v>
      </c>
      <c r="Y4574" t="s">
        <v>6157</v>
      </c>
      <c r="Z4574" t="s">
        <v>6157</v>
      </c>
      <c r="AA4574" t="s">
        <v>4353</v>
      </c>
      <c r="AB4574" t="s">
        <v>4353</v>
      </c>
      <c r="AC4574" t="s">
        <v>4353</v>
      </c>
      <c r="AD4574" t="s">
        <v>4353</v>
      </c>
      <c r="AE4574" t="s">
        <v>4353</v>
      </c>
      <c r="AF4574" t="s">
        <v>4353</v>
      </c>
      <c r="AG4574" t="s">
        <v>4353</v>
      </c>
      <c r="AH4574" t="s">
        <v>4353</v>
      </c>
      <c r="AI4574" t="s">
        <v>4633</v>
      </c>
      <c r="AJ4574" t="s">
        <v>4634</v>
      </c>
      <c r="AK4574" t="s">
        <v>5246</v>
      </c>
      <c r="AL4574" t="s">
        <v>1426</v>
      </c>
      <c r="AM4574" t="s">
        <v>1425</v>
      </c>
      <c r="AN4574" t="s">
        <v>4353</v>
      </c>
      <c r="AO4574" s="29">
        <v>9</v>
      </c>
      <c r="AP4574">
        <v>-21.176763999999999</v>
      </c>
      <c r="AQ4574">
        <v>-175.11344399999999</v>
      </c>
      <c r="AR4574" t="s">
        <v>289</v>
      </c>
      <c r="AS4574">
        <v>0.5</v>
      </c>
      <c r="AT4574" t="s">
        <v>6972</v>
      </c>
      <c r="AU4574" t="s">
        <v>274</v>
      </c>
      <c r="AV4574" t="s">
        <v>4353</v>
      </c>
      <c r="AW4574" t="s">
        <v>6815</v>
      </c>
      <c r="AX4574" t="s">
        <v>4353</v>
      </c>
      <c r="AY4574">
        <v>-800</v>
      </c>
      <c r="AZ4574">
        <v>-540</v>
      </c>
      <c r="BA4574" t="s">
        <v>290</v>
      </c>
      <c r="BB4574" t="s">
        <v>4601</v>
      </c>
      <c r="BC4574" s="17" t="s">
        <v>6808</v>
      </c>
      <c r="BD4574">
        <v>2562</v>
      </c>
      <c r="BE4574">
        <v>30</v>
      </c>
      <c r="BF4574">
        <v>11</v>
      </c>
      <c r="BG4574">
        <v>83</v>
      </c>
      <c r="BH4574" t="s">
        <v>1543</v>
      </c>
      <c r="BI4574" t="s">
        <v>7226</v>
      </c>
      <c r="BJ4574" t="s">
        <v>1583</v>
      </c>
      <c r="BK4574" t="s">
        <v>1582</v>
      </c>
      <c r="BL4574" s="7">
        <v>2018</v>
      </c>
      <c r="BM4574"/>
      <c r="BN4574"/>
      <c r="BO4574"/>
      <c r="BP4574"/>
      <c r="BQ4574" t="s">
        <v>6521</v>
      </c>
      <c r="BR4574">
        <v>1</v>
      </c>
      <c r="BS4574" t="s">
        <v>4353</v>
      </c>
      <c r="BT4574" t="s">
        <v>6518</v>
      </c>
      <c r="BU4574">
        <v>-25</v>
      </c>
      <c r="BV4574">
        <v>0.2</v>
      </c>
      <c r="BW4574"/>
      <c r="BY4574"/>
    </row>
    <row r="4575" spans="1:106" ht="16" customHeight="1">
      <c r="A4575">
        <v>4574</v>
      </c>
      <c r="B4575" t="s">
        <v>7221</v>
      </c>
      <c r="C4575" s="2">
        <v>44970</v>
      </c>
      <c r="E4575" s="17" t="s">
        <v>6813</v>
      </c>
      <c r="F4575" s="17"/>
      <c r="G4575" t="s">
        <v>4332</v>
      </c>
      <c r="H4575" t="s">
        <v>6157</v>
      </c>
      <c r="I4575" t="s">
        <v>6822</v>
      </c>
      <c r="J4575" t="s">
        <v>6820</v>
      </c>
      <c r="K4575" t="s">
        <v>6821</v>
      </c>
      <c r="L4575" t="s">
        <v>6157</v>
      </c>
      <c r="M4575" t="s">
        <v>6818</v>
      </c>
      <c r="N4575" t="s">
        <v>289</v>
      </c>
      <c r="O4575" t="s">
        <v>6987</v>
      </c>
      <c r="P4575" t="s">
        <v>3968</v>
      </c>
      <c r="Q4575" t="s">
        <v>6941</v>
      </c>
      <c r="R4575" t="s">
        <v>6989</v>
      </c>
      <c r="S4575" s="4" t="s">
        <v>6157</v>
      </c>
      <c r="T4575" s="4" t="s">
        <v>6157</v>
      </c>
      <c r="U4575" t="s">
        <v>6157</v>
      </c>
      <c r="X4575" t="s">
        <v>6157</v>
      </c>
      <c r="Y4575" t="s">
        <v>6157</v>
      </c>
      <c r="Z4575" t="s">
        <v>6157</v>
      </c>
      <c r="AA4575" t="s">
        <v>4337</v>
      </c>
      <c r="AB4575" t="s">
        <v>6157</v>
      </c>
      <c r="AC4575" t="s">
        <v>6157</v>
      </c>
      <c r="AD4575" t="s">
        <v>6157</v>
      </c>
      <c r="AE4575" t="s">
        <v>6157</v>
      </c>
      <c r="AF4575" t="s">
        <v>6157</v>
      </c>
      <c r="AG4575" t="s">
        <v>6157</v>
      </c>
      <c r="AH4575" t="s">
        <v>6157</v>
      </c>
      <c r="AI4575" t="s">
        <v>4633</v>
      </c>
      <c r="AJ4575" t="s">
        <v>4634</v>
      </c>
      <c r="AK4575" t="s">
        <v>5246</v>
      </c>
      <c r="AL4575" t="s">
        <v>1426</v>
      </c>
      <c r="AM4575" t="s">
        <v>1425</v>
      </c>
      <c r="AN4575" t="s">
        <v>4353</v>
      </c>
      <c r="AO4575" s="29">
        <v>9</v>
      </c>
      <c r="AP4575">
        <v>-21.176763999999999</v>
      </c>
      <c r="AQ4575">
        <v>-175.11344399999999</v>
      </c>
      <c r="AR4575" t="s">
        <v>289</v>
      </c>
      <c r="AS4575">
        <v>0.5</v>
      </c>
      <c r="AT4575" t="s">
        <v>6972</v>
      </c>
      <c r="AU4575" t="s">
        <v>274</v>
      </c>
      <c r="AV4575" t="s">
        <v>4353</v>
      </c>
      <c r="AW4575" t="s">
        <v>6816</v>
      </c>
      <c r="AX4575" t="s">
        <v>4353</v>
      </c>
      <c r="AY4575">
        <v>-750</v>
      </c>
      <c r="AZ4575">
        <v>-400</v>
      </c>
      <c r="BA4575" t="s">
        <v>290</v>
      </c>
      <c r="BB4575" t="s">
        <v>4601</v>
      </c>
      <c r="BC4575" s="17" t="s">
        <v>6813</v>
      </c>
      <c r="BD4575">
        <v>2473</v>
      </c>
      <c r="BE4575">
        <v>31</v>
      </c>
      <c r="BF4575">
        <v>11</v>
      </c>
      <c r="BG4575">
        <v>83</v>
      </c>
      <c r="BH4575" t="s">
        <v>1543</v>
      </c>
      <c r="BI4575" t="s">
        <v>7226</v>
      </c>
      <c r="BJ4575" t="s">
        <v>1583</v>
      </c>
      <c r="BK4575" t="s">
        <v>1582</v>
      </c>
      <c r="BL4575" s="7">
        <v>2018</v>
      </c>
      <c r="BM4575"/>
      <c r="BN4575"/>
      <c r="BO4575"/>
      <c r="BP4575"/>
      <c r="BQ4575" t="s">
        <v>6521</v>
      </c>
      <c r="BR4575">
        <v>1</v>
      </c>
      <c r="BS4575" t="s">
        <v>4353</v>
      </c>
      <c r="BT4575" t="s">
        <v>6518</v>
      </c>
      <c r="BU4575">
        <v>-21.3</v>
      </c>
      <c r="BV4575">
        <v>0.2</v>
      </c>
      <c r="BW4575"/>
      <c r="BY4575"/>
    </row>
    <row r="4576" spans="1:106" ht="16" customHeight="1">
      <c r="A4576">
        <v>4575</v>
      </c>
      <c r="B4576" t="s">
        <v>7221</v>
      </c>
      <c r="C4576" s="2">
        <v>44970</v>
      </c>
      <c r="E4576" s="17" t="s">
        <v>6809</v>
      </c>
      <c r="F4576" s="17"/>
      <c r="G4576" t="s">
        <v>4332</v>
      </c>
      <c r="H4576" t="s">
        <v>6157</v>
      </c>
      <c r="I4576" t="s">
        <v>6822</v>
      </c>
      <c r="J4576" t="s">
        <v>6820</v>
      </c>
      <c r="K4576" t="s">
        <v>6821</v>
      </c>
      <c r="L4576" t="s">
        <v>6157</v>
      </c>
      <c r="M4576" t="s">
        <v>6818</v>
      </c>
      <c r="N4576" t="s">
        <v>289</v>
      </c>
      <c r="O4576" t="s">
        <v>6987</v>
      </c>
      <c r="P4576" t="s">
        <v>3968</v>
      </c>
      <c r="Q4576" t="s">
        <v>6941</v>
      </c>
      <c r="R4576" t="s">
        <v>6989</v>
      </c>
      <c r="S4576" s="4" t="s">
        <v>6157</v>
      </c>
      <c r="T4576" s="4" t="s">
        <v>6157</v>
      </c>
      <c r="U4576" t="s">
        <v>6157</v>
      </c>
      <c r="X4576" t="s">
        <v>6157</v>
      </c>
      <c r="Y4576" t="s">
        <v>6157</v>
      </c>
      <c r="Z4576" t="s">
        <v>6157</v>
      </c>
      <c r="AA4576" t="s">
        <v>4337</v>
      </c>
      <c r="AB4576" t="s">
        <v>6157</v>
      </c>
      <c r="AC4576" t="s">
        <v>6157</v>
      </c>
      <c r="AD4576" t="s">
        <v>6157</v>
      </c>
      <c r="AE4576" t="s">
        <v>6157</v>
      </c>
      <c r="AF4576" t="s">
        <v>6157</v>
      </c>
      <c r="AG4576" t="s">
        <v>6157</v>
      </c>
      <c r="AH4576" t="s">
        <v>6157</v>
      </c>
      <c r="AI4576" t="s">
        <v>4633</v>
      </c>
      <c r="AJ4576" t="s">
        <v>4634</v>
      </c>
      <c r="AK4576" t="s">
        <v>5246</v>
      </c>
      <c r="AL4576" t="s">
        <v>1426</v>
      </c>
      <c r="AM4576" t="s">
        <v>1425</v>
      </c>
      <c r="AN4576" t="s">
        <v>4353</v>
      </c>
      <c r="AO4576" s="29">
        <v>9</v>
      </c>
      <c r="AP4576">
        <v>-21.176763999999999</v>
      </c>
      <c r="AQ4576">
        <v>-175.11344399999999</v>
      </c>
      <c r="AR4576" t="s">
        <v>289</v>
      </c>
      <c r="AS4576">
        <v>0.5</v>
      </c>
      <c r="AT4576" t="s">
        <v>6972</v>
      </c>
      <c r="AU4576" t="s">
        <v>274</v>
      </c>
      <c r="AV4576" t="s">
        <v>4353</v>
      </c>
      <c r="AW4576" t="s">
        <v>6817</v>
      </c>
      <c r="AX4576" t="s">
        <v>4353</v>
      </c>
      <c r="AY4576">
        <v>-770</v>
      </c>
      <c r="AZ4576">
        <v>-430</v>
      </c>
      <c r="BA4576" t="s">
        <v>290</v>
      </c>
      <c r="BB4576" t="s">
        <v>4601</v>
      </c>
      <c r="BC4576" s="17" t="s">
        <v>6809</v>
      </c>
      <c r="BD4576">
        <v>2510</v>
      </c>
      <c r="BE4576">
        <v>30</v>
      </c>
      <c r="BF4576">
        <v>11</v>
      </c>
      <c r="BG4576">
        <v>83</v>
      </c>
      <c r="BH4576" t="s">
        <v>1543</v>
      </c>
      <c r="BI4576" t="s">
        <v>7226</v>
      </c>
      <c r="BJ4576" t="s">
        <v>1583</v>
      </c>
      <c r="BK4576" t="s">
        <v>1582</v>
      </c>
      <c r="BL4576" s="7">
        <v>2018</v>
      </c>
      <c r="BM4576"/>
      <c r="BN4576"/>
      <c r="BO4576"/>
      <c r="BP4576"/>
      <c r="BQ4576" t="s">
        <v>6521</v>
      </c>
      <c r="BR4576">
        <v>1</v>
      </c>
      <c r="BS4576" t="s">
        <v>4353</v>
      </c>
      <c r="BT4576" t="s">
        <v>6518</v>
      </c>
      <c r="BU4576">
        <v>-21.3</v>
      </c>
      <c r="BV4576">
        <v>0.2</v>
      </c>
      <c r="BW4576"/>
      <c r="BY4576"/>
    </row>
    <row r="4577" spans="1:106" ht="16" customHeight="1">
      <c r="A4577">
        <v>4576</v>
      </c>
      <c r="B4577" t="s">
        <v>7221</v>
      </c>
      <c r="C4577" s="2">
        <v>44970</v>
      </c>
      <c r="E4577" s="17" t="s">
        <v>6810</v>
      </c>
      <c r="F4577" s="17"/>
      <c r="G4577" t="s">
        <v>4332</v>
      </c>
      <c r="H4577" t="s">
        <v>6157</v>
      </c>
      <c r="I4577" t="s">
        <v>6822</v>
      </c>
      <c r="J4577" t="s">
        <v>6820</v>
      </c>
      <c r="K4577" t="s">
        <v>6821</v>
      </c>
      <c r="L4577" t="s">
        <v>6157</v>
      </c>
      <c r="M4577" t="s">
        <v>6818</v>
      </c>
      <c r="N4577" t="s">
        <v>289</v>
      </c>
      <c r="O4577" t="s">
        <v>6987</v>
      </c>
      <c r="P4577" t="s">
        <v>3968</v>
      </c>
      <c r="Q4577" t="s">
        <v>6941</v>
      </c>
      <c r="R4577" t="s">
        <v>6989</v>
      </c>
      <c r="S4577" s="4" t="s">
        <v>6157</v>
      </c>
      <c r="T4577" s="4" t="s">
        <v>6157</v>
      </c>
      <c r="U4577" t="s">
        <v>6157</v>
      </c>
      <c r="X4577" t="s">
        <v>6157</v>
      </c>
      <c r="Y4577" t="s">
        <v>6157</v>
      </c>
      <c r="Z4577" t="s">
        <v>6157</v>
      </c>
      <c r="AA4577" t="s">
        <v>4337</v>
      </c>
      <c r="AB4577" t="s">
        <v>6157</v>
      </c>
      <c r="AC4577" t="s">
        <v>6157</v>
      </c>
      <c r="AD4577" t="s">
        <v>6157</v>
      </c>
      <c r="AE4577" t="s">
        <v>6157</v>
      </c>
      <c r="AF4577" t="s">
        <v>6157</v>
      </c>
      <c r="AG4577" t="s">
        <v>6157</v>
      </c>
      <c r="AH4577" t="s">
        <v>6157</v>
      </c>
      <c r="AI4577" t="s">
        <v>4633</v>
      </c>
      <c r="AJ4577" t="s">
        <v>4634</v>
      </c>
      <c r="AK4577" t="s">
        <v>5246</v>
      </c>
      <c r="AL4577" t="s">
        <v>1426</v>
      </c>
      <c r="AM4577" t="s">
        <v>1425</v>
      </c>
      <c r="AN4577" t="s">
        <v>4353</v>
      </c>
      <c r="AO4577" s="29">
        <v>9</v>
      </c>
      <c r="AP4577">
        <v>-21.176763999999999</v>
      </c>
      <c r="AQ4577">
        <v>-175.11344399999999</v>
      </c>
      <c r="AR4577" t="s">
        <v>289</v>
      </c>
      <c r="AS4577">
        <v>0.5</v>
      </c>
      <c r="AT4577" t="s">
        <v>6972</v>
      </c>
      <c r="AU4577" t="s">
        <v>274</v>
      </c>
      <c r="AV4577" t="s">
        <v>4353</v>
      </c>
      <c r="AW4577" t="s">
        <v>7256</v>
      </c>
      <c r="AX4577" t="s">
        <v>4353</v>
      </c>
      <c r="AY4577">
        <v>-790</v>
      </c>
      <c r="AZ4577">
        <v>-490</v>
      </c>
      <c r="BA4577" t="s">
        <v>290</v>
      </c>
      <c r="BB4577" t="s">
        <v>4601</v>
      </c>
      <c r="BC4577" s="17" t="s">
        <v>6810</v>
      </c>
      <c r="BD4577">
        <v>2533</v>
      </c>
      <c r="BE4577">
        <v>25</v>
      </c>
      <c r="BF4577">
        <v>11</v>
      </c>
      <c r="BG4577">
        <v>83</v>
      </c>
      <c r="BH4577" t="s">
        <v>1543</v>
      </c>
      <c r="BI4577" t="s">
        <v>7226</v>
      </c>
      <c r="BJ4577" t="s">
        <v>1583</v>
      </c>
      <c r="BK4577" t="s">
        <v>1582</v>
      </c>
      <c r="BL4577" s="7">
        <v>2018</v>
      </c>
      <c r="BM4577"/>
      <c r="BN4577"/>
      <c r="BO4577"/>
      <c r="BP4577"/>
      <c r="BQ4577" t="s">
        <v>6521</v>
      </c>
      <c r="BR4577">
        <v>1</v>
      </c>
      <c r="BS4577" t="s">
        <v>4353</v>
      </c>
      <c r="BT4577" t="s">
        <v>6518</v>
      </c>
      <c r="BU4577">
        <v>-22.6</v>
      </c>
      <c r="BV4577">
        <v>0.2</v>
      </c>
      <c r="BW4577"/>
      <c r="BY4577"/>
    </row>
    <row r="4578" spans="1:106" ht="16" customHeight="1">
      <c r="A4578">
        <v>4577</v>
      </c>
      <c r="B4578" t="s">
        <v>7221</v>
      </c>
      <c r="C4578" s="2">
        <v>44970</v>
      </c>
      <c r="E4578" s="17" t="s">
        <v>6811</v>
      </c>
      <c r="F4578" s="17"/>
      <c r="G4578" t="s">
        <v>4332</v>
      </c>
      <c r="H4578" t="s">
        <v>6157</v>
      </c>
      <c r="I4578" t="s">
        <v>6822</v>
      </c>
      <c r="J4578" t="s">
        <v>6820</v>
      </c>
      <c r="K4578" t="s">
        <v>6821</v>
      </c>
      <c r="L4578" t="s">
        <v>6157</v>
      </c>
      <c r="M4578" t="s">
        <v>6818</v>
      </c>
      <c r="N4578" t="s">
        <v>289</v>
      </c>
      <c r="O4578" t="s">
        <v>6987</v>
      </c>
      <c r="P4578" t="s">
        <v>3968</v>
      </c>
      <c r="Q4578" t="s">
        <v>6941</v>
      </c>
      <c r="R4578" t="s">
        <v>6989</v>
      </c>
      <c r="S4578" s="4" t="s">
        <v>6157</v>
      </c>
      <c r="T4578" s="4" t="s">
        <v>6157</v>
      </c>
      <c r="U4578" t="s">
        <v>6157</v>
      </c>
      <c r="X4578" t="s">
        <v>6157</v>
      </c>
      <c r="Y4578" t="s">
        <v>6157</v>
      </c>
      <c r="Z4578" t="s">
        <v>6157</v>
      </c>
      <c r="AA4578" t="s">
        <v>4337</v>
      </c>
      <c r="AB4578" t="s">
        <v>6157</v>
      </c>
      <c r="AC4578" t="s">
        <v>6157</v>
      </c>
      <c r="AD4578" t="s">
        <v>6157</v>
      </c>
      <c r="AE4578" t="s">
        <v>6157</v>
      </c>
      <c r="AF4578" t="s">
        <v>6157</v>
      </c>
      <c r="AG4578" t="s">
        <v>6157</v>
      </c>
      <c r="AH4578" t="s">
        <v>6157</v>
      </c>
      <c r="AI4578" t="s">
        <v>4633</v>
      </c>
      <c r="AJ4578" t="s">
        <v>4634</v>
      </c>
      <c r="AK4578" t="s">
        <v>5246</v>
      </c>
      <c r="AL4578" t="s">
        <v>1426</v>
      </c>
      <c r="AM4578" t="s">
        <v>1425</v>
      </c>
      <c r="AN4578" t="s">
        <v>4353</v>
      </c>
      <c r="AO4578" s="29">
        <v>9</v>
      </c>
      <c r="AP4578">
        <v>-21.176763999999999</v>
      </c>
      <c r="AQ4578">
        <v>-175.11344399999999</v>
      </c>
      <c r="AR4578" t="s">
        <v>289</v>
      </c>
      <c r="AS4578">
        <v>0.5</v>
      </c>
      <c r="AT4578" t="s">
        <v>6972</v>
      </c>
      <c r="AU4578" t="s">
        <v>274</v>
      </c>
      <c r="AV4578" t="s">
        <v>4353</v>
      </c>
      <c r="AW4578" t="s">
        <v>7257</v>
      </c>
      <c r="AX4578" t="s">
        <v>4353</v>
      </c>
      <c r="AY4578">
        <v>-740</v>
      </c>
      <c r="AZ4578">
        <v>-410</v>
      </c>
      <c r="BA4578" t="s">
        <v>290</v>
      </c>
      <c r="BB4578" t="s">
        <v>4601</v>
      </c>
      <c r="BC4578" s="17" t="s">
        <v>6811</v>
      </c>
      <c r="BD4578">
        <v>2448</v>
      </c>
      <c r="BE4578">
        <v>25</v>
      </c>
      <c r="BF4578">
        <v>11</v>
      </c>
      <c r="BG4578">
        <v>83</v>
      </c>
      <c r="BH4578" t="s">
        <v>1543</v>
      </c>
      <c r="BI4578" t="s">
        <v>7226</v>
      </c>
      <c r="BJ4578" t="s">
        <v>1583</v>
      </c>
      <c r="BK4578" t="s">
        <v>1582</v>
      </c>
      <c r="BL4578" s="7">
        <v>2018</v>
      </c>
      <c r="BM4578"/>
      <c r="BN4578"/>
      <c r="BO4578"/>
      <c r="BP4578"/>
      <c r="BQ4578" t="s">
        <v>6521</v>
      </c>
      <c r="BR4578">
        <v>1</v>
      </c>
      <c r="BS4578" t="s">
        <v>4353</v>
      </c>
      <c r="BT4578" t="s">
        <v>6518</v>
      </c>
      <c r="BU4578">
        <v>-22.5</v>
      </c>
      <c r="BV4578">
        <v>0.2</v>
      </c>
      <c r="BW4578"/>
      <c r="BY4578"/>
    </row>
    <row r="4579" spans="1:106" ht="16" customHeight="1">
      <c r="A4579">
        <v>4578</v>
      </c>
      <c r="B4579" t="s">
        <v>7221</v>
      </c>
      <c r="C4579" s="2">
        <v>44970</v>
      </c>
      <c r="E4579" s="17" t="s">
        <v>6812</v>
      </c>
      <c r="F4579" s="17"/>
      <c r="G4579" t="s">
        <v>4332</v>
      </c>
      <c r="H4579" t="s">
        <v>6157</v>
      </c>
      <c r="I4579" t="s">
        <v>6822</v>
      </c>
      <c r="J4579" t="s">
        <v>6820</v>
      </c>
      <c r="K4579" t="s">
        <v>6821</v>
      </c>
      <c r="L4579" t="s">
        <v>6157</v>
      </c>
      <c r="M4579" t="s">
        <v>6818</v>
      </c>
      <c r="N4579" t="s">
        <v>289</v>
      </c>
      <c r="O4579" t="s">
        <v>6987</v>
      </c>
      <c r="P4579" t="s">
        <v>3968</v>
      </c>
      <c r="Q4579" t="s">
        <v>6941</v>
      </c>
      <c r="R4579" t="s">
        <v>6989</v>
      </c>
      <c r="S4579" s="4" t="s">
        <v>6157</v>
      </c>
      <c r="T4579" s="4" t="s">
        <v>6157</v>
      </c>
      <c r="U4579" t="s">
        <v>6157</v>
      </c>
      <c r="X4579" t="s">
        <v>6157</v>
      </c>
      <c r="Y4579" t="s">
        <v>6157</v>
      </c>
      <c r="Z4579" t="s">
        <v>6157</v>
      </c>
      <c r="AA4579" t="s">
        <v>4337</v>
      </c>
      <c r="AB4579" t="s">
        <v>6157</v>
      </c>
      <c r="AC4579" t="s">
        <v>6157</v>
      </c>
      <c r="AD4579" t="s">
        <v>6157</v>
      </c>
      <c r="AE4579" t="s">
        <v>6157</v>
      </c>
      <c r="AF4579" t="s">
        <v>6157</v>
      </c>
      <c r="AG4579" t="s">
        <v>6157</v>
      </c>
      <c r="AH4579" t="s">
        <v>6157</v>
      </c>
      <c r="AI4579" t="s">
        <v>4633</v>
      </c>
      <c r="AJ4579" t="s">
        <v>4634</v>
      </c>
      <c r="AK4579" t="s">
        <v>5246</v>
      </c>
      <c r="AL4579" t="s">
        <v>1426</v>
      </c>
      <c r="AM4579" t="s">
        <v>1425</v>
      </c>
      <c r="AN4579" t="s">
        <v>4353</v>
      </c>
      <c r="AO4579" s="29">
        <v>9</v>
      </c>
      <c r="AP4579">
        <v>-21.176763999999999</v>
      </c>
      <c r="AQ4579">
        <v>-175.11344399999999</v>
      </c>
      <c r="AR4579" t="s">
        <v>289</v>
      </c>
      <c r="AS4579">
        <v>0.5</v>
      </c>
      <c r="AT4579" t="s">
        <v>6972</v>
      </c>
      <c r="AU4579" t="s">
        <v>274</v>
      </c>
      <c r="AV4579" t="s">
        <v>4353</v>
      </c>
      <c r="AW4579" t="s">
        <v>7258</v>
      </c>
      <c r="AX4579" t="s">
        <v>4353</v>
      </c>
      <c r="AY4579">
        <v>-760</v>
      </c>
      <c r="AZ4579">
        <v>-430</v>
      </c>
      <c r="BA4579" t="s">
        <v>290</v>
      </c>
      <c r="BB4579" t="s">
        <v>4601</v>
      </c>
      <c r="BC4579" s="17" t="s">
        <v>6812</v>
      </c>
      <c r="BD4579">
        <v>2504</v>
      </c>
      <c r="BE4579">
        <v>25</v>
      </c>
      <c r="BF4579">
        <v>11</v>
      </c>
      <c r="BG4579">
        <v>83</v>
      </c>
      <c r="BH4579" t="s">
        <v>1543</v>
      </c>
      <c r="BI4579" t="s">
        <v>7226</v>
      </c>
      <c r="BJ4579" t="s">
        <v>1583</v>
      </c>
      <c r="BK4579" t="s">
        <v>1582</v>
      </c>
      <c r="BL4579" s="7">
        <v>2018</v>
      </c>
      <c r="BM4579"/>
      <c r="BN4579"/>
      <c r="BO4579"/>
      <c r="BP4579"/>
      <c r="BQ4579" t="s">
        <v>6521</v>
      </c>
      <c r="BR4579">
        <v>1</v>
      </c>
      <c r="BS4579" t="s">
        <v>4353</v>
      </c>
      <c r="BT4579" t="s">
        <v>6518</v>
      </c>
      <c r="BU4579">
        <v>-23</v>
      </c>
      <c r="BV4579">
        <v>0.2</v>
      </c>
      <c r="BW4579"/>
      <c r="BY4579"/>
    </row>
    <row r="4580" spans="1:106" ht="16" customHeight="1">
      <c r="A4580">
        <v>4579</v>
      </c>
      <c r="B4580" t="s">
        <v>7221</v>
      </c>
      <c r="C4580" s="2">
        <v>44970</v>
      </c>
      <c r="E4580" s="17" t="s">
        <v>3300</v>
      </c>
      <c r="F4580" s="17" t="s">
        <v>3301</v>
      </c>
      <c r="G4580" t="s">
        <v>3941</v>
      </c>
      <c r="H4580" t="s">
        <v>6157</v>
      </c>
      <c r="I4580" t="s">
        <v>3942</v>
      </c>
      <c r="J4580" t="s">
        <v>3943</v>
      </c>
      <c r="K4580" t="s">
        <v>4383</v>
      </c>
      <c r="L4580" t="s">
        <v>6157</v>
      </c>
      <c r="M4580" t="s">
        <v>3972</v>
      </c>
      <c r="N4580" t="s">
        <v>289</v>
      </c>
      <c r="O4580" t="s">
        <v>6986</v>
      </c>
      <c r="P4580" t="s">
        <v>3968</v>
      </c>
      <c r="Q4580" t="s">
        <v>3969</v>
      </c>
      <c r="R4580" t="s">
        <v>6990</v>
      </c>
      <c r="S4580" t="s">
        <v>4353</v>
      </c>
      <c r="T4580" t="s">
        <v>4353</v>
      </c>
      <c r="U4580" t="s">
        <v>6157</v>
      </c>
      <c r="X4580" t="s">
        <v>6157</v>
      </c>
      <c r="Y4580" t="s">
        <v>6157</v>
      </c>
      <c r="Z4580" t="s">
        <v>6157</v>
      </c>
      <c r="AA4580" t="s">
        <v>1388</v>
      </c>
      <c r="AB4580" t="s">
        <v>1391</v>
      </c>
      <c r="AC4580" t="s">
        <v>6157</v>
      </c>
      <c r="AD4580" t="s">
        <v>6157</v>
      </c>
      <c r="AE4580" t="s">
        <v>6157</v>
      </c>
      <c r="AF4580" t="s">
        <v>6157</v>
      </c>
      <c r="AG4580" t="s">
        <v>6157</v>
      </c>
      <c r="AH4580" t="s">
        <v>6157</v>
      </c>
      <c r="AI4580" t="s">
        <v>6157</v>
      </c>
      <c r="AJ4580" t="s">
        <v>6929</v>
      </c>
      <c r="AK4580" t="s">
        <v>5246</v>
      </c>
      <c r="AL4580" t="s">
        <v>1426</v>
      </c>
      <c r="AM4580" t="s">
        <v>1425</v>
      </c>
      <c r="AN4580" t="s">
        <v>4353</v>
      </c>
      <c r="AO4580" s="29">
        <v>9</v>
      </c>
      <c r="AP4580">
        <v>-21.176763999999999</v>
      </c>
      <c r="AQ4580">
        <v>-175.11344399999999</v>
      </c>
      <c r="AR4580" t="s">
        <v>289</v>
      </c>
      <c r="AS4580">
        <v>0.5</v>
      </c>
      <c r="AT4580" t="s">
        <v>6972</v>
      </c>
      <c r="AU4580" t="s">
        <v>274</v>
      </c>
      <c r="AV4580" t="s">
        <v>4353</v>
      </c>
      <c r="AW4580" t="s">
        <v>4353</v>
      </c>
      <c r="AX4580" t="s">
        <v>4353</v>
      </c>
      <c r="AY4580">
        <v>-750</v>
      </c>
      <c r="AZ4580">
        <v>-650</v>
      </c>
      <c r="BA4580" t="s">
        <v>7018</v>
      </c>
      <c r="BB4580" t="s">
        <v>4785</v>
      </c>
      <c r="BC4580" t="s">
        <v>6157</v>
      </c>
      <c r="BH4580" t="s">
        <v>1543</v>
      </c>
      <c r="BI4580" t="s">
        <v>7226</v>
      </c>
      <c r="BJ4580" t="s">
        <v>1583</v>
      </c>
      <c r="BK4580" t="s">
        <v>1582</v>
      </c>
      <c r="BL4580" s="7">
        <v>2018</v>
      </c>
      <c r="BQ4580" t="s">
        <v>6539</v>
      </c>
      <c r="BR4580">
        <v>1</v>
      </c>
      <c r="BS4580" t="s">
        <v>6553</v>
      </c>
      <c r="BT4580" t="s">
        <v>5247</v>
      </c>
      <c r="BW4580">
        <v>-19.600000000000001</v>
      </c>
      <c r="BY4580">
        <v>7.4</v>
      </c>
      <c r="CB4580">
        <v>3.2</v>
      </c>
      <c r="CC4580">
        <v>33.299999999999997</v>
      </c>
      <c r="CD4580">
        <v>12</v>
      </c>
    </row>
    <row r="4581" spans="1:106" ht="16" customHeight="1">
      <c r="A4581">
        <v>4580</v>
      </c>
      <c r="B4581" t="s">
        <v>7221</v>
      </c>
      <c r="C4581" s="2">
        <v>44970</v>
      </c>
      <c r="E4581" s="17" t="s">
        <v>3302</v>
      </c>
      <c r="F4581" s="17" t="s">
        <v>3301</v>
      </c>
      <c r="G4581" t="s">
        <v>3941</v>
      </c>
      <c r="H4581" t="s">
        <v>6157</v>
      </c>
      <c r="I4581" t="s">
        <v>3942</v>
      </c>
      <c r="J4581" t="s">
        <v>3943</v>
      </c>
      <c r="K4581" t="s">
        <v>4383</v>
      </c>
      <c r="L4581" t="s">
        <v>6157</v>
      </c>
      <c r="M4581" t="s">
        <v>3972</v>
      </c>
      <c r="N4581" t="s">
        <v>289</v>
      </c>
      <c r="O4581" t="s">
        <v>6986</v>
      </c>
      <c r="P4581" t="s">
        <v>3968</v>
      </c>
      <c r="Q4581" t="s">
        <v>3969</v>
      </c>
      <c r="R4581" t="s">
        <v>6990</v>
      </c>
      <c r="S4581" t="s">
        <v>4353</v>
      </c>
      <c r="T4581" t="s">
        <v>4353</v>
      </c>
      <c r="U4581" t="s">
        <v>6157</v>
      </c>
      <c r="X4581" t="s">
        <v>6157</v>
      </c>
      <c r="Y4581" t="s">
        <v>6157</v>
      </c>
      <c r="Z4581" t="s">
        <v>6157</v>
      </c>
      <c r="AA4581" t="s">
        <v>1388</v>
      </c>
      <c r="AB4581" t="s">
        <v>1391</v>
      </c>
      <c r="AC4581" t="s">
        <v>6157</v>
      </c>
      <c r="AD4581" t="s">
        <v>6157</v>
      </c>
      <c r="AE4581" t="s">
        <v>6157</v>
      </c>
      <c r="AF4581" t="s">
        <v>6157</v>
      </c>
      <c r="AG4581" t="s">
        <v>6157</v>
      </c>
      <c r="AH4581" t="s">
        <v>6157</v>
      </c>
      <c r="AI4581" t="s">
        <v>6157</v>
      </c>
      <c r="AJ4581" t="s">
        <v>6929</v>
      </c>
      <c r="AK4581" t="s">
        <v>5246</v>
      </c>
      <c r="AL4581" t="s">
        <v>1426</v>
      </c>
      <c r="AM4581" t="s">
        <v>1425</v>
      </c>
      <c r="AN4581" t="s">
        <v>4353</v>
      </c>
      <c r="AO4581" s="29">
        <v>9</v>
      </c>
      <c r="AP4581">
        <v>-21.176763999999999</v>
      </c>
      <c r="AQ4581">
        <v>-175.11344399999999</v>
      </c>
      <c r="AR4581" t="s">
        <v>289</v>
      </c>
      <c r="AS4581">
        <v>0.5</v>
      </c>
      <c r="AT4581" t="s">
        <v>6972</v>
      </c>
      <c r="AU4581" t="s">
        <v>274</v>
      </c>
      <c r="AV4581" t="s">
        <v>4353</v>
      </c>
      <c r="AW4581" t="s">
        <v>4353</v>
      </c>
      <c r="AX4581" t="s">
        <v>4353</v>
      </c>
      <c r="AY4581">
        <v>-750</v>
      </c>
      <c r="AZ4581">
        <v>-650</v>
      </c>
      <c r="BA4581" t="s">
        <v>7018</v>
      </c>
      <c r="BB4581" t="s">
        <v>4785</v>
      </c>
      <c r="BC4581" t="s">
        <v>6157</v>
      </c>
      <c r="BH4581" t="s">
        <v>1543</v>
      </c>
      <c r="BI4581" t="s">
        <v>7226</v>
      </c>
      <c r="BJ4581" t="s">
        <v>1583</v>
      </c>
      <c r="BK4581" t="s">
        <v>1582</v>
      </c>
      <c r="BL4581" s="7">
        <v>2018</v>
      </c>
      <c r="BQ4581" t="s">
        <v>6539</v>
      </c>
      <c r="BR4581">
        <v>1</v>
      </c>
      <c r="BS4581" t="s">
        <v>6553</v>
      </c>
      <c r="BT4581" t="s">
        <v>5247</v>
      </c>
      <c r="BW4581">
        <v>-19.8</v>
      </c>
      <c r="BY4581">
        <v>8.3000000000000007</v>
      </c>
      <c r="CB4581">
        <v>3.2</v>
      </c>
      <c r="CC4581">
        <v>39.5</v>
      </c>
      <c r="CD4581">
        <v>14.2</v>
      </c>
    </row>
    <row r="4582" spans="1:106" ht="16" customHeight="1">
      <c r="A4582">
        <v>4581</v>
      </c>
      <c r="B4582" t="s">
        <v>7221</v>
      </c>
      <c r="C4582" s="2">
        <v>44970</v>
      </c>
      <c r="E4582" s="17" t="s">
        <v>3303</v>
      </c>
      <c r="F4582" s="17" t="s">
        <v>3303</v>
      </c>
      <c r="G4582" t="s">
        <v>3941</v>
      </c>
      <c r="H4582" t="s">
        <v>6157</v>
      </c>
      <c r="I4582" t="s">
        <v>4421</v>
      </c>
      <c r="J4582" t="s">
        <v>3959</v>
      </c>
      <c r="K4582" t="s">
        <v>4420</v>
      </c>
      <c r="L4582" t="s">
        <v>6157</v>
      </c>
      <c r="M4582" t="s">
        <v>3556</v>
      </c>
      <c r="N4582" t="s">
        <v>289</v>
      </c>
      <c r="O4582" t="s">
        <v>6986</v>
      </c>
      <c r="P4582" t="s">
        <v>3968</v>
      </c>
      <c r="Q4582" t="s">
        <v>3969</v>
      </c>
      <c r="R4582" t="s">
        <v>6990</v>
      </c>
      <c r="S4582" t="s">
        <v>4353</v>
      </c>
      <c r="T4582" t="s">
        <v>4353</v>
      </c>
      <c r="U4582" t="s">
        <v>6157</v>
      </c>
      <c r="X4582" t="s">
        <v>289</v>
      </c>
      <c r="Y4582" t="s">
        <v>6157</v>
      </c>
      <c r="Z4582" t="s">
        <v>6157</v>
      </c>
      <c r="AA4582" t="s">
        <v>245</v>
      </c>
      <c r="AB4582" t="s">
        <v>6157</v>
      </c>
      <c r="AC4582" t="s">
        <v>6157</v>
      </c>
      <c r="AD4582" t="s">
        <v>255</v>
      </c>
      <c r="AE4582" t="s">
        <v>4353</v>
      </c>
      <c r="AF4582" t="s">
        <v>4353</v>
      </c>
      <c r="AG4582" t="s">
        <v>4353</v>
      </c>
      <c r="AH4582" t="s">
        <v>255</v>
      </c>
      <c r="AI4582" t="s">
        <v>6157</v>
      </c>
      <c r="AJ4582" t="s">
        <v>6804</v>
      </c>
      <c r="AK4582" t="s">
        <v>1495</v>
      </c>
      <c r="AL4582" t="s">
        <v>1446</v>
      </c>
      <c r="AM4582" t="s">
        <v>1435</v>
      </c>
      <c r="AN4582" t="s">
        <v>4353</v>
      </c>
      <c r="AO4582" s="29">
        <v>1</v>
      </c>
      <c r="AP4582">
        <v>-41.497906790000002</v>
      </c>
      <c r="AQ4582">
        <v>174.05103206999999</v>
      </c>
      <c r="AR4582" t="s">
        <v>289</v>
      </c>
      <c r="AS4582">
        <v>0.05</v>
      </c>
      <c r="AT4582" t="s">
        <v>4353</v>
      </c>
      <c r="AU4582" t="s">
        <v>274</v>
      </c>
      <c r="AV4582" t="s">
        <v>275</v>
      </c>
      <c r="AW4582" t="s">
        <v>4353</v>
      </c>
      <c r="AX4582" t="s">
        <v>4353</v>
      </c>
      <c r="AY4582">
        <v>1200</v>
      </c>
      <c r="BA4582" t="s">
        <v>4353</v>
      </c>
      <c r="BB4582" t="s">
        <v>4785</v>
      </c>
      <c r="BC4582" t="s">
        <v>6157</v>
      </c>
      <c r="BH4582" t="s">
        <v>1540</v>
      </c>
      <c r="BI4582" t="s">
        <v>7228</v>
      </c>
      <c r="BJ4582" t="s">
        <v>1579</v>
      </c>
      <c r="BK4582" t="s">
        <v>1578</v>
      </c>
      <c r="BL4582" s="7">
        <v>2013</v>
      </c>
      <c r="BW4582"/>
      <c r="BY4582"/>
      <c r="CW4582" t="s">
        <v>6600</v>
      </c>
      <c r="CX4582">
        <v>1</v>
      </c>
      <c r="CY4582" t="s">
        <v>6595</v>
      </c>
      <c r="CZ4582" t="s">
        <v>1605</v>
      </c>
      <c r="DA4582">
        <v>0.70889000000000002</v>
      </c>
      <c r="DB4582">
        <v>1.1E-5</v>
      </c>
    </row>
    <row r="4583" spans="1:106" ht="16" customHeight="1">
      <c r="A4583">
        <v>4582</v>
      </c>
      <c r="B4583" t="s">
        <v>7221</v>
      </c>
      <c r="C4583" s="2">
        <v>44970</v>
      </c>
      <c r="E4583" s="17" t="s">
        <v>3304</v>
      </c>
      <c r="F4583" s="17" t="s">
        <v>3304</v>
      </c>
      <c r="G4583" t="s">
        <v>3941</v>
      </c>
      <c r="H4583" t="s">
        <v>6157</v>
      </c>
      <c r="I4583" t="s">
        <v>4421</v>
      </c>
      <c r="J4583" t="s">
        <v>3959</v>
      </c>
      <c r="K4583" t="s">
        <v>4420</v>
      </c>
      <c r="L4583" t="s">
        <v>6157</v>
      </c>
      <c r="M4583" t="s">
        <v>3556</v>
      </c>
      <c r="N4583" t="s">
        <v>289</v>
      </c>
      <c r="O4583" t="s">
        <v>6986</v>
      </c>
      <c r="P4583" t="s">
        <v>3968</v>
      </c>
      <c r="Q4583" t="s">
        <v>3969</v>
      </c>
      <c r="R4583" t="s">
        <v>6990</v>
      </c>
      <c r="S4583" t="s">
        <v>4353</v>
      </c>
      <c r="T4583" t="s">
        <v>4353</v>
      </c>
      <c r="U4583" t="s">
        <v>6157</v>
      </c>
      <c r="X4583" t="s">
        <v>289</v>
      </c>
      <c r="Y4583" t="s">
        <v>6157</v>
      </c>
      <c r="Z4583" t="s">
        <v>6157</v>
      </c>
      <c r="AA4583" t="s">
        <v>245</v>
      </c>
      <c r="AB4583" t="s">
        <v>6157</v>
      </c>
      <c r="AC4583" t="s">
        <v>6157</v>
      </c>
      <c r="AD4583" t="s">
        <v>255</v>
      </c>
      <c r="AE4583" t="s">
        <v>4353</v>
      </c>
      <c r="AF4583" t="s">
        <v>4353</v>
      </c>
      <c r="AG4583" t="s">
        <v>4353</v>
      </c>
      <c r="AH4583" t="s">
        <v>255</v>
      </c>
      <c r="AI4583" t="s">
        <v>6157</v>
      </c>
      <c r="AJ4583" t="s">
        <v>6804</v>
      </c>
      <c r="AK4583" t="s">
        <v>1495</v>
      </c>
      <c r="AL4583" t="s">
        <v>1446</v>
      </c>
      <c r="AM4583" t="s">
        <v>1435</v>
      </c>
      <c r="AN4583" t="s">
        <v>4353</v>
      </c>
      <c r="AO4583" s="29">
        <v>1</v>
      </c>
      <c r="AP4583">
        <v>-41.497906790000002</v>
      </c>
      <c r="AQ4583">
        <v>174.05103206999999</v>
      </c>
      <c r="AR4583" t="s">
        <v>289</v>
      </c>
      <c r="AS4583">
        <v>0.05</v>
      </c>
      <c r="AT4583" t="s">
        <v>4353</v>
      </c>
      <c r="AU4583" t="s">
        <v>274</v>
      </c>
      <c r="AV4583" t="s">
        <v>275</v>
      </c>
      <c r="AW4583" t="s">
        <v>4353</v>
      </c>
      <c r="AX4583" t="s">
        <v>4353</v>
      </c>
      <c r="AY4583">
        <v>1200</v>
      </c>
      <c r="BA4583" t="s">
        <v>4353</v>
      </c>
      <c r="BB4583" t="s">
        <v>4785</v>
      </c>
      <c r="BC4583" t="s">
        <v>6157</v>
      </c>
      <c r="BH4583" t="s">
        <v>1540</v>
      </c>
      <c r="BI4583" t="s">
        <v>7228</v>
      </c>
      <c r="BJ4583" t="s">
        <v>1579</v>
      </c>
      <c r="BK4583" t="s">
        <v>1578</v>
      </c>
      <c r="BL4583" s="7">
        <v>2013</v>
      </c>
      <c r="BW4583"/>
      <c r="BY4583"/>
      <c r="CW4583" t="s">
        <v>6600</v>
      </c>
      <c r="CX4583">
        <v>1</v>
      </c>
      <c r="CY4583" t="s">
        <v>6595</v>
      </c>
      <c r="CZ4583" t="s">
        <v>1605</v>
      </c>
      <c r="DA4583">
        <v>0.70879000000000003</v>
      </c>
      <c r="DB4583">
        <v>1.2E-5</v>
      </c>
    </row>
    <row r="4584" spans="1:106" ht="16" customHeight="1">
      <c r="A4584">
        <v>4583</v>
      </c>
      <c r="B4584" t="s">
        <v>7221</v>
      </c>
      <c r="C4584" s="2">
        <v>44970</v>
      </c>
      <c r="E4584" s="17" t="s">
        <v>3305</v>
      </c>
      <c r="F4584" s="17" t="s">
        <v>3305</v>
      </c>
      <c r="G4584" t="s">
        <v>3941</v>
      </c>
      <c r="H4584" t="s">
        <v>6157</v>
      </c>
      <c r="I4584" t="s">
        <v>4421</v>
      </c>
      <c r="J4584" t="s">
        <v>3959</v>
      </c>
      <c r="K4584" t="s">
        <v>4420</v>
      </c>
      <c r="L4584" t="s">
        <v>6157</v>
      </c>
      <c r="M4584" t="s">
        <v>3556</v>
      </c>
      <c r="N4584" t="s">
        <v>289</v>
      </c>
      <c r="O4584" t="s">
        <v>6986</v>
      </c>
      <c r="P4584" t="s">
        <v>3968</v>
      </c>
      <c r="Q4584" t="s">
        <v>3969</v>
      </c>
      <c r="R4584" t="s">
        <v>6990</v>
      </c>
      <c r="S4584" t="s">
        <v>4353</v>
      </c>
      <c r="T4584" t="s">
        <v>4353</v>
      </c>
      <c r="U4584" t="s">
        <v>6157</v>
      </c>
      <c r="X4584" t="s">
        <v>289</v>
      </c>
      <c r="Y4584" t="s">
        <v>6157</v>
      </c>
      <c r="Z4584" t="s">
        <v>6157</v>
      </c>
      <c r="AA4584" t="s">
        <v>245</v>
      </c>
      <c r="AB4584" t="s">
        <v>6157</v>
      </c>
      <c r="AC4584" t="s">
        <v>6157</v>
      </c>
      <c r="AD4584" t="s">
        <v>255</v>
      </c>
      <c r="AE4584" t="s">
        <v>4353</v>
      </c>
      <c r="AF4584" t="s">
        <v>4353</v>
      </c>
      <c r="AG4584" t="s">
        <v>4353</v>
      </c>
      <c r="AH4584" t="s">
        <v>255</v>
      </c>
      <c r="AI4584" t="s">
        <v>6157</v>
      </c>
      <c r="AJ4584" t="s">
        <v>6804</v>
      </c>
      <c r="AK4584" t="s">
        <v>1495</v>
      </c>
      <c r="AL4584" t="s">
        <v>1446</v>
      </c>
      <c r="AM4584" t="s">
        <v>1435</v>
      </c>
      <c r="AN4584" t="s">
        <v>4353</v>
      </c>
      <c r="AO4584" s="29">
        <v>1</v>
      </c>
      <c r="AP4584">
        <v>-41.497906790000002</v>
      </c>
      <c r="AQ4584">
        <v>174.05103206999999</v>
      </c>
      <c r="AR4584" t="s">
        <v>289</v>
      </c>
      <c r="AS4584">
        <v>0.05</v>
      </c>
      <c r="AT4584" t="s">
        <v>4353</v>
      </c>
      <c r="AU4584" t="s">
        <v>274</v>
      </c>
      <c r="AV4584" t="s">
        <v>275</v>
      </c>
      <c r="AW4584" t="s">
        <v>4353</v>
      </c>
      <c r="AX4584" t="s">
        <v>4353</v>
      </c>
      <c r="AY4584">
        <v>1200</v>
      </c>
      <c r="BA4584" t="s">
        <v>4353</v>
      </c>
      <c r="BB4584" t="s">
        <v>4785</v>
      </c>
      <c r="BC4584" t="s">
        <v>6157</v>
      </c>
      <c r="BH4584" t="s">
        <v>1540</v>
      </c>
      <c r="BI4584" t="s">
        <v>7228</v>
      </c>
      <c r="BJ4584" t="s">
        <v>1579</v>
      </c>
      <c r="BK4584" t="s">
        <v>1578</v>
      </c>
      <c r="BL4584" s="7">
        <v>2013</v>
      </c>
      <c r="BW4584"/>
      <c r="BY4584"/>
      <c r="CW4584" t="s">
        <v>6600</v>
      </c>
      <c r="CX4584">
        <v>1</v>
      </c>
      <c r="CY4584" t="s">
        <v>6595</v>
      </c>
      <c r="CZ4584" t="s">
        <v>1605</v>
      </c>
      <c r="DA4584">
        <v>0.70899699999999999</v>
      </c>
      <c r="DB4584">
        <v>1.2999999999999999E-5</v>
      </c>
    </row>
    <row r="4585" spans="1:106" ht="16" customHeight="1">
      <c r="A4585">
        <v>4584</v>
      </c>
      <c r="B4585" t="s">
        <v>7221</v>
      </c>
      <c r="C4585" s="2">
        <v>44970</v>
      </c>
      <c r="E4585" s="17" t="s">
        <v>3306</v>
      </c>
      <c r="F4585" s="17" t="s">
        <v>3306</v>
      </c>
      <c r="G4585" t="s">
        <v>3941</v>
      </c>
      <c r="H4585" t="s">
        <v>6157</v>
      </c>
      <c r="I4585" t="s">
        <v>4421</v>
      </c>
      <c r="J4585" t="s">
        <v>3959</v>
      </c>
      <c r="K4585" t="s">
        <v>4420</v>
      </c>
      <c r="L4585" t="s">
        <v>6157</v>
      </c>
      <c r="M4585" t="s">
        <v>3556</v>
      </c>
      <c r="N4585" t="s">
        <v>289</v>
      </c>
      <c r="O4585" t="s">
        <v>6986</v>
      </c>
      <c r="P4585" t="s">
        <v>3968</v>
      </c>
      <c r="Q4585" t="s">
        <v>3969</v>
      </c>
      <c r="R4585" t="s">
        <v>6990</v>
      </c>
      <c r="S4585" t="s">
        <v>4353</v>
      </c>
      <c r="T4585" t="s">
        <v>4353</v>
      </c>
      <c r="U4585" t="s">
        <v>6157</v>
      </c>
      <c r="X4585" t="s">
        <v>289</v>
      </c>
      <c r="Y4585" t="s">
        <v>6157</v>
      </c>
      <c r="Z4585" t="s">
        <v>6157</v>
      </c>
      <c r="AA4585" t="s">
        <v>245</v>
      </c>
      <c r="AB4585" t="s">
        <v>6157</v>
      </c>
      <c r="AC4585" t="s">
        <v>6157</v>
      </c>
      <c r="AD4585" t="s">
        <v>255</v>
      </c>
      <c r="AE4585" t="s">
        <v>4353</v>
      </c>
      <c r="AF4585" t="s">
        <v>4353</v>
      </c>
      <c r="AG4585" t="s">
        <v>4353</v>
      </c>
      <c r="AH4585" t="s">
        <v>255</v>
      </c>
      <c r="AI4585" t="s">
        <v>6157</v>
      </c>
      <c r="AJ4585" t="s">
        <v>6804</v>
      </c>
      <c r="AK4585" t="s">
        <v>1495</v>
      </c>
      <c r="AL4585" t="s">
        <v>1446</v>
      </c>
      <c r="AM4585" t="s">
        <v>1435</v>
      </c>
      <c r="AN4585" t="s">
        <v>4353</v>
      </c>
      <c r="AO4585" s="29">
        <v>1</v>
      </c>
      <c r="AP4585">
        <v>-41.497906790000002</v>
      </c>
      <c r="AQ4585">
        <v>174.05103206999999</v>
      </c>
      <c r="AR4585" t="s">
        <v>289</v>
      </c>
      <c r="AS4585">
        <v>0.05</v>
      </c>
      <c r="AT4585" t="s">
        <v>4353</v>
      </c>
      <c r="AU4585" t="s">
        <v>274</v>
      </c>
      <c r="AV4585" t="s">
        <v>275</v>
      </c>
      <c r="AW4585" t="s">
        <v>4353</v>
      </c>
      <c r="AX4585" t="s">
        <v>4353</v>
      </c>
      <c r="AY4585">
        <v>1200</v>
      </c>
      <c r="BA4585" t="s">
        <v>4353</v>
      </c>
      <c r="BB4585" t="s">
        <v>4785</v>
      </c>
      <c r="BC4585" t="s">
        <v>6157</v>
      </c>
      <c r="BH4585" t="s">
        <v>1540</v>
      </c>
      <c r="BI4585" t="s">
        <v>7228</v>
      </c>
      <c r="BJ4585" t="s">
        <v>1579</v>
      </c>
      <c r="BK4585" t="s">
        <v>1578</v>
      </c>
      <c r="BL4585" s="7">
        <v>2013</v>
      </c>
      <c r="BW4585"/>
      <c r="BY4585"/>
      <c r="CW4585" t="s">
        <v>6600</v>
      </c>
      <c r="CX4585">
        <v>1</v>
      </c>
      <c r="CY4585" t="s">
        <v>6595</v>
      </c>
      <c r="CZ4585" t="s">
        <v>1605</v>
      </c>
      <c r="DA4585">
        <v>0.708843</v>
      </c>
      <c r="DB4585">
        <v>1.2E-5</v>
      </c>
    </row>
    <row r="4586" spans="1:106" ht="16" customHeight="1">
      <c r="A4586">
        <v>4585</v>
      </c>
      <c r="B4586" t="s">
        <v>7221</v>
      </c>
      <c r="C4586" s="2">
        <v>44970</v>
      </c>
      <c r="E4586" s="17" t="s">
        <v>3307</v>
      </c>
      <c r="F4586" s="17" t="s">
        <v>3307</v>
      </c>
      <c r="G4586" t="s">
        <v>3941</v>
      </c>
      <c r="H4586" t="s">
        <v>6157</v>
      </c>
      <c r="I4586" t="s">
        <v>4421</v>
      </c>
      <c r="J4586" t="s">
        <v>3959</v>
      </c>
      <c r="K4586" t="s">
        <v>4420</v>
      </c>
      <c r="L4586" t="s">
        <v>6157</v>
      </c>
      <c r="M4586" t="s">
        <v>3556</v>
      </c>
      <c r="N4586" t="s">
        <v>289</v>
      </c>
      <c r="O4586" t="s">
        <v>6986</v>
      </c>
      <c r="P4586" t="s">
        <v>3968</v>
      </c>
      <c r="Q4586" t="s">
        <v>3969</v>
      </c>
      <c r="R4586" t="s">
        <v>6990</v>
      </c>
      <c r="S4586" t="s">
        <v>4353</v>
      </c>
      <c r="T4586" t="s">
        <v>4353</v>
      </c>
      <c r="U4586" t="s">
        <v>6157</v>
      </c>
      <c r="X4586" t="s">
        <v>289</v>
      </c>
      <c r="Y4586" t="s">
        <v>6157</v>
      </c>
      <c r="Z4586" t="s">
        <v>6157</v>
      </c>
      <c r="AA4586" t="s">
        <v>245</v>
      </c>
      <c r="AB4586" t="s">
        <v>6157</v>
      </c>
      <c r="AC4586" t="s">
        <v>6157</v>
      </c>
      <c r="AD4586" t="s">
        <v>255</v>
      </c>
      <c r="AE4586" t="s">
        <v>4353</v>
      </c>
      <c r="AF4586" t="s">
        <v>4353</v>
      </c>
      <c r="AG4586" t="s">
        <v>4353</v>
      </c>
      <c r="AH4586" t="s">
        <v>255</v>
      </c>
      <c r="AI4586" t="s">
        <v>6157</v>
      </c>
      <c r="AJ4586" t="s">
        <v>6804</v>
      </c>
      <c r="AK4586" t="s">
        <v>1495</v>
      </c>
      <c r="AL4586" t="s">
        <v>1446</v>
      </c>
      <c r="AM4586" t="s">
        <v>1435</v>
      </c>
      <c r="AN4586" t="s">
        <v>4353</v>
      </c>
      <c r="AO4586" s="29">
        <v>1</v>
      </c>
      <c r="AP4586">
        <v>-41.497906790000002</v>
      </c>
      <c r="AQ4586">
        <v>174.05103206999999</v>
      </c>
      <c r="AR4586" t="s">
        <v>289</v>
      </c>
      <c r="AS4586">
        <v>0.05</v>
      </c>
      <c r="AT4586" t="s">
        <v>4353</v>
      </c>
      <c r="AU4586" t="s">
        <v>274</v>
      </c>
      <c r="AV4586" t="s">
        <v>275</v>
      </c>
      <c r="AW4586" t="s">
        <v>4353</v>
      </c>
      <c r="AX4586" t="s">
        <v>4353</v>
      </c>
      <c r="AY4586">
        <v>1200</v>
      </c>
      <c r="BA4586" t="s">
        <v>4353</v>
      </c>
      <c r="BB4586" t="s">
        <v>4785</v>
      </c>
      <c r="BC4586" t="s">
        <v>6157</v>
      </c>
      <c r="BH4586" t="s">
        <v>1540</v>
      </c>
      <c r="BI4586" t="s">
        <v>7228</v>
      </c>
      <c r="BJ4586" t="s">
        <v>1579</v>
      </c>
      <c r="BK4586" t="s">
        <v>1578</v>
      </c>
      <c r="BL4586" s="7">
        <v>2013</v>
      </c>
      <c r="BW4586"/>
      <c r="BY4586"/>
      <c r="CW4586" t="s">
        <v>6600</v>
      </c>
      <c r="CX4586">
        <v>1</v>
      </c>
      <c r="CY4586" t="s">
        <v>6595</v>
      </c>
      <c r="CZ4586" t="s">
        <v>1605</v>
      </c>
      <c r="DA4586">
        <v>0.70899000000000001</v>
      </c>
      <c r="DB4586">
        <v>1.2E-5</v>
      </c>
    </row>
    <row r="4587" spans="1:106" ht="16" customHeight="1">
      <c r="A4587">
        <v>4586</v>
      </c>
      <c r="B4587" t="s">
        <v>7221</v>
      </c>
      <c r="C4587" s="2">
        <v>44970</v>
      </c>
      <c r="E4587" s="17" t="s">
        <v>3308</v>
      </c>
      <c r="F4587" s="17"/>
      <c r="G4587" t="s">
        <v>3941</v>
      </c>
      <c r="H4587" t="s">
        <v>6157</v>
      </c>
      <c r="I4587" t="s">
        <v>4421</v>
      </c>
      <c r="J4587" t="s">
        <v>3959</v>
      </c>
      <c r="K4587" t="s">
        <v>4420</v>
      </c>
      <c r="L4587" t="s">
        <v>6157</v>
      </c>
      <c r="M4587" t="s">
        <v>3556</v>
      </c>
      <c r="N4587" t="s">
        <v>289</v>
      </c>
      <c r="O4587" t="s">
        <v>6986</v>
      </c>
      <c r="P4587" t="s">
        <v>3968</v>
      </c>
      <c r="Q4587" t="s">
        <v>3969</v>
      </c>
      <c r="R4587" t="s">
        <v>6990</v>
      </c>
      <c r="S4587" t="s">
        <v>4353</v>
      </c>
      <c r="T4587" t="s">
        <v>4353</v>
      </c>
      <c r="U4587" t="s">
        <v>6157</v>
      </c>
      <c r="X4587" t="s">
        <v>6157</v>
      </c>
      <c r="Y4587" t="s">
        <v>6157</v>
      </c>
      <c r="Z4587" t="s">
        <v>6157</v>
      </c>
      <c r="AA4587" t="s">
        <v>1388</v>
      </c>
      <c r="AB4587" t="s">
        <v>223</v>
      </c>
      <c r="AC4587" t="s">
        <v>4353</v>
      </c>
      <c r="AD4587" t="s">
        <v>6157</v>
      </c>
      <c r="AE4587" t="s">
        <v>6157</v>
      </c>
      <c r="AF4587" t="s">
        <v>6157</v>
      </c>
      <c r="AG4587" t="s">
        <v>6157</v>
      </c>
      <c r="AH4587" t="s">
        <v>6157</v>
      </c>
      <c r="AI4587" t="s">
        <v>6157</v>
      </c>
      <c r="AJ4587" t="s">
        <v>6457</v>
      </c>
      <c r="AK4587" t="s">
        <v>1495</v>
      </c>
      <c r="AL4587" t="s">
        <v>1446</v>
      </c>
      <c r="AM4587" t="s">
        <v>1435</v>
      </c>
      <c r="AN4587" t="s">
        <v>4353</v>
      </c>
      <c r="AO4587" s="29">
        <v>1</v>
      </c>
      <c r="AP4587">
        <v>-41.497906790000002</v>
      </c>
      <c r="AQ4587">
        <v>174.05103206999999</v>
      </c>
      <c r="AR4587" t="s">
        <v>289</v>
      </c>
      <c r="AS4587">
        <v>0.05</v>
      </c>
      <c r="AT4587" t="s">
        <v>4353</v>
      </c>
      <c r="AU4587" t="s">
        <v>274</v>
      </c>
      <c r="AV4587" t="s">
        <v>275</v>
      </c>
      <c r="AW4587" t="s">
        <v>4353</v>
      </c>
      <c r="AX4587" t="s">
        <v>4353</v>
      </c>
      <c r="AY4587">
        <v>1200</v>
      </c>
      <c r="BA4587" t="s">
        <v>4353</v>
      </c>
      <c r="BB4587" t="s">
        <v>4785</v>
      </c>
      <c r="BC4587" t="s">
        <v>6157</v>
      </c>
      <c r="BH4587" t="s">
        <v>1540</v>
      </c>
      <c r="BI4587" t="s">
        <v>7228</v>
      </c>
      <c r="BJ4587" t="s">
        <v>1579</v>
      </c>
      <c r="BK4587" t="s">
        <v>1578</v>
      </c>
      <c r="BL4587" s="7">
        <v>2013</v>
      </c>
      <c r="BQ4587" t="s">
        <v>6540</v>
      </c>
      <c r="BR4587">
        <v>1</v>
      </c>
      <c r="BS4587" t="s">
        <v>6554</v>
      </c>
      <c r="BT4587" t="s">
        <v>6596</v>
      </c>
      <c r="BW4587">
        <v>-20.2</v>
      </c>
      <c r="BY4587">
        <v>11</v>
      </c>
      <c r="CB4587">
        <v>3.4</v>
      </c>
      <c r="CC4587">
        <v>30.8</v>
      </c>
      <c r="CD4587">
        <v>10.7</v>
      </c>
    </row>
    <row r="4588" spans="1:106" ht="16" customHeight="1">
      <c r="A4588">
        <v>4587</v>
      </c>
      <c r="B4588" t="s">
        <v>7221</v>
      </c>
      <c r="C4588" s="2">
        <v>44970</v>
      </c>
      <c r="E4588" s="17" t="s">
        <v>3309</v>
      </c>
      <c r="F4588" s="17"/>
      <c r="G4588" t="s">
        <v>3941</v>
      </c>
      <c r="H4588" t="s">
        <v>6157</v>
      </c>
      <c r="I4588" t="s">
        <v>4421</v>
      </c>
      <c r="J4588" t="s">
        <v>3959</v>
      </c>
      <c r="K4588" t="s">
        <v>4420</v>
      </c>
      <c r="L4588" t="s">
        <v>6157</v>
      </c>
      <c r="M4588" t="s">
        <v>3556</v>
      </c>
      <c r="N4588" t="s">
        <v>289</v>
      </c>
      <c r="O4588" t="s">
        <v>6986</v>
      </c>
      <c r="P4588" t="s">
        <v>3968</v>
      </c>
      <c r="Q4588" t="s">
        <v>3969</v>
      </c>
      <c r="R4588" t="s">
        <v>6990</v>
      </c>
      <c r="S4588" t="s">
        <v>4353</v>
      </c>
      <c r="T4588" t="s">
        <v>4353</v>
      </c>
      <c r="U4588" t="s">
        <v>6157</v>
      </c>
      <c r="X4588" t="s">
        <v>6157</v>
      </c>
      <c r="Y4588" t="s">
        <v>6157</v>
      </c>
      <c r="Z4588" t="s">
        <v>6157</v>
      </c>
      <c r="AA4588" t="s">
        <v>1388</v>
      </c>
      <c r="AB4588" t="s">
        <v>223</v>
      </c>
      <c r="AC4588" t="s">
        <v>4353</v>
      </c>
      <c r="AD4588" t="s">
        <v>6157</v>
      </c>
      <c r="AE4588" t="s">
        <v>6157</v>
      </c>
      <c r="AF4588" t="s">
        <v>6157</v>
      </c>
      <c r="AG4588" t="s">
        <v>6157</v>
      </c>
      <c r="AH4588" t="s">
        <v>6157</v>
      </c>
      <c r="AI4588" t="s">
        <v>6157</v>
      </c>
      <c r="AJ4588" t="s">
        <v>6457</v>
      </c>
      <c r="AK4588" t="s">
        <v>1495</v>
      </c>
      <c r="AL4588" t="s">
        <v>1446</v>
      </c>
      <c r="AM4588" t="s">
        <v>1435</v>
      </c>
      <c r="AN4588" t="s">
        <v>4353</v>
      </c>
      <c r="AO4588" s="29">
        <v>1</v>
      </c>
      <c r="AP4588">
        <v>-41.497906790000002</v>
      </c>
      <c r="AQ4588">
        <v>174.05103206999999</v>
      </c>
      <c r="AR4588" t="s">
        <v>289</v>
      </c>
      <c r="AS4588">
        <v>0.05</v>
      </c>
      <c r="AT4588" t="s">
        <v>4353</v>
      </c>
      <c r="AU4588" t="s">
        <v>274</v>
      </c>
      <c r="AV4588" t="s">
        <v>275</v>
      </c>
      <c r="AW4588" t="s">
        <v>4353</v>
      </c>
      <c r="AX4588" t="s">
        <v>4353</v>
      </c>
      <c r="AY4588">
        <v>1200</v>
      </c>
      <c r="BA4588" t="s">
        <v>4353</v>
      </c>
      <c r="BB4588" t="s">
        <v>4785</v>
      </c>
      <c r="BC4588" t="s">
        <v>6157</v>
      </c>
      <c r="BH4588" t="s">
        <v>1540</v>
      </c>
      <c r="BI4588" t="s">
        <v>7228</v>
      </c>
      <c r="BJ4588" t="s">
        <v>1579</v>
      </c>
      <c r="BK4588" t="s">
        <v>1578</v>
      </c>
      <c r="BL4588" s="7">
        <v>2013</v>
      </c>
      <c r="BQ4588" t="s">
        <v>6540</v>
      </c>
      <c r="BR4588">
        <v>1</v>
      </c>
      <c r="BS4588" t="s">
        <v>6554</v>
      </c>
      <c r="BT4588" t="s">
        <v>6596</v>
      </c>
      <c r="BW4588">
        <v>-16.2</v>
      </c>
      <c r="BY4588">
        <v>14.7</v>
      </c>
      <c r="CB4588">
        <v>3.2</v>
      </c>
      <c r="CC4588">
        <v>38.5</v>
      </c>
      <c r="CD4588">
        <v>13.9</v>
      </c>
    </row>
    <row r="4589" spans="1:106" ht="16" customHeight="1">
      <c r="A4589">
        <v>4588</v>
      </c>
      <c r="B4589" t="s">
        <v>7221</v>
      </c>
      <c r="C4589" s="2">
        <v>44970</v>
      </c>
      <c r="E4589" s="17" t="s">
        <v>3310</v>
      </c>
      <c r="F4589" s="17"/>
      <c r="G4589" t="s">
        <v>3941</v>
      </c>
      <c r="H4589" t="s">
        <v>6157</v>
      </c>
      <c r="I4589" t="s">
        <v>4421</v>
      </c>
      <c r="J4589" t="s">
        <v>3959</v>
      </c>
      <c r="K4589" t="s">
        <v>4420</v>
      </c>
      <c r="L4589" t="s">
        <v>6157</v>
      </c>
      <c r="M4589" t="s">
        <v>3556</v>
      </c>
      <c r="N4589" t="s">
        <v>289</v>
      </c>
      <c r="O4589" t="s">
        <v>6986</v>
      </c>
      <c r="P4589" t="s">
        <v>3968</v>
      </c>
      <c r="Q4589" t="s">
        <v>3969</v>
      </c>
      <c r="R4589" t="s">
        <v>6990</v>
      </c>
      <c r="S4589" t="s">
        <v>4353</v>
      </c>
      <c r="T4589" t="s">
        <v>4353</v>
      </c>
      <c r="U4589" t="s">
        <v>6157</v>
      </c>
      <c r="X4589" t="s">
        <v>6157</v>
      </c>
      <c r="Y4589" t="s">
        <v>6157</v>
      </c>
      <c r="Z4589" t="s">
        <v>6157</v>
      </c>
      <c r="AA4589" t="s">
        <v>1388</v>
      </c>
      <c r="AB4589" t="s">
        <v>223</v>
      </c>
      <c r="AC4589" t="s">
        <v>4353</v>
      </c>
      <c r="AD4589" t="s">
        <v>6157</v>
      </c>
      <c r="AE4589" t="s">
        <v>6157</v>
      </c>
      <c r="AF4589" t="s">
        <v>6157</v>
      </c>
      <c r="AG4589" t="s">
        <v>6157</v>
      </c>
      <c r="AH4589" t="s">
        <v>6157</v>
      </c>
      <c r="AI4589" t="s">
        <v>6157</v>
      </c>
      <c r="AJ4589" t="s">
        <v>6457</v>
      </c>
      <c r="AK4589" t="s">
        <v>1495</v>
      </c>
      <c r="AL4589" t="s">
        <v>1446</v>
      </c>
      <c r="AM4589" t="s">
        <v>1435</v>
      </c>
      <c r="AN4589" t="s">
        <v>4353</v>
      </c>
      <c r="AO4589" s="29">
        <v>1</v>
      </c>
      <c r="AP4589">
        <v>-41.497906790000002</v>
      </c>
      <c r="AQ4589">
        <v>174.05103206999999</v>
      </c>
      <c r="AR4589" t="s">
        <v>289</v>
      </c>
      <c r="AS4589">
        <v>0.05</v>
      </c>
      <c r="AT4589" t="s">
        <v>4353</v>
      </c>
      <c r="AU4589" t="s">
        <v>274</v>
      </c>
      <c r="AV4589" t="s">
        <v>275</v>
      </c>
      <c r="AW4589" t="s">
        <v>4353</v>
      </c>
      <c r="AX4589" t="s">
        <v>4353</v>
      </c>
      <c r="AY4589">
        <v>1200</v>
      </c>
      <c r="BA4589" t="s">
        <v>4353</v>
      </c>
      <c r="BB4589" t="s">
        <v>4785</v>
      </c>
      <c r="BC4589" t="s">
        <v>6157</v>
      </c>
      <c r="BH4589" t="s">
        <v>1540</v>
      </c>
      <c r="BI4589" t="s">
        <v>7228</v>
      </c>
      <c r="BJ4589" t="s">
        <v>1579</v>
      </c>
      <c r="BK4589" t="s">
        <v>1578</v>
      </c>
      <c r="BL4589" s="7">
        <v>2013</v>
      </c>
      <c r="BQ4589" t="s">
        <v>6540</v>
      </c>
      <c r="BR4589">
        <v>1</v>
      </c>
      <c r="BS4589" t="s">
        <v>6554</v>
      </c>
      <c r="BT4589" t="s">
        <v>6596</v>
      </c>
      <c r="BW4589">
        <v>-19</v>
      </c>
      <c r="BY4589">
        <v>12.6</v>
      </c>
      <c r="CB4589">
        <v>3.5</v>
      </c>
      <c r="CC4589">
        <v>29.1</v>
      </c>
      <c r="CD4589">
        <v>9.8000000000000007</v>
      </c>
    </row>
    <row r="4590" spans="1:106" ht="16" customHeight="1">
      <c r="A4590">
        <v>4589</v>
      </c>
      <c r="B4590" t="s">
        <v>7221</v>
      </c>
      <c r="C4590" s="2">
        <v>44970</v>
      </c>
      <c r="E4590" s="17" t="s">
        <v>3311</v>
      </c>
      <c r="F4590" s="17"/>
      <c r="G4590" t="s">
        <v>3941</v>
      </c>
      <c r="H4590" t="s">
        <v>6157</v>
      </c>
      <c r="I4590" t="s">
        <v>4421</v>
      </c>
      <c r="J4590" t="s">
        <v>3959</v>
      </c>
      <c r="K4590" t="s">
        <v>4420</v>
      </c>
      <c r="L4590" t="s">
        <v>6157</v>
      </c>
      <c r="M4590" t="s">
        <v>3556</v>
      </c>
      <c r="N4590" t="s">
        <v>289</v>
      </c>
      <c r="O4590" t="s">
        <v>6986</v>
      </c>
      <c r="P4590" t="s">
        <v>3968</v>
      </c>
      <c r="Q4590" t="s">
        <v>3969</v>
      </c>
      <c r="R4590" t="s">
        <v>6990</v>
      </c>
      <c r="S4590" t="s">
        <v>4353</v>
      </c>
      <c r="T4590" t="s">
        <v>4353</v>
      </c>
      <c r="U4590" t="s">
        <v>6157</v>
      </c>
      <c r="X4590" t="s">
        <v>6157</v>
      </c>
      <c r="Y4590" t="s">
        <v>6157</v>
      </c>
      <c r="Z4590" t="s">
        <v>6157</v>
      </c>
      <c r="AA4590" t="s">
        <v>1388</v>
      </c>
      <c r="AB4590" t="s">
        <v>223</v>
      </c>
      <c r="AC4590" t="s">
        <v>4353</v>
      </c>
      <c r="AD4590" t="s">
        <v>6157</v>
      </c>
      <c r="AE4590" t="s">
        <v>6157</v>
      </c>
      <c r="AF4590" t="s">
        <v>6157</v>
      </c>
      <c r="AG4590" t="s">
        <v>6157</v>
      </c>
      <c r="AH4590" t="s">
        <v>6157</v>
      </c>
      <c r="AI4590" t="s">
        <v>6157</v>
      </c>
      <c r="AJ4590" t="s">
        <v>6457</v>
      </c>
      <c r="AK4590" t="s">
        <v>1495</v>
      </c>
      <c r="AL4590" t="s">
        <v>1446</v>
      </c>
      <c r="AM4590" t="s">
        <v>1435</v>
      </c>
      <c r="AN4590" t="s">
        <v>4353</v>
      </c>
      <c r="AO4590" s="29">
        <v>1</v>
      </c>
      <c r="AP4590">
        <v>-41.497906790000002</v>
      </c>
      <c r="AQ4590">
        <v>174.05103206999999</v>
      </c>
      <c r="AR4590" t="s">
        <v>289</v>
      </c>
      <c r="AS4590">
        <v>0.05</v>
      </c>
      <c r="AT4590" t="s">
        <v>4353</v>
      </c>
      <c r="AU4590" t="s">
        <v>274</v>
      </c>
      <c r="AV4590" t="s">
        <v>275</v>
      </c>
      <c r="AW4590" t="s">
        <v>4353</v>
      </c>
      <c r="AX4590" t="s">
        <v>4353</v>
      </c>
      <c r="AY4590">
        <v>1200</v>
      </c>
      <c r="BA4590" t="s">
        <v>4353</v>
      </c>
      <c r="BB4590" t="s">
        <v>4785</v>
      </c>
      <c r="BC4590" t="s">
        <v>6157</v>
      </c>
      <c r="BH4590" t="s">
        <v>1540</v>
      </c>
      <c r="BI4590" t="s">
        <v>7228</v>
      </c>
      <c r="BJ4590" t="s">
        <v>1579</v>
      </c>
      <c r="BK4590" t="s">
        <v>1578</v>
      </c>
      <c r="BL4590" s="7">
        <v>2013</v>
      </c>
      <c r="BQ4590" t="s">
        <v>6540</v>
      </c>
      <c r="BR4590">
        <v>1</v>
      </c>
      <c r="BS4590" t="s">
        <v>6554</v>
      </c>
      <c r="BT4590" t="s">
        <v>6596</v>
      </c>
      <c r="BW4590">
        <v>-16.899999999999999</v>
      </c>
      <c r="BY4590">
        <v>13.8</v>
      </c>
      <c r="CB4590">
        <v>3.3</v>
      </c>
      <c r="CC4590">
        <v>38.700000000000003</v>
      </c>
      <c r="CD4590">
        <v>13.7</v>
      </c>
    </row>
    <row r="4591" spans="1:106" ht="16" customHeight="1">
      <c r="A4591">
        <v>4590</v>
      </c>
      <c r="B4591" t="s">
        <v>7221</v>
      </c>
      <c r="C4591" s="2">
        <v>44970</v>
      </c>
      <c r="E4591" s="17" t="s">
        <v>3312</v>
      </c>
      <c r="F4591" s="17"/>
      <c r="G4591" t="s">
        <v>3941</v>
      </c>
      <c r="H4591" t="s">
        <v>6157</v>
      </c>
      <c r="I4591" t="s">
        <v>4421</v>
      </c>
      <c r="J4591" t="s">
        <v>3959</v>
      </c>
      <c r="K4591" t="s">
        <v>4420</v>
      </c>
      <c r="L4591" t="s">
        <v>6157</v>
      </c>
      <c r="M4591" t="s">
        <v>3556</v>
      </c>
      <c r="N4591" t="s">
        <v>289</v>
      </c>
      <c r="O4591" t="s">
        <v>6986</v>
      </c>
      <c r="P4591" t="s">
        <v>3968</v>
      </c>
      <c r="Q4591" t="s">
        <v>3969</v>
      </c>
      <c r="R4591" t="s">
        <v>6990</v>
      </c>
      <c r="S4591" t="s">
        <v>4353</v>
      </c>
      <c r="T4591" t="s">
        <v>4353</v>
      </c>
      <c r="U4591" t="s">
        <v>6157</v>
      </c>
      <c r="X4591" t="s">
        <v>6157</v>
      </c>
      <c r="Y4591" t="s">
        <v>6157</v>
      </c>
      <c r="Z4591" t="s">
        <v>6157</v>
      </c>
      <c r="AA4591" t="s">
        <v>1388</v>
      </c>
      <c r="AB4591" t="s">
        <v>223</v>
      </c>
      <c r="AC4591" t="s">
        <v>4353</v>
      </c>
      <c r="AD4591" t="s">
        <v>6157</v>
      </c>
      <c r="AE4591" t="s">
        <v>6157</v>
      </c>
      <c r="AF4591" t="s">
        <v>6157</v>
      </c>
      <c r="AG4591" t="s">
        <v>6157</v>
      </c>
      <c r="AH4591" t="s">
        <v>6157</v>
      </c>
      <c r="AI4591" t="s">
        <v>6157</v>
      </c>
      <c r="AJ4591" t="s">
        <v>6457</v>
      </c>
      <c r="AK4591" t="s">
        <v>1495</v>
      </c>
      <c r="AL4591" t="s">
        <v>1446</v>
      </c>
      <c r="AM4591" t="s">
        <v>1435</v>
      </c>
      <c r="AN4591" t="s">
        <v>4353</v>
      </c>
      <c r="AO4591" s="29">
        <v>1</v>
      </c>
      <c r="AP4591">
        <v>-41.497906790000002</v>
      </c>
      <c r="AQ4591">
        <v>174.05103206999999</v>
      </c>
      <c r="AR4591" t="s">
        <v>289</v>
      </c>
      <c r="AS4591">
        <v>0.05</v>
      </c>
      <c r="AT4591" t="s">
        <v>4353</v>
      </c>
      <c r="AU4591" t="s">
        <v>274</v>
      </c>
      <c r="AV4591" t="s">
        <v>275</v>
      </c>
      <c r="AW4591" t="s">
        <v>4353</v>
      </c>
      <c r="AX4591" t="s">
        <v>4353</v>
      </c>
      <c r="AY4591">
        <v>1200</v>
      </c>
      <c r="BA4591" t="s">
        <v>4353</v>
      </c>
      <c r="BB4591" t="s">
        <v>4785</v>
      </c>
      <c r="BC4591" t="s">
        <v>6157</v>
      </c>
      <c r="BH4591" t="s">
        <v>1540</v>
      </c>
      <c r="BI4591" t="s">
        <v>7228</v>
      </c>
      <c r="BJ4591" t="s">
        <v>1579</v>
      </c>
      <c r="BK4591" t="s">
        <v>1578</v>
      </c>
      <c r="BL4591" s="7">
        <v>2013</v>
      </c>
      <c r="BQ4591" t="s">
        <v>6540</v>
      </c>
      <c r="BR4591">
        <v>1</v>
      </c>
      <c r="BS4591" t="s">
        <v>6554</v>
      </c>
      <c r="BT4591" t="s">
        <v>6596</v>
      </c>
      <c r="BW4591">
        <v>-17.100000000000001</v>
      </c>
      <c r="BY4591">
        <v>13.6</v>
      </c>
      <c r="CB4591">
        <v>3.3</v>
      </c>
      <c r="CC4591">
        <v>41.1</v>
      </c>
      <c r="CD4591">
        <v>14.6</v>
      </c>
    </row>
    <row r="4592" spans="1:106" ht="16" customHeight="1">
      <c r="A4592">
        <v>4591</v>
      </c>
      <c r="B4592" t="s">
        <v>7221</v>
      </c>
      <c r="C4592" s="2">
        <v>44970</v>
      </c>
      <c r="E4592" s="17" t="s">
        <v>3313</v>
      </c>
      <c r="F4592" s="17"/>
      <c r="G4592" t="s">
        <v>3941</v>
      </c>
      <c r="H4592" t="s">
        <v>6157</v>
      </c>
      <c r="I4592" t="s">
        <v>4421</v>
      </c>
      <c r="J4592" t="s">
        <v>3959</v>
      </c>
      <c r="K4592" t="s">
        <v>4420</v>
      </c>
      <c r="L4592" t="s">
        <v>6157</v>
      </c>
      <c r="M4592" t="s">
        <v>3556</v>
      </c>
      <c r="N4592" t="s">
        <v>289</v>
      </c>
      <c r="O4592" t="s">
        <v>6986</v>
      </c>
      <c r="P4592" t="s">
        <v>3968</v>
      </c>
      <c r="Q4592" t="s">
        <v>3969</v>
      </c>
      <c r="R4592" t="s">
        <v>6990</v>
      </c>
      <c r="S4592" t="s">
        <v>4353</v>
      </c>
      <c r="T4592" t="s">
        <v>4353</v>
      </c>
      <c r="U4592" t="s">
        <v>6157</v>
      </c>
      <c r="X4592" t="s">
        <v>6157</v>
      </c>
      <c r="Y4592" t="s">
        <v>6157</v>
      </c>
      <c r="Z4592" t="s">
        <v>6157</v>
      </c>
      <c r="AA4592" t="s">
        <v>1388</v>
      </c>
      <c r="AB4592" t="s">
        <v>223</v>
      </c>
      <c r="AC4592" t="s">
        <v>4353</v>
      </c>
      <c r="AD4592" t="s">
        <v>6157</v>
      </c>
      <c r="AE4592" t="s">
        <v>6157</v>
      </c>
      <c r="AF4592" t="s">
        <v>6157</v>
      </c>
      <c r="AG4592" t="s">
        <v>6157</v>
      </c>
      <c r="AH4592" t="s">
        <v>6157</v>
      </c>
      <c r="AI4592" t="s">
        <v>6157</v>
      </c>
      <c r="AJ4592" t="s">
        <v>6457</v>
      </c>
      <c r="AK4592" t="s">
        <v>1495</v>
      </c>
      <c r="AL4592" t="s">
        <v>1446</v>
      </c>
      <c r="AM4592" t="s">
        <v>1435</v>
      </c>
      <c r="AN4592" t="s">
        <v>4353</v>
      </c>
      <c r="AO4592" s="29">
        <v>1</v>
      </c>
      <c r="AP4592">
        <v>-41.497906790000002</v>
      </c>
      <c r="AQ4592">
        <v>174.05103206999999</v>
      </c>
      <c r="AR4592" t="s">
        <v>289</v>
      </c>
      <c r="AS4592">
        <v>0.05</v>
      </c>
      <c r="AT4592" t="s">
        <v>4353</v>
      </c>
      <c r="AU4592" t="s">
        <v>274</v>
      </c>
      <c r="AV4592" t="s">
        <v>275</v>
      </c>
      <c r="AW4592" t="s">
        <v>4353</v>
      </c>
      <c r="AX4592" t="s">
        <v>4353</v>
      </c>
      <c r="AY4592">
        <v>1200</v>
      </c>
      <c r="BA4592" t="s">
        <v>4353</v>
      </c>
      <c r="BB4592" t="s">
        <v>4785</v>
      </c>
      <c r="BC4592" t="s">
        <v>6157</v>
      </c>
      <c r="BH4592" t="s">
        <v>1540</v>
      </c>
      <c r="BI4592" t="s">
        <v>7228</v>
      </c>
      <c r="BJ4592" t="s">
        <v>1579</v>
      </c>
      <c r="BK4592" t="s">
        <v>1578</v>
      </c>
      <c r="BL4592" s="7">
        <v>2013</v>
      </c>
      <c r="BQ4592" t="s">
        <v>6540</v>
      </c>
      <c r="BR4592">
        <v>1</v>
      </c>
      <c r="BS4592" t="s">
        <v>6554</v>
      </c>
      <c r="BT4592" t="s">
        <v>6596</v>
      </c>
      <c r="BW4592">
        <v>-17.399999999999999</v>
      </c>
      <c r="BY4592">
        <v>13.5</v>
      </c>
      <c r="CB4592">
        <v>3.3</v>
      </c>
      <c r="CC4592">
        <v>40.9</v>
      </c>
      <c r="CD4592">
        <v>14.5</v>
      </c>
    </row>
    <row r="4593" spans="1:82" ht="16" customHeight="1">
      <c r="A4593">
        <v>4592</v>
      </c>
      <c r="B4593" t="s">
        <v>7221</v>
      </c>
      <c r="C4593" s="2">
        <v>44970</v>
      </c>
      <c r="E4593" s="17" t="s">
        <v>3314</v>
      </c>
      <c r="F4593" s="17"/>
      <c r="G4593" t="s">
        <v>3941</v>
      </c>
      <c r="H4593" t="s">
        <v>6157</v>
      </c>
      <c r="I4593" t="s">
        <v>4433</v>
      </c>
      <c r="J4593" t="s">
        <v>4435</v>
      </c>
      <c r="K4593" t="s">
        <v>4434</v>
      </c>
      <c r="L4593" t="s">
        <v>6157</v>
      </c>
      <c r="M4593" t="s">
        <v>4436</v>
      </c>
      <c r="N4593" t="s">
        <v>289</v>
      </c>
      <c r="O4593" t="s">
        <v>6987</v>
      </c>
      <c r="P4593" t="s">
        <v>4391</v>
      </c>
      <c r="Q4593" t="s">
        <v>4392</v>
      </c>
      <c r="R4593" t="s">
        <v>6989</v>
      </c>
      <c r="S4593" t="s">
        <v>4353</v>
      </c>
      <c r="T4593" t="s">
        <v>4353</v>
      </c>
      <c r="U4593" t="s">
        <v>6157</v>
      </c>
      <c r="X4593" t="s">
        <v>6157</v>
      </c>
      <c r="Y4593" t="s">
        <v>6157</v>
      </c>
      <c r="Z4593" t="s">
        <v>6157</v>
      </c>
      <c r="AA4593" t="s">
        <v>1388</v>
      </c>
      <c r="AB4593" t="s">
        <v>223</v>
      </c>
      <c r="AC4593" t="s">
        <v>4353</v>
      </c>
      <c r="AD4593" t="s">
        <v>6157</v>
      </c>
      <c r="AE4593" t="s">
        <v>6157</v>
      </c>
      <c r="AF4593" t="s">
        <v>6157</v>
      </c>
      <c r="AG4593" t="s">
        <v>6157</v>
      </c>
      <c r="AH4593" t="s">
        <v>6157</v>
      </c>
      <c r="AI4593" t="s">
        <v>6157</v>
      </c>
      <c r="AJ4593" t="s">
        <v>6457</v>
      </c>
      <c r="AK4593" t="s">
        <v>1495</v>
      </c>
      <c r="AL4593" t="s">
        <v>1446</v>
      </c>
      <c r="AM4593" t="s">
        <v>1435</v>
      </c>
      <c r="AN4593" t="s">
        <v>4353</v>
      </c>
      <c r="AO4593" s="29">
        <v>1</v>
      </c>
      <c r="AP4593">
        <v>-41.497906790000002</v>
      </c>
      <c r="AQ4593">
        <v>174.05103206999999</v>
      </c>
      <c r="AR4593" t="s">
        <v>289</v>
      </c>
      <c r="AS4593">
        <v>0.05</v>
      </c>
      <c r="AT4593" t="s">
        <v>4353</v>
      </c>
      <c r="AU4593" t="s">
        <v>274</v>
      </c>
      <c r="AV4593" t="s">
        <v>275</v>
      </c>
      <c r="AW4593" t="s">
        <v>4353</v>
      </c>
      <c r="AX4593" t="s">
        <v>4353</v>
      </c>
      <c r="AY4593">
        <v>1200</v>
      </c>
      <c r="BA4593" t="s">
        <v>4353</v>
      </c>
      <c r="BB4593" t="s">
        <v>4785</v>
      </c>
      <c r="BC4593" t="s">
        <v>6157</v>
      </c>
      <c r="BH4593" t="s">
        <v>1540</v>
      </c>
      <c r="BI4593" t="s">
        <v>7228</v>
      </c>
      <c r="BJ4593" t="s">
        <v>1579</v>
      </c>
      <c r="BK4593" t="s">
        <v>1578</v>
      </c>
      <c r="BL4593" s="7">
        <v>2013</v>
      </c>
      <c r="BQ4593" t="s">
        <v>6540</v>
      </c>
      <c r="BR4593">
        <v>1</v>
      </c>
      <c r="BS4593" t="s">
        <v>6554</v>
      </c>
      <c r="BT4593" t="s">
        <v>6596</v>
      </c>
      <c r="BW4593">
        <v>-13</v>
      </c>
      <c r="BY4593">
        <v>18.2</v>
      </c>
      <c r="CB4593">
        <v>3.6</v>
      </c>
      <c r="CC4593">
        <v>25.6</v>
      </c>
      <c r="CD4593">
        <v>8.1999999999999993</v>
      </c>
    </row>
    <row r="4594" spans="1:82" ht="16" customHeight="1">
      <c r="A4594">
        <v>4593</v>
      </c>
      <c r="B4594" t="s">
        <v>7221</v>
      </c>
      <c r="C4594" s="2">
        <v>44970</v>
      </c>
      <c r="E4594" s="17" t="s">
        <v>3315</v>
      </c>
      <c r="F4594" s="17"/>
      <c r="G4594" t="s">
        <v>3941</v>
      </c>
      <c r="H4594" t="s">
        <v>6157</v>
      </c>
      <c r="I4594" t="s">
        <v>4433</v>
      </c>
      <c r="J4594" t="s">
        <v>4435</v>
      </c>
      <c r="K4594" t="s">
        <v>4434</v>
      </c>
      <c r="L4594" t="s">
        <v>6157</v>
      </c>
      <c r="M4594" t="s">
        <v>4436</v>
      </c>
      <c r="N4594" t="s">
        <v>289</v>
      </c>
      <c r="O4594" t="s">
        <v>6987</v>
      </c>
      <c r="P4594" t="s">
        <v>4391</v>
      </c>
      <c r="Q4594" t="s">
        <v>4392</v>
      </c>
      <c r="R4594" t="s">
        <v>6989</v>
      </c>
      <c r="S4594" t="s">
        <v>4353</v>
      </c>
      <c r="T4594" t="s">
        <v>4353</v>
      </c>
      <c r="U4594" t="s">
        <v>6157</v>
      </c>
      <c r="X4594" t="s">
        <v>6157</v>
      </c>
      <c r="Y4594" t="s">
        <v>6157</v>
      </c>
      <c r="Z4594" t="s">
        <v>6157</v>
      </c>
      <c r="AA4594" t="s">
        <v>1388</v>
      </c>
      <c r="AB4594" t="s">
        <v>1380</v>
      </c>
      <c r="AC4594" t="s">
        <v>4353</v>
      </c>
      <c r="AD4594" t="s">
        <v>6157</v>
      </c>
      <c r="AE4594" t="s">
        <v>6157</v>
      </c>
      <c r="AF4594" t="s">
        <v>6157</v>
      </c>
      <c r="AG4594" t="s">
        <v>6157</v>
      </c>
      <c r="AH4594" t="s">
        <v>6157</v>
      </c>
      <c r="AI4594" t="s">
        <v>6157</v>
      </c>
      <c r="AJ4594" t="s">
        <v>6457</v>
      </c>
      <c r="AK4594" t="s">
        <v>1495</v>
      </c>
      <c r="AL4594" t="s">
        <v>1446</v>
      </c>
      <c r="AM4594" t="s">
        <v>1435</v>
      </c>
      <c r="AN4594" t="s">
        <v>4353</v>
      </c>
      <c r="AO4594" s="29">
        <v>1</v>
      </c>
      <c r="AP4594">
        <v>-41.497906790000002</v>
      </c>
      <c r="AQ4594">
        <v>174.05103206999999</v>
      </c>
      <c r="AR4594" t="s">
        <v>289</v>
      </c>
      <c r="AS4594">
        <v>0.05</v>
      </c>
      <c r="AT4594" t="s">
        <v>4353</v>
      </c>
      <c r="AU4594" t="s">
        <v>274</v>
      </c>
      <c r="AV4594" t="s">
        <v>275</v>
      </c>
      <c r="AW4594" t="s">
        <v>4353</v>
      </c>
      <c r="AX4594" t="s">
        <v>4353</v>
      </c>
      <c r="AY4594">
        <v>1200</v>
      </c>
      <c r="BA4594" t="s">
        <v>4353</v>
      </c>
      <c r="BB4594" t="s">
        <v>4785</v>
      </c>
      <c r="BC4594" t="s">
        <v>6157</v>
      </c>
      <c r="BH4594" t="s">
        <v>1540</v>
      </c>
      <c r="BI4594" t="s">
        <v>7228</v>
      </c>
      <c r="BJ4594" t="s">
        <v>1579</v>
      </c>
      <c r="BK4594" t="s">
        <v>1578</v>
      </c>
      <c r="BL4594" s="7">
        <v>2013</v>
      </c>
      <c r="BQ4594" t="s">
        <v>6540</v>
      </c>
      <c r="BR4594">
        <v>1</v>
      </c>
      <c r="BS4594" t="s">
        <v>6554</v>
      </c>
      <c r="BT4594" t="s">
        <v>6596</v>
      </c>
      <c r="BW4594">
        <v>-13.4</v>
      </c>
      <c r="BY4594">
        <v>19</v>
      </c>
      <c r="CB4594">
        <v>3.3</v>
      </c>
      <c r="CC4594">
        <v>36.200000000000003</v>
      </c>
      <c r="CD4594">
        <v>12.7</v>
      </c>
    </row>
    <row r="4595" spans="1:82" ht="16" customHeight="1">
      <c r="A4595">
        <v>4594</v>
      </c>
      <c r="B4595" t="s">
        <v>7221</v>
      </c>
      <c r="C4595" s="2">
        <v>44970</v>
      </c>
      <c r="E4595" s="17" t="s">
        <v>3316</v>
      </c>
      <c r="F4595" s="17"/>
      <c r="G4595" t="s">
        <v>3941</v>
      </c>
      <c r="H4595" t="s">
        <v>6157</v>
      </c>
      <c r="I4595" t="s">
        <v>4433</v>
      </c>
      <c r="J4595" t="s">
        <v>4435</v>
      </c>
      <c r="K4595" t="s">
        <v>4434</v>
      </c>
      <c r="L4595" t="s">
        <v>6157</v>
      </c>
      <c r="M4595" t="s">
        <v>4436</v>
      </c>
      <c r="N4595" t="s">
        <v>289</v>
      </c>
      <c r="O4595" t="s">
        <v>6987</v>
      </c>
      <c r="P4595" t="s">
        <v>4391</v>
      </c>
      <c r="Q4595" t="s">
        <v>4392</v>
      </c>
      <c r="R4595" t="s">
        <v>6989</v>
      </c>
      <c r="S4595" t="s">
        <v>4353</v>
      </c>
      <c r="T4595" t="s">
        <v>4353</v>
      </c>
      <c r="U4595" t="s">
        <v>6157</v>
      </c>
      <c r="X4595" t="s">
        <v>6157</v>
      </c>
      <c r="Y4595" t="s">
        <v>6157</v>
      </c>
      <c r="Z4595" t="s">
        <v>6157</v>
      </c>
      <c r="AA4595" t="s">
        <v>1388</v>
      </c>
      <c r="AB4595" t="s">
        <v>223</v>
      </c>
      <c r="AC4595" t="s">
        <v>4353</v>
      </c>
      <c r="AD4595" t="s">
        <v>6157</v>
      </c>
      <c r="AE4595" t="s">
        <v>6157</v>
      </c>
      <c r="AF4595" t="s">
        <v>6157</v>
      </c>
      <c r="AG4595" t="s">
        <v>6157</v>
      </c>
      <c r="AH4595" t="s">
        <v>6157</v>
      </c>
      <c r="AI4595" t="s">
        <v>6157</v>
      </c>
      <c r="AJ4595" t="s">
        <v>6457</v>
      </c>
      <c r="AK4595" t="s">
        <v>1495</v>
      </c>
      <c r="AL4595" t="s">
        <v>1446</v>
      </c>
      <c r="AM4595" t="s">
        <v>1435</v>
      </c>
      <c r="AN4595" t="s">
        <v>4353</v>
      </c>
      <c r="AO4595" s="29">
        <v>1</v>
      </c>
      <c r="AP4595">
        <v>-41.497906790000002</v>
      </c>
      <c r="AQ4595">
        <v>174.05103206999999</v>
      </c>
      <c r="AR4595" t="s">
        <v>289</v>
      </c>
      <c r="AS4595">
        <v>0.05</v>
      </c>
      <c r="AT4595" t="s">
        <v>4353</v>
      </c>
      <c r="AU4595" t="s">
        <v>274</v>
      </c>
      <c r="AV4595" t="s">
        <v>275</v>
      </c>
      <c r="AW4595" t="s">
        <v>4353</v>
      </c>
      <c r="AX4595" t="s">
        <v>4353</v>
      </c>
      <c r="AY4595">
        <v>1200</v>
      </c>
      <c r="BA4595" t="s">
        <v>4353</v>
      </c>
      <c r="BB4595" t="s">
        <v>4785</v>
      </c>
      <c r="BC4595" t="s">
        <v>6157</v>
      </c>
      <c r="BH4595" t="s">
        <v>1540</v>
      </c>
      <c r="BI4595" t="s">
        <v>7228</v>
      </c>
      <c r="BJ4595" t="s">
        <v>1579</v>
      </c>
      <c r="BK4595" t="s">
        <v>1578</v>
      </c>
      <c r="BL4595" s="7">
        <v>2013</v>
      </c>
      <c r="BQ4595" t="s">
        <v>6540</v>
      </c>
      <c r="BR4595">
        <v>1</v>
      </c>
      <c r="BS4595" t="s">
        <v>6554</v>
      </c>
      <c r="BT4595" t="s">
        <v>6596</v>
      </c>
      <c r="BW4595">
        <v>-12.4</v>
      </c>
      <c r="BY4595">
        <v>18</v>
      </c>
      <c r="CB4595">
        <v>3.3</v>
      </c>
      <c r="CC4595">
        <v>33</v>
      </c>
      <c r="CD4595">
        <v>11.5</v>
      </c>
    </row>
    <row r="4596" spans="1:82" ht="16" customHeight="1">
      <c r="A4596">
        <v>4595</v>
      </c>
      <c r="B4596" t="s">
        <v>7221</v>
      </c>
      <c r="C4596" s="2">
        <v>44970</v>
      </c>
      <c r="E4596" s="17" t="s">
        <v>3317</v>
      </c>
      <c r="F4596" s="17"/>
      <c r="G4596" t="s">
        <v>3941</v>
      </c>
      <c r="H4596" t="s">
        <v>6157</v>
      </c>
      <c r="I4596" t="s">
        <v>4433</v>
      </c>
      <c r="J4596" t="s">
        <v>4435</v>
      </c>
      <c r="K4596" t="s">
        <v>4434</v>
      </c>
      <c r="L4596" t="s">
        <v>6157</v>
      </c>
      <c r="M4596" t="s">
        <v>4436</v>
      </c>
      <c r="N4596" t="s">
        <v>289</v>
      </c>
      <c r="O4596" t="s">
        <v>6987</v>
      </c>
      <c r="P4596" t="s">
        <v>4391</v>
      </c>
      <c r="Q4596" t="s">
        <v>4392</v>
      </c>
      <c r="R4596" t="s">
        <v>6989</v>
      </c>
      <c r="S4596" t="s">
        <v>4353</v>
      </c>
      <c r="T4596" t="s">
        <v>4353</v>
      </c>
      <c r="U4596" t="s">
        <v>6157</v>
      </c>
      <c r="X4596" t="s">
        <v>6157</v>
      </c>
      <c r="Y4596" t="s">
        <v>6157</v>
      </c>
      <c r="Z4596" t="s">
        <v>6157</v>
      </c>
      <c r="AA4596" t="s">
        <v>1388</v>
      </c>
      <c r="AB4596" t="s">
        <v>29</v>
      </c>
      <c r="AC4596" t="s">
        <v>4353</v>
      </c>
      <c r="AD4596" t="s">
        <v>6157</v>
      </c>
      <c r="AE4596" t="s">
        <v>6157</v>
      </c>
      <c r="AF4596" t="s">
        <v>6157</v>
      </c>
      <c r="AG4596" t="s">
        <v>6157</v>
      </c>
      <c r="AH4596" t="s">
        <v>6157</v>
      </c>
      <c r="AI4596" t="s">
        <v>6157</v>
      </c>
      <c r="AJ4596" t="s">
        <v>6457</v>
      </c>
      <c r="AK4596" t="s">
        <v>1495</v>
      </c>
      <c r="AL4596" t="s">
        <v>1446</v>
      </c>
      <c r="AM4596" t="s">
        <v>1435</v>
      </c>
      <c r="AN4596" t="s">
        <v>4353</v>
      </c>
      <c r="AO4596" s="29">
        <v>1</v>
      </c>
      <c r="AP4596">
        <v>-41.497906790000002</v>
      </c>
      <c r="AQ4596">
        <v>174.05103206999999</v>
      </c>
      <c r="AR4596" t="s">
        <v>289</v>
      </c>
      <c r="AS4596">
        <v>0.05</v>
      </c>
      <c r="AT4596" t="s">
        <v>4353</v>
      </c>
      <c r="AU4596" t="s">
        <v>274</v>
      </c>
      <c r="AV4596" t="s">
        <v>275</v>
      </c>
      <c r="AW4596" t="s">
        <v>4353</v>
      </c>
      <c r="AX4596" t="s">
        <v>4353</v>
      </c>
      <c r="AY4596">
        <v>1200</v>
      </c>
      <c r="BA4596" t="s">
        <v>4353</v>
      </c>
      <c r="BB4596" t="s">
        <v>4785</v>
      </c>
      <c r="BC4596" t="s">
        <v>6157</v>
      </c>
      <c r="BH4596" t="s">
        <v>1540</v>
      </c>
      <c r="BI4596" t="s">
        <v>7228</v>
      </c>
      <c r="BJ4596" t="s">
        <v>1579</v>
      </c>
      <c r="BK4596" t="s">
        <v>1578</v>
      </c>
      <c r="BL4596" s="7">
        <v>2013</v>
      </c>
      <c r="BQ4596" t="s">
        <v>6540</v>
      </c>
      <c r="BR4596">
        <v>1</v>
      </c>
      <c r="BS4596" t="s">
        <v>6554</v>
      </c>
      <c r="BT4596" t="s">
        <v>6596</v>
      </c>
      <c r="BW4596">
        <v>-12.6</v>
      </c>
      <c r="BY4596">
        <v>19.899999999999999</v>
      </c>
      <c r="CB4596">
        <v>3.4</v>
      </c>
      <c r="CC4596">
        <v>42.3</v>
      </c>
      <c r="CD4596">
        <v>14.7</v>
      </c>
    </row>
    <row r="4597" spans="1:82" ht="16" customHeight="1">
      <c r="A4597">
        <v>4596</v>
      </c>
      <c r="B4597" t="s">
        <v>7221</v>
      </c>
      <c r="C4597" s="2">
        <v>44970</v>
      </c>
      <c r="E4597" s="17" t="s">
        <v>3318</v>
      </c>
      <c r="F4597" s="17"/>
      <c r="G4597" t="s">
        <v>3941</v>
      </c>
      <c r="H4597" t="s">
        <v>6157</v>
      </c>
      <c r="I4597" t="s">
        <v>4433</v>
      </c>
      <c r="J4597" t="s">
        <v>4435</v>
      </c>
      <c r="K4597" t="s">
        <v>4434</v>
      </c>
      <c r="L4597" t="s">
        <v>6157</v>
      </c>
      <c r="M4597" t="s">
        <v>4436</v>
      </c>
      <c r="N4597" t="s">
        <v>289</v>
      </c>
      <c r="O4597" t="s">
        <v>6987</v>
      </c>
      <c r="P4597" t="s">
        <v>4391</v>
      </c>
      <c r="Q4597" t="s">
        <v>4392</v>
      </c>
      <c r="R4597" t="s">
        <v>6989</v>
      </c>
      <c r="S4597" t="s">
        <v>4353</v>
      </c>
      <c r="T4597" t="s">
        <v>4353</v>
      </c>
      <c r="U4597" t="s">
        <v>6157</v>
      </c>
      <c r="X4597" t="s">
        <v>6157</v>
      </c>
      <c r="Y4597" t="s">
        <v>6157</v>
      </c>
      <c r="Z4597" t="s">
        <v>6157</v>
      </c>
      <c r="AA4597" t="s">
        <v>1388</v>
      </c>
      <c r="AB4597" t="s">
        <v>1380</v>
      </c>
      <c r="AC4597" t="s">
        <v>4353</v>
      </c>
      <c r="AD4597" t="s">
        <v>6157</v>
      </c>
      <c r="AE4597" t="s">
        <v>6157</v>
      </c>
      <c r="AF4597" t="s">
        <v>6157</v>
      </c>
      <c r="AG4597" t="s">
        <v>6157</v>
      </c>
      <c r="AH4597" t="s">
        <v>6157</v>
      </c>
      <c r="AI4597" t="s">
        <v>6157</v>
      </c>
      <c r="AJ4597" t="s">
        <v>6457</v>
      </c>
      <c r="AK4597" t="s">
        <v>1495</v>
      </c>
      <c r="AL4597" t="s">
        <v>1446</v>
      </c>
      <c r="AM4597" t="s">
        <v>1435</v>
      </c>
      <c r="AN4597" t="s">
        <v>4353</v>
      </c>
      <c r="AO4597" s="29">
        <v>1</v>
      </c>
      <c r="AP4597">
        <v>-41.497906790000002</v>
      </c>
      <c r="AQ4597">
        <v>174.05103206999999</v>
      </c>
      <c r="AR4597" t="s">
        <v>289</v>
      </c>
      <c r="AS4597">
        <v>0.05</v>
      </c>
      <c r="AT4597" t="s">
        <v>4353</v>
      </c>
      <c r="AU4597" t="s">
        <v>274</v>
      </c>
      <c r="AV4597" t="s">
        <v>275</v>
      </c>
      <c r="AW4597" t="s">
        <v>4353</v>
      </c>
      <c r="AX4597" t="s">
        <v>4353</v>
      </c>
      <c r="AY4597">
        <v>1200</v>
      </c>
      <c r="BA4597" t="s">
        <v>4353</v>
      </c>
      <c r="BB4597" t="s">
        <v>4785</v>
      </c>
      <c r="BC4597" t="s">
        <v>6157</v>
      </c>
      <c r="BH4597" t="s">
        <v>1540</v>
      </c>
      <c r="BI4597" t="s">
        <v>7228</v>
      </c>
      <c r="BJ4597" t="s">
        <v>1579</v>
      </c>
      <c r="BK4597" t="s">
        <v>1578</v>
      </c>
      <c r="BL4597" s="7">
        <v>2013</v>
      </c>
      <c r="BQ4597" t="s">
        <v>6540</v>
      </c>
      <c r="BR4597">
        <v>1</v>
      </c>
      <c r="BS4597" t="s">
        <v>6554</v>
      </c>
      <c r="BT4597" t="s">
        <v>6596</v>
      </c>
      <c r="BW4597">
        <v>-13.2</v>
      </c>
      <c r="BY4597">
        <v>19.8</v>
      </c>
      <c r="CB4597">
        <v>3.3</v>
      </c>
      <c r="CC4597">
        <v>39.1</v>
      </c>
      <c r="CD4597">
        <v>13.8</v>
      </c>
    </row>
    <row r="4598" spans="1:82" ht="16" customHeight="1">
      <c r="A4598">
        <v>4597</v>
      </c>
      <c r="B4598" t="s">
        <v>7221</v>
      </c>
      <c r="C4598" s="2">
        <v>44970</v>
      </c>
      <c r="E4598" s="17" t="s">
        <v>3319</v>
      </c>
      <c r="F4598" s="17"/>
      <c r="G4598" t="s">
        <v>3941</v>
      </c>
      <c r="H4598" t="s">
        <v>6157</v>
      </c>
      <c r="I4598" t="s">
        <v>4433</v>
      </c>
      <c r="J4598" t="s">
        <v>4435</v>
      </c>
      <c r="K4598" t="s">
        <v>4434</v>
      </c>
      <c r="L4598" t="s">
        <v>6157</v>
      </c>
      <c r="M4598" t="s">
        <v>4436</v>
      </c>
      <c r="N4598" t="s">
        <v>289</v>
      </c>
      <c r="O4598" t="s">
        <v>6987</v>
      </c>
      <c r="P4598" t="s">
        <v>4391</v>
      </c>
      <c r="Q4598" t="s">
        <v>4392</v>
      </c>
      <c r="R4598" t="s">
        <v>6989</v>
      </c>
      <c r="S4598" t="s">
        <v>4353</v>
      </c>
      <c r="T4598" t="s">
        <v>4353</v>
      </c>
      <c r="U4598" t="s">
        <v>6157</v>
      </c>
      <c r="X4598" t="s">
        <v>6157</v>
      </c>
      <c r="Y4598" t="s">
        <v>6157</v>
      </c>
      <c r="Z4598" t="s">
        <v>6157</v>
      </c>
      <c r="AA4598" t="s">
        <v>1388</v>
      </c>
      <c r="AB4598" t="s">
        <v>1380</v>
      </c>
      <c r="AC4598" t="s">
        <v>4353</v>
      </c>
      <c r="AD4598" t="s">
        <v>6157</v>
      </c>
      <c r="AE4598" t="s">
        <v>6157</v>
      </c>
      <c r="AF4598" t="s">
        <v>6157</v>
      </c>
      <c r="AG4598" t="s">
        <v>6157</v>
      </c>
      <c r="AH4598" t="s">
        <v>6157</v>
      </c>
      <c r="AI4598" t="s">
        <v>6157</v>
      </c>
      <c r="AJ4598" t="s">
        <v>6457</v>
      </c>
      <c r="AK4598" t="s">
        <v>1495</v>
      </c>
      <c r="AL4598" t="s">
        <v>1446</v>
      </c>
      <c r="AM4598" t="s">
        <v>1435</v>
      </c>
      <c r="AN4598" t="s">
        <v>4353</v>
      </c>
      <c r="AO4598" s="29">
        <v>1</v>
      </c>
      <c r="AP4598">
        <v>-41.497906790000002</v>
      </c>
      <c r="AQ4598">
        <v>174.05103206999999</v>
      </c>
      <c r="AR4598" t="s">
        <v>289</v>
      </c>
      <c r="AS4598">
        <v>0.05</v>
      </c>
      <c r="AT4598" t="s">
        <v>4353</v>
      </c>
      <c r="AU4598" t="s">
        <v>274</v>
      </c>
      <c r="AV4598" t="s">
        <v>275</v>
      </c>
      <c r="AW4598" t="s">
        <v>4353</v>
      </c>
      <c r="AX4598" t="s">
        <v>4353</v>
      </c>
      <c r="AY4598">
        <v>1200</v>
      </c>
      <c r="BA4598" t="s">
        <v>4353</v>
      </c>
      <c r="BB4598" t="s">
        <v>4785</v>
      </c>
      <c r="BC4598" t="s">
        <v>6157</v>
      </c>
      <c r="BH4598" t="s">
        <v>1540</v>
      </c>
      <c r="BI4598" t="s">
        <v>7228</v>
      </c>
      <c r="BJ4598" t="s">
        <v>1579</v>
      </c>
      <c r="BK4598" t="s">
        <v>1578</v>
      </c>
      <c r="BL4598" s="7">
        <v>2013</v>
      </c>
      <c r="BQ4598" t="s">
        <v>6540</v>
      </c>
      <c r="BR4598">
        <v>1</v>
      </c>
      <c r="BS4598" t="s">
        <v>6554</v>
      </c>
      <c r="BT4598" t="s">
        <v>6596</v>
      </c>
      <c r="BW4598">
        <v>-13.2</v>
      </c>
      <c r="BY4598">
        <v>20.3</v>
      </c>
      <c r="CB4598">
        <v>3.3</v>
      </c>
      <c r="CC4598">
        <v>35.6</v>
      </c>
      <c r="CD4598">
        <v>12.5</v>
      </c>
    </row>
    <row r="4599" spans="1:82" ht="16" customHeight="1">
      <c r="A4599">
        <v>4598</v>
      </c>
      <c r="B4599" t="s">
        <v>7221</v>
      </c>
      <c r="C4599" s="2">
        <v>44970</v>
      </c>
      <c r="E4599" s="17" t="s">
        <v>3320</v>
      </c>
      <c r="F4599" s="17"/>
      <c r="G4599" t="s">
        <v>3941</v>
      </c>
      <c r="H4599" t="s">
        <v>6157</v>
      </c>
      <c r="I4599" t="s">
        <v>4433</v>
      </c>
      <c r="J4599" t="s">
        <v>4497</v>
      </c>
      <c r="K4599" t="s">
        <v>4496</v>
      </c>
      <c r="L4599" t="s">
        <v>6157</v>
      </c>
      <c r="M4599" t="s">
        <v>4498</v>
      </c>
      <c r="N4599" t="s">
        <v>289</v>
      </c>
      <c r="O4599" t="s">
        <v>6987</v>
      </c>
      <c r="P4599" t="s">
        <v>4391</v>
      </c>
      <c r="Q4599" t="s">
        <v>4392</v>
      </c>
      <c r="R4599" t="s">
        <v>6989</v>
      </c>
      <c r="S4599" t="s">
        <v>4353</v>
      </c>
      <c r="T4599" t="s">
        <v>4353</v>
      </c>
      <c r="U4599" t="s">
        <v>6157</v>
      </c>
      <c r="X4599" t="s">
        <v>6157</v>
      </c>
      <c r="Y4599" t="s">
        <v>6157</v>
      </c>
      <c r="Z4599" t="s">
        <v>6157</v>
      </c>
      <c r="AA4599" t="s">
        <v>1388</v>
      </c>
      <c r="AB4599" t="s">
        <v>223</v>
      </c>
      <c r="AC4599" t="s">
        <v>4353</v>
      </c>
      <c r="AD4599" t="s">
        <v>6157</v>
      </c>
      <c r="AE4599" t="s">
        <v>6157</v>
      </c>
      <c r="AF4599" t="s">
        <v>6157</v>
      </c>
      <c r="AG4599" t="s">
        <v>6157</v>
      </c>
      <c r="AH4599" t="s">
        <v>6157</v>
      </c>
      <c r="AI4599" t="s">
        <v>6157</v>
      </c>
      <c r="AJ4599" t="s">
        <v>6457</v>
      </c>
      <c r="AK4599" t="s">
        <v>1495</v>
      </c>
      <c r="AL4599" t="s">
        <v>1446</v>
      </c>
      <c r="AM4599" t="s">
        <v>1435</v>
      </c>
      <c r="AN4599" t="s">
        <v>4353</v>
      </c>
      <c r="AO4599" s="29">
        <v>1</v>
      </c>
      <c r="AP4599">
        <v>-41.497906790000002</v>
      </c>
      <c r="AQ4599">
        <v>174.05103206999999</v>
      </c>
      <c r="AR4599" t="s">
        <v>289</v>
      </c>
      <c r="AS4599">
        <v>0.05</v>
      </c>
      <c r="AT4599" t="s">
        <v>4353</v>
      </c>
      <c r="AU4599" t="s">
        <v>274</v>
      </c>
      <c r="AV4599" t="s">
        <v>275</v>
      </c>
      <c r="AW4599" t="s">
        <v>4353</v>
      </c>
      <c r="AX4599" t="s">
        <v>4353</v>
      </c>
      <c r="AY4599">
        <v>1200</v>
      </c>
      <c r="BA4599" t="s">
        <v>4353</v>
      </c>
      <c r="BB4599" t="s">
        <v>4785</v>
      </c>
      <c r="BC4599" t="s">
        <v>6157</v>
      </c>
      <c r="BH4599" t="s">
        <v>1540</v>
      </c>
      <c r="BI4599" t="s">
        <v>7228</v>
      </c>
      <c r="BJ4599" t="s">
        <v>1579</v>
      </c>
      <c r="BK4599" t="s">
        <v>1578</v>
      </c>
      <c r="BL4599" s="7">
        <v>2013</v>
      </c>
      <c r="BQ4599" t="s">
        <v>6540</v>
      </c>
      <c r="BR4599">
        <v>1</v>
      </c>
      <c r="BS4599" t="s">
        <v>6554</v>
      </c>
      <c r="BT4599" t="s">
        <v>6596</v>
      </c>
      <c r="BW4599">
        <v>-12.9</v>
      </c>
      <c r="BY4599">
        <v>17.3</v>
      </c>
      <c r="CB4599">
        <v>3.4</v>
      </c>
      <c r="CC4599">
        <v>29.7</v>
      </c>
      <c r="CD4599">
        <v>10.1</v>
      </c>
    </row>
    <row r="4600" spans="1:82" ht="16" customHeight="1">
      <c r="A4600">
        <v>4599</v>
      </c>
      <c r="B4600" t="s">
        <v>7221</v>
      </c>
      <c r="C4600" s="2">
        <v>44970</v>
      </c>
      <c r="E4600" s="17" t="s">
        <v>3321</v>
      </c>
      <c r="F4600" s="17"/>
      <c r="G4600" t="s">
        <v>3941</v>
      </c>
      <c r="H4600" t="s">
        <v>6157</v>
      </c>
      <c r="I4600" t="s">
        <v>4433</v>
      </c>
      <c r="J4600" t="s">
        <v>4497</v>
      </c>
      <c r="K4600" t="s">
        <v>4496</v>
      </c>
      <c r="L4600" t="s">
        <v>6157</v>
      </c>
      <c r="M4600" t="s">
        <v>4498</v>
      </c>
      <c r="N4600" t="s">
        <v>289</v>
      </c>
      <c r="O4600" t="s">
        <v>6987</v>
      </c>
      <c r="P4600" t="s">
        <v>4391</v>
      </c>
      <c r="Q4600" t="s">
        <v>4392</v>
      </c>
      <c r="R4600" t="s">
        <v>6989</v>
      </c>
      <c r="S4600" t="s">
        <v>4353</v>
      </c>
      <c r="T4600" t="s">
        <v>4353</v>
      </c>
      <c r="U4600" t="s">
        <v>6157</v>
      </c>
      <c r="X4600" t="s">
        <v>6157</v>
      </c>
      <c r="Y4600" t="s">
        <v>6157</v>
      </c>
      <c r="Z4600" t="s">
        <v>6157</v>
      </c>
      <c r="AA4600" t="s">
        <v>1388</v>
      </c>
      <c r="AB4600" t="s">
        <v>223</v>
      </c>
      <c r="AC4600" t="s">
        <v>4353</v>
      </c>
      <c r="AD4600" t="s">
        <v>6157</v>
      </c>
      <c r="AE4600" t="s">
        <v>6157</v>
      </c>
      <c r="AF4600" t="s">
        <v>6157</v>
      </c>
      <c r="AG4600" t="s">
        <v>6157</v>
      </c>
      <c r="AH4600" t="s">
        <v>6157</v>
      </c>
      <c r="AI4600" t="s">
        <v>6157</v>
      </c>
      <c r="AJ4600" t="s">
        <v>6457</v>
      </c>
      <c r="AK4600" t="s">
        <v>1495</v>
      </c>
      <c r="AL4600" t="s">
        <v>1446</v>
      </c>
      <c r="AM4600" t="s">
        <v>1435</v>
      </c>
      <c r="AN4600" t="s">
        <v>4353</v>
      </c>
      <c r="AO4600" s="29">
        <v>1</v>
      </c>
      <c r="AP4600">
        <v>-41.497906790000002</v>
      </c>
      <c r="AQ4600">
        <v>174.05103206999999</v>
      </c>
      <c r="AR4600" t="s">
        <v>289</v>
      </c>
      <c r="AS4600">
        <v>0.05</v>
      </c>
      <c r="AT4600" t="s">
        <v>4353</v>
      </c>
      <c r="AU4600" t="s">
        <v>274</v>
      </c>
      <c r="AV4600" t="s">
        <v>275</v>
      </c>
      <c r="AW4600" t="s">
        <v>4353</v>
      </c>
      <c r="AX4600" t="s">
        <v>4353</v>
      </c>
      <c r="AY4600">
        <v>1200</v>
      </c>
      <c r="BA4600" t="s">
        <v>4353</v>
      </c>
      <c r="BB4600" t="s">
        <v>4785</v>
      </c>
      <c r="BC4600" t="s">
        <v>6157</v>
      </c>
      <c r="BH4600" t="s">
        <v>1540</v>
      </c>
      <c r="BI4600" t="s">
        <v>7228</v>
      </c>
      <c r="BJ4600" t="s">
        <v>1579</v>
      </c>
      <c r="BK4600" t="s">
        <v>1578</v>
      </c>
      <c r="BL4600" s="7">
        <v>2013</v>
      </c>
      <c r="BQ4600" t="s">
        <v>6540</v>
      </c>
      <c r="BR4600">
        <v>1</v>
      </c>
      <c r="BS4600" t="s">
        <v>6554</v>
      </c>
      <c r="BT4600" t="s">
        <v>6596</v>
      </c>
      <c r="BW4600">
        <v>-12.7</v>
      </c>
      <c r="BY4600">
        <v>17.5</v>
      </c>
      <c r="CB4600">
        <v>3.3</v>
      </c>
      <c r="CC4600">
        <v>33.4</v>
      </c>
      <c r="CD4600">
        <v>11.7</v>
      </c>
    </row>
    <row r="4601" spans="1:82" ht="16" customHeight="1">
      <c r="A4601">
        <v>4600</v>
      </c>
      <c r="B4601" t="s">
        <v>7221</v>
      </c>
      <c r="C4601" s="2">
        <v>44970</v>
      </c>
      <c r="E4601" s="17" t="s">
        <v>3322</v>
      </c>
      <c r="F4601" s="17"/>
      <c r="G4601" t="s">
        <v>3941</v>
      </c>
      <c r="H4601" t="s">
        <v>6157</v>
      </c>
      <c r="I4601" t="s">
        <v>4433</v>
      </c>
      <c r="J4601" t="s">
        <v>4497</v>
      </c>
      <c r="K4601" t="s">
        <v>4496</v>
      </c>
      <c r="L4601" t="s">
        <v>6157</v>
      </c>
      <c r="M4601" t="s">
        <v>4498</v>
      </c>
      <c r="N4601" t="s">
        <v>289</v>
      </c>
      <c r="O4601" t="s">
        <v>6987</v>
      </c>
      <c r="P4601" t="s">
        <v>4391</v>
      </c>
      <c r="Q4601" t="s">
        <v>4392</v>
      </c>
      <c r="R4601" t="s">
        <v>6989</v>
      </c>
      <c r="S4601" t="s">
        <v>4353</v>
      </c>
      <c r="T4601" t="s">
        <v>4353</v>
      </c>
      <c r="U4601" t="s">
        <v>6157</v>
      </c>
      <c r="X4601" t="s">
        <v>6157</v>
      </c>
      <c r="Y4601" t="s">
        <v>6157</v>
      </c>
      <c r="Z4601" t="s">
        <v>6157</v>
      </c>
      <c r="AA4601" t="s">
        <v>1388</v>
      </c>
      <c r="AB4601" t="s">
        <v>223</v>
      </c>
      <c r="AC4601" t="s">
        <v>4353</v>
      </c>
      <c r="AD4601" t="s">
        <v>6157</v>
      </c>
      <c r="AE4601" t="s">
        <v>6157</v>
      </c>
      <c r="AF4601" t="s">
        <v>6157</v>
      </c>
      <c r="AG4601" t="s">
        <v>6157</v>
      </c>
      <c r="AH4601" t="s">
        <v>6157</v>
      </c>
      <c r="AI4601" t="s">
        <v>6157</v>
      </c>
      <c r="AJ4601" t="s">
        <v>6457</v>
      </c>
      <c r="AK4601" t="s">
        <v>1495</v>
      </c>
      <c r="AL4601" t="s">
        <v>1446</v>
      </c>
      <c r="AM4601" t="s">
        <v>1435</v>
      </c>
      <c r="AN4601" t="s">
        <v>4353</v>
      </c>
      <c r="AO4601" s="29">
        <v>1</v>
      </c>
      <c r="AP4601">
        <v>-41.497906790000002</v>
      </c>
      <c r="AQ4601">
        <v>174.05103206999999</v>
      </c>
      <c r="AR4601" t="s">
        <v>289</v>
      </c>
      <c r="AS4601">
        <v>0.05</v>
      </c>
      <c r="AT4601" t="s">
        <v>4353</v>
      </c>
      <c r="AU4601" t="s">
        <v>274</v>
      </c>
      <c r="AV4601" t="s">
        <v>275</v>
      </c>
      <c r="AW4601" t="s">
        <v>4353</v>
      </c>
      <c r="AX4601" t="s">
        <v>4353</v>
      </c>
      <c r="AY4601">
        <v>1200</v>
      </c>
      <c r="BA4601" t="s">
        <v>4353</v>
      </c>
      <c r="BB4601" t="s">
        <v>4785</v>
      </c>
      <c r="BC4601" t="s">
        <v>6157</v>
      </c>
      <c r="BH4601" t="s">
        <v>1540</v>
      </c>
      <c r="BI4601" t="s">
        <v>7228</v>
      </c>
      <c r="BJ4601" t="s">
        <v>1579</v>
      </c>
      <c r="BK4601" t="s">
        <v>1578</v>
      </c>
      <c r="BL4601" s="7">
        <v>2013</v>
      </c>
      <c r="BQ4601" t="s">
        <v>6540</v>
      </c>
      <c r="BR4601">
        <v>1</v>
      </c>
      <c r="BS4601" t="s">
        <v>6554</v>
      </c>
      <c r="BT4601" t="s">
        <v>6596</v>
      </c>
      <c r="BW4601">
        <v>-12.7</v>
      </c>
      <c r="BY4601">
        <v>17.3</v>
      </c>
      <c r="CB4601">
        <v>3.4</v>
      </c>
      <c r="CC4601">
        <v>36.700000000000003</v>
      </c>
      <c r="CD4601">
        <v>12.5</v>
      </c>
    </row>
    <row r="4602" spans="1:82" ht="16" customHeight="1">
      <c r="A4602">
        <v>4601</v>
      </c>
      <c r="B4602" t="s">
        <v>7221</v>
      </c>
      <c r="C4602" s="2">
        <v>44970</v>
      </c>
      <c r="E4602" s="17" t="s">
        <v>3323</v>
      </c>
      <c r="F4602" s="17"/>
      <c r="G4602" t="s">
        <v>3941</v>
      </c>
      <c r="H4602" t="s">
        <v>6157</v>
      </c>
      <c r="I4602" t="s">
        <v>4433</v>
      </c>
      <c r="J4602" t="s">
        <v>4497</v>
      </c>
      <c r="K4602" t="s">
        <v>4496</v>
      </c>
      <c r="L4602" t="s">
        <v>6157</v>
      </c>
      <c r="M4602" t="s">
        <v>4498</v>
      </c>
      <c r="N4602" t="s">
        <v>289</v>
      </c>
      <c r="O4602" t="s">
        <v>6987</v>
      </c>
      <c r="P4602" t="s">
        <v>4391</v>
      </c>
      <c r="Q4602" t="s">
        <v>4392</v>
      </c>
      <c r="R4602" t="s">
        <v>6989</v>
      </c>
      <c r="S4602" t="s">
        <v>4353</v>
      </c>
      <c r="T4602" t="s">
        <v>232</v>
      </c>
      <c r="U4602" t="s">
        <v>6157</v>
      </c>
      <c r="X4602" t="s">
        <v>6157</v>
      </c>
      <c r="Y4602" t="s">
        <v>6157</v>
      </c>
      <c r="Z4602" t="s">
        <v>6157</v>
      </c>
      <c r="AA4602" t="s">
        <v>1388</v>
      </c>
      <c r="AB4602" t="s">
        <v>223</v>
      </c>
      <c r="AC4602" t="s">
        <v>4353</v>
      </c>
      <c r="AD4602" t="s">
        <v>6157</v>
      </c>
      <c r="AE4602" t="s">
        <v>6157</v>
      </c>
      <c r="AF4602" t="s">
        <v>6157</v>
      </c>
      <c r="AG4602" t="s">
        <v>6157</v>
      </c>
      <c r="AH4602" t="s">
        <v>6157</v>
      </c>
      <c r="AI4602" t="s">
        <v>6157</v>
      </c>
      <c r="AJ4602" t="s">
        <v>6457</v>
      </c>
      <c r="AK4602" t="s">
        <v>1495</v>
      </c>
      <c r="AL4602" t="s">
        <v>1446</v>
      </c>
      <c r="AM4602" t="s">
        <v>1435</v>
      </c>
      <c r="AN4602" t="s">
        <v>4353</v>
      </c>
      <c r="AO4602" s="29">
        <v>1</v>
      </c>
      <c r="AP4602">
        <v>-41.497906790000002</v>
      </c>
      <c r="AQ4602">
        <v>174.05103206999999</v>
      </c>
      <c r="AR4602" t="s">
        <v>289</v>
      </c>
      <c r="AS4602">
        <v>0.05</v>
      </c>
      <c r="AT4602" t="s">
        <v>4353</v>
      </c>
      <c r="AU4602" t="s">
        <v>274</v>
      </c>
      <c r="AV4602" t="s">
        <v>275</v>
      </c>
      <c r="AW4602" t="s">
        <v>4353</v>
      </c>
      <c r="AX4602" t="s">
        <v>4353</v>
      </c>
      <c r="AY4602">
        <v>1200</v>
      </c>
      <c r="BA4602" t="s">
        <v>4353</v>
      </c>
      <c r="BB4602" t="s">
        <v>4785</v>
      </c>
      <c r="BC4602" t="s">
        <v>6157</v>
      </c>
      <c r="BH4602" t="s">
        <v>1540</v>
      </c>
      <c r="BI4602" t="s">
        <v>7228</v>
      </c>
      <c r="BJ4602" t="s">
        <v>1579</v>
      </c>
      <c r="BK4602" t="s">
        <v>1578</v>
      </c>
      <c r="BL4602" s="7">
        <v>2013</v>
      </c>
      <c r="BQ4602" t="s">
        <v>6540</v>
      </c>
      <c r="BR4602">
        <v>1</v>
      </c>
      <c r="BS4602" t="s">
        <v>6554</v>
      </c>
      <c r="BT4602" t="s">
        <v>6596</v>
      </c>
      <c r="BW4602">
        <v>-12.7</v>
      </c>
      <c r="BY4602">
        <v>17.8</v>
      </c>
      <c r="CB4602">
        <v>3.3</v>
      </c>
      <c r="CC4602">
        <v>35.6</v>
      </c>
      <c r="CD4602">
        <v>12.4</v>
      </c>
    </row>
    <row r="4603" spans="1:82" ht="16" customHeight="1">
      <c r="A4603">
        <v>4602</v>
      </c>
      <c r="B4603" t="s">
        <v>7221</v>
      </c>
      <c r="C4603" s="2">
        <v>44970</v>
      </c>
      <c r="E4603" s="17" t="s">
        <v>3324</v>
      </c>
      <c r="F4603" s="17"/>
      <c r="G4603" t="s">
        <v>3941</v>
      </c>
      <c r="H4603" t="s">
        <v>6157</v>
      </c>
      <c r="I4603" t="s">
        <v>4433</v>
      </c>
      <c r="J4603" t="s">
        <v>4497</v>
      </c>
      <c r="K4603" t="s">
        <v>4496</v>
      </c>
      <c r="L4603" t="s">
        <v>6157</v>
      </c>
      <c r="M4603" t="s">
        <v>4498</v>
      </c>
      <c r="N4603" t="s">
        <v>289</v>
      </c>
      <c r="O4603" t="s">
        <v>6987</v>
      </c>
      <c r="P4603" t="s">
        <v>4391</v>
      </c>
      <c r="Q4603" t="s">
        <v>4392</v>
      </c>
      <c r="R4603" t="s">
        <v>6989</v>
      </c>
      <c r="S4603" t="s">
        <v>4353</v>
      </c>
      <c r="T4603" t="s">
        <v>4353</v>
      </c>
      <c r="U4603" t="s">
        <v>6157</v>
      </c>
      <c r="X4603" t="s">
        <v>6157</v>
      </c>
      <c r="Y4603" t="s">
        <v>6157</v>
      </c>
      <c r="Z4603" t="s">
        <v>6157</v>
      </c>
      <c r="AA4603" t="s">
        <v>1388</v>
      </c>
      <c r="AB4603" t="s">
        <v>223</v>
      </c>
      <c r="AC4603" t="s">
        <v>4353</v>
      </c>
      <c r="AD4603" t="s">
        <v>6157</v>
      </c>
      <c r="AE4603" t="s">
        <v>6157</v>
      </c>
      <c r="AF4603" t="s">
        <v>6157</v>
      </c>
      <c r="AG4603" t="s">
        <v>6157</v>
      </c>
      <c r="AH4603" t="s">
        <v>6157</v>
      </c>
      <c r="AI4603" t="s">
        <v>6157</v>
      </c>
      <c r="AJ4603" t="s">
        <v>6457</v>
      </c>
      <c r="AK4603" t="s">
        <v>1495</v>
      </c>
      <c r="AL4603" t="s">
        <v>1446</v>
      </c>
      <c r="AM4603" t="s">
        <v>1435</v>
      </c>
      <c r="AN4603" t="s">
        <v>4353</v>
      </c>
      <c r="AO4603" s="29">
        <v>1</v>
      </c>
      <c r="AP4603">
        <v>-41.497906790000002</v>
      </c>
      <c r="AQ4603">
        <v>174.05103206999999</v>
      </c>
      <c r="AR4603" t="s">
        <v>289</v>
      </c>
      <c r="AS4603">
        <v>0.05</v>
      </c>
      <c r="AT4603" t="s">
        <v>4353</v>
      </c>
      <c r="AU4603" t="s">
        <v>274</v>
      </c>
      <c r="AV4603" t="s">
        <v>275</v>
      </c>
      <c r="AW4603" t="s">
        <v>4353</v>
      </c>
      <c r="AX4603" t="s">
        <v>4353</v>
      </c>
      <c r="AY4603">
        <v>1200</v>
      </c>
      <c r="BA4603" t="s">
        <v>4353</v>
      </c>
      <c r="BB4603" t="s">
        <v>4785</v>
      </c>
      <c r="BC4603" t="s">
        <v>6157</v>
      </c>
      <c r="BH4603" t="s">
        <v>1540</v>
      </c>
      <c r="BI4603" t="s">
        <v>7228</v>
      </c>
      <c r="BJ4603" t="s">
        <v>1579</v>
      </c>
      <c r="BK4603" t="s">
        <v>1578</v>
      </c>
      <c r="BL4603" s="7">
        <v>2013</v>
      </c>
      <c r="BQ4603" t="s">
        <v>6540</v>
      </c>
      <c r="BR4603">
        <v>1</v>
      </c>
      <c r="BS4603" t="s">
        <v>6554</v>
      </c>
      <c r="BT4603" t="s">
        <v>6596</v>
      </c>
      <c r="BW4603">
        <v>-12.3</v>
      </c>
      <c r="BY4603">
        <v>18.2</v>
      </c>
      <c r="CB4603">
        <v>3.4</v>
      </c>
      <c r="CC4603">
        <v>34.5</v>
      </c>
      <c r="CD4603">
        <v>11.9</v>
      </c>
    </row>
    <row r="4604" spans="1:82" ht="16" customHeight="1">
      <c r="A4604">
        <v>4603</v>
      </c>
      <c r="B4604" t="s">
        <v>7221</v>
      </c>
      <c r="C4604" s="2">
        <v>44970</v>
      </c>
      <c r="E4604" s="17" t="s">
        <v>3325</v>
      </c>
      <c r="F4604" s="17"/>
      <c r="G4604" t="s">
        <v>3941</v>
      </c>
      <c r="H4604" t="s">
        <v>6157</v>
      </c>
      <c r="I4604" t="s">
        <v>4433</v>
      </c>
      <c r="J4604" t="s">
        <v>4497</v>
      </c>
      <c r="K4604" t="s">
        <v>4496</v>
      </c>
      <c r="L4604" t="s">
        <v>6157</v>
      </c>
      <c r="M4604" t="s">
        <v>4498</v>
      </c>
      <c r="N4604" t="s">
        <v>289</v>
      </c>
      <c r="O4604" t="s">
        <v>6987</v>
      </c>
      <c r="P4604" t="s">
        <v>4391</v>
      </c>
      <c r="Q4604" t="s">
        <v>4392</v>
      </c>
      <c r="R4604" t="s">
        <v>6989</v>
      </c>
      <c r="S4604" t="s">
        <v>4353</v>
      </c>
      <c r="T4604" t="s">
        <v>4353</v>
      </c>
      <c r="U4604" t="s">
        <v>6157</v>
      </c>
      <c r="X4604" t="s">
        <v>6157</v>
      </c>
      <c r="Y4604" t="s">
        <v>6157</v>
      </c>
      <c r="Z4604" t="s">
        <v>6157</v>
      </c>
      <c r="AA4604" t="s">
        <v>1388</v>
      </c>
      <c r="AB4604" t="s">
        <v>223</v>
      </c>
      <c r="AC4604" t="s">
        <v>4353</v>
      </c>
      <c r="AD4604" t="s">
        <v>6157</v>
      </c>
      <c r="AE4604" t="s">
        <v>6157</v>
      </c>
      <c r="AF4604" t="s">
        <v>6157</v>
      </c>
      <c r="AG4604" t="s">
        <v>6157</v>
      </c>
      <c r="AH4604" t="s">
        <v>6157</v>
      </c>
      <c r="AI4604" t="s">
        <v>6157</v>
      </c>
      <c r="AJ4604" t="s">
        <v>6457</v>
      </c>
      <c r="AK4604" t="s">
        <v>1495</v>
      </c>
      <c r="AL4604" t="s">
        <v>1446</v>
      </c>
      <c r="AM4604" t="s">
        <v>1435</v>
      </c>
      <c r="AN4604" t="s">
        <v>4353</v>
      </c>
      <c r="AO4604" s="29">
        <v>1</v>
      </c>
      <c r="AP4604">
        <v>-41.497906790000002</v>
      </c>
      <c r="AQ4604">
        <v>174.05103206999999</v>
      </c>
      <c r="AR4604" t="s">
        <v>289</v>
      </c>
      <c r="AS4604">
        <v>0.05</v>
      </c>
      <c r="AT4604" t="s">
        <v>4353</v>
      </c>
      <c r="AU4604" t="s">
        <v>274</v>
      </c>
      <c r="AV4604" t="s">
        <v>275</v>
      </c>
      <c r="AW4604" t="s">
        <v>4353</v>
      </c>
      <c r="AX4604" t="s">
        <v>4353</v>
      </c>
      <c r="AY4604">
        <v>1200</v>
      </c>
      <c r="BA4604" t="s">
        <v>4353</v>
      </c>
      <c r="BB4604" t="s">
        <v>4785</v>
      </c>
      <c r="BC4604" t="s">
        <v>6157</v>
      </c>
      <c r="BH4604" t="s">
        <v>1540</v>
      </c>
      <c r="BI4604" t="s">
        <v>7228</v>
      </c>
      <c r="BJ4604" t="s">
        <v>1579</v>
      </c>
      <c r="BK4604" t="s">
        <v>1578</v>
      </c>
      <c r="BL4604" s="7">
        <v>2013</v>
      </c>
      <c r="BQ4604" t="s">
        <v>6540</v>
      </c>
      <c r="BR4604">
        <v>1</v>
      </c>
      <c r="BS4604" t="s">
        <v>6554</v>
      </c>
      <c r="BT4604" t="s">
        <v>6596</v>
      </c>
      <c r="BW4604">
        <v>-12.3</v>
      </c>
      <c r="BY4604">
        <v>17.7</v>
      </c>
      <c r="CB4604">
        <v>3.4</v>
      </c>
      <c r="CC4604">
        <v>33.700000000000003</v>
      </c>
      <c r="CD4604">
        <v>11.5</v>
      </c>
    </row>
    <row r="4605" spans="1:82" ht="16" customHeight="1">
      <c r="A4605">
        <v>4604</v>
      </c>
      <c r="B4605" t="s">
        <v>7221</v>
      </c>
      <c r="C4605" s="2">
        <v>44970</v>
      </c>
      <c r="E4605" s="17" t="s">
        <v>3326</v>
      </c>
      <c r="F4605" s="17"/>
      <c r="G4605" t="s">
        <v>3941</v>
      </c>
      <c r="H4605" t="s">
        <v>6157</v>
      </c>
      <c r="I4605" t="s">
        <v>4433</v>
      </c>
      <c r="J4605" t="s">
        <v>4497</v>
      </c>
      <c r="K4605" t="s">
        <v>4496</v>
      </c>
      <c r="L4605" t="s">
        <v>6157</v>
      </c>
      <c r="M4605" t="s">
        <v>4498</v>
      </c>
      <c r="N4605" t="s">
        <v>289</v>
      </c>
      <c r="O4605" t="s">
        <v>6987</v>
      </c>
      <c r="P4605" t="s">
        <v>4391</v>
      </c>
      <c r="Q4605" t="s">
        <v>4392</v>
      </c>
      <c r="R4605" t="s">
        <v>6989</v>
      </c>
      <c r="S4605" t="s">
        <v>4353</v>
      </c>
      <c r="T4605" t="s">
        <v>4353</v>
      </c>
      <c r="U4605" t="s">
        <v>6157</v>
      </c>
      <c r="X4605" t="s">
        <v>6157</v>
      </c>
      <c r="Y4605" t="s">
        <v>6157</v>
      </c>
      <c r="Z4605" t="s">
        <v>6157</v>
      </c>
      <c r="AA4605" t="s">
        <v>1388</v>
      </c>
      <c r="AB4605" t="s">
        <v>223</v>
      </c>
      <c r="AC4605" t="s">
        <v>4353</v>
      </c>
      <c r="AD4605" t="s">
        <v>6157</v>
      </c>
      <c r="AE4605" t="s">
        <v>6157</v>
      </c>
      <c r="AF4605" t="s">
        <v>6157</v>
      </c>
      <c r="AG4605" t="s">
        <v>6157</v>
      </c>
      <c r="AH4605" t="s">
        <v>6157</v>
      </c>
      <c r="AI4605" t="s">
        <v>6157</v>
      </c>
      <c r="AJ4605" t="s">
        <v>6457</v>
      </c>
      <c r="AK4605" t="s">
        <v>1495</v>
      </c>
      <c r="AL4605" t="s">
        <v>1446</v>
      </c>
      <c r="AM4605" t="s">
        <v>1435</v>
      </c>
      <c r="AN4605" t="s">
        <v>4353</v>
      </c>
      <c r="AO4605" s="29">
        <v>1</v>
      </c>
      <c r="AP4605">
        <v>-41.497906790000002</v>
      </c>
      <c r="AQ4605">
        <v>174.05103206999999</v>
      </c>
      <c r="AR4605" t="s">
        <v>289</v>
      </c>
      <c r="AS4605">
        <v>0.05</v>
      </c>
      <c r="AT4605" t="s">
        <v>4353</v>
      </c>
      <c r="AU4605" t="s">
        <v>274</v>
      </c>
      <c r="AV4605" t="s">
        <v>275</v>
      </c>
      <c r="AW4605" t="s">
        <v>4353</v>
      </c>
      <c r="AX4605" t="s">
        <v>4353</v>
      </c>
      <c r="AY4605">
        <v>1200</v>
      </c>
      <c r="BA4605" t="s">
        <v>4353</v>
      </c>
      <c r="BB4605" t="s">
        <v>4785</v>
      </c>
      <c r="BC4605" t="s">
        <v>6157</v>
      </c>
      <c r="BH4605" t="s">
        <v>1540</v>
      </c>
      <c r="BI4605" t="s">
        <v>7228</v>
      </c>
      <c r="BJ4605" t="s">
        <v>1579</v>
      </c>
      <c r="BK4605" t="s">
        <v>1578</v>
      </c>
      <c r="BL4605" s="7">
        <v>2013</v>
      </c>
      <c r="BQ4605" t="s">
        <v>6540</v>
      </c>
      <c r="BR4605">
        <v>1</v>
      </c>
      <c r="BS4605" t="s">
        <v>6554</v>
      </c>
      <c r="BT4605" t="s">
        <v>6596</v>
      </c>
      <c r="BW4605">
        <v>-12.5</v>
      </c>
      <c r="BY4605">
        <v>17.5</v>
      </c>
      <c r="CB4605">
        <v>3.4</v>
      </c>
      <c r="CC4605">
        <v>28.8</v>
      </c>
      <c r="CD4605">
        <v>9.8000000000000007</v>
      </c>
    </row>
    <row r="4606" spans="1:82" ht="16" customHeight="1">
      <c r="A4606">
        <v>4605</v>
      </c>
      <c r="B4606" t="s">
        <v>7221</v>
      </c>
      <c r="C4606" s="2">
        <v>44970</v>
      </c>
      <c r="E4606" s="17" t="s">
        <v>3327</v>
      </c>
      <c r="F4606" s="17"/>
      <c r="G4606" t="s">
        <v>3941</v>
      </c>
      <c r="H4606" t="s">
        <v>6157</v>
      </c>
      <c r="I4606" t="s">
        <v>4413</v>
      </c>
      <c r="J4606" t="s">
        <v>4427</v>
      </c>
      <c r="K4606" t="s">
        <v>4428</v>
      </c>
      <c r="L4606" t="s">
        <v>6157</v>
      </c>
      <c r="M4606" t="s">
        <v>7092</v>
      </c>
      <c r="N4606" t="s">
        <v>1532</v>
      </c>
      <c r="O4606" t="s">
        <v>6987</v>
      </c>
      <c r="P4606" t="s">
        <v>3968</v>
      </c>
      <c r="Q4606" t="s">
        <v>4403</v>
      </c>
      <c r="R4606" t="s">
        <v>6989</v>
      </c>
      <c r="S4606" t="s">
        <v>4353</v>
      </c>
      <c r="T4606" t="s">
        <v>4353</v>
      </c>
      <c r="U4606" t="s">
        <v>6157</v>
      </c>
      <c r="X4606" t="s">
        <v>6157</v>
      </c>
      <c r="Y4606" t="s">
        <v>6157</v>
      </c>
      <c r="Z4606" t="s">
        <v>6157</v>
      </c>
      <c r="AA4606" t="s">
        <v>1388</v>
      </c>
      <c r="AB4606" t="s">
        <v>250</v>
      </c>
      <c r="AC4606" t="s">
        <v>4353</v>
      </c>
      <c r="AD4606" t="s">
        <v>6157</v>
      </c>
      <c r="AE4606" t="s">
        <v>6157</v>
      </c>
      <c r="AF4606" t="s">
        <v>6157</v>
      </c>
      <c r="AG4606" t="s">
        <v>6157</v>
      </c>
      <c r="AH4606" t="s">
        <v>6157</v>
      </c>
      <c r="AI4606" t="s">
        <v>6157</v>
      </c>
      <c r="AJ4606" t="s">
        <v>6457</v>
      </c>
      <c r="AK4606" t="s">
        <v>1495</v>
      </c>
      <c r="AL4606" t="s">
        <v>1446</v>
      </c>
      <c r="AM4606" t="s">
        <v>1435</v>
      </c>
      <c r="AN4606" t="s">
        <v>4353</v>
      </c>
      <c r="AO4606" s="29">
        <v>1</v>
      </c>
      <c r="AP4606">
        <v>-41.497906790000002</v>
      </c>
      <c r="AQ4606">
        <v>174.05103206999999</v>
      </c>
      <c r="AR4606" t="s">
        <v>289</v>
      </c>
      <c r="AS4606">
        <v>0.05</v>
      </c>
      <c r="AT4606" t="s">
        <v>4353</v>
      </c>
      <c r="AU4606" t="s">
        <v>274</v>
      </c>
      <c r="AV4606" t="s">
        <v>275</v>
      </c>
      <c r="AW4606" t="s">
        <v>4353</v>
      </c>
      <c r="AX4606" t="s">
        <v>4353</v>
      </c>
      <c r="AY4606">
        <v>1200</v>
      </c>
      <c r="BA4606" t="s">
        <v>4353</v>
      </c>
      <c r="BB4606" t="s">
        <v>4785</v>
      </c>
      <c r="BC4606" t="s">
        <v>6157</v>
      </c>
      <c r="BH4606" t="s">
        <v>1540</v>
      </c>
      <c r="BI4606" t="s">
        <v>7228</v>
      </c>
      <c r="BJ4606" t="s">
        <v>1579</v>
      </c>
      <c r="BK4606" t="s">
        <v>1578</v>
      </c>
      <c r="BL4606" s="7">
        <v>2013</v>
      </c>
      <c r="BQ4606" t="s">
        <v>6540</v>
      </c>
      <c r="BR4606">
        <v>1</v>
      </c>
      <c r="BS4606" t="s">
        <v>6554</v>
      </c>
      <c r="BT4606" t="s">
        <v>6596</v>
      </c>
      <c r="BW4606">
        <v>-24</v>
      </c>
      <c r="BY4606">
        <v>4.4000000000000004</v>
      </c>
      <c r="CB4606">
        <v>3.5</v>
      </c>
      <c r="CC4606">
        <v>26.6</v>
      </c>
      <c r="CD4606">
        <v>8.9</v>
      </c>
    </row>
    <row r="4607" spans="1:82" ht="16" customHeight="1">
      <c r="A4607">
        <v>4606</v>
      </c>
      <c r="B4607" t="s">
        <v>7221</v>
      </c>
      <c r="C4607" s="2">
        <v>44970</v>
      </c>
      <c r="E4607" s="17" t="s">
        <v>3328</v>
      </c>
      <c r="F4607" s="17"/>
      <c r="G4607" t="s">
        <v>3941</v>
      </c>
      <c r="H4607" t="s">
        <v>6157</v>
      </c>
      <c r="I4607" t="s">
        <v>4413</v>
      </c>
      <c r="J4607" t="s">
        <v>4427</v>
      </c>
      <c r="K4607" t="s">
        <v>4428</v>
      </c>
      <c r="L4607" t="s">
        <v>6157</v>
      </c>
      <c r="M4607" t="s">
        <v>7092</v>
      </c>
      <c r="N4607" t="s">
        <v>1532</v>
      </c>
      <c r="O4607" t="s">
        <v>6987</v>
      </c>
      <c r="P4607" t="s">
        <v>3968</v>
      </c>
      <c r="Q4607" t="s">
        <v>4403</v>
      </c>
      <c r="R4607" t="s">
        <v>6989</v>
      </c>
      <c r="S4607" t="s">
        <v>4353</v>
      </c>
      <c r="T4607" t="s">
        <v>4353</v>
      </c>
      <c r="U4607" t="s">
        <v>6157</v>
      </c>
      <c r="X4607" t="s">
        <v>6157</v>
      </c>
      <c r="Y4607" t="s">
        <v>6157</v>
      </c>
      <c r="Z4607" t="s">
        <v>6157</v>
      </c>
      <c r="AA4607" t="s">
        <v>1388</v>
      </c>
      <c r="AB4607" t="s">
        <v>4041</v>
      </c>
      <c r="AC4607" t="s">
        <v>4353</v>
      </c>
      <c r="AD4607" t="s">
        <v>6157</v>
      </c>
      <c r="AE4607" t="s">
        <v>6157</v>
      </c>
      <c r="AF4607" t="s">
        <v>6157</v>
      </c>
      <c r="AG4607" t="s">
        <v>6157</v>
      </c>
      <c r="AH4607" t="s">
        <v>6157</v>
      </c>
      <c r="AI4607" t="s">
        <v>6157</v>
      </c>
      <c r="AJ4607" t="s">
        <v>6457</v>
      </c>
      <c r="AK4607" t="s">
        <v>1495</v>
      </c>
      <c r="AL4607" t="s">
        <v>1446</v>
      </c>
      <c r="AM4607" t="s">
        <v>1435</v>
      </c>
      <c r="AN4607" t="s">
        <v>4353</v>
      </c>
      <c r="AO4607" s="29">
        <v>1</v>
      </c>
      <c r="AP4607">
        <v>-41.497906790000002</v>
      </c>
      <c r="AQ4607">
        <v>174.05103206999999</v>
      </c>
      <c r="AR4607" t="s">
        <v>289</v>
      </c>
      <c r="AS4607">
        <v>0.05</v>
      </c>
      <c r="AT4607" t="s">
        <v>4353</v>
      </c>
      <c r="AU4607" t="s">
        <v>274</v>
      </c>
      <c r="AV4607" t="s">
        <v>275</v>
      </c>
      <c r="AW4607" t="s">
        <v>4353</v>
      </c>
      <c r="AX4607" t="s">
        <v>4353</v>
      </c>
      <c r="AY4607">
        <v>1200</v>
      </c>
      <c r="BA4607" t="s">
        <v>4353</v>
      </c>
      <c r="BB4607" t="s">
        <v>4785</v>
      </c>
      <c r="BC4607" t="s">
        <v>6157</v>
      </c>
      <c r="BH4607" t="s">
        <v>1540</v>
      </c>
      <c r="BI4607" t="s">
        <v>7228</v>
      </c>
      <c r="BJ4607" t="s">
        <v>1579</v>
      </c>
      <c r="BK4607" t="s">
        <v>1578</v>
      </c>
      <c r="BL4607" s="7">
        <v>2013</v>
      </c>
      <c r="BQ4607" t="s">
        <v>6540</v>
      </c>
      <c r="BR4607">
        <v>1</v>
      </c>
      <c r="BS4607" t="s">
        <v>6554</v>
      </c>
      <c r="BT4607" t="s">
        <v>6596</v>
      </c>
      <c r="BW4607">
        <v>-24.2</v>
      </c>
      <c r="BY4607">
        <v>3</v>
      </c>
      <c r="CB4607">
        <v>3.5</v>
      </c>
      <c r="CC4607">
        <v>27.7</v>
      </c>
      <c r="CD4607">
        <v>9.3000000000000007</v>
      </c>
    </row>
    <row r="4608" spans="1:82" ht="16" customHeight="1">
      <c r="A4608">
        <v>4607</v>
      </c>
      <c r="B4608" t="s">
        <v>7221</v>
      </c>
      <c r="C4608" s="2">
        <v>44970</v>
      </c>
      <c r="E4608" s="17" t="s">
        <v>3329</v>
      </c>
      <c r="F4608" s="17"/>
      <c r="G4608" t="s">
        <v>3941</v>
      </c>
      <c r="H4608" t="s">
        <v>6157</v>
      </c>
      <c r="I4608" t="s">
        <v>4413</v>
      </c>
      <c r="J4608" t="s">
        <v>4427</v>
      </c>
      <c r="K4608" t="s">
        <v>4428</v>
      </c>
      <c r="L4608" t="s">
        <v>6157</v>
      </c>
      <c r="M4608" t="s">
        <v>7092</v>
      </c>
      <c r="N4608" t="s">
        <v>1532</v>
      </c>
      <c r="O4608" t="s">
        <v>6987</v>
      </c>
      <c r="P4608" t="s">
        <v>3968</v>
      </c>
      <c r="Q4608" t="s">
        <v>4403</v>
      </c>
      <c r="R4608" t="s">
        <v>6989</v>
      </c>
      <c r="S4608" t="s">
        <v>4353</v>
      </c>
      <c r="T4608" t="s">
        <v>4353</v>
      </c>
      <c r="U4608" t="s">
        <v>6157</v>
      </c>
      <c r="X4608" t="s">
        <v>6157</v>
      </c>
      <c r="Y4608" t="s">
        <v>6157</v>
      </c>
      <c r="Z4608" t="s">
        <v>6157</v>
      </c>
      <c r="AA4608" t="s">
        <v>1388</v>
      </c>
      <c r="AB4608" t="s">
        <v>250</v>
      </c>
      <c r="AC4608" t="s">
        <v>4353</v>
      </c>
      <c r="AD4608" t="s">
        <v>6157</v>
      </c>
      <c r="AE4608" t="s">
        <v>6157</v>
      </c>
      <c r="AF4608" t="s">
        <v>6157</v>
      </c>
      <c r="AG4608" t="s">
        <v>6157</v>
      </c>
      <c r="AH4608" t="s">
        <v>6157</v>
      </c>
      <c r="AI4608" t="s">
        <v>6157</v>
      </c>
      <c r="AJ4608" t="s">
        <v>6457</v>
      </c>
      <c r="AK4608" t="s">
        <v>1495</v>
      </c>
      <c r="AL4608" t="s">
        <v>1446</v>
      </c>
      <c r="AM4608" t="s">
        <v>1435</v>
      </c>
      <c r="AN4608" t="s">
        <v>4353</v>
      </c>
      <c r="AO4608" s="29">
        <v>1</v>
      </c>
      <c r="AP4608">
        <v>-41.497906790000002</v>
      </c>
      <c r="AQ4608">
        <v>174.05103206999999</v>
      </c>
      <c r="AR4608" t="s">
        <v>289</v>
      </c>
      <c r="AS4608">
        <v>0.05</v>
      </c>
      <c r="AT4608" t="s">
        <v>4353</v>
      </c>
      <c r="AU4608" t="s">
        <v>274</v>
      </c>
      <c r="AV4608" t="s">
        <v>275</v>
      </c>
      <c r="AW4608" t="s">
        <v>4353</v>
      </c>
      <c r="AX4608" t="s">
        <v>4353</v>
      </c>
      <c r="AY4608">
        <v>1200</v>
      </c>
      <c r="BA4608" t="s">
        <v>4353</v>
      </c>
      <c r="BB4608" t="s">
        <v>4785</v>
      </c>
      <c r="BC4608" t="s">
        <v>6157</v>
      </c>
      <c r="BH4608" t="s">
        <v>1540</v>
      </c>
      <c r="BI4608" t="s">
        <v>7228</v>
      </c>
      <c r="BJ4608" t="s">
        <v>1579</v>
      </c>
      <c r="BK4608" t="s">
        <v>1578</v>
      </c>
      <c r="BL4608" s="7">
        <v>2013</v>
      </c>
      <c r="BQ4608" t="s">
        <v>6540</v>
      </c>
      <c r="BR4608">
        <v>1</v>
      </c>
      <c r="BS4608" t="s">
        <v>6554</v>
      </c>
      <c r="BT4608" t="s">
        <v>6596</v>
      </c>
      <c r="BW4608">
        <v>-25.7</v>
      </c>
      <c r="BY4608">
        <v>6.1</v>
      </c>
      <c r="CB4608">
        <v>3.6</v>
      </c>
      <c r="CC4608">
        <v>30.3</v>
      </c>
      <c r="CD4608">
        <v>9.6999999999999993</v>
      </c>
    </row>
    <row r="4609" spans="1:82" ht="16" customHeight="1">
      <c r="A4609">
        <v>4608</v>
      </c>
      <c r="B4609" t="s">
        <v>7221</v>
      </c>
      <c r="C4609" s="2">
        <v>44970</v>
      </c>
      <c r="E4609" s="17" t="s">
        <v>3330</v>
      </c>
      <c r="F4609" s="17"/>
      <c r="G4609" t="s">
        <v>3941</v>
      </c>
      <c r="H4609" t="s">
        <v>6157</v>
      </c>
      <c r="I4609" t="s">
        <v>4413</v>
      </c>
      <c r="J4609" t="s">
        <v>4427</v>
      </c>
      <c r="K4609" t="s">
        <v>4428</v>
      </c>
      <c r="L4609" t="s">
        <v>6157</v>
      </c>
      <c r="M4609" t="s">
        <v>7092</v>
      </c>
      <c r="N4609" t="s">
        <v>1532</v>
      </c>
      <c r="O4609" t="s">
        <v>6987</v>
      </c>
      <c r="P4609" t="s">
        <v>3968</v>
      </c>
      <c r="Q4609" t="s">
        <v>4403</v>
      </c>
      <c r="R4609" t="s">
        <v>6989</v>
      </c>
      <c r="S4609" t="s">
        <v>4353</v>
      </c>
      <c r="T4609" t="s">
        <v>4353</v>
      </c>
      <c r="U4609" t="s">
        <v>6157</v>
      </c>
      <c r="X4609" t="s">
        <v>6157</v>
      </c>
      <c r="Y4609" t="s">
        <v>6157</v>
      </c>
      <c r="Z4609" t="s">
        <v>6157</v>
      </c>
      <c r="AA4609" t="s">
        <v>1388</v>
      </c>
      <c r="AB4609" t="s">
        <v>4041</v>
      </c>
      <c r="AC4609" t="s">
        <v>4353</v>
      </c>
      <c r="AD4609" t="s">
        <v>6157</v>
      </c>
      <c r="AE4609" t="s">
        <v>6157</v>
      </c>
      <c r="AF4609" t="s">
        <v>6157</v>
      </c>
      <c r="AG4609" t="s">
        <v>6157</v>
      </c>
      <c r="AH4609" t="s">
        <v>6157</v>
      </c>
      <c r="AI4609" t="s">
        <v>6157</v>
      </c>
      <c r="AJ4609" t="s">
        <v>6457</v>
      </c>
      <c r="AK4609" t="s">
        <v>1495</v>
      </c>
      <c r="AL4609" t="s">
        <v>1446</v>
      </c>
      <c r="AM4609" t="s">
        <v>1435</v>
      </c>
      <c r="AN4609" t="s">
        <v>4353</v>
      </c>
      <c r="AO4609" s="29">
        <v>1</v>
      </c>
      <c r="AP4609">
        <v>-41.497906790000002</v>
      </c>
      <c r="AQ4609">
        <v>174.05103206999999</v>
      </c>
      <c r="AR4609" t="s">
        <v>289</v>
      </c>
      <c r="AS4609">
        <v>0.05</v>
      </c>
      <c r="AT4609" t="s">
        <v>4353</v>
      </c>
      <c r="AU4609" t="s">
        <v>274</v>
      </c>
      <c r="AV4609" t="s">
        <v>275</v>
      </c>
      <c r="AW4609" t="s">
        <v>4353</v>
      </c>
      <c r="AX4609" t="s">
        <v>4353</v>
      </c>
      <c r="AY4609">
        <v>1200</v>
      </c>
      <c r="BA4609" t="s">
        <v>4353</v>
      </c>
      <c r="BB4609" t="s">
        <v>4785</v>
      </c>
      <c r="BC4609" t="s">
        <v>6157</v>
      </c>
      <c r="BH4609" t="s">
        <v>1540</v>
      </c>
      <c r="BI4609" t="s">
        <v>7228</v>
      </c>
      <c r="BJ4609" t="s">
        <v>1579</v>
      </c>
      <c r="BK4609" t="s">
        <v>1578</v>
      </c>
      <c r="BL4609" s="7">
        <v>2013</v>
      </c>
      <c r="BQ4609" t="s">
        <v>6540</v>
      </c>
      <c r="BR4609">
        <v>1</v>
      </c>
      <c r="BS4609" t="s">
        <v>6554</v>
      </c>
      <c r="BT4609" t="s">
        <v>6596</v>
      </c>
      <c r="BW4609">
        <v>-23.8</v>
      </c>
      <c r="BY4609">
        <v>6.3</v>
      </c>
      <c r="CB4609">
        <v>3.5</v>
      </c>
      <c r="CC4609">
        <v>36.6</v>
      </c>
      <c r="CD4609">
        <v>12.3</v>
      </c>
    </row>
    <row r="4610" spans="1:82" ht="16" customHeight="1">
      <c r="A4610">
        <v>4609</v>
      </c>
      <c r="B4610" t="s">
        <v>7221</v>
      </c>
      <c r="C4610" s="2">
        <v>44970</v>
      </c>
      <c r="E4610" s="17" t="s">
        <v>3331</v>
      </c>
      <c r="F4610" s="17"/>
      <c r="G4610" t="s">
        <v>3941</v>
      </c>
      <c r="H4610" t="s">
        <v>6157</v>
      </c>
      <c r="I4610" t="s">
        <v>4413</v>
      </c>
      <c r="J4610" t="s">
        <v>4427</v>
      </c>
      <c r="K4610" t="s">
        <v>4428</v>
      </c>
      <c r="L4610" t="s">
        <v>6157</v>
      </c>
      <c r="M4610" t="s">
        <v>7092</v>
      </c>
      <c r="N4610" t="s">
        <v>1532</v>
      </c>
      <c r="O4610" t="s">
        <v>6987</v>
      </c>
      <c r="P4610" t="s">
        <v>3968</v>
      </c>
      <c r="Q4610" t="s">
        <v>4403</v>
      </c>
      <c r="R4610" t="s">
        <v>6989</v>
      </c>
      <c r="S4610" t="s">
        <v>4353</v>
      </c>
      <c r="T4610" t="s">
        <v>4353</v>
      </c>
      <c r="U4610" t="s">
        <v>6157</v>
      </c>
      <c r="X4610" t="s">
        <v>6157</v>
      </c>
      <c r="Y4610" t="s">
        <v>6157</v>
      </c>
      <c r="Z4610" t="s">
        <v>6157</v>
      </c>
      <c r="AA4610" t="s">
        <v>1388</v>
      </c>
      <c r="AB4610" t="s">
        <v>4041</v>
      </c>
      <c r="AC4610" t="s">
        <v>4353</v>
      </c>
      <c r="AD4610" t="s">
        <v>6157</v>
      </c>
      <c r="AE4610" t="s">
        <v>6157</v>
      </c>
      <c r="AF4610" t="s">
        <v>6157</v>
      </c>
      <c r="AG4610" t="s">
        <v>6157</v>
      </c>
      <c r="AH4610" t="s">
        <v>6157</v>
      </c>
      <c r="AI4610" t="s">
        <v>6157</v>
      </c>
      <c r="AJ4610" t="s">
        <v>6457</v>
      </c>
      <c r="AK4610" t="s">
        <v>1495</v>
      </c>
      <c r="AL4610" t="s">
        <v>1446</v>
      </c>
      <c r="AM4610" t="s">
        <v>1435</v>
      </c>
      <c r="AN4610" t="s">
        <v>4353</v>
      </c>
      <c r="AO4610" s="29">
        <v>1</v>
      </c>
      <c r="AP4610">
        <v>-41.497906790000002</v>
      </c>
      <c r="AQ4610">
        <v>174.05103206999999</v>
      </c>
      <c r="AR4610" t="s">
        <v>289</v>
      </c>
      <c r="AS4610">
        <v>0.05</v>
      </c>
      <c r="AT4610" t="s">
        <v>4353</v>
      </c>
      <c r="AU4610" t="s">
        <v>274</v>
      </c>
      <c r="AV4610" t="s">
        <v>275</v>
      </c>
      <c r="AW4610" t="s">
        <v>4353</v>
      </c>
      <c r="AX4610" t="s">
        <v>4353</v>
      </c>
      <c r="AY4610">
        <v>1200</v>
      </c>
      <c r="BA4610" t="s">
        <v>4353</v>
      </c>
      <c r="BB4610" t="s">
        <v>4785</v>
      </c>
      <c r="BC4610" t="s">
        <v>6157</v>
      </c>
      <c r="BH4610" t="s">
        <v>1540</v>
      </c>
      <c r="BI4610" t="s">
        <v>7228</v>
      </c>
      <c r="BJ4610" t="s">
        <v>1579</v>
      </c>
      <c r="BK4610" t="s">
        <v>1578</v>
      </c>
      <c r="BL4610" s="7">
        <v>2013</v>
      </c>
      <c r="BQ4610" t="s">
        <v>6540</v>
      </c>
      <c r="BR4610">
        <v>1</v>
      </c>
      <c r="BS4610" t="s">
        <v>6554</v>
      </c>
      <c r="BT4610" t="s">
        <v>6596</v>
      </c>
      <c r="BW4610">
        <v>-25.4</v>
      </c>
      <c r="BY4610">
        <v>4.5</v>
      </c>
      <c r="CB4610">
        <v>3.5</v>
      </c>
      <c r="CC4610">
        <v>28.8</v>
      </c>
      <c r="CD4610">
        <v>9.5</v>
      </c>
    </row>
    <row r="4611" spans="1:82" ht="16" customHeight="1">
      <c r="A4611">
        <v>4610</v>
      </c>
      <c r="B4611" t="s">
        <v>7221</v>
      </c>
      <c r="C4611" s="2">
        <v>44970</v>
      </c>
      <c r="E4611" s="17" t="s">
        <v>3332</v>
      </c>
      <c r="F4611" s="17"/>
      <c r="G4611" t="s">
        <v>3941</v>
      </c>
      <c r="H4611" t="s">
        <v>6157</v>
      </c>
      <c r="I4611" t="s">
        <v>4413</v>
      </c>
      <c r="J4611" t="s">
        <v>4427</v>
      </c>
      <c r="K4611" t="s">
        <v>4428</v>
      </c>
      <c r="L4611" t="s">
        <v>6157</v>
      </c>
      <c r="M4611" t="s">
        <v>7092</v>
      </c>
      <c r="N4611" t="s">
        <v>1532</v>
      </c>
      <c r="O4611" t="s">
        <v>6987</v>
      </c>
      <c r="P4611" t="s">
        <v>3968</v>
      </c>
      <c r="Q4611" t="s">
        <v>4403</v>
      </c>
      <c r="R4611" t="s">
        <v>6989</v>
      </c>
      <c r="S4611" t="s">
        <v>4353</v>
      </c>
      <c r="T4611" t="s">
        <v>4353</v>
      </c>
      <c r="U4611" t="s">
        <v>6157</v>
      </c>
      <c r="X4611" t="s">
        <v>6157</v>
      </c>
      <c r="Y4611" t="s">
        <v>6157</v>
      </c>
      <c r="Z4611" t="s">
        <v>6157</v>
      </c>
      <c r="AA4611" t="s">
        <v>1388</v>
      </c>
      <c r="AB4611" t="s">
        <v>4041</v>
      </c>
      <c r="AC4611" t="s">
        <v>4353</v>
      </c>
      <c r="AD4611" t="s">
        <v>6157</v>
      </c>
      <c r="AE4611" t="s">
        <v>6157</v>
      </c>
      <c r="AF4611" t="s">
        <v>6157</v>
      </c>
      <c r="AG4611" t="s">
        <v>6157</v>
      </c>
      <c r="AH4611" t="s">
        <v>6157</v>
      </c>
      <c r="AI4611" t="s">
        <v>6157</v>
      </c>
      <c r="AJ4611" t="s">
        <v>6457</v>
      </c>
      <c r="AK4611" t="s">
        <v>1495</v>
      </c>
      <c r="AL4611" t="s">
        <v>1446</v>
      </c>
      <c r="AM4611" t="s">
        <v>1435</v>
      </c>
      <c r="AN4611" t="s">
        <v>4353</v>
      </c>
      <c r="AO4611" s="29">
        <v>1</v>
      </c>
      <c r="AP4611">
        <v>-41.497906790000002</v>
      </c>
      <c r="AQ4611">
        <v>174.05103206999999</v>
      </c>
      <c r="AR4611" t="s">
        <v>289</v>
      </c>
      <c r="AS4611">
        <v>0.05</v>
      </c>
      <c r="AT4611" t="s">
        <v>4353</v>
      </c>
      <c r="AU4611" t="s">
        <v>274</v>
      </c>
      <c r="AV4611" t="s">
        <v>275</v>
      </c>
      <c r="AW4611" t="s">
        <v>4353</v>
      </c>
      <c r="AX4611" t="s">
        <v>4353</v>
      </c>
      <c r="AY4611">
        <v>1200</v>
      </c>
      <c r="BA4611" t="s">
        <v>4353</v>
      </c>
      <c r="BB4611" t="s">
        <v>4785</v>
      </c>
      <c r="BC4611" t="s">
        <v>6157</v>
      </c>
      <c r="BH4611" t="s">
        <v>1540</v>
      </c>
      <c r="BI4611" t="s">
        <v>7228</v>
      </c>
      <c r="BJ4611" t="s">
        <v>1579</v>
      </c>
      <c r="BK4611" t="s">
        <v>1578</v>
      </c>
      <c r="BL4611" s="7">
        <v>2013</v>
      </c>
      <c r="BQ4611" t="s">
        <v>6540</v>
      </c>
      <c r="BR4611">
        <v>1</v>
      </c>
      <c r="BS4611" t="s">
        <v>6554</v>
      </c>
      <c r="BT4611" t="s">
        <v>6596</v>
      </c>
      <c r="BW4611">
        <v>-26</v>
      </c>
      <c r="BY4611">
        <v>5.3</v>
      </c>
      <c r="CB4611">
        <v>3.5</v>
      </c>
      <c r="CC4611">
        <v>35.200000000000003</v>
      </c>
      <c r="CD4611">
        <v>11.8</v>
      </c>
    </row>
    <row r="4612" spans="1:82" ht="16" customHeight="1">
      <c r="A4612">
        <v>4611</v>
      </c>
      <c r="B4612" t="s">
        <v>7221</v>
      </c>
      <c r="C4612" s="2">
        <v>44970</v>
      </c>
      <c r="E4612" s="17" t="s">
        <v>3333</v>
      </c>
      <c r="F4612" s="17"/>
      <c r="G4612" t="s">
        <v>3941</v>
      </c>
      <c r="H4612" t="s">
        <v>6157</v>
      </c>
      <c r="I4612" t="s">
        <v>4413</v>
      </c>
      <c r="J4612" t="s">
        <v>4414</v>
      </c>
      <c r="K4612" t="s">
        <v>4415</v>
      </c>
      <c r="L4612" t="s">
        <v>6157</v>
      </c>
      <c r="M4612" t="s">
        <v>7093</v>
      </c>
      <c r="N4612" t="s">
        <v>1532</v>
      </c>
      <c r="O4612" t="s">
        <v>6987</v>
      </c>
      <c r="P4612" t="s">
        <v>3968</v>
      </c>
      <c r="Q4612" t="s">
        <v>4403</v>
      </c>
      <c r="R4612" t="s">
        <v>6989</v>
      </c>
      <c r="S4612" t="s">
        <v>4353</v>
      </c>
      <c r="T4612" t="s">
        <v>4353</v>
      </c>
      <c r="U4612" t="s">
        <v>6157</v>
      </c>
      <c r="X4612" t="s">
        <v>6157</v>
      </c>
      <c r="Y4612" t="s">
        <v>6157</v>
      </c>
      <c r="Z4612" t="s">
        <v>6157</v>
      </c>
      <c r="AA4612" t="s">
        <v>1388</v>
      </c>
      <c r="AB4612" t="s">
        <v>4014</v>
      </c>
      <c r="AC4612" t="s">
        <v>4353</v>
      </c>
      <c r="AD4612" t="s">
        <v>6157</v>
      </c>
      <c r="AE4612" t="s">
        <v>6157</v>
      </c>
      <c r="AF4612" t="s">
        <v>6157</v>
      </c>
      <c r="AG4612" t="s">
        <v>6157</v>
      </c>
      <c r="AH4612" t="s">
        <v>6157</v>
      </c>
      <c r="AI4612" t="s">
        <v>6157</v>
      </c>
      <c r="AJ4612" t="s">
        <v>6457</v>
      </c>
      <c r="AK4612" t="s">
        <v>1495</v>
      </c>
      <c r="AL4612" t="s">
        <v>1446</v>
      </c>
      <c r="AM4612" t="s">
        <v>1435</v>
      </c>
      <c r="AN4612" t="s">
        <v>4353</v>
      </c>
      <c r="AO4612" s="29">
        <v>1</v>
      </c>
      <c r="AP4612">
        <v>-41.497906790000002</v>
      </c>
      <c r="AQ4612">
        <v>174.05103206999999</v>
      </c>
      <c r="AR4612" t="s">
        <v>289</v>
      </c>
      <c r="AS4612">
        <v>0.05</v>
      </c>
      <c r="AT4612" t="s">
        <v>4353</v>
      </c>
      <c r="AU4612" t="s">
        <v>274</v>
      </c>
      <c r="AV4612" t="s">
        <v>275</v>
      </c>
      <c r="AW4612" t="s">
        <v>4353</v>
      </c>
      <c r="AX4612" t="s">
        <v>4353</v>
      </c>
      <c r="AY4612">
        <v>1200</v>
      </c>
      <c r="BA4612" t="s">
        <v>4353</v>
      </c>
      <c r="BB4612" t="s">
        <v>4785</v>
      </c>
      <c r="BC4612" t="s">
        <v>6157</v>
      </c>
      <c r="BH4612" t="s">
        <v>1540</v>
      </c>
      <c r="BI4612" t="s">
        <v>7228</v>
      </c>
      <c r="BJ4612" t="s">
        <v>1579</v>
      </c>
      <c r="BK4612" t="s">
        <v>1578</v>
      </c>
      <c r="BL4612" s="7">
        <v>2013</v>
      </c>
      <c r="BQ4612" t="s">
        <v>6540</v>
      </c>
      <c r="BR4612">
        <v>1</v>
      </c>
      <c r="BS4612" t="s">
        <v>6554</v>
      </c>
      <c r="BT4612" t="s">
        <v>6596</v>
      </c>
      <c r="BW4612">
        <v>-21.9</v>
      </c>
      <c r="BY4612">
        <v>7.2</v>
      </c>
      <c r="CB4612">
        <v>3.5</v>
      </c>
      <c r="CC4612">
        <v>34.299999999999997</v>
      </c>
      <c r="CD4612">
        <v>11.6</v>
      </c>
    </row>
    <row r="4613" spans="1:82" ht="16" customHeight="1">
      <c r="A4613">
        <v>4612</v>
      </c>
      <c r="B4613" t="s">
        <v>7221</v>
      </c>
      <c r="C4613" s="2">
        <v>44970</v>
      </c>
      <c r="E4613" s="17" t="s">
        <v>3334</v>
      </c>
      <c r="F4613" s="17"/>
      <c r="G4613" t="s">
        <v>3941</v>
      </c>
      <c r="H4613" t="s">
        <v>6157</v>
      </c>
      <c r="I4613" t="s">
        <v>4413</v>
      </c>
      <c r="J4613" t="s">
        <v>4414</v>
      </c>
      <c r="K4613" t="s">
        <v>4415</v>
      </c>
      <c r="L4613" t="s">
        <v>6157</v>
      </c>
      <c r="M4613" t="s">
        <v>7093</v>
      </c>
      <c r="N4613" t="s">
        <v>1532</v>
      </c>
      <c r="O4613" t="s">
        <v>6987</v>
      </c>
      <c r="P4613" t="s">
        <v>3968</v>
      </c>
      <c r="Q4613" t="s">
        <v>4403</v>
      </c>
      <c r="R4613" t="s">
        <v>6989</v>
      </c>
      <c r="S4613" t="s">
        <v>4353</v>
      </c>
      <c r="T4613" t="s">
        <v>4353</v>
      </c>
      <c r="U4613" t="s">
        <v>6157</v>
      </c>
      <c r="X4613" t="s">
        <v>6157</v>
      </c>
      <c r="Y4613" t="s">
        <v>6157</v>
      </c>
      <c r="Z4613" t="s">
        <v>6157</v>
      </c>
      <c r="AA4613" t="s">
        <v>1388</v>
      </c>
      <c r="AB4613" t="s">
        <v>250</v>
      </c>
      <c r="AC4613" t="s">
        <v>4353</v>
      </c>
      <c r="AD4613" t="s">
        <v>6157</v>
      </c>
      <c r="AE4613" t="s">
        <v>6157</v>
      </c>
      <c r="AF4613" t="s">
        <v>6157</v>
      </c>
      <c r="AG4613" t="s">
        <v>6157</v>
      </c>
      <c r="AH4613" t="s">
        <v>6157</v>
      </c>
      <c r="AI4613" t="s">
        <v>6157</v>
      </c>
      <c r="AJ4613" t="s">
        <v>6457</v>
      </c>
      <c r="AK4613" t="s">
        <v>1495</v>
      </c>
      <c r="AL4613" t="s">
        <v>1446</v>
      </c>
      <c r="AM4613" t="s">
        <v>1435</v>
      </c>
      <c r="AN4613" t="s">
        <v>4353</v>
      </c>
      <c r="AO4613" s="29">
        <v>1</v>
      </c>
      <c r="AP4613">
        <v>-41.497906790000002</v>
      </c>
      <c r="AQ4613">
        <v>174.05103206999999</v>
      </c>
      <c r="AR4613" t="s">
        <v>289</v>
      </c>
      <c r="AS4613">
        <v>0.05</v>
      </c>
      <c r="AT4613" t="s">
        <v>4353</v>
      </c>
      <c r="AU4613" t="s">
        <v>274</v>
      </c>
      <c r="AV4613" t="s">
        <v>275</v>
      </c>
      <c r="AW4613" t="s">
        <v>4353</v>
      </c>
      <c r="AX4613" t="s">
        <v>4353</v>
      </c>
      <c r="AY4613">
        <v>1200</v>
      </c>
      <c r="BA4613" t="s">
        <v>4353</v>
      </c>
      <c r="BB4613" t="s">
        <v>4785</v>
      </c>
      <c r="BC4613" t="s">
        <v>6157</v>
      </c>
      <c r="BH4613" t="s">
        <v>1540</v>
      </c>
      <c r="BI4613" t="s">
        <v>7228</v>
      </c>
      <c r="BJ4613" t="s">
        <v>1579</v>
      </c>
      <c r="BK4613" t="s">
        <v>1578</v>
      </c>
      <c r="BL4613" s="7">
        <v>2013</v>
      </c>
      <c r="BQ4613" t="s">
        <v>6540</v>
      </c>
      <c r="BR4613">
        <v>1</v>
      </c>
      <c r="BS4613" t="s">
        <v>6554</v>
      </c>
      <c r="BT4613" t="s">
        <v>6596</v>
      </c>
      <c r="BW4613">
        <v>-23.4</v>
      </c>
      <c r="BY4613">
        <v>2.8</v>
      </c>
      <c r="CB4613">
        <v>3.5</v>
      </c>
      <c r="CC4613">
        <v>36.4</v>
      </c>
      <c r="CD4613">
        <v>12.2</v>
      </c>
    </row>
    <row r="4614" spans="1:82" ht="16" customHeight="1">
      <c r="A4614">
        <v>4613</v>
      </c>
      <c r="B4614" t="s">
        <v>7221</v>
      </c>
      <c r="C4614" s="2">
        <v>44970</v>
      </c>
      <c r="E4614" s="17" t="s">
        <v>3335</v>
      </c>
      <c r="F4614" s="17"/>
      <c r="G4614" t="s">
        <v>3941</v>
      </c>
      <c r="H4614" t="s">
        <v>6157</v>
      </c>
      <c r="I4614" t="s">
        <v>4413</v>
      </c>
      <c r="J4614" t="s">
        <v>4414</v>
      </c>
      <c r="K4614" t="s">
        <v>4415</v>
      </c>
      <c r="L4614" t="s">
        <v>6157</v>
      </c>
      <c r="M4614" t="s">
        <v>7093</v>
      </c>
      <c r="N4614" t="s">
        <v>1532</v>
      </c>
      <c r="O4614" t="s">
        <v>6987</v>
      </c>
      <c r="P4614" t="s">
        <v>3968</v>
      </c>
      <c r="Q4614" t="s">
        <v>4403</v>
      </c>
      <c r="R4614" t="s">
        <v>6989</v>
      </c>
      <c r="S4614" t="s">
        <v>4353</v>
      </c>
      <c r="T4614" t="s">
        <v>4353</v>
      </c>
      <c r="U4614" t="s">
        <v>6157</v>
      </c>
      <c r="X4614" t="s">
        <v>6157</v>
      </c>
      <c r="Y4614" t="s">
        <v>6157</v>
      </c>
      <c r="Z4614" t="s">
        <v>6157</v>
      </c>
      <c r="AA4614" t="s">
        <v>1388</v>
      </c>
      <c r="AB4614" t="s">
        <v>4041</v>
      </c>
      <c r="AC4614" t="s">
        <v>4353</v>
      </c>
      <c r="AD4614" t="s">
        <v>6157</v>
      </c>
      <c r="AE4614" t="s">
        <v>6157</v>
      </c>
      <c r="AF4614" t="s">
        <v>6157</v>
      </c>
      <c r="AG4614" t="s">
        <v>6157</v>
      </c>
      <c r="AH4614" t="s">
        <v>6157</v>
      </c>
      <c r="AI4614" t="s">
        <v>6157</v>
      </c>
      <c r="AJ4614" t="s">
        <v>6457</v>
      </c>
      <c r="AK4614" t="s">
        <v>1495</v>
      </c>
      <c r="AL4614" t="s">
        <v>1446</v>
      </c>
      <c r="AM4614" t="s">
        <v>1435</v>
      </c>
      <c r="AN4614" t="s">
        <v>4353</v>
      </c>
      <c r="AO4614" s="29">
        <v>1</v>
      </c>
      <c r="AP4614">
        <v>-41.497906790000002</v>
      </c>
      <c r="AQ4614">
        <v>174.05103206999999</v>
      </c>
      <c r="AR4614" t="s">
        <v>289</v>
      </c>
      <c r="AS4614">
        <v>0.05</v>
      </c>
      <c r="AT4614" t="s">
        <v>4353</v>
      </c>
      <c r="AU4614" t="s">
        <v>274</v>
      </c>
      <c r="AV4614" t="s">
        <v>275</v>
      </c>
      <c r="AW4614" t="s">
        <v>4353</v>
      </c>
      <c r="AX4614" t="s">
        <v>4353</v>
      </c>
      <c r="AY4614">
        <v>1200</v>
      </c>
      <c r="BA4614" t="s">
        <v>4353</v>
      </c>
      <c r="BB4614" t="s">
        <v>4785</v>
      </c>
      <c r="BC4614" t="s">
        <v>6157</v>
      </c>
      <c r="BH4614" t="s">
        <v>1540</v>
      </c>
      <c r="BI4614" t="s">
        <v>7228</v>
      </c>
      <c r="BJ4614" t="s">
        <v>1579</v>
      </c>
      <c r="BK4614" t="s">
        <v>1578</v>
      </c>
      <c r="BL4614" s="7">
        <v>2013</v>
      </c>
      <c r="BQ4614" t="s">
        <v>6540</v>
      </c>
      <c r="BR4614">
        <v>1</v>
      </c>
      <c r="BS4614" t="s">
        <v>6554</v>
      </c>
      <c r="BT4614" t="s">
        <v>6596</v>
      </c>
      <c r="BW4614">
        <v>-24.3</v>
      </c>
      <c r="BY4614">
        <v>4.5</v>
      </c>
      <c r="CB4614">
        <v>3.3</v>
      </c>
      <c r="CC4614">
        <v>35.1</v>
      </c>
      <c r="CD4614">
        <v>12.4</v>
      </c>
    </row>
    <row r="4615" spans="1:82" ht="16" customHeight="1">
      <c r="A4615">
        <v>4614</v>
      </c>
      <c r="B4615" t="s">
        <v>7221</v>
      </c>
      <c r="C4615" s="2">
        <v>44970</v>
      </c>
      <c r="E4615" s="17" t="s">
        <v>3336</v>
      </c>
      <c r="F4615" s="17"/>
      <c r="G4615" t="s">
        <v>3941</v>
      </c>
      <c r="H4615" t="s">
        <v>6157</v>
      </c>
      <c r="I4615" t="s">
        <v>4413</v>
      </c>
      <c r="J4615" t="s">
        <v>4414</v>
      </c>
      <c r="K4615" t="s">
        <v>4415</v>
      </c>
      <c r="L4615" t="s">
        <v>6157</v>
      </c>
      <c r="M4615" t="s">
        <v>7093</v>
      </c>
      <c r="N4615" t="s">
        <v>1532</v>
      </c>
      <c r="O4615" t="s">
        <v>6987</v>
      </c>
      <c r="P4615" t="s">
        <v>3968</v>
      </c>
      <c r="Q4615" t="s">
        <v>4403</v>
      </c>
      <c r="R4615" t="s">
        <v>6989</v>
      </c>
      <c r="S4615" t="s">
        <v>4353</v>
      </c>
      <c r="T4615" t="s">
        <v>4353</v>
      </c>
      <c r="U4615" t="s">
        <v>6157</v>
      </c>
      <c r="X4615" t="s">
        <v>6157</v>
      </c>
      <c r="Y4615" t="s">
        <v>6157</v>
      </c>
      <c r="Z4615" t="s">
        <v>6157</v>
      </c>
      <c r="AA4615" t="s">
        <v>1388</v>
      </c>
      <c r="AB4615" t="s">
        <v>4041</v>
      </c>
      <c r="AC4615" t="s">
        <v>4353</v>
      </c>
      <c r="AD4615" t="s">
        <v>6157</v>
      </c>
      <c r="AE4615" t="s">
        <v>6157</v>
      </c>
      <c r="AF4615" t="s">
        <v>6157</v>
      </c>
      <c r="AG4615" t="s">
        <v>6157</v>
      </c>
      <c r="AH4615" t="s">
        <v>6157</v>
      </c>
      <c r="AI4615" t="s">
        <v>6157</v>
      </c>
      <c r="AJ4615" t="s">
        <v>6457</v>
      </c>
      <c r="AK4615" t="s">
        <v>1495</v>
      </c>
      <c r="AL4615" t="s">
        <v>1446</v>
      </c>
      <c r="AM4615" t="s">
        <v>1435</v>
      </c>
      <c r="AN4615" t="s">
        <v>4353</v>
      </c>
      <c r="AO4615" s="29">
        <v>1</v>
      </c>
      <c r="AP4615">
        <v>-41.497906790000002</v>
      </c>
      <c r="AQ4615">
        <v>174.05103206999999</v>
      </c>
      <c r="AR4615" t="s">
        <v>289</v>
      </c>
      <c r="AS4615">
        <v>0.05</v>
      </c>
      <c r="AT4615" t="s">
        <v>4353</v>
      </c>
      <c r="AU4615" t="s">
        <v>274</v>
      </c>
      <c r="AV4615" t="s">
        <v>275</v>
      </c>
      <c r="AW4615" t="s">
        <v>4353</v>
      </c>
      <c r="AX4615" t="s">
        <v>4353</v>
      </c>
      <c r="AY4615">
        <v>1200</v>
      </c>
      <c r="BA4615" t="s">
        <v>4353</v>
      </c>
      <c r="BB4615" t="s">
        <v>4785</v>
      </c>
      <c r="BC4615" t="s">
        <v>6157</v>
      </c>
      <c r="BH4615" t="s">
        <v>1540</v>
      </c>
      <c r="BI4615" t="s">
        <v>7228</v>
      </c>
      <c r="BJ4615" t="s">
        <v>1579</v>
      </c>
      <c r="BK4615" t="s">
        <v>1578</v>
      </c>
      <c r="BL4615" s="7">
        <v>2013</v>
      </c>
      <c r="BQ4615" t="s">
        <v>6540</v>
      </c>
      <c r="BR4615">
        <v>1</v>
      </c>
      <c r="BS4615" t="s">
        <v>6554</v>
      </c>
      <c r="BT4615" t="s">
        <v>6596</v>
      </c>
      <c r="BW4615">
        <v>-21.7</v>
      </c>
      <c r="BY4615">
        <v>8.1999999999999993</v>
      </c>
      <c r="CB4615">
        <v>3.4</v>
      </c>
      <c r="CC4615">
        <v>30.3</v>
      </c>
      <c r="CD4615">
        <v>10.4</v>
      </c>
    </row>
    <row r="4616" spans="1:82" ht="16" customHeight="1">
      <c r="A4616">
        <v>4615</v>
      </c>
      <c r="B4616" t="s">
        <v>7221</v>
      </c>
      <c r="C4616" s="2">
        <v>44970</v>
      </c>
      <c r="E4616" s="17" t="s">
        <v>3337</v>
      </c>
      <c r="F4616" s="17"/>
      <c r="G4616" t="s">
        <v>3941</v>
      </c>
      <c r="H4616" t="s">
        <v>6157</v>
      </c>
      <c r="I4616" t="s">
        <v>4413</v>
      </c>
      <c r="J4616" t="s">
        <v>4419</v>
      </c>
      <c r="K4616" t="s">
        <v>4459</v>
      </c>
      <c r="L4616" t="s">
        <v>6157</v>
      </c>
      <c r="M4616" t="s">
        <v>7094</v>
      </c>
      <c r="N4616" t="s">
        <v>1532</v>
      </c>
      <c r="O4616" t="s">
        <v>6987</v>
      </c>
      <c r="P4616" t="s">
        <v>3968</v>
      </c>
      <c r="Q4616" t="s">
        <v>4403</v>
      </c>
      <c r="R4616" t="s">
        <v>6989</v>
      </c>
      <c r="S4616" t="s">
        <v>4353</v>
      </c>
      <c r="T4616" t="s">
        <v>4353</v>
      </c>
      <c r="U4616" t="s">
        <v>6157</v>
      </c>
      <c r="X4616" t="s">
        <v>6157</v>
      </c>
      <c r="Y4616" t="s">
        <v>6157</v>
      </c>
      <c r="Z4616" t="s">
        <v>6157</v>
      </c>
      <c r="AA4616" t="s">
        <v>1388</v>
      </c>
      <c r="AB4616" t="s">
        <v>4014</v>
      </c>
      <c r="AC4616" t="s">
        <v>4353</v>
      </c>
      <c r="AD4616" t="s">
        <v>6157</v>
      </c>
      <c r="AE4616" t="s">
        <v>6157</v>
      </c>
      <c r="AF4616" t="s">
        <v>6157</v>
      </c>
      <c r="AG4616" t="s">
        <v>6157</v>
      </c>
      <c r="AH4616" t="s">
        <v>6157</v>
      </c>
      <c r="AI4616" t="s">
        <v>6157</v>
      </c>
      <c r="AJ4616" t="s">
        <v>6457</v>
      </c>
      <c r="AK4616" t="s">
        <v>1495</v>
      </c>
      <c r="AL4616" t="s">
        <v>1446</v>
      </c>
      <c r="AM4616" t="s">
        <v>1435</v>
      </c>
      <c r="AN4616" t="s">
        <v>4353</v>
      </c>
      <c r="AO4616" s="29">
        <v>1</v>
      </c>
      <c r="AP4616">
        <v>-41.497906790000002</v>
      </c>
      <c r="AQ4616">
        <v>174.05103206999999</v>
      </c>
      <c r="AR4616" t="s">
        <v>289</v>
      </c>
      <c r="AS4616">
        <v>0.05</v>
      </c>
      <c r="AT4616" t="s">
        <v>4353</v>
      </c>
      <c r="AU4616" t="s">
        <v>274</v>
      </c>
      <c r="AV4616" t="s">
        <v>275</v>
      </c>
      <c r="AW4616" t="s">
        <v>4353</v>
      </c>
      <c r="AX4616" t="s">
        <v>4353</v>
      </c>
      <c r="AY4616">
        <v>1200</v>
      </c>
      <c r="BA4616" t="s">
        <v>4353</v>
      </c>
      <c r="BB4616" t="s">
        <v>4785</v>
      </c>
      <c r="BC4616" t="s">
        <v>6157</v>
      </c>
      <c r="BH4616" t="s">
        <v>1540</v>
      </c>
      <c r="BI4616" t="s">
        <v>7228</v>
      </c>
      <c r="BJ4616" t="s">
        <v>1579</v>
      </c>
      <c r="BK4616" t="s">
        <v>1578</v>
      </c>
      <c r="BL4616" s="7">
        <v>2013</v>
      </c>
      <c r="BQ4616" t="s">
        <v>6540</v>
      </c>
      <c r="BR4616">
        <v>1</v>
      </c>
      <c r="BS4616" t="s">
        <v>6554</v>
      </c>
      <c r="BT4616" t="s">
        <v>6596</v>
      </c>
      <c r="BW4616">
        <v>-25.8</v>
      </c>
      <c r="BY4616">
        <v>5.3</v>
      </c>
      <c r="CB4616">
        <v>3.3</v>
      </c>
      <c r="CC4616">
        <v>34.799999999999997</v>
      </c>
      <c r="CD4616">
        <v>12.2</v>
      </c>
    </row>
    <row r="4617" spans="1:82" ht="16" customHeight="1">
      <c r="A4617">
        <v>4616</v>
      </c>
      <c r="B4617" t="s">
        <v>7221</v>
      </c>
      <c r="C4617" s="2">
        <v>44970</v>
      </c>
      <c r="E4617" s="17" t="s">
        <v>3338</v>
      </c>
      <c r="F4617" s="17"/>
      <c r="G4617" t="s">
        <v>3941</v>
      </c>
      <c r="H4617" t="s">
        <v>6157</v>
      </c>
      <c r="I4617" t="s">
        <v>4413</v>
      </c>
      <c r="J4617" t="s">
        <v>4419</v>
      </c>
      <c r="K4617" t="s">
        <v>4459</v>
      </c>
      <c r="L4617" t="s">
        <v>6157</v>
      </c>
      <c r="M4617" t="s">
        <v>7094</v>
      </c>
      <c r="N4617" t="s">
        <v>1532</v>
      </c>
      <c r="O4617" t="s">
        <v>6987</v>
      </c>
      <c r="P4617" t="s">
        <v>3968</v>
      </c>
      <c r="Q4617" t="s">
        <v>4403</v>
      </c>
      <c r="R4617" t="s">
        <v>6989</v>
      </c>
      <c r="S4617" t="s">
        <v>4353</v>
      </c>
      <c r="T4617" t="s">
        <v>4353</v>
      </c>
      <c r="U4617" t="s">
        <v>6157</v>
      </c>
      <c r="X4617" t="s">
        <v>6157</v>
      </c>
      <c r="Y4617" t="s">
        <v>6157</v>
      </c>
      <c r="Z4617" t="s">
        <v>6157</v>
      </c>
      <c r="AA4617" t="s">
        <v>1388</v>
      </c>
      <c r="AB4617" t="s">
        <v>250</v>
      </c>
      <c r="AC4617" t="s">
        <v>4353</v>
      </c>
      <c r="AD4617" t="s">
        <v>6157</v>
      </c>
      <c r="AE4617" t="s">
        <v>6157</v>
      </c>
      <c r="AF4617" t="s">
        <v>6157</v>
      </c>
      <c r="AG4617" t="s">
        <v>6157</v>
      </c>
      <c r="AH4617" t="s">
        <v>6157</v>
      </c>
      <c r="AI4617" t="s">
        <v>6157</v>
      </c>
      <c r="AJ4617" t="s">
        <v>6457</v>
      </c>
      <c r="AK4617" t="s">
        <v>1495</v>
      </c>
      <c r="AL4617" t="s">
        <v>1446</v>
      </c>
      <c r="AM4617" t="s">
        <v>1435</v>
      </c>
      <c r="AN4617" t="s">
        <v>4353</v>
      </c>
      <c r="AO4617" s="29">
        <v>1</v>
      </c>
      <c r="AP4617">
        <v>-41.497906790000002</v>
      </c>
      <c r="AQ4617">
        <v>174.05103206999999</v>
      </c>
      <c r="AR4617" t="s">
        <v>289</v>
      </c>
      <c r="AS4617">
        <v>0.05</v>
      </c>
      <c r="AT4617" t="s">
        <v>4353</v>
      </c>
      <c r="AU4617" t="s">
        <v>274</v>
      </c>
      <c r="AV4617" t="s">
        <v>275</v>
      </c>
      <c r="AW4617" t="s">
        <v>4353</v>
      </c>
      <c r="AX4617" t="s">
        <v>4353</v>
      </c>
      <c r="AY4617">
        <v>1200</v>
      </c>
      <c r="BA4617" t="s">
        <v>4353</v>
      </c>
      <c r="BB4617" t="s">
        <v>4785</v>
      </c>
      <c r="BC4617" t="s">
        <v>6157</v>
      </c>
      <c r="BH4617" t="s">
        <v>1540</v>
      </c>
      <c r="BI4617" t="s">
        <v>7228</v>
      </c>
      <c r="BJ4617" t="s">
        <v>1579</v>
      </c>
      <c r="BK4617" t="s">
        <v>1578</v>
      </c>
      <c r="BL4617" s="7">
        <v>2013</v>
      </c>
      <c r="BQ4617" t="s">
        <v>6540</v>
      </c>
      <c r="BR4617">
        <v>1</v>
      </c>
      <c r="BS4617" t="s">
        <v>6554</v>
      </c>
      <c r="BT4617" t="s">
        <v>6596</v>
      </c>
      <c r="BW4617">
        <v>-24.1</v>
      </c>
      <c r="BY4617">
        <v>7.4</v>
      </c>
      <c r="CB4617">
        <v>3.6</v>
      </c>
      <c r="CC4617">
        <v>32.1</v>
      </c>
      <c r="CD4617">
        <v>10.4</v>
      </c>
    </row>
    <row r="4618" spans="1:82" ht="16" customHeight="1">
      <c r="A4618">
        <v>4617</v>
      </c>
      <c r="B4618" t="s">
        <v>7221</v>
      </c>
      <c r="C4618" s="2">
        <v>44970</v>
      </c>
      <c r="E4618" s="17" t="s">
        <v>3339</v>
      </c>
      <c r="F4618" s="17"/>
      <c r="G4618" t="s">
        <v>3941</v>
      </c>
      <c r="H4618" t="s">
        <v>6157</v>
      </c>
      <c r="I4618" t="s">
        <v>4413</v>
      </c>
      <c r="J4618" t="s">
        <v>4419</v>
      </c>
      <c r="K4618" t="s">
        <v>4459</v>
      </c>
      <c r="L4618" t="s">
        <v>6157</v>
      </c>
      <c r="M4618" t="s">
        <v>7094</v>
      </c>
      <c r="N4618" t="s">
        <v>1532</v>
      </c>
      <c r="O4618" t="s">
        <v>6987</v>
      </c>
      <c r="P4618" t="s">
        <v>3968</v>
      </c>
      <c r="Q4618" t="s">
        <v>4403</v>
      </c>
      <c r="R4618" t="s">
        <v>6989</v>
      </c>
      <c r="S4618" t="s">
        <v>4353</v>
      </c>
      <c r="T4618" t="s">
        <v>4353</v>
      </c>
      <c r="U4618" t="s">
        <v>6157</v>
      </c>
      <c r="X4618" t="s">
        <v>6157</v>
      </c>
      <c r="Y4618" t="s">
        <v>6157</v>
      </c>
      <c r="Z4618" t="s">
        <v>6157</v>
      </c>
      <c r="AA4618" t="s">
        <v>1388</v>
      </c>
      <c r="AB4618" t="s">
        <v>250</v>
      </c>
      <c r="AC4618" t="s">
        <v>4353</v>
      </c>
      <c r="AD4618" t="s">
        <v>6157</v>
      </c>
      <c r="AE4618" t="s">
        <v>6157</v>
      </c>
      <c r="AF4618" t="s">
        <v>6157</v>
      </c>
      <c r="AG4618" t="s">
        <v>6157</v>
      </c>
      <c r="AH4618" t="s">
        <v>6157</v>
      </c>
      <c r="AI4618" t="s">
        <v>6157</v>
      </c>
      <c r="AJ4618" t="s">
        <v>6457</v>
      </c>
      <c r="AK4618" t="s">
        <v>1495</v>
      </c>
      <c r="AL4618" t="s">
        <v>1446</v>
      </c>
      <c r="AM4618" t="s">
        <v>1435</v>
      </c>
      <c r="AN4618" t="s">
        <v>4353</v>
      </c>
      <c r="AO4618" s="29">
        <v>1</v>
      </c>
      <c r="AP4618">
        <v>-41.497906790000002</v>
      </c>
      <c r="AQ4618">
        <v>174.05103206999999</v>
      </c>
      <c r="AR4618" t="s">
        <v>289</v>
      </c>
      <c r="AS4618">
        <v>0.05</v>
      </c>
      <c r="AT4618" t="s">
        <v>4353</v>
      </c>
      <c r="AU4618" t="s">
        <v>274</v>
      </c>
      <c r="AV4618" t="s">
        <v>275</v>
      </c>
      <c r="AW4618" t="s">
        <v>4353</v>
      </c>
      <c r="AX4618" t="s">
        <v>4353</v>
      </c>
      <c r="AY4618">
        <v>1200</v>
      </c>
      <c r="BA4618" t="s">
        <v>4353</v>
      </c>
      <c r="BB4618" t="s">
        <v>4785</v>
      </c>
      <c r="BC4618" t="s">
        <v>6157</v>
      </c>
      <c r="BH4618" t="s">
        <v>1540</v>
      </c>
      <c r="BI4618" t="s">
        <v>7228</v>
      </c>
      <c r="BJ4618" t="s">
        <v>1579</v>
      </c>
      <c r="BK4618" t="s">
        <v>1578</v>
      </c>
      <c r="BL4618" s="7">
        <v>2013</v>
      </c>
      <c r="BQ4618" t="s">
        <v>6540</v>
      </c>
      <c r="BR4618">
        <v>1</v>
      </c>
      <c r="BS4618" t="s">
        <v>6554</v>
      </c>
      <c r="BT4618" t="s">
        <v>6596</v>
      </c>
      <c r="BW4618">
        <v>-24.9</v>
      </c>
      <c r="BY4618">
        <v>4.5</v>
      </c>
      <c r="CB4618">
        <v>3.6</v>
      </c>
      <c r="CC4618">
        <v>25.6</v>
      </c>
      <c r="CD4618">
        <v>8.3000000000000007</v>
      </c>
    </row>
    <row r="4619" spans="1:82" ht="16" customHeight="1">
      <c r="A4619">
        <v>4618</v>
      </c>
      <c r="B4619" t="s">
        <v>7221</v>
      </c>
      <c r="C4619" s="2">
        <v>44970</v>
      </c>
      <c r="E4619" s="17" t="s">
        <v>3340</v>
      </c>
      <c r="F4619" s="17"/>
      <c r="G4619" t="s">
        <v>3941</v>
      </c>
      <c r="H4619" t="s">
        <v>6157</v>
      </c>
      <c r="I4619" t="s">
        <v>4413</v>
      </c>
      <c r="J4619" t="s">
        <v>4419</v>
      </c>
      <c r="K4619" t="s">
        <v>4459</v>
      </c>
      <c r="L4619" t="s">
        <v>6157</v>
      </c>
      <c r="M4619" t="s">
        <v>7094</v>
      </c>
      <c r="N4619" t="s">
        <v>1532</v>
      </c>
      <c r="O4619" t="s">
        <v>6987</v>
      </c>
      <c r="P4619" t="s">
        <v>3968</v>
      </c>
      <c r="Q4619" t="s">
        <v>4403</v>
      </c>
      <c r="R4619" t="s">
        <v>6989</v>
      </c>
      <c r="S4619" t="s">
        <v>4353</v>
      </c>
      <c r="T4619" t="s">
        <v>4353</v>
      </c>
      <c r="U4619" t="s">
        <v>6157</v>
      </c>
      <c r="X4619" t="s">
        <v>6157</v>
      </c>
      <c r="Y4619" t="s">
        <v>6157</v>
      </c>
      <c r="Z4619" t="s">
        <v>6157</v>
      </c>
      <c r="AA4619" t="s">
        <v>1388</v>
      </c>
      <c r="AB4619" t="s">
        <v>4014</v>
      </c>
      <c r="AC4619" t="s">
        <v>4353</v>
      </c>
      <c r="AD4619" t="s">
        <v>6157</v>
      </c>
      <c r="AE4619" t="s">
        <v>6157</v>
      </c>
      <c r="AF4619" t="s">
        <v>6157</v>
      </c>
      <c r="AG4619" t="s">
        <v>6157</v>
      </c>
      <c r="AH4619" t="s">
        <v>6157</v>
      </c>
      <c r="AI4619" t="s">
        <v>6157</v>
      </c>
      <c r="AJ4619" t="s">
        <v>6457</v>
      </c>
      <c r="AK4619" t="s">
        <v>1495</v>
      </c>
      <c r="AL4619" t="s">
        <v>1446</v>
      </c>
      <c r="AM4619" t="s">
        <v>1435</v>
      </c>
      <c r="AN4619" t="s">
        <v>4353</v>
      </c>
      <c r="AO4619" s="29">
        <v>1</v>
      </c>
      <c r="AP4619">
        <v>-41.497906790000002</v>
      </c>
      <c r="AQ4619">
        <v>174.05103206999999</v>
      </c>
      <c r="AR4619" t="s">
        <v>289</v>
      </c>
      <c r="AS4619">
        <v>0.05</v>
      </c>
      <c r="AT4619" t="s">
        <v>4353</v>
      </c>
      <c r="AU4619" t="s">
        <v>274</v>
      </c>
      <c r="AV4619" t="s">
        <v>275</v>
      </c>
      <c r="AW4619" t="s">
        <v>4353</v>
      </c>
      <c r="AX4619" t="s">
        <v>4353</v>
      </c>
      <c r="AY4619">
        <v>1200</v>
      </c>
      <c r="BA4619" t="s">
        <v>4353</v>
      </c>
      <c r="BB4619" t="s">
        <v>4785</v>
      </c>
      <c r="BC4619" t="s">
        <v>6157</v>
      </c>
      <c r="BH4619" t="s">
        <v>1540</v>
      </c>
      <c r="BI4619" t="s">
        <v>7228</v>
      </c>
      <c r="BJ4619" t="s">
        <v>1579</v>
      </c>
      <c r="BK4619" t="s">
        <v>1578</v>
      </c>
      <c r="BL4619" s="7">
        <v>2013</v>
      </c>
      <c r="BQ4619" t="s">
        <v>6540</v>
      </c>
      <c r="BR4619">
        <v>1</v>
      </c>
      <c r="BS4619" t="s">
        <v>6554</v>
      </c>
      <c r="BT4619" t="s">
        <v>6596</v>
      </c>
      <c r="BW4619">
        <v>-25.1</v>
      </c>
      <c r="BY4619">
        <v>5.8</v>
      </c>
      <c r="CB4619">
        <v>3.5</v>
      </c>
      <c r="CC4619">
        <v>33.1</v>
      </c>
      <c r="CD4619">
        <v>11</v>
      </c>
    </row>
    <row r="4620" spans="1:82" ht="16" customHeight="1">
      <c r="A4620">
        <v>4619</v>
      </c>
      <c r="B4620" t="s">
        <v>7221</v>
      </c>
      <c r="C4620" s="2">
        <v>44970</v>
      </c>
      <c r="E4620" s="17" t="s">
        <v>3341</v>
      </c>
      <c r="F4620" s="17"/>
      <c r="G4620" t="s">
        <v>3941</v>
      </c>
      <c r="H4620" t="s">
        <v>6157</v>
      </c>
      <c r="I4620" t="s">
        <v>4462</v>
      </c>
      <c r="J4620" t="s">
        <v>4461</v>
      </c>
      <c r="K4620" t="s">
        <v>4499</v>
      </c>
      <c r="L4620" t="s">
        <v>6157</v>
      </c>
      <c r="M4620" t="s">
        <v>7095</v>
      </c>
      <c r="N4620" t="s">
        <v>1532</v>
      </c>
      <c r="O4620" t="s">
        <v>6987</v>
      </c>
      <c r="P4620" t="s">
        <v>3968</v>
      </c>
      <c r="Q4620" t="s">
        <v>4403</v>
      </c>
      <c r="R4620" t="s">
        <v>6989</v>
      </c>
      <c r="S4620" t="s">
        <v>4353</v>
      </c>
      <c r="T4620" t="s">
        <v>4353</v>
      </c>
      <c r="U4620" t="s">
        <v>6157</v>
      </c>
      <c r="X4620" t="s">
        <v>6157</v>
      </c>
      <c r="Y4620" t="s">
        <v>6157</v>
      </c>
      <c r="Z4620" t="s">
        <v>6157</v>
      </c>
      <c r="AA4620" t="s">
        <v>1388</v>
      </c>
      <c r="AB4620" t="s">
        <v>4041</v>
      </c>
      <c r="AC4620" t="s">
        <v>4353</v>
      </c>
      <c r="AD4620" t="s">
        <v>6157</v>
      </c>
      <c r="AE4620" t="s">
        <v>6157</v>
      </c>
      <c r="AF4620" t="s">
        <v>6157</v>
      </c>
      <c r="AG4620" t="s">
        <v>6157</v>
      </c>
      <c r="AH4620" t="s">
        <v>6157</v>
      </c>
      <c r="AI4620" t="s">
        <v>6157</v>
      </c>
      <c r="AJ4620" t="s">
        <v>6457</v>
      </c>
      <c r="AK4620" t="s">
        <v>1495</v>
      </c>
      <c r="AL4620" t="s">
        <v>1446</v>
      </c>
      <c r="AM4620" t="s">
        <v>1435</v>
      </c>
      <c r="AN4620" t="s">
        <v>4353</v>
      </c>
      <c r="AO4620" s="29">
        <v>1</v>
      </c>
      <c r="AP4620">
        <v>-41.497906790000002</v>
      </c>
      <c r="AQ4620">
        <v>174.05103206999999</v>
      </c>
      <c r="AR4620" t="s">
        <v>289</v>
      </c>
      <c r="AS4620">
        <v>0.05</v>
      </c>
      <c r="AT4620" t="s">
        <v>4353</v>
      </c>
      <c r="AU4620" t="s">
        <v>274</v>
      </c>
      <c r="AV4620" t="s">
        <v>275</v>
      </c>
      <c r="AW4620" t="s">
        <v>4353</v>
      </c>
      <c r="AX4620" t="s">
        <v>4353</v>
      </c>
      <c r="AY4620">
        <v>1200</v>
      </c>
      <c r="BA4620" t="s">
        <v>4353</v>
      </c>
      <c r="BB4620" t="s">
        <v>4785</v>
      </c>
      <c r="BC4620" t="s">
        <v>6157</v>
      </c>
      <c r="BH4620" t="s">
        <v>1540</v>
      </c>
      <c r="BI4620" t="s">
        <v>7228</v>
      </c>
      <c r="BJ4620" t="s">
        <v>1579</v>
      </c>
      <c r="BK4620" t="s">
        <v>1578</v>
      </c>
      <c r="BL4620" s="7">
        <v>2013</v>
      </c>
      <c r="BQ4620" t="s">
        <v>6540</v>
      </c>
      <c r="BR4620">
        <v>1</v>
      </c>
      <c r="BS4620" t="s">
        <v>6554</v>
      </c>
      <c r="BT4620" t="s">
        <v>6596</v>
      </c>
      <c r="BW4620">
        <v>-23.8</v>
      </c>
      <c r="BY4620">
        <v>8.6999999999999993</v>
      </c>
      <c r="CB4620">
        <v>3.5</v>
      </c>
      <c r="CC4620">
        <v>32</v>
      </c>
      <c r="CD4620">
        <v>10.5</v>
      </c>
    </row>
    <row r="4621" spans="1:82" ht="16" customHeight="1">
      <c r="A4621">
        <v>4620</v>
      </c>
      <c r="B4621" t="s">
        <v>7221</v>
      </c>
      <c r="C4621" s="2">
        <v>44970</v>
      </c>
      <c r="E4621" s="17" t="s">
        <v>3342</v>
      </c>
      <c r="F4621" s="17"/>
      <c r="G4621" t="s">
        <v>3941</v>
      </c>
      <c r="H4621" t="s">
        <v>6157</v>
      </c>
      <c r="I4621" t="s">
        <v>4462</v>
      </c>
      <c r="J4621" t="s">
        <v>4461</v>
      </c>
      <c r="K4621" t="s">
        <v>4499</v>
      </c>
      <c r="L4621" t="s">
        <v>6157</v>
      </c>
      <c r="M4621" t="s">
        <v>7095</v>
      </c>
      <c r="N4621" t="s">
        <v>1532</v>
      </c>
      <c r="O4621" t="s">
        <v>6987</v>
      </c>
      <c r="P4621" t="s">
        <v>3968</v>
      </c>
      <c r="Q4621" t="s">
        <v>4403</v>
      </c>
      <c r="R4621" t="s">
        <v>6989</v>
      </c>
      <c r="S4621" t="s">
        <v>4353</v>
      </c>
      <c r="T4621" t="s">
        <v>4353</v>
      </c>
      <c r="U4621" t="s">
        <v>6157</v>
      </c>
      <c r="X4621" t="s">
        <v>6157</v>
      </c>
      <c r="Y4621" t="s">
        <v>6157</v>
      </c>
      <c r="Z4621" t="s">
        <v>6157</v>
      </c>
      <c r="AA4621" t="s">
        <v>1388</v>
      </c>
      <c r="AB4621" t="s">
        <v>250</v>
      </c>
      <c r="AC4621" t="s">
        <v>4353</v>
      </c>
      <c r="AD4621" t="s">
        <v>6157</v>
      </c>
      <c r="AE4621" t="s">
        <v>6157</v>
      </c>
      <c r="AF4621" t="s">
        <v>6157</v>
      </c>
      <c r="AG4621" t="s">
        <v>6157</v>
      </c>
      <c r="AH4621" t="s">
        <v>6157</v>
      </c>
      <c r="AI4621" t="s">
        <v>6157</v>
      </c>
      <c r="AJ4621" t="s">
        <v>6457</v>
      </c>
      <c r="AK4621" t="s">
        <v>1495</v>
      </c>
      <c r="AL4621" t="s">
        <v>1446</v>
      </c>
      <c r="AM4621" t="s">
        <v>1435</v>
      </c>
      <c r="AN4621" t="s">
        <v>4353</v>
      </c>
      <c r="AO4621" s="29">
        <v>1</v>
      </c>
      <c r="AP4621">
        <v>-41.497906790000002</v>
      </c>
      <c r="AQ4621">
        <v>174.05103206999999</v>
      </c>
      <c r="AR4621" t="s">
        <v>289</v>
      </c>
      <c r="AS4621">
        <v>0.05</v>
      </c>
      <c r="AT4621" t="s">
        <v>4353</v>
      </c>
      <c r="AU4621" t="s">
        <v>274</v>
      </c>
      <c r="AV4621" t="s">
        <v>275</v>
      </c>
      <c r="AW4621" t="s">
        <v>4353</v>
      </c>
      <c r="AX4621" t="s">
        <v>4353</v>
      </c>
      <c r="AY4621">
        <v>1200</v>
      </c>
      <c r="BA4621" t="s">
        <v>4353</v>
      </c>
      <c r="BB4621" t="s">
        <v>4785</v>
      </c>
      <c r="BC4621" t="s">
        <v>6157</v>
      </c>
      <c r="BH4621" t="s">
        <v>1540</v>
      </c>
      <c r="BI4621" t="s">
        <v>7228</v>
      </c>
      <c r="BJ4621" t="s">
        <v>1579</v>
      </c>
      <c r="BK4621" t="s">
        <v>1578</v>
      </c>
      <c r="BL4621" s="7">
        <v>2013</v>
      </c>
      <c r="BQ4621" t="s">
        <v>6540</v>
      </c>
      <c r="BR4621">
        <v>1</v>
      </c>
      <c r="BS4621" t="s">
        <v>6554</v>
      </c>
      <c r="BT4621" t="s">
        <v>6596</v>
      </c>
      <c r="BW4621">
        <v>-24</v>
      </c>
      <c r="BY4621">
        <v>6.7</v>
      </c>
      <c r="CB4621">
        <v>3.7</v>
      </c>
      <c r="CC4621">
        <v>24</v>
      </c>
      <c r="CD4621">
        <v>7.6</v>
      </c>
    </row>
    <row r="4622" spans="1:82" ht="16" customHeight="1">
      <c r="A4622">
        <v>4621</v>
      </c>
      <c r="B4622" t="s">
        <v>7221</v>
      </c>
      <c r="C4622" s="2">
        <v>44970</v>
      </c>
      <c r="E4622" s="17" t="s">
        <v>3343</v>
      </c>
      <c r="F4622" s="17"/>
      <c r="G4622" t="s">
        <v>3941</v>
      </c>
      <c r="H4622" t="s">
        <v>6157</v>
      </c>
      <c r="I4622" t="s">
        <v>4462</v>
      </c>
      <c r="J4622" t="s">
        <v>4461</v>
      </c>
      <c r="K4622" t="s">
        <v>4499</v>
      </c>
      <c r="L4622" t="s">
        <v>6157</v>
      </c>
      <c r="M4622" t="s">
        <v>7095</v>
      </c>
      <c r="N4622" t="s">
        <v>1532</v>
      </c>
      <c r="O4622" t="s">
        <v>6987</v>
      </c>
      <c r="P4622" t="s">
        <v>3968</v>
      </c>
      <c r="Q4622" t="s">
        <v>4403</v>
      </c>
      <c r="R4622" t="s">
        <v>6989</v>
      </c>
      <c r="S4622" t="s">
        <v>4353</v>
      </c>
      <c r="T4622" t="s">
        <v>4353</v>
      </c>
      <c r="U4622" t="s">
        <v>6157</v>
      </c>
      <c r="X4622" t="s">
        <v>6157</v>
      </c>
      <c r="Y4622" t="s">
        <v>6157</v>
      </c>
      <c r="Z4622" t="s">
        <v>6157</v>
      </c>
      <c r="AA4622" t="s">
        <v>1388</v>
      </c>
      <c r="AB4622" t="s">
        <v>4041</v>
      </c>
      <c r="AC4622" t="s">
        <v>4353</v>
      </c>
      <c r="AD4622" t="s">
        <v>6157</v>
      </c>
      <c r="AE4622" t="s">
        <v>6157</v>
      </c>
      <c r="AF4622" t="s">
        <v>6157</v>
      </c>
      <c r="AG4622" t="s">
        <v>6157</v>
      </c>
      <c r="AH4622" t="s">
        <v>6157</v>
      </c>
      <c r="AI4622" t="s">
        <v>6157</v>
      </c>
      <c r="AJ4622" t="s">
        <v>6457</v>
      </c>
      <c r="AK4622" t="s">
        <v>1495</v>
      </c>
      <c r="AL4622" t="s">
        <v>1446</v>
      </c>
      <c r="AM4622" t="s">
        <v>1435</v>
      </c>
      <c r="AN4622" t="s">
        <v>4353</v>
      </c>
      <c r="AO4622" s="29">
        <v>1</v>
      </c>
      <c r="AP4622">
        <v>-41.497906790000002</v>
      </c>
      <c r="AQ4622">
        <v>174.05103206999999</v>
      </c>
      <c r="AR4622" t="s">
        <v>289</v>
      </c>
      <c r="AS4622">
        <v>0.05</v>
      </c>
      <c r="AT4622" t="s">
        <v>4353</v>
      </c>
      <c r="AU4622" t="s">
        <v>274</v>
      </c>
      <c r="AV4622" t="s">
        <v>275</v>
      </c>
      <c r="AW4622" t="s">
        <v>4353</v>
      </c>
      <c r="AX4622" t="s">
        <v>4353</v>
      </c>
      <c r="AY4622">
        <v>1200</v>
      </c>
      <c r="BA4622" t="s">
        <v>4353</v>
      </c>
      <c r="BB4622" t="s">
        <v>4785</v>
      </c>
      <c r="BC4622" t="s">
        <v>6157</v>
      </c>
      <c r="BH4622" t="s">
        <v>1540</v>
      </c>
      <c r="BI4622" t="s">
        <v>7228</v>
      </c>
      <c r="BJ4622" t="s">
        <v>1579</v>
      </c>
      <c r="BK4622" t="s">
        <v>1578</v>
      </c>
      <c r="BL4622" s="7">
        <v>2013</v>
      </c>
      <c r="BQ4622" t="s">
        <v>6540</v>
      </c>
      <c r="BR4622">
        <v>1</v>
      </c>
      <c r="BS4622" t="s">
        <v>6554</v>
      </c>
      <c r="BT4622" t="s">
        <v>6596</v>
      </c>
      <c r="BW4622">
        <v>-25</v>
      </c>
      <c r="BY4622">
        <v>6.2</v>
      </c>
      <c r="CB4622">
        <v>3.6</v>
      </c>
      <c r="CC4622">
        <v>29</v>
      </c>
      <c r="CD4622">
        <v>9.5</v>
      </c>
    </row>
    <row r="4623" spans="1:82" ht="16" customHeight="1">
      <c r="A4623">
        <v>4622</v>
      </c>
      <c r="B4623" t="s">
        <v>7221</v>
      </c>
      <c r="C4623" s="2">
        <v>44970</v>
      </c>
      <c r="E4623" s="17" t="s">
        <v>3344</v>
      </c>
      <c r="F4623" s="17"/>
      <c r="G4623" t="s">
        <v>3941</v>
      </c>
      <c r="H4623" t="s">
        <v>6157</v>
      </c>
      <c r="I4623" t="s">
        <v>4462</v>
      </c>
      <c r="J4623" t="s">
        <v>4461</v>
      </c>
      <c r="K4623" t="s">
        <v>4499</v>
      </c>
      <c r="L4623" t="s">
        <v>6157</v>
      </c>
      <c r="M4623" t="s">
        <v>7095</v>
      </c>
      <c r="N4623" t="s">
        <v>1532</v>
      </c>
      <c r="O4623" t="s">
        <v>6987</v>
      </c>
      <c r="P4623" t="s">
        <v>3968</v>
      </c>
      <c r="Q4623" t="s">
        <v>4403</v>
      </c>
      <c r="R4623" t="s">
        <v>6989</v>
      </c>
      <c r="S4623" t="s">
        <v>4353</v>
      </c>
      <c r="T4623" t="s">
        <v>4353</v>
      </c>
      <c r="U4623" t="s">
        <v>6157</v>
      </c>
      <c r="X4623" t="s">
        <v>6157</v>
      </c>
      <c r="Y4623" t="s">
        <v>6157</v>
      </c>
      <c r="Z4623" t="s">
        <v>6157</v>
      </c>
      <c r="AA4623" t="s">
        <v>1388</v>
      </c>
      <c r="AB4623" t="s">
        <v>250</v>
      </c>
      <c r="AC4623" t="s">
        <v>4353</v>
      </c>
      <c r="AD4623" t="s">
        <v>6157</v>
      </c>
      <c r="AE4623" t="s">
        <v>6157</v>
      </c>
      <c r="AF4623" t="s">
        <v>6157</v>
      </c>
      <c r="AG4623" t="s">
        <v>6157</v>
      </c>
      <c r="AH4623" t="s">
        <v>6157</v>
      </c>
      <c r="AI4623" t="s">
        <v>6157</v>
      </c>
      <c r="AJ4623" t="s">
        <v>6457</v>
      </c>
      <c r="AK4623" t="s">
        <v>1495</v>
      </c>
      <c r="AL4623" t="s">
        <v>1446</v>
      </c>
      <c r="AM4623" t="s">
        <v>1435</v>
      </c>
      <c r="AN4623" t="s">
        <v>4353</v>
      </c>
      <c r="AO4623" s="29">
        <v>1</v>
      </c>
      <c r="AP4623">
        <v>-41.497906790000002</v>
      </c>
      <c r="AQ4623">
        <v>174.05103206999999</v>
      </c>
      <c r="AR4623" t="s">
        <v>289</v>
      </c>
      <c r="AS4623">
        <v>0.05</v>
      </c>
      <c r="AT4623" t="s">
        <v>4353</v>
      </c>
      <c r="AU4623" t="s">
        <v>274</v>
      </c>
      <c r="AV4623" t="s">
        <v>275</v>
      </c>
      <c r="AW4623" t="s">
        <v>4353</v>
      </c>
      <c r="AX4623" t="s">
        <v>4353</v>
      </c>
      <c r="AY4623">
        <v>1200</v>
      </c>
      <c r="BA4623" t="s">
        <v>4353</v>
      </c>
      <c r="BB4623" t="s">
        <v>4785</v>
      </c>
      <c r="BC4623" t="s">
        <v>6157</v>
      </c>
      <c r="BH4623" t="s">
        <v>1540</v>
      </c>
      <c r="BI4623" t="s">
        <v>7228</v>
      </c>
      <c r="BJ4623" t="s">
        <v>1579</v>
      </c>
      <c r="BK4623" t="s">
        <v>1578</v>
      </c>
      <c r="BL4623" s="7">
        <v>2013</v>
      </c>
      <c r="BQ4623" t="s">
        <v>6540</v>
      </c>
      <c r="BR4623">
        <v>1</v>
      </c>
      <c r="BS4623" t="s">
        <v>6554</v>
      </c>
      <c r="BT4623" t="s">
        <v>6596</v>
      </c>
      <c r="BW4623">
        <v>-23.7</v>
      </c>
      <c r="BY4623">
        <v>6.7</v>
      </c>
      <c r="CB4623">
        <v>3.8</v>
      </c>
      <c r="CC4623">
        <v>23.7</v>
      </c>
      <c r="CD4623">
        <v>7.3</v>
      </c>
    </row>
    <row r="4624" spans="1:82" ht="16" customHeight="1">
      <c r="A4624">
        <v>4623</v>
      </c>
      <c r="B4624" t="s">
        <v>7221</v>
      </c>
      <c r="C4624" s="2">
        <v>44970</v>
      </c>
      <c r="E4624" s="17" t="s">
        <v>3345</v>
      </c>
      <c r="F4624" s="17"/>
      <c r="G4624" t="s">
        <v>3941</v>
      </c>
      <c r="H4624" t="s">
        <v>6157</v>
      </c>
      <c r="I4624" t="s">
        <v>4476</v>
      </c>
      <c r="J4624" t="s">
        <v>4475</v>
      </c>
      <c r="K4624" t="s">
        <v>4405</v>
      </c>
      <c r="L4624" t="s">
        <v>6157</v>
      </c>
      <c r="M4624" t="s">
        <v>4474</v>
      </c>
      <c r="N4624" t="s">
        <v>289</v>
      </c>
      <c r="O4624" t="s">
        <v>6987</v>
      </c>
      <c r="P4624" t="s">
        <v>3968</v>
      </c>
      <c r="Q4624" t="s">
        <v>4403</v>
      </c>
      <c r="R4624" t="s">
        <v>6989</v>
      </c>
      <c r="S4624" t="s">
        <v>4353</v>
      </c>
      <c r="T4624" t="s">
        <v>4353</v>
      </c>
      <c r="U4624" t="s">
        <v>6157</v>
      </c>
      <c r="X4624" t="s">
        <v>6157</v>
      </c>
      <c r="Y4624" t="s">
        <v>6157</v>
      </c>
      <c r="Z4624" t="s">
        <v>6157</v>
      </c>
      <c r="AA4624" t="s">
        <v>1388</v>
      </c>
      <c r="AB4624" t="s">
        <v>223</v>
      </c>
      <c r="AC4624" t="s">
        <v>4353</v>
      </c>
      <c r="AD4624" t="s">
        <v>6157</v>
      </c>
      <c r="AE4624" t="s">
        <v>6157</v>
      </c>
      <c r="AF4624" t="s">
        <v>6157</v>
      </c>
      <c r="AG4624" t="s">
        <v>6157</v>
      </c>
      <c r="AH4624" t="s">
        <v>6157</v>
      </c>
      <c r="AI4624" t="s">
        <v>6157</v>
      </c>
      <c r="AJ4624" t="s">
        <v>6457</v>
      </c>
      <c r="AK4624" t="s">
        <v>1495</v>
      </c>
      <c r="AL4624" t="s">
        <v>1446</v>
      </c>
      <c r="AM4624" t="s">
        <v>1435</v>
      </c>
      <c r="AN4624" t="s">
        <v>4353</v>
      </c>
      <c r="AO4624" s="29">
        <v>1</v>
      </c>
      <c r="AP4624">
        <v>-41.497906790000002</v>
      </c>
      <c r="AQ4624">
        <v>174.05103206999999</v>
      </c>
      <c r="AR4624" t="s">
        <v>289</v>
      </c>
      <c r="AS4624">
        <v>0.05</v>
      </c>
      <c r="AT4624" t="s">
        <v>4353</v>
      </c>
      <c r="AU4624" t="s">
        <v>274</v>
      </c>
      <c r="AV4624" t="s">
        <v>275</v>
      </c>
      <c r="AW4624" t="s">
        <v>4353</v>
      </c>
      <c r="AX4624" t="s">
        <v>4353</v>
      </c>
      <c r="AY4624">
        <v>1200</v>
      </c>
      <c r="BA4624" t="s">
        <v>4353</v>
      </c>
      <c r="BB4624" t="s">
        <v>4785</v>
      </c>
      <c r="BC4624" t="s">
        <v>6157</v>
      </c>
      <c r="BH4624" t="s">
        <v>1540</v>
      </c>
      <c r="BI4624" t="s">
        <v>7228</v>
      </c>
      <c r="BJ4624" t="s">
        <v>1579</v>
      </c>
      <c r="BK4624" t="s">
        <v>1578</v>
      </c>
      <c r="BL4624" s="7">
        <v>2013</v>
      </c>
      <c r="BQ4624" t="s">
        <v>6540</v>
      </c>
      <c r="BR4624">
        <v>1</v>
      </c>
      <c r="BS4624" t="s">
        <v>6554</v>
      </c>
      <c r="BT4624" t="s">
        <v>6596</v>
      </c>
      <c r="BW4624">
        <v>-20.8</v>
      </c>
      <c r="BY4624">
        <v>2.5</v>
      </c>
      <c r="CB4624">
        <v>3.3</v>
      </c>
      <c r="CC4624">
        <v>43.6</v>
      </c>
      <c r="CD4624">
        <v>15.2</v>
      </c>
    </row>
    <row r="4625" spans="1:82" ht="16" customHeight="1">
      <c r="A4625">
        <v>4624</v>
      </c>
      <c r="B4625" t="s">
        <v>7221</v>
      </c>
      <c r="C4625" s="2">
        <v>44970</v>
      </c>
      <c r="E4625" s="17" t="s">
        <v>3346</v>
      </c>
      <c r="F4625" s="17"/>
      <c r="G4625" t="s">
        <v>3941</v>
      </c>
      <c r="H4625" t="s">
        <v>6157</v>
      </c>
      <c r="I4625" t="s">
        <v>4476</v>
      </c>
      <c r="J4625" t="s">
        <v>4475</v>
      </c>
      <c r="K4625" t="s">
        <v>4405</v>
      </c>
      <c r="L4625" t="s">
        <v>6157</v>
      </c>
      <c r="M4625" t="s">
        <v>4474</v>
      </c>
      <c r="N4625" t="s">
        <v>289</v>
      </c>
      <c r="O4625" t="s">
        <v>6987</v>
      </c>
      <c r="P4625" t="s">
        <v>3968</v>
      </c>
      <c r="Q4625" t="s">
        <v>4403</v>
      </c>
      <c r="R4625" t="s">
        <v>6989</v>
      </c>
      <c r="S4625" t="s">
        <v>4353</v>
      </c>
      <c r="T4625" t="s">
        <v>4353</v>
      </c>
      <c r="U4625" t="s">
        <v>6157</v>
      </c>
      <c r="X4625" t="s">
        <v>6157</v>
      </c>
      <c r="Y4625" t="s">
        <v>6157</v>
      </c>
      <c r="Z4625" t="s">
        <v>6157</v>
      </c>
      <c r="AA4625" t="s">
        <v>1388</v>
      </c>
      <c r="AB4625" t="s">
        <v>223</v>
      </c>
      <c r="AC4625" t="s">
        <v>4353</v>
      </c>
      <c r="AD4625" t="s">
        <v>6157</v>
      </c>
      <c r="AE4625" t="s">
        <v>6157</v>
      </c>
      <c r="AF4625" t="s">
        <v>6157</v>
      </c>
      <c r="AG4625" t="s">
        <v>6157</v>
      </c>
      <c r="AH4625" t="s">
        <v>6157</v>
      </c>
      <c r="AI4625" t="s">
        <v>6157</v>
      </c>
      <c r="AJ4625" t="s">
        <v>6457</v>
      </c>
      <c r="AK4625" t="s">
        <v>1495</v>
      </c>
      <c r="AL4625" t="s">
        <v>1446</v>
      </c>
      <c r="AM4625" t="s">
        <v>1435</v>
      </c>
      <c r="AN4625" t="s">
        <v>4353</v>
      </c>
      <c r="AO4625" s="29">
        <v>1</v>
      </c>
      <c r="AP4625">
        <v>-41.497906790000002</v>
      </c>
      <c r="AQ4625">
        <v>174.05103206999999</v>
      </c>
      <c r="AR4625" t="s">
        <v>289</v>
      </c>
      <c r="AS4625">
        <v>0.05</v>
      </c>
      <c r="AT4625" t="s">
        <v>4353</v>
      </c>
      <c r="AU4625" t="s">
        <v>274</v>
      </c>
      <c r="AV4625" t="s">
        <v>275</v>
      </c>
      <c r="AW4625" t="s">
        <v>4353</v>
      </c>
      <c r="AX4625" t="s">
        <v>4353</v>
      </c>
      <c r="AY4625">
        <v>1200</v>
      </c>
      <c r="BA4625" t="s">
        <v>4353</v>
      </c>
      <c r="BB4625" t="s">
        <v>4785</v>
      </c>
      <c r="BC4625" t="s">
        <v>6157</v>
      </c>
      <c r="BH4625" t="s">
        <v>1540</v>
      </c>
      <c r="BI4625" t="s">
        <v>7228</v>
      </c>
      <c r="BJ4625" t="s">
        <v>1579</v>
      </c>
      <c r="BK4625" t="s">
        <v>1578</v>
      </c>
      <c r="BL4625" s="7">
        <v>2013</v>
      </c>
      <c r="BQ4625" t="s">
        <v>6540</v>
      </c>
      <c r="BR4625">
        <v>1</v>
      </c>
      <c r="BS4625" t="s">
        <v>6554</v>
      </c>
      <c r="BT4625" t="s">
        <v>6596</v>
      </c>
      <c r="BW4625">
        <v>-18.3</v>
      </c>
      <c r="BY4625">
        <v>11.2</v>
      </c>
      <c r="CB4625">
        <v>3.3</v>
      </c>
      <c r="CC4625">
        <v>44.7</v>
      </c>
      <c r="CD4625">
        <v>15.7</v>
      </c>
    </row>
    <row r="4626" spans="1:82" ht="16" customHeight="1">
      <c r="A4626">
        <v>4625</v>
      </c>
      <c r="B4626" t="s">
        <v>7221</v>
      </c>
      <c r="C4626" s="2">
        <v>44970</v>
      </c>
      <c r="E4626" s="17" t="s">
        <v>3347</v>
      </c>
      <c r="F4626" s="17"/>
      <c r="G4626" t="s">
        <v>3941</v>
      </c>
      <c r="H4626" t="s">
        <v>6157</v>
      </c>
      <c r="I4626" t="s">
        <v>4476</v>
      </c>
      <c r="J4626" t="s">
        <v>4475</v>
      </c>
      <c r="K4626" t="s">
        <v>4405</v>
      </c>
      <c r="L4626" t="s">
        <v>6157</v>
      </c>
      <c r="M4626" t="s">
        <v>4474</v>
      </c>
      <c r="N4626" t="s">
        <v>289</v>
      </c>
      <c r="O4626" t="s">
        <v>6987</v>
      </c>
      <c r="P4626" t="s">
        <v>3968</v>
      </c>
      <c r="Q4626" t="s">
        <v>4403</v>
      </c>
      <c r="R4626" t="s">
        <v>6989</v>
      </c>
      <c r="S4626" t="s">
        <v>4353</v>
      </c>
      <c r="T4626" t="s">
        <v>4353</v>
      </c>
      <c r="U4626" t="s">
        <v>6157</v>
      </c>
      <c r="X4626" t="s">
        <v>6157</v>
      </c>
      <c r="Y4626" t="s">
        <v>6157</v>
      </c>
      <c r="Z4626" t="s">
        <v>6157</v>
      </c>
      <c r="AA4626" t="s">
        <v>1388</v>
      </c>
      <c r="AB4626" t="s">
        <v>4522</v>
      </c>
      <c r="AC4626" t="s">
        <v>4353</v>
      </c>
      <c r="AD4626" t="s">
        <v>6157</v>
      </c>
      <c r="AE4626" t="s">
        <v>6157</v>
      </c>
      <c r="AF4626" t="s">
        <v>6157</v>
      </c>
      <c r="AG4626" t="s">
        <v>6157</v>
      </c>
      <c r="AH4626" t="s">
        <v>6157</v>
      </c>
      <c r="AI4626" t="s">
        <v>6157</v>
      </c>
      <c r="AJ4626" t="s">
        <v>6457</v>
      </c>
      <c r="AK4626" t="s">
        <v>1495</v>
      </c>
      <c r="AL4626" t="s">
        <v>1446</v>
      </c>
      <c r="AM4626" t="s">
        <v>1435</v>
      </c>
      <c r="AN4626" t="s">
        <v>4353</v>
      </c>
      <c r="AO4626" s="29">
        <v>1</v>
      </c>
      <c r="AP4626">
        <v>-41.497906790000002</v>
      </c>
      <c r="AQ4626">
        <v>174.05103206999999</v>
      </c>
      <c r="AR4626" t="s">
        <v>289</v>
      </c>
      <c r="AS4626">
        <v>0.05</v>
      </c>
      <c r="AT4626" t="s">
        <v>4353</v>
      </c>
      <c r="AU4626" t="s">
        <v>274</v>
      </c>
      <c r="AV4626" t="s">
        <v>275</v>
      </c>
      <c r="AW4626" t="s">
        <v>4353</v>
      </c>
      <c r="AX4626" t="s">
        <v>4353</v>
      </c>
      <c r="AY4626">
        <v>1200</v>
      </c>
      <c r="BA4626" t="s">
        <v>4353</v>
      </c>
      <c r="BB4626" t="s">
        <v>4785</v>
      </c>
      <c r="BC4626" t="s">
        <v>6157</v>
      </c>
      <c r="BH4626" t="s">
        <v>1540</v>
      </c>
      <c r="BI4626" t="s">
        <v>7228</v>
      </c>
      <c r="BJ4626" t="s">
        <v>1579</v>
      </c>
      <c r="BK4626" t="s">
        <v>1578</v>
      </c>
      <c r="BL4626" s="7">
        <v>2013</v>
      </c>
      <c r="BQ4626" t="s">
        <v>6540</v>
      </c>
      <c r="BR4626">
        <v>1</v>
      </c>
      <c r="BS4626" t="s">
        <v>6554</v>
      </c>
      <c r="BT4626" t="s">
        <v>6596</v>
      </c>
      <c r="BW4626">
        <v>-21</v>
      </c>
      <c r="BY4626">
        <v>3</v>
      </c>
      <c r="CB4626">
        <v>3.3</v>
      </c>
      <c r="CC4626">
        <v>44.1</v>
      </c>
      <c r="CD4626">
        <v>15.5</v>
      </c>
    </row>
    <row r="4627" spans="1:82" ht="16" customHeight="1">
      <c r="A4627">
        <v>4626</v>
      </c>
      <c r="B4627" t="s">
        <v>7221</v>
      </c>
      <c r="C4627" s="2">
        <v>44970</v>
      </c>
      <c r="E4627" s="17" t="s">
        <v>3348</v>
      </c>
      <c r="F4627" s="17"/>
      <c r="G4627" t="s">
        <v>3941</v>
      </c>
      <c r="H4627" t="s">
        <v>6157</v>
      </c>
      <c r="I4627" t="s">
        <v>4476</v>
      </c>
      <c r="J4627" t="s">
        <v>4475</v>
      </c>
      <c r="K4627" t="s">
        <v>4405</v>
      </c>
      <c r="L4627" t="s">
        <v>6157</v>
      </c>
      <c r="M4627" t="s">
        <v>4474</v>
      </c>
      <c r="N4627" t="s">
        <v>289</v>
      </c>
      <c r="O4627" t="s">
        <v>6987</v>
      </c>
      <c r="P4627" t="s">
        <v>3968</v>
      </c>
      <c r="Q4627" t="s">
        <v>4403</v>
      </c>
      <c r="R4627" t="s">
        <v>6989</v>
      </c>
      <c r="S4627" t="s">
        <v>4353</v>
      </c>
      <c r="T4627" t="s">
        <v>4353</v>
      </c>
      <c r="U4627" t="s">
        <v>6157</v>
      </c>
      <c r="X4627" t="s">
        <v>6157</v>
      </c>
      <c r="Y4627" t="s">
        <v>6157</v>
      </c>
      <c r="Z4627" t="s">
        <v>6157</v>
      </c>
      <c r="AA4627" t="s">
        <v>1388</v>
      </c>
      <c r="AB4627" t="s">
        <v>1380</v>
      </c>
      <c r="AC4627" t="s">
        <v>4353</v>
      </c>
      <c r="AD4627" t="s">
        <v>6157</v>
      </c>
      <c r="AE4627" t="s">
        <v>6157</v>
      </c>
      <c r="AF4627" t="s">
        <v>6157</v>
      </c>
      <c r="AG4627" t="s">
        <v>6157</v>
      </c>
      <c r="AH4627" t="s">
        <v>6157</v>
      </c>
      <c r="AI4627" t="s">
        <v>6157</v>
      </c>
      <c r="AJ4627" t="s">
        <v>6457</v>
      </c>
      <c r="AK4627" t="s">
        <v>1495</v>
      </c>
      <c r="AL4627" t="s">
        <v>1446</v>
      </c>
      <c r="AM4627" t="s">
        <v>1435</v>
      </c>
      <c r="AN4627" t="s">
        <v>4353</v>
      </c>
      <c r="AO4627" s="29">
        <v>1</v>
      </c>
      <c r="AP4627">
        <v>-41.497906790000002</v>
      </c>
      <c r="AQ4627">
        <v>174.05103206999999</v>
      </c>
      <c r="AR4627" t="s">
        <v>289</v>
      </c>
      <c r="AS4627">
        <v>0.05</v>
      </c>
      <c r="AT4627" t="s">
        <v>4353</v>
      </c>
      <c r="AU4627" t="s">
        <v>274</v>
      </c>
      <c r="AV4627" t="s">
        <v>275</v>
      </c>
      <c r="AW4627" t="s">
        <v>4353</v>
      </c>
      <c r="AX4627" t="s">
        <v>4353</v>
      </c>
      <c r="AY4627">
        <v>1200</v>
      </c>
      <c r="BA4627" t="s">
        <v>4353</v>
      </c>
      <c r="BB4627" t="s">
        <v>4785</v>
      </c>
      <c r="BC4627" t="s">
        <v>6157</v>
      </c>
      <c r="BH4627" t="s">
        <v>1540</v>
      </c>
      <c r="BI4627" t="s">
        <v>7228</v>
      </c>
      <c r="BJ4627" t="s">
        <v>1579</v>
      </c>
      <c r="BK4627" t="s">
        <v>1578</v>
      </c>
      <c r="BL4627" s="7">
        <v>2013</v>
      </c>
      <c r="BQ4627" t="s">
        <v>6540</v>
      </c>
      <c r="BR4627">
        <v>1</v>
      </c>
      <c r="BS4627" t="s">
        <v>6554</v>
      </c>
      <c r="BT4627" t="s">
        <v>6596</v>
      </c>
      <c r="BW4627">
        <v>-20.5</v>
      </c>
      <c r="BY4627">
        <v>1.9</v>
      </c>
      <c r="CB4627">
        <v>3.3</v>
      </c>
      <c r="CC4627">
        <v>42.2</v>
      </c>
      <c r="CD4627">
        <v>14.8</v>
      </c>
    </row>
    <row r="4628" spans="1:82" ht="16" customHeight="1">
      <c r="A4628">
        <v>4627</v>
      </c>
      <c r="B4628" t="s">
        <v>7221</v>
      </c>
      <c r="C4628" s="2">
        <v>44970</v>
      </c>
      <c r="E4628" s="17" t="s">
        <v>3349</v>
      </c>
      <c r="F4628" s="17"/>
      <c r="G4628" t="s">
        <v>3941</v>
      </c>
      <c r="H4628" t="s">
        <v>6157</v>
      </c>
      <c r="I4628" t="s">
        <v>4476</v>
      </c>
      <c r="J4628" t="s">
        <v>4475</v>
      </c>
      <c r="K4628" t="s">
        <v>4405</v>
      </c>
      <c r="L4628" t="s">
        <v>6157</v>
      </c>
      <c r="M4628" t="s">
        <v>4474</v>
      </c>
      <c r="N4628" t="s">
        <v>289</v>
      </c>
      <c r="O4628" t="s">
        <v>6987</v>
      </c>
      <c r="P4628" t="s">
        <v>3968</v>
      </c>
      <c r="Q4628" t="s">
        <v>4403</v>
      </c>
      <c r="R4628" t="s">
        <v>6989</v>
      </c>
      <c r="S4628" t="s">
        <v>4353</v>
      </c>
      <c r="T4628" t="s">
        <v>4353</v>
      </c>
      <c r="U4628" t="s">
        <v>6157</v>
      </c>
      <c r="X4628" t="s">
        <v>6157</v>
      </c>
      <c r="Y4628" t="s">
        <v>6157</v>
      </c>
      <c r="Z4628" t="s">
        <v>6157</v>
      </c>
      <c r="AA4628" t="s">
        <v>1388</v>
      </c>
      <c r="AB4628" t="s">
        <v>29</v>
      </c>
      <c r="AC4628" t="s">
        <v>4353</v>
      </c>
      <c r="AD4628" t="s">
        <v>6157</v>
      </c>
      <c r="AE4628" t="s">
        <v>6157</v>
      </c>
      <c r="AF4628" t="s">
        <v>6157</v>
      </c>
      <c r="AG4628" t="s">
        <v>6157</v>
      </c>
      <c r="AH4628" t="s">
        <v>6157</v>
      </c>
      <c r="AI4628" t="s">
        <v>6157</v>
      </c>
      <c r="AJ4628" t="s">
        <v>6457</v>
      </c>
      <c r="AK4628" t="s">
        <v>1495</v>
      </c>
      <c r="AL4628" t="s">
        <v>1446</v>
      </c>
      <c r="AM4628" t="s">
        <v>1435</v>
      </c>
      <c r="AN4628" t="s">
        <v>4353</v>
      </c>
      <c r="AO4628" s="29">
        <v>1</v>
      </c>
      <c r="AP4628">
        <v>-41.497906790000002</v>
      </c>
      <c r="AQ4628">
        <v>174.05103206999999</v>
      </c>
      <c r="AR4628" t="s">
        <v>289</v>
      </c>
      <c r="AS4628">
        <v>0.05</v>
      </c>
      <c r="AT4628" t="s">
        <v>4353</v>
      </c>
      <c r="AU4628" t="s">
        <v>274</v>
      </c>
      <c r="AV4628" t="s">
        <v>275</v>
      </c>
      <c r="AW4628" t="s">
        <v>4353</v>
      </c>
      <c r="AX4628" t="s">
        <v>4353</v>
      </c>
      <c r="AY4628">
        <v>1200</v>
      </c>
      <c r="BA4628" t="s">
        <v>4353</v>
      </c>
      <c r="BB4628" t="s">
        <v>4785</v>
      </c>
      <c r="BC4628" t="s">
        <v>6157</v>
      </c>
      <c r="BH4628" t="s">
        <v>1540</v>
      </c>
      <c r="BI4628" t="s">
        <v>7228</v>
      </c>
      <c r="BJ4628" t="s">
        <v>1579</v>
      </c>
      <c r="BK4628" t="s">
        <v>1578</v>
      </c>
      <c r="BL4628" s="7">
        <v>2013</v>
      </c>
      <c r="BQ4628" t="s">
        <v>6540</v>
      </c>
      <c r="BR4628">
        <v>1</v>
      </c>
      <c r="BS4628" t="s">
        <v>6554</v>
      </c>
      <c r="BT4628" t="s">
        <v>6596</v>
      </c>
      <c r="BW4628">
        <v>-21.2</v>
      </c>
      <c r="BY4628">
        <v>2.9</v>
      </c>
      <c r="CB4628">
        <v>3.3</v>
      </c>
      <c r="CC4628">
        <v>47</v>
      </c>
      <c r="CD4628">
        <v>16.5</v>
      </c>
    </row>
    <row r="4629" spans="1:82" ht="16" customHeight="1">
      <c r="A4629">
        <v>4628</v>
      </c>
      <c r="B4629" t="s">
        <v>7221</v>
      </c>
      <c r="C4629" s="2">
        <v>44970</v>
      </c>
      <c r="E4629" s="17" t="s">
        <v>3350</v>
      </c>
      <c r="F4629" s="17"/>
      <c r="G4629" t="s">
        <v>3941</v>
      </c>
      <c r="H4629" t="s">
        <v>6157</v>
      </c>
      <c r="I4629" t="s">
        <v>4450</v>
      </c>
      <c r="J4629" t="s">
        <v>4506</v>
      </c>
      <c r="K4629" t="s">
        <v>4505</v>
      </c>
      <c r="L4629" t="s">
        <v>6157</v>
      </c>
      <c r="M4629" t="s">
        <v>4504</v>
      </c>
      <c r="N4629" t="s">
        <v>289</v>
      </c>
      <c r="O4629" t="s">
        <v>6987</v>
      </c>
      <c r="P4629" t="s">
        <v>6170</v>
      </c>
      <c r="Q4629" t="s">
        <v>4392</v>
      </c>
      <c r="R4629" t="s">
        <v>6989</v>
      </c>
      <c r="S4629" t="s">
        <v>4353</v>
      </c>
      <c r="T4629" t="s">
        <v>4353</v>
      </c>
      <c r="U4629" t="s">
        <v>6157</v>
      </c>
      <c r="X4629" t="s">
        <v>6157</v>
      </c>
      <c r="Y4629" t="s">
        <v>6157</v>
      </c>
      <c r="Z4629" t="s">
        <v>6157</v>
      </c>
      <c r="AA4629" t="s">
        <v>1388</v>
      </c>
      <c r="AB4629" t="s">
        <v>223</v>
      </c>
      <c r="AC4629" t="s">
        <v>4353</v>
      </c>
      <c r="AD4629" t="s">
        <v>6157</v>
      </c>
      <c r="AE4629" t="s">
        <v>6157</v>
      </c>
      <c r="AF4629" t="s">
        <v>6157</v>
      </c>
      <c r="AG4629" t="s">
        <v>6157</v>
      </c>
      <c r="AH4629" t="s">
        <v>6157</v>
      </c>
      <c r="AI4629" t="s">
        <v>6157</v>
      </c>
      <c r="AJ4629" t="s">
        <v>6457</v>
      </c>
      <c r="AK4629" t="s">
        <v>1495</v>
      </c>
      <c r="AL4629" t="s">
        <v>1446</v>
      </c>
      <c r="AM4629" t="s">
        <v>1435</v>
      </c>
      <c r="AN4629" t="s">
        <v>4353</v>
      </c>
      <c r="AO4629" s="29">
        <v>1</v>
      </c>
      <c r="AP4629">
        <v>-41.497906790000002</v>
      </c>
      <c r="AQ4629">
        <v>174.05103206999999</v>
      </c>
      <c r="AR4629" t="s">
        <v>289</v>
      </c>
      <c r="AS4629">
        <v>0.05</v>
      </c>
      <c r="AT4629" t="s">
        <v>4353</v>
      </c>
      <c r="AU4629" t="s">
        <v>274</v>
      </c>
      <c r="AV4629" t="s">
        <v>275</v>
      </c>
      <c r="AW4629" t="s">
        <v>4353</v>
      </c>
      <c r="AX4629" t="s">
        <v>4353</v>
      </c>
      <c r="AY4629">
        <v>1200</v>
      </c>
      <c r="BA4629" t="s">
        <v>4353</v>
      </c>
      <c r="BB4629" t="s">
        <v>4785</v>
      </c>
      <c r="BC4629" t="s">
        <v>6157</v>
      </c>
      <c r="BH4629" t="s">
        <v>1540</v>
      </c>
      <c r="BI4629" t="s">
        <v>7228</v>
      </c>
      <c r="BJ4629" t="s">
        <v>1579</v>
      </c>
      <c r="BK4629" t="s">
        <v>1578</v>
      </c>
      <c r="BL4629" s="7">
        <v>2013</v>
      </c>
      <c r="BQ4629" t="s">
        <v>6540</v>
      </c>
      <c r="BR4629">
        <v>1</v>
      </c>
      <c r="BS4629" t="s">
        <v>6554</v>
      </c>
      <c r="BT4629" t="s">
        <v>6596</v>
      </c>
      <c r="BW4629">
        <v>-12.3</v>
      </c>
      <c r="BY4629">
        <v>16.399999999999999</v>
      </c>
      <c r="CB4629">
        <v>3.3</v>
      </c>
      <c r="CC4629">
        <v>44.6</v>
      </c>
      <c r="CD4629">
        <v>15.6</v>
      </c>
    </row>
    <row r="4630" spans="1:82" ht="16" customHeight="1">
      <c r="A4630">
        <v>4629</v>
      </c>
      <c r="B4630" t="s">
        <v>7221</v>
      </c>
      <c r="C4630" s="2">
        <v>44970</v>
      </c>
      <c r="E4630" s="17" t="s">
        <v>3351</v>
      </c>
      <c r="F4630" s="17"/>
      <c r="G4630" t="s">
        <v>3941</v>
      </c>
      <c r="H4630" t="s">
        <v>6157</v>
      </c>
      <c r="I4630" t="s">
        <v>4450</v>
      </c>
      <c r="J4630" t="s">
        <v>4506</v>
      </c>
      <c r="K4630" t="s">
        <v>4505</v>
      </c>
      <c r="L4630" t="s">
        <v>6157</v>
      </c>
      <c r="M4630" t="s">
        <v>4504</v>
      </c>
      <c r="N4630" t="s">
        <v>289</v>
      </c>
      <c r="O4630" t="s">
        <v>6987</v>
      </c>
      <c r="P4630" t="s">
        <v>6170</v>
      </c>
      <c r="Q4630" t="s">
        <v>4392</v>
      </c>
      <c r="R4630" t="s">
        <v>6989</v>
      </c>
      <c r="S4630" t="s">
        <v>4353</v>
      </c>
      <c r="T4630" t="s">
        <v>4353</v>
      </c>
      <c r="U4630" t="s">
        <v>6157</v>
      </c>
      <c r="X4630" t="s">
        <v>6157</v>
      </c>
      <c r="Y4630" t="s">
        <v>6157</v>
      </c>
      <c r="Z4630" t="s">
        <v>6157</v>
      </c>
      <c r="AA4630" t="s">
        <v>1388</v>
      </c>
      <c r="AB4630" t="s">
        <v>223</v>
      </c>
      <c r="AC4630" t="s">
        <v>4353</v>
      </c>
      <c r="AD4630" t="s">
        <v>6157</v>
      </c>
      <c r="AE4630" t="s">
        <v>6157</v>
      </c>
      <c r="AF4630" t="s">
        <v>6157</v>
      </c>
      <c r="AG4630" t="s">
        <v>6157</v>
      </c>
      <c r="AH4630" t="s">
        <v>6157</v>
      </c>
      <c r="AI4630" t="s">
        <v>6157</v>
      </c>
      <c r="AJ4630" t="s">
        <v>6457</v>
      </c>
      <c r="AK4630" t="s">
        <v>1495</v>
      </c>
      <c r="AL4630" t="s">
        <v>1446</v>
      </c>
      <c r="AM4630" t="s">
        <v>1435</v>
      </c>
      <c r="AN4630" t="s">
        <v>4353</v>
      </c>
      <c r="AO4630" s="29">
        <v>1</v>
      </c>
      <c r="AP4630">
        <v>-41.497906790000002</v>
      </c>
      <c r="AQ4630">
        <v>174.05103206999999</v>
      </c>
      <c r="AR4630" t="s">
        <v>289</v>
      </c>
      <c r="AS4630">
        <v>0.05</v>
      </c>
      <c r="AT4630" t="s">
        <v>4353</v>
      </c>
      <c r="AU4630" t="s">
        <v>274</v>
      </c>
      <c r="AV4630" t="s">
        <v>275</v>
      </c>
      <c r="AW4630" t="s">
        <v>4353</v>
      </c>
      <c r="AX4630" t="s">
        <v>4353</v>
      </c>
      <c r="AY4630">
        <v>1200</v>
      </c>
      <c r="BA4630" t="s">
        <v>4353</v>
      </c>
      <c r="BB4630" t="s">
        <v>4785</v>
      </c>
      <c r="BC4630" t="s">
        <v>6157</v>
      </c>
      <c r="BH4630" t="s">
        <v>1540</v>
      </c>
      <c r="BI4630" t="s">
        <v>7228</v>
      </c>
      <c r="BJ4630" t="s">
        <v>1579</v>
      </c>
      <c r="BK4630" t="s">
        <v>1578</v>
      </c>
      <c r="BL4630" s="7">
        <v>2013</v>
      </c>
      <c r="BQ4630" t="s">
        <v>6540</v>
      </c>
      <c r="BR4630">
        <v>1</v>
      </c>
      <c r="BS4630" t="s">
        <v>6554</v>
      </c>
      <c r="BT4630" t="s">
        <v>6596</v>
      </c>
      <c r="BW4630">
        <v>-12</v>
      </c>
      <c r="BY4630">
        <v>12.3</v>
      </c>
      <c r="CB4630">
        <v>3.3</v>
      </c>
      <c r="CC4630">
        <v>45.9</v>
      </c>
      <c r="CD4630">
        <v>16.399999999999999</v>
      </c>
    </row>
    <row r="4631" spans="1:82" ht="16" customHeight="1">
      <c r="A4631">
        <v>4630</v>
      </c>
      <c r="B4631" t="s">
        <v>7221</v>
      </c>
      <c r="C4631" s="2">
        <v>44970</v>
      </c>
      <c r="E4631" s="17" t="s">
        <v>3352</v>
      </c>
      <c r="F4631" s="17"/>
      <c r="G4631" t="s">
        <v>3941</v>
      </c>
      <c r="H4631" t="s">
        <v>6157</v>
      </c>
      <c r="I4631" t="s">
        <v>4450</v>
      </c>
      <c r="J4631" t="s">
        <v>4506</v>
      </c>
      <c r="K4631" t="s">
        <v>4505</v>
      </c>
      <c r="L4631" t="s">
        <v>6157</v>
      </c>
      <c r="M4631" t="s">
        <v>4504</v>
      </c>
      <c r="N4631" t="s">
        <v>289</v>
      </c>
      <c r="O4631" t="s">
        <v>6987</v>
      </c>
      <c r="P4631" t="s">
        <v>6170</v>
      </c>
      <c r="Q4631" t="s">
        <v>4392</v>
      </c>
      <c r="R4631" t="s">
        <v>6989</v>
      </c>
      <c r="S4631" t="s">
        <v>4353</v>
      </c>
      <c r="T4631" t="s">
        <v>4353</v>
      </c>
      <c r="U4631" t="s">
        <v>6157</v>
      </c>
      <c r="X4631" t="s">
        <v>6157</v>
      </c>
      <c r="Y4631" t="s">
        <v>6157</v>
      </c>
      <c r="Z4631" t="s">
        <v>6157</v>
      </c>
      <c r="AA4631" t="s">
        <v>1388</v>
      </c>
      <c r="AB4631" t="s">
        <v>223</v>
      </c>
      <c r="AC4631" t="s">
        <v>4353</v>
      </c>
      <c r="AD4631" t="s">
        <v>6157</v>
      </c>
      <c r="AE4631" t="s">
        <v>6157</v>
      </c>
      <c r="AF4631" t="s">
        <v>6157</v>
      </c>
      <c r="AG4631" t="s">
        <v>6157</v>
      </c>
      <c r="AH4631" t="s">
        <v>6157</v>
      </c>
      <c r="AI4631" t="s">
        <v>6157</v>
      </c>
      <c r="AJ4631" t="s">
        <v>6457</v>
      </c>
      <c r="AK4631" t="s">
        <v>1495</v>
      </c>
      <c r="AL4631" t="s">
        <v>1446</v>
      </c>
      <c r="AM4631" t="s">
        <v>1435</v>
      </c>
      <c r="AN4631" t="s">
        <v>4353</v>
      </c>
      <c r="AO4631" s="29">
        <v>1</v>
      </c>
      <c r="AP4631">
        <v>-41.497906790000002</v>
      </c>
      <c r="AQ4631">
        <v>174.05103206999999</v>
      </c>
      <c r="AR4631" t="s">
        <v>289</v>
      </c>
      <c r="AS4631">
        <v>0.05</v>
      </c>
      <c r="AT4631" t="s">
        <v>4353</v>
      </c>
      <c r="AU4631" t="s">
        <v>274</v>
      </c>
      <c r="AV4631" t="s">
        <v>275</v>
      </c>
      <c r="AW4631" t="s">
        <v>4353</v>
      </c>
      <c r="AX4631" t="s">
        <v>4353</v>
      </c>
      <c r="AY4631">
        <v>1200</v>
      </c>
      <c r="BA4631" t="s">
        <v>4353</v>
      </c>
      <c r="BB4631" t="s">
        <v>4785</v>
      </c>
      <c r="BC4631" t="s">
        <v>6157</v>
      </c>
      <c r="BH4631" t="s">
        <v>1540</v>
      </c>
      <c r="BI4631" t="s">
        <v>7228</v>
      </c>
      <c r="BJ4631" t="s">
        <v>1579</v>
      </c>
      <c r="BK4631" t="s">
        <v>1578</v>
      </c>
      <c r="BL4631" s="7">
        <v>2013</v>
      </c>
      <c r="BQ4631" t="s">
        <v>6540</v>
      </c>
      <c r="BR4631">
        <v>1</v>
      </c>
      <c r="BS4631" t="s">
        <v>6554</v>
      </c>
      <c r="BT4631" t="s">
        <v>6596</v>
      </c>
      <c r="BW4631">
        <v>-12.1</v>
      </c>
      <c r="BY4631">
        <v>12.2</v>
      </c>
      <c r="CB4631">
        <v>3.3</v>
      </c>
      <c r="CC4631">
        <v>45.1</v>
      </c>
      <c r="CD4631">
        <v>16.100000000000001</v>
      </c>
    </row>
    <row r="4632" spans="1:82" ht="16" customHeight="1">
      <c r="A4632">
        <v>4631</v>
      </c>
      <c r="B4632" t="s">
        <v>7221</v>
      </c>
      <c r="C4632" s="2">
        <v>44970</v>
      </c>
      <c r="E4632" s="17" t="s">
        <v>3353</v>
      </c>
      <c r="F4632" s="17"/>
      <c r="G4632" t="s">
        <v>3941</v>
      </c>
      <c r="H4632" t="s">
        <v>6157</v>
      </c>
      <c r="I4632" t="s">
        <v>4450</v>
      </c>
      <c r="J4632" t="s">
        <v>4506</v>
      </c>
      <c r="K4632" t="s">
        <v>4505</v>
      </c>
      <c r="L4632" t="s">
        <v>6157</v>
      </c>
      <c r="M4632" t="s">
        <v>4504</v>
      </c>
      <c r="N4632" t="s">
        <v>289</v>
      </c>
      <c r="O4632" t="s">
        <v>6987</v>
      </c>
      <c r="P4632" t="s">
        <v>6170</v>
      </c>
      <c r="Q4632" t="s">
        <v>4392</v>
      </c>
      <c r="R4632" t="s">
        <v>6989</v>
      </c>
      <c r="S4632" t="s">
        <v>4353</v>
      </c>
      <c r="T4632" t="s">
        <v>4353</v>
      </c>
      <c r="U4632" t="s">
        <v>6157</v>
      </c>
      <c r="X4632" t="s">
        <v>6157</v>
      </c>
      <c r="Y4632" t="s">
        <v>6157</v>
      </c>
      <c r="Z4632" t="s">
        <v>6157</v>
      </c>
      <c r="AA4632" t="s">
        <v>1388</v>
      </c>
      <c r="AB4632" t="s">
        <v>223</v>
      </c>
      <c r="AC4632" t="s">
        <v>4353</v>
      </c>
      <c r="AD4632" t="s">
        <v>6157</v>
      </c>
      <c r="AE4632" t="s">
        <v>6157</v>
      </c>
      <c r="AF4632" t="s">
        <v>6157</v>
      </c>
      <c r="AG4632" t="s">
        <v>6157</v>
      </c>
      <c r="AH4632" t="s">
        <v>6157</v>
      </c>
      <c r="AI4632" t="s">
        <v>6157</v>
      </c>
      <c r="AJ4632" t="s">
        <v>6457</v>
      </c>
      <c r="AK4632" t="s">
        <v>1495</v>
      </c>
      <c r="AL4632" t="s">
        <v>1446</v>
      </c>
      <c r="AM4632" t="s">
        <v>1435</v>
      </c>
      <c r="AN4632" t="s">
        <v>4353</v>
      </c>
      <c r="AO4632" s="29">
        <v>1</v>
      </c>
      <c r="AP4632">
        <v>-41.497906790000002</v>
      </c>
      <c r="AQ4632">
        <v>174.05103206999999</v>
      </c>
      <c r="AR4632" t="s">
        <v>289</v>
      </c>
      <c r="AS4632">
        <v>0.05</v>
      </c>
      <c r="AT4632" t="s">
        <v>4353</v>
      </c>
      <c r="AU4632" t="s">
        <v>274</v>
      </c>
      <c r="AV4632" t="s">
        <v>275</v>
      </c>
      <c r="AW4632" t="s">
        <v>4353</v>
      </c>
      <c r="AX4632" t="s">
        <v>4353</v>
      </c>
      <c r="AY4632">
        <v>1200</v>
      </c>
      <c r="BA4632" t="s">
        <v>4353</v>
      </c>
      <c r="BB4632" t="s">
        <v>4785</v>
      </c>
      <c r="BC4632" t="s">
        <v>6157</v>
      </c>
      <c r="BH4632" t="s">
        <v>1540</v>
      </c>
      <c r="BI4632" t="s">
        <v>7228</v>
      </c>
      <c r="BJ4632" t="s">
        <v>1579</v>
      </c>
      <c r="BK4632" t="s">
        <v>1578</v>
      </c>
      <c r="BL4632" s="7">
        <v>2013</v>
      </c>
      <c r="BQ4632" t="s">
        <v>6540</v>
      </c>
      <c r="BR4632">
        <v>1</v>
      </c>
      <c r="BS4632" t="s">
        <v>6554</v>
      </c>
      <c r="BT4632" t="s">
        <v>6596</v>
      </c>
      <c r="BW4632">
        <v>-12.8</v>
      </c>
      <c r="BY4632">
        <v>16.399999999999999</v>
      </c>
      <c r="CB4632">
        <v>3.3</v>
      </c>
      <c r="CC4632">
        <v>44.6</v>
      </c>
      <c r="CD4632">
        <v>15.8</v>
      </c>
    </row>
    <row r="4633" spans="1:82" ht="16" customHeight="1">
      <c r="A4633">
        <v>4632</v>
      </c>
      <c r="B4633" t="s">
        <v>7221</v>
      </c>
      <c r="C4633" s="2">
        <v>44970</v>
      </c>
      <c r="E4633" s="17" t="s">
        <v>3354</v>
      </c>
      <c r="F4633" s="17"/>
      <c r="G4633" t="s">
        <v>3941</v>
      </c>
      <c r="H4633" t="s">
        <v>6157</v>
      </c>
      <c r="I4633" t="s">
        <v>4450</v>
      </c>
      <c r="J4633" t="s">
        <v>4506</v>
      </c>
      <c r="K4633" t="s">
        <v>4505</v>
      </c>
      <c r="L4633" t="s">
        <v>6157</v>
      </c>
      <c r="M4633" t="s">
        <v>4504</v>
      </c>
      <c r="N4633" t="s">
        <v>289</v>
      </c>
      <c r="O4633" t="s">
        <v>6987</v>
      </c>
      <c r="P4633" t="s">
        <v>6170</v>
      </c>
      <c r="Q4633" t="s">
        <v>4392</v>
      </c>
      <c r="R4633" t="s">
        <v>6989</v>
      </c>
      <c r="S4633" t="s">
        <v>4353</v>
      </c>
      <c r="T4633" t="s">
        <v>4353</v>
      </c>
      <c r="U4633" t="s">
        <v>6157</v>
      </c>
      <c r="X4633" t="s">
        <v>6157</v>
      </c>
      <c r="Y4633" t="s">
        <v>6157</v>
      </c>
      <c r="Z4633" t="s">
        <v>6157</v>
      </c>
      <c r="AA4633" t="s">
        <v>1388</v>
      </c>
      <c r="AB4633" t="s">
        <v>223</v>
      </c>
      <c r="AC4633" t="s">
        <v>4353</v>
      </c>
      <c r="AD4633" t="s">
        <v>6157</v>
      </c>
      <c r="AE4633" t="s">
        <v>6157</v>
      </c>
      <c r="AF4633" t="s">
        <v>6157</v>
      </c>
      <c r="AG4633" t="s">
        <v>6157</v>
      </c>
      <c r="AH4633" t="s">
        <v>6157</v>
      </c>
      <c r="AI4633" t="s">
        <v>6157</v>
      </c>
      <c r="AJ4633" t="s">
        <v>6457</v>
      </c>
      <c r="AK4633" t="s">
        <v>1495</v>
      </c>
      <c r="AL4633" t="s">
        <v>1446</v>
      </c>
      <c r="AM4633" t="s">
        <v>1435</v>
      </c>
      <c r="AN4633" t="s">
        <v>4353</v>
      </c>
      <c r="AO4633" s="29">
        <v>1</v>
      </c>
      <c r="AP4633">
        <v>-41.497906790000002</v>
      </c>
      <c r="AQ4633">
        <v>174.05103206999999</v>
      </c>
      <c r="AR4633" t="s">
        <v>289</v>
      </c>
      <c r="AS4633">
        <v>0.05</v>
      </c>
      <c r="AT4633" t="s">
        <v>4353</v>
      </c>
      <c r="AU4633" t="s">
        <v>274</v>
      </c>
      <c r="AV4633" t="s">
        <v>275</v>
      </c>
      <c r="AW4633" t="s">
        <v>4353</v>
      </c>
      <c r="AX4633" t="s">
        <v>4353</v>
      </c>
      <c r="AY4633">
        <v>1200</v>
      </c>
      <c r="BA4633" t="s">
        <v>4353</v>
      </c>
      <c r="BB4633" t="s">
        <v>4785</v>
      </c>
      <c r="BC4633" t="s">
        <v>6157</v>
      </c>
      <c r="BH4633" t="s">
        <v>1540</v>
      </c>
      <c r="BI4633" t="s">
        <v>7228</v>
      </c>
      <c r="BJ4633" t="s">
        <v>1579</v>
      </c>
      <c r="BK4633" t="s">
        <v>1578</v>
      </c>
      <c r="BL4633" s="7">
        <v>2013</v>
      </c>
      <c r="BQ4633" t="s">
        <v>6540</v>
      </c>
      <c r="BR4633">
        <v>1</v>
      </c>
      <c r="BS4633" t="s">
        <v>6554</v>
      </c>
      <c r="BT4633" t="s">
        <v>6596</v>
      </c>
      <c r="BW4633">
        <v>-13.5</v>
      </c>
      <c r="BY4633">
        <v>16.8</v>
      </c>
      <c r="CB4633">
        <v>3.4</v>
      </c>
      <c r="CC4633">
        <v>44.1</v>
      </c>
      <c r="CD4633">
        <v>15.3</v>
      </c>
    </row>
    <row r="4634" spans="1:82" ht="16" customHeight="1">
      <c r="A4634">
        <v>4633</v>
      </c>
      <c r="B4634" t="s">
        <v>7221</v>
      </c>
      <c r="C4634" s="2">
        <v>44970</v>
      </c>
      <c r="E4634" s="17" t="s">
        <v>3355</v>
      </c>
      <c r="F4634" s="17"/>
      <c r="G4634" t="s">
        <v>3941</v>
      </c>
      <c r="H4634" t="s">
        <v>6157</v>
      </c>
      <c r="I4634" t="s">
        <v>4450</v>
      </c>
      <c r="J4634" t="s">
        <v>4506</v>
      </c>
      <c r="K4634" t="s">
        <v>4505</v>
      </c>
      <c r="L4634" t="s">
        <v>6157</v>
      </c>
      <c r="M4634" t="s">
        <v>4504</v>
      </c>
      <c r="N4634" t="s">
        <v>289</v>
      </c>
      <c r="O4634" t="s">
        <v>6987</v>
      </c>
      <c r="P4634" t="s">
        <v>6170</v>
      </c>
      <c r="Q4634" t="s">
        <v>4392</v>
      </c>
      <c r="R4634" t="s">
        <v>6989</v>
      </c>
      <c r="S4634" t="s">
        <v>4353</v>
      </c>
      <c r="T4634" t="s">
        <v>4353</v>
      </c>
      <c r="U4634" t="s">
        <v>6157</v>
      </c>
      <c r="X4634" t="s">
        <v>6157</v>
      </c>
      <c r="Y4634" t="s">
        <v>6157</v>
      </c>
      <c r="Z4634" t="s">
        <v>6157</v>
      </c>
      <c r="AA4634" t="s">
        <v>1388</v>
      </c>
      <c r="AB4634" t="s">
        <v>223</v>
      </c>
      <c r="AC4634" t="s">
        <v>4353</v>
      </c>
      <c r="AD4634" t="s">
        <v>6157</v>
      </c>
      <c r="AE4634" t="s">
        <v>6157</v>
      </c>
      <c r="AF4634" t="s">
        <v>6157</v>
      </c>
      <c r="AG4634" t="s">
        <v>6157</v>
      </c>
      <c r="AH4634" t="s">
        <v>6157</v>
      </c>
      <c r="AI4634" t="s">
        <v>6157</v>
      </c>
      <c r="AJ4634" t="s">
        <v>6457</v>
      </c>
      <c r="AK4634" t="s">
        <v>1495</v>
      </c>
      <c r="AL4634" t="s">
        <v>1446</v>
      </c>
      <c r="AM4634" t="s">
        <v>1435</v>
      </c>
      <c r="AN4634" t="s">
        <v>4353</v>
      </c>
      <c r="AO4634" s="29">
        <v>1</v>
      </c>
      <c r="AP4634">
        <v>-41.497906790000002</v>
      </c>
      <c r="AQ4634">
        <v>174.05103206999999</v>
      </c>
      <c r="AR4634" t="s">
        <v>289</v>
      </c>
      <c r="AS4634">
        <v>0.05</v>
      </c>
      <c r="AT4634" t="s">
        <v>4353</v>
      </c>
      <c r="AU4634" t="s">
        <v>274</v>
      </c>
      <c r="AV4634" t="s">
        <v>275</v>
      </c>
      <c r="AW4634" t="s">
        <v>4353</v>
      </c>
      <c r="AX4634" t="s">
        <v>4353</v>
      </c>
      <c r="AY4634">
        <v>1200</v>
      </c>
      <c r="BA4634" t="s">
        <v>4353</v>
      </c>
      <c r="BB4634" t="s">
        <v>4785</v>
      </c>
      <c r="BC4634" t="s">
        <v>6157</v>
      </c>
      <c r="BH4634" t="s">
        <v>1540</v>
      </c>
      <c r="BI4634" t="s">
        <v>7228</v>
      </c>
      <c r="BJ4634" t="s">
        <v>1579</v>
      </c>
      <c r="BK4634" t="s">
        <v>1578</v>
      </c>
      <c r="BL4634" s="7">
        <v>2013</v>
      </c>
      <c r="BQ4634" t="s">
        <v>6540</v>
      </c>
      <c r="BR4634">
        <v>1</v>
      </c>
      <c r="BS4634" t="s">
        <v>6554</v>
      </c>
      <c r="BT4634" t="s">
        <v>6596</v>
      </c>
      <c r="BW4634">
        <v>-12.8</v>
      </c>
      <c r="BY4634">
        <v>16.600000000000001</v>
      </c>
      <c r="CB4634">
        <v>3.4</v>
      </c>
      <c r="CC4634">
        <v>45.1</v>
      </c>
      <c r="CD4634">
        <v>15.6</v>
      </c>
    </row>
    <row r="4635" spans="1:82" ht="16" customHeight="1">
      <c r="A4635">
        <v>4634</v>
      </c>
      <c r="B4635" t="s">
        <v>7221</v>
      </c>
      <c r="C4635" s="2">
        <v>44970</v>
      </c>
      <c r="E4635" s="17" t="s">
        <v>3356</v>
      </c>
      <c r="F4635" s="17"/>
      <c r="G4635" t="s">
        <v>3941</v>
      </c>
      <c r="H4635" t="s">
        <v>6157</v>
      </c>
      <c r="I4635" t="s">
        <v>4400</v>
      </c>
      <c r="J4635" t="s">
        <v>4402</v>
      </c>
      <c r="K4635" t="s">
        <v>4401</v>
      </c>
      <c r="L4635" t="s">
        <v>6157</v>
      </c>
      <c r="M4635" t="s">
        <v>4399</v>
      </c>
      <c r="N4635" t="s">
        <v>289</v>
      </c>
      <c r="O4635" t="s">
        <v>6987</v>
      </c>
      <c r="P4635" t="s">
        <v>6166</v>
      </c>
      <c r="Q4635" t="s">
        <v>4403</v>
      </c>
      <c r="R4635" t="s">
        <v>6989</v>
      </c>
      <c r="S4635" t="s">
        <v>4353</v>
      </c>
      <c r="T4635" t="s">
        <v>4353</v>
      </c>
      <c r="U4635" t="s">
        <v>6157</v>
      </c>
      <c r="X4635" t="s">
        <v>6157</v>
      </c>
      <c r="Y4635" t="s">
        <v>6157</v>
      </c>
      <c r="Z4635" t="s">
        <v>6157</v>
      </c>
      <c r="AA4635" t="s">
        <v>1388</v>
      </c>
      <c r="AB4635" t="s">
        <v>223</v>
      </c>
      <c r="AC4635" t="s">
        <v>4353</v>
      </c>
      <c r="AD4635" t="s">
        <v>6157</v>
      </c>
      <c r="AE4635" t="s">
        <v>6157</v>
      </c>
      <c r="AF4635" t="s">
        <v>6157</v>
      </c>
      <c r="AG4635" t="s">
        <v>6157</v>
      </c>
      <c r="AH4635" t="s">
        <v>6157</v>
      </c>
      <c r="AI4635" t="s">
        <v>6157</v>
      </c>
      <c r="AJ4635" t="s">
        <v>6457</v>
      </c>
      <c r="AK4635" t="s">
        <v>1495</v>
      </c>
      <c r="AL4635" t="s">
        <v>1446</v>
      </c>
      <c r="AM4635" t="s">
        <v>1435</v>
      </c>
      <c r="AN4635" t="s">
        <v>4353</v>
      </c>
      <c r="AO4635" s="29">
        <v>1</v>
      </c>
      <c r="AP4635">
        <v>-41.497906790000002</v>
      </c>
      <c r="AQ4635">
        <v>174.05103206999999</v>
      </c>
      <c r="AR4635" t="s">
        <v>289</v>
      </c>
      <c r="AS4635">
        <v>0.05</v>
      </c>
      <c r="AT4635" t="s">
        <v>4353</v>
      </c>
      <c r="AU4635" t="s">
        <v>274</v>
      </c>
      <c r="AV4635" t="s">
        <v>275</v>
      </c>
      <c r="AW4635" t="s">
        <v>4353</v>
      </c>
      <c r="AX4635" t="s">
        <v>4353</v>
      </c>
      <c r="AY4635">
        <v>1200</v>
      </c>
      <c r="BA4635" t="s">
        <v>4353</v>
      </c>
      <c r="BB4635" t="s">
        <v>4785</v>
      </c>
      <c r="BC4635" t="s">
        <v>6157</v>
      </c>
      <c r="BH4635" t="s">
        <v>1540</v>
      </c>
      <c r="BI4635" t="s">
        <v>7228</v>
      </c>
      <c r="BJ4635" t="s">
        <v>1579</v>
      </c>
      <c r="BK4635" t="s">
        <v>1578</v>
      </c>
      <c r="BL4635" s="7">
        <v>2013</v>
      </c>
      <c r="BQ4635" t="s">
        <v>6540</v>
      </c>
      <c r="BR4635">
        <v>1</v>
      </c>
      <c r="BS4635" t="s">
        <v>6554</v>
      </c>
      <c r="BT4635" t="s">
        <v>6596</v>
      </c>
      <c r="BW4635">
        <v>-12.3</v>
      </c>
      <c r="BY4635">
        <v>7.2</v>
      </c>
      <c r="CB4635">
        <v>3.3</v>
      </c>
      <c r="CC4635">
        <v>45.4</v>
      </c>
      <c r="CD4635">
        <v>16</v>
      </c>
    </row>
    <row r="4636" spans="1:82" ht="16" customHeight="1">
      <c r="A4636">
        <v>4635</v>
      </c>
      <c r="B4636" t="s">
        <v>7221</v>
      </c>
      <c r="C4636" s="2">
        <v>44970</v>
      </c>
      <c r="E4636" s="17" t="s">
        <v>3357</v>
      </c>
      <c r="F4636" s="17"/>
      <c r="G4636" t="s">
        <v>3941</v>
      </c>
      <c r="H4636" t="s">
        <v>6157</v>
      </c>
      <c r="I4636" t="s">
        <v>4400</v>
      </c>
      <c r="J4636" t="s">
        <v>4402</v>
      </c>
      <c r="K4636" t="s">
        <v>4401</v>
      </c>
      <c r="L4636" t="s">
        <v>6157</v>
      </c>
      <c r="M4636" t="s">
        <v>4399</v>
      </c>
      <c r="N4636" t="s">
        <v>289</v>
      </c>
      <c r="O4636" t="s">
        <v>6987</v>
      </c>
      <c r="P4636" t="s">
        <v>6166</v>
      </c>
      <c r="Q4636" t="s">
        <v>4403</v>
      </c>
      <c r="R4636" t="s">
        <v>6989</v>
      </c>
      <c r="S4636" t="s">
        <v>4353</v>
      </c>
      <c r="T4636" t="s">
        <v>4353</v>
      </c>
      <c r="U4636" t="s">
        <v>6157</v>
      </c>
      <c r="X4636" t="s">
        <v>6157</v>
      </c>
      <c r="Y4636" t="s">
        <v>6157</v>
      </c>
      <c r="Z4636" t="s">
        <v>6157</v>
      </c>
      <c r="AA4636" t="s">
        <v>1388</v>
      </c>
      <c r="AB4636" t="s">
        <v>223</v>
      </c>
      <c r="AC4636" t="s">
        <v>4353</v>
      </c>
      <c r="AD4636" t="s">
        <v>6157</v>
      </c>
      <c r="AE4636" t="s">
        <v>6157</v>
      </c>
      <c r="AF4636" t="s">
        <v>6157</v>
      </c>
      <c r="AG4636" t="s">
        <v>6157</v>
      </c>
      <c r="AH4636" t="s">
        <v>6157</v>
      </c>
      <c r="AI4636" t="s">
        <v>6157</v>
      </c>
      <c r="AJ4636" t="s">
        <v>6457</v>
      </c>
      <c r="AK4636" t="s">
        <v>1495</v>
      </c>
      <c r="AL4636" t="s">
        <v>1446</v>
      </c>
      <c r="AM4636" t="s">
        <v>1435</v>
      </c>
      <c r="AN4636" t="s">
        <v>4353</v>
      </c>
      <c r="AO4636" s="29">
        <v>1</v>
      </c>
      <c r="AP4636">
        <v>-41.497906790000002</v>
      </c>
      <c r="AQ4636">
        <v>174.05103206999999</v>
      </c>
      <c r="AR4636" t="s">
        <v>289</v>
      </c>
      <c r="AS4636">
        <v>0.05</v>
      </c>
      <c r="AT4636" t="s">
        <v>4353</v>
      </c>
      <c r="AU4636" t="s">
        <v>274</v>
      </c>
      <c r="AV4636" t="s">
        <v>275</v>
      </c>
      <c r="AW4636" t="s">
        <v>4353</v>
      </c>
      <c r="AX4636" t="s">
        <v>4353</v>
      </c>
      <c r="AY4636">
        <v>1200</v>
      </c>
      <c r="BA4636" t="s">
        <v>4353</v>
      </c>
      <c r="BB4636" t="s">
        <v>4785</v>
      </c>
      <c r="BC4636" t="s">
        <v>6157</v>
      </c>
      <c r="BH4636" t="s">
        <v>1540</v>
      </c>
      <c r="BI4636" t="s">
        <v>7228</v>
      </c>
      <c r="BJ4636" t="s">
        <v>1579</v>
      </c>
      <c r="BK4636" t="s">
        <v>1578</v>
      </c>
      <c r="BL4636" s="7">
        <v>2013</v>
      </c>
      <c r="BQ4636" t="s">
        <v>6540</v>
      </c>
      <c r="BR4636">
        <v>1</v>
      </c>
      <c r="BS4636" t="s">
        <v>6554</v>
      </c>
      <c r="BT4636" t="s">
        <v>6596</v>
      </c>
      <c r="BW4636">
        <v>-11.7</v>
      </c>
      <c r="BY4636">
        <v>10.5</v>
      </c>
      <c r="CB4636">
        <v>3.3</v>
      </c>
      <c r="CC4636">
        <v>43.3</v>
      </c>
      <c r="CD4636">
        <v>15.3</v>
      </c>
    </row>
    <row r="4637" spans="1:82" ht="16" customHeight="1">
      <c r="A4637">
        <v>4636</v>
      </c>
      <c r="B4637" t="s">
        <v>7221</v>
      </c>
      <c r="C4637" s="2">
        <v>44970</v>
      </c>
      <c r="E4637" s="17" t="s">
        <v>3358</v>
      </c>
      <c r="F4637" s="17"/>
      <c r="G4637" t="s">
        <v>3941</v>
      </c>
      <c r="H4637" t="s">
        <v>6157</v>
      </c>
      <c r="I4637" t="s">
        <v>4400</v>
      </c>
      <c r="J4637" t="s">
        <v>4402</v>
      </c>
      <c r="K4637" t="s">
        <v>4401</v>
      </c>
      <c r="L4637" t="s">
        <v>6157</v>
      </c>
      <c r="M4637" t="s">
        <v>4399</v>
      </c>
      <c r="N4637" t="s">
        <v>289</v>
      </c>
      <c r="O4637" t="s">
        <v>6987</v>
      </c>
      <c r="P4637" t="s">
        <v>6166</v>
      </c>
      <c r="Q4637" t="s">
        <v>4403</v>
      </c>
      <c r="R4637" t="s">
        <v>6989</v>
      </c>
      <c r="S4637" t="s">
        <v>4353</v>
      </c>
      <c r="T4637" t="s">
        <v>4353</v>
      </c>
      <c r="U4637" t="s">
        <v>6157</v>
      </c>
      <c r="X4637" t="s">
        <v>6157</v>
      </c>
      <c r="Y4637" t="s">
        <v>6157</v>
      </c>
      <c r="Z4637" t="s">
        <v>6157</v>
      </c>
      <c r="AA4637" t="s">
        <v>1388</v>
      </c>
      <c r="AB4637" t="s">
        <v>223</v>
      </c>
      <c r="AC4637" t="s">
        <v>4353</v>
      </c>
      <c r="AD4637" t="s">
        <v>6157</v>
      </c>
      <c r="AE4637" t="s">
        <v>6157</v>
      </c>
      <c r="AF4637" t="s">
        <v>6157</v>
      </c>
      <c r="AG4637" t="s">
        <v>6157</v>
      </c>
      <c r="AH4637" t="s">
        <v>6157</v>
      </c>
      <c r="AI4637" t="s">
        <v>6157</v>
      </c>
      <c r="AJ4637" t="s">
        <v>6457</v>
      </c>
      <c r="AK4637" t="s">
        <v>1495</v>
      </c>
      <c r="AL4637" t="s">
        <v>1446</v>
      </c>
      <c r="AM4637" t="s">
        <v>1435</v>
      </c>
      <c r="AN4637" t="s">
        <v>4353</v>
      </c>
      <c r="AO4637" s="29">
        <v>1</v>
      </c>
      <c r="AP4637">
        <v>-41.497906790000002</v>
      </c>
      <c r="AQ4637">
        <v>174.05103206999999</v>
      </c>
      <c r="AR4637" t="s">
        <v>289</v>
      </c>
      <c r="AS4637">
        <v>0.05</v>
      </c>
      <c r="AT4637" t="s">
        <v>4353</v>
      </c>
      <c r="AU4637" t="s">
        <v>274</v>
      </c>
      <c r="AV4637" t="s">
        <v>275</v>
      </c>
      <c r="AW4637" t="s">
        <v>4353</v>
      </c>
      <c r="AX4637" t="s">
        <v>4353</v>
      </c>
      <c r="AY4637">
        <v>1200</v>
      </c>
      <c r="BA4637" t="s">
        <v>4353</v>
      </c>
      <c r="BB4637" t="s">
        <v>4785</v>
      </c>
      <c r="BC4637" t="s">
        <v>6157</v>
      </c>
      <c r="BH4637" t="s">
        <v>1540</v>
      </c>
      <c r="BI4637" t="s">
        <v>7228</v>
      </c>
      <c r="BJ4637" t="s">
        <v>1579</v>
      </c>
      <c r="BK4637" t="s">
        <v>1578</v>
      </c>
      <c r="BL4637" s="7">
        <v>2013</v>
      </c>
      <c r="BQ4637" t="s">
        <v>6540</v>
      </c>
      <c r="BR4637">
        <v>1</v>
      </c>
      <c r="BS4637" t="s">
        <v>6554</v>
      </c>
      <c r="BT4637" t="s">
        <v>6596</v>
      </c>
      <c r="BW4637">
        <v>-10.9</v>
      </c>
      <c r="BY4637">
        <v>6.9</v>
      </c>
      <c r="CB4637">
        <v>3.2</v>
      </c>
      <c r="CC4637">
        <v>44</v>
      </c>
      <c r="CD4637">
        <v>15.8</v>
      </c>
    </row>
    <row r="4638" spans="1:82" ht="16" customHeight="1">
      <c r="A4638">
        <v>4637</v>
      </c>
      <c r="B4638" t="s">
        <v>7221</v>
      </c>
      <c r="C4638" s="2">
        <v>44970</v>
      </c>
      <c r="E4638" s="17" t="s">
        <v>3359</v>
      </c>
      <c r="F4638" s="17"/>
      <c r="G4638" t="s">
        <v>3941</v>
      </c>
      <c r="H4638" t="s">
        <v>6157</v>
      </c>
      <c r="I4638" t="s">
        <v>4400</v>
      </c>
      <c r="J4638" t="s">
        <v>4402</v>
      </c>
      <c r="K4638" t="s">
        <v>4401</v>
      </c>
      <c r="L4638" t="s">
        <v>6157</v>
      </c>
      <c r="M4638" t="s">
        <v>4399</v>
      </c>
      <c r="N4638" t="s">
        <v>289</v>
      </c>
      <c r="O4638" t="s">
        <v>6987</v>
      </c>
      <c r="P4638" t="s">
        <v>6166</v>
      </c>
      <c r="Q4638" t="s">
        <v>4403</v>
      </c>
      <c r="R4638" t="s">
        <v>6989</v>
      </c>
      <c r="S4638" t="s">
        <v>4353</v>
      </c>
      <c r="T4638" t="s">
        <v>4353</v>
      </c>
      <c r="U4638" t="s">
        <v>6157</v>
      </c>
      <c r="X4638" t="s">
        <v>6157</v>
      </c>
      <c r="Y4638" t="s">
        <v>6157</v>
      </c>
      <c r="Z4638" t="s">
        <v>6157</v>
      </c>
      <c r="AA4638" t="s">
        <v>1388</v>
      </c>
      <c r="AB4638" t="s">
        <v>223</v>
      </c>
      <c r="AC4638" t="s">
        <v>4353</v>
      </c>
      <c r="AD4638" t="s">
        <v>6157</v>
      </c>
      <c r="AE4638" t="s">
        <v>6157</v>
      </c>
      <c r="AF4638" t="s">
        <v>6157</v>
      </c>
      <c r="AG4638" t="s">
        <v>6157</v>
      </c>
      <c r="AH4638" t="s">
        <v>6157</v>
      </c>
      <c r="AI4638" t="s">
        <v>6157</v>
      </c>
      <c r="AJ4638" t="s">
        <v>6457</v>
      </c>
      <c r="AK4638" t="s">
        <v>1495</v>
      </c>
      <c r="AL4638" t="s">
        <v>1446</v>
      </c>
      <c r="AM4638" t="s">
        <v>1435</v>
      </c>
      <c r="AN4638" t="s">
        <v>4353</v>
      </c>
      <c r="AO4638" s="29">
        <v>1</v>
      </c>
      <c r="AP4638">
        <v>-41.497906790000002</v>
      </c>
      <c r="AQ4638">
        <v>174.05103206999999</v>
      </c>
      <c r="AR4638" t="s">
        <v>289</v>
      </c>
      <c r="AS4638">
        <v>0.05</v>
      </c>
      <c r="AT4638" t="s">
        <v>4353</v>
      </c>
      <c r="AU4638" t="s">
        <v>274</v>
      </c>
      <c r="AV4638" t="s">
        <v>275</v>
      </c>
      <c r="AW4638" t="s">
        <v>4353</v>
      </c>
      <c r="AX4638" t="s">
        <v>4353</v>
      </c>
      <c r="AY4638">
        <v>1200</v>
      </c>
      <c r="BA4638" t="s">
        <v>4353</v>
      </c>
      <c r="BB4638" t="s">
        <v>4785</v>
      </c>
      <c r="BC4638" t="s">
        <v>6157</v>
      </c>
      <c r="BH4638" t="s">
        <v>1540</v>
      </c>
      <c r="BI4638" t="s">
        <v>7228</v>
      </c>
      <c r="BJ4638" t="s">
        <v>1579</v>
      </c>
      <c r="BK4638" t="s">
        <v>1578</v>
      </c>
      <c r="BL4638" s="7">
        <v>2013</v>
      </c>
      <c r="BQ4638" t="s">
        <v>6540</v>
      </c>
      <c r="BR4638">
        <v>1</v>
      </c>
      <c r="BS4638" t="s">
        <v>6554</v>
      </c>
      <c r="BT4638" t="s">
        <v>6596</v>
      </c>
      <c r="BW4638">
        <v>-13.6</v>
      </c>
      <c r="BY4638">
        <v>6.4</v>
      </c>
      <c r="CB4638">
        <v>3.3</v>
      </c>
      <c r="CC4638">
        <v>43.6</v>
      </c>
      <c r="CD4638">
        <v>15.5</v>
      </c>
    </row>
    <row r="4639" spans="1:82" ht="16" customHeight="1">
      <c r="A4639">
        <v>4638</v>
      </c>
      <c r="B4639" t="s">
        <v>7221</v>
      </c>
      <c r="C4639" s="2">
        <v>44970</v>
      </c>
      <c r="E4639" s="17" t="s">
        <v>3360</v>
      </c>
      <c r="F4639" s="17"/>
      <c r="G4639" t="s">
        <v>3941</v>
      </c>
      <c r="H4639" t="s">
        <v>6157</v>
      </c>
      <c r="I4639" t="s">
        <v>4400</v>
      </c>
      <c r="J4639" t="s">
        <v>4402</v>
      </c>
      <c r="K4639" t="s">
        <v>4401</v>
      </c>
      <c r="L4639" t="s">
        <v>6157</v>
      </c>
      <c r="M4639" t="s">
        <v>4399</v>
      </c>
      <c r="N4639" t="s">
        <v>289</v>
      </c>
      <c r="O4639" t="s">
        <v>6987</v>
      </c>
      <c r="P4639" t="s">
        <v>6166</v>
      </c>
      <c r="Q4639" t="s">
        <v>4403</v>
      </c>
      <c r="R4639" t="s">
        <v>6989</v>
      </c>
      <c r="S4639" t="s">
        <v>4353</v>
      </c>
      <c r="T4639" t="s">
        <v>4353</v>
      </c>
      <c r="U4639" t="s">
        <v>6157</v>
      </c>
      <c r="X4639" t="s">
        <v>6157</v>
      </c>
      <c r="Y4639" t="s">
        <v>6157</v>
      </c>
      <c r="Z4639" t="s">
        <v>6157</v>
      </c>
      <c r="AA4639" t="s">
        <v>1388</v>
      </c>
      <c r="AB4639" t="s">
        <v>223</v>
      </c>
      <c r="AC4639" t="s">
        <v>4353</v>
      </c>
      <c r="AD4639" t="s">
        <v>6157</v>
      </c>
      <c r="AE4639" t="s">
        <v>6157</v>
      </c>
      <c r="AF4639" t="s">
        <v>6157</v>
      </c>
      <c r="AG4639" t="s">
        <v>6157</v>
      </c>
      <c r="AH4639" t="s">
        <v>6157</v>
      </c>
      <c r="AI4639" t="s">
        <v>6157</v>
      </c>
      <c r="AJ4639" t="s">
        <v>6457</v>
      </c>
      <c r="AK4639" t="s">
        <v>1495</v>
      </c>
      <c r="AL4639" t="s">
        <v>1446</v>
      </c>
      <c r="AM4639" t="s">
        <v>1435</v>
      </c>
      <c r="AN4639" t="s">
        <v>4353</v>
      </c>
      <c r="AO4639" s="29">
        <v>1</v>
      </c>
      <c r="AP4639">
        <v>-41.497906790000002</v>
      </c>
      <c r="AQ4639">
        <v>174.05103206999999</v>
      </c>
      <c r="AR4639" t="s">
        <v>289</v>
      </c>
      <c r="AS4639">
        <v>0.05</v>
      </c>
      <c r="AT4639" t="s">
        <v>4353</v>
      </c>
      <c r="AU4639" t="s">
        <v>274</v>
      </c>
      <c r="AV4639" t="s">
        <v>275</v>
      </c>
      <c r="AW4639" t="s">
        <v>4353</v>
      </c>
      <c r="AX4639" t="s">
        <v>4353</v>
      </c>
      <c r="AY4639">
        <v>1200</v>
      </c>
      <c r="BA4639" t="s">
        <v>4353</v>
      </c>
      <c r="BB4639" t="s">
        <v>4785</v>
      </c>
      <c r="BC4639" t="s">
        <v>6157</v>
      </c>
      <c r="BH4639" t="s">
        <v>1540</v>
      </c>
      <c r="BI4639" t="s">
        <v>7228</v>
      </c>
      <c r="BJ4639" t="s">
        <v>1579</v>
      </c>
      <c r="BK4639" t="s">
        <v>1578</v>
      </c>
      <c r="BL4639" s="7">
        <v>2013</v>
      </c>
      <c r="BQ4639" t="s">
        <v>6540</v>
      </c>
      <c r="BR4639">
        <v>1</v>
      </c>
      <c r="BS4639" t="s">
        <v>6554</v>
      </c>
      <c r="BT4639" t="s">
        <v>6596</v>
      </c>
      <c r="BW4639">
        <v>-11.4</v>
      </c>
      <c r="BY4639">
        <v>10</v>
      </c>
      <c r="CB4639">
        <v>3.2</v>
      </c>
      <c r="CC4639">
        <v>43.7</v>
      </c>
      <c r="CD4639">
        <v>15.8</v>
      </c>
    </row>
    <row r="4640" spans="1:82" ht="16" customHeight="1">
      <c r="A4640">
        <v>4639</v>
      </c>
      <c r="B4640" t="s">
        <v>7221</v>
      </c>
      <c r="C4640" s="2">
        <v>44970</v>
      </c>
      <c r="E4640" s="17" t="s">
        <v>3361</v>
      </c>
      <c r="F4640" s="17"/>
      <c r="G4640" t="s">
        <v>3941</v>
      </c>
      <c r="H4640" t="s">
        <v>6157</v>
      </c>
      <c r="I4640" t="s">
        <v>4400</v>
      </c>
      <c r="J4640" t="s">
        <v>4412</v>
      </c>
      <c r="K4640" t="s">
        <v>4478</v>
      </c>
      <c r="L4640" t="s">
        <v>6157</v>
      </c>
      <c r="M4640" t="s">
        <v>4477</v>
      </c>
      <c r="N4640" t="s">
        <v>289</v>
      </c>
      <c r="O4640" t="s">
        <v>6987</v>
      </c>
      <c r="P4640" t="s">
        <v>6166</v>
      </c>
      <c r="Q4640" t="s">
        <v>3969</v>
      </c>
      <c r="R4640" t="s">
        <v>6989</v>
      </c>
      <c r="S4640" t="s">
        <v>4353</v>
      </c>
      <c r="T4640" t="s">
        <v>4353</v>
      </c>
      <c r="U4640" t="s">
        <v>6157</v>
      </c>
      <c r="X4640" t="s">
        <v>6157</v>
      </c>
      <c r="Y4640" t="s">
        <v>6157</v>
      </c>
      <c r="Z4640" t="s">
        <v>6157</v>
      </c>
      <c r="AA4640" t="s">
        <v>1388</v>
      </c>
      <c r="AB4640" t="s">
        <v>223</v>
      </c>
      <c r="AC4640" t="s">
        <v>4353</v>
      </c>
      <c r="AD4640" t="s">
        <v>6157</v>
      </c>
      <c r="AE4640" t="s">
        <v>6157</v>
      </c>
      <c r="AF4640" t="s">
        <v>6157</v>
      </c>
      <c r="AG4640" t="s">
        <v>6157</v>
      </c>
      <c r="AH4640" t="s">
        <v>6157</v>
      </c>
      <c r="AI4640" t="s">
        <v>6157</v>
      </c>
      <c r="AJ4640" t="s">
        <v>6457</v>
      </c>
      <c r="AK4640" t="s">
        <v>1495</v>
      </c>
      <c r="AL4640" t="s">
        <v>1446</v>
      </c>
      <c r="AM4640" t="s">
        <v>1435</v>
      </c>
      <c r="AN4640" t="s">
        <v>4353</v>
      </c>
      <c r="AO4640" s="29">
        <v>1</v>
      </c>
      <c r="AP4640">
        <v>-41.497906790000002</v>
      </c>
      <c r="AQ4640">
        <v>174.05103206999999</v>
      </c>
      <c r="AR4640" t="s">
        <v>289</v>
      </c>
      <c r="AS4640">
        <v>0.05</v>
      </c>
      <c r="AT4640" t="s">
        <v>4353</v>
      </c>
      <c r="AU4640" t="s">
        <v>274</v>
      </c>
      <c r="AV4640" t="s">
        <v>275</v>
      </c>
      <c r="AW4640" t="s">
        <v>4353</v>
      </c>
      <c r="AX4640" t="s">
        <v>4353</v>
      </c>
      <c r="AY4640">
        <v>1200</v>
      </c>
      <c r="BA4640" t="s">
        <v>4353</v>
      </c>
      <c r="BB4640" t="s">
        <v>4785</v>
      </c>
      <c r="BC4640" t="s">
        <v>6157</v>
      </c>
      <c r="BH4640" t="s">
        <v>1540</v>
      </c>
      <c r="BI4640" t="s">
        <v>7228</v>
      </c>
      <c r="BJ4640" t="s">
        <v>1579</v>
      </c>
      <c r="BK4640" t="s">
        <v>1578</v>
      </c>
      <c r="BL4640" s="7">
        <v>2013</v>
      </c>
      <c r="BQ4640" t="s">
        <v>6540</v>
      </c>
      <c r="BR4640">
        <v>1</v>
      </c>
      <c r="BS4640" t="s">
        <v>6554</v>
      </c>
      <c r="BT4640" t="s">
        <v>6596</v>
      </c>
      <c r="BW4640">
        <v>-14.9</v>
      </c>
      <c r="BY4640">
        <v>8.6999999999999993</v>
      </c>
      <c r="CB4640">
        <v>3.3</v>
      </c>
      <c r="CC4640">
        <v>44.9</v>
      </c>
      <c r="CD4640">
        <v>15.9</v>
      </c>
    </row>
    <row r="4641" spans="1:82" ht="16" customHeight="1">
      <c r="A4641">
        <v>4640</v>
      </c>
      <c r="B4641" t="s">
        <v>7221</v>
      </c>
      <c r="C4641" s="2">
        <v>44970</v>
      </c>
      <c r="E4641" s="17" t="s">
        <v>3362</v>
      </c>
      <c r="F4641" s="17"/>
      <c r="G4641" t="s">
        <v>3941</v>
      </c>
      <c r="H4641" t="s">
        <v>6157</v>
      </c>
      <c r="I4641" t="s">
        <v>4400</v>
      </c>
      <c r="J4641" t="s">
        <v>4412</v>
      </c>
      <c r="K4641" t="s">
        <v>4478</v>
      </c>
      <c r="L4641" t="s">
        <v>6157</v>
      </c>
      <c r="M4641" t="s">
        <v>4477</v>
      </c>
      <c r="N4641" t="s">
        <v>289</v>
      </c>
      <c r="O4641" t="s">
        <v>6987</v>
      </c>
      <c r="P4641" t="s">
        <v>6166</v>
      </c>
      <c r="Q4641" t="s">
        <v>3969</v>
      </c>
      <c r="R4641" t="s">
        <v>6989</v>
      </c>
      <c r="S4641" t="s">
        <v>4353</v>
      </c>
      <c r="T4641" t="s">
        <v>4353</v>
      </c>
      <c r="U4641" t="s">
        <v>6157</v>
      </c>
      <c r="X4641" t="s">
        <v>6157</v>
      </c>
      <c r="Y4641" t="s">
        <v>6157</v>
      </c>
      <c r="Z4641" t="s">
        <v>6157</v>
      </c>
      <c r="AA4641" t="s">
        <v>1388</v>
      </c>
      <c r="AB4641" t="s">
        <v>1383</v>
      </c>
      <c r="AC4641" t="s">
        <v>4353</v>
      </c>
      <c r="AD4641" t="s">
        <v>6157</v>
      </c>
      <c r="AE4641" t="s">
        <v>6157</v>
      </c>
      <c r="AF4641" t="s">
        <v>6157</v>
      </c>
      <c r="AG4641" t="s">
        <v>6157</v>
      </c>
      <c r="AH4641" t="s">
        <v>6157</v>
      </c>
      <c r="AI4641" t="s">
        <v>6157</v>
      </c>
      <c r="AJ4641" t="s">
        <v>6457</v>
      </c>
      <c r="AK4641" t="s">
        <v>1495</v>
      </c>
      <c r="AL4641" t="s">
        <v>1446</v>
      </c>
      <c r="AM4641" t="s">
        <v>1435</v>
      </c>
      <c r="AN4641" t="s">
        <v>4353</v>
      </c>
      <c r="AO4641" s="29">
        <v>1</v>
      </c>
      <c r="AP4641">
        <v>-41.497906790000002</v>
      </c>
      <c r="AQ4641">
        <v>174.05103206999999</v>
      </c>
      <c r="AR4641" t="s">
        <v>289</v>
      </c>
      <c r="AS4641">
        <v>0.05</v>
      </c>
      <c r="AT4641" t="s">
        <v>4353</v>
      </c>
      <c r="AU4641" t="s">
        <v>274</v>
      </c>
      <c r="AV4641" t="s">
        <v>275</v>
      </c>
      <c r="AW4641" t="s">
        <v>4353</v>
      </c>
      <c r="AX4641" t="s">
        <v>4353</v>
      </c>
      <c r="AY4641">
        <v>1200</v>
      </c>
      <c r="BA4641" t="s">
        <v>4353</v>
      </c>
      <c r="BB4641" t="s">
        <v>4785</v>
      </c>
      <c r="BC4641" t="s">
        <v>6157</v>
      </c>
      <c r="BH4641" t="s">
        <v>1540</v>
      </c>
      <c r="BI4641" t="s">
        <v>7228</v>
      </c>
      <c r="BJ4641" t="s">
        <v>1579</v>
      </c>
      <c r="BK4641" t="s">
        <v>1578</v>
      </c>
      <c r="BL4641" s="7">
        <v>2013</v>
      </c>
      <c r="BQ4641" t="s">
        <v>6540</v>
      </c>
      <c r="BR4641">
        <v>1</v>
      </c>
      <c r="BS4641" t="s">
        <v>6554</v>
      </c>
      <c r="BT4641" t="s">
        <v>6596</v>
      </c>
      <c r="BW4641">
        <v>-15.2</v>
      </c>
      <c r="BY4641">
        <v>5.9</v>
      </c>
      <c r="CB4641">
        <v>3.3</v>
      </c>
      <c r="CC4641">
        <v>45</v>
      </c>
      <c r="CD4641">
        <v>15.8</v>
      </c>
    </row>
    <row r="4642" spans="1:82" ht="16" customHeight="1">
      <c r="A4642">
        <v>4641</v>
      </c>
      <c r="B4642" t="s">
        <v>7221</v>
      </c>
      <c r="C4642" s="2">
        <v>44970</v>
      </c>
      <c r="E4642" s="17" t="s">
        <v>3363</v>
      </c>
      <c r="F4642" s="17"/>
      <c r="G4642" t="s">
        <v>3941</v>
      </c>
      <c r="H4642" t="s">
        <v>6157</v>
      </c>
      <c r="I4642" t="s">
        <v>4400</v>
      </c>
      <c r="J4642" t="s">
        <v>4412</v>
      </c>
      <c r="K4642" t="s">
        <v>4478</v>
      </c>
      <c r="L4642" t="s">
        <v>6157</v>
      </c>
      <c r="M4642" t="s">
        <v>4477</v>
      </c>
      <c r="N4642" t="s">
        <v>289</v>
      </c>
      <c r="O4642" t="s">
        <v>6987</v>
      </c>
      <c r="P4642" t="s">
        <v>6166</v>
      </c>
      <c r="Q4642" t="s">
        <v>3969</v>
      </c>
      <c r="R4642" t="s">
        <v>6989</v>
      </c>
      <c r="S4642" t="s">
        <v>4353</v>
      </c>
      <c r="T4642" t="s">
        <v>4353</v>
      </c>
      <c r="U4642" t="s">
        <v>6157</v>
      </c>
      <c r="X4642" t="s">
        <v>6157</v>
      </c>
      <c r="Y4642" t="s">
        <v>6157</v>
      </c>
      <c r="Z4642" t="s">
        <v>6157</v>
      </c>
      <c r="AA4642" t="s">
        <v>1388</v>
      </c>
      <c r="AB4642" t="s">
        <v>4521</v>
      </c>
      <c r="AC4642" t="s">
        <v>4353</v>
      </c>
      <c r="AD4642" t="s">
        <v>6157</v>
      </c>
      <c r="AE4642" t="s">
        <v>6157</v>
      </c>
      <c r="AF4642" t="s">
        <v>6157</v>
      </c>
      <c r="AG4642" t="s">
        <v>6157</v>
      </c>
      <c r="AH4642" t="s">
        <v>6157</v>
      </c>
      <c r="AI4642" t="s">
        <v>6157</v>
      </c>
      <c r="AJ4642" t="s">
        <v>6457</v>
      </c>
      <c r="AK4642" t="s">
        <v>1495</v>
      </c>
      <c r="AL4642" t="s">
        <v>1446</v>
      </c>
      <c r="AM4642" t="s">
        <v>1435</v>
      </c>
      <c r="AN4642" t="s">
        <v>4353</v>
      </c>
      <c r="AO4642" s="29">
        <v>1</v>
      </c>
      <c r="AP4642">
        <v>-41.497906790000002</v>
      </c>
      <c r="AQ4642">
        <v>174.05103206999999</v>
      </c>
      <c r="AR4642" t="s">
        <v>289</v>
      </c>
      <c r="AS4642">
        <v>0.05</v>
      </c>
      <c r="AT4642" t="s">
        <v>4353</v>
      </c>
      <c r="AU4642" t="s">
        <v>274</v>
      </c>
      <c r="AV4642" t="s">
        <v>275</v>
      </c>
      <c r="AW4642" t="s">
        <v>4353</v>
      </c>
      <c r="AX4642" t="s">
        <v>4353</v>
      </c>
      <c r="AY4642">
        <v>1200</v>
      </c>
      <c r="BA4642" t="s">
        <v>4353</v>
      </c>
      <c r="BB4642" t="s">
        <v>4785</v>
      </c>
      <c r="BC4642" t="s">
        <v>6157</v>
      </c>
      <c r="BH4642" t="s">
        <v>1540</v>
      </c>
      <c r="BI4642" t="s">
        <v>7228</v>
      </c>
      <c r="BJ4642" t="s">
        <v>1579</v>
      </c>
      <c r="BK4642" t="s">
        <v>1578</v>
      </c>
      <c r="BL4642" s="7">
        <v>2013</v>
      </c>
      <c r="BQ4642" t="s">
        <v>6540</v>
      </c>
      <c r="BR4642">
        <v>1</v>
      </c>
      <c r="BS4642" t="s">
        <v>6554</v>
      </c>
      <c r="BT4642" t="s">
        <v>6596</v>
      </c>
      <c r="BW4642">
        <v>-11.7</v>
      </c>
      <c r="BY4642">
        <v>8.3000000000000007</v>
      </c>
      <c r="CB4642">
        <v>3.2</v>
      </c>
      <c r="CC4642">
        <v>45.2</v>
      </c>
      <c r="CD4642">
        <v>16.2</v>
      </c>
    </row>
    <row r="4643" spans="1:82" ht="16" customHeight="1">
      <c r="A4643">
        <v>4642</v>
      </c>
      <c r="B4643" t="s">
        <v>7221</v>
      </c>
      <c r="C4643" s="2">
        <v>44970</v>
      </c>
      <c r="E4643" s="17" t="s">
        <v>3364</v>
      </c>
      <c r="F4643" s="17"/>
      <c r="G4643" t="s">
        <v>3941</v>
      </c>
      <c r="H4643" t="s">
        <v>6157</v>
      </c>
      <c r="I4643" t="s">
        <v>4400</v>
      </c>
      <c r="J4643" t="s">
        <v>4412</v>
      </c>
      <c r="K4643" t="s">
        <v>4478</v>
      </c>
      <c r="L4643" t="s">
        <v>6157</v>
      </c>
      <c r="M4643" t="s">
        <v>4477</v>
      </c>
      <c r="N4643" t="s">
        <v>289</v>
      </c>
      <c r="O4643" t="s">
        <v>6987</v>
      </c>
      <c r="P4643" t="s">
        <v>6166</v>
      </c>
      <c r="Q4643" t="s">
        <v>3969</v>
      </c>
      <c r="R4643" t="s">
        <v>6989</v>
      </c>
      <c r="S4643" t="s">
        <v>4353</v>
      </c>
      <c r="T4643" t="s">
        <v>4353</v>
      </c>
      <c r="U4643" t="s">
        <v>6157</v>
      </c>
      <c r="X4643" t="s">
        <v>6157</v>
      </c>
      <c r="Y4643" t="s">
        <v>6157</v>
      </c>
      <c r="Z4643" t="s">
        <v>6157</v>
      </c>
      <c r="AA4643" t="s">
        <v>1388</v>
      </c>
      <c r="AB4643" t="s">
        <v>4521</v>
      </c>
      <c r="AC4643" t="s">
        <v>4353</v>
      </c>
      <c r="AD4643" t="s">
        <v>6157</v>
      </c>
      <c r="AE4643" t="s">
        <v>6157</v>
      </c>
      <c r="AF4643" t="s">
        <v>6157</v>
      </c>
      <c r="AG4643" t="s">
        <v>6157</v>
      </c>
      <c r="AH4643" t="s">
        <v>6157</v>
      </c>
      <c r="AI4643" t="s">
        <v>6157</v>
      </c>
      <c r="AJ4643" t="s">
        <v>6457</v>
      </c>
      <c r="AK4643" t="s">
        <v>1495</v>
      </c>
      <c r="AL4643" t="s">
        <v>1446</v>
      </c>
      <c r="AM4643" t="s">
        <v>1435</v>
      </c>
      <c r="AN4643" t="s">
        <v>4353</v>
      </c>
      <c r="AO4643" s="29">
        <v>1</v>
      </c>
      <c r="AP4643">
        <v>-41.497906790000002</v>
      </c>
      <c r="AQ4643">
        <v>174.05103206999999</v>
      </c>
      <c r="AR4643" t="s">
        <v>289</v>
      </c>
      <c r="AS4643">
        <v>0.05</v>
      </c>
      <c r="AT4643" t="s">
        <v>4353</v>
      </c>
      <c r="AU4643" t="s">
        <v>274</v>
      </c>
      <c r="AV4643" t="s">
        <v>275</v>
      </c>
      <c r="AW4643" t="s">
        <v>4353</v>
      </c>
      <c r="AX4643" t="s">
        <v>4353</v>
      </c>
      <c r="AY4643">
        <v>1200</v>
      </c>
      <c r="BA4643" t="s">
        <v>4353</v>
      </c>
      <c r="BB4643" t="s">
        <v>4785</v>
      </c>
      <c r="BC4643" t="s">
        <v>6157</v>
      </c>
      <c r="BH4643" t="s">
        <v>1540</v>
      </c>
      <c r="BI4643" t="s">
        <v>7228</v>
      </c>
      <c r="BJ4643" t="s">
        <v>1579</v>
      </c>
      <c r="BK4643" t="s">
        <v>1578</v>
      </c>
      <c r="BL4643" s="7">
        <v>2013</v>
      </c>
      <c r="BQ4643" t="s">
        <v>6540</v>
      </c>
      <c r="BR4643">
        <v>1</v>
      </c>
      <c r="BS4643" t="s">
        <v>6554</v>
      </c>
      <c r="BT4643" t="s">
        <v>6596</v>
      </c>
      <c r="BW4643">
        <v>-19.5</v>
      </c>
      <c r="BY4643">
        <v>8.6999999999999993</v>
      </c>
      <c r="CB4643">
        <v>3.3</v>
      </c>
      <c r="CC4643">
        <v>45.2</v>
      </c>
      <c r="CD4643">
        <v>15.9</v>
      </c>
    </row>
    <row r="4644" spans="1:82" ht="16" customHeight="1">
      <c r="A4644">
        <v>4643</v>
      </c>
      <c r="B4644" t="s">
        <v>7221</v>
      </c>
      <c r="C4644" s="2">
        <v>44970</v>
      </c>
      <c r="E4644" s="17" t="s">
        <v>3365</v>
      </c>
      <c r="F4644" s="17"/>
      <c r="G4644" t="s">
        <v>3941</v>
      </c>
      <c r="H4644" t="s">
        <v>6157</v>
      </c>
      <c r="I4644" t="s">
        <v>4400</v>
      </c>
      <c r="J4644" t="s">
        <v>4412</v>
      </c>
      <c r="K4644" t="s">
        <v>4478</v>
      </c>
      <c r="L4644" t="s">
        <v>6157</v>
      </c>
      <c r="M4644" t="s">
        <v>4477</v>
      </c>
      <c r="N4644" t="s">
        <v>289</v>
      </c>
      <c r="O4644" t="s">
        <v>6987</v>
      </c>
      <c r="P4644" t="s">
        <v>6166</v>
      </c>
      <c r="Q4644" t="s">
        <v>3969</v>
      </c>
      <c r="R4644" t="s">
        <v>6989</v>
      </c>
      <c r="S4644" t="s">
        <v>4353</v>
      </c>
      <c r="T4644" t="s">
        <v>4353</v>
      </c>
      <c r="U4644" t="s">
        <v>6157</v>
      </c>
      <c r="X4644" t="s">
        <v>6157</v>
      </c>
      <c r="Y4644" t="s">
        <v>6157</v>
      </c>
      <c r="Z4644" t="s">
        <v>6157</v>
      </c>
      <c r="AA4644" t="s">
        <v>1388</v>
      </c>
      <c r="AB4644" t="s">
        <v>223</v>
      </c>
      <c r="AC4644" t="s">
        <v>4353</v>
      </c>
      <c r="AD4644" t="s">
        <v>6157</v>
      </c>
      <c r="AE4644" t="s">
        <v>6157</v>
      </c>
      <c r="AF4644" t="s">
        <v>6157</v>
      </c>
      <c r="AG4644" t="s">
        <v>6157</v>
      </c>
      <c r="AH4644" t="s">
        <v>6157</v>
      </c>
      <c r="AI4644" t="s">
        <v>6157</v>
      </c>
      <c r="AJ4644" t="s">
        <v>6457</v>
      </c>
      <c r="AK4644" t="s">
        <v>1495</v>
      </c>
      <c r="AL4644" t="s">
        <v>1446</v>
      </c>
      <c r="AM4644" t="s">
        <v>1435</v>
      </c>
      <c r="AN4644" t="s">
        <v>4353</v>
      </c>
      <c r="AO4644" s="29">
        <v>1</v>
      </c>
      <c r="AP4644">
        <v>-41.497906790000002</v>
      </c>
      <c r="AQ4644">
        <v>174.05103206999999</v>
      </c>
      <c r="AR4644" t="s">
        <v>289</v>
      </c>
      <c r="AS4644">
        <v>0.05</v>
      </c>
      <c r="AT4644" t="s">
        <v>4353</v>
      </c>
      <c r="AU4644" t="s">
        <v>274</v>
      </c>
      <c r="AV4644" t="s">
        <v>275</v>
      </c>
      <c r="AW4644" t="s">
        <v>4353</v>
      </c>
      <c r="AX4644" t="s">
        <v>4353</v>
      </c>
      <c r="AY4644">
        <v>1200</v>
      </c>
      <c r="BA4644" t="s">
        <v>4353</v>
      </c>
      <c r="BB4644" t="s">
        <v>4785</v>
      </c>
      <c r="BC4644" t="s">
        <v>6157</v>
      </c>
      <c r="BH4644" t="s">
        <v>1540</v>
      </c>
      <c r="BI4644" t="s">
        <v>7228</v>
      </c>
      <c r="BJ4644" t="s">
        <v>1579</v>
      </c>
      <c r="BK4644" t="s">
        <v>1578</v>
      </c>
      <c r="BL4644" s="7">
        <v>2013</v>
      </c>
      <c r="BQ4644" t="s">
        <v>6540</v>
      </c>
      <c r="BR4644">
        <v>1</v>
      </c>
      <c r="BS4644" t="s">
        <v>6554</v>
      </c>
      <c r="BT4644" t="s">
        <v>6596</v>
      </c>
      <c r="BW4644">
        <v>-20.399999999999999</v>
      </c>
      <c r="BY4644">
        <v>10</v>
      </c>
      <c r="CB4644">
        <v>3.3</v>
      </c>
      <c r="CC4644">
        <v>45.1</v>
      </c>
      <c r="CD4644">
        <v>15.8</v>
      </c>
    </row>
    <row r="4645" spans="1:82" ht="16" customHeight="1">
      <c r="A4645">
        <v>4644</v>
      </c>
      <c r="B4645" t="s">
        <v>7221</v>
      </c>
      <c r="C4645" s="2">
        <v>44970</v>
      </c>
      <c r="E4645" s="17" t="s">
        <v>3366</v>
      </c>
      <c r="F4645" s="17"/>
      <c r="G4645" t="s">
        <v>3941</v>
      </c>
      <c r="H4645" t="s">
        <v>6157</v>
      </c>
      <c r="I4645" t="s">
        <v>4400</v>
      </c>
      <c r="J4645" t="s">
        <v>4486</v>
      </c>
      <c r="K4645" t="s">
        <v>4485</v>
      </c>
      <c r="L4645" t="s">
        <v>6157</v>
      </c>
      <c r="M4645" t="s">
        <v>4484</v>
      </c>
      <c r="N4645" t="s">
        <v>289</v>
      </c>
      <c r="O4645" t="s">
        <v>6987</v>
      </c>
      <c r="P4645" t="s">
        <v>6169</v>
      </c>
      <c r="Q4645" t="s">
        <v>3969</v>
      </c>
      <c r="R4645" t="s">
        <v>6989</v>
      </c>
      <c r="S4645" t="s">
        <v>4353</v>
      </c>
      <c r="T4645" t="s">
        <v>4353</v>
      </c>
      <c r="U4645" t="s">
        <v>6157</v>
      </c>
      <c r="X4645" t="s">
        <v>6157</v>
      </c>
      <c r="Y4645" t="s">
        <v>6157</v>
      </c>
      <c r="Z4645" t="s">
        <v>6157</v>
      </c>
      <c r="AA4645" t="s">
        <v>1388</v>
      </c>
      <c r="AB4645" t="s">
        <v>4522</v>
      </c>
      <c r="AC4645" t="s">
        <v>4353</v>
      </c>
      <c r="AD4645" t="s">
        <v>6157</v>
      </c>
      <c r="AE4645" t="s">
        <v>6157</v>
      </c>
      <c r="AF4645" t="s">
        <v>6157</v>
      </c>
      <c r="AG4645" t="s">
        <v>6157</v>
      </c>
      <c r="AH4645" t="s">
        <v>6157</v>
      </c>
      <c r="AI4645" t="s">
        <v>6157</v>
      </c>
      <c r="AJ4645" t="s">
        <v>6457</v>
      </c>
      <c r="AK4645" t="s">
        <v>1495</v>
      </c>
      <c r="AL4645" t="s">
        <v>1446</v>
      </c>
      <c r="AM4645" t="s">
        <v>1435</v>
      </c>
      <c r="AN4645" t="s">
        <v>4353</v>
      </c>
      <c r="AO4645" s="29">
        <v>1</v>
      </c>
      <c r="AP4645">
        <v>-41.497906790000002</v>
      </c>
      <c r="AQ4645">
        <v>174.05103206999999</v>
      </c>
      <c r="AR4645" t="s">
        <v>289</v>
      </c>
      <c r="AS4645">
        <v>0.05</v>
      </c>
      <c r="AT4645" t="s">
        <v>4353</v>
      </c>
      <c r="AU4645" t="s">
        <v>274</v>
      </c>
      <c r="AV4645" t="s">
        <v>275</v>
      </c>
      <c r="AW4645" t="s">
        <v>4353</v>
      </c>
      <c r="AX4645" t="s">
        <v>4353</v>
      </c>
      <c r="AY4645">
        <v>1200</v>
      </c>
      <c r="BA4645" t="s">
        <v>4353</v>
      </c>
      <c r="BB4645" t="s">
        <v>4785</v>
      </c>
      <c r="BC4645" t="s">
        <v>6157</v>
      </c>
      <c r="BH4645" t="s">
        <v>1540</v>
      </c>
      <c r="BI4645" t="s">
        <v>7228</v>
      </c>
      <c r="BJ4645" t="s">
        <v>1579</v>
      </c>
      <c r="BK4645" t="s">
        <v>1578</v>
      </c>
      <c r="BL4645" s="7">
        <v>2013</v>
      </c>
      <c r="BQ4645" t="s">
        <v>6540</v>
      </c>
      <c r="BR4645">
        <v>1</v>
      </c>
      <c r="BS4645" t="s">
        <v>6554</v>
      </c>
      <c r="BT4645" t="s">
        <v>6596</v>
      </c>
      <c r="BW4645">
        <v>-17.2</v>
      </c>
      <c r="BY4645">
        <v>7</v>
      </c>
      <c r="CB4645">
        <v>3.3</v>
      </c>
      <c r="CC4645">
        <v>44.7</v>
      </c>
      <c r="CD4645">
        <v>15.8</v>
      </c>
    </row>
    <row r="4646" spans="1:82" ht="16" customHeight="1">
      <c r="A4646">
        <v>4645</v>
      </c>
      <c r="B4646" t="s">
        <v>7221</v>
      </c>
      <c r="C4646" s="2">
        <v>44970</v>
      </c>
      <c r="E4646" s="17" t="s">
        <v>3367</v>
      </c>
      <c r="F4646" s="17"/>
      <c r="G4646" t="s">
        <v>3941</v>
      </c>
      <c r="H4646" t="s">
        <v>6157</v>
      </c>
      <c r="I4646" t="s">
        <v>4400</v>
      </c>
      <c r="J4646" t="s">
        <v>4486</v>
      </c>
      <c r="K4646" t="s">
        <v>4485</v>
      </c>
      <c r="L4646" t="s">
        <v>6157</v>
      </c>
      <c r="M4646" t="s">
        <v>4484</v>
      </c>
      <c r="N4646" t="s">
        <v>289</v>
      </c>
      <c r="O4646" t="s">
        <v>6987</v>
      </c>
      <c r="P4646" t="s">
        <v>6169</v>
      </c>
      <c r="Q4646" t="s">
        <v>3969</v>
      </c>
      <c r="R4646" t="s">
        <v>6989</v>
      </c>
      <c r="S4646" t="s">
        <v>4353</v>
      </c>
      <c r="T4646" t="s">
        <v>4353</v>
      </c>
      <c r="U4646" t="s">
        <v>6157</v>
      </c>
      <c r="X4646" t="s">
        <v>6157</v>
      </c>
      <c r="Y4646" t="s">
        <v>6157</v>
      </c>
      <c r="Z4646" t="s">
        <v>6157</v>
      </c>
      <c r="AA4646" t="s">
        <v>1388</v>
      </c>
      <c r="AB4646" t="s">
        <v>1380</v>
      </c>
      <c r="AC4646" t="s">
        <v>4353</v>
      </c>
      <c r="AD4646" t="s">
        <v>6157</v>
      </c>
      <c r="AE4646" t="s">
        <v>6157</v>
      </c>
      <c r="AF4646" t="s">
        <v>6157</v>
      </c>
      <c r="AG4646" t="s">
        <v>6157</v>
      </c>
      <c r="AH4646" t="s">
        <v>6157</v>
      </c>
      <c r="AI4646" t="s">
        <v>6157</v>
      </c>
      <c r="AJ4646" t="s">
        <v>6457</v>
      </c>
      <c r="AK4646" t="s">
        <v>1495</v>
      </c>
      <c r="AL4646" t="s">
        <v>1446</v>
      </c>
      <c r="AM4646" t="s">
        <v>1435</v>
      </c>
      <c r="AN4646" t="s">
        <v>4353</v>
      </c>
      <c r="AO4646" s="29">
        <v>1</v>
      </c>
      <c r="AP4646">
        <v>-41.497906790000002</v>
      </c>
      <c r="AQ4646">
        <v>174.05103206999999</v>
      </c>
      <c r="AR4646" t="s">
        <v>289</v>
      </c>
      <c r="AS4646">
        <v>0.05</v>
      </c>
      <c r="AT4646" t="s">
        <v>4353</v>
      </c>
      <c r="AU4646" t="s">
        <v>274</v>
      </c>
      <c r="AV4646" t="s">
        <v>275</v>
      </c>
      <c r="AW4646" t="s">
        <v>4353</v>
      </c>
      <c r="AX4646" t="s">
        <v>4353</v>
      </c>
      <c r="AY4646">
        <v>1200</v>
      </c>
      <c r="BA4646" t="s">
        <v>4353</v>
      </c>
      <c r="BB4646" t="s">
        <v>4785</v>
      </c>
      <c r="BC4646" t="s">
        <v>6157</v>
      </c>
      <c r="BH4646" t="s">
        <v>1540</v>
      </c>
      <c r="BI4646" t="s">
        <v>7228</v>
      </c>
      <c r="BJ4646" t="s">
        <v>1579</v>
      </c>
      <c r="BK4646" t="s">
        <v>1578</v>
      </c>
      <c r="BL4646" s="7">
        <v>2013</v>
      </c>
      <c r="BQ4646" t="s">
        <v>6540</v>
      </c>
      <c r="BR4646">
        <v>1</v>
      </c>
      <c r="BS4646" t="s">
        <v>6554</v>
      </c>
      <c r="BT4646" t="s">
        <v>6596</v>
      </c>
      <c r="BW4646">
        <v>-12.5</v>
      </c>
      <c r="BY4646">
        <v>6.9</v>
      </c>
      <c r="CB4646">
        <v>3.4</v>
      </c>
      <c r="CC4646">
        <v>47.2</v>
      </c>
      <c r="CD4646">
        <v>16</v>
      </c>
    </row>
    <row r="4647" spans="1:82" ht="16" customHeight="1">
      <c r="A4647">
        <v>4646</v>
      </c>
      <c r="B4647" t="s">
        <v>7221</v>
      </c>
      <c r="C4647" s="2">
        <v>44970</v>
      </c>
      <c r="E4647" s="17" t="s">
        <v>3368</v>
      </c>
      <c r="F4647" s="17"/>
      <c r="G4647" t="s">
        <v>3941</v>
      </c>
      <c r="H4647" t="s">
        <v>6157</v>
      </c>
      <c r="I4647" t="s">
        <v>4400</v>
      </c>
      <c r="J4647" t="s">
        <v>4486</v>
      </c>
      <c r="K4647" t="s">
        <v>4485</v>
      </c>
      <c r="L4647" t="s">
        <v>6157</v>
      </c>
      <c r="M4647" t="s">
        <v>4484</v>
      </c>
      <c r="N4647" t="s">
        <v>289</v>
      </c>
      <c r="O4647" t="s">
        <v>6987</v>
      </c>
      <c r="P4647" t="s">
        <v>6169</v>
      </c>
      <c r="Q4647" t="s">
        <v>3969</v>
      </c>
      <c r="R4647" t="s">
        <v>6989</v>
      </c>
      <c r="S4647" t="s">
        <v>4353</v>
      </c>
      <c r="T4647" t="s">
        <v>4353</v>
      </c>
      <c r="U4647" t="s">
        <v>6157</v>
      </c>
      <c r="X4647" t="s">
        <v>6157</v>
      </c>
      <c r="Y4647" t="s">
        <v>6157</v>
      </c>
      <c r="Z4647" t="s">
        <v>6157</v>
      </c>
      <c r="AA4647" t="s">
        <v>1388</v>
      </c>
      <c r="AB4647" t="s">
        <v>4526</v>
      </c>
      <c r="AC4647" t="s">
        <v>4353</v>
      </c>
      <c r="AD4647" t="s">
        <v>6157</v>
      </c>
      <c r="AE4647" t="s">
        <v>6157</v>
      </c>
      <c r="AF4647" t="s">
        <v>6157</v>
      </c>
      <c r="AG4647" t="s">
        <v>6157</v>
      </c>
      <c r="AH4647" t="s">
        <v>6157</v>
      </c>
      <c r="AI4647" t="s">
        <v>6157</v>
      </c>
      <c r="AJ4647" t="s">
        <v>6457</v>
      </c>
      <c r="AK4647" t="s">
        <v>1495</v>
      </c>
      <c r="AL4647" t="s">
        <v>1446</v>
      </c>
      <c r="AM4647" t="s">
        <v>1435</v>
      </c>
      <c r="AN4647" t="s">
        <v>4353</v>
      </c>
      <c r="AO4647" s="29">
        <v>1</v>
      </c>
      <c r="AP4647">
        <v>-41.497906790000002</v>
      </c>
      <c r="AQ4647">
        <v>174.05103206999999</v>
      </c>
      <c r="AR4647" t="s">
        <v>289</v>
      </c>
      <c r="AS4647">
        <v>0.05</v>
      </c>
      <c r="AT4647" t="s">
        <v>4353</v>
      </c>
      <c r="AU4647" t="s">
        <v>274</v>
      </c>
      <c r="AV4647" t="s">
        <v>275</v>
      </c>
      <c r="AW4647" t="s">
        <v>4353</v>
      </c>
      <c r="AX4647" t="s">
        <v>4353</v>
      </c>
      <c r="AY4647">
        <v>1200</v>
      </c>
      <c r="BA4647" t="s">
        <v>4353</v>
      </c>
      <c r="BB4647" t="s">
        <v>4785</v>
      </c>
      <c r="BC4647" t="s">
        <v>6157</v>
      </c>
      <c r="BH4647" t="s">
        <v>1540</v>
      </c>
      <c r="BI4647" t="s">
        <v>7228</v>
      </c>
      <c r="BJ4647" t="s">
        <v>1579</v>
      </c>
      <c r="BK4647" t="s">
        <v>1578</v>
      </c>
      <c r="BL4647" s="7">
        <v>2013</v>
      </c>
      <c r="BQ4647" t="s">
        <v>6540</v>
      </c>
      <c r="BR4647">
        <v>1</v>
      </c>
      <c r="BS4647" t="s">
        <v>6554</v>
      </c>
      <c r="BT4647" t="s">
        <v>6596</v>
      </c>
      <c r="BW4647">
        <v>-21.4</v>
      </c>
      <c r="BY4647">
        <v>4.2</v>
      </c>
      <c r="CB4647">
        <v>3.4</v>
      </c>
      <c r="CC4647">
        <v>44.6</v>
      </c>
      <c r="CD4647">
        <v>15.5</v>
      </c>
    </row>
    <row r="4648" spans="1:82" ht="16" customHeight="1">
      <c r="A4648">
        <v>4647</v>
      </c>
      <c r="B4648" t="s">
        <v>7221</v>
      </c>
      <c r="C4648" s="2">
        <v>44970</v>
      </c>
      <c r="E4648" s="17" t="s">
        <v>3369</v>
      </c>
      <c r="F4648" s="17"/>
      <c r="G4648" t="s">
        <v>3941</v>
      </c>
      <c r="H4648" t="s">
        <v>6157</v>
      </c>
      <c r="I4648" t="s">
        <v>4400</v>
      </c>
      <c r="J4648" t="s">
        <v>4486</v>
      </c>
      <c r="K4648" t="s">
        <v>4485</v>
      </c>
      <c r="L4648" t="s">
        <v>6157</v>
      </c>
      <c r="M4648" t="s">
        <v>4484</v>
      </c>
      <c r="N4648" t="s">
        <v>289</v>
      </c>
      <c r="O4648" t="s">
        <v>6987</v>
      </c>
      <c r="P4648" t="s">
        <v>6169</v>
      </c>
      <c r="Q4648" t="s">
        <v>3969</v>
      </c>
      <c r="R4648" t="s">
        <v>6989</v>
      </c>
      <c r="S4648" t="s">
        <v>4353</v>
      </c>
      <c r="T4648" t="s">
        <v>4353</v>
      </c>
      <c r="U4648" t="s">
        <v>6157</v>
      </c>
      <c r="X4648" t="s">
        <v>6157</v>
      </c>
      <c r="Y4648" t="s">
        <v>6157</v>
      </c>
      <c r="Z4648" t="s">
        <v>6157</v>
      </c>
      <c r="AA4648" t="s">
        <v>1388</v>
      </c>
      <c r="AB4648" t="s">
        <v>247</v>
      </c>
      <c r="AC4648" t="s">
        <v>4353</v>
      </c>
      <c r="AD4648" t="s">
        <v>6157</v>
      </c>
      <c r="AE4648" t="s">
        <v>6157</v>
      </c>
      <c r="AF4648" t="s">
        <v>6157</v>
      </c>
      <c r="AG4648" t="s">
        <v>6157</v>
      </c>
      <c r="AH4648" t="s">
        <v>6157</v>
      </c>
      <c r="AI4648" t="s">
        <v>6157</v>
      </c>
      <c r="AJ4648" t="s">
        <v>6457</v>
      </c>
      <c r="AK4648" t="s">
        <v>1495</v>
      </c>
      <c r="AL4648" t="s">
        <v>1446</v>
      </c>
      <c r="AM4648" t="s">
        <v>1435</v>
      </c>
      <c r="AN4648" t="s">
        <v>4353</v>
      </c>
      <c r="AO4648" s="29">
        <v>1</v>
      </c>
      <c r="AP4648">
        <v>-41.497906790000002</v>
      </c>
      <c r="AQ4648">
        <v>174.05103206999999</v>
      </c>
      <c r="AR4648" t="s">
        <v>289</v>
      </c>
      <c r="AS4648">
        <v>0.05</v>
      </c>
      <c r="AT4648" t="s">
        <v>4353</v>
      </c>
      <c r="AU4648" t="s">
        <v>274</v>
      </c>
      <c r="AV4648" t="s">
        <v>275</v>
      </c>
      <c r="AW4648" t="s">
        <v>4353</v>
      </c>
      <c r="AX4648" t="s">
        <v>4353</v>
      </c>
      <c r="AY4648">
        <v>1200</v>
      </c>
      <c r="BA4648" t="s">
        <v>4353</v>
      </c>
      <c r="BB4648" t="s">
        <v>4785</v>
      </c>
      <c r="BC4648" t="s">
        <v>6157</v>
      </c>
      <c r="BH4648" t="s">
        <v>1540</v>
      </c>
      <c r="BI4648" t="s">
        <v>7228</v>
      </c>
      <c r="BJ4648" t="s">
        <v>1579</v>
      </c>
      <c r="BK4648" t="s">
        <v>1578</v>
      </c>
      <c r="BL4648" s="7">
        <v>2013</v>
      </c>
      <c r="BQ4648" t="s">
        <v>6540</v>
      </c>
      <c r="BR4648">
        <v>1</v>
      </c>
      <c r="BS4648" t="s">
        <v>6554</v>
      </c>
      <c r="BT4648" t="s">
        <v>6596</v>
      </c>
      <c r="BW4648">
        <v>-15.4</v>
      </c>
      <c r="BY4648">
        <v>10.5</v>
      </c>
      <c r="CB4648">
        <v>3.3</v>
      </c>
      <c r="CC4648">
        <v>47.1</v>
      </c>
      <c r="CD4648">
        <v>16.600000000000001</v>
      </c>
    </row>
    <row r="4649" spans="1:82" ht="16" customHeight="1">
      <c r="A4649">
        <v>4648</v>
      </c>
      <c r="B4649" t="s">
        <v>7221</v>
      </c>
      <c r="C4649" s="2">
        <v>44970</v>
      </c>
      <c r="E4649" s="17" t="s">
        <v>3370</v>
      </c>
      <c r="F4649" s="17"/>
      <c r="G4649" t="s">
        <v>3941</v>
      </c>
      <c r="H4649" t="s">
        <v>6157</v>
      </c>
      <c r="I4649" t="s">
        <v>4400</v>
      </c>
      <c r="J4649" t="s">
        <v>4486</v>
      </c>
      <c r="K4649" t="s">
        <v>4485</v>
      </c>
      <c r="L4649" t="s">
        <v>6157</v>
      </c>
      <c r="M4649" t="s">
        <v>4484</v>
      </c>
      <c r="N4649" t="s">
        <v>289</v>
      </c>
      <c r="O4649" t="s">
        <v>6987</v>
      </c>
      <c r="P4649" t="s">
        <v>6169</v>
      </c>
      <c r="Q4649" t="s">
        <v>3969</v>
      </c>
      <c r="R4649" t="s">
        <v>6989</v>
      </c>
      <c r="S4649" t="s">
        <v>4353</v>
      </c>
      <c r="T4649" t="s">
        <v>4353</v>
      </c>
      <c r="U4649" t="s">
        <v>6157</v>
      </c>
      <c r="X4649" t="s">
        <v>6157</v>
      </c>
      <c r="Y4649" t="s">
        <v>6157</v>
      </c>
      <c r="Z4649" t="s">
        <v>6157</v>
      </c>
      <c r="AA4649" t="s">
        <v>1388</v>
      </c>
      <c r="AB4649" t="s">
        <v>223</v>
      </c>
      <c r="AC4649" t="s">
        <v>4353</v>
      </c>
      <c r="AD4649" t="s">
        <v>6157</v>
      </c>
      <c r="AE4649" t="s">
        <v>6157</v>
      </c>
      <c r="AF4649" t="s">
        <v>6157</v>
      </c>
      <c r="AG4649" t="s">
        <v>6157</v>
      </c>
      <c r="AH4649" t="s">
        <v>6157</v>
      </c>
      <c r="AI4649" t="s">
        <v>6157</v>
      </c>
      <c r="AJ4649" t="s">
        <v>6457</v>
      </c>
      <c r="AK4649" t="s">
        <v>1495</v>
      </c>
      <c r="AL4649" t="s">
        <v>1446</v>
      </c>
      <c r="AM4649" t="s">
        <v>1435</v>
      </c>
      <c r="AN4649" t="s">
        <v>4353</v>
      </c>
      <c r="AO4649" s="29">
        <v>1</v>
      </c>
      <c r="AP4649">
        <v>-41.497906790000002</v>
      </c>
      <c r="AQ4649">
        <v>174.05103206999999</v>
      </c>
      <c r="AR4649" t="s">
        <v>289</v>
      </c>
      <c r="AS4649">
        <v>0.05</v>
      </c>
      <c r="AT4649" t="s">
        <v>4353</v>
      </c>
      <c r="AU4649" t="s">
        <v>274</v>
      </c>
      <c r="AV4649" t="s">
        <v>275</v>
      </c>
      <c r="AW4649" t="s">
        <v>4353</v>
      </c>
      <c r="AX4649" t="s">
        <v>4353</v>
      </c>
      <c r="AY4649">
        <v>1200</v>
      </c>
      <c r="BA4649" t="s">
        <v>4353</v>
      </c>
      <c r="BB4649" t="s">
        <v>4785</v>
      </c>
      <c r="BC4649" t="s">
        <v>6157</v>
      </c>
      <c r="BH4649" t="s">
        <v>1540</v>
      </c>
      <c r="BI4649" t="s">
        <v>7228</v>
      </c>
      <c r="BJ4649" t="s">
        <v>1579</v>
      </c>
      <c r="BK4649" t="s">
        <v>1578</v>
      </c>
      <c r="BL4649" s="7">
        <v>2013</v>
      </c>
      <c r="BQ4649" t="s">
        <v>6540</v>
      </c>
      <c r="BR4649">
        <v>1</v>
      </c>
      <c r="BS4649" t="s">
        <v>6554</v>
      </c>
      <c r="BT4649" t="s">
        <v>6596</v>
      </c>
      <c r="BW4649">
        <v>-13</v>
      </c>
      <c r="BY4649">
        <v>16.899999999999999</v>
      </c>
      <c r="CB4649">
        <v>3.3</v>
      </c>
      <c r="CC4649">
        <v>44.5</v>
      </c>
      <c r="CD4649">
        <v>15.5</v>
      </c>
    </row>
    <row r="4650" spans="1:82" ht="16" customHeight="1">
      <c r="A4650">
        <v>4649</v>
      </c>
      <c r="B4650" t="s">
        <v>7221</v>
      </c>
      <c r="C4650" s="2">
        <v>44970</v>
      </c>
      <c r="E4650" s="17" t="s">
        <v>3371</v>
      </c>
      <c r="F4650" s="17"/>
      <c r="G4650" t="s">
        <v>3941</v>
      </c>
      <c r="H4650" t="s">
        <v>6157</v>
      </c>
      <c r="I4650" t="s">
        <v>4400</v>
      </c>
      <c r="J4650" t="s">
        <v>4404</v>
      </c>
      <c r="K4650" t="s">
        <v>4405</v>
      </c>
      <c r="L4650" t="s">
        <v>6157</v>
      </c>
      <c r="M4650" t="s">
        <v>4406</v>
      </c>
      <c r="N4650" t="s">
        <v>289</v>
      </c>
      <c r="O4650" t="s">
        <v>6987</v>
      </c>
      <c r="P4650" t="s">
        <v>6168</v>
      </c>
      <c r="Q4650" t="s">
        <v>3969</v>
      </c>
      <c r="R4650" t="s">
        <v>6989</v>
      </c>
      <c r="S4650" t="s">
        <v>4353</v>
      </c>
      <c r="T4650" t="s">
        <v>4353</v>
      </c>
      <c r="U4650" t="s">
        <v>6157</v>
      </c>
      <c r="X4650" t="s">
        <v>6157</v>
      </c>
      <c r="Y4650" t="s">
        <v>6157</v>
      </c>
      <c r="Z4650" t="s">
        <v>6157</v>
      </c>
      <c r="AA4650" t="s">
        <v>1388</v>
      </c>
      <c r="AB4650" t="s">
        <v>4522</v>
      </c>
      <c r="AC4650" t="s">
        <v>4353</v>
      </c>
      <c r="AD4650" t="s">
        <v>6157</v>
      </c>
      <c r="AE4650" t="s">
        <v>6157</v>
      </c>
      <c r="AF4650" t="s">
        <v>6157</v>
      </c>
      <c r="AG4650" t="s">
        <v>6157</v>
      </c>
      <c r="AH4650" t="s">
        <v>6157</v>
      </c>
      <c r="AI4650" t="s">
        <v>6157</v>
      </c>
      <c r="AJ4650" t="s">
        <v>6457</v>
      </c>
      <c r="AK4650" t="s">
        <v>1495</v>
      </c>
      <c r="AL4650" t="s">
        <v>1446</v>
      </c>
      <c r="AM4650" t="s">
        <v>1435</v>
      </c>
      <c r="AN4650" t="s">
        <v>4353</v>
      </c>
      <c r="AO4650" s="29">
        <v>1</v>
      </c>
      <c r="AP4650">
        <v>-41.497906790000002</v>
      </c>
      <c r="AQ4650">
        <v>174.05103206999999</v>
      </c>
      <c r="AR4650" t="s">
        <v>289</v>
      </c>
      <c r="AS4650">
        <v>0.05</v>
      </c>
      <c r="AT4650" t="s">
        <v>4353</v>
      </c>
      <c r="AU4650" t="s">
        <v>274</v>
      </c>
      <c r="AV4650" t="s">
        <v>275</v>
      </c>
      <c r="AW4650" t="s">
        <v>4353</v>
      </c>
      <c r="AX4650" t="s">
        <v>4353</v>
      </c>
      <c r="AY4650">
        <v>1200</v>
      </c>
      <c r="BA4650" t="s">
        <v>4353</v>
      </c>
      <c r="BB4650" t="s">
        <v>4785</v>
      </c>
      <c r="BC4650" t="s">
        <v>6157</v>
      </c>
      <c r="BH4650" t="s">
        <v>1540</v>
      </c>
      <c r="BI4650" t="s">
        <v>7228</v>
      </c>
      <c r="BJ4650" t="s">
        <v>1579</v>
      </c>
      <c r="BK4650" t="s">
        <v>1578</v>
      </c>
      <c r="BL4650" s="7">
        <v>2013</v>
      </c>
      <c r="BQ4650" t="s">
        <v>6540</v>
      </c>
      <c r="BR4650">
        <v>1</v>
      </c>
      <c r="BS4650" t="s">
        <v>6554</v>
      </c>
      <c r="BT4650" t="s">
        <v>6596</v>
      </c>
      <c r="BW4650">
        <v>-14.5</v>
      </c>
      <c r="BY4650">
        <v>6.8</v>
      </c>
      <c r="CB4650">
        <v>3.3</v>
      </c>
      <c r="CC4650">
        <v>44.2</v>
      </c>
      <c r="CD4650">
        <v>15.6</v>
      </c>
    </row>
    <row r="4651" spans="1:82" ht="16" customHeight="1">
      <c r="A4651">
        <v>4650</v>
      </c>
      <c r="B4651" t="s">
        <v>7221</v>
      </c>
      <c r="C4651" s="2">
        <v>44970</v>
      </c>
      <c r="E4651" s="17" t="s">
        <v>3372</v>
      </c>
      <c r="F4651" s="17"/>
      <c r="G4651" t="s">
        <v>3941</v>
      </c>
      <c r="H4651" t="s">
        <v>6157</v>
      </c>
      <c r="I4651" t="s">
        <v>4400</v>
      </c>
      <c r="J4651" t="s">
        <v>4404</v>
      </c>
      <c r="K4651" t="s">
        <v>4405</v>
      </c>
      <c r="L4651" t="s">
        <v>6157</v>
      </c>
      <c r="M4651" t="s">
        <v>4406</v>
      </c>
      <c r="N4651" t="s">
        <v>289</v>
      </c>
      <c r="O4651" t="s">
        <v>6987</v>
      </c>
      <c r="P4651" t="s">
        <v>6168</v>
      </c>
      <c r="Q4651" t="s">
        <v>3969</v>
      </c>
      <c r="R4651" t="s">
        <v>6989</v>
      </c>
      <c r="S4651" t="s">
        <v>4353</v>
      </c>
      <c r="T4651" t="s">
        <v>4353</v>
      </c>
      <c r="U4651" t="s">
        <v>6157</v>
      </c>
      <c r="X4651" t="s">
        <v>6157</v>
      </c>
      <c r="Y4651" t="s">
        <v>6157</v>
      </c>
      <c r="Z4651" t="s">
        <v>6157</v>
      </c>
      <c r="AA4651" t="s">
        <v>1388</v>
      </c>
      <c r="AB4651" t="s">
        <v>4041</v>
      </c>
      <c r="AC4651" t="s">
        <v>4353</v>
      </c>
      <c r="AD4651" t="s">
        <v>6157</v>
      </c>
      <c r="AE4651" t="s">
        <v>6157</v>
      </c>
      <c r="AF4651" t="s">
        <v>6157</v>
      </c>
      <c r="AG4651" t="s">
        <v>6157</v>
      </c>
      <c r="AH4651" t="s">
        <v>6157</v>
      </c>
      <c r="AI4651" t="s">
        <v>6157</v>
      </c>
      <c r="AJ4651" t="s">
        <v>6457</v>
      </c>
      <c r="AK4651" t="s">
        <v>1495</v>
      </c>
      <c r="AL4651" t="s">
        <v>1446</v>
      </c>
      <c r="AM4651" t="s">
        <v>1435</v>
      </c>
      <c r="AN4651" t="s">
        <v>4353</v>
      </c>
      <c r="AO4651" s="29">
        <v>1</v>
      </c>
      <c r="AP4651">
        <v>-41.497906790000002</v>
      </c>
      <c r="AQ4651">
        <v>174.05103206999999</v>
      </c>
      <c r="AR4651" t="s">
        <v>289</v>
      </c>
      <c r="AS4651">
        <v>0.05</v>
      </c>
      <c r="AT4651" t="s">
        <v>4353</v>
      </c>
      <c r="AU4651" t="s">
        <v>274</v>
      </c>
      <c r="AV4651" t="s">
        <v>275</v>
      </c>
      <c r="AW4651" t="s">
        <v>4353</v>
      </c>
      <c r="AX4651" t="s">
        <v>4353</v>
      </c>
      <c r="AY4651">
        <v>1200</v>
      </c>
      <c r="BA4651" t="s">
        <v>4353</v>
      </c>
      <c r="BB4651" t="s">
        <v>4785</v>
      </c>
      <c r="BC4651" t="s">
        <v>6157</v>
      </c>
      <c r="BH4651" t="s">
        <v>1540</v>
      </c>
      <c r="BI4651" t="s">
        <v>7228</v>
      </c>
      <c r="BJ4651" t="s">
        <v>1579</v>
      </c>
      <c r="BK4651" t="s">
        <v>1578</v>
      </c>
      <c r="BL4651" s="7">
        <v>2013</v>
      </c>
      <c r="BQ4651" t="s">
        <v>6540</v>
      </c>
      <c r="BR4651">
        <v>1</v>
      </c>
      <c r="BS4651" t="s">
        <v>6554</v>
      </c>
      <c r="BT4651" t="s">
        <v>6596</v>
      </c>
      <c r="BW4651">
        <v>-12.8</v>
      </c>
      <c r="BY4651">
        <v>9.5</v>
      </c>
      <c r="CB4651">
        <v>3.3</v>
      </c>
      <c r="CC4651">
        <v>47.4</v>
      </c>
      <c r="CD4651">
        <v>16.899999999999999</v>
      </c>
    </row>
    <row r="4652" spans="1:82" ht="16" customHeight="1">
      <c r="A4652">
        <v>4651</v>
      </c>
      <c r="B4652" t="s">
        <v>7221</v>
      </c>
      <c r="C4652" s="2">
        <v>44970</v>
      </c>
      <c r="E4652" s="17" t="s">
        <v>3373</v>
      </c>
      <c r="F4652" s="17"/>
      <c r="G4652" t="s">
        <v>3941</v>
      </c>
      <c r="H4652" t="s">
        <v>6157</v>
      </c>
      <c r="I4652" t="s">
        <v>4400</v>
      </c>
      <c r="J4652" t="s">
        <v>4404</v>
      </c>
      <c r="K4652" t="s">
        <v>4405</v>
      </c>
      <c r="L4652" t="s">
        <v>6157</v>
      </c>
      <c r="M4652" t="s">
        <v>4406</v>
      </c>
      <c r="N4652" t="s">
        <v>289</v>
      </c>
      <c r="O4652" t="s">
        <v>6987</v>
      </c>
      <c r="P4652" t="s">
        <v>6168</v>
      </c>
      <c r="Q4652" t="s">
        <v>3969</v>
      </c>
      <c r="R4652" t="s">
        <v>6989</v>
      </c>
      <c r="S4652" t="s">
        <v>4353</v>
      </c>
      <c r="T4652" t="s">
        <v>4353</v>
      </c>
      <c r="U4652" t="s">
        <v>6157</v>
      </c>
      <c r="X4652" t="s">
        <v>6157</v>
      </c>
      <c r="Y4652" t="s">
        <v>6157</v>
      </c>
      <c r="Z4652" t="s">
        <v>6157</v>
      </c>
      <c r="AA4652" t="s">
        <v>1388</v>
      </c>
      <c r="AB4652" t="s">
        <v>4041</v>
      </c>
      <c r="AC4652" t="s">
        <v>4353</v>
      </c>
      <c r="AD4652" t="s">
        <v>6157</v>
      </c>
      <c r="AE4652" t="s">
        <v>6157</v>
      </c>
      <c r="AF4652" t="s">
        <v>6157</v>
      </c>
      <c r="AG4652" t="s">
        <v>6157</v>
      </c>
      <c r="AH4652" t="s">
        <v>6157</v>
      </c>
      <c r="AI4652" t="s">
        <v>6157</v>
      </c>
      <c r="AJ4652" t="s">
        <v>6457</v>
      </c>
      <c r="AK4652" t="s">
        <v>1495</v>
      </c>
      <c r="AL4652" t="s">
        <v>1446</v>
      </c>
      <c r="AM4652" t="s">
        <v>1435</v>
      </c>
      <c r="AN4652" t="s">
        <v>4353</v>
      </c>
      <c r="AO4652" s="29">
        <v>1</v>
      </c>
      <c r="AP4652">
        <v>-41.497906790000002</v>
      </c>
      <c r="AQ4652">
        <v>174.05103206999999</v>
      </c>
      <c r="AR4652" t="s">
        <v>289</v>
      </c>
      <c r="AS4652">
        <v>0.05</v>
      </c>
      <c r="AT4652" t="s">
        <v>4353</v>
      </c>
      <c r="AU4652" t="s">
        <v>274</v>
      </c>
      <c r="AV4652" t="s">
        <v>275</v>
      </c>
      <c r="AW4652" t="s">
        <v>4353</v>
      </c>
      <c r="AX4652" t="s">
        <v>4353</v>
      </c>
      <c r="AY4652">
        <v>1200</v>
      </c>
      <c r="BA4652" t="s">
        <v>4353</v>
      </c>
      <c r="BB4652" t="s">
        <v>4785</v>
      </c>
      <c r="BC4652" t="s">
        <v>6157</v>
      </c>
      <c r="BH4652" t="s">
        <v>1540</v>
      </c>
      <c r="BI4652" t="s">
        <v>7228</v>
      </c>
      <c r="BJ4652" t="s">
        <v>1579</v>
      </c>
      <c r="BK4652" t="s">
        <v>1578</v>
      </c>
      <c r="BL4652" s="7">
        <v>2013</v>
      </c>
      <c r="BQ4652" t="s">
        <v>6540</v>
      </c>
      <c r="BR4652">
        <v>1</v>
      </c>
      <c r="BS4652" t="s">
        <v>6554</v>
      </c>
      <c r="BT4652" t="s">
        <v>6596</v>
      </c>
      <c r="BW4652">
        <v>-12.7</v>
      </c>
      <c r="BY4652">
        <v>9.5</v>
      </c>
      <c r="CB4652">
        <v>3.4</v>
      </c>
      <c r="CC4652">
        <v>44.9</v>
      </c>
      <c r="CD4652">
        <v>15.6</v>
      </c>
    </row>
    <row r="4653" spans="1:82" ht="16" customHeight="1">
      <c r="A4653">
        <v>4652</v>
      </c>
      <c r="B4653" t="s">
        <v>7221</v>
      </c>
      <c r="C4653" s="2">
        <v>44970</v>
      </c>
      <c r="E4653" s="17" t="s">
        <v>3374</v>
      </c>
      <c r="F4653" s="17"/>
      <c r="G4653" t="s">
        <v>3941</v>
      </c>
      <c r="H4653" t="s">
        <v>6157</v>
      </c>
      <c r="I4653" t="s">
        <v>4400</v>
      </c>
      <c r="J4653" t="s">
        <v>4404</v>
      </c>
      <c r="K4653" t="s">
        <v>4405</v>
      </c>
      <c r="L4653" t="s">
        <v>6157</v>
      </c>
      <c r="M4653" t="s">
        <v>4406</v>
      </c>
      <c r="N4653" t="s">
        <v>289</v>
      </c>
      <c r="O4653" t="s">
        <v>6987</v>
      </c>
      <c r="P4653" t="s">
        <v>6168</v>
      </c>
      <c r="Q4653" t="s">
        <v>3969</v>
      </c>
      <c r="R4653" t="s">
        <v>6989</v>
      </c>
      <c r="S4653" t="s">
        <v>4353</v>
      </c>
      <c r="T4653" t="s">
        <v>4353</v>
      </c>
      <c r="U4653" t="s">
        <v>6157</v>
      </c>
      <c r="X4653" t="s">
        <v>6157</v>
      </c>
      <c r="Y4653" t="s">
        <v>6157</v>
      </c>
      <c r="Z4653" t="s">
        <v>6157</v>
      </c>
      <c r="AA4653" t="s">
        <v>1388</v>
      </c>
      <c r="AB4653" t="s">
        <v>1383</v>
      </c>
      <c r="AC4653" t="s">
        <v>4353</v>
      </c>
      <c r="AD4653" t="s">
        <v>6157</v>
      </c>
      <c r="AE4653" t="s">
        <v>6157</v>
      </c>
      <c r="AF4653" t="s">
        <v>6157</v>
      </c>
      <c r="AG4653" t="s">
        <v>6157</v>
      </c>
      <c r="AH4653" t="s">
        <v>6157</v>
      </c>
      <c r="AI4653" t="s">
        <v>6157</v>
      </c>
      <c r="AJ4653" t="s">
        <v>6457</v>
      </c>
      <c r="AK4653" t="s">
        <v>1495</v>
      </c>
      <c r="AL4653" t="s">
        <v>1446</v>
      </c>
      <c r="AM4653" t="s">
        <v>1435</v>
      </c>
      <c r="AN4653" t="s">
        <v>4353</v>
      </c>
      <c r="AO4653" s="29">
        <v>1</v>
      </c>
      <c r="AP4653">
        <v>-41.497906790000002</v>
      </c>
      <c r="AQ4653">
        <v>174.05103206999999</v>
      </c>
      <c r="AR4653" t="s">
        <v>289</v>
      </c>
      <c r="AS4653">
        <v>0.05</v>
      </c>
      <c r="AT4653" t="s">
        <v>4353</v>
      </c>
      <c r="AU4653" t="s">
        <v>274</v>
      </c>
      <c r="AV4653" t="s">
        <v>275</v>
      </c>
      <c r="AW4653" t="s">
        <v>4353</v>
      </c>
      <c r="AX4653" t="s">
        <v>4353</v>
      </c>
      <c r="AY4653">
        <v>1200</v>
      </c>
      <c r="BA4653" t="s">
        <v>4353</v>
      </c>
      <c r="BB4653" t="s">
        <v>4785</v>
      </c>
      <c r="BC4653" t="s">
        <v>6157</v>
      </c>
      <c r="BH4653" t="s">
        <v>1540</v>
      </c>
      <c r="BI4653" t="s">
        <v>7228</v>
      </c>
      <c r="BJ4653" t="s">
        <v>1579</v>
      </c>
      <c r="BK4653" t="s">
        <v>1578</v>
      </c>
      <c r="BL4653" s="7">
        <v>2013</v>
      </c>
      <c r="BQ4653" t="s">
        <v>6540</v>
      </c>
      <c r="BR4653">
        <v>1</v>
      </c>
      <c r="BS4653" t="s">
        <v>6554</v>
      </c>
      <c r="BT4653" t="s">
        <v>6596</v>
      </c>
      <c r="BW4653">
        <v>-12.9</v>
      </c>
      <c r="BY4653">
        <v>16.2</v>
      </c>
      <c r="CB4653">
        <v>3.3</v>
      </c>
      <c r="CC4653">
        <v>43</v>
      </c>
      <c r="CD4653">
        <v>15</v>
      </c>
    </row>
    <row r="4654" spans="1:82" ht="16" customHeight="1">
      <c r="A4654">
        <v>4653</v>
      </c>
      <c r="B4654" t="s">
        <v>7221</v>
      </c>
      <c r="C4654" s="2">
        <v>44970</v>
      </c>
      <c r="E4654" s="17" t="s">
        <v>3375</v>
      </c>
      <c r="F4654" s="17"/>
      <c r="G4654" t="s">
        <v>3941</v>
      </c>
      <c r="H4654" t="s">
        <v>6157</v>
      </c>
      <c r="I4654" t="s">
        <v>4400</v>
      </c>
      <c r="J4654" t="s">
        <v>4412</v>
      </c>
      <c r="K4654" t="s">
        <v>4411</v>
      </c>
      <c r="L4654" t="s">
        <v>6157</v>
      </c>
      <c r="M4654" t="s">
        <v>3990</v>
      </c>
      <c r="N4654" t="s">
        <v>289</v>
      </c>
      <c r="O4654" t="s">
        <v>6987</v>
      </c>
      <c r="P4654" t="s">
        <v>6169</v>
      </c>
      <c r="Q4654" t="s">
        <v>3969</v>
      </c>
      <c r="R4654" t="s">
        <v>6989</v>
      </c>
      <c r="S4654" t="s">
        <v>4353</v>
      </c>
      <c r="T4654" t="s">
        <v>4353</v>
      </c>
      <c r="U4654" t="s">
        <v>6157</v>
      </c>
      <c r="X4654" t="s">
        <v>6157</v>
      </c>
      <c r="Y4654" t="s">
        <v>6157</v>
      </c>
      <c r="Z4654" t="s">
        <v>6157</v>
      </c>
      <c r="AA4654" t="s">
        <v>1388</v>
      </c>
      <c r="AB4654" t="s">
        <v>29</v>
      </c>
      <c r="AC4654" t="s">
        <v>4353</v>
      </c>
      <c r="AD4654" t="s">
        <v>6157</v>
      </c>
      <c r="AE4654" t="s">
        <v>6157</v>
      </c>
      <c r="AF4654" t="s">
        <v>6157</v>
      </c>
      <c r="AG4654" t="s">
        <v>6157</v>
      </c>
      <c r="AH4654" t="s">
        <v>6157</v>
      </c>
      <c r="AI4654" t="s">
        <v>6157</v>
      </c>
      <c r="AJ4654" t="s">
        <v>6457</v>
      </c>
      <c r="AK4654" t="s">
        <v>1495</v>
      </c>
      <c r="AL4654" t="s">
        <v>1446</v>
      </c>
      <c r="AM4654" t="s">
        <v>1435</v>
      </c>
      <c r="AN4654" t="s">
        <v>4353</v>
      </c>
      <c r="AO4654" s="29">
        <v>1</v>
      </c>
      <c r="AP4654">
        <v>-41.497906790000002</v>
      </c>
      <c r="AQ4654">
        <v>174.05103206999999</v>
      </c>
      <c r="AR4654" t="s">
        <v>289</v>
      </c>
      <c r="AS4654">
        <v>0.05</v>
      </c>
      <c r="AT4654" t="s">
        <v>4353</v>
      </c>
      <c r="AU4654" t="s">
        <v>274</v>
      </c>
      <c r="AV4654" t="s">
        <v>275</v>
      </c>
      <c r="AW4654" t="s">
        <v>4353</v>
      </c>
      <c r="AX4654" t="s">
        <v>4353</v>
      </c>
      <c r="AY4654">
        <v>1200</v>
      </c>
      <c r="BA4654" t="s">
        <v>4353</v>
      </c>
      <c r="BB4654" t="s">
        <v>4785</v>
      </c>
      <c r="BC4654" t="s">
        <v>6157</v>
      </c>
      <c r="BH4654" t="s">
        <v>1540</v>
      </c>
      <c r="BI4654" t="s">
        <v>7228</v>
      </c>
      <c r="BJ4654" t="s">
        <v>1579</v>
      </c>
      <c r="BK4654" t="s">
        <v>1578</v>
      </c>
      <c r="BL4654" s="7">
        <v>2013</v>
      </c>
      <c r="BQ4654" t="s">
        <v>6540</v>
      </c>
      <c r="BR4654">
        <v>1</v>
      </c>
      <c r="BS4654" t="s">
        <v>6554</v>
      </c>
      <c r="BT4654" t="s">
        <v>6596</v>
      </c>
      <c r="BW4654">
        <v>-21.7</v>
      </c>
      <c r="BY4654">
        <v>10</v>
      </c>
      <c r="CB4654">
        <v>3.3</v>
      </c>
      <c r="CC4654">
        <v>46.2</v>
      </c>
      <c r="CD4654">
        <v>16.2</v>
      </c>
    </row>
    <row r="4655" spans="1:82" ht="16" customHeight="1">
      <c r="A4655">
        <v>4654</v>
      </c>
      <c r="B4655" t="s">
        <v>7221</v>
      </c>
      <c r="C4655" s="2">
        <v>44970</v>
      </c>
      <c r="E4655" s="17" t="s">
        <v>3376</v>
      </c>
      <c r="F4655" s="17"/>
      <c r="G4655" t="s">
        <v>3941</v>
      </c>
      <c r="H4655" t="s">
        <v>6157</v>
      </c>
      <c r="I4655" t="s">
        <v>4473</v>
      </c>
      <c r="J4655" t="s">
        <v>4471</v>
      </c>
      <c r="K4655" t="s">
        <v>4472</v>
      </c>
      <c r="L4655" t="s">
        <v>6157</v>
      </c>
      <c r="M4655" t="s">
        <v>7104</v>
      </c>
      <c r="N4655" t="s">
        <v>1532</v>
      </c>
      <c r="O4655" t="s">
        <v>6987</v>
      </c>
      <c r="P4655" t="s">
        <v>6166</v>
      </c>
      <c r="Q4655" t="s">
        <v>3969</v>
      </c>
      <c r="R4655" t="s">
        <v>6989</v>
      </c>
      <c r="S4655" t="s">
        <v>4353</v>
      </c>
      <c r="T4655" t="s">
        <v>4353</v>
      </c>
      <c r="U4655" t="s">
        <v>6157</v>
      </c>
      <c r="X4655" t="s">
        <v>6157</v>
      </c>
      <c r="Y4655" t="s">
        <v>6157</v>
      </c>
      <c r="Z4655" t="s">
        <v>6157</v>
      </c>
      <c r="AA4655" t="s">
        <v>1388</v>
      </c>
      <c r="AB4655" t="s">
        <v>4014</v>
      </c>
      <c r="AC4655" t="s">
        <v>4353</v>
      </c>
      <c r="AD4655" t="s">
        <v>6157</v>
      </c>
      <c r="AE4655" t="s">
        <v>6157</v>
      </c>
      <c r="AF4655" t="s">
        <v>6157</v>
      </c>
      <c r="AG4655" t="s">
        <v>6157</v>
      </c>
      <c r="AH4655" t="s">
        <v>6157</v>
      </c>
      <c r="AI4655" t="s">
        <v>6157</v>
      </c>
      <c r="AJ4655" t="s">
        <v>6457</v>
      </c>
      <c r="AK4655" t="s">
        <v>1495</v>
      </c>
      <c r="AL4655" t="s">
        <v>1446</v>
      </c>
      <c r="AM4655" t="s">
        <v>1435</v>
      </c>
      <c r="AN4655" t="s">
        <v>4353</v>
      </c>
      <c r="AO4655" s="29">
        <v>1</v>
      </c>
      <c r="AP4655">
        <v>-41.497906790000002</v>
      </c>
      <c r="AQ4655">
        <v>174.05103206999999</v>
      </c>
      <c r="AR4655" t="s">
        <v>289</v>
      </c>
      <c r="AS4655">
        <v>0.05</v>
      </c>
      <c r="AT4655" t="s">
        <v>4353</v>
      </c>
      <c r="AU4655" t="s">
        <v>274</v>
      </c>
      <c r="AV4655" t="s">
        <v>275</v>
      </c>
      <c r="AW4655" t="s">
        <v>4353</v>
      </c>
      <c r="AX4655" t="s">
        <v>4353</v>
      </c>
      <c r="AY4655">
        <v>1200</v>
      </c>
      <c r="BA4655" t="s">
        <v>4353</v>
      </c>
      <c r="BB4655" t="s">
        <v>4785</v>
      </c>
      <c r="BC4655" t="s">
        <v>6157</v>
      </c>
      <c r="BH4655" t="s">
        <v>1540</v>
      </c>
      <c r="BI4655" t="s">
        <v>7228</v>
      </c>
      <c r="BJ4655" t="s">
        <v>1579</v>
      </c>
      <c r="BK4655" t="s">
        <v>1578</v>
      </c>
      <c r="BL4655" s="7">
        <v>2013</v>
      </c>
      <c r="BQ4655" t="s">
        <v>6540</v>
      </c>
      <c r="BR4655">
        <v>1</v>
      </c>
      <c r="BS4655" t="s">
        <v>6554</v>
      </c>
      <c r="BT4655" t="s">
        <v>6596</v>
      </c>
      <c r="BW4655">
        <v>-13.9</v>
      </c>
      <c r="BY4655">
        <v>11.2</v>
      </c>
      <c r="CB4655">
        <v>3.4</v>
      </c>
      <c r="CC4655">
        <v>44.5</v>
      </c>
      <c r="CD4655">
        <v>15.2</v>
      </c>
    </row>
    <row r="4656" spans="1:82" ht="16" customHeight="1">
      <c r="A4656">
        <v>4655</v>
      </c>
      <c r="B4656" t="s">
        <v>7221</v>
      </c>
      <c r="C4656" s="2">
        <v>44970</v>
      </c>
      <c r="E4656" s="17" t="s">
        <v>3377</v>
      </c>
      <c r="F4656" s="17"/>
      <c r="G4656" t="s">
        <v>3941</v>
      </c>
      <c r="H4656" t="s">
        <v>6157</v>
      </c>
      <c r="I4656" t="s">
        <v>4450</v>
      </c>
      <c r="J4656" t="s">
        <v>4455</v>
      </c>
      <c r="K4656" t="s">
        <v>4456</v>
      </c>
      <c r="L4656" t="s">
        <v>6157</v>
      </c>
      <c r="M4656" t="s">
        <v>4457</v>
      </c>
      <c r="N4656" t="s">
        <v>289</v>
      </c>
      <c r="O4656" t="s">
        <v>6987</v>
      </c>
      <c r="P4656" t="s">
        <v>6170</v>
      </c>
      <c r="Q4656" t="s">
        <v>4392</v>
      </c>
      <c r="R4656" t="s">
        <v>6989</v>
      </c>
      <c r="S4656" t="s">
        <v>4353</v>
      </c>
      <c r="T4656" t="s">
        <v>4353</v>
      </c>
      <c r="U4656" t="s">
        <v>6157</v>
      </c>
      <c r="X4656" t="s">
        <v>6157</v>
      </c>
      <c r="Y4656" t="s">
        <v>6157</v>
      </c>
      <c r="Z4656" t="s">
        <v>6157</v>
      </c>
      <c r="AA4656" t="s">
        <v>1388</v>
      </c>
      <c r="AB4656" t="s">
        <v>223</v>
      </c>
      <c r="AC4656" t="s">
        <v>4353</v>
      </c>
      <c r="AD4656" t="s">
        <v>6157</v>
      </c>
      <c r="AE4656" t="s">
        <v>6157</v>
      </c>
      <c r="AF4656" t="s">
        <v>6157</v>
      </c>
      <c r="AG4656" t="s">
        <v>6157</v>
      </c>
      <c r="AH4656" t="s">
        <v>6157</v>
      </c>
      <c r="AI4656" t="s">
        <v>6157</v>
      </c>
      <c r="AJ4656" t="s">
        <v>6457</v>
      </c>
      <c r="AK4656" t="s">
        <v>1495</v>
      </c>
      <c r="AL4656" t="s">
        <v>1446</v>
      </c>
      <c r="AM4656" t="s">
        <v>1435</v>
      </c>
      <c r="AN4656" t="s">
        <v>4353</v>
      </c>
      <c r="AO4656" s="29">
        <v>1</v>
      </c>
      <c r="AP4656">
        <v>-41.497906790000002</v>
      </c>
      <c r="AQ4656">
        <v>174.05103206999999</v>
      </c>
      <c r="AR4656" t="s">
        <v>289</v>
      </c>
      <c r="AS4656">
        <v>0.05</v>
      </c>
      <c r="AT4656" t="s">
        <v>4353</v>
      </c>
      <c r="AU4656" t="s">
        <v>274</v>
      </c>
      <c r="AV4656" t="s">
        <v>275</v>
      </c>
      <c r="AW4656" t="s">
        <v>4353</v>
      </c>
      <c r="AX4656" t="s">
        <v>4353</v>
      </c>
      <c r="AY4656">
        <v>1200</v>
      </c>
      <c r="BA4656" t="s">
        <v>4353</v>
      </c>
      <c r="BB4656" t="s">
        <v>4785</v>
      </c>
      <c r="BC4656" t="s">
        <v>6157</v>
      </c>
      <c r="BH4656" t="s">
        <v>1540</v>
      </c>
      <c r="BI4656" t="s">
        <v>7228</v>
      </c>
      <c r="BJ4656" t="s">
        <v>1579</v>
      </c>
      <c r="BK4656" t="s">
        <v>1578</v>
      </c>
      <c r="BL4656" s="7">
        <v>2013</v>
      </c>
      <c r="BQ4656" t="s">
        <v>6540</v>
      </c>
      <c r="BR4656">
        <v>1</v>
      </c>
      <c r="BS4656" t="s">
        <v>6554</v>
      </c>
      <c r="BT4656" t="s">
        <v>6596</v>
      </c>
      <c r="BW4656">
        <v>-19</v>
      </c>
      <c r="BY4656">
        <v>4.4000000000000004</v>
      </c>
      <c r="CB4656">
        <v>3.3</v>
      </c>
      <c r="CC4656">
        <v>47</v>
      </c>
      <c r="CD4656">
        <v>16.5</v>
      </c>
    </row>
    <row r="4657" spans="1:82" ht="16" customHeight="1">
      <c r="A4657">
        <v>4656</v>
      </c>
      <c r="B4657" t="s">
        <v>7221</v>
      </c>
      <c r="C4657" s="2">
        <v>44970</v>
      </c>
      <c r="E4657" s="17" t="s">
        <v>3378</v>
      </c>
      <c r="F4657" s="17"/>
      <c r="G4657" t="s">
        <v>3941</v>
      </c>
      <c r="H4657" t="s">
        <v>6157</v>
      </c>
      <c r="I4657" t="s">
        <v>4450</v>
      </c>
      <c r="J4657" t="s">
        <v>4449</v>
      </c>
      <c r="K4657" t="s">
        <v>4448</v>
      </c>
      <c r="L4657" t="s">
        <v>6157</v>
      </c>
      <c r="M4657" t="s">
        <v>4447</v>
      </c>
      <c r="N4657" t="s">
        <v>289</v>
      </c>
      <c r="O4657" t="s">
        <v>6987</v>
      </c>
      <c r="P4657" t="s">
        <v>6170</v>
      </c>
      <c r="Q4657" t="s">
        <v>4392</v>
      </c>
      <c r="R4657" t="s">
        <v>6989</v>
      </c>
      <c r="S4657" t="s">
        <v>4353</v>
      </c>
      <c r="T4657" t="s">
        <v>4353</v>
      </c>
      <c r="U4657" t="s">
        <v>6157</v>
      </c>
      <c r="X4657" t="s">
        <v>6157</v>
      </c>
      <c r="Y4657" t="s">
        <v>6157</v>
      </c>
      <c r="Z4657" t="s">
        <v>6157</v>
      </c>
      <c r="AA4657" t="s">
        <v>1388</v>
      </c>
      <c r="AB4657" t="s">
        <v>4523</v>
      </c>
      <c r="AC4657" t="s">
        <v>4353</v>
      </c>
      <c r="AD4657" t="s">
        <v>6157</v>
      </c>
      <c r="AE4657" t="s">
        <v>6157</v>
      </c>
      <c r="AF4657" t="s">
        <v>6157</v>
      </c>
      <c r="AG4657" t="s">
        <v>6157</v>
      </c>
      <c r="AH4657" t="s">
        <v>6157</v>
      </c>
      <c r="AI4657" t="s">
        <v>6157</v>
      </c>
      <c r="AJ4657" t="s">
        <v>6457</v>
      </c>
      <c r="AK4657" t="s">
        <v>1495</v>
      </c>
      <c r="AL4657" t="s">
        <v>1446</v>
      </c>
      <c r="AM4657" t="s">
        <v>1435</v>
      </c>
      <c r="AN4657" t="s">
        <v>4353</v>
      </c>
      <c r="AO4657" s="29">
        <v>1</v>
      </c>
      <c r="AP4657">
        <v>-41.497906790000002</v>
      </c>
      <c r="AQ4657">
        <v>174.05103206999999</v>
      </c>
      <c r="AR4657" t="s">
        <v>289</v>
      </c>
      <c r="AS4657">
        <v>0.05</v>
      </c>
      <c r="AT4657" t="s">
        <v>4353</v>
      </c>
      <c r="AU4657" t="s">
        <v>274</v>
      </c>
      <c r="AV4657" t="s">
        <v>275</v>
      </c>
      <c r="AW4657" t="s">
        <v>4353</v>
      </c>
      <c r="AX4657" t="s">
        <v>4353</v>
      </c>
      <c r="AY4657">
        <v>1200</v>
      </c>
      <c r="BA4657" t="s">
        <v>4353</v>
      </c>
      <c r="BB4657" t="s">
        <v>4785</v>
      </c>
      <c r="BC4657" t="s">
        <v>6157</v>
      </c>
      <c r="BH4657" t="s">
        <v>1540</v>
      </c>
      <c r="BI4657" t="s">
        <v>7228</v>
      </c>
      <c r="BJ4657" t="s">
        <v>1579</v>
      </c>
      <c r="BK4657" t="s">
        <v>1578</v>
      </c>
      <c r="BL4657" s="7">
        <v>2013</v>
      </c>
      <c r="BQ4657" t="s">
        <v>6540</v>
      </c>
      <c r="BR4657">
        <v>1</v>
      </c>
      <c r="BS4657" t="s">
        <v>6554</v>
      </c>
      <c r="BT4657" t="s">
        <v>6596</v>
      </c>
      <c r="BW4657">
        <v>-17.600000000000001</v>
      </c>
      <c r="BY4657">
        <v>6.6</v>
      </c>
      <c r="CB4657">
        <v>3.3</v>
      </c>
      <c r="CC4657">
        <v>45.7</v>
      </c>
      <c r="CD4657">
        <v>16.3</v>
      </c>
    </row>
    <row r="4658" spans="1:82" ht="16" customHeight="1">
      <c r="A4658">
        <v>4657</v>
      </c>
      <c r="B4658" t="s">
        <v>7221</v>
      </c>
      <c r="C4658" s="2">
        <v>44970</v>
      </c>
      <c r="E4658" s="17" t="s">
        <v>3379</v>
      </c>
      <c r="F4658" s="17"/>
      <c r="G4658" t="s">
        <v>3941</v>
      </c>
      <c r="H4658" t="s">
        <v>6157</v>
      </c>
      <c r="I4658" t="s">
        <v>4408</v>
      </c>
      <c r="J4658" t="s">
        <v>4409</v>
      </c>
      <c r="K4658" t="s">
        <v>4445</v>
      </c>
      <c r="L4658" t="s">
        <v>6157</v>
      </c>
      <c r="M4658" t="s">
        <v>4446</v>
      </c>
      <c r="N4658" t="s">
        <v>289</v>
      </c>
      <c r="O4658" t="s">
        <v>6987</v>
      </c>
      <c r="P4658" t="s">
        <v>6170</v>
      </c>
      <c r="Q4658" t="s">
        <v>3969</v>
      </c>
      <c r="R4658" t="s">
        <v>6989</v>
      </c>
      <c r="S4658" t="s">
        <v>4353</v>
      </c>
      <c r="T4658" t="s">
        <v>4353</v>
      </c>
      <c r="U4658" t="s">
        <v>6157</v>
      </c>
      <c r="X4658" t="s">
        <v>6157</v>
      </c>
      <c r="Y4658" t="s">
        <v>6157</v>
      </c>
      <c r="Z4658" t="s">
        <v>6157</v>
      </c>
      <c r="AA4658" t="s">
        <v>1388</v>
      </c>
      <c r="AB4658" t="s">
        <v>4014</v>
      </c>
      <c r="AC4658" t="s">
        <v>4353</v>
      </c>
      <c r="AD4658" t="s">
        <v>6157</v>
      </c>
      <c r="AE4658" t="s">
        <v>6157</v>
      </c>
      <c r="AF4658" t="s">
        <v>6157</v>
      </c>
      <c r="AG4658" t="s">
        <v>6157</v>
      </c>
      <c r="AH4658" t="s">
        <v>6157</v>
      </c>
      <c r="AI4658" t="s">
        <v>6157</v>
      </c>
      <c r="AJ4658" t="s">
        <v>6457</v>
      </c>
      <c r="AK4658" t="s">
        <v>1495</v>
      </c>
      <c r="AL4658" t="s">
        <v>1446</v>
      </c>
      <c r="AM4658" t="s">
        <v>1435</v>
      </c>
      <c r="AN4658" t="s">
        <v>4353</v>
      </c>
      <c r="AO4658" s="29">
        <v>1</v>
      </c>
      <c r="AP4658">
        <v>-41.497906790000002</v>
      </c>
      <c r="AQ4658">
        <v>174.05103206999999</v>
      </c>
      <c r="AR4658" t="s">
        <v>289</v>
      </c>
      <c r="AS4658">
        <v>0.05</v>
      </c>
      <c r="AT4658" t="s">
        <v>4353</v>
      </c>
      <c r="AU4658" t="s">
        <v>274</v>
      </c>
      <c r="AV4658" t="s">
        <v>275</v>
      </c>
      <c r="AW4658" t="s">
        <v>4353</v>
      </c>
      <c r="AX4658" t="s">
        <v>4353</v>
      </c>
      <c r="AY4658">
        <v>1200</v>
      </c>
      <c r="BA4658" t="s">
        <v>4353</v>
      </c>
      <c r="BB4658" t="s">
        <v>4785</v>
      </c>
      <c r="BC4658" t="s">
        <v>6157</v>
      </c>
      <c r="BH4658" t="s">
        <v>1540</v>
      </c>
      <c r="BI4658" t="s">
        <v>7228</v>
      </c>
      <c r="BJ4658" t="s">
        <v>1579</v>
      </c>
      <c r="BK4658" t="s">
        <v>1578</v>
      </c>
      <c r="BL4658" s="7">
        <v>2013</v>
      </c>
      <c r="BQ4658" t="s">
        <v>6540</v>
      </c>
      <c r="BR4658">
        <v>1</v>
      </c>
      <c r="BS4658" t="s">
        <v>6554</v>
      </c>
      <c r="BT4658" t="s">
        <v>6596</v>
      </c>
      <c r="BW4658">
        <v>-14.1</v>
      </c>
      <c r="BY4658">
        <v>10.8</v>
      </c>
      <c r="CB4658">
        <v>3.4</v>
      </c>
      <c r="CC4658">
        <v>42.9</v>
      </c>
      <c r="CD4658">
        <v>14.8</v>
      </c>
    </row>
    <row r="4659" spans="1:82" ht="16" customHeight="1">
      <c r="A4659">
        <v>4658</v>
      </c>
      <c r="B4659" t="s">
        <v>7221</v>
      </c>
      <c r="C4659" s="2">
        <v>44970</v>
      </c>
      <c r="E4659" s="17" t="s">
        <v>3380</v>
      </c>
      <c r="F4659" s="17"/>
      <c r="G4659" t="s">
        <v>3941</v>
      </c>
      <c r="H4659" t="s">
        <v>6157</v>
      </c>
      <c r="I4659" t="s">
        <v>4408</v>
      </c>
      <c r="J4659" t="s">
        <v>4409</v>
      </c>
      <c r="K4659" t="s">
        <v>4410</v>
      </c>
      <c r="L4659" t="s">
        <v>6157</v>
      </c>
      <c r="M4659" t="s">
        <v>4407</v>
      </c>
      <c r="N4659" t="s">
        <v>289</v>
      </c>
      <c r="O4659" t="s">
        <v>6987</v>
      </c>
      <c r="P4659" t="s">
        <v>6169</v>
      </c>
      <c r="Q4659" t="s">
        <v>3969</v>
      </c>
      <c r="R4659" t="s">
        <v>6989</v>
      </c>
      <c r="S4659" t="s">
        <v>4353</v>
      </c>
      <c r="T4659" t="s">
        <v>4353</v>
      </c>
      <c r="U4659" t="s">
        <v>6157</v>
      </c>
      <c r="X4659" t="s">
        <v>6157</v>
      </c>
      <c r="Y4659" t="s">
        <v>6157</v>
      </c>
      <c r="Z4659" t="s">
        <v>6157</v>
      </c>
      <c r="AA4659" t="s">
        <v>1388</v>
      </c>
      <c r="AB4659" t="s">
        <v>4522</v>
      </c>
      <c r="AC4659" t="s">
        <v>4353</v>
      </c>
      <c r="AD4659" t="s">
        <v>6157</v>
      </c>
      <c r="AE4659" t="s">
        <v>6157</v>
      </c>
      <c r="AF4659" t="s">
        <v>6157</v>
      </c>
      <c r="AG4659" t="s">
        <v>6157</v>
      </c>
      <c r="AH4659" t="s">
        <v>6157</v>
      </c>
      <c r="AI4659" t="s">
        <v>6157</v>
      </c>
      <c r="AJ4659" t="s">
        <v>6457</v>
      </c>
      <c r="AK4659" t="s">
        <v>1495</v>
      </c>
      <c r="AL4659" t="s">
        <v>1446</v>
      </c>
      <c r="AM4659" t="s">
        <v>1435</v>
      </c>
      <c r="AN4659" t="s">
        <v>4353</v>
      </c>
      <c r="AO4659" s="29">
        <v>1</v>
      </c>
      <c r="AP4659">
        <v>-41.497906790000002</v>
      </c>
      <c r="AQ4659">
        <v>174.05103206999999</v>
      </c>
      <c r="AR4659" t="s">
        <v>289</v>
      </c>
      <c r="AS4659">
        <v>0.05</v>
      </c>
      <c r="AT4659" t="s">
        <v>4353</v>
      </c>
      <c r="AU4659" t="s">
        <v>274</v>
      </c>
      <c r="AV4659" t="s">
        <v>275</v>
      </c>
      <c r="AW4659" t="s">
        <v>4353</v>
      </c>
      <c r="AX4659" t="s">
        <v>4353</v>
      </c>
      <c r="AY4659">
        <v>1200</v>
      </c>
      <c r="BA4659" t="s">
        <v>4353</v>
      </c>
      <c r="BB4659" t="s">
        <v>4785</v>
      </c>
      <c r="BC4659" t="s">
        <v>6157</v>
      </c>
      <c r="BH4659" t="s">
        <v>1540</v>
      </c>
      <c r="BI4659" t="s">
        <v>7228</v>
      </c>
      <c r="BJ4659" t="s">
        <v>1579</v>
      </c>
      <c r="BK4659" t="s">
        <v>1578</v>
      </c>
      <c r="BL4659" s="7">
        <v>2013</v>
      </c>
      <c r="BQ4659" t="s">
        <v>6540</v>
      </c>
      <c r="BR4659">
        <v>1</v>
      </c>
      <c r="BS4659" t="s">
        <v>6554</v>
      </c>
      <c r="BT4659" t="s">
        <v>6596</v>
      </c>
      <c r="BW4659">
        <v>-14.7</v>
      </c>
      <c r="BY4659">
        <v>16.2</v>
      </c>
      <c r="CB4659">
        <v>3.5</v>
      </c>
      <c r="CC4659">
        <v>41</v>
      </c>
      <c r="CD4659">
        <v>13.9</v>
      </c>
    </row>
    <row r="4660" spans="1:82" ht="16" customHeight="1">
      <c r="A4660">
        <v>4659</v>
      </c>
      <c r="B4660" t="s">
        <v>7221</v>
      </c>
      <c r="C4660" s="2">
        <v>44970</v>
      </c>
      <c r="E4660" s="17" t="s">
        <v>3381</v>
      </c>
      <c r="F4660" s="17"/>
      <c r="G4660" t="s">
        <v>3941</v>
      </c>
      <c r="H4660" t="s">
        <v>6157</v>
      </c>
      <c r="I4660" t="s">
        <v>4408</v>
      </c>
      <c r="J4660" t="s">
        <v>4409</v>
      </c>
      <c r="K4660" t="s">
        <v>4410</v>
      </c>
      <c r="L4660" t="s">
        <v>6157</v>
      </c>
      <c r="M4660" t="s">
        <v>4407</v>
      </c>
      <c r="N4660" t="s">
        <v>289</v>
      </c>
      <c r="O4660" t="s">
        <v>6987</v>
      </c>
      <c r="P4660" t="s">
        <v>6169</v>
      </c>
      <c r="Q4660" t="s">
        <v>3969</v>
      </c>
      <c r="R4660" t="s">
        <v>6989</v>
      </c>
      <c r="S4660" t="s">
        <v>4353</v>
      </c>
      <c r="T4660" t="s">
        <v>4353</v>
      </c>
      <c r="U4660" t="s">
        <v>6157</v>
      </c>
      <c r="X4660" t="s">
        <v>6157</v>
      </c>
      <c r="Y4660" t="s">
        <v>6157</v>
      </c>
      <c r="Z4660" t="s">
        <v>6157</v>
      </c>
      <c r="AA4660" t="s">
        <v>1388</v>
      </c>
      <c r="AB4660" t="s">
        <v>4521</v>
      </c>
      <c r="AC4660" t="s">
        <v>4353</v>
      </c>
      <c r="AD4660" t="s">
        <v>6157</v>
      </c>
      <c r="AE4660" t="s">
        <v>6157</v>
      </c>
      <c r="AF4660" t="s">
        <v>6157</v>
      </c>
      <c r="AG4660" t="s">
        <v>6157</v>
      </c>
      <c r="AH4660" t="s">
        <v>6157</v>
      </c>
      <c r="AI4660" t="s">
        <v>6157</v>
      </c>
      <c r="AJ4660" t="s">
        <v>6457</v>
      </c>
      <c r="AK4660" t="s">
        <v>1495</v>
      </c>
      <c r="AL4660" t="s">
        <v>1446</v>
      </c>
      <c r="AM4660" t="s">
        <v>1435</v>
      </c>
      <c r="AN4660" t="s">
        <v>4353</v>
      </c>
      <c r="AO4660" s="29">
        <v>1</v>
      </c>
      <c r="AP4660">
        <v>-41.497906790000002</v>
      </c>
      <c r="AQ4660">
        <v>174.05103206999999</v>
      </c>
      <c r="AR4660" t="s">
        <v>289</v>
      </c>
      <c r="AS4660">
        <v>0.05</v>
      </c>
      <c r="AT4660" t="s">
        <v>4353</v>
      </c>
      <c r="AU4660" t="s">
        <v>274</v>
      </c>
      <c r="AV4660" t="s">
        <v>275</v>
      </c>
      <c r="AW4660" t="s">
        <v>4353</v>
      </c>
      <c r="AX4660" t="s">
        <v>4353</v>
      </c>
      <c r="AY4660">
        <v>1200</v>
      </c>
      <c r="BA4660" t="s">
        <v>4353</v>
      </c>
      <c r="BB4660" t="s">
        <v>4785</v>
      </c>
      <c r="BC4660" t="s">
        <v>6157</v>
      </c>
      <c r="BH4660" t="s">
        <v>1540</v>
      </c>
      <c r="BI4660" t="s">
        <v>7228</v>
      </c>
      <c r="BJ4660" t="s">
        <v>1579</v>
      </c>
      <c r="BK4660" t="s">
        <v>1578</v>
      </c>
      <c r="BL4660" s="7">
        <v>2013</v>
      </c>
      <c r="BQ4660" t="s">
        <v>6540</v>
      </c>
      <c r="BR4660">
        <v>1</v>
      </c>
      <c r="BS4660" t="s">
        <v>6554</v>
      </c>
      <c r="BT4660" t="s">
        <v>6596</v>
      </c>
      <c r="BW4660">
        <v>-15.1</v>
      </c>
      <c r="BY4660">
        <v>18.5</v>
      </c>
      <c r="CB4660">
        <v>3.3</v>
      </c>
      <c r="CC4660">
        <v>45</v>
      </c>
      <c r="CD4660">
        <v>16.100000000000001</v>
      </c>
    </row>
    <row r="4661" spans="1:82" ht="16" customHeight="1">
      <c r="A4661">
        <v>4660</v>
      </c>
      <c r="B4661" t="s">
        <v>7221</v>
      </c>
      <c r="C4661" s="2">
        <v>44970</v>
      </c>
      <c r="E4661" s="17" t="s">
        <v>3382</v>
      </c>
      <c r="F4661" s="17"/>
      <c r="G4661" t="s">
        <v>3941</v>
      </c>
      <c r="H4661" t="s">
        <v>6157</v>
      </c>
      <c r="I4661" t="s">
        <v>4453</v>
      </c>
      <c r="J4661" t="s">
        <v>4451</v>
      </c>
      <c r="K4661" t="s">
        <v>4452</v>
      </c>
      <c r="L4661" t="s">
        <v>6157</v>
      </c>
      <c r="M4661" t="s">
        <v>4454</v>
      </c>
      <c r="N4661" t="s">
        <v>289</v>
      </c>
      <c r="O4661" t="s">
        <v>6987</v>
      </c>
      <c r="P4661" t="s">
        <v>6170</v>
      </c>
      <c r="Q4661" t="s">
        <v>4392</v>
      </c>
      <c r="R4661" t="s">
        <v>6989</v>
      </c>
      <c r="S4661" t="s">
        <v>4353</v>
      </c>
      <c r="T4661" t="s">
        <v>4353</v>
      </c>
      <c r="U4661" t="s">
        <v>6157</v>
      </c>
      <c r="X4661" t="s">
        <v>6157</v>
      </c>
      <c r="Y4661" t="s">
        <v>6157</v>
      </c>
      <c r="Z4661" t="s">
        <v>6157</v>
      </c>
      <c r="AA4661" t="s">
        <v>1388</v>
      </c>
      <c r="AB4661" t="s">
        <v>29</v>
      </c>
      <c r="AC4661" t="s">
        <v>4353</v>
      </c>
      <c r="AD4661" t="s">
        <v>6157</v>
      </c>
      <c r="AE4661" t="s">
        <v>6157</v>
      </c>
      <c r="AF4661" t="s">
        <v>6157</v>
      </c>
      <c r="AG4661" t="s">
        <v>6157</v>
      </c>
      <c r="AH4661" t="s">
        <v>6157</v>
      </c>
      <c r="AI4661" t="s">
        <v>6157</v>
      </c>
      <c r="AJ4661" t="s">
        <v>6457</v>
      </c>
      <c r="AK4661" t="s">
        <v>1495</v>
      </c>
      <c r="AL4661" t="s">
        <v>1446</v>
      </c>
      <c r="AM4661" t="s">
        <v>1435</v>
      </c>
      <c r="AN4661" t="s">
        <v>4353</v>
      </c>
      <c r="AO4661" s="29">
        <v>1</v>
      </c>
      <c r="AP4661">
        <v>-41.497906790000002</v>
      </c>
      <c r="AQ4661">
        <v>174.05103206999999</v>
      </c>
      <c r="AR4661" t="s">
        <v>289</v>
      </c>
      <c r="AS4661">
        <v>0.05</v>
      </c>
      <c r="AT4661" t="s">
        <v>4353</v>
      </c>
      <c r="AU4661" t="s">
        <v>274</v>
      </c>
      <c r="AV4661" t="s">
        <v>275</v>
      </c>
      <c r="AW4661" t="s">
        <v>4353</v>
      </c>
      <c r="AX4661" t="s">
        <v>4353</v>
      </c>
      <c r="AY4661">
        <v>1200</v>
      </c>
      <c r="BA4661" t="s">
        <v>4353</v>
      </c>
      <c r="BB4661" t="s">
        <v>4785</v>
      </c>
      <c r="BC4661" t="s">
        <v>6157</v>
      </c>
      <c r="BH4661" t="s">
        <v>1540</v>
      </c>
      <c r="BI4661" t="s">
        <v>7228</v>
      </c>
      <c r="BJ4661" t="s">
        <v>1579</v>
      </c>
      <c r="BK4661" t="s">
        <v>1578</v>
      </c>
      <c r="BL4661" s="7">
        <v>2013</v>
      </c>
      <c r="BQ4661" t="s">
        <v>6540</v>
      </c>
      <c r="BR4661">
        <v>1</v>
      </c>
      <c r="BS4661" t="s">
        <v>6554</v>
      </c>
      <c r="BT4661" t="s">
        <v>6596</v>
      </c>
      <c r="BW4661">
        <v>-13.4</v>
      </c>
      <c r="BY4661">
        <v>17</v>
      </c>
      <c r="CB4661">
        <v>3.4</v>
      </c>
      <c r="CC4661">
        <v>42.6</v>
      </c>
      <c r="CD4661">
        <v>14.7</v>
      </c>
    </row>
    <row r="4662" spans="1:82" ht="16" customHeight="1">
      <c r="A4662">
        <v>4661</v>
      </c>
      <c r="B4662" t="s">
        <v>7221</v>
      </c>
      <c r="C4662" s="2">
        <v>44970</v>
      </c>
      <c r="E4662" s="17" t="s">
        <v>3383</v>
      </c>
      <c r="F4662" s="17"/>
      <c r="G4662" t="s">
        <v>3941</v>
      </c>
      <c r="H4662" t="s">
        <v>6157</v>
      </c>
      <c r="I4662" t="s">
        <v>4441</v>
      </c>
      <c r="J4662" t="s">
        <v>4443</v>
      </c>
      <c r="K4662" t="s">
        <v>4442</v>
      </c>
      <c r="L4662" t="s">
        <v>6157</v>
      </c>
      <c r="M4662" t="s">
        <v>4444</v>
      </c>
      <c r="N4662" t="s">
        <v>289</v>
      </c>
      <c r="O4662" t="s">
        <v>6987</v>
      </c>
      <c r="P4662" t="s">
        <v>6165</v>
      </c>
      <c r="Q4662" t="s">
        <v>4392</v>
      </c>
      <c r="R4662" t="s">
        <v>6989</v>
      </c>
      <c r="S4662" t="s">
        <v>4353</v>
      </c>
      <c r="T4662" t="s">
        <v>4353</v>
      </c>
      <c r="U4662" t="s">
        <v>6157</v>
      </c>
      <c r="X4662" t="s">
        <v>6157</v>
      </c>
      <c r="Y4662" t="s">
        <v>6157</v>
      </c>
      <c r="Z4662" t="s">
        <v>6157</v>
      </c>
      <c r="AA4662" t="s">
        <v>1388</v>
      </c>
      <c r="AB4662" t="s">
        <v>4024</v>
      </c>
      <c r="AC4662" t="s">
        <v>4353</v>
      </c>
      <c r="AD4662" t="s">
        <v>6157</v>
      </c>
      <c r="AE4662" t="s">
        <v>6157</v>
      </c>
      <c r="AF4662" t="s">
        <v>6157</v>
      </c>
      <c r="AG4662" t="s">
        <v>6157</v>
      </c>
      <c r="AH4662" t="s">
        <v>6157</v>
      </c>
      <c r="AI4662" t="s">
        <v>6157</v>
      </c>
      <c r="AJ4662" t="s">
        <v>6457</v>
      </c>
      <c r="AK4662" t="s">
        <v>1495</v>
      </c>
      <c r="AL4662" t="s">
        <v>1446</v>
      </c>
      <c r="AM4662" t="s">
        <v>1435</v>
      </c>
      <c r="AN4662" t="s">
        <v>4353</v>
      </c>
      <c r="AO4662" s="29">
        <v>1</v>
      </c>
      <c r="AP4662">
        <v>-41.497906790000002</v>
      </c>
      <c r="AQ4662">
        <v>174.05103206999999</v>
      </c>
      <c r="AR4662" t="s">
        <v>289</v>
      </c>
      <c r="AS4662">
        <v>0.05</v>
      </c>
      <c r="AT4662" t="s">
        <v>4353</v>
      </c>
      <c r="AU4662" t="s">
        <v>274</v>
      </c>
      <c r="AV4662" t="s">
        <v>275</v>
      </c>
      <c r="AW4662" t="s">
        <v>4353</v>
      </c>
      <c r="AX4662" t="s">
        <v>4353</v>
      </c>
      <c r="AY4662">
        <v>1200</v>
      </c>
      <c r="BA4662" t="s">
        <v>4353</v>
      </c>
      <c r="BB4662" t="s">
        <v>4785</v>
      </c>
      <c r="BC4662" t="s">
        <v>6157</v>
      </c>
      <c r="BH4662" t="s">
        <v>1540</v>
      </c>
      <c r="BI4662" t="s">
        <v>7228</v>
      </c>
      <c r="BJ4662" t="s">
        <v>1579</v>
      </c>
      <c r="BK4662" t="s">
        <v>1578</v>
      </c>
      <c r="BL4662" s="7">
        <v>2013</v>
      </c>
      <c r="BQ4662" t="s">
        <v>6540</v>
      </c>
      <c r="BR4662">
        <v>1</v>
      </c>
      <c r="BS4662" t="s">
        <v>6554</v>
      </c>
      <c r="BT4662" t="s">
        <v>6596</v>
      </c>
      <c r="BW4662">
        <v>-12.9</v>
      </c>
      <c r="BY4662">
        <v>13.5</v>
      </c>
      <c r="CB4662">
        <v>3.2</v>
      </c>
      <c r="CC4662">
        <v>42.6</v>
      </c>
      <c r="CD4662">
        <v>15.3</v>
      </c>
    </row>
    <row r="4663" spans="1:82" ht="16" customHeight="1">
      <c r="A4663">
        <v>4662</v>
      </c>
      <c r="B4663" t="s">
        <v>7221</v>
      </c>
      <c r="C4663" s="2">
        <v>44970</v>
      </c>
      <c r="E4663" s="17" t="s">
        <v>3384</v>
      </c>
      <c r="F4663" s="17"/>
      <c r="G4663" t="s">
        <v>3941</v>
      </c>
      <c r="H4663" t="s">
        <v>6157</v>
      </c>
      <c r="I4663" t="s">
        <v>4441</v>
      </c>
      <c r="J4663" t="s">
        <v>4443</v>
      </c>
      <c r="K4663" t="s">
        <v>4442</v>
      </c>
      <c r="L4663" t="s">
        <v>6157</v>
      </c>
      <c r="M4663" t="s">
        <v>4444</v>
      </c>
      <c r="N4663" t="s">
        <v>289</v>
      </c>
      <c r="O4663" t="s">
        <v>6987</v>
      </c>
      <c r="P4663" t="s">
        <v>6165</v>
      </c>
      <c r="Q4663" t="s">
        <v>4392</v>
      </c>
      <c r="R4663" t="s">
        <v>6989</v>
      </c>
      <c r="S4663" t="s">
        <v>4353</v>
      </c>
      <c r="T4663" t="s">
        <v>4353</v>
      </c>
      <c r="U4663" t="s">
        <v>6157</v>
      </c>
      <c r="X4663" t="s">
        <v>6157</v>
      </c>
      <c r="Y4663" t="s">
        <v>6157</v>
      </c>
      <c r="Z4663" t="s">
        <v>6157</v>
      </c>
      <c r="AA4663" t="s">
        <v>1388</v>
      </c>
      <c r="AB4663" t="s">
        <v>4528</v>
      </c>
      <c r="AC4663" t="s">
        <v>4353</v>
      </c>
      <c r="AD4663" t="s">
        <v>6157</v>
      </c>
      <c r="AE4663" t="s">
        <v>6157</v>
      </c>
      <c r="AF4663" t="s">
        <v>6157</v>
      </c>
      <c r="AG4663" t="s">
        <v>6157</v>
      </c>
      <c r="AH4663" t="s">
        <v>6157</v>
      </c>
      <c r="AI4663" t="s">
        <v>6157</v>
      </c>
      <c r="AJ4663" t="s">
        <v>6457</v>
      </c>
      <c r="AK4663" t="s">
        <v>1495</v>
      </c>
      <c r="AL4663" t="s">
        <v>1446</v>
      </c>
      <c r="AM4663" t="s">
        <v>1435</v>
      </c>
      <c r="AN4663" t="s">
        <v>4353</v>
      </c>
      <c r="AO4663" s="29">
        <v>1</v>
      </c>
      <c r="AP4663">
        <v>-41.497906790000002</v>
      </c>
      <c r="AQ4663">
        <v>174.05103206999999</v>
      </c>
      <c r="AR4663" t="s">
        <v>289</v>
      </c>
      <c r="AS4663">
        <v>0.05</v>
      </c>
      <c r="AT4663" t="s">
        <v>4353</v>
      </c>
      <c r="AU4663" t="s">
        <v>274</v>
      </c>
      <c r="AV4663" t="s">
        <v>275</v>
      </c>
      <c r="AW4663" t="s">
        <v>4353</v>
      </c>
      <c r="AX4663" t="s">
        <v>4353</v>
      </c>
      <c r="AY4663">
        <v>1200</v>
      </c>
      <c r="BA4663" t="s">
        <v>4353</v>
      </c>
      <c r="BB4663" t="s">
        <v>4785</v>
      </c>
      <c r="BC4663" t="s">
        <v>6157</v>
      </c>
      <c r="BH4663" t="s">
        <v>1540</v>
      </c>
      <c r="BI4663" t="s">
        <v>7228</v>
      </c>
      <c r="BJ4663" t="s">
        <v>1579</v>
      </c>
      <c r="BK4663" t="s">
        <v>1578</v>
      </c>
      <c r="BL4663" s="7">
        <v>2013</v>
      </c>
      <c r="BQ4663" t="s">
        <v>6540</v>
      </c>
      <c r="BR4663">
        <v>1</v>
      </c>
      <c r="BS4663" t="s">
        <v>6554</v>
      </c>
      <c r="BT4663" t="s">
        <v>6596</v>
      </c>
      <c r="BW4663">
        <v>-11.6</v>
      </c>
      <c r="BY4663">
        <v>13.5</v>
      </c>
      <c r="CB4663">
        <v>3.2</v>
      </c>
      <c r="CC4663">
        <v>43.7</v>
      </c>
      <c r="CD4663">
        <v>16.2</v>
      </c>
    </row>
    <row r="4664" spans="1:82" ht="16" customHeight="1">
      <c r="A4664">
        <v>4663</v>
      </c>
      <c r="B4664" t="s">
        <v>7221</v>
      </c>
      <c r="C4664" s="2">
        <v>44970</v>
      </c>
      <c r="E4664" s="17" t="s">
        <v>3385</v>
      </c>
      <c r="F4664" s="17"/>
      <c r="G4664" t="s">
        <v>3941</v>
      </c>
      <c r="H4664" t="s">
        <v>6157</v>
      </c>
      <c r="I4664" t="s">
        <v>4441</v>
      </c>
      <c r="J4664" t="s">
        <v>4443</v>
      </c>
      <c r="K4664" t="s">
        <v>4442</v>
      </c>
      <c r="L4664" t="s">
        <v>6157</v>
      </c>
      <c r="M4664" t="s">
        <v>4444</v>
      </c>
      <c r="N4664" t="s">
        <v>289</v>
      </c>
      <c r="O4664" t="s">
        <v>6987</v>
      </c>
      <c r="P4664" t="s">
        <v>6165</v>
      </c>
      <c r="Q4664" t="s">
        <v>4392</v>
      </c>
      <c r="R4664" t="s">
        <v>6989</v>
      </c>
      <c r="S4664" t="s">
        <v>4353</v>
      </c>
      <c r="T4664" t="s">
        <v>4353</v>
      </c>
      <c r="U4664" t="s">
        <v>6157</v>
      </c>
      <c r="X4664" t="s">
        <v>6157</v>
      </c>
      <c r="Y4664" t="s">
        <v>6157</v>
      </c>
      <c r="Z4664" t="s">
        <v>6157</v>
      </c>
      <c r="AA4664" t="s">
        <v>1388</v>
      </c>
      <c r="AB4664" t="s">
        <v>4046</v>
      </c>
      <c r="AC4664" t="s">
        <v>4353</v>
      </c>
      <c r="AD4664" t="s">
        <v>6157</v>
      </c>
      <c r="AE4664" t="s">
        <v>6157</v>
      </c>
      <c r="AF4664" t="s">
        <v>6157</v>
      </c>
      <c r="AG4664" t="s">
        <v>6157</v>
      </c>
      <c r="AH4664" t="s">
        <v>6157</v>
      </c>
      <c r="AI4664" t="s">
        <v>6157</v>
      </c>
      <c r="AJ4664" t="s">
        <v>6457</v>
      </c>
      <c r="AK4664" t="s">
        <v>1495</v>
      </c>
      <c r="AL4664" t="s">
        <v>1446</v>
      </c>
      <c r="AM4664" t="s">
        <v>1435</v>
      </c>
      <c r="AN4664" t="s">
        <v>4353</v>
      </c>
      <c r="AO4664" s="29">
        <v>1</v>
      </c>
      <c r="AP4664">
        <v>-41.497906790000002</v>
      </c>
      <c r="AQ4664">
        <v>174.05103206999999</v>
      </c>
      <c r="AR4664" t="s">
        <v>289</v>
      </c>
      <c r="AS4664">
        <v>0.05</v>
      </c>
      <c r="AT4664" t="s">
        <v>4353</v>
      </c>
      <c r="AU4664" t="s">
        <v>274</v>
      </c>
      <c r="AV4664" t="s">
        <v>275</v>
      </c>
      <c r="AW4664" t="s">
        <v>4353</v>
      </c>
      <c r="AX4664" t="s">
        <v>4353</v>
      </c>
      <c r="AY4664">
        <v>1200</v>
      </c>
      <c r="BA4664" t="s">
        <v>4353</v>
      </c>
      <c r="BB4664" t="s">
        <v>4785</v>
      </c>
      <c r="BC4664" t="s">
        <v>6157</v>
      </c>
      <c r="BH4664" t="s">
        <v>1540</v>
      </c>
      <c r="BI4664" t="s">
        <v>7228</v>
      </c>
      <c r="BJ4664" t="s">
        <v>1579</v>
      </c>
      <c r="BK4664" t="s">
        <v>1578</v>
      </c>
      <c r="BL4664" s="7">
        <v>2013</v>
      </c>
      <c r="BQ4664" t="s">
        <v>6540</v>
      </c>
      <c r="BR4664">
        <v>1</v>
      </c>
      <c r="BS4664" t="s">
        <v>6554</v>
      </c>
      <c r="BT4664" t="s">
        <v>6596</v>
      </c>
      <c r="BW4664">
        <v>-12.8</v>
      </c>
      <c r="BY4664">
        <v>13.7</v>
      </c>
      <c r="CB4664">
        <v>3.3</v>
      </c>
      <c r="CC4664">
        <v>43.2</v>
      </c>
      <c r="CD4664">
        <v>15.4</v>
      </c>
    </row>
    <row r="4665" spans="1:82" ht="16" customHeight="1">
      <c r="A4665">
        <v>4664</v>
      </c>
      <c r="B4665" t="s">
        <v>7221</v>
      </c>
      <c r="C4665" s="2">
        <v>44970</v>
      </c>
      <c r="E4665" s="17" t="s">
        <v>3386</v>
      </c>
      <c r="F4665" s="17"/>
      <c r="G4665" t="s">
        <v>3941</v>
      </c>
      <c r="H4665" t="s">
        <v>6157</v>
      </c>
      <c r="I4665" t="s">
        <v>4441</v>
      </c>
      <c r="J4665" t="s">
        <v>4443</v>
      </c>
      <c r="K4665" t="s">
        <v>4442</v>
      </c>
      <c r="L4665" t="s">
        <v>6157</v>
      </c>
      <c r="M4665" t="s">
        <v>4444</v>
      </c>
      <c r="N4665" t="s">
        <v>289</v>
      </c>
      <c r="O4665" t="s">
        <v>6987</v>
      </c>
      <c r="P4665" t="s">
        <v>6165</v>
      </c>
      <c r="Q4665" t="s">
        <v>4392</v>
      </c>
      <c r="R4665" t="s">
        <v>6989</v>
      </c>
      <c r="S4665" t="s">
        <v>4353</v>
      </c>
      <c r="T4665" t="s">
        <v>4353</v>
      </c>
      <c r="U4665" t="s">
        <v>6157</v>
      </c>
      <c r="X4665" t="s">
        <v>6157</v>
      </c>
      <c r="Y4665" t="s">
        <v>6157</v>
      </c>
      <c r="Z4665" t="s">
        <v>6157</v>
      </c>
      <c r="AA4665" t="s">
        <v>1388</v>
      </c>
      <c r="AB4665" t="s">
        <v>4529</v>
      </c>
      <c r="AC4665" t="s">
        <v>4353</v>
      </c>
      <c r="AD4665" t="s">
        <v>6157</v>
      </c>
      <c r="AE4665" t="s">
        <v>6157</v>
      </c>
      <c r="AF4665" t="s">
        <v>6157</v>
      </c>
      <c r="AG4665" t="s">
        <v>6157</v>
      </c>
      <c r="AH4665" t="s">
        <v>6157</v>
      </c>
      <c r="AI4665" t="s">
        <v>6157</v>
      </c>
      <c r="AJ4665" t="s">
        <v>6457</v>
      </c>
      <c r="AK4665" t="s">
        <v>1495</v>
      </c>
      <c r="AL4665" t="s">
        <v>1446</v>
      </c>
      <c r="AM4665" t="s">
        <v>1435</v>
      </c>
      <c r="AN4665" t="s">
        <v>4353</v>
      </c>
      <c r="AO4665" s="29">
        <v>1</v>
      </c>
      <c r="AP4665">
        <v>-41.497906790000002</v>
      </c>
      <c r="AQ4665">
        <v>174.05103206999999</v>
      </c>
      <c r="AR4665" t="s">
        <v>289</v>
      </c>
      <c r="AS4665">
        <v>0.05</v>
      </c>
      <c r="AT4665" t="s">
        <v>4353</v>
      </c>
      <c r="AU4665" t="s">
        <v>274</v>
      </c>
      <c r="AV4665" t="s">
        <v>275</v>
      </c>
      <c r="AW4665" t="s">
        <v>4353</v>
      </c>
      <c r="AX4665" t="s">
        <v>4353</v>
      </c>
      <c r="AY4665">
        <v>1200</v>
      </c>
      <c r="BA4665" t="s">
        <v>4353</v>
      </c>
      <c r="BB4665" t="s">
        <v>4785</v>
      </c>
      <c r="BC4665" t="s">
        <v>6157</v>
      </c>
      <c r="BH4665" t="s">
        <v>1540</v>
      </c>
      <c r="BI4665" t="s">
        <v>7228</v>
      </c>
      <c r="BJ4665" t="s">
        <v>1579</v>
      </c>
      <c r="BK4665" t="s">
        <v>1578</v>
      </c>
      <c r="BL4665" s="7">
        <v>2013</v>
      </c>
      <c r="BQ4665" t="s">
        <v>6540</v>
      </c>
      <c r="BR4665">
        <v>1</v>
      </c>
      <c r="BS4665" t="s">
        <v>6554</v>
      </c>
      <c r="BT4665" t="s">
        <v>6596</v>
      </c>
      <c r="BW4665">
        <v>-13</v>
      </c>
      <c r="BY4665">
        <v>13.2</v>
      </c>
      <c r="CB4665">
        <v>3.3</v>
      </c>
      <c r="CC4665">
        <v>43.3</v>
      </c>
      <c r="CD4665">
        <v>15.3</v>
      </c>
    </row>
    <row r="4666" spans="1:82" ht="16" customHeight="1">
      <c r="A4666">
        <v>4665</v>
      </c>
      <c r="B4666" t="s">
        <v>7221</v>
      </c>
      <c r="C4666" s="2">
        <v>44970</v>
      </c>
      <c r="E4666" s="17" t="s">
        <v>3387</v>
      </c>
      <c r="F4666" s="17"/>
      <c r="G4666" t="s">
        <v>3941</v>
      </c>
      <c r="H4666" t="s">
        <v>6157</v>
      </c>
      <c r="I4666" t="s">
        <v>4441</v>
      </c>
      <c r="J4666" t="s">
        <v>4443</v>
      </c>
      <c r="K4666" t="s">
        <v>4442</v>
      </c>
      <c r="L4666" t="s">
        <v>6157</v>
      </c>
      <c r="M4666" t="s">
        <v>4444</v>
      </c>
      <c r="N4666" t="s">
        <v>289</v>
      </c>
      <c r="O4666" t="s">
        <v>6987</v>
      </c>
      <c r="P4666" t="s">
        <v>6165</v>
      </c>
      <c r="Q4666" t="s">
        <v>4392</v>
      </c>
      <c r="R4666" t="s">
        <v>6989</v>
      </c>
      <c r="S4666" t="s">
        <v>4353</v>
      </c>
      <c r="T4666" t="s">
        <v>4353</v>
      </c>
      <c r="U4666" t="s">
        <v>6157</v>
      </c>
      <c r="X4666" t="s">
        <v>6157</v>
      </c>
      <c r="Y4666" t="s">
        <v>6157</v>
      </c>
      <c r="Z4666" t="s">
        <v>6157</v>
      </c>
      <c r="AA4666" t="s">
        <v>1388</v>
      </c>
      <c r="AB4666" t="s">
        <v>4025</v>
      </c>
      <c r="AC4666" t="s">
        <v>4353</v>
      </c>
      <c r="AD4666" t="s">
        <v>6157</v>
      </c>
      <c r="AE4666" t="s">
        <v>6157</v>
      </c>
      <c r="AF4666" t="s">
        <v>6157</v>
      </c>
      <c r="AG4666" t="s">
        <v>6157</v>
      </c>
      <c r="AH4666" t="s">
        <v>6157</v>
      </c>
      <c r="AI4666" t="s">
        <v>6157</v>
      </c>
      <c r="AJ4666" t="s">
        <v>6457</v>
      </c>
      <c r="AK4666" t="s">
        <v>1495</v>
      </c>
      <c r="AL4666" t="s">
        <v>1446</v>
      </c>
      <c r="AM4666" t="s">
        <v>1435</v>
      </c>
      <c r="AN4666" t="s">
        <v>4353</v>
      </c>
      <c r="AO4666" s="29">
        <v>1</v>
      </c>
      <c r="AP4666">
        <v>-41.497906790000002</v>
      </c>
      <c r="AQ4666">
        <v>174.05103206999999</v>
      </c>
      <c r="AR4666" t="s">
        <v>289</v>
      </c>
      <c r="AS4666">
        <v>0.05</v>
      </c>
      <c r="AT4666" t="s">
        <v>4353</v>
      </c>
      <c r="AU4666" t="s">
        <v>274</v>
      </c>
      <c r="AV4666" t="s">
        <v>275</v>
      </c>
      <c r="AW4666" t="s">
        <v>4353</v>
      </c>
      <c r="AX4666" t="s">
        <v>4353</v>
      </c>
      <c r="AY4666">
        <v>1200</v>
      </c>
      <c r="BA4666" t="s">
        <v>4353</v>
      </c>
      <c r="BB4666" t="s">
        <v>4785</v>
      </c>
      <c r="BC4666" t="s">
        <v>6157</v>
      </c>
      <c r="BH4666" t="s">
        <v>1540</v>
      </c>
      <c r="BI4666" t="s">
        <v>7228</v>
      </c>
      <c r="BJ4666" t="s">
        <v>1579</v>
      </c>
      <c r="BK4666" t="s">
        <v>1578</v>
      </c>
      <c r="BL4666" s="7">
        <v>2013</v>
      </c>
      <c r="BQ4666" t="s">
        <v>6540</v>
      </c>
      <c r="BR4666">
        <v>1</v>
      </c>
      <c r="BS4666" t="s">
        <v>6554</v>
      </c>
      <c r="BT4666" t="s">
        <v>6596</v>
      </c>
      <c r="BW4666">
        <v>-12.2</v>
      </c>
      <c r="BY4666">
        <v>13.1</v>
      </c>
      <c r="CB4666">
        <v>3.3</v>
      </c>
      <c r="CC4666">
        <v>42.5</v>
      </c>
      <c r="CD4666">
        <v>14.9</v>
      </c>
    </row>
    <row r="4667" spans="1:82" ht="16" customHeight="1">
      <c r="A4667">
        <v>4666</v>
      </c>
      <c r="B4667" t="s">
        <v>7221</v>
      </c>
      <c r="C4667" s="2">
        <v>44970</v>
      </c>
      <c r="E4667" s="17" t="s">
        <v>3388</v>
      </c>
      <c r="F4667" s="17"/>
      <c r="G4667" t="s">
        <v>3941</v>
      </c>
      <c r="H4667" t="s">
        <v>6157</v>
      </c>
      <c r="I4667" t="s">
        <v>4441</v>
      </c>
      <c r="J4667" t="s">
        <v>4443</v>
      </c>
      <c r="K4667" t="s">
        <v>4442</v>
      </c>
      <c r="L4667" t="s">
        <v>6157</v>
      </c>
      <c r="M4667" t="s">
        <v>4444</v>
      </c>
      <c r="N4667" t="s">
        <v>289</v>
      </c>
      <c r="O4667" t="s">
        <v>6987</v>
      </c>
      <c r="P4667" t="s">
        <v>6165</v>
      </c>
      <c r="Q4667" t="s">
        <v>4392</v>
      </c>
      <c r="R4667" t="s">
        <v>6989</v>
      </c>
      <c r="S4667" t="s">
        <v>4353</v>
      </c>
      <c r="T4667" t="s">
        <v>4353</v>
      </c>
      <c r="U4667" t="s">
        <v>6157</v>
      </c>
      <c r="X4667" t="s">
        <v>6157</v>
      </c>
      <c r="Y4667" t="s">
        <v>6157</v>
      </c>
      <c r="Z4667" t="s">
        <v>6157</v>
      </c>
      <c r="AA4667" t="s">
        <v>1388</v>
      </c>
      <c r="AB4667" t="s">
        <v>4046</v>
      </c>
      <c r="AC4667" t="s">
        <v>4353</v>
      </c>
      <c r="AD4667" t="s">
        <v>6157</v>
      </c>
      <c r="AE4667" t="s">
        <v>6157</v>
      </c>
      <c r="AF4667" t="s">
        <v>6157</v>
      </c>
      <c r="AG4667" t="s">
        <v>6157</v>
      </c>
      <c r="AH4667" t="s">
        <v>6157</v>
      </c>
      <c r="AI4667" t="s">
        <v>6157</v>
      </c>
      <c r="AJ4667" t="s">
        <v>6457</v>
      </c>
      <c r="AK4667" t="s">
        <v>1495</v>
      </c>
      <c r="AL4667" t="s">
        <v>1446</v>
      </c>
      <c r="AM4667" t="s">
        <v>1435</v>
      </c>
      <c r="AN4667" t="s">
        <v>4353</v>
      </c>
      <c r="AO4667" s="29">
        <v>1</v>
      </c>
      <c r="AP4667">
        <v>-41.497906790000002</v>
      </c>
      <c r="AQ4667">
        <v>174.05103206999999</v>
      </c>
      <c r="AR4667" t="s">
        <v>289</v>
      </c>
      <c r="AS4667">
        <v>0.05</v>
      </c>
      <c r="AT4667" t="s">
        <v>4353</v>
      </c>
      <c r="AU4667" t="s">
        <v>274</v>
      </c>
      <c r="AV4667" t="s">
        <v>275</v>
      </c>
      <c r="AW4667" t="s">
        <v>4353</v>
      </c>
      <c r="AX4667" t="s">
        <v>4353</v>
      </c>
      <c r="AY4667">
        <v>1200</v>
      </c>
      <c r="BA4667" t="s">
        <v>4353</v>
      </c>
      <c r="BB4667" t="s">
        <v>4785</v>
      </c>
      <c r="BC4667" t="s">
        <v>6157</v>
      </c>
      <c r="BH4667" t="s">
        <v>1540</v>
      </c>
      <c r="BI4667" t="s">
        <v>7228</v>
      </c>
      <c r="BJ4667" t="s">
        <v>1579</v>
      </c>
      <c r="BK4667" t="s">
        <v>1578</v>
      </c>
      <c r="BL4667" s="7">
        <v>2013</v>
      </c>
      <c r="BQ4667" t="s">
        <v>6540</v>
      </c>
      <c r="BR4667">
        <v>1</v>
      </c>
      <c r="BS4667" t="s">
        <v>6554</v>
      </c>
      <c r="BT4667" t="s">
        <v>6596</v>
      </c>
      <c r="BW4667">
        <v>-12</v>
      </c>
      <c r="BY4667">
        <v>15</v>
      </c>
      <c r="CB4667">
        <v>3.4</v>
      </c>
      <c r="CC4667">
        <v>44.2</v>
      </c>
      <c r="CD4667">
        <v>15.4</v>
      </c>
    </row>
    <row r="4668" spans="1:82" ht="16" customHeight="1">
      <c r="A4668">
        <v>4667</v>
      </c>
      <c r="B4668" t="s">
        <v>7221</v>
      </c>
      <c r="C4668" s="2">
        <v>44970</v>
      </c>
      <c r="E4668" s="17" t="s">
        <v>3389</v>
      </c>
      <c r="F4668" s="17"/>
      <c r="G4668" t="s">
        <v>3941</v>
      </c>
      <c r="H4668" t="s">
        <v>6157</v>
      </c>
      <c r="I4668" t="s">
        <v>4389</v>
      </c>
      <c r="J4668" t="s">
        <v>4387</v>
      </c>
      <c r="K4668" t="s">
        <v>4388</v>
      </c>
      <c r="L4668" t="s">
        <v>6157</v>
      </c>
      <c r="M4668" t="s">
        <v>4386</v>
      </c>
      <c r="N4668" t="s">
        <v>289</v>
      </c>
      <c r="O4668" t="s">
        <v>6987</v>
      </c>
      <c r="P4668" t="s">
        <v>6165</v>
      </c>
      <c r="Q4668" t="s">
        <v>4392</v>
      </c>
      <c r="R4668" t="s">
        <v>6989</v>
      </c>
      <c r="S4668" t="s">
        <v>4353</v>
      </c>
      <c r="T4668" t="s">
        <v>4353</v>
      </c>
      <c r="U4668" t="s">
        <v>6157</v>
      </c>
      <c r="X4668" t="s">
        <v>6157</v>
      </c>
      <c r="Y4668" t="s">
        <v>6157</v>
      </c>
      <c r="Z4668" t="s">
        <v>6157</v>
      </c>
      <c r="AA4668" t="s">
        <v>1388</v>
      </c>
      <c r="AB4668" t="s">
        <v>4046</v>
      </c>
      <c r="AC4668" t="s">
        <v>4353</v>
      </c>
      <c r="AD4668" t="s">
        <v>6157</v>
      </c>
      <c r="AE4668" t="s">
        <v>6157</v>
      </c>
      <c r="AF4668" t="s">
        <v>6157</v>
      </c>
      <c r="AG4668" t="s">
        <v>6157</v>
      </c>
      <c r="AH4668" t="s">
        <v>6157</v>
      </c>
      <c r="AI4668" t="s">
        <v>6157</v>
      </c>
      <c r="AJ4668" t="s">
        <v>6457</v>
      </c>
      <c r="AK4668" t="s">
        <v>1495</v>
      </c>
      <c r="AL4668" t="s">
        <v>1446</v>
      </c>
      <c r="AM4668" t="s">
        <v>1435</v>
      </c>
      <c r="AN4668" t="s">
        <v>4353</v>
      </c>
      <c r="AO4668" s="29">
        <v>1</v>
      </c>
      <c r="AP4668">
        <v>-41.497906790000002</v>
      </c>
      <c r="AQ4668">
        <v>174.05103206999999</v>
      </c>
      <c r="AR4668" t="s">
        <v>289</v>
      </c>
      <c r="AS4668">
        <v>0.05</v>
      </c>
      <c r="AT4668" t="s">
        <v>4353</v>
      </c>
      <c r="AU4668" t="s">
        <v>274</v>
      </c>
      <c r="AV4668" t="s">
        <v>275</v>
      </c>
      <c r="AW4668" t="s">
        <v>4353</v>
      </c>
      <c r="AX4668" t="s">
        <v>4353</v>
      </c>
      <c r="AY4668">
        <v>1200</v>
      </c>
      <c r="BA4668" t="s">
        <v>4353</v>
      </c>
      <c r="BB4668" t="s">
        <v>4785</v>
      </c>
      <c r="BC4668" t="s">
        <v>6157</v>
      </c>
      <c r="BH4668" t="s">
        <v>1540</v>
      </c>
      <c r="BI4668" t="s">
        <v>7228</v>
      </c>
      <c r="BJ4668" t="s">
        <v>1579</v>
      </c>
      <c r="BK4668" t="s">
        <v>1578</v>
      </c>
      <c r="BL4668" s="7">
        <v>2013</v>
      </c>
      <c r="BQ4668" t="s">
        <v>6540</v>
      </c>
      <c r="BR4668">
        <v>1</v>
      </c>
      <c r="BS4668" t="s">
        <v>6554</v>
      </c>
      <c r="BT4668" t="s">
        <v>6596</v>
      </c>
      <c r="BW4668">
        <v>-12.9</v>
      </c>
      <c r="BY4668">
        <v>14.2</v>
      </c>
      <c r="CB4668">
        <v>3.3</v>
      </c>
      <c r="CC4668">
        <v>44.6</v>
      </c>
      <c r="CD4668">
        <v>15.8</v>
      </c>
    </row>
    <row r="4669" spans="1:82" ht="16" customHeight="1">
      <c r="A4669">
        <v>4668</v>
      </c>
      <c r="B4669" t="s">
        <v>7221</v>
      </c>
      <c r="C4669" s="2">
        <v>44970</v>
      </c>
      <c r="E4669" s="17" t="s">
        <v>3390</v>
      </c>
      <c r="F4669" s="17"/>
      <c r="G4669" t="s">
        <v>3941</v>
      </c>
      <c r="H4669" t="s">
        <v>6157</v>
      </c>
      <c r="I4669" t="s">
        <v>4480</v>
      </c>
      <c r="J4669" t="s">
        <v>4482</v>
      </c>
      <c r="K4669" t="s">
        <v>4483</v>
      </c>
      <c r="L4669" t="s">
        <v>6157</v>
      </c>
      <c r="M4669" t="s">
        <v>3991</v>
      </c>
      <c r="N4669" t="s">
        <v>289</v>
      </c>
      <c r="O4669" t="s">
        <v>6987</v>
      </c>
      <c r="P4669" t="s">
        <v>3968</v>
      </c>
      <c r="Q4669" t="s">
        <v>3969</v>
      </c>
      <c r="R4669" t="s">
        <v>6990</v>
      </c>
      <c r="S4669" t="s">
        <v>4353</v>
      </c>
      <c r="T4669" t="s">
        <v>4353</v>
      </c>
      <c r="U4669" t="s">
        <v>6157</v>
      </c>
      <c r="X4669" t="s">
        <v>6157</v>
      </c>
      <c r="Y4669" t="s">
        <v>6157</v>
      </c>
      <c r="Z4669" t="s">
        <v>6157</v>
      </c>
      <c r="AA4669" t="s">
        <v>1388</v>
      </c>
      <c r="AB4669" t="s">
        <v>1376</v>
      </c>
      <c r="AC4669" t="s">
        <v>4353</v>
      </c>
      <c r="AD4669" t="s">
        <v>6157</v>
      </c>
      <c r="AE4669" t="s">
        <v>6157</v>
      </c>
      <c r="AF4669" t="s">
        <v>6157</v>
      </c>
      <c r="AG4669" t="s">
        <v>6157</v>
      </c>
      <c r="AH4669" t="s">
        <v>6157</v>
      </c>
      <c r="AI4669" t="s">
        <v>6157</v>
      </c>
      <c r="AJ4669" t="s">
        <v>6457</v>
      </c>
      <c r="AK4669" t="s">
        <v>1495</v>
      </c>
      <c r="AL4669" t="s">
        <v>1446</v>
      </c>
      <c r="AM4669" t="s">
        <v>1435</v>
      </c>
      <c r="AN4669" t="s">
        <v>4353</v>
      </c>
      <c r="AO4669" s="29">
        <v>1</v>
      </c>
      <c r="AP4669">
        <v>-41.497906790000002</v>
      </c>
      <c r="AQ4669">
        <v>174.05103206999999</v>
      </c>
      <c r="AR4669" t="s">
        <v>289</v>
      </c>
      <c r="AS4669">
        <v>0.05</v>
      </c>
      <c r="AT4669" t="s">
        <v>4353</v>
      </c>
      <c r="AU4669" t="s">
        <v>274</v>
      </c>
      <c r="AV4669" t="s">
        <v>275</v>
      </c>
      <c r="AW4669" t="s">
        <v>4353</v>
      </c>
      <c r="AX4669" t="s">
        <v>4353</v>
      </c>
      <c r="AY4669">
        <v>1200</v>
      </c>
      <c r="BA4669" t="s">
        <v>4353</v>
      </c>
      <c r="BB4669" t="s">
        <v>4785</v>
      </c>
      <c r="BC4669" t="s">
        <v>6157</v>
      </c>
      <c r="BH4669" t="s">
        <v>1540</v>
      </c>
      <c r="BI4669" t="s">
        <v>7228</v>
      </c>
      <c r="BJ4669" t="s">
        <v>1579</v>
      </c>
      <c r="BK4669" t="s">
        <v>1578</v>
      </c>
      <c r="BL4669" s="7">
        <v>2013</v>
      </c>
      <c r="BQ4669" t="s">
        <v>6540</v>
      </c>
      <c r="BR4669">
        <v>1</v>
      </c>
      <c r="BS4669" t="s">
        <v>6554</v>
      </c>
      <c r="BT4669" t="s">
        <v>6596</v>
      </c>
      <c r="BW4669">
        <v>-16.100000000000001</v>
      </c>
      <c r="BY4669">
        <v>17.399999999999999</v>
      </c>
      <c r="CB4669">
        <v>3.5</v>
      </c>
      <c r="CC4669">
        <v>41.1</v>
      </c>
      <c r="CD4669">
        <v>13.9</v>
      </c>
    </row>
    <row r="4670" spans="1:82" ht="16" customHeight="1">
      <c r="A4670">
        <v>4669</v>
      </c>
      <c r="B4670" t="s">
        <v>7221</v>
      </c>
      <c r="C4670" s="2">
        <v>44970</v>
      </c>
      <c r="E4670" s="17" t="s">
        <v>3391</v>
      </c>
      <c r="F4670" s="17"/>
      <c r="G4670" t="s">
        <v>3941</v>
      </c>
      <c r="H4670" t="s">
        <v>6157</v>
      </c>
      <c r="I4670" t="s">
        <v>4480</v>
      </c>
      <c r="J4670" t="s">
        <v>4482</v>
      </c>
      <c r="K4670" t="s">
        <v>4483</v>
      </c>
      <c r="L4670" t="s">
        <v>6157</v>
      </c>
      <c r="M4670" t="s">
        <v>3991</v>
      </c>
      <c r="N4670" t="s">
        <v>289</v>
      </c>
      <c r="O4670" t="s">
        <v>6987</v>
      </c>
      <c r="P4670" t="s">
        <v>3968</v>
      </c>
      <c r="Q4670" t="s">
        <v>3969</v>
      </c>
      <c r="R4670" t="s">
        <v>6990</v>
      </c>
      <c r="S4670" t="s">
        <v>4353</v>
      </c>
      <c r="T4670" t="s">
        <v>4353</v>
      </c>
      <c r="U4670" t="s">
        <v>6157</v>
      </c>
      <c r="X4670" t="s">
        <v>6157</v>
      </c>
      <c r="Y4670" t="s">
        <v>6157</v>
      </c>
      <c r="Z4670" t="s">
        <v>6157</v>
      </c>
      <c r="AA4670" t="s">
        <v>1388</v>
      </c>
      <c r="AB4670" t="s">
        <v>250</v>
      </c>
      <c r="AC4670" t="s">
        <v>4353</v>
      </c>
      <c r="AD4670" t="s">
        <v>6157</v>
      </c>
      <c r="AE4670" t="s">
        <v>6157</v>
      </c>
      <c r="AF4670" t="s">
        <v>6157</v>
      </c>
      <c r="AG4670" t="s">
        <v>6157</v>
      </c>
      <c r="AH4670" t="s">
        <v>6157</v>
      </c>
      <c r="AI4670" t="s">
        <v>6157</v>
      </c>
      <c r="AJ4670" t="s">
        <v>6457</v>
      </c>
      <c r="AK4670" t="s">
        <v>1495</v>
      </c>
      <c r="AL4670" t="s">
        <v>1446</v>
      </c>
      <c r="AM4670" t="s">
        <v>1435</v>
      </c>
      <c r="AN4670" t="s">
        <v>4353</v>
      </c>
      <c r="AO4670" s="29">
        <v>1</v>
      </c>
      <c r="AP4670">
        <v>-41.497906790000002</v>
      </c>
      <c r="AQ4670">
        <v>174.05103206999999</v>
      </c>
      <c r="AR4670" t="s">
        <v>289</v>
      </c>
      <c r="AS4670">
        <v>0.05</v>
      </c>
      <c r="AT4670" t="s">
        <v>4353</v>
      </c>
      <c r="AU4670" t="s">
        <v>274</v>
      </c>
      <c r="AV4670" t="s">
        <v>275</v>
      </c>
      <c r="AW4670" t="s">
        <v>4353</v>
      </c>
      <c r="AX4670" t="s">
        <v>4353</v>
      </c>
      <c r="AY4670">
        <v>1200</v>
      </c>
      <c r="BA4670" t="s">
        <v>4353</v>
      </c>
      <c r="BB4670" t="s">
        <v>4785</v>
      </c>
      <c r="BC4670" t="s">
        <v>6157</v>
      </c>
      <c r="BH4670" t="s">
        <v>1540</v>
      </c>
      <c r="BI4670" t="s">
        <v>7228</v>
      </c>
      <c r="BJ4670" t="s">
        <v>1579</v>
      </c>
      <c r="BK4670" t="s">
        <v>1578</v>
      </c>
      <c r="BL4670" s="7">
        <v>2013</v>
      </c>
      <c r="BQ4670" t="s">
        <v>6540</v>
      </c>
      <c r="BR4670">
        <v>1</v>
      </c>
      <c r="BS4670" t="s">
        <v>6554</v>
      </c>
      <c r="BT4670" t="s">
        <v>6596</v>
      </c>
      <c r="BW4670">
        <v>-20.3</v>
      </c>
      <c r="BY4670">
        <v>17.399999999999999</v>
      </c>
      <c r="CB4670">
        <v>3.5</v>
      </c>
      <c r="CC4670">
        <v>41.4</v>
      </c>
      <c r="CD4670">
        <v>13.8</v>
      </c>
    </row>
    <row r="4671" spans="1:82" ht="16" customHeight="1">
      <c r="A4671">
        <v>4670</v>
      </c>
      <c r="B4671" t="s">
        <v>7221</v>
      </c>
      <c r="C4671" s="2">
        <v>44970</v>
      </c>
      <c r="E4671" s="17" t="s">
        <v>3392</v>
      </c>
      <c r="F4671" s="17"/>
      <c r="G4671" t="s">
        <v>3941</v>
      </c>
      <c r="H4671" t="s">
        <v>6157</v>
      </c>
      <c r="I4671" t="s">
        <v>4480</v>
      </c>
      <c r="J4671" t="s">
        <v>4482</v>
      </c>
      <c r="K4671" t="s">
        <v>4483</v>
      </c>
      <c r="L4671" t="s">
        <v>6157</v>
      </c>
      <c r="M4671" t="s">
        <v>3991</v>
      </c>
      <c r="N4671" t="s">
        <v>289</v>
      </c>
      <c r="O4671" t="s">
        <v>6987</v>
      </c>
      <c r="P4671" t="s">
        <v>3968</v>
      </c>
      <c r="Q4671" t="s">
        <v>3969</v>
      </c>
      <c r="R4671" t="s">
        <v>6990</v>
      </c>
      <c r="S4671" t="s">
        <v>4353</v>
      </c>
      <c r="T4671" t="s">
        <v>4353</v>
      </c>
      <c r="U4671" t="s">
        <v>6157</v>
      </c>
      <c r="X4671" t="s">
        <v>6157</v>
      </c>
      <c r="Y4671" t="s">
        <v>6157</v>
      </c>
      <c r="Z4671" t="s">
        <v>6157</v>
      </c>
      <c r="AA4671" t="s">
        <v>1388</v>
      </c>
      <c r="AB4671" t="s">
        <v>1385</v>
      </c>
      <c r="AC4671" t="s">
        <v>4353</v>
      </c>
      <c r="AD4671" t="s">
        <v>6157</v>
      </c>
      <c r="AE4671" t="s">
        <v>6157</v>
      </c>
      <c r="AF4671" t="s">
        <v>6157</v>
      </c>
      <c r="AG4671" t="s">
        <v>6157</v>
      </c>
      <c r="AH4671" t="s">
        <v>6157</v>
      </c>
      <c r="AI4671" t="s">
        <v>6157</v>
      </c>
      <c r="AJ4671" t="s">
        <v>6457</v>
      </c>
      <c r="AK4671" t="s">
        <v>1495</v>
      </c>
      <c r="AL4671" t="s">
        <v>1446</v>
      </c>
      <c r="AM4671" t="s">
        <v>1435</v>
      </c>
      <c r="AN4671" t="s">
        <v>4353</v>
      </c>
      <c r="AO4671" s="29">
        <v>1</v>
      </c>
      <c r="AP4671">
        <v>-41.497906790000002</v>
      </c>
      <c r="AQ4671">
        <v>174.05103206999999</v>
      </c>
      <c r="AR4671" t="s">
        <v>289</v>
      </c>
      <c r="AS4671">
        <v>0.05</v>
      </c>
      <c r="AT4671" t="s">
        <v>4353</v>
      </c>
      <c r="AU4671" t="s">
        <v>274</v>
      </c>
      <c r="AV4671" t="s">
        <v>275</v>
      </c>
      <c r="AW4671" t="s">
        <v>4353</v>
      </c>
      <c r="AX4671" t="s">
        <v>4353</v>
      </c>
      <c r="AY4671">
        <v>1200</v>
      </c>
      <c r="BA4671" t="s">
        <v>4353</v>
      </c>
      <c r="BB4671" t="s">
        <v>4785</v>
      </c>
      <c r="BC4671" t="s">
        <v>6157</v>
      </c>
      <c r="BH4671" t="s">
        <v>1540</v>
      </c>
      <c r="BI4671" t="s">
        <v>7228</v>
      </c>
      <c r="BJ4671" t="s">
        <v>1579</v>
      </c>
      <c r="BK4671" t="s">
        <v>1578</v>
      </c>
      <c r="BL4671" s="7">
        <v>2013</v>
      </c>
      <c r="BQ4671" t="s">
        <v>6540</v>
      </c>
      <c r="BR4671">
        <v>1</v>
      </c>
      <c r="BS4671" t="s">
        <v>6554</v>
      </c>
      <c r="BT4671" t="s">
        <v>6596</v>
      </c>
      <c r="BW4671">
        <v>-17.2</v>
      </c>
      <c r="BY4671">
        <v>15.5</v>
      </c>
      <c r="CB4671">
        <v>3.3</v>
      </c>
      <c r="CC4671">
        <v>45.2</v>
      </c>
      <c r="CD4671">
        <v>16</v>
      </c>
    </row>
    <row r="4672" spans="1:82" ht="16" customHeight="1">
      <c r="A4672">
        <v>4671</v>
      </c>
      <c r="B4672" t="s">
        <v>7221</v>
      </c>
      <c r="C4672" s="2">
        <v>44970</v>
      </c>
      <c r="E4672" s="17" t="s">
        <v>3393</v>
      </c>
      <c r="F4672" s="17"/>
      <c r="G4672" t="s">
        <v>3941</v>
      </c>
      <c r="H4672" t="s">
        <v>6157</v>
      </c>
      <c r="I4672" t="s">
        <v>4480</v>
      </c>
      <c r="J4672" t="s">
        <v>4482</v>
      </c>
      <c r="K4672" t="s">
        <v>4483</v>
      </c>
      <c r="L4672" t="s">
        <v>6157</v>
      </c>
      <c r="M4672" t="s">
        <v>3991</v>
      </c>
      <c r="N4672" t="s">
        <v>289</v>
      </c>
      <c r="O4672" t="s">
        <v>6987</v>
      </c>
      <c r="P4672" t="s">
        <v>3968</v>
      </c>
      <c r="Q4672" t="s">
        <v>3969</v>
      </c>
      <c r="R4672" t="s">
        <v>6990</v>
      </c>
      <c r="S4672" t="s">
        <v>4353</v>
      </c>
      <c r="T4672" t="s">
        <v>4353</v>
      </c>
      <c r="U4672" t="s">
        <v>6157</v>
      </c>
      <c r="X4672" t="s">
        <v>6157</v>
      </c>
      <c r="Y4672" t="s">
        <v>6157</v>
      </c>
      <c r="Z4672" t="s">
        <v>6157</v>
      </c>
      <c r="AA4672" t="s">
        <v>1388</v>
      </c>
      <c r="AB4672" t="s">
        <v>223</v>
      </c>
      <c r="AC4672" t="s">
        <v>4353</v>
      </c>
      <c r="AD4672" t="s">
        <v>6157</v>
      </c>
      <c r="AE4672" t="s">
        <v>6157</v>
      </c>
      <c r="AF4672" t="s">
        <v>6157</v>
      </c>
      <c r="AG4672" t="s">
        <v>6157</v>
      </c>
      <c r="AH4672" t="s">
        <v>6157</v>
      </c>
      <c r="AI4672" t="s">
        <v>6157</v>
      </c>
      <c r="AJ4672" t="s">
        <v>6457</v>
      </c>
      <c r="AK4672" t="s">
        <v>1495</v>
      </c>
      <c r="AL4672" t="s">
        <v>1446</v>
      </c>
      <c r="AM4672" t="s">
        <v>1435</v>
      </c>
      <c r="AN4672" t="s">
        <v>4353</v>
      </c>
      <c r="AO4672" s="29">
        <v>1</v>
      </c>
      <c r="AP4672">
        <v>-41.497906790000002</v>
      </c>
      <c r="AQ4672">
        <v>174.05103206999999</v>
      </c>
      <c r="AR4672" t="s">
        <v>289</v>
      </c>
      <c r="AS4672">
        <v>0.05</v>
      </c>
      <c r="AT4672" t="s">
        <v>4353</v>
      </c>
      <c r="AU4672" t="s">
        <v>274</v>
      </c>
      <c r="AV4672" t="s">
        <v>275</v>
      </c>
      <c r="AW4672" t="s">
        <v>4353</v>
      </c>
      <c r="AX4672" t="s">
        <v>4353</v>
      </c>
      <c r="AY4672">
        <v>1200</v>
      </c>
      <c r="BA4672" t="s">
        <v>4353</v>
      </c>
      <c r="BB4672" t="s">
        <v>4785</v>
      </c>
      <c r="BC4672" t="s">
        <v>6157</v>
      </c>
      <c r="BH4672" t="s">
        <v>1540</v>
      </c>
      <c r="BI4672" t="s">
        <v>7228</v>
      </c>
      <c r="BJ4672" t="s">
        <v>1579</v>
      </c>
      <c r="BK4672" t="s">
        <v>1578</v>
      </c>
      <c r="BL4672" s="7">
        <v>2013</v>
      </c>
      <c r="BQ4672" t="s">
        <v>6540</v>
      </c>
      <c r="BR4672">
        <v>1</v>
      </c>
      <c r="BS4672" t="s">
        <v>6554</v>
      </c>
      <c r="BT4672" t="s">
        <v>6596</v>
      </c>
      <c r="BW4672">
        <v>-17.3</v>
      </c>
      <c r="BY4672">
        <v>15.2</v>
      </c>
      <c r="CB4672">
        <v>3.4</v>
      </c>
      <c r="CC4672">
        <v>40.200000000000003</v>
      </c>
      <c r="CD4672">
        <v>13.9</v>
      </c>
    </row>
    <row r="4673" spans="1:115" ht="16" customHeight="1">
      <c r="A4673">
        <v>4672</v>
      </c>
      <c r="B4673" t="s">
        <v>7221</v>
      </c>
      <c r="C4673" s="2">
        <v>44970</v>
      </c>
      <c r="E4673" s="17" t="s">
        <v>3394</v>
      </c>
      <c r="F4673" s="17"/>
      <c r="G4673" t="s">
        <v>3941</v>
      </c>
      <c r="H4673" t="s">
        <v>6157</v>
      </c>
      <c r="I4673" t="s">
        <v>4480</v>
      </c>
      <c r="J4673" t="s">
        <v>4482</v>
      </c>
      <c r="K4673" t="s">
        <v>4483</v>
      </c>
      <c r="L4673" t="s">
        <v>6157</v>
      </c>
      <c r="M4673" t="s">
        <v>3991</v>
      </c>
      <c r="N4673" t="s">
        <v>289</v>
      </c>
      <c r="O4673" t="s">
        <v>6987</v>
      </c>
      <c r="P4673" t="s">
        <v>3968</v>
      </c>
      <c r="Q4673" t="s">
        <v>3969</v>
      </c>
      <c r="R4673" t="s">
        <v>6990</v>
      </c>
      <c r="S4673" t="s">
        <v>4353</v>
      </c>
      <c r="T4673" t="s">
        <v>4353</v>
      </c>
      <c r="U4673" t="s">
        <v>6157</v>
      </c>
      <c r="X4673" t="s">
        <v>6157</v>
      </c>
      <c r="Y4673" t="s">
        <v>6157</v>
      </c>
      <c r="Z4673" t="s">
        <v>6157</v>
      </c>
      <c r="AA4673" t="s">
        <v>1388</v>
      </c>
      <c r="AB4673" t="s">
        <v>250</v>
      </c>
      <c r="AC4673" t="s">
        <v>4353</v>
      </c>
      <c r="AD4673" t="s">
        <v>6157</v>
      </c>
      <c r="AE4673" t="s">
        <v>6157</v>
      </c>
      <c r="AF4673" t="s">
        <v>6157</v>
      </c>
      <c r="AG4673" t="s">
        <v>6157</v>
      </c>
      <c r="AH4673" t="s">
        <v>6157</v>
      </c>
      <c r="AI4673" t="s">
        <v>6157</v>
      </c>
      <c r="AJ4673" t="s">
        <v>6457</v>
      </c>
      <c r="AK4673" t="s">
        <v>1495</v>
      </c>
      <c r="AL4673" t="s">
        <v>1446</v>
      </c>
      <c r="AM4673" t="s">
        <v>1435</v>
      </c>
      <c r="AN4673" t="s">
        <v>4353</v>
      </c>
      <c r="AO4673" s="29">
        <v>1</v>
      </c>
      <c r="AP4673">
        <v>-41.497906790000002</v>
      </c>
      <c r="AQ4673">
        <v>174.05103206999999</v>
      </c>
      <c r="AR4673" t="s">
        <v>289</v>
      </c>
      <c r="AS4673">
        <v>0.05</v>
      </c>
      <c r="AT4673" t="s">
        <v>4353</v>
      </c>
      <c r="AU4673" t="s">
        <v>274</v>
      </c>
      <c r="AV4673" t="s">
        <v>275</v>
      </c>
      <c r="AW4673" t="s">
        <v>4353</v>
      </c>
      <c r="AX4673" t="s">
        <v>4353</v>
      </c>
      <c r="AY4673">
        <v>1200</v>
      </c>
      <c r="BA4673" t="s">
        <v>4353</v>
      </c>
      <c r="BB4673" t="s">
        <v>4785</v>
      </c>
      <c r="BC4673" t="s">
        <v>6157</v>
      </c>
      <c r="BH4673" t="s">
        <v>1540</v>
      </c>
      <c r="BI4673" t="s">
        <v>7228</v>
      </c>
      <c r="BJ4673" t="s">
        <v>1579</v>
      </c>
      <c r="BK4673" t="s">
        <v>1578</v>
      </c>
      <c r="BL4673" s="7">
        <v>2013</v>
      </c>
      <c r="BQ4673" t="s">
        <v>6540</v>
      </c>
      <c r="BR4673">
        <v>1</v>
      </c>
      <c r="BS4673" t="s">
        <v>6554</v>
      </c>
      <c r="BT4673" t="s">
        <v>6596</v>
      </c>
      <c r="BW4673">
        <v>-20.9</v>
      </c>
      <c r="BY4673">
        <v>15.4</v>
      </c>
      <c r="CB4673">
        <v>3.4</v>
      </c>
      <c r="CC4673">
        <v>44.3</v>
      </c>
      <c r="CD4673">
        <v>15.3</v>
      </c>
    </row>
    <row r="4674" spans="1:115" ht="16" customHeight="1">
      <c r="A4674">
        <v>4673</v>
      </c>
      <c r="B4674" t="s">
        <v>7221</v>
      </c>
      <c r="C4674" s="2">
        <v>44970</v>
      </c>
      <c r="E4674" s="17" t="s">
        <v>3395</v>
      </c>
      <c r="F4674" s="17"/>
      <c r="G4674" t="s">
        <v>3941</v>
      </c>
      <c r="H4674" t="s">
        <v>6157</v>
      </c>
      <c r="I4674" t="s">
        <v>4480</v>
      </c>
      <c r="J4674" t="s">
        <v>4482</v>
      </c>
      <c r="K4674" t="s">
        <v>4483</v>
      </c>
      <c r="L4674" t="s">
        <v>6157</v>
      </c>
      <c r="M4674" t="s">
        <v>3991</v>
      </c>
      <c r="N4674" t="s">
        <v>289</v>
      </c>
      <c r="O4674" t="s">
        <v>6987</v>
      </c>
      <c r="P4674" t="s">
        <v>3968</v>
      </c>
      <c r="Q4674" t="s">
        <v>3969</v>
      </c>
      <c r="R4674" t="s">
        <v>6990</v>
      </c>
      <c r="S4674" t="s">
        <v>4353</v>
      </c>
      <c r="T4674" t="s">
        <v>4353</v>
      </c>
      <c r="U4674" t="s">
        <v>6157</v>
      </c>
      <c r="X4674" t="s">
        <v>6157</v>
      </c>
      <c r="Y4674" t="s">
        <v>6157</v>
      </c>
      <c r="Z4674" t="s">
        <v>6157</v>
      </c>
      <c r="AA4674" t="s">
        <v>1388</v>
      </c>
      <c r="AB4674" t="s">
        <v>1376</v>
      </c>
      <c r="AC4674" t="s">
        <v>4353</v>
      </c>
      <c r="AD4674" t="s">
        <v>6157</v>
      </c>
      <c r="AE4674" t="s">
        <v>6157</v>
      </c>
      <c r="AF4674" t="s">
        <v>6157</v>
      </c>
      <c r="AG4674" t="s">
        <v>6157</v>
      </c>
      <c r="AH4674" t="s">
        <v>6157</v>
      </c>
      <c r="AI4674" t="s">
        <v>6157</v>
      </c>
      <c r="AJ4674" t="s">
        <v>6457</v>
      </c>
      <c r="AK4674" t="s">
        <v>1495</v>
      </c>
      <c r="AL4674" t="s">
        <v>1446</v>
      </c>
      <c r="AM4674" t="s">
        <v>1435</v>
      </c>
      <c r="AN4674" t="s">
        <v>4353</v>
      </c>
      <c r="AO4674" s="29">
        <v>1</v>
      </c>
      <c r="AP4674">
        <v>-41.497906790000002</v>
      </c>
      <c r="AQ4674">
        <v>174.05103206999999</v>
      </c>
      <c r="AR4674" t="s">
        <v>289</v>
      </c>
      <c r="AS4674">
        <v>0.05</v>
      </c>
      <c r="AT4674" t="s">
        <v>4353</v>
      </c>
      <c r="AU4674" t="s">
        <v>274</v>
      </c>
      <c r="AV4674" t="s">
        <v>275</v>
      </c>
      <c r="AW4674" t="s">
        <v>4353</v>
      </c>
      <c r="AX4674" t="s">
        <v>4353</v>
      </c>
      <c r="AY4674">
        <v>1200</v>
      </c>
      <c r="BA4674" t="s">
        <v>4353</v>
      </c>
      <c r="BB4674" t="s">
        <v>4785</v>
      </c>
      <c r="BC4674" t="s">
        <v>6157</v>
      </c>
      <c r="BH4674" t="s">
        <v>1540</v>
      </c>
      <c r="BI4674" t="s">
        <v>7228</v>
      </c>
      <c r="BJ4674" t="s">
        <v>1579</v>
      </c>
      <c r="BK4674" t="s">
        <v>1578</v>
      </c>
      <c r="BL4674" s="7">
        <v>2013</v>
      </c>
      <c r="BQ4674" t="s">
        <v>6540</v>
      </c>
      <c r="BR4674">
        <v>1</v>
      </c>
      <c r="BS4674" t="s">
        <v>6554</v>
      </c>
      <c r="BT4674" t="s">
        <v>6596</v>
      </c>
      <c r="BW4674">
        <v>-17.2</v>
      </c>
      <c r="BY4674">
        <v>14.9</v>
      </c>
      <c r="CB4674">
        <v>3.3</v>
      </c>
      <c r="CC4674">
        <v>42.8</v>
      </c>
      <c r="CD4674">
        <v>15.1</v>
      </c>
    </row>
    <row r="4675" spans="1:115" ht="16" customHeight="1">
      <c r="A4675">
        <v>4674</v>
      </c>
      <c r="B4675" t="s">
        <v>7221</v>
      </c>
      <c r="C4675" s="2">
        <v>44970</v>
      </c>
      <c r="E4675" s="17" t="s">
        <v>3396</v>
      </c>
      <c r="F4675" s="17"/>
      <c r="G4675" t="s">
        <v>3941</v>
      </c>
      <c r="H4675" t="s">
        <v>6157</v>
      </c>
      <c r="I4675" t="s">
        <v>3942</v>
      </c>
      <c r="J4675" t="s">
        <v>3943</v>
      </c>
      <c r="K4675" t="s">
        <v>4383</v>
      </c>
      <c r="L4675" t="s">
        <v>6157</v>
      </c>
      <c r="M4675" t="s">
        <v>3972</v>
      </c>
      <c r="N4675" t="s">
        <v>289</v>
      </c>
      <c r="O4675" t="s">
        <v>6986</v>
      </c>
      <c r="P4675" t="s">
        <v>3968</v>
      </c>
      <c r="Q4675" t="s">
        <v>3969</v>
      </c>
      <c r="R4675" t="s">
        <v>6990</v>
      </c>
      <c r="S4675" t="s">
        <v>4353</v>
      </c>
      <c r="T4675" t="s">
        <v>4353</v>
      </c>
      <c r="U4675" t="s">
        <v>6157</v>
      </c>
      <c r="X4675" t="s">
        <v>6157</v>
      </c>
      <c r="Y4675" t="s">
        <v>6157</v>
      </c>
      <c r="Z4675" t="s">
        <v>6157</v>
      </c>
      <c r="AA4675" t="s">
        <v>1388</v>
      </c>
      <c r="AB4675" t="s">
        <v>4353</v>
      </c>
      <c r="AC4675" t="s">
        <v>4353</v>
      </c>
      <c r="AD4675" t="s">
        <v>6157</v>
      </c>
      <c r="AE4675" t="s">
        <v>6157</v>
      </c>
      <c r="AF4675" t="s">
        <v>6157</v>
      </c>
      <c r="AG4675" t="s">
        <v>6157</v>
      </c>
      <c r="AH4675" t="s">
        <v>6157</v>
      </c>
      <c r="AI4675" t="s">
        <v>6157</v>
      </c>
      <c r="AJ4675" t="s">
        <v>6457</v>
      </c>
      <c r="AK4675" t="s">
        <v>5253</v>
      </c>
      <c r="AL4675" t="s">
        <v>1494</v>
      </c>
      <c r="AM4675" t="s">
        <v>1455</v>
      </c>
      <c r="AN4675" t="s">
        <v>4353</v>
      </c>
      <c r="AO4675" s="29">
        <v>13</v>
      </c>
      <c r="AP4675">
        <v>-16.074351839999999</v>
      </c>
      <c r="AQ4675">
        <v>167.4497509</v>
      </c>
      <c r="AR4675" t="s">
        <v>289</v>
      </c>
      <c r="AS4675">
        <v>5</v>
      </c>
      <c r="AT4675" t="s">
        <v>4353</v>
      </c>
      <c r="AU4675" t="s">
        <v>274</v>
      </c>
      <c r="AV4675" t="s">
        <v>275</v>
      </c>
      <c r="AW4675" t="s">
        <v>4353</v>
      </c>
      <c r="AX4675" t="s">
        <v>4353</v>
      </c>
      <c r="AY4675">
        <v>1650</v>
      </c>
      <c r="AZ4675" s="7">
        <v>1800</v>
      </c>
      <c r="BA4675" t="s">
        <v>4353</v>
      </c>
      <c r="BB4675" t="s">
        <v>5260</v>
      </c>
      <c r="BC4675" t="s">
        <v>6157</v>
      </c>
      <c r="BH4675" t="s">
        <v>1563</v>
      </c>
      <c r="BI4675" t="s">
        <v>7229</v>
      </c>
      <c r="BJ4675" t="s">
        <v>1577</v>
      </c>
      <c r="BK4675" t="s">
        <v>1576</v>
      </c>
      <c r="BL4675" s="7">
        <v>2014</v>
      </c>
      <c r="BQ4675" t="s">
        <v>6540</v>
      </c>
      <c r="BR4675">
        <v>1</v>
      </c>
      <c r="BS4675" t="s">
        <v>6554</v>
      </c>
      <c r="BT4675" t="s">
        <v>1596</v>
      </c>
      <c r="BW4675">
        <v>-20.059999999999999</v>
      </c>
      <c r="BY4675">
        <v>7.68</v>
      </c>
      <c r="CB4675">
        <v>3.5</v>
      </c>
      <c r="CC4675">
        <v>41.6</v>
      </c>
      <c r="CD4675">
        <v>14.06</v>
      </c>
    </row>
    <row r="4676" spans="1:115" ht="16" customHeight="1">
      <c r="A4676">
        <v>4675</v>
      </c>
      <c r="B4676" t="s">
        <v>7221</v>
      </c>
      <c r="C4676" s="2">
        <v>44970</v>
      </c>
      <c r="E4676" s="17" t="s">
        <v>3397</v>
      </c>
      <c r="F4676" s="17"/>
      <c r="G4676" t="s">
        <v>3941</v>
      </c>
      <c r="H4676" t="s">
        <v>6157</v>
      </c>
      <c r="I4676" t="s">
        <v>3942</v>
      </c>
      <c r="J4676" t="s">
        <v>3943</v>
      </c>
      <c r="K4676" t="s">
        <v>4383</v>
      </c>
      <c r="L4676" t="s">
        <v>6157</v>
      </c>
      <c r="M4676" t="s">
        <v>3972</v>
      </c>
      <c r="N4676" t="s">
        <v>289</v>
      </c>
      <c r="O4676" t="s">
        <v>6986</v>
      </c>
      <c r="P4676" t="s">
        <v>3968</v>
      </c>
      <c r="Q4676" t="s">
        <v>3969</v>
      </c>
      <c r="R4676" t="s">
        <v>6990</v>
      </c>
      <c r="S4676" t="s">
        <v>4353</v>
      </c>
      <c r="T4676" t="s">
        <v>4353</v>
      </c>
      <c r="U4676" t="s">
        <v>6157</v>
      </c>
      <c r="X4676" t="s">
        <v>6157</v>
      </c>
      <c r="Y4676" t="s">
        <v>6157</v>
      </c>
      <c r="Z4676" t="s">
        <v>6157</v>
      </c>
      <c r="AA4676" t="s">
        <v>1388</v>
      </c>
      <c r="AB4676" t="s">
        <v>4353</v>
      </c>
      <c r="AC4676" t="s">
        <v>4353</v>
      </c>
      <c r="AD4676" t="s">
        <v>6157</v>
      </c>
      <c r="AE4676" t="s">
        <v>6157</v>
      </c>
      <c r="AF4676" t="s">
        <v>6157</v>
      </c>
      <c r="AG4676" t="s">
        <v>6157</v>
      </c>
      <c r="AH4676" t="s">
        <v>6157</v>
      </c>
      <c r="AI4676" t="s">
        <v>6157</v>
      </c>
      <c r="AJ4676" t="s">
        <v>6457</v>
      </c>
      <c r="AK4676" t="s">
        <v>5253</v>
      </c>
      <c r="AL4676" t="s">
        <v>1494</v>
      </c>
      <c r="AM4676" t="s">
        <v>1455</v>
      </c>
      <c r="AN4676" t="s">
        <v>4353</v>
      </c>
      <c r="AO4676" s="29">
        <v>13</v>
      </c>
      <c r="AP4676">
        <v>-16.074351839999999</v>
      </c>
      <c r="AQ4676">
        <v>167.4497509</v>
      </c>
      <c r="AR4676" t="s">
        <v>289</v>
      </c>
      <c r="AS4676">
        <v>5</v>
      </c>
      <c r="AT4676" t="s">
        <v>4353</v>
      </c>
      <c r="AU4676" t="s">
        <v>274</v>
      </c>
      <c r="AV4676" t="s">
        <v>275</v>
      </c>
      <c r="AW4676" t="s">
        <v>4353</v>
      </c>
      <c r="AX4676" t="s">
        <v>4353</v>
      </c>
      <c r="AY4676">
        <v>-550</v>
      </c>
      <c r="AZ4676" s="7">
        <v>-50</v>
      </c>
      <c r="BA4676" t="s">
        <v>4353</v>
      </c>
      <c r="BB4676" t="s">
        <v>5260</v>
      </c>
      <c r="BC4676" t="s">
        <v>6157</v>
      </c>
      <c r="BH4676" t="s">
        <v>1545</v>
      </c>
      <c r="BI4676" t="s">
        <v>7229</v>
      </c>
      <c r="BJ4676" t="s">
        <v>1577</v>
      </c>
      <c r="BK4676" t="s">
        <v>1576</v>
      </c>
      <c r="BL4676" s="7">
        <v>2014</v>
      </c>
      <c r="BQ4676" t="s">
        <v>6540</v>
      </c>
      <c r="BR4676">
        <v>1</v>
      </c>
      <c r="BS4676" t="s">
        <v>6554</v>
      </c>
      <c r="BT4676" t="s">
        <v>1596</v>
      </c>
      <c r="BW4676">
        <v>-19.25</v>
      </c>
      <c r="BY4676">
        <v>7.68</v>
      </c>
      <c r="CB4676">
        <v>3.4</v>
      </c>
      <c r="CC4676">
        <v>41.71</v>
      </c>
      <c r="CD4676">
        <v>14.26</v>
      </c>
    </row>
    <row r="4677" spans="1:115" ht="16" customHeight="1">
      <c r="A4677">
        <v>4676</v>
      </c>
      <c r="B4677" t="s">
        <v>7221</v>
      </c>
      <c r="C4677" s="2">
        <v>44970</v>
      </c>
      <c r="E4677" s="17" t="s">
        <v>3398</v>
      </c>
      <c r="F4677" s="17"/>
      <c r="G4677" t="s">
        <v>3941</v>
      </c>
      <c r="H4677" t="s">
        <v>6157</v>
      </c>
      <c r="I4677" t="s">
        <v>3942</v>
      </c>
      <c r="J4677" t="s">
        <v>3943</v>
      </c>
      <c r="K4677" t="s">
        <v>4383</v>
      </c>
      <c r="L4677" t="s">
        <v>6157</v>
      </c>
      <c r="M4677" t="s">
        <v>3972</v>
      </c>
      <c r="N4677" t="s">
        <v>289</v>
      </c>
      <c r="O4677" t="s">
        <v>6986</v>
      </c>
      <c r="P4677" t="s">
        <v>3968</v>
      </c>
      <c r="Q4677" t="s">
        <v>3969</v>
      </c>
      <c r="R4677" t="s">
        <v>6990</v>
      </c>
      <c r="S4677" t="s">
        <v>4353</v>
      </c>
      <c r="T4677" t="s">
        <v>4353</v>
      </c>
      <c r="U4677" t="s">
        <v>6157</v>
      </c>
      <c r="X4677" t="s">
        <v>6157</v>
      </c>
      <c r="Y4677" t="s">
        <v>6157</v>
      </c>
      <c r="Z4677" t="s">
        <v>6157</v>
      </c>
      <c r="AA4677" t="s">
        <v>1388</v>
      </c>
      <c r="AB4677" t="s">
        <v>4353</v>
      </c>
      <c r="AC4677" t="s">
        <v>4353</v>
      </c>
      <c r="AD4677" t="s">
        <v>6157</v>
      </c>
      <c r="AE4677" t="s">
        <v>6157</v>
      </c>
      <c r="AF4677" t="s">
        <v>6157</v>
      </c>
      <c r="AG4677" t="s">
        <v>6157</v>
      </c>
      <c r="AH4677" t="s">
        <v>6157</v>
      </c>
      <c r="AI4677" t="s">
        <v>6157</v>
      </c>
      <c r="AJ4677" t="s">
        <v>6457</v>
      </c>
      <c r="AK4677" t="s">
        <v>5253</v>
      </c>
      <c r="AL4677" t="s">
        <v>1494</v>
      </c>
      <c r="AM4677" t="s">
        <v>1455</v>
      </c>
      <c r="AN4677" t="s">
        <v>4353</v>
      </c>
      <c r="AO4677" s="29">
        <v>13</v>
      </c>
      <c r="AP4677">
        <v>-16.074351839999999</v>
      </c>
      <c r="AQ4677">
        <v>167.4497509</v>
      </c>
      <c r="AR4677" t="s">
        <v>289</v>
      </c>
      <c r="AS4677">
        <v>5</v>
      </c>
      <c r="AT4677" t="s">
        <v>4353</v>
      </c>
      <c r="AU4677" t="s">
        <v>274</v>
      </c>
      <c r="AV4677" t="s">
        <v>275</v>
      </c>
      <c r="AW4677" t="s">
        <v>4353</v>
      </c>
      <c r="AX4677" t="s">
        <v>4353</v>
      </c>
      <c r="AY4677">
        <v>-550</v>
      </c>
      <c r="AZ4677" s="7">
        <v>-50</v>
      </c>
      <c r="BA4677" t="s">
        <v>4353</v>
      </c>
      <c r="BB4677" t="s">
        <v>5260</v>
      </c>
      <c r="BC4677" t="s">
        <v>6157</v>
      </c>
      <c r="BH4677" t="s">
        <v>1545</v>
      </c>
      <c r="BI4677" t="s">
        <v>7229</v>
      </c>
      <c r="BJ4677" t="s">
        <v>1577</v>
      </c>
      <c r="BK4677" t="s">
        <v>1576</v>
      </c>
      <c r="BL4677" s="7">
        <v>2014</v>
      </c>
      <c r="BQ4677" t="s">
        <v>6540</v>
      </c>
      <c r="BR4677">
        <v>1</v>
      </c>
      <c r="BS4677" t="s">
        <v>6554</v>
      </c>
      <c r="BT4677" t="s">
        <v>1596</v>
      </c>
      <c r="BW4677">
        <v>-17.87</v>
      </c>
      <c r="BY4677">
        <v>7.16</v>
      </c>
      <c r="CB4677">
        <v>3.5</v>
      </c>
      <c r="CC4677">
        <v>39.090000000000003</v>
      </c>
      <c r="CD4677">
        <v>13.17</v>
      </c>
      <c r="DC4677" t="s">
        <v>6540</v>
      </c>
      <c r="DD4677">
        <v>1</v>
      </c>
      <c r="DE4677" t="s">
        <v>6554</v>
      </c>
      <c r="DF4677" t="s">
        <v>6935</v>
      </c>
      <c r="DG4677">
        <v>12.42</v>
      </c>
      <c r="DH4677">
        <v>0.3</v>
      </c>
      <c r="DI4677">
        <v>140.81</v>
      </c>
      <c r="DJ4677">
        <v>487.63</v>
      </c>
      <c r="DK4677">
        <v>0.21</v>
      </c>
    </row>
    <row r="4678" spans="1:115" ht="16" customHeight="1">
      <c r="A4678">
        <v>4677</v>
      </c>
      <c r="B4678" t="s">
        <v>7221</v>
      </c>
      <c r="C4678" s="2">
        <v>44970</v>
      </c>
      <c r="E4678" s="17" t="s">
        <v>3399</v>
      </c>
      <c r="F4678" s="17"/>
      <c r="G4678" t="s">
        <v>3941</v>
      </c>
      <c r="H4678" t="s">
        <v>6157</v>
      </c>
      <c r="I4678" t="s">
        <v>3942</v>
      </c>
      <c r="J4678" t="s">
        <v>3943</v>
      </c>
      <c r="K4678" t="s">
        <v>4383</v>
      </c>
      <c r="L4678" t="s">
        <v>6157</v>
      </c>
      <c r="M4678" t="s">
        <v>3972</v>
      </c>
      <c r="N4678" t="s">
        <v>289</v>
      </c>
      <c r="O4678" t="s">
        <v>6986</v>
      </c>
      <c r="P4678" t="s">
        <v>3968</v>
      </c>
      <c r="Q4678" t="s">
        <v>3969</v>
      </c>
      <c r="R4678" t="s">
        <v>6990</v>
      </c>
      <c r="S4678" t="s">
        <v>4353</v>
      </c>
      <c r="T4678" t="s">
        <v>4353</v>
      </c>
      <c r="U4678" t="s">
        <v>6157</v>
      </c>
      <c r="X4678" t="s">
        <v>6157</v>
      </c>
      <c r="Y4678" t="s">
        <v>6157</v>
      </c>
      <c r="Z4678" t="s">
        <v>6157</v>
      </c>
      <c r="AA4678" t="s">
        <v>1388</v>
      </c>
      <c r="AB4678" t="s">
        <v>4353</v>
      </c>
      <c r="AC4678" t="s">
        <v>4353</v>
      </c>
      <c r="AD4678" t="s">
        <v>6157</v>
      </c>
      <c r="AE4678" t="s">
        <v>6157</v>
      </c>
      <c r="AF4678" t="s">
        <v>6157</v>
      </c>
      <c r="AG4678" t="s">
        <v>6157</v>
      </c>
      <c r="AH4678" t="s">
        <v>6157</v>
      </c>
      <c r="AI4678" t="s">
        <v>6157</v>
      </c>
      <c r="AJ4678" t="s">
        <v>6457</v>
      </c>
      <c r="AK4678" t="s">
        <v>5253</v>
      </c>
      <c r="AL4678" t="s">
        <v>1494</v>
      </c>
      <c r="AM4678" t="s">
        <v>1455</v>
      </c>
      <c r="AN4678" t="s">
        <v>4353</v>
      </c>
      <c r="AO4678" s="29">
        <v>13</v>
      </c>
      <c r="AP4678">
        <v>-16.074351839999999</v>
      </c>
      <c r="AQ4678">
        <v>167.4497509</v>
      </c>
      <c r="AR4678" t="s">
        <v>289</v>
      </c>
      <c r="AS4678">
        <v>5</v>
      </c>
      <c r="AT4678" t="s">
        <v>4353</v>
      </c>
      <c r="AU4678" t="s">
        <v>274</v>
      </c>
      <c r="AV4678" t="s">
        <v>275</v>
      </c>
      <c r="AW4678" t="s">
        <v>4353</v>
      </c>
      <c r="AX4678" t="s">
        <v>4353</v>
      </c>
      <c r="AY4678">
        <v>-550</v>
      </c>
      <c r="AZ4678" s="7">
        <v>-50</v>
      </c>
      <c r="BA4678" t="s">
        <v>4353</v>
      </c>
      <c r="BB4678" t="s">
        <v>5260</v>
      </c>
      <c r="BC4678" t="s">
        <v>6157</v>
      </c>
      <c r="BH4678" t="s">
        <v>1545</v>
      </c>
      <c r="BI4678" t="s">
        <v>7229</v>
      </c>
      <c r="BJ4678" t="s">
        <v>1577</v>
      </c>
      <c r="BK4678" t="s">
        <v>1576</v>
      </c>
      <c r="BL4678" s="7">
        <v>2014</v>
      </c>
      <c r="BQ4678" t="s">
        <v>6540</v>
      </c>
      <c r="BR4678">
        <v>1</v>
      </c>
      <c r="BS4678" t="s">
        <v>6554</v>
      </c>
      <c r="BT4678" t="s">
        <v>1596</v>
      </c>
      <c r="BW4678">
        <v>-19.14</v>
      </c>
      <c r="BY4678">
        <v>5.94</v>
      </c>
      <c r="CB4678">
        <v>3.3</v>
      </c>
      <c r="CC4678">
        <v>47.18</v>
      </c>
      <c r="CD4678">
        <v>16.47</v>
      </c>
      <c r="DC4678" t="s">
        <v>6540</v>
      </c>
      <c r="DD4678">
        <v>1</v>
      </c>
      <c r="DE4678" t="s">
        <v>6554</v>
      </c>
      <c r="DF4678" t="s">
        <v>6935</v>
      </c>
      <c r="DG4678">
        <v>8.76</v>
      </c>
      <c r="DH4678">
        <v>0.3</v>
      </c>
      <c r="DI4678">
        <v>196.67</v>
      </c>
      <c r="DJ4678">
        <v>657.27</v>
      </c>
      <c r="DK4678">
        <v>0.19</v>
      </c>
    </row>
    <row r="4679" spans="1:115" ht="16" customHeight="1">
      <c r="A4679">
        <v>4678</v>
      </c>
      <c r="B4679" t="s">
        <v>7221</v>
      </c>
      <c r="C4679" s="2">
        <v>44970</v>
      </c>
      <c r="E4679" s="17" t="s">
        <v>3400</v>
      </c>
      <c r="F4679" s="17"/>
      <c r="G4679" t="s">
        <v>3941</v>
      </c>
      <c r="H4679" t="s">
        <v>6157</v>
      </c>
      <c r="I4679" t="s">
        <v>3942</v>
      </c>
      <c r="J4679" t="s">
        <v>3943</v>
      </c>
      <c r="K4679" t="s">
        <v>4383</v>
      </c>
      <c r="L4679" t="s">
        <v>6157</v>
      </c>
      <c r="M4679" t="s">
        <v>3972</v>
      </c>
      <c r="N4679" t="s">
        <v>289</v>
      </c>
      <c r="O4679" t="s">
        <v>6986</v>
      </c>
      <c r="P4679" t="s">
        <v>3968</v>
      </c>
      <c r="Q4679" t="s">
        <v>3969</v>
      </c>
      <c r="R4679" t="s">
        <v>6990</v>
      </c>
      <c r="S4679" t="s">
        <v>4353</v>
      </c>
      <c r="T4679" t="s">
        <v>4353</v>
      </c>
      <c r="U4679" t="s">
        <v>6157</v>
      </c>
      <c r="X4679" t="s">
        <v>6157</v>
      </c>
      <c r="Y4679" t="s">
        <v>6157</v>
      </c>
      <c r="Z4679" t="s">
        <v>6157</v>
      </c>
      <c r="AA4679" t="s">
        <v>1388</v>
      </c>
      <c r="AB4679" t="s">
        <v>4353</v>
      </c>
      <c r="AC4679" t="s">
        <v>4353</v>
      </c>
      <c r="AD4679" t="s">
        <v>6157</v>
      </c>
      <c r="AE4679" t="s">
        <v>6157</v>
      </c>
      <c r="AF4679" t="s">
        <v>6157</v>
      </c>
      <c r="AG4679" t="s">
        <v>6157</v>
      </c>
      <c r="AH4679" t="s">
        <v>6157</v>
      </c>
      <c r="AI4679" t="s">
        <v>6157</v>
      </c>
      <c r="AJ4679" t="s">
        <v>6457</v>
      </c>
      <c r="AK4679" t="s">
        <v>5253</v>
      </c>
      <c r="AL4679" t="s">
        <v>1494</v>
      </c>
      <c r="AM4679" t="s">
        <v>1455</v>
      </c>
      <c r="AN4679" t="s">
        <v>4353</v>
      </c>
      <c r="AO4679" s="29">
        <v>13</v>
      </c>
      <c r="AP4679">
        <v>-16.074351839999999</v>
      </c>
      <c r="AQ4679">
        <v>167.4497509</v>
      </c>
      <c r="AR4679" t="s">
        <v>289</v>
      </c>
      <c r="AS4679">
        <v>5</v>
      </c>
      <c r="AT4679" t="s">
        <v>4353</v>
      </c>
      <c r="AU4679" t="s">
        <v>274</v>
      </c>
      <c r="AV4679" t="s">
        <v>275</v>
      </c>
      <c r="AW4679" t="s">
        <v>4353</v>
      </c>
      <c r="AX4679" t="s">
        <v>4353</v>
      </c>
      <c r="AY4679">
        <v>-650</v>
      </c>
      <c r="AZ4679" s="7">
        <v>-550</v>
      </c>
      <c r="BA4679" t="s">
        <v>4353</v>
      </c>
      <c r="BB4679" t="s">
        <v>5260</v>
      </c>
      <c r="BC4679" t="s">
        <v>6157</v>
      </c>
      <c r="BH4679" t="s">
        <v>1543</v>
      </c>
      <c r="BI4679" t="s">
        <v>7229</v>
      </c>
      <c r="BJ4679" t="s">
        <v>1577</v>
      </c>
      <c r="BK4679" t="s">
        <v>1576</v>
      </c>
      <c r="BL4679" s="7">
        <v>2014</v>
      </c>
      <c r="BQ4679" t="s">
        <v>6540</v>
      </c>
      <c r="BR4679">
        <v>1</v>
      </c>
      <c r="BS4679" t="s">
        <v>6554</v>
      </c>
      <c r="BT4679" t="s">
        <v>1596</v>
      </c>
      <c r="BW4679">
        <v>-17.27</v>
      </c>
      <c r="BY4679">
        <v>7.72</v>
      </c>
      <c r="CB4679">
        <v>3.4</v>
      </c>
      <c r="CC4679">
        <v>38.49</v>
      </c>
      <c r="CD4679">
        <v>13.03</v>
      </c>
    </row>
    <row r="4680" spans="1:115" ht="16" customHeight="1">
      <c r="A4680">
        <v>4679</v>
      </c>
      <c r="B4680" t="s">
        <v>7221</v>
      </c>
      <c r="C4680" s="2">
        <v>44970</v>
      </c>
      <c r="E4680" s="17" t="s">
        <v>3401</v>
      </c>
      <c r="F4680" s="17"/>
      <c r="G4680" t="s">
        <v>3941</v>
      </c>
      <c r="H4680" t="s">
        <v>6157</v>
      </c>
      <c r="I4680" t="s">
        <v>3942</v>
      </c>
      <c r="J4680" t="s">
        <v>3943</v>
      </c>
      <c r="K4680" t="s">
        <v>4383</v>
      </c>
      <c r="L4680" t="s">
        <v>6157</v>
      </c>
      <c r="M4680" t="s">
        <v>3972</v>
      </c>
      <c r="N4680" t="s">
        <v>289</v>
      </c>
      <c r="O4680" t="s">
        <v>6986</v>
      </c>
      <c r="P4680" t="s">
        <v>3968</v>
      </c>
      <c r="Q4680" t="s">
        <v>3969</v>
      </c>
      <c r="R4680" t="s">
        <v>6990</v>
      </c>
      <c r="S4680" t="s">
        <v>4353</v>
      </c>
      <c r="T4680" t="s">
        <v>4353</v>
      </c>
      <c r="U4680" t="s">
        <v>6157</v>
      </c>
      <c r="X4680" t="s">
        <v>6157</v>
      </c>
      <c r="Y4680" t="s">
        <v>6157</v>
      </c>
      <c r="Z4680" t="s">
        <v>6157</v>
      </c>
      <c r="AA4680" t="s">
        <v>1388</v>
      </c>
      <c r="AB4680" t="s">
        <v>4353</v>
      </c>
      <c r="AC4680" t="s">
        <v>4353</v>
      </c>
      <c r="AD4680" t="s">
        <v>6157</v>
      </c>
      <c r="AE4680" t="s">
        <v>6157</v>
      </c>
      <c r="AF4680" t="s">
        <v>6157</v>
      </c>
      <c r="AG4680" t="s">
        <v>6157</v>
      </c>
      <c r="AH4680" t="s">
        <v>6157</v>
      </c>
      <c r="AI4680" t="s">
        <v>6157</v>
      </c>
      <c r="AJ4680" t="s">
        <v>6457</v>
      </c>
      <c r="AK4680" t="s">
        <v>5253</v>
      </c>
      <c r="AL4680" t="s">
        <v>1494</v>
      </c>
      <c r="AM4680" t="s">
        <v>1455</v>
      </c>
      <c r="AN4680" t="s">
        <v>4353</v>
      </c>
      <c r="AO4680" s="29">
        <v>13</v>
      </c>
      <c r="AP4680">
        <v>-16.074351839999999</v>
      </c>
      <c r="AQ4680">
        <v>167.4497509</v>
      </c>
      <c r="AR4680" t="s">
        <v>289</v>
      </c>
      <c r="AS4680">
        <v>5</v>
      </c>
      <c r="AT4680" t="s">
        <v>4353</v>
      </c>
      <c r="AU4680" t="s">
        <v>274</v>
      </c>
      <c r="AV4680" t="s">
        <v>275</v>
      </c>
      <c r="AW4680" t="s">
        <v>4353</v>
      </c>
      <c r="AX4680" t="s">
        <v>4353</v>
      </c>
      <c r="AY4680">
        <v>-650</v>
      </c>
      <c r="AZ4680" s="7">
        <v>-550</v>
      </c>
      <c r="BA4680" t="s">
        <v>4353</v>
      </c>
      <c r="BB4680" t="s">
        <v>5260</v>
      </c>
      <c r="BC4680" t="s">
        <v>6157</v>
      </c>
      <c r="BH4680" t="s">
        <v>1543</v>
      </c>
      <c r="BI4680" t="s">
        <v>7229</v>
      </c>
      <c r="BJ4680" t="s">
        <v>1577</v>
      </c>
      <c r="BK4680" t="s">
        <v>1576</v>
      </c>
      <c r="BL4680" s="7">
        <v>2014</v>
      </c>
      <c r="BQ4680" t="s">
        <v>6540</v>
      </c>
      <c r="BR4680">
        <v>1</v>
      </c>
      <c r="BS4680" t="s">
        <v>6554</v>
      </c>
      <c r="BT4680" t="s">
        <v>1596</v>
      </c>
      <c r="BW4680">
        <v>-21.11</v>
      </c>
      <c r="BY4680">
        <v>6.69</v>
      </c>
      <c r="CB4680">
        <v>4.7</v>
      </c>
      <c r="CC4680">
        <v>42</v>
      </c>
      <c r="CD4680">
        <v>10.41</v>
      </c>
    </row>
    <row r="4681" spans="1:115" ht="16" customHeight="1">
      <c r="A4681">
        <v>4680</v>
      </c>
      <c r="B4681" t="s">
        <v>7221</v>
      </c>
      <c r="C4681" s="2">
        <v>44970</v>
      </c>
      <c r="E4681" s="17" t="s">
        <v>3402</v>
      </c>
      <c r="F4681" s="17"/>
      <c r="G4681" t="s">
        <v>3941</v>
      </c>
      <c r="H4681" t="s">
        <v>6157</v>
      </c>
      <c r="I4681" t="s">
        <v>3942</v>
      </c>
      <c r="J4681" t="s">
        <v>3943</v>
      </c>
      <c r="K4681" t="s">
        <v>4383</v>
      </c>
      <c r="L4681" t="s">
        <v>6157</v>
      </c>
      <c r="M4681" t="s">
        <v>3972</v>
      </c>
      <c r="N4681" t="s">
        <v>289</v>
      </c>
      <c r="O4681" t="s">
        <v>6986</v>
      </c>
      <c r="P4681" t="s">
        <v>3968</v>
      </c>
      <c r="Q4681" t="s">
        <v>3969</v>
      </c>
      <c r="R4681" t="s">
        <v>6990</v>
      </c>
      <c r="S4681" t="s">
        <v>4353</v>
      </c>
      <c r="T4681" t="s">
        <v>4353</v>
      </c>
      <c r="U4681" t="s">
        <v>6157</v>
      </c>
      <c r="X4681" t="s">
        <v>6157</v>
      </c>
      <c r="Y4681" t="s">
        <v>6157</v>
      </c>
      <c r="Z4681" t="s">
        <v>6157</v>
      </c>
      <c r="AA4681" t="s">
        <v>1388</v>
      </c>
      <c r="AB4681" t="s">
        <v>4353</v>
      </c>
      <c r="AC4681" t="s">
        <v>4353</v>
      </c>
      <c r="AD4681" t="s">
        <v>6157</v>
      </c>
      <c r="AE4681" t="s">
        <v>6157</v>
      </c>
      <c r="AF4681" t="s">
        <v>6157</v>
      </c>
      <c r="AG4681" t="s">
        <v>6157</v>
      </c>
      <c r="AH4681" t="s">
        <v>6157</v>
      </c>
      <c r="AI4681" t="s">
        <v>6157</v>
      </c>
      <c r="AJ4681" t="s">
        <v>6457</v>
      </c>
      <c r="AK4681" t="s">
        <v>5253</v>
      </c>
      <c r="AL4681" t="s">
        <v>1494</v>
      </c>
      <c r="AM4681" t="s">
        <v>1455</v>
      </c>
      <c r="AN4681" t="s">
        <v>4353</v>
      </c>
      <c r="AO4681" s="29">
        <v>13</v>
      </c>
      <c r="AP4681">
        <v>-16.074351839999999</v>
      </c>
      <c r="AQ4681">
        <v>167.4497509</v>
      </c>
      <c r="AR4681" t="s">
        <v>289</v>
      </c>
      <c r="AS4681">
        <v>5</v>
      </c>
      <c r="AT4681" t="s">
        <v>4353</v>
      </c>
      <c r="AU4681" t="s">
        <v>274</v>
      </c>
      <c r="AV4681" t="s">
        <v>275</v>
      </c>
      <c r="AW4681" t="s">
        <v>4353</v>
      </c>
      <c r="AX4681" t="s">
        <v>4353</v>
      </c>
      <c r="AY4681">
        <v>-650</v>
      </c>
      <c r="AZ4681" s="7">
        <v>-550</v>
      </c>
      <c r="BA4681" t="s">
        <v>4353</v>
      </c>
      <c r="BB4681" t="s">
        <v>5260</v>
      </c>
      <c r="BC4681" t="s">
        <v>6157</v>
      </c>
      <c r="BH4681" t="s">
        <v>1543</v>
      </c>
      <c r="BI4681" t="s">
        <v>7229</v>
      </c>
      <c r="BJ4681" t="s">
        <v>1577</v>
      </c>
      <c r="BK4681" t="s">
        <v>1576</v>
      </c>
      <c r="BL4681" s="7">
        <v>2014</v>
      </c>
      <c r="BQ4681" t="s">
        <v>6540</v>
      </c>
      <c r="BR4681">
        <v>1</v>
      </c>
      <c r="BS4681" t="s">
        <v>6554</v>
      </c>
      <c r="BT4681" t="s">
        <v>1596</v>
      </c>
      <c r="BW4681">
        <v>-18.29</v>
      </c>
      <c r="BY4681">
        <v>7.24</v>
      </c>
      <c r="CB4681">
        <v>3.4</v>
      </c>
      <c r="CC4681">
        <v>43.1</v>
      </c>
      <c r="CD4681">
        <v>14.95</v>
      </c>
      <c r="DC4681" t="s">
        <v>6540</v>
      </c>
      <c r="DD4681">
        <v>1</v>
      </c>
      <c r="DE4681" t="s">
        <v>6554</v>
      </c>
      <c r="DF4681" t="s">
        <v>6935</v>
      </c>
      <c r="DG4681">
        <v>11.79</v>
      </c>
      <c r="DH4681">
        <v>0.3</v>
      </c>
      <c r="DI4681">
        <v>186.55</v>
      </c>
      <c r="DJ4681">
        <v>627.48</v>
      </c>
      <c r="DK4681">
        <v>0.18</v>
      </c>
    </row>
    <row r="4682" spans="1:115" ht="16" customHeight="1">
      <c r="A4682">
        <v>4681</v>
      </c>
      <c r="B4682" t="s">
        <v>7221</v>
      </c>
      <c r="C4682" s="2">
        <v>44970</v>
      </c>
      <c r="E4682" s="17" t="s">
        <v>3403</v>
      </c>
      <c r="F4682" s="17"/>
      <c r="G4682" t="s">
        <v>3941</v>
      </c>
      <c r="H4682" t="s">
        <v>6157</v>
      </c>
      <c r="I4682" t="s">
        <v>3942</v>
      </c>
      <c r="J4682" t="s">
        <v>3943</v>
      </c>
      <c r="K4682" t="s">
        <v>4383</v>
      </c>
      <c r="L4682" t="s">
        <v>6157</v>
      </c>
      <c r="M4682" t="s">
        <v>3972</v>
      </c>
      <c r="N4682" t="s">
        <v>289</v>
      </c>
      <c r="O4682" t="s">
        <v>6986</v>
      </c>
      <c r="P4682" t="s">
        <v>3968</v>
      </c>
      <c r="Q4682" t="s">
        <v>3969</v>
      </c>
      <c r="R4682" t="s">
        <v>6990</v>
      </c>
      <c r="S4682" t="s">
        <v>4353</v>
      </c>
      <c r="T4682" t="s">
        <v>4353</v>
      </c>
      <c r="U4682" t="s">
        <v>6157</v>
      </c>
      <c r="X4682" t="s">
        <v>6157</v>
      </c>
      <c r="Y4682" t="s">
        <v>6157</v>
      </c>
      <c r="Z4682" t="s">
        <v>6157</v>
      </c>
      <c r="AA4682" t="s">
        <v>1388</v>
      </c>
      <c r="AB4682" t="s">
        <v>4353</v>
      </c>
      <c r="AC4682" t="s">
        <v>4353</v>
      </c>
      <c r="AD4682" t="s">
        <v>6157</v>
      </c>
      <c r="AE4682" t="s">
        <v>6157</v>
      </c>
      <c r="AF4682" t="s">
        <v>6157</v>
      </c>
      <c r="AG4682" t="s">
        <v>6157</v>
      </c>
      <c r="AH4682" t="s">
        <v>6157</v>
      </c>
      <c r="AI4682" t="s">
        <v>6157</v>
      </c>
      <c r="AJ4682" t="s">
        <v>6457</v>
      </c>
      <c r="AK4682" t="s">
        <v>5253</v>
      </c>
      <c r="AL4682" t="s">
        <v>1494</v>
      </c>
      <c r="AM4682" t="s">
        <v>1455</v>
      </c>
      <c r="AN4682" t="s">
        <v>4353</v>
      </c>
      <c r="AO4682" s="29">
        <v>13</v>
      </c>
      <c r="AP4682">
        <v>-16.074351839999999</v>
      </c>
      <c r="AQ4682">
        <v>167.4497509</v>
      </c>
      <c r="AR4682" t="s">
        <v>289</v>
      </c>
      <c r="AS4682">
        <v>5</v>
      </c>
      <c r="AT4682" t="s">
        <v>4353</v>
      </c>
      <c r="AU4682" t="s">
        <v>274</v>
      </c>
      <c r="AV4682" t="s">
        <v>275</v>
      </c>
      <c r="AW4682" t="s">
        <v>4353</v>
      </c>
      <c r="AX4682" t="s">
        <v>4353</v>
      </c>
      <c r="AY4682">
        <v>-650</v>
      </c>
      <c r="AZ4682" s="7">
        <v>-550</v>
      </c>
      <c r="BA4682" t="s">
        <v>4353</v>
      </c>
      <c r="BB4682" t="s">
        <v>5260</v>
      </c>
      <c r="BC4682" t="s">
        <v>6157</v>
      </c>
      <c r="BH4682" t="s">
        <v>1543</v>
      </c>
      <c r="BI4682" t="s">
        <v>7229</v>
      </c>
      <c r="BJ4682" t="s">
        <v>1577</v>
      </c>
      <c r="BK4682" t="s">
        <v>1576</v>
      </c>
      <c r="BL4682" s="7">
        <v>2014</v>
      </c>
      <c r="BQ4682" t="s">
        <v>6540</v>
      </c>
      <c r="BR4682">
        <v>1</v>
      </c>
      <c r="BS4682" t="s">
        <v>6554</v>
      </c>
      <c r="BT4682" t="s">
        <v>1596</v>
      </c>
      <c r="BW4682">
        <v>-17.28</v>
      </c>
      <c r="BY4682">
        <v>7.8</v>
      </c>
      <c r="CB4682">
        <v>3.4</v>
      </c>
      <c r="CC4682">
        <v>42.24</v>
      </c>
      <c r="CD4682">
        <v>14.4</v>
      </c>
    </row>
    <row r="4683" spans="1:115" ht="16" customHeight="1">
      <c r="A4683">
        <v>4682</v>
      </c>
      <c r="B4683" t="s">
        <v>7221</v>
      </c>
      <c r="C4683" s="2">
        <v>44970</v>
      </c>
      <c r="E4683" s="17" t="s">
        <v>3404</v>
      </c>
      <c r="F4683" s="17"/>
      <c r="G4683" t="s">
        <v>3941</v>
      </c>
      <c r="H4683" t="s">
        <v>6157</v>
      </c>
      <c r="I4683" t="s">
        <v>3942</v>
      </c>
      <c r="J4683" t="s">
        <v>3943</v>
      </c>
      <c r="K4683" t="s">
        <v>4383</v>
      </c>
      <c r="L4683" t="s">
        <v>6157</v>
      </c>
      <c r="M4683" t="s">
        <v>3972</v>
      </c>
      <c r="N4683" t="s">
        <v>289</v>
      </c>
      <c r="O4683" t="s">
        <v>6986</v>
      </c>
      <c r="P4683" t="s">
        <v>3968</v>
      </c>
      <c r="Q4683" t="s">
        <v>3969</v>
      </c>
      <c r="R4683" t="s">
        <v>6990</v>
      </c>
      <c r="S4683" t="s">
        <v>4353</v>
      </c>
      <c r="T4683" t="s">
        <v>4353</v>
      </c>
      <c r="U4683" t="s">
        <v>6157</v>
      </c>
      <c r="X4683" t="s">
        <v>6157</v>
      </c>
      <c r="Y4683" t="s">
        <v>6157</v>
      </c>
      <c r="Z4683" t="s">
        <v>6157</v>
      </c>
      <c r="AA4683" t="s">
        <v>1388</v>
      </c>
      <c r="AB4683" t="s">
        <v>4353</v>
      </c>
      <c r="AC4683" t="s">
        <v>4353</v>
      </c>
      <c r="AD4683" t="s">
        <v>6157</v>
      </c>
      <c r="AE4683" t="s">
        <v>6157</v>
      </c>
      <c r="AF4683" t="s">
        <v>6157</v>
      </c>
      <c r="AG4683" t="s">
        <v>6157</v>
      </c>
      <c r="AH4683" t="s">
        <v>6157</v>
      </c>
      <c r="AI4683" t="s">
        <v>6157</v>
      </c>
      <c r="AJ4683" t="s">
        <v>6457</v>
      </c>
      <c r="AK4683" t="s">
        <v>5253</v>
      </c>
      <c r="AL4683" t="s">
        <v>1494</v>
      </c>
      <c r="AM4683" t="s">
        <v>1455</v>
      </c>
      <c r="AN4683" t="s">
        <v>4353</v>
      </c>
      <c r="AO4683" s="29">
        <v>13</v>
      </c>
      <c r="AP4683">
        <v>-16.074351839999999</v>
      </c>
      <c r="AQ4683">
        <v>167.4497509</v>
      </c>
      <c r="AR4683" t="s">
        <v>289</v>
      </c>
      <c r="AS4683">
        <v>5</v>
      </c>
      <c r="AT4683" t="s">
        <v>4353</v>
      </c>
      <c r="AU4683" t="s">
        <v>274</v>
      </c>
      <c r="AV4683" t="s">
        <v>275</v>
      </c>
      <c r="AW4683" t="s">
        <v>4353</v>
      </c>
      <c r="AX4683" t="s">
        <v>4353</v>
      </c>
      <c r="AY4683">
        <v>-850</v>
      </c>
      <c r="AZ4683" s="7">
        <v>-650</v>
      </c>
      <c r="BA4683" t="s">
        <v>4353</v>
      </c>
      <c r="BB4683" t="s">
        <v>5260</v>
      </c>
      <c r="BC4683" t="s">
        <v>6157</v>
      </c>
      <c r="BH4683" t="s">
        <v>1543</v>
      </c>
      <c r="BI4683" t="s">
        <v>7229</v>
      </c>
      <c r="BJ4683" t="s">
        <v>1577</v>
      </c>
      <c r="BK4683" t="s">
        <v>1576</v>
      </c>
      <c r="BL4683" s="7">
        <v>2014</v>
      </c>
      <c r="BQ4683" t="s">
        <v>6540</v>
      </c>
      <c r="BR4683">
        <v>1</v>
      </c>
      <c r="BS4683" t="s">
        <v>6554</v>
      </c>
      <c r="BT4683" t="s">
        <v>1596</v>
      </c>
      <c r="BW4683">
        <v>-16.91</v>
      </c>
      <c r="BY4683">
        <v>8.64</v>
      </c>
      <c r="CB4683">
        <v>3.5</v>
      </c>
      <c r="CC4683">
        <v>40.159999999999997</v>
      </c>
      <c r="CD4683">
        <v>13.32</v>
      </c>
    </row>
    <row r="4684" spans="1:115" ht="16" customHeight="1">
      <c r="A4684">
        <v>4683</v>
      </c>
      <c r="B4684" t="s">
        <v>7221</v>
      </c>
      <c r="C4684" s="2">
        <v>44970</v>
      </c>
      <c r="E4684" s="17" t="s">
        <v>3405</v>
      </c>
      <c r="F4684" s="17"/>
      <c r="G4684" t="s">
        <v>3941</v>
      </c>
      <c r="H4684" t="s">
        <v>6157</v>
      </c>
      <c r="I4684" t="s">
        <v>3942</v>
      </c>
      <c r="J4684" t="s">
        <v>3943</v>
      </c>
      <c r="K4684" t="s">
        <v>4383</v>
      </c>
      <c r="L4684" t="s">
        <v>6157</v>
      </c>
      <c r="M4684" t="s">
        <v>3972</v>
      </c>
      <c r="N4684" t="s">
        <v>289</v>
      </c>
      <c r="O4684" t="s">
        <v>6986</v>
      </c>
      <c r="P4684" t="s">
        <v>3968</v>
      </c>
      <c r="Q4684" t="s">
        <v>3969</v>
      </c>
      <c r="R4684" t="s">
        <v>6990</v>
      </c>
      <c r="S4684" t="s">
        <v>4353</v>
      </c>
      <c r="T4684" t="s">
        <v>4353</v>
      </c>
      <c r="U4684" t="s">
        <v>6157</v>
      </c>
      <c r="X4684" t="s">
        <v>6157</v>
      </c>
      <c r="Y4684" t="s">
        <v>6157</v>
      </c>
      <c r="Z4684" t="s">
        <v>6157</v>
      </c>
      <c r="AA4684" t="s">
        <v>1388</v>
      </c>
      <c r="AB4684" t="s">
        <v>4353</v>
      </c>
      <c r="AC4684" t="s">
        <v>4353</v>
      </c>
      <c r="AD4684" t="s">
        <v>6157</v>
      </c>
      <c r="AE4684" t="s">
        <v>6157</v>
      </c>
      <c r="AF4684" t="s">
        <v>6157</v>
      </c>
      <c r="AG4684" t="s">
        <v>6157</v>
      </c>
      <c r="AH4684" t="s">
        <v>6157</v>
      </c>
      <c r="AI4684" t="s">
        <v>6157</v>
      </c>
      <c r="AJ4684" t="s">
        <v>6457</v>
      </c>
      <c r="AK4684" t="s">
        <v>5253</v>
      </c>
      <c r="AL4684" t="s">
        <v>1494</v>
      </c>
      <c r="AM4684" t="s">
        <v>1455</v>
      </c>
      <c r="AN4684" t="s">
        <v>4353</v>
      </c>
      <c r="AO4684" s="29">
        <v>13</v>
      </c>
      <c r="AP4684">
        <v>-16.074351839999999</v>
      </c>
      <c r="AQ4684">
        <v>167.4497509</v>
      </c>
      <c r="AR4684" t="s">
        <v>289</v>
      </c>
      <c r="AS4684">
        <v>5</v>
      </c>
      <c r="AT4684" t="s">
        <v>4353</v>
      </c>
      <c r="AU4684" t="s">
        <v>274</v>
      </c>
      <c r="AV4684" t="s">
        <v>275</v>
      </c>
      <c r="AW4684" t="s">
        <v>4353</v>
      </c>
      <c r="AX4684" t="s">
        <v>4353</v>
      </c>
      <c r="AY4684">
        <v>-850</v>
      </c>
      <c r="AZ4684" s="7">
        <v>-650</v>
      </c>
      <c r="BA4684" t="s">
        <v>4353</v>
      </c>
      <c r="BB4684" t="s">
        <v>5260</v>
      </c>
      <c r="BC4684" t="s">
        <v>6157</v>
      </c>
      <c r="BH4684" t="s">
        <v>1543</v>
      </c>
      <c r="BI4684" t="s">
        <v>7229</v>
      </c>
      <c r="BJ4684" t="s">
        <v>1577</v>
      </c>
      <c r="BK4684" t="s">
        <v>1576</v>
      </c>
      <c r="BL4684" s="7">
        <v>2014</v>
      </c>
      <c r="BQ4684" t="s">
        <v>6540</v>
      </c>
      <c r="BR4684">
        <v>1</v>
      </c>
      <c r="BS4684" t="s">
        <v>6554</v>
      </c>
      <c r="BT4684" t="s">
        <v>1596</v>
      </c>
      <c r="BW4684">
        <v>-19.43</v>
      </c>
      <c r="BY4684">
        <v>6.72</v>
      </c>
      <c r="CB4684">
        <v>3.5</v>
      </c>
      <c r="CC4684">
        <v>45.16</v>
      </c>
      <c r="CD4684">
        <v>15.26</v>
      </c>
    </row>
    <row r="4685" spans="1:115" ht="16" customHeight="1">
      <c r="A4685">
        <v>4684</v>
      </c>
      <c r="B4685" t="s">
        <v>7221</v>
      </c>
      <c r="C4685" s="2">
        <v>44970</v>
      </c>
      <c r="E4685" s="17" t="s">
        <v>3406</v>
      </c>
      <c r="F4685" s="17"/>
      <c r="G4685" t="s">
        <v>3941</v>
      </c>
      <c r="H4685" t="s">
        <v>6157</v>
      </c>
      <c r="I4685" t="s">
        <v>3942</v>
      </c>
      <c r="J4685" t="s">
        <v>3943</v>
      </c>
      <c r="K4685" t="s">
        <v>4383</v>
      </c>
      <c r="L4685" t="s">
        <v>6157</v>
      </c>
      <c r="M4685" t="s">
        <v>3972</v>
      </c>
      <c r="N4685" t="s">
        <v>289</v>
      </c>
      <c r="O4685" t="s">
        <v>6986</v>
      </c>
      <c r="P4685" t="s">
        <v>3968</v>
      </c>
      <c r="Q4685" t="s">
        <v>3969</v>
      </c>
      <c r="R4685" t="s">
        <v>6990</v>
      </c>
      <c r="S4685" t="s">
        <v>4353</v>
      </c>
      <c r="T4685" t="s">
        <v>4353</v>
      </c>
      <c r="U4685" t="s">
        <v>6157</v>
      </c>
      <c r="X4685" t="s">
        <v>6157</v>
      </c>
      <c r="Y4685" t="s">
        <v>6157</v>
      </c>
      <c r="Z4685" t="s">
        <v>6157</v>
      </c>
      <c r="AA4685" t="s">
        <v>1388</v>
      </c>
      <c r="AB4685" t="s">
        <v>4353</v>
      </c>
      <c r="AC4685" t="s">
        <v>4353</v>
      </c>
      <c r="AD4685" t="s">
        <v>6157</v>
      </c>
      <c r="AE4685" t="s">
        <v>6157</v>
      </c>
      <c r="AF4685" t="s">
        <v>6157</v>
      </c>
      <c r="AG4685" t="s">
        <v>6157</v>
      </c>
      <c r="AH4685" t="s">
        <v>6157</v>
      </c>
      <c r="AI4685" t="s">
        <v>6157</v>
      </c>
      <c r="AJ4685" t="s">
        <v>6457</v>
      </c>
      <c r="AK4685" t="s">
        <v>5253</v>
      </c>
      <c r="AL4685" t="s">
        <v>1494</v>
      </c>
      <c r="AM4685" t="s">
        <v>1455</v>
      </c>
      <c r="AN4685" t="s">
        <v>4353</v>
      </c>
      <c r="AO4685" s="29">
        <v>13</v>
      </c>
      <c r="AP4685">
        <v>-16.074351839999999</v>
      </c>
      <c r="AQ4685">
        <v>167.4497509</v>
      </c>
      <c r="AR4685" t="s">
        <v>289</v>
      </c>
      <c r="AS4685">
        <v>5</v>
      </c>
      <c r="AT4685" t="s">
        <v>4353</v>
      </c>
      <c r="AU4685" t="s">
        <v>274</v>
      </c>
      <c r="AV4685" t="s">
        <v>275</v>
      </c>
      <c r="AW4685" t="s">
        <v>4353</v>
      </c>
      <c r="AX4685" t="s">
        <v>4353</v>
      </c>
      <c r="AY4685">
        <v>-850</v>
      </c>
      <c r="AZ4685" s="7">
        <v>-650</v>
      </c>
      <c r="BA4685" t="s">
        <v>4353</v>
      </c>
      <c r="BB4685" t="s">
        <v>5260</v>
      </c>
      <c r="BC4685" t="s">
        <v>6157</v>
      </c>
      <c r="BH4685" t="s">
        <v>1543</v>
      </c>
      <c r="BI4685" t="s">
        <v>7229</v>
      </c>
      <c r="BJ4685" t="s">
        <v>1577</v>
      </c>
      <c r="BK4685" t="s">
        <v>1576</v>
      </c>
      <c r="BL4685" s="7">
        <v>2014</v>
      </c>
      <c r="BQ4685" t="s">
        <v>6540</v>
      </c>
      <c r="BR4685">
        <v>1</v>
      </c>
      <c r="BS4685" t="s">
        <v>6554</v>
      </c>
      <c r="BT4685" t="s">
        <v>1596</v>
      </c>
      <c r="BW4685">
        <v>-18.54</v>
      </c>
      <c r="BY4685">
        <v>7.24</v>
      </c>
      <c r="CB4685">
        <v>3.4</v>
      </c>
      <c r="CC4685">
        <v>43.88</v>
      </c>
      <c r="CD4685">
        <v>15.12</v>
      </c>
      <c r="DC4685" t="s">
        <v>6540</v>
      </c>
      <c r="DD4685">
        <v>1</v>
      </c>
      <c r="DE4685" t="s">
        <v>6554</v>
      </c>
      <c r="DF4685" t="s">
        <v>6935</v>
      </c>
      <c r="DG4685">
        <v>12.83</v>
      </c>
      <c r="DH4685">
        <v>0.3</v>
      </c>
      <c r="DI4685">
        <v>160.24</v>
      </c>
      <c r="DJ4685">
        <v>542.49</v>
      </c>
      <c r="DK4685">
        <v>0.22</v>
      </c>
    </row>
    <row r="4686" spans="1:115" ht="16" customHeight="1">
      <c r="A4686">
        <v>4685</v>
      </c>
      <c r="B4686" t="s">
        <v>7221</v>
      </c>
      <c r="C4686" s="2">
        <v>44970</v>
      </c>
      <c r="E4686" s="17" t="s">
        <v>3407</v>
      </c>
      <c r="F4686" s="17"/>
      <c r="G4686" t="s">
        <v>3941</v>
      </c>
      <c r="H4686" t="s">
        <v>6157</v>
      </c>
      <c r="I4686" t="s">
        <v>4418</v>
      </c>
      <c r="J4686" t="s">
        <v>4417</v>
      </c>
      <c r="K4686" t="s">
        <v>4416</v>
      </c>
      <c r="L4686" t="s">
        <v>6157</v>
      </c>
      <c r="M4686" t="s">
        <v>3557</v>
      </c>
      <c r="N4686" t="s">
        <v>289</v>
      </c>
      <c r="O4686" t="s">
        <v>6986</v>
      </c>
      <c r="P4686" t="s">
        <v>3968</v>
      </c>
      <c r="Q4686" t="s">
        <v>3969</v>
      </c>
      <c r="R4686" t="s">
        <v>6990</v>
      </c>
      <c r="S4686" t="s">
        <v>4353</v>
      </c>
      <c r="T4686" t="s">
        <v>4353</v>
      </c>
      <c r="U4686" t="s">
        <v>6157</v>
      </c>
      <c r="X4686" t="s">
        <v>6157</v>
      </c>
      <c r="Y4686" t="s">
        <v>6157</v>
      </c>
      <c r="Z4686" t="s">
        <v>6157</v>
      </c>
      <c r="AA4686" t="s">
        <v>1388</v>
      </c>
      <c r="AB4686" t="s">
        <v>4041</v>
      </c>
      <c r="AC4686" t="s">
        <v>4353</v>
      </c>
      <c r="AD4686" t="s">
        <v>6157</v>
      </c>
      <c r="AE4686" t="s">
        <v>6157</v>
      </c>
      <c r="AF4686" t="s">
        <v>6157</v>
      </c>
      <c r="AG4686" t="s">
        <v>6157</v>
      </c>
      <c r="AH4686" t="s">
        <v>6157</v>
      </c>
      <c r="AI4686" t="s">
        <v>6157</v>
      </c>
      <c r="AJ4686" t="s">
        <v>6457</v>
      </c>
      <c r="AK4686" t="s">
        <v>1457</v>
      </c>
      <c r="AL4686" t="s">
        <v>1456</v>
      </c>
      <c r="AM4686" t="s">
        <v>1455</v>
      </c>
      <c r="AN4686" t="s">
        <v>4353</v>
      </c>
      <c r="AO4686" s="29">
        <v>16</v>
      </c>
      <c r="AP4686">
        <v>-17.78620385</v>
      </c>
      <c r="AQ4686">
        <v>168.38760138000001</v>
      </c>
      <c r="AR4686" t="s">
        <v>289</v>
      </c>
      <c r="AS4686">
        <v>0.02</v>
      </c>
      <c r="AT4686" t="s">
        <v>1530</v>
      </c>
      <c r="AU4686" t="s">
        <v>274</v>
      </c>
      <c r="AV4686" t="s">
        <v>275</v>
      </c>
      <c r="AW4686" t="s">
        <v>4353</v>
      </c>
      <c r="AX4686" t="s">
        <v>4353</v>
      </c>
      <c r="AY4686">
        <v>-1050</v>
      </c>
      <c r="AZ4686">
        <v>-950</v>
      </c>
      <c r="BA4686" t="s">
        <v>290</v>
      </c>
      <c r="BB4686" t="s">
        <v>4785</v>
      </c>
      <c r="BC4686" t="s">
        <v>6157</v>
      </c>
      <c r="BH4686" t="s">
        <v>1543</v>
      </c>
      <c r="BI4686" t="s">
        <v>7230</v>
      </c>
      <c r="BJ4686" t="s">
        <v>1575</v>
      </c>
      <c r="BK4686" t="s">
        <v>1574</v>
      </c>
      <c r="BL4686" s="7">
        <v>2014</v>
      </c>
      <c r="BQ4686" t="s">
        <v>6540</v>
      </c>
      <c r="BR4686">
        <v>1</v>
      </c>
      <c r="BS4686" t="s">
        <v>6554</v>
      </c>
      <c r="BT4686" t="s">
        <v>1596</v>
      </c>
      <c r="BW4686">
        <v>-20.8</v>
      </c>
      <c r="BY4686">
        <v>11.3</v>
      </c>
      <c r="CB4686">
        <v>3.4</v>
      </c>
      <c r="CC4686">
        <v>43</v>
      </c>
      <c r="CD4686">
        <v>14.7</v>
      </c>
      <c r="DC4686" t="s">
        <v>6540</v>
      </c>
      <c r="DD4686">
        <v>1</v>
      </c>
      <c r="DE4686" t="s">
        <v>6554</v>
      </c>
      <c r="DF4686" t="s">
        <v>6935</v>
      </c>
      <c r="DG4686">
        <v>13</v>
      </c>
      <c r="DH4686">
        <v>0.3</v>
      </c>
      <c r="DI4686">
        <v>573.4</v>
      </c>
      <c r="DJ4686">
        <v>168</v>
      </c>
      <c r="DK4686">
        <v>0.2</v>
      </c>
    </row>
    <row r="4687" spans="1:115" ht="16" customHeight="1">
      <c r="A4687">
        <v>4686</v>
      </c>
      <c r="B4687" t="s">
        <v>7221</v>
      </c>
      <c r="C4687" s="2">
        <v>44970</v>
      </c>
      <c r="E4687" s="17" t="s">
        <v>3408</v>
      </c>
      <c r="F4687" s="17"/>
      <c r="G4687" t="s">
        <v>3941</v>
      </c>
      <c r="H4687" t="s">
        <v>6157</v>
      </c>
      <c r="I4687" t="s">
        <v>4418</v>
      </c>
      <c r="J4687" t="s">
        <v>4417</v>
      </c>
      <c r="K4687" t="s">
        <v>4416</v>
      </c>
      <c r="L4687" t="s">
        <v>6157</v>
      </c>
      <c r="M4687" t="s">
        <v>3557</v>
      </c>
      <c r="N4687" t="s">
        <v>289</v>
      </c>
      <c r="O4687" t="s">
        <v>6986</v>
      </c>
      <c r="P4687" t="s">
        <v>3968</v>
      </c>
      <c r="Q4687" t="s">
        <v>3969</v>
      </c>
      <c r="R4687" t="s">
        <v>6990</v>
      </c>
      <c r="S4687" t="s">
        <v>4353</v>
      </c>
      <c r="T4687" t="s">
        <v>4353</v>
      </c>
      <c r="U4687" t="s">
        <v>6157</v>
      </c>
      <c r="X4687" t="s">
        <v>6157</v>
      </c>
      <c r="Y4687" t="s">
        <v>6157</v>
      </c>
      <c r="Z4687" t="s">
        <v>6157</v>
      </c>
      <c r="AA4687" t="s">
        <v>1388</v>
      </c>
      <c r="AB4687" t="s">
        <v>4014</v>
      </c>
      <c r="AC4687" t="s">
        <v>4353</v>
      </c>
      <c r="AD4687" t="s">
        <v>6157</v>
      </c>
      <c r="AE4687" t="s">
        <v>6157</v>
      </c>
      <c r="AF4687" t="s">
        <v>6157</v>
      </c>
      <c r="AG4687" t="s">
        <v>6157</v>
      </c>
      <c r="AH4687" t="s">
        <v>6157</v>
      </c>
      <c r="AI4687" t="s">
        <v>6157</v>
      </c>
      <c r="AJ4687" t="s">
        <v>6457</v>
      </c>
      <c r="AK4687" t="s">
        <v>1457</v>
      </c>
      <c r="AL4687" t="s">
        <v>1456</v>
      </c>
      <c r="AM4687" t="s">
        <v>1455</v>
      </c>
      <c r="AN4687" t="s">
        <v>4353</v>
      </c>
      <c r="AO4687" s="29">
        <v>16</v>
      </c>
      <c r="AP4687">
        <v>-17.78620385</v>
      </c>
      <c r="AQ4687">
        <v>168.38760138000001</v>
      </c>
      <c r="AR4687" t="s">
        <v>289</v>
      </c>
      <c r="AS4687">
        <v>0.02</v>
      </c>
      <c r="AT4687" t="s">
        <v>1530</v>
      </c>
      <c r="AU4687" t="s">
        <v>274</v>
      </c>
      <c r="AV4687" t="s">
        <v>275</v>
      </c>
      <c r="AW4687" t="s">
        <v>4353</v>
      </c>
      <c r="AX4687" t="s">
        <v>4353</v>
      </c>
      <c r="AY4687">
        <v>-1050</v>
      </c>
      <c r="AZ4687">
        <v>-950</v>
      </c>
      <c r="BA4687" t="s">
        <v>290</v>
      </c>
      <c r="BB4687" t="s">
        <v>4785</v>
      </c>
      <c r="BC4687" t="s">
        <v>6157</v>
      </c>
      <c r="BH4687" t="s">
        <v>1543</v>
      </c>
      <c r="BI4687" t="s">
        <v>7230</v>
      </c>
      <c r="BJ4687" t="s">
        <v>1575</v>
      </c>
      <c r="BK4687" t="s">
        <v>1574</v>
      </c>
      <c r="BL4687" s="7">
        <v>2014</v>
      </c>
      <c r="BQ4687" t="s">
        <v>6540</v>
      </c>
      <c r="BR4687">
        <v>1</v>
      </c>
      <c r="BS4687" t="s">
        <v>6554</v>
      </c>
      <c r="BT4687" t="s">
        <v>1596</v>
      </c>
      <c r="BW4687">
        <v>-20.5</v>
      </c>
      <c r="BY4687">
        <v>13.1</v>
      </c>
      <c r="CB4687">
        <v>3.4</v>
      </c>
      <c r="CC4687">
        <v>43.4</v>
      </c>
      <c r="CD4687">
        <v>15.1</v>
      </c>
      <c r="DC4687" t="s">
        <v>6540</v>
      </c>
      <c r="DD4687">
        <v>1</v>
      </c>
      <c r="DE4687" t="s">
        <v>6554</v>
      </c>
      <c r="DF4687" t="s">
        <v>6935</v>
      </c>
      <c r="DG4687">
        <v>12.3</v>
      </c>
      <c r="DH4687">
        <v>0.3</v>
      </c>
      <c r="DI4687">
        <v>578.20000000000005</v>
      </c>
      <c r="DJ4687">
        <v>172.3</v>
      </c>
      <c r="DK4687">
        <v>0.2</v>
      </c>
    </row>
    <row r="4688" spans="1:115" ht="16" customHeight="1">
      <c r="A4688">
        <v>4687</v>
      </c>
      <c r="B4688" t="s">
        <v>7221</v>
      </c>
      <c r="C4688" s="2">
        <v>44970</v>
      </c>
      <c r="E4688" s="17" t="s">
        <v>3409</v>
      </c>
      <c r="F4688" s="17"/>
      <c r="G4688" t="s">
        <v>3941</v>
      </c>
      <c r="H4688" t="s">
        <v>6157</v>
      </c>
      <c r="I4688" t="s">
        <v>4418</v>
      </c>
      <c r="J4688" t="s">
        <v>4417</v>
      </c>
      <c r="K4688" t="s">
        <v>4416</v>
      </c>
      <c r="L4688" t="s">
        <v>6157</v>
      </c>
      <c r="M4688" t="s">
        <v>3557</v>
      </c>
      <c r="N4688" t="s">
        <v>289</v>
      </c>
      <c r="O4688" t="s">
        <v>6986</v>
      </c>
      <c r="P4688" t="s">
        <v>3968</v>
      </c>
      <c r="Q4688" t="s">
        <v>3969</v>
      </c>
      <c r="R4688" t="s">
        <v>6990</v>
      </c>
      <c r="S4688" t="s">
        <v>4353</v>
      </c>
      <c r="T4688" t="s">
        <v>4353</v>
      </c>
      <c r="U4688" t="s">
        <v>6157</v>
      </c>
      <c r="X4688" t="s">
        <v>6157</v>
      </c>
      <c r="Y4688" t="s">
        <v>6157</v>
      </c>
      <c r="Z4688" t="s">
        <v>6157</v>
      </c>
      <c r="AA4688" t="s">
        <v>1388</v>
      </c>
      <c r="AB4688" t="s">
        <v>4014</v>
      </c>
      <c r="AC4688" t="s">
        <v>4353</v>
      </c>
      <c r="AD4688" t="s">
        <v>6157</v>
      </c>
      <c r="AE4688" t="s">
        <v>6157</v>
      </c>
      <c r="AF4688" t="s">
        <v>6157</v>
      </c>
      <c r="AG4688" t="s">
        <v>6157</v>
      </c>
      <c r="AH4688" t="s">
        <v>6157</v>
      </c>
      <c r="AI4688" t="s">
        <v>6157</v>
      </c>
      <c r="AJ4688" t="s">
        <v>6457</v>
      </c>
      <c r="AK4688" t="s">
        <v>1457</v>
      </c>
      <c r="AL4688" t="s">
        <v>1456</v>
      </c>
      <c r="AM4688" t="s">
        <v>1455</v>
      </c>
      <c r="AN4688" t="s">
        <v>4353</v>
      </c>
      <c r="AO4688" s="29">
        <v>16</v>
      </c>
      <c r="AP4688">
        <v>-17.78620385</v>
      </c>
      <c r="AQ4688">
        <v>168.38760138000001</v>
      </c>
      <c r="AR4688" t="s">
        <v>289</v>
      </c>
      <c r="AS4688">
        <v>0.02</v>
      </c>
      <c r="AT4688" t="s">
        <v>1530</v>
      </c>
      <c r="AU4688" t="s">
        <v>274</v>
      </c>
      <c r="AV4688" t="s">
        <v>275</v>
      </c>
      <c r="AW4688" t="s">
        <v>4353</v>
      </c>
      <c r="AX4688" t="s">
        <v>4353</v>
      </c>
      <c r="AY4688">
        <v>-1050</v>
      </c>
      <c r="AZ4688">
        <v>-950</v>
      </c>
      <c r="BA4688" t="s">
        <v>290</v>
      </c>
      <c r="BB4688" t="s">
        <v>4785</v>
      </c>
      <c r="BC4688" t="s">
        <v>6157</v>
      </c>
      <c r="BH4688" t="s">
        <v>1543</v>
      </c>
      <c r="BI4688" t="s">
        <v>7230</v>
      </c>
      <c r="BJ4688" t="s">
        <v>1575</v>
      </c>
      <c r="BK4688" t="s">
        <v>1574</v>
      </c>
      <c r="BL4688" s="7">
        <v>2014</v>
      </c>
      <c r="BQ4688" t="s">
        <v>6540</v>
      </c>
      <c r="BR4688">
        <v>1</v>
      </c>
      <c r="BS4688" t="s">
        <v>6554</v>
      </c>
      <c r="BT4688" t="s">
        <v>1596</v>
      </c>
      <c r="BW4688">
        <v>-20.100000000000001</v>
      </c>
      <c r="BY4688">
        <v>10.7</v>
      </c>
      <c r="CB4688">
        <v>3.4</v>
      </c>
      <c r="CC4688">
        <v>44.6</v>
      </c>
      <c r="CD4688">
        <v>15.2</v>
      </c>
      <c r="DC4688" t="s">
        <v>6540</v>
      </c>
      <c r="DD4688">
        <v>1</v>
      </c>
      <c r="DE4688" t="s">
        <v>6554</v>
      </c>
      <c r="DF4688" t="s">
        <v>6935</v>
      </c>
      <c r="DG4688">
        <v>12.4</v>
      </c>
      <c r="DH4688">
        <v>0.3</v>
      </c>
      <c r="DI4688">
        <v>594.70000000000005</v>
      </c>
      <c r="DJ4688">
        <v>173.4</v>
      </c>
      <c r="DK4688">
        <v>0.2</v>
      </c>
    </row>
    <row r="4689" spans="1:115" ht="16" customHeight="1">
      <c r="A4689">
        <v>4688</v>
      </c>
      <c r="B4689" t="s">
        <v>7221</v>
      </c>
      <c r="C4689" s="2">
        <v>44970</v>
      </c>
      <c r="E4689" s="17" t="s">
        <v>3410</v>
      </c>
      <c r="F4689" s="17"/>
      <c r="G4689" t="s">
        <v>3941</v>
      </c>
      <c r="H4689" t="s">
        <v>6157</v>
      </c>
      <c r="I4689" t="s">
        <v>4418</v>
      </c>
      <c r="J4689" t="s">
        <v>4417</v>
      </c>
      <c r="K4689" t="s">
        <v>4416</v>
      </c>
      <c r="L4689" t="s">
        <v>6157</v>
      </c>
      <c r="M4689" t="s">
        <v>3557</v>
      </c>
      <c r="N4689" t="s">
        <v>289</v>
      </c>
      <c r="O4689" t="s">
        <v>6986</v>
      </c>
      <c r="P4689" t="s">
        <v>3968</v>
      </c>
      <c r="Q4689" t="s">
        <v>3969</v>
      </c>
      <c r="R4689" t="s">
        <v>6990</v>
      </c>
      <c r="S4689" t="s">
        <v>4353</v>
      </c>
      <c r="T4689" t="s">
        <v>4353</v>
      </c>
      <c r="U4689" t="s">
        <v>6157</v>
      </c>
      <c r="X4689" t="s">
        <v>6157</v>
      </c>
      <c r="Y4689" t="s">
        <v>6157</v>
      </c>
      <c r="Z4689" t="s">
        <v>6157</v>
      </c>
      <c r="AA4689" t="s">
        <v>1388</v>
      </c>
      <c r="AB4689" t="s">
        <v>4014</v>
      </c>
      <c r="AC4689" t="s">
        <v>4353</v>
      </c>
      <c r="AD4689" t="s">
        <v>6157</v>
      </c>
      <c r="AE4689" t="s">
        <v>6157</v>
      </c>
      <c r="AF4689" t="s">
        <v>6157</v>
      </c>
      <c r="AG4689" t="s">
        <v>6157</v>
      </c>
      <c r="AH4689" t="s">
        <v>6157</v>
      </c>
      <c r="AI4689" t="s">
        <v>6157</v>
      </c>
      <c r="AJ4689" t="s">
        <v>6457</v>
      </c>
      <c r="AK4689" t="s">
        <v>1457</v>
      </c>
      <c r="AL4689" t="s">
        <v>1456</v>
      </c>
      <c r="AM4689" t="s">
        <v>1455</v>
      </c>
      <c r="AN4689" t="s">
        <v>4353</v>
      </c>
      <c r="AO4689" s="29">
        <v>16</v>
      </c>
      <c r="AP4689">
        <v>-17.78620385</v>
      </c>
      <c r="AQ4689">
        <v>168.38760138000001</v>
      </c>
      <c r="AR4689" t="s">
        <v>289</v>
      </c>
      <c r="AS4689">
        <v>0.02</v>
      </c>
      <c r="AT4689" t="s">
        <v>1530</v>
      </c>
      <c r="AU4689" t="s">
        <v>274</v>
      </c>
      <c r="AV4689" t="s">
        <v>275</v>
      </c>
      <c r="AW4689" t="s">
        <v>4353</v>
      </c>
      <c r="AX4689" t="s">
        <v>4353</v>
      </c>
      <c r="AY4689">
        <v>-1050</v>
      </c>
      <c r="AZ4689">
        <v>-950</v>
      </c>
      <c r="BA4689" t="s">
        <v>290</v>
      </c>
      <c r="BB4689" t="s">
        <v>4785</v>
      </c>
      <c r="BC4689" t="s">
        <v>6157</v>
      </c>
      <c r="BH4689" t="s">
        <v>1543</v>
      </c>
      <c r="BI4689" t="s">
        <v>7230</v>
      </c>
      <c r="BJ4689" t="s">
        <v>1575</v>
      </c>
      <c r="BK4689" t="s">
        <v>1574</v>
      </c>
      <c r="BL4689" s="7">
        <v>2014</v>
      </c>
      <c r="BQ4689" t="s">
        <v>6540</v>
      </c>
      <c r="BR4689">
        <v>1</v>
      </c>
      <c r="BS4689" t="s">
        <v>6554</v>
      </c>
      <c r="BT4689" t="s">
        <v>1596</v>
      </c>
      <c r="BW4689">
        <v>-19.600000000000001</v>
      </c>
      <c r="BY4689">
        <v>10.6</v>
      </c>
      <c r="CB4689">
        <v>3.4</v>
      </c>
      <c r="CC4689">
        <v>44.6</v>
      </c>
      <c r="CD4689">
        <v>15.5</v>
      </c>
      <c r="DC4689" t="s">
        <v>6540</v>
      </c>
      <c r="DD4689">
        <v>1</v>
      </c>
      <c r="DE4689" t="s">
        <v>6554</v>
      </c>
      <c r="DF4689" t="s">
        <v>6935</v>
      </c>
      <c r="DG4689">
        <v>10.9</v>
      </c>
      <c r="DH4689">
        <v>0.3</v>
      </c>
      <c r="DI4689">
        <v>540.79999999999995</v>
      </c>
      <c r="DJ4689">
        <v>161.1</v>
      </c>
      <c r="DK4689">
        <v>0.22</v>
      </c>
    </row>
    <row r="4690" spans="1:115" ht="16" customHeight="1">
      <c r="A4690">
        <v>4689</v>
      </c>
      <c r="B4690" t="s">
        <v>7221</v>
      </c>
      <c r="C4690" s="2">
        <v>44970</v>
      </c>
      <c r="E4690" s="17" t="s">
        <v>3411</v>
      </c>
      <c r="F4690" s="17"/>
      <c r="G4690" t="s">
        <v>3941</v>
      </c>
      <c r="H4690" t="s">
        <v>6157</v>
      </c>
      <c r="I4690" t="s">
        <v>4418</v>
      </c>
      <c r="J4690" t="s">
        <v>4417</v>
      </c>
      <c r="K4690" t="s">
        <v>4416</v>
      </c>
      <c r="L4690" t="s">
        <v>6157</v>
      </c>
      <c r="M4690" t="s">
        <v>3557</v>
      </c>
      <c r="N4690" t="s">
        <v>289</v>
      </c>
      <c r="O4690" t="s">
        <v>6986</v>
      </c>
      <c r="P4690" t="s">
        <v>3968</v>
      </c>
      <c r="Q4690" t="s">
        <v>3969</v>
      </c>
      <c r="R4690" t="s">
        <v>6990</v>
      </c>
      <c r="S4690" t="s">
        <v>4353</v>
      </c>
      <c r="T4690" t="s">
        <v>4353</v>
      </c>
      <c r="U4690" t="s">
        <v>6157</v>
      </c>
      <c r="X4690" t="s">
        <v>6157</v>
      </c>
      <c r="Y4690" t="s">
        <v>6157</v>
      </c>
      <c r="Z4690" t="s">
        <v>6157</v>
      </c>
      <c r="AA4690" t="s">
        <v>1388</v>
      </c>
      <c r="AB4690" t="s">
        <v>223</v>
      </c>
      <c r="AC4690" t="s">
        <v>4353</v>
      </c>
      <c r="AD4690" t="s">
        <v>6157</v>
      </c>
      <c r="AE4690" t="s">
        <v>6157</v>
      </c>
      <c r="AF4690" t="s">
        <v>6157</v>
      </c>
      <c r="AG4690" t="s">
        <v>6157</v>
      </c>
      <c r="AH4690" t="s">
        <v>6157</v>
      </c>
      <c r="AI4690" t="s">
        <v>6157</v>
      </c>
      <c r="AJ4690" t="s">
        <v>6457</v>
      </c>
      <c r="AK4690" t="s">
        <v>1457</v>
      </c>
      <c r="AL4690" t="s">
        <v>1456</v>
      </c>
      <c r="AM4690" t="s">
        <v>1455</v>
      </c>
      <c r="AN4690" t="s">
        <v>4353</v>
      </c>
      <c r="AO4690" s="29">
        <v>16</v>
      </c>
      <c r="AP4690">
        <v>-17.78620385</v>
      </c>
      <c r="AQ4690">
        <v>168.38760138000001</v>
      </c>
      <c r="AR4690" t="s">
        <v>289</v>
      </c>
      <c r="AS4690">
        <v>0.02</v>
      </c>
      <c r="AT4690" t="s">
        <v>1530</v>
      </c>
      <c r="AU4690" t="s">
        <v>274</v>
      </c>
      <c r="AV4690" t="s">
        <v>275</v>
      </c>
      <c r="AW4690" t="s">
        <v>4353</v>
      </c>
      <c r="AX4690" t="s">
        <v>4353</v>
      </c>
      <c r="AY4690">
        <v>-1050</v>
      </c>
      <c r="AZ4690">
        <v>-950</v>
      </c>
      <c r="BA4690" t="s">
        <v>290</v>
      </c>
      <c r="BB4690" t="s">
        <v>4785</v>
      </c>
      <c r="BC4690" t="s">
        <v>6157</v>
      </c>
      <c r="BH4690" t="s">
        <v>1543</v>
      </c>
      <c r="BI4690" t="s">
        <v>7230</v>
      </c>
      <c r="BJ4690" t="s">
        <v>1575</v>
      </c>
      <c r="BK4690" t="s">
        <v>1574</v>
      </c>
      <c r="BL4690" s="7">
        <v>2014</v>
      </c>
      <c r="BQ4690" t="s">
        <v>6540</v>
      </c>
      <c r="BR4690">
        <v>1</v>
      </c>
      <c r="BS4690" t="s">
        <v>6554</v>
      </c>
      <c r="BT4690" t="s">
        <v>1596</v>
      </c>
      <c r="BW4690">
        <v>-17.8</v>
      </c>
      <c r="BY4690">
        <v>10</v>
      </c>
      <c r="CB4690">
        <v>3.4</v>
      </c>
      <c r="CC4690">
        <v>39.1</v>
      </c>
      <c r="CD4690">
        <v>13.5</v>
      </c>
      <c r="DC4690" t="s">
        <v>6540</v>
      </c>
      <c r="DD4690">
        <v>1</v>
      </c>
      <c r="DE4690" t="s">
        <v>6554</v>
      </c>
      <c r="DF4690" t="s">
        <v>6935</v>
      </c>
      <c r="DG4690">
        <v>12.2</v>
      </c>
      <c r="DH4690">
        <v>0.3</v>
      </c>
      <c r="DI4690">
        <v>453.5</v>
      </c>
      <c r="DJ4690">
        <v>134.5</v>
      </c>
      <c r="DK4690">
        <v>0.23</v>
      </c>
    </row>
    <row r="4691" spans="1:115" ht="16" customHeight="1">
      <c r="A4691">
        <v>4690</v>
      </c>
      <c r="B4691" t="s">
        <v>7221</v>
      </c>
      <c r="C4691" s="2">
        <v>44970</v>
      </c>
      <c r="E4691" s="17" t="s">
        <v>3412</v>
      </c>
      <c r="F4691" s="17"/>
      <c r="G4691" t="s">
        <v>3941</v>
      </c>
      <c r="H4691" t="s">
        <v>6157</v>
      </c>
      <c r="I4691" t="s">
        <v>4418</v>
      </c>
      <c r="J4691" t="s">
        <v>4417</v>
      </c>
      <c r="K4691" t="s">
        <v>4416</v>
      </c>
      <c r="L4691" t="s">
        <v>6157</v>
      </c>
      <c r="M4691" t="s">
        <v>3557</v>
      </c>
      <c r="N4691" t="s">
        <v>289</v>
      </c>
      <c r="O4691" t="s">
        <v>6986</v>
      </c>
      <c r="P4691" t="s">
        <v>3968</v>
      </c>
      <c r="Q4691" t="s">
        <v>3969</v>
      </c>
      <c r="R4691" t="s">
        <v>6990</v>
      </c>
      <c r="S4691" t="s">
        <v>4353</v>
      </c>
      <c r="T4691" t="s">
        <v>4353</v>
      </c>
      <c r="U4691" t="s">
        <v>6157</v>
      </c>
      <c r="X4691" t="s">
        <v>6157</v>
      </c>
      <c r="Y4691" t="s">
        <v>6157</v>
      </c>
      <c r="Z4691" t="s">
        <v>6157</v>
      </c>
      <c r="AA4691" t="s">
        <v>1388</v>
      </c>
      <c r="AB4691" t="s">
        <v>4014</v>
      </c>
      <c r="AC4691" t="s">
        <v>4353</v>
      </c>
      <c r="AD4691" t="s">
        <v>6157</v>
      </c>
      <c r="AE4691" t="s">
        <v>6157</v>
      </c>
      <c r="AF4691" t="s">
        <v>6157</v>
      </c>
      <c r="AG4691" t="s">
        <v>6157</v>
      </c>
      <c r="AH4691" t="s">
        <v>6157</v>
      </c>
      <c r="AI4691" t="s">
        <v>6157</v>
      </c>
      <c r="AJ4691" t="s">
        <v>6457</v>
      </c>
      <c r="AK4691" t="s">
        <v>1457</v>
      </c>
      <c r="AL4691" t="s">
        <v>1456</v>
      </c>
      <c r="AM4691" t="s">
        <v>1455</v>
      </c>
      <c r="AN4691" t="s">
        <v>4353</v>
      </c>
      <c r="AO4691" s="29">
        <v>16</v>
      </c>
      <c r="AP4691">
        <v>-17.78620385</v>
      </c>
      <c r="AQ4691">
        <v>168.38760138000001</v>
      </c>
      <c r="AR4691" t="s">
        <v>289</v>
      </c>
      <c r="AS4691">
        <v>0.02</v>
      </c>
      <c r="AT4691" t="s">
        <v>1530</v>
      </c>
      <c r="AU4691" t="s">
        <v>274</v>
      </c>
      <c r="AV4691" t="s">
        <v>275</v>
      </c>
      <c r="AW4691" t="s">
        <v>4353</v>
      </c>
      <c r="AX4691" t="s">
        <v>4353</v>
      </c>
      <c r="AY4691">
        <v>-850</v>
      </c>
      <c r="AZ4691">
        <v>-550</v>
      </c>
      <c r="BA4691" t="s">
        <v>290</v>
      </c>
      <c r="BB4691" t="s">
        <v>4785</v>
      </c>
      <c r="BC4691" t="s">
        <v>6157</v>
      </c>
      <c r="BH4691" t="s">
        <v>1543</v>
      </c>
      <c r="BI4691" t="s">
        <v>7230</v>
      </c>
      <c r="BJ4691" t="s">
        <v>1575</v>
      </c>
      <c r="BK4691" t="s">
        <v>1574</v>
      </c>
      <c r="BL4691" s="7">
        <v>2014</v>
      </c>
      <c r="BQ4691" t="s">
        <v>6540</v>
      </c>
      <c r="BR4691">
        <v>1</v>
      </c>
      <c r="BS4691" t="s">
        <v>6554</v>
      </c>
      <c r="BT4691" t="s">
        <v>1596</v>
      </c>
      <c r="BW4691">
        <v>-20.5</v>
      </c>
      <c r="BY4691">
        <v>12.4</v>
      </c>
      <c r="CB4691">
        <v>3.4</v>
      </c>
      <c r="CC4691">
        <v>39.700000000000003</v>
      </c>
      <c r="CD4691">
        <v>13.5</v>
      </c>
    </row>
    <row r="4692" spans="1:115" ht="16" customHeight="1">
      <c r="A4692">
        <v>4691</v>
      </c>
      <c r="B4692" t="s">
        <v>7221</v>
      </c>
      <c r="C4692" s="2">
        <v>44970</v>
      </c>
      <c r="E4692" s="17" t="s">
        <v>3413</v>
      </c>
      <c r="F4692" s="17"/>
      <c r="G4692" t="s">
        <v>3941</v>
      </c>
      <c r="H4692" t="s">
        <v>6157</v>
      </c>
      <c r="I4692" t="s">
        <v>4418</v>
      </c>
      <c r="J4692" t="s">
        <v>4417</v>
      </c>
      <c r="K4692" t="s">
        <v>4416</v>
      </c>
      <c r="L4692" t="s">
        <v>6157</v>
      </c>
      <c r="M4692" t="s">
        <v>3557</v>
      </c>
      <c r="N4692" t="s">
        <v>289</v>
      </c>
      <c r="O4692" t="s">
        <v>6986</v>
      </c>
      <c r="P4692" t="s">
        <v>3968</v>
      </c>
      <c r="Q4692" t="s">
        <v>3969</v>
      </c>
      <c r="R4692" t="s">
        <v>6990</v>
      </c>
      <c r="S4692" t="s">
        <v>4353</v>
      </c>
      <c r="T4692" t="s">
        <v>4353</v>
      </c>
      <c r="U4692" t="s">
        <v>6157</v>
      </c>
      <c r="X4692" t="s">
        <v>6157</v>
      </c>
      <c r="Y4692" t="s">
        <v>6157</v>
      </c>
      <c r="Z4692" t="s">
        <v>6157</v>
      </c>
      <c r="AA4692" t="s">
        <v>1388</v>
      </c>
      <c r="AB4692" t="s">
        <v>223</v>
      </c>
      <c r="AC4692" t="s">
        <v>4353</v>
      </c>
      <c r="AD4692" t="s">
        <v>6157</v>
      </c>
      <c r="AE4692" t="s">
        <v>6157</v>
      </c>
      <c r="AF4692" t="s">
        <v>6157</v>
      </c>
      <c r="AG4692" t="s">
        <v>6157</v>
      </c>
      <c r="AH4692" t="s">
        <v>6157</v>
      </c>
      <c r="AI4692" t="s">
        <v>6157</v>
      </c>
      <c r="AJ4692" t="s">
        <v>6457</v>
      </c>
      <c r="AK4692" t="s">
        <v>1457</v>
      </c>
      <c r="AL4692" t="s">
        <v>1456</v>
      </c>
      <c r="AM4692" t="s">
        <v>1455</v>
      </c>
      <c r="AN4692" t="s">
        <v>4353</v>
      </c>
      <c r="AO4692" s="29">
        <v>16</v>
      </c>
      <c r="AP4692">
        <v>-17.78620385</v>
      </c>
      <c r="AQ4692">
        <v>168.38760138000001</v>
      </c>
      <c r="AR4692" t="s">
        <v>289</v>
      </c>
      <c r="AS4692">
        <v>0.02</v>
      </c>
      <c r="AT4692" t="s">
        <v>1530</v>
      </c>
      <c r="AU4692" t="s">
        <v>274</v>
      </c>
      <c r="AV4692" t="s">
        <v>275</v>
      </c>
      <c r="AW4692" t="s">
        <v>4353</v>
      </c>
      <c r="AX4692" t="s">
        <v>4353</v>
      </c>
      <c r="AY4692">
        <v>-1050</v>
      </c>
      <c r="AZ4692">
        <v>-950</v>
      </c>
      <c r="BA4692" t="s">
        <v>290</v>
      </c>
      <c r="BB4692" t="s">
        <v>4785</v>
      </c>
      <c r="BC4692" t="s">
        <v>6157</v>
      </c>
      <c r="BH4692" t="s">
        <v>1543</v>
      </c>
      <c r="BI4692" t="s">
        <v>7230</v>
      </c>
      <c r="BJ4692" t="s">
        <v>1575</v>
      </c>
      <c r="BK4692" t="s">
        <v>1574</v>
      </c>
      <c r="BL4692" s="7">
        <v>2014</v>
      </c>
      <c r="BQ4692" t="s">
        <v>6540</v>
      </c>
      <c r="BR4692">
        <v>1</v>
      </c>
      <c r="BS4692" t="s">
        <v>6554</v>
      </c>
      <c r="BT4692" t="s">
        <v>1596</v>
      </c>
      <c r="BW4692">
        <v>-18.2</v>
      </c>
      <c r="BY4692">
        <v>9.8000000000000007</v>
      </c>
      <c r="CB4692">
        <v>3.4</v>
      </c>
      <c r="CC4692">
        <v>33</v>
      </c>
      <c r="CD4692">
        <v>11.4</v>
      </c>
    </row>
    <row r="4693" spans="1:115" ht="16" customHeight="1">
      <c r="A4693">
        <v>4692</v>
      </c>
      <c r="B4693" t="s">
        <v>7221</v>
      </c>
      <c r="C4693" s="2">
        <v>44970</v>
      </c>
      <c r="E4693" s="17" t="s">
        <v>3414</v>
      </c>
      <c r="F4693" s="17"/>
      <c r="G4693" t="s">
        <v>3941</v>
      </c>
      <c r="H4693" t="s">
        <v>6157</v>
      </c>
      <c r="I4693" t="s">
        <v>3942</v>
      </c>
      <c r="J4693" t="s">
        <v>3943</v>
      </c>
      <c r="K4693" t="s">
        <v>4383</v>
      </c>
      <c r="L4693" t="s">
        <v>6157</v>
      </c>
      <c r="M4693" t="s">
        <v>3972</v>
      </c>
      <c r="N4693" t="s">
        <v>289</v>
      </c>
      <c r="O4693" t="s">
        <v>6986</v>
      </c>
      <c r="P4693" t="s">
        <v>3968</v>
      </c>
      <c r="Q4693" t="s">
        <v>3969</v>
      </c>
      <c r="R4693" t="s">
        <v>6990</v>
      </c>
      <c r="S4693" t="s">
        <v>4353</v>
      </c>
      <c r="T4693" t="s">
        <v>4353</v>
      </c>
      <c r="U4693" t="s">
        <v>6157</v>
      </c>
      <c r="X4693" t="s">
        <v>6157</v>
      </c>
      <c r="Y4693" t="s">
        <v>6157</v>
      </c>
      <c r="Z4693" t="s">
        <v>6157</v>
      </c>
      <c r="AA4693" t="s">
        <v>1388</v>
      </c>
      <c r="AB4693" t="s">
        <v>4530</v>
      </c>
      <c r="AC4693" t="s">
        <v>6157</v>
      </c>
      <c r="AD4693" t="s">
        <v>6157</v>
      </c>
      <c r="AE4693" t="s">
        <v>6157</v>
      </c>
      <c r="AF4693" t="s">
        <v>6157</v>
      </c>
      <c r="AG4693" t="s">
        <v>6157</v>
      </c>
      <c r="AH4693" t="s">
        <v>6157</v>
      </c>
      <c r="AI4693" t="s">
        <v>6157</v>
      </c>
      <c r="AJ4693" t="s">
        <v>6457</v>
      </c>
      <c r="AK4693" t="s">
        <v>1457</v>
      </c>
      <c r="AL4693" t="s">
        <v>1456</v>
      </c>
      <c r="AM4693" t="s">
        <v>1455</v>
      </c>
      <c r="AN4693" t="s">
        <v>4353</v>
      </c>
      <c r="AO4693" s="29">
        <v>16</v>
      </c>
      <c r="AP4693">
        <v>-17.78620385</v>
      </c>
      <c r="AQ4693">
        <v>168.38760138000001</v>
      </c>
      <c r="AR4693" t="s">
        <v>289</v>
      </c>
      <c r="AS4693">
        <v>0.02</v>
      </c>
      <c r="AT4693" t="s">
        <v>1530</v>
      </c>
      <c r="AU4693" t="s">
        <v>274</v>
      </c>
      <c r="AV4693" t="s">
        <v>275</v>
      </c>
      <c r="AW4693" t="s">
        <v>4353</v>
      </c>
      <c r="AX4693" t="s">
        <v>4353</v>
      </c>
      <c r="AY4693">
        <v>-850</v>
      </c>
      <c r="AZ4693">
        <v>-550</v>
      </c>
      <c r="BA4693" t="s">
        <v>290</v>
      </c>
      <c r="BB4693" t="s">
        <v>4785</v>
      </c>
      <c r="BC4693" t="s">
        <v>6157</v>
      </c>
      <c r="BH4693" t="s">
        <v>1543</v>
      </c>
      <c r="BI4693" t="s">
        <v>7230</v>
      </c>
      <c r="BJ4693" t="s">
        <v>1575</v>
      </c>
      <c r="BK4693" t="s">
        <v>1574</v>
      </c>
      <c r="BL4693" s="7">
        <v>2014</v>
      </c>
      <c r="BQ4693" t="s">
        <v>6540</v>
      </c>
      <c r="BR4693">
        <v>1</v>
      </c>
      <c r="BS4693" t="s">
        <v>6554</v>
      </c>
      <c r="BT4693" t="s">
        <v>1596</v>
      </c>
      <c r="BW4693">
        <v>-19.3</v>
      </c>
      <c r="BY4693">
        <v>11.6</v>
      </c>
      <c r="CB4693">
        <v>3.4</v>
      </c>
      <c r="CC4693">
        <v>36</v>
      </c>
      <c r="CD4693">
        <v>12.4</v>
      </c>
      <c r="DC4693" t="s">
        <v>6540</v>
      </c>
      <c r="DD4693">
        <v>1</v>
      </c>
      <c r="DE4693" t="s">
        <v>6554</v>
      </c>
      <c r="DF4693" t="s">
        <v>6935</v>
      </c>
      <c r="DG4693">
        <v>11.9</v>
      </c>
      <c r="DH4693">
        <v>0.3</v>
      </c>
      <c r="DI4693">
        <v>504.8</v>
      </c>
      <c r="DJ4693">
        <v>149.19999999999999</v>
      </c>
      <c r="DK4693">
        <v>0.19</v>
      </c>
    </row>
    <row r="4694" spans="1:115" ht="16" customHeight="1">
      <c r="A4694">
        <v>4693</v>
      </c>
      <c r="B4694" t="s">
        <v>7221</v>
      </c>
      <c r="C4694" s="2">
        <v>44970</v>
      </c>
      <c r="E4694" s="17" t="s">
        <v>3415</v>
      </c>
      <c r="F4694" s="17"/>
      <c r="G4694" t="s">
        <v>3941</v>
      </c>
      <c r="H4694" t="s">
        <v>6157</v>
      </c>
      <c r="I4694" t="s">
        <v>3942</v>
      </c>
      <c r="J4694" t="s">
        <v>3943</v>
      </c>
      <c r="K4694" t="s">
        <v>4383</v>
      </c>
      <c r="L4694" t="s">
        <v>6157</v>
      </c>
      <c r="M4694" t="s">
        <v>3972</v>
      </c>
      <c r="N4694" t="s">
        <v>289</v>
      </c>
      <c r="O4694" t="s">
        <v>6986</v>
      </c>
      <c r="P4694" t="s">
        <v>3968</v>
      </c>
      <c r="Q4694" t="s">
        <v>3969</v>
      </c>
      <c r="R4694" t="s">
        <v>6990</v>
      </c>
      <c r="S4694" t="s">
        <v>4353</v>
      </c>
      <c r="T4694" t="s">
        <v>4353</v>
      </c>
      <c r="U4694" t="s">
        <v>6157</v>
      </c>
      <c r="X4694" t="s">
        <v>6157</v>
      </c>
      <c r="Y4694" t="s">
        <v>6157</v>
      </c>
      <c r="Z4694" t="s">
        <v>6157</v>
      </c>
      <c r="AA4694" t="s">
        <v>1388</v>
      </c>
      <c r="AB4694" t="s">
        <v>4012</v>
      </c>
      <c r="AC4694" t="s">
        <v>4353</v>
      </c>
      <c r="AD4694" t="s">
        <v>6157</v>
      </c>
      <c r="AE4694" t="s">
        <v>6157</v>
      </c>
      <c r="AF4694" t="s">
        <v>6157</v>
      </c>
      <c r="AG4694" t="s">
        <v>6157</v>
      </c>
      <c r="AH4694" t="s">
        <v>6157</v>
      </c>
      <c r="AI4694" t="s">
        <v>6157</v>
      </c>
      <c r="AJ4694" t="s">
        <v>6457</v>
      </c>
      <c r="AK4694" t="s">
        <v>1457</v>
      </c>
      <c r="AL4694" t="s">
        <v>1456</v>
      </c>
      <c r="AM4694" t="s">
        <v>1455</v>
      </c>
      <c r="AN4694" t="s">
        <v>4353</v>
      </c>
      <c r="AO4694" s="29">
        <v>16</v>
      </c>
      <c r="AP4694">
        <v>-17.78620385</v>
      </c>
      <c r="AQ4694">
        <v>168.38760138000001</v>
      </c>
      <c r="AR4694" t="s">
        <v>289</v>
      </c>
      <c r="AS4694">
        <v>0.02</v>
      </c>
      <c r="AT4694" t="s">
        <v>1530</v>
      </c>
      <c r="AU4694" t="s">
        <v>274</v>
      </c>
      <c r="AV4694" t="s">
        <v>5426</v>
      </c>
      <c r="AW4694" t="s">
        <v>4353</v>
      </c>
      <c r="AX4694" t="s">
        <v>4353</v>
      </c>
      <c r="AY4694">
        <v>-1050</v>
      </c>
      <c r="AZ4694">
        <v>-550</v>
      </c>
      <c r="BA4694" t="s">
        <v>290</v>
      </c>
      <c r="BB4694" t="s">
        <v>4785</v>
      </c>
      <c r="BC4694" t="s">
        <v>6157</v>
      </c>
      <c r="BH4694" t="s">
        <v>1543</v>
      </c>
      <c r="BI4694" t="s">
        <v>7230</v>
      </c>
      <c r="BJ4694" t="s">
        <v>1575</v>
      </c>
      <c r="BK4694" t="s">
        <v>1574</v>
      </c>
      <c r="BL4694" s="7">
        <v>2014</v>
      </c>
      <c r="BQ4694" t="s">
        <v>6540</v>
      </c>
      <c r="BR4694">
        <v>1</v>
      </c>
      <c r="BS4694" t="s">
        <v>6554</v>
      </c>
      <c r="BT4694" t="s">
        <v>1596</v>
      </c>
      <c r="BW4694">
        <v>-20.5</v>
      </c>
      <c r="BY4694">
        <v>9.3000000000000007</v>
      </c>
      <c r="CB4694">
        <v>3.3</v>
      </c>
      <c r="CC4694">
        <v>42.9</v>
      </c>
      <c r="CD4694">
        <v>15</v>
      </c>
      <c r="DC4694" t="s">
        <v>6540</v>
      </c>
      <c r="DD4694">
        <v>1</v>
      </c>
      <c r="DE4694" t="s">
        <v>6554</v>
      </c>
      <c r="DF4694" t="s">
        <v>6935</v>
      </c>
      <c r="DG4694">
        <v>10.7</v>
      </c>
      <c r="DH4694">
        <v>0.3</v>
      </c>
      <c r="DI4694">
        <v>602.70000000000005</v>
      </c>
      <c r="DJ4694">
        <v>180.1</v>
      </c>
      <c r="DK4694">
        <v>0.19</v>
      </c>
    </row>
    <row r="4695" spans="1:115" ht="16" customHeight="1">
      <c r="A4695">
        <v>4694</v>
      </c>
      <c r="B4695" t="s">
        <v>7221</v>
      </c>
      <c r="C4695" s="2">
        <v>44970</v>
      </c>
      <c r="E4695" s="17" t="s">
        <v>3416</v>
      </c>
      <c r="F4695" s="17"/>
      <c r="G4695" t="s">
        <v>3941</v>
      </c>
      <c r="H4695" t="s">
        <v>6157</v>
      </c>
      <c r="I4695" t="s">
        <v>3942</v>
      </c>
      <c r="J4695" t="s">
        <v>3943</v>
      </c>
      <c r="K4695" t="s">
        <v>4383</v>
      </c>
      <c r="L4695" t="s">
        <v>6157</v>
      </c>
      <c r="M4695" t="s">
        <v>3972</v>
      </c>
      <c r="N4695" t="s">
        <v>289</v>
      </c>
      <c r="O4695" t="s">
        <v>6986</v>
      </c>
      <c r="P4695" t="s">
        <v>3968</v>
      </c>
      <c r="Q4695" t="s">
        <v>3969</v>
      </c>
      <c r="R4695" t="s">
        <v>6990</v>
      </c>
      <c r="S4695" t="s">
        <v>4353</v>
      </c>
      <c r="T4695" t="s">
        <v>4353</v>
      </c>
      <c r="U4695" t="s">
        <v>6157</v>
      </c>
      <c r="X4695" t="s">
        <v>6157</v>
      </c>
      <c r="Y4695" t="s">
        <v>6157</v>
      </c>
      <c r="Z4695" t="s">
        <v>6157</v>
      </c>
      <c r="AA4695" t="s">
        <v>1388</v>
      </c>
      <c r="AB4695" t="s">
        <v>1376</v>
      </c>
      <c r="AC4695" t="s">
        <v>4353</v>
      </c>
      <c r="AD4695" t="s">
        <v>6157</v>
      </c>
      <c r="AE4695" t="s">
        <v>6157</v>
      </c>
      <c r="AF4695" t="s">
        <v>6157</v>
      </c>
      <c r="AG4695" t="s">
        <v>6157</v>
      </c>
      <c r="AH4695" t="s">
        <v>6157</v>
      </c>
      <c r="AI4695" t="s">
        <v>6157</v>
      </c>
      <c r="AJ4695" t="s">
        <v>6457</v>
      </c>
      <c r="AK4695" t="s">
        <v>1457</v>
      </c>
      <c r="AL4695" t="s">
        <v>1456</v>
      </c>
      <c r="AM4695" t="s">
        <v>1455</v>
      </c>
      <c r="AN4695" t="s">
        <v>4353</v>
      </c>
      <c r="AO4695" s="29">
        <v>16</v>
      </c>
      <c r="AP4695">
        <v>-17.78620385</v>
      </c>
      <c r="AQ4695">
        <v>168.38760138000001</v>
      </c>
      <c r="AR4695" t="s">
        <v>289</v>
      </c>
      <c r="AS4695">
        <v>0.02</v>
      </c>
      <c r="AT4695" t="s">
        <v>1530</v>
      </c>
      <c r="AU4695" t="s">
        <v>274</v>
      </c>
      <c r="AV4695" t="s">
        <v>275</v>
      </c>
      <c r="AW4695" t="s">
        <v>4353</v>
      </c>
      <c r="AX4695" t="s">
        <v>4353</v>
      </c>
      <c r="AY4695">
        <v>-850</v>
      </c>
      <c r="AZ4695">
        <v>-550</v>
      </c>
      <c r="BA4695" t="s">
        <v>290</v>
      </c>
      <c r="BB4695" t="s">
        <v>4785</v>
      </c>
      <c r="BC4695" t="s">
        <v>6157</v>
      </c>
      <c r="BH4695" t="s">
        <v>1543</v>
      </c>
      <c r="BI4695" t="s">
        <v>7230</v>
      </c>
      <c r="BJ4695" t="s">
        <v>1575</v>
      </c>
      <c r="BK4695" t="s">
        <v>1574</v>
      </c>
      <c r="BL4695" s="7">
        <v>2014</v>
      </c>
      <c r="BQ4695" t="s">
        <v>6540</v>
      </c>
      <c r="BR4695">
        <v>1</v>
      </c>
      <c r="BS4695" t="s">
        <v>6554</v>
      </c>
      <c r="BT4695" t="s">
        <v>1596</v>
      </c>
      <c r="BW4695">
        <v>-18.7</v>
      </c>
      <c r="BY4695">
        <v>9.3000000000000007</v>
      </c>
      <c r="CB4695">
        <v>3.4</v>
      </c>
      <c r="CC4695">
        <v>42.7</v>
      </c>
      <c r="CD4695">
        <v>14.8</v>
      </c>
      <c r="DC4695" t="s">
        <v>6540</v>
      </c>
      <c r="DD4695">
        <v>1</v>
      </c>
      <c r="DE4695" t="s">
        <v>6554</v>
      </c>
      <c r="DF4695" t="s">
        <v>6935</v>
      </c>
      <c r="DG4695">
        <v>10.9</v>
      </c>
      <c r="DH4695">
        <v>0.3</v>
      </c>
      <c r="DI4695">
        <v>599.9</v>
      </c>
      <c r="DJ4695">
        <v>178.2</v>
      </c>
      <c r="DK4695">
        <v>0.19</v>
      </c>
    </row>
    <row r="4696" spans="1:115" ht="16" customHeight="1">
      <c r="A4696">
        <v>4695</v>
      </c>
      <c r="B4696" t="s">
        <v>7221</v>
      </c>
      <c r="C4696" s="2">
        <v>44970</v>
      </c>
      <c r="E4696" s="17" t="s">
        <v>3417</v>
      </c>
      <c r="F4696" s="17"/>
      <c r="G4696" t="s">
        <v>3941</v>
      </c>
      <c r="H4696" t="s">
        <v>6157</v>
      </c>
      <c r="I4696" t="s">
        <v>3942</v>
      </c>
      <c r="J4696" t="s">
        <v>3943</v>
      </c>
      <c r="K4696" t="s">
        <v>4383</v>
      </c>
      <c r="L4696" t="s">
        <v>6157</v>
      </c>
      <c r="M4696" t="s">
        <v>3972</v>
      </c>
      <c r="N4696" t="s">
        <v>289</v>
      </c>
      <c r="O4696" t="s">
        <v>6986</v>
      </c>
      <c r="P4696" t="s">
        <v>3968</v>
      </c>
      <c r="Q4696" t="s">
        <v>3969</v>
      </c>
      <c r="R4696" t="s">
        <v>6990</v>
      </c>
      <c r="S4696" t="s">
        <v>4353</v>
      </c>
      <c r="T4696" t="s">
        <v>4353</v>
      </c>
      <c r="U4696" t="s">
        <v>6157</v>
      </c>
      <c r="X4696" t="s">
        <v>6157</v>
      </c>
      <c r="Y4696" t="s">
        <v>6157</v>
      </c>
      <c r="Z4696" t="s">
        <v>6157</v>
      </c>
      <c r="AA4696" t="s">
        <v>1388</v>
      </c>
      <c r="AB4696" t="s">
        <v>4530</v>
      </c>
      <c r="AC4696" t="s">
        <v>6157</v>
      </c>
      <c r="AD4696" t="s">
        <v>6157</v>
      </c>
      <c r="AE4696" t="s">
        <v>6157</v>
      </c>
      <c r="AF4696" t="s">
        <v>6157</v>
      </c>
      <c r="AG4696" t="s">
        <v>6157</v>
      </c>
      <c r="AH4696" t="s">
        <v>6157</v>
      </c>
      <c r="AI4696" t="s">
        <v>6157</v>
      </c>
      <c r="AJ4696" t="s">
        <v>6457</v>
      </c>
      <c r="AK4696" t="s">
        <v>1457</v>
      </c>
      <c r="AL4696" t="s">
        <v>1456</v>
      </c>
      <c r="AM4696" t="s">
        <v>1455</v>
      </c>
      <c r="AN4696" t="s">
        <v>4353</v>
      </c>
      <c r="AO4696" s="29">
        <v>16</v>
      </c>
      <c r="AP4696">
        <v>-17.78620385</v>
      </c>
      <c r="AQ4696">
        <v>168.38760138000001</v>
      </c>
      <c r="AR4696" t="s">
        <v>289</v>
      </c>
      <c r="AS4696">
        <v>0.02</v>
      </c>
      <c r="AT4696" t="s">
        <v>1530</v>
      </c>
      <c r="AU4696" t="s">
        <v>274</v>
      </c>
      <c r="AV4696" t="s">
        <v>275</v>
      </c>
      <c r="AW4696" t="s">
        <v>4353</v>
      </c>
      <c r="AX4696" t="s">
        <v>4353</v>
      </c>
      <c r="AY4696">
        <v>-850</v>
      </c>
      <c r="AZ4696">
        <v>-550</v>
      </c>
      <c r="BA4696" t="s">
        <v>290</v>
      </c>
      <c r="BB4696" t="s">
        <v>4785</v>
      </c>
      <c r="BC4696" t="s">
        <v>6157</v>
      </c>
      <c r="BH4696" t="s">
        <v>1543</v>
      </c>
      <c r="BI4696" t="s">
        <v>7230</v>
      </c>
      <c r="BJ4696" t="s">
        <v>1575</v>
      </c>
      <c r="BK4696" t="s">
        <v>1574</v>
      </c>
      <c r="BL4696" s="7">
        <v>2014</v>
      </c>
      <c r="BQ4696" t="s">
        <v>6540</v>
      </c>
      <c r="BR4696">
        <v>1</v>
      </c>
      <c r="BS4696" t="s">
        <v>6554</v>
      </c>
      <c r="BT4696" t="s">
        <v>1596</v>
      </c>
      <c r="BW4696">
        <v>-19.899999999999999</v>
      </c>
      <c r="BY4696">
        <v>10.4</v>
      </c>
      <c r="CB4696">
        <v>3.3</v>
      </c>
      <c r="CC4696">
        <v>45.4</v>
      </c>
      <c r="CD4696">
        <v>16</v>
      </c>
      <c r="DC4696" t="s">
        <v>6540</v>
      </c>
      <c r="DD4696">
        <v>1</v>
      </c>
      <c r="DE4696" t="s">
        <v>6554</v>
      </c>
      <c r="DF4696" t="s">
        <v>6935</v>
      </c>
      <c r="DG4696">
        <v>9.8000000000000007</v>
      </c>
      <c r="DH4696">
        <v>0.3</v>
      </c>
      <c r="DI4696">
        <v>672.1</v>
      </c>
      <c r="DJ4696">
        <v>203.4</v>
      </c>
      <c r="DK4696">
        <v>0.18</v>
      </c>
    </row>
    <row r="4697" spans="1:115" ht="16" customHeight="1">
      <c r="A4697">
        <v>4696</v>
      </c>
      <c r="B4697" t="s">
        <v>7221</v>
      </c>
      <c r="C4697" s="2">
        <v>44970</v>
      </c>
      <c r="E4697" s="17" t="s">
        <v>3418</v>
      </c>
      <c r="F4697" s="17"/>
      <c r="G4697" t="s">
        <v>3941</v>
      </c>
      <c r="H4697" t="s">
        <v>6157</v>
      </c>
      <c r="I4697" t="s">
        <v>3942</v>
      </c>
      <c r="J4697" t="s">
        <v>3943</v>
      </c>
      <c r="K4697" t="s">
        <v>4383</v>
      </c>
      <c r="L4697" t="s">
        <v>6157</v>
      </c>
      <c r="M4697" t="s">
        <v>3972</v>
      </c>
      <c r="N4697" t="s">
        <v>289</v>
      </c>
      <c r="O4697" t="s">
        <v>6986</v>
      </c>
      <c r="P4697" t="s">
        <v>3968</v>
      </c>
      <c r="Q4697" t="s">
        <v>3969</v>
      </c>
      <c r="R4697" t="s">
        <v>6990</v>
      </c>
      <c r="S4697" t="s">
        <v>4353</v>
      </c>
      <c r="T4697" t="s">
        <v>4353</v>
      </c>
      <c r="U4697" t="s">
        <v>6157</v>
      </c>
      <c r="X4697" t="s">
        <v>6157</v>
      </c>
      <c r="Y4697" t="s">
        <v>6157</v>
      </c>
      <c r="Z4697" t="s">
        <v>6157</v>
      </c>
      <c r="AA4697" t="s">
        <v>1388</v>
      </c>
      <c r="AB4697" t="s">
        <v>4527</v>
      </c>
      <c r="AC4697" t="s">
        <v>6157</v>
      </c>
      <c r="AD4697" t="s">
        <v>6157</v>
      </c>
      <c r="AE4697" t="s">
        <v>6157</v>
      </c>
      <c r="AF4697" t="s">
        <v>6157</v>
      </c>
      <c r="AG4697" t="s">
        <v>6157</v>
      </c>
      <c r="AH4697" t="s">
        <v>6157</v>
      </c>
      <c r="AI4697" t="s">
        <v>6157</v>
      </c>
      <c r="AJ4697" t="s">
        <v>6457</v>
      </c>
      <c r="AK4697" t="s">
        <v>1457</v>
      </c>
      <c r="AL4697" t="s">
        <v>1456</v>
      </c>
      <c r="AM4697" t="s">
        <v>1455</v>
      </c>
      <c r="AN4697" t="s">
        <v>4353</v>
      </c>
      <c r="AO4697" s="29">
        <v>16</v>
      </c>
      <c r="AP4697">
        <v>-17.78620385</v>
      </c>
      <c r="AQ4697">
        <v>168.38760138000001</v>
      </c>
      <c r="AR4697" t="s">
        <v>289</v>
      </c>
      <c r="AS4697">
        <v>0.02</v>
      </c>
      <c r="AT4697" t="s">
        <v>1530</v>
      </c>
      <c r="AU4697" t="s">
        <v>274</v>
      </c>
      <c r="AV4697" t="s">
        <v>275</v>
      </c>
      <c r="AW4697" t="s">
        <v>4353</v>
      </c>
      <c r="AX4697" t="s">
        <v>4353</v>
      </c>
      <c r="AY4697">
        <v>-850</v>
      </c>
      <c r="AZ4697">
        <v>-550</v>
      </c>
      <c r="BA4697" t="s">
        <v>290</v>
      </c>
      <c r="BB4697" t="s">
        <v>4785</v>
      </c>
      <c r="BC4697" t="s">
        <v>6157</v>
      </c>
      <c r="BH4697" t="s">
        <v>1543</v>
      </c>
      <c r="BI4697" t="s">
        <v>7230</v>
      </c>
      <c r="BJ4697" t="s">
        <v>1575</v>
      </c>
      <c r="BK4697" t="s">
        <v>1574</v>
      </c>
      <c r="BL4697" s="7">
        <v>2014</v>
      </c>
      <c r="BQ4697" t="s">
        <v>6540</v>
      </c>
      <c r="BR4697">
        <v>1</v>
      </c>
      <c r="BS4697" t="s">
        <v>6554</v>
      </c>
      <c r="BT4697" t="s">
        <v>1596</v>
      </c>
      <c r="BW4697">
        <v>-20.2</v>
      </c>
      <c r="BY4697">
        <v>10</v>
      </c>
      <c r="CB4697">
        <v>3.4</v>
      </c>
      <c r="CC4697">
        <v>43.1</v>
      </c>
      <c r="CD4697">
        <v>14.9</v>
      </c>
      <c r="DC4697" t="s">
        <v>6540</v>
      </c>
      <c r="DD4697">
        <v>1</v>
      </c>
      <c r="DE4697" t="s">
        <v>6554</v>
      </c>
      <c r="DF4697" t="s">
        <v>6935</v>
      </c>
      <c r="DG4697">
        <v>10.8</v>
      </c>
      <c r="DH4697">
        <v>0.3</v>
      </c>
      <c r="DI4697">
        <v>604.6</v>
      </c>
      <c r="DJ4697">
        <v>179.4</v>
      </c>
      <c r="DK4697">
        <v>0.19</v>
      </c>
    </row>
    <row r="4698" spans="1:115" ht="16" customHeight="1">
      <c r="A4698">
        <v>4697</v>
      </c>
      <c r="B4698" t="s">
        <v>7221</v>
      </c>
      <c r="C4698" s="2">
        <v>44970</v>
      </c>
      <c r="E4698" s="17" t="s">
        <v>3419</v>
      </c>
      <c r="F4698" s="17"/>
      <c r="G4698" t="s">
        <v>3941</v>
      </c>
      <c r="H4698" t="s">
        <v>6157</v>
      </c>
      <c r="I4698" t="s">
        <v>3942</v>
      </c>
      <c r="J4698" t="s">
        <v>3943</v>
      </c>
      <c r="K4698" t="s">
        <v>4383</v>
      </c>
      <c r="L4698" t="s">
        <v>6157</v>
      </c>
      <c r="M4698" t="s">
        <v>3972</v>
      </c>
      <c r="N4698" t="s">
        <v>289</v>
      </c>
      <c r="O4698" t="s">
        <v>6986</v>
      </c>
      <c r="P4698" t="s">
        <v>3968</v>
      </c>
      <c r="Q4698" t="s">
        <v>3969</v>
      </c>
      <c r="R4698" t="s">
        <v>6990</v>
      </c>
      <c r="S4698" t="s">
        <v>4353</v>
      </c>
      <c r="T4698" t="s">
        <v>4353</v>
      </c>
      <c r="U4698" t="s">
        <v>6157</v>
      </c>
      <c r="X4698" t="s">
        <v>6157</v>
      </c>
      <c r="Y4698" t="s">
        <v>6157</v>
      </c>
      <c r="Z4698" t="s">
        <v>6157</v>
      </c>
      <c r="AA4698" t="s">
        <v>1388</v>
      </c>
      <c r="AB4698" t="s">
        <v>246</v>
      </c>
      <c r="AC4698" t="s">
        <v>4353</v>
      </c>
      <c r="AD4698" t="s">
        <v>6157</v>
      </c>
      <c r="AE4698" t="s">
        <v>6157</v>
      </c>
      <c r="AF4698" t="s">
        <v>6157</v>
      </c>
      <c r="AG4698" t="s">
        <v>6157</v>
      </c>
      <c r="AH4698" t="s">
        <v>6157</v>
      </c>
      <c r="AI4698" t="s">
        <v>6157</v>
      </c>
      <c r="AJ4698" t="s">
        <v>6457</v>
      </c>
      <c r="AK4698" t="s">
        <v>1457</v>
      </c>
      <c r="AL4698" t="s">
        <v>1456</v>
      </c>
      <c r="AM4698" t="s">
        <v>1455</v>
      </c>
      <c r="AN4698" t="s">
        <v>4353</v>
      </c>
      <c r="AO4698" s="29">
        <v>16</v>
      </c>
      <c r="AP4698">
        <v>-17.78620385</v>
      </c>
      <c r="AQ4698">
        <v>168.38760138000001</v>
      </c>
      <c r="AR4698" t="s">
        <v>289</v>
      </c>
      <c r="AS4698">
        <v>0.02</v>
      </c>
      <c r="AT4698" t="s">
        <v>1530</v>
      </c>
      <c r="AU4698" t="s">
        <v>274</v>
      </c>
      <c r="AV4698" t="s">
        <v>275</v>
      </c>
      <c r="AW4698" t="s">
        <v>4353</v>
      </c>
      <c r="AX4698" t="s">
        <v>4353</v>
      </c>
      <c r="AY4698">
        <v>-1050</v>
      </c>
      <c r="AZ4698">
        <v>-950</v>
      </c>
      <c r="BA4698" t="s">
        <v>290</v>
      </c>
      <c r="BB4698" t="s">
        <v>4785</v>
      </c>
      <c r="BC4698" t="s">
        <v>6157</v>
      </c>
      <c r="BH4698" t="s">
        <v>1543</v>
      </c>
      <c r="BI4698" t="s">
        <v>7230</v>
      </c>
      <c r="BJ4698" t="s">
        <v>1575</v>
      </c>
      <c r="BK4698" t="s">
        <v>1574</v>
      </c>
      <c r="BL4698" s="7">
        <v>2014</v>
      </c>
      <c r="BQ4698" t="s">
        <v>6540</v>
      </c>
      <c r="BR4698">
        <v>1</v>
      </c>
      <c r="BS4698" t="s">
        <v>6554</v>
      </c>
      <c r="BT4698" t="s">
        <v>1596</v>
      </c>
      <c r="BW4698">
        <v>-19.2</v>
      </c>
      <c r="BY4698">
        <v>10</v>
      </c>
      <c r="CB4698">
        <v>3.4</v>
      </c>
      <c r="CC4698">
        <v>43.2</v>
      </c>
      <c r="CD4698">
        <v>15</v>
      </c>
      <c r="DC4698" t="s">
        <v>6540</v>
      </c>
      <c r="DD4698">
        <v>1</v>
      </c>
      <c r="DE4698" t="s">
        <v>6554</v>
      </c>
      <c r="DF4698" t="s">
        <v>6935</v>
      </c>
      <c r="DG4698">
        <v>11.6</v>
      </c>
      <c r="DH4698">
        <v>0.3</v>
      </c>
      <c r="DI4698">
        <v>640.4</v>
      </c>
      <c r="DJ4698">
        <v>191</v>
      </c>
      <c r="DK4698">
        <v>0.18</v>
      </c>
    </row>
    <row r="4699" spans="1:115" ht="16" customHeight="1">
      <c r="A4699">
        <v>4698</v>
      </c>
      <c r="B4699" t="s">
        <v>7221</v>
      </c>
      <c r="C4699" s="2">
        <v>44970</v>
      </c>
      <c r="E4699" s="17" t="s">
        <v>3420</v>
      </c>
      <c r="F4699" s="17"/>
      <c r="G4699" t="s">
        <v>3941</v>
      </c>
      <c r="H4699" t="s">
        <v>6157</v>
      </c>
      <c r="I4699" t="s">
        <v>3942</v>
      </c>
      <c r="J4699" t="s">
        <v>3943</v>
      </c>
      <c r="K4699" t="s">
        <v>4383</v>
      </c>
      <c r="L4699" t="s">
        <v>6157</v>
      </c>
      <c r="M4699" t="s">
        <v>3972</v>
      </c>
      <c r="N4699" t="s">
        <v>289</v>
      </c>
      <c r="O4699" t="s">
        <v>6986</v>
      </c>
      <c r="P4699" t="s">
        <v>3968</v>
      </c>
      <c r="Q4699" t="s">
        <v>3969</v>
      </c>
      <c r="R4699" t="s">
        <v>6990</v>
      </c>
      <c r="S4699" t="s">
        <v>4353</v>
      </c>
      <c r="T4699" t="s">
        <v>4353</v>
      </c>
      <c r="U4699" t="s">
        <v>6157</v>
      </c>
      <c r="X4699" t="s">
        <v>6157</v>
      </c>
      <c r="Y4699" t="s">
        <v>6157</v>
      </c>
      <c r="Z4699" t="s">
        <v>6157</v>
      </c>
      <c r="AA4699" t="s">
        <v>1388</v>
      </c>
      <c r="AB4699" t="s">
        <v>223</v>
      </c>
      <c r="AC4699" t="s">
        <v>4353</v>
      </c>
      <c r="AD4699" t="s">
        <v>6157</v>
      </c>
      <c r="AE4699" t="s">
        <v>6157</v>
      </c>
      <c r="AF4699" t="s">
        <v>6157</v>
      </c>
      <c r="AG4699" t="s">
        <v>6157</v>
      </c>
      <c r="AH4699" t="s">
        <v>6157</v>
      </c>
      <c r="AI4699" t="s">
        <v>6157</v>
      </c>
      <c r="AJ4699" t="s">
        <v>6457</v>
      </c>
      <c r="AK4699" t="s">
        <v>1457</v>
      </c>
      <c r="AL4699" t="s">
        <v>1456</v>
      </c>
      <c r="AM4699" t="s">
        <v>1455</v>
      </c>
      <c r="AN4699" t="s">
        <v>4353</v>
      </c>
      <c r="AO4699" s="29">
        <v>16</v>
      </c>
      <c r="AP4699">
        <v>-17.78620385</v>
      </c>
      <c r="AQ4699">
        <v>168.38760138000001</v>
      </c>
      <c r="AR4699" t="s">
        <v>289</v>
      </c>
      <c r="AS4699">
        <v>0.02</v>
      </c>
      <c r="AT4699" t="s">
        <v>1530</v>
      </c>
      <c r="AU4699" t="s">
        <v>274</v>
      </c>
      <c r="AV4699" t="s">
        <v>275</v>
      </c>
      <c r="AW4699" t="s">
        <v>4353</v>
      </c>
      <c r="AX4699" t="s">
        <v>4353</v>
      </c>
      <c r="AY4699">
        <v>-1050</v>
      </c>
      <c r="AZ4699">
        <v>-950</v>
      </c>
      <c r="BA4699" t="s">
        <v>290</v>
      </c>
      <c r="BB4699" t="s">
        <v>4785</v>
      </c>
      <c r="BC4699" t="s">
        <v>6157</v>
      </c>
      <c r="BH4699" t="s">
        <v>1543</v>
      </c>
      <c r="BI4699" t="s">
        <v>7230</v>
      </c>
      <c r="BJ4699" t="s">
        <v>1575</v>
      </c>
      <c r="BK4699" t="s">
        <v>1574</v>
      </c>
      <c r="BL4699" s="7">
        <v>2014</v>
      </c>
      <c r="BQ4699" t="s">
        <v>6540</v>
      </c>
      <c r="BR4699">
        <v>1</v>
      </c>
      <c r="BS4699" t="s">
        <v>6554</v>
      </c>
      <c r="BT4699" t="s">
        <v>1596</v>
      </c>
      <c r="BW4699">
        <v>-19.5</v>
      </c>
      <c r="BY4699">
        <v>11.5</v>
      </c>
      <c r="CB4699">
        <v>3.3</v>
      </c>
      <c r="CC4699">
        <v>42.1</v>
      </c>
      <c r="CD4699">
        <v>14.8</v>
      </c>
      <c r="DC4699" t="s">
        <v>6540</v>
      </c>
      <c r="DD4699">
        <v>1</v>
      </c>
      <c r="DE4699" t="s">
        <v>6554</v>
      </c>
      <c r="DF4699" t="s">
        <v>6935</v>
      </c>
      <c r="DG4699">
        <v>11.4</v>
      </c>
      <c r="DH4699">
        <v>0.3</v>
      </c>
      <c r="DI4699">
        <v>561.29999999999995</v>
      </c>
      <c r="DJ4699">
        <v>168.8</v>
      </c>
      <c r="DK4699">
        <v>0.2</v>
      </c>
    </row>
    <row r="4700" spans="1:115" ht="16" customHeight="1">
      <c r="A4700">
        <v>4699</v>
      </c>
      <c r="B4700" t="s">
        <v>7221</v>
      </c>
      <c r="C4700" s="2">
        <v>44970</v>
      </c>
      <c r="E4700" s="17" t="s">
        <v>3421</v>
      </c>
      <c r="F4700" s="17"/>
      <c r="G4700" t="s">
        <v>3941</v>
      </c>
      <c r="H4700" t="s">
        <v>6157</v>
      </c>
      <c r="I4700" t="s">
        <v>3942</v>
      </c>
      <c r="J4700" t="s">
        <v>3943</v>
      </c>
      <c r="K4700" t="s">
        <v>4383</v>
      </c>
      <c r="L4700" t="s">
        <v>6157</v>
      </c>
      <c r="M4700" t="s">
        <v>3972</v>
      </c>
      <c r="N4700" t="s">
        <v>289</v>
      </c>
      <c r="O4700" t="s">
        <v>6986</v>
      </c>
      <c r="P4700" t="s">
        <v>3968</v>
      </c>
      <c r="Q4700" t="s">
        <v>3969</v>
      </c>
      <c r="R4700" t="s">
        <v>6990</v>
      </c>
      <c r="S4700" t="s">
        <v>4353</v>
      </c>
      <c r="T4700" t="s">
        <v>4353</v>
      </c>
      <c r="U4700" t="s">
        <v>6157</v>
      </c>
      <c r="X4700" t="s">
        <v>6157</v>
      </c>
      <c r="Y4700" t="s">
        <v>6157</v>
      </c>
      <c r="Z4700" t="s">
        <v>6157</v>
      </c>
      <c r="AA4700" t="s">
        <v>1388</v>
      </c>
      <c r="AB4700" t="s">
        <v>4530</v>
      </c>
      <c r="AC4700" t="s">
        <v>6157</v>
      </c>
      <c r="AD4700" t="s">
        <v>6157</v>
      </c>
      <c r="AE4700" t="s">
        <v>6157</v>
      </c>
      <c r="AF4700" t="s">
        <v>6157</v>
      </c>
      <c r="AG4700" t="s">
        <v>6157</v>
      </c>
      <c r="AH4700" t="s">
        <v>6157</v>
      </c>
      <c r="AI4700" t="s">
        <v>6157</v>
      </c>
      <c r="AJ4700" t="s">
        <v>6457</v>
      </c>
      <c r="AK4700" t="s">
        <v>1457</v>
      </c>
      <c r="AL4700" t="s">
        <v>1456</v>
      </c>
      <c r="AM4700" t="s">
        <v>1455</v>
      </c>
      <c r="AN4700" t="s">
        <v>4353</v>
      </c>
      <c r="AO4700" s="29">
        <v>16</v>
      </c>
      <c r="AP4700">
        <v>-17.78620385</v>
      </c>
      <c r="AQ4700">
        <v>168.38760138000001</v>
      </c>
      <c r="AR4700" t="s">
        <v>289</v>
      </c>
      <c r="AS4700">
        <v>0.02</v>
      </c>
      <c r="AT4700" t="s">
        <v>1530</v>
      </c>
      <c r="AU4700" t="s">
        <v>274</v>
      </c>
      <c r="AV4700" t="s">
        <v>275</v>
      </c>
      <c r="AW4700" t="s">
        <v>4353</v>
      </c>
      <c r="AX4700" t="s">
        <v>4353</v>
      </c>
      <c r="AY4700">
        <v>-1050</v>
      </c>
      <c r="AZ4700">
        <v>-950</v>
      </c>
      <c r="BA4700" t="s">
        <v>290</v>
      </c>
      <c r="BB4700" t="s">
        <v>4785</v>
      </c>
      <c r="BC4700" t="s">
        <v>6157</v>
      </c>
      <c r="BH4700" t="s">
        <v>1543</v>
      </c>
      <c r="BI4700" t="s">
        <v>7230</v>
      </c>
      <c r="BJ4700" t="s">
        <v>1575</v>
      </c>
      <c r="BK4700" t="s">
        <v>1574</v>
      </c>
      <c r="BL4700" s="7">
        <v>2014</v>
      </c>
      <c r="BQ4700" t="s">
        <v>6540</v>
      </c>
      <c r="BR4700">
        <v>1</v>
      </c>
      <c r="BS4700" t="s">
        <v>6554</v>
      </c>
      <c r="BT4700" t="s">
        <v>1596</v>
      </c>
      <c r="BW4700">
        <v>-20.7</v>
      </c>
      <c r="BY4700">
        <v>11.6</v>
      </c>
      <c r="CB4700">
        <v>3.3</v>
      </c>
      <c r="CC4700">
        <v>40.4</v>
      </c>
      <c r="CD4700">
        <v>14.3</v>
      </c>
      <c r="DC4700" t="s">
        <v>6540</v>
      </c>
      <c r="DD4700">
        <v>1</v>
      </c>
      <c r="DE4700" t="s">
        <v>6554</v>
      </c>
      <c r="DF4700" t="s">
        <v>6935</v>
      </c>
      <c r="DG4700">
        <v>11.7</v>
      </c>
      <c r="DH4700">
        <v>0.3</v>
      </c>
      <c r="DI4700">
        <v>567.29999999999995</v>
      </c>
      <c r="DJ4700">
        <v>171.7</v>
      </c>
      <c r="DK4700">
        <v>0.19</v>
      </c>
    </row>
    <row r="4701" spans="1:115" ht="16" customHeight="1">
      <c r="A4701">
        <v>4700</v>
      </c>
      <c r="B4701" t="s">
        <v>7221</v>
      </c>
      <c r="C4701" s="2">
        <v>44970</v>
      </c>
      <c r="E4701" s="17" t="s">
        <v>3422</v>
      </c>
      <c r="F4701" s="17"/>
      <c r="G4701" t="s">
        <v>3941</v>
      </c>
      <c r="H4701" t="s">
        <v>6157</v>
      </c>
      <c r="I4701" t="s">
        <v>3942</v>
      </c>
      <c r="J4701" t="s">
        <v>3943</v>
      </c>
      <c r="K4701" t="s">
        <v>4383</v>
      </c>
      <c r="L4701" t="s">
        <v>6157</v>
      </c>
      <c r="M4701" t="s">
        <v>3972</v>
      </c>
      <c r="N4701" t="s">
        <v>289</v>
      </c>
      <c r="O4701" t="s">
        <v>6986</v>
      </c>
      <c r="P4701" t="s">
        <v>3968</v>
      </c>
      <c r="Q4701" t="s">
        <v>3969</v>
      </c>
      <c r="R4701" t="s">
        <v>6990</v>
      </c>
      <c r="S4701" t="s">
        <v>4353</v>
      </c>
      <c r="T4701" t="s">
        <v>4353</v>
      </c>
      <c r="U4701" t="s">
        <v>6157</v>
      </c>
      <c r="X4701" t="s">
        <v>6157</v>
      </c>
      <c r="Y4701" t="s">
        <v>6157</v>
      </c>
      <c r="Z4701" t="s">
        <v>6157</v>
      </c>
      <c r="AA4701" t="s">
        <v>1388</v>
      </c>
      <c r="AB4701" t="s">
        <v>223</v>
      </c>
      <c r="AC4701" t="s">
        <v>4353</v>
      </c>
      <c r="AD4701" t="s">
        <v>6157</v>
      </c>
      <c r="AE4701" t="s">
        <v>6157</v>
      </c>
      <c r="AF4701" t="s">
        <v>6157</v>
      </c>
      <c r="AG4701" t="s">
        <v>6157</v>
      </c>
      <c r="AH4701" t="s">
        <v>6157</v>
      </c>
      <c r="AI4701" t="s">
        <v>6157</v>
      </c>
      <c r="AJ4701" t="s">
        <v>6457</v>
      </c>
      <c r="AK4701" t="s">
        <v>1457</v>
      </c>
      <c r="AL4701" t="s">
        <v>1456</v>
      </c>
      <c r="AM4701" t="s">
        <v>1455</v>
      </c>
      <c r="AN4701" t="s">
        <v>4353</v>
      </c>
      <c r="AO4701" s="29">
        <v>16</v>
      </c>
      <c r="AP4701">
        <v>-17.78620385</v>
      </c>
      <c r="AQ4701">
        <v>168.38760138000001</v>
      </c>
      <c r="AR4701" t="s">
        <v>289</v>
      </c>
      <c r="AS4701">
        <v>0.02</v>
      </c>
      <c r="AT4701" t="s">
        <v>1530</v>
      </c>
      <c r="AU4701" t="s">
        <v>274</v>
      </c>
      <c r="AV4701" t="s">
        <v>275</v>
      </c>
      <c r="AW4701" t="s">
        <v>4353</v>
      </c>
      <c r="AX4701" t="s">
        <v>4353</v>
      </c>
      <c r="AY4701">
        <v>-1050</v>
      </c>
      <c r="AZ4701">
        <v>-950</v>
      </c>
      <c r="BA4701" t="s">
        <v>290</v>
      </c>
      <c r="BB4701" t="s">
        <v>4785</v>
      </c>
      <c r="BC4701" t="s">
        <v>6157</v>
      </c>
      <c r="BH4701" t="s">
        <v>1543</v>
      </c>
      <c r="BI4701" t="s">
        <v>7230</v>
      </c>
      <c r="BJ4701" t="s">
        <v>1575</v>
      </c>
      <c r="BK4701" t="s">
        <v>1574</v>
      </c>
      <c r="BL4701" s="7">
        <v>2014</v>
      </c>
      <c r="BQ4701" t="s">
        <v>6540</v>
      </c>
      <c r="BR4701">
        <v>1</v>
      </c>
      <c r="BS4701" t="s">
        <v>6554</v>
      </c>
      <c r="BT4701" t="s">
        <v>1596</v>
      </c>
      <c r="BW4701">
        <v>-20.100000000000001</v>
      </c>
      <c r="BY4701">
        <v>7.8</v>
      </c>
      <c r="CB4701">
        <v>3.4</v>
      </c>
      <c r="CC4701">
        <v>43.2</v>
      </c>
      <c r="CD4701">
        <v>14.9</v>
      </c>
      <c r="DC4701" t="s">
        <v>6540</v>
      </c>
      <c r="DD4701">
        <v>1</v>
      </c>
      <c r="DE4701" t="s">
        <v>6554</v>
      </c>
      <c r="DF4701" t="s">
        <v>6935</v>
      </c>
      <c r="DG4701">
        <v>9.6999999999999993</v>
      </c>
      <c r="DH4701">
        <v>0.3</v>
      </c>
      <c r="DI4701">
        <v>575.9</v>
      </c>
      <c r="DJ4701">
        <v>169.9</v>
      </c>
      <c r="DK4701">
        <v>0.2</v>
      </c>
    </row>
    <row r="4702" spans="1:115" ht="16" customHeight="1">
      <c r="A4702">
        <v>4701</v>
      </c>
      <c r="B4702" t="s">
        <v>7221</v>
      </c>
      <c r="C4702" s="2">
        <v>44970</v>
      </c>
      <c r="E4702" s="17" t="s">
        <v>3423</v>
      </c>
      <c r="F4702" s="17"/>
      <c r="G4702" t="s">
        <v>3941</v>
      </c>
      <c r="H4702" t="s">
        <v>6157</v>
      </c>
      <c r="I4702" t="s">
        <v>3942</v>
      </c>
      <c r="J4702" t="s">
        <v>3943</v>
      </c>
      <c r="K4702" t="s">
        <v>4383</v>
      </c>
      <c r="L4702" t="s">
        <v>6157</v>
      </c>
      <c r="M4702" t="s">
        <v>3972</v>
      </c>
      <c r="N4702" t="s">
        <v>289</v>
      </c>
      <c r="O4702" t="s">
        <v>6986</v>
      </c>
      <c r="P4702" t="s">
        <v>3968</v>
      </c>
      <c r="Q4702" t="s">
        <v>3969</v>
      </c>
      <c r="R4702" t="s">
        <v>6990</v>
      </c>
      <c r="S4702" t="s">
        <v>4353</v>
      </c>
      <c r="T4702" t="s">
        <v>4353</v>
      </c>
      <c r="U4702" t="s">
        <v>6157</v>
      </c>
      <c r="X4702" t="s">
        <v>6157</v>
      </c>
      <c r="Y4702" t="s">
        <v>6157</v>
      </c>
      <c r="Z4702" t="s">
        <v>6157</v>
      </c>
      <c r="AA4702" t="s">
        <v>1388</v>
      </c>
      <c r="AB4702" t="s">
        <v>4042</v>
      </c>
      <c r="AC4702" t="s">
        <v>4353</v>
      </c>
      <c r="AD4702" t="s">
        <v>6157</v>
      </c>
      <c r="AE4702" t="s">
        <v>6157</v>
      </c>
      <c r="AF4702" t="s">
        <v>6157</v>
      </c>
      <c r="AG4702" t="s">
        <v>6157</v>
      </c>
      <c r="AH4702" t="s">
        <v>6157</v>
      </c>
      <c r="AI4702" t="s">
        <v>6157</v>
      </c>
      <c r="AJ4702" t="s">
        <v>6457</v>
      </c>
      <c r="AK4702" t="s">
        <v>1457</v>
      </c>
      <c r="AL4702" t="s">
        <v>1456</v>
      </c>
      <c r="AM4702" t="s">
        <v>1455</v>
      </c>
      <c r="AN4702" t="s">
        <v>4353</v>
      </c>
      <c r="AO4702" s="29">
        <v>16</v>
      </c>
      <c r="AP4702">
        <v>-17.78620385</v>
      </c>
      <c r="AQ4702">
        <v>168.38760138000001</v>
      </c>
      <c r="AR4702" t="s">
        <v>289</v>
      </c>
      <c r="AS4702">
        <v>0.02</v>
      </c>
      <c r="AT4702" t="s">
        <v>1530</v>
      </c>
      <c r="AU4702" t="s">
        <v>274</v>
      </c>
      <c r="AV4702" t="s">
        <v>275</v>
      </c>
      <c r="AW4702" t="s">
        <v>4353</v>
      </c>
      <c r="AX4702" t="s">
        <v>4353</v>
      </c>
      <c r="AY4702">
        <v>-1050</v>
      </c>
      <c r="AZ4702">
        <v>-950</v>
      </c>
      <c r="BA4702" t="s">
        <v>290</v>
      </c>
      <c r="BB4702" t="s">
        <v>4785</v>
      </c>
      <c r="BC4702" t="s">
        <v>6157</v>
      </c>
      <c r="BH4702" t="s">
        <v>1543</v>
      </c>
      <c r="BI4702" t="s">
        <v>7230</v>
      </c>
      <c r="BJ4702" t="s">
        <v>1575</v>
      </c>
      <c r="BK4702" t="s">
        <v>1574</v>
      </c>
      <c r="BL4702" s="7">
        <v>2014</v>
      </c>
      <c r="BQ4702" t="s">
        <v>6540</v>
      </c>
      <c r="BR4702">
        <v>1</v>
      </c>
      <c r="BS4702" t="s">
        <v>6554</v>
      </c>
      <c r="BT4702" t="s">
        <v>1596</v>
      </c>
      <c r="BW4702">
        <v>-19.600000000000001</v>
      </c>
      <c r="BY4702">
        <v>8.6</v>
      </c>
      <c r="CB4702">
        <v>3.3</v>
      </c>
      <c r="CC4702">
        <v>39.9</v>
      </c>
      <c r="CD4702">
        <v>13.9</v>
      </c>
      <c r="DC4702" t="s">
        <v>6540</v>
      </c>
      <c r="DD4702">
        <v>1</v>
      </c>
      <c r="DE4702" t="s">
        <v>6554</v>
      </c>
      <c r="DF4702" t="s">
        <v>6935</v>
      </c>
      <c r="DG4702">
        <v>10.199999999999999</v>
      </c>
      <c r="DH4702">
        <v>0.3</v>
      </c>
      <c r="DI4702">
        <v>591.4</v>
      </c>
      <c r="DJ4702">
        <v>177.1</v>
      </c>
      <c r="DK4702">
        <v>0.18</v>
      </c>
    </row>
    <row r="4703" spans="1:115" ht="16" customHeight="1">
      <c r="A4703">
        <v>4702</v>
      </c>
      <c r="B4703" t="s">
        <v>7221</v>
      </c>
      <c r="C4703" s="2">
        <v>44970</v>
      </c>
      <c r="E4703" s="17" t="s">
        <v>3424</v>
      </c>
      <c r="F4703" s="17"/>
      <c r="G4703" t="s">
        <v>3941</v>
      </c>
      <c r="H4703" t="s">
        <v>6157</v>
      </c>
      <c r="I4703" t="s">
        <v>3942</v>
      </c>
      <c r="J4703" t="s">
        <v>3943</v>
      </c>
      <c r="K4703" t="s">
        <v>4383</v>
      </c>
      <c r="L4703" t="s">
        <v>6157</v>
      </c>
      <c r="M4703" t="s">
        <v>3972</v>
      </c>
      <c r="N4703" t="s">
        <v>289</v>
      </c>
      <c r="O4703" t="s">
        <v>6986</v>
      </c>
      <c r="P4703" t="s">
        <v>3968</v>
      </c>
      <c r="Q4703" t="s">
        <v>3969</v>
      </c>
      <c r="R4703" t="s">
        <v>6990</v>
      </c>
      <c r="S4703" t="s">
        <v>4353</v>
      </c>
      <c r="T4703" t="s">
        <v>4353</v>
      </c>
      <c r="U4703" t="s">
        <v>6157</v>
      </c>
      <c r="X4703" t="s">
        <v>6157</v>
      </c>
      <c r="Y4703" t="s">
        <v>6157</v>
      </c>
      <c r="Z4703" t="s">
        <v>6157</v>
      </c>
      <c r="AA4703" t="s">
        <v>1388</v>
      </c>
      <c r="AB4703" t="s">
        <v>29</v>
      </c>
      <c r="AC4703" t="s">
        <v>4353</v>
      </c>
      <c r="AD4703" t="s">
        <v>6157</v>
      </c>
      <c r="AE4703" t="s">
        <v>6157</v>
      </c>
      <c r="AF4703" t="s">
        <v>6157</v>
      </c>
      <c r="AG4703" t="s">
        <v>6157</v>
      </c>
      <c r="AH4703" t="s">
        <v>6157</v>
      </c>
      <c r="AI4703" t="s">
        <v>6157</v>
      </c>
      <c r="AJ4703" t="s">
        <v>6457</v>
      </c>
      <c r="AK4703" t="s">
        <v>1457</v>
      </c>
      <c r="AL4703" t="s">
        <v>1456</v>
      </c>
      <c r="AM4703" t="s">
        <v>1455</v>
      </c>
      <c r="AN4703" t="s">
        <v>4353</v>
      </c>
      <c r="AO4703" s="29">
        <v>16</v>
      </c>
      <c r="AP4703">
        <v>-17.78620385</v>
      </c>
      <c r="AQ4703">
        <v>168.38760138000001</v>
      </c>
      <c r="AR4703" t="s">
        <v>289</v>
      </c>
      <c r="AS4703">
        <v>0.02</v>
      </c>
      <c r="AT4703" t="s">
        <v>1530</v>
      </c>
      <c r="AU4703" t="s">
        <v>274</v>
      </c>
      <c r="AV4703" t="s">
        <v>275</v>
      </c>
      <c r="AW4703" t="s">
        <v>4353</v>
      </c>
      <c r="AX4703" t="s">
        <v>4353</v>
      </c>
      <c r="AY4703">
        <v>-1050</v>
      </c>
      <c r="AZ4703">
        <v>-950</v>
      </c>
      <c r="BA4703" t="s">
        <v>290</v>
      </c>
      <c r="BB4703" t="s">
        <v>4785</v>
      </c>
      <c r="BC4703" t="s">
        <v>6157</v>
      </c>
      <c r="BH4703" t="s">
        <v>1543</v>
      </c>
      <c r="BI4703" t="s">
        <v>7230</v>
      </c>
      <c r="BJ4703" t="s">
        <v>1575</v>
      </c>
      <c r="BK4703" t="s">
        <v>1574</v>
      </c>
      <c r="BL4703" s="7">
        <v>2014</v>
      </c>
      <c r="BQ4703" t="s">
        <v>6540</v>
      </c>
      <c r="BR4703">
        <v>1</v>
      </c>
      <c r="BS4703" t="s">
        <v>6554</v>
      </c>
      <c r="BT4703" t="s">
        <v>1596</v>
      </c>
      <c r="BW4703">
        <v>-19.399999999999999</v>
      </c>
      <c r="BY4703">
        <v>8.6</v>
      </c>
      <c r="CB4703">
        <v>3.4</v>
      </c>
      <c r="CC4703">
        <v>43</v>
      </c>
      <c r="CD4703">
        <v>15</v>
      </c>
      <c r="DC4703" t="s">
        <v>6540</v>
      </c>
      <c r="DD4703">
        <v>1</v>
      </c>
      <c r="DE4703" t="s">
        <v>6554</v>
      </c>
      <c r="DF4703" t="s">
        <v>6935</v>
      </c>
      <c r="DG4703">
        <v>10.1</v>
      </c>
      <c r="DH4703">
        <v>0.3</v>
      </c>
      <c r="DI4703">
        <v>573.9</v>
      </c>
      <c r="DJ4703">
        <v>171.2</v>
      </c>
      <c r="DK4703">
        <v>0.2</v>
      </c>
    </row>
    <row r="4704" spans="1:115" ht="16" customHeight="1">
      <c r="A4704">
        <v>4703</v>
      </c>
      <c r="B4704" t="s">
        <v>7221</v>
      </c>
      <c r="C4704" s="2">
        <v>44970</v>
      </c>
      <c r="E4704" s="17" t="s">
        <v>3425</v>
      </c>
      <c r="F4704" s="17"/>
      <c r="G4704" t="s">
        <v>3941</v>
      </c>
      <c r="H4704" t="s">
        <v>6157</v>
      </c>
      <c r="I4704" t="s">
        <v>3942</v>
      </c>
      <c r="J4704" t="s">
        <v>3943</v>
      </c>
      <c r="K4704" t="s">
        <v>4383</v>
      </c>
      <c r="L4704" t="s">
        <v>6157</v>
      </c>
      <c r="M4704" t="s">
        <v>3972</v>
      </c>
      <c r="N4704" t="s">
        <v>289</v>
      </c>
      <c r="O4704" t="s">
        <v>6986</v>
      </c>
      <c r="P4704" t="s">
        <v>3968</v>
      </c>
      <c r="Q4704" t="s">
        <v>3969</v>
      </c>
      <c r="R4704" t="s">
        <v>6990</v>
      </c>
      <c r="S4704" t="s">
        <v>4353</v>
      </c>
      <c r="T4704" t="s">
        <v>4353</v>
      </c>
      <c r="U4704" t="s">
        <v>6157</v>
      </c>
      <c r="X4704" t="s">
        <v>6157</v>
      </c>
      <c r="Y4704" t="s">
        <v>6157</v>
      </c>
      <c r="Z4704" t="s">
        <v>6157</v>
      </c>
      <c r="AA4704" t="s">
        <v>1388</v>
      </c>
      <c r="AB4704" t="s">
        <v>1391</v>
      </c>
      <c r="AC4704" t="s">
        <v>6157</v>
      </c>
      <c r="AD4704" t="s">
        <v>6157</v>
      </c>
      <c r="AE4704" t="s">
        <v>6157</v>
      </c>
      <c r="AF4704" t="s">
        <v>6157</v>
      </c>
      <c r="AG4704" t="s">
        <v>6157</v>
      </c>
      <c r="AH4704" t="s">
        <v>6157</v>
      </c>
      <c r="AI4704" t="s">
        <v>6157</v>
      </c>
      <c r="AJ4704" t="s">
        <v>6457</v>
      </c>
      <c r="AK4704" t="s">
        <v>1457</v>
      </c>
      <c r="AL4704" t="s">
        <v>1456</v>
      </c>
      <c r="AM4704" t="s">
        <v>1455</v>
      </c>
      <c r="AN4704" t="s">
        <v>4353</v>
      </c>
      <c r="AO4704" s="29">
        <v>16</v>
      </c>
      <c r="AP4704">
        <v>-17.78620385</v>
      </c>
      <c r="AQ4704">
        <v>168.38760138000001</v>
      </c>
      <c r="AR4704" t="s">
        <v>289</v>
      </c>
      <c r="AS4704">
        <v>0.02</v>
      </c>
      <c r="AT4704" t="s">
        <v>1530</v>
      </c>
      <c r="AU4704" t="s">
        <v>274</v>
      </c>
      <c r="AV4704" t="s">
        <v>275</v>
      </c>
      <c r="AW4704" t="s">
        <v>4353</v>
      </c>
      <c r="AX4704" t="s">
        <v>4353</v>
      </c>
      <c r="AY4704">
        <v>-1050</v>
      </c>
      <c r="AZ4704">
        <v>-950</v>
      </c>
      <c r="BA4704" t="s">
        <v>290</v>
      </c>
      <c r="BB4704" t="s">
        <v>4785</v>
      </c>
      <c r="BC4704" t="s">
        <v>6157</v>
      </c>
      <c r="BH4704" t="s">
        <v>1543</v>
      </c>
      <c r="BI4704" t="s">
        <v>7230</v>
      </c>
      <c r="BJ4704" t="s">
        <v>1575</v>
      </c>
      <c r="BK4704" t="s">
        <v>1574</v>
      </c>
      <c r="BL4704" s="7">
        <v>2014</v>
      </c>
      <c r="BQ4704" t="s">
        <v>6540</v>
      </c>
      <c r="BR4704">
        <v>1</v>
      </c>
      <c r="BS4704" t="s">
        <v>6554</v>
      </c>
      <c r="BT4704" t="s">
        <v>1596</v>
      </c>
      <c r="BW4704">
        <v>-18.3</v>
      </c>
      <c r="BY4704">
        <v>9.1</v>
      </c>
      <c r="CB4704">
        <v>3.3</v>
      </c>
      <c r="CC4704">
        <v>43.3</v>
      </c>
      <c r="CD4704">
        <v>15.3</v>
      </c>
      <c r="DC4704" t="s">
        <v>6540</v>
      </c>
      <c r="DD4704">
        <v>1</v>
      </c>
      <c r="DE4704" t="s">
        <v>6554</v>
      </c>
      <c r="DF4704" t="s">
        <v>6935</v>
      </c>
      <c r="DG4704">
        <v>11</v>
      </c>
      <c r="DH4704">
        <v>0.3</v>
      </c>
      <c r="DI4704">
        <v>607.79999999999995</v>
      </c>
      <c r="DJ4704">
        <v>184.1</v>
      </c>
      <c r="DK4704">
        <v>0.19</v>
      </c>
    </row>
    <row r="4705" spans="1:115" ht="16" customHeight="1">
      <c r="A4705">
        <v>4704</v>
      </c>
      <c r="B4705" t="s">
        <v>7221</v>
      </c>
      <c r="C4705" s="2">
        <v>44970</v>
      </c>
      <c r="E4705" s="17" t="s">
        <v>3426</v>
      </c>
      <c r="F4705" s="17"/>
      <c r="G4705" t="s">
        <v>3941</v>
      </c>
      <c r="H4705" t="s">
        <v>6157</v>
      </c>
      <c r="I4705" t="s">
        <v>3942</v>
      </c>
      <c r="J4705" t="s">
        <v>3943</v>
      </c>
      <c r="K4705" t="s">
        <v>4383</v>
      </c>
      <c r="L4705" t="s">
        <v>6157</v>
      </c>
      <c r="M4705" t="s">
        <v>3972</v>
      </c>
      <c r="N4705" t="s">
        <v>289</v>
      </c>
      <c r="O4705" t="s">
        <v>6986</v>
      </c>
      <c r="P4705" t="s">
        <v>3968</v>
      </c>
      <c r="Q4705" t="s">
        <v>3969</v>
      </c>
      <c r="R4705" t="s">
        <v>6990</v>
      </c>
      <c r="S4705" t="s">
        <v>4353</v>
      </c>
      <c r="T4705" t="s">
        <v>4353</v>
      </c>
      <c r="U4705" t="s">
        <v>6157</v>
      </c>
      <c r="X4705" t="s">
        <v>6157</v>
      </c>
      <c r="Y4705" t="s">
        <v>6157</v>
      </c>
      <c r="Z4705" t="s">
        <v>6157</v>
      </c>
      <c r="AA4705" t="s">
        <v>1388</v>
      </c>
      <c r="AB4705" t="s">
        <v>4527</v>
      </c>
      <c r="AC4705" t="s">
        <v>6157</v>
      </c>
      <c r="AD4705" t="s">
        <v>6157</v>
      </c>
      <c r="AE4705" t="s">
        <v>6157</v>
      </c>
      <c r="AF4705" t="s">
        <v>6157</v>
      </c>
      <c r="AG4705" t="s">
        <v>6157</v>
      </c>
      <c r="AH4705" t="s">
        <v>6157</v>
      </c>
      <c r="AI4705" t="s">
        <v>6157</v>
      </c>
      <c r="AJ4705" t="s">
        <v>6457</v>
      </c>
      <c r="AK4705" t="s">
        <v>1457</v>
      </c>
      <c r="AL4705" t="s">
        <v>1456</v>
      </c>
      <c r="AM4705" t="s">
        <v>1455</v>
      </c>
      <c r="AN4705" t="s">
        <v>4353</v>
      </c>
      <c r="AO4705" s="29">
        <v>16</v>
      </c>
      <c r="AP4705">
        <v>-17.78620385</v>
      </c>
      <c r="AQ4705">
        <v>168.38760138000001</v>
      </c>
      <c r="AR4705" t="s">
        <v>289</v>
      </c>
      <c r="AS4705">
        <v>0.02</v>
      </c>
      <c r="AT4705" t="s">
        <v>1530</v>
      </c>
      <c r="AU4705" t="s">
        <v>274</v>
      </c>
      <c r="AV4705" t="s">
        <v>275</v>
      </c>
      <c r="AW4705" t="s">
        <v>4353</v>
      </c>
      <c r="AX4705" t="s">
        <v>4353</v>
      </c>
      <c r="AY4705">
        <v>-1050</v>
      </c>
      <c r="AZ4705">
        <v>-950</v>
      </c>
      <c r="BA4705" t="s">
        <v>290</v>
      </c>
      <c r="BB4705" t="s">
        <v>4785</v>
      </c>
      <c r="BC4705" t="s">
        <v>6157</v>
      </c>
      <c r="BH4705" t="s">
        <v>1543</v>
      </c>
      <c r="BI4705" t="s">
        <v>7230</v>
      </c>
      <c r="BJ4705" t="s">
        <v>1575</v>
      </c>
      <c r="BK4705" t="s">
        <v>1574</v>
      </c>
      <c r="BL4705" s="7">
        <v>2014</v>
      </c>
      <c r="BQ4705" t="s">
        <v>6540</v>
      </c>
      <c r="BR4705">
        <v>1</v>
      </c>
      <c r="BS4705" t="s">
        <v>6554</v>
      </c>
      <c r="BT4705" t="s">
        <v>1596</v>
      </c>
      <c r="BW4705">
        <v>-19.7</v>
      </c>
      <c r="BY4705">
        <v>8.8000000000000007</v>
      </c>
      <c r="CB4705">
        <v>3.3</v>
      </c>
      <c r="CC4705">
        <v>45</v>
      </c>
      <c r="CD4705">
        <v>15.8</v>
      </c>
      <c r="DC4705" t="s">
        <v>6540</v>
      </c>
      <c r="DD4705">
        <v>1</v>
      </c>
      <c r="DE4705" t="s">
        <v>6554</v>
      </c>
      <c r="DF4705" t="s">
        <v>6935</v>
      </c>
      <c r="DG4705">
        <v>11.2</v>
      </c>
      <c r="DH4705">
        <v>0.3</v>
      </c>
      <c r="DI4705">
        <v>600.29999999999995</v>
      </c>
      <c r="DJ4705">
        <v>181</v>
      </c>
      <c r="DK4705">
        <v>0.2</v>
      </c>
    </row>
    <row r="4706" spans="1:115" ht="16" customHeight="1">
      <c r="A4706">
        <v>4705</v>
      </c>
      <c r="B4706" t="s">
        <v>7221</v>
      </c>
      <c r="C4706" s="2">
        <v>44970</v>
      </c>
      <c r="E4706" s="17" t="s">
        <v>3427</v>
      </c>
      <c r="F4706" s="17"/>
      <c r="G4706" t="s">
        <v>3941</v>
      </c>
      <c r="H4706" t="s">
        <v>6157</v>
      </c>
      <c r="I4706" t="s">
        <v>3942</v>
      </c>
      <c r="J4706" t="s">
        <v>3943</v>
      </c>
      <c r="K4706" t="s">
        <v>4383</v>
      </c>
      <c r="L4706" t="s">
        <v>6157</v>
      </c>
      <c r="M4706" t="s">
        <v>3972</v>
      </c>
      <c r="N4706" t="s">
        <v>289</v>
      </c>
      <c r="O4706" t="s">
        <v>6986</v>
      </c>
      <c r="P4706" t="s">
        <v>3968</v>
      </c>
      <c r="Q4706" t="s">
        <v>3969</v>
      </c>
      <c r="R4706" t="s">
        <v>6990</v>
      </c>
      <c r="S4706" t="s">
        <v>4353</v>
      </c>
      <c r="T4706" t="s">
        <v>4353</v>
      </c>
      <c r="U4706" t="s">
        <v>6157</v>
      </c>
      <c r="X4706" t="s">
        <v>6157</v>
      </c>
      <c r="Y4706" t="s">
        <v>6157</v>
      </c>
      <c r="Z4706" t="s">
        <v>6157</v>
      </c>
      <c r="AA4706" t="s">
        <v>1388</v>
      </c>
      <c r="AB4706" t="s">
        <v>4525</v>
      </c>
      <c r="AC4706" t="s">
        <v>4353</v>
      </c>
      <c r="AD4706" t="s">
        <v>6157</v>
      </c>
      <c r="AE4706" t="s">
        <v>6157</v>
      </c>
      <c r="AF4706" t="s">
        <v>6157</v>
      </c>
      <c r="AG4706" t="s">
        <v>6157</v>
      </c>
      <c r="AH4706" t="s">
        <v>6157</v>
      </c>
      <c r="AI4706" t="s">
        <v>6157</v>
      </c>
      <c r="AJ4706" t="s">
        <v>6457</v>
      </c>
      <c r="AK4706" t="s">
        <v>1457</v>
      </c>
      <c r="AL4706" t="s">
        <v>1456</v>
      </c>
      <c r="AM4706" t="s">
        <v>1455</v>
      </c>
      <c r="AN4706" t="s">
        <v>4353</v>
      </c>
      <c r="AO4706" s="29">
        <v>16</v>
      </c>
      <c r="AP4706">
        <v>-17.78620385</v>
      </c>
      <c r="AQ4706">
        <v>168.38760138000001</v>
      </c>
      <c r="AR4706" t="s">
        <v>289</v>
      </c>
      <c r="AS4706">
        <v>0.02</v>
      </c>
      <c r="AT4706" t="s">
        <v>1530</v>
      </c>
      <c r="AU4706" t="s">
        <v>274</v>
      </c>
      <c r="AV4706" t="s">
        <v>275</v>
      </c>
      <c r="AW4706" t="s">
        <v>4353</v>
      </c>
      <c r="AX4706" t="s">
        <v>4353</v>
      </c>
      <c r="AY4706">
        <v>-1050</v>
      </c>
      <c r="AZ4706">
        <v>-950</v>
      </c>
      <c r="BA4706" t="s">
        <v>290</v>
      </c>
      <c r="BB4706" t="s">
        <v>4785</v>
      </c>
      <c r="BC4706" t="s">
        <v>6157</v>
      </c>
      <c r="BH4706" t="s">
        <v>1543</v>
      </c>
      <c r="BI4706" t="s">
        <v>7230</v>
      </c>
      <c r="BJ4706" t="s">
        <v>1575</v>
      </c>
      <c r="BK4706" t="s">
        <v>1574</v>
      </c>
      <c r="BL4706" s="7">
        <v>2014</v>
      </c>
      <c r="BQ4706" t="s">
        <v>6540</v>
      </c>
      <c r="BR4706">
        <v>1</v>
      </c>
      <c r="BS4706" t="s">
        <v>6554</v>
      </c>
      <c r="BT4706" t="s">
        <v>1596</v>
      </c>
      <c r="BW4706">
        <v>-18.7</v>
      </c>
      <c r="BY4706">
        <v>9</v>
      </c>
      <c r="CB4706">
        <v>3.3</v>
      </c>
      <c r="CC4706">
        <v>41.2</v>
      </c>
      <c r="CD4706">
        <v>14.7</v>
      </c>
      <c r="DC4706" t="s">
        <v>6540</v>
      </c>
      <c r="DD4706">
        <v>1</v>
      </c>
      <c r="DE4706" t="s">
        <v>6554</v>
      </c>
      <c r="DF4706" t="s">
        <v>6935</v>
      </c>
      <c r="DG4706">
        <v>10</v>
      </c>
      <c r="DH4706">
        <v>0.3</v>
      </c>
      <c r="DI4706">
        <v>578.1</v>
      </c>
      <c r="DJ4706">
        <v>176.5</v>
      </c>
      <c r="DK4706">
        <v>0.19</v>
      </c>
    </row>
    <row r="4707" spans="1:115" ht="16" customHeight="1">
      <c r="A4707">
        <v>4706</v>
      </c>
      <c r="B4707" t="s">
        <v>7221</v>
      </c>
      <c r="C4707" s="2">
        <v>44970</v>
      </c>
      <c r="E4707" s="17" t="s">
        <v>3428</v>
      </c>
      <c r="F4707" s="17"/>
      <c r="G4707" t="s">
        <v>3941</v>
      </c>
      <c r="H4707" t="s">
        <v>6157</v>
      </c>
      <c r="I4707" t="s">
        <v>3942</v>
      </c>
      <c r="J4707" t="s">
        <v>3943</v>
      </c>
      <c r="K4707" t="s">
        <v>4383</v>
      </c>
      <c r="L4707" t="s">
        <v>6157</v>
      </c>
      <c r="M4707" t="s">
        <v>3972</v>
      </c>
      <c r="N4707" t="s">
        <v>289</v>
      </c>
      <c r="O4707" t="s">
        <v>6986</v>
      </c>
      <c r="P4707" t="s">
        <v>3968</v>
      </c>
      <c r="Q4707" t="s">
        <v>3969</v>
      </c>
      <c r="R4707" t="s">
        <v>6990</v>
      </c>
      <c r="S4707" t="s">
        <v>4353</v>
      </c>
      <c r="T4707" t="s">
        <v>4353</v>
      </c>
      <c r="U4707" t="s">
        <v>6157</v>
      </c>
      <c r="X4707" t="s">
        <v>6157</v>
      </c>
      <c r="Y4707" t="s">
        <v>6157</v>
      </c>
      <c r="Z4707" t="s">
        <v>6157</v>
      </c>
      <c r="AA4707" t="s">
        <v>1388</v>
      </c>
      <c r="AB4707" t="s">
        <v>4524</v>
      </c>
      <c r="AC4707" t="s">
        <v>4353</v>
      </c>
      <c r="AD4707" t="s">
        <v>6157</v>
      </c>
      <c r="AE4707" t="s">
        <v>6157</v>
      </c>
      <c r="AF4707" t="s">
        <v>6157</v>
      </c>
      <c r="AG4707" t="s">
        <v>6157</v>
      </c>
      <c r="AH4707" t="s">
        <v>6157</v>
      </c>
      <c r="AI4707" t="s">
        <v>6157</v>
      </c>
      <c r="AJ4707" t="s">
        <v>6457</v>
      </c>
      <c r="AK4707" t="s">
        <v>1457</v>
      </c>
      <c r="AL4707" t="s">
        <v>1456</v>
      </c>
      <c r="AM4707" t="s">
        <v>1455</v>
      </c>
      <c r="AN4707" t="s">
        <v>4353</v>
      </c>
      <c r="AO4707" s="29">
        <v>16</v>
      </c>
      <c r="AP4707">
        <v>-17.78620385</v>
      </c>
      <c r="AQ4707">
        <v>168.38760138000001</v>
      </c>
      <c r="AR4707" t="s">
        <v>289</v>
      </c>
      <c r="AS4707">
        <v>0.02</v>
      </c>
      <c r="AT4707" t="s">
        <v>1530</v>
      </c>
      <c r="AU4707" t="s">
        <v>274</v>
      </c>
      <c r="AV4707" t="s">
        <v>275</v>
      </c>
      <c r="AW4707" t="s">
        <v>4353</v>
      </c>
      <c r="AX4707" t="s">
        <v>4353</v>
      </c>
      <c r="AY4707">
        <v>-1050</v>
      </c>
      <c r="AZ4707">
        <v>-950</v>
      </c>
      <c r="BA4707" t="s">
        <v>290</v>
      </c>
      <c r="BB4707" t="s">
        <v>4785</v>
      </c>
      <c r="BC4707" t="s">
        <v>6157</v>
      </c>
      <c r="BH4707" t="s">
        <v>1543</v>
      </c>
      <c r="BI4707" t="s">
        <v>7230</v>
      </c>
      <c r="BJ4707" t="s">
        <v>1575</v>
      </c>
      <c r="BK4707" t="s">
        <v>1574</v>
      </c>
      <c r="BL4707" s="7">
        <v>2014</v>
      </c>
      <c r="BQ4707" t="s">
        <v>6540</v>
      </c>
      <c r="BR4707">
        <v>1</v>
      </c>
      <c r="BS4707" t="s">
        <v>6554</v>
      </c>
      <c r="BT4707" t="s">
        <v>1596</v>
      </c>
      <c r="BW4707">
        <v>-18.3</v>
      </c>
      <c r="BY4707">
        <v>8.8000000000000007</v>
      </c>
      <c r="CB4707">
        <v>3.3</v>
      </c>
      <c r="CC4707">
        <v>43.4</v>
      </c>
      <c r="CD4707">
        <v>15.4</v>
      </c>
      <c r="DC4707" t="s">
        <v>6540</v>
      </c>
      <c r="DD4707">
        <v>1</v>
      </c>
      <c r="DE4707" t="s">
        <v>6554</v>
      </c>
      <c r="DF4707" t="s">
        <v>6935</v>
      </c>
      <c r="DG4707">
        <v>10.3</v>
      </c>
      <c r="DH4707">
        <v>0.3</v>
      </c>
      <c r="DI4707">
        <v>680.9</v>
      </c>
      <c r="DJ4707">
        <v>206.7</v>
      </c>
      <c r="DK4707">
        <v>0.17</v>
      </c>
    </row>
    <row r="4708" spans="1:115" ht="16" customHeight="1">
      <c r="A4708">
        <v>4707</v>
      </c>
      <c r="B4708" t="s">
        <v>7221</v>
      </c>
      <c r="C4708" s="2">
        <v>44970</v>
      </c>
      <c r="E4708" s="17" t="s">
        <v>3429</v>
      </c>
      <c r="F4708" s="17"/>
      <c r="G4708" t="s">
        <v>3941</v>
      </c>
      <c r="H4708" t="s">
        <v>6157</v>
      </c>
      <c r="I4708" t="s">
        <v>3942</v>
      </c>
      <c r="J4708" t="s">
        <v>3943</v>
      </c>
      <c r="K4708" t="s">
        <v>4383</v>
      </c>
      <c r="L4708" t="s">
        <v>6157</v>
      </c>
      <c r="M4708" t="s">
        <v>3972</v>
      </c>
      <c r="N4708" t="s">
        <v>289</v>
      </c>
      <c r="O4708" t="s">
        <v>6986</v>
      </c>
      <c r="P4708" t="s">
        <v>3968</v>
      </c>
      <c r="Q4708" t="s">
        <v>3969</v>
      </c>
      <c r="R4708" t="s">
        <v>6990</v>
      </c>
      <c r="S4708" t="s">
        <v>4353</v>
      </c>
      <c r="T4708" t="s">
        <v>4353</v>
      </c>
      <c r="U4708" t="s">
        <v>6157</v>
      </c>
      <c r="X4708" t="s">
        <v>6157</v>
      </c>
      <c r="Y4708" t="s">
        <v>6157</v>
      </c>
      <c r="Z4708" t="s">
        <v>6157</v>
      </c>
      <c r="AA4708" t="s">
        <v>1388</v>
      </c>
      <c r="AB4708" t="s">
        <v>4527</v>
      </c>
      <c r="AC4708" t="s">
        <v>6157</v>
      </c>
      <c r="AD4708" t="s">
        <v>6157</v>
      </c>
      <c r="AE4708" t="s">
        <v>6157</v>
      </c>
      <c r="AF4708" t="s">
        <v>6157</v>
      </c>
      <c r="AG4708" t="s">
        <v>6157</v>
      </c>
      <c r="AH4708" t="s">
        <v>6157</v>
      </c>
      <c r="AI4708" t="s">
        <v>6157</v>
      </c>
      <c r="AJ4708" t="s">
        <v>6457</v>
      </c>
      <c r="AK4708" t="s">
        <v>1457</v>
      </c>
      <c r="AL4708" t="s">
        <v>1456</v>
      </c>
      <c r="AM4708" t="s">
        <v>1455</v>
      </c>
      <c r="AN4708" t="s">
        <v>4353</v>
      </c>
      <c r="AO4708" s="29">
        <v>16</v>
      </c>
      <c r="AP4708">
        <v>-17.78620385</v>
      </c>
      <c r="AQ4708">
        <v>168.38760138000001</v>
      </c>
      <c r="AR4708" t="s">
        <v>289</v>
      </c>
      <c r="AS4708">
        <v>0.02</v>
      </c>
      <c r="AT4708" t="s">
        <v>1530</v>
      </c>
      <c r="AU4708" t="s">
        <v>274</v>
      </c>
      <c r="AV4708" t="s">
        <v>275</v>
      </c>
      <c r="AW4708" t="s">
        <v>4353</v>
      </c>
      <c r="AX4708" t="s">
        <v>4353</v>
      </c>
      <c r="AY4708">
        <v>-1050</v>
      </c>
      <c r="AZ4708">
        <v>-950</v>
      </c>
      <c r="BA4708" t="s">
        <v>290</v>
      </c>
      <c r="BB4708" t="s">
        <v>4785</v>
      </c>
      <c r="BC4708" t="s">
        <v>6157</v>
      </c>
      <c r="BH4708" t="s">
        <v>1543</v>
      </c>
      <c r="BI4708" t="s">
        <v>7230</v>
      </c>
      <c r="BJ4708" t="s">
        <v>1575</v>
      </c>
      <c r="BK4708" t="s">
        <v>1574</v>
      </c>
      <c r="BL4708" s="7">
        <v>2014</v>
      </c>
      <c r="BQ4708" t="s">
        <v>6540</v>
      </c>
      <c r="BR4708">
        <v>1</v>
      </c>
      <c r="BS4708" t="s">
        <v>6554</v>
      </c>
      <c r="BT4708" t="s">
        <v>1596</v>
      </c>
      <c r="BW4708">
        <v>-20.6</v>
      </c>
      <c r="BY4708">
        <v>9.5</v>
      </c>
      <c r="CB4708">
        <v>3.3</v>
      </c>
      <c r="CC4708">
        <v>43.3</v>
      </c>
      <c r="CD4708">
        <v>15.2</v>
      </c>
      <c r="DC4708" t="s">
        <v>6540</v>
      </c>
      <c r="DD4708">
        <v>1</v>
      </c>
      <c r="DE4708" t="s">
        <v>6554</v>
      </c>
      <c r="DF4708" t="s">
        <v>6935</v>
      </c>
      <c r="DG4708">
        <v>11.4</v>
      </c>
      <c r="DH4708">
        <v>0.3</v>
      </c>
      <c r="DI4708">
        <v>678.6</v>
      </c>
      <c r="DJ4708">
        <v>204.2</v>
      </c>
      <c r="DK4708">
        <v>0.17</v>
      </c>
    </row>
    <row r="4709" spans="1:115" ht="16" customHeight="1">
      <c r="A4709">
        <v>4708</v>
      </c>
      <c r="B4709" t="s">
        <v>7221</v>
      </c>
      <c r="C4709" s="2">
        <v>44970</v>
      </c>
      <c r="E4709" s="17" t="s">
        <v>3430</v>
      </c>
      <c r="F4709" s="17"/>
      <c r="G4709" t="s">
        <v>3941</v>
      </c>
      <c r="H4709" t="s">
        <v>6157</v>
      </c>
      <c r="I4709" t="s">
        <v>3942</v>
      </c>
      <c r="J4709" t="s">
        <v>3943</v>
      </c>
      <c r="K4709" t="s">
        <v>4383</v>
      </c>
      <c r="L4709" t="s">
        <v>6157</v>
      </c>
      <c r="M4709" t="s">
        <v>3972</v>
      </c>
      <c r="N4709" t="s">
        <v>289</v>
      </c>
      <c r="O4709" t="s">
        <v>6986</v>
      </c>
      <c r="P4709" t="s">
        <v>3968</v>
      </c>
      <c r="Q4709" t="s">
        <v>3969</v>
      </c>
      <c r="R4709" t="s">
        <v>6990</v>
      </c>
      <c r="S4709" t="s">
        <v>4353</v>
      </c>
      <c r="T4709" t="s">
        <v>4353</v>
      </c>
      <c r="U4709" t="s">
        <v>6157</v>
      </c>
      <c r="X4709" t="s">
        <v>6157</v>
      </c>
      <c r="Y4709" t="s">
        <v>6157</v>
      </c>
      <c r="Z4709" t="s">
        <v>6157</v>
      </c>
      <c r="AA4709" t="s">
        <v>1388</v>
      </c>
      <c r="AB4709" t="s">
        <v>1385</v>
      </c>
      <c r="AC4709" t="s">
        <v>4353</v>
      </c>
      <c r="AD4709" t="s">
        <v>6157</v>
      </c>
      <c r="AE4709" t="s">
        <v>6157</v>
      </c>
      <c r="AF4709" t="s">
        <v>6157</v>
      </c>
      <c r="AG4709" t="s">
        <v>6157</v>
      </c>
      <c r="AH4709" t="s">
        <v>6157</v>
      </c>
      <c r="AI4709" t="s">
        <v>6157</v>
      </c>
      <c r="AJ4709" t="s">
        <v>6457</v>
      </c>
      <c r="AK4709" t="s">
        <v>1457</v>
      </c>
      <c r="AL4709" t="s">
        <v>1456</v>
      </c>
      <c r="AM4709" t="s">
        <v>1455</v>
      </c>
      <c r="AN4709" t="s">
        <v>4353</v>
      </c>
      <c r="AO4709" s="29">
        <v>16</v>
      </c>
      <c r="AP4709">
        <v>-17.78620385</v>
      </c>
      <c r="AQ4709">
        <v>168.38760138000001</v>
      </c>
      <c r="AR4709" t="s">
        <v>289</v>
      </c>
      <c r="AS4709">
        <v>0.02</v>
      </c>
      <c r="AT4709" t="s">
        <v>1530</v>
      </c>
      <c r="AU4709" t="s">
        <v>274</v>
      </c>
      <c r="AV4709" t="s">
        <v>275</v>
      </c>
      <c r="AW4709" t="s">
        <v>4353</v>
      </c>
      <c r="AX4709" t="s">
        <v>4353</v>
      </c>
      <c r="AY4709">
        <v>-1050</v>
      </c>
      <c r="AZ4709">
        <v>-950</v>
      </c>
      <c r="BA4709" t="s">
        <v>290</v>
      </c>
      <c r="BB4709" t="s">
        <v>4785</v>
      </c>
      <c r="BC4709" t="s">
        <v>6157</v>
      </c>
      <c r="BH4709" t="s">
        <v>1543</v>
      </c>
      <c r="BI4709" t="s">
        <v>7230</v>
      </c>
      <c r="BJ4709" t="s">
        <v>1575</v>
      </c>
      <c r="BK4709" t="s">
        <v>1574</v>
      </c>
      <c r="BL4709" s="7">
        <v>2014</v>
      </c>
      <c r="BQ4709" t="s">
        <v>6540</v>
      </c>
      <c r="BR4709">
        <v>1</v>
      </c>
      <c r="BS4709" t="s">
        <v>6554</v>
      </c>
      <c r="BT4709" t="s">
        <v>1596</v>
      </c>
      <c r="BW4709">
        <v>-20.100000000000001</v>
      </c>
      <c r="BY4709">
        <v>9.8000000000000007</v>
      </c>
      <c r="CB4709">
        <v>3.3</v>
      </c>
      <c r="CC4709">
        <v>42</v>
      </c>
      <c r="CD4709">
        <v>14.7</v>
      </c>
      <c r="DC4709" t="s">
        <v>6540</v>
      </c>
      <c r="DD4709">
        <v>1</v>
      </c>
      <c r="DE4709" t="s">
        <v>6554</v>
      </c>
      <c r="DF4709" t="s">
        <v>6935</v>
      </c>
      <c r="DG4709">
        <v>11.2</v>
      </c>
      <c r="DH4709">
        <v>0.3</v>
      </c>
      <c r="DI4709">
        <v>659.1</v>
      </c>
      <c r="DJ4709">
        <v>197.2</v>
      </c>
      <c r="DK4709">
        <v>0.17</v>
      </c>
    </row>
    <row r="4710" spans="1:115" ht="16" customHeight="1">
      <c r="A4710">
        <v>4709</v>
      </c>
      <c r="B4710" t="s">
        <v>7221</v>
      </c>
      <c r="C4710" s="2">
        <v>44970</v>
      </c>
      <c r="E4710" s="17" t="s">
        <v>3431</v>
      </c>
      <c r="F4710" s="17"/>
      <c r="G4710" t="s">
        <v>3941</v>
      </c>
      <c r="H4710" t="s">
        <v>6157</v>
      </c>
      <c r="I4710" t="s">
        <v>3942</v>
      </c>
      <c r="J4710" t="s">
        <v>3943</v>
      </c>
      <c r="K4710" t="s">
        <v>4383</v>
      </c>
      <c r="L4710" t="s">
        <v>6157</v>
      </c>
      <c r="M4710" t="s">
        <v>3972</v>
      </c>
      <c r="N4710" t="s">
        <v>289</v>
      </c>
      <c r="O4710" t="s">
        <v>6986</v>
      </c>
      <c r="P4710" t="s">
        <v>3968</v>
      </c>
      <c r="Q4710" t="s">
        <v>3969</v>
      </c>
      <c r="R4710" t="s">
        <v>6990</v>
      </c>
      <c r="S4710" t="s">
        <v>4353</v>
      </c>
      <c r="T4710" t="s">
        <v>4353</v>
      </c>
      <c r="U4710" t="s">
        <v>6157</v>
      </c>
      <c r="X4710" t="s">
        <v>6157</v>
      </c>
      <c r="Y4710" t="s">
        <v>6157</v>
      </c>
      <c r="Z4710" t="s">
        <v>6157</v>
      </c>
      <c r="AA4710" t="s">
        <v>1388</v>
      </c>
      <c r="AB4710" t="s">
        <v>246</v>
      </c>
      <c r="AC4710" t="s">
        <v>4353</v>
      </c>
      <c r="AD4710" t="s">
        <v>6157</v>
      </c>
      <c r="AE4710" t="s">
        <v>6157</v>
      </c>
      <c r="AF4710" t="s">
        <v>6157</v>
      </c>
      <c r="AG4710" t="s">
        <v>6157</v>
      </c>
      <c r="AH4710" t="s">
        <v>6157</v>
      </c>
      <c r="AI4710" t="s">
        <v>6157</v>
      </c>
      <c r="AJ4710" t="s">
        <v>6457</v>
      </c>
      <c r="AK4710" t="s">
        <v>1457</v>
      </c>
      <c r="AL4710" t="s">
        <v>1456</v>
      </c>
      <c r="AM4710" t="s">
        <v>1455</v>
      </c>
      <c r="AN4710" t="s">
        <v>4353</v>
      </c>
      <c r="AO4710" s="29">
        <v>16</v>
      </c>
      <c r="AP4710">
        <v>-17.78620385</v>
      </c>
      <c r="AQ4710">
        <v>168.38760138000001</v>
      </c>
      <c r="AR4710" t="s">
        <v>289</v>
      </c>
      <c r="AS4710">
        <v>0.02</v>
      </c>
      <c r="AT4710" t="s">
        <v>1530</v>
      </c>
      <c r="AU4710" t="s">
        <v>274</v>
      </c>
      <c r="AV4710" t="s">
        <v>275</v>
      </c>
      <c r="AW4710" t="s">
        <v>4353</v>
      </c>
      <c r="AX4710" t="s">
        <v>4353</v>
      </c>
      <c r="AY4710">
        <v>-1050</v>
      </c>
      <c r="AZ4710">
        <v>-950</v>
      </c>
      <c r="BA4710" t="s">
        <v>290</v>
      </c>
      <c r="BB4710" t="s">
        <v>4785</v>
      </c>
      <c r="BC4710" t="s">
        <v>6157</v>
      </c>
      <c r="BH4710" t="s">
        <v>1543</v>
      </c>
      <c r="BI4710" t="s">
        <v>7230</v>
      </c>
      <c r="BJ4710" t="s">
        <v>1575</v>
      </c>
      <c r="BK4710" t="s">
        <v>1574</v>
      </c>
      <c r="BL4710" s="7">
        <v>2014</v>
      </c>
      <c r="BQ4710" t="s">
        <v>6540</v>
      </c>
      <c r="BR4710">
        <v>1</v>
      </c>
      <c r="BS4710" t="s">
        <v>6554</v>
      </c>
      <c r="BT4710" t="s">
        <v>1596</v>
      </c>
      <c r="BW4710">
        <v>-20.3</v>
      </c>
      <c r="BY4710">
        <v>9.5</v>
      </c>
      <c r="CB4710">
        <v>3.3</v>
      </c>
      <c r="CC4710">
        <v>41.4</v>
      </c>
      <c r="CD4710">
        <v>14.4</v>
      </c>
      <c r="DC4710" t="s">
        <v>6540</v>
      </c>
      <c r="DD4710">
        <v>1</v>
      </c>
      <c r="DE4710" t="s">
        <v>6554</v>
      </c>
      <c r="DF4710" t="s">
        <v>6935</v>
      </c>
      <c r="DG4710">
        <v>12.9</v>
      </c>
      <c r="DH4710">
        <v>0.3</v>
      </c>
      <c r="DI4710">
        <v>849</v>
      </c>
      <c r="DJ4710">
        <v>253.7</v>
      </c>
      <c r="DK4710">
        <v>0.13</v>
      </c>
    </row>
    <row r="4711" spans="1:115" ht="16" customHeight="1">
      <c r="A4711">
        <v>4710</v>
      </c>
      <c r="B4711" t="s">
        <v>7221</v>
      </c>
      <c r="C4711" s="2">
        <v>44970</v>
      </c>
      <c r="E4711" s="17" t="s">
        <v>3432</v>
      </c>
      <c r="F4711" s="17"/>
      <c r="G4711" t="s">
        <v>3941</v>
      </c>
      <c r="H4711" t="s">
        <v>6157</v>
      </c>
      <c r="I4711" t="s">
        <v>3942</v>
      </c>
      <c r="J4711" t="s">
        <v>3943</v>
      </c>
      <c r="K4711" t="s">
        <v>4383</v>
      </c>
      <c r="L4711" t="s">
        <v>6157</v>
      </c>
      <c r="M4711" t="s">
        <v>3972</v>
      </c>
      <c r="N4711" t="s">
        <v>289</v>
      </c>
      <c r="O4711" t="s">
        <v>6986</v>
      </c>
      <c r="P4711" t="s">
        <v>3968</v>
      </c>
      <c r="Q4711" t="s">
        <v>3969</v>
      </c>
      <c r="R4711" t="s">
        <v>6990</v>
      </c>
      <c r="S4711" t="s">
        <v>4353</v>
      </c>
      <c r="T4711" t="s">
        <v>4353</v>
      </c>
      <c r="U4711" t="s">
        <v>6157</v>
      </c>
      <c r="X4711" t="s">
        <v>6157</v>
      </c>
      <c r="Y4711" t="s">
        <v>6157</v>
      </c>
      <c r="Z4711" t="s">
        <v>6157</v>
      </c>
      <c r="AA4711" t="s">
        <v>1388</v>
      </c>
      <c r="AB4711" t="s">
        <v>223</v>
      </c>
      <c r="AC4711" t="s">
        <v>4353</v>
      </c>
      <c r="AD4711" t="s">
        <v>6157</v>
      </c>
      <c r="AE4711" t="s">
        <v>6157</v>
      </c>
      <c r="AF4711" t="s">
        <v>6157</v>
      </c>
      <c r="AG4711" t="s">
        <v>6157</v>
      </c>
      <c r="AH4711" t="s">
        <v>6157</v>
      </c>
      <c r="AI4711" t="s">
        <v>6157</v>
      </c>
      <c r="AJ4711" t="s">
        <v>6457</v>
      </c>
      <c r="AK4711" t="s">
        <v>1457</v>
      </c>
      <c r="AL4711" t="s">
        <v>1456</v>
      </c>
      <c r="AM4711" t="s">
        <v>1455</v>
      </c>
      <c r="AN4711" t="s">
        <v>4353</v>
      </c>
      <c r="AO4711" s="29">
        <v>16</v>
      </c>
      <c r="AP4711">
        <v>-17.78620385</v>
      </c>
      <c r="AQ4711">
        <v>168.38760138000001</v>
      </c>
      <c r="AR4711" t="s">
        <v>289</v>
      </c>
      <c r="AS4711">
        <v>0.02</v>
      </c>
      <c r="AT4711" t="s">
        <v>1530</v>
      </c>
      <c r="AU4711" t="s">
        <v>274</v>
      </c>
      <c r="AV4711" t="s">
        <v>275</v>
      </c>
      <c r="AW4711" t="s">
        <v>4353</v>
      </c>
      <c r="AX4711" t="s">
        <v>4353</v>
      </c>
      <c r="AY4711">
        <v>-850</v>
      </c>
      <c r="AZ4711">
        <v>-550</v>
      </c>
      <c r="BA4711" t="s">
        <v>290</v>
      </c>
      <c r="BB4711" t="s">
        <v>4785</v>
      </c>
      <c r="BC4711" t="s">
        <v>6157</v>
      </c>
      <c r="BH4711" t="s">
        <v>1543</v>
      </c>
      <c r="BI4711" t="s">
        <v>7230</v>
      </c>
      <c r="BJ4711" t="s">
        <v>1575</v>
      </c>
      <c r="BK4711" t="s">
        <v>1574</v>
      </c>
      <c r="BL4711" s="7">
        <v>2014</v>
      </c>
      <c r="BQ4711" t="s">
        <v>6540</v>
      </c>
      <c r="BR4711">
        <v>1</v>
      </c>
      <c r="BS4711" t="s">
        <v>6554</v>
      </c>
      <c r="BT4711" t="s">
        <v>1596</v>
      </c>
      <c r="BW4711">
        <v>-20.100000000000001</v>
      </c>
      <c r="BY4711">
        <v>9.8000000000000007</v>
      </c>
      <c r="CB4711">
        <v>3.3</v>
      </c>
      <c r="CC4711">
        <v>29.8</v>
      </c>
      <c r="CD4711">
        <v>10.7</v>
      </c>
      <c r="DJ4711" s="7"/>
    </row>
    <row r="4712" spans="1:115" ht="16" customHeight="1">
      <c r="A4712">
        <v>4711</v>
      </c>
      <c r="B4712" t="s">
        <v>7221</v>
      </c>
      <c r="C4712" s="2">
        <v>44970</v>
      </c>
      <c r="E4712" s="17" t="s">
        <v>3433</v>
      </c>
      <c r="F4712" s="17"/>
      <c r="G4712" t="s">
        <v>3941</v>
      </c>
      <c r="H4712" t="s">
        <v>6157</v>
      </c>
      <c r="I4712" t="s">
        <v>3942</v>
      </c>
      <c r="J4712" t="s">
        <v>3943</v>
      </c>
      <c r="K4712" t="s">
        <v>4383</v>
      </c>
      <c r="L4712" t="s">
        <v>6157</v>
      </c>
      <c r="M4712" t="s">
        <v>3972</v>
      </c>
      <c r="N4712" t="s">
        <v>289</v>
      </c>
      <c r="O4712" t="s">
        <v>6986</v>
      </c>
      <c r="P4712" t="s">
        <v>3968</v>
      </c>
      <c r="Q4712" t="s">
        <v>3969</v>
      </c>
      <c r="R4712" t="s">
        <v>6990</v>
      </c>
      <c r="S4712" t="s">
        <v>4353</v>
      </c>
      <c r="T4712" t="s">
        <v>4353</v>
      </c>
      <c r="U4712" t="s">
        <v>6157</v>
      </c>
      <c r="X4712" t="s">
        <v>6157</v>
      </c>
      <c r="Y4712" t="s">
        <v>6157</v>
      </c>
      <c r="Z4712" t="s">
        <v>6157</v>
      </c>
      <c r="AA4712" t="s">
        <v>1388</v>
      </c>
      <c r="AB4712" t="s">
        <v>250</v>
      </c>
      <c r="AC4712" t="s">
        <v>4353</v>
      </c>
      <c r="AD4712" t="s">
        <v>6157</v>
      </c>
      <c r="AE4712" t="s">
        <v>6157</v>
      </c>
      <c r="AF4712" t="s">
        <v>6157</v>
      </c>
      <c r="AG4712" t="s">
        <v>6157</v>
      </c>
      <c r="AH4712" t="s">
        <v>6157</v>
      </c>
      <c r="AI4712" t="s">
        <v>6157</v>
      </c>
      <c r="AJ4712" t="s">
        <v>6457</v>
      </c>
      <c r="AK4712" t="s">
        <v>1457</v>
      </c>
      <c r="AL4712" t="s">
        <v>1456</v>
      </c>
      <c r="AM4712" t="s">
        <v>1455</v>
      </c>
      <c r="AN4712" t="s">
        <v>4353</v>
      </c>
      <c r="AO4712" s="29">
        <v>16</v>
      </c>
      <c r="AP4712">
        <v>-17.78620385</v>
      </c>
      <c r="AQ4712">
        <v>168.38760138000001</v>
      </c>
      <c r="AR4712" t="s">
        <v>289</v>
      </c>
      <c r="AS4712">
        <v>0.02</v>
      </c>
      <c r="AT4712" t="s">
        <v>1530</v>
      </c>
      <c r="AU4712" t="s">
        <v>274</v>
      </c>
      <c r="AV4712" t="s">
        <v>275</v>
      </c>
      <c r="AW4712" t="s">
        <v>4353</v>
      </c>
      <c r="AX4712" t="s">
        <v>4353</v>
      </c>
      <c r="AY4712">
        <v>-850</v>
      </c>
      <c r="AZ4712">
        <v>-550</v>
      </c>
      <c r="BA4712" t="s">
        <v>290</v>
      </c>
      <c r="BB4712" t="s">
        <v>4785</v>
      </c>
      <c r="BC4712" t="s">
        <v>6157</v>
      </c>
      <c r="BH4712" t="s">
        <v>1543</v>
      </c>
      <c r="BI4712" t="s">
        <v>7230</v>
      </c>
      <c r="BJ4712" t="s">
        <v>1575</v>
      </c>
      <c r="BK4712" t="s">
        <v>1574</v>
      </c>
      <c r="BL4712" s="7">
        <v>2014</v>
      </c>
      <c r="BQ4712" t="s">
        <v>6540</v>
      </c>
      <c r="BR4712">
        <v>1</v>
      </c>
      <c r="BS4712" t="s">
        <v>6554</v>
      </c>
      <c r="BT4712" t="s">
        <v>1596</v>
      </c>
      <c r="BW4712">
        <v>-18.899999999999999</v>
      </c>
      <c r="BY4712">
        <v>8.3000000000000007</v>
      </c>
      <c r="CB4712">
        <v>3.3</v>
      </c>
      <c r="CC4712">
        <v>35.6</v>
      </c>
      <c r="CD4712">
        <v>12.8</v>
      </c>
      <c r="DJ4712" s="7"/>
    </row>
    <row r="4713" spans="1:115" ht="16" customHeight="1">
      <c r="A4713">
        <v>4712</v>
      </c>
      <c r="B4713" t="s">
        <v>7221</v>
      </c>
      <c r="C4713" s="2">
        <v>44970</v>
      </c>
      <c r="E4713" s="17" t="s">
        <v>3434</v>
      </c>
      <c r="F4713" s="17"/>
      <c r="G4713" t="s">
        <v>3941</v>
      </c>
      <c r="H4713" t="s">
        <v>6157</v>
      </c>
      <c r="I4713" t="s">
        <v>4510</v>
      </c>
      <c r="J4713" t="s">
        <v>4511</v>
      </c>
      <c r="K4713" t="s">
        <v>4512</v>
      </c>
      <c r="L4713" t="s">
        <v>6157</v>
      </c>
      <c r="M4713" t="s">
        <v>7096</v>
      </c>
      <c r="N4713" t="s">
        <v>1532</v>
      </c>
      <c r="O4713" t="s">
        <v>6987</v>
      </c>
      <c r="P4713" t="s">
        <v>3968</v>
      </c>
      <c r="Q4713" t="s">
        <v>4403</v>
      </c>
      <c r="R4713" t="s">
        <v>6989</v>
      </c>
      <c r="S4713" t="s">
        <v>4353</v>
      </c>
      <c r="T4713" t="s">
        <v>4353</v>
      </c>
      <c r="U4713" t="s">
        <v>6157</v>
      </c>
      <c r="X4713" t="s">
        <v>6157</v>
      </c>
      <c r="Y4713" t="s">
        <v>6157</v>
      </c>
      <c r="Z4713" t="s">
        <v>6157</v>
      </c>
      <c r="AA4713" t="s">
        <v>1388</v>
      </c>
      <c r="AB4713" t="s">
        <v>250</v>
      </c>
      <c r="AC4713" t="s">
        <v>4353</v>
      </c>
      <c r="AD4713" t="s">
        <v>6157</v>
      </c>
      <c r="AE4713" t="s">
        <v>6157</v>
      </c>
      <c r="AF4713" t="s">
        <v>6157</v>
      </c>
      <c r="AG4713" t="s">
        <v>6157</v>
      </c>
      <c r="AH4713" t="s">
        <v>6157</v>
      </c>
      <c r="AI4713" t="s">
        <v>6157</v>
      </c>
      <c r="AJ4713" t="s">
        <v>6457</v>
      </c>
      <c r="AK4713" t="s">
        <v>1457</v>
      </c>
      <c r="AL4713" t="s">
        <v>1456</v>
      </c>
      <c r="AM4713" t="s">
        <v>1455</v>
      </c>
      <c r="AN4713" t="s">
        <v>4353</v>
      </c>
      <c r="AO4713" s="29">
        <v>16</v>
      </c>
      <c r="AP4713">
        <v>-17.78620385</v>
      </c>
      <c r="AQ4713">
        <v>168.38760138000001</v>
      </c>
      <c r="AR4713" t="s">
        <v>289</v>
      </c>
      <c r="AS4713">
        <v>0.02</v>
      </c>
      <c r="AT4713" t="s">
        <v>1530</v>
      </c>
      <c r="AU4713" t="s">
        <v>274</v>
      </c>
      <c r="AV4713" t="s">
        <v>275</v>
      </c>
      <c r="AW4713" t="s">
        <v>4353</v>
      </c>
      <c r="AX4713" t="s">
        <v>4353</v>
      </c>
      <c r="AY4713">
        <v>-1050</v>
      </c>
      <c r="AZ4713">
        <v>-950</v>
      </c>
      <c r="BA4713" t="s">
        <v>290</v>
      </c>
      <c r="BB4713" t="s">
        <v>4785</v>
      </c>
      <c r="BC4713" t="s">
        <v>6157</v>
      </c>
      <c r="BH4713" t="s">
        <v>1543</v>
      </c>
      <c r="BI4713" t="s">
        <v>7230</v>
      </c>
      <c r="BJ4713" t="s">
        <v>1575</v>
      </c>
      <c r="BK4713" t="s">
        <v>1574</v>
      </c>
      <c r="BL4713" s="7">
        <v>2014</v>
      </c>
      <c r="BQ4713" t="s">
        <v>6540</v>
      </c>
      <c r="BR4713">
        <v>1</v>
      </c>
      <c r="BS4713" t="s">
        <v>6554</v>
      </c>
      <c r="BT4713" t="s">
        <v>1596</v>
      </c>
      <c r="BW4713">
        <v>-23.6</v>
      </c>
      <c r="BY4713">
        <v>7.4</v>
      </c>
      <c r="CB4713">
        <v>3.5</v>
      </c>
      <c r="CC4713">
        <v>41</v>
      </c>
      <c r="CD4713">
        <v>13.5</v>
      </c>
    </row>
    <row r="4714" spans="1:115" ht="16" customHeight="1">
      <c r="A4714">
        <v>4713</v>
      </c>
      <c r="B4714" t="s">
        <v>7221</v>
      </c>
      <c r="C4714" s="2">
        <v>44970</v>
      </c>
      <c r="E4714" s="17" t="s">
        <v>3435</v>
      </c>
      <c r="F4714" s="17"/>
      <c r="G4714" t="s">
        <v>3941</v>
      </c>
      <c r="H4714" t="s">
        <v>6157</v>
      </c>
      <c r="I4714" t="s">
        <v>4510</v>
      </c>
      <c r="J4714" t="s">
        <v>4511</v>
      </c>
      <c r="K4714" t="s">
        <v>4512</v>
      </c>
      <c r="L4714" t="s">
        <v>6157</v>
      </c>
      <c r="M4714" t="s">
        <v>7096</v>
      </c>
      <c r="N4714" t="s">
        <v>1532</v>
      </c>
      <c r="O4714" t="s">
        <v>6987</v>
      </c>
      <c r="P4714" t="s">
        <v>3968</v>
      </c>
      <c r="Q4714" t="s">
        <v>4403</v>
      </c>
      <c r="R4714" t="s">
        <v>6989</v>
      </c>
      <c r="S4714" t="s">
        <v>4353</v>
      </c>
      <c r="T4714" t="s">
        <v>4353</v>
      </c>
      <c r="U4714" t="s">
        <v>6157</v>
      </c>
      <c r="X4714" t="s">
        <v>6157</v>
      </c>
      <c r="Y4714" t="s">
        <v>6157</v>
      </c>
      <c r="Z4714" t="s">
        <v>6157</v>
      </c>
      <c r="AA4714" t="s">
        <v>1388</v>
      </c>
      <c r="AB4714" t="s">
        <v>247</v>
      </c>
      <c r="AC4714" t="s">
        <v>4353</v>
      </c>
      <c r="AD4714" t="s">
        <v>6157</v>
      </c>
      <c r="AE4714" t="s">
        <v>6157</v>
      </c>
      <c r="AF4714" t="s">
        <v>6157</v>
      </c>
      <c r="AG4714" t="s">
        <v>6157</v>
      </c>
      <c r="AH4714" t="s">
        <v>6157</v>
      </c>
      <c r="AI4714" t="s">
        <v>6157</v>
      </c>
      <c r="AJ4714" t="s">
        <v>6457</v>
      </c>
      <c r="AK4714" t="s">
        <v>1457</v>
      </c>
      <c r="AL4714" t="s">
        <v>1456</v>
      </c>
      <c r="AM4714" t="s">
        <v>1455</v>
      </c>
      <c r="AN4714" t="s">
        <v>4353</v>
      </c>
      <c r="AO4714" s="29">
        <v>16</v>
      </c>
      <c r="AP4714">
        <v>-17.78620385</v>
      </c>
      <c r="AQ4714">
        <v>168.38760138000001</v>
      </c>
      <c r="AR4714" t="s">
        <v>289</v>
      </c>
      <c r="AS4714">
        <v>0.02</v>
      </c>
      <c r="AT4714" t="s">
        <v>1530</v>
      </c>
      <c r="AU4714" t="s">
        <v>274</v>
      </c>
      <c r="AV4714" t="s">
        <v>275</v>
      </c>
      <c r="AW4714" t="s">
        <v>4353</v>
      </c>
      <c r="AX4714" t="s">
        <v>4353</v>
      </c>
      <c r="AY4714">
        <v>-1050</v>
      </c>
      <c r="AZ4714">
        <v>-950</v>
      </c>
      <c r="BA4714" t="s">
        <v>290</v>
      </c>
      <c r="BB4714" t="s">
        <v>4785</v>
      </c>
      <c r="BC4714" t="s">
        <v>6157</v>
      </c>
      <c r="BH4714" t="s">
        <v>1543</v>
      </c>
      <c r="BI4714" t="s">
        <v>7230</v>
      </c>
      <c r="BJ4714" t="s">
        <v>1575</v>
      </c>
      <c r="BK4714" t="s">
        <v>1574</v>
      </c>
      <c r="BL4714" s="7">
        <v>2014</v>
      </c>
      <c r="BQ4714" t="s">
        <v>6540</v>
      </c>
      <c r="BR4714">
        <v>1</v>
      </c>
      <c r="BS4714" t="s">
        <v>6554</v>
      </c>
      <c r="BT4714" t="s">
        <v>1596</v>
      </c>
      <c r="BW4714">
        <v>-23.7</v>
      </c>
      <c r="BY4714">
        <v>2.4</v>
      </c>
      <c r="CB4714">
        <v>3.4</v>
      </c>
      <c r="CC4714">
        <v>44.1</v>
      </c>
      <c r="CD4714">
        <v>15.2</v>
      </c>
      <c r="DC4714" t="s">
        <v>6540</v>
      </c>
      <c r="DD4714">
        <v>1</v>
      </c>
      <c r="DE4714" t="s">
        <v>6554</v>
      </c>
      <c r="DF4714" t="s">
        <v>6935</v>
      </c>
      <c r="DG4714">
        <v>10.4</v>
      </c>
      <c r="DH4714">
        <v>0.3</v>
      </c>
      <c r="DI4714">
        <v>784</v>
      </c>
      <c r="DJ4714">
        <v>230.9</v>
      </c>
      <c r="DK4714">
        <v>0.15</v>
      </c>
    </row>
    <row r="4715" spans="1:115" ht="16" customHeight="1">
      <c r="A4715">
        <v>4714</v>
      </c>
      <c r="B4715" t="s">
        <v>7221</v>
      </c>
      <c r="C4715" s="2">
        <v>44970</v>
      </c>
      <c r="E4715" s="17" t="s">
        <v>3436</v>
      </c>
      <c r="F4715" s="17"/>
      <c r="G4715" t="s">
        <v>3941</v>
      </c>
      <c r="H4715" t="s">
        <v>6157</v>
      </c>
      <c r="I4715" t="s">
        <v>4510</v>
      </c>
      <c r="J4715" t="s">
        <v>4511</v>
      </c>
      <c r="K4715" t="s">
        <v>4512</v>
      </c>
      <c r="L4715" t="s">
        <v>6157</v>
      </c>
      <c r="M4715" t="s">
        <v>7096</v>
      </c>
      <c r="N4715" t="s">
        <v>1532</v>
      </c>
      <c r="O4715" t="s">
        <v>6987</v>
      </c>
      <c r="P4715" t="s">
        <v>3968</v>
      </c>
      <c r="Q4715" t="s">
        <v>4403</v>
      </c>
      <c r="R4715" t="s">
        <v>6989</v>
      </c>
      <c r="S4715" t="s">
        <v>4353</v>
      </c>
      <c r="T4715" t="s">
        <v>4353</v>
      </c>
      <c r="U4715" t="s">
        <v>6157</v>
      </c>
      <c r="X4715" t="s">
        <v>6157</v>
      </c>
      <c r="Y4715" t="s">
        <v>6157</v>
      </c>
      <c r="Z4715" t="s">
        <v>6157</v>
      </c>
      <c r="AA4715" t="s">
        <v>1388</v>
      </c>
      <c r="AB4715" t="s">
        <v>223</v>
      </c>
      <c r="AC4715" t="s">
        <v>4353</v>
      </c>
      <c r="AD4715" t="s">
        <v>6157</v>
      </c>
      <c r="AE4715" t="s">
        <v>6157</v>
      </c>
      <c r="AF4715" t="s">
        <v>6157</v>
      </c>
      <c r="AG4715" t="s">
        <v>6157</v>
      </c>
      <c r="AH4715" t="s">
        <v>6157</v>
      </c>
      <c r="AI4715" t="s">
        <v>6157</v>
      </c>
      <c r="AJ4715" t="s">
        <v>6457</v>
      </c>
      <c r="AK4715" t="s">
        <v>1457</v>
      </c>
      <c r="AL4715" t="s">
        <v>1456</v>
      </c>
      <c r="AM4715" t="s">
        <v>1455</v>
      </c>
      <c r="AN4715" t="s">
        <v>4353</v>
      </c>
      <c r="AO4715" s="29">
        <v>16</v>
      </c>
      <c r="AP4715">
        <v>-17.78620385</v>
      </c>
      <c r="AQ4715">
        <v>168.38760138000001</v>
      </c>
      <c r="AR4715" t="s">
        <v>289</v>
      </c>
      <c r="AS4715">
        <v>0.02</v>
      </c>
      <c r="AT4715" t="s">
        <v>1530</v>
      </c>
      <c r="AU4715" t="s">
        <v>274</v>
      </c>
      <c r="AV4715" t="s">
        <v>275</v>
      </c>
      <c r="AW4715" t="s">
        <v>4353</v>
      </c>
      <c r="AX4715" t="s">
        <v>4353</v>
      </c>
      <c r="AY4715">
        <v>-950</v>
      </c>
      <c r="AZ4715">
        <v>-850</v>
      </c>
      <c r="BA4715" t="s">
        <v>290</v>
      </c>
      <c r="BB4715" t="s">
        <v>4785</v>
      </c>
      <c r="BC4715" t="s">
        <v>6157</v>
      </c>
      <c r="BH4715" t="s">
        <v>1543</v>
      </c>
      <c r="BI4715" t="s">
        <v>7230</v>
      </c>
      <c r="BJ4715" t="s">
        <v>1575</v>
      </c>
      <c r="BK4715" t="s">
        <v>1574</v>
      </c>
      <c r="BL4715" s="7">
        <v>2014</v>
      </c>
      <c r="BQ4715" t="s">
        <v>6540</v>
      </c>
      <c r="BR4715">
        <v>1</v>
      </c>
      <c r="BS4715" t="s">
        <v>6554</v>
      </c>
      <c r="BT4715" t="s">
        <v>1596</v>
      </c>
      <c r="BW4715">
        <v>-23.8</v>
      </c>
      <c r="BY4715">
        <v>3.1</v>
      </c>
      <c r="CB4715">
        <v>3.5</v>
      </c>
      <c r="CC4715">
        <v>44.7</v>
      </c>
      <c r="CD4715">
        <v>15.1</v>
      </c>
    </row>
    <row r="4716" spans="1:115" ht="16" customHeight="1">
      <c r="A4716">
        <v>4715</v>
      </c>
      <c r="B4716" t="s">
        <v>7221</v>
      </c>
      <c r="C4716" s="2">
        <v>44970</v>
      </c>
      <c r="E4716" s="17" t="s">
        <v>3437</v>
      </c>
      <c r="F4716" s="17"/>
      <c r="G4716" t="s">
        <v>3941</v>
      </c>
      <c r="H4716" t="s">
        <v>6157</v>
      </c>
      <c r="I4716" t="s">
        <v>4510</v>
      </c>
      <c r="J4716" t="s">
        <v>4511</v>
      </c>
      <c r="K4716" t="s">
        <v>4512</v>
      </c>
      <c r="L4716" t="s">
        <v>6157</v>
      </c>
      <c r="M4716" t="s">
        <v>7096</v>
      </c>
      <c r="N4716" t="s">
        <v>1532</v>
      </c>
      <c r="O4716" t="s">
        <v>6987</v>
      </c>
      <c r="P4716" t="s">
        <v>3968</v>
      </c>
      <c r="Q4716" t="s">
        <v>4403</v>
      </c>
      <c r="R4716" t="s">
        <v>6989</v>
      </c>
      <c r="S4716" t="s">
        <v>4353</v>
      </c>
      <c r="T4716" t="s">
        <v>4353</v>
      </c>
      <c r="U4716" t="s">
        <v>6157</v>
      </c>
      <c r="X4716" t="s">
        <v>6157</v>
      </c>
      <c r="Y4716" t="s">
        <v>6157</v>
      </c>
      <c r="Z4716" t="s">
        <v>6157</v>
      </c>
      <c r="AA4716" t="s">
        <v>1388</v>
      </c>
      <c r="AB4716" t="s">
        <v>250</v>
      </c>
      <c r="AC4716" t="s">
        <v>4353</v>
      </c>
      <c r="AD4716" t="s">
        <v>6157</v>
      </c>
      <c r="AE4716" t="s">
        <v>6157</v>
      </c>
      <c r="AF4716" t="s">
        <v>6157</v>
      </c>
      <c r="AG4716" t="s">
        <v>6157</v>
      </c>
      <c r="AH4716" t="s">
        <v>6157</v>
      </c>
      <c r="AI4716" t="s">
        <v>6157</v>
      </c>
      <c r="AJ4716" t="s">
        <v>6457</v>
      </c>
      <c r="AK4716" t="s">
        <v>1457</v>
      </c>
      <c r="AL4716" t="s">
        <v>1456</v>
      </c>
      <c r="AM4716" t="s">
        <v>1455</v>
      </c>
      <c r="AN4716" t="s">
        <v>4353</v>
      </c>
      <c r="AO4716" s="29">
        <v>16</v>
      </c>
      <c r="AP4716">
        <v>-17.78620385</v>
      </c>
      <c r="AQ4716">
        <v>168.38760138000001</v>
      </c>
      <c r="AR4716" t="s">
        <v>289</v>
      </c>
      <c r="AS4716">
        <v>0.02</v>
      </c>
      <c r="AT4716" t="s">
        <v>1530</v>
      </c>
      <c r="AU4716" t="s">
        <v>274</v>
      </c>
      <c r="AV4716" t="s">
        <v>5426</v>
      </c>
      <c r="AW4716" t="s">
        <v>4353</v>
      </c>
      <c r="AX4716" t="s">
        <v>4353</v>
      </c>
      <c r="AY4716">
        <v>-1050</v>
      </c>
      <c r="AZ4716">
        <v>-550</v>
      </c>
      <c r="BA4716" t="s">
        <v>290</v>
      </c>
      <c r="BB4716" t="s">
        <v>4785</v>
      </c>
      <c r="BC4716" t="s">
        <v>6157</v>
      </c>
      <c r="BH4716" t="s">
        <v>1543</v>
      </c>
      <c r="BI4716" t="s">
        <v>7230</v>
      </c>
      <c r="BJ4716" t="s">
        <v>1575</v>
      </c>
      <c r="BK4716" t="s">
        <v>1574</v>
      </c>
      <c r="BL4716" s="7">
        <v>2014</v>
      </c>
      <c r="BQ4716" t="s">
        <v>6540</v>
      </c>
      <c r="BR4716">
        <v>1</v>
      </c>
      <c r="BS4716" t="s">
        <v>6554</v>
      </c>
      <c r="BT4716" t="s">
        <v>1596</v>
      </c>
      <c r="BW4716">
        <v>-22.8</v>
      </c>
      <c r="BY4716">
        <v>3.4</v>
      </c>
      <c r="CB4716">
        <v>3.5</v>
      </c>
      <c r="CC4716">
        <v>43</v>
      </c>
      <c r="CD4716">
        <v>14.4</v>
      </c>
    </row>
    <row r="4717" spans="1:115" ht="16" customHeight="1">
      <c r="A4717">
        <v>4716</v>
      </c>
      <c r="B4717" t="s">
        <v>7221</v>
      </c>
      <c r="C4717" s="2">
        <v>44970</v>
      </c>
      <c r="E4717" s="17" t="s">
        <v>3438</v>
      </c>
      <c r="F4717" s="17"/>
      <c r="G4717" t="s">
        <v>3941</v>
      </c>
      <c r="H4717" t="s">
        <v>6157</v>
      </c>
      <c r="I4717" t="s">
        <v>4510</v>
      </c>
      <c r="J4717" t="s">
        <v>4511</v>
      </c>
      <c r="K4717" t="s">
        <v>4512</v>
      </c>
      <c r="L4717" t="s">
        <v>6157</v>
      </c>
      <c r="M4717" t="s">
        <v>7096</v>
      </c>
      <c r="N4717" t="s">
        <v>1532</v>
      </c>
      <c r="O4717" t="s">
        <v>6987</v>
      </c>
      <c r="P4717" t="s">
        <v>3968</v>
      </c>
      <c r="Q4717" t="s">
        <v>4403</v>
      </c>
      <c r="R4717" t="s">
        <v>6989</v>
      </c>
      <c r="S4717" t="s">
        <v>4353</v>
      </c>
      <c r="T4717" t="s">
        <v>4353</v>
      </c>
      <c r="U4717" t="s">
        <v>6157</v>
      </c>
      <c r="X4717" t="s">
        <v>6157</v>
      </c>
      <c r="Y4717" t="s">
        <v>6157</v>
      </c>
      <c r="Z4717" t="s">
        <v>6157</v>
      </c>
      <c r="AA4717" t="s">
        <v>1388</v>
      </c>
      <c r="AB4717" t="s">
        <v>250</v>
      </c>
      <c r="AC4717" t="s">
        <v>4353</v>
      </c>
      <c r="AD4717" t="s">
        <v>6157</v>
      </c>
      <c r="AE4717" t="s">
        <v>6157</v>
      </c>
      <c r="AF4717" t="s">
        <v>6157</v>
      </c>
      <c r="AG4717" t="s">
        <v>6157</v>
      </c>
      <c r="AH4717" t="s">
        <v>6157</v>
      </c>
      <c r="AI4717" t="s">
        <v>6157</v>
      </c>
      <c r="AJ4717" t="s">
        <v>6457</v>
      </c>
      <c r="AK4717" t="s">
        <v>1457</v>
      </c>
      <c r="AL4717" t="s">
        <v>1456</v>
      </c>
      <c r="AM4717" t="s">
        <v>1455</v>
      </c>
      <c r="AN4717" t="s">
        <v>4353</v>
      </c>
      <c r="AO4717" s="29">
        <v>16</v>
      </c>
      <c r="AP4717">
        <v>-17.78620385</v>
      </c>
      <c r="AQ4717">
        <v>168.38760138000001</v>
      </c>
      <c r="AR4717" t="s">
        <v>289</v>
      </c>
      <c r="AS4717">
        <v>0.02</v>
      </c>
      <c r="AT4717" t="s">
        <v>1530</v>
      </c>
      <c r="AU4717" t="s">
        <v>274</v>
      </c>
      <c r="AV4717" t="s">
        <v>275</v>
      </c>
      <c r="AW4717" t="s">
        <v>4353</v>
      </c>
      <c r="AX4717" t="s">
        <v>4353</v>
      </c>
      <c r="AY4717">
        <v>-950</v>
      </c>
      <c r="AZ4717">
        <v>-850</v>
      </c>
      <c r="BA4717" t="s">
        <v>290</v>
      </c>
      <c r="BB4717" t="s">
        <v>4785</v>
      </c>
      <c r="BC4717" t="s">
        <v>6157</v>
      </c>
      <c r="BH4717" t="s">
        <v>1543</v>
      </c>
      <c r="BI4717" t="s">
        <v>7230</v>
      </c>
      <c r="BJ4717" t="s">
        <v>1575</v>
      </c>
      <c r="BK4717" t="s">
        <v>1574</v>
      </c>
      <c r="BL4717" s="7">
        <v>2014</v>
      </c>
      <c r="BQ4717" t="s">
        <v>6540</v>
      </c>
      <c r="BR4717">
        <v>1</v>
      </c>
      <c r="BS4717" t="s">
        <v>6554</v>
      </c>
      <c r="BT4717" t="s">
        <v>1596</v>
      </c>
      <c r="BW4717">
        <v>-23.9</v>
      </c>
      <c r="BY4717">
        <v>1.5</v>
      </c>
      <c r="CB4717">
        <v>3.5</v>
      </c>
      <c r="CC4717">
        <v>43.6</v>
      </c>
      <c r="CD4717">
        <v>14.5</v>
      </c>
      <c r="DC4717" t="s">
        <v>6540</v>
      </c>
      <c r="DD4717">
        <v>1</v>
      </c>
      <c r="DE4717" t="s">
        <v>6554</v>
      </c>
      <c r="DF4717" t="s">
        <v>6935</v>
      </c>
      <c r="DG4717">
        <v>10.4</v>
      </c>
      <c r="DH4717">
        <v>0.3</v>
      </c>
      <c r="DI4717">
        <v>683.3</v>
      </c>
      <c r="DJ4717">
        <v>195.2</v>
      </c>
      <c r="DK4717">
        <v>0.17</v>
      </c>
    </row>
    <row r="4718" spans="1:115" ht="16" customHeight="1">
      <c r="A4718">
        <v>4717</v>
      </c>
      <c r="B4718" t="s">
        <v>7221</v>
      </c>
      <c r="C4718" s="2">
        <v>44970</v>
      </c>
      <c r="E4718" s="17" t="s">
        <v>3439</v>
      </c>
      <c r="F4718" s="17"/>
      <c r="G4718" t="s">
        <v>3941</v>
      </c>
      <c r="H4718" t="s">
        <v>6157</v>
      </c>
      <c r="I4718" t="s">
        <v>4510</v>
      </c>
      <c r="J4718" t="s">
        <v>4511</v>
      </c>
      <c r="K4718" t="s">
        <v>4512</v>
      </c>
      <c r="L4718" t="s">
        <v>6157</v>
      </c>
      <c r="M4718" t="s">
        <v>7096</v>
      </c>
      <c r="N4718" t="s">
        <v>1532</v>
      </c>
      <c r="O4718" t="s">
        <v>6987</v>
      </c>
      <c r="P4718" t="s">
        <v>3968</v>
      </c>
      <c r="Q4718" t="s">
        <v>4403</v>
      </c>
      <c r="R4718" t="s">
        <v>6989</v>
      </c>
      <c r="S4718" t="s">
        <v>4353</v>
      </c>
      <c r="T4718" t="s">
        <v>4353</v>
      </c>
      <c r="U4718" t="s">
        <v>6157</v>
      </c>
      <c r="X4718" t="s">
        <v>6157</v>
      </c>
      <c r="Y4718" t="s">
        <v>6157</v>
      </c>
      <c r="Z4718" t="s">
        <v>6157</v>
      </c>
      <c r="AA4718" t="s">
        <v>1388</v>
      </c>
      <c r="AB4718" t="s">
        <v>223</v>
      </c>
      <c r="AC4718" t="s">
        <v>4353</v>
      </c>
      <c r="AD4718" t="s">
        <v>6157</v>
      </c>
      <c r="AE4718" t="s">
        <v>6157</v>
      </c>
      <c r="AF4718" t="s">
        <v>6157</v>
      </c>
      <c r="AG4718" t="s">
        <v>6157</v>
      </c>
      <c r="AH4718" t="s">
        <v>6157</v>
      </c>
      <c r="AI4718" t="s">
        <v>6157</v>
      </c>
      <c r="AJ4718" t="s">
        <v>6457</v>
      </c>
      <c r="AK4718" t="s">
        <v>1457</v>
      </c>
      <c r="AL4718" t="s">
        <v>1456</v>
      </c>
      <c r="AM4718" t="s">
        <v>1455</v>
      </c>
      <c r="AN4718" t="s">
        <v>4353</v>
      </c>
      <c r="AO4718" s="29">
        <v>16</v>
      </c>
      <c r="AP4718">
        <v>-17.78620385</v>
      </c>
      <c r="AQ4718">
        <v>168.38760138000001</v>
      </c>
      <c r="AR4718" t="s">
        <v>289</v>
      </c>
      <c r="AS4718">
        <v>0.02</v>
      </c>
      <c r="AT4718" t="s">
        <v>1530</v>
      </c>
      <c r="AU4718" t="s">
        <v>274</v>
      </c>
      <c r="AV4718" t="s">
        <v>275</v>
      </c>
      <c r="AW4718" t="s">
        <v>4353</v>
      </c>
      <c r="AX4718" t="s">
        <v>4353</v>
      </c>
      <c r="AY4718">
        <v>-950</v>
      </c>
      <c r="AZ4718">
        <v>-850</v>
      </c>
      <c r="BA4718" t="s">
        <v>290</v>
      </c>
      <c r="BB4718" t="s">
        <v>4785</v>
      </c>
      <c r="BC4718" t="s">
        <v>6157</v>
      </c>
      <c r="BH4718" t="s">
        <v>1543</v>
      </c>
      <c r="BI4718" t="s">
        <v>7230</v>
      </c>
      <c r="BJ4718" t="s">
        <v>1575</v>
      </c>
      <c r="BK4718" t="s">
        <v>1574</v>
      </c>
      <c r="BL4718" s="7">
        <v>2014</v>
      </c>
      <c r="BQ4718" t="s">
        <v>6540</v>
      </c>
      <c r="BR4718">
        <v>1</v>
      </c>
      <c r="BS4718" t="s">
        <v>6554</v>
      </c>
      <c r="BT4718" t="s">
        <v>1596</v>
      </c>
      <c r="BW4718">
        <v>-23.9</v>
      </c>
      <c r="BY4718">
        <v>3.1</v>
      </c>
      <c r="CB4718">
        <v>3.9</v>
      </c>
      <c r="CC4718">
        <v>36.200000000000003</v>
      </c>
      <c r="CD4718">
        <v>10.7</v>
      </c>
    </row>
    <row r="4719" spans="1:115" ht="16" customHeight="1">
      <c r="A4719">
        <v>4718</v>
      </c>
      <c r="B4719" t="s">
        <v>7221</v>
      </c>
      <c r="C4719" s="2">
        <v>44970</v>
      </c>
      <c r="E4719" s="17" t="s">
        <v>3440</v>
      </c>
      <c r="F4719" s="17"/>
      <c r="G4719" t="s">
        <v>3941</v>
      </c>
      <c r="H4719" t="s">
        <v>6157</v>
      </c>
      <c r="I4719" t="s">
        <v>4510</v>
      </c>
      <c r="J4719" t="s">
        <v>4511</v>
      </c>
      <c r="K4719" t="s">
        <v>4512</v>
      </c>
      <c r="L4719" t="s">
        <v>6157</v>
      </c>
      <c r="M4719" t="s">
        <v>7096</v>
      </c>
      <c r="N4719" t="s">
        <v>1532</v>
      </c>
      <c r="O4719" t="s">
        <v>6987</v>
      </c>
      <c r="P4719" t="s">
        <v>3968</v>
      </c>
      <c r="Q4719" t="s">
        <v>4403</v>
      </c>
      <c r="R4719" t="s">
        <v>6989</v>
      </c>
      <c r="S4719" t="s">
        <v>4353</v>
      </c>
      <c r="T4719" t="s">
        <v>4353</v>
      </c>
      <c r="U4719" t="s">
        <v>6157</v>
      </c>
      <c r="X4719" t="s">
        <v>6157</v>
      </c>
      <c r="Y4719" t="s">
        <v>6157</v>
      </c>
      <c r="Z4719" t="s">
        <v>6157</v>
      </c>
      <c r="AA4719" t="s">
        <v>1388</v>
      </c>
      <c r="AB4719" t="s">
        <v>223</v>
      </c>
      <c r="AC4719" t="s">
        <v>4353</v>
      </c>
      <c r="AD4719" t="s">
        <v>6157</v>
      </c>
      <c r="AE4719" t="s">
        <v>6157</v>
      </c>
      <c r="AF4719" t="s">
        <v>6157</v>
      </c>
      <c r="AG4719" t="s">
        <v>6157</v>
      </c>
      <c r="AH4719" t="s">
        <v>6157</v>
      </c>
      <c r="AI4719" t="s">
        <v>6157</v>
      </c>
      <c r="AJ4719" t="s">
        <v>6457</v>
      </c>
      <c r="AK4719" t="s">
        <v>1457</v>
      </c>
      <c r="AL4719" t="s">
        <v>1456</v>
      </c>
      <c r="AM4719" t="s">
        <v>1455</v>
      </c>
      <c r="AN4719" t="s">
        <v>4353</v>
      </c>
      <c r="AO4719" s="29">
        <v>16</v>
      </c>
      <c r="AP4719">
        <v>-17.78620385</v>
      </c>
      <c r="AQ4719">
        <v>168.38760138000001</v>
      </c>
      <c r="AR4719" t="s">
        <v>289</v>
      </c>
      <c r="AS4719">
        <v>0.02</v>
      </c>
      <c r="AT4719" t="s">
        <v>1530</v>
      </c>
      <c r="AU4719" t="s">
        <v>274</v>
      </c>
      <c r="AV4719" t="s">
        <v>5426</v>
      </c>
      <c r="AW4719" t="s">
        <v>4353</v>
      </c>
      <c r="AX4719" t="s">
        <v>4353</v>
      </c>
      <c r="AY4719">
        <v>-1050</v>
      </c>
      <c r="AZ4719">
        <v>-550</v>
      </c>
      <c r="BA4719" t="s">
        <v>290</v>
      </c>
      <c r="BB4719" t="s">
        <v>4785</v>
      </c>
      <c r="BC4719" t="s">
        <v>6157</v>
      </c>
      <c r="BH4719" t="s">
        <v>1543</v>
      </c>
      <c r="BI4719" t="s">
        <v>7230</v>
      </c>
      <c r="BJ4719" t="s">
        <v>1575</v>
      </c>
      <c r="BK4719" t="s">
        <v>1574</v>
      </c>
      <c r="BL4719" s="7">
        <v>2014</v>
      </c>
      <c r="BQ4719" t="s">
        <v>6540</v>
      </c>
      <c r="BR4719">
        <v>1</v>
      </c>
      <c r="BS4719" t="s">
        <v>6554</v>
      </c>
      <c r="BT4719" t="s">
        <v>1596</v>
      </c>
      <c r="BW4719">
        <v>-24.1</v>
      </c>
      <c r="BY4719">
        <v>2.6</v>
      </c>
      <c r="CB4719">
        <v>3.5</v>
      </c>
      <c r="CC4719">
        <v>43.1</v>
      </c>
      <c r="CD4719">
        <v>14.3</v>
      </c>
      <c r="DC4719" t="s">
        <v>6540</v>
      </c>
      <c r="DD4719">
        <v>1</v>
      </c>
      <c r="DE4719" t="s">
        <v>6554</v>
      </c>
      <c r="DF4719" t="s">
        <v>6935</v>
      </c>
      <c r="DG4719">
        <v>11.3</v>
      </c>
      <c r="DH4719">
        <v>0.3</v>
      </c>
      <c r="DI4719">
        <v>821.5</v>
      </c>
      <c r="DJ4719">
        <v>233.6</v>
      </c>
      <c r="DK4719">
        <v>0.14000000000000001</v>
      </c>
    </row>
    <row r="4720" spans="1:115" ht="16" customHeight="1">
      <c r="A4720">
        <v>4719</v>
      </c>
      <c r="B4720" t="s">
        <v>7221</v>
      </c>
      <c r="C4720" s="2">
        <v>44970</v>
      </c>
      <c r="E4720" s="17" t="s">
        <v>3441</v>
      </c>
      <c r="F4720" s="17"/>
      <c r="G4720" t="s">
        <v>3941</v>
      </c>
      <c r="H4720" t="s">
        <v>6157</v>
      </c>
      <c r="I4720" t="s">
        <v>4510</v>
      </c>
      <c r="J4720" t="s">
        <v>4511</v>
      </c>
      <c r="K4720" t="s">
        <v>4512</v>
      </c>
      <c r="L4720" t="s">
        <v>6157</v>
      </c>
      <c r="M4720" t="s">
        <v>7096</v>
      </c>
      <c r="N4720" t="s">
        <v>1532</v>
      </c>
      <c r="O4720" t="s">
        <v>6987</v>
      </c>
      <c r="P4720" t="s">
        <v>3968</v>
      </c>
      <c r="Q4720" t="s">
        <v>4403</v>
      </c>
      <c r="R4720" t="s">
        <v>6989</v>
      </c>
      <c r="S4720" t="s">
        <v>4353</v>
      </c>
      <c r="T4720" t="s">
        <v>4353</v>
      </c>
      <c r="U4720" t="s">
        <v>6157</v>
      </c>
      <c r="X4720" t="s">
        <v>6157</v>
      </c>
      <c r="Y4720" t="s">
        <v>6157</v>
      </c>
      <c r="Z4720" t="s">
        <v>6157</v>
      </c>
      <c r="AA4720" t="s">
        <v>1388</v>
      </c>
      <c r="AB4720" t="s">
        <v>250</v>
      </c>
      <c r="AC4720" t="s">
        <v>4353</v>
      </c>
      <c r="AD4720" t="s">
        <v>6157</v>
      </c>
      <c r="AE4720" t="s">
        <v>6157</v>
      </c>
      <c r="AF4720" t="s">
        <v>6157</v>
      </c>
      <c r="AG4720" t="s">
        <v>6157</v>
      </c>
      <c r="AH4720" t="s">
        <v>6157</v>
      </c>
      <c r="AI4720" t="s">
        <v>6157</v>
      </c>
      <c r="AJ4720" t="s">
        <v>6457</v>
      </c>
      <c r="AK4720" t="s">
        <v>1457</v>
      </c>
      <c r="AL4720" t="s">
        <v>1456</v>
      </c>
      <c r="AM4720" t="s">
        <v>1455</v>
      </c>
      <c r="AN4720" t="s">
        <v>4353</v>
      </c>
      <c r="AO4720" s="29">
        <v>16</v>
      </c>
      <c r="AP4720">
        <v>-17.78620385</v>
      </c>
      <c r="AQ4720">
        <v>168.38760138000001</v>
      </c>
      <c r="AR4720" t="s">
        <v>289</v>
      </c>
      <c r="AS4720">
        <v>0.02</v>
      </c>
      <c r="AT4720" t="s">
        <v>1530</v>
      </c>
      <c r="AU4720" t="s">
        <v>274</v>
      </c>
      <c r="AV4720" t="s">
        <v>5426</v>
      </c>
      <c r="AW4720" t="s">
        <v>4353</v>
      </c>
      <c r="AX4720" t="s">
        <v>4353</v>
      </c>
      <c r="AY4720">
        <v>-1050</v>
      </c>
      <c r="AZ4720">
        <v>-550</v>
      </c>
      <c r="BA4720" t="s">
        <v>290</v>
      </c>
      <c r="BB4720" t="s">
        <v>4785</v>
      </c>
      <c r="BC4720" t="s">
        <v>6157</v>
      </c>
      <c r="BH4720" t="s">
        <v>1543</v>
      </c>
      <c r="BI4720" t="s">
        <v>7230</v>
      </c>
      <c r="BJ4720" t="s">
        <v>1575</v>
      </c>
      <c r="BK4720" t="s">
        <v>1574</v>
      </c>
      <c r="BL4720" s="7">
        <v>2014</v>
      </c>
      <c r="BQ4720" t="s">
        <v>6540</v>
      </c>
      <c r="BR4720">
        <v>1</v>
      </c>
      <c r="BS4720" t="s">
        <v>6554</v>
      </c>
      <c r="BT4720" t="s">
        <v>1596</v>
      </c>
      <c r="BW4720">
        <v>-22.4</v>
      </c>
      <c r="BY4720">
        <v>8.8000000000000007</v>
      </c>
      <c r="CB4720">
        <v>3.4</v>
      </c>
      <c r="CC4720">
        <v>43</v>
      </c>
      <c r="CD4720">
        <v>14.7</v>
      </c>
      <c r="DC4720" t="s">
        <v>6540</v>
      </c>
      <c r="DD4720">
        <v>1</v>
      </c>
      <c r="DE4720" t="s">
        <v>6554</v>
      </c>
      <c r="DF4720" t="s">
        <v>6935</v>
      </c>
      <c r="DG4720">
        <v>12</v>
      </c>
      <c r="DH4720">
        <v>0.3</v>
      </c>
      <c r="DI4720">
        <v>717.1</v>
      </c>
      <c r="DJ4720">
        <v>210.3</v>
      </c>
      <c r="DK4720">
        <v>0.16</v>
      </c>
    </row>
    <row r="4721" spans="1:82" ht="16" customHeight="1">
      <c r="A4721">
        <v>4720</v>
      </c>
      <c r="B4721" t="s">
        <v>7221</v>
      </c>
      <c r="C4721" s="2">
        <v>44970</v>
      </c>
      <c r="E4721" s="17" t="s">
        <v>3442</v>
      </c>
      <c r="F4721" s="17"/>
      <c r="G4721" t="s">
        <v>3941</v>
      </c>
      <c r="H4721" t="s">
        <v>6157</v>
      </c>
      <c r="I4721" t="s">
        <v>4510</v>
      </c>
      <c r="J4721" t="s">
        <v>4511</v>
      </c>
      <c r="K4721" t="s">
        <v>4512</v>
      </c>
      <c r="L4721" t="s">
        <v>6157</v>
      </c>
      <c r="M4721" t="s">
        <v>7096</v>
      </c>
      <c r="N4721" t="s">
        <v>1532</v>
      </c>
      <c r="O4721" t="s">
        <v>6987</v>
      </c>
      <c r="P4721" t="s">
        <v>3968</v>
      </c>
      <c r="Q4721" t="s">
        <v>4403</v>
      </c>
      <c r="R4721" t="s">
        <v>6989</v>
      </c>
      <c r="S4721" t="s">
        <v>4353</v>
      </c>
      <c r="T4721" t="s">
        <v>4353</v>
      </c>
      <c r="U4721" t="s">
        <v>6157</v>
      </c>
      <c r="X4721" t="s">
        <v>6157</v>
      </c>
      <c r="Y4721" t="s">
        <v>6157</v>
      </c>
      <c r="Z4721" t="s">
        <v>6157</v>
      </c>
      <c r="AA4721" t="s">
        <v>1388</v>
      </c>
      <c r="AB4721" t="s">
        <v>1385</v>
      </c>
      <c r="AC4721" t="s">
        <v>4353</v>
      </c>
      <c r="AD4721" t="s">
        <v>6157</v>
      </c>
      <c r="AE4721" t="s">
        <v>6157</v>
      </c>
      <c r="AF4721" t="s">
        <v>6157</v>
      </c>
      <c r="AG4721" t="s">
        <v>6157</v>
      </c>
      <c r="AH4721" t="s">
        <v>6157</v>
      </c>
      <c r="AI4721" t="s">
        <v>6157</v>
      </c>
      <c r="AJ4721" t="s">
        <v>6457</v>
      </c>
      <c r="AK4721" t="s">
        <v>1457</v>
      </c>
      <c r="AL4721" t="s">
        <v>1456</v>
      </c>
      <c r="AM4721" t="s">
        <v>1455</v>
      </c>
      <c r="AN4721" t="s">
        <v>4353</v>
      </c>
      <c r="AO4721" s="29">
        <v>16</v>
      </c>
      <c r="AP4721">
        <v>-17.78620385</v>
      </c>
      <c r="AQ4721">
        <v>168.38760138000001</v>
      </c>
      <c r="AR4721" t="s">
        <v>289</v>
      </c>
      <c r="AS4721">
        <v>0.02</v>
      </c>
      <c r="AT4721" t="s">
        <v>1530</v>
      </c>
      <c r="AU4721" t="s">
        <v>274</v>
      </c>
      <c r="AV4721" t="s">
        <v>275</v>
      </c>
      <c r="AW4721" t="s">
        <v>4353</v>
      </c>
      <c r="AX4721" t="s">
        <v>4353</v>
      </c>
      <c r="AY4721">
        <v>-1050</v>
      </c>
      <c r="AZ4721">
        <v>-950</v>
      </c>
      <c r="BA4721" t="s">
        <v>290</v>
      </c>
      <c r="BB4721" t="s">
        <v>4785</v>
      </c>
      <c r="BC4721" t="s">
        <v>6157</v>
      </c>
      <c r="BH4721" t="s">
        <v>1543</v>
      </c>
      <c r="BI4721" t="s">
        <v>7230</v>
      </c>
      <c r="BJ4721" t="s">
        <v>1575</v>
      </c>
      <c r="BK4721" t="s">
        <v>1574</v>
      </c>
      <c r="BL4721" s="7">
        <v>2014</v>
      </c>
      <c r="BQ4721" t="s">
        <v>6540</v>
      </c>
      <c r="BR4721">
        <v>1</v>
      </c>
      <c r="BS4721" t="s">
        <v>6554</v>
      </c>
      <c r="BT4721" t="s">
        <v>1596</v>
      </c>
      <c r="BW4721">
        <v>-23.6</v>
      </c>
      <c r="BY4721">
        <v>5.7</v>
      </c>
      <c r="CB4721">
        <v>3.5</v>
      </c>
      <c r="CC4721">
        <v>42.5</v>
      </c>
      <c r="CD4721">
        <v>14.1</v>
      </c>
    </row>
    <row r="4722" spans="1:82" ht="16" customHeight="1">
      <c r="A4722">
        <v>4721</v>
      </c>
      <c r="B4722" t="s">
        <v>7221</v>
      </c>
      <c r="C4722" s="2">
        <v>44970</v>
      </c>
      <c r="E4722" s="17" t="s">
        <v>3443</v>
      </c>
      <c r="F4722" s="17"/>
      <c r="G4722" t="s">
        <v>3941</v>
      </c>
      <c r="H4722" t="s">
        <v>6157</v>
      </c>
      <c r="I4722" t="s">
        <v>4510</v>
      </c>
      <c r="J4722" t="s">
        <v>4511</v>
      </c>
      <c r="K4722" t="s">
        <v>4512</v>
      </c>
      <c r="L4722" t="s">
        <v>6157</v>
      </c>
      <c r="M4722" t="s">
        <v>7096</v>
      </c>
      <c r="N4722" t="s">
        <v>1532</v>
      </c>
      <c r="O4722" t="s">
        <v>6987</v>
      </c>
      <c r="P4722" t="s">
        <v>3968</v>
      </c>
      <c r="Q4722" t="s">
        <v>4403</v>
      </c>
      <c r="R4722" t="s">
        <v>6989</v>
      </c>
      <c r="S4722" t="s">
        <v>4353</v>
      </c>
      <c r="T4722" t="s">
        <v>4353</v>
      </c>
      <c r="U4722" t="s">
        <v>6157</v>
      </c>
      <c r="X4722" t="s">
        <v>6157</v>
      </c>
      <c r="Y4722" t="s">
        <v>6157</v>
      </c>
      <c r="Z4722" t="s">
        <v>6157</v>
      </c>
      <c r="AA4722" t="s">
        <v>1388</v>
      </c>
      <c r="AB4722" t="s">
        <v>1385</v>
      </c>
      <c r="AC4722" t="s">
        <v>4353</v>
      </c>
      <c r="AD4722" t="s">
        <v>6157</v>
      </c>
      <c r="AE4722" t="s">
        <v>6157</v>
      </c>
      <c r="AF4722" t="s">
        <v>6157</v>
      </c>
      <c r="AG4722" t="s">
        <v>6157</v>
      </c>
      <c r="AH4722" t="s">
        <v>6157</v>
      </c>
      <c r="AI4722" t="s">
        <v>6157</v>
      </c>
      <c r="AJ4722" t="s">
        <v>6457</v>
      </c>
      <c r="AK4722" t="s">
        <v>1457</v>
      </c>
      <c r="AL4722" t="s">
        <v>1456</v>
      </c>
      <c r="AM4722" t="s">
        <v>1455</v>
      </c>
      <c r="AN4722" t="s">
        <v>4353</v>
      </c>
      <c r="AO4722" s="29">
        <v>16</v>
      </c>
      <c r="AP4722">
        <v>-17.78620385</v>
      </c>
      <c r="AQ4722">
        <v>168.38760138000001</v>
      </c>
      <c r="AR4722" t="s">
        <v>289</v>
      </c>
      <c r="AS4722">
        <v>0.02</v>
      </c>
      <c r="AT4722" t="s">
        <v>1530</v>
      </c>
      <c r="AU4722" t="s">
        <v>274</v>
      </c>
      <c r="AV4722" t="s">
        <v>275</v>
      </c>
      <c r="AW4722" t="s">
        <v>4353</v>
      </c>
      <c r="AX4722" t="s">
        <v>4353</v>
      </c>
      <c r="AY4722">
        <v>-1050</v>
      </c>
      <c r="AZ4722">
        <v>-950</v>
      </c>
      <c r="BA4722" t="s">
        <v>290</v>
      </c>
      <c r="BB4722" t="s">
        <v>4785</v>
      </c>
      <c r="BC4722" t="s">
        <v>6157</v>
      </c>
      <c r="BH4722" t="s">
        <v>1543</v>
      </c>
      <c r="BI4722" t="s">
        <v>7230</v>
      </c>
      <c r="BJ4722" t="s">
        <v>1575</v>
      </c>
      <c r="BK4722" t="s">
        <v>1574</v>
      </c>
      <c r="BL4722" s="7">
        <v>2014</v>
      </c>
      <c r="BQ4722" t="s">
        <v>6540</v>
      </c>
      <c r="BR4722">
        <v>1</v>
      </c>
      <c r="BS4722" t="s">
        <v>6554</v>
      </c>
      <c r="BT4722" t="s">
        <v>1596</v>
      </c>
      <c r="BW4722">
        <v>-23.2</v>
      </c>
      <c r="BY4722">
        <v>5.6</v>
      </c>
      <c r="CB4722">
        <v>3.3</v>
      </c>
      <c r="CC4722">
        <v>44.7</v>
      </c>
      <c r="CD4722">
        <v>15.7</v>
      </c>
    </row>
    <row r="4723" spans="1:82" ht="16" customHeight="1">
      <c r="A4723">
        <v>4722</v>
      </c>
      <c r="B4723" t="s">
        <v>7221</v>
      </c>
      <c r="C4723" s="2">
        <v>44970</v>
      </c>
      <c r="E4723" s="17" t="s">
        <v>3444</v>
      </c>
      <c r="F4723" s="17"/>
      <c r="G4723" t="s">
        <v>3941</v>
      </c>
      <c r="H4723" t="s">
        <v>6157</v>
      </c>
      <c r="I4723" t="s">
        <v>4510</v>
      </c>
      <c r="J4723" t="s">
        <v>4511</v>
      </c>
      <c r="K4723" t="s">
        <v>4512</v>
      </c>
      <c r="L4723" t="s">
        <v>6157</v>
      </c>
      <c r="M4723" t="s">
        <v>7096</v>
      </c>
      <c r="N4723" t="s">
        <v>1532</v>
      </c>
      <c r="O4723" t="s">
        <v>6987</v>
      </c>
      <c r="P4723" t="s">
        <v>3968</v>
      </c>
      <c r="Q4723" t="s">
        <v>4403</v>
      </c>
      <c r="R4723" t="s">
        <v>6989</v>
      </c>
      <c r="S4723" t="s">
        <v>4353</v>
      </c>
      <c r="T4723" t="s">
        <v>4353</v>
      </c>
      <c r="U4723" t="s">
        <v>6157</v>
      </c>
      <c r="X4723" t="s">
        <v>6157</v>
      </c>
      <c r="Y4723" t="s">
        <v>6157</v>
      </c>
      <c r="Z4723" t="s">
        <v>6157</v>
      </c>
      <c r="AA4723" t="s">
        <v>1388</v>
      </c>
      <c r="AB4723" t="s">
        <v>1385</v>
      </c>
      <c r="AC4723" t="s">
        <v>4353</v>
      </c>
      <c r="AD4723" t="s">
        <v>6157</v>
      </c>
      <c r="AE4723" t="s">
        <v>6157</v>
      </c>
      <c r="AF4723" t="s">
        <v>6157</v>
      </c>
      <c r="AG4723" t="s">
        <v>6157</v>
      </c>
      <c r="AH4723" t="s">
        <v>6157</v>
      </c>
      <c r="AI4723" t="s">
        <v>6157</v>
      </c>
      <c r="AJ4723" t="s">
        <v>6457</v>
      </c>
      <c r="AK4723" t="s">
        <v>1457</v>
      </c>
      <c r="AL4723" t="s">
        <v>1456</v>
      </c>
      <c r="AM4723" t="s">
        <v>1455</v>
      </c>
      <c r="AN4723" t="s">
        <v>4353</v>
      </c>
      <c r="AO4723" s="29">
        <v>16</v>
      </c>
      <c r="AP4723">
        <v>-17.78620385</v>
      </c>
      <c r="AQ4723">
        <v>168.38760138000001</v>
      </c>
      <c r="AR4723" t="s">
        <v>289</v>
      </c>
      <c r="AS4723">
        <v>0.02</v>
      </c>
      <c r="AT4723" t="s">
        <v>1530</v>
      </c>
      <c r="AU4723" t="s">
        <v>274</v>
      </c>
      <c r="AV4723" t="s">
        <v>275</v>
      </c>
      <c r="AW4723" t="s">
        <v>4353</v>
      </c>
      <c r="AX4723" t="s">
        <v>4353</v>
      </c>
      <c r="AY4723">
        <v>-1050</v>
      </c>
      <c r="AZ4723">
        <v>-950</v>
      </c>
      <c r="BA4723" t="s">
        <v>290</v>
      </c>
      <c r="BB4723" t="s">
        <v>4785</v>
      </c>
      <c r="BC4723" t="s">
        <v>6157</v>
      </c>
      <c r="BH4723" t="s">
        <v>1543</v>
      </c>
      <c r="BI4723" t="s">
        <v>7230</v>
      </c>
      <c r="BJ4723" t="s">
        <v>1575</v>
      </c>
      <c r="BK4723" t="s">
        <v>1574</v>
      </c>
      <c r="BL4723" s="7">
        <v>2014</v>
      </c>
      <c r="BQ4723" t="s">
        <v>6540</v>
      </c>
      <c r="BR4723">
        <v>1</v>
      </c>
      <c r="BS4723" t="s">
        <v>6554</v>
      </c>
      <c r="BT4723" t="s">
        <v>1596</v>
      </c>
      <c r="BW4723">
        <v>-23</v>
      </c>
      <c r="BY4723">
        <v>8.1999999999999993</v>
      </c>
      <c r="CB4723">
        <v>3.4</v>
      </c>
      <c r="CC4723">
        <v>41.7</v>
      </c>
      <c r="CD4723">
        <v>14.4</v>
      </c>
    </row>
    <row r="4724" spans="1:82" ht="16" customHeight="1">
      <c r="A4724">
        <v>4723</v>
      </c>
      <c r="B4724" t="s">
        <v>7221</v>
      </c>
      <c r="C4724" s="2">
        <v>44970</v>
      </c>
      <c r="E4724" s="17" t="s">
        <v>3445</v>
      </c>
      <c r="F4724" s="17"/>
      <c r="G4724" t="s">
        <v>3941</v>
      </c>
      <c r="H4724" t="s">
        <v>6157</v>
      </c>
      <c r="I4724" t="s">
        <v>4510</v>
      </c>
      <c r="J4724" t="s">
        <v>4511</v>
      </c>
      <c r="K4724" t="s">
        <v>4512</v>
      </c>
      <c r="L4724" t="s">
        <v>6157</v>
      </c>
      <c r="M4724" t="s">
        <v>7096</v>
      </c>
      <c r="N4724" t="s">
        <v>1532</v>
      </c>
      <c r="O4724" t="s">
        <v>6987</v>
      </c>
      <c r="P4724" t="s">
        <v>3968</v>
      </c>
      <c r="Q4724" t="s">
        <v>4403</v>
      </c>
      <c r="R4724" t="s">
        <v>6989</v>
      </c>
      <c r="S4724" t="s">
        <v>4353</v>
      </c>
      <c r="T4724" t="s">
        <v>4353</v>
      </c>
      <c r="U4724" t="s">
        <v>6157</v>
      </c>
      <c r="X4724" t="s">
        <v>6157</v>
      </c>
      <c r="Y4724" t="s">
        <v>6157</v>
      </c>
      <c r="Z4724" t="s">
        <v>6157</v>
      </c>
      <c r="AA4724" t="s">
        <v>1388</v>
      </c>
      <c r="AB4724" t="s">
        <v>1385</v>
      </c>
      <c r="AC4724" t="s">
        <v>4353</v>
      </c>
      <c r="AD4724" t="s">
        <v>6157</v>
      </c>
      <c r="AE4724" t="s">
        <v>6157</v>
      </c>
      <c r="AF4724" t="s">
        <v>6157</v>
      </c>
      <c r="AG4724" t="s">
        <v>6157</v>
      </c>
      <c r="AH4724" t="s">
        <v>6157</v>
      </c>
      <c r="AI4724" t="s">
        <v>6157</v>
      </c>
      <c r="AJ4724" t="s">
        <v>6457</v>
      </c>
      <c r="AK4724" t="s">
        <v>1457</v>
      </c>
      <c r="AL4724" t="s">
        <v>1456</v>
      </c>
      <c r="AM4724" t="s">
        <v>1455</v>
      </c>
      <c r="AN4724" t="s">
        <v>4353</v>
      </c>
      <c r="AO4724" s="29">
        <v>16</v>
      </c>
      <c r="AP4724">
        <v>-17.78620385</v>
      </c>
      <c r="AQ4724">
        <v>168.38760138000001</v>
      </c>
      <c r="AR4724" t="s">
        <v>289</v>
      </c>
      <c r="AS4724">
        <v>0.02</v>
      </c>
      <c r="AT4724" t="s">
        <v>1530</v>
      </c>
      <c r="AU4724" t="s">
        <v>274</v>
      </c>
      <c r="AV4724" t="s">
        <v>275</v>
      </c>
      <c r="AW4724" t="s">
        <v>4353</v>
      </c>
      <c r="AX4724" t="s">
        <v>4353</v>
      </c>
      <c r="AY4724">
        <v>-1050</v>
      </c>
      <c r="AZ4724">
        <v>-950</v>
      </c>
      <c r="BA4724" t="s">
        <v>290</v>
      </c>
      <c r="BB4724" t="s">
        <v>4785</v>
      </c>
      <c r="BC4724" t="s">
        <v>6157</v>
      </c>
      <c r="BH4724" t="s">
        <v>1543</v>
      </c>
      <c r="BI4724" t="s">
        <v>7230</v>
      </c>
      <c r="BJ4724" t="s">
        <v>1575</v>
      </c>
      <c r="BK4724" t="s">
        <v>1574</v>
      </c>
      <c r="BL4724" s="7">
        <v>2014</v>
      </c>
      <c r="BQ4724" t="s">
        <v>6540</v>
      </c>
      <c r="BR4724">
        <v>1</v>
      </c>
      <c r="BS4724" t="s">
        <v>6554</v>
      </c>
      <c r="BT4724" t="s">
        <v>1596</v>
      </c>
      <c r="BW4724">
        <v>-22.8</v>
      </c>
      <c r="BY4724">
        <v>7.5</v>
      </c>
      <c r="CB4724">
        <v>3.4</v>
      </c>
      <c r="CC4724">
        <v>45.7</v>
      </c>
      <c r="CD4724">
        <v>15.8</v>
      </c>
    </row>
    <row r="4725" spans="1:82" ht="16" customHeight="1">
      <c r="A4725">
        <v>4724</v>
      </c>
      <c r="B4725" t="s">
        <v>7221</v>
      </c>
      <c r="C4725" s="2">
        <v>44970</v>
      </c>
      <c r="E4725" s="17" t="s">
        <v>3446</v>
      </c>
      <c r="F4725" s="17"/>
      <c r="G4725" t="s">
        <v>3941</v>
      </c>
      <c r="H4725" t="s">
        <v>6157</v>
      </c>
      <c r="I4725" t="s">
        <v>4510</v>
      </c>
      <c r="J4725" t="s">
        <v>4511</v>
      </c>
      <c r="K4725" t="s">
        <v>4512</v>
      </c>
      <c r="L4725" t="s">
        <v>6157</v>
      </c>
      <c r="M4725" t="s">
        <v>7096</v>
      </c>
      <c r="N4725" t="s">
        <v>1532</v>
      </c>
      <c r="O4725" t="s">
        <v>6987</v>
      </c>
      <c r="P4725" t="s">
        <v>3968</v>
      </c>
      <c r="Q4725" t="s">
        <v>4403</v>
      </c>
      <c r="R4725" t="s">
        <v>6989</v>
      </c>
      <c r="S4725" t="s">
        <v>4353</v>
      </c>
      <c r="T4725" t="s">
        <v>4353</v>
      </c>
      <c r="U4725" t="s">
        <v>6157</v>
      </c>
      <c r="X4725" t="s">
        <v>6157</v>
      </c>
      <c r="Y4725" t="s">
        <v>6157</v>
      </c>
      <c r="Z4725" t="s">
        <v>6157</v>
      </c>
      <c r="AA4725" t="s">
        <v>1388</v>
      </c>
      <c r="AB4725" t="s">
        <v>1385</v>
      </c>
      <c r="AC4725" t="s">
        <v>4353</v>
      </c>
      <c r="AD4725" t="s">
        <v>6157</v>
      </c>
      <c r="AE4725" t="s">
        <v>6157</v>
      </c>
      <c r="AF4725" t="s">
        <v>6157</v>
      </c>
      <c r="AG4725" t="s">
        <v>6157</v>
      </c>
      <c r="AH4725" t="s">
        <v>6157</v>
      </c>
      <c r="AI4725" t="s">
        <v>6157</v>
      </c>
      <c r="AJ4725" t="s">
        <v>6457</v>
      </c>
      <c r="AK4725" t="s">
        <v>1457</v>
      </c>
      <c r="AL4725" t="s">
        <v>1456</v>
      </c>
      <c r="AM4725" t="s">
        <v>1455</v>
      </c>
      <c r="AN4725" t="s">
        <v>4353</v>
      </c>
      <c r="AO4725" s="29">
        <v>16</v>
      </c>
      <c r="AP4725">
        <v>-17.78620385</v>
      </c>
      <c r="AQ4725">
        <v>168.38760138000001</v>
      </c>
      <c r="AR4725" t="s">
        <v>289</v>
      </c>
      <c r="AS4725">
        <v>0.02</v>
      </c>
      <c r="AT4725" t="s">
        <v>1530</v>
      </c>
      <c r="AU4725" t="s">
        <v>274</v>
      </c>
      <c r="AV4725" t="s">
        <v>275</v>
      </c>
      <c r="AW4725" t="s">
        <v>4353</v>
      </c>
      <c r="AX4725" t="s">
        <v>4353</v>
      </c>
      <c r="AY4725">
        <v>-1050</v>
      </c>
      <c r="AZ4725">
        <v>-950</v>
      </c>
      <c r="BA4725" t="s">
        <v>290</v>
      </c>
      <c r="BB4725" t="s">
        <v>4785</v>
      </c>
      <c r="BC4725" t="s">
        <v>6157</v>
      </c>
      <c r="BH4725" t="s">
        <v>1543</v>
      </c>
      <c r="BI4725" t="s">
        <v>7230</v>
      </c>
      <c r="BJ4725" t="s">
        <v>1575</v>
      </c>
      <c r="BK4725" t="s">
        <v>1574</v>
      </c>
      <c r="BL4725" s="7">
        <v>2014</v>
      </c>
      <c r="BQ4725" t="s">
        <v>6540</v>
      </c>
      <c r="BR4725">
        <v>1</v>
      </c>
      <c r="BS4725" t="s">
        <v>6554</v>
      </c>
      <c r="BT4725" t="s">
        <v>1596</v>
      </c>
      <c r="BW4725">
        <v>-23.3</v>
      </c>
      <c r="BY4725">
        <v>8.9</v>
      </c>
      <c r="CB4725">
        <v>3.5</v>
      </c>
      <c r="CC4725">
        <v>40.799999999999997</v>
      </c>
      <c r="CD4725">
        <v>13.7</v>
      </c>
    </row>
    <row r="4726" spans="1:82" ht="16" customHeight="1">
      <c r="A4726">
        <v>4725</v>
      </c>
      <c r="B4726" t="s">
        <v>7221</v>
      </c>
      <c r="C4726" s="2">
        <v>44970</v>
      </c>
      <c r="E4726" s="17" t="s">
        <v>3447</v>
      </c>
      <c r="F4726" s="17"/>
      <c r="G4726" t="s">
        <v>3941</v>
      </c>
      <c r="H4726" t="s">
        <v>6157</v>
      </c>
      <c r="I4726" t="s">
        <v>4510</v>
      </c>
      <c r="J4726" t="s">
        <v>4511</v>
      </c>
      <c r="K4726" t="s">
        <v>4512</v>
      </c>
      <c r="L4726" t="s">
        <v>6157</v>
      </c>
      <c r="M4726" t="s">
        <v>7096</v>
      </c>
      <c r="N4726" t="s">
        <v>1532</v>
      </c>
      <c r="O4726" t="s">
        <v>6987</v>
      </c>
      <c r="P4726" t="s">
        <v>3968</v>
      </c>
      <c r="Q4726" t="s">
        <v>4403</v>
      </c>
      <c r="R4726" t="s">
        <v>6989</v>
      </c>
      <c r="S4726" t="s">
        <v>4353</v>
      </c>
      <c r="T4726" t="s">
        <v>4353</v>
      </c>
      <c r="U4726" t="s">
        <v>6157</v>
      </c>
      <c r="X4726" t="s">
        <v>6157</v>
      </c>
      <c r="Y4726" t="s">
        <v>6157</v>
      </c>
      <c r="Z4726" t="s">
        <v>6157</v>
      </c>
      <c r="AA4726" t="s">
        <v>1388</v>
      </c>
      <c r="AB4726" t="s">
        <v>1385</v>
      </c>
      <c r="AC4726" t="s">
        <v>4353</v>
      </c>
      <c r="AD4726" t="s">
        <v>6157</v>
      </c>
      <c r="AE4726" t="s">
        <v>6157</v>
      </c>
      <c r="AF4726" t="s">
        <v>6157</v>
      </c>
      <c r="AG4726" t="s">
        <v>6157</v>
      </c>
      <c r="AH4726" t="s">
        <v>6157</v>
      </c>
      <c r="AI4726" t="s">
        <v>6157</v>
      </c>
      <c r="AJ4726" t="s">
        <v>6457</v>
      </c>
      <c r="AK4726" t="s">
        <v>1457</v>
      </c>
      <c r="AL4726" t="s">
        <v>1456</v>
      </c>
      <c r="AM4726" t="s">
        <v>1455</v>
      </c>
      <c r="AN4726" t="s">
        <v>4353</v>
      </c>
      <c r="AO4726" s="29">
        <v>16</v>
      </c>
      <c r="AP4726">
        <v>-17.78620385</v>
      </c>
      <c r="AQ4726">
        <v>168.38760138000001</v>
      </c>
      <c r="AR4726" t="s">
        <v>289</v>
      </c>
      <c r="AS4726">
        <v>0.02</v>
      </c>
      <c r="AT4726" t="s">
        <v>1530</v>
      </c>
      <c r="AU4726" t="s">
        <v>274</v>
      </c>
      <c r="AV4726" t="s">
        <v>275</v>
      </c>
      <c r="AW4726" t="s">
        <v>4353</v>
      </c>
      <c r="AX4726" t="s">
        <v>4353</v>
      </c>
      <c r="AY4726">
        <v>-1050</v>
      </c>
      <c r="AZ4726">
        <v>-950</v>
      </c>
      <c r="BA4726" t="s">
        <v>290</v>
      </c>
      <c r="BB4726" t="s">
        <v>4785</v>
      </c>
      <c r="BC4726" t="s">
        <v>6157</v>
      </c>
      <c r="BH4726" t="s">
        <v>1543</v>
      </c>
      <c r="BI4726" t="s">
        <v>7230</v>
      </c>
      <c r="BJ4726" t="s">
        <v>1575</v>
      </c>
      <c r="BK4726" t="s">
        <v>1574</v>
      </c>
      <c r="BL4726" s="7">
        <v>2014</v>
      </c>
      <c r="BQ4726" t="s">
        <v>6540</v>
      </c>
      <c r="BR4726">
        <v>1</v>
      </c>
      <c r="BS4726" t="s">
        <v>6554</v>
      </c>
      <c r="BT4726" t="s">
        <v>1596</v>
      </c>
      <c r="BW4726">
        <v>-23.4</v>
      </c>
      <c r="BY4726">
        <v>8.4</v>
      </c>
      <c r="CB4726">
        <v>3.5</v>
      </c>
      <c r="CC4726">
        <v>43.7</v>
      </c>
      <c r="CD4726">
        <v>14.7</v>
      </c>
    </row>
    <row r="4727" spans="1:82" ht="16" customHeight="1">
      <c r="A4727">
        <v>4726</v>
      </c>
      <c r="B4727" t="s">
        <v>7221</v>
      </c>
      <c r="C4727" s="2">
        <v>44970</v>
      </c>
      <c r="E4727" s="17" t="s">
        <v>3448</v>
      </c>
      <c r="F4727" s="17"/>
      <c r="G4727" t="s">
        <v>3941</v>
      </c>
      <c r="H4727" t="s">
        <v>6157</v>
      </c>
      <c r="I4727" t="s">
        <v>4510</v>
      </c>
      <c r="J4727" t="s">
        <v>4511</v>
      </c>
      <c r="K4727" t="s">
        <v>4512</v>
      </c>
      <c r="L4727" t="s">
        <v>6157</v>
      </c>
      <c r="M4727" t="s">
        <v>7096</v>
      </c>
      <c r="N4727" t="s">
        <v>1532</v>
      </c>
      <c r="O4727" t="s">
        <v>6987</v>
      </c>
      <c r="P4727" t="s">
        <v>3968</v>
      </c>
      <c r="Q4727" t="s">
        <v>4403</v>
      </c>
      <c r="R4727" t="s">
        <v>6989</v>
      </c>
      <c r="S4727" t="s">
        <v>4353</v>
      </c>
      <c r="T4727" t="s">
        <v>4353</v>
      </c>
      <c r="U4727" t="s">
        <v>6157</v>
      </c>
      <c r="X4727" t="s">
        <v>6157</v>
      </c>
      <c r="Y4727" t="s">
        <v>6157</v>
      </c>
      <c r="Z4727" t="s">
        <v>6157</v>
      </c>
      <c r="AA4727" t="s">
        <v>1388</v>
      </c>
      <c r="AB4727" t="s">
        <v>4043</v>
      </c>
      <c r="AC4727" t="s">
        <v>4353</v>
      </c>
      <c r="AD4727" t="s">
        <v>6157</v>
      </c>
      <c r="AE4727" t="s">
        <v>6157</v>
      </c>
      <c r="AF4727" t="s">
        <v>6157</v>
      </c>
      <c r="AG4727" t="s">
        <v>6157</v>
      </c>
      <c r="AH4727" t="s">
        <v>6157</v>
      </c>
      <c r="AI4727" t="s">
        <v>6157</v>
      </c>
      <c r="AJ4727" t="s">
        <v>6457</v>
      </c>
      <c r="AK4727" t="s">
        <v>1457</v>
      </c>
      <c r="AL4727" t="s">
        <v>1456</v>
      </c>
      <c r="AM4727" t="s">
        <v>1455</v>
      </c>
      <c r="AN4727" t="s">
        <v>4353</v>
      </c>
      <c r="AO4727" s="29">
        <v>16</v>
      </c>
      <c r="AP4727">
        <v>-17.78620385</v>
      </c>
      <c r="AQ4727">
        <v>168.38760138000001</v>
      </c>
      <c r="AR4727" t="s">
        <v>289</v>
      </c>
      <c r="AS4727">
        <v>0.02</v>
      </c>
      <c r="AT4727" t="s">
        <v>1530</v>
      </c>
      <c r="AU4727" t="s">
        <v>274</v>
      </c>
      <c r="AV4727" t="s">
        <v>275</v>
      </c>
      <c r="AW4727" t="s">
        <v>4353</v>
      </c>
      <c r="AX4727" t="s">
        <v>4353</v>
      </c>
      <c r="AY4727">
        <v>-1050</v>
      </c>
      <c r="AZ4727">
        <v>-950</v>
      </c>
      <c r="BA4727" t="s">
        <v>290</v>
      </c>
      <c r="BB4727" t="s">
        <v>4785</v>
      </c>
      <c r="BC4727" t="s">
        <v>6157</v>
      </c>
      <c r="BH4727" t="s">
        <v>1543</v>
      </c>
      <c r="BI4727" t="s">
        <v>7230</v>
      </c>
      <c r="BJ4727" t="s">
        <v>1575</v>
      </c>
      <c r="BK4727" t="s">
        <v>1574</v>
      </c>
      <c r="BL4727" s="7">
        <v>2014</v>
      </c>
      <c r="BQ4727" t="s">
        <v>6540</v>
      </c>
      <c r="BR4727">
        <v>1</v>
      </c>
      <c r="BS4727" t="s">
        <v>6554</v>
      </c>
      <c r="BT4727" t="s">
        <v>1596</v>
      </c>
      <c r="BW4727">
        <v>-23.9</v>
      </c>
      <c r="BY4727">
        <v>0.8</v>
      </c>
      <c r="CB4727">
        <v>3.5</v>
      </c>
      <c r="CC4727">
        <v>41.4</v>
      </c>
      <c r="CD4727">
        <v>13.7</v>
      </c>
    </row>
    <row r="4728" spans="1:82" ht="16" customHeight="1">
      <c r="A4728">
        <v>4727</v>
      </c>
      <c r="B4728" t="s">
        <v>7221</v>
      </c>
      <c r="C4728" s="2">
        <v>44970</v>
      </c>
      <c r="E4728" s="17" t="s">
        <v>3449</v>
      </c>
      <c r="F4728" s="17"/>
      <c r="G4728" t="s">
        <v>3941</v>
      </c>
      <c r="H4728" t="s">
        <v>6157</v>
      </c>
      <c r="I4728" t="s">
        <v>4510</v>
      </c>
      <c r="J4728" t="s">
        <v>4511</v>
      </c>
      <c r="K4728" t="s">
        <v>4512</v>
      </c>
      <c r="L4728" t="s">
        <v>6157</v>
      </c>
      <c r="M4728" t="s">
        <v>7096</v>
      </c>
      <c r="N4728" t="s">
        <v>1532</v>
      </c>
      <c r="O4728" t="s">
        <v>6987</v>
      </c>
      <c r="P4728" t="s">
        <v>3968</v>
      </c>
      <c r="Q4728" t="s">
        <v>4403</v>
      </c>
      <c r="R4728" t="s">
        <v>6989</v>
      </c>
      <c r="S4728" t="s">
        <v>4353</v>
      </c>
      <c r="T4728" t="s">
        <v>4353</v>
      </c>
      <c r="U4728" t="s">
        <v>6157</v>
      </c>
      <c r="X4728" t="s">
        <v>6157</v>
      </c>
      <c r="Y4728" t="s">
        <v>6157</v>
      </c>
      <c r="Z4728" t="s">
        <v>6157</v>
      </c>
      <c r="AA4728" t="s">
        <v>1388</v>
      </c>
      <c r="AB4728" t="s">
        <v>4043</v>
      </c>
      <c r="AC4728" t="s">
        <v>4353</v>
      </c>
      <c r="AD4728" t="s">
        <v>6157</v>
      </c>
      <c r="AE4728" t="s">
        <v>6157</v>
      </c>
      <c r="AF4728" t="s">
        <v>6157</v>
      </c>
      <c r="AG4728" t="s">
        <v>6157</v>
      </c>
      <c r="AH4728" t="s">
        <v>6157</v>
      </c>
      <c r="AI4728" t="s">
        <v>6157</v>
      </c>
      <c r="AJ4728" t="s">
        <v>6457</v>
      </c>
      <c r="AK4728" t="s">
        <v>1457</v>
      </c>
      <c r="AL4728" t="s">
        <v>1456</v>
      </c>
      <c r="AM4728" t="s">
        <v>1455</v>
      </c>
      <c r="AN4728" t="s">
        <v>4353</v>
      </c>
      <c r="AO4728" s="29">
        <v>16</v>
      </c>
      <c r="AP4728">
        <v>-17.78620385</v>
      </c>
      <c r="AQ4728">
        <v>168.38760138000001</v>
      </c>
      <c r="AR4728" t="s">
        <v>289</v>
      </c>
      <c r="AS4728">
        <v>0.02</v>
      </c>
      <c r="AT4728" t="s">
        <v>1530</v>
      </c>
      <c r="AU4728" t="s">
        <v>274</v>
      </c>
      <c r="AV4728" t="s">
        <v>275</v>
      </c>
      <c r="AW4728" t="s">
        <v>4353</v>
      </c>
      <c r="AX4728" t="s">
        <v>4353</v>
      </c>
      <c r="AY4728">
        <v>-1050</v>
      </c>
      <c r="AZ4728">
        <v>-950</v>
      </c>
      <c r="BA4728" t="s">
        <v>290</v>
      </c>
      <c r="BB4728" t="s">
        <v>4785</v>
      </c>
      <c r="BC4728" t="s">
        <v>6157</v>
      </c>
      <c r="BH4728" t="s">
        <v>1543</v>
      </c>
      <c r="BI4728" t="s">
        <v>7230</v>
      </c>
      <c r="BJ4728" t="s">
        <v>1575</v>
      </c>
      <c r="BK4728" t="s">
        <v>1574</v>
      </c>
      <c r="BL4728" s="7">
        <v>2014</v>
      </c>
      <c r="BQ4728" t="s">
        <v>6540</v>
      </c>
      <c r="BR4728">
        <v>1</v>
      </c>
      <c r="BS4728" t="s">
        <v>6554</v>
      </c>
      <c r="BT4728" t="s">
        <v>1596</v>
      </c>
      <c r="BW4728">
        <v>-23.7</v>
      </c>
      <c r="BY4728">
        <v>2.4</v>
      </c>
      <c r="CB4728">
        <v>3.6</v>
      </c>
      <c r="CC4728">
        <v>42.2</v>
      </c>
      <c r="CD4728">
        <v>13.8</v>
      </c>
    </row>
    <row r="4729" spans="1:82" ht="16" customHeight="1">
      <c r="A4729">
        <v>4728</v>
      </c>
      <c r="B4729" t="s">
        <v>7221</v>
      </c>
      <c r="C4729" s="2">
        <v>44970</v>
      </c>
      <c r="E4729" s="17" t="s">
        <v>3450</v>
      </c>
      <c r="F4729" s="17"/>
      <c r="G4729" t="s">
        <v>3941</v>
      </c>
      <c r="H4729" t="s">
        <v>6157</v>
      </c>
      <c r="I4729" t="s">
        <v>4510</v>
      </c>
      <c r="J4729" t="s">
        <v>4511</v>
      </c>
      <c r="K4729" t="s">
        <v>4512</v>
      </c>
      <c r="L4729" t="s">
        <v>6157</v>
      </c>
      <c r="M4729" t="s">
        <v>7096</v>
      </c>
      <c r="N4729" t="s">
        <v>1532</v>
      </c>
      <c r="O4729" t="s">
        <v>6987</v>
      </c>
      <c r="P4729" t="s">
        <v>3968</v>
      </c>
      <c r="Q4729" t="s">
        <v>4403</v>
      </c>
      <c r="R4729" t="s">
        <v>6989</v>
      </c>
      <c r="S4729" t="s">
        <v>4353</v>
      </c>
      <c r="T4729" t="s">
        <v>4353</v>
      </c>
      <c r="U4729" t="s">
        <v>6157</v>
      </c>
      <c r="X4729" t="s">
        <v>6157</v>
      </c>
      <c r="Y4729" t="s">
        <v>6157</v>
      </c>
      <c r="Z4729" t="s">
        <v>6157</v>
      </c>
      <c r="AA4729" t="s">
        <v>1388</v>
      </c>
      <c r="AB4729" t="s">
        <v>4353</v>
      </c>
      <c r="AC4729" t="s">
        <v>4353</v>
      </c>
      <c r="AD4729" t="s">
        <v>6157</v>
      </c>
      <c r="AE4729" t="s">
        <v>6157</v>
      </c>
      <c r="AF4729" t="s">
        <v>6157</v>
      </c>
      <c r="AG4729" t="s">
        <v>6157</v>
      </c>
      <c r="AH4729" t="s">
        <v>6157</v>
      </c>
      <c r="AI4729" t="s">
        <v>6157</v>
      </c>
      <c r="AJ4729" t="s">
        <v>6457</v>
      </c>
      <c r="AK4729" t="s">
        <v>1457</v>
      </c>
      <c r="AL4729" t="s">
        <v>1456</v>
      </c>
      <c r="AM4729" t="s">
        <v>1455</v>
      </c>
      <c r="AN4729" t="s">
        <v>4353</v>
      </c>
      <c r="AO4729" s="29">
        <v>16</v>
      </c>
      <c r="AP4729">
        <v>-17.78620385</v>
      </c>
      <c r="AQ4729">
        <v>168.38760138000001</v>
      </c>
      <c r="AR4729" t="s">
        <v>289</v>
      </c>
      <c r="AS4729">
        <v>0.02</v>
      </c>
      <c r="AT4729" t="s">
        <v>1530</v>
      </c>
      <c r="AU4729" t="s">
        <v>274</v>
      </c>
      <c r="AV4729" t="s">
        <v>275</v>
      </c>
      <c r="AW4729" t="s">
        <v>4353</v>
      </c>
      <c r="AX4729" t="s">
        <v>4353</v>
      </c>
      <c r="AY4729">
        <v>-950</v>
      </c>
      <c r="AZ4729">
        <v>-850</v>
      </c>
      <c r="BA4729" t="s">
        <v>290</v>
      </c>
      <c r="BB4729" t="s">
        <v>4785</v>
      </c>
      <c r="BC4729" t="s">
        <v>6157</v>
      </c>
      <c r="BH4729" t="s">
        <v>1543</v>
      </c>
      <c r="BI4729" t="s">
        <v>7230</v>
      </c>
      <c r="BJ4729" t="s">
        <v>1575</v>
      </c>
      <c r="BK4729" t="s">
        <v>1574</v>
      </c>
      <c r="BL4729" s="7">
        <v>2014</v>
      </c>
      <c r="BQ4729" t="s">
        <v>6540</v>
      </c>
      <c r="BR4729">
        <v>1</v>
      </c>
      <c r="BS4729" t="s">
        <v>6554</v>
      </c>
      <c r="BT4729" t="s">
        <v>1596</v>
      </c>
      <c r="BW4729">
        <v>-23.2</v>
      </c>
      <c r="BY4729">
        <v>3</v>
      </c>
      <c r="CB4729">
        <v>3.4</v>
      </c>
      <c r="CC4729">
        <v>43.4</v>
      </c>
      <c r="CD4729">
        <v>15</v>
      </c>
    </row>
    <row r="4730" spans="1:82" ht="16" customHeight="1">
      <c r="A4730">
        <v>4729</v>
      </c>
      <c r="B4730" t="s">
        <v>7221</v>
      </c>
      <c r="C4730" s="2">
        <v>44970</v>
      </c>
      <c r="E4730" s="17" t="s">
        <v>3451</v>
      </c>
      <c r="F4730" s="17"/>
      <c r="G4730" t="s">
        <v>3941</v>
      </c>
      <c r="H4730" t="s">
        <v>6157</v>
      </c>
      <c r="I4730" t="s">
        <v>4510</v>
      </c>
      <c r="J4730" t="s">
        <v>4511</v>
      </c>
      <c r="K4730" t="s">
        <v>4512</v>
      </c>
      <c r="L4730" t="s">
        <v>6157</v>
      </c>
      <c r="M4730" t="s">
        <v>7096</v>
      </c>
      <c r="N4730" t="s">
        <v>1532</v>
      </c>
      <c r="O4730" t="s">
        <v>6987</v>
      </c>
      <c r="P4730" t="s">
        <v>3968</v>
      </c>
      <c r="Q4730" t="s">
        <v>4403</v>
      </c>
      <c r="R4730" t="s">
        <v>6989</v>
      </c>
      <c r="S4730" t="s">
        <v>4353</v>
      </c>
      <c r="T4730" t="s">
        <v>4353</v>
      </c>
      <c r="U4730" t="s">
        <v>6157</v>
      </c>
      <c r="X4730" t="s">
        <v>6157</v>
      </c>
      <c r="Y4730" t="s">
        <v>6157</v>
      </c>
      <c r="Z4730" t="s">
        <v>6157</v>
      </c>
      <c r="AA4730" t="s">
        <v>1388</v>
      </c>
      <c r="AB4730" t="s">
        <v>4353</v>
      </c>
      <c r="AC4730" t="s">
        <v>4353</v>
      </c>
      <c r="AD4730" t="s">
        <v>6157</v>
      </c>
      <c r="AE4730" t="s">
        <v>6157</v>
      </c>
      <c r="AF4730" t="s">
        <v>6157</v>
      </c>
      <c r="AG4730" t="s">
        <v>6157</v>
      </c>
      <c r="AH4730" t="s">
        <v>6157</v>
      </c>
      <c r="AI4730" t="s">
        <v>6157</v>
      </c>
      <c r="AJ4730" t="s">
        <v>6457</v>
      </c>
      <c r="AK4730" t="s">
        <v>1457</v>
      </c>
      <c r="AL4730" t="s">
        <v>1456</v>
      </c>
      <c r="AM4730" t="s">
        <v>1455</v>
      </c>
      <c r="AN4730" t="s">
        <v>4353</v>
      </c>
      <c r="AO4730" s="29">
        <v>16</v>
      </c>
      <c r="AP4730">
        <v>-17.78620385</v>
      </c>
      <c r="AQ4730">
        <v>168.38760138000001</v>
      </c>
      <c r="AR4730" t="s">
        <v>289</v>
      </c>
      <c r="AS4730">
        <v>0.02</v>
      </c>
      <c r="AT4730" t="s">
        <v>1530</v>
      </c>
      <c r="AU4730" t="s">
        <v>274</v>
      </c>
      <c r="AV4730" t="s">
        <v>275</v>
      </c>
      <c r="AW4730" t="s">
        <v>4353</v>
      </c>
      <c r="AX4730" t="s">
        <v>4353</v>
      </c>
      <c r="AY4730">
        <v>-950</v>
      </c>
      <c r="AZ4730">
        <v>-850</v>
      </c>
      <c r="BA4730" t="s">
        <v>290</v>
      </c>
      <c r="BB4730" t="s">
        <v>4785</v>
      </c>
      <c r="BC4730" t="s">
        <v>6157</v>
      </c>
      <c r="BH4730" t="s">
        <v>1543</v>
      </c>
      <c r="BI4730" t="s">
        <v>7230</v>
      </c>
      <c r="BJ4730" t="s">
        <v>1575</v>
      </c>
      <c r="BK4730" t="s">
        <v>1574</v>
      </c>
      <c r="BL4730" s="7">
        <v>2014</v>
      </c>
      <c r="BQ4730" t="s">
        <v>6540</v>
      </c>
      <c r="BR4730">
        <v>1</v>
      </c>
      <c r="BS4730" t="s">
        <v>6554</v>
      </c>
      <c r="BT4730" t="s">
        <v>1596</v>
      </c>
      <c r="BW4730">
        <v>-22.8</v>
      </c>
      <c r="BY4730">
        <v>3.3</v>
      </c>
      <c r="CB4730">
        <v>3.3</v>
      </c>
      <c r="CC4730">
        <v>42.2</v>
      </c>
      <c r="CD4730">
        <v>15</v>
      </c>
    </row>
    <row r="4731" spans="1:82" ht="16" customHeight="1">
      <c r="A4731">
        <v>4730</v>
      </c>
      <c r="B4731" t="s">
        <v>7221</v>
      </c>
      <c r="C4731" s="2">
        <v>44970</v>
      </c>
      <c r="E4731" s="17" t="s">
        <v>3452</v>
      </c>
      <c r="F4731" s="17"/>
      <c r="G4731" t="s">
        <v>3941</v>
      </c>
      <c r="H4731" t="s">
        <v>6157</v>
      </c>
      <c r="I4731" t="s">
        <v>3967</v>
      </c>
      <c r="J4731" t="s">
        <v>4458</v>
      </c>
      <c r="K4731" t="s">
        <v>4439</v>
      </c>
      <c r="L4731" t="s">
        <v>6157</v>
      </c>
      <c r="M4731" t="s">
        <v>4001</v>
      </c>
      <c r="N4731" t="s">
        <v>289</v>
      </c>
      <c r="O4731" t="s">
        <v>6987</v>
      </c>
      <c r="P4731" t="s">
        <v>4391</v>
      </c>
      <c r="Q4731" t="s">
        <v>3969</v>
      </c>
      <c r="R4731" t="s">
        <v>6989</v>
      </c>
      <c r="S4731" t="s">
        <v>4353</v>
      </c>
      <c r="T4731" t="s">
        <v>4353</v>
      </c>
      <c r="U4731" t="s">
        <v>6157</v>
      </c>
      <c r="X4731" t="s">
        <v>6157</v>
      </c>
      <c r="Y4731" t="s">
        <v>6157</v>
      </c>
      <c r="Z4731" t="s">
        <v>6157</v>
      </c>
      <c r="AA4731" t="s">
        <v>1388</v>
      </c>
      <c r="AB4731" t="s">
        <v>4353</v>
      </c>
      <c r="AC4731" t="s">
        <v>4353</v>
      </c>
      <c r="AD4731" t="s">
        <v>6157</v>
      </c>
      <c r="AE4731" t="s">
        <v>6157</v>
      </c>
      <c r="AF4731" t="s">
        <v>6157</v>
      </c>
      <c r="AG4731" t="s">
        <v>6157</v>
      </c>
      <c r="AH4731" t="s">
        <v>6157</v>
      </c>
      <c r="AI4731" t="s">
        <v>6157</v>
      </c>
      <c r="AJ4731" t="s">
        <v>6457</v>
      </c>
      <c r="AK4731" t="s">
        <v>1457</v>
      </c>
      <c r="AL4731" t="s">
        <v>1456</v>
      </c>
      <c r="AM4731" t="s">
        <v>1455</v>
      </c>
      <c r="AN4731" t="s">
        <v>4353</v>
      </c>
      <c r="AO4731" s="29">
        <v>16</v>
      </c>
      <c r="AP4731">
        <v>-17.78620385</v>
      </c>
      <c r="AQ4731">
        <v>168.38760138000001</v>
      </c>
      <c r="AR4731" t="s">
        <v>289</v>
      </c>
      <c r="AS4731">
        <v>0.02</v>
      </c>
      <c r="AT4731" t="s">
        <v>1530</v>
      </c>
      <c r="AU4731" t="s">
        <v>274</v>
      </c>
      <c r="AV4731" t="s">
        <v>275</v>
      </c>
      <c r="AW4731" t="s">
        <v>4353</v>
      </c>
      <c r="AX4731" t="s">
        <v>4353</v>
      </c>
      <c r="AY4731">
        <v>-1050</v>
      </c>
      <c r="AZ4731">
        <v>-950</v>
      </c>
      <c r="BA4731" t="s">
        <v>290</v>
      </c>
      <c r="BB4731" t="s">
        <v>4785</v>
      </c>
      <c r="BC4731" t="s">
        <v>6157</v>
      </c>
      <c r="BH4731" t="s">
        <v>1543</v>
      </c>
      <c r="BI4731" t="s">
        <v>7230</v>
      </c>
      <c r="BJ4731" t="s">
        <v>1575</v>
      </c>
      <c r="BK4731" t="s">
        <v>1574</v>
      </c>
      <c r="BL4731" s="7">
        <v>2014</v>
      </c>
      <c r="BQ4731" t="s">
        <v>6540</v>
      </c>
      <c r="BR4731">
        <v>1</v>
      </c>
      <c r="BS4731" t="s">
        <v>6554</v>
      </c>
      <c r="BT4731" t="s">
        <v>1596</v>
      </c>
      <c r="BW4731">
        <v>-10.8</v>
      </c>
      <c r="BY4731">
        <v>13.2</v>
      </c>
      <c r="CB4731">
        <v>3.6</v>
      </c>
      <c r="CC4731">
        <v>44.2</v>
      </c>
      <c r="CD4731">
        <v>14.5</v>
      </c>
    </row>
    <row r="4732" spans="1:82" ht="16" customHeight="1">
      <c r="A4732">
        <v>4731</v>
      </c>
      <c r="B4732" t="s">
        <v>7221</v>
      </c>
      <c r="C4732" s="2">
        <v>44970</v>
      </c>
      <c r="E4732" s="17" t="s">
        <v>3453</v>
      </c>
      <c r="F4732" s="17"/>
      <c r="G4732" t="s">
        <v>3941</v>
      </c>
      <c r="H4732" t="s">
        <v>6157</v>
      </c>
      <c r="I4732" t="s">
        <v>3967</v>
      </c>
      <c r="J4732" t="s">
        <v>4458</v>
      </c>
      <c r="K4732" t="s">
        <v>4439</v>
      </c>
      <c r="L4732" t="s">
        <v>6157</v>
      </c>
      <c r="M4732" t="s">
        <v>4001</v>
      </c>
      <c r="N4732" t="s">
        <v>289</v>
      </c>
      <c r="O4732" t="s">
        <v>6987</v>
      </c>
      <c r="P4732" t="s">
        <v>4391</v>
      </c>
      <c r="Q4732" t="s">
        <v>3969</v>
      </c>
      <c r="R4732" t="s">
        <v>6989</v>
      </c>
      <c r="S4732" t="s">
        <v>4353</v>
      </c>
      <c r="T4732" t="s">
        <v>4353</v>
      </c>
      <c r="U4732" t="s">
        <v>6157</v>
      </c>
      <c r="X4732" t="s">
        <v>6157</v>
      </c>
      <c r="Y4732" t="s">
        <v>6157</v>
      </c>
      <c r="Z4732" t="s">
        <v>6157</v>
      </c>
      <c r="AA4732" t="s">
        <v>1388</v>
      </c>
      <c r="AB4732" t="s">
        <v>4012</v>
      </c>
      <c r="AC4732" t="s">
        <v>4353</v>
      </c>
      <c r="AD4732" t="s">
        <v>6157</v>
      </c>
      <c r="AE4732" t="s">
        <v>6157</v>
      </c>
      <c r="AF4732" t="s">
        <v>6157</v>
      </c>
      <c r="AG4732" t="s">
        <v>6157</v>
      </c>
      <c r="AH4732" t="s">
        <v>6157</v>
      </c>
      <c r="AI4732" t="s">
        <v>6157</v>
      </c>
      <c r="AJ4732" t="s">
        <v>6457</v>
      </c>
      <c r="AK4732" t="s">
        <v>1457</v>
      </c>
      <c r="AL4732" t="s">
        <v>1456</v>
      </c>
      <c r="AM4732" t="s">
        <v>1455</v>
      </c>
      <c r="AN4732" t="s">
        <v>4353</v>
      </c>
      <c r="AO4732" s="29">
        <v>16</v>
      </c>
      <c r="AP4732">
        <v>-17.78620385</v>
      </c>
      <c r="AQ4732">
        <v>168.38760138000001</v>
      </c>
      <c r="AR4732" t="s">
        <v>289</v>
      </c>
      <c r="AS4732">
        <v>0.02</v>
      </c>
      <c r="AT4732" t="s">
        <v>1530</v>
      </c>
      <c r="AU4732" t="s">
        <v>274</v>
      </c>
      <c r="AV4732" t="s">
        <v>275</v>
      </c>
      <c r="AW4732" t="s">
        <v>4353</v>
      </c>
      <c r="AX4732" t="s">
        <v>4353</v>
      </c>
      <c r="AY4732">
        <v>-1050</v>
      </c>
      <c r="AZ4732">
        <v>-950</v>
      </c>
      <c r="BA4732" t="s">
        <v>290</v>
      </c>
      <c r="BB4732" t="s">
        <v>4785</v>
      </c>
      <c r="BC4732" t="s">
        <v>6157</v>
      </c>
      <c r="BH4732" t="s">
        <v>1543</v>
      </c>
      <c r="BI4732" t="s">
        <v>7230</v>
      </c>
      <c r="BJ4732" t="s">
        <v>1575</v>
      </c>
      <c r="BK4732" t="s">
        <v>1574</v>
      </c>
      <c r="BL4732" s="7">
        <v>2014</v>
      </c>
      <c r="BQ4732" t="s">
        <v>6540</v>
      </c>
      <c r="BR4732">
        <v>1</v>
      </c>
      <c r="BS4732" t="s">
        <v>6554</v>
      </c>
      <c r="BT4732" t="s">
        <v>1596</v>
      </c>
      <c r="BW4732">
        <v>-11.6</v>
      </c>
      <c r="BY4732">
        <v>13</v>
      </c>
      <c r="CB4732">
        <v>3.5</v>
      </c>
      <c r="CC4732">
        <v>39.6</v>
      </c>
      <c r="CD4732">
        <v>13.3</v>
      </c>
    </row>
    <row r="4733" spans="1:82" ht="16" customHeight="1">
      <c r="A4733">
        <v>4732</v>
      </c>
      <c r="B4733" t="s">
        <v>7221</v>
      </c>
      <c r="C4733" s="2">
        <v>44970</v>
      </c>
      <c r="E4733" s="17" t="s">
        <v>3454</v>
      </c>
      <c r="F4733" s="17"/>
      <c r="G4733" t="s">
        <v>3941</v>
      </c>
      <c r="H4733" t="s">
        <v>6157</v>
      </c>
      <c r="I4733" t="s">
        <v>3967</v>
      </c>
      <c r="J4733" t="s">
        <v>4458</v>
      </c>
      <c r="K4733" t="s">
        <v>4439</v>
      </c>
      <c r="L4733" t="s">
        <v>6157</v>
      </c>
      <c r="M4733" t="s">
        <v>4001</v>
      </c>
      <c r="N4733" t="s">
        <v>289</v>
      </c>
      <c r="O4733" t="s">
        <v>6987</v>
      </c>
      <c r="P4733" t="s">
        <v>4391</v>
      </c>
      <c r="Q4733" t="s">
        <v>3969</v>
      </c>
      <c r="R4733" t="s">
        <v>6989</v>
      </c>
      <c r="S4733" t="s">
        <v>4353</v>
      </c>
      <c r="T4733" t="s">
        <v>4353</v>
      </c>
      <c r="U4733" t="s">
        <v>6157</v>
      </c>
      <c r="X4733" t="s">
        <v>6157</v>
      </c>
      <c r="Y4733" t="s">
        <v>6157</v>
      </c>
      <c r="Z4733" t="s">
        <v>6157</v>
      </c>
      <c r="AA4733" t="s">
        <v>1388</v>
      </c>
      <c r="AB4733" t="s">
        <v>250</v>
      </c>
      <c r="AC4733" t="s">
        <v>4353</v>
      </c>
      <c r="AD4733" t="s">
        <v>6157</v>
      </c>
      <c r="AE4733" t="s">
        <v>6157</v>
      </c>
      <c r="AF4733" t="s">
        <v>6157</v>
      </c>
      <c r="AG4733" t="s">
        <v>6157</v>
      </c>
      <c r="AH4733" t="s">
        <v>6157</v>
      </c>
      <c r="AI4733" t="s">
        <v>6157</v>
      </c>
      <c r="AJ4733" t="s">
        <v>6457</v>
      </c>
      <c r="AK4733" t="s">
        <v>1457</v>
      </c>
      <c r="AL4733" t="s">
        <v>1456</v>
      </c>
      <c r="AM4733" t="s">
        <v>1455</v>
      </c>
      <c r="AN4733" t="s">
        <v>4353</v>
      </c>
      <c r="AO4733" s="29">
        <v>16</v>
      </c>
      <c r="AP4733">
        <v>-17.78620385</v>
      </c>
      <c r="AQ4733">
        <v>168.38760138000001</v>
      </c>
      <c r="AR4733" t="s">
        <v>289</v>
      </c>
      <c r="AS4733">
        <v>0.02</v>
      </c>
      <c r="AT4733" t="s">
        <v>1530</v>
      </c>
      <c r="AU4733" t="s">
        <v>274</v>
      </c>
      <c r="AV4733" t="s">
        <v>275</v>
      </c>
      <c r="AW4733" t="s">
        <v>4353</v>
      </c>
      <c r="AX4733" t="s">
        <v>4353</v>
      </c>
      <c r="AY4733">
        <v>-1050</v>
      </c>
      <c r="AZ4733">
        <v>-950</v>
      </c>
      <c r="BA4733" t="s">
        <v>290</v>
      </c>
      <c r="BB4733" t="s">
        <v>4785</v>
      </c>
      <c r="BC4733" t="s">
        <v>6157</v>
      </c>
      <c r="BH4733" t="s">
        <v>1543</v>
      </c>
      <c r="BI4733" t="s">
        <v>7230</v>
      </c>
      <c r="BJ4733" t="s">
        <v>1575</v>
      </c>
      <c r="BK4733" t="s">
        <v>1574</v>
      </c>
      <c r="BL4733" s="7">
        <v>2014</v>
      </c>
      <c r="BQ4733" t="s">
        <v>6540</v>
      </c>
      <c r="BR4733">
        <v>1</v>
      </c>
      <c r="BS4733" t="s">
        <v>6554</v>
      </c>
      <c r="BT4733" t="s">
        <v>1596</v>
      </c>
      <c r="BW4733">
        <v>-18.2</v>
      </c>
      <c r="BY4733">
        <v>14.9</v>
      </c>
      <c r="CB4733">
        <v>5.0999999999999996</v>
      </c>
      <c r="CC4733">
        <v>43.4</v>
      </c>
      <c r="CD4733">
        <v>10</v>
      </c>
    </row>
    <row r="4734" spans="1:82" ht="16" customHeight="1">
      <c r="A4734">
        <v>4733</v>
      </c>
      <c r="B4734" t="s">
        <v>7221</v>
      </c>
      <c r="C4734" s="2">
        <v>44970</v>
      </c>
      <c r="E4734" s="17" t="s">
        <v>3455</v>
      </c>
      <c r="F4734" s="17"/>
      <c r="G4734" t="s">
        <v>3941</v>
      </c>
      <c r="H4734" t="s">
        <v>6157</v>
      </c>
      <c r="I4734" t="s">
        <v>3954</v>
      </c>
      <c r="J4734" t="s">
        <v>4353</v>
      </c>
      <c r="K4734" t="s">
        <v>4353</v>
      </c>
      <c r="L4734" t="s">
        <v>6157</v>
      </c>
      <c r="M4734" t="s">
        <v>3558</v>
      </c>
      <c r="N4734" t="s">
        <v>289</v>
      </c>
      <c r="O4734" t="s">
        <v>6987</v>
      </c>
      <c r="P4734" t="s">
        <v>3968</v>
      </c>
      <c r="Q4734" t="s">
        <v>3969</v>
      </c>
      <c r="R4734" t="s">
        <v>6989</v>
      </c>
      <c r="S4734" t="s">
        <v>4353</v>
      </c>
      <c r="T4734" t="s">
        <v>4353</v>
      </c>
      <c r="U4734" t="s">
        <v>6157</v>
      </c>
      <c r="X4734" t="s">
        <v>6157</v>
      </c>
      <c r="Y4734" t="s">
        <v>6157</v>
      </c>
      <c r="Z4734" t="s">
        <v>6157</v>
      </c>
      <c r="AA4734" t="s">
        <v>1388</v>
      </c>
      <c r="AB4734" t="s">
        <v>29</v>
      </c>
      <c r="AC4734" t="s">
        <v>4353</v>
      </c>
      <c r="AD4734" t="s">
        <v>6157</v>
      </c>
      <c r="AE4734" t="s">
        <v>6157</v>
      </c>
      <c r="AF4734" t="s">
        <v>6157</v>
      </c>
      <c r="AG4734" t="s">
        <v>6157</v>
      </c>
      <c r="AH4734" t="s">
        <v>6157</v>
      </c>
      <c r="AI4734" t="s">
        <v>6157</v>
      </c>
      <c r="AJ4734" t="s">
        <v>6457</v>
      </c>
      <c r="AK4734" t="s">
        <v>1457</v>
      </c>
      <c r="AL4734" t="s">
        <v>1456</v>
      </c>
      <c r="AM4734" t="s">
        <v>1455</v>
      </c>
      <c r="AN4734" t="s">
        <v>4353</v>
      </c>
      <c r="AO4734" s="29">
        <v>16</v>
      </c>
      <c r="AP4734">
        <v>-17.78620385</v>
      </c>
      <c r="AQ4734">
        <v>168.38760138000001</v>
      </c>
      <c r="AR4734" t="s">
        <v>289</v>
      </c>
      <c r="AS4734">
        <v>0.02</v>
      </c>
      <c r="AT4734" t="s">
        <v>1530</v>
      </c>
      <c r="AU4734" t="s">
        <v>274</v>
      </c>
      <c r="AV4734" t="s">
        <v>275</v>
      </c>
      <c r="AW4734" t="s">
        <v>4353</v>
      </c>
      <c r="AX4734" t="s">
        <v>4353</v>
      </c>
      <c r="AY4734">
        <v>-1050</v>
      </c>
      <c r="AZ4734">
        <v>-950</v>
      </c>
      <c r="BA4734" t="s">
        <v>290</v>
      </c>
      <c r="BB4734" t="s">
        <v>4785</v>
      </c>
      <c r="BC4734" t="s">
        <v>6157</v>
      </c>
      <c r="BH4734" t="s">
        <v>1543</v>
      </c>
      <c r="BI4734" t="s">
        <v>7230</v>
      </c>
      <c r="BJ4734" t="s">
        <v>1575</v>
      </c>
      <c r="BK4734" t="s">
        <v>1574</v>
      </c>
      <c r="BL4734" s="7">
        <v>2014</v>
      </c>
      <c r="BQ4734" t="s">
        <v>6540</v>
      </c>
      <c r="BR4734">
        <v>1</v>
      </c>
      <c r="BS4734" t="s">
        <v>6554</v>
      </c>
      <c r="BT4734" t="s">
        <v>1596</v>
      </c>
      <c r="BW4734">
        <v>-19.5</v>
      </c>
      <c r="BY4734">
        <v>5.2</v>
      </c>
      <c r="CB4734">
        <v>3.3</v>
      </c>
      <c r="CC4734">
        <v>43.8</v>
      </c>
      <c r="CD4734">
        <v>15.5</v>
      </c>
    </row>
    <row r="4735" spans="1:82" ht="16" customHeight="1">
      <c r="A4735">
        <v>4734</v>
      </c>
      <c r="B4735" t="s">
        <v>7221</v>
      </c>
      <c r="C4735" s="2">
        <v>44970</v>
      </c>
      <c r="E4735" s="17" t="s">
        <v>3456</v>
      </c>
      <c r="F4735" s="17"/>
      <c r="G4735" t="s">
        <v>3941</v>
      </c>
      <c r="H4735" t="s">
        <v>6157</v>
      </c>
      <c r="I4735" t="s">
        <v>3954</v>
      </c>
      <c r="J4735" t="s">
        <v>4353</v>
      </c>
      <c r="K4735" t="s">
        <v>4353</v>
      </c>
      <c r="L4735" t="s">
        <v>6157</v>
      </c>
      <c r="M4735" t="s">
        <v>3558</v>
      </c>
      <c r="N4735" t="s">
        <v>289</v>
      </c>
      <c r="O4735" t="s">
        <v>6987</v>
      </c>
      <c r="P4735" t="s">
        <v>3968</v>
      </c>
      <c r="Q4735" t="s">
        <v>3969</v>
      </c>
      <c r="R4735" t="s">
        <v>6989</v>
      </c>
      <c r="S4735" t="s">
        <v>4353</v>
      </c>
      <c r="T4735" t="s">
        <v>4353</v>
      </c>
      <c r="U4735" t="s">
        <v>6157</v>
      </c>
      <c r="X4735" t="s">
        <v>6157</v>
      </c>
      <c r="Y4735" t="s">
        <v>6157</v>
      </c>
      <c r="Z4735" t="s">
        <v>6157</v>
      </c>
      <c r="AA4735" t="s">
        <v>1388</v>
      </c>
      <c r="AB4735" t="s">
        <v>223</v>
      </c>
      <c r="AC4735" t="s">
        <v>4353</v>
      </c>
      <c r="AD4735" t="s">
        <v>6157</v>
      </c>
      <c r="AE4735" t="s">
        <v>6157</v>
      </c>
      <c r="AF4735" t="s">
        <v>6157</v>
      </c>
      <c r="AG4735" t="s">
        <v>6157</v>
      </c>
      <c r="AH4735" t="s">
        <v>6157</v>
      </c>
      <c r="AI4735" t="s">
        <v>6157</v>
      </c>
      <c r="AJ4735" t="s">
        <v>6457</v>
      </c>
      <c r="AK4735" t="s">
        <v>1457</v>
      </c>
      <c r="AL4735" t="s">
        <v>1456</v>
      </c>
      <c r="AM4735" t="s">
        <v>1455</v>
      </c>
      <c r="AN4735" t="s">
        <v>4353</v>
      </c>
      <c r="AO4735" s="29">
        <v>16</v>
      </c>
      <c r="AP4735">
        <v>-17.78620385</v>
      </c>
      <c r="AQ4735">
        <v>168.38760138000001</v>
      </c>
      <c r="AR4735" t="s">
        <v>289</v>
      </c>
      <c r="AS4735">
        <v>0.02</v>
      </c>
      <c r="AT4735" t="s">
        <v>1530</v>
      </c>
      <c r="AU4735" t="s">
        <v>274</v>
      </c>
      <c r="AV4735" t="s">
        <v>275</v>
      </c>
      <c r="AW4735" t="s">
        <v>4353</v>
      </c>
      <c r="AX4735" t="s">
        <v>4353</v>
      </c>
      <c r="AY4735">
        <v>-1050</v>
      </c>
      <c r="AZ4735">
        <v>-950</v>
      </c>
      <c r="BA4735" t="s">
        <v>290</v>
      </c>
      <c r="BB4735" t="s">
        <v>4785</v>
      </c>
      <c r="BC4735" t="s">
        <v>6157</v>
      </c>
      <c r="BH4735" t="s">
        <v>1543</v>
      </c>
      <c r="BI4735" t="s">
        <v>7230</v>
      </c>
      <c r="BJ4735" t="s">
        <v>1575</v>
      </c>
      <c r="BK4735" t="s">
        <v>1574</v>
      </c>
      <c r="BL4735" s="7">
        <v>2014</v>
      </c>
      <c r="BQ4735" t="s">
        <v>6540</v>
      </c>
      <c r="BR4735">
        <v>1</v>
      </c>
      <c r="BS4735" t="s">
        <v>6554</v>
      </c>
      <c r="BT4735" t="s">
        <v>1596</v>
      </c>
      <c r="BW4735">
        <v>-19.8</v>
      </c>
      <c r="BY4735">
        <v>3.4</v>
      </c>
      <c r="CB4735">
        <v>3.4</v>
      </c>
      <c r="CC4735">
        <v>44.6</v>
      </c>
      <c r="CD4735">
        <v>15.5</v>
      </c>
    </row>
    <row r="4736" spans="1:82" ht="16" customHeight="1">
      <c r="A4736">
        <v>4735</v>
      </c>
      <c r="B4736" t="s">
        <v>7221</v>
      </c>
      <c r="C4736" s="2">
        <v>44970</v>
      </c>
      <c r="E4736" s="17" t="s">
        <v>3457</v>
      </c>
      <c r="F4736" s="17"/>
      <c r="G4736" t="s">
        <v>3941</v>
      </c>
      <c r="H4736" t="s">
        <v>6157</v>
      </c>
      <c r="I4736" t="s">
        <v>3954</v>
      </c>
      <c r="J4736" t="s">
        <v>4353</v>
      </c>
      <c r="K4736" t="s">
        <v>4353</v>
      </c>
      <c r="L4736" t="s">
        <v>6157</v>
      </c>
      <c r="M4736" t="s">
        <v>3558</v>
      </c>
      <c r="N4736" t="s">
        <v>289</v>
      </c>
      <c r="O4736" t="s">
        <v>6987</v>
      </c>
      <c r="P4736" t="s">
        <v>3968</v>
      </c>
      <c r="Q4736" t="s">
        <v>3969</v>
      </c>
      <c r="R4736" t="s">
        <v>6989</v>
      </c>
      <c r="S4736" t="s">
        <v>4353</v>
      </c>
      <c r="T4736" t="s">
        <v>4353</v>
      </c>
      <c r="U4736" t="s">
        <v>6157</v>
      </c>
      <c r="X4736" t="s">
        <v>6157</v>
      </c>
      <c r="Y4736" t="s">
        <v>6157</v>
      </c>
      <c r="Z4736" t="s">
        <v>6157</v>
      </c>
      <c r="AA4736" t="s">
        <v>1388</v>
      </c>
      <c r="AB4736" t="s">
        <v>223</v>
      </c>
      <c r="AC4736" t="s">
        <v>4353</v>
      </c>
      <c r="AD4736" t="s">
        <v>6157</v>
      </c>
      <c r="AE4736" t="s">
        <v>6157</v>
      </c>
      <c r="AF4736" t="s">
        <v>6157</v>
      </c>
      <c r="AG4736" t="s">
        <v>6157</v>
      </c>
      <c r="AH4736" t="s">
        <v>6157</v>
      </c>
      <c r="AI4736" t="s">
        <v>6157</v>
      </c>
      <c r="AJ4736" t="s">
        <v>6457</v>
      </c>
      <c r="AK4736" t="s">
        <v>1457</v>
      </c>
      <c r="AL4736" t="s">
        <v>1456</v>
      </c>
      <c r="AM4736" t="s">
        <v>1455</v>
      </c>
      <c r="AN4736" t="s">
        <v>4353</v>
      </c>
      <c r="AO4736" s="29">
        <v>16</v>
      </c>
      <c r="AP4736">
        <v>-17.78620385</v>
      </c>
      <c r="AQ4736">
        <v>168.38760138000001</v>
      </c>
      <c r="AR4736" t="s">
        <v>289</v>
      </c>
      <c r="AS4736">
        <v>0.02</v>
      </c>
      <c r="AT4736" t="s">
        <v>1530</v>
      </c>
      <c r="AU4736" t="s">
        <v>274</v>
      </c>
      <c r="AV4736" t="s">
        <v>275</v>
      </c>
      <c r="AW4736" t="s">
        <v>4353</v>
      </c>
      <c r="AX4736" t="s">
        <v>4353</v>
      </c>
      <c r="AY4736">
        <v>-1050</v>
      </c>
      <c r="AZ4736">
        <v>-950</v>
      </c>
      <c r="BA4736" t="s">
        <v>290</v>
      </c>
      <c r="BB4736" t="s">
        <v>4785</v>
      </c>
      <c r="BC4736" t="s">
        <v>6157</v>
      </c>
      <c r="BH4736" t="s">
        <v>1543</v>
      </c>
      <c r="BI4736" t="s">
        <v>7230</v>
      </c>
      <c r="BJ4736" t="s">
        <v>1575</v>
      </c>
      <c r="BK4736" t="s">
        <v>1574</v>
      </c>
      <c r="BL4736" s="7">
        <v>2014</v>
      </c>
      <c r="BQ4736" t="s">
        <v>6540</v>
      </c>
      <c r="BR4736">
        <v>1</v>
      </c>
      <c r="BS4736" t="s">
        <v>6554</v>
      </c>
      <c r="BT4736" t="s">
        <v>1596</v>
      </c>
      <c r="BW4736">
        <v>-20.100000000000001</v>
      </c>
      <c r="BY4736">
        <v>6</v>
      </c>
      <c r="CB4736">
        <v>3.3</v>
      </c>
      <c r="CC4736">
        <v>46.9</v>
      </c>
      <c r="CD4736">
        <v>16.399999999999999</v>
      </c>
    </row>
    <row r="4737" spans="1:82" ht="16" customHeight="1">
      <c r="A4737">
        <v>4736</v>
      </c>
      <c r="B4737" t="s">
        <v>7221</v>
      </c>
      <c r="C4737" s="2">
        <v>44970</v>
      </c>
      <c r="E4737" s="17" t="s">
        <v>3458</v>
      </c>
      <c r="F4737" s="17"/>
      <c r="G4737" t="s">
        <v>3941</v>
      </c>
      <c r="H4737" t="s">
        <v>6157</v>
      </c>
      <c r="I4737" t="s">
        <v>3954</v>
      </c>
      <c r="J4737" t="s">
        <v>4353</v>
      </c>
      <c r="K4737" t="s">
        <v>4353</v>
      </c>
      <c r="L4737" t="s">
        <v>6157</v>
      </c>
      <c r="M4737" t="s">
        <v>3558</v>
      </c>
      <c r="N4737" t="s">
        <v>289</v>
      </c>
      <c r="O4737" t="s">
        <v>6987</v>
      </c>
      <c r="P4737" t="s">
        <v>3968</v>
      </c>
      <c r="Q4737" t="s">
        <v>3969</v>
      </c>
      <c r="R4737" t="s">
        <v>6989</v>
      </c>
      <c r="S4737" t="s">
        <v>4353</v>
      </c>
      <c r="T4737" t="s">
        <v>4353</v>
      </c>
      <c r="U4737" t="s">
        <v>6157</v>
      </c>
      <c r="X4737" t="s">
        <v>6157</v>
      </c>
      <c r="Y4737" t="s">
        <v>6157</v>
      </c>
      <c r="Z4737" t="s">
        <v>6157</v>
      </c>
      <c r="AA4737" t="s">
        <v>1388</v>
      </c>
      <c r="AB4737" t="s">
        <v>223</v>
      </c>
      <c r="AC4737" t="s">
        <v>4353</v>
      </c>
      <c r="AD4737" t="s">
        <v>6157</v>
      </c>
      <c r="AE4737" t="s">
        <v>6157</v>
      </c>
      <c r="AF4737" t="s">
        <v>6157</v>
      </c>
      <c r="AG4737" t="s">
        <v>6157</v>
      </c>
      <c r="AH4737" t="s">
        <v>6157</v>
      </c>
      <c r="AI4737" t="s">
        <v>6157</v>
      </c>
      <c r="AJ4737" t="s">
        <v>6457</v>
      </c>
      <c r="AK4737" t="s">
        <v>1457</v>
      </c>
      <c r="AL4737" t="s">
        <v>1456</v>
      </c>
      <c r="AM4737" t="s">
        <v>1455</v>
      </c>
      <c r="AN4737" t="s">
        <v>4353</v>
      </c>
      <c r="AO4737" s="29">
        <v>16</v>
      </c>
      <c r="AP4737">
        <v>-17.78620385</v>
      </c>
      <c r="AQ4737">
        <v>168.38760138000001</v>
      </c>
      <c r="AR4737" t="s">
        <v>289</v>
      </c>
      <c r="AS4737">
        <v>0.02</v>
      </c>
      <c r="AT4737" t="s">
        <v>1530</v>
      </c>
      <c r="AU4737" t="s">
        <v>274</v>
      </c>
      <c r="AV4737" t="s">
        <v>275</v>
      </c>
      <c r="AW4737" t="s">
        <v>4353</v>
      </c>
      <c r="AX4737" t="s">
        <v>4353</v>
      </c>
      <c r="AY4737">
        <v>-1050</v>
      </c>
      <c r="AZ4737">
        <v>-950</v>
      </c>
      <c r="BA4737" t="s">
        <v>290</v>
      </c>
      <c r="BB4737" t="s">
        <v>4785</v>
      </c>
      <c r="BC4737" t="s">
        <v>6157</v>
      </c>
      <c r="BH4737" t="s">
        <v>1543</v>
      </c>
      <c r="BI4737" t="s">
        <v>7230</v>
      </c>
      <c r="BJ4737" t="s">
        <v>1575</v>
      </c>
      <c r="BK4737" t="s">
        <v>1574</v>
      </c>
      <c r="BL4737" s="7">
        <v>2014</v>
      </c>
      <c r="BQ4737" t="s">
        <v>6540</v>
      </c>
      <c r="BR4737">
        <v>1</v>
      </c>
      <c r="BS4737" t="s">
        <v>6554</v>
      </c>
      <c r="BT4737" t="s">
        <v>1596</v>
      </c>
      <c r="BW4737">
        <v>-20.2</v>
      </c>
      <c r="BY4737">
        <v>3.8</v>
      </c>
      <c r="CB4737">
        <v>3.3</v>
      </c>
      <c r="CC4737">
        <v>44.5</v>
      </c>
      <c r="CD4737">
        <v>15.8</v>
      </c>
    </row>
    <row r="4738" spans="1:82" ht="16" customHeight="1">
      <c r="A4738">
        <v>4737</v>
      </c>
      <c r="B4738" t="s">
        <v>7221</v>
      </c>
      <c r="C4738" s="2">
        <v>44970</v>
      </c>
      <c r="E4738" s="17" t="s">
        <v>3459</v>
      </c>
      <c r="F4738" s="17"/>
      <c r="G4738" t="s">
        <v>3941</v>
      </c>
      <c r="H4738" t="s">
        <v>6157</v>
      </c>
      <c r="I4738" t="s">
        <v>3954</v>
      </c>
      <c r="J4738" t="s">
        <v>4353</v>
      </c>
      <c r="K4738" t="s">
        <v>4353</v>
      </c>
      <c r="L4738" t="s">
        <v>6157</v>
      </c>
      <c r="M4738" t="s">
        <v>3558</v>
      </c>
      <c r="N4738" t="s">
        <v>289</v>
      </c>
      <c r="O4738" t="s">
        <v>6987</v>
      </c>
      <c r="P4738" t="s">
        <v>3968</v>
      </c>
      <c r="Q4738" t="s">
        <v>3969</v>
      </c>
      <c r="R4738" t="s">
        <v>6989</v>
      </c>
      <c r="S4738" t="s">
        <v>4353</v>
      </c>
      <c r="T4738" t="s">
        <v>4353</v>
      </c>
      <c r="U4738" t="s">
        <v>6157</v>
      </c>
      <c r="X4738" t="s">
        <v>6157</v>
      </c>
      <c r="Y4738" t="s">
        <v>6157</v>
      </c>
      <c r="Z4738" t="s">
        <v>6157</v>
      </c>
      <c r="AA4738" t="s">
        <v>1388</v>
      </c>
      <c r="AB4738" t="s">
        <v>223</v>
      </c>
      <c r="AC4738" t="s">
        <v>4353</v>
      </c>
      <c r="AD4738" t="s">
        <v>6157</v>
      </c>
      <c r="AE4738" t="s">
        <v>6157</v>
      </c>
      <c r="AF4738" t="s">
        <v>6157</v>
      </c>
      <c r="AG4738" t="s">
        <v>6157</v>
      </c>
      <c r="AH4738" t="s">
        <v>6157</v>
      </c>
      <c r="AI4738" t="s">
        <v>6157</v>
      </c>
      <c r="AJ4738" t="s">
        <v>6457</v>
      </c>
      <c r="AK4738" t="s">
        <v>1457</v>
      </c>
      <c r="AL4738" t="s">
        <v>1456</v>
      </c>
      <c r="AM4738" t="s">
        <v>1455</v>
      </c>
      <c r="AN4738" t="s">
        <v>4353</v>
      </c>
      <c r="AO4738" s="29">
        <v>16</v>
      </c>
      <c r="AP4738">
        <v>-17.78620385</v>
      </c>
      <c r="AQ4738">
        <v>168.38760138000001</v>
      </c>
      <c r="AR4738" t="s">
        <v>289</v>
      </c>
      <c r="AS4738">
        <v>0.02</v>
      </c>
      <c r="AT4738" t="s">
        <v>1530</v>
      </c>
      <c r="AU4738" t="s">
        <v>274</v>
      </c>
      <c r="AV4738" t="s">
        <v>275</v>
      </c>
      <c r="AW4738" t="s">
        <v>4353</v>
      </c>
      <c r="AX4738" t="s">
        <v>4353</v>
      </c>
      <c r="AY4738">
        <v>-1050</v>
      </c>
      <c r="AZ4738">
        <v>-950</v>
      </c>
      <c r="BA4738" t="s">
        <v>290</v>
      </c>
      <c r="BB4738" t="s">
        <v>4785</v>
      </c>
      <c r="BC4738" t="s">
        <v>6157</v>
      </c>
      <c r="BH4738" t="s">
        <v>1543</v>
      </c>
      <c r="BI4738" t="s">
        <v>7230</v>
      </c>
      <c r="BJ4738" t="s">
        <v>1575</v>
      </c>
      <c r="BK4738" t="s">
        <v>1574</v>
      </c>
      <c r="BL4738" s="7">
        <v>2014</v>
      </c>
      <c r="BQ4738" t="s">
        <v>6540</v>
      </c>
      <c r="BR4738">
        <v>1</v>
      </c>
      <c r="BS4738" t="s">
        <v>6554</v>
      </c>
      <c r="BT4738" t="s">
        <v>1596</v>
      </c>
      <c r="BW4738">
        <v>-20.2</v>
      </c>
      <c r="BY4738">
        <v>3.1</v>
      </c>
      <c r="CB4738">
        <v>3.3</v>
      </c>
      <c r="CC4738">
        <v>42.9</v>
      </c>
      <c r="CD4738">
        <v>15.3</v>
      </c>
    </row>
    <row r="4739" spans="1:82" ht="16" customHeight="1">
      <c r="A4739">
        <v>4738</v>
      </c>
      <c r="B4739" t="s">
        <v>7221</v>
      </c>
      <c r="C4739" s="2">
        <v>44970</v>
      </c>
      <c r="E4739" s="17" t="s">
        <v>3460</v>
      </c>
      <c r="F4739" s="17"/>
      <c r="G4739" t="s">
        <v>3941</v>
      </c>
      <c r="H4739" t="s">
        <v>6157</v>
      </c>
      <c r="I4739" t="s">
        <v>3954</v>
      </c>
      <c r="J4739" t="s">
        <v>4353</v>
      </c>
      <c r="K4739" t="s">
        <v>4353</v>
      </c>
      <c r="L4739" t="s">
        <v>6157</v>
      </c>
      <c r="M4739" t="s">
        <v>3558</v>
      </c>
      <c r="N4739" t="s">
        <v>289</v>
      </c>
      <c r="O4739" t="s">
        <v>6987</v>
      </c>
      <c r="P4739" t="s">
        <v>3968</v>
      </c>
      <c r="Q4739" t="s">
        <v>3969</v>
      </c>
      <c r="R4739" t="s">
        <v>6989</v>
      </c>
      <c r="S4739" t="s">
        <v>4353</v>
      </c>
      <c r="T4739" t="s">
        <v>4353</v>
      </c>
      <c r="U4739" t="s">
        <v>6157</v>
      </c>
      <c r="X4739" t="s">
        <v>6157</v>
      </c>
      <c r="Y4739" t="s">
        <v>6157</v>
      </c>
      <c r="Z4739" t="s">
        <v>6157</v>
      </c>
      <c r="AA4739" t="s">
        <v>1388</v>
      </c>
      <c r="AB4739" t="s">
        <v>223</v>
      </c>
      <c r="AC4739" t="s">
        <v>4353</v>
      </c>
      <c r="AD4739" t="s">
        <v>6157</v>
      </c>
      <c r="AE4739" t="s">
        <v>6157</v>
      </c>
      <c r="AF4739" t="s">
        <v>6157</v>
      </c>
      <c r="AG4739" t="s">
        <v>6157</v>
      </c>
      <c r="AH4739" t="s">
        <v>6157</v>
      </c>
      <c r="AI4739" t="s">
        <v>6157</v>
      </c>
      <c r="AJ4739" t="s">
        <v>6457</v>
      </c>
      <c r="AK4739" t="s">
        <v>1457</v>
      </c>
      <c r="AL4739" t="s">
        <v>1456</v>
      </c>
      <c r="AM4739" t="s">
        <v>1455</v>
      </c>
      <c r="AN4739" t="s">
        <v>4353</v>
      </c>
      <c r="AO4739" s="29">
        <v>16</v>
      </c>
      <c r="AP4739">
        <v>-17.78620385</v>
      </c>
      <c r="AQ4739">
        <v>168.38760138000001</v>
      </c>
      <c r="AR4739" t="s">
        <v>289</v>
      </c>
      <c r="AS4739">
        <v>0.02</v>
      </c>
      <c r="AT4739" t="s">
        <v>1530</v>
      </c>
      <c r="AU4739" t="s">
        <v>274</v>
      </c>
      <c r="AV4739" t="s">
        <v>275</v>
      </c>
      <c r="AW4739" t="s">
        <v>4353</v>
      </c>
      <c r="AX4739" t="s">
        <v>4353</v>
      </c>
      <c r="AY4739">
        <v>-1050</v>
      </c>
      <c r="AZ4739">
        <v>-950</v>
      </c>
      <c r="BA4739" t="s">
        <v>290</v>
      </c>
      <c r="BB4739" t="s">
        <v>4785</v>
      </c>
      <c r="BC4739" t="s">
        <v>6157</v>
      </c>
      <c r="BH4739" t="s">
        <v>1543</v>
      </c>
      <c r="BI4739" t="s">
        <v>7230</v>
      </c>
      <c r="BJ4739" t="s">
        <v>1575</v>
      </c>
      <c r="BK4739" t="s">
        <v>1574</v>
      </c>
      <c r="BL4739" s="7">
        <v>2014</v>
      </c>
      <c r="BQ4739" t="s">
        <v>6540</v>
      </c>
      <c r="BR4739">
        <v>1</v>
      </c>
      <c r="BS4739" t="s">
        <v>6554</v>
      </c>
      <c r="BT4739" t="s">
        <v>1596</v>
      </c>
      <c r="BW4739">
        <v>-20.100000000000001</v>
      </c>
      <c r="BY4739">
        <v>3.5</v>
      </c>
      <c r="CB4739">
        <v>3.3</v>
      </c>
      <c r="CC4739">
        <v>43.4</v>
      </c>
      <c r="CD4739">
        <v>15.4</v>
      </c>
    </row>
    <row r="4740" spans="1:82" ht="16" customHeight="1">
      <c r="A4740">
        <v>4739</v>
      </c>
      <c r="B4740" t="s">
        <v>7221</v>
      </c>
      <c r="C4740" s="2">
        <v>44970</v>
      </c>
      <c r="E4740" s="17" t="s">
        <v>3461</v>
      </c>
      <c r="F4740" s="17"/>
      <c r="G4740" t="s">
        <v>3941</v>
      </c>
      <c r="H4740" t="s">
        <v>6157</v>
      </c>
      <c r="I4740" t="s">
        <v>3954</v>
      </c>
      <c r="J4740" t="s">
        <v>4353</v>
      </c>
      <c r="K4740" t="s">
        <v>4353</v>
      </c>
      <c r="L4740" t="s">
        <v>6157</v>
      </c>
      <c r="M4740" t="s">
        <v>3558</v>
      </c>
      <c r="N4740" t="s">
        <v>289</v>
      </c>
      <c r="O4740" t="s">
        <v>6987</v>
      </c>
      <c r="P4740" t="s">
        <v>3968</v>
      </c>
      <c r="Q4740" t="s">
        <v>3969</v>
      </c>
      <c r="R4740" t="s">
        <v>6989</v>
      </c>
      <c r="S4740" t="s">
        <v>4353</v>
      </c>
      <c r="T4740" t="s">
        <v>4353</v>
      </c>
      <c r="U4740" t="s">
        <v>6157</v>
      </c>
      <c r="X4740" t="s">
        <v>6157</v>
      </c>
      <c r="Y4740" t="s">
        <v>6157</v>
      </c>
      <c r="Z4740" t="s">
        <v>6157</v>
      </c>
      <c r="AA4740" t="s">
        <v>1388</v>
      </c>
      <c r="AB4740" t="s">
        <v>223</v>
      </c>
      <c r="AC4740" t="s">
        <v>4353</v>
      </c>
      <c r="AD4740" t="s">
        <v>6157</v>
      </c>
      <c r="AE4740" t="s">
        <v>6157</v>
      </c>
      <c r="AF4740" t="s">
        <v>6157</v>
      </c>
      <c r="AG4740" t="s">
        <v>6157</v>
      </c>
      <c r="AH4740" t="s">
        <v>6157</v>
      </c>
      <c r="AI4740" t="s">
        <v>6157</v>
      </c>
      <c r="AJ4740" t="s">
        <v>6457</v>
      </c>
      <c r="AK4740" t="s">
        <v>1457</v>
      </c>
      <c r="AL4740" t="s">
        <v>1456</v>
      </c>
      <c r="AM4740" t="s">
        <v>1455</v>
      </c>
      <c r="AN4740" t="s">
        <v>4353</v>
      </c>
      <c r="AO4740" s="29">
        <v>16</v>
      </c>
      <c r="AP4740">
        <v>-17.78620385</v>
      </c>
      <c r="AQ4740">
        <v>168.38760138000001</v>
      </c>
      <c r="AR4740" t="s">
        <v>289</v>
      </c>
      <c r="AS4740">
        <v>0.02</v>
      </c>
      <c r="AT4740" t="s">
        <v>1530</v>
      </c>
      <c r="AU4740" t="s">
        <v>274</v>
      </c>
      <c r="AV4740" t="s">
        <v>275</v>
      </c>
      <c r="AW4740" t="s">
        <v>4353</v>
      </c>
      <c r="AX4740" t="s">
        <v>4353</v>
      </c>
      <c r="AY4740">
        <v>-1050</v>
      </c>
      <c r="AZ4740">
        <v>-950</v>
      </c>
      <c r="BA4740" t="s">
        <v>290</v>
      </c>
      <c r="BB4740" t="s">
        <v>4785</v>
      </c>
      <c r="BC4740" t="s">
        <v>6157</v>
      </c>
      <c r="BH4740" t="s">
        <v>1543</v>
      </c>
      <c r="BI4740" t="s">
        <v>7230</v>
      </c>
      <c r="BJ4740" t="s">
        <v>1575</v>
      </c>
      <c r="BK4740" t="s">
        <v>1574</v>
      </c>
      <c r="BL4740" s="7">
        <v>2014</v>
      </c>
      <c r="BQ4740" t="s">
        <v>6540</v>
      </c>
      <c r="BR4740">
        <v>1</v>
      </c>
      <c r="BS4740" t="s">
        <v>6554</v>
      </c>
      <c r="BT4740" t="s">
        <v>1596</v>
      </c>
      <c r="BW4740">
        <v>-19</v>
      </c>
      <c r="BY4740">
        <v>3.8</v>
      </c>
      <c r="CB4740">
        <v>3.3</v>
      </c>
      <c r="CC4740">
        <v>44.4</v>
      </c>
      <c r="CD4740">
        <v>15.8</v>
      </c>
    </row>
    <row r="4741" spans="1:82" ht="16" customHeight="1">
      <c r="A4741">
        <v>4740</v>
      </c>
      <c r="B4741" t="s">
        <v>7221</v>
      </c>
      <c r="C4741" s="2">
        <v>44970</v>
      </c>
      <c r="E4741" s="17" t="s">
        <v>3462</v>
      </c>
      <c r="F4741" s="17"/>
      <c r="G4741" t="s">
        <v>3941</v>
      </c>
      <c r="H4741" t="s">
        <v>6157</v>
      </c>
      <c r="I4741" t="s">
        <v>3954</v>
      </c>
      <c r="J4741" t="s">
        <v>4353</v>
      </c>
      <c r="K4741" t="s">
        <v>4353</v>
      </c>
      <c r="L4741" t="s">
        <v>6157</v>
      </c>
      <c r="M4741" t="s">
        <v>3558</v>
      </c>
      <c r="N4741" t="s">
        <v>289</v>
      </c>
      <c r="O4741" t="s">
        <v>6987</v>
      </c>
      <c r="P4741" t="s">
        <v>3968</v>
      </c>
      <c r="Q4741" t="s">
        <v>3969</v>
      </c>
      <c r="R4741" t="s">
        <v>6989</v>
      </c>
      <c r="S4741" t="s">
        <v>4353</v>
      </c>
      <c r="T4741" t="s">
        <v>4353</v>
      </c>
      <c r="U4741" t="s">
        <v>6157</v>
      </c>
      <c r="X4741" t="s">
        <v>6157</v>
      </c>
      <c r="Y4741" t="s">
        <v>6157</v>
      </c>
      <c r="Z4741" t="s">
        <v>6157</v>
      </c>
      <c r="AA4741" t="s">
        <v>1388</v>
      </c>
      <c r="AB4741" t="s">
        <v>223</v>
      </c>
      <c r="AC4741" t="s">
        <v>4353</v>
      </c>
      <c r="AD4741" t="s">
        <v>6157</v>
      </c>
      <c r="AE4741" t="s">
        <v>6157</v>
      </c>
      <c r="AF4741" t="s">
        <v>6157</v>
      </c>
      <c r="AG4741" t="s">
        <v>6157</v>
      </c>
      <c r="AH4741" t="s">
        <v>6157</v>
      </c>
      <c r="AI4741" t="s">
        <v>6157</v>
      </c>
      <c r="AJ4741" t="s">
        <v>6457</v>
      </c>
      <c r="AK4741" t="s">
        <v>1457</v>
      </c>
      <c r="AL4741" t="s">
        <v>1456</v>
      </c>
      <c r="AM4741" t="s">
        <v>1455</v>
      </c>
      <c r="AN4741" t="s">
        <v>4353</v>
      </c>
      <c r="AO4741" s="29">
        <v>16</v>
      </c>
      <c r="AP4741">
        <v>-17.78620385</v>
      </c>
      <c r="AQ4741">
        <v>168.38760138000001</v>
      </c>
      <c r="AR4741" t="s">
        <v>289</v>
      </c>
      <c r="AS4741">
        <v>0.02</v>
      </c>
      <c r="AT4741" t="s">
        <v>1530</v>
      </c>
      <c r="AU4741" t="s">
        <v>274</v>
      </c>
      <c r="AV4741" t="s">
        <v>275</v>
      </c>
      <c r="AW4741" t="s">
        <v>4353</v>
      </c>
      <c r="AX4741" t="s">
        <v>4353</v>
      </c>
      <c r="AY4741">
        <v>-1050</v>
      </c>
      <c r="AZ4741">
        <v>-950</v>
      </c>
      <c r="BA4741" t="s">
        <v>290</v>
      </c>
      <c r="BB4741" t="s">
        <v>4785</v>
      </c>
      <c r="BC4741" t="s">
        <v>6157</v>
      </c>
      <c r="BH4741" t="s">
        <v>1543</v>
      </c>
      <c r="BI4741" t="s">
        <v>7230</v>
      </c>
      <c r="BJ4741" t="s">
        <v>1575</v>
      </c>
      <c r="BK4741" t="s">
        <v>1574</v>
      </c>
      <c r="BL4741" s="7">
        <v>2014</v>
      </c>
      <c r="BQ4741" t="s">
        <v>6540</v>
      </c>
      <c r="BR4741">
        <v>1</v>
      </c>
      <c r="BS4741" t="s">
        <v>6554</v>
      </c>
      <c r="BT4741" t="s">
        <v>1596</v>
      </c>
      <c r="BW4741">
        <v>-20.2</v>
      </c>
      <c r="BY4741">
        <v>6.9</v>
      </c>
      <c r="CB4741">
        <v>3.3</v>
      </c>
      <c r="CC4741">
        <v>43.2</v>
      </c>
      <c r="CD4741">
        <v>15.5</v>
      </c>
    </row>
    <row r="4742" spans="1:82" ht="16" customHeight="1">
      <c r="A4742">
        <v>4741</v>
      </c>
      <c r="B4742" t="s">
        <v>7221</v>
      </c>
      <c r="C4742" s="2">
        <v>44970</v>
      </c>
      <c r="E4742" s="17" t="s">
        <v>3463</v>
      </c>
      <c r="F4742" s="17"/>
      <c r="G4742" t="s">
        <v>3941</v>
      </c>
      <c r="H4742" t="s">
        <v>6157</v>
      </c>
      <c r="I4742" t="s">
        <v>3954</v>
      </c>
      <c r="J4742" t="s">
        <v>4353</v>
      </c>
      <c r="K4742" t="s">
        <v>4353</v>
      </c>
      <c r="L4742" t="s">
        <v>6157</v>
      </c>
      <c r="M4742" t="s">
        <v>3558</v>
      </c>
      <c r="N4742" t="s">
        <v>289</v>
      </c>
      <c r="O4742" t="s">
        <v>6987</v>
      </c>
      <c r="P4742" t="s">
        <v>3968</v>
      </c>
      <c r="Q4742" t="s">
        <v>3969</v>
      </c>
      <c r="R4742" t="s">
        <v>6989</v>
      </c>
      <c r="S4742" t="s">
        <v>4353</v>
      </c>
      <c r="T4742" t="s">
        <v>4353</v>
      </c>
      <c r="U4742" t="s">
        <v>6157</v>
      </c>
      <c r="X4742" t="s">
        <v>6157</v>
      </c>
      <c r="Y4742" t="s">
        <v>6157</v>
      </c>
      <c r="Z4742" t="s">
        <v>6157</v>
      </c>
      <c r="AA4742" t="s">
        <v>1388</v>
      </c>
      <c r="AB4742" t="s">
        <v>223</v>
      </c>
      <c r="AC4742" t="s">
        <v>4353</v>
      </c>
      <c r="AD4742" t="s">
        <v>6157</v>
      </c>
      <c r="AE4742" t="s">
        <v>6157</v>
      </c>
      <c r="AF4742" t="s">
        <v>6157</v>
      </c>
      <c r="AG4742" t="s">
        <v>6157</v>
      </c>
      <c r="AH4742" t="s">
        <v>6157</v>
      </c>
      <c r="AI4742" t="s">
        <v>6157</v>
      </c>
      <c r="AJ4742" t="s">
        <v>6457</v>
      </c>
      <c r="AK4742" t="s">
        <v>1457</v>
      </c>
      <c r="AL4742" t="s">
        <v>1456</v>
      </c>
      <c r="AM4742" t="s">
        <v>1455</v>
      </c>
      <c r="AN4742" t="s">
        <v>4353</v>
      </c>
      <c r="AO4742" s="29">
        <v>16</v>
      </c>
      <c r="AP4742">
        <v>-17.78620385</v>
      </c>
      <c r="AQ4742">
        <v>168.38760138000001</v>
      </c>
      <c r="AR4742" t="s">
        <v>289</v>
      </c>
      <c r="AS4742">
        <v>0.02</v>
      </c>
      <c r="AT4742" t="s">
        <v>1530</v>
      </c>
      <c r="AU4742" t="s">
        <v>274</v>
      </c>
      <c r="AV4742" t="s">
        <v>275</v>
      </c>
      <c r="AW4742" t="s">
        <v>4353</v>
      </c>
      <c r="AX4742" t="s">
        <v>4353</v>
      </c>
      <c r="AY4742">
        <v>-850</v>
      </c>
      <c r="AZ4742">
        <v>-550</v>
      </c>
      <c r="BA4742" t="s">
        <v>290</v>
      </c>
      <c r="BB4742" t="s">
        <v>4785</v>
      </c>
      <c r="BC4742" t="s">
        <v>6157</v>
      </c>
      <c r="BH4742" t="s">
        <v>1543</v>
      </c>
      <c r="BI4742" t="s">
        <v>7230</v>
      </c>
      <c r="BJ4742" t="s">
        <v>1575</v>
      </c>
      <c r="BK4742" t="s">
        <v>1574</v>
      </c>
      <c r="BL4742" s="7">
        <v>2014</v>
      </c>
      <c r="BQ4742" t="s">
        <v>6540</v>
      </c>
      <c r="BR4742">
        <v>1</v>
      </c>
      <c r="BS4742" t="s">
        <v>6554</v>
      </c>
      <c r="BT4742" t="s">
        <v>1596</v>
      </c>
      <c r="BW4742">
        <v>-20.2</v>
      </c>
      <c r="BY4742">
        <v>6.1</v>
      </c>
      <c r="CB4742">
        <v>3.3</v>
      </c>
      <c r="CC4742">
        <v>43.5</v>
      </c>
      <c r="CD4742">
        <v>15.2</v>
      </c>
    </row>
    <row r="4743" spans="1:82" ht="16" customHeight="1">
      <c r="A4743">
        <v>4742</v>
      </c>
      <c r="B4743" t="s">
        <v>7221</v>
      </c>
      <c r="C4743" s="2">
        <v>44970</v>
      </c>
      <c r="E4743" s="17" t="s">
        <v>3464</v>
      </c>
      <c r="F4743" s="17"/>
      <c r="G4743" t="s">
        <v>3941</v>
      </c>
      <c r="H4743" t="s">
        <v>6157</v>
      </c>
      <c r="I4743" t="s">
        <v>3954</v>
      </c>
      <c r="J4743" t="s">
        <v>4353</v>
      </c>
      <c r="K4743" t="s">
        <v>4353</v>
      </c>
      <c r="L4743" t="s">
        <v>6157</v>
      </c>
      <c r="M4743" t="s">
        <v>3558</v>
      </c>
      <c r="N4743" t="s">
        <v>289</v>
      </c>
      <c r="O4743" t="s">
        <v>6987</v>
      </c>
      <c r="P4743" t="s">
        <v>3968</v>
      </c>
      <c r="Q4743" t="s">
        <v>3969</v>
      </c>
      <c r="R4743" t="s">
        <v>6989</v>
      </c>
      <c r="S4743" t="s">
        <v>4353</v>
      </c>
      <c r="T4743" t="s">
        <v>4353</v>
      </c>
      <c r="U4743" t="s">
        <v>6157</v>
      </c>
      <c r="X4743" t="s">
        <v>6157</v>
      </c>
      <c r="Y4743" t="s">
        <v>6157</v>
      </c>
      <c r="Z4743" t="s">
        <v>6157</v>
      </c>
      <c r="AA4743" t="s">
        <v>1388</v>
      </c>
      <c r="AB4743" t="s">
        <v>223</v>
      </c>
      <c r="AC4743" t="s">
        <v>4353</v>
      </c>
      <c r="AD4743" t="s">
        <v>6157</v>
      </c>
      <c r="AE4743" t="s">
        <v>6157</v>
      </c>
      <c r="AF4743" t="s">
        <v>6157</v>
      </c>
      <c r="AG4743" t="s">
        <v>6157</v>
      </c>
      <c r="AH4743" t="s">
        <v>6157</v>
      </c>
      <c r="AI4743" t="s">
        <v>6157</v>
      </c>
      <c r="AJ4743" t="s">
        <v>6457</v>
      </c>
      <c r="AK4743" t="s">
        <v>1457</v>
      </c>
      <c r="AL4743" t="s">
        <v>1456</v>
      </c>
      <c r="AM4743" t="s">
        <v>1455</v>
      </c>
      <c r="AN4743" t="s">
        <v>4353</v>
      </c>
      <c r="AO4743" s="29">
        <v>16</v>
      </c>
      <c r="AP4743">
        <v>-17.78620385</v>
      </c>
      <c r="AQ4743">
        <v>168.38760138000001</v>
      </c>
      <c r="AR4743" t="s">
        <v>289</v>
      </c>
      <c r="AS4743">
        <v>0.02</v>
      </c>
      <c r="AT4743" t="s">
        <v>1530</v>
      </c>
      <c r="AU4743" t="s">
        <v>274</v>
      </c>
      <c r="AV4743" t="s">
        <v>275</v>
      </c>
      <c r="AW4743" t="s">
        <v>4353</v>
      </c>
      <c r="AX4743" t="s">
        <v>4353</v>
      </c>
      <c r="AY4743">
        <v>-850</v>
      </c>
      <c r="AZ4743">
        <v>-550</v>
      </c>
      <c r="BA4743" t="s">
        <v>290</v>
      </c>
      <c r="BB4743" t="s">
        <v>4785</v>
      </c>
      <c r="BC4743" t="s">
        <v>6157</v>
      </c>
      <c r="BH4743" t="s">
        <v>1543</v>
      </c>
      <c r="BI4743" t="s">
        <v>7230</v>
      </c>
      <c r="BJ4743" t="s">
        <v>1575</v>
      </c>
      <c r="BK4743" t="s">
        <v>1574</v>
      </c>
      <c r="BL4743" s="7">
        <v>2014</v>
      </c>
      <c r="BQ4743" t="s">
        <v>6540</v>
      </c>
      <c r="BR4743">
        <v>1</v>
      </c>
      <c r="BS4743" t="s">
        <v>6554</v>
      </c>
      <c r="BT4743" t="s">
        <v>1596</v>
      </c>
      <c r="BW4743">
        <v>-19.8</v>
      </c>
      <c r="BY4743">
        <v>3.7</v>
      </c>
      <c r="CB4743">
        <v>3.4</v>
      </c>
      <c r="CC4743">
        <v>42.4</v>
      </c>
      <c r="CD4743">
        <v>14.8</v>
      </c>
    </row>
    <row r="4744" spans="1:82" ht="16" customHeight="1">
      <c r="A4744">
        <v>4743</v>
      </c>
      <c r="B4744" t="s">
        <v>7221</v>
      </c>
      <c r="C4744" s="2">
        <v>44970</v>
      </c>
      <c r="E4744" s="17" t="s">
        <v>3465</v>
      </c>
      <c r="F4744" s="17"/>
      <c r="G4744" t="s">
        <v>3941</v>
      </c>
      <c r="H4744" t="s">
        <v>6157</v>
      </c>
      <c r="I4744" t="s">
        <v>3954</v>
      </c>
      <c r="J4744" t="s">
        <v>4353</v>
      </c>
      <c r="K4744" t="s">
        <v>4353</v>
      </c>
      <c r="L4744" t="s">
        <v>6157</v>
      </c>
      <c r="M4744" t="s">
        <v>3558</v>
      </c>
      <c r="N4744" t="s">
        <v>289</v>
      </c>
      <c r="O4744" t="s">
        <v>6987</v>
      </c>
      <c r="P4744" t="s">
        <v>3968</v>
      </c>
      <c r="Q4744" t="s">
        <v>3969</v>
      </c>
      <c r="R4744" t="s">
        <v>6989</v>
      </c>
      <c r="S4744" t="s">
        <v>4353</v>
      </c>
      <c r="T4744" t="s">
        <v>4353</v>
      </c>
      <c r="U4744" t="s">
        <v>6157</v>
      </c>
      <c r="X4744" t="s">
        <v>6157</v>
      </c>
      <c r="Y4744" t="s">
        <v>6157</v>
      </c>
      <c r="Z4744" t="s">
        <v>6157</v>
      </c>
      <c r="AA4744" t="s">
        <v>1388</v>
      </c>
      <c r="AB4744" t="s">
        <v>29</v>
      </c>
      <c r="AC4744" t="s">
        <v>4353</v>
      </c>
      <c r="AD4744" t="s">
        <v>6157</v>
      </c>
      <c r="AE4744" t="s">
        <v>6157</v>
      </c>
      <c r="AF4744" t="s">
        <v>6157</v>
      </c>
      <c r="AG4744" t="s">
        <v>6157</v>
      </c>
      <c r="AH4744" t="s">
        <v>6157</v>
      </c>
      <c r="AI4744" t="s">
        <v>6157</v>
      </c>
      <c r="AJ4744" t="s">
        <v>6457</v>
      </c>
      <c r="AK4744" t="s">
        <v>1457</v>
      </c>
      <c r="AL4744" t="s">
        <v>1456</v>
      </c>
      <c r="AM4744" t="s">
        <v>1455</v>
      </c>
      <c r="AN4744" t="s">
        <v>4353</v>
      </c>
      <c r="AO4744" s="29">
        <v>16</v>
      </c>
      <c r="AP4744">
        <v>-17.78620385</v>
      </c>
      <c r="AQ4744">
        <v>168.38760138000001</v>
      </c>
      <c r="AR4744" t="s">
        <v>289</v>
      </c>
      <c r="AS4744">
        <v>0.02</v>
      </c>
      <c r="AT4744" t="s">
        <v>1530</v>
      </c>
      <c r="AU4744" t="s">
        <v>274</v>
      </c>
      <c r="AV4744" t="s">
        <v>275</v>
      </c>
      <c r="AW4744" t="s">
        <v>4353</v>
      </c>
      <c r="AX4744" t="s">
        <v>4353</v>
      </c>
      <c r="AY4744">
        <v>-850</v>
      </c>
      <c r="AZ4744">
        <v>-550</v>
      </c>
      <c r="BA4744" t="s">
        <v>290</v>
      </c>
      <c r="BB4744" t="s">
        <v>4785</v>
      </c>
      <c r="BC4744" t="s">
        <v>6157</v>
      </c>
      <c r="BH4744" t="s">
        <v>1543</v>
      </c>
      <c r="BI4744" t="s">
        <v>7230</v>
      </c>
      <c r="BJ4744" t="s">
        <v>1575</v>
      </c>
      <c r="BK4744" t="s">
        <v>1574</v>
      </c>
      <c r="BL4744" s="7">
        <v>2014</v>
      </c>
      <c r="BQ4744" t="s">
        <v>6540</v>
      </c>
      <c r="BR4744">
        <v>1</v>
      </c>
      <c r="BS4744" t="s">
        <v>6554</v>
      </c>
      <c r="BT4744" t="s">
        <v>1596</v>
      </c>
      <c r="BW4744">
        <v>-20.3</v>
      </c>
      <c r="BY4744">
        <v>6.1</v>
      </c>
      <c r="CB4744">
        <v>3.3</v>
      </c>
      <c r="CC4744">
        <v>43.8</v>
      </c>
      <c r="CD4744">
        <v>15.6</v>
      </c>
    </row>
    <row r="4745" spans="1:82" ht="16" customHeight="1">
      <c r="A4745">
        <v>4744</v>
      </c>
      <c r="B4745" t="s">
        <v>7221</v>
      </c>
      <c r="C4745" s="2">
        <v>44970</v>
      </c>
      <c r="E4745" s="17" t="s">
        <v>3466</v>
      </c>
      <c r="F4745" s="17"/>
      <c r="G4745" t="s">
        <v>3941</v>
      </c>
      <c r="H4745" t="s">
        <v>6157</v>
      </c>
      <c r="I4745" t="s">
        <v>3954</v>
      </c>
      <c r="J4745" t="s">
        <v>4353</v>
      </c>
      <c r="K4745" t="s">
        <v>4353</v>
      </c>
      <c r="L4745" t="s">
        <v>6157</v>
      </c>
      <c r="M4745" t="s">
        <v>3558</v>
      </c>
      <c r="N4745" t="s">
        <v>289</v>
      </c>
      <c r="O4745" t="s">
        <v>6987</v>
      </c>
      <c r="P4745" t="s">
        <v>3968</v>
      </c>
      <c r="Q4745" t="s">
        <v>3969</v>
      </c>
      <c r="R4745" t="s">
        <v>6989</v>
      </c>
      <c r="S4745" t="s">
        <v>4353</v>
      </c>
      <c r="T4745" t="s">
        <v>4353</v>
      </c>
      <c r="U4745" t="s">
        <v>6157</v>
      </c>
      <c r="X4745" t="s">
        <v>6157</v>
      </c>
      <c r="Y4745" t="s">
        <v>6157</v>
      </c>
      <c r="Z4745" t="s">
        <v>6157</v>
      </c>
      <c r="AA4745" t="s">
        <v>1388</v>
      </c>
      <c r="AB4745" t="s">
        <v>223</v>
      </c>
      <c r="AC4745" t="s">
        <v>4353</v>
      </c>
      <c r="AD4745" t="s">
        <v>6157</v>
      </c>
      <c r="AE4745" t="s">
        <v>6157</v>
      </c>
      <c r="AF4745" t="s">
        <v>6157</v>
      </c>
      <c r="AG4745" t="s">
        <v>6157</v>
      </c>
      <c r="AH4745" t="s">
        <v>6157</v>
      </c>
      <c r="AI4745" t="s">
        <v>6157</v>
      </c>
      <c r="AJ4745" t="s">
        <v>6457</v>
      </c>
      <c r="AK4745" t="s">
        <v>1457</v>
      </c>
      <c r="AL4745" t="s">
        <v>1456</v>
      </c>
      <c r="AM4745" t="s">
        <v>1455</v>
      </c>
      <c r="AN4745" t="s">
        <v>4353</v>
      </c>
      <c r="AO4745" s="29">
        <v>16</v>
      </c>
      <c r="AP4745">
        <v>-17.78620385</v>
      </c>
      <c r="AQ4745">
        <v>168.38760138000001</v>
      </c>
      <c r="AR4745" t="s">
        <v>289</v>
      </c>
      <c r="AS4745">
        <v>0.02</v>
      </c>
      <c r="AT4745" t="s">
        <v>1530</v>
      </c>
      <c r="AU4745" t="s">
        <v>274</v>
      </c>
      <c r="AV4745" t="s">
        <v>275</v>
      </c>
      <c r="AW4745" t="s">
        <v>4353</v>
      </c>
      <c r="AX4745" t="s">
        <v>4353</v>
      </c>
      <c r="AY4745">
        <v>-850</v>
      </c>
      <c r="AZ4745">
        <v>-550</v>
      </c>
      <c r="BA4745" t="s">
        <v>290</v>
      </c>
      <c r="BB4745" t="s">
        <v>4785</v>
      </c>
      <c r="BC4745" t="s">
        <v>6157</v>
      </c>
      <c r="BH4745" t="s">
        <v>1543</v>
      </c>
      <c r="BI4745" t="s">
        <v>7230</v>
      </c>
      <c r="BJ4745" t="s">
        <v>1575</v>
      </c>
      <c r="BK4745" t="s">
        <v>1574</v>
      </c>
      <c r="BL4745" s="7">
        <v>2014</v>
      </c>
      <c r="BQ4745" t="s">
        <v>6540</v>
      </c>
      <c r="BR4745">
        <v>1</v>
      </c>
      <c r="BS4745" t="s">
        <v>6554</v>
      </c>
      <c r="BT4745" t="s">
        <v>1596</v>
      </c>
      <c r="BW4745">
        <v>-19.600000000000001</v>
      </c>
      <c r="BY4745">
        <v>4.8</v>
      </c>
      <c r="CB4745">
        <v>3.4</v>
      </c>
      <c r="CC4745">
        <v>41.7</v>
      </c>
      <c r="CD4745">
        <v>14.4</v>
      </c>
    </row>
    <row r="4746" spans="1:82" ht="16" customHeight="1">
      <c r="A4746">
        <v>4745</v>
      </c>
      <c r="B4746" t="s">
        <v>7221</v>
      </c>
      <c r="C4746" s="2">
        <v>44970</v>
      </c>
      <c r="E4746" s="17" t="s">
        <v>3467</v>
      </c>
      <c r="F4746" s="17"/>
      <c r="G4746" t="s">
        <v>3941</v>
      </c>
      <c r="H4746" t="s">
        <v>6157</v>
      </c>
      <c r="I4746" t="s">
        <v>3954</v>
      </c>
      <c r="J4746" t="s">
        <v>4353</v>
      </c>
      <c r="K4746" t="s">
        <v>4353</v>
      </c>
      <c r="L4746" t="s">
        <v>6157</v>
      </c>
      <c r="M4746" t="s">
        <v>3558</v>
      </c>
      <c r="N4746" t="s">
        <v>289</v>
      </c>
      <c r="O4746" t="s">
        <v>6987</v>
      </c>
      <c r="P4746" t="s">
        <v>3968</v>
      </c>
      <c r="Q4746" t="s">
        <v>3969</v>
      </c>
      <c r="R4746" t="s">
        <v>6989</v>
      </c>
      <c r="S4746" t="s">
        <v>4353</v>
      </c>
      <c r="T4746" t="s">
        <v>4353</v>
      </c>
      <c r="U4746" t="s">
        <v>6157</v>
      </c>
      <c r="X4746" t="s">
        <v>6157</v>
      </c>
      <c r="Y4746" t="s">
        <v>6157</v>
      </c>
      <c r="Z4746" t="s">
        <v>6157</v>
      </c>
      <c r="AA4746" t="s">
        <v>1388</v>
      </c>
      <c r="AB4746" t="s">
        <v>223</v>
      </c>
      <c r="AC4746" t="s">
        <v>4353</v>
      </c>
      <c r="AD4746" t="s">
        <v>6157</v>
      </c>
      <c r="AE4746" t="s">
        <v>6157</v>
      </c>
      <c r="AF4746" t="s">
        <v>6157</v>
      </c>
      <c r="AG4746" t="s">
        <v>6157</v>
      </c>
      <c r="AH4746" t="s">
        <v>6157</v>
      </c>
      <c r="AI4746" t="s">
        <v>6157</v>
      </c>
      <c r="AJ4746" t="s">
        <v>6457</v>
      </c>
      <c r="AK4746" t="s">
        <v>1457</v>
      </c>
      <c r="AL4746" t="s">
        <v>1456</v>
      </c>
      <c r="AM4746" t="s">
        <v>1455</v>
      </c>
      <c r="AN4746" t="s">
        <v>4353</v>
      </c>
      <c r="AO4746" s="29">
        <v>16</v>
      </c>
      <c r="AP4746">
        <v>-17.78620385</v>
      </c>
      <c r="AQ4746">
        <v>168.38760138000001</v>
      </c>
      <c r="AR4746" t="s">
        <v>289</v>
      </c>
      <c r="AS4746">
        <v>0.02</v>
      </c>
      <c r="AT4746" t="s">
        <v>1530</v>
      </c>
      <c r="AU4746" t="s">
        <v>274</v>
      </c>
      <c r="AV4746" t="s">
        <v>275</v>
      </c>
      <c r="AW4746" t="s">
        <v>4353</v>
      </c>
      <c r="AX4746" t="s">
        <v>4353</v>
      </c>
      <c r="AY4746">
        <v>-850</v>
      </c>
      <c r="AZ4746">
        <v>-550</v>
      </c>
      <c r="BA4746" t="s">
        <v>290</v>
      </c>
      <c r="BB4746" t="s">
        <v>4785</v>
      </c>
      <c r="BC4746" t="s">
        <v>6157</v>
      </c>
      <c r="BH4746" t="s">
        <v>1543</v>
      </c>
      <c r="BI4746" t="s">
        <v>7230</v>
      </c>
      <c r="BJ4746" t="s">
        <v>1575</v>
      </c>
      <c r="BK4746" t="s">
        <v>1574</v>
      </c>
      <c r="BL4746" s="7">
        <v>2014</v>
      </c>
      <c r="BQ4746" t="s">
        <v>6540</v>
      </c>
      <c r="BR4746">
        <v>1</v>
      </c>
      <c r="BS4746" t="s">
        <v>6554</v>
      </c>
      <c r="BT4746" t="s">
        <v>1596</v>
      </c>
      <c r="BW4746">
        <v>-19.600000000000001</v>
      </c>
      <c r="BY4746">
        <v>6.2</v>
      </c>
      <c r="CB4746">
        <v>3.3</v>
      </c>
      <c r="CC4746">
        <v>39.5</v>
      </c>
      <c r="CD4746">
        <v>14</v>
      </c>
    </row>
    <row r="4747" spans="1:82" ht="16" customHeight="1">
      <c r="A4747">
        <v>4746</v>
      </c>
      <c r="B4747" t="s">
        <v>7221</v>
      </c>
      <c r="C4747" s="2">
        <v>44970</v>
      </c>
      <c r="E4747" s="17" t="s">
        <v>3468</v>
      </c>
      <c r="F4747" s="17"/>
      <c r="G4747" t="s">
        <v>3941</v>
      </c>
      <c r="H4747" t="s">
        <v>6157</v>
      </c>
      <c r="I4747" t="s">
        <v>3954</v>
      </c>
      <c r="J4747" t="s">
        <v>4353</v>
      </c>
      <c r="K4747" t="s">
        <v>4353</v>
      </c>
      <c r="L4747" t="s">
        <v>6157</v>
      </c>
      <c r="M4747" t="s">
        <v>3558</v>
      </c>
      <c r="N4747" t="s">
        <v>289</v>
      </c>
      <c r="O4747" t="s">
        <v>6987</v>
      </c>
      <c r="P4747" t="s">
        <v>3968</v>
      </c>
      <c r="Q4747" t="s">
        <v>3969</v>
      </c>
      <c r="R4747" t="s">
        <v>6989</v>
      </c>
      <c r="S4747" t="s">
        <v>4353</v>
      </c>
      <c r="T4747" t="s">
        <v>4353</v>
      </c>
      <c r="U4747" t="s">
        <v>6157</v>
      </c>
      <c r="X4747" t="s">
        <v>6157</v>
      </c>
      <c r="Y4747" t="s">
        <v>6157</v>
      </c>
      <c r="Z4747" t="s">
        <v>6157</v>
      </c>
      <c r="AA4747" t="s">
        <v>1388</v>
      </c>
      <c r="AB4747" t="s">
        <v>223</v>
      </c>
      <c r="AC4747" t="s">
        <v>4353</v>
      </c>
      <c r="AD4747" t="s">
        <v>6157</v>
      </c>
      <c r="AE4747" t="s">
        <v>6157</v>
      </c>
      <c r="AF4747" t="s">
        <v>6157</v>
      </c>
      <c r="AG4747" t="s">
        <v>6157</v>
      </c>
      <c r="AH4747" t="s">
        <v>6157</v>
      </c>
      <c r="AI4747" t="s">
        <v>6157</v>
      </c>
      <c r="AJ4747" t="s">
        <v>6457</v>
      </c>
      <c r="AK4747" t="s">
        <v>1457</v>
      </c>
      <c r="AL4747" t="s">
        <v>1456</v>
      </c>
      <c r="AM4747" t="s">
        <v>1455</v>
      </c>
      <c r="AN4747" t="s">
        <v>4353</v>
      </c>
      <c r="AO4747" s="29">
        <v>16</v>
      </c>
      <c r="AP4747">
        <v>-17.78620385</v>
      </c>
      <c r="AQ4747">
        <v>168.38760138000001</v>
      </c>
      <c r="AR4747" t="s">
        <v>289</v>
      </c>
      <c r="AS4747">
        <v>0.02</v>
      </c>
      <c r="AT4747" t="s">
        <v>1530</v>
      </c>
      <c r="AU4747" t="s">
        <v>274</v>
      </c>
      <c r="AV4747" t="s">
        <v>275</v>
      </c>
      <c r="AW4747" t="s">
        <v>4353</v>
      </c>
      <c r="AX4747" t="s">
        <v>4353</v>
      </c>
      <c r="AY4747">
        <v>-850</v>
      </c>
      <c r="AZ4747">
        <v>-550</v>
      </c>
      <c r="BA4747" t="s">
        <v>290</v>
      </c>
      <c r="BB4747" t="s">
        <v>4785</v>
      </c>
      <c r="BC4747" t="s">
        <v>6157</v>
      </c>
      <c r="BH4747" t="s">
        <v>1543</v>
      </c>
      <c r="BI4747" t="s">
        <v>7230</v>
      </c>
      <c r="BJ4747" t="s">
        <v>1575</v>
      </c>
      <c r="BK4747" t="s">
        <v>1574</v>
      </c>
      <c r="BL4747" s="7">
        <v>2014</v>
      </c>
      <c r="BQ4747" t="s">
        <v>6540</v>
      </c>
      <c r="BR4747">
        <v>1</v>
      </c>
      <c r="BS4747" t="s">
        <v>6554</v>
      </c>
      <c r="BT4747" t="s">
        <v>1596</v>
      </c>
      <c r="BW4747">
        <v>-19.600000000000001</v>
      </c>
      <c r="BY4747">
        <v>8.1</v>
      </c>
      <c r="CB4747">
        <v>3.4</v>
      </c>
      <c r="CC4747">
        <v>41.8</v>
      </c>
      <c r="CD4747">
        <v>14.5</v>
      </c>
    </row>
    <row r="4748" spans="1:82" ht="16" customHeight="1">
      <c r="A4748">
        <v>4747</v>
      </c>
      <c r="B4748" t="s">
        <v>7221</v>
      </c>
      <c r="C4748" s="2">
        <v>44970</v>
      </c>
      <c r="E4748" s="17" t="s">
        <v>3469</v>
      </c>
      <c r="F4748" s="17"/>
      <c r="G4748" t="s">
        <v>3941</v>
      </c>
      <c r="H4748" t="s">
        <v>6157</v>
      </c>
      <c r="I4748" t="s">
        <v>3954</v>
      </c>
      <c r="J4748" t="s">
        <v>4353</v>
      </c>
      <c r="K4748" t="s">
        <v>4353</v>
      </c>
      <c r="L4748" t="s">
        <v>6157</v>
      </c>
      <c r="M4748" t="s">
        <v>3558</v>
      </c>
      <c r="N4748" t="s">
        <v>289</v>
      </c>
      <c r="O4748" t="s">
        <v>6987</v>
      </c>
      <c r="P4748" t="s">
        <v>3968</v>
      </c>
      <c r="Q4748" t="s">
        <v>3969</v>
      </c>
      <c r="R4748" t="s">
        <v>6989</v>
      </c>
      <c r="S4748" t="s">
        <v>4353</v>
      </c>
      <c r="T4748" t="s">
        <v>4353</v>
      </c>
      <c r="U4748" t="s">
        <v>6157</v>
      </c>
      <c r="X4748" t="s">
        <v>6157</v>
      </c>
      <c r="Y4748" t="s">
        <v>6157</v>
      </c>
      <c r="Z4748" t="s">
        <v>6157</v>
      </c>
      <c r="AA4748" t="s">
        <v>1388</v>
      </c>
      <c r="AB4748" t="s">
        <v>223</v>
      </c>
      <c r="AC4748" t="s">
        <v>4353</v>
      </c>
      <c r="AD4748" t="s">
        <v>6157</v>
      </c>
      <c r="AE4748" t="s">
        <v>6157</v>
      </c>
      <c r="AF4748" t="s">
        <v>6157</v>
      </c>
      <c r="AG4748" t="s">
        <v>6157</v>
      </c>
      <c r="AH4748" t="s">
        <v>6157</v>
      </c>
      <c r="AI4748" t="s">
        <v>6157</v>
      </c>
      <c r="AJ4748" t="s">
        <v>6457</v>
      </c>
      <c r="AK4748" t="s">
        <v>1457</v>
      </c>
      <c r="AL4748" t="s">
        <v>1456</v>
      </c>
      <c r="AM4748" t="s">
        <v>1455</v>
      </c>
      <c r="AN4748" t="s">
        <v>4353</v>
      </c>
      <c r="AO4748" s="29">
        <v>16</v>
      </c>
      <c r="AP4748">
        <v>-17.78620385</v>
      </c>
      <c r="AQ4748">
        <v>168.38760138000001</v>
      </c>
      <c r="AR4748" t="s">
        <v>289</v>
      </c>
      <c r="AS4748">
        <v>0.02</v>
      </c>
      <c r="AT4748" t="s">
        <v>1530</v>
      </c>
      <c r="AU4748" t="s">
        <v>274</v>
      </c>
      <c r="AV4748" t="s">
        <v>275</v>
      </c>
      <c r="AW4748" t="s">
        <v>4353</v>
      </c>
      <c r="AX4748" t="s">
        <v>4353</v>
      </c>
      <c r="AY4748">
        <v>-850</v>
      </c>
      <c r="AZ4748">
        <v>-550</v>
      </c>
      <c r="BA4748" t="s">
        <v>290</v>
      </c>
      <c r="BB4748" t="s">
        <v>4785</v>
      </c>
      <c r="BC4748" t="s">
        <v>6157</v>
      </c>
      <c r="BH4748" t="s">
        <v>1543</v>
      </c>
      <c r="BI4748" t="s">
        <v>7230</v>
      </c>
      <c r="BJ4748" t="s">
        <v>1575</v>
      </c>
      <c r="BK4748" t="s">
        <v>1574</v>
      </c>
      <c r="BL4748" s="7">
        <v>2014</v>
      </c>
      <c r="BQ4748" t="s">
        <v>6540</v>
      </c>
      <c r="BR4748">
        <v>1</v>
      </c>
      <c r="BS4748" t="s">
        <v>6554</v>
      </c>
      <c r="BT4748" t="s">
        <v>1596</v>
      </c>
      <c r="BW4748">
        <v>-19.600000000000001</v>
      </c>
      <c r="BY4748">
        <v>8.4</v>
      </c>
      <c r="CB4748">
        <v>3.4</v>
      </c>
      <c r="CC4748">
        <v>41.9</v>
      </c>
      <c r="CD4748">
        <v>14.5</v>
      </c>
    </row>
    <row r="4749" spans="1:82" ht="16" customHeight="1">
      <c r="A4749">
        <v>4748</v>
      </c>
      <c r="B4749" t="s">
        <v>7221</v>
      </c>
      <c r="C4749" s="2">
        <v>44970</v>
      </c>
      <c r="E4749" s="17" t="s">
        <v>3470</v>
      </c>
      <c r="F4749" s="17"/>
      <c r="G4749" t="s">
        <v>3941</v>
      </c>
      <c r="H4749" t="s">
        <v>6157</v>
      </c>
      <c r="I4749" t="s">
        <v>3954</v>
      </c>
      <c r="J4749" t="s">
        <v>4353</v>
      </c>
      <c r="K4749" t="s">
        <v>4353</v>
      </c>
      <c r="L4749" t="s">
        <v>6157</v>
      </c>
      <c r="M4749" t="s">
        <v>3558</v>
      </c>
      <c r="N4749" t="s">
        <v>289</v>
      </c>
      <c r="O4749" t="s">
        <v>6987</v>
      </c>
      <c r="P4749" t="s">
        <v>3968</v>
      </c>
      <c r="Q4749" t="s">
        <v>3969</v>
      </c>
      <c r="R4749" t="s">
        <v>6989</v>
      </c>
      <c r="S4749" t="s">
        <v>4353</v>
      </c>
      <c r="T4749" t="s">
        <v>4353</v>
      </c>
      <c r="U4749" t="s">
        <v>6157</v>
      </c>
      <c r="X4749" t="s">
        <v>6157</v>
      </c>
      <c r="Y4749" t="s">
        <v>6157</v>
      </c>
      <c r="Z4749" t="s">
        <v>6157</v>
      </c>
      <c r="AA4749" t="s">
        <v>1388</v>
      </c>
      <c r="AB4749" t="s">
        <v>223</v>
      </c>
      <c r="AC4749" t="s">
        <v>4353</v>
      </c>
      <c r="AD4749" t="s">
        <v>6157</v>
      </c>
      <c r="AE4749" t="s">
        <v>6157</v>
      </c>
      <c r="AF4749" t="s">
        <v>6157</v>
      </c>
      <c r="AG4749" t="s">
        <v>6157</v>
      </c>
      <c r="AH4749" t="s">
        <v>6157</v>
      </c>
      <c r="AI4749" t="s">
        <v>6157</v>
      </c>
      <c r="AJ4749" t="s">
        <v>6457</v>
      </c>
      <c r="AK4749" t="s">
        <v>1457</v>
      </c>
      <c r="AL4749" t="s">
        <v>1456</v>
      </c>
      <c r="AM4749" t="s">
        <v>1455</v>
      </c>
      <c r="AN4749" t="s">
        <v>4353</v>
      </c>
      <c r="AO4749" s="29">
        <v>16</v>
      </c>
      <c r="AP4749">
        <v>-17.78620385</v>
      </c>
      <c r="AQ4749">
        <v>168.38760138000001</v>
      </c>
      <c r="AR4749" t="s">
        <v>289</v>
      </c>
      <c r="AS4749">
        <v>0.02</v>
      </c>
      <c r="AT4749" t="s">
        <v>1530</v>
      </c>
      <c r="AU4749" t="s">
        <v>274</v>
      </c>
      <c r="AV4749" t="s">
        <v>275</v>
      </c>
      <c r="AW4749" t="s">
        <v>4353</v>
      </c>
      <c r="AX4749" t="s">
        <v>4353</v>
      </c>
      <c r="AY4749">
        <v>-850</v>
      </c>
      <c r="AZ4749">
        <v>-550</v>
      </c>
      <c r="BA4749" t="s">
        <v>290</v>
      </c>
      <c r="BB4749" t="s">
        <v>4785</v>
      </c>
      <c r="BC4749" t="s">
        <v>6157</v>
      </c>
      <c r="BH4749" t="s">
        <v>1543</v>
      </c>
      <c r="BI4749" t="s">
        <v>7230</v>
      </c>
      <c r="BJ4749" t="s">
        <v>1575</v>
      </c>
      <c r="BK4749" t="s">
        <v>1574</v>
      </c>
      <c r="BL4749" s="7">
        <v>2014</v>
      </c>
      <c r="BQ4749" t="s">
        <v>6540</v>
      </c>
      <c r="BR4749">
        <v>1</v>
      </c>
      <c r="BS4749" t="s">
        <v>6554</v>
      </c>
      <c r="BT4749" t="s">
        <v>1596</v>
      </c>
      <c r="BW4749">
        <v>-20</v>
      </c>
      <c r="BY4749">
        <v>3</v>
      </c>
      <c r="CB4749">
        <v>3.3</v>
      </c>
      <c r="CC4749">
        <v>43.2</v>
      </c>
      <c r="CD4749">
        <v>15.1</v>
      </c>
    </row>
    <row r="4750" spans="1:82" ht="16" customHeight="1">
      <c r="A4750">
        <v>4749</v>
      </c>
      <c r="B4750" t="s">
        <v>7221</v>
      </c>
      <c r="C4750" s="2">
        <v>44970</v>
      </c>
      <c r="E4750" s="17" t="s">
        <v>3471</v>
      </c>
      <c r="F4750" s="17"/>
      <c r="G4750" t="s">
        <v>3941</v>
      </c>
      <c r="H4750" t="s">
        <v>6157</v>
      </c>
      <c r="I4750" t="s">
        <v>3954</v>
      </c>
      <c r="J4750" t="s">
        <v>4353</v>
      </c>
      <c r="K4750" t="s">
        <v>4353</v>
      </c>
      <c r="L4750" t="s">
        <v>6157</v>
      </c>
      <c r="M4750" t="s">
        <v>3558</v>
      </c>
      <c r="N4750" t="s">
        <v>289</v>
      </c>
      <c r="O4750" t="s">
        <v>6987</v>
      </c>
      <c r="P4750" t="s">
        <v>3968</v>
      </c>
      <c r="Q4750" t="s">
        <v>3969</v>
      </c>
      <c r="R4750" t="s">
        <v>6989</v>
      </c>
      <c r="S4750" t="s">
        <v>4353</v>
      </c>
      <c r="T4750" t="s">
        <v>4353</v>
      </c>
      <c r="U4750" t="s">
        <v>6157</v>
      </c>
      <c r="X4750" t="s">
        <v>6157</v>
      </c>
      <c r="Y4750" t="s">
        <v>6157</v>
      </c>
      <c r="Z4750" t="s">
        <v>6157</v>
      </c>
      <c r="AA4750" t="s">
        <v>1388</v>
      </c>
      <c r="AB4750" t="s">
        <v>223</v>
      </c>
      <c r="AC4750" t="s">
        <v>4353</v>
      </c>
      <c r="AD4750" t="s">
        <v>6157</v>
      </c>
      <c r="AE4750" t="s">
        <v>6157</v>
      </c>
      <c r="AF4750" t="s">
        <v>6157</v>
      </c>
      <c r="AG4750" t="s">
        <v>6157</v>
      </c>
      <c r="AH4750" t="s">
        <v>6157</v>
      </c>
      <c r="AI4750" t="s">
        <v>6157</v>
      </c>
      <c r="AJ4750" t="s">
        <v>6457</v>
      </c>
      <c r="AK4750" t="s">
        <v>1457</v>
      </c>
      <c r="AL4750" t="s">
        <v>1456</v>
      </c>
      <c r="AM4750" t="s">
        <v>1455</v>
      </c>
      <c r="AN4750" t="s">
        <v>4353</v>
      </c>
      <c r="AO4750" s="29">
        <v>16</v>
      </c>
      <c r="AP4750">
        <v>-17.78620385</v>
      </c>
      <c r="AQ4750">
        <v>168.38760138000001</v>
      </c>
      <c r="AR4750" t="s">
        <v>289</v>
      </c>
      <c r="AS4750">
        <v>0.02</v>
      </c>
      <c r="AT4750" t="s">
        <v>1530</v>
      </c>
      <c r="AU4750" t="s">
        <v>274</v>
      </c>
      <c r="AV4750" t="s">
        <v>275</v>
      </c>
      <c r="AW4750" t="s">
        <v>4353</v>
      </c>
      <c r="AX4750" t="s">
        <v>4353</v>
      </c>
      <c r="AY4750">
        <v>-850</v>
      </c>
      <c r="AZ4750">
        <v>-550</v>
      </c>
      <c r="BA4750" t="s">
        <v>290</v>
      </c>
      <c r="BB4750" t="s">
        <v>4785</v>
      </c>
      <c r="BC4750" t="s">
        <v>6157</v>
      </c>
      <c r="BH4750" t="s">
        <v>1543</v>
      </c>
      <c r="BI4750" t="s">
        <v>7230</v>
      </c>
      <c r="BJ4750" t="s">
        <v>1575</v>
      </c>
      <c r="BK4750" t="s">
        <v>1574</v>
      </c>
      <c r="BL4750" s="7">
        <v>2014</v>
      </c>
      <c r="BQ4750" t="s">
        <v>6540</v>
      </c>
      <c r="BR4750">
        <v>1</v>
      </c>
      <c r="BS4750" t="s">
        <v>6554</v>
      </c>
      <c r="BT4750" t="s">
        <v>1596</v>
      </c>
      <c r="BW4750">
        <v>-19.7</v>
      </c>
      <c r="BY4750">
        <v>6.8</v>
      </c>
      <c r="CB4750">
        <v>3.3</v>
      </c>
      <c r="CC4750">
        <v>40.299999999999997</v>
      </c>
      <c r="CD4750">
        <v>14.4</v>
      </c>
    </row>
    <row r="4751" spans="1:82" ht="16" customHeight="1">
      <c r="A4751">
        <v>4750</v>
      </c>
      <c r="B4751" t="s">
        <v>7221</v>
      </c>
      <c r="C4751" s="2">
        <v>44970</v>
      </c>
      <c r="E4751" s="17" t="s">
        <v>3472</v>
      </c>
      <c r="F4751" s="17"/>
      <c r="G4751" t="s">
        <v>3941</v>
      </c>
      <c r="H4751" t="s">
        <v>6157</v>
      </c>
      <c r="I4751" t="s">
        <v>3954</v>
      </c>
      <c r="J4751" t="s">
        <v>4353</v>
      </c>
      <c r="K4751" t="s">
        <v>4353</v>
      </c>
      <c r="L4751" t="s">
        <v>6157</v>
      </c>
      <c r="M4751" t="s">
        <v>3558</v>
      </c>
      <c r="N4751" t="s">
        <v>289</v>
      </c>
      <c r="O4751" t="s">
        <v>6987</v>
      </c>
      <c r="P4751" t="s">
        <v>3968</v>
      </c>
      <c r="Q4751" t="s">
        <v>3969</v>
      </c>
      <c r="R4751" t="s">
        <v>6989</v>
      </c>
      <c r="S4751" t="s">
        <v>4353</v>
      </c>
      <c r="T4751" t="s">
        <v>4353</v>
      </c>
      <c r="U4751" t="s">
        <v>6157</v>
      </c>
      <c r="X4751" t="s">
        <v>6157</v>
      </c>
      <c r="Y4751" t="s">
        <v>6157</v>
      </c>
      <c r="Z4751" t="s">
        <v>6157</v>
      </c>
      <c r="AA4751" t="s">
        <v>1388</v>
      </c>
      <c r="AB4751" t="s">
        <v>223</v>
      </c>
      <c r="AC4751" t="s">
        <v>4353</v>
      </c>
      <c r="AD4751" t="s">
        <v>6157</v>
      </c>
      <c r="AE4751" t="s">
        <v>6157</v>
      </c>
      <c r="AF4751" t="s">
        <v>6157</v>
      </c>
      <c r="AG4751" t="s">
        <v>6157</v>
      </c>
      <c r="AH4751" t="s">
        <v>6157</v>
      </c>
      <c r="AI4751" t="s">
        <v>6157</v>
      </c>
      <c r="AJ4751" t="s">
        <v>6457</v>
      </c>
      <c r="AK4751" t="s">
        <v>1457</v>
      </c>
      <c r="AL4751" t="s">
        <v>1456</v>
      </c>
      <c r="AM4751" t="s">
        <v>1455</v>
      </c>
      <c r="AN4751" t="s">
        <v>4353</v>
      </c>
      <c r="AO4751" s="29">
        <v>16</v>
      </c>
      <c r="AP4751">
        <v>-17.78620385</v>
      </c>
      <c r="AQ4751">
        <v>168.38760138000001</v>
      </c>
      <c r="AR4751" t="s">
        <v>289</v>
      </c>
      <c r="AS4751">
        <v>0.02</v>
      </c>
      <c r="AT4751" t="s">
        <v>1530</v>
      </c>
      <c r="AU4751" t="s">
        <v>274</v>
      </c>
      <c r="AV4751" t="s">
        <v>275</v>
      </c>
      <c r="AW4751" t="s">
        <v>4353</v>
      </c>
      <c r="AX4751" t="s">
        <v>4353</v>
      </c>
      <c r="AY4751">
        <v>-950</v>
      </c>
      <c r="AZ4751">
        <v>-850</v>
      </c>
      <c r="BA4751" t="s">
        <v>290</v>
      </c>
      <c r="BB4751" t="s">
        <v>4785</v>
      </c>
      <c r="BC4751" t="s">
        <v>6157</v>
      </c>
      <c r="BH4751" t="s">
        <v>1543</v>
      </c>
      <c r="BI4751" t="s">
        <v>7230</v>
      </c>
      <c r="BJ4751" t="s">
        <v>1575</v>
      </c>
      <c r="BK4751" t="s">
        <v>1574</v>
      </c>
      <c r="BL4751" s="7">
        <v>2014</v>
      </c>
      <c r="BQ4751" t="s">
        <v>6540</v>
      </c>
      <c r="BR4751">
        <v>1</v>
      </c>
      <c r="BS4751" t="s">
        <v>6554</v>
      </c>
      <c r="BT4751" t="s">
        <v>1596</v>
      </c>
      <c r="BW4751">
        <v>-19.8</v>
      </c>
      <c r="BY4751">
        <v>3.7</v>
      </c>
      <c r="CB4751">
        <v>3.3</v>
      </c>
      <c r="CC4751">
        <v>42.4</v>
      </c>
      <c r="CD4751">
        <v>15</v>
      </c>
    </row>
    <row r="4752" spans="1:82" ht="16" customHeight="1">
      <c r="A4752">
        <v>4751</v>
      </c>
      <c r="B4752" t="s">
        <v>7221</v>
      </c>
      <c r="C4752" s="2">
        <v>44970</v>
      </c>
      <c r="E4752" s="17" t="s">
        <v>3473</v>
      </c>
      <c r="F4752" s="17"/>
      <c r="G4752" t="s">
        <v>3941</v>
      </c>
      <c r="H4752" t="s">
        <v>6157</v>
      </c>
      <c r="I4752" t="s">
        <v>3954</v>
      </c>
      <c r="J4752" t="s">
        <v>4353</v>
      </c>
      <c r="K4752" t="s">
        <v>4353</v>
      </c>
      <c r="L4752" t="s">
        <v>6157</v>
      </c>
      <c r="M4752" t="s">
        <v>3558</v>
      </c>
      <c r="N4752" t="s">
        <v>289</v>
      </c>
      <c r="O4752" t="s">
        <v>6987</v>
      </c>
      <c r="P4752" t="s">
        <v>3968</v>
      </c>
      <c r="Q4752" t="s">
        <v>3969</v>
      </c>
      <c r="R4752" t="s">
        <v>6989</v>
      </c>
      <c r="S4752" t="s">
        <v>4353</v>
      </c>
      <c r="T4752" t="s">
        <v>4353</v>
      </c>
      <c r="U4752" t="s">
        <v>6157</v>
      </c>
      <c r="X4752" t="s">
        <v>6157</v>
      </c>
      <c r="Y4752" t="s">
        <v>6157</v>
      </c>
      <c r="Z4752" t="s">
        <v>6157</v>
      </c>
      <c r="AA4752" t="s">
        <v>1388</v>
      </c>
      <c r="AB4752" t="s">
        <v>223</v>
      </c>
      <c r="AC4752" t="s">
        <v>4353</v>
      </c>
      <c r="AD4752" t="s">
        <v>6157</v>
      </c>
      <c r="AE4752" t="s">
        <v>6157</v>
      </c>
      <c r="AF4752" t="s">
        <v>6157</v>
      </c>
      <c r="AG4752" t="s">
        <v>6157</v>
      </c>
      <c r="AH4752" t="s">
        <v>6157</v>
      </c>
      <c r="AI4752" t="s">
        <v>6157</v>
      </c>
      <c r="AJ4752" t="s">
        <v>6457</v>
      </c>
      <c r="AK4752" t="s">
        <v>1457</v>
      </c>
      <c r="AL4752" t="s">
        <v>1456</v>
      </c>
      <c r="AM4752" t="s">
        <v>1455</v>
      </c>
      <c r="AN4752" t="s">
        <v>4353</v>
      </c>
      <c r="AO4752" s="29">
        <v>16</v>
      </c>
      <c r="AP4752">
        <v>-17.78620385</v>
      </c>
      <c r="AQ4752">
        <v>168.38760138000001</v>
      </c>
      <c r="AR4752" t="s">
        <v>289</v>
      </c>
      <c r="AS4752">
        <v>0.02</v>
      </c>
      <c r="AT4752" t="s">
        <v>1530</v>
      </c>
      <c r="AU4752" t="s">
        <v>274</v>
      </c>
      <c r="AV4752" t="s">
        <v>275</v>
      </c>
      <c r="AW4752" t="s">
        <v>4353</v>
      </c>
      <c r="AX4752" t="s">
        <v>4353</v>
      </c>
      <c r="AY4752">
        <v>-950</v>
      </c>
      <c r="AZ4752">
        <v>-850</v>
      </c>
      <c r="BA4752" t="s">
        <v>290</v>
      </c>
      <c r="BB4752" t="s">
        <v>4785</v>
      </c>
      <c r="BC4752" t="s">
        <v>6157</v>
      </c>
      <c r="BH4752" t="s">
        <v>1543</v>
      </c>
      <c r="BI4752" t="s">
        <v>7230</v>
      </c>
      <c r="BJ4752" t="s">
        <v>1575</v>
      </c>
      <c r="BK4752" t="s">
        <v>1574</v>
      </c>
      <c r="BL4752" s="7">
        <v>2014</v>
      </c>
      <c r="BQ4752" t="s">
        <v>6540</v>
      </c>
      <c r="BR4752">
        <v>1</v>
      </c>
      <c r="BS4752" t="s">
        <v>6554</v>
      </c>
      <c r="BT4752" t="s">
        <v>1596</v>
      </c>
      <c r="BW4752">
        <v>-20.3</v>
      </c>
      <c r="BY4752">
        <v>7.4</v>
      </c>
      <c r="CB4752">
        <v>3.3</v>
      </c>
      <c r="CC4752">
        <v>43.9</v>
      </c>
      <c r="CD4752">
        <v>15.6</v>
      </c>
    </row>
    <row r="4753" spans="1:82" ht="16" customHeight="1">
      <c r="A4753">
        <v>4752</v>
      </c>
      <c r="B4753" t="s">
        <v>7221</v>
      </c>
      <c r="C4753" s="2">
        <v>44970</v>
      </c>
      <c r="E4753" s="17" t="s">
        <v>3474</v>
      </c>
      <c r="F4753" s="17"/>
      <c r="G4753" t="s">
        <v>3941</v>
      </c>
      <c r="H4753" t="s">
        <v>6157</v>
      </c>
      <c r="I4753" t="s">
        <v>3954</v>
      </c>
      <c r="J4753" t="s">
        <v>4353</v>
      </c>
      <c r="K4753" t="s">
        <v>4353</v>
      </c>
      <c r="L4753" t="s">
        <v>6157</v>
      </c>
      <c r="M4753" t="s">
        <v>3558</v>
      </c>
      <c r="N4753" t="s">
        <v>289</v>
      </c>
      <c r="O4753" t="s">
        <v>6987</v>
      </c>
      <c r="P4753" t="s">
        <v>3968</v>
      </c>
      <c r="Q4753" t="s">
        <v>3969</v>
      </c>
      <c r="R4753" t="s">
        <v>6989</v>
      </c>
      <c r="S4753" t="s">
        <v>4353</v>
      </c>
      <c r="T4753" t="s">
        <v>4353</v>
      </c>
      <c r="U4753" t="s">
        <v>6157</v>
      </c>
      <c r="X4753" t="s">
        <v>6157</v>
      </c>
      <c r="Y4753" t="s">
        <v>6157</v>
      </c>
      <c r="Z4753" t="s">
        <v>6157</v>
      </c>
      <c r="AA4753" t="s">
        <v>1388</v>
      </c>
      <c r="AB4753" t="s">
        <v>223</v>
      </c>
      <c r="AC4753" t="s">
        <v>4353</v>
      </c>
      <c r="AD4753" t="s">
        <v>6157</v>
      </c>
      <c r="AE4753" t="s">
        <v>6157</v>
      </c>
      <c r="AF4753" t="s">
        <v>6157</v>
      </c>
      <c r="AG4753" t="s">
        <v>6157</v>
      </c>
      <c r="AH4753" t="s">
        <v>6157</v>
      </c>
      <c r="AI4753" t="s">
        <v>6157</v>
      </c>
      <c r="AJ4753" t="s">
        <v>6457</v>
      </c>
      <c r="AK4753" t="s">
        <v>1457</v>
      </c>
      <c r="AL4753" t="s">
        <v>1456</v>
      </c>
      <c r="AM4753" t="s">
        <v>1455</v>
      </c>
      <c r="AN4753" t="s">
        <v>4353</v>
      </c>
      <c r="AO4753" s="29">
        <v>16</v>
      </c>
      <c r="AP4753">
        <v>-17.78620385</v>
      </c>
      <c r="AQ4753">
        <v>168.38760138000001</v>
      </c>
      <c r="AR4753" t="s">
        <v>289</v>
      </c>
      <c r="AS4753">
        <v>0.02</v>
      </c>
      <c r="AT4753" t="s">
        <v>1530</v>
      </c>
      <c r="AU4753" t="s">
        <v>274</v>
      </c>
      <c r="AV4753" t="s">
        <v>275</v>
      </c>
      <c r="AW4753" t="s">
        <v>4353</v>
      </c>
      <c r="AX4753" t="s">
        <v>4353</v>
      </c>
      <c r="AY4753">
        <v>-950</v>
      </c>
      <c r="AZ4753">
        <v>-850</v>
      </c>
      <c r="BA4753" t="s">
        <v>290</v>
      </c>
      <c r="BB4753" t="s">
        <v>4785</v>
      </c>
      <c r="BC4753" t="s">
        <v>6157</v>
      </c>
      <c r="BH4753" t="s">
        <v>1543</v>
      </c>
      <c r="BI4753" t="s">
        <v>7230</v>
      </c>
      <c r="BJ4753" t="s">
        <v>1575</v>
      </c>
      <c r="BK4753" t="s">
        <v>1574</v>
      </c>
      <c r="BL4753" s="7">
        <v>2014</v>
      </c>
      <c r="BQ4753" t="s">
        <v>6540</v>
      </c>
      <c r="BR4753">
        <v>1</v>
      </c>
      <c r="BS4753" t="s">
        <v>6554</v>
      </c>
      <c r="BT4753" t="s">
        <v>1596</v>
      </c>
      <c r="BW4753">
        <v>-19.8</v>
      </c>
      <c r="BY4753">
        <v>5.5</v>
      </c>
      <c r="CB4753">
        <v>3.3</v>
      </c>
      <c r="CC4753">
        <v>42.9</v>
      </c>
      <c r="CD4753">
        <v>15.2</v>
      </c>
    </row>
    <row r="4754" spans="1:82" ht="16" customHeight="1">
      <c r="A4754">
        <v>4753</v>
      </c>
      <c r="B4754" t="s">
        <v>7221</v>
      </c>
      <c r="C4754" s="2">
        <v>44970</v>
      </c>
      <c r="E4754" s="17" t="s">
        <v>3475</v>
      </c>
      <c r="F4754" s="17"/>
      <c r="G4754" t="s">
        <v>3941</v>
      </c>
      <c r="H4754" t="s">
        <v>6157</v>
      </c>
      <c r="I4754" t="s">
        <v>3954</v>
      </c>
      <c r="J4754" t="s">
        <v>4353</v>
      </c>
      <c r="K4754" t="s">
        <v>4353</v>
      </c>
      <c r="L4754" t="s">
        <v>6157</v>
      </c>
      <c r="M4754" t="s">
        <v>3558</v>
      </c>
      <c r="N4754" t="s">
        <v>289</v>
      </c>
      <c r="O4754" t="s">
        <v>6987</v>
      </c>
      <c r="P4754" t="s">
        <v>3968</v>
      </c>
      <c r="Q4754" t="s">
        <v>3969</v>
      </c>
      <c r="R4754" t="s">
        <v>6989</v>
      </c>
      <c r="S4754" t="s">
        <v>4353</v>
      </c>
      <c r="T4754" t="s">
        <v>4353</v>
      </c>
      <c r="U4754" t="s">
        <v>6157</v>
      </c>
      <c r="X4754" t="s">
        <v>6157</v>
      </c>
      <c r="Y4754" t="s">
        <v>6157</v>
      </c>
      <c r="Z4754" t="s">
        <v>6157</v>
      </c>
      <c r="AA4754" t="s">
        <v>1388</v>
      </c>
      <c r="AB4754" t="s">
        <v>223</v>
      </c>
      <c r="AC4754" t="s">
        <v>4353</v>
      </c>
      <c r="AD4754" t="s">
        <v>6157</v>
      </c>
      <c r="AE4754" t="s">
        <v>6157</v>
      </c>
      <c r="AF4754" t="s">
        <v>6157</v>
      </c>
      <c r="AG4754" t="s">
        <v>6157</v>
      </c>
      <c r="AH4754" t="s">
        <v>6157</v>
      </c>
      <c r="AI4754" t="s">
        <v>6157</v>
      </c>
      <c r="AJ4754" t="s">
        <v>6457</v>
      </c>
      <c r="AK4754" t="s">
        <v>1457</v>
      </c>
      <c r="AL4754" t="s">
        <v>1456</v>
      </c>
      <c r="AM4754" t="s">
        <v>1455</v>
      </c>
      <c r="AN4754" t="s">
        <v>4353</v>
      </c>
      <c r="AO4754" s="29">
        <v>16</v>
      </c>
      <c r="AP4754">
        <v>-17.78620385</v>
      </c>
      <c r="AQ4754">
        <v>168.38760138000001</v>
      </c>
      <c r="AR4754" t="s">
        <v>289</v>
      </c>
      <c r="AS4754">
        <v>0.02</v>
      </c>
      <c r="AT4754" t="s">
        <v>1530</v>
      </c>
      <c r="AU4754" t="s">
        <v>274</v>
      </c>
      <c r="AV4754" t="s">
        <v>275</v>
      </c>
      <c r="AW4754" t="s">
        <v>4353</v>
      </c>
      <c r="AX4754" t="s">
        <v>4353</v>
      </c>
      <c r="AY4754">
        <v>-850</v>
      </c>
      <c r="AZ4754">
        <v>-550</v>
      </c>
      <c r="BA4754" t="s">
        <v>290</v>
      </c>
      <c r="BB4754" t="s">
        <v>4785</v>
      </c>
      <c r="BC4754" t="s">
        <v>6157</v>
      </c>
      <c r="BH4754" t="s">
        <v>1543</v>
      </c>
      <c r="BI4754" t="s">
        <v>7230</v>
      </c>
      <c r="BJ4754" t="s">
        <v>1575</v>
      </c>
      <c r="BK4754" t="s">
        <v>1574</v>
      </c>
      <c r="BL4754" s="7">
        <v>2014</v>
      </c>
      <c r="BQ4754" t="s">
        <v>6540</v>
      </c>
      <c r="BR4754">
        <v>1</v>
      </c>
      <c r="BS4754" t="s">
        <v>6554</v>
      </c>
      <c r="BT4754" t="s">
        <v>1596</v>
      </c>
      <c r="BW4754">
        <v>-19.5</v>
      </c>
      <c r="BY4754">
        <v>5</v>
      </c>
      <c r="CB4754">
        <v>3.2</v>
      </c>
      <c r="CC4754">
        <v>39.4</v>
      </c>
      <c r="CD4754">
        <v>14.5</v>
      </c>
    </row>
    <row r="4755" spans="1:82" ht="16" customHeight="1">
      <c r="A4755">
        <v>4754</v>
      </c>
      <c r="B4755" t="s">
        <v>7221</v>
      </c>
      <c r="C4755" s="2">
        <v>44970</v>
      </c>
      <c r="E4755" s="17" t="s">
        <v>3476</v>
      </c>
      <c r="F4755" s="17"/>
      <c r="G4755" t="s">
        <v>3941</v>
      </c>
      <c r="H4755" t="s">
        <v>6157</v>
      </c>
      <c r="I4755" t="s">
        <v>3954</v>
      </c>
      <c r="J4755" t="s">
        <v>4353</v>
      </c>
      <c r="K4755" t="s">
        <v>4353</v>
      </c>
      <c r="L4755" t="s">
        <v>6157</v>
      </c>
      <c r="M4755" t="s">
        <v>3558</v>
      </c>
      <c r="N4755" t="s">
        <v>289</v>
      </c>
      <c r="O4755" t="s">
        <v>6987</v>
      </c>
      <c r="P4755" t="s">
        <v>3968</v>
      </c>
      <c r="Q4755" t="s">
        <v>3969</v>
      </c>
      <c r="R4755" t="s">
        <v>6989</v>
      </c>
      <c r="S4755" t="s">
        <v>4353</v>
      </c>
      <c r="T4755" t="s">
        <v>4353</v>
      </c>
      <c r="U4755" t="s">
        <v>6157</v>
      </c>
      <c r="X4755" t="s">
        <v>6157</v>
      </c>
      <c r="Y4755" t="s">
        <v>6157</v>
      </c>
      <c r="Z4755" t="s">
        <v>6157</v>
      </c>
      <c r="AA4755" t="s">
        <v>1388</v>
      </c>
      <c r="AB4755" t="s">
        <v>1389</v>
      </c>
      <c r="AC4755" t="s">
        <v>4353</v>
      </c>
      <c r="AD4755" t="s">
        <v>6157</v>
      </c>
      <c r="AE4755" t="s">
        <v>6157</v>
      </c>
      <c r="AF4755" t="s">
        <v>6157</v>
      </c>
      <c r="AG4755" t="s">
        <v>6157</v>
      </c>
      <c r="AH4755" t="s">
        <v>6157</v>
      </c>
      <c r="AI4755" t="s">
        <v>6157</v>
      </c>
      <c r="AJ4755" t="s">
        <v>6457</v>
      </c>
      <c r="AK4755" t="s">
        <v>1457</v>
      </c>
      <c r="AL4755" t="s">
        <v>1456</v>
      </c>
      <c r="AM4755" t="s">
        <v>1455</v>
      </c>
      <c r="AN4755" t="s">
        <v>4353</v>
      </c>
      <c r="AO4755" s="29">
        <v>16</v>
      </c>
      <c r="AP4755">
        <v>-17.78620385</v>
      </c>
      <c r="AQ4755">
        <v>168.38760138000001</v>
      </c>
      <c r="AR4755" t="s">
        <v>289</v>
      </c>
      <c r="AS4755">
        <v>0.02</v>
      </c>
      <c r="AT4755" t="s">
        <v>1530</v>
      </c>
      <c r="AU4755" t="s">
        <v>274</v>
      </c>
      <c r="AV4755" t="s">
        <v>275</v>
      </c>
      <c r="AW4755" t="s">
        <v>4353</v>
      </c>
      <c r="AX4755" t="s">
        <v>4353</v>
      </c>
      <c r="AY4755">
        <v>-850</v>
      </c>
      <c r="AZ4755">
        <v>-550</v>
      </c>
      <c r="BA4755" t="s">
        <v>290</v>
      </c>
      <c r="BB4755" t="s">
        <v>4785</v>
      </c>
      <c r="BC4755" t="s">
        <v>6157</v>
      </c>
      <c r="BH4755" t="s">
        <v>1543</v>
      </c>
      <c r="BI4755" t="s">
        <v>7230</v>
      </c>
      <c r="BJ4755" t="s">
        <v>1575</v>
      </c>
      <c r="BK4755" t="s">
        <v>1574</v>
      </c>
      <c r="BL4755" s="7">
        <v>2014</v>
      </c>
      <c r="BQ4755" t="s">
        <v>6540</v>
      </c>
      <c r="BR4755">
        <v>1</v>
      </c>
      <c r="BS4755" t="s">
        <v>6554</v>
      </c>
      <c r="BT4755" t="s">
        <v>1596</v>
      </c>
      <c r="BW4755">
        <v>-19</v>
      </c>
      <c r="BY4755">
        <v>4.5</v>
      </c>
      <c r="CB4755">
        <v>3.2</v>
      </c>
      <c r="CC4755">
        <v>34.700000000000003</v>
      </c>
      <c r="CD4755">
        <v>12.6</v>
      </c>
    </row>
    <row r="4756" spans="1:82" ht="16" customHeight="1">
      <c r="A4756">
        <v>4755</v>
      </c>
      <c r="B4756" t="s">
        <v>7221</v>
      </c>
      <c r="C4756" s="2">
        <v>44970</v>
      </c>
      <c r="E4756" s="17" t="s">
        <v>3477</v>
      </c>
      <c r="F4756" s="17"/>
      <c r="G4756" t="s">
        <v>3941</v>
      </c>
      <c r="H4756" t="s">
        <v>6157</v>
      </c>
      <c r="I4756" t="s">
        <v>4480</v>
      </c>
      <c r="J4756" t="s">
        <v>4482</v>
      </c>
      <c r="K4756" t="s">
        <v>4483</v>
      </c>
      <c r="L4756" t="s">
        <v>6157</v>
      </c>
      <c r="M4756" t="s">
        <v>3992</v>
      </c>
      <c r="N4756" t="s">
        <v>289</v>
      </c>
      <c r="O4756" t="s">
        <v>6987</v>
      </c>
      <c r="P4756" t="s">
        <v>3968</v>
      </c>
      <c r="Q4756" t="s">
        <v>3969</v>
      </c>
      <c r="R4756" t="s">
        <v>6990</v>
      </c>
      <c r="S4756" t="s">
        <v>4353</v>
      </c>
      <c r="T4756" t="s">
        <v>4353</v>
      </c>
      <c r="U4756" t="s">
        <v>6157</v>
      </c>
      <c r="X4756" t="s">
        <v>6157</v>
      </c>
      <c r="Y4756" t="s">
        <v>6157</v>
      </c>
      <c r="Z4756" t="s">
        <v>6157</v>
      </c>
      <c r="AA4756" t="s">
        <v>1388</v>
      </c>
      <c r="AB4756" t="s">
        <v>4044</v>
      </c>
      <c r="AC4756" t="s">
        <v>4353</v>
      </c>
      <c r="AD4756" t="s">
        <v>6157</v>
      </c>
      <c r="AE4756" t="s">
        <v>6157</v>
      </c>
      <c r="AF4756" t="s">
        <v>6157</v>
      </c>
      <c r="AG4756" t="s">
        <v>6157</v>
      </c>
      <c r="AH4756" t="s">
        <v>6157</v>
      </c>
      <c r="AI4756" t="s">
        <v>6157</v>
      </c>
      <c r="AJ4756" t="s">
        <v>6457</v>
      </c>
      <c r="AK4756" t="s">
        <v>1457</v>
      </c>
      <c r="AL4756" t="s">
        <v>1456</v>
      </c>
      <c r="AM4756" t="s">
        <v>1455</v>
      </c>
      <c r="AN4756" t="s">
        <v>4353</v>
      </c>
      <c r="AO4756" s="29">
        <v>16</v>
      </c>
      <c r="AP4756">
        <v>-17.78620385</v>
      </c>
      <c r="AQ4756">
        <v>168.38760138000001</v>
      </c>
      <c r="AR4756" t="s">
        <v>289</v>
      </c>
      <c r="AS4756">
        <v>0.02</v>
      </c>
      <c r="AT4756" t="s">
        <v>1530</v>
      </c>
      <c r="AU4756" t="s">
        <v>274</v>
      </c>
      <c r="AV4756" t="s">
        <v>275</v>
      </c>
      <c r="AW4756" t="s">
        <v>4353</v>
      </c>
      <c r="AX4756" t="s">
        <v>4353</v>
      </c>
      <c r="AY4756">
        <v>-850</v>
      </c>
      <c r="AZ4756">
        <v>-550</v>
      </c>
      <c r="BA4756" t="s">
        <v>290</v>
      </c>
      <c r="BB4756" t="s">
        <v>4785</v>
      </c>
      <c r="BC4756" t="s">
        <v>6157</v>
      </c>
      <c r="BH4756" t="s">
        <v>1543</v>
      </c>
      <c r="BI4756" t="s">
        <v>7230</v>
      </c>
      <c r="BJ4756" t="s">
        <v>1575</v>
      </c>
      <c r="BK4756" t="s">
        <v>1574</v>
      </c>
      <c r="BL4756" s="7">
        <v>2014</v>
      </c>
      <c r="BQ4756" t="s">
        <v>6540</v>
      </c>
      <c r="BR4756">
        <v>1</v>
      </c>
      <c r="BS4756" t="s">
        <v>6554</v>
      </c>
      <c r="BT4756" t="s">
        <v>1596</v>
      </c>
      <c r="BW4756">
        <v>-18.899999999999999</v>
      </c>
      <c r="BY4756">
        <v>8.6999999999999993</v>
      </c>
      <c r="CB4756">
        <v>3.4</v>
      </c>
      <c r="CC4756">
        <v>37.799999999999997</v>
      </c>
      <c r="CD4756">
        <v>13.2</v>
      </c>
    </row>
    <row r="4757" spans="1:82" ht="16" customHeight="1">
      <c r="A4757">
        <v>4756</v>
      </c>
      <c r="B4757" t="s">
        <v>7221</v>
      </c>
      <c r="C4757" s="2">
        <v>44970</v>
      </c>
      <c r="E4757" s="17" t="s">
        <v>3478</v>
      </c>
      <c r="F4757" s="17"/>
      <c r="G4757" t="s">
        <v>3941</v>
      </c>
      <c r="H4757" t="s">
        <v>6157</v>
      </c>
      <c r="I4757" t="s">
        <v>4480</v>
      </c>
      <c r="J4757" t="s">
        <v>4482</v>
      </c>
      <c r="K4757" t="s">
        <v>4483</v>
      </c>
      <c r="L4757" t="s">
        <v>6157</v>
      </c>
      <c r="M4757" t="s">
        <v>3993</v>
      </c>
      <c r="N4757" t="s">
        <v>289</v>
      </c>
      <c r="O4757" t="s">
        <v>6987</v>
      </c>
      <c r="P4757" t="s">
        <v>3968</v>
      </c>
      <c r="Q4757" t="s">
        <v>3969</v>
      </c>
      <c r="R4757" t="s">
        <v>6990</v>
      </c>
      <c r="S4757" t="s">
        <v>4353</v>
      </c>
      <c r="T4757" t="s">
        <v>4353</v>
      </c>
      <c r="U4757" t="s">
        <v>6157</v>
      </c>
      <c r="X4757" t="s">
        <v>6157</v>
      </c>
      <c r="Y4757" t="s">
        <v>6157</v>
      </c>
      <c r="Z4757" t="s">
        <v>6157</v>
      </c>
      <c r="AA4757" t="s">
        <v>1388</v>
      </c>
      <c r="AB4757" t="s">
        <v>4353</v>
      </c>
      <c r="AC4757" t="s">
        <v>4353</v>
      </c>
      <c r="AD4757" t="s">
        <v>6157</v>
      </c>
      <c r="AE4757" t="s">
        <v>6157</v>
      </c>
      <c r="AF4757" t="s">
        <v>6157</v>
      </c>
      <c r="AG4757" t="s">
        <v>6157</v>
      </c>
      <c r="AH4757" t="s">
        <v>6157</v>
      </c>
      <c r="AI4757" t="s">
        <v>6157</v>
      </c>
      <c r="AJ4757" t="s">
        <v>6457</v>
      </c>
      <c r="AK4757" t="s">
        <v>1457</v>
      </c>
      <c r="AL4757" t="s">
        <v>1456</v>
      </c>
      <c r="AM4757" t="s">
        <v>1455</v>
      </c>
      <c r="AN4757" t="s">
        <v>4353</v>
      </c>
      <c r="AO4757" s="29">
        <v>16</v>
      </c>
      <c r="AP4757">
        <v>-17.78620385</v>
      </c>
      <c r="AQ4757">
        <v>168.38760138000001</v>
      </c>
      <c r="AR4757" t="s">
        <v>289</v>
      </c>
      <c r="AS4757">
        <v>0.02</v>
      </c>
      <c r="AT4757" t="s">
        <v>1530</v>
      </c>
      <c r="AU4757" t="s">
        <v>274</v>
      </c>
      <c r="AV4757" t="s">
        <v>275</v>
      </c>
      <c r="AW4757" t="s">
        <v>4353</v>
      </c>
      <c r="AX4757" t="s">
        <v>4353</v>
      </c>
      <c r="AY4757">
        <v>-850</v>
      </c>
      <c r="AZ4757">
        <v>-550</v>
      </c>
      <c r="BA4757" t="s">
        <v>290</v>
      </c>
      <c r="BB4757" t="s">
        <v>4785</v>
      </c>
      <c r="BC4757" t="s">
        <v>6157</v>
      </c>
      <c r="BH4757" t="s">
        <v>1543</v>
      </c>
      <c r="BI4757" t="s">
        <v>7230</v>
      </c>
      <c r="BJ4757" t="s">
        <v>1575</v>
      </c>
      <c r="BK4757" t="s">
        <v>1574</v>
      </c>
      <c r="BL4757" s="7">
        <v>2014</v>
      </c>
      <c r="BQ4757" t="s">
        <v>6540</v>
      </c>
      <c r="BR4757">
        <v>1</v>
      </c>
      <c r="BS4757" t="s">
        <v>6554</v>
      </c>
      <c r="BT4757" t="s">
        <v>1596</v>
      </c>
      <c r="BW4757">
        <v>-19.399999999999999</v>
      </c>
      <c r="BY4757">
        <v>10.4</v>
      </c>
      <c r="CB4757">
        <v>3.2</v>
      </c>
      <c r="CC4757">
        <v>33.4</v>
      </c>
      <c r="CD4757">
        <v>12.2</v>
      </c>
    </row>
    <row r="4758" spans="1:82" ht="16" customHeight="1">
      <c r="A4758">
        <v>4757</v>
      </c>
      <c r="B4758" t="s">
        <v>7221</v>
      </c>
      <c r="C4758" s="2">
        <v>44970</v>
      </c>
      <c r="E4758" s="17" t="s">
        <v>3479</v>
      </c>
      <c r="F4758" s="17"/>
      <c r="G4758" t="s">
        <v>3941</v>
      </c>
      <c r="H4758" t="s">
        <v>6157</v>
      </c>
      <c r="I4758" t="s">
        <v>3952</v>
      </c>
      <c r="J4758" t="s">
        <v>4353</v>
      </c>
      <c r="K4758" t="s">
        <v>4353</v>
      </c>
      <c r="L4758" t="s">
        <v>6157</v>
      </c>
      <c r="M4758" t="s">
        <v>3986</v>
      </c>
      <c r="N4758" t="s">
        <v>289</v>
      </c>
      <c r="O4758" t="s">
        <v>6987</v>
      </c>
      <c r="P4758" t="s">
        <v>4391</v>
      </c>
      <c r="Q4758" t="s">
        <v>4403</v>
      </c>
      <c r="R4758" t="s">
        <v>6989</v>
      </c>
      <c r="S4758" t="s">
        <v>4353</v>
      </c>
      <c r="T4758" t="s">
        <v>4353</v>
      </c>
      <c r="U4758" t="s">
        <v>6157</v>
      </c>
      <c r="X4758" t="s">
        <v>6157</v>
      </c>
      <c r="Y4758" t="s">
        <v>6157</v>
      </c>
      <c r="Z4758" t="s">
        <v>6157</v>
      </c>
      <c r="AA4758" t="s">
        <v>1388</v>
      </c>
      <c r="AB4758" t="s">
        <v>4023</v>
      </c>
      <c r="AC4758" t="s">
        <v>4353</v>
      </c>
      <c r="AD4758" t="s">
        <v>6157</v>
      </c>
      <c r="AE4758" t="s">
        <v>6157</v>
      </c>
      <c r="AF4758" t="s">
        <v>6157</v>
      </c>
      <c r="AG4758" t="s">
        <v>6157</v>
      </c>
      <c r="AH4758" t="s">
        <v>6157</v>
      </c>
      <c r="AI4758" t="s">
        <v>6157</v>
      </c>
      <c r="AJ4758" t="s">
        <v>6457</v>
      </c>
      <c r="AK4758" t="s">
        <v>1457</v>
      </c>
      <c r="AL4758" t="s">
        <v>1456</v>
      </c>
      <c r="AM4758" t="s">
        <v>1455</v>
      </c>
      <c r="AN4758" t="s">
        <v>4353</v>
      </c>
      <c r="AO4758" s="29">
        <v>16</v>
      </c>
      <c r="AP4758">
        <v>-17.78620385</v>
      </c>
      <c r="AQ4758">
        <v>168.38760138000001</v>
      </c>
      <c r="AR4758" t="s">
        <v>289</v>
      </c>
      <c r="AS4758">
        <v>0.02</v>
      </c>
      <c r="AT4758" t="s">
        <v>1530</v>
      </c>
      <c r="AU4758" t="s">
        <v>274</v>
      </c>
      <c r="AV4758" t="s">
        <v>275</v>
      </c>
      <c r="AW4758" t="s">
        <v>4353</v>
      </c>
      <c r="AX4758" t="s">
        <v>4353</v>
      </c>
      <c r="AY4758">
        <v>-850</v>
      </c>
      <c r="AZ4758">
        <v>-550</v>
      </c>
      <c r="BA4758" t="s">
        <v>290</v>
      </c>
      <c r="BB4758" t="s">
        <v>4785</v>
      </c>
      <c r="BC4758" t="s">
        <v>6157</v>
      </c>
      <c r="BH4758" t="s">
        <v>1543</v>
      </c>
      <c r="BI4758" t="s">
        <v>7230</v>
      </c>
      <c r="BJ4758" t="s">
        <v>1575</v>
      </c>
      <c r="BK4758" t="s">
        <v>1574</v>
      </c>
      <c r="BL4758" s="7">
        <v>2014</v>
      </c>
      <c r="BQ4758" t="s">
        <v>6540</v>
      </c>
      <c r="BR4758">
        <v>1</v>
      </c>
      <c r="BS4758" t="s">
        <v>6554</v>
      </c>
      <c r="BT4758" t="s">
        <v>1596</v>
      </c>
      <c r="BW4758">
        <v>-10.9</v>
      </c>
      <c r="BY4758">
        <v>8.1</v>
      </c>
      <c r="CB4758">
        <v>3.3</v>
      </c>
      <c r="CC4758">
        <v>28.6</v>
      </c>
      <c r="CD4758">
        <v>10.199999999999999</v>
      </c>
    </row>
    <row r="4759" spans="1:82" ht="16" customHeight="1">
      <c r="A4759">
        <v>4758</v>
      </c>
      <c r="B4759" t="s">
        <v>7221</v>
      </c>
      <c r="C4759" s="2">
        <v>44970</v>
      </c>
      <c r="E4759" s="17" t="s">
        <v>3480</v>
      </c>
      <c r="F4759" s="17"/>
      <c r="G4759" t="s">
        <v>3941</v>
      </c>
      <c r="H4759" t="s">
        <v>6157</v>
      </c>
      <c r="I4759" t="s">
        <v>3942</v>
      </c>
      <c r="J4759" t="s">
        <v>3943</v>
      </c>
      <c r="K4759" t="s">
        <v>4384</v>
      </c>
      <c r="L4759" t="s">
        <v>6157</v>
      </c>
      <c r="M4759" t="s">
        <v>3972</v>
      </c>
      <c r="N4759" t="s">
        <v>289</v>
      </c>
      <c r="O4759" t="s">
        <v>6986</v>
      </c>
      <c r="P4759" t="s">
        <v>3968</v>
      </c>
      <c r="Q4759" t="s">
        <v>3969</v>
      </c>
      <c r="R4759" t="s">
        <v>6990</v>
      </c>
      <c r="S4759" t="s">
        <v>4353</v>
      </c>
      <c r="T4759" t="s">
        <v>4353</v>
      </c>
      <c r="U4759" t="s">
        <v>6157</v>
      </c>
      <c r="X4759" t="s">
        <v>6157</v>
      </c>
      <c r="Y4759" t="s">
        <v>6157</v>
      </c>
      <c r="Z4759" t="s">
        <v>6157</v>
      </c>
      <c r="AA4759" t="s">
        <v>1388</v>
      </c>
      <c r="AB4759" t="s">
        <v>4353</v>
      </c>
      <c r="AC4759" t="s">
        <v>4353</v>
      </c>
      <c r="AD4759" t="s">
        <v>6157</v>
      </c>
      <c r="AE4759" t="s">
        <v>6157</v>
      </c>
      <c r="AF4759" t="s">
        <v>6157</v>
      </c>
      <c r="AG4759" t="s">
        <v>6157</v>
      </c>
      <c r="AH4759" t="s">
        <v>6157</v>
      </c>
      <c r="AI4759" t="s">
        <v>6157</v>
      </c>
      <c r="AJ4759" t="s">
        <v>6457</v>
      </c>
      <c r="AK4759" t="s">
        <v>1451</v>
      </c>
      <c r="AL4759" t="s">
        <v>1450</v>
      </c>
      <c r="AM4759" t="s">
        <v>1449</v>
      </c>
      <c r="AN4759" t="s">
        <v>5257</v>
      </c>
      <c r="AO4759" s="29">
        <v>22</v>
      </c>
      <c r="AP4759">
        <v>-9.9360494500000005</v>
      </c>
      <c r="AQ4759">
        <v>-139.10914421000001</v>
      </c>
      <c r="AR4759" t="s">
        <v>289</v>
      </c>
      <c r="AS4759">
        <v>0.15</v>
      </c>
      <c r="AT4759" t="s">
        <v>5258</v>
      </c>
      <c r="AU4759" t="s">
        <v>274</v>
      </c>
      <c r="AV4759" t="s">
        <v>4353</v>
      </c>
      <c r="AW4759" t="s">
        <v>4353</v>
      </c>
      <c r="AX4759" t="s">
        <v>4353</v>
      </c>
      <c r="AY4759">
        <v>1450</v>
      </c>
      <c r="AZ4759">
        <v>1850</v>
      </c>
      <c r="BA4759" t="s">
        <v>4353</v>
      </c>
      <c r="BB4759" t="s">
        <v>5260</v>
      </c>
      <c r="BC4759" t="s">
        <v>6157</v>
      </c>
      <c r="BH4759" t="s">
        <v>1535</v>
      </c>
      <c r="BI4759" t="s">
        <v>7232</v>
      </c>
      <c r="BJ4759" t="s">
        <v>6501</v>
      </c>
      <c r="BK4759" t="s">
        <v>6502</v>
      </c>
      <c r="BL4759" s="7">
        <v>2009</v>
      </c>
      <c r="BQ4759" t="s">
        <v>4353</v>
      </c>
      <c r="BR4759">
        <v>1</v>
      </c>
      <c r="BS4759" t="s">
        <v>6556</v>
      </c>
      <c r="BT4759" t="s">
        <v>5261</v>
      </c>
      <c r="BW4759">
        <v>-18.8</v>
      </c>
      <c r="BY4759">
        <v>12.2</v>
      </c>
      <c r="CB4759">
        <v>3.4</v>
      </c>
      <c r="CC4759">
        <v>37.799999999999997</v>
      </c>
    </row>
    <row r="4760" spans="1:82" ht="16" customHeight="1">
      <c r="A4760">
        <v>4759</v>
      </c>
      <c r="B4760" t="s">
        <v>7221</v>
      </c>
      <c r="C4760" s="2">
        <v>44970</v>
      </c>
      <c r="E4760" s="17" t="s">
        <v>3481</v>
      </c>
      <c r="F4760" s="17"/>
      <c r="G4760" t="s">
        <v>3941</v>
      </c>
      <c r="H4760" t="s">
        <v>6157</v>
      </c>
      <c r="I4760" t="s">
        <v>3942</v>
      </c>
      <c r="J4760" t="s">
        <v>3943</v>
      </c>
      <c r="K4760" t="s">
        <v>4384</v>
      </c>
      <c r="L4760" t="s">
        <v>6157</v>
      </c>
      <c r="M4760" t="s">
        <v>3972</v>
      </c>
      <c r="N4760" t="s">
        <v>289</v>
      </c>
      <c r="O4760" t="s">
        <v>6986</v>
      </c>
      <c r="P4760" t="s">
        <v>3968</v>
      </c>
      <c r="Q4760" t="s">
        <v>3969</v>
      </c>
      <c r="R4760" t="s">
        <v>6990</v>
      </c>
      <c r="S4760" t="s">
        <v>4353</v>
      </c>
      <c r="T4760" t="s">
        <v>4353</v>
      </c>
      <c r="U4760" t="s">
        <v>6157</v>
      </c>
      <c r="X4760" t="s">
        <v>6157</v>
      </c>
      <c r="Y4760" t="s">
        <v>6157</v>
      </c>
      <c r="Z4760" t="s">
        <v>6157</v>
      </c>
      <c r="AA4760" t="s">
        <v>1388</v>
      </c>
      <c r="AB4760" t="s">
        <v>4353</v>
      </c>
      <c r="AC4760" t="s">
        <v>4353</v>
      </c>
      <c r="AD4760" t="s">
        <v>6157</v>
      </c>
      <c r="AE4760" t="s">
        <v>6157</v>
      </c>
      <c r="AF4760" t="s">
        <v>6157</v>
      </c>
      <c r="AG4760" t="s">
        <v>6157</v>
      </c>
      <c r="AH4760" t="s">
        <v>6157</v>
      </c>
      <c r="AI4760" t="s">
        <v>6157</v>
      </c>
      <c r="AJ4760" t="s">
        <v>6457</v>
      </c>
      <c r="AK4760" t="s">
        <v>1451</v>
      </c>
      <c r="AL4760" t="s">
        <v>1450</v>
      </c>
      <c r="AM4760" t="s">
        <v>1449</v>
      </c>
      <c r="AN4760" t="s">
        <v>5257</v>
      </c>
      <c r="AO4760" s="29">
        <v>22</v>
      </c>
      <c r="AP4760">
        <v>-9.9360494500000005</v>
      </c>
      <c r="AQ4760">
        <v>-139.10914421000001</v>
      </c>
      <c r="AR4760" t="s">
        <v>289</v>
      </c>
      <c r="AS4760">
        <v>0.15</v>
      </c>
      <c r="AT4760" t="s">
        <v>5258</v>
      </c>
      <c r="AU4760" t="s">
        <v>274</v>
      </c>
      <c r="AV4760" t="s">
        <v>4353</v>
      </c>
      <c r="AW4760" t="s">
        <v>4353</v>
      </c>
      <c r="AX4760" t="s">
        <v>4353</v>
      </c>
      <c r="AY4760">
        <v>1450</v>
      </c>
      <c r="AZ4760">
        <v>1850</v>
      </c>
      <c r="BA4760" t="s">
        <v>4353</v>
      </c>
      <c r="BB4760" t="s">
        <v>5260</v>
      </c>
      <c r="BC4760" t="s">
        <v>6157</v>
      </c>
      <c r="BH4760" t="s">
        <v>1535</v>
      </c>
      <c r="BI4760" t="s">
        <v>7232</v>
      </c>
      <c r="BJ4760" t="s">
        <v>6501</v>
      </c>
      <c r="BK4760" t="s">
        <v>6502</v>
      </c>
      <c r="BL4760" s="7">
        <v>2009</v>
      </c>
      <c r="BQ4760" t="s">
        <v>4353</v>
      </c>
      <c r="BR4760">
        <v>1</v>
      </c>
      <c r="BS4760" t="s">
        <v>6556</v>
      </c>
      <c r="BT4760" t="s">
        <v>5261</v>
      </c>
      <c r="BW4760">
        <v>-10.7</v>
      </c>
      <c r="BY4760">
        <v>11.9</v>
      </c>
      <c r="CB4760">
        <v>3.3</v>
      </c>
      <c r="CC4760">
        <v>36.799999999999997</v>
      </c>
    </row>
    <row r="4761" spans="1:82" ht="16" customHeight="1">
      <c r="A4761">
        <v>4760</v>
      </c>
      <c r="B4761" t="s">
        <v>7221</v>
      </c>
      <c r="C4761" s="2">
        <v>44970</v>
      </c>
      <c r="E4761" s="17" t="s">
        <v>3482</v>
      </c>
      <c r="F4761" s="17"/>
      <c r="G4761" t="s">
        <v>3941</v>
      </c>
      <c r="H4761" t="s">
        <v>6157</v>
      </c>
      <c r="I4761" t="s">
        <v>3942</v>
      </c>
      <c r="J4761" t="s">
        <v>3943</v>
      </c>
      <c r="K4761" t="s">
        <v>4384</v>
      </c>
      <c r="L4761" t="s">
        <v>6157</v>
      </c>
      <c r="M4761" t="s">
        <v>3972</v>
      </c>
      <c r="N4761" t="s">
        <v>289</v>
      </c>
      <c r="O4761" t="s">
        <v>6986</v>
      </c>
      <c r="P4761" t="s">
        <v>3968</v>
      </c>
      <c r="Q4761" t="s">
        <v>3969</v>
      </c>
      <c r="R4761" t="s">
        <v>6990</v>
      </c>
      <c r="S4761" t="s">
        <v>4353</v>
      </c>
      <c r="T4761" t="s">
        <v>4353</v>
      </c>
      <c r="U4761" t="s">
        <v>6157</v>
      </c>
      <c r="X4761" t="s">
        <v>6157</v>
      </c>
      <c r="Y4761" t="s">
        <v>6157</v>
      </c>
      <c r="Z4761" t="s">
        <v>6157</v>
      </c>
      <c r="AA4761" t="s">
        <v>1388</v>
      </c>
      <c r="AB4761" t="s">
        <v>4353</v>
      </c>
      <c r="AC4761" t="s">
        <v>4353</v>
      </c>
      <c r="AD4761" t="s">
        <v>6157</v>
      </c>
      <c r="AE4761" t="s">
        <v>6157</v>
      </c>
      <c r="AF4761" t="s">
        <v>6157</v>
      </c>
      <c r="AG4761" t="s">
        <v>6157</v>
      </c>
      <c r="AH4761" t="s">
        <v>6157</v>
      </c>
      <c r="AI4761" t="s">
        <v>6157</v>
      </c>
      <c r="AJ4761" t="s">
        <v>6457</v>
      </c>
      <c r="AK4761" t="s">
        <v>1451</v>
      </c>
      <c r="AL4761" t="s">
        <v>1450</v>
      </c>
      <c r="AM4761" t="s">
        <v>1449</v>
      </c>
      <c r="AN4761" t="s">
        <v>5257</v>
      </c>
      <c r="AO4761" s="29">
        <v>22</v>
      </c>
      <c r="AP4761">
        <v>-9.9360494500000005</v>
      </c>
      <c r="AQ4761">
        <v>-139.10914421000001</v>
      </c>
      <c r="AR4761" t="s">
        <v>289</v>
      </c>
      <c r="AS4761">
        <v>0.15</v>
      </c>
      <c r="AT4761" t="s">
        <v>5258</v>
      </c>
      <c r="AU4761" t="s">
        <v>274</v>
      </c>
      <c r="AV4761" t="s">
        <v>4353</v>
      </c>
      <c r="AW4761" t="s">
        <v>4353</v>
      </c>
      <c r="AX4761" t="s">
        <v>4353</v>
      </c>
      <c r="AY4761">
        <v>1300</v>
      </c>
      <c r="AZ4761">
        <v>1450</v>
      </c>
      <c r="BA4761" t="s">
        <v>4353</v>
      </c>
      <c r="BB4761" t="s">
        <v>5260</v>
      </c>
      <c r="BC4761" t="s">
        <v>6157</v>
      </c>
      <c r="BH4761" t="s">
        <v>1537</v>
      </c>
      <c r="BI4761" t="s">
        <v>7232</v>
      </c>
      <c r="BJ4761" t="s">
        <v>6501</v>
      </c>
      <c r="BK4761" t="s">
        <v>6502</v>
      </c>
      <c r="BL4761" s="7">
        <v>2009</v>
      </c>
      <c r="BQ4761" t="s">
        <v>4353</v>
      </c>
      <c r="BR4761">
        <v>1</v>
      </c>
      <c r="BS4761" t="s">
        <v>6556</v>
      </c>
      <c r="BT4761" t="s">
        <v>5261</v>
      </c>
      <c r="BW4761">
        <v>-18.8</v>
      </c>
      <c r="BY4761">
        <v>9.3000000000000007</v>
      </c>
      <c r="CB4761">
        <v>3.3</v>
      </c>
      <c r="CC4761">
        <v>42.3</v>
      </c>
    </row>
    <row r="4762" spans="1:82" ht="16" customHeight="1">
      <c r="A4762">
        <v>4761</v>
      </c>
      <c r="B4762" t="s">
        <v>7221</v>
      </c>
      <c r="C4762" s="2">
        <v>44970</v>
      </c>
      <c r="E4762" s="17" t="s">
        <v>3483</v>
      </c>
      <c r="F4762" s="17"/>
      <c r="G4762" t="s">
        <v>3941</v>
      </c>
      <c r="H4762" t="s">
        <v>6157</v>
      </c>
      <c r="I4762" t="s">
        <v>3942</v>
      </c>
      <c r="J4762" t="s">
        <v>3943</v>
      </c>
      <c r="K4762" t="s">
        <v>4384</v>
      </c>
      <c r="L4762" t="s">
        <v>6157</v>
      </c>
      <c r="M4762" t="s">
        <v>3972</v>
      </c>
      <c r="N4762" t="s">
        <v>289</v>
      </c>
      <c r="O4762" t="s">
        <v>6986</v>
      </c>
      <c r="P4762" t="s">
        <v>3968</v>
      </c>
      <c r="Q4762" t="s">
        <v>3969</v>
      </c>
      <c r="R4762" t="s">
        <v>6990</v>
      </c>
      <c r="S4762" t="s">
        <v>4353</v>
      </c>
      <c r="T4762" t="s">
        <v>4353</v>
      </c>
      <c r="U4762" t="s">
        <v>6157</v>
      </c>
      <c r="X4762" t="s">
        <v>6157</v>
      </c>
      <c r="Y4762" t="s">
        <v>6157</v>
      </c>
      <c r="Z4762" t="s">
        <v>6157</v>
      </c>
      <c r="AA4762" t="s">
        <v>1388</v>
      </c>
      <c r="AB4762" t="s">
        <v>4353</v>
      </c>
      <c r="AC4762" t="s">
        <v>4353</v>
      </c>
      <c r="AD4762" t="s">
        <v>6157</v>
      </c>
      <c r="AE4762" t="s">
        <v>6157</v>
      </c>
      <c r="AF4762" t="s">
        <v>6157</v>
      </c>
      <c r="AG4762" t="s">
        <v>6157</v>
      </c>
      <c r="AH4762" t="s">
        <v>6157</v>
      </c>
      <c r="AI4762" t="s">
        <v>6157</v>
      </c>
      <c r="AJ4762" t="s">
        <v>6457</v>
      </c>
      <c r="AK4762" t="s">
        <v>1451</v>
      </c>
      <c r="AL4762" t="s">
        <v>1450</v>
      </c>
      <c r="AM4762" t="s">
        <v>1449</v>
      </c>
      <c r="AN4762" t="s">
        <v>5257</v>
      </c>
      <c r="AO4762" s="29">
        <v>22</v>
      </c>
      <c r="AP4762">
        <v>-9.9360494500000005</v>
      </c>
      <c r="AQ4762">
        <v>-139.10914421000001</v>
      </c>
      <c r="AR4762" t="s">
        <v>289</v>
      </c>
      <c r="AS4762">
        <v>0.15</v>
      </c>
      <c r="AT4762" t="s">
        <v>5258</v>
      </c>
      <c r="AU4762" t="s">
        <v>274</v>
      </c>
      <c r="AV4762" t="s">
        <v>4353</v>
      </c>
      <c r="AW4762" t="s">
        <v>4353</v>
      </c>
      <c r="AX4762" t="s">
        <v>4353</v>
      </c>
      <c r="AY4762">
        <v>1450</v>
      </c>
      <c r="AZ4762">
        <v>1850</v>
      </c>
      <c r="BA4762" t="s">
        <v>4353</v>
      </c>
      <c r="BB4762" t="s">
        <v>5260</v>
      </c>
      <c r="BC4762" t="s">
        <v>6157</v>
      </c>
      <c r="BH4762" t="s">
        <v>1535</v>
      </c>
      <c r="BI4762" t="s">
        <v>7232</v>
      </c>
      <c r="BJ4762" t="s">
        <v>6501</v>
      </c>
      <c r="BK4762" t="s">
        <v>6502</v>
      </c>
      <c r="BL4762" s="7">
        <v>2009</v>
      </c>
      <c r="BQ4762" t="s">
        <v>4353</v>
      </c>
      <c r="BR4762">
        <v>1</v>
      </c>
      <c r="BS4762" t="s">
        <v>6556</v>
      </c>
      <c r="BT4762" t="s">
        <v>5261</v>
      </c>
      <c r="BW4762">
        <v>-10.3</v>
      </c>
      <c r="BY4762">
        <v>14.4</v>
      </c>
      <c r="CB4762">
        <v>3.2</v>
      </c>
      <c r="CC4762">
        <v>42.4</v>
      </c>
    </row>
    <row r="4763" spans="1:82" ht="16" customHeight="1">
      <c r="A4763">
        <v>4762</v>
      </c>
      <c r="B4763" t="s">
        <v>7221</v>
      </c>
      <c r="C4763" s="2">
        <v>44970</v>
      </c>
      <c r="E4763" s="17" t="s">
        <v>3484</v>
      </c>
      <c r="F4763" s="17"/>
      <c r="G4763" t="s">
        <v>3941</v>
      </c>
      <c r="H4763" t="s">
        <v>6157</v>
      </c>
      <c r="I4763" t="s">
        <v>3942</v>
      </c>
      <c r="J4763" t="s">
        <v>3943</v>
      </c>
      <c r="K4763" t="s">
        <v>4384</v>
      </c>
      <c r="L4763" t="s">
        <v>6157</v>
      </c>
      <c r="M4763" t="s">
        <v>3972</v>
      </c>
      <c r="N4763" t="s">
        <v>289</v>
      </c>
      <c r="O4763" t="s">
        <v>6986</v>
      </c>
      <c r="P4763" t="s">
        <v>3968</v>
      </c>
      <c r="Q4763" t="s">
        <v>3969</v>
      </c>
      <c r="R4763" t="s">
        <v>6990</v>
      </c>
      <c r="S4763" t="s">
        <v>4353</v>
      </c>
      <c r="T4763" t="s">
        <v>4353</v>
      </c>
      <c r="U4763" t="s">
        <v>6157</v>
      </c>
      <c r="X4763" t="s">
        <v>6157</v>
      </c>
      <c r="Y4763" t="s">
        <v>6157</v>
      </c>
      <c r="Z4763" t="s">
        <v>6157</v>
      </c>
      <c r="AA4763" t="s">
        <v>1388</v>
      </c>
      <c r="AB4763" t="s">
        <v>4353</v>
      </c>
      <c r="AC4763" t="s">
        <v>4353</v>
      </c>
      <c r="AD4763" t="s">
        <v>6157</v>
      </c>
      <c r="AE4763" t="s">
        <v>6157</v>
      </c>
      <c r="AF4763" t="s">
        <v>6157</v>
      </c>
      <c r="AG4763" t="s">
        <v>6157</v>
      </c>
      <c r="AH4763" t="s">
        <v>6157</v>
      </c>
      <c r="AI4763" t="s">
        <v>6157</v>
      </c>
      <c r="AJ4763" t="s">
        <v>6457</v>
      </c>
      <c r="AK4763" t="s">
        <v>1451</v>
      </c>
      <c r="AL4763" t="s">
        <v>1450</v>
      </c>
      <c r="AM4763" t="s">
        <v>1449</v>
      </c>
      <c r="AN4763" t="s">
        <v>5257</v>
      </c>
      <c r="AO4763" s="29">
        <v>22</v>
      </c>
      <c r="AP4763">
        <v>-9.9360494500000005</v>
      </c>
      <c r="AQ4763">
        <v>-139.10914421000001</v>
      </c>
      <c r="AR4763" t="s">
        <v>289</v>
      </c>
      <c r="AS4763">
        <v>0.15</v>
      </c>
      <c r="AT4763" t="s">
        <v>5258</v>
      </c>
      <c r="AU4763" t="s">
        <v>274</v>
      </c>
      <c r="AV4763" t="s">
        <v>4353</v>
      </c>
      <c r="AW4763" t="s">
        <v>4353</v>
      </c>
      <c r="AX4763" t="s">
        <v>4353</v>
      </c>
      <c r="AY4763">
        <v>1300</v>
      </c>
      <c r="AZ4763">
        <v>1450</v>
      </c>
      <c r="BA4763" t="s">
        <v>4353</v>
      </c>
      <c r="BB4763" t="s">
        <v>5260</v>
      </c>
      <c r="BC4763" t="s">
        <v>6157</v>
      </c>
      <c r="BH4763" t="s">
        <v>1537</v>
      </c>
      <c r="BI4763" t="s">
        <v>7232</v>
      </c>
      <c r="BJ4763" t="s">
        <v>6501</v>
      </c>
      <c r="BK4763" t="s">
        <v>6502</v>
      </c>
      <c r="BL4763" s="7">
        <v>2009</v>
      </c>
      <c r="BQ4763" t="s">
        <v>4353</v>
      </c>
      <c r="BR4763">
        <v>1</v>
      </c>
      <c r="BS4763" t="s">
        <v>6556</v>
      </c>
      <c r="BT4763" t="s">
        <v>5261</v>
      </c>
      <c r="BW4763">
        <v>-19.3</v>
      </c>
      <c r="BY4763">
        <v>10.4</v>
      </c>
      <c r="CB4763">
        <v>3.5</v>
      </c>
      <c r="CC4763">
        <v>40.799999999999997</v>
      </c>
      <c r="CD4763">
        <v>13.6</v>
      </c>
    </row>
    <row r="4764" spans="1:82" ht="16" customHeight="1">
      <c r="A4764">
        <v>4763</v>
      </c>
      <c r="B4764" t="s">
        <v>7221</v>
      </c>
      <c r="C4764" s="2">
        <v>44970</v>
      </c>
      <c r="E4764" s="17" t="s">
        <v>3485</v>
      </c>
      <c r="F4764" s="17"/>
      <c r="G4764" t="s">
        <v>3941</v>
      </c>
      <c r="H4764" t="s">
        <v>6157</v>
      </c>
      <c r="I4764" t="s">
        <v>3942</v>
      </c>
      <c r="J4764" t="s">
        <v>3943</v>
      </c>
      <c r="K4764" t="s">
        <v>4384</v>
      </c>
      <c r="L4764" t="s">
        <v>6157</v>
      </c>
      <c r="M4764" t="s">
        <v>3972</v>
      </c>
      <c r="N4764" t="s">
        <v>289</v>
      </c>
      <c r="O4764" t="s">
        <v>6986</v>
      </c>
      <c r="P4764" t="s">
        <v>3968</v>
      </c>
      <c r="Q4764" t="s">
        <v>3969</v>
      </c>
      <c r="R4764" t="s">
        <v>6990</v>
      </c>
      <c r="S4764" t="s">
        <v>4353</v>
      </c>
      <c r="T4764" t="s">
        <v>4353</v>
      </c>
      <c r="U4764" t="s">
        <v>6157</v>
      </c>
      <c r="X4764" t="s">
        <v>6157</v>
      </c>
      <c r="Y4764" t="s">
        <v>6157</v>
      </c>
      <c r="Z4764" t="s">
        <v>6157</v>
      </c>
      <c r="AA4764" t="s">
        <v>1388</v>
      </c>
      <c r="AB4764" t="s">
        <v>4353</v>
      </c>
      <c r="AC4764" t="s">
        <v>4353</v>
      </c>
      <c r="AD4764" t="s">
        <v>6157</v>
      </c>
      <c r="AE4764" t="s">
        <v>6157</v>
      </c>
      <c r="AF4764" t="s">
        <v>6157</v>
      </c>
      <c r="AG4764" t="s">
        <v>6157</v>
      </c>
      <c r="AH4764" t="s">
        <v>6157</v>
      </c>
      <c r="AI4764" t="s">
        <v>6157</v>
      </c>
      <c r="AJ4764" t="s">
        <v>6457</v>
      </c>
      <c r="AK4764" t="s">
        <v>1451</v>
      </c>
      <c r="AL4764" t="s">
        <v>1450</v>
      </c>
      <c r="AM4764" t="s">
        <v>1449</v>
      </c>
      <c r="AN4764" t="s">
        <v>5257</v>
      </c>
      <c r="AO4764" s="29">
        <v>22</v>
      </c>
      <c r="AP4764">
        <v>-9.9360494500000005</v>
      </c>
      <c r="AQ4764">
        <v>-139.10914421000001</v>
      </c>
      <c r="AR4764" t="s">
        <v>289</v>
      </c>
      <c r="AS4764">
        <v>0.15</v>
      </c>
      <c r="AT4764" t="s">
        <v>5258</v>
      </c>
      <c r="AU4764" t="s">
        <v>274</v>
      </c>
      <c r="AV4764" t="s">
        <v>4353</v>
      </c>
      <c r="AW4764" t="s">
        <v>4353</v>
      </c>
      <c r="AX4764" t="s">
        <v>4353</v>
      </c>
      <c r="AY4764">
        <v>1450</v>
      </c>
      <c r="AZ4764">
        <v>1850</v>
      </c>
      <c r="BA4764" t="s">
        <v>4353</v>
      </c>
      <c r="BB4764" t="s">
        <v>5260</v>
      </c>
      <c r="BC4764" t="s">
        <v>6157</v>
      </c>
      <c r="BH4764" t="s">
        <v>1535</v>
      </c>
      <c r="BI4764" t="s">
        <v>7232</v>
      </c>
      <c r="BJ4764" t="s">
        <v>6501</v>
      </c>
      <c r="BK4764" t="s">
        <v>6502</v>
      </c>
      <c r="BL4764" s="7">
        <v>2009</v>
      </c>
      <c r="BQ4764" t="s">
        <v>4353</v>
      </c>
      <c r="BR4764">
        <v>1</v>
      </c>
      <c r="BS4764" t="s">
        <v>6556</v>
      </c>
      <c r="BT4764" t="s">
        <v>5261</v>
      </c>
      <c r="BW4764">
        <v>-18.8</v>
      </c>
      <c r="BY4764">
        <v>11.8</v>
      </c>
      <c r="CB4764">
        <v>3.3</v>
      </c>
      <c r="CC4764">
        <v>41.9</v>
      </c>
      <c r="CD4764">
        <v>14.6</v>
      </c>
    </row>
    <row r="4765" spans="1:82" ht="16" customHeight="1">
      <c r="A4765">
        <v>4764</v>
      </c>
      <c r="B4765" t="s">
        <v>7221</v>
      </c>
      <c r="C4765" s="2">
        <v>44970</v>
      </c>
      <c r="E4765" s="17" t="s">
        <v>3486</v>
      </c>
      <c r="F4765" s="17"/>
      <c r="G4765" t="s">
        <v>3941</v>
      </c>
      <c r="H4765" t="s">
        <v>6157</v>
      </c>
      <c r="I4765" t="s">
        <v>3942</v>
      </c>
      <c r="J4765" t="s">
        <v>3943</v>
      </c>
      <c r="K4765" t="s">
        <v>4384</v>
      </c>
      <c r="L4765" t="s">
        <v>6157</v>
      </c>
      <c r="M4765" t="s">
        <v>3972</v>
      </c>
      <c r="N4765" t="s">
        <v>289</v>
      </c>
      <c r="O4765" t="s">
        <v>6986</v>
      </c>
      <c r="P4765" t="s">
        <v>3968</v>
      </c>
      <c r="Q4765" t="s">
        <v>3969</v>
      </c>
      <c r="R4765" t="s">
        <v>6990</v>
      </c>
      <c r="S4765" t="s">
        <v>4353</v>
      </c>
      <c r="T4765" t="s">
        <v>4353</v>
      </c>
      <c r="U4765" t="s">
        <v>6157</v>
      </c>
      <c r="X4765" t="s">
        <v>6157</v>
      </c>
      <c r="Y4765" t="s">
        <v>6157</v>
      </c>
      <c r="Z4765" t="s">
        <v>6157</v>
      </c>
      <c r="AA4765" t="s">
        <v>1388</v>
      </c>
      <c r="AB4765" t="s">
        <v>4353</v>
      </c>
      <c r="AC4765" t="s">
        <v>4353</v>
      </c>
      <c r="AD4765" t="s">
        <v>6157</v>
      </c>
      <c r="AE4765" t="s">
        <v>6157</v>
      </c>
      <c r="AF4765" t="s">
        <v>6157</v>
      </c>
      <c r="AG4765" t="s">
        <v>6157</v>
      </c>
      <c r="AH4765" t="s">
        <v>6157</v>
      </c>
      <c r="AI4765" t="s">
        <v>6157</v>
      </c>
      <c r="AJ4765" t="s">
        <v>6457</v>
      </c>
      <c r="AK4765" t="s">
        <v>1451</v>
      </c>
      <c r="AL4765" t="s">
        <v>1450</v>
      </c>
      <c r="AM4765" t="s">
        <v>1449</v>
      </c>
      <c r="AN4765" t="s">
        <v>5257</v>
      </c>
      <c r="AO4765" s="29">
        <v>22</v>
      </c>
      <c r="AP4765">
        <v>-9.9360494500000005</v>
      </c>
      <c r="AQ4765">
        <v>-139.10914421000001</v>
      </c>
      <c r="AR4765" t="s">
        <v>289</v>
      </c>
      <c r="AS4765">
        <v>0.15</v>
      </c>
      <c r="AT4765" t="s">
        <v>5258</v>
      </c>
      <c r="AU4765" t="s">
        <v>274</v>
      </c>
      <c r="AV4765" t="s">
        <v>4353</v>
      </c>
      <c r="AW4765" t="s">
        <v>4353</v>
      </c>
      <c r="AX4765" t="s">
        <v>4353</v>
      </c>
      <c r="AY4765">
        <v>1450</v>
      </c>
      <c r="AZ4765">
        <v>1850</v>
      </c>
      <c r="BA4765" t="s">
        <v>4353</v>
      </c>
      <c r="BB4765" t="s">
        <v>5260</v>
      </c>
      <c r="BC4765" t="s">
        <v>6157</v>
      </c>
      <c r="BH4765" t="s">
        <v>1535</v>
      </c>
      <c r="BI4765" t="s">
        <v>7232</v>
      </c>
      <c r="BJ4765" t="s">
        <v>6501</v>
      </c>
      <c r="BK4765" t="s">
        <v>6502</v>
      </c>
      <c r="BL4765" s="7">
        <v>2009</v>
      </c>
      <c r="BQ4765" t="s">
        <v>4353</v>
      </c>
      <c r="BR4765">
        <v>1</v>
      </c>
      <c r="BS4765" t="s">
        <v>6556</v>
      </c>
      <c r="BT4765" t="s">
        <v>5261</v>
      </c>
      <c r="BW4765">
        <v>-18.7</v>
      </c>
      <c r="BY4765">
        <v>9.6999999999999993</v>
      </c>
      <c r="CB4765">
        <v>3.4</v>
      </c>
      <c r="CC4765">
        <v>41.6</v>
      </c>
      <c r="CD4765">
        <v>14.3</v>
      </c>
    </row>
    <row r="4766" spans="1:82" ht="16" customHeight="1">
      <c r="A4766">
        <v>4765</v>
      </c>
      <c r="B4766" t="s">
        <v>7221</v>
      </c>
      <c r="C4766" s="2">
        <v>44970</v>
      </c>
      <c r="E4766" s="17" t="s">
        <v>3487</v>
      </c>
      <c r="F4766" s="17"/>
      <c r="G4766" t="s">
        <v>3941</v>
      </c>
      <c r="H4766" t="s">
        <v>6157</v>
      </c>
      <c r="I4766" t="s">
        <v>3942</v>
      </c>
      <c r="J4766" t="s">
        <v>3943</v>
      </c>
      <c r="K4766" t="s">
        <v>4384</v>
      </c>
      <c r="L4766" t="s">
        <v>6157</v>
      </c>
      <c r="M4766" t="s">
        <v>3972</v>
      </c>
      <c r="N4766" t="s">
        <v>289</v>
      </c>
      <c r="O4766" t="s">
        <v>6986</v>
      </c>
      <c r="P4766" t="s">
        <v>3968</v>
      </c>
      <c r="Q4766" t="s">
        <v>3969</v>
      </c>
      <c r="R4766" t="s">
        <v>6990</v>
      </c>
      <c r="S4766" t="s">
        <v>4353</v>
      </c>
      <c r="T4766" t="s">
        <v>4353</v>
      </c>
      <c r="U4766" t="s">
        <v>6157</v>
      </c>
      <c r="X4766" t="s">
        <v>6157</v>
      </c>
      <c r="Y4766" t="s">
        <v>6157</v>
      </c>
      <c r="Z4766" t="s">
        <v>6157</v>
      </c>
      <c r="AA4766" t="s">
        <v>1388</v>
      </c>
      <c r="AB4766" t="s">
        <v>4353</v>
      </c>
      <c r="AC4766" t="s">
        <v>4353</v>
      </c>
      <c r="AD4766" t="s">
        <v>6157</v>
      </c>
      <c r="AE4766" t="s">
        <v>6157</v>
      </c>
      <c r="AF4766" t="s">
        <v>6157</v>
      </c>
      <c r="AG4766" t="s">
        <v>6157</v>
      </c>
      <c r="AH4766" t="s">
        <v>6157</v>
      </c>
      <c r="AI4766" t="s">
        <v>6157</v>
      </c>
      <c r="AJ4766" t="s">
        <v>6457</v>
      </c>
      <c r="AK4766" t="s">
        <v>1451</v>
      </c>
      <c r="AL4766" t="s">
        <v>1450</v>
      </c>
      <c r="AM4766" t="s">
        <v>1449</v>
      </c>
      <c r="AN4766" t="s">
        <v>5257</v>
      </c>
      <c r="AO4766" s="29">
        <v>22</v>
      </c>
      <c r="AP4766">
        <v>-9.9360494500000005</v>
      </c>
      <c r="AQ4766">
        <v>-139.10914421000001</v>
      </c>
      <c r="AR4766" t="s">
        <v>289</v>
      </c>
      <c r="AS4766">
        <v>0.15</v>
      </c>
      <c r="AT4766" t="s">
        <v>5258</v>
      </c>
      <c r="AU4766" t="s">
        <v>274</v>
      </c>
      <c r="AV4766" t="s">
        <v>4353</v>
      </c>
      <c r="AW4766" t="s">
        <v>4353</v>
      </c>
      <c r="AX4766" t="s">
        <v>4353</v>
      </c>
      <c r="AY4766">
        <v>1450</v>
      </c>
      <c r="AZ4766">
        <v>1850</v>
      </c>
      <c r="BA4766" t="s">
        <v>4353</v>
      </c>
      <c r="BB4766" t="s">
        <v>5260</v>
      </c>
      <c r="BC4766" t="s">
        <v>6157</v>
      </c>
      <c r="BH4766" t="s">
        <v>1535</v>
      </c>
      <c r="BI4766" t="s">
        <v>7232</v>
      </c>
      <c r="BJ4766" t="s">
        <v>6501</v>
      </c>
      <c r="BK4766" t="s">
        <v>6502</v>
      </c>
      <c r="BL4766" s="7">
        <v>2009</v>
      </c>
      <c r="BQ4766" t="s">
        <v>4353</v>
      </c>
      <c r="BR4766">
        <v>1</v>
      </c>
      <c r="BS4766" t="s">
        <v>6556</v>
      </c>
      <c r="BT4766" t="s">
        <v>5261</v>
      </c>
      <c r="BW4766">
        <v>-18.100000000000001</v>
      </c>
      <c r="BY4766">
        <v>10.9</v>
      </c>
      <c r="CB4766">
        <v>3.3</v>
      </c>
      <c r="CC4766">
        <v>40</v>
      </c>
    </row>
    <row r="4767" spans="1:82" ht="16" customHeight="1">
      <c r="A4767">
        <v>4766</v>
      </c>
      <c r="B4767" t="s">
        <v>7221</v>
      </c>
      <c r="C4767" s="2">
        <v>44970</v>
      </c>
      <c r="E4767" s="17" t="s">
        <v>3488</v>
      </c>
      <c r="F4767" s="17"/>
      <c r="G4767" t="s">
        <v>3941</v>
      </c>
      <c r="H4767" t="s">
        <v>6157</v>
      </c>
      <c r="I4767" t="s">
        <v>3942</v>
      </c>
      <c r="J4767" t="s">
        <v>3943</v>
      </c>
      <c r="K4767" t="s">
        <v>4384</v>
      </c>
      <c r="L4767" t="s">
        <v>6157</v>
      </c>
      <c r="M4767" t="s">
        <v>3972</v>
      </c>
      <c r="N4767" t="s">
        <v>289</v>
      </c>
      <c r="O4767" t="s">
        <v>6986</v>
      </c>
      <c r="P4767" t="s">
        <v>3968</v>
      </c>
      <c r="Q4767" t="s">
        <v>3969</v>
      </c>
      <c r="R4767" t="s">
        <v>6990</v>
      </c>
      <c r="S4767" t="s">
        <v>4353</v>
      </c>
      <c r="T4767" t="s">
        <v>4353</v>
      </c>
      <c r="U4767" t="s">
        <v>6157</v>
      </c>
      <c r="X4767" t="s">
        <v>6157</v>
      </c>
      <c r="Y4767" t="s">
        <v>6157</v>
      </c>
      <c r="Z4767" t="s">
        <v>6157</v>
      </c>
      <c r="AA4767" t="s">
        <v>1388</v>
      </c>
      <c r="AB4767" t="s">
        <v>4353</v>
      </c>
      <c r="AC4767" t="s">
        <v>4353</v>
      </c>
      <c r="AD4767" t="s">
        <v>6157</v>
      </c>
      <c r="AE4767" t="s">
        <v>6157</v>
      </c>
      <c r="AF4767" t="s">
        <v>6157</v>
      </c>
      <c r="AG4767" t="s">
        <v>6157</v>
      </c>
      <c r="AH4767" t="s">
        <v>6157</v>
      </c>
      <c r="AI4767" t="s">
        <v>6157</v>
      </c>
      <c r="AJ4767" t="s">
        <v>6457</v>
      </c>
      <c r="AK4767" t="s">
        <v>1451</v>
      </c>
      <c r="AL4767" t="s">
        <v>1450</v>
      </c>
      <c r="AM4767" t="s">
        <v>1449</v>
      </c>
      <c r="AN4767" t="s">
        <v>5257</v>
      </c>
      <c r="AO4767" s="29">
        <v>22</v>
      </c>
      <c r="AP4767">
        <v>-9.9360494500000005</v>
      </c>
      <c r="AQ4767">
        <v>-139.10914421000001</v>
      </c>
      <c r="AR4767" t="s">
        <v>289</v>
      </c>
      <c r="AS4767">
        <v>0.15</v>
      </c>
      <c r="AT4767" t="s">
        <v>5258</v>
      </c>
      <c r="AU4767" t="s">
        <v>274</v>
      </c>
      <c r="AV4767" t="s">
        <v>4353</v>
      </c>
      <c r="AW4767" t="s">
        <v>4353</v>
      </c>
      <c r="AX4767" t="s">
        <v>4353</v>
      </c>
      <c r="AY4767">
        <v>1300</v>
      </c>
      <c r="AZ4767">
        <v>1450</v>
      </c>
      <c r="BA4767" t="s">
        <v>4353</v>
      </c>
      <c r="BB4767" t="s">
        <v>5260</v>
      </c>
      <c r="BC4767" t="s">
        <v>6157</v>
      </c>
      <c r="BH4767" t="s">
        <v>1537</v>
      </c>
      <c r="BI4767" t="s">
        <v>7232</v>
      </c>
      <c r="BJ4767" t="s">
        <v>6501</v>
      </c>
      <c r="BK4767" t="s">
        <v>6502</v>
      </c>
      <c r="BL4767" s="7">
        <v>2009</v>
      </c>
      <c r="BQ4767" t="s">
        <v>4353</v>
      </c>
      <c r="BR4767">
        <v>1</v>
      </c>
      <c r="BS4767" t="s">
        <v>6556</v>
      </c>
      <c r="BT4767" t="s">
        <v>5261</v>
      </c>
      <c r="BW4767">
        <v>-16.3</v>
      </c>
      <c r="BY4767">
        <v>15.8</v>
      </c>
      <c r="CB4767">
        <v>3.4</v>
      </c>
      <c r="CC4767">
        <v>41.3</v>
      </c>
    </row>
    <row r="4768" spans="1:82" ht="16" customHeight="1">
      <c r="A4768">
        <v>4767</v>
      </c>
      <c r="B4768" t="s">
        <v>7221</v>
      </c>
      <c r="C4768" s="2">
        <v>44970</v>
      </c>
      <c r="E4768" s="17" t="s">
        <v>3489</v>
      </c>
      <c r="F4768" s="17"/>
      <c r="G4768" t="s">
        <v>3941</v>
      </c>
      <c r="H4768" t="s">
        <v>6157</v>
      </c>
      <c r="I4768" t="s">
        <v>3942</v>
      </c>
      <c r="J4768" t="s">
        <v>3943</v>
      </c>
      <c r="K4768" t="s">
        <v>4384</v>
      </c>
      <c r="L4768" t="s">
        <v>6157</v>
      </c>
      <c r="M4768" t="s">
        <v>3972</v>
      </c>
      <c r="N4768" t="s">
        <v>289</v>
      </c>
      <c r="O4768" t="s">
        <v>6986</v>
      </c>
      <c r="P4768" t="s">
        <v>3968</v>
      </c>
      <c r="Q4768" t="s">
        <v>3969</v>
      </c>
      <c r="R4768" t="s">
        <v>6990</v>
      </c>
      <c r="S4768" t="s">
        <v>4353</v>
      </c>
      <c r="T4768" t="s">
        <v>4353</v>
      </c>
      <c r="U4768" t="s">
        <v>6157</v>
      </c>
      <c r="X4768" t="s">
        <v>6157</v>
      </c>
      <c r="Y4768" t="s">
        <v>6157</v>
      </c>
      <c r="Z4768" t="s">
        <v>6157</v>
      </c>
      <c r="AA4768" t="s">
        <v>1388</v>
      </c>
      <c r="AB4768" t="s">
        <v>4353</v>
      </c>
      <c r="AC4768" t="s">
        <v>4353</v>
      </c>
      <c r="AD4768" t="s">
        <v>6157</v>
      </c>
      <c r="AE4768" t="s">
        <v>6157</v>
      </c>
      <c r="AF4768" t="s">
        <v>6157</v>
      </c>
      <c r="AG4768" t="s">
        <v>6157</v>
      </c>
      <c r="AH4768" t="s">
        <v>6157</v>
      </c>
      <c r="AI4768" t="s">
        <v>6157</v>
      </c>
      <c r="AJ4768" t="s">
        <v>6457</v>
      </c>
      <c r="AK4768" t="s">
        <v>1451</v>
      </c>
      <c r="AL4768" t="s">
        <v>1450</v>
      </c>
      <c r="AM4768" t="s">
        <v>1449</v>
      </c>
      <c r="AN4768" t="s">
        <v>5257</v>
      </c>
      <c r="AO4768" s="29">
        <v>22</v>
      </c>
      <c r="AP4768">
        <v>-9.9360494500000005</v>
      </c>
      <c r="AQ4768">
        <v>-139.10914421000001</v>
      </c>
      <c r="AR4768" t="s">
        <v>289</v>
      </c>
      <c r="AS4768">
        <v>0.15</v>
      </c>
      <c r="AT4768" t="s">
        <v>5258</v>
      </c>
      <c r="AU4768" t="s">
        <v>274</v>
      </c>
      <c r="AV4768" t="s">
        <v>4353</v>
      </c>
      <c r="AW4768" t="s">
        <v>4353</v>
      </c>
      <c r="AX4768" t="s">
        <v>4353</v>
      </c>
      <c r="AY4768">
        <v>1450</v>
      </c>
      <c r="AZ4768">
        <v>1850</v>
      </c>
      <c r="BA4768" t="s">
        <v>4353</v>
      </c>
      <c r="BB4768" t="s">
        <v>5260</v>
      </c>
      <c r="BC4768" t="s">
        <v>6157</v>
      </c>
      <c r="BH4768" t="s">
        <v>1535</v>
      </c>
      <c r="BI4768" t="s">
        <v>7232</v>
      </c>
      <c r="BJ4768" t="s">
        <v>6501</v>
      </c>
      <c r="BK4768" t="s">
        <v>6502</v>
      </c>
      <c r="BL4768" s="7">
        <v>2009</v>
      </c>
      <c r="BQ4768" t="s">
        <v>4353</v>
      </c>
      <c r="BR4768">
        <v>1</v>
      </c>
      <c r="BS4768" t="s">
        <v>6556</v>
      </c>
      <c r="BT4768" t="s">
        <v>5261</v>
      </c>
      <c r="BW4768">
        <v>-18.899999999999999</v>
      </c>
      <c r="BY4768">
        <v>11.2</v>
      </c>
      <c r="CB4768">
        <v>3.3</v>
      </c>
      <c r="CC4768">
        <v>39.799999999999997</v>
      </c>
    </row>
    <row r="4769" spans="1:82" ht="16" customHeight="1">
      <c r="A4769">
        <v>4768</v>
      </c>
      <c r="B4769" t="s">
        <v>7221</v>
      </c>
      <c r="C4769" s="2">
        <v>44970</v>
      </c>
      <c r="E4769" s="17" t="s">
        <v>3490</v>
      </c>
      <c r="F4769" s="17"/>
      <c r="G4769" t="s">
        <v>3941</v>
      </c>
      <c r="H4769" t="s">
        <v>6157</v>
      </c>
      <c r="I4769" t="s">
        <v>3942</v>
      </c>
      <c r="J4769" t="s">
        <v>3943</v>
      </c>
      <c r="K4769" t="s">
        <v>4384</v>
      </c>
      <c r="L4769" t="s">
        <v>6157</v>
      </c>
      <c r="M4769" t="s">
        <v>3972</v>
      </c>
      <c r="N4769" t="s">
        <v>289</v>
      </c>
      <c r="O4769" t="s">
        <v>6986</v>
      </c>
      <c r="P4769" t="s">
        <v>3968</v>
      </c>
      <c r="Q4769" t="s">
        <v>3969</v>
      </c>
      <c r="R4769" t="s">
        <v>6990</v>
      </c>
      <c r="S4769" t="s">
        <v>4353</v>
      </c>
      <c r="T4769" t="s">
        <v>4353</v>
      </c>
      <c r="U4769" t="s">
        <v>6157</v>
      </c>
      <c r="X4769" t="s">
        <v>6157</v>
      </c>
      <c r="Y4769" t="s">
        <v>6157</v>
      </c>
      <c r="Z4769" t="s">
        <v>6157</v>
      </c>
      <c r="AA4769" t="s">
        <v>1388</v>
      </c>
      <c r="AB4769" t="s">
        <v>4353</v>
      </c>
      <c r="AC4769" t="s">
        <v>4353</v>
      </c>
      <c r="AD4769" t="s">
        <v>6157</v>
      </c>
      <c r="AE4769" t="s">
        <v>6157</v>
      </c>
      <c r="AF4769" t="s">
        <v>6157</v>
      </c>
      <c r="AG4769" t="s">
        <v>6157</v>
      </c>
      <c r="AH4769" t="s">
        <v>6157</v>
      </c>
      <c r="AI4769" t="s">
        <v>6157</v>
      </c>
      <c r="AJ4769" t="s">
        <v>6457</v>
      </c>
      <c r="AK4769" t="s">
        <v>1451</v>
      </c>
      <c r="AL4769" t="s">
        <v>1450</v>
      </c>
      <c r="AM4769" t="s">
        <v>1449</v>
      </c>
      <c r="AN4769" t="s">
        <v>5257</v>
      </c>
      <c r="AO4769" s="29">
        <v>22</v>
      </c>
      <c r="AP4769">
        <v>-9.9360494500000005</v>
      </c>
      <c r="AQ4769">
        <v>-139.10914421000001</v>
      </c>
      <c r="AR4769" t="s">
        <v>289</v>
      </c>
      <c r="AS4769">
        <v>0.15</v>
      </c>
      <c r="AT4769" t="s">
        <v>5258</v>
      </c>
      <c r="AU4769" t="s">
        <v>274</v>
      </c>
      <c r="AV4769" t="s">
        <v>4353</v>
      </c>
      <c r="AW4769" t="s">
        <v>4353</v>
      </c>
      <c r="AX4769" t="s">
        <v>4353</v>
      </c>
      <c r="AY4769">
        <v>1450</v>
      </c>
      <c r="AZ4769">
        <v>1850</v>
      </c>
      <c r="BA4769" t="s">
        <v>4353</v>
      </c>
      <c r="BB4769" t="s">
        <v>5260</v>
      </c>
      <c r="BC4769" t="s">
        <v>6157</v>
      </c>
      <c r="BH4769" t="s">
        <v>1535</v>
      </c>
      <c r="BI4769" t="s">
        <v>7232</v>
      </c>
      <c r="BJ4769" t="s">
        <v>6501</v>
      </c>
      <c r="BK4769" t="s">
        <v>6502</v>
      </c>
      <c r="BL4769" s="7">
        <v>2009</v>
      </c>
      <c r="BQ4769" t="s">
        <v>4353</v>
      </c>
      <c r="BR4769">
        <v>1</v>
      </c>
      <c r="BS4769" t="s">
        <v>6556</v>
      </c>
      <c r="BT4769" t="s">
        <v>5261</v>
      </c>
      <c r="BW4769">
        <v>-18.600000000000001</v>
      </c>
      <c r="BY4769">
        <v>11.8</v>
      </c>
      <c r="CB4769">
        <v>3.3</v>
      </c>
      <c r="CC4769">
        <v>35.700000000000003</v>
      </c>
    </row>
    <row r="4770" spans="1:82" ht="16" customHeight="1">
      <c r="A4770">
        <v>4769</v>
      </c>
      <c r="B4770" t="s">
        <v>7221</v>
      </c>
      <c r="C4770" s="2">
        <v>44970</v>
      </c>
      <c r="E4770" s="17" t="s">
        <v>3491</v>
      </c>
      <c r="F4770" s="17"/>
      <c r="G4770" t="s">
        <v>3941</v>
      </c>
      <c r="H4770" t="s">
        <v>6157</v>
      </c>
      <c r="I4770" t="s">
        <v>3942</v>
      </c>
      <c r="J4770" t="s">
        <v>3943</v>
      </c>
      <c r="K4770" t="s">
        <v>4384</v>
      </c>
      <c r="L4770" t="s">
        <v>6157</v>
      </c>
      <c r="M4770" t="s">
        <v>3972</v>
      </c>
      <c r="N4770" t="s">
        <v>289</v>
      </c>
      <c r="O4770" t="s">
        <v>6986</v>
      </c>
      <c r="P4770" t="s">
        <v>3968</v>
      </c>
      <c r="Q4770" t="s">
        <v>3969</v>
      </c>
      <c r="R4770" t="s">
        <v>6990</v>
      </c>
      <c r="S4770" t="s">
        <v>4353</v>
      </c>
      <c r="T4770" t="s">
        <v>4353</v>
      </c>
      <c r="U4770" t="s">
        <v>6157</v>
      </c>
      <c r="X4770" t="s">
        <v>6157</v>
      </c>
      <c r="Y4770" t="s">
        <v>6157</v>
      </c>
      <c r="Z4770" t="s">
        <v>6157</v>
      </c>
      <c r="AA4770" t="s">
        <v>1388</v>
      </c>
      <c r="AB4770" t="s">
        <v>4353</v>
      </c>
      <c r="AC4770" t="s">
        <v>4353</v>
      </c>
      <c r="AD4770" t="s">
        <v>6157</v>
      </c>
      <c r="AE4770" t="s">
        <v>6157</v>
      </c>
      <c r="AF4770" t="s">
        <v>6157</v>
      </c>
      <c r="AG4770" t="s">
        <v>6157</v>
      </c>
      <c r="AH4770" t="s">
        <v>6157</v>
      </c>
      <c r="AI4770" t="s">
        <v>6157</v>
      </c>
      <c r="AJ4770" t="s">
        <v>6457</v>
      </c>
      <c r="AK4770" t="s">
        <v>1451</v>
      </c>
      <c r="AL4770" t="s">
        <v>1450</v>
      </c>
      <c r="AM4770" t="s">
        <v>1449</v>
      </c>
      <c r="AN4770" t="s">
        <v>5257</v>
      </c>
      <c r="AO4770" s="29">
        <v>22</v>
      </c>
      <c r="AP4770">
        <v>-9.9360494500000005</v>
      </c>
      <c r="AQ4770">
        <v>-139.10914421000001</v>
      </c>
      <c r="AR4770" t="s">
        <v>289</v>
      </c>
      <c r="AS4770">
        <v>0.15</v>
      </c>
      <c r="AT4770" t="s">
        <v>5258</v>
      </c>
      <c r="AU4770" t="s">
        <v>274</v>
      </c>
      <c r="AV4770" t="s">
        <v>4353</v>
      </c>
      <c r="AW4770" t="s">
        <v>4353</v>
      </c>
      <c r="AX4770" t="s">
        <v>4353</v>
      </c>
      <c r="AY4770">
        <v>1450</v>
      </c>
      <c r="AZ4770">
        <v>1850</v>
      </c>
      <c r="BA4770" t="s">
        <v>4353</v>
      </c>
      <c r="BB4770" t="s">
        <v>5260</v>
      </c>
      <c r="BC4770" t="s">
        <v>6157</v>
      </c>
      <c r="BH4770" t="s">
        <v>1535</v>
      </c>
      <c r="BI4770" t="s">
        <v>7232</v>
      </c>
      <c r="BJ4770" t="s">
        <v>6501</v>
      </c>
      <c r="BK4770" t="s">
        <v>6502</v>
      </c>
      <c r="BL4770" s="7">
        <v>2009</v>
      </c>
      <c r="BQ4770" t="s">
        <v>4353</v>
      </c>
      <c r="BR4770">
        <v>1</v>
      </c>
      <c r="BS4770" t="s">
        <v>6556</v>
      </c>
      <c r="BT4770" t="s">
        <v>5261</v>
      </c>
      <c r="BW4770">
        <v>-10.1</v>
      </c>
      <c r="BY4770">
        <v>18.3</v>
      </c>
      <c r="CB4770">
        <v>3.4</v>
      </c>
      <c r="CC4770">
        <v>40.5</v>
      </c>
      <c r="CD4770">
        <v>13.8</v>
      </c>
    </row>
    <row r="4771" spans="1:82" ht="16" customHeight="1">
      <c r="A4771">
        <v>4770</v>
      </c>
      <c r="B4771" t="s">
        <v>7221</v>
      </c>
      <c r="C4771" s="2">
        <v>44970</v>
      </c>
      <c r="E4771" s="17" t="s">
        <v>3492</v>
      </c>
      <c r="F4771" s="17"/>
      <c r="G4771" t="s">
        <v>3941</v>
      </c>
      <c r="H4771" t="s">
        <v>6157</v>
      </c>
      <c r="I4771" t="s">
        <v>3942</v>
      </c>
      <c r="J4771" t="s">
        <v>3943</v>
      </c>
      <c r="K4771" t="s">
        <v>4384</v>
      </c>
      <c r="L4771" t="s">
        <v>6157</v>
      </c>
      <c r="M4771" t="s">
        <v>3972</v>
      </c>
      <c r="N4771" t="s">
        <v>289</v>
      </c>
      <c r="O4771" t="s">
        <v>6986</v>
      </c>
      <c r="P4771" t="s">
        <v>3968</v>
      </c>
      <c r="Q4771" t="s">
        <v>3969</v>
      </c>
      <c r="R4771" t="s">
        <v>6990</v>
      </c>
      <c r="S4771" t="s">
        <v>4353</v>
      </c>
      <c r="T4771" t="s">
        <v>4353</v>
      </c>
      <c r="U4771" t="s">
        <v>6157</v>
      </c>
      <c r="X4771" t="s">
        <v>6157</v>
      </c>
      <c r="Y4771" t="s">
        <v>6157</v>
      </c>
      <c r="Z4771" t="s">
        <v>6157</v>
      </c>
      <c r="AA4771" t="s">
        <v>1388</v>
      </c>
      <c r="AB4771" t="s">
        <v>4353</v>
      </c>
      <c r="AC4771" t="s">
        <v>4353</v>
      </c>
      <c r="AD4771" t="s">
        <v>6157</v>
      </c>
      <c r="AE4771" t="s">
        <v>6157</v>
      </c>
      <c r="AF4771" t="s">
        <v>6157</v>
      </c>
      <c r="AG4771" t="s">
        <v>6157</v>
      </c>
      <c r="AH4771" t="s">
        <v>6157</v>
      </c>
      <c r="AI4771" t="s">
        <v>6157</v>
      </c>
      <c r="AJ4771" t="s">
        <v>6457</v>
      </c>
      <c r="AK4771" t="s">
        <v>1451</v>
      </c>
      <c r="AL4771" t="s">
        <v>1450</v>
      </c>
      <c r="AM4771" t="s">
        <v>1449</v>
      </c>
      <c r="AN4771" t="s">
        <v>5257</v>
      </c>
      <c r="AO4771" s="29">
        <v>22</v>
      </c>
      <c r="AP4771">
        <v>-9.9360494500000005</v>
      </c>
      <c r="AQ4771">
        <v>-139.10914421000001</v>
      </c>
      <c r="AR4771" t="s">
        <v>289</v>
      </c>
      <c r="AS4771">
        <v>0.15</v>
      </c>
      <c r="AT4771" t="s">
        <v>5258</v>
      </c>
      <c r="AU4771" t="s">
        <v>274</v>
      </c>
      <c r="AV4771" t="s">
        <v>4353</v>
      </c>
      <c r="AW4771" t="s">
        <v>4353</v>
      </c>
      <c r="AX4771" t="s">
        <v>4353</v>
      </c>
      <c r="AY4771">
        <v>1300</v>
      </c>
      <c r="AZ4771">
        <v>1450</v>
      </c>
      <c r="BA4771" t="s">
        <v>4353</v>
      </c>
      <c r="BB4771" t="s">
        <v>5260</v>
      </c>
      <c r="BC4771" t="s">
        <v>6157</v>
      </c>
      <c r="BH4771" t="s">
        <v>1537</v>
      </c>
      <c r="BI4771" t="s">
        <v>7232</v>
      </c>
      <c r="BJ4771" t="s">
        <v>6501</v>
      </c>
      <c r="BK4771" t="s">
        <v>6502</v>
      </c>
      <c r="BL4771" s="7">
        <v>2009</v>
      </c>
      <c r="BQ4771" t="s">
        <v>4353</v>
      </c>
      <c r="BR4771">
        <v>1</v>
      </c>
      <c r="BS4771" t="s">
        <v>6556</v>
      </c>
      <c r="BT4771" t="s">
        <v>5261</v>
      </c>
      <c r="BW4771">
        <v>-19.2</v>
      </c>
      <c r="BY4771">
        <v>9.1</v>
      </c>
      <c r="CB4771">
        <v>3.5</v>
      </c>
      <c r="CC4771">
        <v>37.799999999999997</v>
      </c>
      <c r="CD4771">
        <v>12.7</v>
      </c>
    </row>
    <row r="4772" spans="1:82" ht="16" customHeight="1">
      <c r="A4772">
        <v>4771</v>
      </c>
      <c r="B4772" t="s">
        <v>7221</v>
      </c>
      <c r="C4772" s="2">
        <v>44970</v>
      </c>
      <c r="E4772" s="17" t="s">
        <v>3493</v>
      </c>
      <c r="F4772" s="17"/>
      <c r="G4772" t="s">
        <v>3941</v>
      </c>
      <c r="H4772" t="s">
        <v>6157</v>
      </c>
      <c r="I4772" t="s">
        <v>3942</v>
      </c>
      <c r="J4772" t="s">
        <v>3943</v>
      </c>
      <c r="K4772" t="s">
        <v>4384</v>
      </c>
      <c r="L4772" t="s">
        <v>6157</v>
      </c>
      <c r="M4772" t="s">
        <v>3972</v>
      </c>
      <c r="N4772" t="s">
        <v>289</v>
      </c>
      <c r="O4772" t="s">
        <v>6986</v>
      </c>
      <c r="P4772" t="s">
        <v>3968</v>
      </c>
      <c r="Q4772" t="s">
        <v>3969</v>
      </c>
      <c r="R4772" t="s">
        <v>6990</v>
      </c>
      <c r="S4772" t="s">
        <v>4353</v>
      </c>
      <c r="T4772" t="s">
        <v>4353</v>
      </c>
      <c r="U4772" t="s">
        <v>6157</v>
      </c>
      <c r="X4772" t="s">
        <v>6157</v>
      </c>
      <c r="Y4772" t="s">
        <v>6157</v>
      </c>
      <c r="Z4772" t="s">
        <v>6157</v>
      </c>
      <c r="AA4772" t="s">
        <v>1388</v>
      </c>
      <c r="AB4772" t="s">
        <v>4353</v>
      </c>
      <c r="AC4772" t="s">
        <v>4353</v>
      </c>
      <c r="AD4772" t="s">
        <v>6157</v>
      </c>
      <c r="AE4772" t="s">
        <v>6157</v>
      </c>
      <c r="AF4772" t="s">
        <v>6157</v>
      </c>
      <c r="AG4772" t="s">
        <v>6157</v>
      </c>
      <c r="AH4772" t="s">
        <v>6157</v>
      </c>
      <c r="AI4772" t="s">
        <v>6157</v>
      </c>
      <c r="AJ4772" t="s">
        <v>6457</v>
      </c>
      <c r="AK4772" t="s">
        <v>1451</v>
      </c>
      <c r="AL4772" t="s">
        <v>1450</v>
      </c>
      <c r="AM4772" t="s">
        <v>1449</v>
      </c>
      <c r="AN4772" t="s">
        <v>5257</v>
      </c>
      <c r="AO4772" s="29">
        <v>22</v>
      </c>
      <c r="AP4772">
        <v>-9.9360494500000005</v>
      </c>
      <c r="AQ4772">
        <v>-139.10914421000001</v>
      </c>
      <c r="AR4772" t="s">
        <v>289</v>
      </c>
      <c r="AS4772">
        <v>0.15</v>
      </c>
      <c r="AT4772" t="s">
        <v>5258</v>
      </c>
      <c r="AU4772" t="s">
        <v>274</v>
      </c>
      <c r="AV4772" t="s">
        <v>4353</v>
      </c>
      <c r="AW4772" t="s">
        <v>4353</v>
      </c>
      <c r="AX4772" t="s">
        <v>4353</v>
      </c>
      <c r="AY4772">
        <v>1300</v>
      </c>
      <c r="AZ4772">
        <v>1450</v>
      </c>
      <c r="BA4772" t="s">
        <v>4353</v>
      </c>
      <c r="BB4772" t="s">
        <v>5260</v>
      </c>
      <c r="BC4772" t="s">
        <v>6157</v>
      </c>
      <c r="BH4772" t="s">
        <v>1537</v>
      </c>
      <c r="BI4772" t="s">
        <v>7232</v>
      </c>
      <c r="BJ4772" t="s">
        <v>6501</v>
      </c>
      <c r="BK4772" t="s">
        <v>6502</v>
      </c>
      <c r="BL4772" s="7">
        <v>2009</v>
      </c>
      <c r="BQ4772" t="s">
        <v>4353</v>
      </c>
      <c r="BR4772">
        <v>1</v>
      </c>
      <c r="BS4772" t="s">
        <v>6556</v>
      </c>
      <c r="BT4772" t="s">
        <v>5261</v>
      </c>
      <c r="BW4772">
        <v>-18.399999999999999</v>
      </c>
      <c r="BY4772">
        <v>12.9</v>
      </c>
      <c r="CB4772">
        <v>3.5</v>
      </c>
      <c r="CC4772">
        <v>40.5</v>
      </c>
      <c r="CD4772">
        <v>13.3</v>
      </c>
    </row>
    <row r="4773" spans="1:82" ht="16" customHeight="1">
      <c r="A4773">
        <v>4772</v>
      </c>
      <c r="B4773" t="s">
        <v>7221</v>
      </c>
      <c r="C4773" s="2">
        <v>44970</v>
      </c>
      <c r="E4773" s="17" t="s">
        <v>3494</v>
      </c>
      <c r="F4773" s="17"/>
      <c r="G4773" t="s">
        <v>3941</v>
      </c>
      <c r="H4773" t="s">
        <v>6157</v>
      </c>
      <c r="I4773" t="s">
        <v>3942</v>
      </c>
      <c r="J4773" t="s">
        <v>3943</v>
      </c>
      <c r="K4773" t="s">
        <v>4384</v>
      </c>
      <c r="L4773" t="s">
        <v>6157</v>
      </c>
      <c r="M4773" t="s">
        <v>3972</v>
      </c>
      <c r="N4773" t="s">
        <v>289</v>
      </c>
      <c r="O4773" t="s">
        <v>6986</v>
      </c>
      <c r="P4773" t="s">
        <v>3968</v>
      </c>
      <c r="Q4773" t="s">
        <v>3969</v>
      </c>
      <c r="R4773" t="s">
        <v>6990</v>
      </c>
      <c r="S4773" t="s">
        <v>4353</v>
      </c>
      <c r="T4773" t="s">
        <v>4353</v>
      </c>
      <c r="U4773" t="s">
        <v>6157</v>
      </c>
      <c r="X4773" t="s">
        <v>6157</v>
      </c>
      <c r="Y4773" t="s">
        <v>6157</v>
      </c>
      <c r="Z4773" t="s">
        <v>6157</v>
      </c>
      <c r="AA4773" t="s">
        <v>1388</v>
      </c>
      <c r="AB4773" t="s">
        <v>4353</v>
      </c>
      <c r="AC4773" t="s">
        <v>4353</v>
      </c>
      <c r="AD4773" t="s">
        <v>6157</v>
      </c>
      <c r="AE4773" t="s">
        <v>6157</v>
      </c>
      <c r="AF4773" t="s">
        <v>6157</v>
      </c>
      <c r="AG4773" t="s">
        <v>6157</v>
      </c>
      <c r="AH4773" t="s">
        <v>6157</v>
      </c>
      <c r="AI4773" t="s">
        <v>6157</v>
      </c>
      <c r="AJ4773" t="s">
        <v>6457</v>
      </c>
      <c r="AK4773" t="s">
        <v>1451</v>
      </c>
      <c r="AL4773" t="s">
        <v>1450</v>
      </c>
      <c r="AM4773" t="s">
        <v>1449</v>
      </c>
      <c r="AN4773" t="s">
        <v>5257</v>
      </c>
      <c r="AO4773" s="29">
        <v>22</v>
      </c>
      <c r="AP4773">
        <v>-9.9360494500000005</v>
      </c>
      <c r="AQ4773">
        <v>-139.10914421000001</v>
      </c>
      <c r="AR4773" t="s">
        <v>289</v>
      </c>
      <c r="AS4773">
        <v>0.15</v>
      </c>
      <c r="AT4773" t="s">
        <v>5258</v>
      </c>
      <c r="AU4773" t="s">
        <v>274</v>
      </c>
      <c r="AV4773" t="s">
        <v>4353</v>
      </c>
      <c r="AW4773" t="s">
        <v>4353</v>
      </c>
      <c r="AX4773" t="s">
        <v>4353</v>
      </c>
      <c r="AY4773">
        <v>1300</v>
      </c>
      <c r="AZ4773">
        <v>1450</v>
      </c>
      <c r="BA4773" t="s">
        <v>4353</v>
      </c>
      <c r="BB4773" t="s">
        <v>5260</v>
      </c>
      <c r="BC4773" t="s">
        <v>6157</v>
      </c>
      <c r="BH4773" t="s">
        <v>1537</v>
      </c>
      <c r="BI4773" t="s">
        <v>7232</v>
      </c>
      <c r="BJ4773" t="s">
        <v>6501</v>
      </c>
      <c r="BK4773" t="s">
        <v>6502</v>
      </c>
      <c r="BL4773" s="7">
        <v>2009</v>
      </c>
      <c r="BQ4773" t="s">
        <v>4353</v>
      </c>
      <c r="BR4773">
        <v>1</v>
      </c>
      <c r="BS4773" t="s">
        <v>6556</v>
      </c>
      <c r="BT4773" t="s">
        <v>5261</v>
      </c>
      <c r="BW4773">
        <v>-17.8</v>
      </c>
      <c r="BY4773">
        <v>11.9</v>
      </c>
      <c r="CB4773">
        <v>3.3</v>
      </c>
      <c r="CC4773">
        <v>41.6</v>
      </c>
    </row>
    <row r="4774" spans="1:82" ht="16" customHeight="1">
      <c r="A4774">
        <v>4773</v>
      </c>
      <c r="B4774" t="s">
        <v>7221</v>
      </c>
      <c r="C4774" s="2">
        <v>44970</v>
      </c>
      <c r="E4774" s="17" t="s">
        <v>3495</v>
      </c>
      <c r="F4774" s="17"/>
      <c r="G4774" t="s">
        <v>3941</v>
      </c>
      <c r="H4774" t="s">
        <v>6157</v>
      </c>
      <c r="I4774" t="s">
        <v>3942</v>
      </c>
      <c r="J4774" t="s">
        <v>3943</v>
      </c>
      <c r="K4774" t="s">
        <v>4384</v>
      </c>
      <c r="L4774" t="s">
        <v>6157</v>
      </c>
      <c r="M4774" t="s">
        <v>3972</v>
      </c>
      <c r="N4774" t="s">
        <v>289</v>
      </c>
      <c r="O4774" t="s">
        <v>6986</v>
      </c>
      <c r="P4774" t="s">
        <v>3968</v>
      </c>
      <c r="Q4774" t="s">
        <v>3969</v>
      </c>
      <c r="R4774" t="s">
        <v>6990</v>
      </c>
      <c r="S4774" t="s">
        <v>4353</v>
      </c>
      <c r="T4774" t="s">
        <v>4353</v>
      </c>
      <c r="U4774" t="s">
        <v>6157</v>
      </c>
      <c r="X4774" t="s">
        <v>6157</v>
      </c>
      <c r="Y4774" t="s">
        <v>6157</v>
      </c>
      <c r="Z4774" t="s">
        <v>6157</v>
      </c>
      <c r="AA4774" t="s">
        <v>1388</v>
      </c>
      <c r="AB4774" t="s">
        <v>4353</v>
      </c>
      <c r="AC4774" t="s">
        <v>4353</v>
      </c>
      <c r="AD4774" t="s">
        <v>6157</v>
      </c>
      <c r="AE4774" t="s">
        <v>6157</v>
      </c>
      <c r="AF4774" t="s">
        <v>6157</v>
      </c>
      <c r="AG4774" t="s">
        <v>6157</v>
      </c>
      <c r="AH4774" t="s">
        <v>6157</v>
      </c>
      <c r="AI4774" t="s">
        <v>6157</v>
      </c>
      <c r="AJ4774" t="s">
        <v>6457</v>
      </c>
      <c r="AK4774" t="s">
        <v>1451</v>
      </c>
      <c r="AL4774" t="s">
        <v>1450</v>
      </c>
      <c r="AM4774" t="s">
        <v>1449</v>
      </c>
      <c r="AN4774" t="s">
        <v>5257</v>
      </c>
      <c r="AO4774" s="29">
        <v>22</v>
      </c>
      <c r="AP4774">
        <v>-9.9360494500000005</v>
      </c>
      <c r="AQ4774">
        <v>-139.10914421000001</v>
      </c>
      <c r="AR4774" t="s">
        <v>289</v>
      </c>
      <c r="AS4774">
        <v>0.15</v>
      </c>
      <c r="AT4774" t="s">
        <v>5258</v>
      </c>
      <c r="AU4774" t="s">
        <v>274</v>
      </c>
      <c r="AV4774" t="s">
        <v>4353</v>
      </c>
      <c r="AW4774" t="s">
        <v>4353</v>
      </c>
      <c r="AX4774" t="s">
        <v>4353</v>
      </c>
      <c r="AY4774">
        <v>1450</v>
      </c>
      <c r="AZ4774">
        <v>1850</v>
      </c>
      <c r="BA4774" t="s">
        <v>4353</v>
      </c>
      <c r="BB4774" t="s">
        <v>5260</v>
      </c>
      <c r="BC4774" t="s">
        <v>6157</v>
      </c>
      <c r="BH4774" t="s">
        <v>1535</v>
      </c>
      <c r="BI4774" t="s">
        <v>7232</v>
      </c>
      <c r="BJ4774" t="s">
        <v>6501</v>
      </c>
      <c r="BK4774" t="s">
        <v>6502</v>
      </c>
      <c r="BL4774" s="7">
        <v>2009</v>
      </c>
      <c r="BQ4774" t="s">
        <v>4353</v>
      </c>
      <c r="BR4774">
        <v>1</v>
      </c>
      <c r="BS4774" t="s">
        <v>6556</v>
      </c>
      <c r="BT4774" t="s">
        <v>5261</v>
      </c>
      <c r="BW4774">
        <v>-19.3</v>
      </c>
      <c r="BY4774">
        <v>11.9</v>
      </c>
      <c r="CB4774">
        <v>3.4</v>
      </c>
      <c r="CC4774">
        <v>42.6</v>
      </c>
    </row>
    <row r="4775" spans="1:82" ht="16" customHeight="1">
      <c r="A4775">
        <v>4774</v>
      </c>
      <c r="B4775" t="s">
        <v>7221</v>
      </c>
      <c r="C4775" s="2">
        <v>44970</v>
      </c>
      <c r="E4775" s="17" t="s">
        <v>3496</v>
      </c>
      <c r="F4775" s="17"/>
      <c r="G4775" t="s">
        <v>3941</v>
      </c>
      <c r="H4775" t="s">
        <v>6157</v>
      </c>
      <c r="I4775" t="s">
        <v>3942</v>
      </c>
      <c r="J4775" t="s">
        <v>3943</v>
      </c>
      <c r="K4775" t="s">
        <v>4384</v>
      </c>
      <c r="L4775" t="s">
        <v>6157</v>
      </c>
      <c r="M4775" t="s">
        <v>3972</v>
      </c>
      <c r="N4775" t="s">
        <v>289</v>
      </c>
      <c r="O4775" t="s">
        <v>6986</v>
      </c>
      <c r="P4775" t="s">
        <v>3968</v>
      </c>
      <c r="Q4775" t="s">
        <v>3969</v>
      </c>
      <c r="R4775" t="s">
        <v>6990</v>
      </c>
      <c r="S4775" t="s">
        <v>4353</v>
      </c>
      <c r="T4775" t="s">
        <v>4353</v>
      </c>
      <c r="U4775" t="s">
        <v>6157</v>
      </c>
      <c r="X4775" t="s">
        <v>6157</v>
      </c>
      <c r="Y4775" t="s">
        <v>6157</v>
      </c>
      <c r="Z4775" t="s">
        <v>6157</v>
      </c>
      <c r="AA4775" t="s">
        <v>1388</v>
      </c>
      <c r="AB4775" t="s">
        <v>4353</v>
      </c>
      <c r="AC4775" t="s">
        <v>4353</v>
      </c>
      <c r="AD4775" t="s">
        <v>6157</v>
      </c>
      <c r="AE4775" t="s">
        <v>6157</v>
      </c>
      <c r="AF4775" t="s">
        <v>6157</v>
      </c>
      <c r="AG4775" t="s">
        <v>6157</v>
      </c>
      <c r="AH4775" t="s">
        <v>6157</v>
      </c>
      <c r="AI4775" t="s">
        <v>6157</v>
      </c>
      <c r="AJ4775" t="s">
        <v>6457</v>
      </c>
      <c r="AK4775" t="s">
        <v>1451</v>
      </c>
      <c r="AL4775" t="s">
        <v>1450</v>
      </c>
      <c r="AM4775" t="s">
        <v>1449</v>
      </c>
      <c r="AN4775" t="s">
        <v>5257</v>
      </c>
      <c r="AO4775" s="29">
        <v>22</v>
      </c>
      <c r="AP4775">
        <v>-9.9360494500000005</v>
      </c>
      <c r="AQ4775">
        <v>-139.10914421000001</v>
      </c>
      <c r="AR4775" t="s">
        <v>289</v>
      </c>
      <c r="AS4775">
        <v>0.15</v>
      </c>
      <c r="AT4775" t="s">
        <v>5258</v>
      </c>
      <c r="AU4775" t="s">
        <v>274</v>
      </c>
      <c r="AV4775" t="s">
        <v>4353</v>
      </c>
      <c r="AW4775" t="s">
        <v>4353</v>
      </c>
      <c r="AX4775" t="s">
        <v>4353</v>
      </c>
      <c r="AY4775">
        <v>1450</v>
      </c>
      <c r="AZ4775">
        <v>1850</v>
      </c>
      <c r="BA4775" t="s">
        <v>4353</v>
      </c>
      <c r="BB4775" t="s">
        <v>5260</v>
      </c>
      <c r="BC4775" t="s">
        <v>6157</v>
      </c>
      <c r="BH4775" t="s">
        <v>1535</v>
      </c>
      <c r="BI4775" t="s">
        <v>7232</v>
      </c>
      <c r="BJ4775" t="s">
        <v>6501</v>
      </c>
      <c r="BK4775" t="s">
        <v>6502</v>
      </c>
      <c r="BL4775" s="7">
        <v>2009</v>
      </c>
      <c r="BQ4775" t="s">
        <v>4353</v>
      </c>
      <c r="BR4775">
        <v>1</v>
      </c>
      <c r="BS4775" t="s">
        <v>6556</v>
      </c>
      <c r="BT4775" t="s">
        <v>5261</v>
      </c>
      <c r="BW4775">
        <v>-18.5</v>
      </c>
      <c r="BY4775">
        <v>9.1</v>
      </c>
      <c r="CB4775">
        <v>3.4</v>
      </c>
      <c r="CC4775">
        <v>41.8</v>
      </c>
      <c r="CD4775">
        <v>14.2</v>
      </c>
    </row>
    <row r="4776" spans="1:82" ht="16" customHeight="1">
      <c r="A4776">
        <v>4775</v>
      </c>
      <c r="B4776" t="s">
        <v>7221</v>
      </c>
      <c r="C4776" s="2">
        <v>44970</v>
      </c>
      <c r="E4776" s="17" t="s">
        <v>3497</v>
      </c>
      <c r="F4776" s="17"/>
      <c r="G4776" t="s">
        <v>3941</v>
      </c>
      <c r="H4776" t="s">
        <v>6157</v>
      </c>
      <c r="I4776" t="s">
        <v>3942</v>
      </c>
      <c r="J4776" t="s">
        <v>3943</v>
      </c>
      <c r="K4776" t="s">
        <v>4384</v>
      </c>
      <c r="L4776" t="s">
        <v>6157</v>
      </c>
      <c r="M4776" t="s">
        <v>3972</v>
      </c>
      <c r="N4776" t="s">
        <v>289</v>
      </c>
      <c r="O4776" t="s">
        <v>6986</v>
      </c>
      <c r="P4776" t="s">
        <v>3968</v>
      </c>
      <c r="Q4776" t="s">
        <v>3969</v>
      </c>
      <c r="R4776" t="s">
        <v>6990</v>
      </c>
      <c r="S4776" t="s">
        <v>4353</v>
      </c>
      <c r="T4776" t="s">
        <v>4353</v>
      </c>
      <c r="U4776" t="s">
        <v>6157</v>
      </c>
      <c r="X4776" t="s">
        <v>6157</v>
      </c>
      <c r="Y4776" t="s">
        <v>6157</v>
      </c>
      <c r="Z4776" t="s">
        <v>6157</v>
      </c>
      <c r="AA4776" t="s">
        <v>1388</v>
      </c>
      <c r="AB4776" t="s">
        <v>4353</v>
      </c>
      <c r="AC4776" t="s">
        <v>4353</v>
      </c>
      <c r="AD4776" t="s">
        <v>6157</v>
      </c>
      <c r="AE4776" t="s">
        <v>6157</v>
      </c>
      <c r="AF4776" t="s">
        <v>6157</v>
      </c>
      <c r="AG4776" t="s">
        <v>6157</v>
      </c>
      <c r="AH4776" t="s">
        <v>6157</v>
      </c>
      <c r="AI4776" t="s">
        <v>6157</v>
      </c>
      <c r="AJ4776" t="s">
        <v>6457</v>
      </c>
      <c r="AK4776" t="s">
        <v>1451</v>
      </c>
      <c r="AL4776" t="s">
        <v>1450</v>
      </c>
      <c r="AM4776" t="s">
        <v>1449</v>
      </c>
      <c r="AN4776" t="s">
        <v>5257</v>
      </c>
      <c r="AO4776" s="29">
        <v>22</v>
      </c>
      <c r="AP4776">
        <v>-9.9360494500000005</v>
      </c>
      <c r="AQ4776">
        <v>-139.10914421000001</v>
      </c>
      <c r="AR4776" t="s">
        <v>289</v>
      </c>
      <c r="AS4776">
        <v>0.15</v>
      </c>
      <c r="AT4776" t="s">
        <v>5258</v>
      </c>
      <c r="AU4776" t="s">
        <v>274</v>
      </c>
      <c r="AV4776" t="s">
        <v>4353</v>
      </c>
      <c r="AW4776" t="s">
        <v>4353</v>
      </c>
      <c r="AX4776" t="s">
        <v>4353</v>
      </c>
      <c r="AY4776">
        <v>1300</v>
      </c>
      <c r="AZ4776">
        <v>1450</v>
      </c>
      <c r="BA4776" t="s">
        <v>4353</v>
      </c>
      <c r="BB4776" t="s">
        <v>5260</v>
      </c>
      <c r="BC4776" t="s">
        <v>6157</v>
      </c>
      <c r="BH4776" t="s">
        <v>1537</v>
      </c>
      <c r="BI4776" t="s">
        <v>7232</v>
      </c>
      <c r="BJ4776" t="s">
        <v>6501</v>
      </c>
      <c r="BK4776" t="s">
        <v>6502</v>
      </c>
      <c r="BL4776" s="7">
        <v>2009</v>
      </c>
      <c r="BQ4776" t="s">
        <v>4353</v>
      </c>
      <c r="BR4776">
        <v>1</v>
      </c>
      <c r="BS4776" t="s">
        <v>6556</v>
      </c>
      <c r="BT4776" t="s">
        <v>5261</v>
      </c>
      <c r="BW4776">
        <v>-17.600000000000001</v>
      </c>
      <c r="BY4776">
        <v>13.7</v>
      </c>
      <c r="CB4776">
        <v>3.4</v>
      </c>
      <c r="CC4776">
        <v>43.1</v>
      </c>
    </row>
    <row r="4777" spans="1:82" ht="16" customHeight="1">
      <c r="A4777">
        <v>4776</v>
      </c>
      <c r="B4777" t="s">
        <v>7221</v>
      </c>
      <c r="C4777" s="2">
        <v>44970</v>
      </c>
      <c r="E4777" s="17" t="s">
        <v>3498</v>
      </c>
      <c r="F4777" s="17"/>
      <c r="G4777" t="s">
        <v>3941</v>
      </c>
      <c r="H4777" t="s">
        <v>6157</v>
      </c>
      <c r="I4777" t="s">
        <v>3942</v>
      </c>
      <c r="J4777" t="s">
        <v>3943</v>
      </c>
      <c r="K4777" t="s">
        <v>4384</v>
      </c>
      <c r="L4777" t="s">
        <v>6157</v>
      </c>
      <c r="M4777" t="s">
        <v>3972</v>
      </c>
      <c r="N4777" t="s">
        <v>289</v>
      </c>
      <c r="O4777" t="s">
        <v>6986</v>
      </c>
      <c r="P4777" t="s">
        <v>3968</v>
      </c>
      <c r="Q4777" t="s">
        <v>3969</v>
      </c>
      <c r="R4777" t="s">
        <v>6990</v>
      </c>
      <c r="S4777" t="s">
        <v>4353</v>
      </c>
      <c r="T4777" t="s">
        <v>4353</v>
      </c>
      <c r="U4777" t="s">
        <v>6157</v>
      </c>
      <c r="X4777" t="s">
        <v>6157</v>
      </c>
      <c r="Y4777" t="s">
        <v>6157</v>
      </c>
      <c r="Z4777" t="s">
        <v>6157</v>
      </c>
      <c r="AA4777" t="s">
        <v>1388</v>
      </c>
      <c r="AB4777" t="s">
        <v>4353</v>
      </c>
      <c r="AC4777" t="s">
        <v>4353</v>
      </c>
      <c r="AD4777" t="s">
        <v>6157</v>
      </c>
      <c r="AE4777" t="s">
        <v>6157</v>
      </c>
      <c r="AF4777" t="s">
        <v>6157</v>
      </c>
      <c r="AG4777" t="s">
        <v>6157</v>
      </c>
      <c r="AH4777" t="s">
        <v>6157</v>
      </c>
      <c r="AI4777" t="s">
        <v>6157</v>
      </c>
      <c r="AJ4777" t="s">
        <v>6457</v>
      </c>
      <c r="AK4777" t="s">
        <v>1451</v>
      </c>
      <c r="AL4777" t="s">
        <v>1450</v>
      </c>
      <c r="AM4777" t="s">
        <v>1449</v>
      </c>
      <c r="AN4777" t="s">
        <v>5257</v>
      </c>
      <c r="AO4777" s="29">
        <v>22</v>
      </c>
      <c r="AP4777">
        <v>-9.9360494500000005</v>
      </c>
      <c r="AQ4777">
        <v>-139.10914421000001</v>
      </c>
      <c r="AR4777" t="s">
        <v>289</v>
      </c>
      <c r="AS4777">
        <v>0.15</v>
      </c>
      <c r="AT4777" t="s">
        <v>5258</v>
      </c>
      <c r="AU4777" t="s">
        <v>274</v>
      </c>
      <c r="AV4777" t="s">
        <v>4353</v>
      </c>
      <c r="AW4777" t="s">
        <v>4353</v>
      </c>
      <c r="AX4777" t="s">
        <v>4353</v>
      </c>
      <c r="AY4777">
        <v>1300</v>
      </c>
      <c r="AZ4777">
        <v>1450</v>
      </c>
      <c r="BA4777" t="s">
        <v>4353</v>
      </c>
      <c r="BB4777" t="s">
        <v>5260</v>
      </c>
      <c r="BC4777" t="s">
        <v>6157</v>
      </c>
      <c r="BH4777" t="s">
        <v>1537</v>
      </c>
      <c r="BI4777" t="s">
        <v>7232</v>
      </c>
      <c r="BJ4777" t="s">
        <v>6501</v>
      </c>
      <c r="BK4777" t="s">
        <v>6502</v>
      </c>
      <c r="BL4777" s="7">
        <v>2009</v>
      </c>
      <c r="BQ4777" t="s">
        <v>4353</v>
      </c>
      <c r="BR4777">
        <v>1</v>
      </c>
      <c r="BS4777" t="s">
        <v>6556</v>
      </c>
      <c r="BT4777" t="s">
        <v>5261</v>
      </c>
      <c r="BW4777">
        <v>-19.3</v>
      </c>
      <c r="BY4777">
        <v>12.3</v>
      </c>
      <c r="CB4777">
        <v>3.6</v>
      </c>
      <c r="CC4777">
        <v>37.299999999999997</v>
      </c>
      <c r="CD4777">
        <v>12</v>
      </c>
    </row>
    <row r="4778" spans="1:82" ht="16" customHeight="1">
      <c r="A4778">
        <v>4777</v>
      </c>
      <c r="B4778" t="s">
        <v>7221</v>
      </c>
      <c r="C4778" s="2">
        <v>44970</v>
      </c>
      <c r="E4778" s="17" t="s">
        <v>3499</v>
      </c>
      <c r="F4778" s="17"/>
      <c r="G4778" t="s">
        <v>3941</v>
      </c>
      <c r="H4778" t="s">
        <v>6157</v>
      </c>
      <c r="I4778" t="s">
        <v>3942</v>
      </c>
      <c r="J4778" t="s">
        <v>3943</v>
      </c>
      <c r="K4778" t="s">
        <v>4384</v>
      </c>
      <c r="L4778" t="s">
        <v>6157</v>
      </c>
      <c r="M4778" t="s">
        <v>3972</v>
      </c>
      <c r="N4778" t="s">
        <v>289</v>
      </c>
      <c r="O4778" t="s">
        <v>6986</v>
      </c>
      <c r="P4778" t="s">
        <v>3968</v>
      </c>
      <c r="Q4778" t="s">
        <v>3969</v>
      </c>
      <c r="R4778" t="s">
        <v>6990</v>
      </c>
      <c r="S4778" t="s">
        <v>4353</v>
      </c>
      <c r="T4778" t="s">
        <v>4353</v>
      </c>
      <c r="U4778" t="s">
        <v>6157</v>
      </c>
      <c r="X4778" t="s">
        <v>6157</v>
      </c>
      <c r="Y4778" t="s">
        <v>6157</v>
      </c>
      <c r="Z4778" t="s">
        <v>6157</v>
      </c>
      <c r="AA4778" t="s">
        <v>1388</v>
      </c>
      <c r="AB4778" t="s">
        <v>4353</v>
      </c>
      <c r="AC4778" t="s">
        <v>4353</v>
      </c>
      <c r="AD4778" t="s">
        <v>6157</v>
      </c>
      <c r="AE4778" t="s">
        <v>6157</v>
      </c>
      <c r="AF4778" t="s">
        <v>6157</v>
      </c>
      <c r="AG4778" t="s">
        <v>6157</v>
      </c>
      <c r="AH4778" t="s">
        <v>6157</v>
      </c>
      <c r="AI4778" t="s">
        <v>6157</v>
      </c>
      <c r="AJ4778" t="s">
        <v>6457</v>
      </c>
      <c r="AK4778" t="s">
        <v>1451</v>
      </c>
      <c r="AL4778" t="s">
        <v>1450</v>
      </c>
      <c r="AM4778" t="s">
        <v>1449</v>
      </c>
      <c r="AN4778" t="s">
        <v>5257</v>
      </c>
      <c r="AO4778" s="29">
        <v>22</v>
      </c>
      <c r="AP4778">
        <v>-9.9360494500000005</v>
      </c>
      <c r="AQ4778">
        <v>-139.10914421000001</v>
      </c>
      <c r="AR4778" t="s">
        <v>289</v>
      </c>
      <c r="AS4778">
        <v>0.15</v>
      </c>
      <c r="AT4778" t="s">
        <v>5258</v>
      </c>
      <c r="AU4778" t="s">
        <v>274</v>
      </c>
      <c r="AV4778" t="s">
        <v>4353</v>
      </c>
      <c r="AW4778" t="s">
        <v>4353</v>
      </c>
      <c r="AX4778" t="s">
        <v>4353</v>
      </c>
      <c r="AY4778">
        <v>1300</v>
      </c>
      <c r="AZ4778">
        <v>1450</v>
      </c>
      <c r="BA4778" t="s">
        <v>4353</v>
      </c>
      <c r="BB4778" t="s">
        <v>5260</v>
      </c>
      <c r="BC4778" t="s">
        <v>6157</v>
      </c>
      <c r="BH4778" t="s">
        <v>1537</v>
      </c>
      <c r="BI4778" t="s">
        <v>7232</v>
      </c>
      <c r="BJ4778" t="s">
        <v>6501</v>
      </c>
      <c r="BK4778" t="s">
        <v>6502</v>
      </c>
      <c r="BL4778" s="7">
        <v>2009</v>
      </c>
      <c r="BQ4778" t="s">
        <v>4353</v>
      </c>
      <c r="BR4778">
        <v>1</v>
      </c>
      <c r="BS4778" t="s">
        <v>6556</v>
      </c>
      <c r="BT4778" t="s">
        <v>5261</v>
      </c>
      <c r="BW4778">
        <v>-12.5</v>
      </c>
      <c r="BY4778">
        <v>15</v>
      </c>
      <c r="CB4778">
        <v>3.4</v>
      </c>
      <c r="CC4778">
        <v>41.4</v>
      </c>
    </row>
    <row r="4779" spans="1:82" ht="16" customHeight="1">
      <c r="A4779">
        <v>4778</v>
      </c>
      <c r="B4779" t="s">
        <v>7221</v>
      </c>
      <c r="C4779" s="2">
        <v>44970</v>
      </c>
      <c r="E4779" s="17" t="s">
        <v>3500</v>
      </c>
      <c r="F4779" s="17"/>
      <c r="G4779" t="s">
        <v>3941</v>
      </c>
      <c r="H4779" t="s">
        <v>6157</v>
      </c>
      <c r="I4779" t="s">
        <v>3942</v>
      </c>
      <c r="J4779" t="s">
        <v>3943</v>
      </c>
      <c r="K4779" t="s">
        <v>4384</v>
      </c>
      <c r="L4779" t="s">
        <v>6157</v>
      </c>
      <c r="M4779" t="s">
        <v>3972</v>
      </c>
      <c r="N4779" t="s">
        <v>289</v>
      </c>
      <c r="O4779" t="s">
        <v>6986</v>
      </c>
      <c r="P4779" t="s">
        <v>3968</v>
      </c>
      <c r="Q4779" t="s">
        <v>3969</v>
      </c>
      <c r="R4779" t="s">
        <v>6990</v>
      </c>
      <c r="S4779" t="s">
        <v>4353</v>
      </c>
      <c r="T4779" t="s">
        <v>4353</v>
      </c>
      <c r="U4779" t="s">
        <v>6157</v>
      </c>
      <c r="X4779" t="s">
        <v>6157</v>
      </c>
      <c r="Y4779" t="s">
        <v>6157</v>
      </c>
      <c r="Z4779" t="s">
        <v>6157</v>
      </c>
      <c r="AA4779" t="s">
        <v>1388</v>
      </c>
      <c r="AB4779" t="s">
        <v>4353</v>
      </c>
      <c r="AC4779" t="s">
        <v>4353</v>
      </c>
      <c r="AD4779" t="s">
        <v>6157</v>
      </c>
      <c r="AE4779" t="s">
        <v>6157</v>
      </c>
      <c r="AF4779" t="s">
        <v>6157</v>
      </c>
      <c r="AG4779" t="s">
        <v>6157</v>
      </c>
      <c r="AH4779" t="s">
        <v>6157</v>
      </c>
      <c r="AI4779" t="s">
        <v>6157</v>
      </c>
      <c r="AJ4779" t="s">
        <v>6457</v>
      </c>
      <c r="AK4779" t="s">
        <v>1451</v>
      </c>
      <c r="AL4779" t="s">
        <v>1450</v>
      </c>
      <c r="AM4779" t="s">
        <v>1449</v>
      </c>
      <c r="AN4779" t="s">
        <v>5257</v>
      </c>
      <c r="AO4779" s="29">
        <v>22</v>
      </c>
      <c r="AP4779">
        <v>-9.9360494500000005</v>
      </c>
      <c r="AQ4779">
        <v>-139.10914421000001</v>
      </c>
      <c r="AR4779" t="s">
        <v>289</v>
      </c>
      <c r="AS4779">
        <v>0.15</v>
      </c>
      <c r="AT4779" t="s">
        <v>5258</v>
      </c>
      <c r="AU4779" t="s">
        <v>274</v>
      </c>
      <c r="AV4779" t="s">
        <v>4353</v>
      </c>
      <c r="AW4779" t="s">
        <v>4353</v>
      </c>
      <c r="AX4779" t="s">
        <v>4353</v>
      </c>
      <c r="AY4779">
        <v>1450</v>
      </c>
      <c r="AZ4779">
        <v>1850</v>
      </c>
      <c r="BA4779" t="s">
        <v>4353</v>
      </c>
      <c r="BB4779" t="s">
        <v>5260</v>
      </c>
      <c r="BC4779" t="s">
        <v>6157</v>
      </c>
      <c r="BH4779" t="s">
        <v>1535</v>
      </c>
      <c r="BI4779" t="s">
        <v>7232</v>
      </c>
      <c r="BJ4779" t="s">
        <v>6501</v>
      </c>
      <c r="BK4779" t="s">
        <v>6502</v>
      </c>
      <c r="BL4779" s="7">
        <v>2009</v>
      </c>
      <c r="BQ4779" t="s">
        <v>4353</v>
      </c>
      <c r="BR4779">
        <v>1</v>
      </c>
      <c r="BS4779" t="s">
        <v>6556</v>
      </c>
      <c r="BT4779" t="s">
        <v>5261</v>
      </c>
      <c r="BW4779">
        <v>-18.100000000000001</v>
      </c>
      <c r="BY4779">
        <v>11.8</v>
      </c>
      <c r="CB4779">
        <v>3.4</v>
      </c>
      <c r="CC4779">
        <v>39.6</v>
      </c>
    </row>
    <row r="4780" spans="1:82" ht="16" customHeight="1">
      <c r="A4780">
        <v>4779</v>
      </c>
      <c r="B4780" t="s">
        <v>7221</v>
      </c>
      <c r="C4780" s="2">
        <v>44970</v>
      </c>
      <c r="E4780" s="17" t="s">
        <v>3501</v>
      </c>
      <c r="F4780" s="17"/>
      <c r="G4780" t="s">
        <v>3941</v>
      </c>
      <c r="H4780" t="s">
        <v>6157</v>
      </c>
      <c r="I4780" t="s">
        <v>3942</v>
      </c>
      <c r="J4780" t="s">
        <v>3943</v>
      </c>
      <c r="K4780" t="s">
        <v>4384</v>
      </c>
      <c r="L4780" t="s">
        <v>6157</v>
      </c>
      <c r="M4780" t="s">
        <v>3972</v>
      </c>
      <c r="N4780" t="s">
        <v>289</v>
      </c>
      <c r="O4780" t="s">
        <v>6986</v>
      </c>
      <c r="P4780" t="s">
        <v>3968</v>
      </c>
      <c r="Q4780" t="s">
        <v>3969</v>
      </c>
      <c r="R4780" t="s">
        <v>6990</v>
      </c>
      <c r="S4780" t="s">
        <v>4353</v>
      </c>
      <c r="T4780" t="s">
        <v>4353</v>
      </c>
      <c r="U4780" t="s">
        <v>6157</v>
      </c>
      <c r="X4780" t="s">
        <v>6157</v>
      </c>
      <c r="Y4780" t="s">
        <v>6157</v>
      </c>
      <c r="Z4780" t="s">
        <v>6157</v>
      </c>
      <c r="AA4780" t="s">
        <v>1388</v>
      </c>
      <c r="AB4780" t="s">
        <v>4353</v>
      </c>
      <c r="AC4780" t="s">
        <v>4353</v>
      </c>
      <c r="AD4780" t="s">
        <v>6157</v>
      </c>
      <c r="AE4780" t="s">
        <v>6157</v>
      </c>
      <c r="AF4780" t="s">
        <v>6157</v>
      </c>
      <c r="AG4780" t="s">
        <v>6157</v>
      </c>
      <c r="AH4780" t="s">
        <v>6157</v>
      </c>
      <c r="AI4780" t="s">
        <v>6157</v>
      </c>
      <c r="AJ4780" t="s">
        <v>6457</v>
      </c>
      <c r="AK4780" t="s">
        <v>1451</v>
      </c>
      <c r="AL4780" t="s">
        <v>1450</v>
      </c>
      <c r="AM4780" t="s">
        <v>1449</v>
      </c>
      <c r="AN4780" t="s">
        <v>5257</v>
      </c>
      <c r="AO4780" s="29">
        <v>22</v>
      </c>
      <c r="AP4780">
        <v>-9.9360494500000005</v>
      </c>
      <c r="AQ4780">
        <v>-139.10914421000001</v>
      </c>
      <c r="AR4780" t="s">
        <v>289</v>
      </c>
      <c r="AS4780">
        <v>0.15</v>
      </c>
      <c r="AT4780" t="s">
        <v>5258</v>
      </c>
      <c r="AU4780" t="s">
        <v>274</v>
      </c>
      <c r="AV4780" t="s">
        <v>4353</v>
      </c>
      <c r="AW4780" t="s">
        <v>4353</v>
      </c>
      <c r="AX4780" t="s">
        <v>4353</v>
      </c>
      <c r="AY4780">
        <v>1450</v>
      </c>
      <c r="AZ4780">
        <v>1850</v>
      </c>
      <c r="BA4780" t="s">
        <v>4353</v>
      </c>
      <c r="BB4780" t="s">
        <v>5260</v>
      </c>
      <c r="BC4780" t="s">
        <v>6157</v>
      </c>
      <c r="BH4780" t="s">
        <v>1535</v>
      </c>
      <c r="BI4780" t="s">
        <v>7232</v>
      </c>
      <c r="BJ4780" t="s">
        <v>6501</v>
      </c>
      <c r="BK4780" t="s">
        <v>6502</v>
      </c>
      <c r="BL4780" s="7">
        <v>2009</v>
      </c>
      <c r="BQ4780" t="s">
        <v>4353</v>
      </c>
      <c r="BR4780">
        <v>1</v>
      </c>
      <c r="BS4780" t="s">
        <v>6556</v>
      </c>
      <c r="BT4780" t="s">
        <v>5261</v>
      </c>
      <c r="BW4780">
        <v>-18.899999999999999</v>
      </c>
      <c r="BY4780">
        <v>14.7</v>
      </c>
      <c r="CB4780">
        <v>3.3</v>
      </c>
      <c r="CC4780">
        <v>44.5</v>
      </c>
    </row>
    <row r="4781" spans="1:82" ht="16" customHeight="1">
      <c r="A4781">
        <v>4780</v>
      </c>
      <c r="B4781" t="s">
        <v>7221</v>
      </c>
      <c r="C4781" s="2">
        <v>44970</v>
      </c>
      <c r="E4781" s="17" t="s">
        <v>3502</v>
      </c>
      <c r="F4781" s="17"/>
      <c r="G4781" t="s">
        <v>3941</v>
      </c>
      <c r="H4781" t="s">
        <v>6157</v>
      </c>
      <c r="I4781" t="s">
        <v>3942</v>
      </c>
      <c r="J4781" t="s">
        <v>3943</v>
      </c>
      <c r="K4781" t="s">
        <v>4384</v>
      </c>
      <c r="L4781" t="s">
        <v>6157</v>
      </c>
      <c r="M4781" t="s">
        <v>3972</v>
      </c>
      <c r="N4781" t="s">
        <v>289</v>
      </c>
      <c r="O4781" t="s">
        <v>6986</v>
      </c>
      <c r="P4781" t="s">
        <v>3968</v>
      </c>
      <c r="Q4781" t="s">
        <v>3969</v>
      </c>
      <c r="R4781" t="s">
        <v>6990</v>
      </c>
      <c r="S4781" t="s">
        <v>4353</v>
      </c>
      <c r="T4781" t="s">
        <v>4353</v>
      </c>
      <c r="U4781" t="s">
        <v>6157</v>
      </c>
      <c r="X4781" t="s">
        <v>6157</v>
      </c>
      <c r="Y4781" t="s">
        <v>6157</v>
      </c>
      <c r="Z4781" t="s">
        <v>6157</v>
      </c>
      <c r="AA4781" t="s">
        <v>1388</v>
      </c>
      <c r="AB4781" t="s">
        <v>4353</v>
      </c>
      <c r="AC4781" t="s">
        <v>4353</v>
      </c>
      <c r="AD4781" t="s">
        <v>6157</v>
      </c>
      <c r="AE4781" t="s">
        <v>6157</v>
      </c>
      <c r="AF4781" t="s">
        <v>6157</v>
      </c>
      <c r="AG4781" t="s">
        <v>6157</v>
      </c>
      <c r="AH4781" t="s">
        <v>6157</v>
      </c>
      <c r="AI4781" t="s">
        <v>6157</v>
      </c>
      <c r="AJ4781" t="s">
        <v>6457</v>
      </c>
      <c r="AK4781" t="s">
        <v>1451</v>
      </c>
      <c r="AL4781" t="s">
        <v>1450</v>
      </c>
      <c r="AM4781" t="s">
        <v>1449</v>
      </c>
      <c r="AN4781" t="s">
        <v>5257</v>
      </c>
      <c r="AO4781" s="29">
        <v>22</v>
      </c>
      <c r="AP4781">
        <v>-9.9360494500000005</v>
      </c>
      <c r="AQ4781">
        <v>-139.10914421000001</v>
      </c>
      <c r="AR4781" t="s">
        <v>289</v>
      </c>
      <c r="AS4781">
        <v>0.15</v>
      </c>
      <c r="AT4781" t="s">
        <v>5258</v>
      </c>
      <c r="AU4781" t="s">
        <v>274</v>
      </c>
      <c r="AV4781" t="s">
        <v>4353</v>
      </c>
      <c r="AW4781" t="s">
        <v>4353</v>
      </c>
      <c r="AX4781" t="s">
        <v>4353</v>
      </c>
      <c r="AY4781">
        <v>1450</v>
      </c>
      <c r="AZ4781">
        <v>1850</v>
      </c>
      <c r="BA4781" t="s">
        <v>4353</v>
      </c>
      <c r="BB4781" t="s">
        <v>5260</v>
      </c>
      <c r="BC4781" t="s">
        <v>6157</v>
      </c>
      <c r="BH4781" t="s">
        <v>1535</v>
      </c>
      <c r="BI4781" t="s">
        <v>7232</v>
      </c>
      <c r="BJ4781" t="s">
        <v>6501</v>
      </c>
      <c r="BK4781" t="s">
        <v>6502</v>
      </c>
      <c r="BL4781" s="7">
        <v>2009</v>
      </c>
      <c r="BQ4781" t="s">
        <v>4353</v>
      </c>
      <c r="BR4781">
        <v>1</v>
      </c>
      <c r="BS4781" t="s">
        <v>6556</v>
      </c>
      <c r="BT4781" t="s">
        <v>5261</v>
      </c>
      <c r="BW4781">
        <v>-19.399999999999999</v>
      </c>
      <c r="BY4781">
        <v>7.5</v>
      </c>
      <c r="CB4781">
        <v>3.4</v>
      </c>
      <c r="CC4781">
        <v>39.1</v>
      </c>
    </row>
    <row r="4782" spans="1:82" ht="16" customHeight="1">
      <c r="A4782">
        <v>4781</v>
      </c>
      <c r="B4782" t="s">
        <v>7221</v>
      </c>
      <c r="C4782" s="2">
        <v>44970</v>
      </c>
      <c r="E4782" s="17" t="s">
        <v>3503</v>
      </c>
      <c r="F4782" s="17"/>
      <c r="G4782" t="s">
        <v>3941</v>
      </c>
      <c r="H4782" t="s">
        <v>6157</v>
      </c>
      <c r="I4782" t="s">
        <v>3942</v>
      </c>
      <c r="J4782" t="s">
        <v>3943</v>
      </c>
      <c r="K4782" t="s">
        <v>4384</v>
      </c>
      <c r="L4782" t="s">
        <v>6157</v>
      </c>
      <c r="M4782" t="s">
        <v>3972</v>
      </c>
      <c r="N4782" t="s">
        <v>289</v>
      </c>
      <c r="O4782" t="s">
        <v>6986</v>
      </c>
      <c r="P4782" t="s">
        <v>3968</v>
      </c>
      <c r="Q4782" t="s">
        <v>3969</v>
      </c>
      <c r="R4782" t="s">
        <v>6990</v>
      </c>
      <c r="S4782" t="s">
        <v>4353</v>
      </c>
      <c r="T4782" t="s">
        <v>4353</v>
      </c>
      <c r="U4782" t="s">
        <v>6157</v>
      </c>
      <c r="X4782" t="s">
        <v>6157</v>
      </c>
      <c r="Y4782" t="s">
        <v>6157</v>
      </c>
      <c r="Z4782" t="s">
        <v>6157</v>
      </c>
      <c r="AA4782" t="s">
        <v>1388</v>
      </c>
      <c r="AB4782" t="s">
        <v>4353</v>
      </c>
      <c r="AC4782" t="s">
        <v>4353</v>
      </c>
      <c r="AD4782" t="s">
        <v>6157</v>
      </c>
      <c r="AE4782" t="s">
        <v>6157</v>
      </c>
      <c r="AF4782" t="s">
        <v>6157</v>
      </c>
      <c r="AG4782" t="s">
        <v>6157</v>
      </c>
      <c r="AH4782" t="s">
        <v>6157</v>
      </c>
      <c r="AI4782" t="s">
        <v>6157</v>
      </c>
      <c r="AJ4782" t="s">
        <v>6457</v>
      </c>
      <c r="AK4782" t="s">
        <v>1451</v>
      </c>
      <c r="AL4782" t="s">
        <v>1450</v>
      </c>
      <c r="AM4782" t="s">
        <v>1449</v>
      </c>
      <c r="AN4782" t="s">
        <v>5257</v>
      </c>
      <c r="AO4782" s="29">
        <v>22</v>
      </c>
      <c r="AP4782">
        <v>-9.9360494500000005</v>
      </c>
      <c r="AQ4782">
        <v>-139.10914421000001</v>
      </c>
      <c r="AR4782" t="s">
        <v>289</v>
      </c>
      <c r="AS4782">
        <v>0.15</v>
      </c>
      <c r="AT4782" t="s">
        <v>5258</v>
      </c>
      <c r="AU4782" t="s">
        <v>274</v>
      </c>
      <c r="AV4782" t="s">
        <v>4353</v>
      </c>
      <c r="AW4782" t="s">
        <v>4353</v>
      </c>
      <c r="AX4782" t="s">
        <v>4353</v>
      </c>
      <c r="AY4782">
        <v>1450</v>
      </c>
      <c r="AZ4782">
        <v>1850</v>
      </c>
      <c r="BA4782" t="s">
        <v>4353</v>
      </c>
      <c r="BB4782" t="s">
        <v>5260</v>
      </c>
      <c r="BC4782" t="s">
        <v>6157</v>
      </c>
      <c r="BH4782" t="s">
        <v>1535</v>
      </c>
      <c r="BI4782" t="s">
        <v>7232</v>
      </c>
      <c r="BJ4782" t="s">
        <v>6501</v>
      </c>
      <c r="BK4782" t="s">
        <v>6502</v>
      </c>
      <c r="BL4782" s="7">
        <v>2009</v>
      </c>
      <c r="BQ4782" t="s">
        <v>4353</v>
      </c>
      <c r="BR4782">
        <v>1</v>
      </c>
      <c r="BS4782" t="s">
        <v>6556</v>
      </c>
      <c r="BT4782" t="s">
        <v>5261</v>
      </c>
      <c r="BW4782">
        <v>-19.399999999999999</v>
      </c>
      <c r="BY4782">
        <v>10.9</v>
      </c>
      <c r="CB4782">
        <v>3.5</v>
      </c>
      <c r="CC4782">
        <v>40.9</v>
      </c>
      <c r="CD4782">
        <v>13.6</v>
      </c>
    </row>
    <row r="4783" spans="1:82" ht="16" customHeight="1">
      <c r="A4783">
        <v>4782</v>
      </c>
      <c r="B4783" t="s">
        <v>7221</v>
      </c>
      <c r="C4783" s="2">
        <v>44970</v>
      </c>
      <c r="E4783" s="17" t="s">
        <v>3504</v>
      </c>
      <c r="F4783" s="17"/>
      <c r="G4783" t="s">
        <v>3941</v>
      </c>
      <c r="H4783" t="s">
        <v>6157</v>
      </c>
      <c r="I4783" t="s">
        <v>3942</v>
      </c>
      <c r="J4783" t="s">
        <v>3943</v>
      </c>
      <c r="K4783" t="s">
        <v>4384</v>
      </c>
      <c r="L4783" t="s">
        <v>6157</v>
      </c>
      <c r="M4783" t="s">
        <v>3972</v>
      </c>
      <c r="N4783" t="s">
        <v>289</v>
      </c>
      <c r="O4783" t="s">
        <v>6986</v>
      </c>
      <c r="P4783" t="s">
        <v>3968</v>
      </c>
      <c r="Q4783" t="s">
        <v>3969</v>
      </c>
      <c r="R4783" t="s">
        <v>6990</v>
      </c>
      <c r="S4783" t="s">
        <v>4353</v>
      </c>
      <c r="T4783" t="s">
        <v>4353</v>
      </c>
      <c r="U4783" t="s">
        <v>6157</v>
      </c>
      <c r="X4783" t="s">
        <v>6157</v>
      </c>
      <c r="Y4783" t="s">
        <v>6157</v>
      </c>
      <c r="Z4783" t="s">
        <v>6157</v>
      </c>
      <c r="AA4783" t="s">
        <v>1388</v>
      </c>
      <c r="AB4783" t="s">
        <v>4353</v>
      </c>
      <c r="AC4783" t="s">
        <v>4353</v>
      </c>
      <c r="AD4783" t="s">
        <v>6157</v>
      </c>
      <c r="AE4783" t="s">
        <v>6157</v>
      </c>
      <c r="AF4783" t="s">
        <v>6157</v>
      </c>
      <c r="AG4783" t="s">
        <v>6157</v>
      </c>
      <c r="AH4783" t="s">
        <v>6157</v>
      </c>
      <c r="AI4783" t="s">
        <v>6157</v>
      </c>
      <c r="AJ4783" t="s">
        <v>6457</v>
      </c>
      <c r="AK4783" t="s">
        <v>1451</v>
      </c>
      <c r="AL4783" t="s">
        <v>1450</v>
      </c>
      <c r="AM4783" t="s">
        <v>1449</v>
      </c>
      <c r="AN4783" t="s">
        <v>5257</v>
      </c>
      <c r="AO4783" s="29">
        <v>22</v>
      </c>
      <c r="AP4783">
        <v>-9.9360494500000005</v>
      </c>
      <c r="AQ4783">
        <v>-139.10914421000001</v>
      </c>
      <c r="AR4783" t="s">
        <v>289</v>
      </c>
      <c r="AS4783">
        <v>0.15</v>
      </c>
      <c r="AT4783" t="s">
        <v>5258</v>
      </c>
      <c r="AU4783" t="s">
        <v>274</v>
      </c>
      <c r="AV4783" t="s">
        <v>4353</v>
      </c>
      <c r="AW4783" t="s">
        <v>4353</v>
      </c>
      <c r="AX4783" t="s">
        <v>4353</v>
      </c>
      <c r="AY4783">
        <v>1450</v>
      </c>
      <c r="AZ4783">
        <v>1850</v>
      </c>
      <c r="BA4783" t="s">
        <v>4353</v>
      </c>
      <c r="BB4783" t="s">
        <v>5260</v>
      </c>
      <c r="BC4783" t="s">
        <v>6157</v>
      </c>
      <c r="BH4783" t="s">
        <v>1535</v>
      </c>
      <c r="BI4783" t="s">
        <v>7232</v>
      </c>
      <c r="BJ4783" t="s">
        <v>6501</v>
      </c>
      <c r="BK4783" t="s">
        <v>6502</v>
      </c>
      <c r="BL4783" s="7">
        <v>2009</v>
      </c>
      <c r="BQ4783" t="s">
        <v>4353</v>
      </c>
      <c r="BR4783">
        <v>1</v>
      </c>
      <c r="BS4783" t="s">
        <v>6556</v>
      </c>
      <c r="BT4783" t="s">
        <v>5261</v>
      </c>
      <c r="BW4783">
        <v>-18.8</v>
      </c>
      <c r="BY4783">
        <v>11.5</v>
      </c>
      <c r="CB4783">
        <v>3.4</v>
      </c>
      <c r="CC4783">
        <v>39.6</v>
      </c>
    </row>
    <row r="4784" spans="1:82" ht="16" customHeight="1">
      <c r="A4784">
        <v>4783</v>
      </c>
      <c r="B4784" t="s">
        <v>7221</v>
      </c>
      <c r="C4784" s="2">
        <v>44970</v>
      </c>
      <c r="E4784" s="17" t="s">
        <v>3505</v>
      </c>
      <c r="F4784" s="17"/>
      <c r="G4784" t="s">
        <v>3941</v>
      </c>
      <c r="H4784" t="s">
        <v>6157</v>
      </c>
      <c r="I4784" t="s">
        <v>3942</v>
      </c>
      <c r="J4784" t="s">
        <v>3943</v>
      </c>
      <c r="K4784" t="s">
        <v>4384</v>
      </c>
      <c r="L4784" t="s">
        <v>6157</v>
      </c>
      <c r="M4784" t="s">
        <v>3972</v>
      </c>
      <c r="N4784" t="s">
        <v>289</v>
      </c>
      <c r="O4784" t="s">
        <v>6986</v>
      </c>
      <c r="P4784" t="s">
        <v>3968</v>
      </c>
      <c r="Q4784" t="s">
        <v>3969</v>
      </c>
      <c r="R4784" t="s">
        <v>6990</v>
      </c>
      <c r="S4784" t="s">
        <v>4353</v>
      </c>
      <c r="T4784" t="s">
        <v>4353</v>
      </c>
      <c r="U4784" t="s">
        <v>6157</v>
      </c>
      <c r="X4784" t="s">
        <v>289</v>
      </c>
      <c r="Y4784" t="s">
        <v>6157</v>
      </c>
      <c r="Z4784" t="s">
        <v>6157</v>
      </c>
      <c r="AA4784" t="s">
        <v>245</v>
      </c>
      <c r="AB4784" t="s">
        <v>6157</v>
      </c>
      <c r="AC4784" t="s">
        <v>6157</v>
      </c>
      <c r="AD4784" t="s">
        <v>245</v>
      </c>
      <c r="AE4784" t="s">
        <v>4353</v>
      </c>
      <c r="AF4784" t="s">
        <v>4353</v>
      </c>
      <c r="AG4784" t="s">
        <v>4353</v>
      </c>
      <c r="AH4784" t="s">
        <v>4353</v>
      </c>
      <c r="AI4784" t="s">
        <v>6157</v>
      </c>
      <c r="AJ4784" t="s">
        <v>6461</v>
      </c>
      <c r="AK4784" t="s">
        <v>1451</v>
      </c>
      <c r="AL4784" t="s">
        <v>1450</v>
      </c>
      <c r="AM4784" t="s">
        <v>1449</v>
      </c>
      <c r="AN4784" t="s">
        <v>5257</v>
      </c>
      <c r="AO4784" s="29">
        <v>22</v>
      </c>
      <c r="AP4784">
        <v>-9.9360494500000005</v>
      </c>
      <c r="AQ4784">
        <v>-139.10914421000001</v>
      </c>
      <c r="AR4784" t="s">
        <v>289</v>
      </c>
      <c r="AS4784">
        <v>0.15</v>
      </c>
      <c r="AT4784" t="s">
        <v>5258</v>
      </c>
      <c r="AU4784" t="s">
        <v>274</v>
      </c>
      <c r="AV4784" t="s">
        <v>4353</v>
      </c>
      <c r="AW4784" t="s">
        <v>4353</v>
      </c>
      <c r="AX4784" t="s">
        <v>4353</v>
      </c>
      <c r="AY4784">
        <v>1450</v>
      </c>
      <c r="AZ4784">
        <v>1850</v>
      </c>
      <c r="BA4784" t="s">
        <v>4353</v>
      </c>
      <c r="BB4784" t="s">
        <v>5260</v>
      </c>
      <c r="BC4784" t="s">
        <v>6157</v>
      </c>
      <c r="BH4784" t="s">
        <v>1535</v>
      </c>
      <c r="BI4784" t="s">
        <v>7232</v>
      </c>
      <c r="BJ4784" t="s">
        <v>6501</v>
      </c>
      <c r="BK4784" t="s">
        <v>6502</v>
      </c>
      <c r="BL4784" s="7">
        <v>2009</v>
      </c>
      <c r="BQ4784" t="s">
        <v>4353</v>
      </c>
      <c r="BR4784">
        <v>1</v>
      </c>
      <c r="BS4784" t="s">
        <v>6556</v>
      </c>
      <c r="BT4784" t="s">
        <v>5261</v>
      </c>
      <c r="BW4784">
        <v>-19.3</v>
      </c>
      <c r="BY4784">
        <v>11.3</v>
      </c>
      <c r="CB4784">
        <v>3.4</v>
      </c>
      <c r="CC4784">
        <v>41.8</v>
      </c>
    </row>
    <row r="4785" spans="1:82" ht="16" customHeight="1">
      <c r="A4785">
        <v>4784</v>
      </c>
      <c r="B4785" t="s">
        <v>7221</v>
      </c>
      <c r="C4785" s="2">
        <v>44970</v>
      </c>
      <c r="E4785" s="17" t="s">
        <v>3506</v>
      </c>
      <c r="F4785" s="17"/>
      <c r="G4785" t="s">
        <v>3941</v>
      </c>
      <c r="H4785" t="s">
        <v>6157</v>
      </c>
      <c r="I4785" t="s">
        <v>3942</v>
      </c>
      <c r="J4785" t="s">
        <v>3943</v>
      </c>
      <c r="K4785" t="s">
        <v>4384</v>
      </c>
      <c r="L4785" t="s">
        <v>6157</v>
      </c>
      <c r="M4785" t="s">
        <v>3972</v>
      </c>
      <c r="N4785" t="s">
        <v>289</v>
      </c>
      <c r="O4785" t="s">
        <v>6986</v>
      </c>
      <c r="P4785" t="s">
        <v>3968</v>
      </c>
      <c r="Q4785" t="s">
        <v>3969</v>
      </c>
      <c r="R4785" t="s">
        <v>6990</v>
      </c>
      <c r="S4785" t="s">
        <v>4353</v>
      </c>
      <c r="T4785" t="s">
        <v>4353</v>
      </c>
      <c r="U4785" t="s">
        <v>6157</v>
      </c>
      <c r="X4785" t="s">
        <v>289</v>
      </c>
      <c r="Y4785" t="s">
        <v>6157</v>
      </c>
      <c r="Z4785" t="s">
        <v>6157</v>
      </c>
      <c r="AA4785" t="s">
        <v>245</v>
      </c>
      <c r="AB4785" t="s">
        <v>6157</v>
      </c>
      <c r="AC4785" t="s">
        <v>6157</v>
      </c>
      <c r="AD4785" t="s">
        <v>245</v>
      </c>
      <c r="AE4785" t="s">
        <v>4353</v>
      </c>
      <c r="AF4785" t="s">
        <v>4353</v>
      </c>
      <c r="AG4785" t="s">
        <v>4353</v>
      </c>
      <c r="AH4785" t="s">
        <v>4353</v>
      </c>
      <c r="AI4785" t="s">
        <v>6157</v>
      </c>
      <c r="AJ4785" t="s">
        <v>6461</v>
      </c>
      <c r="AK4785" t="s">
        <v>1451</v>
      </c>
      <c r="AL4785" t="s">
        <v>1450</v>
      </c>
      <c r="AM4785" t="s">
        <v>1449</v>
      </c>
      <c r="AN4785" t="s">
        <v>5257</v>
      </c>
      <c r="AO4785" s="29">
        <v>22</v>
      </c>
      <c r="AP4785">
        <v>-9.9360494500000005</v>
      </c>
      <c r="AQ4785">
        <v>-139.10914421000001</v>
      </c>
      <c r="AR4785" t="s">
        <v>289</v>
      </c>
      <c r="AS4785">
        <v>0.15</v>
      </c>
      <c r="AT4785" t="s">
        <v>5258</v>
      </c>
      <c r="AU4785" t="s">
        <v>274</v>
      </c>
      <c r="AV4785" t="s">
        <v>4353</v>
      </c>
      <c r="AW4785" t="s">
        <v>4353</v>
      </c>
      <c r="AX4785" t="s">
        <v>4353</v>
      </c>
      <c r="AY4785">
        <v>1450</v>
      </c>
      <c r="AZ4785">
        <v>1850</v>
      </c>
      <c r="BA4785" t="s">
        <v>4353</v>
      </c>
      <c r="BB4785" t="s">
        <v>5260</v>
      </c>
      <c r="BC4785" t="s">
        <v>6157</v>
      </c>
      <c r="BH4785" t="s">
        <v>1535</v>
      </c>
      <c r="BI4785" t="s">
        <v>7232</v>
      </c>
      <c r="BJ4785" t="s">
        <v>6501</v>
      </c>
      <c r="BK4785" t="s">
        <v>6502</v>
      </c>
      <c r="BL4785" s="7">
        <v>2009</v>
      </c>
      <c r="BQ4785" t="s">
        <v>4353</v>
      </c>
      <c r="BR4785">
        <v>1</v>
      </c>
      <c r="BS4785" t="s">
        <v>6556</v>
      </c>
      <c r="BT4785" t="s">
        <v>5261</v>
      </c>
      <c r="BW4785">
        <v>-19.8</v>
      </c>
      <c r="BY4785">
        <v>12.3</v>
      </c>
      <c r="CB4785">
        <v>3.3</v>
      </c>
      <c r="CC4785">
        <v>43.4</v>
      </c>
    </row>
    <row r="4786" spans="1:82" ht="16" customHeight="1">
      <c r="A4786">
        <v>4785</v>
      </c>
      <c r="B4786" t="s">
        <v>7221</v>
      </c>
      <c r="C4786" s="2">
        <v>44970</v>
      </c>
      <c r="E4786" s="17" t="s">
        <v>3507</v>
      </c>
      <c r="F4786" s="17"/>
      <c r="G4786" t="s">
        <v>3941</v>
      </c>
      <c r="H4786" t="s">
        <v>6157</v>
      </c>
      <c r="I4786" t="s">
        <v>4421</v>
      </c>
      <c r="J4786" t="s">
        <v>3959</v>
      </c>
      <c r="K4786" t="s">
        <v>4420</v>
      </c>
      <c r="L4786" t="s">
        <v>6157</v>
      </c>
      <c r="M4786" t="s">
        <v>3556</v>
      </c>
      <c r="N4786" t="s">
        <v>289</v>
      </c>
      <c r="O4786" t="s">
        <v>6986</v>
      </c>
      <c r="P4786" t="s">
        <v>3968</v>
      </c>
      <c r="Q4786" t="s">
        <v>3969</v>
      </c>
      <c r="R4786" t="s">
        <v>6990</v>
      </c>
      <c r="S4786" t="s">
        <v>4353</v>
      </c>
      <c r="T4786" t="s">
        <v>4353</v>
      </c>
      <c r="U4786" t="s">
        <v>6157</v>
      </c>
      <c r="X4786" t="s">
        <v>6157</v>
      </c>
      <c r="Y4786" t="s">
        <v>6157</v>
      </c>
      <c r="Z4786" t="s">
        <v>6157</v>
      </c>
      <c r="AA4786" t="s">
        <v>1388</v>
      </c>
      <c r="AB4786" t="s">
        <v>4353</v>
      </c>
      <c r="AC4786" t="s">
        <v>4353</v>
      </c>
      <c r="AD4786" t="s">
        <v>6157</v>
      </c>
      <c r="AE4786" t="s">
        <v>6157</v>
      </c>
      <c r="AF4786" t="s">
        <v>6157</v>
      </c>
      <c r="AG4786" t="s">
        <v>6157</v>
      </c>
      <c r="AH4786" t="s">
        <v>6157</v>
      </c>
      <c r="AI4786" t="s">
        <v>6157</v>
      </c>
      <c r="AJ4786" t="s">
        <v>6457</v>
      </c>
      <c r="AK4786" t="s">
        <v>1451</v>
      </c>
      <c r="AL4786" t="s">
        <v>1450</v>
      </c>
      <c r="AM4786" t="s">
        <v>1449</v>
      </c>
      <c r="AN4786" t="s">
        <v>5257</v>
      </c>
      <c r="AO4786" s="29">
        <v>22</v>
      </c>
      <c r="AP4786">
        <v>-9.9360494500000005</v>
      </c>
      <c r="AQ4786">
        <v>-139.10914421000001</v>
      </c>
      <c r="AR4786" t="s">
        <v>289</v>
      </c>
      <c r="AS4786">
        <v>0.15</v>
      </c>
      <c r="AT4786" t="s">
        <v>5258</v>
      </c>
      <c r="AU4786" t="s">
        <v>274</v>
      </c>
      <c r="AV4786" t="s">
        <v>4353</v>
      </c>
      <c r="AW4786" t="s">
        <v>4353</v>
      </c>
      <c r="AX4786" t="s">
        <v>4353</v>
      </c>
      <c r="AY4786">
        <v>1450</v>
      </c>
      <c r="AZ4786">
        <v>1850</v>
      </c>
      <c r="BA4786" t="s">
        <v>4353</v>
      </c>
      <c r="BB4786" t="s">
        <v>5260</v>
      </c>
      <c r="BC4786" t="s">
        <v>6157</v>
      </c>
      <c r="BH4786" t="s">
        <v>1535</v>
      </c>
      <c r="BI4786" t="s">
        <v>7232</v>
      </c>
      <c r="BJ4786" t="s">
        <v>6501</v>
      </c>
      <c r="BK4786" t="s">
        <v>6502</v>
      </c>
      <c r="BL4786" s="7">
        <v>2009</v>
      </c>
      <c r="BQ4786" t="s">
        <v>4353</v>
      </c>
      <c r="BR4786">
        <v>1</v>
      </c>
      <c r="BS4786" t="s">
        <v>6556</v>
      </c>
      <c r="BT4786" t="s">
        <v>5261</v>
      </c>
      <c r="BW4786">
        <v>-18.399999999999999</v>
      </c>
      <c r="BY4786">
        <v>14.8</v>
      </c>
      <c r="CB4786">
        <v>3.5</v>
      </c>
      <c r="CC4786">
        <v>43.3</v>
      </c>
    </row>
    <row r="4787" spans="1:82" ht="16" customHeight="1">
      <c r="A4787">
        <v>4786</v>
      </c>
      <c r="B4787" t="s">
        <v>7221</v>
      </c>
      <c r="C4787" s="2">
        <v>44970</v>
      </c>
      <c r="E4787" s="17" t="s">
        <v>3508</v>
      </c>
      <c r="F4787" s="17"/>
      <c r="G4787" t="s">
        <v>3941</v>
      </c>
      <c r="H4787" t="s">
        <v>6157</v>
      </c>
      <c r="I4787" t="s">
        <v>4421</v>
      </c>
      <c r="J4787" t="s">
        <v>3959</v>
      </c>
      <c r="K4787" t="s">
        <v>4420</v>
      </c>
      <c r="L4787" t="s">
        <v>6157</v>
      </c>
      <c r="M4787" t="s">
        <v>3556</v>
      </c>
      <c r="N4787" t="s">
        <v>289</v>
      </c>
      <c r="O4787" t="s">
        <v>6986</v>
      </c>
      <c r="P4787" t="s">
        <v>3968</v>
      </c>
      <c r="Q4787" t="s">
        <v>3969</v>
      </c>
      <c r="R4787" t="s">
        <v>6990</v>
      </c>
      <c r="S4787" t="s">
        <v>4353</v>
      </c>
      <c r="T4787" t="s">
        <v>4353</v>
      </c>
      <c r="U4787" t="s">
        <v>6157</v>
      </c>
      <c r="X4787" t="s">
        <v>6157</v>
      </c>
      <c r="Y4787" t="s">
        <v>6157</v>
      </c>
      <c r="Z4787" t="s">
        <v>6157</v>
      </c>
      <c r="AA4787" t="s">
        <v>1388</v>
      </c>
      <c r="AB4787" t="s">
        <v>4353</v>
      </c>
      <c r="AC4787" t="s">
        <v>4353</v>
      </c>
      <c r="AD4787" t="s">
        <v>6157</v>
      </c>
      <c r="AE4787" t="s">
        <v>6157</v>
      </c>
      <c r="AF4787" t="s">
        <v>6157</v>
      </c>
      <c r="AG4787" t="s">
        <v>6157</v>
      </c>
      <c r="AH4787" t="s">
        <v>6157</v>
      </c>
      <c r="AI4787" t="s">
        <v>6157</v>
      </c>
      <c r="AJ4787" t="s">
        <v>6457</v>
      </c>
      <c r="AK4787" t="s">
        <v>1451</v>
      </c>
      <c r="AL4787" t="s">
        <v>1450</v>
      </c>
      <c r="AM4787" t="s">
        <v>1449</v>
      </c>
      <c r="AN4787" t="s">
        <v>5257</v>
      </c>
      <c r="AO4787" s="29">
        <v>22</v>
      </c>
      <c r="AP4787">
        <v>-9.9360494500000005</v>
      </c>
      <c r="AQ4787">
        <v>-139.10914421000001</v>
      </c>
      <c r="AR4787" t="s">
        <v>289</v>
      </c>
      <c r="AS4787">
        <v>0.15</v>
      </c>
      <c r="AT4787" t="s">
        <v>5258</v>
      </c>
      <c r="AU4787" t="s">
        <v>274</v>
      </c>
      <c r="AV4787" t="s">
        <v>4353</v>
      </c>
      <c r="AW4787" t="s">
        <v>4353</v>
      </c>
      <c r="AX4787" t="s">
        <v>4353</v>
      </c>
      <c r="AY4787">
        <v>1450</v>
      </c>
      <c r="AZ4787">
        <v>1850</v>
      </c>
      <c r="BA4787" t="s">
        <v>4353</v>
      </c>
      <c r="BB4787" t="s">
        <v>5260</v>
      </c>
      <c r="BC4787" t="s">
        <v>6157</v>
      </c>
      <c r="BH4787" t="s">
        <v>1535</v>
      </c>
      <c r="BI4787" t="s">
        <v>7232</v>
      </c>
      <c r="BJ4787" t="s">
        <v>6501</v>
      </c>
      <c r="BK4787" t="s">
        <v>6502</v>
      </c>
      <c r="BL4787" s="7">
        <v>2009</v>
      </c>
      <c r="BQ4787" t="s">
        <v>4353</v>
      </c>
      <c r="BR4787">
        <v>1</v>
      </c>
      <c r="BS4787" t="s">
        <v>6556</v>
      </c>
      <c r="BT4787" t="s">
        <v>5261</v>
      </c>
      <c r="BW4787">
        <v>-17.399999999999999</v>
      </c>
      <c r="BY4787">
        <v>15.6</v>
      </c>
      <c r="CB4787">
        <v>3.4</v>
      </c>
      <c r="CC4787">
        <v>43.3</v>
      </c>
    </row>
    <row r="4788" spans="1:82" ht="16" customHeight="1">
      <c r="A4788">
        <v>4787</v>
      </c>
      <c r="B4788" t="s">
        <v>7221</v>
      </c>
      <c r="C4788" s="2">
        <v>44970</v>
      </c>
      <c r="E4788" s="17" t="s">
        <v>3509</v>
      </c>
      <c r="F4788" s="17"/>
      <c r="G4788" t="s">
        <v>3941</v>
      </c>
      <c r="H4788" t="s">
        <v>6157</v>
      </c>
      <c r="I4788" t="s">
        <v>4421</v>
      </c>
      <c r="J4788" t="s">
        <v>3959</v>
      </c>
      <c r="K4788" t="s">
        <v>4420</v>
      </c>
      <c r="L4788" t="s">
        <v>6157</v>
      </c>
      <c r="M4788" t="s">
        <v>3556</v>
      </c>
      <c r="N4788" t="s">
        <v>289</v>
      </c>
      <c r="O4788" t="s">
        <v>6986</v>
      </c>
      <c r="P4788" t="s">
        <v>3968</v>
      </c>
      <c r="Q4788" t="s">
        <v>3969</v>
      </c>
      <c r="R4788" t="s">
        <v>6990</v>
      </c>
      <c r="S4788" t="s">
        <v>4353</v>
      </c>
      <c r="T4788" t="s">
        <v>4353</v>
      </c>
      <c r="U4788" t="s">
        <v>6157</v>
      </c>
      <c r="X4788" t="s">
        <v>6157</v>
      </c>
      <c r="Y4788" t="s">
        <v>6157</v>
      </c>
      <c r="Z4788" t="s">
        <v>6157</v>
      </c>
      <c r="AA4788" t="s">
        <v>1388</v>
      </c>
      <c r="AB4788" t="s">
        <v>4353</v>
      </c>
      <c r="AC4788" t="s">
        <v>4353</v>
      </c>
      <c r="AD4788" t="s">
        <v>6157</v>
      </c>
      <c r="AE4788" t="s">
        <v>6157</v>
      </c>
      <c r="AF4788" t="s">
        <v>6157</v>
      </c>
      <c r="AG4788" t="s">
        <v>6157</v>
      </c>
      <c r="AH4788" t="s">
        <v>6157</v>
      </c>
      <c r="AI4788" t="s">
        <v>6157</v>
      </c>
      <c r="AJ4788" t="s">
        <v>6457</v>
      </c>
      <c r="AK4788" t="s">
        <v>1451</v>
      </c>
      <c r="AL4788" t="s">
        <v>1450</v>
      </c>
      <c r="AM4788" t="s">
        <v>1449</v>
      </c>
      <c r="AN4788" t="s">
        <v>5257</v>
      </c>
      <c r="AO4788" s="29">
        <v>22</v>
      </c>
      <c r="AP4788">
        <v>-9.9360494500000005</v>
      </c>
      <c r="AQ4788">
        <v>-139.10914421000001</v>
      </c>
      <c r="AR4788" t="s">
        <v>289</v>
      </c>
      <c r="AS4788">
        <v>0.15</v>
      </c>
      <c r="AT4788" t="s">
        <v>5258</v>
      </c>
      <c r="AU4788" t="s">
        <v>274</v>
      </c>
      <c r="AV4788" t="s">
        <v>4353</v>
      </c>
      <c r="AW4788" t="s">
        <v>4353</v>
      </c>
      <c r="AX4788" t="s">
        <v>4353</v>
      </c>
      <c r="AY4788">
        <v>1300</v>
      </c>
      <c r="AZ4788">
        <v>1450</v>
      </c>
      <c r="BA4788" t="s">
        <v>4353</v>
      </c>
      <c r="BB4788" t="s">
        <v>5260</v>
      </c>
      <c r="BC4788" t="s">
        <v>6157</v>
      </c>
      <c r="BH4788" t="s">
        <v>1537</v>
      </c>
      <c r="BI4788" t="s">
        <v>7232</v>
      </c>
      <c r="BJ4788" t="s">
        <v>6501</v>
      </c>
      <c r="BK4788" t="s">
        <v>6502</v>
      </c>
      <c r="BL4788" s="7">
        <v>2009</v>
      </c>
      <c r="BQ4788" t="s">
        <v>4353</v>
      </c>
      <c r="BR4788">
        <v>1</v>
      </c>
      <c r="BS4788" t="s">
        <v>6556</v>
      </c>
      <c r="BT4788" t="s">
        <v>5261</v>
      </c>
      <c r="BW4788">
        <v>-16.100000000000001</v>
      </c>
      <c r="BY4788">
        <v>15.8</v>
      </c>
      <c r="CB4788">
        <v>3.4</v>
      </c>
      <c r="CC4788">
        <v>39.6</v>
      </c>
    </row>
    <row r="4789" spans="1:82" ht="16" customHeight="1">
      <c r="A4789">
        <v>4788</v>
      </c>
      <c r="B4789" t="s">
        <v>7221</v>
      </c>
      <c r="C4789" s="2">
        <v>44970</v>
      </c>
      <c r="E4789" s="17" t="s">
        <v>3510</v>
      </c>
      <c r="F4789" s="17"/>
      <c r="G4789" t="s">
        <v>3941</v>
      </c>
      <c r="H4789" t="s">
        <v>6157</v>
      </c>
      <c r="I4789" t="s">
        <v>4421</v>
      </c>
      <c r="J4789" t="s">
        <v>3959</v>
      </c>
      <c r="K4789" t="s">
        <v>4420</v>
      </c>
      <c r="L4789" t="s">
        <v>6157</v>
      </c>
      <c r="M4789" t="s">
        <v>3556</v>
      </c>
      <c r="N4789" t="s">
        <v>289</v>
      </c>
      <c r="O4789" t="s">
        <v>6986</v>
      </c>
      <c r="P4789" t="s">
        <v>3968</v>
      </c>
      <c r="Q4789" t="s">
        <v>3969</v>
      </c>
      <c r="R4789" t="s">
        <v>6990</v>
      </c>
      <c r="S4789" t="s">
        <v>4353</v>
      </c>
      <c r="T4789" t="s">
        <v>4353</v>
      </c>
      <c r="U4789" t="s">
        <v>6157</v>
      </c>
      <c r="X4789" t="s">
        <v>6157</v>
      </c>
      <c r="Y4789" t="s">
        <v>6157</v>
      </c>
      <c r="Z4789" t="s">
        <v>6157</v>
      </c>
      <c r="AA4789" t="s">
        <v>1388</v>
      </c>
      <c r="AB4789" t="s">
        <v>4353</v>
      </c>
      <c r="AC4789" t="s">
        <v>4353</v>
      </c>
      <c r="AD4789" t="s">
        <v>6157</v>
      </c>
      <c r="AE4789" t="s">
        <v>6157</v>
      </c>
      <c r="AF4789" t="s">
        <v>6157</v>
      </c>
      <c r="AG4789" t="s">
        <v>6157</v>
      </c>
      <c r="AH4789" t="s">
        <v>6157</v>
      </c>
      <c r="AI4789" t="s">
        <v>6157</v>
      </c>
      <c r="AJ4789" t="s">
        <v>6457</v>
      </c>
      <c r="AK4789" t="s">
        <v>1451</v>
      </c>
      <c r="AL4789" t="s">
        <v>1450</v>
      </c>
      <c r="AM4789" t="s">
        <v>1449</v>
      </c>
      <c r="AN4789" t="s">
        <v>5257</v>
      </c>
      <c r="AO4789" s="29">
        <v>22</v>
      </c>
      <c r="AP4789">
        <v>-9.9360494500000005</v>
      </c>
      <c r="AQ4789">
        <v>-139.10914421000001</v>
      </c>
      <c r="AR4789" t="s">
        <v>289</v>
      </c>
      <c r="AS4789">
        <v>0.15</v>
      </c>
      <c r="AT4789" t="s">
        <v>5258</v>
      </c>
      <c r="AU4789" t="s">
        <v>274</v>
      </c>
      <c r="AV4789" t="s">
        <v>4353</v>
      </c>
      <c r="AW4789" t="s">
        <v>4353</v>
      </c>
      <c r="AX4789" t="s">
        <v>4353</v>
      </c>
      <c r="AY4789">
        <v>1300</v>
      </c>
      <c r="AZ4789">
        <v>1450</v>
      </c>
      <c r="BA4789" t="s">
        <v>4353</v>
      </c>
      <c r="BB4789" t="s">
        <v>5260</v>
      </c>
      <c r="BC4789" t="s">
        <v>6157</v>
      </c>
      <c r="BH4789" t="s">
        <v>1537</v>
      </c>
      <c r="BI4789" t="s">
        <v>7232</v>
      </c>
      <c r="BJ4789" t="s">
        <v>6501</v>
      </c>
      <c r="BK4789" t="s">
        <v>6502</v>
      </c>
      <c r="BL4789" s="7">
        <v>2009</v>
      </c>
      <c r="BQ4789" t="s">
        <v>4353</v>
      </c>
      <c r="BR4789">
        <v>1</v>
      </c>
      <c r="BS4789" t="s">
        <v>6556</v>
      </c>
      <c r="BT4789" t="s">
        <v>5261</v>
      </c>
      <c r="BW4789">
        <v>-12.9</v>
      </c>
      <c r="BY4789">
        <v>15.6</v>
      </c>
      <c r="CB4789">
        <v>3.5</v>
      </c>
      <c r="CC4789">
        <v>43.1</v>
      </c>
      <c r="CD4789">
        <v>14.3</v>
      </c>
    </row>
    <row r="4790" spans="1:82" ht="16" customHeight="1">
      <c r="A4790">
        <v>4789</v>
      </c>
      <c r="B4790" t="s">
        <v>7221</v>
      </c>
      <c r="C4790" s="2">
        <v>44970</v>
      </c>
      <c r="E4790" s="17" t="s">
        <v>3511</v>
      </c>
      <c r="F4790" s="17"/>
      <c r="G4790" t="s">
        <v>3941</v>
      </c>
      <c r="H4790" t="s">
        <v>6157</v>
      </c>
      <c r="I4790" t="s">
        <v>4421</v>
      </c>
      <c r="J4790" t="s">
        <v>3959</v>
      </c>
      <c r="K4790" t="s">
        <v>4420</v>
      </c>
      <c r="L4790" t="s">
        <v>6157</v>
      </c>
      <c r="M4790" t="s">
        <v>3556</v>
      </c>
      <c r="N4790" t="s">
        <v>289</v>
      </c>
      <c r="O4790" t="s">
        <v>6986</v>
      </c>
      <c r="P4790" t="s">
        <v>3968</v>
      </c>
      <c r="Q4790" t="s">
        <v>3969</v>
      </c>
      <c r="R4790" t="s">
        <v>6990</v>
      </c>
      <c r="S4790" t="s">
        <v>4353</v>
      </c>
      <c r="T4790" t="s">
        <v>4353</v>
      </c>
      <c r="U4790" t="s">
        <v>6157</v>
      </c>
      <c r="X4790" t="s">
        <v>6157</v>
      </c>
      <c r="Y4790" t="s">
        <v>6157</v>
      </c>
      <c r="Z4790" t="s">
        <v>6157</v>
      </c>
      <c r="AA4790" t="s">
        <v>1388</v>
      </c>
      <c r="AB4790" t="s">
        <v>4353</v>
      </c>
      <c r="AC4790" t="s">
        <v>4353</v>
      </c>
      <c r="AD4790" t="s">
        <v>6157</v>
      </c>
      <c r="AE4790" t="s">
        <v>6157</v>
      </c>
      <c r="AF4790" t="s">
        <v>6157</v>
      </c>
      <c r="AG4790" t="s">
        <v>6157</v>
      </c>
      <c r="AH4790" t="s">
        <v>6157</v>
      </c>
      <c r="AI4790" t="s">
        <v>6157</v>
      </c>
      <c r="AJ4790" t="s">
        <v>6457</v>
      </c>
      <c r="AK4790" t="s">
        <v>1451</v>
      </c>
      <c r="AL4790" t="s">
        <v>1450</v>
      </c>
      <c r="AM4790" t="s">
        <v>1449</v>
      </c>
      <c r="AN4790" t="s">
        <v>5257</v>
      </c>
      <c r="AO4790" s="29">
        <v>22</v>
      </c>
      <c r="AP4790">
        <v>-9.9360494500000005</v>
      </c>
      <c r="AQ4790">
        <v>-139.10914421000001</v>
      </c>
      <c r="AR4790" t="s">
        <v>289</v>
      </c>
      <c r="AS4790">
        <v>0.15</v>
      </c>
      <c r="AT4790" t="s">
        <v>5258</v>
      </c>
      <c r="AU4790" t="s">
        <v>274</v>
      </c>
      <c r="AV4790" t="s">
        <v>4353</v>
      </c>
      <c r="AW4790" t="s">
        <v>4353</v>
      </c>
      <c r="AX4790" t="s">
        <v>4353</v>
      </c>
      <c r="AY4790">
        <v>1300</v>
      </c>
      <c r="AZ4790">
        <v>1450</v>
      </c>
      <c r="BA4790" t="s">
        <v>4353</v>
      </c>
      <c r="BB4790" t="s">
        <v>5260</v>
      </c>
      <c r="BC4790" t="s">
        <v>6157</v>
      </c>
      <c r="BH4790" t="s">
        <v>1537</v>
      </c>
      <c r="BI4790" t="s">
        <v>7232</v>
      </c>
      <c r="BJ4790" t="s">
        <v>6501</v>
      </c>
      <c r="BK4790" t="s">
        <v>6502</v>
      </c>
      <c r="BL4790" s="7">
        <v>2009</v>
      </c>
      <c r="BQ4790" t="s">
        <v>4353</v>
      </c>
      <c r="BR4790">
        <v>1</v>
      </c>
      <c r="BS4790" t="s">
        <v>6556</v>
      </c>
      <c r="BT4790" t="s">
        <v>5261</v>
      </c>
      <c r="BW4790">
        <v>-13.7</v>
      </c>
      <c r="BY4790">
        <v>13.3</v>
      </c>
      <c r="CB4790">
        <v>3.4</v>
      </c>
      <c r="CC4790">
        <v>40.6</v>
      </c>
      <c r="CD4790">
        <v>14</v>
      </c>
    </row>
    <row r="4791" spans="1:82" ht="16" customHeight="1">
      <c r="A4791">
        <v>4790</v>
      </c>
      <c r="B4791" t="s">
        <v>7221</v>
      </c>
      <c r="C4791" s="2">
        <v>44970</v>
      </c>
      <c r="E4791" s="17" t="s">
        <v>3512</v>
      </c>
      <c r="F4791" s="17"/>
      <c r="G4791" t="s">
        <v>3941</v>
      </c>
      <c r="H4791" t="s">
        <v>6157</v>
      </c>
      <c r="I4791" t="s">
        <v>4421</v>
      </c>
      <c r="J4791" t="s">
        <v>3959</v>
      </c>
      <c r="K4791" t="s">
        <v>4420</v>
      </c>
      <c r="L4791" t="s">
        <v>6157</v>
      </c>
      <c r="M4791" t="s">
        <v>3556</v>
      </c>
      <c r="N4791" t="s">
        <v>289</v>
      </c>
      <c r="O4791" t="s">
        <v>6986</v>
      </c>
      <c r="P4791" t="s">
        <v>3968</v>
      </c>
      <c r="Q4791" t="s">
        <v>3969</v>
      </c>
      <c r="R4791" t="s">
        <v>6990</v>
      </c>
      <c r="S4791" t="s">
        <v>4353</v>
      </c>
      <c r="T4791" t="s">
        <v>4353</v>
      </c>
      <c r="U4791" t="s">
        <v>6157</v>
      </c>
      <c r="X4791" t="s">
        <v>6157</v>
      </c>
      <c r="Y4791" t="s">
        <v>6157</v>
      </c>
      <c r="Z4791" t="s">
        <v>6157</v>
      </c>
      <c r="AA4791" t="s">
        <v>1388</v>
      </c>
      <c r="AB4791" t="s">
        <v>4353</v>
      </c>
      <c r="AC4791" t="s">
        <v>4353</v>
      </c>
      <c r="AD4791" t="s">
        <v>6157</v>
      </c>
      <c r="AE4791" t="s">
        <v>6157</v>
      </c>
      <c r="AF4791" t="s">
        <v>6157</v>
      </c>
      <c r="AG4791" t="s">
        <v>6157</v>
      </c>
      <c r="AH4791" t="s">
        <v>6157</v>
      </c>
      <c r="AI4791" t="s">
        <v>6157</v>
      </c>
      <c r="AJ4791" t="s">
        <v>6457</v>
      </c>
      <c r="AK4791" t="s">
        <v>1451</v>
      </c>
      <c r="AL4791" t="s">
        <v>1450</v>
      </c>
      <c r="AM4791" t="s">
        <v>1449</v>
      </c>
      <c r="AN4791" t="s">
        <v>5257</v>
      </c>
      <c r="AO4791" s="29">
        <v>22</v>
      </c>
      <c r="AP4791">
        <v>-9.9360494500000005</v>
      </c>
      <c r="AQ4791">
        <v>-139.10914421000001</v>
      </c>
      <c r="AR4791" t="s">
        <v>289</v>
      </c>
      <c r="AS4791">
        <v>0.15</v>
      </c>
      <c r="AT4791" t="s">
        <v>5258</v>
      </c>
      <c r="AU4791" t="s">
        <v>274</v>
      </c>
      <c r="AV4791" t="s">
        <v>4353</v>
      </c>
      <c r="AW4791" t="s">
        <v>4353</v>
      </c>
      <c r="AX4791" t="s">
        <v>4353</v>
      </c>
      <c r="AY4791">
        <v>1450</v>
      </c>
      <c r="AZ4791">
        <v>1850</v>
      </c>
      <c r="BA4791" t="s">
        <v>4353</v>
      </c>
      <c r="BB4791" t="s">
        <v>5260</v>
      </c>
      <c r="BC4791" t="s">
        <v>6157</v>
      </c>
      <c r="BH4791" t="s">
        <v>1535</v>
      </c>
      <c r="BI4791" t="s">
        <v>7232</v>
      </c>
      <c r="BJ4791" t="s">
        <v>6501</v>
      </c>
      <c r="BK4791" t="s">
        <v>6502</v>
      </c>
      <c r="BL4791" s="7">
        <v>2009</v>
      </c>
      <c r="BQ4791" t="s">
        <v>4353</v>
      </c>
      <c r="BR4791">
        <v>1</v>
      </c>
      <c r="BS4791" t="s">
        <v>6556</v>
      </c>
      <c r="BT4791" t="s">
        <v>5261</v>
      </c>
      <c r="BW4791">
        <v>-17.3</v>
      </c>
      <c r="BY4791">
        <v>13.6</v>
      </c>
      <c r="CB4791">
        <v>3.3</v>
      </c>
      <c r="CC4791">
        <v>42.3</v>
      </c>
      <c r="CD4791">
        <v>15</v>
      </c>
    </row>
    <row r="4792" spans="1:82" ht="16" customHeight="1">
      <c r="A4792">
        <v>4791</v>
      </c>
      <c r="B4792" t="s">
        <v>7221</v>
      </c>
      <c r="C4792" s="2">
        <v>44970</v>
      </c>
      <c r="E4792" s="17" t="s">
        <v>3513</v>
      </c>
      <c r="F4792" s="17"/>
      <c r="G4792" t="s">
        <v>3941</v>
      </c>
      <c r="H4792" t="s">
        <v>6157</v>
      </c>
      <c r="I4792" t="s">
        <v>4421</v>
      </c>
      <c r="J4792" t="s">
        <v>3959</v>
      </c>
      <c r="K4792" t="s">
        <v>4420</v>
      </c>
      <c r="L4792" t="s">
        <v>6157</v>
      </c>
      <c r="M4792" t="s">
        <v>3556</v>
      </c>
      <c r="N4792" t="s">
        <v>289</v>
      </c>
      <c r="O4792" t="s">
        <v>6986</v>
      </c>
      <c r="P4792" t="s">
        <v>3968</v>
      </c>
      <c r="Q4792" t="s">
        <v>3969</v>
      </c>
      <c r="R4792" t="s">
        <v>6990</v>
      </c>
      <c r="S4792" t="s">
        <v>4353</v>
      </c>
      <c r="T4792" t="s">
        <v>4353</v>
      </c>
      <c r="U4792" t="s">
        <v>6157</v>
      </c>
      <c r="X4792" t="s">
        <v>6157</v>
      </c>
      <c r="Y4792" t="s">
        <v>6157</v>
      </c>
      <c r="Z4792" t="s">
        <v>6157</v>
      </c>
      <c r="AA4792" t="s">
        <v>1388</v>
      </c>
      <c r="AB4792" t="s">
        <v>4353</v>
      </c>
      <c r="AC4792" t="s">
        <v>4353</v>
      </c>
      <c r="AD4792" t="s">
        <v>6157</v>
      </c>
      <c r="AE4792" t="s">
        <v>6157</v>
      </c>
      <c r="AF4792" t="s">
        <v>6157</v>
      </c>
      <c r="AG4792" t="s">
        <v>6157</v>
      </c>
      <c r="AH4792" t="s">
        <v>6157</v>
      </c>
      <c r="AI4792" t="s">
        <v>6157</v>
      </c>
      <c r="AJ4792" t="s">
        <v>6457</v>
      </c>
      <c r="AK4792" t="s">
        <v>1451</v>
      </c>
      <c r="AL4792" t="s">
        <v>1450</v>
      </c>
      <c r="AM4792" t="s">
        <v>1449</v>
      </c>
      <c r="AN4792" t="s">
        <v>5257</v>
      </c>
      <c r="AO4792" s="29">
        <v>22</v>
      </c>
      <c r="AP4792">
        <v>-9.9360494500000005</v>
      </c>
      <c r="AQ4792">
        <v>-139.10914421000001</v>
      </c>
      <c r="AR4792" t="s">
        <v>289</v>
      </c>
      <c r="AS4792">
        <v>0.15</v>
      </c>
      <c r="AT4792" t="s">
        <v>5258</v>
      </c>
      <c r="AU4792" t="s">
        <v>274</v>
      </c>
      <c r="AV4792" t="s">
        <v>4353</v>
      </c>
      <c r="AW4792" t="s">
        <v>4353</v>
      </c>
      <c r="AX4792" t="s">
        <v>4353</v>
      </c>
      <c r="AY4792">
        <v>1450</v>
      </c>
      <c r="AZ4792">
        <v>1850</v>
      </c>
      <c r="BA4792" t="s">
        <v>4353</v>
      </c>
      <c r="BB4792" t="s">
        <v>5260</v>
      </c>
      <c r="BC4792" t="s">
        <v>6157</v>
      </c>
      <c r="BH4792" t="s">
        <v>1535</v>
      </c>
      <c r="BI4792" t="s">
        <v>7232</v>
      </c>
      <c r="BJ4792" t="s">
        <v>6501</v>
      </c>
      <c r="BK4792" t="s">
        <v>6502</v>
      </c>
      <c r="BL4792" s="7">
        <v>2009</v>
      </c>
      <c r="BQ4792" t="s">
        <v>4353</v>
      </c>
      <c r="BR4792">
        <v>1</v>
      </c>
      <c r="BS4792" t="s">
        <v>6556</v>
      </c>
      <c r="BT4792" t="s">
        <v>5261</v>
      </c>
      <c r="BW4792">
        <v>-15.9</v>
      </c>
      <c r="BY4792">
        <v>15.5</v>
      </c>
      <c r="CB4792">
        <v>3.4</v>
      </c>
      <c r="CC4792">
        <v>40.299999999999997</v>
      </c>
      <c r="CD4792">
        <v>13.9</v>
      </c>
    </row>
    <row r="4793" spans="1:82" ht="16" customHeight="1">
      <c r="A4793">
        <v>4792</v>
      </c>
      <c r="B4793" t="s">
        <v>7221</v>
      </c>
      <c r="C4793" s="2">
        <v>44970</v>
      </c>
      <c r="E4793" s="17" t="s">
        <v>3514</v>
      </c>
      <c r="F4793" s="17"/>
      <c r="G4793" t="s">
        <v>3941</v>
      </c>
      <c r="H4793" t="s">
        <v>6157</v>
      </c>
      <c r="I4793" t="s">
        <v>4421</v>
      </c>
      <c r="J4793" t="s">
        <v>3959</v>
      </c>
      <c r="K4793" t="s">
        <v>4420</v>
      </c>
      <c r="L4793" t="s">
        <v>6157</v>
      </c>
      <c r="M4793" t="s">
        <v>3556</v>
      </c>
      <c r="N4793" t="s">
        <v>289</v>
      </c>
      <c r="O4793" t="s">
        <v>6986</v>
      </c>
      <c r="P4793" t="s">
        <v>3968</v>
      </c>
      <c r="Q4793" t="s">
        <v>3969</v>
      </c>
      <c r="R4793" t="s">
        <v>6990</v>
      </c>
      <c r="S4793" t="s">
        <v>4353</v>
      </c>
      <c r="T4793" t="s">
        <v>4353</v>
      </c>
      <c r="U4793" t="s">
        <v>6157</v>
      </c>
      <c r="X4793" t="s">
        <v>6157</v>
      </c>
      <c r="Y4793" t="s">
        <v>6157</v>
      </c>
      <c r="Z4793" t="s">
        <v>6157</v>
      </c>
      <c r="AA4793" t="s">
        <v>1388</v>
      </c>
      <c r="AB4793" t="s">
        <v>4353</v>
      </c>
      <c r="AC4793" t="s">
        <v>4353</v>
      </c>
      <c r="AD4793" t="s">
        <v>6157</v>
      </c>
      <c r="AE4793" t="s">
        <v>6157</v>
      </c>
      <c r="AF4793" t="s">
        <v>6157</v>
      </c>
      <c r="AG4793" t="s">
        <v>6157</v>
      </c>
      <c r="AH4793" t="s">
        <v>6157</v>
      </c>
      <c r="AI4793" t="s">
        <v>6157</v>
      </c>
      <c r="AJ4793" t="s">
        <v>6457</v>
      </c>
      <c r="AK4793" t="s">
        <v>1451</v>
      </c>
      <c r="AL4793" t="s">
        <v>1450</v>
      </c>
      <c r="AM4793" t="s">
        <v>1449</v>
      </c>
      <c r="AN4793" t="s">
        <v>5257</v>
      </c>
      <c r="AO4793" s="29">
        <v>22</v>
      </c>
      <c r="AP4793">
        <v>-9.9360494500000005</v>
      </c>
      <c r="AQ4793">
        <v>-139.10914421000001</v>
      </c>
      <c r="AR4793" t="s">
        <v>289</v>
      </c>
      <c r="AS4793">
        <v>0.15</v>
      </c>
      <c r="AT4793" t="s">
        <v>5258</v>
      </c>
      <c r="AU4793" t="s">
        <v>274</v>
      </c>
      <c r="AV4793" t="s">
        <v>4353</v>
      </c>
      <c r="AW4793" t="s">
        <v>4353</v>
      </c>
      <c r="AX4793" t="s">
        <v>4353</v>
      </c>
      <c r="AY4793">
        <v>1450</v>
      </c>
      <c r="AZ4793">
        <v>1850</v>
      </c>
      <c r="BA4793" t="s">
        <v>4353</v>
      </c>
      <c r="BB4793" t="s">
        <v>5260</v>
      </c>
      <c r="BC4793" t="s">
        <v>6157</v>
      </c>
      <c r="BH4793" t="s">
        <v>1535</v>
      </c>
      <c r="BI4793" t="s">
        <v>7232</v>
      </c>
      <c r="BJ4793" t="s">
        <v>6501</v>
      </c>
      <c r="BK4793" t="s">
        <v>6502</v>
      </c>
      <c r="BL4793" s="7">
        <v>2009</v>
      </c>
      <c r="BQ4793" t="s">
        <v>4353</v>
      </c>
      <c r="BR4793">
        <v>1</v>
      </c>
      <c r="BS4793" t="s">
        <v>6556</v>
      </c>
      <c r="BT4793" t="s">
        <v>5261</v>
      </c>
      <c r="BW4793">
        <v>-16.7</v>
      </c>
      <c r="BY4793">
        <v>13.4</v>
      </c>
      <c r="CB4793">
        <v>3.4</v>
      </c>
      <c r="CC4793">
        <v>42.8</v>
      </c>
    </row>
    <row r="4794" spans="1:82" ht="16" customHeight="1">
      <c r="A4794">
        <v>4793</v>
      </c>
      <c r="B4794" t="s">
        <v>7221</v>
      </c>
      <c r="C4794" s="2">
        <v>44970</v>
      </c>
      <c r="E4794" s="17" t="s">
        <v>3515</v>
      </c>
      <c r="F4794" s="17"/>
      <c r="G4794" t="s">
        <v>3941</v>
      </c>
      <c r="H4794" t="s">
        <v>6157</v>
      </c>
      <c r="I4794" t="s">
        <v>4421</v>
      </c>
      <c r="J4794" t="s">
        <v>3959</v>
      </c>
      <c r="K4794" t="s">
        <v>4420</v>
      </c>
      <c r="L4794" t="s">
        <v>6157</v>
      </c>
      <c r="M4794" t="s">
        <v>3556</v>
      </c>
      <c r="N4794" t="s">
        <v>289</v>
      </c>
      <c r="O4794" t="s">
        <v>6986</v>
      </c>
      <c r="P4794" t="s">
        <v>3968</v>
      </c>
      <c r="Q4794" t="s">
        <v>3969</v>
      </c>
      <c r="R4794" t="s">
        <v>6990</v>
      </c>
      <c r="S4794" t="s">
        <v>4353</v>
      </c>
      <c r="T4794" t="s">
        <v>4353</v>
      </c>
      <c r="U4794" t="s">
        <v>6157</v>
      </c>
      <c r="X4794" t="s">
        <v>6157</v>
      </c>
      <c r="Y4794" t="s">
        <v>6157</v>
      </c>
      <c r="Z4794" t="s">
        <v>6157</v>
      </c>
      <c r="AA4794" t="s">
        <v>1388</v>
      </c>
      <c r="AB4794" t="s">
        <v>4353</v>
      </c>
      <c r="AC4794" t="s">
        <v>4353</v>
      </c>
      <c r="AD4794" t="s">
        <v>6157</v>
      </c>
      <c r="AE4794" t="s">
        <v>6157</v>
      </c>
      <c r="AF4794" t="s">
        <v>6157</v>
      </c>
      <c r="AG4794" t="s">
        <v>6157</v>
      </c>
      <c r="AH4794" t="s">
        <v>6157</v>
      </c>
      <c r="AI4794" t="s">
        <v>6157</v>
      </c>
      <c r="AJ4794" t="s">
        <v>6457</v>
      </c>
      <c r="AK4794" t="s">
        <v>1451</v>
      </c>
      <c r="AL4794" t="s">
        <v>1450</v>
      </c>
      <c r="AM4794" t="s">
        <v>1449</v>
      </c>
      <c r="AN4794" t="s">
        <v>5257</v>
      </c>
      <c r="AO4794" s="29">
        <v>22</v>
      </c>
      <c r="AP4794">
        <v>-9.9360494500000005</v>
      </c>
      <c r="AQ4794">
        <v>-139.10914421000001</v>
      </c>
      <c r="AR4794" t="s">
        <v>289</v>
      </c>
      <c r="AS4794">
        <v>0.15</v>
      </c>
      <c r="AT4794" t="s">
        <v>5258</v>
      </c>
      <c r="AU4794" t="s">
        <v>274</v>
      </c>
      <c r="AV4794" t="s">
        <v>4353</v>
      </c>
      <c r="AW4794" t="s">
        <v>4353</v>
      </c>
      <c r="AX4794" t="s">
        <v>4353</v>
      </c>
      <c r="AY4794">
        <v>1450</v>
      </c>
      <c r="AZ4794">
        <v>1850</v>
      </c>
      <c r="BA4794" t="s">
        <v>4353</v>
      </c>
      <c r="BB4794" t="s">
        <v>5260</v>
      </c>
      <c r="BC4794" t="s">
        <v>6157</v>
      </c>
      <c r="BH4794" t="s">
        <v>1535</v>
      </c>
      <c r="BI4794" t="s">
        <v>7232</v>
      </c>
      <c r="BJ4794" t="s">
        <v>6501</v>
      </c>
      <c r="BK4794" t="s">
        <v>6502</v>
      </c>
      <c r="BL4794" s="7">
        <v>2009</v>
      </c>
      <c r="BQ4794" t="s">
        <v>4353</v>
      </c>
      <c r="BR4794">
        <v>1</v>
      </c>
      <c r="BS4794" t="s">
        <v>6556</v>
      </c>
      <c r="BT4794" t="s">
        <v>5261</v>
      </c>
      <c r="BW4794">
        <v>-15.6</v>
      </c>
      <c r="BY4794">
        <v>14.3</v>
      </c>
      <c r="CB4794">
        <v>3.2</v>
      </c>
      <c r="CC4794">
        <v>40.200000000000003</v>
      </c>
      <c r="CD4794">
        <v>14.5</v>
      </c>
    </row>
    <row r="4795" spans="1:82" ht="16" customHeight="1">
      <c r="A4795">
        <v>4794</v>
      </c>
      <c r="B4795" t="s">
        <v>7221</v>
      </c>
      <c r="C4795" s="2">
        <v>44970</v>
      </c>
      <c r="E4795" s="17" t="s">
        <v>3516</v>
      </c>
      <c r="F4795" s="17"/>
      <c r="G4795" t="s">
        <v>3941</v>
      </c>
      <c r="H4795" t="s">
        <v>6157</v>
      </c>
      <c r="I4795" t="s">
        <v>4421</v>
      </c>
      <c r="J4795" t="s">
        <v>3959</v>
      </c>
      <c r="K4795" t="s">
        <v>4420</v>
      </c>
      <c r="L4795" t="s">
        <v>6157</v>
      </c>
      <c r="M4795" t="s">
        <v>3556</v>
      </c>
      <c r="N4795" t="s">
        <v>289</v>
      </c>
      <c r="O4795" t="s">
        <v>6986</v>
      </c>
      <c r="P4795" t="s">
        <v>3968</v>
      </c>
      <c r="Q4795" t="s">
        <v>3969</v>
      </c>
      <c r="R4795" t="s">
        <v>6990</v>
      </c>
      <c r="S4795" t="s">
        <v>4353</v>
      </c>
      <c r="T4795" t="s">
        <v>4353</v>
      </c>
      <c r="U4795" t="s">
        <v>6157</v>
      </c>
      <c r="X4795" t="s">
        <v>6157</v>
      </c>
      <c r="Y4795" t="s">
        <v>6157</v>
      </c>
      <c r="Z4795" t="s">
        <v>6157</v>
      </c>
      <c r="AA4795" t="s">
        <v>1388</v>
      </c>
      <c r="AB4795" t="s">
        <v>4353</v>
      </c>
      <c r="AC4795" t="s">
        <v>4353</v>
      </c>
      <c r="AD4795" t="s">
        <v>6157</v>
      </c>
      <c r="AE4795" t="s">
        <v>6157</v>
      </c>
      <c r="AF4795" t="s">
        <v>6157</v>
      </c>
      <c r="AG4795" t="s">
        <v>6157</v>
      </c>
      <c r="AH4795" t="s">
        <v>6157</v>
      </c>
      <c r="AI4795" t="s">
        <v>6157</v>
      </c>
      <c r="AJ4795" t="s">
        <v>6457</v>
      </c>
      <c r="AK4795" t="s">
        <v>1451</v>
      </c>
      <c r="AL4795" t="s">
        <v>1450</v>
      </c>
      <c r="AM4795" t="s">
        <v>1449</v>
      </c>
      <c r="AN4795" t="s">
        <v>5257</v>
      </c>
      <c r="AO4795" s="29">
        <v>22</v>
      </c>
      <c r="AP4795">
        <v>-9.9360494500000005</v>
      </c>
      <c r="AQ4795">
        <v>-139.10914421000001</v>
      </c>
      <c r="AR4795" t="s">
        <v>289</v>
      </c>
      <c r="AS4795">
        <v>0.15</v>
      </c>
      <c r="AT4795" t="s">
        <v>5258</v>
      </c>
      <c r="AU4795" t="s">
        <v>274</v>
      </c>
      <c r="AV4795" t="s">
        <v>4353</v>
      </c>
      <c r="AW4795" t="s">
        <v>4353</v>
      </c>
      <c r="AX4795" t="s">
        <v>4353</v>
      </c>
      <c r="AY4795">
        <v>1450</v>
      </c>
      <c r="AZ4795">
        <v>1850</v>
      </c>
      <c r="BA4795" t="s">
        <v>4353</v>
      </c>
      <c r="BB4795" t="s">
        <v>5260</v>
      </c>
      <c r="BC4795" t="s">
        <v>6157</v>
      </c>
      <c r="BH4795" t="s">
        <v>1535</v>
      </c>
      <c r="BI4795" t="s">
        <v>7232</v>
      </c>
      <c r="BJ4795" t="s">
        <v>6501</v>
      </c>
      <c r="BK4795" t="s">
        <v>6502</v>
      </c>
      <c r="BL4795" s="7">
        <v>2009</v>
      </c>
      <c r="BQ4795" t="s">
        <v>4353</v>
      </c>
      <c r="BR4795">
        <v>1</v>
      </c>
      <c r="BS4795" t="s">
        <v>6556</v>
      </c>
      <c r="BT4795" t="s">
        <v>5261</v>
      </c>
      <c r="BW4795">
        <v>-16.600000000000001</v>
      </c>
      <c r="BY4795">
        <v>14.8</v>
      </c>
      <c r="CB4795">
        <v>3.5</v>
      </c>
      <c r="CC4795">
        <v>37.5</v>
      </c>
      <c r="CD4795">
        <v>12.6</v>
      </c>
    </row>
    <row r="4796" spans="1:82" ht="16" customHeight="1">
      <c r="A4796">
        <v>4795</v>
      </c>
      <c r="B4796" t="s">
        <v>7221</v>
      </c>
      <c r="C4796" s="2">
        <v>44970</v>
      </c>
      <c r="E4796" s="17" t="s">
        <v>3517</v>
      </c>
      <c r="F4796" s="17"/>
      <c r="G4796" t="s">
        <v>3941</v>
      </c>
      <c r="H4796" t="s">
        <v>6157</v>
      </c>
      <c r="I4796" t="s">
        <v>4480</v>
      </c>
      <c r="J4796" t="s">
        <v>4482</v>
      </c>
      <c r="K4796" t="s">
        <v>4483</v>
      </c>
      <c r="L4796" t="s">
        <v>6157</v>
      </c>
      <c r="M4796" t="s">
        <v>3991</v>
      </c>
      <c r="N4796" t="s">
        <v>289</v>
      </c>
      <c r="O4796" t="s">
        <v>6987</v>
      </c>
      <c r="P4796" t="s">
        <v>3968</v>
      </c>
      <c r="Q4796" t="s">
        <v>3969</v>
      </c>
      <c r="R4796" t="s">
        <v>6990</v>
      </c>
      <c r="S4796" t="s">
        <v>4353</v>
      </c>
      <c r="T4796" t="s">
        <v>4353</v>
      </c>
      <c r="U4796" t="s">
        <v>6157</v>
      </c>
      <c r="X4796" t="s">
        <v>6157</v>
      </c>
      <c r="Y4796" t="s">
        <v>6157</v>
      </c>
      <c r="Z4796" t="s">
        <v>6157</v>
      </c>
      <c r="AA4796" t="s">
        <v>1388</v>
      </c>
      <c r="AB4796" t="s">
        <v>4353</v>
      </c>
      <c r="AC4796" t="s">
        <v>4353</v>
      </c>
      <c r="AD4796" t="s">
        <v>6157</v>
      </c>
      <c r="AE4796" t="s">
        <v>6157</v>
      </c>
      <c r="AF4796" t="s">
        <v>6157</v>
      </c>
      <c r="AG4796" t="s">
        <v>6157</v>
      </c>
      <c r="AH4796" t="s">
        <v>6157</v>
      </c>
      <c r="AI4796" t="s">
        <v>6157</v>
      </c>
      <c r="AJ4796" t="s">
        <v>6457</v>
      </c>
      <c r="AK4796" t="s">
        <v>1451</v>
      </c>
      <c r="AL4796" t="s">
        <v>1450</v>
      </c>
      <c r="AM4796" t="s">
        <v>1449</v>
      </c>
      <c r="AN4796" t="s">
        <v>5257</v>
      </c>
      <c r="AO4796" s="29">
        <v>22</v>
      </c>
      <c r="AP4796">
        <v>-9.9360494500000005</v>
      </c>
      <c r="AQ4796">
        <v>-139.10914421000001</v>
      </c>
      <c r="AR4796" t="s">
        <v>289</v>
      </c>
      <c r="AS4796">
        <v>0.15</v>
      </c>
      <c r="AT4796" t="s">
        <v>5258</v>
      </c>
      <c r="AU4796" t="s">
        <v>274</v>
      </c>
      <c r="AV4796" t="s">
        <v>4353</v>
      </c>
      <c r="AW4796" t="s">
        <v>4353</v>
      </c>
      <c r="AX4796" t="s">
        <v>4353</v>
      </c>
      <c r="AY4796">
        <v>1300</v>
      </c>
      <c r="AZ4796">
        <v>1450</v>
      </c>
      <c r="BA4796" t="s">
        <v>4353</v>
      </c>
      <c r="BB4796" t="s">
        <v>5260</v>
      </c>
      <c r="BC4796" t="s">
        <v>6157</v>
      </c>
      <c r="BH4796" t="s">
        <v>1537</v>
      </c>
      <c r="BI4796" t="s">
        <v>7232</v>
      </c>
      <c r="BJ4796" t="s">
        <v>6501</v>
      </c>
      <c r="BK4796" t="s">
        <v>6502</v>
      </c>
      <c r="BL4796" s="7">
        <v>2009</v>
      </c>
      <c r="BQ4796" t="s">
        <v>4353</v>
      </c>
      <c r="BR4796">
        <v>1</v>
      </c>
      <c r="BS4796" t="s">
        <v>6556</v>
      </c>
      <c r="BT4796" t="s">
        <v>5261</v>
      </c>
      <c r="BW4796">
        <v>-17.2</v>
      </c>
      <c r="BY4796">
        <v>16.399999999999999</v>
      </c>
      <c r="CB4796">
        <v>3.4</v>
      </c>
      <c r="CC4796">
        <v>43.7</v>
      </c>
      <c r="CD4796">
        <v>15</v>
      </c>
    </row>
    <row r="4797" spans="1:82" ht="16" customHeight="1">
      <c r="A4797">
        <v>4796</v>
      </c>
      <c r="B4797" t="s">
        <v>7221</v>
      </c>
      <c r="C4797" s="2">
        <v>44970</v>
      </c>
      <c r="E4797" s="17" t="s">
        <v>3518</v>
      </c>
      <c r="F4797" s="17"/>
      <c r="G4797" t="s">
        <v>3941</v>
      </c>
      <c r="H4797" t="s">
        <v>6157</v>
      </c>
      <c r="I4797" t="s">
        <v>4480</v>
      </c>
      <c r="J4797" t="s">
        <v>4482</v>
      </c>
      <c r="K4797" t="s">
        <v>4483</v>
      </c>
      <c r="L4797" t="s">
        <v>6157</v>
      </c>
      <c r="M4797" t="s">
        <v>3991</v>
      </c>
      <c r="N4797" t="s">
        <v>289</v>
      </c>
      <c r="O4797" t="s">
        <v>6987</v>
      </c>
      <c r="P4797" t="s">
        <v>3968</v>
      </c>
      <c r="Q4797" t="s">
        <v>3969</v>
      </c>
      <c r="R4797" t="s">
        <v>6990</v>
      </c>
      <c r="S4797" t="s">
        <v>4353</v>
      </c>
      <c r="T4797" t="s">
        <v>4353</v>
      </c>
      <c r="U4797" t="s">
        <v>6157</v>
      </c>
      <c r="X4797" t="s">
        <v>6157</v>
      </c>
      <c r="Y4797" t="s">
        <v>6157</v>
      </c>
      <c r="Z4797" t="s">
        <v>6157</v>
      </c>
      <c r="AA4797" t="s">
        <v>1388</v>
      </c>
      <c r="AB4797" t="s">
        <v>4353</v>
      </c>
      <c r="AC4797" t="s">
        <v>4353</v>
      </c>
      <c r="AD4797" t="s">
        <v>6157</v>
      </c>
      <c r="AE4797" t="s">
        <v>6157</v>
      </c>
      <c r="AF4797" t="s">
        <v>6157</v>
      </c>
      <c r="AG4797" t="s">
        <v>6157</v>
      </c>
      <c r="AH4797" t="s">
        <v>6157</v>
      </c>
      <c r="AI4797" t="s">
        <v>6157</v>
      </c>
      <c r="AJ4797" t="s">
        <v>6457</v>
      </c>
      <c r="AK4797" t="s">
        <v>1451</v>
      </c>
      <c r="AL4797" t="s">
        <v>1450</v>
      </c>
      <c r="AM4797" t="s">
        <v>1449</v>
      </c>
      <c r="AN4797" t="s">
        <v>5257</v>
      </c>
      <c r="AO4797" s="29">
        <v>22</v>
      </c>
      <c r="AP4797">
        <v>-9.9360494500000005</v>
      </c>
      <c r="AQ4797">
        <v>-139.10914421000001</v>
      </c>
      <c r="AR4797" t="s">
        <v>289</v>
      </c>
      <c r="AS4797">
        <v>0.15</v>
      </c>
      <c r="AT4797" t="s">
        <v>5258</v>
      </c>
      <c r="AU4797" t="s">
        <v>274</v>
      </c>
      <c r="AV4797" t="s">
        <v>4353</v>
      </c>
      <c r="AW4797" t="s">
        <v>4353</v>
      </c>
      <c r="AX4797" t="s">
        <v>4353</v>
      </c>
      <c r="AY4797">
        <v>1450</v>
      </c>
      <c r="AZ4797">
        <v>1850</v>
      </c>
      <c r="BA4797" t="s">
        <v>4353</v>
      </c>
      <c r="BB4797" t="s">
        <v>5260</v>
      </c>
      <c r="BC4797" t="s">
        <v>6157</v>
      </c>
      <c r="BH4797" t="s">
        <v>1535</v>
      </c>
      <c r="BI4797" t="s">
        <v>7232</v>
      </c>
      <c r="BJ4797" t="s">
        <v>6501</v>
      </c>
      <c r="BK4797" t="s">
        <v>6502</v>
      </c>
      <c r="BL4797" s="7">
        <v>2009</v>
      </c>
      <c r="BQ4797" t="s">
        <v>4353</v>
      </c>
      <c r="BR4797">
        <v>1</v>
      </c>
      <c r="BS4797" t="s">
        <v>6556</v>
      </c>
      <c r="BT4797" t="s">
        <v>5261</v>
      </c>
      <c r="BW4797">
        <v>-14.3</v>
      </c>
      <c r="BY4797">
        <v>15</v>
      </c>
      <c r="CB4797">
        <v>3.3</v>
      </c>
      <c r="CC4797">
        <v>43.1</v>
      </c>
      <c r="CD4797">
        <v>15.4</v>
      </c>
    </row>
    <row r="4798" spans="1:82" ht="16" customHeight="1">
      <c r="A4798">
        <v>4797</v>
      </c>
      <c r="B4798" t="s">
        <v>7221</v>
      </c>
      <c r="C4798" s="2">
        <v>44970</v>
      </c>
      <c r="E4798" s="17" t="s">
        <v>3519</v>
      </c>
      <c r="F4798" s="17"/>
      <c r="G4798" t="s">
        <v>3941</v>
      </c>
      <c r="H4798" t="s">
        <v>6157</v>
      </c>
      <c r="I4798" t="s">
        <v>4480</v>
      </c>
      <c r="J4798" t="s">
        <v>4482</v>
      </c>
      <c r="K4798" t="s">
        <v>4483</v>
      </c>
      <c r="L4798" t="s">
        <v>6157</v>
      </c>
      <c r="M4798" t="s">
        <v>3991</v>
      </c>
      <c r="N4798" t="s">
        <v>289</v>
      </c>
      <c r="O4798" t="s">
        <v>6987</v>
      </c>
      <c r="P4798" t="s">
        <v>3968</v>
      </c>
      <c r="Q4798" t="s">
        <v>3969</v>
      </c>
      <c r="R4798" t="s">
        <v>6990</v>
      </c>
      <c r="S4798" t="s">
        <v>4353</v>
      </c>
      <c r="T4798" t="s">
        <v>4353</v>
      </c>
      <c r="U4798" t="s">
        <v>6157</v>
      </c>
      <c r="X4798" t="s">
        <v>6157</v>
      </c>
      <c r="Y4798" t="s">
        <v>6157</v>
      </c>
      <c r="Z4798" t="s">
        <v>6157</v>
      </c>
      <c r="AA4798" t="s">
        <v>1388</v>
      </c>
      <c r="AB4798" t="s">
        <v>4353</v>
      </c>
      <c r="AC4798" t="s">
        <v>4353</v>
      </c>
      <c r="AD4798" t="s">
        <v>6157</v>
      </c>
      <c r="AE4798" t="s">
        <v>6157</v>
      </c>
      <c r="AF4798" t="s">
        <v>6157</v>
      </c>
      <c r="AG4798" t="s">
        <v>6157</v>
      </c>
      <c r="AH4798" t="s">
        <v>6157</v>
      </c>
      <c r="AI4798" t="s">
        <v>6157</v>
      </c>
      <c r="AJ4798" t="s">
        <v>6457</v>
      </c>
      <c r="AK4798" t="s">
        <v>1451</v>
      </c>
      <c r="AL4798" t="s">
        <v>1450</v>
      </c>
      <c r="AM4798" t="s">
        <v>1449</v>
      </c>
      <c r="AN4798" t="s">
        <v>5257</v>
      </c>
      <c r="AO4798" s="29">
        <v>22</v>
      </c>
      <c r="AP4798">
        <v>-9.9360494500000005</v>
      </c>
      <c r="AQ4798">
        <v>-139.10914421000001</v>
      </c>
      <c r="AR4798" t="s">
        <v>289</v>
      </c>
      <c r="AS4798">
        <v>0.15</v>
      </c>
      <c r="AT4798" t="s">
        <v>5258</v>
      </c>
      <c r="AU4798" t="s">
        <v>274</v>
      </c>
      <c r="AV4798" t="s">
        <v>4353</v>
      </c>
      <c r="AW4798" t="s">
        <v>4353</v>
      </c>
      <c r="AX4798" t="s">
        <v>4353</v>
      </c>
      <c r="AY4798">
        <v>1450</v>
      </c>
      <c r="AZ4798">
        <v>1850</v>
      </c>
      <c r="BA4798" t="s">
        <v>4353</v>
      </c>
      <c r="BB4798" t="s">
        <v>5260</v>
      </c>
      <c r="BC4798" t="s">
        <v>6157</v>
      </c>
      <c r="BH4798" t="s">
        <v>1535</v>
      </c>
      <c r="BI4798" t="s">
        <v>7232</v>
      </c>
      <c r="BJ4798" t="s">
        <v>6501</v>
      </c>
      <c r="BK4798" t="s">
        <v>6502</v>
      </c>
      <c r="BL4798" s="7">
        <v>2009</v>
      </c>
      <c r="BQ4798" t="s">
        <v>4353</v>
      </c>
      <c r="BR4798">
        <v>1</v>
      </c>
      <c r="BS4798" t="s">
        <v>6556</v>
      </c>
      <c r="BT4798" t="s">
        <v>5261</v>
      </c>
      <c r="BW4798">
        <v>-19.100000000000001</v>
      </c>
      <c r="BY4798">
        <v>9.4</v>
      </c>
      <c r="CB4798">
        <v>3.3</v>
      </c>
      <c r="CC4798">
        <v>43</v>
      </c>
      <c r="CD4798">
        <v>15.4</v>
      </c>
    </row>
    <row r="4799" spans="1:82" ht="16" customHeight="1">
      <c r="A4799">
        <v>4798</v>
      </c>
      <c r="B4799" t="s">
        <v>7221</v>
      </c>
      <c r="C4799" s="2">
        <v>44970</v>
      </c>
      <c r="E4799" s="17" t="s">
        <v>3520</v>
      </c>
      <c r="F4799" s="17"/>
      <c r="G4799" t="s">
        <v>3941</v>
      </c>
      <c r="H4799" t="s">
        <v>6157</v>
      </c>
      <c r="I4799" t="s">
        <v>4480</v>
      </c>
      <c r="J4799" t="s">
        <v>4482</v>
      </c>
      <c r="K4799" t="s">
        <v>4483</v>
      </c>
      <c r="L4799" t="s">
        <v>6157</v>
      </c>
      <c r="M4799" t="s">
        <v>3991</v>
      </c>
      <c r="N4799" t="s">
        <v>289</v>
      </c>
      <c r="O4799" t="s">
        <v>6987</v>
      </c>
      <c r="P4799" t="s">
        <v>3968</v>
      </c>
      <c r="Q4799" t="s">
        <v>3969</v>
      </c>
      <c r="R4799" t="s">
        <v>6990</v>
      </c>
      <c r="S4799" t="s">
        <v>4353</v>
      </c>
      <c r="T4799" t="s">
        <v>4353</v>
      </c>
      <c r="U4799" t="s">
        <v>6157</v>
      </c>
      <c r="X4799" t="s">
        <v>6157</v>
      </c>
      <c r="Y4799" t="s">
        <v>6157</v>
      </c>
      <c r="Z4799" t="s">
        <v>6157</v>
      </c>
      <c r="AA4799" t="s">
        <v>1388</v>
      </c>
      <c r="AB4799" t="s">
        <v>4353</v>
      </c>
      <c r="AC4799" t="s">
        <v>4353</v>
      </c>
      <c r="AD4799" t="s">
        <v>6157</v>
      </c>
      <c r="AE4799" t="s">
        <v>6157</v>
      </c>
      <c r="AF4799" t="s">
        <v>6157</v>
      </c>
      <c r="AG4799" t="s">
        <v>6157</v>
      </c>
      <c r="AH4799" t="s">
        <v>6157</v>
      </c>
      <c r="AI4799" t="s">
        <v>6157</v>
      </c>
      <c r="AJ4799" t="s">
        <v>6457</v>
      </c>
      <c r="AK4799" t="s">
        <v>1451</v>
      </c>
      <c r="AL4799" t="s">
        <v>1450</v>
      </c>
      <c r="AM4799" t="s">
        <v>1449</v>
      </c>
      <c r="AN4799" t="s">
        <v>5257</v>
      </c>
      <c r="AO4799" s="29">
        <v>22</v>
      </c>
      <c r="AP4799">
        <v>-9.9360494500000005</v>
      </c>
      <c r="AQ4799">
        <v>-139.10914421000001</v>
      </c>
      <c r="AR4799" t="s">
        <v>289</v>
      </c>
      <c r="AS4799">
        <v>0.15</v>
      </c>
      <c r="AT4799" t="s">
        <v>5258</v>
      </c>
      <c r="AU4799" t="s">
        <v>274</v>
      </c>
      <c r="AV4799" t="s">
        <v>4353</v>
      </c>
      <c r="AW4799" t="s">
        <v>4353</v>
      </c>
      <c r="AX4799" t="s">
        <v>4353</v>
      </c>
      <c r="AY4799">
        <v>1300</v>
      </c>
      <c r="AZ4799">
        <v>1450</v>
      </c>
      <c r="BA4799" t="s">
        <v>4353</v>
      </c>
      <c r="BB4799" t="s">
        <v>5260</v>
      </c>
      <c r="BC4799" t="s">
        <v>6157</v>
      </c>
      <c r="BH4799" t="s">
        <v>1537</v>
      </c>
      <c r="BI4799" t="s">
        <v>7232</v>
      </c>
      <c r="BJ4799" t="s">
        <v>6501</v>
      </c>
      <c r="BK4799" t="s">
        <v>6502</v>
      </c>
      <c r="BL4799" s="7">
        <v>2009</v>
      </c>
      <c r="BQ4799" t="s">
        <v>4353</v>
      </c>
      <c r="BR4799">
        <v>1</v>
      </c>
      <c r="BS4799" t="s">
        <v>6556</v>
      </c>
      <c r="BT4799" t="s">
        <v>5261</v>
      </c>
      <c r="BW4799">
        <v>-19.899999999999999</v>
      </c>
      <c r="BY4799">
        <v>6.9</v>
      </c>
      <c r="CB4799">
        <v>3.6</v>
      </c>
      <c r="CC4799">
        <v>43.4</v>
      </c>
      <c r="CD4799">
        <v>14.1</v>
      </c>
    </row>
    <row r="4800" spans="1:82" ht="16" customHeight="1">
      <c r="A4800">
        <v>4799</v>
      </c>
      <c r="B4800" t="s">
        <v>7221</v>
      </c>
      <c r="C4800" s="2">
        <v>44970</v>
      </c>
      <c r="E4800" s="17" t="s">
        <v>3521</v>
      </c>
      <c r="F4800" s="17"/>
      <c r="G4800" t="s">
        <v>3941</v>
      </c>
      <c r="H4800" t="s">
        <v>6157</v>
      </c>
      <c r="I4800" t="s">
        <v>4480</v>
      </c>
      <c r="J4800" t="s">
        <v>4482</v>
      </c>
      <c r="K4800" t="s">
        <v>4483</v>
      </c>
      <c r="L4800" t="s">
        <v>6157</v>
      </c>
      <c r="M4800" t="s">
        <v>3991</v>
      </c>
      <c r="N4800" t="s">
        <v>289</v>
      </c>
      <c r="O4800" t="s">
        <v>6987</v>
      </c>
      <c r="P4800" t="s">
        <v>3968</v>
      </c>
      <c r="Q4800" t="s">
        <v>3969</v>
      </c>
      <c r="R4800" t="s">
        <v>6990</v>
      </c>
      <c r="S4800" t="s">
        <v>4353</v>
      </c>
      <c r="T4800" t="s">
        <v>4353</v>
      </c>
      <c r="U4800" t="s">
        <v>6157</v>
      </c>
      <c r="X4800" t="s">
        <v>6157</v>
      </c>
      <c r="Y4800" t="s">
        <v>6157</v>
      </c>
      <c r="Z4800" t="s">
        <v>6157</v>
      </c>
      <c r="AA4800" t="s">
        <v>1388</v>
      </c>
      <c r="AB4800" t="s">
        <v>4353</v>
      </c>
      <c r="AC4800" t="s">
        <v>4353</v>
      </c>
      <c r="AD4800" t="s">
        <v>6157</v>
      </c>
      <c r="AE4800" t="s">
        <v>6157</v>
      </c>
      <c r="AF4800" t="s">
        <v>6157</v>
      </c>
      <c r="AG4800" t="s">
        <v>6157</v>
      </c>
      <c r="AH4800" t="s">
        <v>6157</v>
      </c>
      <c r="AI4800" t="s">
        <v>6157</v>
      </c>
      <c r="AJ4800" t="s">
        <v>6457</v>
      </c>
      <c r="AK4800" t="s">
        <v>1451</v>
      </c>
      <c r="AL4800" t="s">
        <v>1450</v>
      </c>
      <c r="AM4800" t="s">
        <v>1449</v>
      </c>
      <c r="AN4800" t="s">
        <v>5257</v>
      </c>
      <c r="AO4800" s="29">
        <v>22</v>
      </c>
      <c r="AP4800">
        <v>-9.9360494500000005</v>
      </c>
      <c r="AQ4800">
        <v>-139.10914421000001</v>
      </c>
      <c r="AR4800" t="s">
        <v>289</v>
      </c>
      <c r="AS4800">
        <v>0.15</v>
      </c>
      <c r="AT4800" t="s">
        <v>5258</v>
      </c>
      <c r="AU4800" t="s">
        <v>274</v>
      </c>
      <c r="AV4800" t="s">
        <v>4353</v>
      </c>
      <c r="AW4800" t="s">
        <v>4353</v>
      </c>
      <c r="AX4800" t="s">
        <v>4353</v>
      </c>
      <c r="AY4800">
        <v>1450</v>
      </c>
      <c r="AZ4800">
        <v>1850</v>
      </c>
      <c r="BA4800" t="s">
        <v>4353</v>
      </c>
      <c r="BB4800" t="s">
        <v>5260</v>
      </c>
      <c r="BC4800" t="s">
        <v>6157</v>
      </c>
      <c r="BH4800" t="s">
        <v>1535</v>
      </c>
      <c r="BI4800" t="s">
        <v>7232</v>
      </c>
      <c r="BJ4800" t="s">
        <v>6501</v>
      </c>
      <c r="BK4800" t="s">
        <v>6502</v>
      </c>
      <c r="BL4800" s="7">
        <v>2009</v>
      </c>
      <c r="BQ4800" t="s">
        <v>4353</v>
      </c>
      <c r="BR4800">
        <v>1</v>
      </c>
      <c r="BS4800" t="s">
        <v>6556</v>
      </c>
      <c r="BT4800" t="s">
        <v>5261</v>
      </c>
      <c r="BW4800">
        <v>-17.5</v>
      </c>
      <c r="BY4800">
        <v>16.5</v>
      </c>
      <c r="CB4800">
        <v>3.5</v>
      </c>
      <c r="CC4800">
        <v>42.9</v>
      </c>
      <c r="CD4800">
        <v>14.3</v>
      </c>
    </row>
    <row r="4801" spans="1:82" ht="16" customHeight="1">
      <c r="A4801">
        <v>4800</v>
      </c>
      <c r="B4801" t="s">
        <v>7221</v>
      </c>
      <c r="C4801" s="2">
        <v>44970</v>
      </c>
      <c r="E4801" s="17" t="s">
        <v>3522</v>
      </c>
      <c r="F4801" s="17"/>
      <c r="G4801" t="s">
        <v>3941</v>
      </c>
      <c r="H4801" t="s">
        <v>6157</v>
      </c>
      <c r="I4801" t="s">
        <v>4480</v>
      </c>
      <c r="J4801" t="s">
        <v>4482</v>
      </c>
      <c r="K4801" t="s">
        <v>4483</v>
      </c>
      <c r="L4801" t="s">
        <v>6157</v>
      </c>
      <c r="M4801" t="s">
        <v>3991</v>
      </c>
      <c r="N4801" t="s">
        <v>289</v>
      </c>
      <c r="O4801" t="s">
        <v>6987</v>
      </c>
      <c r="P4801" t="s">
        <v>3968</v>
      </c>
      <c r="Q4801" t="s">
        <v>3969</v>
      </c>
      <c r="R4801" t="s">
        <v>6990</v>
      </c>
      <c r="S4801" t="s">
        <v>4353</v>
      </c>
      <c r="T4801" t="s">
        <v>4353</v>
      </c>
      <c r="U4801" t="s">
        <v>6157</v>
      </c>
      <c r="X4801" t="s">
        <v>6157</v>
      </c>
      <c r="Y4801" t="s">
        <v>6157</v>
      </c>
      <c r="Z4801" t="s">
        <v>6157</v>
      </c>
      <c r="AA4801" t="s">
        <v>1388</v>
      </c>
      <c r="AB4801" t="s">
        <v>4353</v>
      </c>
      <c r="AC4801" t="s">
        <v>4353</v>
      </c>
      <c r="AD4801" t="s">
        <v>6157</v>
      </c>
      <c r="AE4801" t="s">
        <v>6157</v>
      </c>
      <c r="AF4801" t="s">
        <v>6157</v>
      </c>
      <c r="AG4801" t="s">
        <v>6157</v>
      </c>
      <c r="AH4801" t="s">
        <v>6157</v>
      </c>
      <c r="AI4801" t="s">
        <v>6157</v>
      </c>
      <c r="AJ4801" t="s">
        <v>6457</v>
      </c>
      <c r="AK4801" t="s">
        <v>1451</v>
      </c>
      <c r="AL4801" t="s">
        <v>1450</v>
      </c>
      <c r="AM4801" t="s">
        <v>1449</v>
      </c>
      <c r="AN4801" t="s">
        <v>5257</v>
      </c>
      <c r="AO4801" s="29">
        <v>22</v>
      </c>
      <c r="AP4801">
        <v>-9.9360494500000005</v>
      </c>
      <c r="AQ4801">
        <v>-139.10914421000001</v>
      </c>
      <c r="AR4801" t="s">
        <v>289</v>
      </c>
      <c r="AS4801">
        <v>0.15</v>
      </c>
      <c r="AT4801" t="s">
        <v>5258</v>
      </c>
      <c r="AU4801" t="s">
        <v>274</v>
      </c>
      <c r="AV4801" t="s">
        <v>4353</v>
      </c>
      <c r="AW4801" t="s">
        <v>4353</v>
      </c>
      <c r="AX4801" t="s">
        <v>4353</v>
      </c>
      <c r="AY4801">
        <v>1450</v>
      </c>
      <c r="AZ4801">
        <v>1850</v>
      </c>
      <c r="BA4801" t="s">
        <v>4353</v>
      </c>
      <c r="BB4801" t="s">
        <v>5260</v>
      </c>
      <c r="BC4801" t="s">
        <v>6157</v>
      </c>
      <c r="BH4801" t="s">
        <v>1535</v>
      </c>
      <c r="BI4801" t="s">
        <v>7232</v>
      </c>
      <c r="BJ4801" t="s">
        <v>6501</v>
      </c>
      <c r="BK4801" t="s">
        <v>6502</v>
      </c>
      <c r="BL4801" s="7">
        <v>2009</v>
      </c>
      <c r="BQ4801" t="s">
        <v>4353</v>
      </c>
      <c r="BR4801">
        <v>1</v>
      </c>
      <c r="BS4801" t="s">
        <v>6556</v>
      </c>
      <c r="BT4801" t="s">
        <v>5261</v>
      </c>
      <c r="BW4801">
        <v>-18.399999999999999</v>
      </c>
      <c r="BY4801">
        <v>12.7</v>
      </c>
      <c r="CB4801">
        <v>3.5</v>
      </c>
      <c r="CC4801">
        <v>40.299999999999997</v>
      </c>
      <c r="CD4801">
        <v>13.6</v>
      </c>
    </row>
    <row r="4802" spans="1:82" ht="16" customHeight="1">
      <c r="A4802">
        <v>4801</v>
      </c>
      <c r="B4802" t="s">
        <v>7221</v>
      </c>
      <c r="C4802" s="2">
        <v>44970</v>
      </c>
      <c r="E4802" s="17" t="s">
        <v>3523</v>
      </c>
      <c r="F4802" s="17"/>
      <c r="G4802" t="s">
        <v>3941</v>
      </c>
      <c r="H4802" t="s">
        <v>6157</v>
      </c>
      <c r="I4802" t="s">
        <v>4480</v>
      </c>
      <c r="J4802" t="s">
        <v>4482</v>
      </c>
      <c r="K4802" t="s">
        <v>4483</v>
      </c>
      <c r="L4802" t="s">
        <v>6157</v>
      </c>
      <c r="M4802" t="s">
        <v>3991</v>
      </c>
      <c r="N4802" t="s">
        <v>289</v>
      </c>
      <c r="O4802" t="s">
        <v>6987</v>
      </c>
      <c r="P4802" t="s">
        <v>3968</v>
      </c>
      <c r="Q4802" t="s">
        <v>3969</v>
      </c>
      <c r="R4802" t="s">
        <v>6990</v>
      </c>
      <c r="S4802" t="s">
        <v>4353</v>
      </c>
      <c r="T4802" t="s">
        <v>4353</v>
      </c>
      <c r="U4802" t="s">
        <v>6157</v>
      </c>
      <c r="X4802" t="s">
        <v>6157</v>
      </c>
      <c r="Y4802" t="s">
        <v>6157</v>
      </c>
      <c r="Z4802" t="s">
        <v>6157</v>
      </c>
      <c r="AA4802" t="s">
        <v>1388</v>
      </c>
      <c r="AB4802" t="s">
        <v>4353</v>
      </c>
      <c r="AC4802" t="s">
        <v>4353</v>
      </c>
      <c r="AD4802" t="s">
        <v>6157</v>
      </c>
      <c r="AE4802" t="s">
        <v>6157</v>
      </c>
      <c r="AF4802" t="s">
        <v>6157</v>
      </c>
      <c r="AG4802" t="s">
        <v>6157</v>
      </c>
      <c r="AH4802" t="s">
        <v>6157</v>
      </c>
      <c r="AI4802" t="s">
        <v>6157</v>
      </c>
      <c r="AJ4802" t="s">
        <v>6457</v>
      </c>
      <c r="AK4802" t="s">
        <v>1451</v>
      </c>
      <c r="AL4802" t="s">
        <v>1450</v>
      </c>
      <c r="AM4802" t="s">
        <v>1449</v>
      </c>
      <c r="AN4802" t="s">
        <v>5257</v>
      </c>
      <c r="AO4802" s="29">
        <v>22</v>
      </c>
      <c r="AP4802">
        <v>-9.9360494500000005</v>
      </c>
      <c r="AQ4802">
        <v>-139.10914421000001</v>
      </c>
      <c r="AR4802" t="s">
        <v>289</v>
      </c>
      <c r="AS4802">
        <v>0.15</v>
      </c>
      <c r="AT4802" t="s">
        <v>5258</v>
      </c>
      <c r="AU4802" t="s">
        <v>274</v>
      </c>
      <c r="AV4802" t="s">
        <v>4353</v>
      </c>
      <c r="AW4802" t="s">
        <v>4353</v>
      </c>
      <c r="AX4802" t="s">
        <v>4353</v>
      </c>
      <c r="AY4802">
        <v>1450</v>
      </c>
      <c r="AZ4802">
        <v>1850</v>
      </c>
      <c r="BA4802" t="s">
        <v>4353</v>
      </c>
      <c r="BB4802" t="s">
        <v>5260</v>
      </c>
      <c r="BC4802" t="s">
        <v>6157</v>
      </c>
      <c r="BH4802" t="s">
        <v>1535</v>
      </c>
      <c r="BI4802" t="s">
        <v>7232</v>
      </c>
      <c r="BJ4802" t="s">
        <v>6501</v>
      </c>
      <c r="BK4802" t="s">
        <v>6502</v>
      </c>
      <c r="BL4802" s="7">
        <v>2009</v>
      </c>
      <c r="BQ4802" t="s">
        <v>4353</v>
      </c>
      <c r="BR4802">
        <v>1</v>
      </c>
      <c r="BS4802" t="s">
        <v>6556</v>
      </c>
      <c r="BT4802" t="s">
        <v>5261</v>
      </c>
      <c r="BW4802">
        <v>-16.399999999999999</v>
      </c>
      <c r="BY4802">
        <v>11.2</v>
      </c>
      <c r="CB4802">
        <v>3.3</v>
      </c>
      <c r="CC4802">
        <v>42.6</v>
      </c>
      <c r="CD4802">
        <v>15</v>
      </c>
    </row>
    <row r="4803" spans="1:82" ht="16" customHeight="1">
      <c r="A4803">
        <v>4802</v>
      </c>
      <c r="B4803" t="s">
        <v>7221</v>
      </c>
      <c r="C4803" s="2">
        <v>44970</v>
      </c>
      <c r="E4803" s="17" t="s">
        <v>3524</v>
      </c>
      <c r="F4803" s="17"/>
      <c r="G4803" t="s">
        <v>3941</v>
      </c>
      <c r="H4803" t="s">
        <v>6157</v>
      </c>
      <c r="I4803" t="s">
        <v>4480</v>
      </c>
      <c r="J4803" t="s">
        <v>4482</v>
      </c>
      <c r="K4803" t="s">
        <v>4483</v>
      </c>
      <c r="L4803" t="s">
        <v>6157</v>
      </c>
      <c r="M4803" t="s">
        <v>3991</v>
      </c>
      <c r="N4803" t="s">
        <v>289</v>
      </c>
      <c r="O4803" t="s">
        <v>6987</v>
      </c>
      <c r="P4803" t="s">
        <v>3968</v>
      </c>
      <c r="Q4803" t="s">
        <v>3969</v>
      </c>
      <c r="R4803" t="s">
        <v>6990</v>
      </c>
      <c r="S4803" t="s">
        <v>4353</v>
      </c>
      <c r="T4803" t="s">
        <v>4353</v>
      </c>
      <c r="U4803" t="s">
        <v>6157</v>
      </c>
      <c r="X4803" t="s">
        <v>6157</v>
      </c>
      <c r="Y4803" t="s">
        <v>6157</v>
      </c>
      <c r="Z4803" t="s">
        <v>6157</v>
      </c>
      <c r="AA4803" t="s">
        <v>1388</v>
      </c>
      <c r="AB4803" t="s">
        <v>4353</v>
      </c>
      <c r="AC4803" t="s">
        <v>4353</v>
      </c>
      <c r="AD4803" t="s">
        <v>6157</v>
      </c>
      <c r="AE4803" t="s">
        <v>6157</v>
      </c>
      <c r="AF4803" t="s">
        <v>6157</v>
      </c>
      <c r="AG4803" t="s">
        <v>6157</v>
      </c>
      <c r="AH4803" t="s">
        <v>6157</v>
      </c>
      <c r="AI4803" t="s">
        <v>6157</v>
      </c>
      <c r="AJ4803" t="s">
        <v>6457</v>
      </c>
      <c r="AK4803" t="s">
        <v>1451</v>
      </c>
      <c r="AL4803" t="s">
        <v>1450</v>
      </c>
      <c r="AM4803" t="s">
        <v>1449</v>
      </c>
      <c r="AN4803" t="s">
        <v>5257</v>
      </c>
      <c r="AO4803" s="29">
        <v>22</v>
      </c>
      <c r="AP4803">
        <v>-9.9360494500000005</v>
      </c>
      <c r="AQ4803">
        <v>-139.10914421000001</v>
      </c>
      <c r="AR4803" t="s">
        <v>289</v>
      </c>
      <c r="AS4803">
        <v>0.15</v>
      </c>
      <c r="AT4803" t="s">
        <v>5258</v>
      </c>
      <c r="AU4803" t="s">
        <v>274</v>
      </c>
      <c r="AV4803" t="s">
        <v>4353</v>
      </c>
      <c r="AW4803" t="s">
        <v>4353</v>
      </c>
      <c r="AX4803" t="s">
        <v>4353</v>
      </c>
      <c r="AY4803">
        <v>1450</v>
      </c>
      <c r="AZ4803">
        <v>1850</v>
      </c>
      <c r="BA4803" t="s">
        <v>4353</v>
      </c>
      <c r="BB4803" t="s">
        <v>5260</v>
      </c>
      <c r="BC4803" t="s">
        <v>6157</v>
      </c>
      <c r="BH4803" t="s">
        <v>1535</v>
      </c>
      <c r="BI4803" t="s">
        <v>7232</v>
      </c>
      <c r="BJ4803" t="s">
        <v>6501</v>
      </c>
      <c r="BK4803" t="s">
        <v>6502</v>
      </c>
      <c r="BL4803" s="7">
        <v>2009</v>
      </c>
      <c r="BQ4803" t="s">
        <v>4353</v>
      </c>
      <c r="BR4803">
        <v>1</v>
      </c>
      <c r="BS4803" t="s">
        <v>6556</v>
      </c>
      <c r="BT4803" t="s">
        <v>5261</v>
      </c>
      <c r="BW4803">
        <v>-18.600000000000001</v>
      </c>
      <c r="BY4803">
        <v>12</v>
      </c>
      <c r="CB4803">
        <v>3.5</v>
      </c>
      <c r="CC4803">
        <v>42.4</v>
      </c>
      <c r="CD4803">
        <v>14.1</v>
      </c>
    </row>
    <row r="4804" spans="1:82" ht="16" customHeight="1">
      <c r="A4804">
        <v>4803</v>
      </c>
      <c r="B4804" t="s">
        <v>7221</v>
      </c>
      <c r="C4804" s="2">
        <v>44970</v>
      </c>
      <c r="E4804" s="17" t="s">
        <v>3525</v>
      </c>
      <c r="F4804" s="17"/>
      <c r="G4804" t="s">
        <v>3941</v>
      </c>
      <c r="H4804" t="s">
        <v>6157</v>
      </c>
      <c r="I4804" t="s">
        <v>4480</v>
      </c>
      <c r="J4804" t="s">
        <v>4482</v>
      </c>
      <c r="K4804" t="s">
        <v>4483</v>
      </c>
      <c r="L4804" t="s">
        <v>6157</v>
      </c>
      <c r="M4804" t="s">
        <v>3991</v>
      </c>
      <c r="N4804" t="s">
        <v>289</v>
      </c>
      <c r="O4804" t="s">
        <v>6987</v>
      </c>
      <c r="P4804" t="s">
        <v>3968</v>
      </c>
      <c r="Q4804" t="s">
        <v>3969</v>
      </c>
      <c r="R4804" t="s">
        <v>6990</v>
      </c>
      <c r="S4804" t="s">
        <v>4353</v>
      </c>
      <c r="T4804" t="s">
        <v>4353</v>
      </c>
      <c r="U4804" t="s">
        <v>6157</v>
      </c>
      <c r="X4804" t="s">
        <v>6157</v>
      </c>
      <c r="Y4804" t="s">
        <v>6157</v>
      </c>
      <c r="Z4804" t="s">
        <v>6157</v>
      </c>
      <c r="AA4804" t="s">
        <v>1388</v>
      </c>
      <c r="AB4804" t="s">
        <v>4353</v>
      </c>
      <c r="AC4804" t="s">
        <v>4353</v>
      </c>
      <c r="AD4804" t="s">
        <v>6157</v>
      </c>
      <c r="AE4804" t="s">
        <v>6157</v>
      </c>
      <c r="AF4804" t="s">
        <v>6157</v>
      </c>
      <c r="AG4804" t="s">
        <v>6157</v>
      </c>
      <c r="AH4804" t="s">
        <v>6157</v>
      </c>
      <c r="AI4804" t="s">
        <v>6157</v>
      </c>
      <c r="AJ4804" t="s">
        <v>6457</v>
      </c>
      <c r="AK4804" t="s">
        <v>1451</v>
      </c>
      <c r="AL4804" t="s">
        <v>1450</v>
      </c>
      <c r="AM4804" t="s">
        <v>1449</v>
      </c>
      <c r="AN4804" t="s">
        <v>5257</v>
      </c>
      <c r="AO4804" s="29">
        <v>22</v>
      </c>
      <c r="AP4804">
        <v>-9.9360494500000005</v>
      </c>
      <c r="AQ4804">
        <v>-139.10914421000001</v>
      </c>
      <c r="AR4804" t="s">
        <v>289</v>
      </c>
      <c r="AS4804">
        <v>0.15</v>
      </c>
      <c r="AT4804" t="s">
        <v>5258</v>
      </c>
      <c r="AU4804" t="s">
        <v>274</v>
      </c>
      <c r="AV4804" t="s">
        <v>4353</v>
      </c>
      <c r="AW4804" t="s">
        <v>4353</v>
      </c>
      <c r="AX4804" t="s">
        <v>4353</v>
      </c>
      <c r="AY4804">
        <v>1450</v>
      </c>
      <c r="AZ4804">
        <v>1850</v>
      </c>
      <c r="BA4804" t="s">
        <v>4353</v>
      </c>
      <c r="BB4804" t="s">
        <v>5260</v>
      </c>
      <c r="BC4804" t="s">
        <v>6157</v>
      </c>
      <c r="BH4804" t="s">
        <v>1535</v>
      </c>
      <c r="BI4804" t="s">
        <v>7232</v>
      </c>
      <c r="BJ4804" t="s">
        <v>6501</v>
      </c>
      <c r="BK4804" t="s">
        <v>6502</v>
      </c>
      <c r="BL4804" s="7">
        <v>2009</v>
      </c>
      <c r="BQ4804" t="s">
        <v>4353</v>
      </c>
      <c r="BR4804">
        <v>1</v>
      </c>
      <c r="BS4804" t="s">
        <v>6556</v>
      </c>
      <c r="BT4804" t="s">
        <v>5261</v>
      </c>
      <c r="BW4804">
        <v>-19.600000000000001</v>
      </c>
      <c r="BY4804">
        <v>10.5</v>
      </c>
      <c r="CB4804">
        <v>3.6</v>
      </c>
      <c r="CC4804">
        <v>42.5</v>
      </c>
      <c r="CD4804">
        <v>13.7</v>
      </c>
    </row>
    <row r="4805" spans="1:82" ht="16" customHeight="1">
      <c r="A4805">
        <v>4804</v>
      </c>
      <c r="B4805" t="s">
        <v>7221</v>
      </c>
      <c r="C4805" s="2">
        <v>44970</v>
      </c>
      <c r="E4805" s="17" t="s">
        <v>3526</v>
      </c>
      <c r="F4805" s="17"/>
      <c r="G4805" t="s">
        <v>3941</v>
      </c>
      <c r="H4805" t="s">
        <v>6157</v>
      </c>
      <c r="I4805" t="s">
        <v>4480</v>
      </c>
      <c r="J4805" t="s">
        <v>4482</v>
      </c>
      <c r="K4805" t="s">
        <v>4483</v>
      </c>
      <c r="L4805" t="s">
        <v>6157</v>
      </c>
      <c r="M4805" t="s">
        <v>3991</v>
      </c>
      <c r="N4805" t="s">
        <v>289</v>
      </c>
      <c r="O4805" t="s">
        <v>6987</v>
      </c>
      <c r="P4805" t="s">
        <v>3968</v>
      </c>
      <c r="Q4805" t="s">
        <v>3969</v>
      </c>
      <c r="R4805" t="s">
        <v>6990</v>
      </c>
      <c r="S4805" t="s">
        <v>4353</v>
      </c>
      <c r="T4805" t="s">
        <v>4353</v>
      </c>
      <c r="U4805" t="s">
        <v>6157</v>
      </c>
      <c r="X4805" t="s">
        <v>6157</v>
      </c>
      <c r="Y4805" t="s">
        <v>6157</v>
      </c>
      <c r="Z4805" t="s">
        <v>6157</v>
      </c>
      <c r="AA4805" t="s">
        <v>1388</v>
      </c>
      <c r="AB4805" t="s">
        <v>4353</v>
      </c>
      <c r="AC4805" t="s">
        <v>4353</v>
      </c>
      <c r="AD4805" t="s">
        <v>6157</v>
      </c>
      <c r="AE4805" t="s">
        <v>6157</v>
      </c>
      <c r="AF4805" t="s">
        <v>6157</v>
      </c>
      <c r="AG4805" t="s">
        <v>6157</v>
      </c>
      <c r="AH4805" t="s">
        <v>6157</v>
      </c>
      <c r="AI4805" t="s">
        <v>6157</v>
      </c>
      <c r="AJ4805" t="s">
        <v>6457</v>
      </c>
      <c r="AK4805" t="s">
        <v>1451</v>
      </c>
      <c r="AL4805" t="s">
        <v>1450</v>
      </c>
      <c r="AM4805" t="s">
        <v>1449</v>
      </c>
      <c r="AN4805" t="s">
        <v>5257</v>
      </c>
      <c r="AO4805" s="29">
        <v>22</v>
      </c>
      <c r="AP4805">
        <v>-9.9360494500000005</v>
      </c>
      <c r="AQ4805">
        <v>-139.10914421000001</v>
      </c>
      <c r="AR4805" t="s">
        <v>289</v>
      </c>
      <c r="AS4805">
        <v>0.15</v>
      </c>
      <c r="AT4805" t="s">
        <v>5258</v>
      </c>
      <c r="AU4805" t="s">
        <v>274</v>
      </c>
      <c r="AV4805" t="s">
        <v>4353</v>
      </c>
      <c r="AW4805" t="s">
        <v>4353</v>
      </c>
      <c r="AX4805" t="s">
        <v>4353</v>
      </c>
      <c r="AY4805">
        <v>1450</v>
      </c>
      <c r="AZ4805">
        <v>1850</v>
      </c>
      <c r="BA4805" t="s">
        <v>4353</v>
      </c>
      <c r="BB4805" t="s">
        <v>5260</v>
      </c>
      <c r="BC4805" t="s">
        <v>6157</v>
      </c>
      <c r="BH4805" t="s">
        <v>1535</v>
      </c>
      <c r="BI4805" t="s">
        <v>7232</v>
      </c>
      <c r="BJ4805" t="s">
        <v>6501</v>
      </c>
      <c r="BK4805" t="s">
        <v>6502</v>
      </c>
      <c r="BL4805" s="7">
        <v>2009</v>
      </c>
      <c r="BQ4805" t="s">
        <v>4353</v>
      </c>
      <c r="BR4805">
        <v>1</v>
      </c>
      <c r="BS4805" t="s">
        <v>6556</v>
      </c>
      <c r="BT4805" t="s">
        <v>5261</v>
      </c>
      <c r="BW4805">
        <v>-16.5</v>
      </c>
      <c r="BY4805">
        <v>13.5</v>
      </c>
      <c r="CB4805">
        <v>3.5</v>
      </c>
      <c r="CC4805">
        <v>42.1</v>
      </c>
      <c r="CD4805">
        <v>14.2</v>
      </c>
    </row>
    <row r="4806" spans="1:82" ht="16" customHeight="1">
      <c r="A4806">
        <v>4805</v>
      </c>
      <c r="B4806" t="s">
        <v>7221</v>
      </c>
      <c r="C4806" s="2">
        <v>44970</v>
      </c>
      <c r="E4806" s="17" t="s">
        <v>3527</v>
      </c>
      <c r="F4806" s="17"/>
      <c r="G4806" t="s">
        <v>3941</v>
      </c>
      <c r="H4806" t="s">
        <v>6157</v>
      </c>
      <c r="I4806" t="s">
        <v>4480</v>
      </c>
      <c r="J4806" t="s">
        <v>4482</v>
      </c>
      <c r="K4806" t="s">
        <v>4483</v>
      </c>
      <c r="L4806" t="s">
        <v>6157</v>
      </c>
      <c r="M4806" t="s">
        <v>3991</v>
      </c>
      <c r="N4806" t="s">
        <v>289</v>
      </c>
      <c r="O4806" t="s">
        <v>6987</v>
      </c>
      <c r="P4806" t="s">
        <v>3968</v>
      </c>
      <c r="Q4806" t="s">
        <v>3969</v>
      </c>
      <c r="R4806" t="s">
        <v>6990</v>
      </c>
      <c r="S4806" t="s">
        <v>4353</v>
      </c>
      <c r="T4806" t="s">
        <v>4353</v>
      </c>
      <c r="U4806" t="s">
        <v>6157</v>
      </c>
      <c r="X4806" t="s">
        <v>6157</v>
      </c>
      <c r="Y4806" t="s">
        <v>6157</v>
      </c>
      <c r="Z4806" t="s">
        <v>6157</v>
      </c>
      <c r="AA4806" t="s">
        <v>1388</v>
      </c>
      <c r="AB4806" t="s">
        <v>4353</v>
      </c>
      <c r="AC4806" t="s">
        <v>4353</v>
      </c>
      <c r="AD4806" t="s">
        <v>6157</v>
      </c>
      <c r="AE4806" t="s">
        <v>6157</v>
      </c>
      <c r="AF4806" t="s">
        <v>6157</v>
      </c>
      <c r="AG4806" t="s">
        <v>6157</v>
      </c>
      <c r="AH4806" t="s">
        <v>6157</v>
      </c>
      <c r="AI4806" t="s">
        <v>6157</v>
      </c>
      <c r="AJ4806" t="s">
        <v>6457</v>
      </c>
      <c r="AK4806" t="s">
        <v>1451</v>
      </c>
      <c r="AL4806" t="s">
        <v>1450</v>
      </c>
      <c r="AM4806" t="s">
        <v>1449</v>
      </c>
      <c r="AN4806" t="s">
        <v>5257</v>
      </c>
      <c r="AO4806" s="29">
        <v>22</v>
      </c>
      <c r="AP4806">
        <v>-9.9360494500000005</v>
      </c>
      <c r="AQ4806">
        <v>-139.10914421000001</v>
      </c>
      <c r="AR4806" t="s">
        <v>289</v>
      </c>
      <c r="AS4806">
        <v>0.15</v>
      </c>
      <c r="AT4806" t="s">
        <v>5258</v>
      </c>
      <c r="AU4806" t="s">
        <v>274</v>
      </c>
      <c r="AV4806" t="s">
        <v>4353</v>
      </c>
      <c r="AW4806" t="s">
        <v>4353</v>
      </c>
      <c r="AX4806" t="s">
        <v>4353</v>
      </c>
      <c r="AY4806">
        <v>1450</v>
      </c>
      <c r="AZ4806">
        <v>1850</v>
      </c>
      <c r="BA4806" t="s">
        <v>4353</v>
      </c>
      <c r="BB4806" t="s">
        <v>5260</v>
      </c>
      <c r="BC4806" t="s">
        <v>6157</v>
      </c>
      <c r="BH4806" t="s">
        <v>1535</v>
      </c>
      <c r="BI4806" t="s">
        <v>7232</v>
      </c>
      <c r="BJ4806" t="s">
        <v>6501</v>
      </c>
      <c r="BK4806" t="s">
        <v>6502</v>
      </c>
      <c r="BL4806" s="7">
        <v>2009</v>
      </c>
      <c r="BQ4806" t="s">
        <v>4353</v>
      </c>
      <c r="BR4806">
        <v>1</v>
      </c>
      <c r="BS4806" t="s">
        <v>6556</v>
      </c>
      <c r="BT4806" t="s">
        <v>5261</v>
      </c>
      <c r="BW4806">
        <v>-16.7</v>
      </c>
      <c r="BY4806">
        <v>10.1</v>
      </c>
      <c r="CB4806">
        <v>3.4</v>
      </c>
      <c r="CC4806">
        <v>43.3</v>
      </c>
      <c r="CD4806">
        <v>14.7</v>
      </c>
    </row>
    <row r="4807" spans="1:82" ht="16" customHeight="1">
      <c r="A4807">
        <v>4806</v>
      </c>
      <c r="B4807" t="s">
        <v>7221</v>
      </c>
      <c r="C4807" s="2">
        <v>44970</v>
      </c>
      <c r="E4807" s="17" t="s">
        <v>3528</v>
      </c>
      <c r="F4807" s="17"/>
      <c r="G4807" t="s">
        <v>3941</v>
      </c>
      <c r="H4807" t="s">
        <v>6157</v>
      </c>
      <c r="I4807" t="s">
        <v>4480</v>
      </c>
      <c r="J4807" t="s">
        <v>4482</v>
      </c>
      <c r="K4807" t="s">
        <v>4483</v>
      </c>
      <c r="L4807" t="s">
        <v>6157</v>
      </c>
      <c r="M4807" t="s">
        <v>3991</v>
      </c>
      <c r="N4807" t="s">
        <v>289</v>
      </c>
      <c r="O4807" t="s">
        <v>6987</v>
      </c>
      <c r="P4807" t="s">
        <v>3968</v>
      </c>
      <c r="Q4807" t="s">
        <v>3969</v>
      </c>
      <c r="R4807" t="s">
        <v>6990</v>
      </c>
      <c r="S4807" t="s">
        <v>4353</v>
      </c>
      <c r="T4807" t="s">
        <v>4353</v>
      </c>
      <c r="U4807" t="s">
        <v>6157</v>
      </c>
      <c r="X4807" t="s">
        <v>6157</v>
      </c>
      <c r="Y4807" t="s">
        <v>6157</v>
      </c>
      <c r="Z4807" t="s">
        <v>6157</v>
      </c>
      <c r="AA4807" t="s">
        <v>1388</v>
      </c>
      <c r="AB4807" t="s">
        <v>4353</v>
      </c>
      <c r="AC4807" t="s">
        <v>4353</v>
      </c>
      <c r="AD4807" t="s">
        <v>6157</v>
      </c>
      <c r="AE4807" t="s">
        <v>6157</v>
      </c>
      <c r="AF4807" t="s">
        <v>6157</v>
      </c>
      <c r="AG4807" t="s">
        <v>6157</v>
      </c>
      <c r="AH4807" t="s">
        <v>6157</v>
      </c>
      <c r="AI4807" t="s">
        <v>6157</v>
      </c>
      <c r="AJ4807" t="s">
        <v>6457</v>
      </c>
      <c r="AK4807" t="s">
        <v>1451</v>
      </c>
      <c r="AL4807" t="s">
        <v>1450</v>
      </c>
      <c r="AM4807" t="s">
        <v>1449</v>
      </c>
      <c r="AN4807" t="s">
        <v>5257</v>
      </c>
      <c r="AO4807" s="29">
        <v>22</v>
      </c>
      <c r="AP4807">
        <v>-9.9360494500000005</v>
      </c>
      <c r="AQ4807">
        <v>-139.10914421000001</v>
      </c>
      <c r="AR4807" t="s">
        <v>289</v>
      </c>
      <c r="AS4807">
        <v>0.15</v>
      </c>
      <c r="AT4807" t="s">
        <v>5258</v>
      </c>
      <c r="AU4807" t="s">
        <v>274</v>
      </c>
      <c r="AV4807" t="s">
        <v>4353</v>
      </c>
      <c r="AW4807" t="s">
        <v>4353</v>
      </c>
      <c r="AX4807" t="s">
        <v>4353</v>
      </c>
      <c r="AY4807">
        <v>1025</v>
      </c>
      <c r="AZ4807">
        <v>1300</v>
      </c>
      <c r="BA4807" t="s">
        <v>4353</v>
      </c>
      <c r="BB4807" t="s">
        <v>5260</v>
      </c>
      <c r="BC4807" t="s">
        <v>6157</v>
      </c>
      <c r="BH4807" t="s">
        <v>1540</v>
      </c>
      <c r="BI4807" t="s">
        <v>7232</v>
      </c>
      <c r="BJ4807" t="s">
        <v>6501</v>
      </c>
      <c r="BK4807" t="s">
        <v>6502</v>
      </c>
      <c r="BL4807" s="7">
        <v>2009</v>
      </c>
      <c r="BQ4807" t="s">
        <v>4353</v>
      </c>
      <c r="BR4807">
        <v>1</v>
      </c>
      <c r="BS4807" t="s">
        <v>6556</v>
      </c>
      <c r="BT4807" t="s">
        <v>5261</v>
      </c>
      <c r="BW4807">
        <v>-13.5</v>
      </c>
      <c r="BY4807">
        <v>15.4</v>
      </c>
      <c r="CB4807">
        <v>3.5</v>
      </c>
      <c r="CC4807">
        <v>43.8</v>
      </c>
      <c r="CD4807">
        <v>14.6</v>
      </c>
    </row>
    <row r="4808" spans="1:82" ht="16" customHeight="1">
      <c r="A4808">
        <v>4807</v>
      </c>
      <c r="B4808" t="s">
        <v>7221</v>
      </c>
      <c r="C4808" s="2">
        <v>44970</v>
      </c>
      <c r="E4808" s="17" t="s">
        <v>3529</v>
      </c>
      <c r="F4808" s="17"/>
      <c r="G4808" t="s">
        <v>3941</v>
      </c>
      <c r="H4808" t="s">
        <v>6157</v>
      </c>
      <c r="I4808" t="s">
        <v>3962</v>
      </c>
      <c r="J4808" t="s">
        <v>4519</v>
      </c>
      <c r="K4808" t="s">
        <v>4353</v>
      </c>
      <c r="L4808" t="s">
        <v>6157</v>
      </c>
      <c r="M4808" t="s">
        <v>3994</v>
      </c>
      <c r="N4808" t="s">
        <v>289</v>
      </c>
      <c r="O4808" t="s">
        <v>6987</v>
      </c>
      <c r="P4808" t="s">
        <v>6164</v>
      </c>
      <c r="Q4808" t="s">
        <v>4392</v>
      </c>
      <c r="R4808" t="s">
        <v>6989</v>
      </c>
      <c r="S4808" t="s">
        <v>4353</v>
      </c>
      <c r="T4808" t="s">
        <v>4353</v>
      </c>
      <c r="U4808" t="s">
        <v>6157</v>
      </c>
      <c r="X4808" t="s">
        <v>6157</v>
      </c>
      <c r="Y4808" t="s">
        <v>6157</v>
      </c>
      <c r="Z4808" t="s">
        <v>6157</v>
      </c>
      <c r="AA4808" t="s">
        <v>1388</v>
      </c>
      <c r="AB4808" t="s">
        <v>4353</v>
      </c>
      <c r="AC4808" t="s">
        <v>4353</v>
      </c>
      <c r="AD4808" t="s">
        <v>6157</v>
      </c>
      <c r="AE4808" t="s">
        <v>6157</v>
      </c>
      <c r="AF4808" t="s">
        <v>6157</v>
      </c>
      <c r="AG4808" t="s">
        <v>6157</v>
      </c>
      <c r="AH4808" t="s">
        <v>6157</v>
      </c>
      <c r="AI4808" t="s">
        <v>6157</v>
      </c>
      <c r="AJ4808" t="s">
        <v>6457</v>
      </c>
      <c r="AK4808" t="s">
        <v>1451</v>
      </c>
      <c r="AL4808" t="s">
        <v>1450</v>
      </c>
      <c r="AM4808" t="s">
        <v>1449</v>
      </c>
      <c r="AN4808" t="s">
        <v>5257</v>
      </c>
      <c r="AO4808" s="29">
        <v>22</v>
      </c>
      <c r="AP4808">
        <v>-9.9360494500000005</v>
      </c>
      <c r="AQ4808">
        <v>-139.10914421000001</v>
      </c>
      <c r="AR4808" t="s">
        <v>289</v>
      </c>
      <c r="AS4808">
        <v>0.15</v>
      </c>
      <c r="AT4808" t="s">
        <v>5258</v>
      </c>
      <c r="AU4808" t="s">
        <v>274</v>
      </c>
      <c r="AV4808" t="s">
        <v>4353</v>
      </c>
      <c r="AW4808" t="s">
        <v>4353</v>
      </c>
      <c r="AX4808" t="s">
        <v>4353</v>
      </c>
      <c r="AY4808">
        <v>1300</v>
      </c>
      <c r="AZ4808">
        <v>1450</v>
      </c>
      <c r="BA4808" t="s">
        <v>4353</v>
      </c>
      <c r="BB4808" t="s">
        <v>5260</v>
      </c>
      <c r="BC4808" t="s">
        <v>6157</v>
      </c>
      <c r="BH4808" t="s">
        <v>1537</v>
      </c>
      <c r="BI4808" t="s">
        <v>7232</v>
      </c>
      <c r="BJ4808" t="s">
        <v>6501</v>
      </c>
      <c r="BK4808" t="s">
        <v>6502</v>
      </c>
      <c r="BL4808" s="7">
        <v>2009</v>
      </c>
      <c r="BQ4808" t="s">
        <v>4353</v>
      </c>
      <c r="BR4808">
        <v>1</v>
      </c>
      <c r="BS4808" t="s">
        <v>6556</v>
      </c>
      <c r="BT4808" t="s">
        <v>5261</v>
      </c>
      <c r="BW4808">
        <v>-10.4</v>
      </c>
      <c r="BY4808">
        <v>18.899999999999999</v>
      </c>
      <c r="CB4808">
        <v>3.4</v>
      </c>
      <c r="CC4808">
        <v>43.6</v>
      </c>
    </row>
    <row r="4809" spans="1:82" ht="16" customHeight="1">
      <c r="A4809">
        <v>4808</v>
      </c>
      <c r="B4809" t="s">
        <v>7221</v>
      </c>
      <c r="C4809" s="2">
        <v>44970</v>
      </c>
      <c r="E4809" s="17" t="s">
        <v>3530</v>
      </c>
      <c r="F4809" s="17"/>
      <c r="G4809" t="s">
        <v>3941</v>
      </c>
      <c r="H4809" t="s">
        <v>6157</v>
      </c>
      <c r="I4809" t="s">
        <v>3962</v>
      </c>
      <c r="J4809" t="s">
        <v>4519</v>
      </c>
      <c r="K4809" t="s">
        <v>4353</v>
      </c>
      <c r="L4809" t="s">
        <v>6157</v>
      </c>
      <c r="M4809" t="s">
        <v>3994</v>
      </c>
      <c r="N4809" t="s">
        <v>289</v>
      </c>
      <c r="O4809" t="s">
        <v>6987</v>
      </c>
      <c r="P4809" t="s">
        <v>6164</v>
      </c>
      <c r="Q4809" t="s">
        <v>4392</v>
      </c>
      <c r="R4809" t="s">
        <v>6989</v>
      </c>
      <c r="S4809" t="s">
        <v>4353</v>
      </c>
      <c r="T4809" t="s">
        <v>4353</v>
      </c>
      <c r="U4809" t="s">
        <v>6157</v>
      </c>
      <c r="X4809" t="s">
        <v>6157</v>
      </c>
      <c r="Y4809" t="s">
        <v>6157</v>
      </c>
      <c r="Z4809" t="s">
        <v>6157</v>
      </c>
      <c r="AA4809" t="s">
        <v>1388</v>
      </c>
      <c r="AB4809" t="s">
        <v>4353</v>
      </c>
      <c r="AC4809" t="s">
        <v>4353</v>
      </c>
      <c r="AD4809" t="s">
        <v>6157</v>
      </c>
      <c r="AE4809" t="s">
        <v>6157</v>
      </c>
      <c r="AF4809" t="s">
        <v>6157</v>
      </c>
      <c r="AG4809" t="s">
        <v>6157</v>
      </c>
      <c r="AH4809" t="s">
        <v>6157</v>
      </c>
      <c r="AI4809" t="s">
        <v>6157</v>
      </c>
      <c r="AJ4809" t="s">
        <v>6457</v>
      </c>
      <c r="AK4809" t="s">
        <v>1451</v>
      </c>
      <c r="AL4809" t="s">
        <v>1450</v>
      </c>
      <c r="AM4809" t="s">
        <v>1449</v>
      </c>
      <c r="AN4809" t="s">
        <v>5257</v>
      </c>
      <c r="AO4809" s="29">
        <v>22</v>
      </c>
      <c r="AP4809">
        <v>-9.9360494500000005</v>
      </c>
      <c r="AQ4809">
        <v>-139.10914421000001</v>
      </c>
      <c r="AR4809" t="s">
        <v>289</v>
      </c>
      <c r="AS4809">
        <v>0.15</v>
      </c>
      <c r="AT4809" t="s">
        <v>5258</v>
      </c>
      <c r="AU4809" t="s">
        <v>274</v>
      </c>
      <c r="AV4809" t="s">
        <v>4353</v>
      </c>
      <c r="AW4809" t="s">
        <v>4353</v>
      </c>
      <c r="AX4809" t="s">
        <v>4353</v>
      </c>
      <c r="AY4809">
        <v>1300</v>
      </c>
      <c r="AZ4809">
        <v>1450</v>
      </c>
      <c r="BA4809" t="s">
        <v>4353</v>
      </c>
      <c r="BB4809" t="s">
        <v>5260</v>
      </c>
      <c r="BC4809" t="s">
        <v>6157</v>
      </c>
      <c r="BH4809" t="s">
        <v>1537</v>
      </c>
      <c r="BI4809" t="s">
        <v>7232</v>
      </c>
      <c r="BJ4809" t="s">
        <v>6501</v>
      </c>
      <c r="BK4809" t="s">
        <v>6502</v>
      </c>
      <c r="BL4809" s="7">
        <v>2009</v>
      </c>
      <c r="BQ4809" t="s">
        <v>4353</v>
      </c>
      <c r="BR4809">
        <v>1</v>
      </c>
      <c r="BS4809" t="s">
        <v>6556</v>
      </c>
      <c r="BT4809" t="s">
        <v>5261</v>
      </c>
      <c r="BW4809">
        <v>-9.6999999999999993</v>
      </c>
      <c r="BY4809">
        <v>17.899999999999999</v>
      </c>
      <c r="CB4809">
        <v>3.3</v>
      </c>
      <c r="CC4809">
        <v>42.8</v>
      </c>
    </row>
    <row r="4810" spans="1:82" ht="16" customHeight="1">
      <c r="A4810">
        <v>4809</v>
      </c>
      <c r="B4810" t="s">
        <v>7221</v>
      </c>
      <c r="C4810" s="2">
        <v>44970</v>
      </c>
      <c r="E4810" s="17" t="s">
        <v>3531</v>
      </c>
      <c r="F4810" s="17"/>
      <c r="G4810" t="s">
        <v>3941</v>
      </c>
      <c r="H4810" t="s">
        <v>6157</v>
      </c>
      <c r="I4810" t="s">
        <v>3962</v>
      </c>
      <c r="J4810" t="s">
        <v>4519</v>
      </c>
      <c r="K4810" t="s">
        <v>4353</v>
      </c>
      <c r="L4810" t="s">
        <v>6157</v>
      </c>
      <c r="M4810" t="s">
        <v>3994</v>
      </c>
      <c r="N4810" t="s">
        <v>289</v>
      </c>
      <c r="O4810" t="s">
        <v>6987</v>
      </c>
      <c r="P4810" t="s">
        <v>6164</v>
      </c>
      <c r="Q4810" t="s">
        <v>4392</v>
      </c>
      <c r="R4810" t="s">
        <v>6989</v>
      </c>
      <c r="S4810" t="s">
        <v>4353</v>
      </c>
      <c r="T4810" t="s">
        <v>4353</v>
      </c>
      <c r="U4810" t="s">
        <v>6157</v>
      </c>
      <c r="X4810" t="s">
        <v>6157</v>
      </c>
      <c r="Y4810" t="s">
        <v>6157</v>
      </c>
      <c r="Z4810" t="s">
        <v>6157</v>
      </c>
      <c r="AA4810" t="s">
        <v>1388</v>
      </c>
      <c r="AB4810" t="s">
        <v>4353</v>
      </c>
      <c r="AC4810" t="s">
        <v>4353</v>
      </c>
      <c r="AD4810" t="s">
        <v>6157</v>
      </c>
      <c r="AE4810" t="s">
        <v>6157</v>
      </c>
      <c r="AF4810" t="s">
        <v>6157</v>
      </c>
      <c r="AG4810" t="s">
        <v>6157</v>
      </c>
      <c r="AH4810" t="s">
        <v>6157</v>
      </c>
      <c r="AI4810" t="s">
        <v>6157</v>
      </c>
      <c r="AJ4810" t="s">
        <v>6457</v>
      </c>
      <c r="AK4810" t="s">
        <v>1451</v>
      </c>
      <c r="AL4810" t="s">
        <v>1450</v>
      </c>
      <c r="AM4810" t="s">
        <v>1449</v>
      </c>
      <c r="AN4810" t="s">
        <v>5257</v>
      </c>
      <c r="AO4810" s="29">
        <v>22</v>
      </c>
      <c r="AP4810">
        <v>-9.9360494500000005</v>
      </c>
      <c r="AQ4810">
        <v>-139.10914421000001</v>
      </c>
      <c r="AR4810" t="s">
        <v>289</v>
      </c>
      <c r="AS4810">
        <v>0.15</v>
      </c>
      <c r="AT4810" t="s">
        <v>5258</v>
      </c>
      <c r="AU4810" t="s">
        <v>274</v>
      </c>
      <c r="AV4810" t="s">
        <v>4353</v>
      </c>
      <c r="AW4810" t="s">
        <v>4353</v>
      </c>
      <c r="AX4810" t="s">
        <v>4353</v>
      </c>
      <c r="AY4810">
        <v>1300</v>
      </c>
      <c r="AZ4810">
        <v>1450</v>
      </c>
      <c r="BA4810" t="s">
        <v>4353</v>
      </c>
      <c r="BB4810" t="s">
        <v>5260</v>
      </c>
      <c r="BC4810" t="s">
        <v>6157</v>
      </c>
      <c r="BH4810" t="s">
        <v>1537</v>
      </c>
      <c r="BI4810" t="s">
        <v>7232</v>
      </c>
      <c r="BJ4810" t="s">
        <v>6501</v>
      </c>
      <c r="BK4810" t="s">
        <v>6502</v>
      </c>
      <c r="BL4810" s="7">
        <v>2009</v>
      </c>
      <c r="BQ4810" t="s">
        <v>4353</v>
      </c>
      <c r="BR4810">
        <v>1</v>
      </c>
      <c r="BS4810" t="s">
        <v>6556</v>
      </c>
      <c r="BT4810" t="s">
        <v>5261</v>
      </c>
      <c r="BW4810">
        <v>-11</v>
      </c>
      <c r="BY4810">
        <v>14.4</v>
      </c>
      <c r="CB4810">
        <v>3.2</v>
      </c>
      <c r="CC4810">
        <v>35.299999999999997</v>
      </c>
    </row>
    <row r="4811" spans="1:82" ht="16" customHeight="1">
      <c r="A4811">
        <v>4810</v>
      </c>
      <c r="B4811" t="s">
        <v>7221</v>
      </c>
      <c r="C4811" s="2">
        <v>44970</v>
      </c>
      <c r="E4811" s="17" t="s">
        <v>3532</v>
      </c>
      <c r="F4811" s="17"/>
      <c r="G4811" t="s">
        <v>3941</v>
      </c>
      <c r="H4811" t="s">
        <v>6157</v>
      </c>
      <c r="I4811" t="s">
        <v>3962</v>
      </c>
      <c r="J4811" t="s">
        <v>4519</v>
      </c>
      <c r="K4811" t="s">
        <v>4353</v>
      </c>
      <c r="L4811" t="s">
        <v>6157</v>
      </c>
      <c r="M4811" t="s">
        <v>3994</v>
      </c>
      <c r="N4811" t="s">
        <v>289</v>
      </c>
      <c r="O4811" t="s">
        <v>6987</v>
      </c>
      <c r="P4811" t="s">
        <v>6164</v>
      </c>
      <c r="Q4811" t="s">
        <v>4392</v>
      </c>
      <c r="R4811" t="s">
        <v>6989</v>
      </c>
      <c r="S4811" t="s">
        <v>4353</v>
      </c>
      <c r="T4811" t="s">
        <v>4353</v>
      </c>
      <c r="U4811" t="s">
        <v>6157</v>
      </c>
      <c r="X4811" t="s">
        <v>6157</v>
      </c>
      <c r="Y4811" t="s">
        <v>6157</v>
      </c>
      <c r="Z4811" t="s">
        <v>6157</v>
      </c>
      <c r="AA4811" t="s">
        <v>1388</v>
      </c>
      <c r="AB4811" t="s">
        <v>4353</v>
      </c>
      <c r="AC4811" t="s">
        <v>4353</v>
      </c>
      <c r="AD4811" t="s">
        <v>6157</v>
      </c>
      <c r="AE4811" t="s">
        <v>6157</v>
      </c>
      <c r="AF4811" t="s">
        <v>6157</v>
      </c>
      <c r="AG4811" t="s">
        <v>6157</v>
      </c>
      <c r="AH4811" t="s">
        <v>6157</v>
      </c>
      <c r="AI4811" t="s">
        <v>6157</v>
      </c>
      <c r="AJ4811" t="s">
        <v>6457</v>
      </c>
      <c r="AK4811" t="s">
        <v>1451</v>
      </c>
      <c r="AL4811" t="s">
        <v>1450</v>
      </c>
      <c r="AM4811" t="s">
        <v>1449</v>
      </c>
      <c r="AN4811" t="s">
        <v>5257</v>
      </c>
      <c r="AO4811" s="29">
        <v>22</v>
      </c>
      <c r="AP4811">
        <v>-9.9360494500000005</v>
      </c>
      <c r="AQ4811">
        <v>-139.10914421000001</v>
      </c>
      <c r="AR4811" t="s">
        <v>289</v>
      </c>
      <c r="AS4811">
        <v>0.15</v>
      </c>
      <c r="AT4811" t="s">
        <v>5258</v>
      </c>
      <c r="AU4811" t="s">
        <v>274</v>
      </c>
      <c r="AV4811" t="s">
        <v>4353</v>
      </c>
      <c r="AW4811" t="s">
        <v>4353</v>
      </c>
      <c r="AX4811" t="s">
        <v>4353</v>
      </c>
      <c r="AY4811">
        <v>1450</v>
      </c>
      <c r="AZ4811">
        <v>1850</v>
      </c>
      <c r="BA4811" t="s">
        <v>4353</v>
      </c>
      <c r="BB4811" t="s">
        <v>5260</v>
      </c>
      <c r="BC4811" t="s">
        <v>6157</v>
      </c>
      <c r="BH4811" t="s">
        <v>1535</v>
      </c>
      <c r="BI4811" t="s">
        <v>7232</v>
      </c>
      <c r="BJ4811" t="s">
        <v>6501</v>
      </c>
      <c r="BK4811" t="s">
        <v>6502</v>
      </c>
      <c r="BL4811" s="7">
        <v>2009</v>
      </c>
      <c r="BQ4811" t="s">
        <v>4353</v>
      </c>
      <c r="BR4811">
        <v>1</v>
      </c>
      <c r="BS4811" t="s">
        <v>6556</v>
      </c>
      <c r="BT4811" t="s">
        <v>5261</v>
      </c>
      <c r="BW4811">
        <v>-10.199999999999999</v>
      </c>
      <c r="BY4811">
        <v>19</v>
      </c>
      <c r="CB4811">
        <v>3.4</v>
      </c>
      <c r="CC4811">
        <v>41.2</v>
      </c>
    </row>
    <row r="4812" spans="1:82" ht="16" customHeight="1">
      <c r="A4812">
        <v>4811</v>
      </c>
      <c r="B4812" t="s">
        <v>7221</v>
      </c>
      <c r="C4812" s="2">
        <v>44970</v>
      </c>
      <c r="E4812" s="17" t="s">
        <v>3533</v>
      </c>
      <c r="F4812" s="17"/>
      <c r="G4812" t="s">
        <v>3941</v>
      </c>
      <c r="H4812" t="s">
        <v>6157</v>
      </c>
      <c r="I4812" t="s">
        <v>4422</v>
      </c>
      <c r="J4812" t="s">
        <v>4423</v>
      </c>
      <c r="K4812" t="s">
        <v>4424</v>
      </c>
      <c r="L4812" t="s">
        <v>6157</v>
      </c>
      <c r="M4812" t="s">
        <v>3995</v>
      </c>
      <c r="N4812" t="s">
        <v>289</v>
      </c>
      <c r="O4812" t="s">
        <v>6987</v>
      </c>
      <c r="P4812" t="s">
        <v>4391</v>
      </c>
      <c r="Q4812" t="s">
        <v>4392</v>
      </c>
      <c r="R4812" t="s">
        <v>6989</v>
      </c>
      <c r="S4812" t="s">
        <v>4353</v>
      </c>
      <c r="T4812" t="s">
        <v>4353</v>
      </c>
      <c r="U4812" t="s">
        <v>6157</v>
      </c>
      <c r="X4812" t="s">
        <v>6157</v>
      </c>
      <c r="Y4812" t="s">
        <v>6157</v>
      </c>
      <c r="Z4812" t="s">
        <v>6157</v>
      </c>
      <c r="AA4812" t="s">
        <v>1388</v>
      </c>
      <c r="AB4812" t="s">
        <v>4353</v>
      </c>
      <c r="AC4812" t="s">
        <v>4353</v>
      </c>
      <c r="AD4812" t="s">
        <v>6157</v>
      </c>
      <c r="AE4812" t="s">
        <v>6157</v>
      </c>
      <c r="AF4812" t="s">
        <v>6157</v>
      </c>
      <c r="AG4812" t="s">
        <v>6157</v>
      </c>
      <c r="AH4812" t="s">
        <v>6157</v>
      </c>
      <c r="AI4812" t="s">
        <v>6157</v>
      </c>
      <c r="AJ4812" t="s">
        <v>6457</v>
      </c>
      <c r="AK4812" t="s">
        <v>1451</v>
      </c>
      <c r="AL4812" t="s">
        <v>1450</v>
      </c>
      <c r="AM4812" t="s">
        <v>1449</v>
      </c>
      <c r="AN4812" t="s">
        <v>5257</v>
      </c>
      <c r="AO4812" s="29">
        <v>22</v>
      </c>
      <c r="AP4812">
        <v>-9.9360494500000005</v>
      </c>
      <c r="AQ4812">
        <v>-139.10914421000001</v>
      </c>
      <c r="AR4812" t="s">
        <v>289</v>
      </c>
      <c r="AS4812">
        <v>0.15</v>
      </c>
      <c r="AT4812" t="s">
        <v>5258</v>
      </c>
      <c r="AU4812" t="s">
        <v>274</v>
      </c>
      <c r="AV4812" t="s">
        <v>4353</v>
      </c>
      <c r="AW4812" t="s">
        <v>4353</v>
      </c>
      <c r="AX4812" t="s">
        <v>4353</v>
      </c>
      <c r="AY4812">
        <v>1025</v>
      </c>
      <c r="AZ4812">
        <v>1300</v>
      </c>
      <c r="BA4812" t="s">
        <v>4353</v>
      </c>
      <c r="BB4812" t="s">
        <v>5260</v>
      </c>
      <c r="BC4812" t="s">
        <v>6157</v>
      </c>
      <c r="BH4812" t="s">
        <v>1540</v>
      </c>
      <c r="BI4812" t="s">
        <v>7232</v>
      </c>
      <c r="BJ4812" t="s">
        <v>6501</v>
      </c>
      <c r="BK4812" t="s">
        <v>6502</v>
      </c>
      <c r="BL4812" s="7">
        <v>2009</v>
      </c>
      <c r="BQ4812" t="s">
        <v>4353</v>
      </c>
      <c r="BR4812">
        <v>1</v>
      </c>
      <c r="BS4812" t="s">
        <v>6556</v>
      </c>
      <c r="BT4812" t="s">
        <v>5261</v>
      </c>
      <c r="BW4812">
        <v>-8.8000000000000007</v>
      </c>
      <c r="BY4812">
        <v>15.1</v>
      </c>
      <c r="CB4812">
        <v>3.3</v>
      </c>
      <c r="CC4812">
        <v>41.5</v>
      </c>
    </row>
    <row r="4813" spans="1:82" ht="16" customHeight="1">
      <c r="A4813">
        <v>4812</v>
      </c>
      <c r="B4813" t="s">
        <v>7221</v>
      </c>
      <c r="C4813" s="2">
        <v>44970</v>
      </c>
      <c r="E4813" s="17" t="s">
        <v>3534</v>
      </c>
      <c r="F4813" s="17"/>
      <c r="G4813" t="s">
        <v>3941</v>
      </c>
      <c r="H4813" t="s">
        <v>6157</v>
      </c>
      <c r="I4813" t="s">
        <v>4422</v>
      </c>
      <c r="J4813" t="s">
        <v>4501</v>
      </c>
      <c r="K4813" t="s">
        <v>4500</v>
      </c>
      <c r="L4813" t="s">
        <v>6157</v>
      </c>
      <c r="M4813" t="s">
        <v>3996</v>
      </c>
      <c r="N4813" t="s">
        <v>289</v>
      </c>
      <c r="O4813" t="s">
        <v>6987</v>
      </c>
      <c r="P4813" t="s">
        <v>4391</v>
      </c>
      <c r="Q4813" t="s">
        <v>4392</v>
      </c>
      <c r="R4813" t="s">
        <v>6989</v>
      </c>
      <c r="S4813" t="s">
        <v>4353</v>
      </c>
      <c r="T4813" t="s">
        <v>4353</v>
      </c>
      <c r="U4813" t="s">
        <v>6157</v>
      </c>
      <c r="X4813" t="s">
        <v>6157</v>
      </c>
      <c r="Y4813" t="s">
        <v>6157</v>
      </c>
      <c r="Z4813" t="s">
        <v>6157</v>
      </c>
      <c r="AA4813" t="s">
        <v>1388</v>
      </c>
      <c r="AB4813" t="s">
        <v>4353</v>
      </c>
      <c r="AC4813" t="s">
        <v>4353</v>
      </c>
      <c r="AD4813" t="s">
        <v>6157</v>
      </c>
      <c r="AE4813" t="s">
        <v>6157</v>
      </c>
      <c r="AF4813" t="s">
        <v>6157</v>
      </c>
      <c r="AG4813" t="s">
        <v>6157</v>
      </c>
      <c r="AH4813" t="s">
        <v>6157</v>
      </c>
      <c r="AI4813" t="s">
        <v>6157</v>
      </c>
      <c r="AJ4813" t="s">
        <v>6457</v>
      </c>
      <c r="AK4813" t="s">
        <v>1451</v>
      </c>
      <c r="AL4813" t="s">
        <v>1450</v>
      </c>
      <c r="AM4813" t="s">
        <v>1449</v>
      </c>
      <c r="AN4813" t="s">
        <v>5257</v>
      </c>
      <c r="AO4813" s="29">
        <v>22</v>
      </c>
      <c r="AP4813">
        <v>-9.9360494500000005</v>
      </c>
      <c r="AQ4813">
        <v>-139.10914421000001</v>
      </c>
      <c r="AR4813" t="s">
        <v>289</v>
      </c>
      <c r="AS4813">
        <v>0.15</v>
      </c>
      <c r="AT4813" t="s">
        <v>5258</v>
      </c>
      <c r="AU4813" t="s">
        <v>274</v>
      </c>
      <c r="AV4813" t="s">
        <v>4353</v>
      </c>
      <c r="AW4813" t="s">
        <v>4353</v>
      </c>
      <c r="AX4813" t="s">
        <v>4353</v>
      </c>
      <c r="AY4813">
        <v>1300</v>
      </c>
      <c r="AZ4813">
        <v>1450</v>
      </c>
      <c r="BA4813" t="s">
        <v>4353</v>
      </c>
      <c r="BB4813" t="s">
        <v>5260</v>
      </c>
      <c r="BC4813" t="s">
        <v>6157</v>
      </c>
      <c r="BH4813" t="s">
        <v>1537</v>
      </c>
      <c r="BI4813" t="s">
        <v>7232</v>
      </c>
      <c r="BJ4813" t="s">
        <v>6501</v>
      </c>
      <c r="BK4813" t="s">
        <v>6502</v>
      </c>
      <c r="BL4813" s="7">
        <v>2009</v>
      </c>
      <c r="BQ4813" t="s">
        <v>4353</v>
      </c>
      <c r="BR4813">
        <v>1</v>
      </c>
      <c r="BS4813" t="s">
        <v>6556</v>
      </c>
      <c r="BT4813" t="s">
        <v>5261</v>
      </c>
      <c r="BW4813">
        <v>-13.8</v>
      </c>
      <c r="BY4813">
        <v>12.2</v>
      </c>
      <c r="CB4813">
        <v>3.5</v>
      </c>
      <c r="CC4813">
        <v>40.299999999999997</v>
      </c>
      <c r="CD4813">
        <v>13.5</v>
      </c>
    </row>
    <row r="4814" spans="1:82" ht="16" customHeight="1">
      <c r="A4814">
        <v>4813</v>
      </c>
      <c r="B4814" t="s">
        <v>7221</v>
      </c>
      <c r="C4814" s="2">
        <v>44970</v>
      </c>
      <c r="E4814" s="17" t="s">
        <v>3535</v>
      </c>
      <c r="F4814" s="17"/>
      <c r="G4814" t="s">
        <v>3941</v>
      </c>
      <c r="H4814" t="s">
        <v>6157</v>
      </c>
      <c r="I4814" t="s">
        <v>4422</v>
      </c>
      <c r="J4814" t="s">
        <v>4501</v>
      </c>
      <c r="K4814" t="s">
        <v>4500</v>
      </c>
      <c r="L4814" t="s">
        <v>6157</v>
      </c>
      <c r="M4814" t="s">
        <v>3996</v>
      </c>
      <c r="N4814" t="s">
        <v>289</v>
      </c>
      <c r="O4814" t="s">
        <v>6987</v>
      </c>
      <c r="P4814" t="s">
        <v>4391</v>
      </c>
      <c r="Q4814" t="s">
        <v>4392</v>
      </c>
      <c r="R4814" t="s">
        <v>6989</v>
      </c>
      <c r="S4814" t="s">
        <v>4353</v>
      </c>
      <c r="T4814" t="s">
        <v>4353</v>
      </c>
      <c r="U4814" t="s">
        <v>6157</v>
      </c>
      <c r="X4814" t="s">
        <v>6157</v>
      </c>
      <c r="Y4814" t="s">
        <v>6157</v>
      </c>
      <c r="Z4814" t="s">
        <v>6157</v>
      </c>
      <c r="AA4814" t="s">
        <v>1388</v>
      </c>
      <c r="AB4814" t="s">
        <v>4353</v>
      </c>
      <c r="AC4814" t="s">
        <v>4353</v>
      </c>
      <c r="AD4814" t="s">
        <v>6157</v>
      </c>
      <c r="AE4814" t="s">
        <v>6157</v>
      </c>
      <c r="AF4814" t="s">
        <v>6157</v>
      </c>
      <c r="AG4814" t="s">
        <v>6157</v>
      </c>
      <c r="AH4814" t="s">
        <v>6157</v>
      </c>
      <c r="AI4814" t="s">
        <v>6157</v>
      </c>
      <c r="AJ4814" t="s">
        <v>6457</v>
      </c>
      <c r="AK4814" t="s">
        <v>1451</v>
      </c>
      <c r="AL4814" t="s">
        <v>1450</v>
      </c>
      <c r="AM4814" t="s">
        <v>1449</v>
      </c>
      <c r="AN4814" t="s">
        <v>5257</v>
      </c>
      <c r="AO4814" s="29">
        <v>22</v>
      </c>
      <c r="AP4814">
        <v>-9.9360494500000005</v>
      </c>
      <c r="AQ4814">
        <v>-139.10914421000001</v>
      </c>
      <c r="AR4814" t="s">
        <v>289</v>
      </c>
      <c r="AS4814">
        <v>0.15</v>
      </c>
      <c r="AT4814" t="s">
        <v>5258</v>
      </c>
      <c r="AU4814" t="s">
        <v>274</v>
      </c>
      <c r="AV4814" t="s">
        <v>4353</v>
      </c>
      <c r="AW4814" t="s">
        <v>4353</v>
      </c>
      <c r="AX4814" t="s">
        <v>4353</v>
      </c>
      <c r="AY4814">
        <v>1300</v>
      </c>
      <c r="AZ4814">
        <v>1450</v>
      </c>
      <c r="BA4814" t="s">
        <v>4353</v>
      </c>
      <c r="BB4814" t="s">
        <v>5260</v>
      </c>
      <c r="BC4814" t="s">
        <v>6157</v>
      </c>
      <c r="BH4814" t="s">
        <v>1537</v>
      </c>
      <c r="BI4814" t="s">
        <v>7232</v>
      </c>
      <c r="BJ4814" t="s">
        <v>6501</v>
      </c>
      <c r="BK4814" t="s">
        <v>6502</v>
      </c>
      <c r="BL4814" s="7">
        <v>2009</v>
      </c>
      <c r="BQ4814" t="s">
        <v>4353</v>
      </c>
      <c r="BR4814">
        <v>1</v>
      </c>
      <c r="BS4814" t="s">
        <v>6556</v>
      </c>
      <c r="BT4814" t="s">
        <v>5261</v>
      </c>
      <c r="BW4814">
        <v>-12</v>
      </c>
      <c r="BY4814">
        <v>9.6999999999999993</v>
      </c>
      <c r="CB4814">
        <v>3.4</v>
      </c>
      <c r="CC4814">
        <v>41.4</v>
      </c>
      <c r="CD4814">
        <v>14.4</v>
      </c>
    </row>
    <row r="4815" spans="1:82" ht="16" customHeight="1">
      <c r="A4815">
        <v>4814</v>
      </c>
      <c r="B4815" t="s">
        <v>7221</v>
      </c>
      <c r="C4815" s="2">
        <v>44970</v>
      </c>
      <c r="E4815" s="17" t="s">
        <v>3536</v>
      </c>
      <c r="F4815" s="17"/>
      <c r="G4815" t="s">
        <v>3941</v>
      </c>
      <c r="H4815" t="s">
        <v>6157</v>
      </c>
      <c r="I4815" t="s">
        <v>3963</v>
      </c>
      <c r="J4815" t="s">
        <v>4353</v>
      </c>
      <c r="K4815" t="s">
        <v>4353</v>
      </c>
      <c r="L4815" t="s">
        <v>6157</v>
      </c>
      <c r="M4815" t="s">
        <v>3997</v>
      </c>
      <c r="N4815" t="s">
        <v>289</v>
      </c>
      <c r="O4815" t="s">
        <v>6987</v>
      </c>
      <c r="P4815" t="s">
        <v>4391</v>
      </c>
      <c r="Q4815" t="s">
        <v>4392</v>
      </c>
      <c r="R4815" t="s">
        <v>6989</v>
      </c>
      <c r="S4815" t="s">
        <v>4353</v>
      </c>
      <c r="T4815" t="s">
        <v>4353</v>
      </c>
      <c r="U4815" t="s">
        <v>6157</v>
      </c>
      <c r="X4815" t="s">
        <v>6157</v>
      </c>
      <c r="Y4815" t="s">
        <v>6157</v>
      </c>
      <c r="Z4815" t="s">
        <v>6157</v>
      </c>
      <c r="AA4815" t="s">
        <v>1388</v>
      </c>
      <c r="AB4815" t="s">
        <v>4353</v>
      </c>
      <c r="AC4815" t="s">
        <v>4353</v>
      </c>
      <c r="AD4815" t="s">
        <v>6157</v>
      </c>
      <c r="AE4815" t="s">
        <v>6157</v>
      </c>
      <c r="AF4815" t="s">
        <v>6157</v>
      </c>
      <c r="AG4815" t="s">
        <v>6157</v>
      </c>
      <c r="AH4815" t="s">
        <v>6157</v>
      </c>
      <c r="AI4815" t="s">
        <v>6157</v>
      </c>
      <c r="AJ4815" t="s">
        <v>6457</v>
      </c>
      <c r="AK4815" t="s">
        <v>1451</v>
      </c>
      <c r="AL4815" t="s">
        <v>1450</v>
      </c>
      <c r="AM4815" t="s">
        <v>1449</v>
      </c>
      <c r="AN4815" t="s">
        <v>5257</v>
      </c>
      <c r="AO4815" s="29">
        <v>22</v>
      </c>
      <c r="AP4815">
        <v>-9.9360494500000005</v>
      </c>
      <c r="AQ4815">
        <v>-139.10914421000001</v>
      </c>
      <c r="AR4815" t="s">
        <v>289</v>
      </c>
      <c r="AS4815">
        <v>0.15</v>
      </c>
      <c r="AT4815" t="s">
        <v>5258</v>
      </c>
      <c r="AU4815" t="s">
        <v>274</v>
      </c>
      <c r="AV4815" t="s">
        <v>4353</v>
      </c>
      <c r="AW4815" t="s">
        <v>4353</v>
      </c>
      <c r="AX4815" t="s">
        <v>4353</v>
      </c>
      <c r="AY4815">
        <v>1450</v>
      </c>
      <c r="AZ4815">
        <v>1850</v>
      </c>
      <c r="BA4815" t="s">
        <v>4353</v>
      </c>
      <c r="BB4815" t="s">
        <v>5260</v>
      </c>
      <c r="BC4815" t="s">
        <v>6157</v>
      </c>
      <c r="BH4815" t="s">
        <v>1535</v>
      </c>
      <c r="BI4815" t="s">
        <v>7232</v>
      </c>
      <c r="BJ4815" t="s">
        <v>6501</v>
      </c>
      <c r="BK4815" t="s">
        <v>6502</v>
      </c>
      <c r="BL4815" s="7">
        <v>2009</v>
      </c>
      <c r="BQ4815" t="s">
        <v>4353</v>
      </c>
      <c r="BR4815">
        <v>1</v>
      </c>
      <c r="BS4815" t="s">
        <v>6556</v>
      </c>
      <c r="BT4815" t="s">
        <v>5261</v>
      </c>
      <c r="BW4815">
        <v>-11.7</v>
      </c>
      <c r="BY4815">
        <v>13.9</v>
      </c>
      <c r="CB4815">
        <v>3.3</v>
      </c>
      <c r="CC4815">
        <v>35.4</v>
      </c>
      <c r="CD4815">
        <v>12.4</v>
      </c>
    </row>
    <row r="4816" spans="1:82" ht="16" customHeight="1">
      <c r="A4816">
        <v>4815</v>
      </c>
      <c r="B4816" t="s">
        <v>7221</v>
      </c>
      <c r="C4816" s="2">
        <v>44970</v>
      </c>
      <c r="E4816" s="17" t="s">
        <v>3537</v>
      </c>
      <c r="F4816" s="17"/>
      <c r="G4816" t="s">
        <v>3941</v>
      </c>
      <c r="H4816" t="s">
        <v>6157</v>
      </c>
      <c r="I4816" t="s">
        <v>3963</v>
      </c>
      <c r="J4816" t="s">
        <v>4353</v>
      </c>
      <c r="K4816" t="s">
        <v>4353</v>
      </c>
      <c r="L4816" t="s">
        <v>6157</v>
      </c>
      <c r="M4816" t="s">
        <v>3997</v>
      </c>
      <c r="N4816" t="s">
        <v>289</v>
      </c>
      <c r="O4816" t="s">
        <v>6987</v>
      </c>
      <c r="P4816" t="s">
        <v>4391</v>
      </c>
      <c r="Q4816" t="s">
        <v>4392</v>
      </c>
      <c r="R4816" t="s">
        <v>6989</v>
      </c>
      <c r="S4816" t="s">
        <v>4353</v>
      </c>
      <c r="T4816" t="s">
        <v>4353</v>
      </c>
      <c r="U4816" t="s">
        <v>6157</v>
      </c>
      <c r="X4816" t="s">
        <v>6157</v>
      </c>
      <c r="Y4816" t="s">
        <v>6157</v>
      </c>
      <c r="Z4816" t="s">
        <v>6157</v>
      </c>
      <c r="AA4816" t="s">
        <v>1388</v>
      </c>
      <c r="AB4816" t="s">
        <v>4353</v>
      </c>
      <c r="AC4816" t="s">
        <v>4353</v>
      </c>
      <c r="AD4816" t="s">
        <v>6157</v>
      </c>
      <c r="AE4816" t="s">
        <v>6157</v>
      </c>
      <c r="AF4816" t="s">
        <v>6157</v>
      </c>
      <c r="AG4816" t="s">
        <v>6157</v>
      </c>
      <c r="AH4816" t="s">
        <v>6157</v>
      </c>
      <c r="AI4816" t="s">
        <v>6157</v>
      </c>
      <c r="AJ4816" t="s">
        <v>6457</v>
      </c>
      <c r="AK4816" t="s">
        <v>1451</v>
      </c>
      <c r="AL4816" t="s">
        <v>1450</v>
      </c>
      <c r="AM4816" t="s">
        <v>1449</v>
      </c>
      <c r="AN4816" t="s">
        <v>5257</v>
      </c>
      <c r="AO4816" s="29">
        <v>22</v>
      </c>
      <c r="AP4816">
        <v>-9.9360494500000005</v>
      </c>
      <c r="AQ4816">
        <v>-139.10914421000001</v>
      </c>
      <c r="AR4816" t="s">
        <v>289</v>
      </c>
      <c r="AS4816">
        <v>0.15</v>
      </c>
      <c r="AT4816" t="s">
        <v>5258</v>
      </c>
      <c r="AU4816" t="s">
        <v>274</v>
      </c>
      <c r="AV4816" t="s">
        <v>4353</v>
      </c>
      <c r="AW4816" t="s">
        <v>4353</v>
      </c>
      <c r="AX4816" t="s">
        <v>4353</v>
      </c>
      <c r="AY4816">
        <v>1450</v>
      </c>
      <c r="AZ4816">
        <v>1850</v>
      </c>
      <c r="BA4816" t="s">
        <v>4353</v>
      </c>
      <c r="BB4816" t="s">
        <v>5260</v>
      </c>
      <c r="BC4816" t="s">
        <v>6157</v>
      </c>
      <c r="BH4816" t="s">
        <v>1535</v>
      </c>
      <c r="BI4816" t="s">
        <v>7232</v>
      </c>
      <c r="BJ4816" t="s">
        <v>6501</v>
      </c>
      <c r="BK4816" t="s">
        <v>6502</v>
      </c>
      <c r="BL4816" s="7">
        <v>2009</v>
      </c>
      <c r="BQ4816" t="s">
        <v>4353</v>
      </c>
      <c r="BR4816">
        <v>1</v>
      </c>
      <c r="BS4816" t="s">
        <v>6556</v>
      </c>
      <c r="BT4816" t="s">
        <v>5261</v>
      </c>
      <c r="BW4816">
        <v>-12.2</v>
      </c>
      <c r="BY4816">
        <v>15.4</v>
      </c>
      <c r="CB4816">
        <v>3.3</v>
      </c>
      <c r="CC4816">
        <v>40.299999999999997</v>
      </c>
      <c r="CD4816">
        <v>14.2</v>
      </c>
    </row>
    <row r="4817" spans="1:82" ht="16" customHeight="1">
      <c r="A4817">
        <v>4816</v>
      </c>
      <c r="B4817" t="s">
        <v>7221</v>
      </c>
      <c r="C4817" s="2">
        <v>44970</v>
      </c>
      <c r="E4817" s="17" t="s">
        <v>3538</v>
      </c>
      <c r="F4817" s="17"/>
      <c r="G4817" t="s">
        <v>3941</v>
      </c>
      <c r="H4817" t="s">
        <v>6157</v>
      </c>
      <c r="I4817" t="s">
        <v>3963</v>
      </c>
      <c r="J4817" t="s">
        <v>4353</v>
      </c>
      <c r="K4817" t="s">
        <v>4353</v>
      </c>
      <c r="L4817" t="s">
        <v>6157</v>
      </c>
      <c r="M4817" t="s">
        <v>3997</v>
      </c>
      <c r="N4817" t="s">
        <v>289</v>
      </c>
      <c r="O4817" t="s">
        <v>6987</v>
      </c>
      <c r="P4817" t="s">
        <v>4391</v>
      </c>
      <c r="Q4817" t="s">
        <v>4392</v>
      </c>
      <c r="R4817" t="s">
        <v>6989</v>
      </c>
      <c r="S4817" t="s">
        <v>4353</v>
      </c>
      <c r="T4817" t="s">
        <v>4353</v>
      </c>
      <c r="U4817" t="s">
        <v>6157</v>
      </c>
      <c r="X4817" t="s">
        <v>6157</v>
      </c>
      <c r="Y4817" t="s">
        <v>6157</v>
      </c>
      <c r="Z4817" t="s">
        <v>6157</v>
      </c>
      <c r="AA4817" t="s">
        <v>1388</v>
      </c>
      <c r="AB4817" t="s">
        <v>4353</v>
      </c>
      <c r="AC4817" t="s">
        <v>4353</v>
      </c>
      <c r="AD4817" t="s">
        <v>6157</v>
      </c>
      <c r="AE4817" t="s">
        <v>6157</v>
      </c>
      <c r="AF4817" t="s">
        <v>6157</v>
      </c>
      <c r="AG4817" t="s">
        <v>6157</v>
      </c>
      <c r="AH4817" t="s">
        <v>6157</v>
      </c>
      <c r="AI4817" t="s">
        <v>6157</v>
      </c>
      <c r="AJ4817" t="s">
        <v>6457</v>
      </c>
      <c r="AK4817" t="s">
        <v>1451</v>
      </c>
      <c r="AL4817" t="s">
        <v>1450</v>
      </c>
      <c r="AM4817" t="s">
        <v>1449</v>
      </c>
      <c r="AN4817" t="s">
        <v>5257</v>
      </c>
      <c r="AO4817" s="29">
        <v>22</v>
      </c>
      <c r="AP4817">
        <v>-9.9360494500000005</v>
      </c>
      <c r="AQ4817">
        <v>-139.10914421000001</v>
      </c>
      <c r="AR4817" t="s">
        <v>289</v>
      </c>
      <c r="AS4817">
        <v>0.15</v>
      </c>
      <c r="AT4817" t="s">
        <v>5258</v>
      </c>
      <c r="AU4817" t="s">
        <v>274</v>
      </c>
      <c r="AV4817" t="s">
        <v>4353</v>
      </c>
      <c r="AW4817" t="s">
        <v>4353</v>
      </c>
      <c r="AX4817" t="s">
        <v>4353</v>
      </c>
      <c r="AY4817">
        <v>1450</v>
      </c>
      <c r="AZ4817">
        <v>1850</v>
      </c>
      <c r="BA4817" t="s">
        <v>4353</v>
      </c>
      <c r="BB4817" t="s">
        <v>5260</v>
      </c>
      <c r="BC4817" t="s">
        <v>6157</v>
      </c>
      <c r="BH4817" t="s">
        <v>1535</v>
      </c>
      <c r="BI4817" t="s">
        <v>7232</v>
      </c>
      <c r="BJ4817" t="s">
        <v>6501</v>
      </c>
      <c r="BK4817" t="s">
        <v>6502</v>
      </c>
      <c r="BL4817" s="7">
        <v>2009</v>
      </c>
      <c r="BQ4817" t="s">
        <v>4353</v>
      </c>
      <c r="BR4817">
        <v>1</v>
      </c>
      <c r="BS4817" t="s">
        <v>6556</v>
      </c>
      <c r="BT4817" t="s">
        <v>5261</v>
      </c>
      <c r="BW4817">
        <v>-11.8</v>
      </c>
      <c r="BY4817">
        <v>13.4</v>
      </c>
      <c r="CB4817">
        <v>3.2</v>
      </c>
      <c r="CC4817">
        <v>31</v>
      </c>
      <c r="CD4817">
        <v>11.2</v>
      </c>
    </row>
    <row r="4818" spans="1:82" ht="16" customHeight="1">
      <c r="A4818">
        <v>4817</v>
      </c>
      <c r="B4818" t="s">
        <v>7221</v>
      </c>
      <c r="C4818" s="2">
        <v>44970</v>
      </c>
      <c r="E4818" s="17" t="s">
        <v>3539</v>
      </c>
      <c r="F4818" s="17"/>
      <c r="G4818" t="s">
        <v>3941</v>
      </c>
      <c r="H4818" t="s">
        <v>6157</v>
      </c>
      <c r="I4818" t="s">
        <v>3953</v>
      </c>
      <c r="J4818" t="s">
        <v>4503</v>
      </c>
      <c r="K4818" t="s">
        <v>4353</v>
      </c>
      <c r="L4818" t="s">
        <v>6157</v>
      </c>
      <c r="M4818" t="s">
        <v>3987</v>
      </c>
      <c r="N4818" t="s">
        <v>289</v>
      </c>
      <c r="O4818" t="s">
        <v>6987</v>
      </c>
      <c r="P4818" t="s">
        <v>6164</v>
      </c>
      <c r="Q4818" t="s">
        <v>4392</v>
      </c>
      <c r="R4818" t="s">
        <v>6989</v>
      </c>
      <c r="S4818" t="s">
        <v>4353</v>
      </c>
      <c r="T4818" t="s">
        <v>4353</v>
      </c>
      <c r="U4818" t="s">
        <v>6157</v>
      </c>
      <c r="X4818" t="s">
        <v>6157</v>
      </c>
      <c r="Y4818" t="s">
        <v>6157</v>
      </c>
      <c r="Z4818" t="s">
        <v>6157</v>
      </c>
      <c r="AA4818" t="s">
        <v>1388</v>
      </c>
      <c r="AB4818" t="s">
        <v>4353</v>
      </c>
      <c r="AC4818" t="s">
        <v>4353</v>
      </c>
      <c r="AD4818" t="s">
        <v>6157</v>
      </c>
      <c r="AE4818" t="s">
        <v>6157</v>
      </c>
      <c r="AF4818" t="s">
        <v>6157</v>
      </c>
      <c r="AG4818" t="s">
        <v>6157</v>
      </c>
      <c r="AH4818" t="s">
        <v>6157</v>
      </c>
      <c r="AI4818" t="s">
        <v>6157</v>
      </c>
      <c r="AJ4818" t="s">
        <v>6457</v>
      </c>
      <c r="AK4818" t="s">
        <v>1451</v>
      </c>
      <c r="AL4818" t="s">
        <v>1450</v>
      </c>
      <c r="AM4818" t="s">
        <v>1449</v>
      </c>
      <c r="AN4818" t="s">
        <v>5257</v>
      </c>
      <c r="AO4818" s="29">
        <v>22</v>
      </c>
      <c r="AP4818">
        <v>-9.9360494500000005</v>
      </c>
      <c r="AQ4818">
        <v>-139.10914421000001</v>
      </c>
      <c r="AR4818" t="s">
        <v>289</v>
      </c>
      <c r="AS4818">
        <v>0.15</v>
      </c>
      <c r="AT4818" t="s">
        <v>5258</v>
      </c>
      <c r="AU4818" t="s">
        <v>274</v>
      </c>
      <c r="AV4818" t="s">
        <v>4353</v>
      </c>
      <c r="AW4818" t="s">
        <v>4353</v>
      </c>
      <c r="AX4818" t="s">
        <v>4353</v>
      </c>
      <c r="AY4818">
        <v>1300</v>
      </c>
      <c r="AZ4818">
        <v>1450</v>
      </c>
      <c r="BA4818" t="s">
        <v>4353</v>
      </c>
      <c r="BB4818" t="s">
        <v>5260</v>
      </c>
      <c r="BC4818" t="s">
        <v>6157</v>
      </c>
      <c r="BH4818" t="s">
        <v>1537</v>
      </c>
      <c r="BI4818" t="s">
        <v>7232</v>
      </c>
      <c r="BJ4818" t="s">
        <v>6501</v>
      </c>
      <c r="BK4818" t="s">
        <v>6502</v>
      </c>
      <c r="BL4818" s="7">
        <v>2009</v>
      </c>
      <c r="BQ4818" t="s">
        <v>4353</v>
      </c>
      <c r="BR4818">
        <v>1</v>
      </c>
      <c r="BS4818" t="s">
        <v>6556</v>
      </c>
      <c r="BT4818" t="s">
        <v>5261</v>
      </c>
      <c r="BW4818">
        <v>-11.5</v>
      </c>
      <c r="BY4818">
        <v>12.3</v>
      </c>
      <c r="CB4818">
        <v>3.4</v>
      </c>
      <c r="CC4818">
        <v>40.299999999999997</v>
      </c>
      <c r="CD4818">
        <v>13.9</v>
      </c>
    </row>
    <row r="4819" spans="1:82" ht="16" customHeight="1">
      <c r="A4819">
        <v>4818</v>
      </c>
      <c r="B4819" t="s">
        <v>7221</v>
      </c>
      <c r="C4819" s="2">
        <v>44970</v>
      </c>
      <c r="E4819" s="17" t="s">
        <v>3540</v>
      </c>
      <c r="F4819" s="17"/>
      <c r="G4819" t="s">
        <v>3941</v>
      </c>
      <c r="H4819" t="s">
        <v>6157</v>
      </c>
      <c r="I4819" t="s">
        <v>3953</v>
      </c>
      <c r="J4819" t="s">
        <v>4503</v>
      </c>
      <c r="K4819" t="s">
        <v>4353</v>
      </c>
      <c r="L4819" t="s">
        <v>6157</v>
      </c>
      <c r="M4819" t="s">
        <v>3987</v>
      </c>
      <c r="N4819" t="s">
        <v>289</v>
      </c>
      <c r="O4819" t="s">
        <v>6987</v>
      </c>
      <c r="P4819" t="s">
        <v>6164</v>
      </c>
      <c r="Q4819" t="s">
        <v>4392</v>
      </c>
      <c r="R4819" t="s">
        <v>6989</v>
      </c>
      <c r="S4819" t="s">
        <v>4353</v>
      </c>
      <c r="T4819" t="s">
        <v>4353</v>
      </c>
      <c r="U4819" t="s">
        <v>6157</v>
      </c>
      <c r="X4819" t="s">
        <v>6157</v>
      </c>
      <c r="Y4819" t="s">
        <v>6157</v>
      </c>
      <c r="Z4819" t="s">
        <v>6157</v>
      </c>
      <c r="AA4819" t="s">
        <v>1388</v>
      </c>
      <c r="AB4819" t="s">
        <v>4353</v>
      </c>
      <c r="AC4819" t="s">
        <v>4353</v>
      </c>
      <c r="AD4819" t="s">
        <v>6157</v>
      </c>
      <c r="AE4819" t="s">
        <v>6157</v>
      </c>
      <c r="AF4819" t="s">
        <v>6157</v>
      </c>
      <c r="AG4819" t="s">
        <v>6157</v>
      </c>
      <c r="AH4819" t="s">
        <v>6157</v>
      </c>
      <c r="AI4819" t="s">
        <v>6157</v>
      </c>
      <c r="AJ4819" t="s">
        <v>6457</v>
      </c>
      <c r="AK4819" t="s">
        <v>1451</v>
      </c>
      <c r="AL4819" t="s">
        <v>1450</v>
      </c>
      <c r="AM4819" t="s">
        <v>1449</v>
      </c>
      <c r="AN4819" t="s">
        <v>5257</v>
      </c>
      <c r="AO4819" s="29">
        <v>22</v>
      </c>
      <c r="AP4819">
        <v>-9.9360494500000005</v>
      </c>
      <c r="AQ4819">
        <v>-139.10914421000001</v>
      </c>
      <c r="AR4819" t="s">
        <v>289</v>
      </c>
      <c r="AS4819">
        <v>0.15</v>
      </c>
      <c r="AT4819" t="s">
        <v>5258</v>
      </c>
      <c r="AU4819" t="s">
        <v>274</v>
      </c>
      <c r="AV4819" t="s">
        <v>4353</v>
      </c>
      <c r="AW4819" t="s">
        <v>4353</v>
      </c>
      <c r="AX4819" t="s">
        <v>4353</v>
      </c>
      <c r="AY4819">
        <v>1300</v>
      </c>
      <c r="AZ4819">
        <v>1450</v>
      </c>
      <c r="BA4819" t="s">
        <v>4353</v>
      </c>
      <c r="BB4819" t="s">
        <v>5260</v>
      </c>
      <c r="BC4819" t="s">
        <v>6157</v>
      </c>
      <c r="BH4819" t="s">
        <v>1537</v>
      </c>
      <c r="BI4819" t="s">
        <v>7232</v>
      </c>
      <c r="BJ4819" t="s">
        <v>6501</v>
      </c>
      <c r="BK4819" t="s">
        <v>6502</v>
      </c>
      <c r="BL4819" s="7">
        <v>2009</v>
      </c>
      <c r="BQ4819" t="s">
        <v>4353</v>
      </c>
      <c r="BR4819">
        <v>1</v>
      </c>
      <c r="BS4819" t="s">
        <v>6556</v>
      </c>
      <c r="BT4819" t="s">
        <v>5261</v>
      </c>
      <c r="BW4819">
        <v>-11.5</v>
      </c>
      <c r="BY4819">
        <v>16</v>
      </c>
      <c r="CB4819">
        <v>3.4</v>
      </c>
      <c r="CC4819">
        <v>41.4</v>
      </c>
      <c r="CD4819">
        <v>14.4</v>
      </c>
    </row>
    <row r="4820" spans="1:82" ht="16" customHeight="1">
      <c r="A4820">
        <v>4819</v>
      </c>
      <c r="B4820" t="s">
        <v>7221</v>
      </c>
      <c r="C4820" s="2">
        <v>44970</v>
      </c>
      <c r="E4820" s="17" t="s">
        <v>3541</v>
      </c>
      <c r="F4820" s="17"/>
      <c r="G4820" t="s">
        <v>3941</v>
      </c>
      <c r="H4820" t="s">
        <v>6157</v>
      </c>
      <c r="I4820" t="s">
        <v>3953</v>
      </c>
      <c r="J4820" t="s">
        <v>4503</v>
      </c>
      <c r="K4820" t="s">
        <v>4353</v>
      </c>
      <c r="L4820" t="s">
        <v>6157</v>
      </c>
      <c r="M4820" t="s">
        <v>3987</v>
      </c>
      <c r="N4820" t="s">
        <v>289</v>
      </c>
      <c r="O4820" t="s">
        <v>6987</v>
      </c>
      <c r="P4820" t="s">
        <v>6164</v>
      </c>
      <c r="Q4820" t="s">
        <v>4392</v>
      </c>
      <c r="R4820" t="s">
        <v>6989</v>
      </c>
      <c r="S4820" t="s">
        <v>4353</v>
      </c>
      <c r="T4820" t="s">
        <v>4353</v>
      </c>
      <c r="U4820" t="s">
        <v>6157</v>
      </c>
      <c r="X4820" t="s">
        <v>6157</v>
      </c>
      <c r="Y4820" t="s">
        <v>6157</v>
      </c>
      <c r="Z4820" t="s">
        <v>6157</v>
      </c>
      <c r="AA4820" t="s">
        <v>1388</v>
      </c>
      <c r="AB4820" t="s">
        <v>4353</v>
      </c>
      <c r="AC4820" t="s">
        <v>4353</v>
      </c>
      <c r="AD4820" t="s">
        <v>6157</v>
      </c>
      <c r="AE4820" t="s">
        <v>6157</v>
      </c>
      <c r="AF4820" t="s">
        <v>6157</v>
      </c>
      <c r="AG4820" t="s">
        <v>6157</v>
      </c>
      <c r="AH4820" t="s">
        <v>6157</v>
      </c>
      <c r="AI4820" t="s">
        <v>6157</v>
      </c>
      <c r="AJ4820" t="s">
        <v>6457</v>
      </c>
      <c r="AK4820" t="s">
        <v>1451</v>
      </c>
      <c r="AL4820" t="s">
        <v>1450</v>
      </c>
      <c r="AM4820" t="s">
        <v>1449</v>
      </c>
      <c r="AN4820" t="s">
        <v>5257</v>
      </c>
      <c r="AO4820" s="29">
        <v>22</v>
      </c>
      <c r="AP4820">
        <v>-9.9360494500000005</v>
      </c>
      <c r="AQ4820">
        <v>-139.10914421000001</v>
      </c>
      <c r="AR4820" t="s">
        <v>289</v>
      </c>
      <c r="AS4820">
        <v>0.15</v>
      </c>
      <c r="AT4820" t="s">
        <v>5258</v>
      </c>
      <c r="AU4820" t="s">
        <v>274</v>
      </c>
      <c r="AV4820" t="s">
        <v>4353</v>
      </c>
      <c r="AW4820" t="s">
        <v>4353</v>
      </c>
      <c r="AX4820" t="s">
        <v>4353</v>
      </c>
      <c r="AY4820">
        <v>1450</v>
      </c>
      <c r="AZ4820">
        <v>1850</v>
      </c>
      <c r="BA4820" t="s">
        <v>4353</v>
      </c>
      <c r="BB4820" t="s">
        <v>5260</v>
      </c>
      <c r="BC4820" t="s">
        <v>6157</v>
      </c>
      <c r="BH4820" t="s">
        <v>1535</v>
      </c>
      <c r="BI4820" t="s">
        <v>7232</v>
      </c>
      <c r="BJ4820" t="s">
        <v>6501</v>
      </c>
      <c r="BK4820" t="s">
        <v>6502</v>
      </c>
      <c r="BL4820" s="7">
        <v>2009</v>
      </c>
      <c r="BQ4820" t="s">
        <v>4353</v>
      </c>
      <c r="BR4820">
        <v>1</v>
      </c>
      <c r="BS4820" t="s">
        <v>6556</v>
      </c>
      <c r="BT4820" t="s">
        <v>5261</v>
      </c>
      <c r="BW4820">
        <v>-11.4</v>
      </c>
      <c r="BY4820">
        <v>14.4</v>
      </c>
      <c r="CB4820">
        <v>3.3</v>
      </c>
      <c r="CC4820">
        <v>41.5</v>
      </c>
      <c r="CD4820">
        <v>14.7</v>
      </c>
    </row>
    <row r="4821" spans="1:82" ht="16" customHeight="1">
      <c r="A4821">
        <v>4820</v>
      </c>
      <c r="B4821" t="s">
        <v>7221</v>
      </c>
      <c r="C4821" s="2">
        <v>44970</v>
      </c>
      <c r="E4821" s="17" t="s">
        <v>3542</v>
      </c>
      <c r="F4821" s="17"/>
      <c r="G4821" t="s">
        <v>3941</v>
      </c>
      <c r="H4821" t="s">
        <v>6157</v>
      </c>
      <c r="I4821" t="s">
        <v>3955</v>
      </c>
      <c r="J4821" t="s">
        <v>4353</v>
      </c>
      <c r="K4821" t="s">
        <v>4353</v>
      </c>
      <c r="L4821" t="s">
        <v>6157</v>
      </c>
      <c r="M4821" t="s">
        <v>3998</v>
      </c>
      <c r="N4821" t="s">
        <v>289</v>
      </c>
      <c r="O4821" t="s">
        <v>6987</v>
      </c>
      <c r="P4821" t="s">
        <v>4391</v>
      </c>
      <c r="Q4821" t="s">
        <v>4392</v>
      </c>
      <c r="R4821" t="s">
        <v>6989</v>
      </c>
      <c r="S4821" t="s">
        <v>4353</v>
      </c>
      <c r="T4821" t="s">
        <v>4353</v>
      </c>
      <c r="U4821" t="s">
        <v>6157</v>
      </c>
      <c r="X4821" t="s">
        <v>6157</v>
      </c>
      <c r="Y4821" t="s">
        <v>6157</v>
      </c>
      <c r="Z4821" t="s">
        <v>6157</v>
      </c>
      <c r="AA4821" t="s">
        <v>1388</v>
      </c>
      <c r="AB4821" t="s">
        <v>4353</v>
      </c>
      <c r="AC4821" t="s">
        <v>4353</v>
      </c>
      <c r="AD4821" t="s">
        <v>6157</v>
      </c>
      <c r="AE4821" t="s">
        <v>6157</v>
      </c>
      <c r="AF4821" t="s">
        <v>6157</v>
      </c>
      <c r="AG4821" t="s">
        <v>6157</v>
      </c>
      <c r="AH4821" t="s">
        <v>6157</v>
      </c>
      <c r="AI4821" t="s">
        <v>6157</v>
      </c>
      <c r="AJ4821" t="s">
        <v>6457</v>
      </c>
      <c r="AK4821" t="s">
        <v>1451</v>
      </c>
      <c r="AL4821" t="s">
        <v>1450</v>
      </c>
      <c r="AM4821" t="s">
        <v>1449</v>
      </c>
      <c r="AN4821" t="s">
        <v>5257</v>
      </c>
      <c r="AO4821" s="29">
        <v>22</v>
      </c>
      <c r="AP4821">
        <v>-9.9360494500000005</v>
      </c>
      <c r="AQ4821">
        <v>-139.10914421000001</v>
      </c>
      <c r="AR4821" t="s">
        <v>289</v>
      </c>
      <c r="AS4821">
        <v>0.15</v>
      </c>
      <c r="AT4821" t="s">
        <v>5258</v>
      </c>
      <c r="AU4821" t="s">
        <v>274</v>
      </c>
      <c r="AV4821" t="s">
        <v>4353</v>
      </c>
      <c r="AW4821" t="s">
        <v>4353</v>
      </c>
      <c r="AX4821" t="s">
        <v>4353</v>
      </c>
      <c r="AY4821">
        <v>1025</v>
      </c>
      <c r="AZ4821">
        <v>1300</v>
      </c>
      <c r="BA4821" t="s">
        <v>4353</v>
      </c>
      <c r="BB4821" t="s">
        <v>5260</v>
      </c>
      <c r="BC4821" t="s">
        <v>6157</v>
      </c>
      <c r="BH4821" t="s">
        <v>1540</v>
      </c>
      <c r="BI4821" t="s">
        <v>7232</v>
      </c>
      <c r="BJ4821" t="s">
        <v>6501</v>
      </c>
      <c r="BK4821" t="s">
        <v>6502</v>
      </c>
      <c r="BL4821" s="7">
        <v>2009</v>
      </c>
      <c r="BQ4821" t="s">
        <v>4353</v>
      </c>
      <c r="BR4821">
        <v>1</v>
      </c>
      <c r="BS4821" t="s">
        <v>6556</v>
      </c>
      <c r="BT4821" t="s">
        <v>5261</v>
      </c>
      <c r="BW4821">
        <v>-11.7</v>
      </c>
      <c r="BY4821">
        <v>17.3</v>
      </c>
      <c r="CB4821">
        <v>3.4</v>
      </c>
      <c r="CC4821">
        <v>38.700000000000003</v>
      </c>
      <c r="CD4821">
        <v>13.2</v>
      </c>
    </row>
    <row r="4822" spans="1:82" ht="16" customHeight="1">
      <c r="A4822">
        <v>4821</v>
      </c>
      <c r="B4822" t="s">
        <v>7221</v>
      </c>
      <c r="C4822" s="2">
        <v>44970</v>
      </c>
      <c r="E4822" s="17" t="s">
        <v>3543</v>
      </c>
      <c r="F4822" s="17"/>
      <c r="G4822" t="s">
        <v>3941</v>
      </c>
      <c r="H4822" t="s">
        <v>6157</v>
      </c>
      <c r="I4822" t="s">
        <v>3955</v>
      </c>
      <c r="J4822" t="s">
        <v>4353</v>
      </c>
      <c r="K4822" t="s">
        <v>4353</v>
      </c>
      <c r="L4822" t="s">
        <v>6157</v>
      </c>
      <c r="M4822" t="s">
        <v>3998</v>
      </c>
      <c r="N4822" t="s">
        <v>289</v>
      </c>
      <c r="O4822" t="s">
        <v>6987</v>
      </c>
      <c r="P4822" t="s">
        <v>4391</v>
      </c>
      <c r="Q4822" t="s">
        <v>4392</v>
      </c>
      <c r="R4822" t="s">
        <v>6989</v>
      </c>
      <c r="S4822" t="s">
        <v>4353</v>
      </c>
      <c r="T4822" t="s">
        <v>4353</v>
      </c>
      <c r="U4822" t="s">
        <v>6157</v>
      </c>
      <c r="X4822" t="s">
        <v>6157</v>
      </c>
      <c r="Y4822" t="s">
        <v>6157</v>
      </c>
      <c r="Z4822" t="s">
        <v>6157</v>
      </c>
      <c r="AA4822" t="s">
        <v>1388</v>
      </c>
      <c r="AB4822" t="s">
        <v>4353</v>
      </c>
      <c r="AC4822" t="s">
        <v>4353</v>
      </c>
      <c r="AD4822" t="s">
        <v>6157</v>
      </c>
      <c r="AE4822" t="s">
        <v>6157</v>
      </c>
      <c r="AF4822" t="s">
        <v>6157</v>
      </c>
      <c r="AG4822" t="s">
        <v>6157</v>
      </c>
      <c r="AH4822" t="s">
        <v>6157</v>
      </c>
      <c r="AI4822" t="s">
        <v>6157</v>
      </c>
      <c r="AJ4822" t="s">
        <v>6457</v>
      </c>
      <c r="AK4822" t="s">
        <v>1451</v>
      </c>
      <c r="AL4822" t="s">
        <v>1450</v>
      </c>
      <c r="AM4822" t="s">
        <v>1449</v>
      </c>
      <c r="AN4822" t="s">
        <v>5257</v>
      </c>
      <c r="AO4822" s="29">
        <v>22</v>
      </c>
      <c r="AP4822">
        <v>-9.9360494500000005</v>
      </c>
      <c r="AQ4822">
        <v>-139.10914421000001</v>
      </c>
      <c r="AR4822" t="s">
        <v>289</v>
      </c>
      <c r="AS4822">
        <v>0.15</v>
      </c>
      <c r="AT4822" t="s">
        <v>5258</v>
      </c>
      <c r="AU4822" t="s">
        <v>274</v>
      </c>
      <c r="AV4822" t="s">
        <v>4353</v>
      </c>
      <c r="AW4822" t="s">
        <v>4353</v>
      </c>
      <c r="AX4822" t="s">
        <v>4353</v>
      </c>
      <c r="AY4822">
        <v>1300</v>
      </c>
      <c r="AZ4822">
        <v>1450</v>
      </c>
      <c r="BA4822" t="s">
        <v>4353</v>
      </c>
      <c r="BB4822" t="s">
        <v>5260</v>
      </c>
      <c r="BC4822" t="s">
        <v>6157</v>
      </c>
      <c r="BH4822" t="s">
        <v>1537</v>
      </c>
      <c r="BI4822" t="s">
        <v>7232</v>
      </c>
      <c r="BJ4822" t="s">
        <v>6501</v>
      </c>
      <c r="BK4822" t="s">
        <v>6502</v>
      </c>
      <c r="BL4822" s="7">
        <v>2009</v>
      </c>
      <c r="BQ4822" t="s">
        <v>4353</v>
      </c>
      <c r="BR4822">
        <v>1</v>
      </c>
      <c r="BS4822" t="s">
        <v>6556</v>
      </c>
      <c r="BT4822" t="s">
        <v>5261</v>
      </c>
      <c r="BW4822">
        <v>-11.7</v>
      </c>
      <c r="BY4822">
        <v>14.1</v>
      </c>
      <c r="CB4822">
        <v>3.4</v>
      </c>
      <c r="CC4822">
        <v>42.7</v>
      </c>
    </row>
    <row r="4823" spans="1:82" ht="16" customHeight="1">
      <c r="A4823">
        <v>4822</v>
      </c>
      <c r="B4823" t="s">
        <v>7221</v>
      </c>
      <c r="C4823" s="2">
        <v>44970</v>
      </c>
      <c r="E4823" s="17" t="s">
        <v>3544</v>
      </c>
      <c r="F4823" s="17"/>
      <c r="G4823" t="s">
        <v>3941</v>
      </c>
      <c r="H4823" t="s">
        <v>6157</v>
      </c>
      <c r="I4823" t="s">
        <v>3956</v>
      </c>
      <c r="J4823" t="s">
        <v>4353</v>
      </c>
      <c r="K4823" t="s">
        <v>4353</v>
      </c>
      <c r="L4823" t="s">
        <v>6157</v>
      </c>
      <c r="M4823" t="s">
        <v>3999</v>
      </c>
      <c r="N4823" t="s">
        <v>289</v>
      </c>
      <c r="O4823" t="s">
        <v>6987</v>
      </c>
      <c r="P4823" t="s">
        <v>6164</v>
      </c>
      <c r="Q4823" t="s">
        <v>4392</v>
      </c>
      <c r="R4823" t="s">
        <v>6989</v>
      </c>
      <c r="S4823" t="s">
        <v>4353</v>
      </c>
      <c r="T4823" t="s">
        <v>4353</v>
      </c>
      <c r="U4823" t="s">
        <v>6157</v>
      </c>
      <c r="X4823" t="s">
        <v>6157</v>
      </c>
      <c r="Y4823" t="s">
        <v>6157</v>
      </c>
      <c r="Z4823" t="s">
        <v>6157</v>
      </c>
      <c r="AA4823" t="s">
        <v>1388</v>
      </c>
      <c r="AB4823" t="s">
        <v>4353</v>
      </c>
      <c r="AC4823" t="s">
        <v>4353</v>
      </c>
      <c r="AD4823" t="s">
        <v>6157</v>
      </c>
      <c r="AE4823" t="s">
        <v>6157</v>
      </c>
      <c r="AF4823" t="s">
        <v>6157</v>
      </c>
      <c r="AG4823" t="s">
        <v>6157</v>
      </c>
      <c r="AH4823" t="s">
        <v>6157</v>
      </c>
      <c r="AI4823" t="s">
        <v>6157</v>
      </c>
      <c r="AJ4823" t="s">
        <v>6457</v>
      </c>
      <c r="AK4823" t="s">
        <v>1451</v>
      </c>
      <c r="AL4823" t="s">
        <v>1450</v>
      </c>
      <c r="AM4823" t="s">
        <v>1449</v>
      </c>
      <c r="AN4823" t="s">
        <v>5257</v>
      </c>
      <c r="AO4823" s="29">
        <v>22</v>
      </c>
      <c r="AP4823">
        <v>-9.9360494500000005</v>
      </c>
      <c r="AQ4823">
        <v>-139.10914421000001</v>
      </c>
      <c r="AR4823" t="s">
        <v>289</v>
      </c>
      <c r="AS4823">
        <v>0.15</v>
      </c>
      <c r="AT4823" t="s">
        <v>5258</v>
      </c>
      <c r="AU4823" t="s">
        <v>274</v>
      </c>
      <c r="AV4823" t="s">
        <v>4353</v>
      </c>
      <c r="AW4823" t="s">
        <v>4353</v>
      </c>
      <c r="AX4823" t="s">
        <v>4353</v>
      </c>
      <c r="AY4823">
        <v>1450</v>
      </c>
      <c r="AZ4823">
        <v>1850</v>
      </c>
      <c r="BA4823" t="s">
        <v>4353</v>
      </c>
      <c r="BB4823" t="s">
        <v>5260</v>
      </c>
      <c r="BC4823" t="s">
        <v>6157</v>
      </c>
      <c r="BH4823" t="s">
        <v>1535</v>
      </c>
      <c r="BI4823" t="s">
        <v>7232</v>
      </c>
      <c r="BJ4823" t="s">
        <v>6501</v>
      </c>
      <c r="BK4823" t="s">
        <v>6502</v>
      </c>
      <c r="BL4823" s="7">
        <v>2009</v>
      </c>
      <c r="BQ4823" t="s">
        <v>4353</v>
      </c>
      <c r="BR4823">
        <v>1</v>
      </c>
      <c r="BS4823" t="s">
        <v>6556</v>
      </c>
      <c r="BT4823" t="s">
        <v>5261</v>
      </c>
      <c r="BW4823">
        <v>-11.6</v>
      </c>
      <c r="BY4823">
        <v>15.6</v>
      </c>
      <c r="CB4823">
        <v>3.5</v>
      </c>
      <c r="CC4823">
        <v>42.6</v>
      </c>
      <c r="CD4823">
        <v>14.1</v>
      </c>
    </row>
    <row r="4824" spans="1:82" ht="16" customHeight="1">
      <c r="A4824">
        <v>4823</v>
      </c>
      <c r="B4824" t="s">
        <v>7221</v>
      </c>
      <c r="C4824" s="2">
        <v>44970</v>
      </c>
      <c r="E4824" s="17" t="s">
        <v>3545</v>
      </c>
      <c r="F4824" s="17"/>
      <c r="G4824" t="s">
        <v>3941</v>
      </c>
      <c r="H4824" t="s">
        <v>6157</v>
      </c>
      <c r="I4824" t="s">
        <v>3956</v>
      </c>
      <c r="J4824" t="s">
        <v>4353</v>
      </c>
      <c r="K4824" t="s">
        <v>4353</v>
      </c>
      <c r="L4824" t="s">
        <v>6157</v>
      </c>
      <c r="M4824" t="s">
        <v>3999</v>
      </c>
      <c r="N4824" t="s">
        <v>289</v>
      </c>
      <c r="O4824" t="s">
        <v>6987</v>
      </c>
      <c r="P4824" t="s">
        <v>6164</v>
      </c>
      <c r="Q4824" t="s">
        <v>4392</v>
      </c>
      <c r="R4824" t="s">
        <v>6989</v>
      </c>
      <c r="S4824" t="s">
        <v>4353</v>
      </c>
      <c r="T4824" t="s">
        <v>4353</v>
      </c>
      <c r="U4824" t="s">
        <v>6157</v>
      </c>
      <c r="X4824" t="s">
        <v>6157</v>
      </c>
      <c r="Y4824" t="s">
        <v>6157</v>
      </c>
      <c r="Z4824" t="s">
        <v>6157</v>
      </c>
      <c r="AA4824" t="s">
        <v>1388</v>
      </c>
      <c r="AB4824" t="s">
        <v>4353</v>
      </c>
      <c r="AC4824" t="s">
        <v>4353</v>
      </c>
      <c r="AD4824" t="s">
        <v>6157</v>
      </c>
      <c r="AE4824" t="s">
        <v>6157</v>
      </c>
      <c r="AF4824" t="s">
        <v>6157</v>
      </c>
      <c r="AG4824" t="s">
        <v>6157</v>
      </c>
      <c r="AH4824" t="s">
        <v>6157</v>
      </c>
      <c r="AI4824" t="s">
        <v>6157</v>
      </c>
      <c r="AJ4824" t="s">
        <v>6457</v>
      </c>
      <c r="AK4824" t="s">
        <v>1451</v>
      </c>
      <c r="AL4824" t="s">
        <v>1450</v>
      </c>
      <c r="AM4824" t="s">
        <v>1449</v>
      </c>
      <c r="AN4824" t="s">
        <v>5257</v>
      </c>
      <c r="AO4824" s="29">
        <v>22</v>
      </c>
      <c r="AP4824">
        <v>-9.9360494500000005</v>
      </c>
      <c r="AQ4824">
        <v>-139.10914421000001</v>
      </c>
      <c r="AR4824" t="s">
        <v>289</v>
      </c>
      <c r="AS4824">
        <v>0.15</v>
      </c>
      <c r="AT4824" t="s">
        <v>5258</v>
      </c>
      <c r="AU4824" t="s">
        <v>274</v>
      </c>
      <c r="AV4824" t="s">
        <v>4353</v>
      </c>
      <c r="AW4824" t="s">
        <v>4353</v>
      </c>
      <c r="AX4824" t="s">
        <v>4353</v>
      </c>
      <c r="AY4824">
        <v>1300</v>
      </c>
      <c r="AZ4824">
        <v>1450</v>
      </c>
      <c r="BA4824" t="s">
        <v>4353</v>
      </c>
      <c r="BB4824" t="s">
        <v>5260</v>
      </c>
      <c r="BC4824" t="s">
        <v>6157</v>
      </c>
      <c r="BH4824" t="s">
        <v>1537</v>
      </c>
      <c r="BI4824" t="s">
        <v>7232</v>
      </c>
      <c r="BJ4824" t="s">
        <v>6501</v>
      </c>
      <c r="BK4824" t="s">
        <v>6502</v>
      </c>
      <c r="BL4824" s="7">
        <v>2009</v>
      </c>
      <c r="BQ4824" t="s">
        <v>4353</v>
      </c>
      <c r="BR4824">
        <v>1</v>
      </c>
      <c r="BS4824" t="s">
        <v>6556</v>
      </c>
      <c r="BT4824" t="s">
        <v>5261</v>
      </c>
      <c r="BW4824">
        <v>-10.9</v>
      </c>
      <c r="BY4824">
        <v>16.5</v>
      </c>
      <c r="CB4824">
        <v>3.4</v>
      </c>
      <c r="CC4824">
        <v>38.200000000000003</v>
      </c>
    </row>
    <row r="4825" spans="1:82" ht="16" customHeight="1">
      <c r="A4825">
        <v>4824</v>
      </c>
      <c r="B4825" t="s">
        <v>7221</v>
      </c>
      <c r="C4825" s="2">
        <v>44970</v>
      </c>
      <c r="E4825" s="17" t="s">
        <v>3546</v>
      </c>
      <c r="F4825" s="17"/>
      <c r="G4825" t="s">
        <v>3941</v>
      </c>
      <c r="H4825" t="s">
        <v>6157</v>
      </c>
      <c r="I4825" t="s">
        <v>3952</v>
      </c>
      <c r="J4825" t="s">
        <v>4488</v>
      </c>
      <c r="K4825" t="s">
        <v>4353</v>
      </c>
      <c r="L4825" t="s">
        <v>6157</v>
      </c>
      <c r="M4825" t="s">
        <v>3986</v>
      </c>
      <c r="N4825" t="s">
        <v>289</v>
      </c>
      <c r="O4825" t="s">
        <v>6987</v>
      </c>
      <c r="P4825" t="s">
        <v>4391</v>
      </c>
      <c r="Q4825" t="s">
        <v>4403</v>
      </c>
      <c r="R4825" t="s">
        <v>6989</v>
      </c>
      <c r="S4825" t="s">
        <v>4353</v>
      </c>
      <c r="T4825" t="s">
        <v>4353</v>
      </c>
      <c r="U4825" t="s">
        <v>6157</v>
      </c>
      <c r="X4825" t="s">
        <v>6157</v>
      </c>
      <c r="Y4825" t="s">
        <v>6157</v>
      </c>
      <c r="Z4825" t="s">
        <v>6157</v>
      </c>
      <c r="AA4825" t="s">
        <v>1388</v>
      </c>
      <c r="AB4825" t="s">
        <v>4353</v>
      </c>
      <c r="AC4825" t="s">
        <v>4353</v>
      </c>
      <c r="AD4825" t="s">
        <v>6157</v>
      </c>
      <c r="AE4825" t="s">
        <v>6157</v>
      </c>
      <c r="AF4825" t="s">
        <v>6157</v>
      </c>
      <c r="AG4825" t="s">
        <v>6157</v>
      </c>
      <c r="AH4825" t="s">
        <v>6157</v>
      </c>
      <c r="AI4825" t="s">
        <v>6157</v>
      </c>
      <c r="AJ4825" t="s">
        <v>6457</v>
      </c>
      <c r="AK4825" t="s">
        <v>1451</v>
      </c>
      <c r="AL4825" t="s">
        <v>1450</v>
      </c>
      <c r="AM4825" t="s">
        <v>1449</v>
      </c>
      <c r="AN4825" t="s">
        <v>5257</v>
      </c>
      <c r="AO4825" s="29">
        <v>22</v>
      </c>
      <c r="AP4825">
        <v>-9.9360494500000005</v>
      </c>
      <c r="AQ4825">
        <v>-139.10914421000001</v>
      </c>
      <c r="AR4825" t="s">
        <v>289</v>
      </c>
      <c r="AS4825">
        <v>0.15</v>
      </c>
      <c r="AT4825" t="s">
        <v>5258</v>
      </c>
      <c r="AU4825" t="s">
        <v>274</v>
      </c>
      <c r="AV4825" t="s">
        <v>4353</v>
      </c>
      <c r="AW4825" t="s">
        <v>4353</v>
      </c>
      <c r="AX4825" t="s">
        <v>4353</v>
      </c>
      <c r="AY4825">
        <v>1025</v>
      </c>
      <c r="AZ4825">
        <v>1300</v>
      </c>
      <c r="BA4825" t="s">
        <v>4353</v>
      </c>
      <c r="BB4825" t="s">
        <v>5260</v>
      </c>
      <c r="BC4825" t="s">
        <v>6157</v>
      </c>
      <c r="BH4825" t="s">
        <v>1540</v>
      </c>
      <c r="BI4825" t="s">
        <v>7232</v>
      </c>
      <c r="BJ4825" t="s">
        <v>6501</v>
      </c>
      <c r="BK4825" t="s">
        <v>6502</v>
      </c>
      <c r="BL4825" s="7">
        <v>2009</v>
      </c>
      <c r="BQ4825" t="s">
        <v>4353</v>
      </c>
      <c r="BR4825">
        <v>1</v>
      </c>
      <c r="BS4825" t="s">
        <v>6556</v>
      </c>
      <c r="BT4825" t="s">
        <v>5261</v>
      </c>
      <c r="BW4825">
        <v>-9.1</v>
      </c>
      <c r="BY4825">
        <v>19</v>
      </c>
      <c r="CB4825">
        <v>3.3</v>
      </c>
      <c r="CC4825">
        <v>40.6</v>
      </c>
    </row>
    <row r="4826" spans="1:82" ht="16" customHeight="1">
      <c r="A4826">
        <v>4825</v>
      </c>
      <c r="B4826" t="s">
        <v>7221</v>
      </c>
      <c r="C4826" s="2">
        <v>44970</v>
      </c>
      <c r="E4826" s="17" t="s">
        <v>3547</v>
      </c>
      <c r="F4826" s="17"/>
      <c r="G4826" t="s">
        <v>3941</v>
      </c>
      <c r="H4826" t="s">
        <v>6157</v>
      </c>
      <c r="I4826" t="s">
        <v>3952</v>
      </c>
      <c r="J4826" t="s">
        <v>4487</v>
      </c>
      <c r="K4826" t="s">
        <v>4353</v>
      </c>
      <c r="L4826" t="s">
        <v>6157</v>
      </c>
      <c r="M4826" t="s">
        <v>3986</v>
      </c>
      <c r="N4826" t="s">
        <v>289</v>
      </c>
      <c r="O4826" t="s">
        <v>6987</v>
      </c>
      <c r="P4826" t="s">
        <v>4391</v>
      </c>
      <c r="Q4826" t="s">
        <v>4403</v>
      </c>
      <c r="R4826" t="s">
        <v>6989</v>
      </c>
      <c r="S4826" t="s">
        <v>4353</v>
      </c>
      <c r="T4826" t="s">
        <v>4353</v>
      </c>
      <c r="U4826" t="s">
        <v>6157</v>
      </c>
      <c r="X4826" t="s">
        <v>6157</v>
      </c>
      <c r="Y4826" t="s">
        <v>6157</v>
      </c>
      <c r="Z4826" t="s">
        <v>6157</v>
      </c>
      <c r="AA4826" t="s">
        <v>1388</v>
      </c>
      <c r="AB4826" t="s">
        <v>4353</v>
      </c>
      <c r="AC4826" t="s">
        <v>4353</v>
      </c>
      <c r="AD4826" t="s">
        <v>6157</v>
      </c>
      <c r="AE4826" t="s">
        <v>6157</v>
      </c>
      <c r="AF4826" t="s">
        <v>6157</v>
      </c>
      <c r="AG4826" t="s">
        <v>6157</v>
      </c>
      <c r="AH4826" t="s">
        <v>6157</v>
      </c>
      <c r="AI4826" t="s">
        <v>6157</v>
      </c>
      <c r="AJ4826" t="s">
        <v>6457</v>
      </c>
      <c r="AK4826" t="s">
        <v>1451</v>
      </c>
      <c r="AL4826" t="s">
        <v>1450</v>
      </c>
      <c r="AM4826" t="s">
        <v>1449</v>
      </c>
      <c r="AN4826" t="s">
        <v>5257</v>
      </c>
      <c r="AO4826" s="29">
        <v>22</v>
      </c>
      <c r="AP4826">
        <v>-9.9360494500000005</v>
      </c>
      <c r="AQ4826">
        <v>-139.10914421000001</v>
      </c>
      <c r="AR4826" t="s">
        <v>289</v>
      </c>
      <c r="AS4826">
        <v>0.15</v>
      </c>
      <c r="AT4826" t="s">
        <v>5258</v>
      </c>
      <c r="AU4826" t="s">
        <v>274</v>
      </c>
      <c r="AV4826" t="s">
        <v>4353</v>
      </c>
      <c r="AW4826" t="s">
        <v>4353</v>
      </c>
      <c r="AX4826" t="s">
        <v>4353</v>
      </c>
      <c r="AY4826">
        <v>1450</v>
      </c>
      <c r="AZ4826">
        <v>1850</v>
      </c>
      <c r="BA4826" t="s">
        <v>4353</v>
      </c>
      <c r="BB4826" t="s">
        <v>5260</v>
      </c>
      <c r="BC4826" t="s">
        <v>6157</v>
      </c>
      <c r="BH4826" t="s">
        <v>1535</v>
      </c>
      <c r="BI4826" t="s">
        <v>7232</v>
      </c>
      <c r="BJ4826" t="s">
        <v>6501</v>
      </c>
      <c r="BK4826" t="s">
        <v>6502</v>
      </c>
      <c r="BL4826" s="7">
        <v>2009</v>
      </c>
      <c r="BQ4826" t="s">
        <v>4353</v>
      </c>
      <c r="BR4826">
        <v>1</v>
      </c>
      <c r="BS4826" t="s">
        <v>6556</v>
      </c>
      <c r="BT4826" t="s">
        <v>5261</v>
      </c>
      <c r="BW4826">
        <v>-10.8</v>
      </c>
      <c r="BY4826">
        <v>18.5</v>
      </c>
      <c r="CB4826">
        <v>3.4</v>
      </c>
      <c r="CC4826">
        <v>38.200000000000003</v>
      </c>
    </row>
    <row r="4827" spans="1:82" ht="16" customHeight="1">
      <c r="A4827">
        <v>4826</v>
      </c>
      <c r="B4827" t="s">
        <v>7221</v>
      </c>
      <c r="C4827" s="2">
        <v>44970</v>
      </c>
      <c r="E4827" s="17" t="s">
        <v>3548</v>
      </c>
      <c r="F4827" s="17"/>
      <c r="G4827" t="s">
        <v>3941</v>
      </c>
      <c r="H4827" t="s">
        <v>6157</v>
      </c>
      <c r="I4827" t="s">
        <v>4390</v>
      </c>
      <c r="J4827" t="s">
        <v>3964</v>
      </c>
      <c r="K4827" t="s">
        <v>4397</v>
      </c>
      <c r="L4827" t="s">
        <v>6157</v>
      </c>
      <c r="M4827" t="s">
        <v>4398</v>
      </c>
      <c r="N4827" t="s">
        <v>289</v>
      </c>
      <c r="O4827" t="s">
        <v>6987</v>
      </c>
      <c r="P4827" t="s">
        <v>4391</v>
      </c>
      <c r="Q4827" t="s">
        <v>4392</v>
      </c>
      <c r="R4827" t="s">
        <v>6989</v>
      </c>
      <c r="S4827" t="s">
        <v>4353</v>
      </c>
      <c r="T4827" t="s">
        <v>4353</v>
      </c>
      <c r="U4827" t="s">
        <v>6157</v>
      </c>
      <c r="X4827" t="s">
        <v>6157</v>
      </c>
      <c r="Y4827" t="s">
        <v>6157</v>
      </c>
      <c r="Z4827" t="s">
        <v>6157</v>
      </c>
      <c r="AA4827" t="s">
        <v>1388</v>
      </c>
      <c r="AB4827" t="s">
        <v>4353</v>
      </c>
      <c r="AC4827" t="s">
        <v>4353</v>
      </c>
      <c r="AD4827" t="s">
        <v>6157</v>
      </c>
      <c r="AE4827" t="s">
        <v>6157</v>
      </c>
      <c r="AF4827" t="s">
        <v>6157</v>
      </c>
      <c r="AG4827" t="s">
        <v>6157</v>
      </c>
      <c r="AH4827" t="s">
        <v>6157</v>
      </c>
      <c r="AI4827" t="s">
        <v>6157</v>
      </c>
      <c r="AJ4827" t="s">
        <v>6457</v>
      </c>
      <c r="AK4827" t="s">
        <v>1451</v>
      </c>
      <c r="AL4827" t="s">
        <v>1450</v>
      </c>
      <c r="AM4827" t="s">
        <v>1449</v>
      </c>
      <c r="AN4827" t="s">
        <v>5257</v>
      </c>
      <c r="AO4827" s="29">
        <v>22</v>
      </c>
      <c r="AP4827">
        <v>-9.9360494500000005</v>
      </c>
      <c r="AQ4827">
        <v>-139.10914421000001</v>
      </c>
      <c r="AR4827" t="s">
        <v>289</v>
      </c>
      <c r="AS4827">
        <v>0.15</v>
      </c>
      <c r="AT4827" t="s">
        <v>5258</v>
      </c>
      <c r="AU4827" t="s">
        <v>274</v>
      </c>
      <c r="AV4827" t="s">
        <v>4353</v>
      </c>
      <c r="AW4827" t="s">
        <v>4353</v>
      </c>
      <c r="AX4827" t="s">
        <v>4353</v>
      </c>
      <c r="AY4827">
        <v>1450</v>
      </c>
      <c r="AZ4827">
        <v>1850</v>
      </c>
      <c r="BA4827" t="s">
        <v>4353</v>
      </c>
      <c r="BB4827" t="s">
        <v>5260</v>
      </c>
      <c r="BC4827" t="s">
        <v>6157</v>
      </c>
      <c r="BH4827" t="s">
        <v>1535</v>
      </c>
      <c r="BI4827" t="s">
        <v>7232</v>
      </c>
      <c r="BJ4827" t="s">
        <v>6501</v>
      </c>
      <c r="BK4827" t="s">
        <v>6502</v>
      </c>
      <c r="BL4827" s="7">
        <v>2009</v>
      </c>
      <c r="BQ4827" t="s">
        <v>4353</v>
      </c>
      <c r="BR4827">
        <v>1</v>
      </c>
      <c r="BS4827" t="s">
        <v>6556</v>
      </c>
      <c r="BT4827" t="s">
        <v>5261</v>
      </c>
      <c r="BW4827">
        <v>-11.8</v>
      </c>
      <c r="BY4827">
        <v>16</v>
      </c>
      <c r="CB4827">
        <v>3.6</v>
      </c>
      <c r="CC4827">
        <v>41.1</v>
      </c>
      <c r="CD4827">
        <v>13.5</v>
      </c>
    </row>
    <row r="4828" spans="1:82" ht="16" customHeight="1">
      <c r="A4828">
        <v>4827</v>
      </c>
      <c r="B4828" t="s">
        <v>7221</v>
      </c>
      <c r="C4828" s="2">
        <v>44970</v>
      </c>
      <c r="E4828" s="17" t="s">
        <v>3549</v>
      </c>
      <c r="F4828" s="17"/>
      <c r="G4828" t="s">
        <v>3941</v>
      </c>
      <c r="H4828" t="s">
        <v>6157</v>
      </c>
      <c r="I4828" t="s">
        <v>4390</v>
      </c>
      <c r="J4828" t="s">
        <v>3964</v>
      </c>
      <c r="K4828" t="s">
        <v>4397</v>
      </c>
      <c r="L4828" t="s">
        <v>6157</v>
      </c>
      <c r="M4828" t="s">
        <v>4398</v>
      </c>
      <c r="N4828" t="s">
        <v>289</v>
      </c>
      <c r="O4828" t="s">
        <v>6987</v>
      </c>
      <c r="P4828" t="s">
        <v>4391</v>
      </c>
      <c r="Q4828" t="s">
        <v>4392</v>
      </c>
      <c r="R4828" t="s">
        <v>6989</v>
      </c>
      <c r="S4828" t="s">
        <v>4353</v>
      </c>
      <c r="T4828" t="s">
        <v>4353</v>
      </c>
      <c r="U4828" t="s">
        <v>6157</v>
      </c>
      <c r="X4828" t="s">
        <v>6157</v>
      </c>
      <c r="Y4828" t="s">
        <v>6157</v>
      </c>
      <c r="Z4828" t="s">
        <v>6157</v>
      </c>
      <c r="AA4828" t="s">
        <v>1388</v>
      </c>
      <c r="AB4828" t="s">
        <v>4353</v>
      </c>
      <c r="AC4828" t="s">
        <v>4353</v>
      </c>
      <c r="AD4828" t="s">
        <v>6157</v>
      </c>
      <c r="AE4828" t="s">
        <v>6157</v>
      </c>
      <c r="AF4828" t="s">
        <v>6157</v>
      </c>
      <c r="AG4828" t="s">
        <v>6157</v>
      </c>
      <c r="AH4828" t="s">
        <v>6157</v>
      </c>
      <c r="AI4828" t="s">
        <v>6157</v>
      </c>
      <c r="AJ4828" t="s">
        <v>6457</v>
      </c>
      <c r="AK4828" t="s">
        <v>1451</v>
      </c>
      <c r="AL4828" t="s">
        <v>1450</v>
      </c>
      <c r="AM4828" t="s">
        <v>1449</v>
      </c>
      <c r="AN4828" t="s">
        <v>5257</v>
      </c>
      <c r="AO4828" s="29">
        <v>22</v>
      </c>
      <c r="AP4828">
        <v>-9.9360494500000005</v>
      </c>
      <c r="AQ4828">
        <v>-139.10914421000001</v>
      </c>
      <c r="AR4828" t="s">
        <v>289</v>
      </c>
      <c r="AS4828">
        <v>0.15</v>
      </c>
      <c r="AT4828" t="s">
        <v>5258</v>
      </c>
      <c r="AU4828" t="s">
        <v>274</v>
      </c>
      <c r="AV4828" t="s">
        <v>4353</v>
      </c>
      <c r="AW4828" t="s">
        <v>4353</v>
      </c>
      <c r="AX4828" t="s">
        <v>4353</v>
      </c>
      <c r="AY4828">
        <v>1450</v>
      </c>
      <c r="AZ4828">
        <v>1850</v>
      </c>
      <c r="BA4828" t="s">
        <v>4353</v>
      </c>
      <c r="BB4828" t="s">
        <v>5260</v>
      </c>
      <c r="BC4828" t="s">
        <v>6157</v>
      </c>
      <c r="BH4828" t="s">
        <v>1535</v>
      </c>
      <c r="BI4828" t="s">
        <v>7232</v>
      </c>
      <c r="BJ4828" t="s">
        <v>6501</v>
      </c>
      <c r="BK4828" t="s">
        <v>6502</v>
      </c>
      <c r="BL4828" s="7">
        <v>2009</v>
      </c>
      <c r="BQ4828" t="s">
        <v>4353</v>
      </c>
      <c r="BR4828">
        <v>1</v>
      </c>
      <c r="BS4828" t="s">
        <v>6556</v>
      </c>
      <c r="BT4828" t="s">
        <v>5261</v>
      </c>
      <c r="BW4828">
        <v>-11.1</v>
      </c>
      <c r="BY4828">
        <v>10.8</v>
      </c>
      <c r="CB4828">
        <v>3.3</v>
      </c>
      <c r="CC4828">
        <v>42.6</v>
      </c>
      <c r="CD4828">
        <v>14.9</v>
      </c>
    </row>
    <row r="4829" spans="1:82" ht="16" customHeight="1">
      <c r="A4829">
        <v>4828</v>
      </c>
      <c r="B4829" t="s">
        <v>7221</v>
      </c>
      <c r="C4829" s="2">
        <v>44970</v>
      </c>
      <c r="E4829" s="17" t="s">
        <v>3550</v>
      </c>
      <c r="F4829" s="17"/>
      <c r="G4829" t="s">
        <v>3941</v>
      </c>
      <c r="H4829" t="s">
        <v>6157</v>
      </c>
      <c r="I4829" t="s">
        <v>4390</v>
      </c>
      <c r="J4829" t="s">
        <v>3964</v>
      </c>
      <c r="K4829" t="s">
        <v>4397</v>
      </c>
      <c r="L4829" t="s">
        <v>6157</v>
      </c>
      <c r="M4829" t="s">
        <v>4398</v>
      </c>
      <c r="N4829" t="s">
        <v>289</v>
      </c>
      <c r="O4829" t="s">
        <v>6987</v>
      </c>
      <c r="P4829" t="s">
        <v>4391</v>
      </c>
      <c r="Q4829" t="s">
        <v>4392</v>
      </c>
      <c r="R4829" t="s">
        <v>6989</v>
      </c>
      <c r="S4829" t="s">
        <v>4353</v>
      </c>
      <c r="T4829" t="s">
        <v>4353</v>
      </c>
      <c r="U4829" t="s">
        <v>6157</v>
      </c>
      <c r="X4829" t="s">
        <v>6157</v>
      </c>
      <c r="Y4829" t="s">
        <v>6157</v>
      </c>
      <c r="Z4829" t="s">
        <v>6157</v>
      </c>
      <c r="AA4829" t="s">
        <v>1388</v>
      </c>
      <c r="AB4829" t="s">
        <v>4353</v>
      </c>
      <c r="AC4829" t="s">
        <v>4353</v>
      </c>
      <c r="AD4829" t="s">
        <v>6157</v>
      </c>
      <c r="AE4829" t="s">
        <v>6157</v>
      </c>
      <c r="AF4829" t="s">
        <v>6157</v>
      </c>
      <c r="AG4829" t="s">
        <v>6157</v>
      </c>
      <c r="AH4829" t="s">
        <v>6157</v>
      </c>
      <c r="AI4829" t="s">
        <v>6157</v>
      </c>
      <c r="AJ4829" t="s">
        <v>6457</v>
      </c>
      <c r="AK4829" t="s">
        <v>1451</v>
      </c>
      <c r="AL4829" t="s">
        <v>1450</v>
      </c>
      <c r="AM4829" t="s">
        <v>1449</v>
      </c>
      <c r="AN4829" t="s">
        <v>5257</v>
      </c>
      <c r="AO4829" s="29">
        <v>22</v>
      </c>
      <c r="AP4829">
        <v>-9.9360494500000005</v>
      </c>
      <c r="AQ4829">
        <v>-139.10914421000001</v>
      </c>
      <c r="AR4829" t="s">
        <v>289</v>
      </c>
      <c r="AS4829">
        <v>0.15</v>
      </c>
      <c r="AT4829" t="s">
        <v>5258</v>
      </c>
      <c r="AU4829" t="s">
        <v>274</v>
      </c>
      <c r="AV4829" t="s">
        <v>4353</v>
      </c>
      <c r="AW4829" t="s">
        <v>4353</v>
      </c>
      <c r="AX4829" t="s">
        <v>4353</v>
      </c>
      <c r="AY4829">
        <v>1450</v>
      </c>
      <c r="AZ4829">
        <v>1850</v>
      </c>
      <c r="BA4829" t="s">
        <v>4353</v>
      </c>
      <c r="BB4829" t="s">
        <v>5260</v>
      </c>
      <c r="BC4829" t="s">
        <v>6157</v>
      </c>
      <c r="BH4829" t="s">
        <v>1535</v>
      </c>
      <c r="BI4829" t="s">
        <v>7232</v>
      </c>
      <c r="BJ4829" t="s">
        <v>6501</v>
      </c>
      <c r="BK4829" t="s">
        <v>6502</v>
      </c>
      <c r="BL4829" s="7">
        <v>2009</v>
      </c>
      <c r="BQ4829" t="s">
        <v>4353</v>
      </c>
      <c r="BR4829">
        <v>1</v>
      </c>
      <c r="BS4829" t="s">
        <v>6556</v>
      </c>
      <c r="BT4829" t="s">
        <v>5261</v>
      </c>
      <c r="BW4829">
        <v>-10.9</v>
      </c>
      <c r="BY4829">
        <v>16.2</v>
      </c>
      <c r="CB4829">
        <v>3.3</v>
      </c>
      <c r="CC4829">
        <v>43.4</v>
      </c>
      <c r="CD4829">
        <v>15.1</v>
      </c>
    </row>
    <row r="4830" spans="1:82" ht="16" customHeight="1">
      <c r="A4830">
        <v>4829</v>
      </c>
      <c r="B4830" t="s">
        <v>7221</v>
      </c>
      <c r="C4830" s="2">
        <v>44970</v>
      </c>
      <c r="E4830" s="17" t="s">
        <v>3551</v>
      </c>
      <c r="F4830" s="17"/>
      <c r="G4830" t="s">
        <v>3941</v>
      </c>
      <c r="H4830" t="s">
        <v>6157</v>
      </c>
      <c r="I4830" t="s">
        <v>3965</v>
      </c>
      <c r="J4830" t="s">
        <v>4491</v>
      </c>
      <c r="K4830" t="s">
        <v>4492</v>
      </c>
      <c r="L4830" t="s">
        <v>6157</v>
      </c>
      <c r="M4830" t="s">
        <v>4493</v>
      </c>
      <c r="N4830" t="s">
        <v>289</v>
      </c>
      <c r="O4830" t="s">
        <v>6987</v>
      </c>
      <c r="P4830" t="s">
        <v>4391</v>
      </c>
      <c r="Q4830" t="s">
        <v>4392</v>
      </c>
      <c r="R4830" t="s">
        <v>6989</v>
      </c>
      <c r="S4830" t="s">
        <v>4353</v>
      </c>
      <c r="T4830" t="s">
        <v>4353</v>
      </c>
      <c r="U4830" t="s">
        <v>6157</v>
      </c>
      <c r="X4830" t="s">
        <v>6157</v>
      </c>
      <c r="Y4830" t="s">
        <v>6157</v>
      </c>
      <c r="Z4830" t="s">
        <v>6157</v>
      </c>
      <c r="AA4830" t="s">
        <v>1388</v>
      </c>
      <c r="AB4830" t="s">
        <v>4353</v>
      </c>
      <c r="AC4830" t="s">
        <v>4353</v>
      </c>
      <c r="AD4830" t="s">
        <v>6157</v>
      </c>
      <c r="AE4830" t="s">
        <v>6157</v>
      </c>
      <c r="AF4830" t="s">
        <v>6157</v>
      </c>
      <c r="AG4830" t="s">
        <v>6157</v>
      </c>
      <c r="AH4830" t="s">
        <v>6157</v>
      </c>
      <c r="AI4830" t="s">
        <v>6157</v>
      </c>
      <c r="AJ4830" t="s">
        <v>6457</v>
      </c>
      <c r="AK4830" t="s">
        <v>1451</v>
      </c>
      <c r="AL4830" t="s">
        <v>1450</v>
      </c>
      <c r="AM4830" t="s">
        <v>1449</v>
      </c>
      <c r="AN4830" t="s">
        <v>5257</v>
      </c>
      <c r="AO4830" s="29">
        <v>22</v>
      </c>
      <c r="AP4830">
        <v>-9.9360494500000005</v>
      </c>
      <c r="AQ4830">
        <v>-139.10914421000001</v>
      </c>
      <c r="AR4830" t="s">
        <v>289</v>
      </c>
      <c r="AS4830">
        <v>0.15</v>
      </c>
      <c r="AT4830" t="s">
        <v>5258</v>
      </c>
      <c r="AU4830" t="s">
        <v>274</v>
      </c>
      <c r="AV4830" t="s">
        <v>4353</v>
      </c>
      <c r="AW4830" t="s">
        <v>4353</v>
      </c>
      <c r="AX4830" t="s">
        <v>4353</v>
      </c>
      <c r="AY4830">
        <v>1450</v>
      </c>
      <c r="AZ4830">
        <v>1850</v>
      </c>
      <c r="BA4830" t="s">
        <v>4353</v>
      </c>
      <c r="BB4830" t="s">
        <v>5260</v>
      </c>
      <c r="BC4830" t="s">
        <v>6157</v>
      </c>
      <c r="BH4830" t="s">
        <v>1535</v>
      </c>
      <c r="BI4830" t="s">
        <v>7232</v>
      </c>
      <c r="BJ4830" t="s">
        <v>6501</v>
      </c>
      <c r="BK4830" t="s">
        <v>6502</v>
      </c>
      <c r="BL4830" s="7">
        <v>2009</v>
      </c>
      <c r="BQ4830" t="s">
        <v>4353</v>
      </c>
      <c r="BR4830">
        <v>1</v>
      </c>
      <c r="BS4830" t="s">
        <v>6556</v>
      </c>
      <c r="BT4830" t="s">
        <v>5261</v>
      </c>
      <c r="BW4830">
        <v>-12.9</v>
      </c>
      <c r="BY4830">
        <v>15</v>
      </c>
      <c r="CB4830">
        <v>3.5</v>
      </c>
      <c r="CC4830">
        <v>43.9</v>
      </c>
      <c r="CD4830">
        <v>14.8</v>
      </c>
    </row>
    <row r="4831" spans="1:82" ht="16" customHeight="1">
      <c r="A4831">
        <v>4830</v>
      </c>
      <c r="B4831" t="s">
        <v>7221</v>
      </c>
      <c r="C4831" s="2">
        <v>44970</v>
      </c>
      <c r="E4831" s="17" t="s">
        <v>3552</v>
      </c>
      <c r="F4831" s="17"/>
      <c r="G4831" t="s">
        <v>3941</v>
      </c>
      <c r="H4831" t="s">
        <v>6157</v>
      </c>
      <c r="I4831" t="s">
        <v>4490</v>
      </c>
      <c r="J4831" t="s">
        <v>4489</v>
      </c>
      <c r="K4831" t="s">
        <v>4353</v>
      </c>
      <c r="L4831" t="s">
        <v>6157</v>
      </c>
      <c r="M4831" t="s">
        <v>4000</v>
      </c>
      <c r="N4831" t="s">
        <v>289</v>
      </c>
      <c r="O4831" t="s">
        <v>6987</v>
      </c>
      <c r="P4831" t="s">
        <v>4391</v>
      </c>
      <c r="Q4831" t="s">
        <v>4392</v>
      </c>
      <c r="R4831" t="s">
        <v>6989</v>
      </c>
      <c r="S4831" t="s">
        <v>4353</v>
      </c>
      <c r="T4831" t="s">
        <v>4353</v>
      </c>
      <c r="U4831" t="s">
        <v>6157</v>
      </c>
      <c r="X4831" t="s">
        <v>6157</v>
      </c>
      <c r="Y4831" t="s">
        <v>6157</v>
      </c>
      <c r="Z4831" t="s">
        <v>6157</v>
      </c>
      <c r="AA4831" t="s">
        <v>1388</v>
      </c>
      <c r="AB4831" t="s">
        <v>4353</v>
      </c>
      <c r="AC4831" t="s">
        <v>4353</v>
      </c>
      <c r="AD4831" t="s">
        <v>6157</v>
      </c>
      <c r="AE4831" t="s">
        <v>6157</v>
      </c>
      <c r="AF4831" t="s">
        <v>6157</v>
      </c>
      <c r="AG4831" t="s">
        <v>6157</v>
      </c>
      <c r="AH4831" t="s">
        <v>6157</v>
      </c>
      <c r="AI4831" t="s">
        <v>6157</v>
      </c>
      <c r="AJ4831" t="s">
        <v>6457</v>
      </c>
      <c r="AK4831" t="s">
        <v>1451</v>
      </c>
      <c r="AL4831" t="s">
        <v>1450</v>
      </c>
      <c r="AM4831" t="s">
        <v>1449</v>
      </c>
      <c r="AN4831" t="s">
        <v>5257</v>
      </c>
      <c r="AO4831" s="29">
        <v>22</v>
      </c>
      <c r="AP4831">
        <v>-9.9360494500000005</v>
      </c>
      <c r="AQ4831">
        <v>-139.10914421000001</v>
      </c>
      <c r="AR4831" t="s">
        <v>289</v>
      </c>
      <c r="AS4831">
        <v>0.15</v>
      </c>
      <c r="AT4831" t="s">
        <v>5258</v>
      </c>
      <c r="AU4831" t="s">
        <v>274</v>
      </c>
      <c r="AV4831" t="s">
        <v>4353</v>
      </c>
      <c r="AW4831" t="s">
        <v>4353</v>
      </c>
      <c r="AX4831" t="s">
        <v>4353</v>
      </c>
      <c r="AY4831">
        <v>1025</v>
      </c>
      <c r="AZ4831">
        <v>1300</v>
      </c>
      <c r="BA4831" t="s">
        <v>4353</v>
      </c>
      <c r="BB4831" t="s">
        <v>5260</v>
      </c>
      <c r="BC4831" t="s">
        <v>6157</v>
      </c>
      <c r="BH4831" t="s">
        <v>1540</v>
      </c>
      <c r="BI4831" t="s">
        <v>7232</v>
      </c>
      <c r="BJ4831" t="s">
        <v>6501</v>
      </c>
      <c r="BK4831" t="s">
        <v>6502</v>
      </c>
      <c r="BL4831" s="7">
        <v>2009</v>
      </c>
      <c r="BQ4831" t="s">
        <v>4353</v>
      </c>
      <c r="BR4831">
        <v>1</v>
      </c>
      <c r="BS4831" t="s">
        <v>6556</v>
      </c>
      <c r="BT4831" t="s">
        <v>5261</v>
      </c>
      <c r="BW4831">
        <v>-11.1</v>
      </c>
      <c r="BY4831">
        <v>19.399999999999999</v>
      </c>
      <c r="CB4831">
        <v>3.4</v>
      </c>
      <c r="CC4831">
        <v>37.5</v>
      </c>
    </row>
    <row r="4832" spans="1:82" ht="16" customHeight="1">
      <c r="A4832">
        <v>4831</v>
      </c>
      <c r="B4832" t="s">
        <v>7221</v>
      </c>
      <c r="C4832" s="2">
        <v>44970</v>
      </c>
      <c r="E4832" s="17" t="s">
        <v>3553</v>
      </c>
      <c r="F4832" s="17"/>
      <c r="G4832" t="s">
        <v>3941</v>
      </c>
      <c r="H4832" t="s">
        <v>6157</v>
      </c>
      <c r="I4832" t="s">
        <v>3967</v>
      </c>
      <c r="J4832" t="s">
        <v>4440</v>
      </c>
      <c r="K4832" t="s">
        <v>4439</v>
      </c>
      <c r="L4832" t="s">
        <v>6157</v>
      </c>
      <c r="M4832" t="s">
        <v>4001</v>
      </c>
      <c r="N4832" t="s">
        <v>289</v>
      </c>
      <c r="O4832" t="s">
        <v>6987</v>
      </c>
      <c r="P4832" t="s">
        <v>4391</v>
      </c>
      <c r="Q4832" t="s">
        <v>3969</v>
      </c>
      <c r="R4832" t="s">
        <v>6989</v>
      </c>
      <c r="S4832" t="s">
        <v>4353</v>
      </c>
      <c r="T4832" t="s">
        <v>4353</v>
      </c>
      <c r="U4832" t="s">
        <v>6157</v>
      </c>
      <c r="X4832" t="s">
        <v>6157</v>
      </c>
      <c r="Y4832" t="s">
        <v>6157</v>
      </c>
      <c r="Z4832" t="s">
        <v>6157</v>
      </c>
      <c r="AA4832" t="s">
        <v>1388</v>
      </c>
      <c r="AB4832" t="s">
        <v>4353</v>
      </c>
      <c r="AC4832" t="s">
        <v>4353</v>
      </c>
      <c r="AD4832" t="s">
        <v>6157</v>
      </c>
      <c r="AE4832" t="s">
        <v>6157</v>
      </c>
      <c r="AF4832" t="s">
        <v>6157</v>
      </c>
      <c r="AG4832" t="s">
        <v>6157</v>
      </c>
      <c r="AH4832" t="s">
        <v>6157</v>
      </c>
      <c r="AI4832" t="s">
        <v>6157</v>
      </c>
      <c r="AJ4832" t="s">
        <v>6457</v>
      </c>
      <c r="AK4832" t="s">
        <v>1451</v>
      </c>
      <c r="AL4832" t="s">
        <v>1450</v>
      </c>
      <c r="AM4832" t="s">
        <v>1449</v>
      </c>
      <c r="AN4832" t="s">
        <v>5257</v>
      </c>
      <c r="AO4832" s="29">
        <v>22</v>
      </c>
      <c r="AP4832">
        <v>-9.9360494500000005</v>
      </c>
      <c r="AQ4832">
        <v>-139.10914421000001</v>
      </c>
      <c r="AR4832" t="s">
        <v>289</v>
      </c>
      <c r="AS4832">
        <v>0.15</v>
      </c>
      <c r="AT4832" t="s">
        <v>5258</v>
      </c>
      <c r="AU4832" t="s">
        <v>274</v>
      </c>
      <c r="AV4832" t="s">
        <v>4353</v>
      </c>
      <c r="AW4832" t="s">
        <v>4353</v>
      </c>
      <c r="AX4832" t="s">
        <v>4353</v>
      </c>
      <c r="AY4832">
        <v>1450</v>
      </c>
      <c r="AZ4832">
        <v>1850</v>
      </c>
      <c r="BA4832" t="s">
        <v>4353</v>
      </c>
      <c r="BB4832" t="s">
        <v>5260</v>
      </c>
      <c r="BC4832" t="s">
        <v>6157</v>
      </c>
      <c r="BH4832" t="s">
        <v>1535</v>
      </c>
      <c r="BI4832" t="s">
        <v>7232</v>
      </c>
      <c r="BJ4832" t="s">
        <v>6501</v>
      </c>
      <c r="BK4832" t="s">
        <v>6502</v>
      </c>
      <c r="BL4832" s="7">
        <v>2009</v>
      </c>
      <c r="BQ4832" t="s">
        <v>4353</v>
      </c>
      <c r="BR4832">
        <v>1</v>
      </c>
      <c r="BS4832" t="s">
        <v>6556</v>
      </c>
      <c r="BT4832" t="s">
        <v>5261</v>
      </c>
      <c r="BW4832">
        <v>-12.8</v>
      </c>
      <c r="BY4832">
        <v>13</v>
      </c>
      <c r="CB4832">
        <v>3.4</v>
      </c>
      <c r="CC4832">
        <v>41.8</v>
      </c>
      <c r="CD4832">
        <v>14.4</v>
      </c>
    </row>
    <row r="4833" spans="1:106" ht="16" customHeight="1">
      <c r="A4833">
        <v>4832</v>
      </c>
      <c r="B4833" t="s">
        <v>7221</v>
      </c>
      <c r="C4833" s="2">
        <v>44970</v>
      </c>
      <c r="E4833" s="17" t="s">
        <v>3554</v>
      </c>
      <c r="F4833" s="17"/>
      <c r="G4833" t="s">
        <v>3941</v>
      </c>
      <c r="H4833" t="s">
        <v>3957</v>
      </c>
      <c r="I4833" t="s">
        <v>4353</v>
      </c>
      <c r="J4833" t="s">
        <v>4353</v>
      </c>
      <c r="K4833" t="s">
        <v>4353</v>
      </c>
      <c r="L4833" t="s">
        <v>4002</v>
      </c>
      <c r="M4833" t="s">
        <v>4514</v>
      </c>
      <c r="N4833" t="s">
        <v>289</v>
      </c>
      <c r="O4833" t="s">
        <v>6987</v>
      </c>
      <c r="P4833" t="s">
        <v>6170</v>
      </c>
      <c r="Q4833" t="s">
        <v>4392</v>
      </c>
      <c r="R4833" t="s">
        <v>6989</v>
      </c>
      <c r="S4833" t="s">
        <v>4353</v>
      </c>
      <c r="T4833" t="s">
        <v>4353</v>
      </c>
      <c r="U4833" t="s">
        <v>6157</v>
      </c>
      <c r="X4833" t="s">
        <v>6157</v>
      </c>
      <c r="Y4833" t="s">
        <v>6157</v>
      </c>
      <c r="Z4833" t="s">
        <v>6157</v>
      </c>
      <c r="AA4833" t="s">
        <v>1388</v>
      </c>
      <c r="AB4833" t="s">
        <v>4353</v>
      </c>
      <c r="AC4833" t="s">
        <v>4353</v>
      </c>
      <c r="AD4833" t="s">
        <v>6157</v>
      </c>
      <c r="AE4833" t="s">
        <v>6157</v>
      </c>
      <c r="AF4833" t="s">
        <v>6157</v>
      </c>
      <c r="AG4833" t="s">
        <v>6157</v>
      </c>
      <c r="AH4833" t="s">
        <v>6157</v>
      </c>
      <c r="AI4833" t="s">
        <v>6157</v>
      </c>
      <c r="AJ4833" t="s">
        <v>6457</v>
      </c>
      <c r="AK4833" t="s">
        <v>1451</v>
      </c>
      <c r="AL4833" t="s">
        <v>1450</v>
      </c>
      <c r="AM4833" t="s">
        <v>1449</v>
      </c>
      <c r="AN4833" t="s">
        <v>5257</v>
      </c>
      <c r="AO4833" s="29">
        <v>22</v>
      </c>
      <c r="AP4833">
        <v>-9.9360494500000005</v>
      </c>
      <c r="AQ4833">
        <v>-139.10914421000001</v>
      </c>
      <c r="AR4833" t="s">
        <v>289</v>
      </c>
      <c r="AS4833">
        <v>0.15</v>
      </c>
      <c r="AT4833" t="s">
        <v>5258</v>
      </c>
      <c r="AU4833" t="s">
        <v>274</v>
      </c>
      <c r="AV4833" t="s">
        <v>4353</v>
      </c>
      <c r="AW4833" t="s">
        <v>4353</v>
      </c>
      <c r="AX4833" t="s">
        <v>4353</v>
      </c>
      <c r="AY4833">
        <v>1025</v>
      </c>
      <c r="AZ4833">
        <v>1300</v>
      </c>
      <c r="BA4833" t="s">
        <v>4353</v>
      </c>
      <c r="BB4833" t="s">
        <v>5260</v>
      </c>
      <c r="BC4833" t="s">
        <v>6157</v>
      </c>
      <c r="BH4833" t="s">
        <v>1540</v>
      </c>
      <c r="BI4833" t="s">
        <v>7232</v>
      </c>
      <c r="BJ4833" t="s">
        <v>6501</v>
      </c>
      <c r="BK4833" t="s">
        <v>6502</v>
      </c>
      <c r="BL4833" s="7">
        <v>2009</v>
      </c>
      <c r="BQ4833" t="s">
        <v>4353</v>
      </c>
      <c r="BR4833">
        <v>1</v>
      </c>
      <c r="BS4833" t="s">
        <v>6556</v>
      </c>
      <c r="BT4833" t="s">
        <v>5261</v>
      </c>
      <c r="BW4833">
        <v>-12.2</v>
      </c>
      <c r="BY4833">
        <v>18.399999999999999</v>
      </c>
      <c r="CB4833">
        <v>3.6</v>
      </c>
      <c r="CC4833">
        <v>46.7</v>
      </c>
      <c r="CD4833">
        <v>15.1</v>
      </c>
    </row>
    <row r="4834" spans="1:106" ht="16" customHeight="1">
      <c r="A4834">
        <v>4833</v>
      </c>
      <c r="B4834" t="s">
        <v>7221</v>
      </c>
      <c r="C4834" s="2">
        <v>44970</v>
      </c>
      <c r="E4834" s="17" t="s">
        <v>3555</v>
      </c>
      <c r="F4834" s="19"/>
      <c r="G4834" t="s">
        <v>3941</v>
      </c>
      <c r="H4834" t="s">
        <v>6157</v>
      </c>
      <c r="I4834" t="s">
        <v>4480</v>
      </c>
      <c r="J4834" t="s">
        <v>4482</v>
      </c>
      <c r="K4834" t="s">
        <v>4483</v>
      </c>
      <c r="L4834" t="s">
        <v>6157</v>
      </c>
      <c r="M4834" t="s">
        <v>3991</v>
      </c>
      <c r="N4834" t="s">
        <v>289</v>
      </c>
      <c r="O4834" t="s">
        <v>6987</v>
      </c>
      <c r="P4834" t="s">
        <v>3968</v>
      </c>
      <c r="Q4834" t="s">
        <v>3969</v>
      </c>
      <c r="R4834" t="s">
        <v>6990</v>
      </c>
      <c r="S4834" t="s">
        <v>4353</v>
      </c>
      <c r="T4834" t="s">
        <v>4353</v>
      </c>
      <c r="U4834" t="s">
        <v>6157</v>
      </c>
      <c r="X4834" t="s">
        <v>6157</v>
      </c>
      <c r="Y4834" t="s">
        <v>6157</v>
      </c>
      <c r="Z4834" t="s">
        <v>6157</v>
      </c>
      <c r="AA4834" t="s">
        <v>1388</v>
      </c>
      <c r="AB4834" t="s">
        <v>4353</v>
      </c>
      <c r="AC4834" t="s">
        <v>4353</v>
      </c>
      <c r="AD4834" t="s">
        <v>6157</v>
      </c>
      <c r="AE4834" t="s">
        <v>6157</v>
      </c>
      <c r="AF4834" t="s">
        <v>6157</v>
      </c>
      <c r="AG4834" t="s">
        <v>6157</v>
      </c>
      <c r="AH4834" t="s">
        <v>6157</v>
      </c>
      <c r="AI4834" t="s">
        <v>6157</v>
      </c>
      <c r="AJ4834" t="s">
        <v>6457</v>
      </c>
      <c r="AK4834" t="s">
        <v>1432</v>
      </c>
      <c r="AL4834" t="s">
        <v>1431</v>
      </c>
      <c r="AM4834" t="s">
        <v>1415</v>
      </c>
      <c r="AN4834" t="s">
        <v>4353</v>
      </c>
      <c r="AO4834" s="29">
        <v>4</v>
      </c>
      <c r="AP4834">
        <v>-18.168889</v>
      </c>
      <c r="AQ4834">
        <v>177.506111</v>
      </c>
      <c r="AR4834" t="s">
        <v>1532</v>
      </c>
      <c r="AS4834">
        <v>0</v>
      </c>
      <c r="AT4834" t="s">
        <v>6966</v>
      </c>
      <c r="AU4834" t="s">
        <v>274</v>
      </c>
      <c r="AV4834" t="s">
        <v>4353</v>
      </c>
      <c r="AW4834" t="s">
        <v>4353</v>
      </c>
      <c r="AX4834" t="s">
        <v>4353</v>
      </c>
      <c r="AY4834">
        <v>515</v>
      </c>
      <c r="AZ4834">
        <v>650</v>
      </c>
      <c r="BA4834" t="s">
        <v>290</v>
      </c>
      <c r="BB4834" t="s">
        <v>5260</v>
      </c>
      <c r="BC4834" t="s">
        <v>6157</v>
      </c>
      <c r="BH4834" t="s">
        <v>1551</v>
      </c>
      <c r="BI4834" t="s">
        <v>7233</v>
      </c>
      <c r="BJ4834" t="s">
        <v>7105</v>
      </c>
      <c r="BK4834" t="s">
        <v>1571</v>
      </c>
      <c r="BL4834" s="7">
        <v>2016</v>
      </c>
      <c r="BQ4834" t="s">
        <v>6542</v>
      </c>
      <c r="BR4834">
        <v>1</v>
      </c>
      <c r="BS4834" t="s">
        <v>6557</v>
      </c>
      <c r="BT4834" t="s">
        <v>1594</v>
      </c>
      <c r="BW4834">
        <v>-15.76</v>
      </c>
      <c r="BY4834">
        <v>5.92</v>
      </c>
      <c r="CA4834">
        <v>0.28000000000000003</v>
      </c>
      <c r="CB4834">
        <v>3.32</v>
      </c>
      <c r="CC4834">
        <v>57.2</v>
      </c>
      <c r="CD4834">
        <v>20.11</v>
      </c>
    </row>
    <row r="4835" spans="1:106" ht="16" customHeight="1">
      <c r="A4835">
        <v>4834</v>
      </c>
      <c r="B4835" t="s">
        <v>7221</v>
      </c>
      <c r="C4835" s="2">
        <v>44970</v>
      </c>
      <c r="E4835" s="17" t="s">
        <v>3555</v>
      </c>
      <c r="F4835" s="19"/>
      <c r="G4835" t="s">
        <v>3941</v>
      </c>
      <c r="H4835" t="s">
        <v>6157</v>
      </c>
      <c r="I4835" t="s">
        <v>4480</v>
      </c>
      <c r="J4835" t="s">
        <v>4482</v>
      </c>
      <c r="K4835" t="s">
        <v>4483</v>
      </c>
      <c r="L4835" t="s">
        <v>6157</v>
      </c>
      <c r="M4835" t="s">
        <v>3991</v>
      </c>
      <c r="N4835" t="s">
        <v>289</v>
      </c>
      <c r="O4835" t="s">
        <v>6987</v>
      </c>
      <c r="P4835" t="s">
        <v>3968</v>
      </c>
      <c r="Q4835" t="s">
        <v>3969</v>
      </c>
      <c r="R4835" t="s">
        <v>6990</v>
      </c>
      <c r="S4835" t="s">
        <v>4353</v>
      </c>
      <c r="T4835" t="s">
        <v>4353</v>
      </c>
      <c r="U4835" t="s">
        <v>6157</v>
      </c>
      <c r="X4835" t="s">
        <v>6157</v>
      </c>
      <c r="Y4835" t="s">
        <v>6157</v>
      </c>
      <c r="Z4835" t="s">
        <v>6157</v>
      </c>
      <c r="AA4835" t="s">
        <v>1388</v>
      </c>
      <c r="AB4835" t="s">
        <v>4353</v>
      </c>
      <c r="AC4835" t="s">
        <v>4353</v>
      </c>
      <c r="AD4835" t="s">
        <v>6157</v>
      </c>
      <c r="AE4835" t="s">
        <v>6157</v>
      </c>
      <c r="AF4835" t="s">
        <v>6157</v>
      </c>
      <c r="AG4835" t="s">
        <v>6157</v>
      </c>
      <c r="AH4835" t="s">
        <v>6157</v>
      </c>
      <c r="AI4835" t="s">
        <v>6157</v>
      </c>
      <c r="AJ4835" t="s">
        <v>6457</v>
      </c>
      <c r="AK4835" t="s">
        <v>1432</v>
      </c>
      <c r="AL4835" t="s">
        <v>1431</v>
      </c>
      <c r="AM4835" t="s">
        <v>1415</v>
      </c>
      <c r="AN4835" t="s">
        <v>4353</v>
      </c>
      <c r="AO4835" s="29">
        <v>4</v>
      </c>
      <c r="AP4835">
        <v>-18.168889</v>
      </c>
      <c r="AQ4835">
        <v>177.506111</v>
      </c>
      <c r="AR4835" t="s">
        <v>1532</v>
      </c>
      <c r="AS4835">
        <v>0</v>
      </c>
      <c r="AT4835" t="s">
        <v>6966</v>
      </c>
      <c r="AU4835" t="s">
        <v>274</v>
      </c>
      <c r="AV4835" t="s">
        <v>4353</v>
      </c>
      <c r="AW4835" t="s">
        <v>4353</v>
      </c>
      <c r="AX4835" t="s">
        <v>4353</v>
      </c>
      <c r="AY4835">
        <v>515</v>
      </c>
      <c r="AZ4835">
        <v>650</v>
      </c>
      <c r="BA4835" t="s">
        <v>290</v>
      </c>
      <c r="BB4835" t="s">
        <v>5260</v>
      </c>
      <c r="BC4835" t="s">
        <v>6157</v>
      </c>
      <c r="BH4835" t="s">
        <v>1551</v>
      </c>
      <c r="BI4835" t="s">
        <v>7233</v>
      </c>
      <c r="BJ4835" t="s">
        <v>7105</v>
      </c>
      <c r="BK4835" t="s">
        <v>1571</v>
      </c>
      <c r="BL4835" s="7">
        <v>2016</v>
      </c>
      <c r="BQ4835" t="s">
        <v>6542</v>
      </c>
      <c r="BR4835">
        <v>1</v>
      </c>
      <c r="BS4835" t="s">
        <v>6557</v>
      </c>
      <c r="BT4835" t="s">
        <v>1594</v>
      </c>
      <c r="BW4835">
        <v>-17.170000000000002</v>
      </c>
      <c r="BY4835">
        <v>7.44</v>
      </c>
      <c r="CA4835">
        <v>2.44</v>
      </c>
      <c r="CB4835">
        <v>3.49</v>
      </c>
      <c r="CC4835">
        <v>42.82</v>
      </c>
      <c r="CD4835">
        <v>14.31</v>
      </c>
    </row>
    <row r="4836" spans="1:106" ht="16" customHeight="1">
      <c r="A4836">
        <v>4835</v>
      </c>
      <c r="B4836" t="s">
        <v>7221</v>
      </c>
      <c r="C4836" s="2">
        <v>44970</v>
      </c>
      <c r="E4836" s="17" t="s">
        <v>3556</v>
      </c>
      <c r="F4836" s="19"/>
      <c r="G4836" t="s">
        <v>3941</v>
      </c>
      <c r="H4836" t="s">
        <v>6157</v>
      </c>
      <c r="I4836" t="s">
        <v>4421</v>
      </c>
      <c r="J4836" t="s">
        <v>3959</v>
      </c>
      <c r="K4836" t="s">
        <v>4420</v>
      </c>
      <c r="L4836" t="s">
        <v>6157</v>
      </c>
      <c r="M4836" t="s">
        <v>3556</v>
      </c>
      <c r="N4836" t="s">
        <v>289</v>
      </c>
      <c r="O4836" t="s">
        <v>6986</v>
      </c>
      <c r="P4836" t="s">
        <v>3968</v>
      </c>
      <c r="Q4836" t="s">
        <v>3969</v>
      </c>
      <c r="R4836" t="s">
        <v>6990</v>
      </c>
      <c r="S4836" t="s">
        <v>4353</v>
      </c>
      <c r="T4836" t="s">
        <v>4353</v>
      </c>
      <c r="U4836" t="s">
        <v>6157</v>
      </c>
      <c r="X4836" t="s">
        <v>6157</v>
      </c>
      <c r="Y4836" t="s">
        <v>6157</v>
      </c>
      <c r="Z4836" t="s">
        <v>6157</v>
      </c>
      <c r="AA4836" t="s">
        <v>1388</v>
      </c>
      <c r="AB4836" t="s">
        <v>4353</v>
      </c>
      <c r="AC4836" t="s">
        <v>4353</v>
      </c>
      <c r="AD4836" t="s">
        <v>6157</v>
      </c>
      <c r="AE4836" t="s">
        <v>6157</v>
      </c>
      <c r="AF4836" t="s">
        <v>6157</v>
      </c>
      <c r="AG4836" t="s">
        <v>6157</v>
      </c>
      <c r="AH4836" t="s">
        <v>6157</v>
      </c>
      <c r="AI4836" t="s">
        <v>6157</v>
      </c>
      <c r="AJ4836" t="s">
        <v>6457</v>
      </c>
      <c r="AK4836" t="s">
        <v>1432</v>
      </c>
      <c r="AL4836" t="s">
        <v>1431</v>
      </c>
      <c r="AM4836" t="s">
        <v>1415</v>
      </c>
      <c r="AN4836" t="s">
        <v>4353</v>
      </c>
      <c r="AO4836" s="29">
        <v>4</v>
      </c>
      <c r="AP4836">
        <v>-18.168889</v>
      </c>
      <c r="AQ4836">
        <v>177.506111</v>
      </c>
      <c r="AR4836" t="s">
        <v>1532</v>
      </c>
      <c r="AS4836">
        <v>0</v>
      </c>
      <c r="AT4836" t="s">
        <v>6966</v>
      </c>
      <c r="AU4836" t="s">
        <v>274</v>
      </c>
      <c r="AV4836" t="s">
        <v>4353</v>
      </c>
      <c r="AW4836" t="s">
        <v>4353</v>
      </c>
      <c r="AX4836" t="s">
        <v>4353</v>
      </c>
      <c r="AY4836">
        <v>515</v>
      </c>
      <c r="AZ4836">
        <v>650</v>
      </c>
      <c r="BA4836" t="s">
        <v>290</v>
      </c>
      <c r="BB4836" t="s">
        <v>5260</v>
      </c>
      <c r="BC4836" t="s">
        <v>6157</v>
      </c>
      <c r="BH4836" t="s">
        <v>1551</v>
      </c>
      <c r="BI4836" t="s">
        <v>7233</v>
      </c>
      <c r="BJ4836" t="s">
        <v>7105</v>
      </c>
      <c r="BK4836" t="s">
        <v>1571</v>
      </c>
      <c r="BL4836" s="7">
        <v>2016</v>
      </c>
      <c r="BQ4836" t="s">
        <v>6542</v>
      </c>
      <c r="BR4836">
        <v>1</v>
      </c>
      <c r="BS4836" t="s">
        <v>6557</v>
      </c>
      <c r="BT4836" t="s">
        <v>1594</v>
      </c>
      <c r="BW4836">
        <v>-12.85</v>
      </c>
      <c r="BY4836">
        <v>9.4499999999999993</v>
      </c>
      <c r="CA4836">
        <v>5</v>
      </c>
      <c r="CB4836">
        <v>3.33</v>
      </c>
      <c r="CC4836">
        <v>42.88</v>
      </c>
      <c r="CD4836">
        <v>15.04</v>
      </c>
    </row>
    <row r="4837" spans="1:106" ht="16" customHeight="1">
      <c r="A4837">
        <v>4836</v>
      </c>
      <c r="B4837" t="s">
        <v>7221</v>
      </c>
      <c r="C4837" s="2">
        <v>44970</v>
      </c>
      <c r="E4837" s="17" t="s">
        <v>3557</v>
      </c>
      <c r="F4837" s="19"/>
      <c r="G4837" t="s">
        <v>3941</v>
      </c>
      <c r="H4837" t="s">
        <v>6157</v>
      </c>
      <c r="I4837" t="s">
        <v>4418</v>
      </c>
      <c r="J4837" t="s">
        <v>4417</v>
      </c>
      <c r="K4837" t="s">
        <v>4416</v>
      </c>
      <c r="L4837" t="s">
        <v>6157</v>
      </c>
      <c r="M4837" t="s">
        <v>3557</v>
      </c>
      <c r="N4837" t="s">
        <v>289</v>
      </c>
      <c r="O4837" t="s">
        <v>6986</v>
      </c>
      <c r="P4837" t="s">
        <v>3968</v>
      </c>
      <c r="Q4837" t="s">
        <v>3969</v>
      </c>
      <c r="R4837" t="s">
        <v>6990</v>
      </c>
      <c r="S4837" t="s">
        <v>4353</v>
      </c>
      <c r="T4837" t="s">
        <v>4353</v>
      </c>
      <c r="U4837" t="s">
        <v>6157</v>
      </c>
      <c r="X4837" t="s">
        <v>6157</v>
      </c>
      <c r="Y4837" t="s">
        <v>6157</v>
      </c>
      <c r="Z4837" t="s">
        <v>6157</v>
      </c>
      <c r="AA4837" t="s">
        <v>1388</v>
      </c>
      <c r="AB4837" t="s">
        <v>4353</v>
      </c>
      <c r="AC4837" t="s">
        <v>4353</v>
      </c>
      <c r="AD4837" t="s">
        <v>6157</v>
      </c>
      <c r="AE4837" t="s">
        <v>6157</v>
      </c>
      <c r="AF4837" t="s">
        <v>6157</v>
      </c>
      <c r="AG4837" t="s">
        <v>6157</v>
      </c>
      <c r="AH4837" t="s">
        <v>6157</v>
      </c>
      <c r="AI4837" t="s">
        <v>6157</v>
      </c>
      <c r="AJ4837" t="s">
        <v>6457</v>
      </c>
      <c r="AK4837" t="s">
        <v>1432</v>
      </c>
      <c r="AL4837" t="s">
        <v>1431</v>
      </c>
      <c r="AM4837" t="s">
        <v>1415</v>
      </c>
      <c r="AN4837" t="s">
        <v>4353</v>
      </c>
      <c r="AO4837" s="29">
        <v>4</v>
      </c>
      <c r="AP4837">
        <v>-18.168889</v>
      </c>
      <c r="AQ4837">
        <v>177.506111</v>
      </c>
      <c r="AR4837" t="s">
        <v>1532</v>
      </c>
      <c r="AS4837">
        <v>0</v>
      </c>
      <c r="AT4837" t="s">
        <v>6966</v>
      </c>
      <c r="AU4837" t="s">
        <v>274</v>
      </c>
      <c r="AV4837" t="s">
        <v>4353</v>
      </c>
      <c r="AW4837" t="s">
        <v>4353</v>
      </c>
      <c r="AX4837" t="s">
        <v>4353</v>
      </c>
      <c r="AY4837">
        <v>515</v>
      </c>
      <c r="AZ4837">
        <v>650</v>
      </c>
      <c r="BA4837" t="s">
        <v>290</v>
      </c>
      <c r="BB4837" t="s">
        <v>5260</v>
      </c>
      <c r="BC4837" t="s">
        <v>6157</v>
      </c>
      <c r="BH4837" t="s">
        <v>1551</v>
      </c>
      <c r="BI4837" t="s">
        <v>7233</v>
      </c>
      <c r="BJ4837" t="s">
        <v>7105</v>
      </c>
      <c r="BK4837" t="s">
        <v>1571</v>
      </c>
      <c r="BL4837" s="7">
        <v>2016</v>
      </c>
      <c r="BQ4837" t="s">
        <v>6542</v>
      </c>
      <c r="BR4837">
        <v>1</v>
      </c>
      <c r="BS4837" t="s">
        <v>6557</v>
      </c>
      <c r="BT4837" t="s">
        <v>1594</v>
      </c>
      <c r="BW4837">
        <v>-18.03</v>
      </c>
      <c r="BY4837">
        <v>8.8800000000000008</v>
      </c>
      <c r="CA4837">
        <v>1.02</v>
      </c>
      <c r="CB4837">
        <v>3.44</v>
      </c>
      <c r="CC4837">
        <v>43.18</v>
      </c>
      <c r="CD4837">
        <v>14.64</v>
      </c>
    </row>
    <row r="4838" spans="1:106" ht="16" customHeight="1">
      <c r="A4838">
        <v>4837</v>
      </c>
      <c r="B4838" t="s">
        <v>7221</v>
      </c>
      <c r="C4838" s="2">
        <v>44970</v>
      </c>
      <c r="E4838" s="17" t="s">
        <v>3558</v>
      </c>
      <c r="F4838" s="19"/>
      <c r="G4838" t="s">
        <v>3941</v>
      </c>
      <c r="H4838" t="s">
        <v>6157</v>
      </c>
      <c r="I4838" t="s">
        <v>3954</v>
      </c>
      <c r="J4838" t="s">
        <v>4353</v>
      </c>
      <c r="K4838" t="s">
        <v>4353</v>
      </c>
      <c r="L4838" t="s">
        <v>6157</v>
      </c>
      <c r="M4838" t="s">
        <v>3558</v>
      </c>
      <c r="N4838" t="s">
        <v>289</v>
      </c>
      <c r="O4838" t="s">
        <v>6987</v>
      </c>
      <c r="P4838" t="s">
        <v>3968</v>
      </c>
      <c r="Q4838" t="s">
        <v>3969</v>
      </c>
      <c r="R4838" t="s">
        <v>6989</v>
      </c>
      <c r="S4838" t="s">
        <v>4353</v>
      </c>
      <c r="T4838" t="s">
        <v>4353</v>
      </c>
      <c r="U4838" t="s">
        <v>6157</v>
      </c>
      <c r="X4838" t="s">
        <v>6157</v>
      </c>
      <c r="Y4838" t="s">
        <v>6157</v>
      </c>
      <c r="Z4838" t="s">
        <v>6157</v>
      </c>
      <c r="AA4838" t="s">
        <v>1388</v>
      </c>
      <c r="AB4838" t="s">
        <v>4353</v>
      </c>
      <c r="AC4838" t="s">
        <v>4353</v>
      </c>
      <c r="AD4838" t="s">
        <v>6157</v>
      </c>
      <c r="AE4838" t="s">
        <v>6157</v>
      </c>
      <c r="AF4838" t="s">
        <v>6157</v>
      </c>
      <c r="AG4838" t="s">
        <v>6157</v>
      </c>
      <c r="AH4838" t="s">
        <v>6157</v>
      </c>
      <c r="AI4838" t="s">
        <v>6157</v>
      </c>
      <c r="AJ4838" t="s">
        <v>6457</v>
      </c>
      <c r="AK4838" t="s">
        <v>1432</v>
      </c>
      <c r="AL4838" t="s">
        <v>1431</v>
      </c>
      <c r="AM4838" t="s">
        <v>1415</v>
      </c>
      <c r="AN4838" t="s">
        <v>4353</v>
      </c>
      <c r="AO4838" s="29">
        <v>4</v>
      </c>
      <c r="AP4838">
        <v>-18.168889</v>
      </c>
      <c r="AQ4838">
        <v>177.506111</v>
      </c>
      <c r="AR4838" t="s">
        <v>1532</v>
      </c>
      <c r="AS4838">
        <v>0</v>
      </c>
      <c r="AT4838" t="s">
        <v>6966</v>
      </c>
      <c r="AU4838" t="s">
        <v>274</v>
      </c>
      <c r="AV4838" t="s">
        <v>4353</v>
      </c>
      <c r="AW4838" t="s">
        <v>4353</v>
      </c>
      <c r="AX4838" t="s">
        <v>4353</v>
      </c>
      <c r="AY4838">
        <v>515</v>
      </c>
      <c r="AZ4838">
        <v>650</v>
      </c>
      <c r="BA4838" t="s">
        <v>290</v>
      </c>
      <c r="BB4838" t="s">
        <v>5260</v>
      </c>
      <c r="BC4838" t="s">
        <v>6157</v>
      </c>
      <c r="BH4838" t="s">
        <v>1551</v>
      </c>
      <c r="BI4838" t="s">
        <v>7233</v>
      </c>
      <c r="BJ4838" t="s">
        <v>7105</v>
      </c>
      <c r="BK4838" t="s">
        <v>1571</v>
      </c>
      <c r="BL4838" s="7">
        <v>2016</v>
      </c>
      <c r="BQ4838" t="s">
        <v>6542</v>
      </c>
      <c r="BR4838">
        <v>1</v>
      </c>
      <c r="BS4838" t="s">
        <v>6557</v>
      </c>
      <c r="BT4838" t="s">
        <v>1594</v>
      </c>
      <c r="BW4838">
        <v>-19.739999999999998</v>
      </c>
      <c r="BY4838">
        <v>4.84</v>
      </c>
      <c r="CA4838">
        <v>1.06</v>
      </c>
      <c r="CB4838">
        <v>3.32</v>
      </c>
      <c r="CC4838">
        <v>43.84</v>
      </c>
      <c r="CD4838">
        <v>15.4</v>
      </c>
    </row>
    <row r="4839" spans="1:106" ht="16" customHeight="1">
      <c r="A4839">
        <v>4838</v>
      </c>
      <c r="B4839" t="s">
        <v>7221</v>
      </c>
      <c r="C4839" s="2">
        <v>44970</v>
      </c>
      <c r="E4839" s="17" t="s">
        <v>3559</v>
      </c>
      <c r="F4839" s="19"/>
      <c r="G4839" t="s">
        <v>3941</v>
      </c>
      <c r="H4839" t="s">
        <v>6157</v>
      </c>
      <c r="I4839" t="s">
        <v>3967</v>
      </c>
      <c r="J4839" t="s">
        <v>4353</v>
      </c>
      <c r="K4839" t="s">
        <v>4353</v>
      </c>
      <c r="L4839" t="s">
        <v>6157</v>
      </c>
      <c r="M4839" t="s">
        <v>3559</v>
      </c>
      <c r="N4839" t="s">
        <v>289</v>
      </c>
      <c r="O4839" t="s">
        <v>6987</v>
      </c>
      <c r="P4839" t="s">
        <v>4391</v>
      </c>
      <c r="Q4839" t="s">
        <v>3969</v>
      </c>
      <c r="R4839" t="s">
        <v>6989</v>
      </c>
      <c r="S4839" t="s">
        <v>4353</v>
      </c>
      <c r="T4839" t="s">
        <v>4353</v>
      </c>
      <c r="U4839" t="s">
        <v>6157</v>
      </c>
      <c r="X4839" t="s">
        <v>6157</v>
      </c>
      <c r="Y4839" t="s">
        <v>6157</v>
      </c>
      <c r="Z4839" t="s">
        <v>6157</v>
      </c>
      <c r="AA4839" t="s">
        <v>1388</v>
      </c>
      <c r="AB4839" t="s">
        <v>4353</v>
      </c>
      <c r="AC4839" t="s">
        <v>4353</v>
      </c>
      <c r="AD4839" t="s">
        <v>6157</v>
      </c>
      <c r="AE4839" t="s">
        <v>6157</v>
      </c>
      <c r="AF4839" t="s">
        <v>6157</v>
      </c>
      <c r="AG4839" t="s">
        <v>6157</v>
      </c>
      <c r="AH4839" t="s">
        <v>6157</v>
      </c>
      <c r="AI4839" t="s">
        <v>6157</v>
      </c>
      <c r="AJ4839" t="s">
        <v>6457</v>
      </c>
      <c r="AK4839" t="s">
        <v>1432</v>
      </c>
      <c r="AL4839" t="s">
        <v>1431</v>
      </c>
      <c r="AM4839" t="s">
        <v>1415</v>
      </c>
      <c r="AN4839" t="s">
        <v>4353</v>
      </c>
      <c r="AO4839" s="29">
        <v>4</v>
      </c>
      <c r="AP4839">
        <v>-18.168889</v>
      </c>
      <c r="AQ4839">
        <v>177.506111</v>
      </c>
      <c r="AR4839" t="s">
        <v>1532</v>
      </c>
      <c r="AS4839">
        <v>0</v>
      </c>
      <c r="AT4839" t="s">
        <v>6966</v>
      </c>
      <c r="AU4839" t="s">
        <v>274</v>
      </c>
      <c r="AV4839" t="s">
        <v>4353</v>
      </c>
      <c r="AW4839" t="s">
        <v>4353</v>
      </c>
      <c r="AX4839" t="s">
        <v>4353</v>
      </c>
      <c r="AY4839">
        <v>515</v>
      </c>
      <c r="AZ4839">
        <v>650</v>
      </c>
      <c r="BA4839" t="s">
        <v>290</v>
      </c>
      <c r="BB4839" t="s">
        <v>5260</v>
      </c>
      <c r="BC4839" t="s">
        <v>6157</v>
      </c>
      <c r="BH4839" t="s">
        <v>1551</v>
      </c>
      <c r="BI4839" t="s">
        <v>7233</v>
      </c>
      <c r="BJ4839" t="s">
        <v>7105</v>
      </c>
      <c r="BK4839" t="s">
        <v>1571</v>
      </c>
      <c r="BL4839" s="7">
        <v>2016</v>
      </c>
      <c r="BQ4839" t="s">
        <v>6542</v>
      </c>
      <c r="BR4839">
        <v>1</v>
      </c>
      <c r="BS4839" t="s">
        <v>6557</v>
      </c>
      <c r="BT4839" t="s">
        <v>1594</v>
      </c>
      <c r="BW4839">
        <v>-13.33</v>
      </c>
      <c r="BY4839">
        <v>11.32</v>
      </c>
      <c r="CA4839">
        <v>0.15</v>
      </c>
      <c r="CB4839">
        <v>3.56</v>
      </c>
      <c r="CC4839">
        <v>41.82</v>
      </c>
      <c r="CD4839">
        <v>13.7</v>
      </c>
    </row>
    <row r="4840" spans="1:106" ht="16" customHeight="1">
      <c r="A4840">
        <v>4839</v>
      </c>
      <c r="B4840" t="s">
        <v>7221</v>
      </c>
      <c r="C4840" s="2">
        <v>44970</v>
      </c>
      <c r="E4840" s="17" t="s">
        <v>3559</v>
      </c>
      <c r="F4840" s="19"/>
      <c r="G4840" t="s">
        <v>3941</v>
      </c>
      <c r="H4840" t="s">
        <v>6157</v>
      </c>
      <c r="I4840" t="s">
        <v>3967</v>
      </c>
      <c r="J4840" t="s">
        <v>4353</v>
      </c>
      <c r="K4840" t="s">
        <v>4353</v>
      </c>
      <c r="L4840" t="s">
        <v>6157</v>
      </c>
      <c r="M4840" t="s">
        <v>3559</v>
      </c>
      <c r="N4840" t="s">
        <v>289</v>
      </c>
      <c r="O4840" t="s">
        <v>6987</v>
      </c>
      <c r="P4840" t="s">
        <v>4391</v>
      </c>
      <c r="Q4840" t="s">
        <v>3969</v>
      </c>
      <c r="R4840" t="s">
        <v>6989</v>
      </c>
      <c r="S4840" t="s">
        <v>4353</v>
      </c>
      <c r="T4840" t="s">
        <v>4353</v>
      </c>
      <c r="U4840" t="s">
        <v>6157</v>
      </c>
      <c r="X4840" t="s">
        <v>6157</v>
      </c>
      <c r="Y4840" t="s">
        <v>6157</v>
      </c>
      <c r="Z4840" t="s">
        <v>6157</v>
      </c>
      <c r="AA4840" t="s">
        <v>1388</v>
      </c>
      <c r="AB4840" t="s">
        <v>4353</v>
      </c>
      <c r="AC4840" t="s">
        <v>4353</v>
      </c>
      <c r="AD4840" t="s">
        <v>6157</v>
      </c>
      <c r="AE4840" t="s">
        <v>6157</v>
      </c>
      <c r="AF4840" t="s">
        <v>6157</v>
      </c>
      <c r="AG4840" t="s">
        <v>6157</v>
      </c>
      <c r="AH4840" t="s">
        <v>6157</v>
      </c>
      <c r="AI4840" t="s">
        <v>6157</v>
      </c>
      <c r="AJ4840" t="s">
        <v>6457</v>
      </c>
      <c r="AK4840" t="s">
        <v>1432</v>
      </c>
      <c r="AL4840" t="s">
        <v>1431</v>
      </c>
      <c r="AM4840" t="s">
        <v>1415</v>
      </c>
      <c r="AN4840" t="s">
        <v>4353</v>
      </c>
      <c r="AO4840" s="29">
        <v>4</v>
      </c>
      <c r="AP4840">
        <v>-18.168889</v>
      </c>
      <c r="AQ4840">
        <v>177.506111</v>
      </c>
      <c r="AR4840" t="s">
        <v>1532</v>
      </c>
      <c r="AS4840">
        <v>0</v>
      </c>
      <c r="AT4840" t="s">
        <v>6966</v>
      </c>
      <c r="AU4840" t="s">
        <v>274</v>
      </c>
      <c r="AV4840" t="s">
        <v>4353</v>
      </c>
      <c r="AW4840" t="s">
        <v>4353</v>
      </c>
      <c r="AX4840" t="s">
        <v>4353</v>
      </c>
      <c r="AY4840">
        <v>515</v>
      </c>
      <c r="AZ4840">
        <v>650</v>
      </c>
      <c r="BA4840" t="s">
        <v>290</v>
      </c>
      <c r="BB4840" t="s">
        <v>5260</v>
      </c>
      <c r="BC4840" t="s">
        <v>6157</v>
      </c>
      <c r="BH4840" t="s">
        <v>1551</v>
      </c>
      <c r="BI4840" t="s">
        <v>7233</v>
      </c>
      <c r="BJ4840" t="s">
        <v>7105</v>
      </c>
      <c r="BK4840" t="s">
        <v>1571</v>
      </c>
      <c r="BL4840" s="7">
        <v>2016</v>
      </c>
      <c r="BQ4840" t="s">
        <v>6542</v>
      </c>
      <c r="BR4840">
        <v>1</v>
      </c>
      <c r="BS4840" t="s">
        <v>6557</v>
      </c>
      <c r="BT4840" t="s">
        <v>1594</v>
      </c>
      <c r="BW4840">
        <v>-14.34</v>
      </c>
      <c r="BY4840">
        <v>11.21</v>
      </c>
      <c r="CA4840">
        <v>1.08</v>
      </c>
      <c r="CB4840">
        <v>3.59</v>
      </c>
      <c r="CC4840">
        <v>28.37</v>
      </c>
      <c r="CD4840">
        <v>9.2200000000000006</v>
      </c>
    </row>
    <row r="4841" spans="1:106" ht="16" customHeight="1">
      <c r="A4841">
        <v>4840</v>
      </c>
      <c r="B4841" t="s">
        <v>7221</v>
      </c>
      <c r="C4841" s="2">
        <v>44970</v>
      </c>
      <c r="E4841" s="17" t="s">
        <v>3560</v>
      </c>
      <c r="F4841" s="19"/>
      <c r="G4841" t="s">
        <v>3941</v>
      </c>
      <c r="H4841" t="s">
        <v>3958</v>
      </c>
      <c r="I4841" t="s">
        <v>4353</v>
      </c>
      <c r="J4841" t="s">
        <v>4353</v>
      </c>
      <c r="K4841" t="s">
        <v>4353</v>
      </c>
      <c r="L4841" t="s">
        <v>6157</v>
      </c>
      <c r="M4841" t="s">
        <v>3560</v>
      </c>
      <c r="N4841" t="s">
        <v>289</v>
      </c>
      <c r="O4841" t="s">
        <v>6987</v>
      </c>
      <c r="P4841" t="s">
        <v>6164</v>
      </c>
      <c r="Q4841" t="s">
        <v>3969</v>
      </c>
      <c r="R4841" t="s">
        <v>6989</v>
      </c>
      <c r="S4841" t="s">
        <v>4353</v>
      </c>
      <c r="T4841" t="s">
        <v>4353</v>
      </c>
      <c r="U4841" t="s">
        <v>6157</v>
      </c>
      <c r="X4841" t="s">
        <v>6157</v>
      </c>
      <c r="Y4841" t="s">
        <v>6157</v>
      </c>
      <c r="Z4841" t="s">
        <v>6157</v>
      </c>
      <c r="AA4841" t="s">
        <v>1388</v>
      </c>
      <c r="AB4841" t="s">
        <v>4353</v>
      </c>
      <c r="AC4841" t="s">
        <v>4353</v>
      </c>
      <c r="AD4841" t="s">
        <v>6157</v>
      </c>
      <c r="AE4841" t="s">
        <v>6157</v>
      </c>
      <c r="AF4841" t="s">
        <v>6157</v>
      </c>
      <c r="AG4841" t="s">
        <v>6157</v>
      </c>
      <c r="AH4841" t="s">
        <v>6157</v>
      </c>
      <c r="AI4841" t="s">
        <v>6157</v>
      </c>
      <c r="AJ4841" t="s">
        <v>6457</v>
      </c>
      <c r="AK4841" t="s">
        <v>1432</v>
      </c>
      <c r="AL4841" t="s">
        <v>1431</v>
      </c>
      <c r="AM4841" t="s">
        <v>1415</v>
      </c>
      <c r="AN4841" t="s">
        <v>4353</v>
      </c>
      <c r="AO4841" s="29">
        <v>4</v>
      </c>
      <c r="AP4841">
        <v>-18.168889</v>
      </c>
      <c r="AQ4841">
        <v>177.506111</v>
      </c>
      <c r="AR4841" t="s">
        <v>1532</v>
      </c>
      <c r="AS4841">
        <v>0</v>
      </c>
      <c r="AT4841" t="s">
        <v>6966</v>
      </c>
      <c r="AU4841" t="s">
        <v>274</v>
      </c>
      <c r="AV4841" t="s">
        <v>4353</v>
      </c>
      <c r="AW4841" t="s">
        <v>4353</v>
      </c>
      <c r="AX4841" t="s">
        <v>4353</v>
      </c>
      <c r="AY4841">
        <v>515</v>
      </c>
      <c r="AZ4841">
        <v>650</v>
      </c>
      <c r="BA4841" t="s">
        <v>290</v>
      </c>
      <c r="BB4841" t="s">
        <v>5260</v>
      </c>
      <c r="BC4841" t="s">
        <v>6157</v>
      </c>
      <c r="BH4841" t="s">
        <v>1551</v>
      </c>
      <c r="BI4841" t="s">
        <v>7233</v>
      </c>
      <c r="BJ4841" t="s">
        <v>7105</v>
      </c>
      <c r="BK4841" t="s">
        <v>1571</v>
      </c>
      <c r="BL4841" s="7">
        <v>2016</v>
      </c>
      <c r="BQ4841" t="s">
        <v>6542</v>
      </c>
      <c r="BR4841">
        <v>1</v>
      </c>
      <c r="BS4841" t="s">
        <v>6557</v>
      </c>
      <c r="BT4841" t="s">
        <v>1594</v>
      </c>
      <c r="BW4841">
        <v>-6.94</v>
      </c>
      <c r="BY4841">
        <v>7.8</v>
      </c>
      <c r="CA4841">
        <v>1.05</v>
      </c>
      <c r="CB4841">
        <v>3.59</v>
      </c>
      <c r="CC4841">
        <v>42.6</v>
      </c>
      <c r="CD4841">
        <v>13.84</v>
      </c>
    </row>
    <row r="4842" spans="1:106" ht="16" customHeight="1">
      <c r="A4842">
        <v>4841</v>
      </c>
      <c r="B4842" t="s">
        <v>7221</v>
      </c>
      <c r="C4842" s="2">
        <v>44970</v>
      </c>
      <c r="E4842" s="17" t="s">
        <v>3560</v>
      </c>
      <c r="F4842" s="19"/>
      <c r="G4842" t="s">
        <v>3941</v>
      </c>
      <c r="H4842" t="s">
        <v>3958</v>
      </c>
      <c r="I4842" t="s">
        <v>4353</v>
      </c>
      <c r="J4842" t="s">
        <v>4353</v>
      </c>
      <c r="K4842" t="s">
        <v>4353</v>
      </c>
      <c r="L4842" t="s">
        <v>6157</v>
      </c>
      <c r="M4842" t="s">
        <v>3560</v>
      </c>
      <c r="N4842" t="s">
        <v>289</v>
      </c>
      <c r="O4842" t="s">
        <v>6987</v>
      </c>
      <c r="P4842" t="s">
        <v>6164</v>
      </c>
      <c r="Q4842" t="s">
        <v>3969</v>
      </c>
      <c r="R4842" t="s">
        <v>6989</v>
      </c>
      <c r="S4842" t="s">
        <v>4353</v>
      </c>
      <c r="T4842" t="s">
        <v>4353</v>
      </c>
      <c r="U4842" t="s">
        <v>6157</v>
      </c>
      <c r="X4842" t="s">
        <v>6157</v>
      </c>
      <c r="Y4842" t="s">
        <v>6157</v>
      </c>
      <c r="Z4842" t="s">
        <v>6157</v>
      </c>
      <c r="AA4842" t="s">
        <v>1388</v>
      </c>
      <c r="AB4842" t="s">
        <v>4353</v>
      </c>
      <c r="AC4842" t="s">
        <v>4353</v>
      </c>
      <c r="AD4842" t="s">
        <v>6157</v>
      </c>
      <c r="AE4842" t="s">
        <v>6157</v>
      </c>
      <c r="AF4842" t="s">
        <v>6157</v>
      </c>
      <c r="AG4842" t="s">
        <v>6157</v>
      </c>
      <c r="AH4842" t="s">
        <v>6157</v>
      </c>
      <c r="AI4842" t="s">
        <v>6157</v>
      </c>
      <c r="AJ4842" t="s">
        <v>6457</v>
      </c>
      <c r="AK4842" t="s">
        <v>1432</v>
      </c>
      <c r="AL4842" t="s">
        <v>1431</v>
      </c>
      <c r="AM4842" t="s">
        <v>1415</v>
      </c>
      <c r="AN4842" t="s">
        <v>4353</v>
      </c>
      <c r="AO4842" s="29">
        <v>4</v>
      </c>
      <c r="AP4842">
        <v>-18.168889</v>
      </c>
      <c r="AQ4842">
        <v>177.506111</v>
      </c>
      <c r="AR4842" t="s">
        <v>1532</v>
      </c>
      <c r="AS4842">
        <v>0</v>
      </c>
      <c r="AT4842" t="s">
        <v>6966</v>
      </c>
      <c r="AU4842" t="s">
        <v>274</v>
      </c>
      <c r="AV4842" t="s">
        <v>4353</v>
      </c>
      <c r="AW4842" t="s">
        <v>4353</v>
      </c>
      <c r="AX4842" t="s">
        <v>4353</v>
      </c>
      <c r="AY4842">
        <v>515</v>
      </c>
      <c r="AZ4842">
        <v>650</v>
      </c>
      <c r="BA4842" t="s">
        <v>290</v>
      </c>
      <c r="BB4842" t="s">
        <v>5260</v>
      </c>
      <c r="BC4842" t="s">
        <v>6157</v>
      </c>
      <c r="BH4842" t="s">
        <v>1551</v>
      </c>
      <c r="BI4842" t="s">
        <v>7233</v>
      </c>
      <c r="BJ4842" t="s">
        <v>7105</v>
      </c>
      <c r="BK4842" t="s">
        <v>1571</v>
      </c>
      <c r="BL4842" s="7">
        <v>2016</v>
      </c>
      <c r="BQ4842" t="s">
        <v>6542</v>
      </c>
      <c r="BR4842">
        <v>1</v>
      </c>
      <c r="BS4842" t="s">
        <v>6557</v>
      </c>
      <c r="BT4842" t="s">
        <v>1594</v>
      </c>
      <c r="BW4842">
        <v>-7.98</v>
      </c>
      <c r="BY4842">
        <v>5.82</v>
      </c>
      <c r="CA4842">
        <v>0.96</v>
      </c>
      <c r="CB4842">
        <v>3.53</v>
      </c>
      <c r="CC4842">
        <v>38.72</v>
      </c>
      <c r="CD4842">
        <v>12.78</v>
      </c>
    </row>
    <row r="4843" spans="1:106" ht="16" customHeight="1">
      <c r="A4843">
        <v>4842</v>
      </c>
      <c r="B4843" t="s">
        <v>7221</v>
      </c>
      <c r="C4843" s="2">
        <v>44970</v>
      </c>
      <c r="E4843" s="17" t="s">
        <v>3072</v>
      </c>
      <c r="F4843" s="17"/>
      <c r="G4843" t="s">
        <v>3941</v>
      </c>
      <c r="H4843" t="s">
        <v>6157</v>
      </c>
      <c r="I4843" t="s">
        <v>3942</v>
      </c>
      <c r="J4843" t="s">
        <v>3943</v>
      </c>
      <c r="K4843" t="s">
        <v>4383</v>
      </c>
      <c r="L4843" t="s">
        <v>6157</v>
      </c>
      <c r="M4843" t="s">
        <v>3972</v>
      </c>
      <c r="N4843" t="s">
        <v>289</v>
      </c>
      <c r="O4843" t="s">
        <v>6986</v>
      </c>
      <c r="P4843" t="s">
        <v>3968</v>
      </c>
      <c r="Q4843" t="s">
        <v>3969</v>
      </c>
      <c r="R4843" t="s">
        <v>6990</v>
      </c>
      <c r="S4843" t="s">
        <v>4353</v>
      </c>
      <c r="T4843" t="s">
        <v>4353</v>
      </c>
      <c r="U4843" t="s">
        <v>6157</v>
      </c>
      <c r="X4843" t="s">
        <v>289</v>
      </c>
      <c r="Y4843" t="s">
        <v>6157</v>
      </c>
      <c r="Z4843" t="s">
        <v>6157</v>
      </c>
      <c r="AA4843" t="s">
        <v>245</v>
      </c>
      <c r="AB4843" t="s">
        <v>6157</v>
      </c>
      <c r="AC4843" t="s">
        <v>6157</v>
      </c>
      <c r="AD4843" t="s">
        <v>258</v>
      </c>
      <c r="AE4843" t="s">
        <v>4353</v>
      </c>
      <c r="AF4843" t="s">
        <v>4353</v>
      </c>
      <c r="AG4843" t="s">
        <v>4353</v>
      </c>
      <c r="AH4843" t="s">
        <v>258</v>
      </c>
      <c r="AI4843" t="s">
        <v>6157</v>
      </c>
      <c r="AJ4843" t="s">
        <v>6804</v>
      </c>
      <c r="AK4843" t="s">
        <v>1434</v>
      </c>
      <c r="AL4843" t="s">
        <v>260</v>
      </c>
      <c r="AM4843" t="s">
        <v>1433</v>
      </c>
      <c r="AN4843" t="s">
        <v>4353</v>
      </c>
      <c r="AO4843" s="29">
        <v>223</v>
      </c>
      <c r="AP4843">
        <v>-4.1166669999999996</v>
      </c>
      <c r="AQ4843">
        <v>152.066667</v>
      </c>
      <c r="AR4843" t="s">
        <v>289</v>
      </c>
      <c r="AS4843">
        <v>1</v>
      </c>
      <c r="AT4843" t="s">
        <v>1512</v>
      </c>
      <c r="AU4843" t="s">
        <v>274</v>
      </c>
      <c r="AV4843" t="s">
        <v>275</v>
      </c>
      <c r="AW4843" t="s">
        <v>4102</v>
      </c>
      <c r="AX4843" t="s">
        <v>4353</v>
      </c>
      <c r="AY4843">
        <v>-800</v>
      </c>
      <c r="AZ4843">
        <v>-550</v>
      </c>
      <c r="BA4843" t="s">
        <v>290</v>
      </c>
      <c r="BB4843" t="s">
        <v>4785</v>
      </c>
      <c r="BC4843" t="s">
        <v>6157</v>
      </c>
      <c r="BH4843" t="s">
        <v>1543</v>
      </c>
      <c r="BI4843" t="s">
        <v>7236</v>
      </c>
      <c r="BJ4843" t="s">
        <v>6503</v>
      </c>
      <c r="BK4843" t="s">
        <v>312</v>
      </c>
      <c r="BL4843" s="7">
        <v>2010</v>
      </c>
      <c r="BY4843"/>
      <c r="CW4843" t="s">
        <v>6600</v>
      </c>
      <c r="CX4843">
        <v>1</v>
      </c>
      <c r="CY4843" t="s">
        <v>6914</v>
      </c>
      <c r="CZ4843" t="s">
        <v>1607</v>
      </c>
      <c r="DA4843">
        <v>0.70847000000000004</v>
      </c>
      <c r="DB4843">
        <v>4.0000000000000002E-4</v>
      </c>
    </row>
    <row r="4844" spans="1:106" ht="16" customHeight="1">
      <c r="A4844">
        <v>4843</v>
      </c>
      <c r="B4844" t="s">
        <v>7221</v>
      </c>
      <c r="C4844" s="2">
        <v>44970</v>
      </c>
      <c r="E4844" s="17" t="s">
        <v>3073</v>
      </c>
      <c r="F4844" s="17"/>
      <c r="G4844" t="s">
        <v>3941</v>
      </c>
      <c r="H4844" t="s">
        <v>6157</v>
      </c>
      <c r="I4844" t="s">
        <v>3942</v>
      </c>
      <c r="J4844" t="s">
        <v>3943</v>
      </c>
      <c r="K4844" t="s">
        <v>4383</v>
      </c>
      <c r="L4844" t="s">
        <v>6157</v>
      </c>
      <c r="M4844" t="s">
        <v>3972</v>
      </c>
      <c r="N4844" t="s">
        <v>289</v>
      </c>
      <c r="O4844" t="s">
        <v>6986</v>
      </c>
      <c r="P4844" t="s">
        <v>3968</v>
      </c>
      <c r="Q4844" t="s">
        <v>3969</v>
      </c>
      <c r="R4844" t="s">
        <v>6990</v>
      </c>
      <c r="S4844" t="s">
        <v>4353</v>
      </c>
      <c r="T4844" t="s">
        <v>4353</v>
      </c>
      <c r="U4844" t="s">
        <v>6157</v>
      </c>
      <c r="X4844" t="s">
        <v>289</v>
      </c>
      <c r="Y4844" t="s">
        <v>6157</v>
      </c>
      <c r="Z4844" t="s">
        <v>6157</v>
      </c>
      <c r="AA4844" t="s">
        <v>245</v>
      </c>
      <c r="AB4844" t="s">
        <v>6157</v>
      </c>
      <c r="AC4844" t="s">
        <v>6157</v>
      </c>
      <c r="AD4844" t="s">
        <v>251</v>
      </c>
      <c r="AE4844" t="s">
        <v>4353</v>
      </c>
      <c r="AF4844" t="s">
        <v>4353</v>
      </c>
      <c r="AG4844" t="s">
        <v>4353</v>
      </c>
      <c r="AH4844" t="s">
        <v>251</v>
      </c>
      <c r="AI4844" t="s">
        <v>6157</v>
      </c>
      <c r="AJ4844" t="s">
        <v>6804</v>
      </c>
      <c r="AK4844" t="s">
        <v>1434</v>
      </c>
      <c r="AL4844" t="s">
        <v>260</v>
      </c>
      <c r="AM4844" t="s">
        <v>1433</v>
      </c>
      <c r="AN4844" t="s">
        <v>4353</v>
      </c>
      <c r="AO4844" s="29">
        <v>223</v>
      </c>
      <c r="AP4844">
        <v>-4.1166669999999996</v>
      </c>
      <c r="AQ4844">
        <v>152.066667</v>
      </c>
      <c r="AR4844" t="s">
        <v>289</v>
      </c>
      <c r="AS4844">
        <v>1</v>
      </c>
      <c r="AT4844" t="s">
        <v>1512</v>
      </c>
      <c r="AU4844" t="s">
        <v>274</v>
      </c>
      <c r="AV4844" t="s">
        <v>275</v>
      </c>
      <c r="AW4844" t="s">
        <v>4103</v>
      </c>
      <c r="AX4844" t="s">
        <v>4353</v>
      </c>
      <c r="AY4844">
        <v>-800</v>
      </c>
      <c r="AZ4844">
        <v>-550</v>
      </c>
      <c r="BA4844" t="s">
        <v>290</v>
      </c>
      <c r="BB4844" t="s">
        <v>4785</v>
      </c>
      <c r="BC4844" t="s">
        <v>6157</v>
      </c>
      <c r="BH4844" t="s">
        <v>1543</v>
      </c>
      <c r="BI4844" t="s">
        <v>7236</v>
      </c>
      <c r="BJ4844" t="s">
        <v>6503</v>
      </c>
      <c r="BK4844" t="s">
        <v>312</v>
      </c>
      <c r="BL4844" s="7">
        <v>2010</v>
      </c>
      <c r="BY4844"/>
      <c r="CE4844" t="s">
        <v>6603</v>
      </c>
      <c r="CF4844">
        <v>1</v>
      </c>
      <c r="CG4844" t="s">
        <v>326</v>
      </c>
      <c r="CH4844" t="s">
        <v>6610</v>
      </c>
      <c r="CM4844">
        <v>23.5</v>
      </c>
      <c r="CW4844" t="s">
        <v>6600</v>
      </c>
      <c r="CX4844">
        <v>1</v>
      </c>
      <c r="CY4844" t="s">
        <v>6914</v>
      </c>
      <c r="CZ4844" t="s">
        <v>1607</v>
      </c>
      <c r="DA4844">
        <v>0.70826</v>
      </c>
      <c r="DB4844">
        <v>4.0000000000000002E-4</v>
      </c>
    </row>
    <row r="4845" spans="1:106" ht="16" customHeight="1">
      <c r="A4845">
        <v>4844</v>
      </c>
      <c r="B4845" t="s">
        <v>7221</v>
      </c>
      <c r="C4845" s="2">
        <v>44970</v>
      </c>
      <c r="E4845" s="17" t="s">
        <v>3074</v>
      </c>
      <c r="F4845" s="17"/>
      <c r="G4845" t="s">
        <v>3941</v>
      </c>
      <c r="H4845" t="s">
        <v>6157</v>
      </c>
      <c r="I4845" t="s">
        <v>3942</v>
      </c>
      <c r="J4845" t="s">
        <v>3943</v>
      </c>
      <c r="K4845" t="s">
        <v>4383</v>
      </c>
      <c r="L4845" t="s">
        <v>6157</v>
      </c>
      <c r="M4845" t="s">
        <v>3972</v>
      </c>
      <c r="N4845" t="s">
        <v>289</v>
      </c>
      <c r="O4845" t="s">
        <v>6986</v>
      </c>
      <c r="P4845" t="s">
        <v>3968</v>
      </c>
      <c r="Q4845" t="s">
        <v>3969</v>
      </c>
      <c r="R4845" t="s">
        <v>6990</v>
      </c>
      <c r="S4845" t="s">
        <v>4353</v>
      </c>
      <c r="T4845" t="s">
        <v>4353</v>
      </c>
      <c r="U4845" t="s">
        <v>6157</v>
      </c>
      <c r="X4845" t="s">
        <v>289</v>
      </c>
      <c r="Y4845" t="s">
        <v>6157</v>
      </c>
      <c r="Z4845" t="s">
        <v>6157</v>
      </c>
      <c r="AA4845" t="s">
        <v>245</v>
      </c>
      <c r="AB4845" t="s">
        <v>6157</v>
      </c>
      <c r="AC4845" t="s">
        <v>6157</v>
      </c>
      <c r="AD4845" t="s">
        <v>251</v>
      </c>
      <c r="AE4845" t="s">
        <v>4353</v>
      </c>
      <c r="AF4845" t="s">
        <v>4353</v>
      </c>
      <c r="AG4845" t="s">
        <v>4353</v>
      </c>
      <c r="AH4845" t="s">
        <v>251</v>
      </c>
      <c r="AI4845" t="s">
        <v>6157</v>
      </c>
      <c r="AJ4845" t="s">
        <v>6804</v>
      </c>
      <c r="AK4845" t="s">
        <v>1434</v>
      </c>
      <c r="AL4845" t="s">
        <v>260</v>
      </c>
      <c r="AM4845" t="s">
        <v>1433</v>
      </c>
      <c r="AN4845" t="s">
        <v>4353</v>
      </c>
      <c r="AO4845" s="29">
        <v>223</v>
      </c>
      <c r="AP4845">
        <v>-4.1166669999999996</v>
      </c>
      <c r="AQ4845">
        <v>152.066667</v>
      </c>
      <c r="AR4845" t="s">
        <v>289</v>
      </c>
      <c r="AS4845">
        <v>1</v>
      </c>
      <c r="AT4845" t="s">
        <v>1512</v>
      </c>
      <c r="AU4845" t="s">
        <v>274</v>
      </c>
      <c r="AV4845" t="s">
        <v>276</v>
      </c>
      <c r="AW4845" t="s">
        <v>5427</v>
      </c>
      <c r="AX4845" t="s">
        <v>4353</v>
      </c>
      <c r="AY4845">
        <v>-800</v>
      </c>
      <c r="AZ4845">
        <v>-550</v>
      </c>
      <c r="BA4845" t="s">
        <v>290</v>
      </c>
      <c r="BB4845" t="s">
        <v>4785</v>
      </c>
      <c r="BC4845" t="s">
        <v>6157</v>
      </c>
      <c r="BH4845" t="s">
        <v>1543</v>
      </c>
      <c r="BI4845" t="s">
        <v>7236</v>
      </c>
      <c r="BJ4845" t="s">
        <v>6503</v>
      </c>
      <c r="BK4845" t="s">
        <v>312</v>
      </c>
      <c r="BL4845" s="7">
        <v>2010</v>
      </c>
      <c r="BY4845"/>
      <c r="CE4845" t="s">
        <v>6603</v>
      </c>
      <c r="CF4845">
        <v>1</v>
      </c>
      <c r="CG4845" t="s">
        <v>326</v>
      </c>
      <c r="CH4845" t="s">
        <v>6610</v>
      </c>
      <c r="CM4845">
        <v>23</v>
      </c>
      <c r="CW4845" t="s">
        <v>6600</v>
      </c>
      <c r="CX4845">
        <v>1</v>
      </c>
      <c r="CY4845" t="s">
        <v>6914</v>
      </c>
      <c r="CZ4845" t="s">
        <v>1607</v>
      </c>
      <c r="DA4845">
        <v>0.70865</v>
      </c>
      <c r="DB4845">
        <v>4.0000000000000002E-4</v>
      </c>
    </row>
    <row r="4846" spans="1:106" ht="16" customHeight="1">
      <c r="A4846">
        <v>4845</v>
      </c>
      <c r="B4846" t="s">
        <v>7221</v>
      </c>
      <c r="C4846" s="2">
        <v>44970</v>
      </c>
      <c r="E4846" s="17" t="s">
        <v>3075</v>
      </c>
      <c r="F4846" s="17"/>
      <c r="G4846" t="s">
        <v>3941</v>
      </c>
      <c r="H4846" t="s">
        <v>6157</v>
      </c>
      <c r="I4846" t="s">
        <v>3942</v>
      </c>
      <c r="J4846" t="s">
        <v>3943</v>
      </c>
      <c r="K4846" t="s">
        <v>4383</v>
      </c>
      <c r="L4846" t="s">
        <v>6157</v>
      </c>
      <c r="M4846" t="s">
        <v>3972</v>
      </c>
      <c r="N4846" t="s">
        <v>289</v>
      </c>
      <c r="O4846" t="s">
        <v>6986</v>
      </c>
      <c r="P4846" t="s">
        <v>3968</v>
      </c>
      <c r="Q4846" t="s">
        <v>3969</v>
      </c>
      <c r="R4846" t="s">
        <v>6990</v>
      </c>
      <c r="S4846" t="s">
        <v>4353</v>
      </c>
      <c r="T4846" t="s">
        <v>4353</v>
      </c>
      <c r="U4846" t="s">
        <v>6157</v>
      </c>
      <c r="X4846" t="s">
        <v>289</v>
      </c>
      <c r="Y4846" t="s">
        <v>6157</v>
      </c>
      <c r="Z4846" t="s">
        <v>6157</v>
      </c>
      <c r="AA4846" t="s">
        <v>245</v>
      </c>
      <c r="AB4846" t="s">
        <v>6157</v>
      </c>
      <c r="AC4846" t="s">
        <v>6157</v>
      </c>
      <c r="AD4846" t="s">
        <v>251</v>
      </c>
      <c r="AE4846" t="s">
        <v>4353</v>
      </c>
      <c r="AF4846" t="s">
        <v>4353</v>
      </c>
      <c r="AG4846" t="s">
        <v>4353</v>
      </c>
      <c r="AH4846" t="s">
        <v>251</v>
      </c>
      <c r="AI4846" t="s">
        <v>6157</v>
      </c>
      <c r="AJ4846" t="s">
        <v>6804</v>
      </c>
      <c r="AK4846" t="s">
        <v>1434</v>
      </c>
      <c r="AL4846" t="s">
        <v>260</v>
      </c>
      <c r="AM4846" t="s">
        <v>1433</v>
      </c>
      <c r="AN4846" t="s">
        <v>4353</v>
      </c>
      <c r="AO4846" s="29">
        <v>223</v>
      </c>
      <c r="AP4846">
        <v>-4.1166669999999996</v>
      </c>
      <c r="AQ4846">
        <v>152.066667</v>
      </c>
      <c r="AR4846" t="s">
        <v>289</v>
      </c>
      <c r="AS4846">
        <v>1</v>
      </c>
      <c r="AT4846" t="s">
        <v>1512</v>
      </c>
      <c r="AU4846" t="s">
        <v>274</v>
      </c>
      <c r="AV4846" t="s">
        <v>276</v>
      </c>
      <c r="AW4846" t="s">
        <v>5428</v>
      </c>
      <c r="AX4846" t="s">
        <v>4353</v>
      </c>
      <c r="AY4846">
        <v>-800</v>
      </c>
      <c r="AZ4846">
        <v>-550</v>
      </c>
      <c r="BA4846" t="s">
        <v>290</v>
      </c>
      <c r="BB4846" t="s">
        <v>4785</v>
      </c>
      <c r="BC4846" t="s">
        <v>6157</v>
      </c>
      <c r="BH4846" t="s">
        <v>1543</v>
      </c>
      <c r="BI4846" t="s">
        <v>7236</v>
      </c>
      <c r="BJ4846" t="s">
        <v>6503</v>
      </c>
      <c r="BK4846" t="s">
        <v>312</v>
      </c>
      <c r="BL4846" s="7">
        <v>2010</v>
      </c>
      <c r="BY4846"/>
      <c r="CE4846" t="s">
        <v>6603</v>
      </c>
      <c r="CF4846">
        <v>1</v>
      </c>
      <c r="CG4846" t="s">
        <v>326</v>
      </c>
      <c r="CH4846" t="s">
        <v>6610</v>
      </c>
      <c r="CM4846">
        <v>25.6</v>
      </c>
      <c r="CW4846" t="s">
        <v>6600</v>
      </c>
      <c r="CX4846">
        <v>1</v>
      </c>
      <c r="CY4846" t="s">
        <v>6914</v>
      </c>
      <c r="CZ4846" t="s">
        <v>1607</v>
      </c>
      <c r="DA4846">
        <v>0.70765999999999996</v>
      </c>
      <c r="DB4846">
        <v>4.0000000000000002E-4</v>
      </c>
    </row>
    <row r="4847" spans="1:106" ht="16" customHeight="1">
      <c r="A4847">
        <v>4846</v>
      </c>
      <c r="B4847" t="s">
        <v>7221</v>
      </c>
      <c r="C4847" s="2">
        <v>44970</v>
      </c>
      <c r="E4847" s="17" t="s">
        <v>3076</v>
      </c>
      <c r="F4847" s="17"/>
      <c r="G4847" t="s">
        <v>3941</v>
      </c>
      <c r="H4847" t="s">
        <v>6157</v>
      </c>
      <c r="I4847" t="s">
        <v>3942</v>
      </c>
      <c r="J4847" t="s">
        <v>3943</v>
      </c>
      <c r="K4847" t="s">
        <v>4383</v>
      </c>
      <c r="L4847" t="s">
        <v>6157</v>
      </c>
      <c r="M4847" t="s">
        <v>3972</v>
      </c>
      <c r="N4847" t="s">
        <v>289</v>
      </c>
      <c r="O4847" t="s">
        <v>6986</v>
      </c>
      <c r="P4847" t="s">
        <v>3968</v>
      </c>
      <c r="Q4847" t="s">
        <v>3969</v>
      </c>
      <c r="R4847" t="s">
        <v>6990</v>
      </c>
      <c r="S4847" t="s">
        <v>4353</v>
      </c>
      <c r="T4847" t="s">
        <v>4353</v>
      </c>
      <c r="U4847" t="s">
        <v>6157</v>
      </c>
      <c r="X4847" t="s">
        <v>289</v>
      </c>
      <c r="Y4847" t="s">
        <v>6157</v>
      </c>
      <c r="Z4847" t="s">
        <v>6157</v>
      </c>
      <c r="AA4847" t="s">
        <v>245</v>
      </c>
      <c r="AB4847" t="s">
        <v>6157</v>
      </c>
      <c r="AC4847" t="s">
        <v>6157</v>
      </c>
      <c r="AD4847" t="s">
        <v>251</v>
      </c>
      <c r="AE4847" t="s">
        <v>4353</v>
      </c>
      <c r="AF4847" t="s">
        <v>4353</v>
      </c>
      <c r="AG4847" t="s">
        <v>4353</v>
      </c>
      <c r="AH4847" t="s">
        <v>251</v>
      </c>
      <c r="AI4847" t="s">
        <v>6157</v>
      </c>
      <c r="AJ4847" t="s">
        <v>6804</v>
      </c>
      <c r="AK4847" t="s">
        <v>1434</v>
      </c>
      <c r="AL4847" t="s">
        <v>260</v>
      </c>
      <c r="AM4847" t="s">
        <v>1433</v>
      </c>
      <c r="AN4847" t="s">
        <v>4353</v>
      </c>
      <c r="AO4847" s="29">
        <v>223</v>
      </c>
      <c r="AP4847">
        <v>-4.1166669999999996</v>
      </c>
      <c r="AQ4847">
        <v>152.066667</v>
      </c>
      <c r="AR4847" t="s">
        <v>289</v>
      </c>
      <c r="AS4847">
        <v>1</v>
      </c>
      <c r="AT4847" t="s">
        <v>1512</v>
      </c>
      <c r="AU4847" t="s">
        <v>274</v>
      </c>
      <c r="AV4847" t="s">
        <v>276</v>
      </c>
      <c r="AW4847" t="s">
        <v>5429</v>
      </c>
      <c r="AX4847" t="s">
        <v>4353</v>
      </c>
      <c r="AY4847">
        <v>-800</v>
      </c>
      <c r="AZ4847">
        <v>-550</v>
      </c>
      <c r="BA4847" t="s">
        <v>290</v>
      </c>
      <c r="BB4847" t="s">
        <v>4785</v>
      </c>
      <c r="BC4847" t="s">
        <v>6157</v>
      </c>
      <c r="BH4847" t="s">
        <v>1543</v>
      </c>
      <c r="BI4847" t="s">
        <v>7236</v>
      </c>
      <c r="BJ4847" t="s">
        <v>6503</v>
      </c>
      <c r="BK4847" t="s">
        <v>312</v>
      </c>
      <c r="BL4847" s="7">
        <v>2010</v>
      </c>
      <c r="BY4847"/>
      <c r="CE4847" t="s">
        <v>6603</v>
      </c>
      <c r="CF4847">
        <v>1</v>
      </c>
      <c r="CG4847" t="s">
        <v>326</v>
      </c>
      <c r="CH4847" t="s">
        <v>6610</v>
      </c>
      <c r="CM4847">
        <v>24</v>
      </c>
      <c r="CW4847" t="s">
        <v>6600</v>
      </c>
      <c r="CX4847">
        <v>1</v>
      </c>
      <c r="CY4847" t="s">
        <v>6914</v>
      </c>
      <c r="CZ4847" t="s">
        <v>1607</v>
      </c>
      <c r="DA4847">
        <v>0.70779999999999998</v>
      </c>
      <c r="DB4847">
        <v>4.0000000000000002E-4</v>
      </c>
    </row>
    <row r="4848" spans="1:106" ht="16" customHeight="1">
      <c r="A4848">
        <v>4847</v>
      </c>
      <c r="B4848" t="s">
        <v>7221</v>
      </c>
      <c r="C4848" s="2">
        <v>44970</v>
      </c>
      <c r="E4848" s="17" t="s">
        <v>3077</v>
      </c>
      <c r="F4848" s="17"/>
      <c r="G4848" t="s">
        <v>3941</v>
      </c>
      <c r="H4848" t="s">
        <v>6157</v>
      </c>
      <c r="I4848" t="s">
        <v>3942</v>
      </c>
      <c r="J4848" t="s">
        <v>3943</v>
      </c>
      <c r="K4848" t="s">
        <v>4383</v>
      </c>
      <c r="L4848" t="s">
        <v>6157</v>
      </c>
      <c r="M4848" t="s">
        <v>3972</v>
      </c>
      <c r="N4848" t="s">
        <v>289</v>
      </c>
      <c r="O4848" t="s">
        <v>6986</v>
      </c>
      <c r="P4848" t="s">
        <v>3968</v>
      </c>
      <c r="Q4848" t="s">
        <v>3969</v>
      </c>
      <c r="R4848" t="s">
        <v>6990</v>
      </c>
      <c r="S4848" t="s">
        <v>4353</v>
      </c>
      <c r="T4848" t="s">
        <v>4353</v>
      </c>
      <c r="U4848" t="s">
        <v>6157</v>
      </c>
      <c r="X4848" t="s">
        <v>289</v>
      </c>
      <c r="Y4848" t="s">
        <v>6157</v>
      </c>
      <c r="Z4848" t="s">
        <v>6157</v>
      </c>
      <c r="AA4848" t="s">
        <v>245</v>
      </c>
      <c r="AB4848" t="s">
        <v>6157</v>
      </c>
      <c r="AC4848" t="s">
        <v>6157</v>
      </c>
      <c r="AD4848" t="s">
        <v>258</v>
      </c>
      <c r="AE4848" t="s">
        <v>4353</v>
      </c>
      <c r="AF4848" t="s">
        <v>4353</v>
      </c>
      <c r="AG4848" t="s">
        <v>4353</v>
      </c>
      <c r="AH4848" t="s">
        <v>258</v>
      </c>
      <c r="AI4848" t="s">
        <v>6157</v>
      </c>
      <c r="AJ4848" t="s">
        <v>6804</v>
      </c>
      <c r="AK4848" t="s">
        <v>1434</v>
      </c>
      <c r="AL4848" t="s">
        <v>260</v>
      </c>
      <c r="AM4848" t="s">
        <v>1433</v>
      </c>
      <c r="AN4848" t="s">
        <v>4353</v>
      </c>
      <c r="AO4848" s="29">
        <v>223</v>
      </c>
      <c r="AP4848">
        <v>-4.1166669999999996</v>
      </c>
      <c r="AQ4848">
        <v>152.066667</v>
      </c>
      <c r="AR4848" t="s">
        <v>289</v>
      </c>
      <c r="AS4848">
        <v>1</v>
      </c>
      <c r="AT4848" t="s">
        <v>1512</v>
      </c>
      <c r="AU4848" t="s">
        <v>274</v>
      </c>
      <c r="AV4848" t="s">
        <v>276</v>
      </c>
      <c r="AW4848" t="s">
        <v>5285</v>
      </c>
      <c r="AX4848" t="s">
        <v>4353</v>
      </c>
      <c r="AY4848">
        <v>-800</v>
      </c>
      <c r="AZ4848">
        <v>-550</v>
      </c>
      <c r="BA4848" t="s">
        <v>290</v>
      </c>
      <c r="BB4848" t="s">
        <v>4785</v>
      </c>
      <c r="BC4848" t="s">
        <v>6157</v>
      </c>
      <c r="BH4848" t="s">
        <v>1543</v>
      </c>
      <c r="BI4848" t="s">
        <v>7236</v>
      </c>
      <c r="BJ4848" t="s">
        <v>6503</v>
      </c>
      <c r="BK4848" t="s">
        <v>312</v>
      </c>
      <c r="BL4848" s="7">
        <v>2010</v>
      </c>
      <c r="BY4848"/>
      <c r="CW4848" t="s">
        <v>6600</v>
      </c>
      <c r="CX4848">
        <v>1</v>
      </c>
      <c r="CY4848" t="s">
        <v>6914</v>
      </c>
      <c r="CZ4848" t="s">
        <v>1607</v>
      </c>
      <c r="DA4848">
        <v>0.70686000000000004</v>
      </c>
      <c r="DB4848">
        <v>4.0000000000000002E-4</v>
      </c>
    </row>
    <row r="4849" spans="1:80" ht="16" customHeight="1">
      <c r="A4849">
        <v>4848</v>
      </c>
      <c r="B4849" t="s">
        <v>7221</v>
      </c>
      <c r="C4849" s="2">
        <v>44970</v>
      </c>
      <c r="E4849" s="17">
        <v>276.10000000000002</v>
      </c>
      <c r="F4849" s="17"/>
      <c r="G4849" t="s">
        <v>3941</v>
      </c>
      <c r="H4849" t="s">
        <v>6157</v>
      </c>
      <c r="I4849" t="s">
        <v>3942</v>
      </c>
      <c r="J4849" t="s">
        <v>3943</v>
      </c>
      <c r="K4849" t="s">
        <v>4383</v>
      </c>
      <c r="L4849" t="s">
        <v>6157</v>
      </c>
      <c r="M4849" t="s">
        <v>3972</v>
      </c>
      <c r="N4849" t="s">
        <v>289</v>
      </c>
      <c r="O4849" t="s">
        <v>6986</v>
      </c>
      <c r="P4849" t="s">
        <v>3968</v>
      </c>
      <c r="Q4849" t="s">
        <v>3969</v>
      </c>
      <c r="R4849" t="s">
        <v>6990</v>
      </c>
      <c r="S4849" t="s">
        <v>4353</v>
      </c>
      <c r="T4849" t="s">
        <v>4353</v>
      </c>
      <c r="U4849" t="s">
        <v>6157</v>
      </c>
      <c r="X4849" t="s">
        <v>289</v>
      </c>
      <c r="Y4849" t="s">
        <v>6157</v>
      </c>
      <c r="Z4849" t="s">
        <v>1366</v>
      </c>
      <c r="AA4849" t="s">
        <v>6159</v>
      </c>
      <c r="AB4849" t="s">
        <v>4353</v>
      </c>
      <c r="AC4849" t="s">
        <v>4353</v>
      </c>
      <c r="AD4849" t="s">
        <v>4353</v>
      </c>
      <c r="AE4849" t="s">
        <v>4353</v>
      </c>
      <c r="AF4849" t="s">
        <v>4353</v>
      </c>
      <c r="AG4849" t="s">
        <v>4353</v>
      </c>
      <c r="AH4849" t="s">
        <v>4353</v>
      </c>
      <c r="AI4849" t="s">
        <v>6157</v>
      </c>
      <c r="AJ4849" t="s">
        <v>6928</v>
      </c>
      <c r="AK4849" t="s">
        <v>5319</v>
      </c>
      <c r="AL4849" t="s">
        <v>1474</v>
      </c>
      <c r="AM4849" t="s">
        <v>1472</v>
      </c>
      <c r="AN4849" t="s">
        <v>4353</v>
      </c>
      <c r="AO4849" s="29">
        <v>6</v>
      </c>
      <c r="AP4849">
        <v>-18.861925060000001</v>
      </c>
      <c r="AQ4849">
        <v>-159.79789138000001</v>
      </c>
      <c r="AR4849" t="s">
        <v>289</v>
      </c>
      <c r="AS4849">
        <v>0.5</v>
      </c>
      <c r="AT4849" t="s">
        <v>5320</v>
      </c>
      <c r="AU4849" t="s">
        <v>274</v>
      </c>
      <c r="AV4849" t="s">
        <v>4353</v>
      </c>
      <c r="AW4849" t="s">
        <v>4113</v>
      </c>
      <c r="AX4849" t="s">
        <v>4353</v>
      </c>
      <c r="AY4849">
        <v>1660</v>
      </c>
      <c r="BA4849" t="s">
        <v>290</v>
      </c>
      <c r="BB4849" t="s">
        <v>6469</v>
      </c>
      <c r="BC4849" t="s">
        <v>6157</v>
      </c>
      <c r="BH4849" t="s">
        <v>5430</v>
      </c>
      <c r="BI4849" t="s">
        <v>7242</v>
      </c>
      <c r="BJ4849" s="20" t="s">
        <v>5322</v>
      </c>
      <c r="BK4849" t="s">
        <v>6157</v>
      </c>
      <c r="BL4849" s="7" t="s">
        <v>1558</v>
      </c>
      <c r="BQ4849" t="s">
        <v>5323</v>
      </c>
      <c r="BR4849">
        <v>1</v>
      </c>
      <c r="BS4849" t="s">
        <v>5324</v>
      </c>
      <c r="BT4849" t="s">
        <v>6515</v>
      </c>
      <c r="BW4849">
        <v>-17.5</v>
      </c>
      <c r="BY4849">
        <v>9.8000000000000007</v>
      </c>
      <c r="CB4849">
        <v>3.3</v>
      </c>
    </row>
    <row r="4850" spans="1:80" ht="16" customHeight="1">
      <c r="A4850">
        <v>4849</v>
      </c>
      <c r="B4850" t="s">
        <v>7221</v>
      </c>
      <c r="C4850" s="2">
        <v>44970</v>
      </c>
      <c r="E4850" s="17">
        <v>276.2</v>
      </c>
      <c r="F4850" s="17"/>
      <c r="G4850" t="s">
        <v>3941</v>
      </c>
      <c r="H4850" t="s">
        <v>6157</v>
      </c>
      <c r="I4850" t="s">
        <v>3942</v>
      </c>
      <c r="J4850" t="s">
        <v>3943</v>
      </c>
      <c r="K4850" t="s">
        <v>4383</v>
      </c>
      <c r="L4850" t="s">
        <v>6157</v>
      </c>
      <c r="M4850" t="s">
        <v>3972</v>
      </c>
      <c r="N4850" t="s">
        <v>289</v>
      </c>
      <c r="O4850" t="s">
        <v>6986</v>
      </c>
      <c r="P4850" t="s">
        <v>3968</v>
      </c>
      <c r="Q4850" t="s">
        <v>3969</v>
      </c>
      <c r="R4850" t="s">
        <v>6990</v>
      </c>
      <c r="S4850" t="s">
        <v>4353</v>
      </c>
      <c r="T4850" t="s">
        <v>4353</v>
      </c>
      <c r="U4850" t="s">
        <v>6157</v>
      </c>
      <c r="X4850" t="s">
        <v>289</v>
      </c>
      <c r="Y4850" t="s">
        <v>6157</v>
      </c>
      <c r="Z4850" t="s">
        <v>1366</v>
      </c>
      <c r="AA4850" t="s">
        <v>6159</v>
      </c>
      <c r="AB4850" t="s">
        <v>4353</v>
      </c>
      <c r="AC4850" t="s">
        <v>4353</v>
      </c>
      <c r="AD4850" t="s">
        <v>4353</v>
      </c>
      <c r="AE4850" t="s">
        <v>4353</v>
      </c>
      <c r="AF4850" t="s">
        <v>4353</v>
      </c>
      <c r="AG4850" t="s">
        <v>4353</v>
      </c>
      <c r="AH4850" t="s">
        <v>4353</v>
      </c>
      <c r="AI4850" t="s">
        <v>6157</v>
      </c>
      <c r="AJ4850" t="s">
        <v>6928</v>
      </c>
      <c r="AK4850" t="s">
        <v>5319</v>
      </c>
      <c r="AL4850" t="s">
        <v>1474</v>
      </c>
      <c r="AM4850" t="s">
        <v>1472</v>
      </c>
      <c r="AN4850" t="s">
        <v>4353</v>
      </c>
      <c r="AO4850" s="29">
        <v>6</v>
      </c>
      <c r="AP4850">
        <v>-18.861925060000001</v>
      </c>
      <c r="AQ4850">
        <v>-159.79789138000001</v>
      </c>
      <c r="AR4850" t="s">
        <v>289</v>
      </c>
      <c r="AS4850">
        <v>0.5</v>
      </c>
      <c r="AT4850" t="s">
        <v>5320</v>
      </c>
      <c r="AU4850" t="s">
        <v>274</v>
      </c>
      <c r="AV4850" t="s">
        <v>4353</v>
      </c>
      <c r="AW4850" t="s">
        <v>4113</v>
      </c>
      <c r="AX4850" t="s">
        <v>4353</v>
      </c>
      <c r="AY4850">
        <v>1660</v>
      </c>
      <c r="BA4850" t="s">
        <v>290</v>
      </c>
      <c r="BB4850" t="s">
        <v>6469</v>
      </c>
      <c r="BC4850" t="s">
        <v>6157</v>
      </c>
      <c r="BH4850" t="s">
        <v>5430</v>
      </c>
      <c r="BI4850" t="s">
        <v>7242</v>
      </c>
      <c r="BJ4850" s="20" t="s">
        <v>5322</v>
      </c>
      <c r="BK4850" t="s">
        <v>6157</v>
      </c>
      <c r="BL4850" s="7" t="s">
        <v>1558</v>
      </c>
      <c r="BQ4850" t="s">
        <v>5323</v>
      </c>
      <c r="BR4850">
        <v>1</v>
      </c>
      <c r="BS4850" t="s">
        <v>5324</v>
      </c>
      <c r="BT4850" t="s">
        <v>6515</v>
      </c>
      <c r="BW4850">
        <v>-18</v>
      </c>
      <c r="BY4850">
        <v>9</v>
      </c>
      <c r="CB4850">
        <v>3.4</v>
      </c>
    </row>
    <row r="4851" spans="1:80" ht="16" customHeight="1">
      <c r="A4851">
        <v>4850</v>
      </c>
      <c r="B4851" t="s">
        <v>7221</v>
      </c>
      <c r="C4851" s="2">
        <v>44970</v>
      </c>
      <c r="E4851" s="17">
        <v>276.3</v>
      </c>
      <c r="F4851" s="17"/>
      <c r="G4851" t="s">
        <v>3941</v>
      </c>
      <c r="H4851" t="s">
        <v>6157</v>
      </c>
      <c r="I4851" t="s">
        <v>3942</v>
      </c>
      <c r="J4851" t="s">
        <v>3943</v>
      </c>
      <c r="K4851" t="s">
        <v>4383</v>
      </c>
      <c r="L4851" t="s">
        <v>6157</v>
      </c>
      <c r="M4851" t="s">
        <v>3972</v>
      </c>
      <c r="N4851" t="s">
        <v>289</v>
      </c>
      <c r="O4851" t="s">
        <v>6986</v>
      </c>
      <c r="P4851" t="s">
        <v>3968</v>
      </c>
      <c r="Q4851" t="s">
        <v>3969</v>
      </c>
      <c r="R4851" t="s">
        <v>6990</v>
      </c>
      <c r="S4851" t="s">
        <v>4353</v>
      </c>
      <c r="T4851" t="s">
        <v>4353</v>
      </c>
      <c r="U4851" t="s">
        <v>6157</v>
      </c>
      <c r="X4851" t="s">
        <v>289</v>
      </c>
      <c r="Y4851" t="s">
        <v>6157</v>
      </c>
      <c r="Z4851" t="s">
        <v>1366</v>
      </c>
      <c r="AA4851" t="s">
        <v>6159</v>
      </c>
      <c r="AB4851" t="s">
        <v>4353</v>
      </c>
      <c r="AC4851" t="s">
        <v>4353</v>
      </c>
      <c r="AD4851" t="s">
        <v>4353</v>
      </c>
      <c r="AE4851" t="s">
        <v>4353</v>
      </c>
      <c r="AF4851" t="s">
        <v>4353</v>
      </c>
      <c r="AG4851" t="s">
        <v>4353</v>
      </c>
      <c r="AH4851" t="s">
        <v>4353</v>
      </c>
      <c r="AI4851" t="s">
        <v>6157</v>
      </c>
      <c r="AJ4851" t="s">
        <v>6928</v>
      </c>
      <c r="AK4851" t="s">
        <v>5319</v>
      </c>
      <c r="AL4851" t="s">
        <v>1474</v>
      </c>
      <c r="AM4851" t="s">
        <v>1472</v>
      </c>
      <c r="AN4851" t="s">
        <v>4353</v>
      </c>
      <c r="AO4851" s="29">
        <v>6</v>
      </c>
      <c r="AP4851">
        <v>-18.861925060000001</v>
      </c>
      <c r="AQ4851">
        <v>-159.79789138000001</v>
      </c>
      <c r="AR4851" t="s">
        <v>289</v>
      </c>
      <c r="AS4851">
        <v>0.5</v>
      </c>
      <c r="AT4851" t="s">
        <v>5320</v>
      </c>
      <c r="AU4851" t="s">
        <v>274</v>
      </c>
      <c r="AV4851" t="s">
        <v>4353</v>
      </c>
      <c r="AW4851" t="s">
        <v>4113</v>
      </c>
      <c r="AX4851" t="s">
        <v>4353</v>
      </c>
      <c r="AY4851">
        <v>1660</v>
      </c>
      <c r="BA4851" t="s">
        <v>290</v>
      </c>
      <c r="BB4851" t="s">
        <v>6469</v>
      </c>
      <c r="BC4851" t="s">
        <v>6157</v>
      </c>
      <c r="BH4851" t="s">
        <v>5430</v>
      </c>
      <c r="BI4851" t="s">
        <v>7242</v>
      </c>
      <c r="BJ4851" s="20" t="s">
        <v>5322</v>
      </c>
      <c r="BK4851" t="s">
        <v>6157</v>
      </c>
      <c r="BL4851" s="7" t="s">
        <v>1558</v>
      </c>
      <c r="BQ4851" t="s">
        <v>5323</v>
      </c>
      <c r="BR4851">
        <v>1</v>
      </c>
      <c r="BS4851" t="s">
        <v>5324</v>
      </c>
      <c r="BT4851" t="s">
        <v>6515</v>
      </c>
      <c r="BW4851">
        <v>-17.2</v>
      </c>
      <c r="BY4851">
        <v>10.6</v>
      </c>
      <c r="CB4851">
        <v>3.3</v>
      </c>
    </row>
    <row r="4852" spans="1:80" ht="16" customHeight="1">
      <c r="A4852">
        <v>4851</v>
      </c>
      <c r="B4852" t="s">
        <v>7221</v>
      </c>
      <c r="C4852" s="2">
        <v>44970</v>
      </c>
      <c r="E4852" s="17">
        <v>115.2</v>
      </c>
      <c r="F4852" s="17"/>
      <c r="G4852" t="s">
        <v>3941</v>
      </c>
      <c r="H4852" t="s">
        <v>6157</v>
      </c>
      <c r="I4852" t="s">
        <v>3942</v>
      </c>
      <c r="J4852" t="s">
        <v>3943</v>
      </c>
      <c r="K4852" t="s">
        <v>4383</v>
      </c>
      <c r="L4852" t="s">
        <v>6157</v>
      </c>
      <c r="M4852" t="s">
        <v>3972</v>
      </c>
      <c r="N4852" t="s">
        <v>289</v>
      </c>
      <c r="O4852" t="s">
        <v>6986</v>
      </c>
      <c r="P4852" t="s">
        <v>3968</v>
      </c>
      <c r="Q4852" t="s">
        <v>3969</v>
      </c>
      <c r="R4852" t="s">
        <v>6990</v>
      </c>
      <c r="S4852" t="s">
        <v>4353</v>
      </c>
      <c r="T4852" t="s">
        <v>4353</v>
      </c>
      <c r="U4852" t="s">
        <v>6157</v>
      </c>
      <c r="X4852" t="s">
        <v>289</v>
      </c>
      <c r="Y4852" t="s">
        <v>6157</v>
      </c>
      <c r="Z4852" t="s">
        <v>1366</v>
      </c>
      <c r="AA4852" t="s">
        <v>6159</v>
      </c>
      <c r="AB4852" t="s">
        <v>4353</v>
      </c>
      <c r="AC4852" t="s">
        <v>4353</v>
      </c>
      <c r="AD4852" t="s">
        <v>4353</v>
      </c>
      <c r="AE4852" t="s">
        <v>4353</v>
      </c>
      <c r="AF4852" t="s">
        <v>4353</v>
      </c>
      <c r="AG4852" t="s">
        <v>4353</v>
      </c>
      <c r="AH4852" t="s">
        <v>4353</v>
      </c>
      <c r="AI4852" t="s">
        <v>6157</v>
      </c>
      <c r="AJ4852" t="s">
        <v>6928</v>
      </c>
      <c r="AK4852" t="s">
        <v>5319</v>
      </c>
      <c r="AL4852" t="s">
        <v>1474</v>
      </c>
      <c r="AM4852" t="s">
        <v>1472</v>
      </c>
      <c r="AN4852" t="s">
        <v>4353</v>
      </c>
      <c r="AO4852" s="29">
        <v>6</v>
      </c>
      <c r="AP4852">
        <v>-18.861925060000001</v>
      </c>
      <c r="AQ4852">
        <v>-159.79789138000001</v>
      </c>
      <c r="AR4852" t="s">
        <v>289</v>
      </c>
      <c r="AS4852">
        <v>0.5</v>
      </c>
      <c r="AT4852" t="s">
        <v>5320</v>
      </c>
      <c r="AU4852" t="s">
        <v>274</v>
      </c>
      <c r="AV4852" t="s">
        <v>4353</v>
      </c>
      <c r="AW4852" t="s">
        <v>4114</v>
      </c>
      <c r="AX4852" t="s">
        <v>4353</v>
      </c>
      <c r="AY4852">
        <v>1220</v>
      </c>
      <c r="AZ4852">
        <v>1390</v>
      </c>
      <c r="BA4852" t="s">
        <v>290</v>
      </c>
      <c r="BB4852" t="s">
        <v>6469</v>
      </c>
      <c r="BC4852" t="s">
        <v>6157</v>
      </c>
      <c r="BH4852" t="s">
        <v>1540</v>
      </c>
      <c r="BI4852" t="s">
        <v>7242</v>
      </c>
      <c r="BJ4852" s="20" t="s">
        <v>5322</v>
      </c>
      <c r="BK4852" t="s">
        <v>6157</v>
      </c>
      <c r="BL4852" s="7" t="s">
        <v>1558</v>
      </c>
      <c r="BQ4852" t="s">
        <v>5323</v>
      </c>
      <c r="BR4852">
        <v>1</v>
      </c>
      <c r="BS4852" t="s">
        <v>5324</v>
      </c>
      <c r="BT4852" t="s">
        <v>6515</v>
      </c>
      <c r="BW4852">
        <v>-18.600000000000001</v>
      </c>
      <c r="BY4852">
        <v>11.7</v>
      </c>
      <c r="CB4852">
        <v>3.3</v>
      </c>
    </row>
    <row r="4853" spans="1:80" ht="16" customHeight="1">
      <c r="A4853">
        <v>4852</v>
      </c>
      <c r="B4853" t="s">
        <v>7221</v>
      </c>
      <c r="C4853" s="2">
        <v>44970</v>
      </c>
      <c r="E4853" s="17">
        <v>279.10000000000002</v>
      </c>
      <c r="F4853" s="17"/>
      <c r="G4853" t="s">
        <v>3941</v>
      </c>
      <c r="H4853" t="s">
        <v>6157</v>
      </c>
      <c r="I4853" t="s">
        <v>3942</v>
      </c>
      <c r="J4853" t="s">
        <v>3943</v>
      </c>
      <c r="K4853" t="s">
        <v>4383</v>
      </c>
      <c r="L4853" t="s">
        <v>6157</v>
      </c>
      <c r="M4853" t="s">
        <v>3972</v>
      </c>
      <c r="N4853" t="s">
        <v>289</v>
      </c>
      <c r="O4853" t="s">
        <v>6986</v>
      </c>
      <c r="P4853" t="s">
        <v>3968</v>
      </c>
      <c r="Q4853" t="s">
        <v>3969</v>
      </c>
      <c r="R4853" t="s">
        <v>6990</v>
      </c>
      <c r="S4853" t="s">
        <v>4353</v>
      </c>
      <c r="T4853" t="s">
        <v>4353</v>
      </c>
      <c r="U4853" t="s">
        <v>6157</v>
      </c>
      <c r="X4853" t="s">
        <v>289</v>
      </c>
      <c r="Y4853" t="s">
        <v>6157</v>
      </c>
      <c r="Z4853" t="s">
        <v>1366</v>
      </c>
      <c r="AA4853" t="s">
        <v>6159</v>
      </c>
      <c r="AB4853" t="s">
        <v>4353</v>
      </c>
      <c r="AC4853" t="s">
        <v>4353</v>
      </c>
      <c r="AD4853" t="s">
        <v>4353</v>
      </c>
      <c r="AE4853" t="s">
        <v>4353</v>
      </c>
      <c r="AF4853" t="s">
        <v>4353</v>
      </c>
      <c r="AG4853" t="s">
        <v>4353</v>
      </c>
      <c r="AH4853" t="s">
        <v>4353</v>
      </c>
      <c r="AI4853" t="s">
        <v>6157</v>
      </c>
      <c r="AJ4853" t="s">
        <v>6928</v>
      </c>
      <c r="AK4853" t="s">
        <v>5319</v>
      </c>
      <c r="AL4853" t="s">
        <v>1474</v>
      </c>
      <c r="AM4853" t="s">
        <v>1472</v>
      </c>
      <c r="AN4853" t="s">
        <v>4353</v>
      </c>
      <c r="AO4853" s="29">
        <v>6</v>
      </c>
      <c r="AP4853">
        <v>-18.861925060000001</v>
      </c>
      <c r="AQ4853">
        <v>-159.79789138000001</v>
      </c>
      <c r="AR4853" t="s">
        <v>289</v>
      </c>
      <c r="AS4853">
        <v>0.5</v>
      </c>
      <c r="AT4853" t="s">
        <v>5320</v>
      </c>
      <c r="AU4853" t="s">
        <v>274</v>
      </c>
      <c r="AV4853" t="s">
        <v>4353</v>
      </c>
      <c r="AW4853" t="s">
        <v>4114</v>
      </c>
      <c r="AX4853" t="s">
        <v>4353</v>
      </c>
      <c r="AY4853">
        <v>1220</v>
      </c>
      <c r="AZ4853">
        <v>1390</v>
      </c>
      <c r="BA4853" t="s">
        <v>290</v>
      </c>
      <c r="BB4853" t="s">
        <v>6469</v>
      </c>
      <c r="BC4853" t="s">
        <v>6157</v>
      </c>
      <c r="BH4853" t="s">
        <v>1540</v>
      </c>
      <c r="BI4853" t="s">
        <v>7242</v>
      </c>
      <c r="BJ4853" s="20" t="s">
        <v>5322</v>
      </c>
      <c r="BK4853" t="s">
        <v>6157</v>
      </c>
      <c r="BL4853" s="7" t="s">
        <v>1558</v>
      </c>
      <c r="BQ4853" t="s">
        <v>5323</v>
      </c>
      <c r="BR4853">
        <v>1</v>
      </c>
      <c r="BS4853" t="s">
        <v>5324</v>
      </c>
      <c r="BT4853" t="s">
        <v>6515</v>
      </c>
      <c r="BW4853">
        <v>-16.3</v>
      </c>
      <c r="BY4853">
        <v>10.1</v>
      </c>
      <c r="CB4853">
        <v>3.5</v>
      </c>
    </row>
    <row r="4854" spans="1:80" ht="16" customHeight="1">
      <c r="A4854">
        <v>4853</v>
      </c>
      <c r="B4854" t="s">
        <v>7221</v>
      </c>
      <c r="C4854" s="2">
        <v>44970</v>
      </c>
      <c r="E4854" s="17">
        <v>117.1</v>
      </c>
      <c r="F4854" s="17"/>
      <c r="G4854" t="s">
        <v>3941</v>
      </c>
      <c r="H4854" t="s">
        <v>6157</v>
      </c>
      <c r="I4854" t="s">
        <v>3942</v>
      </c>
      <c r="J4854" t="s">
        <v>3943</v>
      </c>
      <c r="K4854" t="s">
        <v>4383</v>
      </c>
      <c r="L4854" t="s">
        <v>6157</v>
      </c>
      <c r="M4854" t="s">
        <v>3972</v>
      </c>
      <c r="N4854" t="s">
        <v>289</v>
      </c>
      <c r="O4854" t="s">
        <v>6986</v>
      </c>
      <c r="P4854" t="s">
        <v>3968</v>
      </c>
      <c r="Q4854" t="s">
        <v>3969</v>
      </c>
      <c r="R4854" t="s">
        <v>6990</v>
      </c>
      <c r="S4854" t="s">
        <v>4353</v>
      </c>
      <c r="T4854" t="s">
        <v>4353</v>
      </c>
      <c r="U4854" t="s">
        <v>6157</v>
      </c>
      <c r="X4854" t="s">
        <v>289</v>
      </c>
      <c r="Y4854" t="s">
        <v>6157</v>
      </c>
      <c r="Z4854" t="s">
        <v>1366</v>
      </c>
      <c r="AA4854" t="s">
        <v>6159</v>
      </c>
      <c r="AB4854" t="s">
        <v>4353</v>
      </c>
      <c r="AC4854" t="s">
        <v>4353</v>
      </c>
      <c r="AD4854" t="s">
        <v>4353</v>
      </c>
      <c r="AE4854" t="s">
        <v>4353</v>
      </c>
      <c r="AF4854" t="s">
        <v>4353</v>
      </c>
      <c r="AG4854" t="s">
        <v>4353</v>
      </c>
      <c r="AH4854" t="s">
        <v>4353</v>
      </c>
      <c r="AI4854" t="s">
        <v>6157</v>
      </c>
      <c r="AJ4854" t="s">
        <v>6928</v>
      </c>
      <c r="AK4854" t="s">
        <v>5319</v>
      </c>
      <c r="AL4854" t="s">
        <v>1474</v>
      </c>
      <c r="AM4854" t="s">
        <v>1472</v>
      </c>
      <c r="AN4854" t="s">
        <v>4353</v>
      </c>
      <c r="AO4854" s="29">
        <v>6</v>
      </c>
      <c r="AP4854">
        <v>-18.861925060000001</v>
      </c>
      <c r="AQ4854">
        <v>-159.79789138000001</v>
      </c>
      <c r="AR4854" t="s">
        <v>289</v>
      </c>
      <c r="AS4854">
        <v>0.5</v>
      </c>
      <c r="AT4854" t="s">
        <v>5320</v>
      </c>
      <c r="AU4854" t="s">
        <v>274</v>
      </c>
      <c r="AV4854" t="s">
        <v>4353</v>
      </c>
      <c r="AW4854" t="s">
        <v>4115</v>
      </c>
      <c r="AX4854" t="s">
        <v>4353</v>
      </c>
      <c r="AY4854">
        <v>1220</v>
      </c>
      <c r="AZ4854">
        <v>1440</v>
      </c>
      <c r="BA4854" t="s">
        <v>290</v>
      </c>
      <c r="BB4854" t="s">
        <v>6469</v>
      </c>
      <c r="BC4854" t="s">
        <v>6157</v>
      </c>
      <c r="BH4854" t="s">
        <v>1537</v>
      </c>
      <c r="BI4854" t="s">
        <v>7242</v>
      </c>
      <c r="BJ4854" s="20" t="s">
        <v>5322</v>
      </c>
      <c r="BK4854" t="s">
        <v>6157</v>
      </c>
      <c r="BL4854" s="7" t="s">
        <v>1558</v>
      </c>
      <c r="BQ4854" t="s">
        <v>5323</v>
      </c>
      <c r="BR4854">
        <v>1</v>
      </c>
      <c r="BS4854" t="s">
        <v>5324</v>
      </c>
      <c r="BT4854" t="s">
        <v>6515</v>
      </c>
      <c r="BW4854">
        <v>-16.3</v>
      </c>
      <c r="BY4854">
        <v>12.2</v>
      </c>
      <c r="CB4854">
        <v>3.3</v>
      </c>
    </row>
    <row r="4855" spans="1:80" ht="16" customHeight="1">
      <c r="A4855">
        <v>4854</v>
      </c>
      <c r="B4855" t="s">
        <v>7221</v>
      </c>
      <c r="C4855" s="2">
        <v>44970</v>
      </c>
      <c r="E4855" s="17">
        <v>285.3</v>
      </c>
      <c r="F4855" s="17"/>
      <c r="G4855" t="s">
        <v>3941</v>
      </c>
      <c r="H4855" t="s">
        <v>6157</v>
      </c>
      <c r="I4855" t="s">
        <v>3942</v>
      </c>
      <c r="J4855" t="s">
        <v>3943</v>
      </c>
      <c r="K4855" t="s">
        <v>4383</v>
      </c>
      <c r="L4855" t="s">
        <v>6157</v>
      </c>
      <c r="M4855" t="s">
        <v>3972</v>
      </c>
      <c r="N4855" t="s">
        <v>289</v>
      </c>
      <c r="O4855" t="s">
        <v>6986</v>
      </c>
      <c r="P4855" t="s">
        <v>3968</v>
      </c>
      <c r="Q4855" t="s">
        <v>3969</v>
      </c>
      <c r="R4855" t="s">
        <v>6990</v>
      </c>
      <c r="S4855" t="s">
        <v>4353</v>
      </c>
      <c r="T4855" t="s">
        <v>4353</v>
      </c>
      <c r="U4855" t="s">
        <v>6157</v>
      </c>
      <c r="X4855" t="s">
        <v>289</v>
      </c>
      <c r="Y4855" t="s">
        <v>6157</v>
      </c>
      <c r="Z4855" t="s">
        <v>1366</v>
      </c>
      <c r="AA4855" t="s">
        <v>6159</v>
      </c>
      <c r="AB4855" t="s">
        <v>4353</v>
      </c>
      <c r="AC4855" t="s">
        <v>4353</v>
      </c>
      <c r="AD4855" t="s">
        <v>4353</v>
      </c>
      <c r="AE4855" t="s">
        <v>4353</v>
      </c>
      <c r="AF4855" t="s">
        <v>4353</v>
      </c>
      <c r="AG4855" t="s">
        <v>4353</v>
      </c>
      <c r="AH4855" t="s">
        <v>4353</v>
      </c>
      <c r="AI4855" t="s">
        <v>6157</v>
      </c>
      <c r="AJ4855" t="s">
        <v>6928</v>
      </c>
      <c r="AK4855" t="s">
        <v>5319</v>
      </c>
      <c r="AL4855" t="s">
        <v>1474</v>
      </c>
      <c r="AM4855" t="s">
        <v>1472</v>
      </c>
      <c r="AN4855" t="s">
        <v>4353</v>
      </c>
      <c r="AO4855" s="29">
        <v>6</v>
      </c>
      <c r="AP4855">
        <v>-18.861925060000001</v>
      </c>
      <c r="AQ4855">
        <v>-159.79789138000001</v>
      </c>
      <c r="AR4855" t="s">
        <v>289</v>
      </c>
      <c r="AS4855">
        <v>0.5</v>
      </c>
      <c r="AT4855" t="s">
        <v>5320</v>
      </c>
      <c r="AU4855" t="s">
        <v>274</v>
      </c>
      <c r="AV4855" t="s">
        <v>4353</v>
      </c>
      <c r="AW4855" t="s">
        <v>4115</v>
      </c>
      <c r="AX4855" t="s">
        <v>4353</v>
      </c>
      <c r="AY4855">
        <v>1220</v>
      </c>
      <c r="AZ4855">
        <v>1440</v>
      </c>
      <c r="BA4855" t="s">
        <v>290</v>
      </c>
      <c r="BB4855" t="s">
        <v>6469</v>
      </c>
      <c r="BC4855" t="s">
        <v>6157</v>
      </c>
      <c r="BH4855" t="s">
        <v>1537</v>
      </c>
      <c r="BI4855" t="s">
        <v>7242</v>
      </c>
      <c r="BJ4855" s="20" t="s">
        <v>5322</v>
      </c>
      <c r="BK4855" t="s">
        <v>6157</v>
      </c>
      <c r="BL4855" s="7" t="s">
        <v>1558</v>
      </c>
      <c r="BQ4855" t="s">
        <v>5323</v>
      </c>
      <c r="BR4855">
        <v>1</v>
      </c>
      <c r="BS4855" t="s">
        <v>5324</v>
      </c>
      <c r="BT4855" t="s">
        <v>6515</v>
      </c>
      <c r="BW4855">
        <v>-17.8</v>
      </c>
      <c r="BY4855">
        <v>15.3</v>
      </c>
      <c r="CB4855">
        <v>3.4</v>
      </c>
    </row>
    <row r="4856" spans="1:80" ht="16" customHeight="1">
      <c r="A4856">
        <v>4855</v>
      </c>
      <c r="B4856" t="s">
        <v>7221</v>
      </c>
      <c r="C4856" s="2">
        <v>44970</v>
      </c>
      <c r="E4856" s="17">
        <v>12.1</v>
      </c>
      <c r="F4856" s="17"/>
      <c r="G4856" t="s">
        <v>3941</v>
      </c>
      <c r="H4856" t="s">
        <v>6157</v>
      </c>
      <c r="I4856" t="s">
        <v>3942</v>
      </c>
      <c r="J4856" t="s">
        <v>3943</v>
      </c>
      <c r="K4856" t="s">
        <v>4383</v>
      </c>
      <c r="L4856" t="s">
        <v>6157</v>
      </c>
      <c r="M4856" t="s">
        <v>3972</v>
      </c>
      <c r="N4856" t="s">
        <v>289</v>
      </c>
      <c r="O4856" t="s">
        <v>6986</v>
      </c>
      <c r="P4856" t="s">
        <v>3968</v>
      </c>
      <c r="Q4856" t="s">
        <v>3969</v>
      </c>
      <c r="R4856" t="s">
        <v>6990</v>
      </c>
      <c r="S4856" t="s">
        <v>4353</v>
      </c>
      <c r="T4856" t="s">
        <v>4353</v>
      </c>
      <c r="U4856" t="s">
        <v>6157</v>
      </c>
      <c r="X4856" t="s">
        <v>289</v>
      </c>
      <c r="Y4856" t="s">
        <v>6157</v>
      </c>
      <c r="Z4856" t="s">
        <v>1366</v>
      </c>
      <c r="AA4856" t="s">
        <v>6159</v>
      </c>
      <c r="AB4856" t="s">
        <v>4353</v>
      </c>
      <c r="AC4856" t="s">
        <v>4353</v>
      </c>
      <c r="AD4856" t="s">
        <v>4353</v>
      </c>
      <c r="AE4856" t="s">
        <v>4353</v>
      </c>
      <c r="AF4856" t="s">
        <v>4353</v>
      </c>
      <c r="AG4856" t="s">
        <v>4353</v>
      </c>
      <c r="AH4856" t="s">
        <v>4353</v>
      </c>
      <c r="AI4856" t="s">
        <v>6157</v>
      </c>
      <c r="AJ4856" t="s">
        <v>6928</v>
      </c>
      <c r="AK4856" t="s">
        <v>5431</v>
      </c>
      <c r="AL4856" t="s">
        <v>1474</v>
      </c>
      <c r="AM4856" t="s">
        <v>1472</v>
      </c>
      <c r="AN4856" t="s">
        <v>4353</v>
      </c>
      <c r="AO4856" s="29">
        <v>21.449667000000002</v>
      </c>
      <c r="AP4856">
        <v>-18.835383799999999</v>
      </c>
      <c r="AQ4856">
        <v>-159.77953434</v>
      </c>
      <c r="AR4856" t="s">
        <v>289</v>
      </c>
      <c r="AS4856">
        <v>0.25</v>
      </c>
      <c r="AT4856" t="s">
        <v>5320</v>
      </c>
      <c r="AU4856" t="s">
        <v>274</v>
      </c>
      <c r="AV4856" t="s">
        <v>4353</v>
      </c>
      <c r="AW4856" t="s">
        <v>4114</v>
      </c>
      <c r="AX4856" t="s">
        <v>4353</v>
      </c>
      <c r="AY4856">
        <v>1500</v>
      </c>
      <c r="AZ4856">
        <v>1670</v>
      </c>
      <c r="BA4856" t="s">
        <v>290</v>
      </c>
      <c r="BB4856" t="s">
        <v>6469</v>
      </c>
      <c r="BC4856" t="s">
        <v>6157</v>
      </c>
      <c r="BH4856" t="s">
        <v>1536</v>
      </c>
      <c r="BI4856" t="s">
        <v>7242</v>
      </c>
      <c r="BJ4856" s="20" t="s">
        <v>5322</v>
      </c>
      <c r="BK4856" t="s">
        <v>6157</v>
      </c>
      <c r="BL4856" s="7" t="s">
        <v>1558</v>
      </c>
      <c r="BQ4856" t="s">
        <v>5323</v>
      </c>
      <c r="BR4856">
        <v>1</v>
      </c>
      <c r="BS4856" t="s">
        <v>5324</v>
      </c>
      <c r="BT4856" t="s">
        <v>6515</v>
      </c>
      <c r="BW4856">
        <v>-18.3</v>
      </c>
      <c r="BY4856">
        <v>12.8</v>
      </c>
      <c r="CB4856">
        <v>3</v>
      </c>
    </row>
    <row r="4857" spans="1:80" ht="16" customHeight="1">
      <c r="A4857">
        <v>4856</v>
      </c>
      <c r="B4857" t="s">
        <v>7221</v>
      </c>
      <c r="C4857" s="2">
        <v>44970</v>
      </c>
      <c r="E4857" s="17">
        <v>20.100000000000001</v>
      </c>
      <c r="F4857" s="17"/>
      <c r="G4857" t="s">
        <v>3941</v>
      </c>
      <c r="H4857" t="s">
        <v>6157</v>
      </c>
      <c r="I4857" t="s">
        <v>3942</v>
      </c>
      <c r="J4857" t="s">
        <v>3943</v>
      </c>
      <c r="K4857" t="s">
        <v>4383</v>
      </c>
      <c r="L4857" t="s">
        <v>6157</v>
      </c>
      <c r="M4857" t="s">
        <v>3972</v>
      </c>
      <c r="N4857" t="s">
        <v>289</v>
      </c>
      <c r="O4857" t="s">
        <v>6986</v>
      </c>
      <c r="P4857" t="s">
        <v>3968</v>
      </c>
      <c r="Q4857" t="s">
        <v>3969</v>
      </c>
      <c r="R4857" t="s">
        <v>6990</v>
      </c>
      <c r="S4857" t="s">
        <v>4353</v>
      </c>
      <c r="T4857" t="s">
        <v>4353</v>
      </c>
      <c r="U4857" t="s">
        <v>6157</v>
      </c>
      <c r="X4857" t="s">
        <v>289</v>
      </c>
      <c r="Y4857" t="s">
        <v>6157</v>
      </c>
      <c r="Z4857" t="s">
        <v>1366</v>
      </c>
      <c r="AA4857" t="s">
        <v>6159</v>
      </c>
      <c r="AB4857" t="s">
        <v>4353</v>
      </c>
      <c r="AC4857" t="s">
        <v>4353</v>
      </c>
      <c r="AD4857" t="s">
        <v>4353</v>
      </c>
      <c r="AE4857" t="s">
        <v>4353</v>
      </c>
      <c r="AF4857" t="s">
        <v>4353</v>
      </c>
      <c r="AG4857" t="s">
        <v>4353</v>
      </c>
      <c r="AH4857" t="s">
        <v>4353</v>
      </c>
      <c r="AI4857" t="s">
        <v>6157</v>
      </c>
      <c r="AJ4857" t="s">
        <v>6928</v>
      </c>
      <c r="AK4857" t="s">
        <v>5431</v>
      </c>
      <c r="AL4857" t="s">
        <v>1474</v>
      </c>
      <c r="AM4857" t="s">
        <v>1472</v>
      </c>
      <c r="AN4857" t="s">
        <v>4353</v>
      </c>
      <c r="AO4857" s="29">
        <v>21</v>
      </c>
      <c r="AP4857">
        <v>-18.835383799999999</v>
      </c>
      <c r="AQ4857">
        <v>-159.77953434</v>
      </c>
      <c r="AR4857" t="s">
        <v>289</v>
      </c>
      <c r="AS4857">
        <v>0.25</v>
      </c>
      <c r="AT4857" t="s">
        <v>5320</v>
      </c>
      <c r="AU4857" t="s">
        <v>274</v>
      </c>
      <c r="AV4857" t="s">
        <v>4353</v>
      </c>
      <c r="AW4857" t="s">
        <v>4114</v>
      </c>
      <c r="AX4857" t="s">
        <v>4353</v>
      </c>
      <c r="AY4857">
        <v>1500</v>
      </c>
      <c r="AZ4857">
        <v>1670</v>
      </c>
      <c r="BA4857" t="s">
        <v>290</v>
      </c>
      <c r="BB4857" t="s">
        <v>6469</v>
      </c>
      <c r="BC4857" t="s">
        <v>6157</v>
      </c>
      <c r="BH4857" t="s">
        <v>1536</v>
      </c>
      <c r="BI4857" t="s">
        <v>7242</v>
      </c>
      <c r="BJ4857" s="20" t="s">
        <v>5322</v>
      </c>
      <c r="BK4857" t="s">
        <v>6157</v>
      </c>
      <c r="BL4857" s="7" t="s">
        <v>1558</v>
      </c>
      <c r="BQ4857" t="s">
        <v>5323</v>
      </c>
      <c r="BR4857">
        <v>1</v>
      </c>
      <c r="BS4857" t="s">
        <v>5324</v>
      </c>
      <c r="BT4857" t="s">
        <v>6515</v>
      </c>
      <c r="BW4857">
        <v>-18.8</v>
      </c>
      <c r="BY4857">
        <v>10.9</v>
      </c>
      <c r="CB4857">
        <v>3.1</v>
      </c>
    </row>
    <row r="4858" spans="1:80" ht="16" customHeight="1">
      <c r="A4858">
        <v>4857</v>
      </c>
      <c r="B4858" t="s">
        <v>7221</v>
      </c>
      <c r="C4858" s="2">
        <v>44970</v>
      </c>
      <c r="E4858" s="17">
        <v>19.2</v>
      </c>
      <c r="F4858" s="17"/>
      <c r="G4858" t="s">
        <v>3941</v>
      </c>
      <c r="H4858" t="s">
        <v>6157</v>
      </c>
      <c r="I4858" t="s">
        <v>3942</v>
      </c>
      <c r="J4858" t="s">
        <v>3943</v>
      </c>
      <c r="K4858" t="s">
        <v>4383</v>
      </c>
      <c r="L4858" t="s">
        <v>6157</v>
      </c>
      <c r="M4858" t="s">
        <v>3972</v>
      </c>
      <c r="N4858" t="s">
        <v>289</v>
      </c>
      <c r="O4858" t="s">
        <v>6986</v>
      </c>
      <c r="P4858" t="s">
        <v>3968</v>
      </c>
      <c r="Q4858" t="s">
        <v>3969</v>
      </c>
      <c r="R4858" t="s">
        <v>6990</v>
      </c>
      <c r="S4858" t="s">
        <v>4353</v>
      </c>
      <c r="T4858" t="s">
        <v>4353</v>
      </c>
      <c r="U4858" t="s">
        <v>6157</v>
      </c>
      <c r="X4858" t="s">
        <v>289</v>
      </c>
      <c r="Y4858" t="s">
        <v>6157</v>
      </c>
      <c r="Z4858" t="s">
        <v>1366</v>
      </c>
      <c r="AA4858" t="s">
        <v>6159</v>
      </c>
      <c r="AB4858" t="s">
        <v>4353</v>
      </c>
      <c r="AC4858" t="s">
        <v>4353</v>
      </c>
      <c r="AD4858" t="s">
        <v>4353</v>
      </c>
      <c r="AE4858" t="s">
        <v>4353</v>
      </c>
      <c r="AF4858" t="s">
        <v>4353</v>
      </c>
      <c r="AG4858" t="s">
        <v>4353</v>
      </c>
      <c r="AH4858" t="s">
        <v>4353</v>
      </c>
      <c r="AI4858" t="s">
        <v>6157</v>
      </c>
      <c r="AJ4858" t="s">
        <v>6928</v>
      </c>
      <c r="AK4858" t="s">
        <v>5431</v>
      </c>
      <c r="AL4858" t="s">
        <v>1474</v>
      </c>
      <c r="AM4858" t="s">
        <v>1472</v>
      </c>
      <c r="AN4858" t="s">
        <v>4353</v>
      </c>
      <c r="AO4858" s="29">
        <v>21</v>
      </c>
      <c r="AP4858">
        <v>-18.835383799999999</v>
      </c>
      <c r="AQ4858">
        <v>-159.77953434</v>
      </c>
      <c r="AR4858" t="s">
        <v>289</v>
      </c>
      <c r="AS4858">
        <v>0.25</v>
      </c>
      <c r="AT4858" t="s">
        <v>5320</v>
      </c>
      <c r="AU4858" t="s">
        <v>274</v>
      </c>
      <c r="AV4858" t="s">
        <v>4353</v>
      </c>
      <c r="AW4858" t="s">
        <v>4115</v>
      </c>
      <c r="AX4858" t="s">
        <v>4353</v>
      </c>
      <c r="AY4858">
        <v>1450</v>
      </c>
      <c r="AZ4858">
        <v>1630</v>
      </c>
      <c r="BA4858" t="s">
        <v>290</v>
      </c>
      <c r="BB4858" t="s">
        <v>6469</v>
      </c>
      <c r="BC4858" t="s">
        <v>6157</v>
      </c>
      <c r="BH4858" t="s">
        <v>1536</v>
      </c>
      <c r="BI4858" t="s">
        <v>7242</v>
      </c>
      <c r="BJ4858" s="20" t="s">
        <v>5322</v>
      </c>
      <c r="BK4858" t="s">
        <v>6157</v>
      </c>
      <c r="BL4858" s="7" t="s">
        <v>1558</v>
      </c>
      <c r="BQ4858" t="s">
        <v>5323</v>
      </c>
      <c r="BR4858">
        <v>1</v>
      </c>
      <c r="BS4858" t="s">
        <v>5324</v>
      </c>
      <c r="BT4858" t="s">
        <v>6515</v>
      </c>
      <c r="BW4858">
        <v>-16.600000000000001</v>
      </c>
      <c r="BY4858">
        <v>9.9</v>
      </c>
      <c r="CB4858">
        <v>3</v>
      </c>
    </row>
    <row r="4859" spans="1:80" ht="16" customHeight="1">
      <c r="A4859">
        <v>4858</v>
      </c>
      <c r="B4859" t="s">
        <v>7221</v>
      </c>
      <c r="C4859" s="2">
        <v>44970</v>
      </c>
      <c r="E4859" s="17">
        <v>8.1</v>
      </c>
      <c r="F4859" s="17"/>
      <c r="G4859" t="s">
        <v>3941</v>
      </c>
      <c r="H4859" t="s">
        <v>6157</v>
      </c>
      <c r="I4859" t="s">
        <v>3942</v>
      </c>
      <c r="J4859" t="s">
        <v>3943</v>
      </c>
      <c r="K4859" t="s">
        <v>4383</v>
      </c>
      <c r="L4859" t="s">
        <v>6157</v>
      </c>
      <c r="M4859" t="s">
        <v>3972</v>
      </c>
      <c r="N4859" t="s">
        <v>289</v>
      </c>
      <c r="O4859" t="s">
        <v>6986</v>
      </c>
      <c r="P4859" t="s">
        <v>3968</v>
      </c>
      <c r="Q4859" t="s">
        <v>3969</v>
      </c>
      <c r="R4859" t="s">
        <v>6990</v>
      </c>
      <c r="S4859" t="s">
        <v>4353</v>
      </c>
      <c r="T4859" t="s">
        <v>4353</v>
      </c>
      <c r="U4859" t="s">
        <v>6157</v>
      </c>
      <c r="X4859" t="s">
        <v>289</v>
      </c>
      <c r="Y4859" t="s">
        <v>6157</v>
      </c>
      <c r="Z4859" t="s">
        <v>1366</v>
      </c>
      <c r="AA4859" t="s">
        <v>6159</v>
      </c>
      <c r="AB4859" t="s">
        <v>4353</v>
      </c>
      <c r="AC4859" t="s">
        <v>4353</v>
      </c>
      <c r="AD4859" t="s">
        <v>4353</v>
      </c>
      <c r="AE4859" t="s">
        <v>4353</v>
      </c>
      <c r="AF4859" t="s">
        <v>4353</v>
      </c>
      <c r="AG4859" t="s">
        <v>4353</v>
      </c>
      <c r="AH4859" t="s">
        <v>4353</v>
      </c>
      <c r="AI4859" t="s">
        <v>6157</v>
      </c>
      <c r="AJ4859" t="s">
        <v>6928</v>
      </c>
      <c r="AK4859" t="s">
        <v>5432</v>
      </c>
      <c r="AL4859" t="s">
        <v>1474</v>
      </c>
      <c r="AM4859" t="s">
        <v>1472</v>
      </c>
      <c r="AN4859" t="s">
        <v>4353</v>
      </c>
      <c r="AO4859" s="29">
        <v>11.5253725</v>
      </c>
      <c r="AP4859">
        <v>-18.849355549999999</v>
      </c>
      <c r="AQ4859">
        <v>-159.79341744999999</v>
      </c>
      <c r="AR4859" t="s">
        <v>289</v>
      </c>
      <c r="AS4859">
        <v>0.25</v>
      </c>
      <c r="AT4859" t="s">
        <v>5320</v>
      </c>
      <c r="AU4859" t="s">
        <v>274</v>
      </c>
      <c r="AV4859" t="s">
        <v>4353</v>
      </c>
      <c r="AW4859" t="s">
        <v>4114</v>
      </c>
      <c r="AX4859" t="s">
        <v>4353</v>
      </c>
      <c r="AY4859">
        <v>1490</v>
      </c>
      <c r="AZ4859">
        <v>1670</v>
      </c>
      <c r="BA4859" t="s">
        <v>290</v>
      </c>
      <c r="BB4859" t="s">
        <v>6469</v>
      </c>
      <c r="BC4859" t="s">
        <v>6157</v>
      </c>
      <c r="BH4859" t="s">
        <v>1536</v>
      </c>
      <c r="BI4859" t="s">
        <v>7242</v>
      </c>
      <c r="BJ4859" s="20" t="s">
        <v>5322</v>
      </c>
      <c r="BK4859" t="s">
        <v>6157</v>
      </c>
      <c r="BL4859" s="7" t="s">
        <v>1558</v>
      </c>
      <c r="BQ4859" t="s">
        <v>5323</v>
      </c>
      <c r="BR4859">
        <v>1</v>
      </c>
      <c r="BS4859" t="s">
        <v>5324</v>
      </c>
      <c r="BT4859" t="s">
        <v>6515</v>
      </c>
      <c r="BW4859">
        <v>-16.5</v>
      </c>
      <c r="BY4859">
        <v>14.6</v>
      </c>
      <c r="CB4859">
        <v>3</v>
      </c>
    </row>
    <row r="4860" spans="1:80" ht="16" customHeight="1">
      <c r="A4860">
        <v>4859</v>
      </c>
      <c r="B4860" t="s">
        <v>7221</v>
      </c>
      <c r="C4860" s="2">
        <v>44970</v>
      </c>
      <c r="E4860" s="17">
        <v>29.1</v>
      </c>
      <c r="F4860" s="17"/>
      <c r="G4860" t="s">
        <v>3941</v>
      </c>
      <c r="H4860" t="s">
        <v>6157</v>
      </c>
      <c r="I4860" t="s">
        <v>3942</v>
      </c>
      <c r="J4860" t="s">
        <v>3943</v>
      </c>
      <c r="K4860" t="s">
        <v>4383</v>
      </c>
      <c r="L4860" t="s">
        <v>6157</v>
      </c>
      <c r="M4860" t="s">
        <v>3972</v>
      </c>
      <c r="N4860" t="s">
        <v>289</v>
      </c>
      <c r="O4860" t="s">
        <v>6986</v>
      </c>
      <c r="P4860" t="s">
        <v>3968</v>
      </c>
      <c r="Q4860" t="s">
        <v>3969</v>
      </c>
      <c r="R4860" t="s">
        <v>6990</v>
      </c>
      <c r="S4860" t="s">
        <v>4353</v>
      </c>
      <c r="T4860" t="s">
        <v>4353</v>
      </c>
      <c r="U4860" t="s">
        <v>6157</v>
      </c>
      <c r="X4860" t="s">
        <v>289</v>
      </c>
      <c r="Y4860" t="s">
        <v>6157</v>
      </c>
      <c r="Z4860" t="s">
        <v>1366</v>
      </c>
      <c r="AA4860" t="s">
        <v>6159</v>
      </c>
      <c r="AB4860" t="s">
        <v>4353</v>
      </c>
      <c r="AC4860" t="s">
        <v>4353</v>
      </c>
      <c r="AD4860" t="s">
        <v>4353</v>
      </c>
      <c r="AE4860" t="s">
        <v>4353</v>
      </c>
      <c r="AF4860" t="s">
        <v>4353</v>
      </c>
      <c r="AG4860" t="s">
        <v>4353</v>
      </c>
      <c r="AH4860" t="s">
        <v>4353</v>
      </c>
      <c r="AI4860" t="s">
        <v>6157</v>
      </c>
      <c r="AJ4860" t="s">
        <v>6928</v>
      </c>
      <c r="AK4860" t="s">
        <v>5432</v>
      </c>
      <c r="AL4860" t="s">
        <v>1474</v>
      </c>
      <c r="AM4860" t="s">
        <v>1472</v>
      </c>
      <c r="AN4860" t="s">
        <v>4353</v>
      </c>
      <c r="AO4860" s="29">
        <v>12</v>
      </c>
      <c r="AP4860">
        <v>-18.849355549999999</v>
      </c>
      <c r="AQ4860">
        <v>-159.79341744999999</v>
      </c>
      <c r="AR4860" t="s">
        <v>289</v>
      </c>
      <c r="AS4860">
        <v>0.25</v>
      </c>
      <c r="AT4860" t="s">
        <v>5320</v>
      </c>
      <c r="AU4860" t="s">
        <v>274</v>
      </c>
      <c r="AV4860" t="s">
        <v>4353</v>
      </c>
      <c r="AW4860" t="s">
        <v>4114</v>
      </c>
      <c r="AX4860" t="s">
        <v>4353</v>
      </c>
      <c r="AY4860">
        <v>1490</v>
      </c>
      <c r="AZ4860">
        <v>1670</v>
      </c>
      <c r="BA4860" t="s">
        <v>290</v>
      </c>
      <c r="BB4860" t="s">
        <v>6469</v>
      </c>
      <c r="BC4860" t="s">
        <v>6157</v>
      </c>
      <c r="BH4860" t="s">
        <v>1536</v>
      </c>
      <c r="BI4860" t="s">
        <v>7242</v>
      </c>
      <c r="BJ4860" s="20" t="s">
        <v>5322</v>
      </c>
      <c r="BK4860" t="s">
        <v>6157</v>
      </c>
      <c r="BL4860" s="7" t="s">
        <v>1558</v>
      </c>
      <c r="BQ4860" t="s">
        <v>5323</v>
      </c>
      <c r="BR4860">
        <v>1</v>
      </c>
      <c r="BS4860" t="s">
        <v>5324</v>
      </c>
      <c r="BT4860" t="s">
        <v>6515</v>
      </c>
      <c r="BW4860">
        <v>-17</v>
      </c>
      <c r="BY4860">
        <v>11.6</v>
      </c>
      <c r="CB4860">
        <v>3.4</v>
      </c>
    </row>
    <row r="4861" spans="1:80" ht="16" customHeight="1">
      <c r="A4861">
        <v>4860</v>
      </c>
      <c r="B4861" t="s">
        <v>7221</v>
      </c>
      <c r="C4861" s="2">
        <v>44970</v>
      </c>
      <c r="E4861" s="17">
        <v>44.3</v>
      </c>
      <c r="F4861" s="17"/>
      <c r="G4861" t="s">
        <v>3941</v>
      </c>
      <c r="H4861" t="s">
        <v>6157</v>
      </c>
      <c r="I4861" t="s">
        <v>3942</v>
      </c>
      <c r="J4861" t="s">
        <v>3943</v>
      </c>
      <c r="K4861" t="s">
        <v>4383</v>
      </c>
      <c r="L4861" t="s">
        <v>6157</v>
      </c>
      <c r="M4861" t="s">
        <v>3972</v>
      </c>
      <c r="N4861" t="s">
        <v>289</v>
      </c>
      <c r="O4861" t="s">
        <v>6986</v>
      </c>
      <c r="P4861" t="s">
        <v>3968</v>
      </c>
      <c r="Q4861" t="s">
        <v>3969</v>
      </c>
      <c r="R4861" t="s">
        <v>6990</v>
      </c>
      <c r="S4861" t="s">
        <v>4353</v>
      </c>
      <c r="T4861" t="s">
        <v>4353</v>
      </c>
      <c r="U4861" t="s">
        <v>6157</v>
      </c>
      <c r="X4861" t="s">
        <v>289</v>
      </c>
      <c r="Y4861" t="s">
        <v>6157</v>
      </c>
      <c r="Z4861" t="s">
        <v>1366</v>
      </c>
      <c r="AA4861" t="s">
        <v>6159</v>
      </c>
      <c r="AB4861" t="s">
        <v>4353</v>
      </c>
      <c r="AC4861" t="s">
        <v>4353</v>
      </c>
      <c r="AD4861" t="s">
        <v>4353</v>
      </c>
      <c r="AE4861" t="s">
        <v>4353</v>
      </c>
      <c r="AF4861" t="s">
        <v>4353</v>
      </c>
      <c r="AG4861" t="s">
        <v>4353</v>
      </c>
      <c r="AH4861" t="s">
        <v>4353</v>
      </c>
      <c r="AI4861" t="s">
        <v>6157</v>
      </c>
      <c r="AJ4861" t="s">
        <v>6928</v>
      </c>
      <c r="AK4861" t="s">
        <v>5432</v>
      </c>
      <c r="AL4861" t="s">
        <v>1474</v>
      </c>
      <c r="AM4861" t="s">
        <v>1472</v>
      </c>
      <c r="AN4861" t="s">
        <v>4353</v>
      </c>
      <c r="AO4861" s="29">
        <v>12</v>
      </c>
      <c r="AP4861">
        <v>-18.849355549999999</v>
      </c>
      <c r="AQ4861">
        <v>-159.79341744999999</v>
      </c>
      <c r="AR4861" t="s">
        <v>289</v>
      </c>
      <c r="AS4861">
        <v>0.25</v>
      </c>
      <c r="AT4861" t="s">
        <v>5320</v>
      </c>
      <c r="AU4861" t="s">
        <v>274</v>
      </c>
      <c r="AV4861" t="s">
        <v>4353</v>
      </c>
      <c r="AW4861" t="s">
        <v>4114</v>
      </c>
      <c r="AX4861" t="s">
        <v>4353</v>
      </c>
      <c r="AY4861">
        <v>1490</v>
      </c>
      <c r="AZ4861">
        <v>1670</v>
      </c>
      <c r="BA4861" t="s">
        <v>290</v>
      </c>
      <c r="BB4861" t="s">
        <v>6469</v>
      </c>
      <c r="BC4861" t="s">
        <v>6157</v>
      </c>
      <c r="BH4861" t="s">
        <v>1536</v>
      </c>
      <c r="BI4861" t="s">
        <v>7242</v>
      </c>
      <c r="BJ4861" s="20" t="s">
        <v>5322</v>
      </c>
      <c r="BK4861" t="s">
        <v>6157</v>
      </c>
      <c r="BL4861" s="7" t="s">
        <v>1558</v>
      </c>
      <c r="BQ4861" t="s">
        <v>5323</v>
      </c>
      <c r="BR4861">
        <v>1</v>
      </c>
      <c r="BS4861" t="s">
        <v>5324</v>
      </c>
      <c r="BT4861" t="s">
        <v>6515</v>
      </c>
      <c r="BW4861">
        <v>-18.399999999999999</v>
      </c>
      <c r="BY4861">
        <v>11.6</v>
      </c>
      <c r="CB4861">
        <v>3.2</v>
      </c>
    </row>
    <row r="4862" spans="1:80" ht="16" customHeight="1">
      <c r="A4862">
        <v>4861</v>
      </c>
      <c r="B4862" t="s">
        <v>7221</v>
      </c>
      <c r="C4862" s="2">
        <v>44970</v>
      </c>
      <c r="E4862" s="17">
        <v>9.1</v>
      </c>
      <c r="F4862" s="17"/>
      <c r="G4862" t="s">
        <v>3941</v>
      </c>
      <c r="H4862" t="s">
        <v>6157</v>
      </c>
      <c r="I4862" t="s">
        <v>3942</v>
      </c>
      <c r="J4862" t="s">
        <v>3943</v>
      </c>
      <c r="K4862" t="s">
        <v>4383</v>
      </c>
      <c r="L4862" t="s">
        <v>6157</v>
      </c>
      <c r="M4862" t="s">
        <v>3972</v>
      </c>
      <c r="N4862" t="s">
        <v>289</v>
      </c>
      <c r="O4862" t="s">
        <v>6986</v>
      </c>
      <c r="P4862" t="s">
        <v>3968</v>
      </c>
      <c r="Q4862" t="s">
        <v>3969</v>
      </c>
      <c r="R4862" t="s">
        <v>6990</v>
      </c>
      <c r="S4862" t="s">
        <v>4353</v>
      </c>
      <c r="T4862" t="s">
        <v>4353</v>
      </c>
      <c r="U4862" t="s">
        <v>6157</v>
      </c>
      <c r="X4862" t="s">
        <v>289</v>
      </c>
      <c r="Y4862" t="s">
        <v>6157</v>
      </c>
      <c r="Z4862" t="s">
        <v>1366</v>
      </c>
      <c r="AA4862" t="s">
        <v>6159</v>
      </c>
      <c r="AB4862" t="s">
        <v>4353</v>
      </c>
      <c r="AC4862" t="s">
        <v>4353</v>
      </c>
      <c r="AD4862" t="s">
        <v>4353</v>
      </c>
      <c r="AE4862" t="s">
        <v>4353</v>
      </c>
      <c r="AF4862" t="s">
        <v>4353</v>
      </c>
      <c r="AG4862" t="s">
        <v>4353</v>
      </c>
      <c r="AH4862" t="s">
        <v>4353</v>
      </c>
      <c r="AI4862" t="s">
        <v>6157</v>
      </c>
      <c r="AJ4862" t="s">
        <v>6928</v>
      </c>
      <c r="AK4862" t="s">
        <v>5432</v>
      </c>
      <c r="AL4862" t="s">
        <v>1474</v>
      </c>
      <c r="AM4862" t="s">
        <v>1472</v>
      </c>
      <c r="AN4862" t="s">
        <v>4353</v>
      </c>
      <c r="AO4862" s="29">
        <v>12</v>
      </c>
      <c r="AP4862">
        <v>-18.849355549999999</v>
      </c>
      <c r="AQ4862">
        <v>-159.79341744999999</v>
      </c>
      <c r="AR4862" t="s">
        <v>289</v>
      </c>
      <c r="AS4862">
        <v>0.25</v>
      </c>
      <c r="AT4862" t="s">
        <v>5320</v>
      </c>
      <c r="AU4862" t="s">
        <v>274</v>
      </c>
      <c r="AV4862" t="s">
        <v>4353</v>
      </c>
      <c r="AW4862" t="s">
        <v>4115</v>
      </c>
      <c r="AX4862" t="s">
        <v>4353</v>
      </c>
      <c r="AY4862">
        <v>1300</v>
      </c>
      <c r="AZ4862">
        <v>1430</v>
      </c>
      <c r="BA4862" t="s">
        <v>290</v>
      </c>
      <c r="BB4862" t="s">
        <v>6469</v>
      </c>
      <c r="BC4862" t="s">
        <v>6157</v>
      </c>
      <c r="BH4862" t="s">
        <v>1537</v>
      </c>
      <c r="BI4862" t="s">
        <v>7242</v>
      </c>
      <c r="BJ4862" s="20" t="s">
        <v>5322</v>
      </c>
      <c r="BK4862" t="s">
        <v>6157</v>
      </c>
      <c r="BL4862" s="7" t="s">
        <v>1558</v>
      </c>
      <c r="BQ4862" t="s">
        <v>5323</v>
      </c>
      <c r="BR4862">
        <v>1</v>
      </c>
      <c r="BS4862" t="s">
        <v>5324</v>
      </c>
      <c r="BT4862" t="s">
        <v>6515</v>
      </c>
      <c r="BW4862">
        <v>-14.3</v>
      </c>
      <c r="BY4862">
        <v>10.9</v>
      </c>
      <c r="CB4862">
        <v>3.3</v>
      </c>
    </row>
    <row r="4863" spans="1:80" ht="16" customHeight="1">
      <c r="A4863">
        <v>4862</v>
      </c>
      <c r="B4863" t="s">
        <v>7221</v>
      </c>
      <c r="C4863" s="2">
        <v>44970</v>
      </c>
      <c r="E4863" s="17">
        <v>43.1</v>
      </c>
      <c r="F4863" s="17"/>
      <c r="G4863" t="s">
        <v>3941</v>
      </c>
      <c r="H4863" t="s">
        <v>6157</v>
      </c>
      <c r="I4863" t="s">
        <v>3942</v>
      </c>
      <c r="J4863" t="s">
        <v>3943</v>
      </c>
      <c r="K4863" t="s">
        <v>4383</v>
      </c>
      <c r="L4863" t="s">
        <v>6157</v>
      </c>
      <c r="M4863" t="s">
        <v>3972</v>
      </c>
      <c r="N4863" t="s">
        <v>289</v>
      </c>
      <c r="O4863" t="s">
        <v>6986</v>
      </c>
      <c r="P4863" t="s">
        <v>3968</v>
      </c>
      <c r="Q4863" t="s">
        <v>3969</v>
      </c>
      <c r="R4863" t="s">
        <v>6990</v>
      </c>
      <c r="S4863" t="s">
        <v>4353</v>
      </c>
      <c r="T4863" t="s">
        <v>4353</v>
      </c>
      <c r="U4863" t="s">
        <v>6157</v>
      </c>
      <c r="X4863" t="s">
        <v>289</v>
      </c>
      <c r="Y4863" t="s">
        <v>6157</v>
      </c>
      <c r="Z4863" t="s">
        <v>1366</v>
      </c>
      <c r="AA4863" t="s">
        <v>6159</v>
      </c>
      <c r="AB4863" t="s">
        <v>4353</v>
      </c>
      <c r="AC4863" t="s">
        <v>4353</v>
      </c>
      <c r="AD4863" t="s">
        <v>4353</v>
      </c>
      <c r="AE4863" t="s">
        <v>4353</v>
      </c>
      <c r="AF4863" t="s">
        <v>4353</v>
      </c>
      <c r="AG4863" t="s">
        <v>4353</v>
      </c>
      <c r="AH4863" t="s">
        <v>4353</v>
      </c>
      <c r="AI4863" t="s">
        <v>6157</v>
      </c>
      <c r="AJ4863" t="s">
        <v>6928</v>
      </c>
      <c r="AK4863" t="s">
        <v>5325</v>
      </c>
      <c r="AL4863" t="s">
        <v>1473</v>
      </c>
      <c r="AM4863" t="s">
        <v>1472</v>
      </c>
      <c r="AN4863" t="s">
        <v>4353</v>
      </c>
      <c r="AO4863" s="29">
        <v>6</v>
      </c>
      <c r="AP4863">
        <v>-18.925022370000001</v>
      </c>
      <c r="AQ4863">
        <v>-159.75042701000001</v>
      </c>
      <c r="AR4863" t="s">
        <v>289</v>
      </c>
      <c r="AS4863">
        <v>0.25</v>
      </c>
      <c r="AT4863" t="s">
        <v>5326</v>
      </c>
      <c r="AU4863" t="s">
        <v>7017</v>
      </c>
      <c r="AV4863" t="s">
        <v>4353</v>
      </c>
      <c r="AW4863" t="s">
        <v>4116</v>
      </c>
      <c r="AX4863" t="s">
        <v>4353</v>
      </c>
      <c r="AY4863">
        <v>1460</v>
      </c>
      <c r="AZ4863">
        <v>1630</v>
      </c>
      <c r="BA4863" t="s">
        <v>290</v>
      </c>
      <c r="BB4863" t="s">
        <v>6469</v>
      </c>
      <c r="BC4863" t="s">
        <v>6157</v>
      </c>
      <c r="BH4863" t="s">
        <v>1536</v>
      </c>
      <c r="BI4863" t="s">
        <v>7242</v>
      </c>
      <c r="BJ4863" s="20" t="s">
        <v>5322</v>
      </c>
      <c r="BK4863" t="s">
        <v>6157</v>
      </c>
      <c r="BL4863" s="7" t="s">
        <v>1558</v>
      </c>
      <c r="BQ4863" t="s">
        <v>5323</v>
      </c>
      <c r="BR4863">
        <v>1</v>
      </c>
      <c r="BS4863" t="s">
        <v>5324</v>
      </c>
      <c r="BT4863" t="s">
        <v>6515</v>
      </c>
      <c r="BW4863">
        <v>-16.399999999999999</v>
      </c>
      <c r="BY4863">
        <v>10.5</v>
      </c>
      <c r="CB4863">
        <v>3.1</v>
      </c>
    </row>
    <row r="4864" spans="1:80" ht="16" customHeight="1">
      <c r="A4864">
        <v>4863</v>
      </c>
      <c r="B4864" t="s">
        <v>7221</v>
      </c>
      <c r="C4864" s="2">
        <v>44970</v>
      </c>
      <c r="E4864" s="17">
        <v>90.7</v>
      </c>
      <c r="F4864" s="17"/>
      <c r="G4864" t="s">
        <v>3941</v>
      </c>
      <c r="H4864" t="s">
        <v>6157</v>
      </c>
      <c r="I4864" t="s">
        <v>3942</v>
      </c>
      <c r="J4864" t="s">
        <v>3943</v>
      </c>
      <c r="K4864" t="s">
        <v>4383</v>
      </c>
      <c r="L4864" t="s">
        <v>6157</v>
      </c>
      <c r="M4864" t="s">
        <v>3972</v>
      </c>
      <c r="N4864" t="s">
        <v>289</v>
      </c>
      <c r="O4864" t="s">
        <v>6986</v>
      </c>
      <c r="P4864" t="s">
        <v>3968</v>
      </c>
      <c r="Q4864" t="s">
        <v>3969</v>
      </c>
      <c r="R4864" t="s">
        <v>6990</v>
      </c>
      <c r="S4864" t="s">
        <v>4353</v>
      </c>
      <c r="T4864" t="s">
        <v>4353</v>
      </c>
      <c r="U4864" t="s">
        <v>6157</v>
      </c>
      <c r="X4864" t="s">
        <v>289</v>
      </c>
      <c r="Y4864" t="s">
        <v>6157</v>
      </c>
      <c r="Z4864" t="s">
        <v>1366</v>
      </c>
      <c r="AA4864" t="s">
        <v>6159</v>
      </c>
      <c r="AB4864" t="s">
        <v>4353</v>
      </c>
      <c r="AC4864" t="s">
        <v>4353</v>
      </c>
      <c r="AD4864" t="s">
        <v>4353</v>
      </c>
      <c r="AE4864" t="s">
        <v>4353</v>
      </c>
      <c r="AF4864" t="s">
        <v>4353</v>
      </c>
      <c r="AG4864" t="s">
        <v>4353</v>
      </c>
      <c r="AH4864" t="s">
        <v>4353</v>
      </c>
      <c r="AI4864" t="s">
        <v>6157</v>
      </c>
      <c r="AJ4864" t="s">
        <v>6928</v>
      </c>
      <c r="AK4864" t="s">
        <v>5325</v>
      </c>
      <c r="AL4864" t="s">
        <v>1473</v>
      </c>
      <c r="AM4864" t="s">
        <v>1472</v>
      </c>
      <c r="AN4864" t="s">
        <v>4353</v>
      </c>
      <c r="AO4864" s="29">
        <v>6</v>
      </c>
      <c r="AP4864">
        <v>-18.925022370000001</v>
      </c>
      <c r="AQ4864">
        <v>-159.75042701000001</v>
      </c>
      <c r="AR4864" t="s">
        <v>289</v>
      </c>
      <c r="AS4864">
        <v>0.25</v>
      </c>
      <c r="AT4864" t="s">
        <v>5326</v>
      </c>
      <c r="AU4864" t="s">
        <v>7017</v>
      </c>
      <c r="AV4864" t="s">
        <v>4353</v>
      </c>
      <c r="AW4864" t="s">
        <v>4117</v>
      </c>
      <c r="AX4864" t="s">
        <v>4353</v>
      </c>
      <c r="AY4864">
        <v>1300</v>
      </c>
      <c r="AZ4864">
        <v>1460</v>
      </c>
      <c r="BA4864" t="s">
        <v>290</v>
      </c>
      <c r="BB4864" t="s">
        <v>6469</v>
      </c>
      <c r="BC4864" t="s">
        <v>6157</v>
      </c>
      <c r="BH4864" t="s">
        <v>1537</v>
      </c>
      <c r="BI4864" t="s">
        <v>7242</v>
      </c>
      <c r="BJ4864" s="20" t="s">
        <v>5322</v>
      </c>
      <c r="BK4864" t="s">
        <v>6157</v>
      </c>
      <c r="BL4864" s="7" t="s">
        <v>1558</v>
      </c>
      <c r="BQ4864" t="s">
        <v>5323</v>
      </c>
      <c r="BR4864">
        <v>1</v>
      </c>
      <c r="BS4864" t="s">
        <v>5324</v>
      </c>
      <c r="BT4864" t="s">
        <v>6515</v>
      </c>
      <c r="BW4864">
        <v>-17.5</v>
      </c>
      <c r="BY4864">
        <v>11.1</v>
      </c>
      <c r="CB4864">
        <v>3.2</v>
      </c>
    </row>
    <row r="4865" spans="1:82" ht="16" customHeight="1">
      <c r="A4865">
        <v>4864</v>
      </c>
      <c r="B4865" t="s">
        <v>7221</v>
      </c>
      <c r="C4865" s="2">
        <v>44970</v>
      </c>
      <c r="E4865" s="17">
        <v>67.099999999999994</v>
      </c>
      <c r="F4865" s="17"/>
      <c r="G4865" t="s">
        <v>3941</v>
      </c>
      <c r="H4865" t="s">
        <v>6157</v>
      </c>
      <c r="I4865" t="s">
        <v>3942</v>
      </c>
      <c r="J4865" t="s">
        <v>3943</v>
      </c>
      <c r="K4865" t="s">
        <v>4383</v>
      </c>
      <c r="L4865" t="s">
        <v>6157</v>
      </c>
      <c r="M4865" t="s">
        <v>3972</v>
      </c>
      <c r="N4865" t="s">
        <v>289</v>
      </c>
      <c r="O4865" t="s">
        <v>6986</v>
      </c>
      <c r="P4865" t="s">
        <v>3968</v>
      </c>
      <c r="Q4865" t="s">
        <v>3969</v>
      </c>
      <c r="R4865" t="s">
        <v>6990</v>
      </c>
      <c r="S4865" t="s">
        <v>4353</v>
      </c>
      <c r="T4865" t="s">
        <v>4353</v>
      </c>
      <c r="U4865" t="s">
        <v>6157</v>
      </c>
      <c r="X4865" t="s">
        <v>289</v>
      </c>
      <c r="Y4865" t="s">
        <v>6157</v>
      </c>
      <c r="Z4865" t="s">
        <v>1366</v>
      </c>
      <c r="AA4865" t="s">
        <v>6159</v>
      </c>
      <c r="AB4865" t="s">
        <v>4353</v>
      </c>
      <c r="AC4865" t="s">
        <v>4353</v>
      </c>
      <c r="AD4865" t="s">
        <v>4353</v>
      </c>
      <c r="AE4865" t="s">
        <v>4353</v>
      </c>
      <c r="AF4865" t="s">
        <v>4353</v>
      </c>
      <c r="AG4865" t="s">
        <v>4353</v>
      </c>
      <c r="AH4865" t="s">
        <v>4353</v>
      </c>
      <c r="AI4865" t="s">
        <v>6157</v>
      </c>
      <c r="AJ4865" t="s">
        <v>6928</v>
      </c>
      <c r="AK4865" t="s">
        <v>5325</v>
      </c>
      <c r="AL4865" t="s">
        <v>1473</v>
      </c>
      <c r="AM4865" t="s">
        <v>1472</v>
      </c>
      <c r="AN4865" t="s">
        <v>4353</v>
      </c>
      <c r="AO4865" s="29">
        <v>6</v>
      </c>
      <c r="AP4865">
        <v>-18.925022370000001</v>
      </c>
      <c r="AQ4865">
        <v>-159.75042701000001</v>
      </c>
      <c r="AR4865" t="s">
        <v>289</v>
      </c>
      <c r="AS4865">
        <v>0.25</v>
      </c>
      <c r="AT4865" t="s">
        <v>5326</v>
      </c>
      <c r="AU4865" t="s">
        <v>7017</v>
      </c>
      <c r="AV4865" t="s">
        <v>4353</v>
      </c>
      <c r="AW4865" t="s">
        <v>4117</v>
      </c>
      <c r="AX4865" t="s">
        <v>4353</v>
      </c>
      <c r="AY4865">
        <v>1300</v>
      </c>
      <c r="AZ4865">
        <v>1460</v>
      </c>
      <c r="BA4865" t="s">
        <v>290</v>
      </c>
      <c r="BB4865" t="s">
        <v>6469</v>
      </c>
      <c r="BC4865" t="s">
        <v>6157</v>
      </c>
      <c r="BH4865" t="s">
        <v>1537</v>
      </c>
      <c r="BI4865" t="s">
        <v>7242</v>
      </c>
      <c r="BJ4865" s="20" t="s">
        <v>5322</v>
      </c>
      <c r="BK4865" t="s">
        <v>6157</v>
      </c>
      <c r="BL4865" s="7" t="s">
        <v>1558</v>
      </c>
      <c r="BQ4865" t="s">
        <v>5323</v>
      </c>
      <c r="BR4865">
        <v>1</v>
      </c>
      <c r="BS4865" t="s">
        <v>5324</v>
      </c>
      <c r="BT4865" t="s">
        <v>6515</v>
      </c>
      <c r="BW4865">
        <v>-17.100000000000001</v>
      </c>
      <c r="BY4865">
        <v>14.6</v>
      </c>
      <c r="CB4865">
        <v>3</v>
      </c>
    </row>
    <row r="4866" spans="1:82" ht="16" customHeight="1">
      <c r="A4866">
        <v>4865</v>
      </c>
      <c r="B4866" t="s">
        <v>7221</v>
      </c>
      <c r="C4866" s="2">
        <v>44970</v>
      </c>
      <c r="E4866" s="17">
        <v>235.1</v>
      </c>
      <c r="F4866" s="17"/>
      <c r="G4866" t="s">
        <v>3941</v>
      </c>
      <c r="H4866" t="s">
        <v>6157</v>
      </c>
      <c r="I4866" t="s">
        <v>3942</v>
      </c>
      <c r="J4866" t="s">
        <v>3943</v>
      </c>
      <c r="K4866" t="s">
        <v>4383</v>
      </c>
      <c r="L4866" t="s">
        <v>6157</v>
      </c>
      <c r="M4866" t="s">
        <v>3972</v>
      </c>
      <c r="N4866" t="s">
        <v>289</v>
      </c>
      <c r="O4866" t="s">
        <v>6986</v>
      </c>
      <c r="P4866" t="s">
        <v>3968</v>
      </c>
      <c r="Q4866" t="s">
        <v>3969</v>
      </c>
      <c r="R4866" t="s">
        <v>6990</v>
      </c>
      <c r="S4866" t="s">
        <v>4353</v>
      </c>
      <c r="T4866" t="s">
        <v>4353</v>
      </c>
      <c r="U4866" t="s">
        <v>6157</v>
      </c>
      <c r="X4866" t="s">
        <v>289</v>
      </c>
      <c r="Y4866" t="s">
        <v>6157</v>
      </c>
      <c r="Z4866" t="s">
        <v>1366</v>
      </c>
      <c r="AA4866" t="s">
        <v>6159</v>
      </c>
      <c r="AB4866" t="s">
        <v>4353</v>
      </c>
      <c r="AC4866" t="s">
        <v>4353</v>
      </c>
      <c r="AD4866" t="s">
        <v>4353</v>
      </c>
      <c r="AE4866" t="s">
        <v>4353</v>
      </c>
      <c r="AF4866" t="s">
        <v>4353</v>
      </c>
      <c r="AG4866" t="s">
        <v>4353</v>
      </c>
      <c r="AH4866" t="s">
        <v>4353</v>
      </c>
      <c r="AI4866" t="s">
        <v>6157</v>
      </c>
      <c r="AJ4866" t="s">
        <v>6928</v>
      </c>
      <c r="AK4866" t="s">
        <v>5325</v>
      </c>
      <c r="AL4866" t="s">
        <v>1473</v>
      </c>
      <c r="AM4866" t="s">
        <v>1472</v>
      </c>
      <c r="AN4866" t="s">
        <v>4353</v>
      </c>
      <c r="AO4866" s="29">
        <v>6</v>
      </c>
      <c r="AP4866">
        <v>-18.925022370000001</v>
      </c>
      <c r="AQ4866">
        <v>-159.75042701000001</v>
      </c>
      <c r="AR4866" t="s">
        <v>289</v>
      </c>
      <c r="AS4866">
        <v>0.25</v>
      </c>
      <c r="AT4866" t="s">
        <v>5326</v>
      </c>
      <c r="AU4866" t="s">
        <v>7017</v>
      </c>
      <c r="AV4866" t="s">
        <v>4353</v>
      </c>
      <c r="AW4866" t="s">
        <v>4118</v>
      </c>
      <c r="AX4866" t="s">
        <v>4353</v>
      </c>
      <c r="AY4866">
        <v>1300</v>
      </c>
      <c r="AZ4866">
        <v>1460</v>
      </c>
      <c r="BA4866" t="s">
        <v>290</v>
      </c>
      <c r="BB4866" t="s">
        <v>6469</v>
      </c>
      <c r="BC4866" t="s">
        <v>6157</v>
      </c>
      <c r="BH4866" t="s">
        <v>1537</v>
      </c>
      <c r="BI4866" t="s">
        <v>7242</v>
      </c>
      <c r="BJ4866" s="20" t="s">
        <v>5322</v>
      </c>
      <c r="BK4866" t="s">
        <v>6157</v>
      </c>
      <c r="BL4866" s="7" t="s">
        <v>1558</v>
      </c>
      <c r="BQ4866" t="s">
        <v>5323</v>
      </c>
      <c r="BR4866">
        <v>1</v>
      </c>
      <c r="BS4866" t="s">
        <v>5324</v>
      </c>
      <c r="BT4866" t="s">
        <v>6515</v>
      </c>
      <c r="BW4866">
        <v>-16.899999999999999</v>
      </c>
      <c r="BY4866">
        <v>11.5</v>
      </c>
      <c r="CB4866">
        <v>3.1</v>
      </c>
    </row>
    <row r="4867" spans="1:82" ht="16" customHeight="1">
      <c r="A4867">
        <v>4866</v>
      </c>
      <c r="B4867" t="s">
        <v>7221</v>
      </c>
      <c r="C4867" s="2">
        <v>44970</v>
      </c>
      <c r="E4867" s="17">
        <v>240.1</v>
      </c>
      <c r="F4867" s="17"/>
      <c r="G4867" t="s">
        <v>3941</v>
      </c>
      <c r="H4867" t="s">
        <v>6157</v>
      </c>
      <c r="I4867" t="s">
        <v>4421</v>
      </c>
      <c r="J4867" t="s">
        <v>3959</v>
      </c>
      <c r="K4867" t="s">
        <v>4820</v>
      </c>
      <c r="L4867" t="s">
        <v>6157</v>
      </c>
      <c r="M4867" t="s">
        <v>3556</v>
      </c>
      <c r="N4867" t="s">
        <v>289</v>
      </c>
      <c r="O4867" t="s">
        <v>6986</v>
      </c>
      <c r="P4867" t="s">
        <v>3968</v>
      </c>
      <c r="Q4867" t="s">
        <v>3969</v>
      </c>
      <c r="R4867" t="s">
        <v>6990</v>
      </c>
      <c r="S4867" t="s">
        <v>4353</v>
      </c>
      <c r="T4867" t="s">
        <v>4353</v>
      </c>
      <c r="U4867" t="s">
        <v>6157</v>
      </c>
      <c r="X4867" t="s">
        <v>289</v>
      </c>
      <c r="Y4867" t="s">
        <v>6157</v>
      </c>
      <c r="Z4867" t="s">
        <v>1366</v>
      </c>
      <c r="AA4867" t="s">
        <v>6159</v>
      </c>
      <c r="AB4867" t="s">
        <v>4353</v>
      </c>
      <c r="AC4867" t="s">
        <v>4353</v>
      </c>
      <c r="AD4867" t="s">
        <v>4353</v>
      </c>
      <c r="AE4867" t="s">
        <v>4353</v>
      </c>
      <c r="AF4867" t="s">
        <v>4353</v>
      </c>
      <c r="AG4867" t="s">
        <v>4353</v>
      </c>
      <c r="AH4867" t="s">
        <v>4353</v>
      </c>
      <c r="AI4867" t="s">
        <v>6157</v>
      </c>
      <c r="AJ4867" t="s">
        <v>6928</v>
      </c>
      <c r="AK4867" t="s">
        <v>5319</v>
      </c>
      <c r="AL4867" t="s">
        <v>1474</v>
      </c>
      <c r="AM4867" t="s">
        <v>1472</v>
      </c>
      <c r="AN4867" t="s">
        <v>4353</v>
      </c>
      <c r="AO4867" s="29">
        <v>6</v>
      </c>
      <c r="AP4867">
        <v>-18.861925060000001</v>
      </c>
      <c r="AQ4867">
        <v>-159.79789138000001</v>
      </c>
      <c r="AR4867" t="s">
        <v>289</v>
      </c>
      <c r="AS4867">
        <v>0.5</v>
      </c>
      <c r="AT4867" t="s">
        <v>5320</v>
      </c>
      <c r="AU4867" t="s">
        <v>274</v>
      </c>
      <c r="AV4867" t="s">
        <v>4353</v>
      </c>
      <c r="AW4867" t="s">
        <v>4113</v>
      </c>
      <c r="AX4867" t="s">
        <v>4353</v>
      </c>
      <c r="AY4867">
        <v>1660</v>
      </c>
      <c r="BA4867" t="s">
        <v>290</v>
      </c>
      <c r="BB4867" t="s">
        <v>6469</v>
      </c>
      <c r="BC4867" t="s">
        <v>6157</v>
      </c>
      <c r="BH4867" t="s">
        <v>5430</v>
      </c>
      <c r="BI4867" t="s">
        <v>7242</v>
      </c>
      <c r="BJ4867" s="20" t="s">
        <v>5322</v>
      </c>
      <c r="BK4867" t="s">
        <v>6157</v>
      </c>
      <c r="BL4867" s="7" t="s">
        <v>1558</v>
      </c>
      <c r="BQ4867" t="s">
        <v>5323</v>
      </c>
      <c r="BR4867">
        <v>1</v>
      </c>
      <c r="BS4867" t="s">
        <v>5324</v>
      </c>
      <c r="BT4867" t="s">
        <v>6515</v>
      </c>
      <c r="BW4867">
        <v>-10.4</v>
      </c>
      <c r="BY4867">
        <v>12.1</v>
      </c>
      <c r="CB4867">
        <v>3.3</v>
      </c>
    </row>
    <row r="4868" spans="1:82" ht="16" customHeight="1">
      <c r="A4868">
        <v>4867</v>
      </c>
      <c r="B4868" t="s">
        <v>7221</v>
      </c>
      <c r="C4868" s="2">
        <v>44970</v>
      </c>
      <c r="E4868" s="17">
        <v>226.1</v>
      </c>
      <c r="F4868" s="17"/>
      <c r="G4868" t="s">
        <v>3941</v>
      </c>
      <c r="H4868" t="s">
        <v>6157</v>
      </c>
      <c r="I4868" t="s">
        <v>4421</v>
      </c>
      <c r="J4868" t="s">
        <v>3959</v>
      </c>
      <c r="K4868" t="s">
        <v>4820</v>
      </c>
      <c r="L4868" t="s">
        <v>6157</v>
      </c>
      <c r="M4868" t="s">
        <v>3556</v>
      </c>
      <c r="N4868" t="s">
        <v>289</v>
      </c>
      <c r="O4868" t="s">
        <v>6986</v>
      </c>
      <c r="P4868" t="s">
        <v>3968</v>
      </c>
      <c r="Q4868" t="s">
        <v>3969</v>
      </c>
      <c r="R4868" t="s">
        <v>6990</v>
      </c>
      <c r="S4868" t="s">
        <v>4353</v>
      </c>
      <c r="T4868" t="s">
        <v>4353</v>
      </c>
      <c r="U4868" t="s">
        <v>6157</v>
      </c>
      <c r="X4868" t="s">
        <v>289</v>
      </c>
      <c r="Y4868" t="s">
        <v>6157</v>
      </c>
      <c r="Z4868" t="s">
        <v>1366</v>
      </c>
      <c r="AA4868" t="s">
        <v>6159</v>
      </c>
      <c r="AB4868" t="s">
        <v>4353</v>
      </c>
      <c r="AC4868" t="s">
        <v>4353</v>
      </c>
      <c r="AD4868" t="s">
        <v>4353</v>
      </c>
      <c r="AE4868" t="s">
        <v>4353</v>
      </c>
      <c r="AF4868" t="s">
        <v>4353</v>
      </c>
      <c r="AG4868" t="s">
        <v>4353</v>
      </c>
      <c r="AH4868" t="s">
        <v>4353</v>
      </c>
      <c r="AI4868" t="s">
        <v>6157</v>
      </c>
      <c r="AJ4868" t="s">
        <v>6928</v>
      </c>
      <c r="AK4868" t="s">
        <v>5319</v>
      </c>
      <c r="AL4868" t="s">
        <v>1474</v>
      </c>
      <c r="AM4868" t="s">
        <v>1472</v>
      </c>
      <c r="AN4868" t="s">
        <v>4353</v>
      </c>
      <c r="AO4868" s="29">
        <v>6</v>
      </c>
      <c r="AP4868">
        <v>-18.861925060000001</v>
      </c>
      <c r="AQ4868">
        <v>-159.79789138000001</v>
      </c>
      <c r="AR4868" t="s">
        <v>289</v>
      </c>
      <c r="AS4868">
        <v>0.5</v>
      </c>
      <c r="AT4868" t="s">
        <v>5320</v>
      </c>
      <c r="AU4868" t="s">
        <v>274</v>
      </c>
      <c r="AV4868" t="s">
        <v>4353</v>
      </c>
      <c r="AW4868" t="s">
        <v>4114</v>
      </c>
      <c r="AX4868" t="s">
        <v>4353</v>
      </c>
      <c r="AY4868">
        <v>1220</v>
      </c>
      <c r="AZ4868">
        <v>1390</v>
      </c>
      <c r="BA4868" t="s">
        <v>290</v>
      </c>
      <c r="BB4868" t="s">
        <v>6469</v>
      </c>
      <c r="BC4868" t="s">
        <v>6157</v>
      </c>
      <c r="BH4868" t="s">
        <v>1540</v>
      </c>
      <c r="BI4868" t="s">
        <v>7242</v>
      </c>
      <c r="BJ4868" s="20" t="s">
        <v>5322</v>
      </c>
      <c r="BK4868" t="s">
        <v>6157</v>
      </c>
      <c r="BL4868" s="7" t="s">
        <v>1558</v>
      </c>
      <c r="BQ4868" t="s">
        <v>5323</v>
      </c>
      <c r="BR4868">
        <v>1</v>
      </c>
      <c r="BS4868" t="s">
        <v>5324</v>
      </c>
      <c r="BT4868" t="s">
        <v>6515</v>
      </c>
      <c r="BW4868">
        <v>-14.3</v>
      </c>
      <c r="BY4868">
        <v>11.1</v>
      </c>
      <c r="CB4868">
        <v>3.3</v>
      </c>
    </row>
    <row r="4869" spans="1:82" ht="16" customHeight="1">
      <c r="A4869">
        <v>4868</v>
      </c>
      <c r="B4869" t="s">
        <v>7221</v>
      </c>
      <c r="C4869" s="2">
        <v>44970</v>
      </c>
      <c r="E4869" s="17">
        <v>226.2</v>
      </c>
      <c r="F4869" s="17"/>
      <c r="G4869" t="s">
        <v>3941</v>
      </c>
      <c r="H4869" t="s">
        <v>6157</v>
      </c>
      <c r="I4869" t="s">
        <v>4421</v>
      </c>
      <c r="J4869" t="s">
        <v>3959</v>
      </c>
      <c r="K4869" t="s">
        <v>4820</v>
      </c>
      <c r="L4869" t="s">
        <v>6157</v>
      </c>
      <c r="M4869" t="s">
        <v>3556</v>
      </c>
      <c r="N4869" t="s">
        <v>289</v>
      </c>
      <c r="O4869" t="s">
        <v>6986</v>
      </c>
      <c r="P4869" t="s">
        <v>3968</v>
      </c>
      <c r="Q4869" t="s">
        <v>3969</v>
      </c>
      <c r="R4869" t="s">
        <v>6990</v>
      </c>
      <c r="S4869" t="s">
        <v>4353</v>
      </c>
      <c r="T4869" t="s">
        <v>4353</v>
      </c>
      <c r="U4869" t="s">
        <v>6157</v>
      </c>
      <c r="X4869" t="s">
        <v>289</v>
      </c>
      <c r="Y4869" t="s">
        <v>6157</v>
      </c>
      <c r="Z4869" t="s">
        <v>1366</v>
      </c>
      <c r="AA4869" t="s">
        <v>6159</v>
      </c>
      <c r="AB4869" t="s">
        <v>4353</v>
      </c>
      <c r="AC4869" t="s">
        <v>4353</v>
      </c>
      <c r="AD4869" t="s">
        <v>4353</v>
      </c>
      <c r="AE4869" t="s">
        <v>4353</v>
      </c>
      <c r="AF4869" t="s">
        <v>4353</v>
      </c>
      <c r="AG4869" t="s">
        <v>4353</v>
      </c>
      <c r="AH4869" t="s">
        <v>4353</v>
      </c>
      <c r="AI4869" t="s">
        <v>6157</v>
      </c>
      <c r="AJ4869" t="s">
        <v>6928</v>
      </c>
      <c r="AK4869" t="s">
        <v>5319</v>
      </c>
      <c r="AL4869" t="s">
        <v>1474</v>
      </c>
      <c r="AM4869" t="s">
        <v>1472</v>
      </c>
      <c r="AN4869" t="s">
        <v>4353</v>
      </c>
      <c r="AO4869" s="29">
        <v>6</v>
      </c>
      <c r="AP4869">
        <v>-18.861925060000001</v>
      </c>
      <c r="AQ4869">
        <v>-159.79789138000001</v>
      </c>
      <c r="AR4869" t="s">
        <v>289</v>
      </c>
      <c r="AS4869">
        <v>0.5</v>
      </c>
      <c r="AT4869" t="s">
        <v>5320</v>
      </c>
      <c r="AU4869" t="s">
        <v>274</v>
      </c>
      <c r="AV4869" t="s">
        <v>4353</v>
      </c>
      <c r="AW4869" t="s">
        <v>4114</v>
      </c>
      <c r="AX4869" t="s">
        <v>4353</v>
      </c>
      <c r="AY4869">
        <v>1220</v>
      </c>
      <c r="AZ4869">
        <v>1390</v>
      </c>
      <c r="BA4869" t="s">
        <v>290</v>
      </c>
      <c r="BB4869" t="s">
        <v>6469</v>
      </c>
      <c r="BC4869" t="s">
        <v>6157</v>
      </c>
      <c r="BH4869" t="s">
        <v>1540</v>
      </c>
      <c r="BI4869" t="s">
        <v>7242</v>
      </c>
      <c r="BJ4869" s="20" t="s">
        <v>5322</v>
      </c>
      <c r="BK4869" t="s">
        <v>6157</v>
      </c>
      <c r="BL4869" s="7" t="s">
        <v>1558</v>
      </c>
      <c r="BQ4869" t="s">
        <v>5323</v>
      </c>
      <c r="BR4869">
        <v>1</v>
      </c>
      <c r="BS4869" t="s">
        <v>5324</v>
      </c>
      <c r="BT4869" t="s">
        <v>6515</v>
      </c>
      <c r="BW4869">
        <v>-13.6</v>
      </c>
      <c r="BY4869">
        <v>12.4</v>
      </c>
      <c r="CB4869">
        <v>3.2</v>
      </c>
    </row>
    <row r="4870" spans="1:82" ht="16" customHeight="1">
      <c r="A4870">
        <v>4869</v>
      </c>
      <c r="B4870" t="s">
        <v>7221</v>
      </c>
      <c r="C4870" s="2">
        <v>44970</v>
      </c>
      <c r="E4870" s="17">
        <v>102.2</v>
      </c>
      <c r="F4870" s="17"/>
      <c r="G4870" t="s">
        <v>3941</v>
      </c>
      <c r="H4870" t="s">
        <v>6157</v>
      </c>
      <c r="I4870" t="s">
        <v>4421</v>
      </c>
      <c r="J4870" t="s">
        <v>3959</v>
      </c>
      <c r="K4870" t="s">
        <v>4820</v>
      </c>
      <c r="L4870" t="s">
        <v>6157</v>
      </c>
      <c r="M4870" t="s">
        <v>3556</v>
      </c>
      <c r="N4870" t="s">
        <v>289</v>
      </c>
      <c r="O4870" t="s">
        <v>6986</v>
      </c>
      <c r="P4870" t="s">
        <v>3968</v>
      </c>
      <c r="Q4870" t="s">
        <v>3969</v>
      </c>
      <c r="R4870" t="s">
        <v>6990</v>
      </c>
      <c r="S4870" t="s">
        <v>4353</v>
      </c>
      <c r="T4870" t="s">
        <v>4353</v>
      </c>
      <c r="U4870" t="s">
        <v>6157</v>
      </c>
      <c r="X4870" t="s">
        <v>289</v>
      </c>
      <c r="Y4870" t="s">
        <v>6157</v>
      </c>
      <c r="Z4870" t="s">
        <v>1366</v>
      </c>
      <c r="AA4870" t="s">
        <v>6159</v>
      </c>
      <c r="AB4870" t="s">
        <v>4353</v>
      </c>
      <c r="AC4870" t="s">
        <v>4353</v>
      </c>
      <c r="AD4870" t="s">
        <v>4353</v>
      </c>
      <c r="AE4870" t="s">
        <v>4353</v>
      </c>
      <c r="AF4870" t="s">
        <v>4353</v>
      </c>
      <c r="AG4870" t="s">
        <v>4353</v>
      </c>
      <c r="AH4870" t="s">
        <v>4353</v>
      </c>
      <c r="AI4870" t="s">
        <v>6157</v>
      </c>
      <c r="AJ4870" t="s">
        <v>6928</v>
      </c>
      <c r="AK4870" t="s">
        <v>5319</v>
      </c>
      <c r="AL4870" t="s">
        <v>1474</v>
      </c>
      <c r="AM4870" t="s">
        <v>1472</v>
      </c>
      <c r="AN4870" t="s">
        <v>4353</v>
      </c>
      <c r="AO4870" s="29">
        <v>6</v>
      </c>
      <c r="AP4870">
        <v>-18.861925060000001</v>
      </c>
      <c r="AQ4870">
        <v>-159.79789138000001</v>
      </c>
      <c r="AR4870" t="s">
        <v>289</v>
      </c>
      <c r="AS4870">
        <v>0.5</v>
      </c>
      <c r="AT4870" t="s">
        <v>5320</v>
      </c>
      <c r="AU4870" t="s">
        <v>274</v>
      </c>
      <c r="AV4870" t="s">
        <v>4353</v>
      </c>
      <c r="AW4870" t="s">
        <v>4115</v>
      </c>
      <c r="AX4870" t="s">
        <v>4353</v>
      </c>
      <c r="AY4870">
        <v>1220</v>
      </c>
      <c r="AZ4870">
        <v>1440</v>
      </c>
      <c r="BA4870" t="s">
        <v>290</v>
      </c>
      <c r="BB4870" t="s">
        <v>6469</v>
      </c>
      <c r="BC4870" t="s">
        <v>6157</v>
      </c>
      <c r="BH4870" t="s">
        <v>1537</v>
      </c>
      <c r="BI4870" t="s">
        <v>7242</v>
      </c>
      <c r="BJ4870" s="20" t="s">
        <v>5322</v>
      </c>
      <c r="BK4870" t="s">
        <v>6157</v>
      </c>
      <c r="BL4870" s="7" t="s">
        <v>1558</v>
      </c>
      <c r="BQ4870" t="s">
        <v>5323</v>
      </c>
      <c r="BR4870">
        <v>1</v>
      </c>
      <c r="BS4870" t="s">
        <v>5324</v>
      </c>
      <c r="BT4870" t="s">
        <v>6515</v>
      </c>
      <c r="BW4870">
        <v>-13.7</v>
      </c>
      <c r="BY4870">
        <v>11.9</v>
      </c>
      <c r="CB4870">
        <v>3.2</v>
      </c>
    </row>
    <row r="4871" spans="1:82" ht="16" customHeight="1">
      <c r="A4871">
        <v>4870</v>
      </c>
      <c r="B4871" t="s">
        <v>7221</v>
      </c>
      <c r="C4871" s="2">
        <v>44970</v>
      </c>
      <c r="E4871" s="17">
        <v>285.2</v>
      </c>
      <c r="F4871" s="17"/>
      <c r="G4871" t="s">
        <v>3941</v>
      </c>
      <c r="H4871" t="s">
        <v>6157</v>
      </c>
      <c r="I4871" t="s">
        <v>4421</v>
      </c>
      <c r="J4871" t="s">
        <v>3959</v>
      </c>
      <c r="K4871" t="s">
        <v>4820</v>
      </c>
      <c r="L4871" t="s">
        <v>6157</v>
      </c>
      <c r="M4871" t="s">
        <v>3556</v>
      </c>
      <c r="N4871" t="s">
        <v>289</v>
      </c>
      <c r="O4871" t="s">
        <v>6986</v>
      </c>
      <c r="P4871" t="s">
        <v>3968</v>
      </c>
      <c r="Q4871" t="s">
        <v>3969</v>
      </c>
      <c r="R4871" t="s">
        <v>6990</v>
      </c>
      <c r="S4871" t="s">
        <v>4353</v>
      </c>
      <c r="T4871" t="s">
        <v>4353</v>
      </c>
      <c r="U4871" t="s">
        <v>6157</v>
      </c>
      <c r="X4871" t="s">
        <v>289</v>
      </c>
      <c r="Y4871" t="s">
        <v>6157</v>
      </c>
      <c r="Z4871" t="s">
        <v>1366</v>
      </c>
      <c r="AA4871" t="s">
        <v>6159</v>
      </c>
      <c r="AB4871" t="s">
        <v>4353</v>
      </c>
      <c r="AC4871" t="s">
        <v>4353</v>
      </c>
      <c r="AD4871" t="s">
        <v>4353</v>
      </c>
      <c r="AE4871" t="s">
        <v>4353</v>
      </c>
      <c r="AF4871" t="s">
        <v>4353</v>
      </c>
      <c r="AG4871" t="s">
        <v>4353</v>
      </c>
      <c r="AH4871" t="s">
        <v>4353</v>
      </c>
      <c r="AI4871" t="s">
        <v>6157</v>
      </c>
      <c r="AJ4871" t="s">
        <v>6928</v>
      </c>
      <c r="AK4871" t="s">
        <v>5319</v>
      </c>
      <c r="AL4871" t="s">
        <v>1474</v>
      </c>
      <c r="AM4871" t="s">
        <v>1472</v>
      </c>
      <c r="AN4871" t="s">
        <v>4353</v>
      </c>
      <c r="AO4871" s="29">
        <v>6</v>
      </c>
      <c r="AP4871">
        <v>-18.861925060000001</v>
      </c>
      <c r="AQ4871">
        <v>-159.79789138000001</v>
      </c>
      <c r="AR4871" t="s">
        <v>289</v>
      </c>
      <c r="AS4871">
        <v>0.5</v>
      </c>
      <c r="AT4871" t="s">
        <v>5320</v>
      </c>
      <c r="AU4871" t="s">
        <v>274</v>
      </c>
      <c r="AV4871" t="s">
        <v>4353</v>
      </c>
      <c r="AW4871" t="s">
        <v>4115</v>
      </c>
      <c r="AX4871" t="s">
        <v>4353</v>
      </c>
      <c r="AY4871">
        <v>1220</v>
      </c>
      <c r="AZ4871">
        <v>1440</v>
      </c>
      <c r="BA4871" t="s">
        <v>290</v>
      </c>
      <c r="BB4871" t="s">
        <v>6469</v>
      </c>
      <c r="BC4871" t="s">
        <v>6157</v>
      </c>
      <c r="BH4871" t="s">
        <v>1537</v>
      </c>
      <c r="BI4871" t="s">
        <v>7242</v>
      </c>
      <c r="BJ4871" s="20" t="s">
        <v>5322</v>
      </c>
      <c r="BK4871" t="s">
        <v>6157</v>
      </c>
      <c r="BL4871" s="7" t="s">
        <v>1558</v>
      </c>
      <c r="BQ4871" t="s">
        <v>5323</v>
      </c>
      <c r="BR4871">
        <v>1</v>
      </c>
      <c r="BS4871" t="s">
        <v>5324</v>
      </c>
      <c r="BT4871" t="s">
        <v>6515</v>
      </c>
      <c r="BW4871">
        <v>-11.8</v>
      </c>
      <c r="BY4871">
        <v>11.3</v>
      </c>
      <c r="CB4871">
        <v>3</v>
      </c>
    </row>
    <row r="4872" spans="1:82" ht="16" customHeight="1">
      <c r="A4872">
        <v>4871</v>
      </c>
      <c r="B4872" t="s">
        <v>7221</v>
      </c>
      <c r="C4872" s="2">
        <v>44970</v>
      </c>
      <c r="E4872" s="17">
        <v>12.2</v>
      </c>
      <c r="F4872" s="17"/>
      <c r="G4872" t="s">
        <v>3941</v>
      </c>
      <c r="H4872" t="s">
        <v>6157</v>
      </c>
      <c r="I4872" t="s">
        <v>4421</v>
      </c>
      <c r="J4872" t="s">
        <v>3959</v>
      </c>
      <c r="K4872" t="s">
        <v>4820</v>
      </c>
      <c r="L4872" t="s">
        <v>6157</v>
      </c>
      <c r="M4872" t="s">
        <v>3556</v>
      </c>
      <c r="N4872" t="s">
        <v>289</v>
      </c>
      <c r="O4872" t="s">
        <v>6986</v>
      </c>
      <c r="P4872" t="s">
        <v>3968</v>
      </c>
      <c r="Q4872" t="s">
        <v>3969</v>
      </c>
      <c r="R4872" t="s">
        <v>6990</v>
      </c>
      <c r="S4872" t="s">
        <v>4353</v>
      </c>
      <c r="T4872" t="s">
        <v>4353</v>
      </c>
      <c r="U4872" t="s">
        <v>6157</v>
      </c>
      <c r="X4872" t="s">
        <v>289</v>
      </c>
      <c r="Y4872" t="s">
        <v>6157</v>
      </c>
      <c r="Z4872" t="s">
        <v>1366</v>
      </c>
      <c r="AA4872" t="s">
        <v>6159</v>
      </c>
      <c r="AB4872" t="s">
        <v>4353</v>
      </c>
      <c r="AC4872" t="s">
        <v>4353</v>
      </c>
      <c r="AD4872" t="s">
        <v>4353</v>
      </c>
      <c r="AE4872" t="s">
        <v>4353</v>
      </c>
      <c r="AF4872" t="s">
        <v>4353</v>
      </c>
      <c r="AG4872" t="s">
        <v>4353</v>
      </c>
      <c r="AH4872" t="s">
        <v>4353</v>
      </c>
      <c r="AI4872" t="s">
        <v>6157</v>
      </c>
      <c r="AJ4872" t="s">
        <v>6928</v>
      </c>
      <c r="AK4872" t="s">
        <v>5431</v>
      </c>
      <c r="AL4872" t="s">
        <v>1474</v>
      </c>
      <c r="AM4872" t="s">
        <v>1472</v>
      </c>
      <c r="AN4872" t="s">
        <v>4353</v>
      </c>
      <c r="AO4872" s="29">
        <v>21</v>
      </c>
      <c r="AP4872">
        <v>-18.835383799999999</v>
      </c>
      <c r="AQ4872">
        <v>-159.77953434</v>
      </c>
      <c r="AR4872" t="s">
        <v>289</v>
      </c>
      <c r="AS4872">
        <v>0.25</v>
      </c>
      <c r="AT4872" t="s">
        <v>5320</v>
      </c>
      <c r="AU4872" t="s">
        <v>274</v>
      </c>
      <c r="AV4872" t="s">
        <v>4353</v>
      </c>
      <c r="AW4872" t="s">
        <v>4114</v>
      </c>
      <c r="AX4872" t="s">
        <v>4353</v>
      </c>
      <c r="AY4872">
        <v>1500</v>
      </c>
      <c r="AZ4872">
        <v>1670</v>
      </c>
      <c r="BA4872" t="s">
        <v>290</v>
      </c>
      <c r="BB4872" t="s">
        <v>6469</v>
      </c>
      <c r="BC4872" t="s">
        <v>6157</v>
      </c>
      <c r="BH4872" t="s">
        <v>1536</v>
      </c>
      <c r="BI4872" t="s">
        <v>7242</v>
      </c>
      <c r="BJ4872" s="20" t="s">
        <v>5322</v>
      </c>
      <c r="BK4872" t="s">
        <v>6157</v>
      </c>
      <c r="BL4872" s="7" t="s">
        <v>1558</v>
      </c>
      <c r="BQ4872" t="s">
        <v>5323</v>
      </c>
      <c r="BR4872">
        <v>1</v>
      </c>
      <c r="BS4872" t="s">
        <v>5324</v>
      </c>
      <c r="BT4872" t="s">
        <v>6515</v>
      </c>
      <c r="BW4872">
        <v>-17.3</v>
      </c>
      <c r="BY4872">
        <v>13</v>
      </c>
      <c r="CB4872">
        <v>3.4</v>
      </c>
    </row>
    <row r="4873" spans="1:82" ht="16" customHeight="1">
      <c r="A4873">
        <v>4872</v>
      </c>
      <c r="B4873" t="s">
        <v>7221</v>
      </c>
      <c r="C4873" s="2">
        <v>44970</v>
      </c>
      <c r="E4873" s="17">
        <v>2.2000000000000002</v>
      </c>
      <c r="F4873" s="17"/>
      <c r="G4873" t="s">
        <v>3941</v>
      </c>
      <c r="H4873" t="s">
        <v>6157</v>
      </c>
      <c r="I4873" t="s">
        <v>4421</v>
      </c>
      <c r="J4873" t="s">
        <v>3959</v>
      </c>
      <c r="K4873" t="s">
        <v>4820</v>
      </c>
      <c r="L4873" t="s">
        <v>6157</v>
      </c>
      <c r="M4873" t="s">
        <v>3556</v>
      </c>
      <c r="N4873" t="s">
        <v>289</v>
      </c>
      <c r="O4873" t="s">
        <v>6986</v>
      </c>
      <c r="P4873" t="s">
        <v>3968</v>
      </c>
      <c r="Q4873" t="s">
        <v>3969</v>
      </c>
      <c r="R4873" t="s">
        <v>6990</v>
      </c>
      <c r="S4873" t="s">
        <v>4353</v>
      </c>
      <c r="T4873" t="s">
        <v>4353</v>
      </c>
      <c r="U4873" t="s">
        <v>6157</v>
      </c>
      <c r="X4873" t="s">
        <v>289</v>
      </c>
      <c r="Y4873" t="s">
        <v>6157</v>
      </c>
      <c r="Z4873" t="s">
        <v>1366</v>
      </c>
      <c r="AA4873" t="s">
        <v>6159</v>
      </c>
      <c r="AB4873" t="s">
        <v>4353</v>
      </c>
      <c r="AC4873" t="s">
        <v>4353</v>
      </c>
      <c r="AD4873" t="s">
        <v>4353</v>
      </c>
      <c r="AE4873" t="s">
        <v>4353</v>
      </c>
      <c r="AF4873" t="s">
        <v>4353</v>
      </c>
      <c r="AG4873" t="s">
        <v>4353</v>
      </c>
      <c r="AH4873" t="s">
        <v>4353</v>
      </c>
      <c r="AI4873" t="s">
        <v>6157</v>
      </c>
      <c r="AJ4873" t="s">
        <v>6928</v>
      </c>
      <c r="AK4873" t="s">
        <v>5432</v>
      </c>
      <c r="AL4873" t="s">
        <v>1474</v>
      </c>
      <c r="AM4873" t="s">
        <v>1472</v>
      </c>
      <c r="AN4873" t="s">
        <v>4353</v>
      </c>
      <c r="AO4873" s="29">
        <v>12</v>
      </c>
      <c r="AP4873">
        <v>-18.849355549999999</v>
      </c>
      <c r="AQ4873">
        <v>-159.79341744999999</v>
      </c>
      <c r="AR4873" t="s">
        <v>289</v>
      </c>
      <c r="AS4873">
        <v>0.25</v>
      </c>
      <c r="AT4873" t="s">
        <v>5320</v>
      </c>
      <c r="AU4873" t="s">
        <v>274</v>
      </c>
      <c r="AV4873" t="s">
        <v>4353</v>
      </c>
      <c r="AW4873" t="s">
        <v>4114</v>
      </c>
      <c r="AX4873" t="s">
        <v>4353</v>
      </c>
      <c r="AY4873">
        <v>1490</v>
      </c>
      <c r="AZ4873">
        <v>1670</v>
      </c>
      <c r="BA4873" t="s">
        <v>290</v>
      </c>
      <c r="BB4873" t="s">
        <v>6469</v>
      </c>
      <c r="BC4873" t="s">
        <v>6157</v>
      </c>
      <c r="BH4873" t="s">
        <v>1536</v>
      </c>
      <c r="BI4873" t="s">
        <v>7242</v>
      </c>
      <c r="BJ4873" s="20" t="s">
        <v>5322</v>
      </c>
      <c r="BK4873" t="s">
        <v>6157</v>
      </c>
      <c r="BL4873" s="7" t="s">
        <v>1558</v>
      </c>
      <c r="BQ4873" t="s">
        <v>5323</v>
      </c>
      <c r="BR4873">
        <v>1</v>
      </c>
      <c r="BS4873" t="s">
        <v>5324</v>
      </c>
      <c r="BT4873" t="s">
        <v>6515</v>
      </c>
      <c r="BW4873">
        <v>-14.3</v>
      </c>
      <c r="BY4873">
        <v>14.9</v>
      </c>
      <c r="CB4873">
        <v>2.9</v>
      </c>
    </row>
    <row r="4874" spans="1:82" ht="16" customHeight="1">
      <c r="A4874">
        <v>4873</v>
      </c>
      <c r="B4874" t="s">
        <v>7221</v>
      </c>
      <c r="C4874" s="2">
        <v>44970</v>
      </c>
      <c r="E4874" s="17">
        <v>37.1</v>
      </c>
      <c r="F4874" s="17"/>
      <c r="G4874" t="s">
        <v>3941</v>
      </c>
      <c r="H4874" t="s">
        <v>6157</v>
      </c>
      <c r="I4874" t="s">
        <v>4421</v>
      </c>
      <c r="J4874" t="s">
        <v>3959</v>
      </c>
      <c r="K4874" t="s">
        <v>4820</v>
      </c>
      <c r="L4874" t="s">
        <v>6157</v>
      </c>
      <c r="M4874" t="s">
        <v>3556</v>
      </c>
      <c r="N4874" t="s">
        <v>289</v>
      </c>
      <c r="O4874" t="s">
        <v>6986</v>
      </c>
      <c r="P4874" t="s">
        <v>3968</v>
      </c>
      <c r="Q4874" t="s">
        <v>3969</v>
      </c>
      <c r="R4874" t="s">
        <v>6990</v>
      </c>
      <c r="S4874" t="s">
        <v>4353</v>
      </c>
      <c r="T4874" t="s">
        <v>4353</v>
      </c>
      <c r="U4874" t="s">
        <v>6157</v>
      </c>
      <c r="X4874" t="s">
        <v>289</v>
      </c>
      <c r="Y4874" t="s">
        <v>6157</v>
      </c>
      <c r="Z4874" t="s">
        <v>1366</v>
      </c>
      <c r="AA4874" t="s">
        <v>6159</v>
      </c>
      <c r="AB4874" t="s">
        <v>4353</v>
      </c>
      <c r="AC4874" t="s">
        <v>4353</v>
      </c>
      <c r="AD4874" t="s">
        <v>4353</v>
      </c>
      <c r="AE4874" t="s">
        <v>4353</v>
      </c>
      <c r="AF4874" t="s">
        <v>4353</v>
      </c>
      <c r="AG4874" t="s">
        <v>4353</v>
      </c>
      <c r="AH4874" t="s">
        <v>4353</v>
      </c>
      <c r="AI4874" t="s">
        <v>6157</v>
      </c>
      <c r="AJ4874" t="s">
        <v>6928</v>
      </c>
      <c r="AK4874" t="s">
        <v>5432</v>
      </c>
      <c r="AL4874" t="s">
        <v>1474</v>
      </c>
      <c r="AM4874" t="s">
        <v>1472</v>
      </c>
      <c r="AN4874" t="s">
        <v>4353</v>
      </c>
      <c r="AO4874" s="29">
        <v>12</v>
      </c>
      <c r="AP4874">
        <v>-18.849355549999999</v>
      </c>
      <c r="AQ4874">
        <v>-159.79341744999999</v>
      </c>
      <c r="AR4874" t="s">
        <v>289</v>
      </c>
      <c r="AS4874">
        <v>0.25</v>
      </c>
      <c r="AT4874" t="s">
        <v>5320</v>
      </c>
      <c r="AU4874" t="s">
        <v>274</v>
      </c>
      <c r="AV4874" t="s">
        <v>4353</v>
      </c>
      <c r="AW4874" t="s">
        <v>4114</v>
      </c>
      <c r="AX4874" t="s">
        <v>4353</v>
      </c>
      <c r="AY4874">
        <v>1490</v>
      </c>
      <c r="AZ4874">
        <v>1670</v>
      </c>
      <c r="BA4874" t="s">
        <v>290</v>
      </c>
      <c r="BB4874" t="s">
        <v>6469</v>
      </c>
      <c r="BC4874" t="s">
        <v>6157</v>
      </c>
      <c r="BH4874" t="s">
        <v>1536</v>
      </c>
      <c r="BI4874" t="s">
        <v>7242</v>
      </c>
      <c r="BJ4874" s="20" t="s">
        <v>5322</v>
      </c>
      <c r="BK4874" t="s">
        <v>6157</v>
      </c>
      <c r="BL4874" s="7" t="s">
        <v>1558</v>
      </c>
      <c r="BQ4874" t="s">
        <v>5323</v>
      </c>
      <c r="BR4874">
        <v>1</v>
      </c>
      <c r="BS4874" t="s">
        <v>5324</v>
      </c>
      <c r="BT4874" t="s">
        <v>6515</v>
      </c>
      <c r="BW4874">
        <v>-12.6</v>
      </c>
      <c r="BY4874">
        <v>11.1</v>
      </c>
      <c r="CB4874">
        <v>3.5</v>
      </c>
    </row>
    <row r="4875" spans="1:82" ht="16" customHeight="1">
      <c r="A4875">
        <v>4874</v>
      </c>
      <c r="B4875" t="s">
        <v>7221</v>
      </c>
      <c r="C4875" s="2">
        <v>44970</v>
      </c>
      <c r="E4875" s="17">
        <v>44.1</v>
      </c>
      <c r="F4875" s="17"/>
      <c r="G4875" t="s">
        <v>3941</v>
      </c>
      <c r="H4875" t="s">
        <v>6157</v>
      </c>
      <c r="I4875" t="s">
        <v>4421</v>
      </c>
      <c r="J4875" t="s">
        <v>3959</v>
      </c>
      <c r="K4875" t="s">
        <v>4820</v>
      </c>
      <c r="L4875" t="s">
        <v>6157</v>
      </c>
      <c r="M4875" t="s">
        <v>3556</v>
      </c>
      <c r="N4875" t="s">
        <v>289</v>
      </c>
      <c r="O4875" t="s">
        <v>6986</v>
      </c>
      <c r="P4875" t="s">
        <v>3968</v>
      </c>
      <c r="Q4875" t="s">
        <v>3969</v>
      </c>
      <c r="R4875" t="s">
        <v>6990</v>
      </c>
      <c r="S4875" t="s">
        <v>4353</v>
      </c>
      <c r="T4875" t="s">
        <v>4353</v>
      </c>
      <c r="U4875" t="s">
        <v>6157</v>
      </c>
      <c r="X4875" t="s">
        <v>289</v>
      </c>
      <c r="Y4875" t="s">
        <v>6157</v>
      </c>
      <c r="Z4875" t="s">
        <v>1366</v>
      </c>
      <c r="AA4875" t="s">
        <v>6159</v>
      </c>
      <c r="AB4875" t="s">
        <v>4353</v>
      </c>
      <c r="AC4875" t="s">
        <v>4353</v>
      </c>
      <c r="AD4875" t="s">
        <v>4353</v>
      </c>
      <c r="AE4875" t="s">
        <v>4353</v>
      </c>
      <c r="AF4875" t="s">
        <v>4353</v>
      </c>
      <c r="AG4875" t="s">
        <v>4353</v>
      </c>
      <c r="AH4875" t="s">
        <v>4353</v>
      </c>
      <c r="AI4875" t="s">
        <v>6157</v>
      </c>
      <c r="AJ4875" t="s">
        <v>6928</v>
      </c>
      <c r="AK4875" t="s">
        <v>5432</v>
      </c>
      <c r="AL4875" t="s">
        <v>1474</v>
      </c>
      <c r="AM4875" t="s">
        <v>1472</v>
      </c>
      <c r="AN4875" t="s">
        <v>4353</v>
      </c>
      <c r="AO4875" s="29">
        <v>12</v>
      </c>
      <c r="AP4875">
        <v>-18.849355549999999</v>
      </c>
      <c r="AQ4875">
        <v>-159.79341744999999</v>
      </c>
      <c r="AR4875" t="s">
        <v>289</v>
      </c>
      <c r="AS4875">
        <v>0.25</v>
      </c>
      <c r="AT4875" t="s">
        <v>5320</v>
      </c>
      <c r="AU4875" t="s">
        <v>274</v>
      </c>
      <c r="AV4875" t="s">
        <v>4353</v>
      </c>
      <c r="AW4875" t="s">
        <v>4119</v>
      </c>
      <c r="AX4875" t="s">
        <v>4353</v>
      </c>
      <c r="AY4875">
        <v>1490</v>
      </c>
      <c r="AZ4875">
        <v>1670</v>
      </c>
      <c r="BA4875" t="s">
        <v>290</v>
      </c>
      <c r="BB4875" t="s">
        <v>6469</v>
      </c>
      <c r="BC4875" t="s">
        <v>6157</v>
      </c>
      <c r="BH4875" t="s">
        <v>1536</v>
      </c>
      <c r="BI4875" t="s">
        <v>7242</v>
      </c>
      <c r="BJ4875" s="20" t="s">
        <v>5322</v>
      </c>
      <c r="BK4875" t="s">
        <v>6157</v>
      </c>
      <c r="BL4875" s="7" t="s">
        <v>1558</v>
      </c>
      <c r="BQ4875" t="s">
        <v>5323</v>
      </c>
      <c r="BR4875">
        <v>1</v>
      </c>
      <c r="BS4875" t="s">
        <v>5324</v>
      </c>
      <c r="BT4875" t="s">
        <v>6515</v>
      </c>
      <c r="BW4875">
        <v>-14.4</v>
      </c>
      <c r="BY4875">
        <v>12.5</v>
      </c>
      <c r="CB4875">
        <v>3.3</v>
      </c>
    </row>
    <row r="4876" spans="1:82" ht="16" customHeight="1">
      <c r="A4876">
        <v>4875</v>
      </c>
      <c r="B4876" t="s">
        <v>7221</v>
      </c>
      <c r="C4876" s="2">
        <v>44970</v>
      </c>
      <c r="E4876" s="17">
        <v>44.2</v>
      </c>
      <c r="F4876" s="17"/>
      <c r="G4876" t="s">
        <v>3941</v>
      </c>
      <c r="H4876" t="s">
        <v>6157</v>
      </c>
      <c r="I4876" t="s">
        <v>4421</v>
      </c>
      <c r="J4876" t="s">
        <v>3959</v>
      </c>
      <c r="K4876" t="s">
        <v>4820</v>
      </c>
      <c r="L4876" t="s">
        <v>6157</v>
      </c>
      <c r="M4876" t="s">
        <v>3556</v>
      </c>
      <c r="N4876" t="s">
        <v>289</v>
      </c>
      <c r="O4876" t="s">
        <v>6986</v>
      </c>
      <c r="P4876" t="s">
        <v>3968</v>
      </c>
      <c r="Q4876" t="s">
        <v>3969</v>
      </c>
      <c r="R4876" t="s">
        <v>6990</v>
      </c>
      <c r="S4876" t="s">
        <v>4353</v>
      </c>
      <c r="T4876" t="s">
        <v>4353</v>
      </c>
      <c r="U4876" t="s">
        <v>6157</v>
      </c>
      <c r="X4876" t="s">
        <v>289</v>
      </c>
      <c r="Y4876" t="s">
        <v>6157</v>
      </c>
      <c r="Z4876" t="s">
        <v>1366</v>
      </c>
      <c r="AA4876" t="s">
        <v>6159</v>
      </c>
      <c r="AB4876" t="s">
        <v>4353</v>
      </c>
      <c r="AC4876" t="s">
        <v>4353</v>
      </c>
      <c r="AD4876" t="s">
        <v>4353</v>
      </c>
      <c r="AE4876" t="s">
        <v>4353</v>
      </c>
      <c r="AF4876" t="s">
        <v>4353</v>
      </c>
      <c r="AG4876" t="s">
        <v>4353</v>
      </c>
      <c r="AH4876" t="s">
        <v>4353</v>
      </c>
      <c r="AI4876" t="s">
        <v>6157</v>
      </c>
      <c r="AJ4876" t="s">
        <v>6928</v>
      </c>
      <c r="AK4876" t="s">
        <v>5432</v>
      </c>
      <c r="AL4876" t="s">
        <v>1474</v>
      </c>
      <c r="AM4876" t="s">
        <v>1472</v>
      </c>
      <c r="AN4876" t="s">
        <v>4353</v>
      </c>
      <c r="AO4876" s="29">
        <v>12</v>
      </c>
      <c r="AP4876">
        <v>-18.849355549999999</v>
      </c>
      <c r="AQ4876">
        <v>-159.79341744999999</v>
      </c>
      <c r="AR4876" t="s">
        <v>289</v>
      </c>
      <c r="AS4876">
        <v>0.25</v>
      </c>
      <c r="AT4876" t="s">
        <v>5320</v>
      </c>
      <c r="AU4876" t="s">
        <v>274</v>
      </c>
      <c r="AV4876" t="s">
        <v>4353</v>
      </c>
      <c r="AW4876" t="s">
        <v>4119</v>
      </c>
      <c r="AX4876" t="s">
        <v>4353</v>
      </c>
      <c r="AY4876">
        <v>1490</v>
      </c>
      <c r="AZ4876">
        <v>1670</v>
      </c>
      <c r="BA4876" t="s">
        <v>290</v>
      </c>
      <c r="BB4876" t="s">
        <v>6469</v>
      </c>
      <c r="BC4876" t="s">
        <v>6157</v>
      </c>
      <c r="BH4876" t="s">
        <v>1536</v>
      </c>
      <c r="BI4876" t="s">
        <v>7242</v>
      </c>
      <c r="BJ4876" s="20" t="s">
        <v>5322</v>
      </c>
      <c r="BK4876" t="s">
        <v>6157</v>
      </c>
      <c r="BL4876" s="7" t="s">
        <v>1558</v>
      </c>
      <c r="BQ4876" t="s">
        <v>5323</v>
      </c>
      <c r="BR4876">
        <v>1</v>
      </c>
      <c r="BS4876" t="s">
        <v>5324</v>
      </c>
      <c r="BT4876" t="s">
        <v>6515</v>
      </c>
      <c r="BW4876">
        <v>-17.399999999999999</v>
      </c>
      <c r="BY4876">
        <v>11</v>
      </c>
      <c r="CB4876">
        <v>3.2</v>
      </c>
    </row>
    <row r="4877" spans="1:82" ht="16" customHeight="1">
      <c r="A4877">
        <v>4876</v>
      </c>
      <c r="B4877" t="s">
        <v>7221</v>
      </c>
      <c r="C4877" s="2">
        <v>44970</v>
      </c>
      <c r="E4877" s="17">
        <v>23.1</v>
      </c>
      <c r="F4877" s="17"/>
      <c r="G4877" t="s">
        <v>3941</v>
      </c>
      <c r="H4877" t="s">
        <v>6157</v>
      </c>
      <c r="I4877" t="s">
        <v>4421</v>
      </c>
      <c r="J4877" t="s">
        <v>3959</v>
      </c>
      <c r="K4877" t="s">
        <v>4820</v>
      </c>
      <c r="L4877" t="s">
        <v>6157</v>
      </c>
      <c r="M4877" t="s">
        <v>3556</v>
      </c>
      <c r="N4877" t="s">
        <v>289</v>
      </c>
      <c r="O4877" t="s">
        <v>6986</v>
      </c>
      <c r="P4877" t="s">
        <v>3968</v>
      </c>
      <c r="Q4877" t="s">
        <v>3969</v>
      </c>
      <c r="R4877" t="s">
        <v>6990</v>
      </c>
      <c r="S4877" t="s">
        <v>4353</v>
      </c>
      <c r="T4877" t="s">
        <v>4353</v>
      </c>
      <c r="U4877" t="s">
        <v>6157</v>
      </c>
      <c r="X4877" t="s">
        <v>289</v>
      </c>
      <c r="Y4877" t="s">
        <v>6157</v>
      </c>
      <c r="Z4877" t="s">
        <v>1366</v>
      </c>
      <c r="AA4877" t="s">
        <v>6159</v>
      </c>
      <c r="AB4877" t="s">
        <v>4353</v>
      </c>
      <c r="AC4877" t="s">
        <v>4353</v>
      </c>
      <c r="AD4877" t="s">
        <v>4353</v>
      </c>
      <c r="AE4877" t="s">
        <v>4353</v>
      </c>
      <c r="AF4877" t="s">
        <v>4353</v>
      </c>
      <c r="AG4877" t="s">
        <v>4353</v>
      </c>
      <c r="AH4877" t="s">
        <v>4353</v>
      </c>
      <c r="AI4877" t="s">
        <v>6157</v>
      </c>
      <c r="AJ4877" t="s">
        <v>6928</v>
      </c>
      <c r="AK4877" t="s">
        <v>5432</v>
      </c>
      <c r="AL4877" t="s">
        <v>1474</v>
      </c>
      <c r="AM4877" t="s">
        <v>1472</v>
      </c>
      <c r="AN4877" t="s">
        <v>4353</v>
      </c>
      <c r="AO4877" s="29">
        <v>12</v>
      </c>
      <c r="AP4877">
        <v>-18.849355549999999</v>
      </c>
      <c r="AQ4877">
        <v>-159.79341744999999</v>
      </c>
      <c r="AR4877" t="s">
        <v>289</v>
      </c>
      <c r="AS4877">
        <v>0.25</v>
      </c>
      <c r="AT4877" t="s">
        <v>5320</v>
      </c>
      <c r="AU4877" t="s">
        <v>274</v>
      </c>
      <c r="AV4877" t="s">
        <v>4353</v>
      </c>
      <c r="AW4877" t="s">
        <v>4115</v>
      </c>
      <c r="AX4877" t="s">
        <v>4353</v>
      </c>
      <c r="AY4877">
        <v>1300</v>
      </c>
      <c r="AZ4877">
        <v>1430</v>
      </c>
      <c r="BA4877" t="s">
        <v>290</v>
      </c>
      <c r="BB4877" t="s">
        <v>6469</v>
      </c>
      <c r="BC4877" t="s">
        <v>6157</v>
      </c>
      <c r="BH4877" t="s">
        <v>1537</v>
      </c>
      <c r="BI4877" t="s">
        <v>7242</v>
      </c>
      <c r="BJ4877" s="20" t="s">
        <v>5322</v>
      </c>
      <c r="BK4877" t="s">
        <v>6157</v>
      </c>
      <c r="BL4877" s="7" t="s">
        <v>1558</v>
      </c>
      <c r="BQ4877" t="s">
        <v>5323</v>
      </c>
      <c r="BR4877">
        <v>1</v>
      </c>
      <c r="BS4877" t="s">
        <v>5324</v>
      </c>
      <c r="BT4877" t="s">
        <v>6515</v>
      </c>
      <c r="BW4877">
        <v>-14.7</v>
      </c>
      <c r="BY4877">
        <v>14.6</v>
      </c>
      <c r="CB4877">
        <v>2.9</v>
      </c>
    </row>
    <row r="4878" spans="1:82" ht="16" customHeight="1">
      <c r="A4878">
        <v>4877</v>
      </c>
      <c r="B4878" t="s">
        <v>7221</v>
      </c>
      <c r="C4878" s="2">
        <v>44970</v>
      </c>
      <c r="E4878" s="17" t="s">
        <v>5433</v>
      </c>
      <c r="F4878" s="17"/>
      <c r="G4878" t="s">
        <v>3941</v>
      </c>
      <c r="H4878" t="s">
        <v>6157</v>
      </c>
      <c r="I4878" t="s">
        <v>3942</v>
      </c>
      <c r="J4878" t="s">
        <v>3943</v>
      </c>
      <c r="K4878" t="s">
        <v>4383</v>
      </c>
      <c r="L4878" t="s">
        <v>6157</v>
      </c>
      <c r="M4878" t="s">
        <v>3972</v>
      </c>
      <c r="N4878" t="s">
        <v>289</v>
      </c>
      <c r="O4878" t="s">
        <v>6986</v>
      </c>
      <c r="P4878" t="s">
        <v>3968</v>
      </c>
      <c r="Q4878" t="s">
        <v>3969</v>
      </c>
      <c r="R4878" t="s">
        <v>6990</v>
      </c>
      <c r="S4878" t="s">
        <v>4353</v>
      </c>
      <c r="T4878" t="s">
        <v>4353</v>
      </c>
      <c r="U4878" t="s">
        <v>6157</v>
      </c>
      <c r="X4878" t="s">
        <v>6157</v>
      </c>
      <c r="Y4878" t="s">
        <v>6157</v>
      </c>
      <c r="Z4878" t="s">
        <v>6157</v>
      </c>
      <c r="AA4878" t="s">
        <v>1388</v>
      </c>
      <c r="AB4878" t="s">
        <v>4011</v>
      </c>
      <c r="AC4878" t="s">
        <v>6157</v>
      </c>
      <c r="AD4878" t="s">
        <v>6157</v>
      </c>
      <c r="AE4878" t="s">
        <v>6157</v>
      </c>
      <c r="AF4878" t="s">
        <v>6157</v>
      </c>
      <c r="AG4878" t="s">
        <v>6157</v>
      </c>
      <c r="AH4878" t="s">
        <v>6157</v>
      </c>
      <c r="AI4878" t="s">
        <v>6157</v>
      </c>
      <c r="AJ4878" t="s">
        <v>6457</v>
      </c>
      <c r="AK4878" t="s">
        <v>4584</v>
      </c>
      <c r="AL4878" t="s">
        <v>7243</v>
      </c>
      <c r="AM4878" t="s">
        <v>1415</v>
      </c>
      <c r="AN4878" t="s">
        <v>4353</v>
      </c>
      <c r="AO4878" s="29">
        <v>7.0846299999999998</v>
      </c>
      <c r="AP4878">
        <v>-18.167382830000001</v>
      </c>
      <c r="AQ4878">
        <v>177.52275467000001</v>
      </c>
      <c r="AR4878" t="s">
        <v>289</v>
      </c>
      <c r="AS4878">
        <v>0.02</v>
      </c>
      <c r="AT4878" t="s">
        <v>4353</v>
      </c>
      <c r="AU4878" t="s">
        <v>274</v>
      </c>
      <c r="AV4878" t="s">
        <v>4353</v>
      </c>
      <c r="AW4878" t="s">
        <v>6360</v>
      </c>
      <c r="AX4878" t="s">
        <v>4353</v>
      </c>
      <c r="AY4878">
        <v>1626</v>
      </c>
      <c r="AZ4878">
        <v>1809</v>
      </c>
      <c r="BA4878" t="s">
        <v>290</v>
      </c>
      <c r="BB4878" t="s">
        <v>4785</v>
      </c>
      <c r="BC4878" t="s">
        <v>6157</v>
      </c>
      <c r="BD4878" s="7"/>
      <c r="BH4878" t="s">
        <v>1563</v>
      </c>
      <c r="BI4878" t="s">
        <v>7244</v>
      </c>
      <c r="BJ4878" t="s">
        <v>6480</v>
      </c>
      <c r="BK4878" t="s">
        <v>1561</v>
      </c>
      <c r="BL4878">
        <v>2009</v>
      </c>
      <c r="BM4878"/>
      <c r="BN4878"/>
      <c r="BO4878"/>
      <c r="BP4878"/>
      <c r="BQ4878" t="s">
        <v>6544</v>
      </c>
      <c r="BR4878">
        <v>1</v>
      </c>
      <c r="BS4878" t="s">
        <v>6563</v>
      </c>
      <c r="BT4878" t="s">
        <v>6589</v>
      </c>
      <c r="BW4878">
        <v>-19.03</v>
      </c>
      <c r="BX4878">
        <v>0.5</v>
      </c>
      <c r="BY4878">
        <v>8.3699999999999992</v>
      </c>
      <c r="BZ4878">
        <v>0.6</v>
      </c>
      <c r="CA4878">
        <v>5.76</v>
      </c>
      <c r="CB4878">
        <v>3.32</v>
      </c>
      <c r="CC4878">
        <v>34.06</v>
      </c>
      <c r="CD4878">
        <v>11.97</v>
      </c>
    </row>
    <row r="4879" spans="1:82" ht="16" customHeight="1">
      <c r="A4879">
        <v>4878</v>
      </c>
      <c r="B4879" t="s">
        <v>7221</v>
      </c>
      <c r="C4879" s="2">
        <v>44970</v>
      </c>
      <c r="E4879" s="17" t="s">
        <v>5434</v>
      </c>
      <c r="F4879" s="17"/>
      <c r="G4879" t="s">
        <v>3941</v>
      </c>
      <c r="H4879" t="s">
        <v>6157</v>
      </c>
      <c r="I4879" t="s">
        <v>3942</v>
      </c>
      <c r="J4879" t="s">
        <v>3943</v>
      </c>
      <c r="K4879" t="s">
        <v>4383</v>
      </c>
      <c r="L4879" t="s">
        <v>6157</v>
      </c>
      <c r="M4879" t="s">
        <v>3972</v>
      </c>
      <c r="N4879" t="s">
        <v>289</v>
      </c>
      <c r="O4879" t="s">
        <v>6986</v>
      </c>
      <c r="P4879" t="s">
        <v>3968</v>
      </c>
      <c r="Q4879" t="s">
        <v>3969</v>
      </c>
      <c r="R4879" t="s">
        <v>6990</v>
      </c>
      <c r="S4879" t="s">
        <v>4353</v>
      </c>
      <c r="T4879" t="s">
        <v>4353</v>
      </c>
      <c r="U4879" t="s">
        <v>6157</v>
      </c>
      <c r="X4879" t="s">
        <v>6157</v>
      </c>
      <c r="Y4879" t="s">
        <v>6157</v>
      </c>
      <c r="Z4879" t="s">
        <v>6157</v>
      </c>
      <c r="AA4879" t="s">
        <v>1388</v>
      </c>
      <c r="AB4879" t="s">
        <v>223</v>
      </c>
      <c r="AC4879" t="s">
        <v>4353</v>
      </c>
      <c r="AD4879" t="s">
        <v>6157</v>
      </c>
      <c r="AE4879" t="s">
        <v>6157</v>
      </c>
      <c r="AF4879" t="s">
        <v>6157</v>
      </c>
      <c r="AG4879" t="s">
        <v>6157</v>
      </c>
      <c r="AH4879" t="s">
        <v>6157</v>
      </c>
      <c r="AI4879" t="s">
        <v>6157</v>
      </c>
      <c r="AJ4879" t="s">
        <v>6457</v>
      </c>
      <c r="AK4879" t="s">
        <v>4582</v>
      </c>
      <c r="AL4879" t="s">
        <v>7243</v>
      </c>
      <c r="AM4879" t="s">
        <v>1415</v>
      </c>
      <c r="AN4879" t="s">
        <v>4353</v>
      </c>
      <c r="AO4879" s="29">
        <v>52</v>
      </c>
      <c r="AP4879">
        <v>-18.087280419999999</v>
      </c>
      <c r="AQ4879">
        <v>177.54339694999999</v>
      </c>
      <c r="AR4879" t="s">
        <v>289</v>
      </c>
      <c r="AS4879">
        <v>0.1</v>
      </c>
      <c r="AT4879" t="s">
        <v>1523</v>
      </c>
      <c r="AU4879" t="s">
        <v>274</v>
      </c>
      <c r="AV4879" t="s">
        <v>4353</v>
      </c>
      <c r="AW4879" t="s">
        <v>6361</v>
      </c>
      <c r="AX4879" t="s">
        <v>4353</v>
      </c>
      <c r="AY4879">
        <v>650</v>
      </c>
      <c r="AZ4879">
        <v>776</v>
      </c>
      <c r="BA4879" t="s">
        <v>290</v>
      </c>
      <c r="BB4879" t="s">
        <v>4785</v>
      </c>
      <c r="BC4879" t="s">
        <v>6157</v>
      </c>
      <c r="BD4879" s="7"/>
      <c r="BH4879" t="s">
        <v>1542</v>
      </c>
      <c r="BI4879" t="s">
        <v>7244</v>
      </c>
      <c r="BJ4879" t="s">
        <v>6480</v>
      </c>
      <c r="BK4879" t="s">
        <v>1561</v>
      </c>
      <c r="BL4879">
        <v>2009</v>
      </c>
      <c r="BM4879"/>
      <c r="BN4879"/>
      <c r="BO4879"/>
      <c r="BP4879"/>
      <c r="BQ4879" t="s">
        <v>6544</v>
      </c>
      <c r="BR4879">
        <v>1</v>
      </c>
      <c r="BS4879" t="s">
        <v>6563</v>
      </c>
      <c r="BT4879" t="s">
        <v>6589</v>
      </c>
      <c r="BW4879">
        <v>-20.12</v>
      </c>
      <c r="BX4879">
        <v>0.26</v>
      </c>
      <c r="BY4879">
        <v>8.1999999999999993</v>
      </c>
      <c r="BZ4879">
        <v>0.17</v>
      </c>
      <c r="CA4879">
        <v>12.71</v>
      </c>
      <c r="CB4879">
        <v>3.31</v>
      </c>
      <c r="CC4879">
        <v>38.53</v>
      </c>
      <c r="CD4879">
        <v>13.56</v>
      </c>
    </row>
    <row r="4880" spans="1:82" ht="16" customHeight="1">
      <c r="A4880">
        <v>4879</v>
      </c>
      <c r="B4880" t="s">
        <v>7221</v>
      </c>
      <c r="C4880" s="2">
        <v>44970</v>
      </c>
      <c r="E4880" s="17" t="s">
        <v>5435</v>
      </c>
      <c r="F4880" s="17"/>
      <c r="G4880" t="s">
        <v>3941</v>
      </c>
      <c r="H4880" t="s">
        <v>3958</v>
      </c>
      <c r="I4880" t="s">
        <v>4353</v>
      </c>
      <c r="J4880" t="s">
        <v>4353</v>
      </c>
      <c r="K4880" t="s">
        <v>4353</v>
      </c>
      <c r="L4880" t="s">
        <v>6157</v>
      </c>
      <c r="M4880" t="s">
        <v>3560</v>
      </c>
      <c r="N4880" t="s">
        <v>289</v>
      </c>
      <c r="O4880" t="s">
        <v>6987</v>
      </c>
      <c r="P4880" t="s">
        <v>6164</v>
      </c>
      <c r="Q4880" t="s">
        <v>3969</v>
      </c>
      <c r="R4880" t="s">
        <v>6989</v>
      </c>
      <c r="S4880" t="s">
        <v>4353</v>
      </c>
      <c r="T4880" t="s">
        <v>4353</v>
      </c>
      <c r="U4880" t="s">
        <v>6157</v>
      </c>
      <c r="X4880" t="s">
        <v>6157</v>
      </c>
      <c r="Y4880" t="s">
        <v>6157</v>
      </c>
      <c r="Z4880" t="s">
        <v>6157</v>
      </c>
      <c r="AA4880" t="s">
        <v>1388</v>
      </c>
      <c r="AB4880" t="s">
        <v>4353</v>
      </c>
      <c r="AC4880" t="s">
        <v>4353</v>
      </c>
      <c r="AD4880" t="s">
        <v>6157</v>
      </c>
      <c r="AE4880" t="s">
        <v>6157</v>
      </c>
      <c r="AF4880" t="s">
        <v>6157</v>
      </c>
      <c r="AG4880" t="s">
        <v>6157</v>
      </c>
      <c r="AH4880" t="s">
        <v>6157</v>
      </c>
      <c r="AI4880" t="s">
        <v>6157</v>
      </c>
      <c r="AJ4880" t="s">
        <v>6457</v>
      </c>
      <c r="AK4880" t="s">
        <v>5342</v>
      </c>
      <c r="AL4880" t="s">
        <v>1471</v>
      </c>
      <c r="AM4880" t="s">
        <v>1415</v>
      </c>
      <c r="AN4880" t="s">
        <v>4353</v>
      </c>
      <c r="AO4880" s="29">
        <v>12</v>
      </c>
      <c r="AP4880">
        <v>-17.3639917</v>
      </c>
      <c r="AQ4880">
        <v>177.13484287</v>
      </c>
      <c r="AR4880" t="s">
        <v>289</v>
      </c>
      <c r="AS4880">
        <v>0.5</v>
      </c>
      <c r="AT4880" t="s">
        <v>1522</v>
      </c>
      <c r="AU4880" t="s">
        <v>7017</v>
      </c>
      <c r="AV4880" t="s">
        <v>4353</v>
      </c>
      <c r="AW4880" t="s">
        <v>6362</v>
      </c>
      <c r="AX4880" t="s">
        <v>4353</v>
      </c>
      <c r="AY4880">
        <v>1190</v>
      </c>
      <c r="AZ4880">
        <v>1700</v>
      </c>
      <c r="BA4880" t="s">
        <v>290</v>
      </c>
      <c r="BB4880" t="s">
        <v>4785</v>
      </c>
      <c r="BC4880" t="s">
        <v>6157</v>
      </c>
      <c r="BD4880" s="7"/>
      <c r="BH4880" t="s">
        <v>1542</v>
      </c>
      <c r="BI4880" t="s">
        <v>7244</v>
      </c>
      <c r="BJ4880" t="s">
        <v>6480</v>
      </c>
      <c r="BK4880" t="s">
        <v>1561</v>
      </c>
      <c r="BL4880">
        <v>2009</v>
      </c>
      <c r="BM4880"/>
      <c r="BN4880"/>
      <c r="BO4880"/>
      <c r="BP4880"/>
      <c r="BQ4880" t="s">
        <v>6544</v>
      </c>
      <c r="BR4880">
        <v>1</v>
      </c>
      <c r="BS4880" t="s">
        <v>6563</v>
      </c>
      <c r="BT4880" t="s">
        <v>6589</v>
      </c>
      <c r="BW4880">
        <v>-1.46</v>
      </c>
      <c r="BX4880">
        <v>0.49</v>
      </c>
      <c r="BY4880">
        <v>7.05</v>
      </c>
      <c r="BZ4880">
        <v>0.44</v>
      </c>
      <c r="CA4880">
        <v>8.39</v>
      </c>
      <c r="CB4880">
        <v>3.26</v>
      </c>
      <c r="CC4880">
        <v>31.84</v>
      </c>
      <c r="CD4880">
        <v>11.42</v>
      </c>
    </row>
    <row r="4881" spans="1:87" ht="16" customHeight="1">
      <c r="A4881">
        <v>4880</v>
      </c>
      <c r="B4881" t="s">
        <v>7221</v>
      </c>
      <c r="C4881" s="2">
        <v>44970</v>
      </c>
      <c r="E4881" s="17" t="s">
        <v>5436</v>
      </c>
      <c r="F4881" s="17"/>
      <c r="G4881" t="s">
        <v>3941</v>
      </c>
      <c r="H4881" t="s">
        <v>6157</v>
      </c>
      <c r="I4881" t="s">
        <v>3960</v>
      </c>
      <c r="J4881" t="s">
        <v>4353</v>
      </c>
      <c r="K4881" t="s">
        <v>4353</v>
      </c>
      <c r="L4881" t="s">
        <v>6157</v>
      </c>
      <c r="M4881" t="s">
        <v>6984</v>
      </c>
      <c r="N4881" t="s">
        <v>289</v>
      </c>
      <c r="O4881" t="s">
        <v>6987</v>
      </c>
      <c r="P4881" t="s">
        <v>6165</v>
      </c>
      <c r="Q4881" t="s">
        <v>4392</v>
      </c>
      <c r="R4881" t="s">
        <v>6989</v>
      </c>
      <c r="S4881" t="s">
        <v>4353</v>
      </c>
      <c r="T4881" t="s">
        <v>4353</v>
      </c>
      <c r="U4881" t="s">
        <v>6157</v>
      </c>
      <c r="X4881" t="s">
        <v>6157</v>
      </c>
      <c r="Y4881" t="s">
        <v>6157</v>
      </c>
      <c r="Z4881" t="s">
        <v>6157</v>
      </c>
      <c r="AA4881" t="s">
        <v>1388</v>
      </c>
      <c r="AB4881" t="s">
        <v>4024</v>
      </c>
      <c r="AC4881" t="s">
        <v>4353</v>
      </c>
      <c r="AD4881" t="s">
        <v>6157</v>
      </c>
      <c r="AE4881" t="s">
        <v>6157</v>
      </c>
      <c r="AF4881" t="s">
        <v>6157</v>
      </c>
      <c r="AG4881" t="s">
        <v>6157</v>
      </c>
      <c r="AH4881" t="s">
        <v>6157</v>
      </c>
      <c r="AI4881" t="s">
        <v>6157</v>
      </c>
      <c r="AJ4881" t="s">
        <v>6457</v>
      </c>
      <c r="AK4881" t="s">
        <v>5342</v>
      </c>
      <c r="AL4881" t="s">
        <v>1471</v>
      </c>
      <c r="AM4881" t="s">
        <v>1415</v>
      </c>
      <c r="AN4881" t="s">
        <v>4353</v>
      </c>
      <c r="AO4881" s="29">
        <v>12</v>
      </c>
      <c r="AP4881">
        <v>-17.3639917</v>
      </c>
      <c r="AQ4881">
        <v>177.13484287</v>
      </c>
      <c r="AR4881" t="s">
        <v>289</v>
      </c>
      <c r="AS4881">
        <v>0.5</v>
      </c>
      <c r="AT4881" t="s">
        <v>1522</v>
      </c>
      <c r="AU4881" t="s">
        <v>7017</v>
      </c>
      <c r="AV4881" t="s">
        <v>4353</v>
      </c>
      <c r="AW4881" t="s">
        <v>6363</v>
      </c>
      <c r="AX4881" t="s">
        <v>4353</v>
      </c>
      <c r="AY4881">
        <v>1190</v>
      </c>
      <c r="AZ4881">
        <v>1700</v>
      </c>
      <c r="BA4881" t="s">
        <v>290</v>
      </c>
      <c r="BB4881" t="s">
        <v>4785</v>
      </c>
      <c r="BC4881" t="s">
        <v>6157</v>
      </c>
      <c r="BD4881" s="7"/>
      <c r="BH4881" t="s">
        <v>1542</v>
      </c>
      <c r="BI4881" t="s">
        <v>7244</v>
      </c>
      <c r="BJ4881" t="s">
        <v>6480</v>
      </c>
      <c r="BK4881" t="s">
        <v>1561</v>
      </c>
      <c r="BL4881">
        <v>2009</v>
      </c>
      <c r="BM4881"/>
      <c r="BN4881"/>
      <c r="BO4881"/>
      <c r="BP4881"/>
      <c r="BQ4881" t="s">
        <v>6544</v>
      </c>
      <c r="BR4881">
        <v>1</v>
      </c>
      <c r="BS4881" t="s">
        <v>6563</v>
      </c>
      <c r="BT4881" t="s">
        <v>6589</v>
      </c>
      <c r="BW4881">
        <v>-4.83</v>
      </c>
      <c r="BX4881">
        <v>0.56999999999999995</v>
      </c>
      <c r="BY4881">
        <v>7.43</v>
      </c>
      <c r="BZ4881">
        <v>0.91</v>
      </c>
      <c r="CA4881">
        <v>7.43</v>
      </c>
      <c r="CB4881">
        <v>3.26</v>
      </c>
      <c r="CC4881">
        <v>25.52</v>
      </c>
      <c r="CD4881">
        <v>9.14</v>
      </c>
    </row>
    <row r="4882" spans="1:87" ht="16" customHeight="1">
      <c r="A4882">
        <v>4881</v>
      </c>
      <c r="B4882" t="s">
        <v>7221</v>
      </c>
      <c r="C4882" s="2">
        <v>44970</v>
      </c>
      <c r="E4882" s="17" t="s">
        <v>5437</v>
      </c>
      <c r="F4882" s="17"/>
      <c r="G4882" t="s">
        <v>3941</v>
      </c>
      <c r="H4882" t="s">
        <v>6157</v>
      </c>
      <c r="I4882" t="s">
        <v>3942</v>
      </c>
      <c r="J4882" t="s">
        <v>3943</v>
      </c>
      <c r="K4882" t="s">
        <v>4383</v>
      </c>
      <c r="L4882" t="s">
        <v>6157</v>
      </c>
      <c r="M4882" t="s">
        <v>3972</v>
      </c>
      <c r="N4882" t="s">
        <v>289</v>
      </c>
      <c r="O4882" t="s">
        <v>6986</v>
      </c>
      <c r="P4882" t="s">
        <v>3968</v>
      </c>
      <c r="Q4882" t="s">
        <v>3969</v>
      </c>
      <c r="R4882" t="s">
        <v>6990</v>
      </c>
      <c r="S4882" t="s">
        <v>4353</v>
      </c>
      <c r="T4882" t="s">
        <v>4353</v>
      </c>
      <c r="U4882" t="s">
        <v>6157</v>
      </c>
      <c r="X4882" t="s">
        <v>6157</v>
      </c>
      <c r="Y4882" t="s">
        <v>6157</v>
      </c>
      <c r="Z4882" t="s">
        <v>6157</v>
      </c>
      <c r="AA4882" t="s">
        <v>1388</v>
      </c>
      <c r="AB4882" t="s">
        <v>248</v>
      </c>
      <c r="AC4882" t="s">
        <v>4353</v>
      </c>
      <c r="AD4882" t="s">
        <v>6157</v>
      </c>
      <c r="AE4882" t="s">
        <v>6157</v>
      </c>
      <c r="AF4882" t="s">
        <v>6157</v>
      </c>
      <c r="AG4882" t="s">
        <v>6157</v>
      </c>
      <c r="AH4882" t="s">
        <v>6157</v>
      </c>
      <c r="AI4882" t="s">
        <v>6157</v>
      </c>
      <c r="AJ4882" t="s">
        <v>6457</v>
      </c>
      <c r="AK4882" t="s">
        <v>5342</v>
      </c>
      <c r="AL4882" t="s">
        <v>1471</v>
      </c>
      <c r="AM4882" t="s">
        <v>1415</v>
      </c>
      <c r="AN4882" t="s">
        <v>4353</v>
      </c>
      <c r="AO4882" s="29">
        <v>12</v>
      </c>
      <c r="AP4882">
        <v>-17.3639917</v>
      </c>
      <c r="AQ4882">
        <v>177.13484287</v>
      </c>
      <c r="AR4882" t="s">
        <v>289</v>
      </c>
      <c r="AS4882">
        <v>0.5</v>
      </c>
      <c r="AT4882" t="s">
        <v>1522</v>
      </c>
      <c r="AU4882" t="s">
        <v>7017</v>
      </c>
      <c r="AV4882" t="s">
        <v>4353</v>
      </c>
      <c r="AW4882" t="s">
        <v>6364</v>
      </c>
      <c r="AX4882" t="s">
        <v>4353</v>
      </c>
      <c r="AY4882">
        <v>1190</v>
      </c>
      <c r="AZ4882">
        <v>1700</v>
      </c>
      <c r="BA4882" t="s">
        <v>290</v>
      </c>
      <c r="BB4882" t="s">
        <v>4785</v>
      </c>
      <c r="BC4882" t="s">
        <v>6157</v>
      </c>
      <c r="BD4882" s="7"/>
      <c r="BH4882" t="s">
        <v>1542</v>
      </c>
      <c r="BI4882" t="s">
        <v>7244</v>
      </c>
      <c r="BJ4882" t="s">
        <v>6480</v>
      </c>
      <c r="BK4882" t="s">
        <v>1561</v>
      </c>
      <c r="BL4882">
        <v>2009</v>
      </c>
      <c r="BM4882"/>
      <c r="BN4882"/>
      <c r="BO4882"/>
      <c r="BP4882"/>
      <c r="BQ4882" t="s">
        <v>6544</v>
      </c>
      <c r="BR4882">
        <v>1</v>
      </c>
      <c r="BS4882" t="s">
        <v>6563</v>
      </c>
      <c r="BT4882" t="s">
        <v>6589</v>
      </c>
      <c r="BW4882">
        <v>-16.52</v>
      </c>
      <c r="BX4882">
        <v>0.08</v>
      </c>
      <c r="BY4882">
        <v>8.64</v>
      </c>
      <c r="BZ4882">
        <v>0.61</v>
      </c>
      <c r="CA4882">
        <v>6.63</v>
      </c>
      <c r="CB4882">
        <v>3.37</v>
      </c>
      <c r="CC4882">
        <v>19.190000000000001</v>
      </c>
      <c r="CD4882">
        <v>6.66</v>
      </c>
    </row>
    <row r="4883" spans="1:87" ht="16" customHeight="1">
      <c r="A4883">
        <v>4882</v>
      </c>
      <c r="B4883" t="s">
        <v>7221</v>
      </c>
      <c r="C4883" s="2">
        <v>44970</v>
      </c>
      <c r="E4883" s="17" t="s">
        <v>4353</v>
      </c>
      <c r="F4883" s="17"/>
      <c r="G4883" t="s">
        <v>3941</v>
      </c>
      <c r="H4883" t="s">
        <v>6157</v>
      </c>
      <c r="I4883" t="s">
        <v>4421</v>
      </c>
      <c r="J4883" t="s">
        <v>3959</v>
      </c>
      <c r="K4883" t="s">
        <v>4420</v>
      </c>
      <c r="L4883" t="s">
        <v>6157</v>
      </c>
      <c r="M4883" t="s">
        <v>3556</v>
      </c>
      <c r="N4883" t="s">
        <v>289</v>
      </c>
      <c r="O4883" t="s">
        <v>6986</v>
      </c>
      <c r="P4883" t="s">
        <v>3968</v>
      </c>
      <c r="Q4883" t="s">
        <v>3969</v>
      </c>
      <c r="R4883" t="s">
        <v>6990</v>
      </c>
      <c r="S4883" t="s">
        <v>4353</v>
      </c>
      <c r="T4883" t="s">
        <v>4353</v>
      </c>
      <c r="U4883" t="s">
        <v>6157</v>
      </c>
      <c r="X4883" t="s">
        <v>6157</v>
      </c>
      <c r="Y4883" t="s">
        <v>6157</v>
      </c>
      <c r="Z4883" t="s">
        <v>6157</v>
      </c>
      <c r="AA4883" t="s">
        <v>1388</v>
      </c>
      <c r="AB4883" t="s">
        <v>4353</v>
      </c>
      <c r="AC4883" t="s">
        <v>4353</v>
      </c>
      <c r="AD4883" t="s">
        <v>6157</v>
      </c>
      <c r="AE4883" t="s">
        <v>6157</v>
      </c>
      <c r="AF4883" t="s">
        <v>6157</v>
      </c>
      <c r="AG4883" t="s">
        <v>6157</v>
      </c>
      <c r="AH4883" t="s">
        <v>6157</v>
      </c>
      <c r="AI4883" t="s">
        <v>6157</v>
      </c>
      <c r="AJ4883" t="s">
        <v>6929</v>
      </c>
      <c r="AK4883" t="s">
        <v>1469</v>
      </c>
      <c r="AL4883" t="s">
        <v>5350</v>
      </c>
      <c r="AM4883" t="s">
        <v>1415</v>
      </c>
      <c r="AN4883" t="s">
        <v>4353</v>
      </c>
      <c r="AO4883" s="29">
        <v>0</v>
      </c>
      <c r="AP4883">
        <v>-18.325444999999998</v>
      </c>
      <c r="AQ4883">
        <v>-178.69381200000001</v>
      </c>
      <c r="AR4883" t="s">
        <v>289</v>
      </c>
      <c r="AS4883">
        <v>2</v>
      </c>
      <c r="AT4883" t="s">
        <v>6969</v>
      </c>
      <c r="AU4883" t="s">
        <v>7017</v>
      </c>
      <c r="AV4883" t="s">
        <v>4353</v>
      </c>
      <c r="AW4883" t="s">
        <v>6339</v>
      </c>
      <c r="AX4883" t="s">
        <v>4353</v>
      </c>
      <c r="AY4883">
        <v>-510</v>
      </c>
      <c r="AZ4883">
        <v>640</v>
      </c>
      <c r="BA4883" t="s">
        <v>290</v>
      </c>
      <c r="BB4883" t="s">
        <v>4785</v>
      </c>
      <c r="BC4883" t="s">
        <v>6157</v>
      </c>
      <c r="BH4883" t="s">
        <v>1543</v>
      </c>
      <c r="BI4883" t="s">
        <v>7245</v>
      </c>
      <c r="BJ4883" t="s">
        <v>6485</v>
      </c>
      <c r="BK4883" t="s">
        <v>1560</v>
      </c>
      <c r="BL4883" s="7" t="s">
        <v>1558</v>
      </c>
      <c r="BQ4883" t="s">
        <v>6545</v>
      </c>
      <c r="BR4883">
        <v>1</v>
      </c>
      <c r="BS4883" t="s">
        <v>6564</v>
      </c>
      <c r="BT4883" t="s">
        <v>5348</v>
      </c>
      <c r="BW4883">
        <v>-17.600000000000001</v>
      </c>
      <c r="BY4883">
        <v>10.5</v>
      </c>
      <c r="CB4883">
        <v>3.1</v>
      </c>
      <c r="CE4883" t="s">
        <v>6545</v>
      </c>
      <c r="CF4883">
        <v>1</v>
      </c>
      <c r="CG4883" t="s">
        <v>1601</v>
      </c>
      <c r="CH4883" t="s">
        <v>5349</v>
      </c>
      <c r="CI4883">
        <v>-12.5</v>
      </c>
    </row>
    <row r="4884" spans="1:87" ht="16" customHeight="1">
      <c r="A4884">
        <v>4883</v>
      </c>
      <c r="B4884" t="s">
        <v>7221</v>
      </c>
      <c r="C4884" s="2">
        <v>44970</v>
      </c>
      <c r="E4884" s="17" t="s">
        <v>4353</v>
      </c>
      <c r="F4884" s="17"/>
      <c r="G4884" t="s">
        <v>3941</v>
      </c>
      <c r="H4884" t="s">
        <v>6157</v>
      </c>
      <c r="I4884" t="s">
        <v>4421</v>
      </c>
      <c r="J4884" t="s">
        <v>3959</v>
      </c>
      <c r="K4884" t="s">
        <v>4420</v>
      </c>
      <c r="L4884" t="s">
        <v>6157</v>
      </c>
      <c r="M4884" t="s">
        <v>3556</v>
      </c>
      <c r="N4884" t="s">
        <v>289</v>
      </c>
      <c r="O4884" t="s">
        <v>6986</v>
      </c>
      <c r="P4884" t="s">
        <v>3968</v>
      </c>
      <c r="Q4884" t="s">
        <v>3969</v>
      </c>
      <c r="R4884" t="s">
        <v>6990</v>
      </c>
      <c r="S4884" t="s">
        <v>4353</v>
      </c>
      <c r="T4884" t="s">
        <v>4353</v>
      </c>
      <c r="U4884" t="s">
        <v>6157</v>
      </c>
      <c r="X4884" t="s">
        <v>6157</v>
      </c>
      <c r="Y4884" t="s">
        <v>6157</v>
      </c>
      <c r="Z4884" t="s">
        <v>6157</v>
      </c>
      <c r="AA4884" t="s">
        <v>1388</v>
      </c>
      <c r="AB4884" t="s">
        <v>4353</v>
      </c>
      <c r="AC4884" t="s">
        <v>4353</v>
      </c>
      <c r="AD4884" t="s">
        <v>6157</v>
      </c>
      <c r="AE4884" t="s">
        <v>6157</v>
      </c>
      <c r="AF4884" t="s">
        <v>6157</v>
      </c>
      <c r="AG4884" t="s">
        <v>6157</v>
      </c>
      <c r="AH4884" t="s">
        <v>6157</v>
      </c>
      <c r="AI4884" t="s">
        <v>6157</v>
      </c>
      <c r="AJ4884" t="s">
        <v>6929</v>
      </c>
      <c r="AK4884" t="s">
        <v>1469</v>
      </c>
      <c r="AL4884" t="s">
        <v>5350</v>
      </c>
      <c r="AM4884" t="s">
        <v>1415</v>
      </c>
      <c r="AN4884" t="s">
        <v>4353</v>
      </c>
      <c r="AO4884" s="29">
        <v>0</v>
      </c>
      <c r="AP4884">
        <v>-18.325444999999998</v>
      </c>
      <c r="AQ4884">
        <v>-178.69381200000001</v>
      </c>
      <c r="AR4884" t="s">
        <v>289</v>
      </c>
      <c r="AS4884">
        <v>2</v>
      </c>
      <c r="AT4884" t="s">
        <v>6969</v>
      </c>
      <c r="AU4884" t="s">
        <v>7017</v>
      </c>
      <c r="AV4884" t="s">
        <v>4353</v>
      </c>
      <c r="AW4884" t="s">
        <v>6339</v>
      </c>
      <c r="AX4884" t="s">
        <v>4353</v>
      </c>
      <c r="AY4884">
        <v>-510</v>
      </c>
      <c r="AZ4884">
        <v>640</v>
      </c>
      <c r="BA4884" t="s">
        <v>290</v>
      </c>
      <c r="BB4884" t="s">
        <v>4785</v>
      </c>
      <c r="BC4884" t="s">
        <v>6157</v>
      </c>
      <c r="BH4884" t="s">
        <v>1543</v>
      </c>
      <c r="BI4884" t="s">
        <v>7245</v>
      </c>
      <c r="BJ4884" t="s">
        <v>6485</v>
      </c>
      <c r="BK4884" t="s">
        <v>1560</v>
      </c>
      <c r="BL4884" s="7" t="s">
        <v>1558</v>
      </c>
      <c r="BQ4884" t="s">
        <v>6545</v>
      </c>
      <c r="BR4884">
        <v>1</v>
      </c>
      <c r="BS4884" t="s">
        <v>6564</v>
      </c>
      <c r="BT4884" t="s">
        <v>5348</v>
      </c>
      <c r="BW4884">
        <v>-27.7</v>
      </c>
      <c r="BY4884">
        <v>6.4</v>
      </c>
      <c r="CB4884">
        <v>3.1</v>
      </c>
      <c r="CE4884" t="s">
        <v>6545</v>
      </c>
      <c r="CF4884">
        <v>1</v>
      </c>
      <c r="CG4884" t="s">
        <v>1601</v>
      </c>
      <c r="CH4884" t="s">
        <v>5349</v>
      </c>
      <c r="CI4884">
        <v>-16</v>
      </c>
    </row>
    <row r="4885" spans="1:87" ht="16" customHeight="1">
      <c r="A4885">
        <v>4884</v>
      </c>
      <c r="B4885" t="s">
        <v>7221</v>
      </c>
      <c r="C4885" s="2">
        <v>44970</v>
      </c>
      <c r="E4885" s="17" t="s">
        <v>4353</v>
      </c>
      <c r="F4885" s="17"/>
      <c r="G4885" t="s">
        <v>3941</v>
      </c>
      <c r="H4885" t="s">
        <v>6157</v>
      </c>
      <c r="I4885" t="s">
        <v>4480</v>
      </c>
      <c r="J4885" t="s">
        <v>4482</v>
      </c>
      <c r="K4885" t="s">
        <v>4483</v>
      </c>
      <c r="L4885" t="s">
        <v>6157</v>
      </c>
      <c r="M4885" t="s">
        <v>3991</v>
      </c>
      <c r="N4885" t="s">
        <v>289</v>
      </c>
      <c r="O4885" t="s">
        <v>6987</v>
      </c>
      <c r="P4885" t="s">
        <v>3968</v>
      </c>
      <c r="Q4885" t="s">
        <v>3969</v>
      </c>
      <c r="R4885" t="s">
        <v>6990</v>
      </c>
      <c r="S4885" t="s">
        <v>4353</v>
      </c>
      <c r="T4885" t="s">
        <v>4353</v>
      </c>
      <c r="U4885" t="s">
        <v>6157</v>
      </c>
      <c r="X4885" t="s">
        <v>6157</v>
      </c>
      <c r="Y4885" t="s">
        <v>6157</v>
      </c>
      <c r="Z4885" t="s">
        <v>6157</v>
      </c>
      <c r="AA4885" t="s">
        <v>1388</v>
      </c>
      <c r="AB4885" t="s">
        <v>4353</v>
      </c>
      <c r="AC4885" t="s">
        <v>4353</v>
      </c>
      <c r="AD4885" t="s">
        <v>6157</v>
      </c>
      <c r="AE4885" t="s">
        <v>6157</v>
      </c>
      <c r="AF4885" t="s">
        <v>6157</v>
      </c>
      <c r="AG4885" t="s">
        <v>6157</v>
      </c>
      <c r="AH4885" t="s">
        <v>6157</v>
      </c>
      <c r="AI4885" t="s">
        <v>6157</v>
      </c>
      <c r="AJ4885" t="s">
        <v>6929</v>
      </c>
      <c r="AK4885" t="s">
        <v>4537</v>
      </c>
      <c r="AL4885" t="s">
        <v>1468</v>
      </c>
      <c r="AM4885" t="s">
        <v>1415</v>
      </c>
      <c r="AN4885" t="s">
        <v>4353</v>
      </c>
      <c r="AO4885" s="29">
        <v>0</v>
      </c>
      <c r="AP4885">
        <v>-18.325444999999998</v>
      </c>
      <c r="AQ4885">
        <v>-178.69381200000001</v>
      </c>
      <c r="AR4885" t="s">
        <v>289</v>
      </c>
      <c r="AS4885">
        <v>2</v>
      </c>
      <c r="AT4885" t="s">
        <v>6976</v>
      </c>
      <c r="AU4885" t="s">
        <v>7017</v>
      </c>
      <c r="AV4885" t="s">
        <v>4353</v>
      </c>
      <c r="AW4885" t="s">
        <v>6365</v>
      </c>
      <c r="AX4885" t="s">
        <v>4353</v>
      </c>
      <c r="AY4885">
        <v>-420</v>
      </c>
      <c r="AZ4885">
        <v>990</v>
      </c>
      <c r="BA4885" t="s">
        <v>290</v>
      </c>
      <c r="BB4885" t="s">
        <v>4785</v>
      </c>
      <c r="BC4885" t="s">
        <v>6157</v>
      </c>
      <c r="BH4885" t="s">
        <v>1545</v>
      </c>
      <c r="BI4885" t="s">
        <v>7245</v>
      </c>
      <c r="BJ4885" t="s">
        <v>6485</v>
      </c>
      <c r="BK4885" t="s">
        <v>1560</v>
      </c>
      <c r="BL4885" s="7" t="s">
        <v>1558</v>
      </c>
      <c r="BQ4885" t="s">
        <v>6545</v>
      </c>
      <c r="BR4885">
        <v>1</v>
      </c>
      <c r="BS4885" t="s">
        <v>6564</v>
      </c>
      <c r="BT4885" t="s">
        <v>5348</v>
      </c>
      <c r="BW4885">
        <v>-19.7</v>
      </c>
      <c r="BY4885">
        <v>9</v>
      </c>
      <c r="CB4885">
        <v>3.1</v>
      </c>
      <c r="CE4885" t="s">
        <v>6545</v>
      </c>
      <c r="CF4885">
        <v>1</v>
      </c>
      <c r="CG4885" t="s">
        <v>1601</v>
      </c>
      <c r="CH4885" t="s">
        <v>5349</v>
      </c>
      <c r="CI4885">
        <v>-15.6</v>
      </c>
    </row>
    <row r="4886" spans="1:87" ht="16" customHeight="1">
      <c r="A4886">
        <v>4885</v>
      </c>
      <c r="B4886" t="s">
        <v>7221</v>
      </c>
      <c r="C4886" s="2">
        <v>44970</v>
      </c>
      <c r="E4886" s="17" t="s">
        <v>4353</v>
      </c>
      <c r="F4886" s="17"/>
      <c r="G4886" t="s">
        <v>3941</v>
      </c>
      <c r="H4886" t="s">
        <v>6157</v>
      </c>
      <c r="I4886" t="s">
        <v>4480</v>
      </c>
      <c r="J4886" t="s">
        <v>4482</v>
      </c>
      <c r="K4886" t="s">
        <v>4483</v>
      </c>
      <c r="L4886" t="s">
        <v>6157</v>
      </c>
      <c r="M4886" t="s">
        <v>3991</v>
      </c>
      <c r="N4886" t="s">
        <v>289</v>
      </c>
      <c r="O4886" t="s">
        <v>6987</v>
      </c>
      <c r="P4886" t="s">
        <v>3968</v>
      </c>
      <c r="Q4886" t="s">
        <v>3969</v>
      </c>
      <c r="R4886" t="s">
        <v>6990</v>
      </c>
      <c r="S4886" t="s">
        <v>4353</v>
      </c>
      <c r="T4886" t="s">
        <v>4353</v>
      </c>
      <c r="U4886" t="s">
        <v>6157</v>
      </c>
      <c r="X4886" t="s">
        <v>6157</v>
      </c>
      <c r="Y4886" t="s">
        <v>6157</v>
      </c>
      <c r="Z4886" t="s">
        <v>6157</v>
      </c>
      <c r="AA4886" t="s">
        <v>1388</v>
      </c>
      <c r="AB4886" t="s">
        <v>4353</v>
      </c>
      <c r="AC4886" t="s">
        <v>4353</v>
      </c>
      <c r="AD4886" t="s">
        <v>6157</v>
      </c>
      <c r="AE4886" t="s">
        <v>6157</v>
      </c>
      <c r="AF4886" t="s">
        <v>6157</v>
      </c>
      <c r="AG4886" t="s">
        <v>6157</v>
      </c>
      <c r="AH4886" t="s">
        <v>6157</v>
      </c>
      <c r="AI4886" t="s">
        <v>6157</v>
      </c>
      <c r="AJ4886" t="s">
        <v>6929</v>
      </c>
      <c r="AK4886" t="s">
        <v>1466</v>
      </c>
      <c r="AL4886" t="s">
        <v>1461</v>
      </c>
      <c r="AM4886" t="s">
        <v>1415</v>
      </c>
      <c r="AN4886" t="s">
        <v>4353</v>
      </c>
      <c r="AO4886" s="29">
        <v>74.188675000000003</v>
      </c>
      <c r="AP4886">
        <v>-17.978608000000001</v>
      </c>
      <c r="AQ4886">
        <v>-179.05054100000001</v>
      </c>
      <c r="AR4886" t="s">
        <v>289</v>
      </c>
      <c r="AS4886">
        <v>9</v>
      </c>
      <c r="AT4886" t="s">
        <v>6967</v>
      </c>
      <c r="AU4886" t="s">
        <v>274</v>
      </c>
      <c r="AV4886" t="s">
        <v>4353</v>
      </c>
      <c r="AW4886" t="s">
        <v>6366</v>
      </c>
      <c r="AX4886" t="s">
        <v>4353</v>
      </c>
      <c r="AY4886">
        <v>-810</v>
      </c>
      <c r="AZ4886">
        <v>-750</v>
      </c>
      <c r="BA4886" t="s">
        <v>290</v>
      </c>
      <c r="BB4886" t="s">
        <v>4785</v>
      </c>
      <c r="BC4886" t="s">
        <v>6157</v>
      </c>
      <c r="BH4886" t="s">
        <v>1543</v>
      </c>
      <c r="BI4886" t="s">
        <v>7245</v>
      </c>
      <c r="BJ4886" t="s">
        <v>6485</v>
      </c>
      <c r="BK4886" t="s">
        <v>1560</v>
      </c>
      <c r="BL4886" s="7" t="s">
        <v>1558</v>
      </c>
      <c r="BQ4886" t="s">
        <v>6545</v>
      </c>
      <c r="BR4886">
        <v>1</v>
      </c>
      <c r="BS4886" t="s">
        <v>6564</v>
      </c>
      <c r="BT4886" t="s">
        <v>5348</v>
      </c>
      <c r="BW4886">
        <v>-18.100000000000001</v>
      </c>
      <c r="BY4886">
        <v>9</v>
      </c>
      <c r="CB4886">
        <v>3.3</v>
      </c>
      <c r="CE4886" t="s">
        <v>6545</v>
      </c>
      <c r="CF4886">
        <v>1</v>
      </c>
      <c r="CG4886" t="s">
        <v>1601</v>
      </c>
      <c r="CH4886" t="s">
        <v>5349</v>
      </c>
      <c r="CI4886">
        <v>-10.7</v>
      </c>
    </row>
    <row r="4887" spans="1:87" ht="16" customHeight="1">
      <c r="A4887">
        <v>4886</v>
      </c>
      <c r="B4887" t="s">
        <v>7221</v>
      </c>
      <c r="C4887" s="2">
        <v>44970</v>
      </c>
      <c r="E4887" s="17" t="s">
        <v>4353</v>
      </c>
      <c r="F4887" s="17"/>
      <c r="G4887" t="s">
        <v>3941</v>
      </c>
      <c r="H4887" t="s">
        <v>6157</v>
      </c>
      <c r="I4887" t="s">
        <v>4480</v>
      </c>
      <c r="J4887" t="s">
        <v>4482</v>
      </c>
      <c r="K4887" t="s">
        <v>4481</v>
      </c>
      <c r="L4887" t="s">
        <v>6157</v>
      </c>
      <c r="M4887" t="s">
        <v>4479</v>
      </c>
      <c r="N4887" t="s">
        <v>289</v>
      </c>
      <c r="O4887" t="s">
        <v>6987</v>
      </c>
      <c r="P4887" t="s">
        <v>3968</v>
      </c>
      <c r="Q4887" t="s">
        <v>3969</v>
      </c>
      <c r="R4887" t="s">
        <v>6990</v>
      </c>
      <c r="S4887" t="s">
        <v>4353</v>
      </c>
      <c r="T4887" t="s">
        <v>4353</v>
      </c>
      <c r="U4887" t="s">
        <v>6157</v>
      </c>
      <c r="X4887" t="s">
        <v>6157</v>
      </c>
      <c r="Y4887" t="s">
        <v>6157</v>
      </c>
      <c r="Z4887" t="s">
        <v>6157</v>
      </c>
      <c r="AA4887" t="s">
        <v>1388</v>
      </c>
      <c r="AB4887" t="s">
        <v>4353</v>
      </c>
      <c r="AC4887" t="s">
        <v>4353</v>
      </c>
      <c r="AD4887" t="s">
        <v>6157</v>
      </c>
      <c r="AE4887" t="s">
        <v>6157</v>
      </c>
      <c r="AF4887" t="s">
        <v>6157</v>
      </c>
      <c r="AG4887" t="s">
        <v>6157</v>
      </c>
      <c r="AH4887" t="s">
        <v>6157</v>
      </c>
      <c r="AI4887" t="s">
        <v>6157</v>
      </c>
      <c r="AJ4887" t="s">
        <v>6929</v>
      </c>
      <c r="AK4887" t="s">
        <v>1466</v>
      </c>
      <c r="AL4887" t="s">
        <v>1461</v>
      </c>
      <c r="AM4887" t="s">
        <v>1415</v>
      </c>
      <c r="AN4887" t="s">
        <v>4353</v>
      </c>
      <c r="AO4887" s="29">
        <v>74.188675000000003</v>
      </c>
      <c r="AP4887">
        <v>-17.978608000000001</v>
      </c>
      <c r="AQ4887">
        <v>-179.05054100000001</v>
      </c>
      <c r="AR4887" t="s">
        <v>289</v>
      </c>
      <c r="AS4887">
        <v>9</v>
      </c>
      <c r="AT4887" t="s">
        <v>6967</v>
      </c>
      <c r="AU4887" t="s">
        <v>274</v>
      </c>
      <c r="AV4887" t="s">
        <v>4353</v>
      </c>
      <c r="AW4887" t="s">
        <v>6367</v>
      </c>
      <c r="AX4887" t="s">
        <v>4353</v>
      </c>
      <c r="AY4887">
        <v>-810</v>
      </c>
      <c r="AZ4887">
        <v>-750</v>
      </c>
      <c r="BA4887" t="s">
        <v>290</v>
      </c>
      <c r="BB4887" t="s">
        <v>4785</v>
      </c>
      <c r="BC4887" t="s">
        <v>6157</v>
      </c>
      <c r="BH4887" t="s">
        <v>1543</v>
      </c>
      <c r="BI4887" t="s">
        <v>7245</v>
      </c>
      <c r="BJ4887" t="s">
        <v>6485</v>
      </c>
      <c r="BK4887" t="s">
        <v>1560</v>
      </c>
      <c r="BL4887" s="7" t="s">
        <v>1558</v>
      </c>
      <c r="BQ4887" t="s">
        <v>6545</v>
      </c>
      <c r="BR4887">
        <v>1</v>
      </c>
      <c r="BS4887" t="s">
        <v>6564</v>
      </c>
      <c r="BT4887" t="s">
        <v>5348</v>
      </c>
      <c r="BW4887">
        <v>-15.2</v>
      </c>
      <c r="BY4887">
        <v>8.9</v>
      </c>
      <c r="CB4887">
        <v>3.2</v>
      </c>
      <c r="CE4887" t="s">
        <v>6545</v>
      </c>
      <c r="CF4887">
        <v>1</v>
      </c>
      <c r="CG4887" t="s">
        <v>1601</v>
      </c>
      <c r="CH4887" t="s">
        <v>5349</v>
      </c>
      <c r="CI4887">
        <v>-10.1</v>
      </c>
    </row>
    <row r="4888" spans="1:87" ht="16" customHeight="1">
      <c r="A4888">
        <v>4887</v>
      </c>
      <c r="B4888" t="s">
        <v>7221</v>
      </c>
      <c r="C4888" s="2">
        <v>44970</v>
      </c>
      <c r="E4888" s="17" t="s">
        <v>4353</v>
      </c>
      <c r="F4888" s="17"/>
      <c r="G4888" t="s">
        <v>3941</v>
      </c>
      <c r="H4888" t="s">
        <v>6157</v>
      </c>
      <c r="I4888" t="s">
        <v>3942</v>
      </c>
      <c r="J4888" t="s">
        <v>3943</v>
      </c>
      <c r="K4888" t="s">
        <v>4383</v>
      </c>
      <c r="L4888" t="s">
        <v>6157</v>
      </c>
      <c r="M4888" t="s">
        <v>3972</v>
      </c>
      <c r="N4888" t="s">
        <v>289</v>
      </c>
      <c r="O4888" t="s">
        <v>6986</v>
      </c>
      <c r="P4888" t="s">
        <v>3968</v>
      </c>
      <c r="Q4888" t="s">
        <v>3969</v>
      </c>
      <c r="R4888" t="s">
        <v>6990</v>
      </c>
      <c r="S4888" t="s">
        <v>4353</v>
      </c>
      <c r="T4888" t="s">
        <v>4353</v>
      </c>
      <c r="U4888" t="s">
        <v>6157</v>
      </c>
      <c r="X4888" t="s">
        <v>6157</v>
      </c>
      <c r="Y4888" t="s">
        <v>6157</v>
      </c>
      <c r="Z4888" t="s">
        <v>6157</v>
      </c>
      <c r="AA4888" t="s">
        <v>1388</v>
      </c>
      <c r="AB4888" t="s">
        <v>4353</v>
      </c>
      <c r="AC4888" t="s">
        <v>4353</v>
      </c>
      <c r="AD4888" t="s">
        <v>6157</v>
      </c>
      <c r="AE4888" t="s">
        <v>6157</v>
      </c>
      <c r="AF4888" t="s">
        <v>6157</v>
      </c>
      <c r="AG4888" t="s">
        <v>6157</v>
      </c>
      <c r="AH4888" t="s">
        <v>6157</v>
      </c>
      <c r="AI4888" t="s">
        <v>6157</v>
      </c>
      <c r="AJ4888" t="s">
        <v>6929</v>
      </c>
      <c r="AK4888" t="s">
        <v>4538</v>
      </c>
      <c r="AL4888" t="s">
        <v>1461</v>
      </c>
      <c r="AM4888" t="s">
        <v>1415</v>
      </c>
      <c r="AN4888" t="s">
        <v>4353</v>
      </c>
      <c r="AO4888" s="29">
        <v>74.188675000000003</v>
      </c>
      <c r="AP4888">
        <v>-17.978608000000001</v>
      </c>
      <c r="AQ4888">
        <v>-179.05054100000001</v>
      </c>
      <c r="AR4888" t="s">
        <v>289</v>
      </c>
      <c r="AS4888">
        <v>9</v>
      </c>
      <c r="AT4888" t="s">
        <v>4353</v>
      </c>
      <c r="AU4888" t="s">
        <v>4353</v>
      </c>
      <c r="AV4888" t="s">
        <v>4353</v>
      </c>
      <c r="AW4888" t="s">
        <v>6368</v>
      </c>
      <c r="AX4888" t="s">
        <v>4353</v>
      </c>
      <c r="BA4888" t="s">
        <v>4353</v>
      </c>
      <c r="BB4888" t="s">
        <v>4353</v>
      </c>
      <c r="BC4888" t="s">
        <v>6157</v>
      </c>
      <c r="BH4888" t="s">
        <v>231</v>
      </c>
      <c r="BI4888" t="s">
        <v>7245</v>
      </c>
      <c r="BJ4888" t="s">
        <v>6485</v>
      </c>
      <c r="BK4888" t="s">
        <v>1560</v>
      </c>
      <c r="BL4888" s="7" t="s">
        <v>1558</v>
      </c>
      <c r="BQ4888" t="s">
        <v>6545</v>
      </c>
      <c r="BR4888">
        <v>1</v>
      </c>
      <c r="BS4888" t="s">
        <v>6564</v>
      </c>
      <c r="BT4888" t="s">
        <v>5348</v>
      </c>
      <c r="BW4888">
        <v>-20.5</v>
      </c>
      <c r="BY4888">
        <v>7.6</v>
      </c>
      <c r="CB4888">
        <v>3</v>
      </c>
      <c r="CE4888" t="s">
        <v>6545</v>
      </c>
      <c r="CF4888">
        <v>1</v>
      </c>
      <c r="CG4888" t="s">
        <v>1601</v>
      </c>
      <c r="CH4888" t="s">
        <v>5349</v>
      </c>
      <c r="CI4888">
        <v>-13</v>
      </c>
    </row>
    <row r="4889" spans="1:87" ht="16" customHeight="1">
      <c r="A4889">
        <v>4888</v>
      </c>
      <c r="B4889" t="s">
        <v>7221</v>
      </c>
      <c r="C4889" s="2">
        <v>44970</v>
      </c>
      <c r="E4889" s="17" t="s">
        <v>4353</v>
      </c>
      <c r="F4889" s="17"/>
      <c r="G4889" t="s">
        <v>3941</v>
      </c>
      <c r="H4889" t="s">
        <v>6157</v>
      </c>
      <c r="I4889" t="s">
        <v>3942</v>
      </c>
      <c r="J4889" t="s">
        <v>3943</v>
      </c>
      <c r="K4889" t="s">
        <v>4383</v>
      </c>
      <c r="L4889" t="s">
        <v>6157</v>
      </c>
      <c r="M4889" t="s">
        <v>3972</v>
      </c>
      <c r="N4889" t="s">
        <v>289</v>
      </c>
      <c r="O4889" t="s">
        <v>6986</v>
      </c>
      <c r="P4889" t="s">
        <v>3968</v>
      </c>
      <c r="Q4889" t="s">
        <v>3969</v>
      </c>
      <c r="R4889" t="s">
        <v>6990</v>
      </c>
      <c r="S4889" t="s">
        <v>4353</v>
      </c>
      <c r="T4889" t="s">
        <v>4353</v>
      </c>
      <c r="U4889" t="s">
        <v>6157</v>
      </c>
      <c r="X4889" t="s">
        <v>6157</v>
      </c>
      <c r="Y4889" t="s">
        <v>6157</v>
      </c>
      <c r="Z4889" t="s">
        <v>6157</v>
      </c>
      <c r="AA4889" t="s">
        <v>1388</v>
      </c>
      <c r="AB4889" t="s">
        <v>4353</v>
      </c>
      <c r="AC4889" t="s">
        <v>4353</v>
      </c>
      <c r="AD4889" t="s">
        <v>6157</v>
      </c>
      <c r="AE4889" t="s">
        <v>6157</v>
      </c>
      <c r="AF4889" t="s">
        <v>6157</v>
      </c>
      <c r="AG4889" t="s">
        <v>6157</v>
      </c>
      <c r="AH4889" t="s">
        <v>6157</v>
      </c>
      <c r="AI4889" t="s">
        <v>6157</v>
      </c>
      <c r="AJ4889" t="s">
        <v>6929</v>
      </c>
      <c r="AK4889" t="s">
        <v>1466</v>
      </c>
      <c r="AL4889" t="s">
        <v>1461</v>
      </c>
      <c r="AM4889" t="s">
        <v>1415</v>
      </c>
      <c r="AN4889" t="s">
        <v>4353</v>
      </c>
      <c r="AO4889" s="29">
        <v>74.188675000000003</v>
      </c>
      <c r="AP4889">
        <v>-17.978608000000001</v>
      </c>
      <c r="AQ4889">
        <v>-179.05054100000001</v>
      </c>
      <c r="AR4889" t="s">
        <v>289</v>
      </c>
      <c r="AS4889">
        <v>9</v>
      </c>
      <c r="AT4889" t="s">
        <v>6967</v>
      </c>
      <c r="AU4889" t="s">
        <v>274</v>
      </c>
      <c r="AV4889" t="s">
        <v>4353</v>
      </c>
      <c r="AW4889" t="s">
        <v>6369</v>
      </c>
      <c r="AX4889" t="s">
        <v>4353</v>
      </c>
      <c r="AY4889">
        <v>-810</v>
      </c>
      <c r="AZ4889">
        <v>-750</v>
      </c>
      <c r="BA4889" t="s">
        <v>290</v>
      </c>
      <c r="BB4889" t="s">
        <v>4785</v>
      </c>
      <c r="BC4889" t="s">
        <v>6157</v>
      </c>
      <c r="BH4889" t="s">
        <v>1543</v>
      </c>
      <c r="BI4889" t="s">
        <v>7245</v>
      </c>
      <c r="BJ4889" t="s">
        <v>6485</v>
      </c>
      <c r="BK4889" t="s">
        <v>1560</v>
      </c>
      <c r="BL4889" s="7" t="s">
        <v>1558</v>
      </c>
      <c r="BQ4889" t="s">
        <v>6545</v>
      </c>
      <c r="BR4889">
        <v>1</v>
      </c>
      <c r="BS4889" t="s">
        <v>6564</v>
      </c>
      <c r="BT4889" t="s">
        <v>5348</v>
      </c>
      <c r="BW4889">
        <v>-15.5</v>
      </c>
      <c r="BY4889">
        <v>9.8000000000000007</v>
      </c>
      <c r="CB4889">
        <v>2.9</v>
      </c>
      <c r="CE4889" t="s">
        <v>6545</v>
      </c>
      <c r="CF4889">
        <v>1</v>
      </c>
      <c r="CG4889" t="s">
        <v>1601</v>
      </c>
      <c r="CH4889" t="s">
        <v>5349</v>
      </c>
      <c r="CI4889">
        <v>-10.4</v>
      </c>
    </row>
    <row r="4890" spans="1:87" ht="16" customHeight="1">
      <c r="A4890">
        <v>4889</v>
      </c>
      <c r="B4890" t="s">
        <v>7221</v>
      </c>
      <c r="C4890" s="2">
        <v>44970</v>
      </c>
      <c r="E4890" s="17" t="s">
        <v>4353</v>
      </c>
      <c r="F4890" s="17"/>
      <c r="G4890" t="s">
        <v>3941</v>
      </c>
      <c r="H4890" t="s">
        <v>6157</v>
      </c>
      <c r="I4890" t="s">
        <v>3942</v>
      </c>
      <c r="J4890" t="s">
        <v>3943</v>
      </c>
      <c r="K4890" t="s">
        <v>4383</v>
      </c>
      <c r="L4890" t="s">
        <v>6157</v>
      </c>
      <c r="M4890" t="s">
        <v>3972</v>
      </c>
      <c r="N4890" t="s">
        <v>289</v>
      </c>
      <c r="O4890" t="s">
        <v>6986</v>
      </c>
      <c r="P4890" t="s">
        <v>3968</v>
      </c>
      <c r="Q4890" t="s">
        <v>3969</v>
      </c>
      <c r="R4890" t="s">
        <v>6990</v>
      </c>
      <c r="S4890" t="s">
        <v>4353</v>
      </c>
      <c r="T4890" t="s">
        <v>4353</v>
      </c>
      <c r="U4890" t="s">
        <v>6157</v>
      </c>
      <c r="X4890" t="s">
        <v>6157</v>
      </c>
      <c r="Y4890" t="s">
        <v>6157</v>
      </c>
      <c r="Z4890" t="s">
        <v>6157</v>
      </c>
      <c r="AA4890" t="s">
        <v>1388</v>
      </c>
      <c r="AB4890" t="s">
        <v>4353</v>
      </c>
      <c r="AC4890" t="s">
        <v>4353</v>
      </c>
      <c r="AD4890" t="s">
        <v>6157</v>
      </c>
      <c r="AE4890" t="s">
        <v>6157</v>
      </c>
      <c r="AF4890" t="s">
        <v>6157</v>
      </c>
      <c r="AG4890" t="s">
        <v>6157</v>
      </c>
      <c r="AH4890" t="s">
        <v>6157</v>
      </c>
      <c r="AI4890" t="s">
        <v>6157</v>
      </c>
      <c r="AJ4890" t="s">
        <v>6929</v>
      </c>
      <c r="AK4890" t="s">
        <v>1466</v>
      </c>
      <c r="AL4890" t="s">
        <v>1461</v>
      </c>
      <c r="AM4890" t="s">
        <v>1415</v>
      </c>
      <c r="AN4890" t="s">
        <v>4353</v>
      </c>
      <c r="AO4890" s="29">
        <v>74.188675000000003</v>
      </c>
      <c r="AP4890">
        <v>-17.978608000000001</v>
      </c>
      <c r="AQ4890">
        <v>-179.05054100000001</v>
      </c>
      <c r="AR4890" t="s">
        <v>289</v>
      </c>
      <c r="AS4890">
        <v>9</v>
      </c>
      <c r="AT4890" t="s">
        <v>6967</v>
      </c>
      <c r="AU4890" t="s">
        <v>274</v>
      </c>
      <c r="AV4890" t="s">
        <v>4353</v>
      </c>
      <c r="AW4890" t="s">
        <v>6370</v>
      </c>
      <c r="AX4890" t="s">
        <v>4353</v>
      </c>
      <c r="AY4890">
        <v>-810</v>
      </c>
      <c r="AZ4890">
        <v>-750</v>
      </c>
      <c r="BA4890" t="s">
        <v>290</v>
      </c>
      <c r="BB4890" t="s">
        <v>4785</v>
      </c>
      <c r="BC4890" t="s">
        <v>6157</v>
      </c>
      <c r="BH4890" t="s">
        <v>1543</v>
      </c>
      <c r="BI4890" t="s">
        <v>7245</v>
      </c>
      <c r="BJ4890" t="s">
        <v>6485</v>
      </c>
      <c r="BK4890" t="s">
        <v>1560</v>
      </c>
      <c r="BL4890" s="7" t="s">
        <v>1558</v>
      </c>
      <c r="BQ4890" t="s">
        <v>6545</v>
      </c>
      <c r="BR4890">
        <v>1</v>
      </c>
      <c r="BS4890" t="s">
        <v>6564</v>
      </c>
      <c r="BT4890" t="s">
        <v>5348</v>
      </c>
      <c r="BW4890">
        <v>-20.5</v>
      </c>
      <c r="BY4890">
        <v>7.7</v>
      </c>
      <c r="CB4890">
        <v>3.6</v>
      </c>
      <c r="CE4890" t="s">
        <v>6545</v>
      </c>
      <c r="CF4890">
        <v>1</v>
      </c>
      <c r="CG4890" t="s">
        <v>1601</v>
      </c>
      <c r="CH4890" t="s">
        <v>5349</v>
      </c>
      <c r="CI4890">
        <v>-16.2</v>
      </c>
    </row>
    <row r="4891" spans="1:87" ht="16" customHeight="1">
      <c r="A4891">
        <v>4890</v>
      </c>
      <c r="B4891" t="s">
        <v>7221</v>
      </c>
      <c r="C4891" s="2">
        <v>44970</v>
      </c>
      <c r="E4891" s="17" t="s">
        <v>4353</v>
      </c>
      <c r="F4891" s="17"/>
      <c r="G4891" t="s">
        <v>3941</v>
      </c>
      <c r="H4891" t="s">
        <v>6157</v>
      </c>
      <c r="I4891" t="s">
        <v>4418</v>
      </c>
      <c r="J4891" t="s">
        <v>4417</v>
      </c>
      <c r="K4891" t="s">
        <v>4416</v>
      </c>
      <c r="L4891" t="s">
        <v>6157</v>
      </c>
      <c r="M4891" t="s">
        <v>3557</v>
      </c>
      <c r="N4891" t="s">
        <v>289</v>
      </c>
      <c r="O4891" t="s">
        <v>6986</v>
      </c>
      <c r="P4891" t="s">
        <v>3968</v>
      </c>
      <c r="Q4891" t="s">
        <v>3969</v>
      </c>
      <c r="R4891" t="s">
        <v>6990</v>
      </c>
      <c r="S4891" t="s">
        <v>4353</v>
      </c>
      <c r="T4891" t="s">
        <v>4353</v>
      </c>
      <c r="U4891" t="s">
        <v>6157</v>
      </c>
      <c r="X4891" t="s">
        <v>6157</v>
      </c>
      <c r="Y4891" t="s">
        <v>6157</v>
      </c>
      <c r="Z4891" t="s">
        <v>6157</v>
      </c>
      <c r="AA4891" t="s">
        <v>1388</v>
      </c>
      <c r="AB4891" t="s">
        <v>4353</v>
      </c>
      <c r="AC4891" t="s">
        <v>4353</v>
      </c>
      <c r="AD4891" t="s">
        <v>6157</v>
      </c>
      <c r="AE4891" t="s">
        <v>6157</v>
      </c>
      <c r="AF4891" t="s">
        <v>6157</v>
      </c>
      <c r="AG4891" t="s">
        <v>6157</v>
      </c>
      <c r="AH4891" t="s">
        <v>6157</v>
      </c>
      <c r="AI4891" t="s">
        <v>6157</v>
      </c>
      <c r="AJ4891" t="s">
        <v>6929</v>
      </c>
      <c r="AK4891" t="s">
        <v>1466</v>
      </c>
      <c r="AL4891" t="s">
        <v>1461</v>
      </c>
      <c r="AM4891" t="s">
        <v>1415</v>
      </c>
      <c r="AN4891" t="s">
        <v>4353</v>
      </c>
      <c r="AO4891" s="29">
        <v>74.188675000000003</v>
      </c>
      <c r="AP4891">
        <v>-17.978608000000001</v>
      </c>
      <c r="AQ4891">
        <v>-179.05054100000001</v>
      </c>
      <c r="AR4891" t="s">
        <v>289</v>
      </c>
      <c r="AS4891">
        <v>9</v>
      </c>
      <c r="AT4891" t="s">
        <v>6967</v>
      </c>
      <c r="AU4891" t="s">
        <v>274</v>
      </c>
      <c r="AV4891" t="s">
        <v>4353</v>
      </c>
      <c r="AW4891" t="s">
        <v>6371</v>
      </c>
      <c r="AX4891" t="s">
        <v>4353</v>
      </c>
      <c r="AY4891">
        <v>-810</v>
      </c>
      <c r="AZ4891">
        <v>-750</v>
      </c>
      <c r="BA4891" t="s">
        <v>290</v>
      </c>
      <c r="BB4891" t="s">
        <v>4785</v>
      </c>
      <c r="BC4891" t="s">
        <v>6157</v>
      </c>
      <c r="BH4891" t="s">
        <v>1543</v>
      </c>
      <c r="BI4891" t="s">
        <v>7245</v>
      </c>
      <c r="BJ4891" t="s">
        <v>6485</v>
      </c>
      <c r="BK4891" t="s">
        <v>1560</v>
      </c>
      <c r="BL4891" s="7" t="s">
        <v>1558</v>
      </c>
      <c r="BQ4891" t="s">
        <v>6545</v>
      </c>
      <c r="BR4891">
        <v>1</v>
      </c>
      <c r="BS4891" t="s">
        <v>6564</v>
      </c>
      <c r="BT4891" t="s">
        <v>5348</v>
      </c>
      <c r="BW4891">
        <v>-16.100000000000001</v>
      </c>
      <c r="BY4891">
        <v>8.9</v>
      </c>
      <c r="CB4891">
        <v>3</v>
      </c>
      <c r="CE4891" t="s">
        <v>6545</v>
      </c>
      <c r="CF4891">
        <v>1</v>
      </c>
      <c r="CG4891" t="s">
        <v>1601</v>
      </c>
      <c r="CH4891" t="s">
        <v>5349</v>
      </c>
      <c r="CI4891">
        <v>-9.3000000000000007</v>
      </c>
    </row>
    <row r="4892" spans="1:87" ht="16" customHeight="1">
      <c r="A4892">
        <v>4891</v>
      </c>
      <c r="B4892" t="s">
        <v>7221</v>
      </c>
      <c r="C4892" s="2">
        <v>44970</v>
      </c>
      <c r="E4892" s="17" t="s">
        <v>4353</v>
      </c>
      <c r="F4892" s="17"/>
      <c r="G4892" t="s">
        <v>3941</v>
      </c>
      <c r="H4892" t="s">
        <v>6157</v>
      </c>
      <c r="I4892" t="s">
        <v>4418</v>
      </c>
      <c r="J4892" t="s">
        <v>4417</v>
      </c>
      <c r="K4892" t="s">
        <v>4416</v>
      </c>
      <c r="L4892" t="s">
        <v>6157</v>
      </c>
      <c r="M4892" t="s">
        <v>3557</v>
      </c>
      <c r="N4892" t="s">
        <v>289</v>
      </c>
      <c r="O4892" t="s">
        <v>6986</v>
      </c>
      <c r="P4892" t="s">
        <v>3968</v>
      </c>
      <c r="Q4892" t="s">
        <v>3969</v>
      </c>
      <c r="R4892" t="s">
        <v>6990</v>
      </c>
      <c r="S4892" t="s">
        <v>4353</v>
      </c>
      <c r="T4892" t="s">
        <v>4353</v>
      </c>
      <c r="U4892" t="s">
        <v>6157</v>
      </c>
      <c r="X4892" t="s">
        <v>6157</v>
      </c>
      <c r="Y4892" t="s">
        <v>6157</v>
      </c>
      <c r="Z4892" t="s">
        <v>6157</v>
      </c>
      <c r="AA4892" t="s">
        <v>1388</v>
      </c>
      <c r="AB4892" t="s">
        <v>4353</v>
      </c>
      <c r="AC4892" t="s">
        <v>4353</v>
      </c>
      <c r="AD4892" t="s">
        <v>6157</v>
      </c>
      <c r="AE4892" t="s">
        <v>6157</v>
      </c>
      <c r="AF4892" t="s">
        <v>6157</v>
      </c>
      <c r="AG4892" t="s">
        <v>6157</v>
      </c>
      <c r="AH4892" t="s">
        <v>6157</v>
      </c>
      <c r="AI4892" t="s">
        <v>6157</v>
      </c>
      <c r="AJ4892" t="s">
        <v>6929</v>
      </c>
      <c r="AK4892" t="s">
        <v>1466</v>
      </c>
      <c r="AL4892" t="s">
        <v>1461</v>
      </c>
      <c r="AM4892" t="s">
        <v>1415</v>
      </c>
      <c r="AN4892" t="s">
        <v>4353</v>
      </c>
      <c r="AO4892" s="29">
        <v>74.188675000000003</v>
      </c>
      <c r="AP4892">
        <v>-17.978608000000001</v>
      </c>
      <c r="AQ4892">
        <v>-179.05054100000001</v>
      </c>
      <c r="AR4892" t="s">
        <v>289</v>
      </c>
      <c r="AS4892">
        <v>9</v>
      </c>
      <c r="AT4892" t="s">
        <v>6967</v>
      </c>
      <c r="AU4892" t="s">
        <v>274</v>
      </c>
      <c r="AV4892" t="s">
        <v>4353</v>
      </c>
      <c r="AW4892" t="s">
        <v>6342</v>
      </c>
      <c r="AX4892" t="s">
        <v>4353</v>
      </c>
      <c r="AY4892">
        <v>-810</v>
      </c>
      <c r="AZ4892">
        <v>-750</v>
      </c>
      <c r="BA4892" t="s">
        <v>290</v>
      </c>
      <c r="BB4892" t="s">
        <v>4785</v>
      </c>
      <c r="BC4892" t="s">
        <v>6157</v>
      </c>
      <c r="BH4892" t="s">
        <v>1543</v>
      </c>
      <c r="BI4892" t="s">
        <v>7245</v>
      </c>
      <c r="BJ4892" t="s">
        <v>6485</v>
      </c>
      <c r="BK4892" t="s">
        <v>1560</v>
      </c>
      <c r="BL4892" s="7" t="s">
        <v>1558</v>
      </c>
      <c r="BQ4892" t="s">
        <v>6545</v>
      </c>
      <c r="BR4892">
        <v>1</v>
      </c>
      <c r="BS4892" t="s">
        <v>6564</v>
      </c>
      <c r="BT4892" t="s">
        <v>5348</v>
      </c>
      <c r="BW4892">
        <v>-15.2</v>
      </c>
      <c r="BY4892">
        <v>10.6</v>
      </c>
      <c r="CB4892">
        <v>3</v>
      </c>
      <c r="CE4892" t="s">
        <v>6545</v>
      </c>
      <c r="CF4892">
        <v>1</v>
      </c>
      <c r="CG4892" t="s">
        <v>1601</v>
      </c>
      <c r="CH4892" t="s">
        <v>5349</v>
      </c>
      <c r="CI4892">
        <v>-7.5</v>
      </c>
    </row>
    <row r="4893" spans="1:87" ht="16" customHeight="1">
      <c r="A4893">
        <v>4892</v>
      </c>
      <c r="B4893" t="s">
        <v>7221</v>
      </c>
      <c r="C4893" s="2">
        <v>44970</v>
      </c>
      <c r="E4893" s="17" t="s">
        <v>4353</v>
      </c>
      <c r="F4893" s="17"/>
      <c r="G4893" t="s">
        <v>3941</v>
      </c>
      <c r="H4893" t="s">
        <v>6157</v>
      </c>
      <c r="I4893" t="s">
        <v>3954</v>
      </c>
      <c r="J4893" t="s">
        <v>4429</v>
      </c>
      <c r="K4893" t="s">
        <v>4353</v>
      </c>
      <c r="L4893" t="s">
        <v>6157</v>
      </c>
      <c r="M4893" t="s">
        <v>3558</v>
      </c>
      <c r="N4893" t="s">
        <v>289</v>
      </c>
      <c r="O4893" t="s">
        <v>6987</v>
      </c>
      <c r="P4893" t="s">
        <v>3968</v>
      </c>
      <c r="Q4893" t="s">
        <v>3969</v>
      </c>
      <c r="R4893" t="s">
        <v>6989</v>
      </c>
      <c r="S4893" t="s">
        <v>4353</v>
      </c>
      <c r="T4893" t="s">
        <v>4353</v>
      </c>
      <c r="U4893" t="s">
        <v>6157</v>
      </c>
      <c r="X4893" t="s">
        <v>6157</v>
      </c>
      <c r="Y4893" t="s">
        <v>6157</v>
      </c>
      <c r="Z4893" t="s">
        <v>6157</v>
      </c>
      <c r="AA4893" t="s">
        <v>1388</v>
      </c>
      <c r="AB4893" t="s">
        <v>4353</v>
      </c>
      <c r="AC4893" t="s">
        <v>4353</v>
      </c>
      <c r="AD4893" t="s">
        <v>6157</v>
      </c>
      <c r="AE4893" t="s">
        <v>6157</v>
      </c>
      <c r="AF4893" t="s">
        <v>6157</v>
      </c>
      <c r="AG4893" t="s">
        <v>6157</v>
      </c>
      <c r="AH4893" t="s">
        <v>6157</v>
      </c>
      <c r="AI4893" t="s">
        <v>6157</v>
      </c>
      <c r="AJ4893" t="s">
        <v>6929</v>
      </c>
      <c r="AK4893" t="s">
        <v>1469</v>
      </c>
      <c r="AL4893" t="s">
        <v>5350</v>
      </c>
      <c r="AM4893" t="s">
        <v>1415</v>
      </c>
      <c r="AN4893" t="s">
        <v>4353</v>
      </c>
      <c r="AO4893" s="29">
        <v>0</v>
      </c>
      <c r="AP4893">
        <v>-18.325444999999998</v>
      </c>
      <c r="AQ4893">
        <v>-178.69381200000001</v>
      </c>
      <c r="AR4893" t="s">
        <v>289</v>
      </c>
      <c r="AS4893">
        <v>2</v>
      </c>
      <c r="AT4893" t="s">
        <v>6969</v>
      </c>
      <c r="AU4893" t="s">
        <v>7017</v>
      </c>
      <c r="AV4893" t="s">
        <v>4353</v>
      </c>
      <c r="AW4893" t="s">
        <v>6338</v>
      </c>
      <c r="AX4893" t="s">
        <v>4353</v>
      </c>
      <c r="AY4893">
        <v>-510</v>
      </c>
      <c r="AZ4893">
        <v>640</v>
      </c>
      <c r="BA4893" t="s">
        <v>290</v>
      </c>
      <c r="BB4893" t="s">
        <v>4785</v>
      </c>
      <c r="BC4893" t="s">
        <v>6157</v>
      </c>
      <c r="BH4893" t="s">
        <v>1543</v>
      </c>
      <c r="BI4893" t="s">
        <v>7245</v>
      </c>
      <c r="BJ4893" t="s">
        <v>6485</v>
      </c>
      <c r="BK4893" t="s">
        <v>1560</v>
      </c>
      <c r="BL4893" s="7" t="s">
        <v>1558</v>
      </c>
      <c r="BQ4893" t="s">
        <v>6545</v>
      </c>
      <c r="BR4893">
        <v>1</v>
      </c>
      <c r="BS4893" t="s">
        <v>6564</v>
      </c>
      <c r="BT4893" t="s">
        <v>5348</v>
      </c>
      <c r="BW4893">
        <v>-18.8</v>
      </c>
      <c r="BY4893">
        <v>6.85</v>
      </c>
      <c r="CB4893">
        <v>3.4</v>
      </c>
      <c r="CE4893" t="s">
        <v>6545</v>
      </c>
      <c r="CF4893">
        <v>1</v>
      </c>
      <c r="CG4893" t="s">
        <v>1601</v>
      </c>
      <c r="CH4893" t="s">
        <v>5349</v>
      </c>
      <c r="CI4893">
        <v>-14.2</v>
      </c>
    </row>
    <row r="4894" spans="1:87" ht="16" customHeight="1">
      <c r="A4894">
        <v>4893</v>
      </c>
      <c r="B4894" t="s">
        <v>7221</v>
      </c>
      <c r="C4894" s="2">
        <v>44970</v>
      </c>
      <c r="E4894" s="17" t="s">
        <v>4353</v>
      </c>
      <c r="F4894" s="17"/>
      <c r="G4894" t="s">
        <v>3941</v>
      </c>
      <c r="H4894" t="s">
        <v>6157</v>
      </c>
      <c r="I4894" t="s">
        <v>3965</v>
      </c>
      <c r="J4894" t="s">
        <v>4491</v>
      </c>
      <c r="K4894" t="s">
        <v>4353</v>
      </c>
      <c r="L4894" t="s">
        <v>6157</v>
      </c>
      <c r="M4894" t="s">
        <v>4493</v>
      </c>
      <c r="N4894" t="s">
        <v>289</v>
      </c>
      <c r="O4894" t="s">
        <v>6987</v>
      </c>
      <c r="P4894" t="s">
        <v>4391</v>
      </c>
      <c r="Q4894" t="s">
        <v>4392</v>
      </c>
      <c r="R4894" t="s">
        <v>6989</v>
      </c>
      <c r="S4894" t="s">
        <v>4353</v>
      </c>
      <c r="T4894" t="s">
        <v>4353</v>
      </c>
      <c r="U4894" t="s">
        <v>6157</v>
      </c>
      <c r="X4894" t="s">
        <v>6157</v>
      </c>
      <c r="Y4894" t="s">
        <v>6157</v>
      </c>
      <c r="Z4894" t="s">
        <v>6157</v>
      </c>
      <c r="AA4894" t="s">
        <v>1388</v>
      </c>
      <c r="AB4894" t="s">
        <v>4353</v>
      </c>
      <c r="AC4894" t="s">
        <v>4353</v>
      </c>
      <c r="AD4894" t="s">
        <v>6157</v>
      </c>
      <c r="AE4894" t="s">
        <v>6157</v>
      </c>
      <c r="AF4894" t="s">
        <v>6157</v>
      </c>
      <c r="AG4894" t="s">
        <v>6157</v>
      </c>
      <c r="AH4894" t="s">
        <v>6157</v>
      </c>
      <c r="AI4894" t="s">
        <v>6157</v>
      </c>
      <c r="AJ4894" t="s">
        <v>6929</v>
      </c>
      <c r="AK4894" t="s">
        <v>1469</v>
      </c>
      <c r="AL4894" t="s">
        <v>5350</v>
      </c>
      <c r="AM4894" t="s">
        <v>1415</v>
      </c>
      <c r="AN4894" t="s">
        <v>4353</v>
      </c>
      <c r="AO4894" s="29">
        <v>0</v>
      </c>
      <c r="AP4894">
        <v>-18.325444999999998</v>
      </c>
      <c r="AQ4894">
        <v>-178.69381200000001</v>
      </c>
      <c r="AR4894" t="s">
        <v>289</v>
      </c>
      <c r="AS4894">
        <v>2</v>
      </c>
      <c r="AT4894" t="s">
        <v>6969</v>
      </c>
      <c r="AU4894" t="s">
        <v>7017</v>
      </c>
      <c r="AV4894" t="s">
        <v>4353</v>
      </c>
      <c r="AW4894" t="s">
        <v>6368</v>
      </c>
      <c r="AX4894" t="s">
        <v>4353</v>
      </c>
      <c r="AY4894">
        <v>-510</v>
      </c>
      <c r="AZ4894">
        <v>640</v>
      </c>
      <c r="BA4894" t="s">
        <v>290</v>
      </c>
      <c r="BB4894" t="s">
        <v>4785</v>
      </c>
      <c r="BC4894" t="s">
        <v>6157</v>
      </c>
      <c r="BH4894" t="s">
        <v>1543</v>
      </c>
      <c r="BI4894" t="s">
        <v>7245</v>
      </c>
      <c r="BJ4894" t="s">
        <v>6485</v>
      </c>
      <c r="BK4894" t="s">
        <v>1560</v>
      </c>
      <c r="BL4894" s="7" t="s">
        <v>1558</v>
      </c>
      <c r="BQ4894" t="s">
        <v>6545</v>
      </c>
      <c r="BR4894">
        <v>1</v>
      </c>
      <c r="BS4894" t="s">
        <v>6564</v>
      </c>
      <c r="BT4894" t="s">
        <v>5348</v>
      </c>
      <c r="BW4894">
        <v>-8</v>
      </c>
      <c r="BY4894">
        <v>6.8</v>
      </c>
      <c r="CB4894">
        <v>2.9</v>
      </c>
      <c r="CE4894" t="s">
        <v>6545</v>
      </c>
      <c r="CF4894">
        <v>1</v>
      </c>
      <c r="CG4894" t="s">
        <v>1601</v>
      </c>
      <c r="CH4894" t="s">
        <v>5349</v>
      </c>
      <c r="CI4894">
        <v>1.8</v>
      </c>
    </row>
    <row r="4895" spans="1:87" ht="16" customHeight="1">
      <c r="A4895">
        <v>4894</v>
      </c>
      <c r="B4895" t="s">
        <v>7221</v>
      </c>
      <c r="C4895" s="2">
        <v>44970</v>
      </c>
      <c r="E4895" s="17" t="s">
        <v>4353</v>
      </c>
      <c r="F4895" s="17"/>
      <c r="G4895" t="s">
        <v>3941</v>
      </c>
      <c r="H4895" t="s">
        <v>6157</v>
      </c>
      <c r="I4895" t="s">
        <v>3952</v>
      </c>
      <c r="J4895" t="s">
        <v>4353</v>
      </c>
      <c r="K4895" t="s">
        <v>4353</v>
      </c>
      <c r="L4895" t="s">
        <v>6157</v>
      </c>
      <c r="M4895" t="s">
        <v>3986</v>
      </c>
      <c r="N4895" t="s">
        <v>289</v>
      </c>
      <c r="O4895" t="s">
        <v>6987</v>
      </c>
      <c r="P4895" t="s">
        <v>4391</v>
      </c>
      <c r="Q4895" t="s">
        <v>4403</v>
      </c>
      <c r="R4895" t="s">
        <v>6989</v>
      </c>
      <c r="S4895" t="s">
        <v>4353</v>
      </c>
      <c r="T4895" t="s">
        <v>4353</v>
      </c>
      <c r="U4895" t="s">
        <v>6157</v>
      </c>
      <c r="X4895" t="s">
        <v>6157</v>
      </c>
      <c r="Y4895" t="s">
        <v>6157</v>
      </c>
      <c r="Z4895" t="s">
        <v>6157</v>
      </c>
      <c r="AA4895" t="s">
        <v>1388</v>
      </c>
      <c r="AB4895" t="s">
        <v>4353</v>
      </c>
      <c r="AC4895" t="s">
        <v>4353</v>
      </c>
      <c r="AD4895" t="s">
        <v>6157</v>
      </c>
      <c r="AE4895" t="s">
        <v>6157</v>
      </c>
      <c r="AF4895" t="s">
        <v>6157</v>
      </c>
      <c r="AG4895" t="s">
        <v>6157</v>
      </c>
      <c r="AH4895" t="s">
        <v>6157</v>
      </c>
      <c r="AI4895" t="s">
        <v>6157</v>
      </c>
      <c r="AJ4895" t="s">
        <v>6929</v>
      </c>
      <c r="AK4895" t="s">
        <v>1466</v>
      </c>
      <c r="AL4895" t="s">
        <v>1461</v>
      </c>
      <c r="AM4895" t="s">
        <v>1415</v>
      </c>
      <c r="AN4895" t="s">
        <v>4353</v>
      </c>
      <c r="AO4895" s="29">
        <v>74.188675000000003</v>
      </c>
      <c r="AP4895">
        <v>-17.978608000000001</v>
      </c>
      <c r="AQ4895">
        <v>-179.05054100000001</v>
      </c>
      <c r="AR4895" t="s">
        <v>289</v>
      </c>
      <c r="AS4895">
        <v>9</v>
      </c>
      <c r="AT4895" t="s">
        <v>6967</v>
      </c>
      <c r="AU4895" t="s">
        <v>274</v>
      </c>
      <c r="AV4895" t="s">
        <v>4353</v>
      </c>
      <c r="AW4895" t="s">
        <v>4120</v>
      </c>
      <c r="AX4895" t="s">
        <v>4353</v>
      </c>
      <c r="AY4895">
        <v>-810</v>
      </c>
      <c r="AZ4895">
        <v>-750</v>
      </c>
      <c r="BA4895" t="s">
        <v>290</v>
      </c>
      <c r="BB4895" t="s">
        <v>4785</v>
      </c>
      <c r="BC4895" t="s">
        <v>6157</v>
      </c>
      <c r="BH4895" t="s">
        <v>1543</v>
      </c>
      <c r="BI4895" t="s">
        <v>7245</v>
      </c>
      <c r="BJ4895" t="s">
        <v>6485</v>
      </c>
      <c r="BK4895" t="s">
        <v>1560</v>
      </c>
      <c r="BL4895" s="7" t="s">
        <v>1558</v>
      </c>
      <c r="BQ4895" t="s">
        <v>6545</v>
      </c>
      <c r="BR4895">
        <v>1</v>
      </c>
      <c r="BS4895" t="s">
        <v>6564</v>
      </c>
      <c r="BT4895" t="s">
        <v>5348</v>
      </c>
      <c r="BW4895">
        <v>-18.8</v>
      </c>
      <c r="BY4895">
        <v>5.3</v>
      </c>
      <c r="CB4895">
        <v>3.4</v>
      </c>
      <c r="CE4895" t="s">
        <v>6545</v>
      </c>
      <c r="CF4895">
        <v>1</v>
      </c>
      <c r="CG4895" t="s">
        <v>1601</v>
      </c>
      <c r="CH4895" t="s">
        <v>5349</v>
      </c>
      <c r="CI4895">
        <v>-8</v>
      </c>
    </row>
    <row r="4896" spans="1:87" ht="16" customHeight="1">
      <c r="A4896">
        <v>4895</v>
      </c>
      <c r="B4896" t="s">
        <v>7221</v>
      </c>
      <c r="C4896" s="2">
        <v>44970</v>
      </c>
      <c r="E4896" s="17" t="s">
        <v>4353</v>
      </c>
      <c r="F4896" s="17"/>
      <c r="G4896" t="s">
        <v>3941</v>
      </c>
      <c r="H4896" t="s">
        <v>6157</v>
      </c>
      <c r="I4896" t="s">
        <v>4390</v>
      </c>
      <c r="J4896" t="s">
        <v>3964</v>
      </c>
      <c r="K4896" t="s">
        <v>4353</v>
      </c>
      <c r="L4896" t="s">
        <v>6157</v>
      </c>
      <c r="M4896" t="s">
        <v>4003</v>
      </c>
      <c r="N4896" t="s">
        <v>289</v>
      </c>
      <c r="O4896" t="s">
        <v>6987</v>
      </c>
      <c r="P4896" t="s">
        <v>4391</v>
      </c>
      <c r="Q4896" t="s">
        <v>4392</v>
      </c>
      <c r="R4896" t="s">
        <v>6989</v>
      </c>
      <c r="S4896" t="s">
        <v>4353</v>
      </c>
      <c r="T4896" t="s">
        <v>4353</v>
      </c>
      <c r="U4896" t="s">
        <v>6157</v>
      </c>
      <c r="X4896" t="s">
        <v>6157</v>
      </c>
      <c r="Y4896" t="s">
        <v>6157</v>
      </c>
      <c r="Z4896" t="s">
        <v>6157</v>
      </c>
      <c r="AA4896" t="s">
        <v>1388</v>
      </c>
      <c r="AB4896" t="s">
        <v>4353</v>
      </c>
      <c r="AC4896" t="s">
        <v>4353</v>
      </c>
      <c r="AD4896" t="s">
        <v>6157</v>
      </c>
      <c r="AE4896" t="s">
        <v>6157</v>
      </c>
      <c r="AF4896" t="s">
        <v>6157</v>
      </c>
      <c r="AG4896" t="s">
        <v>6157</v>
      </c>
      <c r="AH4896" t="s">
        <v>6157</v>
      </c>
      <c r="AI4896" t="s">
        <v>6157</v>
      </c>
      <c r="AJ4896" t="s">
        <v>6929</v>
      </c>
      <c r="AK4896" t="s">
        <v>1469</v>
      </c>
      <c r="AL4896" t="s">
        <v>5350</v>
      </c>
      <c r="AM4896" t="s">
        <v>1415</v>
      </c>
      <c r="AN4896" t="s">
        <v>4353</v>
      </c>
      <c r="AO4896" s="29">
        <v>0</v>
      </c>
      <c r="AP4896">
        <v>-18.325444999999998</v>
      </c>
      <c r="AQ4896">
        <v>-178.69381200000001</v>
      </c>
      <c r="AR4896" t="s">
        <v>289</v>
      </c>
      <c r="AS4896">
        <v>2</v>
      </c>
      <c r="AT4896" t="s">
        <v>6969</v>
      </c>
      <c r="AU4896" t="s">
        <v>7017</v>
      </c>
      <c r="AV4896" t="s">
        <v>4353</v>
      </c>
      <c r="AW4896" t="s">
        <v>6372</v>
      </c>
      <c r="AX4896" t="s">
        <v>4353</v>
      </c>
      <c r="AY4896">
        <v>-510</v>
      </c>
      <c r="AZ4896">
        <v>640</v>
      </c>
      <c r="BA4896" t="s">
        <v>290</v>
      </c>
      <c r="BB4896" t="s">
        <v>4785</v>
      </c>
      <c r="BC4896" t="s">
        <v>6157</v>
      </c>
      <c r="BH4896" t="s">
        <v>1543</v>
      </c>
      <c r="BI4896" t="s">
        <v>7245</v>
      </c>
      <c r="BJ4896" t="s">
        <v>6485</v>
      </c>
      <c r="BK4896" t="s">
        <v>1560</v>
      </c>
      <c r="BL4896" s="7" t="s">
        <v>1558</v>
      </c>
      <c r="BQ4896" t="s">
        <v>6545</v>
      </c>
      <c r="BR4896">
        <v>1</v>
      </c>
      <c r="BS4896" t="s">
        <v>6564</v>
      </c>
      <c r="BT4896" t="s">
        <v>5348</v>
      </c>
      <c r="BW4896">
        <v>-8</v>
      </c>
      <c r="BY4896">
        <v>8.6999999999999993</v>
      </c>
      <c r="CB4896">
        <v>2.9</v>
      </c>
      <c r="CE4896" t="s">
        <v>6545</v>
      </c>
      <c r="CF4896">
        <v>1</v>
      </c>
      <c r="CG4896" t="s">
        <v>1601</v>
      </c>
      <c r="CH4896" t="s">
        <v>5349</v>
      </c>
      <c r="CI4896">
        <v>2.1</v>
      </c>
    </row>
    <row r="4897" spans="1:87" ht="16" customHeight="1">
      <c r="A4897">
        <v>4896</v>
      </c>
      <c r="B4897" t="s">
        <v>7221</v>
      </c>
      <c r="C4897" s="2">
        <v>44970</v>
      </c>
      <c r="E4897" s="17" t="s">
        <v>4353</v>
      </c>
      <c r="F4897" s="17"/>
      <c r="G4897" t="s">
        <v>3941</v>
      </c>
      <c r="H4897" t="s">
        <v>6157</v>
      </c>
      <c r="I4897" t="s">
        <v>3961</v>
      </c>
      <c r="J4897" t="s">
        <v>4353</v>
      </c>
      <c r="K4897" t="s">
        <v>4353</v>
      </c>
      <c r="L4897" t="s">
        <v>6157</v>
      </c>
      <c r="M4897" t="s">
        <v>4004</v>
      </c>
      <c r="N4897" t="s">
        <v>289</v>
      </c>
      <c r="O4897" t="s">
        <v>6987</v>
      </c>
      <c r="P4897" t="s">
        <v>6164</v>
      </c>
      <c r="Q4897" t="s">
        <v>4392</v>
      </c>
      <c r="R4897" t="s">
        <v>6989</v>
      </c>
      <c r="S4897" t="s">
        <v>4353</v>
      </c>
      <c r="T4897" t="s">
        <v>4353</v>
      </c>
      <c r="U4897" t="s">
        <v>6157</v>
      </c>
      <c r="X4897" t="s">
        <v>6157</v>
      </c>
      <c r="Y4897" t="s">
        <v>6157</v>
      </c>
      <c r="Z4897" t="s">
        <v>6157</v>
      </c>
      <c r="AA4897" t="s">
        <v>1388</v>
      </c>
      <c r="AB4897" t="s">
        <v>4353</v>
      </c>
      <c r="AC4897" t="s">
        <v>4353</v>
      </c>
      <c r="AD4897" t="s">
        <v>6157</v>
      </c>
      <c r="AE4897" t="s">
        <v>6157</v>
      </c>
      <c r="AF4897" t="s">
        <v>6157</v>
      </c>
      <c r="AG4897" t="s">
        <v>6157</v>
      </c>
      <c r="AH4897" t="s">
        <v>6157</v>
      </c>
      <c r="AI4897" t="s">
        <v>6157</v>
      </c>
      <c r="AJ4897" t="s">
        <v>6929</v>
      </c>
      <c r="AK4897" t="s">
        <v>1469</v>
      </c>
      <c r="AL4897" t="s">
        <v>5350</v>
      </c>
      <c r="AM4897" t="s">
        <v>1415</v>
      </c>
      <c r="AN4897" t="s">
        <v>4353</v>
      </c>
      <c r="AO4897" s="29">
        <v>0</v>
      </c>
      <c r="AP4897">
        <v>-18.325444999999998</v>
      </c>
      <c r="AQ4897">
        <v>-178.69381200000001</v>
      </c>
      <c r="AR4897" t="s">
        <v>289</v>
      </c>
      <c r="AS4897">
        <v>2</v>
      </c>
      <c r="AT4897" t="s">
        <v>6969</v>
      </c>
      <c r="AU4897" t="s">
        <v>7017</v>
      </c>
      <c r="AV4897" t="s">
        <v>4353</v>
      </c>
      <c r="AW4897" t="s">
        <v>6372</v>
      </c>
      <c r="AX4897" t="s">
        <v>4353</v>
      </c>
      <c r="AY4897">
        <v>-510</v>
      </c>
      <c r="AZ4897">
        <v>640</v>
      </c>
      <c r="BA4897" t="s">
        <v>290</v>
      </c>
      <c r="BB4897" t="s">
        <v>4785</v>
      </c>
      <c r="BC4897" t="s">
        <v>6157</v>
      </c>
      <c r="BH4897" t="s">
        <v>1543</v>
      </c>
      <c r="BI4897" t="s">
        <v>7245</v>
      </c>
      <c r="BJ4897" t="s">
        <v>6485</v>
      </c>
      <c r="BK4897" t="s">
        <v>1560</v>
      </c>
      <c r="BL4897" s="7" t="s">
        <v>1558</v>
      </c>
      <c r="BQ4897" t="s">
        <v>6545</v>
      </c>
      <c r="BR4897">
        <v>1</v>
      </c>
      <c r="BS4897" t="s">
        <v>6564</v>
      </c>
      <c r="BT4897" t="s">
        <v>5348</v>
      </c>
      <c r="BW4897">
        <v>-7.2</v>
      </c>
      <c r="BY4897">
        <v>8.6999999999999993</v>
      </c>
      <c r="CB4897">
        <v>3.5</v>
      </c>
      <c r="CE4897" t="s">
        <v>6545</v>
      </c>
      <c r="CF4897">
        <v>1</v>
      </c>
      <c r="CG4897" t="s">
        <v>1601</v>
      </c>
      <c r="CH4897" t="s">
        <v>5349</v>
      </c>
      <c r="CI4897">
        <v>3.8</v>
      </c>
    </row>
    <row r="4898" spans="1:87" ht="16" customHeight="1">
      <c r="A4898">
        <v>4897</v>
      </c>
      <c r="B4898" t="s">
        <v>7221</v>
      </c>
      <c r="C4898" s="2">
        <v>44970</v>
      </c>
      <c r="E4898" s="17" t="s">
        <v>3561</v>
      </c>
      <c r="F4898" s="17"/>
      <c r="G4898" t="s">
        <v>3941</v>
      </c>
      <c r="H4898" t="s">
        <v>6157</v>
      </c>
      <c r="I4898" t="s">
        <v>3954</v>
      </c>
      <c r="J4898" t="s">
        <v>4430</v>
      </c>
      <c r="K4898" t="s">
        <v>4431</v>
      </c>
      <c r="L4898" t="s">
        <v>6157</v>
      </c>
      <c r="M4898" t="s">
        <v>4432</v>
      </c>
      <c r="N4898" t="s">
        <v>289</v>
      </c>
      <c r="O4898" t="s">
        <v>6987</v>
      </c>
      <c r="P4898" t="s">
        <v>3968</v>
      </c>
      <c r="Q4898" t="s">
        <v>3969</v>
      </c>
      <c r="R4898" t="s">
        <v>6989</v>
      </c>
      <c r="S4898" t="s">
        <v>4353</v>
      </c>
      <c r="T4898" t="s">
        <v>4353</v>
      </c>
      <c r="U4898" t="s">
        <v>6157</v>
      </c>
      <c r="X4898" t="s">
        <v>6157</v>
      </c>
      <c r="Y4898" t="s">
        <v>6157</v>
      </c>
      <c r="Z4898" t="s">
        <v>6157</v>
      </c>
      <c r="AA4898" t="s">
        <v>1388</v>
      </c>
      <c r="AB4898" t="s">
        <v>223</v>
      </c>
      <c r="AC4898" t="s">
        <v>4353</v>
      </c>
      <c r="AD4898" t="s">
        <v>6157</v>
      </c>
      <c r="AE4898" t="s">
        <v>6157</v>
      </c>
      <c r="AF4898" t="s">
        <v>6157</v>
      </c>
      <c r="AG4898" t="s">
        <v>6157</v>
      </c>
      <c r="AH4898" t="s">
        <v>6157</v>
      </c>
      <c r="AI4898" t="s">
        <v>6157</v>
      </c>
      <c r="AJ4898" t="s">
        <v>6457</v>
      </c>
      <c r="AK4898" t="s">
        <v>1457</v>
      </c>
      <c r="AL4898" t="s">
        <v>1456</v>
      </c>
      <c r="AM4898" t="s">
        <v>1455</v>
      </c>
      <c r="AN4898" t="s">
        <v>4353</v>
      </c>
      <c r="AO4898" s="29">
        <v>16</v>
      </c>
      <c r="AP4898">
        <v>-17.78620385</v>
      </c>
      <c r="AQ4898">
        <v>168.38760138000001</v>
      </c>
      <c r="AR4898" t="s">
        <v>289</v>
      </c>
      <c r="AS4898">
        <v>0.02</v>
      </c>
      <c r="AT4898" t="s">
        <v>4121</v>
      </c>
      <c r="AU4898" t="s">
        <v>274</v>
      </c>
      <c r="AV4898" t="s">
        <v>4353</v>
      </c>
      <c r="AW4898" t="s">
        <v>4353</v>
      </c>
      <c r="AX4898" t="s">
        <v>4353</v>
      </c>
      <c r="AY4898">
        <v>-850</v>
      </c>
      <c r="AZ4898">
        <v>-550</v>
      </c>
      <c r="BA4898" t="s">
        <v>290</v>
      </c>
      <c r="BB4898" t="s">
        <v>5260</v>
      </c>
      <c r="BC4898" t="s">
        <v>6157</v>
      </c>
      <c r="BH4898" t="s">
        <v>1543</v>
      </c>
      <c r="BI4898" t="s">
        <v>7250</v>
      </c>
      <c r="BJ4898" t="s">
        <v>6510</v>
      </c>
      <c r="BK4898" t="s">
        <v>1554</v>
      </c>
      <c r="BL4898" s="7" t="s">
        <v>1553</v>
      </c>
      <c r="BQ4898" t="s">
        <v>6541</v>
      </c>
      <c r="BR4898">
        <v>1</v>
      </c>
      <c r="BS4898" t="s">
        <v>6554</v>
      </c>
      <c r="BT4898" t="s">
        <v>5251</v>
      </c>
      <c r="BW4898">
        <v>-19.5</v>
      </c>
      <c r="BY4898">
        <v>5</v>
      </c>
      <c r="CB4898">
        <v>3.2</v>
      </c>
      <c r="CC4898">
        <v>39.4</v>
      </c>
      <c r="CD4898">
        <v>14.5</v>
      </c>
    </row>
    <row r="4899" spans="1:87" ht="16" customHeight="1">
      <c r="A4899">
        <v>4898</v>
      </c>
      <c r="B4899" t="s">
        <v>7221</v>
      </c>
      <c r="C4899" s="2">
        <v>44970</v>
      </c>
      <c r="E4899" s="17" t="s">
        <v>3562</v>
      </c>
      <c r="F4899" s="17"/>
      <c r="G4899" t="s">
        <v>3941</v>
      </c>
      <c r="H4899" t="s">
        <v>6157</v>
      </c>
      <c r="I4899" t="s">
        <v>3954</v>
      </c>
      <c r="J4899" t="s">
        <v>4430</v>
      </c>
      <c r="K4899" t="s">
        <v>4431</v>
      </c>
      <c r="L4899" t="s">
        <v>6157</v>
      </c>
      <c r="M4899" t="s">
        <v>4432</v>
      </c>
      <c r="N4899" t="s">
        <v>289</v>
      </c>
      <c r="O4899" t="s">
        <v>6987</v>
      </c>
      <c r="P4899" t="s">
        <v>3968</v>
      </c>
      <c r="Q4899" t="s">
        <v>3969</v>
      </c>
      <c r="R4899" t="s">
        <v>6989</v>
      </c>
      <c r="S4899" t="s">
        <v>4353</v>
      </c>
      <c r="T4899" t="s">
        <v>4353</v>
      </c>
      <c r="U4899" t="s">
        <v>6157</v>
      </c>
      <c r="X4899" t="s">
        <v>6157</v>
      </c>
      <c r="Y4899" t="s">
        <v>6157</v>
      </c>
      <c r="Z4899" t="s">
        <v>6157</v>
      </c>
      <c r="AA4899" t="s">
        <v>1388</v>
      </c>
      <c r="AB4899" t="s">
        <v>4045</v>
      </c>
      <c r="AC4899" t="s">
        <v>4353</v>
      </c>
      <c r="AD4899" t="s">
        <v>6157</v>
      </c>
      <c r="AE4899" t="s">
        <v>6157</v>
      </c>
      <c r="AF4899" t="s">
        <v>6157</v>
      </c>
      <c r="AG4899" t="s">
        <v>6157</v>
      </c>
      <c r="AH4899" t="s">
        <v>6157</v>
      </c>
      <c r="AI4899" t="s">
        <v>6157</v>
      </c>
      <c r="AJ4899" t="s">
        <v>6457</v>
      </c>
      <c r="AK4899" t="s">
        <v>1457</v>
      </c>
      <c r="AL4899" t="s">
        <v>1456</v>
      </c>
      <c r="AM4899" t="s">
        <v>1455</v>
      </c>
      <c r="AN4899" t="s">
        <v>4353</v>
      </c>
      <c r="AO4899" s="29">
        <v>16</v>
      </c>
      <c r="AP4899">
        <v>-17.78620385</v>
      </c>
      <c r="AQ4899">
        <v>168.38760138000001</v>
      </c>
      <c r="AR4899" t="s">
        <v>289</v>
      </c>
      <c r="AS4899">
        <v>0.02</v>
      </c>
      <c r="AT4899" t="s">
        <v>4121</v>
      </c>
      <c r="AU4899" t="s">
        <v>274</v>
      </c>
      <c r="AV4899" t="s">
        <v>4353</v>
      </c>
      <c r="AW4899" t="s">
        <v>4353</v>
      </c>
      <c r="AX4899" t="s">
        <v>4353</v>
      </c>
      <c r="AY4899">
        <v>-850</v>
      </c>
      <c r="AZ4899">
        <v>-550</v>
      </c>
      <c r="BA4899" t="s">
        <v>290</v>
      </c>
      <c r="BB4899" t="s">
        <v>5260</v>
      </c>
      <c r="BC4899" t="s">
        <v>6157</v>
      </c>
      <c r="BH4899" t="s">
        <v>1543</v>
      </c>
      <c r="BI4899" t="s">
        <v>7250</v>
      </c>
      <c r="BJ4899" t="s">
        <v>6510</v>
      </c>
      <c r="BK4899" t="s">
        <v>1554</v>
      </c>
      <c r="BL4899" s="7" t="s">
        <v>1553</v>
      </c>
      <c r="BQ4899" t="s">
        <v>6541</v>
      </c>
      <c r="BR4899">
        <v>1</v>
      </c>
      <c r="BS4899" t="s">
        <v>6554</v>
      </c>
      <c r="BT4899" t="s">
        <v>5251</v>
      </c>
      <c r="BW4899">
        <v>-19</v>
      </c>
      <c r="BY4899">
        <v>4.5</v>
      </c>
      <c r="CB4899">
        <v>3.2</v>
      </c>
      <c r="CC4899">
        <v>34.700000000000003</v>
      </c>
      <c r="CD4899">
        <v>12.6</v>
      </c>
    </row>
    <row r="4900" spans="1:87" ht="16" customHeight="1">
      <c r="A4900">
        <v>4899</v>
      </c>
      <c r="B4900" t="s">
        <v>7221</v>
      </c>
      <c r="C4900" s="2">
        <v>44970</v>
      </c>
      <c r="E4900" s="17" t="s">
        <v>3563</v>
      </c>
      <c r="F4900" s="17"/>
      <c r="G4900" t="s">
        <v>3941</v>
      </c>
      <c r="H4900" t="s">
        <v>6157</v>
      </c>
      <c r="I4900" t="s">
        <v>3942</v>
      </c>
      <c r="J4900" t="s">
        <v>3943</v>
      </c>
      <c r="K4900" t="s">
        <v>4383</v>
      </c>
      <c r="L4900" t="s">
        <v>6157</v>
      </c>
      <c r="M4900" t="s">
        <v>3972</v>
      </c>
      <c r="N4900" t="s">
        <v>289</v>
      </c>
      <c r="O4900" t="s">
        <v>6986</v>
      </c>
      <c r="P4900" t="s">
        <v>3968</v>
      </c>
      <c r="Q4900" t="s">
        <v>3969</v>
      </c>
      <c r="R4900" t="s">
        <v>6990</v>
      </c>
      <c r="S4900" t="s">
        <v>4353</v>
      </c>
      <c r="T4900" t="s">
        <v>4353</v>
      </c>
      <c r="U4900" t="s">
        <v>6157</v>
      </c>
      <c r="X4900" t="s">
        <v>6157</v>
      </c>
      <c r="Y4900" t="s">
        <v>6157</v>
      </c>
      <c r="Z4900" t="s">
        <v>6157</v>
      </c>
      <c r="AA4900" t="s">
        <v>1388</v>
      </c>
      <c r="AB4900" t="s">
        <v>250</v>
      </c>
      <c r="AC4900" t="s">
        <v>4353</v>
      </c>
      <c r="AD4900" t="s">
        <v>6157</v>
      </c>
      <c r="AE4900" t="s">
        <v>6157</v>
      </c>
      <c r="AF4900" t="s">
        <v>6157</v>
      </c>
      <c r="AG4900" t="s">
        <v>6157</v>
      </c>
      <c r="AH4900" t="s">
        <v>6157</v>
      </c>
      <c r="AI4900" t="s">
        <v>6157</v>
      </c>
      <c r="AJ4900" t="s">
        <v>6457</v>
      </c>
      <c r="AK4900" t="s">
        <v>1457</v>
      </c>
      <c r="AL4900" t="s">
        <v>1456</v>
      </c>
      <c r="AM4900" t="s">
        <v>1455</v>
      </c>
      <c r="AN4900" t="s">
        <v>4353</v>
      </c>
      <c r="AO4900" s="29">
        <v>16</v>
      </c>
      <c r="AP4900">
        <v>-17.78620385</v>
      </c>
      <c r="AQ4900">
        <v>168.38760138000001</v>
      </c>
      <c r="AR4900" t="s">
        <v>289</v>
      </c>
      <c r="AS4900">
        <v>0.02</v>
      </c>
      <c r="AT4900" t="s">
        <v>4121</v>
      </c>
      <c r="AU4900" t="s">
        <v>274</v>
      </c>
      <c r="AV4900" t="s">
        <v>4353</v>
      </c>
      <c r="AW4900" t="s">
        <v>4353</v>
      </c>
      <c r="AX4900" t="s">
        <v>4353</v>
      </c>
      <c r="AY4900">
        <v>-850</v>
      </c>
      <c r="AZ4900">
        <v>-550</v>
      </c>
      <c r="BA4900" t="s">
        <v>290</v>
      </c>
      <c r="BB4900" t="s">
        <v>5260</v>
      </c>
      <c r="BC4900" t="s">
        <v>6157</v>
      </c>
      <c r="BH4900" t="s">
        <v>1543</v>
      </c>
      <c r="BI4900" t="s">
        <v>7250</v>
      </c>
      <c r="BJ4900" t="s">
        <v>6510</v>
      </c>
      <c r="BK4900" t="s">
        <v>1554</v>
      </c>
      <c r="BL4900" s="7" t="s">
        <v>1553</v>
      </c>
      <c r="BQ4900" t="s">
        <v>6541</v>
      </c>
      <c r="BR4900">
        <v>1</v>
      </c>
      <c r="BS4900" t="s">
        <v>6554</v>
      </c>
      <c r="BT4900" t="s">
        <v>5251</v>
      </c>
      <c r="BW4900">
        <v>-20.100000000000001</v>
      </c>
      <c r="BY4900">
        <v>9.8000000000000007</v>
      </c>
      <c r="CB4900">
        <v>3.3</v>
      </c>
      <c r="CC4900">
        <v>29.8</v>
      </c>
      <c r="CD4900">
        <v>10.7</v>
      </c>
    </row>
    <row r="4901" spans="1:87" ht="16" customHeight="1">
      <c r="A4901">
        <v>4900</v>
      </c>
      <c r="B4901" t="s">
        <v>7221</v>
      </c>
      <c r="C4901" s="2">
        <v>44970</v>
      </c>
      <c r="E4901" s="17" t="s">
        <v>3564</v>
      </c>
      <c r="F4901" s="17"/>
      <c r="G4901" t="s">
        <v>3941</v>
      </c>
      <c r="H4901" t="s">
        <v>6157</v>
      </c>
      <c r="I4901" t="s">
        <v>3942</v>
      </c>
      <c r="J4901" t="s">
        <v>3943</v>
      </c>
      <c r="K4901" t="s">
        <v>4383</v>
      </c>
      <c r="L4901" t="s">
        <v>6157</v>
      </c>
      <c r="M4901" t="s">
        <v>3972</v>
      </c>
      <c r="N4901" t="s">
        <v>289</v>
      </c>
      <c r="O4901" t="s">
        <v>6986</v>
      </c>
      <c r="P4901" t="s">
        <v>3968</v>
      </c>
      <c r="Q4901" t="s">
        <v>3969</v>
      </c>
      <c r="R4901" t="s">
        <v>6990</v>
      </c>
      <c r="S4901" t="s">
        <v>4353</v>
      </c>
      <c r="T4901" t="s">
        <v>4353</v>
      </c>
      <c r="U4901" t="s">
        <v>6157</v>
      </c>
      <c r="X4901" t="s">
        <v>6157</v>
      </c>
      <c r="Y4901" t="s">
        <v>6157</v>
      </c>
      <c r="Z4901" t="s">
        <v>6157</v>
      </c>
      <c r="AA4901" t="s">
        <v>1388</v>
      </c>
      <c r="AB4901" t="s">
        <v>223</v>
      </c>
      <c r="AC4901" t="s">
        <v>4353</v>
      </c>
      <c r="AD4901" t="s">
        <v>6157</v>
      </c>
      <c r="AE4901" t="s">
        <v>6157</v>
      </c>
      <c r="AF4901" t="s">
        <v>6157</v>
      </c>
      <c r="AG4901" t="s">
        <v>6157</v>
      </c>
      <c r="AH4901" t="s">
        <v>6157</v>
      </c>
      <c r="AI4901" t="s">
        <v>6157</v>
      </c>
      <c r="AJ4901" t="s">
        <v>6457</v>
      </c>
      <c r="AK4901" t="s">
        <v>1457</v>
      </c>
      <c r="AL4901" t="s">
        <v>1456</v>
      </c>
      <c r="AM4901" t="s">
        <v>1455</v>
      </c>
      <c r="AN4901" t="s">
        <v>4353</v>
      </c>
      <c r="AO4901" s="29">
        <v>16</v>
      </c>
      <c r="AP4901">
        <v>-17.78620385</v>
      </c>
      <c r="AQ4901">
        <v>168.38760138000001</v>
      </c>
      <c r="AR4901" t="s">
        <v>289</v>
      </c>
      <c r="AS4901">
        <v>0.02</v>
      </c>
      <c r="AT4901" t="s">
        <v>4121</v>
      </c>
      <c r="AU4901" t="s">
        <v>274</v>
      </c>
      <c r="AV4901" t="s">
        <v>4353</v>
      </c>
      <c r="AW4901" t="s">
        <v>4353</v>
      </c>
      <c r="AX4901" t="s">
        <v>4353</v>
      </c>
      <c r="AY4901">
        <v>-850</v>
      </c>
      <c r="AZ4901">
        <v>-550</v>
      </c>
      <c r="BA4901" t="s">
        <v>290</v>
      </c>
      <c r="BB4901" t="s">
        <v>5260</v>
      </c>
      <c r="BC4901" t="s">
        <v>6157</v>
      </c>
      <c r="BH4901" t="s">
        <v>1543</v>
      </c>
      <c r="BI4901" t="s">
        <v>7250</v>
      </c>
      <c r="BJ4901" t="s">
        <v>6510</v>
      </c>
      <c r="BK4901" t="s">
        <v>1554</v>
      </c>
      <c r="BL4901" s="7" t="s">
        <v>1553</v>
      </c>
      <c r="BQ4901" t="s">
        <v>6541</v>
      </c>
      <c r="BR4901">
        <v>1</v>
      </c>
      <c r="BS4901" t="s">
        <v>6554</v>
      </c>
      <c r="BT4901" t="s">
        <v>5251</v>
      </c>
      <c r="BW4901">
        <v>-18.899999999999999</v>
      </c>
      <c r="BY4901">
        <v>8.3000000000000007</v>
      </c>
      <c r="CB4901">
        <v>3.3</v>
      </c>
      <c r="CC4901">
        <v>35.6</v>
      </c>
      <c r="CD4901">
        <v>12.8</v>
      </c>
    </row>
    <row r="4902" spans="1:87" ht="16" customHeight="1">
      <c r="A4902">
        <v>4901</v>
      </c>
      <c r="B4902" t="s">
        <v>7221</v>
      </c>
      <c r="C4902" s="2">
        <v>44970</v>
      </c>
      <c r="E4902" s="17" t="s">
        <v>3565</v>
      </c>
      <c r="F4902" s="17"/>
      <c r="G4902" t="s">
        <v>3941</v>
      </c>
      <c r="H4902" t="s">
        <v>6157</v>
      </c>
      <c r="I4902" t="s">
        <v>4480</v>
      </c>
      <c r="J4902" t="s">
        <v>4482</v>
      </c>
      <c r="K4902" t="s">
        <v>4483</v>
      </c>
      <c r="L4902" t="s">
        <v>6157</v>
      </c>
      <c r="M4902" t="s">
        <v>3991</v>
      </c>
      <c r="N4902" t="s">
        <v>289</v>
      </c>
      <c r="O4902" t="s">
        <v>6987</v>
      </c>
      <c r="P4902" t="s">
        <v>3968</v>
      </c>
      <c r="Q4902" t="s">
        <v>3969</v>
      </c>
      <c r="R4902" t="s">
        <v>6990</v>
      </c>
      <c r="S4902" t="s">
        <v>4353</v>
      </c>
      <c r="T4902" t="s">
        <v>4353</v>
      </c>
      <c r="U4902" t="s">
        <v>6157</v>
      </c>
      <c r="X4902" t="s">
        <v>6157</v>
      </c>
      <c r="Y4902" t="s">
        <v>6157</v>
      </c>
      <c r="Z4902" t="s">
        <v>6157</v>
      </c>
      <c r="AA4902" t="s">
        <v>1388</v>
      </c>
      <c r="AB4902" t="s">
        <v>1390</v>
      </c>
      <c r="AC4902" t="s">
        <v>4353</v>
      </c>
      <c r="AD4902" t="s">
        <v>6157</v>
      </c>
      <c r="AE4902" t="s">
        <v>6157</v>
      </c>
      <c r="AF4902" t="s">
        <v>6157</v>
      </c>
      <c r="AG4902" t="s">
        <v>6157</v>
      </c>
      <c r="AH4902" t="s">
        <v>6157</v>
      </c>
      <c r="AI4902" t="s">
        <v>6157</v>
      </c>
      <c r="AJ4902" t="s">
        <v>6457</v>
      </c>
      <c r="AK4902" t="s">
        <v>1457</v>
      </c>
      <c r="AL4902" t="s">
        <v>1456</v>
      </c>
      <c r="AM4902" t="s">
        <v>1455</v>
      </c>
      <c r="AN4902" t="s">
        <v>4353</v>
      </c>
      <c r="AO4902" s="29">
        <v>16</v>
      </c>
      <c r="AP4902">
        <v>-17.78620385</v>
      </c>
      <c r="AQ4902">
        <v>168.38760138000001</v>
      </c>
      <c r="AR4902" t="s">
        <v>289</v>
      </c>
      <c r="AS4902">
        <v>0.02</v>
      </c>
      <c r="AT4902" t="s">
        <v>4121</v>
      </c>
      <c r="AU4902" t="s">
        <v>274</v>
      </c>
      <c r="AV4902" t="s">
        <v>4353</v>
      </c>
      <c r="AW4902" t="s">
        <v>4353</v>
      </c>
      <c r="AX4902" t="s">
        <v>4353</v>
      </c>
      <c r="AY4902">
        <v>-850</v>
      </c>
      <c r="AZ4902">
        <v>-550</v>
      </c>
      <c r="BA4902" t="s">
        <v>290</v>
      </c>
      <c r="BB4902" t="s">
        <v>5260</v>
      </c>
      <c r="BC4902" t="s">
        <v>6157</v>
      </c>
      <c r="BH4902" t="s">
        <v>1543</v>
      </c>
      <c r="BI4902" t="s">
        <v>7250</v>
      </c>
      <c r="BJ4902" t="s">
        <v>6510</v>
      </c>
      <c r="BK4902" t="s">
        <v>1554</v>
      </c>
      <c r="BL4902" s="7" t="s">
        <v>1553</v>
      </c>
      <c r="BQ4902" t="s">
        <v>6541</v>
      </c>
      <c r="BR4902">
        <v>1</v>
      </c>
      <c r="BS4902" t="s">
        <v>6554</v>
      </c>
      <c r="BT4902" t="s">
        <v>5251</v>
      </c>
      <c r="BW4902">
        <v>-18.899999999999999</v>
      </c>
      <c r="BY4902">
        <v>8.6999999999999993</v>
      </c>
      <c r="CB4902">
        <v>3.4</v>
      </c>
      <c r="CC4902">
        <v>37.799999999999997</v>
      </c>
      <c r="CD4902">
        <v>13.2</v>
      </c>
    </row>
    <row r="4903" spans="1:87" ht="16" customHeight="1">
      <c r="A4903">
        <v>4902</v>
      </c>
      <c r="B4903" t="s">
        <v>7221</v>
      </c>
      <c r="C4903" s="2">
        <v>44970</v>
      </c>
      <c r="E4903" s="17" t="s">
        <v>3566</v>
      </c>
      <c r="F4903" s="17"/>
      <c r="G4903" t="s">
        <v>3941</v>
      </c>
      <c r="H4903" t="s">
        <v>6157</v>
      </c>
      <c r="I4903" t="s">
        <v>4480</v>
      </c>
      <c r="J4903" t="s">
        <v>4482</v>
      </c>
      <c r="K4903" t="s">
        <v>4483</v>
      </c>
      <c r="L4903" t="s">
        <v>6157</v>
      </c>
      <c r="M4903" t="s">
        <v>3991</v>
      </c>
      <c r="N4903" t="s">
        <v>289</v>
      </c>
      <c r="O4903" t="s">
        <v>6987</v>
      </c>
      <c r="P4903" t="s">
        <v>3968</v>
      </c>
      <c r="Q4903" t="s">
        <v>3969</v>
      </c>
      <c r="R4903" t="s">
        <v>6990</v>
      </c>
      <c r="S4903" t="s">
        <v>4353</v>
      </c>
      <c r="T4903" t="s">
        <v>4353</v>
      </c>
      <c r="U4903" t="s">
        <v>6157</v>
      </c>
      <c r="X4903" t="s">
        <v>6157</v>
      </c>
      <c r="Y4903" t="s">
        <v>6157</v>
      </c>
      <c r="Z4903" t="s">
        <v>6157</v>
      </c>
      <c r="AA4903" t="s">
        <v>1388</v>
      </c>
      <c r="AB4903" t="s">
        <v>4353</v>
      </c>
      <c r="AC4903" t="s">
        <v>4353</v>
      </c>
      <c r="AD4903" t="s">
        <v>6157</v>
      </c>
      <c r="AE4903" t="s">
        <v>6157</v>
      </c>
      <c r="AF4903" t="s">
        <v>6157</v>
      </c>
      <c r="AG4903" t="s">
        <v>6157</v>
      </c>
      <c r="AH4903" t="s">
        <v>6157</v>
      </c>
      <c r="AI4903" t="s">
        <v>6157</v>
      </c>
      <c r="AJ4903" t="s">
        <v>6457</v>
      </c>
      <c r="AK4903" t="s">
        <v>1457</v>
      </c>
      <c r="AL4903" t="s">
        <v>1456</v>
      </c>
      <c r="AM4903" t="s">
        <v>1455</v>
      </c>
      <c r="AN4903" t="s">
        <v>4353</v>
      </c>
      <c r="AO4903" s="29">
        <v>16</v>
      </c>
      <c r="AP4903">
        <v>-17.78620385</v>
      </c>
      <c r="AQ4903">
        <v>168.38760138000001</v>
      </c>
      <c r="AR4903" t="s">
        <v>289</v>
      </c>
      <c r="AS4903">
        <v>0.02</v>
      </c>
      <c r="AT4903" t="s">
        <v>4121</v>
      </c>
      <c r="AU4903" t="s">
        <v>274</v>
      </c>
      <c r="AV4903" t="s">
        <v>4353</v>
      </c>
      <c r="AW4903" t="s">
        <v>4353</v>
      </c>
      <c r="AX4903" t="s">
        <v>4353</v>
      </c>
      <c r="AY4903">
        <v>-850</v>
      </c>
      <c r="AZ4903">
        <v>-550</v>
      </c>
      <c r="BA4903" t="s">
        <v>290</v>
      </c>
      <c r="BB4903" t="s">
        <v>5260</v>
      </c>
      <c r="BC4903" t="s">
        <v>6157</v>
      </c>
      <c r="BH4903" t="s">
        <v>1543</v>
      </c>
      <c r="BI4903" t="s">
        <v>7250</v>
      </c>
      <c r="BJ4903" t="s">
        <v>6510</v>
      </c>
      <c r="BK4903" t="s">
        <v>1554</v>
      </c>
      <c r="BL4903" s="7" t="s">
        <v>1553</v>
      </c>
      <c r="BQ4903" t="s">
        <v>6541</v>
      </c>
      <c r="BR4903">
        <v>1</v>
      </c>
      <c r="BS4903" t="s">
        <v>6554</v>
      </c>
      <c r="BT4903" t="s">
        <v>5251</v>
      </c>
      <c r="BW4903">
        <v>-19.399999999999999</v>
      </c>
      <c r="BY4903">
        <v>10.4</v>
      </c>
      <c r="CB4903">
        <v>3.2</v>
      </c>
      <c r="CC4903">
        <v>33.4</v>
      </c>
      <c r="CD4903">
        <v>12.2</v>
      </c>
    </row>
    <row r="4904" spans="1:87" ht="16" customHeight="1">
      <c r="A4904">
        <v>4903</v>
      </c>
      <c r="B4904" t="s">
        <v>7221</v>
      </c>
      <c r="C4904" s="2">
        <v>44970</v>
      </c>
      <c r="E4904" s="17" t="s">
        <v>3479</v>
      </c>
      <c r="F4904" s="17"/>
      <c r="G4904" t="s">
        <v>3941</v>
      </c>
      <c r="H4904" t="s">
        <v>6157</v>
      </c>
      <c r="I4904" t="s">
        <v>3952</v>
      </c>
      <c r="J4904" t="s">
        <v>4353</v>
      </c>
      <c r="K4904" t="s">
        <v>4353</v>
      </c>
      <c r="L4904" t="s">
        <v>6157</v>
      </c>
      <c r="M4904" t="s">
        <v>3986</v>
      </c>
      <c r="N4904" t="s">
        <v>289</v>
      </c>
      <c r="O4904" t="s">
        <v>6987</v>
      </c>
      <c r="P4904" t="s">
        <v>4391</v>
      </c>
      <c r="Q4904" t="s">
        <v>4403</v>
      </c>
      <c r="R4904" t="s">
        <v>6989</v>
      </c>
      <c r="S4904" t="s">
        <v>4353</v>
      </c>
      <c r="T4904" t="s">
        <v>4353</v>
      </c>
      <c r="U4904" t="s">
        <v>6157</v>
      </c>
      <c r="X4904" t="s">
        <v>6157</v>
      </c>
      <c r="Y4904" t="s">
        <v>6157</v>
      </c>
      <c r="Z4904" t="s">
        <v>6157</v>
      </c>
      <c r="AA4904" t="s">
        <v>1388</v>
      </c>
      <c r="AB4904" t="s">
        <v>4046</v>
      </c>
      <c r="AC4904" t="s">
        <v>4353</v>
      </c>
      <c r="AD4904" t="s">
        <v>6157</v>
      </c>
      <c r="AE4904" t="s">
        <v>6157</v>
      </c>
      <c r="AF4904" t="s">
        <v>6157</v>
      </c>
      <c r="AG4904" t="s">
        <v>6157</v>
      </c>
      <c r="AH4904" t="s">
        <v>6157</v>
      </c>
      <c r="AI4904" t="s">
        <v>6157</v>
      </c>
      <c r="AJ4904" t="s">
        <v>6457</v>
      </c>
      <c r="AK4904" t="s">
        <v>1457</v>
      </c>
      <c r="AL4904" t="s">
        <v>1456</v>
      </c>
      <c r="AM4904" t="s">
        <v>1455</v>
      </c>
      <c r="AN4904" t="s">
        <v>4353</v>
      </c>
      <c r="AO4904" s="29">
        <v>16</v>
      </c>
      <c r="AP4904">
        <v>-17.78620385</v>
      </c>
      <c r="AQ4904">
        <v>168.38760138000001</v>
      </c>
      <c r="AR4904" t="s">
        <v>289</v>
      </c>
      <c r="AS4904">
        <v>0.02</v>
      </c>
      <c r="AT4904" t="s">
        <v>4121</v>
      </c>
      <c r="AU4904" t="s">
        <v>274</v>
      </c>
      <c r="AV4904" t="s">
        <v>4353</v>
      </c>
      <c r="AW4904" t="s">
        <v>4353</v>
      </c>
      <c r="AX4904" t="s">
        <v>4353</v>
      </c>
      <c r="AY4904">
        <v>-850</v>
      </c>
      <c r="AZ4904">
        <v>-550</v>
      </c>
      <c r="BA4904" t="s">
        <v>290</v>
      </c>
      <c r="BB4904" t="s">
        <v>5260</v>
      </c>
      <c r="BC4904" t="s">
        <v>6157</v>
      </c>
      <c r="BH4904" t="s">
        <v>1543</v>
      </c>
      <c r="BI4904" t="s">
        <v>7250</v>
      </c>
      <c r="BJ4904" t="s">
        <v>6510</v>
      </c>
      <c r="BK4904" t="s">
        <v>4170</v>
      </c>
      <c r="BL4904" s="7" t="s">
        <v>1553</v>
      </c>
      <c r="BQ4904" t="s">
        <v>6541</v>
      </c>
      <c r="BR4904">
        <v>1</v>
      </c>
      <c r="BS4904" t="s">
        <v>6554</v>
      </c>
      <c r="BT4904" t="s">
        <v>5251</v>
      </c>
      <c r="BW4904">
        <v>-10.9</v>
      </c>
      <c r="BY4904">
        <v>8.1</v>
      </c>
      <c r="CB4904">
        <v>3.3</v>
      </c>
      <c r="CC4904">
        <v>28.6</v>
      </c>
      <c r="CD4904">
        <v>10.199999999999999</v>
      </c>
    </row>
    <row r="4905" spans="1:87" ht="16" customHeight="1">
      <c r="A4905">
        <v>4904</v>
      </c>
      <c r="B4905" t="s">
        <v>7221</v>
      </c>
      <c r="C4905" s="2">
        <v>44970</v>
      </c>
      <c r="E4905" s="17" t="s">
        <v>3567</v>
      </c>
      <c r="F4905" s="17"/>
      <c r="G4905" t="s">
        <v>3941</v>
      </c>
      <c r="H4905" t="s">
        <v>6157</v>
      </c>
      <c r="I4905" t="s">
        <v>4421</v>
      </c>
      <c r="J4905" t="s">
        <v>4353</v>
      </c>
      <c r="K4905" t="s">
        <v>4353</v>
      </c>
      <c r="L4905" t="s">
        <v>6157</v>
      </c>
      <c r="M4905" t="s">
        <v>3556</v>
      </c>
      <c r="N4905" t="s">
        <v>289</v>
      </c>
      <c r="O4905" t="s">
        <v>6986</v>
      </c>
      <c r="P4905" t="s">
        <v>3968</v>
      </c>
      <c r="Q4905" t="s">
        <v>3969</v>
      </c>
      <c r="R4905" t="s">
        <v>6990</v>
      </c>
      <c r="S4905" t="s">
        <v>4353</v>
      </c>
      <c r="T4905" t="s">
        <v>4353</v>
      </c>
      <c r="U4905" t="s">
        <v>6157</v>
      </c>
      <c r="X4905" t="s">
        <v>6157</v>
      </c>
      <c r="Y4905" t="s">
        <v>6157</v>
      </c>
      <c r="Z4905" t="s">
        <v>6157</v>
      </c>
      <c r="AA4905" t="s">
        <v>1388</v>
      </c>
      <c r="AB4905" t="s">
        <v>4353</v>
      </c>
      <c r="AC4905" t="s">
        <v>4353</v>
      </c>
      <c r="AD4905" t="s">
        <v>6157</v>
      </c>
      <c r="AE4905" t="s">
        <v>6157</v>
      </c>
      <c r="AF4905" t="s">
        <v>6157</v>
      </c>
      <c r="AG4905" t="s">
        <v>6157</v>
      </c>
      <c r="AH4905" t="s">
        <v>6157</v>
      </c>
      <c r="AI4905" t="s">
        <v>6157</v>
      </c>
      <c r="AJ4905" t="s">
        <v>6457</v>
      </c>
      <c r="AK4905" t="s">
        <v>1454</v>
      </c>
      <c r="AL4905" t="s">
        <v>1453</v>
      </c>
      <c r="AM4905" t="s">
        <v>1415</v>
      </c>
      <c r="AN4905">
        <v>1999</v>
      </c>
      <c r="AO4905" s="29">
        <v>108.83068799999999</v>
      </c>
      <c r="AP4905">
        <v>-15.741209</v>
      </c>
      <c r="AQ4905">
        <v>-179.91034400000001</v>
      </c>
      <c r="AR4905" t="s">
        <v>289</v>
      </c>
      <c r="AS4905">
        <v>0.05</v>
      </c>
      <c r="AT4905" t="s">
        <v>1521</v>
      </c>
      <c r="AU4905" t="s">
        <v>274</v>
      </c>
      <c r="AV4905" t="s">
        <v>6926</v>
      </c>
      <c r="AW4905" t="s">
        <v>5364</v>
      </c>
      <c r="AX4905" t="s">
        <v>1532</v>
      </c>
      <c r="AY4905">
        <v>1850</v>
      </c>
      <c r="BA4905" t="s">
        <v>290</v>
      </c>
      <c r="BB4905" t="s">
        <v>4785</v>
      </c>
      <c r="BC4905" t="s">
        <v>6157</v>
      </c>
      <c r="BH4905" t="s">
        <v>295</v>
      </c>
      <c r="BI4905" t="s">
        <v>7251</v>
      </c>
      <c r="BJ4905" t="s">
        <v>6511</v>
      </c>
      <c r="BK4905" t="s">
        <v>1552</v>
      </c>
      <c r="BL4905" s="7">
        <v>2006</v>
      </c>
      <c r="BQ4905" t="s">
        <v>6547</v>
      </c>
      <c r="BR4905">
        <v>1</v>
      </c>
      <c r="BS4905" t="s">
        <v>5359</v>
      </c>
      <c r="BT4905" t="s">
        <v>5442</v>
      </c>
      <c r="BW4905">
        <v>-15.3</v>
      </c>
      <c r="BY4905">
        <v>7.3</v>
      </c>
      <c r="CB4905">
        <v>3.1</v>
      </c>
      <c r="CC4905">
        <v>37.9</v>
      </c>
      <c r="CD4905">
        <v>14.3</v>
      </c>
    </row>
    <row r="4906" spans="1:87" ht="16" customHeight="1">
      <c r="A4906">
        <v>4905</v>
      </c>
      <c r="B4906" t="s">
        <v>7221</v>
      </c>
      <c r="C4906" s="2">
        <v>44970</v>
      </c>
      <c r="E4906" s="17" t="s">
        <v>3412</v>
      </c>
      <c r="F4906" s="17">
        <v>6.9139999999999997</v>
      </c>
      <c r="G4906" t="s">
        <v>3941</v>
      </c>
      <c r="H4906" t="s">
        <v>6157</v>
      </c>
      <c r="I4906" t="s">
        <v>4418</v>
      </c>
      <c r="J4906" t="s">
        <v>4417</v>
      </c>
      <c r="K4906" t="s">
        <v>4416</v>
      </c>
      <c r="L4906" t="s">
        <v>6157</v>
      </c>
      <c r="M4906" t="s">
        <v>3557</v>
      </c>
      <c r="N4906" t="s">
        <v>289</v>
      </c>
      <c r="O4906" t="s">
        <v>6986</v>
      </c>
      <c r="P4906" t="s">
        <v>3968</v>
      </c>
      <c r="Q4906" t="s">
        <v>3969</v>
      </c>
      <c r="R4906" t="s">
        <v>6990</v>
      </c>
      <c r="S4906" t="s">
        <v>4353</v>
      </c>
      <c r="T4906" t="s">
        <v>4353</v>
      </c>
      <c r="U4906" t="s">
        <v>6157</v>
      </c>
      <c r="X4906" t="s">
        <v>6157</v>
      </c>
      <c r="Y4906" t="s">
        <v>6157</v>
      </c>
      <c r="Z4906" t="s">
        <v>6157</v>
      </c>
      <c r="AA4906" t="s">
        <v>1388</v>
      </c>
      <c r="AB4906" t="s">
        <v>4014</v>
      </c>
      <c r="AC4906" t="s">
        <v>4353</v>
      </c>
      <c r="AD4906" t="s">
        <v>6157</v>
      </c>
      <c r="AE4906" t="s">
        <v>6157</v>
      </c>
      <c r="AF4906" t="s">
        <v>6157</v>
      </c>
      <c r="AG4906" t="s">
        <v>6157</v>
      </c>
      <c r="AH4906" t="s">
        <v>6157</v>
      </c>
      <c r="AI4906" t="s">
        <v>6157</v>
      </c>
      <c r="AJ4906" t="s">
        <v>6457</v>
      </c>
      <c r="AK4906" t="s">
        <v>1457</v>
      </c>
      <c r="AL4906" t="s">
        <v>1456</v>
      </c>
      <c r="AM4906" t="s">
        <v>1455</v>
      </c>
      <c r="AN4906" t="s">
        <v>4353</v>
      </c>
      <c r="AO4906" s="29">
        <v>16</v>
      </c>
      <c r="AP4906">
        <v>-17.78620385</v>
      </c>
      <c r="AQ4906">
        <v>168.38760138000001</v>
      </c>
      <c r="AR4906" t="s">
        <v>289</v>
      </c>
      <c r="AS4906">
        <v>0.02</v>
      </c>
      <c r="AT4906" t="s">
        <v>4121</v>
      </c>
      <c r="AU4906" t="s">
        <v>274</v>
      </c>
      <c r="AV4906" t="s">
        <v>4353</v>
      </c>
      <c r="AW4906" t="s">
        <v>6373</v>
      </c>
      <c r="AX4906" t="s">
        <v>4353</v>
      </c>
      <c r="AY4906">
        <v>-1000</v>
      </c>
      <c r="AZ4906">
        <v>-800</v>
      </c>
      <c r="BA4906" t="s">
        <v>290</v>
      </c>
      <c r="BB4906" t="s">
        <v>4601</v>
      </c>
      <c r="BC4906" t="s">
        <v>6470</v>
      </c>
      <c r="BD4906">
        <v>2747</v>
      </c>
      <c r="BE4906">
        <v>30</v>
      </c>
      <c r="BH4906" t="s">
        <v>1543</v>
      </c>
      <c r="BI4906" t="s">
        <v>7259</v>
      </c>
      <c r="BJ4906" t="s">
        <v>6507</v>
      </c>
      <c r="BK4906" t="s">
        <v>4171</v>
      </c>
      <c r="BL4906">
        <v>2010</v>
      </c>
      <c r="BM4906"/>
      <c r="BN4906"/>
      <c r="BO4906"/>
      <c r="BP4906"/>
      <c r="BQ4906" t="s">
        <v>5438</v>
      </c>
      <c r="BR4906">
        <v>1</v>
      </c>
      <c r="BS4906" t="s">
        <v>4353</v>
      </c>
      <c r="BT4906" t="s">
        <v>6518</v>
      </c>
      <c r="BU4906">
        <v>-20.5</v>
      </c>
      <c r="BW4906"/>
      <c r="BY4906">
        <v>12.36</v>
      </c>
      <c r="CB4906">
        <v>3.4</v>
      </c>
      <c r="CC4906">
        <v>39.65</v>
      </c>
      <c r="CD4906">
        <v>13.47</v>
      </c>
    </row>
    <row r="4907" spans="1:87" ht="16" customHeight="1">
      <c r="A4907">
        <v>4906</v>
      </c>
      <c r="B4907" t="s">
        <v>7221</v>
      </c>
      <c r="C4907" s="2">
        <v>44970</v>
      </c>
      <c r="E4907" s="17" t="s">
        <v>3413</v>
      </c>
      <c r="F4907" s="17">
        <v>8.2294999999999998</v>
      </c>
      <c r="G4907" t="s">
        <v>3941</v>
      </c>
      <c r="H4907" t="s">
        <v>6157</v>
      </c>
      <c r="I4907" t="s">
        <v>4418</v>
      </c>
      <c r="J4907" t="s">
        <v>4417</v>
      </c>
      <c r="K4907" t="s">
        <v>4416</v>
      </c>
      <c r="L4907" t="s">
        <v>6157</v>
      </c>
      <c r="M4907" t="s">
        <v>3557</v>
      </c>
      <c r="N4907" t="s">
        <v>289</v>
      </c>
      <c r="O4907" t="s">
        <v>6986</v>
      </c>
      <c r="P4907" t="s">
        <v>3968</v>
      </c>
      <c r="Q4907" t="s">
        <v>3969</v>
      </c>
      <c r="R4907" t="s">
        <v>6990</v>
      </c>
      <c r="S4907" t="s">
        <v>4353</v>
      </c>
      <c r="T4907" t="s">
        <v>4353</v>
      </c>
      <c r="U4907" t="s">
        <v>6157</v>
      </c>
      <c r="X4907" t="s">
        <v>6157</v>
      </c>
      <c r="Y4907" t="s">
        <v>6157</v>
      </c>
      <c r="Z4907" t="s">
        <v>6157</v>
      </c>
      <c r="AA4907" t="s">
        <v>1388</v>
      </c>
      <c r="AB4907" t="s">
        <v>223</v>
      </c>
      <c r="AC4907" t="s">
        <v>4353</v>
      </c>
      <c r="AD4907" t="s">
        <v>6157</v>
      </c>
      <c r="AE4907" t="s">
        <v>6157</v>
      </c>
      <c r="AF4907" t="s">
        <v>6157</v>
      </c>
      <c r="AG4907" t="s">
        <v>6157</v>
      </c>
      <c r="AH4907" t="s">
        <v>6157</v>
      </c>
      <c r="AI4907" t="s">
        <v>6157</v>
      </c>
      <c r="AJ4907" t="s">
        <v>6457</v>
      </c>
      <c r="AK4907" t="s">
        <v>1457</v>
      </c>
      <c r="AL4907" t="s">
        <v>1456</v>
      </c>
      <c r="AM4907" t="s">
        <v>1455</v>
      </c>
      <c r="AN4907" t="s">
        <v>4353</v>
      </c>
      <c r="AO4907" s="29">
        <v>16</v>
      </c>
      <c r="AP4907">
        <v>-17.78620385</v>
      </c>
      <c r="AQ4907">
        <v>168.38760138000001</v>
      </c>
      <c r="AR4907" t="s">
        <v>289</v>
      </c>
      <c r="AS4907">
        <v>0.02</v>
      </c>
      <c r="AT4907" t="s">
        <v>4121</v>
      </c>
      <c r="AU4907" t="s">
        <v>274</v>
      </c>
      <c r="AV4907" t="s">
        <v>4353</v>
      </c>
      <c r="AW4907" t="s">
        <v>6374</v>
      </c>
      <c r="AX4907" t="s">
        <v>4353</v>
      </c>
      <c r="AY4907">
        <v>-1300</v>
      </c>
      <c r="AZ4907">
        <v>-1000</v>
      </c>
      <c r="BA4907" t="s">
        <v>290</v>
      </c>
      <c r="BB4907" t="s">
        <v>4601</v>
      </c>
      <c r="BC4907" t="s">
        <v>6471</v>
      </c>
      <c r="BD4907">
        <v>2944</v>
      </c>
      <c r="BE4907">
        <v>30</v>
      </c>
      <c r="BH4907" t="s">
        <v>1543</v>
      </c>
      <c r="BI4907" t="s">
        <v>7259</v>
      </c>
      <c r="BJ4907" t="s">
        <v>6507</v>
      </c>
      <c r="BK4907" t="s">
        <v>4171</v>
      </c>
      <c r="BL4907">
        <v>2010</v>
      </c>
      <c r="BM4907"/>
      <c r="BN4907"/>
      <c r="BO4907"/>
      <c r="BP4907"/>
      <c r="BQ4907" t="s">
        <v>5438</v>
      </c>
      <c r="BR4907">
        <v>1</v>
      </c>
      <c r="BS4907" t="s">
        <v>4353</v>
      </c>
      <c r="BT4907" t="s">
        <v>6518</v>
      </c>
      <c r="BU4907">
        <v>-18.2</v>
      </c>
      <c r="BW4907"/>
      <c r="BY4907">
        <v>9.8000000000000007</v>
      </c>
      <c r="CB4907">
        <v>3.4</v>
      </c>
      <c r="CC4907">
        <v>33</v>
      </c>
      <c r="CD4907">
        <v>11.4</v>
      </c>
    </row>
    <row r="4908" spans="1:87" ht="16" customHeight="1">
      <c r="A4908">
        <v>4907</v>
      </c>
      <c r="B4908" t="s">
        <v>7221</v>
      </c>
      <c r="C4908" s="2">
        <v>44970</v>
      </c>
      <c r="E4908" s="17" t="s">
        <v>3568</v>
      </c>
      <c r="F4908" s="17"/>
      <c r="G4908" t="s">
        <v>3941</v>
      </c>
      <c r="H4908" t="s">
        <v>6157</v>
      </c>
      <c r="I4908" t="s">
        <v>4480</v>
      </c>
      <c r="J4908" t="s">
        <v>4482</v>
      </c>
      <c r="K4908" t="s">
        <v>4483</v>
      </c>
      <c r="L4908" t="s">
        <v>6157</v>
      </c>
      <c r="M4908" t="s">
        <v>3991</v>
      </c>
      <c r="N4908" t="s">
        <v>289</v>
      </c>
      <c r="O4908" t="s">
        <v>6987</v>
      </c>
      <c r="P4908" t="s">
        <v>3968</v>
      </c>
      <c r="Q4908" t="s">
        <v>3969</v>
      </c>
      <c r="R4908" t="s">
        <v>6990</v>
      </c>
      <c r="S4908" t="s">
        <v>4353</v>
      </c>
      <c r="T4908" t="s">
        <v>4353</v>
      </c>
      <c r="U4908" t="s">
        <v>6157</v>
      </c>
      <c r="X4908" t="s">
        <v>6157</v>
      </c>
      <c r="Y4908" t="s">
        <v>6157</v>
      </c>
      <c r="Z4908" t="s">
        <v>6157</v>
      </c>
      <c r="AA4908" t="s">
        <v>1388</v>
      </c>
      <c r="AB4908" t="s">
        <v>250</v>
      </c>
      <c r="AC4908" t="s">
        <v>1393</v>
      </c>
      <c r="AD4908" t="s">
        <v>6157</v>
      </c>
      <c r="AE4908" t="s">
        <v>6157</v>
      </c>
      <c r="AF4908" t="s">
        <v>6157</v>
      </c>
      <c r="AG4908" t="s">
        <v>6157</v>
      </c>
      <c r="AH4908" t="s">
        <v>6157</v>
      </c>
      <c r="AI4908" t="s">
        <v>6157</v>
      </c>
      <c r="AJ4908" t="s">
        <v>6457</v>
      </c>
      <c r="AK4908" t="s">
        <v>4541</v>
      </c>
      <c r="AL4908" t="s">
        <v>4539</v>
      </c>
      <c r="AM4908" t="s">
        <v>4540</v>
      </c>
      <c r="AN4908" t="s">
        <v>5439</v>
      </c>
      <c r="AO4908" s="29">
        <v>39.419364899999998</v>
      </c>
      <c r="AP4908">
        <v>-23.240399709999998</v>
      </c>
      <c r="AQ4908">
        <v>-134.95762110000001</v>
      </c>
      <c r="AR4908" t="s">
        <v>289</v>
      </c>
      <c r="AS4908">
        <v>0.5</v>
      </c>
      <c r="AT4908" t="s">
        <v>5440</v>
      </c>
      <c r="AU4908" t="s">
        <v>7017</v>
      </c>
      <c r="AV4908" t="s">
        <v>5441</v>
      </c>
      <c r="AW4908" t="s">
        <v>6375</v>
      </c>
      <c r="AX4908" t="s">
        <v>4353</v>
      </c>
      <c r="AY4908">
        <v>1950</v>
      </c>
      <c r="AZ4908">
        <v>1950</v>
      </c>
      <c r="BA4908" t="s">
        <v>4353</v>
      </c>
      <c r="BB4908" t="s">
        <v>6469</v>
      </c>
      <c r="BC4908" t="s">
        <v>6157</v>
      </c>
      <c r="BH4908" t="s">
        <v>295</v>
      </c>
      <c r="BI4908" t="s">
        <v>7260</v>
      </c>
      <c r="BJ4908" t="s">
        <v>6508</v>
      </c>
      <c r="BK4908" t="s">
        <v>4172</v>
      </c>
      <c r="BL4908">
        <v>2016</v>
      </c>
      <c r="BM4908"/>
      <c r="BN4908"/>
      <c r="BO4908"/>
      <c r="BP4908"/>
      <c r="BQ4908" t="s">
        <v>6551</v>
      </c>
      <c r="BR4908">
        <v>1</v>
      </c>
      <c r="BS4908" t="s">
        <v>6570</v>
      </c>
      <c r="BT4908" t="s">
        <v>5442</v>
      </c>
      <c r="BW4908">
        <v>-19.5</v>
      </c>
      <c r="BY4908">
        <v>9.6</v>
      </c>
      <c r="CA4908">
        <v>3.6</v>
      </c>
      <c r="CB4908">
        <v>3.2</v>
      </c>
      <c r="CC4908">
        <v>43.1</v>
      </c>
      <c r="CD4908">
        <v>15.5</v>
      </c>
    </row>
    <row r="4909" spans="1:87" ht="16" customHeight="1">
      <c r="A4909">
        <v>4908</v>
      </c>
      <c r="B4909" t="s">
        <v>7221</v>
      </c>
      <c r="C4909" s="2">
        <v>44970</v>
      </c>
      <c r="E4909" s="17" t="s">
        <v>3569</v>
      </c>
      <c r="F4909" s="17"/>
      <c r="G4909" t="s">
        <v>3941</v>
      </c>
      <c r="H4909" t="s">
        <v>6157</v>
      </c>
      <c r="I4909" t="s">
        <v>4480</v>
      </c>
      <c r="J4909" t="s">
        <v>4482</v>
      </c>
      <c r="K4909" t="s">
        <v>4483</v>
      </c>
      <c r="L4909" t="s">
        <v>6157</v>
      </c>
      <c r="M4909" t="s">
        <v>3991</v>
      </c>
      <c r="N4909" t="s">
        <v>289</v>
      </c>
      <c r="O4909" t="s">
        <v>6987</v>
      </c>
      <c r="P4909" t="s">
        <v>3968</v>
      </c>
      <c r="Q4909" t="s">
        <v>3969</v>
      </c>
      <c r="R4909" t="s">
        <v>6990</v>
      </c>
      <c r="S4909" t="s">
        <v>4353</v>
      </c>
      <c r="T4909" t="s">
        <v>4353</v>
      </c>
      <c r="U4909" t="s">
        <v>6157</v>
      </c>
      <c r="X4909" t="s">
        <v>6157</v>
      </c>
      <c r="Y4909" t="s">
        <v>6157</v>
      </c>
      <c r="Z4909" t="s">
        <v>6157</v>
      </c>
      <c r="AA4909" t="s">
        <v>1388</v>
      </c>
      <c r="AB4909" t="s">
        <v>250</v>
      </c>
      <c r="AC4909" t="s">
        <v>1393</v>
      </c>
      <c r="AD4909" t="s">
        <v>6157</v>
      </c>
      <c r="AE4909" t="s">
        <v>6157</v>
      </c>
      <c r="AF4909" t="s">
        <v>6157</v>
      </c>
      <c r="AG4909" t="s">
        <v>6157</v>
      </c>
      <c r="AH4909" t="s">
        <v>6157</v>
      </c>
      <c r="AI4909" t="s">
        <v>6157</v>
      </c>
      <c r="AJ4909" t="s">
        <v>6457</v>
      </c>
      <c r="AK4909" t="s">
        <v>4541</v>
      </c>
      <c r="AL4909" t="s">
        <v>4539</v>
      </c>
      <c r="AM4909" t="s">
        <v>4540</v>
      </c>
      <c r="AN4909" t="s">
        <v>5439</v>
      </c>
      <c r="AO4909" s="29">
        <v>39</v>
      </c>
      <c r="AP4909">
        <v>-23.240399709999998</v>
      </c>
      <c r="AQ4909">
        <v>-134.95762110000001</v>
      </c>
      <c r="AR4909" t="s">
        <v>289</v>
      </c>
      <c r="AS4909">
        <v>0.5</v>
      </c>
      <c r="AT4909" t="s">
        <v>5440</v>
      </c>
      <c r="AU4909" t="s">
        <v>7017</v>
      </c>
      <c r="AV4909" t="s">
        <v>5441</v>
      </c>
      <c r="AW4909" t="s">
        <v>6375</v>
      </c>
      <c r="AX4909" t="s">
        <v>4353</v>
      </c>
      <c r="AY4909">
        <v>1950</v>
      </c>
      <c r="AZ4909">
        <v>1950</v>
      </c>
      <c r="BA4909" t="s">
        <v>4353</v>
      </c>
      <c r="BB4909" t="s">
        <v>6469</v>
      </c>
      <c r="BC4909" t="s">
        <v>6157</v>
      </c>
      <c r="BH4909" t="s">
        <v>295</v>
      </c>
      <c r="BI4909" t="s">
        <v>7260</v>
      </c>
      <c r="BJ4909" t="s">
        <v>6508</v>
      </c>
      <c r="BK4909" t="s">
        <v>4172</v>
      </c>
      <c r="BL4909">
        <v>2016</v>
      </c>
      <c r="BM4909"/>
      <c r="BN4909"/>
      <c r="BO4909"/>
      <c r="BP4909"/>
      <c r="BQ4909" t="s">
        <v>6551</v>
      </c>
      <c r="BR4909">
        <v>1</v>
      </c>
      <c r="BS4909" t="s">
        <v>6570</v>
      </c>
      <c r="BT4909" t="s">
        <v>5442</v>
      </c>
      <c r="BW4909">
        <v>-14.5</v>
      </c>
      <c r="BY4909">
        <v>14.1</v>
      </c>
      <c r="CA4909">
        <v>14.2</v>
      </c>
      <c r="CB4909">
        <v>3.3</v>
      </c>
      <c r="CC4909">
        <v>26.1</v>
      </c>
      <c r="CD4909">
        <v>9.1999999999999993</v>
      </c>
    </row>
    <row r="4910" spans="1:87" ht="16" customHeight="1">
      <c r="A4910">
        <v>4909</v>
      </c>
      <c r="B4910" t="s">
        <v>7221</v>
      </c>
      <c r="C4910" s="2">
        <v>44970</v>
      </c>
      <c r="E4910" s="17" t="s">
        <v>3570</v>
      </c>
      <c r="F4910" s="17"/>
      <c r="G4910" t="s">
        <v>3941</v>
      </c>
      <c r="H4910" t="s">
        <v>6157</v>
      </c>
      <c r="I4910" t="s">
        <v>4480</v>
      </c>
      <c r="J4910" t="s">
        <v>4482</v>
      </c>
      <c r="K4910" t="s">
        <v>4483</v>
      </c>
      <c r="L4910" t="s">
        <v>6157</v>
      </c>
      <c r="M4910" t="s">
        <v>3991</v>
      </c>
      <c r="N4910" t="s">
        <v>289</v>
      </c>
      <c r="O4910" t="s">
        <v>6987</v>
      </c>
      <c r="P4910" t="s">
        <v>3968</v>
      </c>
      <c r="Q4910" t="s">
        <v>3969</v>
      </c>
      <c r="R4910" t="s">
        <v>6990</v>
      </c>
      <c r="S4910" t="s">
        <v>4353</v>
      </c>
      <c r="T4910" t="s">
        <v>4353</v>
      </c>
      <c r="U4910" t="s">
        <v>6157</v>
      </c>
      <c r="X4910" t="s">
        <v>6157</v>
      </c>
      <c r="Y4910" t="s">
        <v>6157</v>
      </c>
      <c r="Z4910" t="s">
        <v>6157</v>
      </c>
      <c r="AA4910" t="s">
        <v>1388</v>
      </c>
      <c r="AB4910" t="s">
        <v>250</v>
      </c>
      <c r="AC4910" t="s">
        <v>4010</v>
      </c>
      <c r="AD4910" t="s">
        <v>6157</v>
      </c>
      <c r="AE4910" t="s">
        <v>6157</v>
      </c>
      <c r="AF4910" t="s">
        <v>6157</v>
      </c>
      <c r="AG4910" t="s">
        <v>6157</v>
      </c>
      <c r="AH4910" t="s">
        <v>6157</v>
      </c>
      <c r="AI4910" t="s">
        <v>6157</v>
      </c>
      <c r="AJ4910" t="s">
        <v>6457</v>
      </c>
      <c r="AK4910" t="s">
        <v>4541</v>
      </c>
      <c r="AL4910" t="s">
        <v>4539</v>
      </c>
      <c r="AM4910" t="s">
        <v>4540</v>
      </c>
      <c r="AN4910" t="s">
        <v>5439</v>
      </c>
      <c r="AO4910" s="29">
        <v>39</v>
      </c>
      <c r="AP4910">
        <v>-23.240399709999998</v>
      </c>
      <c r="AQ4910">
        <v>-134.95762110000001</v>
      </c>
      <c r="AR4910" t="s">
        <v>289</v>
      </c>
      <c r="AS4910">
        <v>0.5</v>
      </c>
      <c r="AT4910" t="s">
        <v>5440</v>
      </c>
      <c r="AU4910" t="s">
        <v>7017</v>
      </c>
      <c r="AV4910" t="s">
        <v>5443</v>
      </c>
      <c r="AW4910" t="s">
        <v>6376</v>
      </c>
      <c r="AX4910" t="s">
        <v>4353</v>
      </c>
      <c r="AY4910">
        <v>1800</v>
      </c>
      <c r="AZ4910">
        <v>1950</v>
      </c>
      <c r="BA4910" t="s">
        <v>4353</v>
      </c>
      <c r="BB4910" t="s">
        <v>6469</v>
      </c>
      <c r="BC4910" t="s">
        <v>6157</v>
      </c>
      <c r="BH4910" t="s">
        <v>295</v>
      </c>
      <c r="BI4910" t="s">
        <v>7260</v>
      </c>
      <c r="BJ4910" t="s">
        <v>6508</v>
      </c>
      <c r="BK4910" t="s">
        <v>4172</v>
      </c>
      <c r="BL4910">
        <v>2016</v>
      </c>
      <c r="BM4910"/>
      <c r="BN4910"/>
      <c r="BO4910"/>
      <c r="BP4910"/>
      <c r="BQ4910" t="s">
        <v>6551</v>
      </c>
      <c r="BR4910">
        <v>1</v>
      </c>
      <c r="BS4910" t="s">
        <v>6570</v>
      </c>
      <c r="BT4910" t="s">
        <v>5442</v>
      </c>
      <c r="BW4910">
        <v>-14.3</v>
      </c>
      <c r="BY4910"/>
      <c r="CA4910">
        <v>7.5</v>
      </c>
      <c r="CB4910">
        <v>3.2</v>
      </c>
      <c r="CC4910">
        <v>33.299999999999997</v>
      </c>
      <c r="CD4910">
        <v>12</v>
      </c>
    </row>
    <row r="4911" spans="1:87" ht="16" customHeight="1">
      <c r="A4911">
        <v>4910</v>
      </c>
      <c r="B4911" t="s">
        <v>7221</v>
      </c>
      <c r="C4911" s="2">
        <v>44970</v>
      </c>
      <c r="E4911" s="17" t="s">
        <v>3571</v>
      </c>
      <c r="F4911" s="17"/>
      <c r="G4911" t="s">
        <v>3941</v>
      </c>
      <c r="H4911" t="s">
        <v>6157</v>
      </c>
      <c r="I4911" t="s">
        <v>4480</v>
      </c>
      <c r="J4911" t="s">
        <v>4482</v>
      </c>
      <c r="K4911" t="s">
        <v>4483</v>
      </c>
      <c r="L4911" t="s">
        <v>6157</v>
      </c>
      <c r="M4911" t="s">
        <v>3991</v>
      </c>
      <c r="N4911" t="s">
        <v>289</v>
      </c>
      <c r="O4911" t="s">
        <v>6987</v>
      </c>
      <c r="P4911" t="s">
        <v>3968</v>
      </c>
      <c r="Q4911" t="s">
        <v>3969</v>
      </c>
      <c r="R4911" t="s">
        <v>6990</v>
      </c>
      <c r="S4911" t="s">
        <v>4353</v>
      </c>
      <c r="T4911" t="s">
        <v>4353</v>
      </c>
      <c r="U4911" t="s">
        <v>6157</v>
      </c>
      <c r="X4911" t="s">
        <v>6157</v>
      </c>
      <c r="Y4911" t="s">
        <v>6157</v>
      </c>
      <c r="Z4911" t="s">
        <v>6157</v>
      </c>
      <c r="AA4911" t="s">
        <v>1388</v>
      </c>
      <c r="AB4911" t="s">
        <v>250</v>
      </c>
      <c r="AC4911" t="s">
        <v>4010</v>
      </c>
      <c r="AD4911" t="s">
        <v>6157</v>
      </c>
      <c r="AE4911" t="s">
        <v>6157</v>
      </c>
      <c r="AF4911" t="s">
        <v>6157</v>
      </c>
      <c r="AG4911" t="s">
        <v>6157</v>
      </c>
      <c r="AH4911" t="s">
        <v>6157</v>
      </c>
      <c r="AI4911" t="s">
        <v>6157</v>
      </c>
      <c r="AJ4911" t="s">
        <v>6457</v>
      </c>
      <c r="AK4911" t="s">
        <v>4541</v>
      </c>
      <c r="AL4911" t="s">
        <v>4539</v>
      </c>
      <c r="AM4911" t="s">
        <v>4540</v>
      </c>
      <c r="AN4911" t="s">
        <v>5439</v>
      </c>
      <c r="AO4911" s="29">
        <v>39</v>
      </c>
      <c r="AP4911">
        <v>-23.240399709999998</v>
      </c>
      <c r="AQ4911">
        <v>-134.95762110000001</v>
      </c>
      <c r="AR4911" t="s">
        <v>289</v>
      </c>
      <c r="AS4911">
        <v>0.5</v>
      </c>
      <c r="AT4911" t="s">
        <v>5440</v>
      </c>
      <c r="AU4911" t="s">
        <v>7017</v>
      </c>
      <c r="AV4911" t="s">
        <v>5443</v>
      </c>
      <c r="AW4911" t="s">
        <v>6376</v>
      </c>
      <c r="AX4911" t="s">
        <v>4353</v>
      </c>
      <c r="AY4911">
        <v>1800</v>
      </c>
      <c r="AZ4911">
        <v>1950</v>
      </c>
      <c r="BA4911" t="s">
        <v>4353</v>
      </c>
      <c r="BB4911" t="s">
        <v>6469</v>
      </c>
      <c r="BC4911" t="s">
        <v>6157</v>
      </c>
      <c r="BH4911" t="s">
        <v>295</v>
      </c>
      <c r="BI4911" t="s">
        <v>7260</v>
      </c>
      <c r="BJ4911" t="s">
        <v>6508</v>
      </c>
      <c r="BK4911" t="s">
        <v>4172</v>
      </c>
      <c r="BL4911">
        <v>2016</v>
      </c>
      <c r="BM4911"/>
      <c r="BN4911"/>
      <c r="BO4911"/>
      <c r="BP4911"/>
      <c r="BQ4911" t="s">
        <v>6551</v>
      </c>
      <c r="BR4911">
        <v>1</v>
      </c>
      <c r="BS4911" t="s">
        <v>6570</v>
      </c>
      <c r="BT4911" t="s">
        <v>5442</v>
      </c>
      <c r="BW4911">
        <v>-15.7</v>
      </c>
      <c r="BY4911">
        <v>15.4</v>
      </c>
      <c r="CA4911">
        <v>21.9</v>
      </c>
      <c r="CB4911">
        <v>3.3</v>
      </c>
      <c r="CC4911">
        <v>26.5</v>
      </c>
      <c r="CD4911">
        <v>9.4</v>
      </c>
    </row>
    <row r="4912" spans="1:87" ht="16" customHeight="1">
      <c r="A4912">
        <v>4911</v>
      </c>
      <c r="B4912" t="s">
        <v>7221</v>
      </c>
      <c r="C4912" s="2">
        <v>44970</v>
      </c>
      <c r="E4912" s="17" t="s">
        <v>3572</v>
      </c>
      <c r="F4912" s="17"/>
      <c r="G4912" t="s">
        <v>3941</v>
      </c>
      <c r="H4912" t="s">
        <v>6157</v>
      </c>
      <c r="I4912" t="s">
        <v>4480</v>
      </c>
      <c r="J4912" t="s">
        <v>4482</v>
      </c>
      <c r="K4912" t="s">
        <v>4483</v>
      </c>
      <c r="L4912" t="s">
        <v>6157</v>
      </c>
      <c r="M4912" t="s">
        <v>3991</v>
      </c>
      <c r="N4912" t="s">
        <v>289</v>
      </c>
      <c r="O4912" t="s">
        <v>6987</v>
      </c>
      <c r="P4912" t="s">
        <v>3968</v>
      </c>
      <c r="Q4912" t="s">
        <v>3969</v>
      </c>
      <c r="R4912" t="s">
        <v>6990</v>
      </c>
      <c r="S4912" t="s">
        <v>4353</v>
      </c>
      <c r="T4912" t="s">
        <v>4353</v>
      </c>
      <c r="U4912" t="s">
        <v>6157</v>
      </c>
      <c r="X4912" t="s">
        <v>6157</v>
      </c>
      <c r="Y4912" t="s">
        <v>6157</v>
      </c>
      <c r="Z4912" t="s">
        <v>6157</v>
      </c>
      <c r="AA4912" t="s">
        <v>1388</v>
      </c>
      <c r="AB4912" t="s">
        <v>250</v>
      </c>
      <c r="AC4912" t="s">
        <v>4010</v>
      </c>
      <c r="AD4912" t="s">
        <v>6157</v>
      </c>
      <c r="AE4912" t="s">
        <v>6157</v>
      </c>
      <c r="AF4912" t="s">
        <v>6157</v>
      </c>
      <c r="AG4912" t="s">
        <v>6157</v>
      </c>
      <c r="AH4912" t="s">
        <v>6157</v>
      </c>
      <c r="AI4912" t="s">
        <v>6157</v>
      </c>
      <c r="AJ4912" t="s">
        <v>6457</v>
      </c>
      <c r="AK4912" t="s">
        <v>4541</v>
      </c>
      <c r="AL4912" t="s">
        <v>4539</v>
      </c>
      <c r="AM4912" t="s">
        <v>4540</v>
      </c>
      <c r="AN4912" t="s">
        <v>5439</v>
      </c>
      <c r="AO4912" s="29">
        <v>39</v>
      </c>
      <c r="AP4912">
        <v>-23.240399709999998</v>
      </c>
      <c r="AQ4912">
        <v>-134.95762110000001</v>
      </c>
      <c r="AR4912" t="s">
        <v>289</v>
      </c>
      <c r="AS4912">
        <v>0.5</v>
      </c>
      <c r="AT4912" t="s">
        <v>5440</v>
      </c>
      <c r="AU4912" t="s">
        <v>7017</v>
      </c>
      <c r="AV4912" t="s">
        <v>5443</v>
      </c>
      <c r="AW4912" t="s">
        <v>6376</v>
      </c>
      <c r="AX4912" t="s">
        <v>4353</v>
      </c>
      <c r="AY4912">
        <v>1800</v>
      </c>
      <c r="AZ4912">
        <v>1950</v>
      </c>
      <c r="BA4912" t="s">
        <v>4353</v>
      </c>
      <c r="BB4912" t="s">
        <v>6469</v>
      </c>
      <c r="BC4912" t="s">
        <v>6157</v>
      </c>
      <c r="BH4912" t="s">
        <v>295</v>
      </c>
      <c r="BI4912" t="s">
        <v>7260</v>
      </c>
      <c r="BJ4912" t="s">
        <v>6508</v>
      </c>
      <c r="BK4912" t="s">
        <v>4172</v>
      </c>
      <c r="BL4912">
        <v>2016</v>
      </c>
      <c r="BM4912"/>
      <c r="BN4912"/>
      <c r="BO4912"/>
      <c r="BP4912"/>
      <c r="BQ4912" t="s">
        <v>6551</v>
      </c>
      <c r="BR4912">
        <v>1</v>
      </c>
      <c r="BS4912" t="s">
        <v>6570</v>
      </c>
      <c r="BT4912" t="s">
        <v>5442</v>
      </c>
      <c r="BW4912">
        <v>-12.8</v>
      </c>
      <c r="BY4912">
        <v>13.9</v>
      </c>
      <c r="CA4912">
        <v>11.9</v>
      </c>
      <c r="CB4912">
        <v>3.2</v>
      </c>
      <c r="CC4912">
        <v>32.4</v>
      </c>
      <c r="CD4912">
        <v>11.7</v>
      </c>
    </row>
    <row r="4913" spans="1:82" ht="16" customHeight="1">
      <c r="A4913">
        <v>4912</v>
      </c>
      <c r="B4913" t="s">
        <v>7221</v>
      </c>
      <c r="C4913" s="2">
        <v>44970</v>
      </c>
      <c r="E4913" s="17" t="s">
        <v>3573</v>
      </c>
      <c r="F4913" s="17"/>
      <c r="G4913" t="s">
        <v>3941</v>
      </c>
      <c r="H4913" t="s">
        <v>6157</v>
      </c>
      <c r="I4913" t="s">
        <v>4480</v>
      </c>
      <c r="J4913" t="s">
        <v>4482</v>
      </c>
      <c r="K4913" t="s">
        <v>4483</v>
      </c>
      <c r="L4913" t="s">
        <v>6157</v>
      </c>
      <c r="M4913" t="s">
        <v>3991</v>
      </c>
      <c r="N4913" t="s">
        <v>289</v>
      </c>
      <c r="O4913" t="s">
        <v>6987</v>
      </c>
      <c r="P4913" t="s">
        <v>3968</v>
      </c>
      <c r="Q4913" t="s">
        <v>3969</v>
      </c>
      <c r="R4913" t="s">
        <v>6990</v>
      </c>
      <c r="S4913" t="s">
        <v>4353</v>
      </c>
      <c r="T4913" t="s">
        <v>4353</v>
      </c>
      <c r="U4913" t="s">
        <v>6157</v>
      </c>
      <c r="X4913" t="s">
        <v>6157</v>
      </c>
      <c r="Y4913" t="s">
        <v>6157</v>
      </c>
      <c r="Z4913" t="s">
        <v>6157</v>
      </c>
      <c r="AA4913" t="s">
        <v>1388</v>
      </c>
      <c r="AB4913" t="s">
        <v>250</v>
      </c>
      <c r="AC4913" t="s">
        <v>4010</v>
      </c>
      <c r="AD4913" t="s">
        <v>6157</v>
      </c>
      <c r="AE4913" t="s">
        <v>6157</v>
      </c>
      <c r="AF4913" t="s">
        <v>6157</v>
      </c>
      <c r="AG4913" t="s">
        <v>6157</v>
      </c>
      <c r="AH4913" t="s">
        <v>6157</v>
      </c>
      <c r="AI4913" t="s">
        <v>6157</v>
      </c>
      <c r="AJ4913" t="s">
        <v>6457</v>
      </c>
      <c r="AK4913" t="s">
        <v>4541</v>
      </c>
      <c r="AL4913" t="s">
        <v>4539</v>
      </c>
      <c r="AM4913" t="s">
        <v>4540</v>
      </c>
      <c r="AN4913" t="s">
        <v>5439</v>
      </c>
      <c r="AO4913" s="29">
        <v>39</v>
      </c>
      <c r="AP4913">
        <v>-23.240399709999998</v>
      </c>
      <c r="AQ4913">
        <v>-134.95762110000001</v>
      </c>
      <c r="AR4913" t="s">
        <v>289</v>
      </c>
      <c r="AS4913">
        <v>0.5</v>
      </c>
      <c r="AT4913" t="s">
        <v>5440</v>
      </c>
      <c r="AU4913" t="s">
        <v>7017</v>
      </c>
      <c r="AV4913" t="s">
        <v>5444</v>
      </c>
      <c r="AW4913" t="s">
        <v>6377</v>
      </c>
      <c r="AX4913" t="s">
        <v>4353</v>
      </c>
      <c r="AY4913">
        <v>1450</v>
      </c>
      <c r="AZ4913">
        <v>1800</v>
      </c>
      <c r="BA4913" t="s">
        <v>4353</v>
      </c>
      <c r="BB4913" t="s">
        <v>6469</v>
      </c>
      <c r="BC4913" t="s">
        <v>6157</v>
      </c>
      <c r="BH4913" t="s">
        <v>295</v>
      </c>
      <c r="BI4913" t="s">
        <v>7260</v>
      </c>
      <c r="BJ4913" t="s">
        <v>6508</v>
      </c>
      <c r="BK4913" t="s">
        <v>4172</v>
      </c>
      <c r="BL4913">
        <v>2016</v>
      </c>
      <c r="BM4913"/>
      <c r="BN4913"/>
      <c r="BO4913"/>
      <c r="BP4913"/>
      <c r="BQ4913" t="s">
        <v>6551</v>
      </c>
      <c r="BR4913">
        <v>1</v>
      </c>
      <c r="BS4913" t="s">
        <v>6570</v>
      </c>
      <c r="BT4913" t="s">
        <v>5442</v>
      </c>
      <c r="BW4913">
        <v>-12.2</v>
      </c>
      <c r="BY4913">
        <v>13.2</v>
      </c>
      <c r="CA4913">
        <v>2.9</v>
      </c>
      <c r="CB4913">
        <v>3.3</v>
      </c>
      <c r="CC4913">
        <v>41.8</v>
      </c>
      <c r="CD4913">
        <v>14.6</v>
      </c>
    </row>
    <row r="4914" spans="1:82" ht="16" customHeight="1">
      <c r="A4914">
        <v>4913</v>
      </c>
      <c r="B4914" t="s">
        <v>7221</v>
      </c>
      <c r="C4914" s="2">
        <v>44970</v>
      </c>
      <c r="E4914" s="17" t="s">
        <v>3574</v>
      </c>
      <c r="F4914" s="17"/>
      <c r="G4914" t="s">
        <v>3941</v>
      </c>
      <c r="H4914" t="s">
        <v>6157</v>
      </c>
      <c r="I4914" t="s">
        <v>4480</v>
      </c>
      <c r="J4914" t="s">
        <v>4482</v>
      </c>
      <c r="K4914" t="s">
        <v>4483</v>
      </c>
      <c r="L4914" t="s">
        <v>6157</v>
      </c>
      <c r="M4914" t="s">
        <v>3991</v>
      </c>
      <c r="N4914" t="s">
        <v>289</v>
      </c>
      <c r="O4914" t="s">
        <v>6987</v>
      </c>
      <c r="P4914" t="s">
        <v>3968</v>
      </c>
      <c r="Q4914" t="s">
        <v>3969</v>
      </c>
      <c r="R4914" t="s">
        <v>6990</v>
      </c>
      <c r="S4914" t="s">
        <v>4353</v>
      </c>
      <c r="T4914" t="s">
        <v>4353</v>
      </c>
      <c r="U4914" t="s">
        <v>6157</v>
      </c>
      <c r="X4914" t="s">
        <v>6157</v>
      </c>
      <c r="Y4914" t="s">
        <v>6157</v>
      </c>
      <c r="Z4914" t="s">
        <v>6157</v>
      </c>
      <c r="AA4914" t="s">
        <v>1388</v>
      </c>
      <c r="AB4914" t="s">
        <v>250</v>
      </c>
      <c r="AC4914" t="s">
        <v>4010</v>
      </c>
      <c r="AD4914" t="s">
        <v>6157</v>
      </c>
      <c r="AE4914" t="s">
        <v>6157</v>
      </c>
      <c r="AF4914" t="s">
        <v>6157</v>
      </c>
      <c r="AG4914" t="s">
        <v>6157</v>
      </c>
      <c r="AH4914" t="s">
        <v>6157</v>
      </c>
      <c r="AI4914" t="s">
        <v>6157</v>
      </c>
      <c r="AJ4914" t="s">
        <v>6457</v>
      </c>
      <c r="AK4914" t="s">
        <v>4541</v>
      </c>
      <c r="AL4914" t="s">
        <v>4539</v>
      </c>
      <c r="AM4914" t="s">
        <v>4540</v>
      </c>
      <c r="AN4914" t="s">
        <v>5439</v>
      </c>
      <c r="AO4914" s="29">
        <v>39</v>
      </c>
      <c r="AP4914">
        <v>-23.240399709999998</v>
      </c>
      <c r="AQ4914">
        <v>-134.95762110000001</v>
      </c>
      <c r="AR4914" t="s">
        <v>289</v>
      </c>
      <c r="AS4914">
        <v>0.5</v>
      </c>
      <c r="AT4914" t="s">
        <v>5440</v>
      </c>
      <c r="AU4914" t="s">
        <v>7017</v>
      </c>
      <c r="AV4914" t="s">
        <v>5444</v>
      </c>
      <c r="AW4914" t="s">
        <v>6377</v>
      </c>
      <c r="AX4914" t="s">
        <v>4353</v>
      </c>
      <c r="AY4914">
        <v>1450</v>
      </c>
      <c r="AZ4914">
        <v>1800</v>
      </c>
      <c r="BA4914" t="s">
        <v>4353</v>
      </c>
      <c r="BB4914" t="s">
        <v>6469</v>
      </c>
      <c r="BC4914" t="s">
        <v>6157</v>
      </c>
      <c r="BH4914" t="s">
        <v>295</v>
      </c>
      <c r="BI4914" t="s">
        <v>7260</v>
      </c>
      <c r="BJ4914" t="s">
        <v>6508</v>
      </c>
      <c r="BK4914" t="s">
        <v>4172</v>
      </c>
      <c r="BL4914">
        <v>2016</v>
      </c>
      <c r="BM4914"/>
      <c r="BN4914"/>
      <c r="BO4914"/>
      <c r="BP4914"/>
      <c r="BQ4914" t="s">
        <v>6551</v>
      </c>
      <c r="BR4914">
        <v>1</v>
      </c>
      <c r="BS4914" t="s">
        <v>6570</v>
      </c>
      <c r="BT4914" t="s">
        <v>5442</v>
      </c>
      <c r="BW4914">
        <v>-12.1</v>
      </c>
      <c r="BY4914">
        <v>12</v>
      </c>
      <c r="CA4914">
        <v>14.4</v>
      </c>
      <c r="CB4914">
        <v>3.4</v>
      </c>
      <c r="CC4914">
        <v>30.1</v>
      </c>
      <c r="CD4914">
        <v>10.199999999999999</v>
      </c>
    </row>
    <row r="4915" spans="1:82" ht="16" customHeight="1">
      <c r="A4915">
        <v>4914</v>
      </c>
      <c r="B4915" t="s">
        <v>7221</v>
      </c>
      <c r="C4915" s="2">
        <v>44970</v>
      </c>
      <c r="E4915" s="17" t="s">
        <v>3575</v>
      </c>
      <c r="F4915" s="17"/>
      <c r="G4915" t="s">
        <v>3941</v>
      </c>
      <c r="H4915" t="s">
        <v>6157</v>
      </c>
      <c r="I4915" t="s">
        <v>4480</v>
      </c>
      <c r="J4915" t="s">
        <v>4482</v>
      </c>
      <c r="K4915" t="s">
        <v>4483</v>
      </c>
      <c r="L4915" t="s">
        <v>6157</v>
      </c>
      <c r="M4915" t="s">
        <v>3991</v>
      </c>
      <c r="N4915" t="s">
        <v>289</v>
      </c>
      <c r="O4915" t="s">
        <v>6987</v>
      </c>
      <c r="P4915" t="s">
        <v>3968</v>
      </c>
      <c r="Q4915" t="s">
        <v>3969</v>
      </c>
      <c r="R4915" t="s">
        <v>6990</v>
      </c>
      <c r="S4915" t="s">
        <v>4353</v>
      </c>
      <c r="T4915" t="s">
        <v>4353</v>
      </c>
      <c r="U4915" t="s">
        <v>6157</v>
      </c>
      <c r="X4915" t="s">
        <v>6157</v>
      </c>
      <c r="Y4915" t="s">
        <v>6157</v>
      </c>
      <c r="Z4915" t="s">
        <v>6157</v>
      </c>
      <c r="AA4915" t="s">
        <v>1388</v>
      </c>
      <c r="AB4915" t="s">
        <v>250</v>
      </c>
      <c r="AC4915" t="s">
        <v>4010</v>
      </c>
      <c r="AD4915" t="s">
        <v>6157</v>
      </c>
      <c r="AE4915" t="s">
        <v>6157</v>
      </c>
      <c r="AF4915" t="s">
        <v>6157</v>
      </c>
      <c r="AG4915" t="s">
        <v>6157</v>
      </c>
      <c r="AH4915" t="s">
        <v>6157</v>
      </c>
      <c r="AI4915" t="s">
        <v>6157</v>
      </c>
      <c r="AJ4915" t="s">
        <v>6457</v>
      </c>
      <c r="AK4915" t="s">
        <v>4541</v>
      </c>
      <c r="AL4915" t="s">
        <v>4539</v>
      </c>
      <c r="AM4915" t="s">
        <v>4540</v>
      </c>
      <c r="AN4915" t="s">
        <v>5439</v>
      </c>
      <c r="AO4915" s="29">
        <v>39</v>
      </c>
      <c r="AP4915">
        <v>-23.240399709999998</v>
      </c>
      <c r="AQ4915">
        <v>-134.95762110000001</v>
      </c>
      <c r="AR4915" t="s">
        <v>289</v>
      </c>
      <c r="AS4915">
        <v>0.5</v>
      </c>
      <c r="AT4915" t="s">
        <v>5440</v>
      </c>
      <c r="AU4915" t="s">
        <v>7017</v>
      </c>
      <c r="AV4915" t="s">
        <v>5444</v>
      </c>
      <c r="AW4915" t="s">
        <v>6377</v>
      </c>
      <c r="AX4915" t="s">
        <v>4353</v>
      </c>
      <c r="AY4915">
        <v>1450</v>
      </c>
      <c r="AZ4915">
        <v>1800</v>
      </c>
      <c r="BA4915" t="s">
        <v>4353</v>
      </c>
      <c r="BB4915" t="s">
        <v>6469</v>
      </c>
      <c r="BC4915" t="s">
        <v>6157</v>
      </c>
      <c r="BH4915" t="s">
        <v>295</v>
      </c>
      <c r="BI4915" t="s">
        <v>7260</v>
      </c>
      <c r="BJ4915" t="s">
        <v>6508</v>
      </c>
      <c r="BK4915" t="s">
        <v>4172</v>
      </c>
      <c r="BL4915">
        <v>2016</v>
      </c>
      <c r="BM4915"/>
      <c r="BN4915"/>
      <c r="BO4915"/>
      <c r="BP4915"/>
      <c r="BQ4915" t="s">
        <v>6551</v>
      </c>
      <c r="BR4915">
        <v>1</v>
      </c>
      <c r="BS4915" t="s">
        <v>6570</v>
      </c>
      <c r="BT4915" t="s">
        <v>5442</v>
      </c>
      <c r="BW4915">
        <v>-16.7</v>
      </c>
      <c r="BY4915"/>
      <c r="CA4915">
        <v>8.3000000000000007</v>
      </c>
      <c r="CB4915">
        <v>3.4</v>
      </c>
      <c r="CC4915">
        <v>30.2</v>
      </c>
      <c r="CD4915">
        <v>10.3</v>
      </c>
    </row>
    <row r="4916" spans="1:82" ht="16" customHeight="1">
      <c r="A4916">
        <v>4915</v>
      </c>
      <c r="B4916" t="s">
        <v>7221</v>
      </c>
      <c r="C4916" s="2">
        <v>44970</v>
      </c>
      <c r="E4916" s="17" t="s">
        <v>3576</v>
      </c>
      <c r="F4916" s="17"/>
      <c r="G4916" t="s">
        <v>3941</v>
      </c>
      <c r="H4916" t="s">
        <v>6157</v>
      </c>
      <c r="I4916" t="s">
        <v>4480</v>
      </c>
      <c r="J4916" t="s">
        <v>4482</v>
      </c>
      <c r="K4916" t="s">
        <v>4483</v>
      </c>
      <c r="L4916" t="s">
        <v>6157</v>
      </c>
      <c r="M4916" t="s">
        <v>3991</v>
      </c>
      <c r="N4916" t="s">
        <v>289</v>
      </c>
      <c r="O4916" t="s">
        <v>6987</v>
      </c>
      <c r="P4916" t="s">
        <v>3968</v>
      </c>
      <c r="Q4916" t="s">
        <v>3969</v>
      </c>
      <c r="R4916" t="s">
        <v>6990</v>
      </c>
      <c r="S4916" t="s">
        <v>4353</v>
      </c>
      <c r="T4916" t="s">
        <v>4353</v>
      </c>
      <c r="U4916" t="s">
        <v>6157</v>
      </c>
      <c r="X4916" t="s">
        <v>6157</v>
      </c>
      <c r="Y4916" t="s">
        <v>6157</v>
      </c>
      <c r="Z4916" t="s">
        <v>6157</v>
      </c>
      <c r="AA4916" t="s">
        <v>1388</v>
      </c>
      <c r="AB4916" t="s">
        <v>250</v>
      </c>
      <c r="AC4916" t="s">
        <v>4010</v>
      </c>
      <c r="AD4916" t="s">
        <v>6157</v>
      </c>
      <c r="AE4916" t="s">
        <v>6157</v>
      </c>
      <c r="AF4916" t="s">
        <v>6157</v>
      </c>
      <c r="AG4916" t="s">
        <v>6157</v>
      </c>
      <c r="AH4916" t="s">
        <v>6157</v>
      </c>
      <c r="AI4916" t="s">
        <v>6157</v>
      </c>
      <c r="AJ4916" t="s">
        <v>6457</v>
      </c>
      <c r="AK4916" t="s">
        <v>4541</v>
      </c>
      <c r="AL4916" t="s">
        <v>4539</v>
      </c>
      <c r="AM4916" t="s">
        <v>4540</v>
      </c>
      <c r="AN4916" t="s">
        <v>5439</v>
      </c>
      <c r="AO4916" s="29">
        <v>39</v>
      </c>
      <c r="AP4916">
        <v>-23.240399709999998</v>
      </c>
      <c r="AQ4916">
        <v>-134.95762110000001</v>
      </c>
      <c r="AR4916" t="s">
        <v>289</v>
      </c>
      <c r="AS4916">
        <v>0.5</v>
      </c>
      <c r="AT4916" t="s">
        <v>5440</v>
      </c>
      <c r="AU4916" t="s">
        <v>7017</v>
      </c>
      <c r="AV4916" t="s">
        <v>5444</v>
      </c>
      <c r="AW4916" t="s">
        <v>6377</v>
      </c>
      <c r="AX4916" t="s">
        <v>4353</v>
      </c>
      <c r="AY4916">
        <v>1450</v>
      </c>
      <c r="AZ4916">
        <v>1800</v>
      </c>
      <c r="BA4916" t="s">
        <v>4353</v>
      </c>
      <c r="BB4916" t="s">
        <v>6469</v>
      </c>
      <c r="BC4916" t="s">
        <v>6157</v>
      </c>
      <c r="BH4916" t="s">
        <v>295</v>
      </c>
      <c r="BI4916" t="s">
        <v>7260</v>
      </c>
      <c r="BJ4916" t="s">
        <v>6508</v>
      </c>
      <c r="BK4916" t="s">
        <v>4172</v>
      </c>
      <c r="BL4916">
        <v>2016</v>
      </c>
      <c r="BM4916"/>
      <c r="BN4916"/>
      <c r="BO4916"/>
      <c r="BP4916"/>
      <c r="BQ4916" t="s">
        <v>6551</v>
      </c>
      <c r="BR4916">
        <v>1</v>
      </c>
      <c r="BS4916" t="s">
        <v>6570</v>
      </c>
      <c r="BT4916" t="s">
        <v>5442</v>
      </c>
      <c r="BW4916">
        <v>-14.6</v>
      </c>
      <c r="BY4916">
        <v>13.7</v>
      </c>
      <c r="CA4916">
        <v>6.3</v>
      </c>
      <c r="CB4916">
        <v>3.4</v>
      </c>
      <c r="CC4916">
        <v>42.5</v>
      </c>
      <c r="CD4916">
        <v>14.8</v>
      </c>
    </row>
    <row r="4917" spans="1:82" ht="16" customHeight="1">
      <c r="A4917">
        <v>4916</v>
      </c>
      <c r="B4917" t="s">
        <v>7221</v>
      </c>
      <c r="C4917" s="2">
        <v>44970</v>
      </c>
      <c r="E4917" s="17" t="s">
        <v>3577</v>
      </c>
      <c r="F4917" s="17"/>
      <c r="G4917" t="s">
        <v>3941</v>
      </c>
      <c r="H4917" t="s">
        <v>6157</v>
      </c>
      <c r="I4917" t="s">
        <v>4480</v>
      </c>
      <c r="J4917" t="s">
        <v>4482</v>
      </c>
      <c r="K4917" t="s">
        <v>4483</v>
      </c>
      <c r="L4917" t="s">
        <v>6157</v>
      </c>
      <c r="M4917" t="s">
        <v>3991</v>
      </c>
      <c r="N4917" t="s">
        <v>289</v>
      </c>
      <c r="O4917" t="s">
        <v>6987</v>
      </c>
      <c r="P4917" t="s">
        <v>3968</v>
      </c>
      <c r="Q4917" t="s">
        <v>3969</v>
      </c>
      <c r="R4917" t="s">
        <v>6990</v>
      </c>
      <c r="S4917" t="s">
        <v>4353</v>
      </c>
      <c r="T4917" t="s">
        <v>4353</v>
      </c>
      <c r="U4917" t="s">
        <v>6157</v>
      </c>
      <c r="X4917" t="s">
        <v>6157</v>
      </c>
      <c r="Y4917" t="s">
        <v>6157</v>
      </c>
      <c r="Z4917" t="s">
        <v>6157</v>
      </c>
      <c r="AA4917" t="s">
        <v>1388</v>
      </c>
      <c r="AB4917" t="s">
        <v>1376</v>
      </c>
      <c r="AC4917" t="s">
        <v>4010</v>
      </c>
      <c r="AD4917" t="s">
        <v>6157</v>
      </c>
      <c r="AE4917" t="s">
        <v>6157</v>
      </c>
      <c r="AF4917" t="s">
        <v>6157</v>
      </c>
      <c r="AG4917" t="s">
        <v>6157</v>
      </c>
      <c r="AH4917" t="s">
        <v>6157</v>
      </c>
      <c r="AI4917" t="s">
        <v>6157</v>
      </c>
      <c r="AJ4917" t="s">
        <v>6457</v>
      </c>
      <c r="AK4917" t="s">
        <v>4541</v>
      </c>
      <c r="AL4917" t="s">
        <v>4539</v>
      </c>
      <c r="AM4917" t="s">
        <v>4540</v>
      </c>
      <c r="AN4917" t="s">
        <v>5439</v>
      </c>
      <c r="AO4917" s="29">
        <v>39</v>
      </c>
      <c r="AP4917">
        <v>-23.240399709999998</v>
      </c>
      <c r="AQ4917">
        <v>-134.95762110000001</v>
      </c>
      <c r="AR4917" t="s">
        <v>289</v>
      </c>
      <c r="AS4917">
        <v>0.5</v>
      </c>
      <c r="AT4917" t="s">
        <v>5440</v>
      </c>
      <c r="AU4917" t="s">
        <v>7017</v>
      </c>
      <c r="AV4917" t="s">
        <v>5444</v>
      </c>
      <c r="AW4917" t="s">
        <v>6377</v>
      </c>
      <c r="AX4917" t="s">
        <v>4353</v>
      </c>
      <c r="AY4917">
        <v>1450</v>
      </c>
      <c r="AZ4917">
        <v>1800</v>
      </c>
      <c r="BA4917" t="s">
        <v>4353</v>
      </c>
      <c r="BB4917" t="s">
        <v>6469</v>
      </c>
      <c r="BC4917" t="s">
        <v>6157</v>
      </c>
      <c r="BH4917" t="s">
        <v>295</v>
      </c>
      <c r="BI4917" t="s">
        <v>7260</v>
      </c>
      <c r="BJ4917" t="s">
        <v>6508</v>
      </c>
      <c r="BK4917" t="s">
        <v>4172</v>
      </c>
      <c r="BL4917">
        <v>2016</v>
      </c>
      <c r="BM4917"/>
      <c r="BN4917"/>
      <c r="BO4917"/>
      <c r="BP4917"/>
      <c r="BQ4917" t="s">
        <v>6551</v>
      </c>
      <c r="BR4917">
        <v>1</v>
      </c>
      <c r="BS4917" t="s">
        <v>6570</v>
      </c>
      <c r="BT4917" t="s">
        <v>5442</v>
      </c>
      <c r="BW4917">
        <v>-14.8</v>
      </c>
      <c r="BY4917">
        <v>15.4</v>
      </c>
      <c r="CA4917">
        <v>3.4</v>
      </c>
      <c r="CB4917">
        <v>3.3</v>
      </c>
      <c r="CC4917">
        <v>42.8</v>
      </c>
      <c r="CD4917">
        <v>15.1</v>
      </c>
    </row>
    <row r="4918" spans="1:82" ht="16" customHeight="1">
      <c r="A4918">
        <v>4917</v>
      </c>
      <c r="B4918" t="s">
        <v>7221</v>
      </c>
      <c r="C4918" s="2">
        <v>44970</v>
      </c>
      <c r="E4918" s="17" t="s">
        <v>3578</v>
      </c>
      <c r="F4918" s="17"/>
      <c r="G4918" t="s">
        <v>3941</v>
      </c>
      <c r="H4918" t="s">
        <v>6157</v>
      </c>
      <c r="I4918" t="s">
        <v>4480</v>
      </c>
      <c r="J4918" t="s">
        <v>4482</v>
      </c>
      <c r="K4918" t="s">
        <v>4483</v>
      </c>
      <c r="L4918" t="s">
        <v>6157</v>
      </c>
      <c r="M4918" t="s">
        <v>3991</v>
      </c>
      <c r="N4918" t="s">
        <v>289</v>
      </c>
      <c r="O4918" t="s">
        <v>6987</v>
      </c>
      <c r="P4918" t="s">
        <v>3968</v>
      </c>
      <c r="Q4918" t="s">
        <v>3969</v>
      </c>
      <c r="R4918" t="s">
        <v>6990</v>
      </c>
      <c r="S4918" t="s">
        <v>4353</v>
      </c>
      <c r="T4918" t="s">
        <v>4353</v>
      </c>
      <c r="U4918" t="s">
        <v>6157</v>
      </c>
      <c r="X4918" t="s">
        <v>6157</v>
      </c>
      <c r="Y4918" t="s">
        <v>6157</v>
      </c>
      <c r="Z4918" t="s">
        <v>6157</v>
      </c>
      <c r="AA4918" t="s">
        <v>1388</v>
      </c>
      <c r="AB4918" t="s">
        <v>1376</v>
      </c>
      <c r="AC4918" t="s">
        <v>4010</v>
      </c>
      <c r="AD4918" t="s">
        <v>6157</v>
      </c>
      <c r="AE4918" t="s">
        <v>6157</v>
      </c>
      <c r="AF4918" t="s">
        <v>6157</v>
      </c>
      <c r="AG4918" t="s">
        <v>6157</v>
      </c>
      <c r="AH4918" t="s">
        <v>6157</v>
      </c>
      <c r="AI4918" t="s">
        <v>6157</v>
      </c>
      <c r="AJ4918" t="s">
        <v>6457</v>
      </c>
      <c r="AK4918" t="s">
        <v>4541</v>
      </c>
      <c r="AL4918" t="s">
        <v>4539</v>
      </c>
      <c r="AM4918" t="s">
        <v>4540</v>
      </c>
      <c r="AN4918" t="s">
        <v>5439</v>
      </c>
      <c r="AO4918" s="29">
        <v>39</v>
      </c>
      <c r="AP4918">
        <v>-23.240399709999998</v>
      </c>
      <c r="AQ4918">
        <v>-134.95762110000001</v>
      </c>
      <c r="AR4918" t="s">
        <v>289</v>
      </c>
      <c r="AS4918">
        <v>0.5</v>
      </c>
      <c r="AT4918" t="s">
        <v>5440</v>
      </c>
      <c r="AU4918" t="s">
        <v>7017</v>
      </c>
      <c r="AV4918" t="s">
        <v>5444</v>
      </c>
      <c r="AW4918" t="s">
        <v>6377</v>
      </c>
      <c r="AX4918" t="s">
        <v>4353</v>
      </c>
      <c r="AY4918">
        <v>1450</v>
      </c>
      <c r="AZ4918">
        <v>1800</v>
      </c>
      <c r="BA4918" t="s">
        <v>4353</v>
      </c>
      <c r="BB4918" t="s">
        <v>6469</v>
      </c>
      <c r="BC4918" t="s">
        <v>6157</v>
      </c>
      <c r="BH4918" t="s">
        <v>295</v>
      </c>
      <c r="BI4918" t="s">
        <v>7260</v>
      </c>
      <c r="BJ4918" t="s">
        <v>6508</v>
      </c>
      <c r="BK4918" t="s">
        <v>4172</v>
      </c>
      <c r="BL4918">
        <v>2016</v>
      </c>
      <c r="BM4918"/>
      <c r="BN4918"/>
      <c r="BO4918"/>
      <c r="BP4918"/>
      <c r="BQ4918" t="s">
        <v>6551</v>
      </c>
      <c r="BR4918">
        <v>1</v>
      </c>
      <c r="BS4918" t="s">
        <v>6570</v>
      </c>
      <c r="BT4918" t="s">
        <v>5442</v>
      </c>
      <c r="BW4918">
        <v>-17</v>
      </c>
      <c r="BY4918">
        <v>16.2</v>
      </c>
      <c r="CA4918">
        <v>2.6</v>
      </c>
      <c r="CB4918">
        <v>3.4</v>
      </c>
      <c r="CC4918">
        <v>43.6</v>
      </c>
      <c r="CD4918">
        <v>15</v>
      </c>
    </row>
    <row r="4919" spans="1:82" ht="16" customHeight="1">
      <c r="A4919">
        <v>4918</v>
      </c>
      <c r="B4919" t="s">
        <v>7221</v>
      </c>
      <c r="C4919" s="2">
        <v>44970</v>
      </c>
      <c r="E4919" s="17" t="s">
        <v>3579</v>
      </c>
      <c r="F4919" s="17"/>
      <c r="G4919" t="s">
        <v>3941</v>
      </c>
      <c r="H4919" t="s">
        <v>6157</v>
      </c>
      <c r="I4919" t="s">
        <v>4480</v>
      </c>
      <c r="J4919" t="s">
        <v>4482</v>
      </c>
      <c r="K4919" t="s">
        <v>4483</v>
      </c>
      <c r="L4919" t="s">
        <v>6157</v>
      </c>
      <c r="M4919" t="s">
        <v>3991</v>
      </c>
      <c r="N4919" t="s">
        <v>289</v>
      </c>
      <c r="O4919" t="s">
        <v>6987</v>
      </c>
      <c r="P4919" t="s">
        <v>3968</v>
      </c>
      <c r="Q4919" t="s">
        <v>3969</v>
      </c>
      <c r="R4919" t="s">
        <v>6990</v>
      </c>
      <c r="S4919" t="s">
        <v>4353</v>
      </c>
      <c r="T4919" t="s">
        <v>4353</v>
      </c>
      <c r="U4919" t="s">
        <v>6157</v>
      </c>
      <c r="X4919" t="s">
        <v>6157</v>
      </c>
      <c r="Y4919" t="s">
        <v>6157</v>
      </c>
      <c r="Z4919" t="s">
        <v>6157</v>
      </c>
      <c r="AA4919" t="s">
        <v>1388</v>
      </c>
      <c r="AB4919" t="s">
        <v>250</v>
      </c>
      <c r="AC4919" t="s">
        <v>4010</v>
      </c>
      <c r="AD4919" t="s">
        <v>6157</v>
      </c>
      <c r="AE4919" t="s">
        <v>6157</v>
      </c>
      <c r="AF4919" t="s">
        <v>6157</v>
      </c>
      <c r="AG4919" t="s">
        <v>6157</v>
      </c>
      <c r="AH4919" t="s">
        <v>6157</v>
      </c>
      <c r="AI4919" t="s">
        <v>6157</v>
      </c>
      <c r="AJ4919" t="s">
        <v>6457</v>
      </c>
      <c r="AK4919" t="s">
        <v>4541</v>
      </c>
      <c r="AL4919" t="s">
        <v>4539</v>
      </c>
      <c r="AM4919" t="s">
        <v>4540</v>
      </c>
      <c r="AN4919" t="s">
        <v>5439</v>
      </c>
      <c r="AO4919" s="29">
        <v>39</v>
      </c>
      <c r="AP4919">
        <v>-23.240399709999998</v>
      </c>
      <c r="AQ4919">
        <v>-134.95762110000001</v>
      </c>
      <c r="AR4919" t="s">
        <v>289</v>
      </c>
      <c r="AS4919">
        <v>0.5</v>
      </c>
      <c r="AT4919" t="s">
        <v>5440</v>
      </c>
      <c r="AU4919" t="s">
        <v>7017</v>
      </c>
      <c r="AV4919" t="s">
        <v>5444</v>
      </c>
      <c r="AW4919" t="s">
        <v>6377</v>
      </c>
      <c r="AX4919" t="s">
        <v>4353</v>
      </c>
      <c r="AY4919">
        <v>1450</v>
      </c>
      <c r="AZ4919">
        <v>1800</v>
      </c>
      <c r="BA4919" t="s">
        <v>4353</v>
      </c>
      <c r="BB4919" t="s">
        <v>6469</v>
      </c>
      <c r="BC4919" t="s">
        <v>6157</v>
      </c>
      <c r="BH4919" t="s">
        <v>295</v>
      </c>
      <c r="BI4919" t="s">
        <v>7260</v>
      </c>
      <c r="BJ4919" t="s">
        <v>6508</v>
      </c>
      <c r="BK4919" t="s">
        <v>4172</v>
      </c>
      <c r="BL4919">
        <v>2016</v>
      </c>
      <c r="BM4919"/>
      <c r="BN4919"/>
      <c r="BO4919"/>
      <c r="BP4919"/>
      <c r="BQ4919" t="s">
        <v>6551</v>
      </c>
      <c r="BR4919">
        <v>1</v>
      </c>
      <c r="BS4919" t="s">
        <v>6570</v>
      </c>
      <c r="BT4919" t="s">
        <v>5442</v>
      </c>
      <c r="BW4919">
        <v>-14.9</v>
      </c>
      <c r="BY4919">
        <v>15.3</v>
      </c>
      <c r="CA4919">
        <v>2.8</v>
      </c>
      <c r="CB4919">
        <v>3.4</v>
      </c>
      <c r="CC4919">
        <v>42.1</v>
      </c>
      <c r="CD4919">
        <v>14.6</v>
      </c>
    </row>
    <row r="4920" spans="1:82" ht="16" customHeight="1">
      <c r="A4920">
        <v>4919</v>
      </c>
      <c r="B4920" t="s">
        <v>7221</v>
      </c>
      <c r="C4920" s="2">
        <v>44970</v>
      </c>
      <c r="E4920" s="17" t="s">
        <v>3580</v>
      </c>
      <c r="F4920" s="17"/>
      <c r="G4920" t="s">
        <v>3941</v>
      </c>
      <c r="H4920" t="s">
        <v>6157</v>
      </c>
      <c r="I4920" t="s">
        <v>4480</v>
      </c>
      <c r="J4920" t="s">
        <v>4482</v>
      </c>
      <c r="K4920" t="s">
        <v>4483</v>
      </c>
      <c r="L4920" t="s">
        <v>6157</v>
      </c>
      <c r="M4920" t="s">
        <v>3991</v>
      </c>
      <c r="N4920" t="s">
        <v>289</v>
      </c>
      <c r="O4920" t="s">
        <v>6987</v>
      </c>
      <c r="P4920" t="s">
        <v>3968</v>
      </c>
      <c r="Q4920" t="s">
        <v>3969</v>
      </c>
      <c r="R4920" t="s">
        <v>6990</v>
      </c>
      <c r="S4920" t="s">
        <v>4353</v>
      </c>
      <c r="T4920" t="s">
        <v>4353</v>
      </c>
      <c r="U4920" t="s">
        <v>6157</v>
      </c>
      <c r="X4920" t="s">
        <v>6157</v>
      </c>
      <c r="Y4920" t="s">
        <v>6157</v>
      </c>
      <c r="Z4920" t="s">
        <v>6157</v>
      </c>
      <c r="AA4920" t="s">
        <v>1388</v>
      </c>
      <c r="AB4920" t="s">
        <v>1391</v>
      </c>
      <c r="AC4920" t="s">
        <v>4010</v>
      </c>
      <c r="AD4920" t="s">
        <v>6157</v>
      </c>
      <c r="AE4920" t="s">
        <v>6157</v>
      </c>
      <c r="AF4920" t="s">
        <v>6157</v>
      </c>
      <c r="AG4920" t="s">
        <v>6157</v>
      </c>
      <c r="AH4920" t="s">
        <v>6157</v>
      </c>
      <c r="AI4920" t="s">
        <v>6157</v>
      </c>
      <c r="AJ4920" t="s">
        <v>6457</v>
      </c>
      <c r="AK4920" t="s">
        <v>4541</v>
      </c>
      <c r="AL4920" t="s">
        <v>4539</v>
      </c>
      <c r="AM4920" t="s">
        <v>4540</v>
      </c>
      <c r="AN4920" t="s">
        <v>5439</v>
      </c>
      <c r="AO4920" s="29">
        <v>39</v>
      </c>
      <c r="AP4920">
        <v>-23.240399709999998</v>
      </c>
      <c r="AQ4920">
        <v>-134.95762110000001</v>
      </c>
      <c r="AR4920" t="s">
        <v>289</v>
      </c>
      <c r="AS4920">
        <v>0.5</v>
      </c>
      <c r="AT4920" t="s">
        <v>5440</v>
      </c>
      <c r="AU4920" t="s">
        <v>7017</v>
      </c>
      <c r="AV4920" t="s">
        <v>5444</v>
      </c>
      <c r="AW4920" t="s">
        <v>6377</v>
      </c>
      <c r="AX4920" t="s">
        <v>4353</v>
      </c>
      <c r="AY4920">
        <v>1450</v>
      </c>
      <c r="AZ4920">
        <v>1800</v>
      </c>
      <c r="BA4920" t="s">
        <v>4353</v>
      </c>
      <c r="BB4920" t="s">
        <v>6469</v>
      </c>
      <c r="BC4920" t="s">
        <v>6157</v>
      </c>
      <c r="BH4920" t="s">
        <v>295</v>
      </c>
      <c r="BI4920" t="s">
        <v>7260</v>
      </c>
      <c r="BJ4920" t="s">
        <v>6508</v>
      </c>
      <c r="BK4920" t="s">
        <v>4172</v>
      </c>
      <c r="BL4920">
        <v>2016</v>
      </c>
      <c r="BM4920"/>
      <c r="BN4920"/>
      <c r="BO4920"/>
      <c r="BP4920"/>
      <c r="BQ4920" t="s">
        <v>6551</v>
      </c>
      <c r="BR4920">
        <v>1</v>
      </c>
      <c r="BS4920" t="s">
        <v>6570</v>
      </c>
      <c r="BT4920" t="s">
        <v>5442</v>
      </c>
      <c r="BW4920">
        <v>-15.1</v>
      </c>
      <c r="BY4920">
        <v>14.3</v>
      </c>
      <c r="CA4920">
        <v>4.8</v>
      </c>
      <c r="CB4920">
        <v>3.3</v>
      </c>
      <c r="CC4920">
        <v>43.8</v>
      </c>
      <c r="CD4920">
        <v>15.4</v>
      </c>
    </row>
    <row r="4921" spans="1:82" ht="16" customHeight="1">
      <c r="A4921">
        <v>4920</v>
      </c>
      <c r="B4921" t="s">
        <v>7221</v>
      </c>
      <c r="C4921" s="2">
        <v>44970</v>
      </c>
      <c r="E4921" s="17" t="s">
        <v>3581</v>
      </c>
      <c r="F4921" s="17"/>
      <c r="G4921" t="s">
        <v>3941</v>
      </c>
      <c r="H4921" t="s">
        <v>6157</v>
      </c>
      <c r="I4921" t="s">
        <v>4480</v>
      </c>
      <c r="J4921" t="s">
        <v>4482</v>
      </c>
      <c r="K4921" t="s">
        <v>4483</v>
      </c>
      <c r="L4921" t="s">
        <v>6157</v>
      </c>
      <c r="M4921" t="s">
        <v>3991</v>
      </c>
      <c r="N4921" t="s">
        <v>289</v>
      </c>
      <c r="O4921" t="s">
        <v>6987</v>
      </c>
      <c r="P4921" t="s">
        <v>3968</v>
      </c>
      <c r="Q4921" t="s">
        <v>3969</v>
      </c>
      <c r="R4921" t="s">
        <v>6990</v>
      </c>
      <c r="S4921" t="s">
        <v>4353</v>
      </c>
      <c r="T4921" t="s">
        <v>4353</v>
      </c>
      <c r="U4921" t="s">
        <v>6157</v>
      </c>
      <c r="X4921" t="s">
        <v>6157</v>
      </c>
      <c r="Y4921" t="s">
        <v>6157</v>
      </c>
      <c r="Z4921" t="s">
        <v>6157</v>
      </c>
      <c r="AA4921" t="s">
        <v>1388</v>
      </c>
      <c r="AB4921" t="s">
        <v>223</v>
      </c>
      <c r="AC4921" t="s">
        <v>4010</v>
      </c>
      <c r="AD4921" t="s">
        <v>6157</v>
      </c>
      <c r="AE4921" t="s">
        <v>6157</v>
      </c>
      <c r="AF4921" t="s">
        <v>6157</v>
      </c>
      <c r="AG4921" t="s">
        <v>6157</v>
      </c>
      <c r="AH4921" t="s">
        <v>6157</v>
      </c>
      <c r="AI4921" t="s">
        <v>6157</v>
      </c>
      <c r="AJ4921" t="s">
        <v>6457</v>
      </c>
      <c r="AK4921" t="s">
        <v>4541</v>
      </c>
      <c r="AL4921" t="s">
        <v>4539</v>
      </c>
      <c r="AM4921" t="s">
        <v>4540</v>
      </c>
      <c r="AN4921" t="s">
        <v>5439</v>
      </c>
      <c r="AO4921" s="29">
        <v>39</v>
      </c>
      <c r="AP4921">
        <v>-23.240399709999998</v>
      </c>
      <c r="AQ4921">
        <v>-134.95762110000001</v>
      </c>
      <c r="AR4921" t="s">
        <v>289</v>
      </c>
      <c r="AS4921">
        <v>0.5</v>
      </c>
      <c r="AT4921" t="s">
        <v>5440</v>
      </c>
      <c r="AU4921" t="s">
        <v>7017</v>
      </c>
      <c r="AV4921" t="s">
        <v>5444</v>
      </c>
      <c r="AW4921" t="s">
        <v>6377</v>
      </c>
      <c r="AX4921" t="s">
        <v>4353</v>
      </c>
      <c r="AY4921">
        <v>1450</v>
      </c>
      <c r="AZ4921">
        <v>1800</v>
      </c>
      <c r="BA4921" t="s">
        <v>4353</v>
      </c>
      <c r="BB4921" t="s">
        <v>6469</v>
      </c>
      <c r="BC4921" t="s">
        <v>6157</v>
      </c>
      <c r="BH4921" t="s">
        <v>295</v>
      </c>
      <c r="BI4921" t="s">
        <v>7260</v>
      </c>
      <c r="BJ4921" t="s">
        <v>6508</v>
      </c>
      <c r="BK4921" t="s">
        <v>4172</v>
      </c>
      <c r="BL4921">
        <v>2016</v>
      </c>
      <c r="BM4921"/>
      <c r="BN4921"/>
      <c r="BO4921"/>
      <c r="BP4921"/>
      <c r="BQ4921" t="s">
        <v>6551</v>
      </c>
      <c r="BR4921">
        <v>1</v>
      </c>
      <c r="BS4921" t="s">
        <v>6570</v>
      </c>
      <c r="BT4921" t="s">
        <v>5442</v>
      </c>
      <c r="BW4921">
        <v>-14.8</v>
      </c>
      <c r="BY4921">
        <v>14.1</v>
      </c>
      <c r="CA4921">
        <v>3.1</v>
      </c>
      <c r="CB4921">
        <v>3.4</v>
      </c>
      <c r="CC4921">
        <v>43</v>
      </c>
      <c r="CD4921">
        <v>14.9</v>
      </c>
    </row>
    <row r="4922" spans="1:82" ht="16" customHeight="1">
      <c r="A4922">
        <v>4921</v>
      </c>
      <c r="B4922" t="s">
        <v>7221</v>
      </c>
      <c r="C4922" s="2">
        <v>44970</v>
      </c>
      <c r="E4922" s="17" t="s">
        <v>3582</v>
      </c>
      <c r="F4922" s="17"/>
      <c r="G4922" t="s">
        <v>3941</v>
      </c>
      <c r="H4922" t="s">
        <v>6157</v>
      </c>
      <c r="I4922" t="s">
        <v>4480</v>
      </c>
      <c r="J4922" t="s">
        <v>4482</v>
      </c>
      <c r="K4922" t="s">
        <v>4483</v>
      </c>
      <c r="L4922" t="s">
        <v>6157</v>
      </c>
      <c r="M4922" t="s">
        <v>3991</v>
      </c>
      <c r="N4922" t="s">
        <v>289</v>
      </c>
      <c r="O4922" t="s">
        <v>6987</v>
      </c>
      <c r="P4922" t="s">
        <v>3968</v>
      </c>
      <c r="Q4922" t="s">
        <v>3969</v>
      </c>
      <c r="R4922" t="s">
        <v>6990</v>
      </c>
      <c r="S4922" t="s">
        <v>4353</v>
      </c>
      <c r="T4922" t="s">
        <v>4353</v>
      </c>
      <c r="U4922" t="s">
        <v>6157</v>
      </c>
      <c r="X4922" t="s">
        <v>6157</v>
      </c>
      <c r="Y4922" t="s">
        <v>6157</v>
      </c>
      <c r="Z4922" t="s">
        <v>6157</v>
      </c>
      <c r="AA4922" t="s">
        <v>1388</v>
      </c>
      <c r="AB4922" t="s">
        <v>250</v>
      </c>
      <c r="AC4922" t="s">
        <v>1393</v>
      </c>
      <c r="AD4922" t="s">
        <v>6157</v>
      </c>
      <c r="AE4922" t="s">
        <v>6157</v>
      </c>
      <c r="AF4922" t="s">
        <v>6157</v>
      </c>
      <c r="AG4922" t="s">
        <v>6157</v>
      </c>
      <c r="AH4922" t="s">
        <v>6157</v>
      </c>
      <c r="AI4922" t="s">
        <v>6157</v>
      </c>
      <c r="AJ4922" t="s">
        <v>6457</v>
      </c>
      <c r="AK4922" t="s">
        <v>4541</v>
      </c>
      <c r="AL4922" t="s">
        <v>4539</v>
      </c>
      <c r="AM4922" t="s">
        <v>4540</v>
      </c>
      <c r="AN4922" t="s">
        <v>5439</v>
      </c>
      <c r="AO4922" s="29">
        <v>39</v>
      </c>
      <c r="AP4922">
        <v>-23.240399709999998</v>
      </c>
      <c r="AQ4922">
        <v>-134.95762110000001</v>
      </c>
      <c r="AR4922" t="s">
        <v>289</v>
      </c>
      <c r="AS4922">
        <v>0.5</v>
      </c>
      <c r="AT4922" t="s">
        <v>5440</v>
      </c>
      <c r="AU4922" t="s">
        <v>7017</v>
      </c>
      <c r="AV4922" t="s">
        <v>5445</v>
      </c>
      <c r="AW4922" t="s">
        <v>6378</v>
      </c>
      <c r="AX4922" t="s">
        <v>4353</v>
      </c>
      <c r="AY4922">
        <v>1400</v>
      </c>
      <c r="AZ4922">
        <v>1450</v>
      </c>
      <c r="BA4922" t="s">
        <v>4353</v>
      </c>
      <c r="BB4922" t="s">
        <v>6469</v>
      </c>
      <c r="BC4922" t="s">
        <v>6157</v>
      </c>
      <c r="BH4922" t="s">
        <v>5446</v>
      </c>
      <c r="BI4922" t="s">
        <v>7260</v>
      </c>
      <c r="BJ4922" t="s">
        <v>6508</v>
      </c>
      <c r="BK4922" t="s">
        <v>4172</v>
      </c>
      <c r="BL4922">
        <v>2016</v>
      </c>
      <c r="BM4922"/>
      <c r="BN4922"/>
      <c r="BO4922"/>
      <c r="BP4922"/>
      <c r="BQ4922" t="s">
        <v>6551</v>
      </c>
      <c r="BR4922">
        <v>1</v>
      </c>
      <c r="BS4922" t="s">
        <v>6570</v>
      </c>
      <c r="BT4922" t="s">
        <v>5442</v>
      </c>
      <c r="BW4922">
        <v>-19</v>
      </c>
      <c r="BY4922"/>
      <c r="CA4922">
        <v>9.1</v>
      </c>
      <c r="CB4922">
        <v>3.4</v>
      </c>
      <c r="CC4922">
        <v>34.799999999999997</v>
      </c>
      <c r="CD4922">
        <v>11.9</v>
      </c>
    </row>
    <row r="4923" spans="1:82" ht="16" customHeight="1">
      <c r="A4923">
        <v>4922</v>
      </c>
      <c r="B4923" t="s">
        <v>7221</v>
      </c>
      <c r="C4923" s="2">
        <v>44970</v>
      </c>
      <c r="E4923" s="17" t="s">
        <v>3583</v>
      </c>
      <c r="F4923" s="17"/>
      <c r="G4923" t="s">
        <v>3941</v>
      </c>
      <c r="H4923" t="s">
        <v>6157</v>
      </c>
      <c r="I4923" t="s">
        <v>4480</v>
      </c>
      <c r="J4923" t="s">
        <v>4482</v>
      </c>
      <c r="K4923" t="s">
        <v>4483</v>
      </c>
      <c r="L4923" t="s">
        <v>6157</v>
      </c>
      <c r="M4923" t="s">
        <v>3991</v>
      </c>
      <c r="N4923" t="s">
        <v>289</v>
      </c>
      <c r="O4923" t="s">
        <v>6987</v>
      </c>
      <c r="P4923" t="s">
        <v>3968</v>
      </c>
      <c r="Q4923" t="s">
        <v>3969</v>
      </c>
      <c r="R4923" t="s">
        <v>6990</v>
      </c>
      <c r="S4923" t="s">
        <v>4353</v>
      </c>
      <c r="T4923" t="s">
        <v>4353</v>
      </c>
      <c r="U4923" t="s">
        <v>6157</v>
      </c>
      <c r="X4923" t="s">
        <v>6157</v>
      </c>
      <c r="Y4923" t="s">
        <v>6157</v>
      </c>
      <c r="Z4923" t="s">
        <v>6157</v>
      </c>
      <c r="AA4923" t="s">
        <v>1388</v>
      </c>
      <c r="AB4923" t="s">
        <v>223</v>
      </c>
      <c r="AC4923" t="s">
        <v>1393</v>
      </c>
      <c r="AD4923" t="s">
        <v>6157</v>
      </c>
      <c r="AE4923" t="s">
        <v>6157</v>
      </c>
      <c r="AF4923" t="s">
        <v>6157</v>
      </c>
      <c r="AG4923" t="s">
        <v>6157</v>
      </c>
      <c r="AH4923" t="s">
        <v>6157</v>
      </c>
      <c r="AI4923" t="s">
        <v>6157</v>
      </c>
      <c r="AJ4923" t="s">
        <v>6457</v>
      </c>
      <c r="AK4923" t="s">
        <v>4541</v>
      </c>
      <c r="AL4923" t="s">
        <v>4539</v>
      </c>
      <c r="AM4923" t="s">
        <v>4540</v>
      </c>
      <c r="AN4923" t="s">
        <v>5439</v>
      </c>
      <c r="AO4923" s="29">
        <v>39</v>
      </c>
      <c r="AP4923">
        <v>-23.240399709999998</v>
      </c>
      <c r="AQ4923">
        <v>-134.95762110000001</v>
      </c>
      <c r="AR4923" t="s">
        <v>289</v>
      </c>
      <c r="AS4923">
        <v>0.5</v>
      </c>
      <c r="AT4923" t="s">
        <v>5440</v>
      </c>
      <c r="AU4923" t="s">
        <v>7017</v>
      </c>
      <c r="AV4923" t="s">
        <v>5445</v>
      </c>
      <c r="AW4923" t="s">
        <v>6378</v>
      </c>
      <c r="AX4923" t="s">
        <v>4353</v>
      </c>
      <c r="AY4923">
        <v>1400</v>
      </c>
      <c r="AZ4923">
        <v>1450</v>
      </c>
      <c r="BA4923" t="s">
        <v>4353</v>
      </c>
      <c r="BB4923" t="s">
        <v>6469</v>
      </c>
      <c r="BC4923" t="s">
        <v>6157</v>
      </c>
      <c r="BH4923" t="s">
        <v>5446</v>
      </c>
      <c r="BI4923" t="s">
        <v>7260</v>
      </c>
      <c r="BJ4923" t="s">
        <v>6508</v>
      </c>
      <c r="BK4923" t="s">
        <v>4172</v>
      </c>
      <c r="BL4923">
        <v>2016</v>
      </c>
      <c r="BM4923"/>
      <c r="BN4923"/>
      <c r="BO4923"/>
      <c r="BP4923"/>
      <c r="BQ4923" t="s">
        <v>6551</v>
      </c>
      <c r="BR4923">
        <v>1</v>
      </c>
      <c r="BS4923" t="s">
        <v>6570</v>
      </c>
      <c r="BT4923" t="s">
        <v>5442</v>
      </c>
      <c r="BW4923">
        <v>-18.7</v>
      </c>
      <c r="BY4923">
        <v>19.399999999999999</v>
      </c>
      <c r="CA4923">
        <v>2.9</v>
      </c>
      <c r="CB4923">
        <v>3.4</v>
      </c>
      <c r="CC4923">
        <v>43.1</v>
      </c>
      <c r="CD4923">
        <v>14.9</v>
      </c>
    </row>
    <row r="4924" spans="1:82" ht="16" customHeight="1">
      <c r="A4924">
        <v>4923</v>
      </c>
      <c r="B4924" t="s">
        <v>7221</v>
      </c>
      <c r="C4924" s="2">
        <v>44970</v>
      </c>
      <c r="E4924" s="17" t="s">
        <v>3584</v>
      </c>
      <c r="F4924" s="17"/>
      <c r="G4924" t="s">
        <v>3941</v>
      </c>
      <c r="H4924" t="s">
        <v>6157</v>
      </c>
      <c r="I4924" t="s">
        <v>4480</v>
      </c>
      <c r="J4924" t="s">
        <v>4482</v>
      </c>
      <c r="K4924" t="s">
        <v>4483</v>
      </c>
      <c r="L4924" t="s">
        <v>6157</v>
      </c>
      <c r="M4924" t="s">
        <v>3991</v>
      </c>
      <c r="N4924" t="s">
        <v>289</v>
      </c>
      <c r="O4924" t="s">
        <v>6987</v>
      </c>
      <c r="P4924" t="s">
        <v>3968</v>
      </c>
      <c r="Q4924" t="s">
        <v>3969</v>
      </c>
      <c r="R4924" t="s">
        <v>6990</v>
      </c>
      <c r="S4924" t="s">
        <v>4353</v>
      </c>
      <c r="T4924" t="s">
        <v>4353</v>
      </c>
      <c r="U4924" t="s">
        <v>6157</v>
      </c>
      <c r="X4924" t="s">
        <v>6157</v>
      </c>
      <c r="Y4924" t="s">
        <v>6157</v>
      </c>
      <c r="Z4924" t="s">
        <v>6157</v>
      </c>
      <c r="AA4924" t="s">
        <v>1388</v>
      </c>
      <c r="AB4924" t="s">
        <v>223</v>
      </c>
      <c r="AC4924" t="s">
        <v>1393</v>
      </c>
      <c r="AD4924" t="s">
        <v>6157</v>
      </c>
      <c r="AE4924" t="s">
        <v>6157</v>
      </c>
      <c r="AF4924" t="s">
        <v>6157</v>
      </c>
      <c r="AG4924" t="s">
        <v>6157</v>
      </c>
      <c r="AH4924" t="s">
        <v>6157</v>
      </c>
      <c r="AI4924" t="s">
        <v>6157</v>
      </c>
      <c r="AJ4924" t="s">
        <v>6457</v>
      </c>
      <c r="AK4924" t="s">
        <v>4541</v>
      </c>
      <c r="AL4924" t="s">
        <v>4539</v>
      </c>
      <c r="AM4924" t="s">
        <v>4540</v>
      </c>
      <c r="AN4924" t="s">
        <v>5439</v>
      </c>
      <c r="AO4924" s="29">
        <v>39</v>
      </c>
      <c r="AP4924">
        <v>-23.240399709999998</v>
      </c>
      <c r="AQ4924">
        <v>-134.95762110000001</v>
      </c>
      <c r="AR4924" t="s">
        <v>289</v>
      </c>
      <c r="AS4924">
        <v>0.5</v>
      </c>
      <c r="AT4924" t="s">
        <v>5440</v>
      </c>
      <c r="AU4924" t="s">
        <v>7017</v>
      </c>
      <c r="AV4924" t="s">
        <v>5445</v>
      </c>
      <c r="AW4924" t="s">
        <v>6378</v>
      </c>
      <c r="AX4924" t="s">
        <v>4353</v>
      </c>
      <c r="AY4924">
        <v>1400</v>
      </c>
      <c r="AZ4924">
        <v>1450</v>
      </c>
      <c r="BA4924" t="s">
        <v>4353</v>
      </c>
      <c r="BB4924" t="s">
        <v>6469</v>
      </c>
      <c r="BC4924" t="s">
        <v>6157</v>
      </c>
      <c r="BH4924" t="s">
        <v>5446</v>
      </c>
      <c r="BI4924" t="s">
        <v>7260</v>
      </c>
      <c r="BJ4924" t="s">
        <v>6508</v>
      </c>
      <c r="BK4924" t="s">
        <v>4172</v>
      </c>
      <c r="BL4924">
        <v>2016</v>
      </c>
      <c r="BM4924"/>
      <c r="BN4924"/>
      <c r="BO4924"/>
      <c r="BP4924"/>
      <c r="BQ4924" t="s">
        <v>6551</v>
      </c>
      <c r="BR4924">
        <v>1</v>
      </c>
      <c r="BS4924" t="s">
        <v>6570</v>
      </c>
      <c r="BT4924" t="s">
        <v>5442</v>
      </c>
      <c r="BW4924">
        <v>-15.2</v>
      </c>
      <c r="BY4924">
        <v>11.1</v>
      </c>
      <c r="CA4924">
        <v>5.9</v>
      </c>
      <c r="CB4924">
        <v>3.4</v>
      </c>
      <c r="CC4924">
        <v>43.3</v>
      </c>
      <c r="CD4924">
        <v>15</v>
      </c>
    </row>
    <row r="4925" spans="1:82" ht="16" customHeight="1">
      <c r="A4925">
        <v>4924</v>
      </c>
      <c r="B4925" t="s">
        <v>7221</v>
      </c>
      <c r="C4925" s="2">
        <v>44970</v>
      </c>
      <c r="E4925" s="17" t="s">
        <v>3585</v>
      </c>
      <c r="F4925" s="17"/>
      <c r="G4925" t="s">
        <v>3941</v>
      </c>
      <c r="H4925" t="s">
        <v>6157</v>
      </c>
      <c r="I4925" t="s">
        <v>4480</v>
      </c>
      <c r="J4925" t="s">
        <v>4482</v>
      </c>
      <c r="K4925" t="s">
        <v>4483</v>
      </c>
      <c r="L4925" t="s">
        <v>6157</v>
      </c>
      <c r="M4925" t="s">
        <v>3991</v>
      </c>
      <c r="N4925" t="s">
        <v>289</v>
      </c>
      <c r="O4925" t="s">
        <v>6987</v>
      </c>
      <c r="P4925" t="s">
        <v>3968</v>
      </c>
      <c r="Q4925" t="s">
        <v>3969</v>
      </c>
      <c r="R4925" t="s">
        <v>6990</v>
      </c>
      <c r="S4925" t="s">
        <v>4353</v>
      </c>
      <c r="T4925" t="s">
        <v>4353</v>
      </c>
      <c r="U4925" t="s">
        <v>6157</v>
      </c>
      <c r="X4925" t="s">
        <v>6157</v>
      </c>
      <c r="Y4925" t="s">
        <v>6157</v>
      </c>
      <c r="Z4925" t="s">
        <v>6157</v>
      </c>
      <c r="AA4925" t="s">
        <v>1388</v>
      </c>
      <c r="AB4925" t="s">
        <v>4047</v>
      </c>
      <c r="AC4925" t="s">
        <v>1393</v>
      </c>
      <c r="AD4925" t="s">
        <v>6157</v>
      </c>
      <c r="AE4925" t="s">
        <v>6157</v>
      </c>
      <c r="AF4925" t="s">
        <v>6157</v>
      </c>
      <c r="AG4925" t="s">
        <v>6157</v>
      </c>
      <c r="AH4925" t="s">
        <v>6157</v>
      </c>
      <c r="AI4925" t="s">
        <v>6157</v>
      </c>
      <c r="AJ4925" t="s">
        <v>6457</v>
      </c>
      <c r="AK4925" t="s">
        <v>4541</v>
      </c>
      <c r="AL4925" t="s">
        <v>4539</v>
      </c>
      <c r="AM4925" t="s">
        <v>4540</v>
      </c>
      <c r="AN4925" t="s">
        <v>5439</v>
      </c>
      <c r="AO4925" s="29">
        <v>39</v>
      </c>
      <c r="AP4925">
        <v>-23.240399709999998</v>
      </c>
      <c r="AQ4925">
        <v>-134.95762110000001</v>
      </c>
      <c r="AR4925" t="s">
        <v>289</v>
      </c>
      <c r="AS4925">
        <v>0.5</v>
      </c>
      <c r="AT4925" t="s">
        <v>5440</v>
      </c>
      <c r="AU4925" t="s">
        <v>7017</v>
      </c>
      <c r="AV4925" t="s">
        <v>5445</v>
      </c>
      <c r="AW4925" t="s">
        <v>6378</v>
      </c>
      <c r="AX4925" t="s">
        <v>4353</v>
      </c>
      <c r="AY4925">
        <v>1400</v>
      </c>
      <c r="AZ4925">
        <v>1450</v>
      </c>
      <c r="BA4925" t="s">
        <v>4353</v>
      </c>
      <c r="BB4925" t="s">
        <v>6469</v>
      </c>
      <c r="BC4925" t="s">
        <v>6157</v>
      </c>
      <c r="BH4925" t="s">
        <v>5446</v>
      </c>
      <c r="BI4925" t="s">
        <v>7260</v>
      </c>
      <c r="BJ4925" t="s">
        <v>6508</v>
      </c>
      <c r="BK4925" t="s">
        <v>4172</v>
      </c>
      <c r="BL4925">
        <v>2016</v>
      </c>
      <c r="BM4925"/>
      <c r="BN4925"/>
      <c r="BO4925"/>
      <c r="BP4925"/>
      <c r="BQ4925" t="s">
        <v>6551</v>
      </c>
      <c r="BR4925">
        <v>1</v>
      </c>
      <c r="BS4925" t="s">
        <v>6570</v>
      </c>
      <c r="BT4925" t="s">
        <v>5442</v>
      </c>
      <c r="BW4925">
        <v>-17.2</v>
      </c>
      <c r="BY4925">
        <v>16.5</v>
      </c>
      <c r="CA4925">
        <v>3.9</v>
      </c>
      <c r="CB4925">
        <v>3.4</v>
      </c>
      <c r="CC4925">
        <v>43.8</v>
      </c>
      <c r="CD4925">
        <v>15</v>
      </c>
    </row>
    <row r="4926" spans="1:82" ht="16" customHeight="1">
      <c r="A4926">
        <v>4925</v>
      </c>
      <c r="B4926" t="s">
        <v>7221</v>
      </c>
      <c r="C4926" s="2">
        <v>44970</v>
      </c>
      <c r="E4926" s="17" t="s">
        <v>3586</v>
      </c>
      <c r="F4926" s="17"/>
      <c r="G4926" t="s">
        <v>3941</v>
      </c>
      <c r="H4926" t="s">
        <v>6157</v>
      </c>
      <c r="I4926" t="s">
        <v>4480</v>
      </c>
      <c r="J4926" t="s">
        <v>4482</v>
      </c>
      <c r="K4926" t="s">
        <v>4483</v>
      </c>
      <c r="L4926" t="s">
        <v>6157</v>
      </c>
      <c r="M4926" t="s">
        <v>3991</v>
      </c>
      <c r="N4926" t="s">
        <v>289</v>
      </c>
      <c r="O4926" t="s">
        <v>6987</v>
      </c>
      <c r="P4926" t="s">
        <v>3968</v>
      </c>
      <c r="Q4926" t="s">
        <v>3969</v>
      </c>
      <c r="R4926" t="s">
        <v>6990</v>
      </c>
      <c r="S4926" t="s">
        <v>4353</v>
      </c>
      <c r="T4926" t="s">
        <v>4353</v>
      </c>
      <c r="U4926" t="s">
        <v>6157</v>
      </c>
      <c r="X4926" t="s">
        <v>6157</v>
      </c>
      <c r="Y4926" t="s">
        <v>6157</v>
      </c>
      <c r="Z4926" t="s">
        <v>6157</v>
      </c>
      <c r="AA4926" t="s">
        <v>1388</v>
      </c>
      <c r="AB4926" t="s">
        <v>1376</v>
      </c>
      <c r="AC4926" t="s">
        <v>1393</v>
      </c>
      <c r="AD4926" t="s">
        <v>6157</v>
      </c>
      <c r="AE4926" t="s">
        <v>6157</v>
      </c>
      <c r="AF4926" t="s">
        <v>6157</v>
      </c>
      <c r="AG4926" t="s">
        <v>6157</v>
      </c>
      <c r="AH4926" t="s">
        <v>6157</v>
      </c>
      <c r="AI4926" t="s">
        <v>6157</v>
      </c>
      <c r="AJ4926" t="s">
        <v>6457</v>
      </c>
      <c r="AK4926" t="s">
        <v>4541</v>
      </c>
      <c r="AL4926" t="s">
        <v>4539</v>
      </c>
      <c r="AM4926" t="s">
        <v>4540</v>
      </c>
      <c r="AN4926" t="s">
        <v>5439</v>
      </c>
      <c r="AO4926" s="29">
        <v>39</v>
      </c>
      <c r="AP4926">
        <v>-23.240399709999998</v>
      </c>
      <c r="AQ4926">
        <v>-134.95762110000001</v>
      </c>
      <c r="AR4926" t="s">
        <v>289</v>
      </c>
      <c r="AS4926">
        <v>0.5</v>
      </c>
      <c r="AT4926" t="s">
        <v>5440</v>
      </c>
      <c r="AU4926" t="s">
        <v>7017</v>
      </c>
      <c r="AV4926" t="s">
        <v>5445</v>
      </c>
      <c r="AW4926" t="s">
        <v>6378</v>
      </c>
      <c r="AX4926" t="s">
        <v>4353</v>
      </c>
      <c r="AY4926">
        <v>1400</v>
      </c>
      <c r="AZ4926">
        <v>1450</v>
      </c>
      <c r="BA4926" t="s">
        <v>4353</v>
      </c>
      <c r="BB4926" t="s">
        <v>6469</v>
      </c>
      <c r="BC4926" t="s">
        <v>6157</v>
      </c>
      <c r="BH4926" t="s">
        <v>5446</v>
      </c>
      <c r="BI4926" t="s">
        <v>7260</v>
      </c>
      <c r="BJ4926" t="s">
        <v>6508</v>
      </c>
      <c r="BK4926" t="s">
        <v>4172</v>
      </c>
      <c r="BL4926">
        <v>2016</v>
      </c>
      <c r="BM4926"/>
      <c r="BN4926"/>
      <c r="BO4926"/>
      <c r="BP4926"/>
      <c r="BQ4926" t="s">
        <v>6551</v>
      </c>
      <c r="BR4926">
        <v>1</v>
      </c>
      <c r="BS4926" t="s">
        <v>6570</v>
      </c>
      <c r="BT4926" t="s">
        <v>5442</v>
      </c>
      <c r="BW4926">
        <v>-17.2</v>
      </c>
      <c r="BY4926">
        <v>17.3</v>
      </c>
      <c r="CA4926">
        <v>3.4</v>
      </c>
      <c r="CB4926">
        <v>3.4</v>
      </c>
      <c r="CC4926">
        <v>43.6</v>
      </c>
      <c r="CD4926">
        <v>14.9</v>
      </c>
    </row>
    <row r="4927" spans="1:82" ht="16" customHeight="1">
      <c r="A4927">
        <v>4926</v>
      </c>
      <c r="B4927" t="s">
        <v>7221</v>
      </c>
      <c r="C4927" s="2">
        <v>44970</v>
      </c>
      <c r="E4927" s="17" t="s">
        <v>3587</v>
      </c>
      <c r="F4927" s="17"/>
      <c r="G4927" t="s">
        <v>3941</v>
      </c>
      <c r="H4927" t="s">
        <v>6157</v>
      </c>
      <c r="I4927" t="s">
        <v>4480</v>
      </c>
      <c r="J4927" t="s">
        <v>4482</v>
      </c>
      <c r="K4927" t="s">
        <v>4483</v>
      </c>
      <c r="L4927" t="s">
        <v>6157</v>
      </c>
      <c r="M4927" t="s">
        <v>3991</v>
      </c>
      <c r="N4927" t="s">
        <v>289</v>
      </c>
      <c r="O4927" t="s">
        <v>6987</v>
      </c>
      <c r="P4927" t="s">
        <v>3968</v>
      </c>
      <c r="Q4927" t="s">
        <v>3969</v>
      </c>
      <c r="R4927" t="s">
        <v>6990</v>
      </c>
      <c r="S4927" t="s">
        <v>4353</v>
      </c>
      <c r="T4927" t="s">
        <v>4353</v>
      </c>
      <c r="U4927" t="s">
        <v>6157</v>
      </c>
      <c r="X4927" t="s">
        <v>6157</v>
      </c>
      <c r="Y4927" t="s">
        <v>6157</v>
      </c>
      <c r="Z4927" t="s">
        <v>6157</v>
      </c>
      <c r="AA4927" t="s">
        <v>1388</v>
      </c>
      <c r="AB4927" t="s">
        <v>250</v>
      </c>
      <c r="AC4927" t="s">
        <v>4010</v>
      </c>
      <c r="AD4927" t="s">
        <v>6157</v>
      </c>
      <c r="AE4927" t="s">
        <v>6157</v>
      </c>
      <c r="AF4927" t="s">
        <v>6157</v>
      </c>
      <c r="AG4927" t="s">
        <v>6157</v>
      </c>
      <c r="AH4927" t="s">
        <v>6157</v>
      </c>
      <c r="AI4927" t="s">
        <v>6157</v>
      </c>
      <c r="AJ4927" t="s">
        <v>6457</v>
      </c>
      <c r="AK4927" t="s">
        <v>4541</v>
      </c>
      <c r="AL4927" t="s">
        <v>4539</v>
      </c>
      <c r="AM4927" t="s">
        <v>4540</v>
      </c>
      <c r="AN4927" t="s">
        <v>5439</v>
      </c>
      <c r="AO4927" s="29">
        <v>39</v>
      </c>
      <c r="AP4927">
        <v>-23.240399709999998</v>
      </c>
      <c r="AQ4927">
        <v>-134.95762110000001</v>
      </c>
      <c r="AR4927" t="s">
        <v>289</v>
      </c>
      <c r="AS4927">
        <v>0.5</v>
      </c>
      <c r="AT4927" t="s">
        <v>5440</v>
      </c>
      <c r="AU4927" t="s">
        <v>7017</v>
      </c>
      <c r="AV4927" t="s">
        <v>5445</v>
      </c>
      <c r="AW4927" t="s">
        <v>6379</v>
      </c>
      <c r="AX4927" t="s">
        <v>4353</v>
      </c>
      <c r="AY4927">
        <v>1400</v>
      </c>
      <c r="AZ4927">
        <v>1450</v>
      </c>
      <c r="BA4927" t="s">
        <v>4353</v>
      </c>
      <c r="BB4927" t="s">
        <v>6469</v>
      </c>
      <c r="BC4927" t="s">
        <v>6157</v>
      </c>
      <c r="BH4927" t="s">
        <v>5446</v>
      </c>
      <c r="BI4927" t="s">
        <v>7260</v>
      </c>
      <c r="BJ4927" t="s">
        <v>6508</v>
      </c>
      <c r="BK4927" t="s">
        <v>4172</v>
      </c>
      <c r="BL4927">
        <v>2016</v>
      </c>
      <c r="BM4927"/>
      <c r="BN4927"/>
      <c r="BO4927"/>
      <c r="BP4927"/>
      <c r="BQ4927" t="s">
        <v>6551</v>
      </c>
      <c r="BR4927">
        <v>1</v>
      </c>
      <c r="BS4927" t="s">
        <v>6570</v>
      </c>
      <c r="BT4927" t="s">
        <v>5442</v>
      </c>
      <c r="BW4927">
        <v>-16.100000000000001</v>
      </c>
      <c r="BY4927">
        <v>14.8</v>
      </c>
      <c r="CA4927">
        <v>14.2</v>
      </c>
      <c r="CB4927">
        <v>3.5</v>
      </c>
      <c r="CC4927">
        <v>27.4</v>
      </c>
      <c r="CD4927">
        <v>9.3000000000000007</v>
      </c>
    </row>
    <row r="4928" spans="1:82" ht="16" customHeight="1">
      <c r="A4928">
        <v>4927</v>
      </c>
      <c r="B4928" t="s">
        <v>7221</v>
      </c>
      <c r="C4928" s="2">
        <v>44970</v>
      </c>
      <c r="E4928" s="17" t="s">
        <v>3588</v>
      </c>
      <c r="F4928" s="17"/>
      <c r="G4928" t="s">
        <v>3941</v>
      </c>
      <c r="H4928" t="s">
        <v>6157</v>
      </c>
      <c r="I4928" t="s">
        <v>4480</v>
      </c>
      <c r="J4928" t="s">
        <v>4482</v>
      </c>
      <c r="K4928" t="s">
        <v>4483</v>
      </c>
      <c r="L4928" t="s">
        <v>6157</v>
      </c>
      <c r="M4928" t="s">
        <v>3991</v>
      </c>
      <c r="N4928" t="s">
        <v>289</v>
      </c>
      <c r="O4928" t="s">
        <v>6987</v>
      </c>
      <c r="P4928" t="s">
        <v>3968</v>
      </c>
      <c r="Q4928" t="s">
        <v>3969</v>
      </c>
      <c r="R4928" t="s">
        <v>6990</v>
      </c>
      <c r="S4928" t="s">
        <v>4353</v>
      </c>
      <c r="T4928" t="s">
        <v>4353</v>
      </c>
      <c r="U4928" t="s">
        <v>6157</v>
      </c>
      <c r="X4928" t="s">
        <v>6157</v>
      </c>
      <c r="Y4928" t="s">
        <v>6157</v>
      </c>
      <c r="Z4928" t="s">
        <v>6157</v>
      </c>
      <c r="AA4928" t="s">
        <v>1388</v>
      </c>
      <c r="AB4928" t="s">
        <v>250</v>
      </c>
      <c r="AC4928" t="s">
        <v>4010</v>
      </c>
      <c r="AD4928" t="s">
        <v>6157</v>
      </c>
      <c r="AE4928" t="s">
        <v>6157</v>
      </c>
      <c r="AF4928" t="s">
        <v>6157</v>
      </c>
      <c r="AG4928" t="s">
        <v>6157</v>
      </c>
      <c r="AH4928" t="s">
        <v>6157</v>
      </c>
      <c r="AI4928" t="s">
        <v>6157</v>
      </c>
      <c r="AJ4928" t="s">
        <v>6457</v>
      </c>
      <c r="AK4928" t="s">
        <v>4541</v>
      </c>
      <c r="AL4928" t="s">
        <v>4539</v>
      </c>
      <c r="AM4928" t="s">
        <v>4540</v>
      </c>
      <c r="AN4928" t="s">
        <v>5439</v>
      </c>
      <c r="AO4928" s="29">
        <v>39</v>
      </c>
      <c r="AP4928">
        <v>-23.240399709999998</v>
      </c>
      <c r="AQ4928">
        <v>-134.95762110000001</v>
      </c>
      <c r="AR4928" t="s">
        <v>289</v>
      </c>
      <c r="AS4928">
        <v>0.5</v>
      </c>
      <c r="AT4928" t="s">
        <v>5440</v>
      </c>
      <c r="AU4928" t="s">
        <v>7017</v>
      </c>
      <c r="AV4928" t="s">
        <v>5445</v>
      </c>
      <c r="AW4928" t="s">
        <v>6379</v>
      </c>
      <c r="AX4928" t="s">
        <v>4353</v>
      </c>
      <c r="AY4928">
        <v>1400</v>
      </c>
      <c r="AZ4928">
        <v>1450</v>
      </c>
      <c r="BA4928" t="s">
        <v>4353</v>
      </c>
      <c r="BB4928" t="s">
        <v>6469</v>
      </c>
      <c r="BC4928" t="s">
        <v>6157</v>
      </c>
      <c r="BH4928" t="s">
        <v>5446</v>
      </c>
      <c r="BI4928" t="s">
        <v>7260</v>
      </c>
      <c r="BJ4928" t="s">
        <v>6508</v>
      </c>
      <c r="BK4928" t="s">
        <v>4172</v>
      </c>
      <c r="BL4928">
        <v>2016</v>
      </c>
      <c r="BM4928"/>
      <c r="BN4928"/>
      <c r="BO4928"/>
      <c r="BP4928"/>
      <c r="BQ4928" t="s">
        <v>6551</v>
      </c>
      <c r="BR4928">
        <v>1</v>
      </c>
      <c r="BS4928" t="s">
        <v>6570</v>
      </c>
      <c r="BT4928" t="s">
        <v>5442</v>
      </c>
      <c r="BW4928">
        <v>-19.100000000000001</v>
      </c>
      <c r="BY4928">
        <v>16.100000000000001</v>
      </c>
      <c r="CA4928">
        <v>3.1</v>
      </c>
      <c r="CB4928">
        <v>3.4</v>
      </c>
      <c r="CC4928">
        <v>42.9</v>
      </c>
      <c r="CD4928">
        <v>14.8</v>
      </c>
    </row>
    <row r="4929" spans="1:115" ht="16" customHeight="1">
      <c r="A4929">
        <v>4928</v>
      </c>
      <c r="B4929" t="s">
        <v>7221</v>
      </c>
      <c r="C4929" s="2">
        <v>44970</v>
      </c>
      <c r="E4929" s="17" t="s">
        <v>3589</v>
      </c>
      <c r="F4929" s="17"/>
      <c r="G4929" t="s">
        <v>3941</v>
      </c>
      <c r="H4929" t="s">
        <v>6157</v>
      </c>
      <c r="I4929" t="s">
        <v>4480</v>
      </c>
      <c r="J4929" t="s">
        <v>4482</v>
      </c>
      <c r="K4929" t="s">
        <v>4483</v>
      </c>
      <c r="L4929" t="s">
        <v>6157</v>
      </c>
      <c r="M4929" t="s">
        <v>3991</v>
      </c>
      <c r="N4929" t="s">
        <v>289</v>
      </c>
      <c r="O4929" t="s">
        <v>6987</v>
      </c>
      <c r="P4929" t="s">
        <v>3968</v>
      </c>
      <c r="Q4929" t="s">
        <v>3969</v>
      </c>
      <c r="R4929" t="s">
        <v>6990</v>
      </c>
      <c r="S4929" t="s">
        <v>4353</v>
      </c>
      <c r="T4929" t="s">
        <v>4353</v>
      </c>
      <c r="U4929" t="s">
        <v>6157</v>
      </c>
      <c r="X4929" t="s">
        <v>6157</v>
      </c>
      <c r="Y4929" t="s">
        <v>6157</v>
      </c>
      <c r="Z4929" t="s">
        <v>6157</v>
      </c>
      <c r="AA4929" t="s">
        <v>1388</v>
      </c>
      <c r="AB4929" t="s">
        <v>4047</v>
      </c>
      <c r="AC4929" t="s">
        <v>4010</v>
      </c>
      <c r="AD4929" t="s">
        <v>6157</v>
      </c>
      <c r="AE4929" t="s">
        <v>6157</v>
      </c>
      <c r="AF4929" t="s">
        <v>6157</v>
      </c>
      <c r="AG4929" t="s">
        <v>6157</v>
      </c>
      <c r="AH4929" t="s">
        <v>6157</v>
      </c>
      <c r="AI4929" t="s">
        <v>6157</v>
      </c>
      <c r="AJ4929" t="s">
        <v>6457</v>
      </c>
      <c r="AK4929" t="s">
        <v>4541</v>
      </c>
      <c r="AL4929" t="s">
        <v>4539</v>
      </c>
      <c r="AM4929" t="s">
        <v>4540</v>
      </c>
      <c r="AN4929" t="s">
        <v>5439</v>
      </c>
      <c r="AO4929" s="29">
        <v>39</v>
      </c>
      <c r="AP4929">
        <v>-23.240399709999998</v>
      </c>
      <c r="AQ4929">
        <v>-134.95762110000001</v>
      </c>
      <c r="AR4929" t="s">
        <v>289</v>
      </c>
      <c r="AS4929">
        <v>0.5</v>
      </c>
      <c r="AT4929" t="s">
        <v>5440</v>
      </c>
      <c r="AU4929" t="s">
        <v>7017</v>
      </c>
      <c r="AV4929" t="s">
        <v>5445</v>
      </c>
      <c r="AW4929" t="s">
        <v>6380</v>
      </c>
      <c r="AX4929" t="s">
        <v>4353</v>
      </c>
      <c r="AY4929">
        <v>1400</v>
      </c>
      <c r="AZ4929">
        <v>1450</v>
      </c>
      <c r="BA4929" t="s">
        <v>4353</v>
      </c>
      <c r="BB4929" t="s">
        <v>6469</v>
      </c>
      <c r="BC4929" t="s">
        <v>6157</v>
      </c>
      <c r="BH4929" t="s">
        <v>5446</v>
      </c>
      <c r="BI4929" t="s">
        <v>7260</v>
      </c>
      <c r="BJ4929" t="s">
        <v>6508</v>
      </c>
      <c r="BK4929" t="s">
        <v>4172</v>
      </c>
      <c r="BL4929">
        <v>2016</v>
      </c>
      <c r="BM4929"/>
      <c r="BN4929"/>
      <c r="BO4929"/>
      <c r="BP4929"/>
      <c r="BQ4929" t="s">
        <v>6551</v>
      </c>
      <c r="BR4929">
        <v>1</v>
      </c>
      <c r="BS4929" t="s">
        <v>6570</v>
      </c>
      <c r="BT4929" t="s">
        <v>5442</v>
      </c>
      <c r="BW4929">
        <v>-15.6</v>
      </c>
      <c r="BY4929">
        <v>17.5</v>
      </c>
      <c r="CA4929">
        <v>7</v>
      </c>
      <c r="CB4929">
        <v>3.2</v>
      </c>
      <c r="CC4929">
        <v>45.9</v>
      </c>
      <c r="CD4929">
        <v>16.899999999999999</v>
      </c>
    </row>
    <row r="4930" spans="1:115" ht="16" customHeight="1">
      <c r="A4930">
        <v>4929</v>
      </c>
      <c r="B4930" t="s">
        <v>7221</v>
      </c>
      <c r="C4930" s="2">
        <v>44970</v>
      </c>
      <c r="E4930" s="17" t="s">
        <v>3590</v>
      </c>
      <c r="F4930" s="17"/>
      <c r="G4930" t="s">
        <v>3941</v>
      </c>
      <c r="H4930" t="s">
        <v>6157</v>
      </c>
      <c r="I4930" t="s">
        <v>4480</v>
      </c>
      <c r="J4930" t="s">
        <v>4482</v>
      </c>
      <c r="K4930" t="s">
        <v>4483</v>
      </c>
      <c r="L4930" t="s">
        <v>6157</v>
      </c>
      <c r="M4930" t="s">
        <v>3991</v>
      </c>
      <c r="N4930" t="s">
        <v>289</v>
      </c>
      <c r="O4930" t="s">
        <v>6987</v>
      </c>
      <c r="P4930" t="s">
        <v>3968</v>
      </c>
      <c r="Q4930" t="s">
        <v>3969</v>
      </c>
      <c r="R4930" t="s">
        <v>6990</v>
      </c>
      <c r="S4930" t="s">
        <v>4353</v>
      </c>
      <c r="T4930" t="s">
        <v>4353</v>
      </c>
      <c r="U4930" t="s">
        <v>6157</v>
      </c>
      <c r="X4930" t="s">
        <v>6157</v>
      </c>
      <c r="Y4930" t="s">
        <v>6157</v>
      </c>
      <c r="Z4930" t="s">
        <v>6157</v>
      </c>
      <c r="AA4930" t="s">
        <v>1388</v>
      </c>
      <c r="AB4930" t="s">
        <v>250</v>
      </c>
      <c r="AC4930" t="s">
        <v>4010</v>
      </c>
      <c r="AD4930" t="s">
        <v>6157</v>
      </c>
      <c r="AE4930" t="s">
        <v>6157</v>
      </c>
      <c r="AF4930" t="s">
        <v>6157</v>
      </c>
      <c r="AG4930" t="s">
        <v>6157</v>
      </c>
      <c r="AH4930" t="s">
        <v>6157</v>
      </c>
      <c r="AI4930" t="s">
        <v>6157</v>
      </c>
      <c r="AJ4930" t="s">
        <v>6457</v>
      </c>
      <c r="AK4930" t="s">
        <v>4541</v>
      </c>
      <c r="AL4930" t="s">
        <v>4539</v>
      </c>
      <c r="AM4930" t="s">
        <v>4540</v>
      </c>
      <c r="AN4930" t="s">
        <v>5439</v>
      </c>
      <c r="AO4930" s="29">
        <v>39</v>
      </c>
      <c r="AP4930">
        <v>-23.240399709999998</v>
      </c>
      <c r="AQ4930">
        <v>-134.95762110000001</v>
      </c>
      <c r="AR4930" t="s">
        <v>289</v>
      </c>
      <c r="AS4930">
        <v>0.5</v>
      </c>
      <c r="AT4930" t="s">
        <v>5440</v>
      </c>
      <c r="AU4930" t="s">
        <v>7017</v>
      </c>
      <c r="AV4930" t="s">
        <v>5445</v>
      </c>
      <c r="AW4930" t="s">
        <v>6381</v>
      </c>
      <c r="AX4930" t="s">
        <v>4353</v>
      </c>
      <c r="AY4930">
        <v>1400</v>
      </c>
      <c r="AZ4930">
        <v>1450</v>
      </c>
      <c r="BA4930" t="s">
        <v>4353</v>
      </c>
      <c r="BB4930" t="s">
        <v>6469</v>
      </c>
      <c r="BC4930" t="s">
        <v>6157</v>
      </c>
      <c r="BH4930" t="s">
        <v>5446</v>
      </c>
      <c r="BI4930" t="s">
        <v>7260</v>
      </c>
      <c r="BJ4930" t="s">
        <v>6508</v>
      </c>
      <c r="BK4930" t="s">
        <v>4172</v>
      </c>
      <c r="BL4930">
        <v>2016</v>
      </c>
      <c r="BM4930"/>
      <c r="BN4930"/>
      <c r="BO4930"/>
      <c r="BP4930"/>
      <c r="BQ4930" t="s">
        <v>6551</v>
      </c>
      <c r="BR4930">
        <v>1</v>
      </c>
      <c r="BS4930" t="s">
        <v>6570</v>
      </c>
      <c r="BT4930" t="s">
        <v>5442</v>
      </c>
      <c r="BW4930">
        <v>-16.600000000000001</v>
      </c>
      <c r="BY4930">
        <v>18.399999999999999</v>
      </c>
      <c r="CA4930">
        <v>3</v>
      </c>
      <c r="CB4930">
        <v>3.2</v>
      </c>
      <c r="CC4930">
        <v>37.700000000000003</v>
      </c>
      <c r="CD4930">
        <v>13.6</v>
      </c>
    </row>
    <row r="4931" spans="1:115" ht="16" customHeight="1">
      <c r="A4931">
        <v>4930</v>
      </c>
      <c r="B4931" t="s">
        <v>7221</v>
      </c>
      <c r="C4931" s="2">
        <v>44970</v>
      </c>
      <c r="E4931" s="17" t="s">
        <v>3591</v>
      </c>
      <c r="F4931" s="17"/>
      <c r="G4931" t="s">
        <v>3941</v>
      </c>
      <c r="H4931" t="s">
        <v>6157</v>
      </c>
      <c r="I4931" t="s">
        <v>4480</v>
      </c>
      <c r="J4931" t="s">
        <v>4482</v>
      </c>
      <c r="K4931" t="s">
        <v>4483</v>
      </c>
      <c r="L4931" t="s">
        <v>6157</v>
      </c>
      <c r="M4931" t="s">
        <v>3991</v>
      </c>
      <c r="N4931" t="s">
        <v>289</v>
      </c>
      <c r="O4931" t="s">
        <v>6987</v>
      </c>
      <c r="P4931" t="s">
        <v>3968</v>
      </c>
      <c r="Q4931" t="s">
        <v>3969</v>
      </c>
      <c r="R4931" t="s">
        <v>6990</v>
      </c>
      <c r="S4931" t="s">
        <v>4353</v>
      </c>
      <c r="T4931" t="s">
        <v>4353</v>
      </c>
      <c r="U4931" t="s">
        <v>6157</v>
      </c>
      <c r="X4931" t="s">
        <v>6157</v>
      </c>
      <c r="Y4931" t="s">
        <v>6157</v>
      </c>
      <c r="Z4931" t="s">
        <v>6157</v>
      </c>
      <c r="AA4931" t="s">
        <v>1388</v>
      </c>
      <c r="AB4931" t="s">
        <v>250</v>
      </c>
      <c r="AC4931" t="s">
        <v>1393</v>
      </c>
      <c r="AD4931" t="s">
        <v>6157</v>
      </c>
      <c r="AE4931" t="s">
        <v>6157</v>
      </c>
      <c r="AF4931" t="s">
        <v>6157</v>
      </c>
      <c r="AG4931" t="s">
        <v>6157</v>
      </c>
      <c r="AH4931" t="s">
        <v>6157</v>
      </c>
      <c r="AI4931" t="s">
        <v>6157</v>
      </c>
      <c r="AJ4931" t="s">
        <v>6457</v>
      </c>
      <c r="AK4931" t="s">
        <v>4541</v>
      </c>
      <c r="AL4931" t="s">
        <v>4539</v>
      </c>
      <c r="AM4931" t="s">
        <v>4540</v>
      </c>
      <c r="AN4931" t="s">
        <v>5439</v>
      </c>
      <c r="AO4931" s="29">
        <v>39</v>
      </c>
      <c r="AP4931">
        <v>-23.240399709999998</v>
      </c>
      <c r="AQ4931">
        <v>-134.95762110000001</v>
      </c>
      <c r="AR4931" t="s">
        <v>289</v>
      </c>
      <c r="AS4931">
        <v>0.5</v>
      </c>
      <c r="AT4931" t="s">
        <v>5440</v>
      </c>
      <c r="AU4931" t="s">
        <v>7017</v>
      </c>
      <c r="AV4931" t="s">
        <v>5445</v>
      </c>
      <c r="AW4931" t="s">
        <v>6382</v>
      </c>
      <c r="AX4931" t="s">
        <v>4353</v>
      </c>
      <c r="AY4931">
        <v>1400</v>
      </c>
      <c r="AZ4931">
        <v>1450</v>
      </c>
      <c r="BA4931" t="s">
        <v>4353</v>
      </c>
      <c r="BB4931" t="s">
        <v>6469</v>
      </c>
      <c r="BC4931" t="s">
        <v>6157</v>
      </c>
      <c r="BH4931" t="s">
        <v>5446</v>
      </c>
      <c r="BI4931" t="s">
        <v>7260</v>
      </c>
      <c r="BJ4931" t="s">
        <v>6508</v>
      </c>
      <c r="BK4931" t="s">
        <v>4172</v>
      </c>
      <c r="BL4931">
        <v>2016</v>
      </c>
      <c r="BM4931"/>
      <c r="BN4931"/>
      <c r="BO4931"/>
      <c r="BP4931"/>
      <c r="BQ4931" t="s">
        <v>6551</v>
      </c>
      <c r="BR4931">
        <v>1</v>
      </c>
      <c r="BS4931" t="s">
        <v>6570</v>
      </c>
      <c r="BT4931" t="s">
        <v>5442</v>
      </c>
      <c r="BW4931">
        <v>-19.399999999999999</v>
      </c>
      <c r="BY4931">
        <v>16</v>
      </c>
      <c r="CA4931">
        <v>8.8000000000000007</v>
      </c>
      <c r="CB4931">
        <v>3.3</v>
      </c>
      <c r="CC4931">
        <v>42.7</v>
      </c>
      <c r="CD4931">
        <v>14.9</v>
      </c>
    </row>
    <row r="4932" spans="1:115" ht="16" customHeight="1">
      <c r="A4932">
        <v>4931</v>
      </c>
      <c r="B4932" t="s">
        <v>7221</v>
      </c>
      <c r="C4932" s="2">
        <v>44970</v>
      </c>
      <c r="E4932" s="17" t="s">
        <v>3592</v>
      </c>
      <c r="F4932" s="17"/>
      <c r="G4932" t="s">
        <v>3941</v>
      </c>
      <c r="H4932" t="s">
        <v>6157</v>
      </c>
      <c r="I4932" t="s">
        <v>4480</v>
      </c>
      <c r="J4932" t="s">
        <v>4482</v>
      </c>
      <c r="K4932" t="s">
        <v>4483</v>
      </c>
      <c r="L4932" t="s">
        <v>6157</v>
      </c>
      <c r="M4932" t="s">
        <v>3991</v>
      </c>
      <c r="N4932" t="s">
        <v>289</v>
      </c>
      <c r="O4932" t="s">
        <v>6987</v>
      </c>
      <c r="P4932" t="s">
        <v>3968</v>
      </c>
      <c r="Q4932" t="s">
        <v>3969</v>
      </c>
      <c r="R4932" t="s">
        <v>6990</v>
      </c>
      <c r="S4932" t="s">
        <v>4353</v>
      </c>
      <c r="T4932" t="s">
        <v>4353</v>
      </c>
      <c r="U4932" t="s">
        <v>6157</v>
      </c>
      <c r="X4932" t="s">
        <v>6157</v>
      </c>
      <c r="Y4932" t="s">
        <v>6157</v>
      </c>
      <c r="Z4932" t="s">
        <v>6157</v>
      </c>
      <c r="AA4932" t="s">
        <v>1388</v>
      </c>
      <c r="AB4932" t="s">
        <v>250</v>
      </c>
      <c r="AC4932" t="s">
        <v>1393</v>
      </c>
      <c r="AD4932" t="s">
        <v>6157</v>
      </c>
      <c r="AE4932" t="s">
        <v>6157</v>
      </c>
      <c r="AF4932" t="s">
        <v>6157</v>
      </c>
      <c r="AG4932" t="s">
        <v>6157</v>
      </c>
      <c r="AH4932" t="s">
        <v>6157</v>
      </c>
      <c r="AI4932" t="s">
        <v>6157</v>
      </c>
      <c r="AJ4932" t="s">
        <v>6457</v>
      </c>
      <c r="AK4932" t="s">
        <v>4541</v>
      </c>
      <c r="AL4932" t="s">
        <v>4539</v>
      </c>
      <c r="AM4932" t="s">
        <v>4540</v>
      </c>
      <c r="AN4932" t="s">
        <v>5439</v>
      </c>
      <c r="AO4932" s="29">
        <v>39</v>
      </c>
      <c r="AP4932">
        <v>-23.240399709999998</v>
      </c>
      <c r="AQ4932">
        <v>-134.95762110000001</v>
      </c>
      <c r="AR4932" t="s">
        <v>289</v>
      </c>
      <c r="AS4932">
        <v>0.5</v>
      </c>
      <c r="AT4932" t="s">
        <v>5440</v>
      </c>
      <c r="AU4932" t="s">
        <v>7017</v>
      </c>
      <c r="AV4932" t="s">
        <v>5445</v>
      </c>
      <c r="AW4932" t="s">
        <v>6382</v>
      </c>
      <c r="AX4932" t="s">
        <v>4353</v>
      </c>
      <c r="AY4932">
        <v>1400</v>
      </c>
      <c r="AZ4932">
        <v>1450</v>
      </c>
      <c r="BA4932" t="s">
        <v>4353</v>
      </c>
      <c r="BB4932" t="s">
        <v>6469</v>
      </c>
      <c r="BC4932" t="s">
        <v>6157</v>
      </c>
      <c r="BH4932" t="s">
        <v>5446</v>
      </c>
      <c r="BI4932" t="s">
        <v>7260</v>
      </c>
      <c r="BJ4932" t="s">
        <v>6508</v>
      </c>
      <c r="BK4932" t="s">
        <v>4172</v>
      </c>
      <c r="BL4932">
        <v>2016</v>
      </c>
      <c r="BM4932"/>
      <c r="BN4932"/>
      <c r="BO4932"/>
      <c r="BP4932"/>
      <c r="BQ4932" t="s">
        <v>6551</v>
      </c>
      <c r="BR4932">
        <v>1</v>
      </c>
      <c r="BS4932" t="s">
        <v>6570</v>
      </c>
      <c r="BT4932" t="s">
        <v>5442</v>
      </c>
      <c r="BW4932">
        <v>-12.2</v>
      </c>
      <c r="BY4932">
        <v>14.9</v>
      </c>
      <c r="CA4932">
        <v>7.2</v>
      </c>
      <c r="CB4932">
        <v>3.2</v>
      </c>
      <c r="CC4932">
        <v>46.1</v>
      </c>
      <c r="CD4932">
        <v>16.7</v>
      </c>
    </row>
    <row r="4933" spans="1:115" ht="16" customHeight="1">
      <c r="A4933">
        <v>4932</v>
      </c>
      <c r="B4933" t="s">
        <v>7221</v>
      </c>
      <c r="C4933" s="2">
        <v>44970</v>
      </c>
      <c r="E4933" s="17" t="s">
        <v>3593</v>
      </c>
      <c r="F4933" s="17"/>
      <c r="G4933" t="s">
        <v>3941</v>
      </c>
      <c r="H4933" t="s">
        <v>6157</v>
      </c>
      <c r="I4933" t="s">
        <v>4480</v>
      </c>
      <c r="J4933" t="s">
        <v>4482</v>
      </c>
      <c r="K4933" t="s">
        <v>4483</v>
      </c>
      <c r="L4933" t="s">
        <v>6157</v>
      </c>
      <c r="M4933" t="s">
        <v>3991</v>
      </c>
      <c r="N4933" t="s">
        <v>289</v>
      </c>
      <c r="O4933" t="s">
        <v>6987</v>
      </c>
      <c r="P4933" t="s">
        <v>3968</v>
      </c>
      <c r="Q4933" t="s">
        <v>3969</v>
      </c>
      <c r="R4933" t="s">
        <v>6990</v>
      </c>
      <c r="S4933" t="s">
        <v>4353</v>
      </c>
      <c r="T4933" t="s">
        <v>4353</v>
      </c>
      <c r="U4933" t="s">
        <v>6157</v>
      </c>
      <c r="X4933" t="s">
        <v>6157</v>
      </c>
      <c r="Y4933" t="s">
        <v>6157</v>
      </c>
      <c r="Z4933" t="s">
        <v>6157</v>
      </c>
      <c r="AA4933" t="s">
        <v>1388</v>
      </c>
      <c r="AB4933" t="s">
        <v>223</v>
      </c>
      <c r="AC4933" t="s">
        <v>4010</v>
      </c>
      <c r="AD4933" t="s">
        <v>6157</v>
      </c>
      <c r="AE4933" t="s">
        <v>6157</v>
      </c>
      <c r="AF4933" t="s">
        <v>6157</v>
      </c>
      <c r="AG4933" t="s">
        <v>6157</v>
      </c>
      <c r="AH4933" t="s">
        <v>6157</v>
      </c>
      <c r="AI4933" t="s">
        <v>6157</v>
      </c>
      <c r="AJ4933" t="s">
        <v>6457</v>
      </c>
      <c r="AK4933" t="s">
        <v>4541</v>
      </c>
      <c r="AL4933" t="s">
        <v>4539</v>
      </c>
      <c r="AM4933" t="s">
        <v>4540</v>
      </c>
      <c r="AN4933" t="s">
        <v>5439</v>
      </c>
      <c r="AO4933" s="29">
        <v>39</v>
      </c>
      <c r="AP4933">
        <v>-23.240399709999998</v>
      </c>
      <c r="AQ4933">
        <v>-134.95762110000001</v>
      </c>
      <c r="AR4933" t="s">
        <v>289</v>
      </c>
      <c r="AS4933">
        <v>0.5</v>
      </c>
      <c r="AT4933" t="s">
        <v>5440</v>
      </c>
      <c r="AU4933" t="s">
        <v>7017</v>
      </c>
      <c r="AV4933" t="s">
        <v>5447</v>
      </c>
      <c r="AW4933" t="s">
        <v>6383</v>
      </c>
      <c r="AX4933" t="s">
        <v>4353</v>
      </c>
      <c r="AY4933">
        <v>1300</v>
      </c>
      <c r="AZ4933">
        <v>1400</v>
      </c>
      <c r="BA4933" t="s">
        <v>4353</v>
      </c>
      <c r="BB4933" t="s">
        <v>6469</v>
      </c>
      <c r="BC4933" t="s">
        <v>6157</v>
      </c>
      <c r="BH4933" t="s">
        <v>5448</v>
      </c>
      <c r="BI4933" t="s">
        <v>7260</v>
      </c>
      <c r="BJ4933" t="s">
        <v>6508</v>
      </c>
      <c r="BK4933" t="s">
        <v>4172</v>
      </c>
      <c r="BL4933">
        <v>2016</v>
      </c>
      <c r="BM4933"/>
      <c r="BN4933"/>
      <c r="BO4933"/>
      <c r="BP4933"/>
      <c r="BQ4933" t="s">
        <v>6551</v>
      </c>
      <c r="BR4933">
        <v>1</v>
      </c>
      <c r="BS4933" t="s">
        <v>6570</v>
      </c>
      <c r="BT4933" t="s">
        <v>5442</v>
      </c>
      <c r="BW4933">
        <v>-18.899999999999999</v>
      </c>
      <c r="BY4933">
        <v>20.100000000000001</v>
      </c>
      <c r="CA4933">
        <v>2</v>
      </c>
      <c r="CB4933">
        <v>3.2</v>
      </c>
      <c r="CC4933">
        <v>45.9</v>
      </c>
      <c r="CD4933">
        <v>16.899999999999999</v>
      </c>
    </row>
    <row r="4934" spans="1:115" ht="16" customHeight="1">
      <c r="A4934">
        <v>4933</v>
      </c>
      <c r="B4934" t="s">
        <v>7221</v>
      </c>
      <c r="C4934" s="2">
        <v>44970</v>
      </c>
      <c r="E4934" s="17" t="s">
        <v>3594</v>
      </c>
      <c r="F4934" s="17"/>
      <c r="G4934" t="s">
        <v>3941</v>
      </c>
      <c r="H4934" t="s">
        <v>6157</v>
      </c>
      <c r="I4934" t="s">
        <v>4480</v>
      </c>
      <c r="J4934" t="s">
        <v>4482</v>
      </c>
      <c r="K4934" t="s">
        <v>4483</v>
      </c>
      <c r="L4934" t="s">
        <v>6157</v>
      </c>
      <c r="M4934" t="s">
        <v>3991</v>
      </c>
      <c r="N4934" t="s">
        <v>289</v>
      </c>
      <c r="O4934" t="s">
        <v>6987</v>
      </c>
      <c r="P4934" t="s">
        <v>3968</v>
      </c>
      <c r="Q4934" t="s">
        <v>3969</v>
      </c>
      <c r="R4934" t="s">
        <v>6990</v>
      </c>
      <c r="S4934" t="s">
        <v>4353</v>
      </c>
      <c r="T4934" t="s">
        <v>4353</v>
      </c>
      <c r="U4934" t="s">
        <v>6157</v>
      </c>
      <c r="X4934" t="s">
        <v>6157</v>
      </c>
      <c r="Y4934" t="s">
        <v>6157</v>
      </c>
      <c r="Z4934" t="s">
        <v>6157</v>
      </c>
      <c r="AA4934" t="s">
        <v>1388</v>
      </c>
      <c r="AB4934" t="s">
        <v>250</v>
      </c>
      <c r="AC4934" t="s">
        <v>1393</v>
      </c>
      <c r="AD4934" t="s">
        <v>6157</v>
      </c>
      <c r="AE4934" t="s">
        <v>6157</v>
      </c>
      <c r="AF4934" t="s">
        <v>6157</v>
      </c>
      <c r="AG4934" t="s">
        <v>6157</v>
      </c>
      <c r="AH4934" t="s">
        <v>6157</v>
      </c>
      <c r="AI4934" t="s">
        <v>6157</v>
      </c>
      <c r="AJ4934" t="s">
        <v>6457</v>
      </c>
      <c r="AK4934" t="s">
        <v>4541</v>
      </c>
      <c r="AL4934" t="s">
        <v>4539</v>
      </c>
      <c r="AM4934" t="s">
        <v>4540</v>
      </c>
      <c r="AN4934" t="s">
        <v>5439</v>
      </c>
      <c r="AO4934" s="29">
        <v>39</v>
      </c>
      <c r="AP4934">
        <v>-23.240399709999998</v>
      </c>
      <c r="AQ4934">
        <v>-134.95762110000001</v>
      </c>
      <c r="AR4934" t="s">
        <v>289</v>
      </c>
      <c r="AS4934">
        <v>0.5</v>
      </c>
      <c r="AT4934" t="s">
        <v>5440</v>
      </c>
      <c r="AU4934" t="s">
        <v>7017</v>
      </c>
      <c r="AV4934" t="s">
        <v>5447</v>
      </c>
      <c r="AW4934" t="s">
        <v>6384</v>
      </c>
      <c r="AX4934" t="s">
        <v>4353</v>
      </c>
      <c r="AY4934">
        <v>1300</v>
      </c>
      <c r="AZ4934">
        <v>1400</v>
      </c>
      <c r="BA4934" t="s">
        <v>4353</v>
      </c>
      <c r="BB4934" t="s">
        <v>6469</v>
      </c>
      <c r="BC4934" t="s">
        <v>6157</v>
      </c>
      <c r="BH4934" t="s">
        <v>5448</v>
      </c>
      <c r="BI4934" t="s">
        <v>7260</v>
      </c>
      <c r="BJ4934" t="s">
        <v>6508</v>
      </c>
      <c r="BK4934" t="s">
        <v>4172</v>
      </c>
      <c r="BL4934">
        <v>2016</v>
      </c>
      <c r="BM4934"/>
      <c r="BN4934"/>
      <c r="BO4934"/>
      <c r="BP4934"/>
      <c r="BQ4934" t="s">
        <v>6551</v>
      </c>
      <c r="BR4934">
        <v>1</v>
      </c>
      <c r="BS4934" t="s">
        <v>6570</v>
      </c>
      <c r="BT4934" t="s">
        <v>5442</v>
      </c>
      <c r="BW4934">
        <v>-16.2</v>
      </c>
      <c r="BY4934">
        <v>16.600000000000001</v>
      </c>
      <c r="CA4934">
        <v>6.2</v>
      </c>
      <c r="CB4934">
        <v>3.3</v>
      </c>
      <c r="CC4934">
        <v>48.1</v>
      </c>
      <c r="CD4934">
        <v>17.100000000000001</v>
      </c>
    </row>
    <row r="4935" spans="1:115" ht="16" customHeight="1">
      <c r="A4935">
        <v>4934</v>
      </c>
      <c r="B4935" t="s">
        <v>7221</v>
      </c>
      <c r="C4935" s="2">
        <v>44970</v>
      </c>
      <c r="E4935" s="17" t="s">
        <v>3595</v>
      </c>
      <c r="F4935" s="17"/>
      <c r="G4935" t="s">
        <v>3941</v>
      </c>
      <c r="H4935" t="s">
        <v>6157</v>
      </c>
      <c r="I4935" t="s">
        <v>4480</v>
      </c>
      <c r="J4935" t="s">
        <v>4482</v>
      </c>
      <c r="K4935" t="s">
        <v>4483</v>
      </c>
      <c r="L4935" t="s">
        <v>6157</v>
      </c>
      <c r="M4935" t="s">
        <v>3991</v>
      </c>
      <c r="N4935" t="s">
        <v>289</v>
      </c>
      <c r="O4935" t="s">
        <v>6987</v>
      </c>
      <c r="P4935" t="s">
        <v>3968</v>
      </c>
      <c r="Q4935" t="s">
        <v>3969</v>
      </c>
      <c r="R4935" t="s">
        <v>6990</v>
      </c>
      <c r="S4935" t="s">
        <v>4353</v>
      </c>
      <c r="T4935" t="s">
        <v>4353</v>
      </c>
      <c r="U4935" t="s">
        <v>6157</v>
      </c>
      <c r="X4935" t="s">
        <v>6157</v>
      </c>
      <c r="Y4935" t="s">
        <v>6157</v>
      </c>
      <c r="Z4935" t="s">
        <v>6157</v>
      </c>
      <c r="AA4935" t="s">
        <v>1388</v>
      </c>
      <c r="AB4935" t="s">
        <v>250</v>
      </c>
      <c r="AC4935" t="s">
        <v>4010</v>
      </c>
      <c r="AD4935" t="s">
        <v>6157</v>
      </c>
      <c r="AE4935" t="s">
        <v>6157</v>
      </c>
      <c r="AF4935" t="s">
        <v>6157</v>
      </c>
      <c r="AG4935" t="s">
        <v>6157</v>
      </c>
      <c r="AH4935" t="s">
        <v>6157</v>
      </c>
      <c r="AI4935" t="s">
        <v>6157</v>
      </c>
      <c r="AJ4935" t="s">
        <v>6457</v>
      </c>
      <c r="AK4935" t="s">
        <v>4541</v>
      </c>
      <c r="AL4935" t="s">
        <v>4539</v>
      </c>
      <c r="AM4935" t="s">
        <v>4540</v>
      </c>
      <c r="AN4935" t="s">
        <v>5439</v>
      </c>
      <c r="AO4935" s="29">
        <v>39</v>
      </c>
      <c r="AP4935">
        <v>-23.240399709999998</v>
      </c>
      <c r="AQ4935">
        <v>-134.95762110000001</v>
      </c>
      <c r="AR4935" t="s">
        <v>289</v>
      </c>
      <c r="AS4935">
        <v>0.5</v>
      </c>
      <c r="AT4935" t="s">
        <v>5440</v>
      </c>
      <c r="AU4935" t="s">
        <v>7017</v>
      </c>
      <c r="AV4935" t="s">
        <v>5447</v>
      </c>
      <c r="AW4935" t="s">
        <v>6384</v>
      </c>
      <c r="AX4935" t="s">
        <v>4353</v>
      </c>
      <c r="AY4935">
        <v>1300</v>
      </c>
      <c r="AZ4935">
        <v>1400</v>
      </c>
      <c r="BA4935" t="s">
        <v>4353</v>
      </c>
      <c r="BB4935" t="s">
        <v>6469</v>
      </c>
      <c r="BC4935" t="s">
        <v>6157</v>
      </c>
      <c r="BH4935" t="s">
        <v>5448</v>
      </c>
      <c r="BI4935" t="s">
        <v>7260</v>
      </c>
      <c r="BJ4935" t="s">
        <v>6508</v>
      </c>
      <c r="BK4935" t="s">
        <v>4172</v>
      </c>
      <c r="BL4935">
        <v>2016</v>
      </c>
      <c r="BM4935"/>
      <c r="BN4935"/>
      <c r="BO4935"/>
      <c r="BP4935"/>
      <c r="BQ4935" t="s">
        <v>6551</v>
      </c>
      <c r="BR4935">
        <v>1</v>
      </c>
      <c r="BS4935" t="s">
        <v>6570</v>
      </c>
      <c r="BT4935" t="s">
        <v>5442</v>
      </c>
      <c r="BW4935">
        <v>-14.1</v>
      </c>
      <c r="BY4935">
        <v>15.1</v>
      </c>
      <c r="CA4935">
        <v>26.8</v>
      </c>
      <c r="CB4935">
        <v>3.4</v>
      </c>
      <c r="CC4935">
        <v>37.200000000000003</v>
      </c>
      <c r="CD4935">
        <v>12.9</v>
      </c>
    </row>
    <row r="4936" spans="1:115" ht="16" customHeight="1">
      <c r="A4936">
        <v>4935</v>
      </c>
      <c r="B4936" t="s">
        <v>7221</v>
      </c>
      <c r="C4936" s="2">
        <v>44970</v>
      </c>
      <c r="E4936" s="17" t="s">
        <v>3596</v>
      </c>
      <c r="F4936" s="17"/>
      <c r="G4936" t="s">
        <v>3941</v>
      </c>
      <c r="H4936" t="s">
        <v>6157</v>
      </c>
      <c r="I4936" t="s">
        <v>4480</v>
      </c>
      <c r="J4936" t="s">
        <v>4482</v>
      </c>
      <c r="K4936" t="s">
        <v>4483</v>
      </c>
      <c r="L4936" t="s">
        <v>6157</v>
      </c>
      <c r="M4936" t="s">
        <v>3991</v>
      </c>
      <c r="N4936" t="s">
        <v>289</v>
      </c>
      <c r="O4936" t="s">
        <v>6987</v>
      </c>
      <c r="P4936" t="s">
        <v>3968</v>
      </c>
      <c r="Q4936" t="s">
        <v>3969</v>
      </c>
      <c r="R4936" t="s">
        <v>6990</v>
      </c>
      <c r="S4936" t="s">
        <v>4353</v>
      </c>
      <c r="T4936" t="s">
        <v>4353</v>
      </c>
      <c r="U4936" t="s">
        <v>6157</v>
      </c>
      <c r="X4936" t="s">
        <v>6157</v>
      </c>
      <c r="Y4936" t="s">
        <v>6157</v>
      </c>
      <c r="Z4936" t="s">
        <v>6157</v>
      </c>
      <c r="AA4936" t="s">
        <v>1388</v>
      </c>
      <c r="AB4936" t="s">
        <v>250</v>
      </c>
      <c r="AC4936" t="s">
        <v>4010</v>
      </c>
      <c r="AD4936" t="s">
        <v>6157</v>
      </c>
      <c r="AE4936" t="s">
        <v>6157</v>
      </c>
      <c r="AF4936" t="s">
        <v>6157</v>
      </c>
      <c r="AG4936" t="s">
        <v>6157</v>
      </c>
      <c r="AH4936" t="s">
        <v>6157</v>
      </c>
      <c r="AI4936" t="s">
        <v>6157</v>
      </c>
      <c r="AJ4936" t="s">
        <v>6457</v>
      </c>
      <c r="AK4936" t="s">
        <v>4541</v>
      </c>
      <c r="AL4936" t="s">
        <v>4539</v>
      </c>
      <c r="AM4936" t="s">
        <v>4540</v>
      </c>
      <c r="AN4936" t="s">
        <v>5439</v>
      </c>
      <c r="AO4936" s="29">
        <v>39</v>
      </c>
      <c r="AP4936">
        <v>-23.240399709999998</v>
      </c>
      <c r="AQ4936">
        <v>-134.95762110000001</v>
      </c>
      <c r="AR4936" t="s">
        <v>289</v>
      </c>
      <c r="AS4936">
        <v>0.5</v>
      </c>
      <c r="AT4936" t="s">
        <v>5440</v>
      </c>
      <c r="AU4936" t="s">
        <v>7017</v>
      </c>
      <c r="AV4936" t="s">
        <v>5449</v>
      </c>
      <c r="AW4936" t="s">
        <v>6385</v>
      </c>
      <c r="AX4936" t="s">
        <v>4353</v>
      </c>
      <c r="AZ4936">
        <v>1300</v>
      </c>
      <c r="BA4936" t="s">
        <v>4353</v>
      </c>
      <c r="BB4936" t="s">
        <v>6469</v>
      </c>
      <c r="BC4936" t="s">
        <v>6157</v>
      </c>
      <c r="BH4936" t="s">
        <v>5448</v>
      </c>
      <c r="BI4936" t="s">
        <v>7260</v>
      </c>
      <c r="BJ4936" t="s">
        <v>6508</v>
      </c>
      <c r="BK4936" t="s">
        <v>4172</v>
      </c>
      <c r="BL4936">
        <v>2016</v>
      </c>
      <c r="BM4936"/>
      <c r="BN4936"/>
      <c r="BO4936"/>
      <c r="BP4936"/>
      <c r="BQ4936" t="s">
        <v>6551</v>
      </c>
      <c r="BR4936">
        <v>1</v>
      </c>
      <c r="BS4936" t="s">
        <v>6570</v>
      </c>
      <c r="BT4936" t="s">
        <v>5442</v>
      </c>
      <c r="BW4936">
        <v>-15.9</v>
      </c>
      <c r="BY4936">
        <v>19.7</v>
      </c>
      <c r="CA4936">
        <v>6.3</v>
      </c>
      <c r="CB4936">
        <v>3.3</v>
      </c>
      <c r="CC4936">
        <v>47.1</v>
      </c>
      <c r="CD4936">
        <v>16.899999999999999</v>
      </c>
    </row>
    <row r="4937" spans="1:115" ht="16" customHeight="1">
      <c r="A4937">
        <v>4936</v>
      </c>
      <c r="B4937" t="s">
        <v>7221</v>
      </c>
      <c r="C4937" s="2">
        <v>44970</v>
      </c>
      <c r="E4937" s="17" t="s">
        <v>3597</v>
      </c>
      <c r="F4937" s="17"/>
      <c r="G4937" t="s">
        <v>3941</v>
      </c>
      <c r="H4937" t="s">
        <v>6157</v>
      </c>
      <c r="I4937" t="s">
        <v>4480</v>
      </c>
      <c r="J4937" t="s">
        <v>4482</v>
      </c>
      <c r="K4937" t="s">
        <v>4483</v>
      </c>
      <c r="L4937" t="s">
        <v>6157</v>
      </c>
      <c r="M4937" t="s">
        <v>3991</v>
      </c>
      <c r="N4937" t="s">
        <v>289</v>
      </c>
      <c r="O4937" t="s">
        <v>6987</v>
      </c>
      <c r="P4937" t="s">
        <v>3968</v>
      </c>
      <c r="Q4937" t="s">
        <v>3969</v>
      </c>
      <c r="R4937" t="s">
        <v>6990</v>
      </c>
      <c r="S4937" t="s">
        <v>4353</v>
      </c>
      <c r="T4937" t="s">
        <v>4353</v>
      </c>
      <c r="U4937" t="s">
        <v>6157</v>
      </c>
      <c r="X4937" t="s">
        <v>6157</v>
      </c>
      <c r="Y4937" t="s">
        <v>6157</v>
      </c>
      <c r="Z4937" t="s">
        <v>6157</v>
      </c>
      <c r="AA4937" t="s">
        <v>1388</v>
      </c>
      <c r="AB4937" t="s">
        <v>250</v>
      </c>
      <c r="AC4937" t="s">
        <v>4010</v>
      </c>
      <c r="AD4937" t="s">
        <v>6157</v>
      </c>
      <c r="AE4937" t="s">
        <v>6157</v>
      </c>
      <c r="AF4937" t="s">
        <v>6157</v>
      </c>
      <c r="AG4937" t="s">
        <v>6157</v>
      </c>
      <c r="AH4937" t="s">
        <v>6157</v>
      </c>
      <c r="AI4937" t="s">
        <v>6157</v>
      </c>
      <c r="AJ4937" t="s">
        <v>6457</v>
      </c>
      <c r="AK4937" t="s">
        <v>4541</v>
      </c>
      <c r="AL4937" t="s">
        <v>4539</v>
      </c>
      <c r="AM4937" t="s">
        <v>4540</v>
      </c>
      <c r="AN4937" t="s">
        <v>5439</v>
      </c>
      <c r="AO4937" s="29">
        <v>39</v>
      </c>
      <c r="AP4937">
        <v>-23.240399709999998</v>
      </c>
      <c r="AQ4937">
        <v>-134.95762110000001</v>
      </c>
      <c r="AR4937" t="s">
        <v>289</v>
      </c>
      <c r="AS4937">
        <v>0.5</v>
      </c>
      <c r="AT4937" t="s">
        <v>5440</v>
      </c>
      <c r="AU4937" t="s">
        <v>7017</v>
      </c>
      <c r="AV4937" t="s">
        <v>5449</v>
      </c>
      <c r="AW4937" t="s">
        <v>6385</v>
      </c>
      <c r="AX4937" t="s">
        <v>4353</v>
      </c>
      <c r="AZ4937">
        <v>1300</v>
      </c>
      <c r="BA4937" t="s">
        <v>4353</v>
      </c>
      <c r="BB4937" t="s">
        <v>6469</v>
      </c>
      <c r="BC4937" t="s">
        <v>6157</v>
      </c>
      <c r="BH4937" t="s">
        <v>5448</v>
      </c>
      <c r="BI4937" t="s">
        <v>7260</v>
      </c>
      <c r="BJ4937" t="s">
        <v>6508</v>
      </c>
      <c r="BK4937" t="s">
        <v>4172</v>
      </c>
      <c r="BL4937">
        <v>2016</v>
      </c>
      <c r="BM4937"/>
      <c r="BN4937"/>
      <c r="BO4937"/>
      <c r="BP4937"/>
      <c r="BQ4937" t="s">
        <v>6551</v>
      </c>
      <c r="BR4937">
        <v>1</v>
      </c>
      <c r="BS4937" t="s">
        <v>6570</v>
      </c>
      <c r="BT4937" t="s">
        <v>5442</v>
      </c>
      <c r="BW4937">
        <v>-15.5</v>
      </c>
      <c r="BY4937">
        <v>16.899999999999999</v>
      </c>
      <c r="CA4937">
        <v>4</v>
      </c>
      <c r="CB4937">
        <v>3.4</v>
      </c>
      <c r="CC4937">
        <v>37.1</v>
      </c>
      <c r="CD4937">
        <v>12.9</v>
      </c>
    </row>
    <row r="4938" spans="1:115" ht="16" customHeight="1">
      <c r="A4938">
        <v>4937</v>
      </c>
      <c r="B4938" t="s">
        <v>7221</v>
      </c>
      <c r="C4938" s="2">
        <v>44970</v>
      </c>
      <c r="E4938" s="17" t="s">
        <v>3598</v>
      </c>
      <c r="F4938" s="17"/>
      <c r="G4938" t="s">
        <v>3941</v>
      </c>
      <c r="H4938" t="s">
        <v>6157</v>
      </c>
      <c r="I4938" t="s">
        <v>4480</v>
      </c>
      <c r="J4938" t="s">
        <v>4482</v>
      </c>
      <c r="K4938" t="s">
        <v>4483</v>
      </c>
      <c r="L4938" t="s">
        <v>6157</v>
      </c>
      <c r="M4938" t="s">
        <v>3991</v>
      </c>
      <c r="N4938" t="s">
        <v>289</v>
      </c>
      <c r="O4938" t="s">
        <v>6987</v>
      </c>
      <c r="P4938" t="s">
        <v>3968</v>
      </c>
      <c r="Q4938" t="s">
        <v>3969</v>
      </c>
      <c r="R4938" t="s">
        <v>6990</v>
      </c>
      <c r="S4938" t="s">
        <v>4353</v>
      </c>
      <c r="T4938" t="s">
        <v>4353</v>
      </c>
      <c r="U4938" t="s">
        <v>6157</v>
      </c>
      <c r="X4938" t="s">
        <v>6157</v>
      </c>
      <c r="Y4938" t="s">
        <v>6157</v>
      </c>
      <c r="Z4938" t="s">
        <v>6157</v>
      </c>
      <c r="AA4938" t="s">
        <v>1388</v>
      </c>
      <c r="AB4938" t="s">
        <v>223</v>
      </c>
      <c r="AC4938" t="s">
        <v>4010</v>
      </c>
      <c r="AD4938" t="s">
        <v>6157</v>
      </c>
      <c r="AE4938" t="s">
        <v>6157</v>
      </c>
      <c r="AF4938" t="s">
        <v>6157</v>
      </c>
      <c r="AG4938" t="s">
        <v>6157</v>
      </c>
      <c r="AH4938" t="s">
        <v>6157</v>
      </c>
      <c r="AI4938" t="s">
        <v>6157</v>
      </c>
      <c r="AJ4938" t="s">
        <v>6457</v>
      </c>
      <c r="AK4938" t="s">
        <v>4541</v>
      </c>
      <c r="AL4938" t="s">
        <v>4539</v>
      </c>
      <c r="AM4938" t="s">
        <v>4540</v>
      </c>
      <c r="AN4938" t="s">
        <v>5439</v>
      </c>
      <c r="AO4938" s="29">
        <v>39</v>
      </c>
      <c r="AP4938">
        <v>-23.240399709999998</v>
      </c>
      <c r="AQ4938">
        <v>-134.95762110000001</v>
      </c>
      <c r="AR4938" t="s">
        <v>289</v>
      </c>
      <c r="AS4938">
        <v>0.5</v>
      </c>
      <c r="AT4938" t="s">
        <v>5440</v>
      </c>
      <c r="AU4938" t="s">
        <v>7017</v>
      </c>
      <c r="AV4938" t="s">
        <v>5449</v>
      </c>
      <c r="AW4938" t="s">
        <v>6385</v>
      </c>
      <c r="AX4938" t="s">
        <v>4353</v>
      </c>
      <c r="AZ4938">
        <v>1300</v>
      </c>
      <c r="BA4938" t="s">
        <v>4353</v>
      </c>
      <c r="BB4938" t="s">
        <v>6469</v>
      </c>
      <c r="BC4938" t="s">
        <v>6157</v>
      </c>
      <c r="BH4938" t="s">
        <v>5448</v>
      </c>
      <c r="BI4938" t="s">
        <v>7260</v>
      </c>
      <c r="BJ4938" t="s">
        <v>6508</v>
      </c>
      <c r="BK4938" t="s">
        <v>4172</v>
      </c>
      <c r="BL4938">
        <v>2016</v>
      </c>
      <c r="BM4938"/>
      <c r="BN4938"/>
      <c r="BO4938"/>
      <c r="BP4938"/>
      <c r="BQ4938" t="s">
        <v>6551</v>
      </c>
      <c r="BR4938">
        <v>1</v>
      </c>
      <c r="BS4938" t="s">
        <v>6570</v>
      </c>
      <c r="BT4938" t="s">
        <v>5442</v>
      </c>
      <c r="BW4938">
        <v>-13.7</v>
      </c>
      <c r="BY4938">
        <v>14.6</v>
      </c>
      <c r="CA4938">
        <v>4.2</v>
      </c>
      <c r="CB4938">
        <v>3.4</v>
      </c>
      <c r="CC4938">
        <v>49.2</v>
      </c>
      <c r="CD4938">
        <v>17.100000000000001</v>
      </c>
    </row>
    <row r="4939" spans="1:115" ht="16" customHeight="1">
      <c r="A4939">
        <v>4938</v>
      </c>
      <c r="B4939" t="s">
        <v>7221</v>
      </c>
      <c r="C4939" s="2">
        <v>44970</v>
      </c>
      <c r="E4939" s="17" t="s">
        <v>3599</v>
      </c>
      <c r="F4939" s="17"/>
      <c r="G4939" t="s">
        <v>3941</v>
      </c>
      <c r="H4939" t="s">
        <v>6157</v>
      </c>
      <c r="I4939" t="s">
        <v>4480</v>
      </c>
      <c r="J4939" t="s">
        <v>4482</v>
      </c>
      <c r="K4939" t="s">
        <v>4483</v>
      </c>
      <c r="L4939" t="s">
        <v>6157</v>
      </c>
      <c r="M4939" t="s">
        <v>3991</v>
      </c>
      <c r="N4939" t="s">
        <v>289</v>
      </c>
      <c r="O4939" t="s">
        <v>6987</v>
      </c>
      <c r="P4939" t="s">
        <v>3968</v>
      </c>
      <c r="Q4939" t="s">
        <v>3969</v>
      </c>
      <c r="R4939" t="s">
        <v>6990</v>
      </c>
      <c r="S4939" t="s">
        <v>4353</v>
      </c>
      <c r="T4939" t="s">
        <v>4353</v>
      </c>
      <c r="U4939" t="s">
        <v>6157</v>
      </c>
      <c r="X4939" t="s">
        <v>6157</v>
      </c>
      <c r="Y4939" t="s">
        <v>6157</v>
      </c>
      <c r="Z4939" t="s">
        <v>6157</v>
      </c>
      <c r="AA4939" t="s">
        <v>1388</v>
      </c>
      <c r="AB4939" t="s">
        <v>1391</v>
      </c>
      <c r="AC4939" t="s">
        <v>1393</v>
      </c>
      <c r="AD4939" t="s">
        <v>6157</v>
      </c>
      <c r="AE4939" t="s">
        <v>6157</v>
      </c>
      <c r="AF4939" t="s">
        <v>6157</v>
      </c>
      <c r="AG4939" t="s">
        <v>6157</v>
      </c>
      <c r="AH4939" t="s">
        <v>6157</v>
      </c>
      <c r="AI4939" t="s">
        <v>6157</v>
      </c>
      <c r="AJ4939" t="s">
        <v>6457</v>
      </c>
      <c r="AK4939" t="s">
        <v>4543</v>
      </c>
      <c r="AL4939" t="s">
        <v>4542</v>
      </c>
      <c r="AM4939" t="s">
        <v>4540</v>
      </c>
      <c r="AN4939" t="s">
        <v>5450</v>
      </c>
      <c r="AO4939" s="29">
        <v>19.032876999999999</v>
      </c>
      <c r="AP4939">
        <v>-23.16154972</v>
      </c>
      <c r="AQ4939">
        <v>-135.03504038</v>
      </c>
      <c r="AR4939" t="s">
        <v>289</v>
      </c>
      <c r="AS4939">
        <v>0.5</v>
      </c>
      <c r="AT4939" t="s">
        <v>5451</v>
      </c>
      <c r="AU4939" t="s">
        <v>7017</v>
      </c>
      <c r="AV4939" t="s">
        <v>5452</v>
      </c>
      <c r="AW4939" t="s">
        <v>6386</v>
      </c>
      <c r="AX4939" t="s">
        <v>4353</v>
      </c>
      <c r="AY4939">
        <v>1650</v>
      </c>
      <c r="AZ4939">
        <v>1800</v>
      </c>
      <c r="BA4939" t="s">
        <v>4353</v>
      </c>
      <c r="BB4939" t="s">
        <v>6469</v>
      </c>
      <c r="BC4939" t="s">
        <v>6157</v>
      </c>
      <c r="BH4939" t="s">
        <v>295</v>
      </c>
      <c r="BI4939" t="s">
        <v>7260</v>
      </c>
      <c r="BJ4939" t="s">
        <v>6508</v>
      </c>
      <c r="BK4939" t="s">
        <v>4172</v>
      </c>
      <c r="BL4939">
        <v>2016</v>
      </c>
      <c r="BM4939"/>
      <c r="BN4939"/>
      <c r="BO4939"/>
      <c r="BP4939"/>
      <c r="BQ4939" t="s">
        <v>6551</v>
      </c>
      <c r="BR4939">
        <v>1</v>
      </c>
      <c r="BS4939" t="s">
        <v>6570</v>
      </c>
      <c r="BT4939" t="s">
        <v>5442</v>
      </c>
      <c r="BW4939">
        <v>-15.4</v>
      </c>
      <c r="BY4939">
        <v>11.4</v>
      </c>
      <c r="CA4939">
        <v>15.4</v>
      </c>
      <c r="CB4939">
        <v>3.5</v>
      </c>
      <c r="CC4939">
        <v>46.2</v>
      </c>
      <c r="CD4939">
        <v>15.6</v>
      </c>
      <c r="DC4939" t="s">
        <v>6551</v>
      </c>
      <c r="DD4939">
        <v>1</v>
      </c>
      <c r="DE4939" t="s">
        <v>6571</v>
      </c>
      <c r="DF4939" t="s">
        <v>5474</v>
      </c>
      <c r="DG4939">
        <v>20.6</v>
      </c>
      <c r="DH4939">
        <v>0.5</v>
      </c>
      <c r="DI4939">
        <v>373.7</v>
      </c>
      <c r="DJ4939">
        <v>108.3</v>
      </c>
      <c r="DK4939">
        <v>0.3</v>
      </c>
    </row>
    <row r="4940" spans="1:115" ht="16" customHeight="1">
      <c r="A4940">
        <v>4939</v>
      </c>
      <c r="B4940" t="s">
        <v>7221</v>
      </c>
      <c r="C4940" s="2">
        <v>44970</v>
      </c>
      <c r="E4940" s="17" t="s">
        <v>3600</v>
      </c>
      <c r="F4940" s="17"/>
      <c r="G4940" t="s">
        <v>3941</v>
      </c>
      <c r="H4940" t="s">
        <v>6157</v>
      </c>
      <c r="I4940" t="s">
        <v>4480</v>
      </c>
      <c r="J4940" t="s">
        <v>4482</v>
      </c>
      <c r="K4940" t="s">
        <v>4483</v>
      </c>
      <c r="L4940" t="s">
        <v>6157</v>
      </c>
      <c r="M4940" t="s">
        <v>3991</v>
      </c>
      <c r="N4940" t="s">
        <v>289</v>
      </c>
      <c r="O4940" t="s">
        <v>6987</v>
      </c>
      <c r="P4940" t="s">
        <v>3968</v>
      </c>
      <c r="Q4940" t="s">
        <v>3969</v>
      </c>
      <c r="R4940" t="s">
        <v>6990</v>
      </c>
      <c r="S4940" t="s">
        <v>4353</v>
      </c>
      <c r="T4940" t="s">
        <v>4353</v>
      </c>
      <c r="U4940" t="s">
        <v>6157</v>
      </c>
      <c r="X4940" t="s">
        <v>6157</v>
      </c>
      <c r="Y4940" t="s">
        <v>6157</v>
      </c>
      <c r="Z4940" t="s">
        <v>6157</v>
      </c>
      <c r="AA4940" t="s">
        <v>1388</v>
      </c>
      <c r="AB4940" t="s">
        <v>250</v>
      </c>
      <c r="AC4940" t="s">
        <v>1393</v>
      </c>
      <c r="AD4940" t="s">
        <v>6157</v>
      </c>
      <c r="AE4940" t="s">
        <v>6157</v>
      </c>
      <c r="AF4940" t="s">
        <v>6157</v>
      </c>
      <c r="AG4940" t="s">
        <v>6157</v>
      </c>
      <c r="AH4940" t="s">
        <v>6157</v>
      </c>
      <c r="AI4940" t="s">
        <v>6157</v>
      </c>
      <c r="AJ4940" t="s">
        <v>6457</v>
      </c>
      <c r="AK4940" t="s">
        <v>4543</v>
      </c>
      <c r="AL4940" t="s">
        <v>4542</v>
      </c>
      <c r="AM4940" t="s">
        <v>4540</v>
      </c>
      <c r="AN4940" t="s">
        <v>5450</v>
      </c>
      <c r="AO4940" s="29">
        <v>19</v>
      </c>
      <c r="AP4940">
        <v>-23.16154972</v>
      </c>
      <c r="AQ4940">
        <v>-135.03504038</v>
      </c>
      <c r="AR4940" t="s">
        <v>289</v>
      </c>
      <c r="AS4940">
        <v>0.5</v>
      </c>
      <c r="AT4940" t="s">
        <v>5451</v>
      </c>
      <c r="AU4940" t="s">
        <v>7017</v>
      </c>
      <c r="AV4940" t="s">
        <v>5452</v>
      </c>
      <c r="AW4940" t="s">
        <v>6387</v>
      </c>
      <c r="AX4940" t="s">
        <v>4353</v>
      </c>
      <c r="AY4940">
        <v>1650</v>
      </c>
      <c r="AZ4940">
        <v>1800</v>
      </c>
      <c r="BA4940" t="s">
        <v>4353</v>
      </c>
      <c r="BB4940" t="s">
        <v>6469</v>
      </c>
      <c r="BC4940" t="s">
        <v>6157</v>
      </c>
      <c r="BH4940" t="s">
        <v>295</v>
      </c>
      <c r="BI4940" t="s">
        <v>7260</v>
      </c>
      <c r="BJ4940" t="s">
        <v>6508</v>
      </c>
      <c r="BK4940" t="s">
        <v>4172</v>
      </c>
      <c r="BL4940">
        <v>2016</v>
      </c>
      <c r="BM4940"/>
      <c r="BN4940"/>
      <c r="BO4940"/>
      <c r="BP4940"/>
      <c r="BQ4940" t="s">
        <v>6551</v>
      </c>
      <c r="BR4940">
        <v>1</v>
      </c>
      <c r="BS4940" t="s">
        <v>6570</v>
      </c>
      <c r="BT4940" t="s">
        <v>5442</v>
      </c>
      <c r="BW4940">
        <v>-11.1</v>
      </c>
      <c r="BY4940">
        <v>8.6999999999999993</v>
      </c>
      <c r="CA4940">
        <v>10.5</v>
      </c>
      <c r="CB4940">
        <v>3.5</v>
      </c>
      <c r="CC4940">
        <v>38.299999999999997</v>
      </c>
      <c r="CD4940">
        <v>13</v>
      </c>
      <c r="DC4940" t="s">
        <v>6551</v>
      </c>
      <c r="DD4940">
        <v>1</v>
      </c>
      <c r="DE4940" t="s">
        <v>6571</v>
      </c>
      <c r="DF4940" t="s">
        <v>5474</v>
      </c>
      <c r="DG4940">
        <v>22.7</v>
      </c>
      <c r="DH4940">
        <v>0.5</v>
      </c>
      <c r="DI4940">
        <v>216.3</v>
      </c>
      <c r="DJ4940">
        <v>62.8</v>
      </c>
      <c r="DK4940">
        <v>0.5</v>
      </c>
    </row>
    <row r="4941" spans="1:115" ht="16" customHeight="1">
      <c r="A4941">
        <v>4940</v>
      </c>
      <c r="B4941" t="s">
        <v>7221</v>
      </c>
      <c r="C4941" s="2">
        <v>44970</v>
      </c>
      <c r="E4941" s="17" t="s">
        <v>3601</v>
      </c>
      <c r="F4941" s="17"/>
      <c r="G4941" t="s">
        <v>3941</v>
      </c>
      <c r="H4941" t="s">
        <v>6157</v>
      </c>
      <c r="I4941" t="s">
        <v>4480</v>
      </c>
      <c r="J4941" t="s">
        <v>4482</v>
      </c>
      <c r="K4941" t="s">
        <v>4483</v>
      </c>
      <c r="L4941" t="s">
        <v>6157</v>
      </c>
      <c r="M4941" t="s">
        <v>3991</v>
      </c>
      <c r="N4941" t="s">
        <v>289</v>
      </c>
      <c r="O4941" t="s">
        <v>6987</v>
      </c>
      <c r="P4941" t="s">
        <v>3968</v>
      </c>
      <c r="Q4941" t="s">
        <v>3969</v>
      </c>
      <c r="R4941" t="s">
        <v>6990</v>
      </c>
      <c r="S4941" t="s">
        <v>4353</v>
      </c>
      <c r="T4941" t="s">
        <v>4353</v>
      </c>
      <c r="U4941" t="s">
        <v>6157</v>
      </c>
      <c r="X4941" t="s">
        <v>6157</v>
      </c>
      <c r="Y4941" t="s">
        <v>6157</v>
      </c>
      <c r="Z4941" t="s">
        <v>6157</v>
      </c>
      <c r="AA4941" t="s">
        <v>1388</v>
      </c>
      <c r="AB4941" t="s">
        <v>1376</v>
      </c>
      <c r="AC4941" t="s">
        <v>1393</v>
      </c>
      <c r="AD4941" t="s">
        <v>6157</v>
      </c>
      <c r="AE4941" t="s">
        <v>6157</v>
      </c>
      <c r="AF4941" t="s">
        <v>6157</v>
      </c>
      <c r="AG4941" t="s">
        <v>6157</v>
      </c>
      <c r="AH4941" t="s">
        <v>6157</v>
      </c>
      <c r="AI4941" t="s">
        <v>6157</v>
      </c>
      <c r="AJ4941" t="s">
        <v>6457</v>
      </c>
      <c r="AK4941" t="s">
        <v>4543</v>
      </c>
      <c r="AL4941" t="s">
        <v>4542</v>
      </c>
      <c r="AM4941" t="s">
        <v>4540</v>
      </c>
      <c r="AN4941" t="s">
        <v>5450</v>
      </c>
      <c r="AO4941" s="29">
        <v>19</v>
      </c>
      <c r="AP4941">
        <v>-23.16154972</v>
      </c>
      <c r="AQ4941">
        <v>-135.03504038</v>
      </c>
      <c r="AR4941" t="s">
        <v>289</v>
      </c>
      <c r="AS4941">
        <v>0.5</v>
      </c>
      <c r="AT4941" t="s">
        <v>5451</v>
      </c>
      <c r="AU4941" t="s">
        <v>7017</v>
      </c>
      <c r="AV4941" t="s">
        <v>5452</v>
      </c>
      <c r="AW4941" t="s">
        <v>6388</v>
      </c>
      <c r="AX4941" t="s">
        <v>4353</v>
      </c>
      <c r="AY4941">
        <v>1650</v>
      </c>
      <c r="AZ4941">
        <v>1800</v>
      </c>
      <c r="BA4941" t="s">
        <v>4353</v>
      </c>
      <c r="BB4941" t="s">
        <v>6469</v>
      </c>
      <c r="BC4941" t="s">
        <v>6157</v>
      </c>
      <c r="BH4941" t="s">
        <v>295</v>
      </c>
      <c r="BI4941" t="s">
        <v>7260</v>
      </c>
      <c r="BJ4941" t="s">
        <v>6508</v>
      </c>
      <c r="BK4941" t="s">
        <v>4172</v>
      </c>
      <c r="BL4941">
        <v>2016</v>
      </c>
      <c r="BM4941"/>
      <c r="BN4941"/>
      <c r="BO4941"/>
      <c r="BP4941"/>
      <c r="BQ4941" t="s">
        <v>6551</v>
      </c>
      <c r="BR4941">
        <v>1</v>
      </c>
      <c r="BS4941" t="s">
        <v>6570</v>
      </c>
      <c r="BT4941" t="s">
        <v>5442</v>
      </c>
      <c r="BW4941">
        <v>-16.7</v>
      </c>
      <c r="BY4941">
        <v>13.2</v>
      </c>
      <c r="CA4941">
        <v>6.6</v>
      </c>
      <c r="CB4941">
        <v>3.5</v>
      </c>
      <c r="CC4941">
        <v>45.4</v>
      </c>
      <c r="CD4941">
        <v>15.1</v>
      </c>
      <c r="DC4941" t="s">
        <v>6551</v>
      </c>
      <c r="DD4941">
        <v>1</v>
      </c>
      <c r="DE4941" t="s">
        <v>6571</v>
      </c>
      <c r="DF4941" t="s">
        <v>5474</v>
      </c>
      <c r="DG4941">
        <v>19.100000000000001</v>
      </c>
      <c r="DH4941">
        <v>0.5</v>
      </c>
      <c r="DI4941">
        <v>397.1</v>
      </c>
      <c r="DJ4941">
        <v>113.3</v>
      </c>
      <c r="DK4941">
        <v>0.3</v>
      </c>
    </row>
    <row r="4942" spans="1:115" ht="16" customHeight="1">
      <c r="A4942">
        <v>4941</v>
      </c>
      <c r="B4942" t="s">
        <v>7221</v>
      </c>
      <c r="C4942" s="2">
        <v>44970</v>
      </c>
      <c r="E4942" s="17" t="s">
        <v>3602</v>
      </c>
      <c r="F4942" s="17"/>
      <c r="G4942" t="s">
        <v>3941</v>
      </c>
      <c r="H4942" t="s">
        <v>6157</v>
      </c>
      <c r="I4942" t="s">
        <v>4480</v>
      </c>
      <c r="J4942" t="s">
        <v>4482</v>
      </c>
      <c r="K4942" t="s">
        <v>4483</v>
      </c>
      <c r="L4942" t="s">
        <v>6157</v>
      </c>
      <c r="M4942" t="s">
        <v>3991</v>
      </c>
      <c r="N4942" t="s">
        <v>289</v>
      </c>
      <c r="O4942" t="s">
        <v>6987</v>
      </c>
      <c r="P4942" t="s">
        <v>3968</v>
      </c>
      <c r="Q4942" t="s">
        <v>3969</v>
      </c>
      <c r="R4942" t="s">
        <v>6990</v>
      </c>
      <c r="S4942" t="s">
        <v>4353</v>
      </c>
      <c r="T4942" t="s">
        <v>4353</v>
      </c>
      <c r="U4942" t="s">
        <v>6157</v>
      </c>
      <c r="X4942" t="s">
        <v>6157</v>
      </c>
      <c r="Y4942" t="s">
        <v>6157</v>
      </c>
      <c r="Z4942" t="s">
        <v>6157</v>
      </c>
      <c r="AA4942" t="s">
        <v>1388</v>
      </c>
      <c r="AB4942" t="s">
        <v>223</v>
      </c>
      <c r="AC4942" t="s">
        <v>4010</v>
      </c>
      <c r="AD4942" t="s">
        <v>6157</v>
      </c>
      <c r="AE4942" t="s">
        <v>6157</v>
      </c>
      <c r="AF4942" t="s">
        <v>6157</v>
      </c>
      <c r="AG4942" t="s">
        <v>6157</v>
      </c>
      <c r="AH4942" t="s">
        <v>6157</v>
      </c>
      <c r="AI4942" t="s">
        <v>6157</v>
      </c>
      <c r="AJ4942" t="s">
        <v>6457</v>
      </c>
      <c r="AK4942" t="s">
        <v>4543</v>
      </c>
      <c r="AL4942" t="s">
        <v>4542</v>
      </c>
      <c r="AM4942" t="s">
        <v>4540</v>
      </c>
      <c r="AN4942" t="s">
        <v>5450</v>
      </c>
      <c r="AO4942" s="29">
        <v>19</v>
      </c>
      <c r="AP4942">
        <v>-23.16154972</v>
      </c>
      <c r="AQ4942">
        <v>-135.03504038</v>
      </c>
      <c r="AR4942" t="s">
        <v>289</v>
      </c>
      <c r="AS4942">
        <v>0.5</v>
      </c>
      <c r="AT4942" t="s">
        <v>5451</v>
      </c>
      <c r="AU4942" t="s">
        <v>7017</v>
      </c>
      <c r="AV4942" t="s">
        <v>5452</v>
      </c>
      <c r="AW4942" t="s">
        <v>6388</v>
      </c>
      <c r="AX4942" t="s">
        <v>4353</v>
      </c>
      <c r="AY4942">
        <v>1650</v>
      </c>
      <c r="AZ4942">
        <v>1800</v>
      </c>
      <c r="BA4942" t="s">
        <v>4353</v>
      </c>
      <c r="BB4942" t="s">
        <v>6469</v>
      </c>
      <c r="BC4942" t="s">
        <v>6157</v>
      </c>
      <c r="BH4942" t="s">
        <v>295</v>
      </c>
      <c r="BI4942" t="s">
        <v>7260</v>
      </c>
      <c r="BJ4942" t="s">
        <v>6508</v>
      </c>
      <c r="BK4942" t="s">
        <v>4172</v>
      </c>
      <c r="BL4942">
        <v>2016</v>
      </c>
      <c r="BM4942"/>
      <c r="BN4942"/>
      <c r="BO4942"/>
      <c r="BP4942"/>
      <c r="BQ4942" t="s">
        <v>6551</v>
      </c>
      <c r="BR4942">
        <v>1</v>
      </c>
      <c r="BS4942" t="s">
        <v>6570</v>
      </c>
      <c r="BT4942" t="s">
        <v>5442</v>
      </c>
      <c r="BW4942">
        <v>-16.8</v>
      </c>
      <c r="BY4942">
        <v>13.3</v>
      </c>
      <c r="CA4942">
        <v>8.1</v>
      </c>
      <c r="CB4942">
        <v>3.6</v>
      </c>
      <c r="CC4942">
        <v>43.4</v>
      </c>
      <c r="CD4942">
        <v>14</v>
      </c>
      <c r="DC4942" t="s">
        <v>6551</v>
      </c>
      <c r="DD4942">
        <v>1</v>
      </c>
      <c r="DE4942" t="s">
        <v>6571</v>
      </c>
      <c r="DF4942" t="s">
        <v>5474</v>
      </c>
      <c r="DG4942">
        <v>20.5</v>
      </c>
      <c r="DH4942">
        <v>0.5</v>
      </c>
      <c r="DI4942">
        <v>385.4</v>
      </c>
      <c r="DJ4942">
        <v>106.7</v>
      </c>
      <c r="DK4942">
        <v>0.3</v>
      </c>
    </row>
    <row r="4943" spans="1:115" ht="16" customHeight="1">
      <c r="A4943">
        <v>4942</v>
      </c>
      <c r="B4943" t="s">
        <v>7221</v>
      </c>
      <c r="C4943" s="2">
        <v>44970</v>
      </c>
      <c r="E4943" s="17" t="s">
        <v>3603</v>
      </c>
      <c r="F4943" s="17"/>
      <c r="G4943" t="s">
        <v>3941</v>
      </c>
      <c r="H4943" t="s">
        <v>6157</v>
      </c>
      <c r="I4943" t="s">
        <v>4480</v>
      </c>
      <c r="J4943" t="s">
        <v>4482</v>
      </c>
      <c r="K4943" t="s">
        <v>4483</v>
      </c>
      <c r="L4943" t="s">
        <v>6157</v>
      </c>
      <c r="M4943" t="s">
        <v>3991</v>
      </c>
      <c r="N4943" t="s">
        <v>289</v>
      </c>
      <c r="O4943" t="s">
        <v>6987</v>
      </c>
      <c r="P4943" t="s">
        <v>3968</v>
      </c>
      <c r="Q4943" t="s">
        <v>3969</v>
      </c>
      <c r="R4943" t="s">
        <v>6990</v>
      </c>
      <c r="S4943" t="s">
        <v>4353</v>
      </c>
      <c r="T4943" t="s">
        <v>4353</v>
      </c>
      <c r="U4943" t="s">
        <v>6157</v>
      </c>
      <c r="X4943" t="s">
        <v>6157</v>
      </c>
      <c r="Y4943" t="s">
        <v>6157</v>
      </c>
      <c r="Z4943" t="s">
        <v>6157</v>
      </c>
      <c r="AA4943" t="s">
        <v>1388</v>
      </c>
      <c r="AB4943" t="s">
        <v>223</v>
      </c>
      <c r="AC4943" t="s">
        <v>4010</v>
      </c>
      <c r="AD4943" t="s">
        <v>6157</v>
      </c>
      <c r="AE4943" t="s">
        <v>6157</v>
      </c>
      <c r="AF4943" t="s">
        <v>6157</v>
      </c>
      <c r="AG4943" t="s">
        <v>6157</v>
      </c>
      <c r="AH4943" t="s">
        <v>6157</v>
      </c>
      <c r="AI4943" t="s">
        <v>6157</v>
      </c>
      <c r="AJ4943" t="s">
        <v>6457</v>
      </c>
      <c r="AK4943" t="s">
        <v>4543</v>
      </c>
      <c r="AL4943" t="s">
        <v>4542</v>
      </c>
      <c r="AM4943" t="s">
        <v>4540</v>
      </c>
      <c r="AN4943" t="s">
        <v>5450</v>
      </c>
      <c r="AO4943" s="29">
        <v>19</v>
      </c>
      <c r="AP4943">
        <v>-23.16154972</v>
      </c>
      <c r="AQ4943">
        <v>-135.03504038</v>
      </c>
      <c r="AR4943" t="s">
        <v>289</v>
      </c>
      <c r="AS4943">
        <v>0.5</v>
      </c>
      <c r="AT4943" t="s">
        <v>5451</v>
      </c>
      <c r="AU4943" t="s">
        <v>7017</v>
      </c>
      <c r="AV4943" t="s">
        <v>5452</v>
      </c>
      <c r="AW4943" t="s">
        <v>6388</v>
      </c>
      <c r="AX4943" t="s">
        <v>4353</v>
      </c>
      <c r="AY4943">
        <v>1650</v>
      </c>
      <c r="AZ4943">
        <v>1800</v>
      </c>
      <c r="BA4943" t="s">
        <v>4353</v>
      </c>
      <c r="BB4943" t="s">
        <v>6469</v>
      </c>
      <c r="BC4943" t="s">
        <v>6157</v>
      </c>
      <c r="BH4943" t="s">
        <v>295</v>
      </c>
      <c r="BI4943" t="s">
        <v>7260</v>
      </c>
      <c r="BJ4943" t="s">
        <v>6508</v>
      </c>
      <c r="BK4943" t="s">
        <v>4172</v>
      </c>
      <c r="BL4943">
        <v>2016</v>
      </c>
      <c r="BM4943"/>
      <c r="BN4943"/>
      <c r="BO4943"/>
      <c r="BP4943"/>
      <c r="BQ4943" t="s">
        <v>6551</v>
      </c>
      <c r="BR4943">
        <v>1</v>
      </c>
      <c r="BS4943" t="s">
        <v>6570</v>
      </c>
      <c r="BT4943" t="s">
        <v>5442</v>
      </c>
      <c r="BW4943">
        <v>-17.399999999999999</v>
      </c>
      <c r="BY4943">
        <v>14.2</v>
      </c>
      <c r="CA4943">
        <v>10.9</v>
      </c>
      <c r="CB4943">
        <v>3.3</v>
      </c>
      <c r="CC4943">
        <v>47.3</v>
      </c>
      <c r="CD4943">
        <v>16.899999999999999</v>
      </c>
      <c r="DC4943" t="s">
        <v>6551</v>
      </c>
      <c r="DD4943">
        <v>1</v>
      </c>
      <c r="DE4943" t="s">
        <v>6571</v>
      </c>
      <c r="DF4943" t="s">
        <v>5474</v>
      </c>
      <c r="DG4943">
        <v>19.600000000000001</v>
      </c>
      <c r="DH4943">
        <v>0.5</v>
      </c>
      <c r="DI4943">
        <v>406.7</v>
      </c>
      <c r="DJ4943">
        <v>124.3</v>
      </c>
      <c r="DK4943">
        <v>0.3</v>
      </c>
    </row>
    <row r="4944" spans="1:115" ht="16" customHeight="1">
      <c r="A4944">
        <v>4943</v>
      </c>
      <c r="B4944" t="s">
        <v>7221</v>
      </c>
      <c r="C4944" s="2">
        <v>44970</v>
      </c>
      <c r="E4944" s="17" t="s">
        <v>3604</v>
      </c>
      <c r="F4944" s="17"/>
      <c r="G4944" t="s">
        <v>3941</v>
      </c>
      <c r="H4944" t="s">
        <v>6157</v>
      </c>
      <c r="I4944" t="s">
        <v>4480</v>
      </c>
      <c r="J4944" t="s">
        <v>4482</v>
      </c>
      <c r="K4944" t="s">
        <v>4483</v>
      </c>
      <c r="L4944" t="s">
        <v>6157</v>
      </c>
      <c r="M4944" t="s">
        <v>3991</v>
      </c>
      <c r="N4944" t="s">
        <v>289</v>
      </c>
      <c r="O4944" t="s">
        <v>6987</v>
      </c>
      <c r="P4944" t="s">
        <v>3968</v>
      </c>
      <c r="Q4944" t="s">
        <v>3969</v>
      </c>
      <c r="R4944" t="s">
        <v>6990</v>
      </c>
      <c r="S4944" t="s">
        <v>4353</v>
      </c>
      <c r="T4944" t="s">
        <v>4353</v>
      </c>
      <c r="U4944" t="s">
        <v>6157</v>
      </c>
      <c r="X4944" t="s">
        <v>6157</v>
      </c>
      <c r="Y4944" t="s">
        <v>6157</v>
      </c>
      <c r="Z4944" t="s">
        <v>6157</v>
      </c>
      <c r="AA4944" t="s">
        <v>1388</v>
      </c>
      <c r="AB4944" t="s">
        <v>223</v>
      </c>
      <c r="AC4944" t="s">
        <v>4010</v>
      </c>
      <c r="AD4944" t="s">
        <v>6157</v>
      </c>
      <c r="AE4944" t="s">
        <v>6157</v>
      </c>
      <c r="AF4944" t="s">
        <v>6157</v>
      </c>
      <c r="AG4944" t="s">
        <v>6157</v>
      </c>
      <c r="AH4944" t="s">
        <v>6157</v>
      </c>
      <c r="AI4944" t="s">
        <v>6157</v>
      </c>
      <c r="AJ4944" t="s">
        <v>6457</v>
      </c>
      <c r="AK4944" t="s">
        <v>4543</v>
      </c>
      <c r="AL4944" t="s">
        <v>4542</v>
      </c>
      <c r="AM4944" t="s">
        <v>4540</v>
      </c>
      <c r="AN4944" t="s">
        <v>5450</v>
      </c>
      <c r="AO4944" s="29">
        <v>19</v>
      </c>
      <c r="AP4944">
        <v>-23.16154972</v>
      </c>
      <c r="AQ4944">
        <v>-135.03504038</v>
      </c>
      <c r="AR4944" t="s">
        <v>289</v>
      </c>
      <c r="AS4944">
        <v>0.5</v>
      </c>
      <c r="AT4944" t="s">
        <v>5451</v>
      </c>
      <c r="AU4944" t="s">
        <v>7017</v>
      </c>
      <c r="AV4944" t="s">
        <v>5452</v>
      </c>
      <c r="AW4944" t="s">
        <v>6388</v>
      </c>
      <c r="AX4944" t="s">
        <v>4353</v>
      </c>
      <c r="AY4944">
        <v>1650</v>
      </c>
      <c r="AZ4944">
        <v>1800</v>
      </c>
      <c r="BA4944" t="s">
        <v>4353</v>
      </c>
      <c r="BB4944" t="s">
        <v>6469</v>
      </c>
      <c r="BC4944" t="s">
        <v>6157</v>
      </c>
      <c r="BH4944" t="s">
        <v>295</v>
      </c>
      <c r="BI4944" t="s">
        <v>7260</v>
      </c>
      <c r="BJ4944" t="s">
        <v>6508</v>
      </c>
      <c r="BK4944" t="s">
        <v>4172</v>
      </c>
      <c r="BL4944">
        <v>2016</v>
      </c>
      <c r="BM4944"/>
      <c r="BN4944"/>
      <c r="BO4944"/>
      <c r="BP4944"/>
      <c r="BQ4944" t="s">
        <v>6551</v>
      </c>
      <c r="BR4944">
        <v>1</v>
      </c>
      <c r="BS4944" t="s">
        <v>6570</v>
      </c>
      <c r="BT4944" t="s">
        <v>5442</v>
      </c>
      <c r="BW4944">
        <v>-13.8</v>
      </c>
      <c r="BY4944">
        <v>12.4</v>
      </c>
      <c r="CA4944">
        <v>9.6</v>
      </c>
      <c r="CB4944">
        <v>3.5</v>
      </c>
      <c r="CC4944">
        <v>43.7</v>
      </c>
      <c r="CD4944">
        <v>14.5</v>
      </c>
      <c r="DC4944" t="s">
        <v>6551</v>
      </c>
      <c r="DD4944">
        <v>1</v>
      </c>
      <c r="DE4944" t="s">
        <v>6571</v>
      </c>
      <c r="DF4944" t="s">
        <v>5474</v>
      </c>
      <c r="DG4944">
        <v>21.7</v>
      </c>
      <c r="DH4944">
        <v>0.5</v>
      </c>
      <c r="DI4944">
        <v>348.7</v>
      </c>
      <c r="DJ4944">
        <v>99</v>
      </c>
      <c r="DK4944">
        <v>0.3</v>
      </c>
    </row>
    <row r="4945" spans="1:115" ht="16" customHeight="1">
      <c r="A4945">
        <v>4944</v>
      </c>
      <c r="B4945" t="s">
        <v>7221</v>
      </c>
      <c r="C4945" s="2">
        <v>44970</v>
      </c>
      <c r="E4945" s="17" t="s">
        <v>3605</v>
      </c>
      <c r="F4945" s="17"/>
      <c r="G4945" t="s">
        <v>3941</v>
      </c>
      <c r="H4945" t="s">
        <v>6157</v>
      </c>
      <c r="I4945" t="s">
        <v>4480</v>
      </c>
      <c r="J4945" t="s">
        <v>4482</v>
      </c>
      <c r="K4945" t="s">
        <v>4483</v>
      </c>
      <c r="L4945" t="s">
        <v>6157</v>
      </c>
      <c r="M4945" t="s">
        <v>3991</v>
      </c>
      <c r="N4945" t="s">
        <v>289</v>
      </c>
      <c r="O4945" t="s">
        <v>6987</v>
      </c>
      <c r="P4945" t="s">
        <v>3968</v>
      </c>
      <c r="Q4945" t="s">
        <v>3969</v>
      </c>
      <c r="R4945" t="s">
        <v>6990</v>
      </c>
      <c r="S4945" t="s">
        <v>4353</v>
      </c>
      <c r="T4945" t="s">
        <v>4353</v>
      </c>
      <c r="U4945" t="s">
        <v>6157</v>
      </c>
      <c r="X4945" t="s">
        <v>6157</v>
      </c>
      <c r="Y4945" t="s">
        <v>6157</v>
      </c>
      <c r="Z4945" t="s">
        <v>6157</v>
      </c>
      <c r="AA4945" t="s">
        <v>1388</v>
      </c>
      <c r="AB4945" t="s">
        <v>223</v>
      </c>
      <c r="AC4945" t="s">
        <v>4010</v>
      </c>
      <c r="AD4945" t="s">
        <v>6157</v>
      </c>
      <c r="AE4945" t="s">
        <v>6157</v>
      </c>
      <c r="AF4945" t="s">
        <v>6157</v>
      </c>
      <c r="AG4945" t="s">
        <v>6157</v>
      </c>
      <c r="AH4945" t="s">
        <v>6157</v>
      </c>
      <c r="AI4945" t="s">
        <v>6157</v>
      </c>
      <c r="AJ4945" t="s">
        <v>6457</v>
      </c>
      <c r="AK4945" t="s">
        <v>4543</v>
      </c>
      <c r="AL4945" t="s">
        <v>4542</v>
      </c>
      <c r="AM4945" t="s">
        <v>4540</v>
      </c>
      <c r="AN4945" t="s">
        <v>5450</v>
      </c>
      <c r="AO4945" s="29">
        <v>19</v>
      </c>
      <c r="AP4945">
        <v>-23.16154972</v>
      </c>
      <c r="AQ4945">
        <v>-135.03504038</v>
      </c>
      <c r="AR4945" t="s">
        <v>289</v>
      </c>
      <c r="AS4945">
        <v>0.5</v>
      </c>
      <c r="AT4945" t="s">
        <v>5451</v>
      </c>
      <c r="AU4945" t="s">
        <v>7017</v>
      </c>
      <c r="AV4945" t="s">
        <v>5452</v>
      </c>
      <c r="AW4945" t="s">
        <v>6388</v>
      </c>
      <c r="AX4945" t="s">
        <v>4353</v>
      </c>
      <c r="AY4945">
        <v>1650</v>
      </c>
      <c r="AZ4945">
        <v>1800</v>
      </c>
      <c r="BA4945" t="s">
        <v>4353</v>
      </c>
      <c r="BB4945" t="s">
        <v>6469</v>
      </c>
      <c r="BC4945" t="s">
        <v>6157</v>
      </c>
      <c r="BH4945" t="s">
        <v>295</v>
      </c>
      <c r="BI4945" t="s">
        <v>7260</v>
      </c>
      <c r="BJ4945" t="s">
        <v>6508</v>
      </c>
      <c r="BK4945" t="s">
        <v>4172</v>
      </c>
      <c r="BL4945">
        <v>2016</v>
      </c>
      <c r="BM4945"/>
      <c r="BN4945"/>
      <c r="BO4945"/>
      <c r="BP4945"/>
      <c r="BQ4945" t="s">
        <v>6551</v>
      </c>
      <c r="BR4945">
        <v>1</v>
      </c>
      <c r="BS4945" t="s">
        <v>6570</v>
      </c>
      <c r="BT4945" t="s">
        <v>5442</v>
      </c>
      <c r="BW4945">
        <v>-15.7</v>
      </c>
      <c r="BY4945">
        <v>13.8</v>
      </c>
      <c r="CA4945">
        <v>8.8000000000000007</v>
      </c>
      <c r="CB4945">
        <v>3.3</v>
      </c>
      <c r="CC4945">
        <v>42.4</v>
      </c>
      <c r="CD4945">
        <v>14.8</v>
      </c>
      <c r="DC4945" t="s">
        <v>6551</v>
      </c>
      <c r="DD4945">
        <v>1</v>
      </c>
      <c r="DE4945" t="s">
        <v>6571</v>
      </c>
      <c r="DF4945" t="s">
        <v>5474</v>
      </c>
      <c r="DG4945">
        <v>26.7</v>
      </c>
      <c r="DH4945">
        <v>0.5</v>
      </c>
      <c r="DI4945">
        <v>273.39999999999998</v>
      </c>
      <c r="DJ4945">
        <v>81.7</v>
      </c>
      <c r="DK4945">
        <v>0.4</v>
      </c>
    </row>
    <row r="4946" spans="1:115" ht="16" customHeight="1">
      <c r="A4946">
        <v>4945</v>
      </c>
      <c r="B4946" t="s">
        <v>7221</v>
      </c>
      <c r="C4946" s="2">
        <v>44970</v>
      </c>
      <c r="E4946" s="17" t="s">
        <v>3606</v>
      </c>
      <c r="F4946" s="17"/>
      <c r="G4946" t="s">
        <v>3941</v>
      </c>
      <c r="H4946" t="s">
        <v>6157</v>
      </c>
      <c r="I4946" t="s">
        <v>4480</v>
      </c>
      <c r="J4946" t="s">
        <v>4482</v>
      </c>
      <c r="K4946" t="s">
        <v>4483</v>
      </c>
      <c r="L4946" t="s">
        <v>6157</v>
      </c>
      <c r="M4946" t="s">
        <v>3991</v>
      </c>
      <c r="N4946" t="s">
        <v>289</v>
      </c>
      <c r="O4946" t="s">
        <v>6987</v>
      </c>
      <c r="P4946" t="s">
        <v>3968</v>
      </c>
      <c r="Q4946" t="s">
        <v>3969</v>
      </c>
      <c r="R4946" t="s">
        <v>6990</v>
      </c>
      <c r="S4946" t="s">
        <v>4353</v>
      </c>
      <c r="T4946" t="s">
        <v>4353</v>
      </c>
      <c r="U4946" t="s">
        <v>6157</v>
      </c>
      <c r="X4946" t="s">
        <v>6157</v>
      </c>
      <c r="Y4946" t="s">
        <v>6157</v>
      </c>
      <c r="Z4946" t="s">
        <v>6157</v>
      </c>
      <c r="AA4946" t="s">
        <v>1388</v>
      </c>
      <c r="AB4946" t="s">
        <v>250</v>
      </c>
      <c r="AC4946" t="s">
        <v>1393</v>
      </c>
      <c r="AD4946" t="s">
        <v>6157</v>
      </c>
      <c r="AE4946" t="s">
        <v>6157</v>
      </c>
      <c r="AF4946" t="s">
        <v>6157</v>
      </c>
      <c r="AG4946" t="s">
        <v>6157</v>
      </c>
      <c r="AH4946" t="s">
        <v>6157</v>
      </c>
      <c r="AI4946" t="s">
        <v>6157</v>
      </c>
      <c r="AJ4946" t="s">
        <v>6457</v>
      </c>
      <c r="AK4946" t="s">
        <v>4543</v>
      </c>
      <c r="AL4946" t="s">
        <v>4542</v>
      </c>
      <c r="AM4946" t="s">
        <v>4540</v>
      </c>
      <c r="AN4946" t="s">
        <v>5450</v>
      </c>
      <c r="AO4946" s="29">
        <v>19</v>
      </c>
      <c r="AP4946">
        <v>-23.16154972</v>
      </c>
      <c r="AQ4946">
        <v>-135.03504038</v>
      </c>
      <c r="AR4946" t="s">
        <v>289</v>
      </c>
      <c r="AS4946">
        <v>0.5</v>
      </c>
      <c r="AT4946" t="s">
        <v>5451</v>
      </c>
      <c r="AU4946" t="s">
        <v>7017</v>
      </c>
      <c r="AV4946" t="s">
        <v>5452</v>
      </c>
      <c r="AW4946" t="s">
        <v>6389</v>
      </c>
      <c r="AX4946" t="s">
        <v>4353</v>
      </c>
      <c r="AY4946">
        <v>1650</v>
      </c>
      <c r="AZ4946">
        <v>1800</v>
      </c>
      <c r="BA4946" t="s">
        <v>4353</v>
      </c>
      <c r="BB4946" t="s">
        <v>6469</v>
      </c>
      <c r="BC4946" t="s">
        <v>6157</v>
      </c>
      <c r="BH4946" t="s">
        <v>295</v>
      </c>
      <c r="BI4946" t="s">
        <v>7260</v>
      </c>
      <c r="BJ4946" t="s">
        <v>6508</v>
      </c>
      <c r="BK4946" t="s">
        <v>4172</v>
      </c>
      <c r="BL4946">
        <v>2016</v>
      </c>
      <c r="BM4946"/>
      <c r="BN4946"/>
      <c r="BO4946"/>
      <c r="BP4946"/>
      <c r="BQ4946" t="s">
        <v>6551</v>
      </c>
      <c r="BR4946">
        <v>1</v>
      </c>
      <c r="BS4946" t="s">
        <v>6570</v>
      </c>
      <c r="BT4946" t="s">
        <v>5442</v>
      </c>
      <c r="BW4946">
        <v>-10.199999999999999</v>
      </c>
      <c r="BY4946">
        <v>7.6</v>
      </c>
      <c r="CA4946">
        <v>8.6999999999999993</v>
      </c>
      <c r="CB4946">
        <v>3.4</v>
      </c>
      <c r="CC4946">
        <v>30.1</v>
      </c>
      <c r="CD4946">
        <v>10.5</v>
      </c>
      <c r="DC4946" t="s">
        <v>6551</v>
      </c>
      <c r="DD4946">
        <v>1</v>
      </c>
      <c r="DE4946" t="s">
        <v>6571</v>
      </c>
      <c r="DF4946" t="s">
        <v>5474</v>
      </c>
      <c r="DG4946">
        <v>19.899999999999999</v>
      </c>
      <c r="DH4946">
        <v>0.5</v>
      </c>
      <c r="DI4946">
        <v>391.3</v>
      </c>
      <c r="DJ4946">
        <v>116.6</v>
      </c>
      <c r="DK4946">
        <v>0.2</v>
      </c>
    </row>
    <row r="4947" spans="1:115" ht="16" customHeight="1">
      <c r="A4947">
        <v>4946</v>
      </c>
      <c r="B4947" t="s">
        <v>7221</v>
      </c>
      <c r="C4947" s="2">
        <v>44970</v>
      </c>
      <c r="E4947" s="17" t="s">
        <v>3607</v>
      </c>
      <c r="F4947" s="17"/>
      <c r="G4947" t="s">
        <v>3941</v>
      </c>
      <c r="H4947" t="s">
        <v>6157</v>
      </c>
      <c r="I4947" t="s">
        <v>4480</v>
      </c>
      <c r="J4947" t="s">
        <v>4482</v>
      </c>
      <c r="K4947" t="s">
        <v>4483</v>
      </c>
      <c r="L4947" t="s">
        <v>6157</v>
      </c>
      <c r="M4947" t="s">
        <v>3991</v>
      </c>
      <c r="N4947" t="s">
        <v>289</v>
      </c>
      <c r="O4947" t="s">
        <v>6987</v>
      </c>
      <c r="P4947" t="s">
        <v>3968</v>
      </c>
      <c r="Q4947" t="s">
        <v>3969</v>
      </c>
      <c r="R4947" t="s">
        <v>6990</v>
      </c>
      <c r="S4947" t="s">
        <v>4353</v>
      </c>
      <c r="T4947" t="s">
        <v>4353</v>
      </c>
      <c r="U4947" t="s">
        <v>6157</v>
      </c>
      <c r="X4947" t="s">
        <v>6157</v>
      </c>
      <c r="Y4947" t="s">
        <v>6157</v>
      </c>
      <c r="Z4947" t="s">
        <v>6157</v>
      </c>
      <c r="AA4947" t="s">
        <v>1388</v>
      </c>
      <c r="AB4947" t="s">
        <v>250</v>
      </c>
      <c r="AC4947" t="s">
        <v>1393</v>
      </c>
      <c r="AD4947" t="s">
        <v>6157</v>
      </c>
      <c r="AE4947" t="s">
        <v>6157</v>
      </c>
      <c r="AF4947" t="s">
        <v>6157</v>
      </c>
      <c r="AG4947" t="s">
        <v>6157</v>
      </c>
      <c r="AH4947" t="s">
        <v>6157</v>
      </c>
      <c r="AI4947" t="s">
        <v>6157</v>
      </c>
      <c r="AJ4947" t="s">
        <v>6457</v>
      </c>
      <c r="AK4947" t="s">
        <v>4543</v>
      </c>
      <c r="AL4947" t="s">
        <v>4542</v>
      </c>
      <c r="AM4947" t="s">
        <v>4540</v>
      </c>
      <c r="AN4947" t="s">
        <v>5450</v>
      </c>
      <c r="AO4947" s="29">
        <v>19</v>
      </c>
      <c r="AP4947">
        <v>-23.16154972</v>
      </c>
      <c r="AQ4947">
        <v>-135.03504038</v>
      </c>
      <c r="AR4947" t="s">
        <v>289</v>
      </c>
      <c r="AS4947">
        <v>0.5</v>
      </c>
      <c r="AT4947" t="s">
        <v>5451</v>
      </c>
      <c r="AU4947" t="s">
        <v>7017</v>
      </c>
      <c r="AV4947" t="s">
        <v>5452</v>
      </c>
      <c r="AW4947" t="s">
        <v>6389</v>
      </c>
      <c r="AX4947" t="s">
        <v>4353</v>
      </c>
      <c r="AY4947">
        <v>1650</v>
      </c>
      <c r="AZ4947">
        <v>1800</v>
      </c>
      <c r="BA4947" t="s">
        <v>4353</v>
      </c>
      <c r="BB4947" t="s">
        <v>6469</v>
      </c>
      <c r="BC4947" t="s">
        <v>6157</v>
      </c>
      <c r="BH4947" t="s">
        <v>295</v>
      </c>
      <c r="BI4947" t="s">
        <v>7260</v>
      </c>
      <c r="BJ4947" t="s">
        <v>6508</v>
      </c>
      <c r="BK4947" t="s">
        <v>4172</v>
      </c>
      <c r="BL4947">
        <v>2016</v>
      </c>
      <c r="BM4947"/>
      <c r="BN4947"/>
      <c r="BO4947"/>
      <c r="BP4947"/>
      <c r="BQ4947" t="s">
        <v>6551</v>
      </c>
      <c r="BR4947">
        <v>1</v>
      </c>
      <c r="BS4947" t="s">
        <v>6570</v>
      </c>
      <c r="BT4947" t="s">
        <v>5442</v>
      </c>
      <c r="BW4947">
        <v>-17.899999999999999</v>
      </c>
      <c r="BY4947">
        <v>13.4</v>
      </c>
      <c r="CA4947">
        <v>7.4</v>
      </c>
      <c r="CB4947">
        <v>3.6</v>
      </c>
      <c r="CC4947">
        <v>43.8</v>
      </c>
      <c r="CD4947">
        <v>14.2</v>
      </c>
      <c r="DC4947" t="s">
        <v>6551</v>
      </c>
      <c r="DD4947">
        <v>1</v>
      </c>
      <c r="DE4947" t="s">
        <v>6571</v>
      </c>
      <c r="DF4947" t="s">
        <v>5474</v>
      </c>
      <c r="DG4947">
        <v>20.6</v>
      </c>
      <c r="DH4947">
        <v>0.5</v>
      </c>
      <c r="DI4947">
        <v>431.4</v>
      </c>
      <c r="DJ4947">
        <v>120.3</v>
      </c>
      <c r="DK4947">
        <v>0.3</v>
      </c>
    </row>
    <row r="4948" spans="1:115" ht="16" customHeight="1">
      <c r="A4948">
        <v>4947</v>
      </c>
      <c r="B4948" t="s">
        <v>7221</v>
      </c>
      <c r="C4948" s="2">
        <v>44970</v>
      </c>
      <c r="E4948" s="17" t="s">
        <v>3608</v>
      </c>
      <c r="F4948" s="17"/>
      <c r="G4948" t="s">
        <v>3941</v>
      </c>
      <c r="H4948" t="s">
        <v>6157</v>
      </c>
      <c r="I4948" t="s">
        <v>4480</v>
      </c>
      <c r="J4948" t="s">
        <v>4482</v>
      </c>
      <c r="K4948" t="s">
        <v>4483</v>
      </c>
      <c r="L4948" t="s">
        <v>6157</v>
      </c>
      <c r="M4948" t="s">
        <v>3991</v>
      </c>
      <c r="N4948" t="s">
        <v>289</v>
      </c>
      <c r="O4948" t="s">
        <v>6987</v>
      </c>
      <c r="P4948" t="s">
        <v>3968</v>
      </c>
      <c r="Q4948" t="s">
        <v>3969</v>
      </c>
      <c r="R4948" t="s">
        <v>6990</v>
      </c>
      <c r="S4948" t="s">
        <v>4353</v>
      </c>
      <c r="T4948" t="s">
        <v>4353</v>
      </c>
      <c r="U4948" t="s">
        <v>6157</v>
      </c>
      <c r="X4948" t="s">
        <v>6157</v>
      </c>
      <c r="Y4948" t="s">
        <v>6157</v>
      </c>
      <c r="Z4948" t="s">
        <v>6157</v>
      </c>
      <c r="AA4948" t="s">
        <v>1388</v>
      </c>
      <c r="AB4948" t="s">
        <v>250</v>
      </c>
      <c r="AC4948" t="s">
        <v>4010</v>
      </c>
      <c r="AD4948" t="s">
        <v>6157</v>
      </c>
      <c r="AE4948" t="s">
        <v>6157</v>
      </c>
      <c r="AF4948" t="s">
        <v>6157</v>
      </c>
      <c r="AG4948" t="s">
        <v>6157</v>
      </c>
      <c r="AH4948" t="s">
        <v>6157</v>
      </c>
      <c r="AI4948" t="s">
        <v>6157</v>
      </c>
      <c r="AJ4948" t="s">
        <v>6457</v>
      </c>
      <c r="AK4948" t="s">
        <v>4543</v>
      </c>
      <c r="AL4948" t="s">
        <v>4542</v>
      </c>
      <c r="AM4948" t="s">
        <v>4540</v>
      </c>
      <c r="AN4948" t="s">
        <v>5450</v>
      </c>
      <c r="AO4948" s="29">
        <v>19</v>
      </c>
      <c r="AP4948">
        <v>-23.16154972</v>
      </c>
      <c r="AQ4948">
        <v>-135.03504038</v>
      </c>
      <c r="AR4948" t="s">
        <v>289</v>
      </c>
      <c r="AS4948">
        <v>0.5</v>
      </c>
      <c r="AT4948" t="s">
        <v>5451</v>
      </c>
      <c r="AU4948" t="s">
        <v>7017</v>
      </c>
      <c r="AV4948" t="s">
        <v>5452</v>
      </c>
      <c r="AW4948" t="s">
        <v>6389</v>
      </c>
      <c r="AX4948" t="s">
        <v>4353</v>
      </c>
      <c r="AY4948">
        <v>1650</v>
      </c>
      <c r="AZ4948">
        <v>1800</v>
      </c>
      <c r="BA4948" t="s">
        <v>4353</v>
      </c>
      <c r="BB4948" t="s">
        <v>6469</v>
      </c>
      <c r="BC4948" t="s">
        <v>6157</v>
      </c>
      <c r="BH4948" t="s">
        <v>295</v>
      </c>
      <c r="BI4948" t="s">
        <v>7260</v>
      </c>
      <c r="BJ4948" t="s">
        <v>6508</v>
      </c>
      <c r="BK4948" t="s">
        <v>4172</v>
      </c>
      <c r="BL4948">
        <v>2016</v>
      </c>
      <c r="BM4948"/>
      <c r="BN4948"/>
      <c r="BO4948"/>
      <c r="BP4948"/>
      <c r="BQ4948" t="s">
        <v>6551</v>
      </c>
      <c r="BR4948">
        <v>1</v>
      </c>
      <c r="BS4948" t="s">
        <v>6570</v>
      </c>
      <c r="BT4948" t="s">
        <v>5442</v>
      </c>
      <c r="BW4948">
        <v>-17</v>
      </c>
      <c r="BY4948">
        <v>13.6</v>
      </c>
      <c r="CA4948">
        <v>13.2</v>
      </c>
      <c r="CB4948">
        <v>3.4</v>
      </c>
      <c r="CC4948">
        <v>28.6</v>
      </c>
      <c r="CD4948">
        <v>10</v>
      </c>
      <c r="DC4948" t="s">
        <v>6551</v>
      </c>
      <c r="DD4948">
        <v>1</v>
      </c>
      <c r="DE4948" t="s">
        <v>6571</v>
      </c>
      <c r="DF4948" t="s">
        <v>5474</v>
      </c>
      <c r="DG4948">
        <v>20.3</v>
      </c>
      <c r="DH4948">
        <v>0.5</v>
      </c>
      <c r="DI4948">
        <v>382.6</v>
      </c>
      <c r="DJ4948">
        <v>114.2</v>
      </c>
      <c r="DK4948">
        <v>0.2</v>
      </c>
    </row>
    <row r="4949" spans="1:115" ht="16" customHeight="1">
      <c r="A4949">
        <v>4948</v>
      </c>
      <c r="B4949" t="s">
        <v>7221</v>
      </c>
      <c r="C4949" s="2">
        <v>44970</v>
      </c>
      <c r="E4949" s="17" t="s">
        <v>3609</v>
      </c>
      <c r="F4949" s="17"/>
      <c r="G4949" t="s">
        <v>3941</v>
      </c>
      <c r="H4949" t="s">
        <v>6157</v>
      </c>
      <c r="I4949" t="s">
        <v>4480</v>
      </c>
      <c r="J4949" t="s">
        <v>4482</v>
      </c>
      <c r="K4949" t="s">
        <v>4483</v>
      </c>
      <c r="L4949" t="s">
        <v>6157</v>
      </c>
      <c r="M4949" t="s">
        <v>3991</v>
      </c>
      <c r="N4949" t="s">
        <v>289</v>
      </c>
      <c r="O4949" t="s">
        <v>6987</v>
      </c>
      <c r="P4949" t="s">
        <v>3968</v>
      </c>
      <c r="Q4949" t="s">
        <v>3969</v>
      </c>
      <c r="R4949" t="s">
        <v>6990</v>
      </c>
      <c r="S4949" t="s">
        <v>4353</v>
      </c>
      <c r="T4949" t="s">
        <v>4353</v>
      </c>
      <c r="U4949" t="s">
        <v>6157</v>
      </c>
      <c r="X4949" t="s">
        <v>6157</v>
      </c>
      <c r="Y4949" t="s">
        <v>6157</v>
      </c>
      <c r="Z4949" t="s">
        <v>6157</v>
      </c>
      <c r="AA4949" t="s">
        <v>1388</v>
      </c>
      <c r="AB4949" t="s">
        <v>250</v>
      </c>
      <c r="AC4949" t="s">
        <v>4010</v>
      </c>
      <c r="AD4949" t="s">
        <v>6157</v>
      </c>
      <c r="AE4949" t="s">
        <v>6157</v>
      </c>
      <c r="AF4949" t="s">
        <v>6157</v>
      </c>
      <c r="AG4949" t="s">
        <v>6157</v>
      </c>
      <c r="AH4949" t="s">
        <v>6157</v>
      </c>
      <c r="AI4949" t="s">
        <v>6157</v>
      </c>
      <c r="AJ4949" t="s">
        <v>6457</v>
      </c>
      <c r="AK4949" t="s">
        <v>4543</v>
      </c>
      <c r="AL4949" t="s">
        <v>4542</v>
      </c>
      <c r="AM4949" t="s">
        <v>4540</v>
      </c>
      <c r="AN4949" t="s">
        <v>5450</v>
      </c>
      <c r="AO4949" s="29">
        <v>19</v>
      </c>
      <c r="AP4949">
        <v>-23.16154972</v>
      </c>
      <c r="AQ4949">
        <v>-135.03504038</v>
      </c>
      <c r="AR4949" t="s">
        <v>289</v>
      </c>
      <c r="AS4949">
        <v>0.5</v>
      </c>
      <c r="AT4949" t="s">
        <v>5451</v>
      </c>
      <c r="AU4949" t="s">
        <v>7017</v>
      </c>
      <c r="AV4949" t="s">
        <v>5452</v>
      </c>
      <c r="AW4949" t="s">
        <v>6389</v>
      </c>
      <c r="AX4949" t="s">
        <v>4353</v>
      </c>
      <c r="AY4949">
        <v>1650</v>
      </c>
      <c r="AZ4949">
        <v>1800</v>
      </c>
      <c r="BA4949" t="s">
        <v>4353</v>
      </c>
      <c r="BB4949" t="s">
        <v>6469</v>
      </c>
      <c r="BC4949" t="s">
        <v>6157</v>
      </c>
      <c r="BH4949" t="s">
        <v>295</v>
      </c>
      <c r="BI4949" t="s">
        <v>7260</v>
      </c>
      <c r="BJ4949" t="s">
        <v>6508</v>
      </c>
      <c r="BK4949" t="s">
        <v>4172</v>
      </c>
      <c r="BL4949">
        <v>2016</v>
      </c>
      <c r="BM4949"/>
      <c r="BN4949"/>
      <c r="BO4949"/>
      <c r="BP4949"/>
      <c r="BQ4949" t="s">
        <v>6551</v>
      </c>
      <c r="BR4949">
        <v>1</v>
      </c>
      <c r="BS4949" t="s">
        <v>6570</v>
      </c>
      <c r="BT4949" t="s">
        <v>5442</v>
      </c>
      <c r="BW4949">
        <v>-12.6</v>
      </c>
      <c r="BY4949">
        <v>10.8</v>
      </c>
      <c r="CA4949">
        <v>6.6</v>
      </c>
      <c r="CB4949">
        <v>3.3</v>
      </c>
      <c r="CC4949">
        <v>39</v>
      </c>
      <c r="CD4949">
        <v>13.8</v>
      </c>
      <c r="DC4949" t="s">
        <v>6551</v>
      </c>
      <c r="DD4949">
        <v>1</v>
      </c>
      <c r="DE4949" t="s">
        <v>6571</v>
      </c>
      <c r="DF4949" t="s">
        <v>5474</v>
      </c>
      <c r="DG4949">
        <v>23.2</v>
      </c>
      <c r="DH4949">
        <v>0.5</v>
      </c>
      <c r="DI4949">
        <v>297.5</v>
      </c>
      <c r="DJ4949">
        <v>90.3</v>
      </c>
      <c r="DK4949">
        <v>0.3</v>
      </c>
    </row>
    <row r="4950" spans="1:115" ht="16" customHeight="1">
      <c r="A4950">
        <v>4949</v>
      </c>
      <c r="B4950" t="s">
        <v>7221</v>
      </c>
      <c r="C4950" s="2">
        <v>44970</v>
      </c>
      <c r="E4950" s="17" t="s">
        <v>3610</v>
      </c>
      <c r="F4950" s="17"/>
      <c r="G4950" t="s">
        <v>3941</v>
      </c>
      <c r="H4950" t="s">
        <v>6157</v>
      </c>
      <c r="I4950" t="s">
        <v>4480</v>
      </c>
      <c r="J4950" t="s">
        <v>4482</v>
      </c>
      <c r="K4950" t="s">
        <v>4483</v>
      </c>
      <c r="L4950" t="s">
        <v>6157</v>
      </c>
      <c r="M4950" t="s">
        <v>3991</v>
      </c>
      <c r="N4950" t="s">
        <v>289</v>
      </c>
      <c r="O4950" t="s">
        <v>6987</v>
      </c>
      <c r="P4950" t="s">
        <v>3968</v>
      </c>
      <c r="Q4950" t="s">
        <v>3969</v>
      </c>
      <c r="R4950" t="s">
        <v>6990</v>
      </c>
      <c r="S4950" t="s">
        <v>4353</v>
      </c>
      <c r="T4950" t="s">
        <v>4353</v>
      </c>
      <c r="U4950" t="s">
        <v>6157</v>
      </c>
      <c r="X4950" t="s">
        <v>6157</v>
      </c>
      <c r="Y4950" t="s">
        <v>6157</v>
      </c>
      <c r="Z4950" t="s">
        <v>6157</v>
      </c>
      <c r="AA4950" t="s">
        <v>1388</v>
      </c>
      <c r="AB4950" t="s">
        <v>250</v>
      </c>
      <c r="AC4950" t="s">
        <v>4010</v>
      </c>
      <c r="AD4950" t="s">
        <v>6157</v>
      </c>
      <c r="AE4950" t="s">
        <v>6157</v>
      </c>
      <c r="AF4950" t="s">
        <v>6157</v>
      </c>
      <c r="AG4950" t="s">
        <v>6157</v>
      </c>
      <c r="AH4950" t="s">
        <v>6157</v>
      </c>
      <c r="AI4950" t="s">
        <v>6157</v>
      </c>
      <c r="AJ4950" t="s">
        <v>6457</v>
      </c>
      <c r="AK4950" t="s">
        <v>4543</v>
      </c>
      <c r="AL4950" t="s">
        <v>4542</v>
      </c>
      <c r="AM4950" t="s">
        <v>4540</v>
      </c>
      <c r="AN4950" t="s">
        <v>5450</v>
      </c>
      <c r="AO4950" s="29">
        <v>19</v>
      </c>
      <c r="AP4950">
        <v>-23.16154972</v>
      </c>
      <c r="AQ4950">
        <v>-135.03504038</v>
      </c>
      <c r="AR4950" t="s">
        <v>289</v>
      </c>
      <c r="AS4950">
        <v>0.5</v>
      </c>
      <c r="AT4950" t="s">
        <v>5451</v>
      </c>
      <c r="AU4950" t="s">
        <v>7017</v>
      </c>
      <c r="AV4950" t="s">
        <v>5452</v>
      </c>
      <c r="AW4950" t="s">
        <v>6389</v>
      </c>
      <c r="AX4950" t="s">
        <v>4353</v>
      </c>
      <c r="AY4950">
        <v>1650</v>
      </c>
      <c r="AZ4950">
        <v>1800</v>
      </c>
      <c r="BA4950" t="s">
        <v>4353</v>
      </c>
      <c r="BB4950" t="s">
        <v>6469</v>
      </c>
      <c r="BC4950" t="s">
        <v>6157</v>
      </c>
      <c r="BH4950" t="s">
        <v>295</v>
      </c>
      <c r="BI4950" t="s">
        <v>7260</v>
      </c>
      <c r="BJ4950" t="s">
        <v>6508</v>
      </c>
      <c r="BK4950" t="s">
        <v>4172</v>
      </c>
      <c r="BL4950">
        <v>2016</v>
      </c>
      <c r="BM4950"/>
      <c r="BN4950"/>
      <c r="BO4950"/>
      <c r="BP4950"/>
      <c r="BQ4950" t="s">
        <v>6551</v>
      </c>
      <c r="BR4950">
        <v>1</v>
      </c>
      <c r="BS4950" t="s">
        <v>6570</v>
      </c>
      <c r="BT4950" t="s">
        <v>5442</v>
      </c>
      <c r="BW4950">
        <v>-16.3</v>
      </c>
      <c r="BY4950">
        <v>12</v>
      </c>
      <c r="CA4950">
        <v>7</v>
      </c>
      <c r="CB4950">
        <v>3.3</v>
      </c>
      <c r="CC4950">
        <v>33.299999999999997</v>
      </c>
      <c r="CD4950">
        <v>11.7</v>
      </c>
      <c r="DC4950" t="s">
        <v>6551</v>
      </c>
      <c r="DD4950">
        <v>1</v>
      </c>
      <c r="DE4950" t="s">
        <v>6571</v>
      </c>
      <c r="DF4950" t="s">
        <v>5474</v>
      </c>
      <c r="DG4950">
        <v>23.2</v>
      </c>
      <c r="DH4950">
        <v>0.5</v>
      </c>
      <c r="DI4950">
        <v>254.7</v>
      </c>
      <c r="DJ4950">
        <v>76.599999999999994</v>
      </c>
      <c r="DK4950">
        <v>0.3</v>
      </c>
    </row>
    <row r="4951" spans="1:115" ht="16" customHeight="1">
      <c r="A4951">
        <v>4950</v>
      </c>
      <c r="B4951" t="s">
        <v>7221</v>
      </c>
      <c r="C4951" s="2">
        <v>44970</v>
      </c>
      <c r="E4951" s="17" t="s">
        <v>3611</v>
      </c>
      <c r="F4951" s="17"/>
      <c r="G4951" t="s">
        <v>3941</v>
      </c>
      <c r="H4951" t="s">
        <v>6157</v>
      </c>
      <c r="I4951" t="s">
        <v>4480</v>
      </c>
      <c r="J4951" t="s">
        <v>4482</v>
      </c>
      <c r="K4951" t="s">
        <v>4483</v>
      </c>
      <c r="L4951" t="s">
        <v>6157</v>
      </c>
      <c r="M4951" t="s">
        <v>3991</v>
      </c>
      <c r="N4951" t="s">
        <v>289</v>
      </c>
      <c r="O4951" t="s">
        <v>6987</v>
      </c>
      <c r="P4951" t="s">
        <v>3968</v>
      </c>
      <c r="Q4951" t="s">
        <v>3969</v>
      </c>
      <c r="R4951" t="s">
        <v>6990</v>
      </c>
      <c r="S4951" t="s">
        <v>4353</v>
      </c>
      <c r="T4951" t="s">
        <v>4353</v>
      </c>
      <c r="U4951" t="s">
        <v>6157</v>
      </c>
      <c r="X4951" t="s">
        <v>6157</v>
      </c>
      <c r="Y4951" t="s">
        <v>6157</v>
      </c>
      <c r="Z4951" t="s">
        <v>6157</v>
      </c>
      <c r="AA4951" t="s">
        <v>1388</v>
      </c>
      <c r="AB4951" t="s">
        <v>250</v>
      </c>
      <c r="AC4951" t="s">
        <v>4010</v>
      </c>
      <c r="AD4951" t="s">
        <v>6157</v>
      </c>
      <c r="AE4951" t="s">
        <v>6157</v>
      </c>
      <c r="AF4951" t="s">
        <v>6157</v>
      </c>
      <c r="AG4951" t="s">
        <v>6157</v>
      </c>
      <c r="AH4951" t="s">
        <v>6157</v>
      </c>
      <c r="AI4951" t="s">
        <v>6157</v>
      </c>
      <c r="AJ4951" t="s">
        <v>6457</v>
      </c>
      <c r="AK4951" t="s">
        <v>4543</v>
      </c>
      <c r="AL4951" t="s">
        <v>4542</v>
      </c>
      <c r="AM4951" t="s">
        <v>4540</v>
      </c>
      <c r="AN4951" t="s">
        <v>5450</v>
      </c>
      <c r="AO4951" s="29">
        <v>19</v>
      </c>
      <c r="AP4951">
        <v>-23.16154972</v>
      </c>
      <c r="AQ4951">
        <v>-135.03504038</v>
      </c>
      <c r="AR4951" t="s">
        <v>289</v>
      </c>
      <c r="AS4951">
        <v>0.5</v>
      </c>
      <c r="AT4951" t="s">
        <v>5451</v>
      </c>
      <c r="AU4951" t="s">
        <v>7017</v>
      </c>
      <c r="AV4951" t="s">
        <v>5452</v>
      </c>
      <c r="AW4951" t="s">
        <v>6389</v>
      </c>
      <c r="AX4951" t="s">
        <v>4353</v>
      </c>
      <c r="AY4951">
        <v>1650</v>
      </c>
      <c r="AZ4951">
        <v>1800</v>
      </c>
      <c r="BA4951" t="s">
        <v>4353</v>
      </c>
      <c r="BB4951" t="s">
        <v>6469</v>
      </c>
      <c r="BC4951" t="s">
        <v>6157</v>
      </c>
      <c r="BH4951" t="s">
        <v>295</v>
      </c>
      <c r="BI4951" t="s">
        <v>7260</v>
      </c>
      <c r="BJ4951" t="s">
        <v>6508</v>
      </c>
      <c r="BK4951" t="s">
        <v>4172</v>
      </c>
      <c r="BL4951">
        <v>2016</v>
      </c>
      <c r="BM4951"/>
      <c r="BN4951"/>
      <c r="BO4951"/>
      <c r="BP4951"/>
      <c r="BQ4951" t="s">
        <v>6551</v>
      </c>
      <c r="BR4951">
        <v>1</v>
      </c>
      <c r="BS4951" t="s">
        <v>6570</v>
      </c>
      <c r="BT4951" t="s">
        <v>5442</v>
      </c>
      <c r="BW4951">
        <v>-18.100000000000001</v>
      </c>
      <c r="BY4951">
        <v>13.8</v>
      </c>
      <c r="CA4951">
        <v>9</v>
      </c>
      <c r="CB4951">
        <v>3.6</v>
      </c>
      <c r="CC4951">
        <v>37.1</v>
      </c>
      <c r="CD4951">
        <v>11.9</v>
      </c>
      <c r="DC4951" t="s">
        <v>6551</v>
      </c>
      <c r="DD4951">
        <v>1</v>
      </c>
      <c r="DE4951" t="s">
        <v>6571</v>
      </c>
      <c r="DF4951" t="s">
        <v>5474</v>
      </c>
      <c r="DG4951">
        <v>21.3</v>
      </c>
      <c r="DH4951">
        <v>0.5</v>
      </c>
      <c r="DI4951">
        <v>387.2</v>
      </c>
      <c r="DJ4951">
        <v>106.3</v>
      </c>
      <c r="DK4951">
        <v>0.3</v>
      </c>
    </row>
    <row r="4952" spans="1:115" ht="16" customHeight="1">
      <c r="A4952">
        <v>4951</v>
      </c>
      <c r="B4952" t="s">
        <v>7221</v>
      </c>
      <c r="C4952" s="2">
        <v>44970</v>
      </c>
      <c r="E4952" s="17" t="s">
        <v>3612</v>
      </c>
      <c r="F4952" s="17"/>
      <c r="G4952" t="s">
        <v>3941</v>
      </c>
      <c r="H4952" t="s">
        <v>6157</v>
      </c>
      <c r="I4952" t="s">
        <v>4480</v>
      </c>
      <c r="J4952" t="s">
        <v>4482</v>
      </c>
      <c r="K4952" t="s">
        <v>4483</v>
      </c>
      <c r="L4952" t="s">
        <v>6157</v>
      </c>
      <c r="M4952" t="s">
        <v>3991</v>
      </c>
      <c r="N4952" t="s">
        <v>289</v>
      </c>
      <c r="O4952" t="s">
        <v>6987</v>
      </c>
      <c r="P4952" t="s">
        <v>3968</v>
      </c>
      <c r="Q4952" t="s">
        <v>3969</v>
      </c>
      <c r="R4952" t="s">
        <v>6990</v>
      </c>
      <c r="S4952" t="s">
        <v>4353</v>
      </c>
      <c r="T4952" t="s">
        <v>4353</v>
      </c>
      <c r="U4952" t="s">
        <v>6157</v>
      </c>
      <c r="X4952" t="s">
        <v>6157</v>
      </c>
      <c r="Y4952" t="s">
        <v>6157</v>
      </c>
      <c r="Z4952" t="s">
        <v>6157</v>
      </c>
      <c r="AA4952" t="s">
        <v>1388</v>
      </c>
      <c r="AB4952" t="s">
        <v>1376</v>
      </c>
      <c r="AC4952" t="s">
        <v>1393</v>
      </c>
      <c r="AD4952" t="s">
        <v>6157</v>
      </c>
      <c r="AE4952" t="s">
        <v>6157</v>
      </c>
      <c r="AF4952" t="s">
        <v>6157</v>
      </c>
      <c r="AG4952" t="s">
        <v>6157</v>
      </c>
      <c r="AH4952" t="s">
        <v>6157</v>
      </c>
      <c r="AI4952" t="s">
        <v>6157</v>
      </c>
      <c r="AJ4952" t="s">
        <v>6457</v>
      </c>
      <c r="AK4952" t="s">
        <v>4543</v>
      </c>
      <c r="AL4952" t="s">
        <v>4542</v>
      </c>
      <c r="AM4952" t="s">
        <v>4540</v>
      </c>
      <c r="AN4952" t="s">
        <v>5450</v>
      </c>
      <c r="AO4952" s="29">
        <v>19</v>
      </c>
      <c r="AP4952">
        <v>-23.16154972</v>
      </c>
      <c r="AQ4952">
        <v>-135.03504038</v>
      </c>
      <c r="AR4952" t="s">
        <v>289</v>
      </c>
      <c r="AS4952">
        <v>0.5</v>
      </c>
      <c r="AT4952" t="s">
        <v>5451</v>
      </c>
      <c r="AU4952" t="s">
        <v>7017</v>
      </c>
      <c r="AV4952" t="s">
        <v>5452</v>
      </c>
      <c r="AW4952" t="s">
        <v>6390</v>
      </c>
      <c r="AX4952" t="s">
        <v>4353</v>
      </c>
      <c r="AY4952">
        <v>1650</v>
      </c>
      <c r="AZ4952">
        <v>1800</v>
      </c>
      <c r="BA4952" t="s">
        <v>4353</v>
      </c>
      <c r="BB4952" t="s">
        <v>6469</v>
      </c>
      <c r="BC4952" t="s">
        <v>6157</v>
      </c>
      <c r="BH4952" t="s">
        <v>295</v>
      </c>
      <c r="BI4952" t="s">
        <v>7260</v>
      </c>
      <c r="BJ4952" t="s">
        <v>6508</v>
      </c>
      <c r="BK4952" t="s">
        <v>4172</v>
      </c>
      <c r="BL4952">
        <v>2016</v>
      </c>
      <c r="BM4952"/>
      <c r="BN4952"/>
      <c r="BO4952"/>
      <c r="BP4952"/>
      <c r="BQ4952" t="s">
        <v>6551</v>
      </c>
      <c r="BR4952">
        <v>1</v>
      </c>
      <c r="BS4952" t="s">
        <v>6570</v>
      </c>
      <c r="BT4952" t="s">
        <v>5442</v>
      </c>
      <c r="BW4952">
        <v>-16.899999999999999</v>
      </c>
      <c r="BY4952">
        <v>15.1</v>
      </c>
      <c r="CA4952">
        <v>10.5</v>
      </c>
      <c r="CB4952">
        <v>3.2</v>
      </c>
      <c r="CC4952">
        <v>40</v>
      </c>
      <c r="CD4952">
        <v>14.4</v>
      </c>
      <c r="DC4952" t="s">
        <v>6551</v>
      </c>
      <c r="DD4952">
        <v>1</v>
      </c>
      <c r="DE4952" t="s">
        <v>6571</v>
      </c>
      <c r="DF4952" t="s">
        <v>5474</v>
      </c>
      <c r="DG4952">
        <v>21.9</v>
      </c>
      <c r="DH4952">
        <v>0.5</v>
      </c>
      <c r="DI4952">
        <v>413.7</v>
      </c>
      <c r="DJ4952">
        <v>127.7</v>
      </c>
      <c r="DK4952">
        <v>0.3</v>
      </c>
    </row>
    <row r="4953" spans="1:115" ht="16" customHeight="1">
      <c r="A4953">
        <v>4952</v>
      </c>
      <c r="B4953" t="s">
        <v>7221</v>
      </c>
      <c r="C4953" s="2">
        <v>44970</v>
      </c>
      <c r="E4953" s="17" t="s">
        <v>3613</v>
      </c>
      <c r="F4953" s="17"/>
      <c r="G4953" t="s">
        <v>3941</v>
      </c>
      <c r="H4953" t="s">
        <v>6157</v>
      </c>
      <c r="I4953" t="s">
        <v>4480</v>
      </c>
      <c r="J4953" t="s">
        <v>4482</v>
      </c>
      <c r="K4953" t="s">
        <v>4483</v>
      </c>
      <c r="L4953" t="s">
        <v>6157</v>
      </c>
      <c r="M4953" t="s">
        <v>3991</v>
      </c>
      <c r="N4953" t="s">
        <v>289</v>
      </c>
      <c r="O4953" t="s">
        <v>6987</v>
      </c>
      <c r="P4953" t="s">
        <v>3968</v>
      </c>
      <c r="Q4953" t="s">
        <v>3969</v>
      </c>
      <c r="R4953" t="s">
        <v>6990</v>
      </c>
      <c r="S4953" t="s">
        <v>4353</v>
      </c>
      <c r="T4953" t="s">
        <v>4353</v>
      </c>
      <c r="U4953" t="s">
        <v>6157</v>
      </c>
      <c r="X4953" t="s">
        <v>6157</v>
      </c>
      <c r="Y4953" t="s">
        <v>6157</v>
      </c>
      <c r="Z4953" t="s">
        <v>6157</v>
      </c>
      <c r="AA4953" t="s">
        <v>1388</v>
      </c>
      <c r="AB4953" t="s">
        <v>1376</v>
      </c>
      <c r="AC4953" t="s">
        <v>1393</v>
      </c>
      <c r="AD4953" t="s">
        <v>6157</v>
      </c>
      <c r="AE4953" t="s">
        <v>6157</v>
      </c>
      <c r="AF4953" t="s">
        <v>6157</v>
      </c>
      <c r="AG4953" t="s">
        <v>6157</v>
      </c>
      <c r="AH4953" t="s">
        <v>6157</v>
      </c>
      <c r="AI4953" t="s">
        <v>6157</v>
      </c>
      <c r="AJ4953" t="s">
        <v>6457</v>
      </c>
      <c r="AK4953" t="s">
        <v>4543</v>
      </c>
      <c r="AL4953" t="s">
        <v>4542</v>
      </c>
      <c r="AM4953" t="s">
        <v>4540</v>
      </c>
      <c r="AN4953" t="s">
        <v>5450</v>
      </c>
      <c r="AO4953" s="29">
        <v>19</v>
      </c>
      <c r="AP4953">
        <v>-23.16154972</v>
      </c>
      <c r="AQ4953">
        <v>-135.03504038</v>
      </c>
      <c r="AR4953" t="s">
        <v>289</v>
      </c>
      <c r="AS4953">
        <v>0.5</v>
      </c>
      <c r="AT4953" t="s">
        <v>5451</v>
      </c>
      <c r="AU4953" t="s">
        <v>7017</v>
      </c>
      <c r="AV4953" t="s">
        <v>5452</v>
      </c>
      <c r="AW4953" t="s">
        <v>6390</v>
      </c>
      <c r="AX4953" t="s">
        <v>4353</v>
      </c>
      <c r="AY4953">
        <v>1650</v>
      </c>
      <c r="AZ4953">
        <v>1800</v>
      </c>
      <c r="BA4953" t="s">
        <v>4353</v>
      </c>
      <c r="BB4953" t="s">
        <v>6469</v>
      </c>
      <c r="BC4953" t="s">
        <v>6157</v>
      </c>
      <c r="BH4953" t="s">
        <v>295</v>
      </c>
      <c r="BI4953" t="s">
        <v>7260</v>
      </c>
      <c r="BJ4953" t="s">
        <v>6508</v>
      </c>
      <c r="BK4953" t="s">
        <v>4172</v>
      </c>
      <c r="BL4953">
        <v>2016</v>
      </c>
      <c r="BM4953"/>
      <c r="BN4953"/>
      <c r="BO4953"/>
      <c r="BP4953"/>
      <c r="BQ4953" t="s">
        <v>6551</v>
      </c>
      <c r="BR4953">
        <v>1</v>
      </c>
      <c r="BS4953" t="s">
        <v>6570</v>
      </c>
      <c r="BT4953" t="s">
        <v>5442</v>
      </c>
      <c r="BW4953">
        <v>-18.399999999999999</v>
      </c>
      <c r="BY4953">
        <v>14.5</v>
      </c>
      <c r="CA4953">
        <v>10.199999999999999</v>
      </c>
      <c r="CB4953">
        <v>3.3</v>
      </c>
      <c r="CC4953">
        <v>39.700000000000003</v>
      </c>
      <c r="CD4953">
        <v>14</v>
      </c>
      <c r="DC4953" t="s">
        <v>6551</v>
      </c>
      <c r="DD4953">
        <v>1</v>
      </c>
      <c r="DE4953" t="s">
        <v>6571</v>
      </c>
      <c r="DF4953" t="s">
        <v>5474</v>
      </c>
      <c r="DG4953">
        <v>21.2</v>
      </c>
      <c r="DH4953">
        <v>0.5</v>
      </c>
      <c r="DI4953">
        <v>417.1</v>
      </c>
      <c r="DJ4953">
        <v>126.1</v>
      </c>
      <c r="DK4953">
        <v>0.3</v>
      </c>
    </row>
    <row r="4954" spans="1:115" ht="16" customHeight="1">
      <c r="A4954">
        <v>4953</v>
      </c>
      <c r="B4954" t="s">
        <v>7221</v>
      </c>
      <c r="C4954" s="2">
        <v>44970</v>
      </c>
      <c r="E4954" s="17" t="s">
        <v>3614</v>
      </c>
      <c r="F4954" s="17"/>
      <c r="G4954" t="s">
        <v>3941</v>
      </c>
      <c r="H4954" t="s">
        <v>6157</v>
      </c>
      <c r="I4954" t="s">
        <v>4480</v>
      </c>
      <c r="J4954" t="s">
        <v>4482</v>
      </c>
      <c r="K4954" t="s">
        <v>4483</v>
      </c>
      <c r="L4954" t="s">
        <v>6157</v>
      </c>
      <c r="M4954" t="s">
        <v>3991</v>
      </c>
      <c r="N4954" t="s">
        <v>289</v>
      </c>
      <c r="O4954" t="s">
        <v>6987</v>
      </c>
      <c r="P4954" t="s">
        <v>3968</v>
      </c>
      <c r="Q4954" t="s">
        <v>3969</v>
      </c>
      <c r="R4954" t="s">
        <v>6990</v>
      </c>
      <c r="S4954" t="s">
        <v>4353</v>
      </c>
      <c r="T4954" t="s">
        <v>4353</v>
      </c>
      <c r="U4954" t="s">
        <v>6157</v>
      </c>
      <c r="X4954" t="s">
        <v>6157</v>
      </c>
      <c r="Y4954" t="s">
        <v>6157</v>
      </c>
      <c r="Z4954" t="s">
        <v>6157</v>
      </c>
      <c r="AA4954" t="s">
        <v>1388</v>
      </c>
      <c r="AB4954" t="s">
        <v>1391</v>
      </c>
      <c r="AC4954" t="s">
        <v>4010</v>
      </c>
      <c r="AD4954" t="s">
        <v>6157</v>
      </c>
      <c r="AE4954" t="s">
        <v>6157</v>
      </c>
      <c r="AF4954" t="s">
        <v>6157</v>
      </c>
      <c r="AG4954" t="s">
        <v>6157</v>
      </c>
      <c r="AH4954" t="s">
        <v>6157</v>
      </c>
      <c r="AI4954" t="s">
        <v>6157</v>
      </c>
      <c r="AJ4954" t="s">
        <v>6457</v>
      </c>
      <c r="AK4954" t="s">
        <v>4543</v>
      </c>
      <c r="AL4954" t="s">
        <v>4542</v>
      </c>
      <c r="AM4954" t="s">
        <v>4540</v>
      </c>
      <c r="AN4954" t="s">
        <v>5450</v>
      </c>
      <c r="AO4954" s="29">
        <v>19</v>
      </c>
      <c r="AP4954">
        <v>-23.16154972</v>
      </c>
      <c r="AQ4954">
        <v>-135.03504038</v>
      </c>
      <c r="AR4954" t="s">
        <v>289</v>
      </c>
      <c r="AS4954">
        <v>0.5</v>
      </c>
      <c r="AT4954" t="s">
        <v>5451</v>
      </c>
      <c r="AU4954" t="s">
        <v>7017</v>
      </c>
      <c r="AV4954" t="s">
        <v>5452</v>
      </c>
      <c r="AW4954" t="s">
        <v>6391</v>
      </c>
      <c r="AX4954" t="s">
        <v>4353</v>
      </c>
      <c r="AY4954">
        <v>1650</v>
      </c>
      <c r="AZ4954">
        <v>1800</v>
      </c>
      <c r="BA4954" t="s">
        <v>4353</v>
      </c>
      <c r="BB4954" t="s">
        <v>6469</v>
      </c>
      <c r="BC4954" t="s">
        <v>6157</v>
      </c>
      <c r="BH4954" t="s">
        <v>295</v>
      </c>
      <c r="BI4954" t="s">
        <v>7260</v>
      </c>
      <c r="BJ4954" t="s">
        <v>6508</v>
      </c>
      <c r="BK4954" t="s">
        <v>4172</v>
      </c>
      <c r="BL4954">
        <v>2016</v>
      </c>
      <c r="BM4954"/>
      <c r="BN4954"/>
      <c r="BO4954"/>
      <c r="BP4954"/>
      <c r="BQ4954" t="s">
        <v>6551</v>
      </c>
      <c r="BR4954">
        <v>1</v>
      </c>
      <c r="BS4954" t="s">
        <v>6570</v>
      </c>
      <c r="BT4954" t="s">
        <v>5442</v>
      </c>
      <c r="BW4954">
        <v>-18.2</v>
      </c>
      <c r="BY4954">
        <v>12.7</v>
      </c>
      <c r="CA4954">
        <v>8.6999999999999993</v>
      </c>
      <c r="CB4954">
        <v>3.3</v>
      </c>
      <c r="CC4954">
        <v>39.700000000000003</v>
      </c>
      <c r="CD4954">
        <v>14.1</v>
      </c>
      <c r="DC4954" t="s">
        <v>6551</v>
      </c>
      <c r="DD4954">
        <v>1</v>
      </c>
      <c r="DE4954" t="s">
        <v>6571</v>
      </c>
      <c r="DF4954" t="s">
        <v>5474</v>
      </c>
      <c r="DG4954">
        <v>20.5</v>
      </c>
      <c r="DH4954">
        <v>0.5</v>
      </c>
      <c r="DI4954">
        <v>417.8</v>
      </c>
      <c r="DJ4954">
        <v>127.6</v>
      </c>
      <c r="DK4954">
        <v>0.3</v>
      </c>
    </row>
    <row r="4955" spans="1:115" ht="16" customHeight="1">
      <c r="A4955">
        <v>4954</v>
      </c>
      <c r="B4955" t="s">
        <v>7221</v>
      </c>
      <c r="C4955" s="2">
        <v>44970</v>
      </c>
      <c r="E4955" s="17" t="s">
        <v>3615</v>
      </c>
      <c r="F4955" s="17"/>
      <c r="G4955" t="s">
        <v>3941</v>
      </c>
      <c r="H4955" t="s">
        <v>6157</v>
      </c>
      <c r="I4955" t="s">
        <v>4480</v>
      </c>
      <c r="J4955" t="s">
        <v>4482</v>
      </c>
      <c r="K4955" t="s">
        <v>4483</v>
      </c>
      <c r="L4955" t="s">
        <v>6157</v>
      </c>
      <c r="M4955" t="s">
        <v>3991</v>
      </c>
      <c r="N4955" t="s">
        <v>289</v>
      </c>
      <c r="O4955" t="s">
        <v>6987</v>
      </c>
      <c r="P4955" t="s">
        <v>3968</v>
      </c>
      <c r="Q4955" t="s">
        <v>3969</v>
      </c>
      <c r="R4955" t="s">
        <v>6990</v>
      </c>
      <c r="S4955" t="s">
        <v>4353</v>
      </c>
      <c r="T4955" t="s">
        <v>4353</v>
      </c>
      <c r="U4955" t="s">
        <v>6157</v>
      </c>
      <c r="X4955" t="s">
        <v>6157</v>
      </c>
      <c r="Y4955" t="s">
        <v>6157</v>
      </c>
      <c r="Z4955" t="s">
        <v>6157</v>
      </c>
      <c r="AA4955" t="s">
        <v>1388</v>
      </c>
      <c r="AB4955" t="s">
        <v>1391</v>
      </c>
      <c r="AC4955" t="s">
        <v>4010</v>
      </c>
      <c r="AD4955" t="s">
        <v>6157</v>
      </c>
      <c r="AE4955" t="s">
        <v>6157</v>
      </c>
      <c r="AF4955" t="s">
        <v>6157</v>
      </c>
      <c r="AG4955" t="s">
        <v>6157</v>
      </c>
      <c r="AH4955" t="s">
        <v>6157</v>
      </c>
      <c r="AI4955" t="s">
        <v>6157</v>
      </c>
      <c r="AJ4955" t="s">
        <v>6457</v>
      </c>
      <c r="AK4955" t="s">
        <v>4543</v>
      </c>
      <c r="AL4955" t="s">
        <v>4542</v>
      </c>
      <c r="AM4955" t="s">
        <v>4540</v>
      </c>
      <c r="AN4955" t="s">
        <v>5450</v>
      </c>
      <c r="AO4955" s="29">
        <v>19</v>
      </c>
      <c r="AP4955">
        <v>-23.16154972</v>
      </c>
      <c r="AQ4955">
        <v>-135.03504038</v>
      </c>
      <c r="AR4955" t="s">
        <v>289</v>
      </c>
      <c r="AS4955">
        <v>0.5</v>
      </c>
      <c r="AT4955" t="s">
        <v>5451</v>
      </c>
      <c r="AU4955" t="s">
        <v>7017</v>
      </c>
      <c r="AV4955" t="s">
        <v>5452</v>
      </c>
      <c r="AW4955" t="s">
        <v>6391</v>
      </c>
      <c r="AX4955" t="s">
        <v>4353</v>
      </c>
      <c r="AY4955">
        <v>1650</v>
      </c>
      <c r="AZ4955">
        <v>1800</v>
      </c>
      <c r="BA4955" t="s">
        <v>4353</v>
      </c>
      <c r="BB4955" t="s">
        <v>6469</v>
      </c>
      <c r="BC4955" t="s">
        <v>6157</v>
      </c>
      <c r="BH4955" t="s">
        <v>295</v>
      </c>
      <c r="BI4955" t="s">
        <v>7260</v>
      </c>
      <c r="BJ4955" t="s">
        <v>6508</v>
      </c>
      <c r="BK4955" t="s">
        <v>4172</v>
      </c>
      <c r="BL4955">
        <v>2016</v>
      </c>
      <c r="BM4955"/>
      <c r="BN4955"/>
      <c r="BO4955"/>
      <c r="BP4955"/>
      <c r="BQ4955" t="s">
        <v>6551</v>
      </c>
      <c r="BR4955">
        <v>1</v>
      </c>
      <c r="BS4955" t="s">
        <v>6570</v>
      </c>
      <c r="BT4955" t="s">
        <v>5442</v>
      </c>
      <c r="BW4955">
        <v>-16.399999999999999</v>
      </c>
      <c r="BY4955">
        <v>14.5</v>
      </c>
      <c r="CA4955">
        <v>8.9</v>
      </c>
      <c r="CB4955">
        <v>3.3</v>
      </c>
      <c r="CC4955">
        <v>42.4</v>
      </c>
      <c r="CD4955">
        <v>15</v>
      </c>
      <c r="DC4955" t="s">
        <v>6551</v>
      </c>
      <c r="DD4955">
        <v>1</v>
      </c>
      <c r="DE4955" t="s">
        <v>6571</v>
      </c>
      <c r="DF4955" t="s">
        <v>5474</v>
      </c>
      <c r="DG4955">
        <v>23.4</v>
      </c>
      <c r="DH4955">
        <v>0.5</v>
      </c>
      <c r="DI4955">
        <v>320.89999999999998</v>
      </c>
      <c r="DJ4955">
        <v>97.3</v>
      </c>
      <c r="DK4955">
        <v>0.4</v>
      </c>
    </row>
    <row r="4956" spans="1:115" ht="16" customHeight="1">
      <c r="A4956">
        <v>4955</v>
      </c>
      <c r="B4956" t="s">
        <v>7221</v>
      </c>
      <c r="C4956" s="2">
        <v>44970</v>
      </c>
      <c r="E4956" s="17" t="s">
        <v>3616</v>
      </c>
      <c r="F4956" s="17"/>
      <c r="G4956" t="s">
        <v>3941</v>
      </c>
      <c r="H4956" t="s">
        <v>6157</v>
      </c>
      <c r="I4956" t="s">
        <v>4480</v>
      </c>
      <c r="J4956" t="s">
        <v>4482</v>
      </c>
      <c r="K4956" t="s">
        <v>4483</v>
      </c>
      <c r="L4956" t="s">
        <v>6157</v>
      </c>
      <c r="M4956" t="s">
        <v>3991</v>
      </c>
      <c r="N4956" t="s">
        <v>289</v>
      </c>
      <c r="O4956" t="s">
        <v>6987</v>
      </c>
      <c r="P4956" t="s">
        <v>3968</v>
      </c>
      <c r="Q4956" t="s">
        <v>3969</v>
      </c>
      <c r="R4956" t="s">
        <v>6990</v>
      </c>
      <c r="S4956" t="s">
        <v>4353</v>
      </c>
      <c r="T4956" t="s">
        <v>4353</v>
      </c>
      <c r="U4956" t="s">
        <v>6157</v>
      </c>
      <c r="X4956" t="s">
        <v>6157</v>
      </c>
      <c r="Y4956" t="s">
        <v>6157</v>
      </c>
      <c r="Z4956" t="s">
        <v>6157</v>
      </c>
      <c r="AA4956" t="s">
        <v>1388</v>
      </c>
      <c r="AB4956" t="s">
        <v>1391</v>
      </c>
      <c r="AC4956" t="s">
        <v>4010</v>
      </c>
      <c r="AD4956" t="s">
        <v>6157</v>
      </c>
      <c r="AE4956" t="s">
        <v>6157</v>
      </c>
      <c r="AF4956" t="s">
        <v>6157</v>
      </c>
      <c r="AG4956" t="s">
        <v>6157</v>
      </c>
      <c r="AH4956" t="s">
        <v>6157</v>
      </c>
      <c r="AI4956" t="s">
        <v>6157</v>
      </c>
      <c r="AJ4956" t="s">
        <v>6457</v>
      </c>
      <c r="AK4956" t="s">
        <v>4543</v>
      </c>
      <c r="AL4956" t="s">
        <v>4542</v>
      </c>
      <c r="AM4956" t="s">
        <v>4540</v>
      </c>
      <c r="AN4956" t="s">
        <v>5450</v>
      </c>
      <c r="AO4956" s="29">
        <v>19</v>
      </c>
      <c r="AP4956">
        <v>-23.16154972</v>
      </c>
      <c r="AQ4956">
        <v>-135.03504038</v>
      </c>
      <c r="AR4956" t="s">
        <v>289</v>
      </c>
      <c r="AS4956">
        <v>0.5</v>
      </c>
      <c r="AT4956" t="s">
        <v>5451</v>
      </c>
      <c r="AU4956" t="s">
        <v>7017</v>
      </c>
      <c r="AV4956" t="s">
        <v>5452</v>
      </c>
      <c r="AW4956" t="s">
        <v>6391</v>
      </c>
      <c r="AX4956" t="s">
        <v>4353</v>
      </c>
      <c r="AY4956">
        <v>1650</v>
      </c>
      <c r="AZ4956">
        <v>1800</v>
      </c>
      <c r="BA4956" t="s">
        <v>4353</v>
      </c>
      <c r="BB4956" t="s">
        <v>6469</v>
      </c>
      <c r="BC4956" t="s">
        <v>6157</v>
      </c>
      <c r="BH4956" t="s">
        <v>295</v>
      </c>
      <c r="BI4956" t="s">
        <v>7260</v>
      </c>
      <c r="BJ4956" t="s">
        <v>6508</v>
      </c>
      <c r="BK4956" t="s">
        <v>4172</v>
      </c>
      <c r="BL4956">
        <v>2016</v>
      </c>
      <c r="BM4956"/>
      <c r="BN4956"/>
      <c r="BO4956"/>
      <c r="BP4956"/>
      <c r="BQ4956" t="s">
        <v>6551</v>
      </c>
      <c r="BR4956">
        <v>1</v>
      </c>
      <c r="BS4956" t="s">
        <v>6570</v>
      </c>
      <c r="BT4956" t="s">
        <v>5442</v>
      </c>
      <c r="BW4956">
        <v>-13.9</v>
      </c>
      <c r="BY4956">
        <v>14.9</v>
      </c>
      <c r="CA4956">
        <v>7.7</v>
      </c>
      <c r="CB4956">
        <v>3.4</v>
      </c>
      <c r="CC4956">
        <v>41.1</v>
      </c>
      <c r="CD4956">
        <v>14</v>
      </c>
      <c r="DC4956" t="s">
        <v>6551</v>
      </c>
      <c r="DD4956">
        <v>1</v>
      </c>
      <c r="DE4956" t="s">
        <v>6571</v>
      </c>
      <c r="DF4956" t="s">
        <v>5474</v>
      </c>
      <c r="DG4956">
        <v>23</v>
      </c>
      <c r="DH4956">
        <v>0.5</v>
      </c>
      <c r="DI4956">
        <v>352</v>
      </c>
      <c r="DJ4956">
        <v>103</v>
      </c>
      <c r="DK4956">
        <v>0.3</v>
      </c>
    </row>
    <row r="4957" spans="1:115" ht="16" customHeight="1">
      <c r="A4957">
        <v>4956</v>
      </c>
      <c r="B4957" t="s">
        <v>7221</v>
      </c>
      <c r="C4957" s="2">
        <v>44970</v>
      </c>
      <c r="E4957" s="17" t="s">
        <v>3617</v>
      </c>
      <c r="F4957" s="17"/>
      <c r="G4957" t="s">
        <v>3941</v>
      </c>
      <c r="H4957" t="s">
        <v>6157</v>
      </c>
      <c r="I4957" t="s">
        <v>4480</v>
      </c>
      <c r="J4957" t="s">
        <v>4482</v>
      </c>
      <c r="K4957" t="s">
        <v>4483</v>
      </c>
      <c r="L4957" t="s">
        <v>6157</v>
      </c>
      <c r="M4957" t="s">
        <v>3991</v>
      </c>
      <c r="N4957" t="s">
        <v>289</v>
      </c>
      <c r="O4957" t="s">
        <v>6987</v>
      </c>
      <c r="P4957" t="s">
        <v>3968</v>
      </c>
      <c r="Q4957" t="s">
        <v>3969</v>
      </c>
      <c r="R4957" t="s">
        <v>6990</v>
      </c>
      <c r="S4957" t="s">
        <v>4353</v>
      </c>
      <c r="T4957" t="s">
        <v>4353</v>
      </c>
      <c r="U4957" t="s">
        <v>6157</v>
      </c>
      <c r="X4957" t="s">
        <v>6157</v>
      </c>
      <c r="Y4957" t="s">
        <v>6157</v>
      </c>
      <c r="Z4957" t="s">
        <v>6157</v>
      </c>
      <c r="AA4957" t="s">
        <v>1388</v>
      </c>
      <c r="AB4957" t="s">
        <v>250</v>
      </c>
      <c r="AC4957" t="s">
        <v>1393</v>
      </c>
      <c r="AD4957" t="s">
        <v>6157</v>
      </c>
      <c r="AE4957" t="s">
        <v>6157</v>
      </c>
      <c r="AF4957" t="s">
        <v>6157</v>
      </c>
      <c r="AG4957" t="s">
        <v>6157</v>
      </c>
      <c r="AH4957" t="s">
        <v>6157</v>
      </c>
      <c r="AI4957" t="s">
        <v>6157</v>
      </c>
      <c r="AJ4957" t="s">
        <v>6457</v>
      </c>
      <c r="AK4957" t="s">
        <v>4543</v>
      </c>
      <c r="AL4957" t="s">
        <v>4542</v>
      </c>
      <c r="AM4957" t="s">
        <v>4540</v>
      </c>
      <c r="AN4957" t="s">
        <v>5450</v>
      </c>
      <c r="AO4957" s="29">
        <v>19</v>
      </c>
      <c r="AP4957">
        <v>-23.16154972</v>
      </c>
      <c r="AQ4957">
        <v>-135.03504038</v>
      </c>
      <c r="AR4957" t="s">
        <v>289</v>
      </c>
      <c r="AS4957">
        <v>0.5</v>
      </c>
      <c r="AT4957" t="s">
        <v>5451</v>
      </c>
      <c r="AU4957" t="s">
        <v>7017</v>
      </c>
      <c r="AV4957" t="s">
        <v>5452</v>
      </c>
      <c r="AW4957" t="s">
        <v>6391</v>
      </c>
      <c r="AX4957" t="s">
        <v>4353</v>
      </c>
      <c r="AY4957">
        <v>1650</v>
      </c>
      <c r="AZ4957">
        <v>1800</v>
      </c>
      <c r="BA4957" t="s">
        <v>4353</v>
      </c>
      <c r="BB4957" t="s">
        <v>6469</v>
      </c>
      <c r="BC4957" t="s">
        <v>6157</v>
      </c>
      <c r="BH4957" t="s">
        <v>295</v>
      </c>
      <c r="BI4957" t="s">
        <v>7260</v>
      </c>
      <c r="BJ4957" t="s">
        <v>6508</v>
      </c>
      <c r="BK4957" t="s">
        <v>4172</v>
      </c>
      <c r="BL4957">
        <v>2016</v>
      </c>
      <c r="BM4957"/>
      <c r="BN4957"/>
      <c r="BO4957"/>
      <c r="BP4957"/>
      <c r="BQ4957" t="s">
        <v>6551</v>
      </c>
      <c r="BR4957">
        <v>1</v>
      </c>
      <c r="BS4957" t="s">
        <v>6570</v>
      </c>
      <c r="BT4957" t="s">
        <v>5442</v>
      </c>
      <c r="BW4957">
        <v>-18.600000000000001</v>
      </c>
      <c r="BY4957">
        <v>14.2</v>
      </c>
      <c r="CA4957">
        <v>5.9</v>
      </c>
      <c r="CB4957">
        <v>3.5</v>
      </c>
      <c r="CC4957">
        <v>44.1</v>
      </c>
      <c r="CD4957">
        <v>14.9</v>
      </c>
      <c r="DC4957" t="s">
        <v>6551</v>
      </c>
      <c r="DD4957">
        <v>1</v>
      </c>
      <c r="DE4957" t="s">
        <v>6571</v>
      </c>
      <c r="DF4957" t="s">
        <v>5474</v>
      </c>
      <c r="DG4957">
        <v>22.7</v>
      </c>
      <c r="DH4957">
        <v>0.5</v>
      </c>
      <c r="DI4957">
        <v>427.4</v>
      </c>
      <c r="DJ4957">
        <v>123.6</v>
      </c>
      <c r="DK4957">
        <v>0.3</v>
      </c>
    </row>
    <row r="4958" spans="1:115" ht="16" customHeight="1">
      <c r="A4958">
        <v>4957</v>
      </c>
      <c r="B4958" t="s">
        <v>7221</v>
      </c>
      <c r="C4958" s="2">
        <v>44970</v>
      </c>
      <c r="E4958" s="17" t="s">
        <v>3618</v>
      </c>
      <c r="F4958" s="17"/>
      <c r="G4958" t="s">
        <v>3941</v>
      </c>
      <c r="H4958" t="s">
        <v>6157</v>
      </c>
      <c r="I4958" t="s">
        <v>4480</v>
      </c>
      <c r="J4958" t="s">
        <v>4482</v>
      </c>
      <c r="K4958" t="s">
        <v>4483</v>
      </c>
      <c r="L4958" t="s">
        <v>6157</v>
      </c>
      <c r="M4958" t="s">
        <v>3991</v>
      </c>
      <c r="N4958" t="s">
        <v>289</v>
      </c>
      <c r="O4958" t="s">
        <v>6987</v>
      </c>
      <c r="P4958" t="s">
        <v>3968</v>
      </c>
      <c r="Q4958" t="s">
        <v>3969</v>
      </c>
      <c r="R4958" t="s">
        <v>6990</v>
      </c>
      <c r="S4958" t="s">
        <v>4353</v>
      </c>
      <c r="T4958" t="s">
        <v>4353</v>
      </c>
      <c r="U4958" t="s">
        <v>6157</v>
      </c>
      <c r="X4958" t="s">
        <v>6157</v>
      </c>
      <c r="Y4958" t="s">
        <v>6157</v>
      </c>
      <c r="Z4958" t="s">
        <v>6157</v>
      </c>
      <c r="AA4958" t="s">
        <v>1388</v>
      </c>
      <c r="AB4958" t="s">
        <v>250</v>
      </c>
      <c r="AC4958" t="s">
        <v>4010</v>
      </c>
      <c r="AD4958" t="s">
        <v>6157</v>
      </c>
      <c r="AE4958" t="s">
        <v>6157</v>
      </c>
      <c r="AF4958" t="s">
        <v>6157</v>
      </c>
      <c r="AG4958" t="s">
        <v>6157</v>
      </c>
      <c r="AH4958" t="s">
        <v>6157</v>
      </c>
      <c r="AI4958" t="s">
        <v>6157</v>
      </c>
      <c r="AJ4958" t="s">
        <v>6457</v>
      </c>
      <c r="AK4958" t="s">
        <v>4543</v>
      </c>
      <c r="AL4958" t="s">
        <v>4542</v>
      </c>
      <c r="AM4958" t="s">
        <v>4540</v>
      </c>
      <c r="AN4958" t="s">
        <v>5450</v>
      </c>
      <c r="AO4958" s="29">
        <v>19</v>
      </c>
      <c r="AP4958">
        <v>-23.16154972</v>
      </c>
      <c r="AQ4958">
        <v>-135.03504038</v>
      </c>
      <c r="AR4958" t="s">
        <v>289</v>
      </c>
      <c r="AS4958">
        <v>0.5</v>
      </c>
      <c r="AT4958" t="s">
        <v>5451</v>
      </c>
      <c r="AU4958" t="s">
        <v>7017</v>
      </c>
      <c r="AV4958" t="s">
        <v>5453</v>
      </c>
      <c r="AW4958" t="s">
        <v>6392</v>
      </c>
      <c r="AX4958" t="s">
        <v>4353</v>
      </c>
      <c r="AY4958">
        <v>1600</v>
      </c>
      <c r="AZ4958">
        <v>1650</v>
      </c>
      <c r="BA4958" t="s">
        <v>4353</v>
      </c>
      <c r="BB4958" t="s">
        <v>6469</v>
      </c>
      <c r="BC4958" t="s">
        <v>6157</v>
      </c>
      <c r="BH4958" t="s">
        <v>5446</v>
      </c>
      <c r="BI4958" t="s">
        <v>7260</v>
      </c>
      <c r="BJ4958" t="s">
        <v>6508</v>
      </c>
      <c r="BK4958" t="s">
        <v>4172</v>
      </c>
      <c r="BL4958">
        <v>2016</v>
      </c>
      <c r="BM4958"/>
      <c r="BN4958"/>
      <c r="BO4958"/>
      <c r="BP4958"/>
      <c r="BQ4958" t="s">
        <v>6551</v>
      </c>
      <c r="BR4958">
        <v>1</v>
      </c>
      <c r="BS4958" t="s">
        <v>6570</v>
      </c>
      <c r="BT4958" t="s">
        <v>5442</v>
      </c>
      <c r="BW4958">
        <v>-17.899999999999999</v>
      </c>
      <c r="BY4958">
        <v>13.8</v>
      </c>
      <c r="CA4958">
        <v>17.5</v>
      </c>
      <c r="CB4958">
        <v>3.5</v>
      </c>
      <c r="CC4958">
        <v>20.6</v>
      </c>
      <c r="CD4958">
        <v>6.9</v>
      </c>
      <c r="DC4958" t="s">
        <v>6551</v>
      </c>
      <c r="DD4958">
        <v>1</v>
      </c>
      <c r="DE4958" t="s">
        <v>6571</v>
      </c>
      <c r="DF4958" t="s">
        <v>5474</v>
      </c>
      <c r="DG4958">
        <v>20.5</v>
      </c>
      <c r="DH4958">
        <v>0.5</v>
      </c>
      <c r="DI4958">
        <v>343</v>
      </c>
      <c r="DJ4958">
        <v>99</v>
      </c>
      <c r="DK4958">
        <v>0.2</v>
      </c>
    </row>
    <row r="4959" spans="1:115" ht="16" customHeight="1">
      <c r="A4959">
        <v>4958</v>
      </c>
      <c r="B4959" t="s">
        <v>7221</v>
      </c>
      <c r="C4959" s="2">
        <v>44970</v>
      </c>
      <c r="E4959" s="17" t="s">
        <v>3619</v>
      </c>
      <c r="F4959" s="17"/>
      <c r="G4959" t="s">
        <v>3941</v>
      </c>
      <c r="H4959" t="s">
        <v>6157</v>
      </c>
      <c r="I4959" t="s">
        <v>4480</v>
      </c>
      <c r="J4959" t="s">
        <v>4482</v>
      </c>
      <c r="K4959" t="s">
        <v>4483</v>
      </c>
      <c r="L4959" t="s">
        <v>6157</v>
      </c>
      <c r="M4959" t="s">
        <v>3991</v>
      </c>
      <c r="N4959" t="s">
        <v>289</v>
      </c>
      <c r="O4959" t="s">
        <v>6987</v>
      </c>
      <c r="P4959" t="s">
        <v>3968</v>
      </c>
      <c r="Q4959" t="s">
        <v>3969</v>
      </c>
      <c r="R4959" t="s">
        <v>6990</v>
      </c>
      <c r="S4959" t="s">
        <v>4353</v>
      </c>
      <c r="T4959" t="s">
        <v>4353</v>
      </c>
      <c r="U4959" t="s">
        <v>6157</v>
      </c>
      <c r="X4959" t="s">
        <v>6157</v>
      </c>
      <c r="Y4959" t="s">
        <v>6157</v>
      </c>
      <c r="Z4959" t="s">
        <v>6157</v>
      </c>
      <c r="AA4959" t="s">
        <v>1388</v>
      </c>
      <c r="AB4959" t="s">
        <v>250</v>
      </c>
      <c r="AC4959" t="s">
        <v>4010</v>
      </c>
      <c r="AD4959" t="s">
        <v>6157</v>
      </c>
      <c r="AE4959" t="s">
        <v>6157</v>
      </c>
      <c r="AF4959" t="s">
        <v>6157</v>
      </c>
      <c r="AG4959" t="s">
        <v>6157</v>
      </c>
      <c r="AH4959" t="s">
        <v>6157</v>
      </c>
      <c r="AI4959" t="s">
        <v>6157</v>
      </c>
      <c r="AJ4959" t="s">
        <v>6457</v>
      </c>
      <c r="AK4959" t="s">
        <v>4543</v>
      </c>
      <c r="AL4959" t="s">
        <v>4542</v>
      </c>
      <c r="AM4959" t="s">
        <v>4540</v>
      </c>
      <c r="AN4959" t="s">
        <v>5450</v>
      </c>
      <c r="AO4959" s="29">
        <v>19</v>
      </c>
      <c r="AP4959">
        <v>-23.16154972</v>
      </c>
      <c r="AQ4959">
        <v>-135.03504038</v>
      </c>
      <c r="AR4959" t="s">
        <v>289</v>
      </c>
      <c r="AS4959">
        <v>0.5</v>
      </c>
      <c r="AT4959" t="s">
        <v>5451</v>
      </c>
      <c r="AU4959" t="s">
        <v>7017</v>
      </c>
      <c r="AV4959" t="s">
        <v>5453</v>
      </c>
      <c r="AW4959" t="s">
        <v>6392</v>
      </c>
      <c r="AX4959" t="s">
        <v>4353</v>
      </c>
      <c r="AY4959">
        <v>1600</v>
      </c>
      <c r="AZ4959">
        <v>1650</v>
      </c>
      <c r="BA4959" t="s">
        <v>4353</v>
      </c>
      <c r="BB4959" t="s">
        <v>6469</v>
      </c>
      <c r="BC4959" t="s">
        <v>6157</v>
      </c>
      <c r="BH4959" t="s">
        <v>5446</v>
      </c>
      <c r="BI4959" t="s">
        <v>7260</v>
      </c>
      <c r="BJ4959" t="s">
        <v>6508</v>
      </c>
      <c r="BK4959" t="s">
        <v>4172</v>
      </c>
      <c r="BL4959">
        <v>2016</v>
      </c>
      <c r="BM4959"/>
      <c r="BN4959"/>
      <c r="BO4959"/>
      <c r="BP4959"/>
      <c r="BQ4959" t="s">
        <v>6551</v>
      </c>
      <c r="BR4959">
        <v>1</v>
      </c>
      <c r="BS4959" t="s">
        <v>6570</v>
      </c>
      <c r="BT4959" t="s">
        <v>5442</v>
      </c>
      <c r="BW4959">
        <v>-15.8</v>
      </c>
      <c r="BY4959">
        <v>12</v>
      </c>
      <c r="CA4959">
        <v>9.1999999999999993</v>
      </c>
      <c r="CB4959">
        <v>3.3</v>
      </c>
      <c r="CC4959">
        <v>34.1</v>
      </c>
      <c r="CD4959">
        <v>12</v>
      </c>
      <c r="DC4959" t="s">
        <v>6551</v>
      </c>
      <c r="DD4959">
        <v>1</v>
      </c>
      <c r="DE4959" t="s">
        <v>6571</v>
      </c>
      <c r="DF4959" t="s">
        <v>5474</v>
      </c>
      <c r="DG4959">
        <v>20.399999999999999</v>
      </c>
      <c r="DH4959">
        <v>0.5</v>
      </c>
      <c r="DI4959">
        <v>415.6</v>
      </c>
      <c r="DJ4959">
        <v>124.8</v>
      </c>
      <c r="DK4959">
        <v>0.2</v>
      </c>
    </row>
    <row r="4960" spans="1:115" ht="16" customHeight="1">
      <c r="A4960">
        <v>4959</v>
      </c>
      <c r="B4960" t="s">
        <v>7221</v>
      </c>
      <c r="C4960" s="2">
        <v>44970</v>
      </c>
      <c r="E4960" s="17" t="s">
        <v>3620</v>
      </c>
      <c r="F4960" s="17"/>
      <c r="G4960" t="s">
        <v>3941</v>
      </c>
      <c r="H4960" t="s">
        <v>6157</v>
      </c>
      <c r="I4960" t="s">
        <v>4480</v>
      </c>
      <c r="J4960" t="s">
        <v>4482</v>
      </c>
      <c r="K4960" t="s">
        <v>4483</v>
      </c>
      <c r="L4960" t="s">
        <v>6157</v>
      </c>
      <c r="M4960" t="s">
        <v>3991</v>
      </c>
      <c r="N4960" t="s">
        <v>289</v>
      </c>
      <c r="O4960" t="s">
        <v>6987</v>
      </c>
      <c r="P4960" t="s">
        <v>3968</v>
      </c>
      <c r="Q4960" t="s">
        <v>3969</v>
      </c>
      <c r="R4960" t="s">
        <v>6990</v>
      </c>
      <c r="S4960" t="s">
        <v>4353</v>
      </c>
      <c r="T4960" t="s">
        <v>4353</v>
      </c>
      <c r="U4960" t="s">
        <v>6157</v>
      </c>
      <c r="X4960" t="s">
        <v>6157</v>
      </c>
      <c r="Y4960" t="s">
        <v>6157</v>
      </c>
      <c r="Z4960" t="s">
        <v>6157</v>
      </c>
      <c r="AA4960" t="s">
        <v>1388</v>
      </c>
      <c r="AB4960" t="s">
        <v>250</v>
      </c>
      <c r="AC4960" t="s">
        <v>4010</v>
      </c>
      <c r="AD4960" t="s">
        <v>6157</v>
      </c>
      <c r="AE4960" t="s">
        <v>6157</v>
      </c>
      <c r="AF4960" t="s">
        <v>6157</v>
      </c>
      <c r="AG4960" t="s">
        <v>6157</v>
      </c>
      <c r="AH4960" t="s">
        <v>6157</v>
      </c>
      <c r="AI4960" t="s">
        <v>6157</v>
      </c>
      <c r="AJ4960" t="s">
        <v>6457</v>
      </c>
      <c r="AK4960" t="s">
        <v>4543</v>
      </c>
      <c r="AL4960" t="s">
        <v>4542</v>
      </c>
      <c r="AM4960" t="s">
        <v>4540</v>
      </c>
      <c r="AN4960" t="s">
        <v>5450</v>
      </c>
      <c r="AO4960" s="29">
        <v>19</v>
      </c>
      <c r="AP4960">
        <v>-23.16154972</v>
      </c>
      <c r="AQ4960">
        <v>-135.03504038</v>
      </c>
      <c r="AR4960" t="s">
        <v>289</v>
      </c>
      <c r="AS4960">
        <v>0.5</v>
      </c>
      <c r="AT4960" t="s">
        <v>5451</v>
      </c>
      <c r="AU4960" t="s">
        <v>7017</v>
      </c>
      <c r="AV4960" t="s">
        <v>5453</v>
      </c>
      <c r="AW4960" t="s">
        <v>6392</v>
      </c>
      <c r="AX4960" t="s">
        <v>4353</v>
      </c>
      <c r="AY4960">
        <v>1600</v>
      </c>
      <c r="AZ4960">
        <v>1650</v>
      </c>
      <c r="BA4960" t="s">
        <v>4353</v>
      </c>
      <c r="BB4960" t="s">
        <v>6469</v>
      </c>
      <c r="BC4960" t="s">
        <v>6157</v>
      </c>
      <c r="BH4960" t="s">
        <v>5446</v>
      </c>
      <c r="BI4960" t="s">
        <v>7260</v>
      </c>
      <c r="BJ4960" t="s">
        <v>6508</v>
      </c>
      <c r="BK4960" t="s">
        <v>4172</v>
      </c>
      <c r="BL4960">
        <v>2016</v>
      </c>
      <c r="BM4960"/>
      <c r="BN4960"/>
      <c r="BO4960"/>
      <c r="BP4960"/>
      <c r="BQ4960" t="s">
        <v>6551</v>
      </c>
      <c r="BR4960">
        <v>1</v>
      </c>
      <c r="BS4960" t="s">
        <v>6570</v>
      </c>
      <c r="BT4960" t="s">
        <v>5442</v>
      </c>
      <c r="BW4960">
        <v>-18.3</v>
      </c>
      <c r="BY4960">
        <v>12.7</v>
      </c>
      <c r="CA4960">
        <v>4.5</v>
      </c>
      <c r="CB4960">
        <v>3.4</v>
      </c>
      <c r="CC4960">
        <v>34.299999999999997</v>
      </c>
      <c r="CD4960">
        <v>11.7</v>
      </c>
      <c r="DC4960" t="s">
        <v>6551</v>
      </c>
      <c r="DD4960">
        <v>1</v>
      </c>
      <c r="DE4960" t="s">
        <v>6571</v>
      </c>
      <c r="DF4960" t="s">
        <v>5474</v>
      </c>
      <c r="DG4960">
        <v>22.9</v>
      </c>
      <c r="DH4960">
        <v>0.5</v>
      </c>
      <c r="DI4960">
        <v>272.2</v>
      </c>
      <c r="DJ4960">
        <v>79.8</v>
      </c>
      <c r="DK4960">
        <v>0.3</v>
      </c>
    </row>
    <row r="4961" spans="1:115" ht="16" customHeight="1">
      <c r="A4961">
        <v>4960</v>
      </c>
      <c r="B4961" t="s">
        <v>7221</v>
      </c>
      <c r="C4961" s="2">
        <v>44970</v>
      </c>
      <c r="E4961" s="17" t="s">
        <v>3621</v>
      </c>
      <c r="F4961" s="17"/>
      <c r="G4961" t="s">
        <v>3941</v>
      </c>
      <c r="H4961" t="s">
        <v>6157</v>
      </c>
      <c r="I4961" t="s">
        <v>4480</v>
      </c>
      <c r="J4961" t="s">
        <v>4482</v>
      </c>
      <c r="K4961" t="s">
        <v>4483</v>
      </c>
      <c r="L4961" t="s">
        <v>6157</v>
      </c>
      <c r="M4961" t="s">
        <v>3991</v>
      </c>
      <c r="N4961" t="s">
        <v>289</v>
      </c>
      <c r="O4961" t="s">
        <v>6987</v>
      </c>
      <c r="P4961" t="s">
        <v>3968</v>
      </c>
      <c r="Q4961" t="s">
        <v>3969</v>
      </c>
      <c r="R4961" t="s">
        <v>6990</v>
      </c>
      <c r="S4961" t="s">
        <v>4353</v>
      </c>
      <c r="T4961" t="s">
        <v>4353</v>
      </c>
      <c r="U4961" t="s">
        <v>6157</v>
      </c>
      <c r="X4961" t="s">
        <v>6157</v>
      </c>
      <c r="Y4961" t="s">
        <v>6157</v>
      </c>
      <c r="Z4961" t="s">
        <v>6157</v>
      </c>
      <c r="AA4961" t="s">
        <v>1388</v>
      </c>
      <c r="AB4961" t="s">
        <v>4047</v>
      </c>
      <c r="AC4961" t="s">
        <v>1393</v>
      </c>
      <c r="AD4961" t="s">
        <v>6157</v>
      </c>
      <c r="AE4961" t="s">
        <v>6157</v>
      </c>
      <c r="AF4961" t="s">
        <v>6157</v>
      </c>
      <c r="AG4961" t="s">
        <v>6157</v>
      </c>
      <c r="AH4961" t="s">
        <v>6157</v>
      </c>
      <c r="AI4961" t="s">
        <v>6157</v>
      </c>
      <c r="AJ4961" t="s">
        <v>6457</v>
      </c>
      <c r="AK4961" t="s">
        <v>4543</v>
      </c>
      <c r="AL4961" t="s">
        <v>4542</v>
      </c>
      <c r="AM4961" t="s">
        <v>4540</v>
      </c>
      <c r="AN4961" t="s">
        <v>5450</v>
      </c>
      <c r="AO4961" s="29">
        <v>19</v>
      </c>
      <c r="AP4961">
        <v>-23.16154972</v>
      </c>
      <c r="AQ4961">
        <v>-135.03504038</v>
      </c>
      <c r="AR4961" t="s">
        <v>289</v>
      </c>
      <c r="AS4961">
        <v>0.5</v>
      </c>
      <c r="AT4961" t="s">
        <v>5451</v>
      </c>
      <c r="AU4961" t="s">
        <v>7017</v>
      </c>
      <c r="AV4961" t="s">
        <v>5454</v>
      </c>
      <c r="AW4961" t="s">
        <v>6393</v>
      </c>
      <c r="AX4961" t="s">
        <v>4353</v>
      </c>
      <c r="AY4961">
        <v>1300</v>
      </c>
      <c r="AZ4961">
        <v>1600</v>
      </c>
      <c r="BA4961" t="s">
        <v>4353</v>
      </c>
      <c r="BB4961" t="s">
        <v>6469</v>
      </c>
      <c r="BC4961" t="s">
        <v>6157</v>
      </c>
      <c r="BH4961" t="s">
        <v>5455</v>
      </c>
      <c r="BI4961" t="s">
        <v>7260</v>
      </c>
      <c r="BJ4961" t="s">
        <v>6508</v>
      </c>
      <c r="BK4961" t="s">
        <v>4172</v>
      </c>
      <c r="BL4961">
        <v>2016</v>
      </c>
      <c r="BM4961"/>
      <c r="BN4961"/>
      <c r="BO4961"/>
      <c r="BP4961"/>
      <c r="BQ4961" t="s">
        <v>6551</v>
      </c>
      <c r="BR4961">
        <v>1</v>
      </c>
      <c r="BS4961" t="s">
        <v>6570</v>
      </c>
      <c r="BT4961" t="s">
        <v>5442</v>
      </c>
      <c r="BW4961">
        <v>-19.600000000000001</v>
      </c>
      <c r="BY4961">
        <v>15</v>
      </c>
      <c r="CA4961">
        <v>4.8</v>
      </c>
      <c r="CB4961">
        <v>3.3</v>
      </c>
      <c r="CC4961">
        <v>40.299999999999997</v>
      </c>
      <c r="CD4961">
        <v>14.1</v>
      </c>
      <c r="DC4961" t="s">
        <v>6551</v>
      </c>
      <c r="DD4961">
        <v>1</v>
      </c>
      <c r="DE4961" t="s">
        <v>6571</v>
      </c>
      <c r="DF4961" t="s">
        <v>5474</v>
      </c>
      <c r="DG4961">
        <v>22.1</v>
      </c>
      <c r="DH4961">
        <v>0.5</v>
      </c>
      <c r="DI4961">
        <v>208.6</v>
      </c>
      <c r="DJ4961">
        <v>62.7</v>
      </c>
      <c r="DK4961">
        <v>0.5</v>
      </c>
    </row>
    <row r="4962" spans="1:115" ht="16" customHeight="1">
      <c r="A4962">
        <v>4961</v>
      </c>
      <c r="B4962" t="s">
        <v>7221</v>
      </c>
      <c r="C4962" s="2">
        <v>44970</v>
      </c>
      <c r="E4962" s="17" t="s">
        <v>3622</v>
      </c>
      <c r="F4962" s="17"/>
      <c r="G4962" t="s">
        <v>3941</v>
      </c>
      <c r="H4962" t="s">
        <v>6157</v>
      </c>
      <c r="I4962" t="s">
        <v>4480</v>
      </c>
      <c r="J4962" t="s">
        <v>4482</v>
      </c>
      <c r="K4962" t="s">
        <v>4483</v>
      </c>
      <c r="L4962" t="s">
        <v>6157</v>
      </c>
      <c r="M4962" t="s">
        <v>3991</v>
      </c>
      <c r="N4962" t="s">
        <v>289</v>
      </c>
      <c r="O4962" t="s">
        <v>6987</v>
      </c>
      <c r="P4962" t="s">
        <v>3968</v>
      </c>
      <c r="Q4962" t="s">
        <v>3969</v>
      </c>
      <c r="R4962" t="s">
        <v>6990</v>
      </c>
      <c r="S4962" t="s">
        <v>4353</v>
      </c>
      <c r="T4962" t="s">
        <v>4353</v>
      </c>
      <c r="U4962" t="s">
        <v>6157</v>
      </c>
      <c r="X4962" t="s">
        <v>6157</v>
      </c>
      <c r="Y4962" t="s">
        <v>6157</v>
      </c>
      <c r="Z4962" t="s">
        <v>6157</v>
      </c>
      <c r="AA4962" t="s">
        <v>1388</v>
      </c>
      <c r="AB4962" t="s">
        <v>4047</v>
      </c>
      <c r="AC4962" t="s">
        <v>1393</v>
      </c>
      <c r="AD4962" t="s">
        <v>6157</v>
      </c>
      <c r="AE4962" t="s">
        <v>6157</v>
      </c>
      <c r="AF4962" t="s">
        <v>6157</v>
      </c>
      <c r="AG4962" t="s">
        <v>6157</v>
      </c>
      <c r="AH4962" t="s">
        <v>6157</v>
      </c>
      <c r="AI4962" t="s">
        <v>6157</v>
      </c>
      <c r="AJ4962" t="s">
        <v>6457</v>
      </c>
      <c r="AK4962" t="s">
        <v>4543</v>
      </c>
      <c r="AL4962" t="s">
        <v>4542</v>
      </c>
      <c r="AM4962" t="s">
        <v>4540</v>
      </c>
      <c r="AN4962" t="s">
        <v>5450</v>
      </c>
      <c r="AO4962" s="29">
        <v>19</v>
      </c>
      <c r="AP4962">
        <v>-23.16154972</v>
      </c>
      <c r="AQ4962">
        <v>-135.03504038</v>
      </c>
      <c r="AR4962" t="s">
        <v>289</v>
      </c>
      <c r="AS4962">
        <v>0.5</v>
      </c>
      <c r="AT4962" t="s">
        <v>5451</v>
      </c>
      <c r="AU4962" t="s">
        <v>7017</v>
      </c>
      <c r="AV4962" t="s">
        <v>5454</v>
      </c>
      <c r="AW4962" t="s">
        <v>6393</v>
      </c>
      <c r="AX4962" t="s">
        <v>4353</v>
      </c>
      <c r="AY4962">
        <v>1300</v>
      </c>
      <c r="AZ4962">
        <v>1600</v>
      </c>
      <c r="BA4962" t="s">
        <v>4353</v>
      </c>
      <c r="BB4962" t="s">
        <v>6469</v>
      </c>
      <c r="BC4962" t="s">
        <v>6157</v>
      </c>
      <c r="BH4962" t="s">
        <v>5455</v>
      </c>
      <c r="BI4962" t="s">
        <v>7260</v>
      </c>
      <c r="BJ4962" t="s">
        <v>6508</v>
      </c>
      <c r="BK4962" t="s">
        <v>4172</v>
      </c>
      <c r="BL4962">
        <v>2016</v>
      </c>
      <c r="BM4962"/>
      <c r="BN4962"/>
      <c r="BO4962"/>
      <c r="BP4962"/>
      <c r="BQ4962" t="s">
        <v>6551</v>
      </c>
      <c r="BR4962">
        <v>1</v>
      </c>
      <c r="BS4962" t="s">
        <v>6570</v>
      </c>
      <c r="BT4962" t="s">
        <v>5442</v>
      </c>
      <c r="BW4962">
        <v>-18.899999999999999</v>
      </c>
      <c r="BY4962">
        <v>10.5</v>
      </c>
      <c r="CA4962">
        <v>2.2999999999999998</v>
      </c>
      <c r="CB4962">
        <v>3.5</v>
      </c>
      <c r="CC4962">
        <v>36</v>
      </c>
      <c r="CD4962">
        <v>11.9</v>
      </c>
    </row>
    <row r="4963" spans="1:115" ht="16" customHeight="1">
      <c r="A4963">
        <v>4962</v>
      </c>
      <c r="B4963" t="s">
        <v>7221</v>
      </c>
      <c r="C4963" s="2">
        <v>44970</v>
      </c>
      <c r="E4963" s="17" t="s">
        <v>3623</v>
      </c>
      <c r="F4963" s="17"/>
      <c r="G4963" t="s">
        <v>3941</v>
      </c>
      <c r="H4963" t="s">
        <v>6157</v>
      </c>
      <c r="I4963" t="s">
        <v>4480</v>
      </c>
      <c r="J4963" t="s">
        <v>4482</v>
      </c>
      <c r="K4963" t="s">
        <v>4483</v>
      </c>
      <c r="L4963" t="s">
        <v>6157</v>
      </c>
      <c r="M4963" t="s">
        <v>3991</v>
      </c>
      <c r="N4963" t="s">
        <v>289</v>
      </c>
      <c r="O4963" t="s">
        <v>6987</v>
      </c>
      <c r="P4963" t="s">
        <v>3968</v>
      </c>
      <c r="Q4963" t="s">
        <v>3969</v>
      </c>
      <c r="R4963" t="s">
        <v>6990</v>
      </c>
      <c r="S4963" t="s">
        <v>4353</v>
      </c>
      <c r="T4963" t="s">
        <v>4353</v>
      </c>
      <c r="U4963" t="s">
        <v>6157</v>
      </c>
      <c r="X4963" t="s">
        <v>6157</v>
      </c>
      <c r="Y4963" t="s">
        <v>6157</v>
      </c>
      <c r="Z4963" t="s">
        <v>6157</v>
      </c>
      <c r="AA4963" t="s">
        <v>1388</v>
      </c>
      <c r="AB4963" t="s">
        <v>4047</v>
      </c>
      <c r="AC4963" t="s">
        <v>1393</v>
      </c>
      <c r="AD4963" t="s">
        <v>6157</v>
      </c>
      <c r="AE4963" t="s">
        <v>6157</v>
      </c>
      <c r="AF4963" t="s">
        <v>6157</v>
      </c>
      <c r="AG4963" t="s">
        <v>6157</v>
      </c>
      <c r="AH4963" t="s">
        <v>6157</v>
      </c>
      <c r="AI4963" t="s">
        <v>6157</v>
      </c>
      <c r="AJ4963" t="s">
        <v>6457</v>
      </c>
      <c r="AK4963" t="s">
        <v>4543</v>
      </c>
      <c r="AL4963" t="s">
        <v>4542</v>
      </c>
      <c r="AM4963" t="s">
        <v>4540</v>
      </c>
      <c r="AN4963" t="s">
        <v>5450</v>
      </c>
      <c r="AO4963" s="29">
        <v>19</v>
      </c>
      <c r="AP4963">
        <v>-23.16154972</v>
      </c>
      <c r="AQ4963">
        <v>-135.03504038</v>
      </c>
      <c r="AR4963" t="s">
        <v>289</v>
      </c>
      <c r="AS4963">
        <v>0.5</v>
      </c>
      <c r="AT4963" t="s">
        <v>5451</v>
      </c>
      <c r="AU4963" t="s">
        <v>7017</v>
      </c>
      <c r="AV4963" t="s">
        <v>5454</v>
      </c>
      <c r="AW4963" t="s">
        <v>6393</v>
      </c>
      <c r="AX4963" t="s">
        <v>4353</v>
      </c>
      <c r="AY4963">
        <v>1300</v>
      </c>
      <c r="AZ4963">
        <v>1600</v>
      </c>
      <c r="BA4963" t="s">
        <v>4353</v>
      </c>
      <c r="BB4963" t="s">
        <v>6469</v>
      </c>
      <c r="BC4963" t="s">
        <v>6157</v>
      </c>
      <c r="BH4963" t="s">
        <v>5455</v>
      </c>
      <c r="BI4963" t="s">
        <v>7260</v>
      </c>
      <c r="BJ4963" t="s">
        <v>6508</v>
      </c>
      <c r="BK4963" t="s">
        <v>4172</v>
      </c>
      <c r="BL4963">
        <v>2016</v>
      </c>
      <c r="BM4963"/>
      <c r="BN4963"/>
      <c r="BO4963"/>
      <c r="BP4963"/>
      <c r="BQ4963" t="s">
        <v>6551</v>
      </c>
      <c r="BR4963">
        <v>1</v>
      </c>
      <c r="BS4963" t="s">
        <v>6570</v>
      </c>
      <c r="BT4963" t="s">
        <v>5442</v>
      </c>
      <c r="BW4963">
        <v>-15.5</v>
      </c>
      <c r="BY4963">
        <v>12.9</v>
      </c>
      <c r="CA4963">
        <v>7.9</v>
      </c>
      <c r="CB4963">
        <v>3.3</v>
      </c>
      <c r="CC4963">
        <v>43.1</v>
      </c>
      <c r="CD4963">
        <v>15.3</v>
      </c>
      <c r="DC4963" t="s">
        <v>6551</v>
      </c>
      <c r="DD4963">
        <v>1</v>
      </c>
      <c r="DE4963" t="s">
        <v>6571</v>
      </c>
      <c r="DF4963" t="s">
        <v>5474</v>
      </c>
      <c r="DG4963">
        <v>20.6</v>
      </c>
      <c r="DH4963">
        <v>0.5</v>
      </c>
      <c r="DI4963">
        <v>446.4</v>
      </c>
      <c r="DJ4963">
        <v>136.1</v>
      </c>
      <c r="DK4963">
        <v>0.3</v>
      </c>
    </row>
    <row r="4964" spans="1:115" ht="16" customHeight="1">
      <c r="A4964">
        <v>4963</v>
      </c>
      <c r="B4964" t="s">
        <v>7221</v>
      </c>
      <c r="C4964" s="2">
        <v>44970</v>
      </c>
      <c r="E4964" s="17" t="s">
        <v>3624</v>
      </c>
      <c r="F4964" s="17"/>
      <c r="G4964" t="s">
        <v>3941</v>
      </c>
      <c r="H4964" t="s">
        <v>6157</v>
      </c>
      <c r="I4964" t="s">
        <v>4480</v>
      </c>
      <c r="J4964" t="s">
        <v>4482</v>
      </c>
      <c r="K4964" t="s">
        <v>4483</v>
      </c>
      <c r="L4964" t="s">
        <v>6157</v>
      </c>
      <c r="M4964" t="s">
        <v>3991</v>
      </c>
      <c r="N4964" t="s">
        <v>289</v>
      </c>
      <c r="O4964" t="s">
        <v>6987</v>
      </c>
      <c r="P4964" t="s">
        <v>3968</v>
      </c>
      <c r="Q4964" t="s">
        <v>3969</v>
      </c>
      <c r="R4964" t="s">
        <v>6990</v>
      </c>
      <c r="S4964" t="s">
        <v>4353</v>
      </c>
      <c r="T4964" t="s">
        <v>4353</v>
      </c>
      <c r="U4964" t="s">
        <v>6157</v>
      </c>
      <c r="X4964" t="s">
        <v>6157</v>
      </c>
      <c r="Y4964" t="s">
        <v>6157</v>
      </c>
      <c r="Z4964" t="s">
        <v>6157</v>
      </c>
      <c r="AA4964" t="s">
        <v>1388</v>
      </c>
      <c r="AB4964" t="s">
        <v>4047</v>
      </c>
      <c r="AC4964" t="s">
        <v>1393</v>
      </c>
      <c r="AD4964" t="s">
        <v>6157</v>
      </c>
      <c r="AE4964" t="s">
        <v>6157</v>
      </c>
      <c r="AF4964" t="s">
        <v>6157</v>
      </c>
      <c r="AG4964" t="s">
        <v>6157</v>
      </c>
      <c r="AH4964" t="s">
        <v>6157</v>
      </c>
      <c r="AI4964" t="s">
        <v>6157</v>
      </c>
      <c r="AJ4964" t="s">
        <v>6457</v>
      </c>
      <c r="AK4964" t="s">
        <v>4543</v>
      </c>
      <c r="AL4964" t="s">
        <v>4542</v>
      </c>
      <c r="AM4964" t="s">
        <v>4540</v>
      </c>
      <c r="AN4964" t="s">
        <v>5450</v>
      </c>
      <c r="AO4964" s="29">
        <v>19</v>
      </c>
      <c r="AP4964">
        <v>-23.16154972</v>
      </c>
      <c r="AQ4964">
        <v>-135.03504038</v>
      </c>
      <c r="AR4964" t="s">
        <v>289</v>
      </c>
      <c r="AS4964">
        <v>0.5</v>
      </c>
      <c r="AT4964" t="s">
        <v>5451</v>
      </c>
      <c r="AU4964" t="s">
        <v>7017</v>
      </c>
      <c r="AV4964" t="s">
        <v>5454</v>
      </c>
      <c r="AW4964" t="s">
        <v>6393</v>
      </c>
      <c r="AX4964" t="s">
        <v>4353</v>
      </c>
      <c r="AY4964">
        <v>1300</v>
      </c>
      <c r="AZ4964">
        <v>1600</v>
      </c>
      <c r="BA4964" t="s">
        <v>4353</v>
      </c>
      <c r="BB4964" t="s">
        <v>6469</v>
      </c>
      <c r="BC4964" t="s">
        <v>6157</v>
      </c>
      <c r="BH4964" t="s">
        <v>5455</v>
      </c>
      <c r="BI4964" t="s">
        <v>7260</v>
      </c>
      <c r="BJ4964" t="s">
        <v>6508</v>
      </c>
      <c r="BK4964" t="s">
        <v>4172</v>
      </c>
      <c r="BL4964">
        <v>2016</v>
      </c>
      <c r="BM4964"/>
      <c r="BN4964"/>
      <c r="BO4964"/>
      <c r="BP4964"/>
      <c r="BQ4964" t="s">
        <v>6551</v>
      </c>
      <c r="BR4964">
        <v>1</v>
      </c>
      <c r="BS4964" t="s">
        <v>6570</v>
      </c>
      <c r="BT4964" t="s">
        <v>5442</v>
      </c>
      <c r="BW4964">
        <v>-17.5</v>
      </c>
      <c r="BY4964">
        <v>12.2</v>
      </c>
      <c r="CA4964">
        <v>11.2</v>
      </c>
      <c r="CB4964">
        <v>3.2</v>
      </c>
      <c r="CC4964">
        <v>42.6</v>
      </c>
      <c r="CD4964">
        <v>15.4</v>
      </c>
      <c r="DC4964" t="s">
        <v>6551</v>
      </c>
      <c r="DD4964">
        <v>1</v>
      </c>
      <c r="DE4964" t="s">
        <v>6571</v>
      </c>
      <c r="DF4964" t="s">
        <v>5474</v>
      </c>
      <c r="DG4964">
        <v>20.399999999999999</v>
      </c>
      <c r="DH4964">
        <v>0.5</v>
      </c>
      <c r="DI4964">
        <v>476.9</v>
      </c>
      <c r="DJ4964">
        <v>147.9</v>
      </c>
      <c r="DK4964">
        <v>0.2</v>
      </c>
    </row>
    <row r="4965" spans="1:115" ht="16" customHeight="1">
      <c r="A4965">
        <v>4964</v>
      </c>
      <c r="B4965" t="s">
        <v>7221</v>
      </c>
      <c r="C4965" s="2">
        <v>44970</v>
      </c>
      <c r="E4965" s="17" t="s">
        <v>3625</v>
      </c>
      <c r="F4965" s="17"/>
      <c r="G4965" t="s">
        <v>3941</v>
      </c>
      <c r="H4965" t="s">
        <v>6157</v>
      </c>
      <c r="I4965" t="s">
        <v>4480</v>
      </c>
      <c r="J4965" t="s">
        <v>4482</v>
      </c>
      <c r="K4965" t="s">
        <v>4483</v>
      </c>
      <c r="L4965" t="s">
        <v>6157</v>
      </c>
      <c r="M4965" t="s">
        <v>3991</v>
      </c>
      <c r="N4965" t="s">
        <v>289</v>
      </c>
      <c r="O4965" t="s">
        <v>6987</v>
      </c>
      <c r="P4965" t="s">
        <v>3968</v>
      </c>
      <c r="Q4965" t="s">
        <v>3969</v>
      </c>
      <c r="R4965" t="s">
        <v>6990</v>
      </c>
      <c r="S4965" t="s">
        <v>4353</v>
      </c>
      <c r="T4965" t="s">
        <v>4353</v>
      </c>
      <c r="U4965" t="s">
        <v>6157</v>
      </c>
      <c r="X4965" t="s">
        <v>6157</v>
      </c>
      <c r="Y4965" t="s">
        <v>6157</v>
      </c>
      <c r="Z4965" t="s">
        <v>6157</v>
      </c>
      <c r="AA4965" t="s">
        <v>1388</v>
      </c>
      <c r="AB4965" t="s">
        <v>1380</v>
      </c>
      <c r="AC4965" t="s">
        <v>4010</v>
      </c>
      <c r="AD4965" t="s">
        <v>6157</v>
      </c>
      <c r="AE4965" t="s">
        <v>6157</v>
      </c>
      <c r="AF4965" t="s">
        <v>6157</v>
      </c>
      <c r="AG4965" t="s">
        <v>6157</v>
      </c>
      <c r="AH4965" t="s">
        <v>6157</v>
      </c>
      <c r="AI4965" t="s">
        <v>6157</v>
      </c>
      <c r="AJ4965" t="s">
        <v>6457</v>
      </c>
      <c r="AK4965" t="s">
        <v>4543</v>
      </c>
      <c r="AL4965" t="s">
        <v>4542</v>
      </c>
      <c r="AM4965" t="s">
        <v>4540</v>
      </c>
      <c r="AN4965" t="s">
        <v>5450</v>
      </c>
      <c r="AO4965" s="29">
        <v>19</v>
      </c>
      <c r="AP4965">
        <v>-23.16154972</v>
      </c>
      <c r="AQ4965">
        <v>-135.03504038</v>
      </c>
      <c r="AR4965" t="s">
        <v>289</v>
      </c>
      <c r="AS4965">
        <v>0.5</v>
      </c>
      <c r="AT4965" t="s">
        <v>5451</v>
      </c>
      <c r="AU4965" t="s">
        <v>7017</v>
      </c>
      <c r="AV4965" t="s">
        <v>5454</v>
      </c>
      <c r="AW4965" t="s">
        <v>6393</v>
      </c>
      <c r="AX4965" t="s">
        <v>4353</v>
      </c>
      <c r="AY4965">
        <v>1300</v>
      </c>
      <c r="AZ4965">
        <v>1600</v>
      </c>
      <c r="BA4965" t="s">
        <v>4353</v>
      </c>
      <c r="BB4965" t="s">
        <v>6469</v>
      </c>
      <c r="BC4965" t="s">
        <v>6157</v>
      </c>
      <c r="BH4965" t="s">
        <v>5455</v>
      </c>
      <c r="BI4965" t="s">
        <v>7260</v>
      </c>
      <c r="BJ4965" t="s">
        <v>6508</v>
      </c>
      <c r="BK4965" t="s">
        <v>4172</v>
      </c>
      <c r="BL4965">
        <v>2016</v>
      </c>
      <c r="BM4965"/>
      <c r="BN4965"/>
      <c r="BO4965"/>
      <c r="BP4965"/>
      <c r="BQ4965" t="s">
        <v>6551</v>
      </c>
      <c r="BR4965">
        <v>1</v>
      </c>
      <c r="BS4965" t="s">
        <v>6570</v>
      </c>
      <c r="BT4965" t="s">
        <v>5442</v>
      </c>
      <c r="BW4965">
        <v>-18.600000000000001</v>
      </c>
      <c r="BY4965">
        <v>12</v>
      </c>
      <c r="CA4965">
        <v>9.9</v>
      </c>
      <c r="CB4965">
        <v>3.4</v>
      </c>
      <c r="CC4965">
        <v>43.8</v>
      </c>
      <c r="CD4965">
        <v>15.2</v>
      </c>
      <c r="DC4965" t="s">
        <v>6551</v>
      </c>
      <c r="DD4965">
        <v>1</v>
      </c>
      <c r="DE4965" t="s">
        <v>6571</v>
      </c>
      <c r="DF4965" t="s">
        <v>5474</v>
      </c>
      <c r="DG4965">
        <v>22.1</v>
      </c>
      <c r="DH4965">
        <v>0.5</v>
      </c>
      <c r="DI4965">
        <v>355.4</v>
      </c>
      <c r="DJ4965">
        <v>105.7</v>
      </c>
      <c r="DK4965">
        <v>0.3</v>
      </c>
    </row>
    <row r="4966" spans="1:115" ht="16" customHeight="1">
      <c r="A4966">
        <v>4965</v>
      </c>
      <c r="B4966" t="s">
        <v>7221</v>
      </c>
      <c r="C4966" s="2">
        <v>44970</v>
      </c>
      <c r="E4966" s="17" t="s">
        <v>3626</v>
      </c>
      <c r="F4966" s="17"/>
      <c r="G4966" t="s">
        <v>3941</v>
      </c>
      <c r="H4966" t="s">
        <v>6157</v>
      </c>
      <c r="I4966" t="s">
        <v>4480</v>
      </c>
      <c r="J4966" t="s">
        <v>4482</v>
      </c>
      <c r="K4966" t="s">
        <v>4483</v>
      </c>
      <c r="L4966" t="s">
        <v>6157</v>
      </c>
      <c r="M4966" t="s">
        <v>3991</v>
      </c>
      <c r="N4966" t="s">
        <v>289</v>
      </c>
      <c r="O4966" t="s">
        <v>6987</v>
      </c>
      <c r="P4966" t="s">
        <v>3968</v>
      </c>
      <c r="Q4966" t="s">
        <v>3969</v>
      </c>
      <c r="R4966" t="s">
        <v>6990</v>
      </c>
      <c r="S4966" t="s">
        <v>4353</v>
      </c>
      <c r="T4966" t="s">
        <v>4353</v>
      </c>
      <c r="U4966" t="s">
        <v>6157</v>
      </c>
      <c r="X4966" t="s">
        <v>6157</v>
      </c>
      <c r="Y4966" t="s">
        <v>6157</v>
      </c>
      <c r="Z4966" t="s">
        <v>6157</v>
      </c>
      <c r="AA4966" t="s">
        <v>1388</v>
      </c>
      <c r="AB4966" t="s">
        <v>1376</v>
      </c>
      <c r="AC4966" t="s">
        <v>4010</v>
      </c>
      <c r="AD4966" t="s">
        <v>6157</v>
      </c>
      <c r="AE4966" t="s">
        <v>6157</v>
      </c>
      <c r="AF4966" t="s">
        <v>6157</v>
      </c>
      <c r="AG4966" t="s">
        <v>6157</v>
      </c>
      <c r="AH4966" t="s">
        <v>6157</v>
      </c>
      <c r="AI4966" t="s">
        <v>6157</v>
      </c>
      <c r="AJ4966" t="s">
        <v>6457</v>
      </c>
      <c r="AK4966" t="s">
        <v>4543</v>
      </c>
      <c r="AL4966" t="s">
        <v>4542</v>
      </c>
      <c r="AM4966" t="s">
        <v>4540</v>
      </c>
      <c r="AN4966" t="s">
        <v>5450</v>
      </c>
      <c r="AO4966" s="29">
        <v>19</v>
      </c>
      <c r="AP4966">
        <v>-23.16154972</v>
      </c>
      <c r="AQ4966">
        <v>-135.03504038</v>
      </c>
      <c r="AR4966" t="s">
        <v>289</v>
      </c>
      <c r="AS4966">
        <v>0.5</v>
      </c>
      <c r="AT4966" t="s">
        <v>5451</v>
      </c>
      <c r="AU4966" t="s">
        <v>7017</v>
      </c>
      <c r="AV4966" t="s">
        <v>5454</v>
      </c>
      <c r="AW4966" t="s">
        <v>6393</v>
      </c>
      <c r="AX4966" t="s">
        <v>4353</v>
      </c>
      <c r="AY4966">
        <v>1300</v>
      </c>
      <c r="AZ4966">
        <v>1600</v>
      </c>
      <c r="BA4966" t="s">
        <v>4353</v>
      </c>
      <c r="BB4966" t="s">
        <v>6469</v>
      </c>
      <c r="BC4966" t="s">
        <v>6157</v>
      </c>
      <c r="BH4966" t="s">
        <v>5455</v>
      </c>
      <c r="BI4966" t="s">
        <v>7260</v>
      </c>
      <c r="BJ4966" t="s">
        <v>6508</v>
      </c>
      <c r="BK4966" t="s">
        <v>4172</v>
      </c>
      <c r="BL4966">
        <v>2016</v>
      </c>
      <c r="BM4966"/>
      <c r="BN4966"/>
      <c r="BO4966"/>
      <c r="BP4966"/>
      <c r="BQ4966" t="s">
        <v>6551</v>
      </c>
      <c r="BR4966">
        <v>1</v>
      </c>
      <c r="BS4966" t="s">
        <v>6570</v>
      </c>
      <c r="BT4966" t="s">
        <v>5442</v>
      </c>
      <c r="BW4966">
        <v>-14.4</v>
      </c>
      <c r="BY4966">
        <v>14</v>
      </c>
      <c r="CA4966">
        <v>9.6999999999999993</v>
      </c>
      <c r="CB4966">
        <v>3.3</v>
      </c>
      <c r="CC4966">
        <v>40.299999999999997</v>
      </c>
      <c r="CD4966">
        <v>14.5</v>
      </c>
      <c r="DC4966" t="s">
        <v>6551</v>
      </c>
      <c r="DD4966">
        <v>1</v>
      </c>
      <c r="DE4966" t="s">
        <v>6571</v>
      </c>
      <c r="DF4966" t="s">
        <v>5474</v>
      </c>
      <c r="DG4966">
        <v>20.8</v>
      </c>
      <c r="DH4966">
        <v>0.5</v>
      </c>
      <c r="DI4966">
        <v>475.6</v>
      </c>
      <c r="DJ4966">
        <v>146.4</v>
      </c>
      <c r="DK4966">
        <v>0.2</v>
      </c>
    </row>
    <row r="4967" spans="1:115" ht="16" customHeight="1">
      <c r="A4967">
        <v>4966</v>
      </c>
      <c r="B4967" t="s">
        <v>7221</v>
      </c>
      <c r="C4967" s="2">
        <v>44970</v>
      </c>
      <c r="E4967" s="17" t="s">
        <v>3627</v>
      </c>
      <c r="F4967" s="17"/>
      <c r="G4967" t="s">
        <v>3941</v>
      </c>
      <c r="H4967" t="s">
        <v>6157</v>
      </c>
      <c r="I4967" t="s">
        <v>4480</v>
      </c>
      <c r="J4967" t="s">
        <v>4482</v>
      </c>
      <c r="K4967" t="s">
        <v>4483</v>
      </c>
      <c r="L4967" t="s">
        <v>6157</v>
      </c>
      <c r="M4967" t="s">
        <v>3991</v>
      </c>
      <c r="N4967" t="s">
        <v>289</v>
      </c>
      <c r="O4967" t="s">
        <v>6987</v>
      </c>
      <c r="P4967" t="s">
        <v>3968</v>
      </c>
      <c r="Q4967" t="s">
        <v>3969</v>
      </c>
      <c r="R4967" t="s">
        <v>6990</v>
      </c>
      <c r="S4967" t="s">
        <v>4353</v>
      </c>
      <c r="T4967" t="s">
        <v>4353</v>
      </c>
      <c r="U4967" t="s">
        <v>6157</v>
      </c>
      <c r="X4967" t="s">
        <v>6157</v>
      </c>
      <c r="Y4967" t="s">
        <v>6157</v>
      </c>
      <c r="Z4967" t="s">
        <v>6157</v>
      </c>
      <c r="AA4967" t="s">
        <v>1388</v>
      </c>
      <c r="AB4967" t="s">
        <v>1376</v>
      </c>
      <c r="AC4967" t="s">
        <v>4010</v>
      </c>
      <c r="AD4967" t="s">
        <v>6157</v>
      </c>
      <c r="AE4967" t="s">
        <v>6157</v>
      </c>
      <c r="AF4967" t="s">
        <v>6157</v>
      </c>
      <c r="AG4967" t="s">
        <v>6157</v>
      </c>
      <c r="AH4967" t="s">
        <v>6157</v>
      </c>
      <c r="AI4967" t="s">
        <v>6157</v>
      </c>
      <c r="AJ4967" t="s">
        <v>6457</v>
      </c>
      <c r="AK4967" t="s">
        <v>4543</v>
      </c>
      <c r="AL4967" t="s">
        <v>4542</v>
      </c>
      <c r="AM4967" t="s">
        <v>4540</v>
      </c>
      <c r="AN4967" t="s">
        <v>5450</v>
      </c>
      <c r="AO4967" s="29">
        <v>19</v>
      </c>
      <c r="AP4967">
        <v>-23.16154972</v>
      </c>
      <c r="AQ4967">
        <v>-135.03504038</v>
      </c>
      <c r="AR4967" t="s">
        <v>289</v>
      </c>
      <c r="AS4967">
        <v>0.5</v>
      </c>
      <c r="AT4967" t="s">
        <v>5451</v>
      </c>
      <c r="AU4967" t="s">
        <v>7017</v>
      </c>
      <c r="AV4967" t="s">
        <v>5454</v>
      </c>
      <c r="AW4967" t="s">
        <v>6393</v>
      </c>
      <c r="AX4967" t="s">
        <v>4353</v>
      </c>
      <c r="AY4967">
        <v>1300</v>
      </c>
      <c r="AZ4967">
        <v>1600</v>
      </c>
      <c r="BA4967" t="s">
        <v>4353</v>
      </c>
      <c r="BB4967" t="s">
        <v>6469</v>
      </c>
      <c r="BC4967" t="s">
        <v>6157</v>
      </c>
      <c r="BH4967" t="s">
        <v>5455</v>
      </c>
      <c r="BI4967" t="s">
        <v>7260</v>
      </c>
      <c r="BJ4967" t="s">
        <v>6508</v>
      </c>
      <c r="BK4967" t="s">
        <v>4172</v>
      </c>
      <c r="BL4967">
        <v>2016</v>
      </c>
      <c r="BM4967"/>
      <c r="BN4967"/>
      <c r="BO4967"/>
      <c r="BP4967"/>
      <c r="BQ4967" t="s">
        <v>6551</v>
      </c>
      <c r="BR4967">
        <v>1</v>
      </c>
      <c r="BS4967" t="s">
        <v>6570</v>
      </c>
      <c r="BT4967" t="s">
        <v>5442</v>
      </c>
      <c r="BW4967">
        <v>-18.5</v>
      </c>
      <c r="BY4967">
        <v>12.1</v>
      </c>
      <c r="CA4967">
        <v>2.5</v>
      </c>
      <c r="CB4967">
        <v>3.5</v>
      </c>
      <c r="CC4967">
        <v>38.9</v>
      </c>
      <c r="CD4967">
        <v>13.1</v>
      </c>
      <c r="DC4967" t="s">
        <v>6551</v>
      </c>
      <c r="DD4967">
        <v>1</v>
      </c>
      <c r="DE4967" t="s">
        <v>6571</v>
      </c>
      <c r="DF4967" t="s">
        <v>5474</v>
      </c>
      <c r="DG4967">
        <v>29</v>
      </c>
      <c r="DH4967">
        <v>0.5</v>
      </c>
      <c r="DI4967">
        <v>245.9</v>
      </c>
      <c r="DJ4967">
        <v>70.900000000000006</v>
      </c>
      <c r="DK4967">
        <v>0.4</v>
      </c>
    </row>
    <row r="4968" spans="1:115" ht="16" customHeight="1">
      <c r="A4968">
        <v>4967</v>
      </c>
      <c r="B4968" t="s">
        <v>7221</v>
      </c>
      <c r="C4968" s="2">
        <v>44970</v>
      </c>
      <c r="E4968" s="17" t="s">
        <v>3628</v>
      </c>
      <c r="F4968" s="17"/>
      <c r="G4968" t="s">
        <v>3941</v>
      </c>
      <c r="H4968" t="s">
        <v>6157</v>
      </c>
      <c r="I4968" t="s">
        <v>4480</v>
      </c>
      <c r="J4968" t="s">
        <v>4482</v>
      </c>
      <c r="K4968" t="s">
        <v>4483</v>
      </c>
      <c r="L4968" t="s">
        <v>6157</v>
      </c>
      <c r="M4968" t="s">
        <v>3991</v>
      </c>
      <c r="N4968" t="s">
        <v>289</v>
      </c>
      <c r="O4968" t="s">
        <v>6987</v>
      </c>
      <c r="P4968" t="s">
        <v>3968</v>
      </c>
      <c r="Q4968" t="s">
        <v>3969</v>
      </c>
      <c r="R4968" t="s">
        <v>6990</v>
      </c>
      <c r="S4968" t="s">
        <v>4353</v>
      </c>
      <c r="T4968" t="s">
        <v>4353</v>
      </c>
      <c r="U4968" t="s">
        <v>6157</v>
      </c>
      <c r="X4968" t="s">
        <v>6157</v>
      </c>
      <c r="Y4968" t="s">
        <v>6157</v>
      </c>
      <c r="Z4968" t="s">
        <v>6157</v>
      </c>
      <c r="AA4968" t="s">
        <v>1388</v>
      </c>
      <c r="AB4968" t="s">
        <v>1376</v>
      </c>
      <c r="AC4968" t="s">
        <v>4010</v>
      </c>
      <c r="AD4968" t="s">
        <v>6157</v>
      </c>
      <c r="AE4968" t="s">
        <v>6157</v>
      </c>
      <c r="AF4968" t="s">
        <v>6157</v>
      </c>
      <c r="AG4968" t="s">
        <v>6157</v>
      </c>
      <c r="AH4968" t="s">
        <v>6157</v>
      </c>
      <c r="AI4968" t="s">
        <v>6157</v>
      </c>
      <c r="AJ4968" t="s">
        <v>6457</v>
      </c>
      <c r="AK4968" t="s">
        <v>4543</v>
      </c>
      <c r="AL4968" t="s">
        <v>4542</v>
      </c>
      <c r="AM4968" t="s">
        <v>4540</v>
      </c>
      <c r="AN4968" t="s">
        <v>5450</v>
      </c>
      <c r="AO4968" s="29">
        <v>19</v>
      </c>
      <c r="AP4968">
        <v>-23.16154972</v>
      </c>
      <c r="AQ4968">
        <v>-135.03504038</v>
      </c>
      <c r="AR4968" t="s">
        <v>289</v>
      </c>
      <c r="AS4968">
        <v>0.5</v>
      </c>
      <c r="AT4968" t="s">
        <v>5451</v>
      </c>
      <c r="AU4968" t="s">
        <v>7017</v>
      </c>
      <c r="AV4968" t="s">
        <v>5454</v>
      </c>
      <c r="AW4968" t="s">
        <v>6393</v>
      </c>
      <c r="AX4968" t="s">
        <v>4353</v>
      </c>
      <c r="AY4968">
        <v>1300</v>
      </c>
      <c r="AZ4968">
        <v>1600</v>
      </c>
      <c r="BA4968" t="s">
        <v>4353</v>
      </c>
      <c r="BB4968" t="s">
        <v>6469</v>
      </c>
      <c r="BC4968" t="s">
        <v>6157</v>
      </c>
      <c r="BH4968" t="s">
        <v>5455</v>
      </c>
      <c r="BI4968" t="s">
        <v>7260</v>
      </c>
      <c r="BJ4968" t="s">
        <v>6508</v>
      </c>
      <c r="BK4968" t="s">
        <v>4172</v>
      </c>
      <c r="BL4968">
        <v>2016</v>
      </c>
      <c r="BM4968"/>
      <c r="BN4968"/>
      <c r="BO4968"/>
      <c r="BP4968"/>
      <c r="BQ4968" t="s">
        <v>6551</v>
      </c>
      <c r="BR4968">
        <v>1</v>
      </c>
      <c r="BS4968" t="s">
        <v>6570</v>
      </c>
      <c r="BT4968" t="s">
        <v>5442</v>
      </c>
      <c r="BW4968">
        <v>-15</v>
      </c>
      <c r="BY4968">
        <v>12</v>
      </c>
      <c r="CA4968">
        <v>4.3</v>
      </c>
      <c r="CB4968">
        <v>3.4</v>
      </c>
      <c r="CC4968">
        <v>41.8</v>
      </c>
      <c r="CD4968">
        <v>14.5</v>
      </c>
    </row>
    <row r="4969" spans="1:115" ht="16" customHeight="1">
      <c r="A4969">
        <v>4968</v>
      </c>
      <c r="B4969" t="s">
        <v>7221</v>
      </c>
      <c r="C4969" s="2">
        <v>44970</v>
      </c>
      <c r="E4969" s="17" t="s">
        <v>3629</v>
      </c>
      <c r="F4969" s="17"/>
      <c r="G4969" t="s">
        <v>3941</v>
      </c>
      <c r="H4969" t="s">
        <v>6157</v>
      </c>
      <c r="I4969" t="s">
        <v>4480</v>
      </c>
      <c r="J4969" t="s">
        <v>4482</v>
      </c>
      <c r="K4969" t="s">
        <v>4483</v>
      </c>
      <c r="L4969" t="s">
        <v>6157</v>
      </c>
      <c r="M4969" t="s">
        <v>3991</v>
      </c>
      <c r="N4969" t="s">
        <v>289</v>
      </c>
      <c r="O4969" t="s">
        <v>6987</v>
      </c>
      <c r="P4969" t="s">
        <v>3968</v>
      </c>
      <c r="Q4969" t="s">
        <v>3969</v>
      </c>
      <c r="R4969" t="s">
        <v>6990</v>
      </c>
      <c r="S4969" t="s">
        <v>4353</v>
      </c>
      <c r="T4969" t="s">
        <v>4353</v>
      </c>
      <c r="U4969" t="s">
        <v>6157</v>
      </c>
      <c r="X4969" t="s">
        <v>6157</v>
      </c>
      <c r="Y4969" t="s">
        <v>6157</v>
      </c>
      <c r="Z4969" t="s">
        <v>6157</v>
      </c>
      <c r="AA4969" t="s">
        <v>1388</v>
      </c>
      <c r="AB4969" t="s">
        <v>1376</v>
      </c>
      <c r="AC4969" t="s">
        <v>4010</v>
      </c>
      <c r="AD4969" t="s">
        <v>6157</v>
      </c>
      <c r="AE4969" t="s">
        <v>6157</v>
      </c>
      <c r="AF4969" t="s">
        <v>6157</v>
      </c>
      <c r="AG4969" t="s">
        <v>6157</v>
      </c>
      <c r="AH4969" t="s">
        <v>6157</v>
      </c>
      <c r="AI4969" t="s">
        <v>6157</v>
      </c>
      <c r="AJ4969" t="s">
        <v>6457</v>
      </c>
      <c r="AK4969" t="s">
        <v>4543</v>
      </c>
      <c r="AL4969" t="s">
        <v>4542</v>
      </c>
      <c r="AM4969" t="s">
        <v>4540</v>
      </c>
      <c r="AN4969" t="s">
        <v>5450</v>
      </c>
      <c r="AO4969" s="29">
        <v>19</v>
      </c>
      <c r="AP4969">
        <v>-23.16154972</v>
      </c>
      <c r="AQ4969">
        <v>-135.03504038</v>
      </c>
      <c r="AR4969" t="s">
        <v>289</v>
      </c>
      <c r="AS4969">
        <v>0.5</v>
      </c>
      <c r="AT4969" t="s">
        <v>5451</v>
      </c>
      <c r="AU4969" t="s">
        <v>7017</v>
      </c>
      <c r="AV4969" t="s">
        <v>5454</v>
      </c>
      <c r="AW4969" t="s">
        <v>6393</v>
      </c>
      <c r="AX4969" t="s">
        <v>4353</v>
      </c>
      <c r="AY4969">
        <v>1300</v>
      </c>
      <c r="AZ4969">
        <v>1600</v>
      </c>
      <c r="BA4969" t="s">
        <v>4353</v>
      </c>
      <c r="BB4969" t="s">
        <v>6469</v>
      </c>
      <c r="BC4969" t="s">
        <v>6157</v>
      </c>
      <c r="BH4969" t="s">
        <v>5455</v>
      </c>
      <c r="BI4969" t="s">
        <v>7260</v>
      </c>
      <c r="BJ4969" t="s">
        <v>6508</v>
      </c>
      <c r="BK4969" t="s">
        <v>4172</v>
      </c>
      <c r="BL4969">
        <v>2016</v>
      </c>
      <c r="BM4969"/>
      <c r="BN4969"/>
      <c r="BO4969"/>
      <c r="BP4969"/>
      <c r="BQ4969" t="s">
        <v>6551</v>
      </c>
      <c r="BR4969">
        <v>1</v>
      </c>
      <c r="BS4969" t="s">
        <v>6570</v>
      </c>
      <c r="BT4969" t="s">
        <v>5442</v>
      </c>
      <c r="BW4969">
        <v>-17.399999999999999</v>
      </c>
      <c r="BY4969">
        <v>14.6</v>
      </c>
      <c r="CA4969">
        <v>3.6</v>
      </c>
      <c r="CB4969">
        <v>3.4</v>
      </c>
      <c r="CC4969">
        <v>41.9</v>
      </c>
      <c r="CD4969">
        <v>14.5</v>
      </c>
    </row>
    <row r="4970" spans="1:115" ht="16" customHeight="1">
      <c r="A4970">
        <v>4969</v>
      </c>
      <c r="B4970" t="s">
        <v>7221</v>
      </c>
      <c r="C4970" s="2">
        <v>44970</v>
      </c>
      <c r="E4970" s="17" t="s">
        <v>3630</v>
      </c>
      <c r="F4970" s="17"/>
      <c r="G4970" t="s">
        <v>3941</v>
      </c>
      <c r="H4970" t="s">
        <v>6157</v>
      </c>
      <c r="I4970" t="s">
        <v>4480</v>
      </c>
      <c r="J4970" t="s">
        <v>4482</v>
      </c>
      <c r="K4970" t="s">
        <v>4483</v>
      </c>
      <c r="L4970" t="s">
        <v>6157</v>
      </c>
      <c r="M4970" t="s">
        <v>3991</v>
      </c>
      <c r="N4970" t="s">
        <v>289</v>
      </c>
      <c r="O4970" t="s">
        <v>6987</v>
      </c>
      <c r="P4970" t="s">
        <v>3968</v>
      </c>
      <c r="Q4970" t="s">
        <v>3969</v>
      </c>
      <c r="R4970" t="s">
        <v>6990</v>
      </c>
      <c r="S4970" t="s">
        <v>4353</v>
      </c>
      <c r="T4970" t="s">
        <v>4353</v>
      </c>
      <c r="U4970" t="s">
        <v>6157</v>
      </c>
      <c r="X4970" t="s">
        <v>6157</v>
      </c>
      <c r="Y4970" t="s">
        <v>6157</v>
      </c>
      <c r="Z4970" t="s">
        <v>6157</v>
      </c>
      <c r="AA4970" t="s">
        <v>1388</v>
      </c>
      <c r="AB4970" t="s">
        <v>1376</v>
      </c>
      <c r="AC4970" t="s">
        <v>4010</v>
      </c>
      <c r="AD4970" t="s">
        <v>6157</v>
      </c>
      <c r="AE4970" t="s">
        <v>6157</v>
      </c>
      <c r="AF4970" t="s">
        <v>6157</v>
      </c>
      <c r="AG4970" t="s">
        <v>6157</v>
      </c>
      <c r="AH4970" t="s">
        <v>6157</v>
      </c>
      <c r="AI4970" t="s">
        <v>6157</v>
      </c>
      <c r="AJ4970" t="s">
        <v>6457</v>
      </c>
      <c r="AK4970" t="s">
        <v>4543</v>
      </c>
      <c r="AL4970" t="s">
        <v>4542</v>
      </c>
      <c r="AM4970" t="s">
        <v>4540</v>
      </c>
      <c r="AN4970" t="s">
        <v>5450</v>
      </c>
      <c r="AO4970" s="29">
        <v>19</v>
      </c>
      <c r="AP4970">
        <v>-23.16154972</v>
      </c>
      <c r="AQ4970">
        <v>-135.03504038</v>
      </c>
      <c r="AR4970" t="s">
        <v>289</v>
      </c>
      <c r="AS4970">
        <v>0.5</v>
      </c>
      <c r="AT4970" t="s">
        <v>5451</v>
      </c>
      <c r="AU4970" t="s">
        <v>7017</v>
      </c>
      <c r="AV4970" t="s">
        <v>5454</v>
      </c>
      <c r="AW4970" t="s">
        <v>6393</v>
      </c>
      <c r="AX4970" t="s">
        <v>4353</v>
      </c>
      <c r="AY4970">
        <v>1300</v>
      </c>
      <c r="AZ4970">
        <v>1600</v>
      </c>
      <c r="BA4970" t="s">
        <v>4353</v>
      </c>
      <c r="BB4970" t="s">
        <v>6469</v>
      </c>
      <c r="BC4970" t="s">
        <v>6157</v>
      </c>
      <c r="BH4970" t="s">
        <v>5455</v>
      </c>
      <c r="BI4970" t="s">
        <v>7260</v>
      </c>
      <c r="BJ4970" t="s">
        <v>6508</v>
      </c>
      <c r="BK4970" t="s">
        <v>4172</v>
      </c>
      <c r="BL4970">
        <v>2016</v>
      </c>
      <c r="BM4970"/>
      <c r="BN4970"/>
      <c r="BO4970"/>
      <c r="BP4970"/>
      <c r="BQ4970" t="s">
        <v>6551</v>
      </c>
      <c r="BR4970">
        <v>1</v>
      </c>
      <c r="BS4970" t="s">
        <v>6570</v>
      </c>
      <c r="BT4970" t="s">
        <v>5442</v>
      </c>
      <c r="BW4970">
        <v>-19.2</v>
      </c>
      <c r="BY4970">
        <v>12.2</v>
      </c>
      <c r="CA4970">
        <v>3.8</v>
      </c>
      <c r="CB4970">
        <v>3.5</v>
      </c>
      <c r="CC4970">
        <v>40.4</v>
      </c>
      <c r="CD4970">
        <v>13.4</v>
      </c>
    </row>
    <row r="4971" spans="1:115" ht="16" customHeight="1">
      <c r="A4971">
        <v>4970</v>
      </c>
      <c r="B4971" t="s">
        <v>7221</v>
      </c>
      <c r="C4971" s="2">
        <v>44970</v>
      </c>
      <c r="E4971" s="17" t="s">
        <v>3631</v>
      </c>
      <c r="F4971" s="17"/>
      <c r="G4971" t="s">
        <v>3941</v>
      </c>
      <c r="H4971" t="s">
        <v>6157</v>
      </c>
      <c r="I4971" t="s">
        <v>4480</v>
      </c>
      <c r="J4971" t="s">
        <v>4482</v>
      </c>
      <c r="K4971" t="s">
        <v>4483</v>
      </c>
      <c r="L4971" t="s">
        <v>6157</v>
      </c>
      <c r="M4971" t="s">
        <v>3991</v>
      </c>
      <c r="N4971" t="s">
        <v>289</v>
      </c>
      <c r="O4971" t="s">
        <v>6987</v>
      </c>
      <c r="P4971" t="s">
        <v>3968</v>
      </c>
      <c r="Q4971" t="s">
        <v>3969</v>
      </c>
      <c r="R4971" t="s">
        <v>6990</v>
      </c>
      <c r="S4971" t="s">
        <v>4353</v>
      </c>
      <c r="T4971" t="s">
        <v>4353</v>
      </c>
      <c r="U4971" t="s">
        <v>6157</v>
      </c>
      <c r="X4971" t="s">
        <v>6157</v>
      </c>
      <c r="Y4971" t="s">
        <v>6157</v>
      </c>
      <c r="Z4971" t="s">
        <v>6157</v>
      </c>
      <c r="AA4971" t="s">
        <v>1388</v>
      </c>
      <c r="AB4971" t="s">
        <v>250</v>
      </c>
      <c r="AC4971" t="s">
        <v>4010</v>
      </c>
      <c r="AD4971" t="s">
        <v>6157</v>
      </c>
      <c r="AE4971" t="s">
        <v>6157</v>
      </c>
      <c r="AF4971" t="s">
        <v>6157</v>
      </c>
      <c r="AG4971" t="s">
        <v>6157</v>
      </c>
      <c r="AH4971" t="s">
        <v>6157</v>
      </c>
      <c r="AI4971" t="s">
        <v>6157</v>
      </c>
      <c r="AJ4971" t="s">
        <v>6457</v>
      </c>
      <c r="AK4971" t="s">
        <v>4543</v>
      </c>
      <c r="AL4971" t="s">
        <v>4542</v>
      </c>
      <c r="AM4971" t="s">
        <v>4540</v>
      </c>
      <c r="AN4971" t="s">
        <v>5450</v>
      </c>
      <c r="AO4971" s="29">
        <v>19</v>
      </c>
      <c r="AP4971">
        <v>-23.16154972</v>
      </c>
      <c r="AQ4971">
        <v>-135.03504038</v>
      </c>
      <c r="AR4971" t="s">
        <v>289</v>
      </c>
      <c r="AS4971">
        <v>0.5</v>
      </c>
      <c r="AT4971" t="s">
        <v>5451</v>
      </c>
      <c r="AU4971" t="s">
        <v>7017</v>
      </c>
      <c r="AV4971" t="s">
        <v>5454</v>
      </c>
      <c r="AW4971" t="s">
        <v>6394</v>
      </c>
      <c r="AX4971" t="s">
        <v>4353</v>
      </c>
      <c r="AY4971">
        <v>1300</v>
      </c>
      <c r="AZ4971">
        <v>1600</v>
      </c>
      <c r="BA4971" t="s">
        <v>4353</v>
      </c>
      <c r="BB4971" t="s">
        <v>6469</v>
      </c>
      <c r="BC4971" t="s">
        <v>6157</v>
      </c>
      <c r="BH4971" t="s">
        <v>5455</v>
      </c>
      <c r="BI4971" t="s">
        <v>7260</v>
      </c>
      <c r="BJ4971" t="s">
        <v>6508</v>
      </c>
      <c r="BK4971" t="s">
        <v>4172</v>
      </c>
      <c r="BL4971">
        <v>2016</v>
      </c>
      <c r="BM4971"/>
      <c r="BN4971"/>
      <c r="BO4971"/>
      <c r="BP4971"/>
      <c r="BQ4971" t="s">
        <v>6551</v>
      </c>
      <c r="BR4971">
        <v>1</v>
      </c>
      <c r="BS4971" t="s">
        <v>6570</v>
      </c>
      <c r="BT4971" t="s">
        <v>5442</v>
      </c>
      <c r="BW4971">
        <v>-19.899999999999999</v>
      </c>
      <c r="BY4971">
        <v>17</v>
      </c>
      <c r="CA4971">
        <v>4.0999999999999996</v>
      </c>
      <c r="CB4971">
        <v>3.5</v>
      </c>
      <c r="CC4971">
        <v>34.5</v>
      </c>
      <c r="CD4971">
        <v>11.6</v>
      </c>
      <c r="DC4971" t="s">
        <v>6551</v>
      </c>
      <c r="DD4971">
        <v>1</v>
      </c>
      <c r="DE4971" t="s">
        <v>6571</v>
      </c>
      <c r="DF4971" t="s">
        <v>5474</v>
      </c>
      <c r="DG4971">
        <v>21.6</v>
      </c>
      <c r="DH4971">
        <v>0.5</v>
      </c>
      <c r="DI4971">
        <v>303.5</v>
      </c>
      <c r="DJ4971">
        <v>87.3</v>
      </c>
      <c r="DK4971">
        <v>0.3</v>
      </c>
    </row>
    <row r="4972" spans="1:115" ht="16" customHeight="1">
      <c r="A4972">
        <v>4971</v>
      </c>
      <c r="B4972" t="s">
        <v>7221</v>
      </c>
      <c r="C4972" s="2">
        <v>44970</v>
      </c>
      <c r="E4972" s="17" t="s">
        <v>3632</v>
      </c>
      <c r="F4972" s="17"/>
      <c r="G4972" t="s">
        <v>3941</v>
      </c>
      <c r="H4972" t="s">
        <v>6157</v>
      </c>
      <c r="I4972" t="s">
        <v>4480</v>
      </c>
      <c r="J4972" t="s">
        <v>4482</v>
      </c>
      <c r="K4972" t="s">
        <v>4483</v>
      </c>
      <c r="L4972" t="s">
        <v>6157</v>
      </c>
      <c r="M4972" t="s">
        <v>3991</v>
      </c>
      <c r="N4972" t="s">
        <v>289</v>
      </c>
      <c r="O4972" t="s">
        <v>6987</v>
      </c>
      <c r="P4972" t="s">
        <v>3968</v>
      </c>
      <c r="Q4972" t="s">
        <v>3969</v>
      </c>
      <c r="R4972" t="s">
        <v>6990</v>
      </c>
      <c r="S4972" t="s">
        <v>4353</v>
      </c>
      <c r="T4972" t="s">
        <v>4353</v>
      </c>
      <c r="U4972" t="s">
        <v>6157</v>
      </c>
      <c r="X4972" t="s">
        <v>6157</v>
      </c>
      <c r="Y4972" t="s">
        <v>6157</v>
      </c>
      <c r="Z4972" t="s">
        <v>6157</v>
      </c>
      <c r="AA4972" t="s">
        <v>1388</v>
      </c>
      <c r="AB4972" t="s">
        <v>250</v>
      </c>
      <c r="AC4972" t="s">
        <v>4010</v>
      </c>
      <c r="AD4972" t="s">
        <v>6157</v>
      </c>
      <c r="AE4972" t="s">
        <v>6157</v>
      </c>
      <c r="AF4972" t="s">
        <v>6157</v>
      </c>
      <c r="AG4972" t="s">
        <v>6157</v>
      </c>
      <c r="AH4972" t="s">
        <v>6157</v>
      </c>
      <c r="AI4972" t="s">
        <v>6157</v>
      </c>
      <c r="AJ4972" t="s">
        <v>6457</v>
      </c>
      <c r="AK4972" t="s">
        <v>4543</v>
      </c>
      <c r="AL4972" t="s">
        <v>4542</v>
      </c>
      <c r="AM4972" t="s">
        <v>4540</v>
      </c>
      <c r="AN4972" t="s">
        <v>5450</v>
      </c>
      <c r="AO4972" s="29">
        <v>19</v>
      </c>
      <c r="AP4972">
        <v>-23.16154972</v>
      </c>
      <c r="AQ4972">
        <v>-135.03504038</v>
      </c>
      <c r="AR4972" t="s">
        <v>289</v>
      </c>
      <c r="AS4972">
        <v>0.5</v>
      </c>
      <c r="AT4972" t="s">
        <v>5451</v>
      </c>
      <c r="AU4972" t="s">
        <v>7017</v>
      </c>
      <c r="AV4972" t="s">
        <v>5454</v>
      </c>
      <c r="AW4972" t="s">
        <v>6394</v>
      </c>
      <c r="AX4972" t="s">
        <v>4353</v>
      </c>
      <c r="AY4972">
        <v>1300</v>
      </c>
      <c r="AZ4972">
        <v>1600</v>
      </c>
      <c r="BA4972" t="s">
        <v>4353</v>
      </c>
      <c r="BB4972" t="s">
        <v>6469</v>
      </c>
      <c r="BC4972" t="s">
        <v>6157</v>
      </c>
      <c r="BH4972" t="s">
        <v>5455</v>
      </c>
      <c r="BI4972" t="s">
        <v>7260</v>
      </c>
      <c r="BJ4972" t="s">
        <v>6508</v>
      </c>
      <c r="BK4972" t="s">
        <v>4172</v>
      </c>
      <c r="BL4972">
        <v>2016</v>
      </c>
      <c r="BM4972"/>
      <c r="BN4972"/>
      <c r="BO4972"/>
      <c r="BP4972"/>
      <c r="BQ4972" t="s">
        <v>6551</v>
      </c>
      <c r="BR4972">
        <v>1</v>
      </c>
      <c r="BS4972" t="s">
        <v>6570</v>
      </c>
      <c r="BT4972" t="s">
        <v>5442</v>
      </c>
      <c r="BW4972">
        <v>-17.399999999999999</v>
      </c>
      <c r="BY4972">
        <v>13.2</v>
      </c>
      <c r="CA4972">
        <v>8.3000000000000007</v>
      </c>
      <c r="CB4972">
        <v>3.3</v>
      </c>
      <c r="CC4972">
        <v>39.4</v>
      </c>
      <c r="CD4972">
        <v>14.1</v>
      </c>
      <c r="DC4972" t="s">
        <v>6551</v>
      </c>
      <c r="DD4972">
        <v>1</v>
      </c>
      <c r="DE4972" t="s">
        <v>6571</v>
      </c>
      <c r="DF4972" t="s">
        <v>5474</v>
      </c>
      <c r="DG4972">
        <v>20.7</v>
      </c>
      <c r="DH4972">
        <v>0.5</v>
      </c>
      <c r="DI4972">
        <v>458.5</v>
      </c>
      <c r="DJ4972">
        <v>140.80000000000001</v>
      </c>
      <c r="DK4972">
        <v>0.2</v>
      </c>
    </row>
    <row r="4973" spans="1:115" ht="16" customHeight="1">
      <c r="A4973">
        <v>4972</v>
      </c>
      <c r="B4973" t="s">
        <v>7221</v>
      </c>
      <c r="C4973" s="2">
        <v>44970</v>
      </c>
      <c r="E4973" s="17" t="s">
        <v>3633</v>
      </c>
      <c r="F4973" s="17"/>
      <c r="G4973" t="s">
        <v>3941</v>
      </c>
      <c r="H4973" t="s">
        <v>6157</v>
      </c>
      <c r="I4973" t="s">
        <v>4480</v>
      </c>
      <c r="J4973" t="s">
        <v>4482</v>
      </c>
      <c r="K4973" t="s">
        <v>4483</v>
      </c>
      <c r="L4973" t="s">
        <v>6157</v>
      </c>
      <c r="M4973" t="s">
        <v>3991</v>
      </c>
      <c r="N4973" t="s">
        <v>289</v>
      </c>
      <c r="O4973" t="s">
        <v>6987</v>
      </c>
      <c r="P4973" t="s">
        <v>3968</v>
      </c>
      <c r="Q4973" t="s">
        <v>3969</v>
      </c>
      <c r="R4973" t="s">
        <v>6990</v>
      </c>
      <c r="S4973" t="s">
        <v>4353</v>
      </c>
      <c r="T4973" t="s">
        <v>4353</v>
      </c>
      <c r="U4973" t="s">
        <v>6157</v>
      </c>
      <c r="X4973" t="s">
        <v>6157</v>
      </c>
      <c r="Y4973" t="s">
        <v>6157</v>
      </c>
      <c r="Z4973" t="s">
        <v>6157</v>
      </c>
      <c r="AA4973" t="s">
        <v>1388</v>
      </c>
      <c r="AB4973" t="s">
        <v>250</v>
      </c>
      <c r="AC4973" t="s">
        <v>4010</v>
      </c>
      <c r="AD4973" t="s">
        <v>6157</v>
      </c>
      <c r="AE4973" t="s">
        <v>6157</v>
      </c>
      <c r="AF4973" t="s">
        <v>6157</v>
      </c>
      <c r="AG4973" t="s">
        <v>6157</v>
      </c>
      <c r="AH4973" t="s">
        <v>6157</v>
      </c>
      <c r="AI4973" t="s">
        <v>6157</v>
      </c>
      <c r="AJ4973" t="s">
        <v>6457</v>
      </c>
      <c r="AK4973" t="s">
        <v>4543</v>
      </c>
      <c r="AL4973" t="s">
        <v>4542</v>
      </c>
      <c r="AM4973" t="s">
        <v>4540</v>
      </c>
      <c r="AN4973" t="s">
        <v>5450</v>
      </c>
      <c r="AO4973" s="29">
        <v>19</v>
      </c>
      <c r="AP4973">
        <v>-23.16154972</v>
      </c>
      <c r="AQ4973">
        <v>-135.03504038</v>
      </c>
      <c r="AR4973" t="s">
        <v>289</v>
      </c>
      <c r="AS4973">
        <v>0.5</v>
      </c>
      <c r="AT4973" t="s">
        <v>5451</v>
      </c>
      <c r="AU4973" t="s">
        <v>7017</v>
      </c>
      <c r="AV4973" t="s">
        <v>5454</v>
      </c>
      <c r="AW4973" t="s">
        <v>6394</v>
      </c>
      <c r="AX4973" t="s">
        <v>4353</v>
      </c>
      <c r="AY4973">
        <v>1300</v>
      </c>
      <c r="AZ4973">
        <v>1600</v>
      </c>
      <c r="BA4973" t="s">
        <v>4353</v>
      </c>
      <c r="BB4973" t="s">
        <v>6469</v>
      </c>
      <c r="BC4973" t="s">
        <v>6157</v>
      </c>
      <c r="BH4973" t="s">
        <v>5455</v>
      </c>
      <c r="BI4973" t="s">
        <v>7260</v>
      </c>
      <c r="BJ4973" t="s">
        <v>6508</v>
      </c>
      <c r="BK4973" t="s">
        <v>4172</v>
      </c>
      <c r="BL4973">
        <v>2016</v>
      </c>
      <c r="BM4973"/>
      <c r="BN4973"/>
      <c r="BO4973"/>
      <c r="BP4973"/>
      <c r="BQ4973" t="s">
        <v>6551</v>
      </c>
      <c r="BR4973">
        <v>1</v>
      </c>
      <c r="BS4973" t="s">
        <v>6570</v>
      </c>
      <c r="BT4973" t="s">
        <v>5442</v>
      </c>
      <c r="BW4973">
        <v>-18.8</v>
      </c>
      <c r="BY4973">
        <v>14.5</v>
      </c>
      <c r="CA4973">
        <v>6.4</v>
      </c>
      <c r="CB4973">
        <v>3.3</v>
      </c>
      <c r="CC4973">
        <v>37</v>
      </c>
      <c r="CD4973">
        <v>13.2</v>
      </c>
      <c r="DC4973" t="s">
        <v>6551</v>
      </c>
      <c r="DD4973">
        <v>1</v>
      </c>
      <c r="DE4973" t="s">
        <v>6571</v>
      </c>
      <c r="DF4973" t="s">
        <v>5474</v>
      </c>
      <c r="DG4973">
        <v>24.4</v>
      </c>
      <c r="DH4973">
        <v>0.5</v>
      </c>
      <c r="DI4973">
        <v>296.39999999999998</v>
      </c>
      <c r="DJ4973">
        <v>90.9</v>
      </c>
      <c r="DK4973">
        <v>0.3</v>
      </c>
    </row>
    <row r="4974" spans="1:115" ht="16" customHeight="1">
      <c r="A4974">
        <v>4973</v>
      </c>
      <c r="B4974" t="s">
        <v>7221</v>
      </c>
      <c r="C4974" s="2">
        <v>44970</v>
      </c>
      <c r="E4974" s="17" t="s">
        <v>3634</v>
      </c>
      <c r="F4974" s="17"/>
      <c r="G4974" t="s">
        <v>3941</v>
      </c>
      <c r="H4974" t="s">
        <v>6157</v>
      </c>
      <c r="I4974" t="s">
        <v>4480</v>
      </c>
      <c r="J4974" t="s">
        <v>4482</v>
      </c>
      <c r="K4974" t="s">
        <v>4483</v>
      </c>
      <c r="L4974" t="s">
        <v>6157</v>
      </c>
      <c r="M4974" t="s">
        <v>3991</v>
      </c>
      <c r="N4974" t="s">
        <v>289</v>
      </c>
      <c r="O4974" t="s">
        <v>6987</v>
      </c>
      <c r="P4974" t="s">
        <v>3968</v>
      </c>
      <c r="Q4974" t="s">
        <v>3969</v>
      </c>
      <c r="R4974" t="s">
        <v>6990</v>
      </c>
      <c r="S4974" t="s">
        <v>4353</v>
      </c>
      <c r="T4974" t="s">
        <v>4353</v>
      </c>
      <c r="U4974" t="s">
        <v>6157</v>
      </c>
      <c r="X4974" t="s">
        <v>6157</v>
      </c>
      <c r="Y4974" t="s">
        <v>6157</v>
      </c>
      <c r="Z4974" t="s">
        <v>6157</v>
      </c>
      <c r="AA4974" t="s">
        <v>1388</v>
      </c>
      <c r="AB4974" t="s">
        <v>250</v>
      </c>
      <c r="AC4974" t="s">
        <v>4010</v>
      </c>
      <c r="AD4974" t="s">
        <v>6157</v>
      </c>
      <c r="AE4974" t="s">
        <v>6157</v>
      </c>
      <c r="AF4974" t="s">
        <v>6157</v>
      </c>
      <c r="AG4974" t="s">
        <v>6157</v>
      </c>
      <c r="AH4974" t="s">
        <v>6157</v>
      </c>
      <c r="AI4974" t="s">
        <v>6157</v>
      </c>
      <c r="AJ4974" t="s">
        <v>6457</v>
      </c>
      <c r="AK4974" t="s">
        <v>4543</v>
      </c>
      <c r="AL4974" t="s">
        <v>4542</v>
      </c>
      <c r="AM4974" t="s">
        <v>4540</v>
      </c>
      <c r="AN4974" t="s">
        <v>5450</v>
      </c>
      <c r="AO4974" s="29">
        <v>19</v>
      </c>
      <c r="AP4974">
        <v>-23.16154972</v>
      </c>
      <c r="AQ4974">
        <v>-135.03504038</v>
      </c>
      <c r="AR4974" t="s">
        <v>289</v>
      </c>
      <c r="AS4974">
        <v>0.5</v>
      </c>
      <c r="AT4974" t="s">
        <v>5451</v>
      </c>
      <c r="AU4974" t="s">
        <v>7017</v>
      </c>
      <c r="AV4974" t="s">
        <v>5454</v>
      </c>
      <c r="AW4974" t="s">
        <v>6394</v>
      </c>
      <c r="AX4974" t="s">
        <v>4353</v>
      </c>
      <c r="AY4974">
        <v>1300</v>
      </c>
      <c r="AZ4974">
        <v>1600</v>
      </c>
      <c r="BA4974" t="s">
        <v>4353</v>
      </c>
      <c r="BB4974" t="s">
        <v>6469</v>
      </c>
      <c r="BC4974" t="s">
        <v>6157</v>
      </c>
      <c r="BH4974" t="s">
        <v>5455</v>
      </c>
      <c r="BI4974" t="s">
        <v>7260</v>
      </c>
      <c r="BJ4974" t="s">
        <v>6508</v>
      </c>
      <c r="BK4974" t="s">
        <v>4172</v>
      </c>
      <c r="BL4974">
        <v>2016</v>
      </c>
      <c r="BM4974"/>
      <c r="BN4974"/>
      <c r="BO4974"/>
      <c r="BP4974"/>
      <c r="BQ4974" t="s">
        <v>6551</v>
      </c>
      <c r="BR4974">
        <v>1</v>
      </c>
      <c r="BS4974" t="s">
        <v>6570</v>
      </c>
      <c r="BT4974" t="s">
        <v>5442</v>
      </c>
      <c r="BW4974">
        <v>-17.7</v>
      </c>
      <c r="BY4974">
        <v>14.4</v>
      </c>
      <c r="CA4974">
        <v>11.6</v>
      </c>
      <c r="CB4974">
        <v>3.3</v>
      </c>
      <c r="CC4974">
        <v>33.6</v>
      </c>
      <c r="CD4974">
        <v>11.9</v>
      </c>
      <c r="DC4974" t="s">
        <v>6551</v>
      </c>
      <c r="DD4974">
        <v>1</v>
      </c>
      <c r="DE4974" t="s">
        <v>6571</v>
      </c>
      <c r="DF4974" t="s">
        <v>5474</v>
      </c>
      <c r="DG4974">
        <v>19.8</v>
      </c>
      <c r="DH4974">
        <v>0.5</v>
      </c>
      <c r="DI4974">
        <v>797.7</v>
      </c>
      <c r="DJ4974">
        <v>242.2</v>
      </c>
      <c r="DK4974">
        <v>0.1</v>
      </c>
    </row>
    <row r="4975" spans="1:115" ht="16" customHeight="1">
      <c r="A4975">
        <v>4974</v>
      </c>
      <c r="B4975" t="s">
        <v>7221</v>
      </c>
      <c r="C4975" s="2">
        <v>44970</v>
      </c>
      <c r="E4975" s="17" t="s">
        <v>3635</v>
      </c>
      <c r="F4975" s="17"/>
      <c r="G4975" t="s">
        <v>3941</v>
      </c>
      <c r="H4975" t="s">
        <v>6157</v>
      </c>
      <c r="I4975" t="s">
        <v>4480</v>
      </c>
      <c r="J4975" t="s">
        <v>4482</v>
      </c>
      <c r="K4975" t="s">
        <v>4483</v>
      </c>
      <c r="L4975" t="s">
        <v>6157</v>
      </c>
      <c r="M4975" t="s">
        <v>3991</v>
      </c>
      <c r="N4975" t="s">
        <v>289</v>
      </c>
      <c r="O4975" t="s">
        <v>6987</v>
      </c>
      <c r="P4975" t="s">
        <v>3968</v>
      </c>
      <c r="Q4975" t="s">
        <v>3969</v>
      </c>
      <c r="R4975" t="s">
        <v>6990</v>
      </c>
      <c r="S4975" t="s">
        <v>4353</v>
      </c>
      <c r="T4975" t="s">
        <v>4353</v>
      </c>
      <c r="U4975" t="s">
        <v>6157</v>
      </c>
      <c r="X4975" t="s">
        <v>6157</v>
      </c>
      <c r="Y4975" t="s">
        <v>6157</v>
      </c>
      <c r="Z4975" t="s">
        <v>6157</v>
      </c>
      <c r="AA4975" t="s">
        <v>1388</v>
      </c>
      <c r="AB4975" t="s">
        <v>223</v>
      </c>
      <c r="AC4975" t="s">
        <v>1393</v>
      </c>
      <c r="AD4975" t="s">
        <v>6157</v>
      </c>
      <c r="AE4975" t="s">
        <v>6157</v>
      </c>
      <c r="AF4975" t="s">
        <v>6157</v>
      </c>
      <c r="AG4975" t="s">
        <v>6157</v>
      </c>
      <c r="AH4975" t="s">
        <v>6157</v>
      </c>
      <c r="AI4975" t="s">
        <v>6157</v>
      </c>
      <c r="AJ4975" t="s">
        <v>6457</v>
      </c>
      <c r="AK4975" t="s">
        <v>4543</v>
      </c>
      <c r="AL4975" t="s">
        <v>4542</v>
      </c>
      <c r="AM4975" t="s">
        <v>4540</v>
      </c>
      <c r="AN4975" t="s">
        <v>5450</v>
      </c>
      <c r="AO4975" s="29">
        <v>19</v>
      </c>
      <c r="AP4975">
        <v>-23.16154972</v>
      </c>
      <c r="AQ4975">
        <v>-135.03504038</v>
      </c>
      <c r="AR4975" t="s">
        <v>289</v>
      </c>
      <c r="AS4975">
        <v>0.5</v>
      </c>
      <c r="AT4975" t="s">
        <v>5451</v>
      </c>
      <c r="AU4975" t="s">
        <v>7017</v>
      </c>
      <c r="AV4975" t="s">
        <v>5454</v>
      </c>
      <c r="AW4975" t="s">
        <v>6394</v>
      </c>
      <c r="AX4975" t="s">
        <v>4353</v>
      </c>
      <c r="AY4975">
        <v>1300</v>
      </c>
      <c r="AZ4975">
        <v>1600</v>
      </c>
      <c r="BA4975" t="s">
        <v>4353</v>
      </c>
      <c r="BB4975" t="s">
        <v>6469</v>
      </c>
      <c r="BC4975" t="s">
        <v>6157</v>
      </c>
      <c r="BH4975" t="s">
        <v>5455</v>
      </c>
      <c r="BI4975" t="s">
        <v>7260</v>
      </c>
      <c r="BJ4975" t="s">
        <v>6508</v>
      </c>
      <c r="BK4975" t="s">
        <v>4172</v>
      </c>
      <c r="BL4975">
        <v>2016</v>
      </c>
      <c r="BM4975"/>
      <c r="BN4975"/>
      <c r="BO4975"/>
      <c r="BP4975"/>
      <c r="BQ4975" t="s">
        <v>6551</v>
      </c>
      <c r="BR4975">
        <v>1</v>
      </c>
      <c r="BS4975" t="s">
        <v>6570</v>
      </c>
      <c r="BT4975" t="s">
        <v>5442</v>
      </c>
      <c r="BW4975">
        <v>-16.899999999999999</v>
      </c>
      <c r="BY4975">
        <v>12.4</v>
      </c>
      <c r="CA4975">
        <v>7.4</v>
      </c>
      <c r="CB4975">
        <v>3.3</v>
      </c>
      <c r="CC4975">
        <v>37.299999999999997</v>
      </c>
      <c r="CD4975">
        <v>13.1</v>
      </c>
      <c r="DC4975" t="s">
        <v>6551</v>
      </c>
      <c r="DD4975">
        <v>1</v>
      </c>
      <c r="DE4975" t="s">
        <v>6571</v>
      </c>
      <c r="DF4975" t="s">
        <v>5474</v>
      </c>
      <c r="DG4975">
        <v>22.7</v>
      </c>
      <c r="DH4975">
        <v>0.5</v>
      </c>
      <c r="DI4975">
        <v>777.1</v>
      </c>
      <c r="DJ4975">
        <v>234.2</v>
      </c>
      <c r="DK4975">
        <v>0.1</v>
      </c>
    </row>
    <row r="4976" spans="1:115" ht="16" customHeight="1">
      <c r="A4976">
        <v>4975</v>
      </c>
      <c r="B4976" t="s">
        <v>7221</v>
      </c>
      <c r="C4976" s="2">
        <v>44970</v>
      </c>
      <c r="E4976" s="17" t="s">
        <v>3636</v>
      </c>
      <c r="F4976" s="17"/>
      <c r="G4976" t="s">
        <v>3941</v>
      </c>
      <c r="H4976" t="s">
        <v>6157</v>
      </c>
      <c r="I4976" t="s">
        <v>4480</v>
      </c>
      <c r="J4976" t="s">
        <v>4482</v>
      </c>
      <c r="K4976" t="s">
        <v>4483</v>
      </c>
      <c r="L4976" t="s">
        <v>6157</v>
      </c>
      <c r="M4976" t="s">
        <v>3991</v>
      </c>
      <c r="N4976" t="s">
        <v>289</v>
      </c>
      <c r="O4976" t="s">
        <v>6987</v>
      </c>
      <c r="P4976" t="s">
        <v>3968</v>
      </c>
      <c r="Q4976" t="s">
        <v>3969</v>
      </c>
      <c r="R4976" t="s">
        <v>6990</v>
      </c>
      <c r="S4976" t="s">
        <v>4353</v>
      </c>
      <c r="T4976" t="s">
        <v>4353</v>
      </c>
      <c r="U4976" t="s">
        <v>6157</v>
      </c>
      <c r="X4976" t="s">
        <v>6157</v>
      </c>
      <c r="Y4976" t="s">
        <v>6157</v>
      </c>
      <c r="Z4976" t="s">
        <v>6157</v>
      </c>
      <c r="AA4976" t="s">
        <v>1388</v>
      </c>
      <c r="AB4976" t="s">
        <v>1391</v>
      </c>
      <c r="AC4976" t="s">
        <v>4010</v>
      </c>
      <c r="AD4976" t="s">
        <v>6157</v>
      </c>
      <c r="AE4976" t="s">
        <v>6157</v>
      </c>
      <c r="AF4976" t="s">
        <v>6157</v>
      </c>
      <c r="AG4976" t="s">
        <v>6157</v>
      </c>
      <c r="AH4976" t="s">
        <v>6157</v>
      </c>
      <c r="AI4976" t="s">
        <v>6157</v>
      </c>
      <c r="AJ4976" t="s">
        <v>6457</v>
      </c>
      <c r="AK4976" t="s">
        <v>4544</v>
      </c>
      <c r="AL4976" t="s">
        <v>4545</v>
      </c>
      <c r="AM4976" t="s">
        <v>4540</v>
      </c>
      <c r="AN4976" t="s">
        <v>4353</v>
      </c>
      <c r="AO4976" s="29">
        <v>41.467021899999999</v>
      </c>
      <c r="AP4976">
        <v>-23.14726576</v>
      </c>
      <c r="AQ4976">
        <v>-135.05439519999999</v>
      </c>
      <c r="AR4976" t="s">
        <v>289</v>
      </c>
      <c r="AS4976">
        <v>0.5</v>
      </c>
      <c r="AT4976" t="s">
        <v>6977</v>
      </c>
      <c r="AU4976" t="s">
        <v>274</v>
      </c>
      <c r="AV4976" t="s">
        <v>5456</v>
      </c>
      <c r="AW4976" t="s">
        <v>6395</v>
      </c>
      <c r="AX4976" t="s">
        <v>4353</v>
      </c>
      <c r="AY4976">
        <v>1400</v>
      </c>
      <c r="AZ4976">
        <v>1950</v>
      </c>
      <c r="BA4976" t="s">
        <v>4353</v>
      </c>
      <c r="BB4976" t="s">
        <v>6469</v>
      </c>
      <c r="BC4976" t="s">
        <v>6157</v>
      </c>
      <c r="BH4976" t="s">
        <v>295</v>
      </c>
      <c r="BI4976" t="s">
        <v>7260</v>
      </c>
      <c r="BJ4976" t="s">
        <v>6508</v>
      </c>
      <c r="BK4976" t="s">
        <v>4172</v>
      </c>
      <c r="BL4976">
        <v>2016</v>
      </c>
      <c r="BM4976"/>
      <c r="BN4976"/>
      <c r="BO4976"/>
      <c r="BP4976"/>
      <c r="BQ4976" t="s">
        <v>6551</v>
      </c>
      <c r="BR4976">
        <v>1</v>
      </c>
      <c r="BS4976" t="s">
        <v>6570</v>
      </c>
      <c r="BT4976" t="s">
        <v>5442</v>
      </c>
      <c r="BW4976">
        <v>-17.899999999999999</v>
      </c>
      <c r="BY4976">
        <v>8.6</v>
      </c>
      <c r="CA4976">
        <v>12.5</v>
      </c>
      <c r="CB4976">
        <v>3.1</v>
      </c>
      <c r="CC4976">
        <v>46.3</v>
      </c>
      <c r="CD4976">
        <v>17.2</v>
      </c>
    </row>
    <row r="4977" spans="1:115" ht="16" customHeight="1">
      <c r="A4977">
        <v>4976</v>
      </c>
      <c r="B4977" t="s">
        <v>7221</v>
      </c>
      <c r="C4977" s="2">
        <v>44970</v>
      </c>
      <c r="E4977" s="17" t="s">
        <v>3637</v>
      </c>
      <c r="F4977" s="17"/>
      <c r="G4977" t="s">
        <v>3941</v>
      </c>
      <c r="H4977" t="s">
        <v>6157</v>
      </c>
      <c r="I4977" t="s">
        <v>4480</v>
      </c>
      <c r="J4977" t="s">
        <v>4482</v>
      </c>
      <c r="K4977" t="s">
        <v>4483</v>
      </c>
      <c r="L4977" t="s">
        <v>6157</v>
      </c>
      <c r="M4977" t="s">
        <v>3991</v>
      </c>
      <c r="N4977" t="s">
        <v>289</v>
      </c>
      <c r="O4977" t="s">
        <v>6987</v>
      </c>
      <c r="P4977" t="s">
        <v>3968</v>
      </c>
      <c r="Q4977" t="s">
        <v>3969</v>
      </c>
      <c r="R4977" t="s">
        <v>6990</v>
      </c>
      <c r="S4977" t="s">
        <v>4353</v>
      </c>
      <c r="T4977" t="s">
        <v>4353</v>
      </c>
      <c r="U4977" t="s">
        <v>6157</v>
      </c>
      <c r="X4977" t="s">
        <v>6157</v>
      </c>
      <c r="Y4977" t="s">
        <v>6157</v>
      </c>
      <c r="Z4977" t="s">
        <v>6157</v>
      </c>
      <c r="AA4977" t="s">
        <v>1388</v>
      </c>
      <c r="AB4977" t="s">
        <v>1391</v>
      </c>
      <c r="AC4977" t="s">
        <v>1393</v>
      </c>
      <c r="AD4977" t="s">
        <v>6157</v>
      </c>
      <c r="AE4977" t="s">
        <v>6157</v>
      </c>
      <c r="AF4977" t="s">
        <v>6157</v>
      </c>
      <c r="AG4977" t="s">
        <v>6157</v>
      </c>
      <c r="AH4977" t="s">
        <v>6157</v>
      </c>
      <c r="AI4977" t="s">
        <v>6157</v>
      </c>
      <c r="AJ4977" t="s">
        <v>6457</v>
      </c>
      <c r="AK4977" t="s">
        <v>4544</v>
      </c>
      <c r="AL4977" t="s">
        <v>4545</v>
      </c>
      <c r="AM4977" t="s">
        <v>4540</v>
      </c>
      <c r="AN4977" t="s">
        <v>4353</v>
      </c>
      <c r="AO4977" s="29">
        <v>41</v>
      </c>
      <c r="AP4977">
        <v>-23.14726576</v>
      </c>
      <c r="AQ4977">
        <v>-135.05439519999999</v>
      </c>
      <c r="AR4977" t="s">
        <v>289</v>
      </c>
      <c r="AS4977">
        <v>0.5</v>
      </c>
      <c r="AT4977" t="s">
        <v>6977</v>
      </c>
      <c r="AU4977" t="s">
        <v>274</v>
      </c>
      <c r="AV4977" t="s">
        <v>5456</v>
      </c>
      <c r="AW4977" t="s">
        <v>6396</v>
      </c>
      <c r="AX4977" t="s">
        <v>4353</v>
      </c>
      <c r="AY4977">
        <v>1400</v>
      </c>
      <c r="AZ4977">
        <v>1950</v>
      </c>
      <c r="BA4977" t="s">
        <v>4353</v>
      </c>
      <c r="BB4977" t="s">
        <v>6469</v>
      </c>
      <c r="BC4977" t="s">
        <v>6157</v>
      </c>
      <c r="BH4977" t="s">
        <v>295</v>
      </c>
      <c r="BI4977" t="s">
        <v>7260</v>
      </c>
      <c r="BJ4977" t="s">
        <v>6508</v>
      </c>
      <c r="BK4977" t="s">
        <v>4172</v>
      </c>
      <c r="BL4977">
        <v>2016</v>
      </c>
      <c r="BM4977"/>
      <c r="BN4977"/>
      <c r="BO4977"/>
      <c r="BP4977"/>
      <c r="BQ4977" t="s">
        <v>6551</v>
      </c>
      <c r="BR4977">
        <v>1</v>
      </c>
      <c r="BS4977" t="s">
        <v>6570</v>
      </c>
      <c r="BT4977" t="s">
        <v>5442</v>
      </c>
      <c r="BW4977">
        <v>-19.600000000000001</v>
      </c>
      <c r="BY4977">
        <v>11</v>
      </c>
      <c r="CA4977">
        <v>9.1999999999999993</v>
      </c>
      <c r="CB4977">
        <v>3.3</v>
      </c>
      <c r="CC4977">
        <v>46.4</v>
      </c>
      <c r="CD4977">
        <v>16.3</v>
      </c>
    </row>
    <row r="4978" spans="1:115" ht="16" customHeight="1">
      <c r="A4978">
        <v>4977</v>
      </c>
      <c r="B4978" t="s">
        <v>7221</v>
      </c>
      <c r="C4978" s="2">
        <v>44970</v>
      </c>
      <c r="E4978" s="17" t="s">
        <v>3638</v>
      </c>
      <c r="F4978" s="17"/>
      <c r="G4978" t="s">
        <v>3941</v>
      </c>
      <c r="H4978" t="s">
        <v>6157</v>
      </c>
      <c r="I4978" t="s">
        <v>4480</v>
      </c>
      <c r="J4978" t="s">
        <v>4482</v>
      </c>
      <c r="K4978" t="s">
        <v>4483</v>
      </c>
      <c r="L4978" t="s">
        <v>6157</v>
      </c>
      <c r="M4978" t="s">
        <v>3991</v>
      </c>
      <c r="N4978" t="s">
        <v>289</v>
      </c>
      <c r="O4978" t="s">
        <v>6987</v>
      </c>
      <c r="P4978" t="s">
        <v>3968</v>
      </c>
      <c r="Q4978" t="s">
        <v>3969</v>
      </c>
      <c r="R4978" t="s">
        <v>6990</v>
      </c>
      <c r="S4978" t="s">
        <v>4353</v>
      </c>
      <c r="T4978" t="s">
        <v>4353</v>
      </c>
      <c r="U4978" t="s">
        <v>6157</v>
      </c>
      <c r="X4978" t="s">
        <v>6157</v>
      </c>
      <c r="Y4978" t="s">
        <v>6157</v>
      </c>
      <c r="Z4978" t="s">
        <v>6157</v>
      </c>
      <c r="AA4978" t="s">
        <v>1388</v>
      </c>
      <c r="AB4978" t="s">
        <v>1391</v>
      </c>
      <c r="AC4978" t="s">
        <v>1393</v>
      </c>
      <c r="AD4978" t="s">
        <v>6157</v>
      </c>
      <c r="AE4978" t="s">
        <v>6157</v>
      </c>
      <c r="AF4978" t="s">
        <v>6157</v>
      </c>
      <c r="AG4978" t="s">
        <v>6157</v>
      </c>
      <c r="AH4978" t="s">
        <v>6157</v>
      </c>
      <c r="AI4978" t="s">
        <v>6157</v>
      </c>
      <c r="AJ4978" t="s">
        <v>6457</v>
      </c>
      <c r="AK4978" t="s">
        <v>4544</v>
      </c>
      <c r="AL4978" t="s">
        <v>4545</v>
      </c>
      <c r="AM4978" t="s">
        <v>4540</v>
      </c>
      <c r="AN4978" t="s">
        <v>4353</v>
      </c>
      <c r="AO4978" s="29">
        <v>41</v>
      </c>
      <c r="AP4978">
        <v>-23.14726576</v>
      </c>
      <c r="AQ4978">
        <v>-135.05439519999999</v>
      </c>
      <c r="AR4978" t="s">
        <v>289</v>
      </c>
      <c r="AS4978">
        <v>0.5</v>
      </c>
      <c r="AT4978" t="s">
        <v>6977</v>
      </c>
      <c r="AU4978" t="s">
        <v>274</v>
      </c>
      <c r="AV4978" t="s">
        <v>5456</v>
      </c>
      <c r="AW4978" t="s">
        <v>6396</v>
      </c>
      <c r="AX4978" t="s">
        <v>4353</v>
      </c>
      <c r="AY4978">
        <v>1400</v>
      </c>
      <c r="AZ4978">
        <v>1950</v>
      </c>
      <c r="BA4978" t="s">
        <v>4353</v>
      </c>
      <c r="BB4978" t="s">
        <v>6469</v>
      </c>
      <c r="BC4978" t="s">
        <v>6157</v>
      </c>
      <c r="BH4978" t="s">
        <v>295</v>
      </c>
      <c r="BI4978" t="s">
        <v>7260</v>
      </c>
      <c r="BJ4978" t="s">
        <v>6508</v>
      </c>
      <c r="BK4978" t="s">
        <v>4172</v>
      </c>
      <c r="BL4978">
        <v>2016</v>
      </c>
      <c r="BM4978"/>
      <c r="BN4978"/>
      <c r="BO4978"/>
      <c r="BP4978"/>
      <c r="BQ4978" t="s">
        <v>6551</v>
      </c>
      <c r="BR4978">
        <v>1</v>
      </c>
      <c r="BS4978" t="s">
        <v>6570</v>
      </c>
      <c r="BT4978" t="s">
        <v>5442</v>
      </c>
      <c r="BW4978">
        <v>-16.2</v>
      </c>
      <c r="BY4978">
        <v>5.2</v>
      </c>
      <c r="CA4978">
        <v>13.7</v>
      </c>
      <c r="CB4978">
        <v>3.3</v>
      </c>
      <c r="CC4978">
        <v>47.1</v>
      </c>
      <c r="CD4978">
        <v>16.8</v>
      </c>
    </row>
    <row r="4979" spans="1:115" ht="16" customHeight="1">
      <c r="A4979">
        <v>4978</v>
      </c>
      <c r="B4979" t="s">
        <v>7221</v>
      </c>
      <c r="C4979" s="2">
        <v>44970</v>
      </c>
      <c r="E4979" s="17" t="s">
        <v>3639</v>
      </c>
      <c r="F4979" s="17"/>
      <c r="G4979" t="s">
        <v>3941</v>
      </c>
      <c r="H4979" t="s">
        <v>6157</v>
      </c>
      <c r="I4979" t="s">
        <v>4480</v>
      </c>
      <c r="J4979" t="s">
        <v>4482</v>
      </c>
      <c r="K4979" t="s">
        <v>4483</v>
      </c>
      <c r="L4979" t="s">
        <v>6157</v>
      </c>
      <c r="M4979" t="s">
        <v>3991</v>
      </c>
      <c r="N4979" t="s">
        <v>289</v>
      </c>
      <c r="O4979" t="s">
        <v>6987</v>
      </c>
      <c r="P4979" t="s">
        <v>3968</v>
      </c>
      <c r="Q4979" t="s">
        <v>3969</v>
      </c>
      <c r="R4979" t="s">
        <v>6990</v>
      </c>
      <c r="S4979" t="s">
        <v>4353</v>
      </c>
      <c r="T4979" t="s">
        <v>4353</v>
      </c>
      <c r="U4979" t="s">
        <v>6157</v>
      </c>
      <c r="X4979" t="s">
        <v>6157</v>
      </c>
      <c r="Y4979" t="s">
        <v>6157</v>
      </c>
      <c r="Z4979" t="s">
        <v>6157</v>
      </c>
      <c r="AA4979" t="s">
        <v>1388</v>
      </c>
      <c r="AB4979" t="s">
        <v>250</v>
      </c>
      <c r="AC4979" t="s">
        <v>4010</v>
      </c>
      <c r="AD4979" t="s">
        <v>6157</v>
      </c>
      <c r="AE4979" t="s">
        <v>6157</v>
      </c>
      <c r="AF4979" t="s">
        <v>6157</v>
      </c>
      <c r="AG4979" t="s">
        <v>6157</v>
      </c>
      <c r="AH4979" t="s">
        <v>6157</v>
      </c>
      <c r="AI4979" t="s">
        <v>6157</v>
      </c>
      <c r="AJ4979" t="s">
        <v>6457</v>
      </c>
      <c r="AK4979" t="s">
        <v>4544</v>
      </c>
      <c r="AL4979" t="s">
        <v>4545</v>
      </c>
      <c r="AM4979" t="s">
        <v>4540</v>
      </c>
      <c r="AN4979" t="s">
        <v>4353</v>
      </c>
      <c r="AO4979" s="29">
        <v>41</v>
      </c>
      <c r="AP4979">
        <v>-23.14726576</v>
      </c>
      <c r="AQ4979">
        <v>-135.05439519999999</v>
      </c>
      <c r="AR4979" t="s">
        <v>289</v>
      </c>
      <c r="AS4979">
        <v>0.5</v>
      </c>
      <c r="AT4979" t="s">
        <v>6977</v>
      </c>
      <c r="AU4979" t="s">
        <v>274</v>
      </c>
      <c r="AV4979" t="s">
        <v>5456</v>
      </c>
      <c r="AW4979" t="s">
        <v>6397</v>
      </c>
      <c r="AX4979" t="s">
        <v>4353</v>
      </c>
      <c r="AY4979">
        <v>1400</v>
      </c>
      <c r="AZ4979">
        <v>1950</v>
      </c>
      <c r="BA4979" t="s">
        <v>4353</v>
      </c>
      <c r="BB4979" t="s">
        <v>6469</v>
      </c>
      <c r="BC4979" t="s">
        <v>6157</v>
      </c>
      <c r="BH4979" t="s">
        <v>295</v>
      </c>
      <c r="BI4979" t="s">
        <v>7260</v>
      </c>
      <c r="BJ4979" t="s">
        <v>6508</v>
      </c>
      <c r="BK4979" t="s">
        <v>4172</v>
      </c>
      <c r="BL4979">
        <v>2016</v>
      </c>
      <c r="BM4979"/>
      <c r="BN4979"/>
      <c r="BO4979"/>
      <c r="BP4979"/>
      <c r="BQ4979" t="s">
        <v>6551</v>
      </c>
      <c r="BR4979">
        <v>1</v>
      </c>
      <c r="BS4979" t="s">
        <v>6570</v>
      </c>
      <c r="BT4979" t="s">
        <v>5442</v>
      </c>
      <c r="BW4979">
        <v>-19.3</v>
      </c>
      <c r="BY4979">
        <v>6.5</v>
      </c>
      <c r="CA4979">
        <v>13.9</v>
      </c>
      <c r="CB4979">
        <v>3.3</v>
      </c>
      <c r="CC4979">
        <v>48.4</v>
      </c>
      <c r="CD4979">
        <v>17.3</v>
      </c>
    </row>
    <row r="4980" spans="1:115" ht="16" customHeight="1">
      <c r="A4980">
        <v>4979</v>
      </c>
      <c r="B4980" t="s">
        <v>7221</v>
      </c>
      <c r="C4980" s="2">
        <v>44970</v>
      </c>
      <c r="E4980" s="17" t="s">
        <v>3640</v>
      </c>
      <c r="F4980" s="17"/>
      <c r="G4980" t="s">
        <v>3941</v>
      </c>
      <c r="H4980" t="s">
        <v>6157</v>
      </c>
      <c r="I4980" t="s">
        <v>4480</v>
      </c>
      <c r="J4980" t="s">
        <v>4482</v>
      </c>
      <c r="K4980" t="s">
        <v>4483</v>
      </c>
      <c r="L4980" t="s">
        <v>6157</v>
      </c>
      <c r="M4980" t="s">
        <v>3991</v>
      </c>
      <c r="N4980" t="s">
        <v>289</v>
      </c>
      <c r="O4980" t="s">
        <v>6987</v>
      </c>
      <c r="P4980" t="s">
        <v>3968</v>
      </c>
      <c r="Q4980" t="s">
        <v>3969</v>
      </c>
      <c r="R4980" t="s">
        <v>6990</v>
      </c>
      <c r="S4980" t="s">
        <v>4353</v>
      </c>
      <c r="T4980" t="s">
        <v>4353</v>
      </c>
      <c r="U4980" t="s">
        <v>6157</v>
      </c>
      <c r="X4980" t="s">
        <v>6157</v>
      </c>
      <c r="Y4980" t="s">
        <v>6157</v>
      </c>
      <c r="Z4980" t="s">
        <v>6157</v>
      </c>
      <c r="AA4980" t="s">
        <v>1388</v>
      </c>
      <c r="AB4980" t="s">
        <v>1376</v>
      </c>
      <c r="AC4980" t="s">
        <v>1393</v>
      </c>
      <c r="AD4980" t="s">
        <v>6157</v>
      </c>
      <c r="AE4980" t="s">
        <v>6157</v>
      </c>
      <c r="AF4980" t="s">
        <v>6157</v>
      </c>
      <c r="AG4980" t="s">
        <v>6157</v>
      </c>
      <c r="AH4980" t="s">
        <v>6157</v>
      </c>
      <c r="AI4980" t="s">
        <v>6157</v>
      </c>
      <c r="AJ4980" t="s">
        <v>6457</v>
      </c>
      <c r="AK4980" t="s">
        <v>4544</v>
      </c>
      <c r="AL4980" t="s">
        <v>4545</v>
      </c>
      <c r="AM4980" t="s">
        <v>4540</v>
      </c>
      <c r="AN4980" t="s">
        <v>4353</v>
      </c>
      <c r="AO4980" s="29">
        <v>41</v>
      </c>
      <c r="AP4980">
        <v>-23.14726576</v>
      </c>
      <c r="AQ4980">
        <v>-135.05439519999999</v>
      </c>
      <c r="AR4980" t="s">
        <v>289</v>
      </c>
      <c r="AS4980">
        <v>0.5</v>
      </c>
      <c r="AT4980" t="s">
        <v>6977</v>
      </c>
      <c r="AU4980" t="s">
        <v>274</v>
      </c>
      <c r="AV4980" t="s">
        <v>5457</v>
      </c>
      <c r="AW4980" t="s">
        <v>6398</v>
      </c>
      <c r="AX4980" t="s">
        <v>4353</v>
      </c>
      <c r="AY4980">
        <v>1200</v>
      </c>
      <c r="AZ4980">
        <v>1400</v>
      </c>
      <c r="BA4980" t="s">
        <v>4353</v>
      </c>
      <c r="BB4980" t="s">
        <v>6469</v>
      </c>
      <c r="BC4980" t="s">
        <v>6157</v>
      </c>
      <c r="BH4980" t="s">
        <v>5448</v>
      </c>
      <c r="BI4980" t="s">
        <v>7260</v>
      </c>
      <c r="BJ4980" t="s">
        <v>6508</v>
      </c>
      <c r="BK4980" t="s">
        <v>4172</v>
      </c>
      <c r="BL4980">
        <v>2016</v>
      </c>
      <c r="BM4980"/>
      <c r="BN4980"/>
      <c r="BO4980"/>
      <c r="BP4980"/>
      <c r="BQ4980" t="s">
        <v>6551</v>
      </c>
      <c r="BR4980">
        <v>1</v>
      </c>
      <c r="BS4980" t="s">
        <v>6570</v>
      </c>
      <c r="BT4980" t="s">
        <v>5442</v>
      </c>
      <c r="BW4980">
        <v>-19.2</v>
      </c>
      <c r="BY4980">
        <v>9.6</v>
      </c>
      <c r="CA4980">
        <v>16</v>
      </c>
      <c r="CB4980">
        <v>3.2</v>
      </c>
      <c r="CC4980">
        <v>48.5</v>
      </c>
      <c r="CD4980">
        <v>17.8</v>
      </c>
      <c r="DC4980" t="s">
        <v>6551</v>
      </c>
      <c r="DD4980">
        <v>1</v>
      </c>
      <c r="DE4980" t="s">
        <v>6571</v>
      </c>
      <c r="DF4980" t="s">
        <v>5474</v>
      </c>
      <c r="DG4980">
        <v>24.1</v>
      </c>
      <c r="DH4980">
        <v>0.5</v>
      </c>
      <c r="DI4980">
        <v>431.5</v>
      </c>
      <c r="DJ4980">
        <v>135.5</v>
      </c>
      <c r="DK4980">
        <v>0.3</v>
      </c>
    </row>
    <row r="4981" spans="1:115" ht="16" customHeight="1">
      <c r="A4981">
        <v>4980</v>
      </c>
      <c r="B4981" t="s">
        <v>7221</v>
      </c>
      <c r="C4981" s="2">
        <v>44970</v>
      </c>
      <c r="E4981" s="17" t="s">
        <v>3641</v>
      </c>
      <c r="F4981" s="17"/>
      <c r="G4981" t="s">
        <v>3941</v>
      </c>
      <c r="H4981" t="s">
        <v>6157</v>
      </c>
      <c r="I4981" t="s">
        <v>4480</v>
      </c>
      <c r="J4981" t="s">
        <v>4482</v>
      </c>
      <c r="K4981" t="s">
        <v>4483</v>
      </c>
      <c r="L4981" t="s">
        <v>6157</v>
      </c>
      <c r="M4981" t="s">
        <v>3991</v>
      </c>
      <c r="N4981" t="s">
        <v>289</v>
      </c>
      <c r="O4981" t="s">
        <v>6987</v>
      </c>
      <c r="P4981" t="s">
        <v>3968</v>
      </c>
      <c r="Q4981" t="s">
        <v>3969</v>
      </c>
      <c r="R4981" t="s">
        <v>6990</v>
      </c>
      <c r="S4981" t="s">
        <v>4353</v>
      </c>
      <c r="T4981" t="s">
        <v>4353</v>
      </c>
      <c r="U4981" t="s">
        <v>6157</v>
      </c>
      <c r="X4981" t="s">
        <v>6157</v>
      </c>
      <c r="Y4981" t="s">
        <v>6157</v>
      </c>
      <c r="Z4981" t="s">
        <v>6157</v>
      </c>
      <c r="AA4981" t="s">
        <v>1388</v>
      </c>
      <c r="AB4981" t="s">
        <v>1376</v>
      </c>
      <c r="AC4981" t="s">
        <v>1393</v>
      </c>
      <c r="AD4981" t="s">
        <v>6157</v>
      </c>
      <c r="AE4981" t="s">
        <v>6157</v>
      </c>
      <c r="AF4981" t="s">
        <v>6157</v>
      </c>
      <c r="AG4981" t="s">
        <v>6157</v>
      </c>
      <c r="AH4981" t="s">
        <v>6157</v>
      </c>
      <c r="AI4981" t="s">
        <v>6157</v>
      </c>
      <c r="AJ4981" t="s">
        <v>6457</v>
      </c>
      <c r="AK4981" t="s">
        <v>4544</v>
      </c>
      <c r="AL4981" t="s">
        <v>4545</v>
      </c>
      <c r="AM4981" t="s">
        <v>4540</v>
      </c>
      <c r="AN4981" t="s">
        <v>4353</v>
      </c>
      <c r="AO4981" s="29">
        <v>41</v>
      </c>
      <c r="AP4981">
        <v>-23.14726576</v>
      </c>
      <c r="AQ4981">
        <v>-135.05439519999999</v>
      </c>
      <c r="AR4981" t="s">
        <v>289</v>
      </c>
      <c r="AS4981">
        <v>0.5</v>
      </c>
      <c r="AT4981" t="s">
        <v>6977</v>
      </c>
      <c r="AU4981" t="s">
        <v>274</v>
      </c>
      <c r="AV4981" t="s">
        <v>5457</v>
      </c>
      <c r="AW4981" t="s">
        <v>6398</v>
      </c>
      <c r="AX4981" t="s">
        <v>4353</v>
      </c>
      <c r="AY4981">
        <v>1200</v>
      </c>
      <c r="AZ4981">
        <v>1400</v>
      </c>
      <c r="BA4981" t="s">
        <v>4353</v>
      </c>
      <c r="BB4981" t="s">
        <v>6469</v>
      </c>
      <c r="BC4981" t="s">
        <v>6157</v>
      </c>
      <c r="BH4981" t="s">
        <v>5448</v>
      </c>
      <c r="BI4981" t="s">
        <v>7260</v>
      </c>
      <c r="BJ4981" t="s">
        <v>6508</v>
      </c>
      <c r="BK4981" t="s">
        <v>4172</v>
      </c>
      <c r="BL4981">
        <v>2016</v>
      </c>
      <c r="BM4981"/>
      <c r="BN4981"/>
      <c r="BO4981"/>
      <c r="BP4981"/>
      <c r="BQ4981" t="s">
        <v>6551</v>
      </c>
      <c r="BR4981">
        <v>1</v>
      </c>
      <c r="BS4981" t="s">
        <v>6570</v>
      </c>
      <c r="BT4981" t="s">
        <v>5442</v>
      </c>
      <c r="BW4981">
        <v>-19.600000000000001</v>
      </c>
      <c r="BY4981">
        <v>13.1</v>
      </c>
      <c r="CA4981">
        <v>9.1999999999999993</v>
      </c>
      <c r="CB4981">
        <v>3.3</v>
      </c>
      <c r="CC4981">
        <v>47.3</v>
      </c>
      <c r="CD4981">
        <v>16.5</v>
      </c>
    </row>
    <row r="4982" spans="1:115" ht="16" customHeight="1">
      <c r="A4982">
        <v>4981</v>
      </c>
      <c r="B4982" t="s">
        <v>7221</v>
      </c>
      <c r="C4982" s="2">
        <v>44970</v>
      </c>
      <c r="E4982" s="17" t="s">
        <v>3642</v>
      </c>
      <c r="F4982" s="17"/>
      <c r="G4982" t="s">
        <v>3941</v>
      </c>
      <c r="H4982" t="s">
        <v>6157</v>
      </c>
      <c r="I4982" t="s">
        <v>4480</v>
      </c>
      <c r="J4982" t="s">
        <v>4482</v>
      </c>
      <c r="K4982" t="s">
        <v>4483</v>
      </c>
      <c r="L4982" t="s">
        <v>6157</v>
      </c>
      <c r="M4982" t="s">
        <v>3991</v>
      </c>
      <c r="N4982" t="s">
        <v>289</v>
      </c>
      <c r="O4982" t="s">
        <v>6987</v>
      </c>
      <c r="P4982" t="s">
        <v>3968</v>
      </c>
      <c r="Q4982" t="s">
        <v>3969</v>
      </c>
      <c r="R4982" t="s">
        <v>6990</v>
      </c>
      <c r="S4982" t="s">
        <v>4353</v>
      </c>
      <c r="T4982" t="s">
        <v>4353</v>
      </c>
      <c r="U4982" t="s">
        <v>6157</v>
      </c>
      <c r="X4982" t="s">
        <v>6157</v>
      </c>
      <c r="Y4982" t="s">
        <v>6157</v>
      </c>
      <c r="Z4982" t="s">
        <v>6157</v>
      </c>
      <c r="AA4982" t="s">
        <v>1388</v>
      </c>
      <c r="AB4982" t="s">
        <v>250</v>
      </c>
      <c r="AC4982" t="s">
        <v>1393</v>
      </c>
      <c r="AD4982" t="s">
        <v>6157</v>
      </c>
      <c r="AE4982" t="s">
        <v>6157</v>
      </c>
      <c r="AF4982" t="s">
        <v>6157</v>
      </c>
      <c r="AG4982" t="s">
        <v>6157</v>
      </c>
      <c r="AH4982" t="s">
        <v>6157</v>
      </c>
      <c r="AI4982" t="s">
        <v>6157</v>
      </c>
      <c r="AJ4982" t="s">
        <v>6457</v>
      </c>
      <c r="AK4982" t="s">
        <v>4544</v>
      </c>
      <c r="AL4982" t="s">
        <v>4545</v>
      </c>
      <c r="AM4982" t="s">
        <v>4540</v>
      </c>
      <c r="AN4982" t="s">
        <v>4353</v>
      </c>
      <c r="AO4982" s="29">
        <v>41</v>
      </c>
      <c r="AP4982">
        <v>-23.14726576</v>
      </c>
      <c r="AQ4982">
        <v>-135.05439519999999</v>
      </c>
      <c r="AR4982" t="s">
        <v>289</v>
      </c>
      <c r="AS4982">
        <v>0.5</v>
      </c>
      <c r="AT4982" t="s">
        <v>6977</v>
      </c>
      <c r="AU4982" t="s">
        <v>274</v>
      </c>
      <c r="AV4982" t="s">
        <v>5457</v>
      </c>
      <c r="AW4982" t="s">
        <v>6398</v>
      </c>
      <c r="AX4982" t="s">
        <v>4353</v>
      </c>
      <c r="AY4982">
        <v>1200</v>
      </c>
      <c r="AZ4982">
        <v>1400</v>
      </c>
      <c r="BA4982" t="s">
        <v>4353</v>
      </c>
      <c r="BB4982" t="s">
        <v>6469</v>
      </c>
      <c r="BC4982" t="s">
        <v>6157</v>
      </c>
      <c r="BH4982" t="s">
        <v>5448</v>
      </c>
      <c r="BI4982" t="s">
        <v>7260</v>
      </c>
      <c r="BJ4982" t="s">
        <v>6508</v>
      </c>
      <c r="BK4982" t="s">
        <v>4172</v>
      </c>
      <c r="BL4982">
        <v>2016</v>
      </c>
      <c r="BM4982"/>
      <c r="BN4982"/>
      <c r="BO4982"/>
      <c r="BP4982"/>
      <c r="BQ4982" t="s">
        <v>6551</v>
      </c>
      <c r="BR4982">
        <v>1</v>
      </c>
      <c r="BS4982" t="s">
        <v>6570</v>
      </c>
      <c r="BT4982" t="s">
        <v>5442</v>
      </c>
      <c r="BW4982">
        <v>-19.399999999999999</v>
      </c>
      <c r="BY4982">
        <v>12.8</v>
      </c>
      <c r="CA4982">
        <v>11.2</v>
      </c>
      <c r="CB4982">
        <v>3.3</v>
      </c>
      <c r="CC4982">
        <v>47.5</v>
      </c>
      <c r="CD4982">
        <v>16.899999999999999</v>
      </c>
    </row>
    <row r="4983" spans="1:115" ht="16" customHeight="1">
      <c r="A4983">
        <v>4982</v>
      </c>
      <c r="B4983" t="s">
        <v>7221</v>
      </c>
      <c r="C4983" s="2">
        <v>44970</v>
      </c>
      <c r="E4983" s="17" t="s">
        <v>3643</v>
      </c>
      <c r="F4983" s="17"/>
      <c r="G4983" t="s">
        <v>3941</v>
      </c>
      <c r="H4983" t="s">
        <v>6157</v>
      </c>
      <c r="I4983" t="s">
        <v>4480</v>
      </c>
      <c r="J4983" t="s">
        <v>4482</v>
      </c>
      <c r="K4983" t="s">
        <v>4483</v>
      </c>
      <c r="L4983" t="s">
        <v>6157</v>
      </c>
      <c r="M4983" t="s">
        <v>3991</v>
      </c>
      <c r="N4983" t="s">
        <v>289</v>
      </c>
      <c r="O4983" t="s">
        <v>6987</v>
      </c>
      <c r="P4983" t="s">
        <v>3968</v>
      </c>
      <c r="Q4983" t="s">
        <v>3969</v>
      </c>
      <c r="R4983" t="s">
        <v>6990</v>
      </c>
      <c r="S4983" t="s">
        <v>4353</v>
      </c>
      <c r="T4983" t="s">
        <v>4353</v>
      </c>
      <c r="U4983" t="s">
        <v>6157</v>
      </c>
      <c r="X4983" t="s">
        <v>6157</v>
      </c>
      <c r="Y4983" t="s">
        <v>6157</v>
      </c>
      <c r="Z4983" t="s">
        <v>6157</v>
      </c>
      <c r="AA4983" t="s">
        <v>1388</v>
      </c>
      <c r="AB4983" t="s">
        <v>1376</v>
      </c>
      <c r="AC4983" t="s">
        <v>4010</v>
      </c>
      <c r="AD4983" t="s">
        <v>6157</v>
      </c>
      <c r="AE4983" t="s">
        <v>6157</v>
      </c>
      <c r="AF4983" t="s">
        <v>6157</v>
      </c>
      <c r="AG4983" t="s">
        <v>6157</v>
      </c>
      <c r="AH4983" t="s">
        <v>6157</v>
      </c>
      <c r="AI4983" t="s">
        <v>6157</v>
      </c>
      <c r="AJ4983" t="s">
        <v>6457</v>
      </c>
      <c r="AK4983" t="s">
        <v>4544</v>
      </c>
      <c r="AL4983" t="s">
        <v>4545</v>
      </c>
      <c r="AM4983" t="s">
        <v>4540</v>
      </c>
      <c r="AN4983" t="s">
        <v>4353</v>
      </c>
      <c r="AO4983" s="29">
        <v>41</v>
      </c>
      <c r="AP4983">
        <v>-23.14726576</v>
      </c>
      <c r="AQ4983">
        <v>-135.05439519999999</v>
      </c>
      <c r="AR4983" t="s">
        <v>289</v>
      </c>
      <c r="AS4983">
        <v>0.5</v>
      </c>
      <c r="AT4983" t="s">
        <v>6977</v>
      </c>
      <c r="AU4983" t="s">
        <v>274</v>
      </c>
      <c r="AV4983" t="s">
        <v>5457</v>
      </c>
      <c r="AW4983" t="s">
        <v>6399</v>
      </c>
      <c r="AX4983" t="s">
        <v>4353</v>
      </c>
      <c r="AY4983">
        <v>1200</v>
      </c>
      <c r="AZ4983">
        <v>1400</v>
      </c>
      <c r="BA4983" t="s">
        <v>4353</v>
      </c>
      <c r="BB4983" t="s">
        <v>6469</v>
      </c>
      <c r="BC4983" t="s">
        <v>6157</v>
      </c>
      <c r="BH4983" t="s">
        <v>5448</v>
      </c>
      <c r="BI4983" t="s">
        <v>7260</v>
      </c>
      <c r="BJ4983" t="s">
        <v>6508</v>
      </c>
      <c r="BK4983" t="s">
        <v>4172</v>
      </c>
      <c r="BL4983">
        <v>2016</v>
      </c>
      <c r="BM4983"/>
      <c r="BN4983"/>
      <c r="BO4983"/>
      <c r="BP4983"/>
      <c r="BQ4983" t="s">
        <v>6551</v>
      </c>
      <c r="BR4983">
        <v>1</v>
      </c>
      <c r="BS4983" t="s">
        <v>6570</v>
      </c>
      <c r="BT4983" t="s">
        <v>5442</v>
      </c>
      <c r="BW4983">
        <v>-18.7</v>
      </c>
      <c r="BY4983">
        <v>12.8</v>
      </c>
      <c r="CA4983">
        <v>7.9</v>
      </c>
      <c r="CB4983">
        <v>3.3</v>
      </c>
      <c r="CC4983">
        <v>48.3</v>
      </c>
      <c r="CD4983">
        <v>17.3</v>
      </c>
    </row>
    <row r="4984" spans="1:115" ht="16" customHeight="1">
      <c r="A4984">
        <v>4983</v>
      </c>
      <c r="B4984" t="s">
        <v>7221</v>
      </c>
      <c r="C4984" s="2">
        <v>44970</v>
      </c>
      <c r="E4984" s="17" t="s">
        <v>3644</v>
      </c>
      <c r="F4984" s="17"/>
      <c r="G4984" t="s">
        <v>3941</v>
      </c>
      <c r="H4984" t="s">
        <v>6157</v>
      </c>
      <c r="I4984" t="s">
        <v>4480</v>
      </c>
      <c r="J4984" t="s">
        <v>4482</v>
      </c>
      <c r="K4984" t="s">
        <v>4483</v>
      </c>
      <c r="L4984" t="s">
        <v>6157</v>
      </c>
      <c r="M4984" t="s">
        <v>3991</v>
      </c>
      <c r="N4984" t="s">
        <v>289</v>
      </c>
      <c r="O4984" t="s">
        <v>6987</v>
      </c>
      <c r="P4984" t="s">
        <v>3968</v>
      </c>
      <c r="Q4984" t="s">
        <v>3969</v>
      </c>
      <c r="R4984" t="s">
        <v>6990</v>
      </c>
      <c r="S4984" t="s">
        <v>4353</v>
      </c>
      <c r="T4984" t="s">
        <v>4353</v>
      </c>
      <c r="U4984" t="s">
        <v>6157</v>
      </c>
      <c r="X4984" t="s">
        <v>6157</v>
      </c>
      <c r="Y4984" t="s">
        <v>6157</v>
      </c>
      <c r="Z4984" t="s">
        <v>6157</v>
      </c>
      <c r="AA4984" t="s">
        <v>1388</v>
      </c>
      <c r="AB4984" t="s">
        <v>4523</v>
      </c>
      <c r="AC4984" t="s">
        <v>1393</v>
      </c>
      <c r="AD4984" t="s">
        <v>6157</v>
      </c>
      <c r="AE4984" t="s">
        <v>6157</v>
      </c>
      <c r="AF4984" t="s">
        <v>6157</v>
      </c>
      <c r="AG4984" t="s">
        <v>6157</v>
      </c>
      <c r="AH4984" t="s">
        <v>6157</v>
      </c>
      <c r="AI4984" t="s">
        <v>6157</v>
      </c>
      <c r="AJ4984" t="s">
        <v>6457</v>
      </c>
      <c r="AK4984" t="s">
        <v>4544</v>
      </c>
      <c r="AL4984" t="s">
        <v>4545</v>
      </c>
      <c r="AM4984" t="s">
        <v>4540</v>
      </c>
      <c r="AN4984" t="s">
        <v>4353</v>
      </c>
      <c r="AO4984" s="29">
        <v>41</v>
      </c>
      <c r="AP4984">
        <v>-23.14726576</v>
      </c>
      <c r="AQ4984">
        <v>-135.05439519999999</v>
      </c>
      <c r="AR4984" t="s">
        <v>289</v>
      </c>
      <c r="AS4984">
        <v>0.5</v>
      </c>
      <c r="AT4984" t="s">
        <v>6977</v>
      </c>
      <c r="AU4984" t="s">
        <v>274</v>
      </c>
      <c r="AV4984" t="s">
        <v>5457</v>
      </c>
      <c r="AW4984" t="s">
        <v>6399</v>
      </c>
      <c r="AX4984" t="s">
        <v>4353</v>
      </c>
      <c r="AY4984">
        <v>1200</v>
      </c>
      <c r="AZ4984">
        <v>1400</v>
      </c>
      <c r="BA4984" t="s">
        <v>4353</v>
      </c>
      <c r="BB4984" t="s">
        <v>6469</v>
      </c>
      <c r="BC4984" t="s">
        <v>6157</v>
      </c>
      <c r="BH4984" t="s">
        <v>5448</v>
      </c>
      <c r="BI4984" t="s">
        <v>7260</v>
      </c>
      <c r="BJ4984" t="s">
        <v>6508</v>
      </c>
      <c r="BK4984" t="s">
        <v>4172</v>
      </c>
      <c r="BL4984">
        <v>2016</v>
      </c>
      <c r="BM4984"/>
      <c r="BN4984"/>
      <c r="BO4984"/>
      <c r="BP4984"/>
      <c r="BQ4984" t="s">
        <v>6551</v>
      </c>
      <c r="BR4984">
        <v>1</v>
      </c>
      <c r="BS4984" t="s">
        <v>6570</v>
      </c>
      <c r="BT4984" t="s">
        <v>5442</v>
      </c>
      <c r="BW4984">
        <v>-13.4</v>
      </c>
      <c r="BY4984">
        <v>12.4</v>
      </c>
      <c r="CA4984">
        <v>11.1</v>
      </c>
      <c r="CB4984">
        <v>3.2</v>
      </c>
      <c r="CC4984">
        <v>47.5</v>
      </c>
      <c r="CD4984">
        <v>17.2</v>
      </c>
    </row>
    <row r="4985" spans="1:115" ht="16" customHeight="1">
      <c r="A4985">
        <v>4984</v>
      </c>
      <c r="B4985" t="s">
        <v>7221</v>
      </c>
      <c r="C4985" s="2">
        <v>44970</v>
      </c>
      <c r="E4985" s="17" t="s">
        <v>3645</v>
      </c>
      <c r="F4985" s="17"/>
      <c r="G4985" t="s">
        <v>3941</v>
      </c>
      <c r="H4985" t="s">
        <v>6157</v>
      </c>
      <c r="I4985" t="s">
        <v>4480</v>
      </c>
      <c r="J4985" t="s">
        <v>4482</v>
      </c>
      <c r="K4985" t="s">
        <v>4483</v>
      </c>
      <c r="L4985" t="s">
        <v>6157</v>
      </c>
      <c r="M4985" t="s">
        <v>3991</v>
      </c>
      <c r="N4985" t="s">
        <v>289</v>
      </c>
      <c r="O4985" t="s">
        <v>6987</v>
      </c>
      <c r="P4985" t="s">
        <v>3968</v>
      </c>
      <c r="Q4985" t="s">
        <v>3969</v>
      </c>
      <c r="R4985" t="s">
        <v>6990</v>
      </c>
      <c r="S4985" t="s">
        <v>4353</v>
      </c>
      <c r="T4985" t="s">
        <v>4353</v>
      </c>
      <c r="U4985" t="s">
        <v>6157</v>
      </c>
      <c r="X4985" t="s">
        <v>6157</v>
      </c>
      <c r="Y4985" t="s">
        <v>6157</v>
      </c>
      <c r="Z4985" t="s">
        <v>6157</v>
      </c>
      <c r="AA4985" t="s">
        <v>1388</v>
      </c>
      <c r="AB4985" t="s">
        <v>1391</v>
      </c>
      <c r="AC4985" t="s">
        <v>1393</v>
      </c>
      <c r="AD4985" t="s">
        <v>6157</v>
      </c>
      <c r="AE4985" t="s">
        <v>6157</v>
      </c>
      <c r="AF4985" t="s">
        <v>6157</v>
      </c>
      <c r="AG4985" t="s">
        <v>6157</v>
      </c>
      <c r="AH4985" t="s">
        <v>6157</v>
      </c>
      <c r="AI4985" t="s">
        <v>6157</v>
      </c>
      <c r="AJ4985" t="s">
        <v>6457</v>
      </c>
      <c r="AK4985" t="s">
        <v>4544</v>
      </c>
      <c r="AL4985" t="s">
        <v>4545</v>
      </c>
      <c r="AM4985" t="s">
        <v>4540</v>
      </c>
      <c r="AN4985" t="s">
        <v>4353</v>
      </c>
      <c r="AO4985" s="29">
        <v>41</v>
      </c>
      <c r="AP4985">
        <v>-23.14726576</v>
      </c>
      <c r="AQ4985">
        <v>-135.05439519999999</v>
      </c>
      <c r="AR4985" t="s">
        <v>289</v>
      </c>
      <c r="AS4985">
        <v>0.5</v>
      </c>
      <c r="AT4985" t="s">
        <v>6977</v>
      </c>
      <c r="AU4985" t="s">
        <v>274</v>
      </c>
      <c r="AV4985" t="s">
        <v>5457</v>
      </c>
      <c r="AW4985" t="s">
        <v>6400</v>
      </c>
      <c r="AX4985" t="s">
        <v>4353</v>
      </c>
      <c r="AY4985">
        <v>1200</v>
      </c>
      <c r="AZ4985">
        <v>1400</v>
      </c>
      <c r="BA4985" t="s">
        <v>4353</v>
      </c>
      <c r="BB4985" t="s">
        <v>6469</v>
      </c>
      <c r="BC4985" t="s">
        <v>6157</v>
      </c>
      <c r="BH4985" t="s">
        <v>5448</v>
      </c>
      <c r="BI4985" t="s">
        <v>7260</v>
      </c>
      <c r="BJ4985" t="s">
        <v>6508</v>
      </c>
      <c r="BK4985" t="s">
        <v>4172</v>
      </c>
      <c r="BL4985">
        <v>2016</v>
      </c>
      <c r="BM4985"/>
      <c r="BN4985"/>
      <c r="BO4985"/>
      <c r="BP4985"/>
      <c r="BQ4985" t="s">
        <v>6551</v>
      </c>
      <c r="BR4985">
        <v>1</v>
      </c>
      <c r="BS4985" t="s">
        <v>6570</v>
      </c>
      <c r="BT4985" t="s">
        <v>5442</v>
      </c>
      <c r="BW4985">
        <v>-18.8</v>
      </c>
      <c r="BY4985">
        <v>8.5</v>
      </c>
      <c r="CA4985">
        <v>14.9</v>
      </c>
      <c r="CB4985">
        <v>3.2</v>
      </c>
      <c r="CC4985">
        <v>49</v>
      </c>
      <c r="CD4985">
        <v>18</v>
      </c>
    </row>
    <row r="4986" spans="1:115" ht="16" customHeight="1">
      <c r="A4986">
        <v>4985</v>
      </c>
      <c r="B4986" t="s">
        <v>7221</v>
      </c>
      <c r="C4986" s="2">
        <v>44970</v>
      </c>
      <c r="E4986" s="17" t="s">
        <v>3646</v>
      </c>
      <c r="F4986" s="17"/>
      <c r="G4986" t="s">
        <v>3941</v>
      </c>
      <c r="H4986" t="s">
        <v>6157</v>
      </c>
      <c r="I4986" t="s">
        <v>4480</v>
      </c>
      <c r="J4986" t="s">
        <v>4482</v>
      </c>
      <c r="K4986" t="s">
        <v>4483</v>
      </c>
      <c r="L4986" t="s">
        <v>6157</v>
      </c>
      <c r="M4986" t="s">
        <v>3991</v>
      </c>
      <c r="N4986" t="s">
        <v>289</v>
      </c>
      <c r="O4986" t="s">
        <v>6987</v>
      </c>
      <c r="P4986" t="s">
        <v>3968</v>
      </c>
      <c r="Q4986" t="s">
        <v>3969</v>
      </c>
      <c r="R4986" t="s">
        <v>6990</v>
      </c>
      <c r="S4986" t="s">
        <v>4353</v>
      </c>
      <c r="T4986" t="s">
        <v>4353</v>
      </c>
      <c r="U4986" t="s">
        <v>6157</v>
      </c>
      <c r="X4986" t="s">
        <v>6157</v>
      </c>
      <c r="Y4986" t="s">
        <v>6157</v>
      </c>
      <c r="Z4986" t="s">
        <v>6157</v>
      </c>
      <c r="AA4986" t="s">
        <v>1388</v>
      </c>
      <c r="AB4986" t="s">
        <v>223</v>
      </c>
      <c r="AC4986" t="s">
        <v>4010</v>
      </c>
      <c r="AD4986" t="s">
        <v>6157</v>
      </c>
      <c r="AE4986" t="s">
        <v>6157</v>
      </c>
      <c r="AF4986" t="s">
        <v>6157</v>
      </c>
      <c r="AG4986" t="s">
        <v>6157</v>
      </c>
      <c r="AH4986" t="s">
        <v>6157</v>
      </c>
      <c r="AI4986" t="s">
        <v>6157</v>
      </c>
      <c r="AJ4986" t="s">
        <v>6457</v>
      </c>
      <c r="AK4986" t="s">
        <v>4544</v>
      </c>
      <c r="AL4986" t="s">
        <v>4545</v>
      </c>
      <c r="AM4986" t="s">
        <v>4540</v>
      </c>
      <c r="AN4986" t="s">
        <v>4353</v>
      </c>
      <c r="AO4986" s="29">
        <v>41</v>
      </c>
      <c r="AP4986">
        <v>-23.14726576</v>
      </c>
      <c r="AQ4986">
        <v>-135.05439519999999</v>
      </c>
      <c r="AR4986" t="s">
        <v>289</v>
      </c>
      <c r="AS4986">
        <v>0.5</v>
      </c>
      <c r="AT4986" t="s">
        <v>6977</v>
      </c>
      <c r="AU4986" t="s">
        <v>274</v>
      </c>
      <c r="AV4986" t="s">
        <v>5457</v>
      </c>
      <c r="AW4986" t="s">
        <v>6400</v>
      </c>
      <c r="AX4986" t="s">
        <v>4353</v>
      </c>
      <c r="AY4986">
        <v>1200</v>
      </c>
      <c r="AZ4986">
        <v>1400</v>
      </c>
      <c r="BA4986" t="s">
        <v>4353</v>
      </c>
      <c r="BB4986" t="s">
        <v>6469</v>
      </c>
      <c r="BC4986" t="s">
        <v>6157</v>
      </c>
      <c r="BH4986" t="s">
        <v>5448</v>
      </c>
      <c r="BI4986" t="s">
        <v>7260</v>
      </c>
      <c r="BJ4986" t="s">
        <v>6508</v>
      </c>
      <c r="BK4986" t="s">
        <v>4172</v>
      </c>
      <c r="BL4986">
        <v>2016</v>
      </c>
      <c r="BM4986"/>
      <c r="BN4986"/>
      <c r="BO4986"/>
      <c r="BP4986"/>
      <c r="BQ4986" t="s">
        <v>6551</v>
      </c>
      <c r="BR4986">
        <v>1</v>
      </c>
      <c r="BS4986" t="s">
        <v>6570</v>
      </c>
      <c r="BT4986" t="s">
        <v>5442</v>
      </c>
      <c r="BW4986">
        <v>-18.600000000000001</v>
      </c>
      <c r="BY4986">
        <v>8.5</v>
      </c>
      <c r="CA4986">
        <v>12.5</v>
      </c>
      <c r="CB4986">
        <v>3.2</v>
      </c>
      <c r="CC4986">
        <v>48.7</v>
      </c>
      <c r="CD4986">
        <v>17.8</v>
      </c>
      <c r="DC4986" t="s">
        <v>6551</v>
      </c>
      <c r="DD4986">
        <v>1</v>
      </c>
      <c r="DE4986" t="s">
        <v>6571</v>
      </c>
      <c r="DF4986" t="s">
        <v>5474</v>
      </c>
      <c r="DG4986">
        <v>23.2</v>
      </c>
      <c r="DH4986">
        <v>0.5</v>
      </c>
      <c r="DI4986">
        <v>432.4</v>
      </c>
      <c r="DJ4986">
        <v>135.9</v>
      </c>
      <c r="DK4986">
        <v>0.3</v>
      </c>
    </row>
    <row r="4987" spans="1:115" ht="16" customHeight="1">
      <c r="A4987">
        <v>4986</v>
      </c>
      <c r="B4987" t="s">
        <v>7221</v>
      </c>
      <c r="C4987" s="2">
        <v>44970</v>
      </c>
      <c r="E4987" s="17" t="s">
        <v>3647</v>
      </c>
      <c r="F4987" s="17"/>
      <c r="G4987" t="s">
        <v>3941</v>
      </c>
      <c r="H4987" t="s">
        <v>6157</v>
      </c>
      <c r="I4987" t="s">
        <v>4480</v>
      </c>
      <c r="J4987" t="s">
        <v>4482</v>
      </c>
      <c r="K4987" t="s">
        <v>4483</v>
      </c>
      <c r="L4987" t="s">
        <v>6157</v>
      </c>
      <c r="M4987" t="s">
        <v>3991</v>
      </c>
      <c r="N4987" t="s">
        <v>289</v>
      </c>
      <c r="O4987" t="s">
        <v>6987</v>
      </c>
      <c r="P4987" t="s">
        <v>3968</v>
      </c>
      <c r="Q4987" t="s">
        <v>3969</v>
      </c>
      <c r="R4987" t="s">
        <v>6990</v>
      </c>
      <c r="S4987" t="s">
        <v>4353</v>
      </c>
      <c r="T4987" t="s">
        <v>4353</v>
      </c>
      <c r="U4987" t="s">
        <v>6157</v>
      </c>
      <c r="X4987" t="s">
        <v>6157</v>
      </c>
      <c r="Y4987" t="s">
        <v>6157</v>
      </c>
      <c r="Z4987" t="s">
        <v>6157</v>
      </c>
      <c r="AA4987" t="s">
        <v>1388</v>
      </c>
      <c r="AB4987" t="s">
        <v>223</v>
      </c>
      <c r="AC4987" t="s">
        <v>1393</v>
      </c>
      <c r="AD4987" t="s">
        <v>6157</v>
      </c>
      <c r="AE4987" t="s">
        <v>6157</v>
      </c>
      <c r="AF4987" t="s">
        <v>6157</v>
      </c>
      <c r="AG4987" t="s">
        <v>6157</v>
      </c>
      <c r="AH4987" t="s">
        <v>6157</v>
      </c>
      <c r="AI4987" t="s">
        <v>6157</v>
      </c>
      <c r="AJ4987" t="s">
        <v>6457</v>
      </c>
      <c r="AK4987" t="s">
        <v>4544</v>
      </c>
      <c r="AL4987" t="s">
        <v>4545</v>
      </c>
      <c r="AM4987" t="s">
        <v>4540</v>
      </c>
      <c r="AN4987" t="s">
        <v>4353</v>
      </c>
      <c r="AO4987" s="29">
        <v>41</v>
      </c>
      <c r="AP4987">
        <v>-23.14726576</v>
      </c>
      <c r="AQ4987">
        <v>-135.05439519999999</v>
      </c>
      <c r="AR4987" t="s">
        <v>289</v>
      </c>
      <c r="AS4987">
        <v>0.5</v>
      </c>
      <c r="AT4987" t="s">
        <v>6977</v>
      </c>
      <c r="AU4987" t="s">
        <v>274</v>
      </c>
      <c r="AV4987" t="s">
        <v>5457</v>
      </c>
      <c r="AW4987" t="s">
        <v>6400</v>
      </c>
      <c r="AX4987" t="s">
        <v>4353</v>
      </c>
      <c r="AY4987">
        <v>1200</v>
      </c>
      <c r="AZ4987">
        <v>1400</v>
      </c>
      <c r="BA4987" t="s">
        <v>4353</v>
      </c>
      <c r="BB4987" t="s">
        <v>6469</v>
      </c>
      <c r="BC4987" t="s">
        <v>6157</v>
      </c>
      <c r="BH4987" t="s">
        <v>5448</v>
      </c>
      <c r="BI4987" t="s">
        <v>7260</v>
      </c>
      <c r="BJ4987" t="s">
        <v>6508</v>
      </c>
      <c r="BK4987" t="s">
        <v>4172</v>
      </c>
      <c r="BL4987">
        <v>2016</v>
      </c>
      <c r="BM4987"/>
      <c r="BN4987"/>
      <c r="BO4987"/>
      <c r="BP4987"/>
      <c r="BQ4987" t="s">
        <v>6551</v>
      </c>
      <c r="BR4987">
        <v>1</v>
      </c>
      <c r="BS4987" t="s">
        <v>6570</v>
      </c>
      <c r="BT4987" t="s">
        <v>5442</v>
      </c>
      <c r="BW4987">
        <v>-14</v>
      </c>
      <c r="BY4987">
        <v>12.1</v>
      </c>
      <c r="CA4987">
        <v>4.8</v>
      </c>
      <c r="CB4987">
        <v>3.4</v>
      </c>
      <c r="CC4987">
        <v>46.4</v>
      </c>
      <c r="CD4987">
        <v>16</v>
      </c>
    </row>
    <row r="4988" spans="1:115" ht="16" customHeight="1">
      <c r="A4988">
        <v>4987</v>
      </c>
      <c r="B4988" t="s">
        <v>7221</v>
      </c>
      <c r="C4988" s="2">
        <v>44970</v>
      </c>
      <c r="E4988" s="17" t="s">
        <v>3648</v>
      </c>
      <c r="F4988" s="17"/>
      <c r="G4988" t="s">
        <v>3941</v>
      </c>
      <c r="H4988" t="s">
        <v>6157</v>
      </c>
      <c r="I4988" t="s">
        <v>4480</v>
      </c>
      <c r="J4988" t="s">
        <v>4482</v>
      </c>
      <c r="K4988" t="s">
        <v>4483</v>
      </c>
      <c r="L4988" t="s">
        <v>6157</v>
      </c>
      <c r="M4988" t="s">
        <v>3991</v>
      </c>
      <c r="N4988" t="s">
        <v>289</v>
      </c>
      <c r="O4988" t="s">
        <v>6987</v>
      </c>
      <c r="P4988" t="s">
        <v>3968</v>
      </c>
      <c r="Q4988" t="s">
        <v>3969</v>
      </c>
      <c r="R4988" t="s">
        <v>6990</v>
      </c>
      <c r="S4988" t="s">
        <v>4353</v>
      </c>
      <c r="T4988" t="s">
        <v>4353</v>
      </c>
      <c r="U4988" t="s">
        <v>6157</v>
      </c>
      <c r="X4988" t="s">
        <v>6157</v>
      </c>
      <c r="Y4988" t="s">
        <v>6157</v>
      </c>
      <c r="Z4988" t="s">
        <v>6157</v>
      </c>
      <c r="AA4988" t="s">
        <v>1388</v>
      </c>
      <c r="AB4988" t="s">
        <v>1391</v>
      </c>
      <c r="AC4988" t="s">
        <v>4010</v>
      </c>
      <c r="AD4988" t="s">
        <v>6157</v>
      </c>
      <c r="AE4988" t="s">
        <v>6157</v>
      </c>
      <c r="AF4988" t="s">
        <v>6157</v>
      </c>
      <c r="AG4988" t="s">
        <v>6157</v>
      </c>
      <c r="AH4988" t="s">
        <v>6157</v>
      </c>
      <c r="AI4988" t="s">
        <v>6157</v>
      </c>
      <c r="AJ4988" t="s">
        <v>6457</v>
      </c>
      <c r="AK4988" t="s">
        <v>4544</v>
      </c>
      <c r="AL4988" t="s">
        <v>4545</v>
      </c>
      <c r="AM4988" t="s">
        <v>4540</v>
      </c>
      <c r="AN4988" t="s">
        <v>4353</v>
      </c>
      <c r="AO4988" s="29">
        <v>41</v>
      </c>
      <c r="AP4988">
        <v>-23.14726576</v>
      </c>
      <c r="AQ4988">
        <v>-135.05439519999999</v>
      </c>
      <c r="AR4988" t="s">
        <v>289</v>
      </c>
      <c r="AS4988">
        <v>0.5</v>
      </c>
      <c r="AT4988" t="s">
        <v>6977</v>
      </c>
      <c r="AU4988" t="s">
        <v>274</v>
      </c>
      <c r="AV4988" t="s">
        <v>5457</v>
      </c>
      <c r="AW4988" t="s">
        <v>6401</v>
      </c>
      <c r="AX4988" t="s">
        <v>4353</v>
      </c>
      <c r="AY4988">
        <v>1200</v>
      </c>
      <c r="AZ4988">
        <v>1400</v>
      </c>
      <c r="BA4988" t="s">
        <v>4353</v>
      </c>
      <c r="BB4988" t="s">
        <v>6469</v>
      </c>
      <c r="BC4988" t="s">
        <v>6157</v>
      </c>
      <c r="BH4988" t="s">
        <v>5448</v>
      </c>
      <c r="BI4988" t="s">
        <v>7260</v>
      </c>
      <c r="BJ4988" t="s">
        <v>6508</v>
      </c>
      <c r="BK4988" t="s">
        <v>4172</v>
      </c>
      <c r="BL4988">
        <v>2016</v>
      </c>
      <c r="BM4988"/>
      <c r="BN4988"/>
      <c r="BO4988"/>
      <c r="BP4988"/>
      <c r="BQ4988" t="s">
        <v>6551</v>
      </c>
      <c r="BR4988">
        <v>1</v>
      </c>
      <c r="BS4988" t="s">
        <v>6570</v>
      </c>
      <c r="BT4988" t="s">
        <v>5442</v>
      </c>
      <c r="BW4988">
        <v>-19.100000000000001</v>
      </c>
      <c r="BY4988">
        <v>11.6</v>
      </c>
      <c r="CA4988">
        <v>10.1</v>
      </c>
      <c r="CB4988">
        <v>3.2</v>
      </c>
      <c r="CC4988">
        <v>46.8</v>
      </c>
      <c r="CD4988">
        <v>17.100000000000001</v>
      </c>
    </row>
    <row r="4989" spans="1:115" ht="16" customHeight="1">
      <c r="A4989">
        <v>4988</v>
      </c>
      <c r="B4989" t="s">
        <v>7221</v>
      </c>
      <c r="C4989" s="2">
        <v>44970</v>
      </c>
      <c r="E4989" s="17" t="s">
        <v>3649</v>
      </c>
      <c r="F4989" s="17"/>
      <c r="G4989" t="s">
        <v>3941</v>
      </c>
      <c r="H4989" t="s">
        <v>6157</v>
      </c>
      <c r="I4989" t="s">
        <v>4480</v>
      </c>
      <c r="J4989" t="s">
        <v>4482</v>
      </c>
      <c r="K4989" t="s">
        <v>4483</v>
      </c>
      <c r="L4989" t="s">
        <v>6157</v>
      </c>
      <c r="M4989" t="s">
        <v>3991</v>
      </c>
      <c r="N4989" t="s">
        <v>289</v>
      </c>
      <c r="O4989" t="s">
        <v>6987</v>
      </c>
      <c r="P4989" t="s">
        <v>3968</v>
      </c>
      <c r="Q4989" t="s">
        <v>3969</v>
      </c>
      <c r="R4989" t="s">
        <v>6990</v>
      </c>
      <c r="S4989" t="s">
        <v>4353</v>
      </c>
      <c r="T4989" t="s">
        <v>4353</v>
      </c>
      <c r="U4989" t="s">
        <v>6157</v>
      </c>
      <c r="X4989" t="s">
        <v>6157</v>
      </c>
      <c r="Y4989" t="s">
        <v>6157</v>
      </c>
      <c r="Z4989" t="s">
        <v>6157</v>
      </c>
      <c r="AA4989" t="s">
        <v>1388</v>
      </c>
      <c r="AB4989" t="s">
        <v>4011</v>
      </c>
      <c r="AC4989" t="s">
        <v>6157</v>
      </c>
      <c r="AD4989" t="s">
        <v>6157</v>
      </c>
      <c r="AE4989" t="s">
        <v>6157</v>
      </c>
      <c r="AF4989" t="s">
        <v>6157</v>
      </c>
      <c r="AG4989" t="s">
        <v>6157</v>
      </c>
      <c r="AH4989" t="s">
        <v>6157</v>
      </c>
      <c r="AI4989" t="s">
        <v>6157</v>
      </c>
      <c r="AJ4989" t="s">
        <v>6457</v>
      </c>
      <c r="AK4989" t="s">
        <v>4544</v>
      </c>
      <c r="AL4989" t="s">
        <v>4545</v>
      </c>
      <c r="AM4989" t="s">
        <v>4540</v>
      </c>
      <c r="AN4989" t="s">
        <v>4353</v>
      </c>
      <c r="AO4989" s="29">
        <v>41</v>
      </c>
      <c r="AP4989">
        <v>-23.14726576</v>
      </c>
      <c r="AQ4989">
        <v>-135.05439519999999</v>
      </c>
      <c r="AR4989" t="s">
        <v>289</v>
      </c>
      <c r="AS4989">
        <v>0.5</v>
      </c>
      <c r="AT4989" t="s">
        <v>6977</v>
      </c>
      <c r="AU4989" t="s">
        <v>274</v>
      </c>
      <c r="AV4989" t="s">
        <v>5457</v>
      </c>
      <c r="AW4989" t="s">
        <v>6401</v>
      </c>
      <c r="AX4989" t="s">
        <v>4353</v>
      </c>
      <c r="AY4989">
        <v>1200</v>
      </c>
      <c r="AZ4989">
        <v>1400</v>
      </c>
      <c r="BA4989" t="s">
        <v>4353</v>
      </c>
      <c r="BB4989" t="s">
        <v>6469</v>
      </c>
      <c r="BC4989" t="s">
        <v>6157</v>
      </c>
      <c r="BH4989" t="s">
        <v>5448</v>
      </c>
      <c r="BI4989" t="s">
        <v>7260</v>
      </c>
      <c r="BJ4989" t="s">
        <v>6508</v>
      </c>
      <c r="BK4989" t="s">
        <v>4172</v>
      </c>
      <c r="BL4989">
        <v>2016</v>
      </c>
      <c r="BM4989"/>
      <c r="BN4989"/>
      <c r="BO4989"/>
      <c r="BP4989"/>
      <c r="BQ4989" t="s">
        <v>6551</v>
      </c>
      <c r="BR4989">
        <v>1</v>
      </c>
      <c r="BS4989" t="s">
        <v>6570</v>
      </c>
      <c r="BT4989" t="s">
        <v>5442</v>
      </c>
      <c r="BW4989">
        <v>-19.600000000000001</v>
      </c>
      <c r="BY4989">
        <v>12.5</v>
      </c>
      <c r="CA4989">
        <v>7.3</v>
      </c>
      <c r="CB4989">
        <v>3.3</v>
      </c>
      <c r="CC4989">
        <v>44.9</v>
      </c>
      <c r="CD4989">
        <v>16</v>
      </c>
    </row>
    <row r="4990" spans="1:115" ht="16" customHeight="1">
      <c r="A4990">
        <v>4989</v>
      </c>
      <c r="B4990" t="s">
        <v>7221</v>
      </c>
      <c r="C4990" s="2">
        <v>44970</v>
      </c>
      <c r="E4990" s="17" t="s">
        <v>3650</v>
      </c>
      <c r="F4990" s="17"/>
      <c r="G4990" t="s">
        <v>3941</v>
      </c>
      <c r="H4990" t="s">
        <v>6157</v>
      </c>
      <c r="I4990" t="s">
        <v>4480</v>
      </c>
      <c r="J4990" t="s">
        <v>4482</v>
      </c>
      <c r="K4990" t="s">
        <v>4483</v>
      </c>
      <c r="L4990" t="s">
        <v>6157</v>
      </c>
      <c r="M4990" t="s">
        <v>3991</v>
      </c>
      <c r="N4990" t="s">
        <v>289</v>
      </c>
      <c r="O4990" t="s">
        <v>6987</v>
      </c>
      <c r="P4990" t="s">
        <v>3968</v>
      </c>
      <c r="Q4990" t="s">
        <v>3969</v>
      </c>
      <c r="R4990" t="s">
        <v>6990</v>
      </c>
      <c r="S4990" t="s">
        <v>4353</v>
      </c>
      <c r="T4990" t="s">
        <v>4353</v>
      </c>
      <c r="U4990" t="s">
        <v>6157</v>
      </c>
      <c r="X4990" t="s">
        <v>6157</v>
      </c>
      <c r="Y4990" t="s">
        <v>6157</v>
      </c>
      <c r="Z4990" t="s">
        <v>6157</v>
      </c>
      <c r="AA4990" t="s">
        <v>1388</v>
      </c>
      <c r="AB4990" t="s">
        <v>223</v>
      </c>
      <c r="AC4990" t="s">
        <v>4010</v>
      </c>
      <c r="AD4990" t="s">
        <v>6157</v>
      </c>
      <c r="AE4990" t="s">
        <v>6157</v>
      </c>
      <c r="AF4990" t="s">
        <v>6157</v>
      </c>
      <c r="AG4990" t="s">
        <v>6157</v>
      </c>
      <c r="AH4990" t="s">
        <v>6157</v>
      </c>
      <c r="AI4990" t="s">
        <v>6157</v>
      </c>
      <c r="AJ4990" t="s">
        <v>6457</v>
      </c>
      <c r="AK4990" t="s">
        <v>4544</v>
      </c>
      <c r="AL4990" t="s">
        <v>4545</v>
      </c>
      <c r="AM4990" t="s">
        <v>4540</v>
      </c>
      <c r="AN4990" t="s">
        <v>4353</v>
      </c>
      <c r="AO4990" s="29">
        <v>41</v>
      </c>
      <c r="AP4990">
        <v>-23.14726576</v>
      </c>
      <c r="AQ4990">
        <v>-135.05439519999999</v>
      </c>
      <c r="AR4990" t="s">
        <v>289</v>
      </c>
      <c r="AS4990">
        <v>0.5</v>
      </c>
      <c r="AT4990" t="s">
        <v>6977</v>
      </c>
      <c r="AU4990" t="s">
        <v>274</v>
      </c>
      <c r="AV4990" t="s">
        <v>5457</v>
      </c>
      <c r="AW4990" t="s">
        <v>6402</v>
      </c>
      <c r="AX4990" t="s">
        <v>4353</v>
      </c>
      <c r="AY4990">
        <v>1200</v>
      </c>
      <c r="AZ4990">
        <v>1400</v>
      </c>
      <c r="BA4990" t="s">
        <v>4353</v>
      </c>
      <c r="BB4990" t="s">
        <v>6469</v>
      </c>
      <c r="BC4990" t="s">
        <v>6157</v>
      </c>
      <c r="BH4990" t="s">
        <v>5448</v>
      </c>
      <c r="BI4990" t="s">
        <v>7260</v>
      </c>
      <c r="BJ4990" t="s">
        <v>6508</v>
      </c>
      <c r="BK4990" t="s">
        <v>4172</v>
      </c>
      <c r="BL4990">
        <v>2016</v>
      </c>
      <c r="BM4990"/>
      <c r="BN4990"/>
      <c r="BO4990"/>
      <c r="BP4990"/>
      <c r="BQ4990" t="s">
        <v>6551</v>
      </c>
      <c r="BR4990">
        <v>1</v>
      </c>
      <c r="BS4990" t="s">
        <v>6570</v>
      </c>
      <c r="BT4990" t="s">
        <v>5442</v>
      </c>
      <c r="BW4990">
        <v>-16.100000000000001</v>
      </c>
      <c r="BY4990">
        <v>14.1</v>
      </c>
      <c r="CA4990">
        <v>8</v>
      </c>
      <c r="CB4990">
        <v>3.3</v>
      </c>
      <c r="CC4990">
        <v>47.6</v>
      </c>
      <c r="CD4990">
        <v>16.8</v>
      </c>
    </row>
    <row r="4991" spans="1:115" ht="16" customHeight="1">
      <c r="A4991">
        <v>4990</v>
      </c>
      <c r="B4991" t="s">
        <v>7221</v>
      </c>
      <c r="C4991" s="2">
        <v>44970</v>
      </c>
      <c r="E4991" s="17" t="s">
        <v>3651</v>
      </c>
      <c r="F4991" s="17"/>
      <c r="G4991" t="s">
        <v>3941</v>
      </c>
      <c r="H4991" t="s">
        <v>6157</v>
      </c>
      <c r="I4991" t="s">
        <v>4480</v>
      </c>
      <c r="J4991" t="s">
        <v>4482</v>
      </c>
      <c r="K4991" t="s">
        <v>4483</v>
      </c>
      <c r="L4991" t="s">
        <v>6157</v>
      </c>
      <c r="M4991" t="s">
        <v>3991</v>
      </c>
      <c r="N4991" t="s">
        <v>289</v>
      </c>
      <c r="O4991" t="s">
        <v>6987</v>
      </c>
      <c r="P4991" t="s">
        <v>3968</v>
      </c>
      <c r="Q4991" t="s">
        <v>3969</v>
      </c>
      <c r="R4991" t="s">
        <v>6990</v>
      </c>
      <c r="S4991" t="s">
        <v>4353</v>
      </c>
      <c r="T4991" t="s">
        <v>4353</v>
      </c>
      <c r="U4991" t="s">
        <v>6157</v>
      </c>
      <c r="X4991" t="s">
        <v>6157</v>
      </c>
      <c r="Y4991" t="s">
        <v>6157</v>
      </c>
      <c r="Z4991" t="s">
        <v>6157</v>
      </c>
      <c r="AA4991" t="s">
        <v>1388</v>
      </c>
      <c r="AB4991" t="s">
        <v>1376</v>
      </c>
      <c r="AC4991" t="s">
        <v>1393</v>
      </c>
      <c r="AD4991" t="s">
        <v>6157</v>
      </c>
      <c r="AE4991" t="s">
        <v>6157</v>
      </c>
      <c r="AF4991" t="s">
        <v>6157</v>
      </c>
      <c r="AG4991" t="s">
        <v>6157</v>
      </c>
      <c r="AH4991" t="s">
        <v>6157</v>
      </c>
      <c r="AI4991" t="s">
        <v>6157</v>
      </c>
      <c r="AJ4991" t="s">
        <v>6457</v>
      </c>
      <c r="AK4991" t="s">
        <v>4544</v>
      </c>
      <c r="AL4991" t="s">
        <v>4545</v>
      </c>
      <c r="AM4991" t="s">
        <v>4540</v>
      </c>
      <c r="AN4991" t="s">
        <v>4353</v>
      </c>
      <c r="AO4991" s="29">
        <v>41</v>
      </c>
      <c r="AP4991">
        <v>-23.14726576</v>
      </c>
      <c r="AQ4991">
        <v>-135.05439519999999</v>
      </c>
      <c r="AR4991" t="s">
        <v>289</v>
      </c>
      <c r="AS4991">
        <v>0.5</v>
      </c>
      <c r="AT4991" t="s">
        <v>6977</v>
      </c>
      <c r="AU4991" t="s">
        <v>274</v>
      </c>
      <c r="AV4991" t="s">
        <v>5457</v>
      </c>
      <c r="AW4991" t="s">
        <v>6402</v>
      </c>
      <c r="AX4991" t="s">
        <v>4353</v>
      </c>
      <c r="AY4991">
        <v>1200</v>
      </c>
      <c r="AZ4991">
        <v>1400</v>
      </c>
      <c r="BA4991" t="s">
        <v>4353</v>
      </c>
      <c r="BB4991" t="s">
        <v>6469</v>
      </c>
      <c r="BC4991" t="s">
        <v>6157</v>
      </c>
      <c r="BH4991" t="s">
        <v>5448</v>
      </c>
      <c r="BI4991" t="s">
        <v>7260</v>
      </c>
      <c r="BJ4991" t="s">
        <v>6508</v>
      </c>
      <c r="BK4991" t="s">
        <v>4172</v>
      </c>
      <c r="BL4991">
        <v>2016</v>
      </c>
      <c r="BM4991"/>
      <c r="BN4991"/>
      <c r="BO4991"/>
      <c r="BP4991"/>
      <c r="BQ4991" t="s">
        <v>6551</v>
      </c>
      <c r="BR4991">
        <v>1</v>
      </c>
      <c r="BS4991" t="s">
        <v>6570</v>
      </c>
      <c r="BT4991" t="s">
        <v>5442</v>
      </c>
      <c r="BW4991">
        <v>-18.899999999999999</v>
      </c>
      <c r="BY4991">
        <v>12.3</v>
      </c>
      <c r="CA4991">
        <v>2.4</v>
      </c>
      <c r="CB4991">
        <v>3.3</v>
      </c>
      <c r="CC4991">
        <v>45.2</v>
      </c>
      <c r="CD4991">
        <v>16.2</v>
      </c>
    </row>
    <row r="4992" spans="1:115" ht="16" customHeight="1">
      <c r="A4992">
        <v>4991</v>
      </c>
      <c r="B4992" t="s">
        <v>7221</v>
      </c>
      <c r="C4992" s="2">
        <v>44970</v>
      </c>
      <c r="E4992" s="17" t="s">
        <v>3529</v>
      </c>
      <c r="F4992" s="17"/>
      <c r="G4992" t="s">
        <v>3941</v>
      </c>
      <c r="H4992" t="s">
        <v>6157</v>
      </c>
      <c r="I4992" t="s">
        <v>3962</v>
      </c>
      <c r="J4992" t="s">
        <v>4353</v>
      </c>
      <c r="K4992" t="s">
        <v>4353</v>
      </c>
      <c r="L4992" t="s">
        <v>6157</v>
      </c>
      <c r="M4992" t="s">
        <v>3994</v>
      </c>
      <c r="N4992" t="s">
        <v>289</v>
      </c>
      <c r="O4992" t="s">
        <v>6987</v>
      </c>
      <c r="P4992" t="s">
        <v>6164</v>
      </c>
      <c r="Q4992" t="s">
        <v>4392</v>
      </c>
      <c r="R4992" t="s">
        <v>6989</v>
      </c>
      <c r="S4992" t="s">
        <v>4353</v>
      </c>
      <c r="T4992" t="s">
        <v>4353</v>
      </c>
      <c r="U4992" t="s">
        <v>6157</v>
      </c>
      <c r="X4992" t="s">
        <v>6157</v>
      </c>
      <c r="Y4992" t="s">
        <v>6157</v>
      </c>
      <c r="Z4992" t="s">
        <v>6157</v>
      </c>
      <c r="AA4992" t="s">
        <v>1388</v>
      </c>
      <c r="AB4992" t="s">
        <v>4353</v>
      </c>
      <c r="AC4992" t="s">
        <v>4353</v>
      </c>
      <c r="AD4992" t="s">
        <v>6157</v>
      </c>
      <c r="AE4992" t="s">
        <v>6157</v>
      </c>
      <c r="AF4992" t="s">
        <v>6157</v>
      </c>
      <c r="AG4992" t="s">
        <v>6157</v>
      </c>
      <c r="AH4992" t="s">
        <v>6157</v>
      </c>
      <c r="AI4992" t="s">
        <v>6157</v>
      </c>
      <c r="AJ4992" t="s">
        <v>6457</v>
      </c>
      <c r="AK4992" t="s">
        <v>1451</v>
      </c>
      <c r="AL4992" t="s">
        <v>1450</v>
      </c>
      <c r="AM4992" t="s">
        <v>1449</v>
      </c>
      <c r="AN4992" t="s">
        <v>5388</v>
      </c>
      <c r="AO4992" s="29">
        <v>22</v>
      </c>
      <c r="AP4992">
        <v>-9.9360494500000005</v>
      </c>
      <c r="AQ4992">
        <v>-139.10914421000001</v>
      </c>
      <c r="AR4992" t="s">
        <v>289</v>
      </c>
      <c r="AS4992">
        <v>0.15</v>
      </c>
      <c r="AT4992" t="s">
        <v>5389</v>
      </c>
      <c r="AU4992" t="s">
        <v>274</v>
      </c>
      <c r="AV4992" t="s">
        <v>5392</v>
      </c>
      <c r="AW4992" t="s">
        <v>1517</v>
      </c>
      <c r="AX4992" t="s">
        <v>4353</v>
      </c>
      <c r="AY4992">
        <v>1300</v>
      </c>
      <c r="AZ4992">
        <v>1450</v>
      </c>
      <c r="BA4992" t="s">
        <v>290</v>
      </c>
      <c r="BB4992" t="s">
        <v>5260</v>
      </c>
      <c r="BC4992" t="s">
        <v>6157</v>
      </c>
      <c r="BH4992" t="s">
        <v>1537</v>
      </c>
      <c r="BI4992" t="s">
        <v>7252</v>
      </c>
      <c r="BJ4992" t="s">
        <v>6513</v>
      </c>
      <c r="BK4992" t="s">
        <v>6157</v>
      </c>
      <c r="BL4992" s="7">
        <v>2007</v>
      </c>
      <c r="BQ4992" t="s">
        <v>6538</v>
      </c>
      <c r="BR4992">
        <v>1</v>
      </c>
      <c r="BS4992" t="s">
        <v>5391</v>
      </c>
      <c r="BT4992" t="s">
        <v>4353</v>
      </c>
      <c r="BW4992">
        <v>-10.4</v>
      </c>
      <c r="BY4992">
        <v>18.899999999999999</v>
      </c>
      <c r="CB4992">
        <v>3.4</v>
      </c>
      <c r="CC4992">
        <v>43.6</v>
      </c>
    </row>
    <row r="4993" spans="1:82" ht="16" customHeight="1">
      <c r="A4993">
        <v>4992</v>
      </c>
      <c r="B4993" t="s">
        <v>7221</v>
      </c>
      <c r="C4993" s="2">
        <v>44970</v>
      </c>
      <c r="E4993" s="17" t="s">
        <v>3530</v>
      </c>
      <c r="F4993" s="17"/>
      <c r="G4993" t="s">
        <v>3941</v>
      </c>
      <c r="H4993" t="s">
        <v>6157</v>
      </c>
      <c r="I4993" t="s">
        <v>3962</v>
      </c>
      <c r="J4993" t="s">
        <v>4353</v>
      </c>
      <c r="K4993" t="s">
        <v>4353</v>
      </c>
      <c r="L4993" t="s">
        <v>6157</v>
      </c>
      <c r="M4993" t="s">
        <v>3994</v>
      </c>
      <c r="N4993" t="s">
        <v>289</v>
      </c>
      <c r="O4993" t="s">
        <v>6987</v>
      </c>
      <c r="P4993" t="s">
        <v>6164</v>
      </c>
      <c r="Q4993" t="s">
        <v>4392</v>
      </c>
      <c r="R4993" t="s">
        <v>6989</v>
      </c>
      <c r="S4993" t="s">
        <v>4353</v>
      </c>
      <c r="T4993" t="s">
        <v>4353</v>
      </c>
      <c r="U4993" t="s">
        <v>6157</v>
      </c>
      <c r="X4993" t="s">
        <v>6157</v>
      </c>
      <c r="Y4993" t="s">
        <v>6157</v>
      </c>
      <c r="Z4993" t="s">
        <v>6157</v>
      </c>
      <c r="AA4993" t="s">
        <v>1388</v>
      </c>
      <c r="AB4993" t="s">
        <v>4353</v>
      </c>
      <c r="AC4993" t="s">
        <v>4353</v>
      </c>
      <c r="AD4993" t="s">
        <v>6157</v>
      </c>
      <c r="AE4993" t="s">
        <v>6157</v>
      </c>
      <c r="AF4993" t="s">
        <v>6157</v>
      </c>
      <c r="AG4993" t="s">
        <v>6157</v>
      </c>
      <c r="AH4993" t="s">
        <v>6157</v>
      </c>
      <c r="AI4993" t="s">
        <v>6157</v>
      </c>
      <c r="AJ4993" t="s">
        <v>6457</v>
      </c>
      <c r="AK4993" t="s">
        <v>1451</v>
      </c>
      <c r="AL4993" t="s">
        <v>1450</v>
      </c>
      <c r="AM4993" t="s">
        <v>1449</v>
      </c>
      <c r="AN4993" t="s">
        <v>5388</v>
      </c>
      <c r="AO4993" s="29">
        <v>22</v>
      </c>
      <c r="AP4993">
        <v>-9.9360494500000005</v>
      </c>
      <c r="AQ4993">
        <v>-139.10914421000001</v>
      </c>
      <c r="AR4993" t="s">
        <v>289</v>
      </c>
      <c r="AS4993">
        <v>0.15</v>
      </c>
      <c r="AT4993" t="s">
        <v>5389</v>
      </c>
      <c r="AU4993" t="s">
        <v>274</v>
      </c>
      <c r="AV4993" t="s">
        <v>5392</v>
      </c>
      <c r="AW4993" t="s">
        <v>1517</v>
      </c>
      <c r="AX4993" t="s">
        <v>4353</v>
      </c>
      <c r="AY4993">
        <v>1300</v>
      </c>
      <c r="AZ4993">
        <v>1450</v>
      </c>
      <c r="BA4993" t="s">
        <v>290</v>
      </c>
      <c r="BB4993" t="s">
        <v>5260</v>
      </c>
      <c r="BC4993" t="s">
        <v>6157</v>
      </c>
      <c r="BH4993" t="s">
        <v>1537</v>
      </c>
      <c r="BI4993" t="s">
        <v>7252</v>
      </c>
      <c r="BJ4993" t="s">
        <v>6513</v>
      </c>
      <c r="BK4993" t="s">
        <v>6157</v>
      </c>
      <c r="BL4993" s="7">
        <v>2007</v>
      </c>
      <c r="BQ4993" t="s">
        <v>6538</v>
      </c>
      <c r="BR4993">
        <v>1</v>
      </c>
      <c r="BS4993" t="s">
        <v>5391</v>
      </c>
      <c r="BT4993" t="s">
        <v>4353</v>
      </c>
      <c r="BW4993">
        <v>-9.6999999999999993</v>
      </c>
      <c r="BY4993">
        <v>17.899999999999999</v>
      </c>
      <c r="CB4993">
        <v>3.3</v>
      </c>
      <c r="CC4993">
        <v>32.799999999999997</v>
      </c>
    </row>
    <row r="4994" spans="1:82" ht="16" customHeight="1">
      <c r="A4994">
        <v>4993</v>
      </c>
      <c r="B4994" t="s">
        <v>7221</v>
      </c>
      <c r="C4994" s="2">
        <v>44970</v>
      </c>
      <c r="E4994" s="17" t="s">
        <v>3531</v>
      </c>
      <c r="F4994" s="17"/>
      <c r="G4994" t="s">
        <v>3941</v>
      </c>
      <c r="H4994" t="s">
        <v>6157</v>
      </c>
      <c r="I4994" t="s">
        <v>3962</v>
      </c>
      <c r="J4994" t="s">
        <v>4353</v>
      </c>
      <c r="K4994" t="s">
        <v>4353</v>
      </c>
      <c r="L4994" t="s">
        <v>6157</v>
      </c>
      <c r="M4994" t="s">
        <v>3994</v>
      </c>
      <c r="N4994" t="s">
        <v>289</v>
      </c>
      <c r="O4994" t="s">
        <v>6987</v>
      </c>
      <c r="P4994" t="s">
        <v>6164</v>
      </c>
      <c r="Q4994" t="s">
        <v>4392</v>
      </c>
      <c r="R4994" t="s">
        <v>6989</v>
      </c>
      <c r="S4994" t="s">
        <v>4353</v>
      </c>
      <c r="T4994" t="s">
        <v>4353</v>
      </c>
      <c r="U4994" t="s">
        <v>6157</v>
      </c>
      <c r="X4994" t="s">
        <v>6157</v>
      </c>
      <c r="Y4994" t="s">
        <v>6157</v>
      </c>
      <c r="Z4994" t="s">
        <v>6157</v>
      </c>
      <c r="AA4994" t="s">
        <v>1388</v>
      </c>
      <c r="AB4994" t="s">
        <v>4353</v>
      </c>
      <c r="AC4994" t="s">
        <v>4353</v>
      </c>
      <c r="AD4994" t="s">
        <v>6157</v>
      </c>
      <c r="AE4994" t="s">
        <v>6157</v>
      </c>
      <c r="AF4994" t="s">
        <v>6157</v>
      </c>
      <c r="AG4994" t="s">
        <v>6157</v>
      </c>
      <c r="AH4994" t="s">
        <v>6157</v>
      </c>
      <c r="AI4994" t="s">
        <v>6157</v>
      </c>
      <c r="AJ4994" t="s">
        <v>6457</v>
      </c>
      <c r="AK4994" t="s">
        <v>1451</v>
      </c>
      <c r="AL4994" t="s">
        <v>1450</v>
      </c>
      <c r="AM4994" t="s">
        <v>1449</v>
      </c>
      <c r="AN4994" t="s">
        <v>5388</v>
      </c>
      <c r="AO4994" s="29">
        <v>22</v>
      </c>
      <c r="AP4994">
        <v>-9.9360494500000005</v>
      </c>
      <c r="AQ4994">
        <v>-139.10914421000001</v>
      </c>
      <c r="AR4994" t="s">
        <v>289</v>
      </c>
      <c r="AS4994">
        <v>0.15</v>
      </c>
      <c r="AT4994" t="s">
        <v>5389</v>
      </c>
      <c r="AU4994" t="s">
        <v>274</v>
      </c>
      <c r="AV4994" t="s">
        <v>5392</v>
      </c>
      <c r="AW4994" t="s">
        <v>1517</v>
      </c>
      <c r="AX4994" t="s">
        <v>4353</v>
      </c>
      <c r="AY4994">
        <v>1300</v>
      </c>
      <c r="AZ4994">
        <v>1450</v>
      </c>
      <c r="BA4994" t="s">
        <v>290</v>
      </c>
      <c r="BB4994" t="s">
        <v>5260</v>
      </c>
      <c r="BC4994" t="s">
        <v>6157</v>
      </c>
      <c r="BH4994" t="s">
        <v>1537</v>
      </c>
      <c r="BI4994" t="s">
        <v>7252</v>
      </c>
      <c r="BJ4994" t="s">
        <v>6513</v>
      </c>
      <c r="BK4994" t="s">
        <v>6157</v>
      </c>
      <c r="BL4994" s="7">
        <v>2007</v>
      </c>
      <c r="BQ4994" t="s">
        <v>6538</v>
      </c>
      <c r="BR4994">
        <v>1</v>
      </c>
      <c r="BS4994" t="s">
        <v>5391</v>
      </c>
      <c r="BT4994" t="s">
        <v>4353</v>
      </c>
      <c r="BW4994">
        <v>-11</v>
      </c>
      <c r="BY4994">
        <v>14.4</v>
      </c>
      <c r="CB4994">
        <v>3.2</v>
      </c>
      <c r="CC4994">
        <v>35.299999999999997</v>
      </c>
    </row>
    <row r="4995" spans="1:82" ht="16" customHeight="1">
      <c r="A4995">
        <v>4994</v>
      </c>
      <c r="B4995" t="s">
        <v>7221</v>
      </c>
      <c r="C4995" s="2">
        <v>44970</v>
      </c>
      <c r="E4995" s="17" t="s">
        <v>3533</v>
      </c>
      <c r="F4995" s="17"/>
      <c r="G4995" t="s">
        <v>3941</v>
      </c>
      <c r="H4995" t="s">
        <v>6157</v>
      </c>
      <c r="I4995" t="s">
        <v>3961</v>
      </c>
      <c r="J4995" t="s">
        <v>4353</v>
      </c>
      <c r="K4995" t="s">
        <v>4353</v>
      </c>
      <c r="L4995" t="s">
        <v>6157</v>
      </c>
      <c r="M4995" t="s">
        <v>4004</v>
      </c>
      <c r="N4995" t="s">
        <v>289</v>
      </c>
      <c r="O4995" t="s">
        <v>6987</v>
      </c>
      <c r="P4995" t="s">
        <v>6164</v>
      </c>
      <c r="Q4995" t="s">
        <v>4392</v>
      </c>
      <c r="R4995" t="s">
        <v>6989</v>
      </c>
      <c r="S4995" t="s">
        <v>4353</v>
      </c>
      <c r="T4995" t="s">
        <v>4353</v>
      </c>
      <c r="U4995" t="s">
        <v>6157</v>
      </c>
      <c r="X4995" t="s">
        <v>6157</v>
      </c>
      <c r="Y4995" t="s">
        <v>6157</v>
      </c>
      <c r="Z4995" t="s">
        <v>6157</v>
      </c>
      <c r="AA4995" t="s">
        <v>1388</v>
      </c>
      <c r="AB4995" t="s">
        <v>4353</v>
      </c>
      <c r="AC4995" t="s">
        <v>4353</v>
      </c>
      <c r="AD4995" t="s">
        <v>6157</v>
      </c>
      <c r="AE4995" t="s">
        <v>6157</v>
      </c>
      <c r="AF4995" t="s">
        <v>6157</v>
      </c>
      <c r="AG4995" t="s">
        <v>6157</v>
      </c>
      <c r="AH4995" t="s">
        <v>6157</v>
      </c>
      <c r="AI4995" t="s">
        <v>6157</v>
      </c>
      <c r="AJ4995" t="s">
        <v>6457</v>
      </c>
      <c r="AK4995" t="s">
        <v>1451</v>
      </c>
      <c r="AL4995" t="s">
        <v>1450</v>
      </c>
      <c r="AM4995" t="s">
        <v>1449</v>
      </c>
      <c r="AN4995" t="s">
        <v>5388</v>
      </c>
      <c r="AO4995" s="29">
        <v>22</v>
      </c>
      <c r="AP4995">
        <v>-9.9360494500000005</v>
      </c>
      <c r="AQ4995">
        <v>-139.10914421000001</v>
      </c>
      <c r="AR4995" t="s">
        <v>289</v>
      </c>
      <c r="AS4995">
        <v>0.15</v>
      </c>
      <c r="AT4995" t="s">
        <v>5389</v>
      </c>
      <c r="AU4995" t="s">
        <v>274</v>
      </c>
      <c r="AV4995" t="s">
        <v>5458</v>
      </c>
      <c r="AW4995" t="s">
        <v>4122</v>
      </c>
      <c r="AX4995" t="s">
        <v>4353</v>
      </c>
      <c r="AY4995">
        <v>1025</v>
      </c>
      <c r="AZ4995">
        <v>1300</v>
      </c>
      <c r="BA4995" t="s">
        <v>290</v>
      </c>
      <c r="BB4995" t="s">
        <v>5260</v>
      </c>
      <c r="BC4995" t="s">
        <v>6157</v>
      </c>
      <c r="BH4995" t="s">
        <v>1540</v>
      </c>
      <c r="BI4995" t="s">
        <v>7252</v>
      </c>
      <c r="BJ4995" t="s">
        <v>6513</v>
      </c>
      <c r="BK4995" t="s">
        <v>6157</v>
      </c>
      <c r="BL4995" s="7">
        <v>2007</v>
      </c>
      <c r="BQ4995" t="s">
        <v>6538</v>
      </c>
      <c r="BR4995">
        <v>1</v>
      </c>
      <c r="BS4995" t="s">
        <v>5391</v>
      </c>
      <c r="BT4995" t="s">
        <v>4353</v>
      </c>
      <c r="BW4995">
        <v>-8.8000000000000007</v>
      </c>
      <c r="BY4995">
        <v>15.1</v>
      </c>
      <c r="CB4995">
        <v>3.3</v>
      </c>
      <c r="CC4995">
        <v>41.5</v>
      </c>
    </row>
    <row r="4996" spans="1:82" ht="16" customHeight="1">
      <c r="A4996">
        <v>4995</v>
      </c>
      <c r="B4996" t="s">
        <v>7221</v>
      </c>
      <c r="C4996" s="2">
        <v>44970</v>
      </c>
      <c r="E4996" s="17" t="s">
        <v>3534</v>
      </c>
      <c r="F4996" s="17"/>
      <c r="G4996" t="s">
        <v>3941</v>
      </c>
      <c r="H4996" t="s">
        <v>6157</v>
      </c>
      <c r="I4996" t="s">
        <v>3961</v>
      </c>
      <c r="J4996" t="s">
        <v>4353</v>
      </c>
      <c r="K4996" t="s">
        <v>4353</v>
      </c>
      <c r="L4996" t="s">
        <v>6157</v>
      </c>
      <c r="M4996" t="s">
        <v>4004</v>
      </c>
      <c r="N4996" t="s">
        <v>289</v>
      </c>
      <c r="O4996" t="s">
        <v>6987</v>
      </c>
      <c r="P4996" t="s">
        <v>6164</v>
      </c>
      <c r="Q4996" t="s">
        <v>4392</v>
      </c>
      <c r="R4996" t="s">
        <v>6989</v>
      </c>
      <c r="S4996" t="s">
        <v>4353</v>
      </c>
      <c r="T4996" t="s">
        <v>4353</v>
      </c>
      <c r="U4996" t="s">
        <v>6157</v>
      </c>
      <c r="X4996" t="s">
        <v>6157</v>
      </c>
      <c r="Y4996" t="s">
        <v>6157</v>
      </c>
      <c r="Z4996" t="s">
        <v>6157</v>
      </c>
      <c r="AA4996" t="s">
        <v>1388</v>
      </c>
      <c r="AB4996" t="s">
        <v>4353</v>
      </c>
      <c r="AC4996" t="s">
        <v>4353</v>
      </c>
      <c r="AD4996" t="s">
        <v>6157</v>
      </c>
      <c r="AE4996" t="s">
        <v>6157</v>
      </c>
      <c r="AF4996" t="s">
        <v>6157</v>
      </c>
      <c r="AG4996" t="s">
        <v>6157</v>
      </c>
      <c r="AH4996" t="s">
        <v>6157</v>
      </c>
      <c r="AI4996" t="s">
        <v>6157</v>
      </c>
      <c r="AJ4996" t="s">
        <v>6457</v>
      </c>
      <c r="AK4996" t="s">
        <v>1451</v>
      </c>
      <c r="AL4996" t="s">
        <v>1450</v>
      </c>
      <c r="AM4996" t="s">
        <v>1449</v>
      </c>
      <c r="AN4996" t="s">
        <v>5388</v>
      </c>
      <c r="AO4996" s="29">
        <v>22</v>
      </c>
      <c r="AP4996">
        <v>-9.9360494500000005</v>
      </c>
      <c r="AQ4996">
        <v>-139.10914421000001</v>
      </c>
      <c r="AR4996" t="s">
        <v>289</v>
      </c>
      <c r="AS4996">
        <v>0.15</v>
      </c>
      <c r="AT4996" t="s">
        <v>5389</v>
      </c>
      <c r="AU4996" t="s">
        <v>274</v>
      </c>
      <c r="AV4996" t="s">
        <v>5459</v>
      </c>
      <c r="AW4996" t="s">
        <v>1516</v>
      </c>
      <c r="AX4996" t="s">
        <v>4353</v>
      </c>
      <c r="AY4996">
        <v>1025</v>
      </c>
      <c r="AZ4996">
        <v>1300</v>
      </c>
      <c r="BA4996" t="s">
        <v>290</v>
      </c>
      <c r="BB4996" t="s">
        <v>5260</v>
      </c>
      <c r="BC4996" t="s">
        <v>6157</v>
      </c>
      <c r="BH4996" t="s">
        <v>1540</v>
      </c>
      <c r="BI4996" t="s">
        <v>7252</v>
      </c>
      <c r="BJ4996" t="s">
        <v>6513</v>
      </c>
      <c r="BK4996" t="s">
        <v>6157</v>
      </c>
      <c r="BL4996" s="7">
        <v>2007</v>
      </c>
      <c r="BQ4996" t="s">
        <v>6538</v>
      </c>
      <c r="BR4996">
        <v>1</v>
      </c>
      <c r="BS4996" t="s">
        <v>5391</v>
      </c>
      <c r="BT4996" t="s">
        <v>4353</v>
      </c>
      <c r="BW4996">
        <v>-13.8</v>
      </c>
      <c r="BY4996">
        <v>12.2</v>
      </c>
      <c r="CB4996">
        <v>3.5</v>
      </c>
      <c r="CC4996">
        <v>40.299999999999997</v>
      </c>
      <c r="CD4996">
        <v>13.5</v>
      </c>
    </row>
    <row r="4997" spans="1:82" ht="16" customHeight="1">
      <c r="A4997">
        <v>4996</v>
      </c>
      <c r="B4997" t="s">
        <v>7221</v>
      </c>
      <c r="C4997" s="2">
        <v>44970</v>
      </c>
      <c r="E4997" s="17" t="s">
        <v>3652</v>
      </c>
      <c r="F4997" s="17"/>
      <c r="G4997" t="s">
        <v>3941</v>
      </c>
      <c r="H4997" t="s">
        <v>6157</v>
      </c>
      <c r="I4997" t="s">
        <v>3961</v>
      </c>
      <c r="J4997" t="s">
        <v>4353</v>
      </c>
      <c r="K4997" t="s">
        <v>4353</v>
      </c>
      <c r="L4997" t="s">
        <v>6157</v>
      </c>
      <c r="M4997" t="s">
        <v>4004</v>
      </c>
      <c r="N4997" t="s">
        <v>289</v>
      </c>
      <c r="O4997" t="s">
        <v>6987</v>
      </c>
      <c r="P4997" t="s">
        <v>6164</v>
      </c>
      <c r="Q4997" t="s">
        <v>4392</v>
      </c>
      <c r="R4997" t="s">
        <v>6989</v>
      </c>
      <c r="S4997" t="s">
        <v>4353</v>
      </c>
      <c r="T4997" t="s">
        <v>4353</v>
      </c>
      <c r="U4997" t="s">
        <v>6157</v>
      </c>
      <c r="X4997" t="s">
        <v>6157</v>
      </c>
      <c r="Y4997" t="s">
        <v>6157</v>
      </c>
      <c r="Z4997" t="s">
        <v>6157</v>
      </c>
      <c r="AA4997" t="s">
        <v>1388</v>
      </c>
      <c r="AB4997" t="s">
        <v>4353</v>
      </c>
      <c r="AC4997" t="s">
        <v>4353</v>
      </c>
      <c r="AD4997" t="s">
        <v>6157</v>
      </c>
      <c r="AE4997" t="s">
        <v>6157</v>
      </c>
      <c r="AF4997" t="s">
        <v>6157</v>
      </c>
      <c r="AG4997" t="s">
        <v>6157</v>
      </c>
      <c r="AH4997" t="s">
        <v>6157</v>
      </c>
      <c r="AI4997" t="s">
        <v>6157</v>
      </c>
      <c r="AJ4997" t="s">
        <v>6457</v>
      </c>
      <c r="AK4997" t="s">
        <v>1451</v>
      </c>
      <c r="AL4997" t="s">
        <v>1450</v>
      </c>
      <c r="AM4997" t="s">
        <v>1449</v>
      </c>
      <c r="AN4997" t="s">
        <v>5388</v>
      </c>
      <c r="AO4997" s="29">
        <v>22</v>
      </c>
      <c r="AP4997">
        <v>-9.9360494500000005</v>
      </c>
      <c r="AQ4997">
        <v>-139.10914421000001</v>
      </c>
      <c r="AR4997" t="s">
        <v>289</v>
      </c>
      <c r="AS4997">
        <v>0.15</v>
      </c>
      <c r="AT4997" t="s">
        <v>5389</v>
      </c>
      <c r="AU4997" t="s">
        <v>274</v>
      </c>
      <c r="AV4997" t="s">
        <v>5459</v>
      </c>
      <c r="AW4997" t="s">
        <v>1516</v>
      </c>
      <c r="AX4997" t="s">
        <v>4353</v>
      </c>
      <c r="AY4997">
        <v>1025</v>
      </c>
      <c r="AZ4997">
        <v>1300</v>
      </c>
      <c r="BA4997" t="s">
        <v>290</v>
      </c>
      <c r="BB4997" t="s">
        <v>5260</v>
      </c>
      <c r="BC4997" t="s">
        <v>6157</v>
      </c>
      <c r="BH4997" t="s">
        <v>1540</v>
      </c>
      <c r="BI4997" t="s">
        <v>7252</v>
      </c>
      <c r="BJ4997" t="s">
        <v>6513</v>
      </c>
      <c r="BK4997" t="s">
        <v>6157</v>
      </c>
      <c r="BL4997" s="7">
        <v>2007</v>
      </c>
      <c r="BQ4997" t="s">
        <v>6538</v>
      </c>
      <c r="BR4997">
        <v>1</v>
      </c>
      <c r="BS4997" t="s">
        <v>5391</v>
      </c>
      <c r="BT4997" t="s">
        <v>4353</v>
      </c>
      <c r="BW4997">
        <v>-12</v>
      </c>
      <c r="BY4997">
        <v>9.6999999999999993</v>
      </c>
      <c r="CB4997">
        <v>3.4</v>
      </c>
      <c r="CC4997">
        <v>41.4</v>
      </c>
      <c r="CD4997">
        <v>14.4</v>
      </c>
    </row>
    <row r="4998" spans="1:82" ht="16" customHeight="1">
      <c r="A4998">
        <v>4997</v>
      </c>
      <c r="B4998" t="s">
        <v>7221</v>
      </c>
      <c r="C4998" s="2">
        <v>44970</v>
      </c>
      <c r="E4998" s="17" t="s">
        <v>3653</v>
      </c>
      <c r="F4998" s="17"/>
      <c r="G4998" t="s">
        <v>3941</v>
      </c>
      <c r="H4998" t="s">
        <v>6157</v>
      </c>
      <c r="I4998" t="s">
        <v>3963</v>
      </c>
      <c r="J4998" t="s">
        <v>4353</v>
      </c>
      <c r="K4998" t="s">
        <v>4353</v>
      </c>
      <c r="L4998" t="s">
        <v>6157</v>
      </c>
      <c r="M4998" t="s">
        <v>3997</v>
      </c>
      <c r="N4998" t="s">
        <v>289</v>
      </c>
      <c r="O4998" t="s">
        <v>6987</v>
      </c>
      <c r="P4998" t="s">
        <v>4391</v>
      </c>
      <c r="Q4998" t="s">
        <v>4392</v>
      </c>
      <c r="R4998" t="s">
        <v>6989</v>
      </c>
      <c r="S4998" t="s">
        <v>4353</v>
      </c>
      <c r="T4998" t="s">
        <v>4353</v>
      </c>
      <c r="U4998" t="s">
        <v>6157</v>
      </c>
      <c r="X4998" t="s">
        <v>6157</v>
      </c>
      <c r="Y4998" t="s">
        <v>6157</v>
      </c>
      <c r="Z4998" t="s">
        <v>6157</v>
      </c>
      <c r="AA4998" t="s">
        <v>1388</v>
      </c>
      <c r="AB4998" t="s">
        <v>4353</v>
      </c>
      <c r="AC4998" t="s">
        <v>4353</v>
      </c>
      <c r="AD4998" t="s">
        <v>6157</v>
      </c>
      <c r="AE4998" t="s">
        <v>6157</v>
      </c>
      <c r="AF4998" t="s">
        <v>6157</v>
      </c>
      <c r="AG4998" t="s">
        <v>6157</v>
      </c>
      <c r="AH4998" t="s">
        <v>6157</v>
      </c>
      <c r="AI4998" t="s">
        <v>6157</v>
      </c>
      <c r="AJ4998" t="s">
        <v>6457</v>
      </c>
      <c r="AK4998" t="s">
        <v>1451</v>
      </c>
      <c r="AL4998" t="s">
        <v>1450</v>
      </c>
      <c r="AM4998" t="s">
        <v>1449</v>
      </c>
      <c r="AN4998" t="s">
        <v>5388</v>
      </c>
      <c r="AO4998" s="29">
        <v>22</v>
      </c>
      <c r="AP4998">
        <v>-9.9360494500000005</v>
      </c>
      <c r="AQ4998">
        <v>-139.10914421000001</v>
      </c>
      <c r="AR4998" t="s">
        <v>289</v>
      </c>
      <c r="AS4998">
        <v>0.15</v>
      </c>
      <c r="AT4998" t="s">
        <v>5389</v>
      </c>
      <c r="AU4998" t="s">
        <v>274</v>
      </c>
      <c r="AV4998" t="s">
        <v>5390</v>
      </c>
      <c r="AW4998" t="s">
        <v>1518</v>
      </c>
      <c r="AX4998" t="s">
        <v>4353</v>
      </c>
      <c r="AY4998">
        <v>1450</v>
      </c>
      <c r="AZ4998">
        <v>1800</v>
      </c>
      <c r="BA4998" t="s">
        <v>290</v>
      </c>
      <c r="BB4998" t="s">
        <v>5260</v>
      </c>
      <c r="BC4998" t="s">
        <v>6157</v>
      </c>
      <c r="BH4998" t="s">
        <v>1535</v>
      </c>
      <c r="BI4998" t="s">
        <v>7252</v>
      </c>
      <c r="BJ4998" t="s">
        <v>6513</v>
      </c>
      <c r="BK4998" t="s">
        <v>6157</v>
      </c>
      <c r="BL4998" s="7">
        <v>2007</v>
      </c>
      <c r="BQ4998" t="s">
        <v>6538</v>
      </c>
      <c r="BR4998">
        <v>1</v>
      </c>
      <c r="BS4998" t="s">
        <v>5391</v>
      </c>
      <c r="BT4998" t="s">
        <v>4353</v>
      </c>
      <c r="BW4998">
        <v>-11.7</v>
      </c>
      <c r="BY4998">
        <v>13.9</v>
      </c>
      <c r="CB4998">
        <v>3.3</v>
      </c>
      <c r="CC4998">
        <v>35.4</v>
      </c>
      <c r="CD4998">
        <v>12.4</v>
      </c>
    </row>
    <row r="4999" spans="1:82" ht="16" customHeight="1">
      <c r="A4999">
        <v>4998</v>
      </c>
      <c r="B4999" t="s">
        <v>7221</v>
      </c>
      <c r="C4999" s="2">
        <v>44970</v>
      </c>
      <c r="E4999" s="17" t="s">
        <v>3654</v>
      </c>
      <c r="F4999" s="17"/>
      <c r="G4999" t="s">
        <v>3941</v>
      </c>
      <c r="H4999" t="s">
        <v>6157</v>
      </c>
      <c r="I4999" t="s">
        <v>3963</v>
      </c>
      <c r="J4999" t="s">
        <v>4353</v>
      </c>
      <c r="K4999" t="s">
        <v>4353</v>
      </c>
      <c r="L4999" t="s">
        <v>6157</v>
      </c>
      <c r="M4999" t="s">
        <v>3997</v>
      </c>
      <c r="N4999" t="s">
        <v>289</v>
      </c>
      <c r="O4999" t="s">
        <v>6987</v>
      </c>
      <c r="P4999" t="s">
        <v>4391</v>
      </c>
      <c r="Q4999" t="s">
        <v>4392</v>
      </c>
      <c r="R4999" t="s">
        <v>6989</v>
      </c>
      <c r="S4999" t="s">
        <v>4353</v>
      </c>
      <c r="T4999" t="s">
        <v>4353</v>
      </c>
      <c r="U4999" t="s">
        <v>6157</v>
      </c>
      <c r="X4999" t="s">
        <v>6157</v>
      </c>
      <c r="Y4999" t="s">
        <v>6157</v>
      </c>
      <c r="Z4999" t="s">
        <v>6157</v>
      </c>
      <c r="AA4999" t="s">
        <v>1388</v>
      </c>
      <c r="AB4999" t="s">
        <v>4353</v>
      </c>
      <c r="AC4999" t="s">
        <v>4353</v>
      </c>
      <c r="AD4999" t="s">
        <v>6157</v>
      </c>
      <c r="AE4999" t="s">
        <v>6157</v>
      </c>
      <c r="AF4999" t="s">
        <v>6157</v>
      </c>
      <c r="AG4999" t="s">
        <v>6157</v>
      </c>
      <c r="AH4999" t="s">
        <v>6157</v>
      </c>
      <c r="AI4999" t="s">
        <v>6157</v>
      </c>
      <c r="AJ4999" t="s">
        <v>6457</v>
      </c>
      <c r="AK4999" t="s">
        <v>1451</v>
      </c>
      <c r="AL4999" t="s">
        <v>1450</v>
      </c>
      <c r="AM4999" t="s">
        <v>1449</v>
      </c>
      <c r="AN4999" t="s">
        <v>5388</v>
      </c>
      <c r="AO4999" s="29">
        <v>22</v>
      </c>
      <c r="AP4999">
        <v>-9.9360494500000005</v>
      </c>
      <c r="AQ4999">
        <v>-139.10914421000001</v>
      </c>
      <c r="AR4999" t="s">
        <v>289</v>
      </c>
      <c r="AS4999">
        <v>0.15</v>
      </c>
      <c r="AT4999" t="s">
        <v>5389</v>
      </c>
      <c r="AU4999" t="s">
        <v>274</v>
      </c>
      <c r="AV4999" t="s">
        <v>5460</v>
      </c>
      <c r="AW4999" t="s">
        <v>4123</v>
      </c>
      <c r="AX4999" t="s">
        <v>4353</v>
      </c>
      <c r="AY4999">
        <v>1800</v>
      </c>
      <c r="AZ4999">
        <v>1850</v>
      </c>
      <c r="BA4999" t="s">
        <v>290</v>
      </c>
      <c r="BB4999" t="s">
        <v>5260</v>
      </c>
      <c r="BC4999" t="s">
        <v>6157</v>
      </c>
      <c r="BH4999" t="s">
        <v>295</v>
      </c>
      <c r="BI4999" t="s">
        <v>7252</v>
      </c>
      <c r="BJ4999" t="s">
        <v>6513</v>
      </c>
      <c r="BK4999" t="s">
        <v>6157</v>
      </c>
      <c r="BL4999" s="7">
        <v>2007</v>
      </c>
      <c r="BQ4999" t="s">
        <v>6538</v>
      </c>
      <c r="BR4999">
        <v>1</v>
      </c>
      <c r="BS4999" t="s">
        <v>5391</v>
      </c>
      <c r="BT4999" t="s">
        <v>4353</v>
      </c>
      <c r="BW4999">
        <v>-11.2</v>
      </c>
      <c r="BY4999">
        <v>15.4</v>
      </c>
      <c r="CB4999">
        <v>3.3</v>
      </c>
      <c r="CC4999">
        <v>40.299999999999997</v>
      </c>
      <c r="CD4999">
        <v>14.2</v>
      </c>
    </row>
    <row r="5000" spans="1:82" ht="16" customHeight="1">
      <c r="A5000">
        <v>4999</v>
      </c>
      <c r="B5000" t="s">
        <v>7221</v>
      </c>
      <c r="C5000" s="2">
        <v>44970</v>
      </c>
      <c r="E5000" s="17" t="s">
        <v>3655</v>
      </c>
      <c r="F5000" s="17"/>
      <c r="G5000" t="s">
        <v>3941</v>
      </c>
      <c r="H5000" t="s">
        <v>6157</v>
      </c>
      <c r="I5000" t="s">
        <v>3963</v>
      </c>
      <c r="J5000" t="s">
        <v>4353</v>
      </c>
      <c r="K5000" t="s">
        <v>4353</v>
      </c>
      <c r="L5000" t="s">
        <v>6157</v>
      </c>
      <c r="M5000" t="s">
        <v>3997</v>
      </c>
      <c r="N5000" t="s">
        <v>289</v>
      </c>
      <c r="O5000" t="s">
        <v>6987</v>
      </c>
      <c r="P5000" t="s">
        <v>4391</v>
      </c>
      <c r="Q5000" t="s">
        <v>4392</v>
      </c>
      <c r="R5000" t="s">
        <v>6989</v>
      </c>
      <c r="S5000" t="s">
        <v>4353</v>
      </c>
      <c r="T5000" t="s">
        <v>4353</v>
      </c>
      <c r="U5000" t="s">
        <v>6157</v>
      </c>
      <c r="X5000" t="s">
        <v>6157</v>
      </c>
      <c r="Y5000" t="s">
        <v>6157</v>
      </c>
      <c r="Z5000" t="s">
        <v>6157</v>
      </c>
      <c r="AA5000" t="s">
        <v>1388</v>
      </c>
      <c r="AB5000" t="s">
        <v>4353</v>
      </c>
      <c r="AC5000" t="s">
        <v>4353</v>
      </c>
      <c r="AD5000" t="s">
        <v>6157</v>
      </c>
      <c r="AE5000" t="s">
        <v>6157</v>
      </c>
      <c r="AF5000" t="s">
        <v>6157</v>
      </c>
      <c r="AG5000" t="s">
        <v>6157</v>
      </c>
      <c r="AH5000" t="s">
        <v>6157</v>
      </c>
      <c r="AI5000" t="s">
        <v>6157</v>
      </c>
      <c r="AJ5000" t="s">
        <v>6457</v>
      </c>
      <c r="AK5000" t="s">
        <v>1451</v>
      </c>
      <c r="AL5000" t="s">
        <v>1450</v>
      </c>
      <c r="AM5000" t="s">
        <v>1449</v>
      </c>
      <c r="AN5000" t="s">
        <v>5388</v>
      </c>
      <c r="AO5000" s="29">
        <v>22</v>
      </c>
      <c r="AP5000">
        <v>-9.9360494500000005</v>
      </c>
      <c r="AQ5000">
        <v>-139.10914421000001</v>
      </c>
      <c r="AR5000" t="s">
        <v>289</v>
      </c>
      <c r="AS5000">
        <v>0.15</v>
      </c>
      <c r="AT5000" t="s">
        <v>5389</v>
      </c>
      <c r="AU5000" t="s">
        <v>274</v>
      </c>
      <c r="AV5000" t="s">
        <v>6260</v>
      </c>
      <c r="AW5000" t="s">
        <v>1518</v>
      </c>
      <c r="AX5000" t="s">
        <v>4353</v>
      </c>
      <c r="AY5000">
        <v>1450</v>
      </c>
      <c r="AZ5000">
        <v>1800</v>
      </c>
      <c r="BA5000" t="s">
        <v>290</v>
      </c>
      <c r="BB5000" t="s">
        <v>5260</v>
      </c>
      <c r="BC5000" t="s">
        <v>6157</v>
      </c>
      <c r="BH5000" t="s">
        <v>1535</v>
      </c>
      <c r="BI5000" t="s">
        <v>7252</v>
      </c>
      <c r="BJ5000" t="s">
        <v>6513</v>
      </c>
      <c r="BK5000" t="s">
        <v>6157</v>
      </c>
      <c r="BL5000" s="7">
        <v>2007</v>
      </c>
      <c r="BQ5000" t="s">
        <v>6538</v>
      </c>
      <c r="BR5000">
        <v>1</v>
      </c>
      <c r="BS5000" t="s">
        <v>5391</v>
      </c>
      <c r="BT5000" t="s">
        <v>4353</v>
      </c>
      <c r="BW5000">
        <v>-11.8</v>
      </c>
      <c r="BY5000">
        <v>13.4</v>
      </c>
      <c r="CB5000">
        <v>3.2</v>
      </c>
      <c r="CC5000">
        <v>31</v>
      </c>
      <c r="CD5000">
        <v>11.2</v>
      </c>
    </row>
    <row r="5001" spans="1:82" ht="16" customHeight="1">
      <c r="A5001">
        <v>5000</v>
      </c>
      <c r="B5001" t="s">
        <v>7221</v>
      </c>
      <c r="C5001" s="2">
        <v>44970</v>
      </c>
      <c r="E5001" s="17" t="s">
        <v>3539</v>
      </c>
      <c r="F5001" s="17"/>
      <c r="G5001" t="s">
        <v>3941</v>
      </c>
      <c r="H5001" t="s">
        <v>6157</v>
      </c>
      <c r="I5001" t="s">
        <v>3953</v>
      </c>
      <c r="J5001" t="s">
        <v>4353</v>
      </c>
      <c r="K5001" t="s">
        <v>4353</v>
      </c>
      <c r="L5001" t="s">
        <v>6157</v>
      </c>
      <c r="M5001" t="s">
        <v>3987</v>
      </c>
      <c r="N5001" t="s">
        <v>289</v>
      </c>
      <c r="O5001" t="s">
        <v>6987</v>
      </c>
      <c r="P5001" t="s">
        <v>6164</v>
      </c>
      <c r="Q5001" t="s">
        <v>4392</v>
      </c>
      <c r="R5001" t="s">
        <v>6989</v>
      </c>
      <c r="S5001" t="s">
        <v>4353</v>
      </c>
      <c r="T5001" t="s">
        <v>4353</v>
      </c>
      <c r="U5001" t="s">
        <v>6157</v>
      </c>
      <c r="X5001" t="s">
        <v>6157</v>
      </c>
      <c r="Y5001" t="s">
        <v>6157</v>
      </c>
      <c r="Z5001" t="s">
        <v>6157</v>
      </c>
      <c r="AA5001" t="s">
        <v>1388</v>
      </c>
      <c r="AB5001" t="s">
        <v>4353</v>
      </c>
      <c r="AC5001" t="s">
        <v>4353</v>
      </c>
      <c r="AD5001" t="s">
        <v>6157</v>
      </c>
      <c r="AE5001" t="s">
        <v>6157</v>
      </c>
      <c r="AF5001" t="s">
        <v>6157</v>
      </c>
      <c r="AG5001" t="s">
        <v>6157</v>
      </c>
      <c r="AH5001" t="s">
        <v>6157</v>
      </c>
      <c r="AI5001" t="s">
        <v>6157</v>
      </c>
      <c r="AJ5001" t="s">
        <v>6457</v>
      </c>
      <c r="AK5001" t="s">
        <v>1451</v>
      </c>
      <c r="AL5001" t="s">
        <v>1450</v>
      </c>
      <c r="AM5001" t="s">
        <v>1449</v>
      </c>
      <c r="AN5001" t="s">
        <v>5388</v>
      </c>
      <c r="AO5001" s="29">
        <v>22</v>
      </c>
      <c r="AP5001">
        <v>-9.9360494500000005</v>
      </c>
      <c r="AQ5001">
        <v>-139.10914421000001</v>
      </c>
      <c r="AR5001" t="s">
        <v>289</v>
      </c>
      <c r="AS5001">
        <v>0.15</v>
      </c>
      <c r="AT5001" t="s">
        <v>5389</v>
      </c>
      <c r="AU5001" t="s">
        <v>274</v>
      </c>
      <c r="AV5001" t="s">
        <v>5459</v>
      </c>
      <c r="AW5001" t="s">
        <v>1516</v>
      </c>
      <c r="AX5001" t="s">
        <v>4353</v>
      </c>
      <c r="AY5001">
        <v>1025</v>
      </c>
      <c r="AZ5001">
        <v>1300</v>
      </c>
      <c r="BA5001" t="s">
        <v>290</v>
      </c>
      <c r="BB5001" t="s">
        <v>5260</v>
      </c>
      <c r="BC5001" t="s">
        <v>6157</v>
      </c>
      <c r="BH5001" t="s">
        <v>1540</v>
      </c>
      <c r="BI5001" t="s">
        <v>7252</v>
      </c>
      <c r="BJ5001" t="s">
        <v>6513</v>
      </c>
      <c r="BK5001" t="s">
        <v>6157</v>
      </c>
      <c r="BL5001" s="7">
        <v>2007</v>
      </c>
      <c r="BQ5001" t="s">
        <v>6538</v>
      </c>
      <c r="BR5001">
        <v>1</v>
      </c>
      <c r="BS5001" t="s">
        <v>5391</v>
      </c>
      <c r="BT5001" t="s">
        <v>4353</v>
      </c>
      <c r="BW5001">
        <v>-11.5</v>
      </c>
      <c r="BY5001">
        <v>12.3</v>
      </c>
      <c r="CB5001">
        <v>3.4</v>
      </c>
      <c r="CC5001">
        <v>40.299999999999997</v>
      </c>
      <c r="CD5001">
        <v>13.9</v>
      </c>
    </row>
    <row r="5002" spans="1:82" ht="16" customHeight="1">
      <c r="A5002">
        <v>5001</v>
      </c>
      <c r="B5002" t="s">
        <v>7221</v>
      </c>
      <c r="C5002" s="2">
        <v>44970</v>
      </c>
      <c r="E5002" s="17" t="s">
        <v>3656</v>
      </c>
      <c r="F5002" s="17"/>
      <c r="G5002" t="s">
        <v>3941</v>
      </c>
      <c r="H5002" t="s">
        <v>6157</v>
      </c>
      <c r="I5002" t="s">
        <v>3953</v>
      </c>
      <c r="J5002" t="s">
        <v>4353</v>
      </c>
      <c r="K5002" t="s">
        <v>4353</v>
      </c>
      <c r="L5002" t="s">
        <v>6157</v>
      </c>
      <c r="M5002" t="s">
        <v>3987</v>
      </c>
      <c r="N5002" t="s">
        <v>289</v>
      </c>
      <c r="O5002" t="s">
        <v>6987</v>
      </c>
      <c r="P5002" t="s">
        <v>6164</v>
      </c>
      <c r="Q5002" t="s">
        <v>4392</v>
      </c>
      <c r="R5002" t="s">
        <v>6989</v>
      </c>
      <c r="S5002" t="s">
        <v>4353</v>
      </c>
      <c r="T5002" t="s">
        <v>4353</v>
      </c>
      <c r="U5002" t="s">
        <v>6157</v>
      </c>
      <c r="X5002" t="s">
        <v>6157</v>
      </c>
      <c r="Y5002" t="s">
        <v>6157</v>
      </c>
      <c r="Z5002" t="s">
        <v>6157</v>
      </c>
      <c r="AA5002" t="s">
        <v>1388</v>
      </c>
      <c r="AB5002" t="s">
        <v>4353</v>
      </c>
      <c r="AC5002" t="s">
        <v>4353</v>
      </c>
      <c r="AD5002" t="s">
        <v>6157</v>
      </c>
      <c r="AE5002" t="s">
        <v>6157</v>
      </c>
      <c r="AF5002" t="s">
        <v>6157</v>
      </c>
      <c r="AG5002" t="s">
        <v>6157</v>
      </c>
      <c r="AH5002" t="s">
        <v>6157</v>
      </c>
      <c r="AI5002" t="s">
        <v>6157</v>
      </c>
      <c r="AJ5002" t="s">
        <v>6457</v>
      </c>
      <c r="AK5002" t="s">
        <v>1451</v>
      </c>
      <c r="AL5002" t="s">
        <v>1450</v>
      </c>
      <c r="AM5002" t="s">
        <v>1449</v>
      </c>
      <c r="AN5002" t="s">
        <v>5388</v>
      </c>
      <c r="AO5002" s="29">
        <v>22</v>
      </c>
      <c r="AP5002">
        <v>-9.9360494500000005</v>
      </c>
      <c r="AQ5002">
        <v>-139.10914421000001</v>
      </c>
      <c r="AR5002" t="s">
        <v>289</v>
      </c>
      <c r="AS5002">
        <v>0.15</v>
      </c>
      <c r="AT5002" t="s">
        <v>5389</v>
      </c>
      <c r="AU5002" t="s">
        <v>274</v>
      </c>
      <c r="AV5002" t="s">
        <v>5459</v>
      </c>
      <c r="AW5002" t="s">
        <v>1516</v>
      </c>
      <c r="AX5002" t="s">
        <v>4353</v>
      </c>
      <c r="AY5002">
        <v>1025</v>
      </c>
      <c r="AZ5002">
        <v>1300</v>
      </c>
      <c r="BA5002" t="s">
        <v>290</v>
      </c>
      <c r="BB5002" t="s">
        <v>5260</v>
      </c>
      <c r="BC5002" t="s">
        <v>6157</v>
      </c>
      <c r="BH5002" t="s">
        <v>1540</v>
      </c>
      <c r="BI5002" t="s">
        <v>7252</v>
      </c>
      <c r="BJ5002" t="s">
        <v>6513</v>
      </c>
      <c r="BK5002" t="s">
        <v>6157</v>
      </c>
      <c r="BL5002" s="7">
        <v>2007</v>
      </c>
      <c r="BQ5002" t="s">
        <v>6538</v>
      </c>
      <c r="BR5002">
        <v>1</v>
      </c>
      <c r="BS5002" t="s">
        <v>5391</v>
      </c>
      <c r="BT5002" t="s">
        <v>4353</v>
      </c>
      <c r="BW5002">
        <v>-11.5</v>
      </c>
      <c r="BY5002">
        <v>16</v>
      </c>
      <c r="CB5002">
        <v>3.4</v>
      </c>
      <c r="CC5002">
        <v>41.4</v>
      </c>
      <c r="CD5002">
        <v>14.4</v>
      </c>
    </row>
    <row r="5003" spans="1:82" ht="16" customHeight="1">
      <c r="A5003">
        <v>5002</v>
      </c>
      <c r="B5003" t="s">
        <v>7221</v>
      </c>
      <c r="C5003" s="2">
        <v>44970</v>
      </c>
      <c r="E5003" s="17" t="s">
        <v>3657</v>
      </c>
      <c r="F5003" s="17"/>
      <c r="G5003" t="s">
        <v>3941</v>
      </c>
      <c r="H5003" t="s">
        <v>6157</v>
      </c>
      <c r="I5003" t="s">
        <v>3953</v>
      </c>
      <c r="J5003" t="s">
        <v>4353</v>
      </c>
      <c r="K5003" t="s">
        <v>4353</v>
      </c>
      <c r="L5003" t="s">
        <v>6157</v>
      </c>
      <c r="M5003" t="s">
        <v>3987</v>
      </c>
      <c r="N5003" t="s">
        <v>289</v>
      </c>
      <c r="O5003" t="s">
        <v>6987</v>
      </c>
      <c r="P5003" t="s">
        <v>6164</v>
      </c>
      <c r="Q5003" t="s">
        <v>4392</v>
      </c>
      <c r="R5003" t="s">
        <v>6989</v>
      </c>
      <c r="S5003" t="s">
        <v>4353</v>
      </c>
      <c r="T5003" t="s">
        <v>4353</v>
      </c>
      <c r="U5003" t="s">
        <v>6157</v>
      </c>
      <c r="X5003" t="s">
        <v>6157</v>
      </c>
      <c r="Y5003" t="s">
        <v>6157</v>
      </c>
      <c r="Z5003" t="s">
        <v>6157</v>
      </c>
      <c r="AA5003" t="s">
        <v>1388</v>
      </c>
      <c r="AB5003" t="s">
        <v>4353</v>
      </c>
      <c r="AC5003" t="s">
        <v>4353</v>
      </c>
      <c r="AD5003" t="s">
        <v>6157</v>
      </c>
      <c r="AE5003" t="s">
        <v>6157</v>
      </c>
      <c r="AF5003" t="s">
        <v>6157</v>
      </c>
      <c r="AG5003" t="s">
        <v>6157</v>
      </c>
      <c r="AH5003" t="s">
        <v>6157</v>
      </c>
      <c r="AI5003" t="s">
        <v>6157</v>
      </c>
      <c r="AJ5003" t="s">
        <v>6457</v>
      </c>
      <c r="AK5003" t="s">
        <v>1451</v>
      </c>
      <c r="AL5003" t="s">
        <v>1450</v>
      </c>
      <c r="AM5003" t="s">
        <v>1449</v>
      </c>
      <c r="AN5003" t="s">
        <v>5388</v>
      </c>
      <c r="AO5003" s="29">
        <v>22</v>
      </c>
      <c r="AP5003">
        <v>-9.9360494500000005</v>
      </c>
      <c r="AQ5003">
        <v>-139.10914421000001</v>
      </c>
      <c r="AR5003" t="s">
        <v>289</v>
      </c>
      <c r="AS5003">
        <v>0.15</v>
      </c>
      <c r="AT5003" t="s">
        <v>5389</v>
      </c>
      <c r="AU5003" t="s">
        <v>274</v>
      </c>
      <c r="AV5003" t="s">
        <v>5390</v>
      </c>
      <c r="AW5003" t="s">
        <v>1518</v>
      </c>
      <c r="AX5003" t="s">
        <v>4353</v>
      </c>
      <c r="AY5003">
        <v>1450</v>
      </c>
      <c r="AZ5003">
        <v>1800</v>
      </c>
      <c r="BA5003" t="s">
        <v>290</v>
      </c>
      <c r="BB5003" t="s">
        <v>5260</v>
      </c>
      <c r="BC5003" t="s">
        <v>6157</v>
      </c>
      <c r="BH5003" t="s">
        <v>1535</v>
      </c>
      <c r="BI5003" t="s">
        <v>7252</v>
      </c>
      <c r="BJ5003" t="s">
        <v>6513</v>
      </c>
      <c r="BK5003" t="s">
        <v>6157</v>
      </c>
      <c r="BL5003" s="7">
        <v>2007</v>
      </c>
      <c r="BQ5003" t="s">
        <v>6538</v>
      </c>
      <c r="BR5003">
        <v>1</v>
      </c>
      <c r="BS5003" t="s">
        <v>5391</v>
      </c>
      <c r="BT5003" t="s">
        <v>4353</v>
      </c>
      <c r="BW5003">
        <v>-11.4</v>
      </c>
      <c r="BY5003">
        <v>14.4</v>
      </c>
      <c r="CB5003">
        <v>3.3</v>
      </c>
      <c r="CC5003">
        <v>41.5</v>
      </c>
      <c r="CD5003">
        <v>14.7</v>
      </c>
    </row>
    <row r="5004" spans="1:82" ht="16" customHeight="1">
      <c r="A5004">
        <v>5003</v>
      </c>
      <c r="B5004" t="s">
        <v>7221</v>
      </c>
      <c r="C5004" s="2">
        <v>44970</v>
      </c>
      <c r="E5004" s="17" t="s">
        <v>3658</v>
      </c>
      <c r="F5004" s="17"/>
      <c r="G5004" t="s">
        <v>3941</v>
      </c>
      <c r="H5004" t="s">
        <v>6157</v>
      </c>
      <c r="I5004" t="s">
        <v>3955</v>
      </c>
      <c r="J5004" t="s">
        <v>4353</v>
      </c>
      <c r="K5004" t="s">
        <v>4353</v>
      </c>
      <c r="L5004" t="s">
        <v>6157</v>
      </c>
      <c r="M5004" t="s">
        <v>3998</v>
      </c>
      <c r="N5004" t="s">
        <v>289</v>
      </c>
      <c r="O5004" t="s">
        <v>6987</v>
      </c>
      <c r="P5004" t="s">
        <v>6164</v>
      </c>
      <c r="Q5004" t="s">
        <v>4392</v>
      </c>
      <c r="R5004" t="s">
        <v>6989</v>
      </c>
      <c r="S5004" t="s">
        <v>4353</v>
      </c>
      <c r="T5004" t="s">
        <v>4353</v>
      </c>
      <c r="U5004" t="s">
        <v>6157</v>
      </c>
      <c r="X5004" t="s">
        <v>6157</v>
      </c>
      <c r="Y5004" t="s">
        <v>6157</v>
      </c>
      <c r="Z5004" t="s">
        <v>6157</v>
      </c>
      <c r="AA5004" t="s">
        <v>1388</v>
      </c>
      <c r="AB5004" t="s">
        <v>4353</v>
      </c>
      <c r="AC5004" t="s">
        <v>4353</v>
      </c>
      <c r="AD5004" t="s">
        <v>6157</v>
      </c>
      <c r="AE5004" t="s">
        <v>6157</v>
      </c>
      <c r="AF5004" t="s">
        <v>6157</v>
      </c>
      <c r="AG5004" t="s">
        <v>6157</v>
      </c>
      <c r="AH5004" t="s">
        <v>6157</v>
      </c>
      <c r="AI5004" t="s">
        <v>6157</v>
      </c>
      <c r="AJ5004" t="s">
        <v>6457</v>
      </c>
      <c r="AK5004" t="s">
        <v>1451</v>
      </c>
      <c r="AL5004" t="s">
        <v>1450</v>
      </c>
      <c r="AM5004" t="s">
        <v>1449</v>
      </c>
      <c r="AN5004" t="s">
        <v>5388</v>
      </c>
      <c r="AO5004" s="29">
        <v>22</v>
      </c>
      <c r="AP5004">
        <v>-9.9360494500000005</v>
      </c>
      <c r="AQ5004">
        <v>-139.10914421000001</v>
      </c>
      <c r="AR5004" t="s">
        <v>289</v>
      </c>
      <c r="AS5004">
        <v>0.15</v>
      </c>
      <c r="AT5004" t="s">
        <v>5389</v>
      </c>
      <c r="AU5004" t="s">
        <v>274</v>
      </c>
      <c r="AV5004" t="s">
        <v>5458</v>
      </c>
      <c r="AW5004" t="s">
        <v>4122</v>
      </c>
      <c r="AX5004" t="s">
        <v>4353</v>
      </c>
      <c r="AY5004">
        <v>1025</v>
      </c>
      <c r="AZ5004">
        <v>1300</v>
      </c>
      <c r="BA5004" t="s">
        <v>290</v>
      </c>
      <c r="BB5004" t="s">
        <v>5260</v>
      </c>
      <c r="BC5004" t="s">
        <v>6157</v>
      </c>
      <c r="BH5004" t="s">
        <v>1540</v>
      </c>
      <c r="BI5004" t="s">
        <v>7252</v>
      </c>
      <c r="BJ5004" t="s">
        <v>6513</v>
      </c>
      <c r="BK5004" t="s">
        <v>6157</v>
      </c>
      <c r="BL5004" s="7">
        <v>2007</v>
      </c>
      <c r="BQ5004" t="s">
        <v>6538</v>
      </c>
      <c r="BR5004">
        <v>1</v>
      </c>
      <c r="BS5004" t="s">
        <v>5391</v>
      </c>
      <c r="BT5004" t="s">
        <v>4353</v>
      </c>
      <c r="BW5004">
        <v>-11.7</v>
      </c>
      <c r="BY5004">
        <v>17.3</v>
      </c>
      <c r="CB5004">
        <v>3.4</v>
      </c>
      <c r="CC5004">
        <v>38.700000000000003</v>
      </c>
      <c r="CD5004">
        <v>13.2</v>
      </c>
    </row>
    <row r="5005" spans="1:82" ht="16" customHeight="1">
      <c r="A5005">
        <v>5004</v>
      </c>
      <c r="B5005" t="s">
        <v>7221</v>
      </c>
      <c r="C5005" s="2">
        <v>44970</v>
      </c>
      <c r="E5005" s="17" t="s">
        <v>3659</v>
      </c>
      <c r="F5005" s="17"/>
      <c r="G5005" t="s">
        <v>3941</v>
      </c>
      <c r="H5005" t="s">
        <v>6157</v>
      </c>
      <c r="I5005" t="s">
        <v>3955</v>
      </c>
      <c r="J5005" t="s">
        <v>4353</v>
      </c>
      <c r="K5005" t="s">
        <v>4353</v>
      </c>
      <c r="L5005" t="s">
        <v>6157</v>
      </c>
      <c r="M5005" t="s">
        <v>3998</v>
      </c>
      <c r="N5005" t="s">
        <v>289</v>
      </c>
      <c r="O5005" t="s">
        <v>6987</v>
      </c>
      <c r="P5005" t="s">
        <v>6164</v>
      </c>
      <c r="Q5005" t="s">
        <v>4392</v>
      </c>
      <c r="R5005" t="s">
        <v>6989</v>
      </c>
      <c r="S5005" t="s">
        <v>4353</v>
      </c>
      <c r="T5005" t="s">
        <v>4353</v>
      </c>
      <c r="U5005" t="s">
        <v>6157</v>
      </c>
      <c r="X5005" t="s">
        <v>6157</v>
      </c>
      <c r="Y5005" t="s">
        <v>6157</v>
      </c>
      <c r="Z5005" t="s">
        <v>6157</v>
      </c>
      <c r="AA5005" t="s">
        <v>1388</v>
      </c>
      <c r="AB5005" t="s">
        <v>4353</v>
      </c>
      <c r="AC5005" t="s">
        <v>4353</v>
      </c>
      <c r="AD5005" t="s">
        <v>6157</v>
      </c>
      <c r="AE5005" t="s">
        <v>6157</v>
      </c>
      <c r="AF5005" t="s">
        <v>6157</v>
      </c>
      <c r="AG5005" t="s">
        <v>6157</v>
      </c>
      <c r="AH5005" t="s">
        <v>6157</v>
      </c>
      <c r="AI5005" t="s">
        <v>6157</v>
      </c>
      <c r="AJ5005" t="s">
        <v>6457</v>
      </c>
      <c r="AK5005" t="s">
        <v>1451</v>
      </c>
      <c r="AL5005" t="s">
        <v>1450</v>
      </c>
      <c r="AM5005" t="s">
        <v>1449</v>
      </c>
      <c r="AN5005" t="s">
        <v>5388</v>
      </c>
      <c r="AO5005" s="29">
        <v>22</v>
      </c>
      <c r="AP5005">
        <v>-9.9360494500000005</v>
      </c>
      <c r="AQ5005">
        <v>-139.10914421000001</v>
      </c>
      <c r="AR5005" t="s">
        <v>289</v>
      </c>
      <c r="AS5005">
        <v>0.15</v>
      </c>
      <c r="AT5005" t="s">
        <v>5389</v>
      </c>
      <c r="AU5005" t="s">
        <v>274</v>
      </c>
      <c r="AV5005" t="s">
        <v>5459</v>
      </c>
      <c r="AW5005" t="s">
        <v>1516</v>
      </c>
      <c r="AX5005" t="s">
        <v>4353</v>
      </c>
      <c r="AY5005">
        <v>1025</v>
      </c>
      <c r="AZ5005">
        <v>1300</v>
      </c>
      <c r="BA5005" t="s">
        <v>290</v>
      </c>
      <c r="BB5005" t="s">
        <v>5260</v>
      </c>
      <c r="BC5005" t="s">
        <v>6157</v>
      </c>
      <c r="BH5005" t="s">
        <v>1540</v>
      </c>
      <c r="BI5005" t="s">
        <v>7252</v>
      </c>
      <c r="BJ5005" t="s">
        <v>6513</v>
      </c>
      <c r="BK5005" t="s">
        <v>6157</v>
      </c>
      <c r="BL5005" s="7">
        <v>2007</v>
      </c>
      <c r="BQ5005" t="s">
        <v>6538</v>
      </c>
      <c r="BR5005">
        <v>1</v>
      </c>
      <c r="BS5005" t="s">
        <v>5391</v>
      </c>
      <c r="BT5005" t="s">
        <v>4353</v>
      </c>
      <c r="BW5005">
        <v>-11.7</v>
      </c>
      <c r="BY5005">
        <v>14.1</v>
      </c>
      <c r="CB5005">
        <v>3.4</v>
      </c>
      <c r="CC5005">
        <v>42.7</v>
      </c>
    </row>
    <row r="5006" spans="1:82" ht="16" customHeight="1">
      <c r="A5006">
        <v>5005</v>
      </c>
      <c r="B5006" t="s">
        <v>7221</v>
      </c>
      <c r="C5006" s="2">
        <v>44970</v>
      </c>
      <c r="E5006" s="17" t="s">
        <v>3660</v>
      </c>
      <c r="F5006" s="17"/>
      <c r="G5006" t="s">
        <v>3941</v>
      </c>
      <c r="H5006" t="s">
        <v>6157</v>
      </c>
      <c r="I5006" t="s">
        <v>3956</v>
      </c>
      <c r="J5006" t="s">
        <v>4353</v>
      </c>
      <c r="K5006" t="s">
        <v>4353</v>
      </c>
      <c r="L5006" t="s">
        <v>6157</v>
      </c>
      <c r="M5006" t="s">
        <v>3999</v>
      </c>
      <c r="N5006" t="s">
        <v>289</v>
      </c>
      <c r="O5006" t="s">
        <v>6987</v>
      </c>
      <c r="P5006" t="s">
        <v>6164</v>
      </c>
      <c r="Q5006" t="s">
        <v>4392</v>
      </c>
      <c r="R5006" t="s">
        <v>6989</v>
      </c>
      <c r="S5006" t="s">
        <v>4353</v>
      </c>
      <c r="T5006" t="s">
        <v>4353</v>
      </c>
      <c r="U5006" t="s">
        <v>6157</v>
      </c>
      <c r="X5006" t="s">
        <v>6157</v>
      </c>
      <c r="Y5006" t="s">
        <v>6157</v>
      </c>
      <c r="Z5006" t="s">
        <v>6157</v>
      </c>
      <c r="AA5006" t="s">
        <v>1388</v>
      </c>
      <c r="AB5006" t="s">
        <v>4353</v>
      </c>
      <c r="AC5006" t="s">
        <v>4353</v>
      </c>
      <c r="AD5006" t="s">
        <v>6157</v>
      </c>
      <c r="AE5006" t="s">
        <v>6157</v>
      </c>
      <c r="AF5006" t="s">
        <v>6157</v>
      </c>
      <c r="AG5006" t="s">
        <v>6157</v>
      </c>
      <c r="AH5006" t="s">
        <v>6157</v>
      </c>
      <c r="AI5006" t="s">
        <v>6157</v>
      </c>
      <c r="AJ5006" t="s">
        <v>6457</v>
      </c>
      <c r="AK5006" t="s">
        <v>1451</v>
      </c>
      <c r="AL5006" t="s">
        <v>1450</v>
      </c>
      <c r="AM5006" t="s">
        <v>1449</v>
      </c>
      <c r="AN5006" t="s">
        <v>5388</v>
      </c>
      <c r="AO5006" s="29">
        <v>22</v>
      </c>
      <c r="AP5006">
        <v>-9.9360494500000005</v>
      </c>
      <c r="AQ5006">
        <v>-139.10914421000001</v>
      </c>
      <c r="AR5006" t="s">
        <v>289</v>
      </c>
      <c r="AS5006">
        <v>0.15</v>
      </c>
      <c r="AT5006" t="s">
        <v>5389</v>
      </c>
      <c r="AU5006" t="s">
        <v>274</v>
      </c>
      <c r="AV5006" t="s">
        <v>5390</v>
      </c>
      <c r="AW5006" t="s">
        <v>1518</v>
      </c>
      <c r="AX5006" t="s">
        <v>4353</v>
      </c>
      <c r="AY5006">
        <v>1450</v>
      </c>
      <c r="AZ5006">
        <v>1800</v>
      </c>
      <c r="BA5006" t="s">
        <v>290</v>
      </c>
      <c r="BB5006" t="s">
        <v>5260</v>
      </c>
      <c r="BC5006" t="s">
        <v>6157</v>
      </c>
      <c r="BH5006" t="s">
        <v>1535</v>
      </c>
      <c r="BI5006" t="s">
        <v>7252</v>
      </c>
      <c r="BJ5006" t="s">
        <v>6513</v>
      </c>
      <c r="BK5006" t="s">
        <v>6157</v>
      </c>
      <c r="BL5006" s="7">
        <v>2007</v>
      </c>
      <c r="BQ5006" t="s">
        <v>6538</v>
      </c>
      <c r="BR5006">
        <v>1</v>
      </c>
      <c r="BS5006" t="s">
        <v>5391</v>
      </c>
      <c r="BT5006" t="s">
        <v>4353</v>
      </c>
      <c r="BW5006">
        <v>-11.6</v>
      </c>
      <c r="BY5006">
        <v>15.6</v>
      </c>
      <c r="CB5006">
        <v>3.5</v>
      </c>
      <c r="CC5006">
        <v>42.6</v>
      </c>
      <c r="CD5006">
        <v>14.1</v>
      </c>
    </row>
    <row r="5007" spans="1:82" ht="16" customHeight="1">
      <c r="A5007">
        <v>5006</v>
      </c>
      <c r="B5007" t="s">
        <v>7221</v>
      </c>
      <c r="C5007" s="2">
        <v>44970</v>
      </c>
      <c r="E5007" s="17" t="s">
        <v>3661</v>
      </c>
      <c r="F5007" s="17"/>
      <c r="G5007" t="s">
        <v>3941</v>
      </c>
      <c r="H5007" t="s">
        <v>6157</v>
      </c>
      <c r="I5007" t="s">
        <v>3956</v>
      </c>
      <c r="J5007" t="s">
        <v>4353</v>
      </c>
      <c r="K5007" t="s">
        <v>4353</v>
      </c>
      <c r="L5007" t="s">
        <v>6157</v>
      </c>
      <c r="M5007" t="s">
        <v>3999</v>
      </c>
      <c r="N5007" t="s">
        <v>289</v>
      </c>
      <c r="O5007" t="s">
        <v>6987</v>
      </c>
      <c r="P5007" t="s">
        <v>6164</v>
      </c>
      <c r="Q5007" t="s">
        <v>4392</v>
      </c>
      <c r="R5007" t="s">
        <v>6989</v>
      </c>
      <c r="S5007" t="s">
        <v>4353</v>
      </c>
      <c r="T5007" t="s">
        <v>4353</v>
      </c>
      <c r="U5007" t="s">
        <v>6157</v>
      </c>
      <c r="X5007" t="s">
        <v>6157</v>
      </c>
      <c r="Y5007" t="s">
        <v>6157</v>
      </c>
      <c r="Z5007" t="s">
        <v>6157</v>
      </c>
      <c r="AA5007" t="s">
        <v>1388</v>
      </c>
      <c r="AB5007" t="s">
        <v>4353</v>
      </c>
      <c r="AC5007" t="s">
        <v>4353</v>
      </c>
      <c r="AD5007" t="s">
        <v>6157</v>
      </c>
      <c r="AE5007" t="s">
        <v>6157</v>
      </c>
      <c r="AF5007" t="s">
        <v>6157</v>
      </c>
      <c r="AG5007" t="s">
        <v>6157</v>
      </c>
      <c r="AH5007" t="s">
        <v>6157</v>
      </c>
      <c r="AI5007" t="s">
        <v>6157</v>
      </c>
      <c r="AJ5007" t="s">
        <v>6457</v>
      </c>
      <c r="AK5007" t="s">
        <v>1451</v>
      </c>
      <c r="AL5007" t="s">
        <v>1450</v>
      </c>
      <c r="AM5007" t="s">
        <v>1449</v>
      </c>
      <c r="AN5007" t="s">
        <v>5388</v>
      </c>
      <c r="AO5007" s="29">
        <v>22</v>
      </c>
      <c r="AP5007">
        <v>-9.9360494500000005</v>
      </c>
      <c r="AQ5007">
        <v>-139.10914421000001</v>
      </c>
      <c r="AR5007" t="s">
        <v>289</v>
      </c>
      <c r="AS5007">
        <v>0.15</v>
      </c>
      <c r="AT5007" t="s">
        <v>5389</v>
      </c>
      <c r="AU5007" t="s">
        <v>274</v>
      </c>
      <c r="AV5007" t="s">
        <v>5459</v>
      </c>
      <c r="AW5007" t="s">
        <v>1516</v>
      </c>
      <c r="AX5007" t="s">
        <v>4353</v>
      </c>
      <c r="AY5007">
        <v>1025</v>
      </c>
      <c r="AZ5007">
        <v>1300</v>
      </c>
      <c r="BA5007" t="s">
        <v>290</v>
      </c>
      <c r="BB5007" t="s">
        <v>5260</v>
      </c>
      <c r="BC5007" t="s">
        <v>6157</v>
      </c>
      <c r="BH5007" t="s">
        <v>1540</v>
      </c>
      <c r="BI5007" t="s">
        <v>7252</v>
      </c>
      <c r="BJ5007" t="s">
        <v>6513</v>
      </c>
      <c r="BK5007" t="s">
        <v>6157</v>
      </c>
      <c r="BL5007" s="7">
        <v>2007</v>
      </c>
      <c r="BQ5007" t="s">
        <v>6538</v>
      </c>
      <c r="BR5007">
        <v>1</v>
      </c>
      <c r="BS5007" t="s">
        <v>5391</v>
      </c>
      <c r="BT5007" t="s">
        <v>4353</v>
      </c>
      <c r="BW5007">
        <v>-10.9</v>
      </c>
      <c r="BY5007">
        <v>16.5</v>
      </c>
      <c r="CB5007">
        <v>3.4</v>
      </c>
      <c r="CC5007">
        <v>38.200000000000003</v>
      </c>
    </row>
    <row r="5008" spans="1:82" ht="16" customHeight="1">
      <c r="A5008">
        <v>5007</v>
      </c>
      <c r="B5008" t="s">
        <v>7221</v>
      </c>
      <c r="C5008" s="2">
        <v>44970</v>
      </c>
      <c r="E5008" s="17" t="s">
        <v>3662</v>
      </c>
      <c r="F5008" s="17"/>
      <c r="G5008" t="s">
        <v>3941</v>
      </c>
      <c r="H5008" t="s">
        <v>6157</v>
      </c>
      <c r="I5008" t="s">
        <v>3952</v>
      </c>
      <c r="J5008" t="s">
        <v>4353</v>
      </c>
      <c r="K5008" t="s">
        <v>4353</v>
      </c>
      <c r="L5008" t="s">
        <v>6157</v>
      </c>
      <c r="M5008" t="s">
        <v>3986</v>
      </c>
      <c r="N5008" t="s">
        <v>289</v>
      </c>
      <c r="O5008" t="s">
        <v>6987</v>
      </c>
      <c r="P5008" t="s">
        <v>4391</v>
      </c>
      <c r="Q5008" t="s">
        <v>4403</v>
      </c>
      <c r="R5008" t="s">
        <v>6989</v>
      </c>
      <c r="S5008" t="s">
        <v>4353</v>
      </c>
      <c r="T5008" t="s">
        <v>4353</v>
      </c>
      <c r="U5008" t="s">
        <v>6157</v>
      </c>
      <c r="X5008" t="s">
        <v>6157</v>
      </c>
      <c r="Y5008" t="s">
        <v>6157</v>
      </c>
      <c r="Z5008" t="s">
        <v>6157</v>
      </c>
      <c r="AA5008" t="s">
        <v>1388</v>
      </c>
      <c r="AB5008" t="s">
        <v>4353</v>
      </c>
      <c r="AC5008" t="s">
        <v>4353</v>
      </c>
      <c r="AD5008" t="s">
        <v>6157</v>
      </c>
      <c r="AE5008" t="s">
        <v>6157</v>
      </c>
      <c r="AF5008" t="s">
        <v>6157</v>
      </c>
      <c r="AG5008" t="s">
        <v>6157</v>
      </c>
      <c r="AH5008" t="s">
        <v>6157</v>
      </c>
      <c r="AI5008" t="s">
        <v>6157</v>
      </c>
      <c r="AJ5008" t="s">
        <v>6457</v>
      </c>
      <c r="AK5008" t="s">
        <v>1451</v>
      </c>
      <c r="AL5008" t="s">
        <v>1450</v>
      </c>
      <c r="AM5008" t="s">
        <v>1449</v>
      </c>
      <c r="AN5008" t="s">
        <v>5388</v>
      </c>
      <c r="AO5008" s="29">
        <v>22</v>
      </c>
      <c r="AP5008">
        <v>-9.9360494500000005</v>
      </c>
      <c r="AQ5008">
        <v>-139.10914421000001</v>
      </c>
      <c r="AR5008" t="s">
        <v>289</v>
      </c>
      <c r="AS5008">
        <v>0.15</v>
      </c>
      <c r="AT5008" t="s">
        <v>5389</v>
      </c>
      <c r="AU5008" t="s">
        <v>274</v>
      </c>
      <c r="AV5008" t="s">
        <v>5458</v>
      </c>
      <c r="AW5008" t="s">
        <v>4122</v>
      </c>
      <c r="AX5008" t="s">
        <v>4353</v>
      </c>
      <c r="AY5008">
        <v>1025</v>
      </c>
      <c r="AZ5008">
        <v>1300</v>
      </c>
      <c r="BA5008" t="s">
        <v>290</v>
      </c>
      <c r="BB5008" t="s">
        <v>5260</v>
      </c>
      <c r="BC5008" t="s">
        <v>6157</v>
      </c>
      <c r="BH5008" t="s">
        <v>1540</v>
      </c>
      <c r="BI5008" t="s">
        <v>7252</v>
      </c>
      <c r="BJ5008" t="s">
        <v>6513</v>
      </c>
      <c r="BK5008" t="s">
        <v>6157</v>
      </c>
      <c r="BL5008" s="7">
        <v>2007</v>
      </c>
      <c r="BQ5008" t="s">
        <v>6538</v>
      </c>
      <c r="BR5008">
        <v>1</v>
      </c>
      <c r="BS5008" t="s">
        <v>5391</v>
      </c>
      <c r="BT5008" t="s">
        <v>4353</v>
      </c>
      <c r="BW5008">
        <v>-9.1</v>
      </c>
      <c r="BY5008">
        <v>19</v>
      </c>
      <c r="CB5008">
        <v>3.3</v>
      </c>
      <c r="CC5008">
        <v>40.6</v>
      </c>
    </row>
    <row r="5009" spans="1:82" ht="16" customHeight="1">
      <c r="A5009">
        <v>5008</v>
      </c>
      <c r="B5009" t="s">
        <v>7221</v>
      </c>
      <c r="C5009" s="2">
        <v>44970</v>
      </c>
      <c r="E5009" s="17" t="s">
        <v>3663</v>
      </c>
      <c r="F5009" s="17"/>
      <c r="G5009" t="s">
        <v>3941</v>
      </c>
      <c r="H5009" t="s">
        <v>6157</v>
      </c>
      <c r="I5009" t="s">
        <v>3952</v>
      </c>
      <c r="J5009" t="s">
        <v>4353</v>
      </c>
      <c r="K5009" t="s">
        <v>4353</v>
      </c>
      <c r="L5009" t="s">
        <v>6157</v>
      </c>
      <c r="M5009" t="s">
        <v>3986</v>
      </c>
      <c r="N5009" t="s">
        <v>289</v>
      </c>
      <c r="O5009" t="s">
        <v>6987</v>
      </c>
      <c r="P5009" t="s">
        <v>4391</v>
      </c>
      <c r="Q5009" t="s">
        <v>4403</v>
      </c>
      <c r="R5009" t="s">
        <v>6989</v>
      </c>
      <c r="S5009" t="s">
        <v>4353</v>
      </c>
      <c r="T5009" t="s">
        <v>4353</v>
      </c>
      <c r="U5009" t="s">
        <v>6157</v>
      </c>
      <c r="X5009" t="s">
        <v>6157</v>
      </c>
      <c r="Y5009" t="s">
        <v>6157</v>
      </c>
      <c r="Z5009" t="s">
        <v>6157</v>
      </c>
      <c r="AA5009" t="s">
        <v>1388</v>
      </c>
      <c r="AB5009" t="s">
        <v>4353</v>
      </c>
      <c r="AC5009" t="s">
        <v>4353</v>
      </c>
      <c r="AD5009" t="s">
        <v>6157</v>
      </c>
      <c r="AE5009" t="s">
        <v>6157</v>
      </c>
      <c r="AF5009" t="s">
        <v>6157</v>
      </c>
      <c r="AG5009" t="s">
        <v>6157</v>
      </c>
      <c r="AH5009" t="s">
        <v>6157</v>
      </c>
      <c r="AI5009" t="s">
        <v>6157</v>
      </c>
      <c r="AJ5009" t="s">
        <v>6457</v>
      </c>
      <c r="AK5009" t="s">
        <v>1451</v>
      </c>
      <c r="AL5009" t="s">
        <v>1450</v>
      </c>
      <c r="AM5009" t="s">
        <v>1449</v>
      </c>
      <c r="AN5009" t="s">
        <v>5388</v>
      </c>
      <c r="AO5009" s="29">
        <v>22</v>
      </c>
      <c r="AP5009">
        <v>-9.9360494500000005</v>
      </c>
      <c r="AQ5009">
        <v>-139.10914421000001</v>
      </c>
      <c r="AR5009" t="s">
        <v>289</v>
      </c>
      <c r="AS5009">
        <v>0.15</v>
      </c>
      <c r="AT5009" t="s">
        <v>5389</v>
      </c>
      <c r="AU5009" t="s">
        <v>274</v>
      </c>
      <c r="AV5009" t="s">
        <v>5460</v>
      </c>
      <c r="AW5009" t="s">
        <v>4123</v>
      </c>
      <c r="AX5009" t="s">
        <v>4353</v>
      </c>
      <c r="AY5009">
        <v>1450</v>
      </c>
      <c r="AZ5009">
        <v>1800</v>
      </c>
      <c r="BA5009" t="s">
        <v>290</v>
      </c>
      <c r="BB5009" t="s">
        <v>5260</v>
      </c>
      <c r="BC5009" t="s">
        <v>6157</v>
      </c>
      <c r="BH5009" t="s">
        <v>295</v>
      </c>
      <c r="BI5009" t="s">
        <v>7252</v>
      </c>
      <c r="BJ5009" t="s">
        <v>6513</v>
      </c>
      <c r="BK5009" t="s">
        <v>6157</v>
      </c>
      <c r="BL5009" s="7">
        <v>2007</v>
      </c>
      <c r="BQ5009" t="s">
        <v>6538</v>
      </c>
      <c r="BR5009">
        <v>1</v>
      </c>
      <c r="BS5009" t="s">
        <v>5391</v>
      </c>
      <c r="BT5009" t="s">
        <v>4353</v>
      </c>
      <c r="BW5009">
        <v>-10.8</v>
      </c>
      <c r="BY5009">
        <v>18.5</v>
      </c>
      <c r="CB5009">
        <v>3.4</v>
      </c>
      <c r="CC5009">
        <v>38.200000000000003</v>
      </c>
    </row>
    <row r="5010" spans="1:82" ht="16" customHeight="1">
      <c r="A5010">
        <v>5009</v>
      </c>
      <c r="B5010" t="s">
        <v>7221</v>
      </c>
      <c r="C5010" s="2">
        <v>44970</v>
      </c>
      <c r="E5010" s="17" t="s">
        <v>3664</v>
      </c>
      <c r="F5010" s="17"/>
      <c r="G5010" t="s">
        <v>3941</v>
      </c>
      <c r="H5010" t="s">
        <v>6157</v>
      </c>
      <c r="I5010" t="s">
        <v>4390</v>
      </c>
      <c r="J5010" t="s">
        <v>4353</v>
      </c>
      <c r="K5010" t="s">
        <v>4353</v>
      </c>
      <c r="L5010" t="s">
        <v>6157</v>
      </c>
      <c r="M5010" t="s">
        <v>4003</v>
      </c>
      <c r="N5010" t="s">
        <v>289</v>
      </c>
      <c r="O5010" t="s">
        <v>6987</v>
      </c>
      <c r="P5010" t="s">
        <v>4391</v>
      </c>
      <c r="Q5010" t="s">
        <v>4392</v>
      </c>
      <c r="R5010" t="s">
        <v>6989</v>
      </c>
      <c r="S5010" t="s">
        <v>4353</v>
      </c>
      <c r="T5010" t="s">
        <v>4353</v>
      </c>
      <c r="U5010" t="s">
        <v>6157</v>
      </c>
      <c r="X5010" t="s">
        <v>6157</v>
      </c>
      <c r="Y5010" t="s">
        <v>6157</v>
      </c>
      <c r="Z5010" t="s">
        <v>6157</v>
      </c>
      <c r="AA5010" t="s">
        <v>1388</v>
      </c>
      <c r="AB5010" t="s">
        <v>4353</v>
      </c>
      <c r="AC5010" t="s">
        <v>4353</v>
      </c>
      <c r="AD5010" t="s">
        <v>6157</v>
      </c>
      <c r="AE5010" t="s">
        <v>6157</v>
      </c>
      <c r="AF5010" t="s">
        <v>6157</v>
      </c>
      <c r="AG5010" t="s">
        <v>6157</v>
      </c>
      <c r="AH5010" t="s">
        <v>6157</v>
      </c>
      <c r="AI5010" t="s">
        <v>6157</v>
      </c>
      <c r="AJ5010" t="s">
        <v>6457</v>
      </c>
      <c r="AK5010" t="s">
        <v>1451</v>
      </c>
      <c r="AL5010" t="s">
        <v>1450</v>
      </c>
      <c r="AM5010" t="s">
        <v>1449</v>
      </c>
      <c r="AN5010" t="s">
        <v>5388</v>
      </c>
      <c r="AO5010" s="29">
        <v>22</v>
      </c>
      <c r="AP5010">
        <v>-9.9360494500000005</v>
      </c>
      <c r="AQ5010">
        <v>-139.10914421000001</v>
      </c>
      <c r="AR5010" t="s">
        <v>289</v>
      </c>
      <c r="AS5010">
        <v>0.15</v>
      </c>
      <c r="AT5010" t="s">
        <v>5389</v>
      </c>
      <c r="AU5010" t="s">
        <v>274</v>
      </c>
      <c r="AV5010" t="s">
        <v>5390</v>
      </c>
      <c r="AW5010" t="s">
        <v>1518</v>
      </c>
      <c r="AX5010" t="s">
        <v>4353</v>
      </c>
      <c r="AY5010">
        <v>1450</v>
      </c>
      <c r="AZ5010">
        <v>1800</v>
      </c>
      <c r="BA5010" t="s">
        <v>290</v>
      </c>
      <c r="BB5010" t="s">
        <v>5260</v>
      </c>
      <c r="BC5010" t="s">
        <v>6157</v>
      </c>
      <c r="BH5010" t="s">
        <v>1535</v>
      </c>
      <c r="BI5010" t="s">
        <v>7252</v>
      </c>
      <c r="BJ5010" t="s">
        <v>6513</v>
      </c>
      <c r="BK5010" t="s">
        <v>6157</v>
      </c>
      <c r="BL5010" s="7">
        <v>2007</v>
      </c>
      <c r="BQ5010" t="s">
        <v>6538</v>
      </c>
      <c r="BR5010">
        <v>1</v>
      </c>
      <c r="BS5010" t="s">
        <v>5391</v>
      </c>
      <c r="BT5010" t="s">
        <v>4353</v>
      </c>
      <c r="BW5010">
        <v>-11.8</v>
      </c>
      <c r="BY5010">
        <v>16</v>
      </c>
      <c r="CB5010">
        <v>3.6</v>
      </c>
      <c r="CC5010">
        <v>41.1</v>
      </c>
      <c r="CD5010">
        <v>13.5</v>
      </c>
    </row>
    <row r="5011" spans="1:82" ht="16" customHeight="1">
      <c r="A5011">
        <v>5010</v>
      </c>
      <c r="B5011" t="s">
        <v>7221</v>
      </c>
      <c r="C5011" s="2">
        <v>44970</v>
      </c>
      <c r="E5011" s="17" t="s">
        <v>3665</v>
      </c>
      <c r="F5011" s="17"/>
      <c r="G5011" t="s">
        <v>3941</v>
      </c>
      <c r="H5011" t="s">
        <v>6157</v>
      </c>
      <c r="I5011" t="s">
        <v>4390</v>
      </c>
      <c r="J5011" t="s">
        <v>4353</v>
      </c>
      <c r="K5011" t="s">
        <v>4353</v>
      </c>
      <c r="L5011" t="s">
        <v>6157</v>
      </c>
      <c r="M5011" t="s">
        <v>4003</v>
      </c>
      <c r="N5011" t="s">
        <v>289</v>
      </c>
      <c r="O5011" t="s">
        <v>6987</v>
      </c>
      <c r="P5011" t="s">
        <v>4391</v>
      </c>
      <c r="Q5011" t="s">
        <v>4392</v>
      </c>
      <c r="R5011" t="s">
        <v>6989</v>
      </c>
      <c r="S5011" t="s">
        <v>4353</v>
      </c>
      <c r="T5011" t="s">
        <v>4353</v>
      </c>
      <c r="U5011" t="s">
        <v>6157</v>
      </c>
      <c r="X5011" t="s">
        <v>6157</v>
      </c>
      <c r="Y5011" t="s">
        <v>6157</v>
      </c>
      <c r="Z5011" t="s">
        <v>6157</v>
      </c>
      <c r="AA5011" t="s">
        <v>1388</v>
      </c>
      <c r="AB5011" t="s">
        <v>4353</v>
      </c>
      <c r="AC5011" t="s">
        <v>4353</v>
      </c>
      <c r="AD5011" t="s">
        <v>6157</v>
      </c>
      <c r="AE5011" t="s">
        <v>6157</v>
      </c>
      <c r="AF5011" t="s">
        <v>6157</v>
      </c>
      <c r="AG5011" t="s">
        <v>6157</v>
      </c>
      <c r="AH5011" t="s">
        <v>6157</v>
      </c>
      <c r="AI5011" t="s">
        <v>6157</v>
      </c>
      <c r="AJ5011" t="s">
        <v>6457</v>
      </c>
      <c r="AK5011" t="s">
        <v>1451</v>
      </c>
      <c r="AL5011" t="s">
        <v>1450</v>
      </c>
      <c r="AM5011" t="s">
        <v>1449</v>
      </c>
      <c r="AN5011" t="s">
        <v>5388</v>
      </c>
      <c r="AO5011" s="29">
        <v>22</v>
      </c>
      <c r="AP5011">
        <v>-9.9360494500000005</v>
      </c>
      <c r="AQ5011">
        <v>-139.10914421000001</v>
      </c>
      <c r="AR5011" t="s">
        <v>289</v>
      </c>
      <c r="AS5011">
        <v>0.15</v>
      </c>
      <c r="AT5011" t="s">
        <v>5389</v>
      </c>
      <c r="AU5011" t="s">
        <v>274</v>
      </c>
      <c r="AV5011" t="s">
        <v>5390</v>
      </c>
      <c r="AW5011" t="s">
        <v>1518</v>
      </c>
      <c r="AX5011" t="s">
        <v>4353</v>
      </c>
      <c r="AY5011">
        <v>1450</v>
      </c>
      <c r="AZ5011">
        <v>1800</v>
      </c>
      <c r="BA5011" t="s">
        <v>290</v>
      </c>
      <c r="BB5011" t="s">
        <v>5260</v>
      </c>
      <c r="BC5011" t="s">
        <v>6157</v>
      </c>
      <c r="BH5011" t="s">
        <v>1535</v>
      </c>
      <c r="BI5011" t="s">
        <v>7252</v>
      </c>
      <c r="BJ5011" t="s">
        <v>6513</v>
      </c>
      <c r="BK5011" t="s">
        <v>6157</v>
      </c>
      <c r="BL5011" s="7">
        <v>2007</v>
      </c>
      <c r="BQ5011" t="s">
        <v>6538</v>
      </c>
      <c r="BR5011">
        <v>1</v>
      </c>
      <c r="BS5011" t="s">
        <v>5391</v>
      </c>
      <c r="BT5011" t="s">
        <v>4353</v>
      </c>
      <c r="BW5011">
        <v>-11.1</v>
      </c>
      <c r="BY5011">
        <v>10.8</v>
      </c>
      <c r="CB5011">
        <v>3.3</v>
      </c>
      <c r="CC5011">
        <v>42.6</v>
      </c>
      <c r="CD5011">
        <v>14.9</v>
      </c>
    </row>
    <row r="5012" spans="1:82" ht="16" customHeight="1">
      <c r="A5012">
        <v>5011</v>
      </c>
      <c r="B5012" t="s">
        <v>7221</v>
      </c>
      <c r="C5012" s="2">
        <v>44970</v>
      </c>
      <c r="E5012" s="17" t="s">
        <v>3666</v>
      </c>
      <c r="F5012" s="17"/>
      <c r="G5012" t="s">
        <v>3941</v>
      </c>
      <c r="H5012" t="s">
        <v>6157</v>
      </c>
      <c r="I5012" t="s">
        <v>4390</v>
      </c>
      <c r="J5012" t="s">
        <v>4353</v>
      </c>
      <c r="K5012" t="s">
        <v>4353</v>
      </c>
      <c r="L5012" t="s">
        <v>6157</v>
      </c>
      <c r="M5012" t="s">
        <v>4003</v>
      </c>
      <c r="N5012" t="s">
        <v>289</v>
      </c>
      <c r="O5012" t="s">
        <v>6987</v>
      </c>
      <c r="P5012" t="s">
        <v>4391</v>
      </c>
      <c r="Q5012" t="s">
        <v>4392</v>
      </c>
      <c r="R5012" t="s">
        <v>6989</v>
      </c>
      <c r="S5012" t="s">
        <v>4353</v>
      </c>
      <c r="T5012" t="s">
        <v>4353</v>
      </c>
      <c r="U5012" t="s">
        <v>6157</v>
      </c>
      <c r="X5012" t="s">
        <v>6157</v>
      </c>
      <c r="Y5012" t="s">
        <v>6157</v>
      </c>
      <c r="Z5012" t="s">
        <v>6157</v>
      </c>
      <c r="AA5012" t="s">
        <v>1388</v>
      </c>
      <c r="AB5012" t="s">
        <v>4353</v>
      </c>
      <c r="AC5012" t="s">
        <v>4353</v>
      </c>
      <c r="AD5012" t="s">
        <v>6157</v>
      </c>
      <c r="AE5012" t="s">
        <v>6157</v>
      </c>
      <c r="AF5012" t="s">
        <v>6157</v>
      </c>
      <c r="AG5012" t="s">
        <v>6157</v>
      </c>
      <c r="AH5012" t="s">
        <v>6157</v>
      </c>
      <c r="AI5012" t="s">
        <v>6157</v>
      </c>
      <c r="AJ5012" t="s">
        <v>6457</v>
      </c>
      <c r="AK5012" t="s">
        <v>1451</v>
      </c>
      <c r="AL5012" t="s">
        <v>1450</v>
      </c>
      <c r="AM5012" t="s">
        <v>1449</v>
      </c>
      <c r="AN5012" t="s">
        <v>5388</v>
      </c>
      <c r="AO5012" s="29">
        <v>22</v>
      </c>
      <c r="AP5012">
        <v>-9.9360494500000005</v>
      </c>
      <c r="AQ5012">
        <v>-139.10914421000001</v>
      </c>
      <c r="AR5012" t="s">
        <v>289</v>
      </c>
      <c r="AS5012">
        <v>0.15</v>
      </c>
      <c r="AT5012" t="s">
        <v>5389</v>
      </c>
      <c r="AU5012" t="s">
        <v>274</v>
      </c>
      <c r="AV5012" t="s">
        <v>5460</v>
      </c>
      <c r="AW5012" t="s">
        <v>4123</v>
      </c>
      <c r="AX5012" t="s">
        <v>4353</v>
      </c>
      <c r="AY5012">
        <v>1800</v>
      </c>
      <c r="AZ5012">
        <v>1850</v>
      </c>
      <c r="BA5012" t="s">
        <v>290</v>
      </c>
      <c r="BB5012" t="s">
        <v>5260</v>
      </c>
      <c r="BC5012" t="s">
        <v>6157</v>
      </c>
      <c r="BH5012" t="s">
        <v>295</v>
      </c>
      <c r="BI5012" t="s">
        <v>7252</v>
      </c>
      <c r="BJ5012" t="s">
        <v>6513</v>
      </c>
      <c r="BK5012" t="s">
        <v>6157</v>
      </c>
      <c r="BL5012" s="7">
        <v>2007</v>
      </c>
      <c r="BQ5012" t="s">
        <v>6538</v>
      </c>
      <c r="BR5012">
        <v>1</v>
      </c>
      <c r="BS5012" t="s">
        <v>5391</v>
      </c>
      <c r="BT5012" t="s">
        <v>4353</v>
      </c>
      <c r="BW5012">
        <v>-10.9</v>
      </c>
      <c r="BY5012">
        <v>16.2</v>
      </c>
      <c r="CB5012">
        <v>3.3</v>
      </c>
      <c r="CC5012">
        <v>43.4</v>
      </c>
      <c r="CD5012">
        <v>15.1</v>
      </c>
    </row>
    <row r="5013" spans="1:82" ht="16" customHeight="1">
      <c r="A5013">
        <v>5012</v>
      </c>
      <c r="B5013" t="s">
        <v>7221</v>
      </c>
      <c r="C5013" s="2">
        <v>44970</v>
      </c>
      <c r="E5013" s="17" t="s">
        <v>3667</v>
      </c>
      <c r="F5013" s="17"/>
      <c r="G5013" t="s">
        <v>3941</v>
      </c>
      <c r="H5013" t="s">
        <v>6157</v>
      </c>
      <c r="I5013" t="s">
        <v>3965</v>
      </c>
      <c r="J5013" t="s">
        <v>4353</v>
      </c>
      <c r="K5013" t="s">
        <v>4353</v>
      </c>
      <c r="L5013" t="s">
        <v>6157</v>
      </c>
      <c r="M5013" t="s">
        <v>4493</v>
      </c>
      <c r="N5013" t="s">
        <v>289</v>
      </c>
      <c r="O5013" t="s">
        <v>6987</v>
      </c>
      <c r="P5013" t="s">
        <v>4391</v>
      </c>
      <c r="Q5013" t="s">
        <v>4392</v>
      </c>
      <c r="R5013" t="s">
        <v>6989</v>
      </c>
      <c r="S5013" t="s">
        <v>4353</v>
      </c>
      <c r="T5013" t="s">
        <v>4353</v>
      </c>
      <c r="U5013" t="s">
        <v>6157</v>
      </c>
      <c r="X5013" t="s">
        <v>6157</v>
      </c>
      <c r="Y5013" t="s">
        <v>6157</v>
      </c>
      <c r="Z5013" t="s">
        <v>6157</v>
      </c>
      <c r="AA5013" t="s">
        <v>1388</v>
      </c>
      <c r="AB5013" t="s">
        <v>4353</v>
      </c>
      <c r="AC5013" t="s">
        <v>4353</v>
      </c>
      <c r="AD5013" t="s">
        <v>6157</v>
      </c>
      <c r="AE5013" t="s">
        <v>6157</v>
      </c>
      <c r="AF5013" t="s">
        <v>6157</v>
      </c>
      <c r="AG5013" t="s">
        <v>6157</v>
      </c>
      <c r="AH5013" t="s">
        <v>6157</v>
      </c>
      <c r="AI5013" t="s">
        <v>6157</v>
      </c>
      <c r="AJ5013" t="s">
        <v>6457</v>
      </c>
      <c r="AK5013" t="s">
        <v>1451</v>
      </c>
      <c r="AL5013" t="s">
        <v>1450</v>
      </c>
      <c r="AM5013" t="s">
        <v>1449</v>
      </c>
      <c r="AN5013" t="s">
        <v>5388</v>
      </c>
      <c r="AO5013" s="29">
        <v>22</v>
      </c>
      <c r="AP5013">
        <v>-9.9360494500000005</v>
      </c>
      <c r="AQ5013">
        <v>-139.10914421000001</v>
      </c>
      <c r="AR5013" t="s">
        <v>289</v>
      </c>
      <c r="AS5013">
        <v>0.15</v>
      </c>
      <c r="AT5013" t="s">
        <v>5389</v>
      </c>
      <c r="AU5013" t="s">
        <v>274</v>
      </c>
      <c r="AV5013" t="s">
        <v>5460</v>
      </c>
      <c r="AW5013" t="s">
        <v>4123</v>
      </c>
      <c r="AX5013" t="s">
        <v>4353</v>
      </c>
      <c r="AY5013">
        <v>1800</v>
      </c>
      <c r="AZ5013">
        <v>1850</v>
      </c>
      <c r="BA5013" t="s">
        <v>290</v>
      </c>
      <c r="BB5013" t="s">
        <v>5260</v>
      </c>
      <c r="BC5013" t="s">
        <v>6157</v>
      </c>
      <c r="BH5013" t="s">
        <v>295</v>
      </c>
      <c r="BI5013" t="s">
        <v>7252</v>
      </c>
      <c r="BJ5013" t="s">
        <v>6513</v>
      </c>
      <c r="BK5013" t="s">
        <v>6157</v>
      </c>
      <c r="BL5013" s="7">
        <v>2007</v>
      </c>
      <c r="BQ5013" t="s">
        <v>6538</v>
      </c>
      <c r="BR5013">
        <v>1</v>
      </c>
      <c r="BS5013" t="s">
        <v>5391</v>
      </c>
      <c r="BT5013" t="s">
        <v>4353</v>
      </c>
      <c r="BW5013">
        <v>-12.9</v>
      </c>
      <c r="BY5013">
        <v>15</v>
      </c>
      <c r="CB5013">
        <v>3.5</v>
      </c>
      <c r="CC5013">
        <v>43.9</v>
      </c>
      <c r="CD5013">
        <v>14.8</v>
      </c>
    </row>
    <row r="5014" spans="1:82" ht="16" customHeight="1">
      <c r="A5014">
        <v>5013</v>
      </c>
      <c r="B5014" t="s">
        <v>7221</v>
      </c>
      <c r="C5014" s="2">
        <v>44970</v>
      </c>
      <c r="E5014" s="17" t="s">
        <v>3532</v>
      </c>
      <c r="F5014" s="17"/>
      <c r="G5014" t="s">
        <v>3941</v>
      </c>
      <c r="H5014" t="s">
        <v>6157</v>
      </c>
      <c r="I5014" t="s">
        <v>3962</v>
      </c>
      <c r="J5014" t="s">
        <v>4353</v>
      </c>
      <c r="K5014" t="s">
        <v>4353</v>
      </c>
      <c r="L5014" t="s">
        <v>6157</v>
      </c>
      <c r="M5014" t="s">
        <v>3994</v>
      </c>
      <c r="N5014" t="s">
        <v>289</v>
      </c>
      <c r="O5014" t="s">
        <v>6987</v>
      </c>
      <c r="P5014" t="s">
        <v>6164</v>
      </c>
      <c r="Q5014" t="s">
        <v>4392</v>
      </c>
      <c r="R5014" t="s">
        <v>6989</v>
      </c>
      <c r="S5014" t="s">
        <v>4353</v>
      </c>
      <c r="T5014" t="s">
        <v>4353</v>
      </c>
      <c r="U5014" t="s">
        <v>6157</v>
      </c>
      <c r="X5014" t="s">
        <v>6157</v>
      </c>
      <c r="Y5014" t="s">
        <v>6157</v>
      </c>
      <c r="Z5014" t="s">
        <v>6157</v>
      </c>
      <c r="AA5014" t="s">
        <v>1388</v>
      </c>
      <c r="AB5014" t="s">
        <v>4353</v>
      </c>
      <c r="AC5014" t="s">
        <v>4353</v>
      </c>
      <c r="AD5014" t="s">
        <v>6157</v>
      </c>
      <c r="AE5014" t="s">
        <v>6157</v>
      </c>
      <c r="AF5014" t="s">
        <v>6157</v>
      </c>
      <c r="AG5014" t="s">
        <v>6157</v>
      </c>
      <c r="AH5014" t="s">
        <v>6157</v>
      </c>
      <c r="AI5014" t="s">
        <v>6157</v>
      </c>
      <c r="AJ5014" t="s">
        <v>6457</v>
      </c>
      <c r="AK5014" t="s">
        <v>1451</v>
      </c>
      <c r="AL5014" t="s">
        <v>1450</v>
      </c>
      <c r="AM5014" t="s">
        <v>1449</v>
      </c>
      <c r="AN5014" t="s">
        <v>5388</v>
      </c>
      <c r="AO5014" s="29">
        <v>22</v>
      </c>
      <c r="AP5014">
        <v>-9.9360494500000005</v>
      </c>
      <c r="AQ5014">
        <v>-139.10914421000001</v>
      </c>
      <c r="AR5014" t="s">
        <v>289</v>
      </c>
      <c r="AS5014">
        <v>0.15</v>
      </c>
      <c r="AT5014" t="s">
        <v>5389</v>
      </c>
      <c r="AU5014" t="s">
        <v>274</v>
      </c>
      <c r="AV5014" t="s">
        <v>5390</v>
      </c>
      <c r="AW5014" t="s">
        <v>1518</v>
      </c>
      <c r="AX5014" t="s">
        <v>4353</v>
      </c>
      <c r="AY5014">
        <v>1450</v>
      </c>
      <c r="AZ5014">
        <v>1800</v>
      </c>
      <c r="BA5014" t="s">
        <v>290</v>
      </c>
      <c r="BB5014" t="s">
        <v>5260</v>
      </c>
      <c r="BC5014" t="s">
        <v>6157</v>
      </c>
      <c r="BH5014" t="s">
        <v>1535</v>
      </c>
      <c r="BI5014" t="s">
        <v>7252</v>
      </c>
      <c r="BJ5014" t="s">
        <v>6513</v>
      </c>
      <c r="BK5014" t="s">
        <v>6157</v>
      </c>
      <c r="BL5014" s="7">
        <v>2007</v>
      </c>
      <c r="BQ5014" t="s">
        <v>6538</v>
      </c>
      <c r="BR5014">
        <v>1</v>
      </c>
      <c r="BS5014" t="s">
        <v>5391</v>
      </c>
      <c r="BT5014" t="s">
        <v>4353</v>
      </c>
      <c r="BW5014">
        <v>-10.199999999999999</v>
      </c>
      <c r="BY5014">
        <v>19</v>
      </c>
      <c r="CB5014">
        <v>3.4</v>
      </c>
      <c r="CC5014">
        <v>41.2</v>
      </c>
    </row>
    <row r="5015" spans="1:82" ht="16" customHeight="1">
      <c r="A5015">
        <v>5014</v>
      </c>
      <c r="B5015" t="s">
        <v>7221</v>
      </c>
      <c r="C5015" s="2">
        <v>44970</v>
      </c>
      <c r="E5015" s="17" t="s">
        <v>3552</v>
      </c>
      <c r="F5015" s="17"/>
      <c r="G5015" t="s">
        <v>3941</v>
      </c>
      <c r="H5015" t="s">
        <v>3966</v>
      </c>
      <c r="I5015" t="s">
        <v>4353</v>
      </c>
      <c r="J5015" t="s">
        <v>4353</v>
      </c>
      <c r="K5015" t="s">
        <v>4353</v>
      </c>
      <c r="L5015" t="s">
        <v>5461</v>
      </c>
      <c r="M5015" t="s">
        <v>4005</v>
      </c>
      <c r="N5015" t="s">
        <v>289</v>
      </c>
      <c r="O5015" t="s">
        <v>6987</v>
      </c>
      <c r="P5015" t="s">
        <v>6164</v>
      </c>
      <c r="Q5015" t="s">
        <v>4392</v>
      </c>
      <c r="R5015" t="s">
        <v>6989</v>
      </c>
      <c r="S5015" t="s">
        <v>4353</v>
      </c>
      <c r="T5015" t="s">
        <v>4353</v>
      </c>
      <c r="U5015" t="s">
        <v>6157</v>
      </c>
      <c r="X5015" t="s">
        <v>6157</v>
      </c>
      <c r="Y5015" t="s">
        <v>6157</v>
      </c>
      <c r="Z5015" t="s">
        <v>6157</v>
      </c>
      <c r="AA5015" t="s">
        <v>1388</v>
      </c>
      <c r="AB5015" t="s">
        <v>4353</v>
      </c>
      <c r="AC5015" t="s">
        <v>4353</v>
      </c>
      <c r="AD5015" t="s">
        <v>6157</v>
      </c>
      <c r="AE5015" t="s">
        <v>6157</v>
      </c>
      <c r="AF5015" t="s">
        <v>6157</v>
      </c>
      <c r="AG5015" t="s">
        <v>6157</v>
      </c>
      <c r="AH5015" t="s">
        <v>6157</v>
      </c>
      <c r="AI5015" t="s">
        <v>6157</v>
      </c>
      <c r="AJ5015" t="s">
        <v>6457</v>
      </c>
      <c r="AK5015" t="s">
        <v>1451</v>
      </c>
      <c r="AL5015" t="s">
        <v>1450</v>
      </c>
      <c r="AM5015" t="s">
        <v>1449</v>
      </c>
      <c r="AN5015" t="s">
        <v>5388</v>
      </c>
      <c r="AO5015" s="29">
        <v>22</v>
      </c>
      <c r="AP5015">
        <v>-9.9360494500000005</v>
      </c>
      <c r="AQ5015">
        <v>-139.10914421000001</v>
      </c>
      <c r="AR5015" t="s">
        <v>289</v>
      </c>
      <c r="AS5015">
        <v>0.15</v>
      </c>
      <c r="AT5015" t="s">
        <v>5389</v>
      </c>
      <c r="AU5015" t="s">
        <v>274</v>
      </c>
      <c r="AV5015" t="s">
        <v>5458</v>
      </c>
      <c r="AW5015" t="s">
        <v>4122</v>
      </c>
      <c r="AX5015" t="s">
        <v>4353</v>
      </c>
      <c r="AY5015">
        <v>1025</v>
      </c>
      <c r="AZ5015">
        <v>1300</v>
      </c>
      <c r="BA5015" t="s">
        <v>290</v>
      </c>
      <c r="BB5015" t="s">
        <v>5260</v>
      </c>
      <c r="BC5015" t="s">
        <v>6157</v>
      </c>
      <c r="BH5015" t="s">
        <v>1540</v>
      </c>
      <c r="BI5015" t="s">
        <v>7252</v>
      </c>
      <c r="BJ5015" t="s">
        <v>6513</v>
      </c>
      <c r="BK5015" t="s">
        <v>6157</v>
      </c>
      <c r="BL5015" s="7">
        <v>2007</v>
      </c>
      <c r="BQ5015" t="s">
        <v>6538</v>
      </c>
      <c r="BR5015">
        <v>1</v>
      </c>
      <c r="BS5015" t="s">
        <v>5391</v>
      </c>
      <c r="BT5015" t="s">
        <v>4353</v>
      </c>
      <c r="BW5015">
        <v>-11.1</v>
      </c>
      <c r="BY5015">
        <v>19.399999999999999</v>
      </c>
      <c r="CB5015">
        <v>3.4</v>
      </c>
      <c r="CC5015">
        <v>37.5</v>
      </c>
    </row>
    <row r="5016" spans="1:82" ht="16" customHeight="1">
      <c r="A5016">
        <v>5015</v>
      </c>
      <c r="B5016" t="s">
        <v>7221</v>
      </c>
      <c r="C5016" s="2">
        <v>44970</v>
      </c>
      <c r="E5016" s="17" t="s">
        <v>3668</v>
      </c>
      <c r="F5016" s="17"/>
      <c r="G5016" t="s">
        <v>3941</v>
      </c>
      <c r="H5016" t="s">
        <v>3966</v>
      </c>
      <c r="I5016" t="s">
        <v>4353</v>
      </c>
      <c r="J5016" t="s">
        <v>4353</v>
      </c>
      <c r="K5016" t="s">
        <v>4353</v>
      </c>
      <c r="L5016" t="s">
        <v>5461</v>
      </c>
      <c r="M5016" t="s">
        <v>4005</v>
      </c>
      <c r="N5016" t="s">
        <v>289</v>
      </c>
      <c r="O5016" t="s">
        <v>6987</v>
      </c>
      <c r="P5016" t="s">
        <v>6164</v>
      </c>
      <c r="Q5016" t="s">
        <v>4392</v>
      </c>
      <c r="R5016" t="s">
        <v>6989</v>
      </c>
      <c r="S5016" t="s">
        <v>4353</v>
      </c>
      <c r="T5016" t="s">
        <v>4353</v>
      </c>
      <c r="U5016" t="s">
        <v>6157</v>
      </c>
      <c r="X5016" t="s">
        <v>6157</v>
      </c>
      <c r="Y5016" t="s">
        <v>6157</v>
      </c>
      <c r="Z5016" t="s">
        <v>6157</v>
      </c>
      <c r="AA5016" t="s">
        <v>1388</v>
      </c>
      <c r="AB5016" t="s">
        <v>4353</v>
      </c>
      <c r="AC5016" t="s">
        <v>4353</v>
      </c>
      <c r="AD5016" t="s">
        <v>6157</v>
      </c>
      <c r="AE5016" t="s">
        <v>6157</v>
      </c>
      <c r="AF5016" t="s">
        <v>6157</v>
      </c>
      <c r="AG5016" t="s">
        <v>6157</v>
      </c>
      <c r="AH5016" t="s">
        <v>6157</v>
      </c>
      <c r="AI5016" t="s">
        <v>6157</v>
      </c>
      <c r="AJ5016" t="s">
        <v>6457</v>
      </c>
      <c r="AK5016" t="s">
        <v>1451</v>
      </c>
      <c r="AL5016" t="s">
        <v>1450</v>
      </c>
      <c r="AM5016" t="s">
        <v>1449</v>
      </c>
      <c r="AN5016" t="s">
        <v>5388</v>
      </c>
      <c r="AO5016" s="29">
        <v>22</v>
      </c>
      <c r="AP5016">
        <v>-9.9360494500000005</v>
      </c>
      <c r="AQ5016">
        <v>-139.10914421000001</v>
      </c>
      <c r="AR5016" t="s">
        <v>289</v>
      </c>
      <c r="AS5016">
        <v>0.15</v>
      </c>
      <c r="AT5016" t="s">
        <v>5389</v>
      </c>
      <c r="AU5016" t="s">
        <v>274</v>
      </c>
      <c r="AV5016" t="s">
        <v>5390</v>
      </c>
      <c r="AW5016" t="s">
        <v>1518</v>
      </c>
      <c r="AX5016" t="s">
        <v>4353</v>
      </c>
      <c r="AY5016">
        <v>1450</v>
      </c>
      <c r="AZ5016">
        <v>1800</v>
      </c>
      <c r="BA5016" t="s">
        <v>290</v>
      </c>
      <c r="BB5016" t="s">
        <v>5260</v>
      </c>
      <c r="BC5016" t="s">
        <v>6157</v>
      </c>
      <c r="BH5016" t="s">
        <v>1535</v>
      </c>
      <c r="BI5016" t="s">
        <v>7252</v>
      </c>
      <c r="BJ5016" t="s">
        <v>6513</v>
      </c>
      <c r="BK5016" t="s">
        <v>6157</v>
      </c>
      <c r="BL5016" s="7">
        <v>2007</v>
      </c>
      <c r="BQ5016" t="s">
        <v>6538</v>
      </c>
      <c r="BR5016">
        <v>1</v>
      </c>
      <c r="BS5016" t="s">
        <v>5391</v>
      </c>
      <c r="BT5016" t="s">
        <v>4353</v>
      </c>
      <c r="BW5016">
        <v>-13.1</v>
      </c>
      <c r="BY5016">
        <v>17.3</v>
      </c>
      <c r="CB5016">
        <v>3.8</v>
      </c>
      <c r="CC5016">
        <v>41.2</v>
      </c>
      <c r="CD5016">
        <v>12.8</v>
      </c>
    </row>
    <row r="5017" spans="1:82" ht="16" customHeight="1">
      <c r="A5017">
        <v>5016</v>
      </c>
      <c r="B5017" t="s">
        <v>7221</v>
      </c>
      <c r="C5017" s="2">
        <v>44970</v>
      </c>
      <c r="E5017" s="17" t="s">
        <v>3669</v>
      </c>
      <c r="F5017" s="17"/>
      <c r="G5017" t="s">
        <v>3941</v>
      </c>
      <c r="H5017" t="s">
        <v>6157</v>
      </c>
      <c r="I5017" t="s">
        <v>3967</v>
      </c>
      <c r="J5017" t="s">
        <v>4440</v>
      </c>
      <c r="K5017" t="s">
        <v>4439</v>
      </c>
      <c r="L5017" t="s">
        <v>6157</v>
      </c>
      <c r="M5017" t="s">
        <v>4001</v>
      </c>
      <c r="N5017" t="s">
        <v>289</v>
      </c>
      <c r="O5017" t="s">
        <v>6987</v>
      </c>
      <c r="P5017" t="s">
        <v>4391</v>
      </c>
      <c r="Q5017" t="s">
        <v>3969</v>
      </c>
      <c r="R5017" t="s">
        <v>6989</v>
      </c>
      <c r="S5017" t="s">
        <v>4353</v>
      </c>
      <c r="T5017" t="s">
        <v>4353</v>
      </c>
      <c r="U5017" t="s">
        <v>6157</v>
      </c>
      <c r="X5017" t="s">
        <v>6157</v>
      </c>
      <c r="Y5017" t="s">
        <v>6157</v>
      </c>
      <c r="Z5017" t="s">
        <v>6157</v>
      </c>
      <c r="AA5017" t="s">
        <v>1388</v>
      </c>
      <c r="AB5017" t="s">
        <v>250</v>
      </c>
      <c r="AC5017" t="s">
        <v>4353</v>
      </c>
      <c r="AD5017" t="s">
        <v>6157</v>
      </c>
      <c r="AE5017" t="s">
        <v>6157</v>
      </c>
      <c r="AF5017" t="s">
        <v>6157</v>
      </c>
      <c r="AG5017" t="s">
        <v>6157</v>
      </c>
      <c r="AH5017" t="s">
        <v>6157</v>
      </c>
      <c r="AI5017" t="s">
        <v>6157</v>
      </c>
      <c r="AJ5017" t="s">
        <v>6457</v>
      </c>
      <c r="AK5017" t="s">
        <v>1451</v>
      </c>
      <c r="AL5017" t="s">
        <v>1450</v>
      </c>
      <c r="AM5017" t="s">
        <v>1449</v>
      </c>
      <c r="AN5017" t="s">
        <v>5388</v>
      </c>
      <c r="AO5017" s="29">
        <v>22</v>
      </c>
      <c r="AP5017">
        <v>-9.9360494500000005</v>
      </c>
      <c r="AQ5017">
        <v>-139.10914421000001</v>
      </c>
      <c r="AR5017" t="s">
        <v>289</v>
      </c>
      <c r="AS5017">
        <v>0.15</v>
      </c>
      <c r="AT5017" t="s">
        <v>5389</v>
      </c>
      <c r="AU5017" t="s">
        <v>274</v>
      </c>
      <c r="AV5017" t="s">
        <v>5390</v>
      </c>
      <c r="AW5017" t="s">
        <v>1518</v>
      </c>
      <c r="AX5017" t="s">
        <v>4353</v>
      </c>
      <c r="AY5017">
        <v>1450</v>
      </c>
      <c r="AZ5017">
        <v>1800</v>
      </c>
      <c r="BA5017" t="s">
        <v>290</v>
      </c>
      <c r="BB5017" t="s">
        <v>5260</v>
      </c>
      <c r="BC5017" t="s">
        <v>6157</v>
      </c>
      <c r="BH5017" t="s">
        <v>1535</v>
      </c>
      <c r="BI5017" t="s">
        <v>7252</v>
      </c>
      <c r="BJ5017" t="s">
        <v>6513</v>
      </c>
      <c r="BK5017" t="s">
        <v>6157</v>
      </c>
      <c r="BL5017" s="7">
        <v>2007</v>
      </c>
      <c r="BQ5017" t="s">
        <v>6538</v>
      </c>
      <c r="BR5017">
        <v>1</v>
      </c>
      <c r="BS5017" t="s">
        <v>5391</v>
      </c>
      <c r="BT5017" t="s">
        <v>4353</v>
      </c>
      <c r="BW5017">
        <v>-12.8</v>
      </c>
      <c r="BY5017">
        <v>13</v>
      </c>
      <c r="CB5017">
        <v>3.4</v>
      </c>
      <c r="CC5017">
        <v>41.8</v>
      </c>
      <c r="CD5017">
        <v>14.4</v>
      </c>
    </row>
    <row r="5018" spans="1:82" ht="16" customHeight="1">
      <c r="A5018">
        <v>5017</v>
      </c>
      <c r="B5018" t="s">
        <v>7221</v>
      </c>
      <c r="C5018" s="2">
        <v>44970</v>
      </c>
      <c r="E5018" s="17" t="s">
        <v>3670</v>
      </c>
      <c r="F5018" s="17"/>
      <c r="G5018" t="s">
        <v>3941</v>
      </c>
      <c r="H5018" t="s">
        <v>6157</v>
      </c>
      <c r="I5018" t="s">
        <v>3967</v>
      </c>
      <c r="J5018" t="s">
        <v>4440</v>
      </c>
      <c r="K5018" t="s">
        <v>4439</v>
      </c>
      <c r="L5018" t="s">
        <v>6157</v>
      </c>
      <c r="M5018" t="s">
        <v>4001</v>
      </c>
      <c r="N5018" t="s">
        <v>289</v>
      </c>
      <c r="O5018" t="s">
        <v>6987</v>
      </c>
      <c r="P5018" t="s">
        <v>4391</v>
      </c>
      <c r="Q5018" t="s">
        <v>3969</v>
      </c>
      <c r="R5018" t="s">
        <v>6989</v>
      </c>
      <c r="S5018" t="s">
        <v>4353</v>
      </c>
      <c r="T5018" t="s">
        <v>4353</v>
      </c>
      <c r="U5018" t="s">
        <v>6157</v>
      </c>
      <c r="X5018" t="s">
        <v>6157</v>
      </c>
      <c r="Y5018" t="s">
        <v>6157</v>
      </c>
      <c r="Z5018" t="s">
        <v>6157</v>
      </c>
      <c r="AA5018" t="s">
        <v>5462</v>
      </c>
      <c r="AB5018" t="s">
        <v>6157</v>
      </c>
      <c r="AC5018" t="s">
        <v>6157</v>
      </c>
      <c r="AD5018" t="s">
        <v>6157</v>
      </c>
      <c r="AE5018" t="s">
        <v>6157</v>
      </c>
      <c r="AF5018" t="s">
        <v>6157</v>
      </c>
      <c r="AG5018" t="s">
        <v>6157</v>
      </c>
      <c r="AH5018" t="s">
        <v>6157</v>
      </c>
      <c r="AI5018" t="s">
        <v>6157</v>
      </c>
      <c r="AJ5018" t="s">
        <v>5463</v>
      </c>
      <c r="AK5018" t="s">
        <v>1451</v>
      </c>
      <c r="AL5018" t="s">
        <v>1450</v>
      </c>
      <c r="AM5018" t="s">
        <v>1449</v>
      </c>
      <c r="AN5018" t="s">
        <v>5388</v>
      </c>
      <c r="AO5018" s="29">
        <v>22</v>
      </c>
      <c r="AP5018">
        <v>-9.9360494500000005</v>
      </c>
      <c r="AQ5018">
        <v>-139.10914421000001</v>
      </c>
      <c r="AR5018" t="s">
        <v>289</v>
      </c>
      <c r="AS5018">
        <v>0.15</v>
      </c>
      <c r="AT5018" t="s">
        <v>5389</v>
      </c>
      <c r="AU5018" t="s">
        <v>274</v>
      </c>
      <c r="AV5018" t="s">
        <v>5459</v>
      </c>
      <c r="AW5018" t="s">
        <v>1516</v>
      </c>
      <c r="AX5018" t="s">
        <v>4353</v>
      </c>
      <c r="AY5018">
        <v>1025</v>
      </c>
      <c r="AZ5018">
        <v>1300</v>
      </c>
      <c r="BA5018" t="s">
        <v>290</v>
      </c>
      <c r="BB5018" t="s">
        <v>5260</v>
      </c>
      <c r="BC5018" t="s">
        <v>6157</v>
      </c>
      <c r="BH5018" t="s">
        <v>1540</v>
      </c>
      <c r="BI5018" t="s">
        <v>7252</v>
      </c>
      <c r="BJ5018" t="s">
        <v>6513</v>
      </c>
      <c r="BK5018" t="s">
        <v>6157</v>
      </c>
      <c r="BL5018" s="7">
        <v>2007</v>
      </c>
      <c r="BQ5018" t="s">
        <v>6538</v>
      </c>
      <c r="BR5018">
        <v>1</v>
      </c>
      <c r="BS5018" t="s">
        <v>5391</v>
      </c>
      <c r="BT5018" t="s">
        <v>4353</v>
      </c>
      <c r="BW5018">
        <v>-16.899999999999999</v>
      </c>
      <c r="BY5018">
        <v>10.199999999999999</v>
      </c>
      <c r="CB5018">
        <v>3.3</v>
      </c>
      <c r="CC5018">
        <v>28.9</v>
      </c>
      <c r="CD5018">
        <v>10.1</v>
      </c>
    </row>
    <row r="5019" spans="1:82" ht="16" customHeight="1">
      <c r="A5019">
        <v>5018</v>
      </c>
      <c r="B5019" t="s">
        <v>7221</v>
      </c>
      <c r="C5019" s="2">
        <v>44970</v>
      </c>
      <c r="E5019" s="17" t="s">
        <v>3671</v>
      </c>
      <c r="F5019" s="17"/>
      <c r="G5019" t="s">
        <v>3941</v>
      </c>
      <c r="H5019" t="s">
        <v>6157</v>
      </c>
      <c r="I5019" t="s">
        <v>3967</v>
      </c>
      <c r="J5019" t="s">
        <v>4440</v>
      </c>
      <c r="K5019" t="s">
        <v>4439</v>
      </c>
      <c r="L5019" t="s">
        <v>6157</v>
      </c>
      <c r="M5019" t="s">
        <v>4001</v>
      </c>
      <c r="N5019" t="s">
        <v>289</v>
      </c>
      <c r="O5019" t="s">
        <v>6987</v>
      </c>
      <c r="P5019" t="s">
        <v>4391</v>
      </c>
      <c r="Q5019" t="s">
        <v>3969</v>
      </c>
      <c r="R5019" t="s">
        <v>6989</v>
      </c>
      <c r="S5019" t="s">
        <v>4353</v>
      </c>
      <c r="T5019" t="s">
        <v>4353</v>
      </c>
      <c r="U5019" t="s">
        <v>6157</v>
      </c>
      <c r="X5019" t="s">
        <v>6157</v>
      </c>
      <c r="Y5019" t="s">
        <v>6157</v>
      </c>
      <c r="Z5019" t="s">
        <v>6157</v>
      </c>
      <c r="AA5019" t="s">
        <v>5462</v>
      </c>
      <c r="AB5019" t="s">
        <v>6157</v>
      </c>
      <c r="AC5019" t="s">
        <v>6157</v>
      </c>
      <c r="AD5019" t="s">
        <v>6157</v>
      </c>
      <c r="AE5019" t="s">
        <v>6157</v>
      </c>
      <c r="AF5019" t="s">
        <v>6157</v>
      </c>
      <c r="AG5019" t="s">
        <v>6157</v>
      </c>
      <c r="AH5019" t="s">
        <v>6157</v>
      </c>
      <c r="AI5019" t="s">
        <v>6157</v>
      </c>
      <c r="AJ5019" t="s">
        <v>5463</v>
      </c>
      <c r="AK5019" t="s">
        <v>1451</v>
      </c>
      <c r="AL5019" t="s">
        <v>1450</v>
      </c>
      <c r="AM5019" t="s">
        <v>1449</v>
      </c>
      <c r="AN5019" t="s">
        <v>5388</v>
      </c>
      <c r="AO5019" s="29">
        <v>22</v>
      </c>
      <c r="AP5019">
        <v>-9.9360494500000005</v>
      </c>
      <c r="AQ5019">
        <v>-139.10914421000001</v>
      </c>
      <c r="AR5019" t="s">
        <v>289</v>
      </c>
      <c r="AS5019">
        <v>0.15</v>
      </c>
      <c r="AT5019" t="s">
        <v>5389</v>
      </c>
      <c r="AU5019" t="s">
        <v>274</v>
      </c>
      <c r="AV5019" t="s">
        <v>5392</v>
      </c>
      <c r="AW5019" t="s">
        <v>1517</v>
      </c>
      <c r="AX5019" t="s">
        <v>4353</v>
      </c>
      <c r="AY5019">
        <v>1300</v>
      </c>
      <c r="AZ5019">
        <v>1450</v>
      </c>
      <c r="BA5019" t="s">
        <v>290</v>
      </c>
      <c r="BB5019" t="s">
        <v>5260</v>
      </c>
      <c r="BC5019" t="s">
        <v>6157</v>
      </c>
      <c r="BH5019" t="s">
        <v>1537</v>
      </c>
      <c r="BI5019" t="s">
        <v>7252</v>
      </c>
      <c r="BJ5019" t="s">
        <v>6513</v>
      </c>
      <c r="BK5019" t="s">
        <v>6157</v>
      </c>
      <c r="BL5019" s="7">
        <v>2007</v>
      </c>
      <c r="BQ5019" t="s">
        <v>6538</v>
      </c>
      <c r="BR5019">
        <v>1</v>
      </c>
      <c r="BS5019" t="s">
        <v>5391</v>
      </c>
      <c r="BT5019" t="s">
        <v>4353</v>
      </c>
      <c r="BW5019">
        <v>-16.5</v>
      </c>
      <c r="BY5019">
        <v>10.8</v>
      </c>
      <c r="CB5019">
        <v>3.5</v>
      </c>
      <c r="CC5019">
        <v>27.6</v>
      </c>
      <c r="CD5019">
        <v>9.3000000000000007</v>
      </c>
    </row>
    <row r="5020" spans="1:82" ht="16" customHeight="1">
      <c r="A5020">
        <v>5019</v>
      </c>
      <c r="B5020" t="s">
        <v>7221</v>
      </c>
      <c r="C5020" s="2">
        <v>44970</v>
      </c>
      <c r="E5020" s="17" t="s">
        <v>3672</v>
      </c>
      <c r="F5020" s="17"/>
      <c r="G5020" t="s">
        <v>3941</v>
      </c>
      <c r="H5020" t="s">
        <v>6157</v>
      </c>
      <c r="I5020" t="s">
        <v>3942</v>
      </c>
      <c r="J5020" t="s">
        <v>3943</v>
      </c>
      <c r="K5020" t="s">
        <v>4383</v>
      </c>
      <c r="L5020" t="s">
        <v>6157</v>
      </c>
      <c r="M5020" t="s">
        <v>3972</v>
      </c>
      <c r="N5020" t="s">
        <v>289</v>
      </c>
      <c r="O5020" t="s">
        <v>6986</v>
      </c>
      <c r="P5020" t="s">
        <v>3968</v>
      </c>
      <c r="Q5020" t="s">
        <v>3969</v>
      </c>
      <c r="R5020" t="s">
        <v>6990</v>
      </c>
      <c r="S5020" t="s">
        <v>4353</v>
      </c>
      <c r="T5020" t="s">
        <v>4353</v>
      </c>
      <c r="U5020" t="s">
        <v>6157</v>
      </c>
      <c r="X5020" t="s">
        <v>6157</v>
      </c>
      <c r="Y5020" t="s">
        <v>6157</v>
      </c>
      <c r="Z5020" t="s">
        <v>6157</v>
      </c>
      <c r="AA5020" t="s">
        <v>1388</v>
      </c>
      <c r="AB5020" t="s">
        <v>4353</v>
      </c>
      <c r="AC5020" t="s">
        <v>4353</v>
      </c>
      <c r="AD5020" t="s">
        <v>6157</v>
      </c>
      <c r="AE5020" t="s">
        <v>6157</v>
      </c>
      <c r="AF5020" t="s">
        <v>6157</v>
      </c>
      <c r="AG5020" t="s">
        <v>6157</v>
      </c>
      <c r="AH5020" t="s">
        <v>6157</v>
      </c>
      <c r="AI5020" t="s">
        <v>6157</v>
      </c>
      <c r="AJ5020" t="s">
        <v>6457</v>
      </c>
      <c r="AK5020" t="s">
        <v>1451</v>
      </c>
      <c r="AL5020" t="s">
        <v>1450</v>
      </c>
      <c r="AM5020" t="s">
        <v>1449</v>
      </c>
      <c r="AN5020" t="s">
        <v>5388</v>
      </c>
      <c r="AO5020" s="29">
        <v>22</v>
      </c>
      <c r="AP5020">
        <v>-9.9360494500000005</v>
      </c>
      <c r="AQ5020">
        <v>-139.10914421000001</v>
      </c>
      <c r="AR5020" t="s">
        <v>289</v>
      </c>
      <c r="AS5020">
        <v>0.15</v>
      </c>
      <c r="AT5020" t="s">
        <v>5389</v>
      </c>
      <c r="AU5020" t="s">
        <v>274</v>
      </c>
      <c r="AV5020" t="s">
        <v>5390</v>
      </c>
      <c r="AW5020" t="s">
        <v>5464</v>
      </c>
      <c r="AX5020" t="s">
        <v>4353</v>
      </c>
      <c r="AY5020">
        <v>1450</v>
      </c>
      <c r="AZ5020">
        <v>1800</v>
      </c>
      <c r="BA5020" t="s">
        <v>290</v>
      </c>
      <c r="BB5020" t="s">
        <v>5260</v>
      </c>
      <c r="BC5020" t="s">
        <v>6157</v>
      </c>
      <c r="BH5020" t="s">
        <v>1535</v>
      </c>
      <c r="BI5020" t="s">
        <v>7252</v>
      </c>
      <c r="BJ5020" t="s">
        <v>6513</v>
      </c>
      <c r="BK5020" t="s">
        <v>6157</v>
      </c>
      <c r="BL5020" s="7">
        <v>2007</v>
      </c>
      <c r="BQ5020" t="s">
        <v>6538</v>
      </c>
      <c r="BR5020">
        <v>1</v>
      </c>
      <c r="BS5020" t="s">
        <v>5391</v>
      </c>
      <c r="BT5020" t="s">
        <v>4353</v>
      </c>
      <c r="BW5020">
        <v>-18.8</v>
      </c>
      <c r="BY5020">
        <v>12.2</v>
      </c>
      <c r="CB5020">
        <v>3.4</v>
      </c>
      <c r="CC5020">
        <v>37.799999999999997</v>
      </c>
    </row>
    <row r="5021" spans="1:82" ht="16" customHeight="1">
      <c r="A5021">
        <v>5020</v>
      </c>
      <c r="B5021" t="s">
        <v>7221</v>
      </c>
      <c r="C5021" s="2">
        <v>44970</v>
      </c>
      <c r="E5021" s="17" t="s">
        <v>3673</v>
      </c>
      <c r="F5021" s="17"/>
      <c r="G5021" t="s">
        <v>3941</v>
      </c>
      <c r="H5021" t="s">
        <v>6157</v>
      </c>
      <c r="I5021" t="s">
        <v>3942</v>
      </c>
      <c r="J5021" t="s">
        <v>3943</v>
      </c>
      <c r="K5021" t="s">
        <v>4383</v>
      </c>
      <c r="L5021" t="s">
        <v>6157</v>
      </c>
      <c r="M5021" t="s">
        <v>3972</v>
      </c>
      <c r="N5021" t="s">
        <v>289</v>
      </c>
      <c r="O5021" t="s">
        <v>6986</v>
      </c>
      <c r="P5021" t="s">
        <v>3968</v>
      </c>
      <c r="Q5021" t="s">
        <v>3969</v>
      </c>
      <c r="R5021" t="s">
        <v>6990</v>
      </c>
      <c r="S5021" t="s">
        <v>4353</v>
      </c>
      <c r="T5021" t="s">
        <v>4353</v>
      </c>
      <c r="U5021" t="s">
        <v>6157</v>
      </c>
      <c r="X5021" t="s">
        <v>6157</v>
      </c>
      <c r="Y5021" t="s">
        <v>6157</v>
      </c>
      <c r="Z5021" t="s">
        <v>6157</v>
      </c>
      <c r="AA5021" t="s">
        <v>1388</v>
      </c>
      <c r="AB5021" t="s">
        <v>4353</v>
      </c>
      <c r="AC5021" t="s">
        <v>4353</v>
      </c>
      <c r="AD5021" t="s">
        <v>6157</v>
      </c>
      <c r="AE5021" t="s">
        <v>6157</v>
      </c>
      <c r="AF5021" t="s">
        <v>6157</v>
      </c>
      <c r="AG5021" t="s">
        <v>6157</v>
      </c>
      <c r="AH5021" t="s">
        <v>6157</v>
      </c>
      <c r="AI5021" t="s">
        <v>6157</v>
      </c>
      <c r="AJ5021" t="s">
        <v>6457</v>
      </c>
      <c r="AK5021" t="s">
        <v>1451</v>
      </c>
      <c r="AL5021" t="s">
        <v>1450</v>
      </c>
      <c r="AM5021" t="s">
        <v>1449</v>
      </c>
      <c r="AN5021" t="s">
        <v>5388</v>
      </c>
      <c r="AO5021" s="29">
        <v>22</v>
      </c>
      <c r="AP5021">
        <v>-9.9360494500000005</v>
      </c>
      <c r="AQ5021">
        <v>-139.10914421000001</v>
      </c>
      <c r="AR5021" t="s">
        <v>289</v>
      </c>
      <c r="AS5021">
        <v>0.15</v>
      </c>
      <c r="AT5021" t="s">
        <v>5389</v>
      </c>
      <c r="AU5021" t="s">
        <v>274</v>
      </c>
      <c r="AV5021" t="s">
        <v>5390</v>
      </c>
      <c r="AW5021" t="s">
        <v>5464</v>
      </c>
      <c r="AX5021" t="s">
        <v>4353</v>
      </c>
      <c r="AY5021">
        <v>1450</v>
      </c>
      <c r="AZ5021">
        <v>1800</v>
      </c>
      <c r="BA5021" t="s">
        <v>290</v>
      </c>
      <c r="BB5021" t="s">
        <v>5260</v>
      </c>
      <c r="BC5021" t="s">
        <v>6157</v>
      </c>
      <c r="BH5021" t="s">
        <v>1535</v>
      </c>
      <c r="BI5021" t="s">
        <v>7252</v>
      </c>
      <c r="BJ5021" t="s">
        <v>6513</v>
      </c>
      <c r="BK5021" t="s">
        <v>6157</v>
      </c>
      <c r="BL5021" s="7">
        <v>2007</v>
      </c>
      <c r="BQ5021" t="s">
        <v>6538</v>
      </c>
      <c r="BR5021">
        <v>1</v>
      </c>
      <c r="BS5021" t="s">
        <v>5391</v>
      </c>
      <c r="BT5021" t="s">
        <v>4353</v>
      </c>
      <c r="BW5021">
        <v>-10.7</v>
      </c>
      <c r="BY5021">
        <v>11.9</v>
      </c>
      <c r="CB5021">
        <v>3.3</v>
      </c>
      <c r="CC5021">
        <v>36.799999999999997</v>
      </c>
    </row>
    <row r="5022" spans="1:82" ht="16" customHeight="1">
      <c r="A5022">
        <v>5021</v>
      </c>
      <c r="B5022" t="s">
        <v>7221</v>
      </c>
      <c r="C5022" s="2">
        <v>44970</v>
      </c>
      <c r="E5022" s="17" t="s">
        <v>3482</v>
      </c>
      <c r="F5022" s="17"/>
      <c r="G5022" t="s">
        <v>3941</v>
      </c>
      <c r="H5022" t="s">
        <v>6157</v>
      </c>
      <c r="I5022" t="s">
        <v>3942</v>
      </c>
      <c r="J5022" t="s">
        <v>3943</v>
      </c>
      <c r="K5022" t="s">
        <v>4383</v>
      </c>
      <c r="L5022" t="s">
        <v>6157</v>
      </c>
      <c r="M5022" t="s">
        <v>3972</v>
      </c>
      <c r="N5022" t="s">
        <v>289</v>
      </c>
      <c r="O5022" t="s">
        <v>6986</v>
      </c>
      <c r="P5022" t="s">
        <v>3968</v>
      </c>
      <c r="Q5022" t="s">
        <v>3969</v>
      </c>
      <c r="R5022" t="s">
        <v>6990</v>
      </c>
      <c r="S5022" t="s">
        <v>4353</v>
      </c>
      <c r="T5022" t="s">
        <v>4353</v>
      </c>
      <c r="U5022" t="s">
        <v>6157</v>
      </c>
      <c r="X5022" t="s">
        <v>6157</v>
      </c>
      <c r="Y5022" t="s">
        <v>6157</v>
      </c>
      <c r="Z5022" t="s">
        <v>6157</v>
      </c>
      <c r="AA5022" t="s">
        <v>1388</v>
      </c>
      <c r="AB5022" t="s">
        <v>4353</v>
      </c>
      <c r="AC5022" t="s">
        <v>4353</v>
      </c>
      <c r="AD5022" t="s">
        <v>6157</v>
      </c>
      <c r="AE5022" t="s">
        <v>6157</v>
      </c>
      <c r="AF5022" t="s">
        <v>6157</v>
      </c>
      <c r="AG5022" t="s">
        <v>6157</v>
      </c>
      <c r="AH5022" t="s">
        <v>6157</v>
      </c>
      <c r="AI5022" t="s">
        <v>6157</v>
      </c>
      <c r="AJ5022" t="s">
        <v>6457</v>
      </c>
      <c r="AK5022" t="s">
        <v>1451</v>
      </c>
      <c r="AL5022" t="s">
        <v>1450</v>
      </c>
      <c r="AM5022" t="s">
        <v>1449</v>
      </c>
      <c r="AN5022" t="s">
        <v>5388</v>
      </c>
      <c r="AO5022" s="29">
        <v>22</v>
      </c>
      <c r="AP5022">
        <v>-9.9360494500000005</v>
      </c>
      <c r="AQ5022">
        <v>-139.10914421000001</v>
      </c>
      <c r="AR5022" t="s">
        <v>289</v>
      </c>
      <c r="AS5022">
        <v>0.15</v>
      </c>
      <c r="AT5022" t="s">
        <v>5389</v>
      </c>
      <c r="AU5022" t="s">
        <v>274</v>
      </c>
      <c r="AV5022" t="s">
        <v>5392</v>
      </c>
      <c r="AW5022" t="s">
        <v>5465</v>
      </c>
      <c r="AX5022" t="s">
        <v>4353</v>
      </c>
      <c r="AY5022">
        <v>1300</v>
      </c>
      <c r="AZ5022">
        <v>1450</v>
      </c>
      <c r="BA5022" t="s">
        <v>290</v>
      </c>
      <c r="BB5022" t="s">
        <v>5260</v>
      </c>
      <c r="BC5022" t="s">
        <v>6157</v>
      </c>
      <c r="BH5022" t="s">
        <v>1537</v>
      </c>
      <c r="BI5022" t="s">
        <v>7252</v>
      </c>
      <c r="BJ5022" t="s">
        <v>6513</v>
      </c>
      <c r="BK5022" t="s">
        <v>6157</v>
      </c>
      <c r="BL5022" s="7">
        <v>2007</v>
      </c>
      <c r="BQ5022" t="s">
        <v>6538</v>
      </c>
      <c r="BR5022">
        <v>1</v>
      </c>
      <c r="BS5022" t="s">
        <v>5391</v>
      </c>
      <c r="BT5022" t="s">
        <v>4353</v>
      </c>
      <c r="BW5022">
        <v>-18.5</v>
      </c>
      <c r="BY5022">
        <v>9.3000000000000007</v>
      </c>
      <c r="CB5022">
        <v>3.3</v>
      </c>
      <c r="CC5022">
        <v>42.3</v>
      </c>
    </row>
    <row r="5023" spans="1:82" ht="16" customHeight="1">
      <c r="A5023">
        <v>5022</v>
      </c>
      <c r="B5023" t="s">
        <v>7221</v>
      </c>
      <c r="C5023" s="2">
        <v>44970</v>
      </c>
      <c r="E5023" s="17" t="s">
        <v>3483</v>
      </c>
      <c r="F5023" s="17"/>
      <c r="G5023" t="s">
        <v>3941</v>
      </c>
      <c r="H5023" t="s">
        <v>6157</v>
      </c>
      <c r="I5023" t="s">
        <v>3942</v>
      </c>
      <c r="J5023" t="s">
        <v>3943</v>
      </c>
      <c r="K5023" t="s">
        <v>4383</v>
      </c>
      <c r="L5023" t="s">
        <v>6157</v>
      </c>
      <c r="M5023" t="s">
        <v>3972</v>
      </c>
      <c r="N5023" t="s">
        <v>289</v>
      </c>
      <c r="O5023" t="s">
        <v>6986</v>
      </c>
      <c r="P5023" t="s">
        <v>3968</v>
      </c>
      <c r="Q5023" t="s">
        <v>3969</v>
      </c>
      <c r="R5023" t="s">
        <v>6990</v>
      </c>
      <c r="S5023" t="s">
        <v>4353</v>
      </c>
      <c r="T5023" t="s">
        <v>4353</v>
      </c>
      <c r="U5023" t="s">
        <v>6157</v>
      </c>
      <c r="X5023" t="s">
        <v>6157</v>
      </c>
      <c r="Y5023" t="s">
        <v>6157</v>
      </c>
      <c r="Z5023" t="s">
        <v>6157</v>
      </c>
      <c r="AA5023" t="s">
        <v>1388</v>
      </c>
      <c r="AB5023" t="s">
        <v>4353</v>
      </c>
      <c r="AC5023" t="s">
        <v>4353</v>
      </c>
      <c r="AD5023" t="s">
        <v>6157</v>
      </c>
      <c r="AE5023" t="s">
        <v>6157</v>
      </c>
      <c r="AF5023" t="s">
        <v>6157</v>
      </c>
      <c r="AG5023" t="s">
        <v>6157</v>
      </c>
      <c r="AH5023" t="s">
        <v>6157</v>
      </c>
      <c r="AI5023" t="s">
        <v>6157</v>
      </c>
      <c r="AJ5023" t="s">
        <v>6457</v>
      </c>
      <c r="AK5023" t="s">
        <v>1451</v>
      </c>
      <c r="AL5023" t="s">
        <v>1450</v>
      </c>
      <c r="AM5023" t="s">
        <v>1449</v>
      </c>
      <c r="AN5023" t="s">
        <v>5388</v>
      </c>
      <c r="AO5023" s="29">
        <v>22</v>
      </c>
      <c r="AP5023">
        <v>-9.9360494500000005</v>
      </c>
      <c r="AQ5023">
        <v>-139.10914421000001</v>
      </c>
      <c r="AR5023" t="s">
        <v>289</v>
      </c>
      <c r="AS5023">
        <v>0.15</v>
      </c>
      <c r="AT5023" t="s">
        <v>5389</v>
      </c>
      <c r="AU5023" t="s">
        <v>274</v>
      </c>
      <c r="AV5023" t="s">
        <v>5390</v>
      </c>
      <c r="AW5023" t="s">
        <v>5464</v>
      </c>
      <c r="AX5023" t="s">
        <v>4353</v>
      </c>
      <c r="AY5023">
        <v>1450</v>
      </c>
      <c r="AZ5023">
        <v>1800</v>
      </c>
      <c r="BA5023" t="s">
        <v>290</v>
      </c>
      <c r="BB5023" t="s">
        <v>5260</v>
      </c>
      <c r="BC5023" t="s">
        <v>6157</v>
      </c>
      <c r="BH5023" t="s">
        <v>1535</v>
      </c>
      <c r="BI5023" t="s">
        <v>7252</v>
      </c>
      <c r="BJ5023" t="s">
        <v>6513</v>
      </c>
      <c r="BK5023" t="s">
        <v>6157</v>
      </c>
      <c r="BL5023" s="7">
        <v>2007</v>
      </c>
      <c r="BQ5023" t="s">
        <v>6538</v>
      </c>
      <c r="BR5023">
        <v>1</v>
      </c>
      <c r="BS5023" t="s">
        <v>5391</v>
      </c>
      <c r="BT5023" t="s">
        <v>4353</v>
      </c>
      <c r="BW5023">
        <v>-10.3</v>
      </c>
      <c r="BY5023">
        <v>14.4</v>
      </c>
      <c r="CB5023">
        <v>3.2</v>
      </c>
      <c r="CC5023">
        <v>42.4</v>
      </c>
    </row>
    <row r="5024" spans="1:82" ht="16" customHeight="1">
      <c r="A5024">
        <v>5023</v>
      </c>
      <c r="B5024" t="s">
        <v>7221</v>
      </c>
      <c r="C5024" s="2">
        <v>44970</v>
      </c>
      <c r="E5024" s="17" t="s">
        <v>3674</v>
      </c>
      <c r="F5024" s="17"/>
      <c r="G5024" t="s">
        <v>3941</v>
      </c>
      <c r="H5024" t="s">
        <v>6157</v>
      </c>
      <c r="I5024" t="s">
        <v>3942</v>
      </c>
      <c r="J5024" t="s">
        <v>3943</v>
      </c>
      <c r="K5024" t="s">
        <v>4383</v>
      </c>
      <c r="L5024" t="s">
        <v>6157</v>
      </c>
      <c r="M5024" t="s">
        <v>3972</v>
      </c>
      <c r="N5024" t="s">
        <v>289</v>
      </c>
      <c r="O5024" t="s">
        <v>6986</v>
      </c>
      <c r="P5024" t="s">
        <v>3968</v>
      </c>
      <c r="Q5024" t="s">
        <v>3969</v>
      </c>
      <c r="R5024" t="s">
        <v>6990</v>
      </c>
      <c r="S5024" t="s">
        <v>4353</v>
      </c>
      <c r="T5024" t="s">
        <v>4353</v>
      </c>
      <c r="U5024" t="s">
        <v>6157</v>
      </c>
      <c r="X5024" t="s">
        <v>6157</v>
      </c>
      <c r="Y5024" t="s">
        <v>6157</v>
      </c>
      <c r="Z5024" t="s">
        <v>6157</v>
      </c>
      <c r="AA5024" t="s">
        <v>1388</v>
      </c>
      <c r="AB5024" t="s">
        <v>4353</v>
      </c>
      <c r="AC5024" t="s">
        <v>4353</v>
      </c>
      <c r="AD5024" t="s">
        <v>6157</v>
      </c>
      <c r="AE5024" t="s">
        <v>6157</v>
      </c>
      <c r="AF5024" t="s">
        <v>6157</v>
      </c>
      <c r="AG5024" t="s">
        <v>6157</v>
      </c>
      <c r="AH5024" t="s">
        <v>6157</v>
      </c>
      <c r="AI5024" t="s">
        <v>6157</v>
      </c>
      <c r="AJ5024" t="s">
        <v>6457</v>
      </c>
      <c r="AK5024" t="s">
        <v>1451</v>
      </c>
      <c r="AL5024" t="s">
        <v>1450</v>
      </c>
      <c r="AM5024" t="s">
        <v>1449</v>
      </c>
      <c r="AN5024" t="s">
        <v>5388</v>
      </c>
      <c r="AO5024" s="29">
        <v>22</v>
      </c>
      <c r="AP5024">
        <v>-9.9360494500000005</v>
      </c>
      <c r="AQ5024">
        <v>-139.10914421000001</v>
      </c>
      <c r="AR5024" t="s">
        <v>289</v>
      </c>
      <c r="AS5024">
        <v>0.15</v>
      </c>
      <c r="AT5024" t="s">
        <v>5389</v>
      </c>
      <c r="AU5024" t="s">
        <v>274</v>
      </c>
      <c r="AV5024" t="s">
        <v>5392</v>
      </c>
      <c r="AW5024" t="s">
        <v>5465</v>
      </c>
      <c r="AX5024" t="s">
        <v>4353</v>
      </c>
      <c r="AY5024">
        <v>1300</v>
      </c>
      <c r="AZ5024">
        <v>1450</v>
      </c>
      <c r="BA5024" t="s">
        <v>290</v>
      </c>
      <c r="BB5024" t="s">
        <v>5260</v>
      </c>
      <c r="BC5024" t="s">
        <v>6157</v>
      </c>
      <c r="BH5024" t="s">
        <v>1537</v>
      </c>
      <c r="BI5024" t="s">
        <v>7252</v>
      </c>
      <c r="BJ5024" t="s">
        <v>6513</v>
      </c>
      <c r="BK5024" t="s">
        <v>6157</v>
      </c>
      <c r="BL5024" s="7">
        <v>2007</v>
      </c>
      <c r="BQ5024" t="s">
        <v>6538</v>
      </c>
      <c r="BR5024">
        <v>1</v>
      </c>
      <c r="BS5024" t="s">
        <v>5391</v>
      </c>
      <c r="BT5024" t="s">
        <v>4353</v>
      </c>
      <c r="BW5024">
        <v>-19.3</v>
      </c>
      <c r="BY5024">
        <v>10.4</v>
      </c>
      <c r="CB5024">
        <v>3.5</v>
      </c>
      <c r="CC5024">
        <v>40.799999999999997</v>
      </c>
      <c r="CD5024">
        <v>13.6</v>
      </c>
    </row>
    <row r="5025" spans="1:82" ht="16" customHeight="1">
      <c r="A5025">
        <v>5024</v>
      </c>
      <c r="B5025" t="s">
        <v>7221</v>
      </c>
      <c r="C5025" s="2">
        <v>44970</v>
      </c>
      <c r="E5025" s="17" t="s">
        <v>3675</v>
      </c>
      <c r="F5025" s="17"/>
      <c r="G5025" t="s">
        <v>3941</v>
      </c>
      <c r="H5025" t="s">
        <v>6157</v>
      </c>
      <c r="I5025" t="s">
        <v>3942</v>
      </c>
      <c r="J5025" t="s">
        <v>3943</v>
      </c>
      <c r="K5025" t="s">
        <v>4383</v>
      </c>
      <c r="L5025" t="s">
        <v>6157</v>
      </c>
      <c r="M5025" t="s">
        <v>3972</v>
      </c>
      <c r="N5025" t="s">
        <v>289</v>
      </c>
      <c r="O5025" t="s">
        <v>6986</v>
      </c>
      <c r="P5025" t="s">
        <v>3968</v>
      </c>
      <c r="Q5025" t="s">
        <v>3969</v>
      </c>
      <c r="R5025" t="s">
        <v>6990</v>
      </c>
      <c r="S5025" t="s">
        <v>4353</v>
      </c>
      <c r="T5025" t="s">
        <v>4353</v>
      </c>
      <c r="U5025" t="s">
        <v>6157</v>
      </c>
      <c r="X5025" t="s">
        <v>6157</v>
      </c>
      <c r="Y5025" t="s">
        <v>6157</v>
      </c>
      <c r="Z5025" t="s">
        <v>6157</v>
      </c>
      <c r="AA5025" t="s">
        <v>1388</v>
      </c>
      <c r="AB5025" t="s">
        <v>4353</v>
      </c>
      <c r="AC5025" t="s">
        <v>4353</v>
      </c>
      <c r="AD5025" t="s">
        <v>6157</v>
      </c>
      <c r="AE5025" t="s">
        <v>6157</v>
      </c>
      <c r="AF5025" t="s">
        <v>6157</v>
      </c>
      <c r="AG5025" t="s">
        <v>6157</v>
      </c>
      <c r="AH5025" t="s">
        <v>6157</v>
      </c>
      <c r="AI5025" t="s">
        <v>6157</v>
      </c>
      <c r="AJ5025" t="s">
        <v>6457</v>
      </c>
      <c r="AK5025" t="s">
        <v>1451</v>
      </c>
      <c r="AL5025" t="s">
        <v>1450</v>
      </c>
      <c r="AM5025" t="s">
        <v>1449</v>
      </c>
      <c r="AN5025" t="s">
        <v>5388</v>
      </c>
      <c r="AO5025" s="29">
        <v>22</v>
      </c>
      <c r="AP5025">
        <v>-9.9360494500000005</v>
      </c>
      <c r="AQ5025">
        <v>-139.10914421000001</v>
      </c>
      <c r="AR5025" t="s">
        <v>289</v>
      </c>
      <c r="AS5025">
        <v>0.15</v>
      </c>
      <c r="AT5025" t="s">
        <v>5389</v>
      </c>
      <c r="AU5025" t="s">
        <v>274</v>
      </c>
      <c r="AV5025" t="s">
        <v>5390</v>
      </c>
      <c r="AW5025" t="s">
        <v>5466</v>
      </c>
      <c r="AX5025" t="s">
        <v>4353</v>
      </c>
      <c r="AY5025">
        <v>1450</v>
      </c>
      <c r="AZ5025">
        <v>1800</v>
      </c>
      <c r="BA5025" t="s">
        <v>290</v>
      </c>
      <c r="BB5025" t="s">
        <v>5260</v>
      </c>
      <c r="BC5025" t="s">
        <v>6157</v>
      </c>
      <c r="BH5025" t="s">
        <v>1535</v>
      </c>
      <c r="BI5025" t="s">
        <v>7252</v>
      </c>
      <c r="BJ5025" t="s">
        <v>6513</v>
      </c>
      <c r="BK5025" t="s">
        <v>6157</v>
      </c>
      <c r="BL5025" s="7">
        <v>2007</v>
      </c>
      <c r="BQ5025" t="s">
        <v>6538</v>
      </c>
      <c r="BR5025">
        <v>1</v>
      </c>
      <c r="BS5025" t="s">
        <v>5391</v>
      </c>
      <c r="BT5025" t="s">
        <v>4353</v>
      </c>
      <c r="BW5025">
        <v>-18.8</v>
      </c>
      <c r="BY5025">
        <v>11.8</v>
      </c>
      <c r="CB5025">
        <v>3.3</v>
      </c>
      <c r="CC5025">
        <v>41.9</v>
      </c>
      <c r="CD5025">
        <v>14.6</v>
      </c>
    </row>
    <row r="5026" spans="1:82" ht="16" customHeight="1">
      <c r="A5026">
        <v>5025</v>
      </c>
      <c r="B5026" t="s">
        <v>7221</v>
      </c>
      <c r="C5026" s="2">
        <v>44970</v>
      </c>
      <c r="E5026" s="17" t="s">
        <v>3487</v>
      </c>
      <c r="F5026" s="17"/>
      <c r="G5026" t="s">
        <v>3941</v>
      </c>
      <c r="H5026" t="s">
        <v>6157</v>
      </c>
      <c r="I5026" t="s">
        <v>3942</v>
      </c>
      <c r="J5026" t="s">
        <v>3943</v>
      </c>
      <c r="K5026" t="s">
        <v>4383</v>
      </c>
      <c r="L5026" t="s">
        <v>6157</v>
      </c>
      <c r="M5026" t="s">
        <v>3972</v>
      </c>
      <c r="N5026" t="s">
        <v>289</v>
      </c>
      <c r="O5026" t="s">
        <v>6986</v>
      </c>
      <c r="P5026" t="s">
        <v>3968</v>
      </c>
      <c r="Q5026" t="s">
        <v>3969</v>
      </c>
      <c r="R5026" t="s">
        <v>6990</v>
      </c>
      <c r="S5026" t="s">
        <v>4353</v>
      </c>
      <c r="T5026" t="s">
        <v>4353</v>
      </c>
      <c r="U5026" t="s">
        <v>6157</v>
      </c>
      <c r="X5026" t="s">
        <v>6157</v>
      </c>
      <c r="Y5026" t="s">
        <v>6157</v>
      </c>
      <c r="Z5026" t="s">
        <v>6157</v>
      </c>
      <c r="AA5026" t="s">
        <v>1388</v>
      </c>
      <c r="AB5026" t="s">
        <v>4353</v>
      </c>
      <c r="AC5026" t="s">
        <v>4353</v>
      </c>
      <c r="AD5026" t="s">
        <v>6157</v>
      </c>
      <c r="AE5026" t="s">
        <v>6157</v>
      </c>
      <c r="AF5026" t="s">
        <v>6157</v>
      </c>
      <c r="AG5026" t="s">
        <v>6157</v>
      </c>
      <c r="AH5026" t="s">
        <v>6157</v>
      </c>
      <c r="AI5026" t="s">
        <v>6157</v>
      </c>
      <c r="AJ5026" t="s">
        <v>6457</v>
      </c>
      <c r="AK5026" t="s">
        <v>1451</v>
      </c>
      <c r="AL5026" t="s">
        <v>1450</v>
      </c>
      <c r="AM5026" t="s">
        <v>1449</v>
      </c>
      <c r="AN5026" t="s">
        <v>5388</v>
      </c>
      <c r="AO5026" s="29">
        <v>22</v>
      </c>
      <c r="AP5026">
        <v>-9.9360494500000005</v>
      </c>
      <c r="AQ5026">
        <v>-139.10914421000001</v>
      </c>
      <c r="AR5026" t="s">
        <v>289</v>
      </c>
      <c r="AS5026">
        <v>0.15</v>
      </c>
      <c r="AT5026" t="s">
        <v>5389</v>
      </c>
      <c r="AU5026" t="s">
        <v>274</v>
      </c>
      <c r="AV5026" t="s">
        <v>5390</v>
      </c>
      <c r="AW5026" t="s">
        <v>5464</v>
      </c>
      <c r="AX5026" t="s">
        <v>4353</v>
      </c>
      <c r="AY5026">
        <v>1450</v>
      </c>
      <c r="AZ5026">
        <v>1800</v>
      </c>
      <c r="BA5026" t="s">
        <v>290</v>
      </c>
      <c r="BB5026" t="s">
        <v>5260</v>
      </c>
      <c r="BC5026" t="s">
        <v>6157</v>
      </c>
      <c r="BH5026" t="s">
        <v>1535</v>
      </c>
      <c r="BI5026" t="s">
        <v>7252</v>
      </c>
      <c r="BJ5026" t="s">
        <v>6513</v>
      </c>
      <c r="BK5026" t="s">
        <v>6157</v>
      </c>
      <c r="BL5026" s="7">
        <v>2007</v>
      </c>
      <c r="BQ5026" t="s">
        <v>6538</v>
      </c>
      <c r="BR5026">
        <v>1</v>
      </c>
      <c r="BS5026" t="s">
        <v>5391</v>
      </c>
      <c r="BT5026" t="s">
        <v>4353</v>
      </c>
      <c r="BW5026">
        <v>-18.100000000000001</v>
      </c>
      <c r="BY5026">
        <v>10.9</v>
      </c>
      <c r="CB5026">
        <v>3.3</v>
      </c>
      <c r="CC5026">
        <v>40</v>
      </c>
    </row>
    <row r="5027" spans="1:82" ht="16" customHeight="1">
      <c r="A5027">
        <v>5026</v>
      </c>
      <c r="B5027" t="s">
        <v>7221</v>
      </c>
      <c r="C5027" s="2">
        <v>44970</v>
      </c>
      <c r="E5027" s="17" t="s">
        <v>3488</v>
      </c>
      <c r="F5027" s="17"/>
      <c r="G5027" t="s">
        <v>3941</v>
      </c>
      <c r="H5027" t="s">
        <v>6157</v>
      </c>
      <c r="I5027" t="s">
        <v>3942</v>
      </c>
      <c r="J5027" t="s">
        <v>3943</v>
      </c>
      <c r="K5027" t="s">
        <v>4383</v>
      </c>
      <c r="L5027" t="s">
        <v>6157</v>
      </c>
      <c r="M5027" t="s">
        <v>3972</v>
      </c>
      <c r="N5027" t="s">
        <v>289</v>
      </c>
      <c r="O5027" t="s">
        <v>6986</v>
      </c>
      <c r="P5027" t="s">
        <v>3968</v>
      </c>
      <c r="Q5027" t="s">
        <v>3969</v>
      </c>
      <c r="R5027" t="s">
        <v>6990</v>
      </c>
      <c r="S5027" t="s">
        <v>4353</v>
      </c>
      <c r="T5027" t="s">
        <v>4353</v>
      </c>
      <c r="U5027" t="s">
        <v>6157</v>
      </c>
      <c r="X5027" t="s">
        <v>6157</v>
      </c>
      <c r="Y5027" t="s">
        <v>6157</v>
      </c>
      <c r="Z5027" t="s">
        <v>6157</v>
      </c>
      <c r="AA5027" t="s">
        <v>1388</v>
      </c>
      <c r="AB5027" t="s">
        <v>4353</v>
      </c>
      <c r="AC5027" t="s">
        <v>4353</v>
      </c>
      <c r="AD5027" t="s">
        <v>6157</v>
      </c>
      <c r="AE5027" t="s">
        <v>6157</v>
      </c>
      <c r="AF5027" t="s">
        <v>6157</v>
      </c>
      <c r="AG5027" t="s">
        <v>6157</v>
      </c>
      <c r="AH5027" t="s">
        <v>6157</v>
      </c>
      <c r="AI5027" t="s">
        <v>6157</v>
      </c>
      <c r="AJ5027" t="s">
        <v>6457</v>
      </c>
      <c r="AK5027" t="s">
        <v>1451</v>
      </c>
      <c r="AL5027" t="s">
        <v>1450</v>
      </c>
      <c r="AM5027" t="s">
        <v>1449</v>
      </c>
      <c r="AN5027" t="s">
        <v>5388</v>
      </c>
      <c r="AO5027" s="29">
        <v>22</v>
      </c>
      <c r="AP5027">
        <v>-9.9360494500000005</v>
      </c>
      <c r="AQ5027">
        <v>-139.10914421000001</v>
      </c>
      <c r="AR5027" t="s">
        <v>289</v>
      </c>
      <c r="AS5027">
        <v>0.15</v>
      </c>
      <c r="AT5027" t="s">
        <v>5389</v>
      </c>
      <c r="AU5027" t="s">
        <v>274</v>
      </c>
      <c r="AV5027" t="s">
        <v>5392</v>
      </c>
      <c r="AW5027" t="s">
        <v>5465</v>
      </c>
      <c r="AX5027" t="s">
        <v>4353</v>
      </c>
      <c r="AY5027">
        <v>1300</v>
      </c>
      <c r="AZ5027">
        <v>1450</v>
      </c>
      <c r="BA5027" t="s">
        <v>290</v>
      </c>
      <c r="BB5027" t="s">
        <v>5260</v>
      </c>
      <c r="BC5027" t="s">
        <v>6157</v>
      </c>
      <c r="BH5027" t="s">
        <v>1537</v>
      </c>
      <c r="BI5027" t="s">
        <v>7252</v>
      </c>
      <c r="BJ5027" t="s">
        <v>6513</v>
      </c>
      <c r="BK5027" t="s">
        <v>6157</v>
      </c>
      <c r="BL5027" s="7">
        <v>2007</v>
      </c>
      <c r="BQ5027" t="s">
        <v>6538</v>
      </c>
      <c r="BR5027">
        <v>1</v>
      </c>
      <c r="BS5027" t="s">
        <v>5391</v>
      </c>
      <c r="BT5027" t="s">
        <v>4353</v>
      </c>
      <c r="BW5027">
        <v>-16.3</v>
      </c>
      <c r="BY5027">
        <v>15.8</v>
      </c>
      <c r="CB5027">
        <v>3.4</v>
      </c>
      <c r="CC5027">
        <v>41.33</v>
      </c>
    </row>
    <row r="5028" spans="1:82" ht="16" customHeight="1">
      <c r="A5028">
        <v>5027</v>
      </c>
      <c r="B5028" t="s">
        <v>7221</v>
      </c>
      <c r="C5028" s="2">
        <v>44970</v>
      </c>
      <c r="E5028" s="17" t="s">
        <v>3676</v>
      </c>
      <c r="F5028" s="17"/>
      <c r="G5028" t="s">
        <v>3941</v>
      </c>
      <c r="H5028" t="s">
        <v>6157</v>
      </c>
      <c r="I5028" t="s">
        <v>3942</v>
      </c>
      <c r="J5028" t="s">
        <v>3943</v>
      </c>
      <c r="K5028" t="s">
        <v>4383</v>
      </c>
      <c r="L5028" t="s">
        <v>6157</v>
      </c>
      <c r="M5028" t="s">
        <v>3972</v>
      </c>
      <c r="N5028" t="s">
        <v>289</v>
      </c>
      <c r="O5028" t="s">
        <v>6986</v>
      </c>
      <c r="P5028" t="s">
        <v>3968</v>
      </c>
      <c r="Q5028" t="s">
        <v>3969</v>
      </c>
      <c r="R5028" t="s">
        <v>6990</v>
      </c>
      <c r="S5028" t="s">
        <v>4353</v>
      </c>
      <c r="T5028" t="s">
        <v>4353</v>
      </c>
      <c r="U5028" t="s">
        <v>6157</v>
      </c>
      <c r="X5028" t="s">
        <v>6157</v>
      </c>
      <c r="Y5028" t="s">
        <v>6157</v>
      </c>
      <c r="Z5028" t="s">
        <v>6157</v>
      </c>
      <c r="AA5028" t="s">
        <v>1388</v>
      </c>
      <c r="AB5028" t="s">
        <v>4353</v>
      </c>
      <c r="AC5028" t="s">
        <v>4353</v>
      </c>
      <c r="AD5028" t="s">
        <v>6157</v>
      </c>
      <c r="AE5028" t="s">
        <v>6157</v>
      </c>
      <c r="AF5028" t="s">
        <v>6157</v>
      </c>
      <c r="AG5028" t="s">
        <v>6157</v>
      </c>
      <c r="AH5028" t="s">
        <v>6157</v>
      </c>
      <c r="AI5028" t="s">
        <v>6157</v>
      </c>
      <c r="AJ5028" t="s">
        <v>6457</v>
      </c>
      <c r="AK5028" t="s">
        <v>1451</v>
      </c>
      <c r="AL5028" t="s">
        <v>1450</v>
      </c>
      <c r="AM5028" t="s">
        <v>1449</v>
      </c>
      <c r="AN5028" t="s">
        <v>5388</v>
      </c>
      <c r="AO5028" s="29">
        <v>22</v>
      </c>
      <c r="AP5028">
        <v>-9.9360494500000005</v>
      </c>
      <c r="AQ5028">
        <v>-139.10914421000001</v>
      </c>
      <c r="AR5028" t="s">
        <v>289</v>
      </c>
      <c r="AS5028">
        <v>0.15</v>
      </c>
      <c r="AT5028" t="s">
        <v>5389</v>
      </c>
      <c r="AU5028" t="s">
        <v>274</v>
      </c>
      <c r="AV5028" t="s">
        <v>5390</v>
      </c>
      <c r="AW5028" t="s">
        <v>5464</v>
      </c>
      <c r="AX5028" t="s">
        <v>4353</v>
      </c>
      <c r="AY5028">
        <v>1450</v>
      </c>
      <c r="AZ5028">
        <v>1800</v>
      </c>
      <c r="BA5028" t="s">
        <v>290</v>
      </c>
      <c r="BB5028" t="s">
        <v>5260</v>
      </c>
      <c r="BC5028" t="s">
        <v>6157</v>
      </c>
      <c r="BH5028" t="s">
        <v>1535</v>
      </c>
      <c r="BI5028" t="s">
        <v>7252</v>
      </c>
      <c r="BJ5028" t="s">
        <v>6513</v>
      </c>
      <c r="BK5028" t="s">
        <v>6157</v>
      </c>
      <c r="BL5028" s="7">
        <v>2007</v>
      </c>
      <c r="BQ5028" t="s">
        <v>6538</v>
      </c>
      <c r="BR5028">
        <v>1</v>
      </c>
      <c r="BS5028" t="s">
        <v>5391</v>
      </c>
      <c r="BT5028" t="s">
        <v>4353</v>
      </c>
      <c r="BW5028">
        <v>-18.899999999999999</v>
      </c>
      <c r="BY5028">
        <v>11.2</v>
      </c>
      <c r="CB5028">
        <v>3.3</v>
      </c>
      <c r="CC5028">
        <v>39.799999999999997</v>
      </c>
    </row>
    <row r="5029" spans="1:82" ht="16" customHeight="1">
      <c r="A5029">
        <v>5028</v>
      </c>
      <c r="B5029" t="s">
        <v>7221</v>
      </c>
      <c r="C5029" s="2">
        <v>44970</v>
      </c>
      <c r="E5029" s="17" t="s">
        <v>3677</v>
      </c>
      <c r="F5029" s="17"/>
      <c r="G5029" t="s">
        <v>3941</v>
      </c>
      <c r="H5029" t="s">
        <v>6157</v>
      </c>
      <c r="I5029" t="s">
        <v>3942</v>
      </c>
      <c r="J5029" t="s">
        <v>3943</v>
      </c>
      <c r="K5029" t="s">
        <v>4383</v>
      </c>
      <c r="L5029" t="s">
        <v>6157</v>
      </c>
      <c r="M5029" t="s">
        <v>3972</v>
      </c>
      <c r="N5029" t="s">
        <v>289</v>
      </c>
      <c r="O5029" t="s">
        <v>6986</v>
      </c>
      <c r="P5029" t="s">
        <v>3968</v>
      </c>
      <c r="Q5029" t="s">
        <v>3969</v>
      </c>
      <c r="R5029" t="s">
        <v>6990</v>
      </c>
      <c r="S5029" t="s">
        <v>4353</v>
      </c>
      <c r="T5029" t="s">
        <v>4353</v>
      </c>
      <c r="U5029" t="s">
        <v>6157</v>
      </c>
      <c r="X5029" t="s">
        <v>6157</v>
      </c>
      <c r="Y5029" t="s">
        <v>6157</v>
      </c>
      <c r="Z5029" t="s">
        <v>6157</v>
      </c>
      <c r="AA5029" t="s">
        <v>1388</v>
      </c>
      <c r="AB5029" t="s">
        <v>4353</v>
      </c>
      <c r="AC5029" t="s">
        <v>4353</v>
      </c>
      <c r="AD5029" t="s">
        <v>6157</v>
      </c>
      <c r="AE5029" t="s">
        <v>6157</v>
      </c>
      <c r="AF5029" t="s">
        <v>6157</v>
      </c>
      <c r="AG5029" t="s">
        <v>6157</v>
      </c>
      <c r="AH5029" t="s">
        <v>6157</v>
      </c>
      <c r="AI5029" t="s">
        <v>6157</v>
      </c>
      <c r="AJ5029" t="s">
        <v>6457</v>
      </c>
      <c r="AK5029" t="s">
        <v>1451</v>
      </c>
      <c r="AL5029" t="s">
        <v>1450</v>
      </c>
      <c r="AM5029" t="s">
        <v>1449</v>
      </c>
      <c r="AN5029" t="s">
        <v>5388</v>
      </c>
      <c r="AO5029" s="29">
        <v>22</v>
      </c>
      <c r="AP5029">
        <v>-9.9360494500000005</v>
      </c>
      <c r="AQ5029">
        <v>-139.10914421000001</v>
      </c>
      <c r="AR5029" t="s">
        <v>289</v>
      </c>
      <c r="AS5029">
        <v>0.15</v>
      </c>
      <c r="AT5029" t="s">
        <v>5389</v>
      </c>
      <c r="AU5029" t="s">
        <v>274</v>
      </c>
      <c r="AV5029" t="s">
        <v>5390</v>
      </c>
      <c r="AW5029" t="s">
        <v>5466</v>
      </c>
      <c r="AX5029" t="s">
        <v>4353</v>
      </c>
      <c r="AY5029">
        <v>1450</v>
      </c>
      <c r="AZ5029">
        <v>1800</v>
      </c>
      <c r="BA5029" t="s">
        <v>290</v>
      </c>
      <c r="BB5029" t="s">
        <v>5260</v>
      </c>
      <c r="BC5029" t="s">
        <v>6157</v>
      </c>
      <c r="BH5029" t="s">
        <v>1535</v>
      </c>
      <c r="BI5029" t="s">
        <v>7252</v>
      </c>
      <c r="BJ5029" t="s">
        <v>6513</v>
      </c>
      <c r="BK5029" t="s">
        <v>6157</v>
      </c>
      <c r="BL5029" s="7">
        <v>2007</v>
      </c>
      <c r="BQ5029" t="s">
        <v>6538</v>
      </c>
      <c r="BR5029">
        <v>1</v>
      </c>
      <c r="BS5029" t="s">
        <v>5391</v>
      </c>
      <c r="BT5029" t="s">
        <v>4353</v>
      </c>
      <c r="BW5029">
        <v>-18.600000000000001</v>
      </c>
      <c r="BY5029">
        <v>11.8</v>
      </c>
      <c r="CB5029">
        <v>3.3</v>
      </c>
      <c r="CC5029">
        <v>35.700000000000003</v>
      </c>
    </row>
    <row r="5030" spans="1:82" ht="16" customHeight="1">
      <c r="A5030">
        <v>5029</v>
      </c>
      <c r="B5030" t="s">
        <v>7221</v>
      </c>
      <c r="C5030" s="2">
        <v>44970</v>
      </c>
      <c r="E5030" s="17" t="s">
        <v>3678</v>
      </c>
      <c r="F5030" s="17"/>
      <c r="G5030" t="s">
        <v>3941</v>
      </c>
      <c r="H5030" t="s">
        <v>6157</v>
      </c>
      <c r="I5030" t="s">
        <v>3942</v>
      </c>
      <c r="J5030" t="s">
        <v>3943</v>
      </c>
      <c r="K5030" t="s">
        <v>4383</v>
      </c>
      <c r="L5030" t="s">
        <v>6157</v>
      </c>
      <c r="M5030" t="s">
        <v>3972</v>
      </c>
      <c r="N5030" t="s">
        <v>289</v>
      </c>
      <c r="O5030" t="s">
        <v>6986</v>
      </c>
      <c r="P5030" t="s">
        <v>3968</v>
      </c>
      <c r="Q5030" t="s">
        <v>3969</v>
      </c>
      <c r="R5030" t="s">
        <v>6990</v>
      </c>
      <c r="S5030" t="s">
        <v>4353</v>
      </c>
      <c r="T5030" t="s">
        <v>4353</v>
      </c>
      <c r="U5030" t="s">
        <v>6157</v>
      </c>
      <c r="X5030" t="s">
        <v>6157</v>
      </c>
      <c r="Y5030" t="s">
        <v>6157</v>
      </c>
      <c r="Z5030" t="s">
        <v>6157</v>
      </c>
      <c r="AA5030" t="s">
        <v>1388</v>
      </c>
      <c r="AB5030" t="s">
        <v>4353</v>
      </c>
      <c r="AC5030" t="s">
        <v>4353</v>
      </c>
      <c r="AD5030" t="s">
        <v>6157</v>
      </c>
      <c r="AE5030" t="s">
        <v>6157</v>
      </c>
      <c r="AF5030" t="s">
        <v>6157</v>
      </c>
      <c r="AG5030" t="s">
        <v>6157</v>
      </c>
      <c r="AH5030" t="s">
        <v>6157</v>
      </c>
      <c r="AI5030" t="s">
        <v>6157</v>
      </c>
      <c r="AJ5030" t="s">
        <v>6457</v>
      </c>
      <c r="AK5030" t="s">
        <v>1451</v>
      </c>
      <c r="AL5030" t="s">
        <v>1450</v>
      </c>
      <c r="AM5030" t="s">
        <v>1449</v>
      </c>
      <c r="AN5030" t="s">
        <v>5388</v>
      </c>
      <c r="AO5030" s="29">
        <v>22</v>
      </c>
      <c r="AP5030">
        <v>-9.9360494500000005</v>
      </c>
      <c r="AQ5030">
        <v>-139.10914421000001</v>
      </c>
      <c r="AR5030" t="s">
        <v>289</v>
      </c>
      <c r="AS5030">
        <v>0.15</v>
      </c>
      <c r="AT5030" t="s">
        <v>5389</v>
      </c>
      <c r="AU5030" t="s">
        <v>274</v>
      </c>
      <c r="AV5030" t="s">
        <v>5390</v>
      </c>
      <c r="AW5030" t="s">
        <v>5466</v>
      </c>
      <c r="AX5030" t="s">
        <v>4353</v>
      </c>
      <c r="AY5030">
        <v>1450</v>
      </c>
      <c r="AZ5030">
        <v>1800</v>
      </c>
      <c r="BA5030" t="s">
        <v>290</v>
      </c>
      <c r="BB5030" t="s">
        <v>5260</v>
      </c>
      <c r="BC5030" t="s">
        <v>6157</v>
      </c>
      <c r="BH5030" t="s">
        <v>1535</v>
      </c>
      <c r="BI5030" t="s">
        <v>7252</v>
      </c>
      <c r="BJ5030" t="s">
        <v>6513</v>
      </c>
      <c r="BK5030" t="s">
        <v>6157</v>
      </c>
      <c r="BL5030" s="7">
        <v>2007</v>
      </c>
      <c r="BQ5030" t="s">
        <v>6538</v>
      </c>
      <c r="BR5030">
        <v>1</v>
      </c>
      <c r="BS5030" t="s">
        <v>5391</v>
      </c>
      <c r="BT5030" t="s">
        <v>4353</v>
      </c>
      <c r="BW5030">
        <v>-10.1</v>
      </c>
      <c r="BY5030">
        <v>18.3</v>
      </c>
      <c r="CB5030">
        <v>3.4</v>
      </c>
      <c r="CC5030">
        <v>40.5</v>
      </c>
      <c r="CD5030">
        <v>13.8</v>
      </c>
    </row>
    <row r="5031" spans="1:82" ht="16" customHeight="1">
      <c r="A5031">
        <v>5030</v>
      </c>
      <c r="B5031" t="s">
        <v>7221</v>
      </c>
      <c r="C5031" s="2">
        <v>44970</v>
      </c>
      <c r="E5031" s="17" t="s">
        <v>3679</v>
      </c>
      <c r="F5031" s="17"/>
      <c r="G5031" t="s">
        <v>3941</v>
      </c>
      <c r="H5031" t="s">
        <v>6157</v>
      </c>
      <c r="I5031" t="s">
        <v>3942</v>
      </c>
      <c r="J5031" t="s">
        <v>3943</v>
      </c>
      <c r="K5031" t="s">
        <v>4383</v>
      </c>
      <c r="L5031" t="s">
        <v>6157</v>
      </c>
      <c r="M5031" t="s">
        <v>3972</v>
      </c>
      <c r="N5031" t="s">
        <v>289</v>
      </c>
      <c r="O5031" t="s">
        <v>6986</v>
      </c>
      <c r="P5031" t="s">
        <v>3968</v>
      </c>
      <c r="Q5031" t="s">
        <v>3969</v>
      </c>
      <c r="R5031" t="s">
        <v>6990</v>
      </c>
      <c r="S5031" t="s">
        <v>4353</v>
      </c>
      <c r="T5031" t="s">
        <v>4353</v>
      </c>
      <c r="U5031" t="s">
        <v>6157</v>
      </c>
      <c r="X5031" t="s">
        <v>6157</v>
      </c>
      <c r="Y5031" t="s">
        <v>6157</v>
      </c>
      <c r="Z5031" t="s">
        <v>6157</v>
      </c>
      <c r="AA5031" t="s">
        <v>1388</v>
      </c>
      <c r="AB5031" t="s">
        <v>4353</v>
      </c>
      <c r="AC5031" t="s">
        <v>4353</v>
      </c>
      <c r="AD5031" t="s">
        <v>6157</v>
      </c>
      <c r="AE5031" t="s">
        <v>6157</v>
      </c>
      <c r="AF5031" t="s">
        <v>6157</v>
      </c>
      <c r="AG5031" t="s">
        <v>6157</v>
      </c>
      <c r="AH5031" t="s">
        <v>6157</v>
      </c>
      <c r="AI5031" t="s">
        <v>6157</v>
      </c>
      <c r="AJ5031" t="s">
        <v>6457</v>
      </c>
      <c r="AK5031" t="s">
        <v>1451</v>
      </c>
      <c r="AL5031" t="s">
        <v>1450</v>
      </c>
      <c r="AM5031" t="s">
        <v>1449</v>
      </c>
      <c r="AN5031" t="s">
        <v>5388</v>
      </c>
      <c r="AO5031" s="29">
        <v>22</v>
      </c>
      <c r="AP5031">
        <v>-9.9360494500000005</v>
      </c>
      <c r="AQ5031">
        <v>-139.10914421000001</v>
      </c>
      <c r="AR5031" t="s">
        <v>289</v>
      </c>
      <c r="AS5031">
        <v>0.15</v>
      </c>
      <c r="AT5031" t="s">
        <v>5389</v>
      </c>
      <c r="AU5031" t="s">
        <v>274</v>
      </c>
      <c r="AV5031" t="s">
        <v>5392</v>
      </c>
      <c r="AW5031" t="s">
        <v>5467</v>
      </c>
      <c r="AX5031" t="s">
        <v>4353</v>
      </c>
      <c r="AY5031">
        <v>1300</v>
      </c>
      <c r="AZ5031">
        <v>1450</v>
      </c>
      <c r="BA5031" t="s">
        <v>290</v>
      </c>
      <c r="BB5031" t="s">
        <v>5260</v>
      </c>
      <c r="BC5031" t="s">
        <v>6157</v>
      </c>
      <c r="BH5031" t="s">
        <v>1537</v>
      </c>
      <c r="BI5031" t="s">
        <v>7252</v>
      </c>
      <c r="BJ5031" t="s">
        <v>6513</v>
      </c>
      <c r="BK5031" t="s">
        <v>6157</v>
      </c>
      <c r="BL5031" s="7">
        <v>2007</v>
      </c>
      <c r="BQ5031" t="s">
        <v>6538</v>
      </c>
      <c r="BR5031">
        <v>1</v>
      </c>
      <c r="BS5031" t="s">
        <v>5391</v>
      </c>
      <c r="BT5031" t="s">
        <v>4353</v>
      </c>
      <c r="BW5031">
        <v>-19.2</v>
      </c>
      <c r="BY5031">
        <v>9.1</v>
      </c>
      <c r="CB5031">
        <v>3.5</v>
      </c>
      <c r="CC5031">
        <v>37.799999999999997</v>
      </c>
      <c r="CD5031">
        <v>12.7</v>
      </c>
    </row>
    <row r="5032" spans="1:82" ht="16" customHeight="1">
      <c r="A5032">
        <v>5031</v>
      </c>
      <c r="B5032" t="s">
        <v>7221</v>
      </c>
      <c r="C5032" s="2">
        <v>44970</v>
      </c>
      <c r="E5032" s="17" t="s">
        <v>3680</v>
      </c>
      <c r="F5032" s="17"/>
      <c r="G5032" t="s">
        <v>3941</v>
      </c>
      <c r="H5032" t="s">
        <v>6157</v>
      </c>
      <c r="I5032" t="s">
        <v>3942</v>
      </c>
      <c r="J5032" t="s">
        <v>3943</v>
      </c>
      <c r="K5032" t="s">
        <v>4383</v>
      </c>
      <c r="L5032" t="s">
        <v>6157</v>
      </c>
      <c r="M5032" t="s">
        <v>3972</v>
      </c>
      <c r="N5032" t="s">
        <v>289</v>
      </c>
      <c r="O5032" t="s">
        <v>6986</v>
      </c>
      <c r="P5032" t="s">
        <v>3968</v>
      </c>
      <c r="Q5032" t="s">
        <v>3969</v>
      </c>
      <c r="R5032" t="s">
        <v>6990</v>
      </c>
      <c r="S5032" t="s">
        <v>4353</v>
      </c>
      <c r="T5032" t="s">
        <v>4353</v>
      </c>
      <c r="U5032" t="s">
        <v>6157</v>
      </c>
      <c r="X5032" t="s">
        <v>6157</v>
      </c>
      <c r="Y5032" t="s">
        <v>6157</v>
      </c>
      <c r="Z5032" t="s">
        <v>6157</v>
      </c>
      <c r="AA5032" t="s">
        <v>1388</v>
      </c>
      <c r="AB5032" t="s">
        <v>4353</v>
      </c>
      <c r="AC5032" t="s">
        <v>4353</v>
      </c>
      <c r="AD5032" t="s">
        <v>6157</v>
      </c>
      <c r="AE5032" t="s">
        <v>6157</v>
      </c>
      <c r="AF5032" t="s">
        <v>6157</v>
      </c>
      <c r="AG5032" t="s">
        <v>6157</v>
      </c>
      <c r="AH5032" t="s">
        <v>6157</v>
      </c>
      <c r="AI5032" t="s">
        <v>6157</v>
      </c>
      <c r="AJ5032" t="s">
        <v>6457</v>
      </c>
      <c r="AK5032" t="s">
        <v>1451</v>
      </c>
      <c r="AL5032" t="s">
        <v>1450</v>
      </c>
      <c r="AM5032" t="s">
        <v>1449</v>
      </c>
      <c r="AN5032" t="s">
        <v>5388</v>
      </c>
      <c r="AO5032" s="29">
        <v>22</v>
      </c>
      <c r="AP5032">
        <v>-9.9360494500000005</v>
      </c>
      <c r="AQ5032">
        <v>-139.10914421000001</v>
      </c>
      <c r="AR5032" t="s">
        <v>289</v>
      </c>
      <c r="AS5032">
        <v>0.15</v>
      </c>
      <c r="AT5032" t="s">
        <v>5389</v>
      </c>
      <c r="AU5032" t="s">
        <v>274</v>
      </c>
      <c r="AV5032" t="s">
        <v>5392</v>
      </c>
      <c r="AW5032" t="s">
        <v>5465</v>
      </c>
      <c r="AX5032" t="s">
        <v>4353</v>
      </c>
      <c r="AY5032">
        <v>1300</v>
      </c>
      <c r="AZ5032">
        <v>1450</v>
      </c>
      <c r="BA5032" t="s">
        <v>290</v>
      </c>
      <c r="BB5032" t="s">
        <v>5260</v>
      </c>
      <c r="BC5032" t="s">
        <v>6157</v>
      </c>
      <c r="BH5032" t="s">
        <v>1537</v>
      </c>
      <c r="BI5032" t="s">
        <v>7252</v>
      </c>
      <c r="BJ5032" t="s">
        <v>6513</v>
      </c>
      <c r="BK5032" t="s">
        <v>6157</v>
      </c>
      <c r="BL5032" s="7">
        <v>2007</v>
      </c>
      <c r="BQ5032" t="s">
        <v>6538</v>
      </c>
      <c r="BR5032">
        <v>1</v>
      </c>
      <c r="BS5032" t="s">
        <v>5391</v>
      </c>
      <c r="BT5032" t="s">
        <v>4353</v>
      </c>
      <c r="BW5032">
        <v>-18.399999999999999</v>
      </c>
      <c r="BY5032">
        <v>12.9</v>
      </c>
      <c r="CB5032">
        <v>3.5</v>
      </c>
      <c r="CC5032">
        <v>40.5</v>
      </c>
      <c r="CD5032">
        <v>13.3</v>
      </c>
    </row>
    <row r="5033" spans="1:82" ht="16" customHeight="1">
      <c r="A5033">
        <v>5032</v>
      </c>
      <c r="B5033" t="s">
        <v>7221</v>
      </c>
      <c r="C5033" s="2">
        <v>44970</v>
      </c>
      <c r="E5033" s="17" t="s">
        <v>3681</v>
      </c>
      <c r="F5033" s="17"/>
      <c r="G5033" t="s">
        <v>3941</v>
      </c>
      <c r="H5033" t="s">
        <v>6157</v>
      </c>
      <c r="I5033" t="s">
        <v>3942</v>
      </c>
      <c r="J5033" t="s">
        <v>3943</v>
      </c>
      <c r="K5033" t="s">
        <v>4383</v>
      </c>
      <c r="L5033" t="s">
        <v>6157</v>
      </c>
      <c r="M5033" t="s">
        <v>3972</v>
      </c>
      <c r="N5033" t="s">
        <v>289</v>
      </c>
      <c r="O5033" t="s">
        <v>6986</v>
      </c>
      <c r="P5033" t="s">
        <v>3968</v>
      </c>
      <c r="Q5033" t="s">
        <v>3969</v>
      </c>
      <c r="R5033" t="s">
        <v>6990</v>
      </c>
      <c r="S5033" t="s">
        <v>4353</v>
      </c>
      <c r="T5033" t="s">
        <v>4353</v>
      </c>
      <c r="U5033" t="s">
        <v>6157</v>
      </c>
      <c r="X5033" t="s">
        <v>6157</v>
      </c>
      <c r="Y5033" t="s">
        <v>6157</v>
      </c>
      <c r="Z5033" t="s">
        <v>6157</v>
      </c>
      <c r="AA5033" t="s">
        <v>1388</v>
      </c>
      <c r="AB5033" t="s">
        <v>4353</v>
      </c>
      <c r="AC5033" t="s">
        <v>4353</v>
      </c>
      <c r="AD5033" t="s">
        <v>6157</v>
      </c>
      <c r="AE5033" t="s">
        <v>6157</v>
      </c>
      <c r="AF5033" t="s">
        <v>6157</v>
      </c>
      <c r="AG5033" t="s">
        <v>6157</v>
      </c>
      <c r="AH5033" t="s">
        <v>6157</v>
      </c>
      <c r="AI5033" t="s">
        <v>6157</v>
      </c>
      <c r="AJ5033" t="s">
        <v>6457</v>
      </c>
      <c r="AK5033" t="s">
        <v>1451</v>
      </c>
      <c r="AL5033" t="s">
        <v>1450</v>
      </c>
      <c r="AM5033" t="s">
        <v>1449</v>
      </c>
      <c r="AN5033" t="s">
        <v>5388</v>
      </c>
      <c r="AO5033" s="29">
        <v>22</v>
      </c>
      <c r="AP5033">
        <v>-9.9360494500000005</v>
      </c>
      <c r="AQ5033">
        <v>-139.10914421000001</v>
      </c>
      <c r="AR5033" t="s">
        <v>289</v>
      </c>
      <c r="AS5033">
        <v>0.15</v>
      </c>
      <c r="AT5033" t="s">
        <v>5389</v>
      </c>
      <c r="AU5033" t="s">
        <v>274</v>
      </c>
      <c r="AV5033" t="s">
        <v>5392</v>
      </c>
      <c r="AW5033" t="s">
        <v>5465</v>
      </c>
      <c r="AX5033" t="s">
        <v>4353</v>
      </c>
      <c r="AY5033">
        <v>1300</v>
      </c>
      <c r="AZ5033">
        <v>1450</v>
      </c>
      <c r="BA5033" t="s">
        <v>290</v>
      </c>
      <c r="BB5033" t="s">
        <v>5260</v>
      </c>
      <c r="BC5033" t="s">
        <v>6157</v>
      </c>
      <c r="BH5033" t="s">
        <v>1537</v>
      </c>
      <c r="BI5033" t="s">
        <v>7252</v>
      </c>
      <c r="BJ5033" t="s">
        <v>6513</v>
      </c>
      <c r="BK5033" t="s">
        <v>6157</v>
      </c>
      <c r="BL5033" s="7">
        <v>2007</v>
      </c>
      <c r="BQ5033" t="s">
        <v>6538</v>
      </c>
      <c r="BR5033">
        <v>1</v>
      </c>
      <c r="BS5033" t="s">
        <v>5391</v>
      </c>
      <c r="BT5033" t="s">
        <v>4353</v>
      </c>
      <c r="BW5033">
        <v>-17.8</v>
      </c>
      <c r="BY5033">
        <v>11.9</v>
      </c>
      <c r="CB5033">
        <v>3.3</v>
      </c>
      <c r="CC5033">
        <v>41.6</v>
      </c>
    </row>
    <row r="5034" spans="1:82" ht="16" customHeight="1">
      <c r="A5034">
        <v>5033</v>
      </c>
      <c r="B5034" t="s">
        <v>7221</v>
      </c>
      <c r="C5034" s="2">
        <v>44970</v>
      </c>
      <c r="E5034" s="17" t="s">
        <v>3682</v>
      </c>
      <c r="F5034" s="17"/>
      <c r="G5034" t="s">
        <v>3941</v>
      </c>
      <c r="H5034" t="s">
        <v>6157</v>
      </c>
      <c r="I5034" t="s">
        <v>3942</v>
      </c>
      <c r="J5034" t="s">
        <v>3943</v>
      </c>
      <c r="K5034" t="s">
        <v>4383</v>
      </c>
      <c r="L5034" t="s">
        <v>6157</v>
      </c>
      <c r="M5034" t="s">
        <v>3972</v>
      </c>
      <c r="N5034" t="s">
        <v>289</v>
      </c>
      <c r="O5034" t="s">
        <v>6986</v>
      </c>
      <c r="P5034" t="s">
        <v>3968</v>
      </c>
      <c r="Q5034" t="s">
        <v>3969</v>
      </c>
      <c r="R5034" t="s">
        <v>6990</v>
      </c>
      <c r="S5034" t="s">
        <v>4353</v>
      </c>
      <c r="T5034" t="s">
        <v>4353</v>
      </c>
      <c r="U5034" t="s">
        <v>6157</v>
      </c>
      <c r="X5034" t="s">
        <v>6157</v>
      </c>
      <c r="Y5034" t="s">
        <v>6157</v>
      </c>
      <c r="Z5034" t="s">
        <v>6157</v>
      </c>
      <c r="AA5034" t="s">
        <v>1388</v>
      </c>
      <c r="AB5034" t="s">
        <v>4353</v>
      </c>
      <c r="AC5034" t="s">
        <v>4353</v>
      </c>
      <c r="AD5034" t="s">
        <v>6157</v>
      </c>
      <c r="AE5034" t="s">
        <v>6157</v>
      </c>
      <c r="AF5034" t="s">
        <v>6157</v>
      </c>
      <c r="AG5034" t="s">
        <v>6157</v>
      </c>
      <c r="AH5034" t="s">
        <v>6157</v>
      </c>
      <c r="AI5034" t="s">
        <v>6157</v>
      </c>
      <c r="AJ5034" t="s">
        <v>6457</v>
      </c>
      <c r="AK5034" t="s">
        <v>1451</v>
      </c>
      <c r="AL5034" t="s">
        <v>1450</v>
      </c>
      <c r="AM5034" t="s">
        <v>1449</v>
      </c>
      <c r="AN5034" t="s">
        <v>5388</v>
      </c>
      <c r="AO5034" s="29">
        <v>22</v>
      </c>
      <c r="AP5034">
        <v>-9.9360494500000005</v>
      </c>
      <c r="AQ5034">
        <v>-139.10914421000001</v>
      </c>
      <c r="AR5034" t="s">
        <v>289</v>
      </c>
      <c r="AS5034">
        <v>0.15</v>
      </c>
      <c r="AT5034" t="s">
        <v>5389</v>
      </c>
      <c r="AU5034" t="s">
        <v>274</v>
      </c>
      <c r="AV5034" t="s">
        <v>5390</v>
      </c>
      <c r="AW5034" t="s">
        <v>5466</v>
      </c>
      <c r="AX5034" t="s">
        <v>4353</v>
      </c>
      <c r="AY5034">
        <v>1450</v>
      </c>
      <c r="AZ5034">
        <v>1800</v>
      </c>
      <c r="BA5034" t="s">
        <v>290</v>
      </c>
      <c r="BB5034" t="s">
        <v>5260</v>
      </c>
      <c r="BC5034" t="s">
        <v>6157</v>
      </c>
      <c r="BH5034" t="s">
        <v>1535</v>
      </c>
      <c r="BI5034" t="s">
        <v>7252</v>
      </c>
      <c r="BJ5034" t="s">
        <v>6513</v>
      </c>
      <c r="BK5034" t="s">
        <v>6157</v>
      </c>
      <c r="BL5034" s="7">
        <v>2007</v>
      </c>
      <c r="BQ5034" t="s">
        <v>6538</v>
      </c>
      <c r="BR5034">
        <v>1</v>
      </c>
      <c r="BS5034" t="s">
        <v>5391</v>
      </c>
      <c r="BT5034" t="s">
        <v>4353</v>
      </c>
      <c r="BW5034">
        <v>-19.3</v>
      </c>
      <c r="BY5034">
        <v>11.9</v>
      </c>
      <c r="CB5034">
        <v>3.4</v>
      </c>
      <c r="CC5034">
        <v>42.6</v>
      </c>
    </row>
    <row r="5035" spans="1:82" ht="16" customHeight="1">
      <c r="A5035">
        <v>5034</v>
      </c>
      <c r="B5035" t="s">
        <v>7221</v>
      </c>
      <c r="C5035" s="2">
        <v>44970</v>
      </c>
      <c r="E5035" s="17" t="s">
        <v>3497</v>
      </c>
      <c r="F5035" s="17"/>
      <c r="G5035" t="s">
        <v>3941</v>
      </c>
      <c r="H5035" t="s">
        <v>6157</v>
      </c>
      <c r="I5035" t="s">
        <v>3942</v>
      </c>
      <c r="J5035" t="s">
        <v>3943</v>
      </c>
      <c r="K5035" t="s">
        <v>4383</v>
      </c>
      <c r="L5035" t="s">
        <v>6157</v>
      </c>
      <c r="M5035" t="s">
        <v>3972</v>
      </c>
      <c r="N5035" t="s">
        <v>289</v>
      </c>
      <c r="O5035" t="s">
        <v>6986</v>
      </c>
      <c r="P5035" t="s">
        <v>3968</v>
      </c>
      <c r="Q5035" t="s">
        <v>3969</v>
      </c>
      <c r="R5035" t="s">
        <v>6990</v>
      </c>
      <c r="S5035" t="s">
        <v>4353</v>
      </c>
      <c r="T5035" t="s">
        <v>4353</v>
      </c>
      <c r="U5035" t="s">
        <v>6157</v>
      </c>
      <c r="X5035" t="s">
        <v>6157</v>
      </c>
      <c r="Y5035" t="s">
        <v>6157</v>
      </c>
      <c r="Z5035" t="s">
        <v>6157</v>
      </c>
      <c r="AA5035" t="s">
        <v>1388</v>
      </c>
      <c r="AB5035" t="s">
        <v>4353</v>
      </c>
      <c r="AC5035" t="s">
        <v>4353</v>
      </c>
      <c r="AD5035" t="s">
        <v>6157</v>
      </c>
      <c r="AE5035" t="s">
        <v>6157</v>
      </c>
      <c r="AF5035" t="s">
        <v>6157</v>
      </c>
      <c r="AG5035" t="s">
        <v>6157</v>
      </c>
      <c r="AH5035" t="s">
        <v>6157</v>
      </c>
      <c r="AI5035" t="s">
        <v>6157</v>
      </c>
      <c r="AJ5035" t="s">
        <v>6457</v>
      </c>
      <c r="AK5035" t="s">
        <v>1451</v>
      </c>
      <c r="AL5035" t="s">
        <v>1450</v>
      </c>
      <c r="AM5035" t="s">
        <v>1449</v>
      </c>
      <c r="AN5035" t="s">
        <v>5388</v>
      </c>
      <c r="AO5035" s="29">
        <v>22</v>
      </c>
      <c r="AP5035">
        <v>-9.9360494500000005</v>
      </c>
      <c r="AQ5035">
        <v>-139.10914421000001</v>
      </c>
      <c r="AR5035" t="s">
        <v>289</v>
      </c>
      <c r="AS5035">
        <v>0.15</v>
      </c>
      <c r="AT5035" t="s">
        <v>5389</v>
      </c>
      <c r="AU5035" t="s">
        <v>274</v>
      </c>
      <c r="AV5035" t="s">
        <v>5392</v>
      </c>
      <c r="AW5035" t="s">
        <v>5468</v>
      </c>
      <c r="AX5035" t="s">
        <v>4353</v>
      </c>
      <c r="AY5035">
        <v>1300</v>
      </c>
      <c r="AZ5035">
        <v>1450</v>
      </c>
      <c r="BA5035" t="s">
        <v>290</v>
      </c>
      <c r="BB5035" t="s">
        <v>5260</v>
      </c>
      <c r="BC5035" t="s">
        <v>6157</v>
      </c>
      <c r="BH5035" t="s">
        <v>1537</v>
      </c>
      <c r="BI5035" t="s">
        <v>7252</v>
      </c>
      <c r="BJ5035" t="s">
        <v>6513</v>
      </c>
      <c r="BK5035" t="s">
        <v>6157</v>
      </c>
      <c r="BL5035" s="7">
        <v>2007</v>
      </c>
      <c r="BQ5035" t="s">
        <v>6538</v>
      </c>
      <c r="BR5035">
        <v>1</v>
      </c>
      <c r="BS5035" t="s">
        <v>5391</v>
      </c>
      <c r="BT5035" t="s">
        <v>4353</v>
      </c>
      <c r="BW5035">
        <v>-17.600000000000001</v>
      </c>
      <c r="BY5035">
        <v>13.7</v>
      </c>
      <c r="CB5035">
        <v>3.4</v>
      </c>
      <c r="CC5035">
        <v>43.1</v>
      </c>
    </row>
    <row r="5036" spans="1:82" ht="16" customHeight="1">
      <c r="A5036">
        <v>5035</v>
      </c>
      <c r="B5036" t="s">
        <v>7221</v>
      </c>
      <c r="C5036" s="2">
        <v>44970</v>
      </c>
      <c r="E5036" s="17" t="s">
        <v>3498</v>
      </c>
      <c r="F5036" s="17"/>
      <c r="G5036" t="s">
        <v>3941</v>
      </c>
      <c r="H5036" t="s">
        <v>6157</v>
      </c>
      <c r="I5036" t="s">
        <v>3942</v>
      </c>
      <c r="J5036" t="s">
        <v>3943</v>
      </c>
      <c r="K5036" t="s">
        <v>4383</v>
      </c>
      <c r="L5036" t="s">
        <v>6157</v>
      </c>
      <c r="M5036" t="s">
        <v>3972</v>
      </c>
      <c r="N5036" t="s">
        <v>289</v>
      </c>
      <c r="O5036" t="s">
        <v>6986</v>
      </c>
      <c r="P5036" t="s">
        <v>3968</v>
      </c>
      <c r="Q5036" t="s">
        <v>3969</v>
      </c>
      <c r="R5036" t="s">
        <v>6990</v>
      </c>
      <c r="S5036" t="s">
        <v>4353</v>
      </c>
      <c r="T5036" t="s">
        <v>4353</v>
      </c>
      <c r="U5036" t="s">
        <v>6157</v>
      </c>
      <c r="X5036" t="s">
        <v>6157</v>
      </c>
      <c r="Y5036" t="s">
        <v>6157</v>
      </c>
      <c r="Z5036" t="s">
        <v>6157</v>
      </c>
      <c r="AA5036" t="s">
        <v>1388</v>
      </c>
      <c r="AB5036" t="s">
        <v>4353</v>
      </c>
      <c r="AC5036" t="s">
        <v>4353</v>
      </c>
      <c r="AD5036" t="s">
        <v>6157</v>
      </c>
      <c r="AE5036" t="s">
        <v>6157</v>
      </c>
      <c r="AF5036" t="s">
        <v>6157</v>
      </c>
      <c r="AG5036" t="s">
        <v>6157</v>
      </c>
      <c r="AH5036" t="s">
        <v>6157</v>
      </c>
      <c r="AI5036" t="s">
        <v>6157</v>
      </c>
      <c r="AJ5036" t="s">
        <v>6457</v>
      </c>
      <c r="AK5036" t="s">
        <v>1451</v>
      </c>
      <c r="AL5036" t="s">
        <v>1450</v>
      </c>
      <c r="AM5036" t="s">
        <v>1449</v>
      </c>
      <c r="AN5036" t="s">
        <v>5388</v>
      </c>
      <c r="AO5036" s="29">
        <v>22</v>
      </c>
      <c r="AP5036">
        <v>-9.9360494500000005</v>
      </c>
      <c r="AQ5036">
        <v>-139.10914421000001</v>
      </c>
      <c r="AR5036" t="s">
        <v>289</v>
      </c>
      <c r="AS5036">
        <v>0.15</v>
      </c>
      <c r="AT5036" t="s">
        <v>5389</v>
      </c>
      <c r="AU5036" t="s">
        <v>274</v>
      </c>
      <c r="AV5036" t="s">
        <v>5459</v>
      </c>
      <c r="AW5036" t="s">
        <v>5469</v>
      </c>
      <c r="AX5036" t="s">
        <v>4353</v>
      </c>
      <c r="AY5036">
        <v>1025</v>
      </c>
      <c r="AZ5036">
        <v>1300</v>
      </c>
      <c r="BA5036" t="s">
        <v>290</v>
      </c>
      <c r="BB5036" t="s">
        <v>5260</v>
      </c>
      <c r="BC5036" t="s">
        <v>6157</v>
      </c>
      <c r="BH5036" t="s">
        <v>1540</v>
      </c>
      <c r="BI5036" t="s">
        <v>7252</v>
      </c>
      <c r="BJ5036" t="s">
        <v>6513</v>
      </c>
      <c r="BK5036" t="s">
        <v>6157</v>
      </c>
      <c r="BL5036" s="7">
        <v>2007</v>
      </c>
      <c r="BQ5036" t="s">
        <v>6538</v>
      </c>
      <c r="BR5036">
        <v>1</v>
      </c>
      <c r="BS5036" t="s">
        <v>5391</v>
      </c>
      <c r="BT5036" t="s">
        <v>4353</v>
      </c>
      <c r="BW5036">
        <v>-19.3</v>
      </c>
      <c r="BY5036">
        <v>12.3</v>
      </c>
      <c r="CB5036">
        <v>3.6</v>
      </c>
      <c r="CC5036">
        <v>37.299999999999997</v>
      </c>
      <c r="CD5036">
        <v>12</v>
      </c>
    </row>
    <row r="5037" spans="1:82" ht="16" customHeight="1">
      <c r="A5037">
        <v>5036</v>
      </c>
      <c r="B5037" t="s">
        <v>7221</v>
      </c>
      <c r="C5037" s="2">
        <v>44970</v>
      </c>
      <c r="E5037" s="17" t="s">
        <v>3683</v>
      </c>
      <c r="F5037" s="17"/>
      <c r="G5037" t="s">
        <v>3941</v>
      </c>
      <c r="H5037" t="s">
        <v>6157</v>
      </c>
      <c r="I5037" t="s">
        <v>3942</v>
      </c>
      <c r="J5037" t="s">
        <v>3943</v>
      </c>
      <c r="K5037" t="s">
        <v>4383</v>
      </c>
      <c r="L5037" t="s">
        <v>6157</v>
      </c>
      <c r="M5037" t="s">
        <v>3972</v>
      </c>
      <c r="N5037" t="s">
        <v>289</v>
      </c>
      <c r="O5037" t="s">
        <v>6986</v>
      </c>
      <c r="P5037" t="s">
        <v>3968</v>
      </c>
      <c r="Q5037" t="s">
        <v>3969</v>
      </c>
      <c r="R5037" t="s">
        <v>6990</v>
      </c>
      <c r="S5037" t="s">
        <v>4353</v>
      </c>
      <c r="T5037" t="s">
        <v>4353</v>
      </c>
      <c r="U5037" t="s">
        <v>6157</v>
      </c>
      <c r="X5037" t="s">
        <v>6157</v>
      </c>
      <c r="Y5037" t="s">
        <v>6157</v>
      </c>
      <c r="Z5037" t="s">
        <v>6157</v>
      </c>
      <c r="AA5037" t="s">
        <v>1388</v>
      </c>
      <c r="AB5037" t="s">
        <v>4353</v>
      </c>
      <c r="AC5037" t="s">
        <v>4353</v>
      </c>
      <c r="AD5037" t="s">
        <v>6157</v>
      </c>
      <c r="AE5037" t="s">
        <v>6157</v>
      </c>
      <c r="AF5037" t="s">
        <v>6157</v>
      </c>
      <c r="AG5037" t="s">
        <v>6157</v>
      </c>
      <c r="AH5037" t="s">
        <v>6157</v>
      </c>
      <c r="AI5037" t="s">
        <v>6157</v>
      </c>
      <c r="AJ5037" t="s">
        <v>6457</v>
      </c>
      <c r="AK5037" t="s">
        <v>1451</v>
      </c>
      <c r="AL5037" t="s">
        <v>1450</v>
      </c>
      <c r="AM5037" t="s">
        <v>1449</v>
      </c>
      <c r="AN5037" t="s">
        <v>5388</v>
      </c>
      <c r="AO5037" s="29">
        <v>22</v>
      </c>
      <c r="AP5037">
        <v>-9.9360494500000005</v>
      </c>
      <c r="AQ5037">
        <v>-139.10914421000001</v>
      </c>
      <c r="AR5037" t="s">
        <v>289</v>
      </c>
      <c r="AS5037">
        <v>0.15</v>
      </c>
      <c r="AT5037" t="s">
        <v>5389</v>
      </c>
      <c r="AU5037" t="s">
        <v>274</v>
      </c>
      <c r="AV5037" t="s">
        <v>5459</v>
      </c>
      <c r="AW5037" t="s">
        <v>5469</v>
      </c>
      <c r="AX5037" t="s">
        <v>4353</v>
      </c>
      <c r="AY5037">
        <v>1025</v>
      </c>
      <c r="AZ5037">
        <v>1300</v>
      </c>
      <c r="BA5037" t="s">
        <v>290</v>
      </c>
      <c r="BB5037" t="s">
        <v>5260</v>
      </c>
      <c r="BC5037" t="s">
        <v>6157</v>
      </c>
      <c r="BH5037" t="s">
        <v>1540</v>
      </c>
      <c r="BI5037" t="s">
        <v>7252</v>
      </c>
      <c r="BJ5037" t="s">
        <v>6513</v>
      </c>
      <c r="BK5037" t="s">
        <v>6157</v>
      </c>
      <c r="BL5037" s="7">
        <v>2007</v>
      </c>
      <c r="BQ5037" t="s">
        <v>6538</v>
      </c>
      <c r="BR5037">
        <v>1</v>
      </c>
      <c r="BS5037" t="s">
        <v>5391</v>
      </c>
      <c r="BT5037" t="s">
        <v>4353</v>
      </c>
      <c r="BW5037">
        <v>-12.5</v>
      </c>
      <c r="BY5037">
        <v>15</v>
      </c>
      <c r="CB5037">
        <v>3.4</v>
      </c>
      <c r="CC5037">
        <v>41.4</v>
      </c>
    </row>
    <row r="5038" spans="1:82" ht="16" customHeight="1">
      <c r="A5038">
        <v>5037</v>
      </c>
      <c r="B5038" t="s">
        <v>7221</v>
      </c>
      <c r="C5038" s="2">
        <v>44970</v>
      </c>
      <c r="E5038" s="17" t="s">
        <v>3684</v>
      </c>
      <c r="F5038" s="17"/>
      <c r="G5038" t="s">
        <v>3941</v>
      </c>
      <c r="H5038" t="s">
        <v>6157</v>
      </c>
      <c r="I5038" t="s">
        <v>3942</v>
      </c>
      <c r="J5038" t="s">
        <v>3943</v>
      </c>
      <c r="K5038" t="s">
        <v>4383</v>
      </c>
      <c r="L5038" t="s">
        <v>6157</v>
      </c>
      <c r="M5038" t="s">
        <v>3972</v>
      </c>
      <c r="N5038" t="s">
        <v>289</v>
      </c>
      <c r="O5038" t="s">
        <v>6986</v>
      </c>
      <c r="P5038" t="s">
        <v>3968</v>
      </c>
      <c r="Q5038" t="s">
        <v>3969</v>
      </c>
      <c r="R5038" t="s">
        <v>6990</v>
      </c>
      <c r="S5038" t="s">
        <v>4353</v>
      </c>
      <c r="T5038" t="s">
        <v>4353</v>
      </c>
      <c r="U5038" t="s">
        <v>6157</v>
      </c>
      <c r="X5038" t="s">
        <v>6157</v>
      </c>
      <c r="Y5038" t="s">
        <v>6157</v>
      </c>
      <c r="Z5038" t="s">
        <v>6157</v>
      </c>
      <c r="AA5038" t="s">
        <v>1388</v>
      </c>
      <c r="AB5038" t="s">
        <v>4353</v>
      </c>
      <c r="AC5038" t="s">
        <v>4353</v>
      </c>
      <c r="AD5038" t="s">
        <v>6157</v>
      </c>
      <c r="AE5038" t="s">
        <v>6157</v>
      </c>
      <c r="AF5038" t="s">
        <v>6157</v>
      </c>
      <c r="AG5038" t="s">
        <v>6157</v>
      </c>
      <c r="AH5038" t="s">
        <v>6157</v>
      </c>
      <c r="AI5038" t="s">
        <v>6157</v>
      </c>
      <c r="AJ5038" t="s">
        <v>6457</v>
      </c>
      <c r="AK5038" t="s">
        <v>1451</v>
      </c>
      <c r="AL5038" t="s">
        <v>1450</v>
      </c>
      <c r="AM5038" t="s">
        <v>1449</v>
      </c>
      <c r="AN5038" t="s">
        <v>5388</v>
      </c>
      <c r="AO5038" s="29">
        <v>22</v>
      </c>
      <c r="AP5038">
        <v>-9.9360494500000005</v>
      </c>
      <c r="AQ5038">
        <v>-139.10914421000001</v>
      </c>
      <c r="AR5038" t="s">
        <v>289</v>
      </c>
      <c r="AS5038">
        <v>0.15</v>
      </c>
      <c r="AT5038" t="s">
        <v>5389</v>
      </c>
      <c r="AU5038" t="s">
        <v>274</v>
      </c>
      <c r="AV5038" t="s">
        <v>5460</v>
      </c>
      <c r="AW5038" t="s">
        <v>5470</v>
      </c>
      <c r="AX5038" t="s">
        <v>4353</v>
      </c>
      <c r="AY5038">
        <v>1800</v>
      </c>
      <c r="AZ5038">
        <v>1850</v>
      </c>
      <c r="BA5038" t="s">
        <v>290</v>
      </c>
      <c r="BB5038" t="s">
        <v>5260</v>
      </c>
      <c r="BC5038" t="s">
        <v>6157</v>
      </c>
      <c r="BH5038" t="s">
        <v>295</v>
      </c>
      <c r="BI5038" t="s">
        <v>7252</v>
      </c>
      <c r="BJ5038" t="s">
        <v>6513</v>
      </c>
      <c r="BK5038" t="s">
        <v>6157</v>
      </c>
      <c r="BL5038" s="7">
        <v>2007</v>
      </c>
      <c r="BQ5038" t="s">
        <v>6538</v>
      </c>
      <c r="BR5038">
        <v>1</v>
      </c>
      <c r="BS5038" t="s">
        <v>5391</v>
      </c>
      <c r="BT5038" t="s">
        <v>4353</v>
      </c>
      <c r="BW5038">
        <v>-18.100000000000001</v>
      </c>
      <c r="BY5038">
        <v>11.8</v>
      </c>
      <c r="CB5038">
        <v>3.4</v>
      </c>
      <c r="CC5038">
        <v>39.6</v>
      </c>
    </row>
    <row r="5039" spans="1:82" ht="16" customHeight="1">
      <c r="A5039">
        <v>5038</v>
      </c>
      <c r="B5039" t="s">
        <v>7221</v>
      </c>
      <c r="C5039" s="2">
        <v>44970</v>
      </c>
      <c r="E5039" s="17" t="s">
        <v>3685</v>
      </c>
      <c r="F5039" s="17"/>
      <c r="G5039" t="s">
        <v>3941</v>
      </c>
      <c r="H5039" t="s">
        <v>6157</v>
      </c>
      <c r="I5039" t="s">
        <v>3942</v>
      </c>
      <c r="J5039" t="s">
        <v>3943</v>
      </c>
      <c r="K5039" t="s">
        <v>4383</v>
      </c>
      <c r="L5039" t="s">
        <v>6157</v>
      </c>
      <c r="M5039" t="s">
        <v>3972</v>
      </c>
      <c r="N5039" t="s">
        <v>289</v>
      </c>
      <c r="O5039" t="s">
        <v>6986</v>
      </c>
      <c r="P5039" t="s">
        <v>3968</v>
      </c>
      <c r="Q5039" t="s">
        <v>3969</v>
      </c>
      <c r="R5039" t="s">
        <v>6990</v>
      </c>
      <c r="S5039" t="s">
        <v>4353</v>
      </c>
      <c r="T5039" t="s">
        <v>4353</v>
      </c>
      <c r="U5039" t="s">
        <v>6157</v>
      </c>
      <c r="X5039" t="s">
        <v>6157</v>
      </c>
      <c r="Y5039" t="s">
        <v>6157</v>
      </c>
      <c r="Z5039" t="s">
        <v>6157</v>
      </c>
      <c r="AA5039" t="s">
        <v>1388</v>
      </c>
      <c r="AB5039" t="s">
        <v>4353</v>
      </c>
      <c r="AC5039" t="s">
        <v>4353</v>
      </c>
      <c r="AD5039" t="s">
        <v>6157</v>
      </c>
      <c r="AE5039" t="s">
        <v>6157</v>
      </c>
      <c r="AF5039" t="s">
        <v>6157</v>
      </c>
      <c r="AG5039" t="s">
        <v>6157</v>
      </c>
      <c r="AH5039" t="s">
        <v>6157</v>
      </c>
      <c r="AI5039" t="s">
        <v>6157</v>
      </c>
      <c r="AJ5039" t="s">
        <v>6457</v>
      </c>
      <c r="AK5039" t="s">
        <v>1451</v>
      </c>
      <c r="AL5039" t="s">
        <v>1450</v>
      </c>
      <c r="AM5039" t="s">
        <v>1449</v>
      </c>
      <c r="AN5039" t="s">
        <v>5388</v>
      </c>
      <c r="AO5039" s="29">
        <v>22</v>
      </c>
      <c r="AP5039">
        <v>-9.9360494500000005</v>
      </c>
      <c r="AQ5039">
        <v>-139.10914421000001</v>
      </c>
      <c r="AR5039" t="s">
        <v>289</v>
      </c>
      <c r="AS5039">
        <v>0.15</v>
      </c>
      <c r="AT5039" t="s">
        <v>5389</v>
      </c>
      <c r="AU5039" t="s">
        <v>274</v>
      </c>
      <c r="AV5039" t="s">
        <v>5460</v>
      </c>
      <c r="AW5039" t="s">
        <v>5470</v>
      </c>
      <c r="AX5039" t="s">
        <v>4353</v>
      </c>
      <c r="AY5039">
        <v>1800</v>
      </c>
      <c r="AZ5039">
        <v>1850</v>
      </c>
      <c r="BA5039" t="s">
        <v>290</v>
      </c>
      <c r="BB5039" t="s">
        <v>5260</v>
      </c>
      <c r="BC5039" t="s">
        <v>6157</v>
      </c>
      <c r="BH5039" t="s">
        <v>295</v>
      </c>
      <c r="BI5039" t="s">
        <v>7252</v>
      </c>
      <c r="BJ5039" t="s">
        <v>6513</v>
      </c>
      <c r="BK5039" t="s">
        <v>6157</v>
      </c>
      <c r="BL5039" s="7">
        <v>2007</v>
      </c>
      <c r="BQ5039" t="s">
        <v>6538</v>
      </c>
      <c r="BR5039">
        <v>1</v>
      </c>
      <c r="BS5039" t="s">
        <v>5391</v>
      </c>
      <c r="BT5039" t="s">
        <v>4353</v>
      </c>
      <c r="BW5039">
        <v>-18.899999999999999</v>
      </c>
      <c r="BY5039">
        <v>14.7</v>
      </c>
      <c r="CB5039">
        <v>3.3</v>
      </c>
      <c r="CC5039">
        <v>44.5</v>
      </c>
    </row>
    <row r="5040" spans="1:82" ht="16" customHeight="1">
      <c r="A5040">
        <v>5039</v>
      </c>
      <c r="B5040" t="s">
        <v>7221</v>
      </c>
      <c r="C5040" s="2">
        <v>44970</v>
      </c>
      <c r="E5040" s="17" t="s">
        <v>3686</v>
      </c>
      <c r="F5040" s="17"/>
      <c r="G5040" t="s">
        <v>3941</v>
      </c>
      <c r="H5040" t="s">
        <v>6157</v>
      </c>
      <c r="I5040" t="s">
        <v>3942</v>
      </c>
      <c r="J5040" t="s">
        <v>3943</v>
      </c>
      <c r="K5040" t="s">
        <v>4383</v>
      </c>
      <c r="L5040" t="s">
        <v>6157</v>
      </c>
      <c r="M5040" t="s">
        <v>3972</v>
      </c>
      <c r="N5040" t="s">
        <v>289</v>
      </c>
      <c r="O5040" t="s">
        <v>6986</v>
      </c>
      <c r="P5040" t="s">
        <v>3968</v>
      </c>
      <c r="Q5040" t="s">
        <v>3969</v>
      </c>
      <c r="R5040" t="s">
        <v>6990</v>
      </c>
      <c r="S5040" t="s">
        <v>4353</v>
      </c>
      <c r="T5040" t="s">
        <v>4353</v>
      </c>
      <c r="U5040" t="s">
        <v>6157</v>
      </c>
      <c r="X5040" t="s">
        <v>6157</v>
      </c>
      <c r="Y5040" t="s">
        <v>6157</v>
      </c>
      <c r="Z5040" t="s">
        <v>6157</v>
      </c>
      <c r="AA5040" t="s">
        <v>1388</v>
      </c>
      <c r="AB5040" t="s">
        <v>4353</v>
      </c>
      <c r="AC5040" t="s">
        <v>4353</v>
      </c>
      <c r="AD5040" t="s">
        <v>6157</v>
      </c>
      <c r="AE5040" t="s">
        <v>6157</v>
      </c>
      <c r="AF5040" t="s">
        <v>6157</v>
      </c>
      <c r="AG5040" t="s">
        <v>6157</v>
      </c>
      <c r="AH5040" t="s">
        <v>6157</v>
      </c>
      <c r="AI5040" t="s">
        <v>6157</v>
      </c>
      <c r="AJ5040" t="s">
        <v>6457</v>
      </c>
      <c r="AK5040" t="s">
        <v>1451</v>
      </c>
      <c r="AL5040" t="s">
        <v>1450</v>
      </c>
      <c r="AM5040" t="s">
        <v>1449</v>
      </c>
      <c r="AN5040" t="s">
        <v>5388</v>
      </c>
      <c r="AO5040" s="29">
        <v>22</v>
      </c>
      <c r="AP5040">
        <v>-9.9360494500000005</v>
      </c>
      <c r="AQ5040">
        <v>-139.10914421000001</v>
      </c>
      <c r="AR5040" t="s">
        <v>289</v>
      </c>
      <c r="AS5040">
        <v>0.15</v>
      </c>
      <c r="AT5040" t="s">
        <v>5389</v>
      </c>
      <c r="AU5040" t="s">
        <v>274</v>
      </c>
      <c r="AV5040" t="s">
        <v>5460</v>
      </c>
      <c r="AW5040" t="s">
        <v>5470</v>
      </c>
      <c r="AX5040" t="s">
        <v>4353</v>
      </c>
      <c r="AY5040">
        <v>1800</v>
      </c>
      <c r="AZ5040">
        <v>1850</v>
      </c>
      <c r="BA5040" t="s">
        <v>290</v>
      </c>
      <c r="BB5040" t="s">
        <v>5260</v>
      </c>
      <c r="BC5040" t="s">
        <v>6157</v>
      </c>
      <c r="BH5040" t="s">
        <v>295</v>
      </c>
      <c r="BI5040" t="s">
        <v>7252</v>
      </c>
      <c r="BJ5040" t="s">
        <v>6513</v>
      </c>
      <c r="BK5040" t="s">
        <v>6157</v>
      </c>
      <c r="BL5040" s="7">
        <v>2007</v>
      </c>
      <c r="BQ5040" t="s">
        <v>6538</v>
      </c>
      <c r="BR5040">
        <v>1</v>
      </c>
      <c r="BS5040" t="s">
        <v>5391</v>
      </c>
      <c r="BT5040" t="s">
        <v>4353</v>
      </c>
      <c r="BW5040">
        <v>-19.399999999999999</v>
      </c>
      <c r="BY5040">
        <v>7.5</v>
      </c>
      <c r="CB5040">
        <v>3.3</v>
      </c>
      <c r="CC5040">
        <v>39.1</v>
      </c>
    </row>
    <row r="5041" spans="1:82" ht="16" customHeight="1">
      <c r="A5041">
        <v>5040</v>
      </c>
      <c r="B5041" t="s">
        <v>7221</v>
      </c>
      <c r="C5041" s="2">
        <v>44970</v>
      </c>
      <c r="E5041" s="17" t="s">
        <v>3687</v>
      </c>
      <c r="F5041" s="17"/>
      <c r="G5041" t="s">
        <v>3941</v>
      </c>
      <c r="H5041" t="s">
        <v>6157</v>
      </c>
      <c r="I5041" t="s">
        <v>3942</v>
      </c>
      <c r="J5041" t="s">
        <v>3943</v>
      </c>
      <c r="K5041" t="s">
        <v>4383</v>
      </c>
      <c r="L5041" t="s">
        <v>6157</v>
      </c>
      <c r="M5041" t="s">
        <v>3972</v>
      </c>
      <c r="N5041" t="s">
        <v>289</v>
      </c>
      <c r="O5041" t="s">
        <v>6986</v>
      </c>
      <c r="P5041" t="s">
        <v>3968</v>
      </c>
      <c r="Q5041" t="s">
        <v>3969</v>
      </c>
      <c r="R5041" t="s">
        <v>6990</v>
      </c>
      <c r="S5041" t="s">
        <v>4353</v>
      </c>
      <c r="T5041" t="s">
        <v>4353</v>
      </c>
      <c r="U5041" t="s">
        <v>6157</v>
      </c>
      <c r="X5041" t="s">
        <v>6157</v>
      </c>
      <c r="Y5041" t="s">
        <v>6157</v>
      </c>
      <c r="Z5041" t="s">
        <v>6157</v>
      </c>
      <c r="AA5041" t="s">
        <v>1388</v>
      </c>
      <c r="AB5041" t="s">
        <v>4353</v>
      </c>
      <c r="AC5041" t="s">
        <v>4353</v>
      </c>
      <c r="AD5041" t="s">
        <v>6157</v>
      </c>
      <c r="AE5041" t="s">
        <v>6157</v>
      </c>
      <c r="AF5041" t="s">
        <v>6157</v>
      </c>
      <c r="AG5041" t="s">
        <v>6157</v>
      </c>
      <c r="AH5041" t="s">
        <v>6157</v>
      </c>
      <c r="AI5041" t="s">
        <v>6157</v>
      </c>
      <c r="AJ5041" t="s">
        <v>6457</v>
      </c>
      <c r="AK5041" t="s">
        <v>1451</v>
      </c>
      <c r="AL5041" t="s">
        <v>1450</v>
      </c>
      <c r="AM5041" t="s">
        <v>1449</v>
      </c>
      <c r="AN5041" t="s">
        <v>5388</v>
      </c>
      <c r="AO5041" s="29">
        <v>22</v>
      </c>
      <c r="AP5041">
        <v>-9.9360494500000005</v>
      </c>
      <c r="AQ5041">
        <v>-139.10914421000001</v>
      </c>
      <c r="AR5041" t="s">
        <v>289</v>
      </c>
      <c r="AS5041">
        <v>0.15</v>
      </c>
      <c r="AT5041" t="s">
        <v>5389</v>
      </c>
      <c r="AU5041" t="s">
        <v>274</v>
      </c>
      <c r="AV5041" t="s">
        <v>5460</v>
      </c>
      <c r="AW5041" t="s">
        <v>5470</v>
      </c>
      <c r="AX5041" t="s">
        <v>4353</v>
      </c>
      <c r="AY5041">
        <v>1800</v>
      </c>
      <c r="AZ5041">
        <v>1850</v>
      </c>
      <c r="BA5041" t="s">
        <v>290</v>
      </c>
      <c r="BB5041" t="s">
        <v>5260</v>
      </c>
      <c r="BC5041" t="s">
        <v>6157</v>
      </c>
      <c r="BH5041" t="s">
        <v>295</v>
      </c>
      <c r="BI5041" t="s">
        <v>7252</v>
      </c>
      <c r="BJ5041" t="s">
        <v>6513</v>
      </c>
      <c r="BK5041" t="s">
        <v>6157</v>
      </c>
      <c r="BL5041" s="7">
        <v>2007</v>
      </c>
      <c r="BQ5041" t="s">
        <v>6538</v>
      </c>
      <c r="BR5041">
        <v>1</v>
      </c>
      <c r="BS5041" t="s">
        <v>5391</v>
      </c>
      <c r="BT5041" t="s">
        <v>4353</v>
      </c>
      <c r="BW5041">
        <v>-19.399999999999999</v>
      </c>
      <c r="BY5041">
        <v>10.9</v>
      </c>
      <c r="CB5041">
        <v>3.5</v>
      </c>
      <c r="CC5041">
        <v>40.9</v>
      </c>
      <c r="CD5041">
        <v>13.6</v>
      </c>
    </row>
    <row r="5042" spans="1:82" ht="16" customHeight="1">
      <c r="A5042">
        <v>5041</v>
      </c>
      <c r="B5042" t="s">
        <v>7221</v>
      </c>
      <c r="C5042" s="2">
        <v>44970</v>
      </c>
      <c r="E5042" s="17" t="s">
        <v>3504</v>
      </c>
      <c r="F5042" s="17"/>
      <c r="G5042" t="s">
        <v>3941</v>
      </c>
      <c r="H5042" t="s">
        <v>6157</v>
      </c>
      <c r="I5042" t="s">
        <v>3942</v>
      </c>
      <c r="J5042" t="s">
        <v>3943</v>
      </c>
      <c r="K5042" t="s">
        <v>4383</v>
      </c>
      <c r="L5042" t="s">
        <v>6157</v>
      </c>
      <c r="M5042" t="s">
        <v>3972</v>
      </c>
      <c r="N5042" t="s">
        <v>289</v>
      </c>
      <c r="O5042" t="s">
        <v>6986</v>
      </c>
      <c r="P5042" t="s">
        <v>3968</v>
      </c>
      <c r="Q5042" t="s">
        <v>3969</v>
      </c>
      <c r="R5042" t="s">
        <v>6990</v>
      </c>
      <c r="S5042" t="s">
        <v>4353</v>
      </c>
      <c r="T5042" t="s">
        <v>4353</v>
      </c>
      <c r="U5042" t="s">
        <v>6157</v>
      </c>
      <c r="X5042" t="s">
        <v>6157</v>
      </c>
      <c r="Y5042" t="s">
        <v>6157</v>
      </c>
      <c r="Z5042" t="s">
        <v>6157</v>
      </c>
      <c r="AA5042" t="s">
        <v>1388</v>
      </c>
      <c r="AB5042" t="s">
        <v>4353</v>
      </c>
      <c r="AC5042" t="s">
        <v>4353</v>
      </c>
      <c r="AD5042" t="s">
        <v>6157</v>
      </c>
      <c r="AE5042" t="s">
        <v>6157</v>
      </c>
      <c r="AF5042" t="s">
        <v>6157</v>
      </c>
      <c r="AG5042" t="s">
        <v>6157</v>
      </c>
      <c r="AH5042" t="s">
        <v>6157</v>
      </c>
      <c r="AI5042" t="s">
        <v>6157</v>
      </c>
      <c r="AJ5042" t="s">
        <v>6457</v>
      </c>
      <c r="AK5042" t="s">
        <v>1451</v>
      </c>
      <c r="AL5042" t="s">
        <v>1450</v>
      </c>
      <c r="AM5042" t="s">
        <v>1449</v>
      </c>
      <c r="AN5042" t="s">
        <v>5388</v>
      </c>
      <c r="AO5042" s="29">
        <v>22</v>
      </c>
      <c r="AP5042">
        <v>-9.9360494500000005</v>
      </c>
      <c r="AQ5042">
        <v>-139.10914421000001</v>
      </c>
      <c r="AR5042" t="s">
        <v>289</v>
      </c>
      <c r="AS5042">
        <v>0.15</v>
      </c>
      <c r="AT5042" t="s">
        <v>5389</v>
      </c>
      <c r="AU5042" t="s">
        <v>274</v>
      </c>
      <c r="AV5042" t="s">
        <v>5460</v>
      </c>
      <c r="AW5042" t="s">
        <v>5470</v>
      </c>
      <c r="AX5042" t="s">
        <v>4353</v>
      </c>
      <c r="AY5042">
        <v>1800</v>
      </c>
      <c r="AZ5042">
        <v>1850</v>
      </c>
      <c r="BA5042" t="s">
        <v>290</v>
      </c>
      <c r="BB5042" t="s">
        <v>5260</v>
      </c>
      <c r="BC5042" t="s">
        <v>6157</v>
      </c>
      <c r="BH5042" t="s">
        <v>295</v>
      </c>
      <c r="BI5042" t="s">
        <v>7252</v>
      </c>
      <c r="BJ5042" t="s">
        <v>6513</v>
      </c>
      <c r="BK5042" t="s">
        <v>6157</v>
      </c>
      <c r="BL5042" s="7">
        <v>2007</v>
      </c>
      <c r="BQ5042" t="s">
        <v>6538</v>
      </c>
      <c r="BR5042">
        <v>1</v>
      </c>
      <c r="BS5042" t="s">
        <v>5391</v>
      </c>
      <c r="BT5042" t="s">
        <v>4353</v>
      </c>
      <c r="BW5042">
        <v>-18.8</v>
      </c>
      <c r="BY5042">
        <v>11.5</v>
      </c>
      <c r="CB5042">
        <v>3.4</v>
      </c>
      <c r="CC5042">
        <v>39.6</v>
      </c>
    </row>
    <row r="5043" spans="1:82" ht="16" customHeight="1">
      <c r="A5043">
        <v>5042</v>
      </c>
      <c r="B5043" t="s">
        <v>7221</v>
      </c>
      <c r="C5043" s="2">
        <v>44970</v>
      </c>
      <c r="E5043" s="17" t="s">
        <v>3505</v>
      </c>
      <c r="F5043" s="17"/>
      <c r="G5043" t="s">
        <v>3941</v>
      </c>
      <c r="H5043" t="s">
        <v>6157</v>
      </c>
      <c r="I5043" t="s">
        <v>3942</v>
      </c>
      <c r="J5043" t="s">
        <v>3943</v>
      </c>
      <c r="K5043" t="s">
        <v>4383</v>
      </c>
      <c r="L5043" t="s">
        <v>6157</v>
      </c>
      <c r="M5043" t="s">
        <v>3972</v>
      </c>
      <c r="N5043" t="s">
        <v>289</v>
      </c>
      <c r="O5043" t="s">
        <v>6986</v>
      </c>
      <c r="P5043" t="s">
        <v>3968</v>
      </c>
      <c r="Q5043" t="s">
        <v>3969</v>
      </c>
      <c r="R5043" t="s">
        <v>6990</v>
      </c>
      <c r="S5043" t="s">
        <v>4353</v>
      </c>
      <c r="T5043" t="s">
        <v>4353</v>
      </c>
      <c r="U5043" t="s">
        <v>6157</v>
      </c>
      <c r="X5043" t="s">
        <v>6157</v>
      </c>
      <c r="Y5043" t="s">
        <v>6157</v>
      </c>
      <c r="Z5043" t="s">
        <v>6157</v>
      </c>
      <c r="AA5043" t="s">
        <v>1388</v>
      </c>
      <c r="AB5043" t="s">
        <v>4353</v>
      </c>
      <c r="AC5043" t="s">
        <v>4353</v>
      </c>
      <c r="AD5043" t="s">
        <v>6157</v>
      </c>
      <c r="AE5043" t="s">
        <v>6157</v>
      </c>
      <c r="AF5043" t="s">
        <v>6157</v>
      </c>
      <c r="AG5043" t="s">
        <v>6157</v>
      </c>
      <c r="AH5043" t="s">
        <v>6157</v>
      </c>
      <c r="AI5043" t="s">
        <v>6157</v>
      </c>
      <c r="AJ5043" t="s">
        <v>6457</v>
      </c>
      <c r="AK5043" t="s">
        <v>1451</v>
      </c>
      <c r="AL5043" t="s">
        <v>1450</v>
      </c>
      <c r="AM5043" t="s">
        <v>1449</v>
      </c>
      <c r="AN5043" t="s">
        <v>5388</v>
      </c>
      <c r="AO5043" s="29">
        <v>22</v>
      </c>
      <c r="AP5043">
        <v>-9.9360494500000005</v>
      </c>
      <c r="AQ5043">
        <v>-139.10914421000001</v>
      </c>
      <c r="AR5043" t="s">
        <v>289</v>
      </c>
      <c r="AS5043">
        <v>0.15</v>
      </c>
      <c r="AT5043" t="s">
        <v>5389</v>
      </c>
      <c r="AU5043" t="s">
        <v>274</v>
      </c>
      <c r="AV5043" t="s">
        <v>5390</v>
      </c>
      <c r="AW5043" t="s">
        <v>5464</v>
      </c>
      <c r="AX5043" t="s">
        <v>4353</v>
      </c>
      <c r="AY5043">
        <v>1450</v>
      </c>
      <c r="AZ5043">
        <v>1800</v>
      </c>
      <c r="BA5043" t="s">
        <v>290</v>
      </c>
      <c r="BB5043" t="s">
        <v>5260</v>
      </c>
      <c r="BC5043" t="s">
        <v>6157</v>
      </c>
      <c r="BH5043" t="s">
        <v>1535</v>
      </c>
      <c r="BI5043" t="s">
        <v>7252</v>
      </c>
      <c r="BJ5043" t="s">
        <v>6513</v>
      </c>
      <c r="BK5043" t="s">
        <v>6157</v>
      </c>
      <c r="BL5043" s="7">
        <v>2007</v>
      </c>
      <c r="BQ5043" t="s">
        <v>6538</v>
      </c>
      <c r="BR5043">
        <v>1</v>
      </c>
      <c r="BS5043" t="s">
        <v>5391</v>
      </c>
      <c r="BT5043" t="s">
        <v>4353</v>
      </c>
      <c r="BW5043">
        <v>-19.3</v>
      </c>
      <c r="BY5043">
        <v>11.3</v>
      </c>
      <c r="CB5043">
        <v>3.4</v>
      </c>
      <c r="CC5043">
        <v>41.8</v>
      </c>
    </row>
    <row r="5044" spans="1:82" ht="16" customHeight="1">
      <c r="A5044">
        <v>5043</v>
      </c>
      <c r="B5044" t="s">
        <v>7221</v>
      </c>
      <c r="C5044" s="2">
        <v>44970</v>
      </c>
      <c r="E5044" s="17" t="s">
        <v>3688</v>
      </c>
      <c r="F5044" s="17"/>
      <c r="G5044" t="s">
        <v>3941</v>
      </c>
      <c r="H5044" t="s">
        <v>6157</v>
      </c>
      <c r="I5044" t="s">
        <v>3942</v>
      </c>
      <c r="J5044" t="s">
        <v>3943</v>
      </c>
      <c r="K5044" t="s">
        <v>4383</v>
      </c>
      <c r="L5044" t="s">
        <v>6157</v>
      </c>
      <c r="M5044" t="s">
        <v>3972</v>
      </c>
      <c r="N5044" t="s">
        <v>289</v>
      </c>
      <c r="O5044" t="s">
        <v>6986</v>
      </c>
      <c r="P5044" t="s">
        <v>3968</v>
      </c>
      <c r="Q5044" t="s">
        <v>3969</v>
      </c>
      <c r="R5044" t="s">
        <v>6990</v>
      </c>
      <c r="S5044" t="s">
        <v>4353</v>
      </c>
      <c r="T5044" t="s">
        <v>4353</v>
      </c>
      <c r="U5044" t="s">
        <v>6157</v>
      </c>
      <c r="X5044" t="s">
        <v>6157</v>
      </c>
      <c r="Y5044" t="s">
        <v>6157</v>
      </c>
      <c r="Z5044" t="s">
        <v>6157</v>
      </c>
      <c r="AA5044" t="s">
        <v>1388</v>
      </c>
      <c r="AB5044" t="s">
        <v>4353</v>
      </c>
      <c r="AC5044" t="s">
        <v>4353</v>
      </c>
      <c r="AD5044" t="s">
        <v>6157</v>
      </c>
      <c r="AE5044" t="s">
        <v>6157</v>
      </c>
      <c r="AF5044" t="s">
        <v>6157</v>
      </c>
      <c r="AG5044" t="s">
        <v>6157</v>
      </c>
      <c r="AH5044" t="s">
        <v>6157</v>
      </c>
      <c r="AI5044" t="s">
        <v>6157</v>
      </c>
      <c r="AJ5044" t="s">
        <v>6457</v>
      </c>
      <c r="AK5044" t="s">
        <v>1451</v>
      </c>
      <c r="AL5044" t="s">
        <v>1450</v>
      </c>
      <c r="AM5044" t="s">
        <v>1449</v>
      </c>
      <c r="AN5044" t="s">
        <v>5388</v>
      </c>
      <c r="AO5044" s="29">
        <v>22</v>
      </c>
      <c r="AP5044">
        <v>-9.9360494500000005</v>
      </c>
      <c r="AQ5044">
        <v>-139.10914421000001</v>
      </c>
      <c r="AR5044" t="s">
        <v>289</v>
      </c>
      <c r="AS5044">
        <v>0.15</v>
      </c>
      <c r="AT5044" t="s">
        <v>5389</v>
      </c>
      <c r="AU5044" t="s">
        <v>274</v>
      </c>
      <c r="AV5044" t="s">
        <v>5390</v>
      </c>
      <c r="AW5044" t="s">
        <v>5464</v>
      </c>
      <c r="AX5044" t="s">
        <v>4353</v>
      </c>
      <c r="AY5044">
        <v>1450</v>
      </c>
      <c r="AZ5044">
        <v>1800</v>
      </c>
      <c r="BA5044" t="s">
        <v>290</v>
      </c>
      <c r="BB5044" t="s">
        <v>5260</v>
      </c>
      <c r="BC5044" t="s">
        <v>6157</v>
      </c>
      <c r="BH5044" t="s">
        <v>1535</v>
      </c>
      <c r="BI5044" t="s">
        <v>7252</v>
      </c>
      <c r="BJ5044" t="s">
        <v>6513</v>
      </c>
      <c r="BK5044" t="s">
        <v>6157</v>
      </c>
      <c r="BL5044" s="7">
        <v>2007</v>
      </c>
      <c r="BQ5044" t="s">
        <v>6538</v>
      </c>
      <c r="BR5044">
        <v>1</v>
      </c>
      <c r="BS5044" t="s">
        <v>5391</v>
      </c>
      <c r="BT5044" t="s">
        <v>4353</v>
      </c>
      <c r="BW5044">
        <v>-19.8</v>
      </c>
      <c r="BY5044">
        <v>12.3</v>
      </c>
      <c r="CB5044">
        <v>3.3</v>
      </c>
      <c r="CC5044">
        <v>43.4</v>
      </c>
    </row>
    <row r="5045" spans="1:82" ht="16" customHeight="1">
      <c r="A5045">
        <v>5044</v>
      </c>
      <c r="B5045" t="s">
        <v>7221</v>
      </c>
      <c r="C5045" s="2">
        <v>44970</v>
      </c>
      <c r="E5045" s="17" t="s">
        <v>3689</v>
      </c>
      <c r="F5045" s="17"/>
      <c r="G5045" t="s">
        <v>3941</v>
      </c>
      <c r="H5045" t="s">
        <v>6157</v>
      </c>
      <c r="I5045" t="s">
        <v>3942</v>
      </c>
      <c r="J5045" t="s">
        <v>3943</v>
      </c>
      <c r="K5045" t="s">
        <v>4383</v>
      </c>
      <c r="L5045" t="s">
        <v>6157</v>
      </c>
      <c r="M5045" t="s">
        <v>3972</v>
      </c>
      <c r="N5045" t="s">
        <v>289</v>
      </c>
      <c r="O5045" t="s">
        <v>6986</v>
      </c>
      <c r="P5045" t="s">
        <v>3968</v>
      </c>
      <c r="Q5045" t="s">
        <v>3969</v>
      </c>
      <c r="R5045" t="s">
        <v>6990</v>
      </c>
      <c r="S5045" t="s">
        <v>4353</v>
      </c>
      <c r="T5045" t="s">
        <v>4353</v>
      </c>
      <c r="U5045" t="s">
        <v>6157</v>
      </c>
      <c r="X5045" t="s">
        <v>6157</v>
      </c>
      <c r="Y5045" t="s">
        <v>6157</v>
      </c>
      <c r="Z5045" t="s">
        <v>6157</v>
      </c>
      <c r="AA5045" t="s">
        <v>1388</v>
      </c>
      <c r="AB5045" t="s">
        <v>4353</v>
      </c>
      <c r="AC5045" t="s">
        <v>4353</v>
      </c>
      <c r="AD5045" t="s">
        <v>6157</v>
      </c>
      <c r="AE5045" t="s">
        <v>6157</v>
      </c>
      <c r="AF5045" t="s">
        <v>6157</v>
      </c>
      <c r="AG5045" t="s">
        <v>6157</v>
      </c>
      <c r="AH5045" t="s">
        <v>6157</v>
      </c>
      <c r="AI5045" t="s">
        <v>6157</v>
      </c>
      <c r="AJ5045" t="s">
        <v>6457</v>
      </c>
      <c r="AK5045" t="s">
        <v>1451</v>
      </c>
      <c r="AL5045" t="s">
        <v>1450</v>
      </c>
      <c r="AM5045" t="s">
        <v>1449</v>
      </c>
      <c r="AN5045" t="s">
        <v>5388</v>
      </c>
      <c r="AO5045" s="29">
        <v>22</v>
      </c>
      <c r="AP5045">
        <v>-9.9360494500000005</v>
      </c>
      <c r="AQ5045">
        <v>-139.10914421000001</v>
      </c>
      <c r="AR5045" t="s">
        <v>289</v>
      </c>
      <c r="AS5045">
        <v>0.15</v>
      </c>
      <c r="AT5045" t="s">
        <v>5389</v>
      </c>
      <c r="AU5045" t="s">
        <v>274</v>
      </c>
      <c r="AV5045" t="s">
        <v>5460</v>
      </c>
      <c r="AW5045" t="s">
        <v>5470</v>
      </c>
      <c r="AX5045" t="s">
        <v>4353</v>
      </c>
      <c r="AY5045">
        <v>1800</v>
      </c>
      <c r="AZ5045">
        <v>1850</v>
      </c>
      <c r="BA5045" t="s">
        <v>290</v>
      </c>
      <c r="BB5045" t="s">
        <v>5260</v>
      </c>
      <c r="BC5045" t="s">
        <v>6157</v>
      </c>
      <c r="BH5045" t="s">
        <v>295</v>
      </c>
      <c r="BI5045" t="s">
        <v>7252</v>
      </c>
      <c r="BJ5045" t="s">
        <v>6513</v>
      </c>
      <c r="BK5045" t="s">
        <v>6157</v>
      </c>
      <c r="BL5045" s="7">
        <v>2007</v>
      </c>
      <c r="BQ5045" t="s">
        <v>6538</v>
      </c>
      <c r="BR5045">
        <v>1</v>
      </c>
      <c r="BS5045" t="s">
        <v>5391</v>
      </c>
      <c r="BT5045" t="s">
        <v>4353</v>
      </c>
      <c r="BW5045">
        <v>-19.5</v>
      </c>
      <c r="BY5045">
        <v>11.5</v>
      </c>
      <c r="CB5045">
        <v>3.7</v>
      </c>
      <c r="CC5045">
        <v>42</v>
      </c>
      <c r="CD5045">
        <v>13.3</v>
      </c>
    </row>
    <row r="5046" spans="1:82" ht="16" customHeight="1">
      <c r="A5046">
        <v>5045</v>
      </c>
      <c r="B5046" t="s">
        <v>7221</v>
      </c>
      <c r="C5046" s="2">
        <v>44970</v>
      </c>
      <c r="E5046" s="17" t="s">
        <v>3690</v>
      </c>
      <c r="F5046" s="17"/>
      <c r="G5046" t="s">
        <v>3941</v>
      </c>
      <c r="H5046" t="s">
        <v>6157</v>
      </c>
      <c r="I5046" t="s">
        <v>4421</v>
      </c>
      <c r="J5046" t="s">
        <v>3959</v>
      </c>
      <c r="K5046" t="s">
        <v>4353</v>
      </c>
      <c r="L5046" t="s">
        <v>6157</v>
      </c>
      <c r="M5046" t="s">
        <v>3556</v>
      </c>
      <c r="N5046" t="s">
        <v>289</v>
      </c>
      <c r="O5046" t="s">
        <v>6986</v>
      </c>
      <c r="P5046" t="s">
        <v>3968</v>
      </c>
      <c r="Q5046" t="s">
        <v>3969</v>
      </c>
      <c r="R5046" t="s">
        <v>6990</v>
      </c>
      <c r="S5046" t="s">
        <v>4353</v>
      </c>
      <c r="T5046" t="s">
        <v>4353</v>
      </c>
      <c r="U5046" t="s">
        <v>6157</v>
      </c>
      <c r="X5046" t="s">
        <v>6157</v>
      </c>
      <c r="Y5046" t="s">
        <v>6157</v>
      </c>
      <c r="Z5046" t="s">
        <v>6157</v>
      </c>
      <c r="AA5046" t="s">
        <v>1388</v>
      </c>
      <c r="AB5046" t="s">
        <v>4353</v>
      </c>
      <c r="AC5046" t="s">
        <v>4353</v>
      </c>
      <c r="AD5046" t="s">
        <v>6157</v>
      </c>
      <c r="AE5046" t="s">
        <v>6157</v>
      </c>
      <c r="AF5046" t="s">
        <v>6157</v>
      </c>
      <c r="AG5046" t="s">
        <v>6157</v>
      </c>
      <c r="AH5046" t="s">
        <v>6157</v>
      </c>
      <c r="AI5046" t="s">
        <v>6157</v>
      </c>
      <c r="AJ5046" t="s">
        <v>6457</v>
      </c>
      <c r="AK5046" t="s">
        <v>1451</v>
      </c>
      <c r="AL5046" t="s">
        <v>1450</v>
      </c>
      <c r="AM5046" t="s">
        <v>1449</v>
      </c>
      <c r="AN5046" t="s">
        <v>5388</v>
      </c>
      <c r="AO5046" s="29">
        <v>22</v>
      </c>
      <c r="AP5046">
        <v>-9.9360494500000005</v>
      </c>
      <c r="AQ5046">
        <v>-139.10914421000001</v>
      </c>
      <c r="AR5046" t="s">
        <v>289</v>
      </c>
      <c r="AS5046">
        <v>0.15</v>
      </c>
      <c r="AT5046" t="s">
        <v>5389</v>
      </c>
      <c r="AU5046" t="s">
        <v>274</v>
      </c>
      <c r="AV5046" t="s">
        <v>5460</v>
      </c>
      <c r="AW5046" t="s">
        <v>4123</v>
      </c>
      <c r="AX5046" t="s">
        <v>4353</v>
      </c>
      <c r="AY5046">
        <v>1800</v>
      </c>
      <c r="AZ5046">
        <v>1850</v>
      </c>
      <c r="BA5046" t="s">
        <v>290</v>
      </c>
      <c r="BB5046" t="s">
        <v>5260</v>
      </c>
      <c r="BC5046" t="s">
        <v>6157</v>
      </c>
      <c r="BH5046" t="s">
        <v>295</v>
      </c>
      <c r="BI5046" t="s">
        <v>7252</v>
      </c>
      <c r="BJ5046" t="s">
        <v>6513</v>
      </c>
      <c r="BK5046" t="s">
        <v>6157</v>
      </c>
      <c r="BL5046" s="7">
        <v>2007</v>
      </c>
      <c r="BQ5046" t="s">
        <v>6538</v>
      </c>
      <c r="BR5046">
        <v>1</v>
      </c>
      <c r="BS5046" t="s">
        <v>5391</v>
      </c>
      <c r="BT5046" t="s">
        <v>4353</v>
      </c>
      <c r="BW5046">
        <v>-18.399999999999999</v>
      </c>
      <c r="BY5046">
        <v>14.8</v>
      </c>
      <c r="CB5046">
        <v>3.5</v>
      </c>
      <c r="CC5046">
        <v>43.3</v>
      </c>
    </row>
    <row r="5047" spans="1:82" ht="16" customHeight="1">
      <c r="A5047">
        <v>5046</v>
      </c>
      <c r="B5047" t="s">
        <v>7221</v>
      </c>
      <c r="C5047" s="2">
        <v>44970</v>
      </c>
      <c r="E5047" s="17" t="s">
        <v>3508</v>
      </c>
      <c r="F5047" s="17"/>
      <c r="G5047" t="s">
        <v>3941</v>
      </c>
      <c r="H5047" t="s">
        <v>6157</v>
      </c>
      <c r="I5047" t="s">
        <v>4421</v>
      </c>
      <c r="J5047" t="s">
        <v>3959</v>
      </c>
      <c r="K5047" t="s">
        <v>4353</v>
      </c>
      <c r="L5047" t="s">
        <v>6157</v>
      </c>
      <c r="M5047" t="s">
        <v>3556</v>
      </c>
      <c r="N5047" t="s">
        <v>289</v>
      </c>
      <c r="O5047" t="s">
        <v>6986</v>
      </c>
      <c r="P5047" t="s">
        <v>3968</v>
      </c>
      <c r="Q5047" t="s">
        <v>3969</v>
      </c>
      <c r="R5047" t="s">
        <v>6990</v>
      </c>
      <c r="S5047" t="s">
        <v>4353</v>
      </c>
      <c r="T5047" t="s">
        <v>4353</v>
      </c>
      <c r="U5047" t="s">
        <v>6157</v>
      </c>
      <c r="X5047" t="s">
        <v>6157</v>
      </c>
      <c r="Y5047" t="s">
        <v>6157</v>
      </c>
      <c r="Z5047" t="s">
        <v>6157</v>
      </c>
      <c r="AA5047" t="s">
        <v>1388</v>
      </c>
      <c r="AB5047" t="s">
        <v>4353</v>
      </c>
      <c r="AC5047" t="s">
        <v>4353</v>
      </c>
      <c r="AD5047" t="s">
        <v>6157</v>
      </c>
      <c r="AE5047" t="s">
        <v>6157</v>
      </c>
      <c r="AF5047" t="s">
        <v>6157</v>
      </c>
      <c r="AG5047" t="s">
        <v>6157</v>
      </c>
      <c r="AH5047" t="s">
        <v>6157</v>
      </c>
      <c r="AI5047" t="s">
        <v>6157</v>
      </c>
      <c r="AJ5047" t="s">
        <v>6457</v>
      </c>
      <c r="AK5047" t="s">
        <v>1451</v>
      </c>
      <c r="AL5047" t="s">
        <v>1450</v>
      </c>
      <c r="AM5047" t="s">
        <v>1449</v>
      </c>
      <c r="AN5047" t="s">
        <v>5388</v>
      </c>
      <c r="AO5047" s="29">
        <v>22</v>
      </c>
      <c r="AP5047">
        <v>-9.9360494500000005</v>
      </c>
      <c r="AQ5047">
        <v>-139.10914421000001</v>
      </c>
      <c r="AR5047" t="s">
        <v>289</v>
      </c>
      <c r="AS5047">
        <v>0.15</v>
      </c>
      <c r="AT5047" t="s">
        <v>5389</v>
      </c>
      <c r="AU5047" t="s">
        <v>274</v>
      </c>
      <c r="AV5047" t="s">
        <v>5460</v>
      </c>
      <c r="AW5047" t="s">
        <v>4123</v>
      </c>
      <c r="AX5047" t="s">
        <v>4353</v>
      </c>
      <c r="AY5047">
        <v>1800</v>
      </c>
      <c r="AZ5047">
        <v>1850</v>
      </c>
      <c r="BA5047" t="s">
        <v>290</v>
      </c>
      <c r="BB5047" t="s">
        <v>5260</v>
      </c>
      <c r="BC5047" t="s">
        <v>6157</v>
      </c>
      <c r="BH5047" t="s">
        <v>295</v>
      </c>
      <c r="BI5047" t="s">
        <v>7252</v>
      </c>
      <c r="BJ5047" t="s">
        <v>6513</v>
      </c>
      <c r="BK5047" t="s">
        <v>6157</v>
      </c>
      <c r="BL5047" s="7">
        <v>2007</v>
      </c>
      <c r="BQ5047" t="s">
        <v>6538</v>
      </c>
      <c r="BR5047">
        <v>1</v>
      </c>
      <c r="BS5047" t="s">
        <v>5391</v>
      </c>
      <c r="BT5047" t="s">
        <v>4353</v>
      </c>
      <c r="BW5047">
        <v>-17.399999999999999</v>
      </c>
      <c r="BY5047">
        <v>15.6</v>
      </c>
      <c r="CB5047">
        <v>3.4</v>
      </c>
      <c r="CC5047">
        <v>43.3</v>
      </c>
    </row>
    <row r="5048" spans="1:82" ht="16" customHeight="1">
      <c r="A5048">
        <v>5047</v>
      </c>
      <c r="B5048" t="s">
        <v>7221</v>
      </c>
      <c r="C5048" s="2">
        <v>44970</v>
      </c>
      <c r="E5048" s="17" t="s">
        <v>3691</v>
      </c>
      <c r="F5048" s="17"/>
      <c r="G5048" t="s">
        <v>3941</v>
      </c>
      <c r="H5048" t="s">
        <v>6157</v>
      </c>
      <c r="I5048" t="s">
        <v>4421</v>
      </c>
      <c r="J5048" t="s">
        <v>3959</v>
      </c>
      <c r="K5048" t="s">
        <v>4353</v>
      </c>
      <c r="L5048" t="s">
        <v>6157</v>
      </c>
      <c r="M5048" t="s">
        <v>3556</v>
      </c>
      <c r="N5048" t="s">
        <v>289</v>
      </c>
      <c r="O5048" t="s">
        <v>6986</v>
      </c>
      <c r="P5048" t="s">
        <v>3968</v>
      </c>
      <c r="Q5048" t="s">
        <v>3969</v>
      </c>
      <c r="R5048" t="s">
        <v>6990</v>
      </c>
      <c r="S5048" t="s">
        <v>4353</v>
      </c>
      <c r="T5048" t="s">
        <v>4353</v>
      </c>
      <c r="U5048" t="s">
        <v>6157</v>
      </c>
      <c r="X5048" t="s">
        <v>6157</v>
      </c>
      <c r="Y5048" t="s">
        <v>6157</v>
      </c>
      <c r="Z5048" t="s">
        <v>6157</v>
      </c>
      <c r="AA5048" t="s">
        <v>1388</v>
      </c>
      <c r="AB5048" t="s">
        <v>4353</v>
      </c>
      <c r="AC5048" t="s">
        <v>4353</v>
      </c>
      <c r="AD5048" t="s">
        <v>6157</v>
      </c>
      <c r="AE5048" t="s">
        <v>6157</v>
      </c>
      <c r="AF5048" t="s">
        <v>6157</v>
      </c>
      <c r="AG5048" t="s">
        <v>6157</v>
      </c>
      <c r="AH5048" t="s">
        <v>6157</v>
      </c>
      <c r="AI5048" t="s">
        <v>6157</v>
      </c>
      <c r="AJ5048" t="s">
        <v>6457</v>
      </c>
      <c r="AK5048" t="s">
        <v>1451</v>
      </c>
      <c r="AL5048" t="s">
        <v>1450</v>
      </c>
      <c r="AM5048" t="s">
        <v>1449</v>
      </c>
      <c r="AN5048" t="s">
        <v>5388</v>
      </c>
      <c r="AO5048" s="29">
        <v>22</v>
      </c>
      <c r="AP5048">
        <v>-9.9360494500000005</v>
      </c>
      <c r="AQ5048">
        <v>-139.10914421000001</v>
      </c>
      <c r="AR5048" t="s">
        <v>289</v>
      </c>
      <c r="AS5048">
        <v>0.15</v>
      </c>
      <c r="AT5048" t="s">
        <v>5389</v>
      </c>
      <c r="AU5048" t="s">
        <v>274</v>
      </c>
      <c r="AV5048" t="s">
        <v>5459</v>
      </c>
      <c r="AW5048" t="s">
        <v>1516</v>
      </c>
      <c r="AX5048" t="s">
        <v>4353</v>
      </c>
      <c r="AY5048">
        <v>1025</v>
      </c>
      <c r="AZ5048">
        <v>1300</v>
      </c>
      <c r="BA5048" t="s">
        <v>290</v>
      </c>
      <c r="BB5048" t="s">
        <v>5260</v>
      </c>
      <c r="BC5048" t="s">
        <v>6157</v>
      </c>
      <c r="BH5048" t="s">
        <v>1540</v>
      </c>
      <c r="BI5048" t="s">
        <v>7252</v>
      </c>
      <c r="BJ5048" t="s">
        <v>6513</v>
      </c>
      <c r="BK5048" t="s">
        <v>6157</v>
      </c>
      <c r="BL5048" s="7">
        <v>2007</v>
      </c>
      <c r="BQ5048" t="s">
        <v>6538</v>
      </c>
      <c r="BR5048">
        <v>1</v>
      </c>
      <c r="BS5048" t="s">
        <v>5391</v>
      </c>
      <c r="BT5048" t="s">
        <v>4353</v>
      </c>
      <c r="BW5048">
        <v>-16.100000000000001</v>
      </c>
      <c r="BY5048">
        <v>15.8</v>
      </c>
      <c r="CB5048">
        <v>3.4</v>
      </c>
      <c r="CC5048">
        <v>39.6</v>
      </c>
    </row>
    <row r="5049" spans="1:82" ht="16" customHeight="1">
      <c r="A5049">
        <v>5048</v>
      </c>
      <c r="B5049" t="s">
        <v>7221</v>
      </c>
      <c r="C5049" s="2">
        <v>44970</v>
      </c>
      <c r="E5049" s="17" t="s">
        <v>3692</v>
      </c>
      <c r="F5049" s="17"/>
      <c r="G5049" t="s">
        <v>3941</v>
      </c>
      <c r="H5049" t="s">
        <v>6157</v>
      </c>
      <c r="I5049" t="s">
        <v>4421</v>
      </c>
      <c r="J5049" t="s">
        <v>3959</v>
      </c>
      <c r="K5049" t="s">
        <v>4353</v>
      </c>
      <c r="L5049" t="s">
        <v>6157</v>
      </c>
      <c r="M5049" t="s">
        <v>3556</v>
      </c>
      <c r="N5049" t="s">
        <v>289</v>
      </c>
      <c r="O5049" t="s">
        <v>6986</v>
      </c>
      <c r="P5049" t="s">
        <v>3968</v>
      </c>
      <c r="Q5049" t="s">
        <v>3969</v>
      </c>
      <c r="R5049" t="s">
        <v>6990</v>
      </c>
      <c r="S5049" t="s">
        <v>4353</v>
      </c>
      <c r="T5049" t="s">
        <v>4353</v>
      </c>
      <c r="U5049" t="s">
        <v>6157</v>
      </c>
      <c r="X5049" t="s">
        <v>6157</v>
      </c>
      <c r="Y5049" t="s">
        <v>6157</v>
      </c>
      <c r="Z5049" t="s">
        <v>6157</v>
      </c>
      <c r="AA5049" t="s">
        <v>1388</v>
      </c>
      <c r="AB5049" t="s">
        <v>4353</v>
      </c>
      <c r="AC5049" t="s">
        <v>4353</v>
      </c>
      <c r="AD5049" t="s">
        <v>6157</v>
      </c>
      <c r="AE5049" t="s">
        <v>6157</v>
      </c>
      <c r="AF5049" t="s">
        <v>6157</v>
      </c>
      <c r="AG5049" t="s">
        <v>6157</v>
      </c>
      <c r="AH5049" t="s">
        <v>6157</v>
      </c>
      <c r="AI5049" t="s">
        <v>6157</v>
      </c>
      <c r="AJ5049" t="s">
        <v>6457</v>
      </c>
      <c r="AK5049" t="s">
        <v>1451</v>
      </c>
      <c r="AL5049" t="s">
        <v>1450</v>
      </c>
      <c r="AM5049" t="s">
        <v>1449</v>
      </c>
      <c r="AN5049" t="s">
        <v>5388</v>
      </c>
      <c r="AO5049" s="29">
        <v>22</v>
      </c>
      <c r="AP5049">
        <v>-9.9360494500000005</v>
      </c>
      <c r="AQ5049">
        <v>-139.10914421000001</v>
      </c>
      <c r="AR5049" t="s">
        <v>289</v>
      </c>
      <c r="AS5049">
        <v>0.15</v>
      </c>
      <c r="AT5049" t="s">
        <v>5389</v>
      </c>
      <c r="AU5049" t="s">
        <v>274</v>
      </c>
      <c r="AV5049" t="s">
        <v>5458</v>
      </c>
      <c r="AW5049" t="s">
        <v>4122</v>
      </c>
      <c r="AX5049" t="s">
        <v>4353</v>
      </c>
      <c r="AY5049">
        <v>1025</v>
      </c>
      <c r="AZ5049">
        <v>1300</v>
      </c>
      <c r="BA5049" t="s">
        <v>290</v>
      </c>
      <c r="BB5049" t="s">
        <v>5260</v>
      </c>
      <c r="BC5049" t="s">
        <v>6157</v>
      </c>
      <c r="BH5049" t="s">
        <v>1540</v>
      </c>
      <c r="BI5049" t="s">
        <v>7252</v>
      </c>
      <c r="BJ5049" t="s">
        <v>6513</v>
      </c>
      <c r="BK5049" t="s">
        <v>6157</v>
      </c>
      <c r="BL5049" s="7">
        <v>2007</v>
      </c>
      <c r="BQ5049" t="s">
        <v>6538</v>
      </c>
      <c r="BR5049">
        <v>1</v>
      </c>
      <c r="BS5049" t="s">
        <v>5391</v>
      </c>
      <c r="BT5049" t="s">
        <v>4353</v>
      </c>
      <c r="BW5049">
        <v>-15</v>
      </c>
      <c r="BY5049">
        <v>14.6</v>
      </c>
      <c r="CB5049">
        <v>3.8</v>
      </c>
      <c r="CC5049">
        <v>41</v>
      </c>
      <c r="CD5049">
        <v>12.6</v>
      </c>
    </row>
    <row r="5050" spans="1:82" ht="16" customHeight="1">
      <c r="A5050">
        <v>5049</v>
      </c>
      <c r="B5050" t="s">
        <v>7221</v>
      </c>
      <c r="C5050" s="2">
        <v>44970</v>
      </c>
      <c r="E5050" s="17" t="s">
        <v>3693</v>
      </c>
      <c r="F5050" s="17"/>
      <c r="G5050" t="s">
        <v>3941</v>
      </c>
      <c r="H5050" t="s">
        <v>6157</v>
      </c>
      <c r="I5050" t="s">
        <v>4421</v>
      </c>
      <c r="J5050" t="s">
        <v>3959</v>
      </c>
      <c r="K5050" t="s">
        <v>4353</v>
      </c>
      <c r="L5050" t="s">
        <v>6157</v>
      </c>
      <c r="M5050" t="s">
        <v>3556</v>
      </c>
      <c r="N5050" t="s">
        <v>289</v>
      </c>
      <c r="O5050" t="s">
        <v>6986</v>
      </c>
      <c r="P5050" t="s">
        <v>3968</v>
      </c>
      <c r="Q5050" t="s">
        <v>3969</v>
      </c>
      <c r="R5050" t="s">
        <v>6990</v>
      </c>
      <c r="S5050" t="s">
        <v>4353</v>
      </c>
      <c r="T5050" t="s">
        <v>4353</v>
      </c>
      <c r="U5050" t="s">
        <v>6157</v>
      </c>
      <c r="X5050" t="s">
        <v>6157</v>
      </c>
      <c r="Y5050" t="s">
        <v>6157</v>
      </c>
      <c r="Z5050" t="s">
        <v>6157</v>
      </c>
      <c r="AA5050" t="s">
        <v>1388</v>
      </c>
      <c r="AB5050" t="s">
        <v>4353</v>
      </c>
      <c r="AC5050" t="s">
        <v>4353</v>
      </c>
      <c r="AD5050" t="s">
        <v>6157</v>
      </c>
      <c r="AE5050" t="s">
        <v>6157</v>
      </c>
      <c r="AF5050" t="s">
        <v>6157</v>
      </c>
      <c r="AG5050" t="s">
        <v>6157</v>
      </c>
      <c r="AH5050" t="s">
        <v>6157</v>
      </c>
      <c r="AI5050" t="s">
        <v>6157</v>
      </c>
      <c r="AJ5050" t="s">
        <v>6457</v>
      </c>
      <c r="AK5050" t="s">
        <v>1451</v>
      </c>
      <c r="AL5050" t="s">
        <v>1450</v>
      </c>
      <c r="AM5050" t="s">
        <v>1449</v>
      </c>
      <c r="AN5050" t="s">
        <v>5388</v>
      </c>
      <c r="AO5050" s="29">
        <v>22</v>
      </c>
      <c r="AP5050">
        <v>-9.9360494500000005</v>
      </c>
      <c r="AQ5050">
        <v>-139.10914421000001</v>
      </c>
      <c r="AR5050" t="s">
        <v>289</v>
      </c>
      <c r="AS5050">
        <v>0.15</v>
      </c>
      <c r="AT5050" t="s">
        <v>5389</v>
      </c>
      <c r="AU5050" t="s">
        <v>274</v>
      </c>
      <c r="AV5050" t="s">
        <v>5459</v>
      </c>
      <c r="AW5050" t="s">
        <v>1516</v>
      </c>
      <c r="AX5050" t="s">
        <v>4353</v>
      </c>
      <c r="AY5050">
        <v>1025</v>
      </c>
      <c r="AZ5050">
        <v>1300</v>
      </c>
      <c r="BA5050" t="s">
        <v>290</v>
      </c>
      <c r="BB5050" t="s">
        <v>5260</v>
      </c>
      <c r="BC5050" t="s">
        <v>6157</v>
      </c>
      <c r="BH5050" t="s">
        <v>1540</v>
      </c>
      <c r="BI5050" t="s">
        <v>7252</v>
      </c>
      <c r="BJ5050" t="s">
        <v>6513</v>
      </c>
      <c r="BK5050" t="s">
        <v>6157</v>
      </c>
      <c r="BL5050" s="7">
        <v>2007</v>
      </c>
      <c r="BQ5050" t="s">
        <v>6538</v>
      </c>
      <c r="BR5050">
        <v>1</v>
      </c>
      <c r="BS5050" t="s">
        <v>5391</v>
      </c>
      <c r="BT5050" t="s">
        <v>4353</v>
      </c>
      <c r="BW5050">
        <v>-12.9</v>
      </c>
      <c r="BY5050">
        <v>15.6</v>
      </c>
      <c r="CB5050">
        <v>3.5</v>
      </c>
      <c r="CC5050">
        <v>43.1</v>
      </c>
      <c r="CD5050">
        <v>14.3</v>
      </c>
    </row>
    <row r="5051" spans="1:82" ht="16" customHeight="1">
      <c r="A5051">
        <v>5050</v>
      </c>
      <c r="B5051" t="s">
        <v>7221</v>
      </c>
      <c r="C5051" s="2">
        <v>44970</v>
      </c>
      <c r="E5051" s="17" t="s">
        <v>3512</v>
      </c>
      <c r="F5051" s="17"/>
      <c r="G5051" t="s">
        <v>3941</v>
      </c>
      <c r="H5051" t="s">
        <v>6157</v>
      </c>
      <c r="I5051" t="s">
        <v>4421</v>
      </c>
      <c r="J5051" t="s">
        <v>3959</v>
      </c>
      <c r="K5051" t="s">
        <v>4353</v>
      </c>
      <c r="L5051" t="s">
        <v>6157</v>
      </c>
      <c r="M5051" t="s">
        <v>3556</v>
      </c>
      <c r="N5051" t="s">
        <v>289</v>
      </c>
      <c r="O5051" t="s">
        <v>6986</v>
      </c>
      <c r="P5051" t="s">
        <v>3968</v>
      </c>
      <c r="Q5051" t="s">
        <v>3969</v>
      </c>
      <c r="R5051" t="s">
        <v>6990</v>
      </c>
      <c r="S5051" t="s">
        <v>4353</v>
      </c>
      <c r="T5051" t="s">
        <v>4353</v>
      </c>
      <c r="U5051" t="s">
        <v>6157</v>
      </c>
      <c r="X5051" t="s">
        <v>6157</v>
      </c>
      <c r="Y5051" t="s">
        <v>6157</v>
      </c>
      <c r="Z5051" t="s">
        <v>6157</v>
      </c>
      <c r="AA5051" t="s">
        <v>1388</v>
      </c>
      <c r="AB5051" t="s">
        <v>4353</v>
      </c>
      <c r="AC5051" t="s">
        <v>4353</v>
      </c>
      <c r="AD5051" t="s">
        <v>6157</v>
      </c>
      <c r="AE5051" t="s">
        <v>6157</v>
      </c>
      <c r="AF5051" t="s">
        <v>6157</v>
      </c>
      <c r="AG5051" t="s">
        <v>6157</v>
      </c>
      <c r="AH5051" t="s">
        <v>6157</v>
      </c>
      <c r="AI5051" t="s">
        <v>6157</v>
      </c>
      <c r="AJ5051" t="s">
        <v>6457</v>
      </c>
      <c r="AK5051" t="s">
        <v>1451</v>
      </c>
      <c r="AL5051" t="s">
        <v>1450</v>
      </c>
      <c r="AM5051" t="s">
        <v>1449</v>
      </c>
      <c r="AN5051" t="s">
        <v>5388</v>
      </c>
      <c r="AO5051" s="29">
        <v>22</v>
      </c>
      <c r="AP5051">
        <v>-9.9360494500000005</v>
      </c>
      <c r="AQ5051">
        <v>-139.10914421000001</v>
      </c>
      <c r="AR5051" t="s">
        <v>289</v>
      </c>
      <c r="AS5051">
        <v>0.15</v>
      </c>
      <c r="AT5051" t="s">
        <v>5389</v>
      </c>
      <c r="AU5051" t="s">
        <v>274</v>
      </c>
      <c r="AV5051" t="s">
        <v>5390</v>
      </c>
      <c r="AW5051" t="s">
        <v>1518</v>
      </c>
      <c r="AX5051" t="s">
        <v>4353</v>
      </c>
      <c r="AY5051">
        <v>1450</v>
      </c>
      <c r="AZ5051">
        <v>1800</v>
      </c>
      <c r="BA5051" t="s">
        <v>290</v>
      </c>
      <c r="BB5051" t="s">
        <v>5260</v>
      </c>
      <c r="BC5051" t="s">
        <v>6157</v>
      </c>
      <c r="BH5051" t="s">
        <v>1535</v>
      </c>
      <c r="BI5051" t="s">
        <v>7252</v>
      </c>
      <c r="BJ5051" t="s">
        <v>6513</v>
      </c>
      <c r="BK5051" t="s">
        <v>6157</v>
      </c>
      <c r="BL5051" s="7">
        <v>2007</v>
      </c>
      <c r="BQ5051" t="s">
        <v>6538</v>
      </c>
      <c r="BR5051">
        <v>1</v>
      </c>
      <c r="BS5051" t="s">
        <v>5391</v>
      </c>
      <c r="BT5051" t="s">
        <v>4353</v>
      </c>
      <c r="BW5051">
        <v>-17.3</v>
      </c>
      <c r="BY5051">
        <v>13.6</v>
      </c>
      <c r="CB5051">
        <v>3.3</v>
      </c>
      <c r="CC5051">
        <v>42.3</v>
      </c>
      <c r="CD5051">
        <v>15</v>
      </c>
    </row>
    <row r="5052" spans="1:82" ht="16" customHeight="1">
      <c r="A5052">
        <v>5051</v>
      </c>
      <c r="B5052" t="s">
        <v>7221</v>
      </c>
      <c r="C5052" s="2">
        <v>44970</v>
      </c>
      <c r="E5052" s="17" t="s">
        <v>3513</v>
      </c>
      <c r="F5052" s="17"/>
      <c r="G5052" t="s">
        <v>3941</v>
      </c>
      <c r="H5052" t="s">
        <v>6157</v>
      </c>
      <c r="I5052" t="s">
        <v>4421</v>
      </c>
      <c r="J5052" t="s">
        <v>3959</v>
      </c>
      <c r="K5052" t="s">
        <v>4353</v>
      </c>
      <c r="L5052" t="s">
        <v>6157</v>
      </c>
      <c r="M5052" t="s">
        <v>3556</v>
      </c>
      <c r="N5052" t="s">
        <v>289</v>
      </c>
      <c r="O5052" t="s">
        <v>6986</v>
      </c>
      <c r="P5052" t="s">
        <v>3968</v>
      </c>
      <c r="Q5052" t="s">
        <v>3969</v>
      </c>
      <c r="R5052" t="s">
        <v>6990</v>
      </c>
      <c r="S5052" t="s">
        <v>4353</v>
      </c>
      <c r="T5052" t="s">
        <v>4353</v>
      </c>
      <c r="U5052" t="s">
        <v>6157</v>
      </c>
      <c r="X5052" t="s">
        <v>6157</v>
      </c>
      <c r="Y5052" t="s">
        <v>6157</v>
      </c>
      <c r="Z5052" t="s">
        <v>6157</v>
      </c>
      <c r="AA5052" t="s">
        <v>1388</v>
      </c>
      <c r="AB5052" t="s">
        <v>4353</v>
      </c>
      <c r="AC5052" t="s">
        <v>4353</v>
      </c>
      <c r="AD5052" t="s">
        <v>6157</v>
      </c>
      <c r="AE5052" t="s">
        <v>6157</v>
      </c>
      <c r="AF5052" t="s">
        <v>6157</v>
      </c>
      <c r="AG5052" t="s">
        <v>6157</v>
      </c>
      <c r="AH5052" t="s">
        <v>6157</v>
      </c>
      <c r="AI5052" t="s">
        <v>6157</v>
      </c>
      <c r="AJ5052" t="s">
        <v>6457</v>
      </c>
      <c r="AK5052" t="s">
        <v>1451</v>
      </c>
      <c r="AL5052" t="s">
        <v>1450</v>
      </c>
      <c r="AM5052" t="s">
        <v>1449</v>
      </c>
      <c r="AN5052" t="s">
        <v>5388</v>
      </c>
      <c r="AO5052" s="29">
        <v>22</v>
      </c>
      <c r="AP5052">
        <v>-9.9360494500000005</v>
      </c>
      <c r="AQ5052">
        <v>-139.10914421000001</v>
      </c>
      <c r="AR5052" t="s">
        <v>289</v>
      </c>
      <c r="AS5052">
        <v>0.15</v>
      </c>
      <c r="AT5052" t="s">
        <v>5389</v>
      </c>
      <c r="AU5052" t="s">
        <v>274</v>
      </c>
      <c r="AV5052" t="s">
        <v>5390</v>
      </c>
      <c r="AW5052" t="s">
        <v>1518</v>
      </c>
      <c r="AX5052" t="s">
        <v>4353</v>
      </c>
      <c r="AY5052">
        <v>1450</v>
      </c>
      <c r="AZ5052">
        <v>1800</v>
      </c>
      <c r="BA5052" t="s">
        <v>290</v>
      </c>
      <c r="BB5052" t="s">
        <v>5260</v>
      </c>
      <c r="BC5052" t="s">
        <v>6157</v>
      </c>
      <c r="BH5052" t="s">
        <v>1535</v>
      </c>
      <c r="BI5052" t="s">
        <v>7252</v>
      </c>
      <c r="BJ5052" t="s">
        <v>6513</v>
      </c>
      <c r="BK5052" t="s">
        <v>6157</v>
      </c>
      <c r="BL5052" s="7">
        <v>2007</v>
      </c>
      <c r="BQ5052" t="s">
        <v>6538</v>
      </c>
      <c r="BR5052">
        <v>1</v>
      </c>
      <c r="BS5052" t="s">
        <v>5391</v>
      </c>
      <c r="BT5052" t="s">
        <v>4353</v>
      </c>
      <c r="BW5052">
        <v>-15.9</v>
      </c>
      <c r="BY5052">
        <v>15.5</v>
      </c>
      <c r="CB5052">
        <v>3.4</v>
      </c>
      <c r="CC5052">
        <v>40.299999999999997</v>
      </c>
      <c r="CD5052">
        <v>13.9</v>
      </c>
    </row>
    <row r="5053" spans="1:82" ht="16" customHeight="1">
      <c r="A5053">
        <v>5052</v>
      </c>
      <c r="B5053" t="s">
        <v>7221</v>
      </c>
      <c r="C5053" s="2">
        <v>44970</v>
      </c>
      <c r="E5053" s="17" t="s">
        <v>3694</v>
      </c>
      <c r="F5053" s="17"/>
      <c r="G5053" t="s">
        <v>3941</v>
      </c>
      <c r="H5053" t="s">
        <v>6157</v>
      </c>
      <c r="I5053" t="s">
        <v>4421</v>
      </c>
      <c r="J5053" t="s">
        <v>3959</v>
      </c>
      <c r="K5053" t="s">
        <v>4353</v>
      </c>
      <c r="L5053" t="s">
        <v>6157</v>
      </c>
      <c r="M5053" t="s">
        <v>3556</v>
      </c>
      <c r="N5053" t="s">
        <v>289</v>
      </c>
      <c r="O5053" t="s">
        <v>6986</v>
      </c>
      <c r="P5053" t="s">
        <v>3968</v>
      </c>
      <c r="Q5053" t="s">
        <v>3969</v>
      </c>
      <c r="R5053" t="s">
        <v>6990</v>
      </c>
      <c r="S5053" t="s">
        <v>4353</v>
      </c>
      <c r="T5053" t="s">
        <v>4353</v>
      </c>
      <c r="U5053" t="s">
        <v>6157</v>
      </c>
      <c r="X5053" t="s">
        <v>6157</v>
      </c>
      <c r="Y5053" t="s">
        <v>6157</v>
      </c>
      <c r="Z5053" t="s">
        <v>6157</v>
      </c>
      <c r="AA5053" t="s">
        <v>1388</v>
      </c>
      <c r="AB5053" t="s">
        <v>4353</v>
      </c>
      <c r="AC5053" t="s">
        <v>4353</v>
      </c>
      <c r="AD5053" t="s">
        <v>6157</v>
      </c>
      <c r="AE5053" t="s">
        <v>6157</v>
      </c>
      <c r="AF5053" t="s">
        <v>6157</v>
      </c>
      <c r="AG5053" t="s">
        <v>6157</v>
      </c>
      <c r="AH5053" t="s">
        <v>6157</v>
      </c>
      <c r="AI5053" t="s">
        <v>6157</v>
      </c>
      <c r="AJ5053" t="s">
        <v>6457</v>
      </c>
      <c r="AK5053" t="s">
        <v>1451</v>
      </c>
      <c r="AL5053" t="s">
        <v>1450</v>
      </c>
      <c r="AM5053" t="s">
        <v>1449</v>
      </c>
      <c r="AN5053" t="s">
        <v>5388</v>
      </c>
      <c r="AO5053" s="29">
        <v>22</v>
      </c>
      <c r="AP5053">
        <v>-9.9360494500000005</v>
      </c>
      <c r="AQ5053">
        <v>-139.10914421000001</v>
      </c>
      <c r="AR5053" t="s">
        <v>289</v>
      </c>
      <c r="AS5053">
        <v>0.15</v>
      </c>
      <c r="AT5053" t="s">
        <v>5389</v>
      </c>
      <c r="AU5053" t="s">
        <v>274</v>
      </c>
      <c r="AV5053" t="s">
        <v>5390</v>
      </c>
      <c r="AW5053" t="s">
        <v>1518</v>
      </c>
      <c r="AX5053" t="s">
        <v>4353</v>
      </c>
      <c r="AY5053">
        <v>1450</v>
      </c>
      <c r="AZ5053">
        <v>1800</v>
      </c>
      <c r="BA5053" t="s">
        <v>290</v>
      </c>
      <c r="BB5053" t="s">
        <v>5260</v>
      </c>
      <c r="BC5053" t="s">
        <v>6157</v>
      </c>
      <c r="BH5053" t="s">
        <v>1535</v>
      </c>
      <c r="BI5053" t="s">
        <v>7252</v>
      </c>
      <c r="BJ5053" t="s">
        <v>6513</v>
      </c>
      <c r="BK5053" t="s">
        <v>6157</v>
      </c>
      <c r="BL5053" s="7">
        <v>2007</v>
      </c>
      <c r="BQ5053" t="s">
        <v>6538</v>
      </c>
      <c r="BR5053">
        <v>1</v>
      </c>
      <c r="BS5053" t="s">
        <v>5391</v>
      </c>
      <c r="BT5053" t="s">
        <v>4353</v>
      </c>
      <c r="BW5053">
        <v>-16.7</v>
      </c>
      <c r="BY5053">
        <v>1.4</v>
      </c>
      <c r="CB5053">
        <v>3.4</v>
      </c>
      <c r="CC5053">
        <v>42.8</v>
      </c>
    </row>
    <row r="5054" spans="1:82" ht="16" customHeight="1">
      <c r="A5054">
        <v>5053</v>
      </c>
      <c r="B5054" t="s">
        <v>7221</v>
      </c>
      <c r="C5054" s="2">
        <v>44970</v>
      </c>
      <c r="E5054" s="17" t="s">
        <v>3695</v>
      </c>
      <c r="F5054" s="17"/>
      <c r="G5054" t="s">
        <v>3941</v>
      </c>
      <c r="H5054" t="s">
        <v>6157</v>
      </c>
      <c r="I5054" t="s">
        <v>4421</v>
      </c>
      <c r="J5054" t="s">
        <v>3959</v>
      </c>
      <c r="K5054" t="s">
        <v>4353</v>
      </c>
      <c r="L5054" t="s">
        <v>6157</v>
      </c>
      <c r="M5054" t="s">
        <v>3556</v>
      </c>
      <c r="N5054" t="s">
        <v>289</v>
      </c>
      <c r="O5054" t="s">
        <v>6986</v>
      </c>
      <c r="P5054" t="s">
        <v>3968</v>
      </c>
      <c r="Q5054" t="s">
        <v>3969</v>
      </c>
      <c r="R5054" t="s">
        <v>6990</v>
      </c>
      <c r="S5054" t="s">
        <v>4353</v>
      </c>
      <c r="T5054" t="s">
        <v>4353</v>
      </c>
      <c r="U5054" t="s">
        <v>6157</v>
      </c>
      <c r="X5054" t="s">
        <v>6157</v>
      </c>
      <c r="Y5054" t="s">
        <v>6157</v>
      </c>
      <c r="Z5054" t="s">
        <v>6157</v>
      </c>
      <c r="AA5054" t="s">
        <v>1388</v>
      </c>
      <c r="AB5054" t="s">
        <v>4353</v>
      </c>
      <c r="AC5054" t="s">
        <v>4353</v>
      </c>
      <c r="AD5054" t="s">
        <v>6157</v>
      </c>
      <c r="AE5054" t="s">
        <v>6157</v>
      </c>
      <c r="AF5054" t="s">
        <v>6157</v>
      </c>
      <c r="AG5054" t="s">
        <v>6157</v>
      </c>
      <c r="AH5054" t="s">
        <v>6157</v>
      </c>
      <c r="AI5054" t="s">
        <v>6157</v>
      </c>
      <c r="AJ5054" t="s">
        <v>6457</v>
      </c>
      <c r="AK5054" t="s">
        <v>1451</v>
      </c>
      <c r="AL5054" t="s">
        <v>1450</v>
      </c>
      <c r="AM5054" t="s">
        <v>1449</v>
      </c>
      <c r="AN5054" t="s">
        <v>5388</v>
      </c>
      <c r="AO5054" s="29">
        <v>22</v>
      </c>
      <c r="AP5054">
        <v>-9.9360494500000005</v>
      </c>
      <c r="AQ5054">
        <v>-139.10914421000001</v>
      </c>
      <c r="AR5054" t="s">
        <v>289</v>
      </c>
      <c r="AS5054">
        <v>0.15</v>
      </c>
      <c r="AT5054" t="s">
        <v>5389</v>
      </c>
      <c r="AU5054" t="s">
        <v>274</v>
      </c>
      <c r="AV5054" t="s">
        <v>5390</v>
      </c>
      <c r="AW5054" t="s">
        <v>1518</v>
      </c>
      <c r="AX5054" t="s">
        <v>4353</v>
      </c>
      <c r="AY5054">
        <v>1450</v>
      </c>
      <c r="AZ5054">
        <v>1800</v>
      </c>
      <c r="BA5054" t="s">
        <v>290</v>
      </c>
      <c r="BB5054" t="s">
        <v>5260</v>
      </c>
      <c r="BC5054" t="s">
        <v>6157</v>
      </c>
      <c r="BH5054" t="s">
        <v>1535</v>
      </c>
      <c r="BI5054" t="s">
        <v>7252</v>
      </c>
      <c r="BJ5054" t="s">
        <v>6513</v>
      </c>
      <c r="BK5054" t="s">
        <v>6157</v>
      </c>
      <c r="BL5054" s="7">
        <v>2007</v>
      </c>
      <c r="BQ5054" t="s">
        <v>6538</v>
      </c>
      <c r="BR5054">
        <v>1</v>
      </c>
      <c r="BS5054" t="s">
        <v>5391</v>
      </c>
      <c r="BT5054" t="s">
        <v>4353</v>
      </c>
      <c r="BW5054">
        <v>-15.6</v>
      </c>
      <c r="BY5054">
        <v>14.3</v>
      </c>
      <c r="CB5054">
        <v>3.2</v>
      </c>
      <c r="CC5054">
        <v>40.200000000000003</v>
      </c>
      <c r="CD5054">
        <v>14.5</v>
      </c>
    </row>
    <row r="5055" spans="1:82" ht="16" customHeight="1">
      <c r="A5055">
        <v>5054</v>
      </c>
      <c r="B5055" t="s">
        <v>7221</v>
      </c>
      <c r="C5055" s="2">
        <v>44970</v>
      </c>
      <c r="E5055" s="17" t="s">
        <v>3696</v>
      </c>
      <c r="F5055" s="17"/>
      <c r="G5055" t="s">
        <v>3941</v>
      </c>
      <c r="H5055" t="s">
        <v>6157</v>
      </c>
      <c r="I5055" t="s">
        <v>4421</v>
      </c>
      <c r="J5055" t="s">
        <v>3959</v>
      </c>
      <c r="K5055" t="s">
        <v>4353</v>
      </c>
      <c r="L5055" t="s">
        <v>6157</v>
      </c>
      <c r="M5055" t="s">
        <v>3556</v>
      </c>
      <c r="N5055" t="s">
        <v>289</v>
      </c>
      <c r="O5055" t="s">
        <v>6986</v>
      </c>
      <c r="P5055" t="s">
        <v>3968</v>
      </c>
      <c r="Q5055" t="s">
        <v>3969</v>
      </c>
      <c r="R5055" t="s">
        <v>6990</v>
      </c>
      <c r="S5055" t="s">
        <v>4353</v>
      </c>
      <c r="T5055" t="s">
        <v>4353</v>
      </c>
      <c r="U5055" t="s">
        <v>6157</v>
      </c>
      <c r="X5055" t="s">
        <v>6157</v>
      </c>
      <c r="Y5055" t="s">
        <v>6157</v>
      </c>
      <c r="Z5055" t="s">
        <v>6157</v>
      </c>
      <c r="AA5055" t="s">
        <v>1388</v>
      </c>
      <c r="AB5055" t="s">
        <v>4353</v>
      </c>
      <c r="AC5055" t="s">
        <v>4353</v>
      </c>
      <c r="AD5055" t="s">
        <v>6157</v>
      </c>
      <c r="AE5055" t="s">
        <v>6157</v>
      </c>
      <c r="AF5055" t="s">
        <v>6157</v>
      </c>
      <c r="AG5055" t="s">
        <v>6157</v>
      </c>
      <c r="AH5055" t="s">
        <v>6157</v>
      </c>
      <c r="AI5055" t="s">
        <v>6157</v>
      </c>
      <c r="AJ5055" t="s">
        <v>6457</v>
      </c>
      <c r="AK5055" t="s">
        <v>1451</v>
      </c>
      <c r="AL5055" t="s">
        <v>1450</v>
      </c>
      <c r="AM5055" t="s">
        <v>1449</v>
      </c>
      <c r="AN5055" t="s">
        <v>5388</v>
      </c>
      <c r="AO5055" s="29">
        <v>22</v>
      </c>
      <c r="AP5055">
        <v>-9.9360494500000005</v>
      </c>
      <c r="AQ5055">
        <v>-139.10914421000001</v>
      </c>
      <c r="AR5055" t="s">
        <v>289</v>
      </c>
      <c r="AS5055">
        <v>0.15</v>
      </c>
      <c r="AT5055" t="s">
        <v>5389</v>
      </c>
      <c r="AU5055" t="s">
        <v>274</v>
      </c>
      <c r="AV5055" t="s">
        <v>5460</v>
      </c>
      <c r="AW5055" t="s">
        <v>4123</v>
      </c>
      <c r="AX5055" t="s">
        <v>4353</v>
      </c>
      <c r="AY5055">
        <v>1800</v>
      </c>
      <c r="AZ5055">
        <v>1850</v>
      </c>
      <c r="BA5055" t="s">
        <v>290</v>
      </c>
      <c r="BB5055" t="s">
        <v>5260</v>
      </c>
      <c r="BC5055" t="s">
        <v>6157</v>
      </c>
      <c r="BH5055" t="s">
        <v>295</v>
      </c>
      <c r="BI5055" t="s">
        <v>7252</v>
      </c>
      <c r="BJ5055" t="s">
        <v>6513</v>
      </c>
      <c r="BK5055" t="s">
        <v>6157</v>
      </c>
      <c r="BL5055" s="7">
        <v>2007</v>
      </c>
      <c r="BQ5055" t="s">
        <v>6538</v>
      </c>
      <c r="BR5055">
        <v>1</v>
      </c>
      <c r="BS5055" t="s">
        <v>5391</v>
      </c>
      <c r="BT5055" t="s">
        <v>4353</v>
      </c>
      <c r="BW5055">
        <v>-16.600000000000001</v>
      </c>
      <c r="BY5055">
        <v>14.8</v>
      </c>
      <c r="CB5055">
        <v>3.5</v>
      </c>
      <c r="CC5055">
        <v>37.5</v>
      </c>
      <c r="CD5055">
        <v>12.6</v>
      </c>
    </row>
    <row r="5056" spans="1:82" ht="16" customHeight="1">
      <c r="A5056">
        <v>5055</v>
      </c>
      <c r="B5056" t="s">
        <v>7221</v>
      </c>
      <c r="C5056" s="2">
        <v>44970</v>
      </c>
      <c r="E5056" s="17" t="s">
        <v>3517</v>
      </c>
      <c r="F5056" s="17"/>
      <c r="G5056" t="s">
        <v>3941</v>
      </c>
      <c r="H5056" t="s">
        <v>6157</v>
      </c>
      <c r="I5056" t="s">
        <v>4480</v>
      </c>
      <c r="J5056" t="s">
        <v>4482</v>
      </c>
      <c r="K5056" t="s">
        <v>4483</v>
      </c>
      <c r="L5056" t="s">
        <v>6157</v>
      </c>
      <c r="M5056" t="s">
        <v>3991</v>
      </c>
      <c r="N5056" t="s">
        <v>289</v>
      </c>
      <c r="O5056" t="s">
        <v>6987</v>
      </c>
      <c r="P5056" t="s">
        <v>3968</v>
      </c>
      <c r="Q5056" t="s">
        <v>3969</v>
      </c>
      <c r="R5056" t="s">
        <v>6990</v>
      </c>
      <c r="S5056" t="s">
        <v>4353</v>
      </c>
      <c r="T5056" t="s">
        <v>4353</v>
      </c>
      <c r="U5056" t="s">
        <v>6157</v>
      </c>
      <c r="X5056" t="s">
        <v>6157</v>
      </c>
      <c r="Y5056" t="s">
        <v>6157</v>
      </c>
      <c r="Z5056" t="s">
        <v>6157</v>
      </c>
      <c r="AA5056" t="s">
        <v>1388</v>
      </c>
      <c r="AB5056" t="s">
        <v>4353</v>
      </c>
      <c r="AC5056" t="s">
        <v>4353</v>
      </c>
      <c r="AD5056" t="s">
        <v>6157</v>
      </c>
      <c r="AE5056" t="s">
        <v>6157</v>
      </c>
      <c r="AF5056" t="s">
        <v>6157</v>
      </c>
      <c r="AG5056" t="s">
        <v>6157</v>
      </c>
      <c r="AH5056" t="s">
        <v>6157</v>
      </c>
      <c r="AI5056" t="s">
        <v>6157</v>
      </c>
      <c r="AJ5056" t="s">
        <v>6457</v>
      </c>
      <c r="AK5056" t="s">
        <v>1451</v>
      </c>
      <c r="AL5056" t="s">
        <v>1450</v>
      </c>
      <c r="AM5056" t="s">
        <v>1449</v>
      </c>
      <c r="AN5056" t="s">
        <v>5388</v>
      </c>
      <c r="AO5056" s="29">
        <v>22</v>
      </c>
      <c r="AP5056">
        <v>-9.9360494500000005</v>
      </c>
      <c r="AQ5056">
        <v>-139.10914421000001</v>
      </c>
      <c r="AR5056" t="s">
        <v>289</v>
      </c>
      <c r="AS5056">
        <v>0.15</v>
      </c>
      <c r="AT5056" t="s">
        <v>5389</v>
      </c>
      <c r="AU5056" t="s">
        <v>274</v>
      </c>
      <c r="AV5056" t="s">
        <v>5392</v>
      </c>
      <c r="AW5056" t="s">
        <v>1517</v>
      </c>
      <c r="AX5056" t="s">
        <v>4353</v>
      </c>
      <c r="AY5056">
        <v>1300</v>
      </c>
      <c r="AZ5056">
        <v>1450</v>
      </c>
      <c r="BA5056" t="s">
        <v>290</v>
      </c>
      <c r="BB5056" t="s">
        <v>5260</v>
      </c>
      <c r="BC5056" t="s">
        <v>6157</v>
      </c>
      <c r="BH5056" t="s">
        <v>1537</v>
      </c>
      <c r="BI5056" t="s">
        <v>7252</v>
      </c>
      <c r="BJ5056" t="s">
        <v>6513</v>
      </c>
      <c r="BK5056" t="s">
        <v>6157</v>
      </c>
      <c r="BL5056" s="7">
        <v>2007</v>
      </c>
      <c r="BQ5056" t="s">
        <v>6538</v>
      </c>
      <c r="BR5056">
        <v>1</v>
      </c>
      <c r="BS5056" t="s">
        <v>5391</v>
      </c>
      <c r="BT5056" t="s">
        <v>4353</v>
      </c>
      <c r="BW5056">
        <v>-17.2</v>
      </c>
      <c r="BY5056">
        <v>16.399999999999999</v>
      </c>
      <c r="CB5056">
        <v>3.4</v>
      </c>
      <c r="CC5056">
        <v>43.7</v>
      </c>
      <c r="CD5056">
        <v>15</v>
      </c>
    </row>
    <row r="5057" spans="1:106" ht="16" customHeight="1">
      <c r="A5057">
        <v>5056</v>
      </c>
      <c r="B5057" t="s">
        <v>7221</v>
      </c>
      <c r="C5057" s="2">
        <v>44970</v>
      </c>
      <c r="E5057" s="17" t="s">
        <v>3518</v>
      </c>
      <c r="F5057" s="17"/>
      <c r="G5057" t="s">
        <v>3941</v>
      </c>
      <c r="H5057" t="s">
        <v>6157</v>
      </c>
      <c r="I5057" t="s">
        <v>4480</v>
      </c>
      <c r="J5057" t="s">
        <v>4482</v>
      </c>
      <c r="K5057" t="s">
        <v>4483</v>
      </c>
      <c r="L5057" t="s">
        <v>6157</v>
      </c>
      <c r="M5057" t="s">
        <v>3991</v>
      </c>
      <c r="N5057" t="s">
        <v>289</v>
      </c>
      <c r="O5057" t="s">
        <v>6987</v>
      </c>
      <c r="P5057" t="s">
        <v>3968</v>
      </c>
      <c r="Q5057" t="s">
        <v>3969</v>
      </c>
      <c r="R5057" t="s">
        <v>6990</v>
      </c>
      <c r="S5057" t="s">
        <v>4353</v>
      </c>
      <c r="T5057" t="s">
        <v>4353</v>
      </c>
      <c r="U5057" t="s">
        <v>6157</v>
      </c>
      <c r="X5057" t="s">
        <v>6157</v>
      </c>
      <c r="Y5057" t="s">
        <v>6157</v>
      </c>
      <c r="Z5057" t="s">
        <v>6157</v>
      </c>
      <c r="AA5057" t="s">
        <v>1388</v>
      </c>
      <c r="AB5057" t="s">
        <v>4353</v>
      </c>
      <c r="AC5057" t="s">
        <v>4353</v>
      </c>
      <c r="AD5057" t="s">
        <v>6157</v>
      </c>
      <c r="AE5057" t="s">
        <v>6157</v>
      </c>
      <c r="AF5057" t="s">
        <v>6157</v>
      </c>
      <c r="AG5057" t="s">
        <v>6157</v>
      </c>
      <c r="AH5057" t="s">
        <v>6157</v>
      </c>
      <c r="AI5057" t="s">
        <v>6157</v>
      </c>
      <c r="AJ5057" t="s">
        <v>6457</v>
      </c>
      <c r="AK5057" t="s">
        <v>1451</v>
      </c>
      <c r="AL5057" t="s">
        <v>1450</v>
      </c>
      <c r="AM5057" t="s">
        <v>1449</v>
      </c>
      <c r="AN5057" t="s">
        <v>5388</v>
      </c>
      <c r="AO5057" s="29">
        <v>22</v>
      </c>
      <c r="AP5057">
        <v>-9.9360494500000005</v>
      </c>
      <c r="AQ5057">
        <v>-139.10914421000001</v>
      </c>
      <c r="AR5057" t="s">
        <v>289</v>
      </c>
      <c r="AS5057">
        <v>0.15</v>
      </c>
      <c r="AT5057" t="s">
        <v>5389</v>
      </c>
      <c r="AU5057" t="s">
        <v>274</v>
      </c>
      <c r="AV5057" t="s">
        <v>5460</v>
      </c>
      <c r="AW5057" t="s">
        <v>4123</v>
      </c>
      <c r="AX5057" t="s">
        <v>4353</v>
      </c>
      <c r="AY5057">
        <v>1800</v>
      </c>
      <c r="AZ5057">
        <v>1850</v>
      </c>
      <c r="BA5057" t="s">
        <v>290</v>
      </c>
      <c r="BB5057" t="s">
        <v>5260</v>
      </c>
      <c r="BC5057" t="s">
        <v>6157</v>
      </c>
      <c r="BH5057" t="s">
        <v>295</v>
      </c>
      <c r="BI5057" t="s">
        <v>7252</v>
      </c>
      <c r="BJ5057" t="s">
        <v>6513</v>
      </c>
      <c r="BK5057" t="s">
        <v>6157</v>
      </c>
      <c r="BL5057" s="7">
        <v>2007</v>
      </c>
      <c r="BQ5057" t="s">
        <v>6538</v>
      </c>
      <c r="BR5057">
        <v>1</v>
      </c>
      <c r="BS5057" t="s">
        <v>5391</v>
      </c>
      <c r="BT5057" t="s">
        <v>4353</v>
      </c>
      <c r="BW5057">
        <v>-14.3</v>
      </c>
      <c r="BY5057">
        <v>15</v>
      </c>
      <c r="CB5057">
        <v>3.3</v>
      </c>
      <c r="CC5057">
        <v>43.1</v>
      </c>
      <c r="CD5057">
        <v>15.4</v>
      </c>
    </row>
    <row r="5058" spans="1:106" ht="16" customHeight="1">
      <c r="A5058">
        <v>5057</v>
      </c>
      <c r="B5058" t="s">
        <v>7221</v>
      </c>
      <c r="C5058" s="2">
        <v>44970</v>
      </c>
      <c r="E5058" s="17" t="s">
        <v>3519</v>
      </c>
      <c r="F5058" s="17"/>
      <c r="G5058" t="s">
        <v>3941</v>
      </c>
      <c r="H5058" t="s">
        <v>6157</v>
      </c>
      <c r="I5058" t="s">
        <v>4480</v>
      </c>
      <c r="J5058" t="s">
        <v>4482</v>
      </c>
      <c r="K5058" t="s">
        <v>4483</v>
      </c>
      <c r="L5058" t="s">
        <v>6157</v>
      </c>
      <c r="M5058" t="s">
        <v>3991</v>
      </c>
      <c r="N5058" t="s">
        <v>289</v>
      </c>
      <c r="O5058" t="s">
        <v>6987</v>
      </c>
      <c r="P5058" t="s">
        <v>3968</v>
      </c>
      <c r="Q5058" t="s">
        <v>3969</v>
      </c>
      <c r="R5058" t="s">
        <v>6990</v>
      </c>
      <c r="S5058" t="s">
        <v>4353</v>
      </c>
      <c r="T5058" t="s">
        <v>4353</v>
      </c>
      <c r="U5058" t="s">
        <v>6157</v>
      </c>
      <c r="X5058" t="s">
        <v>6157</v>
      </c>
      <c r="Y5058" t="s">
        <v>6157</v>
      </c>
      <c r="Z5058" t="s">
        <v>6157</v>
      </c>
      <c r="AA5058" t="s">
        <v>1388</v>
      </c>
      <c r="AB5058" t="s">
        <v>4353</v>
      </c>
      <c r="AC5058" t="s">
        <v>4353</v>
      </c>
      <c r="AD5058" t="s">
        <v>6157</v>
      </c>
      <c r="AE5058" t="s">
        <v>6157</v>
      </c>
      <c r="AF5058" t="s">
        <v>6157</v>
      </c>
      <c r="AG5058" t="s">
        <v>6157</v>
      </c>
      <c r="AH5058" t="s">
        <v>6157</v>
      </c>
      <c r="AI5058" t="s">
        <v>6157</v>
      </c>
      <c r="AJ5058" t="s">
        <v>6457</v>
      </c>
      <c r="AK5058" t="s">
        <v>1451</v>
      </c>
      <c r="AL5058" t="s">
        <v>1450</v>
      </c>
      <c r="AM5058" t="s">
        <v>1449</v>
      </c>
      <c r="AN5058" t="s">
        <v>5388</v>
      </c>
      <c r="AO5058" s="29">
        <v>22</v>
      </c>
      <c r="AP5058">
        <v>-9.9360494500000005</v>
      </c>
      <c r="AQ5058">
        <v>-139.10914421000001</v>
      </c>
      <c r="AR5058" t="s">
        <v>289</v>
      </c>
      <c r="AS5058">
        <v>0.15</v>
      </c>
      <c r="AT5058" t="s">
        <v>5389</v>
      </c>
      <c r="AU5058" t="s">
        <v>274</v>
      </c>
      <c r="AV5058" t="s">
        <v>5460</v>
      </c>
      <c r="AW5058" t="s">
        <v>4123</v>
      </c>
      <c r="AX5058" t="s">
        <v>4353</v>
      </c>
      <c r="AY5058">
        <v>1800</v>
      </c>
      <c r="AZ5058">
        <v>1850</v>
      </c>
      <c r="BA5058" t="s">
        <v>290</v>
      </c>
      <c r="BB5058" t="s">
        <v>5260</v>
      </c>
      <c r="BC5058" t="s">
        <v>6157</v>
      </c>
      <c r="BH5058" t="s">
        <v>295</v>
      </c>
      <c r="BI5058" t="s">
        <v>7252</v>
      </c>
      <c r="BJ5058" t="s">
        <v>6513</v>
      </c>
      <c r="BK5058" t="s">
        <v>6157</v>
      </c>
      <c r="BL5058" s="7">
        <v>2007</v>
      </c>
      <c r="BQ5058" t="s">
        <v>6538</v>
      </c>
      <c r="BR5058">
        <v>1</v>
      </c>
      <c r="BS5058" t="s">
        <v>5391</v>
      </c>
      <c r="BT5058" t="s">
        <v>4353</v>
      </c>
      <c r="BW5058">
        <v>-19.100000000000001</v>
      </c>
      <c r="BY5058">
        <v>9.4</v>
      </c>
      <c r="CB5058">
        <v>3.3</v>
      </c>
      <c r="CC5058">
        <v>43</v>
      </c>
      <c r="CD5058">
        <v>15.4</v>
      </c>
    </row>
    <row r="5059" spans="1:106" ht="16" customHeight="1">
      <c r="A5059">
        <v>5058</v>
      </c>
      <c r="B5059" t="s">
        <v>7221</v>
      </c>
      <c r="C5059" s="2">
        <v>44970</v>
      </c>
      <c r="E5059" s="17" t="s">
        <v>3697</v>
      </c>
      <c r="F5059" s="17"/>
      <c r="G5059" t="s">
        <v>3941</v>
      </c>
      <c r="H5059" t="s">
        <v>6157</v>
      </c>
      <c r="I5059" t="s">
        <v>4480</v>
      </c>
      <c r="J5059" t="s">
        <v>4482</v>
      </c>
      <c r="K5059" t="s">
        <v>4483</v>
      </c>
      <c r="L5059" t="s">
        <v>6157</v>
      </c>
      <c r="M5059" t="s">
        <v>3991</v>
      </c>
      <c r="N5059" t="s">
        <v>289</v>
      </c>
      <c r="O5059" t="s">
        <v>6987</v>
      </c>
      <c r="P5059" t="s">
        <v>3968</v>
      </c>
      <c r="Q5059" t="s">
        <v>3969</v>
      </c>
      <c r="R5059" t="s">
        <v>6990</v>
      </c>
      <c r="S5059" t="s">
        <v>4353</v>
      </c>
      <c r="T5059" t="s">
        <v>4353</v>
      </c>
      <c r="U5059" t="s">
        <v>6157</v>
      </c>
      <c r="X5059" t="s">
        <v>6157</v>
      </c>
      <c r="Y5059" t="s">
        <v>6157</v>
      </c>
      <c r="Z5059" t="s">
        <v>6157</v>
      </c>
      <c r="AA5059" t="s">
        <v>1388</v>
      </c>
      <c r="AB5059" t="s">
        <v>4353</v>
      </c>
      <c r="AC5059" t="s">
        <v>4353</v>
      </c>
      <c r="AD5059" t="s">
        <v>6157</v>
      </c>
      <c r="AE5059" t="s">
        <v>6157</v>
      </c>
      <c r="AF5059" t="s">
        <v>6157</v>
      </c>
      <c r="AG5059" t="s">
        <v>6157</v>
      </c>
      <c r="AH5059" t="s">
        <v>6157</v>
      </c>
      <c r="AI5059" t="s">
        <v>6157</v>
      </c>
      <c r="AJ5059" t="s">
        <v>6457</v>
      </c>
      <c r="AK5059" t="s">
        <v>1451</v>
      </c>
      <c r="AL5059" t="s">
        <v>1450</v>
      </c>
      <c r="AM5059" t="s">
        <v>1449</v>
      </c>
      <c r="AN5059" t="s">
        <v>5388</v>
      </c>
      <c r="AO5059" s="29">
        <v>22</v>
      </c>
      <c r="AP5059">
        <v>-9.9360494500000005</v>
      </c>
      <c r="AQ5059">
        <v>-139.10914421000001</v>
      </c>
      <c r="AR5059" t="s">
        <v>289</v>
      </c>
      <c r="AS5059">
        <v>0.15</v>
      </c>
      <c r="AT5059" t="s">
        <v>5389</v>
      </c>
      <c r="AU5059" t="s">
        <v>274</v>
      </c>
      <c r="AV5059" t="s">
        <v>5392</v>
      </c>
      <c r="AW5059" t="s">
        <v>1517</v>
      </c>
      <c r="AX5059" t="s">
        <v>4353</v>
      </c>
      <c r="AY5059">
        <v>1300</v>
      </c>
      <c r="AZ5059">
        <v>1450</v>
      </c>
      <c r="BA5059" t="s">
        <v>290</v>
      </c>
      <c r="BB5059" t="s">
        <v>5260</v>
      </c>
      <c r="BC5059" t="s">
        <v>6157</v>
      </c>
      <c r="BH5059" t="s">
        <v>1537</v>
      </c>
      <c r="BI5059" t="s">
        <v>7252</v>
      </c>
      <c r="BJ5059" t="s">
        <v>6513</v>
      </c>
      <c r="BK5059" t="s">
        <v>6157</v>
      </c>
      <c r="BL5059" s="7">
        <v>2007</v>
      </c>
      <c r="BQ5059" t="s">
        <v>6538</v>
      </c>
      <c r="BR5059">
        <v>1</v>
      </c>
      <c r="BS5059" t="s">
        <v>5391</v>
      </c>
      <c r="BT5059" t="s">
        <v>4353</v>
      </c>
      <c r="BW5059">
        <v>-19.899999999999999</v>
      </c>
      <c r="BY5059">
        <v>6.9</v>
      </c>
      <c r="CB5059">
        <v>3.6</v>
      </c>
      <c r="CC5059">
        <v>43.4</v>
      </c>
      <c r="CD5059">
        <v>14.1</v>
      </c>
    </row>
    <row r="5060" spans="1:106" ht="16" customHeight="1">
      <c r="A5060">
        <v>5059</v>
      </c>
      <c r="B5060" t="s">
        <v>7221</v>
      </c>
      <c r="C5060" s="2">
        <v>44970</v>
      </c>
      <c r="E5060" s="17" t="s">
        <v>3698</v>
      </c>
      <c r="F5060" s="17"/>
      <c r="G5060" t="s">
        <v>3941</v>
      </c>
      <c r="H5060" t="s">
        <v>6157</v>
      </c>
      <c r="I5060" t="s">
        <v>4480</v>
      </c>
      <c r="J5060" t="s">
        <v>4482</v>
      </c>
      <c r="K5060" t="s">
        <v>4483</v>
      </c>
      <c r="L5060" t="s">
        <v>6157</v>
      </c>
      <c r="M5060" t="s">
        <v>3991</v>
      </c>
      <c r="N5060" t="s">
        <v>289</v>
      </c>
      <c r="O5060" t="s">
        <v>6987</v>
      </c>
      <c r="P5060" t="s">
        <v>3968</v>
      </c>
      <c r="Q5060" t="s">
        <v>3969</v>
      </c>
      <c r="R5060" t="s">
        <v>6990</v>
      </c>
      <c r="S5060" t="s">
        <v>4353</v>
      </c>
      <c r="T5060" t="s">
        <v>4353</v>
      </c>
      <c r="U5060" t="s">
        <v>6157</v>
      </c>
      <c r="X5060" t="s">
        <v>6157</v>
      </c>
      <c r="Y5060" t="s">
        <v>6157</v>
      </c>
      <c r="Z5060" t="s">
        <v>6157</v>
      </c>
      <c r="AA5060" t="s">
        <v>1388</v>
      </c>
      <c r="AB5060" t="s">
        <v>4353</v>
      </c>
      <c r="AC5060" t="s">
        <v>4353</v>
      </c>
      <c r="AD5060" t="s">
        <v>6157</v>
      </c>
      <c r="AE5060" t="s">
        <v>6157</v>
      </c>
      <c r="AF5060" t="s">
        <v>6157</v>
      </c>
      <c r="AG5060" t="s">
        <v>6157</v>
      </c>
      <c r="AH5060" t="s">
        <v>6157</v>
      </c>
      <c r="AI5060" t="s">
        <v>6157</v>
      </c>
      <c r="AJ5060" t="s">
        <v>6457</v>
      </c>
      <c r="AK5060" t="s">
        <v>1451</v>
      </c>
      <c r="AL5060" t="s">
        <v>1450</v>
      </c>
      <c r="AM5060" t="s">
        <v>1449</v>
      </c>
      <c r="AN5060" t="s">
        <v>5388</v>
      </c>
      <c r="AO5060" s="29">
        <v>22</v>
      </c>
      <c r="AP5060">
        <v>-9.9360494500000005</v>
      </c>
      <c r="AQ5060">
        <v>-139.10914421000001</v>
      </c>
      <c r="AR5060" t="s">
        <v>289</v>
      </c>
      <c r="AS5060">
        <v>0.15</v>
      </c>
      <c r="AT5060" t="s">
        <v>5389</v>
      </c>
      <c r="AU5060" t="s">
        <v>274</v>
      </c>
      <c r="AV5060" t="s">
        <v>5390</v>
      </c>
      <c r="AW5060" t="s">
        <v>1518</v>
      </c>
      <c r="AX5060" t="s">
        <v>4353</v>
      </c>
      <c r="AY5060">
        <v>1450</v>
      </c>
      <c r="AZ5060">
        <v>1800</v>
      </c>
      <c r="BA5060" t="s">
        <v>290</v>
      </c>
      <c r="BB5060" t="s">
        <v>5260</v>
      </c>
      <c r="BC5060" t="s">
        <v>6157</v>
      </c>
      <c r="BH5060" t="s">
        <v>1535</v>
      </c>
      <c r="BI5060" t="s">
        <v>7252</v>
      </c>
      <c r="BJ5060" t="s">
        <v>6513</v>
      </c>
      <c r="BK5060" t="s">
        <v>6157</v>
      </c>
      <c r="BL5060" s="7">
        <v>2007</v>
      </c>
      <c r="BQ5060" t="s">
        <v>6538</v>
      </c>
      <c r="BR5060">
        <v>1</v>
      </c>
      <c r="BS5060" t="s">
        <v>5391</v>
      </c>
      <c r="BT5060" t="s">
        <v>4353</v>
      </c>
      <c r="BW5060">
        <v>-17.5</v>
      </c>
      <c r="BY5060">
        <v>16.5</v>
      </c>
      <c r="CB5060">
        <v>3.5</v>
      </c>
      <c r="CC5060">
        <v>42.9</v>
      </c>
      <c r="CD5060">
        <v>14.3</v>
      </c>
    </row>
    <row r="5061" spans="1:106" ht="16" customHeight="1">
      <c r="A5061">
        <v>5060</v>
      </c>
      <c r="B5061" t="s">
        <v>7221</v>
      </c>
      <c r="C5061" s="2">
        <v>44970</v>
      </c>
      <c r="E5061" s="17" t="s">
        <v>3699</v>
      </c>
      <c r="F5061" s="17"/>
      <c r="G5061" t="s">
        <v>3941</v>
      </c>
      <c r="H5061" t="s">
        <v>6157</v>
      </c>
      <c r="I5061" t="s">
        <v>4480</v>
      </c>
      <c r="J5061" t="s">
        <v>4482</v>
      </c>
      <c r="K5061" t="s">
        <v>4483</v>
      </c>
      <c r="L5061" t="s">
        <v>6157</v>
      </c>
      <c r="M5061" t="s">
        <v>3991</v>
      </c>
      <c r="N5061" t="s">
        <v>289</v>
      </c>
      <c r="O5061" t="s">
        <v>6987</v>
      </c>
      <c r="P5061" t="s">
        <v>3968</v>
      </c>
      <c r="Q5061" t="s">
        <v>3969</v>
      </c>
      <c r="R5061" t="s">
        <v>6990</v>
      </c>
      <c r="S5061" t="s">
        <v>4353</v>
      </c>
      <c r="T5061" t="s">
        <v>4353</v>
      </c>
      <c r="U5061" t="s">
        <v>6157</v>
      </c>
      <c r="X5061" t="s">
        <v>6157</v>
      </c>
      <c r="Y5061" t="s">
        <v>6157</v>
      </c>
      <c r="Z5061" t="s">
        <v>6157</v>
      </c>
      <c r="AA5061" t="s">
        <v>1388</v>
      </c>
      <c r="AB5061" t="s">
        <v>4353</v>
      </c>
      <c r="AC5061" t="s">
        <v>4353</v>
      </c>
      <c r="AD5061" t="s">
        <v>6157</v>
      </c>
      <c r="AE5061" t="s">
        <v>6157</v>
      </c>
      <c r="AF5061" t="s">
        <v>6157</v>
      </c>
      <c r="AG5061" t="s">
        <v>6157</v>
      </c>
      <c r="AH5061" t="s">
        <v>6157</v>
      </c>
      <c r="AI5061" t="s">
        <v>6157</v>
      </c>
      <c r="AJ5061" t="s">
        <v>6457</v>
      </c>
      <c r="AK5061" t="s">
        <v>1451</v>
      </c>
      <c r="AL5061" t="s">
        <v>1450</v>
      </c>
      <c r="AM5061" t="s">
        <v>1449</v>
      </c>
      <c r="AN5061" t="s">
        <v>5388</v>
      </c>
      <c r="AO5061" s="29">
        <v>22</v>
      </c>
      <c r="AP5061">
        <v>-9.9360494500000005</v>
      </c>
      <c r="AQ5061">
        <v>-139.10914421000001</v>
      </c>
      <c r="AR5061" t="s">
        <v>289</v>
      </c>
      <c r="AS5061">
        <v>0.15</v>
      </c>
      <c r="AT5061" t="s">
        <v>5389</v>
      </c>
      <c r="AU5061" t="s">
        <v>274</v>
      </c>
      <c r="AV5061" t="s">
        <v>5390</v>
      </c>
      <c r="AW5061" t="s">
        <v>1518</v>
      </c>
      <c r="AX5061" t="s">
        <v>4353</v>
      </c>
      <c r="AY5061">
        <v>1450</v>
      </c>
      <c r="AZ5061">
        <v>1800</v>
      </c>
      <c r="BA5061" t="s">
        <v>290</v>
      </c>
      <c r="BB5061" t="s">
        <v>5260</v>
      </c>
      <c r="BC5061" t="s">
        <v>6157</v>
      </c>
      <c r="BH5061" t="s">
        <v>1535</v>
      </c>
      <c r="BI5061" t="s">
        <v>7252</v>
      </c>
      <c r="BJ5061" t="s">
        <v>6513</v>
      </c>
      <c r="BK5061" t="s">
        <v>6157</v>
      </c>
      <c r="BL5061" s="7">
        <v>2007</v>
      </c>
      <c r="BQ5061" t="s">
        <v>6538</v>
      </c>
      <c r="BR5061">
        <v>1</v>
      </c>
      <c r="BS5061" t="s">
        <v>5391</v>
      </c>
      <c r="BT5061" t="s">
        <v>4353</v>
      </c>
      <c r="BW5061">
        <v>-18.399999999999999</v>
      </c>
      <c r="BY5061">
        <v>12.7</v>
      </c>
      <c r="CB5061">
        <v>3.5</v>
      </c>
      <c r="CC5061">
        <v>40.299999999999997</v>
      </c>
      <c r="CD5061">
        <v>13.6</v>
      </c>
    </row>
    <row r="5062" spans="1:106" ht="16" customHeight="1">
      <c r="A5062">
        <v>5061</v>
      </c>
      <c r="B5062" t="s">
        <v>7221</v>
      </c>
      <c r="C5062" s="2">
        <v>44970</v>
      </c>
      <c r="E5062" s="17" t="s">
        <v>3523</v>
      </c>
      <c r="F5062" s="17"/>
      <c r="G5062" t="s">
        <v>3941</v>
      </c>
      <c r="H5062" t="s">
        <v>6157</v>
      </c>
      <c r="I5062" t="s">
        <v>4480</v>
      </c>
      <c r="J5062" t="s">
        <v>4482</v>
      </c>
      <c r="K5062" t="s">
        <v>4483</v>
      </c>
      <c r="L5062" t="s">
        <v>6157</v>
      </c>
      <c r="M5062" t="s">
        <v>3991</v>
      </c>
      <c r="N5062" t="s">
        <v>289</v>
      </c>
      <c r="O5062" t="s">
        <v>6987</v>
      </c>
      <c r="P5062" t="s">
        <v>3968</v>
      </c>
      <c r="Q5062" t="s">
        <v>3969</v>
      </c>
      <c r="R5062" t="s">
        <v>6990</v>
      </c>
      <c r="S5062" t="s">
        <v>4353</v>
      </c>
      <c r="T5062" t="s">
        <v>4353</v>
      </c>
      <c r="U5062" t="s">
        <v>6157</v>
      </c>
      <c r="X5062" t="s">
        <v>6157</v>
      </c>
      <c r="Y5062" t="s">
        <v>6157</v>
      </c>
      <c r="Z5062" t="s">
        <v>6157</v>
      </c>
      <c r="AA5062" t="s">
        <v>1388</v>
      </c>
      <c r="AB5062" t="s">
        <v>4353</v>
      </c>
      <c r="AC5062" t="s">
        <v>4353</v>
      </c>
      <c r="AD5062" t="s">
        <v>6157</v>
      </c>
      <c r="AE5062" t="s">
        <v>6157</v>
      </c>
      <c r="AF5062" t="s">
        <v>6157</v>
      </c>
      <c r="AG5062" t="s">
        <v>6157</v>
      </c>
      <c r="AH5062" t="s">
        <v>6157</v>
      </c>
      <c r="AI5062" t="s">
        <v>6157</v>
      </c>
      <c r="AJ5062" t="s">
        <v>6457</v>
      </c>
      <c r="AK5062" t="s">
        <v>1451</v>
      </c>
      <c r="AL5062" t="s">
        <v>1450</v>
      </c>
      <c r="AM5062" t="s">
        <v>1449</v>
      </c>
      <c r="AN5062" t="s">
        <v>5388</v>
      </c>
      <c r="AO5062" s="29">
        <v>22</v>
      </c>
      <c r="AP5062">
        <v>-9.9360494500000005</v>
      </c>
      <c r="AQ5062">
        <v>-139.10914421000001</v>
      </c>
      <c r="AR5062" t="s">
        <v>289</v>
      </c>
      <c r="AS5062">
        <v>0.15</v>
      </c>
      <c r="AT5062" t="s">
        <v>5389</v>
      </c>
      <c r="AU5062" t="s">
        <v>274</v>
      </c>
      <c r="AV5062" t="s">
        <v>5390</v>
      </c>
      <c r="AW5062" t="s">
        <v>1518</v>
      </c>
      <c r="AX5062" t="s">
        <v>4353</v>
      </c>
      <c r="AY5062">
        <v>1450</v>
      </c>
      <c r="AZ5062">
        <v>1800</v>
      </c>
      <c r="BA5062" t="s">
        <v>290</v>
      </c>
      <c r="BB5062" t="s">
        <v>5260</v>
      </c>
      <c r="BC5062" t="s">
        <v>6157</v>
      </c>
      <c r="BH5062" t="s">
        <v>1535</v>
      </c>
      <c r="BI5062" t="s">
        <v>7252</v>
      </c>
      <c r="BJ5062" t="s">
        <v>6513</v>
      </c>
      <c r="BK5062" t="s">
        <v>6157</v>
      </c>
      <c r="BL5062" s="7">
        <v>2007</v>
      </c>
      <c r="BQ5062" t="s">
        <v>6538</v>
      </c>
      <c r="BR5062">
        <v>1</v>
      </c>
      <c r="BS5062" t="s">
        <v>5391</v>
      </c>
      <c r="BT5062" t="s">
        <v>4353</v>
      </c>
      <c r="BW5062">
        <v>-16.399999999999999</v>
      </c>
      <c r="BY5062">
        <v>11.2</v>
      </c>
      <c r="CB5062">
        <v>3.3</v>
      </c>
      <c r="CC5062">
        <v>42.6</v>
      </c>
      <c r="CD5062">
        <v>15</v>
      </c>
    </row>
    <row r="5063" spans="1:106" ht="16" customHeight="1">
      <c r="A5063">
        <v>5062</v>
      </c>
      <c r="B5063" t="s">
        <v>7221</v>
      </c>
      <c r="C5063" s="2">
        <v>44970</v>
      </c>
      <c r="E5063" s="17" t="s">
        <v>3524</v>
      </c>
      <c r="F5063" s="17"/>
      <c r="G5063" t="s">
        <v>3941</v>
      </c>
      <c r="H5063" t="s">
        <v>6157</v>
      </c>
      <c r="I5063" t="s">
        <v>4480</v>
      </c>
      <c r="J5063" t="s">
        <v>4482</v>
      </c>
      <c r="K5063" t="s">
        <v>4483</v>
      </c>
      <c r="L5063" t="s">
        <v>6157</v>
      </c>
      <c r="M5063" t="s">
        <v>3991</v>
      </c>
      <c r="N5063" t="s">
        <v>289</v>
      </c>
      <c r="O5063" t="s">
        <v>6987</v>
      </c>
      <c r="P5063" t="s">
        <v>3968</v>
      </c>
      <c r="Q5063" t="s">
        <v>3969</v>
      </c>
      <c r="R5063" t="s">
        <v>6990</v>
      </c>
      <c r="S5063" t="s">
        <v>4353</v>
      </c>
      <c r="T5063" t="s">
        <v>4353</v>
      </c>
      <c r="U5063" t="s">
        <v>6157</v>
      </c>
      <c r="X5063" t="s">
        <v>6157</v>
      </c>
      <c r="Y5063" t="s">
        <v>6157</v>
      </c>
      <c r="Z5063" t="s">
        <v>6157</v>
      </c>
      <c r="AA5063" t="s">
        <v>1388</v>
      </c>
      <c r="AB5063" t="s">
        <v>4353</v>
      </c>
      <c r="AC5063" t="s">
        <v>4353</v>
      </c>
      <c r="AD5063" t="s">
        <v>6157</v>
      </c>
      <c r="AE5063" t="s">
        <v>6157</v>
      </c>
      <c r="AF5063" t="s">
        <v>6157</v>
      </c>
      <c r="AG5063" t="s">
        <v>6157</v>
      </c>
      <c r="AH5063" t="s">
        <v>6157</v>
      </c>
      <c r="AI5063" t="s">
        <v>6157</v>
      </c>
      <c r="AJ5063" t="s">
        <v>6457</v>
      </c>
      <c r="AK5063" t="s">
        <v>1451</v>
      </c>
      <c r="AL5063" t="s">
        <v>1450</v>
      </c>
      <c r="AM5063" t="s">
        <v>1449</v>
      </c>
      <c r="AN5063" t="s">
        <v>5388</v>
      </c>
      <c r="AO5063" s="29">
        <v>22</v>
      </c>
      <c r="AP5063">
        <v>-9.9360494500000005</v>
      </c>
      <c r="AQ5063">
        <v>-139.10914421000001</v>
      </c>
      <c r="AR5063" t="s">
        <v>289</v>
      </c>
      <c r="AS5063">
        <v>0.15</v>
      </c>
      <c r="AT5063" t="s">
        <v>5389</v>
      </c>
      <c r="AU5063" t="s">
        <v>274</v>
      </c>
      <c r="AV5063" t="s">
        <v>5390</v>
      </c>
      <c r="AW5063" t="s">
        <v>1518</v>
      </c>
      <c r="AX5063" t="s">
        <v>4353</v>
      </c>
      <c r="AY5063">
        <v>1450</v>
      </c>
      <c r="AZ5063">
        <v>1800</v>
      </c>
      <c r="BA5063" t="s">
        <v>290</v>
      </c>
      <c r="BB5063" t="s">
        <v>5260</v>
      </c>
      <c r="BC5063" t="s">
        <v>6157</v>
      </c>
      <c r="BH5063" t="s">
        <v>1535</v>
      </c>
      <c r="BI5063" t="s">
        <v>7252</v>
      </c>
      <c r="BJ5063" t="s">
        <v>6513</v>
      </c>
      <c r="BK5063" t="s">
        <v>6157</v>
      </c>
      <c r="BL5063" s="7">
        <v>2007</v>
      </c>
      <c r="BQ5063" t="s">
        <v>6538</v>
      </c>
      <c r="BR5063">
        <v>1</v>
      </c>
      <c r="BS5063" t="s">
        <v>5391</v>
      </c>
      <c r="BT5063" t="s">
        <v>4353</v>
      </c>
      <c r="BW5063">
        <v>-18.600000000000001</v>
      </c>
      <c r="BY5063">
        <v>12</v>
      </c>
      <c r="CB5063">
        <v>3.5</v>
      </c>
      <c r="CC5063">
        <v>42.4</v>
      </c>
      <c r="CD5063">
        <v>14.1</v>
      </c>
    </row>
    <row r="5064" spans="1:106" ht="16" customHeight="1">
      <c r="A5064">
        <v>5063</v>
      </c>
      <c r="B5064" t="s">
        <v>7221</v>
      </c>
      <c r="C5064" s="2">
        <v>44970</v>
      </c>
      <c r="E5064" s="17" t="s">
        <v>3525</v>
      </c>
      <c r="F5064" s="17"/>
      <c r="G5064" t="s">
        <v>3941</v>
      </c>
      <c r="H5064" t="s">
        <v>6157</v>
      </c>
      <c r="I5064" t="s">
        <v>4480</v>
      </c>
      <c r="J5064" t="s">
        <v>4482</v>
      </c>
      <c r="K5064" t="s">
        <v>4483</v>
      </c>
      <c r="L5064" t="s">
        <v>6157</v>
      </c>
      <c r="M5064" t="s">
        <v>3991</v>
      </c>
      <c r="N5064" t="s">
        <v>289</v>
      </c>
      <c r="O5064" t="s">
        <v>6987</v>
      </c>
      <c r="P5064" t="s">
        <v>3968</v>
      </c>
      <c r="Q5064" t="s">
        <v>3969</v>
      </c>
      <c r="R5064" t="s">
        <v>6990</v>
      </c>
      <c r="S5064" t="s">
        <v>4353</v>
      </c>
      <c r="T5064" t="s">
        <v>4353</v>
      </c>
      <c r="U5064" t="s">
        <v>6157</v>
      </c>
      <c r="X5064" t="s">
        <v>6157</v>
      </c>
      <c r="Y5064" t="s">
        <v>6157</v>
      </c>
      <c r="Z5064" t="s">
        <v>6157</v>
      </c>
      <c r="AA5064" t="s">
        <v>1388</v>
      </c>
      <c r="AB5064" t="s">
        <v>4353</v>
      </c>
      <c r="AC5064" t="s">
        <v>4353</v>
      </c>
      <c r="AD5064" t="s">
        <v>6157</v>
      </c>
      <c r="AE5064" t="s">
        <v>6157</v>
      </c>
      <c r="AF5064" t="s">
        <v>6157</v>
      </c>
      <c r="AG5064" t="s">
        <v>6157</v>
      </c>
      <c r="AH5064" t="s">
        <v>6157</v>
      </c>
      <c r="AI5064" t="s">
        <v>6157</v>
      </c>
      <c r="AJ5064" t="s">
        <v>6457</v>
      </c>
      <c r="AK5064" t="s">
        <v>1451</v>
      </c>
      <c r="AL5064" t="s">
        <v>1450</v>
      </c>
      <c r="AM5064" t="s">
        <v>1449</v>
      </c>
      <c r="AN5064" t="s">
        <v>5388</v>
      </c>
      <c r="AO5064" s="29">
        <v>22</v>
      </c>
      <c r="AP5064">
        <v>-9.9360494500000005</v>
      </c>
      <c r="AQ5064">
        <v>-139.10914421000001</v>
      </c>
      <c r="AR5064" t="s">
        <v>289</v>
      </c>
      <c r="AS5064">
        <v>0.15</v>
      </c>
      <c r="AT5064" t="s">
        <v>5389</v>
      </c>
      <c r="AU5064" t="s">
        <v>274</v>
      </c>
      <c r="AV5064" t="s">
        <v>5460</v>
      </c>
      <c r="AW5064" t="s">
        <v>4123</v>
      </c>
      <c r="AX5064" t="s">
        <v>4353</v>
      </c>
      <c r="AY5064">
        <v>1800</v>
      </c>
      <c r="AZ5064">
        <v>1850</v>
      </c>
      <c r="BA5064" t="s">
        <v>290</v>
      </c>
      <c r="BB5064" t="s">
        <v>5260</v>
      </c>
      <c r="BC5064" t="s">
        <v>6157</v>
      </c>
      <c r="BH5064" t="s">
        <v>295</v>
      </c>
      <c r="BI5064" t="s">
        <v>7252</v>
      </c>
      <c r="BJ5064" t="s">
        <v>6513</v>
      </c>
      <c r="BK5064" t="s">
        <v>6157</v>
      </c>
      <c r="BL5064" s="7">
        <v>2007</v>
      </c>
      <c r="BQ5064" t="s">
        <v>6538</v>
      </c>
      <c r="BR5064">
        <v>1</v>
      </c>
      <c r="BS5064" t="s">
        <v>5391</v>
      </c>
      <c r="BT5064" t="s">
        <v>4353</v>
      </c>
      <c r="BW5064">
        <v>-19.600000000000001</v>
      </c>
      <c r="BY5064">
        <v>10.5</v>
      </c>
      <c r="CB5064">
        <v>3.6</v>
      </c>
      <c r="CC5064">
        <v>42.5</v>
      </c>
      <c r="CD5064">
        <v>13.7</v>
      </c>
    </row>
    <row r="5065" spans="1:106" ht="16" customHeight="1">
      <c r="A5065">
        <v>5064</v>
      </c>
      <c r="B5065" t="s">
        <v>7221</v>
      </c>
      <c r="C5065" s="2">
        <v>44970</v>
      </c>
      <c r="E5065" s="17" t="s">
        <v>3526</v>
      </c>
      <c r="F5065" s="17"/>
      <c r="G5065" t="s">
        <v>3941</v>
      </c>
      <c r="H5065" t="s">
        <v>6157</v>
      </c>
      <c r="I5065" t="s">
        <v>4480</v>
      </c>
      <c r="J5065" t="s">
        <v>4482</v>
      </c>
      <c r="K5065" t="s">
        <v>4483</v>
      </c>
      <c r="L5065" t="s">
        <v>6157</v>
      </c>
      <c r="M5065" t="s">
        <v>3991</v>
      </c>
      <c r="N5065" t="s">
        <v>289</v>
      </c>
      <c r="O5065" t="s">
        <v>6987</v>
      </c>
      <c r="P5065" t="s">
        <v>3968</v>
      </c>
      <c r="Q5065" t="s">
        <v>3969</v>
      </c>
      <c r="R5065" t="s">
        <v>6990</v>
      </c>
      <c r="S5065" t="s">
        <v>4353</v>
      </c>
      <c r="T5065" t="s">
        <v>4353</v>
      </c>
      <c r="U5065" t="s">
        <v>6157</v>
      </c>
      <c r="X5065" t="s">
        <v>6157</v>
      </c>
      <c r="Y5065" t="s">
        <v>6157</v>
      </c>
      <c r="Z5065" t="s">
        <v>6157</v>
      </c>
      <c r="AA5065" t="s">
        <v>1388</v>
      </c>
      <c r="AB5065" t="s">
        <v>4353</v>
      </c>
      <c r="AC5065" t="s">
        <v>4353</v>
      </c>
      <c r="AD5065" t="s">
        <v>6157</v>
      </c>
      <c r="AE5065" t="s">
        <v>6157</v>
      </c>
      <c r="AF5065" t="s">
        <v>6157</v>
      </c>
      <c r="AG5065" t="s">
        <v>6157</v>
      </c>
      <c r="AH5065" t="s">
        <v>6157</v>
      </c>
      <c r="AI5065" t="s">
        <v>6157</v>
      </c>
      <c r="AJ5065" t="s">
        <v>6457</v>
      </c>
      <c r="AK5065" t="s">
        <v>1451</v>
      </c>
      <c r="AL5065" t="s">
        <v>1450</v>
      </c>
      <c r="AM5065" t="s">
        <v>1449</v>
      </c>
      <c r="AN5065" t="s">
        <v>5388</v>
      </c>
      <c r="AO5065" s="29">
        <v>22</v>
      </c>
      <c r="AP5065">
        <v>-9.9360494500000005</v>
      </c>
      <c r="AQ5065">
        <v>-139.10914421000001</v>
      </c>
      <c r="AR5065" t="s">
        <v>289</v>
      </c>
      <c r="AS5065">
        <v>0.15</v>
      </c>
      <c r="AT5065" t="s">
        <v>5389</v>
      </c>
      <c r="AU5065" t="s">
        <v>274</v>
      </c>
      <c r="AV5065" t="s">
        <v>5390</v>
      </c>
      <c r="AW5065" t="s">
        <v>1518</v>
      </c>
      <c r="AX5065" t="s">
        <v>4353</v>
      </c>
      <c r="AY5065">
        <v>1450</v>
      </c>
      <c r="AZ5065">
        <v>1800</v>
      </c>
      <c r="BA5065" t="s">
        <v>290</v>
      </c>
      <c r="BB5065" t="s">
        <v>5260</v>
      </c>
      <c r="BC5065" t="s">
        <v>6157</v>
      </c>
      <c r="BH5065" t="s">
        <v>1535</v>
      </c>
      <c r="BI5065" t="s">
        <v>7252</v>
      </c>
      <c r="BJ5065" t="s">
        <v>6513</v>
      </c>
      <c r="BK5065" t="s">
        <v>6157</v>
      </c>
      <c r="BL5065" s="7">
        <v>2007</v>
      </c>
      <c r="BQ5065" t="s">
        <v>6538</v>
      </c>
      <c r="BR5065">
        <v>1</v>
      </c>
      <c r="BS5065" t="s">
        <v>5391</v>
      </c>
      <c r="BT5065" t="s">
        <v>4353</v>
      </c>
      <c r="BW5065">
        <v>-16.5</v>
      </c>
      <c r="BY5065">
        <v>13.5</v>
      </c>
      <c r="CB5065">
        <v>3.5</v>
      </c>
      <c r="CC5065">
        <v>42.1</v>
      </c>
      <c r="CD5065">
        <v>14.2</v>
      </c>
    </row>
    <row r="5066" spans="1:106" ht="16" customHeight="1">
      <c r="A5066">
        <v>5065</v>
      </c>
      <c r="B5066" t="s">
        <v>7221</v>
      </c>
      <c r="C5066" s="2">
        <v>44970</v>
      </c>
      <c r="E5066" s="17" t="s">
        <v>3527</v>
      </c>
      <c r="F5066" s="17"/>
      <c r="G5066" t="s">
        <v>3941</v>
      </c>
      <c r="H5066" t="s">
        <v>6157</v>
      </c>
      <c r="I5066" t="s">
        <v>4480</v>
      </c>
      <c r="J5066" t="s">
        <v>4482</v>
      </c>
      <c r="K5066" t="s">
        <v>4483</v>
      </c>
      <c r="L5066" t="s">
        <v>6157</v>
      </c>
      <c r="M5066" t="s">
        <v>3991</v>
      </c>
      <c r="N5066" t="s">
        <v>289</v>
      </c>
      <c r="O5066" t="s">
        <v>6987</v>
      </c>
      <c r="P5066" t="s">
        <v>3968</v>
      </c>
      <c r="Q5066" t="s">
        <v>3969</v>
      </c>
      <c r="R5066" t="s">
        <v>6990</v>
      </c>
      <c r="S5066" t="s">
        <v>4353</v>
      </c>
      <c r="T5066" t="s">
        <v>4353</v>
      </c>
      <c r="U5066" t="s">
        <v>6157</v>
      </c>
      <c r="X5066" t="s">
        <v>6157</v>
      </c>
      <c r="Y5066" t="s">
        <v>6157</v>
      </c>
      <c r="Z5066" t="s">
        <v>6157</v>
      </c>
      <c r="AA5066" t="s">
        <v>1388</v>
      </c>
      <c r="AB5066" t="s">
        <v>4353</v>
      </c>
      <c r="AC5066" t="s">
        <v>4353</v>
      </c>
      <c r="AD5066" t="s">
        <v>6157</v>
      </c>
      <c r="AE5066" t="s">
        <v>6157</v>
      </c>
      <c r="AF5066" t="s">
        <v>6157</v>
      </c>
      <c r="AG5066" t="s">
        <v>6157</v>
      </c>
      <c r="AH5066" t="s">
        <v>6157</v>
      </c>
      <c r="AI5066" t="s">
        <v>6157</v>
      </c>
      <c r="AJ5066" t="s">
        <v>6457</v>
      </c>
      <c r="AK5066" t="s">
        <v>1451</v>
      </c>
      <c r="AL5066" t="s">
        <v>1450</v>
      </c>
      <c r="AM5066" t="s">
        <v>1449</v>
      </c>
      <c r="AN5066" t="s">
        <v>5388</v>
      </c>
      <c r="AO5066" s="29">
        <v>22</v>
      </c>
      <c r="AP5066">
        <v>-9.9360494500000005</v>
      </c>
      <c r="AQ5066">
        <v>-139.10914421000001</v>
      </c>
      <c r="AR5066" t="s">
        <v>289</v>
      </c>
      <c r="AS5066">
        <v>0.15</v>
      </c>
      <c r="AT5066" t="s">
        <v>5389</v>
      </c>
      <c r="AU5066" t="s">
        <v>274</v>
      </c>
      <c r="AV5066" t="s">
        <v>5460</v>
      </c>
      <c r="AW5066" t="s">
        <v>4123</v>
      </c>
      <c r="AX5066" t="s">
        <v>4353</v>
      </c>
      <c r="AY5066">
        <v>1800</v>
      </c>
      <c r="AZ5066">
        <v>1850</v>
      </c>
      <c r="BA5066" t="s">
        <v>290</v>
      </c>
      <c r="BB5066" t="s">
        <v>5260</v>
      </c>
      <c r="BC5066" t="s">
        <v>6157</v>
      </c>
      <c r="BH5066" t="s">
        <v>295</v>
      </c>
      <c r="BI5066" t="s">
        <v>7252</v>
      </c>
      <c r="BJ5066" t="s">
        <v>6513</v>
      </c>
      <c r="BK5066" t="s">
        <v>6157</v>
      </c>
      <c r="BL5066" s="7">
        <v>2007</v>
      </c>
      <c r="BQ5066" t="s">
        <v>6538</v>
      </c>
      <c r="BR5066">
        <v>1</v>
      </c>
      <c r="BS5066" t="s">
        <v>5391</v>
      </c>
      <c r="BT5066" t="s">
        <v>4353</v>
      </c>
      <c r="BW5066">
        <v>-16.7</v>
      </c>
      <c r="BY5066">
        <v>10.1</v>
      </c>
      <c r="CB5066">
        <v>3.4</v>
      </c>
      <c r="CC5066">
        <v>43.3</v>
      </c>
      <c r="CD5066">
        <v>14.7</v>
      </c>
    </row>
    <row r="5067" spans="1:106" ht="16" customHeight="1">
      <c r="A5067">
        <v>5066</v>
      </c>
      <c r="B5067" t="s">
        <v>7221</v>
      </c>
      <c r="C5067" s="2">
        <v>44970</v>
      </c>
      <c r="E5067" s="17" t="s">
        <v>3528</v>
      </c>
      <c r="F5067" s="17"/>
      <c r="G5067" t="s">
        <v>3941</v>
      </c>
      <c r="H5067" t="s">
        <v>6157</v>
      </c>
      <c r="I5067" t="s">
        <v>4480</v>
      </c>
      <c r="J5067" t="s">
        <v>4482</v>
      </c>
      <c r="K5067" t="s">
        <v>4483</v>
      </c>
      <c r="L5067" t="s">
        <v>6157</v>
      </c>
      <c r="M5067" t="s">
        <v>3991</v>
      </c>
      <c r="N5067" t="s">
        <v>289</v>
      </c>
      <c r="O5067" t="s">
        <v>6987</v>
      </c>
      <c r="P5067" t="s">
        <v>3968</v>
      </c>
      <c r="Q5067" t="s">
        <v>3969</v>
      </c>
      <c r="R5067" t="s">
        <v>6990</v>
      </c>
      <c r="S5067" t="s">
        <v>4353</v>
      </c>
      <c r="T5067" t="s">
        <v>4353</v>
      </c>
      <c r="U5067" t="s">
        <v>6157</v>
      </c>
      <c r="X5067" t="s">
        <v>6157</v>
      </c>
      <c r="Y5067" t="s">
        <v>6157</v>
      </c>
      <c r="Z5067" t="s">
        <v>6157</v>
      </c>
      <c r="AA5067" t="s">
        <v>1388</v>
      </c>
      <c r="AB5067" t="s">
        <v>4353</v>
      </c>
      <c r="AC5067" t="s">
        <v>4353</v>
      </c>
      <c r="AD5067" t="s">
        <v>6157</v>
      </c>
      <c r="AE5067" t="s">
        <v>6157</v>
      </c>
      <c r="AF5067" t="s">
        <v>6157</v>
      </c>
      <c r="AG5067" t="s">
        <v>6157</v>
      </c>
      <c r="AH5067" t="s">
        <v>6157</v>
      </c>
      <c r="AI5067" t="s">
        <v>6157</v>
      </c>
      <c r="AJ5067" t="s">
        <v>6457</v>
      </c>
      <c r="AK5067" t="s">
        <v>1451</v>
      </c>
      <c r="AL5067" t="s">
        <v>1450</v>
      </c>
      <c r="AM5067" t="s">
        <v>1449</v>
      </c>
      <c r="AN5067" t="s">
        <v>5388</v>
      </c>
      <c r="AO5067" s="29">
        <v>22</v>
      </c>
      <c r="AP5067">
        <v>-9.9360494500000005</v>
      </c>
      <c r="AQ5067">
        <v>-139.10914421000001</v>
      </c>
      <c r="AR5067" t="s">
        <v>289</v>
      </c>
      <c r="AS5067">
        <v>0.15</v>
      </c>
      <c r="AT5067" t="s">
        <v>5389</v>
      </c>
      <c r="AU5067" t="s">
        <v>274</v>
      </c>
      <c r="AV5067" t="s">
        <v>5458</v>
      </c>
      <c r="AW5067" t="s">
        <v>4122</v>
      </c>
      <c r="AX5067" t="s">
        <v>4353</v>
      </c>
      <c r="AY5067">
        <v>1025</v>
      </c>
      <c r="AZ5067">
        <v>1300</v>
      </c>
      <c r="BA5067" t="s">
        <v>290</v>
      </c>
      <c r="BB5067" t="s">
        <v>5260</v>
      </c>
      <c r="BC5067" t="s">
        <v>6157</v>
      </c>
      <c r="BH5067" t="s">
        <v>1540</v>
      </c>
      <c r="BI5067" t="s">
        <v>7252</v>
      </c>
      <c r="BJ5067" t="s">
        <v>6513</v>
      </c>
      <c r="BK5067" t="s">
        <v>6157</v>
      </c>
      <c r="BL5067" s="7">
        <v>2007</v>
      </c>
      <c r="BQ5067" t="s">
        <v>6538</v>
      </c>
      <c r="BR5067">
        <v>1</v>
      </c>
      <c r="BS5067" t="s">
        <v>5391</v>
      </c>
      <c r="BT5067" t="s">
        <v>4353</v>
      </c>
      <c r="BW5067">
        <v>-13.5</v>
      </c>
      <c r="BY5067">
        <v>15.4</v>
      </c>
      <c r="CB5067">
        <v>3.5</v>
      </c>
      <c r="CC5067">
        <v>43.8</v>
      </c>
      <c r="CD5067">
        <v>14.6</v>
      </c>
    </row>
    <row r="5068" spans="1:106" ht="16" customHeight="1">
      <c r="A5068">
        <v>5067</v>
      </c>
      <c r="B5068" t="s">
        <v>7221</v>
      </c>
      <c r="C5068" s="2">
        <v>44970</v>
      </c>
      <c r="E5068" s="17" t="s">
        <v>3700</v>
      </c>
      <c r="F5068" s="17"/>
      <c r="G5068" t="s">
        <v>3941</v>
      </c>
      <c r="H5068" t="s">
        <v>6157</v>
      </c>
      <c r="I5068" t="s">
        <v>3942</v>
      </c>
      <c r="J5068" t="s">
        <v>3943</v>
      </c>
      <c r="K5068" t="s">
        <v>4383</v>
      </c>
      <c r="L5068" t="s">
        <v>6157</v>
      </c>
      <c r="M5068" t="s">
        <v>3972</v>
      </c>
      <c r="N5068" t="s">
        <v>289</v>
      </c>
      <c r="O5068" t="s">
        <v>6986</v>
      </c>
      <c r="P5068" t="s">
        <v>3968</v>
      </c>
      <c r="Q5068" t="s">
        <v>3969</v>
      </c>
      <c r="R5068" t="s">
        <v>6990</v>
      </c>
      <c r="S5068" t="s">
        <v>4353</v>
      </c>
      <c r="T5068" t="s">
        <v>4353</v>
      </c>
      <c r="U5068" t="s">
        <v>6157</v>
      </c>
      <c r="X5068" t="s">
        <v>289</v>
      </c>
      <c r="Y5068" t="s">
        <v>6157</v>
      </c>
      <c r="Z5068" t="s">
        <v>6157</v>
      </c>
      <c r="AA5068" t="s">
        <v>245</v>
      </c>
      <c r="AB5068" t="s">
        <v>6157</v>
      </c>
      <c r="AC5068" t="s">
        <v>6157</v>
      </c>
      <c r="AD5068" t="s">
        <v>245</v>
      </c>
      <c r="AE5068" t="s">
        <v>4353</v>
      </c>
      <c r="AF5068" t="s">
        <v>4353</v>
      </c>
      <c r="AG5068" t="s">
        <v>4353</v>
      </c>
      <c r="AH5068" t="s">
        <v>4353</v>
      </c>
      <c r="AI5068" t="s">
        <v>6157</v>
      </c>
      <c r="AJ5068" t="s">
        <v>6804</v>
      </c>
      <c r="AK5068" t="s">
        <v>4546</v>
      </c>
      <c r="AL5068" t="s">
        <v>4546</v>
      </c>
      <c r="AM5068" t="s">
        <v>1442</v>
      </c>
      <c r="AN5068" t="s">
        <v>4353</v>
      </c>
      <c r="AO5068" s="29">
        <v>20.730501199999999</v>
      </c>
      <c r="AP5068">
        <v>9.7650000000000006</v>
      </c>
      <c r="AQ5068">
        <v>140.52222219999999</v>
      </c>
      <c r="AR5068" t="s">
        <v>289</v>
      </c>
      <c r="AS5068">
        <v>0.1</v>
      </c>
      <c r="AT5068" t="s">
        <v>4124</v>
      </c>
      <c r="AU5068" t="s">
        <v>274</v>
      </c>
      <c r="AV5068" t="s">
        <v>4353</v>
      </c>
      <c r="AW5068" t="s">
        <v>6268</v>
      </c>
      <c r="AX5068" t="s">
        <v>4353</v>
      </c>
      <c r="AY5068">
        <v>1</v>
      </c>
      <c r="AZ5068">
        <v>400</v>
      </c>
      <c r="BA5068" t="s">
        <v>290</v>
      </c>
      <c r="BB5068" t="s">
        <v>5260</v>
      </c>
      <c r="BC5068" t="s">
        <v>6157</v>
      </c>
      <c r="BH5068" t="s">
        <v>1557</v>
      </c>
      <c r="BI5068" t="s">
        <v>7261</v>
      </c>
      <c r="BJ5068" t="s">
        <v>6481</v>
      </c>
      <c r="BK5068" t="s">
        <v>6157</v>
      </c>
      <c r="BL5068">
        <v>2013</v>
      </c>
      <c r="BM5068"/>
      <c r="BN5068"/>
      <c r="BO5068"/>
      <c r="BP5068"/>
      <c r="BY5068"/>
      <c r="CW5068" t="s">
        <v>4192</v>
      </c>
      <c r="CX5068">
        <v>1</v>
      </c>
      <c r="CY5068" t="s">
        <v>6590</v>
      </c>
      <c r="CZ5068" t="s">
        <v>6608</v>
      </c>
      <c r="DA5068">
        <v>0.70917699999999995</v>
      </c>
      <c r="DB5068">
        <v>5.0000000000000004E-6</v>
      </c>
    </row>
    <row r="5069" spans="1:106" ht="16" customHeight="1">
      <c r="A5069">
        <v>5068</v>
      </c>
      <c r="B5069" t="s">
        <v>7221</v>
      </c>
      <c r="C5069" s="2">
        <v>44970</v>
      </c>
      <c r="E5069" s="17" t="s">
        <v>3701</v>
      </c>
      <c r="F5069" s="17"/>
      <c r="G5069" t="s">
        <v>3941</v>
      </c>
      <c r="H5069" t="s">
        <v>6157</v>
      </c>
      <c r="I5069" t="s">
        <v>3942</v>
      </c>
      <c r="J5069" t="s">
        <v>3943</v>
      </c>
      <c r="K5069" t="s">
        <v>4383</v>
      </c>
      <c r="L5069" t="s">
        <v>6157</v>
      </c>
      <c r="M5069" t="s">
        <v>3972</v>
      </c>
      <c r="N5069" t="s">
        <v>289</v>
      </c>
      <c r="O5069" t="s">
        <v>6986</v>
      </c>
      <c r="P5069" t="s">
        <v>3968</v>
      </c>
      <c r="Q5069" t="s">
        <v>3969</v>
      </c>
      <c r="R5069" t="s">
        <v>6990</v>
      </c>
      <c r="S5069" t="s">
        <v>4353</v>
      </c>
      <c r="T5069" t="s">
        <v>4353</v>
      </c>
      <c r="U5069" t="s">
        <v>6157</v>
      </c>
      <c r="X5069" t="s">
        <v>289</v>
      </c>
      <c r="Y5069" t="s">
        <v>6157</v>
      </c>
      <c r="Z5069" t="s">
        <v>6157</v>
      </c>
      <c r="AA5069" t="s">
        <v>245</v>
      </c>
      <c r="AB5069" t="s">
        <v>6157</v>
      </c>
      <c r="AC5069" t="s">
        <v>6157</v>
      </c>
      <c r="AD5069" t="s">
        <v>245</v>
      </c>
      <c r="AE5069" t="s">
        <v>4353</v>
      </c>
      <c r="AF5069" t="s">
        <v>4353</v>
      </c>
      <c r="AG5069" t="s">
        <v>4353</v>
      </c>
      <c r="AH5069" t="s">
        <v>4353</v>
      </c>
      <c r="AI5069" t="s">
        <v>6157</v>
      </c>
      <c r="AJ5069" t="s">
        <v>6804</v>
      </c>
      <c r="AK5069" t="s">
        <v>4546</v>
      </c>
      <c r="AL5069" t="s">
        <v>4546</v>
      </c>
      <c r="AM5069" t="s">
        <v>1442</v>
      </c>
      <c r="AN5069" t="s">
        <v>4353</v>
      </c>
      <c r="AO5069" s="29">
        <v>21</v>
      </c>
      <c r="AP5069">
        <v>9.7650000000000006</v>
      </c>
      <c r="AQ5069">
        <v>140.52222219999999</v>
      </c>
      <c r="AR5069" t="s">
        <v>289</v>
      </c>
      <c r="AS5069">
        <v>0.1</v>
      </c>
      <c r="AT5069" t="s">
        <v>4124</v>
      </c>
      <c r="AU5069" t="s">
        <v>274</v>
      </c>
      <c r="AV5069" t="s">
        <v>4353</v>
      </c>
      <c r="AW5069" t="s">
        <v>6269</v>
      </c>
      <c r="AX5069" t="s">
        <v>4353</v>
      </c>
      <c r="AY5069">
        <v>800</v>
      </c>
      <c r="AZ5069">
        <v>1400</v>
      </c>
      <c r="BA5069" t="s">
        <v>290</v>
      </c>
      <c r="BB5069" t="s">
        <v>5260</v>
      </c>
      <c r="BC5069" t="s">
        <v>6157</v>
      </c>
      <c r="BH5069" t="s">
        <v>5471</v>
      </c>
      <c r="BI5069" t="s">
        <v>7261</v>
      </c>
      <c r="BJ5069" t="s">
        <v>6481</v>
      </c>
      <c r="BK5069" t="s">
        <v>6157</v>
      </c>
      <c r="BL5069">
        <v>2013</v>
      </c>
      <c r="BM5069"/>
      <c r="BN5069"/>
      <c r="BO5069"/>
      <c r="BP5069"/>
      <c r="BY5069"/>
      <c r="CW5069" t="s">
        <v>4192</v>
      </c>
      <c r="CX5069">
        <v>1</v>
      </c>
      <c r="CY5069" t="s">
        <v>6591</v>
      </c>
      <c r="CZ5069" t="s">
        <v>6608</v>
      </c>
      <c r="DA5069">
        <v>0.709179</v>
      </c>
      <c r="DB5069">
        <v>5.0000000000000004E-6</v>
      </c>
    </row>
    <row r="5070" spans="1:106" ht="16" customHeight="1">
      <c r="A5070">
        <v>5069</v>
      </c>
      <c r="B5070" t="s">
        <v>7221</v>
      </c>
      <c r="C5070" s="2">
        <v>44970</v>
      </c>
      <c r="E5070" s="17" t="s">
        <v>3702</v>
      </c>
      <c r="F5070" s="17"/>
      <c r="G5070" t="s">
        <v>3941</v>
      </c>
      <c r="H5070" t="s">
        <v>6157</v>
      </c>
      <c r="I5070" t="s">
        <v>3942</v>
      </c>
      <c r="J5070" t="s">
        <v>3943</v>
      </c>
      <c r="K5070" t="s">
        <v>4383</v>
      </c>
      <c r="L5070" t="s">
        <v>6157</v>
      </c>
      <c r="M5070" t="s">
        <v>3972</v>
      </c>
      <c r="N5070" t="s">
        <v>289</v>
      </c>
      <c r="O5070" t="s">
        <v>6986</v>
      </c>
      <c r="P5070" t="s">
        <v>3968</v>
      </c>
      <c r="Q5070" t="s">
        <v>3969</v>
      </c>
      <c r="R5070" t="s">
        <v>6990</v>
      </c>
      <c r="S5070" t="s">
        <v>4353</v>
      </c>
      <c r="T5070" t="s">
        <v>4353</v>
      </c>
      <c r="U5070" t="s">
        <v>6157</v>
      </c>
      <c r="X5070" t="s">
        <v>289</v>
      </c>
      <c r="Y5070" t="s">
        <v>6157</v>
      </c>
      <c r="Z5070" t="s">
        <v>6157</v>
      </c>
      <c r="AA5070" t="s">
        <v>245</v>
      </c>
      <c r="AB5070" t="s">
        <v>6157</v>
      </c>
      <c r="AC5070" t="s">
        <v>6157</v>
      </c>
      <c r="AD5070" t="s">
        <v>245</v>
      </c>
      <c r="AE5070" t="s">
        <v>4353</v>
      </c>
      <c r="AF5070" t="s">
        <v>4353</v>
      </c>
      <c r="AG5070" t="s">
        <v>4353</v>
      </c>
      <c r="AH5070" t="s">
        <v>4353</v>
      </c>
      <c r="AI5070" t="s">
        <v>6157</v>
      </c>
      <c r="AJ5070" t="s">
        <v>6804</v>
      </c>
      <c r="AK5070" t="s">
        <v>4546</v>
      </c>
      <c r="AL5070" t="s">
        <v>4546</v>
      </c>
      <c r="AM5070" t="s">
        <v>1442</v>
      </c>
      <c r="AN5070" t="s">
        <v>4353</v>
      </c>
      <c r="AO5070" s="29">
        <v>21</v>
      </c>
      <c r="AP5070">
        <v>9.7650000000000006</v>
      </c>
      <c r="AQ5070">
        <v>140.52222219999999</v>
      </c>
      <c r="AR5070" t="s">
        <v>289</v>
      </c>
      <c r="AS5070">
        <v>0.1</v>
      </c>
      <c r="AT5070" t="s">
        <v>4124</v>
      </c>
      <c r="AU5070" t="s">
        <v>274</v>
      </c>
      <c r="AV5070" t="s">
        <v>4353</v>
      </c>
      <c r="AW5070" t="s">
        <v>6270</v>
      </c>
      <c r="AX5070" t="s">
        <v>4353</v>
      </c>
      <c r="AY5070">
        <v>800</v>
      </c>
      <c r="AZ5070">
        <v>1400</v>
      </c>
      <c r="BA5070" t="s">
        <v>290</v>
      </c>
      <c r="BB5070" t="s">
        <v>5260</v>
      </c>
      <c r="BC5070" t="s">
        <v>6157</v>
      </c>
      <c r="BH5070" t="s">
        <v>5471</v>
      </c>
      <c r="BI5070" t="s">
        <v>7261</v>
      </c>
      <c r="BJ5070" t="s">
        <v>6481</v>
      </c>
      <c r="BK5070" t="s">
        <v>6157</v>
      </c>
      <c r="BL5070">
        <v>2013</v>
      </c>
      <c r="BM5070"/>
      <c r="BN5070"/>
      <c r="BO5070"/>
      <c r="BP5070"/>
      <c r="BY5070"/>
      <c r="CW5070" t="s">
        <v>4192</v>
      </c>
      <c r="CX5070">
        <v>1</v>
      </c>
      <c r="CY5070" t="s">
        <v>6591</v>
      </c>
      <c r="CZ5070" t="s">
        <v>6608</v>
      </c>
      <c r="DA5070">
        <v>0.70917600000000003</v>
      </c>
      <c r="DB5070">
        <v>6.0000000000000002E-6</v>
      </c>
    </row>
    <row r="5071" spans="1:106" ht="16" customHeight="1">
      <c r="A5071">
        <v>5070</v>
      </c>
      <c r="B5071" t="s">
        <v>7221</v>
      </c>
      <c r="C5071" s="2">
        <v>44970</v>
      </c>
      <c r="E5071" s="17" t="s">
        <v>3703</v>
      </c>
      <c r="F5071" s="17"/>
      <c r="G5071" t="s">
        <v>3941</v>
      </c>
      <c r="H5071" t="s">
        <v>6157</v>
      </c>
      <c r="I5071" t="s">
        <v>3942</v>
      </c>
      <c r="J5071" t="s">
        <v>3943</v>
      </c>
      <c r="K5071" t="s">
        <v>4383</v>
      </c>
      <c r="L5071" t="s">
        <v>6157</v>
      </c>
      <c r="M5071" t="s">
        <v>3972</v>
      </c>
      <c r="N5071" t="s">
        <v>289</v>
      </c>
      <c r="O5071" t="s">
        <v>6986</v>
      </c>
      <c r="P5071" t="s">
        <v>3968</v>
      </c>
      <c r="Q5071" t="s">
        <v>3969</v>
      </c>
      <c r="R5071" t="s">
        <v>6990</v>
      </c>
      <c r="S5071" t="s">
        <v>4353</v>
      </c>
      <c r="T5071" t="s">
        <v>4353</v>
      </c>
      <c r="U5071" t="s">
        <v>6157</v>
      </c>
      <c r="X5071" t="s">
        <v>289</v>
      </c>
      <c r="Y5071" t="s">
        <v>6157</v>
      </c>
      <c r="Z5071" t="s">
        <v>6157</v>
      </c>
      <c r="AA5071" t="s">
        <v>245</v>
      </c>
      <c r="AB5071" t="s">
        <v>6157</v>
      </c>
      <c r="AC5071" t="s">
        <v>6157</v>
      </c>
      <c r="AD5071" t="s">
        <v>245</v>
      </c>
      <c r="AE5071" t="s">
        <v>4353</v>
      </c>
      <c r="AF5071" t="s">
        <v>4353</v>
      </c>
      <c r="AG5071" t="s">
        <v>4353</v>
      </c>
      <c r="AH5071" t="s">
        <v>4353</v>
      </c>
      <c r="AI5071" t="s">
        <v>6157</v>
      </c>
      <c r="AJ5071" t="s">
        <v>6804</v>
      </c>
      <c r="AK5071" t="s">
        <v>4546</v>
      </c>
      <c r="AL5071" t="s">
        <v>4546</v>
      </c>
      <c r="AM5071" t="s">
        <v>1442</v>
      </c>
      <c r="AN5071" t="s">
        <v>4353</v>
      </c>
      <c r="AO5071" s="29">
        <v>21</v>
      </c>
      <c r="AP5071">
        <v>9.7650000000000006</v>
      </c>
      <c r="AQ5071">
        <v>140.52222219999999</v>
      </c>
      <c r="AR5071" t="s">
        <v>289</v>
      </c>
      <c r="AS5071">
        <v>0.1</v>
      </c>
      <c r="AT5071" t="s">
        <v>4124</v>
      </c>
      <c r="AU5071" t="s">
        <v>274</v>
      </c>
      <c r="AV5071" t="s">
        <v>4353</v>
      </c>
      <c r="AW5071" t="s">
        <v>6271</v>
      </c>
      <c r="AX5071" t="s">
        <v>4353</v>
      </c>
      <c r="AY5071">
        <v>1400</v>
      </c>
      <c r="BA5071" t="s">
        <v>290</v>
      </c>
      <c r="BB5071" t="s">
        <v>5260</v>
      </c>
      <c r="BC5071" t="s">
        <v>6157</v>
      </c>
      <c r="BH5071" t="s">
        <v>5395</v>
      </c>
      <c r="BI5071" t="s">
        <v>7261</v>
      </c>
      <c r="BJ5071" t="s">
        <v>6481</v>
      </c>
      <c r="BK5071" t="s">
        <v>6157</v>
      </c>
      <c r="BL5071">
        <v>2013</v>
      </c>
      <c r="BM5071"/>
      <c r="BN5071"/>
      <c r="BO5071"/>
      <c r="BP5071"/>
      <c r="BY5071"/>
      <c r="CW5071" t="s">
        <v>4192</v>
      </c>
      <c r="CX5071">
        <v>1</v>
      </c>
      <c r="CY5071" t="s">
        <v>6591</v>
      </c>
      <c r="CZ5071" t="s">
        <v>6608</v>
      </c>
      <c r="DA5071">
        <v>0.70917399999999997</v>
      </c>
      <c r="DB5071">
        <v>5.0000000000000004E-6</v>
      </c>
    </row>
    <row r="5072" spans="1:106" ht="16" customHeight="1">
      <c r="A5072">
        <v>5071</v>
      </c>
      <c r="B5072" t="s">
        <v>7221</v>
      </c>
      <c r="C5072" s="2">
        <v>44970</v>
      </c>
      <c r="E5072" s="17" t="s">
        <v>3704</v>
      </c>
      <c r="F5072" s="17"/>
      <c r="G5072" t="s">
        <v>3941</v>
      </c>
      <c r="H5072" t="s">
        <v>6157</v>
      </c>
      <c r="I5072" t="s">
        <v>4421</v>
      </c>
      <c r="J5072" t="s">
        <v>3959</v>
      </c>
      <c r="K5072" t="s">
        <v>4420</v>
      </c>
      <c r="L5072" t="s">
        <v>6157</v>
      </c>
      <c r="M5072" t="s">
        <v>3556</v>
      </c>
      <c r="N5072" t="s">
        <v>289</v>
      </c>
      <c r="O5072" t="s">
        <v>6986</v>
      </c>
      <c r="P5072" t="s">
        <v>3968</v>
      </c>
      <c r="Q5072" t="s">
        <v>3969</v>
      </c>
      <c r="R5072" t="s">
        <v>6990</v>
      </c>
      <c r="S5072" t="s">
        <v>4353</v>
      </c>
      <c r="T5072" t="s">
        <v>4353</v>
      </c>
      <c r="U5072" t="s">
        <v>6157</v>
      </c>
      <c r="X5072" t="s">
        <v>289</v>
      </c>
      <c r="Y5072" t="s">
        <v>6157</v>
      </c>
      <c r="Z5072" t="s">
        <v>6157</v>
      </c>
      <c r="AA5072" t="s">
        <v>245</v>
      </c>
      <c r="AB5072" t="s">
        <v>6157</v>
      </c>
      <c r="AC5072" t="s">
        <v>6157</v>
      </c>
      <c r="AD5072" t="s">
        <v>245</v>
      </c>
      <c r="AE5072" t="s">
        <v>4353</v>
      </c>
      <c r="AF5072" t="s">
        <v>4353</v>
      </c>
      <c r="AG5072" t="s">
        <v>4353</v>
      </c>
      <c r="AH5072" t="s">
        <v>4353</v>
      </c>
      <c r="AI5072" t="s">
        <v>6157</v>
      </c>
      <c r="AJ5072" t="s">
        <v>6804</v>
      </c>
      <c r="AK5072" t="s">
        <v>4546</v>
      </c>
      <c r="AL5072" t="s">
        <v>4546</v>
      </c>
      <c r="AM5072" t="s">
        <v>1442</v>
      </c>
      <c r="AN5072" t="s">
        <v>4353</v>
      </c>
      <c r="AO5072" s="29">
        <v>21</v>
      </c>
      <c r="AP5072">
        <v>9.7650000000000006</v>
      </c>
      <c r="AQ5072">
        <v>140.52222219999999</v>
      </c>
      <c r="AR5072" t="s">
        <v>289</v>
      </c>
      <c r="AS5072">
        <v>0.1</v>
      </c>
      <c r="AT5072" t="s">
        <v>4124</v>
      </c>
      <c r="AU5072" t="s">
        <v>274</v>
      </c>
      <c r="AV5072" t="s">
        <v>4353</v>
      </c>
      <c r="AW5072" t="s">
        <v>6272</v>
      </c>
      <c r="AX5072" t="s">
        <v>4353</v>
      </c>
      <c r="AY5072">
        <v>400</v>
      </c>
      <c r="AZ5072">
        <v>800</v>
      </c>
      <c r="BA5072" t="s">
        <v>290</v>
      </c>
      <c r="BB5072" t="s">
        <v>5260</v>
      </c>
      <c r="BC5072" t="s">
        <v>6157</v>
      </c>
      <c r="BH5072" t="s">
        <v>1557</v>
      </c>
      <c r="BI5072" t="s">
        <v>7261</v>
      </c>
      <c r="BJ5072" t="s">
        <v>6481</v>
      </c>
      <c r="BK5072" t="s">
        <v>6157</v>
      </c>
      <c r="BL5072">
        <v>2013</v>
      </c>
      <c r="BM5072"/>
      <c r="BN5072"/>
      <c r="BO5072"/>
      <c r="BP5072"/>
      <c r="BY5072"/>
      <c r="CW5072" t="s">
        <v>4192</v>
      </c>
      <c r="CX5072">
        <v>1</v>
      </c>
      <c r="CY5072" t="s">
        <v>6591</v>
      </c>
      <c r="CZ5072" t="s">
        <v>6608</v>
      </c>
      <c r="DA5072">
        <v>0.70918499999999995</v>
      </c>
      <c r="DB5072">
        <v>6.0000000000000002E-6</v>
      </c>
    </row>
    <row r="5073" spans="1:106" ht="16" customHeight="1">
      <c r="A5073">
        <v>5072</v>
      </c>
      <c r="B5073" t="s">
        <v>7221</v>
      </c>
      <c r="C5073" s="2">
        <v>44970</v>
      </c>
      <c r="E5073" s="17" t="s">
        <v>3705</v>
      </c>
      <c r="F5073" s="17"/>
      <c r="G5073" t="s">
        <v>3941</v>
      </c>
      <c r="H5073" t="s">
        <v>6157</v>
      </c>
      <c r="I5073" t="s">
        <v>4421</v>
      </c>
      <c r="J5073" t="s">
        <v>3959</v>
      </c>
      <c r="K5073" t="s">
        <v>4420</v>
      </c>
      <c r="L5073" t="s">
        <v>6157</v>
      </c>
      <c r="M5073" t="s">
        <v>3556</v>
      </c>
      <c r="N5073" t="s">
        <v>289</v>
      </c>
      <c r="O5073" t="s">
        <v>6986</v>
      </c>
      <c r="P5073" t="s">
        <v>3968</v>
      </c>
      <c r="Q5073" t="s">
        <v>3969</v>
      </c>
      <c r="R5073" t="s">
        <v>6990</v>
      </c>
      <c r="S5073" t="s">
        <v>4353</v>
      </c>
      <c r="T5073" t="s">
        <v>4353</v>
      </c>
      <c r="U5073" t="s">
        <v>6157</v>
      </c>
      <c r="X5073" t="s">
        <v>289</v>
      </c>
      <c r="Y5073" t="s">
        <v>6157</v>
      </c>
      <c r="Z5073" t="s">
        <v>6157</v>
      </c>
      <c r="AA5073" t="s">
        <v>245</v>
      </c>
      <c r="AB5073" t="s">
        <v>6157</v>
      </c>
      <c r="AC5073" t="s">
        <v>6157</v>
      </c>
      <c r="AD5073" t="s">
        <v>245</v>
      </c>
      <c r="AE5073" t="s">
        <v>4353</v>
      </c>
      <c r="AF5073" t="s">
        <v>4353</v>
      </c>
      <c r="AG5073" t="s">
        <v>4353</v>
      </c>
      <c r="AH5073" t="s">
        <v>4353</v>
      </c>
      <c r="AI5073" t="s">
        <v>6157</v>
      </c>
      <c r="AJ5073" t="s">
        <v>6804</v>
      </c>
      <c r="AK5073" t="s">
        <v>4546</v>
      </c>
      <c r="AL5073" t="s">
        <v>4546</v>
      </c>
      <c r="AM5073" t="s">
        <v>1442</v>
      </c>
      <c r="AN5073" t="s">
        <v>4353</v>
      </c>
      <c r="AO5073" s="29">
        <v>21</v>
      </c>
      <c r="AP5073">
        <v>9.7650000000000006</v>
      </c>
      <c r="AQ5073">
        <v>140.52222219999999</v>
      </c>
      <c r="AR5073" t="s">
        <v>289</v>
      </c>
      <c r="AS5073">
        <v>0.1</v>
      </c>
      <c r="AT5073" t="s">
        <v>4124</v>
      </c>
      <c r="AU5073" t="s">
        <v>274</v>
      </c>
      <c r="AV5073" t="s">
        <v>4353</v>
      </c>
      <c r="AW5073" t="s">
        <v>6273</v>
      </c>
      <c r="AX5073" t="s">
        <v>4353</v>
      </c>
      <c r="AY5073">
        <v>1400</v>
      </c>
      <c r="BA5073" t="s">
        <v>290</v>
      </c>
      <c r="BB5073" t="s">
        <v>5260</v>
      </c>
      <c r="BC5073" t="s">
        <v>6157</v>
      </c>
      <c r="BH5073" t="s">
        <v>5395</v>
      </c>
      <c r="BI5073" t="s">
        <v>7261</v>
      </c>
      <c r="BJ5073" t="s">
        <v>6481</v>
      </c>
      <c r="BK5073" t="s">
        <v>6157</v>
      </c>
      <c r="BL5073">
        <v>2013</v>
      </c>
      <c r="BM5073"/>
      <c r="BN5073"/>
      <c r="BO5073"/>
      <c r="BP5073"/>
      <c r="BY5073"/>
      <c r="CW5073" t="s">
        <v>4192</v>
      </c>
      <c r="CX5073">
        <v>1</v>
      </c>
      <c r="CY5073" t="s">
        <v>6591</v>
      </c>
      <c r="CZ5073" t="s">
        <v>6608</v>
      </c>
      <c r="DA5073">
        <v>0.70917699999999995</v>
      </c>
      <c r="DB5073">
        <v>5.0000000000000004E-6</v>
      </c>
    </row>
    <row r="5074" spans="1:106" ht="16" customHeight="1">
      <c r="A5074">
        <v>5073</v>
      </c>
      <c r="B5074" t="s">
        <v>7221</v>
      </c>
      <c r="C5074" s="2">
        <v>44970</v>
      </c>
      <c r="E5074" s="17" t="s">
        <v>3706</v>
      </c>
      <c r="F5074" s="17"/>
      <c r="G5074" t="s">
        <v>3941</v>
      </c>
      <c r="H5074" t="s">
        <v>6157</v>
      </c>
      <c r="I5074" t="s">
        <v>4480</v>
      </c>
      <c r="J5074" t="s">
        <v>4482</v>
      </c>
      <c r="K5074" t="s">
        <v>4495</v>
      </c>
      <c r="L5074" t="s">
        <v>6157</v>
      </c>
      <c r="M5074" t="s">
        <v>4494</v>
      </c>
      <c r="N5074" t="s">
        <v>289</v>
      </c>
      <c r="O5074" t="s">
        <v>6987</v>
      </c>
      <c r="P5074" t="s">
        <v>3968</v>
      </c>
      <c r="Q5074" t="s">
        <v>3969</v>
      </c>
      <c r="R5074" t="s">
        <v>6990</v>
      </c>
      <c r="S5074" t="s">
        <v>4353</v>
      </c>
      <c r="T5074" t="s">
        <v>4353</v>
      </c>
      <c r="U5074" t="s">
        <v>6157</v>
      </c>
      <c r="X5074" t="s">
        <v>289</v>
      </c>
      <c r="Y5074" t="s">
        <v>6157</v>
      </c>
      <c r="Z5074" t="s">
        <v>6157</v>
      </c>
      <c r="AA5074" t="s">
        <v>245</v>
      </c>
      <c r="AB5074" t="s">
        <v>6157</v>
      </c>
      <c r="AC5074" t="s">
        <v>6157</v>
      </c>
      <c r="AD5074" t="s">
        <v>245</v>
      </c>
      <c r="AE5074" t="s">
        <v>4353</v>
      </c>
      <c r="AF5074" t="s">
        <v>4353</v>
      </c>
      <c r="AG5074" t="s">
        <v>4353</v>
      </c>
      <c r="AH5074" t="s">
        <v>4353</v>
      </c>
      <c r="AI5074" t="s">
        <v>6157</v>
      </c>
      <c r="AJ5074" t="s">
        <v>6804</v>
      </c>
      <c r="AK5074" t="s">
        <v>4546</v>
      </c>
      <c r="AL5074" t="s">
        <v>4546</v>
      </c>
      <c r="AM5074" t="s">
        <v>1442</v>
      </c>
      <c r="AN5074" t="s">
        <v>4353</v>
      </c>
      <c r="AO5074" s="29">
        <v>21</v>
      </c>
      <c r="AP5074">
        <v>9.7650000000000006</v>
      </c>
      <c r="AQ5074">
        <v>140.52222219999999</v>
      </c>
      <c r="AR5074" t="s">
        <v>289</v>
      </c>
      <c r="AS5074">
        <v>0.1</v>
      </c>
      <c r="AT5074" t="s">
        <v>4124</v>
      </c>
      <c r="AU5074" t="s">
        <v>274</v>
      </c>
      <c r="AV5074" t="s">
        <v>4353</v>
      </c>
      <c r="AW5074" t="s">
        <v>6274</v>
      </c>
      <c r="AX5074" t="s">
        <v>4353</v>
      </c>
      <c r="AY5074">
        <v>1</v>
      </c>
      <c r="AZ5074">
        <v>400</v>
      </c>
      <c r="BA5074" t="s">
        <v>290</v>
      </c>
      <c r="BB5074" t="s">
        <v>5260</v>
      </c>
      <c r="BC5074" t="s">
        <v>6157</v>
      </c>
      <c r="BH5074" t="s">
        <v>1557</v>
      </c>
      <c r="BI5074" t="s">
        <v>7261</v>
      </c>
      <c r="BJ5074" t="s">
        <v>6481</v>
      </c>
      <c r="BK5074" t="s">
        <v>6157</v>
      </c>
      <c r="BL5074">
        <v>2013</v>
      </c>
      <c r="BM5074"/>
      <c r="BN5074"/>
      <c r="BO5074"/>
      <c r="BP5074"/>
      <c r="BY5074"/>
      <c r="CW5074" t="s">
        <v>4192</v>
      </c>
      <c r="CX5074">
        <v>1</v>
      </c>
      <c r="CY5074" t="s">
        <v>6591</v>
      </c>
      <c r="CZ5074" t="s">
        <v>6608</v>
      </c>
      <c r="DA5074">
        <v>0.709171</v>
      </c>
      <c r="DB5074">
        <v>5.0000000000000004E-6</v>
      </c>
    </row>
    <row r="5075" spans="1:106" ht="16" customHeight="1">
      <c r="A5075">
        <v>5074</v>
      </c>
      <c r="B5075" t="s">
        <v>7221</v>
      </c>
      <c r="C5075" s="2">
        <v>44970</v>
      </c>
      <c r="E5075" s="17" t="s">
        <v>3707</v>
      </c>
      <c r="F5075" s="17"/>
      <c r="G5075" t="s">
        <v>3941</v>
      </c>
      <c r="H5075" t="s">
        <v>6157</v>
      </c>
      <c r="I5075" t="s">
        <v>4480</v>
      </c>
      <c r="J5075" t="s">
        <v>4482</v>
      </c>
      <c r="K5075" t="s">
        <v>4495</v>
      </c>
      <c r="L5075" t="s">
        <v>6157</v>
      </c>
      <c r="M5075" t="s">
        <v>4494</v>
      </c>
      <c r="N5075" t="s">
        <v>289</v>
      </c>
      <c r="O5075" t="s">
        <v>6987</v>
      </c>
      <c r="P5075" t="s">
        <v>3968</v>
      </c>
      <c r="Q5075" t="s">
        <v>3969</v>
      </c>
      <c r="R5075" t="s">
        <v>6990</v>
      </c>
      <c r="S5075" t="s">
        <v>4353</v>
      </c>
      <c r="T5075" t="s">
        <v>4353</v>
      </c>
      <c r="U5075" t="s">
        <v>6157</v>
      </c>
      <c r="X5075" t="s">
        <v>289</v>
      </c>
      <c r="Y5075" t="s">
        <v>6157</v>
      </c>
      <c r="Z5075" t="s">
        <v>6157</v>
      </c>
      <c r="AA5075" t="s">
        <v>245</v>
      </c>
      <c r="AB5075" t="s">
        <v>6157</v>
      </c>
      <c r="AC5075" t="s">
        <v>6157</v>
      </c>
      <c r="AD5075" t="s">
        <v>245</v>
      </c>
      <c r="AE5075" t="s">
        <v>4353</v>
      </c>
      <c r="AF5075" t="s">
        <v>4353</v>
      </c>
      <c r="AG5075" t="s">
        <v>4353</v>
      </c>
      <c r="AH5075" t="s">
        <v>4353</v>
      </c>
      <c r="AI5075" t="s">
        <v>6157</v>
      </c>
      <c r="AJ5075" t="s">
        <v>6804</v>
      </c>
      <c r="AK5075" t="s">
        <v>4546</v>
      </c>
      <c r="AL5075" t="s">
        <v>4546</v>
      </c>
      <c r="AM5075" t="s">
        <v>1442</v>
      </c>
      <c r="AN5075" t="s">
        <v>4353</v>
      </c>
      <c r="AO5075" s="29">
        <v>21</v>
      </c>
      <c r="AP5075">
        <v>9.7650000000000006</v>
      </c>
      <c r="AQ5075">
        <v>140.52222219999999</v>
      </c>
      <c r="AR5075" t="s">
        <v>289</v>
      </c>
      <c r="AS5075">
        <v>0.1</v>
      </c>
      <c r="AT5075" t="s">
        <v>4124</v>
      </c>
      <c r="AU5075" t="s">
        <v>274</v>
      </c>
      <c r="AV5075" t="s">
        <v>4353</v>
      </c>
      <c r="AW5075" t="s">
        <v>6275</v>
      </c>
      <c r="AX5075" t="s">
        <v>4353</v>
      </c>
      <c r="AY5075">
        <v>400</v>
      </c>
      <c r="AZ5075">
        <v>800</v>
      </c>
      <c r="BA5075" t="s">
        <v>290</v>
      </c>
      <c r="BB5075" t="s">
        <v>5260</v>
      </c>
      <c r="BC5075" t="s">
        <v>6157</v>
      </c>
      <c r="BH5075" t="s">
        <v>5471</v>
      </c>
      <c r="BI5075" t="s">
        <v>7261</v>
      </c>
      <c r="BJ5075" t="s">
        <v>6481</v>
      </c>
      <c r="BK5075" t="s">
        <v>6157</v>
      </c>
      <c r="BL5075">
        <v>2013</v>
      </c>
      <c r="BM5075"/>
      <c r="BN5075"/>
      <c r="BO5075"/>
      <c r="BP5075"/>
      <c r="BY5075"/>
      <c r="CW5075" t="s">
        <v>4192</v>
      </c>
      <c r="CX5075">
        <v>1</v>
      </c>
      <c r="CY5075" t="s">
        <v>6591</v>
      </c>
      <c r="CZ5075" t="s">
        <v>6608</v>
      </c>
      <c r="DA5075">
        <v>0.709171</v>
      </c>
      <c r="DB5075">
        <v>5.0000000000000004E-6</v>
      </c>
    </row>
    <row r="5076" spans="1:106" ht="16" customHeight="1">
      <c r="A5076">
        <v>5075</v>
      </c>
      <c r="B5076" t="s">
        <v>7221</v>
      </c>
      <c r="C5076" s="2">
        <v>44970</v>
      </c>
      <c r="E5076" s="17" t="s">
        <v>3708</v>
      </c>
      <c r="F5076" s="17"/>
      <c r="G5076" t="s">
        <v>3941</v>
      </c>
      <c r="H5076" t="s">
        <v>6157</v>
      </c>
      <c r="I5076" t="s">
        <v>4480</v>
      </c>
      <c r="J5076" t="s">
        <v>4482</v>
      </c>
      <c r="K5076" t="s">
        <v>4495</v>
      </c>
      <c r="L5076" t="s">
        <v>6157</v>
      </c>
      <c r="M5076" t="s">
        <v>4494</v>
      </c>
      <c r="N5076" t="s">
        <v>289</v>
      </c>
      <c r="O5076" t="s">
        <v>6987</v>
      </c>
      <c r="P5076" t="s">
        <v>3968</v>
      </c>
      <c r="Q5076" t="s">
        <v>3969</v>
      </c>
      <c r="R5076" t="s">
        <v>6990</v>
      </c>
      <c r="S5076" t="s">
        <v>4353</v>
      </c>
      <c r="T5076" t="s">
        <v>4353</v>
      </c>
      <c r="U5076" t="s">
        <v>6157</v>
      </c>
      <c r="X5076" t="s">
        <v>289</v>
      </c>
      <c r="Y5076" t="s">
        <v>6157</v>
      </c>
      <c r="Z5076" t="s">
        <v>6157</v>
      </c>
      <c r="AA5076" t="s">
        <v>245</v>
      </c>
      <c r="AB5076" t="s">
        <v>6157</v>
      </c>
      <c r="AC5076" t="s">
        <v>6157</v>
      </c>
      <c r="AD5076" t="s">
        <v>245</v>
      </c>
      <c r="AE5076" t="s">
        <v>4353</v>
      </c>
      <c r="AF5076" t="s">
        <v>4353</v>
      </c>
      <c r="AG5076" t="s">
        <v>4353</v>
      </c>
      <c r="AH5076" t="s">
        <v>4353</v>
      </c>
      <c r="AI5076" t="s">
        <v>6157</v>
      </c>
      <c r="AJ5076" t="s">
        <v>6804</v>
      </c>
      <c r="AK5076" t="s">
        <v>4546</v>
      </c>
      <c r="AL5076" t="s">
        <v>4546</v>
      </c>
      <c r="AM5076" t="s">
        <v>1442</v>
      </c>
      <c r="AN5076" t="s">
        <v>4353</v>
      </c>
      <c r="AO5076" s="29">
        <v>21</v>
      </c>
      <c r="AP5076">
        <v>9.7650000000000006</v>
      </c>
      <c r="AQ5076">
        <v>140.52222219999999</v>
      </c>
      <c r="AR5076" t="s">
        <v>289</v>
      </c>
      <c r="AS5076">
        <v>0.1</v>
      </c>
      <c r="AT5076" t="s">
        <v>4124</v>
      </c>
      <c r="AU5076" t="s">
        <v>274</v>
      </c>
      <c r="AV5076" t="s">
        <v>4353</v>
      </c>
      <c r="AW5076" t="s">
        <v>6276</v>
      </c>
      <c r="AX5076" t="s">
        <v>4353</v>
      </c>
      <c r="AY5076">
        <v>800</v>
      </c>
      <c r="AZ5076">
        <v>1400</v>
      </c>
      <c r="BA5076" t="s">
        <v>290</v>
      </c>
      <c r="BB5076" t="s">
        <v>5260</v>
      </c>
      <c r="BC5076" t="s">
        <v>6157</v>
      </c>
      <c r="BH5076" t="s">
        <v>5471</v>
      </c>
      <c r="BI5076" t="s">
        <v>7261</v>
      </c>
      <c r="BJ5076" t="s">
        <v>6481</v>
      </c>
      <c r="BK5076" t="s">
        <v>6157</v>
      </c>
      <c r="BL5076">
        <v>2013</v>
      </c>
      <c r="BM5076"/>
      <c r="BN5076"/>
      <c r="BO5076"/>
      <c r="BP5076"/>
      <c r="BY5076"/>
      <c r="CW5076" t="s">
        <v>4192</v>
      </c>
      <c r="CX5076">
        <v>1</v>
      </c>
      <c r="CY5076" t="s">
        <v>6591</v>
      </c>
      <c r="CZ5076" t="s">
        <v>6608</v>
      </c>
      <c r="DA5076">
        <v>0.70916699999999999</v>
      </c>
      <c r="DB5076">
        <v>5.0000000000000004E-6</v>
      </c>
    </row>
    <row r="5077" spans="1:106" ht="16" customHeight="1">
      <c r="A5077">
        <v>5076</v>
      </c>
      <c r="B5077" t="s">
        <v>7221</v>
      </c>
      <c r="C5077" s="2">
        <v>44970</v>
      </c>
      <c r="E5077" s="17" t="s">
        <v>3709</v>
      </c>
      <c r="F5077" s="17"/>
      <c r="G5077" t="s">
        <v>3941</v>
      </c>
      <c r="H5077" t="s">
        <v>6157</v>
      </c>
      <c r="I5077" t="s">
        <v>4480</v>
      </c>
      <c r="J5077" t="s">
        <v>4482</v>
      </c>
      <c r="K5077" t="s">
        <v>4495</v>
      </c>
      <c r="L5077" t="s">
        <v>6157</v>
      </c>
      <c r="M5077" t="s">
        <v>4494</v>
      </c>
      <c r="N5077" t="s">
        <v>289</v>
      </c>
      <c r="O5077" t="s">
        <v>6987</v>
      </c>
      <c r="P5077" t="s">
        <v>3968</v>
      </c>
      <c r="Q5077" t="s">
        <v>3969</v>
      </c>
      <c r="R5077" t="s">
        <v>6990</v>
      </c>
      <c r="S5077" t="s">
        <v>4353</v>
      </c>
      <c r="T5077" t="s">
        <v>4353</v>
      </c>
      <c r="U5077" t="s">
        <v>6157</v>
      </c>
      <c r="X5077" t="s">
        <v>289</v>
      </c>
      <c r="Y5077" t="s">
        <v>6157</v>
      </c>
      <c r="Z5077" t="s">
        <v>6157</v>
      </c>
      <c r="AA5077" t="s">
        <v>245</v>
      </c>
      <c r="AB5077" t="s">
        <v>6157</v>
      </c>
      <c r="AC5077" t="s">
        <v>6157</v>
      </c>
      <c r="AD5077" t="s">
        <v>245</v>
      </c>
      <c r="AE5077" t="s">
        <v>4353</v>
      </c>
      <c r="AF5077" t="s">
        <v>4353</v>
      </c>
      <c r="AG5077" t="s">
        <v>4353</v>
      </c>
      <c r="AH5077" t="s">
        <v>4353</v>
      </c>
      <c r="AI5077" t="s">
        <v>6157</v>
      </c>
      <c r="AJ5077" t="s">
        <v>6804</v>
      </c>
      <c r="AK5077" t="s">
        <v>4546</v>
      </c>
      <c r="AL5077" t="s">
        <v>4546</v>
      </c>
      <c r="AM5077" t="s">
        <v>1442</v>
      </c>
      <c r="AN5077" t="s">
        <v>4353</v>
      </c>
      <c r="AO5077" s="29">
        <v>21</v>
      </c>
      <c r="AP5077">
        <v>9.7650000000000006</v>
      </c>
      <c r="AQ5077">
        <v>140.52222219999999</v>
      </c>
      <c r="AR5077" t="s">
        <v>289</v>
      </c>
      <c r="AS5077">
        <v>0.1</v>
      </c>
      <c r="AT5077" t="s">
        <v>4124</v>
      </c>
      <c r="AU5077" t="s">
        <v>274</v>
      </c>
      <c r="AV5077" t="s">
        <v>4353</v>
      </c>
      <c r="AW5077" t="s">
        <v>6277</v>
      </c>
      <c r="AX5077" t="s">
        <v>4353</v>
      </c>
      <c r="AY5077">
        <v>1400</v>
      </c>
      <c r="BA5077" t="s">
        <v>290</v>
      </c>
      <c r="BB5077" t="s">
        <v>5260</v>
      </c>
      <c r="BC5077" t="s">
        <v>6157</v>
      </c>
      <c r="BH5077" t="s">
        <v>5395</v>
      </c>
      <c r="BI5077" t="s">
        <v>7261</v>
      </c>
      <c r="BJ5077" t="s">
        <v>6481</v>
      </c>
      <c r="BK5077" t="s">
        <v>6157</v>
      </c>
      <c r="BL5077">
        <v>2013</v>
      </c>
      <c r="BM5077"/>
      <c r="BN5077"/>
      <c r="BO5077"/>
      <c r="BP5077"/>
      <c r="BY5077"/>
      <c r="CW5077" t="s">
        <v>4192</v>
      </c>
      <c r="CX5077">
        <v>1</v>
      </c>
      <c r="CY5077" t="s">
        <v>6591</v>
      </c>
      <c r="CZ5077" t="s">
        <v>6608</v>
      </c>
      <c r="DA5077">
        <v>0.70916599999999996</v>
      </c>
      <c r="DB5077">
        <v>6.0000000000000002E-6</v>
      </c>
    </row>
    <row r="5078" spans="1:106" ht="16" customHeight="1">
      <c r="A5078">
        <v>5077</v>
      </c>
      <c r="B5078" t="s">
        <v>7221</v>
      </c>
      <c r="C5078" s="2">
        <v>44970</v>
      </c>
      <c r="E5078" s="17" t="s">
        <v>3672</v>
      </c>
      <c r="F5078" s="17"/>
      <c r="G5078" t="s">
        <v>3941</v>
      </c>
      <c r="H5078" t="s">
        <v>6157</v>
      </c>
      <c r="I5078" t="s">
        <v>4480</v>
      </c>
      <c r="J5078" t="s">
        <v>4482</v>
      </c>
      <c r="K5078" t="s">
        <v>4483</v>
      </c>
      <c r="L5078" t="s">
        <v>6157</v>
      </c>
      <c r="M5078" t="s">
        <v>3991</v>
      </c>
      <c r="N5078" t="s">
        <v>289</v>
      </c>
      <c r="O5078" t="s">
        <v>6987</v>
      </c>
      <c r="P5078" t="s">
        <v>3968</v>
      </c>
      <c r="Q5078" t="s">
        <v>3969</v>
      </c>
      <c r="R5078" t="s">
        <v>6990</v>
      </c>
      <c r="S5078" t="s">
        <v>4353</v>
      </c>
      <c r="T5078" t="s">
        <v>4353</v>
      </c>
      <c r="U5078" t="s">
        <v>6157</v>
      </c>
      <c r="X5078" t="s">
        <v>6157</v>
      </c>
      <c r="Y5078" t="s">
        <v>6157</v>
      </c>
      <c r="Z5078" t="s">
        <v>6157</v>
      </c>
      <c r="AA5078" t="s">
        <v>1388</v>
      </c>
      <c r="AB5078" t="s">
        <v>1391</v>
      </c>
      <c r="AC5078" t="s">
        <v>1393</v>
      </c>
      <c r="AD5078" t="s">
        <v>6157</v>
      </c>
      <c r="AE5078" t="s">
        <v>6157</v>
      </c>
      <c r="AF5078" t="s">
        <v>6157</v>
      </c>
      <c r="AG5078" t="s">
        <v>6157</v>
      </c>
      <c r="AH5078" t="s">
        <v>6157</v>
      </c>
      <c r="AI5078" t="s">
        <v>6157</v>
      </c>
      <c r="AJ5078" t="s">
        <v>6457</v>
      </c>
      <c r="AK5078" t="s">
        <v>4547</v>
      </c>
      <c r="AL5078" t="s">
        <v>4548</v>
      </c>
      <c r="AM5078" t="s">
        <v>1449</v>
      </c>
      <c r="AN5078">
        <v>2009</v>
      </c>
      <c r="AO5078" s="29">
        <v>20.124511699999999</v>
      </c>
      <c r="AP5078">
        <v>-8.9323026199999997</v>
      </c>
      <c r="AQ5078">
        <v>-139.54921960999999</v>
      </c>
      <c r="AR5078" t="s">
        <v>289</v>
      </c>
      <c r="AS5078">
        <v>0.5</v>
      </c>
      <c r="AT5078" t="s">
        <v>5472</v>
      </c>
      <c r="AU5078" t="s">
        <v>274</v>
      </c>
      <c r="AV5078" t="s">
        <v>4353</v>
      </c>
      <c r="AW5078" t="s">
        <v>5473</v>
      </c>
      <c r="AX5078" t="s">
        <v>4353</v>
      </c>
      <c r="AY5078">
        <v>1600</v>
      </c>
      <c r="AZ5078">
        <v>1950</v>
      </c>
      <c r="BA5078" t="s">
        <v>290</v>
      </c>
      <c r="BB5078" t="s">
        <v>5260</v>
      </c>
      <c r="BC5078" t="s">
        <v>6157</v>
      </c>
      <c r="BH5078" t="s">
        <v>1535</v>
      </c>
      <c r="BI5078" t="s">
        <v>7262</v>
      </c>
      <c r="BJ5078" t="s">
        <v>6509</v>
      </c>
      <c r="BK5078" t="s">
        <v>4173</v>
      </c>
      <c r="BL5078">
        <v>2017</v>
      </c>
      <c r="BM5078"/>
      <c r="BN5078"/>
      <c r="BO5078"/>
      <c r="BP5078"/>
      <c r="BQ5078" t="s">
        <v>6551</v>
      </c>
      <c r="BR5078">
        <v>1</v>
      </c>
      <c r="BS5078" t="s">
        <v>6571</v>
      </c>
      <c r="BT5078" t="s">
        <v>5474</v>
      </c>
      <c r="BW5078">
        <v>-18.3</v>
      </c>
      <c r="BX5078">
        <v>0.1</v>
      </c>
      <c r="BY5078">
        <v>8.1</v>
      </c>
      <c r="BZ5078">
        <v>0.15</v>
      </c>
      <c r="CA5078">
        <v>13.71</v>
      </c>
      <c r="CB5078">
        <v>3.22</v>
      </c>
      <c r="CC5078">
        <v>44.96</v>
      </c>
      <c r="CD5078">
        <v>16.309999999999999</v>
      </c>
    </row>
    <row r="5079" spans="1:106" ht="16" customHeight="1">
      <c r="A5079">
        <v>5078</v>
      </c>
      <c r="B5079" t="s">
        <v>7221</v>
      </c>
      <c r="C5079" s="2">
        <v>44970</v>
      </c>
      <c r="E5079" s="17" t="s">
        <v>3673</v>
      </c>
      <c r="F5079" s="17"/>
      <c r="G5079" t="s">
        <v>3941</v>
      </c>
      <c r="H5079" t="s">
        <v>6157</v>
      </c>
      <c r="I5079" t="s">
        <v>4480</v>
      </c>
      <c r="J5079" t="s">
        <v>4482</v>
      </c>
      <c r="K5079" t="s">
        <v>4483</v>
      </c>
      <c r="L5079" t="s">
        <v>6157</v>
      </c>
      <c r="M5079" t="s">
        <v>3991</v>
      </c>
      <c r="N5079" t="s">
        <v>289</v>
      </c>
      <c r="O5079" t="s">
        <v>6987</v>
      </c>
      <c r="P5079" t="s">
        <v>3968</v>
      </c>
      <c r="Q5079" t="s">
        <v>3969</v>
      </c>
      <c r="R5079" t="s">
        <v>6990</v>
      </c>
      <c r="S5079" t="s">
        <v>4353</v>
      </c>
      <c r="T5079" t="s">
        <v>4353</v>
      </c>
      <c r="U5079" t="s">
        <v>6157</v>
      </c>
      <c r="X5079" t="s">
        <v>6157</v>
      </c>
      <c r="Y5079" t="s">
        <v>6157</v>
      </c>
      <c r="Z5079" t="s">
        <v>6157</v>
      </c>
      <c r="AA5079" t="s">
        <v>1388</v>
      </c>
      <c r="AB5079" t="s">
        <v>1376</v>
      </c>
      <c r="AC5079" t="s">
        <v>4010</v>
      </c>
      <c r="AD5079" t="s">
        <v>6157</v>
      </c>
      <c r="AE5079" t="s">
        <v>6157</v>
      </c>
      <c r="AF5079" t="s">
        <v>6157</v>
      </c>
      <c r="AG5079" t="s">
        <v>6157</v>
      </c>
      <c r="AH5079" t="s">
        <v>6157</v>
      </c>
      <c r="AI5079" t="s">
        <v>6157</v>
      </c>
      <c r="AJ5079" t="s">
        <v>6457</v>
      </c>
      <c r="AK5079" t="s">
        <v>4547</v>
      </c>
      <c r="AL5079" t="s">
        <v>4548</v>
      </c>
      <c r="AM5079" t="s">
        <v>1449</v>
      </c>
      <c r="AN5079">
        <v>2009</v>
      </c>
      <c r="AO5079" s="29">
        <v>20</v>
      </c>
      <c r="AP5079">
        <v>-8.9323026199999997</v>
      </c>
      <c r="AQ5079">
        <v>-139.54921960999999</v>
      </c>
      <c r="AR5079" t="s">
        <v>289</v>
      </c>
      <c r="AS5079">
        <v>0.5</v>
      </c>
      <c r="AT5079" t="s">
        <v>5472</v>
      </c>
      <c r="AU5079" t="s">
        <v>274</v>
      </c>
      <c r="AV5079" t="s">
        <v>5475</v>
      </c>
      <c r="AW5079" t="s">
        <v>5476</v>
      </c>
      <c r="AX5079" t="s">
        <v>4353</v>
      </c>
      <c r="AY5079">
        <v>1400</v>
      </c>
      <c r="AZ5079">
        <v>1600</v>
      </c>
      <c r="BA5079" t="s">
        <v>290</v>
      </c>
      <c r="BB5079" t="s">
        <v>5260</v>
      </c>
      <c r="BC5079" t="s">
        <v>6157</v>
      </c>
      <c r="BH5079" t="s">
        <v>1536</v>
      </c>
      <c r="BI5079" t="s">
        <v>7262</v>
      </c>
      <c r="BJ5079" t="s">
        <v>6509</v>
      </c>
      <c r="BK5079" t="s">
        <v>4173</v>
      </c>
      <c r="BL5079">
        <v>2017</v>
      </c>
      <c r="BM5079"/>
      <c r="BN5079"/>
      <c r="BO5079"/>
      <c r="BP5079"/>
      <c r="BQ5079" t="s">
        <v>6551</v>
      </c>
      <c r="BR5079">
        <v>1</v>
      </c>
      <c r="BS5079" t="s">
        <v>6571</v>
      </c>
      <c r="BT5079" t="s">
        <v>5474</v>
      </c>
      <c r="BW5079">
        <v>-18.600000000000001</v>
      </c>
      <c r="BX5079">
        <v>0.1</v>
      </c>
      <c r="BY5079">
        <v>11.2</v>
      </c>
      <c r="BZ5079">
        <v>0.15</v>
      </c>
      <c r="CA5079">
        <v>4.26</v>
      </c>
      <c r="CB5079">
        <v>3.19</v>
      </c>
      <c r="CC5079">
        <v>46.48</v>
      </c>
      <c r="CD5079">
        <v>17.010000000000002</v>
      </c>
    </row>
    <row r="5080" spans="1:106" ht="16" customHeight="1">
      <c r="A5080">
        <v>5079</v>
      </c>
      <c r="B5080" t="s">
        <v>7221</v>
      </c>
      <c r="C5080" s="2">
        <v>44970</v>
      </c>
      <c r="E5080" s="17" t="s">
        <v>3482</v>
      </c>
      <c r="F5080" s="17"/>
      <c r="G5080" t="s">
        <v>3941</v>
      </c>
      <c r="H5080" t="s">
        <v>6157</v>
      </c>
      <c r="I5080" t="s">
        <v>4480</v>
      </c>
      <c r="J5080" t="s">
        <v>4482</v>
      </c>
      <c r="K5080" t="s">
        <v>4483</v>
      </c>
      <c r="L5080" t="s">
        <v>6157</v>
      </c>
      <c r="M5080" t="s">
        <v>3991</v>
      </c>
      <c r="N5080" t="s">
        <v>289</v>
      </c>
      <c r="O5080" t="s">
        <v>6987</v>
      </c>
      <c r="P5080" t="s">
        <v>3968</v>
      </c>
      <c r="Q5080" t="s">
        <v>3969</v>
      </c>
      <c r="R5080" t="s">
        <v>6990</v>
      </c>
      <c r="S5080" t="s">
        <v>4353</v>
      </c>
      <c r="T5080" t="s">
        <v>4353</v>
      </c>
      <c r="U5080" t="s">
        <v>6157</v>
      </c>
      <c r="X5080" t="s">
        <v>6157</v>
      </c>
      <c r="Y5080" t="s">
        <v>6157</v>
      </c>
      <c r="Z5080" t="s">
        <v>6157</v>
      </c>
      <c r="AA5080" t="s">
        <v>1388</v>
      </c>
      <c r="AB5080" t="s">
        <v>4047</v>
      </c>
      <c r="AC5080" t="s">
        <v>1393</v>
      </c>
      <c r="AD5080" t="s">
        <v>6157</v>
      </c>
      <c r="AE5080" t="s">
        <v>6157</v>
      </c>
      <c r="AF5080" t="s">
        <v>6157</v>
      </c>
      <c r="AG5080" t="s">
        <v>6157</v>
      </c>
      <c r="AH5080" t="s">
        <v>6157</v>
      </c>
      <c r="AI5080" t="s">
        <v>6157</v>
      </c>
      <c r="AJ5080" t="s">
        <v>6457</v>
      </c>
      <c r="AK5080" t="s">
        <v>4547</v>
      </c>
      <c r="AL5080" t="s">
        <v>4548</v>
      </c>
      <c r="AM5080" t="s">
        <v>1449</v>
      </c>
      <c r="AN5080">
        <v>2009</v>
      </c>
      <c r="AO5080" s="29">
        <v>20</v>
      </c>
      <c r="AP5080">
        <v>-8.9323026199999997</v>
      </c>
      <c r="AQ5080">
        <v>-139.54921960999999</v>
      </c>
      <c r="AR5080" t="s">
        <v>289</v>
      </c>
      <c r="AS5080">
        <v>0.5</v>
      </c>
      <c r="AT5080" t="s">
        <v>5472</v>
      </c>
      <c r="AU5080" t="s">
        <v>274</v>
      </c>
      <c r="AV5080" t="s">
        <v>5475</v>
      </c>
      <c r="AW5080" t="s">
        <v>5477</v>
      </c>
      <c r="AX5080" t="s">
        <v>4353</v>
      </c>
      <c r="AY5080">
        <v>1400</v>
      </c>
      <c r="AZ5080">
        <v>1600</v>
      </c>
      <c r="BA5080" t="s">
        <v>290</v>
      </c>
      <c r="BB5080" t="s">
        <v>5260</v>
      </c>
      <c r="BC5080" t="s">
        <v>6157</v>
      </c>
      <c r="BH5080" t="s">
        <v>1536</v>
      </c>
      <c r="BI5080" t="s">
        <v>7262</v>
      </c>
      <c r="BJ5080" t="s">
        <v>6509</v>
      </c>
      <c r="BK5080" t="s">
        <v>4173</v>
      </c>
      <c r="BL5080">
        <v>2017</v>
      </c>
      <c r="BM5080"/>
      <c r="BN5080"/>
      <c r="BO5080"/>
      <c r="BP5080"/>
      <c r="BQ5080" t="s">
        <v>6551</v>
      </c>
      <c r="BR5080">
        <v>1</v>
      </c>
      <c r="BS5080" t="s">
        <v>6571</v>
      </c>
      <c r="BT5080" t="s">
        <v>5474</v>
      </c>
      <c r="BW5080">
        <v>-18.600000000000001</v>
      </c>
      <c r="BX5080">
        <v>0.1</v>
      </c>
      <c r="BY5080">
        <v>11.2</v>
      </c>
      <c r="BZ5080">
        <v>0.15</v>
      </c>
      <c r="CA5080">
        <v>11.56</v>
      </c>
      <c r="CB5080">
        <v>3.19</v>
      </c>
      <c r="CC5080">
        <v>46.48</v>
      </c>
      <c r="CD5080">
        <v>17.010000000000002</v>
      </c>
    </row>
    <row r="5081" spans="1:106" ht="16" customHeight="1">
      <c r="A5081">
        <v>5080</v>
      </c>
      <c r="B5081" t="s">
        <v>7221</v>
      </c>
      <c r="C5081" s="2">
        <v>44970</v>
      </c>
      <c r="E5081" s="17" t="s">
        <v>3483</v>
      </c>
      <c r="F5081" s="17"/>
      <c r="G5081" t="s">
        <v>3941</v>
      </c>
      <c r="H5081" t="s">
        <v>6157</v>
      </c>
      <c r="I5081" t="s">
        <v>4480</v>
      </c>
      <c r="J5081" t="s">
        <v>4482</v>
      </c>
      <c r="K5081" t="s">
        <v>4483</v>
      </c>
      <c r="L5081" t="s">
        <v>6157</v>
      </c>
      <c r="M5081" t="s">
        <v>3991</v>
      </c>
      <c r="N5081" t="s">
        <v>289</v>
      </c>
      <c r="O5081" t="s">
        <v>6987</v>
      </c>
      <c r="P5081" t="s">
        <v>3968</v>
      </c>
      <c r="Q5081" t="s">
        <v>3969</v>
      </c>
      <c r="R5081" t="s">
        <v>6990</v>
      </c>
      <c r="S5081" t="s">
        <v>4353</v>
      </c>
      <c r="T5081" t="s">
        <v>4353</v>
      </c>
      <c r="U5081" t="s">
        <v>6157</v>
      </c>
      <c r="X5081" t="s">
        <v>6157</v>
      </c>
      <c r="Y5081" t="s">
        <v>6157</v>
      </c>
      <c r="Z5081" t="s">
        <v>6157</v>
      </c>
      <c r="AA5081" t="s">
        <v>1388</v>
      </c>
      <c r="AB5081" t="s">
        <v>1376</v>
      </c>
      <c r="AC5081" t="s">
        <v>4010</v>
      </c>
      <c r="AD5081" t="s">
        <v>6157</v>
      </c>
      <c r="AE5081" t="s">
        <v>6157</v>
      </c>
      <c r="AF5081" t="s">
        <v>6157</v>
      </c>
      <c r="AG5081" t="s">
        <v>6157</v>
      </c>
      <c r="AH5081" t="s">
        <v>6157</v>
      </c>
      <c r="AI5081" t="s">
        <v>6157</v>
      </c>
      <c r="AJ5081" t="s">
        <v>6457</v>
      </c>
      <c r="AK5081" t="s">
        <v>4547</v>
      </c>
      <c r="AL5081" t="s">
        <v>4548</v>
      </c>
      <c r="AM5081" t="s">
        <v>1449</v>
      </c>
      <c r="AN5081">
        <v>2009</v>
      </c>
      <c r="AO5081" s="29">
        <v>20</v>
      </c>
      <c r="AP5081">
        <v>-8.9323026199999997</v>
      </c>
      <c r="AQ5081">
        <v>-139.54921960999999</v>
      </c>
      <c r="AR5081" t="s">
        <v>289</v>
      </c>
      <c r="AS5081">
        <v>0.5</v>
      </c>
      <c r="AT5081" t="s">
        <v>5472</v>
      </c>
      <c r="AU5081" t="s">
        <v>274</v>
      </c>
      <c r="AV5081" t="s">
        <v>5475</v>
      </c>
      <c r="AW5081" t="s">
        <v>5478</v>
      </c>
      <c r="AX5081" t="s">
        <v>4353</v>
      </c>
      <c r="AY5081">
        <v>1400</v>
      </c>
      <c r="AZ5081">
        <v>1600</v>
      </c>
      <c r="BA5081" t="s">
        <v>290</v>
      </c>
      <c r="BB5081" t="s">
        <v>5260</v>
      </c>
      <c r="BC5081" t="s">
        <v>6157</v>
      </c>
      <c r="BH5081" t="s">
        <v>1536</v>
      </c>
      <c r="BI5081" t="s">
        <v>7262</v>
      </c>
      <c r="BJ5081" t="s">
        <v>6509</v>
      </c>
      <c r="BK5081" t="s">
        <v>4173</v>
      </c>
      <c r="BL5081">
        <v>2017</v>
      </c>
      <c r="BM5081"/>
      <c r="BN5081"/>
      <c r="BO5081"/>
      <c r="BP5081"/>
      <c r="BQ5081" t="s">
        <v>6551</v>
      </c>
      <c r="BR5081">
        <v>1</v>
      </c>
      <c r="BS5081" t="s">
        <v>6571</v>
      </c>
      <c r="BT5081" t="s">
        <v>5474</v>
      </c>
      <c r="BW5081">
        <v>-17.5</v>
      </c>
      <c r="BX5081">
        <v>0.1</v>
      </c>
      <c r="BY5081">
        <v>11.2</v>
      </c>
      <c r="BZ5081">
        <v>0.15</v>
      </c>
      <c r="CA5081">
        <v>12.4</v>
      </c>
      <c r="CB5081">
        <v>3.21</v>
      </c>
      <c r="CC5081">
        <v>45.41</v>
      </c>
      <c r="CD5081">
        <v>16.510000000000002</v>
      </c>
    </row>
    <row r="5082" spans="1:106" ht="16" customHeight="1">
      <c r="A5082">
        <v>5081</v>
      </c>
      <c r="B5082" t="s">
        <v>7221</v>
      </c>
      <c r="C5082" s="2">
        <v>44970</v>
      </c>
      <c r="E5082" s="17" t="s">
        <v>3674</v>
      </c>
      <c r="F5082" s="17"/>
      <c r="G5082" t="s">
        <v>3941</v>
      </c>
      <c r="H5082" t="s">
        <v>6157</v>
      </c>
      <c r="I5082" t="s">
        <v>4480</v>
      </c>
      <c r="J5082" t="s">
        <v>4482</v>
      </c>
      <c r="K5082" t="s">
        <v>4483</v>
      </c>
      <c r="L5082" t="s">
        <v>6157</v>
      </c>
      <c r="M5082" t="s">
        <v>3991</v>
      </c>
      <c r="N5082" t="s">
        <v>289</v>
      </c>
      <c r="O5082" t="s">
        <v>6987</v>
      </c>
      <c r="P5082" t="s">
        <v>3968</v>
      </c>
      <c r="Q5082" t="s">
        <v>3969</v>
      </c>
      <c r="R5082" t="s">
        <v>6990</v>
      </c>
      <c r="S5082" t="s">
        <v>4353</v>
      </c>
      <c r="T5082" t="s">
        <v>4353</v>
      </c>
      <c r="U5082" t="s">
        <v>6157</v>
      </c>
      <c r="X5082" t="s">
        <v>6157</v>
      </c>
      <c r="Y5082" t="s">
        <v>6157</v>
      </c>
      <c r="Z5082" t="s">
        <v>6157</v>
      </c>
      <c r="AA5082" t="s">
        <v>1388</v>
      </c>
      <c r="AB5082" t="s">
        <v>1376</v>
      </c>
      <c r="AC5082" t="s">
        <v>4010</v>
      </c>
      <c r="AD5082" t="s">
        <v>6157</v>
      </c>
      <c r="AE5082" t="s">
        <v>6157</v>
      </c>
      <c r="AF5082" t="s">
        <v>6157</v>
      </c>
      <c r="AG5082" t="s">
        <v>6157</v>
      </c>
      <c r="AH5082" t="s">
        <v>6157</v>
      </c>
      <c r="AI5082" t="s">
        <v>6157</v>
      </c>
      <c r="AJ5082" t="s">
        <v>6457</v>
      </c>
      <c r="AK5082" t="s">
        <v>4547</v>
      </c>
      <c r="AL5082" t="s">
        <v>4548</v>
      </c>
      <c r="AM5082" t="s">
        <v>1449</v>
      </c>
      <c r="AN5082">
        <v>2009</v>
      </c>
      <c r="AO5082" s="29">
        <v>20</v>
      </c>
      <c r="AP5082">
        <v>-8.9323026199999997</v>
      </c>
      <c r="AQ5082">
        <v>-139.54921960999999</v>
      </c>
      <c r="AR5082" t="s">
        <v>289</v>
      </c>
      <c r="AS5082">
        <v>0.5</v>
      </c>
      <c r="AT5082" t="s">
        <v>5472</v>
      </c>
      <c r="AU5082" t="s">
        <v>274</v>
      </c>
      <c r="AV5082" t="s">
        <v>5475</v>
      </c>
      <c r="AW5082" t="s">
        <v>5478</v>
      </c>
      <c r="AX5082" t="s">
        <v>4353</v>
      </c>
      <c r="AY5082">
        <v>1400</v>
      </c>
      <c r="AZ5082">
        <v>1600</v>
      </c>
      <c r="BA5082" t="s">
        <v>290</v>
      </c>
      <c r="BB5082" t="s">
        <v>5260</v>
      </c>
      <c r="BC5082" t="s">
        <v>6157</v>
      </c>
      <c r="BH5082" t="s">
        <v>1536</v>
      </c>
      <c r="BI5082" t="s">
        <v>7262</v>
      </c>
      <c r="BJ5082" t="s">
        <v>6509</v>
      </c>
      <c r="BK5082" t="s">
        <v>4173</v>
      </c>
      <c r="BL5082">
        <v>2017</v>
      </c>
      <c r="BM5082"/>
      <c r="BN5082"/>
      <c r="BO5082"/>
      <c r="BP5082"/>
      <c r="BQ5082" t="s">
        <v>6551</v>
      </c>
      <c r="BR5082">
        <v>1</v>
      </c>
      <c r="BS5082" t="s">
        <v>6571</v>
      </c>
      <c r="BT5082" t="s">
        <v>5474</v>
      </c>
      <c r="BW5082">
        <v>-19</v>
      </c>
      <c r="BX5082">
        <v>0.1</v>
      </c>
      <c r="BY5082">
        <v>13.1</v>
      </c>
      <c r="BZ5082">
        <v>0.15</v>
      </c>
      <c r="CA5082">
        <v>11.9</v>
      </c>
      <c r="CB5082">
        <v>3.23</v>
      </c>
      <c r="CC5082">
        <v>46.81</v>
      </c>
      <c r="CD5082">
        <v>16.920000000000002</v>
      </c>
    </row>
    <row r="5083" spans="1:106" ht="16" customHeight="1">
      <c r="A5083">
        <v>5082</v>
      </c>
      <c r="B5083" t="s">
        <v>7221</v>
      </c>
      <c r="C5083" s="2">
        <v>44970</v>
      </c>
      <c r="E5083" s="17" t="s">
        <v>3675</v>
      </c>
      <c r="F5083" s="17"/>
      <c r="G5083" t="s">
        <v>3941</v>
      </c>
      <c r="H5083" t="s">
        <v>6157</v>
      </c>
      <c r="I5083" t="s">
        <v>4480</v>
      </c>
      <c r="J5083" t="s">
        <v>4482</v>
      </c>
      <c r="K5083" t="s">
        <v>4483</v>
      </c>
      <c r="L5083" t="s">
        <v>6157</v>
      </c>
      <c r="M5083" t="s">
        <v>3991</v>
      </c>
      <c r="N5083" t="s">
        <v>289</v>
      </c>
      <c r="O5083" t="s">
        <v>6987</v>
      </c>
      <c r="P5083" t="s">
        <v>3968</v>
      </c>
      <c r="Q5083" t="s">
        <v>3969</v>
      </c>
      <c r="R5083" t="s">
        <v>6990</v>
      </c>
      <c r="S5083" t="s">
        <v>4353</v>
      </c>
      <c r="T5083" t="s">
        <v>4353</v>
      </c>
      <c r="U5083" t="s">
        <v>6157</v>
      </c>
      <c r="X5083" t="s">
        <v>6157</v>
      </c>
      <c r="Y5083" t="s">
        <v>6157</v>
      </c>
      <c r="Z5083" t="s">
        <v>6157</v>
      </c>
      <c r="AA5083" t="s">
        <v>1388</v>
      </c>
      <c r="AB5083" t="s">
        <v>250</v>
      </c>
      <c r="AC5083" t="s">
        <v>1393</v>
      </c>
      <c r="AD5083" t="s">
        <v>6157</v>
      </c>
      <c r="AE5083" t="s">
        <v>6157</v>
      </c>
      <c r="AF5083" t="s">
        <v>6157</v>
      </c>
      <c r="AG5083" t="s">
        <v>6157</v>
      </c>
      <c r="AH5083" t="s">
        <v>6157</v>
      </c>
      <c r="AI5083" t="s">
        <v>6157</v>
      </c>
      <c r="AJ5083" t="s">
        <v>6457</v>
      </c>
      <c r="AK5083" t="s">
        <v>4547</v>
      </c>
      <c r="AL5083" t="s">
        <v>4548</v>
      </c>
      <c r="AM5083" t="s">
        <v>1449</v>
      </c>
      <c r="AN5083">
        <v>2009</v>
      </c>
      <c r="AO5083" s="29">
        <v>20</v>
      </c>
      <c r="AP5083">
        <v>-8.9323026199999997</v>
      </c>
      <c r="AQ5083">
        <v>-139.54921960999999</v>
      </c>
      <c r="AR5083" t="s">
        <v>289</v>
      </c>
      <c r="AS5083">
        <v>0.5</v>
      </c>
      <c r="AT5083" t="s">
        <v>5472</v>
      </c>
      <c r="AU5083" t="s">
        <v>274</v>
      </c>
      <c r="AV5083" t="s">
        <v>5475</v>
      </c>
      <c r="AW5083" t="s">
        <v>5478</v>
      </c>
      <c r="AX5083" t="s">
        <v>4353</v>
      </c>
      <c r="AY5083">
        <v>1400</v>
      </c>
      <c r="AZ5083">
        <v>1600</v>
      </c>
      <c r="BA5083" t="s">
        <v>290</v>
      </c>
      <c r="BB5083" t="s">
        <v>5260</v>
      </c>
      <c r="BC5083" t="s">
        <v>6157</v>
      </c>
      <c r="BH5083" t="s">
        <v>1536</v>
      </c>
      <c r="BI5083" t="s">
        <v>7262</v>
      </c>
      <c r="BJ5083" t="s">
        <v>6509</v>
      </c>
      <c r="BK5083" t="s">
        <v>4173</v>
      </c>
      <c r="BL5083">
        <v>2017</v>
      </c>
      <c r="BM5083"/>
      <c r="BN5083"/>
      <c r="BO5083"/>
      <c r="BP5083"/>
      <c r="BQ5083" t="s">
        <v>6551</v>
      </c>
      <c r="BR5083">
        <v>1</v>
      </c>
      <c r="BS5083" t="s">
        <v>6571</v>
      </c>
      <c r="BT5083" t="s">
        <v>5474</v>
      </c>
      <c r="BW5083">
        <v>-18.399999999999999</v>
      </c>
      <c r="BX5083">
        <v>0.1</v>
      </c>
      <c r="BY5083">
        <v>11.1</v>
      </c>
      <c r="BZ5083">
        <v>0.15</v>
      </c>
      <c r="CA5083">
        <v>9.89</v>
      </c>
      <c r="CB5083">
        <v>3.21</v>
      </c>
      <c r="CC5083">
        <v>46.19</v>
      </c>
      <c r="CD5083">
        <v>16.8</v>
      </c>
    </row>
    <row r="5084" spans="1:106" ht="16" customHeight="1">
      <c r="A5084">
        <v>5083</v>
      </c>
      <c r="B5084" t="s">
        <v>7221</v>
      </c>
      <c r="C5084" s="2">
        <v>44970</v>
      </c>
      <c r="E5084" s="17" t="s">
        <v>3710</v>
      </c>
      <c r="F5084" s="17"/>
      <c r="G5084" t="s">
        <v>3941</v>
      </c>
      <c r="H5084" t="s">
        <v>6157</v>
      </c>
      <c r="I5084" t="s">
        <v>4480</v>
      </c>
      <c r="J5084" t="s">
        <v>4482</v>
      </c>
      <c r="K5084" t="s">
        <v>4483</v>
      </c>
      <c r="L5084" t="s">
        <v>6157</v>
      </c>
      <c r="M5084" t="s">
        <v>3991</v>
      </c>
      <c r="N5084" t="s">
        <v>289</v>
      </c>
      <c r="O5084" t="s">
        <v>6987</v>
      </c>
      <c r="P5084" t="s">
        <v>3968</v>
      </c>
      <c r="Q5084" t="s">
        <v>3969</v>
      </c>
      <c r="R5084" t="s">
        <v>6990</v>
      </c>
      <c r="S5084" t="s">
        <v>4353</v>
      </c>
      <c r="T5084" t="s">
        <v>4353</v>
      </c>
      <c r="U5084" t="s">
        <v>6157</v>
      </c>
      <c r="X5084" t="s">
        <v>6157</v>
      </c>
      <c r="Y5084" t="s">
        <v>6157</v>
      </c>
      <c r="Z5084" t="s">
        <v>6157</v>
      </c>
      <c r="AA5084" t="s">
        <v>1388</v>
      </c>
      <c r="AB5084" t="s">
        <v>250</v>
      </c>
      <c r="AC5084" t="s">
        <v>1393</v>
      </c>
      <c r="AD5084" t="s">
        <v>6157</v>
      </c>
      <c r="AE5084" t="s">
        <v>6157</v>
      </c>
      <c r="AF5084" t="s">
        <v>6157</v>
      </c>
      <c r="AG5084" t="s">
        <v>6157</v>
      </c>
      <c r="AH5084" t="s">
        <v>6157</v>
      </c>
      <c r="AI5084" t="s">
        <v>6157</v>
      </c>
      <c r="AJ5084" t="s">
        <v>6457</v>
      </c>
      <c r="AK5084" t="s">
        <v>4547</v>
      </c>
      <c r="AL5084" t="s">
        <v>4548</v>
      </c>
      <c r="AM5084" t="s">
        <v>1449</v>
      </c>
      <c r="AN5084">
        <v>2009</v>
      </c>
      <c r="AO5084" s="29">
        <v>20</v>
      </c>
      <c r="AP5084">
        <v>-8.9323026199999997</v>
      </c>
      <c r="AQ5084">
        <v>-139.54921960999999</v>
      </c>
      <c r="AR5084" t="s">
        <v>289</v>
      </c>
      <c r="AS5084">
        <v>0.5</v>
      </c>
      <c r="AT5084" t="s">
        <v>5472</v>
      </c>
      <c r="AU5084" t="s">
        <v>274</v>
      </c>
      <c r="AV5084" t="s">
        <v>5475</v>
      </c>
      <c r="AW5084" t="s">
        <v>5478</v>
      </c>
      <c r="AX5084" t="s">
        <v>4353</v>
      </c>
      <c r="AY5084">
        <v>1400</v>
      </c>
      <c r="AZ5084">
        <v>1600</v>
      </c>
      <c r="BA5084" t="s">
        <v>290</v>
      </c>
      <c r="BB5084" t="s">
        <v>5260</v>
      </c>
      <c r="BC5084" t="s">
        <v>6157</v>
      </c>
      <c r="BH5084" t="s">
        <v>1536</v>
      </c>
      <c r="BI5084" t="s">
        <v>7262</v>
      </c>
      <c r="BJ5084" t="s">
        <v>6509</v>
      </c>
      <c r="BK5084" t="s">
        <v>4173</v>
      </c>
      <c r="BL5084">
        <v>2017</v>
      </c>
      <c r="BM5084"/>
      <c r="BN5084"/>
      <c r="BO5084"/>
      <c r="BP5084"/>
      <c r="BQ5084" t="s">
        <v>6551</v>
      </c>
      <c r="BR5084">
        <v>1</v>
      </c>
      <c r="BS5084" t="s">
        <v>6571</v>
      </c>
      <c r="BT5084" t="s">
        <v>5474</v>
      </c>
      <c r="BW5084">
        <v>-17.600000000000001</v>
      </c>
      <c r="BX5084">
        <v>0.1</v>
      </c>
      <c r="BY5084">
        <v>11.9</v>
      </c>
      <c r="BZ5084">
        <v>0.15</v>
      </c>
      <c r="CA5084">
        <v>9.06</v>
      </c>
      <c r="CB5084">
        <v>3.25</v>
      </c>
      <c r="CC5084">
        <v>45.63</v>
      </c>
      <c r="CD5084">
        <v>16.39</v>
      </c>
    </row>
    <row r="5085" spans="1:106" ht="16" customHeight="1">
      <c r="A5085">
        <v>5084</v>
      </c>
      <c r="B5085" t="s">
        <v>7221</v>
      </c>
      <c r="C5085" s="2">
        <v>44970</v>
      </c>
      <c r="E5085" s="17" t="s">
        <v>3711</v>
      </c>
      <c r="F5085" s="17"/>
      <c r="G5085" t="s">
        <v>3941</v>
      </c>
      <c r="H5085" t="s">
        <v>6157</v>
      </c>
      <c r="I5085" t="s">
        <v>4480</v>
      </c>
      <c r="J5085" t="s">
        <v>4482</v>
      </c>
      <c r="K5085" t="s">
        <v>4483</v>
      </c>
      <c r="L5085" t="s">
        <v>6157</v>
      </c>
      <c r="M5085" t="s">
        <v>3991</v>
      </c>
      <c r="N5085" t="s">
        <v>289</v>
      </c>
      <c r="O5085" t="s">
        <v>6987</v>
      </c>
      <c r="P5085" t="s">
        <v>3968</v>
      </c>
      <c r="Q5085" t="s">
        <v>3969</v>
      </c>
      <c r="R5085" t="s">
        <v>6990</v>
      </c>
      <c r="S5085" t="s">
        <v>4353</v>
      </c>
      <c r="T5085" t="s">
        <v>4353</v>
      </c>
      <c r="U5085" t="s">
        <v>6157</v>
      </c>
      <c r="X5085" t="s">
        <v>6157</v>
      </c>
      <c r="Y5085" t="s">
        <v>6157</v>
      </c>
      <c r="Z5085" t="s">
        <v>6157</v>
      </c>
      <c r="AA5085" t="s">
        <v>1388</v>
      </c>
      <c r="AB5085" t="s">
        <v>223</v>
      </c>
      <c r="AC5085" t="s">
        <v>4010</v>
      </c>
      <c r="AD5085" t="s">
        <v>6157</v>
      </c>
      <c r="AE5085" t="s">
        <v>6157</v>
      </c>
      <c r="AF5085" t="s">
        <v>6157</v>
      </c>
      <c r="AG5085" t="s">
        <v>6157</v>
      </c>
      <c r="AH5085" t="s">
        <v>6157</v>
      </c>
      <c r="AI5085" t="s">
        <v>6157</v>
      </c>
      <c r="AJ5085" t="s">
        <v>6457</v>
      </c>
      <c r="AK5085" t="s">
        <v>4547</v>
      </c>
      <c r="AL5085" t="s">
        <v>4548</v>
      </c>
      <c r="AM5085" t="s">
        <v>1449</v>
      </c>
      <c r="AN5085">
        <v>2009</v>
      </c>
      <c r="AO5085" s="29">
        <v>20</v>
      </c>
      <c r="AP5085">
        <v>-8.9323026199999997</v>
      </c>
      <c r="AQ5085">
        <v>-139.54921960999999</v>
      </c>
      <c r="AR5085" t="s">
        <v>289</v>
      </c>
      <c r="AS5085">
        <v>0.5</v>
      </c>
      <c r="AT5085" t="s">
        <v>5472</v>
      </c>
      <c r="AU5085" t="s">
        <v>274</v>
      </c>
      <c r="AV5085" t="s">
        <v>5475</v>
      </c>
      <c r="AW5085" t="s">
        <v>5479</v>
      </c>
      <c r="AX5085" t="s">
        <v>4353</v>
      </c>
      <c r="AY5085">
        <v>1400</v>
      </c>
      <c r="AZ5085">
        <v>1600</v>
      </c>
      <c r="BA5085" t="s">
        <v>290</v>
      </c>
      <c r="BB5085" t="s">
        <v>5260</v>
      </c>
      <c r="BC5085" t="s">
        <v>6157</v>
      </c>
      <c r="BH5085" t="s">
        <v>1536</v>
      </c>
      <c r="BI5085" t="s">
        <v>7262</v>
      </c>
      <c r="BJ5085" t="s">
        <v>6509</v>
      </c>
      <c r="BK5085" t="s">
        <v>4173</v>
      </c>
      <c r="BL5085">
        <v>2017</v>
      </c>
      <c r="BM5085"/>
      <c r="BN5085"/>
      <c r="BO5085"/>
      <c r="BP5085"/>
      <c r="BQ5085" t="s">
        <v>6551</v>
      </c>
      <c r="BR5085">
        <v>1</v>
      </c>
      <c r="BS5085" t="s">
        <v>6571</v>
      </c>
      <c r="BT5085" t="s">
        <v>5474</v>
      </c>
      <c r="BW5085">
        <v>-19</v>
      </c>
      <c r="BX5085">
        <v>0.1</v>
      </c>
      <c r="BY5085">
        <v>12.3</v>
      </c>
      <c r="BZ5085">
        <v>0.15</v>
      </c>
      <c r="CA5085">
        <v>13.95</v>
      </c>
      <c r="CB5085">
        <v>3.22</v>
      </c>
      <c r="CC5085">
        <v>46.16</v>
      </c>
      <c r="CD5085">
        <v>16.7</v>
      </c>
    </row>
    <row r="5086" spans="1:106" ht="16" customHeight="1">
      <c r="A5086">
        <v>5085</v>
      </c>
      <c r="B5086" t="s">
        <v>7221</v>
      </c>
      <c r="C5086" s="2">
        <v>44970</v>
      </c>
      <c r="E5086" s="17" t="s">
        <v>3712</v>
      </c>
      <c r="F5086" s="17"/>
      <c r="G5086" t="s">
        <v>3941</v>
      </c>
      <c r="H5086" t="s">
        <v>6157</v>
      </c>
      <c r="I5086" t="s">
        <v>4480</v>
      </c>
      <c r="J5086" t="s">
        <v>4482</v>
      </c>
      <c r="K5086" t="s">
        <v>4483</v>
      </c>
      <c r="L5086" t="s">
        <v>6157</v>
      </c>
      <c r="M5086" t="s">
        <v>3991</v>
      </c>
      <c r="N5086" t="s">
        <v>289</v>
      </c>
      <c r="O5086" t="s">
        <v>6987</v>
      </c>
      <c r="P5086" t="s">
        <v>3968</v>
      </c>
      <c r="Q5086" t="s">
        <v>3969</v>
      </c>
      <c r="R5086" t="s">
        <v>6990</v>
      </c>
      <c r="S5086" t="s">
        <v>4353</v>
      </c>
      <c r="T5086" t="s">
        <v>4353</v>
      </c>
      <c r="U5086" t="s">
        <v>6157</v>
      </c>
      <c r="X5086" t="s">
        <v>6157</v>
      </c>
      <c r="Y5086" t="s">
        <v>6157</v>
      </c>
      <c r="Z5086" t="s">
        <v>6157</v>
      </c>
      <c r="AA5086" t="s">
        <v>1388</v>
      </c>
      <c r="AB5086" t="s">
        <v>223</v>
      </c>
      <c r="AC5086" t="s">
        <v>4010</v>
      </c>
      <c r="AD5086" t="s">
        <v>6157</v>
      </c>
      <c r="AE5086" t="s">
        <v>6157</v>
      </c>
      <c r="AF5086" t="s">
        <v>6157</v>
      </c>
      <c r="AG5086" t="s">
        <v>6157</v>
      </c>
      <c r="AH5086" t="s">
        <v>6157</v>
      </c>
      <c r="AI5086" t="s">
        <v>6157</v>
      </c>
      <c r="AJ5086" t="s">
        <v>6457</v>
      </c>
      <c r="AK5086" t="s">
        <v>4547</v>
      </c>
      <c r="AL5086" t="s">
        <v>4548</v>
      </c>
      <c r="AM5086" t="s">
        <v>1449</v>
      </c>
      <c r="AN5086">
        <v>2009</v>
      </c>
      <c r="AO5086" s="29">
        <v>20</v>
      </c>
      <c r="AP5086">
        <v>-8.9323026199999997</v>
      </c>
      <c r="AQ5086">
        <v>-139.54921960999999</v>
      </c>
      <c r="AR5086" t="s">
        <v>289</v>
      </c>
      <c r="AS5086">
        <v>0.5</v>
      </c>
      <c r="AT5086" t="s">
        <v>5472</v>
      </c>
      <c r="AU5086" t="s">
        <v>274</v>
      </c>
      <c r="AV5086" t="s">
        <v>5475</v>
      </c>
      <c r="AW5086" t="s">
        <v>5479</v>
      </c>
      <c r="AX5086" t="s">
        <v>4353</v>
      </c>
      <c r="AY5086">
        <v>1400</v>
      </c>
      <c r="AZ5086">
        <v>1600</v>
      </c>
      <c r="BA5086" t="s">
        <v>290</v>
      </c>
      <c r="BB5086" t="s">
        <v>5260</v>
      </c>
      <c r="BC5086" t="s">
        <v>6157</v>
      </c>
      <c r="BH5086" t="s">
        <v>1536</v>
      </c>
      <c r="BI5086" t="s">
        <v>7262</v>
      </c>
      <c r="BJ5086" t="s">
        <v>6509</v>
      </c>
      <c r="BK5086" t="s">
        <v>4173</v>
      </c>
      <c r="BL5086">
        <v>2017</v>
      </c>
      <c r="BM5086"/>
      <c r="BN5086"/>
      <c r="BO5086"/>
      <c r="BP5086"/>
      <c r="BQ5086" t="s">
        <v>6551</v>
      </c>
      <c r="BR5086">
        <v>1</v>
      </c>
      <c r="BS5086" t="s">
        <v>6571</v>
      </c>
      <c r="BT5086" t="s">
        <v>5474</v>
      </c>
      <c r="BW5086">
        <v>-17.100000000000001</v>
      </c>
      <c r="BX5086">
        <v>0.1</v>
      </c>
      <c r="BY5086">
        <v>9.9</v>
      </c>
      <c r="BZ5086">
        <v>0.15</v>
      </c>
      <c r="CA5086">
        <v>3.79</v>
      </c>
      <c r="CB5086">
        <v>3.2</v>
      </c>
      <c r="CC5086">
        <v>44.17</v>
      </c>
      <c r="CD5086">
        <v>16.079999999999998</v>
      </c>
    </row>
    <row r="5087" spans="1:106" ht="16" customHeight="1">
      <c r="A5087">
        <v>5086</v>
      </c>
      <c r="B5087" t="s">
        <v>7221</v>
      </c>
      <c r="C5087" s="2">
        <v>44970</v>
      </c>
      <c r="E5087" s="17" t="s">
        <v>3676</v>
      </c>
      <c r="F5087" s="17"/>
      <c r="G5087" t="s">
        <v>3941</v>
      </c>
      <c r="H5087" t="s">
        <v>6157</v>
      </c>
      <c r="I5087" t="s">
        <v>4480</v>
      </c>
      <c r="J5087" t="s">
        <v>4482</v>
      </c>
      <c r="K5087" t="s">
        <v>4483</v>
      </c>
      <c r="L5087" t="s">
        <v>6157</v>
      </c>
      <c r="M5087" t="s">
        <v>3991</v>
      </c>
      <c r="N5087" t="s">
        <v>289</v>
      </c>
      <c r="O5087" t="s">
        <v>6987</v>
      </c>
      <c r="P5087" t="s">
        <v>3968</v>
      </c>
      <c r="Q5087" t="s">
        <v>3969</v>
      </c>
      <c r="R5087" t="s">
        <v>6990</v>
      </c>
      <c r="S5087" t="s">
        <v>4353</v>
      </c>
      <c r="T5087" t="s">
        <v>4353</v>
      </c>
      <c r="U5087" t="s">
        <v>6157</v>
      </c>
      <c r="X5087" t="s">
        <v>6157</v>
      </c>
      <c r="Y5087" t="s">
        <v>6157</v>
      </c>
      <c r="Z5087" t="s">
        <v>6157</v>
      </c>
      <c r="AA5087" t="s">
        <v>1388</v>
      </c>
      <c r="AB5087" t="s">
        <v>250</v>
      </c>
      <c r="AC5087" t="s">
        <v>1393</v>
      </c>
      <c r="AD5087" t="s">
        <v>6157</v>
      </c>
      <c r="AE5087" t="s">
        <v>6157</v>
      </c>
      <c r="AF5087" t="s">
        <v>6157</v>
      </c>
      <c r="AG5087" t="s">
        <v>6157</v>
      </c>
      <c r="AH5087" t="s">
        <v>6157</v>
      </c>
      <c r="AI5087" t="s">
        <v>6157</v>
      </c>
      <c r="AJ5087" t="s">
        <v>6457</v>
      </c>
      <c r="AK5087" t="s">
        <v>4547</v>
      </c>
      <c r="AL5087" t="s">
        <v>4548</v>
      </c>
      <c r="AM5087" t="s">
        <v>1449</v>
      </c>
      <c r="AN5087">
        <v>2009</v>
      </c>
      <c r="AO5087" s="29">
        <v>20</v>
      </c>
      <c r="AP5087">
        <v>-8.9323026199999997</v>
      </c>
      <c r="AQ5087">
        <v>-139.54921960999999</v>
      </c>
      <c r="AR5087" t="s">
        <v>289</v>
      </c>
      <c r="AS5087">
        <v>0.5</v>
      </c>
      <c r="AT5087" t="s">
        <v>5472</v>
      </c>
      <c r="AU5087" t="s">
        <v>274</v>
      </c>
      <c r="AV5087" t="s">
        <v>5480</v>
      </c>
      <c r="AW5087" t="s">
        <v>5481</v>
      </c>
      <c r="AX5087" t="s">
        <v>4353</v>
      </c>
      <c r="AY5087">
        <v>1200</v>
      </c>
      <c r="AZ5087">
        <v>1400</v>
      </c>
      <c r="BA5087" t="s">
        <v>290</v>
      </c>
      <c r="BB5087" t="s">
        <v>5260</v>
      </c>
      <c r="BC5087" t="s">
        <v>6157</v>
      </c>
      <c r="BH5087" t="s">
        <v>1540</v>
      </c>
      <c r="BI5087" t="s">
        <v>7262</v>
      </c>
      <c r="BJ5087" t="s">
        <v>6509</v>
      </c>
      <c r="BK5087" t="s">
        <v>4173</v>
      </c>
      <c r="BL5087">
        <v>2017</v>
      </c>
      <c r="BM5087"/>
      <c r="BN5087"/>
      <c r="BO5087"/>
      <c r="BP5087"/>
      <c r="BQ5087" t="s">
        <v>6551</v>
      </c>
      <c r="BR5087">
        <v>1</v>
      </c>
      <c r="BS5087" t="s">
        <v>6571</v>
      </c>
      <c r="BT5087" t="s">
        <v>5474</v>
      </c>
      <c r="BW5087">
        <v>-18.2</v>
      </c>
      <c r="BX5087">
        <v>0.1</v>
      </c>
      <c r="BY5087">
        <v>13.4</v>
      </c>
      <c r="BZ5087">
        <v>0.15</v>
      </c>
      <c r="CA5087">
        <v>3.81</v>
      </c>
      <c r="CB5087">
        <v>3.41</v>
      </c>
      <c r="CC5087">
        <v>45.02</v>
      </c>
      <c r="CD5087">
        <v>15.4</v>
      </c>
    </row>
    <row r="5088" spans="1:106" ht="16" customHeight="1">
      <c r="A5088">
        <v>5087</v>
      </c>
      <c r="B5088" t="s">
        <v>7221</v>
      </c>
      <c r="C5088" s="2">
        <v>44970</v>
      </c>
      <c r="E5088" s="17" t="s">
        <v>3677</v>
      </c>
      <c r="F5088" s="17"/>
      <c r="G5088" t="s">
        <v>3941</v>
      </c>
      <c r="H5088" t="s">
        <v>6157</v>
      </c>
      <c r="I5088" t="s">
        <v>4480</v>
      </c>
      <c r="J5088" t="s">
        <v>4482</v>
      </c>
      <c r="K5088" t="s">
        <v>4483</v>
      </c>
      <c r="L5088" t="s">
        <v>6157</v>
      </c>
      <c r="M5088" t="s">
        <v>3991</v>
      </c>
      <c r="N5088" t="s">
        <v>289</v>
      </c>
      <c r="O5088" t="s">
        <v>6987</v>
      </c>
      <c r="P5088" t="s">
        <v>3968</v>
      </c>
      <c r="Q5088" t="s">
        <v>3969</v>
      </c>
      <c r="R5088" t="s">
        <v>6990</v>
      </c>
      <c r="S5088" t="s">
        <v>4353</v>
      </c>
      <c r="T5088" t="s">
        <v>4353</v>
      </c>
      <c r="U5088" t="s">
        <v>6157</v>
      </c>
      <c r="X5088" t="s">
        <v>6157</v>
      </c>
      <c r="Y5088" t="s">
        <v>6157</v>
      </c>
      <c r="Z5088" t="s">
        <v>6157</v>
      </c>
      <c r="AA5088" t="s">
        <v>1388</v>
      </c>
      <c r="AB5088" t="s">
        <v>250</v>
      </c>
      <c r="AC5088" t="s">
        <v>1393</v>
      </c>
      <c r="AD5088" t="s">
        <v>6157</v>
      </c>
      <c r="AE5088" t="s">
        <v>6157</v>
      </c>
      <c r="AF5088" t="s">
        <v>6157</v>
      </c>
      <c r="AG5088" t="s">
        <v>6157</v>
      </c>
      <c r="AH5088" t="s">
        <v>6157</v>
      </c>
      <c r="AI5088" t="s">
        <v>6157</v>
      </c>
      <c r="AJ5088" t="s">
        <v>6457</v>
      </c>
      <c r="AK5088" t="s">
        <v>4547</v>
      </c>
      <c r="AL5088" t="s">
        <v>4548</v>
      </c>
      <c r="AM5088" t="s">
        <v>1449</v>
      </c>
      <c r="AN5088">
        <v>2009</v>
      </c>
      <c r="AO5088" s="29">
        <v>20</v>
      </c>
      <c r="AP5088">
        <v>-8.9323026199999997</v>
      </c>
      <c r="AQ5088">
        <v>-139.54921960999999</v>
      </c>
      <c r="AR5088" t="s">
        <v>289</v>
      </c>
      <c r="AS5088">
        <v>0.5</v>
      </c>
      <c r="AT5088" t="s">
        <v>5472</v>
      </c>
      <c r="AU5088" t="s">
        <v>274</v>
      </c>
      <c r="AV5088" t="s">
        <v>5480</v>
      </c>
      <c r="AW5088" t="s">
        <v>5482</v>
      </c>
      <c r="AX5088" t="s">
        <v>4353</v>
      </c>
      <c r="AY5088">
        <v>1200</v>
      </c>
      <c r="AZ5088">
        <v>1400</v>
      </c>
      <c r="BA5088" t="s">
        <v>290</v>
      </c>
      <c r="BB5088" t="s">
        <v>5260</v>
      </c>
      <c r="BC5088" t="s">
        <v>6157</v>
      </c>
      <c r="BH5088" t="s">
        <v>1540</v>
      </c>
      <c r="BI5088" t="s">
        <v>7262</v>
      </c>
      <c r="BJ5088" t="s">
        <v>6509</v>
      </c>
      <c r="BK5088" t="s">
        <v>4173</v>
      </c>
      <c r="BL5088">
        <v>2017</v>
      </c>
      <c r="BM5088"/>
      <c r="BN5088"/>
      <c r="BO5088"/>
      <c r="BP5088"/>
      <c r="BQ5088" t="s">
        <v>6551</v>
      </c>
      <c r="BR5088">
        <v>1</v>
      </c>
      <c r="BS5088" t="s">
        <v>6571</v>
      </c>
      <c r="BT5088" t="s">
        <v>5474</v>
      </c>
      <c r="BW5088">
        <v>-12.8</v>
      </c>
      <c r="BX5088">
        <v>0.1</v>
      </c>
      <c r="BY5088">
        <v>12</v>
      </c>
      <c r="BZ5088">
        <v>0.15</v>
      </c>
      <c r="CA5088">
        <v>6.39</v>
      </c>
      <c r="CB5088">
        <v>3.5</v>
      </c>
      <c r="CC5088">
        <v>49.95</v>
      </c>
      <c r="CD5088">
        <v>16.66</v>
      </c>
    </row>
    <row r="5089" spans="1:82" ht="16" customHeight="1">
      <c r="A5089">
        <v>5088</v>
      </c>
      <c r="B5089" t="s">
        <v>7221</v>
      </c>
      <c r="C5089" s="2">
        <v>44970</v>
      </c>
      <c r="E5089" s="17" t="s">
        <v>3678</v>
      </c>
      <c r="F5089" s="17"/>
      <c r="G5089" t="s">
        <v>3941</v>
      </c>
      <c r="H5089" t="s">
        <v>6157</v>
      </c>
      <c r="I5089" t="s">
        <v>4480</v>
      </c>
      <c r="J5089" t="s">
        <v>4482</v>
      </c>
      <c r="K5089" t="s">
        <v>4483</v>
      </c>
      <c r="L5089" t="s">
        <v>6157</v>
      </c>
      <c r="M5089" t="s">
        <v>3991</v>
      </c>
      <c r="N5089" t="s">
        <v>289</v>
      </c>
      <c r="O5089" t="s">
        <v>6987</v>
      </c>
      <c r="P5089" t="s">
        <v>3968</v>
      </c>
      <c r="Q5089" t="s">
        <v>3969</v>
      </c>
      <c r="R5089" t="s">
        <v>6990</v>
      </c>
      <c r="S5089" t="s">
        <v>4353</v>
      </c>
      <c r="T5089" t="s">
        <v>4353</v>
      </c>
      <c r="U5089" t="s">
        <v>6157</v>
      </c>
      <c r="X5089" t="s">
        <v>6157</v>
      </c>
      <c r="Y5089" t="s">
        <v>6157</v>
      </c>
      <c r="Z5089" t="s">
        <v>6157</v>
      </c>
      <c r="AA5089" t="s">
        <v>1388</v>
      </c>
      <c r="AB5089" t="s">
        <v>1380</v>
      </c>
      <c r="AC5089" t="s">
        <v>1393</v>
      </c>
      <c r="AD5089" t="s">
        <v>6157</v>
      </c>
      <c r="AE5089" t="s">
        <v>6157</v>
      </c>
      <c r="AF5089" t="s">
        <v>6157</v>
      </c>
      <c r="AG5089" t="s">
        <v>6157</v>
      </c>
      <c r="AH5089" t="s">
        <v>6157</v>
      </c>
      <c r="AI5089" t="s">
        <v>6157</v>
      </c>
      <c r="AJ5089" t="s">
        <v>6457</v>
      </c>
      <c r="AK5089" t="s">
        <v>4547</v>
      </c>
      <c r="AL5089" t="s">
        <v>4548</v>
      </c>
      <c r="AM5089" t="s">
        <v>1449</v>
      </c>
      <c r="AN5089">
        <v>2009</v>
      </c>
      <c r="AO5089" s="29">
        <v>20</v>
      </c>
      <c r="AP5089">
        <v>-8.9323026199999997</v>
      </c>
      <c r="AQ5089">
        <v>-139.54921960999999</v>
      </c>
      <c r="AR5089" t="s">
        <v>289</v>
      </c>
      <c r="AS5089">
        <v>0.5</v>
      </c>
      <c r="AT5089" t="s">
        <v>5472</v>
      </c>
      <c r="AU5089" t="s">
        <v>274</v>
      </c>
      <c r="AV5089" t="s">
        <v>5480</v>
      </c>
      <c r="AW5089" t="s">
        <v>5483</v>
      </c>
      <c r="AX5089" t="s">
        <v>4353</v>
      </c>
      <c r="AY5089">
        <v>1200</v>
      </c>
      <c r="AZ5089">
        <v>1400</v>
      </c>
      <c r="BA5089" t="s">
        <v>290</v>
      </c>
      <c r="BB5089" t="s">
        <v>5260</v>
      </c>
      <c r="BC5089" t="s">
        <v>6157</v>
      </c>
      <c r="BH5089" t="s">
        <v>1540</v>
      </c>
      <c r="BI5089" t="s">
        <v>7262</v>
      </c>
      <c r="BJ5089" t="s">
        <v>6509</v>
      </c>
      <c r="BK5089" t="s">
        <v>4173</v>
      </c>
      <c r="BL5089">
        <v>2017</v>
      </c>
      <c r="BM5089"/>
      <c r="BN5089"/>
      <c r="BO5089"/>
      <c r="BP5089"/>
      <c r="BQ5089" t="s">
        <v>6551</v>
      </c>
      <c r="BR5089">
        <v>1</v>
      </c>
      <c r="BS5089" t="s">
        <v>6571</v>
      </c>
      <c r="BT5089" t="s">
        <v>5474</v>
      </c>
      <c r="BW5089">
        <v>-17.2</v>
      </c>
      <c r="BX5089">
        <v>0.1</v>
      </c>
      <c r="BY5089">
        <v>9.1</v>
      </c>
      <c r="BZ5089">
        <v>0.15</v>
      </c>
      <c r="CA5089">
        <v>6.73</v>
      </c>
      <c r="CB5089">
        <v>3.31</v>
      </c>
      <c r="CC5089">
        <v>46.64</v>
      </c>
      <c r="CD5089">
        <v>16.46</v>
      </c>
    </row>
    <row r="5090" spans="1:82" ht="16" customHeight="1">
      <c r="A5090">
        <v>5089</v>
      </c>
      <c r="B5090" t="s">
        <v>7221</v>
      </c>
      <c r="C5090" s="2">
        <v>44970</v>
      </c>
      <c r="E5090" s="17" t="s">
        <v>3679</v>
      </c>
      <c r="F5090" s="17"/>
      <c r="G5090" t="s">
        <v>3941</v>
      </c>
      <c r="H5090" t="s">
        <v>6157</v>
      </c>
      <c r="I5090" t="s">
        <v>4480</v>
      </c>
      <c r="J5090" t="s">
        <v>4482</v>
      </c>
      <c r="K5090" t="s">
        <v>4483</v>
      </c>
      <c r="L5090" t="s">
        <v>6157</v>
      </c>
      <c r="M5090" t="s">
        <v>3991</v>
      </c>
      <c r="N5090" t="s">
        <v>289</v>
      </c>
      <c r="O5090" t="s">
        <v>6987</v>
      </c>
      <c r="P5090" t="s">
        <v>3968</v>
      </c>
      <c r="Q5090" t="s">
        <v>3969</v>
      </c>
      <c r="R5090" t="s">
        <v>6990</v>
      </c>
      <c r="S5090" t="s">
        <v>4353</v>
      </c>
      <c r="T5090" t="s">
        <v>4353</v>
      </c>
      <c r="U5090" t="s">
        <v>6157</v>
      </c>
      <c r="X5090" t="s">
        <v>6157</v>
      </c>
      <c r="Y5090" t="s">
        <v>6157</v>
      </c>
      <c r="Z5090" t="s">
        <v>6157</v>
      </c>
      <c r="AA5090" t="s">
        <v>1388</v>
      </c>
      <c r="AB5090" t="s">
        <v>250</v>
      </c>
      <c r="AC5090" t="s">
        <v>1393</v>
      </c>
      <c r="AD5090" t="s">
        <v>6157</v>
      </c>
      <c r="AE5090" t="s">
        <v>6157</v>
      </c>
      <c r="AF5090" t="s">
        <v>6157</v>
      </c>
      <c r="AG5090" t="s">
        <v>6157</v>
      </c>
      <c r="AH5090" t="s">
        <v>6157</v>
      </c>
      <c r="AI5090" t="s">
        <v>6157</v>
      </c>
      <c r="AJ5090" t="s">
        <v>6457</v>
      </c>
      <c r="AK5090" t="s">
        <v>4547</v>
      </c>
      <c r="AL5090" t="s">
        <v>4548</v>
      </c>
      <c r="AM5090" t="s">
        <v>1449</v>
      </c>
      <c r="AN5090">
        <v>2009</v>
      </c>
      <c r="AO5090" s="29">
        <v>20</v>
      </c>
      <c r="AP5090">
        <v>-8.9323026199999997</v>
      </c>
      <c r="AQ5090">
        <v>-139.54921960999999</v>
      </c>
      <c r="AR5090" t="s">
        <v>289</v>
      </c>
      <c r="AS5090">
        <v>0.5</v>
      </c>
      <c r="AT5090" t="s">
        <v>5472</v>
      </c>
      <c r="AU5090" t="s">
        <v>274</v>
      </c>
      <c r="AV5090" t="s">
        <v>5480</v>
      </c>
      <c r="AW5090" t="s">
        <v>5484</v>
      </c>
      <c r="AX5090" t="s">
        <v>4353</v>
      </c>
      <c r="AY5090">
        <v>1200</v>
      </c>
      <c r="AZ5090">
        <v>1400</v>
      </c>
      <c r="BA5090" t="s">
        <v>290</v>
      </c>
      <c r="BB5090" t="s">
        <v>5260</v>
      </c>
      <c r="BC5090" t="s">
        <v>6157</v>
      </c>
      <c r="BH5090" t="s">
        <v>1540</v>
      </c>
      <c r="BI5090" t="s">
        <v>7262</v>
      </c>
      <c r="BJ5090" t="s">
        <v>6509</v>
      </c>
      <c r="BK5090" t="s">
        <v>4173</v>
      </c>
      <c r="BL5090">
        <v>2017</v>
      </c>
      <c r="BM5090"/>
      <c r="BN5090"/>
      <c r="BO5090"/>
      <c r="BP5090"/>
      <c r="BQ5090" t="s">
        <v>6551</v>
      </c>
      <c r="BR5090">
        <v>1</v>
      </c>
      <c r="BS5090" t="s">
        <v>6571</v>
      </c>
      <c r="BT5090" t="s">
        <v>5474</v>
      </c>
      <c r="BW5090">
        <v>-17.5</v>
      </c>
      <c r="BX5090">
        <v>0.1</v>
      </c>
      <c r="BY5090">
        <v>15.2</v>
      </c>
      <c r="BZ5090">
        <v>0.15</v>
      </c>
      <c r="CA5090">
        <v>1.55</v>
      </c>
      <c r="CB5090">
        <v>3.3</v>
      </c>
      <c r="CC5090">
        <v>33.03</v>
      </c>
      <c r="CD5090">
        <v>11.68</v>
      </c>
    </row>
    <row r="5091" spans="1:82" ht="16" customHeight="1">
      <c r="A5091">
        <v>5090</v>
      </c>
      <c r="B5091" t="s">
        <v>7221</v>
      </c>
      <c r="C5091" s="2">
        <v>44970</v>
      </c>
      <c r="E5091" s="17" t="s">
        <v>3680</v>
      </c>
      <c r="F5091" s="17"/>
      <c r="G5091" t="s">
        <v>3941</v>
      </c>
      <c r="H5091" t="s">
        <v>6157</v>
      </c>
      <c r="I5091" t="s">
        <v>4480</v>
      </c>
      <c r="J5091" t="s">
        <v>4482</v>
      </c>
      <c r="K5091" t="s">
        <v>4483</v>
      </c>
      <c r="L5091" t="s">
        <v>6157</v>
      </c>
      <c r="M5091" t="s">
        <v>3991</v>
      </c>
      <c r="N5091" t="s">
        <v>289</v>
      </c>
      <c r="O5091" t="s">
        <v>6987</v>
      </c>
      <c r="P5091" t="s">
        <v>3968</v>
      </c>
      <c r="Q5091" t="s">
        <v>3969</v>
      </c>
      <c r="R5091" t="s">
        <v>6990</v>
      </c>
      <c r="S5091" t="s">
        <v>4353</v>
      </c>
      <c r="T5091" t="s">
        <v>4353</v>
      </c>
      <c r="U5091" t="s">
        <v>6157</v>
      </c>
      <c r="X5091" t="s">
        <v>6157</v>
      </c>
      <c r="Y5091" t="s">
        <v>6157</v>
      </c>
      <c r="Z5091" t="s">
        <v>6157</v>
      </c>
      <c r="AA5091" t="s">
        <v>1388</v>
      </c>
      <c r="AB5091" t="s">
        <v>250</v>
      </c>
      <c r="AC5091" t="s">
        <v>4010</v>
      </c>
      <c r="AD5091" t="s">
        <v>6157</v>
      </c>
      <c r="AE5091" t="s">
        <v>6157</v>
      </c>
      <c r="AF5091" t="s">
        <v>6157</v>
      </c>
      <c r="AG5091" t="s">
        <v>6157</v>
      </c>
      <c r="AH5091" t="s">
        <v>6157</v>
      </c>
      <c r="AI5091" t="s">
        <v>6157</v>
      </c>
      <c r="AJ5091" t="s">
        <v>6457</v>
      </c>
      <c r="AK5091" t="s">
        <v>4547</v>
      </c>
      <c r="AL5091" t="s">
        <v>4548</v>
      </c>
      <c r="AM5091" t="s">
        <v>1449</v>
      </c>
      <c r="AN5091">
        <v>2009</v>
      </c>
      <c r="AO5091" s="29">
        <v>20</v>
      </c>
      <c r="AP5091">
        <v>-8.9323026199999997</v>
      </c>
      <c r="AQ5091">
        <v>-139.54921960999999</v>
      </c>
      <c r="AR5091" t="s">
        <v>289</v>
      </c>
      <c r="AS5091">
        <v>0.5</v>
      </c>
      <c r="AT5091" t="s">
        <v>5472</v>
      </c>
      <c r="AU5091" t="s">
        <v>274</v>
      </c>
      <c r="AV5091" t="s">
        <v>5480</v>
      </c>
      <c r="AW5091" t="s">
        <v>5485</v>
      </c>
      <c r="AX5091" t="s">
        <v>4353</v>
      </c>
      <c r="AY5091">
        <v>1200</v>
      </c>
      <c r="AZ5091">
        <v>1400</v>
      </c>
      <c r="BA5091" t="s">
        <v>290</v>
      </c>
      <c r="BB5091" t="s">
        <v>5260</v>
      </c>
      <c r="BC5091" t="s">
        <v>6157</v>
      </c>
      <c r="BH5091" t="s">
        <v>1540</v>
      </c>
      <c r="BI5091" t="s">
        <v>7262</v>
      </c>
      <c r="BJ5091" t="s">
        <v>6509</v>
      </c>
      <c r="BK5091" t="s">
        <v>4173</v>
      </c>
      <c r="BL5091">
        <v>2017</v>
      </c>
      <c r="BM5091"/>
      <c r="BN5091"/>
      <c r="BO5091"/>
      <c r="BP5091"/>
      <c r="BQ5091" t="s">
        <v>6551</v>
      </c>
      <c r="BR5091">
        <v>1</v>
      </c>
      <c r="BS5091" t="s">
        <v>6571</v>
      </c>
      <c r="BT5091" t="s">
        <v>5474</v>
      </c>
      <c r="BW5091">
        <v>-14.2</v>
      </c>
      <c r="BX5091">
        <v>0.1</v>
      </c>
      <c r="BY5091">
        <v>17.100000000000001</v>
      </c>
      <c r="BZ5091">
        <v>0.15</v>
      </c>
      <c r="CA5091">
        <v>4.0999999999999996</v>
      </c>
      <c r="CB5091">
        <v>3.26</v>
      </c>
      <c r="CC5091">
        <v>47.07</v>
      </c>
      <c r="CD5091">
        <v>16.850000000000001</v>
      </c>
    </row>
    <row r="5092" spans="1:82" ht="16" customHeight="1">
      <c r="A5092">
        <v>5091</v>
      </c>
      <c r="B5092" t="s">
        <v>7221</v>
      </c>
      <c r="C5092" s="2">
        <v>44970</v>
      </c>
      <c r="E5092" s="17" t="s">
        <v>3681</v>
      </c>
      <c r="F5092" s="17"/>
      <c r="G5092" t="s">
        <v>3941</v>
      </c>
      <c r="H5092" t="s">
        <v>6157</v>
      </c>
      <c r="I5092" t="s">
        <v>4480</v>
      </c>
      <c r="J5092" t="s">
        <v>4482</v>
      </c>
      <c r="K5092" t="s">
        <v>4483</v>
      </c>
      <c r="L5092" t="s">
        <v>6157</v>
      </c>
      <c r="M5092" t="s">
        <v>3991</v>
      </c>
      <c r="N5092" t="s">
        <v>289</v>
      </c>
      <c r="O5092" t="s">
        <v>6987</v>
      </c>
      <c r="P5092" t="s">
        <v>3968</v>
      </c>
      <c r="Q5092" t="s">
        <v>3969</v>
      </c>
      <c r="R5092" t="s">
        <v>6990</v>
      </c>
      <c r="S5092" t="s">
        <v>4353</v>
      </c>
      <c r="T5092" t="s">
        <v>4353</v>
      </c>
      <c r="U5092" t="s">
        <v>6157</v>
      </c>
      <c r="X5092" t="s">
        <v>6157</v>
      </c>
      <c r="Y5092" t="s">
        <v>6157</v>
      </c>
      <c r="Z5092" t="s">
        <v>6157</v>
      </c>
      <c r="AA5092" t="s">
        <v>1388</v>
      </c>
      <c r="AB5092" t="s">
        <v>1376</v>
      </c>
      <c r="AC5092" t="s">
        <v>4010</v>
      </c>
      <c r="AD5092" t="s">
        <v>6157</v>
      </c>
      <c r="AE5092" t="s">
        <v>6157</v>
      </c>
      <c r="AF5092" t="s">
        <v>6157</v>
      </c>
      <c r="AG5092" t="s">
        <v>6157</v>
      </c>
      <c r="AH5092" t="s">
        <v>6157</v>
      </c>
      <c r="AI5092" t="s">
        <v>6157</v>
      </c>
      <c r="AJ5092" t="s">
        <v>6457</v>
      </c>
      <c r="AK5092" t="s">
        <v>4547</v>
      </c>
      <c r="AL5092" t="s">
        <v>4548</v>
      </c>
      <c r="AM5092" t="s">
        <v>1449</v>
      </c>
      <c r="AN5092">
        <v>2009</v>
      </c>
      <c r="AO5092" s="29">
        <v>20</v>
      </c>
      <c r="AP5092">
        <v>-8.9323026199999997</v>
      </c>
      <c r="AQ5092">
        <v>-139.54921960999999</v>
      </c>
      <c r="AR5092" t="s">
        <v>289</v>
      </c>
      <c r="AS5092">
        <v>0.5</v>
      </c>
      <c r="AT5092" t="s">
        <v>5472</v>
      </c>
      <c r="AU5092" t="s">
        <v>274</v>
      </c>
      <c r="AV5092" t="s">
        <v>5480</v>
      </c>
      <c r="AW5092" t="s">
        <v>5486</v>
      </c>
      <c r="AX5092" t="s">
        <v>4353</v>
      </c>
      <c r="AY5092">
        <v>1200</v>
      </c>
      <c r="AZ5092">
        <v>1400</v>
      </c>
      <c r="BA5092" t="s">
        <v>290</v>
      </c>
      <c r="BB5092" t="s">
        <v>5260</v>
      </c>
      <c r="BC5092" t="s">
        <v>6157</v>
      </c>
      <c r="BH5092" t="s">
        <v>1540</v>
      </c>
      <c r="BI5092" t="s">
        <v>7262</v>
      </c>
      <c r="BJ5092" t="s">
        <v>6509</v>
      </c>
      <c r="BK5092" t="s">
        <v>4173</v>
      </c>
      <c r="BL5092">
        <v>2017</v>
      </c>
      <c r="BM5092"/>
      <c r="BN5092"/>
      <c r="BO5092"/>
      <c r="BP5092"/>
      <c r="BQ5092" t="s">
        <v>6551</v>
      </c>
      <c r="BR5092">
        <v>1</v>
      </c>
      <c r="BS5092" t="s">
        <v>6571</v>
      </c>
      <c r="BT5092" t="s">
        <v>5474</v>
      </c>
      <c r="BW5092">
        <v>-16.100000000000001</v>
      </c>
      <c r="BX5092">
        <v>0.1</v>
      </c>
      <c r="BY5092">
        <v>15.9</v>
      </c>
      <c r="BZ5092">
        <v>0.15</v>
      </c>
      <c r="CA5092">
        <v>2.73</v>
      </c>
      <c r="CB5092">
        <v>3.36</v>
      </c>
      <c r="CC5092">
        <v>41.68</v>
      </c>
      <c r="CD5092">
        <v>14.47</v>
      </c>
    </row>
    <row r="5093" spans="1:82" ht="16" customHeight="1">
      <c r="A5093">
        <v>5092</v>
      </c>
      <c r="B5093" t="s">
        <v>7221</v>
      </c>
      <c r="C5093" s="2">
        <v>44970</v>
      </c>
      <c r="E5093" s="17" t="s">
        <v>3682</v>
      </c>
      <c r="F5093" s="17"/>
      <c r="G5093" t="s">
        <v>3941</v>
      </c>
      <c r="H5093" t="s">
        <v>6157</v>
      </c>
      <c r="I5093" t="s">
        <v>4480</v>
      </c>
      <c r="J5093" t="s">
        <v>4482</v>
      </c>
      <c r="K5093" t="s">
        <v>4483</v>
      </c>
      <c r="L5093" t="s">
        <v>6157</v>
      </c>
      <c r="M5093" t="s">
        <v>3991</v>
      </c>
      <c r="N5093" t="s">
        <v>289</v>
      </c>
      <c r="O5093" t="s">
        <v>6987</v>
      </c>
      <c r="P5093" t="s">
        <v>3968</v>
      </c>
      <c r="Q5093" t="s">
        <v>3969</v>
      </c>
      <c r="R5093" t="s">
        <v>6990</v>
      </c>
      <c r="S5093" t="s">
        <v>4353</v>
      </c>
      <c r="T5093" t="s">
        <v>4353</v>
      </c>
      <c r="U5093" t="s">
        <v>6157</v>
      </c>
      <c r="X5093" t="s">
        <v>6157</v>
      </c>
      <c r="Y5093" t="s">
        <v>6157</v>
      </c>
      <c r="Z5093" t="s">
        <v>6157</v>
      </c>
      <c r="AA5093" t="s">
        <v>1388</v>
      </c>
      <c r="AB5093" t="s">
        <v>1376</v>
      </c>
      <c r="AC5093" t="s">
        <v>4010</v>
      </c>
      <c r="AD5093" t="s">
        <v>6157</v>
      </c>
      <c r="AE5093" t="s">
        <v>6157</v>
      </c>
      <c r="AF5093" t="s">
        <v>6157</v>
      </c>
      <c r="AG5093" t="s">
        <v>6157</v>
      </c>
      <c r="AH5093" t="s">
        <v>6157</v>
      </c>
      <c r="AI5093" t="s">
        <v>6157</v>
      </c>
      <c r="AJ5093" t="s">
        <v>6457</v>
      </c>
      <c r="AK5093" t="s">
        <v>4547</v>
      </c>
      <c r="AL5093" t="s">
        <v>4548</v>
      </c>
      <c r="AM5093" t="s">
        <v>1449</v>
      </c>
      <c r="AN5093">
        <v>2009</v>
      </c>
      <c r="AO5093" s="29">
        <v>20</v>
      </c>
      <c r="AP5093">
        <v>-8.9323026199999997</v>
      </c>
      <c r="AQ5093">
        <v>-139.54921960999999</v>
      </c>
      <c r="AR5093" t="s">
        <v>289</v>
      </c>
      <c r="AS5093">
        <v>0.5</v>
      </c>
      <c r="AT5093" t="s">
        <v>5472</v>
      </c>
      <c r="AU5093" t="s">
        <v>274</v>
      </c>
      <c r="AV5093" t="s">
        <v>5487</v>
      </c>
      <c r="AW5093" t="s">
        <v>6403</v>
      </c>
      <c r="AX5093" t="s">
        <v>4353</v>
      </c>
      <c r="AY5093">
        <v>1200</v>
      </c>
      <c r="AZ5093">
        <v>1400</v>
      </c>
      <c r="BA5093" t="s">
        <v>290</v>
      </c>
      <c r="BB5093" t="s">
        <v>5260</v>
      </c>
      <c r="BC5093" t="s">
        <v>6157</v>
      </c>
      <c r="BH5093" t="s">
        <v>1540</v>
      </c>
      <c r="BI5093" t="s">
        <v>7262</v>
      </c>
      <c r="BJ5093" t="s">
        <v>6509</v>
      </c>
      <c r="BK5093" t="s">
        <v>4173</v>
      </c>
      <c r="BL5093">
        <v>2017</v>
      </c>
      <c r="BM5093"/>
      <c r="BN5093"/>
      <c r="BO5093"/>
      <c r="BP5093"/>
      <c r="BQ5093" t="s">
        <v>6551</v>
      </c>
      <c r="BR5093">
        <v>1</v>
      </c>
      <c r="BS5093" t="s">
        <v>6571</v>
      </c>
      <c r="BT5093" t="s">
        <v>5474</v>
      </c>
      <c r="BW5093">
        <v>-16.600000000000001</v>
      </c>
      <c r="BX5093">
        <v>0.1</v>
      </c>
      <c r="BY5093">
        <v>19.7</v>
      </c>
      <c r="BZ5093">
        <v>0.15</v>
      </c>
      <c r="CA5093">
        <v>4.29</v>
      </c>
      <c r="CB5093">
        <v>3.35</v>
      </c>
      <c r="CC5093">
        <v>46.42</v>
      </c>
      <c r="CD5093">
        <v>16.16</v>
      </c>
    </row>
    <row r="5094" spans="1:82" ht="16" customHeight="1">
      <c r="A5094">
        <v>5093</v>
      </c>
      <c r="B5094" t="s">
        <v>7221</v>
      </c>
      <c r="C5094" s="2">
        <v>44970</v>
      </c>
      <c r="E5094" s="17" t="s">
        <v>3713</v>
      </c>
      <c r="F5094" s="17"/>
      <c r="G5094" t="s">
        <v>3941</v>
      </c>
      <c r="H5094" t="s">
        <v>6157</v>
      </c>
      <c r="I5094" t="s">
        <v>4480</v>
      </c>
      <c r="J5094" t="s">
        <v>4482</v>
      </c>
      <c r="K5094" t="s">
        <v>4483</v>
      </c>
      <c r="L5094" t="s">
        <v>6157</v>
      </c>
      <c r="M5094" t="s">
        <v>3991</v>
      </c>
      <c r="N5094" t="s">
        <v>289</v>
      </c>
      <c r="O5094" t="s">
        <v>6987</v>
      </c>
      <c r="P5094" t="s">
        <v>3968</v>
      </c>
      <c r="Q5094" t="s">
        <v>3969</v>
      </c>
      <c r="R5094" t="s">
        <v>6990</v>
      </c>
      <c r="S5094" t="s">
        <v>4353</v>
      </c>
      <c r="T5094" t="s">
        <v>4353</v>
      </c>
      <c r="U5094" t="s">
        <v>6157</v>
      </c>
      <c r="X5094" t="s">
        <v>6157</v>
      </c>
      <c r="Y5094" t="s">
        <v>6157</v>
      </c>
      <c r="Z5094" t="s">
        <v>6157</v>
      </c>
      <c r="AA5094" t="s">
        <v>1388</v>
      </c>
      <c r="AB5094" t="s">
        <v>1391</v>
      </c>
      <c r="AC5094" t="s">
        <v>1393</v>
      </c>
      <c r="AD5094" t="s">
        <v>6157</v>
      </c>
      <c r="AE5094" t="s">
        <v>6157</v>
      </c>
      <c r="AF5094" t="s">
        <v>6157</v>
      </c>
      <c r="AG5094" t="s">
        <v>6157</v>
      </c>
      <c r="AH5094" t="s">
        <v>6157</v>
      </c>
      <c r="AI5094" t="s">
        <v>6157</v>
      </c>
      <c r="AJ5094" t="s">
        <v>6457</v>
      </c>
      <c r="AK5094" t="s">
        <v>4547</v>
      </c>
      <c r="AL5094" t="s">
        <v>4548</v>
      </c>
      <c r="AM5094" t="s">
        <v>1449</v>
      </c>
      <c r="AN5094">
        <v>2009</v>
      </c>
      <c r="AO5094" s="29">
        <v>20</v>
      </c>
      <c r="AP5094">
        <v>-8.9323026199999997</v>
      </c>
      <c r="AQ5094">
        <v>-139.54921960999999</v>
      </c>
      <c r="AR5094" t="s">
        <v>289</v>
      </c>
      <c r="AS5094">
        <v>0.5</v>
      </c>
      <c r="AT5094" t="s">
        <v>5472</v>
      </c>
      <c r="AU5094" t="s">
        <v>274</v>
      </c>
      <c r="AV5094" t="s">
        <v>5480</v>
      </c>
      <c r="AW5094" t="s">
        <v>5488</v>
      </c>
      <c r="AX5094" t="s">
        <v>4353</v>
      </c>
      <c r="AY5094">
        <v>1200</v>
      </c>
      <c r="AZ5094">
        <v>1400</v>
      </c>
      <c r="BA5094" t="s">
        <v>290</v>
      </c>
      <c r="BB5094" t="s">
        <v>5260</v>
      </c>
      <c r="BC5094" t="s">
        <v>6157</v>
      </c>
      <c r="BH5094" t="s">
        <v>1540</v>
      </c>
      <c r="BI5094" t="s">
        <v>7262</v>
      </c>
      <c r="BJ5094" t="s">
        <v>6509</v>
      </c>
      <c r="BK5094" t="s">
        <v>4173</v>
      </c>
      <c r="BL5094">
        <v>2017</v>
      </c>
      <c r="BM5094"/>
      <c r="BN5094"/>
      <c r="BO5094"/>
      <c r="BP5094"/>
      <c r="BQ5094" t="s">
        <v>6551</v>
      </c>
      <c r="BR5094">
        <v>1</v>
      </c>
      <c r="BS5094" t="s">
        <v>6571</v>
      </c>
      <c r="BT5094" t="s">
        <v>5474</v>
      </c>
      <c r="BW5094">
        <v>-14.5</v>
      </c>
      <c r="BX5094">
        <v>0.1</v>
      </c>
      <c r="BY5094">
        <v>16.399999999999999</v>
      </c>
      <c r="BZ5094">
        <v>0.15</v>
      </c>
      <c r="CA5094">
        <v>3.78</v>
      </c>
      <c r="CB5094">
        <v>3.28</v>
      </c>
      <c r="CC5094">
        <v>46.45</v>
      </c>
      <c r="CD5094">
        <v>16.54</v>
      </c>
    </row>
    <row r="5095" spans="1:82" ht="16" customHeight="1">
      <c r="A5095">
        <v>5094</v>
      </c>
      <c r="B5095" t="s">
        <v>7221</v>
      </c>
      <c r="C5095" s="2">
        <v>44970</v>
      </c>
      <c r="E5095" s="17" t="s">
        <v>3497</v>
      </c>
      <c r="F5095" s="17"/>
      <c r="G5095" t="s">
        <v>3941</v>
      </c>
      <c r="H5095" t="s">
        <v>6157</v>
      </c>
      <c r="I5095" t="s">
        <v>4480</v>
      </c>
      <c r="J5095" t="s">
        <v>4482</v>
      </c>
      <c r="K5095" t="s">
        <v>4483</v>
      </c>
      <c r="L5095" t="s">
        <v>6157</v>
      </c>
      <c r="M5095" t="s">
        <v>3991</v>
      </c>
      <c r="N5095" t="s">
        <v>289</v>
      </c>
      <c r="O5095" t="s">
        <v>6987</v>
      </c>
      <c r="P5095" t="s">
        <v>3968</v>
      </c>
      <c r="Q5095" t="s">
        <v>3969</v>
      </c>
      <c r="R5095" t="s">
        <v>6990</v>
      </c>
      <c r="S5095" t="s">
        <v>4353</v>
      </c>
      <c r="T5095" t="s">
        <v>4353</v>
      </c>
      <c r="U5095" t="s">
        <v>6157</v>
      </c>
      <c r="X5095" t="s">
        <v>6157</v>
      </c>
      <c r="Y5095" t="s">
        <v>6157</v>
      </c>
      <c r="Z5095" t="s">
        <v>6157</v>
      </c>
      <c r="AA5095" t="s">
        <v>1388</v>
      </c>
      <c r="AB5095" t="s">
        <v>1391</v>
      </c>
      <c r="AC5095" t="s">
        <v>1393</v>
      </c>
      <c r="AD5095" t="s">
        <v>6157</v>
      </c>
      <c r="AE5095" t="s">
        <v>6157</v>
      </c>
      <c r="AF5095" t="s">
        <v>6157</v>
      </c>
      <c r="AG5095" t="s">
        <v>6157</v>
      </c>
      <c r="AH5095" t="s">
        <v>6157</v>
      </c>
      <c r="AI5095" t="s">
        <v>6157</v>
      </c>
      <c r="AJ5095" t="s">
        <v>6457</v>
      </c>
      <c r="AK5095" t="s">
        <v>4547</v>
      </c>
      <c r="AL5095" t="s">
        <v>4548</v>
      </c>
      <c r="AM5095" t="s">
        <v>1449</v>
      </c>
      <c r="AN5095">
        <v>2009</v>
      </c>
      <c r="AO5095" s="29">
        <v>20</v>
      </c>
      <c r="AP5095">
        <v>-8.9323026199999997</v>
      </c>
      <c r="AQ5095">
        <v>-139.54921960999999</v>
      </c>
      <c r="AR5095" t="s">
        <v>289</v>
      </c>
      <c r="AS5095">
        <v>0.5</v>
      </c>
      <c r="AT5095" t="s">
        <v>5472</v>
      </c>
      <c r="AU5095" t="s">
        <v>274</v>
      </c>
      <c r="AV5095" t="s">
        <v>5480</v>
      </c>
      <c r="AW5095" t="s">
        <v>5488</v>
      </c>
      <c r="AX5095" t="s">
        <v>4353</v>
      </c>
      <c r="AY5095">
        <v>1200</v>
      </c>
      <c r="AZ5095">
        <v>1400</v>
      </c>
      <c r="BA5095" t="s">
        <v>290</v>
      </c>
      <c r="BB5095" t="s">
        <v>5260</v>
      </c>
      <c r="BC5095" t="s">
        <v>6157</v>
      </c>
      <c r="BH5095" t="s">
        <v>1540</v>
      </c>
      <c r="BI5095" t="s">
        <v>7262</v>
      </c>
      <c r="BJ5095" t="s">
        <v>6509</v>
      </c>
      <c r="BK5095" t="s">
        <v>4173</v>
      </c>
      <c r="BL5095">
        <v>2017</v>
      </c>
      <c r="BM5095"/>
      <c r="BN5095"/>
      <c r="BO5095"/>
      <c r="BP5095"/>
      <c r="BQ5095" t="s">
        <v>6551</v>
      </c>
      <c r="BR5095">
        <v>1</v>
      </c>
      <c r="BS5095" t="s">
        <v>6571</v>
      </c>
      <c r="BT5095" t="s">
        <v>5474</v>
      </c>
      <c r="BW5095">
        <v>-19</v>
      </c>
      <c r="BX5095">
        <v>0.1</v>
      </c>
      <c r="BY5095">
        <v>11.2</v>
      </c>
      <c r="BZ5095">
        <v>0.15</v>
      </c>
      <c r="CA5095">
        <v>4.29</v>
      </c>
      <c r="CB5095">
        <v>3.26</v>
      </c>
      <c r="CC5095">
        <v>43.12</v>
      </c>
      <c r="CD5095">
        <v>15.44</v>
      </c>
    </row>
    <row r="5096" spans="1:82" ht="16" customHeight="1">
      <c r="A5096">
        <v>5095</v>
      </c>
      <c r="B5096" t="s">
        <v>7221</v>
      </c>
      <c r="C5096" s="2">
        <v>44970</v>
      </c>
      <c r="E5096" s="17" t="s">
        <v>3714</v>
      </c>
      <c r="F5096" s="17"/>
      <c r="G5096" t="s">
        <v>3941</v>
      </c>
      <c r="H5096" t="s">
        <v>6157</v>
      </c>
      <c r="I5096" t="s">
        <v>4480</v>
      </c>
      <c r="J5096" t="s">
        <v>4482</v>
      </c>
      <c r="K5096" t="s">
        <v>4483</v>
      </c>
      <c r="L5096" t="s">
        <v>6157</v>
      </c>
      <c r="M5096" t="s">
        <v>3991</v>
      </c>
      <c r="N5096" t="s">
        <v>289</v>
      </c>
      <c r="O5096" t="s">
        <v>6987</v>
      </c>
      <c r="P5096" t="s">
        <v>3968</v>
      </c>
      <c r="Q5096" t="s">
        <v>3969</v>
      </c>
      <c r="R5096" t="s">
        <v>6990</v>
      </c>
      <c r="S5096" t="s">
        <v>4353</v>
      </c>
      <c r="T5096" t="s">
        <v>4353</v>
      </c>
      <c r="U5096" t="s">
        <v>6157</v>
      </c>
      <c r="X5096" t="s">
        <v>6157</v>
      </c>
      <c r="Y5096" t="s">
        <v>6157</v>
      </c>
      <c r="Z5096" t="s">
        <v>6157</v>
      </c>
      <c r="AA5096" t="s">
        <v>1388</v>
      </c>
      <c r="AB5096" t="s">
        <v>1391</v>
      </c>
      <c r="AC5096" t="s">
        <v>1393</v>
      </c>
      <c r="AD5096" t="s">
        <v>6157</v>
      </c>
      <c r="AE5096" t="s">
        <v>6157</v>
      </c>
      <c r="AF5096" t="s">
        <v>6157</v>
      </c>
      <c r="AG5096" t="s">
        <v>6157</v>
      </c>
      <c r="AH5096" t="s">
        <v>6157</v>
      </c>
      <c r="AI5096" t="s">
        <v>6157</v>
      </c>
      <c r="AJ5096" t="s">
        <v>6457</v>
      </c>
      <c r="AK5096" t="s">
        <v>4547</v>
      </c>
      <c r="AL5096" t="s">
        <v>4548</v>
      </c>
      <c r="AM5096" t="s">
        <v>1449</v>
      </c>
      <c r="AN5096">
        <v>2009</v>
      </c>
      <c r="AO5096" s="29">
        <v>20</v>
      </c>
      <c r="AP5096">
        <v>-8.9323026199999997</v>
      </c>
      <c r="AQ5096">
        <v>-139.54921960999999</v>
      </c>
      <c r="AR5096" t="s">
        <v>289</v>
      </c>
      <c r="AS5096">
        <v>0.5</v>
      </c>
      <c r="AT5096" t="s">
        <v>5472</v>
      </c>
      <c r="AU5096" t="s">
        <v>274</v>
      </c>
      <c r="AV5096" t="s">
        <v>5480</v>
      </c>
      <c r="AW5096" t="s">
        <v>5488</v>
      </c>
      <c r="AX5096" t="s">
        <v>4353</v>
      </c>
      <c r="AY5096">
        <v>1200</v>
      </c>
      <c r="AZ5096">
        <v>1400</v>
      </c>
      <c r="BA5096" t="s">
        <v>290</v>
      </c>
      <c r="BB5096" t="s">
        <v>5260</v>
      </c>
      <c r="BC5096" t="s">
        <v>6157</v>
      </c>
      <c r="BH5096" t="s">
        <v>1540</v>
      </c>
      <c r="BI5096" t="s">
        <v>7262</v>
      </c>
      <c r="BJ5096" t="s">
        <v>6509</v>
      </c>
      <c r="BK5096" t="s">
        <v>4173</v>
      </c>
      <c r="BL5096">
        <v>2017</v>
      </c>
      <c r="BM5096"/>
      <c r="BN5096"/>
      <c r="BO5096"/>
      <c r="BP5096"/>
      <c r="BQ5096" t="s">
        <v>6551</v>
      </c>
      <c r="BR5096">
        <v>1</v>
      </c>
      <c r="BS5096" t="s">
        <v>6571</v>
      </c>
      <c r="BT5096" t="s">
        <v>5474</v>
      </c>
      <c r="BW5096">
        <v>-16.3</v>
      </c>
      <c r="BX5096">
        <v>0.1</v>
      </c>
      <c r="BY5096">
        <v>18.100000000000001</v>
      </c>
      <c r="BZ5096">
        <v>0.15</v>
      </c>
      <c r="CA5096">
        <v>9.9499999999999993</v>
      </c>
      <c r="CB5096">
        <v>3.21</v>
      </c>
      <c r="CC5096">
        <v>48.88</v>
      </c>
      <c r="CD5096">
        <v>17.77</v>
      </c>
    </row>
    <row r="5097" spans="1:82" ht="16" customHeight="1">
      <c r="A5097">
        <v>5096</v>
      </c>
      <c r="B5097" t="s">
        <v>7221</v>
      </c>
      <c r="C5097" s="2">
        <v>44970</v>
      </c>
      <c r="E5097" s="17" t="s">
        <v>3683</v>
      </c>
      <c r="F5097" s="17"/>
      <c r="G5097" t="s">
        <v>3941</v>
      </c>
      <c r="H5097" t="s">
        <v>6157</v>
      </c>
      <c r="I5097" t="s">
        <v>4480</v>
      </c>
      <c r="J5097" t="s">
        <v>4482</v>
      </c>
      <c r="K5097" t="s">
        <v>4483</v>
      </c>
      <c r="L5097" t="s">
        <v>6157</v>
      </c>
      <c r="M5097" t="s">
        <v>3991</v>
      </c>
      <c r="N5097" t="s">
        <v>289</v>
      </c>
      <c r="O5097" t="s">
        <v>6987</v>
      </c>
      <c r="P5097" t="s">
        <v>3968</v>
      </c>
      <c r="Q5097" t="s">
        <v>3969</v>
      </c>
      <c r="R5097" t="s">
        <v>6990</v>
      </c>
      <c r="S5097" t="s">
        <v>4353</v>
      </c>
      <c r="T5097" t="s">
        <v>4353</v>
      </c>
      <c r="U5097" t="s">
        <v>6157</v>
      </c>
      <c r="X5097" t="s">
        <v>6157</v>
      </c>
      <c r="Y5097" t="s">
        <v>6157</v>
      </c>
      <c r="Z5097" t="s">
        <v>6157</v>
      </c>
      <c r="AA5097" t="s">
        <v>1388</v>
      </c>
      <c r="AB5097" t="s">
        <v>223</v>
      </c>
      <c r="AC5097" t="s">
        <v>4010</v>
      </c>
      <c r="AD5097" t="s">
        <v>6157</v>
      </c>
      <c r="AE5097" t="s">
        <v>6157</v>
      </c>
      <c r="AF5097" t="s">
        <v>6157</v>
      </c>
      <c r="AG5097" t="s">
        <v>6157</v>
      </c>
      <c r="AH5097" t="s">
        <v>6157</v>
      </c>
      <c r="AI5097" t="s">
        <v>6157</v>
      </c>
      <c r="AJ5097" t="s">
        <v>6457</v>
      </c>
      <c r="AK5097" t="s">
        <v>4547</v>
      </c>
      <c r="AL5097" t="s">
        <v>4548</v>
      </c>
      <c r="AM5097" t="s">
        <v>1449</v>
      </c>
      <c r="AN5097">
        <v>2009</v>
      </c>
      <c r="AO5097" s="29">
        <v>20</v>
      </c>
      <c r="AP5097">
        <v>-8.9323026199999997</v>
      </c>
      <c r="AQ5097">
        <v>-139.54921960999999</v>
      </c>
      <c r="AR5097" t="s">
        <v>289</v>
      </c>
      <c r="AS5097">
        <v>0.5</v>
      </c>
      <c r="AT5097" t="s">
        <v>5472</v>
      </c>
      <c r="AU5097" t="s">
        <v>274</v>
      </c>
      <c r="AV5097" t="s">
        <v>5487</v>
      </c>
      <c r="AW5097" t="s">
        <v>5489</v>
      </c>
      <c r="AX5097" t="s">
        <v>4353</v>
      </c>
      <c r="AY5097">
        <v>900</v>
      </c>
      <c r="AZ5097">
        <v>1200</v>
      </c>
      <c r="BA5097" t="s">
        <v>290</v>
      </c>
      <c r="BB5097" t="s">
        <v>5260</v>
      </c>
      <c r="BC5097" t="s">
        <v>6157</v>
      </c>
      <c r="BH5097" t="s">
        <v>1540</v>
      </c>
      <c r="BI5097" t="s">
        <v>7262</v>
      </c>
      <c r="BJ5097" t="s">
        <v>6509</v>
      </c>
      <c r="BK5097" t="s">
        <v>4173</v>
      </c>
      <c r="BL5097">
        <v>2017</v>
      </c>
      <c r="BM5097"/>
      <c r="BN5097"/>
      <c r="BO5097"/>
      <c r="BP5097"/>
      <c r="BQ5097" t="s">
        <v>6551</v>
      </c>
      <c r="BR5097">
        <v>1</v>
      </c>
      <c r="BS5097" t="s">
        <v>6571</v>
      </c>
      <c r="BT5097" t="s">
        <v>5474</v>
      </c>
      <c r="BW5097">
        <v>-16</v>
      </c>
      <c r="BX5097">
        <v>0.1</v>
      </c>
      <c r="BY5097">
        <v>17.3</v>
      </c>
      <c r="BZ5097">
        <v>0.15</v>
      </c>
      <c r="CA5097">
        <v>4.76</v>
      </c>
      <c r="CB5097">
        <v>3.53</v>
      </c>
      <c r="CC5097">
        <v>42.95</v>
      </c>
      <c r="CD5097">
        <v>14.2</v>
      </c>
    </row>
    <row r="5098" spans="1:82" ht="16" customHeight="1">
      <c r="A5098">
        <v>5097</v>
      </c>
      <c r="B5098" t="s">
        <v>7221</v>
      </c>
      <c r="C5098" s="2">
        <v>44970</v>
      </c>
      <c r="E5098" s="17" t="s">
        <v>3684</v>
      </c>
      <c r="F5098" s="17"/>
      <c r="G5098" t="s">
        <v>3941</v>
      </c>
      <c r="H5098" t="s">
        <v>6157</v>
      </c>
      <c r="I5098" t="s">
        <v>4480</v>
      </c>
      <c r="J5098" t="s">
        <v>4482</v>
      </c>
      <c r="K5098" t="s">
        <v>4483</v>
      </c>
      <c r="L5098" t="s">
        <v>6157</v>
      </c>
      <c r="M5098" t="s">
        <v>3991</v>
      </c>
      <c r="N5098" t="s">
        <v>289</v>
      </c>
      <c r="O5098" t="s">
        <v>6987</v>
      </c>
      <c r="P5098" t="s">
        <v>3968</v>
      </c>
      <c r="Q5098" t="s">
        <v>3969</v>
      </c>
      <c r="R5098" t="s">
        <v>6990</v>
      </c>
      <c r="S5098" t="s">
        <v>4353</v>
      </c>
      <c r="T5098" t="s">
        <v>4353</v>
      </c>
      <c r="U5098" t="s">
        <v>6157</v>
      </c>
      <c r="X5098" t="s">
        <v>6157</v>
      </c>
      <c r="Y5098" t="s">
        <v>6157</v>
      </c>
      <c r="Z5098" t="s">
        <v>6157</v>
      </c>
      <c r="AA5098" t="s">
        <v>1388</v>
      </c>
      <c r="AB5098" t="s">
        <v>223</v>
      </c>
      <c r="AC5098" t="s">
        <v>4010</v>
      </c>
      <c r="AD5098" t="s">
        <v>6157</v>
      </c>
      <c r="AE5098" t="s">
        <v>6157</v>
      </c>
      <c r="AF5098" t="s">
        <v>6157</v>
      </c>
      <c r="AG5098" t="s">
        <v>6157</v>
      </c>
      <c r="AH5098" t="s">
        <v>6157</v>
      </c>
      <c r="AI5098" t="s">
        <v>6157</v>
      </c>
      <c r="AJ5098" t="s">
        <v>6457</v>
      </c>
      <c r="AK5098" t="s">
        <v>4547</v>
      </c>
      <c r="AL5098" t="s">
        <v>4548</v>
      </c>
      <c r="AM5098" t="s">
        <v>1449</v>
      </c>
      <c r="AN5098">
        <v>2009</v>
      </c>
      <c r="AO5098" s="29">
        <v>20</v>
      </c>
      <c r="AP5098">
        <v>-8.9323026199999997</v>
      </c>
      <c r="AQ5098">
        <v>-139.54921960999999</v>
      </c>
      <c r="AR5098" t="s">
        <v>289</v>
      </c>
      <c r="AS5098">
        <v>0.5</v>
      </c>
      <c r="AT5098" t="s">
        <v>5472</v>
      </c>
      <c r="AU5098" t="s">
        <v>274</v>
      </c>
      <c r="AV5098" t="s">
        <v>5487</v>
      </c>
      <c r="AW5098" t="s">
        <v>5489</v>
      </c>
      <c r="AX5098" t="s">
        <v>4353</v>
      </c>
      <c r="AY5098">
        <v>900</v>
      </c>
      <c r="AZ5098">
        <v>1200</v>
      </c>
      <c r="BA5098" t="s">
        <v>290</v>
      </c>
      <c r="BB5098" t="s">
        <v>5260</v>
      </c>
      <c r="BC5098" t="s">
        <v>6157</v>
      </c>
      <c r="BH5098" t="s">
        <v>1540</v>
      </c>
      <c r="BI5098" t="s">
        <v>7262</v>
      </c>
      <c r="BJ5098" t="s">
        <v>6509</v>
      </c>
      <c r="BK5098" t="s">
        <v>4173</v>
      </c>
      <c r="BL5098">
        <v>2017</v>
      </c>
      <c r="BM5098"/>
      <c r="BN5098"/>
      <c r="BO5098"/>
      <c r="BP5098"/>
      <c r="BQ5098" t="s">
        <v>6551</v>
      </c>
      <c r="BR5098">
        <v>1</v>
      </c>
      <c r="BS5098" t="s">
        <v>6571</v>
      </c>
      <c r="BT5098" t="s">
        <v>5474</v>
      </c>
      <c r="BW5098">
        <v>-16.100000000000001</v>
      </c>
      <c r="BX5098">
        <v>0.1</v>
      </c>
      <c r="BY5098">
        <v>15.7</v>
      </c>
      <c r="BZ5098">
        <v>0.15</v>
      </c>
      <c r="CA5098">
        <v>8.52</v>
      </c>
      <c r="CB5098">
        <v>3.56</v>
      </c>
      <c r="CC5098">
        <v>47.45</v>
      </c>
      <c r="CD5098">
        <v>15.55</v>
      </c>
    </row>
    <row r="5099" spans="1:82" ht="16" customHeight="1">
      <c r="A5099">
        <v>5098</v>
      </c>
      <c r="B5099" t="s">
        <v>7221</v>
      </c>
      <c r="C5099" s="2">
        <v>44970</v>
      </c>
      <c r="E5099" s="17" t="s">
        <v>3685</v>
      </c>
      <c r="F5099" s="17"/>
      <c r="G5099" t="s">
        <v>3941</v>
      </c>
      <c r="H5099" t="s">
        <v>6157</v>
      </c>
      <c r="I5099" t="s">
        <v>4480</v>
      </c>
      <c r="J5099" t="s">
        <v>4482</v>
      </c>
      <c r="K5099" t="s">
        <v>4483</v>
      </c>
      <c r="L5099" t="s">
        <v>6157</v>
      </c>
      <c r="M5099" t="s">
        <v>3991</v>
      </c>
      <c r="N5099" t="s">
        <v>289</v>
      </c>
      <c r="O5099" t="s">
        <v>6987</v>
      </c>
      <c r="P5099" t="s">
        <v>3968</v>
      </c>
      <c r="Q5099" t="s">
        <v>3969</v>
      </c>
      <c r="R5099" t="s">
        <v>6990</v>
      </c>
      <c r="S5099" t="s">
        <v>4353</v>
      </c>
      <c r="T5099" t="s">
        <v>4353</v>
      </c>
      <c r="U5099" t="s">
        <v>6157</v>
      </c>
      <c r="X5099" t="s">
        <v>6157</v>
      </c>
      <c r="Y5099" t="s">
        <v>6157</v>
      </c>
      <c r="Z5099" t="s">
        <v>6157</v>
      </c>
      <c r="AA5099" t="s">
        <v>1388</v>
      </c>
      <c r="AB5099" t="s">
        <v>223</v>
      </c>
      <c r="AC5099" t="s">
        <v>4010</v>
      </c>
      <c r="AD5099" t="s">
        <v>6157</v>
      </c>
      <c r="AE5099" t="s">
        <v>6157</v>
      </c>
      <c r="AF5099" t="s">
        <v>6157</v>
      </c>
      <c r="AG5099" t="s">
        <v>6157</v>
      </c>
      <c r="AH5099" t="s">
        <v>6157</v>
      </c>
      <c r="AI5099" t="s">
        <v>6157</v>
      </c>
      <c r="AJ5099" t="s">
        <v>6457</v>
      </c>
      <c r="AK5099" t="s">
        <v>4547</v>
      </c>
      <c r="AL5099" t="s">
        <v>4548</v>
      </c>
      <c r="AM5099" t="s">
        <v>1449</v>
      </c>
      <c r="AN5099">
        <v>2009</v>
      </c>
      <c r="AO5099" s="29">
        <v>20</v>
      </c>
      <c r="AP5099">
        <v>-8.9323026199999997</v>
      </c>
      <c r="AQ5099">
        <v>-139.54921960999999</v>
      </c>
      <c r="AR5099" t="s">
        <v>289</v>
      </c>
      <c r="AS5099">
        <v>0.5</v>
      </c>
      <c r="AT5099" t="s">
        <v>5472</v>
      </c>
      <c r="AU5099" t="s">
        <v>274</v>
      </c>
      <c r="AV5099" t="s">
        <v>5487</v>
      </c>
      <c r="AW5099" t="s">
        <v>5489</v>
      </c>
      <c r="AX5099" t="s">
        <v>4353</v>
      </c>
      <c r="AY5099">
        <v>900</v>
      </c>
      <c r="AZ5099">
        <v>1200</v>
      </c>
      <c r="BA5099" t="s">
        <v>290</v>
      </c>
      <c r="BB5099" t="s">
        <v>5260</v>
      </c>
      <c r="BC5099" t="s">
        <v>6157</v>
      </c>
      <c r="BH5099" t="s">
        <v>1540</v>
      </c>
      <c r="BI5099" t="s">
        <v>7262</v>
      </c>
      <c r="BJ5099" t="s">
        <v>6509</v>
      </c>
      <c r="BK5099" t="s">
        <v>4173</v>
      </c>
      <c r="BL5099">
        <v>2017</v>
      </c>
      <c r="BM5099"/>
      <c r="BN5099"/>
      <c r="BO5099"/>
      <c r="BP5099"/>
      <c r="BQ5099" t="s">
        <v>6551</v>
      </c>
      <c r="BR5099">
        <v>1</v>
      </c>
      <c r="BS5099" t="s">
        <v>6571</v>
      </c>
      <c r="BT5099" t="s">
        <v>5474</v>
      </c>
      <c r="BW5099">
        <v>-14.1</v>
      </c>
      <c r="BX5099">
        <v>0.1</v>
      </c>
      <c r="BY5099">
        <v>15.2</v>
      </c>
      <c r="BZ5099">
        <v>0.15</v>
      </c>
      <c r="CA5099">
        <v>7.39</v>
      </c>
      <c r="CB5099">
        <v>3.3</v>
      </c>
      <c r="CC5099">
        <v>42.77</v>
      </c>
      <c r="CD5099">
        <v>15.13</v>
      </c>
    </row>
    <row r="5100" spans="1:82" ht="16" customHeight="1">
      <c r="A5100">
        <v>5099</v>
      </c>
      <c r="B5100" t="s">
        <v>7221</v>
      </c>
      <c r="C5100" s="2">
        <v>44970</v>
      </c>
      <c r="E5100" s="17" t="s">
        <v>3686</v>
      </c>
      <c r="F5100" s="17"/>
      <c r="G5100" t="s">
        <v>3941</v>
      </c>
      <c r="H5100" t="s">
        <v>6157</v>
      </c>
      <c r="I5100" t="s">
        <v>4480</v>
      </c>
      <c r="J5100" t="s">
        <v>4482</v>
      </c>
      <c r="K5100" t="s">
        <v>4483</v>
      </c>
      <c r="L5100" t="s">
        <v>6157</v>
      </c>
      <c r="M5100" t="s">
        <v>3991</v>
      </c>
      <c r="N5100" t="s">
        <v>289</v>
      </c>
      <c r="O5100" t="s">
        <v>6987</v>
      </c>
      <c r="P5100" t="s">
        <v>3968</v>
      </c>
      <c r="Q5100" t="s">
        <v>3969</v>
      </c>
      <c r="R5100" t="s">
        <v>6990</v>
      </c>
      <c r="S5100" t="s">
        <v>4353</v>
      </c>
      <c r="T5100" t="s">
        <v>4353</v>
      </c>
      <c r="U5100" t="s">
        <v>6157</v>
      </c>
      <c r="X5100" t="s">
        <v>6157</v>
      </c>
      <c r="Y5100" t="s">
        <v>6157</v>
      </c>
      <c r="Z5100" t="s">
        <v>6157</v>
      </c>
      <c r="AA5100" t="s">
        <v>1388</v>
      </c>
      <c r="AB5100" t="s">
        <v>223</v>
      </c>
      <c r="AC5100" t="s">
        <v>1393</v>
      </c>
      <c r="AD5100" t="s">
        <v>6157</v>
      </c>
      <c r="AE5100" t="s">
        <v>6157</v>
      </c>
      <c r="AF5100" t="s">
        <v>6157</v>
      </c>
      <c r="AG5100" t="s">
        <v>6157</v>
      </c>
      <c r="AH5100" t="s">
        <v>6157</v>
      </c>
      <c r="AI5100" t="s">
        <v>6157</v>
      </c>
      <c r="AJ5100" t="s">
        <v>6457</v>
      </c>
      <c r="AK5100" t="s">
        <v>4547</v>
      </c>
      <c r="AL5100" t="s">
        <v>4548</v>
      </c>
      <c r="AM5100" t="s">
        <v>1449</v>
      </c>
      <c r="AN5100">
        <v>2009</v>
      </c>
      <c r="AO5100" s="29">
        <v>20</v>
      </c>
      <c r="AP5100">
        <v>-8.9323026199999997</v>
      </c>
      <c r="AQ5100">
        <v>-139.54921960999999</v>
      </c>
      <c r="AR5100" t="s">
        <v>289</v>
      </c>
      <c r="AS5100">
        <v>0.5</v>
      </c>
      <c r="AT5100" t="s">
        <v>5472</v>
      </c>
      <c r="AU5100" t="s">
        <v>274</v>
      </c>
      <c r="AV5100" t="s">
        <v>5487</v>
      </c>
      <c r="AW5100" t="s">
        <v>5489</v>
      </c>
      <c r="AX5100" t="s">
        <v>4353</v>
      </c>
      <c r="AY5100">
        <v>900</v>
      </c>
      <c r="AZ5100">
        <v>1200</v>
      </c>
      <c r="BA5100" t="s">
        <v>290</v>
      </c>
      <c r="BB5100" t="s">
        <v>5260</v>
      </c>
      <c r="BC5100" t="s">
        <v>6157</v>
      </c>
      <c r="BH5100" t="s">
        <v>1540</v>
      </c>
      <c r="BI5100" t="s">
        <v>7262</v>
      </c>
      <c r="BJ5100" t="s">
        <v>6509</v>
      </c>
      <c r="BK5100" t="s">
        <v>4173</v>
      </c>
      <c r="BL5100">
        <v>2017</v>
      </c>
      <c r="BM5100"/>
      <c r="BN5100"/>
      <c r="BO5100"/>
      <c r="BP5100"/>
      <c r="BQ5100" t="s">
        <v>6551</v>
      </c>
      <c r="BR5100">
        <v>1</v>
      </c>
      <c r="BS5100" t="s">
        <v>6571</v>
      </c>
      <c r="BT5100" t="s">
        <v>5474</v>
      </c>
      <c r="BW5100">
        <v>-17.399999999999999</v>
      </c>
      <c r="BX5100">
        <v>0.1</v>
      </c>
      <c r="BY5100">
        <v>13.7</v>
      </c>
      <c r="BZ5100">
        <v>0.15</v>
      </c>
      <c r="CA5100">
        <v>12.4</v>
      </c>
      <c r="CB5100">
        <v>3.33</v>
      </c>
      <c r="CC5100">
        <v>44.42</v>
      </c>
      <c r="CD5100">
        <v>15.55</v>
      </c>
    </row>
    <row r="5101" spans="1:82" ht="16" customHeight="1">
      <c r="A5101">
        <v>5100</v>
      </c>
      <c r="B5101" t="s">
        <v>7221</v>
      </c>
      <c r="C5101" s="2">
        <v>44970</v>
      </c>
      <c r="E5101" s="17" t="s">
        <v>3687</v>
      </c>
      <c r="F5101" s="17"/>
      <c r="G5101" t="s">
        <v>3941</v>
      </c>
      <c r="H5101" t="s">
        <v>6157</v>
      </c>
      <c r="I5101" t="s">
        <v>4480</v>
      </c>
      <c r="J5101" t="s">
        <v>4482</v>
      </c>
      <c r="K5101" t="s">
        <v>4483</v>
      </c>
      <c r="L5101" t="s">
        <v>6157</v>
      </c>
      <c r="M5101" t="s">
        <v>3991</v>
      </c>
      <c r="N5101" t="s">
        <v>289</v>
      </c>
      <c r="O5101" t="s">
        <v>6987</v>
      </c>
      <c r="P5101" t="s">
        <v>3968</v>
      </c>
      <c r="Q5101" t="s">
        <v>3969</v>
      </c>
      <c r="R5101" t="s">
        <v>6990</v>
      </c>
      <c r="S5101" t="s">
        <v>4353</v>
      </c>
      <c r="T5101" t="s">
        <v>4353</v>
      </c>
      <c r="U5101" t="s">
        <v>6157</v>
      </c>
      <c r="X5101" t="s">
        <v>6157</v>
      </c>
      <c r="Y5101" t="s">
        <v>6157</v>
      </c>
      <c r="Z5101" t="s">
        <v>6157</v>
      </c>
      <c r="AA5101" t="s">
        <v>1388</v>
      </c>
      <c r="AB5101" t="s">
        <v>250</v>
      </c>
      <c r="AC5101" t="s">
        <v>1393</v>
      </c>
      <c r="AD5101" t="s">
        <v>6157</v>
      </c>
      <c r="AE5101" t="s">
        <v>6157</v>
      </c>
      <c r="AF5101" t="s">
        <v>6157</v>
      </c>
      <c r="AG5101" t="s">
        <v>6157</v>
      </c>
      <c r="AH5101" t="s">
        <v>6157</v>
      </c>
      <c r="AI5101" t="s">
        <v>6157</v>
      </c>
      <c r="AJ5101" t="s">
        <v>6457</v>
      </c>
      <c r="AK5101" t="s">
        <v>4547</v>
      </c>
      <c r="AL5101" t="s">
        <v>4548</v>
      </c>
      <c r="AM5101" t="s">
        <v>1449</v>
      </c>
      <c r="AN5101">
        <v>2009</v>
      </c>
      <c r="AO5101" s="29">
        <v>20</v>
      </c>
      <c r="AP5101">
        <v>-8.9323026199999997</v>
      </c>
      <c r="AQ5101">
        <v>-139.54921960999999</v>
      </c>
      <c r="AR5101" t="s">
        <v>289</v>
      </c>
      <c r="AS5101">
        <v>0.5</v>
      </c>
      <c r="AT5101" t="s">
        <v>5472</v>
      </c>
      <c r="AU5101" t="s">
        <v>274</v>
      </c>
      <c r="AV5101" t="s">
        <v>5487</v>
      </c>
      <c r="AW5101" t="s">
        <v>5490</v>
      </c>
      <c r="AX5101" t="s">
        <v>4353</v>
      </c>
      <c r="AY5101">
        <v>900</v>
      </c>
      <c r="AZ5101">
        <v>1200</v>
      </c>
      <c r="BA5101" t="s">
        <v>290</v>
      </c>
      <c r="BB5101" t="s">
        <v>5260</v>
      </c>
      <c r="BC5101" t="s">
        <v>6157</v>
      </c>
      <c r="BH5101" t="s">
        <v>1540</v>
      </c>
      <c r="BI5101" t="s">
        <v>7262</v>
      </c>
      <c r="BJ5101" t="s">
        <v>6509</v>
      </c>
      <c r="BK5101" t="s">
        <v>4173</v>
      </c>
      <c r="BL5101">
        <v>2017</v>
      </c>
      <c r="BM5101"/>
      <c r="BN5101"/>
      <c r="BO5101"/>
      <c r="BP5101"/>
      <c r="BQ5101" t="s">
        <v>6551</v>
      </c>
      <c r="BR5101">
        <v>1</v>
      </c>
      <c r="BS5101" t="s">
        <v>6571</v>
      </c>
      <c r="BT5101" t="s">
        <v>5474</v>
      </c>
      <c r="BW5101">
        <v>-15.7</v>
      </c>
      <c r="BX5101">
        <v>0.1</v>
      </c>
      <c r="BY5101">
        <v>14.5</v>
      </c>
      <c r="BZ5101">
        <v>0.15</v>
      </c>
      <c r="CA5101">
        <v>6.97</v>
      </c>
      <c r="CB5101">
        <v>3.27</v>
      </c>
      <c r="CC5101">
        <v>43.43</v>
      </c>
      <c r="CD5101">
        <v>15.49</v>
      </c>
    </row>
    <row r="5102" spans="1:82" ht="16" customHeight="1">
      <c r="A5102">
        <v>5101</v>
      </c>
      <c r="B5102" t="s">
        <v>7221</v>
      </c>
      <c r="C5102" s="2">
        <v>44970</v>
      </c>
      <c r="E5102" s="17" t="s">
        <v>3505</v>
      </c>
      <c r="F5102" s="17"/>
      <c r="G5102" t="s">
        <v>3941</v>
      </c>
      <c r="H5102" t="s">
        <v>6157</v>
      </c>
      <c r="I5102" t="s">
        <v>4480</v>
      </c>
      <c r="J5102" t="s">
        <v>4482</v>
      </c>
      <c r="K5102" t="s">
        <v>4483</v>
      </c>
      <c r="L5102" t="s">
        <v>6157</v>
      </c>
      <c r="M5102" t="s">
        <v>3991</v>
      </c>
      <c r="N5102" t="s">
        <v>289</v>
      </c>
      <c r="O5102" t="s">
        <v>6987</v>
      </c>
      <c r="P5102" t="s">
        <v>3968</v>
      </c>
      <c r="Q5102" t="s">
        <v>3969</v>
      </c>
      <c r="R5102" t="s">
        <v>6990</v>
      </c>
      <c r="S5102" t="s">
        <v>4353</v>
      </c>
      <c r="T5102" t="s">
        <v>4353</v>
      </c>
      <c r="U5102" t="s">
        <v>6157</v>
      </c>
      <c r="X5102" t="s">
        <v>6157</v>
      </c>
      <c r="Y5102" t="s">
        <v>6157</v>
      </c>
      <c r="Z5102" t="s">
        <v>6157</v>
      </c>
      <c r="AA5102" t="s">
        <v>1388</v>
      </c>
      <c r="AB5102" t="s">
        <v>250</v>
      </c>
      <c r="AC5102" t="s">
        <v>4010</v>
      </c>
      <c r="AD5102" t="s">
        <v>6157</v>
      </c>
      <c r="AE5102" t="s">
        <v>6157</v>
      </c>
      <c r="AF5102" t="s">
        <v>6157</v>
      </c>
      <c r="AG5102" t="s">
        <v>6157</v>
      </c>
      <c r="AH5102" t="s">
        <v>6157</v>
      </c>
      <c r="AI5102" t="s">
        <v>6157</v>
      </c>
      <c r="AJ5102" t="s">
        <v>6457</v>
      </c>
      <c r="AK5102" t="s">
        <v>4547</v>
      </c>
      <c r="AL5102" t="s">
        <v>4548</v>
      </c>
      <c r="AM5102" t="s">
        <v>1449</v>
      </c>
      <c r="AN5102">
        <v>2009</v>
      </c>
      <c r="AO5102" s="29">
        <v>20</v>
      </c>
      <c r="AP5102">
        <v>-8.9323026199999997</v>
      </c>
      <c r="AQ5102">
        <v>-139.54921960999999</v>
      </c>
      <c r="AR5102" t="s">
        <v>289</v>
      </c>
      <c r="AS5102">
        <v>0.5</v>
      </c>
      <c r="AT5102" t="s">
        <v>5472</v>
      </c>
      <c r="AU5102" t="s">
        <v>274</v>
      </c>
      <c r="AV5102" t="s">
        <v>5487</v>
      </c>
      <c r="AW5102" t="s">
        <v>5490</v>
      </c>
      <c r="AX5102" t="s">
        <v>4353</v>
      </c>
      <c r="AY5102">
        <v>900</v>
      </c>
      <c r="AZ5102">
        <v>1200</v>
      </c>
      <c r="BA5102" t="s">
        <v>290</v>
      </c>
      <c r="BB5102" t="s">
        <v>5260</v>
      </c>
      <c r="BC5102" t="s">
        <v>6157</v>
      </c>
      <c r="BH5102" t="s">
        <v>1540</v>
      </c>
      <c r="BI5102" t="s">
        <v>7262</v>
      </c>
      <c r="BJ5102" t="s">
        <v>6509</v>
      </c>
      <c r="BK5102" t="s">
        <v>4173</v>
      </c>
      <c r="BL5102">
        <v>2017</v>
      </c>
      <c r="BM5102"/>
      <c r="BN5102"/>
      <c r="BO5102"/>
      <c r="BP5102"/>
      <c r="BQ5102" t="s">
        <v>6551</v>
      </c>
      <c r="BR5102">
        <v>1</v>
      </c>
      <c r="BS5102" t="s">
        <v>6571</v>
      </c>
      <c r="BT5102" t="s">
        <v>5474</v>
      </c>
      <c r="BW5102">
        <v>-17.3</v>
      </c>
      <c r="BX5102">
        <v>0.1</v>
      </c>
      <c r="BY5102">
        <v>13.8</v>
      </c>
      <c r="BZ5102">
        <v>0.15</v>
      </c>
      <c r="CA5102">
        <v>4.67</v>
      </c>
      <c r="CB5102">
        <v>3.54</v>
      </c>
      <c r="CC5102">
        <v>42.07</v>
      </c>
      <c r="CD5102">
        <v>13.85</v>
      </c>
    </row>
    <row r="5103" spans="1:82" ht="16" customHeight="1">
      <c r="A5103">
        <v>5102</v>
      </c>
      <c r="B5103" t="s">
        <v>7221</v>
      </c>
      <c r="C5103" s="2">
        <v>44970</v>
      </c>
      <c r="E5103" s="17" t="s">
        <v>3504</v>
      </c>
      <c r="F5103" s="17"/>
      <c r="G5103" t="s">
        <v>3941</v>
      </c>
      <c r="H5103" t="s">
        <v>6157</v>
      </c>
      <c r="I5103" t="s">
        <v>4480</v>
      </c>
      <c r="J5103" t="s">
        <v>4482</v>
      </c>
      <c r="K5103" t="s">
        <v>4483</v>
      </c>
      <c r="L5103" t="s">
        <v>6157</v>
      </c>
      <c r="M5103" t="s">
        <v>3991</v>
      </c>
      <c r="N5103" t="s">
        <v>289</v>
      </c>
      <c r="O5103" t="s">
        <v>6987</v>
      </c>
      <c r="P5103" t="s">
        <v>3968</v>
      </c>
      <c r="Q5103" t="s">
        <v>3969</v>
      </c>
      <c r="R5103" t="s">
        <v>6990</v>
      </c>
      <c r="S5103" t="s">
        <v>4353</v>
      </c>
      <c r="T5103" t="s">
        <v>4353</v>
      </c>
      <c r="U5103" t="s">
        <v>6157</v>
      </c>
      <c r="X5103" t="s">
        <v>6157</v>
      </c>
      <c r="Y5103" t="s">
        <v>6157</v>
      </c>
      <c r="Z5103" t="s">
        <v>6157</v>
      </c>
      <c r="AA5103" t="s">
        <v>1388</v>
      </c>
      <c r="AB5103" t="s">
        <v>250</v>
      </c>
      <c r="AC5103" t="s">
        <v>4010</v>
      </c>
      <c r="AD5103" t="s">
        <v>6157</v>
      </c>
      <c r="AE5103" t="s">
        <v>6157</v>
      </c>
      <c r="AF5103" t="s">
        <v>6157</v>
      </c>
      <c r="AG5103" t="s">
        <v>6157</v>
      </c>
      <c r="AH5103" t="s">
        <v>6157</v>
      </c>
      <c r="AI5103" t="s">
        <v>6157</v>
      </c>
      <c r="AJ5103" t="s">
        <v>6457</v>
      </c>
      <c r="AK5103" t="s">
        <v>4547</v>
      </c>
      <c r="AL5103" t="s">
        <v>4548</v>
      </c>
      <c r="AM5103" t="s">
        <v>1449</v>
      </c>
      <c r="AN5103">
        <v>2009</v>
      </c>
      <c r="AO5103" s="29">
        <v>20</v>
      </c>
      <c r="AP5103">
        <v>-8.9323026199999997</v>
      </c>
      <c r="AQ5103">
        <v>-139.54921960999999</v>
      </c>
      <c r="AR5103" t="s">
        <v>289</v>
      </c>
      <c r="AS5103">
        <v>0.5</v>
      </c>
      <c r="AT5103" t="s">
        <v>5472</v>
      </c>
      <c r="AU5103" t="s">
        <v>274</v>
      </c>
      <c r="AV5103" t="s">
        <v>5487</v>
      </c>
      <c r="AW5103" t="s">
        <v>5490</v>
      </c>
      <c r="AX5103" t="s">
        <v>4353</v>
      </c>
      <c r="AY5103">
        <v>900</v>
      </c>
      <c r="AZ5103">
        <v>1200</v>
      </c>
      <c r="BA5103" t="s">
        <v>290</v>
      </c>
      <c r="BB5103" t="s">
        <v>5260</v>
      </c>
      <c r="BC5103" t="s">
        <v>6157</v>
      </c>
      <c r="BH5103" t="s">
        <v>1540</v>
      </c>
      <c r="BI5103" t="s">
        <v>7262</v>
      </c>
      <c r="BJ5103" t="s">
        <v>6509</v>
      </c>
      <c r="BK5103" t="s">
        <v>4173</v>
      </c>
      <c r="BL5103">
        <v>2017</v>
      </c>
      <c r="BM5103"/>
      <c r="BN5103"/>
      <c r="BO5103"/>
      <c r="BP5103"/>
      <c r="BQ5103" t="s">
        <v>6551</v>
      </c>
      <c r="BR5103">
        <v>1</v>
      </c>
      <c r="BS5103" t="s">
        <v>6571</v>
      </c>
      <c r="BT5103" t="s">
        <v>5474</v>
      </c>
      <c r="BW5103">
        <v>-16.3</v>
      </c>
      <c r="BX5103">
        <v>0.1</v>
      </c>
      <c r="BY5103">
        <v>14.73</v>
      </c>
      <c r="BZ5103">
        <v>0.15</v>
      </c>
      <c r="CA5103">
        <v>20.29</v>
      </c>
      <c r="CB5103">
        <v>3.78</v>
      </c>
      <c r="CC5103">
        <v>16.22</v>
      </c>
      <c r="CD5103">
        <v>5.13</v>
      </c>
    </row>
    <row r="5104" spans="1:82" ht="16" customHeight="1">
      <c r="A5104">
        <v>5103</v>
      </c>
      <c r="B5104" t="s">
        <v>7221</v>
      </c>
      <c r="C5104" s="2">
        <v>44970</v>
      </c>
      <c r="E5104" s="17" t="s">
        <v>3688</v>
      </c>
      <c r="F5104" s="17"/>
      <c r="G5104" t="s">
        <v>3941</v>
      </c>
      <c r="H5104" t="s">
        <v>6157</v>
      </c>
      <c r="I5104" t="s">
        <v>4480</v>
      </c>
      <c r="J5104" t="s">
        <v>4482</v>
      </c>
      <c r="K5104" t="s">
        <v>4483</v>
      </c>
      <c r="L5104" t="s">
        <v>6157</v>
      </c>
      <c r="M5104" t="s">
        <v>3991</v>
      </c>
      <c r="N5104" t="s">
        <v>289</v>
      </c>
      <c r="O5104" t="s">
        <v>6987</v>
      </c>
      <c r="P5104" t="s">
        <v>3968</v>
      </c>
      <c r="Q5104" t="s">
        <v>3969</v>
      </c>
      <c r="R5104" t="s">
        <v>6990</v>
      </c>
      <c r="S5104" t="s">
        <v>4353</v>
      </c>
      <c r="T5104" t="s">
        <v>4353</v>
      </c>
      <c r="U5104" t="s">
        <v>6157</v>
      </c>
      <c r="X5104" t="s">
        <v>6157</v>
      </c>
      <c r="Y5104" t="s">
        <v>6157</v>
      </c>
      <c r="Z5104" t="s">
        <v>6157</v>
      </c>
      <c r="AA5104" t="s">
        <v>1388</v>
      </c>
      <c r="AB5104" t="s">
        <v>223</v>
      </c>
      <c r="AC5104" t="s">
        <v>4010</v>
      </c>
      <c r="AD5104" t="s">
        <v>6157</v>
      </c>
      <c r="AE5104" t="s">
        <v>6157</v>
      </c>
      <c r="AF5104" t="s">
        <v>6157</v>
      </c>
      <c r="AG5104" t="s">
        <v>6157</v>
      </c>
      <c r="AH5104" t="s">
        <v>6157</v>
      </c>
      <c r="AI5104" t="s">
        <v>6157</v>
      </c>
      <c r="AJ5104" t="s">
        <v>6457</v>
      </c>
      <c r="AK5104" t="s">
        <v>4547</v>
      </c>
      <c r="AL5104" t="s">
        <v>4548</v>
      </c>
      <c r="AM5104" t="s">
        <v>1449</v>
      </c>
      <c r="AN5104">
        <v>2009</v>
      </c>
      <c r="AO5104" s="29">
        <v>20</v>
      </c>
      <c r="AP5104">
        <v>-8.9323026199999997</v>
      </c>
      <c r="AQ5104">
        <v>-139.54921960999999</v>
      </c>
      <c r="AR5104" t="s">
        <v>289</v>
      </c>
      <c r="AS5104">
        <v>0.5</v>
      </c>
      <c r="AT5104" t="s">
        <v>5472</v>
      </c>
      <c r="AU5104" t="s">
        <v>274</v>
      </c>
      <c r="AV5104" t="s">
        <v>5487</v>
      </c>
      <c r="AW5104" t="s">
        <v>5491</v>
      </c>
      <c r="AX5104" t="s">
        <v>4353</v>
      </c>
      <c r="AY5104">
        <v>900</v>
      </c>
      <c r="AZ5104">
        <v>1200</v>
      </c>
      <c r="BA5104" t="s">
        <v>290</v>
      </c>
      <c r="BB5104" t="s">
        <v>5260</v>
      </c>
      <c r="BC5104" t="s">
        <v>6157</v>
      </c>
      <c r="BH5104" t="s">
        <v>1540</v>
      </c>
      <c r="BI5104" t="s">
        <v>7262</v>
      </c>
      <c r="BJ5104" t="s">
        <v>6509</v>
      </c>
      <c r="BK5104" t="s">
        <v>4173</v>
      </c>
      <c r="BL5104">
        <v>2017</v>
      </c>
      <c r="BM5104"/>
      <c r="BN5104"/>
      <c r="BO5104"/>
      <c r="BP5104"/>
      <c r="BQ5104" t="s">
        <v>6551</v>
      </c>
      <c r="BR5104">
        <v>1</v>
      </c>
      <c r="BS5104" t="s">
        <v>6571</v>
      </c>
      <c r="BT5104" t="s">
        <v>5474</v>
      </c>
      <c r="BW5104">
        <v>-20.8</v>
      </c>
      <c r="BX5104">
        <v>0.1</v>
      </c>
      <c r="BY5104">
        <v>8.1</v>
      </c>
      <c r="BZ5104">
        <v>0.15</v>
      </c>
      <c r="CA5104">
        <v>1.31</v>
      </c>
      <c r="CB5104">
        <v>3.36</v>
      </c>
      <c r="CC5104">
        <v>45.28</v>
      </c>
      <c r="CD5104">
        <v>15.73</v>
      </c>
    </row>
    <row r="5105" spans="1:82" ht="16" customHeight="1">
      <c r="A5105">
        <v>5104</v>
      </c>
      <c r="B5105" t="s">
        <v>7221</v>
      </c>
      <c r="C5105" s="2">
        <v>44970</v>
      </c>
      <c r="E5105" s="17" t="s">
        <v>3689</v>
      </c>
      <c r="F5105" s="17"/>
      <c r="G5105" t="s">
        <v>3941</v>
      </c>
      <c r="H5105" t="s">
        <v>6157</v>
      </c>
      <c r="I5105" t="s">
        <v>4480</v>
      </c>
      <c r="J5105" t="s">
        <v>4482</v>
      </c>
      <c r="K5105" t="s">
        <v>4483</v>
      </c>
      <c r="L5105" t="s">
        <v>6157</v>
      </c>
      <c r="M5105" t="s">
        <v>3991</v>
      </c>
      <c r="N5105" t="s">
        <v>289</v>
      </c>
      <c r="O5105" t="s">
        <v>6987</v>
      </c>
      <c r="P5105" t="s">
        <v>3968</v>
      </c>
      <c r="Q5105" t="s">
        <v>3969</v>
      </c>
      <c r="R5105" t="s">
        <v>6990</v>
      </c>
      <c r="S5105" t="s">
        <v>4353</v>
      </c>
      <c r="T5105" t="s">
        <v>4353</v>
      </c>
      <c r="U5105" t="s">
        <v>6157</v>
      </c>
      <c r="X5105" t="s">
        <v>6157</v>
      </c>
      <c r="Y5105" t="s">
        <v>6157</v>
      </c>
      <c r="Z5105" t="s">
        <v>6157</v>
      </c>
      <c r="AA5105" t="s">
        <v>1388</v>
      </c>
      <c r="AB5105" t="s">
        <v>223</v>
      </c>
      <c r="AC5105" t="s">
        <v>4010</v>
      </c>
      <c r="AD5105" t="s">
        <v>6157</v>
      </c>
      <c r="AE5105" t="s">
        <v>6157</v>
      </c>
      <c r="AF5105" t="s">
        <v>6157</v>
      </c>
      <c r="AG5105" t="s">
        <v>6157</v>
      </c>
      <c r="AH5105" t="s">
        <v>6157</v>
      </c>
      <c r="AI5105" t="s">
        <v>6157</v>
      </c>
      <c r="AJ5105" t="s">
        <v>6457</v>
      </c>
      <c r="AK5105" t="s">
        <v>4547</v>
      </c>
      <c r="AL5105" t="s">
        <v>4548</v>
      </c>
      <c r="AM5105" t="s">
        <v>1449</v>
      </c>
      <c r="AN5105">
        <v>2009</v>
      </c>
      <c r="AO5105" s="29">
        <v>20</v>
      </c>
      <c r="AP5105">
        <v>-8.9323026199999997</v>
      </c>
      <c r="AQ5105">
        <v>-139.54921960999999</v>
      </c>
      <c r="AR5105" t="s">
        <v>289</v>
      </c>
      <c r="AS5105">
        <v>0.5</v>
      </c>
      <c r="AT5105" t="s">
        <v>5472</v>
      </c>
      <c r="AU5105" t="s">
        <v>274</v>
      </c>
      <c r="AV5105" t="s">
        <v>5487</v>
      </c>
      <c r="AW5105" t="s">
        <v>5491</v>
      </c>
      <c r="AX5105" t="s">
        <v>4353</v>
      </c>
      <c r="AY5105">
        <v>900</v>
      </c>
      <c r="AZ5105">
        <v>1200</v>
      </c>
      <c r="BA5105" t="s">
        <v>290</v>
      </c>
      <c r="BB5105" t="s">
        <v>5260</v>
      </c>
      <c r="BC5105" t="s">
        <v>6157</v>
      </c>
      <c r="BH5105" t="s">
        <v>1540</v>
      </c>
      <c r="BI5105" t="s">
        <v>7262</v>
      </c>
      <c r="BJ5105" t="s">
        <v>6509</v>
      </c>
      <c r="BK5105" t="s">
        <v>4173</v>
      </c>
      <c r="BL5105">
        <v>2017</v>
      </c>
      <c r="BM5105"/>
      <c r="BN5105"/>
      <c r="BO5105"/>
      <c r="BP5105"/>
      <c r="BQ5105" t="s">
        <v>6551</v>
      </c>
      <c r="BR5105">
        <v>1</v>
      </c>
      <c r="BS5105" t="s">
        <v>6571</v>
      </c>
      <c r="BT5105" t="s">
        <v>5474</v>
      </c>
      <c r="BW5105">
        <v>-16.399999999999999</v>
      </c>
      <c r="BX5105">
        <v>0.1</v>
      </c>
      <c r="BY5105">
        <v>12.6</v>
      </c>
      <c r="BZ5105">
        <v>0.15</v>
      </c>
      <c r="CA5105">
        <v>8.41</v>
      </c>
      <c r="CB5105">
        <v>3.28</v>
      </c>
      <c r="CC5105">
        <v>43.14</v>
      </c>
      <c r="CD5105">
        <v>15.36</v>
      </c>
    </row>
    <row r="5106" spans="1:82" ht="16" customHeight="1">
      <c r="A5106">
        <v>5105</v>
      </c>
      <c r="B5106" t="s">
        <v>7221</v>
      </c>
      <c r="C5106" s="2">
        <v>44970</v>
      </c>
      <c r="E5106" s="17" t="s">
        <v>3715</v>
      </c>
      <c r="F5106" s="17"/>
      <c r="G5106" t="s">
        <v>3941</v>
      </c>
      <c r="H5106" t="s">
        <v>6157</v>
      </c>
      <c r="I5106" t="s">
        <v>4480</v>
      </c>
      <c r="J5106" t="s">
        <v>4482</v>
      </c>
      <c r="K5106" t="s">
        <v>4483</v>
      </c>
      <c r="L5106" t="s">
        <v>6157</v>
      </c>
      <c r="M5106" t="s">
        <v>3991</v>
      </c>
      <c r="N5106" t="s">
        <v>289</v>
      </c>
      <c r="O5106" t="s">
        <v>6987</v>
      </c>
      <c r="P5106" t="s">
        <v>3968</v>
      </c>
      <c r="Q5106" t="s">
        <v>3969</v>
      </c>
      <c r="R5106" t="s">
        <v>6990</v>
      </c>
      <c r="S5106" t="s">
        <v>4353</v>
      </c>
      <c r="T5106" t="s">
        <v>4353</v>
      </c>
      <c r="U5106" t="s">
        <v>6157</v>
      </c>
      <c r="X5106" t="s">
        <v>6157</v>
      </c>
      <c r="Y5106" t="s">
        <v>6157</v>
      </c>
      <c r="Z5106" t="s">
        <v>6157</v>
      </c>
      <c r="AA5106" t="s">
        <v>1388</v>
      </c>
      <c r="AB5106" t="s">
        <v>223</v>
      </c>
      <c r="AC5106" t="s">
        <v>1393</v>
      </c>
      <c r="AD5106" t="s">
        <v>6157</v>
      </c>
      <c r="AE5106" t="s">
        <v>6157</v>
      </c>
      <c r="AF5106" t="s">
        <v>6157</v>
      </c>
      <c r="AG5106" t="s">
        <v>6157</v>
      </c>
      <c r="AH5106" t="s">
        <v>6157</v>
      </c>
      <c r="AI5106" t="s">
        <v>6157</v>
      </c>
      <c r="AJ5106" t="s">
        <v>6457</v>
      </c>
      <c r="AK5106" t="s">
        <v>4547</v>
      </c>
      <c r="AL5106" t="s">
        <v>4548</v>
      </c>
      <c r="AM5106" t="s">
        <v>1449</v>
      </c>
      <c r="AN5106">
        <v>2009</v>
      </c>
      <c r="AO5106" s="29">
        <v>20</v>
      </c>
      <c r="AP5106">
        <v>-8.9323026199999997</v>
      </c>
      <c r="AQ5106">
        <v>-139.54921960999999</v>
      </c>
      <c r="AR5106" t="s">
        <v>289</v>
      </c>
      <c r="AS5106">
        <v>0.5</v>
      </c>
      <c r="AT5106" t="s">
        <v>5472</v>
      </c>
      <c r="AU5106" t="s">
        <v>274</v>
      </c>
      <c r="AV5106" t="s">
        <v>5487</v>
      </c>
      <c r="AW5106" t="s">
        <v>5492</v>
      </c>
      <c r="AX5106" t="s">
        <v>4353</v>
      </c>
      <c r="AY5106">
        <v>900</v>
      </c>
      <c r="AZ5106">
        <v>1200</v>
      </c>
      <c r="BA5106" t="s">
        <v>290</v>
      </c>
      <c r="BB5106" t="s">
        <v>5260</v>
      </c>
      <c r="BC5106" t="s">
        <v>6157</v>
      </c>
      <c r="BH5106" t="s">
        <v>1540</v>
      </c>
      <c r="BI5106" t="s">
        <v>7262</v>
      </c>
      <c r="BJ5106" t="s">
        <v>6509</v>
      </c>
      <c r="BK5106" t="s">
        <v>4173</v>
      </c>
      <c r="BL5106">
        <v>2017</v>
      </c>
      <c r="BM5106"/>
      <c r="BN5106"/>
      <c r="BO5106"/>
      <c r="BP5106"/>
      <c r="BQ5106" t="s">
        <v>6551</v>
      </c>
      <c r="BR5106">
        <v>1</v>
      </c>
      <c r="BS5106" t="s">
        <v>6571</v>
      </c>
      <c r="BT5106" t="s">
        <v>5474</v>
      </c>
      <c r="BW5106">
        <v>-12.6</v>
      </c>
      <c r="BX5106">
        <v>0.1</v>
      </c>
      <c r="BY5106">
        <v>16.2</v>
      </c>
      <c r="BZ5106">
        <v>0.15</v>
      </c>
      <c r="CA5106">
        <v>3.24</v>
      </c>
      <c r="CB5106">
        <v>3.34</v>
      </c>
      <c r="CC5106">
        <v>43.95</v>
      </c>
      <c r="CD5106">
        <v>15.35</v>
      </c>
    </row>
    <row r="5107" spans="1:82" ht="16" customHeight="1">
      <c r="A5107">
        <v>5106</v>
      </c>
      <c r="B5107" t="s">
        <v>7221</v>
      </c>
      <c r="C5107" s="2">
        <v>44970</v>
      </c>
      <c r="E5107" s="17" t="s">
        <v>3690</v>
      </c>
      <c r="F5107" s="17"/>
      <c r="G5107" t="s">
        <v>3941</v>
      </c>
      <c r="H5107" t="s">
        <v>6157</v>
      </c>
      <c r="I5107" t="s">
        <v>4480</v>
      </c>
      <c r="J5107" t="s">
        <v>4482</v>
      </c>
      <c r="K5107" t="s">
        <v>4483</v>
      </c>
      <c r="L5107" t="s">
        <v>6157</v>
      </c>
      <c r="M5107" t="s">
        <v>3991</v>
      </c>
      <c r="N5107" t="s">
        <v>289</v>
      </c>
      <c r="O5107" t="s">
        <v>6987</v>
      </c>
      <c r="P5107" t="s">
        <v>3968</v>
      </c>
      <c r="Q5107" t="s">
        <v>3969</v>
      </c>
      <c r="R5107" t="s">
        <v>6990</v>
      </c>
      <c r="S5107" t="s">
        <v>4353</v>
      </c>
      <c r="T5107" t="s">
        <v>4353</v>
      </c>
      <c r="U5107" t="s">
        <v>6157</v>
      </c>
      <c r="X5107" t="s">
        <v>6157</v>
      </c>
      <c r="Y5107" t="s">
        <v>6157</v>
      </c>
      <c r="Z5107" t="s">
        <v>6157</v>
      </c>
      <c r="AA5107" t="s">
        <v>1388</v>
      </c>
      <c r="AB5107" t="s">
        <v>250</v>
      </c>
      <c r="AC5107" t="s">
        <v>4010</v>
      </c>
      <c r="AD5107" t="s">
        <v>6157</v>
      </c>
      <c r="AE5107" t="s">
        <v>6157</v>
      </c>
      <c r="AF5107" t="s">
        <v>6157</v>
      </c>
      <c r="AG5107" t="s">
        <v>6157</v>
      </c>
      <c r="AH5107" t="s">
        <v>6157</v>
      </c>
      <c r="AI5107" t="s">
        <v>6157</v>
      </c>
      <c r="AJ5107" t="s">
        <v>6457</v>
      </c>
      <c r="AK5107" t="s">
        <v>4547</v>
      </c>
      <c r="AL5107" t="s">
        <v>4548</v>
      </c>
      <c r="AM5107" t="s">
        <v>1449</v>
      </c>
      <c r="AN5107">
        <v>2009</v>
      </c>
      <c r="AO5107" s="29">
        <v>20</v>
      </c>
      <c r="AP5107">
        <v>-8.9323026199999997</v>
      </c>
      <c r="AQ5107">
        <v>-139.54921960999999</v>
      </c>
      <c r="AR5107" t="s">
        <v>289</v>
      </c>
      <c r="AS5107">
        <v>0.5</v>
      </c>
      <c r="AT5107" t="s">
        <v>5472</v>
      </c>
      <c r="AU5107" t="s">
        <v>274</v>
      </c>
      <c r="AV5107" t="s">
        <v>5487</v>
      </c>
      <c r="AW5107" t="s">
        <v>5493</v>
      </c>
      <c r="AX5107" t="s">
        <v>4353</v>
      </c>
      <c r="AY5107">
        <v>900</v>
      </c>
      <c r="AZ5107">
        <v>1200</v>
      </c>
      <c r="BA5107" t="s">
        <v>290</v>
      </c>
      <c r="BB5107" t="s">
        <v>5260</v>
      </c>
      <c r="BC5107" t="s">
        <v>6157</v>
      </c>
      <c r="BH5107" t="s">
        <v>1540</v>
      </c>
      <c r="BI5107" t="s">
        <v>7262</v>
      </c>
      <c r="BJ5107" t="s">
        <v>6509</v>
      </c>
      <c r="BK5107" t="s">
        <v>4173</v>
      </c>
      <c r="BL5107">
        <v>2017</v>
      </c>
      <c r="BM5107"/>
      <c r="BN5107"/>
      <c r="BO5107"/>
      <c r="BP5107"/>
      <c r="BQ5107" t="s">
        <v>6551</v>
      </c>
      <c r="BR5107">
        <v>1</v>
      </c>
      <c r="BS5107" t="s">
        <v>6571</v>
      </c>
      <c r="BT5107" t="s">
        <v>5474</v>
      </c>
      <c r="BW5107">
        <v>-13.9</v>
      </c>
      <c r="BX5107">
        <v>0.1</v>
      </c>
      <c r="BY5107">
        <v>15.2</v>
      </c>
      <c r="BZ5107">
        <v>0.15</v>
      </c>
      <c r="CA5107">
        <v>3.67</v>
      </c>
      <c r="CB5107">
        <v>3.51</v>
      </c>
      <c r="CC5107">
        <v>35.89</v>
      </c>
      <c r="CD5107">
        <v>11.94</v>
      </c>
    </row>
    <row r="5108" spans="1:82" ht="16" customHeight="1">
      <c r="A5108">
        <v>5107</v>
      </c>
      <c r="B5108" t="s">
        <v>7221</v>
      </c>
      <c r="C5108" s="2">
        <v>44970</v>
      </c>
      <c r="E5108" s="17" t="s">
        <v>3716</v>
      </c>
      <c r="F5108" s="17"/>
      <c r="G5108" t="s">
        <v>3941</v>
      </c>
      <c r="H5108" t="s">
        <v>6157</v>
      </c>
      <c r="I5108" t="s">
        <v>4480</v>
      </c>
      <c r="J5108" t="s">
        <v>4482</v>
      </c>
      <c r="K5108" t="s">
        <v>4483</v>
      </c>
      <c r="L5108" t="s">
        <v>6157</v>
      </c>
      <c r="M5108" t="s">
        <v>3991</v>
      </c>
      <c r="N5108" t="s">
        <v>289</v>
      </c>
      <c r="O5108" t="s">
        <v>6987</v>
      </c>
      <c r="P5108" t="s">
        <v>3968</v>
      </c>
      <c r="Q5108" t="s">
        <v>3969</v>
      </c>
      <c r="R5108" t="s">
        <v>6990</v>
      </c>
      <c r="S5108" t="s">
        <v>4353</v>
      </c>
      <c r="T5108" t="s">
        <v>4353</v>
      </c>
      <c r="U5108" t="s">
        <v>6157</v>
      </c>
      <c r="X5108" t="s">
        <v>6157</v>
      </c>
      <c r="Y5108" t="s">
        <v>6157</v>
      </c>
      <c r="Z5108" t="s">
        <v>6157</v>
      </c>
      <c r="AA5108" t="s">
        <v>1388</v>
      </c>
      <c r="AB5108" t="s">
        <v>4047</v>
      </c>
      <c r="AC5108" t="s">
        <v>1393</v>
      </c>
      <c r="AD5108" t="s">
        <v>6157</v>
      </c>
      <c r="AE5108" t="s">
        <v>6157</v>
      </c>
      <c r="AF5108" t="s">
        <v>6157</v>
      </c>
      <c r="AG5108" t="s">
        <v>6157</v>
      </c>
      <c r="AH5108" t="s">
        <v>6157</v>
      </c>
      <c r="AI5108" t="s">
        <v>6157</v>
      </c>
      <c r="AJ5108" t="s">
        <v>6457</v>
      </c>
      <c r="AK5108" t="s">
        <v>4547</v>
      </c>
      <c r="AL5108" t="s">
        <v>4548</v>
      </c>
      <c r="AM5108" t="s">
        <v>1449</v>
      </c>
      <c r="AN5108">
        <v>2009</v>
      </c>
      <c r="AO5108" s="29">
        <v>20</v>
      </c>
      <c r="AP5108">
        <v>-8.9323026199999997</v>
      </c>
      <c r="AQ5108">
        <v>-139.54921960999999</v>
      </c>
      <c r="AR5108" t="s">
        <v>289</v>
      </c>
      <c r="AS5108">
        <v>0.5</v>
      </c>
      <c r="AT5108" t="s">
        <v>5472</v>
      </c>
      <c r="AU5108" t="s">
        <v>274</v>
      </c>
      <c r="AV5108" t="s">
        <v>5487</v>
      </c>
      <c r="AW5108" t="s">
        <v>5493</v>
      </c>
      <c r="AX5108" t="s">
        <v>4353</v>
      </c>
      <c r="AY5108">
        <v>900</v>
      </c>
      <c r="AZ5108">
        <v>1200</v>
      </c>
      <c r="BA5108" t="s">
        <v>290</v>
      </c>
      <c r="BB5108" t="s">
        <v>5260</v>
      </c>
      <c r="BC5108" t="s">
        <v>6157</v>
      </c>
      <c r="BH5108" t="s">
        <v>1540</v>
      </c>
      <c r="BI5108" t="s">
        <v>7262</v>
      </c>
      <c r="BJ5108" t="s">
        <v>6509</v>
      </c>
      <c r="BK5108" t="s">
        <v>4173</v>
      </c>
      <c r="BL5108">
        <v>2017</v>
      </c>
      <c r="BM5108"/>
      <c r="BN5108"/>
      <c r="BO5108"/>
      <c r="BP5108"/>
      <c r="BQ5108" t="s">
        <v>6551</v>
      </c>
      <c r="BR5108">
        <v>1</v>
      </c>
      <c r="BS5108" t="s">
        <v>6571</v>
      </c>
      <c r="BT5108" t="s">
        <v>5474</v>
      </c>
      <c r="BW5108">
        <v>-14.1</v>
      </c>
      <c r="BX5108">
        <v>0.1</v>
      </c>
      <c r="BY5108">
        <v>14.8</v>
      </c>
      <c r="BZ5108">
        <v>0.15</v>
      </c>
      <c r="CA5108">
        <v>8.2200000000000006</v>
      </c>
      <c r="CB5108">
        <v>3.34</v>
      </c>
      <c r="CC5108">
        <v>35.94</v>
      </c>
      <c r="CD5108">
        <v>12.56</v>
      </c>
    </row>
    <row r="5109" spans="1:82" ht="16" customHeight="1">
      <c r="A5109">
        <v>5108</v>
      </c>
      <c r="B5109" t="s">
        <v>7221</v>
      </c>
      <c r="C5109" s="2">
        <v>44970</v>
      </c>
      <c r="E5109" s="17" t="s">
        <v>3691</v>
      </c>
      <c r="F5109" s="17"/>
      <c r="G5109" t="s">
        <v>3941</v>
      </c>
      <c r="H5109" t="s">
        <v>6157</v>
      </c>
      <c r="I5109" t="s">
        <v>4480</v>
      </c>
      <c r="J5109" t="s">
        <v>4482</v>
      </c>
      <c r="K5109" t="s">
        <v>4483</v>
      </c>
      <c r="L5109" t="s">
        <v>6157</v>
      </c>
      <c r="M5109" t="s">
        <v>3991</v>
      </c>
      <c r="N5109" t="s">
        <v>289</v>
      </c>
      <c r="O5109" t="s">
        <v>6987</v>
      </c>
      <c r="P5109" t="s">
        <v>3968</v>
      </c>
      <c r="Q5109" t="s">
        <v>3969</v>
      </c>
      <c r="R5109" t="s">
        <v>6990</v>
      </c>
      <c r="S5109" t="s">
        <v>4353</v>
      </c>
      <c r="T5109" t="s">
        <v>4353</v>
      </c>
      <c r="U5109" t="s">
        <v>6157</v>
      </c>
      <c r="X5109" t="s">
        <v>6157</v>
      </c>
      <c r="Y5109" t="s">
        <v>6157</v>
      </c>
      <c r="Z5109" t="s">
        <v>6157</v>
      </c>
      <c r="AA5109" t="s">
        <v>1388</v>
      </c>
      <c r="AB5109" t="s">
        <v>250</v>
      </c>
      <c r="AC5109" t="s">
        <v>1393</v>
      </c>
      <c r="AD5109" t="s">
        <v>6157</v>
      </c>
      <c r="AE5109" t="s">
        <v>6157</v>
      </c>
      <c r="AF5109" t="s">
        <v>6157</v>
      </c>
      <c r="AG5109" t="s">
        <v>6157</v>
      </c>
      <c r="AH5109" t="s">
        <v>6157</v>
      </c>
      <c r="AI5109" t="s">
        <v>6157</v>
      </c>
      <c r="AJ5109" t="s">
        <v>6457</v>
      </c>
      <c r="AK5109" t="s">
        <v>4547</v>
      </c>
      <c r="AL5109" t="s">
        <v>4548</v>
      </c>
      <c r="AM5109" t="s">
        <v>1449</v>
      </c>
      <c r="AN5109">
        <v>2009</v>
      </c>
      <c r="AO5109" s="29">
        <v>20</v>
      </c>
      <c r="AP5109">
        <v>-8.9323026199999997</v>
      </c>
      <c r="AQ5109">
        <v>-139.54921960999999</v>
      </c>
      <c r="AR5109" t="s">
        <v>289</v>
      </c>
      <c r="AS5109">
        <v>0.5</v>
      </c>
      <c r="AT5109" t="s">
        <v>5472</v>
      </c>
      <c r="AU5109" t="s">
        <v>274</v>
      </c>
      <c r="AV5109" t="s">
        <v>5487</v>
      </c>
      <c r="AW5109" t="s">
        <v>5494</v>
      </c>
      <c r="AX5109" t="s">
        <v>4353</v>
      </c>
      <c r="AY5109">
        <v>900</v>
      </c>
      <c r="AZ5109">
        <v>1200</v>
      </c>
      <c r="BA5109" t="s">
        <v>290</v>
      </c>
      <c r="BB5109" t="s">
        <v>5260</v>
      </c>
      <c r="BC5109" t="s">
        <v>6157</v>
      </c>
      <c r="BH5109" t="s">
        <v>1540</v>
      </c>
      <c r="BI5109" t="s">
        <v>7262</v>
      </c>
      <c r="BJ5109" t="s">
        <v>6509</v>
      </c>
      <c r="BK5109" t="s">
        <v>4173</v>
      </c>
      <c r="BL5109">
        <v>2017</v>
      </c>
      <c r="BM5109"/>
      <c r="BN5109"/>
      <c r="BO5109"/>
      <c r="BP5109"/>
      <c r="BQ5109" t="s">
        <v>6551</v>
      </c>
      <c r="BR5109">
        <v>1</v>
      </c>
      <c r="BS5109" t="s">
        <v>6571</v>
      </c>
      <c r="BT5109" t="s">
        <v>5474</v>
      </c>
      <c r="BW5109">
        <v>-13.1</v>
      </c>
      <c r="BX5109">
        <v>0.1</v>
      </c>
      <c r="BY5109">
        <v>15.3</v>
      </c>
      <c r="BZ5109">
        <v>0.15</v>
      </c>
      <c r="CA5109">
        <v>7.34</v>
      </c>
      <c r="CB5109">
        <v>3.3</v>
      </c>
      <c r="CC5109">
        <v>42.44</v>
      </c>
      <c r="CD5109">
        <v>15.03</v>
      </c>
    </row>
    <row r="5110" spans="1:82" ht="16" customHeight="1">
      <c r="A5110">
        <v>5109</v>
      </c>
      <c r="B5110" t="s">
        <v>7221</v>
      </c>
      <c r="C5110" s="2">
        <v>44970</v>
      </c>
      <c r="E5110" s="17" t="s">
        <v>3692</v>
      </c>
      <c r="F5110" s="17"/>
      <c r="G5110" t="s">
        <v>3941</v>
      </c>
      <c r="H5110" t="s">
        <v>6157</v>
      </c>
      <c r="I5110" t="s">
        <v>4480</v>
      </c>
      <c r="J5110" t="s">
        <v>4482</v>
      </c>
      <c r="K5110" t="s">
        <v>4483</v>
      </c>
      <c r="L5110" t="s">
        <v>6157</v>
      </c>
      <c r="M5110" t="s">
        <v>3991</v>
      </c>
      <c r="N5110" t="s">
        <v>289</v>
      </c>
      <c r="O5110" t="s">
        <v>6987</v>
      </c>
      <c r="P5110" t="s">
        <v>3968</v>
      </c>
      <c r="Q5110" t="s">
        <v>3969</v>
      </c>
      <c r="R5110" t="s">
        <v>6990</v>
      </c>
      <c r="S5110" t="s">
        <v>4353</v>
      </c>
      <c r="T5110" t="s">
        <v>4353</v>
      </c>
      <c r="U5110" t="s">
        <v>6157</v>
      </c>
      <c r="X5110" t="s">
        <v>6157</v>
      </c>
      <c r="Y5110" t="s">
        <v>6157</v>
      </c>
      <c r="Z5110" t="s">
        <v>6157</v>
      </c>
      <c r="AA5110" t="s">
        <v>1388</v>
      </c>
      <c r="AB5110" t="s">
        <v>1391</v>
      </c>
      <c r="AC5110" t="s">
        <v>4010</v>
      </c>
      <c r="AD5110" t="s">
        <v>6157</v>
      </c>
      <c r="AE5110" t="s">
        <v>6157</v>
      </c>
      <c r="AF5110" t="s">
        <v>6157</v>
      </c>
      <c r="AG5110" t="s">
        <v>6157</v>
      </c>
      <c r="AH5110" t="s">
        <v>6157</v>
      </c>
      <c r="AI5110" t="s">
        <v>6157</v>
      </c>
      <c r="AJ5110" t="s">
        <v>6457</v>
      </c>
      <c r="AK5110" t="s">
        <v>4547</v>
      </c>
      <c r="AL5110" t="s">
        <v>4548</v>
      </c>
      <c r="AM5110" t="s">
        <v>1449</v>
      </c>
      <c r="AN5110">
        <v>2009</v>
      </c>
      <c r="AO5110" s="29">
        <v>20</v>
      </c>
      <c r="AP5110">
        <v>-8.9323026199999997</v>
      </c>
      <c r="AQ5110">
        <v>-139.54921960999999</v>
      </c>
      <c r="AR5110" t="s">
        <v>289</v>
      </c>
      <c r="AS5110">
        <v>0.5</v>
      </c>
      <c r="AT5110" t="s">
        <v>5472</v>
      </c>
      <c r="AU5110" t="s">
        <v>274</v>
      </c>
      <c r="AV5110" t="s">
        <v>5487</v>
      </c>
      <c r="AW5110" t="s">
        <v>5494</v>
      </c>
      <c r="AX5110" t="s">
        <v>4353</v>
      </c>
      <c r="AY5110">
        <v>900</v>
      </c>
      <c r="AZ5110">
        <v>1200</v>
      </c>
      <c r="BA5110" t="s">
        <v>290</v>
      </c>
      <c r="BB5110" t="s">
        <v>5260</v>
      </c>
      <c r="BC5110" t="s">
        <v>6157</v>
      </c>
      <c r="BH5110" t="s">
        <v>1540</v>
      </c>
      <c r="BI5110" t="s">
        <v>7262</v>
      </c>
      <c r="BJ5110" t="s">
        <v>6509</v>
      </c>
      <c r="BK5110" t="s">
        <v>4173</v>
      </c>
      <c r="BL5110">
        <v>2017</v>
      </c>
      <c r="BM5110"/>
      <c r="BN5110"/>
      <c r="BO5110"/>
      <c r="BP5110"/>
      <c r="BQ5110" t="s">
        <v>6551</v>
      </c>
      <c r="BR5110">
        <v>1</v>
      </c>
      <c r="BS5110" t="s">
        <v>6571</v>
      </c>
      <c r="BT5110" t="s">
        <v>5474</v>
      </c>
      <c r="BW5110">
        <v>-16.3</v>
      </c>
      <c r="BX5110">
        <v>0.1</v>
      </c>
      <c r="BY5110">
        <v>15.5</v>
      </c>
      <c r="BZ5110">
        <v>0.15</v>
      </c>
      <c r="CA5110">
        <v>8.93</v>
      </c>
      <c r="CB5110">
        <v>3.23</v>
      </c>
      <c r="CC5110">
        <v>43.33</v>
      </c>
      <c r="CD5110">
        <v>15.67</v>
      </c>
    </row>
    <row r="5111" spans="1:82" ht="16" customHeight="1">
      <c r="A5111">
        <v>5110</v>
      </c>
      <c r="B5111" t="s">
        <v>7221</v>
      </c>
      <c r="C5111" s="2">
        <v>44970</v>
      </c>
      <c r="E5111" s="17" t="s">
        <v>3693</v>
      </c>
      <c r="F5111" s="17"/>
      <c r="G5111" t="s">
        <v>3941</v>
      </c>
      <c r="H5111" t="s">
        <v>6157</v>
      </c>
      <c r="I5111" t="s">
        <v>4480</v>
      </c>
      <c r="J5111" t="s">
        <v>4482</v>
      </c>
      <c r="K5111" t="s">
        <v>4483</v>
      </c>
      <c r="L5111" t="s">
        <v>6157</v>
      </c>
      <c r="M5111" t="s">
        <v>3991</v>
      </c>
      <c r="N5111" t="s">
        <v>289</v>
      </c>
      <c r="O5111" t="s">
        <v>6987</v>
      </c>
      <c r="P5111" t="s">
        <v>3968</v>
      </c>
      <c r="Q5111" t="s">
        <v>3969</v>
      </c>
      <c r="R5111" t="s">
        <v>6990</v>
      </c>
      <c r="S5111" t="s">
        <v>4353</v>
      </c>
      <c r="T5111" t="s">
        <v>4353</v>
      </c>
      <c r="U5111" t="s">
        <v>6157</v>
      </c>
      <c r="X5111" t="s">
        <v>6157</v>
      </c>
      <c r="Y5111" t="s">
        <v>6157</v>
      </c>
      <c r="Z5111" t="s">
        <v>6157</v>
      </c>
      <c r="AA5111" t="s">
        <v>1388</v>
      </c>
      <c r="AB5111" t="s">
        <v>1391</v>
      </c>
      <c r="AC5111" t="s">
        <v>1393</v>
      </c>
      <c r="AD5111" t="s">
        <v>6157</v>
      </c>
      <c r="AE5111" t="s">
        <v>6157</v>
      </c>
      <c r="AF5111" t="s">
        <v>6157</v>
      </c>
      <c r="AG5111" t="s">
        <v>6157</v>
      </c>
      <c r="AH5111" t="s">
        <v>6157</v>
      </c>
      <c r="AI5111" t="s">
        <v>6157</v>
      </c>
      <c r="AJ5111" t="s">
        <v>6457</v>
      </c>
      <c r="AK5111" t="s">
        <v>4547</v>
      </c>
      <c r="AL5111" t="s">
        <v>4548</v>
      </c>
      <c r="AM5111" t="s">
        <v>1449</v>
      </c>
      <c r="AN5111">
        <v>2009</v>
      </c>
      <c r="AO5111" s="29">
        <v>20</v>
      </c>
      <c r="AP5111">
        <v>-8.9323026199999997</v>
      </c>
      <c r="AQ5111">
        <v>-139.54921960999999</v>
      </c>
      <c r="AR5111" t="s">
        <v>289</v>
      </c>
      <c r="AS5111">
        <v>0.5</v>
      </c>
      <c r="AT5111" t="s">
        <v>5472</v>
      </c>
      <c r="AU5111" t="s">
        <v>274</v>
      </c>
      <c r="AV5111" t="s">
        <v>5487</v>
      </c>
      <c r="AW5111" t="s">
        <v>5494</v>
      </c>
      <c r="AX5111" t="s">
        <v>4353</v>
      </c>
      <c r="AY5111">
        <v>900</v>
      </c>
      <c r="AZ5111">
        <v>1200</v>
      </c>
      <c r="BA5111" t="s">
        <v>290</v>
      </c>
      <c r="BB5111" t="s">
        <v>5260</v>
      </c>
      <c r="BC5111" t="s">
        <v>6157</v>
      </c>
      <c r="BH5111" t="s">
        <v>1540</v>
      </c>
      <c r="BI5111" t="s">
        <v>7262</v>
      </c>
      <c r="BJ5111" t="s">
        <v>6509</v>
      </c>
      <c r="BK5111" t="s">
        <v>4173</v>
      </c>
      <c r="BL5111">
        <v>2017</v>
      </c>
      <c r="BM5111"/>
      <c r="BN5111"/>
      <c r="BO5111"/>
      <c r="BP5111"/>
      <c r="BQ5111" t="s">
        <v>6551</v>
      </c>
      <c r="BR5111">
        <v>1</v>
      </c>
      <c r="BS5111" t="s">
        <v>6571</v>
      </c>
      <c r="BT5111" t="s">
        <v>5474</v>
      </c>
      <c r="BW5111">
        <v>-13.8</v>
      </c>
      <c r="BX5111">
        <v>0.1</v>
      </c>
      <c r="BY5111">
        <v>16.7</v>
      </c>
      <c r="BZ5111">
        <v>0.15</v>
      </c>
      <c r="CA5111">
        <v>3.04</v>
      </c>
      <c r="CB5111">
        <v>3.37</v>
      </c>
      <c r="CC5111">
        <v>44.12</v>
      </c>
      <c r="CD5111">
        <v>15.25</v>
      </c>
    </row>
    <row r="5112" spans="1:82" ht="16" customHeight="1">
      <c r="A5112">
        <v>5111</v>
      </c>
      <c r="B5112" t="s">
        <v>7221</v>
      </c>
      <c r="C5112" s="2">
        <v>44970</v>
      </c>
      <c r="E5112" s="17" t="s">
        <v>3717</v>
      </c>
      <c r="F5112" s="17"/>
      <c r="G5112" t="s">
        <v>3941</v>
      </c>
      <c r="H5112" t="s">
        <v>6157</v>
      </c>
      <c r="I5112" t="s">
        <v>4480</v>
      </c>
      <c r="J5112" t="s">
        <v>4482</v>
      </c>
      <c r="K5112" t="s">
        <v>4483</v>
      </c>
      <c r="L5112" t="s">
        <v>6157</v>
      </c>
      <c r="M5112" t="s">
        <v>3991</v>
      </c>
      <c r="N5112" t="s">
        <v>289</v>
      </c>
      <c r="O5112" t="s">
        <v>6987</v>
      </c>
      <c r="P5112" t="s">
        <v>3968</v>
      </c>
      <c r="Q5112" t="s">
        <v>3969</v>
      </c>
      <c r="R5112" t="s">
        <v>6990</v>
      </c>
      <c r="S5112" t="s">
        <v>4353</v>
      </c>
      <c r="T5112" t="s">
        <v>4353</v>
      </c>
      <c r="U5112" t="s">
        <v>6157</v>
      </c>
      <c r="X5112" t="s">
        <v>6157</v>
      </c>
      <c r="Y5112" t="s">
        <v>6157</v>
      </c>
      <c r="Z5112" t="s">
        <v>6157</v>
      </c>
      <c r="AA5112" t="s">
        <v>1388</v>
      </c>
      <c r="AB5112" t="s">
        <v>250</v>
      </c>
      <c r="AC5112" t="s">
        <v>4010</v>
      </c>
      <c r="AD5112" t="s">
        <v>6157</v>
      </c>
      <c r="AE5112" t="s">
        <v>6157</v>
      </c>
      <c r="AF5112" t="s">
        <v>6157</v>
      </c>
      <c r="AG5112" t="s">
        <v>6157</v>
      </c>
      <c r="AH5112" t="s">
        <v>6157</v>
      </c>
      <c r="AI5112" t="s">
        <v>6157</v>
      </c>
      <c r="AJ5112" t="s">
        <v>6457</v>
      </c>
      <c r="AK5112" t="s">
        <v>4550</v>
      </c>
      <c r="AL5112" t="s">
        <v>4549</v>
      </c>
      <c r="AM5112" t="s">
        <v>1413</v>
      </c>
      <c r="AN5112" t="s">
        <v>4353</v>
      </c>
      <c r="AO5112" s="29">
        <v>-128.5489197</v>
      </c>
      <c r="AP5112">
        <v>-12.3047415</v>
      </c>
      <c r="AQ5112">
        <v>168.81752728999999</v>
      </c>
      <c r="AR5112" t="s">
        <v>289</v>
      </c>
      <c r="AS5112">
        <v>0.1</v>
      </c>
      <c r="AT5112" t="s">
        <v>4353</v>
      </c>
      <c r="AU5112" t="s">
        <v>4353</v>
      </c>
      <c r="AV5112" t="s">
        <v>6452</v>
      </c>
      <c r="AW5112" t="s">
        <v>5495</v>
      </c>
      <c r="AX5112" t="s">
        <v>4353</v>
      </c>
      <c r="AY5112">
        <v>-800</v>
      </c>
      <c r="AZ5112">
        <v>100</v>
      </c>
      <c r="BA5112" t="s">
        <v>290</v>
      </c>
      <c r="BB5112" t="s">
        <v>5260</v>
      </c>
      <c r="BC5112" t="s">
        <v>6157</v>
      </c>
      <c r="BH5112" t="s">
        <v>1545</v>
      </c>
      <c r="BI5112" t="s">
        <v>7263</v>
      </c>
      <c r="BJ5112" t="s">
        <v>4174</v>
      </c>
      <c r="BK5112" t="s">
        <v>4175</v>
      </c>
      <c r="BL5112">
        <v>2018</v>
      </c>
      <c r="BM5112"/>
      <c r="BN5112"/>
      <c r="BO5112"/>
      <c r="BP5112"/>
      <c r="BQ5112" t="s">
        <v>6551</v>
      </c>
      <c r="BR5112">
        <v>1</v>
      </c>
      <c r="BS5112" t="s">
        <v>6572</v>
      </c>
      <c r="BT5112" t="s">
        <v>5442</v>
      </c>
      <c r="BW5112">
        <v>-15.3</v>
      </c>
      <c r="BY5112">
        <v>15.9</v>
      </c>
      <c r="CA5112">
        <v>1.7</v>
      </c>
      <c r="CB5112">
        <v>3.3</v>
      </c>
      <c r="CC5112">
        <v>35.799999999999997</v>
      </c>
      <c r="CD5112">
        <v>12.6</v>
      </c>
    </row>
    <row r="5113" spans="1:82" ht="16" customHeight="1">
      <c r="A5113">
        <v>5112</v>
      </c>
      <c r="B5113" t="s">
        <v>7221</v>
      </c>
      <c r="C5113" s="2">
        <v>44970</v>
      </c>
      <c r="E5113" s="17" t="s">
        <v>3718</v>
      </c>
      <c r="F5113" s="17"/>
      <c r="G5113" t="s">
        <v>3941</v>
      </c>
      <c r="H5113" t="s">
        <v>6157</v>
      </c>
      <c r="I5113" t="s">
        <v>4480</v>
      </c>
      <c r="J5113" t="s">
        <v>4482</v>
      </c>
      <c r="K5113" t="s">
        <v>4483</v>
      </c>
      <c r="L5113" t="s">
        <v>6157</v>
      </c>
      <c r="M5113" t="s">
        <v>3991</v>
      </c>
      <c r="N5113" t="s">
        <v>289</v>
      </c>
      <c r="O5113" t="s">
        <v>6987</v>
      </c>
      <c r="P5113" t="s">
        <v>3968</v>
      </c>
      <c r="Q5113" t="s">
        <v>3969</v>
      </c>
      <c r="R5113" t="s">
        <v>6990</v>
      </c>
      <c r="S5113" t="s">
        <v>4353</v>
      </c>
      <c r="T5113" t="s">
        <v>4353</v>
      </c>
      <c r="U5113" t="s">
        <v>6157</v>
      </c>
      <c r="X5113" t="s">
        <v>6157</v>
      </c>
      <c r="Y5113" t="s">
        <v>6157</v>
      </c>
      <c r="Z5113" t="s">
        <v>6157</v>
      </c>
      <c r="AA5113" t="s">
        <v>1388</v>
      </c>
      <c r="AB5113" t="s">
        <v>250</v>
      </c>
      <c r="AC5113" t="s">
        <v>4010</v>
      </c>
      <c r="AD5113" t="s">
        <v>6157</v>
      </c>
      <c r="AE5113" t="s">
        <v>6157</v>
      </c>
      <c r="AF5113" t="s">
        <v>6157</v>
      </c>
      <c r="AG5113" t="s">
        <v>6157</v>
      </c>
      <c r="AH5113" t="s">
        <v>6157</v>
      </c>
      <c r="AI5113" t="s">
        <v>6157</v>
      </c>
      <c r="AJ5113" t="s">
        <v>6457</v>
      </c>
      <c r="AK5113" t="s">
        <v>4550</v>
      </c>
      <c r="AL5113" t="s">
        <v>4549</v>
      </c>
      <c r="AM5113" t="s">
        <v>1413</v>
      </c>
      <c r="AN5113" t="s">
        <v>4353</v>
      </c>
      <c r="AO5113" s="29">
        <v>-129</v>
      </c>
      <c r="AP5113">
        <v>-12.3047415</v>
      </c>
      <c r="AQ5113">
        <v>168.81752728999999</v>
      </c>
      <c r="AR5113" t="s">
        <v>289</v>
      </c>
      <c r="AS5113">
        <v>0.1</v>
      </c>
      <c r="AT5113" t="s">
        <v>4353</v>
      </c>
      <c r="AU5113" t="s">
        <v>4353</v>
      </c>
      <c r="AV5113" t="s">
        <v>6452</v>
      </c>
      <c r="AW5113" t="s">
        <v>5496</v>
      </c>
      <c r="AX5113" t="s">
        <v>4353</v>
      </c>
      <c r="AY5113">
        <v>-800</v>
      </c>
      <c r="AZ5113">
        <v>100</v>
      </c>
      <c r="BA5113" t="s">
        <v>290</v>
      </c>
      <c r="BB5113" t="s">
        <v>5260</v>
      </c>
      <c r="BC5113" t="s">
        <v>6157</v>
      </c>
      <c r="BH5113" t="s">
        <v>1545</v>
      </c>
      <c r="BI5113" t="s">
        <v>7263</v>
      </c>
      <c r="BJ5113" t="s">
        <v>4174</v>
      </c>
      <c r="BK5113" t="s">
        <v>4175</v>
      </c>
      <c r="BL5113">
        <v>2018</v>
      </c>
      <c r="BM5113"/>
      <c r="BN5113"/>
      <c r="BO5113"/>
      <c r="BP5113"/>
      <c r="BQ5113" t="s">
        <v>6551</v>
      </c>
      <c r="BR5113">
        <v>1</v>
      </c>
      <c r="BS5113" t="s">
        <v>6572</v>
      </c>
      <c r="BT5113" t="s">
        <v>5442</v>
      </c>
      <c r="BW5113">
        <v>-19.899999999999999</v>
      </c>
      <c r="BY5113">
        <v>11.9</v>
      </c>
      <c r="CA5113">
        <v>4.7</v>
      </c>
      <c r="CB5113">
        <v>3.4</v>
      </c>
      <c r="CC5113">
        <v>41</v>
      </c>
      <c r="CD5113">
        <v>13.9</v>
      </c>
    </row>
    <row r="5114" spans="1:82" ht="16" customHeight="1">
      <c r="A5114">
        <v>5113</v>
      </c>
      <c r="B5114" t="s">
        <v>7221</v>
      </c>
      <c r="C5114" s="2">
        <v>44970</v>
      </c>
      <c r="E5114" s="17" t="s">
        <v>3719</v>
      </c>
      <c r="F5114" s="17"/>
      <c r="G5114" t="s">
        <v>3941</v>
      </c>
      <c r="H5114" t="s">
        <v>6157</v>
      </c>
      <c r="I5114" t="s">
        <v>4480</v>
      </c>
      <c r="J5114" t="s">
        <v>4482</v>
      </c>
      <c r="K5114" t="s">
        <v>4483</v>
      </c>
      <c r="L5114" t="s">
        <v>6157</v>
      </c>
      <c r="M5114" t="s">
        <v>3991</v>
      </c>
      <c r="N5114" t="s">
        <v>289</v>
      </c>
      <c r="O5114" t="s">
        <v>6987</v>
      </c>
      <c r="P5114" t="s">
        <v>3968</v>
      </c>
      <c r="Q5114" t="s">
        <v>3969</v>
      </c>
      <c r="R5114" t="s">
        <v>6990</v>
      </c>
      <c r="S5114" t="s">
        <v>4353</v>
      </c>
      <c r="T5114" t="s">
        <v>4353</v>
      </c>
      <c r="U5114" t="s">
        <v>6157</v>
      </c>
      <c r="X5114" t="s">
        <v>6157</v>
      </c>
      <c r="Y5114" t="s">
        <v>6157</v>
      </c>
      <c r="Z5114" t="s">
        <v>6157</v>
      </c>
      <c r="AA5114" t="s">
        <v>1388</v>
      </c>
      <c r="AB5114" t="s">
        <v>250</v>
      </c>
      <c r="AC5114" t="s">
        <v>4010</v>
      </c>
      <c r="AD5114" t="s">
        <v>6157</v>
      </c>
      <c r="AE5114" t="s">
        <v>6157</v>
      </c>
      <c r="AF5114" t="s">
        <v>6157</v>
      </c>
      <c r="AG5114" t="s">
        <v>6157</v>
      </c>
      <c r="AH5114" t="s">
        <v>6157</v>
      </c>
      <c r="AI5114" t="s">
        <v>6157</v>
      </c>
      <c r="AJ5114" t="s">
        <v>6457</v>
      </c>
      <c r="AK5114" t="s">
        <v>4550</v>
      </c>
      <c r="AL5114" t="s">
        <v>4549</v>
      </c>
      <c r="AM5114" t="s">
        <v>1413</v>
      </c>
      <c r="AN5114" t="s">
        <v>4353</v>
      </c>
      <c r="AO5114" s="29">
        <v>-129</v>
      </c>
      <c r="AP5114">
        <v>-12.3047415</v>
      </c>
      <c r="AQ5114">
        <v>168.81752728999999</v>
      </c>
      <c r="AR5114" t="s">
        <v>289</v>
      </c>
      <c r="AS5114">
        <v>0.1</v>
      </c>
      <c r="AT5114" t="s">
        <v>4353</v>
      </c>
      <c r="AU5114" t="s">
        <v>4353</v>
      </c>
      <c r="AV5114" t="s">
        <v>6452</v>
      </c>
      <c r="AW5114" t="s">
        <v>5496</v>
      </c>
      <c r="AX5114" t="s">
        <v>4353</v>
      </c>
      <c r="AY5114">
        <v>-800</v>
      </c>
      <c r="AZ5114">
        <v>100</v>
      </c>
      <c r="BA5114" t="s">
        <v>290</v>
      </c>
      <c r="BB5114" t="s">
        <v>5260</v>
      </c>
      <c r="BC5114" t="s">
        <v>6157</v>
      </c>
      <c r="BH5114" t="s">
        <v>1545</v>
      </c>
      <c r="BI5114" t="s">
        <v>7263</v>
      </c>
      <c r="BJ5114" t="s">
        <v>4174</v>
      </c>
      <c r="BK5114" t="s">
        <v>4175</v>
      </c>
      <c r="BL5114">
        <v>2018</v>
      </c>
      <c r="BM5114"/>
      <c r="BN5114"/>
      <c r="BO5114"/>
      <c r="BP5114"/>
      <c r="BQ5114" t="s">
        <v>6551</v>
      </c>
      <c r="BR5114">
        <v>1</v>
      </c>
      <c r="BS5114" t="s">
        <v>6572</v>
      </c>
      <c r="BT5114" t="s">
        <v>5442</v>
      </c>
      <c r="BW5114">
        <v>-18.8</v>
      </c>
      <c r="BY5114">
        <v>12.6</v>
      </c>
      <c r="CA5114">
        <v>5.4</v>
      </c>
      <c r="CB5114">
        <v>3.4</v>
      </c>
      <c r="CC5114">
        <v>40.799999999999997</v>
      </c>
      <c r="CD5114">
        <v>14.1</v>
      </c>
    </row>
    <row r="5115" spans="1:82" ht="16" customHeight="1">
      <c r="A5115">
        <v>5114</v>
      </c>
      <c r="B5115" t="s">
        <v>7221</v>
      </c>
      <c r="C5115" s="2">
        <v>44970</v>
      </c>
      <c r="E5115" s="17" t="s">
        <v>3720</v>
      </c>
      <c r="F5115" s="17"/>
      <c r="G5115" t="s">
        <v>3941</v>
      </c>
      <c r="H5115" t="s">
        <v>6157</v>
      </c>
      <c r="I5115" t="s">
        <v>4480</v>
      </c>
      <c r="J5115" t="s">
        <v>4482</v>
      </c>
      <c r="K5115" t="s">
        <v>4483</v>
      </c>
      <c r="L5115" t="s">
        <v>6157</v>
      </c>
      <c r="M5115" t="s">
        <v>3991</v>
      </c>
      <c r="N5115" t="s">
        <v>289</v>
      </c>
      <c r="O5115" t="s">
        <v>6987</v>
      </c>
      <c r="P5115" t="s">
        <v>3968</v>
      </c>
      <c r="Q5115" t="s">
        <v>3969</v>
      </c>
      <c r="R5115" t="s">
        <v>6990</v>
      </c>
      <c r="S5115" t="s">
        <v>4353</v>
      </c>
      <c r="T5115" t="s">
        <v>4353</v>
      </c>
      <c r="U5115" t="s">
        <v>6157</v>
      </c>
      <c r="X5115" t="s">
        <v>6157</v>
      </c>
      <c r="Y5115" t="s">
        <v>6157</v>
      </c>
      <c r="Z5115" t="s">
        <v>6157</v>
      </c>
      <c r="AA5115" t="s">
        <v>1388</v>
      </c>
      <c r="AB5115" t="s">
        <v>250</v>
      </c>
      <c r="AC5115" t="s">
        <v>4010</v>
      </c>
      <c r="AD5115" t="s">
        <v>6157</v>
      </c>
      <c r="AE5115" t="s">
        <v>6157</v>
      </c>
      <c r="AF5115" t="s">
        <v>6157</v>
      </c>
      <c r="AG5115" t="s">
        <v>6157</v>
      </c>
      <c r="AH5115" t="s">
        <v>6157</v>
      </c>
      <c r="AI5115" t="s">
        <v>6157</v>
      </c>
      <c r="AJ5115" t="s">
        <v>6457</v>
      </c>
      <c r="AK5115" t="s">
        <v>4550</v>
      </c>
      <c r="AL5115" t="s">
        <v>4549</v>
      </c>
      <c r="AM5115" t="s">
        <v>1413</v>
      </c>
      <c r="AN5115" t="s">
        <v>4353</v>
      </c>
      <c r="AO5115" s="29">
        <v>-129</v>
      </c>
      <c r="AP5115">
        <v>-12.3047415</v>
      </c>
      <c r="AQ5115">
        <v>168.81752728999999</v>
      </c>
      <c r="AR5115" t="s">
        <v>289</v>
      </c>
      <c r="AS5115">
        <v>0.1</v>
      </c>
      <c r="AT5115" t="s">
        <v>4353</v>
      </c>
      <c r="AU5115" t="s">
        <v>4353</v>
      </c>
      <c r="AV5115" t="s">
        <v>6452</v>
      </c>
      <c r="AW5115" t="s">
        <v>5497</v>
      </c>
      <c r="AX5115" t="s">
        <v>4353</v>
      </c>
      <c r="AY5115">
        <v>-800</v>
      </c>
      <c r="AZ5115">
        <v>100</v>
      </c>
      <c r="BA5115" t="s">
        <v>290</v>
      </c>
      <c r="BB5115" t="s">
        <v>5260</v>
      </c>
      <c r="BC5115" t="s">
        <v>6157</v>
      </c>
      <c r="BH5115" t="s">
        <v>1545</v>
      </c>
      <c r="BI5115" t="s">
        <v>7263</v>
      </c>
      <c r="BJ5115" t="s">
        <v>4174</v>
      </c>
      <c r="BK5115" t="s">
        <v>4175</v>
      </c>
      <c r="BL5115">
        <v>2018</v>
      </c>
      <c r="BM5115"/>
      <c r="BN5115"/>
      <c r="BO5115"/>
      <c r="BP5115"/>
      <c r="BQ5115" t="s">
        <v>6551</v>
      </c>
      <c r="BR5115">
        <v>1</v>
      </c>
      <c r="BS5115" t="s">
        <v>6572</v>
      </c>
      <c r="BT5115" t="s">
        <v>5442</v>
      </c>
      <c r="BW5115">
        <v>-15.3</v>
      </c>
      <c r="BY5115">
        <v>12.3</v>
      </c>
      <c r="CA5115">
        <v>12.8</v>
      </c>
      <c r="CB5115">
        <v>3.5</v>
      </c>
      <c r="CC5115">
        <v>39.200000000000003</v>
      </c>
      <c r="CD5115">
        <v>13.2</v>
      </c>
    </row>
    <row r="5116" spans="1:82" ht="16" customHeight="1">
      <c r="A5116">
        <v>5115</v>
      </c>
      <c r="B5116" t="s">
        <v>7221</v>
      </c>
      <c r="C5116" s="2">
        <v>44970</v>
      </c>
      <c r="E5116" s="17" t="s">
        <v>3721</v>
      </c>
      <c r="F5116" s="17"/>
      <c r="G5116" t="s">
        <v>3941</v>
      </c>
      <c r="H5116" t="s">
        <v>6157</v>
      </c>
      <c r="I5116" t="s">
        <v>4480</v>
      </c>
      <c r="J5116" t="s">
        <v>4482</v>
      </c>
      <c r="K5116" t="s">
        <v>4483</v>
      </c>
      <c r="L5116" t="s">
        <v>6157</v>
      </c>
      <c r="M5116" t="s">
        <v>3991</v>
      </c>
      <c r="N5116" t="s">
        <v>289</v>
      </c>
      <c r="O5116" t="s">
        <v>6987</v>
      </c>
      <c r="P5116" t="s">
        <v>3968</v>
      </c>
      <c r="Q5116" t="s">
        <v>3969</v>
      </c>
      <c r="R5116" t="s">
        <v>6990</v>
      </c>
      <c r="S5116" t="s">
        <v>4353</v>
      </c>
      <c r="T5116" t="s">
        <v>4353</v>
      </c>
      <c r="U5116" t="s">
        <v>6157</v>
      </c>
      <c r="X5116" t="s">
        <v>6157</v>
      </c>
      <c r="Y5116" t="s">
        <v>6157</v>
      </c>
      <c r="Z5116" t="s">
        <v>6157</v>
      </c>
      <c r="AA5116" t="s">
        <v>1388</v>
      </c>
      <c r="AB5116" t="s">
        <v>250</v>
      </c>
      <c r="AC5116" t="s">
        <v>4010</v>
      </c>
      <c r="AD5116" t="s">
        <v>6157</v>
      </c>
      <c r="AE5116" t="s">
        <v>6157</v>
      </c>
      <c r="AF5116" t="s">
        <v>6157</v>
      </c>
      <c r="AG5116" t="s">
        <v>6157</v>
      </c>
      <c r="AH5116" t="s">
        <v>6157</v>
      </c>
      <c r="AI5116" t="s">
        <v>6157</v>
      </c>
      <c r="AJ5116" t="s">
        <v>6457</v>
      </c>
      <c r="AK5116" t="s">
        <v>4550</v>
      </c>
      <c r="AL5116" t="s">
        <v>4549</v>
      </c>
      <c r="AM5116" t="s">
        <v>1413</v>
      </c>
      <c r="AN5116" t="s">
        <v>4353</v>
      </c>
      <c r="AO5116" s="29">
        <v>-129</v>
      </c>
      <c r="AP5116">
        <v>-12.3047415</v>
      </c>
      <c r="AQ5116">
        <v>168.81752728999999</v>
      </c>
      <c r="AR5116" t="s">
        <v>289</v>
      </c>
      <c r="AS5116">
        <v>0.1</v>
      </c>
      <c r="AT5116" t="s">
        <v>4353</v>
      </c>
      <c r="AU5116" t="s">
        <v>4353</v>
      </c>
      <c r="AV5116" t="s">
        <v>6452</v>
      </c>
      <c r="AW5116" t="s">
        <v>5497</v>
      </c>
      <c r="AX5116" t="s">
        <v>4353</v>
      </c>
      <c r="AY5116">
        <v>-800</v>
      </c>
      <c r="AZ5116">
        <v>100</v>
      </c>
      <c r="BA5116" t="s">
        <v>290</v>
      </c>
      <c r="BB5116" t="s">
        <v>5260</v>
      </c>
      <c r="BC5116" t="s">
        <v>6157</v>
      </c>
      <c r="BH5116" t="s">
        <v>1545</v>
      </c>
      <c r="BI5116" t="s">
        <v>7263</v>
      </c>
      <c r="BJ5116" t="s">
        <v>4174</v>
      </c>
      <c r="BK5116" t="s">
        <v>4175</v>
      </c>
      <c r="BL5116">
        <v>2018</v>
      </c>
      <c r="BM5116"/>
      <c r="BN5116"/>
      <c r="BO5116"/>
      <c r="BP5116"/>
      <c r="BQ5116" t="s">
        <v>6551</v>
      </c>
      <c r="BR5116">
        <v>1</v>
      </c>
      <c r="BS5116" t="s">
        <v>6572</v>
      </c>
      <c r="BT5116" t="s">
        <v>5442</v>
      </c>
      <c r="BW5116">
        <v>-14.8</v>
      </c>
      <c r="BY5116">
        <v>12</v>
      </c>
      <c r="CA5116">
        <v>9.4</v>
      </c>
      <c r="CB5116">
        <v>3.3</v>
      </c>
      <c r="CC5116">
        <v>23.2</v>
      </c>
      <c r="CD5116">
        <v>8.1999999999999993</v>
      </c>
    </row>
    <row r="5117" spans="1:82" ht="16" customHeight="1">
      <c r="A5117">
        <v>5116</v>
      </c>
      <c r="B5117" t="s">
        <v>7221</v>
      </c>
      <c r="C5117" s="2">
        <v>44970</v>
      </c>
      <c r="E5117" s="17" t="s">
        <v>3722</v>
      </c>
      <c r="F5117" s="17"/>
      <c r="G5117" t="s">
        <v>3941</v>
      </c>
      <c r="H5117" t="s">
        <v>6157</v>
      </c>
      <c r="I5117" t="s">
        <v>4480</v>
      </c>
      <c r="J5117" t="s">
        <v>4482</v>
      </c>
      <c r="K5117" t="s">
        <v>4483</v>
      </c>
      <c r="L5117" t="s">
        <v>6157</v>
      </c>
      <c r="M5117" t="s">
        <v>3991</v>
      </c>
      <c r="N5117" t="s">
        <v>289</v>
      </c>
      <c r="O5117" t="s">
        <v>6987</v>
      </c>
      <c r="P5117" t="s">
        <v>3968</v>
      </c>
      <c r="Q5117" t="s">
        <v>3969</v>
      </c>
      <c r="R5117" t="s">
        <v>6990</v>
      </c>
      <c r="S5117" t="s">
        <v>4353</v>
      </c>
      <c r="T5117" t="s">
        <v>4353</v>
      </c>
      <c r="U5117" t="s">
        <v>6157</v>
      </c>
      <c r="X5117" t="s">
        <v>6157</v>
      </c>
      <c r="Y5117" t="s">
        <v>6157</v>
      </c>
      <c r="Z5117" t="s">
        <v>6157</v>
      </c>
      <c r="AA5117" t="s">
        <v>1388</v>
      </c>
      <c r="AB5117" t="s">
        <v>250</v>
      </c>
      <c r="AC5117" t="s">
        <v>4010</v>
      </c>
      <c r="AD5117" t="s">
        <v>6157</v>
      </c>
      <c r="AE5117" t="s">
        <v>6157</v>
      </c>
      <c r="AF5117" t="s">
        <v>6157</v>
      </c>
      <c r="AG5117" t="s">
        <v>6157</v>
      </c>
      <c r="AH5117" t="s">
        <v>6157</v>
      </c>
      <c r="AI5117" t="s">
        <v>6157</v>
      </c>
      <c r="AJ5117" t="s">
        <v>6457</v>
      </c>
      <c r="AK5117" t="s">
        <v>4550</v>
      </c>
      <c r="AL5117" t="s">
        <v>4549</v>
      </c>
      <c r="AM5117" t="s">
        <v>1413</v>
      </c>
      <c r="AN5117" t="s">
        <v>4353</v>
      </c>
      <c r="AO5117" s="29">
        <v>-129</v>
      </c>
      <c r="AP5117">
        <v>-12.3047415</v>
      </c>
      <c r="AQ5117">
        <v>168.81752728999999</v>
      </c>
      <c r="AR5117" t="s">
        <v>289</v>
      </c>
      <c r="AS5117">
        <v>0.1</v>
      </c>
      <c r="AT5117" t="s">
        <v>4353</v>
      </c>
      <c r="AU5117" t="s">
        <v>4353</v>
      </c>
      <c r="AV5117" t="s">
        <v>6452</v>
      </c>
      <c r="AW5117" t="s">
        <v>5497</v>
      </c>
      <c r="AX5117" t="s">
        <v>4353</v>
      </c>
      <c r="AY5117">
        <v>-800</v>
      </c>
      <c r="AZ5117">
        <v>100</v>
      </c>
      <c r="BA5117" t="s">
        <v>290</v>
      </c>
      <c r="BB5117" t="s">
        <v>5260</v>
      </c>
      <c r="BC5117" t="s">
        <v>6157</v>
      </c>
      <c r="BH5117" t="s">
        <v>1545</v>
      </c>
      <c r="BI5117" t="s">
        <v>7263</v>
      </c>
      <c r="BJ5117" t="s">
        <v>4174</v>
      </c>
      <c r="BK5117" t="s">
        <v>4175</v>
      </c>
      <c r="BL5117">
        <v>2018</v>
      </c>
      <c r="BM5117"/>
      <c r="BN5117"/>
      <c r="BO5117"/>
      <c r="BP5117"/>
      <c r="BQ5117" t="s">
        <v>6551</v>
      </c>
      <c r="BR5117">
        <v>1</v>
      </c>
      <c r="BS5117" t="s">
        <v>6572</v>
      </c>
      <c r="BT5117" t="s">
        <v>5442</v>
      </c>
      <c r="BW5117">
        <v>-17.100000000000001</v>
      </c>
      <c r="BY5117">
        <v>13.4</v>
      </c>
      <c r="CA5117">
        <v>13.6</v>
      </c>
      <c r="CB5117">
        <v>3.5</v>
      </c>
      <c r="CC5117">
        <v>18.100000000000001</v>
      </c>
      <c r="CD5117">
        <v>6</v>
      </c>
    </row>
    <row r="5118" spans="1:82" ht="16" customHeight="1">
      <c r="A5118">
        <v>5117</v>
      </c>
      <c r="B5118" t="s">
        <v>7221</v>
      </c>
      <c r="C5118" s="2">
        <v>44970</v>
      </c>
      <c r="E5118" s="17" t="s">
        <v>3723</v>
      </c>
      <c r="F5118" s="17"/>
      <c r="G5118" t="s">
        <v>3941</v>
      </c>
      <c r="H5118" t="s">
        <v>6157</v>
      </c>
      <c r="I5118" t="s">
        <v>4480</v>
      </c>
      <c r="J5118" t="s">
        <v>4482</v>
      </c>
      <c r="K5118" t="s">
        <v>4483</v>
      </c>
      <c r="L5118" t="s">
        <v>6157</v>
      </c>
      <c r="M5118" t="s">
        <v>3991</v>
      </c>
      <c r="N5118" t="s">
        <v>289</v>
      </c>
      <c r="O5118" t="s">
        <v>6987</v>
      </c>
      <c r="P5118" t="s">
        <v>3968</v>
      </c>
      <c r="Q5118" t="s">
        <v>3969</v>
      </c>
      <c r="R5118" t="s">
        <v>6990</v>
      </c>
      <c r="S5118" t="s">
        <v>4353</v>
      </c>
      <c r="T5118" t="s">
        <v>4353</v>
      </c>
      <c r="U5118" t="s">
        <v>6157</v>
      </c>
      <c r="X5118" t="s">
        <v>6157</v>
      </c>
      <c r="Y5118" t="s">
        <v>6157</v>
      </c>
      <c r="Z5118" t="s">
        <v>6157</v>
      </c>
      <c r="AA5118" t="s">
        <v>1388</v>
      </c>
      <c r="AB5118" t="s">
        <v>250</v>
      </c>
      <c r="AC5118" t="s">
        <v>4010</v>
      </c>
      <c r="AD5118" t="s">
        <v>6157</v>
      </c>
      <c r="AE5118" t="s">
        <v>6157</v>
      </c>
      <c r="AF5118" t="s">
        <v>6157</v>
      </c>
      <c r="AG5118" t="s">
        <v>6157</v>
      </c>
      <c r="AH5118" t="s">
        <v>6157</v>
      </c>
      <c r="AI5118" t="s">
        <v>6157</v>
      </c>
      <c r="AJ5118" t="s">
        <v>6457</v>
      </c>
      <c r="AK5118" t="s">
        <v>4550</v>
      </c>
      <c r="AL5118" t="s">
        <v>4549</v>
      </c>
      <c r="AM5118" t="s">
        <v>1413</v>
      </c>
      <c r="AN5118" t="s">
        <v>4353</v>
      </c>
      <c r="AO5118" s="29">
        <v>-129</v>
      </c>
      <c r="AP5118">
        <v>-12.3047415</v>
      </c>
      <c r="AQ5118">
        <v>168.81752728999999</v>
      </c>
      <c r="AR5118" t="s">
        <v>289</v>
      </c>
      <c r="AS5118">
        <v>0.1</v>
      </c>
      <c r="AT5118" t="s">
        <v>4353</v>
      </c>
      <c r="AU5118" t="s">
        <v>4353</v>
      </c>
      <c r="AV5118" t="s">
        <v>6452</v>
      </c>
      <c r="AW5118" t="s">
        <v>5497</v>
      </c>
      <c r="AX5118" t="s">
        <v>4353</v>
      </c>
      <c r="AY5118">
        <v>-800</v>
      </c>
      <c r="AZ5118">
        <v>100</v>
      </c>
      <c r="BA5118" t="s">
        <v>290</v>
      </c>
      <c r="BB5118" t="s">
        <v>5260</v>
      </c>
      <c r="BC5118" t="s">
        <v>6157</v>
      </c>
      <c r="BH5118" t="s">
        <v>1545</v>
      </c>
      <c r="BI5118" t="s">
        <v>7263</v>
      </c>
      <c r="BJ5118" t="s">
        <v>4174</v>
      </c>
      <c r="BK5118" t="s">
        <v>4175</v>
      </c>
      <c r="BL5118">
        <v>2018</v>
      </c>
      <c r="BM5118"/>
      <c r="BN5118"/>
      <c r="BO5118"/>
      <c r="BP5118"/>
      <c r="BQ5118" t="s">
        <v>6551</v>
      </c>
      <c r="BR5118">
        <v>1</v>
      </c>
      <c r="BS5118" t="s">
        <v>6572</v>
      </c>
      <c r="BT5118" t="s">
        <v>5442</v>
      </c>
      <c r="BW5118">
        <v>-17.2</v>
      </c>
      <c r="BY5118">
        <v>13.2</v>
      </c>
      <c r="CA5118">
        <v>3.4</v>
      </c>
      <c r="CB5118">
        <v>3.3</v>
      </c>
      <c r="CC5118">
        <v>43.5</v>
      </c>
      <c r="CD5118">
        <v>15.4</v>
      </c>
    </row>
    <row r="5119" spans="1:82" ht="16" customHeight="1">
      <c r="A5119">
        <v>5118</v>
      </c>
      <c r="B5119" t="s">
        <v>7221</v>
      </c>
      <c r="C5119" s="2">
        <v>44970</v>
      </c>
      <c r="E5119" s="17" t="s">
        <v>3724</v>
      </c>
      <c r="F5119" s="17"/>
      <c r="G5119" t="s">
        <v>3941</v>
      </c>
      <c r="H5119" t="s">
        <v>6157</v>
      </c>
      <c r="I5119" t="s">
        <v>4480</v>
      </c>
      <c r="J5119" t="s">
        <v>4482</v>
      </c>
      <c r="K5119" t="s">
        <v>4483</v>
      </c>
      <c r="L5119" t="s">
        <v>6157</v>
      </c>
      <c r="M5119" t="s">
        <v>3991</v>
      </c>
      <c r="N5119" t="s">
        <v>289</v>
      </c>
      <c r="O5119" t="s">
        <v>6987</v>
      </c>
      <c r="P5119" t="s">
        <v>3968</v>
      </c>
      <c r="Q5119" t="s">
        <v>3969</v>
      </c>
      <c r="R5119" t="s">
        <v>6990</v>
      </c>
      <c r="S5119" t="s">
        <v>4353</v>
      </c>
      <c r="T5119" t="s">
        <v>4353</v>
      </c>
      <c r="U5119" t="s">
        <v>6157</v>
      </c>
      <c r="X5119" t="s">
        <v>6157</v>
      </c>
      <c r="Y5119" t="s">
        <v>6157</v>
      </c>
      <c r="Z5119" t="s">
        <v>6157</v>
      </c>
      <c r="AA5119" t="s">
        <v>1388</v>
      </c>
      <c r="AB5119" t="s">
        <v>250</v>
      </c>
      <c r="AC5119" t="s">
        <v>4010</v>
      </c>
      <c r="AD5119" t="s">
        <v>6157</v>
      </c>
      <c r="AE5119" t="s">
        <v>6157</v>
      </c>
      <c r="AF5119" t="s">
        <v>6157</v>
      </c>
      <c r="AG5119" t="s">
        <v>6157</v>
      </c>
      <c r="AH5119" t="s">
        <v>6157</v>
      </c>
      <c r="AI5119" t="s">
        <v>6157</v>
      </c>
      <c r="AJ5119" t="s">
        <v>6457</v>
      </c>
      <c r="AK5119" t="s">
        <v>4550</v>
      </c>
      <c r="AL5119" t="s">
        <v>4549</v>
      </c>
      <c r="AM5119" t="s">
        <v>1413</v>
      </c>
      <c r="AN5119" t="s">
        <v>4353</v>
      </c>
      <c r="AO5119" s="29">
        <v>-129</v>
      </c>
      <c r="AP5119">
        <v>-12.3047415</v>
      </c>
      <c r="AQ5119">
        <v>168.81752728999999</v>
      </c>
      <c r="AR5119" t="s">
        <v>289</v>
      </c>
      <c r="AS5119">
        <v>0.1</v>
      </c>
      <c r="AT5119" t="s">
        <v>4353</v>
      </c>
      <c r="AU5119" t="s">
        <v>4353</v>
      </c>
      <c r="AV5119" t="s">
        <v>6452</v>
      </c>
      <c r="AW5119" t="s">
        <v>5498</v>
      </c>
      <c r="AX5119" t="s">
        <v>4353</v>
      </c>
      <c r="AY5119">
        <v>-800</v>
      </c>
      <c r="AZ5119">
        <v>100</v>
      </c>
      <c r="BA5119" t="s">
        <v>290</v>
      </c>
      <c r="BB5119" t="s">
        <v>5260</v>
      </c>
      <c r="BC5119" t="s">
        <v>6157</v>
      </c>
      <c r="BH5119" t="s">
        <v>1545</v>
      </c>
      <c r="BI5119" t="s">
        <v>7263</v>
      </c>
      <c r="BJ5119" t="s">
        <v>4174</v>
      </c>
      <c r="BK5119" t="s">
        <v>4175</v>
      </c>
      <c r="BL5119">
        <v>2018</v>
      </c>
      <c r="BM5119"/>
      <c r="BN5119"/>
      <c r="BO5119"/>
      <c r="BP5119"/>
      <c r="BQ5119" t="s">
        <v>6551</v>
      </c>
      <c r="BR5119">
        <v>1</v>
      </c>
      <c r="BS5119" t="s">
        <v>6572</v>
      </c>
      <c r="BT5119" t="s">
        <v>5442</v>
      </c>
      <c r="BW5119">
        <v>-14.1</v>
      </c>
      <c r="BY5119">
        <v>15.1</v>
      </c>
      <c r="CA5119">
        <v>1.1000000000000001</v>
      </c>
      <c r="CB5119">
        <v>3.5</v>
      </c>
      <c r="CC5119">
        <v>38.1</v>
      </c>
      <c r="CD5119">
        <v>12.7</v>
      </c>
    </row>
    <row r="5120" spans="1:82" ht="16" customHeight="1">
      <c r="A5120">
        <v>5119</v>
      </c>
      <c r="B5120" t="s">
        <v>7221</v>
      </c>
      <c r="C5120" s="2">
        <v>44970</v>
      </c>
      <c r="E5120" s="17" t="s">
        <v>3725</v>
      </c>
      <c r="F5120" s="17"/>
      <c r="G5120" t="s">
        <v>3941</v>
      </c>
      <c r="H5120" t="s">
        <v>6157</v>
      </c>
      <c r="I5120" t="s">
        <v>4480</v>
      </c>
      <c r="J5120" t="s">
        <v>4482</v>
      </c>
      <c r="K5120" t="s">
        <v>4483</v>
      </c>
      <c r="L5120" t="s">
        <v>6157</v>
      </c>
      <c r="M5120" t="s">
        <v>3991</v>
      </c>
      <c r="N5120" t="s">
        <v>289</v>
      </c>
      <c r="O5120" t="s">
        <v>6987</v>
      </c>
      <c r="P5120" t="s">
        <v>3968</v>
      </c>
      <c r="Q5120" t="s">
        <v>3969</v>
      </c>
      <c r="R5120" t="s">
        <v>6990</v>
      </c>
      <c r="S5120" t="s">
        <v>4353</v>
      </c>
      <c r="T5120" t="s">
        <v>4353</v>
      </c>
      <c r="U5120" t="s">
        <v>6157</v>
      </c>
      <c r="X5120" t="s">
        <v>6157</v>
      </c>
      <c r="Y5120" t="s">
        <v>6157</v>
      </c>
      <c r="Z5120" t="s">
        <v>6157</v>
      </c>
      <c r="AA5120" t="s">
        <v>1388</v>
      </c>
      <c r="AB5120" t="s">
        <v>250</v>
      </c>
      <c r="AC5120" t="s">
        <v>4010</v>
      </c>
      <c r="AD5120" t="s">
        <v>6157</v>
      </c>
      <c r="AE5120" t="s">
        <v>6157</v>
      </c>
      <c r="AF5120" t="s">
        <v>6157</v>
      </c>
      <c r="AG5120" t="s">
        <v>6157</v>
      </c>
      <c r="AH5120" t="s">
        <v>6157</v>
      </c>
      <c r="AI5120" t="s">
        <v>6157</v>
      </c>
      <c r="AJ5120" t="s">
        <v>6457</v>
      </c>
      <c r="AK5120" t="s">
        <v>4550</v>
      </c>
      <c r="AL5120" t="s">
        <v>4549</v>
      </c>
      <c r="AM5120" t="s">
        <v>1413</v>
      </c>
      <c r="AN5120" t="s">
        <v>4353</v>
      </c>
      <c r="AO5120" s="29">
        <v>-129</v>
      </c>
      <c r="AP5120">
        <v>-12.3047415</v>
      </c>
      <c r="AQ5120">
        <v>168.81752728999999</v>
      </c>
      <c r="AR5120" t="s">
        <v>289</v>
      </c>
      <c r="AS5120">
        <v>0.1</v>
      </c>
      <c r="AT5120" t="s">
        <v>4353</v>
      </c>
      <c r="AU5120" t="s">
        <v>4353</v>
      </c>
      <c r="AV5120" t="s">
        <v>6452</v>
      </c>
      <c r="AW5120" t="s">
        <v>5499</v>
      </c>
      <c r="AX5120" t="s">
        <v>4353</v>
      </c>
      <c r="AY5120">
        <v>-800</v>
      </c>
      <c r="AZ5120">
        <v>100</v>
      </c>
      <c r="BA5120" t="s">
        <v>290</v>
      </c>
      <c r="BB5120" t="s">
        <v>5260</v>
      </c>
      <c r="BC5120" t="s">
        <v>6157</v>
      </c>
      <c r="BH5120" t="s">
        <v>1545</v>
      </c>
      <c r="BI5120" t="s">
        <v>7263</v>
      </c>
      <c r="BJ5120" t="s">
        <v>4174</v>
      </c>
      <c r="BK5120" t="s">
        <v>4175</v>
      </c>
      <c r="BL5120">
        <v>2018</v>
      </c>
      <c r="BM5120"/>
      <c r="BN5120"/>
      <c r="BO5120"/>
      <c r="BP5120"/>
      <c r="BQ5120" t="s">
        <v>6551</v>
      </c>
      <c r="BR5120">
        <v>1</v>
      </c>
      <c r="BS5120" t="s">
        <v>6572</v>
      </c>
      <c r="BT5120" t="s">
        <v>5442</v>
      </c>
      <c r="BW5120">
        <v>-18.899999999999999</v>
      </c>
      <c r="BY5120">
        <v>14.3</v>
      </c>
      <c r="CA5120">
        <v>9</v>
      </c>
      <c r="CB5120">
        <v>3.5</v>
      </c>
      <c r="CC5120">
        <v>27.6</v>
      </c>
      <c r="CD5120">
        <v>9.1999999999999993</v>
      </c>
    </row>
    <row r="5121" spans="1:82" ht="16" customHeight="1">
      <c r="A5121">
        <v>5120</v>
      </c>
      <c r="B5121" t="s">
        <v>7221</v>
      </c>
      <c r="C5121" s="2">
        <v>44970</v>
      </c>
      <c r="E5121" s="17" t="s">
        <v>3726</v>
      </c>
      <c r="F5121" s="17"/>
      <c r="G5121" t="s">
        <v>3941</v>
      </c>
      <c r="H5121" t="s">
        <v>6157</v>
      </c>
      <c r="I5121" t="s">
        <v>4480</v>
      </c>
      <c r="J5121" t="s">
        <v>4482</v>
      </c>
      <c r="K5121" t="s">
        <v>4483</v>
      </c>
      <c r="L5121" t="s">
        <v>6157</v>
      </c>
      <c r="M5121" t="s">
        <v>3991</v>
      </c>
      <c r="N5121" t="s">
        <v>289</v>
      </c>
      <c r="O5121" t="s">
        <v>6987</v>
      </c>
      <c r="P5121" t="s">
        <v>3968</v>
      </c>
      <c r="Q5121" t="s">
        <v>3969</v>
      </c>
      <c r="R5121" t="s">
        <v>6990</v>
      </c>
      <c r="S5121" t="s">
        <v>4353</v>
      </c>
      <c r="T5121" t="s">
        <v>4353</v>
      </c>
      <c r="U5121" t="s">
        <v>6157</v>
      </c>
      <c r="X5121" t="s">
        <v>6157</v>
      </c>
      <c r="Y5121" t="s">
        <v>6157</v>
      </c>
      <c r="Z5121" t="s">
        <v>6157</v>
      </c>
      <c r="AA5121" t="s">
        <v>1388</v>
      </c>
      <c r="AB5121" t="s">
        <v>250</v>
      </c>
      <c r="AC5121" t="s">
        <v>4010</v>
      </c>
      <c r="AD5121" t="s">
        <v>6157</v>
      </c>
      <c r="AE5121" t="s">
        <v>6157</v>
      </c>
      <c r="AF5121" t="s">
        <v>6157</v>
      </c>
      <c r="AG5121" t="s">
        <v>6157</v>
      </c>
      <c r="AH5121" t="s">
        <v>6157</v>
      </c>
      <c r="AI5121" t="s">
        <v>6157</v>
      </c>
      <c r="AJ5121" t="s">
        <v>6457</v>
      </c>
      <c r="AK5121" t="s">
        <v>4550</v>
      </c>
      <c r="AL5121" t="s">
        <v>4549</v>
      </c>
      <c r="AM5121" t="s">
        <v>1413</v>
      </c>
      <c r="AN5121" t="s">
        <v>4353</v>
      </c>
      <c r="AO5121" s="29">
        <v>-129</v>
      </c>
      <c r="AP5121">
        <v>-12.3047415</v>
      </c>
      <c r="AQ5121">
        <v>168.81752728999999</v>
      </c>
      <c r="AR5121" t="s">
        <v>289</v>
      </c>
      <c r="AS5121">
        <v>0.1</v>
      </c>
      <c r="AT5121" t="s">
        <v>4353</v>
      </c>
      <c r="AU5121" t="s">
        <v>4353</v>
      </c>
      <c r="AV5121" t="s">
        <v>6452</v>
      </c>
      <c r="AW5121" t="s">
        <v>5499</v>
      </c>
      <c r="AX5121" t="s">
        <v>4353</v>
      </c>
      <c r="AY5121">
        <v>-800</v>
      </c>
      <c r="AZ5121">
        <v>100</v>
      </c>
      <c r="BA5121" t="s">
        <v>290</v>
      </c>
      <c r="BB5121" t="s">
        <v>5260</v>
      </c>
      <c r="BC5121" t="s">
        <v>6157</v>
      </c>
      <c r="BH5121" t="s">
        <v>1545</v>
      </c>
      <c r="BI5121" t="s">
        <v>7263</v>
      </c>
      <c r="BJ5121" t="s">
        <v>4174</v>
      </c>
      <c r="BK5121" t="s">
        <v>4175</v>
      </c>
      <c r="BL5121">
        <v>2018</v>
      </c>
      <c r="BM5121"/>
      <c r="BN5121"/>
      <c r="BO5121"/>
      <c r="BP5121"/>
      <c r="BQ5121" t="s">
        <v>6551</v>
      </c>
      <c r="BR5121">
        <v>1</v>
      </c>
      <c r="BS5121" t="s">
        <v>6572</v>
      </c>
      <c r="BT5121" t="s">
        <v>5442</v>
      </c>
      <c r="BW5121">
        <v>-17.399999999999999</v>
      </c>
      <c r="BY5121">
        <v>16.100000000000001</v>
      </c>
      <c r="CA5121">
        <v>3.2</v>
      </c>
      <c r="CB5121">
        <v>3.4</v>
      </c>
      <c r="CC5121">
        <v>39.4</v>
      </c>
      <c r="CD5121">
        <v>13.4</v>
      </c>
    </row>
    <row r="5122" spans="1:82" ht="16" customHeight="1">
      <c r="A5122">
        <v>5121</v>
      </c>
      <c r="B5122" t="s">
        <v>7221</v>
      </c>
      <c r="C5122" s="2">
        <v>44970</v>
      </c>
      <c r="E5122" s="17" t="s">
        <v>3727</v>
      </c>
      <c r="F5122" s="17"/>
      <c r="G5122" t="s">
        <v>3941</v>
      </c>
      <c r="H5122" t="s">
        <v>6157</v>
      </c>
      <c r="I5122" t="s">
        <v>4480</v>
      </c>
      <c r="J5122" t="s">
        <v>4482</v>
      </c>
      <c r="K5122" t="s">
        <v>4483</v>
      </c>
      <c r="L5122" t="s">
        <v>6157</v>
      </c>
      <c r="M5122" t="s">
        <v>3991</v>
      </c>
      <c r="N5122" t="s">
        <v>289</v>
      </c>
      <c r="O5122" t="s">
        <v>6987</v>
      </c>
      <c r="P5122" t="s">
        <v>3968</v>
      </c>
      <c r="Q5122" t="s">
        <v>3969</v>
      </c>
      <c r="R5122" t="s">
        <v>6990</v>
      </c>
      <c r="S5122" t="s">
        <v>4353</v>
      </c>
      <c r="T5122" t="s">
        <v>4353</v>
      </c>
      <c r="U5122" t="s">
        <v>6157</v>
      </c>
      <c r="X5122" t="s">
        <v>6157</v>
      </c>
      <c r="Y5122" t="s">
        <v>6157</v>
      </c>
      <c r="Z5122" t="s">
        <v>6157</v>
      </c>
      <c r="AA5122" t="s">
        <v>1388</v>
      </c>
      <c r="AB5122" t="s">
        <v>250</v>
      </c>
      <c r="AC5122" t="s">
        <v>4010</v>
      </c>
      <c r="AD5122" t="s">
        <v>6157</v>
      </c>
      <c r="AE5122" t="s">
        <v>6157</v>
      </c>
      <c r="AF5122" t="s">
        <v>6157</v>
      </c>
      <c r="AG5122" t="s">
        <v>6157</v>
      </c>
      <c r="AH5122" t="s">
        <v>6157</v>
      </c>
      <c r="AI5122" t="s">
        <v>6157</v>
      </c>
      <c r="AJ5122" t="s">
        <v>6457</v>
      </c>
      <c r="AK5122" t="s">
        <v>4550</v>
      </c>
      <c r="AL5122" t="s">
        <v>4549</v>
      </c>
      <c r="AM5122" t="s">
        <v>1413</v>
      </c>
      <c r="AN5122" t="s">
        <v>4353</v>
      </c>
      <c r="AO5122" s="29">
        <v>-129</v>
      </c>
      <c r="AP5122">
        <v>-12.3047415</v>
      </c>
      <c r="AQ5122">
        <v>168.81752728999999</v>
      </c>
      <c r="AR5122" t="s">
        <v>289</v>
      </c>
      <c r="AS5122">
        <v>0.1</v>
      </c>
      <c r="AT5122" t="s">
        <v>4353</v>
      </c>
      <c r="AU5122" t="s">
        <v>4353</v>
      </c>
      <c r="AV5122" t="s">
        <v>6452</v>
      </c>
      <c r="AW5122" t="s">
        <v>5500</v>
      </c>
      <c r="AX5122" t="s">
        <v>4353</v>
      </c>
      <c r="AY5122">
        <v>-800</v>
      </c>
      <c r="AZ5122">
        <v>100</v>
      </c>
      <c r="BA5122" t="s">
        <v>290</v>
      </c>
      <c r="BB5122" t="s">
        <v>5260</v>
      </c>
      <c r="BC5122" t="s">
        <v>6157</v>
      </c>
      <c r="BH5122" t="s">
        <v>1545</v>
      </c>
      <c r="BI5122" t="s">
        <v>7263</v>
      </c>
      <c r="BJ5122" t="s">
        <v>4174</v>
      </c>
      <c r="BK5122" t="s">
        <v>4175</v>
      </c>
      <c r="BL5122">
        <v>2018</v>
      </c>
      <c r="BM5122"/>
      <c r="BN5122"/>
      <c r="BO5122"/>
      <c r="BP5122"/>
      <c r="BQ5122" t="s">
        <v>6551</v>
      </c>
      <c r="BR5122">
        <v>1</v>
      </c>
      <c r="BS5122" t="s">
        <v>6572</v>
      </c>
      <c r="BT5122" t="s">
        <v>5442</v>
      </c>
      <c r="BW5122">
        <v>-20.2</v>
      </c>
      <c r="BY5122">
        <v>12.8</v>
      </c>
      <c r="CA5122">
        <v>3.8</v>
      </c>
      <c r="CB5122">
        <v>3.5</v>
      </c>
      <c r="CC5122">
        <v>32.6</v>
      </c>
      <c r="CD5122">
        <v>10.8</v>
      </c>
    </row>
    <row r="5123" spans="1:82" ht="16" customHeight="1">
      <c r="A5123">
        <v>5122</v>
      </c>
      <c r="B5123" t="s">
        <v>7221</v>
      </c>
      <c r="C5123" s="2">
        <v>44970</v>
      </c>
      <c r="E5123" s="17" t="s">
        <v>3728</v>
      </c>
      <c r="F5123" s="17"/>
      <c r="G5123" t="s">
        <v>3941</v>
      </c>
      <c r="H5123" t="s">
        <v>6157</v>
      </c>
      <c r="I5123" t="s">
        <v>4480</v>
      </c>
      <c r="J5123" t="s">
        <v>4482</v>
      </c>
      <c r="K5123" t="s">
        <v>4483</v>
      </c>
      <c r="L5123" t="s">
        <v>6157</v>
      </c>
      <c r="M5123" t="s">
        <v>3991</v>
      </c>
      <c r="N5123" t="s">
        <v>289</v>
      </c>
      <c r="O5123" t="s">
        <v>6987</v>
      </c>
      <c r="P5123" t="s">
        <v>3968</v>
      </c>
      <c r="Q5123" t="s">
        <v>3969</v>
      </c>
      <c r="R5123" t="s">
        <v>6990</v>
      </c>
      <c r="S5123" t="s">
        <v>4353</v>
      </c>
      <c r="T5123" t="s">
        <v>4353</v>
      </c>
      <c r="U5123" t="s">
        <v>6157</v>
      </c>
      <c r="X5123" t="s">
        <v>6157</v>
      </c>
      <c r="Y5123" t="s">
        <v>6157</v>
      </c>
      <c r="Z5123" t="s">
        <v>6157</v>
      </c>
      <c r="AA5123" t="s">
        <v>1388</v>
      </c>
      <c r="AB5123" t="s">
        <v>250</v>
      </c>
      <c r="AC5123" t="s">
        <v>4010</v>
      </c>
      <c r="AD5123" t="s">
        <v>6157</v>
      </c>
      <c r="AE5123" t="s">
        <v>6157</v>
      </c>
      <c r="AF5123" t="s">
        <v>6157</v>
      </c>
      <c r="AG5123" t="s">
        <v>6157</v>
      </c>
      <c r="AH5123" t="s">
        <v>6157</v>
      </c>
      <c r="AI5123" t="s">
        <v>6157</v>
      </c>
      <c r="AJ5123" t="s">
        <v>6457</v>
      </c>
      <c r="AK5123" t="s">
        <v>4550</v>
      </c>
      <c r="AL5123" t="s">
        <v>4549</v>
      </c>
      <c r="AM5123" t="s">
        <v>1413</v>
      </c>
      <c r="AN5123" t="s">
        <v>4353</v>
      </c>
      <c r="AO5123" s="29">
        <v>-129</v>
      </c>
      <c r="AP5123">
        <v>-12.3047415</v>
      </c>
      <c r="AQ5123">
        <v>168.81752728999999</v>
      </c>
      <c r="AR5123" t="s">
        <v>289</v>
      </c>
      <c r="AS5123">
        <v>0.1</v>
      </c>
      <c r="AT5123" t="s">
        <v>4353</v>
      </c>
      <c r="AU5123" t="s">
        <v>4353</v>
      </c>
      <c r="AV5123" t="s">
        <v>6452</v>
      </c>
      <c r="AW5123" t="s">
        <v>5500</v>
      </c>
      <c r="AX5123" t="s">
        <v>4353</v>
      </c>
      <c r="AY5123">
        <v>-800</v>
      </c>
      <c r="AZ5123">
        <v>100</v>
      </c>
      <c r="BA5123" t="s">
        <v>290</v>
      </c>
      <c r="BB5123" t="s">
        <v>5260</v>
      </c>
      <c r="BC5123" t="s">
        <v>6157</v>
      </c>
      <c r="BH5123" t="s">
        <v>1545</v>
      </c>
      <c r="BI5123" t="s">
        <v>7263</v>
      </c>
      <c r="BJ5123" t="s">
        <v>4174</v>
      </c>
      <c r="BK5123" t="s">
        <v>4175</v>
      </c>
      <c r="BL5123">
        <v>2018</v>
      </c>
      <c r="BM5123"/>
      <c r="BN5123"/>
      <c r="BO5123"/>
      <c r="BP5123"/>
      <c r="BQ5123" t="s">
        <v>6551</v>
      </c>
      <c r="BR5123">
        <v>1</v>
      </c>
      <c r="BS5123" t="s">
        <v>6572</v>
      </c>
      <c r="BT5123" t="s">
        <v>5442</v>
      </c>
      <c r="BW5123">
        <v>-15.7</v>
      </c>
      <c r="BY5123">
        <v>12.5</v>
      </c>
      <c r="CA5123">
        <v>3.9</v>
      </c>
      <c r="CB5123">
        <v>3.4</v>
      </c>
      <c r="CC5123">
        <v>37.4</v>
      </c>
      <c r="CD5123">
        <v>12.8</v>
      </c>
    </row>
    <row r="5124" spans="1:82" ht="16" customHeight="1">
      <c r="A5124">
        <v>5123</v>
      </c>
      <c r="B5124" t="s">
        <v>7221</v>
      </c>
      <c r="C5124" s="2">
        <v>44970</v>
      </c>
      <c r="E5124" s="17" t="s">
        <v>3729</v>
      </c>
      <c r="F5124" s="17"/>
      <c r="G5124" t="s">
        <v>3941</v>
      </c>
      <c r="H5124" t="s">
        <v>6157</v>
      </c>
      <c r="I5124" t="s">
        <v>4480</v>
      </c>
      <c r="J5124" t="s">
        <v>4482</v>
      </c>
      <c r="K5124" t="s">
        <v>4483</v>
      </c>
      <c r="L5124" t="s">
        <v>6157</v>
      </c>
      <c r="M5124" t="s">
        <v>3991</v>
      </c>
      <c r="N5124" t="s">
        <v>289</v>
      </c>
      <c r="O5124" t="s">
        <v>6987</v>
      </c>
      <c r="P5124" t="s">
        <v>3968</v>
      </c>
      <c r="Q5124" t="s">
        <v>3969</v>
      </c>
      <c r="R5124" t="s">
        <v>6990</v>
      </c>
      <c r="S5124" t="s">
        <v>4353</v>
      </c>
      <c r="T5124" t="s">
        <v>4353</v>
      </c>
      <c r="U5124" t="s">
        <v>6157</v>
      </c>
      <c r="X5124" t="s">
        <v>6157</v>
      </c>
      <c r="Y5124" t="s">
        <v>6157</v>
      </c>
      <c r="Z5124" t="s">
        <v>6157</v>
      </c>
      <c r="AA5124" t="s">
        <v>1388</v>
      </c>
      <c r="AB5124" t="s">
        <v>250</v>
      </c>
      <c r="AC5124" t="s">
        <v>4010</v>
      </c>
      <c r="AD5124" t="s">
        <v>6157</v>
      </c>
      <c r="AE5124" t="s">
        <v>6157</v>
      </c>
      <c r="AF5124" t="s">
        <v>6157</v>
      </c>
      <c r="AG5124" t="s">
        <v>6157</v>
      </c>
      <c r="AH5124" t="s">
        <v>6157</v>
      </c>
      <c r="AI5124" t="s">
        <v>6157</v>
      </c>
      <c r="AJ5124" t="s">
        <v>6457</v>
      </c>
      <c r="AK5124" t="s">
        <v>4550</v>
      </c>
      <c r="AL5124" t="s">
        <v>4549</v>
      </c>
      <c r="AM5124" t="s">
        <v>1413</v>
      </c>
      <c r="AN5124" t="s">
        <v>4353</v>
      </c>
      <c r="AO5124" s="29">
        <v>-129</v>
      </c>
      <c r="AP5124">
        <v>-12.3047415</v>
      </c>
      <c r="AQ5124">
        <v>168.81752728999999</v>
      </c>
      <c r="AR5124" t="s">
        <v>289</v>
      </c>
      <c r="AS5124">
        <v>0.1</v>
      </c>
      <c r="AT5124" t="s">
        <v>4353</v>
      </c>
      <c r="AU5124" t="s">
        <v>4353</v>
      </c>
      <c r="AV5124" t="s">
        <v>6452</v>
      </c>
      <c r="AW5124" t="s">
        <v>5501</v>
      </c>
      <c r="AX5124" t="s">
        <v>4353</v>
      </c>
      <c r="AY5124">
        <v>-800</v>
      </c>
      <c r="AZ5124">
        <v>100</v>
      </c>
      <c r="BA5124" t="s">
        <v>290</v>
      </c>
      <c r="BB5124" t="s">
        <v>5260</v>
      </c>
      <c r="BC5124" t="s">
        <v>6157</v>
      </c>
      <c r="BH5124" t="s">
        <v>1545</v>
      </c>
      <c r="BI5124" t="s">
        <v>7263</v>
      </c>
      <c r="BJ5124" t="s">
        <v>4174</v>
      </c>
      <c r="BK5124" t="s">
        <v>4175</v>
      </c>
      <c r="BL5124">
        <v>2018</v>
      </c>
      <c r="BM5124"/>
      <c r="BN5124"/>
      <c r="BO5124"/>
      <c r="BP5124"/>
      <c r="BQ5124" t="s">
        <v>6551</v>
      </c>
      <c r="BR5124">
        <v>1</v>
      </c>
      <c r="BS5124" t="s">
        <v>6572</v>
      </c>
      <c r="BT5124" t="s">
        <v>5442</v>
      </c>
      <c r="BW5124">
        <v>-19.399999999999999</v>
      </c>
      <c r="BY5124">
        <v>12.4</v>
      </c>
      <c r="CA5124">
        <v>2.5</v>
      </c>
      <c r="CB5124">
        <v>3.5</v>
      </c>
      <c r="CC5124">
        <v>44.9</v>
      </c>
      <c r="CD5124">
        <v>15</v>
      </c>
    </row>
    <row r="5125" spans="1:82" ht="16" customHeight="1">
      <c r="A5125">
        <v>5124</v>
      </c>
      <c r="B5125" t="s">
        <v>7221</v>
      </c>
      <c r="C5125" s="2">
        <v>44970</v>
      </c>
      <c r="E5125" s="17" t="s">
        <v>3730</v>
      </c>
      <c r="F5125" s="17"/>
      <c r="G5125" t="s">
        <v>3941</v>
      </c>
      <c r="H5125" t="s">
        <v>6157</v>
      </c>
      <c r="I5125" t="s">
        <v>4480</v>
      </c>
      <c r="J5125" t="s">
        <v>4482</v>
      </c>
      <c r="K5125" t="s">
        <v>4483</v>
      </c>
      <c r="L5125" t="s">
        <v>6157</v>
      </c>
      <c r="M5125" t="s">
        <v>3991</v>
      </c>
      <c r="N5125" t="s">
        <v>289</v>
      </c>
      <c r="O5125" t="s">
        <v>6987</v>
      </c>
      <c r="P5125" t="s">
        <v>3968</v>
      </c>
      <c r="Q5125" t="s">
        <v>3969</v>
      </c>
      <c r="R5125" t="s">
        <v>6990</v>
      </c>
      <c r="S5125" t="s">
        <v>4353</v>
      </c>
      <c r="T5125" t="s">
        <v>4353</v>
      </c>
      <c r="U5125" t="s">
        <v>6157</v>
      </c>
      <c r="X5125" t="s">
        <v>6157</v>
      </c>
      <c r="Y5125" t="s">
        <v>6157</v>
      </c>
      <c r="Z5125" t="s">
        <v>6157</v>
      </c>
      <c r="AA5125" t="s">
        <v>1388</v>
      </c>
      <c r="AB5125" t="s">
        <v>250</v>
      </c>
      <c r="AC5125" t="s">
        <v>4010</v>
      </c>
      <c r="AD5125" t="s">
        <v>6157</v>
      </c>
      <c r="AE5125" t="s">
        <v>6157</v>
      </c>
      <c r="AF5125" t="s">
        <v>6157</v>
      </c>
      <c r="AG5125" t="s">
        <v>6157</v>
      </c>
      <c r="AH5125" t="s">
        <v>6157</v>
      </c>
      <c r="AI5125" t="s">
        <v>6157</v>
      </c>
      <c r="AJ5125" t="s">
        <v>6457</v>
      </c>
      <c r="AK5125" t="s">
        <v>4550</v>
      </c>
      <c r="AL5125" t="s">
        <v>4549</v>
      </c>
      <c r="AM5125" t="s">
        <v>1413</v>
      </c>
      <c r="AN5125" t="s">
        <v>4353</v>
      </c>
      <c r="AO5125" s="29">
        <v>-129</v>
      </c>
      <c r="AP5125">
        <v>-12.3047415</v>
      </c>
      <c r="AQ5125">
        <v>168.81752728999999</v>
      </c>
      <c r="AR5125" t="s">
        <v>289</v>
      </c>
      <c r="AS5125">
        <v>0.1</v>
      </c>
      <c r="AT5125" t="s">
        <v>4353</v>
      </c>
      <c r="AU5125" t="s">
        <v>4353</v>
      </c>
      <c r="AV5125" t="s">
        <v>6452</v>
      </c>
      <c r="AW5125" t="s">
        <v>5502</v>
      </c>
      <c r="AX5125" t="s">
        <v>4353</v>
      </c>
      <c r="AY5125">
        <v>-800</v>
      </c>
      <c r="AZ5125">
        <v>100</v>
      </c>
      <c r="BA5125" t="s">
        <v>290</v>
      </c>
      <c r="BB5125" t="s">
        <v>5260</v>
      </c>
      <c r="BC5125" t="s">
        <v>6157</v>
      </c>
      <c r="BH5125" t="s">
        <v>1545</v>
      </c>
      <c r="BI5125" t="s">
        <v>7263</v>
      </c>
      <c r="BJ5125" t="s">
        <v>4174</v>
      </c>
      <c r="BK5125" t="s">
        <v>4175</v>
      </c>
      <c r="BL5125">
        <v>2018</v>
      </c>
      <c r="BM5125"/>
      <c r="BN5125"/>
      <c r="BO5125"/>
      <c r="BP5125"/>
      <c r="BQ5125" t="s">
        <v>6551</v>
      </c>
      <c r="BR5125">
        <v>1</v>
      </c>
      <c r="BS5125" t="s">
        <v>6572</v>
      </c>
      <c r="BT5125" t="s">
        <v>5442</v>
      </c>
      <c r="BW5125">
        <v>-15</v>
      </c>
      <c r="BY5125">
        <v>13.3</v>
      </c>
      <c r="CA5125">
        <v>25.4</v>
      </c>
      <c r="CB5125">
        <v>3.5</v>
      </c>
      <c r="CC5125">
        <v>21.1</v>
      </c>
      <c r="CD5125">
        <v>7.2</v>
      </c>
    </row>
    <row r="5126" spans="1:82" ht="16" customHeight="1">
      <c r="A5126">
        <v>5125</v>
      </c>
      <c r="B5126" t="s">
        <v>7221</v>
      </c>
      <c r="C5126" s="2">
        <v>44970</v>
      </c>
      <c r="E5126" s="17" t="s">
        <v>3731</v>
      </c>
      <c r="F5126" s="17"/>
      <c r="G5126" t="s">
        <v>3941</v>
      </c>
      <c r="H5126" t="s">
        <v>6157</v>
      </c>
      <c r="I5126" t="s">
        <v>4480</v>
      </c>
      <c r="J5126" t="s">
        <v>4482</v>
      </c>
      <c r="K5126" t="s">
        <v>4483</v>
      </c>
      <c r="L5126" t="s">
        <v>6157</v>
      </c>
      <c r="M5126" t="s">
        <v>3991</v>
      </c>
      <c r="N5126" t="s">
        <v>289</v>
      </c>
      <c r="O5126" t="s">
        <v>6987</v>
      </c>
      <c r="P5126" t="s">
        <v>3968</v>
      </c>
      <c r="Q5126" t="s">
        <v>3969</v>
      </c>
      <c r="R5126" t="s">
        <v>6990</v>
      </c>
      <c r="S5126" t="s">
        <v>4353</v>
      </c>
      <c r="T5126" t="s">
        <v>4353</v>
      </c>
      <c r="U5126" t="s">
        <v>6157</v>
      </c>
      <c r="X5126" t="s">
        <v>6157</v>
      </c>
      <c r="Y5126" t="s">
        <v>6157</v>
      </c>
      <c r="Z5126" t="s">
        <v>6157</v>
      </c>
      <c r="AA5126" t="s">
        <v>1388</v>
      </c>
      <c r="AB5126" t="s">
        <v>250</v>
      </c>
      <c r="AC5126" t="s">
        <v>4010</v>
      </c>
      <c r="AD5126" t="s">
        <v>6157</v>
      </c>
      <c r="AE5126" t="s">
        <v>6157</v>
      </c>
      <c r="AF5126" t="s">
        <v>6157</v>
      </c>
      <c r="AG5126" t="s">
        <v>6157</v>
      </c>
      <c r="AH5126" t="s">
        <v>6157</v>
      </c>
      <c r="AI5126" t="s">
        <v>6157</v>
      </c>
      <c r="AJ5126" t="s">
        <v>6457</v>
      </c>
      <c r="AK5126" t="s">
        <v>4551</v>
      </c>
      <c r="AL5126" t="s">
        <v>4549</v>
      </c>
      <c r="AM5126" t="s">
        <v>1413</v>
      </c>
      <c r="AN5126" t="s">
        <v>4353</v>
      </c>
      <c r="AO5126" s="29">
        <v>-54.575096100000003</v>
      </c>
      <c r="AP5126">
        <v>-12.300863</v>
      </c>
      <c r="AQ5126">
        <v>168.81740927999999</v>
      </c>
      <c r="AR5126" t="s">
        <v>289</v>
      </c>
      <c r="AS5126">
        <v>0.1</v>
      </c>
      <c r="AT5126" t="s">
        <v>4353</v>
      </c>
      <c r="AU5126" t="s">
        <v>4353</v>
      </c>
      <c r="AV5126" t="s">
        <v>6452</v>
      </c>
      <c r="AW5126" t="s">
        <v>5503</v>
      </c>
      <c r="AX5126" t="s">
        <v>4353</v>
      </c>
      <c r="AY5126">
        <v>-800</v>
      </c>
      <c r="AZ5126">
        <v>100</v>
      </c>
      <c r="BA5126" t="s">
        <v>290</v>
      </c>
      <c r="BB5126" t="s">
        <v>5260</v>
      </c>
      <c r="BC5126" t="s">
        <v>6157</v>
      </c>
      <c r="BH5126" t="s">
        <v>1545</v>
      </c>
      <c r="BI5126" t="s">
        <v>7263</v>
      </c>
      <c r="BJ5126" t="s">
        <v>4174</v>
      </c>
      <c r="BK5126" t="s">
        <v>4175</v>
      </c>
      <c r="BL5126">
        <v>2018</v>
      </c>
      <c r="BM5126"/>
      <c r="BN5126"/>
      <c r="BO5126"/>
      <c r="BP5126"/>
      <c r="BQ5126" t="s">
        <v>6551</v>
      </c>
      <c r="BR5126">
        <v>1</v>
      </c>
      <c r="BS5126" t="s">
        <v>6572</v>
      </c>
      <c r="BT5126" t="s">
        <v>5442</v>
      </c>
      <c r="BW5126">
        <v>-20.399999999999999</v>
      </c>
      <c r="BY5126">
        <v>11.7</v>
      </c>
      <c r="CA5126">
        <v>1.1000000000000001</v>
      </c>
      <c r="CB5126">
        <v>3.5</v>
      </c>
      <c r="CC5126">
        <v>33.4</v>
      </c>
      <c r="CD5126">
        <v>11.1</v>
      </c>
    </row>
    <row r="5127" spans="1:82" ht="16" customHeight="1">
      <c r="A5127">
        <v>5126</v>
      </c>
      <c r="B5127" t="s">
        <v>7221</v>
      </c>
      <c r="C5127" s="2">
        <v>44970</v>
      </c>
      <c r="E5127" s="17" t="s">
        <v>3732</v>
      </c>
      <c r="F5127" s="17"/>
      <c r="G5127" t="s">
        <v>3941</v>
      </c>
      <c r="H5127" t="s">
        <v>6157</v>
      </c>
      <c r="I5127" t="s">
        <v>4480</v>
      </c>
      <c r="J5127" t="s">
        <v>4482</v>
      </c>
      <c r="K5127" t="s">
        <v>4483</v>
      </c>
      <c r="L5127" t="s">
        <v>6157</v>
      </c>
      <c r="M5127" t="s">
        <v>3991</v>
      </c>
      <c r="N5127" t="s">
        <v>289</v>
      </c>
      <c r="O5127" t="s">
        <v>6987</v>
      </c>
      <c r="P5127" t="s">
        <v>3968</v>
      </c>
      <c r="Q5127" t="s">
        <v>3969</v>
      </c>
      <c r="R5127" t="s">
        <v>6990</v>
      </c>
      <c r="S5127" t="s">
        <v>4353</v>
      </c>
      <c r="T5127" t="s">
        <v>4353</v>
      </c>
      <c r="U5127" t="s">
        <v>6157</v>
      </c>
      <c r="X5127" t="s">
        <v>6157</v>
      </c>
      <c r="Y5127" t="s">
        <v>6157</v>
      </c>
      <c r="Z5127" t="s">
        <v>6157</v>
      </c>
      <c r="AA5127" t="s">
        <v>1388</v>
      </c>
      <c r="AB5127" t="s">
        <v>250</v>
      </c>
      <c r="AC5127" t="s">
        <v>4010</v>
      </c>
      <c r="AD5127" t="s">
        <v>6157</v>
      </c>
      <c r="AE5127" t="s">
        <v>6157</v>
      </c>
      <c r="AF5127" t="s">
        <v>6157</v>
      </c>
      <c r="AG5127" t="s">
        <v>6157</v>
      </c>
      <c r="AH5127" t="s">
        <v>6157</v>
      </c>
      <c r="AI5127" t="s">
        <v>6157</v>
      </c>
      <c r="AJ5127" t="s">
        <v>6457</v>
      </c>
      <c r="AK5127" t="s">
        <v>4551</v>
      </c>
      <c r="AL5127" t="s">
        <v>4549</v>
      </c>
      <c r="AM5127" t="s">
        <v>1413</v>
      </c>
      <c r="AN5127" t="s">
        <v>4353</v>
      </c>
      <c r="AO5127" s="29">
        <v>-55</v>
      </c>
      <c r="AP5127">
        <v>-12.300863</v>
      </c>
      <c r="AQ5127">
        <v>168.81740927999999</v>
      </c>
      <c r="AR5127" t="s">
        <v>289</v>
      </c>
      <c r="AS5127">
        <v>0.1</v>
      </c>
      <c r="AT5127" t="s">
        <v>4353</v>
      </c>
      <c r="AU5127" t="s">
        <v>4353</v>
      </c>
      <c r="AV5127" t="s">
        <v>6452</v>
      </c>
      <c r="AW5127" t="s">
        <v>5503</v>
      </c>
      <c r="AX5127" t="s">
        <v>4353</v>
      </c>
      <c r="AY5127">
        <v>-800</v>
      </c>
      <c r="AZ5127">
        <v>100</v>
      </c>
      <c r="BA5127" t="s">
        <v>290</v>
      </c>
      <c r="BB5127" t="s">
        <v>5260</v>
      </c>
      <c r="BC5127" t="s">
        <v>6157</v>
      </c>
      <c r="BH5127" t="s">
        <v>1545</v>
      </c>
      <c r="BI5127" t="s">
        <v>7263</v>
      </c>
      <c r="BJ5127" t="s">
        <v>4174</v>
      </c>
      <c r="BK5127" t="s">
        <v>4175</v>
      </c>
      <c r="BL5127">
        <v>2018</v>
      </c>
      <c r="BM5127"/>
      <c r="BN5127"/>
      <c r="BO5127"/>
      <c r="BP5127"/>
      <c r="BQ5127" t="s">
        <v>6551</v>
      </c>
      <c r="BR5127">
        <v>1</v>
      </c>
      <c r="BS5127" t="s">
        <v>6572</v>
      </c>
      <c r="BT5127" t="s">
        <v>5442</v>
      </c>
      <c r="BW5127">
        <v>-18.899999999999999</v>
      </c>
      <c r="BY5127">
        <v>13.9</v>
      </c>
      <c r="CA5127">
        <v>1.2</v>
      </c>
      <c r="CB5127">
        <v>3.4</v>
      </c>
      <c r="CC5127">
        <v>41.4</v>
      </c>
      <c r="CD5127">
        <v>14.2</v>
      </c>
    </row>
    <row r="5128" spans="1:82" ht="16" customHeight="1">
      <c r="A5128">
        <v>5127</v>
      </c>
      <c r="B5128" t="s">
        <v>7221</v>
      </c>
      <c r="C5128" s="2">
        <v>44970</v>
      </c>
      <c r="E5128" s="17" t="s">
        <v>3733</v>
      </c>
      <c r="F5128" s="17"/>
      <c r="G5128" t="s">
        <v>3941</v>
      </c>
      <c r="H5128" t="s">
        <v>6157</v>
      </c>
      <c r="I5128" t="s">
        <v>4480</v>
      </c>
      <c r="J5128" t="s">
        <v>4482</v>
      </c>
      <c r="K5128" t="s">
        <v>4483</v>
      </c>
      <c r="L5128" t="s">
        <v>6157</v>
      </c>
      <c r="M5128" t="s">
        <v>3991</v>
      </c>
      <c r="N5128" t="s">
        <v>289</v>
      </c>
      <c r="O5128" t="s">
        <v>6987</v>
      </c>
      <c r="P5128" t="s">
        <v>3968</v>
      </c>
      <c r="Q5128" t="s">
        <v>3969</v>
      </c>
      <c r="R5128" t="s">
        <v>6990</v>
      </c>
      <c r="S5128" t="s">
        <v>4353</v>
      </c>
      <c r="T5128" t="s">
        <v>4353</v>
      </c>
      <c r="U5128" t="s">
        <v>6157</v>
      </c>
      <c r="X5128" t="s">
        <v>6157</v>
      </c>
      <c r="Y5128" t="s">
        <v>6157</v>
      </c>
      <c r="Z5128" t="s">
        <v>6157</v>
      </c>
      <c r="AA5128" t="s">
        <v>1388</v>
      </c>
      <c r="AB5128" t="s">
        <v>250</v>
      </c>
      <c r="AC5128" t="s">
        <v>4010</v>
      </c>
      <c r="AD5128" t="s">
        <v>6157</v>
      </c>
      <c r="AE5128" t="s">
        <v>6157</v>
      </c>
      <c r="AF5128" t="s">
        <v>6157</v>
      </c>
      <c r="AG5128" t="s">
        <v>6157</v>
      </c>
      <c r="AH5128" t="s">
        <v>6157</v>
      </c>
      <c r="AI5128" t="s">
        <v>6157</v>
      </c>
      <c r="AJ5128" t="s">
        <v>6457</v>
      </c>
      <c r="AK5128" t="s">
        <v>4551</v>
      </c>
      <c r="AL5128" t="s">
        <v>4549</v>
      </c>
      <c r="AM5128" t="s">
        <v>1413</v>
      </c>
      <c r="AN5128" t="s">
        <v>4353</v>
      </c>
      <c r="AO5128" s="29">
        <v>-55</v>
      </c>
      <c r="AP5128">
        <v>-12.300863</v>
      </c>
      <c r="AQ5128">
        <v>168.81740927999999</v>
      </c>
      <c r="AR5128" t="s">
        <v>289</v>
      </c>
      <c r="AS5128">
        <v>0.1</v>
      </c>
      <c r="AT5128" t="s">
        <v>4353</v>
      </c>
      <c r="AU5128" t="s">
        <v>4353</v>
      </c>
      <c r="AV5128" t="s">
        <v>6452</v>
      </c>
      <c r="AW5128" t="s">
        <v>5504</v>
      </c>
      <c r="AX5128" t="s">
        <v>4353</v>
      </c>
      <c r="AY5128">
        <v>-800</v>
      </c>
      <c r="AZ5128">
        <v>100</v>
      </c>
      <c r="BA5128" t="s">
        <v>290</v>
      </c>
      <c r="BB5128" t="s">
        <v>5260</v>
      </c>
      <c r="BC5128" t="s">
        <v>6157</v>
      </c>
      <c r="BH5128" t="s">
        <v>1545</v>
      </c>
      <c r="BI5128" t="s">
        <v>7263</v>
      </c>
      <c r="BJ5128" t="s">
        <v>4174</v>
      </c>
      <c r="BK5128" t="s">
        <v>4175</v>
      </c>
      <c r="BL5128">
        <v>2018</v>
      </c>
      <c r="BM5128"/>
      <c r="BN5128"/>
      <c r="BO5128"/>
      <c r="BP5128"/>
      <c r="BQ5128" t="s">
        <v>6551</v>
      </c>
      <c r="BR5128">
        <v>1</v>
      </c>
      <c r="BS5128" t="s">
        <v>6572</v>
      </c>
      <c r="BT5128" t="s">
        <v>5442</v>
      </c>
      <c r="BW5128">
        <v>-18.5</v>
      </c>
      <c r="BY5128">
        <v>12.9</v>
      </c>
      <c r="CA5128">
        <v>2.2000000000000002</v>
      </c>
      <c r="CB5128">
        <v>3.5</v>
      </c>
      <c r="CC5128">
        <v>31.5</v>
      </c>
      <c r="CD5128">
        <v>10.4</v>
      </c>
    </row>
    <row r="5129" spans="1:82" ht="16" customHeight="1">
      <c r="A5129">
        <v>5128</v>
      </c>
      <c r="B5129" t="s">
        <v>7221</v>
      </c>
      <c r="C5129" s="2">
        <v>44970</v>
      </c>
      <c r="E5129" s="17" t="s">
        <v>3734</v>
      </c>
      <c r="F5129" s="17"/>
      <c r="G5129" t="s">
        <v>3941</v>
      </c>
      <c r="H5129" t="s">
        <v>6157</v>
      </c>
      <c r="I5129" t="s">
        <v>4480</v>
      </c>
      <c r="J5129" t="s">
        <v>4482</v>
      </c>
      <c r="K5129" t="s">
        <v>4483</v>
      </c>
      <c r="L5129" t="s">
        <v>6157</v>
      </c>
      <c r="M5129" t="s">
        <v>3991</v>
      </c>
      <c r="N5129" t="s">
        <v>289</v>
      </c>
      <c r="O5129" t="s">
        <v>6987</v>
      </c>
      <c r="P5129" t="s">
        <v>3968</v>
      </c>
      <c r="Q5129" t="s">
        <v>3969</v>
      </c>
      <c r="R5129" t="s">
        <v>6990</v>
      </c>
      <c r="S5129" t="s">
        <v>4353</v>
      </c>
      <c r="T5129" t="s">
        <v>4353</v>
      </c>
      <c r="U5129" t="s">
        <v>6157</v>
      </c>
      <c r="X5129" t="s">
        <v>6157</v>
      </c>
      <c r="Y5129" t="s">
        <v>6157</v>
      </c>
      <c r="Z5129" t="s">
        <v>6157</v>
      </c>
      <c r="AA5129" t="s">
        <v>1388</v>
      </c>
      <c r="AB5129" t="s">
        <v>250</v>
      </c>
      <c r="AC5129" t="s">
        <v>4010</v>
      </c>
      <c r="AD5129" t="s">
        <v>6157</v>
      </c>
      <c r="AE5129" t="s">
        <v>6157</v>
      </c>
      <c r="AF5129" t="s">
        <v>6157</v>
      </c>
      <c r="AG5129" t="s">
        <v>6157</v>
      </c>
      <c r="AH5129" t="s">
        <v>6157</v>
      </c>
      <c r="AI5129" t="s">
        <v>6157</v>
      </c>
      <c r="AJ5129" t="s">
        <v>6457</v>
      </c>
      <c r="AK5129" t="s">
        <v>4551</v>
      </c>
      <c r="AL5129" t="s">
        <v>4549</v>
      </c>
      <c r="AM5129" t="s">
        <v>1413</v>
      </c>
      <c r="AN5129" t="s">
        <v>4353</v>
      </c>
      <c r="AO5129" s="29">
        <v>-55</v>
      </c>
      <c r="AP5129">
        <v>-12.300863</v>
      </c>
      <c r="AQ5129">
        <v>168.81740927999999</v>
      </c>
      <c r="AR5129" t="s">
        <v>289</v>
      </c>
      <c r="AS5129">
        <v>0.1</v>
      </c>
      <c r="AT5129" t="s">
        <v>4353</v>
      </c>
      <c r="AU5129" t="s">
        <v>4353</v>
      </c>
      <c r="AV5129" t="s">
        <v>6452</v>
      </c>
      <c r="AW5129" t="s">
        <v>5504</v>
      </c>
      <c r="AX5129" t="s">
        <v>4353</v>
      </c>
      <c r="AY5129">
        <v>-800</v>
      </c>
      <c r="AZ5129">
        <v>100</v>
      </c>
      <c r="BA5129" t="s">
        <v>290</v>
      </c>
      <c r="BB5129" t="s">
        <v>5260</v>
      </c>
      <c r="BC5129" t="s">
        <v>6157</v>
      </c>
      <c r="BH5129" t="s">
        <v>1545</v>
      </c>
      <c r="BI5129" t="s">
        <v>7263</v>
      </c>
      <c r="BJ5129" t="s">
        <v>4174</v>
      </c>
      <c r="BK5129" t="s">
        <v>4175</v>
      </c>
      <c r="BL5129">
        <v>2018</v>
      </c>
      <c r="BM5129"/>
      <c r="BN5129"/>
      <c r="BO5129"/>
      <c r="BP5129"/>
      <c r="BQ5129" t="s">
        <v>6551</v>
      </c>
      <c r="BR5129">
        <v>1</v>
      </c>
      <c r="BS5129" t="s">
        <v>6572</v>
      </c>
      <c r="BT5129" t="s">
        <v>5442</v>
      </c>
      <c r="BW5129">
        <v>-16.3</v>
      </c>
      <c r="BY5129">
        <v>13.1</v>
      </c>
      <c r="CA5129">
        <v>6.7</v>
      </c>
      <c r="CB5129">
        <v>3.6</v>
      </c>
      <c r="CC5129">
        <v>30</v>
      </c>
      <c r="CD5129">
        <v>9.8000000000000007</v>
      </c>
    </row>
    <row r="5130" spans="1:82" ht="16" customHeight="1">
      <c r="A5130">
        <v>5129</v>
      </c>
      <c r="B5130" t="s">
        <v>7221</v>
      </c>
      <c r="C5130" s="2">
        <v>44970</v>
      </c>
      <c r="E5130" s="17" t="s">
        <v>3735</v>
      </c>
      <c r="F5130" s="17"/>
      <c r="G5130" t="s">
        <v>3941</v>
      </c>
      <c r="H5130" t="s">
        <v>6157</v>
      </c>
      <c r="I5130" t="s">
        <v>4480</v>
      </c>
      <c r="J5130" t="s">
        <v>4482</v>
      </c>
      <c r="K5130" t="s">
        <v>4483</v>
      </c>
      <c r="L5130" t="s">
        <v>6157</v>
      </c>
      <c r="M5130" t="s">
        <v>3991</v>
      </c>
      <c r="N5130" t="s">
        <v>289</v>
      </c>
      <c r="O5130" t="s">
        <v>6987</v>
      </c>
      <c r="P5130" t="s">
        <v>3968</v>
      </c>
      <c r="Q5130" t="s">
        <v>3969</v>
      </c>
      <c r="R5130" t="s">
        <v>6990</v>
      </c>
      <c r="S5130" t="s">
        <v>4353</v>
      </c>
      <c r="T5130" t="s">
        <v>4353</v>
      </c>
      <c r="U5130" t="s">
        <v>6157</v>
      </c>
      <c r="X5130" t="s">
        <v>6157</v>
      </c>
      <c r="Y5130" t="s">
        <v>6157</v>
      </c>
      <c r="Z5130" t="s">
        <v>6157</v>
      </c>
      <c r="AA5130" t="s">
        <v>1388</v>
      </c>
      <c r="AB5130" t="s">
        <v>250</v>
      </c>
      <c r="AC5130" t="s">
        <v>4010</v>
      </c>
      <c r="AD5130" t="s">
        <v>6157</v>
      </c>
      <c r="AE5130" t="s">
        <v>6157</v>
      </c>
      <c r="AF5130" t="s">
        <v>6157</v>
      </c>
      <c r="AG5130" t="s">
        <v>6157</v>
      </c>
      <c r="AH5130" t="s">
        <v>6157</v>
      </c>
      <c r="AI5130" t="s">
        <v>6157</v>
      </c>
      <c r="AJ5130" t="s">
        <v>6457</v>
      </c>
      <c r="AK5130" t="s">
        <v>4551</v>
      </c>
      <c r="AL5130" t="s">
        <v>4549</v>
      </c>
      <c r="AM5130" t="s">
        <v>1413</v>
      </c>
      <c r="AN5130" t="s">
        <v>4353</v>
      </c>
      <c r="AO5130" s="29">
        <v>-55</v>
      </c>
      <c r="AP5130">
        <v>-12.300863</v>
      </c>
      <c r="AQ5130">
        <v>168.81740927999999</v>
      </c>
      <c r="AR5130" t="s">
        <v>289</v>
      </c>
      <c r="AS5130">
        <v>0.1</v>
      </c>
      <c r="AT5130" t="s">
        <v>4353</v>
      </c>
      <c r="AU5130" t="s">
        <v>4353</v>
      </c>
      <c r="AV5130" t="s">
        <v>6452</v>
      </c>
      <c r="AW5130" t="s">
        <v>5504</v>
      </c>
      <c r="AX5130" t="s">
        <v>4353</v>
      </c>
      <c r="AY5130">
        <v>-800</v>
      </c>
      <c r="AZ5130">
        <v>100</v>
      </c>
      <c r="BA5130" t="s">
        <v>290</v>
      </c>
      <c r="BB5130" t="s">
        <v>5260</v>
      </c>
      <c r="BC5130" t="s">
        <v>6157</v>
      </c>
      <c r="BH5130" t="s">
        <v>1545</v>
      </c>
      <c r="BI5130" t="s">
        <v>7263</v>
      </c>
      <c r="BJ5130" t="s">
        <v>4174</v>
      </c>
      <c r="BK5130" t="s">
        <v>4175</v>
      </c>
      <c r="BL5130">
        <v>2018</v>
      </c>
      <c r="BM5130"/>
      <c r="BN5130"/>
      <c r="BO5130"/>
      <c r="BP5130"/>
      <c r="BQ5130" t="s">
        <v>6551</v>
      </c>
      <c r="BR5130">
        <v>1</v>
      </c>
      <c r="BS5130" t="s">
        <v>6572</v>
      </c>
      <c r="BT5130" t="s">
        <v>5442</v>
      </c>
      <c r="BW5130">
        <v>-17</v>
      </c>
      <c r="BY5130">
        <v>13</v>
      </c>
      <c r="CA5130">
        <v>1.3</v>
      </c>
      <c r="CB5130">
        <v>3.6</v>
      </c>
      <c r="CC5130">
        <v>40.700000000000003</v>
      </c>
      <c r="CD5130">
        <v>13.2</v>
      </c>
    </row>
    <row r="5131" spans="1:82" ht="16" customHeight="1">
      <c r="A5131">
        <v>5130</v>
      </c>
      <c r="B5131" t="s">
        <v>7221</v>
      </c>
      <c r="C5131" s="2">
        <v>44970</v>
      </c>
      <c r="E5131" s="17" t="s">
        <v>3736</v>
      </c>
      <c r="F5131" s="17"/>
      <c r="G5131" t="s">
        <v>3941</v>
      </c>
      <c r="H5131" t="s">
        <v>6157</v>
      </c>
      <c r="I5131" t="s">
        <v>4480</v>
      </c>
      <c r="J5131" t="s">
        <v>4482</v>
      </c>
      <c r="K5131" t="s">
        <v>4483</v>
      </c>
      <c r="L5131" t="s">
        <v>6157</v>
      </c>
      <c r="M5131" t="s">
        <v>3991</v>
      </c>
      <c r="N5131" t="s">
        <v>289</v>
      </c>
      <c r="O5131" t="s">
        <v>6987</v>
      </c>
      <c r="P5131" t="s">
        <v>3968</v>
      </c>
      <c r="Q5131" t="s">
        <v>3969</v>
      </c>
      <c r="R5131" t="s">
        <v>6990</v>
      </c>
      <c r="S5131" t="s">
        <v>4353</v>
      </c>
      <c r="T5131" t="s">
        <v>4353</v>
      </c>
      <c r="U5131" t="s">
        <v>6157</v>
      </c>
      <c r="X5131" t="s">
        <v>6157</v>
      </c>
      <c r="Y5131" t="s">
        <v>6157</v>
      </c>
      <c r="Z5131" t="s">
        <v>6157</v>
      </c>
      <c r="AA5131" t="s">
        <v>1388</v>
      </c>
      <c r="AB5131" t="s">
        <v>250</v>
      </c>
      <c r="AC5131" t="s">
        <v>4010</v>
      </c>
      <c r="AD5131" t="s">
        <v>6157</v>
      </c>
      <c r="AE5131" t="s">
        <v>6157</v>
      </c>
      <c r="AF5131" t="s">
        <v>6157</v>
      </c>
      <c r="AG5131" t="s">
        <v>6157</v>
      </c>
      <c r="AH5131" t="s">
        <v>6157</v>
      </c>
      <c r="AI5131" t="s">
        <v>6157</v>
      </c>
      <c r="AJ5131" t="s">
        <v>6457</v>
      </c>
      <c r="AK5131" t="s">
        <v>4551</v>
      </c>
      <c r="AL5131" t="s">
        <v>4549</v>
      </c>
      <c r="AM5131" t="s">
        <v>1413</v>
      </c>
      <c r="AN5131" t="s">
        <v>4353</v>
      </c>
      <c r="AO5131" s="29">
        <v>-55</v>
      </c>
      <c r="AP5131">
        <v>-12.300863</v>
      </c>
      <c r="AQ5131">
        <v>168.81740927999999</v>
      </c>
      <c r="AR5131" t="s">
        <v>289</v>
      </c>
      <c r="AS5131">
        <v>0.1</v>
      </c>
      <c r="AT5131" t="s">
        <v>4353</v>
      </c>
      <c r="AU5131" t="s">
        <v>4353</v>
      </c>
      <c r="AV5131" t="s">
        <v>6452</v>
      </c>
      <c r="AW5131" t="s">
        <v>5504</v>
      </c>
      <c r="AX5131" t="s">
        <v>4353</v>
      </c>
      <c r="AY5131">
        <v>-800</v>
      </c>
      <c r="AZ5131">
        <v>100</v>
      </c>
      <c r="BA5131" t="s">
        <v>290</v>
      </c>
      <c r="BB5131" t="s">
        <v>5260</v>
      </c>
      <c r="BC5131" t="s">
        <v>6157</v>
      </c>
      <c r="BH5131" t="s">
        <v>1545</v>
      </c>
      <c r="BI5131" t="s">
        <v>7263</v>
      </c>
      <c r="BJ5131" t="s">
        <v>4174</v>
      </c>
      <c r="BK5131" t="s">
        <v>4175</v>
      </c>
      <c r="BL5131">
        <v>2018</v>
      </c>
      <c r="BM5131"/>
      <c r="BN5131"/>
      <c r="BO5131"/>
      <c r="BP5131"/>
      <c r="BQ5131" t="s">
        <v>6551</v>
      </c>
      <c r="BR5131">
        <v>1</v>
      </c>
      <c r="BS5131" t="s">
        <v>6572</v>
      </c>
      <c r="BT5131" t="s">
        <v>5442</v>
      </c>
      <c r="BW5131">
        <v>-17.899999999999999</v>
      </c>
      <c r="BY5131">
        <v>11.7</v>
      </c>
      <c r="CA5131">
        <v>1.3</v>
      </c>
      <c r="CB5131">
        <v>3.4</v>
      </c>
      <c r="CC5131">
        <v>43.9</v>
      </c>
      <c r="CD5131">
        <v>15</v>
      </c>
    </row>
    <row r="5132" spans="1:82" ht="16" customHeight="1">
      <c r="A5132">
        <v>5131</v>
      </c>
      <c r="B5132" t="s">
        <v>7221</v>
      </c>
      <c r="C5132" s="2">
        <v>44970</v>
      </c>
      <c r="E5132" s="17" t="s">
        <v>3737</v>
      </c>
      <c r="F5132" s="17"/>
      <c r="G5132" t="s">
        <v>3941</v>
      </c>
      <c r="H5132" t="s">
        <v>6157</v>
      </c>
      <c r="I5132" t="s">
        <v>4480</v>
      </c>
      <c r="J5132" t="s">
        <v>4482</v>
      </c>
      <c r="K5132" t="s">
        <v>4483</v>
      </c>
      <c r="L5132" t="s">
        <v>6157</v>
      </c>
      <c r="M5132" t="s">
        <v>3991</v>
      </c>
      <c r="N5132" t="s">
        <v>289</v>
      </c>
      <c r="O5132" t="s">
        <v>6987</v>
      </c>
      <c r="P5132" t="s">
        <v>3968</v>
      </c>
      <c r="Q5132" t="s">
        <v>3969</v>
      </c>
      <c r="R5132" t="s">
        <v>6990</v>
      </c>
      <c r="S5132" t="s">
        <v>4353</v>
      </c>
      <c r="T5132" t="s">
        <v>4353</v>
      </c>
      <c r="U5132" t="s">
        <v>6157</v>
      </c>
      <c r="X5132" t="s">
        <v>6157</v>
      </c>
      <c r="Y5132" t="s">
        <v>6157</v>
      </c>
      <c r="Z5132" t="s">
        <v>6157</v>
      </c>
      <c r="AA5132" t="s">
        <v>1388</v>
      </c>
      <c r="AB5132" t="s">
        <v>250</v>
      </c>
      <c r="AC5132" t="s">
        <v>4010</v>
      </c>
      <c r="AD5132" t="s">
        <v>6157</v>
      </c>
      <c r="AE5132" t="s">
        <v>6157</v>
      </c>
      <c r="AF5132" t="s">
        <v>6157</v>
      </c>
      <c r="AG5132" t="s">
        <v>6157</v>
      </c>
      <c r="AH5132" t="s">
        <v>6157</v>
      </c>
      <c r="AI5132" t="s">
        <v>6157</v>
      </c>
      <c r="AJ5132" t="s">
        <v>6457</v>
      </c>
      <c r="AK5132" t="s">
        <v>4551</v>
      </c>
      <c r="AL5132" t="s">
        <v>4549</v>
      </c>
      <c r="AM5132" t="s">
        <v>1413</v>
      </c>
      <c r="AN5132" t="s">
        <v>4353</v>
      </c>
      <c r="AO5132" s="29">
        <v>-55</v>
      </c>
      <c r="AP5132">
        <v>-12.300863</v>
      </c>
      <c r="AQ5132">
        <v>168.81740927999999</v>
      </c>
      <c r="AR5132" t="s">
        <v>289</v>
      </c>
      <c r="AS5132">
        <v>0.1</v>
      </c>
      <c r="AT5132" t="s">
        <v>4353</v>
      </c>
      <c r="AU5132" t="s">
        <v>4353</v>
      </c>
      <c r="AV5132" t="s">
        <v>6452</v>
      </c>
      <c r="AW5132" t="s">
        <v>5504</v>
      </c>
      <c r="AX5132" t="s">
        <v>4353</v>
      </c>
      <c r="AY5132">
        <v>-800</v>
      </c>
      <c r="AZ5132">
        <v>100</v>
      </c>
      <c r="BA5132" t="s">
        <v>290</v>
      </c>
      <c r="BB5132" t="s">
        <v>5260</v>
      </c>
      <c r="BC5132" t="s">
        <v>6157</v>
      </c>
      <c r="BH5132" t="s">
        <v>1545</v>
      </c>
      <c r="BI5132" t="s">
        <v>7263</v>
      </c>
      <c r="BJ5132" t="s">
        <v>4174</v>
      </c>
      <c r="BK5132" t="s">
        <v>4175</v>
      </c>
      <c r="BL5132">
        <v>2018</v>
      </c>
      <c r="BM5132"/>
      <c r="BN5132"/>
      <c r="BO5132"/>
      <c r="BP5132"/>
      <c r="BQ5132" t="s">
        <v>6551</v>
      </c>
      <c r="BR5132">
        <v>1</v>
      </c>
      <c r="BS5132" t="s">
        <v>6572</v>
      </c>
      <c r="BT5132" t="s">
        <v>5442</v>
      </c>
      <c r="BW5132">
        <v>-18.899999999999999</v>
      </c>
      <c r="BY5132">
        <v>11.3</v>
      </c>
      <c r="CA5132">
        <v>2</v>
      </c>
      <c r="CB5132">
        <v>3.5</v>
      </c>
      <c r="CC5132">
        <v>45.3</v>
      </c>
      <c r="CD5132">
        <v>15</v>
      </c>
    </row>
    <row r="5133" spans="1:82" ht="16" customHeight="1">
      <c r="A5133">
        <v>5132</v>
      </c>
      <c r="B5133" t="s">
        <v>7221</v>
      </c>
      <c r="C5133" s="2">
        <v>44970</v>
      </c>
      <c r="E5133" s="17" t="s">
        <v>3738</v>
      </c>
      <c r="F5133" s="17"/>
      <c r="G5133" t="s">
        <v>3941</v>
      </c>
      <c r="H5133" t="s">
        <v>6157</v>
      </c>
      <c r="I5133" t="s">
        <v>4480</v>
      </c>
      <c r="J5133" t="s">
        <v>4482</v>
      </c>
      <c r="K5133" t="s">
        <v>4483</v>
      </c>
      <c r="L5133" t="s">
        <v>6157</v>
      </c>
      <c r="M5133" t="s">
        <v>3991</v>
      </c>
      <c r="N5133" t="s">
        <v>289</v>
      </c>
      <c r="O5133" t="s">
        <v>6987</v>
      </c>
      <c r="P5133" t="s">
        <v>3968</v>
      </c>
      <c r="Q5133" t="s">
        <v>3969</v>
      </c>
      <c r="R5133" t="s">
        <v>6990</v>
      </c>
      <c r="S5133" t="s">
        <v>4353</v>
      </c>
      <c r="T5133" t="s">
        <v>4353</v>
      </c>
      <c r="U5133" t="s">
        <v>6157</v>
      </c>
      <c r="X5133" t="s">
        <v>6157</v>
      </c>
      <c r="Y5133" t="s">
        <v>6157</v>
      </c>
      <c r="Z5133" t="s">
        <v>6157</v>
      </c>
      <c r="AA5133" t="s">
        <v>1388</v>
      </c>
      <c r="AB5133" t="s">
        <v>250</v>
      </c>
      <c r="AC5133" t="s">
        <v>4010</v>
      </c>
      <c r="AD5133" t="s">
        <v>6157</v>
      </c>
      <c r="AE5133" t="s">
        <v>6157</v>
      </c>
      <c r="AF5133" t="s">
        <v>6157</v>
      </c>
      <c r="AG5133" t="s">
        <v>6157</v>
      </c>
      <c r="AH5133" t="s">
        <v>6157</v>
      </c>
      <c r="AI5133" t="s">
        <v>6157</v>
      </c>
      <c r="AJ5133" t="s">
        <v>6457</v>
      </c>
      <c r="AK5133" t="s">
        <v>4551</v>
      </c>
      <c r="AL5133" t="s">
        <v>4549</v>
      </c>
      <c r="AM5133" t="s">
        <v>1413</v>
      </c>
      <c r="AN5133" t="s">
        <v>4353</v>
      </c>
      <c r="AO5133" s="29">
        <v>-55</v>
      </c>
      <c r="AP5133">
        <v>-12.300863</v>
      </c>
      <c r="AQ5133">
        <v>168.81740927999999</v>
      </c>
      <c r="AR5133" t="s">
        <v>289</v>
      </c>
      <c r="AS5133">
        <v>0.1</v>
      </c>
      <c r="AT5133" t="s">
        <v>4353</v>
      </c>
      <c r="AU5133" t="s">
        <v>4353</v>
      </c>
      <c r="AV5133" t="s">
        <v>6452</v>
      </c>
      <c r="AW5133" t="s">
        <v>5505</v>
      </c>
      <c r="AX5133" t="s">
        <v>4353</v>
      </c>
      <c r="AY5133">
        <v>-800</v>
      </c>
      <c r="AZ5133">
        <v>100</v>
      </c>
      <c r="BA5133" t="s">
        <v>290</v>
      </c>
      <c r="BB5133" t="s">
        <v>5260</v>
      </c>
      <c r="BC5133" t="s">
        <v>6157</v>
      </c>
      <c r="BH5133" t="s">
        <v>1545</v>
      </c>
      <c r="BI5133" t="s">
        <v>7263</v>
      </c>
      <c r="BJ5133" t="s">
        <v>4174</v>
      </c>
      <c r="BK5133" t="s">
        <v>4175</v>
      </c>
      <c r="BL5133">
        <v>2018</v>
      </c>
      <c r="BM5133"/>
      <c r="BN5133"/>
      <c r="BO5133"/>
      <c r="BP5133"/>
      <c r="BQ5133" t="s">
        <v>6551</v>
      </c>
      <c r="BR5133">
        <v>1</v>
      </c>
      <c r="BS5133" t="s">
        <v>6572</v>
      </c>
      <c r="BT5133" t="s">
        <v>5442</v>
      </c>
      <c r="BW5133">
        <v>-15.9</v>
      </c>
      <c r="BY5133">
        <v>13</v>
      </c>
      <c r="CA5133">
        <v>2.4</v>
      </c>
      <c r="CB5133">
        <v>3.6</v>
      </c>
      <c r="CC5133">
        <v>31.9</v>
      </c>
      <c r="CD5133">
        <v>10.4</v>
      </c>
    </row>
    <row r="5134" spans="1:82" ht="16" customHeight="1">
      <c r="A5134">
        <v>5133</v>
      </c>
      <c r="B5134" t="s">
        <v>7221</v>
      </c>
      <c r="C5134" s="2">
        <v>44970</v>
      </c>
      <c r="E5134" s="17" t="s">
        <v>3739</v>
      </c>
      <c r="F5134" s="17"/>
      <c r="G5134" t="s">
        <v>3941</v>
      </c>
      <c r="H5134" t="s">
        <v>6157</v>
      </c>
      <c r="I5134" t="s">
        <v>4480</v>
      </c>
      <c r="J5134" t="s">
        <v>4482</v>
      </c>
      <c r="K5134" t="s">
        <v>4483</v>
      </c>
      <c r="L5134" t="s">
        <v>6157</v>
      </c>
      <c r="M5134" t="s">
        <v>3991</v>
      </c>
      <c r="N5134" t="s">
        <v>289</v>
      </c>
      <c r="O5134" t="s">
        <v>6987</v>
      </c>
      <c r="P5134" t="s">
        <v>3968</v>
      </c>
      <c r="Q5134" t="s">
        <v>3969</v>
      </c>
      <c r="R5134" t="s">
        <v>6990</v>
      </c>
      <c r="S5134" t="s">
        <v>4353</v>
      </c>
      <c r="T5134" t="s">
        <v>4353</v>
      </c>
      <c r="U5134" t="s">
        <v>6157</v>
      </c>
      <c r="X5134" t="s">
        <v>6157</v>
      </c>
      <c r="Y5134" t="s">
        <v>6157</v>
      </c>
      <c r="Z5134" t="s">
        <v>6157</v>
      </c>
      <c r="AA5134" t="s">
        <v>1388</v>
      </c>
      <c r="AB5134" t="s">
        <v>250</v>
      </c>
      <c r="AC5134" t="s">
        <v>4010</v>
      </c>
      <c r="AD5134" t="s">
        <v>6157</v>
      </c>
      <c r="AE5134" t="s">
        <v>6157</v>
      </c>
      <c r="AF5134" t="s">
        <v>6157</v>
      </c>
      <c r="AG5134" t="s">
        <v>6157</v>
      </c>
      <c r="AH5134" t="s">
        <v>6157</v>
      </c>
      <c r="AI5134" t="s">
        <v>6157</v>
      </c>
      <c r="AJ5134" t="s">
        <v>6457</v>
      </c>
      <c r="AK5134" t="s">
        <v>4551</v>
      </c>
      <c r="AL5134" t="s">
        <v>4549</v>
      </c>
      <c r="AM5134" t="s">
        <v>1413</v>
      </c>
      <c r="AN5134" t="s">
        <v>4353</v>
      </c>
      <c r="AO5134" s="29">
        <v>-55</v>
      </c>
      <c r="AP5134">
        <v>-12.300863</v>
      </c>
      <c r="AQ5134">
        <v>168.81740927999999</v>
      </c>
      <c r="AR5134" t="s">
        <v>289</v>
      </c>
      <c r="AS5134">
        <v>0.1</v>
      </c>
      <c r="AT5134" t="s">
        <v>4353</v>
      </c>
      <c r="AU5134" t="s">
        <v>4353</v>
      </c>
      <c r="AV5134" t="s">
        <v>6452</v>
      </c>
      <c r="AW5134" t="s">
        <v>5506</v>
      </c>
      <c r="AX5134" t="s">
        <v>4353</v>
      </c>
      <c r="AY5134">
        <v>-800</v>
      </c>
      <c r="AZ5134">
        <v>100</v>
      </c>
      <c r="BA5134" t="s">
        <v>290</v>
      </c>
      <c r="BB5134" t="s">
        <v>5260</v>
      </c>
      <c r="BC5134" t="s">
        <v>6157</v>
      </c>
      <c r="BH5134" t="s">
        <v>1545</v>
      </c>
      <c r="BI5134" t="s">
        <v>7263</v>
      </c>
      <c r="BJ5134" t="s">
        <v>4174</v>
      </c>
      <c r="BK5134" t="s">
        <v>4175</v>
      </c>
      <c r="BL5134">
        <v>2018</v>
      </c>
      <c r="BM5134"/>
      <c r="BN5134"/>
      <c r="BO5134"/>
      <c r="BP5134"/>
      <c r="BQ5134" t="s">
        <v>6551</v>
      </c>
      <c r="BR5134">
        <v>1</v>
      </c>
      <c r="BS5134" t="s">
        <v>6572</v>
      </c>
      <c r="BT5134" t="s">
        <v>5442</v>
      </c>
      <c r="BW5134">
        <v>-17.7</v>
      </c>
      <c r="BY5134">
        <v>15</v>
      </c>
      <c r="CA5134">
        <v>7.2</v>
      </c>
      <c r="CB5134">
        <v>3.5</v>
      </c>
      <c r="CC5134">
        <v>29</v>
      </c>
      <c r="CD5134">
        <v>9.6999999999999993</v>
      </c>
    </row>
    <row r="5135" spans="1:82" ht="16" customHeight="1">
      <c r="A5135">
        <v>5134</v>
      </c>
      <c r="B5135" t="s">
        <v>7221</v>
      </c>
      <c r="C5135" s="2">
        <v>44970</v>
      </c>
      <c r="E5135" s="17" t="s">
        <v>3740</v>
      </c>
      <c r="F5135" s="17"/>
      <c r="G5135" t="s">
        <v>3941</v>
      </c>
      <c r="H5135" t="s">
        <v>6157</v>
      </c>
      <c r="I5135" t="s">
        <v>4480</v>
      </c>
      <c r="J5135" t="s">
        <v>4482</v>
      </c>
      <c r="K5135" t="s">
        <v>4483</v>
      </c>
      <c r="L5135" t="s">
        <v>6157</v>
      </c>
      <c r="M5135" t="s">
        <v>3991</v>
      </c>
      <c r="N5135" t="s">
        <v>289</v>
      </c>
      <c r="O5135" t="s">
        <v>6987</v>
      </c>
      <c r="P5135" t="s">
        <v>3968</v>
      </c>
      <c r="Q5135" t="s">
        <v>3969</v>
      </c>
      <c r="R5135" t="s">
        <v>6990</v>
      </c>
      <c r="S5135" t="s">
        <v>4353</v>
      </c>
      <c r="T5135" t="s">
        <v>4353</v>
      </c>
      <c r="U5135" t="s">
        <v>6157</v>
      </c>
      <c r="X5135" t="s">
        <v>6157</v>
      </c>
      <c r="Y5135" t="s">
        <v>6157</v>
      </c>
      <c r="Z5135" t="s">
        <v>6157</v>
      </c>
      <c r="AA5135" t="s">
        <v>1388</v>
      </c>
      <c r="AB5135" t="s">
        <v>250</v>
      </c>
      <c r="AC5135" t="s">
        <v>1393</v>
      </c>
      <c r="AD5135" t="s">
        <v>6157</v>
      </c>
      <c r="AE5135" t="s">
        <v>6157</v>
      </c>
      <c r="AF5135" t="s">
        <v>6157</v>
      </c>
      <c r="AG5135" t="s">
        <v>6157</v>
      </c>
      <c r="AH5135" t="s">
        <v>6157</v>
      </c>
      <c r="AI5135" t="s">
        <v>6157</v>
      </c>
      <c r="AJ5135" t="s">
        <v>6457</v>
      </c>
      <c r="AK5135" t="s">
        <v>4552</v>
      </c>
      <c r="AL5135" t="s">
        <v>4549</v>
      </c>
      <c r="AM5135" t="s">
        <v>1413</v>
      </c>
      <c r="AN5135" t="s">
        <v>4353</v>
      </c>
      <c r="AO5135" s="29">
        <v>-55</v>
      </c>
      <c r="AP5135">
        <v>-12.300863</v>
      </c>
      <c r="AQ5135">
        <v>168.81740927999999</v>
      </c>
      <c r="AR5135" t="s">
        <v>289</v>
      </c>
      <c r="AS5135">
        <v>0.1</v>
      </c>
      <c r="AT5135" t="s">
        <v>4353</v>
      </c>
      <c r="AU5135" t="s">
        <v>4353</v>
      </c>
      <c r="AV5135" t="s">
        <v>6453</v>
      </c>
      <c r="AW5135" t="s">
        <v>5507</v>
      </c>
      <c r="AX5135" t="s">
        <v>4353</v>
      </c>
      <c r="AY5135">
        <v>100</v>
      </c>
      <c r="AZ5135">
        <v>1200</v>
      </c>
      <c r="BA5135" t="s">
        <v>290</v>
      </c>
      <c r="BB5135" t="s">
        <v>5260</v>
      </c>
      <c r="BC5135" t="s">
        <v>6157</v>
      </c>
      <c r="BH5135" t="s">
        <v>1551</v>
      </c>
      <c r="BI5135" t="s">
        <v>7263</v>
      </c>
      <c r="BJ5135" t="s">
        <v>4174</v>
      </c>
      <c r="BK5135" t="s">
        <v>4175</v>
      </c>
      <c r="BL5135">
        <v>2018</v>
      </c>
      <c r="BM5135"/>
      <c r="BN5135"/>
      <c r="BO5135"/>
      <c r="BP5135"/>
      <c r="BQ5135" t="s">
        <v>6551</v>
      </c>
      <c r="BR5135">
        <v>1</v>
      </c>
      <c r="BS5135" t="s">
        <v>6572</v>
      </c>
      <c r="BT5135" t="s">
        <v>5442</v>
      </c>
      <c r="BW5135">
        <v>-20.2</v>
      </c>
      <c r="BY5135">
        <v>10.9</v>
      </c>
      <c r="CA5135">
        <v>1.2</v>
      </c>
      <c r="CB5135">
        <v>3.5</v>
      </c>
      <c r="CC5135">
        <v>43.8</v>
      </c>
      <c r="CD5135">
        <v>14.8</v>
      </c>
    </row>
    <row r="5136" spans="1:82" ht="16" customHeight="1">
      <c r="A5136">
        <v>5135</v>
      </c>
      <c r="B5136" t="s">
        <v>7221</v>
      </c>
      <c r="C5136" s="2">
        <v>44970</v>
      </c>
      <c r="E5136" s="17" t="s">
        <v>3741</v>
      </c>
      <c r="F5136" s="17"/>
      <c r="G5136" t="s">
        <v>3941</v>
      </c>
      <c r="H5136" t="s">
        <v>6157</v>
      </c>
      <c r="I5136" t="s">
        <v>4480</v>
      </c>
      <c r="J5136" t="s">
        <v>4482</v>
      </c>
      <c r="K5136" t="s">
        <v>4483</v>
      </c>
      <c r="L5136" t="s">
        <v>6157</v>
      </c>
      <c r="M5136" t="s">
        <v>3991</v>
      </c>
      <c r="N5136" t="s">
        <v>289</v>
      </c>
      <c r="O5136" t="s">
        <v>6987</v>
      </c>
      <c r="P5136" t="s">
        <v>3968</v>
      </c>
      <c r="Q5136" t="s">
        <v>3969</v>
      </c>
      <c r="R5136" t="s">
        <v>6990</v>
      </c>
      <c r="S5136" t="s">
        <v>4353</v>
      </c>
      <c r="T5136" t="s">
        <v>4353</v>
      </c>
      <c r="U5136" t="s">
        <v>6157</v>
      </c>
      <c r="X5136" t="s">
        <v>6157</v>
      </c>
      <c r="Y5136" t="s">
        <v>6157</v>
      </c>
      <c r="Z5136" t="s">
        <v>6157</v>
      </c>
      <c r="AA5136" t="s">
        <v>1388</v>
      </c>
      <c r="AB5136" t="s">
        <v>250</v>
      </c>
      <c r="AC5136" t="s">
        <v>1393</v>
      </c>
      <c r="AD5136" t="s">
        <v>6157</v>
      </c>
      <c r="AE5136" t="s">
        <v>6157</v>
      </c>
      <c r="AF5136" t="s">
        <v>6157</v>
      </c>
      <c r="AG5136" t="s">
        <v>6157</v>
      </c>
      <c r="AH5136" t="s">
        <v>6157</v>
      </c>
      <c r="AI5136" t="s">
        <v>6157</v>
      </c>
      <c r="AJ5136" t="s">
        <v>6457</v>
      </c>
      <c r="AK5136" t="s">
        <v>4552</v>
      </c>
      <c r="AL5136" t="s">
        <v>4549</v>
      </c>
      <c r="AM5136" t="s">
        <v>1413</v>
      </c>
      <c r="AN5136" t="s">
        <v>4353</v>
      </c>
      <c r="AO5136" s="29">
        <v>-55</v>
      </c>
      <c r="AP5136">
        <v>-12.300863</v>
      </c>
      <c r="AQ5136">
        <v>168.81740927999999</v>
      </c>
      <c r="AR5136" t="s">
        <v>289</v>
      </c>
      <c r="AS5136">
        <v>0.1</v>
      </c>
      <c r="AT5136" t="s">
        <v>4353</v>
      </c>
      <c r="AU5136" t="s">
        <v>4353</v>
      </c>
      <c r="AV5136" t="s">
        <v>6453</v>
      </c>
      <c r="AW5136" t="s">
        <v>5508</v>
      </c>
      <c r="AX5136" t="s">
        <v>4353</v>
      </c>
      <c r="AY5136">
        <v>100</v>
      </c>
      <c r="AZ5136">
        <v>1200</v>
      </c>
      <c r="BA5136" t="s">
        <v>290</v>
      </c>
      <c r="BB5136" t="s">
        <v>5260</v>
      </c>
      <c r="BC5136" t="s">
        <v>6157</v>
      </c>
      <c r="BH5136" t="s">
        <v>1551</v>
      </c>
      <c r="BI5136" t="s">
        <v>7263</v>
      </c>
      <c r="BJ5136" t="s">
        <v>4174</v>
      </c>
      <c r="BK5136" t="s">
        <v>4175</v>
      </c>
      <c r="BL5136">
        <v>2018</v>
      </c>
      <c r="BM5136"/>
      <c r="BN5136"/>
      <c r="BO5136"/>
      <c r="BP5136"/>
      <c r="BQ5136" t="s">
        <v>6551</v>
      </c>
      <c r="BR5136">
        <v>1</v>
      </c>
      <c r="BS5136" t="s">
        <v>6572</v>
      </c>
      <c r="BT5136" t="s">
        <v>5442</v>
      </c>
      <c r="BW5136">
        <v>-18.600000000000001</v>
      </c>
      <c r="BY5136">
        <v>8.1</v>
      </c>
      <c r="CA5136">
        <v>3.4</v>
      </c>
      <c r="CB5136">
        <v>3.4</v>
      </c>
      <c r="CC5136">
        <v>29.9</v>
      </c>
      <c r="CD5136">
        <v>10.4</v>
      </c>
    </row>
    <row r="5137" spans="1:82" ht="16" customHeight="1">
      <c r="A5137">
        <v>5136</v>
      </c>
      <c r="B5137" t="s">
        <v>7221</v>
      </c>
      <c r="C5137" s="2">
        <v>44970</v>
      </c>
      <c r="E5137" s="17" t="s">
        <v>3742</v>
      </c>
      <c r="F5137" s="17"/>
      <c r="G5137" t="s">
        <v>3941</v>
      </c>
      <c r="H5137" t="s">
        <v>6157</v>
      </c>
      <c r="I5137" t="s">
        <v>4480</v>
      </c>
      <c r="J5137" t="s">
        <v>4482</v>
      </c>
      <c r="K5137" t="s">
        <v>4483</v>
      </c>
      <c r="L5137" t="s">
        <v>6157</v>
      </c>
      <c r="M5137" t="s">
        <v>3991</v>
      </c>
      <c r="N5137" t="s">
        <v>289</v>
      </c>
      <c r="O5137" t="s">
        <v>6987</v>
      </c>
      <c r="P5137" t="s">
        <v>3968</v>
      </c>
      <c r="Q5137" t="s">
        <v>3969</v>
      </c>
      <c r="R5137" t="s">
        <v>6990</v>
      </c>
      <c r="S5137" t="s">
        <v>4353</v>
      </c>
      <c r="T5137" t="s">
        <v>4353</v>
      </c>
      <c r="U5137" t="s">
        <v>6157</v>
      </c>
      <c r="X5137" t="s">
        <v>6157</v>
      </c>
      <c r="Y5137" t="s">
        <v>6157</v>
      </c>
      <c r="Z5137" t="s">
        <v>6157</v>
      </c>
      <c r="AA5137" t="s">
        <v>1388</v>
      </c>
      <c r="AB5137" t="s">
        <v>250</v>
      </c>
      <c r="AC5137" t="s">
        <v>1393</v>
      </c>
      <c r="AD5137" t="s">
        <v>6157</v>
      </c>
      <c r="AE5137" t="s">
        <v>6157</v>
      </c>
      <c r="AF5137" t="s">
        <v>6157</v>
      </c>
      <c r="AG5137" t="s">
        <v>6157</v>
      </c>
      <c r="AH5137" t="s">
        <v>6157</v>
      </c>
      <c r="AI5137" t="s">
        <v>6157</v>
      </c>
      <c r="AJ5137" t="s">
        <v>6457</v>
      </c>
      <c r="AK5137" t="s">
        <v>4552</v>
      </c>
      <c r="AL5137" t="s">
        <v>4549</v>
      </c>
      <c r="AM5137" t="s">
        <v>1413</v>
      </c>
      <c r="AN5137" t="s">
        <v>4353</v>
      </c>
      <c r="AO5137" s="29">
        <v>-55</v>
      </c>
      <c r="AP5137">
        <v>-12.300863</v>
      </c>
      <c r="AQ5137">
        <v>168.81740927999999</v>
      </c>
      <c r="AR5137" t="s">
        <v>289</v>
      </c>
      <c r="AS5137">
        <v>0.1</v>
      </c>
      <c r="AT5137" t="s">
        <v>4353</v>
      </c>
      <c r="AU5137" t="s">
        <v>4353</v>
      </c>
      <c r="AV5137" t="s">
        <v>6453</v>
      </c>
      <c r="AW5137" t="s">
        <v>5509</v>
      </c>
      <c r="AX5137" t="s">
        <v>4353</v>
      </c>
      <c r="AY5137">
        <v>100</v>
      </c>
      <c r="AZ5137">
        <v>1200</v>
      </c>
      <c r="BA5137" t="s">
        <v>290</v>
      </c>
      <c r="BB5137" t="s">
        <v>5260</v>
      </c>
      <c r="BC5137" t="s">
        <v>6157</v>
      </c>
      <c r="BH5137" t="s">
        <v>1551</v>
      </c>
      <c r="BI5137" t="s">
        <v>7263</v>
      </c>
      <c r="BJ5137" t="s">
        <v>4174</v>
      </c>
      <c r="BK5137" t="s">
        <v>4175</v>
      </c>
      <c r="BL5137">
        <v>2018</v>
      </c>
      <c r="BM5137"/>
      <c r="BN5137"/>
      <c r="BO5137"/>
      <c r="BP5137"/>
      <c r="BQ5137" t="s">
        <v>6551</v>
      </c>
      <c r="BR5137">
        <v>1</v>
      </c>
      <c r="BS5137" t="s">
        <v>6572</v>
      </c>
      <c r="BT5137" t="s">
        <v>5442</v>
      </c>
      <c r="BW5137">
        <v>-19.3</v>
      </c>
      <c r="BY5137">
        <v>9.1999999999999993</v>
      </c>
      <c r="CA5137">
        <v>3.9</v>
      </c>
      <c r="CB5137">
        <v>3.5</v>
      </c>
      <c r="CC5137">
        <v>21.8</v>
      </c>
      <c r="CD5137">
        <v>7.3</v>
      </c>
    </row>
    <row r="5138" spans="1:82" ht="16" customHeight="1">
      <c r="A5138">
        <v>5137</v>
      </c>
      <c r="B5138" t="s">
        <v>7221</v>
      </c>
      <c r="C5138" s="2">
        <v>44970</v>
      </c>
      <c r="E5138" s="17" t="s">
        <v>3743</v>
      </c>
      <c r="F5138" s="17"/>
      <c r="G5138" t="s">
        <v>3941</v>
      </c>
      <c r="H5138" t="s">
        <v>6157</v>
      </c>
      <c r="I5138" t="s">
        <v>4480</v>
      </c>
      <c r="J5138" t="s">
        <v>4482</v>
      </c>
      <c r="K5138" t="s">
        <v>4483</v>
      </c>
      <c r="L5138" t="s">
        <v>6157</v>
      </c>
      <c r="M5138" t="s">
        <v>3991</v>
      </c>
      <c r="N5138" t="s">
        <v>289</v>
      </c>
      <c r="O5138" t="s">
        <v>6987</v>
      </c>
      <c r="P5138" t="s">
        <v>3968</v>
      </c>
      <c r="Q5138" t="s">
        <v>3969</v>
      </c>
      <c r="R5138" t="s">
        <v>6990</v>
      </c>
      <c r="S5138" t="s">
        <v>4353</v>
      </c>
      <c r="T5138" t="s">
        <v>4353</v>
      </c>
      <c r="U5138" t="s">
        <v>6157</v>
      </c>
      <c r="X5138" t="s">
        <v>6157</v>
      </c>
      <c r="Y5138" t="s">
        <v>6157</v>
      </c>
      <c r="Z5138" t="s">
        <v>6157</v>
      </c>
      <c r="AA5138" t="s">
        <v>1388</v>
      </c>
      <c r="AB5138" t="s">
        <v>250</v>
      </c>
      <c r="AC5138" t="s">
        <v>1393</v>
      </c>
      <c r="AD5138" t="s">
        <v>6157</v>
      </c>
      <c r="AE5138" t="s">
        <v>6157</v>
      </c>
      <c r="AF5138" t="s">
        <v>6157</v>
      </c>
      <c r="AG5138" t="s">
        <v>6157</v>
      </c>
      <c r="AH5138" t="s">
        <v>6157</v>
      </c>
      <c r="AI5138" t="s">
        <v>6157</v>
      </c>
      <c r="AJ5138" t="s">
        <v>6457</v>
      </c>
      <c r="AK5138" t="s">
        <v>4552</v>
      </c>
      <c r="AL5138" t="s">
        <v>4549</v>
      </c>
      <c r="AM5138" t="s">
        <v>1413</v>
      </c>
      <c r="AN5138" t="s">
        <v>4353</v>
      </c>
      <c r="AO5138" s="29">
        <v>-55</v>
      </c>
      <c r="AP5138">
        <v>-12.300863</v>
      </c>
      <c r="AQ5138">
        <v>168.81740927999999</v>
      </c>
      <c r="AR5138" t="s">
        <v>289</v>
      </c>
      <c r="AS5138">
        <v>0.1</v>
      </c>
      <c r="AT5138" t="s">
        <v>4353</v>
      </c>
      <c r="AU5138" t="s">
        <v>4353</v>
      </c>
      <c r="AV5138" t="s">
        <v>6453</v>
      </c>
      <c r="AW5138" t="s">
        <v>5509</v>
      </c>
      <c r="AX5138" t="s">
        <v>4353</v>
      </c>
      <c r="AY5138">
        <v>100</v>
      </c>
      <c r="AZ5138">
        <v>1200</v>
      </c>
      <c r="BA5138" t="s">
        <v>290</v>
      </c>
      <c r="BB5138" t="s">
        <v>5260</v>
      </c>
      <c r="BC5138" t="s">
        <v>6157</v>
      </c>
      <c r="BH5138" t="s">
        <v>1551</v>
      </c>
      <c r="BI5138" t="s">
        <v>7263</v>
      </c>
      <c r="BJ5138" t="s">
        <v>4174</v>
      </c>
      <c r="BK5138" t="s">
        <v>4175</v>
      </c>
      <c r="BL5138">
        <v>2018</v>
      </c>
      <c r="BM5138"/>
      <c r="BN5138"/>
      <c r="BO5138"/>
      <c r="BP5138"/>
      <c r="BQ5138" t="s">
        <v>6551</v>
      </c>
      <c r="BR5138">
        <v>1</v>
      </c>
      <c r="BS5138" t="s">
        <v>6572</v>
      </c>
      <c r="BT5138" t="s">
        <v>5442</v>
      </c>
      <c r="BW5138">
        <v>-19.3</v>
      </c>
      <c r="BY5138">
        <v>9.8000000000000007</v>
      </c>
      <c r="CA5138">
        <v>5.8</v>
      </c>
      <c r="CB5138">
        <v>3.6</v>
      </c>
      <c r="CC5138">
        <v>23.8</v>
      </c>
      <c r="CD5138">
        <v>7.7</v>
      </c>
    </row>
    <row r="5139" spans="1:82" ht="16" customHeight="1">
      <c r="A5139">
        <v>5138</v>
      </c>
      <c r="B5139" t="s">
        <v>7221</v>
      </c>
      <c r="C5139" s="2">
        <v>44970</v>
      </c>
      <c r="E5139" s="17" t="s">
        <v>3744</v>
      </c>
      <c r="F5139" s="17"/>
      <c r="G5139" t="s">
        <v>3941</v>
      </c>
      <c r="H5139" t="s">
        <v>6157</v>
      </c>
      <c r="I5139" t="s">
        <v>4480</v>
      </c>
      <c r="J5139" t="s">
        <v>4482</v>
      </c>
      <c r="K5139" t="s">
        <v>4483</v>
      </c>
      <c r="L5139" t="s">
        <v>6157</v>
      </c>
      <c r="M5139" t="s">
        <v>3991</v>
      </c>
      <c r="N5139" t="s">
        <v>289</v>
      </c>
      <c r="O5139" t="s">
        <v>6987</v>
      </c>
      <c r="P5139" t="s">
        <v>3968</v>
      </c>
      <c r="Q5139" t="s">
        <v>3969</v>
      </c>
      <c r="R5139" t="s">
        <v>6990</v>
      </c>
      <c r="S5139" t="s">
        <v>4353</v>
      </c>
      <c r="T5139" t="s">
        <v>4353</v>
      </c>
      <c r="U5139" t="s">
        <v>6157</v>
      </c>
      <c r="X5139" t="s">
        <v>6157</v>
      </c>
      <c r="Y5139" t="s">
        <v>6157</v>
      </c>
      <c r="Z5139" t="s">
        <v>6157</v>
      </c>
      <c r="AA5139" t="s">
        <v>1388</v>
      </c>
      <c r="AB5139" t="s">
        <v>250</v>
      </c>
      <c r="AC5139" t="s">
        <v>1393</v>
      </c>
      <c r="AD5139" t="s">
        <v>6157</v>
      </c>
      <c r="AE5139" t="s">
        <v>6157</v>
      </c>
      <c r="AF5139" t="s">
        <v>6157</v>
      </c>
      <c r="AG5139" t="s">
        <v>6157</v>
      </c>
      <c r="AH5139" t="s">
        <v>6157</v>
      </c>
      <c r="AI5139" t="s">
        <v>6157</v>
      </c>
      <c r="AJ5139" t="s">
        <v>6457</v>
      </c>
      <c r="AK5139" t="s">
        <v>4551</v>
      </c>
      <c r="AL5139" t="s">
        <v>4549</v>
      </c>
      <c r="AM5139" t="s">
        <v>1413</v>
      </c>
      <c r="AN5139" t="s">
        <v>4353</v>
      </c>
      <c r="AO5139" s="29">
        <v>-55</v>
      </c>
      <c r="AP5139">
        <v>-12.300863</v>
      </c>
      <c r="AQ5139">
        <v>168.81740927999999</v>
      </c>
      <c r="AR5139" t="s">
        <v>289</v>
      </c>
      <c r="AS5139">
        <v>0.1</v>
      </c>
      <c r="AT5139" t="s">
        <v>4353</v>
      </c>
      <c r="AU5139" t="s">
        <v>4353</v>
      </c>
      <c r="AV5139" t="s">
        <v>6454</v>
      </c>
      <c r="AW5139" t="s">
        <v>5510</v>
      </c>
      <c r="AX5139" t="s">
        <v>4353</v>
      </c>
      <c r="AY5139">
        <v>1200</v>
      </c>
      <c r="AZ5139">
        <v>1800</v>
      </c>
      <c r="BA5139" t="s">
        <v>290</v>
      </c>
      <c r="BB5139" t="s">
        <v>5260</v>
      </c>
      <c r="BC5139" t="s">
        <v>6157</v>
      </c>
      <c r="BH5139" t="s">
        <v>1562</v>
      </c>
      <c r="BI5139" t="s">
        <v>7263</v>
      </c>
      <c r="BJ5139" t="s">
        <v>4174</v>
      </c>
      <c r="BK5139" t="s">
        <v>4175</v>
      </c>
      <c r="BL5139">
        <v>2018</v>
      </c>
      <c r="BM5139"/>
      <c r="BN5139"/>
      <c r="BO5139"/>
      <c r="BP5139"/>
      <c r="BQ5139" t="s">
        <v>6551</v>
      </c>
      <c r="BR5139">
        <v>1</v>
      </c>
      <c r="BS5139" t="s">
        <v>6572</v>
      </c>
      <c r="BT5139" t="s">
        <v>5442</v>
      </c>
      <c r="BW5139">
        <v>-23</v>
      </c>
      <c r="BY5139">
        <v>8.6999999999999993</v>
      </c>
      <c r="CA5139">
        <v>17.3</v>
      </c>
      <c r="CB5139">
        <v>3.3</v>
      </c>
      <c r="CC5139">
        <v>43.5</v>
      </c>
      <c r="CD5139">
        <v>15.4</v>
      </c>
    </row>
    <row r="5140" spans="1:82" ht="16" customHeight="1">
      <c r="A5140">
        <v>5139</v>
      </c>
      <c r="B5140" t="s">
        <v>7221</v>
      </c>
      <c r="C5140" s="2">
        <v>44970</v>
      </c>
      <c r="E5140" s="17" t="s">
        <v>3745</v>
      </c>
      <c r="F5140" s="17" t="s">
        <v>5511</v>
      </c>
      <c r="G5140" t="s">
        <v>3941</v>
      </c>
      <c r="H5140" t="s">
        <v>6157</v>
      </c>
      <c r="I5140" t="s">
        <v>4421</v>
      </c>
      <c r="J5140" t="s">
        <v>3959</v>
      </c>
      <c r="K5140" t="s">
        <v>4420</v>
      </c>
      <c r="L5140" t="s">
        <v>6157</v>
      </c>
      <c r="M5140" t="s">
        <v>3556</v>
      </c>
      <c r="N5140" t="s">
        <v>289</v>
      </c>
      <c r="O5140" t="s">
        <v>6986</v>
      </c>
      <c r="P5140" t="s">
        <v>3968</v>
      </c>
      <c r="Q5140" t="s">
        <v>3969</v>
      </c>
      <c r="R5140" t="s">
        <v>6990</v>
      </c>
      <c r="S5140" t="s">
        <v>4353</v>
      </c>
      <c r="T5140" t="s">
        <v>4353</v>
      </c>
      <c r="U5140" t="s">
        <v>6157</v>
      </c>
      <c r="X5140" t="s">
        <v>6157</v>
      </c>
      <c r="Y5140" t="s">
        <v>6157</v>
      </c>
      <c r="Z5140" t="s">
        <v>6157</v>
      </c>
      <c r="AA5140" t="s">
        <v>1388</v>
      </c>
      <c r="AB5140" t="s">
        <v>4353</v>
      </c>
      <c r="AC5140" t="s">
        <v>4353</v>
      </c>
      <c r="AD5140" t="s">
        <v>6157</v>
      </c>
      <c r="AE5140" t="s">
        <v>6157</v>
      </c>
      <c r="AF5140" t="s">
        <v>6157</v>
      </c>
      <c r="AG5140" t="s">
        <v>6157</v>
      </c>
      <c r="AH5140" t="s">
        <v>6157</v>
      </c>
      <c r="AI5140" t="s">
        <v>6157</v>
      </c>
      <c r="AJ5140" t="s">
        <v>6457</v>
      </c>
      <c r="AK5140" t="s">
        <v>4553</v>
      </c>
      <c r="AL5140" t="s">
        <v>4570</v>
      </c>
      <c r="AM5140" t="s">
        <v>1435</v>
      </c>
      <c r="AN5140" t="s">
        <v>4353</v>
      </c>
      <c r="AO5140" s="29">
        <v>99</v>
      </c>
      <c r="AP5140">
        <v>-44.550286700000001</v>
      </c>
      <c r="AQ5140">
        <v>171.0461918</v>
      </c>
      <c r="AR5140" t="s">
        <v>289</v>
      </c>
      <c r="AS5140">
        <v>1</v>
      </c>
      <c r="AT5140" t="s">
        <v>4353</v>
      </c>
      <c r="AU5140" t="s">
        <v>4353</v>
      </c>
      <c r="AV5140" t="s">
        <v>4353</v>
      </c>
      <c r="AW5140" t="s">
        <v>3746</v>
      </c>
      <c r="AX5140" t="s">
        <v>4353</v>
      </c>
      <c r="BA5140" t="s">
        <v>4353</v>
      </c>
      <c r="BB5140" t="s">
        <v>4353</v>
      </c>
      <c r="BC5140" t="s">
        <v>6157</v>
      </c>
      <c r="BH5140" t="s">
        <v>231</v>
      </c>
      <c r="BI5140" t="s">
        <v>7253</v>
      </c>
      <c r="BJ5140" t="s">
        <v>1541</v>
      </c>
      <c r="BK5140" t="s">
        <v>6157</v>
      </c>
      <c r="BL5140" s="7">
        <v>2003</v>
      </c>
      <c r="BQ5140" t="s">
        <v>6548</v>
      </c>
      <c r="BR5140">
        <v>1</v>
      </c>
      <c r="BS5140" t="s">
        <v>6567</v>
      </c>
      <c r="BT5140" t="s">
        <v>1598</v>
      </c>
      <c r="BW5140">
        <v>-17.600000000000001</v>
      </c>
      <c r="BY5140">
        <v>11.3</v>
      </c>
    </row>
    <row r="5141" spans="1:82" ht="16" customHeight="1">
      <c r="A5141">
        <v>5140</v>
      </c>
      <c r="B5141" t="s">
        <v>7221</v>
      </c>
      <c r="C5141" s="2">
        <v>44970</v>
      </c>
      <c r="E5141" s="17" t="s">
        <v>3747</v>
      </c>
      <c r="F5141" s="17" t="s">
        <v>6962</v>
      </c>
      <c r="G5141" t="s">
        <v>3941</v>
      </c>
      <c r="H5141" t="s">
        <v>6157</v>
      </c>
      <c r="I5141" t="s">
        <v>4421</v>
      </c>
      <c r="J5141" t="s">
        <v>3959</v>
      </c>
      <c r="K5141" t="s">
        <v>4420</v>
      </c>
      <c r="L5141" t="s">
        <v>6157</v>
      </c>
      <c r="M5141" t="s">
        <v>3556</v>
      </c>
      <c r="N5141" t="s">
        <v>289</v>
      </c>
      <c r="O5141" t="s">
        <v>6986</v>
      </c>
      <c r="P5141" t="s">
        <v>3968</v>
      </c>
      <c r="Q5141" t="s">
        <v>3969</v>
      </c>
      <c r="R5141" t="s">
        <v>6990</v>
      </c>
      <c r="S5141" t="s">
        <v>4353</v>
      </c>
      <c r="T5141" t="s">
        <v>4353</v>
      </c>
      <c r="U5141" t="s">
        <v>6157</v>
      </c>
      <c r="X5141" t="s">
        <v>6157</v>
      </c>
      <c r="Y5141" t="s">
        <v>6157</v>
      </c>
      <c r="Z5141" t="s">
        <v>6157</v>
      </c>
      <c r="AA5141" t="s">
        <v>1388</v>
      </c>
      <c r="AB5141" t="s">
        <v>4353</v>
      </c>
      <c r="AC5141" t="s">
        <v>4353</v>
      </c>
      <c r="AD5141" t="s">
        <v>6157</v>
      </c>
      <c r="AE5141" t="s">
        <v>6157</v>
      </c>
      <c r="AF5141" t="s">
        <v>6157</v>
      </c>
      <c r="AG5141" t="s">
        <v>6157</v>
      </c>
      <c r="AH5141" t="s">
        <v>6157</v>
      </c>
      <c r="AI5141" t="s">
        <v>6157</v>
      </c>
      <c r="AJ5141" t="s">
        <v>6457</v>
      </c>
      <c r="AK5141" t="s">
        <v>4569</v>
      </c>
      <c r="AL5141" t="s">
        <v>4557</v>
      </c>
      <c r="AM5141" t="s">
        <v>1435</v>
      </c>
      <c r="AN5141" t="s">
        <v>4353</v>
      </c>
      <c r="AO5141" s="29">
        <v>23.545000099999999</v>
      </c>
      <c r="AP5141">
        <v>-45.478845999999997</v>
      </c>
      <c r="AQ5141">
        <v>170.82002800000001</v>
      </c>
      <c r="AR5141" t="s">
        <v>289</v>
      </c>
      <c r="AS5141">
        <v>0.5</v>
      </c>
      <c r="AT5141" t="s">
        <v>4353</v>
      </c>
      <c r="AU5141" t="s">
        <v>4353</v>
      </c>
      <c r="AV5141" t="s">
        <v>4353</v>
      </c>
      <c r="AW5141" t="s">
        <v>6404</v>
      </c>
      <c r="AX5141" t="s">
        <v>4353</v>
      </c>
      <c r="BA5141" t="s">
        <v>4353</v>
      </c>
      <c r="BB5141" t="s">
        <v>4353</v>
      </c>
      <c r="BC5141" t="s">
        <v>6157</v>
      </c>
      <c r="BH5141" t="s">
        <v>231</v>
      </c>
      <c r="BI5141" t="s">
        <v>7253</v>
      </c>
      <c r="BJ5141" t="s">
        <v>1541</v>
      </c>
      <c r="BK5141" t="s">
        <v>6157</v>
      </c>
      <c r="BL5141" s="7">
        <v>2003</v>
      </c>
      <c r="BQ5141" t="s">
        <v>6548</v>
      </c>
      <c r="BR5141">
        <v>1</v>
      </c>
      <c r="BS5141" t="s">
        <v>6567</v>
      </c>
      <c r="BT5141" t="s">
        <v>1598</v>
      </c>
      <c r="BW5141">
        <v>-17.100000000000001</v>
      </c>
      <c r="BY5141">
        <v>14.3</v>
      </c>
    </row>
    <row r="5142" spans="1:82" ht="16" customHeight="1">
      <c r="A5142">
        <v>5141</v>
      </c>
      <c r="B5142" t="s">
        <v>7221</v>
      </c>
      <c r="C5142" s="2">
        <v>44970</v>
      </c>
      <c r="E5142" s="17" t="s">
        <v>3748</v>
      </c>
      <c r="F5142" s="17" t="s">
        <v>6963</v>
      </c>
      <c r="G5142" t="s">
        <v>3941</v>
      </c>
      <c r="H5142" t="s">
        <v>6157</v>
      </c>
      <c r="I5142" t="s">
        <v>4433</v>
      </c>
      <c r="J5142" t="s">
        <v>4435</v>
      </c>
      <c r="K5142" t="s">
        <v>4434</v>
      </c>
      <c r="L5142" t="s">
        <v>6157</v>
      </c>
      <c r="M5142" t="s">
        <v>4436</v>
      </c>
      <c r="N5142" t="s">
        <v>289</v>
      </c>
      <c r="O5142" t="s">
        <v>6987</v>
      </c>
      <c r="P5142" t="s">
        <v>4391</v>
      </c>
      <c r="Q5142" t="s">
        <v>4392</v>
      </c>
      <c r="R5142" t="s">
        <v>6989</v>
      </c>
      <c r="S5142" t="s">
        <v>4353</v>
      </c>
      <c r="T5142" t="s">
        <v>4353</v>
      </c>
      <c r="U5142" t="s">
        <v>6157</v>
      </c>
      <c r="X5142" t="s">
        <v>6157</v>
      </c>
      <c r="Y5142" t="s">
        <v>6157</v>
      </c>
      <c r="Z5142" t="s">
        <v>6157</v>
      </c>
      <c r="AA5142" t="s">
        <v>1388</v>
      </c>
      <c r="AB5142" t="s">
        <v>4353</v>
      </c>
      <c r="AC5142" t="s">
        <v>4353</v>
      </c>
      <c r="AD5142" t="s">
        <v>6157</v>
      </c>
      <c r="AE5142" t="s">
        <v>6157</v>
      </c>
      <c r="AF5142" t="s">
        <v>6157</v>
      </c>
      <c r="AG5142" t="s">
        <v>6157</v>
      </c>
      <c r="AH5142" t="s">
        <v>6157</v>
      </c>
      <c r="AI5142" t="s">
        <v>6157</v>
      </c>
      <c r="AJ5142" t="s">
        <v>6457</v>
      </c>
      <c r="AK5142" t="s">
        <v>4569</v>
      </c>
      <c r="AL5142" t="s">
        <v>4557</v>
      </c>
      <c r="AM5142" t="s">
        <v>1435</v>
      </c>
      <c r="AN5142" t="s">
        <v>4353</v>
      </c>
      <c r="AO5142" s="29">
        <v>24</v>
      </c>
      <c r="AP5142">
        <v>-45.478845999999997</v>
      </c>
      <c r="AQ5142">
        <v>170.82002800000001</v>
      </c>
      <c r="AR5142" t="s">
        <v>289</v>
      </c>
      <c r="AS5142">
        <v>0.5</v>
      </c>
      <c r="AT5142" t="s">
        <v>4353</v>
      </c>
      <c r="AU5142" t="s">
        <v>4353</v>
      </c>
      <c r="AV5142" t="s">
        <v>4353</v>
      </c>
      <c r="AW5142" t="s">
        <v>6405</v>
      </c>
      <c r="AX5142" t="s">
        <v>4353</v>
      </c>
      <c r="BA5142" t="s">
        <v>4353</v>
      </c>
      <c r="BB5142" t="s">
        <v>4353</v>
      </c>
      <c r="BC5142" t="s">
        <v>6157</v>
      </c>
      <c r="BH5142" t="s">
        <v>231</v>
      </c>
      <c r="BI5142" t="s">
        <v>7253</v>
      </c>
      <c r="BJ5142" t="s">
        <v>1541</v>
      </c>
      <c r="BK5142" t="s">
        <v>6157</v>
      </c>
      <c r="BL5142" s="7">
        <v>2003</v>
      </c>
      <c r="BQ5142" t="s">
        <v>6548</v>
      </c>
      <c r="BR5142">
        <v>1</v>
      </c>
      <c r="BS5142" t="s">
        <v>6567</v>
      </c>
      <c r="BT5142" t="s">
        <v>1598</v>
      </c>
      <c r="BW5142">
        <v>-14.3</v>
      </c>
      <c r="BY5142">
        <v>14.7</v>
      </c>
    </row>
    <row r="5143" spans="1:82" ht="16" customHeight="1">
      <c r="A5143">
        <v>5142</v>
      </c>
      <c r="B5143" t="s">
        <v>7221</v>
      </c>
      <c r="C5143" s="2">
        <v>44970</v>
      </c>
      <c r="E5143" s="17" t="s">
        <v>3749</v>
      </c>
      <c r="F5143" s="17" t="s">
        <v>6964</v>
      </c>
      <c r="G5143" t="s">
        <v>3941</v>
      </c>
      <c r="H5143" t="s">
        <v>6157</v>
      </c>
      <c r="I5143" t="s">
        <v>4433</v>
      </c>
      <c r="J5143" t="s">
        <v>4497</v>
      </c>
      <c r="K5143" t="s">
        <v>4496</v>
      </c>
      <c r="L5143" t="s">
        <v>6157</v>
      </c>
      <c r="M5143" t="s">
        <v>4498</v>
      </c>
      <c r="N5143" t="s">
        <v>289</v>
      </c>
      <c r="O5143" t="s">
        <v>6987</v>
      </c>
      <c r="P5143" t="s">
        <v>4391</v>
      </c>
      <c r="Q5143" t="s">
        <v>4392</v>
      </c>
      <c r="R5143" t="s">
        <v>6989</v>
      </c>
      <c r="S5143" t="s">
        <v>4353</v>
      </c>
      <c r="T5143" t="s">
        <v>4353</v>
      </c>
      <c r="U5143" t="s">
        <v>6157</v>
      </c>
      <c r="X5143" t="s">
        <v>6157</v>
      </c>
      <c r="Y5143" t="s">
        <v>6157</v>
      </c>
      <c r="Z5143" t="s">
        <v>6157</v>
      </c>
      <c r="AA5143" t="s">
        <v>1388</v>
      </c>
      <c r="AB5143" t="s">
        <v>4353</v>
      </c>
      <c r="AC5143" t="s">
        <v>4353</v>
      </c>
      <c r="AD5143" t="s">
        <v>6157</v>
      </c>
      <c r="AE5143" t="s">
        <v>6157</v>
      </c>
      <c r="AF5143" t="s">
        <v>6157</v>
      </c>
      <c r="AG5143" t="s">
        <v>6157</v>
      </c>
      <c r="AH5143" t="s">
        <v>6157</v>
      </c>
      <c r="AI5143" t="s">
        <v>6157</v>
      </c>
      <c r="AJ5143" t="s">
        <v>6457</v>
      </c>
      <c r="AK5143" t="s">
        <v>4569</v>
      </c>
      <c r="AL5143" t="s">
        <v>4557</v>
      </c>
      <c r="AM5143" t="s">
        <v>1435</v>
      </c>
      <c r="AN5143" t="s">
        <v>4353</v>
      </c>
      <c r="AO5143" s="29">
        <v>24</v>
      </c>
      <c r="AP5143">
        <v>-45.478845999999997</v>
      </c>
      <c r="AQ5143">
        <v>170.82002800000001</v>
      </c>
      <c r="AR5143" t="s">
        <v>289</v>
      </c>
      <c r="AS5143">
        <v>0.5</v>
      </c>
      <c r="AT5143" t="s">
        <v>4353</v>
      </c>
      <c r="AU5143" t="s">
        <v>4353</v>
      </c>
      <c r="AV5143" t="s">
        <v>4353</v>
      </c>
      <c r="AW5143" t="s">
        <v>6406</v>
      </c>
      <c r="AX5143" t="s">
        <v>4353</v>
      </c>
      <c r="BA5143" t="s">
        <v>4353</v>
      </c>
      <c r="BB5143" t="s">
        <v>4353</v>
      </c>
      <c r="BC5143" t="s">
        <v>6157</v>
      </c>
      <c r="BH5143" t="s">
        <v>231</v>
      </c>
      <c r="BI5143" t="s">
        <v>7253</v>
      </c>
      <c r="BJ5143" t="s">
        <v>1541</v>
      </c>
      <c r="BK5143" t="s">
        <v>6157</v>
      </c>
      <c r="BL5143" s="7">
        <v>2003</v>
      </c>
      <c r="BQ5143" t="s">
        <v>6548</v>
      </c>
      <c r="BR5143">
        <v>1</v>
      </c>
      <c r="BS5143" t="s">
        <v>6567</v>
      </c>
      <c r="BT5143" t="s">
        <v>1598</v>
      </c>
      <c r="BW5143">
        <v>-13.1</v>
      </c>
      <c r="BY5143">
        <v>16.8</v>
      </c>
    </row>
    <row r="5144" spans="1:82" ht="16" customHeight="1">
      <c r="A5144">
        <v>5143</v>
      </c>
      <c r="B5144" t="s">
        <v>7221</v>
      </c>
      <c r="C5144" s="2">
        <v>44970</v>
      </c>
      <c r="E5144" s="17" t="s">
        <v>3750</v>
      </c>
      <c r="F5144" s="17" t="s">
        <v>3751</v>
      </c>
      <c r="G5144" t="s">
        <v>3941</v>
      </c>
      <c r="H5144" t="s">
        <v>6157</v>
      </c>
      <c r="I5144" t="s">
        <v>4462</v>
      </c>
      <c r="J5144" t="s">
        <v>4461</v>
      </c>
      <c r="K5144" t="s">
        <v>4464</v>
      </c>
      <c r="L5144" t="s">
        <v>6157</v>
      </c>
      <c r="M5144" t="s">
        <v>7097</v>
      </c>
      <c r="N5144" t="s">
        <v>1532</v>
      </c>
      <c r="O5144" t="s">
        <v>6987</v>
      </c>
      <c r="P5144" t="s">
        <v>3968</v>
      </c>
      <c r="Q5144" t="s">
        <v>4403</v>
      </c>
      <c r="R5144" t="s">
        <v>6989</v>
      </c>
      <c r="S5144" t="s">
        <v>4353</v>
      </c>
      <c r="T5144" t="s">
        <v>4353</v>
      </c>
      <c r="U5144" t="s">
        <v>6157</v>
      </c>
      <c r="X5144" t="s">
        <v>6157</v>
      </c>
      <c r="Y5144" t="s">
        <v>6157</v>
      </c>
      <c r="Z5144" t="s">
        <v>6157</v>
      </c>
      <c r="AA5144" t="s">
        <v>1388</v>
      </c>
      <c r="AB5144" t="s">
        <v>4014</v>
      </c>
      <c r="AC5144" t="s">
        <v>4353</v>
      </c>
      <c r="AD5144" t="s">
        <v>6157</v>
      </c>
      <c r="AE5144" t="s">
        <v>6157</v>
      </c>
      <c r="AF5144" t="s">
        <v>6157</v>
      </c>
      <c r="AG5144" t="s">
        <v>6157</v>
      </c>
      <c r="AH5144" t="s">
        <v>6157</v>
      </c>
      <c r="AI5144" t="s">
        <v>6157</v>
      </c>
      <c r="AJ5144" t="s">
        <v>6457</v>
      </c>
      <c r="AK5144" t="s">
        <v>4560</v>
      </c>
      <c r="AL5144" t="s">
        <v>4561</v>
      </c>
      <c r="AM5144" t="s">
        <v>1435</v>
      </c>
      <c r="AN5144" t="s">
        <v>4353</v>
      </c>
      <c r="AO5144" s="29">
        <v>14</v>
      </c>
      <c r="AP5144">
        <v>-39.934749400000001</v>
      </c>
      <c r="AQ5144">
        <v>175.05390009999999</v>
      </c>
      <c r="AR5144" t="s">
        <v>289</v>
      </c>
      <c r="AS5144">
        <v>1</v>
      </c>
      <c r="AT5144" t="s">
        <v>4353</v>
      </c>
      <c r="AU5144" t="s">
        <v>4353</v>
      </c>
      <c r="AV5144" t="s">
        <v>4353</v>
      </c>
      <c r="AW5144" t="s">
        <v>3751</v>
      </c>
      <c r="AX5144" t="s">
        <v>4353</v>
      </c>
      <c r="AY5144">
        <v>-4050</v>
      </c>
      <c r="AZ5144">
        <v>950</v>
      </c>
      <c r="BA5144" t="s">
        <v>4353</v>
      </c>
      <c r="BB5144" t="s">
        <v>4785</v>
      </c>
      <c r="BC5144" t="s">
        <v>6157</v>
      </c>
      <c r="BH5144" t="s">
        <v>231</v>
      </c>
      <c r="BI5144" t="s">
        <v>7253</v>
      </c>
      <c r="BJ5144" t="s">
        <v>1541</v>
      </c>
      <c r="BK5144" t="s">
        <v>6157</v>
      </c>
      <c r="BL5144" s="7">
        <v>2003</v>
      </c>
      <c r="BQ5144" t="s">
        <v>6548</v>
      </c>
      <c r="BR5144">
        <v>1</v>
      </c>
      <c r="BS5144" t="s">
        <v>6567</v>
      </c>
      <c r="BT5144" t="s">
        <v>1598</v>
      </c>
      <c r="BW5144">
        <v>-23.8</v>
      </c>
      <c r="BY5144">
        <v>1.3</v>
      </c>
    </row>
    <row r="5145" spans="1:82" ht="16" customHeight="1">
      <c r="A5145">
        <v>5144</v>
      </c>
      <c r="B5145" t="s">
        <v>7221</v>
      </c>
      <c r="C5145" s="2">
        <v>44970</v>
      </c>
      <c r="E5145" s="17" t="s">
        <v>3752</v>
      </c>
      <c r="F5145" s="17" t="s">
        <v>3753</v>
      </c>
      <c r="G5145" t="s">
        <v>3941</v>
      </c>
      <c r="H5145" t="s">
        <v>6157</v>
      </c>
      <c r="I5145" t="s">
        <v>4413</v>
      </c>
      <c r="J5145" t="s">
        <v>4419</v>
      </c>
      <c r="K5145" t="s">
        <v>4460</v>
      </c>
      <c r="L5145" t="s">
        <v>6157</v>
      </c>
      <c r="M5145" t="s">
        <v>7098</v>
      </c>
      <c r="N5145" t="s">
        <v>1532</v>
      </c>
      <c r="O5145" t="s">
        <v>6987</v>
      </c>
      <c r="P5145" t="s">
        <v>3968</v>
      </c>
      <c r="Q5145" t="s">
        <v>4403</v>
      </c>
      <c r="R5145" t="s">
        <v>6989</v>
      </c>
      <c r="S5145" t="s">
        <v>4353</v>
      </c>
      <c r="T5145" t="s">
        <v>4353</v>
      </c>
      <c r="U5145" t="s">
        <v>6157</v>
      </c>
      <c r="X5145" t="s">
        <v>6157</v>
      </c>
      <c r="Y5145" t="s">
        <v>6157</v>
      </c>
      <c r="Z5145" t="s">
        <v>6157</v>
      </c>
      <c r="AA5145" t="s">
        <v>1388</v>
      </c>
      <c r="AB5145" t="s">
        <v>4041</v>
      </c>
      <c r="AC5145" t="s">
        <v>4353</v>
      </c>
      <c r="AD5145" t="s">
        <v>6157</v>
      </c>
      <c r="AE5145" t="s">
        <v>6157</v>
      </c>
      <c r="AF5145" t="s">
        <v>6157</v>
      </c>
      <c r="AG5145" t="s">
        <v>6157</v>
      </c>
      <c r="AH5145" t="s">
        <v>6157</v>
      </c>
      <c r="AI5145" t="s">
        <v>6157</v>
      </c>
      <c r="AJ5145" t="s">
        <v>6457</v>
      </c>
      <c r="AK5145" t="s">
        <v>4568</v>
      </c>
      <c r="AL5145" t="s">
        <v>4555</v>
      </c>
      <c r="AM5145" t="s">
        <v>1435</v>
      </c>
      <c r="AN5145" t="s">
        <v>4353</v>
      </c>
      <c r="AO5145" s="29">
        <v>150.6551666</v>
      </c>
      <c r="AP5145">
        <v>-41.184855409999997</v>
      </c>
      <c r="AQ5145">
        <v>173.48442077999999</v>
      </c>
      <c r="AR5145" t="s">
        <v>289</v>
      </c>
      <c r="AS5145">
        <v>1</v>
      </c>
      <c r="AT5145" t="s">
        <v>4353</v>
      </c>
      <c r="AU5145" t="s">
        <v>4353</v>
      </c>
      <c r="AV5145" t="s">
        <v>4353</v>
      </c>
      <c r="AW5145" t="s">
        <v>3753</v>
      </c>
      <c r="AX5145" t="s">
        <v>4353</v>
      </c>
      <c r="BA5145" t="s">
        <v>4353</v>
      </c>
      <c r="BB5145" t="s">
        <v>4353</v>
      </c>
      <c r="BC5145" t="s">
        <v>6157</v>
      </c>
      <c r="BH5145" t="s">
        <v>231</v>
      </c>
      <c r="BI5145" t="s">
        <v>7253</v>
      </c>
      <c r="BJ5145" t="s">
        <v>1541</v>
      </c>
      <c r="BK5145" t="s">
        <v>6157</v>
      </c>
      <c r="BL5145" s="7">
        <v>2003</v>
      </c>
      <c r="BQ5145" t="s">
        <v>6548</v>
      </c>
      <c r="BR5145">
        <v>1</v>
      </c>
      <c r="BS5145" t="s">
        <v>6567</v>
      </c>
      <c r="BT5145" t="s">
        <v>1598</v>
      </c>
      <c r="BW5145">
        <v>-22.4</v>
      </c>
      <c r="BY5145">
        <v>3</v>
      </c>
    </row>
    <row r="5146" spans="1:82" ht="16" customHeight="1">
      <c r="A5146">
        <v>5145</v>
      </c>
      <c r="B5146" t="s">
        <v>7221</v>
      </c>
      <c r="C5146" s="2">
        <v>44970</v>
      </c>
      <c r="E5146" s="17" t="s">
        <v>3754</v>
      </c>
      <c r="F5146" s="17" t="s">
        <v>3755</v>
      </c>
      <c r="G5146" t="s">
        <v>3941</v>
      </c>
      <c r="H5146" t="s">
        <v>6157</v>
      </c>
      <c r="I5146" t="s">
        <v>4413</v>
      </c>
      <c r="J5146" t="s">
        <v>4414</v>
      </c>
      <c r="K5146" t="s">
        <v>4415</v>
      </c>
      <c r="L5146" t="s">
        <v>6157</v>
      </c>
      <c r="M5146" t="s">
        <v>7093</v>
      </c>
      <c r="N5146" t="s">
        <v>1532</v>
      </c>
      <c r="O5146" t="s">
        <v>6987</v>
      </c>
      <c r="P5146" t="s">
        <v>3968</v>
      </c>
      <c r="Q5146" t="s">
        <v>4403</v>
      </c>
      <c r="R5146" t="s">
        <v>6989</v>
      </c>
      <c r="S5146" t="s">
        <v>4353</v>
      </c>
      <c r="T5146" t="s">
        <v>4353</v>
      </c>
      <c r="U5146" t="s">
        <v>6157</v>
      </c>
      <c r="X5146" t="s">
        <v>6157</v>
      </c>
      <c r="Y5146" t="s">
        <v>6157</v>
      </c>
      <c r="Z5146" t="s">
        <v>6157</v>
      </c>
      <c r="AA5146" t="s">
        <v>1388</v>
      </c>
      <c r="AB5146" t="s">
        <v>4041</v>
      </c>
      <c r="AC5146" t="s">
        <v>4353</v>
      </c>
      <c r="AD5146" t="s">
        <v>6157</v>
      </c>
      <c r="AE5146" t="s">
        <v>6157</v>
      </c>
      <c r="AF5146" t="s">
        <v>6157</v>
      </c>
      <c r="AG5146" t="s">
        <v>6157</v>
      </c>
      <c r="AH5146" t="s">
        <v>6157</v>
      </c>
      <c r="AI5146" t="s">
        <v>6157</v>
      </c>
      <c r="AJ5146" t="s">
        <v>6457</v>
      </c>
      <c r="AK5146" t="s">
        <v>4566</v>
      </c>
      <c r="AL5146" t="s">
        <v>4567</v>
      </c>
      <c r="AM5146" t="s">
        <v>1435</v>
      </c>
      <c r="AN5146" t="s">
        <v>4353</v>
      </c>
      <c r="AO5146" s="29">
        <v>488.50122069999998</v>
      </c>
      <c r="AP5146">
        <v>-45.725555499999999</v>
      </c>
      <c r="AQ5146">
        <v>168.2936808</v>
      </c>
      <c r="AR5146" t="s">
        <v>289</v>
      </c>
      <c r="AS5146">
        <v>1</v>
      </c>
      <c r="AT5146" t="s">
        <v>4353</v>
      </c>
      <c r="AU5146" t="s">
        <v>4353</v>
      </c>
      <c r="AV5146" t="s">
        <v>4353</v>
      </c>
      <c r="AW5146" t="s">
        <v>3755</v>
      </c>
      <c r="AX5146" t="s">
        <v>4353</v>
      </c>
      <c r="AY5146">
        <v>-1050</v>
      </c>
      <c r="AZ5146">
        <v>950</v>
      </c>
      <c r="BA5146" t="s">
        <v>4353</v>
      </c>
      <c r="BB5146" t="s">
        <v>4785</v>
      </c>
      <c r="BC5146" t="s">
        <v>6157</v>
      </c>
      <c r="BH5146" t="s">
        <v>231</v>
      </c>
      <c r="BI5146" t="s">
        <v>7253</v>
      </c>
      <c r="BJ5146" t="s">
        <v>1541</v>
      </c>
      <c r="BK5146" t="s">
        <v>6157</v>
      </c>
      <c r="BL5146" s="7">
        <v>2003</v>
      </c>
      <c r="BQ5146" t="s">
        <v>6548</v>
      </c>
      <c r="BR5146">
        <v>1</v>
      </c>
      <c r="BS5146" t="s">
        <v>6567</v>
      </c>
      <c r="BT5146" t="s">
        <v>1598</v>
      </c>
      <c r="BW5146">
        <v>-21.7</v>
      </c>
      <c r="BY5146">
        <v>6</v>
      </c>
    </row>
    <row r="5147" spans="1:82" ht="16" customHeight="1">
      <c r="A5147">
        <v>5146</v>
      </c>
      <c r="B5147" t="s">
        <v>7221</v>
      </c>
      <c r="C5147" s="2">
        <v>44970</v>
      </c>
      <c r="E5147" s="17" t="s">
        <v>3756</v>
      </c>
      <c r="F5147" s="17" t="s">
        <v>3757</v>
      </c>
      <c r="G5147" t="s">
        <v>3941</v>
      </c>
      <c r="H5147" t="s">
        <v>6157</v>
      </c>
      <c r="I5147" t="s">
        <v>4462</v>
      </c>
      <c r="J5147" t="s">
        <v>4466</v>
      </c>
      <c r="K5147" t="s">
        <v>4467</v>
      </c>
      <c r="L5147" t="s">
        <v>6157</v>
      </c>
      <c r="M5147" t="s">
        <v>7099</v>
      </c>
      <c r="N5147" t="s">
        <v>1532</v>
      </c>
      <c r="O5147" t="s">
        <v>6987</v>
      </c>
      <c r="P5147" t="s">
        <v>3968</v>
      </c>
      <c r="Q5147" t="s">
        <v>4403</v>
      </c>
      <c r="R5147" t="s">
        <v>6989</v>
      </c>
      <c r="S5147" t="s">
        <v>4353</v>
      </c>
      <c r="T5147" t="s">
        <v>4353</v>
      </c>
      <c r="U5147" t="s">
        <v>6157</v>
      </c>
      <c r="X5147" t="s">
        <v>6157</v>
      </c>
      <c r="Y5147" t="s">
        <v>6157</v>
      </c>
      <c r="Z5147" t="s">
        <v>6157</v>
      </c>
      <c r="AA5147" t="s">
        <v>1388</v>
      </c>
      <c r="AB5147" t="s">
        <v>4041</v>
      </c>
      <c r="AC5147" t="s">
        <v>4353</v>
      </c>
      <c r="AD5147" t="s">
        <v>6157</v>
      </c>
      <c r="AE5147" t="s">
        <v>6157</v>
      </c>
      <c r="AF5147" t="s">
        <v>6157</v>
      </c>
      <c r="AG5147" t="s">
        <v>6157</v>
      </c>
      <c r="AH5147" t="s">
        <v>6157</v>
      </c>
      <c r="AI5147" t="s">
        <v>6157</v>
      </c>
      <c r="AJ5147" t="s">
        <v>6457</v>
      </c>
      <c r="AK5147" t="s">
        <v>4564</v>
      </c>
      <c r="AL5147" t="s">
        <v>4565</v>
      </c>
      <c r="AM5147" t="s">
        <v>1435</v>
      </c>
      <c r="AN5147" t="s">
        <v>4353</v>
      </c>
      <c r="AO5147" s="29">
        <v>215</v>
      </c>
      <c r="AP5147">
        <v>-45.423874300000001</v>
      </c>
      <c r="AQ5147">
        <v>167.71890743</v>
      </c>
      <c r="AR5147" t="s">
        <v>289</v>
      </c>
      <c r="AS5147">
        <v>1</v>
      </c>
      <c r="AT5147" t="s">
        <v>4353</v>
      </c>
      <c r="AU5147" t="s">
        <v>4353</v>
      </c>
      <c r="AV5147" t="s">
        <v>4353</v>
      </c>
      <c r="AW5147" t="s">
        <v>3757</v>
      </c>
      <c r="AX5147" t="s">
        <v>4353</v>
      </c>
      <c r="AY5147">
        <v>-8050</v>
      </c>
      <c r="BA5147" t="s">
        <v>4353</v>
      </c>
      <c r="BB5147" t="s">
        <v>4785</v>
      </c>
      <c r="BC5147" t="s">
        <v>6157</v>
      </c>
      <c r="BD5147" s="21"/>
      <c r="BH5147" t="s">
        <v>231</v>
      </c>
      <c r="BI5147" t="s">
        <v>7253</v>
      </c>
      <c r="BJ5147" t="s">
        <v>1541</v>
      </c>
      <c r="BK5147" t="s">
        <v>6157</v>
      </c>
      <c r="BL5147" s="7">
        <v>2003</v>
      </c>
      <c r="BQ5147" t="s">
        <v>6548</v>
      </c>
      <c r="BR5147">
        <v>1</v>
      </c>
      <c r="BS5147" t="s">
        <v>6567</v>
      </c>
      <c r="BT5147" t="s">
        <v>1598</v>
      </c>
      <c r="BW5147">
        <v>-21.7</v>
      </c>
      <c r="BY5147">
        <v>2.2999999999999998</v>
      </c>
    </row>
    <row r="5148" spans="1:82" ht="16" customHeight="1">
      <c r="A5148">
        <v>5147</v>
      </c>
      <c r="B5148" t="s">
        <v>7221</v>
      </c>
      <c r="C5148" s="2">
        <v>44970</v>
      </c>
      <c r="E5148" s="17" t="s">
        <v>3758</v>
      </c>
      <c r="F5148" s="17" t="s">
        <v>3759</v>
      </c>
      <c r="G5148" t="s">
        <v>3941</v>
      </c>
      <c r="H5148" t="s">
        <v>6157</v>
      </c>
      <c r="I5148" t="s">
        <v>4462</v>
      </c>
      <c r="J5148" t="s">
        <v>4461</v>
      </c>
      <c r="K5148" t="s">
        <v>4463</v>
      </c>
      <c r="L5148" t="s">
        <v>6157</v>
      </c>
      <c r="M5148" t="s">
        <v>7100</v>
      </c>
      <c r="N5148" t="s">
        <v>1532</v>
      </c>
      <c r="O5148" t="s">
        <v>6987</v>
      </c>
      <c r="P5148" t="s">
        <v>3968</v>
      </c>
      <c r="Q5148" t="s">
        <v>4403</v>
      </c>
      <c r="R5148" t="s">
        <v>6989</v>
      </c>
      <c r="S5148" t="s">
        <v>4353</v>
      </c>
      <c r="T5148" t="s">
        <v>4353</v>
      </c>
      <c r="U5148" t="s">
        <v>6157</v>
      </c>
      <c r="X5148" t="s">
        <v>6157</v>
      </c>
      <c r="Y5148" t="s">
        <v>6157</v>
      </c>
      <c r="Z5148" t="s">
        <v>6157</v>
      </c>
      <c r="AA5148" t="s">
        <v>1388</v>
      </c>
      <c r="AB5148" t="s">
        <v>247</v>
      </c>
      <c r="AC5148" t="s">
        <v>4353</v>
      </c>
      <c r="AD5148" t="s">
        <v>6157</v>
      </c>
      <c r="AE5148" t="s">
        <v>6157</v>
      </c>
      <c r="AF5148" t="s">
        <v>6157</v>
      </c>
      <c r="AG5148" t="s">
        <v>6157</v>
      </c>
      <c r="AH5148" t="s">
        <v>6157</v>
      </c>
      <c r="AI5148" t="s">
        <v>6157</v>
      </c>
      <c r="AJ5148" t="s">
        <v>6457</v>
      </c>
      <c r="AK5148" t="s">
        <v>4562</v>
      </c>
      <c r="AL5148" t="s">
        <v>4563</v>
      </c>
      <c r="AM5148" t="s">
        <v>1435</v>
      </c>
      <c r="AN5148" t="s">
        <v>4353</v>
      </c>
      <c r="AO5148" s="29">
        <v>143.65164179999999</v>
      </c>
      <c r="AP5148">
        <v>-42.277308769999998</v>
      </c>
      <c r="AQ5148">
        <v>173.73161315999999</v>
      </c>
      <c r="AR5148" t="s">
        <v>289</v>
      </c>
      <c r="AS5148">
        <v>1</v>
      </c>
      <c r="AT5148" t="s">
        <v>4353</v>
      </c>
      <c r="AU5148" t="s">
        <v>4353</v>
      </c>
      <c r="AV5148" t="s">
        <v>4353</v>
      </c>
      <c r="AW5148" t="s">
        <v>4353</v>
      </c>
      <c r="AX5148" t="s">
        <v>4353</v>
      </c>
      <c r="AY5148">
        <v>-6050</v>
      </c>
      <c r="AZ5148">
        <v>950</v>
      </c>
      <c r="BA5148" t="s">
        <v>4353</v>
      </c>
      <c r="BB5148" t="s">
        <v>4785</v>
      </c>
      <c r="BC5148" t="s">
        <v>6157</v>
      </c>
      <c r="BH5148" t="s">
        <v>231</v>
      </c>
      <c r="BI5148" t="s">
        <v>7253</v>
      </c>
      <c r="BJ5148" t="s">
        <v>1541</v>
      </c>
      <c r="BK5148" t="s">
        <v>6157</v>
      </c>
      <c r="BL5148" s="7">
        <v>2003</v>
      </c>
      <c r="BQ5148" t="s">
        <v>6548</v>
      </c>
      <c r="BR5148">
        <v>1</v>
      </c>
      <c r="BS5148" t="s">
        <v>6567</v>
      </c>
      <c r="BT5148" t="s">
        <v>1598</v>
      </c>
      <c r="BW5148">
        <v>-23.9</v>
      </c>
      <c r="BY5148">
        <v>3.5</v>
      </c>
    </row>
    <row r="5149" spans="1:82" ht="16" customHeight="1">
      <c r="A5149">
        <v>5148</v>
      </c>
      <c r="B5149" t="s">
        <v>7221</v>
      </c>
      <c r="C5149" s="2">
        <v>44970</v>
      </c>
      <c r="E5149" s="17" t="s">
        <v>3760</v>
      </c>
      <c r="F5149" s="17" t="s">
        <v>3761</v>
      </c>
      <c r="G5149" t="s">
        <v>3941</v>
      </c>
      <c r="H5149" t="s">
        <v>6157</v>
      </c>
      <c r="I5149" t="s">
        <v>4413</v>
      </c>
      <c r="J5149" t="s">
        <v>4419</v>
      </c>
      <c r="K5149" t="s">
        <v>4460</v>
      </c>
      <c r="L5149" t="s">
        <v>6157</v>
      </c>
      <c r="M5149" t="s">
        <v>7098</v>
      </c>
      <c r="N5149" t="s">
        <v>1532</v>
      </c>
      <c r="O5149" t="s">
        <v>6987</v>
      </c>
      <c r="P5149" t="s">
        <v>3968</v>
      </c>
      <c r="Q5149" t="s">
        <v>4403</v>
      </c>
      <c r="R5149" t="s">
        <v>6989</v>
      </c>
      <c r="S5149" t="s">
        <v>4353</v>
      </c>
      <c r="T5149" t="s">
        <v>4353</v>
      </c>
      <c r="U5149" t="s">
        <v>6157</v>
      </c>
      <c r="X5149" t="s">
        <v>6157</v>
      </c>
      <c r="Y5149" t="s">
        <v>6157</v>
      </c>
      <c r="Z5149" t="s">
        <v>6157</v>
      </c>
      <c r="AA5149" t="s">
        <v>1388</v>
      </c>
      <c r="AB5149" t="s">
        <v>4041</v>
      </c>
      <c r="AC5149" t="s">
        <v>4353</v>
      </c>
      <c r="AD5149" t="s">
        <v>6157</v>
      </c>
      <c r="AE5149" t="s">
        <v>6157</v>
      </c>
      <c r="AF5149" t="s">
        <v>6157</v>
      </c>
      <c r="AG5149" t="s">
        <v>6157</v>
      </c>
      <c r="AH5149" t="s">
        <v>6157</v>
      </c>
      <c r="AI5149" t="s">
        <v>6157</v>
      </c>
      <c r="AJ5149" t="s">
        <v>6457</v>
      </c>
      <c r="AK5149" t="s">
        <v>4560</v>
      </c>
      <c r="AL5149" t="s">
        <v>4561</v>
      </c>
      <c r="AM5149" t="s">
        <v>1435</v>
      </c>
      <c r="AN5149" t="s">
        <v>4353</v>
      </c>
      <c r="AO5149" s="29">
        <v>14</v>
      </c>
      <c r="AP5149">
        <v>-39.934749400000001</v>
      </c>
      <c r="AQ5149">
        <v>175.05390009999999</v>
      </c>
      <c r="AR5149" t="s">
        <v>289</v>
      </c>
      <c r="AS5149">
        <v>1</v>
      </c>
      <c r="AT5149" t="s">
        <v>4353</v>
      </c>
      <c r="AU5149" t="s">
        <v>4353</v>
      </c>
      <c r="AV5149" t="s">
        <v>4353</v>
      </c>
      <c r="AW5149" t="s">
        <v>4353</v>
      </c>
      <c r="AX5149" t="s">
        <v>4353</v>
      </c>
      <c r="AY5149">
        <v>-4050</v>
      </c>
      <c r="AZ5149">
        <v>950</v>
      </c>
      <c r="BA5149" t="s">
        <v>4353</v>
      </c>
      <c r="BB5149" t="s">
        <v>4785</v>
      </c>
      <c r="BC5149" t="s">
        <v>6157</v>
      </c>
      <c r="BH5149" t="s">
        <v>231</v>
      </c>
      <c r="BI5149" t="s">
        <v>7253</v>
      </c>
      <c r="BJ5149" t="s">
        <v>1541</v>
      </c>
      <c r="BK5149" t="s">
        <v>6157</v>
      </c>
      <c r="BL5149" s="7">
        <v>2003</v>
      </c>
      <c r="BQ5149" t="s">
        <v>6548</v>
      </c>
      <c r="BR5149">
        <v>1</v>
      </c>
      <c r="BS5149" t="s">
        <v>6567</v>
      </c>
      <c r="BT5149" t="s">
        <v>1598</v>
      </c>
      <c r="BW5149">
        <v>-25</v>
      </c>
      <c r="BY5149">
        <v>5.5</v>
      </c>
    </row>
    <row r="5150" spans="1:82" ht="16" customHeight="1">
      <c r="A5150">
        <v>5149</v>
      </c>
      <c r="B5150" t="s">
        <v>7221</v>
      </c>
      <c r="C5150" s="2">
        <v>44970</v>
      </c>
      <c r="E5150" s="17" t="s">
        <v>3762</v>
      </c>
      <c r="F5150" s="17" t="s">
        <v>5512</v>
      </c>
      <c r="G5150" t="s">
        <v>3941</v>
      </c>
      <c r="H5150" t="s">
        <v>6157</v>
      </c>
      <c r="I5150" t="s">
        <v>4413</v>
      </c>
      <c r="J5150" t="s">
        <v>4419</v>
      </c>
      <c r="K5150" t="s">
        <v>4459</v>
      </c>
      <c r="L5150" t="s">
        <v>6157</v>
      </c>
      <c r="M5150" t="s">
        <v>7094</v>
      </c>
      <c r="N5150" t="s">
        <v>1532</v>
      </c>
      <c r="O5150" t="s">
        <v>6987</v>
      </c>
      <c r="P5150" t="s">
        <v>3968</v>
      </c>
      <c r="Q5150" t="s">
        <v>4403</v>
      </c>
      <c r="R5150" t="s">
        <v>6989</v>
      </c>
      <c r="S5150" t="s">
        <v>4353</v>
      </c>
      <c r="T5150" t="s">
        <v>4353</v>
      </c>
      <c r="U5150" t="s">
        <v>6157</v>
      </c>
      <c r="X5150" t="s">
        <v>6157</v>
      </c>
      <c r="Y5150" t="s">
        <v>6157</v>
      </c>
      <c r="Z5150" t="s">
        <v>6157</v>
      </c>
      <c r="AA5150" t="s">
        <v>1388</v>
      </c>
      <c r="AB5150" t="s">
        <v>4041</v>
      </c>
      <c r="AC5150" t="s">
        <v>4353</v>
      </c>
      <c r="AD5150" t="s">
        <v>6157</v>
      </c>
      <c r="AE5150" t="s">
        <v>6157</v>
      </c>
      <c r="AF5150" t="s">
        <v>6157</v>
      </c>
      <c r="AG5150" t="s">
        <v>6157</v>
      </c>
      <c r="AH5150" t="s">
        <v>6157</v>
      </c>
      <c r="AI5150" t="s">
        <v>6157</v>
      </c>
      <c r="AJ5150" t="s">
        <v>6457</v>
      </c>
      <c r="AK5150" t="s">
        <v>4558</v>
      </c>
      <c r="AL5150" t="s">
        <v>4559</v>
      </c>
      <c r="AM5150" t="s">
        <v>1435</v>
      </c>
      <c r="AN5150" t="s">
        <v>4353</v>
      </c>
      <c r="AO5150" s="29">
        <v>9</v>
      </c>
      <c r="AP5150">
        <v>-39.672113299999999</v>
      </c>
      <c r="AQ5150">
        <v>176.86613819999999</v>
      </c>
      <c r="AR5150" t="s">
        <v>289</v>
      </c>
      <c r="AS5150">
        <v>1</v>
      </c>
      <c r="AT5150" t="s">
        <v>4353</v>
      </c>
      <c r="AU5150" t="s">
        <v>4353</v>
      </c>
      <c r="AV5150" t="s">
        <v>4353</v>
      </c>
      <c r="AW5150" t="s">
        <v>6263</v>
      </c>
      <c r="AX5150" t="s">
        <v>4353</v>
      </c>
      <c r="AY5150">
        <v>-9650</v>
      </c>
      <c r="AZ5150">
        <v>-8650</v>
      </c>
      <c r="BA5150" t="s">
        <v>4353</v>
      </c>
      <c r="BB5150" t="s">
        <v>4785</v>
      </c>
      <c r="BC5150" t="s">
        <v>6157</v>
      </c>
      <c r="BH5150" t="s">
        <v>231</v>
      </c>
      <c r="BI5150" t="s">
        <v>7253</v>
      </c>
      <c r="BJ5150" t="s">
        <v>1541</v>
      </c>
      <c r="BK5150" t="s">
        <v>6157</v>
      </c>
      <c r="BL5150" s="7">
        <v>2003</v>
      </c>
      <c r="BQ5150" t="s">
        <v>6548</v>
      </c>
      <c r="BR5150">
        <v>1</v>
      </c>
      <c r="BS5150" t="s">
        <v>6567</v>
      </c>
      <c r="BT5150" t="s">
        <v>1598</v>
      </c>
      <c r="BW5150">
        <v>-23.8</v>
      </c>
      <c r="BY5150">
        <v>5.5</v>
      </c>
    </row>
    <row r="5151" spans="1:82" ht="16" customHeight="1">
      <c r="A5151">
        <v>5150</v>
      </c>
      <c r="B5151" t="s">
        <v>7221</v>
      </c>
      <c r="C5151" s="2">
        <v>44970</v>
      </c>
      <c r="E5151" s="17" t="s">
        <v>3763</v>
      </c>
      <c r="F5151" s="17" t="s">
        <v>5513</v>
      </c>
      <c r="G5151" t="s">
        <v>3941</v>
      </c>
      <c r="H5151" t="s">
        <v>6157</v>
      </c>
      <c r="I5151" t="s">
        <v>4462</v>
      </c>
      <c r="J5151" t="s">
        <v>4461</v>
      </c>
      <c r="K5151" t="s">
        <v>4465</v>
      </c>
      <c r="L5151" t="s">
        <v>6157</v>
      </c>
      <c r="M5151" t="s">
        <v>7100</v>
      </c>
      <c r="N5151" t="s">
        <v>1532</v>
      </c>
      <c r="O5151" t="s">
        <v>6987</v>
      </c>
      <c r="P5151" t="s">
        <v>3968</v>
      </c>
      <c r="Q5151" t="s">
        <v>4403</v>
      </c>
      <c r="R5151" t="s">
        <v>6989</v>
      </c>
      <c r="S5151" t="s">
        <v>4353</v>
      </c>
      <c r="T5151" t="s">
        <v>4353</v>
      </c>
      <c r="U5151" t="s">
        <v>6157</v>
      </c>
      <c r="X5151" t="s">
        <v>6157</v>
      </c>
      <c r="Y5151" t="s">
        <v>6157</v>
      </c>
      <c r="Z5151" t="s">
        <v>6157</v>
      </c>
      <c r="AA5151" t="s">
        <v>1388</v>
      </c>
      <c r="AB5151" t="s">
        <v>4014</v>
      </c>
      <c r="AC5151" t="s">
        <v>4353</v>
      </c>
      <c r="AD5151" t="s">
        <v>6157</v>
      </c>
      <c r="AE5151" t="s">
        <v>6157</v>
      </c>
      <c r="AF5151" t="s">
        <v>6157</v>
      </c>
      <c r="AG5151" t="s">
        <v>6157</v>
      </c>
      <c r="AH5151" t="s">
        <v>6157</v>
      </c>
      <c r="AI5151" t="s">
        <v>6157</v>
      </c>
      <c r="AJ5151" t="s">
        <v>6457</v>
      </c>
      <c r="AK5151" t="s">
        <v>4558</v>
      </c>
      <c r="AL5151" t="s">
        <v>4559</v>
      </c>
      <c r="AM5151" t="s">
        <v>1435</v>
      </c>
      <c r="AN5151" t="s">
        <v>4353</v>
      </c>
      <c r="AO5151" s="29">
        <v>9</v>
      </c>
      <c r="AP5151">
        <v>-39.672113299999999</v>
      </c>
      <c r="AQ5151">
        <v>176.86613819999999</v>
      </c>
      <c r="AR5151" t="s">
        <v>289</v>
      </c>
      <c r="AS5151">
        <v>1</v>
      </c>
      <c r="AT5151" t="s">
        <v>4353</v>
      </c>
      <c r="AU5151" t="s">
        <v>4353</v>
      </c>
      <c r="AV5151" t="s">
        <v>4353</v>
      </c>
      <c r="AW5151" t="s">
        <v>6264</v>
      </c>
      <c r="AX5151" t="s">
        <v>4353</v>
      </c>
      <c r="AY5151">
        <v>-9650</v>
      </c>
      <c r="AZ5151">
        <v>-8650</v>
      </c>
      <c r="BA5151" t="s">
        <v>4353</v>
      </c>
      <c r="BB5151" t="s">
        <v>4785</v>
      </c>
      <c r="BC5151" t="s">
        <v>6157</v>
      </c>
      <c r="BH5151" t="s">
        <v>231</v>
      </c>
      <c r="BI5151" t="s">
        <v>7253</v>
      </c>
      <c r="BJ5151" t="s">
        <v>1541</v>
      </c>
      <c r="BK5151" t="s">
        <v>6157</v>
      </c>
      <c r="BL5151" s="7">
        <v>2003</v>
      </c>
      <c r="BQ5151" t="s">
        <v>6548</v>
      </c>
      <c r="BR5151">
        <v>1</v>
      </c>
      <c r="BS5151" t="s">
        <v>6567</v>
      </c>
      <c r="BT5151" t="s">
        <v>1598</v>
      </c>
      <c r="BW5151">
        <v>-21.7</v>
      </c>
      <c r="BY5151">
        <v>8.5</v>
      </c>
    </row>
    <row r="5152" spans="1:82" ht="16" customHeight="1">
      <c r="A5152">
        <v>5151</v>
      </c>
      <c r="B5152" t="s">
        <v>7221</v>
      </c>
      <c r="C5152" s="2">
        <v>44970</v>
      </c>
      <c r="E5152" s="17" t="s">
        <v>3764</v>
      </c>
      <c r="F5152" s="17" t="s">
        <v>3765</v>
      </c>
      <c r="G5152" t="s">
        <v>3941</v>
      </c>
      <c r="H5152" t="s">
        <v>6157</v>
      </c>
      <c r="I5152" t="s">
        <v>4413</v>
      </c>
      <c r="J5152" t="s">
        <v>4468</v>
      </c>
      <c r="K5152" t="s">
        <v>4469</v>
      </c>
      <c r="L5152" t="s">
        <v>6157</v>
      </c>
      <c r="M5152" t="s">
        <v>7101</v>
      </c>
      <c r="N5152" t="s">
        <v>1532</v>
      </c>
      <c r="O5152" t="s">
        <v>6987</v>
      </c>
      <c r="P5152" t="s">
        <v>3968</v>
      </c>
      <c r="Q5152" t="s">
        <v>4403</v>
      </c>
      <c r="R5152" t="s">
        <v>6989</v>
      </c>
      <c r="S5152" t="s">
        <v>4353</v>
      </c>
      <c r="T5152" t="s">
        <v>4353</v>
      </c>
      <c r="U5152" t="s">
        <v>6157</v>
      </c>
      <c r="X5152" t="s">
        <v>6157</v>
      </c>
      <c r="Y5152" t="s">
        <v>6157</v>
      </c>
      <c r="Z5152" t="s">
        <v>6157</v>
      </c>
      <c r="AA5152" t="s">
        <v>1388</v>
      </c>
      <c r="AB5152" t="s">
        <v>4014</v>
      </c>
      <c r="AC5152" t="s">
        <v>4353</v>
      </c>
      <c r="AD5152" t="s">
        <v>6157</v>
      </c>
      <c r="AE5152" t="s">
        <v>6157</v>
      </c>
      <c r="AF5152" t="s">
        <v>6157</v>
      </c>
      <c r="AG5152" t="s">
        <v>6157</v>
      </c>
      <c r="AH5152" t="s">
        <v>6157</v>
      </c>
      <c r="AI5152" t="s">
        <v>6157</v>
      </c>
      <c r="AJ5152" t="s">
        <v>6457</v>
      </c>
      <c r="AK5152" t="s">
        <v>4556</v>
      </c>
      <c r="AL5152" t="s">
        <v>4557</v>
      </c>
      <c r="AM5152" t="s">
        <v>1435</v>
      </c>
      <c r="AN5152" t="s">
        <v>4353</v>
      </c>
      <c r="AO5152" s="29">
        <v>254</v>
      </c>
      <c r="AP5152">
        <v>-45.129985900000001</v>
      </c>
      <c r="AQ5152">
        <v>169.5248818</v>
      </c>
      <c r="AR5152" t="s">
        <v>289</v>
      </c>
      <c r="AS5152">
        <v>1</v>
      </c>
      <c r="AT5152" t="s">
        <v>4353</v>
      </c>
      <c r="AU5152" t="s">
        <v>4353</v>
      </c>
      <c r="AV5152" t="s">
        <v>4353</v>
      </c>
      <c r="AW5152" t="s">
        <v>6265</v>
      </c>
      <c r="AX5152" t="s">
        <v>4353</v>
      </c>
      <c r="BA5152" t="s">
        <v>4353</v>
      </c>
      <c r="BB5152" t="s">
        <v>4353</v>
      </c>
      <c r="BC5152" t="s">
        <v>6157</v>
      </c>
      <c r="BH5152" t="s">
        <v>231</v>
      </c>
      <c r="BI5152" t="s">
        <v>7253</v>
      </c>
      <c r="BJ5152" t="s">
        <v>1541</v>
      </c>
      <c r="BK5152" t="s">
        <v>6157</v>
      </c>
      <c r="BL5152" s="7">
        <v>2003</v>
      </c>
      <c r="BQ5152" t="s">
        <v>6548</v>
      </c>
      <c r="BR5152">
        <v>1</v>
      </c>
      <c r="BS5152" t="s">
        <v>6567</v>
      </c>
      <c r="BT5152" t="s">
        <v>1598</v>
      </c>
      <c r="BW5152">
        <v>-23.2</v>
      </c>
      <c r="BY5152">
        <v>2</v>
      </c>
    </row>
    <row r="5153" spans="1:91" ht="16" customHeight="1">
      <c r="A5153">
        <v>5152</v>
      </c>
      <c r="B5153" t="s">
        <v>7221</v>
      </c>
      <c r="C5153" s="2">
        <v>44970</v>
      </c>
      <c r="E5153" s="17" t="s">
        <v>3766</v>
      </c>
      <c r="F5153" s="17" t="s">
        <v>3767</v>
      </c>
      <c r="G5153" t="s">
        <v>3941</v>
      </c>
      <c r="H5153" t="s">
        <v>6157</v>
      </c>
      <c r="I5153" t="s">
        <v>4413</v>
      </c>
      <c r="J5153" t="s">
        <v>4427</v>
      </c>
      <c r="K5153" t="s">
        <v>4428</v>
      </c>
      <c r="L5153" t="s">
        <v>6157</v>
      </c>
      <c r="M5153" t="s">
        <v>7092</v>
      </c>
      <c r="N5153" t="s">
        <v>1532</v>
      </c>
      <c r="O5153" t="s">
        <v>6987</v>
      </c>
      <c r="P5153" t="s">
        <v>3968</v>
      </c>
      <c r="Q5153" t="s">
        <v>4403</v>
      </c>
      <c r="R5153" t="s">
        <v>6989</v>
      </c>
      <c r="S5153" t="s">
        <v>4353</v>
      </c>
      <c r="T5153" t="s">
        <v>4353</v>
      </c>
      <c r="U5153" t="s">
        <v>6157</v>
      </c>
      <c r="X5153" t="s">
        <v>6157</v>
      </c>
      <c r="Y5153" t="s">
        <v>6157</v>
      </c>
      <c r="Z5153" t="s">
        <v>6157</v>
      </c>
      <c r="AA5153" t="s">
        <v>1388</v>
      </c>
      <c r="AB5153" t="s">
        <v>4014</v>
      </c>
      <c r="AC5153" t="s">
        <v>4353</v>
      </c>
      <c r="AD5153" t="s">
        <v>6157</v>
      </c>
      <c r="AE5153" t="s">
        <v>6157</v>
      </c>
      <c r="AF5153" t="s">
        <v>6157</v>
      </c>
      <c r="AG5153" t="s">
        <v>6157</v>
      </c>
      <c r="AH5153" t="s">
        <v>6157</v>
      </c>
      <c r="AI5153" t="s">
        <v>6157</v>
      </c>
      <c r="AJ5153" t="s">
        <v>6457</v>
      </c>
      <c r="AK5153" t="s">
        <v>4556</v>
      </c>
      <c r="AL5153" t="s">
        <v>4557</v>
      </c>
      <c r="AM5153" t="s">
        <v>1435</v>
      </c>
      <c r="AN5153" t="s">
        <v>4353</v>
      </c>
      <c r="AO5153" s="29">
        <v>254</v>
      </c>
      <c r="AP5153">
        <v>-45.129985900000001</v>
      </c>
      <c r="AQ5153">
        <v>169.5248818</v>
      </c>
      <c r="AR5153" t="s">
        <v>289</v>
      </c>
      <c r="AS5153">
        <v>1</v>
      </c>
      <c r="AT5153" t="s">
        <v>4353</v>
      </c>
      <c r="AU5153" t="s">
        <v>4353</v>
      </c>
      <c r="AV5153" t="s">
        <v>4353</v>
      </c>
      <c r="AW5153" t="s">
        <v>6266</v>
      </c>
      <c r="AX5153" t="s">
        <v>4353</v>
      </c>
      <c r="BA5153" t="s">
        <v>4353</v>
      </c>
      <c r="BB5153" t="s">
        <v>4353</v>
      </c>
      <c r="BC5153" t="s">
        <v>6157</v>
      </c>
      <c r="BH5153" t="s">
        <v>231</v>
      </c>
      <c r="BI5153" t="s">
        <v>7253</v>
      </c>
      <c r="BJ5153" t="s">
        <v>1541</v>
      </c>
      <c r="BK5153" t="s">
        <v>6157</v>
      </c>
      <c r="BL5153" s="7">
        <v>2003</v>
      </c>
      <c r="BQ5153" t="s">
        <v>6548</v>
      </c>
      <c r="BR5153">
        <v>1</v>
      </c>
      <c r="BS5153" t="s">
        <v>6567</v>
      </c>
      <c r="BT5153" t="s">
        <v>1598</v>
      </c>
      <c r="BW5153">
        <v>-23.6</v>
      </c>
      <c r="BY5153">
        <v>4.2</v>
      </c>
    </row>
    <row r="5154" spans="1:91" ht="16" customHeight="1">
      <c r="A5154">
        <v>5153</v>
      </c>
      <c r="B5154" t="s">
        <v>7221</v>
      </c>
      <c r="C5154" s="2">
        <v>44970</v>
      </c>
      <c r="E5154" s="17" t="s">
        <v>3768</v>
      </c>
      <c r="F5154" s="17" t="s">
        <v>3769</v>
      </c>
      <c r="G5154" t="s">
        <v>3941</v>
      </c>
      <c r="H5154" t="s">
        <v>6157</v>
      </c>
      <c r="I5154" t="s">
        <v>4413</v>
      </c>
      <c r="J5154" t="s">
        <v>4468</v>
      </c>
      <c r="K5154" t="s">
        <v>4470</v>
      </c>
      <c r="L5154" t="s">
        <v>6157</v>
      </c>
      <c r="M5154" t="s">
        <v>7102</v>
      </c>
      <c r="N5154" t="s">
        <v>1532</v>
      </c>
      <c r="O5154" t="s">
        <v>6987</v>
      </c>
      <c r="P5154" t="s">
        <v>3968</v>
      </c>
      <c r="Q5154" t="s">
        <v>4403</v>
      </c>
      <c r="R5154" t="s">
        <v>6989</v>
      </c>
      <c r="S5154" t="s">
        <v>4353</v>
      </c>
      <c r="T5154" t="s">
        <v>4353</v>
      </c>
      <c r="U5154" t="s">
        <v>6157</v>
      </c>
      <c r="X5154" t="s">
        <v>6157</v>
      </c>
      <c r="Y5154" t="s">
        <v>6157</v>
      </c>
      <c r="Z5154" t="s">
        <v>6157</v>
      </c>
      <c r="AA5154" t="s">
        <v>1388</v>
      </c>
      <c r="AB5154" t="s">
        <v>4048</v>
      </c>
      <c r="AC5154" t="s">
        <v>4353</v>
      </c>
      <c r="AD5154" t="s">
        <v>6157</v>
      </c>
      <c r="AE5154" t="s">
        <v>6157</v>
      </c>
      <c r="AF5154" t="s">
        <v>6157</v>
      </c>
      <c r="AG5154" t="s">
        <v>6157</v>
      </c>
      <c r="AH5154" t="s">
        <v>6157</v>
      </c>
      <c r="AI5154" t="s">
        <v>6157</v>
      </c>
      <c r="AJ5154" t="s">
        <v>6457</v>
      </c>
      <c r="AK5154" t="s">
        <v>4554</v>
      </c>
      <c r="AL5154" t="s">
        <v>4555</v>
      </c>
      <c r="AM5154" t="s">
        <v>1435</v>
      </c>
      <c r="AN5154" t="s">
        <v>4353</v>
      </c>
      <c r="AO5154" s="29">
        <v>33.097644799999998</v>
      </c>
      <c r="AP5154">
        <v>-41.256258299999999</v>
      </c>
      <c r="AQ5154">
        <v>173.30295949999999</v>
      </c>
      <c r="AR5154" t="s">
        <v>289</v>
      </c>
      <c r="AS5154">
        <v>1</v>
      </c>
      <c r="AT5154" t="s">
        <v>4353</v>
      </c>
      <c r="AU5154" t="s">
        <v>4353</v>
      </c>
      <c r="AV5154" t="s">
        <v>4353</v>
      </c>
      <c r="AW5154" t="s">
        <v>3769</v>
      </c>
      <c r="AX5154" t="s">
        <v>4353</v>
      </c>
      <c r="BA5154" t="s">
        <v>4353</v>
      </c>
      <c r="BB5154" t="s">
        <v>4353</v>
      </c>
      <c r="BC5154" t="s">
        <v>6157</v>
      </c>
      <c r="BH5154" t="s">
        <v>231</v>
      </c>
      <c r="BI5154" t="s">
        <v>7253</v>
      </c>
      <c r="BJ5154" t="s">
        <v>1541</v>
      </c>
      <c r="BK5154" t="s">
        <v>6157</v>
      </c>
      <c r="BL5154" s="7">
        <v>2003</v>
      </c>
      <c r="BQ5154" t="s">
        <v>6548</v>
      </c>
      <c r="BR5154">
        <v>1</v>
      </c>
      <c r="BS5154" t="s">
        <v>6567</v>
      </c>
      <c r="BT5154" t="s">
        <v>1598</v>
      </c>
      <c r="BW5154">
        <v>-21.3</v>
      </c>
      <c r="BY5154">
        <v>2</v>
      </c>
    </row>
    <row r="5155" spans="1:91" ht="16" customHeight="1">
      <c r="A5155">
        <v>5154</v>
      </c>
      <c r="B5155" t="s">
        <v>7221</v>
      </c>
      <c r="C5155" s="2">
        <v>44970</v>
      </c>
      <c r="E5155" s="17" t="s">
        <v>3770</v>
      </c>
      <c r="F5155" s="17" t="s">
        <v>3771</v>
      </c>
      <c r="G5155" t="s">
        <v>3941</v>
      </c>
      <c r="H5155" t="s">
        <v>6157</v>
      </c>
      <c r="I5155" t="s">
        <v>4426</v>
      </c>
      <c r="J5155" t="s">
        <v>4006</v>
      </c>
      <c r="K5155" t="s">
        <v>4425</v>
      </c>
      <c r="L5155" t="s">
        <v>6157</v>
      </c>
      <c r="M5155" t="s">
        <v>4006</v>
      </c>
      <c r="N5155" t="s">
        <v>289</v>
      </c>
      <c r="O5155" t="s">
        <v>6987</v>
      </c>
      <c r="P5155" t="s">
        <v>4391</v>
      </c>
      <c r="Q5155" t="s">
        <v>4403</v>
      </c>
      <c r="R5155" t="s">
        <v>6989</v>
      </c>
      <c r="S5155" t="s">
        <v>4353</v>
      </c>
      <c r="T5155" t="s">
        <v>4353</v>
      </c>
      <c r="U5155" t="s">
        <v>6157</v>
      </c>
      <c r="X5155" t="s">
        <v>6157</v>
      </c>
      <c r="Y5155" t="s">
        <v>6157</v>
      </c>
      <c r="Z5155" t="s">
        <v>6157</v>
      </c>
      <c r="AA5155" t="s">
        <v>1388</v>
      </c>
      <c r="AB5155" t="s">
        <v>4353</v>
      </c>
      <c r="AC5155" t="s">
        <v>4353</v>
      </c>
      <c r="AD5155" t="s">
        <v>6157</v>
      </c>
      <c r="AE5155" t="s">
        <v>6157</v>
      </c>
      <c r="AF5155" t="s">
        <v>6157</v>
      </c>
      <c r="AG5155" t="s">
        <v>6157</v>
      </c>
      <c r="AH5155" t="s">
        <v>6157</v>
      </c>
      <c r="AI5155" t="s">
        <v>6157</v>
      </c>
      <c r="AJ5155" t="s">
        <v>6457</v>
      </c>
      <c r="AK5155" t="s">
        <v>1429</v>
      </c>
      <c r="AL5155" t="s">
        <v>1428</v>
      </c>
      <c r="AM5155" t="s">
        <v>259</v>
      </c>
      <c r="AN5155" t="s">
        <v>4353</v>
      </c>
      <c r="AO5155" s="29">
        <v>26</v>
      </c>
      <c r="AP5155">
        <v>-9.5238890000000005</v>
      </c>
      <c r="AQ5155">
        <v>147.28472199999999</v>
      </c>
      <c r="AR5155" t="s">
        <v>289</v>
      </c>
      <c r="AS5155">
        <v>0.1</v>
      </c>
      <c r="AT5155" t="s">
        <v>4353</v>
      </c>
      <c r="AU5155" t="s">
        <v>4353</v>
      </c>
      <c r="AV5155" t="s">
        <v>4353</v>
      </c>
      <c r="AW5155" t="s">
        <v>3771</v>
      </c>
      <c r="AX5155" t="s">
        <v>4353</v>
      </c>
      <c r="AY5155">
        <v>1000</v>
      </c>
      <c r="AZ5155">
        <v>1600</v>
      </c>
      <c r="BA5155" t="s">
        <v>4353</v>
      </c>
      <c r="BB5155" t="s">
        <v>4785</v>
      </c>
      <c r="BC5155" t="s">
        <v>6157</v>
      </c>
      <c r="BH5155" t="s">
        <v>1542</v>
      </c>
      <c r="BI5155" t="s">
        <v>7253</v>
      </c>
      <c r="BJ5155" t="s">
        <v>1541</v>
      </c>
      <c r="BK5155" t="s">
        <v>6157</v>
      </c>
      <c r="BL5155" s="7">
        <v>2003</v>
      </c>
      <c r="BQ5155" t="s">
        <v>6548</v>
      </c>
      <c r="BR5155">
        <v>1</v>
      </c>
      <c r="BS5155" t="s">
        <v>6567</v>
      </c>
      <c r="BT5155" t="s">
        <v>1598</v>
      </c>
      <c r="BW5155">
        <v>-1.8</v>
      </c>
      <c r="BY5155">
        <v>6.4</v>
      </c>
    </row>
    <row r="5156" spans="1:91" ht="16" customHeight="1">
      <c r="A5156">
        <v>5155</v>
      </c>
      <c r="B5156" t="s">
        <v>7221</v>
      </c>
      <c r="C5156" s="2">
        <v>44970</v>
      </c>
      <c r="E5156" s="17" t="s">
        <v>3772</v>
      </c>
      <c r="F5156" s="17" t="s">
        <v>3771</v>
      </c>
      <c r="G5156" t="s">
        <v>3941</v>
      </c>
      <c r="H5156" t="s">
        <v>6157</v>
      </c>
      <c r="I5156" t="s">
        <v>3967</v>
      </c>
      <c r="J5156" t="s">
        <v>4353</v>
      </c>
      <c r="K5156" t="s">
        <v>4353</v>
      </c>
      <c r="L5156" t="s">
        <v>4513</v>
      </c>
      <c r="M5156" t="s">
        <v>3559</v>
      </c>
      <c r="N5156" t="s">
        <v>289</v>
      </c>
      <c r="O5156" t="s">
        <v>6987</v>
      </c>
      <c r="P5156" t="s">
        <v>4391</v>
      </c>
      <c r="Q5156" t="s">
        <v>3969</v>
      </c>
      <c r="R5156" t="s">
        <v>6989</v>
      </c>
      <c r="S5156" t="s">
        <v>4353</v>
      </c>
      <c r="T5156" t="s">
        <v>4353</v>
      </c>
      <c r="U5156" t="s">
        <v>6157</v>
      </c>
      <c r="X5156" t="s">
        <v>6157</v>
      </c>
      <c r="Y5156" t="s">
        <v>6157</v>
      </c>
      <c r="Z5156" t="s">
        <v>6157</v>
      </c>
      <c r="AA5156" t="s">
        <v>1388</v>
      </c>
      <c r="AB5156" t="s">
        <v>4353</v>
      </c>
      <c r="AC5156" t="s">
        <v>4353</v>
      </c>
      <c r="AD5156" t="s">
        <v>6157</v>
      </c>
      <c r="AE5156" t="s">
        <v>6157</v>
      </c>
      <c r="AF5156" t="s">
        <v>6157</v>
      </c>
      <c r="AG5156" t="s">
        <v>6157</v>
      </c>
      <c r="AH5156" t="s">
        <v>6157</v>
      </c>
      <c r="AI5156" t="s">
        <v>6157</v>
      </c>
      <c r="AJ5156" t="s">
        <v>6457</v>
      </c>
      <c r="AK5156" t="s">
        <v>1429</v>
      </c>
      <c r="AL5156" t="s">
        <v>1428</v>
      </c>
      <c r="AM5156" t="s">
        <v>259</v>
      </c>
      <c r="AN5156" t="s">
        <v>4353</v>
      </c>
      <c r="AO5156" s="29">
        <v>26</v>
      </c>
      <c r="AP5156">
        <v>-9.5238890000000005</v>
      </c>
      <c r="AQ5156">
        <v>147.28472199999999</v>
      </c>
      <c r="AR5156" t="s">
        <v>289</v>
      </c>
      <c r="AS5156">
        <v>0.1</v>
      </c>
      <c r="AT5156" t="s">
        <v>4353</v>
      </c>
      <c r="AU5156" t="s">
        <v>4353</v>
      </c>
      <c r="AV5156" t="s">
        <v>4353</v>
      </c>
      <c r="AW5156" t="s">
        <v>3771</v>
      </c>
      <c r="AX5156" t="s">
        <v>4353</v>
      </c>
      <c r="AY5156">
        <v>1000</v>
      </c>
      <c r="AZ5156">
        <v>1600</v>
      </c>
      <c r="BA5156" t="s">
        <v>4353</v>
      </c>
      <c r="BB5156" t="s">
        <v>4785</v>
      </c>
      <c r="BC5156" t="s">
        <v>6157</v>
      </c>
      <c r="BH5156" t="s">
        <v>1542</v>
      </c>
      <c r="BI5156" t="s">
        <v>7253</v>
      </c>
      <c r="BJ5156" t="s">
        <v>1541</v>
      </c>
      <c r="BK5156" t="s">
        <v>6157</v>
      </c>
      <c r="BL5156" s="7">
        <v>2003</v>
      </c>
      <c r="BQ5156" t="s">
        <v>6548</v>
      </c>
      <c r="BR5156">
        <v>1</v>
      </c>
      <c r="BS5156" t="s">
        <v>6567</v>
      </c>
      <c r="BT5156" t="s">
        <v>1598</v>
      </c>
      <c r="BW5156">
        <v>-10.4</v>
      </c>
      <c r="BY5156">
        <v>21.7</v>
      </c>
    </row>
    <row r="5157" spans="1:91" ht="16" customHeight="1">
      <c r="A5157">
        <v>5156</v>
      </c>
      <c r="B5157" t="s">
        <v>7221</v>
      </c>
      <c r="C5157" s="2">
        <v>44970</v>
      </c>
      <c r="E5157" s="17" t="s">
        <v>3773</v>
      </c>
      <c r="F5157" s="17" t="s">
        <v>3771</v>
      </c>
      <c r="G5157" t="s">
        <v>3941</v>
      </c>
      <c r="H5157" t="s">
        <v>6157</v>
      </c>
      <c r="I5157" t="s">
        <v>4517</v>
      </c>
      <c r="J5157" t="s">
        <v>4515</v>
      </c>
      <c r="K5157" t="s">
        <v>4516</v>
      </c>
      <c r="L5157" t="s">
        <v>6157</v>
      </c>
      <c r="M5157" t="s">
        <v>4518</v>
      </c>
      <c r="N5157" t="s">
        <v>289</v>
      </c>
      <c r="O5157" t="s">
        <v>6987</v>
      </c>
      <c r="P5157" t="s">
        <v>3968</v>
      </c>
      <c r="Q5157" t="s">
        <v>4403</v>
      </c>
      <c r="R5157" t="s">
        <v>6989</v>
      </c>
      <c r="S5157" t="s">
        <v>4353</v>
      </c>
      <c r="T5157" t="s">
        <v>4353</v>
      </c>
      <c r="U5157" t="s">
        <v>6157</v>
      </c>
      <c r="X5157" t="s">
        <v>6157</v>
      </c>
      <c r="Y5157" t="s">
        <v>6157</v>
      </c>
      <c r="Z5157" t="s">
        <v>6157</v>
      </c>
      <c r="AA5157" t="s">
        <v>1388</v>
      </c>
      <c r="AB5157" t="s">
        <v>4353</v>
      </c>
      <c r="AC5157" t="s">
        <v>4353</v>
      </c>
      <c r="AD5157" t="s">
        <v>6157</v>
      </c>
      <c r="AE5157" t="s">
        <v>6157</v>
      </c>
      <c r="AF5157" t="s">
        <v>6157</v>
      </c>
      <c r="AG5157" t="s">
        <v>6157</v>
      </c>
      <c r="AH5157" t="s">
        <v>6157</v>
      </c>
      <c r="AI5157" t="s">
        <v>6157</v>
      </c>
      <c r="AJ5157" t="s">
        <v>6457</v>
      </c>
      <c r="AK5157" t="s">
        <v>1429</v>
      </c>
      <c r="AL5157" t="s">
        <v>1428</v>
      </c>
      <c r="AM5157" t="s">
        <v>259</v>
      </c>
      <c r="AN5157" t="s">
        <v>4353</v>
      </c>
      <c r="AO5157" s="29">
        <v>26</v>
      </c>
      <c r="AP5157">
        <v>-9.5238890000000005</v>
      </c>
      <c r="AQ5157">
        <v>147.28472199999999</v>
      </c>
      <c r="AR5157" t="s">
        <v>289</v>
      </c>
      <c r="AS5157">
        <v>0.1</v>
      </c>
      <c r="AT5157" t="s">
        <v>4353</v>
      </c>
      <c r="AU5157" t="s">
        <v>4353</v>
      </c>
      <c r="AV5157" t="s">
        <v>4353</v>
      </c>
      <c r="AW5157" t="s">
        <v>3771</v>
      </c>
      <c r="AX5157" t="s">
        <v>4353</v>
      </c>
      <c r="AY5157">
        <v>1000</v>
      </c>
      <c r="AZ5157">
        <v>1600</v>
      </c>
      <c r="BA5157" t="s">
        <v>4353</v>
      </c>
      <c r="BB5157" t="s">
        <v>4785</v>
      </c>
      <c r="BC5157" t="s">
        <v>6157</v>
      </c>
      <c r="BH5157" t="s">
        <v>1542</v>
      </c>
      <c r="BI5157" t="s">
        <v>7253</v>
      </c>
      <c r="BJ5157" t="s">
        <v>1541</v>
      </c>
      <c r="BK5157" t="s">
        <v>6157</v>
      </c>
      <c r="BL5157" s="7">
        <v>2003</v>
      </c>
      <c r="BQ5157" t="s">
        <v>6548</v>
      </c>
      <c r="BR5157">
        <v>1</v>
      </c>
      <c r="BS5157" t="s">
        <v>6567</v>
      </c>
      <c r="BT5157" t="s">
        <v>1598</v>
      </c>
      <c r="BW5157">
        <v>-9.5</v>
      </c>
      <c r="BY5157">
        <v>5.6</v>
      </c>
    </row>
    <row r="5158" spans="1:91" ht="16" customHeight="1">
      <c r="A5158">
        <v>5157</v>
      </c>
      <c r="B5158" t="s">
        <v>7221</v>
      </c>
      <c r="C5158" s="2">
        <v>44970</v>
      </c>
      <c r="E5158" s="17" t="s">
        <v>3774</v>
      </c>
      <c r="F5158" s="17"/>
      <c r="G5158" t="s">
        <v>3941</v>
      </c>
      <c r="H5158" t="s">
        <v>6157</v>
      </c>
      <c r="I5158" t="s">
        <v>4393</v>
      </c>
      <c r="J5158" t="s">
        <v>4438</v>
      </c>
      <c r="K5158" t="s">
        <v>4502</v>
      </c>
      <c r="L5158" t="s">
        <v>6157</v>
      </c>
      <c r="M5158" t="s">
        <v>4007</v>
      </c>
      <c r="N5158" t="s">
        <v>289</v>
      </c>
      <c r="O5158" t="s">
        <v>6987</v>
      </c>
      <c r="P5158" t="s">
        <v>4391</v>
      </c>
      <c r="Q5158" t="s">
        <v>5514</v>
      </c>
      <c r="R5158" t="s">
        <v>6989</v>
      </c>
      <c r="S5158" t="s">
        <v>4353</v>
      </c>
      <c r="T5158" t="s">
        <v>4353</v>
      </c>
      <c r="U5158" t="s">
        <v>6157</v>
      </c>
      <c r="X5158" t="s">
        <v>6157</v>
      </c>
      <c r="Y5158" t="s">
        <v>6157</v>
      </c>
      <c r="Z5158" t="s">
        <v>6157</v>
      </c>
      <c r="AA5158" t="s">
        <v>4520</v>
      </c>
      <c r="AB5158" t="s">
        <v>6157</v>
      </c>
      <c r="AC5158" t="s">
        <v>6157</v>
      </c>
      <c r="AD5158" t="s">
        <v>6157</v>
      </c>
      <c r="AE5158" t="s">
        <v>6157</v>
      </c>
      <c r="AF5158" t="s">
        <v>6157</v>
      </c>
      <c r="AG5158" t="s">
        <v>6157</v>
      </c>
      <c r="AH5158" t="s">
        <v>6157</v>
      </c>
      <c r="AI5158" t="s">
        <v>6157</v>
      </c>
      <c r="AJ5158" t="s">
        <v>4588</v>
      </c>
      <c r="AK5158" t="s">
        <v>4571</v>
      </c>
      <c r="AL5158" t="s">
        <v>4571</v>
      </c>
      <c r="AM5158" t="s">
        <v>1440</v>
      </c>
      <c r="AN5158" t="s">
        <v>4353</v>
      </c>
      <c r="AO5158" s="29">
        <v>11.5173855</v>
      </c>
      <c r="AP5158">
        <v>-20.401271959999999</v>
      </c>
      <c r="AQ5158">
        <v>164.17144775</v>
      </c>
      <c r="AR5158" t="s">
        <v>289</v>
      </c>
      <c r="AS5158">
        <v>0.5</v>
      </c>
      <c r="AT5158" t="s">
        <v>4353</v>
      </c>
      <c r="AU5158" t="s">
        <v>4353</v>
      </c>
      <c r="AV5158" t="s">
        <v>4353</v>
      </c>
      <c r="AW5158" t="s">
        <v>4353</v>
      </c>
      <c r="AX5158" t="s">
        <v>4353</v>
      </c>
      <c r="AY5158">
        <v>-550</v>
      </c>
      <c r="AZ5158">
        <v>-350</v>
      </c>
      <c r="BA5158" t="s">
        <v>290</v>
      </c>
      <c r="BB5158" t="s">
        <v>4601</v>
      </c>
      <c r="BC5158" t="s">
        <v>4353</v>
      </c>
      <c r="BD5158">
        <v>2648</v>
      </c>
      <c r="BE5158">
        <v>33</v>
      </c>
      <c r="BF5158">
        <v>29</v>
      </c>
      <c r="BG5158">
        <v>28</v>
      </c>
      <c r="BH5158" t="s">
        <v>1543</v>
      </c>
      <c r="BI5158" t="s">
        <v>7264</v>
      </c>
      <c r="BJ5158" t="s">
        <v>6477</v>
      </c>
      <c r="BK5158" t="s">
        <v>4176</v>
      </c>
      <c r="BL5158">
        <v>2014</v>
      </c>
      <c r="BM5158"/>
      <c r="BN5158"/>
      <c r="BO5158"/>
      <c r="BP5158"/>
      <c r="BY5158"/>
      <c r="CE5158" t="s">
        <v>5515</v>
      </c>
      <c r="CF5158">
        <v>1</v>
      </c>
      <c r="CG5158" t="s">
        <v>6585</v>
      </c>
      <c r="CH5158" t="s">
        <v>6588</v>
      </c>
      <c r="CI5158" t="s">
        <v>4183</v>
      </c>
      <c r="CJ5158">
        <v>0.01</v>
      </c>
      <c r="CK5158">
        <v>-1.5</v>
      </c>
      <c r="CL5158">
        <v>0.02</v>
      </c>
    </row>
    <row r="5159" spans="1:91" ht="16" customHeight="1">
      <c r="A5159">
        <v>5158</v>
      </c>
      <c r="B5159" t="s">
        <v>7221</v>
      </c>
      <c r="C5159" s="2">
        <v>44970</v>
      </c>
      <c r="E5159" s="17" t="s">
        <v>3775</v>
      </c>
      <c r="F5159" s="17"/>
      <c r="G5159" t="s">
        <v>3941</v>
      </c>
      <c r="H5159" t="s">
        <v>6157</v>
      </c>
      <c r="I5159" t="s">
        <v>4393</v>
      </c>
      <c r="J5159" t="s">
        <v>4394</v>
      </c>
      <c r="K5159" t="s">
        <v>4395</v>
      </c>
      <c r="L5159" t="s">
        <v>6157</v>
      </c>
      <c r="M5159" t="s">
        <v>4396</v>
      </c>
      <c r="N5159" t="s">
        <v>289</v>
      </c>
      <c r="O5159" t="s">
        <v>6987</v>
      </c>
      <c r="P5159" t="s">
        <v>4391</v>
      </c>
      <c r="Q5159" t="s">
        <v>5514</v>
      </c>
      <c r="R5159" t="s">
        <v>6989</v>
      </c>
      <c r="S5159" t="s">
        <v>4353</v>
      </c>
      <c r="T5159" t="s">
        <v>4353</v>
      </c>
      <c r="U5159" t="s">
        <v>6157</v>
      </c>
      <c r="X5159" t="s">
        <v>6157</v>
      </c>
      <c r="Y5159" t="s">
        <v>6157</v>
      </c>
      <c r="Z5159" t="s">
        <v>6157</v>
      </c>
      <c r="AA5159" t="s">
        <v>4520</v>
      </c>
      <c r="AB5159" t="s">
        <v>6157</v>
      </c>
      <c r="AC5159" t="s">
        <v>6157</v>
      </c>
      <c r="AD5159" t="s">
        <v>6157</v>
      </c>
      <c r="AE5159" t="s">
        <v>6157</v>
      </c>
      <c r="AF5159" t="s">
        <v>6157</v>
      </c>
      <c r="AG5159" t="s">
        <v>6157</v>
      </c>
      <c r="AH5159" t="s">
        <v>6157</v>
      </c>
      <c r="AI5159" t="s">
        <v>6157</v>
      </c>
      <c r="AJ5159" t="s">
        <v>4588</v>
      </c>
      <c r="AK5159" t="s">
        <v>4572</v>
      </c>
      <c r="AL5159" t="s">
        <v>4573</v>
      </c>
      <c r="AM5159" t="s">
        <v>1440</v>
      </c>
      <c r="AN5159" t="s">
        <v>4353</v>
      </c>
      <c r="AO5159" s="29">
        <v>38.393676800000001</v>
      </c>
      <c r="AP5159">
        <v>-21.69316147</v>
      </c>
      <c r="AQ5159">
        <v>165.57220459000001</v>
      </c>
      <c r="AR5159" t="s">
        <v>289</v>
      </c>
      <c r="AS5159">
        <v>0.1</v>
      </c>
      <c r="AT5159" t="s">
        <v>4353</v>
      </c>
      <c r="AU5159" t="s">
        <v>4353</v>
      </c>
      <c r="AV5159" t="s">
        <v>4353</v>
      </c>
      <c r="AW5159" t="s">
        <v>4353</v>
      </c>
      <c r="AX5159" t="s">
        <v>4353</v>
      </c>
      <c r="AY5159">
        <v>-1050</v>
      </c>
      <c r="AZ5159">
        <v>-850</v>
      </c>
      <c r="BA5159" t="s">
        <v>290</v>
      </c>
      <c r="BB5159" t="s">
        <v>4601</v>
      </c>
      <c r="BC5159" t="s">
        <v>4353</v>
      </c>
      <c r="BD5159">
        <v>3120</v>
      </c>
      <c r="BE5159">
        <v>24</v>
      </c>
      <c r="BF5159">
        <v>29</v>
      </c>
      <c r="BG5159">
        <v>28</v>
      </c>
      <c r="BH5159" t="s">
        <v>1543</v>
      </c>
      <c r="BI5159" t="s">
        <v>7264</v>
      </c>
      <c r="BJ5159" t="s">
        <v>6477</v>
      </c>
      <c r="BK5159" t="s">
        <v>4176</v>
      </c>
      <c r="BL5159">
        <v>2014</v>
      </c>
      <c r="BM5159"/>
      <c r="BN5159"/>
      <c r="BO5159"/>
      <c r="BP5159"/>
      <c r="BY5159"/>
      <c r="CE5159" t="s">
        <v>5515</v>
      </c>
      <c r="CF5159">
        <v>1</v>
      </c>
      <c r="CG5159" t="s">
        <v>6585</v>
      </c>
      <c r="CH5159" t="s">
        <v>6588</v>
      </c>
      <c r="CI5159" t="s">
        <v>4184</v>
      </c>
      <c r="CJ5159">
        <v>0.01</v>
      </c>
      <c r="CK5159">
        <v>-0.68</v>
      </c>
      <c r="CL5159">
        <v>0.02</v>
      </c>
    </row>
    <row r="5160" spans="1:91" ht="16" customHeight="1">
      <c r="A5160">
        <v>5159</v>
      </c>
      <c r="B5160" t="s">
        <v>7221</v>
      </c>
      <c r="C5160" s="2">
        <v>44970</v>
      </c>
      <c r="E5160" s="17" t="s">
        <v>3776</v>
      </c>
      <c r="F5160" s="17"/>
      <c r="G5160" t="s">
        <v>3941</v>
      </c>
      <c r="H5160" t="s">
        <v>6157</v>
      </c>
      <c r="I5160" t="s">
        <v>4393</v>
      </c>
      <c r="J5160" t="s">
        <v>4438</v>
      </c>
      <c r="K5160" t="s">
        <v>4502</v>
      </c>
      <c r="L5160" t="s">
        <v>6157</v>
      </c>
      <c r="M5160" t="s">
        <v>4007</v>
      </c>
      <c r="N5160" t="s">
        <v>289</v>
      </c>
      <c r="O5160" t="s">
        <v>6987</v>
      </c>
      <c r="P5160" t="s">
        <v>4391</v>
      </c>
      <c r="Q5160" t="s">
        <v>5514</v>
      </c>
      <c r="R5160" t="s">
        <v>6989</v>
      </c>
      <c r="S5160" t="s">
        <v>4353</v>
      </c>
      <c r="T5160" t="s">
        <v>4353</v>
      </c>
      <c r="U5160" t="s">
        <v>6157</v>
      </c>
      <c r="X5160" t="s">
        <v>6157</v>
      </c>
      <c r="Y5160" t="s">
        <v>6157</v>
      </c>
      <c r="Z5160" t="s">
        <v>6157</v>
      </c>
      <c r="AA5160" t="s">
        <v>4520</v>
      </c>
      <c r="AB5160" t="s">
        <v>6157</v>
      </c>
      <c r="AC5160" t="s">
        <v>6157</v>
      </c>
      <c r="AD5160" t="s">
        <v>6157</v>
      </c>
      <c r="AE5160" t="s">
        <v>6157</v>
      </c>
      <c r="AF5160" t="s">
        <v>6157</v>
      </c>
      <c r="AG5160" t="s">
        <v>6157</v>
      </c>
      <c r="AH5160" t="s">
        <v>6157</v>
      </c>
      <c r="AI5160" t="s">
        <v>6157</v>
      </c>
      <c r="AJ5160" t="s">
        <v>4588</v>
      </c>
      <c r="AK5160" t="s">
        <v>4572</v>
      </c>
      <c r="AL5160" t="s">
        <v>4573</v>
      </c>
      <c r="AM5160" t="s">
        <v>1440</v>
      </c>
      <c r="AN5160" t="s">
        <v>4353</v>
      </c>
      <c r="AO5160" s="29">
        <v>38</v>
      </c>
      <c r="AP5160">
        <v>-21.69316147</v>
      </c>
      <c r="AQ5160">
        <v>165.57220459000001</v>
      </c>
      <c r="AR5160" t="s">
        <v>289</v>
      </c>
      <c r="AS5160">
        <v>0.1</v>
      </c>
      <c r="AT5160" t="s">
        <v>4353</v>
      </c>
      <c r="AU5160" t="s">
        <v>4353</v>
      </c>
      <c r="AV5160" t="s">
        <v>4353</v>
      </c>
      <c r="AW5160" t="s">
        <v>4353</v>
      </c>
      <c r="AX5160" t="s">
        <v>4353</v>
      </c>
      <c r="AY5160">
        <v>-1250</v>
      </c>
      <c r="AZ5160">
        <v>-950</v>
      </c>
      <c r="BA5160" t="s">
        <v>290</v>
      </c>
      <c r="BB5160" t="s">
        <v>4601</v>
      </c>
      <c r="BC5160" t="s">
        <v>4353</v>
      </c>
      <c r="BD5160">
        <v>3236</v>
      </c>
      <c r="BE5160">
        <v>32</v>
      </c>
      <c r="BF5160">
        <v>29</v>
      </c>
      <c r="BG5160">
        <v>28</v>
      </c>
      <c r="BH5160" t="s">
        <v>1543</v>
      </c>
      <c r="BI5160" t="s">
        <v>7264</v>
      </c>
      <c r="BJ5160" t="s">
        <v>6477</v>
      </c>
      <c r="BK5160" t="s">
        <v>4176</v>
      </c>
      <c r="BL5160">
        <v>2014</v>
      </c>
      <c r="BM5160"/>
      <c r="BN5160"/>
      <c r="BO5160"/>
      <c r="BP5160"/>
      <c r="BY5160"/>
      <c r="CE5160" t="s">
        <v>5515</v>
      </c>
      <c r="CF5160">
        <v>1</v>
      </c>
      <c r="CG5160" t="s">
        <v>6585</v>
      </c>
      <c r="CH5160" t="s">
        <v>6588</v>
      </c>
      <c r="CI5160" t="s">
        <v>4185</v>
      </c>
      <c r="CJ5160">
        <v>0.02</v>
      </c>
      <c r="CK5160">
        <v>-0.5</v>
      </c>
      <c r="CL5160">
        <v>0.02</v>
      </c>
    </row>
    <row r="5161" spans="1:91" ht="16" customHeight="1">
      <c r="A5161">
        <v>5160</v>
      </c>
      <c r="B5161" t="s">
        <v>7221</v>
      </c>
      <c r="C5161" s="2">
        <v>44970</v>
      </c>
      <c r="E5161" s="17" t="s">
        <v>3777</v>
      </c>
      <c r="F5161" s="17"/>
      <c r="G5161" t="s">
        <v>3941</v>
      </c>
      <c r="H5161" t="s">
        <v>6157</v>
      </c>
      <c r="I5161" t="s">
        <v>4393</v>
      </c>
      <c r="J5161" t="s">
        <v>4438</v>
      </c>
      <c r="K5161" t="s">
        <v>4502</v>
      </c>
      <c r="L5161" t="s">
        <v>6157</v>
      </c>
      <c r="M5161" t="s">
        <v>4007</v>
      </c>
      <c r="N5161" t="s">
        <v>289</v>
      </c>
      <c r="O5161" t="s">
        <v>6987</v>
      </c>
      <c r="P5161" t="s">
        <v>4391</v>
      </c>
      <c r="Q5161" t="s">
        <v>5514</v>
      </c>
      <c r="R5161" t="s">
        <v>6989</v>
      </c>
      <c r="S5161" t="s">
        <v>4353</v>
      </c>
      <c r="T5161" t="s">
        <v>4353</v>
      </c>
      <c r="U5161" t="s">
        <v>6157</v>
      </c>
      <c r="X5161" t="s">
        <v>6157</v>
      </c>
      <c r="Y5161" t="s">
        <v>6157</v>
      </c>
      <c r="Z5161" t="s">
        <v>6157</v>
      </c>
      <c r="AA5161" t="s">
        <v>4520</v>
      </c>
      <c r="AB5161" t="s">
        <v>6157</v>
      </c>
      <c r="AC5161" t="s">
        <v>6157</v>
      </c>
      <c r="AD5161" t="s">
        <v>6157</v>
      </c>
      <c r="AE5161" t="s">
        <v>6157</v>
      </c>
      <c r="AF5161" t="s">
        <v>6157</v>
      </c>
      <c r="AG5161" t="s">
        <v>6157</v>
      </c>
      <c r="AH5161" t="s">
        <v>6157</v>
      </c>
      <c r="AI5161" t="s">
        <v>6157</v>
      </c>
      <c r="AJ5161" t="s">
        <v>4588</v>
      </c>
      <c r="AK5161" t="s">
        <v>4572</v>
      </c>
      <c r="AL5161" t="s">
        <v>4573</v>
      </c>
      <c r="AM5161" t="s">
        <v>1440</v>
      </c>
      <c r="AN5161" t="s">
        <v>4353</v>
      </c>
      <c r="AO5161" s="29">
        <v>38</v>
      </c>
      <c r="AP5161">
        <v>-21.69316147</v>
      </c>
      <c r="AQ5161">
        <v>165.57220459000001</v>
      </c>
      <c r="AR5161" t="s">
        <v>289</v>
      </c>
      <c r="AS5161">
        <v>0.1</v>
      </c>
      <c r="AT5161" t="s">
        <v>4353</v>
      </c>
      <c r="AU5161" t="s">
        <v>4353</v>
      </c>
      <c r="AV5161" t="s">
        <v>4353</v>
      </c>
      <c r="AW5161" t="s">
        <v>4353</v>
      </c>
      <c r="AX5161" t="s">
        <v>4353</v>
      </c>
      <c r="AY5161">
        <v>-1150</v>
      </c>
      <c r="AZ5161">
        <v>-950</v>
      </c>
      <c r="BA5161" t="s">
        <v>290</v>
      </c>
      <c r="BB5161" t="s">
        <v>4601</v>
      </c>
      <c r="BC5161" t="s">
        <v>4353</v>
      </c>
      <c r="BD5161">
        <v>3198</v>
      </c>
      <c r="BE5161">
        <v>33</v>
      </c>
      <c r="BF5161">
        <v>29</v>
      </c>
      <c r="BG5161">
        <v>28</v>
      </c>
      <c r="BH5161" t="s">
        <v>1543</v>
      </c>
      <c r="BI5161" t="s">
        <v>7264</v>
      </c>
      <c r="BJ5161" t="s">
        <v>6477</v>
      </c>
      <c r="BK5161" t="s">
        <v>4176</v>
      </c>
      <c r="BL5161">
        <v>2014</v>
      </c>
      <c r="BM5161"/>
      <c r="BN5161"/>
      <c r="BO5161"/>
      <c r="BP5161"/>
      <c r="BY5161"/>
      <c r="CE5161" t="s">
        <v>5515</v>
      </c>
      <c r="CF5161">
        <v>1</v>
      </c>
      <c r="CG5161" t="s">
        <v>6585</v>
      </c>
      <c r="CH5161" t="s">
        <v>6588</v>
      </c>
      <c r="CI5161" t="s">
        <v>4186</v>
      </c>
      <c r="CK5161">
        <v>-1.8</v>
      </c>
      <c r="CL5161">
        <v>0.01</v>
      </c>
    </row>
    <row r="5162" spans="1:91" ht="16" customHeight="1">
      <c r="A5162">
        <v>5161</v>
      </c>
      <c r="B5162" t="s">
        <v>7221</v>
      </c>
      <c r="C5162" s="2">
        <v>44970</v>
      </c>
      <c r="E5162" s="17" t="s">
        <v>3778</v>
      </c>
      <c r="F5162" s="17"/>
      <c r="G5162" t="s">
        <v>3941</v>
      </c>
      <c r="H5162" t="s">
        <v>6157</v>
      </c>
      <c r="I5162" t="s">
        <v>4393</v>
      </c>
      <c r="J5162" t="s">
        <v>4438</v>
      </c>
      <c r="K5162" t="s">
        <v>4502</v>
      </c>
      <c r="L5162" t="s">
        <v>6157</v>
      </c>
      <c r="M5162" t="s">
        <v>4007</v>
      </c>
      <c r="N5162" t="s">
        <v>289</v>
      </c>
      <c r="O5162" t="s">
        <v>6987</v>
      </c>
      <c r="P5162" t="s">
        <v>4391</v>
      </c>
      <c r="Q5162" t="s">
        <v>5514</v>
      </c>
      <c r="R5162" t="s">
        <v>6989</v>
      </c>
      <c r="S5162" t="s">
        <v>4353</v>
      </c>
      <c r="T5162" t="s">
        <v>4353</v>
      </c>
      <c r="U5162" t="s">
        <v>6157</v>
      </c>
      <c r="X5162" t="s">
        <v>6157</v>
      </c>
      <c r="Y5162" t="s">
        <v>6157</v>
      </c>
      <c r="Z5162" t="s">
        <v>6157</v>
      </c>
      <c r="AA5162" t="s">
        <v>4520</v>
      </c>
      <c r="AB5162" t="s">
        <v>6157</v>
      </c>
      <c r="AC5162" t="s">
        <v>6157</v>
      </c>
      <c r="AD5162" t="s">
        <v>6157</v>
      </c>
      <c r="AE5162" t="s">
        <v>6157</v>
      </c>
      <c r="AF5162" t="s">
        <v>6157</v>
      </c>
      <c r="AG5162" t="s">
        <v>6157</v>
      </c>
      <c r="AH5162" t="s">
        <v>6157</v>
      </c>
      <c r="AI5162" t="s">
        <v>6157</v>
      </c>
      <c r="AJ5162" t="s">
        <v>4588</v>
      </c>
      <c r="AK5162" t="s">
        <v>4574</v>
      </c>
      <c r="AL5162" t="s">
        <v>4575</v>
      </c>
      <c r="AM5162" t="s">
        <v>1440</v>
      </c>
      <c r="AN5162" t="s">
        <v>4353</v>
      </c>
      <c r="AO5162" s="29">
        <v>36.871707899999997</v>
      </c>
      <c r="AP5162">
        <v>-21.033237230000001</v>
      </c>
      <c r="AQ5162">
        <v>167.27508545000001</v>
      </c>
      <c r="AR5162" t="s">
        <v>289</v>
      </c>
      <c r="AS5162">
        <v>0.2</v>
      </c>
      <c r="AT5162" t="s">
        <v>4353</v>
      </c>
      <c r="AU5162" t="s">
        <v>4353</v>
      </c>
      <c r="AV5162" t="s">
        <v>4353</v>
      </c>
      <c r="AW5162" t="s">
        <v>4353</v>
      </c>
      <c r="AX5162" t="s">
        <v>4353</v>
      </c>
      <c r="AY5162">
        <v>-950</v>
      </c>
      <c r="AZ5162">
        <v>-850</v>
      </c>
      <c r="BA5162" t="s">
        <v>290</v>
      </c>
      <c r="BB5162" t="s">
        <v>4601</v>
      </c>
      <c r="BC5162" t="s">
        <v>4353</v>
      </c>
      <c r="BD5162">
        <v>3064</v>
      </c>
      <c r="BE5162">
        <v>23</v>
      </c>
      <c r="BF5162">
        <v>29</v>
      </c>
      <c r="BG5162">
        <v>28</v>
      </c>
      <c r="BH5162" t="s">
        <v>1543</v>
      </c>
      <c r="BI5162" t="s">
        <v>7264</v>
      </c>
      <c r="BJ5162" t="s">
        <v>6477</v>
      </c>
      <c r="BK5162" t="s">
        <v>4176</v>
      </c>
      <c r="BL5162">
        <v>2014</v>
      </c>
      <c r="BM5162"/>
      <c r="BN5162"/>
      <c r="BO5162"/>
      <c r="BP5162"/>
      <c r="BY5162"/>
      <c r="CE5162" t="s">
        <v>5515</v>
      </c>
      <c r="CF5162">
        <v>1</v>
      </c>
      <c r="CG5162" t="s">
        <v>6585</v>
      </c>
      <c r="CH5162" t="s">
        <v>6588</v>
      </c>
      <c r="CI5162" t="s">
        <v>4187</v>
      </c>
      <c r="CK5162">
        <v>-1.45</v>
      </c>
      <c r="CL5162">
        <v>0.01</v>
      </c>
    </row>
    <row r="5163" spans="1:91" ht="16" customHeight="1">
      <c r="A5163">
        <v>5162</v>
      </c>
      <c r="B5163" t="s">
        <v>7221</v>
      </c>
      <c r="C5163" s="2">
        <v>44970</v>
      </c>
      <c r="E5163" s="17" t="s">
        <v>3779</v>
      </c>
      <c r="F5163" s="17"/>
      <c r="G5163" t="s">
        <v>3941</v>
      </c>
      <c r="H5163" t="s">
        <v>6157</v>
      </c>
      <c r="I5163" t="s">
        <v>4393</v>
      </c>
      <c r="J5163" t="s">
        <v>4394</v>
      </c>
      <c r="K5163" t="s">
        <v>4395</v>
      </c>
      <c r="L5163" t="s">
        <v>6157</v>
      </c>
      <c r="M5163" t="s">
        <v>4396</v>
      </c>
      <c r="N5163" t="s">
        <v>289</v>
      </c>
      <c r="O5163" t="s">
        <v>6987</v>
      </c>
      <c r="P5163" t="s">
        <v>4391</v>
      </c>
      <c r="Q5163" t="s">
        <v>5514</v>
      </c>
      <c r="R5163" t="s">
        <v>6989</v>
      </c>
      <c r="S5163" t="s">
        <v>4353</v>
      </c>
      <c r="T5163" t="s">
        <v>4353</v>
      </c>
      <c r="U5163" t="s">
        <v>6157</v>
      </c>
      <c r="X5163" t="s">
        <v>6157</v>
      </c>
      <c r="Y5163" t="s">
        <v>6157</v>
      </c>
      <c r="Z5163" t="s">
        <v>6157</v>
      </c>
      <c r="AA5163" t="s">
        <v>4520</v>
      </c>
      <c r="AB5163" t="s">
        <v>6157</v>
      </c>
      <c r="AC5163" t="s">
        <v>6157</v>
      </c>
      <c r="AD5163" t="s">
        <v>6157</v>
      </c>
      <c r="AE5163" t="s">
        <v>6157</v>
      </c>
      <c r="AF5163" t="s">
        <v>6157</v>
      </c>
      <c r="AG5163" t="s">
        <v>6157</v>
      </c>
      <c r="AH5163" t="s">
        <v>6157</v>
      </c>
      <c r="AI5163" t="s">
        <v>6157</v>
      </c>
      <c r="AJ5163" t="s">
        <v>4588</v>
      </c>
      <c r="AK5163" t="s">
        <v>4576</v>
      </c>
      <c r="AL5163" t="s">
        <v>4577</v>
      </c>
      <c r="AM5163" t="s">
        <v>1440</v>
      </c>
      <c r="AN5163" t="s">
        <v>4353</v>
      </c>
      <c r="AO5163" s="29">
        <v>20</v>
      </c>
      <c r="AP5163">
        <v>-22.644432479999999</v>
      </c>
      <c r="AQ5163">
        <v>167.51541137999999</v>
      </c>
      <c r="AR5163" t="s">
        <v>289</v>
      </c>
      <c r="AS5163">
        <v>0.1</v>
      </c>
      <c r="AT5163" t="s">
        <v>4353</v>
      </c>
      <c r="AU5163" t="s">
        <v>4353</v>
      </c>
      <c r="AV5163" t="s">
        <v>4353</v>
      </c>
      <c r="AW5163" t="s">
        <v>4353</v>
      </c>
      <c r="AX5163" t="s">
        <v>4353</v>
      </c>
      <c r="AY5163">
        <v>-950</v>
      </c>
      <c r="AZ5163">
        <v>-750</v>
      </c>
      <c r="BA5163" t="s">
        <v>290</v>
      </c>
      <c r="BB5163" t="s">
        <v>4601</v>
      </c>
      <c r="BC5163" t="s">
        <v>4353</v>
      </c>
      <c r="BD5163">
        <v>3047</v>
      </c>
      <c r="BE5163">
        <v>24</v>
      </c>
      <c r="BF5163">
        <v>29</v>
      </c>
      <c r="BG5163">
        <v>28</v>
      </c>
      <c r="BH5163" t="s">
        <v>1543</v>
      </c>
      <c r="BI5163" t="s">
        <v>7264</v>
      </c>
      <c r="BJ5163" t="s">
        <v>6477</v>
      </c>
      <c r="BK5163" t="s">
        <v>4176</v>
      </c>
      <c r="BL5163">
        <v>2014</v>
      </c>
      <c r="BM5163"/>
      <c r="BN5163"/>
      <c r="BO5163"/>
      <c r="BP5163"/>
      <c r="BY5163"/>
      <c r="CE5163" t="s">
        <v>5515</v>
      </c>
      <c r="CF5163">
        <v>1</v>
      </c>
      <c r="CG5163" t="s">
        <v>6585</v>
      </c>
      <c r="CH5163" t="s">
        <v>6588</v>
      </c>
      <c r="CI5163" t="s">
        <v>4188</v>
      </c>
      <c r="CJ5163">
        <v>0.02</v>
      </c>
      <c r="CK5163">
        <v>-0.51</v>
      </c>
      <c r="CL5163">
        <v>0.02</v>
      </c>
    </row>
    <row r="5164" spans="1:91" ht="16" customHeight="1">
      <c r="A5164">
        <v>5163</v>
      </c>
      <c r="B5164" t="s">
        <v>7221</v>
      </c>
      <c r="C5164" s="2">
        <v>44970</v>
      </c>
      <c r="E5164" s="17" t="s">
        <v>3780</v>
      </c>
      <c r="F5164" s="17"/>
      <c r="G5164" t="s">
        <v>3941</v>
      </c>
      <c r="H5164" t="s">
        <v>6157</v>
      </c>
      <c r="I5164" t="s">
        <v>4393</v>
      </c>
      <c r="J5164" t="s">
        <v>4438</v>
      </c>
      <c r="K5164" t="s">
        <v>4437</v>
      </c>
      <c r="L5164" t="s">
        <v>6157</v>
      </c>
      <c r="M5164" t="s">
        <v>3989</v>
      </c>
      <c r="N5164" t="s">
        <v>289</v>
      </c>
      <c r="O5164" t="s">
        <v>6987</v>
      </c>
      <c r="P5164" t="s">
        <v>4391</v>
      </c>
      <c r="Q5164" t="s">
        <v>5514</v>
      </c>
      <c r="R5164" t="s">
        <v>6989</v>
      </c>
      <c r="S5164" t="s">
        <v>4353</v>
      </c>
      <c r="T5164" t="s">
        <v>4353</v>
      </c>
      <c r="U5164" t="s">
        <v>6157</v>
      </c>
      <c r="X5164" t="s">
        <v>6157</v>
      </c>
      <c r="Y5164" t="s">
        <v>6157</v>
      </c>
      <c r="Z5164" t="s">
        <v>6157</v>
      </c>
      <c r="AA5164" t="s">
        <v>4520</v>
      </c>
      <c r="AB5164" t="s">
        <v>6157</v>
      </c>
      <c r="AC5164" t="s">
        <v>6157</v>
      </c>
      <c r="AD5164" t="s">
        <v>6157</v>
      </c>
      <c r="AE5164" t="s">
        <v>6157</v>
      </c>
      <c r="AF5164" t="s">
        <v>6157</v>
      </c>
      <c r="AG5164" t="s">
        <v>6157</v>
      </c>
      <c r="AH5164" t="s">
        <v>6157</v>
      </c>
      <c r="AI5164" t="s">
        <v>6157</v>
      </c>
      <c r="AJ5164" t="s">
        <v>4588</v>
      </c>
      <c r="AK5164" t="s">
        <v>4579</v>
      </c>
      <c r="AL5164" t="s">
        <v>4578</v>
      </c>
      <c r="AM5164" t="s">
        <v>1455</v>
      </c>
      <c r="AN5164" t="s">
        <v>4353</v>
      </c>
      <c r="AO5164" s="29">
        <v>0</v>
      </c>
      <c r="AP5164">
        <v>-15.586001980000001</v>
      </c>
      <c r="AQ5164">
        <v>167.12265015</v>
      </c>
      <c r="AR5164" t="s">
        <v>289</v>
      </c>
      <c r="AS5164">
        <v>0.2</v>
      </c>
      <c r="AT5164" t="s">
        <v>4353</v>
      </c>
      <c r="AU5164" t="s">
        <v>4353</v>
      </c>
      <c r="AV5164" t="s">
        <v>4353</v>
      </c>
      <c r="AW5164" t="s">
        <v>4353</v>
      </c>
      <c r="AX5164" t="s">
        <v>4353</v>
      </c>
      <c r="AY5164">
        <v>-1150</v>
      </c>
      <c r="AZ5164">
        <v>-850</v>
      </c>
      <c r="BA5164" t="s">
        <v>290</v>
      </c>
      <c r="BB5164" t="s">
        <v>4601</v>
      </c>
      <c r="BC5164" t="s">
        <v>4353</v>
      </c>
      <c r="BD5164">
        <v>3172</v>
      </c>
      <c r="BE5164">
        <v>24</v>
      </c>
      <c r="BF5164">
        <v>-3</v>
      </c>
      <c r="BG5164">
        <v>9</v>
      </c>
      <c r="BH5164" t="s">
        <v>1543</v>
      </c>
      <c r="BI5164" t="s">
        <v>7264</v>
      </c>
      <c r="BJ5164" t="s">
        <v>6477</v>
      </c>
      <c r="BK5164" t="s">
        <v>4176</v>
      </c>
      <c r="BL5164">
        <v>2014</v>
      </c>
      <c r="BM5164"/>
      <c r="BN5164"/>
      <c r="BO5164"/>
      <c r="BP5164"/>
      <c r="BY5164"/>
      <c r="CE5164" t="s">
        <v>5515</v>
      </c>
      <c r="CF5164">
        <v>1</v>
      </c>
      <c r="CG5164" t="s">
        <v>6585</v>
      </c>
      <c r="CH5164" t="s">
        <v>6588</v>
      </c>
      <c r="CI5164" t="s">
        <v>4189</v>
      </c>
      <c r="CJ5164">
        <v>0.08</v>
      </c>
      <c r="CK5164">
        <v>-1.99</v>
      </c>
      <c r="CL5164">
        <v>0.28000000000000003</v>
      </c>
    </row>
    <row r="5165" spans="1:91" ht="16" customHeight="1">
      <c r="A5165">
        <v>5164</v>
      </c>
      <c r="B5165" t="s">
        <v>7221</v>
      </c>
      <c r="C5165" s="2">
        <v>44970</v>
      </c>
      <c r="E5165" s="17" t="s">
        <v>3781</v>
      </c>
      <c r="F5165" s="17"/>
      <c r="G5165" t="s">
        <v>3941</v>
      </c>
      <c r="H5165" t="s">
        <v>6157</v>
      </c>
      <c r="I5165" t="s">
        <v>4393</v>
      </c>
      <c r="J5165" t="s">
        <v>4394</v>
      </c>
      <c r="K5165" t="s">
        <v>4395</v>
      </c>
      <c r="L5165" t="s">
        <v>6157</v>
      </c>
      <c r="M5165" t="s">
        <v>4396</v>
      </c>
      <c r="N5165" t="s">
        <v>289</v>
      </c>
      <c r="O5165" t="s">
        <v>6987</v>
      </c>
      <c r="P5165" t="s">
        <v>4391</v>
      </c>
      <c r="Q5165" t="s">
        <v>5514</v>
      </c>
      <c r="R5165" t="s">
        <v>6989</v>
      </c>
      <c r="S5165" t="s">
        <v>4353</v>
      </c>
      <c r="T5165" t="s">
        <v>4353</v>
      </c>
      <c r="U5165" t="s">
        <v>6157</v>
      </c>
      <c r="X5165" t="s">
        <v>6157</v>
      </c>
      <c r="Y5165" t="s">
        <v>6157</v>
      </c>
      <c r="Z5165" t="s">
        <v>6157</v>
      </c>
      <c r="AA5165" t="s">
        <v>4520</v>
      </c>
      <c r="AB5165" t="s">
        <v>6157</v>
      </c>
      <c r="AC5165" t="s">
        <v>6157</v>
      </c>
      <c r="AD5165" t="s">
        <v>6157</v>
      </c>
      <c r="AE5165" t="s">
        <v>6157</v>
      </c>
      <c r="AF5165" t="s">
        <v>6157</v>
      </c>
      <c r="AG5165" t="s">
        <v>6157</v>
      </c>
      <c r="AH5165" t="s">
        <v>6157</v>
      </c>
      <c r="AI5165" t="s">
        <v>6157</v>
      </c>
      <c r="AJ5165" t="s">
        <v>4588</v>
      </c>
      <c r="AK5165" t="s">
        <v>4580</v>
      </c>
      <c r="AL5165" t="s">
        <v>4578</v>
      </c>
      <c r="AM5165" t="s">
        <v>1455</v>
      </c>
      <c r="AN5165" t="s">
        <v>4353</v>
      </c>
      <c r="AO5165" s="29">
        <v>0</v>
      </c>
      <c r="AP5165">
        <v>-15.586001980000001</v>
      </c>
      <c r="AQ5165">
        <v>167.12265015</v>
      </c>
      <c r="AR5165" t="s">
        <v>289</v>
      </c>
      <c r="AS5165">
        <v>0.2</v>
      </c>
      <c r="AT5165" t="s">
        <v>4353</v>
      </c>
      <c r="AU5165" t="s">
        <v>4353</v>
      </c>
      <c r="AV5165" t="s">
        <v>4353</v>
      </c>
      <c r="AW5165" t="s">
        <v>4353</v>
      </c>
      <c r="AX5165" t="s">
        <v>4353</v>
      </c>
      <c r="AY5165">
        <v>-1650</v>
      </c>
      <c r="AZ5165">
        <v>-1450</v>
      </c>
      <c r="BA5165" t="s">
        <v>290</v>
      </c>
      <c r="BB5165" t="s">
        <v>4601</v>
      </c>
      <c r="BC5165" t="s">
        <v>4353</v>
      </c>
      <c r="BD5165">
        <v>3625</v>
      </c>
      <c r="BE5165">
        <v>30</v>
      </c>
      <c r="BF5165">
        <v>-3</v>
      </c>
      <c r="BG5165">
        <v>9</v>
      </c>
      <c r="BH5165" t="s">
        <v>1543</v>
      </c>
      <c r="BI5165" t="s">
        <v>7264</v>
      </c>
      <c r="BJ5165" t="s">
        <v>6477</v>
      </c>
      <c r="BK5165" t="s">
        <v>4176</v>
      </c>
      <c r="BL5165">
        <v>2014</v>
      </c>
      <c r="BM5165"/>
      <c r="BN5165"/>
      <c r="BO5165"/>
      <c r="BP5165"/>
      <c r="BY5165"/>
      <c r="CE5165" t="s">
        <v>5515</v>
      </c>
      <c r="CF5165">
        <v>1</v>
      </c>
      <c r="CG5165" t="s">
        <v>6585</v>
      </c>
      <c r="CH5165" t="s">
        <v>6588</v>
      </c>
      <c r="CI5165" t="s">
        <v>4190</v>
      </c>
      <c r="CJ5165">
        <v>0.02</v>
      </c>
      <c r="CK5165">
        <v>-2.27</v>
      </c>
      <c r="CL5165">
        <v>0.01</v>
      </c>
    </row>
    <row r="5166" spans="1:91" ht="16" customHeight="1">
      <c r="A5166">
        <v>5165</v>
      </c>
      <c r="B5166" t="s">
        <v>7221</v>
      </c>
      <c r="C5166" s="2">
        <v>44970</v>
      </c>
      <c r="E5166" s="17" t="s">
        <v>3782</v>
      </c>
      <c r="F5166" s="17" t="s">
        <v>3783</v>
      </c>
      <c r="G5166" t="s">
        <v>3941</v>
      </c>
      <c r="H5166" t="s">
        <v>6157</v>
      </c>
      <c r="I5166" t="s">
        <v>4507</v>
      </c>
      <c r="J5166" t="s">
        <v>4509</v>
      </c>
      <c r="K5166" t="s">
        <v>4508</v>
      </c>
      <c r="L5166" t="s">
        <v>6157</v>
      </c>
      <c r="M5166" t="s">
        <v>4008</v>
      </c>
      <c r="N5166" t="s">
        <v>289</v>
      </c>
      <c r="O5166" t="s">
        <v>6987</v>
      </c>
      <c r="P5166" t="s">
        <v>4391</v>
      </c>
      <c r="Q5166" t="s">
        <v>5514</v>
      </c>
      <c r="R5166" t="s">
        <v>6990</v>
      </c>
      <c r="S5166" t="s">
        <v>4353</v>
      </c>
      <c r="T5166" t="s">
        <v>4353</v>
      </c>
      <c r="U5166" t="s">
        <v>6157</v>
      </c>
      <c r="X5166" t="s">
        <v>6157</v>
      </c>
      <c r="Y5166" t="s">
        <v>6157</v>
      </c>
      <c r="Z5166" t="s">
        <v>6157</v>
      </c>
      <c r="AA5166" t="s">
        <v>4520</v>
      </c>
      <c r="AB5166" t="s">
        <v>6157</v>
      </c>
      <c r="AC5166" t="s">
        <v>6157</v>
      </c>
      <c r="AD5166" t="s">
        <v>6157</v>
      </c>
      <c r="AE5166" t="s">
        <v>6157</v>
      </c>
      <c r="AF5166" t="s">
        <v>6157</v>
      </c>
      <c r="AG5166" t="s">
        <v>6157</v>
      </c>
      <c r="AH5166" t="s">
        <v>6157</v>
      </c>
      <c r="AI5166" t="s">
        <v>6157</v>
      </c>
      <c r="AJ5166" t="s">
        <v>4588</v>
      </c>
      <c r="AK5166" t="s">
        <v>1485</v>
      </c>
      <c r="AL5166" t="s">
        <v>1484</v>
      </c>
      <c r="AM5166" t="s">
        <v>1480</v>
      </c>
      <c r="AN5166" t="s">
        <v>4353</v>
      </c>
      <c r="AO5166" s="29">
        <v>0.96786019999999995</v>
      </c>
      <c r="AP5166">
        <v>7.3594024300000003</v>
      </c>
      <c r="AQ5166">
        <v>134.57694054000001</v>
      </c>
      <c r="AR5166" t="s">
        <v>289</v>
      </c>
      <c r="AS5166">
        <v>0.5</v>
      </c>
      <c r="AT5166" t="s">
        <v>4126</v>
      </c>
      <c r="AU5166" t="s">
        <v>274</v>
      </c>
      <c r="AV5166" t="s">
        <v>4127</v>
      </c>
      <c r="AW5166" t="s">
        <v>4353</v>
      </c>
      <c r="AX5166" t="s">
        <v>4353</v>
      </c>
      <c r="AY5166">
        <v>-950</v>
      </c>
      <c r="AZ5166">
        <v>250</v>
      </c>
      <c r="BA5166" t="s">
        <v>290</v>
      </c>
      <c r="BB5166" t="s">
        <v>4785</v>
      </c>
      <c r="BC5166" t="s">
        <v>6157</v>
      </c>
      <c r="BH5166" t="s">
        <v>1557</v>
      </c>
      <c r="BI5166" t="s">
        <v>7265</v>
      </c>
      <c r="BJ5166" t="s">
        <v>6484</v>
      </c>
      <c r="BK5166" t="s">
        <v>4177</v>
      </c>
      <c r="BL5166">
        <v>2015</v>
      </c>
      <c r="BM5166"/>
      <c r="BN5166"/>
      <c r="BO5166"/>
      <c r="BP5166"/>
      <c r="BY5166"/>
      <c r="CE5166" t="s">
        <v>4191</v>
      </c>
      <c r="CF5166">
        <v>1</v>
      </c>
      <c r="CG5166" t="s">
        <v>6586</v>
      </c>
      <c r="CH5166" t="s">
        <v>6609</v>
      </c>
      <c r="CK5166">
        <v>-1.3</v>
      </c>
      <c r="CM5166">
        <v>29.5</v>
      </c>
    </row>
    <row r="5167" spans="1:91" ht="16" customHeight="1">
      <c r="A5167">
        <v>5166</v>
      </c>
      <c r="B5167" t="s">
        <v>7221</v>
      </c>
      <c r="C5167" s="2">
        <v>44970</v>
      </c>
      <c r="E5167" s="17" t="s">
        <v>3784</v>
      </c>
      <c r="F5167" s="17" t="s">
        <v>3783</v>
      </c>
      <c r="G5167" t="s">
        <v>3941</v>
      </c>
      <c r="H5167" t="s">
        <v>6157</v>
      </c>
      <c r="I5167" t="s">
        <v>4507</v>
      </c>
      <c r="J5167" t="s">
        <v>4509</v>
      </c>
      <c r="K5167" t="s">
        <v>4508</v>
      </c>
      <c r="L5167" t="s">
        <v>6157</v>
      </c>
      <c r="M5167" t="s">
        <v>4008</v>
      </c>
      <c r="N5167" t="s">
        <v>289</v>
      </c>
      <c r="O5167" t="s">
        <v>6987</v>
      </c>
      <c r="P5167" t="s">
        <v>4391</v>
      </c>
      <c r="Q5167" t="s">
        <v>5514</v>
      </c>
      <c r="R5167" t="s">
        <v>6990</v>
      </c>
      <c r="S5167" t="s">
        <v>4353</v>
      </c>
      <c r="T5167" t="s">
        <v>4353</v>
      </c>
      <c r="U5167" t="s">
        <v>6157</v>
      </c>
      <c r="X5167" t="s">
        <v>6157</v>
      </c>
      <c r="Y5167" t="s">
        <v>6157</v>
      </c>
      <c r="Z5167" t="s">
        <v>6157</v>
      </c>
      <c r="AA5167" t="s">
        <v>4520</v>
      </c>
      <c r="AB5167" t="s">
        <v>6157</v>
      </c>
      <c r="AC5167" t="s">
        <v>6157</v>
      </c>
      <c r="AD5167" t="s">
        <v>6157</v>
      </c>
      <c r="AE5167" t="s">
        <v>6157</v>
      </c>
      <c r="AF5167" t="s">
        <v>6157</v>
      </c>
      <c r="AG5167" t="s">
        <v>6157</v>
      </c>
      <c r="AH5167" t="s">
        <v>6157</v>
      </c>
      <c r="AI5167" t="s">
        <v>6157</v>
      </c>
      <c r="AJ5167" t="s">
        <v>4588</v>
      </c>
      <c r="AK5167" t="s">
        <v>1485</v>
      </c>
      <c r="AL5167" t="s">
        <v>1484</v>
      </c>
      <c r="AM5167" t="s">
        <v>1480</v>
      </c>
      <c r="AN5167" t="s">
        <v>4353</v>
      </c>
      <c r="AO5167" s="29">
        <v>1</v>
      </c>
      <c r="AP5167">
        <v>7.3594024300000003</v>
      </c>
      <c r="AQ5167">
        <v>134.57694054000001</v>
      </c>
      <c r="AR5167" t="s">
        <v>289</v>
      </c>
      <c r="AS5167">
        <v>0.5</v>
      </c>
      <c r="AT5167" t="s">
        <v>4126</v>
      </c>
      <c r="AU5167" t="s">
        <v>274</v>
      </c>
      <c r="AV5167" t="s">
        <v>4128</v>
      </c>
      <c r="AW5167" t="s">
        <v>4353</v>
      </c>
      <c r="AX5167" t="s">
        <v>4353</v>
      </c>
      <c r="AY5167">
        <v>-950</v>
      </c>
      <c r="AZ5167">
        <v>250</v>
      </c>
      <c r="BA5167" t="s">
        <v>290</v>
      </c>
      <c r="BB5167" t="s">
        <v>4785</v>
      </c>
      <c r="BC5167" t="s">
        <v>6157</v>
      </c>
      <c r="BH5167" t="s">
        <v>1557</v>
      </c>
      <c r="BI5167" t="s">
        <v>7265</v>
      </c>
      <c r="BJ5167" t="s">
        <v>6484</v>
      </c>
      <c r="BK5167" t="s">
        <v>4177</v>
      </c>
      <c r="BL5167">
        <v>2015</v>
      </c>
      <c r="BM5167"/>
      <c r="BN5167"/>
      <c r="BO5167"/>
      <c r="BP5167"/>
      <c r="BY5167"/>
      <c r="CE5167" t="s">
        <v>4191</v>
      </c>
      <c r="CF5167">
        <v>1</v>
      </c>
      <c r="CG5167" t="s">
        <v>6586</v>
      </c>
      <c r="CH5167" t="s">
        <v>6609</v>
      </c>
      <c r="CK5167">
        <v>-1.2</v>
      </c>
      <c r="CM5167">
        <v>29.7</v>
      </c>
    </row>
    <row r="5168" spans="1:91" ht="16" customHeight="1">
      <c r="A5168">
        <v>5167</v>
      </c>
      <c r="B5168" t="s">
        <v>7221</v>
      </c>
      <c r="C5168" s="2">
        <v>44970</v>
      </c>
      <c r="E5168" s="17" t="s">
        <v>3785</v>
      </c>
      <c r="F5168" s="17" t="s">
        <v>3783</v>
      </c>
      <c r="G5168" t="s">
        <v>3941</v>
      </c>
      <c r="H5168" t="s">
        <v>6157</v>
      </c>
      <c r="I5168" t="s">
        <v>4507</v>
      </c>
      <c r="J5168" t="s">
        <v>4509</v>
      </c>
      <c r="K5168" t="s">
        <v>4508</v>
      </c>
      <c r="L5168" t="s">
        <v>6157</v>
      </c>
      <c r="M5168" t="s">
        <v>4008</v>
      </c>
      <c r="N5168" t="s">
        <v>289</v>
      </c>
      <c r="O5168" t="s">
        <v>6987</v>
      </c>
      <c r="P5168" t="s">
        <v>4391</v>
      </c>
      <c r="Q5168" t="s">
        <v>5514</v>
      </c>
      <c r="R5168" t="s">
        <v>6990</v>
      </c>
      <c r="S5168" t="s">
        <v>4353</v>
      </c>
      <c r="T5168" t="s">
        <v>4353</v>
      </c>
      <c r="U5168" t="s">
        <v>6157</v>
      </c>
      <c r="X5168" t="s">
        <v>6157</v>
      </c>
      <c r="Y5168" t="s">
        <v>6157</v>
      </c>
      <c r="Z5168" t="s">
        <v>6157</v>
      </c>
      <c r="AA5168" t="s">
        <v>4520</v>
      </c>
      <c r="AB5168" t="s">
        <v>6157</v>
      </c>
      <c r="AC5168" t="s">
        <v>6157</v>
      </c>
      <c r="AD5168" t="s">
        <v>6157</v>
      </c>
      <c r="AE5168" t="s">
        <v>6157</v>
      </c>
      <c r="AF5168" t="s">
        <v>6157</v>
      </c>
      <c r="AG5168" t="s">
        <v>6157</v>
      </c>
      <c r="AH5168" t="s">
        <v>6157</v>
      </c>
      <c r="AI5168" t="s">
        <v>6157</v>
      </c>
      <c r="AJ5168" t="s">
        <v>4588</v>
      </c>
      <c r="AK5168" t="s">
        <v>1485</v>
      </c>
      <c r="AL5168" t="s">
        <v>1484</v>
      </c>
      <c r="AM5168" t="s">
        <v>1480</v>
      </c>
      <c r="AN5168" t="s">
        <v>4353</v>
      </c>
      <c r="AO5168" s="29">
        <v>1</v>
      </c>
      <c r="AP5168">
        <v>7.3594024300000003</v>
      </c>
      <c r="AQ5168">
        <v>134.57694054000001</v>
      </c>
      <c r="AR5168" t="s">
        <v>289</v>
      </c>
      <c r="AS5168">
        <v>0.5</v>
      </c>
      <c r="AT5168" t="s">
        <v>4126</v>
      </c>
      <c r="AU5168" t="s">
        <v>274</v>
      </c>
      <c r="AV5168" t="s">
        <v>4129</v>
      </c>
      <c r="AW5168" t="s">
        <v>4353</v>
      </c>
      <c r="AX5168" t="s">
        <v>4353</v>
      </c>
      <c r="AY5168">
        <v>-950</v>
      </c>
      <c r="AZ5168">
        <v>250</v>
      </c>
      <c r="BA5168" t="s">
        <v>290</v>
      </c>
      <c r="BB5168" t="s">
        <v>4785</v>
      </c>
      <c r="BC5168" t="s">
        <v>6157</v>
      </c>
      <c r="BH5168" t="s">
        <v>1557</v>
      </c>
      <c r="BI5168" t="s">
        <v>7265</v>
      </c>
      <c r="BJ5168" t="s">
        <v>6484</v>
      </c>
      <c r="BK5168" t="s">
        <v>4177</v>
      </c>
      <c r="BL5168">
        <v>2015</v>
      </c>
      <c r="BM5168"/>
      <c r="BN5168"/>
      <c r="BO5168"/>
      <c r="BP5168"/>
      <c r="BY5168"/>
      <c r="CE5168" t="s">
        <v>4191</v>
      </c>
      <c r="CF5168">
        <v>1</v>
      </c>
      <c r="CG5168" t="s">
        <v>6586</v>
      </c>
      <c r="CH5168" t="s">
        <v>6609</v>
      </c>
      <c r="CK5168">
        <v>-1.7</v>
      </c>
      <c r="CM5168">
        <v>29.1</v>
      </c>
    </row>
    <row r="5169" spans="1:91" ht="16" customHeight="1">
      <c r="A5169">
        <v>5168</v>
      </c>
      <c r="B5169" t="s">
        <v>7221</v>
      </c>
      <c r="C5169" s="2">
        <v>44970</v>
      </c>
      <c r="E5169" s="17" t="s">
        <v>3786</v>
      </c>
      <c r="F5169" s="17" t="s">
        <v>3783</v>
      </c>
      <c r="G5169" t="s">
        <v>3941</v>
      </c>
      <c r="H5169" t="s">
        <v>6157</v>
      </c>
      <c r="I5169" t="s">
        <v>4507</v>
      </c>
      <c r="J5169" t="s">
        <v>4509</v>
      </c>
      <c r="K5169" t="s">
        <v>4508</v>
      </c>
      <c r="L5169" t="s">
        <v>6157</v>
      </c>
      <c r="M5169" t="s">
        <v>4008</v>
      </c>
      <c r="N5169" t="s">
        <v>289</v>
      </c>
      <c r="O5169" t="s">
        <v>6987</v>
      </c>
      <c r="P5169" t="s">
        <v>4391</v>
      </c>
      <c r="Q5169" t="s">
        <v>5514</v>
      </c>
      <c r="R5169" t="s">
        <v>6990</v>
      </c>
      <c r="S5169" t="s">
        <v>4353</v>
      </c>
      <c r="T5169" t="s">
        <v>4353</v>
      </c>
      <c r="U5169" t="s">
        <v>6157</v>
      </c>
      <c r="X5169" t="s">
        <v>6157</v>
      </c>
      <c r="Y5169" t="s">
        <v>6157</v>
      </c>
      <c r="Z5169" t="s">
        <v>6157</v>
      </c>
      <c r="AA5169" t="s">
        <v>4520</v>
      </c>
      <c r="AB5169" t="s">
        <v>6157</v>
      </c>
      <c r="AC5169" t="s">
        <v>6157</v>
      </c>
      <c r="AD5169" t="s">
        <v>6157</v>
      </c>
      <c r="AE5169" t="s">
        <v>6157</v>
      </c>
      <c r="AF5169" t="s">
        <v>6157</v>
      </c>
      <c r="AG5169" t="s">
        <v>6157</v>
      </c>
      <c r="AH5169" t="s">
        <v>6157</v>
      </c>
      <c r="AI5169" t="s">
        <v>6157</v>
      </c>
      <c r="AJ5169" t="s">
        <v>4588</v>
      </c>
      <c r="AK5169" t="s">
        <v>1485</v>
      </c>
      <c r="AL5169" t="s">
        <v>1484</v>
      </c>
      <c r="AM5169" t="s">
        <v>1480</v>
      </c>
      <c r="AN5169" t="s">
        <v>4353</v>
      </c>
      <c r="AO5169" s="29">
        <v>1</v>
      </c>
      <c r="AP5169">
        <v>7.3594024300000003</v>
      </c>
      <c r="AQ5169">
        <v>134.57694054000001</v>
      </c>
      <c r="AR5169" t="s">
        <v>289</v>
      </c>
      <c r="AS5169">
        <v>0.5</v>
      </c>
      <c r="AT5169" t="s">
        <v>4126</v>
      </c>
      <c r="AU5169" t="s">
        <v>274</v>
      </c>
      <c r="AV5169" t="s">
        <v>4130</v>
      </c>
      <c r="AW5169" t="s">
        <v>4353</v>
      </c>
      <c r="AX5169" t="s">
        <v>4353</v>
      </c>
      <c r="AY5169">
        <v>-950</v>
      </c>
      <c r="AZ5169">
        <v>250</v>
      </c>
      <c r="BA5169" t="s">
        <v>290</v>
      </c>
      <c r="BB5169" t="s">
        <v>4785</v>
      </c>
      <c r="BC5169" t="s">
        <v>6157</v>
      </c>
      <c r="BH5169" t="s">
        <v>1557</v>
      </c>
      <c r="BI5169" t="s">
        <v>7265</v>
      </c>
      <c r="BJ5169" t="s">
        <v>6484</v>
      </c>
      <c r="BK5169" t="s">
        <v>4177</v>
      </c>
      <c r="BL5169">
        <v>2015</v>
      </c>
      <c r="BM5169"/>
      <c r="BN5169"/>
      <c r="BO5169"/>
      <c r="BP5169"/>
      <c r="BY5169"/>
      <c r="CE5169" t="s">
        <v>4191</v>
      </c>
      <c r="CF5169">
        <v>1</v>
      </c>
      <c r="CG5169" t="s">
        <v>6586</v>
      </c>
      <c r="CH5169" t="s">
        <v>6609</v>
      </c>
      <c r="CK5169">
        <v>-1.7</v>
      </c>
      <c r="CM5169">
        <v>29.1</v>
      </c>
    </row>
    <row r="5170" spans="1:91" ht="16" customHeight="1">
      <c r="A5170">
        <v>5169</v>
      </c>
      <c r="B5170" t="s">
        <v>7221</v>
      </c>
      <c r="C5170" s="2">
        <v>44970</v>
      </c>
      <c r="E5170" s="17" t="s">
        <v>3787</v>
      </c>
      <c r="F5170" s="17" t="s">
        <v>3783</v>
      </c>
      <c r="G5170" t="s">
        <v>3941</v>
      </c>
      <c r="H5170" t="s">
        <v>6157</v>
      </c>
      <c r="I5170" t="s">
        <v>4507</v>
      </c>
      <c r="J5170" t="s">
        <v>4509</v>
      </c>
      <c r="K5170" t="s">
        <v>4508</v>
      </c>
      <c r="L5170" t="s">
        <v>6157</v>
      </c>
      <c r="M5170" t="s">
        <v>4008</v>
      </c>
      <c r="N5170" t="s">
        <v>289</v>
      </c>
      <c r="O5170" t="s">
        <v>6987</v>
      </c>
      <c r="P5170" t="s">
        <v>4391</v>
      </c>
      <c r="Q5170" t="s">
        <v>5514</v>
      </c>
      <c r="R5170" t="s">
        <v>6990</v>
      </c>
      <c r="S5170" t="s">
        <v>4353</v>
      </c>
      <c r="T5170" t="s">
        <v>4353</v>
      </c>
      <c r="U5170" t="s">
        <v>6157</v>
      </c>
      <c r="X5170" t="s">
        <v>6157</v>
      </c>
      <c r="Y5170" t="s">
        <v>6157</v>
      </c>
      <c r="Z5170" t="s">
        <v>6157</v>
      </c>
      <c r="AA5170" t="s">
        <v>4520</v>
      </c>
      <c r="AB5170" t="s">
        <v>6157</v>
      </c>
      <c r="AC5170" t="s">
        <v>6157</v>
      </c>
      <c r="AD5170" t="s">
        <v>6157</v>
      </c>
      <c r="AE5170" t="s">
        <v>6157</v>
      </c>
      <c r="AF5170" t="s">
        <v>6157</v>
      </c>
      <c r="AG5170" t="s">
        <v>6157</v>
      </c>
      <c r="AH5170" t="s">
        <v>6157</v>
      </c>
      <c r="AI5170" t="s">
        <v>6157</v>
      </c>
      <c r="AJ5170" t="s">
        <v>4588</v>
      </c>
      <c r="AK5170" t="s">
        <v>1485</v>
      </c>
      <c r="AL5170" t="s">
        <v>1484</v>
      </c>
      <c r="AM5170" t="s">
        <v>1480</v>
      </c>
      <c r="AN5170" t="s">
        <v>4353</v>
      </c>
      <c r="AO5170" s="29">
        <v>1</v>
      </c>
      <c r="AP5170">
        <v>7.3594024300000003</v>
      </c>
      <c r="AQ5170">
        <v>134.57694054000001</v>
      </c>
      <c r="AR5170" t="s">
        <v>289</v>
      </c>
      <c r="AS5170">
        <v>0.5</v>
      </c>
      <c r="AT5170" t="s">
        <v>4126</v>
      </c>
      <c r="AU5170" t="s">
        <v>274</v>
      </c>
      <c r="AV5170" t="s">
        <v>4131</v>
      </c>
      <c r="AW5170" t="s">
        <v>4353</v>
      </c>
      <c r="AX5170" t="s">
        <v>4353</v>
      </c>
      <c r="AY5170">
        <v>-950</v>
      </c>
      <c r="AZ5170">
        <v>250</v>
      </c>
      <c r="BA5170" t="s">
        <v>290</v>
      </c>
      <c r="BB5170" t="s">
        <v>4785</v>
      </c>
      <c r="BC5170" t="s">
        <v>6157</v>
      </c>
      <c r="BH5170" t="s">
        <v>1557</v>
      </c>
      <c r="BI5170" t="s">
        <v>7265</v>
      </c>
      <c r="BJ5170" t="s">
        <v>6484</v>
      </c>
      <c r="BK5170" t="s">
        <v>4177</v>
      </c>
      <c r="BL5170">
        <v>2015</v>
      </c>
      <c r="BM5170"/>
      <c r="BN5170"/>
      <c r="BO5170"/>
      <c r="BP5170"/>
      <c r="BY5170"/>
      <c r="CE5170" t="s">
        <v>4191</v>
      </c>
      <c r="CF5170">
        <v>1</v>
      </c>
      <c r="CG5170" t="s">
        <v>6586</v>
      </c>
      <c r="CH5170" t="s">
        <v>6609</v>
      </c>
      <c r="CK5170">
        <v>-1.8</v>
      </c>
      <c r="CM5170">
        <v>29</v>
      </c>
    </row>
    <row r="5171" spans="1:91" ht="16" customHeight="1">
      <c r="A5171">
        <v>5170</v>
      </c>
      <c r="B5171" t="s">
        <v>7221</v>
      </c>
      <c r="C5171" s="2">
        <v>44970</v>
      </c>
      <c r="E5171" s="17" t="s">
        <v>3788</v>
      </c>
      <c r="F5171" s="17" t="s">
        <v>3789</v>
      </c>
      <c r="G5171" t="s">
        <v>3941</v>
      </c>
      <c r="H5171" t="s">
        <v>6157</v>
      </c>
      <c r="I5171" t="s">
        <v>4507</v>
      </c>
      <c r="J5171" t="s">
        <v>4509</v>
      </c>
      <c r="K5171" t="s">
        <v>4508</v>
      </c>
      <c r="L5171" t="s">
        <v>6157</v>
      </c>
      <c r="M5171" t="s">
        <v>4008</v>
      </c>
      <c r="N5171" t="s">
        <v>289</v>
      </c>
      <c r="O5171" t="s">
        <v>6987</v>
      </c>
      <c r="P5171" t="s">
        <v>4391</v>
      </c>
      <c r="Q5171" t="s">
        <v>5514</v>
      </c>
      <c r="R5171" t="s">
        <v>6990</v>
      </c>
      <c r="S5171" t="s">
        <v>4353</v>
      </c>
      <c r="T5171" t="s">
        <v>4353</v>
      </c>
      <c r="U5171" t="s">
        <v>6157</v>
      </c>
      <c r="X5171" t="s">
        <v>6157</v>
      </c>
      <c r="Y5171" t="s">
        <v>6157</v>
      </c>
      <c r="Z5171" t="s">
        <v>6157</v>
      </c>
      <c r="AA5171" t="s">
        <v>4520</v>
      </c>
      <c r="AB5171" t="s">
        <v>6157</v>
      </c>
      <c r="AC5171" t="s">
        <v>6157</v>
      </c>
      <c r="AD5171" t="s">
        <v>6157</v>
      </c>
      <c r="AE5171" t="s">
        <v>6157</v>
      </c>
      <c r="AF5171" t="s">
        <v>6157</v>
      </c>
      <c r="AG5171" t="s">
        <v>6157</v>
      </c>
      <c r="AH5171" t="s">
        <v>6157</v>
      </c>
      <c r="AI5171" t="s">
        <v>6157</v>
      </c>
      <c r="AJ5171" t="s">
        <v>4588</v>
      </c>
      <c r="AK5171" t="s">
        <v>1485</v>
      </c>
      <c r="AL5171" t="s">
        <v>1484</v>
      </c>
      <c r="AM5171" t="s">
        <v>1480</v>
      </c>
      <c r="AN5171" t="s">
        <v>4353</v>
      </c>
      <c r="AO5171" s="29">
        <v>1</v>
      </c>
      <c r="AP5171">
        <v>7.3594024300000003</v>
      </c>
      <c r="AQ5171">
        <v>134.57694054000001</v>
      </c>
      <c r="AR5171" t="s">
        <v>289</v>
      </c>
      <c r="AS5171">
        <v>0.5</v>
      </c>
      <c r="AT5171" t="s">
        <v>4126</v>
      </c>
      <c r="AU5171" t="s">
        <v>274</v>
      </c>
      <c r="AV5171" t="s">
        <v>4127</v>
      </c>
      <c r="AW5171" t="s">
        <v>4353</v>
      </c>
      <c r="AX5171" t="s">
        <v>4353</v>
      </c>
      <c r="AY5171">
        <v>-950</v>
      </c>
      <c r="AZ5171">
        <v>250</v>
      </c>
      <c r="BA5171" t="s">
        <v>290</v>
      </c>
      <c r="BB5171" t="s">
        <v>4785</v>
      </c>
      <c r="BC5171" t="s">
        <v>6157</v>
      </c>
      <c r="BH5171" t="s">
        <v>1557</v>
      </c>
      <c r="BI5171" t="s">
        <v>7265</v>
      </c>
      <c r="BJ5171" t="s">
        <v>6484</v>
      </c>
      <c r="BK5171" t="s">
        <v>4177</v>
      </c>
      <c r="BL5171">
        <v>2015</v>
      </c>
      <c r="BM5171"/>
      <c r="BN5171"/>
      <c r="BO5171"/>
      <c r="BP5171"/>
      <c r="BY5171"/>
      <c r="CE5171" t="s">
        <v>4191</v>
      </c>
      <c r="CF5171">
        <v>1</v>
      </c>
      <c r="CG5171" t="s">
        <v>6586</v>
      </c>
      <c r="CH5171" t="s">
        <v>6609</v>
      </c>
      <c r="CK5171">
        <v>-1.4</v>
      </c>
      <c r="CM5171">
        <v>29.4</v>
      </c>
    </row>
    <row r="5172" spans="1:91" ht="16" customHeight="1">
      <c r="A5172">
        <v>5171</v>
      </c>
      <c r="B5172" t="s">
        <v>7221</v>
      </c>
      <c r="C5172" s="2">
        <v>44970</v>
      </c>
      <c r="E5172" s="17" t="s">
        <v>3790</v>
      </c>
      <c r="F5172" s="17" t="s">
        <v>3789</v>
      </c>
      <c r="G5172" t="s">
        <v>3941</v>
      </c>
      <c r="H5172" t="s">
        <v>6157</v>
      </c>
      <c r="I5172" t="s">
        <v>4507</v>
      </c>
      <c r="J5172" t="s">
        <v>4509</v>
      </c>
      <c r="K5172" t="s">
        <v>4508</v>
      </c>
      <c r="L5172" t="s">
        <v>6157</v>
      </c>
      <c r="M5172" t="s">
        <v>4008</v>
      </c>
      <c r="N5172" t="s">
        <v>289</v>
      </c>
      <c r="O5172" t="s">
        <v>6987</v>
      </c>
      <c r="P5172" t="s">
        <v>4391</v>
      </c>
      <c r="Q5172" t="s">
        <v>5514</v>
      </c>
      <c r="R5172" t="s">
        <v>6990</v>
      </c>
      <c r="S5172" t="s">
        <v>4353</v>
      </c>
      <c r="T5172" t="s">
        <v>4353</v>
      </c>
      <c r="U5172" t="s">
        <v>6157</v>
      </c>
      <c r="X5172" t="s">
        <v>6157</v>
      </c>
      <c r="Y5172" t="s">
        <v>6157</v>
      </c>
      <c r="Z5172" t="s">
        <v>6157</v>
      </c>
      <c r="AA5172" t="s">
        <v>4520</v>
      </c>
      <c r="AB5172" t="s">
        <v>6157</v>
      </c>
      <c r="AC5172" t="s">
        <v>6157</v>
      </c>
      <c r="AD5172" t="s">
        <v>6157</v>
      </c>
      <c r="AE5172" t="s">
        <v>6157</v>
      </c>
      <c r="AF5172" t="s">
        <v>6157</v>
      </c>
      <c r="AG5172" t="s">
        <v>6157</v>
      </c>
      <c r="AH5172" t="s">
        <v>6157</v>
      </c>
      <c r="AI5172" t="s">
        <v>6157</v>
      </c>
      <c r="AJ5172" t="s">
        <v>4588</v>
      </c>
      <c r="AK5172" t="s">
        <v>1485</v>
      </c>
      <c r="AL5172" t="s">
        <v>1484</v>
      </c>
      <c r="AM5172" t="s">
        <v>1480</v>
      </c>
      <c r="AN5172" t="s">
        <v>4353</v>
      </c>
      <c r="AO5172" s="29">
        <v>1</v>
      </c>
      <c r="AP5172">
        <v>7.3594024300000003</v>
      </c>
      <c r="AQ5172">
        <v>134.57694054000001</v>
      </c>
      <c r="AR5172" t="s">
        <v>289</v>
      </c>
      <c r="AS5172">
        <v>0.5</v>
      </c>
      <c r="AT5172" t="s">
        <v>4126</v>
      </c>
      <c r="AU5172" t="s">
        <v>274</v>
      </c>
      <c r="AV5172" t="s">
        <v>4128</v>
      </c>
      <c r="AW5172" t="s">
        <v>4353</v>
      </c>
      <c r="AX5172" t="s">
        <v>4353</v>
      </c>
      <c r="AY5172">
        <v>-950</v>
      </c>
      <c r="AZ5172">
        <v>250</v>
      </c>
      <c r="BA5172" t="s">
        <v>290</v>
      </c>
      <c r="BB5172" t="s">
        <v>4785</v>
      </c>
      <c r="BC5172" t="s">
        <v>6157</v>
      </c>
      <c r="BH5172" t="s">
        <v>1557</v>
      </c>
      <c r="BI5172" t="s">
        <v>7265</v>
      </c>
      <c r="BJ5172" t="s">
        <v>6484</v>
      </c>
      <c r="BK5172" t="s">
        <v>4177</v>
      </c>
      <c r="BL5172">
        <v>2015</v>
      </c>
      <c r="BM5172"/>
      <c r="BN5172"/>
      <c r="BO5172"/>
      <c r="BP5172"/>
      <c r="BY5172"/>
      <c r="CE5172" t="s">
        <v>4191</v>
      </c>
      <c r="CF5172">
        <v>1</v>
      </c>
      <c r="CG5172" t="s">
        <v>6586</v>
      </c>
      <c r="CH5172" t="s">
        <v>6609</v>
      </c>
      <c r="CK5172">
        <v>-1.5</v>
      </c>
      <c r="CM5172">
        <v>29.3</v>
      </c>
    </row>
    <row r="5173" spans="1:91" ht="16" customHeight="1">
      <c r="A5173">
        <v>5172</v>
      </c>
      <c r="B5173" t="s">
        <v>7221</v>
      </c>
      <c r="C5173" s="2">
        <v>44970</v>
      </c>
      <c r="E5173" s="17" t="s">
        <v>3791</v>
      </c>
      <c r="F5173" s="17" t="s">
        <v>3789</v>
      </c>
      <c r="G5173" t="s">
        <v>3941</v>
      </c>
      <c r="H5173" t="s">
        <v>6157</v>
      </c>
      <c r="I5173" t="s">
        <v>4507</v>
      </c>
      <c r="J5173" t="s">
        <v>4509</v>
      </c>
      <c r="K5173" t="s">
        <v>4508</v>
      </c>
      <c r="L5173" t="s">
        <v>6157</v>
      </c>
      <c r="M5173" t="s">
        <v>4008</v>
      </c>
      <c r="N5173" t="s">
        <v>289</v>
      </c>
      <c r="O5173" t="s">
        <v>6987</v>
      </c>
      <c r="P5173" t="s">
        <v>4391</v>
      </c>
      <c r="Q5173" t="s">
        <v>5514</v>
      </c>
      <c r="R5173" t="s">
        <v>6990</v>
      </c>
      <c r="S5173" t="s">
        <v>4353</v>
      </c>
      <c r="T5173" t="s">
        <v>4353</v>
      </c>
      <c r="U5173" t="s">
        <v>6157</v>
      </c>
      <c r="X5173" t="s">
        <v>6157</v>
      </c>
      <c r="Y5173" t="s">
        <v>6157</v>
      </c>
      <c r="Z5173" t="s">
        <v>6157</v>
      </c>
      <c r="AA5173" t="s">
        <v>4520</v>
      </c>
      <c r="AB5173" t="s">
        <v>6157</v>
      </c>
      <c r="AC5173" t="s">
        <v>6157</v>
      </c>
      <c r="AD5173" t="s">
        <v>6157</v>
      </c>
      <c r="AE5173" t="s">
        <v>6157</v>
      </c>
      <c r="AF5173" t="s">
        <v>6157</v>
      </c>
      <c r="AG5173" t="s">
        <v>6157</v>
      </c>
      <c r="AH5173" t="s">
        <v>6157</v>
      </c>
      <c r="AI5173" t="s">
        <v>6157</v>
      </c>
      <c r="AJ5173" t="s">
        <v>4588</v>
      </c>
      <c r="AK5173" t="s">
        <v>1485</v>
      </c>
      <c r="AL5173" t="s">
        <v>1484</v>
      </c>
      <c r="AM5173" t="s">
        <v>1480</v>
      </c>
      <c r="AN5173" t="s">
        <v>4353</v>
      </c>
      <c r="AO5173" s="29">
        <v>1</v>
      </c>
      <c r="AP5173">
        <v>7.3594024300000003</v>
      </c>
      <c r="AQ5173">
        <v>134.57694054000001</v>
      </c>
      <c r="AR5173" t="s">
        <v>289</v>
      </c>
      <c r="AS5173">
        <v>0.5</v>
      </c>
      <c r="AT5173" t="s">
        <v>4126</v>
      </c>
      <c r="AU5173" t="s">
        <v>274</v>
      </c>
      <c r="AV5173" t="s">
        <v>4129</v>
      </c>
      <c r="AW5173" t="s">
        <v>4353</v>
      </c>
      <c r="AX5173" t="s">
        <v>4353</v>
      </c>
      <c r="AY5173">
        <v>-950</v>
      </c>
      <c r="AZ5173">
        <v>250</v>
      </c>
      <c r="BA5173" t="s">
        <v>290</v>
      </c>
      <c r="BB5173" t="s">
        <v>4785</v>
      </c>
      <c r="BC5173" t="s">
        <v>6157</v>
      </c>
      <c r="BH5173" t="s">
        <v>1557</v>
      </c>
      <c r="BI5173" t="s">
        <v>7265</v>
      </c>
      <c r="BJ5173" t="s">
        <v>6484</v>
      </c>
      <c r="BK5173" t="s">
        <v>4177</v>
      </c>
      <c r="BL5173">
        <v>2015</v>
      </c>
      <c r="BM5173"/>
      <c r="BN5173"/>
      <c r="BO5173"/>
      <c r="BP5173"/>
      <c r="BY5173"/>
      <c r="CE5173" t="s">
        <v>4191</v>
      </c>
      <c r="CF5173">
        <v>1</v>
      </c>
      <c r="CG5173" t="s">
        <v>6586</v>
      </c>
      <c r="CH5173" t="s">
        <v>6609</v>
      </c>
      <c r="CK5173">
        <v>-1.1000000000000001</v>
      </c>
      <c r="CM5173">
        <v>29.7</v>
      </c>
    </row>
    <row r="5174" spans="1:91" ht="16" customHeight="1">
      <c r="A5174">
        <v>5173</v>
      </c>
      <c r="B5174" t="s">
        <v>7221</v>
      </c>
      <c r="C5174" s="2">
        <v>44970</v>
      </c>
      <c r="E5174" s="17" t="s">
        <v>3792</v>
      </c>
      <c r="F5174" s="17" t="s">
        <v>3789</v>
      </c>
      <c r="G5174" t="s">
        <v>3941</v>
      </c>
      <c r="H5174" t="s">
        <v>6157</v>
      </c>
      <c r="I5174" t="s">
        <v>4507</v>
      </c>
      <c r="J5174" t="s">
        <v>4509</v>
      </c>
      <c r="K5174" t="s">
        <v>4508</v>
      </c>
      <c r="L5174" t="s">
        <v>6157</v>
      </c>
      <c r="M5174" t="s">
        <v>4008</v>
      </c>
      <c r="N5174" t="s">
        <v>289</v>
      </c>
      <c r="O5174" t="s">
        <v>6987</v>
      </c>
      <c r="P5174" t="s">
        <v>4391</v>
      </c>
      <c r="Q5174" t="s">
        <v>5514</v>
      </c>
      <c r="R5174" t="s">
        <v>6990</v>
      </c>
      <c r="S5174" t="s">
        <v>4353</v>
      </c>
      <c r="T5174" t="s">
        <v>4353</v>
      </c>
      <c r="U5174" t="s">
        <v>6157</v>
      </c>
      <c r="X5174" t="s">
        <v>6157</v>
      </c>
      <c r="Y5174" t="s">
        <v>6157</v>
      </c>
      <c r="Z5174" t="s">
        <v>6157</v>
      </c>
      <c r="AA5174" t="s">
        <v>4520</v>
      </c>
      <c r="AB5174" t="s">
        <v>6157</v>
      </c>
      <c r="AC5174" t="s">
        <v>6157</v>
      </c>
      <c r="AD5174" t="s">
        <v>6157</v>
      </c>
      <c r="AE5174" t="s">
        <v>6157</v>
      </c>
      <c r="AF5174" t="s">
        <v>6157</v>
      </c>
      <c r="AG5174" t="s">
        <v>6157</v>
      </c>
      <c r="AH5174" t="s">
        <v>6157</v>
      </c>
      <c r="AI5174" t="s">
        <v>6157</v>
      </c>
      <c r="AJ5174" t="s">
        <v>4588</v>
      </c>
      <c r="AK5174" t="s">
        <v>1485</v>
      </c>
      <c r="AL5174" t="s">
        <v>1484</v>
      </c>
      <c r="AM5174" t="s">
        <v>1480</v>
      </c>
      <c r="AN5174" t="s">
        <v>4353</v>
      </c>
      <c r="AO5174" s="29">
        <v>1</v>
      </c>
      <c r="AP5174">
        <v>7.3594024300000003</v>
      </c>
      <c r="AQ5174">
        <v>134.57694054000001</v>
      </c>
      <c r="AR5174" t="s">
        <v>289</v>
      </c>
      <c r="AS5174">
        <v>0.5</v>
      </c>
      <c r="AT5174" t="s">
        <v>4126</v>
      </c>
      <c r="AU5174" t="s">
        <v>274</v>
      </c>
      <c r="AV5174" t="s">
        <v>4130</v>
      </c>
      <c r="AW5174" t="s">
        <v>4353</v>
      </c>
      <c r="AX5174" t="s">
        <v>4353</v>
      </c>
      <c r="AY5174">
        <v>-950</v>
      </c>
      <c r="AZ5174">
        <v>250</v>
      </c>
      <c r="BA5174" t="s">
        <v>290</v>
      </c>
      <c r="BB5174" t="s">
        <v>4785</v>
      </c>
      <c r="BC5174" t="s">
        <v>6157</v>
      </c>
      <c r="BH5174" t="s">
        <v>1557</v>
      </c>
      <c r="BI5174" t="s">
        <v>7265</v>
      </c>
      <c r="BJ5174" t="s">
        <v>6484</v>
      </c>
      <c r="BK5174" t="s">
        <v>4177</v>
      </c>
      <c r="BL5174">
        <v>2015</v>
      </c>
      <c r="BM5174"/>
      <c r="BN5174"/>
      <c r="BO5174"/>
      <c r="BP5174"/>
      <c r="BY5174"/>
      <c r="CE5174" t="s">
        <v>4191</v>
      </c>
      <c r="CF5174">
        <v>1</v>
      </c>
      <c r="CG5174" t="s">
        <v>6586</v>
      </c>
      <c r="CH5174" t="s">
        <v>6609</v>
      </c>
      <c r="CK5174">
        <v>-1</v>
      </c>
      <c r="CM5174">
        <v>29.9</v>
      </c>
    </row>
    <row r="5175" spans="1:91" ht="16" customHeight="1">
      <c r="A5175">
        <v>5174</v>
      </c>
      <c r="B5175" t="s">
        <v>7221</v>
      </c>
      <c r="C5175" s="2">
        <v>44970</v>
      </c>
      <c r="E5175" s="17" t="s">
        <v>3793</v>
      </c>
      <c r="F5175" s="17" t="s">
        <v>3789</v>
      </c>
      <c r="G5175" t="s">
        <v>3941</v>
      </c>
      <c r="H5175" t="s">
        <v>6157</v>
      </c>
      <c r="I5175" t="s">
        <v>4507</v>
      </c>
      <c r="J5175" t="s">
        <v>4509</v>
      </c>
      <c r="K5175" t="s">
        <v>4508</v>
      </c>
      <c r="L5175" t="s">
        <v>6157</v>
      </c>
      <c r="M5175" t="s">
        <v>4008</v>
      </c>
      <c r="N5175" t="s">
        <v>289</v>
      </c>
      <c r="O5175" t="s">
        <v>6987</v>
      </c>
      <c r="P5175" t="s">
        <v>4391</v>
      </c>
      <c r="Q5175" t="s">
        <v>5514</v>
      </c>
      <c r="R5175" t="s">
        <v>6990</v>
      </c>
      <c r="S5175" t="s">
        <v>4353</v>
      </c>
      <c r="T5175" t="s">
        <v>4353</v>
      </c>
      <c r="U5175" t="s">
        <v>6157</v>
      </c>
      <c r="X5175" t="s">
        <v>6157</v>
      </c>
      <c r="Y5175" t="s">
        <v>6157</v>
      </c>
      <c r="Z5175" t="s">
        <v>6157</v>
      </c>
      <c r="AA5175" t="s">
        <v>4520</v>
      </c>
      <c r="AB5175" t="s">
        <v>6157</v>
      </c>
      <c r="AC5175" t="s">
        <v>6157</v>
      </c>
      <c r="AD5175" t="s">
        <v>6157</v>
      </c>
      <c r="AE5175" t="s">
        <v>6157</v>
      </c>
      <c r="AF5175" t="s">
        <v>6157</v>
      </c>
      <c r="AG5175" t="s">
        <v>6157</v>
      </c>
      <c r="AH5175" t="s">
        <v>6157</v>
      </c>
      <c r="AI5175" t="s">
        <v>6157</v>
      </c>
      <c r="AJ5175" t="s">
        <v>4588</v>
      </c>
      <c r="AK5175" t="s">
        <v>1485</v>
      </c>
      <c r="AL5175" t="s">
        <v>1484</v>
      </c>
      <c r="AM5175" t="s">
        <v>1480</v>
      </c>
      <c r="AN5175" t="s">
        <v>4353</v>
      </c>
      <c r="AO5175" s="29">
        <v>1</v>
      </c>
      <c r="AP5175">
        <v>7.3594024300000003</v>
      </c>
      <c r="AQ5175">
        <v>134.57694054000001</v>
      </c>
      <c r="AR5175" t="s">
        <v>289</v>
      </c>
      <c r="AS5175">
        <v>0.5</v>
      </c>
      <c r="AT5175" t="s">
        <v>4126</v>
      </c>
      <c r="AU5175" t="s">
        <v>274</v>
      </c>
      <c r="AV5175" t="s">
        <v>4131</v>
      </c>
      <c r="AW5175" t="s">
        <v>4353</v>
      </c>
      <c r="AX5175" t="s">
        <v>4353</v>
      </c>
      <c r="AY5175">
        <v>-950</v>
      </c>
      <c r="AZ5175">
        <v>250</v>
      </c>
      <c r="BA5175" t="s">
        <v>290</v>
      </c>
      <c r="BB5175" t="s">
        <v>4785</v>
      </c>
      <c r="BC5175" t="s">
        <v>6157</v>
      </c>
      <c r="BH5175" t="s">
        <v>1557</v>
      </c>
      <c r="BI5175" t="s">
        <v>7265</v>
      </c>
      <c r="BJ5175" t="s">
        <v>6484</v>
      </c>
      <c r="BK5175" t="s">
        <v>4177</v>
      </c>
      <c r="BL5175">
        <v>2015</v>
      </c>
      <c r="BM5175"/>
      <c r="BN5175"/>
      <c r="BO5175"/>
      <c r="BP5175"/>
      <c r="BY5175"/>
      <c r="CE5175" t="s">
        <v>4191</v>
      </c>
      <c r="CF5175">
        <v>1</v>
      </c>
      <c r="CG5175" t="s">
        <v>6586</v>
      </c>
      <c r="CH5175" t="s">
        <v>6609</v>
      </c>
      <c r="CK5175">
        <v>-1.1000000000000001</v>
      </c>
      <c r="CM5175">
        <v>29.7</v>
      </c>
    </row>
    <row r="5176" spans="1:91" ht="16" customHeight="1">
      <c r="A5176">
        <v>5175</v>
      </c>
      <c r="B5176" t="s">
        <v>7221</v>
      </c>
      <c r="C5176" s="2">
        <v>44970</v>
      </c>
      <c r="E5176" s="17" t="s">
        <v>3794</v>
      </c>
      <c r="F5176" s="17" t="s">
        <v>3795</v>
      </c>
      <c r="G5176" t="s">
        <v>3941</v>
      </c>
      <c r="H5176" t="s">
        <v>6157</v>
      </c>
      <c r="I5176" t="s">
        <v>4507</v>
      </c>
      <c r="J5176" t="s">
        <v>4509</v>
      </c>
      <c r="K5176" t="s">
        <v>4508</v>
      </c>
      <c r="L5176" t="s">
        <v>6157</v>
      </c>
      <c r="M5176" t="s">
        <v>4008</v>
      </c>
      <c r="N5176" t="s">
        <v>289</v>
      </c>
      <c r="O5176" t="s">
        <v>6987</v>
      </c>
      <c r="P5176" t="s">
        <v>4391</v>
      </c>
      <c r="Q5176" t="s">
        <v>5514</v>
      </c>
      <c r="R5176" t="s">
        <v>6990</v>
      </c>
      <c r="S5176" t="s">
        <v>4353</v>
      </c>
      <c r="T5176" t="s">
        <v>4353</v>
      </c>
      <c r="U5176" t="s">
        <v>6157</v>
      </c>
      <c r="X5176" t="s">
        <v>6157</v>
      </c>
      <c r="Y5176" t="s">
        <v>6157</v>
      </c>
      <c r="Z5176" t="s">
        <v>6157</v>
      </c>
      <c r="AA5176" t="s">
        <v>4520</v>
      </c>
      <c r="AB5176" t="s">
        <v>6157</v>
      </c>
      <c r="AC5176" t="s">
        <v>6157</v>
      </c>
      <c r="AD5176" t="s">
        <v>6157</v>
      </c>
      <c r="AE5176" t="s">
        <v>6157</v>
      </c>
      <c r="AF5176" t="s">
        <v>6157</v>
      </c>
      <c r="AG5176" t="s">
        <v>6157</v>
      </c>
      <c r="AH5176" t="s">
        <v>6157</v>
      </c>
      <c r="AI5176" t="s">
        <v>6157</v>
      </c>
      <c r="AJ5176" t="s">
        <v>4588</v>
      </c>
      <c r="AK5176" t="s">
        <v>1485</v>
      </c>
      <c r="AL5176" t="s">
        <v>1484</v>
      </c>
      <c r="AM5176" t="s">
        <v>1480</v>
      </c>
      <c r="AN5176" t="s">
        <v>4353</v>
      </c>
      <c r="AO5176" s="29">
        <v>1</v>
      </c>
      <c r="AP5176">
        <v>7.3594024300000003</v>
      </c>
      <c r="AQ5176">
        <v>134.57694054000001</v>
      </c>
      <c r="AR5176" t="s">
        <v>289</v>
      </c>
      <c r="AS5176">
        <v>0.5</v>
      </c>
      <c r="AT5176" t="s">
        <v>4126</v>
      </c>
      <c r="AU5176" t="s">
        <v>274</v>
      </c>
      <c r="AV5176" t="s">
        <v>4127</v>
      </c>
      <c r="AW5176" t="s">
        <v>4353</v>
      </c>
      <c r="AX5176" t="s">
        <v>4353</v>
      </c>
      <c r="AY5176">
        <v>-950</v>
      </c>
      <c r="AZ5176">
        <v>250</v>
      </c>
      <c r="BA5176" t="s">
        <v>290</v>
      </c>
      <c r="BB5176" t="s">
        <v>4785</v>
      </c>
      <c r="BC5176" t="s">
        <v>6157</v>
      </c>
      <c r="BH5176" t="s">
        <v>1557</v>
      </c>
      <c r="BI5176" t="s">
        <v>7265</v>
      </c>
      <c r="BJ5176" t="s">
        <v>6484</v>
      </c>
      <c r="BK5176" t="s">
        <v>4177</v>
      </c>
      <c r="BL5176">
        <v>2015</v>
      </c>
      <c r="BM5176"/>
      <c r="BN5176"/>
      <c r="BO5176"/>
      <c r="BP5176"/>
      <c r="BY5176"/>
      <c r="CE5176" t="s">
        <v>4191</v>
      </c>
      <c r="CF5176">
        <v>1</v>
      </c>
      <c r="CG5176" t="s">
        <v>6586</v>
      </c>
      <c r="CH5176" t="s">
        <v>6609</v>
      </c>
      <c r="CK5176">
        <v>-1.4</v>
      </c>
      <c r="CM5176">
        <v>29.4</v>
      </c>
    </row>
    <row r="5177" spans="1:91" ht="16" customHeight="1">
      <c r="A5177">
        <v>5176</v>
      </c>
      <c r="B5177" t="s">
        <v>7221</v>
      </c>
      <c r="C5177" s="2">
        <v>44970</v>
      </c>
      <c r="E5177" s="17" t="s">
        <v>3796</v>
      </c>
      <c r="F5177" s="17" t="s">
        <v>3795</v>
      </c>
      <c r="G5177" t="s">
        <v>3941</v>
      </c>
      <c r="H5177" t="s">
        <v>6157</v>
      </c>
      <c r="I5177" t="s">
        <v>4507</v>
      </c>
      <c r="J5177" t="s">
        <v>4509</v>
      </c>
      <c r="K5177" t="s">
        <v>4508</v>
      </c>
      <c r="L5177" t="s">
        <v>6157</v>
      </c>
      <c r="M5177" t="s">
        <v>4008</v>
      </c>
      <c r="N5177" t="s">
        <v>289</v>
      </c>
      <c r="O5177" t="s">
        <v>6987</v>
      </c>
      <c r="P5177" t="s">
        <v>4391</v>
      </c>
      <c r="Q5177" t="s">
        <v>5514</v>
      </c>
      <c r="R5177" t="s">
        <v>6990</v>
      </c>
      <c r="S5177" t="s">
        <v>4353</v>
      </c>
      <c r="T5177" t="s">
        <v>4353</v>
      </c>
      <c r="U5177" t="s">
        <v>6157</v>
      </c>
      <c r="X5177" t="s">
        <v>6157</v>
      </c>
      <c r="Y5177" t="s">
        <v>6157</v>
      </c>
      <c r="Z5177" t="s">
        <v>6157</v>
      </c>
      <c r="AA5177" t="s">
        <v>4520</v>
      </c>
      <c r="AB5177" t="s">
        <v>6157</v>
      </c>
      <c r="AC5177" t="s">
        <v>6157</v>
      </c>
      <c r="AD5177" t="s">
        <v>6157</v>
      </c>
      <c r="AE5177" t="s">
        <v>6157</v>
      </c>
      <c r="AF5177" t="s">
        <v>6157</v>
      </c>
      <c r="AG5177" t="s">
        <v>6157</v>
      </c>
      <c r="AH5177" t="s">
        <v>6157</v>
      </c>
      <c r="AI5177" t="s">
        <v>6157</v>
      </c>
      <c r="AJ5177" t="s">
        <v>4588</v>
      </c>
      <c r="AK5177" t="s">
        <v>1485</v>
      </c>
      <c r="AL5177" t="s">
        <v>1484</v>
      </c>
      <c r="AM5177" t="s">
        <v>1480</v>
      </c>
      <c r="AN5177" t="s">
        <v>4353</v>
      </c>
      <c r="AO5177" s="29">
        <v>1</v>
      </c>
      <c r="AP5177">
        <v>7.3594024300000003</v>
      </c>
      <c r="AQ5177">
        <v>134.57694054000001</v>
      </c>
      <c r="AR5177" t="s">
        <v>289</v>
      </c>
      <c r="AS5177">
        <v>0.5</v>
      </c>
      <c r="AT5177" t="s">
        <v>4126</v>
      </c>
      <c r="AU5177" t="s">
        <v>274</v>
      </c>
      <c r="AV5177" t="s">
        <v>4128</v>
      </c>
      <c r="AW5177" t="s">
        <v>4353</v>
      </c>
      <c r="AX5177" t="s">
        <v>4353</v>
      </c>
      <c r="AY5177">
        <v>-950</v>
      </c>
      <c r="AZ5177">
        <v>250</v>
      </c>
      <c r="BA5177" t="s">
        <v>290</v>
      </c>
      <c r="BB5177" t="s">
        <v>4785</v>
      </c>
      <c r="BC5177" t="s">
        <v>6157</v>
      </c>
      <c r="BH5177" t="s">
        <v>1557</v>
      </c>
      <c r="BI5177" t="s">
        <v>7265</v>
      </c>
      <c r="BJ5177" t="s">
        <v>6484</v>
      </c>
      <c r="BK5177" t="s">
        <v>4177</v>
      </c>
      <c r="BL5177">
        <v>2015</v>
      </c>
      <c r="BM5177"/>
      <c r="BN5177"/>
      <c r="BO5177"/>
      <c r="BP5177"/>
      <c r="BY5177"/>
      <c r="CE5177" t="s">
        <v>4191</v>
      </c>
      <c r="CF5177">
        <v>1</v>
      </c>
      <c r="CG5177" t="s">
        <v>6586</v>
      </c>
      <c r="CH5177" t="s">
        <v>6609</v>
      </c>
      <c r="CK5177">
        <v>-1.3</v>
      </c>
      <c r="CM5177">
        <v>29.6</v>
      </c>
    </row>
    <row r="5178" spans="1:91" ht="16" customHeight="1">
      <c r="A5178">
        <v>5177</v>
      </c>
      <c r="B5178" t="s">
        <v>7221</v>
      </c>
      <c r="C5178" s="2">
        <v>44970</v>
      </c>
      <c r="E5178" s="17" t="s">
        <v>3797</v>
      </c>
      <c r="F5178" s="17" t="s">
        <v>3795</v>
      </c>
      <c r="G5178" t="s">
        <v>3941</v>
      </c>
      <c r="H5178" t="s">
        <v>6157</v>
      </c>
      <c r="I5178" t="s">
        <v>4507</v>
      </c>
      <c r="J5178" t="s">
        <v>4509</v>
      </c>
      <c r="K5178" t="s">
        <v>4508</v>
      </c>
      <c r="L5178" t="s">
        <v>6157</v>
      </c>
      <c r="M5178" t="s">
        <v>4008</v>
      </c>
      <c r="N5178" t="s">
        <v>289</v>
      </c>
      <c r="O5178" t="s">
        <v>6987</v>
      </c>
      <c r="P5178" t="s">
        <v>4391</v>
      </c>
      <c r="Q5178" t="s">
        <v>5514</v>
      </c>
      <c r="R5178" t="s">
        <v>6990</v>
      </c>
      <c r="S5178" t="s">
        <v>4353</v>
      </c>
      <c r="T5178" t="s">
        <v>4353</v>
      </c>
      <c r="U5178" t="s">
        <v>6157</v>
      </c>
      <c r="X5178" t="s">
        <v>6157</v>
      </c>
      <c r="Y5178" t="s">
        <v>6157</v>
      </c>
      <c r="Z5178" t="s">
        <v>6157</v>
      </c>
      <c r="AA5178" t="s">
        <v>4520</v>
      </c>
      <c r="AB5178" t="s">
        <v>6157</v>
      </c>
      <c r="AC5178" t="s">
        <v>6157</v>
      </c>
      <c r="AD5178" t="s">
        <v>6157</v>
      </c>
      <c r="AE5178" t="s">
        <v>6157</v>
      </c>
      <c r="AF5178" t="s">
        <v>6157</v>
      </c>
      <c r="AG5178" t="s">
        <v>6157</v>
      </c>
      <c r="AH5178" t="s">
        <v>6157</v>
      </c>
      <c r="AI5178" t="s">
        <v>6157</v>
      </c>
      <c r="AJ5178" t="s">
        <v>4588</v>
      </c>
      <c r="AK5178" t="s">
        <v>1485</v>
      </c>
      <c r="AL5178" t="s">
        <v>1484</v>
      </c>
      <c r="AM5178" t="s">
        <v>1480</v>
      </c>
      <c r="AN5178" t="s">
        <v>4353</v>
      </c>
      <c r="AO5178" s="29">
        <v>1</v>
      </c>
      <c r="AP5178">
        <v>7.3594024300000003</v>
      </c>
      <c r="AQ5178">
        <v>134.57694054000001</v>
      </c>
      <c r="AR5178" t="s">
        <v>289</v>
      </c>
      <c r="AS5178">
        <v>0.5</v>
      </c>
      <c r="AT5178" t="s">
        <v>4126</v>
      </c>
      <c r="AU5178" t="s">
        <v>274</v>
      </c>
      <c r="AV5178" t="s">
        <v>4129</v>
      </c>
      <c r="AW5178" t="s">
        <v>4353</v>
      </c>
      <c r="AX5178" t="s">
        <v>4353</v>
      </c>
      <c r="AY5178">
        <v>-950</v>
      </c>
      <c r="AZ5178">
        <v>250</v>
      </c>
      <c r="BA5178" t="s">
        <v>290</v>
      </c>
      <c r="BB5178" t="s">
        <v>4785</v>
      </c>
      <c r="BC5178" t="s">
        <v>6157</v>
      </c>
      <c r="BH5178" t="s">
        <v>1557</v>
      </c>
      <c r="BI5178" t="s">
        <v>7265</v>
      </c>
      <c r="BJ5178" t="s">
        <v>6484</v>
      </c>
      <c r="BK5178" t="s">
        <v>4177</v>
      </c>
      <c r="BL5178">
        <v>2015</v>
      </c>
      <c r="BM5178"/>
      <c r="BN5178"/>
      <c r="BO5178"/>
      <c r="BP5178"/>
      <c r="BY5178"/>
      <c r="CE5178" t="s">
        <v>4191</v>
      </c>
      <c r="CF5178">
        <v>1</v>
      </c>
      <c r="CG5178" t="s">
        <v>6586</v>
      </c>
      <c r="CH5178" t="s">
        <v>6609</v>
      </c>
      <c r="CK5178">
        <v>-1.5</v>
      </c>
      <c r="CM5178">
        <v>29.3</v>
      </c>
    </row>
    <row r="5179" spans="1:91" ht="16" customHeight="1">
      <c r="A5179">
        <v>5178</v>
      </c>
      <c r="B5179" t="s">
        <v>7221</v>
      </c>
      <c r="C5179" s="2">
        <v>44970</v>
      </c>
      <c r="E5179" s="17" t="s">
        <v>3798</v>
      </c>
      <c r="F5179" s="17" t="s">
        <v>3795</v>
      </c>
      <c r="G5179" t="s">
        <v>3941</v>
      </c>
      <c r="H5179" t="s">
        <v>6157</v>
      </c>
      <c r="I5179" t="s">
        <v>4507</v>
      </c>
      <c r="J5179" t="s">
        <v>4509</v>
      </c>
      <c r="K5179" t="s">
        <v>4508</v>
      </c>
      <c r="L5179" t="s">
        <v>6157</v>
      </c>
      <c r="M5179" t="s">
        <v>4008</v>
      </c>
      <c r="N5179" t="s">
        <v>289</v>
      </c>
      <c r="O5179" t="s">
        <v>6987</v>
      </c>
      <c r="P5179" t="s">
        <v>4391</v>
      </c>
      <c r="Q5179" t="s">
        <v>5514</v>
      </c>
      <c r="R5179" t="s">
        <v>6990</v>
      </c>
      <c r="S5179" t="s">
        <v>4353</v>
      </c>
      <c r="T5179" t="s">
        <v>4353</v>
      </c>
      <c r="U5179" t="s">
        <v>6157</v>
      </c>
      <c r="X5179" t="s">
        <v>6157</v>
      </c>
      <c r="Y5179" t="s">
        <v>6157</v>
      </c>
      <c r="Z5179" t="s">
        <v>6157</v>
      </c>
      <c r="AA5179" t="s">
        <v>4520</v>
      </c>
      <c r="AB5179" t="s">
        <v>6157</v>
      </c>
      <c r="AC5179" t="s">
        <v>6157</v>
      </c>
      <c r="AD5179" t="s">
        <v>6157</v>
      </c>
      <c r="AE5179" t="s">
        <v>6157</v>
      </c>
      <c r="AF5179" t="s">
        <v>6157</v>
      </c>
      <c r="AG5179" t="s">
        <v>6157</v>
      </c>
      <c r="AH5179" t="s">
        <v>6157</v>
      </c>
      <c r="AI5179" t="s">
        <v>6157</v>
      </c>
      <c r="AJ5179" t="s">
        <v>4588</v>
      </c>
      <c r="AK5179" t="s">
        <v>1485</v>
      </c>
      <c r="AL5179" t="s">
        <v>1484</v>
      </c>
      <c r="AM5179" t="s">
        <v>1480</v>
      </c>
      <c r="AN5179" t="s">
        <v>4353</v>
      </c>
      <c r="AO5179" s="29">
        <v>1</v>
      </c>
      <c r="AP5179">
        <v>7.3594024300000003</v>
      </c>
      <c r="AQ5179">
        <v>134.57694054000001</v>
      </c>
      <c r="AR5179" t="s">
        <v>289</v>
      </c>
      <c r="AS5179">
        <v>0.5</v>
      </c>
      <c r="AT5179" t="s">
        <v>4126</v>
      </c>
      <c r="AU5179" t="s">
        <v>274</v>
      </c>
      <c r="AV5179" t="s">
        <v>4130</v>
      </c>
      <c r="AW5179" t="s">
        <v>4353</v>
      </c>
      <c r="AX5179" t="s">
        <v>4353</v>
      </c>
      <c r="AY5179">
        <v>-950</v>
      </c>
      <c r="AZ5179">
        <v>250</v>
      </c>
      <c r="BA5179" t="s">
        <v>290</v>
      </c>
      <c r="BB5179" t="s">
        <v>4785</v>
      </c>
      <c r="BC5179" t="s">
        <v>6157</v>
      </c>
      <c r="BH5179" t="s">
        <v>1557</v>
      </c>
      <c r="BI5179" t="s">
        <v>7265</v>
      </c>
      <c r="BJ5179" t="s">
        <v>6484</v>
      </c>
      <c r="BK5179" t="s">
        <v>4177</v>
      </c>
      <c r="BL5179">
        <v>2015</v>
      </c>
      <c r="BM5179"/>
      <c r="BN5179"/>
      <c r="BO5179"/>
      <c r="BP5179"/>
      <c r="BY5179"/>
      <c r="CE5179" t="s">
        <v>4191</v>
      </c>
      <c r="CF5179">
        <v>1</v>
      </c>
      <c r="CG5179" t="s">
        <v>6586</v>
      </c>
      <c r="CH5179" t="s">
        <v>6609</v>
      </c>
      <c r="CK5179">
        <v>-0.8</v>
      </c>
      <c r="CM5179">
        <v>30</v>
      </c>
    </row>
    <row r="5180" spans="1:91" ht="16" customHeight="1">
      <c r="A5180">
        <v>5179</v>
      </c>
      <c r="B5180" t="s">
        <v>7221</v>
      </c>
      <c r="C5180" s="2">
        <v>44970</v>
      </c>
      <c r="E5180" s="17" t="s">
        <v>3799</v>
      </c>
      <c r="F5180" s="17" t="s">
        <v>3795</v>
      </c>
      <c r="G5180" t="s">
        <v>3941</v>
      </c>
      <c r="H5180" t="s">
        <v>6157</v>
      </c>
      <c r="I5180" t="s">
        <v>4507</v>
      </c>
      <c r="J5180" t="s">
        <v>4509</v>
      </c>
      <c r="K5180" t="s">
        <v>4508</v>
      </c>
      <c r="L5180" t="s">
        <v>6157</v>
      </c>
      <c r="M5180" t="s">
        <v>4008</v>
      </c>
      <c r="N5180" t="s">
        <v>289</v>
      </c>
      <c r="O5180" t="s">
        <v>6987</v>
      </c>
      <c r="P5180" t="s">
        <v>4391</v>
      </c>
      <c r="Q5180" t="s">
        <v>5514</v>
      </c>
      <c r="R5180" t="s">
        <v>6990</v>
      </c>
      <c r="S5180" t="s">
        <v>4353</v>
      </c>
      <c r="T5180" t="s">
        <v>4353</v>
      </c>
      <c r="U5180" t="s">
        <v>6157</v>
      </c>
      <c r="X5180" t="s">
        <v>6157</v>
      </c>
      <c r="Y5180" t="s">
        <v>6157</v>
      </c>
      <c r="Z5180" t="s">
        <v>6157</v>
      </c>
      <c r="AA5180" t="s">
        <v>4520</v>
      </c>
      <c r="AB5180" t="s">
        <v>6157</v>
      </c>
      <c r="AC5180" t="s">
        <v>6157</v>
      </c>
      <c r="AD5180" t="s">
        <v>6157</v>
      </c>
      <c r="AE5180" t="s">
        <v>6157</v>
      </c>
      <c r="AF5180" t="s">
        <v>6157</v>
      </c>
      <c r="AG5180" t="s">
        <v>6157</v>
      </c>
      <c r="AH5180" t="s">
        <v>6157</v>
      </c>
      <c r="AI5180" t="s">
        <v>6157</v>
      </c>
      <c r="AJ5180" t="s">
        <v>4588</v>
      </c>
      <c r="AK5180" t="s">
        <v>1485</v>
      </c>
      <c r="AL5180" t="s">
        <v>1484</v>
      </c>
      <c r="AM5180" t="s">
        <v>1480</v>
      </c>
      <c r="AN5180" t="s">
        <v>4353</v>
      </c>
      <c r="AO5180" s="29">
        <v>1</v>
      </c>
      <c r="AP5180">
        <v>7.3594024300000003</v>
      </c>
      <c r="AQ5180">
        <v>134.57694054000001</v>
      </c>
      <c r="AR5180" t="s">
        <v>289</v>
      </c>
      <c r="AS5180">
        <v>0.5</v>
      </c>
      <c r="AT5180" t="s">
        <v>4126</v>
      </c>
      <c r="AU5180" t="s">
        <v>274</v>
      </c>
      <c r="AV5180" t="s">
        <v>4131</v>
      </c>
      <c r="AW5180" t="s">
        <v>4353</v>
      </c>
      <c r="AX5180" t="s">
        <v>4353</v>
      </c>
      <c r="AY5180">
        <v>-950</v>
      </c>
      <c r="AZ5180">
        <v>250</v>
      </c>
      <c r="BA5180" t="s">
        <v>290</v>
      </c>
      <c r="BB5180" t="s">
        <v>4785</v>
      </c>
      <c r="BC5180" t="s">
        <v>6157</v>
      </c>
      <c r="BH5180" t="s">
        <v>1557</v>
      </c>
      <c r="BI5180" t="s">
        <v>7265</v>
      </c>
      <c r="BJ5180" t="s">
        <v>6484</v>
      </c>
      <c r="BK5180" t="s">
        <v>4177</v>
      </c>
      <c r="BL5180">
        <v>2015</v>
      </c>
      <c r="BM5180"/>
      <c r="BN5180"/>
      <c r="BO5180"/>
      <c r="BP5180"/>
      <c r="BY5180"/>
      <c r="CE5180" t="s">
        <v>4191</v>
      </c>
      <c r="CF5180">
        <v>1</v>
      </c>
      <c r="CG5180" t="s">
        <v>6586</v>
      </c>
      <c r="CH5180" t="s">
        <v>6609</v>
      </c>
      <c r="CK5180">
        <v>-1.5</v>
      </c>
      <c r="CM5180">
        <v>29.4</v>
      </c>
    </row>
    <row r="5181" spans="1:91" ht="16" customHeight="1">
      <c r="A5181">
        <v>5180</v>
      </c>
      <c r="B5181" t="s">
        <v>7221</v>
      </c>
      <c r="C5181" s="2">
        <v>44970</v>
      </c>
      <c r="E5181" s="17" t="s">
        <v>3800</v>
      </c>
      <c r="F5181" s="17" t="s">
        <v>3801</v>
      </c>
      <c r="G5181" t="s">
        <v>3941</v>
      </c>
      <c r="H5181" t="s">
        <v>6157</v>
      </c>
      <c r="I5181" t="s">
        <v>4507</v>
      </c>
      <c r="J5181" t="s">
        <v>4509</v>
      </c>
      <c r="K5181" t="s">
        <v>4508</v>
      </c>
      <c r="L5181" t="s">
        <v>6157</v>
      </c>
      <c r="M5181" t="s">
        <v>4008</v>
      </c>
      <c r="N5181" t="s">
        <v>289</v>
      </c>
      <c r="O5181" t="s">
        <v>6987</v>
      </c>
      <c r="P5181" t="s">
        <v>4391</v>
      </c>
      <c r="Q5181" t="s">
        <v>5514</v>
      </c>
      <c r="R5181" t="s">
        <v>6990</v>
      </c>
      <c r="S5181" t="s">
        <v>4353</v>
      </c>
      <c r="T5181" t="s">
        <v>4353</v>
      </c>
      <c r="U5181" t="s">
        <v>6157</v>
      </c>
      <c r="X5181" t="s">
        <v>6157</v>
      </c>
      <c r="Y5181" t="s">
        <v>6157</v>
      </c>
      <c r="Z5181" t="s">
        <v>6157</v>
      </c>
      <c r="AA5181" t="s">
        <v>4520</v>
      </c>
      <c r="AB5181" t="s">
        <v>6157</v>
      </c>
      <c r="AC5181" t="s">
        <v>6157</v>
      </c>
      <c r="AD5181" t="s">
        <v>6157</v>
      </c>
      <c r="AE5181" t="s">
        <v>6157</v>
      </c>
      <c r="AF5181" t="s">
        <v>6157</v>
      </c>
      <c r="AG5181" t="s">
        <v>6157</v>
      </c>
      <c r="AH5181" t="s">
        <v>6157</v>
      </c>
      <c r="AI5181" t="s">
        <v>6157</v>
      </c>
      <c r="AJ5181" t="s">
        <v>4588</v>
      </c>
      <c r="AK5181" t="s">
        <v>1485</v>
      </c>
      <c r="AL5181" t="s">
        <v>1484</v>
      </c>
      <c r="AM5181" t="s">
        <v>1480</v>
      </c>
      <c r="AN5181" t="s">
        <v>4353</v>
      </c>
      <c r="AO5181" s="29">
        <v>1</v>
      </c>
      <c r="AP5181">
        <v>7.3594024300000003</v>
      </c>
      <c r="AQ5181">
        <v>134.57694054000001</v>
      </c>
      <c r="AR5181" t="s">
        <v>289</v>
      </c>
      <c r="AS5181">
        <v>0.5</v>
      </c>
      <c r="AT5181" t="s">
        <v>4126</v>
      </c>
      <c r="AU5181" t="s">
        <v>274</v>
      </c>
      <c r="AV5181" t="s">
        <v>4127</v>
      </c>
      <c r="AW5181" t="s">
        <v>4353</v>
      </c>
      <c r="AX5181" t="s">
        <v>4353</v>
      </c>
      <c r="AY5181">
        <v>-950</v>
      </c>
      <c r="AZ5181">
        <v>250</v>
      </c>
      <c r="BA5181" t="s">
        <v>290</v>
      </c>
      <c r="BB5181" t="s">
        <v>4785</v>
      </c>
      <c r="BC5181" t="s">
        <v>6157</v>
      </c>
      <c r="BH5181" t="s">
        <v>1557</v>
      </c>
      <c r="BI5181" t="s">
        <v>7265</v>
      </c>
      <c r="BJ5181" t="s">
        <v>6484</v>
      </c>
      <c r="BK5181" t="s">
        <v>4177</v>
      </c>
      <c r="BL5181">
        <v>2015</v>
      </c>
      <c r="BM5181"/>
      <c r="BN5181"/>
      <c r="BO5181"/>
      <c r="BP5181"/>
      <c r="BY5181"/>
      <c r="CE5181" t="s">
        <v>4191</v>
      </c>
      <c r="CF5181">
        <v>1</v>
      </c>
      <c r="CG5181" t="s">
        <v>6586</v>
      </c>
      <c r="CH5181" t="s">
        <v>6609</v>
      </c>
      <c r="CK5181">
        <v>-0.9</v>
      </c>
      <c r="CM5181">
        <v>29.9</v>
      </c>
    </row>
    <row r="5182" spans="1:91" ht="16" customHeight="1">
      <c r="A5182">
        <v>5181</v>
      </c>
      <c r="B5182" t="s">
        <v>7221</v>
      </c>
      <c r="C5182" s="2">
        <v>44970</v>
      </c>
      <c r="E5182" s="17" t="s">
        <v>3802</v>
      </c>
      <c r="F5182" s="17" t="s">
        <v>3801</v>
      </c>
      <c r="G5182" t="s">
        <v>3941</v>
      </c>
      <c r="H5182" t="s">
        <v>6157</v>
      </c>
      <c r="I5182" t="s">
        <v>4507</v>
      </c>
      <c r="J5182" t="s">
        <v>4509</v>
      </c>
      <c r="K5182" t="s">
        <v>4508</v>
      </c>
      <c r="L5182" t="s">
        <v>6157</v>
      </c>
      <c r="M5182" t="s">
        <v>4008</v>
      </c>
      <c r="N5182" t="s">
        <v>289</v>
      </c>
      <c r="O5182" t="s">
        <v>6987</v>
      </c>
      <c r="P5182" t="s">
        <v>4391</v>
      </c>
      <c r="Q5182" t="s">
        <v>5514</v>
      </c>
      <c r="R5182" t="s">
        <v>6990</v>
      </c>
      <c r="S5182" t="s">
        <v>4353</v>
      </c>
      <c r="T5182" t="s">
        <v>4353</v>
      </c>
      <c r="U5182" t="s">
        <v>6157</v>
      </c>
      <c r="X5182" t="s">
        <v>6157</v>
      </c>
      <c r="Y5182" t="s">
        <v>6157</v>
      </c>
      <c r="Z5182" t="s">
        <v>6157</v>
      </c>
      <c r="AA5182" t="s">
        <v>4520</v>
      </c>
      <c r="AB5182" t="s">
        <v>6157</v>
      </c>
      <c r="AC5182" t="s">
        <v>6157</v>
      </c>
      <c r="AD5182" t="s">
        <v>6157</v>
      </c>
      <c r="AE5182" t="s">
        <v>6157</v>
      </c>
      <c r="AF5182" t="s">
        <v>6157</v>
      </c>
      <c r="AG5182" t="s">
        <v>6157</v>
      </c>
      <c r="AH5182" t="s">
        <v>6157</v>
      </c>
      <c r="AI5182" t="s">
        <v>6157</v>
      </c>
      <c r="AJ5182" t="s">
        <v>4588</v>
      </c>
      <c r="AK5182" t="s">
        <v>1485</v>
      </c>
      <c r="AL5182" t="s">
        <v>1484</v>
      </c>
      <c r="AM5182" t="s">
        <v>1480</v>
      </c>
      <c r="AN5182" t="s">
        <v>4353</v>
      </c>
      <c r="AO5182" s="29">
        <v>1</v>
      </c>
      <c r="AP5182">
        <v>7.3594024300000003</v>
      </c>
      <c r="AQ5182">
        <v>134.57694054000001</v>
      </c>
      <c r="AR5182" t="s">
        <v>289</v>
      </c>
      <c r="AS5182">
        <v>0.5</v>
      </c>
      <c r="AT5182" t="s">
        <v>4126</v>
      </c>
      <c r="AU5182" t="s">
        <v>274</v>
      </c>
      <c r="AV5182" t="s">
        <v>4128</v>
      </c>
      <c r="AW5182" t="s">
        <v>4353</v>
      </c>
      <c r="AX5182" t="s">
        <v>4353</v>
      </c>
      <c r="AY5182">
        <v>-950</v>
      </c>
      <c r="AZ5182">
        <v>250</v>
      </c>
      <c r="BA5182" t="s">
        <v>290</v>
      </c>
      <c r="BB5182" t="s">
        <v>4785</v>
      </c>
      <c r="BC5182" t="s">
        <v>6157</v>
      </c>
      <c r="BH5182" t="s">
        <v>1557</v>
      </c>
      <c r="BI5182" t="s">
        <v>7265</v>
      </c>
      <c r="BJ5182" t="s">
        <v>6484</v>
      </c>
      <c r="BK5182" t="s">
        <v>4177</v>
      </c>
      <c r="BL5182">
        <v>2015</v>
      </c>
      <c r="BM5182"/>
      <c r="BN5182"/>
      <c r="BO5182"/>
      <c r="BP5182"/>
      <c r="BY5182"/>
      <c r="CE5182" t="s">
        <v>4191</v>
      </c>
      <c r="CF5182">
        <v>1</v>
      </c>
      <c r="CG5182" t="s">
        <v>6586</v>
      </c>
      <c r="CH5182" t="s">
        <v>6609</v>
      </c>
      <c r="CK5182">
        <v>-1.3</v>
      </c>
      <c r="CM5182">
        <v>29.5</v>
      </c>
    </row>
    <row r="5183" spans="1:91" ht="16" customHeight="1">
      <c r="A5183">
        <v>5182</v>
      </c>
      <c r="B5183" t="s">
        <v>7221</v>
      </c>
      <c r="C5183" s="2">
        <v>44970</v>
      </c>
      <c r="E5183" s="17" t="s">
        <v>3803</v>
      </c>
      <c r="F5183" s="17" t="s">
        <v>3801</v>
      </c>
      <c r="G5183" t="s">
        <v>3941</v>
      </c>
      <c r="H5183" t="s">
        <v>6157</v>
      </c>
      <c r="I5183" t="s">
        <v>4507</v>
      </c>
      <c r="J5183" t="s">
        <v>4509</v>
      </c>
      <c r="K5183" t="s">
        <v>4508</v>
      </c>
      <c r="L5183" t="s">
        <v>6157</v>
      </c>
      <c r="M5183" t="s">
        <v>4008</v>
      </c>
      <c r="N5183" t="s">
        <v>289</v>
      </c>
      <c r="O5183" t="s">
        <v>6987</v>
      </c>
      <c r="P5183" t="s">
        <v>4391</v>
      </c>
      <c r="Q5183" t="s">
        <v>5514</v>
      </c>
      <c r="R5183" t="s">
        <v>6990</v>
      </c>
      <c r="S5183" t="s">
        <v>4353</v>
      </c>
      <c r="T5183" t="s">
        <v>4353</v>
      </c>
      <c r="U5183" t="s">
        <v>6157</v>
      </c>
      <c r="X5183" t="s">
        <v>6157</v>
      </c>
      <c r="Y5183" t="s">
        <v>6157</v>
      </c>
      <c r="Z5183" t="s">
        <v>6157</v>
      </c>
      <c r="AA5183" t="s">
        <v>4520</v>
      </c>
      <c r="AB5183" t="s">
        <v>6157</v>
      </c>
      <c r="AC5183" t="s">
        <v>6157</v>
      </c>
      <c r="AD5183" t="s">
        <v>6157</v>
      </c>
      <c r="AE5183" t="s">
        <v>6157</v>
      </c>
      <c r="AF5183" t="s">
        <v>6157</v>
      </c>
      <c r="AG5183" t="s">
        <v>6157</v>
      </c>
      <c r="AH5183" t="s">
        <v>6157</v>
      </c>
      <c r="AI5183" t="s">
        <v>6157</v>
      </c>
      <c r="AJ5183" t="s">
        <v>4588</v>
      </c>
      <c r="AK5183" t="s">
        <v>1485</v>
      </c>
      <c r="AL5183" t="s">
        <v>1484</v>
      </c>
      <c r="AM5183" t="s">
        <v>1480</v>
      </c>
      <c r="AN5183" t="s">
        <v>4353</v>
      </c>
      <c r="AO5183" s="29">
        <v>1</v>
      </c>
      <c r="AP5183">
        <v>7.3594024300000003</v>
      </c>
      <c r="AQ5183">
        <v>134.57694054000001</v>
      </c>
      <c r="AR5183" t="s">
        <v>289</v>
      </c>
      <c r="AS5183">
        <v>0.5</v>
      </c>
      <c r="AT5183" t="s">
        <v>4126</v>
      </c>
      <c r="AU5183" t="s">
        <v>274</v>
      </c>
      <c r="AV5183" t="s">
        <v>4129</v>
      </c>
      <c r="AW5183" t="s">
        <v>4353</v>
      </c>
      <c r="AX5183" t="s">
        <v>4353</v>
      </c>
      <c r="AY5183">
        <v>-950</v>
      </c>
      <c r="AZ5183">
        <v>250</v>
      </c>
      <c r="BA5183" t="s">
        <v>290</v>
      </c>
      <c r="BB5183" t="s">
        <v>4785</v>
      </c>
      <c r="BC5183" t="s">
        <v>6157</v>
      </c>
      <c r="BH5183" t="s">
        <v>1557</v>
      </c>
      <c r="BI5183" t="s">
        <v>7265</v>
      </c>
      <c r="BJ5183" t="s">
        <v>6484</v>
      </c>
      <c r="BK5183" t="s">
        <v>4177</v>
      </c>
      <c r="BL5183">
        <v>2015</v>
      </c>
      <c r="BM5183"/>
      <c r="BN5183"/>
      <c r="BO5183"/>
      <c r="BP5183"/>
      <c r="BY5183"/>
      <c r="CE5183" t="s">
        <v>4191</v>
      </c>
      <c r="CF5183">
        <v>1</v>
      </c>
      <c r="CG5183" t="s">
        <v>6586</v>
      </c>
      <c r="CH5183" t="s">
        <v>6609</v>
      </c>
      <c r="CK5183">
        <v>-1.1000000000000001</v>
      </c>
      <c r="CM5183">
        <v>29.7</v>
      </c>
    </row>
    <row r="5184" spans="1:91" ht="16" customHeight="1">
      <c r="A5184">
        <v>5183</v>
      </c>
      <c r="B5184" t="s">
        <v>7221</v>
      </c>
      <c r="C5184" s="2">
        <v>44970</v>
      </c>
      <c r="E5184" s="17" t="s">
        <v>3804</v>
      </c>
      <c r="F5184" s="17" t="s">
        <v>3801</v>
      </c>
      <c r="G5184" t="s">
        <v>3941</v>
      </c>
      <c r="H5184" t="s">
        <v>6157</v>
      </c>
      <c r="I5184" t="s">
        <v>4507</v>
      </c>
      <c r="J5184" t="s">
        <v>4509</v>
      </c>
      <c r="K5184" t="s">
        <v>4508</v>
      </c>
      <c r="L5184" t="s">
        <v>6157</v>
      </c>
      <c r="M5184" t="s">
        <v>4008</v>
      </c>
      <c r="N5184" t="s">
        <v>289</v>
      </c>
      <c r="O5184" t="s">
        <v>6987</v>
      </c>
      <c r="P5184" t="s">
        <v>4391</v>
      </c>
      <c r="Q5184" t="s">
        <v>5514</v>
      </c>
      <c r="R5184" t="s">
        <v>6990</v>
      </c>
      <c r="S5184" t="s">
        <v>4353</v>
      </c>
      <c r="T5184" t="s">
        <v>4353</v>
      </c>
      <c r="U5184" t="s">
        <v>6157</v>
      </c>
      <c r="X5184" t="s">
        <v>6157</v>
      </c>
      <c r="Y5184" t="s">
        <v>6157</v>
      </c>
      <c r="Z5184" t="s">
        <v>6157</v>
      </c>
      <c r="AA5184" t="s">
        <v>4520</v>
      </c>
      <c r="AB5184" t="s">
        <v>6157</v>
      </c>
      <c r="AC5184" t="s">
        <v>6157</v>
      </c>
      <c r="AD5184" t="s">
        <v>6157</v>
      </c>
      <c r="AE5184" t="s">
        <v>6157</v>
      </c>
      <c r="AF5184" t="s">
        <v>6157</v>
      </c>
      <c r="AG5184" t="s">
        <v>6157</v>
      </c>
      <c r="AH5184" t="s">
        <v>6157</v>
      </c>
      <c r="AI5184" t="s">
        <v>6157</v>
      </c>
      <c r="AJ5184" t="s">
        <v>4588</v>
      </c>
      <c r="AK5184" t="s">
        <v>1485</v>
      </c>
      <c r="AL5184" t="s">
        <v>1484</v>
      </c>
      <c r="AM5184" t="s">
        <v>1480</v>
      </c>
      <c r="AN5184" t="s">
        <v>4353</v>
      </c>
      <c r="AO5184" s="29">
        <v>1</v>
      </c>
      <c r="AP5184">
        <v>7.3594024300000003</v>
      </c>
      <c r="AQ5184">
        <v>134.57694054000001</v>
      </c>
      <c r="AR5184" t="s">
        <v>289</v>
      </c>
      <c r="AS5184">
        <v>0.5</v>
      </c>
      <c r="AT5184" t="s">
        <v>4126</v>
      </c>
      <c r="AU5184" t="s">
        <v>274</v>
      </c>
      <c r="AV5184" t="s">
        <v>4130</v>
      </c>
      <c r="AW5184" t="s">
        <v>4353</v>
      </c>
      <c r="AX5184" t="s">
        <v>4353</v>
      </c>
      <c r="AY5184">
        <v>-950</v>
      </c>
      <c r="AZ5184">
        <v>250</v>
      </c>
      <c r="BA5184" t="s">
        <v>290</v>
      </c>
      <c r="BB5184" t="s">
        <v>4785</v>
      </c>
      <c r="BC5184" t="s">
        <v>6157</v>
      </c>
      <c r="BH5184" t="s">
        <v>1557</v>
      </c>
      <c r="BI5184" t="s">
        <v>7265</v>
      </c>
      <c r="BJ5184" t="s">
        <v>6484</v>
      </c>
      <c r="BK5184" t="s">
        <v>4177</v>
      </c>
      <c r="BL5184">
        <v>2015</v>
      </c>
      <c r="BM5184"/>
      <c r="BN5184"/>
      <c r="BO5184"/>
      <c r="BP5184"/>
      <c r="BY5184"/>
      <c r="CE5184" t="s">
        <v>4191</v>
      </c>
      <c r="CF5184">
        <v>1</v>
      </c>
      <c r="CG5184" t="s">
        <v>6586</v>
      </c>
      <c r="CH5184" t="s">
        <v>6609</v>
      </c>
      <c r="CK5184">
        <v>-1.1000000000000001</v>
      </c>
      <c r="CM5184">
        <v>29.8</v>
      </c>
    </row>
    <row r="5185" spans="1:91" ht="16" customHeight="1">
      <c r="A5185">
        <v>5184</v>
      </c>
      <c r="B5185" t="s">
        <v>7221</v>
      </c>
      <c r="C5185" s="2">
        <v>44970</v>
      </c>
      <c r="E5185" s="17" t="s">
        <v>3805</v>
      </c>
      <c r="F5185" s="17" t="s">
        <v>3801</v>
      </c>
      <c r="G5185" t="s">
        <v>3941</v>
      </c>
      <c r="H5185" t="s">
        <v>6157</v>
      </c>
      <c r="I5185" t="s">
        <v>4507</v>
      </c>
      <c r="J5185" t="s">
        <v>4509</v>
      </c>
      <c r="K5185" t="s">
        <v>4508</v>
      </c>
      <c r="L5185" t="s">
        <v>6157</v>
      </c>
      <c r="M5185" t="s">
        <v>4008</v>
      </c>
      <c r="N5185" t="s">
        <v>289</v>
      </c>
      <c r="O5185" t="s">
        <v>6987</v>
      </c>
      <c r="P5185" t="s">
        <v>4391</v>
      </c>
      <c r="Q5185" t="s">
        <v>5514</v>
      </c>
      <c r="R5185" t="s">
        <v>6990</v>
      </c>
      <c r="S5185" t="s">
        <v>4353</v>
      </c>
      <c r="T5185" t="s">
        <v>4353</v>
      </c>
      <c r="U5185" t="s">
        <v>6157</v>
      </c>
      <c r="X5185" t="s">
        <v>6157</v>
      </c>
      <c r="Y5185" t="s">
        <v>6157</v>
      </c>
      <c r="Z5185" t="s">
        <v>6157</v>
      </c>
      <c r="AA5185" t="s">
        <v>4520</v>
      </c>
      <c r="AB5185" t="s">
        <v>6157</v>
      </c>
      <c r="AC5185" t="s">
        <v>6157</v>
      </c>
      <c r="AD5185" t="s">
        <v>6157</v>
      </c>
      <c r="AE5185" t="s">
        <v>6157</v>
      </c>
      <c r="AF5185" t="s">
        <v>6157</v>
      </c>
      <c r="AG5185" t="s">
        <v>6157</v>
      </c>
      <c r="AH5185" t="s">
        <v>6157</v>
      </c>
      <c r="AI5185" t="s">
        <v>6157</v>
      </c>
      <c r="AJ5185" t="s">
        <v>4588</v>
      </c>
      <c r="AK5185" t="s">
        <v>1485</v>
      </c>
      <c r="AL5185" t="s">
        <v>1484</v>
      </c>
      <c r="AM5185" t="s">
        <v>1480</v>
      </c>
      <c r="AN5185" t="s">
        <v>4353</v>
      </c>
      <c r="AO5185" s="29">
        <v>1</v>
      </c>
      <c r="AP5185">
        <v>7.3594024300000003</v>
      </c>
      <c r="AQ5185">
        <v>134.57694054000001</v>
      </c>
      <c r="AR5185" t="s">
        <v>289</v>
      </c>
      <c r="AS5185">
        <v>0.5</v>
      </c>
      <c r="AT5185" t="s">
        <v>4126</v>
      </c>
      <c r="AU5185" t="s">
        <v>274</v>
      </c>
      <c r="AV5185" t="s">
        <v>4131</v>
      </c>
      <c r="AW5185" t="s">
        <v>4353</v>
      </c>
      <c r="AX5185" t="s">
        <v>4353</v>
      </c>
      <c r="AY5185">
        <v>-950</v>
      </c>
      <c r="AZ5185">
        <v>250</v>
      </c>
      <c r="BA5185" t="s">
        <v>290</v>
      </c>
      <c r="BB5185" t="s">
        <v>4785</v>
      </c>
      <c r="BC5185" t="s">
        <v>6157</v>
      </c>
      <c r="BH5185" t="s">
        <v>1557</v>
      </c>
      <c r="BI5185" t="s">
        <v>7265</v>
      </c>
      <c r="BJ5185" t="s">
        <v>6484</v>
      </c>
      <c r="BK5185" t="s">
        <v>4177</v>
      </c>
      <c r="BL5185">
        <v>2015</v>
      </c>
      <c r="BM5185"/>
      <c r="BN5185"/>
      <c r="BO5185"/>
      <c r="BP5185"/>
      <c r="BY5185"/>
      <c r="CE5185" t="s">
        <v>4191</v>
      </c>
      <c r="CF5185">
        <v>1</v>
      </c>
      <c r="CG5185" t="s">
        <v>6586</v>
      </c>
      <c r="CH5185" t="s">
        <v>6609</v>
      </c>
      <c r="CK5185">
        <v>-0.9</v>
      </c>
      <c r="CM5185">
        <v>29.9</v>
      </c>
    </row>
    <row r="5186" spans="1:91" ht="16" customHeight="1">
      <c r="A5186">
        <v>5185</v>
      </c>
      <c r="B5186" t="s">
        <v>7221</v>
      </c>
      <c r="C5186" s="2">
        <v>44970</v>
      </c>
      <c r="E5186" s="17" t="s">
        <v>3806</v>
      </c>
      <c r="F5186" s="17" t="s">
        <v>3807</v>
      </c>
      <c r="G5186" t="s">
        <v>3941</v>
      </c>
      <c r="H5186" t="s">
        <v>6157</v>
      </c>
      <c r="I5186" t="s">
        <v>4507</v>
      </c>
      <c r="J5186" t="s">
        <v>4509</v>
      </c>
      <c r="K5186" t="s">
        <v>4508</v>
      </c>
      <c r="L5186" t="s">
        <v>6157</v>
      </c>
      <c r="M5186" t="s">
        <v>4008</v>
      </c>
      <c r="N5186" t="s">
        <v>289</v>
      </c>
      <c r="O5186" t="s">
        <v>6987</v>
      </c>
      <c r="P5186" t="s">
        <v>4391</v>
      </c>
      <c r="Q5186" t="s">
        <v>5514</v>
      </c>
      <c r="R5186" t="s">
        <v>6990</v>
      </c>
      <c r="S5186" t="s">
        <v>4353</v>
      </c>
      <c r="T5186" t="s">
        <v>4353</v>
      </c>
      <c r="U5186" t="s">
        <v>6157</v>
      </c>
      <c r="X5186" t="s">
        <v>6157</v>
      </c>
      <c r="Y5186" t="s">
        <v>6157</v>
      </c>
      <c r="Z5186" t="s">
        <v>6157</v>
      </c>
      <c r="AA5186" t="s">
        <v>4520</v>
      </c>
      <c r="AB5186" t="s">
        <v>6157</v>
      </c>
      <c r="AC5186" t="s">
        <v>6157</v>
      </c>
      <c r="AD5186" t="s">
        <v>6157</v>
      </c>
      <c r="AE5186" t="s">
        <v>6157</v>
      </c>
      <c r="AF5186" t="s">
        <v>6157</v>
      </c>
      <c r="AG5186" t="s">
        <v>6157</v>
      </c>
      <c r="AH5186" t="s">
        <v>6157</v>
      </c>
      <c r="AI5186" t="s">
        <v>6157</v>
      </c>
      <c r="AJ5186" t="s">
        <v>4588</v>
      </c>
      <c r="AK5186" t="s">
        <v>1485</v>
      </c>
      <c r="AL5186" t="s">
        <v>1484</v>
      </c>
      <c r="AM5186" t="s">
        <v>1480</v>
      </c>
      <c r="AN5186" t="s">
        <v>4353</v>
      </c>
      <c r="AO5186" s="29">
        <v>1</v>
      </c>
      <c r="AP5186">
        <v>7.3594024300000003</v>
      </c>
      <c r="AQ5186">
        <v>134.57694054000001</v>
      </c>
      <c r="AR5186" t="s">
        <v>289</v>
      </c>
      <c r="AS5186">
        <v>0.5</v>
      </c>
      <c r="AT5186" t="s">
        <v>4126</v>
      </c>
      <c r="AU5186" t="s">
        <v>274</v>
      </c>
      <c r="AV5186" t="s">
        <v>4127</v>
      </c>
      <c r="AW5186" t="s">
        <v>4353</v>
      </c>
      <c r="AX5186" t="s">
        <v>4353</v>
      </c>
      <c r="AY5186">
        <v>-950</v>
      </c>
      <c r="AZ5186">
        <v>250</v>
      </c>
      <c r="BA5186" t="s">
        <v>290</v>
      </c>
      <c r="BB5186" t="s">
        <v>4785</v>
      </c>
      <c r="BC5186" t="s">
        <v>6157</v>
      </c>
      <c r="BH5186" t="s">
        <v>1557</v>
      </c>
      <c r="BI5186" t="s">
        <v>7265</v>
      </c>
      <c r="BJ5186" t="s">
        <v>6484</v>
      </c>
      <c r="BK5186" t="s">
        <v>4177</v>
      </c>
      <c r="BL5186">
        <v>2015</v>
      </c>
      <c r="BM5186"/>
      <c r="BN5186"/>
      <c r="BO5186"/>
      <c r="BP5186"/>
      <c r="BY5186"/>
      <c r="CE5186" t="s">
        <v>4191</v>
      </c>
      <c r="CF5186">
        <v>1</v>
      </c>
      <c r="CG5186" t="s">
        <v>6586</v>
      </c>
      <c r="CH5186" t="s">
        <v>6609</v>
      </c>
      <c r="CK5186">
        <v>-1.3</v>
      </c>
      <c r="CM5186">
        <v>29.6</v>
      </c>
    </row>
    <row r="5187" spans="1:91" ht="16" customHeight="1">
      <c r="A5187">
        <v>5186</v>
      </c>
      <c r="B5187" t="s">
        <v>7221</v>
      </c>
      <c r="C5187" s="2">
        <v>44970</v>
      </c>
      <c r="E5187" s="17" t="s">
        <v>3808</v>
      </c>
      <c r="F5187" s="17" t="s">
        <v>3807</v>
      </c>
      <c r="G5187" t="s">
        <v>3941</v>
      </c>
      <c r="H5187" t="s">
        <v>6157</v>
      </c>
      <c r="I5187" t="s">
        <v>4507</v>
      </c>
      <c r="J5187" t="s">
        <v>4509</v>
      </c>
      <c r="K5187" t="s">
        <v>4508</v>
      </c>
      <c r="L5187" t="s">
        <v>6157</v>
      </c>
      <c r="M5187" t="s">
        <v>4008</v>
      </c>
      <c r="N5187" t="s">
        <v>289</v>
      </c>
      <c r="O5187" t="s">
        <v>6987</v>
      </c>
      <c r="P5187" t="s">
        <v>4391</v>
      </c>
      <c r="Q5187" t="s">
        <v>5514</v>
      </c>
      <c r="R5187" t="s">
        <v>6990</v>
      </c>
      <c r="S5187" t="s">
        <v>4353</v>
      </c>
      <c r="T5187" t="s">
        <v>4353</v>
      </c>
      <c r="U5187" t="s">
        <v>6157</v>
      </c>
      <c r="X5187" t="s">
        <v>6157</v>
      </c>
      <c r="Y5187" t="s">
        <v>6157</v>
      </c>
      <c r="Z5187" t="s">
        <v>6157</v>
      </c>
      <c r="AA5187" t="s">
        <v>4520</v>
      </c>
      <c r="AB5187" t="s">
        <v>6157</v>
      </c>
      <c r="AC5187" t="s">
        <v>6157</v>
      </c>
      <c r="AD5187" t="s">
        <v>6157</v>
      </c>
      <c r="AE5187" t="s">
        <v>6157</v>
      </c>
      <c r="AF5187" t="s">
        <v>6157</v>
      </c>
      <c r="AG5187" t="s">
        <v>6157</v>
      </c>
      <c r="AH5187" t="s">
        <v>6157</v>
      </c>
      <c r="AI5187" t="s">
        <v>6157</v>
      </c>
      <c r="AJ5187" t="s">
        <v>4588</v>
      </c>
      <c r="AK5187" t="s">
        <v>1485</v>
      </c>
      <c r="AL5187" t="s">
        <v>1484</v>
      </c>
      <c r="AM5187" t="s">
        <v>1480</v>
      </c>
      <c r="AN5187" t="s">
        <v>4353</v>
      </c>
      <c r="AO5187" s="29">
        <v>1</v>
      </c>
      <c r="AP5187">
        <v>7.3594024300000003</v>
      </c>
      <c r="AQ5187">
        <v>134.57694054000001</v>
      </c>
      <c r="AR5187" t="s">
        <v>289</v>
      </c>
      <c r="AS5187">
        <v>0.5</v>
      </c>
      <c r="AT5187" t="s">
        <v>4126</v>
      </c>
      <c r="AU5187" t="s">
        <v>274</v>
      </c>
      <c r="AV5187" t="s">
        <v>4128</v>
      </c>
      <c r="AW5187" t="s">
        <v>4353</v>
      </c>
      <c r="AX5187" t="s">
        <v>4353</v>
      </c>
      <c r="AY5187">
        <v>-950</v>
      </c>
      <c r="AZ5187">
        <v>250</v>
      </c>
      <c r="BA5187" t="s">
        <v>290</v>
      </c>
      <c r="BB5187" t="s">
        <v>4785</v>
      </c>
      <c r="BC5187" t="s">
        <v>6157</v>
      </c>
      <c r="BH5187" t="s">
        <v>1557</v>
      </c>
      <c r="BI5187" t="s">
        <v>7265</v>
      </c>
      <c r="BJ5187" t="s">
        <v>6484</v>
      </c>
      <c r="BK5187" t="s">
        <v>4177</v>
      </c>
      <c r="BL5187">
        <v>2015</v>
      </c>
      <c r="BM5187"/>
      <c r="BN5187"/>
      <c r="BO5187"/>
      <c r="BP5187"/>
      <c r="BY5187"/>
      <c r="CE5187" t="s">
        <v>4191</v>
      </c>
      <c r="CF5187">
        <v>1</v>
      </c>
      <c r="CG5187" t="s">
        <v>6586</v>
      </c>
      <c r="CH5187" t="s">
        <v>6609</v>
      </c>
      <c r="CK5187">
        <v>-0.7</v>
      </c>
      <c r="CM5187">
        <v>30.1</v>
      </c>
    </row>
    <row r="5188" spans="1:91" ht="16" customHeight="1">
      <c r="A5188">
        <v>5187</v>
      </c>
      <c r="B5188" t="s">
        <v>7221</v>
      </c>
      <c r="C5188" s="2">
        <v>44970</v>
      </c>
      <c r="E5188" s="17" t="s">
        <v>3809</v>
      </c>
      <c r="F5188" s="17" t="s">
        <v>3807</v>
      </c>
      <c r="G5188" t="s">
        <v>3941</v>
      </c>
      <c r="H5188" t="s">
        <v>6157</v>
      </c>
      <c r="I5188" t="s">
        <v>4507</v>
      </c>
      <c r="J5188" t="s">
        <v>4509</v>
      </c>
      <c r="K5188" t="s">
        <v>4508</v>
      </c>
      <c r="L5188" t="s">
        <v>6157</v>
      </c>
      <c r="M5188" t="s">
        <v>4008</v>
      </c>
      <c r="N5188" t="s">
        <v>289</v>
      </c>
      <c r="O5188" t="s">
        <v>6987</v>
      </c>
      <c r="P5188" t="s">
        <v>4391</v>
      </c>
      <c r="Q5188" t="s">
        <v>5514</v>
      </c>
      <c r="R5188" t="s">
        <v>6990</v>
      </c>
      <c r="S5188" t="s">
        <v>4353</v>
      </c>
      <c r="T5188" t="s">
        <v>4353</v>
      </c>
      <c r="U5188" t="s">
        <v>6157</v>
      </c>
      <c r="X5188" t="s">
        <v>6157</v>
      </c>
      <c r="Y5188" t="s">
        <v>6157</v>
      </c>
      <c r="Z5188" t="s">
        <v>6157</v>
      </c>
      <c r="AA5188" t="s">
        <v>4520</v>
      </c>
      <c r="AB5188" t="s">
        <v>6157</v>
      </c>
      <c r="AC5188" t="s">
        <v>6157</v>
      </c>
      <c r="AD5188" t="s">
        <v>6157</v>
      </c>
      <c r="AE5188" t="s">
        <v>6157</v>
      </c>
      <c r="AF5188" t="s">
        <v>6157</v>
      </c>
      <c r="AG5188" t="s">
        <v>6157</v>
      </c>
      <c r="AH5188" t="s">
        <v>6157</v>
      </c>
      <c r="AI5188" t="s">
        <v>6157</v>
      </c>
      <c r="AJ5188" t="s">
        <v>4588</v>
      </c>
      <c r="AK5188" t="s">
        <v>1485</v>
      </c>
      <c r="AL5188" t="s">
        <v>1484</v>
      </c>
      <c r="AM5188" t="s">
        <v>1480</v>
      </c>
      <c r="AN5188" t="s">
        <v>4353</v>
      </c>
      <c r="AO5188" s="29">
        <v>1</v>
      </c>
      <c r="AP5188">
        <v>7.3594024300000003</v>
      </c>
      <c r="AQ5188">
        <v>134.57694054000001</v>
      </c>
      <c r="AR5188" t="s">
        <v>289</v>
      </c>
      <c r="AS5188">
        <v>0.5</v>
      </c>
      <c r="AT5188" t="s">
        <v>4126</v>
      </c>
      <c r="AU5188" t="s">
        <v>274</v>
      </c>
      <c r="AV5188" t="s">
        <v>4129</v>
      </c>
      <c r="AW5188" t="s">
        <v>4353</v>
      </c>
      <c r="AX5188" t="s">
        <v>4353</v>
      </c>
      <c r="AY5188">
        <v>-950</v>
      </c>
      <c r="AZ5188">
        <v>250</v>
      </c>
      <c r="BA5188" t="s">
        <v>290</v>
      </c>
      <c r="BB5188" t="s">
        <v>4785</v>
      </c>
      <c r="BC5188" t="s">
        <v>6157</v>
      </c>
      <c r="BH5188" t="s">
        <v>1557</v>
      </c>
      <c r="BI5188" t="s">
        <v>7265</v>
      </c>
      <c r="BJ5188" t="s">
        <v>6484</v>
      </c>
      <c r="BK5188" t="s">
        <v>4177</v>
      </c>
      <c r="BL5188">
        <v>2015</v>
      </c>
      <c r="BM5188"/>
      <c r="BN5188"/>
      <c r="BO5188"/>
      <c r="BP5188"/>
      <c r="BY5188"/>
      <c r="CE5188" t="s">
        <v>4191</v>
      </c>
      <c r="CF5188">
        <v>1</v>
      </c>
      <c r="CG5188" t="s">
        <v>6586</v>
      </c>
      <c r="CH5188" t="s">
        <v>6609</v>
      </c>
      <c r="CK5188">
        <v>-1.4</v>
      </c>
      <c r="CM5188">
        <v>29.5</v>
      </c>
    </row>
    <row r="5189" spans="1:91" ht="16" customHeight="1">
      <c r="A5189">
        <v>5188</v>
      </c>
      <c r="B5189" t="s">
        <v>7221</v>
      </c>
      <c r="C5189" s="2">
        <v>44970</v>
      </c>
      <c r="E5189" s="17" t="s">
        <v>3810</v>
      </c>
      <c r="F5189" s="17" t="s">
        <v>3807</v>
      </c>
      <c r="G5189" t="s">
        <v>3941</v>
      </c>
      <c r="H5189" t="s">
        <v>6157</v>
      </c>
      <c r="I5189" t="s">
        <v>4507</v>
      </c>
      <c r="J5189" t="s">
        <v>4509</v>
      </c>
      <c r="K5189" t="s">
        <v>4508</v>
      </c>
      <c r="L5189" t="s">
        <v>6157</v>
      </c>
      <c r="M5189" t="s">
        <v>4008</v>
      </c>
      <c r="N5189" t="s">
        <v>289</v>
      </c>
      <c r="O5189" t="s">
        <v>6987</v>
      </c>
      <c r="P5189" t="s">
        <v>4391</v>
      </c>
      <c r="Q5189" t="s">
        <v>5514</v>
      </c>
      <c r="R5189" t="s">
        <v>6990</v>
      </c>
      <c r="S5189" t="s">
        <v>4353</v>
      </c>
      <c r="T5189" t="s">
        <v>4353</v>
      </c>
      <c r="U5189" t="s">
        <v>6157</v>
      </c>
      <c r="X5189" t="s">
        <v>6157</v>
      </c>
      <c r="Y5189" t="s">
        <v>6157</v>
      </c>
      <c r="Z5189" t="s">
        <v>6157</v>
      </c>
      <c r="AA5189" t="s">
        <v>4520</v>
      </c>
      <c r="AB5189" t="s">
        <v>6157</v>
      </c>
      <c r="AC5189" t="s">
        <v>6157</v>
      </c>
      <c r="AD5189" t="s">
        <v>6157</v>
      </c>
      <c r="AE5189" t="s">
        <v>6157</v>
      </c>
      <c r="AF5189" t="s">
        <v>6157</v>
      </c>
      <c r="AG5189" t="s">
        <v>6157</v>
      </c>
      <c r="AH5189" t="s">
        <v>6157</v>
      </c>
      <c r="AI5189" t="s">
        <v>6157</v>
      </c>
      <c r="AJ5189" t="s">
        <v>4588</v>
      </c>
      <c r="AK5189" t="s">
        <v>1485</v>
      </c>
      <c r="AL5189" t="s">
        <v>1484</v>
      </c>
      <c r="AM5189" t="s">
        <v>1480</v>
      </c>
      <c r="AN5189" t="s">
        <v>4353</v>
      </c>
      <c r="AO5189" s="29">
        <v>1</v>
      </c>
      <c r="AP5189">
        <v>7.3594024300000003</v>
      </c>
      <c r="AQ5189">
        <v>134.57694054000001</v>
      </c>
      <c r="AR5189" t="s">
        <v>289</v>
      </c>
      <c r="AS5189">
        <v>0.5</v>
      </c>
      <c r="AT5189" t="s">
        <v>4126</v>
      </c>
      <c r="AU5189" t="s">
        <v>274</v>
      </c>
      <c r="AV5189" t="s">
        <v>4130</v>
      </c>
      <c r="AW5189" t="s">
        <v>4353</v>
      </c>
      <c r="AX5189" t="s">
        <v>4353</v>
      </c>
      <c r="AY5189">
        <v>-950</v>
      </c>
      <c r="AZ5189">
        <v>250</v>
      </c>
      <c r="BA5189" t="s">
        <v>290</v>
      </c>
      <c r="BB5189" t="s">
        <v>4785</v>
      </c>
      <c r="BC5189" t="s">
        <v>6157</v>
      </c>
      <c r="BH5189" t="s">
        <v>1557</v>
      </c>
      <c r="BI5189" t="s">
        <v>7265</v>
      </c>
      <c r="BJ5189" t="s">
        <v>6484</v>
      </c>
      <c r="BK5189" t="s">
        <v>4177</v>
      </c>
      <c r="BL5189">
        <v>2015</v>
      </c>
      <c r="BM5189"/>
      <c r="BN5189"/>
      <c r="BO5189"/>
      <c r="BP5189"/>
      <c r="BY5189"/>
      <c r="CE5189" t="s">
        <v>4191</v>
      </c>
      <c r="CF5189">
        <v>1</v>
      </c>
      <c r="CG5189" t="s">
        <v>6586</v>
      </c>
      <c r="CH5189" t="s">
        <v>6609</v>
      </c>
      <c r="CK5189">
        <v>-0.8</v>
      </c>
      <c r="CM5189">
        <v>30.1</v>
      </c>
    </row>
    <row r="5190" spans="1:91" ht="16" customHeight="1">
      <c r="A5190">
        <v>5189</v>
      </c>
      <c r="B5190" t="s">
        <v>7221</v>
      </c>
      <c r="C5190" s="2">
        <v>44970</v>
      </c>
      <c r="E5190" s="17" t="s">
        <v>3811</v>
      </c>
      <c r="F5190" s="17" t="s">
        <v>3807</v>
      </c>
      <c r="G5190" t="s">
        <v>3941</v>
      </c>
      <c r="H5190" t="s">
        <v>6157</v>
      </c>
      <c r="I5190" t="s">
        <v>4507</v>
      </c>
      <c r="J5190" t="s">
        <v>4509</v>
      </c>
      <c r="K5190" t="s">
        <v>4508</v>
      </c>
      <c r="L5190" t="s">
        <v>6157</v>
      </c>
      <c r="M5190" t="s">
        <v>4008</v>
      </c>
      <c r="N5190" t="s">
        <v>289</v>
      </c>
      <c r="O5190" t="s">
        <v>6987</v>
      </c>
      <c r="P5190" t="s">
        <v>4391</v>
      </c>
      <c r="Q5190" t="s">
        <v>5514</v>
      </c>
      <c r="R5190" t="s">
        <v>6990</v>
      </c>
      <c r="S5190" t="s">
        <v>4353</v>
      </c>
      <c r="T5190" t="s">
        <v>4353</v>
      </c>
      <c r="U5190" t="s">
        <v>6157</v>
      </c>
      <c r="X5190" t="s">
        <v>6157</v>
      </c>
      <c r="Y5190" t="s">
        <v>6157</v>
      </c>
      <c r="Z5190" t="s">
        <v>6157</v>
      </c>
      <c r="AA5190" t="s">
        <v>4520</v>
      </c>
      <c r="AB5190" t="s">
        <v>6157</v>
      </c>
      <c r="AC5190" t="s">
        <v>6157</v>
      </c>
      <c r="AD5190" t="s">
        <v>6157</v>
      </c>
      <c r="AE5190" t="s">
        <v>6157</v>
      </c>
      <c r="AF5190" t="s">
        <v>6157</v>
      </c>
      <c r="AG5190" t="s">
        <v>6157</v>
      </c>
      <c r="AH5190" t="s">
        <v>6157</v>
      </c>
      <c r="AI5190" t="s">
        <v>6157</v>
      </c>
      <c r="AJ5190" t="s">
        <v>4588</v>
      </c>
      <c r="AK5190" t="s">
        <v>1485</v>
      </c>
      <c r="AL5190" t="s">
        <v>1484</v>
      </c>
      <c r="AM5190" t="s">
        <v>1480</v>
      </c>
      <c r="AN5190" t="s">
        <v>4353</v>
      </c>
      <c r="AO5190" s="29">
        <v>1</v>
      </c>
      <c r="AP5190">
        <v>7.3594024300000003</v>
      </c>
      <c r="AQ5190">
        <v>134.57694054000001</v>
      </c>
      <c r="AR5190" t="s">
        <v>289</v>
      </c>
      <c r="AS5190">
        <v>0.5</v>
      </c>
      <c r="AT5190" t="s">
        <v>4126</v>
      </c>
      <c r="AU5190" t="s">
        <v>274</v>
      </c>
      <c r="AV5190" t="s">
        <v>4131</v>
      </c>
      <c r="AW5190" t="s">
        <v>4353</v>
      </c>
      <c r="AX5190" t="s">
        <v>4353</v>
      </c>
      <c r="AY5190">
        <v>-950</v>
      </c>
      <c r="AZ5190">
        <v>250</v>
      </c>
      <c r="BA5190" t="s">
        <v>290</v>
      </c>
      <c r="BB5190" t="s">
        <v>4785</v>
      </c>
      <c r="BC5190" t="s">
        <v>6157</v>
      </c>
      <c r="BH5190" t="s">
        <v>1557</v>
      </c>
      <c r="BI5190" t="s">
        <v>7265</v>
      </c>
      <c r="BJ5190" t="s">
        <v>6484</v>
      </c>
      <c r="BK5190" t="s">
        <v>4177</v>
      </c>
      <c r="BL5190">
        <v>2015</v>
      </c>
      <c r="BM5190"/>
      <c r="BN5190"/>
      <c r="BO5190"/>
      <c r="BP5190"/>
      <c r="BY5190"/>
      <c r="CE5190" t="s">
        <v>4191</v>
      </c>
      <c r="CF5190">
        <v>1</v>
      </c>
      <c r="CG5190" t="s">
        <v>6586</v>
      </c>
      <c r="CH5190" t="s">
        <v>6609</v>
      </c>
      <c r="CK5190">
        <v>-0.9</v>
      </c>
      <c r="CM5190">
        <v>29.9</v>
      </c>
    </row>
    <row r="5191" spans="1:91" ht="16" customHeight="1">
      <c r="A5191">
        <v>5190</v>
      </c>
      <c r="B5191" t="s">
        <v>7221</v>
      </c>
      <c r="C5191" s="2">
        <v>44970</v>
      </c>
      <c r="E5191" s="17" t="s">
        <v>3812</v>
      </c>
      <c r="F5191" s="17" t="s">
        <v>3813</v>
      </c>
      <c r="G5191" t="s">
        <v>3941</v>
      </c>
      <c r="H5191" t="s">
        <v>6157</v>
      </c>
      <c r="I5191" t="s">
        <v>4507</v>
      </c>
      <c r="J5191" t="s">
        <v>4509</v>
      </c>
      <c r="K5191" t="s">
        <v>4508</v>
      </c>
      <c r="L5191" t="s">
        <v>6157</v>
      </c>
      <c r="M5191" t="s">
        <v>4008</v>
      </c>
      <c r="N5191" t="s">
        <v>289</v>
      </c>
      <c r="O5191" t="s">
        <v>6987</v>
      </c>
      <c r="P5191" t="s">
        <v>4391</v>
      </c>
      <c r="Q5191" t="s">
        <v>5514</v>
      </c>
      <c r="R5191" t="s">
        <v>6990</v>
      </c>
      <c r="S5191" t="s">
        <v>4353</v>
      </c>
      <c r="T5191" t="s">
        <v>4353</v>
      </c>
      <c r="U5191" t="s">
        <v>6157</v>
      </c>
      <c r="X5191" t="s">
        <v>6157</v>
      </c>
      <c r="Y5191" t="s">
        <v>6157</v>
      </c>
      <c r="Z5191" t="s">
        <v>6157</v>
      </c>
      <c r="AA5191" t="s">
        <v>4520</v>
      </c>
      <c r="AB5191" t="s">
        <v>6157</v>
      </c>
      <c r="AC5191" t="s">
        <v>6157</v>
      </c>
      <c r="AD5191" t="s">
        <v>6157</v>
      </c>
      <c r="AE5191" t="s">
        <v>6157</v>
      </c>
      <c r="AF5191" t="s">
        <v>6157</v>
      </c>
      <c r="AG5191" t="s">
        <v>6157</v>
      </c>
      <c r="AH5191" t="s">
        <v>6157</v>
      </c>
      <c r="AI5191" t="s">
        <v>6157</v>
      </c>
      <c r="AJ5191" t="s">
        <v>4588</v>
      </c>
      <c r="AK5191" t="s">
        <v>1485</v>
      </c>
      <c r="AL5191" t="s">
        <v>1484</v>
      </c>
      <c r="AM5191" t="s">
        <v>1480</v>
      </c>
      <c r="AN5191" t="s">
        <v>4353</v>
      </c>
      <c r="AO5191" s="29">
        <v>1</v>
      </c>
      <c r="AP5191">
        <v>7.3594024300000003</v>
      </c>
      <c r="AQ5191">
        <v>134.57694054000001</v>
      </c>
      <c r="AR5191" t="s">
        <v>289</v>
      </c>
      <c r="AS5191">
        <v>0.5</v>
      </c>
      <c r="AT5191" t="s">
        <v>4126</v>
      </c>
      <c r="AU5191" t="s">
        <v>274</v>
      </c>
      <c r="AV5191" t="s">
        <v>4127</v>
      </c>
      <c r="AW5191" t="s">
        <v>4353</v>
      </c>
      <c r="AX5191" t="s">
        <v>4353</v>
      </c>
      <c r="AY5191">
        <v>-950</v>
      </c>
      <c r="AZ5191">
        <v>250</v>
      </c>
      <c r="BA5191" t="s">
        <v>290</v>
      </c>
      <c r="BB5191" t="s">
        <v>4785</v>
      </c>
      <c r="BC5191" t="s">
        <v>6157</v>
      </c>
      <c r="BH5191" t="s">
        <v>1557</v>
      </c>
      <c r="BI5191" t="s">
        <v>7265</v>
      </c>
      <c r="BJ5191" t="s">
        <v>6484</v>
      </c>
      <c r="BK5191" t="s">
        <v>4177</v>
      </c>
      <c r="BL5191">
        <v>2015</v>
      </c>
      <c r="BM5191"/>
      <c r="BN5191"/>
      <c r="BO5191"/>
      <c r="BP5191"/>
      <c r="BY5191"/>
      <c r="CE5191" t="s">
        <v>4191</v>
      </c>
      <c r="CF5191">
        <v>1</v>
      </c>
      <c r="CG5191" t="s">
        <v>6586</v>
      </c>
      <c r="CH5191" t="s">
        <v>6609</v>
      </c>
      <c r="CK5191">
        <v>-1</v>
      </c>
      <c r="CM5191">
        <v>29.9</v>
      </c>
    </row>
    <row r="5192" spans="1:91" ht="16" customHeight="1">
      <c r="A5192">
        <v>5191</v>
      </c>
      <c r="B5192" t="s">
        <v>7221</v>
      </c>
      <c r="C5192" s="2">
        <v>44970</v>
      </c>
      <c r="E5192" s="17" t="s">
        <v>3814</v>
      </c>
      <c r="F5192" s="17" t="s">
        <v>3813</v>
      </c>
      <c r="G5192" t="s">
        <v>3941</v>
      </c>
      <c r="H5192" t="s">
        <v>6157</v>
      </c>
      <c r="I5192" t="s">
        <v>4507</v>
      </c>
      <c r="J5192" t="s">
        <v>4509</v>
      </c>
      <c r="K5192" t="s">
        <v>4508</v>
      </c>
      <c r="L5192" t="s">
        <v>6157</v>
      </c>
      <c r="M5192" t="s">
        <v>4008</v>
      </c>
      <c r="N5192" t="s">
        <v>289</v>
      </c>
      <c r="O5192" t="s">
        <v>6987</v>
      </c>
      <c r="P5192" t="s">
        <v>4391</v>
      </c>
      <c r="Q5192" t="s">
        <v>5514</v>
      </c>
      <c r="R5192" t="s">
        <v>6990</v>
      </c>
      <c r="S5192" t="s">
        <v>4353</v>
      </c>
      <c r="T5192" t="s">
        <v>4353</v>
      </c>
      <c r="U5192" t="s">
        <v>6157</v>
      </c>
      <c r="X5192" t="s">
        <v>6157</v>
      </c>
      <c r="Y5192" t="s">
        <v>6157</v>
      </c>
      <c r="Z5192" t="s">
        <v>6157</v>
      </c>
      <c r="AA5192" t="s">
        <v>4520</v>
      </c>
      <c r="AB5192" t="s">
        <v>6157</v>
      </c>
      <c r="AC5192" t="s">
        <v>6157</v>
      </c>
      <c r="AD5192" t="s">
        <v>6157</v>
      </c>
      <c r="AE5192" t="s">
        <v>6157</v>
      </c>
      <c r="AF5192" t="s">
        <v>6157</v>
      </c>
      <c r="AG5192" t="s">
        <v>6157</v>
      </c>
      <c r="AH5192" t="s">
        <v>6157</v>
      </c>
      <c r="AI5192" t="s">
        <v>6157</v>
      </c>
      <c r="AJ5192" t="s">
        <v>4588</v>
      </c>
      <c r="AK5192" t="s">
        <v>1485</v>
      </c>
      <c r="AL5192" t="s">
        <v>1484</v>
      </c>
      <c r="AM5192" t="s">
        <v>1480</v>
      </c>
      <c r="AN5192" t="s">
        <v>4353</v>
      </c>
      <c r="AO5192" s="29">
        <v>1</v>
      </c>
      <c r="AP5192">
        <v>7.3594024300000003</v>
      </c>
      <c r="AQ5192">
        <v>134.57694054000001</v>
      </c>
      <c r="AR5192" t="s">
        <v>289</v>
      </c>
      <c r="AS5192">
        <v>0.5</v>
      </c>
      <c r="AT5192" t="s">
        <v>4126</v>
      </c>
      <c r="AU5192" t="s">
        <v>274</v>
      </c>
      <c r="AV5192" t="s">
        <v>4128</v>
      </c>
      <c r="AW5192" t="s">
        <v>4353</v>
      </c>
      <c r="AX5192" t="s">
        <v>4353</v>
      </c>
      <c r="AY5192">
        <v>-950</v>
      </c>
      <c r="AZ5192">
        <v>250</v>
      </c>
      <c r="BA5192" t="s">
        <v>290</v>
      </c>
      <c r="BB5192" t="s">
        <v>4785</v>
      </c>
      <c r="BC5192" t="s">
        <v>6157</v>
      </c>
      <c r="BH5192" t="s">
        <v>1557</v>
      </c>
      <c r="BI5192" t="s">
        <v>7265</v>
      </c>
      <c r="BJ5192" t="s">
        <v>6484</v>
      </c>
      <c r="BK5192" t="s">
        <v>4177</v>
      </c>
      <c r="BL5192">
        <v>2015</v>
      </c>
      <c r="BM5192"/>
      <c r="BN5192"/>
      <c r="BO5192"/>
      <c r="BP5192"/>
      <c r="BY5192"/>
      <c r="CE5192" t="s">
        <v>4191</v>
      </c>
      <c r="CF5192">
        <v>1</v>
      </c>
      <c r="CG5192" t="s">
        <v>6586</v>
      </c>
      <c r="CH5192" t="s">
        <v>6609</v>
      </c>
      <c r="CK5192">
        <v>-1.2</v>
      </c>
      <c r="CM5192">
        <v>29.6</v>
      </c>
    </row>
    <row r="5193" spans="1:91" ht="16" customHeight="1">
      <c r="A5193">
        <v>5192</v>
      </c>
      <c r="B5193" t="s">
        <v>7221</v>
      </c>
      <c r="C5193" s="2">
        <v>44970</v>
      </c>
      <c r="E5193" s="17" t="s">
        <v>3815</v>
      </c>
      <c r="F5193" s="17" t="s">
        <v>3813</v>
      </c>
      <c r="G5193" t="s">
        <v>3941</v>
      </c>
      <c r="H5193" t="s">
        <v>6157</v>
      </c>
      <c r="I5193" t="s">
        <v>4507</v>
      </c>
      <c r="J5193" t="s">
        <v>4509</v>
      </c>
      <c r="K5193" t="s">
        <v>4508</v>
      </c>
      <c r="L5193" t="s">
        <v>6157</v>
      </c>
      <c r="M5193" t="s">
        <v>4008</v>
      </c>
      <c r="N5193" t="s">
        <v>289</v>
      </c>
      <c r="O5193" t="s">
        <v>6987</v>
      </c>
      <c r="P5193" t="s">
        <v>4391</v>
      </c>
      <c r="Q5193" t="s">
        <v>5514</v>
      </c>
      <c r="R5193" t="s">
        <v>6990</v>
      </c>
      <c r="S5193" t="s">
        <v>4353</v>
      </c>
      <c r="T5193" t="s">
        <v>4353</v>
      </c>
      <c r="U5193" t="s">
        <v>6157</v>
      </c>
      <c r="X5193" t="s">
        <v>6157</v>
      </c>
      <c r="Y5193" t="s">
        <v>6157</v>
      </c>
      <c r="Z5193" t="s">
        <v>6157</v>
      </c>
      <c r="AA5193" t="s">
        <v>4520</v>
      </c>
      <c r="AB5193" t="s">
        <v>6157</v>
      </c>
      <c r="AC5193" t="s">
        <v>6157</v>
      </c>
      <c r="AD5193" t="s">
        <v>6157</v>
      </c>
      <c r="AE5193" t="s">
        <v>6157</v>
      </c>
      <c r="AF5193" t="s">
        <v>6157</v>
      </c>
      <c r="AG5193" t="s">
        <v>6157</v>
      </c>
      <c r="AH5193" t="s">
        <v>6157</v>
      </c>
      <c r="AI5193" t="s">
        <v>6157</v>
      </c>
      <c r="AJ5193" t="s">
        <v>4588</v>
      </c>
      <c r="AK5193" t="s">
        <v>1485</v>
      </c>
      <c r="AL5193" t="s">
        <v>1484</v>
      </c>
      <c r="AM5193" t="s">
        <v>1480</v>
      </c>
      <c r="AN5193" t="s">
        <v>4353</v>
      </c>
      <c r="AO5193" s="29">
        <v>1</v>
      </c>
      <c r="AP5193">
        <v>7.3594024300000003</v>
      </c>
      <c r="AQ5193">
        <v>134.57694054000001</v>
      </c>
      <c r="AR5193" t="s">
        <v>289</v>
      </c>
      <c r="AS5193">
        <v>0.5</v>
      </c>
      <c r="AT5193" t="s">
        <v>4126</v>
      </c>
      <c r="AU5193" t="s">
        <v>274</v>
      </c>
      <c r="AV5193" t="s">
        <v>4129</v>
      </c>
      <c r="AW5193" t="s">
        <v>4353</v>
      </c>
      <c r="AX5193" t="s">
        <v>4353</v>
      </c>
      <c r="AY5193">
        <v>-950</v>
      </c>
      <c r="AZ5193">
        <v>250</v>
      </c>
      <c r="BA5193" t="s">
        <v>290</v>
      </c>
      <c r="BB5193" t="s">
        <v>4785</v>
      </c>
      <c r="BC5193" t="s">
        <v>6157</v>
      </c>
      <c r="BH5193" t="s">
        <v>1557</v>
      </c>
      <c r="BI5193" t="s">
        <v>7265</v>
      </c>
      <c r="BJ5193" t="s">
        <v>6484</v>
      </c>
      <c r="BK5193" t="s">
        <v>4177</v>
      </c>
      <c r="BL5193">
        <v>2015</v>
      </c>
      <c r="BM5193"/>
      <c r="BN5193"/>
      <c r="BO5193"/>
      <c r="BP5193"/>
      <c r="BY5193"/>
      <c r="CE5193" t="s">
        <v>4191</v>
      </c>
      <c r="CF5193">
        <v>1</v>
      </c>
      <c r="CG5193" t="s">
        <v>6586</v>
      </c>
      <c r="CH5193" t="s">
        <v>6609</v>
      </c>
      <c r="CK5193">
        <v>-1.1000000000000001</v>
      </c>
      <c r="CM5193">
        <v>29.7</v>
      </c>
    </row>
    <row r="5194" spans="1:91" ht="16" customHeight="1">
      <c r="A5194">
        <v>5193</v>
      </c>
      <c r="B5194" t="s">
        <v>7221</v>
      </c>
      <c r="C5194" s="2">
        <v>44970</v>
      </c>
      <c r="E5194" s="17" t="s">
        <v>3816</v>
      </c>
      <c r="F5194" s="17" t="s">
        <v>3813</v>
      </c>
      <c r="G5194" t="s">
        <v>3941</v>
      </c>
      <c r="H5194" t="s">
        <v>6157</v>
      </c>
      <c r="I5194" t="s">
        <v>4507</v>
      </c>
      <c r="J5194" t="s">
        <v>4509</v>
      </c>
      <c r="K5194" t="s">
        <v>4508</v>
      </c>
      <c r="L5194" t="s">
        <v>6157</v>
      </c>
      <c r="M5194" t="s">
        <v>4008</v>
      </c>
      <c r="N5194" t="s">
        <v>289</v>
      </c>
      <c r="O5194" t="s">
        <v>6987</v>
      </c>
      <c r="P5194" t="s">
        <v>4391</v>
      </c>
      <c r="Q5194" t="s">
        <v>5514</v>
      </c>
      <c r="R5194" t="s">
        <v>6990</v>
      </c>
      <c r="S5194" t="s">
        <v>4353</v>
      </c>
      <c r="T5194" t="s">
        <v>4353</v>
      </c>
      <c r="U5194" t="s">
        <v>6157</v>
      </c>
      <c r="X5194" t="s">
        <v>6157</v>
      </c>
      <c r="Y5194" t="s">
        <v>6157</v>
      </c>
      <c r="Z5194" t="s">
        <v>6157</v>
      </c>
      <c r="AA5194" t="s">
        <v>4520</v>
      </c>
      <c r="AB5194" t="s">
        <v>6157</v>
      </c>
      <c r="AC5194" t="s">
        <v>6157</v>
      </c>
      <c r="AD5194" t="s">
        <v>6157</v>
      </c>
      <c r="AE5194" t="s">
        <v>6157</v>
      </c>
      <c r="AF5194" t="s">
        <v>6157</v>
      </c>
      <c r="AG5194" t="s">
        <v>6157</v>
      </c>
      <c r="AH5194" t="s">
        <v>6157</v>
      </c>
      <c r="AI5194" t="s">
        <v>6157</v>
      </c>
      <c r="AJ5194" t="s">
        <v>4588</v>
      </c>
      <c r="AK5194" t="s">
        <v>1485</v>
      </c>
      <c r="AL5194" t="s">
        <v>1484</v>
      </c>
      <c r="AM5194" t="s">
        <v>1480</v>
      </c>
      <c r="AN5194" t="s">
        <v>4353</v>
      </c>
      <c r="AO5194" s="29">
        <v>1</v>
      </c>
      <c r="AP5194">
        <v>7.3594024300000003</v>
      </c>
      <c r="AQ5194">
        <v>134.57694054000001</v>
      </c>
      <c r="AR5194" t="s">
        <v>289</v>
      </c>
      <c r="AS5194">
        <v>0.5</v>
      </c>
      <c r="AT5194" t="s">
        <v>4126</v>
      </c>
      <c r="AU5194" t="s">
        <v>274</v>
      </c>
      <c r="AV5194" t="s">
        <v>4130</v>
      </c>
      <c r="AW5194" t="s">
        <v>4353</v>
      </c>
      <c r="AX5194" t="s">
        <v>4353</v>
      </c>
      <c r="AY5194">
        <v>-950</v>
      </c>
      <c r="AZ5194">
        <v>250</v>
      </c>
      <c r="BA5194" t="s">
        <v>290</v>
      </c>
      <c r="BB5194" t="s">
        <v>4785</v>
      </c>
      <c r="BC5194" t="s">
        <v>6157</v>
      </c>
      <c r="BH5194" t="s">
        <v>1557</v>
      </c>
      <c r="BI5194" t="s">
        <v>7265</v>
      </c>
      <c r="BJ5194" t="s">
        <v>6484</v>
      </c>
      <c r="BK5194" t="s">
        <v>4177</v>
      </c>
      <c r="BL5194">
        <v>2015</v>
      </c>
      <c r="BM5194"/>
      <c r="BN5194"/>
      <c r="BO5194"/>
      <c r="BP5194"/>
      <c r="BY5194"/>
      <c r="CE5194" t="s">
        <v>4191</v>
      </c>
      <c r="CF5194">
        <v>1</v>
      </c>
      <c r="CG5194" t="s">
        <v>6586</v>
      </c>
      <c r="CH5194" t="s">
        <v>6609</v>
      </c>
      <c r="CK5194">
        <v>-1.3</v>
      </c>
      <c r="CM5194">
        <v>29.5</v>
      </c>
    </row>
    <row r="5195" spans="1:91" ht="16" customHeight="1">
      <c r="A5195">
        <v>5194</v>
      </c>
      <c r="B5195" t="s">
        <v>7221</v>
      </c>
      <c r="C5195" s="2">
        <v>44970</v>
      </c>
      <c r="E5195" s="17" t="s">
        <v>3817</v>
      </c>
      <c r="F5195" s="17" t="s">
        <v>3813</v>
      </c>
      <c r="G5195" t="s">
        <v>3941</v>
      </c>
      <c r="H5195" t="s">
        <v>6157</v>
      </c>
      <c r="I5195" t="s">
        <v>4507</v>
      </c>
      <c r="J5195" t="s">
        <v>4509</v>
      </c>
      <c r="K5195" t="s">
        <v>4508</v>
      </c>
      <c r="L5195" t="s">
        <v>6157</v>
      </c>
      <c r="M5195" t="s">
        <v>4008</v>
      </c>
      <c r="N5195" t="s">
        <v>289</v>
      </c>
      <c r="O5195" t="s">
        <v>6987</v>
      </c>
      <c r="P5195" t="s">
        <v>4391</v>
      </c>
      <c r="Q5195" t="s">
        <v>5514</v>
      </c>
      <c r="R5195" t="s">
        <v>6990</v>
      </c>
      <c r="S5195" t="s">
        <v>4353</v>
      </c>
      <c r="T5195" t="s">
        <v>4353</v>
      </c>
      <c r="U5195" t="s">
        <v>6157</v>
      </c>
      <c r="X5195" t="s">
        <v>6157</v>
      </c>
      <c r="Y5195" t="s">
        <v>6157</v>
      </c>
      <c r="Z5195" t="s">
        <v>6157</v>
      </c>
      <c r="AA5195" t="s">
        <v>4520</v>
      </c>
      <c r="AB5195" t="s">
        <v>6157</v>
      </c>
      <c r="AC5195" t="s">
        <v>6157</v>
      </c>
      <c r="AD5195" t="s">
        <v>6157</v>
      </c>
      <c r="AE5195" t="s">
        <v>6157</v>
      </c>
      <c r="AF5195" t="s">
        <v>6157</v>
      </c>
      <c r="AG5195" t="s">
        <v>6157</v>
      </c>
      <c r="AH5195" t="s">
        <v>6157</v>
      </c>
      <c r="AI5195" t="s">
        <v>6157</v>
      </c>
      <c r="AJ5195" t="s">
        <v>4588</v>
      </c>
      <c r="AK5195" t="s">
        <v>1485</v>
      </c>
      <c r="AL5195" t="s">
        <v>1484</v>
      </c>
      <c r="AM5195" t="s">
        <v>1480</v>
      </c>
      <c r="AN5195" t="s">
        <v>4353</v>
      </c>
      <c r="AO5195" s="29">
        <v>1</v>
      </c>
      <c r="AP5195">
        <v>7.3594024300000003</v>
      </c>
      <c r="AQ5195">
        <v>134.57694054000001</v>
      </c>
      <c r="AR5195" t="s">
        <v>289</v>
      </c>
      <c r="AS5195">
        <v>0.5</v>
      </c>
      <c r="AT5195" t="s">
        <v>4126</v>
      </c>
      <c r="AU5195" t="s">
        <v>274</v>
      </c>
      <c r="AV5195" t="s">
        <v>4131</v>
      </c>
      <c r="AW5195" t="s">
        <v>4353</v>
      </c>
      <c r="AX5195" t="s">
        <v>4353</v>
      </c>
      <c r="AY5195">
        <v>-950</v>
      </c>
      <c r="AZ5195">
        <v>250</v>
      </c>
      <c r="BA5195" t="s">
        <v>290</v>
      </c>
      <c r="BB5195" t="s">
        <v>4785</v>
      </c>
      <c r="BC5195" t="s">
        <v>6157</v>
      </c>
      <c r="BH5195" t="s">
        <v>1557</v>
      </c>
      <c r="BI5195" t="s">
        <v>7265</v>
      </c>
      <c r="BJ5195" t="s">
        <v>6484</v>
      </c>
      <c r="BK5195" t="s">
        <v>4177</v>
      </c>
      <c r="BL5195">
        <v>2015</v>
      </c>
      <c r="BM5195"/>
      <c r="BN5195"/>
      <c r="BO5195"/>
      <c r="BP5195"/>
      <c r="BY5195"/>
      <c r="CE5195" t="s">
        <v>4191</v>
      </c>
      <c r="CF5195">
        <v>1</v>
      </c>
      <c r="CG5195" t="s">
        <v>6586</v>
      </c>
      <c r="CH5195" t="s">
        <v>6609</v>
      </c>
      <c r="CK5195">
        <v>-1.4</v>
      </c>
      <c r="CM5195">
        <v>29.4</v>
      </c>
    </row>
    <row r="5196" spans="1:91" ht="16" customHeight="1">
      <c r="A5196">
        <v>5195</v>
      </c>
      <c r="B5196" t="s">
        <v>7221</v>
      </c>
      <c r="C5196" s="2">
        <v>44970</v>
      </c>
      <c r="E5196" s="17" t="s">
        <v>3818</v>
      </c>
      <c r="F5196" s="17" t="s">
        <v>3819</v>
      </c>
      <c r="G5196" t="s">
        <v>3941</v>
      </c>
      <c r="H5196" t="s">
        <v>6157</v>
      </c>
      <c r="I5196" t="s">
        <v>4507</v>
      </c>
      <c r="J5196" t="s">
        <v>4509</v>
      </c>
      <c r="K5196" t="s">
        <v>4508</v>
      </c>
      <c r="L5196" t="s">
        <v>6157</v>
      </c>
      <c r="M5196" t="s">
        <v>4008</v>
      </c>
      <c r="N5196" t="s">
        <v>289</v>
      </c>
      <c r="O5196" t="s">
        <v>6987</v>
      </c>
      <c r="P5196" t="s">
        <v>4391</v>
      </c>
      <c r="Q5196" t="s">
        <v>5514</v>
      </c>
      <c r="R5196" t="s">
        <v>6990</v>
      </c>
      <c r="S5196" t="s">
        <v>4353</v>
      </c>
      <c r="T5196" t="s">
        <v>4353</v>
      </c>
      <c r="U5196" t="s">
        <v>6157</v>
      </c>
      <c r="X5196" t="s">
        <v>6157</v>
      </c>
      <c r="Y5196" t="s">
        <v>6157</v>
      </c>
      <c r="Z5196" t="s">
        <v>6157</v>
      </c>
      <c r="AA5196" t="s">
        <v>4520</v>
      </c>
      <c r="AB5196" t="s">
        <v>6157</v>
      </c>
      <c r="AC5196" t="s">
        <v>6157</v>
      </c>
      <c r="AD5196" t="s">
        <v>6157</v>
      </c>
      <c r="AE5196" t="s">
        <v>6157</v>
      </c>
      <c r="AF5196" t="s">
        <v>6157</v>
      </c>
      <c r="AG5196" t="s">
        <v>6157</v>
      </c>
      <c r="AH5196" t="s">
        <v>6157</v>
      </c>
      <c r="AI5196" t="s">
        <v>6157</v>
      </c>
      <c r="AJ5196" t="s">
        <v>4588</v>
      </c>
      <c r="AK5196" t="s">
        <v>1485</v>
      </c>
      <c r="AL5196" t="s">
        <v>1484</v>
      </c>
      <c r="AM5196" t="s">
        <v>1480</v>
      </c>
      <c r="AN5196" t="s">
        <v>4353</v>
      </c>
      <c r="AO5196" s="29">
        <v>1</v>
      </c>
      <c r="AP5196">
        <v>7.3594024300000003</v>
      </c>
      <c r="AQ5196">
        <v>134.57694054000001</v>
      </c>
      <c r="AR5196" t="s">
        <v>289</v>
      </c>
      <c r="AS5196">
        <v>0.5</v>
      </c>
      <c r="AT5196" t="s">
        <v>4126</v>
      </c>
      <c r="AU5196" t="s">
        <v>274</v>
      </c>
      <c r="AV5196" t="s">
        <v>4127</v>
      </c>
      <c r="AW5196" t="s">
        <v>4353</v>
      </c>
      <c r="AX5196" t="s">
        <v>4353</v>
      </c>
      <c r="AY5196">
        <v>-950</v>
      </c>
      <c r="AZ5196">
        <v>250</v>
      </c>
      <c r="BA5196" t="s">
        <v>290</v>
      </c>
      <c r="BB5196" t="s">
        <v>4785</v>
      </c>
      <c r="BC5196" t="s">
        <v>6157</v>
      </c>
      <c r="BH5196" t="s">
        <v>1557</v>
      </c>
      <c r="BI5196" t="s">
        <v>7265</v>
      </c>
      <c r="BJ5196" t="s">
        <v>6484</v>
      </c>
      <c r="BK5196" t="s">
        <v>4177</v>
      </c>
      <c r="BL5196">
        <v>2015</v>
      </c>
      <c r="BM5196"/>
      <c r="BN5196"/>
      <c r="BO5196"/>
      <c r="BP5196"/>
      <c r="BY5196"/>
      <c r="CE5196" t="s">
        <v>4191</v>
      </c>
      <c r="CF5196">
        <v>1</v>
      </c>
      <c r="CG5196" t="s">
        <v>6586</v>
      </c>
      <c r="CH5196" t="s">
        <v>6609</v>
      </c>
      <c r="CK5196">
        <v>-1.5</v>
      </c>
      <c r="CM5196">
        <v>29.3</v>
      </c>
    </row>
    <row r="5197" spans="1:91" ht="16" customHeight="1">
      <c r="A5197">
        <v>5196</v>
      </c>
      <c r="B5197" t="s">
        <v>7221</v>
      </c>
      <c r="C5197" s="2">
        <v>44970</v>
      </c>
      <c r="E5197" s="17" t="s">
        <v>3820</v>
      </c>
      <c r="F5197" s="17" t="s">
        <v>3819</v>
      </c>
      <c r="G5197" t="s">
        <v>3941</v>
      </c>
      <c r="H5197" t="s">
        <v>6157</v>
      </c>
      <c r="I5197" t="s">
        <v>4507</v>
      </c>
      <c r="J5197" t="s">
        <v>4509</v>
      </c>
      <c r="K5197" t="s">
        <v>4508</v>
      </c>
      <c r="L5197" t="s">
        <v>6157</v>
      </c>
      <c r="M5197" t="s">
        <v>4008</v>
      </c>
      <c r="N5197" t="s">
        <v>289</v>
      </c>
      <c r="O5197" t="s">
        <v>6987</v>
      </c>
      <c r="P5197" t="s">
        <v>4391</v>
      </c>
      <c r="Q5197" t="s">
        <v>5514</v>
      </c>
      <c r="R5197" t="s">
        <v>6990</v>
      </c>
      <c r="S5197" t="s">
        <v>4353</v>
      </c>
      <c r="T5197" t="s">
        <v>4353</v>
      </c>
      <c r="U5197" t="s">
        <v>6157</v>
      </c>
      <c r="X5197" t="s">
        <v>6157</v>
      </c>
      <c r="Y5197" t="s">
        <v>6157</v>
      </c>
      <c r="Z5197" t="s">
        <v>6157</v>
      </c>
      <c r="AA5197" t="s">
        <v>4520</v>
      </c>
      <c r="AB5197" t="s">
        <v>6157</v>
      </c>
      <c r="AC5197" t="s">
        <v>6157</v>
      </c>
      <c r="AD5197" t="s">
        <v>6157</v>
      </c>
      <c r="AE5197" t="s">
        <v>6157</v>
      </c>
      <c r="AF5197" t="s">
        <v>6157</v>
      </c>
      <c r="AG5197" t="s">
        <v>6157</v>
      </c>
      <c r="AH5197" t="s">
        <v>6157</v>
      </c>
      <c r="AI5197" t="s">
        <v>6157</v>
      </c>
      <c r="AJ5197" t="s">
        <v>4588</v>
      </c>
      <c r="AK5197" t="s">
        <v>1485</v>
      </c>
      <c r="AL5197" t="s">
        <v>1484</v>
      </c>
      <c r="AM5197" t="s">
        <v>1480</v>
      </c>
      <c r="AN5197" t="s">
        <v>4353</v>
      </c>
      <c r="AO5197" s="29">
        <v>1</v>
      </c>
      <c r="AP5197">
        <v>7.3594024300000003</v>
      </c>
      <c r="AQ5197">
        <v>134.57694054000001</v>
      </c>
      <c r="AR5197" t="s">
        <v>289</v>
      </c>
      <c r="AS5197">
        <v>0.5</v>
      </c>
      <c r="AT5197" t="s">
        <v>4126</v>
      </c>
      <c r="AU5197" t="s">
        <v>274</v>
      </c>
      <c r="AV5197" t="s">
        <v>4128</v>
      </c>
      <c r="AW5197" t="s">
        <v>4353</v>
      </c>
      <c r="AX5197" t="s">
        <v>4353</v>
      </c>
      <c r="AY5197">
        <v>-950</v>
      </c>
      <c r="AZ5197">
        <v>250</v>
      </c>
      <c r="BA5197" t="s">
        <v>290</v>
      </c>
      <c r="BB5197" t="s">
        <v>4785</v>
      </c>
      <c r="BC5197" t="s">
        <v>6157</v>
      </c>
      <c r="BH5197" t="s">
        <v>1557</v>
      </c>
      <c r="BI5197" t="s">
        <v>7265</v>
      </c>
      <c r="BJ5197" t="s">
        <v>6484</v>
      </c>
      <c r="BK5197" t="s">
        <v>4177</v>
      </c>
      <c r="BL5197">
        <v>2015</v>
      </c>
      <c r="BM5197"/>
      <c r="BN5197"/>
      <c r="BO5197"/>
      <c r="BP5197"/>
      <c r="BY5197"/>
      <c r="CE5197" t="s">
        <v>4191</v>
      </c>
      <c r="CF5197">
        <v>1</v>
      </c>
      <c r="CG5197" t="s">
        <v>6586</v>
      </c>
      <c r="CH5197" t="s">
        <v>6609</v>
      </c>
      <c r="CK5197">
        <v>-1.7</v>
      </c>
      <c r="CM5197">
        <v>29.1</v>
      </c>
    </row>
    <row r="5198" spans="1:91" ht="16" customHeight="1">
      <c r="A5198">
        <v>5197</v>
      </c>
      <c r="B5198" t="s">
        <v>7221</v>
      </c>
      <c r="C5198" s="2">
        <v>44970</v>
      </c>
      <c r="E5198" s="17" t="s">
        <v>3821</v>
      </c>
      <c r="F5198" s="17" t="s">
        <v>3819</v>
      </c>
      <c r="G5198" t="s">
        <v>3941</v>
      </c>
      <c r="H5198" t="s">
        <v>6157</v>
      </c>
      <c r="I5198" t="s">
        <v>4507</v>
      </c>
      <c r="J5198" t="s">
        <v>4509</v>
      </c>
      <c r="K5198" t="s">
        <v>4508</v>
      </c>
      <c r="L5198" t="s">
        <v>6157</v>
      </c>
      <c r="M5198" t="s">
        <v>4008</v>
      </c>
      <c r="N5198" t="s">
        <v>289</v>
      </c>
      <c r="O5198" t="s">
        <v>6987</v>
      </c>
      <c r="P5198" t="s">
        <v>4391</v>
      </c>
      <c r="Q5198" t="s">
        <v>5514</v>
      </c>
      <c r="R5198" t="s">
        <v>6990</v>
      </c>
      <c r="S5198" t="s">
        <v>4353</v>
      </c>
      <c r="T5198" t="s">
        <v>4353</v>
      </c>
      <c r="U5198" t="s">
        <v>6157</v>
      </c>
      <c r="X5198" t="s">
        <v>6157</v>
      </c>
      <c r="Y5198" t="s">
        <v>6157</v>
      </c>
      <c r="Z5198" t="s">
        <v>6157</v>
      </c>
      <c r="AA5198" t="s">
        <v>4520</v>
      </c>
      <c r="AB5198" t="s">
        <v>6157</v>
      </c>
      <c r="AC5198" t="s">
        <v>6157</v>
      </c>
      <c r="AD5198" t="s">
        <v>6157</v>
      </c>
      <c r="AE5198" t="s">
        <v>6157</v>
      </c>
      <c r="AF5198" t="s">
        <v>6157</v>
      </c>
      <c r="AG5198" t="s">
        <v>6157</v>
      </c>
      <c r="AH5198" t="s">
        <v>6157</v>
      </c>
      <c r="AI5198" t="s">
        <v>6157</v>
      </c>
      <c r="AJ5198" t="s">
        <v>4588</v>
      </c>
      <c r="AK5198" t="s">
        <v>1485</v>
      </c>
      <c r="AL5198" t="s">
        <v>1484</v>
      </c>
      <c r="AM5198" t="s">
        <v>1480</v>
      </c>
      <c r="AN5198" t="s">
        <v>4353</v>
      </c>
      <c r="AO5198" s="29">
        <v>1</v>
      </c>
      <c r="AP5198">
        <v>7.3594024300000003</v>
      </c>
      <c r="AQ5198">
        <v>134.57694054000001</v>
      </c>
      <c r="AR5198" t="s">
        <v>289</v>
      </c>
      <c r="AS5198">
        <v>0.5</v>
      </c>
      <c r="AT5198" t="s">
        <v>4126</v>
      </c>
      <c r="AU5198" t="s">
        <v>274</v>
      </c>
      <c r="AV5198" t="s">
        <v>4129</v>
      </c>
      <c r="AW5198" t="s">
        <v>4353</v>
      </c>
      <c r="AX5198" t="s">
        <v>4353</v>
      </c>
      <c r="AY5198">
        <v>-950</v>
      </c>
      <c r="AZ5198">
        <v>250</v>
      </c>
      <c r="BA5198" t="s">
        <v>290</v>
      </c>
      <c r="BB5198" t="s">
        <v>4785</v>
      </c>
      <c r="BC5198" t="s">
        <v>6157</v>
      </c>
      <c r="BH5198" t="s">
        <v>1557</v>
      </c>
      <c r="BI5198" t="s">
        <v>7265</v>
      </c>
      <c r="BJ5198" t="s">
        <v>6484</v>
      </c>
      <c r="BK5198" t="s">
        <v>4177</v>
      </c>
      <c r="BL5198">
        <v>2015</v>
      </c>
      <c r="BM5198"/>
      <c r="BN5198"/>
      <c r="BO5198"/>
      <c r="BP5198"/>
      <c r="BY5198"/>
      <c r="CE5198" t="s">
        <v>4191</v>
      </c>
      <c r="CF5198">
        <v>1</v>
      </c>
      <c r="CG5198" t="s">
        <v>6586</v>
      </c>
      <c r="CH5198" t="s">
        <v>6609</v>
      </c>
      <c r="CK5198">
        <v>-1.6</v>
      </c>
      <c r="CM5198">
        <v>29.2</v>
      </c>
    </row>
    <row r="5199" spans="1:91" ht="16" customHeight="1">
      <c r="A5199">
        <v>5198</v>
      </c>
      <c r="B5199" t="s">
        <v>7221</v>
      </c>
      <c r="C5199" s="2">
        <v>44970</v>
      </c>
      <c r="E5199" s="17" t="s">
        <v>3822</v>
      </c>
      <c r="F5199" s="17" t="s">
        <v>3819</v>
      </c>
      <c r="G5199" t="s">
        <v>3941</v>
      </c>
      <c r="H5199" t="s">
        <v>6157</v>
      </c>
      <c r="I5199" t="s">
        <v>4507</v>
      </c>
      <c r="J5199" t="s">
        <v>4509</v>
      </c>
      <c r="K5199" t="s">
        <v>4508</v>
      </c>
      <c r="L5199" t="s">
        <v>6157</v>
      </c>
      <c r="M5199" t="s">
        <v>4008</v>
      </c>
      <c r="N5199" t="s">
        <v>289</v>
      </c>
      <c r="O5199" t="s">
        <v>6987</v>
      </c>
      <c r="P5199" t="s">
        <v>4391</v>
      </c>
      <c r="Q5199" t="s">
        <v>5514</v>
      </c>
      <c r="R5199" t="s">
        <v>6990</v>
      </c>
      <c r="S5199" t="s">
        <v>4353</v>
      </c>
      <c r="T5199" t="s">
        <v>4353</v>
      </c>
      <c r="U5199" t="s">
        <v>6157</v>
      </c>
      <c r="X5199" t="s">
        <v>6157</v>
      </c>
      <c r="Y5199" t="s">
        <v>6157</v>
      </c>
      <c r="Z5199" t="s">
        <v>6157</v>
      </c>
      <c r="AA5199" t="s">
        <v>4520</v>
      </c>
      <c r="AB5199" t="s">
        <v>6157</v>
      </c>
      <c r="AC5199" t="s">
        <v>6157</v>
      </c>
      <c r="AD5199" t="s">
        <v>6157</v>
      </c>
      <c r="AE5199" t="s">
        <v>6157</v>
      </c>
      <c r="AF5199" t="s">
        <v>6157</v>
      </c>
      <c r="AG5199" t="s">
        <v>6157</v>
      </c>
      <c r="AH5199" t="s">
        <v>6157</v>
      </c>
      <c r="AI5199" t="s">
        <v>6157</v>
      </c>
      <c r="AJ5199" t="s">
        <v>4588</v>
      </c>
      <c r="AK5199" t="s">
        <v>1485</v>
      </c>
      <c r="AL5199" t="s">
        <v>1484</v>
      </c>
      <c r="AM5199" t="s">
        <v>1480</v>
      </c>
      <c r="AN5199" t="s">
        <v>4353</v>
      </c>
      <c r="AO5199" s="29">
        <v>1</v>
      </c>
      <c r="AP5199">
        <v>7.3594024300000003</v>
      </c>
      <c r="AQ5199">
        <v>134.57694054000001</v>
      </c>
      <c r="AR5199" t="s">
        <v>289</v>
      </c>
      <c r="AS5199">
        <v>0.5</v>
      </c>
      <c r="AT5199" t="s">
        <v>4126</v>
      </c>
      <c r="AU5199" t="s">
        <v>274</v>
      </c>
      <c r="AV5199" t="s">
        <v>4130</v>
      </c>
      <c r="AW5199" t="s">
        <v>4353</v>
      </c>
      <c r="AX5199" t="s">
        <v>4353</v>
      </c>
      <c r="AY5199">
        <v>-950</v>
      </c>
      <c r="AZ5199">
        <v>250</v>
      </c>
      <c r="BA5199" t="s">
        <v>290</v>
      </c>
      <c r="BB5199" t="s">
        <v>4785</v>
      </c>
      <c r="BC5199" t="s">
        <v>6157</v>
      </c>
      <c r="BH5199" t="s">
        <v>1557</v>
      </c>
      <c r="BI5199" t="s">
        <v>7265</v>
      </c>
      <c r="BJ5199" t="s">
        <v>6484</v>
      </c>
      <c r="BK5199" t="s">
        <v>4177</v>
      </c>
      <c r="BL5199">
        <v>2015</v>
      </c>
      <c r="BM5199"/>
      <c r="BN5199"/>
      <c r="BO5199"/>
      <c r="BP5199"/>
      <c r="BY5199"/>
      <c r="CE5199" t="s">
        <v>4191</v>
      </c>
      <c r="CF5199">
        <v>1</v>
      </c>
      <c r="CG5199" t="s">
        <v>6586</v>
      </c>
      <c r="CH5199" t="s">
        <v>6609</v>
      </c>
      <c r="CK5199">
        <v>-2.1</v>
      </c>
      <c r="CM5199">
        <v>28.7</v>
      </c>
    </row>
    <row r="5200" spans="1:91" ht="16" customHeight="1">
      <c r="A5200">
        <v>5199</v>
      </c>
      <c r="B5200" t="s">
        <v>7221</v>
      </c>
      <c r="C5200" s="2">
        <v>44970</v>
      </c>
      <c r="E5200" s="17" t="s">
        <v>3823</v>
      </c>
      <c r="F5200" s="17" t="s">
        <v>3819</v>
      </c>
      <c r="G5200" t="s">
        <v>3941</v>
      </c>
      <c r="H5200" t="s">
        <v>6157</v>
      </c>
      <c r="I5200" t="s">
        <v>4507</v>
      </c>
      <c r="J5200" t="s">
        <v>4509</v>
      </c>
      <c r="K5200" t="s">
        <v>4508</v>
      </c>
      <c r="L5200" t="s">
        <v>6157</v>
      </c>
      <c r="M5200" t="s">
        <v>4008</v>
      </c>
      <c r="N5200" t="s">
        <v>289</v>
      </c>
      <c r="O5200" t="s">
        <v>6987</v>
      </c>
      <c r="P5200" t="s">
        <v>4391</v>
      </c>
      <c r="Q5200" t="s">
        <v>5514</v>
      </c>
      <c r="R5200" t="s">
        <v>6990</v>
      </c>
      <c r="S5200" t="s">
        <v>4353</v>
      </c>
      <c r="T5200" t="s">
        <v>4353</v>
      </c>
      <c r="U5200" t="s">
        <v>6157</v>
      </c>
      <c r="X5200" t="s">
        <v>6157</v>
      </c>
      <c r="Y5200" t="s">
        <v>6157</v>
      </c>
      <c r="Z5200" t="s">
        <v>6157</v>
      </c>
      <c r="AA5200" t="s">
        <v>4520</v>
      </c>
      <c r="AB5200" t="s">
        <v>6157</v>
      </c>
      <c r="AC5200" t="s">
        <v>6157</v>
      </c>
      <c r="AD5200" t="s">
        <v>6157</v>
      </c>
      <c r="AE5200" t="s">
        <v>6157</v>
      </c>
      <c r="AF5200" t="s">
        <v>6157</v>
      </c>
      <c r="AG5200" t="s">
        <v>6157</v>
      </c>
      <c r="AH5200" t="s">
        <v>6157</v>
      </c>
      <c r="AI5200" t="s">
        <v>6157</v>
      </c>
      <c r="AJ5200" t="s">
        <v>4588</v>
      </c>
      <c r="AK5200" t="s">
        <v>1485</v>
      </c>
      <c r="AL5200" t="s">
        <v>1484</v>
      </c>
      <c r="AM5200" t="s">
        <v>1480</v>
      </c>
      <c r="AN5200" t="s">
        <v>4353</v>
      </c>
      <c r="AO5200" s="29">
        <v>1</v>
      </c>
      <c r="AP5200">
        <v>7.3594024300000003</v>
      </c>
      <c r="AQ5200">
        <v>134.57694054000001</v>
      </c>
      <c r="AR5200" t="s">
        <v>289</v>
      </c>
      <c r="AS5200">
        <v>0.5</v>
      </c>
      <c r="AT5200" t="s">
        <v>4126</v>
      </c>
      <c r="AU5200" t="s">
        <v>274</v>
      </c>
      <c r="AV5200" t="s">
        <v>4131</v>
      </c>
      <c r="AW5200" t="s">
        <v>4353</v>
      </c>
      <c r="AX5200" t="s">
        <v>4353</v>
      </c>
      <c r="AY5200">
        <v>-950</v>
      </c>
      <c r="AZ5200">
        <v>250</v>
      </c>
      <c r="BA5200" t="s">
        <v>290</v>
      </c>
      <c r="BB5200" t="s">
        <v>4785</v>
      </c>
      <c r="BC5200" t="s">
        <v>6157</v>
      </c>
      <c r="BH5200" t="s">
        <v>1557</v>
      </c>
      <c r="BI5200" t="s">
        <v>7265</v>
      </c>
      <c r="BJ5200" t="s">
        <v>6484</v>
      </c>
      <c r="BK5200" t="s">
        <v>4177</v>
      </c>
      <c r="BL5200">
        <v>2015</v>
      </c>
      <c r="BM5200"/>
      <c r="BN5200"/>
      <c r="BO5200"/>
      <c r="BP5200"/>
      <c r="BY5200"/>
      <c r="CE5200" t="s">
        <v>4191</v>
      </c>
      <c r="CF5200">
        <v>1</v>
      </c>
      <c r="CG5200" t="s">
        <v>6586</v>
      </c>
      <c r="CH5200" t="s">
        <v>6609</v>
      </c>
      <c r="CK5200">
        <v>-2.1</v>
      </c>
      <c r="CM5200">
        <v>28.7</v>
      </c>
    </row>
    <row r="5201" spans="1:91" ht="16" customHeight="1">
      <c r="A5201">
        <v>5200</v>
      </c>
      <c r="B5201" t="s">
        <v>7221</v>
      </c>
      <c r="C5201" s="2">
        <v>44970</v>
      </c>
      <c r="E5201" s="17" t="s">
        <v>3824</v>
      </c>
      <c r="F5201" s="17" t="s">
        <v>3825</v>
      </c>
      <c r="G5201" t="s">
        <v>3941</v>
      </c>
      <c r="H5201" t="s">
        <v>6157</v>
      </c>
      <c r="I5201" t="s">
        <v>4507</v>
      </c>
      <c r="J5201" t="s">
        <v>4509</v>
      </c>
      <c r="K5201" t="s">
        <v>4508</v>
      </c>
      <c r="L5201" t="s">
        <v>6157</v>
      </c>
      <c r="M5201" t="s">
        <v>4008</v>
      </c>
      <c r="N5201" t="s">
        <v>289</v>
      </c>
      <c r="O5201" t="s">
        <v>6987</v>
      </c>
      <c r="P5201" t="s">
        <v>4391</v>
      </c>
      <c r="Q5201" t="s">
        <v>5514</v>
      </c>
      <c r="R5201" t="s">
        <v>6990</v>
      </c>
      <c r="S5201" t="s">
        <v>4353</v>
      </c>
      <c r="T5201" t="s">
        <v>4353</v>
      </c>
      <c r="U5201" t="s">
        <v>6157</v>
      </c>
      <c r="X5201" t="s">
        <v>6157</v>
      </c>
      <c r="Y5201" t="s">
        <v>6157</v>
      </c>
      <c r="Z5201" t="s">
        <v>6157</v>
      </c>
      <c r="AA5201" t="s">
        <v>4520</v>
      </c>
      <c r="AB5201" t="s">
        <v>6157</v>
      </c>
      <c r="AC5201" t="s">
        <v>6157</v>
      </c>
      <c r="AD5201" t="s">
        <v>6157</v>
      </c>
      <c r="AE5201" t="s">
        <v>6157</v>
      </c>
      <c r="AF5201" t="s">
        <v>6157</v>
      </c>
      <c r="AG5201" t="s">
        <v>6157</v>
      </c>
      <c r="AH5201" t="s">
        <v>6157</v>
      </c>
      <c r="AI5201" t="s">
        <v>6157</v>
      </c>
      <c r="AJ5201" t="s">
        <v>4588</v>
      </c>
      <c r="AK5201" t="s">
        <v>1485</v>
      </c>
      <c r="AL5201" t="s">
        <v>1484</v>
      </c>
      <c r="AM5201" t="s">
        <v>1480</v>
      </c>
      <c r="AN5201" t="s">
        <v>4353</v>
      </c>
      <c r="AO5201" s="29">
        <v>1</v>
      </c>
      <c r="AP5201">
        <v>7.3594024300000003</v>
      </c>
      <c r="AQ5201">
        <v>134.57694054000001</v>
      </c>
      <c r="AR5201" t="s">
        <v>289</v>
      </c>
      <c r="AS5201">
        <v>0.5</v>
      </c>
      <c r="AT5201" t="s">
        <v>4126</v>
      </c>
      <c r="AU5201" t="s">
        <v>274</v>
      </c>
      <c r="AV5201" t="s">
        <v>4127</v>
      </c>
      <c r="AW5201" t="s">
        <v>4353</v>
      </c>
      <c r="AX5201" t="s">
        <v>4353</v>
      </c>
      <c r="AY5201">
        <v>-950</v>
      </c>
      <c r="AZ5201">
        <v>250</v>
      </c>
      <c r="BA5201" t="s">
        <v>290</v>
      </c>
      <c r="BB5201" t="s">
        <v>4785</v>
      </c>
      <c r="BC5201" t="s">
        <v>6157</v>
      </c>
      <c r="BH5201" t="s">
        <v>1557</v>
      </c>
      <c r="BI5201" t="s">
        <v>7265</v>
      </c>
      <c r="BJ5201" t="s">
        <v>6484</v>
      </c>
      <c r="BK5201" t="s">
        <v>4177</v>
      </c>
      <c r="BL5201">
        <v>2015</v>
      </c>
      <c r="BM5201"/>
      <c r="BN5201"/>
      <c r="BO5201"/>
      <c r="BP5201"/>
      <c r="BY5201"/>
      <c r="CE5201" t="s">
        <v>4191</v>
      </c>
      <c r="CF5201">
        <v>1</v>
      </c>
      <c r="CG5201" t="s">
        <v>6586</v>
      </c>
      <c r="CH5201" t="s">
        <v>6609</v>
      </c>
      <c r="CK5201">
        <v>-1.5</v>
      </c>
      <c r="CM5201">
        <v>29.3</v>
      </c>
    </row>
    <row r="5202" spans="1:91" ht="16" customHeight="1">
      <c r="A5202">
        <v>5201</v>
      </c>
      <c r="B5202" t="s">
        <v>7221</v>
      </c>
      <c r="C5202" s="2">
        <v>44970</v>
      </c>
      <c r="E5202" s="17" t="s">
        <v>3826</v>
      </c>
      <c r="F5202" s="17" t="s">
        <v>3825</v>
      </c>
      <c r="G5202" t="s">
        <v>3941</v>
      </c>
      <c r="H5202" t="s">
        <v>6157</v>
      </c>
      <c r="I5202" t="s">
        <v>4507</v>
      </c>
      <c r="J5202" t="s">
        <v>4509</v>
      </c>
      <c r="K5202" t="s">
        <v>4508</v>
      </c>
      <c r="L5202" t="s">
        <v>6157</v>
      </c>
      <c r="M5202" t="s">
        <v>4008</v>
      </c>
      <c r="N5202" t="s">
        <v>289</v>
      </c>
      <c r="O5202" t="s">
        <v>6987</v>
      </c>
      <c r="P5202" t="s">
        <v>4391</v>
      </c>
      <c r="Q5202" t="s">
        <v>5514</v>
      </c>
      <c r="R5202" t="s">
        <v>6990</v>
      </c>
      <c r="S5202" t="s">
        <v>4353</v>
      </c>
      <c r="T5202" t="s">
        <v>4353</v>
      </c>
      <c r="U5202" t="s">
        <v>6157</v>
      </c>
      <c r="X5202" t="s">
        <v>6157</v>
      </c>
      <c r="Y5202" t="s">
        <v>6157</v>
      </c>
      <c r="Z5202" t="s">
        <v>6157</v>
      </c>
      <c r="AA5202" t="s">
        <v>4520</v>
      </c>
      <c r="AB5202" t="s">
        <v>6157</v>
      </c>
      <c r="AC5202" t="s">
        <v>6157</v>
      </c>
      <c r="AD5202" t="s">
        <v>6157</v>
      </c>
      <c r="AE5202" t="s">
        <v>6157</v>
      </c>
      <c r="AF5202" t="s">
        <v>6157</v>
      </c>
      <c r="AG5202" t="s">
        <v>6157</v>
      </c>
      <c r="AH5202" t="s">
        <v>6157</v>
      </c>
      <c r="AI5202" t="s">
        <v>6157</v>
      </c>
      <c r="AJ5202" t="s">
        <v>4588</v>
      </c>
      <c r="AK5202" t="s">
        <v>1485</v>
      </c>
      <c r="AL5202" t="s">
        <v>1484</v>
      </c>
      <c r="AM5202" t="s">
        <v>1480</v>
      </c>
      <c r="AN5202" t="s">
        <v>4353</v>
      </c>
      <c r="AO5202" s="29">
        <v>1</v>
      </c>
      <c r="AP5202">
        <v>7.3594024300000003</v>
      </c>
      <c r="AQ5202">
        <v>134.57694054000001</v>
      </c>
      <c r="AR5202" t="s">
        <v>289</v>
      </c>
      <c r="AS5202">
        <v>0.5</v>
      </c>
      <c r="AT5202" t="s">
        <v>4126</v>
      </c>
      <c r="AU5202" t="s">
        <v>274</v>
      </c>
      <c r="AV5202" t="s">
        <v>4128</v>
      </c>
      <c r="AW5202" t="s">
        <v>4353</v>
      </c>
      <c r="AX5202" t="s">
        <v>4353</v>
      </c>
      <c r="AY5202">
        <v>-950</v>
      </c>
      <c r="AZ5202">
        <v>250</v>
      </c>
      <c r="BA5202" t="s">
        <v>290</v>
      </c>
      <c r="BB5202" t="s">
        <v>4785</v>
      </c>
      <c r="BC5202" t="s">
        <v>6157</v>
      </c>
      <c r="BH5202" t="s">
        <v>1557</v>
      </c>
      <c r="BI5202" t="s">
        <v>7265</v>
      </c>
      <c r="BJ5202" t="s">
        <v>6484</v>
      </c>
      <c r="BK5202" t="s">
        <v>4177</v>
      </c>
      <c r="BL5202">
        <v>2015</v>
      </c>
      <c r="BM5202"/>
      <c r="BN5202"/>
      <c r="BO5202"/>
      <c r="BP5202"/>
      <c r="BY5202"/>
      <c r="CE5202" t="s">
        <v>4191</v>
      </c>
      <c r="CF5202">
        <v>1</v>
      </c>
      <c r="CG5202" t="s">
        <v>6586</v>
      </c>
      <c r="CH5202" t="s">
        <v>6609</v>
      </c>
      <c r="CK5202">
        <v>-1.3</v>
      </c>
      <c r="CM5202">
        <v>29.5</v>
      </c>
    </row>
    <row r="5203" spans="1:91" ht="16" customHeight="1">
      <c r="A5203">
        <v>5202</v>
      </c>
      <c r="B5203" t="s">
        <v>7221</v>
      </c>
      <c r="C5203" s="2">
        <v>44970</v>
      </c>
      <c r="E5203" s="17" t="s">
        <v>3827</v>
      </c>
      <c r="F5203" s="17" t="s">
        <v>3825</v>
      </c>
      <c r="G5203" t="s">
        <v>3941</v>
      </c>
      <c r="H5203" t="s">
        <v>6157</v>
      </c>
      <c r="I5203" t="s">
        <v>4507</v>
      </c>
      <c r="J5203" t="s">
        <v>4509</v>
      </c>
      <c r="K5203" t="s">
        <v>4508</v>
      </c>
      <c r="L5203" t="s">
        <v>6157</v>
      </c>
      <c r="M5203" t="s">
        <v>4008</v>
      </c>
      <c r="N5203" t="s">
        <v>289</v>
      </c>
      <c r="O5203" t="s">
        <v>6987</v>
      </c>
      <c r="P5203" t="s">
        <v>4391</v>
      </c>
      <c r="Q5203" t="s">
        <v>5514</v>
      </c>
      <c r="R5203" t="s">
        <v>6990</v>
      </c>
      <c r="S5203" t="s">
        <v>4353</v>
      </c>
      <c r="T5203" t="s">
        <v>4353</v>
      </c>
      <c r="U5203" t="s">
        <v>6157</v>
      </c>
      <c r="X5203" t="s">
        <v>6157</v>
      </c>
      <c r="Y5203" t="s">
        <v>6157</v>
      </c>
      <c r="Z5203" t="s">
        <v>6157</v>
      </c>
      <c r="AA5203" t="s">
        <v>4520</v>
      </c>
      <c r="AB5203" t="s">
        <v>6157</v>
      </c>
      <c r="AC5203" t="s">
        <v>6157</v>
      </c>
      <c r="AD5203" t="s">
        <v>6157</v>
      </c>
      <c r="AE5203" t="s">
        <v>6157</v>
      </c>
      <c r="AF5203" t="s">
        <v>6157</v>
      </c>
      <c r="AG5203" t="s">
        <v>6157</v>
      </c>
      <c r="AH5203" t="s">
        <v>6157</v>
      </c>
      <c r="AI5203" t="s">
        <v>6157</v>
      </c>
      <c r="AJ5203" t="s">
        <v>4588</v>
      </c>
      <c r="AK5203" t="s">
        <v>1485</v>
      </c>
      <c r="AL5203" t="s">
        <v>1484</v>
      </c>
      <c r="AM5203" t="s">
        <v>1480</v>
      </c>
      <c r="AN5203" t="s">
        <v>4353</v>
      </c>
      <c r="AO5203" s="29">
        <v>1</v>
      </c>
      <c r="AP5203">
        <v>7.3594024300000003</v>
      </c>
      <c r="AQ5203">
        <v>134.57694054000001</v>
      </c>
      <c r="AR5203" t="s">
        <v>289</v>
      </c>
      <c r="AS5203">
        <v>0.5</v>
      </c>
      <c r="AT5203" t="s">
        <v>4126</v>
      </c>
      <c r="AU5203" t="s">
        <v>274</v>
      </c>
      <c r="AV5203" t="s">
        <v>4129</v>
      </c>
      <c r="AW5203" t="s">
        <v>4353</v>
      </c>
      <c r="AX5203" t="s">
        <v>4353</v>
      </c>
      <c r="AY5203">
        <v>-950</v>
      </c>
      <c r="AZ5203">
        <v>250</v>
      </c>
      <c r="BA5203" t="s">
        <v>290</v>
      </c>
      <c r="BB5203" t="s">
        <v>4785</v>
      </c>
      <c r="BC5203" t="s">
        <v>6157</v>
      </c>
      <c r="BH5203" t="s">
        <v>1557</v>
      </c>
      <c r="BI5203" t="s">
        <v>7265</v>
      </c>
      <c r="BJ5203" t="s">
        <v>6484</v>
      </c>
      <c r="BK5203" t="s">
        <v>4177</v>
      </c>
      <c r="BL5203">
        <v>2015</v>
      </c>
      <c r="BM5203"/>
      <c r="BN5203"/>
      <c r="BO5203"/>
      <c r="BP5203"/>
      <c r="BY5203"/>
      <c r="CE5203" t="s">
        <v>4191</v>
      </c>
      <c r="CF5203">
        <v>1</v>
      </c>
      <c r="CG5203" t="s">
        <v>6586</v>
      </c>
      <c r="CH5203" t="s">
        <v>6609</v>
      </c>
      <c r="CK5203">
        <v>-1.2</v>
      </c>
      <c r="CM5203">
        <v>29.6</v>
      </c>
    </row>
    <row r="5204" spans="1:91" ht="16" customHeight="1">
      <c r="A5204">
        <v>5203</v>
      </c>
      <c r="B5204" t="s">
        <v>7221</v>
      </c>
      <c r="C5204" s="2">
        <v>44970</v>
      </c>
      <c r="E5204" s="17" t="s">
        <v>3828</v>
      </c>
      <c r="F5204" s="17" t="s">
        <v>3825</v>
      </c>
      <c r="G5204" t="s">
        <v>3941</v>
      </c>
      <c r="H5204" t="s">
        <v>6157</v>
      </c>
      <c r="I5204" t="s">
        <v>4507</v>
      </c>
      <c r="J5204" t="s">
        <v>4509</v>
      </c>
      <c r="K5204" t="s">
        <v>4508</v>
      </c>
      <c r="L5204" t="s">
        <v>6157</v>
      </c>
      <c r="M5204" t="s">
        <v>4008</v>
      </c>
      <c r="N5204" t="s">
        <v>289</v>
      </c>
      <c r="O5204" t="s">
        <v>6987</v>
      </c>
      <c r="P5204" t="s">
        <v>4391</v>
      </c>
      <c r="Q5204" t="s">
        <v>5514</v>
      </c>
      <c r="R5204" t="s">
        <v>6990</v>
      </c>
      <c r="S5204" t="s">
        <v>4353</v>
      </c>
      <c r="T5204" t="s">
        <v>4353</v>
      </c>
      <c r="U5204" t="s">
        <v>6157</v>
      </c>
      <c r="X5204" t="s">
        <v>6157</v>
      </c>
      <c r="Y5204" t="s">
        <v>6157</v>
      </c>
      <c r="Z5204" t="s">
        <v>6157</v>
      </c>
      <c r="AA5204" t="s">
        <v>4520</v>
      </c>
      <c r="AB5204" t="s">
        <v>6157</v>
      </c>
      <c r="AC5204" t="s">
        <v>6157</v>
      </c>
      <c r="AD5204" t="s">
        <v>6157</v>
      </c>
      <c r="AE5204" t="s">
        <v>6157</v>
      </c>
      <c r="AF5204" t="s">
        <v>6157</v>
      </c>
      <c r="AG5204" t="s">
        <v>6157</v>
      </c>
      <c r="AH5204" t="s">
        <v>6157</v>
      </c>
      <c r="AI5204" t="s">
        <v>6157</v>
      </c>
      <c r="AJ5204" t="s">
        <v>4588</v>
      </c>
      <c r="AK5204" t="s">
        <v>1485</v>
      </c>
      <c r="AL5204" t="s">
        <v>1484</v>
      </c>
      <c r="AM5204" t="s">
        <v>1480</v>
      </c>
      <c r="AN5204" t="s">
        <v>4353</v>
      </c>
      <c r="AO5204" s="29">
        <v>1</v>
      </c>
      <c r="AP5204">
        <v>7.3594024300000003</v>
      </c>
      <c r="AQ5204">
        <v>134.57694054000001</v>
      </c>
      <c r="AR5204" t="s">
        <v>289</v>
      </c>
      <c r="AS5204">
        <v>0.5</v>
      </c>
      <c r="AT5204" t="s">
        <v>4126</v>
      </c>
      <c r="AU5204" t="s">
        <v>274</v>
      </c>
      <c r="AV5204" t="s">
        <v>4130</v>
      </c>
      <c r="AW5204" t="s">
        <v>4353</v>
      </c>
      <c r="AX5204" t="s">
        <v>4353</v>
      </c>
      <c r="AY5204">
        <v>-950</v>
      </c>
      <c r="AZ5204">
        <v>250</v>
      </c>
      <c r="BA5204" t="s">
        <v>290</v>
      </c>
      <c r="BB5204" t="s">
        <v>4785</v>
      </c>
      <c r="BC5204" t="s">
        <v>6157</v>
      </c>
      <c r="BH5204" t="s">
        <v>1557</v>
      </c>
      <c r="BI5204" t="s">
        <v>7265</v>
      </c>
      <c r="BJ5204" t="s">
        <v>6484</v>
      </c>
      <c r="BK5204" t="s">
        <v>4177</v>
      </c>
      <c r="BL5204">
        <v>2015</v>
      </c>
      <c r="BM5204"/>
      <c r="BN5204"/>
      <c r="BO5204"/>
      <c r="BP5204"/>
      <c r="BY5204"/>
      <c r="CE5204" t="s">
        <v>4191</v>
      </c>
      <c r="CF5204">
        <v>1</v>
      </c>
      <c r="CG5204" t="s">
        <v>6586</v>
      </c>
      <c r="CH5204" t="s">
        <v>6609</v>
      </c>
      <c r="CK5204">
        <v>-1.4</v>
      </c>
      <c r="CM5204">
        <v>29.4</v>
      </c>
    </row>
    <row r="5205" spans="1:91" ht="16" customHeight="1">
      <c r="A5205">
        <v>5204</v>
      </c>
      <c r="B5205" t="s">
        <v>7221</v>
      </c>
      <c r="C5205" s="2">
        <v>44970</v>
      </c>
      <c r="E5205" s="17" t="s">
        <v>3829</v>
      </c>
      <c r="F5205" s="17" t="s">
        <v>3825</v>
      </c>
      <c r="G5205" t="s">
        <v>3941</v>
      </c>
      <c r="H5205" t="s">
        <v>6157</v>
      </c>
      <c r="I5205" t="s">
        <v>4507</v>
      </c>
      <c r="J5205" t="s">
        <v>4509</v>
      </c>
      <c r="K5205" t="s">
        <v>4508</v>
      </c>
      <c r="L5205" t="s">
        <v>6157</v>
      </c>
      <c r="M5205" t="s">
        <v>4008</v>
      </c>
      <c r="N5205" t="s">
        <v>289</v>
      </c>
      <c r="O5205" t="s">
        <v>6987</v>
      </c>
      <c r="P5205" t="s">
        <v>4391</v>
      </c>
      <c r="Q5205" t="s">
        <v>5514</v>
      </c>
      <c r="R5205" t="s">
        <v>6990</v>
      </c>
      <c r="S5205" t="s">
        <v>4353</v>
      </c>
      <c r="T5205" t="s">
        <v>4353</v>
      </c>
      <c r="U5205" t="s">
        <v>6157</v>
      </c>
      <c r="X5205" t="s">
        <v>6157</v>
      </c>
      <c r="Y5205" t="s">
        <v>6157</v>
      </c>
      <c r="Z5205" t="s">
        <v>6157</v>
      </c>
      <c r="AA5205" t="s">
        <v>4520</v>
      </c>
      <c r="AB5205" t="s">
        <v>6157</v>
      </c>
      <c r="AC5205" t="s">
        <v>6157</v>
      </c>
      <c r="AD5205" t="s">
        <v>6157</v>
      </c>
      <c r="AE5205" t="s">
        <v>6157</v>
      </c>
      <c r="AF5205" t="s">
        <v>6157</v>
      </c>
      <c r="AG5205" t="s">
        <v>6157</v>
      </c>
      <c r="AH5205" t="s">
        <v>6157</v>
      </c>
      <c r="AI5205" t="s">
        <v>6157</v>
      </c>
      <c r="AJ5205" t="s">
        <v>4588</v>
      </c>
      <c r="AK5205" t="s">
        <v>1485</v>
      </c>
      <c r="AL5205" t="s">
        <v>1484</v>
      </c>
      <c r="AM5205" t="s">
        <v>1480</v>
      </c>
      <c r="AN5205" t="s">
        <v>4353</v>
      </c>
      <c r="AO5205" s="29">
        <v>1</v>
      </c>
      <c r="AP5205">
        <v>7.3594024300000003</v>
      </c>
      <c r="AQ5205">
        <v>134.57694054000001</v>
      </c>
      <c r="AR5205" t="s">
        <v>289</v>
      </c>
      <c r="AS5205">
        <v>0.5</v>
      </c>
      <c r="AT5205" t="s">
        <v>4126</v>
      </c>
      <c r="AU5205" t="s">
        <v>274</v>
      </c>
      <c r="AV5205" t="s">
        <v>4131</v>
      </c>
      <c r="AW5205" t="s">
        <v>4353</v>
      </c>
      <c r="AX5205" t="s">
        <v>4353</v>
      </c>
      <c r="AY5205">
        <v>-950</v>
      </c>
      <c r="AZ5205">
        <v>250</v>
      </c>
      <c r="BA5205" t="s">
        <v>290</v>
      </c>
      <c r="BB5205" t="s">
        <v>4785</v>
      </c>
      <c r="BC5205" t="s">
        <v>6157</v>
      </c>
      <c r="BH5205" t="s">
        <v>1557</v>
      </c>
      <c r="BI5205" t="s">
        <v>7265</v>
      </c>
      <c r="BJ5205" t="s">
        <v>6484</v>
      </c>
      <c r="BK5205" t="s">
        <v>4177</v>
      </c>
      <c r="BL5205">
        <v>2015</v>
      </c>
      <c r="BM5205"/>
      <c r="BN5205"/>
      <c r="BO5205"/>
      <c r="BP5205"/>
      <c r="BY5205"/>
      <c r="CE5205" t="s">
        <v>4191</v>
      </c>
      <c r="CF5205">
        <v>1</v>
      </c>
      <c r="CG5205" t="s">
        <v>6586</v>
      </c>
      <c r="CH5205" t="s">
        <v>6609</v>
      </c>
      <c r="CK5205">
        <v>-2.1</v>
      </c>
      <c r="CM5205">
        <v>28.7</v>
      </c>
    </row>
    <row r="5206" spans="1:91" ht="16" customHeight="1">
      <c r="A5206">
        <v>5205</v>
      </c>
      <c r="B5206" t="s">
        <v>7221</v>
      </c>
      <c r="C5206" s="2">
        <v>44970</v>
      </c>
      <c r="E5206" s="17" t="s">
        <v>3830</v>
      </c>
      <c r="F5206" s="17" t="s">
        <v>3831</v>
      </c>
      <c r="G5206" t="s">
        <v>3941</v>
      </c>
      <c r="H5206" t="s">
        <v>6157</v>
      </c>
      <c r="I5206" t="s">
        <v>4507</v>
      </c>
      <c r="J5206" t="s">
        <v>4509</v>
      </c>
      <c r="K5206" t="s">
        <v>4508</v>
      </c>
      <c r="L5206" t="s">
        <v>6157</v>
      </c>
      <c r="M5206" t="s">
        <v>4008</v>
      </c>
      <c r="N5206" t="s">
        <v>289</v>
      </c>
      <c r="O5206" t="s">
        <v>6987</v>
      </c>
      <c r="P5206" t="s">
        <v>4391</v>
      </c>
      <c r="Q5206" t="s">
        <v>5514</v>
      </c>
      <c r="R5206" t="s">
        <v>6990</v>
      </c>
      <c r="S5206" t="s">
        <v>4353</v>
      </c>
      <c r="T5206" t="s">
        <v>4353</v>
      </c>
      <c r="U5206" t="s">
        <v>6157</v>
      </c>
      <c r="X5206" t="s">
        <v>6157</v>
      </c>
      <c r="Y5206" t="s">
        <v>6157</v>
      </c>
      <c r="Z5206" t="s">
        <v>6157</v>
      </c>
      <c r="AA5206" t="s">
        <v>4520</v>
      </c>
      <c r="AB5206" t="s">
        <v>6157</v>
      </c>
      <c r="AC5206" t="s">
        <v>6157</v>
      </c>
      <c r="AD5206" t="s">
        <v>6157</v>
      </c>
      <c r="AE5206" t="s">
        <v>6157</v>
      </c>
      <c r="AF5206" t="s">
        <v>6157</v>
      </c>
      <c r="AG5206" t="s">
        <v>6157</v>
      </c>
      <c r="AH5206" t="s">
        <v>6157</v>
      </c>
      <c r="AI5206" t="s">
        <v>6157</v>
      </c>
      <c r="AJ5206" t="s">
        <v>4588</v>
      </c>
      <c r="AK5206" t="s">
        <v>1485</v>
      </c>
      <c r="AL5206" t="s">
        <v>1484</v>
      </c>
      <c r="AM5206" t="s">
        <v>1480</v>
      </c>
      <c r="AN5206" t="s">
        <v>4353</v>
      </c>
      <c r="AO5206" s="29">
        <v>1</v>
      </c>
      <c r="AP5206">
        <v>7.3594024300000003</v>
      </c>
      <c r="AQ5206">
        <v>134.57694054000001</v>
      </c>
      <c r="AR5206" t="s">
        <v>289</v>
      </c>
      <c r="AS5206">
        <v>0.5</v>
      </c>
      <c r="AT5206" t="s">
        <v>4126</v>
      </c>
      <c r="AU5206" t="s">
        <v>274</v>
      </c>
      <c r="AV5206" t="s">
        <v>4127</v>
      </c>
      <c r="AW5206" t="s">
        <v>4353</v>
      </c>
      <c r="AX5206" t="s">
        <v>4353</v>
      </c>
      <c r="AY5206">
        <v>-950</v>
      </c>
      <c r="AZ5206">
        <v>250</v>
      </c>
      <c r="BA5206" t="s">
        <v>290</v>
      </c>
      <c r="BB5206" t="s">
        <v>4785</v>
      </c>
      <c r="BC5206" t="s">
        <v>6157</v>
      </c>
      <c r="BH5206" t="s">
        <v>1557</v>
      </c>
      <c r="BI5206" t="s">
        <v>7265</v>
      </c>
      <c r="BJ5206" t="s">
        <v>6484</v>
      </c>
      <c r="BK5206" t="s">
        <v>4177</v>
      </c>
      <c r="BL5206">
        <v>2015</v>
      </c>
      <c r="BM5206"/>
      <c r="BN5206"/>
      <c r="BO5206"/>
      <c r="BP5206"/>
      <c r="BY5206"/>
      <c r="CE5206" t="s">
        <v>4191</v>
      </c>
      <c r="CF5206">
        <v>1</v>
      </c>
      <c r="CG5206" t="s">
        <v>6586</v>
      </c>
      <c r="CH5206" t="s">
        <v>6609</v>
      </c>
      <c r="CK5206">
        <v>-0.7</v>
      </c>
      <c r="CM5206">
        <v>30.2</v>
      </c>
    </row>
    <row r="5207" spans="1:91" ht="16" customHeight="1">
      <c r="A5207">
        <v>5206</v>
      </c>
      <c r="B5207" t="s">
        <v>7221</v>
      </c>
      <c r="C5207" s="2">
        <v>44970</v>
      </c>
      <c r="E5207" s="17" t="s">
        <v>3832</v>
      </c>
      <c r="F5207" s="17" t="s">
        <v>3831</v>
      </c>
      <c r="G5207" t="s">
        <v>3941</v>
      </c>
      <c r="H5207" t="s">
        <v>6157</v>
      </c>
      <c r="I5207" t="s">
        <v>4507</v>
      </c>
      <c r="J5207" t="s">
        <v>4509</v>
      </c>
      <c r="K5207" t="s">
        <v>4508</v>
      </c>
      <c r="L5207" t="s">
        <v>6157</v>
      </c>
      <c r="M5207" t="s">
        <v>4008</v>
      </c>
      <c r="N5207" t="s">
        <v>289</v>
      </c>
      <c r="O5207" t="s">
        <v>6987</v>
      </c>
      <c r="P5207" t="s">
        <v>4391</v>
      </c>
      <c r="Q5207" t="s">
        <v>5514</v>
      </c>
      <c r="R5207" t="s">
        <v>6990</v>
      </c>
      <c r="S5207" t="s">
        <v>4353</v>
      </c>
      <c r="T5207" t="s">
        <v>4353</v>
      </c>
      <c r="U5207" t="s">
        <v>6157</v>
      </c>
      <c r="X5207" t="s">
        <v>6157</v>
      </c>
      <c r="Y5207" t="s">
        <v>6157</v>
      </c>
      <c r="Z5207" t="s">
        <v>6157</v>
      </c>
      <c r="AA5207" t="s">
        <v>4520</v>
      </c>
      <c r="AB5207" t="s">
        <v>6157</v>
      </c>
      <c r="AC5207" t="s">
        <v>6157</v>
      </c>
      <c r="AD5207" t="s">
        <v>6157</v>
      </c>
      <c r="AE5207" t="s">
        <v>6157</v>
      </c>
      <c r="AF5207" t="s">
        <v>6157</v>
      </c>
      <c r="AG5207" t="s">
        <v>6157</v>
      </c>
      <c r="AH5207" t="s">
        <v>6157</v>
      </c>
      <c r="AI5207" t="s">
        <v>6157</v>
      </c>
      <c r="AJ5207" t="s">
        <v>4588</v>
      </c>
      <c r="AK5207" t="s">
        <v>1485</v>
      </c>
      <c r="AL5207" t="s">
        <v>1484</v>
      </c>
      <c r="AM5207" t="s">
        <v>1480</v>
      </c>
      <c r="AN5207" t="s">
        <v>4353</v>
      </c>
      <c r="AO5207" s="29">
        <v>1</v>
      </c>
      <c r="AP5207">
        <v>7.3594024300000003</v>
      </c>
      <c r="AQ5207">
        <v>134.57694054000001</v>
      </c>
      <c r="AR5207" t="s">
        <v>289</v>
      </c>
      <c r="AS5207">
        <v>0.5</v>
      </c>
      <c r="AT5207" t="s">
        <v>4126</v>
      </c>
      <c r="AU5207" t="s">
        <v>274</v>
      </c>
      <c r="AV5207" t="s">
        <v>4128</v>
      </c>
      <c r="AW5207" t="s">
        <v>4353</v>
      </c>
      <c r="AX5207" t="s">
        <v>4353</v>
      </c>
      <c r="AY5207">
        <v>-950</v>
      </c>
      <c r="AZ5207">
        <v>250</v>
      </c>
      <c r="BA5207" t="s">
        <v>290</v>
      </c>
      <c r="BB5207" t="s">
        <v>4785</v>
      </c>
      <c r="BC5207" t="s">
        <v>6157</v>
      </c>
      <c r="BH5207" t="s">
        <v>1557</v>
      </c>
      <c r="BI5207" t="s">
        <v>7265</v>
      </c>
      <c r="BJ5207" t="s">
        <v>6484</v>
      </c>
      <c r="BK5207" t="s">
        <v>4177</v>
      </c>
      <c r="BL5207">
        <v>2015</v>
      </c>
      <c r="BM5207"/>
      <c r="BN5207"/>
      <c r="BO5207"/>
      <c r="BP5207"/>
      <c r="BY5207"/>
      <c r="CE5207" t="s">
        <v>4191</v>
      </c>
      <c r="CF5207">
        <v>1</v>
      </c>
      <c r="CG5207" t="s">
        <v>6586</v>
      </c>
      <c r="CH5207" t="s">
        <v>6609</v>
      </c>
      <c r="CK5207">
        <v>-1.2</v>
      </c>
      <c r="CM5207">
        <v>29.6</v>
      </c>
    </row>
    <row r="5208" spans="1:91" ht="16" customHeight="1">
      <c r="A5208">
        <v>5207</v>
      </c>
      <c r="B5208" t="s">
        <v>7221</v>
      </c>
      <c r="C5208" s="2">
        <v>44970</v>
      </c>
      <c r="E5208" s="17" t="s">
        <v>3833</v>
      </c>
      <c r="F5208" s="17" t="s">
        <v>3831</v>
      </c>
      <c r="G5208" t="s">
        <v>3941</v>
      </c>
      <c r="H5208" t="s">
        <v>6157</v>
      </c>
      <c r="I5208" t="s">
        <v>4507</v>
      </c>
      <c r="J5208" t="s">
        <v>4509</v>
      </c>
      <c r="K5208" t="s">
        <v>4508</v>
      </c>
      <c r="L5208" t="s">
        <v>6157</v>
      </c>
      <c r="M5208" t="s">
        <v>4008</v>
      </c>
      <c r="N5208" t="s">
        <v>289</v>
      </c>
      <c r="O5208" t="s">
        <v>6987</v>
      </c>
      <c r="P5208" t="s">
        <v>4391</v>
      </c>
      <c r="Q5208" t="s">
        <v>5514</v>
      </c>
      <c r="R5208" t="s">
        <v>6990</v>
      </c>
      <c r="S5208" t="s">
        <v>4353</v>
      </c>
      <c r="T5208" t="s">
        <v>4353</v>
      </c>
      <c r="U5208" t="s">
        <v>6157</v>
      </c>
      <c r="X5208" t="s">
        <v>6157</v>
      </c>
      <c r="Y5208" t="s">
        <v>6157</v>
      </c>
      <c r="Z5208" t="s">
        <v>6157</v>
      </c>
      <c r="AA5208" t="s">
        <v>4520</v>
      </c>
      <c r="AB5208" t="s">
        <v>6157</v>
      </c>
      <c r="AC5208" t="s">
        <v>6157</v>
      </c>
      <c r="AD5208" t="s">
        <v>6157</v>
      </c>
      <c r="AE5208" t="s">
        <v>6157</v>
      </c>
      <c r="AF5208" t="s">
        <v>6157</v>
      </c>
      <c r="AG5208" t="s">
        <v>6157</v>
      </c>
      <c r="AH5208" t="s">
        <v>6157</v>
      </c>
      <c r="AI5208" t="s">
        <v>6157</v>
      </c>
      <c r="AJ5208" t="s">
        <v>4588</v>
      </c>
      <c r="AK5208" t="s">
        <v>1485</v>
      </c>
      <c r="AL5208" t="s">
        <v>1484</v>
      </c>
      <c r="AM5208" t="s">
        <v>1480</v>
      </c>
      <c r="AN5208" t="s">
        <v>4353</v>
      </c>
      <c r="AO5208" s="29">
        <v>1</v>
      </c>
      <c r="AP5208">
        <v>7.3594024300000003</v>
      </c>
      <c r="AQ5208">
        <v>134.57694054000001</v>
      </c>
      <c r="AR5208" t="s">
        <v>289</v>
      </c>
      <c r="AS5208">
        <v>0.5</v>
      </c>
      <c r="AT5208" t="s">
        <v>4126</v>
      </c>
      <c r="AU5208" t="s">
        <v>274</v>
      </c>
      <c r="AV5208" t="s">
        <v>4129</v>
      </c>
      <c r="AW5208" t="s">
        <v>4353</v>
      </c>
      <c r="AX5208" t="s">
        <v>4353</v>
      </c>
      <c r="AY5208">
        <v>-950</v>
      </c>
      <c r="AZ5208">
        <v>250</v>
      </c>
      <c r="BA5208" t="s">
        <v>290</v>
      </c>
      <c r="BB5208" t="s">
        <v>4785</v>
      </c>
      <c r="BC5208" t="s">
        <v>6157</v>
      </c>
      <c r="BH5208" t="s">
        <v>1557</v>
      </c>
      <c r="BI5208" t="s">
        <v>7265</v>
      </c>
      <c r="BJ5208" t="s">
        <v>6484</v>
      </c>
      <c r="BK5208" t="s">
        <v>4177</v>
      </c>
      <c r="BL5208">
        <v>2015</v>
      </c>
      <c r="BM5208"/>
      <c r="BN5208"/>
      <c r="BO5208"/>
      <c r="BP5208"/>
      <c r="BY5208"/>
      <c r="CE5208" t="s">
        <v>4191</v>
      </c>
      <c r="CF5208">
        <v>1</v>
      </c>
      <c r="CG5208" t="s">
        <v>6586</v>
      </c>
      <c r="CH5208" t="s">
        <v>6609</v>
      </c>
      <c r="CK5208">
        <v>-1.4</v>
      </c>
      <c r="CM5208">
        <v>29.4</v>
      </c>
    </row>
    <row r="5209" spans="1:91" ht="16" customHeight="1">
      <c r="A5209">
        <v>5208</v>
      </c>
      <c r="B5209" t="s">
        <v>7221</v>
      </c>
      <c r="C5209" s="2">
        <v>44970</v>
      </c>
      <c r="E5209" s="17" t="s">
        <v>3834</v>
      </c>
      <c r="F5209" s="17" t="s">
        <v>3831</v>
      </c>
      <c r="G5209" t="s">
        <v>3941</v>
      </c>
      <c r="H5209" t="s">
        <v>6157</v>
      </c>
      <c r="I5209" t="s">
        <v>4507</v>
      </c>
      <c r="J5209" t="s">
        <v>4509</v>
      </c>
      <c r="K5209" t="s">
        <v>4508</v>
      </c>
      <c r="L5209" t="s">
        <v>6157</v>
      </c>
      <c r="M5209" t="s">
        <v>4008</v>
      </c>
      <c r="N5209" t="s">
        <v>289</v>
      </c>
      <c r="O5209" t="s">
        <v>6987</v>
      </c>
      <c r="P5209" t="s">
        <v>4391</v>
      </c>
      <c r="Q5209" t="s">
        <v>5514</v>
      </c>
      <c r="R5209" t="s">
        <v>6990</v>
      </c>
      <c r="S5209" t="s">
        <v>4353</v>
      </c>
      <c r="T5209" t="s">
        <v>4353</v>
      </c>
      <c r="U5209" t="s">
        <v>6157</v>
      </c>
      <c r="X5209" t="s">
        <v>6157</v>
      </c>
      <c r="Y5209" t="s">
        <v>6157</v>
      </c>
      <c r="Z5209" t="s">
        <v>6157</v>
      </c>
      <c r="AA5209" t="s">
        <v>4520</v>
      </c>
      <c r="AB5209" t="s">
        <v>6157</v>
      </c>
      <c r="AC5209" t="s">
        <v>6157</v>
      </c>
      <c r="AD5209" t="s">
        <v>6157</v>
      </c>
      <c r="AE5209" t="s">
        <v>6157</v>
      </c>
      <c r="AF5209" t="s">
        <v>6157</v>
      </c>
      <c r="AG5209" t="s">
        <v>6157</v>
      </c>
      <c r="AH5209" t="s">
        <v>6157</v>
      </c>
      <c r="AI5209" t="s">
        <v>6157</v>
      </c>
      <c r="AJ5209" t="s">
        <v>4588</v>
      </c>
      <c r="AK5209" t="s">
        <v>1485</v>
      </c>
      <c r="AL5209" t="s">
        <v>1484</v>
      </c>
      <c r="AM5209" t="s">
        <v>1480</v>
      </c>
      <c r="AN5209" t="s">
        <v>4353</v>
      </c>
      <c r="AO5209" s="29">
        <v>1</v>
      </c>
      <c r="AP5209">
        <v>7.3594024300000003</v>
      </c>
      <c r="AQ5209">
        <v>134.57694054000001</v>
      </c>
      <c r="AR5209" t="s">
        <v>289</v>
      </c>
      <c r="AS5209">
        <v>0.5</v>
      </c>
      <c r="AT5209" t="s">
        <v>4126</v>
      </c>
      <c r="AU5209" t="s">
        <v>274</v>
      </c>
      <c r="AV5209" t="s">
        <v>4130</v>
      </c>
      <c r="AW5209" t="s">
        <v>4353</v>
      </c>
      <c r="AX5209" t="s">
        <v>4353</v>
      </c>
      <c r="AY5209">
        <v>-950</v>
      </c>
      <c r="AZ5209">
        <v>250</v>
      </c>
      <c r="BA5209" t="s">
        <v>290</v>
      </c>
      <c r="BB5209" t="s">
        <v>4785</v>
      </c>
      <c r="BC5209" t="s">
        <v>6157</v>
      </c>
      <c r="BH5209" t="s">
        <v>1557</v>
      </c>
      <c r="BI5209" t="s">
        <v>7265</v>
      </c>
      <c r="BJ5209" t="s">
        <v>6484</v>
      </c>
      <c r="BK5209" t="s">
        <v>4177</v>
      </c>
      <c r="BL5209">
        <v>2015</v>
      </c>
      <c r="BM5209"/>
      <c r="BN5209"/>
      <c r="BO5209"/>
      <c r="BP5209"/>
      <c r="BY5209"/>
      <c r="CE5209" t="s">
        <v>4191</v>
      </c>
      <c r="CF5209">
        <v>1</v>
      </c>
      <c r="CG5209" t="s">
        <v>6586</v>
      </c>
      <c r="CH5209" t="s">
        <v>6609</v>
      </c>
      <c r="CK5209">
        <v>-1.5</v>
      </c>
      <c r="CM5209">
        <v>29.3</v>
      </c>
    </row>
    <row r="5210" spans="1:91" ht="16" customHeight="1">
      <c r="A5210">
        <v>5209</v>
      </c>
      <c r="B5210" t="s">
        <v>7221</v>
      </c>
      <c r="C5210" s="2">
        <v>44970</v>
      </c>
      <c r="E5210" s="17" t="s">
        <v>3835</v>
      </c>
      <c r="F5210" s="17" t="s">
        <v>3831</v>
      </c>
      <c r="G5210" t="s">
        <v>3941</v>
      </c>
      <c r="H5210" t="s">
        <v>6157</v>
      </c>
      <c r="I5210" t="s">
        <v>4507</v>
      </c>
      <c r="J5210" t="s">
        <v>4509</v>
      </c>
      <c r="K5210" t="s">
        <v>4508</v>
      </c>
      <c r="L5210" t="s">
        <v>6157</v>
      </c>
      <c r="M5210" t="s">
        <v>4008</v>
      </c>
      <c r="N5210" t="s">
        <v>289</v>
      </c>
      <c r="O5210" t="s">
        <v>6987</v>
      </c>
      <c r="P5210" t="s">
        <v>4391</v>
      </c>
      <c r="Q5210" t="s">
        <v>5514</v>
      </c>
      <c r="R5210" t="s">
        <v>6990</v>
      </c>
      <c r="S5210" t="s">
        <v>4353</v>
      </c>
      <c r="T5210" t="s">
        <v>4353</v>
      </c>
      <c r="U5210" t="s">
        <v>6157</v>
      </c>
      <c r="X5210" t="s">
        <v>6157</v>
      </c>
      <c r="Y5210" t="s">
        <v>6157</v>
      </c>
      <c r="Z5210" t="s">
        <v>6157</v>
      </c>
      <c r="AA5210" t="s">
        <v>4520</v>
      </c>
      <c r="AB5210" t="s">
        <v>6157</v>
      </c>
      <c r="AC5210" t="s">
        <v>6157</v>
      </c>
      <c r="AD5210" t="s">
        <v>6157</v>
      </c>
      <c r="AE5210" t="s">
        <v>6157</v>
      </c>
      <c r="AF5210" t="s">
        <v>6157</v>
      </c>
      <c r="AG5210" t="s">
        <v>6157</v>
      </c>
      <c r="AH5210" t="s">
        <v>6157</v>
      </c>
      <c r="AI5210" t="s">
        <v>6157</v>
      </c>
      <c r="AJ5210" t="s">
        <v>4588</v>
      </c>
      <c r="AK5210" t="s">
        <v>1485</v>
      </c>
      <c r="AL5210" t="s">
        <v>1484</v>
      </c>
      <c r="AM5210" t="s">
        <v>1480</v>
      </c>
      <c r="AN5210" t="s">
        <v>4353</v>
      </c>
      <c r="AO5210" s="29">
        <v>1</v>
      </c>
      <c r="AP5210">
        <v>7.3594024300000003</v>
      </c>
      <c r="AQ5210">
        <v>134.57694054000001</v>
      </c>
      <c r="AR5210" t="s">
        <v>289</v>
      </c>
      <c r="AS5210">
        <v>0.5</v>
      </c>
      <c r="AT5210" t="s">
        <v>4126</v>
      </c>
      <c r="AU5210" t="s">
        <v>274</v>
      </c>
      <c r="AV5210" t="s">
        <v>4131</v>
      </c>
      <c r="AW5210" t="s">
        <v>4353</v>
      </c>
      <c r="AX5210" t="s">
        <v>4353</v>
      </c>
      <c r="AY5210">
        <v>-950</v>
      </c>
      <c r="AZ5210">
        <v>250</v>
      </c>
      <c r="BA5210" t="s">
        <v>290</v>
      </c>
      <c r="BB5210" t="s">
        <v>4785</v>
      </c>
      <c r="BC5210" t="s">
        <v>6157</v>
      </c>
      <c r="BH5210" t="s">
        <v>1557</v>
      </c>
      <c r="BI5210" t="s">
        <v>7265</v>
      </c>
      <c r="BJ5210" t="s">
        <v>6484</v>
      </c>
      <c r="BK5210" t="s">
        <v>4177</v>
      </c>
      <c r="BL5210">
        <v>2015</v>
      </c>
      <c r="BM5210"/>
      <c r="BN5210"/>
      <c r="BO5210"/>
      <c r="BP5210"/>
      <c r="BY5210"/>
      <c r="CE5210" t="s">
        <v>4191</v>
      </c>
      <c r="CF5210">
        <v>1</v>
      </c>
      <c r="CG5210" t="s">
        <v>6586</v>
      </c>
      <c r="CH5210" t="s">
        <v>6609</v>
      </c>
      <c r="CK5210">
        <v>-1.9</v>
      </c>
      <c r="CM5210">
        <v>28.9</v>
      </c>
    </row>
    <row r="5211" spans="1:91" ht="16" customHeight="1">
      <c r="A5211">
        <v>5210</v>
      </c>
      <c r="B5211" t="s">
        <v>7221</v>
      </c>
      <c r="C5211" s="2">
        <v>44970</v>
      </c>
      <c r="E5211" s="17" t="s">
        <v>3836</v>
      </c>
      <c r="F5211" s="17" t="s">
        <v>3837</v>
      </c>
      <c r="G5211" t="s">
        <v>3941</v>
      </c>
      <c r="H5211" t="s">
        <v>6157</v>
      </c>
      <c r="I5211" t="s">
        <v>4507</v>
      </c>
      <c r="J5211" t="s">
        <v>4509</v>
      </c>
      <c r="K5211" t="s">
        <v>4508</v>
      </c>
      <c r="L5211" t="s">
        <v>6157</v>
      </c>
      <c r="M5211" t="s">
        <v>4008</v>
      </c>
      <c r="N5211" t="s">
        <v>289</v>
      </c>
      <c r="O5211" t="s">
        <v>6987</v>
      </c>
      <c r="P5211" t="s">
        <v>4391</v>
      </c>
      <c r="Q5211" t="s">
        <v>5514</v>
      </c>
      <c r="R5211" t="s">
        <v>6990</v>
      </c>
      <c r="S5211" t="s">
        <v>4353</v>
      </c>
      <c r="T5211" t="s">
        <v>4353</v>
      </c>
      <c r="U5211" t="s">
        <v>6157</v>
      </c>
      <c r="X5211" t="s">
        <v>6157</v>
      </c>
      <c r="Y5211" t="s">
        <v>6157</v>
      </c>
      <c r="Z5211" t="s">
        <v>6157</v>
      </c>
      <c r="AA5211" t="s">
        <v>4520</v>
      </c>
      <c r="AB5211" t="s">
        <v>6157</v>
      </c>
      <c r="AC5211" t="s">
        <v>6157</v>
      </c>
      <c r="AD5211" t="s">
        <v>6157</v>
      </c>
      <c r="AE5211" t="s">
        <v>6157</v>
      </c>
      <c r="AF5211" t="s">
        <v>6157</v>
      </c>
      <c r="AG5211" t="s">
        <v>6157</v>
      </c>
      <c r="AH5211" t="s">
        <v>6157</v>
      </c>
      <c r="AI5211" t="s">
        <v>6157</v>
      </c>
      <c r="AJ5211" t="s">
        <v>4588</v>
      </c>
      <c r="AK5211" t="s">
        <v>1485</v>
      </c>
      <c r="AL5211" t="s">
        <v>1484</v>
      </c>
      <c r="AM5211" t="s">
        <v>1480</v>
      </c>
      <c r="AN5211" t="s">
        <v>4353</v>
      </c>
      <c r="AO5211" s="29">
        <v>1</v>
      </c>
      <c r="AP5211">
        <v>7.3594024300000003</v>
      </c>
      <c r="AQ5211">
        <v>134.57694054000001</v>
      </c>
      <c r="AR5211" t="s">
        <v>289</v>
      </c>
      <c r="AS5211">
        <v>0.5</v>
      </c>
      <c r="AT5211" t="s">
        <v>4126</v>
      </c>
      <c r="AU5211" t="s">
        <v>274</v>
      </c>
      <c r="AV5211" t="s">
        <v>4127</v>
      </c>
      <c r="AW5211" t="s">
        <v>4353</v>
      </c>
      <c r="AX5211" t="s">
        <v>4353</v>
      </c>
      <c r="AY5211">
        <v>-950</v>
      </c>
      <c r="AZ5211">
        <v>250</v>
      </c>
      <c r="BA5211" t="s">
        <v>290</v>
      </c>
      <c r="BB5211" t="s">
        <v>4785</v>
      </c>
      <c r="BC5211" t="s">
        <v>6157</v>
      </c>
      <c r="BH5211" t="s">
        <v>1557</v>
      </c>
      <c r="BI5211" t="s">
        <v>7265</v>
      </c>
      <c r="BJ5211" t="s">
        <v>6484</v>
      </c>
      <c r="BK5211" t="s">
        <v>4177</v>
      </c>
      <c r="BL5211">
        <v>2015</v>
      </c>
      <c r="BM5211"/>
      <c r="BN5211"/>
      <c r="BO5211"/>
      <c r="BP5211"/>
      <c r="BY5211"/>
      <c r="CE5211" t="s">
        <v>4191</v>
      </c>
      <c r="CF5211">
        <v>1</v>
      </c>
      <c r="CG5211" t="s">
        <v>6586</v>
      </c>
      <c r="CH5211" t="s">
        <v>6609</v>
      </c>
      <c r="CK5211">
        <v>-1.5</v>
      </c>
      <c r="CM5211">
        <v>29.3</v>
      </c>
    </row>
    <row r="5212" spans="1:91" ht="16" customHeight="1">
      <c r="A5212">
        <v>5211</v>
      </c>
      <c r="B5212" t="s">
        <v>7221</v>
      </c>
      <c r="C5212" s="2">
        <v>44970</v>
      </c>
      <c r="E5212" s="17" t="s">
        <v>3838</v>
      </c>
      <c r="F5212" s="17" t="s">
        <v>3837</v>
      </c>
      <c r="G5212" t="s">
        <v>3941</v>
      </c>
      <c r="H5212" t="s">
        <v>6157</v>
      </c>
      <c r="I5212" t="s">
        <v>4507</v>
      </c>
      <c r="J5212" t="s">
        <v>4509</v>
      </c>
      <c r="K5212" t="s">
        <v>4508</v>
      </c>
      <c r="L5212" t="s">
        <v>6157</v>
      </c>
      <c r="M5212" t="s">
        <v>4008</v>
      </c>
      <c r="N5212" t="s">
        <v>289</v>
      </c>
      <c r="O5212" t="s">
        <v>6987</v>
      </c>
      <c r="P5212" t="s">
        <v>4391</v>
      </c>
      <c r="Q5212" t="s">
        <v>5514</v>
      </c>
      <c r="R5212" t="s">
        <v>6990</v>
      </c>
      <c r="S5212" t="s">
        <v>4353</v>
      </c>
      <c r="T5212" t="s">
        <v>4353</v>
      </c>
      <c r="U5212" t="s">
        <v>6157</v>
      </c>
      <c r="X5212" t="s">
        <v>6157</v>
      </c>
      <c r="Y5212" t="s">
        <v>6157</v>
      </c>
      <c r="Z5212" t="s">
        <v>6157</v>
      </c>
      <c r="AA5212" t="s">
        <v>4520</v>
      </c>
      <c r="AB5212" t="s">
        <v>6157</v>
      </c>
      <c r="AC5212" t="s">
        <v>6157</v>
      </c>
      <c r="AD5212" t="s">
        <v>6157</v>
      </c>
      <c r="AE5212" t="s">
        <v>6157</v>
      </c>
      <c r="AF5212" t="s">
        <v>6157</v>
      </c>
      <c r="AG5212" t="s">
        <v>6157</v>
      </c>
      <c r="AH5212" t="s">
        <v>6157</v>
      </c>
      <c r="AI5212" t="s">
        <v>6157</v>
      </c>
      <c r="AJ5212" t="s">
        <v>4588</v>
      </c>
      <c r="AK5212" t="s">
        <v>1485</v>
      </c>
      <c r="AL5212" t="s">
        <v>1484</v>
      </c>
      <c r="AM5212" t="s">
        <v>1480</v>
      </c>
      <c r="AN5212" t="s">
        <v>4353</v>
      </c>
      <c r="AO5212" s="29">
        <v>1</v>
      </c>
      <c r="AP5212">
        <v>7.3594024300000003</v>
      </c>
      <c r="AQ5212">
        <v>134.57694054000001</v>
      </c>
      <c r="AR5212" t="s">
        <v>289</v>
      </c>
      <c r="AS5212">
        <v>0.5</v>
      </c>
      <c r="AT5212" t="s">
        <v>4126</v>
      </c>
      <c r="AU5212" t="s">
        <v>274</v>
      </c>
      <c r="AV5212" t="s">
        <v>4128</v>
      </c>
      <c r="AW5212" t="s">
        <v>4353</v>
      </c>
      <c r="AX5212" t="s">
        <v>4353</v>
      </c>
      <c r="AY5212">
        <v>-950</v>
      </c>
      <c r="AZ5212">
        <v>250</v>
      </c>
      <c r="BA5212" t="s">
        <v>290</v>
      </c>
      <c r="BB5212" t="s">
        <v>4785</v>
      </c>
      <c r="BC5212" t="s">
        <v>6157</v>
      </c>
      <c r="BH5212" t="s">
        <v>1557</v>
      </c>
      <c r="BI5212" t="s">
        <v>7265</v>
      </c>
      <c r="BJ5212" t="s">
        <v>6484</v>
      </c>
      <c r="BK5212" t="s">
        <v>4177</v>
      </c>
      <c r="BL5212">
        <v>2015</v>
      </c>
      <c r="BM5212"/>
      <c r="BN5212"/>
      <c r="BO5212"/>
      <c r="BP5212"/>
      <c r="BY5212"/>
      <c r="CE5212" t="s">
        <v>4191</v>
      </c>
      <c r="CF5212">
        <v>1</v>
      </c>
      <c r="CG5212" t="s">
        <v>6586</v>
      </c>
      <c r="CH5212" t="s">
        <v>6609</v>
      </c>
      <c r="CK5212">
        <v>-1.8</v>
      </c>
      <c r="CM5212">
        <v>29</v>
      </c>
    </row>
    <row r="5213" spans="1:91" ht="16" customHeight="1">
      <c r="A5213">
        <v>5212</v>
      </c>
      <c r="B5213" t="s">
        <v>7221</v>
      </c>
      <c r="C5213" s="2">
        <v>44970</v>
      </c>
      <c r="E5213" s="17" t="s">
        <v>3839</v>
      </c>
      <c r="F5213" s="17" t="s">
        <v>3837</v>
      </c>
      <c r="G5213" t="s">
        <v>3941</v>
      </c>
      <c r="H5213" t="s">
        <v>6157</v>
      </c>
      <c r="I5213" t="s">
        <v>4507</v>
      </c>
      <c r="J5213" t="s">
        <v>4509</v>
      </c>
      <c r="K5213" t="s">
        <v>4508</v>
      </c>
      <c r="L5213" t="s">
        <v>6157</v>
      </c>
      <c r="M5213" t="s">
        <v>4008</v>
      </c>
      <c r="N5213" t="s">
        <v>289</v>
      </c>
      <c r="O5213" t="s">
        <v>6987</v>
      </c>
      <c r="P5213" t="s">
        <v>4391</v>
      </c>
      <c r="Q5213" t="s">
        <v>5514</v>
      </c>
      <c r="R5213" t="s">
        <v>6990</v>
      </c>
      <c r="S5213" t="s">
        <v>4353</v>
      </c>
      <c r="T5213" t="s">
        <v>4353</v>
      </c>
      <c r="U5213" t="s">
        <v>6157</v>
      </c>
      <c r="X5213" t="s">
        <v>6157</v>
      </c>
      <c r="Y5213" t="s">
        <v>6157</v>
      </c>
      <c r="Z5213" t="s">
        <v>6157</v>
      </c>
      <c r="AA5213" t="s">
        <v>4520</v>
      </c>
      <c r="AB5213" t="s">
        <v>6157</v>
      </c>
      <c r="AC5213" t="s">
        <v>6157</v>
      </c>
      <c r="AD5213" t="s">
        <v>6157</v>
      </c>
      <c r="AE5213" t="s">
        <v>6157</v>
      </c>
      <c r="AF5213" t="s">
        <v>6157</v>
      </c>
      <c r="AG5213" t="s">
        <v>6157</v>
      </c>
      <c r="AH5213" t="s">
        <v>6157</v>
      </c>
      <c r="AI5213" t="s">
        <v>6157</v>
      </c>
      <c r="AJ5213" t="s">
        <v>4588</v>
      </c>
      <c r="AK5213" t="s">
        <v>1485</v>
      </c>
      <c r="AL5213" t="s">
        <v>1484</v>
      </c>
      <c r="AM5213" t="s">
        <v>1480</v>
      </c>
      <c r="AN5213" t="s">
        <v>4353</v>
      </c>
      <c r="AO5213" s="29">
        <v>1</v>
      </c>
      <c r="AP5213">
        <v>7.3594024300000003</v>
      </c>
      <c r="AQ5213">
        <v>134.57694054000001</v>
      </c>
      <c r="AR5213" t="s">
        <v>289</v>
      </c>
      <c r="AS5213">
        <v>0.5</v>
      </c>
      <c r="AT5213" t="s">
        <v>4126</v>
      </c>
      <c r="AU5213" t="s">
        <v>274</v>
      </c>
      <c r="AV5213" t="s">
        <v>4129</v>
      </c>
      <c r="AW5213" t="s">
        <v>4353</v>
      </c>
      <c r="AX5213" t="s">
        <v>4353</v>
      </c>
      <c r="AY5213">
        <v>-950</v>
      </c>
      <c r="AZ5213">
        <v>250</v>
      </c>
      <c r="BA5213" t="s">
        <v>290</v>
      </c>
      <c r="BB5213" t="s">
        <v>4785</v>
      </c>
      <c r="BC5213" t="s">
        <v>6157</v>
      </c>
      <c r="BH5213" t="s">
        <v>1557</v>
      </c>
      <c r="BI5213" t="s">
        <v>7265</v>
      </c>
      <c r="BJ5213" t="s">
        <v>6484</v>
      </c>
      <c r="BK5213" t="s">
        <v>4177</v>
      </c>
      <c r="BL5213">
        <v>2015</v>
      </c>
      <c r="BM5213"/>
      <c r="BN5213"/>
      <c r="BO5213"/>
      <c r="BP5213"/>
      <c r="BY5213"/>
      <c r="CE5213" t="s">
        <v>4191</v>
      </c>
      <c r="CF5213">
        <v>1</v>
      </c>
      <c r="CG5213" t="s">
        <v>6586</v>
      </c>
      <c r="CH5213" t="s">
        <v>6609</v>
      </c>
      <c r="CK5213">
        <v>-1.4</v>
      </c>
      <c r="CM5213">
        <v>29.4</v>
      </c>
    </row>
    <row r="5214" spans="1:91" ht="16" customHeight="1">
      <c r="A5214">
        <v>5213</v>
      </c>
      <c r="B5214" t="s">
        <v>7221</v>
      </c>
      <c r="C5214" s="2">
        <v>44970</v>
      </c>
      <c r="E5214" s="17" t="s">
        <v>3840</v>
      </c>
      <c r="F5214" s="17" t="s">
        <v>3837</v>
      </c>
      <c r="G5214" t="s">
        <v>3941</v>
      </c>
      <c r="H5214" t="s">
        <v>6157</v>
      </c>
      <c r="I5214" t="s">
        <v>4507</v>
      </c>
      <c r="J5214" t="s">
        <v>4509</v>
      </c>
      <c r="K5214" t="s">
        <v>4508</v>
      </c>
      <c r="L5214" t="s">
        <v>6157</v>
      </c>
      <c r="M5214" t="s">
        <v>4008</v>
      </c>
      <c r="N5214" t="s">
        <v>289</v>
      </c>
      <c r="O5214" t="s">
        <v>6987</v>
      </c>
      <c r="P5214" t="s">
        <v>4391</v>
      </c>
      <c r="Q5214" t="s">
        <v>5514</v>
      </c>
      <c r="R5214" t="s">
        <v>6990</v>
      </c>
      <c r="S5214" t="s">
        <v>4353</v>
      </c>
      <c r="T5214" t="s">
        <v>4353</v>
      </c>
      <c r="U5214" t="s">
        <v>6157</v>
      </c>
      <c r="X5214" t="s">
        <v>6157</v>
      </c>
      <c r="Y5214" t="s">
        <v>6157</v>
      </c>
      <c r="Z5214" t="s">
        <v>6157</v>
      </c>
      <c r="AA5214" t="s">
        <v>4520</v>
      </c>
      <c r="AB5214" t="s">
        <v>6157</v>
      </c>
      <c r="AC5214" t="s">
        <v>6157</v>
      </c>
      <c r="AD5214" t="s">
        <v>6157</v>
      </c>
      <c r="AE5214" t="s">
        <v>6157</v>
      </c>
      <c r="AF5214" t="s">
        <v>6157</v>
      </c>
      <c r="AG5214" t="s">
        <v>6157</v>
      </c>
      <c r="AH5214" t="s">
        <v>6157</v>
      </c>
      <c r="AI5214" t="s">
        <v>6157</v>
      </c>
      <c r="AJ5214" t="s">
        <v>4588</v>
      </c>
      <c r="AK5214" t="s">
        <v>1485</v>
      </c>
      <c r="AL5214" t="s">
        <v>1484</v>
      </c>
      <c r="AM5214" t="s">
        <v>1480</v>
      </c>
      <c r="AN5214" t="s">
        <v>4353</v>
      </c>
      <c r="AO5214" s="29">
        <v>1</v>
      </c>
      <c r="AP5214">
        <v>7.3594024300000003</v>
      </c>
      <c r="AQ5214">
        <v>134.57694054000001</v>
      </c>
      <c r="AR5214" t="s">
        <v>289</v>
      </c>
      <c r="AS5214">
        <v>0.5</v>
      </c>
      <c r="AT5214" t="s">
        <v>4126</v>
      </c>
      <c r="AU5214" t="s">
        <v>274</v>
      </c>
      <c r="AV5214" t="s">
        <v>4130</v>
      </c>
      <c r="AW5214" t="s">
        <v>4353</v>
      </c>
      <c r="AX5214" t="s">
        <v>4353</v>
      </c>
      <c r="AY5214">
        <v>-950</v>
      </c>
      <c r="AZ5214">
        <v>250</v>
      </c>
      <c r="BA5214" t="s">
        <v>290</v>
      </c>
      <c r="BB5214" t="s">
        <v>4785</v>
      </c>
      <c r="BC5214" t="s">
        <v>6157</v>
      </c>
      <c r="BH5214" t="s">
        <v>1557</v>
      </c>
      <c r="BI5214" t="s">
        <v>7265</v>
      </c>
      <c r="BJ5214" t="s">
        <v>6484</v>
      </c>
      <c r="BK5214" t="s">
        <v>4177</v>
      </c>
      <c r="BL5214">
        <v>2015</v>
      </c>
      <c r="BM5214"/>
      <c r="BN5214"/>
      <c r="BO5214"/>
      <c r="BP5214"/>
      <c r="BY5214"/>
      <c r="CE5214" t="s">
        <v>4191</v>
      </c>
      <c r="CF5214">
        <v>1</v>
      </c>
      <c r="CG5214" t="s">
        <v>6586</v>
      </c>
      <c r="CH5214" t="s">
        <v>6609</v>
      </c>
      <c r="CK5214">
        <v>-1.2</v>
      </c>
      <c r="CM5214">
        <v>29.6</v>
      </c>
    </row>
    <row r="5215" spans="1:91" ht="16" customHeight="1">
      <c r="A5215">
        <v>5214</v>
      </c>
      <c r="B5215" t="s">
        <v>7221</v>
      </c>
      <c r="C5215" s="2">
        <v>44970</v>
      </c>
      <c r="E5215" s="17" t="s">
        <v>3841</v>
      </c>
      <c r="F5215" s="17" t="s">
        <v>3837</v>
      </c>
      <c r="G5215" t="s">
        <v>3941</v>
      </c>
      <c r="H5215" t="s">
        <v>6157</v>
      </c>
      <c r="I5215" t="s">
        <v>4507</v>
      </c>
      <c r="J5215" t="s">
        <v>4509</v>
      </c>
      <c r="K5215" t="s">
        <v>4508</v>
      </c>
      <c r="L5215" t="s">
        <v>6157</v>
      </c>
      <c r="M5215" t="s">
        <v>4008</v>
      </c>
      <c r="N5215" t="s">
        <v>289</v>
      </c>
      <c r="O5215" t="s">
        <v>6987</v>
      </c>
      <c r="P5215" t="s">
        <v>4391</v>
      </c>
      <c r="Q5215" t="s">
        <v>5514</v>
      </c>
      <c r="R5215" t="s">
        <v>6990</v>
      </c>
      <c r="S5215" t="s">
        <v>4353</v>
      </c>
      <c r="T5215" t="s">
        <v>4353</v>
      </c>
      <c r="U5215" t="s">
        <v>6157</v>
      </c>
      <c r="X5215" t="s">
        <v>6157</v>
      </c>
      <c r="Y5215" t="s">
        <v>6157</v>
      </c>
      <c r="Z5215" t="s">
        <v>6157</v>
      </c>
      <c r="AA5215" t="s">
        <v>4520</v>
      </c>
      <c r="AB5215" t="s">
        <v>6157</v>
      </c>
      <c r="AC5215" t="s">
        <v>6157</v>
      </c>
      <c r="AD5215" t="s">
        <v>6157</v>
      </c>
      <c r="AE5215" t="s">
        <v>6157</v>
      </c>
      <c r="AF5215" t="s">
        <v>6157</v>
      </c>
      <c r="AG5215" t="s">
        <v>6157</v>
      </c>
      <c r="AH5215" t="s">
        <v>6157</v>
      </c>
      <c r="AI5215" t="s">
        <v>6157</v>
      </c>
      <c r="AJ5215" t="s">
        <v>4588</v>
      </c>
      <c r="AK5215" t="s">
        <v>1485</v>
      </c>
      <c r="AL5215" t="s">
        <v>1484</v>
      </c>
      <c r="AM5215" t="s">
        <v>1480</v>
      </c>
      <c r="AN5215" t="s">
        <v>4353</v>
      </c>
      <c r="AO5215" s="29">
        <v>1</v>
      </c>
      <c r="AP5215">
        <v>7.3594024300000003</v>
      </c>
      <c r="AQ5215">
        <v>134.57694054000001</v>
      </c>
      <c r="AR5215" t="s">
        <v>289</v>
      </c>
      <c r="AS5215">
        <v>0.5</v>
      </c>
      <c r="AT5215" t="s">
        <v>4126</v>
      </c>
      <c r="AU5215" t="s">
        <v>274</v>
      </c>
      <c r="AV5215" t="s">
        <v>4131</v>
      </c>
      <c r="AW5215" t="s">
        <v>4353</v>
      </c>
      <c r="AX5215" t="s">
        <v>4353</v>
      </c>
      <c r="AY5215">
        <v>-950</v>
      </c>
      <c r="AZ5215">
        <v>250</v>
      </c>
      <c r="BA5215" t="s">
        <v>290</v>
      </c>
      <c r="BB5215" t="s">
        <v>4785</v>
      </c>
      <c r="BC5215" t="s">
        <v>6157</v>
      </c>
      <c r="BH5215" t="s">
        <v>1557</v>
      </c>
      <c r="BI5215" t="s">
        <v>7265</v>
      </c>
      <c r="BJ5215" t="s">
        <v>6484</v>
      </c>
      <c r="BK5215" t="s">
        <v>4177</v>
      </c>
      <c r="BL5215">
        <v>2015</v>
      </c>
      <c r="BM5215"/>
      <c r="BN5215"/>
      <c r="BO5215"/>
      <c r="BP5215"/>
      <c r="BY5215"/>
      <c r="CE5215" t="s">
        <v>4191</v>
      </c>
      <c r="CF5215">
        <v>1</v>
      </c>
      <c r="CG5215" t="s">
        <v>6586</v>
      </c>
      <c r="CH5215" t="s">
        <v>6609</v>
      </c>
      <c r="CK5215">
        <v>-1.9</v>
      </c>
      <c r="CM5215">
        <v>28.9</v>
      </c>
    </row>
    <row r="5216" spans="1:91" ht="16" customHeight="1">
      <c r="A5216">
        <v>5215</v>
      </c>
      <c r="B5216" t="s">
        <v>7221</v>
      </c>
      <c r="C5216" s="2">
        <v>44970</v>
      </c>
      <c r="E5216" s="17" t="s">
        <v>3842</v>
      </c>
      <c r="F5216" s="17" t="s">
        <v>3843</v>
      </c>
      <c r="G5216" t="s">
        <v>3941</v>
      </c>
      <c r="H5216" t="s">
        <v>6157</v>
      </c>
      <c r="I5216" t="s">
        <v>4507</v>
      </c>
      <c r="J5216" t="s">
        <v>4509</v>
      </c>
      <c r="K5216" t="s">
        <v>4508</v>
      </c>
      <c r="L5216" t="s">
        <v>6157</v>
      </c>
      <c r="M5216" t="s">
        <v>4008</v>
      </c>
      <c r="N5216" t="s">
        <v>289</v>
      </c>
      <c r="O5216" t="s">
        <v>6987</v>
      </c>
      <c r="P5216" t="s">
        <v>4391</v>
      </c>
      <c r="Q5216" t="s">
        <v>5514</v>
      </c>
      <c r="R5216" t="s">
        <v>6990</v>
      </c>
      <c r="S5216" t="s">
        <v>4353</v>
      </c>
      <c r="T5216" t="s">
        <v>4353</v>
      </c>
      <c r="U5216" t="s">
        <v>6157</v>
      </c>
      <c r="X5216" t="s">
        <v>6157</v>
      </c>
      <c r="Y5216" t="s">
        <v>6157</v>
      </c>
      <c r="Z5216" t="s">
        <v>6157</v>
      </c>
      <c r="AA5216" t="s">
        <v>4520</v>
      </c>
      <c r="AB5216" t="s">
        <v>6157</v>
      </c>
      <c r="AC5216" t="s">
        <v>6157</v>
      </c>
      <c r="AD5216" t="s">
        <v>6157</v>
      </c>
      <c r="AE5216" t="s">
        <v>6157</v>
      </c>
      <c r="AF5216" t="s">
        <v>6157</v>
      </c>
      <c r="AG5216" t="s">
        <v>6157</v>
      </c>
      <c r="AH5216" t="s">
        <v>6157</v>
      </c>
      <c r="AI5216" t="s">
        <v>6157</v>
      </c>
      <c r="AJ5216" t="s">
        <v>4588</v>
      </c>
      <c r="AK5216" t="s">
        <v>1485</v>
      </c>
      <c r="AL5216" t="s">
        <v>1484</v>
      </c>
      <c r="AM5216" t="s">
        <v>1480</v>
      </c>
      <c r="AN5216" t="s">
        <v>4353</v>
      </c>
      <c r="AO5216" s="29">
        <v>1</v>
      </c>
      <c r="AP5216">
        <v>7.3594024300000003</v>
      </c>
      <c r="AQ5216">
        <v>134.57694054000001</v>
      </c>
      <c r="AR5216" t="s">
        <v>289</v>
      </c>
      <c r="AS5216">
        <v>0.5</v>
      </c>
      <c r="AT5216" t="s">
        <v>4126</v>
      </c>
      <c r="AU5216" t="s">
        <v>274</v>
      </c>
      <c r="AV5216" t="s">
        <v>4127</v>
      </c>
      <c r="AW5216" t="s">
        <v>4353</v>
      </c>
      <c r="AX5216" t="s">
        <v>4353</v>
      </c>
      <c r="AY5216">
        <v>-950</v>
      </c>
      <c r="AZ5216">
        <v>250</v>
      </c>
      <c r="BA5216" t="s">
        <v>290</v>
      </c>
      <c r="BB5216" t="s">
        <v>4785</v>
      </c>
      <c r="BC5216" t="s">
        <v>6157</v>
      </c>
      <c r="BH5216" t="s">
        <v>1557</v>
      </c>
      <c r="BI5216" t="s">
        <v>7265</v>
      </c>
      <c r="BJ5216" t="s">
        <v>6484</v>
      </c>
      <c r="BK5216" t="s">
        <v>4177</v>
      </c>
      <c r="BL5216">
        <v>2015</v>
      </c>
      <c r="BM5216"/>
      <c r="BN5216"/>
      <c r="BO5216"/>
      <c r="BP5216"/>
      <c r="BY5216"/>
      <c r="CE5216" t="s">
        <v>4191</v>
      </c>
      <c r="CF5216">
        <v>1</v>
      </c>
      <c r="CG5216" t="s">
        <v>6586</v>
      </c>
      <c r="CH5216" t="s">
        <v>6609</v>
      </c>
      <c r="CK5216">
        <v>-1.5</v>
      </c>
      <c r="CM5216">
        <v>29.3</v>
      </c>
    </row>
    <row r="5217" spans="1:91" ht="16" customHeight="1">
      <c r="A5217">
        <v>5216</v>
      </c>
      <c r="B5217" t="s">
        <v>7221</v>
      </c>
      <c r="C5217" s="2">
        <v>44970</v>
      </c>
      <c r="E5217" s="17" t="s">
        <v>3844</v>
      </c>
      <c r="F5217" s="17" t="s">
        <v>3843</v>
      </c>
      <c r="G5217" t="s">
        <v>3941</v>
      </c>
      <c r="H5217" t="s">
        <v>6157</v>
      </c>
      <c r="I5217" t="s">
        <v>4507</v>
      </c>
      <c r="J5217" t="s">
        <v>4509</v>
      </c>
      <c r="K5217" t="s">
        <v>4508</v>
      </c>
      <c r="L5217" t="s">
        <v>6157</v>
      </c>
      <c r="M5217" t="s">
        <v>4008</v>
      </c>
      <c r="N5217" t="s">
        <v>289</v>
      </c>
      <c r="O5217" t="s">
        <v>6987</v>
      </c>
      <c r="P5217" t="s">
        <v>4391</v>
      </c>
      <c r="Q5217" t="s">
        <v>5514</v>
      </c>
      <c r="R5217" t="s">
        <v>6990</v>
      </c>
      <c r="S5217" t="s">
        <v>4353</v>
      </c>
      <c r="T5217" t="s">
        <v>4353</v>
      </c>
      <c r="U5217" t="s">
        <v>6157</v>
      </c>
      <c r="X5217" t="s">
        <v>6157</v>
      </c>
      <c r="Y5217" t="s">
        <v>6157</v>
      </c>
      <c r="Z5217" t="s">
        <v>6157</v>
      </c>
      <c r="AA5217" t="s">
        <v>4520</v>
      </c>
      <c r="AB5217" t="s">
        <v>6157</v>
      </c>
      <c r="AC5217" t="s">
        <v>6157</v>
      </c>
      <c r="AD5217" t="s">
        <v>6157</v>
      </c>
      <c r="AE5217" t="s">
        <v>6157</v>
      </c>
      <c r="AF5217" t="s">
        <v>6157</v>
      </c>
      <c r="AG5217" t="s">
        <v>6157</v>
      </c>
      <c r="AH5217" t="s">
        <v>6157</v>
      </c>
      <c r="AI5217" t="s">
        <v>6157</v>
      </c>
      <c r="AJ5217" t="s">
        <v>4588</v>
      </c>
      <c r="AK5217" t="s">
        <v>1485</v>
      </c>
      <c r="AL5217" t="s">
        <v>1484</v>
      </c>
      <c r="AM5217" t="s">
        <v>1480</v>
      </c>
      <c r="AN5217" t="s">
        <v>4353</v>
      </c>
      <c r="AO5217" s="29">
        <v>1</v>
      </c>
      <c r="AP5217">
        <v>7.3594024300000003</v>
      </c>
      <c r="AQ5217">
        <v>134.57694054000001</v>
      </c>
      <c r="AR5217" t="s">
        <v>289</v>
      </c>
      <c r="AS5217">
        <v>0.5</v>
      </c>
      <c r="AT5217" t="s">
        <v>4126</v>
      </c>
      <c r="AU5217" t="s">
        <v>274</v>
      </c>
      <c r="AV5217" t="s">
        <v>4128</v>
      </c>
      <c r="AW5217" t="s">
        <v>4353</v>
      </c>
      <c r="AX5217" t="s">
        <v>4353</v>
      </c>
      <c r="AY5217">
        <v>-950</v>
      </c>
      <c r="AZ5217">
        <v>250</v>
      </c>
      <c r="BA5217" t="s">
        <v>290</v>
      </c>
      <c r="BB5217" t="s">
        <v>4785</v>
      </c>
      <c r="BC5217" t="s">
        <v>6157</v>
      </c>
      <c r="BH5217" t="s">
        <v>1557</v>
      </c>
      <c r="BI5217" t="s">
        <v>7265</v>
      </c>
      <c r="BJ5217" t="s">
        <v>6484</v>
      </c>
      <c r="BK5217" t="s">
        <v>4177</v>
      </c>
      <c r="BL5217">
        <v>2015</v>
      </c>
      <c r="BM5217"/>
      <c r="BN5217"/>
      <c r="BO5217"/>
      <c r="BP5217"/>
      <c r="BY5217"/>
      <c r="CE5217" t="s">
        <v>4191</v>
      </c>
      <c r="CF5217">
        <v>1</v>
      </c>
      <c r="CG5217" t="s">
        <v>6586</v>
      </c>
      <c r="CH5217" t="s">
        <v>6609</v>
      </c>
      <c r="CK5217">
        <v>-0.6</v>
      </c>
      <c r="CM5217">
        <v>30.2</v>
      </c>
    </row>
    <row r="5218" spans="1:91" ht="16" customHeight="1">
      <c r="A5218">
        <v>5217</v>
      </c>
      <c r="B5218" t="s">
        <v>7221</v>
      </c>
      <c r="C5218" s="2">
        <v>44970</v>
      </c>
      <c r="E5218" s="17" t="s">
        <v>3845</v>
      </c>
      <c r="F5218" s="17" t="s">
        <v>3843</v>
      </c>
      <c r="G5218" t="s">
        <v>3941</v>
      </c>
      <c r="H5218" t="s">
        <v>6157</v>
      </c>
      <c r="I5218" t="s">
        <v>4507</v>
      </c>
      <c r="J5218" t="s">
        <v>4509</v>
      </c>
      <c r="K5218" t="s">
        <v>4508</v>
      </c>
      <c r="L5218" t="s">
        <v>6157</v>
      </c>
      <c r="M5218" t="s">
        <v>4008</v>
      </c>
      <c r="N5218" t="s">
        <v>289</v>
      </c>
      <c r="O5218" t="s">
        <v>6987</v>
      </c>
      <c r="P5218" t="s">
        <v>4391</v>
      </c>
      <c r="Q5218" t="s">
        <v>5514</v>
      </c>
      <c r="R5218" t="s">
        <v>6990</v>
      </c>
      <c r="S5218" t="s">
        <v>4353</v>
      </c>
      <c r="T5218" t="s">
        <v>4353</v>
      </c>
      <c r="U5218" t="s">
        <v>6157</v>
      </c>
      <c r="X5218" t="s">
        <v>6157</v>
      </c>
      <c r="Y5218" t="s">
        <v>6157</v>
      </c>
      <c r="Z5218" t="s">
        <v>6157</v>
      </c>
      <c r="AA5218" t="s">
        <v>4520</v>
      </c>
      <c r="AB5218" t="s">
        <v>6157</v>
      </c>
      <c r="AC5218" t="s">
        <v>6157</v>
      </c>
      <c r="AD5218" t="s">
        <v>6157</v>
      </c>
      <c r="AE5218" t="s">
        <v>6157</v>
      </c>
      <c r="AF5218" t="s">
        <v>6157</v>
      </c>
      <c r="AG5218" t="s">
        <v>6157</v>
      </c>
      <c r="AH5218" t="s">
        <v>6157</v>
      </c>
      <c r="AI5218" t="s">
        <v>6157</v>
      </c>
      <c r="AJ5218" t="s">
        <v>4588</v>
      </c>
      <c r="AK5218" t="s">
        <v>1485</v>
      </c>
      <c r="AL5218" t="s">
        <v>1484</v>
      </c>
      <c r="AM5218" t="s">
        <v>1480</v>
      </c>
      <c r="AN5218" t="s">
        <v>4353</v>
      </c>
      <c r="AO5218" s="29">
        <v>1</v>
      </c>
      <c r="AP5218">
        <v>7.3594024300000003</v>
      </c>
      <c r="AQ5218">
        <v>134.57694054000001</v>
      </c>
      <c r="AR5218" t="s">
        <v>289</v>
      </c>
      <c r="AS5218">
        <v>0.5</v>
      </c>
      <c r="AT5218" t="s">
        <v>4126</v>
      </c>
      <c r="AU5218" t="s">
        <v>274</v>
      </c>
      <c r="AV5218" t="s">
        <v>4129</v>
      </c>
      <c r="AW5218" t="s">
        <v>4353</v>
      </c>
      <c r="AX5218" t="s">
        <v>4353</v>
      </c>
      <c r="AY5218">
        <v>-950</v>
      </c>
      <c r="AZ5218">
        <v>250</v>
      </c>
      <c r="BA5218" t="s">
        <v>290</v>
      </c>
      <c r="BB5218" t="s">
        <v>4785</v>
      </c>
      <c r="BC5218" t="s">
        <v>6157</v>
      </c>
      <c r="BH5218" t="s">
        <v>1557</v>
      </c>
      <c r="BI5218" t="s">
        <v>7265</v>
      </c>
      <c r="BJ5218" t="s">
        <v>6484</v>
      </c>
      <c r="BK5218" t="s">
        <v>4177</v>
      </c>
      <c r="BL5218">
        <v>2015</v>
      </c>
      <c r="BM5218"/>
      <c r="BN5218"/>
      <c r="BO5218"/>
      <c r="BP5218"/>
      <c r="BY5218"/>
      <c r="CE5218" t="s">
        <v>4191</v>
      </c>
      <c r="CF5218">
        <v>1</v>
      </c>
      <c r="CG5218" t="s">
        <v>6586</v>
      </c>
      <c r="CH5218" t="s">
        <v>6609</v>
      </c>
      <c r="CK5218">
        <v>-1.2</v>
      </c>
      <c r="CM5218">
        <v>29.6</v>
      </c>
    </row>
    <row r="5219" spans="1:91" ht="16" customHeight="1">
      <c r="A5219">
        <v>5218</v>
      </c>
      <c r="B5219" t="s">
        <v>7221</v>
      </c>
      <c r="C5219" s="2">
        <v>44970</v>
      </c>
      <c r="E5219" s="17" t="s">
        <v>3846</v>
      </c>
      <c r="F5219" s="17" t="s">
        <v>3843</v>
      </c>
      <c r="G5219" t="s">
        <v>3941</v>
      </c>
      <c r="H5219" t="s">
        <v>6157</v>
      </c>
      <c r="I5219" t="s">
        <v>4507</v>
      </c>
      <c r="J5219" t="s">
        <v>4509</v>
      </c>
      <c r="K5219" t="s">
        <v>4508</v>
      </c>
      <c r="L5219" t="s">
        <v>6157</v>
      </c>
      <c r="M5219" t="s">
        <v>4008</v>
      </c>
      <c r="N5219" t="s">
        <v>289</v>
      </c>
      <c r="O5219" t="s">
        <v>6987</v>
      </c>
      <c r="P5219" t="s">
        <v>4391</v>
      </c>
      <c r="Q5219" t="s">
        <v>5514</v>
      </c>
      <c r="R5219" t="s">
        <v>6990</v>
      </c>
      <c r="S5219" t="s">
        <v>4353</v>
      </c>
      <c r="T5219" t="s">
        <v>4353</v>
      </c>
      <c r="U5219" t="s">
        <v>6157</v>
      </c>
      <c r="X5219" t="s">
        <v>6157</v>
      </c>
      <c r="Y5219" t="s">
        <v>6157</v>
      </c>
      <c r="Z5219" t="s">
        <v>6157</v>
      </c>
      <c r="AA5219" t="s">
        <v>4520</v>
      </c>
      <c r="AB5219" t="s">
        <v>6157</v>
      </c>
      <c r="AC5219" t="s">
        <v>6157</v>
      </c>
      <c r="AD5219" t="s">
        <v>6157</v>
      </c>
      <c r="AE5219" t="s">
        <v>6157</v>
      </c>
      <c r="AF5219" t="s">
        <v>6157</v>
      </c>
      <c r="AG5219" t="s">
        <v>6157</v>
      </c>
      <c r="AH5219" t="s">
        <v>6157</v>
      </c>
      <c r="AI5219" t="s">
        <v>6157</v>
      </c>
      <c r="AJ5219" t="s">
        <v>4588</v>
      </c>
      <c r="AK5219" t="s">
        <v>1485</v>
      </c>
      <c r="AL5219" t="s">
        <v>1484</v>
      </c>
      <c r="AM5219" t="s">
        <v>1480</v>
      </c>
      <c r="AN5219" t="s">
        <v>4353</v>
      </c>
      <c r="AO5219" s="29">
        <v>1</v>
      </c>
      <c r="AP5219">
        <v>7.3594024300000003</v>
      </c>
      <c r="AQ5219">
        <v>134.57694054000001</v>
      </c>
      <c r="AR5219" t="s">
        <v>289</v>
      </c>
      <c r="AS5219">
        <v>0.5</v>
      </c>
      <c r="AT5219" t="s">
        <v>4126</v>
      </c>
      <c r="AU5219" t="s">
        <v>274</v>
      </c>
      <c r="AV5219" t="s">
        <v>4130</v>
      </c>
      <c r="AW5219" t="s">
        <v>4353</v>
      </c>
      <c r="AX5219" t="s">
        <v>4353</v>
      </c>
      <c r="AY5219">
        <v>-950</v>
      </c>
      <c r="AZ5219">
        <v>250</v>
      </c>
      <c r="BA5219" t="s">
        <v>290</v>
      </c>
      <c r="BB5219" t="s">
        <v>4785</v>
      </c>
      <c r="BC5219" t="s">
        <v>6157</v>
      </c>
      <c r="BH5219" t="s">
        <v>1557</v>
      </c>
      <c r="BI5219" t="s">
        <v>7265</v>
      </c>
      <c r="BJ5219" t="s">
        <v>6484</v>
      </c>
      <c r="BK5219" t="s">
        <v>4177</v>
      </c>
      <c r="BL5219">
        <v>2015</v>
      </c>
      <c r="BM5219"/>
      <c r="BN5219"/>
      <c r="BO5219"/>
      <c r="BP5219"/>
      <c r="BY5219"/>
      <c r="CE5219" t="s">
        <v>4191</v>
      </c>
      <c r="CF5219">
        <v>1</v>
      </c>
      <c r="CG5219" t="s">
        <v>6586</v>
      </c>
      <c r="CH5219" t="s">
        <v>6609</v>
      </c>
      <c r="CK5219">
        <v>-0.8</v>
      </c>
      <c r="CM5219">
        <v>30.1</v>
      </c>
    </row>
    <row r="5220" spans="1:91" ht="16" customHeight="1">
      <c r="A5220">
        <v>5219</v>
      </c>
      <c r="B5220" t="s">
        <v>7221</v>
      </c>
      <c r="C5220" s="2">
        <v>44970</v>
      </c>
      <c r="E5220" s="17" t="s">
        <v>3847</v>
      </c>
      <c r="F5220" s="17" t="s">
        <v>3843</v>
      </c>
      <c r="G5220" t="s">
        <v>3941</v>
      </c>
      <c r="H5220" t="s">
        <v>6157</v>
      </c>
      <c r="I5220" t="s">
        <v>4507</v>
      </c>
      <c r="J5220" t="s">
        <v>4509</v>
      </c>
      <c r="K5220" t="s">
        <v>4508</v>
      </c>
      <c r="L5220" t="s">
        <v>6157</v>
      </c>
      <c r="M5220" t="s">
        <v>4008</v>
      </c>
      <c r="N5220" t="s">
        <v>289</v>
      </c>
      <c r="O5220" t="s">
        <v>6987</v>
      </c>
      <c r="P5220" t="s">
        <v>4391</v>
      </c>
      <c r="Q5220" t="s">
        <v>5514</v>
      </c>
      <c r="R5220" t="s">
        <v>6990</v>
      </c>
      <c r="S5220" t="s">
        <v>4353</v>
      </c>
      <c r="T5220" t="s">
        <v>4353</v>
      </c>
      <c r="U5220" t="s">
        <v>6157</v>
      </c>
      <c r="X5220" t="s">
        <v>6157</v>
      </c>
      <c r="Y5220" t="s">
        <v>6157</v>
      </c>
      <c r="Z5220" t="s">
        <v>6157</v>
      </c>
      <c r="AA5220" t="s">
        <v>4520</v>
      </c>
      <c r="AB5220" t="s">
        <v>6157</v>
      </c>
      <c r="AC5220" t="s">
        <v>6157</v>
      </c>
      <c r="AD5220" t="s">
        <v>6157</v>
      </c>
      <c r="AE5220" t="s">
        <v>6157</v>
      </c>
      <c r="AF5220" t="s">
        <v>6157</v>
      </c>
      <c r="AG5220" t="s">
        <v>6157</v>
      </c>
      <c r="AH5220" t="s">
        <v>6157</v>
      </c>
      <c r="AI5220" t="s">
        <v>6157</v>
      </c>
      <c r="AJ5220" t="s">
        <v>4588</v>
      </c>
      <c r="AK5220" t="s">
        <v>1485</v>
      </c>
      <c r="AL5220" t="s">
        <v>1484</v>
      </c>
      <c r="AM5220" t="s">
        <v>1480</v>
      </c>
      <c r="AN5220" t="s">
        <v>4353</v>
      </c>
      <c r="AO5220" s="29">
        <v>1</v>
      </c>
      <c r="AP5220">
        <v>7.3594024300000003</v>
      </c>
      <c r="AQ5220">
        <v>134.57694054000001</v>
      </c>
      <c r="AR5220" t="s">
        <v>289</v>
      </c>
      <c r="AS5220">
        <v>0.5</v>
      </c>
      <c r="AT5220" t="s">
        <v>4126</v>
      </c>
      <c r="AU5220" t="s">
        <v>274</v>
      </c>
      <c r="AV5220" t="s">
        <v>4131</v>
      </c>
      <c r="AW5220" t="s">
        <v>4353</v>
      </c>
      <c r="AX5220" t="s">
        <v>4353</v>
      </c>
      <c r="AY5220">
        <v>-950</v>
      </c>
      <c r="AZ5220">
        <v>250</v>
      </c>
      <c r="BA5220" t="s">
        <v>290</v>
      </c>
      <c r="BB5220" t="s">
        <v>4785</v>
      </c>
      <c r="BC5220" t="s">
        <v>6157</v>
      </c>
      <c r="BH5220" t="s">
        <v>1557</v>
      </c>
      <c r="BI5220" t="s">
        <v>7265</v>
      </c>
      <c r="BJ5220" t="s">
        <v>6484</v>
      </c>
      <c r="BK5220" t="s">
        <v>4177</v>
      </c>
      <c r="BL5220">
        <v>2015</v>
      </c>
      <c r="BM5220"/>
      <c r="BN5220"/>
      <c r="BO5220"/>
      <c r="BP5220"/>
      <c r="BY5220"/>
      <c r="CE5220" t="s">
        <v>4191</v>
      </c>
      <c r="CF5220">
        <v>1</v>
      </c>
      <c r="CG5220" t="s">
        <v>6586</v>
      </c>
      <c r="CH5220" t="s">
        <v>6609</v>
      </c>
      <c r="CK5220">
        <v>-1</v>
      </c>
      <c r="CM5220">
        <v>29.8</v>
      </c>
    </row>
    <row r="5221" spans="1:91" ht="16" customHeight="1">
      <c r="A5221">
        <v>5220</v>
      </c>
      <c r="B5221" t="s">
        <v>7221</v>
      </c>
      <c r="C5221" s="2">
        <v>44970</v>
      </c>
      <c r="E5221" s="17" t="s">
        <v>3848</v>
      </c>
      <c r="F5221" s="17" t="s">
        <v>3843</v>
      </c>
      <c r="G5221" t="s">
        <v>3941</v>
      </c>
      <c r="H5221" t="s">
        <v>6157</v>
      </c>
      <c r="I5221" t="s">
        <v>4507</v>
      </c>
      <c r="J5221" t="s">
        <v>4509</v>
      </c>
      <c r="K5221" t="s">
        <v>4508</v>
      </c>
      <c r="L5221" t="s">
        <v>6157</v>
      </c>
      <c r="M5221" t="s">
        <v>4008</v>
      </c>
      <c r="N5221" t="s">
        <v>289</v>
      </c>
      <c r="O5221" t="s">
        <v>6987</v>
      </c>
      <c r="P5221" t="s">
        <v>4391</v>
      </c>
      <c r="Q5221" t="s">
        <v>5514</v>
      </c>
      <c r="R5221" t="s">
        <v>6990</v>
      </c>
      <c r="S5221" t="s">
        <v>4353</v>
      </c>
      <c r="T5221" t="s">
        <v>4353</v>
      </c>
      <c r="U5221" t="s">
        <v>6157</v>
      </c>
      <c r="X5221" t="s">
        <v>6157</v>
      </c>
      <c r="Y5221" t="s">
        <v>6157</v>
      </c>
      <c r="Z5221" t="s">
        <v>6157</v>
      </c>
      <c r="AA5221" t="s">
        <v>4520</v>
      </c>
      <c r="AB5221" t="s">
        <v>6157</v>
      </c>
      <c r="AC5221" t="s">
        <v>6157</v>
      </c>
      <c r="AD5221" t="s">
        <v>6157</v>
      </c>
      <c r="AE5221" t="s">
        <v>6157</v>
      </c>
      <c r="AF5221" t="s">
        <v>6157</v>
      </c>
      <c r="AG5221" t="s">
        <v>6157</v>
      </c>
      <c r="AH5221" t="s">
        <v>6157</v>
      </c>
      <c r="AI5221" t="s">
        <v>6157</v>
      </c>
      <c r="AJ5221" t="s">
        <v>4588</v>
      </c>
      <c r="AK5221" t="s">
        <v>1485</v>
      </c>
      <c r="AL5221" t="s">
        <v>1484</v>
      </c>
      <c r="AM5221" t="s">
        <v>1480</v>
      </c>
      <c r="AN5221" t="s">
        <v>4353</v>
      </c>
      <c r="AO5221" s="29">
        <v>1</v>
      </c>
      <c r="AP5221">
        <v>7.3594024300000003</v>
      </c>
      <c r="AQ5221">
        <v>134.57694054000001</v>
      </c>
      <c r="AR5221" t="s">
        <v>289</v>
      </c>
      <c r="AS5221">
        <v>0.5</v>
      </c>
      <c r="AT5221" t="s">
        <v>4126</v>
      </c>
      <c r="AU5221" t="s">
        <v>274</v>
      </c>
      <c r="AV5221" t="s">
        <v>4132</v>
      </c>
      <c r="AW5221" t="s">
        <v>4353</v>
      </c>
      <c r="AX5221" t="s">
        <v>4353</v>
      </c>
      <c r="AY5221">
        <v>-950</v>
      </c>
      <c r="AZ5221">
        <v>250</v>
      </c>
      <c r="BA5221" t="s">
        <v>290</v>
      </c>
      <c r="BB5221" t="s">
        <v>4785</v>
      </c>
      <c r="BC5221" t="s">
        <v>6157</v>
      </c>
      <c r="BH5221" t="s">
        <v>1557</v>
      </c>
      <c r="BI5221" t="s">
        <v>7265</v>
      </c>
      <c r="BJ5221" t="s">
        <v>6484</v>
      </c>
      <c r="BK5221" t="s">
        <v>4177</v>
      </c>
      <c r="BL5221">
        <v>2015</v>
      </c>
      <c r="BM5221"/>
      <c r="BN5221"/>
      <c r="BO5221"/>
      <c r="BP5221"/>
      <c r="BY5221"/>
      <c r="CE5221" t="s">
        <v>4191</v>
      </c>
      <c r="CF5221">
        <v>1</v>
      </c>
      <c r="CG5221" t="s">
        <v>6586</v>
      </c>
      <c r="CH5221" t="s">
        <v>6609</v>
      </c>
      <c r="CK5221">
        <v>-1.7</v>
      </c>
      <c r="CM5221">
        <v>29.1</v>
      </c>
    </row>
    <row r="5222" spans="1:91" ht="16" customHeight="1">
      <c r="A5222">
        <v>5221</v>
      </c>
      <c r="B5222" t="s">
        <v>7221</v>
      </c>
      <c r="C5222" s="2">
        <v>44970</v>
      </c>
      <c r="E5222" s="17" t="s">
        <v>3849</v>
      </c>
      <c r="F5222" s="17" t="s">
        <v>3843</v>
      </c>
      <c r="G5222" t="s">
        <v>3941</v>
      </c>
      <c r="H5222" t="s">
        <v>6157</v>
      </c>
      <c r="I5222" t="s">
        <v>4507</v>
      </c>
      <c r="J5222" t="s">
        <v>4509</v>
      </c>
      <c r="K5222" t="s">
        <v>4508</v>
      </c>
      <c r="L5222" t="s">
        <v>6157</v>
      </c>
      <c r="M5222" t="s">
        <v>4008</v>
      </c>
      <c r="N5222" t="s">
        <v>289</v>
      </c>
      <c r="O5222" t="s">
        <v>6987</v>
      </c>
      <c r="P5222" t="s">
        <v>4391</v>
      </c>
      <c r="Q5222" t="s">
        <v>5514</v>
      </c>
      <c r="R5222" t="s">
        <v>6990</v>
      </c>
      <c r="S5222" t="s">
        <v>4353</v>
      </c>
      <c r="T5222" t="s">
        <v>4353</v>
      </c>
      <c r="U5222" t="s">
        <v>6157</v>
      </c>
      <c r="X5222" t="s">
        <v>6157</v>
      </c>
      <c r="Y5222" t="s">
        <v>6157</v>
      </c>
      <c r="Z5222" t="s">
        <v>6157</v>
      </c>
      <c r="AA5222" t="s">
        <v>4520</v>
      </c>
      <c r="AB5222" t="s">
        <v>6157</v>
      </c>
      <c r="AC5222" t="s">
        <v>6157</v>
      </c>
      <c r="AD5222" t="s">
        <v>6157</v>
      </c>
      <c r="AE5222" t="s">
        <v>6157</v>
      </c>
      <c r="AF5222" t="s">
        <v>6157</v>
      </c>
      <c r="AG5222" t="s">
        <v>6157</v>
      </c>
      <c r="AH5222" t="s">
        <v>6157</v>
      </c>
      <c r="AI5222" t="s">
        <v>6157</v>
      </c>
      <c r="AJ5222" t="s">
        <v>4588</v>
      </c>
      <c r="AK5222" t="s">
        <v>1485</v>
      </c>
      <c r="AL5222" t="s">
        <v>1484</v>
      </c>
      <c r="AM5222" t="s">
        <v>1480</v>
      </c>
      <c r="AN5222" t="s">
        <v>4353</v>
      </c>
      <c r="AO5222" s="29">
        <v>1</v>
      </c>
      <c r="AP5222">
        <v>7.3594024300000003</v>
      </c>
      <c r="AQ5222">
        <v>134.57694054000001</v>
      </c>
      <c r="AR5222" t="s">
        <v>289</v>
      </c>
      <c r="AS5222">
        <v>0.5</v>
      </c>
      <c r="AT5222" t="s">
        <v>4126</v>
      </c>
      <c r="AU5222" t="s">
        <v>274</v>
      </c>
      <c r="AV5222" t="s">
        <v>4133</v>
      </c>
      <c r="AW5222" t="s">
        <v>4353</v>
      </c>
      <c r="AX5222" t="s">
        <v>4353</v>
      </c>
      <c r="AY5222">
        <v>-950</v>
      </c>
      <c r="AZ5222">
        <v>250</v>
      </c>
      <c r="BA5222" t="s">
        <v>290</v>
      </c>
      <c r="BB5222" t="s">
        <v>4785</v>
      </c>
      <c r="BC5222" t="s">
        <v>6157</v>
      </c>
      <c r="BH5222" t="s">
        <v>1557</v>
      </c>
      <c r="BI5222" t="s">
        <v>7265</v>
      </c>
      <c r="BJ5222" t="s">
        <v>6484</v>
      </c>
      <c r="BK5222" t="s">
        <v>4177</v>
      </c>
      <c r="BL5222">
        <v>2015</v>
      </c>
      <c r="BM5222"/>
      <c r="BN5222"/>
      <c r="BO5222"/>
      <c r="BP5222"/>
      <c r="BY5222"/>
      <c r="CE5222" t="s">
        <v>4191</v>
      </c>
      <c r="CF5222">
        <v>1</v>
      </c>
      <c r="CG5222" t="s">
        <v>6586</v>
      </c>
      <c r="CH5222" t="s">
        <v>6609</v>
      </c>
      <c r="CK5222">
        <v>-1.7</v>
      </c>
      <c r="CM5222">
        <v>29.1</v>
      </c>
    </row>
    <row r="5223" spans="1:91" ht="16" customHeight="1">
      <c r="A5223">
        <v>5222</v>
      </c>
      <c r="B5223" t="s">
        <v>7221</v>
      </c>
      <c r="C5223" s="2">
        <v>44970</v>
      </c>
      <c r="E5223" s="17" t="s">
        <v>3850</v>
      </c>
      <c r="F5223" s="17" t="s">
        <v>3843</v>
      </c>
      <c r="G5223" t="s">
        <v>3941</v>
      </c>
      <c r="H5223" t="s">
        <v>6157</v>
      </c>
      <c r="I5223" t="s">
        <v>4507</v>
      </c>
      <c r="J5223" t="s">
        <v>4509</v>
      </c>
      <c r="K5223" t="s">
        <v>4508</v>
      </c>
      <c r="L5223" t="s">
        <v>6157</v>
      </c>
      <c r="M5223" t="s">
        <v>4008</v>
      </c>
      <c r="N5223" t="s">
        <v>289</v>
      </c>
      <c r="O5223" t="s">
        <v>6987</v>
      </c>
      <c r="P5223" t="s">
        <v>4391</v>
      </c>
      <c r="Q5223" t="s">
        <v>5514</v>
      </c>
      <c r="R5223" t="s">
        <v>6990</v>
      </c>
      <c r="S5223" t="s">
        <v>4353</v>
      </c>
      <c r="T5223" t="s">
        <v>4353</v>
      </c>
      <c r="U5223" t="s">
        <v>6157</v>
      </c>
      <c r="X5223" t="s">
        <v>6157</v>
      </c>
      <c r="Y5223" t="s">
        <v>6157</v>
      </c>
      <c r="Z5223" t="s">
        <v>6157</v>
      </c>
      <c r="AA5223" t="s">
        <v>4520</v>
      </c>
      <c r="AB5223" t="s">
        <v>6157</v>
      </c>
      <c r="AC5223" t="s">
        <v>6157</v>
      </c>
      <c r="AD5223" t="s">
        <v>6157</v>
      </c>
      <c r="AE5223" t="s">
        <v>6157</v>
      </c>
      <c r="AF5223" t="s">
        <v>6157</v>
      </c>
      <c r="AG5223" t="s">
        <v>6157</v>
      </c>
      <c r="AH5223" t="s">
        <v>6157</v>
      </c>
      <c r="AI5223" t="s">
        <v>6157</v>
      </c>
      <c r="AJ5223" t="s">
        <v>4588</v>
      </c>
      <c r="AK5223" t="s">
        <v>1485</v>
      </c>
      <c r="AL5223" t="s">
        <v>1484</v>
      </c>
      <c r="AM5223" t="s">
        <v>1480</v>
      </c>
      <c r="AN5223" t="s">
        <v>4353</v>
      </c>
      <c r="AO5223" s="29">
        <v>1</v>
      </c>
      <c r="AP5223">
        <v>7.3594024300000003</v>
      </c>
      <c r="AQ5223">
        <v>134.57694054000001</v>
      </c>
      <c r="AR5223" t="s">
        <v>289</v>
      </c>
      <c r="AS5223">
        <v>0.5</v>
      </c>
      <c r="AT5223" t="s">
        <v>4126</v>
      </c>
      <c r="AU5223" t="s">
        <v>274</v>
      </c>
      <c r="AV5223" t="s">
        <v>4134</v>
      </c>
      <c r="AW5223" t="s">
        <v>4353</v>
      </c>
      <c r="AX5223" t="s">
        <v>4353</v>
      </c>
      <c r="AY5223">
        <v>-950</v>
      </c>
      <c r="AZ5223">
        <v>250</v>
      </c>
      <c r="BA5223" t="s">
        <v>290</v>
      </c>
      <c r="BB5223" t="s">
        <v>4785</v>
      </c>
      <c r="BC5223" t="s">
        <v>6157</v>
      </c>
      <c r="BH5223" t="s">
        <v>1557</v>
      </c>
      <c r="BI5223" t="s">
        <v>7265</v>
      </c>
      <c r="BJ5223" t="s">
        <v>6484</v>
      </c>
      <c r="BK5223" t="s">
        <v>4177</v>
      </c>
      <c r="BL5223">
        <v>2015</v>
      </c>
      <c r="BM5223"/>
      <c r="BN5223"/>
      <c r="BO5223"/>
      <c r="BP5223"/>
      <c r="BY5223"/>
      <c r="CE5223" t="s">
        <v>4191</v>
      </c>
      <c r="CF5223">
        <v>1</v>
      </c>
      <c r="CG5223" t="s">
        <v>6586</v>
      </c>
      <c r="CH5223" t="s">
        <v>6609</v>
      </c>
      <c r="CK5223">
        <v>-1.8</v>
      </c>
      <c r="CM5223">
        <v>29</v>
      </c>
    </row>
    <row r="5224" spans="1:91" ht="16" customHeight="1">
      <c r="A5224">
        <v>5223</v>
      </c>
      <c r="B5224" t="s">
        <v>7221</v>
      </c>
      <c r="C5224" s="2">
        <v>44970</v>
      </c>
      <c r="E5224" s="17" t="s">
        <v>3851</v>
      </c>
      <c r="F5224" s="17" t="s">
        <v>3843</v>
      </c>
      <c r="G5224" t="s">
        <v>3941</v>
      </c>
      <c r="H5224" t="s">
        <v>6157</v>
      </c>
      <c r="I5224" t="s">
        <v>4507</v>
      </c>
      <c r="J5224" t="s">
        <v>4509</v>
      </c>
      <c r="K5224" t="s">
        <v>4508</v>
      </c>
      <c r="L5224" t="s">
        <v>6157</v>
      </c>
      <c r="M5224" t="s">
        <v>4008</v>
      </c>
      <c r="N5224" t="s">
        <v>289</v>
      </c>
      <c r="O5224" t="s">
        <v>6987</v>
      </c>
      <c r="P5224" t="s">
        <v>4391</v>
      </c>
      <c r="Q5224" t="s">
        <v>5514</v>
      </c>
      <c r="R5224" t="s">
        <v>6990</v>
      </c>
      <c r="S5224" t="s">
        <v>4353</v>
      </c>
      <c r="T5224" t="s">
        <v>4353</v>
      </c>
      <c r="U5224" t="s">
        <v>6157</v>
      </c>
      <c r="X5224" t="s">
        <v>6157</v>
      </c>
      <c r="Y5224" t="s">
        <v>6157</v>
      </c>
      <c r="Z5224" t="s">
        <v>6157</v>
      </c>
      <c r="AA5224" t="s">
        <v>4520</v>
      </c>
      <c r="AB5224" t="s">
        <v>6157</v>
      </c>
      <c r="AC5224" t="s">
        <v>6157</v>
      </c>
      <c r="AD5224" t="s">
        <v>6157</v>
      </c>
      <c r="AE5224" t="s">
        <v>6157</v>
      </c>
      <c r="AF5224" t="s">
        <v>6157</v>
      </c>
      <c r="AG5224" t="s">
        <v>6157</v>
      </c>
      <c r="AH5224" t="s">
        <v>6157</v>
      </c>
      <c r="AI5224" t="s">
        <v>6157</v>
      </c>
      <c r="AJ5224" t="s">
        <v>4588</v>
      </c>
      <c r="AK5224" t="s">
        <v>1485</v>
      </c>
      <c r="AL5224" t="s">
        <v>1484</v>
      </c>
      <c r="AM5224" t="s">
        <v>1480</v>
      </c>
      <c r="AN5224" t="s">
        <v>4353</v>
      </c>
      <c r="AO5224" s="29">
        <v>1</v>
      </c>
      <c r="AP5224">
        <v>7.3594024300000003</v>
      </c>
      <c r="AQ5224">
        <v>134.57694054000001</v>
      </c>
      <c r="AR5224" t="s">
        <v>289</v>
      </c>
      <c r="AS5224">
        <v>0.5</v>
      </c>
      <c r="AT5224" t="s">
        <v>4126</v>
      </c>
      <c r="AU5224" t="s">
        <v>274</v>
      </c>
      <c r="AV5224" t="s">
        <v>4135</v>
      </c>
      <c r="AW5224" t="s">
        <v>4353</v>
      </c>
      <c r="AX5224" t="s">
        <v>4353</v>
      </c>
      <c r="AY5224">
        <v>-950</v>
      </c>
      <c r="AZ5224">
        <v>250</v>
      </c>
      <c r="BA5224" t="s">
        <v>290</v>
      </c>
      <c r="BB5224" t="s">
        <v>4785</v>
      </c>
      <c r="BC5224" t="s">
        <v>6157</v>
      </c>
      <c r="BH5224" t="s">
        <v>1557</v>
      </c>
      <c r="BI5224" t="s">
        <v>7265</v>
      </c>
      <c r="BJ5224" t="s">
        <v>6484</v>
      </c>
      <c r="BK5224" t="s">
        <v>4177</v>
      </c>
      <c r="BL5224">
        <v>2015</v>
      </c>
      <c r="BM5224"/>
      <c r="BN5224"/>
      <c r="BO5224"/>
      <c r="BP5224"/>
      <c r="BY5224"/>
      <c r="CE5224" t="s">
        <v>4191</v>
      </c>
      <c r="CF5224">
        <v>1</v>
      </c>
      <c r="CG5224" t="s">
        <v>6586</v>
      </c>
      <c r="CH5224" t="s">
        <v>6609</v>
      </c>
      <c r="CK5224">
        <v>-1.9</v>
      </c>
      <c r="CM5224">
        <v>28.9</v>
      </c>
    </row>
    <row r="5225" spans="1:91" ht="16" customHeight="1">
      <c r="A5225">
        <v>5224</v>
      </c>
      <c r="B5225" t="s">
        <v>7221</v>
      </c>
      <c r="C5225" s="2">
        <v>44970</v>
      </c>
      <c r="E5225" s="17" t="s">
        <v>3852</v>
      </c>
      <c r="F5225" s="17" t="s">
        <v>3843</v>
      </c>
      <c r="G5225" t="s">
        <v>3941</v>
      </c>
      <c r="H5225" t="s">
        <v>6157</v>
      </c>
      <c r="I5225" t="s">
        <v>4507</v>
      </c>
      <c r="J5225" t="s">
        <v>4509</v>
      </c>
      <c r="K5225" t="s">
        <v>4508</v>
      </c>
      <c r="L5225" t="s">
        <v>6157</v>
      </c>
      <c r="M5225" t="s">
        <v>4008</v>
      </c>
      <c r="N5225" t="s">
        <v>289</v>
      </c>
      <c r="O5225" t="s">
        <v>6987</v>
      </c>
      <c r="P5225" t="s">
        <v>4391</v>
      </c>
      <c r="Q5225" t="s">
        <v>5514</v>
      </c>
      <c r="R5225" t="s">
        <v>6990</v>
      </c>
      <c r="S5225" t="s">
        <v>4353</v>
      </c>
      <c r="T5225" t="s">
        <v>4353</v>
      </c>
      <c r="U5225" t="s">
        <v>6157</v>
      </c>
      <c r="X5225" t="s">
        <v>6157</v>
      </c>
      <c r="Y5225" t="s">
        <v>6157</v>
      </c>
      <c r="Z5225" t="s">
        <v>6157</v>
      </c>
      <c r="AA5225" t="s">
        <v>4520</v>
      </c>
      <c r="AB5225" t="s">
        <v>6157</v>
      </c>
      <c r="AC5225" t="s">
        <v>6157</v>
      </c>
      <c r="AD5225" t="s">
        <v>6157</v>
      </c>
      <c r="AE5225" t="s">
        <v>6157</v>
      </c>
      <c r="AF5225" t="s">
        <v>6157</v>
      </c>
      <c r="AG5225" t="s">
        <v>6157</v>
      </c>
      <c r="AH5225" t="s">
        <v>6157</v>
      </c>
      <c r="AI5225" t="s">
        <v>6157</v>
      </c>
      <c r="AJ5225" t="s">
        <v>4588</v>
      </c>
      <c r="AK5225" t="s">
        <v>1485</v>
      </c>
      <c r="AL5225" t="s">
        <v>1484</v>
      </c>
      <c r="AM5225" t="s">
        <v>1480</v>
      </c>
      <c r="AN5225" t="s">
        <v>4353</v>
      </c>
      <c r="AO5225" s="29">
        <v>1</v>
      </c>
      <c r="AP5225">
        <v>7.3594024300000003</v>
      </c>
      <c r="AQ5225">
        <v>134.57694054000001</v>
      </c>
      <c r="AR5225" t="s">
        <v>289</v>
      </c>
      <c r="AS5225">
        <v>0.5</v>
      </c>
      <c r="AT5225" t="s">
        <v>4126</v>
      </c>
      <c r="AU5225" t="s">
        <v>274</v>
      </c>
      <c r="AV5225" t="s">
        <v>4136</v>
      </c>
      <c r="AW5225" t="s">
        <v>4353</v>
      </c>
      <c r="AX5225" t="s">
        <v>4353</v>
      </c>
      <c r="AY5225">
        <v>-950</v>
      </c>
      <c r="AZ5225">
        <v>250</v>
      </c>
      <c r="BA5225" t="s">
        <v>290</v>
      </c>
      <c r="BB5225" t="s">
        <v>4785</v>
      </c>
      <c r="BC5225" t="s">
        <v>6157</v>
      </c>
      <c r="BH5225" t="s">
        <v>1557</v>
      </c>
      <c r="BI5225" t="s">
        <v>7265</v>
      </c>
      <c r="BJ5225" t="s">
        <v>6484</v>
      </c>
      <c r="BK5225" t="s">
        <v>4177</v>
      </c>
      <c r="BL5225">
        <v>2015</v>
      </c>
      <c r="BM5225"/>
      <c r="BN5225"/>
      <c r="BO5225"/>
      <c r="BP5225"/>
      <c r="BY5225"/>
      <c r="CE5225" t="s">
        <v>4191</v>
      </c>
      <c r="CF5225">
        <v>1</v>
      </c>
      <c r="CG5225" t="s">
        <v>6586</v>
      </c>
      <c r="CH5225" t="s">
        <v>6609</v>
      </c>
      <c r="CK5225">
        <v>-1.4</v>
      </c>
      <c r="CM5225">
        <v>29.4</v>
      </c>
    </row>
    <row r="5226" spans="1:91" ht="16" customHeight="1">
      <c r="A5226">
        <v>5225</v>
      </c>
      <c r="B5226" t="s">
        <v>7221</v>
      </c>
      <c r="C5226" s="2">
        <v>44970</v>
      </c>
      <c r="E5226" s="17" t="s">
        <v>3853</v>
      </c>
      <c r="F5226" s="17" t="s">
        <v>3843</v>
      </c>
      <c r="G5226" t="s">
        <v>3941</v>
      </c>
      <c r="H5226" t="s">
        <v>6157</v>
      </c>
      <c r="I5226" t="s">
        <v>4507</v>
      </c>
      <c r="J5226" t="s">
        <v>4509</v>
      </c>
      <c r="K5226" t="s">
        <v>4508</v>
      </c>
      <c r="L5226" t="s">
        <v>6157</v>
      </c>
      <c r="M5226" t="s">
        <v>4008</v>
      </c>
      <c r="N5226" t="s">
        <v>289</v>
      </c>
      <c r="O5226" t="s">
        <v>6987</v>
      </c>
      <c r="P5226" t="s">
        <v>4391</v>
      </c>
      <c r="Q5226" t="s">
        <v>5514</v>
      </c>
      <c r="R5226" t="s">
        <v>6990</v>
      </c>
      <c r="S5226" t="s">
        <v>4353</v>
      </c>
      <c r="T5226" t="s">
        <v>4353</v>
      </c>
      <c r="U5226" t="s">
        <v>6157</v>
      </c>
      <c r="X5226" t="s">
        <v>6157</v>
      </c>
      <c r="Y5226" t="s">
        <v>6157</v>
      </c>
      <c r="Z5226" t="s">
        <v>6157</v>
      </c>
      <c r="AA5226" t="s">
        <v>4520</v>
      </c>
      <c r="AB5226" t="s">
        <v>6157</v>
      </c>
      <c r="AC5226" t="s">
        <v>6157</v>
      </c>
      <c r="AD5226" t="s">
        <v>6157</v>
      </c>
      <c r="AE5226" t="s">
        <v>6157</v>
      </c>
      <c r="AF5226" t="s">
        <v>6157</v>
      </c>
      <c r="AG5226" t="s">
        <v>6157</v>
      </c>
      <c r="AH5226" t="s">
        <v>6157</v>
      </c>
      <c r="AI5226" t="s">
        <v>6157</v>
      </c>
      <c r="AJ5226" t="s">
        <v>4588</v>
      </c>
      <c r="AK5226" t="s">
        <v>1485</v>
      </c>
      <c r="AL5226" t="s">
        <v>1484</v>
      </c>
      <c r="AM5226" t="s">
        <v>1480</v>
      </c>
      <c r="AN5226" t="s">
        <v>4353</v>
      </c>
      <c r="AO5226" s="29">
        <v>1</v>
      </c>
      <c r="AP5226">
        <v>7.3594024300000003</v>
      </c>
      <c r="AQ5226">
        <v>134.57694054000001</v>
      </c>
      <c r="AR5226" t="s">
        <v>289</v>
      </c>
      <c r="AS5226">
        <v>0.5</v>
      </c>
      <c r="AT5226" t="s">
        <v>4126</v>
      </c>
      <c r="AU5226" t="s">
        <v>274</v>
      </c>
      <c r="AV5226" t="s">
        <v>4137</v>
      </c>
      <c r="AW5226" t="s">
        <v>4353</v>
      </c>
      <c r="AX5226" t="s">
        <v>4353</v>
      </c>
      <c r="AY5226">
        <v>-950</v>
      </c>
      <c r="AZ5226">
        <v>250</v>
      </c>
      <c r="BA5226" t="s">
        <v>290</v>
      </c>
      <c r="BB5226" t="s">
        <v>4785</v>
      </c>
      <c r="BC5226" t="s">
        <v>6157</v>
      </c>
      <c r="BH5226" t="s">
        <v>1557</v>
      </c>
      <c r="BI5226" t="s">
        <v>7265</v>
      </c>
      <c r="BJ5226" t="s">
        <v>6484</v>
      </c>
      <c r="BK5226" t="s">
        <v>4177</v>
      </c>
      <c r="BL5226">
        <v>2015</v>
      </c>
      <c r="BM5226"/>
      <c r="BN5226"/>
      <c r="BO5226"/>
      <c r="BP5226"/>
      <c r="BY5226"/>
      <c r="CE5226" t="s">
        <v>4191</v>
      </c>
      <c r="CF5226">
        <v>1</v>
      </c>
      <c r="CG5226" t="s">
        <v>6586</v>
      </c>
      <c r="CH5226" t="s">
        <v>6609</v>
      </c>
      <c r="CK5226">
        <v>-1.8</v>
      </c>
      <c r="CM5226">
        <v>29</v>
      </c>
    </row>
    <row r="5227" spans="1:91" ht="16" customHeight="1">
      <c r="A5227">
        <v>5226</v>
      </c>
      <c r="B5227" t="s">
        <v>7221</v>
      </c>
      <c r="C5227" s="2">
        <v>44970</v>
      </c>
      <c r="D5227" t="s">
        <v>5516</v>
      </c>
      <c r="E5227" s="17" t="s">
        <v>5517</v>
      </c>
      <c r="F5227" s="19"/>
      <c r="G5227" t="s">
        <v>3941</v>
      </c>
      <c r="H5227" t="s">
        <v>3957</v>
      </c>
      <c r="I5227" t="s">
        <v>4353</v>
      </c>
      <c r="J5227" t="s">
        <v>4353</v>
      </c>
      <c r="K5227" t="s">
        <v>4353</v>
      </c>
      <c r="L5227" t="s">
        <v>5517</v>
      </c>
      <c r="M5227" t="s">
        <v>5517</v>
      </c>
      <c r="N5227" t="s">
        <v>289</v>
      </c>
      <c r="O5227" t="s">
        <v>231</v>
      </c>
      <c r="P5227" t="s">
        <v>6169</v>
      </c>
      <c r="Q5227" t="s">
        <v>3969</v>
      </c>
      <c r="R5227" t="s">
        <v>6989</v>
      </c>
      <c r="S5227" t="s">
        <v>4353</v>
      </c>
      <c r="T5227" t="s">
        <v>4353</v>
      </c>
      <c r="U5227" t="s">
        <v>6157</v>
      </c>
      <c r="X5227" t="s">
        <v>6157</v>
      </c>
      <c r="Y5227" t="s">
        <v>6157</v>
      </c>
      <c r="Z5227" t="s">
        <v>6157</v>
      </c>
      <c r="AA5227" t="s">
        <v>1388</v>
      </c>
      <c r="AB5227" t="s">
        <v>4353</v>
      </c>
      <c r="AC5227" t="s">
        <v>4353</v>
      </c>
      <c r="AD5227" t="s">
        <v>6157</v>
      </c>
      <c r="AE5227" t="s">
        <v>6157</v>
      </c>
      <c r="AF5227" t="s">
        <v>6157</v>
      </c>
      <c r="AG5227" t="s">
        <v>6157</v>
      </c>
      <c r="AH5227" t="s">
        <v>6157</v>
      </c>
      <c r="AI5227" t="s">
        <v>6157</v>
      </c>
      <c r="AJ5227" t="s">
        <v>6457</v>
      </c>
      <c r="AK5227" t="s">
        <v>5518</v>
      </c>
      <c r="AL5227" t="s">
        <v>5406</v>
      </c>
      <c r="AM5227" t="s">
        <v>1394</v>
      </c>
      <c r="AN5227" t="s">
        <v>5519</v>
      </c>
      <c r="AO5227" s="29">
        <v>16</v>
      </c>
      <c r="AP5227">
        <v>-27.07427809</v>
      </c>
      <c r="AQ5227">
        <v>-109.32240844</v>
      </c>
      <c r="AR5227" t="s">
        <v>289</v>
      </c>
      <c r="AS5227">
        <v>0.1</v>
      </c>
      <c r="AT5227" t="s">
        <v>274</v>
      </c>
      <c r="AU5227" t="s">
        <v>274</v>
      </c>
      <c r="AV5227" t="s">
        <v>4353</v>
      </c>
      <c r="AW5227" t="s">
        <v>4353</v>
      </c>
      <c r="AX5227" t="s">
        <v>4353</v>
      </c>
      <c r="AY5227">
        <v>1200</v>
      </c>
      <c r="AZ5227">
        <v>1400</v>
      </c>
      <c r="BA5227" t="s">
        <v>290</v>
      </c>
      <c r="BB5227" t="s">
        <v>4785</v>
      </c>
      <c r="BC5227" t="s">
        <v>6157</v>
      </c>
      <c r="BD5227" s="17"/>
      <c r="BH5227" t="s">
        <v>5448</v>
      </c>
      <c r="BI5227" t="s">
        <v>7255</v>
      </c>
      <c r="BJ5227" t="s">
        <v>6476</v>
      </c>
      <c r="BK5227" t="s">
        <v>6475</v>
      </c>
      <c r="BL5227" s="7" t="s">
        <v>1534</v>
      </c>
      <c r="BQ5227" t="s">
        <v>6550</v>
      </c>
      <c r="BR5227">
        <v>8</v>
      </c>
      <c r="BS5227" t="s">
        <v>6569</v>
      </c>
      <c r="BT5227" t="s">
        <v>1593</v>
      </c>
      <c r="BW5227">
        <v>-18.8</v>
      </c>
      <c r="BX5227" s="22">
        <v>1</v>
      </c>
      <c r="BY5227">
        <v>12.6</v>
      </c>
      <c r="BZ5227">
        <v>1.3</v>
      </c>
    </row>
    <row r="5228" spans="1:91" ht="16" customHeight="1">
      <c r="A5228">
        <v>5227</v>
      </c>
      <c r="B5228" t="s">
        <v>7221</v>
      </c>
      <c r="C5228" s="2">
        <v>44970</v>
      </c>
      <c r="D5228" t="s">
        <v>5516</v>
      </c>
      <c r="E5228" s="17" t="s">
        <v>5520</v>
      </c>
      <c r="F5228" s="19"/>
      <c r="G5228" t="s">
        <v>3941</v>
      </c>
      <c r="H5228" t="s">
        <v>3957</v>
      </c>
      <c r="I5228" t="s">
        <v>4353</v>
      </c>
      <c r="J5228" t="s">
        <v>4353</v>
      </c>
      <c r="K5228" t="s">
        <v>4353</v>
      </c>
      <c r="L5228" t="s">
        <v>5520</v>
      </c>
      <c r="M5228" t="s">
        <v>5520</v>
      </c>
      <c r="N5228" t="s">
        <v>289</v>
      </c>
      <c r="O5228" t="s">
        <v>6987</v>
      </c>
      <c r="P5228" t="s">
        <v>6170</v>
      </c>
      <c r="Q5228" t="s">
        <v>3969</v>
      </c>
      <c r="R5228" t="s">
        <v>6989</v>
      </c>
      <c r="S5228" t="s">
        <v>4353</v>
      </c>
      <c r="T5228" t="s">
        <v>4353</v>
      </c>
      <c r="U5228" t="s">
        <v>6157</v>
      </c>
      <c r="X5228" t="s">
        <v>6157</v>
      </c>
      <c r="Y5228" t="s">
        <v>6157</v>
      </c>
      <c r="Z5228" t="s">
        <v>6157</v>
      </c>
      <c r="AA5228" t="s">
        <v>1388</v>
      </c>
      <c r="AB5228" t="s">
        <v>4353</v>
      </c>
      <c r="AC5228" t="s">
        <v>4353</v>
      </c>
      <c r="AD5228" t="s">
        <v>6157</v>
      </c>
      <c r="AE5228" t="s">
        <v>6157</v>
      </c>
      <c r="AF5228" t="s">
        <v>6157</v>
      </c>
      <c r="AG5228" t="s">
        <v>6157</v>
      </c>
      <c r="AH5228" t="s">
        <v>6157</v>
      </c>
      <c r="AI5228" t="s">
        <v>6157</v>
      </c>
      <c r="AJ5228" t="s">
        <v>6457</v>
      </c>
      <c r="AK5228" t="s">
        <v>5518</v>
      </c>
      <c r="AL5228" t="s">
        <v>5406</v>
      </c>
      <c r="AM5228" t="s">
        <v>1394</v>
      </c>
      <c r="AN5228" t="s">
        <v>5519</v>
      </c>
      <c r="AO5228" s="29">
        <v>16</v>
      </c>
      <c r="AP5228">
        <v>-27.07427809</v>
      </c>
      <c r="AQ5228">
        <v>-109.32240844</v>
      </c>
      <c r="AR5228" t="s">
        <v>289</v>
      </c>
      <c r="AS5228">
        <v>0.1</v>
      </c>
      <c r="AT5228" t="s">
        <v>274</v>
      </c>
      <c r="AU5228" t="s">
        <v>274</v>
      </c>
      <c r="AV5228" t="s">
        <v>4353</v>
      </c>
      <c r="AW5228" t="s">
        <v>4353</v>
      </c>
      <c r="AX5228" t="s">
        <v>4353</v>
      </c>
      <c r="AY5228">
        <v>1200</v>
      </c>
      <c r="AZ5228">
        <v>1400</v>
      </c>
      <c r="BA5228" t="s">
        <v>290</v>
      </c>
      <c r="BB5228" t="s">
        <v>4785</v>
      </c>
      <c r="BC5228" t="s">
        <v>6157</v>
      </c>
      <c r="BD5228" s="17"/>
      <c r="BH5228" t="s">
        <v>5448</v>
      </c>
      <c r="BI5228" t="s">
        <v>7255</v>
      </c>
      <c r="BJ5228" t="s">
        <v>6476</v>
      </c>
      <c r="BK5228" t="s">
        <v>6475</v>
      </c>
      <c r="BL5228" s="7" t="s">
        <v>1534</v>
      </c>
      <c r="BQ5228" t="s">
        <v>6550</v>
      </c>
      <c r="BR5228">
        <v>29</v>
      </c>
      <c r="BS5228" t="s">
        <v>6569</v>
      </c>
      <c r="BT5228" t="s">
        <v>1593</v>
      </c>
      <c r="BW5228">
        <v>-13.2</v>
      </c>
      <c r="BX5228" s="22">
        <v>0.9</v>
      </c>
      <c r="BY5228">
        <v>16</v>
      </c>
      <c r="BZ5228">
        <v>3.2</v>
      </c>
    </row>
    <row r="5229" spans="1:91" ht="16" customHeight="1">
      <c r="A5229">
        <v>5228</v>
      </c>
      <c r="B5229" t="s">
        <v>7221</v>
      </c>
      <c r="C5229" s="2">
        <v>44970</v>
      </c>
      <c r="D5229" t="s">
        <v>5516</v>
      </c>
      <c r="E5229" s="17" t="s">
        <v>3555</v>
      </c>
      <c r="F5229" s="19"/>
      <c r="G5229" t="s">
        <v>3941</v>
      </c>
      <c r="H5229" t="s">
        <v>5521</v>
      </c>
      <c r="I5229" t="s">
        <v>4353</v>
      </c>
      <c r="J5229" t="s">
        <v>4353</v>
      </c>
      <c r="K5229" t="s">
        <v>4353</v>
      </c>
      <c r="L5229" t="s">
        <v>3555</v>
      </c>
      <c r="M5229" t="s">
        <v>3555</v>
      </c>
      <c r="N5229" t="s">
        <v>289</v>
      </c>
      <c r="O5229" t="s">
        <v>6987</v>
      </c>
      <c r="P5229" t="s">
        <v>6167</v>
      </c>
      <c r="Q5229" t="s">
        <v>3969</v>
      </c>
      <c r="R5229" t="s">
        <v>6990</v>
      </c>
      <c r="S5229" t="s">
        <v>4353</v>
      </c>
      <c r="T5229" t="s">
        <v>4353</v>
      </c>
      <c r="U5229" t="s">
        <v>6157</v>
      </c>
      <c r="X5229" t="s">
        <v>6157</v>
      </c>
      <c r="Y5229" t="s">
        <v>6157</v>
      </c>
      <c r="Z5229" t="s">
        <v>6157</v>
      </c>
      <c r="AA5229" t="s">
        <v>1388</v>
      </c>
      <c r="AB5229" t="s">
        <v>4353</v>
      </c>
      <c r="AC5229" t="s">
        <v>4353</v>
      </c>
      <c r="AD5229" t="s">
        <v>6157</v>
      </c>
      <c r="AE5229" t="s">
        <v>6157</v>
      </c>
      <c r="AF5229" t="s">
        <v>6157</v>
      </c>
      <c r="AG5229" t="s">
        <v>6157</v>
      </c>
      <c r="AH5229" t="s">
        <v>6157</v>
      </c>
      <c r="AI5229" t="s">
        <v>6157</v>
      </c>
      <c r="AJ5229" t="s">
        <v>6457</v>
      </c>
      <c r="AK5229" t="s">
        <v>5518</v>
      </c>
      <c r="AL5229" t="s">
        <v>5406</v>
      </c>
      <c r="AM5229" t="s">
        <v>1394</v>
      </c>
      <c r="AN5229" t="s">
        <v>5519</v>
      </c>
      <c r="AO5229" s="29">
        <v>16</v>
      </c>
      <c r="AP5229">
        <v>-27.07427809</v>
      </c>
      <c r="AQ5229">
        <v>-109.32240844</v>
      </c>
      <c r="AR5229" t="s">
        <v>289</v>
      </c>
      <c r="AS5229">
        <v>0.1</v>
      </c>
      <c r="AT5229" t="s">
        <v>274</v>
      </c>
      <c r="AU5229" t="s">
        <v>274</v>
      </c>
      <c r="AV5229" t="s">
        <v>4353</v>
      </c>
      <c r="AW5229" t="s">
        <v>4353</v>
      </c>
      <c r="AX5229" t="s">
        <v>4353</v>
      </c>
      <c r="AY5229">
        <v>1200</v>
      </c>
      <c r="AZ5229">
        <v>1400</v>
      </c>
      <c r="BA5229" t="s">
        <v>290</v>
      </c>
      <c r="BB5229" t="s">
        <v>4785</v>
      </c>
      <c r="BC5229" t="s">
        <v>6157</v>
      </c>
      <c r="BD5229" s="17"/>
      <c r="BH5229" t="s">
        <v>5448</v>
      </c>
      <c r="BI5229" t="s">
        <v>7255</v>
      </c>
      <c r="BJ5229" t="s">
        <v>6476</v>
      </c>
      <c r="BK5229" t="s">
        <v>6475</v>
      </c>
      <c r="BL5229" s="7" t="s">
        <v>1534</v>
      </c>
      <c r="BQ5229" t="s">
        <v>6550</v>
      </c>
      <c r="BR5229">
        <v>22</v>
      </c>
      <c r="BS5229" t="s">
        <v>6569</v>
      </c>
      <c r="BT5229" t="s">
        <v>1593</v>
      </c>
      <c r="BW5229">
        <v>-17.2</v>
      </c>
      <c r="BX5229" s="22">
        <v>2.7</v>
      </c>
      <c r="BY5229">
        <v>12.8</v>
      </c>
      <c r="BZ5229">
        <v>2.7</v>
      </c>
    </row>
    <row r="5230" spans="1:91" ht="16" customHeight="1">
      <c r="A5230">
        <v>5229</v>
      </c>
      <c r="B5230" t="s">
        <v>7221</v>
      </c>
      <c r="C5230" s="2">
        <v>44970</v>
      </c>
      <c r="D5230" t="s">
        <v>5516</v>
      </c>
      <c r="E5230" s="17" t="s">
        <v>5522</v>
      </c>
      <c r="F5230" s="19"/>
      <c r="G5230" t="s">
        <v>3941</v>
      </c>
      <c r="H5230" t="s">
        <v>5521</v>
      </c>
      <c r="I5230" t="s">
        <v>4353</v>
      </c>
      <c r="J5230" t="s">
        <v>4353</v>
      </c>
      <c r="K5230" t="s">
        <v>4353</v>
      </c>
      <c r="L5230" t="s">
        <v>5522</v>
      </c>
      <c r="M5230" t="s">
        <v>5522</v>
      </c>
      <c r="N5230" t="s">
        <v>289</v>
      </c>
      <c r="O5230" t="s">
        <v>6987</v>
      </c>
      <c r="P5230" t="s">
        <v>3968</v>
      </c>
      <c r="Q5230" t="s">
        <v>3969</v>
      </c>
      <c r="R5230" t="s">
        <v>6990</v>
      </c>
      <c r="S5230" t="s">
        <v>4353</v>
      </c>
      <c r="T5230" t="s">
        <v>4353</v>
      </c>
      <c r="U5230" t="s">
        <v>6157</v>
      </c>
      <c r="X5230" t="s">
        <v>6157</v>
      </c>
      <c r="Y5230" t="s">
        <v>6157</v>
      </c>
      <c r="Z5230" t="s">
        <v>6157</v>
      </c>
      <c r="AA5230" t="s">
        <v>1388</v>
      </c>
      <c r="AB5230" t="s">
        <v>4353</v>
      </c>
      <c r="AC5230" t="s">
        <v>4353</v>
      </c>
      <c r="AD5230" t="s">
        <v>6157</v>
      </c>
      <c r="AE5230" t="s">
        <v>6157</v>
      </c>
      <c r="AF5230" t="s">
        <v>6157</v>
      </c>
      <c r="AG5230" t="s">
        <v>6157</v>
      </c>
      <c r="AH5230" t="s">
        <v>6157</v>
      </c>
      <c r="AI5230" t="s">
        <v>6157</v>
      </c>
      <c r="AJ5230" t="s">
        <v>6457</v>
      </c>
      <c r="AK5230" t="s">
        <v>5518</v>
      </c>
      <c r="AL5230" t="s">
        <v>5406</v>
      </c>
      <c r="AM5230" t="s">
        <v>1394</v>
      </c>
      <c r="AN5230" t="s">
        <v>5519</v>
      </c>
      <c r="AO5230" s="29">
        <v>16</v>
      </c>
      <c r="AP5230">
        <v>-27.07427809</v>
      </c>
      <c r="AQ5230">
        <v>-109.32240844</v>
      </c>
      <c r="AR5230" t="s">
        <v>289</v>
      </c>
      <c r="AS5230">
        <v>0.1</v>
      </c>
      <c r="AT5230" t="s">
        <v>274</v>
      </c>
      <c r="AU5230" t="s">
        <v>274</v>
      </c>
      <c r="AV5230" t="s">
        <v>4353</v>
      </c>
      <c r="AW5230" t="s">
        <v>4353</v>
      </c>
      <c r="AX5230" t="s">
        <v>4353</v>
      </c>
      <c r="AY5230">
        <v>1200</v>
      </c>
      <c r="AZ5230">
        <v>1400</v>
      </c>
      <c r="BA5230" t="s">
        <v>290</v>
      </c>
      <c r="BB5230" t="s">
        <v>4785</v>
      </c>
      <c r="BC5230" t="s">
        <v>6157</v>
      </c>
      <c r="BD5230" s="17"/>
      <c r="BH5230" t="s">
        <v>5448</v>
      </c>
      <c r="BI5230" t="s">
        <v>7255</v>
      </c>
      <c r="BJ5230" t="s">
        <v>6476</v>
      </c>
      <c r="BK5230" t="s">
        <v>6475</v>
      </c>
      <c r="BL5230" s="7" t="s">
        <v>1534</v>
      </c>
      <c r="BQ5230" t="s">
        <v>6550</v>
      </c>
      <c r="BR5230">
        <v>7</v>
      </c>
      <c r="BS5230" t="s">
        <v>6569</v>
      </c>
      <c r="BT5230" t="s">
        <v>1593</v>
      </c>
      <c r="BW5230">
        <v>-19.899999999999999</v>
      </c>
      <c r="BX5230" s="22">
        <v>0.7</v>
      </c>
      <c r="BY5230">
        <v>15.2</v>
      </c>
      <c r="BZ5230">
        <v>1.5</v>
      </c>
    </row>
    <row r="5231" spans="1:91" ht="16" customHeight="1">
      <c r="A5231">
        <v>5230</v>
      </c>
      <c r="B5231" t="s">
        <v>7221</v>
      </c>
      <c r="C5231" s="2">
        <v>44970</v>
      </c>
      <c r="D5231" t="s">
        <v>5516</v>
      </c>
      <c r="E5231" s="17" t="s">
        <v>5523</v>
      </c>
      <c r="F5231" s="19"/>
      <c r="G5231" t="s">
        <v>3941</v>
      </c>
      <c r="H5231" t="s">
        <v>3958</v>
      </c>
      <c r="I5231" t="s">
        <v>4353</v>
      </c>
      <c r="J5231" t="s">
        <v>4353</v>
      </c>
      <c r="K5231" t="s">
        <v>4353</v>
      </c>
      <c r="L5231" t="s">
        <v>5523</v>
      </c>
      <c r="M5231" t="s">
        <v>3560</v>
      </c>
      <c r="N5231" t="s">
        <v>289</v>
      </c>
      <c r="O5231" t="s">
        <v>6987</v>
      </c>
      <c r="P5231" t="s">
        <v>4391</v>
      </c>
      <c r="Q5231" t="s">
        <v>3969</v>
      </c>
      <c r="R5231" t="s">
        <v>6989</v>
      </c>
      <c r="S5231" t="s">
        <v>4353</v>
      </c>
      <c r="T5231" t="s">
        <v>4353</v>
      </c>
      <c r="U5231" t="s">
        <v>6157</v>
      </c>
      <c r="X5231" t="s">
        <v>6157</v>
      </c>
      <c r="Y5231" t="s">
        <v>6157</v>
      </c>
      <c r="Z5231" t="s">
        <v>6157</v>
      </c>
      <c r="AA5231" t="s">
        <v>1388</v>
      </c>
      <c r="AB5231" t="s">
        <v>4353</v>
      </c>
      <c r="AC5231" t="s">
        <v>4353</v>
      </c>
      <c r="AD5231" t="s">
        <v>6157</v>
      </c>
      <c r="AE5231" t="s">
        <v>6157</v>
      </c>
      <c r="AF5231" t="s">
        <v>6157</v>
      </c>
      <c r="AG5231" t="s">
        <v>6157</v>
      </c>
      <c r="AH5231" t="s">
        <v>6157</v>
      </c>
      <c r="AI5231" t="s">
        <v>6157</v>
      </c>
      <c r="AJ5231" t="s">
        <v>6457</v>
      </c>
      <c r="AK5231" t="s">
        <v>5518</v>
      </c>
      <c r="AL5231" t="s">
        <v>5406</v>
      </c>
      <c r="AM5231" t="s">
        <v>1394</v>
      </c>
      <c r="AN5231" t="s">
        <v>5519</v>
      </c>
      <c r="AO5231" s="29">
        <v>16</v>
      </c>
      <c r="AP5231">
        <v>-27.07427809</v>
      </c>
      <c r="AQ5231">
        <v>-109.32240844</v>
      </c>
      <c r="AR5231" t="s">
        <v>289</v>
      </c>
      <c r="AS5231">
        <v>0.1</v>
      </c>
      <c r="AT5231" t="s">
        <v>274</v>
      </c>
      <c r="AU5231" t="s">
        <v>274</v>
      </c>
      <c r="AV5231" t="s">
        <v>4353</v>
      </c>
      <c r="AW5231" t="s">
        <v>4353</v>
      </c>
      <c r="AX5231" t="s">
        <v>4353</v>
      </c>
      <c r="AY5231">
        <v>1200</v>
      </c>
      <c r="AZ5231">
        <v>1400</v>
      </c>
      <c r="BA5231" t="s">
        <v>290</v>
      </c>
      <c r="BB5231" t="s">
        <v>4785</v>
      </c>
      <c r="BC5231" t="s">
        <v>6157</v>
      </c>
      <c r="BD5231" s="17"/>
      <c r="BH5231" t="s">
        <v>5448</v>
      </c>
      <c r="BI5231" t="s">
        <v>7255</v>
      </c>
      <c r="BJ5231" t="s">
        <v>6476</v>
      </c>
      <c r="BK5231" t="s">
        <v>6475</v>
      </c>
      <c r="BL5231" s="7" t="s">
        <v>1534</v>
      </c>
      <c r="BQ5231" t="s">
        <v>6550</v>
      </c>
      <c r="BR5231">
        <v>26</v>
      </c>
      <c r="BS5231" t="s">
        <v>6569</v>
      </c>
      <c r="BT5231" t="s">
        <v>1593</v>
      </c>
      <c r="BW5231">
        <v>-12.6</v>
      </c>
      <c r="BX5231" s="22">
        <v>2</v>
      </c>
      <c r="BY5231">
        <v>9.1</v>
      </c>
      <c r="BZ5231">
        <v>1.3</v>
      </c>
    </row>
    <row r="5232" spans="1:91" ht="16" customHeight="1">
      <c r="A5232">
        <v>5231</v>
      </c>
      <c r="B5232" t="s">
        <v>7221</v>
      </c>
      <c r="C5232" s="2">
        <v>44970</v>
      </c>
      <c r="D5232" t="s">
        <v>5516</v>
      </c>
      <c r="E5232" s="17" t="s">
        <v>5524</v>
      </c>
      <c r="F5232" s="19"/>
      <c r="G5232" t="s">
        <v>3941</v>
      </c>
      <c r="H5232" t="s">
        <v>3958</v>
      </c>
      <c r="I5232" t="s">
        <v>4353</v>
      </c>
      <c r="J5232" t="s">
        <v>4353</v>
      </c>
      <c r="K5232" t="s">
        <v>4353</v>
      </c>
      <c r="L5232" t="s">
        <v>5524</v>
      </c>
      <c r="M5232" t="s">
        <v>3560</v>
      </c>
      <c r="N5232" t="s">
        <v>289</v>
      </c>
      <c r="O5232" t="s">
        <v>6987</v>
      </c>
      <c r="P5232" t="s">
        <v>4391</v>
      </c>
      <c r="Q5232" t="s">
        <v>3969</v>
      </c>
      <c r="R5232" t="s">
        <v>6989</v>
      </c>
      <c r="S5232" t="s">
        <v>4353</v>
      </c>
      <c r="T5232" t="s">
        <v>4353</v>
      </c>
      <c r="U5232" t="s">
        <v>6157</v>
      </c>
      <c r="X5232" t="s">
        <v>6157</v>
      </c>
      <c r="Y5232" t="s">
        <v>6157</v>
      </c>
      <c r="Z5232" t="s">
        <v>6157</v>
      </c>
      <c r="AA5232" t="s">
        <v>1388</v>
      </c>
      <c r="AB5232" t="s">
        <v>4353</v>
      </c>
      <c r="AC5232" t="s">
        <v>4353</v>
      </c>
      <c r="AD5232" t="s">
        <v>6157</v>
      </c>
      <c r="AE5232" t="s">
        <v>6157</v>
      </c>
      <c r="AF5232" t="s">
        <v>6157</v>
      </c>
      <c r="AG5232" t="s">
        <v>6157</v>
      </c>
      <c r="AH5232" t="s">
        <v>6157</v>
      </c>
      <c r="AI5232" t="s">
        <v>6157</v>
      </c>
      <c r="AJ5232" t="s">
        <v>6457</v>
      </c>
      <c r="AK5232" t="s">
        <v>5518</v>
      </c>
      <c r="AL5232" t="s">
        <v>5406</v>
      </c>
      <c r="AM5232" t="s">
        <v>1394</v>
      </c>
      <c r="AN5232" t="s">
        <v>5519</v>
      </c>
      <c r="AO5232" s="29">
        <v>16</v>
      </c>
      <c r="AP5232">
        <v>-27.07427809</v>
      </c>
      <c r="AQ5232">
        <v>-109.32240844</v>
      </c>
      <c r="AR5232" t="s">
        <v>289</v>
      </c>
      <c r="AS5232">
        <v>0.1</v>
      </c>
      <c r="AT5232" t="s">
        <v>274</v>
      </c>
      <c r="AU5232" t="s">
        <v>274</v>
      </c>
      <c r="AV5232" t="s">
        <v>4353</v>
      </c>
      <c r="AW5232" t="s">
        <v>4353</v>
      </c>
      <c r="AX5232" t="s">
        <v>4353</v>
      </c>
      <c r="AY5232">
        <v>1200</v>
      </c>
      <c r="AZ5232">
        <v>1400</v>
      </c>
      <c r="BA5232" t="s">
        <v>290</v>
      </c>
      <c r="BB5232" t="s">
        <v>4785</v>
      </c>
      <c r="BC5232" t="s">
        <v>6157</v>
      </c>
      <c r="BD5232" s="17"/>
      <c r="BH5232" t="s">
        <v>5448</v>
      </c>
      <c r="BI5232" t="s">
        <v>7255</v>
      </c>
      <c r="BJ5232" t="s">
        <v>6476</v>
      </c>
      <c r="BK5232" t="s">
        <v>6475</v>
      </c>
      <c r="BL5232" s="7" t="s">
        <v>1534</v>
      </c>
      <c r="BQ5232" t="s">
        <v>6550</v>
      </c>
      <c r="BR5232">
        <v>5</v>
      </c>
      <c r="BS5232" t="s">
        <v>6569</v>
      </c>
      <c r="BT5232" t="s">
        <v>1593</v>
      </c>
      <c r="BW5232">
        <v>-12.4</v>
      </c>
      <c r="BX5232" s="22">
        <v>0.7</v>
      </c>
      <c r="BY5232">
        <v>15.3</v>
      </c>
      <c r="BZ5232">
        <v>0.8</v>
      </c>
    </row>
    <row r="5233" spans="1:112" ht="16" customHeight="1">
      <c r="A5233">
        <v>5232</v>
      </c>
      <c r="B5233" t="s">
        <v>7221</v>
      </c>
      <c r="C5233" s="2">
        <v>44970</v>
      </c>
      <c r="D5233" t="s">
        <v>5516</v>
      </c>
      <c r="E5233" s="17" t="s">
        <v>5525</v>
      </c>
      <c r="F5233" s="19"/>
      <c r="G5233" t="s">
        <v>3941</v>
      </c>
      <c r="H5233" t="s">
        <v>5526</v>
      </c>
      <c r="I5233" t="s">
        <v>4353</v>
      </c>
      <c r="J5233" t="s">
        <v>4353</v>
      </c>
      <c r="K5233" t="s">
        <v>4353</v>
      </c>
      <c r="L5233" t="s">
        <v>5525</v>
      </c>
      <c r="M5233" t="s">
        <v>5525</v>
      </c>
      <c r="N5233" t="s">
        <v>289</v>
      </c>
      <c r="O5233" t="s">
        <v>6987</v>
      </c>
      <c r="P5233" t="s">
        <v>4391</v>
      </c>
      <c r="Q5233" t="s">
        <v>3969</v>
      </c>
      <c r="R5233" t="s">
        <v>6989</v>
      </c>
      <c r="S5233" t="s">
        <v>4353</v>
      </c>
      <c r="T5233" t="s">
        <v>4353</v>
      </c>
      <c r="U5233" t="s">
        <v>6157</v>
      </c>
      <c r="X5233" t="s">
        <v>6157</v>
      </c>
      <c r="Y5233" t="s">
        <v>6157</v>
      </c>
      <c r="Z5233" t="s">
        <v>6157</v>
      </c>
      <c r="AA5233" t="s">
        <v>1388</v>
      </c>
      <c r="AB5233" t="s">
        <v>4353</v>
      </c>
      <c r="AC5233" t="s">
        <v>4353</v>
      </c>
      <c r="AD5233" t="s">
        <v>6157</v>
      </c>
      <c r="AE5233" t="s">
        <v>6157</v>
      </c>
      <c r="AF5233" t="s">
        <v>6157</v>
      </c>
      <c r="AG5233" t="s">
        <v>6157</v>
      </c>
      <c r="AH5233" t="s">
        <v>6157</v>
      </c>
      <c r="AI5233" t="s">
        <v>6157</v>
      </c>
      <c r="AJ5233" t="s">
        <v>6457</v>
      </c>
      <c r="AK5233" t="s">
        <v>5518</v>
      </c>
      <c r="AL5233" t="s">
        <v>5406</v>
      </c>
      <c r="AM5233" t="s">
        <v>1394</v>
      </c>
      <c r="AN5233" t="s">
        <v>5519</v>
      </c>
      <c r="AO5233" s="29">
        <v>16</v>
      </c>
      <c r="AP5233">
        <v>-27.07427809</v>
      </c>
      <c r="AQ5233">
        <v>-109.32240844</v>
      </c>
      <c r="AR5233" t="s">
        <v>289</v>
      </c>
      <c r="AS5233">
        <v>0.1</v>
      </c>
      <c r="AT5233" t="s">
        <v>274</v>
      </c>
      <c r="AU5233" t="s">
        <v>274</v>
      </c>
      <c r="AV5233" t="s">
        <v>4353</v>
      </c>
      <c r="AW5233" t="s">
        <v>4353</v>
      </c>
      <c r="AX5233" t="s">
        <v>4353</v>
      </c>
      <c r="AY5233">
        <v>1200</v>
      </c>
      <c r="AZ5233">
        <v>1400</v>
      </c>
      <c r="BA5233" t="s">
        <v>290</v>
      </c>
      <c r="BB5233" t="s">
        <v>4785</v>
      </c>
      <c r="BC5233" t="s">
        <v>6157</v>
      </c>
      <c r="BD5233" s="17"/>
      <c r="BH5233" t="s">
        <v>5448</v>
      </c>
      <c r="BI5233" t="s">
        <v>7255</v>
      </c>
      <c r="BJ5233" t="s">
        <v>6476</v>
      </c>
      <c r="BK5233" t="s">
        <v>6475</v>
      </c>
      <c r="BL5233" s="7" t="s">
        <v>1534</v>
      </c>
      <c r="BQ5233" t="s">
        <v>6550</v>
      </c>
      <c r="BR5233">
        <v>12</v>
      </c>
      <c r="BS5233" t="s">
        <v>6569</v>
      </c>
      <c r="BT5233" t="s">
        <v>1593</v>
      </c>
      <c r="BW5233">
        <v>-12</v>
      </c>
      <c r="BX5233" s="22">
        <v>0.5</v>
      </c>
      <c r="BY5233">
        <v>14.6</v>
      </c>
      <c r="BZ5233">
        <v>1.2</v>
      </c>
    </row>
    <row r="5234" spans="1:112" ht="16" customHeight="1">
      <c r="A5234">
        <v>5233</v>
      </c>
      <c r="B5234" t="s">
        <v>7221</v>
      </c>
      <c r="C5234" s="2">
        <v>45024</v>
      </c>
      <c r="E5234" s="19" t="s">
        <v>6519</v>
      </c>
      <c r="F5234" s="19"/>
      <c r="G5234" t="s">
        <v>3941</v>
      </c>
      <c r="H5234" t="s">
        <v>6157</v>
      </c>
      <c r="I5234" t="s">
        <v>3942</v>
      </c>
      <c r="J5234" t="s">
        <v>3943</v>
      </c>
      <c r="K5234" t="s">
        <v>4383</v>
      </c>
      <c r="L5234" t="s">
        <v>6157</v>
      </c>
      <c r="M5234" t="s">
        <v>3972</v>
      </c>
      <c r="N5234" t="s">
        <v>289</v>
      </c>
      <c r="O5234" t="s">
        <v>6986</v>
      </c>
      <c r="P5234" t="s">
        <v>3968</v>
      </c>
      <c r="Q5234" t="s">
        <v>3969</v>
      </c>
      <c r="R5234" t="s">
        <v>6990</v>
      </c>
      <c r="S5234" t="s">
        <v>4353</v>
      </c>
      <c r="T5234" t="s">
        <v>4353</v>
      </c>
      <c r="U5234" t="s">
        <v>6157</v>
      </c>
      <c r="X5234" t="s">
        <v>289</v>
      </c>
      <c r="Y5234" t="s">
        <v>6157</v>
      </c>
      <c r="Z5234" t="s">
        <v>6157</v>
      </c>
      <c r="AA5234" t="s">
        <v>245</v>
      </c>
      <c r="AB5234" t="s">
        <v>6157</v>
      </c>
      <c r="AC5234" t="s">
        <v>6157</v>
      </c>
      <c r="AD5234" t="s">
        <v>245</v>
      </c>
      <c r="AE5234" t="s">
        <v>4353</v>
      </c>
      <c r="AF5234" t="s">
        <v>4353</v>
      </c>
      <c r="AG5234" t="s">
        <v>4353</v>
      </c>
      <c r="AH5234" t="s">
        <v>4353</v>
      </c>
      <c r="AI5234" t="s">
        <v>6157</v>
      </c>
      <c r="AJ5234" t="s">
        <v>6461</v>
      </c>
      <c r="AK5234" t="s">
        <v>1434</v>
      </c>
      <c r="AL5234" t="s">
        <v>260</v>
      </c>
      <c r="AM5234" t="s">
        <v>1433</v>
      </c>
      <c r="AN5234" t="s">
        <v>4353</v>
      </c>
      <c r="AO5234" s="29">
        <v>223</v>
      </c>
      <c r="AP5234">
        <v>-4.1166669999999996</v>
      </c>
      <c r="AQ5234">
        <v>152.066667</v>
      </c>
      <c r="AR5234" t="s">
        <v>289</v>
      </c>
      <c r="AS5234">
        <v>1</v>
      </c>
      <c r="AT5234" t="s">
        <v>1512</v>
      </c>
      <c r="AU5234" t="s">
        <v>274</v>
      </c>
      <c r="AV5234" t="s">
        <v>4353</v>
      </c>
      <c r="AW5234" t="s">
        <v>4353</v>
      </c>
      <c r="AX5234" t="s">
        <v>4353</v>
      </c>
      <c r="AY5234">
        <v>607</v>
      </c>
      <c r="AZ5234">
        <v>667</v>
      </c>
      <c r="BA5234" t="s">
        <v>290</v>
      </c>
      <c r="BB5234" t="s">
        <v>4601</v>
      </c>
      <c r="BC5234" t="s">
        <v>4602</v>
      </c>
      <c r="BD5234" s="7">
        <v>1313</v>
      </c>
      <c r="BE5234">
        <v>30</v>
      </c>
      <c r="BH5234" t="s">
        <v>1551</v>
      </c>
      <c r="BI5234" t="s">
        <v>7266</v>
      </c>
      <c r="BJ5234" t="s">
        <v>300</v>
      </c>
      <c r="BK5234" t="s">
        <v>310</v>
      </c>
      <c r="BL5234" s="7">
        <v>2008</v>
      </c>
      <c r="BQ5234" t="s">
        <v>6541</v>
      </c>
      <c r="BR5234">
        <v>1</v>
      </c>
      <c r="BS5234" t="s">
        <v>4353</v>
      </c>
      <c r="BT5234" t="s">
        <v>5527</v>
      </c>
      <c r="BW5234">
        <v>-20.5</v>
      </c>
      <c r="BY5234">
        <v>7</v>
      </c>
      <c r="DC5234" t="s">
        <v>6934</v>
      </c>
      <c r="DD5234">
        <v>1</v>
      </c>
      <c r="DE5234" t="s">
        <v>6932</v>
      </c>
      <c r="DF5234" t="s">
        <v>6931</v>
      </c>
      <c r="DG5234">
        <v>10</v>
      </c>
      <c r="DH5234">
        <v>0.2</v>
      </c>
    </row>
    <row r="5235" spans="1:112" ht="16" customHeight="1">
      <c r="A5235">
        <v>5234</v>
      </c>
      <c r="B5235" t="s">
        <v>7221</v>
      </c>
      <c r="C5235" s="2">
        <v>45024</v>
      </c>
      <c r="E5235" s="19" t="s">
        <v>3079</v>
      </c>
      <c r="F5235" s="19"/>
      <c r="G5235" t="s">
        <v>3941</v>
      </c>
      <c r="H5235" t="s">
        <v>6157</v>
      </c>
      <c r="I5235" t="s">
        <v>3942</v>
      </c>
      <c r="J5235" t="s">
        <v>3943</v>
      </c>
      <c r="K5235" t="s">
        <v>4383</v>
      </c>
      <c r="L5235" t="s">
        <v>6157</v>
      </c>
      <c r="M5235" t="s">
        <v>3972</v>
      </c>
      <c r="N5235" t="s">
        <v>289</v>
      </c>
      <c r="O5235" t="s">
        <v>6986</v>
      </c>
      <c r="P5235" t="s">
        <v>3968</v>
      </c>
      <c r="Q5235" t="s">
        <v>3969</v>
      </c>
      <c r="R5235" t="s">
        <v>6990</v>
      </c>
      <c r="S5235" t="s">
        <v>4353</v>
      </c>
      <c r="T5235" t="s">
        <v>4353</v>
      </c>
      <c r="U5235" t="s">
        <v>6157</v>
      </c>
      <c r="X5235" t="s">
        <v>289</v>
      </c>
      <c r="Y5235" t="s">
        <v>6157</v>
      </c>
      <c r="Z5235" t="s">
        <v>6157</v>
      </c>
      <c r="AA5235" t="s">
        <v>245</v>
      </c>
      <c r="AB5235" t="s">
        <v>6157</v>
      </c>
      <c r="AC5235" t="s">
        <v>6157</v>
      </c>
      <c r="AD5235" t="s">
        <v>245</v>
      </c>
      <c r="AE5235" t="s">
        <v>4353</v>
      </c>
      <c r="AF5235" t="s">
        <v>4353</v>
      </c>
      <c r="AG5235" t="s">
        <v>4353</v>
      </c>
      <c r="AH5235" t="s">
        <v>4353</v>
      </c>
      <c r="AI5235" t="s">
        <v>6157</v>
      </c>
      <c r="AJ5235" t="s">
        <v>6461</v>
      </c>
      <c r="AK5235" t="s">
        <v>1434</v>
      </c>
      <c r="AL5235" t="s">
        <v>260</v>
      </c>
      <c r="AM5235" t="s">
        <v>1433</v>
      </c>
      <c r="AN5235" t="s">
        <v>4353</v>
      </c>
      <c r="AO5235" s="29">
        <v>223</v>
      </c>
      <c r="AP5235">
        <v>-4.1166669999999996</v>
      </c>
      <c r="AQ5235">
        <v>152.066667</v>
      </c>
      <c r="AR5235" t="s">
        <v>289</v>
      </c>
      <c r="AS5235">
        <v>1</v>
      </c>
      <c r="AT5235" t="s">
        <v>1512</v>
      </c>
      <c r="AU5235" t="s">
        <v>274</v>
      </c>
      <c r="AV5235" t="s">
        <v>4353</v>
      </c>
      <c r="AW5235" t="s">
        <v>4353</v>
      </c>
      <c r="AX5235" t="s">
        <v>4353</v>
      </c>
      <c r="AY5235">
        <v>-735</v>
      </c>
      <c r="AZ5235">
        <v>-675</v>
      </c>
      <c r="BA5235" t="s">
        <v>290</v>
      </c>
      <c r="BB5235" t="s">
        <v>4601</v>
      </c>
      <c r="BC5235" t="s">
        <v>4603</v>
      </c>
      <c r="BD5235" s="7">
        <v>2655</v>
      </c>
      <c r="BE5235">
        <v>30</v>
      </c>
      <c r="BH5235" t="s">
        <v>1543</v>
      </c>
      <c r="BI5235" t="s">
        <v>7266</v>
      </c>
      <c r="BJ5235" t="s">
        <v>300</v>
      </c>
      <c r="BK5235" t="s">
        <v>310</v>
      </c>
      <c r="BL5235" s="7">
        <v>2008</v>
      </c>
      <c r="BQ5235" t="s">
        <v>6541</v>
      </c>
      <c r="BR5235">
        <v>1</v>
      </c>
      <c r="BS5235" t="s">
        <v>4353</v>
      </c>
      <c r="BT5235" t="s">
        <v>5527</v>
      </c>
      <c r="BW5235">
        <v>-19.3</v>
      </c>
      <c r="BY5235">
        <v>10.3</v>
      </c>
      <c r="DC5235" t="s">
        <v>6934</v>
      </c>
      <c r="DD5235">
        <v>1</v>
      </c>
      <c r="DE5235" t="s">
        <v>6932</v>
      </c>
      <c r="DF5235" t="s">
        <v>6931</v>
      </c>
      <c r="DG5235">
        <v>11.1</v>
      </c>
      <c r="DH5235">
        <v>0.2</v>
      </c>
    </row>
    <row r="5236" spans="1:112" ht="16" customHeight="1">
      <c r="A5236">
        <v>5235</v>
      </c>
      <c r="B5236" t="s">
        <v>7221</v>
      </c>
      <c r="C5236" s="2">
        <v>45024</v>
      </c>
      <c r="E5236" s="19" t="s">
        <v>6933</v>
      </c>
      <c r="F5236" s="19"/>
      <c r="G5236" t="s">
        <v>3941</v>
      </c>
      <c r="H5236" t="s">
        <v>6157</v>
      </c>
      <c r="I5236" t="s">
        <v>4418</v>
      </c>
      <c r="J5236" t="s">
        <v>4417</v>
      </c>
      <c r="K5236" t="s">
        <v>4416</v>
      </c>
      <c r="L5236" t="s">
        <v>6157</v>
      </c>
      <c r="M5236" t="s">
        <v>3557</v>
      </c>
      <c r="N5236" t="s">
        <v>289</v>
      </c>
      <c r="O5236" t="s">
        <v>6986</v>
      </c>
      <c r="P5236" t="s">
        <v>3968</v>
      </c>
      <c r="Q5236" t="s">
        <v>3969</v>
      </c>
      <c r="R5236" t="s">
        <v>6990</v>
      </c>
      <c r="S5236" t="s">
        <v>4353</v>
      </c>
      <c r="T5236" t="s">
        <v>4353</v>
      </c>
      <c r="U5236" t="s">
        <v>6157</v>
      </c>
      <c r="X5236" t="s">
        <v>6157</v>
      </c>
      <c r="Y5236" t="s">
        <v>6157</v>
      </c>
      <c r="Z5236" t="s">
        <v>6157</v>
      </c>
      <c r="AA5236" t="s">
        <v>1388</v>
      </c>
      <c r="AB5236" t="s">
        <v>4353</v>
      </c>
      <c r="AC5236" t="s">
        <v>4353</v>
      </c>
      <c r="AD5236" t="s">
        <v>6157</v>
      </c>
      <c r="AE5236" t="s">
        <v>6157</v>
      </c>
      <c r="AF5236" t="s">
        <v>6157</v>
      </c>
      <c r="AG5236" t="s">
        <v>6157</v>
      </c>
      <c r="AH5236" t="s">
        <v>6157</v>
      </c>
      <c r="AI5236" t="s">
        <v>6157</v>
      </c>
      <c r="AJ5236" t="s">
        <v>6457</v>
      </c>
      <c r="AK5236" t="s">
        <v>4598</v>
      </c>
      <c r="AL5236" t="s">
        <v>4596</v>
      </c>
      <c r="AM5236" t="s">
        <v>1413</v>
      </c>
      <c r="AN5236" t="s">
        <v>4353</v>
      </c>
      <c r="AO5236" s="29">
        <v>14.0404167</v>
      </c>
      <c r="AP5236">
        <v>-10.2859</v>
      </c>
      <c r="AQ5236">
        <v>166.29813999999999</v>
      </c>
      <c r="AR5236" t="s">
        <v>289</v>
      </c>
      <c r="AS5236">
        <v>0.1</v>
      </c>
      <c r="AT5236" t="s">
        <v>4353</v>
      </c>
      <c r="AU5236" t="s">
        <v>4353</v>
      </c>
      <c r="AV5236" t="s">
        <v>4353</v>
      </c>
      <c r="AW5236" t="s">
        <v>4353</v>
      </c>
      <c r="AX5236" t="s">
        <v>4353</v>
      </c>
      <c r="AY5236">
        <v>-1122</v>
      </c>
      <c r="AZ5236">
        <v>-1072</v>
      </c>
      <c r="BA5236" t="s">
        <v>290</v>
      </c>
      <c r="BB5236" t="s">
        <v>4601</v>
      </c>
      <c r="BC5236" t="s">
        <v>4604</v>
      </c>
      <c r="BD5236" s="7">
        <v>3047</v>
      </c>
      <c r="BE5236">
        <v>25</v>
      </c>
      <c r="BH5236" t="s">
        <v>1543</v>
      </c>
      <c r="BI5236" t="s">
        <v>7266</v>
      </c>
      <c r="BJ5236" t="s">
        <v>300</v>
      </c>
      <c r="BK5236" t="s">
        <v>310</v>
      </c>
      <c r="BL5236" s="7">
        <v>2008</v>
      </c>
      <c r="BQ5236" t="s">
        <v>6541</v>
      </c>
      <c r="BR5236">
        <v>1</v>
      </c>
      <c r="BS5236" t="s">
        <v>4353</v>
      </c>
      <c r="BT5236" t="s">
        <v>5527</v>
      </c>
      <c r="BW5236">
        <v>-15.9</v>
      </c>
      <c r="BY5236">
        <v>12.9</v>
      </c>
      <c r="DC5236" t="s">
        <v>6934</v>
      </c>
      <c r="DD5236">
        <v>1</v>
      </c>
      <c r="DE5236" t="s">
        <v>6932</v>
      </c>
      <c r="DF5236" t="s">
        <v>6931</v>
      </c>
      <c r="DG5236">
        <v>12</v>
      </c>
      <c r="DH5236">
        <v>0.2</v>
      </c>
    </row>
    <row r="5237" spans="1:112" ht="16" customHeight="1">
      <c r="A5237">
        <v>5236</v>
      </c>
      <c r="B5237" t="s">
        <v>7221</v>
      </c>
      <c r="C5237" s="2">
        <v>45024</v>
      </c>
      <c r="E5237" s="19" t="s">
        <v>3081</v>
      </c>
      <c r="F5237" s="19"/>
      <c r="G5237" t="s">
        <v>3941</v>
      </c>
      <c r="H5237" t="s">
        <v>6157</v>
      </c>
      <c r="I5237" t="s">
        <v>4517</v>
      </c>
      <c r="J5237" t="s">
        <v>4592</v>
      </c>
      <c r="K5237" t="s">
        <v>4593</v>
      </c>
      <c r="L5237" t="s">
        <v>6157</v>
      </c>
      <c r="M5237" t="s">
        <v>4595</v>
      </c>
      <c r="N5237" t="s">
        <v>289</v>
      </c>
      <c r="O5237" t="s">
        <v>6987</v>
      </c>
      <c r="P5237" t="s">
        <v>3968</v>
      </c>
      <c r="Q5237" t="s">
        <v>4403</v>
      </c>
      <c r="R5237" t="s">
        <v>6989</v>
      </c>
      <c r="S5237" t="s">
        <v>4353</v>
      </c>
      <c r="T5237" t="s">
        <v>4353</v>
      </c>
      <c r="U5237" t="s">
        <v>6157</v>
      </c>
      <c r="X5237" t="s">
        <v>6157</v>
      </c>
      <c r="Y5237" t="s">
        <v>6157</v>
      </c>
      <c r="Z5237" t="s">
        <v>6157</v>
      </c>
      <c r="AA5237" t="s">
        <v>1388</v>
      </c>
      <c r="AB5237" t="s">
        <v>4353</v>
      </c>
      <c r="AC5237" t="s">
        <v>4353</v>
      </c>
      <c r="AD5237" t="s">
        <v>6157</v>
      </c>
      <c r="AE5237" t="s">
        <v>6157</v>
      </c>
      <c r="AF5237" t="s">
        <v>6157</v>
      </c>
      <c r="AG5237" t="s">
        <v>6157</v>
      </c>
      <c r="AH5237" t="s">
        <v>6157</v>
      </c>
      <c r="AI5237" t="s">
        <v>6157</v>
      </c>
      <c r="AJ5237" t="s">
        <v>6457</v>
      </c>
      <c r="AK5237" t="s">
        <v>4599</v>
      </c>
      <c r="AL5237" t="s">
        <v>4905</v>
      </c>
      <c r="AM5237" t="s">
        <v>259</v>
      </c>
      <c r="AN5237" t="s">
        <v>4353</v>
      </c>
      <c r="AO5237" s="29">
        <v>24.3513527</v>
      </c>
      <c r="AP5237">
        <v>-4.0185000000000004</v>
      </c>
      <c r="AQ5237">
        <v>153.66283000000001</v>
      </c>
      <c r="AR5237" t="s">
        <v>289</v>
      </c>
      <c r="AS5237">
        <v>0.1</v>
      </c>
      <c r="AT5237" t="s">
        <v>4353</v>
      </c>
      <c r="AU5237" t="s">
        <v>274</v>
      </c>
      <c r="AV5237" t="s">
        <v>4353</v>
      </c>
      <c r="AW5237" t="s">
        <v>4353</v>
      </c>
      <c r="AX5237" t="s">
        <v>4353</v>
      </c>
      <c r="BA5237" t="s">
        <v>4353</v>
      </c>
      <c r="BB5237" t="s">
        <v>4353</v>
      </c>
      <c r="BC5237" t="s">
        <v>6157</v>
      </c>
      <c r="BD5237" s="7"/>
      <c r="BH5237" t="s">
        <v>231</v>
      </c>
      <c r="BI5237" t="s">
        <v>7266</v>
      </c>
      <c r="BJ5237" t="s">
        <v>300</v>
      </c>
      <c r="BK5237" t="s">
        <v>310</v>
      </c>
      <c r="BL5237" s="7">
        <v>2008</v>
      </c>
      <c r="BQ5237" t="s">
        <v>6541</v>
      </c>
      <c r="BR5237">
        <v>1</v>
      </c>
      <c r="BS5237" t="s">
        <v>4353</v>
      </c>
      <c r="BT5237" t="s">
        <v>5527</v>
      </c>
      <c r="BW5237">
        <v>-22.5</v>
      </c>
      <c r="BY5237">
        <v>4.3</v>
      </c>
    </row>
    <row r="5238" spans="1:112" ht="16" customHeight="1">
      <c r="A5238">
        <v>5237</v>
      </c>
      <c r="B5238" t="s">
        <v>7221</v>
      </c>
      <c r="C5238" s="2">
        <v>45024</v>
      </c>
      <c r="E5238" s="19" t="s">
        <v>3082</v>
      </c>
      <c r="F5238" s="19"/>
      <c r="G5238" t="s">
        <v>3941</v>
      </c>
      <c r="H5238" t="s">
        <v>6157</v>
      </c>
      <c r="I5238" t="s">
        <v>4594</v>
      </c>
      <c r="J5238" t="s">
        <v>4353</v>
      </c>
      <c r="K5238" t="s">
        <v>4353</v>
      </c>
      <c r="L5238" t="s">
        <v>6157</v>
      </c>
      <c r="M5238" t="s">
        <v>3985</v>
      </c>
      <c r="N5238" t="s">
        <v>289</v>
      </c>
      <c r="O5238" t="s">
        <v>6987</v>
      </c>
      <c r="P5238" t="s">
        <v>3968</v>
      </c>
      <c r="Q5238" t="s">
        <v>3969</v>
      </c>
      <c r="R5238" t="s">
        <v>6989</v>
      </c>
      <c r="S5238" t="s">
        <v>4353</v>
      </c>
      <c r="T5238" t="s">
        <v>4353</v>
      </c>
      <c r="U5238" t="s">
        <v>6157</v>
      </c>
      <c r="X5238" t="s">
        <v>6157</v>
      </c>
      <c r="Y5238" t="s">
        <v>6157</v>
      </c>
      <c r="Z5238" t="s">
        <v>6157</v>
      </c>
      <c r="AA5238" t="s">
        <v>1388</v>
      </c>
      <c r="AB5238" t="s">
        <v>4353</v>
      </c>
      <c r="AC5238" t="s">
        <v>4353</v>
      </c>
      <c r="AD5238" t="s">
        <v>6157</v>
      </c>
      <c r="AE5238" t="s">
        <v>6157</v>
      </c>
      <c r="AF5238" t="s">
        <v>6157</v>
      </c>
      <c r="AG5238" t="s">
        <v>6157</v>
      </c>
      <c r="AH5238" t="s">
        <v>6157</v>
      </c>
      <c r="AI5238" t="s">
        <v>6157</v>
      </c>
      <c r="AJ5238" t="s">
        <v>6457</v>
      </c>
      <c r="AK5238" t="s">
        <v>4599</v>
      </c>
      <c r="AL5238" t="s">
        <v>4905</v>
      </c>
      <c r="AM5238" t="s">
        <v>259</v>
      </c>
      <c r="AN5238" t="s">
        <v>4353</v>
      </c>
      <c r="AO5238" s="29">
        <v>24</v>
      </c>
      <c r="AP5238">
        <v>-4.0185000000000004</v>
      </c>
      <c r="AQ5238">
        <v>153.66283000000001</v>
      </c>
      <c r="AR5238" t="s">
        <v>289</v>
      </c>
      <c r="AS5238">
        <v>0.1</v>
      </c>
      <c r="AT5238" t="s">
        <v>4353</v>
      </c>
      <c r="AU5238" t="s">
        <v>274</v>
      </c>
      <c r="AV5238" t="s">
        <v>4353</v>
      </c>
      <c r="AW5238" t="s">
        <v>4353</v>
      </c>
      <c r="AX5238" t="s">
        <v>4353</v>
      </c>
      <c r="BA5238" t="s">
        <v>4353</v>
      </c>
      <c r="BB5238" t="s">
        <v>4353</v>
      </c>
      <c r="BC5238" t="s">
        <v>6157</v>
      </c>
      <c r="BD5238" s="7"/>
      <c r="BH5238" t="s">
        <v>231</v>
      </c>
      <c r="BI5238" t="s">
        <v>7266</v>
      </c>
      <c r="BJ5238" t="s">
        <v>300</v>
      </c>
      <c r="BK5238" t="s">
        <v>310</v>
      </c>
      <c r="BL5238" s="7">
        <v>2008</v>
      </c>
      <c r="BQ5238" t="s">
        <v>6541</v>
      </c>
      <c r="BR5238">
        <v>1</v>
      </c>
      <c r="BS5238" t="s">
        <v>4353</v>
      </c>
      <c r="BT5238" t="s">
        <v>5527</v>
      </c>
      <c r="BW5238">
        <v>-20.7</v>
      </c>
      <c r="BY5238">
        <v>1.3</v>
      </c>
      <c r="DC5238" t="s">
        <v>6934</v>
      </c>
      <c r="DD5238">
        <v>1</v>
      </c>
      <c r="DE5238" t="s">
        <v>6932</v>
      </c>
      <c r="DF5238" t="s">
        <v>6931</v>
      </c>
      <c r="DG5238">
        <v>6.5</v>
      </c>
      <c r="DH5238">
        <v>0.2</v>
      </c>
    </row>
    <row r="5239" spans="1:112" ht="16" customHeight="1">
      <c r="A5239">
        <v>5238</v>
      </c>
      <c r="B5239" t="s">
        <v>7221</v>
      </c>
      <c r="C5239" s="2">
        <v>45024</v>
      </c>
      <c r="E5239" s="19" t="s">
        <v>3082</v>
      </c>
      <c r="F5239" s="19"/>
      <c r="G5239" t="s">
        <v>3941</v>
      </c>
      <c r="H5239" t="s">
        <v>6157</v>
      </c>
      <c r="I5239" t="s">
        <v>4594</v>
      </c>
      <c r="J5239" t="s">
        <v>4353</v>
      </c>
      <c r="K5239" t="s">
        <v>4353</v>
      </c>
      <c r="L5239" t="s">
        <v>6157</v>
      </c>
      <c r="M5239" t="s">
        <v>3985</v>
      </c>
      <c r="N5239" t="s">
        <v>289</v>
      </c>
      <c r="O5239" t="s">
        <v>6987</v>
      </c>
      <c r="P5239" t="s">
        <v>3968</v>
      </c>
      <c r="Q5239" t="s">
        <v>3969</v>
      </c>
      <c r="R5239" t="s">
        <v>6989</v>
      </c>
      <c r="S5239" t="s">
        <v>4353</v>
      </c>
      <c r="T5239" t="s">
        <v>4353</v>
      </c>
      <c r="U5239" t="s">
        <v>6157</v>
      </c>
      <c r="X5239" t="s">
        <v>6157</v>
      </c>
      <c r="Y5239" t="s">
        <v>6157</v>
      </c>
      <c r="Z5239" t="s">
        <v>6157</v>
      </c>
      <c r="AA5239" t="s">
        <v>1388</v>
      </c>
      <c r="AB5239" t="s">
        <v>4353</v>
      </c>
      <c r="AC5239" t="s">
        <v>4353</v>
      </c>
      <c r="AD5239" t="s">
        <v>6157</v>
      </c>
      <c r="AE5239" t="s">
        <v>6157</v>
      </c>
      <c r="AF5239" t="s">
        <v>6157</v>
      </c>
      <c r="AG5239" t="s">
        <v>6157</v>
      </c>
      <c r="AH5239" t="s">
        <v>6157</v>
      </c>
      <c r="AI5239" t="s">
        <v>6157</v>
      </c>
      <c r="AJ5239" t="s">
        <v>6457</v>
      </c>
      <c r="AK5239" t="s">
        <v>4599</v>
      </c>
      <c r="AL5239" t="s">
        <v>4905</v>
      </c>
      <c r="AM5239" t="s">
        <v>259</v>
      </c>
      <c r="AN5239" t="s">
        <v>4353</v>
      </c>
      <c r="AO5239" s="29">
        <v>24</v>
      </c>
      <c r="AP5239">
        <v>-4.0185000000000004</v>
      </c>
      <c r="AQ5239">
        <v>153.66283000000001</v>
      </c>
      <c r="AR5239" t="s">
        <v>289</v>
      </c>
      <c r="AS5239">
        <v>0.1</v>
      </c>
      <c r="AT5239" t="s">
        <v>4353</v>
      </c>
      <c r="AU5239" t="s">
        <v>274</v>
      </c>
      <c r="AV5239" t="s">
        <v>4353</v>
      </c>
      <c r="AW5239" t="s">
        <v>4353</v>
      </c>
      <c r="AX5239" t="s">
        <v>4353</v>
      </c>
      <c r="BA5239" t="s">
        <v>4353</v>
      </c>
      <c r="BB5239" t="s">
        <v>4353</v>
      </c>
      <c r="BC5239" t="s">
        <v>6157</v>
      </c>
      <c r="BD5239" s="7"/>
      <c r="BH5239" t="s">
        <v>231</v>
      </c>
      <c r="BI5239" t="s">
        <v>7266</v>
      </c>
      <c r="BJ5239" t="s">
        <v>300</v>
      </c>
      <c r="BK5239" t="s">
        <v>310</v>
      </c>
      <c r="BL5239" s="7">
        <v>2008</v>
      </c>
      <c r="BQ5239" t="s">
        <v>6541</v>
      </c>
      <c r="BR5239">
        <v>1</v>
      </c>
      <c r="BS5239" t="s">
        <v>4353</v>
      </c>
      <c r="BT5239" t="s">
        <v>5527</v>
      </c>
      <c r="BW5239">
        <v>-23.4</v>
      </c>
      <c r="BY5239">
        <v>2.7</v>
      </c>
    </row>
    <row r="5240" spans="1:112" ht="16" customHeight="1">
      <c r="A5240">
        <v>5239</v>
      </c>
      <c r="B5240" t="s">
        <v>7221</v>
      </c>
      <c r="C5240" s="2">
        <v>45024</v>
      </c>
      <c r="E5240" s="19" t="s">
        <v>5528</v>
      </c>
      <c r="F5240" s="19"/>
      <c r="G5240" t="s">
        <v>3941</v>
      </c>
      <c r="H5240" t="s">
        <v>6157</v>
      </c>
      <c r="I5240" t="s">
        <v>3942</v>
      </c>
      <c r="J5240" t="s">
        <v>3943</v>
      </c>
      <c r="K5240" t="s">
        <v>4383</v>
      </c>
      <c r="L5240" t="s">
        <v>6157</v>
      </c>
      <c r="M5240" t="s">
        <v>3972</v>
      </c>
      <c r="N5240" t="s">
        <v>289</v>
      </c>
      <c r="O5240" t="s">
        <v>6986</v>
      </c>
      <c r="P5240" t="s">
        <v>3968</v>
      </c>
      <c r="Q5240" t="s">
        <v>3969</v>
      </c>
      <c r="R5240" t="s">
        <v>6990</v>
      </c>
      <c r="S5240" t="s">
        <v>4353</v>
      </c>
      <c r="T5240" t="s">
        <v>4353</v>
      </c>
      <c r="U5240" t="s">
        <v>6157</v>
      </c>
      <c r="X5240" t="s">
        <v>289</v>
      </c>
      <c r="Y5240" t="s">
        <v>6157</v>
      </c>
      <c r="Z5240" t="s">
        <v>6157</v>
      </c>
      <c r="AA5240" t="s">
        <v>245</v>
      </c>
      <c r="AB5240" t="s">
        <v>6157</v>
      </c>
      <c r="AC5240" t="s">
        <v>6157</v>
      </c>
      <c r="AD5240" t="s">
        <v>245</v>
      </c>
      <c r="AE5240" t="s">
        <v>4353</v>
      </c>
      <c r="AF5240" t="s">
        <v>4353</v>
      </c>
      <c r="AG5240" t="s">
        <v>4353</v>
      </c>
      <c r="AH5240" t="s">
        <v>4353</v>
      </c>
      <c r="AI5240" t="s">
        <v>6157</v>
      </c>
      <c r="AJ5240" t="s">
        <v>6461</v>
      </c>
      <c r="AK5240" t="s">
        <v>4353</v>
      </c>
      <c r="AL5240" t="s">
        <v>5529</v>
      </c>
      <c r="AM5240" t="s">
        <v>259</v>
      </c>
      <c r="AN5240" t="s">
        <v>4353</v>
      </c>
      <c r="AO5240" s="29">
        <v>2894.9868160000001</v>
      </c>
      <c r="AP5240">
        <v>-5.1929999999999996</v>
      </c>
      <c r="AQ5240">
        <v>143.18180000000001</v>
      </c>
      <c r="AR5240" t="s">
        <v>289</v>
      </c>
      <c r="AS5240">
        <v>500</v>
      </c>
      <c r="AT5240" t="s">
        <v>4353</v>
      </c>
      <c r="AU5240" t="s">
        <v>4353</v>
      </c>
      <c r="AV5240" t="s">
        <v>4353</v>
      </c>
      <c r="AW5240" t="s">
        <v>4353</v>
      </c>
      <c r="AX5240" t="s">
        <v>4353</v>
      </c>
      <c r="BA5240" t="s">
        <v>4353</v>
      </c>
      <c r="BB5240" t="s">
        <v>4353</v>
      </c>
      <c r="BC5240" t="s">
        <v>6157</v>
      </c>
      <c r="BD5240" s="7"/>
      <c r="BH5240" t="s">
        <v>231</v>
      </c>
      <c r="BI5240" t="s">
        <v>7266</v>
      </c>
      <c r="BJ5240" t="s">
        <v>300</v>
      </c>
      <c r="BK5240" t="s">
        <v>310</v>
      </c>
      <c r="BL5240" s="7">
        <v>2008</v>
      </c>
      <c r="BQ5240" t="s">
        <v>6541</v>
      </c>
      <c r="BR5240">
        <v>1</v>
      </c>
      <c r="BS5240" t="s">
        <v>4353</v>
      </c>
      <c r="BT5240" t="s">
        <v>5527</v>
      </c>
      <c r="BW5240">
        <v>-17.7</v>
      </c>
      <c r="BY5240">
        <v>6.9</v>
      </c>
    </row>
    <row r="5241" spans="1:112" ht="16" customHeight="1">
      <c r="A5241">
        <v>5240</v>
      </c>
      <c r="B5241" t="s">
        <v>7221</v>
      </c>
      <c r="C5241" s="2">
        <v>45024</v>
      </c>
      <c r="E5241" s="19" t="s">
        <v>3084</v>
      </c>
      <c r="F5241" s="19"/>
      <c r="G5241" t="s">
        <v>3941</v>
      </c>
      <c r="H5241" t="s">
        <v>6157</v>
      </c>
      <c r="I5241" t="s">
        <v>3942</v>
      </c>
      <c r="J5241" t="s">
        <v>3943</v>
      </c>
      <c r="K5241" t="s">
        <v>4383</v>
      </c>
      <c r="L5241" t="s">
        <v>6157</v>
      </c>
      <c r="M5241" t="s">
        <v>3972</v>
      </c>
      <c r="N5241" t="s">
        <v>289</v>
      </c>
      <c r="O5241" t="s">
        <v>6986</v>
      </c>
      <c r="P5241" t="s">
        <v>3968</v>
      </c>
      <c r="Q5241" t="s">
        <v>3969</v>
      </c>
      <c r="R5241" t="s">
        <v>6990</v>
      </c>
      <c r="S5241" t="s">
        <v>4353</v>
      </c>
      <c r="T5241" t="s">
        <v>4353</v>
      </c>
      <c r="U5241" t="s">
        <v>6157</v>
      </c>
      <c r="X5241" t="s">
        <v>6157</v>
      </c>
      <c r="Y5241" t="s">
        <v>6157</v>
      </c>
      <c r="Z5241" t="s">
        <v>6157</v>
      </c>
      <c r="AA5241" t="s">
        <v>1388</v>
      </c>
      <c r="AB5241" t="s">
        <v>4353</v>
      </c>
      <c r="AC5241" t="s">
        <v>4353</v>
      </c>
      <c r="AD5241" t="s">
        <v>6157</v>
      </c>
      <c r="AE5241" t="s">
        <v>6157</v>
      </c>
      <c r="AF5241" t="s">
        <v>6157</v>
      </c>
      <c r="AG5241" t="s">
        <v>6157</v>
      </c>
      <c r="AH5241" t="s">
        <v>6157</v>
      </c>
      <c r="AI5241" t="s">
        <v>6157</v>
      </c>
      <c r="AJ5241" t="s">
        <v>6457</v>
      </c>
      <c r="AK5241" t="s">
        <v>4353</v>
      </c>
      <c r="AL5241" t="s">
        <v>5529</v>
      </c>
      <c r="AM5241" t="s">
        <v>259</v>
      </c>
      <c r="AN5241" t="s">
        <v>4353</v>
      </c>
      <c r="AO5241" s="29">
        <v>2895</v>
      </c>
      <c r="AP5241">
        <v>-5.1929999999999996</v>
      </c>
      <c r="AQ5241">
        <v>143.18180000000001</v>
      </c>
      <c r="AR5241" t="s">
        <v>289</v>
      </c>
      <c r="AS5241">
        <v>500</v>
      </c>
      <c r="AT5241" t="s">
        <v>4353</v>
      </c>
      <c r="AU5241" t="s">
        <v>4353</v>
      </c>
      <c r="AV5241" t="s">
        <v>4353</v>
      </c>
      <c r="AW5241" t="s">
        <v>4353</v>
      </c>
      <c r="AX5241" t="s">
        <v>4353</v>
      </c>
      <c r="BA5241" t="s">
        <v>4353</v>
      </c>
      <c r="BB5241" t="s">
        <v>4353</v>
      </c>
      <c r="BC5241" t="s">
        <v>6157</v>
      </c>
      <c r="BD5241" s="7"/>
      <c r="BH5241" t="s">
        <v>231</v>
      </c>
      <c r="BI5241" t="s">
        <v>7266</v>
      </c>
      <c r="BJ5241" t="s">
        <v>300</v>
      </c>
      <c r="BK5241" t="s">
        <v>310</v>
      </c>
      <c r="BL5241" s="7">
        <v>2008</v>
      </c>
      <c r="BQ5241" t="s">
        <v>6541</v>
      </c>
      <c r="BR5241">
        <v>1</v>
      </c>
      <c r="BS5241" t="s">
        <v>4353</v>
      </c>
      <c r="BT5241" t="s">
        <v>5527</v>
      </c>
      <c r="BW5241">
        <v>-16.5</v>
      </c>
      <c r="BY5241">
        <v>5.4</v>
      </c>
      <c r="DC5241" t="s">
        <v>6934</v>
      </c>
      <c r="DD5241">
        <v>1</v>
      </c>
      <c r="DE5241" t="s">
        <v>6932</v>
      </c>
      <c r="DF5241" t="s">
        <v>6931</v>
      </c>
      <c r="DG5241">
        <v>-0.7</v>
      </c>
    </row>
    <row r="5242" spans="1:112" ht="16" customHeight="1">
      <c r="A5242">
        <v>5241</v>
      </c>
      <c r="B5242" t="s">
        <v>7221</v>
      </c>
      <c r="C5242" s="2">
        <v>45024</v>
      </c>
      <c r="E5242" s="19" t="s">
        <v>6520</v>
      </c>
      <c r="G5242" t="s">
        <v>1608</v>
      </c>
      <c r="H5242" t="s">
        <v>6157</v>
      </c>
      <c r="I5242" t="s">
        <v>4349</v>
      </c>
      <c r="J5242" t="s">
        <v>4350</v>
      </c>
      <c r="K5242" t="s">
        <v>4351</v>
      </c>
      <c r="L5242" t="s">
        <v>6157</v>
      </c>
      <c r="M5242" t="s">
        <v>1608</v>
      </c>
      <c r="N5242" t="s">
        <v>289</v>
      </c>
      <c r="O5242" t="s">
        <v>6157</v>
      </c>
      <c r="P5242" t="s">
        <v>6157</v>
      </c>
      <c r="Q5242" t="s">
        <v>3969</v>
      </c>
      <c r="R5242" t="s">
        <v>6157</v>
      </c>
      <c r="S5242" t="s">
        <v>4353</v>
      </c>
      <c r="T5242" t="s">
        <v>4353</v>
      </c>
      <c r="U5242" s="4" t="s">
        <v>4353</v>
      </c>
      <c r="V5242">
        <v>0</v>
      </c>
      <c r="W5242">
        <v>80</v>
      </c>
      <c r="X5242" t="s">
        <v>6157</v>
      </c>
      <c r="Y5242" t="s">
        <v>6157</v>
      </c>
      <c r="Z5242" t="s">
        <v>1543</v>
      </c>
      <c r="AA5242" t="s">
        <v>1388</v>
      </c>
      <c r="AB5242" t="s">
        <v>4353</v>
      </c>
      <c r="AC5242" t="s">
        <v>4353</v>
      </c>
      <c r="AD5242" t="s">
        <v>6157</v>
      </c>
      <c r="AE5242" t="s">
        <v>6157</v>
      </c>
      <c r="AF5242" t="s">
        <v>6157</v>
      </c>
      <c r="AG5242" t="s">
        <v>6157</v>
      </c>
      <c r="AH5242" t="s">
        <v>6157</v>
      </c>
      <c r="AI5242" t="s">
        <v>6157</v>
      </c>
      <c r="AJ5242" t="s">
        <v>6457</v>
      </c>
      <c r="AK5242" t="s">
        <v>1434</v>
      </c>
      <c r="AL5242" t="s">
        <v>260</v>
      </c>
      <c r="AM5242" t="s">
        <v>1433</v>
      </c>
      <c r="AN5242" t="s">
        <v>4353</v>
      </c>
      <c r="AO5242" s="29">
        <v>223</v>
      </c>
      <c r="AP5242">
        <v>-4.1166669999999996</v>
      </c>
      <c r="AQ5242">
        <v>152.066667</v>
      </c>
      <c r="AR5242" t="s">
        <v>289</v>
      </c>
      <c r="AS5242">
        <v>1</v>
      </c>
      <c r="AT5242" t="s">
        <v>1512</v>
      </c>
      <c r="AU5242" t="s">
        <v>274</v>
      </c>
      <c r="AV5242" t="s">
        <v>4353</v>
      </c>
      <c r="AW5242" t="s">
        <v>4353</v>
      </c>
      <c r="AX5242" t="s">
        <v>4353</v>
      </c>
      <c r="AY5242">
        <v>-839</v>
      </c>
      <c r="AZ5242">
        <v>-775</v>
      </c>
      <c r="BA5242" t="s">
        <v>290</v>
      </c>
      <c r="BB5242" t="s">
        <v>4601</v>
      </c>
      <c r="BC5242" s="19" t="s">
        <v>4867</v>
      </c>
      <c r="BD5242" s="7">
        <v>2757</v>
      </c>
      <c r="BE5242">
        <v>32</v>
      </c>
      <c r="BH5242" t="s">
        <v>1543</v>
      </c>
      <c r="BI5242" t="s">
        <v>7266</v>
      </c>
      <c r="BJ5242" t="s">
        <v>300</v>
      </c>
      <c r="BK5242" t="s">
        <v>310</v>
      </c>
      <c r="BL5242" s="7">
        <v>2008</v>
      </c>
      <c r="BQ5242" t="s">
        <v>6541</v>
      </c>
      <c r="BR5242">
        <v>1</v>
      </c>
      <c r="BS5242" t="s">
        <v>4353</v>
      </c>
      <c r="BT5242" t="s">
        <v>5527</v>
      </c>
      <c r="BW5242">
        <v>-18.100000000000001</v>
      </c>
      <c r="BX5242">
        <v>0.1</v>
      </c>
      <c r="BY5242">
        <v>10.9</v>
      </c>
      <c r="BZ5242">
        <v>0.2</v>
      </c>
      <c r="DC5242" t="s">
        <v>6934</v>
      </c>
      <c r="DD5242">
        <v>1</v>
      </c>
      <c r="DE5242" t="s">
        <v>6932</v>
      </c>
      <c r="DF5242" t="s">
        <v>6931</v>
      </c>
      <c r="DG5242">
        <v>6.5</v>
      </c>
      <c r="DH5242">
        <v>0.5</v>
      </c>
    </row>
    <row r="5243" spans="1:112" ht="16" customHeight="1">
      <c r="A5243">
        <v>5242</v>
      </c>
      <c r="B5243" t="s">
        <v>7221</v>
      </c>
      <c r="C5243" s="2">
        <v>45024</v>
      </c>
      <c r="E5243" s="19" t="s">
        <v>126</v>
      </c>
      <c r="G5243" t="s">
        <v>1608</v>
      </c>
      <c r="H5243" t="s">
        <v>6157</v>
      </c>
      <c r="I5243" t="s">
        <v>4349</v>
      </c>
      <c r="J5243" t="s">
        <v>4350</v>
      </c>
      <c r="K5243" t="s">
        <v>4351</v>
      </c>
      <c r="L5243" t="s">
        <v>6157</v>
      </c>
      <c r="M5243" t="s">
        <v>1608</v>
      </c>
      <c r="N5243" t="s">
        <v>289</v>
      </c>
      <c r="O5243" t="s">
        <v>6157</v>
      </c>
      <c r="P5243" t="s">
        <v>6157</v>
      </c>
      <c r="Q5243" t="s">
        <v>3969</v>
      </c>
      <c r="R5243" t="s">
        <v>6157</v>
      </c>
      <c r="S5243" t="s">
        <v>4353</v>
      </c>
      <c r="T5243" t="s">
        <v>4353</v>
      </c>
      <c r="U5243" s="4" t="s">
        <v>4353</v>
      </c>
      <c r="V5243">
        <v>0</v>
      </c>
      <c r="W5243">
        <v>80</v>
      </c>
      <c r="X5243" t="s">
        <v>6157</v>
      </c>
      <c r="Y5243" t="s">
        <v>6157</v>
      </c>
      <c r="Z5243" t="s">
        <v>1543</v>
      </c>
      <c r="AA5243" t="s">
        <v>1388</v>
      </c>
      <c r="AB5243" t="s">
        <v>4353</v>
      </c>
      <c r="AC5243" t="s">
        <v>4353</v>
      </c>
      <c r="AD5243" t="s">
        <v>6157</v>
      </c>
      <c r="AE5243" t="s">
        <v>6157</v>
      </c>
      <c r="AF5243" t="s">
        <v>6157</v>
      </c>
      <c r="AG5243" t="s">
        <v>6157</v>
      </c>
      <c r="AH5243" t="s">
        <v>6157</v>
      </c>
      <c r="AI5243" t="s">
        <v>6157</v>
      </c>
      <c r="AJ5243" t="s">
        <v>6457</v>
      </c>
      <c r="AK5243" t="s">
        <v>1434</v>
      </c>
      <c r="AL5243" t="s">
        <v>260</v>
      </c>
      <c r="AM5243" t="s">
        <v>1433</v>
      </c>
      <c r="AN5243" t="s">
        <v>4353</v>
      </c>
      <c r="AO5243" s="29">
        <v>223</v>
      </c>
      <c r="AP5243">
        <v>-4.1166669999999996</v>
      </c>
      <c r="AQ5243">
        <v>152.066667</v>
      </c>
      <c r="AR5243" t="s">
        <v>289</v>
      </c>
      <c r="AS5243">
        <v>1</v>
      </c>
      <c r="AT5243" t="s">
        <v>1512</v>
      </c>
      <c r="AU5243" t="s">
        <v>274</v>
      </c>
      <c r="AV5243" t="s">
        <v>4353</v>
      </c>
      <c r="AW5243" t="s">
        <v>4353</v>
      </c>
      <c r="AX5243" t="s">
        <v>4353</v>
      </c>
      <c r="AY5243">
        <v>-716</v>
      </c>
      <c r="AZ5243">
        <v>-650</v>
      </c>
      <c r="BA5243" t="s">
        <v>290</v>
      </c>
      <c r="BB5243" t="s">
        <v>4601</v>
      </c>
      <c r="BC5243" s="19" t="s">
        <v>843</v>
      </c>
      <c r="BD5243" s="7">
        <v>2633</v>
      </c>
      <c r="BE5243">
        <v>33</v>
      </c>
      <c r="BH5243" t="s">
        <v>1543</v>
      </c>
      <c r="BI5243" t="s">
        <v>7266</v>
      </c>
      <c r="BJ5243" t="s">
        <v>300</v>
      </c>
      <c r="BK5243" t="s">
        <v>310</v>
      </c>
      <c r="BL5243" s="7">
        <v>2008</v>
      </c>
      <c r="BQ5243" t="s">
        <v>6541</v>
      </c>
      <c r="BR5243">
        <v>1</v>
      </c>
      <c r="BS5243" t="s">
        <v>4353</v>
      </c>
      <c r="BT5243" t="s">
        <v>5527</v>
      </c>
      <c r="BW5243">
        <v>-17.8</v>
      </c>
      <c r="BX5243">
        <v>0.1</v>
      </c>
      <c r="BY5243">
        <v>11.1</v>
      </c>
      <c r="BZ5243">
        <v>0.2</v>
      </c>
      <c r="DC5243" t="s">
        <v>6934</v>
      </c>
      <c r="DD5243">
        <v>1</v>
      </c>
      <c r="DE5243" t="s">
        <v>6932</v>
      </c>
      <c r="DF5243" t="s">
        <v>6931</v>
      </c>
      <c r="DG5243">
        <v>10.1</v>
      </c>
      <c r="DH5243">
        <v>0.5</v>
      </c>
    </row>
    <row r="5244" spans="1:112" ht="16" customHeight="1">
      <c r="A5244">
        <v>5243</v>
      </c>
      <c r="B5244" t="s">
        <v>7221</v>
      </c>
      <c r="C5244" s="2">
        <v>45024</v>
      </c>
      <c r="E5244" s="19" t="s">
        <v>126</v>
      </c>
      <c r="G5244" t="s">
        <v>1608</v>
      </c>
      <c r="H5244" t="s">
        <v>6157</v>
      </c>
      <c r="I5244" t="s">
        <v>4349</v>
      </c>
      <c r="J5244" t="s">
        <v>4350</v>
      </c>
      <c r="K5244" t="s">
        <v>4351</v>
      </c>
      <c r="L5244" t="s">
        <v>6157</v>
      </c>
      <c r="M5244" t="s">
        <v>1608</v>
      </c>
      <c r="N5244" t="s">
        <v>289</v>
      </c>
      <c r="O5244" t="s">
        <v>6157</v>
      </c>
      <c r="P5244" t="s">
        <v>6157</v>
      </c>
      <c r="Q5244" t="s">
        <v>3969</v>
      </c>
      <c r="R5244" t="s">
        <v>6157</v>
      </c>
      <c r="S5244" t="s">
        <v>4353</v>
      </c>
      <c r="T5244" t="s">
        <v>4353</v>
      </c>
      <c r="U5244" s="4" t="s">
        <v>4353</v>
      </c>
      <c r="V5244">
        <v>0</v>
      </c>
      <c r="W5244">
        <v>80</v>
      </c>
      <c r="X5244" t="s">
        <v>6157</v>
      </c>
      <c r="Y5244" t="s">
        <v>6157</v>
      </c>
      <c r="Z5244" t="s">
        <v>1543</v>
      </c>
      <c r="AA5244" t="s">
        <v>1388</v>
      </c>
      <c r="AB5244" t="s">
        <v>4353</v>
      </c>
      <c r="AC5244" t="s">
        <v>4353</v>
      </c>
      <c r="AD5244" t="s">
        <v>6157</v>
      </c>
      <c r="AE5244" t="s">
        <v>6157</v>
      </c>
      <c r="AF5244" t="s">
        <v>6157</v>
      </c>
      <c r="AG5244" t="s">
        <v>6157</v>
      </c>
      <c r="AH5244" t="s">
        <v>6157</v>
      </c>
      <c r="AI5244" t="s">
        <v>6157</v>
      </c>
      <c r="AJ5244" t="s">
        <v>6457</v>
      </c>
      <c r="AK5244" t="s">
        <v>1434</v>
      </c>
      <c r="AL5244" t="s">
        <v>260</v>
      </c>
      <c r="AM5244" t="s">
        <v>1433</v>
      </c>
      <c r="AN5244" t="s">
        <v>4353</v>
      </c>
      <c r="AO5244" s="29">
        <v>223</v>
      </c>
      <c r="AP5244">
        <v>-4.1166669999999996</v>
      </c>
      <c r="AQ5244">
        <v>152.066667</v>
      </c>
      <c r="AR5244" t="s">
        <v>289</v>
      </c>
      <c r="AS5244">
        <v>1</v>
      </c>
      <c r="AT5244" t="s">
        <v>1512</v>
      </c>
      <c r="AU5244" t="s">
        <v>274</v>
      </c>
      <c r="AV5244" t="s">
        <v>4353</v>
      </c>
      <c r="AW5244" t="s">
        <v>4353</v>
      </c>
      <c r="AX5244" t="s">
        <v>4353</v>
      </c>
      <c r="AY5244">
        <v>-669</v>
      </c>
      <c r="AZ5244">
        <v>-569</v>
      </c>
      <c r="BA5244" t="s">
        <v>290</v>
      </c>
      <c r="BB5244" t="s">
        <v>4601</v>
      </c>
      <c r="BC5244" s="19" t="s">
        <v>842</v>
      </c>
      <c r="BD5244" s="7">
        <v>2569</v>
      </c>
      <c r="BE5244">
        <v>50</v>
      </c>
      <c r="BH5244" t="s">
        <v>1543</v>
      </c>
      <c r="BI5244" t="s">
        <v>7266</v>
      </c>
      <c r="BJ5244" t="s">
        <v>300</v>
      </c>
      <c r="BK5244" t="s">
        <v>310</v>
      </c>
      <c r="BL5244" s="7">
        <v>2008</v>
      </c>
      <c r="BQ5244" t="s">
        <v>6541</v>
      </c>
      <c r="BR5244">
        <v>1</v>
      </c>
      <c r="BS5244" t="s">
        <v>4353</v>
      </c>
      <c r="BT5244" t="s">
        <v>5527</v>
      </c>
      <c r="BW5244">
        <v>-17.600000000000001</v>
      </c>
      <c r="BX5244">
        <v>7.0000000000000007E-2</v>
      </c>
      <c r="BY5244">
        <v>12.5</v>
      </c>
      <c r="BZ5244">
        <v>0.1</v>
      </c>
      <c r="DC5244" t="s">
        <v>6934</v>
      </c>
      <c r="DD5244">
        <v>1</v>
      </c>
      <c r="DE5244" t="s">
        <v>6932</v>
      </c>
      <c r="DF5244" t="s">
        <v>6931</v>
      </c>
      <c r="DG5244">
        <v>10.01</v>
      </c>
      <c r="DH5244">
        <v>0.3</v>
      </c>
    </row>
    <row r="5245" spans="1:112" ht="16" customHeight="1">
      <c r="A5245">
        <v>5244</v>
      </c>
      <c r="B5245" t="s">
        <v>7221</v>
      </c>
      <c r="C5245" s="2">
        <v>45024</v>
      </c>
      <c r="D5245" t="s">
        <v>5530</v>
      </c>
      <c r="E5245" s="19" t="s">
        <v>5531</v>
      </c>
      <c r="F5245" s="19"/>
      <c r="G5245" t="s">
        <v>1608</v>
      </c>
      <c r="H5245" t="s">
        <v>6157</v>
      </c>
      <c r="I5245" t="s">
        <v>4349</v>
      </c>
      <c r="J5245" t="s">
        <v>4350</v>
      </c>
      <c r="K5245" t="s">
        <v>4351</v>
      </c>
      <c r="L5245" t="s">
        <v>6157</v>
      </c>
      <c r="M5245" t="s">
        <v>1608</v>
      </c>
      <c r="N5245" t="s">
        <v>289</v>
      </c>
      <c r="O5245" t="s">
        <v>6157</v>
      </c>
      <c r="P5245" t="s">
        <v>6157</v>
      </c>
      <c r="Q5245" t="s">
        <v>3969</v>
      </c>
      <c r="R5245" t="s">
        <v>6157</v>
      </c>
      <c r="S5245" t="s">
        <v>231</v>
      </c>
      <c r="T5245" t="s">
        <v>233</v>
      </c>
      <c r="U5245" s="4" t="s">
        <v>233</v>
      </c>
      <c r="V5245">
        <v>18</v>
      </c>
      <c r="W5245">
        <v>80</v>
      </c>
      <c r="X5245" t="s">
        <v>6157</v>
      </c>
      <c r="Y5245" t="s">
        <v>6157</v>
      </c>
      <c r="Z5245" t="s">
        <v>1371</v>
      </c>
      <c r="AA5245" t="s">
        <v>1388</v>
      </c>
      <c r="AB5245" t="s">
        <v>223</v>
      </c>
      <c r="AC5245" t="s">
        <v>1393</v>
      </c>
      <c r="AD5245" t="s">
        <v>6157</v>
      </c>
      <c r="AE5245" t="s">
        <v>6157</v>
      </c>
      <c r="AF5245" t="s">
        <v>6157</v>
      </c>
      <c r="AG5245" t="s">
        <v>6157</v>
      </c>
      <c r="AH5245" t="s">
        <v>6157</v>
      </c>
      <c r="AI5245" t="s">
        <v>6157</v>
      </c>
      <c r="AJ5245" t="s">
        <v>6457</v>
      </c>
      <c r="AK5245" t="s">
        <v>5532</v>
      </c>
      <c r="AL5245" t="s">
        <v>1426</v>
      </c>
      <c r="AM5245" t="s">
        <v>1425</v>
      </c>
      <c r="AN5245" t="s">
        <v>4353</v>
      </c>
      <c r="AO5245" s="29">
        <v>11.570589999999999</v>
      </c>
      <c r="AP5245">
        <v>-21.184778999999999</v>
      </c>
      <c r="AQ5245">
        <v>-175.11673999999999</v>
      </c>
      <c r="AR5245" t="s">
        <v>289</v>
      </c>
      <c r="AS5245">
        <v>200</v>
      </c>
      <c r="AT5245" t="s">
        <v>5533</v>
      </c>
      <c r="AU5245" t="s">
        <v>5408</v>
      </c>
      <c r="AV5245" t="s">
        <v>5534</v>
      </c>
      <c r="AW5245" t="s">
        <v>4353</v>
      </c>
      <c r="AX5245" t="s">
        <v>4353</v>
      </c>
      <c r="AY5245">
        <v>1191</v>
      </c>
      <c r="AZ5245">
        <v>1311</v>
      </c>
      <c r="BA5245" t="s">
        <v>290</v>
      </c>
      <c r="BB5245" t="s">
        <v>4601</v>
      </c>
      <c r="BC5245" t="s">
        <v>5535</v>
      </c>
      <c r="BD5245" s="7">
        <v>965</v>
      </c>
      <c r="BE5245">
        <v>25</v>
      </c>
      <c r="BH5245" t="s">
        <v>1551</v>
      </c>
      <c r="BI5245" t="s">
        <v>7267</v>
      </c>
      <c r="BJ5245" t="s">
        <v>6479</v>
      </c>
      <c r="BK5245" t="s">
        <v>6478</v>
      </c>
      <c r="BL5245" s="7">
        <v>2021</v>
      </c>
      <c r="BQ5245" t="s">
        <v>5536</v>
      </c>
      <c r="BR5245">
        <v>1</v>
      </c>
      <c r="BS5245" t="s">
        <v>6573</v>
      </c>
      <c r="BT5245" t="s">
        <v>1598</v>
      </c>
      <c r="BW5245">
        <v>-15.6</v>
      </c>
      <c r="BY5245">
        <v>11.6</v>
      </c>
      <c r="CB5245">
        <v>3.3</v>
      </c>
      <c r="CC5245">
        <v>43.6</v>
      </c>
      <c r="CD5245">
        <v>15.6</v>
      </c>
    </row>
    <row r="5246" spans="1:112" ht="16" customHeight="1">
      <c r="A5246">
        <v>5245</v>
      </c>
      <c r="B5246" t="s">
        <v>7221</v>
      </c>
      <c r="C5246" s="2">
        <v>45024</v>
      </c>
      <c r="E5246" s="19" t="s">
        <v>5537</v>
      </c>
      <c r="F5246" s="19" t="s">
        <v>1029</v>
      </c>
      <c r="G5246" t="s">
        <v>1608</v>
      </c>
      <c r="H5246" t="s">
        <v>6157</v>
      </c>
      <c r="I5246" t="s">
        <v>4349</v>
      </c>
      <c r="J5246" t="s">
        <v>4350</v>
      </c>
      <c r="K5246" t="s">
        <v>4351</v>
      </c>
      <c r="L5246" t="s">
        <v>6157</v>
      </c>
      <c r="M5246" t="s">
        <v>1608</v>
      </c>
      <c r="N5246" t="s">
        <v>289</v>
      </c>
      <c r="O5246" t="s">
        <v>6157</v>
      </c>
      <c r="P5246" t="s">
        <v>6157</v>
      </c>
      <c r="Q5246" t="s">
        <v>3969</v>
      </c>
      <c r="R5246" t="s">
        <v>6157</v>
      </c>
      <c r="S5246" t="s">
        <v>4354</v>
      </c>
      <c r="T5246" t="s">
        <v>240</v>
      </c>
      <c r="U5246" s="4" t="s">
        <v>6994</v>
      </c>
      <c r="V5246">
        <v>0</v>
      </c>
      <c r="W5246">
        <v>18</v>
      </c>
      <c r="X5246" t="s">
        <v>6157</v>
      </c>
      <c r="Y5246" t="s">
        <v>6157</v>
      </c>
      <c r="Z5246" t="s">
        <v>1371</v>
      </c>
      <c r="AA5246" t="s">
        <v>1388</v>
      </c>
      <c r="AB5246" t="s">
        <v>1391</v>
      </c>
      <c r="AC5246" t="s">
        <v>6157</v>
      </c>
      <c r="AD5246" t="s">
        <v>6157</v>
      </c>
      <c r="AE5246" t="s">
        <v>6157</v>
      </c>
      <c r="AF5246" t="s">
        <v>6157</v>
      </c>
      <c r="AG5246" t="s">
        <v>6157</v>
      </c>
      <c r="AH5246" t="s">
        <v>6157</v>
      </c>
      <c r="AI5246" t="s">
        <v>6157</v>
      </c>
      <c r="AJ5246" t="s">
        <v>6457</v>
      </c>
      <c r="AK5246" t="s">
        <v>4586</v>
      </c>
      <c r="AL5246" t="s">
        <v>1426</v>
      </c>
      <c r="AM5246" t="s">
        <v>1425</v>
      </c>
      <c r="AN5246" t="s">
        <v>4353</v>
      </c>
      <c r="AO5246" s="29">
        <v>11</v>
      </c>
      <c r="AP5246">
        <v>-21.175305999999999</v>
      </c>
      <c r="AQ5246">
        <v>-175.11397299999999</v>
      </c>
      <c r="AR5246" t="s">
        <v>289</v>
      </c>
      <c r="AS5246">
        <v>0.5</v>
      </c>
      <c r="AT5246" t="s">
        <v>1528</v>
      </c>
      <c r="AU5246" t="s">
        <v>274</v>
      </c>
      <c r="AV5246" t="s">
        <v>4353</v>
      </c>
      <c r="AW5246" t="s">
        <v>4353</v>
      </c>
      <c r="AX5246" t="s">
        <v>4353</v>
      </c>
      <c r="AY5246">
        <v>1200</v>
      </c>
      <c r="AZ5246">
        <v>1800</v>
      </c>
      <c r="BA5246" t="s">
        <v>290</v>
      </c>
      <c r="BB5246" t="s">
        <v>4785</v>
      </c>
      <c r="BC5246" t="s">
        <v>6157</v>
      </c>
      <c r="BH5246" t="s">
        <v>1562</v>
      </c>
      <c r="BI5246" t="s">
        <v>7267</v>
      </c>
      <c r="BJ5246" t="s">
        <v>6479</v>
      </c>
      <c r="BK5246" t="s">
        <v>6478</v>
      </c>
      <c r="BL5246" s="7">
        <v>2021</v>
      </c>
      <c r="BQ5246" t="s">
        <v>5536</v>
      </c>
      <c r="BR5246">
        <v>1</v>
      </c>
      <c r="BS5246" t="s">
        <v>6573</v>
      </c>
      <c r="BT5246" t="s">
        <v>1598</v>
      </c>
      <c r="BW5246">
        <v>-17</v>
      </c>
      <c r="BY5246">
        <v>12</v>
      </c>
      <c r="CA5246">
        <v>0.8</v>
      </c>
      <c r="CB5246">
        <v>3.2</v>
      </c>
      <c r="CC5246">
        <v>37.1</v>
      </c>
      <c r="CD5246">
        <v>13.6</v>
      </c>
    </row>
    <row r="5247" spans="1:112" ht="16" customHeight="1">
      <c r="A5247">
        <v>5246</v>
      </c>
      <c r="B5247" t="s">
        <v>7221</v>
      </c>
      <c r="C5247" s="2">
        <v>45024</v>
      </c>
      <c r="E5247" s="19" t="s">
        <v>5538</v>
      </c>
      <c r="F5247" s="19" t="s">
        <v>1018</v>
      </c>
      <c r="G5247" t="s">
        <v>1608</v>
      </c>
      <c r="H5247" t="s">
        <v>6157</v>
      </c>
      <c r="I5247" t="s">
        <v>4349</v>
      </c>
      <c r="J5247" t="s">
        <v>4350</v>
      </c>
      <c r="K5247" t="s">
        <v>4351</v>
      </c>
      <c r="L5247" t="s">
        <v>6157</v>
      </c>
      <c r="M5247" t="s">
        <v>1608</v>
      </c>
      <c r="N5247" t="s">
        <v>289</v>
      </c>
      <c r="O5247" t="s">
        <v>6157</v>
      </c>
      <c r="P5247" t="s">
        <v>6157</v>
      </c>
      <c r="Q5247" t="s">
        <v>3969</v>
      </c>
      <c r="R5247" t="s">
        <v>6157</v>
      </c>
      <c r="S5247" t="s">
        <v>4354</v>
      </c>
      <c r="T5247" t="s">
        <v>240</v>
      </c>
      <c r="U5247" s="4" t="s">
        <v>6994</v>
      </c>
      <c r="V5247">
        <v>0</v>
      </c>
      <c r="W5247">
        <v>18</v>
      </c>
      <c r="X5247" t="s">
        <v>6157</v>
      </c>
      <c r="Y5247" t="s">
        <v>6157</v>
      </c>
      <c r="Z5247" t="s">
        <v>1371</v>
      </c>
      <c r="AA5247" t="s">
        <v>1388</v>
      </c>
      <c r="AB5247" t="s">
        <v>248</v>
      </c>
      <c r="AC5247" t="s">
        <v>4353</v>
      </c>
      <c r="AD5247" t="s">
        <v>6157</v>
      </c>
      <c r="AE5247" t="s">
        <v>6157</v>
      </c>
      <c r="AF5247" t="s">
        <v>6157</v>
      </c>
      <c r="AG5247" t="s">
        <v>6157</v>
      </c>
      <c r="AH5247" t="s">
        <v>6157</v>
      </c>
      <c r="AI5247" t="s">
        <v>6157</v>
      </c>
      <c r="AJ5247" t="s">
        <v>6457</v>
      </c>
      <c r="AK5247" t="s">
        <v>4586</v>
      </c>
      <c r="AL5247" t="s">
        <v>1426</v>
      </c>
      <c r="AM5247" t="s">
        <v>1425</v>
      </c>
      <c r="AN5247" t="s">
        <v>4353</v>
      </c>
      <c r="AO5247" s="29">
        <v>11</v>
      </c>
      <c r="AP5247">
        <v>-21.175305999999999</v>
      </c>
      <c r="AQ5247">
        <v>-175.11397299999999</v>
      </c>
      <c r="AR5247" t="s">
        <v>289</v>
      </c>
      <c r="AS5247">
        <v>0.5</v>
      </c>
      <c r="AT5247" t="s">
        <v>1528</v>
      </c>
      <c r="AU5247" t="s">
        <v>274</v>
      </c>
      <c r="AV5247" t="s">
        <v>4353</v>
      </c>
      <c r="AW5247" t="s">
        <v>4353</v>
      </c>
      <c r="AX5247" t="s">
        <v>4353</v>
      </c>
      <c r="AY5247">
        <v>1200</v>
      </c>
      <c r="AZ5247">
        <v>1800</v>
      </c>
      <c r="BA5247" t="s">
        <v>290</v>
      </c>
      <c r="BB5247" t="s">
        <v>4785</v>
      </c>
      <c r="BC5247" t="s">
        <v>6157</v>
      </c>
      <c r="BH5247" t="s">
        <v>1562</v>
      </c>
      <c r="BI5247" t="s">
        <v>7267</v>
      </c>
      <c r="BJ5247" t="s">
        <v>6479</v>
      </c>
      <c r="BK5247" t="s">
        <v>6478</v>
      </c>
      <c r="BL5247" s="7">
        <v>2021</v>
      </c>
      <c r="BQ5247" t="s">
        <v>5536</v>
      </c>
      <c r="BR5247">
        <v>1</v>
      </c>
      <c r="BS5247" t="s">
        <v>6573</v>
      </c>
      <c r="BT5247" t="s">
        <v>1598</v>
      </c>
      <c r="BW5247">
        <v>-17.899999999999999</v>
      </c>
      <c r="BY5247">
        <v>9.8000000000000007</v>
      </c>
      <c r="CA5247">
        <v>0.4</v>
      </c>
      <c r="CB5247">
        <v>3.2</v>
      </c>
      <c r="CC5247">
        <v>30.5</v>
      </c>
      <c r="CD5247">
        <v>11</v>
      </c>
    </row>
    <row r="5248" spans="1:112" ht="16" customHeight="1">
      <c r="A5248">
        <v>5247</v>
      </c>
      <c r="B5248" t="s">
        <v>7221</v>
      </c>
      <c r="C5248" s="2">
        <v>45024</v>
      </c>
      <c r="E5248" s="19" t="s">
        <v>5539</v>
      </c>
      <c r="F5248" s="19" t="s">
        <v>91</v>
      </c>
      <c r="G5248" t="s">
        <v>1608</v>
      </c>
      <c r="H5248" t="s">
        <v>6157</v>
      </c>
      <c r="I5248" t="s">
        <v>4349</v>
      </c>
      <c r="J5248" t="s">
        <v>4350</v>
      </c>
      <c r="K5248" t="s">
        <v>4351</v>
      </c>
      <c r="L5248" t="s">
        <v>6157</v>
      </c>
      <c r="M5248" t="s">
        <v>1608</v>
      </c>
      <c r="N5248" t="s">
        <v>289</v>
      </c>
      <c r="O5248" t="s">
        <v>6157</v>
      </c>
      <c r="P5248" t="s">
        <v>6157</v>
      </c>
      <c r="Q5248" t="s">
        <v>3969</v>
      </c>
      <c r="R5248" t="s">
        <v>6157</v>
      </c>
      <c r="S5248" t="s">
        <v>231</v>
      </c>
      <c r="T5248" t="s">
        <v>233</v>
      </c>
      <c r="U5248" s="4" t="s">
        <v>233</v>
      </c>
      <c r="V5248">
        <v>18</v>
      </c>
      <c r="W5248">
        <v>80</v>
      </c>
      <c r="X5248" t="s">
        <v>6157</v>
      </c>
      <c r="Y5248" t="s">
        <v>6157</v>
      </c>
      <c r="Z5248" t="s">
        <v>1371</v>
      </c>
      <c r="AA5248" t="s">
        <v>1388</v>
      </c>
      <c r="AB5248" t="s">
        <v>1391</v>
      </c>
      <c r="AC5248" t="s">
        <v>6157</v>
      </c>
      <c r="AD5248" t="s">
        <v>6157</v>
      </c>
      <c r="AE5248" t="s">
        <v>6157</v>
      </c>
      <c r="AF5248" t="s">
        <v>6157</v>
      </c>
      <c r="AG5248" t="s">
        <v>6157</v>
      </c>
      <c r="AH5248" t="s">
        <v>6157</v>
      </c>
      <c r="AI5248" t="s">
        <v>6157</v>
      </c>
      <c r="AJ5248" t="s">
        <v>6457</v>
      </c>
      <c r="AK5248" t="s">
        <v>4586</v>
      </c>
      <c r="AL5248" t="s">
        <v>1426</v>
      </c>
      <c r="AM5248" t="s">
        <v>1425</v>
      </c>
      <c r="AN5248" t="s">
        <v>4353</v>
      </c>
      <c r="AO5248" s="29">
        <v>11</v>
      </c>
      <c r="AP5248">
        <v>-21.175305999999999</v>
      </c>
      <c r="AQ5248">
        <v>-175.11397299999999</v>
      </c>
      <c r="AR5248" t="s">
        <v>289</v>
      </c>
      <c r="AS5248">
        <v>0.5</v>
      </c>
      <c r="AT5248" t="s">
        <v>1528</v>
      </c>
      <c r="AU5248" t="s">
        <v>274</v>
      </c>
      <c r="AV5248" t="s">
        <v>4353</v>
      </c>
      <c r="AW5248" t="s">
        <v>4353</v>
      </c>
      <c r="AX5248" t="s">
        <v>4353</v>
      </c>
      <c r="AY5248">
        <v>1200</v>
      </c>
      <c r="AZ5248">
        <v>1800</v>
      </c>
      <c r="BA5248" t="s">
        <v>290</v>
      </c>
      <c r="BB5248" t="s">
        <v>4785</v>
      </c>
      <c r="BC5248" t="s">
        <v>6157</v>
      </c>
      <c r="BH5248" t="s">
        <v>1562</v>
      </c>
      <c r="BI5248" t="s">
        <v>7267</v>
      </c>
      <c r="BJ5248" t="s">
        <v>6479</v>
      </c>
      <c r="BK5248" t="s">
        <v>6478</v>
      </c>
      <c r="BL5248" s="7">
        <v>2021</v>
      </c>
      <c r="BQ5248" t="s">
        <v>5536</v>
      </c>
      <c r="BR5248">
        <v>1</v>
      </c>
      <c r="BS5248" t="s">
        <v>6573</v>
      </c>
      <c r="BT5248" t="s">
        <v>1598</v>
      </c>
      <c r="BW5248">
        <v>-18.100000000000001</v>
      </c>
      <c r="BY5248">
        <v>9.6999999999999993</v>
      </c>
      <c r="CA5248">
        <v>4.7</v>
      </c>
      <c r="CB5248">
        <v>3.2</v>
      </c>
      <c r="CC5248">
        <v>23.9</v>
      </c>
      <c r="CD5248">
        <v>8.6999999999999993</v>
      </c>
    </row>
    <row r="5249" spans="1:82" ht="16" customHeight="1">
      <c r="A5249">
        <v>5248</v>
      </c>
      <c r="B5249" t="s">
        <v>7221</v>
      </c>
      <c r="C5249" s="2">
        <v>45024</v>
      </c>
      <c r="E5249" s="19" t="s">
        <v>5540</v>
      </c>
      <c r="F5249" s="19" t="s">
        <v>1015</v>
      </c>
      <c r="G5249" t="s">
        <v>1608</v>
      </c>
      <c r="H5249" t="s">
        <v>6157</v>
      </c>
      <c r="I5249" t="s">
        <v>4349</v>
      </c>
      <c r="J5249" t="s">
        <v>4350</v>
      </c>
      <c r="K5249" t="s">
        <v>4351</v>
      </c>
      <c r="L5249" t="s">
        <v>6157</v>
      </c>
      <c r="M5249" t="s">
        <v>1608</v>
      </c>
      <c r="N5249" t="s">
        <v>289</v>
      </c>
      <c r="O5249" t="s">
        <v>6157</v>
      </c>
      <c r="P5249" t="s">
        <v>6157</v>
      </c>
      <c r="Q5249" t="s">
        <v>3969</v>
      </c>
      <c r="R5249" t="s">
        <v>6157</v>
      </c>
      <c r="S5249" t="s">
        <v>231</v>
      </c>
      <c r="T5249" t="s">
        <v>233</v>
      </c>
      <c r="U5249" s="4" t="s">
        <v>233</v>
      </c>
      <c r="V5249">
        <v>18</v>
      </c>
      <c r="W5249">
        <v>80</v>
      </c>
      <c r="X5249" t="s">
        <v>6157</v>
      </c>
      <c r="Y5249" t="s">
        <v>6157</v>
      </c>
      <c r="Z5249" t="s">
        <v>1371</v>
      </c>
      <c r="AA5249" t="s">
        <v>1388</v>
      </c>
      <c r="AB5249" t="s">
        <v>248</v>
      </c>
      <c r="AC5249" t="s">
        <v>4353</v>
      </c>
      <c r="AD5249" t="s">
        <v>6157</v>
      </c>
      <c r="AE5249" t="s">
        <v>6157</v>
      </c>
      <c r="AF5249" t="s">
        <v>6157</v>
      </c>
      <c r="AG5249" t="s">
        <v>6157</v>
      </c>
      <c r="AH5249" t="s">
        <v>6157</v>
      </c>
      <c r="AI5249" t="s">
        <v>6157</v>
      </c>
      <c r="AJ5249" t="s">
        <v>6457</v>
      </c>
      <c r="AK5249" t="s">
        <v>4586</v>
      </c>
      <c r="AL5249" t="s">
        <v>1426</v>
      </c>
      <c r="AM5249" t="s">
        <v>1425</v>
      </c>
      <c r="AN5249" t="s">
        <v>4353</v>
      </c>
      <c r="AO5249" s="29">
        <v>11</v>
      </c>
      <c r="AP5249">
        <v>-21.175305999999999</v>
      </c>
      <c r="AQ5249">
        <v>-175.11397299999999</v>
      </c>
      <c r="AR5249" t="s">
        <v>289</v>
      </c>
      <c r="AS5249">
        <v>0.5</v>
      </c>
      <c r="AT5249" t="s">
        <v>1528</v>
      </c>
      <c r="AU5249" t="s">
        <v>274</v>
      </c>
      <c r="AV5249" t="s">
        <v>4353</v>
      </c>
      <c r="AW5249" t="s">
        <v>4353</v>
      </c>
      <c r="AX5249" t="s">
        <v>4353</v>
      </c>
      <c r="AY5249">
        <v>1200</v>
      </c>
      <c r="AZ5249">
        <v>1800</v>
      </c>
      <c r="BA5249" t="s">
        <v>290</v>
      </c>
      <c r="BB5249" t="s">
        <v>4785</v>
      </c>
      <c r="BC5249" t="s">
        <v>6157</v>
      </c>
      <c r="BH5249" t="s">
        <v>1562</v>
      </c>
      <c r="BI5249" t="s">
        <v>7267</v>
      </c>
      <c r="BJ5249" t="s">
        <v>6479</v>
      </c>
      <c r="BK5249" t="s">
        <v>6478</v>
      </c>
      <c r="BL5249" s="7">
        <v>2021</v>
      </c>
      <c r="BQ5249" t="s">
        <v>5536</v>
      </c>
      <c r="BR5249">
        <v>1</v>
      </c>
      <c r="BS5249" t="s">
        <v>6573</v>
      </c>
      <c r="BT5249" t="s">
        <v>1598</v>
      </c>
      <c r="BW5249">
        <v>-18</v>
      </c>
      <c r="BY5249">
        <v>10.3</v>
      </c>
      <c r="CA5249">
        <v>1.4</v>
      </c>
      <c r="CB5249">
        <v>3.4</v>
      </c>
      <c r="CC5249">
        <v>12.9</v>
      </c>
      <c r="CD5249">
        <v>4.4000000000000004</v>
      </c>
    </row>
    <row r="5250" spans="1:82" ht="16" customHeight="1">
      <c r="A5250">
        <v>5249</v>
      </c>
      <c r="B5250" t="s">
        <v>7221</v>
      </c>
      <c r="C5250" s="2">
        <v>45024</v>
      </c>
      <c r="E5250" s="19" t="s">
        <v>5541</v>
      </c>
      <c r="F5250" s="19" t="s">
        <v>1012</v>
      </c>
      <c r="G5250" t="s">
        <v>1608</v>
      </c>
      <c r="H5250" t="s">
        <v>6157</v>
      </c>
      <c r="I5250" t="s">
        <v>4349</v>
      </c>
      <c r="J5250" t="s">
        <v>4350</v>
      </c>
      <c r="K5250" t="s">
        <v>4351</v>
      </c>
      <c r="L5250" t="s">
        <v>6157</v>
      </c>
      <c r="M5250" t="s">
        <v>1608</v>
      </c>
      <c r="N5250" t="s">
        <v>289</v>
      </c>
      <c r="O5250" t="s">
        <v>6157</v>
      </c>
      <c r="P5250" t="s">
        <v>6157</v>
      </c>
      <c r="Q5250" t="s">
        <v>3969</v>
      </c>
      <c r="R5250" t="s">
        <v>6157</v>
      </c>
      <c r="S5250" t="s">
        <v>231</v>
      </c>
      <c r="T5250" t="s">
        <v>239</v>
      </c>
      <c r="U5250" s="4" t="s">
        <v>6994</v>
      </c>
      <c r="V5250">
        <v>0</v>
      </c>
      <c r="W5250">
        <v>18</v>
      </c>
      <c r="X5250" t="s">
        <v>6157</v>
      </c>
      <c r="Y5250" t="s">
        <v>6157</v>
      </c>
      <c r="Z5250" t="s">
        <v>1371</v>
      </c>
      <c r="AA5250" t="s">
        <v>1388</v>
      </c>
      <c r="AB5250" t="s">
        <v>223</v>
      </c>
      <c r="AC5250" t="s">
        <v>1393</v>
      </c>
      <c r="AD5250" t="s">
        <v>6157</v>
      </c>
      <c r="AE5250" t="s">
        <v>6157</v>
      </c>
      <c r="AF5250" t="s">
        <v>6157</v>
      </c>
      <c r="AG5250" t="s">
        <v>6157</v>
      </c>
      <c r="AH5250" t="s">
        <v>6157</v>
      </c>
      <c r="AI5250" t="s">
        <v>6157</v>
      </c>
      <c r="AJ5250" t="s">
        <v>6457</v>
      </c>
      <c r="AK5250" t="s">
        <v>4586</v>
      </c>
      <c r="AL5250" t="s">
        <v>1426</v>
      </c>
      <c r="AM5250" t="s">
        <v>1425</v>
      </c>
      <c r="AN5250" t="s">
        <v>4353</v>
      </c>
      <c r="AO5250" s="29">
        <v>11</v>
      </c>
      <c r="AP5250">
        <v>-21.175305999999999</v>
      </c>
      <c r="AQ5250">
        <v>-175.11397299999999</v>
      </c>
      <c r="AR5250" t="s">
        <v>289</v>
      </c>
      <c r="AS5250">
        <v>0.5</v>
      </c>
      <c r="AT5250" t="s">
        <v>1528</v>
      </c>
      <c r="AU5250" t="s">
        <v>274</v>
      </c>
      <c r="AV5250" t="s">
        <v>4353</v>
      </c>
      <c r="AW5250" t="s">
        <v>4353</v>
      </c>
      <c r="AX5250" t="s">
        <v>4353</v>
      </c>
      <c r="AY5250">
        <v>1200</v>
      </c>
      <c r="AZ5250">
        <v>1800</v>
      </c>
      <c r="BA5250" t="s">
        <v>290</v>
      </c>
      <c r="BB5250" t="s">
        <v>4785</v>
      </c>
      <c r="BC5250" t="s">
        <v>6157</v>
      </c>
      <c r="BH5250" t="s">
        <v>1562</v>
      </c>
      <c r="BI5250" t="s">
        <v>7267</v>
      </c>
      <c r="BJ5250" t="s">
        <v>6479</v>
      </c>
      <c r="BK5250" t="s">
        <v>6478</v>
      </c>
      <c r="BL5250" s="7">
        <v>2021</v>
      </c>
      <c r="BQ5250" t="s">
        <v>5536</v>
      </c>
      <c r="BR5250">
        <v>1</v>
      </c>
      <c r="BS5250" t="s">
        <v>6573</v>
      </c>
      <c r="BT5250" t="s">
        <v>1598</v>
      </c>
      <c r="BW5250">
        <v>-17.8</v>
      </c>
      <c r="BY5250">
        <v>9.9</v>
      </c>
      <c r="CA5250">
        <v>0.7</v>
      </c>
      <c r="CB5250">
        <v>3.2</v>
      </c>
      <c r="CC5250">
        <v>31.1</v>
      </c>
      <c r="CD5250">
        <v>11.3</v>
      </c>
    </row>
    <row r="5251" spans="1:82" ht="16" customHeight="1">
      <c r="A5251">
        <v>5250</v>
      </c>
      <c r="B5251" t="s">
        <v>7221</v>
      </c>
      <c r="C5251" s="2">
        <v>45024</v>
      </c>
      <c r="E5251" s="19" t="s">
        <v>5542</v>
      </c>
      <c r="F5251" s="19" t="s">
        <v>5543</v>
      </c>
      <c r="G5251" t="s">
        <v>1608</v>
      </c>
      <c r="H5251" t="s">
        <v>6157</v>
      </c>
      <c r="I5251" t="s">
        <v>4349</v>
      </c>
      <c r="J5251" t="s">
        <v>4350</v>
      </c>
      <c r="K5251" t="s">
        <v>4351</v>
      </c>
      <c r="L5251" t="s">
        <v>6157</v>
      </c>
      <c r="M5251" t="s">
        <v>1608</v>
      </c>
      <c r="N5251" t="s">
        <v>289</v>
      </c>
      <c r="O5251" t="s">
        <v>6157</v>
      </c>
      <c r="P5251" t="s">
        <v>6157</v>
      </c>
      <c r="Q5251" t="s">
        <v>3969</v>
      </c>
      <c r="R5251" t="s">
        <v>6157</v>
      </c>
      <c r="S5251" t="s">
        <v>231</v>
      </c>
      <c r="T5251" t="s">
        <v>233</v>
      </c>
      <c r="U5251" s="4" t="s">
        <v>233</v>
      </c>
      <c r="V5251">
        <v>18</v>
      </c>
      <c r="W5251">
        <v>80</v>
      </c>
      <c r="X5251" t="s">
        <v>6157</v>
      </c>
      <c r="Y5251" t="s">
        <v>6157</v>
      </c>
      <c r="Z5251" t="s">
        <v>1371</v>
      </c>
      <c r="AA5251" t="s">
        <v>1388</v>
      </c>
      <c r="AB5251" t="s">
        <v>4012</v>
      </c>
      <c r="AC5251" t="s">
        <v>4353</v>
      </c>
      <c r="AD5251" t="s">
        <v>6157</v>
      </c>
      <c r="AE5251" t="s">
        <v>6157</v>
      </c>
      <c r="AF5251" t="s">
        <v>6157</v>
      </c>
      <c r="AG5251" t="s">
        <v>6157</v>
      </c>
      <c r="AH5251" t="s">
        <v>6157</v>
      </c>
      <c r="AI5251" t="s">
        <v>6157</v>
      </c>
      <c r="AJ5251" t="s">
        <v>6457</v>
      </c>
      <c r="AK5251" t="s">
        <v>4586</v>
      </c>
      <c r="AL5251" t="s">
        <v>1426</v>
      </c>
      <c r="AM5251" t="s">
        <v>1425</v>
      </c>
      <c r="AN5251" t="s">
        <v>4353</v>
      </c>
      <c r="AO5251" s="29">
        <v>11</v>
      </c>
      <c r="AP5251">
        <v>-21.175305999999999</v>
      </c>
      <c r="AQ5251">
        <v>-175.11397299999999</v>
      </c>
      <c r="AR5251" t="s">
        <v>289</v>
      </c>
      <c r="AS5251">
        <v>0.5</v>
      </c>
      <c r="AT5251" t="s">
        <v>1528</v>
      </c>
      <c r="AU5251" t="s">
        <v>274</v>
      </c>
      <c r="AV5251" t="s">
        <v>4353</v>
      </c>
      <c r="AW5251" t="s">
        <v>4353</v>
      </c>
      <c r="AX5251" t="s">
        <v>4353</v>
      </c>
      <c r="AY5251">
        <v>1200</v>
      </c>
      <c r="AZ5251">
        <v>1800</v>
      </c>
      <c r="BA5251" t="s">
        <v>290</v>
      </c>
      <c r="BB5251" t="s">
        <v>4785</v>
      </c>
      <c r="BC5251" t="s">
        <v>6157</v>
      </c>
      <c r="BH5251" t="s">
        <v>1562</v>
      </c>
      <c r="BI5251" t="s">
        <v>7267</v>
      </c>
      <c r="BJ5251" t="s">
        <v>6479</v>
      </c>
      <c r="BK5251" t="s">
        <v>6478</v>
      </c>
      <c r="BL5251" s="7">
        <v>2021</v>
      </c>
      <c r="BQ5251" t="s">
        <v>5536</v>
      </c>
      <c r="BR5251">
        <v>1</v>
      </c>
      <c r="BS5251" t="s">
        <v>6573</v>
      </c>
      <c r="BT5251" t="s">
        <v>1598</v>
      </c>
      <c r="BW5251">
        <v>-16.600000000000001</v>
      </c>
      <c r="BY5251">
        <v>10.9</v>
      </c>
      <c r="CA5251">
        <v>0.6</v>
      </c>
      <c r="CB5251">
        <v>3.2</v>
      </c>
      <c r="CC5251">
        <v>34.5</v>
      </c>
      <c r="CD5251">
        <v>12.5</v>
      </c>
    </row>
    <row r="5252" spans="1:82" ht="16" customHeight="1">
      <c r="A5252">
        <v>5251</v>
      </c>
      <c r="B5252" t="s">
        <v>7221</v>
      </c>
      <c r="C5252" s="2">
        <v>45024</v>
      </c>
      <c r="E5252" s="19" t="s">
        <v>5544</v>
      </c>
      <c r="F5252" s="19" t="s">
        <v>1023</v>
      </c>
      <c r="G5252" t="s">
        <v>1608</v>
      </c>
      <c r="H5252" t="s">
        <v>6157</v>
      </c>
      <c r="I5252" t="s">
        <v>4349</v>
      </c>
      <c r="J5252" t="s">
        <v>4350</v>
      </c>
      <c r="K5252" t="s">
        <v>4351</v>
      </c>
      <c r="L5252" t="s">
        <v>6157</v>
      </c>
      <c r="M5252" t="s">
        <v>1608</v>
      </c>
      <c r="N5252" t="s">
        <v>289</v>
      </c>
      <c r="O5252" t="s">
        <v>6157</v>
      </c>
      <c r="P5252" t="s">
        <v>6157</v>
      </c>
      <c r="Q5252" t="s">
        <v>3969</v>
      </c>
      <c r="R5252" t="s">
        <v>6157</v>
      </c>
      <c r="S5252" t="s">
        <v>4354</v>
      </c>
      <c r="T5252" t="s">
        <v>240</v>
      </c>
      <c r="U5252" s="4" t="s">
        <v>6994</v>
      </c>
      <c r="V5252">
        <v>0</v>
      </c>
      <c r="W5252">
        <v>18</v>
      </c>
      <c r="X5252" t="s">
        <v>6157</v>
      </c>
      <c r="Y5252" t="s">
        <v>6157</v>
      </c>
      <c r="Z5252" t="s">
        <v>1371</v>
      </c>
      <c r="AA5252" t="s">
        <v>1388</v>
      </c>
      <c r="AB5252" t="s">
        <v>223</v>
      </c>
      <c r="AC5252" t="s">
        <v>4353</v>
      </c>
      <c r="AD5252" t="s">
        <v>6157</v>
      </c>
      <c r="AE5252" t="s">
        <v>6157</v>
      </c>
      <c r="AF5252" t="s">
        <v>6157</v>
      </c>
      <c r="AG5252" t="s">
        <v>6157</v>
      </c>
      <c r="AH5252" t="s">
        <v>6157</v>
      </c>
      <c r="AI5252" t="s">
        <v>6157</v>
      </c>
      <c r="AJ5252" t="s">
        <v>6457</v>
      </c>
      <c r="AK5252" t="s">
        <v>4586</v>
      </c>
      <c r="AL5252" t="s">
        <v>1426</v>
      </c>
      <c r="AM5252" t="s">
        <v>1425</v>
      </c>
      <c r="AN5252" t="s">
        <v>4353</v>
      </c>
      <c r="AO5252" s="29">
        <v>11</v>
      </c>
      <c r="AP5252">
        <v>-21.175305999999999</v>
      </c>
      <c r="AQ5252">
        <v>-175.11397299999999</v>
      </c>
      <c r="AR5252" t="s">
        <v>289</v>
      </c>
      <c r="AS5252">
        <v>0.5</v>
      </c>
      <c r="AT5252" t="s">
        <v>1528</v>
      </c>
      <c r="AU5252" t="s">
        <v>274</v>
      </c>
      <c r="AV5252" t="s">
        <v>4353</v>
      </c>
      <c r="AW5252" t="s">
        <v>4353</v>
      </c>
      <c r="AX5252" t="s">
        <v>4353</v>
      </c>
      <c r="AY5252">
        <v>1200</v>
      </c>
      <c r="AZ5252">
        <v>1800</v>
      </c>
      <c r="BA5252" t="s">
        <v>290</v>
      </c>
      <c r="BB5252" t="s">
        <v>4785</v>
      </c>
      <c r="BC5252" t="s">
        <v>6157</v>
      </c>
      <c r="BH5252" t="s">
        <v>1562</v>
      </c>
      <c r="BI5252" t="s">
        <v>7267</v>
      </c>
      <c r="BJ5252" t="s">
        <v>6479</v>
      </c>
      <c r="BK5252" t="s">
        <v>6478</v>
      </c>
      <c r="BL5252" s="7">
        <v>2021</v>
      </c>
      <c r="BQ5252" t="s">
        <v>5536</v>
      </c>
      <c r="BR5252">
        <v>1</v>
      </c>
      <c r="BS5252" t="s">
        <v>6573</v>
      </c>
      <c r="BT5252" t="s">
        <v>1598</v>
      </c>
      <c r="BW5252">
        <v>-19.100000000000001</v>
      </c>
      <c r="BY5252">
        <v>10.199999999999999</v>
      </c>
      <c r="CA5252">
        <v>1</v>
      </c>
      <c r="CB5252">
        <v>3.4</v>
      </c>
      <c r="CC5252">
        <v>20.8</v>
      </c>
      <c r="CD5252">
        <v>7.1</v>
      </c>
    </row>
    <row r="5253" spans="1:82" ht="16" customHeight="1">
      <c r="A5253">
        <v>5252</v>
      </c>
      <c r="B5253" t="s">
        <v>7221</v>
      </c>
      <c r="C5253" s="2">
        <v>45024</v>
      </c>
      <c r="E5253" s="19" t="s">
        <v>5545</v>
      </c>
      <c r="F5253" s="19" t="s">
        <v>5546</v>
      </c>
      <c r="G5253" t="s">
        <v>1608</v>
      </c>
      <c r="H5253" t="s">
        <v>6157</v>
      </c>
      <c r="I5253" t="s">
        <v>4349</v>
      </c>
      <c r="J5253" t="s">
        <v>4350</v>
      </c>
      <c r="K5253" t="s">
        <v>4351</v>
      </c>
      <c r="L5253" t="s">
        <v>6157</v>
      </c>
      <c r="M5253" t="s">
        <v>1608</v>
      </c>
      <c r="N5253" t="s">
        <v>289</v>
      </c>
      <c r="O5253" t="s">
        <v>6157</v>
      </c>
      <c r="P5253" t="s">
        <v>6157</v>
      </c>
      <c r="Q5253" t="s">
        <v>3969</v>
      </c>
      <c r="R5253" t="s">
        <v>6157</v>
      </c>
      <c r="S5253" t="s">
        <v>229</v>
      </c>
      <c r="T5253" t="s">
        <v>233</v>
      </c>
      <c r="U5253" s="4" t="s">
        <v>233</v>
      </c>
      <c r="V5253">
        <v>18</v>
      </c>
      <c r="W5253">
        <v>80</v>
      </c>
      <c r="X5253" t="s">
        <v>6157</v>
      </c>
      <c r="Y5253" t="s">
        <v>6157</v>
      </c>
      <c r="Z5253" t="s">
        <v>1371</v>
      </c>
      <c r="AA5253" t="s">
        <v>1388</v>
      </c>
      <c r="AB5253" t="s">
        <v>1391</v>
      </c>
      <c r="AC5253" t="s">
        <v>6157</v>
      </c>
      <c r="AD5253" t="s">
        <v>6157</v>
      </c>
      <c r="AE5253" t="s">
        <v>6157</v>
      </c>
      <c r="AF5253" t="s">
        <v>6157</v>
      </c>
      <c r="AG5253" t="s">
        <v>6157</v>
      </c>
      <c r="AH5253" t="s">
        <v>6157</v>
      </c>
      <c r="AI5253" t="s">
        <v>6157</v>
      </c>
      <c r="AJ5253" t="s">
        <v>6457</v>
      </c>
      <c r="AK5253" t="s">
        <v>4586</v>
      </c>
      <c r="AL5253" t="s">
        <v>1426</v>
      </c>
      <c r="AM5253" t="s">
        <v>1425</v>
      </c>
      <c r="AN5253" t="s">
        <v>4353</v>
      </c>
      <c r="AO5253" s="29">
        <v>11</v>
      </c>
      <c r="AP5253">
        <v>-21.175305999999999</v>
      </c>
      <c r="AQ5253">
        <v>-175.11397299999999</v>
      </c>
      <c r="AR5253" t="s">
        <v>289</v>
      </c>
      <c r="AS5253">
        <v>0.5</v>
      </c>
      <c r="AT5253" t="s">
        <v>1528</v>
      </c>
      <c r="AU5253" t="s">
        <v>274</v>
      </c>
      <c r="AV5253" t="s">
        <v>4353</v>
      </c>
      <c r="AW5253" t="s">
        <v>4353</v>
      </c>
      <c r="AX5253" t="s">
        <v>4353</v>
      </c>
      <c r="AY5253">
        <v>1200</v>
      </c>
      <c r="AZ5253">
        <v>1800</v>
      </c>
      <c r="BA5253" t="s">
        <v>290</v>
      </c>
      <c r="BB5253" t="s">
        <v>4785</v>
      </c>
      <c r="BC5253" t="s">
        <v>6157</v>
      </c>
      <c r="BH5253" t="s">
        <v>1562</v>
      </c>
      <c r="BI5253" t="s">
        <v>7267</v>
      </c>
      <c r="BJ5253" t="s">
        <v>6479</v>
      </c>
      <c r="BK5253" t="s">
        <v>6478</v>
      </c>
      <c r="BL5253" s="7">
        <v>2021</v>
      </c>
      <c r="BQ5253" t="s">
        <v>5536</v>
      </c>
      <c r="BR5253">
        <v>1</v>
      </c>
      <c r="BS5253" t="s">
        <v>6573</v>
      </c>
      <c r="BT5253" t="s">
        <v>1598</v>
      </c>
      <c r="BW5253">
        <v>-18.5</v>
      </c>
      <c r="BY5253">
        <v>9</v>
      </c>
      <c r="CA5253">
        <v>0</v>
      </c>
      <c r="CB5253">
        <v>3.4</v>
      </c>
      <c r="CC5253">
        <v>15.7</v>
      </c>
      <c r="CD5253">
        <v>5.4</v>
      </c>
    </row>
    <row r="5254" spans="1:82" ht="16" customHeight="1">
      <c r="A5254">
        <v>5253</v>
      </c>
      <c r="B5254" t="s">
        <v>7221</v>
      </c>
      <c r="C5254" s="2">
        <v>45024</v>
      </c>
      <c r="E5254" s="19" t="s">
        <v>5547</v>
      </c>
      <c r="F5254" s="19" t="s">
        <v>1256</v>
      </c>
      <c r="G5254" t="s">
        <v>1608</v>
      </c>
      <c r="H5254" t="s">
        <v>6157</v>
      </c>
      <c r="I5254" t="s">
        <v>4349</v>
      </c>
      <c r="J5254" t="s">
        <v>4350</v>
      </c>
      <c r="K5254" t="s">
        <v>4351</v>
      </c>
      <c r="L5254" t="s">
        <v>6157</v>
      </c>
      <c r="M5254" t="s">
        <v>1608</v>
      </c>
      <c r="N5254" t="s">
        <v>289</v>
      </c>
      <c r="O5254" t="s">
        <v>6157</v>
      </c>
      <c r="P5254" t="s">
        <v>6157</v>
      </c>
      <c r="Q5254" t="s">
        <v>3969</v>
      </c>
      <c r="R5254" t="s">
        <v>6157</v>
      </c>
      <c r="S5254" t="s">
        <v>230</v>
      </c>
      <c r="T5254" t="s">
        <v>233</v>
      </c>
      <c r="U5254" s="4" t="s">
        <v>233</v>
      </c>
      <c r="V5254">
        <v>18</v>
      </c>
      <c r="W5254">
        <v>80</v>
      </c>
      <c r="X5254" t="s">
        <v>6157</v>
      </c>
      <c r="Y5254" t="s">
        <v>6157</v>
      </c>
      <c r="Z5254" t="s">
        <v>1371</v>
      </c>
      <c r="AA5254" t="s">
        <v>1388</v>
      </c>
      <c r="AB5254" t="s">
        <v>223</v>
      </c>
      <c r="AC5254" t="s">
        <v>1393</v>
      </c>
      <c r="AD5254" t="s">
        <v>6157</v>
      </c>
      <c r="AE5254" t="s">
        <v>6157</v>
      </c>
      <c r="AF5254" t="s">
        <v>6157</v>
      </c>
      <c r="AG5254" t="s">
        <v>6157</v>
      </c>
      <c r="AH5254" t="s">
        <v>6157</v>
      </c>
      <c r="AI5254" t="s">
        <v>6157</v>
      </c>
      <c r="AJ5254" t="s">
        <v>6457</v>
      </c>
      <c r="AK5254" t="s">
        <v>5246</v>
      </c>
      <c r="AL5254" t="s">
        <v>1426</v>
      </c>
      <c r="AM5254" t="s">
        <v>1425</v>
      </c>
      <c r="AN5254" t="s">
        <v>4353</v>
      </c>
      <c r="AO5254" s="29">
        <v>9</v>
      </c>
      <c r="AP5254">
        <v>-21.176763999999999</v>
      </c>
      <c r="AQ5254">
        <v>-175.11344399999999</v>
      </c>
      <c r="AR5254" t="s">
        <v>289</v>
      </c>
      <c r="AS5254">
        <v>0.5</v>
      </c>
      <c r="AT5254" t="s">
        <v>6972</v>
      </c>
      <c r="AU5254" t="s">
        <v>274</v>
      </c>
      <c r="AV5254" t="s">
        <v>4353</v>
      </c>
      <c r="AW5254" t="s">
        <v>4353</v>
      </c>
      <c r="AX5254" t="s">
        <v>4353</v>
      </c>
      <c r="AY5254">
        <v>-750</v>
      </c>
      <c r="AZ5254">
        <v>-700</v>
      </c>
      <c r="BA5254" t="s">
        <v>290</v>
      </c>
      <c r="BB5254" t="s">
        <v>4785</v>
      </c>
      <c r="BC5254" t="s">
        <v>6157</v>
      </c>
      <c r="BD5254" s="7"/>
      <c r="BH5254" t="s">
        <v>1543</v>
      </c>
      <c r="BI5254" t="s">
        <v>7267</v>
      </c>
      <c r="BJ5254" t="s">
        <v>6479</v>
      </c>
      <c r="BK5254" t="s">
        <v>6478</v>
      </c>
      <c r="BL5254" s="7">
        <v>2021</v>
      </c>
      <c r="BQ5254" t="s">
        <v>5536</v>
      </c>
      <c r="BR5254">
        <v>1</v>
      </c>
      <c r="BS5254" t="s">
        <v>6573</v>
      </c>
      <c r="BT5254" t="s">
        <v>1598</v>
      </c>
      <c r="BW5254">
        <v>-16.2</v>
      </c>
      <c r="BY5254">
        <v>11</v>
      </c>
      <c r="CA5254">
        <v>1.6</v>
      </c>
      <c r="CB5254">
        <v>3.2</v>
      </c>
      <c r="CC5254">
        <v>8.9</v>
      </c>
      <c r="CD5254">
        <v>3.2</v>
      </c>
    </row>
    <row r="5255" spans="1:82" ht="16" customHeight="1">
      <c r="A5255">
        <v>5254</v>
      </c>
      <c r="B5255" t="s">
        <v>7221</v>
      </c>
      <c r="C5255" s="2">
        <v>45024</v>
      </c>
      <c r="E5255" s="19" t="s">
        <v>5548</v>
      </c>
      <c r="F5255" s="19" t="s">
        <v>1256</v>
      </c>
      <c r="G5255" t="s">
        <v>1608</v>
      </c>
      <c r="H5255" t="s">
        <v>6157</v>
      </c>
      <c r="I5255" t="s">
        <v>4349</v>
      </c>
      <c r="J5255" t="s">
        <v>4350</v>
      </c>
      <c r="K5255" t="s">
        <v>4351</v>
      </c>
      <c r="L5255" t="s">
        <v>6157</v>
      </c>
      <c r="M5255" t="s">
        <v>1608</v>
      </c>
      <c r="N5255" t="s">
        <v>289</v>
      </c>
      <c r="O5255" t="s">
        <v>6157</v>
      </c>
      <c r="P5255" t="s">
        <v>6157</v>
      </c>
      <c r="Q5255" t="s">
        <v>3969</v>
      </c>
      <c r="R5255" t="s">
        <v>6157</v>
      </c>
      <c r="S5255" t="s">
        <v>230</v>
      </c>
      <c r="T5255" t="s">
        <v>233</v>
      </c>
      <c r="U5255" s="4" t="s">
        <v>233</v>
      </c>
      <c r="V5255">
        <v>18</v>
      </c>
      <c r="W5255">
        <v>80</v>
      </c>
      <c r="X5255" t="s">
        <v>6157</v>
      </c>
      <c r="Y5255" t="s">
        <v>6157</v>
      </c>
      <c r="Z5255" t="s">
        <v>1371</v>
      </c>
      <c r="AA5255" t="s">
        <v>1388</v>
      </c>
      <c r="AB5255" t="s">
        <v>250</v>
      </c>
      <c r="AC5255" t="s">
        <v>4010</v>
      </c>
      <c r="AD5255" t="s">
        <v>6157</v>
      </c>
      <c r="AE5255" t="s">
        <v>6157</v>
      </c>
      <c r="AF5255" t="s">
        <v>6157</v>
      </c>
      <c r="AG5255" t="s">
        <v>6157</v>
      </c>
      <c r="AH5255" t="s">
        <v>6157</v>
      </c>
      <c r="AI5255" t="s">
        <v>6157</v>
      </c>
      <c r="AJ5255" t="s">
        <v>6457</v>
      </c>
      <c r="AK5255" t="s">
        <v>5246</v>
      </c>
      <c r="AL5255" t="s">
        <v>1426</v>
      </c>
      <c r="AM5255" t="s">
        <v>1425</v>
      </c>
      <c r="AN5255" t="s">
        <v>4353</v>
      </c>
      <c r="AO5255" s="29">
        <v>9</v>
      </c>
      <c r="AP5255">
        <v>-21.176763999999999</v>
      </c>
      <c r="AQ5255">
        <v>-175.11344399999999</v>
      </c>
      <c r="AR5255" t="s">
        <v>289</v>
      </c>
      <c r="AS5255">
        <v>0.5</v>
      </c>
      <c r="AT5255" t="s">
        <v>6972</v>
      </c>
      <c r="AU5255" t="s">
        <v>274</v>
      </c>
      <c r="AV5255" t="s">
        <v>4353</v>
      </c>
      <c r="AW5255" t="s">
        <v>4353</v>
      </c>
      <c r="AX5255" t="s">
        <v>4353</v>
      </c>
      <c r="AY5255">
        <v>-750</v>
      </c>
      <c r="AZ5255">
        <v>-700</v>
      </c>
      <c r="BA5255" t="s">
        <v>290</v>
      </c>
      <c r="BB5255" t="s">
        <v>4785</v>
      </c>
      <c r="BC5255" t="s">
        <v>6157</v>
      </c>
      <c r="BD5255" s="7"/>
      <c r="BH5255" t="s">
        <v>1543</v>
      </c>
      <c r="BI5255" t="s">
        <v>7267</v>
      </c>
      <c r="BJ5255" t="s">
        <v>6479</v>
      </c>
      <c r="BK5255" t="s">
        <v>6478</v>
      </c>
      <c r="BL5255" s="7">
        <v>2021</v>
      </c>
      <c r="BQ5255" t="s">
        <v>5536</v>
      </c>
      <c r="BR5255">
        <v>1</v>
      </c>
      <c r="BS5255" t="s">
        <v>6573</v>
      </c>
      <c r="BT5255" t="s">
        <v>1598</v>
      </c>
      <c r="BW5255">
        <v>-16.5</v>
      </c>
      <c r="BY5255">
        <v>11.3</v>
      </c>
      <c r="CA5255">
        <v>3.4</v>
      </c>
      <c r="CB5255">
        <v>3.7</v>
      </c>
      <c r="CC5255">
        <v>17.2</v>
      </c>
      <c r="CD5255">
        <v>5.4</v>
      </c>
    </row>
    <row r="5256" spans="1:82" ht="16" customHeight="1">
      <c r="A5256">
        <v>5255</v>
      </c>
      <c r="B5256" t="s">
        <v>7221</v>
      </c>
      <c r="C5256" s="2">
        <v>45024</v>
      </c>
      <c r="E5256" s="19" t="s">
        <v>5549</v>
      </c>
      <c r="F5256" s="19" t="s">
        <v>1255</v>
      </c>
      <c r="G5256" t="s">
        <v>1608</v>
      </c>
      <c r="H5256" t="s">
        <v>6157</v>
      </c>
      <c r="I5256" t="s">
        <v>4349</v>
      </c>
      <c r="J5256" t="s">
        <v>4350</v>
      </c>
      <c r="K5256" t="s">
        <v>4351</v>
      </c>
      <c r="L5256" t="s">
        <v>6157</v>
      </c>
      <c r="M5256" t="s">
        <v>1608</v>
      </c>
      <c r="N5256" t="s">
        <v>289</v>
      </c>
      <c r="O5256" t="s">
        <v>6157</v>
      </c>
      <c r="P5256" t="s">
        <v>6157</v>
      </c>
      <c r="Q5256" t="s">
        <v>3969</v>
      </c>
      <c r="R5256" t="s">
        <v>6157</v>
      </c>
      <c r="S5256" t="s">
        <v>230</v>
      </c>
      <c r="T5256" t="s">
        <v>233</v>
      </c>
      <c r="U5256" s="4" t="s">
        <v>233</v>
      </c>
      <c r="V5256">
        <v>18</v>
      </c>
      <c r="W5256">
        <v>80</v>
      </c>
      <c r="X5256" t="s">
        <v>6157</v>
      </c>
      <c r="Y5256" t="s">
        <v>6157</v>
      </c>
      <c r="Z5256" t="s">
        <v>1371</v>
      </c>
      <c r="AA5256" t="s">
        <v>1388</v>
      </c>
      <c r="AB5256" t="s">
        <v>1380</v>
      </c>
      <c r="AC5256" t="s">
        <v>4010</v>
      </c>
      <c r="AD5256" t="s">
        <v>6157</v>
      </c>
      <c r="AE5256" t="s">
        <v>6157</v>
      </c>
      <c r="AF5256" t="s">
        <v>6157</v>
      </c>
      <c r="AG5256" t="s">
        <v>6157</v>
      </c>
      <c r="AH5256" t="s">
        <v>6157</v>
      </c>
      <c r="AI5256" t="s">
        <v>6157</v>
      </c>
      <c r="AJ5256" t="s">
        <v>6457</v>
      </c>
      <c r="AK5256" t="s">
        <v>5246</v>
      </c>
      <c r="AL5256" t="s">
        <v>1426</v>
      </c>
      <c r="AM5256" t="s">
        <v>1425</v>
      </c>
      <c r="AN5256" t="s">
        <v>4353</v>
      </c>
      <c r="AO5256" s="29">
        <v>9</v>
      </c>
      <c r="AP5256">
        <v>-21.176763999999999</v>
      </c>
      <c r="AQ5256">
        <v>-175.11344399999999</v>
      </c>
      <c r="AR5256" t="s">
        <v>289</v>
      </c>
      <c r="AS5256">
        <v>0.5</v>
      </c>
      <c r="AT5256" t="s">
        <v>6972</v>
      </c>
      <c r="AU5256" t="s">
        <v>274</v>
      </c>
      <c r="AV5256" t="s">
        <v>4353</v>
      </c>
      <c r="AW5256" t="s">
        <v>4353</v>
      </c>
      <c r="AX5256" t="s">
        <v>4353</v>
      </c>
      <c r="AY5256">
        <v>-750</v>
      </c>
      <c r="AZ5256">
        <v>-700</v>
      </c>
      <c r="BA5256" t="s">
        <v>290</v>
      </c>
      <c r="BB5256" t="s">
        <v>4785</v>
      </c>
      <c r="BC5256" t="s">
        <v>6157</v>
      </c>
      <c r="BD5256" s="7"/>
      <c r="BH5256" t="s">
        <v>1543</v>
      </c>
      <c r="BI5256" t="s">
        <v>7267</v>
      </c>
      <c r="BJ5256" t="s">
        <v>6479</v>
      </c>
      <c r="BK5256" t="s">
        <v>6478</v>
      </c>
      <c r="BL5256" s="7">
        <v>2021</v>
      </c>
      <c r="BQ5256" t="s">
        <v>5536</v>
      </c>
      <c r="BR5256">
        <v>1</v>
      </c>
      <c r="BS5256" t="s">
        <v>6573</v>
      </c>
      <c r="BT5256" t="s">
        <v>1598</v>
      </c>
      <c r="BW5256">
        <v>-16.600000000000001</v>
      </c>
      <c r="BY5256">
        <v>10.6</v>
      </c>
      <c r="CA5256">
        <v>2.1</v>
      </c>
      <c r="CB5256">
        <v>3.3</v>
      </c>
      <c r="CC5256">
        <v>5.6</v>
      </c>
      <c r="CD5256">
        <v>2</v>
      </c>
    </row>
    <row r="5257" spans="1:82" ht="16" customHeight="1">
      <c r="A5257">
        <v>5256</v>
      </c>
      <c r="B5257" t="s">
        <v>7221</v>
      </c>
      <c r="C5257" s="2">
        <v>45024</v>
      </c>
      <c r="E5257" s="19" t="s">
        <v>5550</v>
      </c>
      <c r="F5257" s="19" t="s">
        <v>1255</v>
      </c>
      <c r="G5257" t="s">
        <v>1608</v>
      </c>
      <c r="H5257" t="s">
        <v>6157</v>
      </c>
      <c r="I5257" t="s">
        <v>4349</v>
      </c>
      <c r="J5257" t="s">
        <v>4350</v>
      </c>
      <c r="K5257" t="s">
        <v>4351</v>
      </c>
      <c r="L5257" t="s">
        <v>6157</v>
      </c>
      <c r="M5257" t="s">
        <v>1608</v>
      </c>
      <c r="N5257" t="s">
        <v>289</v>
      </c>
      <c r="O5257" t="s">
        <v>6157</v>
      </c>
      <c r="P5257" t="s">
        <v>6157</v>
      </c>
      <c r="Q5257" t="s">
        <v>3969</v>
      </c>
      <c r="R5257" t="s">
        <v>6157</v>
      </c>
      <c r="S5257" t="s">
        <v>230</v>
      </c>
      <c r="T5257" t="s">
        <v>233</v>
      </c>
      <c r="U5257" s="4" t="s">
        <v>233</v>
      </c>
      <c r="V5257">
        <v>18</v>
      </c>
      <c r="W5257">
        <v>80</v>
      </c>
      <c r="X5257" t="s">
        <v>6157</v>
      </c>
      <c r="Y5257" t="s">
        <v>6157</v>
      </c>
      <c r="Z5257" t="s">
        <v>1371</v>
      </c>
      <c r="AA5257" t="s">
        <v>1388</v>
      </c>
      <c r="AB5257" t="s">
        <v>223</v>
      </c>
      <c r="AC5257" t="s">
        <v>1393</v>
      </c>
      <c r="AD5257" t="s">
        <v>6157</v>
      </c>
      <c r="AE5257" t="s">
        <v>6157</v>
      </c>
      <c r="AF5257" t="s">
        <v>6157</v>
      </c>
      <c r="AG5257" t="s">
        <v>6157</v>
      </c>
      <c r="AH5257" t="s">
        <v>6157</v>
      </c>
      <c r="AI5257" t="s">
        <v>6157</v>
      </c>
      <c r="AJ5257" t="s">
        <v>6457</v>
      </c>
      <c r="AK5257" t="s">
        <v>5246</v>
      </c>
      <c r="AL5257" t="s">
        <v>1426</v>
      </c>
      <c r="AM5257" t="s">
        <v>1425</v>
      </c>
      <c r="AN5257" t="s">
        <v>4353</v>
      </c>
      <c r="AO5257" s="29">
        <v>9</v>
      </c>
      <c r="AP5257">
        <v>-21.176763999999999</v>
      </c>
      <c r="AQ5257">
        <v>-175.11344399999999</v>
      </c>
      <c r="AR5257" t="s">
        <v>289</v>
      </c>
      <c r="AS5257">
        <v>0.5</v>
      </c>
      <c r="AT5257" t="s">
        <v>6972</v>
      </c>
      <c r="AU5257" t="s">
        <v>274</v>
      </c>
      <c r="AV5257" t="s">
        <v>4353</v>
      </c>
      <c r="AW5257" t="s">
        <v>4353</v>
      </c>
      <c r="AX5257" t="s">
        <v>4353</v>
      </c>
      <c r="AY5257">
        <v>-750</v>
      </c>
      <c r="AZ5257">
        <v>-700</v>
      </c>
      <c r="BA5257" t="s">
        <v>290</v>
      </c>
      <c r="BB5257" t="s">
        <v>4785</v>
      </c>
      <c r="BC5257" t="s">
        <v>6157</v>
      </c>
      <c r="BD5257" s="7"/>
      <c r="BH5257" t="s">
        <v>1543</v>
      </c>
      <c r="BI5257" t="s">
        <v>7267</v>
      </c>
      <c r="BJ5257" t="s">
        <v>6479</v>
      </c>
      <c r="BK5257" t="s">
        <v>6478</v>
      </c>
      <c r="BL5257" s="7">
        <v>2021</v>
      </c>
      <c r="BQ5257" t="s">
        <v>5536</v>
      </c>
      <c r="BR5257">
        <v>1</v>
      </c>
      <c r="BS5257" t="s">
        <v>6573</v>
      </c>
      <c r="BT5257" t="s">
        <v>1598</v>
      </c>
      <c r="BW5257">
        <v>-16.7</v>
      </c>
      <c r="BY5257">
        <v>10.6</v>
      </c>
      <c r="CA5257">
        <v>2</v>
      </c>
      <c r="CB5257">
        <v>3.6</v>
      </c>
      <c r="CC5257">
        <v>10.1</v>
      </c>
      <c r="CD5257">
        <v>3.3</v>
      </c>
    </row>
    <row r="5258" spans="1:82" ht="16" customHeight="1">
      <c r="A5258">
        <v>5257</v>
      </c>
      <c r="B5258" t="s">
        <v>7221</v>
      </c>
      <c r="C5258" s="2">
        <v>45024</v>
      </c>
      <c r="E5258" s="19" t="s">
        <v>5551</v>
      </c>
      <c r="F5258" s="19" t="s">
        <v>5552</v>
      </c>
      <c r="G5258" t="s">
        <v>1608</v>
      </c>
      <c r="H5258" t="s">
        <v>6157</v>
      </c>
      <c r="I5258" t="s">
        <v>4349</v>
      </c>
      <c r="J5258" t="s">
        <v>4350</v>
      </c>
      <c r="K5258" t="s">
        <v>4351</v>
      </c>
      <c r="L5258" t="s">
        <v>6157</v>
      </c>
      <c r="M5258" t="s">
        <v>1608</v>
      </c>
      <c r="N5258" t="s">
        <v>289</v>
      </c>
      <c r="O5258" t="s">
        <v>6157</v>
      </c>
      <c r="P5258" t="s">
        <v>6157</v>
      </c>
      <c r="Q5258" t="s">
        <v>3969</v>
      </c>
      <c r="R5258" t="s">
        <v>6157</v>
      </c>
      <c r="S5258" t="s">
        <v>230</v>
      </c>
      <c r="T5258" t="s">
        <v>233</v>
      </c>
      <c r="U5258" s="4" t="s">
        <v>233</v>
      </c>
      <c r="V5258">
        <v>18</v>
      </c>
      <c r="W5258">
        <v>80</v>
      </c>
      <c r="X5258" t="s">
        <v>6157</v>
      </c>
      <c r="Y5258" t="s">
        <v>6157</v>
      </c>
      <c r="Z5258" t="s">
        <v>1371</v>
      </c>
      <c r="AA5258" t="s">
        <v>1388</v>
      </c>
      <c r="AB5258" t="s">
        <v>250</v>
      </c>
      <c r="AC5258" t="s">
        <v>1393</v>
      </c>
      <c r="AD5258" t="s">
        <v>6157</v>
      </c>
      <c r="AE5258" t="s">
        <v>6157</v>
      </c>
      <c r="AF5258" t="s">
        <v>6157</v>
      </c>
      <c r="AG5258" t="s">
        <v>6157</v>
      </c>
      <c r="AH5258" t="s">
        <v>6157</v>
      </c>
      <c r="AI5258" t="s">
        <v>6157</v>
      </c>
      <c r="AJ5258" t="s">
        <v>6457</v>
      </c>
      <c r="AK5258" t="s">
        <v>5246</v>
      </c>
      <c r="AL5258" t="s">
        <v>1426</v>
      </c>
      <c r="AM5258" t="s">
        <v>1425</v>
      </c>
      <c r="AN5258" t="s">
        <v>4353</v>
      </c>
      <c r="AO5258" s="29">
        <v>9</v>
      </c>
      <c r="AP5258">
        <v>-21.176763999999999</v>
      </c>
      <c r="AQ5258">
        <v>-175.11344399999999</v>
      </c>
      <c r="AR5258" t="s">
        <v>289</v>
      </c>
      <c r="AS5258">
        <v>0.5</v>
      </c>
      <c r="AT5258" t="s">
        <v>6972</v>
      </c>
      <c r="AU5258" t="s">
        <v>274</v>
      </c>
      <c r="AV5258" t="s">
        <v>4353</v>
      </c>
      <c r="AW5258" t="s">
        <v>4353</v>
      </c>
      <c r="AX5258" t="s">
        <v>4353</v>
      </c>
      <c r="AY5258">
        <v>-750</v>
      </c>
      <c r="AZ5258">
        <v>-700</v>
      </c>
      <c r="BA5258" t="s">
        <v>290</v>
      </c>
      <c r="BB5258" t="s">
        <v>4785</v>
      </c>
      <c r="BC5258" t="s">
        <v>6157</v>
      </c>
      <c r="BD5258" s="7"/>
      <c r="BH5258" t="s">
        <v>1543</v>
      </c>
      <c r="BI5258" t="s">
        <v>7267</v>
      </c>
      <c r="BJ5258" t="s">
        <v>6479</v>
      </c>
      <c r="BK5258" t="s">
        <v>6478</v>
      </c>
      <c r="BL5258" s="7">
        <v>2021</v>
      </c>
      <c r="BQ5258" t="s">
        <v>5536</v>
      </c>
      <c r="BR5258">
        <v>1</v>
      </c>
      <c r="BS5258" t="s">
        <v>6573</v>
      </c>
      <c r="BT5258" t="s">
        <v>1598</v>
      </c>
      <c r="BW5258">
        <v>-16.3</v>
      </c>
      <c r="BY5258">
        <v>10.7</v>
      </c>
      <c r="CA5258">
        <v>1.6</v>
      </c>
      <c r="CB5258">
        <v>3.6</v>
      </c>
      <c r="CC5258">
        <v>14.1</v>
      </c>
      <c r="CD5258">
        <v>4.5999999999999996</v>
      </c>
    </row>
    <row r="5259" spans="1:82" ht="16" customHeight="1">
      <c r="A5259">
        <v>5258</v>
      </c>
      <c r="B5259" t="s">
        <v>7221</v>
      </c>
      <c r="C5259" s="2">
        <v>45024</v>
      </c>
      <c r="E5259" s="19" t="s">
        <v>5553</v>
      </c>
      <c r="F5259" s="19" t="s">
        <v>5554</v>
      </c>
      <c r="G5259" t="s">
        <v>1608</v>
      </c>
      <c r="H5259" t="s">
        <v>6157</v>
      </c>
      <c r="I5259" t="s">
        <v>4349</v>
      </c>
      <c r="J5259" t="s">
        <v>4350</v>
      </c>
      <c r="K5259" t="s">
        <v>4351</v>
      </c>
      <c r="L5259" t="s">
        <v>6157</v>
      </c>
      <c r="M5259" t="s">
        <v>1608</v>
      </c>
      <c r="N5259" t="s">
        <v>289</v>
      </c>
      <c r="O5259" t="s">
        <v>6157</v>
      </c>
      <c r="P5259" t="s">
        <v>6157</v>
      </c>
      <c r="Q5259" t="s">
        <v>3969</v>
      </c>
      <c r="R5259" t="s">
        <v>6157</v>
      </c>
      <c r="S5259" t="s">
        <v>230</v>
      </c>
      <c r="T5259" t="s">
        <v>233</v>
      </c>
      <c r="U5259" s="4" t="s">
        <v>233</v>
      </c>
      <c r="V5259">
        <v>18</v>
      </c>
      <c r="W5259">
        <v>80</v>
      </c>
      <c r="X5259" t="s">
        <v>6157</v>
      </c>
      <c r="Y5259" t="s">
        <v>6157</v>
      </c>
      <c r="Z5259" t="s">
        <v>1371</v>
      </c>
      <c r="AA5259" t="s">
        <v>1388</v>
      </c>
      <c r="AB5259" t="s">
        <v>1376</v>
      </c>
      <c r="AC5259" t="s">
        <v>1393</v>
      </c>
      <c r="AD5259" t="s">
        <v>6157</v>
      </c>
      <c r="AE5259" t="s">
        <v>6157</v>
      </c>
      <c r="AF5259" t="s">
        <v>6157</v>
      </c>
      <c r="AG5259" t="s">
        <v>6157</v>
      </c>
      <c r="AH5259" t="s">
        <v>6157</v>
      </c>
      <c r="AI5259" t="s">
        <v>6157</v>
      </c>
      <c r="AJ5259" t="s">
        <v>6457</v>
      </c>
      <c r="AK5259" t="s">
        <v>5246</v>
      </c>
      <c r="AL5259" t="s">
        <v>1426</v>
      </c>
      <c r="AM5259" t="s">
        <v>1425</v>
      </c>
      <c r="AN5259" t="s">
        <v>4353</v>
      </c>
      <c r="AO5259" s="29">
        <v>9</v>
      </c>
      <c r="AP5259">
        <v>-21.176763999999999</v>
      </c>
      <c r="AQ5259">
        <v>-175.11344399999999</v>
      </c>
      <c r="AR5259" t="s">
        <v>289</v>
      </c>
      <c r="AS5259">
        <v>0.5</v>
      </c>
      <c r="AT5259" t="s">
        <v>6972</v>
      </c>
      <c r="AU5259" t="s">
        <v>274</v>
      </c>
      <c r="AV5259" t="s">
        <v>4353</v>
      </c>
      <c r="AW5259" t="s">
        <v>4353</v>
      </c>
      <c r="AX5259" t="s">
        <v>4353</v>
      </c>
      <c r="AY5259">
        <v>-750</v>
      </c>
      <c r="AZ5259">
        <v>-700</v>
      </c>
      <c r="BA5259" t="s">
        <v>290</v>
      </c>
      <c r="BB5259" t="s">
        <v>4785</v>
      </c>
      <c r="BC5259" t="s">
        <v>6157</v>
      </c>
      <c r="BD5259" s="7"/>
      <c r="BH5259" t="s">
        <v>1543</v>
      </c>
      <c r="BI5259" t="s">
        <v>7267</v>
      </c>
      <c r="BJ5259" t="s">
        <v>6479</v>
      </c>
      <c r="BK5259" t="s">
        <v>6478</v>
      </c>
      <c r="BL5259" s="7">
        <v>2021</v>
      </c>
      <c r="BQ5259" t="s">
        <v>5536</v>
      </c>
      <c r="BR5259">
        <v>1</v>
      </c>
      <c r="BS5259" t="s">
        <v>6573</v>
      </c>
      <c r="BT5259" t="s">
        <v>1598</v>
      </c>
      <c r="BW5259">
        <v>-16.3</v>
      </c>
      <c r="BY5259">
        <v>10.5</v>
      </c>
      <c r="CA5259">
        <v>1</v>
      </c>
      <c r="CB5259">
        <v>3.4</v>
      </c>
      <c r="CC5259">
        <v>19.7</v>
      </c>
      <c r="CD5259">
        <v>6.8</v>
      </c>
    </row>
    <row r="5260" spans="1:82" ht="16" customHeight="1">
      <c r="A5260">
        <v>5259</v>
      </c>
      <c r="B5260" t="s">
        <v>7221</v>
      </c>
      <c r="C5260" s="2">
        <v>45024</v>
      </c>
      <c r="E5260" s="19" t="s">
        <v>5555</v>
      </c>
      <c r="F5260" s="19" t="s">
        <v>5556</v>
      </c>
      <c r="G5260" t="s">
        <v>1608</v>
      </c>
      <c r="H5260" t="s">
        <v>6157</v>
      </c>
      <c r="I5260" t="s">
        <v>4349</v>
      </c>
      <c r="J5260" t="s">
        <v>4350</v>
      </c>
      <c r="K5260" t="s">
        <v>4351</v>
      </c>
      <c r="L5260" t="s">
        <v>6157</v>
      </c>
      <c r="M5260" t="s">
        <v>1608</v>
      </c>
      <c r="N5260" t="s">
        <v>289</v>
      </c>
      <c r="O5260" t="s">
        <v>6157</v>
      </c>
      <c r="P5260" t="s">
        <v>6157</v>
      </c>
      <c r="Q5260" t="s">
        <v>3969</v>
      </c>
      <c r="R5260" t="s">
        <v>6157</v>
      </c>
      <c r="S5260" t="s">
        <v>231</v>
      </c>
      <c r="T5260" t="s">
        <v>233</v>
      </c>
      <c r="U5260" s="4" t="s">
        <v>233</v>
      </c>
      <c r="V5260">
        <v>18</v>
      </c>
      <c r="W5260">
        <v>80</v>
      </c>
      <c r="X5260" t="s">
        <v>6157</v>
      </c>
      <c r="Y5260" t="s">
        <v>6157</v>
      </c>
      <c r="Z5260" t="s">
        <v>1371</v>
      </c>
      <c r="AA5260" t="s">
        <v>1388</v>
      </c>
      <c r="AB5260" t="s">
        <v>223</v>
      </c>
      <c r="AC5260" t="s">
        <v>1393</v>
      </c>
      <c r="AD5260" t="s">
        <v>6157</v>
      </c>
      <c r="AE5260" t="s">
        <v>6157</v>
      </c>
      <c r="AF5260" t="s">
        <v>6157</v>
      </c>
      <c r="AG5260" t="s">
        <v>6157</v>
      </c>
      <c r="AH5260" t="s">
        <v>6157</v>
      </c>
      <c r="AI5260" t="s">
        <v>6157</v>
      </c>
      <c r="AJ5260" t="s">
        <v>6457</v>
      </c>
      <c r="AK5260" t="s">
        <v>5246</v>
      </c>
      <c r="AL5260" t="s">
        <v>1426</v>
      </c>
      <c r="AM5260" t="s">
        <v>1425</v>
      </c>
      <c r="AN5260" t="s">
        <v>4353</v>
      </c>
      <c r="AO5260" s="29">
        <v>9</v>
      </c>
      <c r="AP5260">
        <v>-21.176763999999999</v>
      </c>
      <c r="AQ5260">
        <v>-175.11344399999999</v>
      </c>
      <c r="AR5260" t="s">
        <v>289</v>
      </c>
      <c r="AS5260">
        <v>0.5</v>
      </c>
      <c r="AT5260" t="s">
        <v>6972</v>
      </c>
      <c r="AU5260" t="s">
        <v>274</v>
      </c>
      <c r="AV5260" t="s">
        <v>4353</v>
      </c>
      <c r="AW5260" t="s">
        <v>4353</v>
      </c>
      <c r="AX5260" t="s">
        <v>4353</v>
      </c>
      <c r="AY5260">
        <v>-750</v>
      </c>
      <c r="AZ5260">
        <v>-700</v>
      </c>
      <c r="BA5260" t="s">
        <v>290</v>
      </c>
      <c r="BB5260" t="s">
        <v>4785</v>
      </c>
      <c r="BC5260" t="s">
        <v>6157</v>
      </c>
      <c r="BD5260" s="7"/>
      <c r="BH5260" t="s">
        <v>1543</v>
      </c>
      <c r="BI5260" t="s">
        <v>7267</v>
      </c>
      <c r="BJ5260" t="s">
        <v>6479</v>
      </c>
      <c r="BK5260" t="s">
        <v>6478</v>
      </c>
      <c r="BL5260" s="7">
        <v>2021</v>
      </c>
      <c r="BQ5260" t="s">
        <v>5536</v>
      </c>
      <c r="BR5260">
        <v>1</v>
      </c>
      <c r="BS5260" t="s">
        <v>6573</v>
      </c>
      <c r="BT5260" t="s">
        <v>1598</v>
      </c>
      <c r="BW5260">
        <v>-15.8</v>
      </c>
      <c r="BY5260">
        <v>10.8</v>
      </c>
      <c r="CA5260">
        <v>1.9</v>
      </c>
      <c r="CB5260">
        <v>3.3</v>
      </c>
      <c r="CC5260">
        <v>7</v>
      </c>
      <c r="CD5260">
        <v>2.4</v>
      </c>
    </row>
    <row r="5261" spans="1:82" ht="16" customHeight="1">
      <c r="A5261">
        <v>5260</v>
      </c>
      <c r="B5261" t="s">
        <v>7221</v>
      </c>
      <c r="C5261" s="2">
        <v>45024</v>
      </c>
      <c r="E5261" s="19" t="s">
        <v>5557</v>
      </c>
      <c r="F5261" s="19" t="s">
        <v>5556</v>
      </c>
      <c r="G5261" t="s">
        <v>1608</v>
      </c>
      <c r="H5261" t="s">
        <v>6157</v>
      </c>
      <c r="I5261" t="s">
        <v>4349</v>
      </c>
      <c r="J5261" t="s">
        <v>4350</v>
      </c>
      <c r="K5261" t="s">
        <v>4351</v>
      </c>
      <c r="L5261" t="s">
        <v>6157</v>
      </c>
      <c r="M5261" t="s">
        <v>1608</v>
      </c>
      <c r="N5261" t="s">
        <v>289</v>
      </c>
      <c r="O5261" t="s">
        <v>6157</v>
      </c>
      <c r="P5261" t="s">
        <v>6157</v>
      </c>
      <c r="Q5261" t="s">
        <v>3969</v>
      </c>
      <c r="R5261" t="s">
        <v>6157</v>
      </c>
      <c r="S5261" t="s">
        <v>231</v>
      </c>
      <c r="T5261" t="s">
        <v>233</v>
      </c>
      <c r="U5261" s="4" t="s">
        <v>233</v>
      </c>
      <c r="V5261">
        <v>18</v>
      </c>
      <c r="W5261">
        <v>80</v>
      </c>
      <c r="X5261" t="s">
        <v>6157</v>
      </c>
      <c r="Y5261" t="s">
        <v>6157</v>
      </c>
      <c r="Z5261" t="s">
        <v>1371</v>
      </c>
      <c r="AA5261" t="s">
        <v>1388</v>
      </c>
      <c r="AB5261" t="s">
        <v>223</v>
      </c>
      <c r="AC5261" t="s">
        <v>1393</v>
      </c>
      <c r="AD5261" t="s">
        <v>6157</v>
      </c>
      <c r="AE5261" t="s">
        <v>6157</v>
      </c>
      <c r="AF5261" t="s">
        <v>6157</v>
      </c>
      <c r="AG5261" t="s">
        <v>6157</v>
      </c>
      <c r="AH5261" t="s">
        <v>6157</v>
      </c>
      <c r="AI5261" t="s">
        <v>6157</v>
      </c>
      <c r="AJ5261" t="s">
        <v>6457</v>
      </c>
      <c r="AK5261" t="s">
        <v>5246</v>
      </c>
      <c r="AL5261" t="s">
        <v>1426</v>
      </c>
      <c r="AM5261" t="s">
        <v>1425</v>
      </c>
      <c r="AN5261" t="s">
        <v>4353</v>
      </c>
      <c r="AO5261" s="29">
        <v>9</v>
      </c>
      <c r="AP5261">
        <v>-21.176763999999999</v>
      </c>
      <c r="AQ5261">
        <v>-175.11344399999999</v>
      </c>
      <c r="AR5261" t="s">
        <v>289</v>
      </c>
      <c r="AS5261">
        <v>0.5</v>
      </c>
      <c r="AT5261" t="s">
        <v>6972</v>
      </c>
      <c r="AU5261" t="s">
        <v>274</v>
      </c>
      <c r="AV5261" t="s">
        <v>4353</v>
      </c>
      <c r="AW5261" t="s">
        <v>4353</v>
      </c>
      <c r="AX5261" t="s">
        <v>4353</v>
      </c>
      <c r="AY5261">
        <v>-750</v>
      </c>
      <c r="AZ5261">
        <v>-700</v>
      </c>
      <c r="BA5261" t="s">
        <v>290</v>
      </c>
      <c r="BB5261" t="s">
        <v>4785</v>
      </c>
      <c r="BC5261" t="s">
        <v>6157</v>
      </c>
      <c r="BD5261" s="7"/>
      <c r="BH5261" t="s">
        <v>1543</v>
      </c>
      <c r="BI5261" t="s">
        <v>7267</v>
      </c>
      <c r="BJ5261" t="s">
        <v>6479</v>
      </c>
      <c r="BK5261" t="s">
        <v>6478</v>
      </c>
      <c r="BL5261" s="7">
        <v>2021</v>
      </c>
      <c r="BQ5261" t="s">
        <v>5536</v>
      </c>
      <c r="BR5261">
        <v>1</v>
      </c>
      <c r="BS5261" t="s">
        <v>6573</v>
      </c>
      <c r="BT5261" t="s">
        <v>1598</v>
      </c>
      <c r="BW5261">
        <v>-16</v>
      </c>
      <c r="BY5261">
        <v>10.6</v>
      </c>
      <c r="CA5261">
        <v>1.9</v>
      </c>
      <c r="CB5261">
        <v>3.4</v>
      </c>
      <c r="CC5261">
        <v>6.9</v>
      </c>
      <c r="CD5261">
        <v>2.4</v>
      </c>
    </row>
    <row r="5262" spans="1:82" ht="16" customHeight="1">
      <c r="A5262">
        <v>5261</v>
      </c>
      <c r="B5262" t="s">
        <v>7221</v>
      </c>
      <c r="C5262" s="2">
        <v>45024</v>
      </c>
      <c r="E5262" s="19" t="s">
        <v>5558</v>
      </c>
      <c r="F5262" s="19" t="s">
        <v>5556</v>
      </c>
      <c r="G5262" t="s">
        <v>1608</v>
      </c>
      <c r="H5262" t="s">
        <v>6157</v>
      </c>
      <c r="I5262" t="s">
        <v>4349</v>
      </c>
      <c r="J5262" t="s">
        <v>4350</v>
      </c>
      <c r="K5262" t="s">
        <v>4351</v>
      </c>
      <c r="L5262" t="s">
        <v>6157</v>
      </c>
      <c r="M5262" t="s">
        <v>1608</v>
      </c>
      <c r="N5262" t="s">
        <v>289</v>
      </c>
      <c r="O5262" t="s">
        <v>6157</v>
      </c>
      <c r="P5262" t="s">
        <v>6157</v>
      </c>
      <c r="Q5262" t="s">
        <v>3969</v>
      </c>
      <c r="R5262" t="s">
        <v>6157</v>
      </c>
      <c r="S5262" t="s">
        <v>231</v>
      </c>
      <c r="T5262" t="s">
        <v>233</v>
      </c>
      <c r="U5262" s="4" t="s">
        <v>233</v>
      </c>
      <c r="V5262">
        <v>18</v>
      </c>
      <c r="W5262">
        <v>80</v>
      </c>
      <c r="X5262" t="s">
        <v>6157</v>
      </c>
      <c r="Y5262" t="s">
        <v>6157</v>
      </c>
      <c r="Z5262" t="s">
        <v>1371</v>
      </c>
      <c r="AA5262" t="s">
        <v>1388</v>
      </c>
      <c r="AB5262" t="s">
        <v>1376</v>
      </c>
      <c r="AC5262" t="s">
        <v>1393</v>
      </c>
      <c r="AD5262" t="s">
        <v>6157</v>
      </c>
      <c r="AE5262" t="s">
        <v>6157</v>
      </c>
      <c r="AF5262" t="s">
        <v>6157</v>
      </c>
      <c r="AG5262" t="s">
        <v>6157</v>
      </c>
      <c r="AH5262" t="s">
        <v>6157</v>
      </c>
      <c r="AI5262" t="s">
        <v>6157</v>
      </c>
      <c r="AJ5262" t="s">
        <v>6457</v>
      </c>
      <c r="AK5262" t="s">
        <v>5246</v>
      </c>
      <c r="AL5262" t="s">
        <v>1426</v>
      </c>
      <c r="AM5262" t="s">
        <v>1425</v>
      </c>
      <c r="AN5262" t="s">
        <v>4353</v>
      </c>
      <c r="AO5262" s="29">
        <v>9</v>
      </c>
      <c r="AP5262">
        <v>-21.176763999999999</v>
      </c>
      <c r="AQ5262">
        <v>-175.11344399999999</v>
      </c>
      <c r="AR5262" t="s">
        <v>289</v>
      </c>
      <c r="AS5262">
        <v>0.5</v>
      </c>
      <c r="AT5262" t="s">
        <v>6972</v>
      </c>
      <c r="AU5262" t="s">
        <v>274</v>
      </c>
      <c r="AV5262" t="s">
        <v>4353</v>
      </c>
      <c r="AW5262" t="s">
        <v>4353</v>
      </c>
      <c r="AX5262" t="s">
        <v>4353</v>
      </c>
      <c r="AY5262">
        <v>-750</v>
      </c>
      <c r="AZ5262">
        <v>-700</v>
      </c>
      <c r="BA5262" t="s">
        <v>290</v>
      </c>
      <c r="BB5262" t="s">
        <v>4785</v>
      </c>
      <c r="BC5262" t="s">
        <v>6157</v>
      </c>
      <c r="BD5262" s="7"/>
      <c r="BH5262" t="s">
        <v>1543</v>
      </c>
      <c r="BI5262" t="s">
        <v>7267</v>
      </c>
      <c r="BJ5262" t="s">
        <v>6479</v>
      </c>
      <c r="BK5262" t="s">
        <v>6478</v>
      </c>
      <c r="BL5262" s="7">
        <v>2021</v>
      </c>
      <c r="BQ5262" t="s">
        <v>5536</v>
      </c>
      <c r="BR5262">
        <v>1</v>
      </c>
      <c r="BS5262" t="s">
        <v>6573</v>
      </c>
      <c r="BT5262" t="s">
        <v>1598</v>
      </c>
      <c r="BW5262">
        <v>-14.8</v>
      </c>
      <c r="BY5262">
        <v>11.8</v>
      </c>
      <c r="CA5262">
        <v>2.1</v>
      </c>
      <c r="CB5262">
        <v>3.2</v>
      </c>
      <c r="CC5262">
        <v>22.3</v>
      </c>
      <c r="CD5262">
        <v>8.1</v>
      </c>
    </row>
    <row r="5263" spans="1:82" ht="16" customHeight="1">
      <c r="A5263">
        <v>5262</v>
      </c>
      <c r="B5263" t="s">
        <v>7221</v>
      </c>
      <c r="C5263" s="2">
        <v>45024</v>
      </c>
      <c r="E5263" s="19" t="s">
        <v>5559</v>
      </c>
      <c r="F5263" s="19" t="s">
        <v>5556</v>
      </c>
      <c r="G5263" t="s">
        <v>1608</v>
      </c>
      <c r="H5263" t="s">
        <v>6157</v>
      </c>
      <c r="I5263" t="s">
        <v>4349</v>
      </c>
      <c r="J5263" t="s">
        <v>4350</v>
      </c>
      <c r="K5263" t="s">
        <v>4351</v>
      </c>
      <c r="L5263" t="s">
        <v>6157</v>
      </c>
      <c r="M5263" t="s">
        <v>1608</v>
      </c>
      <c r="N5263" t="s">
        <v>289</v>
      </c>
      <c r="O5263" t="s">
        <v>6157</v>
      </c>
      <c r="P5263" t="s">
        <v>6157</v>
      </c>
      <c r="Q5263" t="s">
        <v>3969</v>
      </c>
      <c r="R5263" t="s">
        <v>6157</v>
      </c>
      <c r="S5263" t="s">
        <v>231</v>
      </c>
      <c r="T5263" t="s">
        <v>233</v>
      </c>
      <c r="U5263" s="4" t="s">
        <v>233</v>
      </c>
      <c r="V5263">
        <v>18</v>
      </c>
      <c r="W5263">
        <v>80</v>
      </c>
      <c r="X5263" t="s">
        <v>6157</v>
      </c>
      <c r="Y5263" t="s">
        <v>6157</v>
      </c>
      <c r="Z5263" t="s">
        <v>1371</v>
      </c>
      <c r="AA5263" t="s">
        <v>1388</v>
      </c>
      <c r="AB5263" t="s">
        <v>1376</v>
      </c>
      <c r="AC5263" t="s">
        <v>4010</v>
      </c>
      <c r="AD5263" t="s">
        <v>6157</v>
      </c>
      <c r="AE5263" t="s">
        <v>6157</v>
      </c>
      <c r="AF5263" t="s">
        <v>6157</v>
      </c>
      <c r="AG5263" t="s">
        <v>6157</v>
      </c>
      <c r="AH5263" t="s">
        <v>6157</v>
      </c>
      <c r="AI5263" t="s">
        <v>6157</v>
      </c>
      <c r="AJ5263" t="s">
        <v>6457</v>
      </c>
      <c r="AK5263" t="s">
        <v>5246</v>
      </c>
      <c r="AL5263" t="s">
        <v>1426</v>
      </c>
      <c r="AM5263" t="s">
        <v>1425</v>
      </c>
      <c r="AN5263" t="s">
        <v>4353</v>
      </c>
      <c r="AO5263" s="29">
        <v>9</v>
      </c>
      <c r="AP5263">
        <v>-21.176763999999999</v>
      </c>
      <c r="AQ5263">
        <v>-175.11344399999999</v>
      </c>
      <c r="AR5263" t="s">
        <v>289</v>
      </c>
      <c r="AS5263">
        <v>0.5</v>
      </c>
      <c r="AT5263" t="s">
        <v>6972</v>
      </c>
      <c r="AU5263" t="s">
        <v>274</v>
      </c>
      <c r="AV5263" t="s">
        <v>4353</v>
      </c>
      <c r="AW5263" t="s">
        <v>4353</v>
      </c>
      <c r="AX5263" t="s">
        <v>4353</v>
      </c>
      <c r="AY5263">
        <v>-750</v>
      </c>
      <c r="AZ5263">
        <v>-700</v>
      </c>
      <c r="BA5263" t="s">
        <v>290</v>
      </c>
      <c r="BB5263" t="s">
        <v>4785</v>
      </c>
      <c r="BC5263" t="s">
        <v>6157</v>
      </c>
      <c r="BD5263" s="7"/>
      <c r="BH5263" t="s">
        <v>1543</v>
      </c>
      <c r="BI5263" t="s">
        <v>7267</v>
      </c>
      <c r="BJ5263" t="s">
        <v>6479</v>
      </c>
      <c r="BK5263" t="s">
        <v>6478</v>
      </c>
      <c r="BL5263" s="7">
        <v>2021</v>
      </c>
      <c r="BQ5263" t="s">
        <v>5536</v>
      </c>
      <c r="BR5263">
        <v>1</v>
      </c>
      <c r="BS5263" t="s">
        <v>6573</v>
      </c>
      <c r="BT5263" t="s">
        <v>1598</v>
      </c>
      <c r="BW5263">
        <v>-15.7</v>
      </c>
      <c r="BY5263">
        <v>11</v>
      </c>
      <c r="CA5263">
        <v>0.7</v>
      </c>
      <c r="CB5263">
        <v>3.3</v>
      </c>
      <c r="CC5263">
        <v>26.2</v>
      </c>
      <c r="CD5263">
        <v>9.1</v>
      </c>
    </row>
    <row r="5264" spans="1:82" ht="16" customHeight="1">
      <c r="A5264">
        <v>5263</v>
      </c>
      <c r="B5264" t="s">
        <v>7221</v>
      </c>
      <c r="C5264" s="2">
        <v>45024</v>
      </c>
      <c r="E5264" s="19" t="s">
        <v>5560</v>
      </c>
      <c r="F5264" s="19" t="s">
        <v>5561</v>
      </c>
      <c r="G5264" t="s">
        <v>1608</v>
      </c>
      <c r="H5264" t="s">
        <v>6157</v>
      </c>
      <c r="I5264" t="s">
        <v>4349</v>
      </c>
      <c r="J5264" t="s">
        <v>4350</v>
      </c>
      <c r="K5264" t="s">
        <v>4351</v>
      </c>
      <c r="L5264" t="s">
        <v>6157</v>
      </c>
      <c r="M5264" t="s">
        <v>1608</v>
      </c>
      <c r="N5264" t="s">
        <v>289</v>
      </c>
      <c r="O5264" t="s">
        <v>6157</v>
      </c>
      <c r="P5264" t="s">
        <v>6157</v>
      </c>
      <c r="Q5264" t="s">
        <v>3969</v>
      </c>
      <c r="R5264" t="s">
        <v>6157</v>
      </c>
      <c r="S5264" t="s">
        <v>231</v>
      </c>
      <c r="T5264" t="s">
        <v>5562</v>
      </c>
      <c r="U5264" t="s">
        <v>1368</v>
      </c>
      <c r="V5264">
        <v>1.5</v>
      </c>
      <c r="W5264">
        <v>2.5</v>
      </c>
      <c r="X5264" t="s">
        <v>6157</v>
      </c>
      <c r="Y5264" t="s">
        <v>6157</v>
      </c>
      <c r="Z5264" t="s">
        <v>1371</v>
      </c>
      <c r="AA5264" t="s">
        <v>1388</v>
      </c>
      <c r="AB5264" t="s">
        <v>1376</v>
      </c>
      <c r="AC5264" t="s">
        <v>1393</v>
      </c>
      <c r="AD5264" t="s">
        <v>6157</v>
      </c>
      <c r="AE5264" t="s">
        <v>6157</v>
      </c>
      <c r="AF5264" t="s">
        <v>6157</v>
      </c>
      <c r="AG5264" t="s">
        <v>6157</v>
      </c>
      <c r="AH5264" t="s">
        <v>6157</v>
      </c>
      <c r="AI5264" t="s">
        <v>6157</v>
      </c>
      <c r="AJ5264" t="s">
        <v>6457</v>
      </c>
      <c r="AK5264" t="s">
        <v>5246</v>
      </c>
      <c r="AL5264" t="s">
        <v>1426</v>
      </c>
      <c r="AM5264" t="s">
        <v>1425</v>
      </c>
      <c r="AN5264" t="s">
        <v>4353</v>
      </c>
      <c r="AO5264" s="29">
        <v>9</v>
      </c>
      <c r="AP5264">
        <v>-21.176763999999999</v>
      </c>
      <c r="AQ5264">
        <v>-175.11344399999999</v>
      </c>
      <c r="AR5264" t="s">
        <v>289</v>
      </c>
      <c r="AS5264">
        <v>0.5</v>
      </c>
      <c r="AT5264" t="s">
        <v>6972</v>
      </c>
      <c r="AU5264" t="s">
        <v>274</v>
      </c>
      <c r="AV5264" t="s">
        <v>4353</v>
      </c>
      <c r="AW5264" t="s">
        <v>4353</v>
      </c>
      <c r="AX5264" t="s">
        <v>4353</v>
      </c>
      <c r="AY5264">
        <v>-750</v>
      </c>
      <c r="AZ5264">
        <v>-700</v>
      </c>
      <c r="BA5264" t="s">
        <v>290</v>
      </c>
      <c r="BB5264" t="s">
        <v>4785</v>
      </c>
      <c r="BC5264" t="s">
        <v>6157</v>
      </c>
      <c r="BD5264" s="7"/>
      <c r="BH5264" t="s">
        <v>1543</v>
      </c>
      <c r="BI5264" t="s">
        <v>7267</v>
      </c>
      <c r="BJ5264" t="s">
        <v>6479</v>
      </c>
      <c r="BK5264" t="s">
        <v>6478</v>
      </c>
      <c r="BL5264" s="7">
        <v>2021</v>
      </c>
      <c r="BQ5264" t="s">
        <v>5536</v>
      </c>
      <c r="BR5264">
        <v>1</v>
      </c>
      <c r="BS5264" t="s">
        <v>6573</v>
      </c>
      <c r="BT5264" t="s">
        <v>1598</v>
      </c>
      <c r="BW5264">
        <v>-14.4</v>
      </c>
      <c r="BY5264">
        <v>13.8</v>
      </c>
      <c r="CA5264">
        <v>0.2</v>
      </c>
      <c r="CB5264">
        <v>3.6</v>
      </c>
      <c r="CC5264">
        <v>13</v>
      </c>
      <c r="CD5264">
        <v>4.2</v>
      </c>
    </row>
    <row r="5265" spans="1:82" ht="16" customHeight="1">
      <c r="A5265">
        <v>5264</v>
      </c>
      <c r="B5265" t="s">
        <v>7221</v>
      </c>
      <c r="C5265" s="2">
        <v>45024</v>
      </c>
      <c r="E5265" s="19" t="s">
        <v>5563</v>
      </c>
      <c r="F5265" s="19" t="s">
        <v>5564</v>
      </c>
      <c r="G5265" t="s">
        <v>1608</v>
      </c>
      <c r="H5265" t="s">
        <v>6157</v>
      </c>
      <c r="I5265" t="s">
        <v>4349</v>
      </c>
      <c r="J5265" t="s">
        <v>4350</v>
      </c>
      <c r="K5265" t="s">
        <v>4351</v>
      </c>
      <c r="L5265" t="s">
        <v>6157</v>
      </c>
      <c r="M5265" t="s">
        <v>1608</v>
      </c>
      <c r="N5265" t="s">
        <v>289</v>
      </c>
      <c r="O5265" t="s">
        <v>6157</v>
      </c>
      <c r="P5265" t="s">
        <v>6157</v>
      </c>
      <c r="Q5265" t="s">
        <v>3969</v>
      </c>
      <c r="R5265" t="s">
        <v>6157</v>
      </c>
      <c r="S5265" t="s">
        <v>229</v>
      </c>
      <c r="T5265" t="s">
        <v>233</v>
      </c>
      <c r="U5265" s="4" t="s">
        <v>233</v>
      </c>
      <c r="V5265">
        <v>18</v>
      </c>
      <c r="W5265">
        <v>80</v>
      </c>
      <c r="X5265" t="s">
        <v>6157</v>
      </c>
      <c r="Y5265" t="s">
        <v>6157</v>
      </c>
      <c r="Z5265" t="s">
        <v>1371</v>
      </c>
      <c r="AA5265" t="s">
        <v>1388</v>
      </c>
      <c r="AB5265" t="s">
        <v>250</v>
      </c>
      <c r="AC5265" t="s">
        <v>4010</v>
      </c>
      <c r="AD5265" t="s">
        <v>6157</v>
      </c>
      <c r="AE5265" t="s">
        <v>6157</v>
      </c>
      <c r="AF5265" t="s">
        <v>6157</v>
      </c>
      <c r="AG5265" t="s">
        <v>6157</v>
      </c>
      <c r="AH5265" t="s">
        <v>6157</v>
      </c>
      <c r="AI5265" t="s">
        <v>6157</v>
      </c>
      <c r="AJ5265" t="s">
        <v>6457</v>
      </c>
      <c r="AK5265" t="s">
        <v>5246</v>
      </c>
      <c r="AL5265" t="s">
        <v>1426</v>
      </c>
      <c r="AM5265" t="s">
        <v>1425</v>
      </c>
      <c r="AN5265" t="s">
        <v>4353</v>
      </c>
      <c r="AO5265" s="29">
        <v>9</v>
      </c>
      <c r="AP5265">
        <v>-21.176763999999999</v>
      </c>
      <c r="AQ5265">
        <v>-175.11344399999999</v>
      </c>
      <c r="AR5265" t="s">
        <v>289</v>
      </c>
      <c r="AS5265">
        <v>0.5</v>
      </c>
      <c r="AT5265" t="s">
        <v>6972</v>
      </c>
      <c r="AU5265" t="s">
        <v>274</v>
      </c>
      <c r="AV5265" t="s">
        <v>4353</v>
      </c>
      <c r="AW5265" t="s">
        <v>4353</v>
      </c>
      <c r="AX5265" t="s">
        <v>4353</v>
      </c>
      <c r="AY5265">
        <v>-750</v>
      </c>
      <c r="AZ5265">
        <v>-700</v>
      </c>
      <c r="BA5265" t="s">
        <v>290</v>
      </c>
      <c r="BB5265" t="s">
        <v>4785</v>
      </c>
      <c r="BC5265" t="s">
        <v>6157</v>
      </c>
      <c r="BD5265" s="7"/>
      <c r="BH5265" t="s">
        <v>1543</v>
      </c>
      <c r="BI5265" t="s">
        <v>7267</v>
      </c>
      <c r="BJ5265" t="s">
        <v>6479</v>
      </c>
      <c r="BK5265" t="s">
        <v>6478</v>
      </c>
      <c r="BL5265" s="7">
        <v>2021</v>
      </c>
      <c r="BQ5265" t="s">
        <v>5536</v>
      </c>
      <c r="BR5265">
        <v>1</v>
      </c>
      <c r="BS5265" t="s">
        <v>6573</v>
      </c>
      <c r="BT5265" t="s">
        <v>1598</v>
      </c>
      <c r="BW5265">
        <v>-17.3</v>
      </c>
      <c r="BY5265">
        <v>11.4</v>
      </c>
      <c r="CA5265">
        <v>1.7</v>
      </c>
      <c r="CB5265">
        <v>3.6</v>
      </c>
      <c r="CC5265">
        <v>4.2</v>
      </c>
      <c r="CD5265">
        <v>1.4</v>
      </c>
    </row>
    <row r="5266" spans="1:82" ht="16" customHeight="1">
      <c r="A5266">
        <v>5265</v>
      </c>
      <c r="B5266" t="s">
        <v>7221</v>
      </c>
      <c r="C5266" s="2">
        <v>45024</v>
      </c>
      <c r="E5266" s="19" t="s">
        <v>5565</v>
      </c>
      <c r="F5266" s="19" t="s">
        <v>5564</v>
      </c>
      <c r="G5266" t="s">
        <v>1608</v>
      </c>
      <c r="H5266" t="s">
        <v>6157</v>
      </c>
      <c r="I5266" t="s">
        <v>4349</v>
      </c>
      <c r="J5266" t="s">
        <v>4350</v>
      </c>
      <c r="K5266" t="s">
        <v>4351</v>
      </c>
      <c r="L5266" t="s">
        <v>6157</v>
      </c>
      <c r="M5266" t="s">
        <v>1608</v>
      </c>
      <c r="N5266" t="s">
        <v>289</v>
      </c>
      <c r="O5266" t="s">
        <v>6157</v>
      </c>
      <c r="P5266" t="s">
        <v>6157</v>
      </c>
      <c r="Q5266" t="s">
        <v>3969</v>
      </c>
      <c r="R5266" t="s">
        <v>6157</v>
      </c>
      <c r="S5266" t="s">
        <v>229</v>
      </c>
      <c r="T5266" t="s">
        <v>233</v>
      </c>
      <c r="U5266" s="4" t="s">
        <v>233</v>
      </c>
      <c r="V5266">
        <v>18</v>
      </c>
      <c r="W5266">
        <v>80</v>
      </c>
      <c r="X5266" t="s">
        <v>6157</v>
      </c>
      <c r="Y5266" t="s">
        <v>6157</v>
      </c>
      <c r="Z5266" t="s">
        <v>1371</v>
      </c>
      <c r="AA5266" t="s">
        <v>1388</v>
      </c>
      <c r="AB5266" t="s">
        <v>223</v>
      </c>
      <c r="AC5266" t="s">
        <v>1393</v>
      </c>
      <c r="AD5266" t="s">
        <v>6157</v>
      </c>
      <c r="AE5266" t="s">
        <v>6157</v>
      </c>
      <c r="AF5266" t="s">
        <v>6157</v>
      </c>
      <c r="AG5266" t="s">
        <v>6157</v>
      </c>
      <c r="AH5266" t="s">
        <v>6157</v>
      </c>
      <c r="AI5266" t="s">
        <v>6157</v>
      </c>
      <c r="AJ5266" t="s">
        <v>6457</v>
      </c>
      <c r="AK5266" t="s">
        <v>5246</v>
      </c>
      <c r="AL5266" t="s">
        <v>1426</v>
      </c>
      <c r="AM5266" t="s">
        <v>1425</v>
      </c>
      <c r="AN5266" t="s">
        <v>4353</v>
      </c>
      <c r="AO5266" s="29">
        <v>9</v>
      </c>
      <c r="AP5266">
        <v>-21.176763999999999</v>
      </c>
      <c r="AQ5266">
        <v>-175.11344399999999</v>
      </c>
      <c r="AR5266" t="s">
        <v>289</v>
      </c>
      <c r="AS5266">
        <v>0.5</v>
      </c>
      <c r="AT5266" t="s">
        <v>6972</v>
      </c>
      <c r="AU5266" t="s">
        <v>274</v>
      </c>
      <c r="AV5266" t="s">
        <v>4353</v>
      </c>
      <c r="AW5266" t="s">
        <v>4353</v>
      </c>
      <c r="AX5266" t="s">
        <v>4353</v>
      </c>
      <c r="AY5266">
        <v>-750</v>
      </c>
      <c r="AZ5266">
        <v>-700</v>
      </c>
      <c r="BA5266" t="s">
        <v>290</v>
      </c>
      <c r="BB5266" t="s">
        <v>4785</v>
      </c>
      <c r="BC5266" t="s">
        <v>6157</v>
      </c>
      <c r="BD5266" s="7"/>
      <c r="BH5266" t="s">
        <v>1543</v>
      </c>
      <c r="BI5266" t="s">
        <v>7267</v>
      </c>
      <c r="BJ5266" t="s">
        <v>6479</v>
      </c>
      <c r="BK5266" t="s">
        <v>6478</v>
      </c>
      <c r="BL5266" s="7">
        <v>2021</v>
      </c>
      <c r="BQ5266" t="s">
        <v>5536</v>
      </c>
      <c r="BR5266">
        <v>1</v>
      </c>
      <c r="BS5266" t="s">
        <v>6573</v>
      </c>
      <c r="BT5266" t="s">
        <v>1598</v>
      </c>
      <c r="BW5266">
        <v>-16.600000000000001</v>
      </c>
      <c r="BY5266">
        <v>11.6</v>
      </c>
      <c r="CA5266">
        <v>0.2</v>
      </c>
      <c r="CB5266">
        <v>3.3</v>
      </c>
      <c r="CC5266">
        <v>31</v>
      </c>
      <c r="CD5266">
        <v>10.9</v>
      </c>
    </row>
    <row r="5267" spans="1:82" ht="16" customHeight="1">
      <c r="A5267">
        <v>5266</v>
      </c>
      <c r="B5267" t="s">
        <v>7221</v>
      </c>
      <c r="C5267" s="2">
        <v>45024</v>
      </c>
      <c r="E5267" s="19" t="s">
        <v>5566</v>
      </c>
      <c r="F5267" s="19" t="s">
        <v>5567</v>
      </c>
      <c r="G5267" t="s">
        <v>1608</v>
      </c>
      <c r="H5267" t="s">
        <v>6157</v>
      </c>
      <c r="I5267" t="s">
        <v>4349</v>
      </c>
      <c r="J5267" t="s">
        <v>4350</v>
      </c>
      <c r="K5267" t="s">
        <v>4351</v>
      </c>
      <c r="L5267" t="s">
        <v>6157</v>
      </c>
      <c r="M5267" t="s">
        <v>1608</v>
      </c>
      <c r="N5267" t="s">
        <v>289</v>
      </c>
      <c r="O5267" t="s">
        <v>6157</v>
      </c>
      <c r="P5267" t="s">
        <v>6157</v>
      </c>
      <c r="Q5267" t="s">
        <v>3969</v>
      </c>
      <c r="R5267" t="s">
        <v>6157</v>
      </c>
      <c r="S5267" t="s">
        <v>230</v>
      </c>
      <c r="T5267" t="s">
        <v>233</v>
      </c>
      <c r="U5267" s="4" t="s">
        <v>233</v>
      </c>
      <c r="V5267">
        <v>18</v>
      </c>
      <c r="W5267">
        <v>80</v>
      </c>
      <c r="X5267" t="s">
        <v>6157</v>
      </c>
      <c r="Y5267" t="s">
        <v>6157</v>
      </c>
      <c r="Z5267" t="s">
        <v>1371</v>
      </c>
      <c r="AA5267" t="s">
        <v>1388</v>
      </c>
      <c r="AB5267" t="s">
        <v>1385</v>
      </c>
      <c r="AC5267" t="s">
        <v>1393</v>
      </c>
      <c r="AD5267" t="s">
        <v>6157</v>
      </c>
      <c r="AE5267" t="s">
        <v>6157</v>
      </c>
      <c r="AF5267" t="s">
        <v>6157</v>
      </c>
      <c r="AG5267" t="s">
        <v>6157</v>
      </c>
      <c r="AH5267" t="s">
        <v>6157</v>
      </c>
      <c r="AI5267" t="s">
        <v>6157</v>
      </c>
      <c r="AJ5267" t="s">
        <v>6457</v>
      </c>
      <c r="AK5267" t="s">
        <v>5246</v>
      </c>
      <c r="AL5267" t="s">
        <v>1426</v>
      </c>
      <c r="AM5267" t="s">
        <v>1425</v>
      </c>
      <c r="AN5267" t="s">
        <v>4353</v>
      </c>
      <c r="AO5267" s="29">
        <v>9</v>
      </c>
      <c r="AP5267">
        <v>-21.176763999999999</v>
      </c>
      <c r="AQ5267">
        <v>-175.11344399999999</v>
      </c>
      <c r="AR5267" t="s">
        <v>289</v>
      </c>
      <c r="AS5267">
        <v>0.5</v>
      </c>
      <c r="AT5267" t="s">
        <v>6972</v>
      </c>
      <c r="AU5267" t="s">
        <v>274</v>
      </c>
      <c r="AV5267" t="s">
        <v>4353</v>
      </c>
      <c r="AW5267" t="s">
        <v>4353</v>
      </c>
      <c r="AX5267" t="s">
        <v>4353</v>
      </c>
      <c r="AY5267">
        <v>-750</v>
      </c>
      <c r="AZ5267">
        <v>-700</v>
      </c>
      <c r="BA5267" t="s">
        <v>290</v>
      </c>
      <c r="BB5267" t="s">
        <v>4785</v>
      </c>
      <c r="BC5267" t="s">
        <v>6157</v>
      </c>
      <c r="BD5267" s="7"/>
      <c r="BH5267" t="s">
        <v>1543</v>
      </c>
      <c r="BI5267" t="s">
        <v>7267</v>
      </c>
      <c r="BJ5267" t="s">
        <v>6479</v>
      </c>
      <c r="BK5267" t="s">
        <v>6478</v>
      </c>
      <c r="BL5267" s="7">
        <v>2021</v>
      </c>
      <c r="BQ5267" t="s">
        <v>5536</v>
      </c>
      <c r="BR5267">
        <v>1</v>
      </c>
      <c r="BS5267" t="s">
        <v>6573</v>
      </c>
      <c r="BT5267" t="s">
        <v>1598</v>
      </c>
      <c r="BW5267">
        <v>-15.8</v>
      </c>
      <c r="BY5267">
        <v>10.8</v>
      </c>
      <c r="CA5267">
        <v>1.9</v>
      </c>
      <c r="CB5267">
        <v>3.3</v>
      </c>
      <c r="CC5267">
        <v>22.4</v>
      </c>
      <c r="CD5267">
        <v>7.9</v>
      </c>
    </row>
    <row r="5268" spans="1:82" ht="16" customHeight="1">
      <c r="A5268">
        <v>5267</v>
      </c>
      <c r="B5268" t="s">
        <v>7221</v>
      </c>
      <c r="C5268" s="2">
        <v>45024</v>
      </c>
      <c r="E5268" s="19" t="s">
        <v>5568</v>
      </c>
      <c r="F5268" s="19" t="s">
        <v>5567</v>
      </c>
      <c r="G5268" t="s">
        <v>1608</v>
      </c>
      <c r="H5268" t="s">
        <v>6157</v>
      </c>
      <c r="I5268" t="s">
        <v>4349</v>
      </c>
      <c r="J5268" t="s">
        <v>4350</v>
      </c>
      <c r="K5268" t="s">
        <v>4351</v>
      </c>
      <c r="L5268" t="s">
        <v>6157</v>
      </c>
      <c r="M5268" t="s">
        <v>1608</v>
      </c>
      <c r="N5268" t="s">
        <v>289</v>
      </c>
      <c r="O5268" t="s">
        <v>6157</v>
      </c>
      <c r="P5268" t="s">
        <v>6157</v>
      </c>
      <c r="Q5268" t="s">
        <v>3969</v>
      </c>
      <c r="R5268" t="s">
        <v>6157</v>
      </c>
      <c r="S5268" t="s">
        <v>230</v>
      </c>
      <c r="T5268" t="s">
        <v>233</v>
      </c>
      <c r="U5268" s="4" t="s">
        <v>233</v>
      </c>
      <c r="V5268">
        <v>18</v>
      </c>
      <c r="W5268">
        <v>80</v>
      </c>
      <c r="X5268" t="s">
        <v>6157</v>
      </c>
      <c r="Y5268" t="s">
        <v>6157</v>
      </c>
      <c r="Z5268" t="s">
        <v>1371</v>
      </c>
      <c r="AA5268" t="s">
        <v>1388</v>
      </c>
      <c r="AB5268" t="s">
        <v>1385</v>
      </c>
      <c r="AC5268" t="s">
        <v>1393</v>
      </c>
      <c r="AD5268" t="s">
        <v>6157</v>
      </c>
      <c r="AE5268" t="s">
        <v>6157</v>
      </c>
      <c r="AF5268" t="s">
        <v>6157</v>
      </c>
      <c r="AG5268" t="s">
        <v>6157</v>
      </c>
      <c r="AH5268" t="s">
        <v>6157</v>
      </c>
      <c r="AI5268" t="s">
        <v>6157</v>
      </c>
      <c r="AJ5268" t="s">
        <v>6457</v>
      </c>
      <c r="AK5268" t="s">
        <v>5246</v>
      </c>
      <c r="AL5268" t="s">
        <v>1426</v>
      </c>
      <c r="AM5268" t="s">
        <v>1425</v>
      </c>
      <c r="AN5268" t="s">
        <v>4353</v>
      </c>
      <c r="AO5268" s="29">
        <v>9</v>
      </c>
      <c r="AP5268">
        <v>-21.176763999999999</v>
      </c>
      <c r="AQ5268">
        <v>-175.11344399999999</v>
      </c>
      <c r="AR5268" t="s">
        <v>289</v>
      </c>
      <c r="AS5268">
        <v>0.5</v>
      </c>
      <c r="AT5268" t="s">
        <v>6972</v>
      </c>
      <c r="AU5268" t="s">
        <v>274</v>
      </c>
      <c r="AV5268" t="s">
        <v>4353</v>
      </c>
      <c r="AW5268" t="s">
        <v>4353</v>
      </c>
      <c r="AX5268" t="s">
        <v>4353</v>
      </c>
      <c r="AY5268">
        <v>-750</v>
      </c>
      <c r="AZ5268">
        <v>-700</v>
      </c>
      <c r="BA5268" t="s">
        <v>290</v>
      </c>
      <c r="BB5268" t="s">
        <v>4785</v>
      </c>
      <c r="BC5268" t="s">
        <v>6157</v>
      </c>
      <c r="BD5268" s="7"/>
      <c r="BH5268" t="s">
        <v>1543</v>
      </c>
      <c r="BI5268" t="s">
        <v>7267</v>
      </c>
      <c r="BJ5268" t="s">
        <v>6479</v>
      </c>
      <c r="BK5268" t="s">
        <v>6478</v>
      </c>
      <c r="BL5268" s="7">
        <v>2021</v>
      </c>
      <c r="BQ5268" t="s">
        <v>5536</v>
      </c>
      <c r="BR5268">
        <v>1</v>
      </c>
      <c r="BS5268" t="s">
        <v>6573</v>
      </c>
      <c r="BT5268" t="s">
        <v>1598</v>
      </c>
      <c r="BW5268">
        <v>-16.8</v>
      </c>
      <c r="BY5268">
        <v>11.3</v>
      </c>
      <c r="CA5268">
        <v>1.9</v>
      </c>
      <c r="CB5268">
        <v>3.4</v>
      </c>
      <c r="CC5268">
        <v>16.899999999999999</v>
      </c>
      <c r="CD5268">
        <v>5.8</v>
      </c>
    </row>
    <row r="5269" spans="1:82" ht="16" customHeight="1">
      <c r="A5269">
        <v>5268</v>
      </c>
      <c r="B5269" t="s">
        <v>7221</v>
      </c>
      <c r="C5269" s="2">
        <v>45024</v>
      </c>
      <c r="E5269" s="19" t="s">
        <v>5569</v>
      </c>
      <c r="F5269" s="17" t="s">
        <v>5570</v>
      </c>
      <c r="G5269" t="s">
        <v>1608</v>
      </c>
      <c r="H5269" t="s">
        <v>6157</v>
      </c>
      <c r="I5269" t="s">
        <v>4349</v>
      </c>
      <c r="J5269" t="s">
        <v>4350</v>
      </c>
      <c r="K5269" t="s">
        <v>4351</v>
      </c>
      <c r="L5269" t="s">
        <v>6157</v>
      </c>
      <c r="M5269" t="s">
        <v>1608</v>
      </c>
      <c r="N5269" t="s">
        <v>289</v>
      </c>
      <c r="O5269" t="s">
        <v>6157</v>
      </c>
      <c r="P5269" t="s">
        <v>6157</v>
      </c>
      <c r="Q5269" t="s">
        <v>3969</v>
      </c>
      <c r="R5269" t="s">
        <v>6157</v>
      </c>
      <c r="S5269" t="s">
        <v>231</v>
      </c>
      <c r="T5269" t="s">
        <v>233</v>
      </c>
      <c r="U5269" s="4" t="s">
        <v>233</v>
      </c>
      <c r="V5269">
        <v>18</v>
      </c>
      <c r="W5269">
        <v>80</v>
      </c>
      <c r="X5269" t="s">
        <v>6157</v>
      </c>
      <c r="Y5269" t="s">
        <v>6157</v>
      </c>
      <c r="Z5269" t="s">
        <v>1371</v>
      </c>
      <c r="AA5269" t="s">
        <v>1388</v>
      </c>
      <c r="AB5269" t="s">
        <v>250</v>
      </c>
      <c r="AC5269" t="s">
        <v>1393</v>
      </c>
      <c r="AD5269" t="s">
        <v>6157</v>
      </c>
      <c r="AE5269" t="s">
        <v>6157</v>
      </c>
      <c r="AF5269" t="s">
        <v>6157</v>
      </c>
      <c r="AG5269" t="s">
        <v>6157</v>
      </c>
      <c r="AH5269" t="s">
        <v>6157</v>
      </c>
      <c r="AI5269" t="s">
        <v>6157</v>
      </c>
      <c r="AJ5269" t="s">
        <v>6457</v>
      </c>
      <c r="AK5269" t="s">
        <v>5246</v>
      </c>
      <c r="AL5269" t="s">
        <v>1426</v>
      </c>
      <c r="AM5269" t="s">
        <v>1425</v>
      </c>
      <c r="AN5269" t="s">
        <v>4353</v>
      </c>
      <c r="AO5269" s="29">
        <v>9</v>
      </c>
      <c r="AP5269">
        <v>-21.176763999999999</v>
      </c>
      <c r="AQ5269">
        <v>-175.11344399999999</v>
      </c>
      <c r="AR5269" t="s">
        <v>289</v>
      </c>
      <c r="AS5269">
        <v>0.5</v>
      </c>
      <c r="AT5269" t="s">
        <v>6972</v>
      </c>
      <c r="AU5269" t="s">
        <v>274</v>
      </c>
      <c r="AV5269" t="s">
        <v>4353</v>
      </c>
      <c r="AW5269" t="s">
        <v>4353</v>
      </c>
      <c r="AX5269" t="s">
        <v>4353</v>
      </c>
      <c r="AY5269">
        <v>-750</v>
      </c>
      <c r="AZ5269">
        <v>-700</v>
      </c>
      <c r="BA5269" t="s">
        <v>290</v>
      </c>
      <c r="BB5269" t="s">
        <v>4785</v>
      </c>
      <c r="BC5269" t="s">
        <v>6157</v>
      </c>
      <c r="BD5269" s="7"/>
      <c r="BH5269" t="s">
        <v>1543</v>
      </c>
      <c r="BI5269" t="s">
        <v>7267</v>
      </c>
      <c r="BJ5269" t="s">
        <v>6479</v>
      </c>
      <c r="BK5269" t="s">
        <v>6478</v>
      </c>
      <c r="BL5269" s="7">
        <v>2021</v>
      </c>
      <c r="BQ5269" t="s">
        <v>5536</v>
      </c>
      <c r="BR5269">
        <v>1</v>
      </c>
      <c r="BS5269" t="s">
        <v>6573</v>
      </c>
      <c r="BT5269" t="s">
        <v>1598</v>
      </c>
      <c r="BW5269">
        <v>-13.4</v>
      </c>
      <c r="BY5269">
        <v>11.8</v>
      </c>
      <c r="CA5269">
        <v>2.1</v>
      </c>
      <c r="CB5269">
        <v>3.2</v>
      </c>
      <c r="CC5269">
        <v>30.9</v>
      </c>
      <c r="CD5269">
        <v>11.4</v>
      </c>
    </row>
    <row r="5270" spans="1:82" ht="16" customHeight="1">
      <c r="A5270">
        <v>5269</v>
      </c>
      <c r="B5270" t="s">
        <v>7221</v>
      </c>
      <c r="C5270" s="2">
        <v>45024</v>
      </c>
      <c r="E5270" s="19" t="s">
        <v>5571</v>
      </c>
      <c r="F5270" s="19" t="s">
        <v>5572</v>
      </c>
      <c r="G5270" t="s">
        <v>1608</v>
      </c>
      <c r="H5270" t="s">
        <v>6157</v>
      </c>
      <c r="I5270" t="s">
        <v>4349</v>
      </c>
      <c r="J5270" t="s">
        <v>4350</v>
      </c>
      <c r="K5270" t="s">
        <v>4351</v>
      </c>
      <c r="L5270" t="s">
        <v>6157</v>
      </c>
      <c r="M5270" t="s">
        <v>1608</v>
      </c>
      <c r="N5270" t="s">
        <v>289</v>
      </c>
      <c r="O5270" t="s">
        <v>6157</v>
      </c>
      <c r="P5270" t="s">
        <v>6157</v>
      </c>
      <c r="Q5270" t="s">
        <v>3969</v>
      </c>
      <c r="R5270" t="s">
        <v>6157</v>
      </c>
      <c r="S5270" t="s">
        <v>231</v>
      </c>
      <c r="T5270" t="s">
        <v>233</v>
      </c>
      <c r="U5270" s="4" t="s">
        <v>233</v>
      </c>
      <c r="V5270">
        <v>18</v>
      </c>
      <c r="W5270">
        <v>80</v>
      </c>
      <c r="X5270" t="s">
        <v>6157</v>
      </c>
      <c r="Y5270" t="s">
        <v>6157</v>
      </c>
      <c r="Z5270" t="s">
        <v>1371</v>
      </c>
      <c r="AA5270" t="s">
        <v>1388</v>
      </c>
      <c r="AB5270" t="s">
        <v>1376</v>
      </c>
      <c r="AC5270" t="s">
        <v>1393</v>
      </c>
      <c r="AD5270" t="s">
        <v>6157</v>
      </c>
      <c r="AE5270" t="s">
        <v>6157</v>
      </c>
      <c r="AF5270" t="s">
        <v>6157</v>
      </c>
      <c r="AG5270" t="s">
        <v>6157</v>
      </c>
      <c r="AH5270" t="s">
        <v>6157</v>
      </c>
      <c r="AI5270" t="s">
        <v>6157</v>
      </c>
      <c r="AJ5270" t="s">
        <v>6457</v>
      </c>
      <c r="AK5270" t="s">
        <v>5246</v>
      </c>
      <c r="AL5270" t="s">
        <v>1426</v>
      </c>
      <c r="AM5270" t="s">
        <v>1425</v>
      </c>
      <c r="AN5270" t="s">
        <v>4353</v>
      </c>
      <c r="AO5270" s="29">
        <v>9</v>
      </c>
      <c r="AP5270">
        <v>-21.176763999999999</v>
      </c>
      <c r="AQ5270">
        <v>-175.11344399999999</v>
      </c>
      <c r="AR5270" t="s">
        <v>289</v>
      </c>
      <c r="AS5270">
        <v>0.5</v>
      </c>
      <c r="AT5270" t="s">
        <v>6972</v>
      </c>
      <c r="AU5270" t="s">
        <v>274</v>
      </c>
      <c r="AV5270" t="s">
        <v>4353</v>
      </c>
      <c r="AW5270" t="s">
        <v>4353</v>
      </c>
      <c r="AX5270" t="s">
        <v>4353</v>
      </c>
      <c r="AY5270">
        <v>-750</v>
      </c>
      <c r="AZ5270">
        <v>-700</v>
      </c>
      <c r="BA5270" t="s">
        <v>290</v>
      </c>
      <c r="BB5270" t="s">
        <v>4785</v>
      </c>
      <c r="BC5270" t="s">
        <v>6157</v>
      </c>
      <c r="BD5270" s="7"/>
      <c r="BH5270" t="s">
        <v>1543</v>
      </c>
      <c r="BI5270" t="s">
        <v>7267</v>
      </c>
      <c r="BJ5270" t="s">
        <v>6479</v>
      </c>
      <c r="BK5270" t="s">
        <v>6478</v>
      </c>
      <c r="BL5270" s="7">
        <v>2021</v>
      </c>
      <c r="BQ5270" t="s">
        <v>5536</v>
      </c>
      <c r="BR5270">
        <v>1</v>
      </c>
      <c r="BS5270" t="s">
        <v>6573</v>
      </c>
      <c r="BT5270" t="s">
        <v>1598</v>
      </c>
      <c r="BW5270">
        <v>-15.7</v>
      </c>
      <c r="BY5270">
        <v>10.9</v>
      </c>
      <c r="CA5270">
        <v>0.7</v>
      </c>
      <c r="CB5270">
        <v>3.3</v>
      </c>
      <c r="CC5270">
        <v>30.7</v>
      </c>
      <c r="CD5270">
        <v>10.7</v>
      </c>
    </row>
    <row r="5271" spans="1:82" ht="16" customHeight="1">
      <c r="A5271">
        <v>5270</v>
      </c>
      <c r="B5271" t="s">
        <v>7221</v>
      </c>
      <c r="C5271" s="2">
        <v>45024</v>
      </c>
      <c r="E5271" s="19" t="s">
        <v>5573</v>
      </c>
      <c r="F5271" s="19" t="s">
        <v>5574</v>
      </c>
      <c r="G5271" t="s">
        <v>1608</v>
      </c>
      <c r="H5271" t="s">
        <v>6157</v>
      </c>
      <c r="I5271" t="s">
        <v>4349</v>
      </c>
      <c r="J5271" t="s">
        <v>4350</v>
      </c>
      <c r="K5271" t="s">
        <v>4351</v>
      </c>
      <c r="L5271" t="s">
        <v>6157</v>
      </c>
      <c r="M5271" t="s">
        <v>1608</v>
      </c>
      <c r="N5271" t="s">
        <v>289</v>
      </c>
      <c r="O5271" t="s">
        <v>6157</v>
      </c>
      <c r="P5271" t="s">
        <v>6157</v>
      </c>
      <c r="Q5271" t="s">
        <v>3969</v>
      </c>
      <c r="R5271" t="s">
        <v>6157</v>
      </c>
      <c r="S5271" t="s">
        <v>229</v>
      </c>
      <c r="T5271" t="s">
        <v>233</v>
      </c>
      <c r="U5271" s="4" t="s">
        <v>233</v>
      </c>
      <c r="V5271">
        <v>18</v>
      </c>
      <c r="W5271">
        <v>80</v>
      </c>
      <c r="X5271" t="s">
        <v>6157</v>
      </c>
      <c r="Y5271" t="s">
        <v>6157</v>
      </c>
      <c r="Z5271" t="s">
        <v>1371</v>
      </c>
      <c r="AA5271" t="s">
        <v>1388</v>
      </c>
      <c r="AB5271" t="s">
        <v>1376</v>
      </c>
      <c r="AC5271" t="s">
        <v>1393</v>
      </c>
      <c r="AD5271" t="s">
        <v>6157</v>
      </c>
      <c r="AE5271" t="s">
        <v>6157</v>
      </c>
      <c r="AF5271" t="s">
        <v>6157</v>
      </c>
      <c r="AG5271" t="s">
        <v>6157</v>
      </c>
      <c r="AH5271" t="s">
        <v>6157</v>
      </c>
      <c r="AI5271" t="s">
        <v>6157</v>
      </c>
      <c r="AJ5271" t="s">
        <v>6457</v>
      </c>
      <c r="AK5271" t="s">
        <v>5246</v>
      </c>
      <c r="AL5271" t="s">
        <v>1426</v>
      </c>
      <c r="AM5271" t="s">
        <v>1425</v>
      </c>
      <c r="AN5271" t="s">
        <v>4353</v>
      </c>
      <c r="AO5271" s="29">
        <v>9</v>
      </c>
      <c r="AP5271">
        <v>-21.176763999999999</v>
      </c>
      <c r="AQ5271">
        <v>-175.11344399999999</v>
      </c>
      <c r="AR5271" t="s">
        <v>289</v>
      </c>
      <c r="AS5271">
        <v>0.5</v>
      </c>
      <c r="AT5271" t="s">
        <v>6972</v>
      </c>
      <c r="AU5271" t="s">
        <v>274</v>
      </c>
      <c r="AV5271" t="s">
        <v>4353</v>
      </c>
      <c r="AW5271" t="s">
        <v>4353</v>
      </c>
      <c r="AX5271" t="s">
        <v>4353</v>
      </c>
      <c r="AY5271">
        <v>-750</v>
      </c>
      <c r="AZ5271">
        <v>-700</v>
      </c>
      <c r="BA5271" t="s">
        <v>290</v>
      </c>
      <c r="BB5271" t="s">
        <v>4785</v>
      </c>
      <c r="BC5271" t="s">
        <v>6157</v>
      </c>
      <c r="BD5271" s="7"/>
      <c r="BH5271" t="s">
        <v>1543</v>
      </c>
      <c r="BI5271" t="s">
        <v>7267</v>
      </c>
      <c r="BJ5271" t="s">
        <v>6479</v>
      </c>
      <c r="BK5271" t="s">
        <v>6478</v>
      </c>
      <c r="BL5271" s="7">
        <v>2021</v>
      </c>
      <c r="BQ5271" t="s">
        <v>5536</v>
      </c>
      <c r="BR5271">
        <v>1</v>
      </c>
      <c r="BS5271" t="s">
        <v>6573</v>
      </c>
      <c r="BT5271" t="s">
        <v>1598</v>
      </c>
      <c r="BW5271">
        <v>-16</v>
      </c>
      <c r="BY5271">
        <v>9.6999999999999993</v>
      </c>
      <c r="CA5271">
        <v>0.4</v>
      </c>
      <c r="CB5271">
        <v>3.4</v>
      </c>
      <c r="CC5271">
        <v>31.9</v>
      </c>
      <c r="CD5271">
        <v>11.1</v>
      </c>
    </row>
    <row r="5272" spans="1:82" ht="16" customHeight="1">
      <c r="A5272">
        <v>5271</v>
      </c>
      <c r="B5272" t="s">
        <v>7221</v>
      </c>
      <c r="C5272" s="2">
        <v>45024</v>
      </c>
      <c r="E5272" s="19" t="s">
        <v>5575</v>
      </c>
      <c r="F5272" s="19" t="s">
        <v>5576</v>
      </c>
      <c r="G5272" t="s">
        <v>1608</v>
      </c>
      <c r="H5272" t="s">
        <v>6157</v>
      </c>
      <c r="I5272" t="s">
        <v>4349</v>
      </c>
      <c r="J5272" t="s">
        <v>4350</v>
      </c>
      <c r="K5272" t="s">
        <v>4351</v>
      </c>
      <c r="L5272" t="s">
        <v>6157</v>
      </c>
      <c r="M5272" t="s">
        <v>1608</v>
      </c>
      <c r="N5272" t="s">
        <v>289</v>
      </c>
      <c r="O5272" t="s">
        <v>6157</v>
      </c>
      <c r="P5272" t="s">
        <v>6157</v>
      </c>
      <c r="Q5272" t="s">
        <v>3969</v>
      </c>
      <c r="R5272" t="s">
        <v>6157</v>
      </c>
      <c r="S5272" t="s">
        <v>229</v>
      </c>
      <c r="T5272" t="s">
        <v>233</v>
      </c>
      <c r="U5272" s="4" t="s">
        <v>233</v>
      </c>
      <c r="V5272">
        <v>18</v>
      </c>
      <c r="W5272">
        <v>80</v>
      </c>
      <c r="X5272" t="s">
        <v>6157</v>
      </c>
      <c r="Y5272" t="s">
        <v>6157</v>
      </c>
      <c r="Z5272" t="s">
        <v>1371</v>
      </c>
      <c r="AA5272" t="s">
        <v>1388</v>
      </c>
      <c r="AB5272" t="s">
        <v>1376</v>
      </c>
      <c r="AC5272" t="s">
        <v>1393</v>
      </c>
      <c r="AD5272" t="s">
        <v>6157</v>
      </c>
      <c r="AE5272" t="s">
        <v>6157</v>
      </c>
      <c r="AF5272" t="s">
        <v>6157</v>
      </c>
      <c r="AG5272" t="s">
        <v>6157</v>
      </c>
      <c r="AH5272" t="s">
        <v>6157</v>
      </c>
      <c r="AI5272" t="s">
        <v>6157</v>
      </c>
      <c r="AJ5272" t="s">
        <v>6457</v>
      </c>
      <c r="AK5272" t="s">
        <v>5246</v>
      </c>
      <c r="AL5272" t="s">
        <v>1426</v>
      </c>
      <c r="AM5272" t="s">
        <v>1425</v>
      </c>
      <c r="AN5272" t="s">
        <v>4353</v>
      </c>
      <c r="AO5272" s="29">
        <v>9</v>
      </c>
      <c r="AP5272">
        <v>-21.176763999999999</v>
      </c>
      <c r="AQ5272">
        <v>-175.11344399999999</v>
      </c>
      <c r="AR5272" t="s">
        <v>289</v>
      </c>
      <c r="AS5272">
        <v>0.5</v>
      </c>
      <c r="AT5272" t="s">
        <v>6972</v>
      </c>
      <c r="AU5272" t="s">
        <v>274</v>
      </c>
      <c r="AV5272" t="s">
        <v>4353</v>
      </c>
      <c r="AW5272" t="s">
        <v>4353</v>
      </c>
      <c r="AX5272" t="s">
        <v>4353</v>
      </c>
      <c r="AY5272">
        <v>-750</v>
      </c>
      <c r="AZ5272">
        <v>-700</v>
      </c>
      <c r="BA5272" t="s">
        <v>290</v>
      </c>
      <c r="BB5272" t="s">
        <v>4785</v>
      </c>
      <c r="BC5272" t="s">
        <v>6157</v>
      </c>
      <c r="BD5272" s="7"/>
      <c r="BH5272" t="s">
        <v>1543</v>
      </c>
      <c r="BI5272" t="s">
        <v>7267</v>
      </c>
      <c r="BJ5272" t="s">
        <v>6479</v>
      </c>
      <c r="BK5272" t="s">
        <v>6478</v>
      </c>
      <c r="BL5272" s="7">
        <v>2021</v>
      </c>
      <c r="BQ5272" t="s">
        <v>5536</v>
      </c>
      <c r="BR5272">
        <v>1</v>
      </c>
      <c r="BS5272" t="s">
        <v>6573</v>
      </c>
      <c r="BT5272" t="s">
        <v>1598</v>
      </c>
      <c r="BW5272">
        <v>-16</v>
      </c>
      <c r="BY5272">
        <v>9.5</v>
      </c>
      <c r="CA5272">
        <v>1.8</v>
      </c>
      <c r="CB5272">
        <v>3.5</v>
      </c>
      <c r="CC5272">
        <v>16.600000000000001</v>
      </c>
      <c r="CD5272">
        <v>5.5</v>
      </c>
    </row>
    <row r="5273" spans="1:82" ht="16" customHeight="1">
      <c r="A5273">
        <v>5272</v>
      </c>
      <c r="B5273" t="s">
        <v>7221</v>
      </c>
      <c r="C5273" s="2">
        <v>45024</v>
      </c>
      <c r="E5273" s="19" t="s">
        <v>5577</v>
      </c>
      <c r="F5273" s="19" t="s">
        <v>5576</v>
      </c>
      <c r="G5273" t="s">
        <v>1608</v>
      </c>
      <c r="H5273" t="s">
        <v>6157</v>
      </c>
      <c r="I5273" t="s">
        <v>4349</v>
      </c>
      <c r="J5273" t="s">
        <v>4350</v>
      </c>
      <c r="K5273" t="s">
        <v>4351</v>
      </c>
      <c r="L5273" t="s">
        <v>6157</v>
      </c>
      <c r="M5273" t="s">
        <v>1608</v>
      </c>
      <c r="N5273" t="s">
        <v>289</v>
      </c>
      <c r="O5273" t="s">
        <v>6157</v>
      </c>
      <c r="P5273" t="s">
        <v>6157</v>
      </c>
      <c r="Q5273" t="s">
        <v>3969</v>
      </c>
      <c r="R5273" t="s">
        <v>6157</v>
      </c>
      <c r="S5273" t="s">
        <v>229</v>
      </c>
      <c r="T5273" t="s">
        <v>233</v>
      </c>
      <c r="U5273" s="4" t="s">
        <v>233</v>
      </c>
      <c r="V5273">
        <v>18</v>
      </c>
      <c r="W5273">
        <v>80</v>
      </c>
      <c r="X5273" t="s">
        <v>6157</v>
      </c>
      <c r="Y5273" t="s">
        <v>6157</v>
      </c>
      <c r="Z5273" t="s">
        <v>1371</v>
      </c>
      <c r="AA5273" t="s">
        <v>1388</v>
      </c>
      <c r="AB5273" t="s">
        <v>1376</v>
      </c>
      <c r="AC5273" t="s">
        <v>1393</v>
      </c>
      <c r="AD5273" t="s">
        <v>6157</v>
      </c>
      <c r="AE5273" t="s">
        <v>6157</v>
      </c>
      <c r="AF5273" t="s">
        <v>6157</v>
      </c>
      <c r="AG5273" t="s">
        <v>6157</v>
      </c>
      <c r="AH5273" t="s">
        <v>6157</v>
      </c>
      <c r="AI5273" t="s">
        <v>6157</v>
      </c>
      <c r="AJ5273" t="s">
        <v>6457</v>
      </c>
      <c r="AK5273" t="s">
        <v>5246</v>
      </c>
      <c r="AL5273" t="s">
        <v>1426</v>
      </c>
      <c r="AM5273" t="s">
        <v>1425</v>
      </c>
      <c r="AN5273" t="s">
        <v>4353</v>
      </c>
      <c r="AO5273" s="29">
        <v>9</v>
      </c>
      <c r="AP5273">
        <v>-21.176763999999999</v>
      </c>
      <c r="AQ5273">
        <v>-175.11344399999999</v>
      </c>
      <c r="AR5273" t="s">
        <v>289</v>
      </c>
      <c r="AS5273">
        <v>0.5</v>
      </c>
      <c r="AT5273" t="s">
        <v>6972</v>
      </c>
      <c r="AU5273" t="s">
        <v>274</v>
      </c>
      <c r="AV5273" t="s">
        <v>4353</v>
      </c>
      <c r="AW5273" t="s">
        <v>4353</v>
      </c>
      <c r="AX5273" t="s">
        <v>4353</v>
      </c>
      <c r="AY5273">
        <v>-750</v>
      </c>
      <c r="AZ5273">
        <v>-700</v>
      </c>
      <c r="BA5273" t="s">
        <v>290</v>
      </c>
      <c r="BB5273" t="s">
        <v>4785</v>
      </c>
      <c r="BC5273" t="s">
        <v>6157</v>
      </c>
      <c r="BD5273" s="7"/>
      <c r="BH5273" t="s">
        <v>1543</v>
      </c>
      <c r="BI5273" t="s">
        <v>7267</v>
      </c>
      <c r="BJ5273" t="s">
        <v>6479</v>
      </c>
      <c r="BK5273" t="s">
        <v>6478</v>
      </c>
      <c r="BL5273" s="7">
        <v>2021</v>
      </c>
      <c r="BQ5273" t="s">
        <v>5536</v>
      </c>
      <c r="BR5273">
        <v>1</v>
      </c>
      <c r="BS5273" t="s">
        <v>6573</v>
      </c>
      <c r="BT5273" t="s">
        <v>1598</v>
      </c>
      <c r="BW5273">
        <v>-16.100000000000001</v>
      </c>
      <c r="BY5273">
        <v>9.8000000000000007</v>
      </c>
      <c r="CA5273">
        <v>2.6</v>
      </c>
      <c r="CB5273">
        <v>3.5</v>
      </c>
      <c r="CC5273">
        <v>24.6</v>
      </c>
      <c r="CD5273">
        <v>8.3000000000000007</v>
      </c>
    </row>
    <row r="5274" spans="1:82" ht="16" customHeight="1">
      <c r="A5274">
        <v>5273</v>
      </c>
      <c r="B5274" t="s">
        <v>7221</v>
      </c>
      <c r="C5274" s="2">
        <v>45024</v>
      </c>
      <c r="E5274" s="19" t="s">
        <v>5578</v>
      </c>
      <c r="F5274" s="19" t="s">
        <v>5579</v>
      </c>
      <c r="G5274" t="s">
        <v>1608</v>
      </c>
      <c r="H5274" t="s">
        <v>6157</v>
      </c>
      <c r="I5274" t="s">
        <v>4349</v>
      </c>
      <c r="J5274" t="s">
        <v>4350</v>
      </c>
      <c r="K5274" t="s">
        <v>4351</v>
      </c>
      <c r="L5274" t="s">
        <v>6157</v>
      </c>
      <c r="M5274" t="s">
        <v>1608</v>
      </c>
      <c r="N5274" t="s">
        <v>289</v>
      </c>
      <c r="O5274" t="s">
        <v>6157</v>
      </c>
      <c r="P5274" t="s">
        <v>6157</v>
      </c>
      <c r="Q5274" t="s">
        <v>3969</v>
      </c>
      <c r="R5274" t="s">
        <v>6157</v>
      </c>
      <c r="S5274" t="s">
        <v>230</v>
      </c>
      <c r="T5274" t="s">
        <v>233</v>
      </c>
      <c r="U5274" s="4" t="s">
        <v>233</v>
      </c>
      <c r="V5274">
        <v>18</v>
      </c>
      <c r="W5274">
        <v>80</v>
      </c>
      <c r="X5274" t="s">
        <v>6157</v>
      </c>
      <c r="Y5274" t="s">
        <v>6157</v>
      </c>
      <c r="Z5274" t="s">
        <v>1371</v>
      </c>
      <c r="AA5274" t="s">
        <v>1388</v>
      </c>
      <c r="AB5274" t="s">
        <v>250</v>
      </c>
      <c r="AC5274" t="s">
        <v>4010</v>
      </c>
      <c r="AD5274" t="s">
        <v>6157</v>
      </c>
      <c r="AE5274" t="s">
        <v>6157</v>
      </c>
      <c r="AF5274" t="s">
        <v>6157</v>
      </c>
      <c r="AG5274" t="s">
        <v>6157</v>
      </c>
      <c r="AH5274" t="s">
        <v>6157</v>
      </c>
      <c r="AI5274" t="s">
        <v>6157</v>
      </c>
      <c r="AJ5274" t="s">
        <v>6457</v>
      </c>
      <c r="AK5274" t="s">
        <v>5246</v>
      </c>
      <c r="AL5274" t="s">
        <v>1426</v>
      </c>
      <c r="AM5274" t="s">
        <v>1425</v>
      </c>
      <c r="AN5274" t="s">
        <v>4353</v>
      </c>
      <c r="AO5274" s="29">
        <v>9</v>
      </c>
      <c r="AP5274">
        <v>-21.176763999999999</v>
      </c>
      <c r="AQ5274">
        <v>-175.11344399999999</v>
      </c>
      <c r="AR5274" t="s">
        <v>289</v>
      </c>
      <c r="AS5274">
        <v>0.5</v>
      </c>
      <c r="AT5274" t="s">
        <v>6972</v>
      </c>
      <c r="AU5274" t="s">
        <v>274</v>
      </c>
      <c r="AV5274" t="s">
        <v>4353</v>
      </c>
      <c r="AW5274" t="s">
        <v>4353</v>
      </c>
      <c r="AX5274" t="s">
        <v>4353</v>
      </c>
      <c r="AY5274">
        <v>-750</v>
      </c>
      <c r="AZ5274">
        <v>-700</v>
      </c>
      <c r="BA5274" t="s">
        <v>290</v>
      </c>
      <c r="BB5274" t="s">
        <v>4785</v>
      </c>
      <c r="BC5274" t="s">
        <v>6157</v>
      </c>
      <c r="BD5274" s="7"/>
      <c r="BH5274" t="s">
        <v>1543</v>
      </c>
      <c r="BI5274" t="s">
        <v>7267</v>
      </c>
      <c r="BJ5274" t="s">
        <v>6479</v>
      </c>
      <c r="BK5274" t="s">
        <v>6478</v>
      </c>
      <c r="BL5274" s="7">
        <v>2021</v>
      </c>
      <c r="BQ5274" t="s">
        <v>5536</v>
      </c>
      <c r="BR5274">
        <v>1</v>
      </c>
      <c r="BS5274" t="s">
        <v>6573</v>
      </c>
      <c r="BT5274" t="s">
        <v>1598</v>
      </c>
      <c r="BW5274">
        <v>-16.100000000000001</v>
      </c>
      <c r="BY5274">
        <v>11.9</v>
      </c>
      <c r="CA5274">
        <v>1.5</v>
      </c>
      <c r="CB5274">
        <v>3.4</v>
      </c>
      <c r="CC5274">
        <v>19.600000000000001</v>
      </c>
      <c r="CD5274">
        <v>6.7</v>
      </c>
    </row>
    <row r="5275" spans="1:82" ht="16" customHeight="1">
      <c r="A5275">
        <v>5274</v>
      </c>
      <c r="B5275" t="s">
        <v>7221</v>
      </c>
      <c r="C5275" s="2">
        <v>45024</v>
      </c>
      <c r="E5275" s="19" t="s">
        <v>5580</v>
      </c>
      <c r="F5275" s="19" t="s">
        <v>5581</v>
      </c>
      <c r="G5275" t="s">
        <v>1608</v>
      </c>
      <c r="H5275" t="s">
        <v>6157</v>
      </c>
      <c r="I5275" t="s">
        <v>4349</v>
      </c>
      <c r="J5275" t="s">
        <v>4350</v>
      </c>
      <c r="K5275" t="s">
        <v>4351</v>
      </c>
      <c r="L5275" t="s">
        <v>6157</v>
      </c>
      <c r="M5275" t="s">
        <v>1608</v>
      </c>
      <c r="N5275" t="s">
        <v>289</v>
      </c>
      <c r="O5275" t="s">
        <v>6157</v>
      </c>
      <c r="P5275" t="s">
        <v>6157</v>
      </c>
      <c r="Q5275" t="s">
        <v>3969</v>
      </c>
      <c r="R5275" t="s">
        <v>6157</v>
      </c>
      <c r="S5275" t="s">
        <v>229</v>
      </c>
      <c r="T5275" t="s">
        <v>233</v>
      </c>
      <c r="U5275" s="4" t="s">
        <v>233</v>
      </c>
      <c r="V5275">
        <v>18</v>
      </c>
      <c r="W5275">
        <v>80</v>
      </c>
      <c r="X5275" t="s">
        <v>6157</v>
      </c>
      <c r="Y5275" t="s">
        <v>6157</v>
      </c>
      <c r="Z5275" t="s">
        <v>1371</v>
      </c>
      <c r="AA5275" t="s">
        <v>1388</v>
      </c>
      <c r="AB5275" t="s">
        <v>250</v>
      </c>
      <c r="AC5275" t="s">
        <v>4010</v>
      </c>
      <c r="AD5275" t="s">
        <v>6157</v>
      </c>
      <c r="AE5275" t="s">
        <v>6157</v>
      </c>
      <c r="AF5275" t="s">
        <v>6157</v>
      </c>
      <c r="AG5275" t="s">
        <v>6157</v>
      </c>
      <c r="AH5275" t="s">
        <v>6157</v>
      </c>
      <c r="AI5275" t="s">
        <v>6157</v>
      </c>
      <c r="AJ5275" t="s">
        <v>6457</v>
      </c>
      <c r="AK5275" t="s">
        <v>5246</v>
      </c>
      <c r="AL5275" t="s">
        <v>1426</v>
      </c>
      <c r="AM5275" t="s">
        <v>1425</v>
      </c>
      <c r="AN5275" t="s">
        <v>4353</v>
      </c>
      <c r="AO5275" s="29">
        <v>9</v>
      </c>
      <c r="AP5275">
        <v>-21.176763999999999</v>
      </c>
      <c r="AQ5275">
        <v>-175.11344399999999</v>
      </c>
      <c r="AR5275" t="s">
        <v>289</v>
      </c>
      <c r="AS5275">
        <v>0.5</v>
      </c>
      <c r="AT5275" t="s">
        <v>6972</v>
      </c>
      <c r="AU5275" t="s">
        <v>274</v>
      </c>
      <c r="AV5275" t="s">
        <v>4353</v>
      </c>
      <c r="AW5275" t="s">
        <v>4353</v>
      </c>
      <c r="AX5275" t="s">
        <v>4353</v>
      </c>
      <c r="AY5275">
        <v>-750</v>
      </c>
      <c r="AZ5275">
        <v>-700</v>
      </c>
      <c r="BA5275" t="s">
        <v>290</v>
      </c>
      <c r="BB5275" t="s">
        <v>4785</v>
      </c>
      <c r="BC5275" t="s">
        <v>6157</v>
      </c>
      <c r="BD5275" s="7"/>
      <c r="BH5275" t="s">
        <v>1543</v>
      </c>
      <c r="BI5275" t="s">
        <v>7267</v>
      </c>
      <c r="BJ5275" t="s">
        <v>6479</v>
      </c>
      <c r="BK5275" t="s">
        <v>6478</v>
      </c>
      <c r="BL5275" s="7">
        <v>2021</v>
      </c>
      <c r="BQ5275" t="s">
        <v>5536</v>
      </c>
      <c r="BR5275">
        <v>1</v>
      </c>
      <c r="BS5275" t="s">
        <v>6573</v>
      </c>
      <c r="BT5275" t="s">
        <v>1598</v>
      </c>
      <c r="BW5275">
        <v>-16.7</v>
      </c>
      <c r="BY5275">
        <v>11</v>
      </c>
      <c r="CA5275">
        <v>1.5</v>
      </c>
      <c r="CB5275">
        <v>3.2</v>
      </c>
      <c r="CC5275">
        <v>6.6</v>
      </c>
      <c r="CD5275">
        <v>2.4</v>
      </c>
    </row>
    <row r="5276" spans="1:82" ht="16" customHeight="1">
      <c r="A5276">
        <v>5275</v>
      </c>
      <c r="B5276" t="s">
        <v>7221</v>
      </c>
      <c r="C5276" s="2">
        <v>45024</v>
      </c>
      <c r="E5276" s="19" t="s">
        <v>5582</v>
      </c>
      <c r="F5276" s="19" t="s">
        <v>5581</v>
      </c>
      <c r="G5276" t="s">
        <v>1608</v>
      </c>
      <c r="H5276" t="s">
        <v>6157</v>
      </c>
      <c r="I5276" t="s">
        <v>4349</v>
      </c>
      <c r="J5276" t="s">
        <v>4350</v>
      </c>
      <c r="K5276" t="s">
        <v>4351</v>
      </c>
      <c r="L5276" t="s">
        <v>6157</v>
      </c>
      <c r="M5276" t="s">
        <v>1608</v>
      </c>
      <c r="N5276" t="s">
        <v>289</v>
      </c>
      <c r="O5276" t="s">
        <v>6157</v>
      </c>
      <c r="P5276" t="s">
        <v>6157</v>
      </c>
      <c r="Q5276" t="s">
        <v>3969</v>
      </c>
      <c r="R5276" t="s">
        <v>6157</v>
      </c>
      <c r="S5276" t="s">
        <v>229</v>
      </c>
      <c r="T5276" t="s">
        <v>233</v>
      </c>
      <c r="U5276" s="4" t="s">
        <v>233</v>
      </c>
      <c r="V5276">
        <v>18</v>
      </c>
      <c r="W5276">
        <v>80</v>
      </c>
      <c r="X5276" t="s">
        <v>6157</v>
      </c>
      <c r="Y5276" t="s">
        <v>6157</v>
      </c>
      <c r="Z5276" t="s">
        <v>1371</v>
      </c>
      <c r="AA5276" t="s">
        <v>1388</v>
      </c>
      <c r="AB5276" t="s">
        <v>1376</v>
      </c>
      <c r="AC5276" t="s">
        <v>1393</v>
      </c>
      <c r="AD5276" t="s">
        <v>6157</v>
      </c>
      <c r="AE5276" t="s">
        <v>6157</v>
      </c>
      <c r="AF5276" t="s">
        <v>6157</v>
      </c>
      <c r="AG5276" t="s">
        <v>6157</v>
      </c>
      <c r="AH5276" t="s">
        <v>6157</v>
      </c>
      <c r="AI5276" t="s">
        <v>6157</v>
      </c>
      <c r="AJ5276" t="s">
        <v>6457</v>
      </c>
      <c r="AK5276" t="s">
        <v>5246</v>
      </c>
      <c r="AL5276" t="s">
        <v>1426</v>
      </c>
      <c r="AM5276" t="s">
        <v>1425</v>
      </c>
      <c r="AN5276" t="s">
        <v>4353</v>
      </c>
      <c r="AO5276" s="29">
        <v>9</v>
      </c>
      <c r="AP5276">
        <v>-21.176763999999999</v>
      </c>
      <c r="AQ5276">
        <v>-175.11344399999999</v>
      </c>
      <c r="AR5276" t="s">
        <v>289</v>
      </c>
      <c r="AS5276">
        <v>0.5</v>
      </c>
      <c r="AT5276" t="s">
        <v>6972</v>
      </c>
      <c r="AU5276" t="s">
        <v>274</v>
      </c>
      <c r="AV5276" t="s">
        <v>4353</v>
      </c>
      <c r="AW5276" t="s">
        <v>4353</v>
      </c>
      <c r="AX5276" t="s">
        <v>4353</v>
      </c>
      <c r="AY5276">
        <v>-750</v>
      </c>
      <c r="AZ5276">
        <v>-700</v>
      </c>
      <c r="BA5276" t="s">
        <v>290</v>
      </c>
      <c r="BB5276" t="s">
        <v>4785</v>
      </c>
      <c r="BC5276" t="s">
        <v>6157</v>
      </c>
      <c r="BD5276" s="7"/>
      <c r="BH5276" t="s">
        <v>1543</v>
      </c>
      <c r="BI5276" t="s">
        <v>7267</v>
      </c>
      <c r="BJ5276" t="s">
        <v>6479</v>
      </c>
      <c r="BK5276" t="s">
        <v>6478</v>
      </c>
      <c r="BL5276" s="7">
        <v>2021</v>
      </c>
      <c r="BQ5276" t="s">
        <v>5536</v>
      </c>
      <c r="BR5276">
        <v>1</v>
      </c>
      <c r="BS5276" t="s">
        <v>6573</v>
      </c>
      <c r="BT5276" t="s">
        <v>1598</v>
      </c>
      <c r="BW5276">
        <v>-17.3</v>
      </c>
      <c r="BY5276">
        <v>10.3</v>
      </c>
      <c r="CA5276">
        <v>1.6</v>
      </c>
      <c r="CB5276">
        <v>3.7</v>
      </c>
      <c r="CC5276">
        <v>8.1999999999999993</v>
      </c>
      <c r="CD5276">
        <v>2.6</v>
      </c>
    </row>
    <row r="5277" spans="1:82" ht="16" customHeight="1">
      <c r="A5277">
        <v>5276</v>
      </c>
      <c r="B5277" t="s">
        <v>7221</v>
      </c>
      <c r="C5277" s="2">
        <v>45024</v>
      </c>
      <c r="E5277" s="19" t="s">
        <v>5583</v>
      </c>
      <c r="F5277" s="19" t="s">
        <v>5584</v>
      </c>
      <c r="G5277" t="s">
        <v>1608</v>
      </c>
      <c r="H5277" t="s">
        <v>6157</v>
      </c>
      <c r="I5277" t="s">
        <v>4349</v>
      </c>
      <c r="J5277" t="s">
        <v>4350</v>
      </c>
      <c r="K5277" t="s">
        <v>4351</v>
      </c>
      <c r="L5277" t="s">
        <v>6157</v>
      </c>
      <c r="M5277" t="s">
        <v>1608</v>
      </c>
      <c r="N5277" t="s">
        <v>289</v>
      </c>
      <c r="O5277" t="s">
        <v>6157</v>
      </c>
      <c r="P5277" t="s">
        <v>6157</v>
      </c>
      <c r="Q5277" t="s">
        <v>3969</v>
      </c>
      <c r="R5277" t="s">
        <v>6157</v>
      </c>
      <c r="S5277" t="s">
        <v>4354</v>
      </c>
      <c r="T5277" t="s">
        <v>5585</v>
      </c>
      <c r="U5277" t="s">
        <v>1368</v>
      </c>
      <c r="V5277">
        <v>2.5</v>
      </c>
      <c r="W5277">
        <v>2.5</v>
      </c>
      <c r="X5277" t="s">
        <v>6157</v>
      </c>
      <c r="Y5277" t="s">
        <v>6157</v>
      </c>
      <c r="Z5277" t="s">
        <v>1371</v>
      </c>
      <c r="AA5277" t="s">
        <v>1388</v>
      </c>
      <c r="AB5277" t="s">
        <v>250</v>
      </c>
      <c r="AC5277" t="s">
        <v>1393</v>
      </c>
      <c r="AD5277" t="s">
        <v>6157</v>
      </c>
      <c r="AE5277" t="s">
        <v>6157</v>
      </c>
      <c r="AF5277" t="s">
        <v>6157</v>
      </c>
      <c r="AG5277" t="s">
        <v>6157</v>
      </c>
      <c r="AH5277" t="s">
        <v>6157</v>
      </c>
      <c r="AI5277" t="s">
        <v>6157</v>
      </c>
      <c r="AJ5277" t="s">
        <v>6457</v>
      </c>
      <c r="AK5277" t="s">
        <v>5246</v>
      </c>
      <c r="AL5277" t="s">
        <v>1426</v>
      </c>
      <c r="AM5277" t="s">
        <v>1425</v>
      </c>
      <c r="AN5277" t="s">
        <v>4353</v>
      </c>
      <c r="AO5277" s="29">
        <v>9</v>
      </c>
      <c r="AP5277">
        <v>-21.176763999999999</v>
      </c>
      <c r="AQ5277">
        <v>-175.11344399999999</v>
      </c>
      <c r="AR5277" t="s">
        <v>289</v>
      </c>
      <c r="AS5277">
        <v>0.5</v>
      </c>
      <c r="AT5277" t="s">
        <v>6972</v>
      </c>
      <c r="AU5277" t="s">
        <v>274</v>
      </c>
      <c r="AV5277" t="s">
        <v>4353</v>
      </c>
      <c r="AW5277" t="s">
        <v>4353</v>
      </c>
      <c r="AX5277" t="s">
        <v>4353</v>
      </c>
      <c r="AY5277">
        <v>-750</v>
      </c>
      <c r="AZ5277">
        <v>-700</v>
      </c>
      <c r="BA5277" t="s">
        <v>290</v>
      </c>
      <c r="BB5277" t="s">
        <v>4785</v>
      </c>
      <c r="BC5277" t="s">
        <v>6157</v>
      </c>
      <c r="BD5277" s="7"/>
      <c r="BH5277" t="s">
        <v>1543</v>
      </c>
      <c r="BI5277" t="s">
        <v>7267</v>
      </c>
      <c r="BJ5277" t="s">
        <v>6479</v>
      </c>
      <c r="BK5277" t="s">
        <v>6478</v>
      </c>
      <c r="BL5277" s="7">
        <v>2021</v>
      </c>
      <c r="BQ5277" t="s">
        <v>5536</v>
      </c>
      <c r="BR5277">
        <v>1</v>
      </c>
      <c r="BS5277" t="s">
        <v>6573</v>
      </c>
      <c r="BT5277" t="s">
        <v>1598</v>
      </c>
      <c r="BW5277">
        <v>-15.2</v>
      </c>
      <c r="BY5277">
        <v>11.4</v>
      </c>
      <c r="CA5277">
        <v>2.8</v>
      </c>
      <c r="CB5277">
        <v>3.5</v>
      </c>
      <c r="CC5277">
        <v>14.4</v>
      </c>
      <c r="CD5277">
        <v>4.8</v>
      </c>
    </row>
    <row r="5278" spans="1:82" ht="16" customHeight="1">
      <c r="A5278">
        <v>5277</v>
      </c>
      <c r="B5278" t="s">
        <v>7221</v>
      </c>
      <c r="C5278" s="2">
        <v>45024</v>
      </c>
      <c r="E5278" s="19" t="s">
        <v>5586</v>
      </c>
      <c r="F5278" s="19" t="s">
        <v>5587</v>
      </c>
      <c r="G5278" t="s">
        <v>1608</v>
      </c>
      <c r="H5278" t="s">
        <v>6157</v>
      </c>
      <c r="I5278" t="s">
        <v>4349</v>
      </c>
      <c r="J5278" t="s">
        <v>4350</v>
      </c>
      <c r="K5278" t="s">
        <v>4351</v>
      </c>
      <c r="L5278" t="s">
        <v>6157</v>
      </c>
      <c r="M5278" t="s">
        <v>1608</v>
      </c>
      <c r="N5278" t="s">
        <v>289</v>
      </c>
      <c r="O5278" t="s">
        <v>6157</v>
      </c>
      <c r="P5278" t="s">
        <v>6157</v>
      </c>
      <c r="Q5278" t="s">
        <v>3969</v>
      </c>
      <c r="R5278" t="s">
        <v>6157</v>
      </c>
      <c r="S5278" t="s">
        <v>229</v>
      </c>
      <c r="T5278" t="s">
        <v>233</v>
      </c>
      <c r="U5278" s="4" t="s">
        <v>233</v>
      </c>
      <c r="V5278">
        <v>18</v>
      </c>
      <c r="W5278">
        <v>80</v>
      </c>
      <c r="X5278" t="s">
        <v>6157</v>
      </c>
      <c r="Y5278" t="s">
        <v>6157</v>
      </c>
      <c r="Z5278" t="s">
        <v>1371</v>
      </c>
      <c r="AA5278" t="s">
        <v>1388</v>
      </c>
      <c r="AB5278" t="s">
        <v>29</v>
      </c>
      <c r="AC5278" t="s">
        <v>1393</v>
      </c>
      <c r="AD5278" t="s">
        <v>6157</v>
      </c>
      <c r="AE5278" t="s">
        <v>6157</v>
      </c>
      <c r="AF5278" t="s">
        <v>6157</v>
      </c>
      <c r="AG5278" t="s">
        <v>6157</v>
      </c>
      <c r="AH5278" t="s">
        <v>6157</v>
      </c>
      <c r="AI5278" t="s">
        <v>6157</v>
      </c>
      <c r="AJ5278" t="s">
        <v>6457</v>
      </c>
      <c r="AK5278" t="s">
        <v>5246</v>
      </c>
      <c r="AL5278" t="s">
        <v>1426</v>
      </c>
      <c r="AM5278" t="s">
        <v>1425</v>
      </c>
      <c r="AN5278" t="s">
        <v>4353</v>
      </c>
      <c r="AO5278" s="29">
        <v>9</v>
      </c>
      <c r="AP5278">
        <v>-21.176763999999999</v>
      </c>
      <c r="AQ5278">
        <v>-175.11344399999999</v>
      </c>
      <c r="AR5278" t="s">
        <v>289</v>
      </c>
      <c r="AS5278">
        <v>0.5</v>
      </c>
      <c r="AT5278" t="s">
        <v>6972</v>
      </c>
      <c r="AU5278" t="s">
        <v>274</v>
      </c>
      <c r="AV5278" t="s">
        <v>4353</v>
      </c>
      <c r="AW5278" t="s">
        <v>4353</v>
      </c>
      <c r="AX5278" t="s">
        <v>4353</v>
      </c>
      <c r="AY5278">
        <v>-750</v>
      </c>
      <c r="AZ5278">
        <v>-700</v>
      </c>
      <c r="BA5278" t="s">
        <v>290</v>
      </c>
      <c r="BB5278" t="s">
        <v>4785</v>
      </c>
      <c r="BC5278" t="s">
        <v>6157</v>
      </c>
      <c r="BD5278" s="7"/>
      <c r="BH5278" t="s">
        <v>1543</v>
      </c>
      <c r="BI5278" t="s">
        <v>7267</v>
      </c>
      <c r="BJ5278" t="s">
        <v>6479</v>
      </c>
      <c r="BK5278" t="s">
        <v>6478</v>
      </c>
      <c r="BL5278" s="7">
        <v>2021</v>
      </c>
      <c r="BQ5278" t="s">
        <v>5536</v>
      </c>
      <c r="BR5278">
        <v>1</v>
      </c>
      <c r="BS5278" t="s">
        <v>6573</v>
      </c>
      <c r="BT5278" t="s">
        <v>1598</v>
      </c>
      <c r="BW5278">
        <v>-16.5</v>
      </c>
      <c r="BY5278">
        <v>10.8</v>
      </c>
      <c r="CA5278">
        <v>1.3</v>
      </c>
      <c r="CB5278">
        <v>3.4</v>
      </c>
      <c r="CC5278">
        <v>5.6</v>
      </c>
      <c r="CD5278">
        <v>1.9</v>
      </c>
    </row>
    <row r="5279" spans="1:82" ht="16" customHeight="1">
      <c r="A5279">
        <v>5278</v>
      </c>
      <c r="B5279" t="s">
        <v>7221</v>
      </c>
      <c r="C5279" s="2">
        <v>45024</v>
      </c>
      <c r="E5279" s="19" t="s">
        <v>5588</v>
      </c>
      <c r="F5279" s="19" t="s">
        <v>5587</v>
      </c>
      <c r="G5279" t="s">
        <v>1608</v>
      </c>
      <c r="H5279" t="s">
        <v>6157</v>
      </c>
      <c r="I5279" t="s">
        <v>4349</v>
      </c>
      <c r="J5279" t="s">
        <v>4350</v>
      </c>
      <c r="K5279" t="s">
        <v>4351</v>
      </c>
      <c r="L5279" t="s">
        <v>6157</v>
      </c>
      <c r="M5279" t="s">
        <v>1608</v>
      </c>
      <c r="N5279" t="s">
        <v>289</v>
      </c>
      <c r="O5279" t="s">
        <v>6157</v>
      </c>
      <c r="P5279" t="s">
        <v>6157</v>
      </c>
      <c r="Q5279" t="s">
        <v>3969</v>
      </c>
      <c r="R5279" t="s">
        <v>6157</v>
      </c>
      <c r="S5279" t="s">
        <v>229</v>
      </c>
      <c r="T5279" t="s">
        <v>233</v>
      </c>
      <c r="U5279" s="4" t="s">
        <v>233</v>
      </c>
      <c r="V5279">
        <v>18</v>
      </c>
      <c r="W5279">
        <v>80</v>
      </c>
      <c r="X5279" t="s">
        <v>6157</v>
      </c>
      <c r="Y5279" t="s">
        <v>6157</v>
      </c>
      <c r="Z5279" t="s">
        <v>1371</v>
      </c>
      <c r="AA5279" t="s">
        <v>1388</v>
      </c>
      <c r="AB5279" t="s">
        <v>250</v>
      </c>
      <c r="AC5279" t="s">
        <v>1393</v>
      </c>
      <c r="AD5279" t="s">
        <v>6157</v>
      </c>
      <c r="AE5279" t="s">
        <v>6157</v>
      </c>
      <c r="AF5279" t="s">
        <v>6157</v>
      </c>
      <c r="AG5279" t="s">
        <v>6157</v>
      </c>
      <c r="AH5279" t="s">
        <v>6157</v>
      </c>
      <c r="AI5279" t="s">
        <v>6157</v>
      </c>
      <c r="AJ5279" t="s">
        <v>6457</v>
      </c>
      <c r="AK5279" t="s">
        <v>5246</v>
      </c>
      <c r="AL5279" t="s">
        <v>1426</v>
      </c>
      <c r="AM5279" t="s">
        <v>1425</v>
      </c>
      <c r="AN5279" t="s">
        <v>4353</v>
      </c>
      <c r="AO5279" s="29">
        <v>9</v>
      </c>
      <c r="AP5279">
        <v>-21.176763999999999</v>
      </c>
      <c r="AQ5279">
        <v>-175.11344399999999</v>
      </c>
      <c r="AR5279" t="s">
        <v>289</v>
      </c>
      <c r="AS5279">
        <v>0.5</v>
      </c>
      <c r="AT5279" t="s">
        <v>6972</v>
      </c>
      <c r="AU5279" t="s">
        <v>274</v>
      </c>
      <c r="AV5279" t="s">
        <v>4353</v>
      </c>
      <c r="AW5279" t="s">
        <v>4353</v>
      </c>
      <c r="AX5279" t="s">
        <v>4353</v>
      </c>
      <c r="AY5279">
        <v>-750</v>
      </c>
      <c r="AZ5279">
        <v>-700</v>
      </c>
      <c r="BA5279" t="s">
        <v>290</v>
      </c>
      <c r="BB5279" t="s">
        <v>4785</v>
      </c>
      <c r="BC5279" t="s">
        <v>6157</v>
      </c>
      <c r="BD5279" s="7"/>
      <c r="BH5279" t="s">
        <v>1543</v>
      </c>
      <c r="BI5279" t="s">
        <v>7267</v>
      </c>
      <c r="BJ5279" t="s">
        <v>6479</v>
      </c>
      <c r="BK5279" t="s">
        <v>6478</v>
      </c>
      <c r="BL5279" s="7">
        <v>2021</v>
      </c>
      <c r="BQ5279" t="s">
        <v>5536</v>
      </c>
      <c r="BR5279">
        <v>1</v>
      </c>
      <c r="BS5279" t="s">
        <v>6573</v>
      </c>
      <c r="BT5279" t="s">
        <v>1598</v>
      </c>
      <c r="BW5279">
        <v>-16.7</v>
      </c>
      <c r="BY5279">
        <v>10.6</v>
      </c>
      <c r="CA5279">
        <v>1.4</v>
      </c>
      <c r="CB5279">
        <v>3.7</v>
      </c>
      <c r="CC5279">
        <v>10.1</v>
      </c>
      <c r="CD5279">
        <v>3.2</v>
      </c>
    </row>
    <row r="5280" spans="1:82" ht="16" customHeight="1">
      <c r="A5280">
        <v>5279</v>
      </c>
      <c r="B5280" t="s">
        <v>7221</v>
      </c>
      <c r="C5280" s="2">
        <v>45024</v>
      </c>
      <c r="E5280" s="19" t="s">
        <v>5589</v>
      </c>
      <c r="F5280" s="19" t="s">
        <v>5590</v>
      </c>
      <c r="G5280" t="s">
        <v>1608</v>
      </c>
      <c r="H5280" t="s">
        <v>6157</v>
      </c>
      <c r="I5280" t="s">
        <v>4349</v>
      </c>
      <c r="J5280" t="s">
        <v>4350</v>
      </c>
      <c r="K5280" t="s">
        <v>4351</v>
      </c>
      <c r="L5280" t="s">
        <v>6157</v>
      </c>
      <c r="M5280" t="s">
        <v>1608</v>
      </c>
      <c r="N5280" t="s">
        <v>289</v>
      </c>
      <c r="O5280" t="s">
        <v>6157</v>
      </c>
      <c r="P5280" t="s">
        <v>6157</v>
      </c>
      <c r="Q5280" t="s">
        <v>3969</v>
      </c>
      <c r="R5280" t="s">
        <v>6157</v>
      </c>
      <c r="S5280" t="s">
        <v>229</v>
      </c>
      <c r="T5280" t="s">
        <v>233</v>
      </c>
      <c r="U5280" s="4" t="s">
        <v>233</v>
      </c>
      <c r="V5280">
        <v>18</v>
      </c>
      <c r="W5280">
        <v>80</v>
      </c>
      <c r="X5280" t="s">
        <v>6157</v>
      </c>
      <c r="Y5280" t="s">
        <v>6157</v>
      </c>
      <c r="Z5280" t="s">
        <v>1371</v>
      </c>
      <c r="AA5280" t="s">
        <v>1388</v>
      </c>
      <c r="AB5280" t="s">
        <v>1391</v>
      </c>
      <c r="AC5280" t="s">
        <v>6157</v>
      </c>
      <c r="AD5280" t="s">
        <v>6157</v>
      </c>
      <c r="AE5280" t="s">
        <v>6157</v>
      </c>
      <c r="AF5280" t="s">
        <v>6157</v>
      </c>
      <c r="AG5280" t="s">
        <v>6157</v>
      </c>
      <c r="AH5280" t="s">
        <v>6157</v>
      </c>
      <c r="AI5280" t="s">
        <v>6157</v>
      </c>
      <c r="AJ5280" t="s">
        <v>6457</v>
      </c>
      <c r="AK5280" t="s">
        <v>5246</v>
      </c>
      <c r="AL5280" t="s">
        <v>1426</v>
      </c>
      <c r="AM5280" t="s">
        <v>1425</v>
      </c>
      <c r="AN5280" t="s">
        <v>4353</v>
      </c>
      <c r="AO5280" s="29">
        <v>9</v>
      </c>
      <c r="AP5280">
        <v>-21.176763999999999</v>
      </c>
      <c r="AQ5280">
        <v>-175.11344399999999</v>
      </c>
      <c r="AR5280" t="s">
        <v>289</v>
      </c>
      <c r="AS5280">
        <v>0.5</v>
      </c>
      <c r="AT5280" t="s">
        <v>6972</v>
      </c>
      <c r="AU5280" t="s">
        <v>274</v>
      </c>
      <c r="AV5280" t="s">
        <v>4353</v>
      </c>
      <c r="AW5280" t="s">
        <v>4353</v>
      </c>
      <c r="AX5280" t="s">
        <v>4353</v>
      </c>
      <c r="AY5280">
        <v>-750</v>
      </c>
      <c r="AZ5280">
        <v>-700</v>
      </c>
      <c r="BA5280" t="s">
        <v>290</v>
      </c>
      <c r="BB5280" t="s">
        <v>4785</v>
      </c>
      <c r="BC5280" t="s">
        <v>6157</v>
      </c>
      <c r="BD5280" s="7"/>
      <c r="BH5280" t="s">
        <v>1543</v>
      </c>
      <c r="BI5280" t="s">
        <v>7267</v>
      </c>
      <c r="BJ5280" t="s">
        <v>6479</v>
      </c>
      <c r="BK5280" t="s">
        <v>6478</v>
      </c>
      <c r="BL5280" s="7">
        <v>2021</v>
      </c>
      <c r="BQ5280" t="s">
        <v>5536</v>
      </c>
      <c r="BR5280">
        <v>1</v>
      </c>
      <c r="BS5280" t="s">
        <v>6573</v>
      </c>
      <c r="BT5280" t="s">
        <v>1598</v>
      </c>
      <c r="BW5280">
        <v>-16.399999999999999</v>
      </c>
      <c r="BY5280">
        <v>10.5</v>
      </c>
      <c r="CA5280">
        <v>2.7</v>
      </c>
      <c r="CB5280">
        <v>3.5</v>
      </c>
      <c r="CC5280">
        <v>15.9</v>
      </c>
      <c r="CD5280">
        <v>5.3</v>
      </c>
    </row>
    <row r="5281" spans="1:106" ht="16" customHeight="1">
      <c r="A5281">
        <v>5280</v>
      </c>
      <c r="B5281" t="s">
        <v>7221</v>
      </c>
      <c r="C5281" s="2">
        <v>45024</v>
      </c>
      <c r="E5281" s="19" t="s">
        <v>5591</v>
      </c>
      <c r="F5281" s="19" t="s">
        <v>5592</v>
      </c>
      <c r="G5281" t="s">
        <v>1608</v>
      </c>
      <c r="H5281" t="s">
        <v>6157</v>
      </c>
      <c r="I5281" t="s">
        <v>4349</v>
      </c>
      <c r="J5281" t="s">
        <v>4350</v>
      </c>
      <c r="K5281" t="s">
        <v>4351</v>
      </c>
      <c r="L5281" t="s">
        <v>6157</v>
      </c>
      <c r="M5281" t="s">
        <v>1608</v>
      </c>
      <c r="N5281" t="s">
        <v>289</v>
      </c>
      <c r="O5281" t="s">
        <v>6157</v>
      </c>
      <c r="P5281" t="s">
        <v>6157</v>
      </c>
      <c r="Q5281" t="s">
        <v>3969</v>
      </c>
      <c r="R5281" t="s">
        <v>6157</v>
      </c>
      <c r="S5281" t="s">
        <v>231</v>
      </c>
      <c r="T5281" t="s">
        <v>233</v>
      </c>
      <c r="U5281" s="4" t="s">
        <v>233</v>
      </c>
      <c r="V5281">
        <v>18</v>
      </c>
      <c r="W5281">
        <v>80</v>
      </c>
      <c r="X5281" t="s">
        <v>6157</v>
      </c>
      <c r="Y5281" t="s">
        <v>6157</v>
      </c>
      <c r="Z5281" t="s">
        <v>1371</v>
      </c>
      <c r="AA5281" t="s">
        <v>1388</v>
      </c>
      <c r="AB5281" t="s">
        <v>223</v>
      </c>
      <c r="AC5281" t="s">
        <v>4010</v>
      </c>
      <c r="AD5281" t="s">
        <v>6157</v>
      </c>
      <c r="AE5281" t="s">
        <v>6157</v>
      </c>
      <c r="AF5281" t="s">
        <v>6157</v>
      </c>
      <c r="AG5281" t="s">
        <v>6157</v>
      </c>
      <c r="AH5281" t="s">
        <v>6157</v>
      </c>
      <c r="AI5281" t="s">
        <v>6157</v>
      </c>
      <c r="AJ5281" t="s">
        <v>6457</v>
      </c>
      <c r="AK5281" t="s">
        <v>5246</v>
      </c>
      <c r="AL5281" t="s">
        <v>1426</v>
      </c>
      <c r="AM5281" t="s">
        <v>1425</v>
      </c>
      <c r="AN5281" t="s">
        <v>4353</v>
      </c>
      <c r="AO5281" s="29">
        <v>9</v>
      </c>
      <c r="AP5281">
        <v>-21.176763999999999</v>
      </c>
      <c r="AQ5281">
        <v>-175.11344399999999</v>
      </c>
      <c r="AR5281" t="s">
        <v>289</v>
      </c>
      <c r="AS5281">
        <v>0.5</v>
      </c>
      <c r="AT5281" t="s">
        <v>6972</v>
      </c>
      <c r="AU5281" t="s">
        <v>274</v>
      </c>
      <c r="AV5281" t="s">
        <v>4353</v>
      </c>
      <c r="AW5281" t="s">
        <v>4353</v>
      </c>
      <c r="AX5281" t="s">
        <v>4353</v>
      </c>
      <c r="AY5281">
        <v>-750</v>
      </c>
      <c r="AZ5281">
        <v>-700</v>
      </c>
      <c r="BA5281" t="s">
        <v>290</v>
      </c>
      <c r="BB5281" t="s">
        <v>4785</v>
      </c>
      <c r="BC5281" t="s">
        <v>6157</v>
      </c>
      <c r="BD5281" s="7"/>
      <c r="BH5281" t="s">
        <v>1543</v>
      </c>
      <c r="BI5281" t="s">
        <v>7267</v>
      </c>
      <c r="BJ5281" t="s">
        <v>6479</v>
      </c>
      <c r="BK5281" t="s">
        <v>6478</v>
      </c>
      <c r="BL5281" s="7">
        <v>2021</v>
      </c>
      <c r="BQ5281" t="s">
        <v>5536</v>
      </c>
      <c r="BR5281">
        <v>1</v>
      </c>
      <c r="BS5281" t="s">
        <v>6573</v>
      </c>
      <c r="BT5281" t="s">
        <v>1598</v>
      </c>
      <c r="BW5281">
        <v>-15.5</v>
      </c>
      <c r="BY5281">
        <v>11</v>
      </c>
      <c r="CA5281">
        <v>1.6</v>
      </c>
      <c r="CB5281">
        <v>3.2</v>
      </c>
      <c r="CC5281">
        <v>11.3</v>
      </c>
      <c r="CD5281">
        <v>4.0999999999999996</v>
      </c>
    </row>
    <row r="5282" spans="1:106" ht="16" customHeight="1">
      <c r="A5282">
        <v>5281</v>
      </c>
      <c r="B5282" t="s">
        <v>7221</v>
      </c>
      <c r="C5282" s="2">
        <v>45024</v>
      </c>
      <c r="E5282" s="19" t="s">
        <v>5593</v>
      </c>
      <c r="F5282" s="19" t="s">
        <v>5594</v>
      </c>
      <c r="G5282" t="s">
        <v>1608</v>
      </c>
      <c r="H5282" t="s">
        <v>6157</v>
      </c>
      <c r="I5282" t="s">
        <v>4349</v>
      </c>
      <c r="J5282" t="s">
        <v>4350</v>
      </c>
      <c r="K5282" t="s">
        <v>4351</v>
      </c>
      <c r="L5282" t="s">
        <v>6157</v>
      </c>
      <c r="M5282" t="s">
        <v>1608</v>
      </c>
      <c r="N5282" t="s">
        <v>289</v>
      </c>
      <c r="O5282" t="s">
        <v>6157</v>
      </c>
      <c r="P5282" t="s">
        <v>6157</v>
      </c>
      <c r="Q5282" t="s">
        <v>3969</v>
      </c>
      <c r="R5282" t="s">
        <v>6157</v>
      </c>
      <c r="S5282" t="s">
        <v>231</v>
      </c>
      <c r="T5282" t="s">
        <v>233</v>
      </c>
      <c r="U5282" s="4" t="s">
        <v>233</v>
      </c>
      <c r="V5282">
        <v>18</v>
      </c>
      <c r="W5282">
        <v>80</v>
      </c>
      <c r="X5282" t="s">
        <v>6157</v>
      </c>
      <c r="Y5282" t="s">
        <v>6157</v>
      </c>
      <c r="Z5282" t="s">
        <v>1371</v>
      </c>
      <c r="AA5282" t="s">
        <v>1388</v>
      </c>
      <c r="AB5282" t="s">
        <v>223</v>
      </c>
      <c r="AC5282" t="s">
        <v>4010</v>
      </c>
      <c r="AD5282" t="s">
        <v>6157</v>
      </c>
      <c r="AE5282" t="s">
        <v>6157</v>
      </c>
      <c r="AF5282" t="s">
        <v>6157</v>
      </c>
      <c r="AG5282" t="s">
        <v>6157</v>
      </c>
      <c r="AH5282" t="s">
        <v>6157</v>
      </c>
      <c r="AI5282" t="s">
        <v>6157</v>
      </c>
      <c r="AJ5282" t="s">
        <v>6457</v>
      </c>
      <c r="AK5282" t="s">
        <v>5246</v>
      </c>
      <c r="AL5282" t="s">
        <v>1426</v>
      </c>
      <c r="AM5282" t="s">
        <v>1425</v>
      </c>
      <c r="AN5282" t="s">
        <v>4353</v>
      </c>
      <c r="AO5282" s="29">
        <v>9</v>
      </c>
      <c r="AP5282">
        <v>-21.176763999999999</v>
      </c>
      <c r="AQ5282">
        <v>-175.11344399999999</v>
      </c>
      <c r="AR5282" t="s">
        <v>289</v>
      </c>
      <c r="AS5282">
        <v>0.5</v>
      </c>
      <c r="AT5282" t="s">
        <v>6972</v>
      </c>
      <c r="AU5282" t="s">
        <v>274</v>
      </c>
      <c r="AV5282" t="s">
        <v>4353</v>
      </c>
      <c r="AW5282" t="s">
        <v>4353</v>
      </c>
      <c r="AX5282" t="s">
        <v>4353</v>
      </c>
      <c r="AY5282">
        <v>-750</v>
      </c>
      <c r="AZ5282">
        <v>-700</v>
      </c>
      <c r="BA5282" t="s">
        <v>290</v>
      </c>
      <c r="BB5282" t="s">
        <v>4785</v>
      </c>
      <c r="BC5282" t="s">
        <v>6157</v>
      </c>
      <c r="BD5282" s="7"/>
      <c r="BH5282" t="s">
        <v>1543</v>
      </c>
      <c r="BI5282" t="s">
        <v>7267</v>
      </c>
      <c r="BJ5282" t="s">
        <v>6479</v>
      </c>
      <c r="BK5282" t="s">
        <v>6478</v>
      </c>
      <c r="BL5282" s="7">
        <v>2021</v>
      </c>
      <c r="BQ5282" t="s">
        <v>5536</v>
      </c>
      <c r="BR5282">
        <v>1</v>
      </c>
      <c r="BS5282" t="s">
        <v>6573</v>
      </c>
      <c r="BT5282" t="s">
        <v>1598</v>
      </c>
      <c r="BW5282">
        <v>-16.100000000000001</v>
      </c>
      <c r="BY5282">
        <v>10.8</v>
      </c>
      <c r="CA5282">
        <v>1.5</v>
      </c>
      <c r="CB5282">
        <v>3.8</v>
      </c>
      <c r="CC5282">
        <v>15.1</v>
      </c>
      <c r="CD5282">
        <v>4.7</v>
      </c>
    </row>
    <row r="5283" spans="1:106" ht="16" customHeight="1">
      <c r="A5283">
        <v>5282</v>
      </c>
      <c r="B5283" t="s">
        <v>7221</v>
      </c>
      <c r="C5283" s="2">
        <v>45024</v>
      </c>
      <c r="E5283" s="19" t="s">
        <v>5595</v>
      </c>
      <c r="F5283" s="19" t="s">
        <v>5596</v>
      </c>
      <c r="G5283" t="s">
        <v>1608</v>
      </c>
      <c r="H5283" t="s">
        <v>6157</v>
      </c>
      <c r="I5283" t="s">
        <v>4349</v>
      </c>
      <c r="J5283" t="s">
        <v>4350</v>
      </c>
      <c r="K5283" t="s">
        <v>4351</v>
      </c>
      <c r="L5283" t="s">
        <v>6157</v>
      </c>
      <c r="M5283" t="s">
        <v>1608</v>
      </c>
      <c r="N5283" t="s">
        <v>289</v>
      </c>
      <c r="O5283" t="s">
        <v>6157</v>
      </c>
      <c r="P5283" t="s">
        <v>6157</v>
      </c>
      <c r="Q5283" t="s">
        <v>3969</v>
      </c>
      <c r="R5283" t="s">
        <v>6157</v>
      </c>
      <c r="S5283" t="s">
        <v>4354</v>
      </c>
      <c r="T5283" t="s">
        <v>5597</v>
      </c>
      <c r="U5283" t="s">
        <v>4357</v>
      </c>
      <c r="V5283">
        <v>7</v>
      </c>
      <c r="W5283">
        <v>11</v>
      </c>
      <c r="X5283" t="s">
        <v>6157</v>
      </c>
      <c r="Y5283" t="s">
        <v>6157</v>
      </c>
      <c r="Z5283" t="s">
        <v>1371</v>
      </c>
      <c r="AA5283" t="s">
        <v>1388</v>
      </c>
      <c r="AB5283" t="s">
        <v>1376</v>
      </c>
      <c r="AC5283" t="s">
        <v>1393</v>
      </c>
      <c r="AD5283" t="s">
        <v>6157</v>
      </c>
      <c r="AE5283" t="s">
        <v>6157</v>
      </c>
      <c r="AF5283" t="s">
        <v>6157</v>
      </c>
      <c r="AG5283" t="s">
        <v>6157</v>
      </c>
      <c r="AH5283" t="s">
        <v>6157</v>
      </c>
      <c r="AI5283" t="s">
        <v>6157</v>
      </c>
      <c r="AJ5283" t="s">
        <v>6457</v>
      </c>
      <c r="AK5283" t="s">
        <v>5246</v>
      </c>
      <c r="AL5283" t="s">
        <v>1426</v>
      </c>
      <c r="AM5283" t="s">
        <v>1425</v>
      </c>
      <c r="AN5283" t="s">
        <v>4353</v>
      </c>
      <c r="AO5283" s="29">
        <v>9</v>
      </c>
      <c r="AP5283">
        <v>-21.176763999999999</v>
      </c>
      <c r="AQ5283">
        <v>-175.11344399999999</v>
      </c>
      <c r="AR5283" t="s">
        <v>289</v>
      </c>
      <c r="AS5283">
        <v>0.5</v>
      </c>
      <c r="AT5283" t="s">
        <v>6972</v>
      </c>
      <c r="AU5283" t="s">
        <v>274</v>
      </c>
      <c r="AV5283" t="s">
        <v>4353</v>
      </c>
      <c r="AW5283" t="s">
        <v>4353</v>
      </c>
      <c r="AX5283" t="s">
        <v>4353</v>
      </c>
      <c r="AY5283">
        <v>-750</v>
      </c>
      <c r="AZ5283">
        <v>-700</v>
      </c>
      <c r="BA5283" t="s">
        <v>290</v>
      </c>
      <c r="BB5283" t="s">
        <v>4785</v>
      </c>
      <c r="BC5283" t="s">
        <v>6157</v>
      </c>
      <c r="BD5283" s="7"/>
      <c r="BH5283" t="s">
        <v>1543</v>
      </c>
      <c r="BI5283" t="s">
        <v>7267</v>
      </c>
      <c r="BJ5283" t="s">
        <v>6479</v>
      </c>
      <c r="BK5283" t="s">
        <v>6478</v>
      </c>
      <c r="BL5283" s="7">
        <v>2021</v>
      </c>
      <c r="BQ5283" t="s">
        <v>5536</v>
      </c>
      <c r="BR5283">
        <v>1</v>
      </c>
      <c r="BS5283" t="s">
        <v>6573</v>
      </c>
      <c r="BT5283" t="s">
        <v>1598</v>
      </c>
      <c r="BW5283">
        <v>-16.600000000000001</v>
      </c>
      <c r="BY5283">
        <v>9.4</v>
      </c>
      <c r="CA5283">
        <v>1.1000000000000001</v>
      </c>
      <c r="CB5283">
        <v>4.5</v>
      </c>
      <c r="CC5283">
        <v>1.9</v>
      </c>
      <c r="CD5283">
        <v>0.5</v>
      </c>
    </row>
    <row r="5284" spans="1:106" ht="16" customHeight="1">
      <c r="A5284">
        <v>5283</v>
      </c>
      <c r="B5284" t="s">
        <v>7221</v>
      </c>
      <c r="C5284" s="2">
        <v>45024</v>
      </c>
      <c r="D5284" t="s">
        <v>5598</v>
      </c>
      <c r="E5284" s="19" t="s">
        <v>5599</v>
      </c>
      <c r="F5284" s="19"/>
      <c r="G5284" t="s">
        <v>1608</v>
      </c>
      <c r="H5284" t="s">
        <v>6157</v>
      </c>
      <c r="I5284" t="s">
        <v>4349</v>
      </c>
      <c r="J5284" t="s">
        <v>4350</v>
      </c>
      <c r="K5284" t="s">
        <v>4351</v>
      </c>
      <c r="L5284" t="s">
        <v>6157</v>
      </c>
      <c r="M5284" t="s">
        <v>1608</v>
      </c>
      <c r="N5284" t="s">
        <v>289</v>
      </c>
      <c r="O5284" t="s">
        <v>6157</v>
      </c>
      <c r="P5284" t="s">
        <v>6157</v>
      </c>
      <c r="Q5284" t="s">
        <v>3969</v>
      </c>
      <c r="R5284" t="s">
        <v>6157</v>
      </c>
      <c r="S5284" t="s">
        <v>229</v>
      </c>
      <c r="T5284" s="4" t="s">
        <v>7075</v>
      </c>
      <c r="U5284" t="s">
        <v>5600</v>
      </c>
      <c r="V5284">
        <v>17</v>
      </c>
      <c r="W5284">
        <v>34.9</v>
      </c>
      <c r="X5284" t="s">
        <v>289</v>
      </c>
      <c r="Y5284" t="s">
        <v>6157</v>
      </c>
      <c r="Z5284" t="s">
        <v>6474</v>
      </c>
      <c r="AA5284" t="s">
        <v>245</v>
      </c>
      <c r="AB5284" t="s">
        <v>6157</v>
      </c>
      <c r="AC5284" t="s">
        <v>6157</v>
      </c>
      <c r="AD5284" t="s">
        <v>5601</v>
      </c>
      <c r="AE5284" t="s">
        <v>6901</v>
      </c>
      <c r="AF5284" t="s">
        <v>6899</v>
      </c>
      <c r="AG5284" t="s">
        <v>4010</v>
      </c>
      <c r="AH5284" t="s">
        <v>254</v>
      </c>
      <c r="AI5284" t="s">
        <v>6157</v>
      </c>
      <c r="AJ5284" t="s">
        <v>6804</v>
      </c>
      <c r="AK5284" t="s">
        <v>5602</v>
      </c>
      <c r="AL5284" t="s">
        <v>1414</v>
      </c>
      <c r="AM5284" t="s">
        <v>1413</v>
      </c>
      <c r="AN5284" t="s">
        <v>4353</v>
      </c>
      <c r="AO5284" s="29">
        <v>234</v>
      </c>
      <c r="AP5284">
        <v>-9.8779920000000008</v>
      </c>
      <c r="AQ5284">
        <v>167.178664</v>
      </c>
      <c r="AR5284" t="s">
        <v>289</v>
      </c>
      <c r="AS5284">
        <v>0.25</v>
      </c>
      <c r="AT5284" t="s">
        <v>1510</v>
      </c>
      <c r="AU5284" t="s">
        <v>274</v>
      </c>
      <c r="AV5284" t="s">
        <v>5603</v>
      </c>
      <c r="AW5284" t="s">
        <v>4353</v>
      </c>
      <c r="AX5284" t="s">
        <v>1532</v>
      </c>
      <c r="AY5284">
        <v>1510</v>
      </c>
      <c r="AZ5284">
        <v>1800</v>
      </c>
      <c r="BA5284" t="s">
        <v>290</v>
      </c>
      <c r="BB5284" t="s">
        <v>4785</v>
      </c>
      <c r="BC5284" t="s">
        <v>6157</v>
      </c>
      <c r="BD5284" s="7"/>
      <c r="BH5284" t="s">
        <v>1563</v>
      </c>
      <c r="BI5284" t="s">
        <v>7268</v>
      </c>
      <c r="BJ5284" t="s">
        <v>6495</v>
      </c>
      <c r="BK5284" t="s">
        <v>6494</v>
      </c>
      <c r="BL5284" s="7">
        <v>2021</v>
      </c>
      <c r="BW5284"/>
      <c r="BY5284"/>
      <c r="CW5284" t="s">
        <v>6538</v>
      </c>
      <c r="CX5284">
        <v>1</v>
      </c>
      <c r="CY5284" t="s">
        <v>6602</v>
      </c>
      <c r="CZ5284" t="s">
        <v>5604</v>
      </c>
      <c r="DA5284">
        <v>0.70787999999999995</v>
      </c>
      <c r="DB5284">
        <v>2.0000000000000002E-5</v>
      </c>
    </row>
    <row r="5285" spans="1:106" ht="16" customHeight="1">
      <c r="A5285">
        <v>5284</v>
      </c>
      <c r="B5285" t="s">
        <v>7221</v>
      </c>
      <c r="C5285" s="2">
        <v>45024</v>
      </c>
      <c r="D5285" t="s">
        <v>5605</v>
      </c>
      <c r="E5285" s="19" t="s">
        <v>5606</v>
      </c>
      <c r="F5285" s="19"/>
      <c r="G5285" t="s">
        <v>1608</v>
      </c>
      <c r="H5285" t="s">
        <v>6157</v>
      </c>
      <c r="I5285" t="s">
        <v>4349</v>
      </c>
      <c r="J5285" t="s">
        <v>4350</v>
      </c>
      <c r="K5285" t="s">
        <v>4351</v>
      </c>
      <c r="L5285" t="s">
        <v>6157</v>
      </c>
      <c r="M5285" t="s">
        <v>1608</v>
      </c>
      <c r="N5285" t="s">
        <v>289</v>
      </c>
      <c r="O5285" t="s">
        <v>6157</v>
      </c>
      <c r="P5285" t="s">
        <v>6157</v>
      </c>
      <c r="Q5285" t="s">
        <v>3969</v>
      </c>
      <c r="R5285" t="s">
        <v>6157</v>
      </c>
      <c r="S5285" t="s">
        <v>230</v>
      </c>
      <c r="T5285" s="4" t="s">
        <v>7075</v>
      </c>
      <c r="U5285" t="s">
        <v>5600</v>
      </c>
      <c r="V5285">
        <v>17</v>
      </c>
      <c r="W5285">
        <v>34.9</v>
      </c>
      <c r="X5285" t="s">
        <v>289</v>
      </c>
      <c r="Y5285" t="s">
        <v>6157</v>
      </c>
      <c r="Z5285" t="s">
        <v>6474</v>
      </c>
      <c r="AA5285" t="s">
        <v>245</v>
      </c>
      <c r="AB5285" t="s">
        <v>6157</v>
      </c>
      <c r="AC5285" t="s">
        <v>6157</v>
      </c>
      <c r="AD5285" t="s">
        <v>5607</v>
      </c>
      <c r="AE5285" t="s">
        <v>6901</v>
      </c>
      <c r="AF5285" t="s">
        <v>6898</v>
      </c>
      <c r="AG5285" t="s">
        <v>1393</v>
      </c>
      <c r="AH5285" t="s">
        <v>254</v>
      </c>
      <c r="AI5285" t="s">
        <v>6157</v>
      </c>
      <c r="AJ5285" t="s">
        <v>6804</v>
      </c>
      <c r="AK5285" t="s">
        <v>5602</v>
      </c>
      <c r="AL5285" t="s">
        <v>1414</v>
      </c>
      <c r="AM5285" t="s">
        <v>1413</v>
      </c>
      <c r="AN5285" t="s">
        <v>4353</v>
      </c>
      <c r="AO5285" s="29">
        <v>234</v>
      </c>
      <c r="AP5285">
        <v>-9.8779920000000008</v>
      </c>
      <c r="AQ5285">
        <v>167.178664</v>
      </c>
      <c r="AR5285" t="s">
        <v>289</v>
      </c>
      <c r="AS5285">
        <v>0.25</v>
      </c>
      <c r="AT5285" t="s">
        <v>1510</v>
      </c>
      <c r="AU5285" t="s">
        <v>274</v>
      </c>
      <c r="AV5285" t="s">
        <v>5603</v>
      </c>
      <c r="AW5285" t="s">
        <v>4353</v>
      </c>
      <c r="AX5285" t="s">
        <v>289</v>
      </c>
      <c r="AY5285">
        <v>1510</v>
      </c>
      <c r="AZ5285">
        <v>1800</v>
      </c>
      <c r="BA5285" t="s">
        <v>290</v>
      </c>
      <c r="BB5285" t="s">
        <v>4785</v>
      </c>
      <c r="BC5285" t="s">
        <v>6157</v>
      </c>
      <c r="BD5285" s="7"/>
      <c r="BH5285" t="s">
        <v>1563</v>
      </c>
      <c r="BI5285" t="s">
        <v>7268</v>
      </c>
      <c r="BJ5285" t="s">
        <v>6495</v>
      </c>
      <c r="BK5285" t="s">
        <v>6494</v>
      </c>
      <c r="BL5285" s="7">
        <v>2021</v>
      </c>
      <c r="BW5285"/>
      <c r="BY5285"/>
      <c r="CW5285" t="s">
        <v>6538</v>
      </c>
      <c r="CX5285">
        <v>1</v>
      </c>
      <c r="CY5285" t="s">
        <v>6602</v>
      </c>
      <c r="CZ5285" t="s">
        <v>5604</v>
      </c>
      <c r="DA5285">
        <v>0.70796999999999999</v>
      </c>
      <c r="DB5285">
        <v>2.0000000000000002E-5</v>
      </c>
    </row>
    <row r="5286" spans="1:106" ht="16" customHeight="1">
      <c r="A5286">
        <v>5285</v>
      </c>
      <c r="B5286" t="s">
        <v>7221</v>
      </c>
      <c r="C5286" s="2">
        <v>45024</v>
      </c>
      <c r="D5286" t="s">
        <v>5605</v>
      </c>
      <c r="E5286" s="19" t="s">
        <v>5608</v>
      </c>
      <c r="F5286" s="19"/>
      <c r="G5286" t="s">
        <v>1608</v>
      </c>
      <c r="H5286" t="s">
        <v>6157</v>
      </c>
      <c r="I5286" t="s">
        <v>4349</v>
      </c>
      <c r="J5286" t="s">
        <v>4350</v>
      </c>
      <c r="K5286" t="s">
        <v>4351</v>
      </c>
      <c r="L5286" t="s">
        <v>6157</v>
      </c>
      <c r="M5286" t="s">
        <v>1608</v>
      </c>
      <c r="N5286" t="s">
        <v>289</v>
      </c>
      <c r="O5286" t="s">
        <v>6157</v>
      </c>
      <c r="P5286" t="s">
        <v>6157</v>
      </c>
      <c r="Q5286" t="s">
        <v>3969</v>
      </c>
      <c r="R5286" t="s">
        <v>6157</v>
      </c>
      <c r="S5286" t="s">
        <v>229</v>
      </c>
      <c r="T5286" s="4" t="s">
        <v>7075</v>
      </c>
      <c r="U5286" t="s">
        <v>5600</v>
      </c>
      <c r="V5286">
        <v>17</v>
      </c>
      <c r="W5286">
        <v>34.9</v>
      </c>
      <c r="X5286" t="s">
        <v>289</v>
      </c>
      <c r="Y5286" t="s">
        <v>6157</v>
      </c>
      <c r="Z5286" t="s">
        <v>6474</v>
      </c>
      <c r="AA5286" t="s">
        <v>245</v>
      </c>
      <c r="AB5286" t="s">
        <v>6157</v>
      </c>
      <c r="AC5286" t="s">
        <v>6157</v>
      </c>
      <c r="AD5286" t="s">
        <v>5609</v>
      </c>
      <c r="AE5286" t="s">
        <v>6901</v>
      </c>
      <c r="AF5286" t="s">
        <v>6899</v>
      </c>
      <c r="AG5286" t="s">
        <v>4010</v>
      </c>
      <c r="AH5286" t="s">
        <v>252</v>
      </c>
      <c r="AI5286" t="s">
        <v>6157</v>
      </c>
      <c r="AJ5286" t="s">
        <v>6804</v>
      </c>
      <c r="AK5286" t="s">
        <v>5602</v>
      </c>
      <c r="AL5286" t="s">
        <v>1414</v>
      </c>
      <c r="AM5286" t="s">
        <v>1413</v>
      </c>
      <c r="AN5286" t="s">
        <v>4353</v>
      </c>
      <c r="AO5286" s="29">
        <v>234</v>
      </c>
      <c r="AP5286">
        <v>-9.8779920000000008</v>
      </c>
      <c r="AQ5286">
        <v>167.178664</v>
      </c>
      <c r="AR5286" t="s">
        <v>289</v>
      </c>
      <c r="AS5286">
        <v>0.25</v>
      </c>
      <c r="AT5286" t="s">
        <v>1510</v>
      </c>
      <c r="AU5286" t="s">
        <v>274</v>
      </c>
      <c r="AV5286" t="s">
        <v>5603</v>
      </c>
      <c r="AW5286" t="s">
        <v>4353</v>
      </c>
      <c r="AX5286" t="s">
        <v>289</v>
      </c>
      <c r="AY5286">
        <v>1510</v>
      </c>
      <c r="AZ5286">
        <v>1800</v>
      </c>
      <c r="BA5286" t="s">
        <v>290</v>
      </c>
      <c r="BB5286" t="s">
        <v>4785</v>
      </c>
      <c r="BC5286" t="s">
        <v>6157</v>
      </c>
      <c r="BD5286" s="7"/>
      <c r="BH5286" t="s">
        <v>1563</v>
      </c>
      <c r="BI5286" t="s">
        <v>7268</v>
      </c>
      <c r="BJ5286" t="s">
        <v>6495</v>
      </c>
      <c r="BK5286" t="s">
        <v>6494</v>
      </c>
      <c r="BL5286" s="7">
        <v>2021</v>
      </c>
      <c r="BW5286"/>
      <c r="BY5286"/>
      <c r="CW5286" t="s">
        <v>6538</v>
      </c>
      <c r="CX5286">
        <v>1</v>
      </c>
      <c r="CY5286" t="s">
        <v>6602</v>
      </c>
      <c r="CZ5286" t="s">
        <v>5604</v>
      </c>
      <c r="DA5286">
        <v>0.70760000000000001</v>
      </c>
      <c r="DB5286">
        <v>2.0000000000000002E-5</v>
      </c>
    </row>
    <row r="5287" spans="1:106" ht="16" customHeight="1">
      <c r="A5287">
        <v>5286</v>
      </c>
      <c r="B5287" t="s">
        <v>7221</v>
      </c>
      <c r="C5287" s="2">
        <v>45024</v>
      </c>
      <c r="D5287" t="s">
        <v>5605</v>
      </c>
      <c r="E5287" s="19" t="s">
        <v>5610</v>
      </c>
      <c r="F5287" s="19"/>
      <c r="G5287" t="s">
        <v>1608</v>
      </c>
      <c r="H5287" t="s">
        <v>6157</v>
      </c>
      <c r="I5287" t="s">
        <v>4349</v>
      </c>
      <c r="J5287" t="s">
        <v>4350</v>
      </c>
      <c r="K5287" t="s">
        <v>4351</v>
      </c>
      <c r="L5287" t="s">
        <v>6157</v>
      </c>
      <c r="M5287" t="s">
        <v>1608</v>
      </c>
      <c r="N5287" t="s">
        <v>289</v>
      </c>
      <c r="O5287" t="s">
        <v>6157</v>
      </c>
      <c r="P5287" t="s">
        <v>6157</v>
      </c>
      <c r="Q5287" t="s">
        <v>3969</v>
      </c>
      <c r="R5287" t="s">
        <v>6157</v>
      </c>
      <c r="S5287" t="s">
        <v>230</v>
      </c>
      <c r="T5287" s="4" t="s">
        <v>7075</v>
      </c>
      <c r="U5287" t="s">
        <v>5600</v>
      </c>
      <c r="V5287">
        <v>17</v>
      </c>
      <c r="W5287">
        <v>34.9</v>
      </c>
      <c r="X5287" t="s">
        <v>289</v>
      </c>
      <c r="Y5287" t="s">
        <v>6157</v>
      </c>
      <c r="Z5287" t="s">
        <v>6474</v>
      </c>
      <c r="AA5287" t="s">
        <v>245</v>
      </c>
      <c r="AB5287" t="s">
        <v>6157</v>
      </c>
      <c r="AC5287" t="s">
        <v>6157</v>
      </c>
      <c r="AD5287" t="s">
        <v>5611</v>
      </c>
      <c r="AE5287" t="s">
        <v>6901</v>
      </c>
      <c r="AF5287" t="s">
        <v>6899</v>
      </c>
      <c r="AG5287" t="s">
        <v>1393</v>
      </c>
      <c r="AH5287" t="s">
        <v>254</v>
      </c>
      <c r="AI5287" t="s">
        <v>6157</v>
      </c>
      <c r="AJ5287" t="s">
        <v>6804</v>
      </c>
      <c r="AK5287" t="s">
        <v>5602</v>
      </c>
      <c r="AL5287" t="s">
        <v>1414</v>
      </c>
      <c r="AM5287" t="s">
        <v>1413</v>
      </c>
      <c r="AN5287" t="s">
        <v>4353</v>
      </c>
      <c r="AO5287" s="29">
        <v>234</v>
      </c>
      <c r="AP5287">
        <v>-9.8779920000000008</v>
      </c>
      <c r="AQ5287">
        <v>167.178664</v>
      </c>
      <c r="AR5287" t="s">
        <v>289</v>
      </c>
      <c r="AS5287">
        <v>0.25</v>
      </c>
      <c r="AT5287" t="s">
        <v>1510</v>
      </c>
      <c r="AU5287" t="s">
        <v>274</v>
      </c>
      <c r="AV5287" t="s">
        <v>5603</v>
      </c>
      <c r="AW5287" t="s">
        <v>4353</v>
      </c>
      <c r="AX5287" t="s">
        <v>289</v>
      </c>
      <c r="AY5287">
        <v>1510</v>
      </c>
      <c r="AZ5287">
        <v>1800</v>
      </c>
      <c r="BA5287" t="s">
        <v>290</v>
      </c>
      <c r="BB5287" t="s">
        <v>4785</v>
      </c>
      <c r="BC5287" t="s">
        <v>6157</v>
      </c>
      <c r="BD5287" s="7"/>
      <c r="BH5287" t="s">
        <v>1563</v>
      </c>
      <c r="BI5287" t="s">
        <v>7268</v>
      </c>
      <c r="BJ5287" t="s">
        <v>6495</v>
      </c>
      <c r="BK5287" t="s">
        <v>6494</v>
      </c>
      <c r="BL5287" s="7">
        <v>2021</v>
      </c>
      <c r="BW5287"/>
      <c r="BY5287"/>
      <c r="CW5287" t="s">
        <v>6538</v>
      </c>
      <c r="CX5287">
        <v>1</v>
      </c>
      <c r="CY5287" t="s">
        <v>6602</v>
      </c>
      <c r="CZ5287" t="s">
        <v>5604</v>
      </c>
      <c r="DA5287">
        <v>0.70757999999999999</v>
      </c>
      <c r="DB5287">
        <v>2.0000000000000002E-5</v>
      </c>
    </row>
    <row r="5288" spans="1:106" ht="16" customHeight="1">
      <c r="A5288">
        <v>5287</v>
      </c>
      <c r="B5288" t="s">
        <v>7221</v>
      </c>
      <c r="C5288" s="2">
        <v>45024</v>
      </c>
      <c r="D5288" t="s">
        <v>5598</v>
      </c>
      <c r="E5288" s="19" t="s">
        <v>5612</v>
      </c>
      <c r="F5288" s="19"/>
      <c r="G5288" t="s">
        <v>1608</v>
      </c>
      <c r="H5288" t="s">
        <v>6157</v>
      </c>
      <c r="I5288" t="s">
        <v>4349</v>
      </c>
      <c r="J5288" t="s">
        <v>4350</v>
      </c>
      <c r="K5288" t="s">
        <v>4351</v>
      </c>
      <c r="L5288" t="s">
        <v>6157</v>
      </c>
      <c r="M5288" t="s">
        <v>1608</v>
      </c>
      <c r="N5288" t="s">
        <v>289</v>
      </c>
      <c r="O5288" t="s">
        <v>6157</v>
      </c>
      <c r="P5288" t="s">
        <v>6157</v>
      </c>
      <c r="Q5288" t="s">
        <v>3969</v>
      </c>
      <c r="R5288" t="s">
        <v>6157</v>
      </c>
      <c r="S5288" t="s">
        <v>229</v>
      </c>
      <c r="T5288" t="s">
        <v>7066</v>
      </c>
      <c r="U5288" t="s">
        <v>4367</v>
      </c>
      <c r="V5288">
        <v>50</v>
      </c>
      <c r="W5288">
        <v>80</v>
      </c>
      <c r="X5288" t="s">
        <v>289</v>
      </c>
      <c r="Y5288" t="s">
        <v>6157</v>
      </c>
      <c r="Z5288" t="s">
        <v>6474</v>
      </c>
      <c r="AA5288" t="s">
        <v>245</v>
      </c>
      <c r="AB5288" t="s">
        <v>6157</v>
      </c>
      <c r="AC5288" t="s">
        <v>6157</v>
      </c>
      <c r="AD5288" t="s">
        <v>5613</v>
      </c>
      <c r="AE5288" t="s">
        <v>6901</v>
      </c>
      <c r="AF5288" t="s">
        <v>6898</v>
      </c>
      <c r="AG5288" t="s">
        <v>1393</v>
      </c>
      <c r="AH5288" t="s">
        <v>252</v>
      </c>
      <c r="AI5288" t="s">
        <v>6157</v>
      </c>
      <c r="AJ5288" t="s">
        <v>6804</v>
      </c>
      <c r="AK5288" t="s">
        <v>5602</v>
      </c>
      <c r="AL5288" t="s">
        <v>1414</v>
      </c>
      <c r="AM5288" t="s">
        <v>1413</v>
      </c>
      <c r="AN5288" t="s">
        <v>4353</v>
      </c>
      <c r="AO5288" s="29">
        <v>234</v>
      </c>
      <c r="AP5288">
        <v>-9.8779920000000008</v>
      </c>
      <c r="AQ5288">
        <v>167.178664</v>
      </c>
      <c r="AR5288" t="s">
        <v>289</v>
      </c>
      <c r="AS5288">
        <v>0.25</v>
      </c>
      <c r="AT5288" t="s">
        <v>1510</v>
      </c>
      <c r="AU5288" t="s">
        <v>274</v>
      </c>
      <c r="AV5288" t="s">
        <v>5603</v>
      </c>
      <c r="AW5288" t="s">
        <v>4353</v>
      </c>
      <c r="AX5288" t="s">
        <v>1532</v>
      </c>
      <c r="AY5288">
        <v>1510</v>
      </c>
      <c r="AZ5288">
        <v>1800</v>
      </c>
      <c r="BA5288" t="s">
        <v>290</v>
      </c>
      <c r="BB5288" t="s">
        <v>4785</v>
      </c>
      <c r="BC5288" t="s">
        <v>6157</v>
      </c>
      <c r="BD5288" s="7"/>
      <c r="BH5288" t="s">
        <v>1563</v>
      </c>
      <c r="BI5288" t="s">
        <v>7268</v>
      </c>
      <c r="BJ5288" t="s">
        <v>6495</v>
      </c>
      <c r="BK5288" t="s">
        <v>6494</v>
      </c>
      <c r="BL5288" s="7">
        <v>2021</v>
      </c>
      <c r="BW5288"/>
      <c r="BY5288"/>
      <c r="CW5288" t="s">
        <v>6538</v>
      </c>
      <c r="CX5288">
        <v>1</v>
      </c>
      <c r="CY5288" t="s">
        <v>6602</v>
      </c>
      <c r="CZ5288" t="s">
        <v>5604</v>
      </c>
      <c r="DA5288">
        <v>0.70718999999999999</v>
      </c>
      <c r="DB5288">
        <v>2.0000000000000002E-5</v>
      </c>
    </row>
    <row r="5289" spans="1:106" ht="16" customHeight="1">
      <c r="A5289">
        <v>5288</v>
      </c>
      <c r="B5289" t="s">
        <v>7221</v>
      </c>
      <c r="C5289" s="2">
        <v>45024</v>
      </c>
      <c r="D5289" t="s">
        <v>5605</v>
      </c>
      <c r="E5289" s="19" t="s">
        <v>5614</v>
      </c>
      <c r="F5289" s="19"/>
      <c r="G5289" t="s">
        <v>1608</v>
      </c>
      <c r="H5289" t="s">
        <v>6157</v>
      </c>
      <c r="I5289" t="s">
        <v>4349</v>
      </c>
      <c r="J5289" t="s">
        <v>4350</v>
      </c>
      <c r="K5289" t="s">
        <v>4351</v>
      </c>
      <c r="L5289" t="s">
        <v>6157</v>
      </c>
      <c r="M5289" t="s">
        <v>1608</v>
      </c>
      <c r="N5289" t="s">
        <v>289</v>
      </c>
      <c r="O5289" t="s">
        <v>6157</v>
      </c>
      <c r="P5289" t="s">
        <v>6157</v>
      </c>
      <c r="Q5289" t="s">
        <v>3969</v>
      </c>
      <c r="R5289" t="s">
        <v>6157</v>
      </c>
      <c r="S5289" t="s">
        <v>230</v>
      </c>
      <c r="T5289" t="s">
        <v>7076</v>
      </c>
      <c r="U5289" t="s">
        <v>5615</v>
      </c>
      <c r="V5289">
        <v>35</v>
      </c>
      <c r="W5289">
        <v>49.9</v>
      </c>
      <c r="X5289" t="s">
        <v>289</v>
      </c>
      <c r="Y5289" t="s">
        <v>6157</v>
      </c>
      <c r="Z5289" t="s">
        <v>6474</v>
      </c>
      <c r="AA5289" t="s">
        <v>245</v>
      </c>
      <c r="AB5289" t="s">
        <v>6157</v>
      </c>
      <c r="AC5289" t="s">
        <v>6157</v>
      </c>
      <c r="AD5289" t="s">
        <v>5601</v>
      </c>
      <c r="AE5289" t="s">
        <v>6901</v>
      </c>
      <c r="AF5289" t="s">
        <v>6899</v>
      </c>
      <c r="AG5289" t="s">
        <v>4010</v>
      </c>
      <c r="AH5289" t="s">
        <v>254</v>
      </c>
      <c r="AI5289" t="s">
        <v>6157</v>
      </c>
      <c r="AJ5289" t="s">
        <v>6804</v>
      </c>
      <c r="AK5289" t="s">
        <v>5602</v>
      </c>
      <c r="AL5289" t="s">
        <v>1414</v>
      </c>
      <c r="AM5289" t="s">
        <v>1413</v>
      </c>
      <c r="AN5289" t="s">
        <v>4353</v>
      </c>
      <c r="AO5289" s="29">
        <v>234</v>
      </c>
      <c r="AP5289">
        <v>-9.8779920000000008</v>
      </c>
      <c r="AQ5289">
        <v>167.178664</v>
      </c>
      <c r="AR5289" t="s">
        <v>289</v>
      </c>
      <c r="AS5289">
        <v>0.25</v>
      </c>
      <c r="AT5289" t="s">
        <v>1510</v>
      </c>
      <c r="AU5289" t="s">
        <v>274</v>
      </c>
      <c r="AV5289" t="s">
        <v>5603</v>
      </c>
      <c r="AW5289" t="s">
        <v>4353</v>
      </c>
      <c r="AX5289" t="s">
        <v>289</v>
      </c>
      <c r="AY5289">
        <v>1510</v>
      </c>
      <c r="AZ5289">
        <v>1800</v>
      </c>
      <c r="BA5289" t="s">
        <v>290</v>
      </c>
      <c r="BB5289" t="s">
        <v>4785</v>
      </c>
      <c r="BC5289" t="s">
        <v>6157</v>
      </c>
      <c r="BD5289" s="7"/>
      <c r="BH5289" t="s">
        <v>1563</v>
      </c>
      <c r="BI5289" t="s">
        <v>7268</v>
      </c>
      <c r="BJ5289" t="s">
        <v>6495</v>
      </c>
      <c r="BK5289" t="s">
        <v>6494</v>
      </c>
      <c r="BL5289" s="7">
        <v>2021</v>
      </c>
      <c r="BW5289"/>
      <c r="BY5289"/>
      <c r="CW5289" t="s">
        <v>6538</v>
      </c>
      <c r="CX5289">
        <v>1</v>
      </c>
      <c r="CY5289" t="s">
        <v>6602</v>
      </c>
      <c r="CZ5289" t="s">
        <v>5604</v>
      </c>
      <c r="DA5289">
        <v>0.70818000000000003</v>
      </c>
      <c r="DB5289">
        <v>2.0000000000000002E-5</v>
      </c>
    </row>
    <row r="5290" spans="1:106" ht="16" customHeight="1">
      <c r="A5290">
        <v>5289</v>
      </c>
      <c r="B5290" t="s">
        <v>7221</v>
      </c>
      <c r="C5290" s="2">
        <v>45024</v>
      </c>
      <c r="D5290" t="s">
        <v>5605</v>
      </c>
      <c r="E5290" s="19" t="s">
        <v>5616</v>
      </c>
      <c r="F5290" s="19"/>
      <c r="G5290" t="s">
        <v>1608</v>
      </c>
      <c r="H5290" t="s">
        <v>6157</v>
      </c>
      <c r="I5290" t="s">
        <v>4349</v>
      </c>
      <c r="J5290" t="s">
        <v>4350</v>
      </c>
      <c r="K5290" t="s">
        <v>4351</v>
      </c>
      <c r="L5290" t="s">
        <v>6157</v>
      </c>
      <c r="M5290" t="s">
        <v>1608</v>
      </c>
      <c r="N5290" t="s">
        <v>289</v>
      </c>
      <c r="O5290" t="s">
        <v>6157</v>
      </c>
      <c r="P5290" t="s">
        <v>6157</v>
      </c>
      <c r="Q5290" t="s">
        <v>3969</v>
      </c>
      <c r="R5290" t="s">
        <v>6157</v>
      </c>
      <c r="S5290" t="s">
        <v>4354</v>
      </c>
      <c r="T5290" t="s">
        <v>7074</v>
      </c>
      <c r="U5290" s="4" t="s">
        <v>4358</v>
      </c>
      <c r="V5290">
        <v>9</v>
      </c>
      <c r="W5290">
        <v>16.899999999999999</v>
      </c>
      <c r="X5290" t="s">
        <v>289</v>
      </c>
      <c r="Y5290" t="s">
        <v>6157</v>
      </c>
      <c r="Z5290" t="s">
        <v>6474</v>
      </c>
      <c r="AA5290" t="s">
        <v>245</v>
      </c>
      <c r="AB5290" t="s">
        <v>6157</v>
      </c>
      <c r="AC5290" t="s">
        <v>6157</v>
      </c>
      <c r="AD5290" t="s">
        <v>5617</v>
      </c>
      <c r="AE5290" t="s">
        <v>6901</v>
      </c>
      <c r="AF5290" t="s">
        <v>6898</v>
      </c>
      <c r="AG5290" t="s">
        <v>4010</v>
      </c>
      <c r="AH5290" t="s">
        <v>254</v>
      </c>
      <c r="AI5290" t="s">
        <v>6157</v>
      </c>
      <c r="AJ5290" t="s">
        <v>6804</v>
      </c>
      <c r="AK5290" t="s">
        <v>5602</v>
      </c>
      <c r="AL5290" t="s">
        <v>1414</v>
      </c>
      <c r="AM5290" t="s">
        <v>1413</v>
      </c>
      <c r="AN5290" t="s">
        <v>4353</v>
      </c>
      <c r="AO5290" s="29">
        <v>234</v>
      </c>
      <c r="AP5290">
        <v>-9.8779920000000008</v>
      </c>
      <c r="AQ5290">
        <v>167.178664</v>
      </c>
      <c r="AR5290" t="s">
        <v>289</v>
      </c>
      <c r="AS5290">
        <v>0.25</v>
      </c>
      <c r="AT5290" t="s">
        <v>1510</v>
      </c>
      <c r="AU5290" t="s">
        <v>274</v>
      </c>
      <c r="AV5290" t="s">
        <v>5603</v>
      </c>
      <c r="AW5290" t="s">
        <v>4353</v>
      </c>
      <c r="AX5290" t="s">
        <v>289</v>
      </c>
      <c r="AY5290">
        <v>1680</v>
      </c>
      <c r="AZ5290">
        <v>1950</v>
      </c>
      <c r="BA5290" t="s">
        <v>290</v>
      </c>
      <c r="BB5290" t="s">
        <v>4601</v>
      </c>
      <c r="BC5290" t="s">
        <v>4353</v>
      </c>
      <c r="BD5290" s="7">
        <v>285</v>
      </c>
      <c r="BE5290">
        <v>23</v>
      </c>
      <c r="BF5290">
        <v>47</v>
      </c>
      <c r="BG5290">
        <v>10</v>
      </c>
      <c r="BH5290" t="s">
        <v>1563</v>
      </c>
      <c r="BI5290" t="s">
        <v>7268</v>
      </c>
      <c r="BJ5290" t="s">
        <v>6495</v>
      </c>
      <c r="BK5290" t="s">
        <v>6494</v>
      </c>
      <c r="BL5290" s="7">
        <v>2021</v>
      </c>
      <c r="BW5290"/>
      <c r="BY5290"/>
      <c r="CW5290" t="s">
        <v>6538</v>
      </c>
      <c r="CX5290">
        <v>1</v>
      </c>
      <c r="CY5290" t="s">
        <v>6602</v>
      </c>
      <c r="CZ5290" t="s">
        <v>5604</v>
      </c>
      <c r="DA5290">
        <v>0.70779999999999998</v>
      </c>
      <c r="DB5290">
        <v>2.0000000000000002E-5</v>
      </c>
    </row>
    <row r="5291" spans="1:106" ht="16" customHeight="1">
      <c r="A5291">
        <v>5290</v>
      </c>
      <c r="B5291" t="s">
        <v>7221</v>
      </c>
      <c r="C5291" s="2">
        <v>45024</v>
      </c>
      <c r="D5291" t="s">
        <v>5605</v>
      </c>
      <c r="E5291" s="19" t="s">
        <v>5618</v>
      </c>
      <c r="F5291" s="19"/>
      <c r="G5291" t="s">
        <v>1608</v>
      </c>
      <c r="H5291" t="s">
        <v>6157</v>
      </c>
      <c r="I5291" t="s">
        <v>4349</v>
      </c>
      <c r="J5291" t="s">
        <v>4350</v>
      </c>
      <c r="K5291" t="s">
        <v>4351</v>
      </c>
      <c r="L5291" t="s">
        <v>6157</v>
      </c>
      <c r="M5291" t="s">
        <v>1608</v>
      </c>
      <c r="N5291" t="s">
        <v>289</v>
      </c>
      <c r="O5291" t="s">
        <v>6157</v>
      </c>
      <c r="P5291" t="s">
        <v>6157</v>
      </c>
      <c r="Q5291" t="s">
        <v>3969</v>
      </c>
      <c r="R5291" t="s">
        <v>6157</v>
      </c>
      <c r="S5291" t="s">
        <v>230</v>
      </c>
      <c r="T5291" t="s">
        <v>7076</v>
      </c>
      <c r="U5291" t="s">
        <v>5615</v>
      </c>
      <c r="V5291">
        <v>35</v>
      </c>
      <c r="W5291">
        <v>49.9</v>
      </c>
      <c r="X5291" t="s">
        <v>289</v>
      </c>
      <c r="Y5291" t="s">
        <v>6157</v>
      </c>
      <c r="Z5291" t="s">
        <v>6474</v>
      </c>
      <c r="AA5291" t="s">
        <v>245</v>
      </c>
      <c r="AB5291" t="s">
        <v>6157</v>
      </c>
      <c r="AC5291" t="s">
        <v>6157</v>
      </c>
      <c r="AD5291" t="s">
        <v>5617</v>
      </c>
      <c r="AE5291" t="s">
        <v>6901</v>
      </c>
      <c r="AF5291" t="s">
        <v>6898</v>
      </c>
      <c r="AG5291" t="s">
        <v>4010</v>
      </c>
      <c r="AH5291" t="s">
        <v>254</v>
      </c>
      <c r="AI5291" t="s">
        <v>6157</v>
      </c>
      <c r="AJ5291" t="s">
        <v>6804</v>
      </c>
      <c r="AK5291" t="s">
        <v>5602</v>
      </c>
      <c r="AL5291" t="s">
        <v>1414</v>
      </c>
      <c r="AM5291" t="s">
        <v>1413</v>
      </c>
      <c r="AN5291" t="s">
        <v>4353</v>
      </c>
      <c r="AO5291" s="29">
        <v>234</v>
      </c>
      <c r="AP5291">
        <v>-9.8779920000000008</v>
      </c>
      <c r="AQ5291">
        <v>167.178664</v>
      </c>
      <c r="AR5291" t="s">
        <v>289</v>
      </c>
      <c r="AS5291">
        <v>0.25</v>
      </c>
      <c r="AT5291" t="s">
        <v>1510</v>
      </c>
      <c r="AU5291" t="s">
        <v>274</v>
      </c>
      <c r="AV5291" t="s">
        <v>5603</v>
      </c>
      <c r="AW5291" t="s">
        <v>4353</v>
      </c>
      <c r="AX5291" t="s">
        <v>289</v>
      </c>
      <c r="AY5291">
        <v>1510</v>
      </c>
      <c r="AZ5291">
        <v>1800</v>
      </c>
      <c r="BA5291" t="s">
        <v>290</v>
      </c>
      <c r="BB5291" t="s">
        <v>4785</v>
      </c>
      <c r="BC5291" t="s">
        <v>6157</v>
      </c>
      <c r="BD5291" s="7"/>
      <c r="BH5291" t="s">
        <v>1563</v>
      </c>
      <c r="BI5291" t="s">
        <v>7268</v>
      </c>
      <c r="BJ5291" t="s">
        <v>6495</v>
      </c>
      <c r="BK5291" t="s">
        <v>6494</v>
      </c>
      <c r="BL5291" s="7">
        <v>2021</v>
      </c>
      <c r="BW5291"/>
      <c r="BY5291"/>
      <c r="CW5291" t="s">
        <v>6538</v>
      </c>
      <c r="CX5291">
        <v>1</v>
      </c>
      <c r="CY5291" t="s">
        <v>6602</v>
      </c>
      <c r="CZ5291" t="s">
        <v>5604</v>
      </c>
      <c r="DA5291">
        <v>0.70786000000000004</v>
      </c>
      <c r="DB5291">
        <v>2.0000000000000002E-5</v>
      </c>
    </row>
    <row r="5292" spans="1:106" ht="16" customHeight="1">
      <c r="A5292">
        <v>5291</v>
      </c>
      <c r="B5292" t="s">
        <v>7221</v>
      </c>
      <c r="C5292" s="2">
        <v>45024</v>
      </c>
      <c r="D5292" t="s">
        <v>5605</v>
      </c>
      <c r="E5292" s="19" t="s">
        <v>5619</v>
      </c>
      <c r="F5292" s="19"/>
      <c r="G5292" t="s">
        <v>1608</v>
      </c>
      <c r="H5292" t="s">
        <v>6157</v>
      </c>
      <c r="I5292" t="s">
        <v>4349</v>
      </c>
      <c r="J5292" t="s">
        <v>4350</v>
      </c>
      <c r="K5292" t="s">
        <v>4351</v>
      </c>
      <c r="L5292" t="s">
        <v>6157</v>
      </c>
      <c r="M5292" t="s">
        <v>1608</v>
      </c>
      <c r="N5292" t="s">
        <v>289</v>
      </c>
      <c r="O5292" t="s">
        <v>6157</v>
      </c>
      <c r="P5292" t="s">
        <v>6157</v>
      </c>
      <c r="Q5292" t="s">
        <v>3969</v>
      </c>
      <c r="R5292" t="s">
        <v>6157</v>
      </c>
      <c r="S5292" t="s">
        <v>230</v>
      </c>
      <c r="T5292" s="4" t="s">
        <v>7075</v>
      </c>
      <c r="U5292" t="s">
        <v>5600</v>
      </c>
      <c r="V5292">
        <v>17</v>
      </c>
      <c r="W5292">
        <v>34.9</v>
      </c>
      <c r="X5292" t="s">
        <v>289</v>
      </c>
      <c r="Y5292" t="s">
        <v>6157</v>
      </c>
      <c r="Z5292" t="s">
        <v>6474</v>
      </c>
      <c r="AA5292" t="s">
        <v>245</v>
      </c>
      <c r="AB5292" t="s">
        <v>6157</v>
      </c>
      <c r="AC5292" t="s">
        <v>6157</v>
      </c>
      <c r="AD5292" t="s">
        <v>5607</v>
      </c>
      <c r="AE5292" t="s">
        <v>6901</v>
      </c>
      <c r="AF5292" t="s">
        <v>6898</v>
      </c>
      <c r="AG5292" t="s">
        <v>1393</v>
      </c>
      <c r="AH5292" t="s">
        <v>254</v>
      </c>
      <c r="AI5292" t="s">
        <v>6157</v>
      </c>
      <c r="AJ5292" t="s">
        <v>6804</v>
      </c>
      <c r="AK5292" t="s">
        <v>5602</v>
      </c>
      <c r="AL5292" t="s">
        <v>1414</v>
      </c>
      <c r="AM5292" t="s">
        <v>1413</v>
      </c>
      <c r="AN5292" t="s">
        <v>4353</v>
      </c>
      <c r="AO5292" s="29">
        <v>234</v>
      </c>
      <c r="AP5292">
        <v>-9.8779920000000008</v>
      </c>
      <c r="AQ5292">
        <v>167.178664</v>
      </c>
      <c r="AR5292" t="s">
        <v>289</v>
      </c>
      <c r="AS5292">
        <v>0.25</v>
      </c>
      <c r="AT5292" t="s">
        <v>1510</v>
      </c>
      <c r="AU5292" t="s">
        <v>274</v>
      </c>
      <c r="AV5292" t="s">
        <v>5603</v>
      </c>
      <c r="AW5292" t="s">
        <v>4353</v>
      </c>
      <c r="AX5292" t="s">
        <v>289</v>
      </c>
      <c r="AY5292">
        <v>1510</v>
      </c>
      <c r="AZ5292">
        <v>1800</v>
      </c>
      <c r="BA5292" t="s">
        <v>290</v>
      </c>
      <c r="BB5292" t="s">
        <v>4785</v>
      </c>
      <c r="BC5292" t="s">
        <v>6157</v>
      </c>
      <c r="BD5292" s="7"/>
      <c r="BH5292" t="s">
        <v>1563</v>
      </c>
      <c r="BI5292" t="s">
        <v>7268</v>
      </c>
      <c r="BJ5292" t="s">
        <v>6495</v>
      </c>
      <c r="BK5292" t="s">
        <v>6494</v>
      </c>
      <c r="BL5292" s="7">
        <v>2021</v>
      </c>
      <c r="BW5292"/>
      <c r="BY5292"/>
      <c r="CW5292" t="s">
        <v>6538</v>
      </c>
      <c r="CX5292">
        <v>1</v>
      </c>
      <c r="CY5292" t="s">
        <v>6602</v>
      </c>
      <c r="CZ5292" t="s">
        <v>5604</v>
      </c>
      <c r="DA5292">
        <v>0.70772000000000002</v>
      </c>
      <c r="DB5292">
        <v>2.0000000000000002E-5</v>
      </c>
    </row>
    <row r="5293" spans="1:106" ht="16" customHeight="1">
      <c r="A5293">
        <v>5292</v>
      </c>
      <c r="B5293" t="s">
        <v>7221</v>
      </c>
      <c r="C5293" s="2">
        <v>45024</v>
      </c>
      <c r="E5293" s="19" t="s">
        <v>5620</v>
      </c>
      <c r="F5293" s="19"/>
      <c r="G5293" t="s">
        <v>1608</v>
      </c>
      <c r="H5293" t="s">
        <v>6157</v>
      </c>
      <c r="I5293" t="s">
        <v>4349</v>
      </c>
      <c r="J5293" t="s">
        <v>4350</v>
      </c>
      <c r="K5293" t="s">
        <v>4351</v>
      </c>
      <c r="L5293" t="s">
        <v>6157</v>
      </c>
      <c r="M5293" t="s">
        <v>1608</v>
      </c>
      <c r="N5293" t="s">
        <v>289</v>
      </c>
      <c r="O5293" t="s">
        <v>6157</v>
      </c>
      <c r="P5293" t="s">
        <v>6157</v>
      </c>
      <c r="Q5293" t="s">
        <v>3969</v>
      </c>
      <c r="R5293" t="s">
        <v>6157</v>
      </c>
      <c r="S5293" t="s">
        <v>230</v>
      </c>
      <c r="T5293" s="4" t="s">
        <v>7075</v>
      </c>
      <c r="U5293" t="s">
        <v>5600</v>
      </c>
      <c r="V5293">
        <v>17</v>
      </c>
      <c r="W5293">
        <v>34.9</v>
      </c>
      <c r="X5293" t="s">
        <v>289</v>
      </c>
      <c r="Y5293" t="s">
        <v>6157</v>
      </c>
      <c r="Z5293" t="s">
        <v>6474</v>
      </c>
      <c r="AA5293" t="s">
        <v>245</v>
      </c>
      <c r="AB5293" t="s">
        <v>6157</v>
      </c>
      <c r="AC5293" t="s">
        <v>6157</v>
      </c>
      <c r="AD5293" t="s">
        <v>5607</v>
      </c>
      <c r="AE5293" t="s">
        <v>6901</v>
      </c>
      <c r="AF5293" t="s">
        <v>6898</v>
      </c>
      <c r="AG5293" t="s">
        <v>1393</v>
      </c>
      <c r="AH5293" t="s">
        <v>254</v>
      </c>
      <c r="AI5293" t="s">
        <v>6157</v>
      </c>
      <c r="AJ5293" t="s">
        <v>6804</v>
      </c>
      <c r="AK5293" t="s">
        <v>5602</v>
      </c>
      <c r="AL5293" t="s">
        <v>1414</v>
      </c>
      <c r="AM5293" t="s">
        <v>1413</v>
      </c>
      <c r="AN5293" t="s">
        <v>4353</v>
      </c>
      <c r="AO5293" s="29">
        <v>234</v>
      </c>
      <c r="AP5293">
        <v>-9.8779920000000008</v>
      </c>
      <c r="AQ5293">
        <v>167.178664</v>
      </c>
      <c r="AR5293" t="s">
        <v>289</v>
      </c>
      <c r="AS5293">
        <v>0.25</v>
      </c>
      <c r="AT5293" t="s">
        <v>1510</v>
      </c>
      <c r="AU5293" t="s">
        <v>274</v>
      </c>
      <c r="AV5293" t="s">
        <v>5603</v>
      </c>
      <c r="AW5293" t="s">
        <v>4353</v>
      </c>
      <c r="AX5293" t="s">
        <v>4353</v>
      </c>
      <c r="AY5293">
        <v>1510</v>
      </c>
      <c r="AZ5293">
        <v>1800</v>
      </c>
      <c r="BA5293" t="s">
        <v>290</v>
      </c>
      <c r="BB5293" t="s">
        <v>4785</v>
      </c>
      <c r="BC5293" t="s">
        <v>6157</v>
      </c>
      <c r="BD5293" s="7"/>
      <c r="BH5293" t="s">
        <v>1563</v>
      </c>
      <c r="BI5293" t="s">
        <v>7268</v>
      </c>
      <c r="BJ5293" t="s">
        <v>6495</v>
      </c>
      <c r="BK5293" t="s">
        <v>6494</v>
      </c>
      <c r="BL5293" s="7">
        <v>2021</v>
      </c>
      <c r="BW5293"/>
      <c r="BY5293"/>
      <c r="CW5293" t="s">
        <v>6538</v>
      </c>
      <c r="CX5293">
        <v>1</v>
      </c>
      <c r="CY5293" t="s">
        <v>6602</v>
      </c>
      <c r="CZ5293" t="s">
        <v>5604</v>
      </c>
      <c r="DA5293">
        <v>0.70801000000000003</v>
      </c>
      <c r="DB5293">
        <v>2.0000000000000002E-5</v>
      </c>
    </row>
    <row r="5294" spans="1:106" ht="16" customHeight="1">
      <c r="A5294">
        <v>5293</v>
      </c>
      <c r="B5294" t="s">
        <v>7221</v>
      </c>
      <c r="C5294" s="2">
        <v>45024</v>
      </c>
      <c r="D5294" t="s">
        <v>5605</v>
      </c>
      <c r="E5294" s="19" t="s">
        <v>5621</v>
      </c>
      <c r="F5294" s="19"/>
      <c r="G5294" t="s">
        <v>1608</v>
      </c>
      <c r="H5294" t="s">
        <v>6157</v>
      </c>
      <c r="I5294" t="s">
        <v>4349</v>
      </c>
      <c r="J5294" t="s">
        <v>4350</v>
      </c>
      <c r="K5294" t="s">
        <v>4351</v>
      </c>
      <c r="L5294" t="s">
        <v>6157</v>
      </c>
      <c r="M5294" t="s">
        <v>1608</v>
      </c>
      <c r="N5294" t="s">
        <v>289</v>
      </c>
      <c r="O5294" t="s">
        <v>6157</v>
      </c>
      <c r="P5294" t="s">
        <v>6157</v>
      </c>
      <c r="Q5294" t="s">
        <v>3969</v>
      </c>
      <c r="R5294" t="s">
        <v>6157</v>
      </c>
      <c r="S5294" t="s">
        <v>229</v>
      </c>
      <c r="T5294" s="4" t="s">
        <v>7075</v>
      </c>
      <c r="U5294" t="s">
        <v>5600</v>
      </c>
      <c r="V5294">
        <v>17</v>
      </c>
      <c r="W5294">
        <v>34.9</v>
      </c>
      <c r="X5294" t="s">
        <v>289</v>
      </c>
      <c r="Y5294" t="s">
        <v>6157</v>
      </c>
      <c r="Z5294" t="s">
        <v>6474</v>
      </c>
      <c r="AA5294" t="s">
        <v>245</v>
      </c>
      <c r="AB5294" t="s">
        <v>6157</v>
      </c>
      <c r="AC5294" t="s">
        <v>6157</v>
      </c>
      <c r="AD5294" t="s">
        <v>5617</v>
      </c>
      <c r="AE5294" t="s">
        <v>6901</v>
      </c>
      <c r="AF5294" t="s">
        <v>6898</v>
      </c>
      <c r="AG5294" t="s">
        <v>4010</v>
      </c>
      <c r="AH5294" t="s">
        <v>254</v>
      </c>
      <c r="AI5294" t="s">
        <v>6157</v>
      </c>
      <c r="AJ5294" t="s">
        <v>6804</v>
      </c>
      <c r="AK5294" t="s">
        <v>5602</v>
      </c>
      <c r="AL5294" t="s">
        <v>1414</v>
      </c>
      <c r="AM5294" t="s">
        <v>1413</v>
      </c>
      <c r="AN5294" t="s">
        <v>4353</v>
      </c>
      <c r="AO5294" s="29">
        <v>234</v>
      </c>
      <c r="AP5294">
        <v>-9.8779920000000008</v>
      </c>
      <c r="AQ5294">
        <v>167.178664</v>
      </c>
      <c r="AR5294" t="s">
        <v>289</v>
      </c>
      <c r="AS5294">
        <v>0.25</v>
      </c>
      <c r="AT5294" t="s">
        <v>1510</v>
      </c>
      <c r="AU5294" t="s">
        <v>274</v>
      </c>
      <c r="AV5294" t="s">
        <v>5603</v>
      </c>
      <c r="AW5294" t="s">
        <v>4353</v>
      </c>
      <c r="AX5294" t="s">
        <v>289</v>
      </c>
      <c r="AY5294">
        <v>1510</v>
      </c>
      <c r="AZ5294">
        <v>1800</v>
      </c>
      <c r="BA5294" t="s">
        <v>290</v>
      </c>
      <c r="BB5294" t="s">
        <v>4785</v>
      </c>
      <c r="BC5294" t="s">
        <v>6157</v>
      </c>
      <c r="BD5294" s="7"/>
      <c r="BH5294" t="s">
        <v>1563</v>
      </c>
      <c r="BI5294" t="s">
        <v>7268</v>
      </c>
      <c r="BJ5294" t="s">
        <v>6495</v>
      </c>
      <c r="BK5294" t="s">
        <v>6494</v>
      </c>
      <c r="BL5294" s="7">
        <v>2021</v>
      </c>
      <c r="BW5294"/>
      <c r="BY5294"/>
      <c r="CW5294" t="s">
        <v>6538</v>
      </c>
      <c r="CX5294">
        <v>1</v>
      </c>
      <c r="CY5294" t="s">
        <v>6602</v>
      </c>
      <c r="CZ5294" t="s">
        <v>5604</v>
      </c>
      <c r="DA5294">
        <v>0.70813999999999999</v>
      </c>
      <c r="DB5294">
        <v>2.0000000000000002E-5</v>
      </c>
    </row>
    <row r="5295" spans="1:106" ht="16" customHeight="1">
      <c r="A5295">
        <v>5294</v>
      </c>
      <c r="B5295" t="s">
        <v>7221</v>
      </c>
      <c r="C5295" s="2">
        <v>45024</v>
      </c>
      <c r="D5295" t="s">
        <v>5605</v>
      </c>
      <c r="E5295" s="19" t="s">
        <v>5622</v>
      </c>
      <c r="F5295" s="19"/>
      <c r="G5295" t="s">
        <v>1608</v>
      </c>
      <c r="H5295" t="s">
        <v>6157</v>
      </c>
      <c r="I5295" t="s">
        <v>4349</v>
      </c>
      <c r="J5295" t="s">
        <v>4350</v>
      </c>
      <c r="K5295" t="s">
        <v>4351</v>
      </c>
      <c r="L5295" t="s">
        <v>6157</v>
      </c>
      <c r="M5295" t="s">
        <v>1608</v>
      </c>
      <c r="N5295" t="s">
        <v>289</v>
      </c>
      <c r="O5295" t="s">
        <v>6157</v>
      </c>
      <c r="P5295" t="s">
        <v>6157</v>
      </c>
      <c r="Q5295" t="s">
        <v>3969</v>
      </c>
      <c r="R5295" t="s">
        <v>6157</v>
      </c>
      <c r="S5295" t="s">
        <v>230</v>
      </c>
      <c r="T5295" s="4" t="s">
        <v>7075</v>
      </c>
      <c r="U5295" t="s">
        <v>5600</v>
      </c>
      <c r="V5295">
        <v>17</v>
      </c>
      <c r="W5295">
        <v>34.9</v>
      </c>
      <c r="X5295" t="s">
        <v>289</v>
      </c>
      <c r="Y5295" t="s">
        <v>6157</v>
      </c>
      <c r="Z5295" t="s">
        <v>6474</v>
      </c>
      <c r="AA5295" t="s">
        <v>245</v>
      </c>
      <c r="AB5295" t="s">
        <v>6157</v>
      </c>
      <c r="AC5295" t="s">
        <v>6157</v>
      </c>
      <c r="AD5295" t="s">
        <v>5617</v>
      </c>
      <c r="AE5295" t="s">
        <v>6901</v>
      </c>
      <c r="AF5295" t="s">
        <v>6898</v>
      </c>
      <c r="AG5295" t="s">
        <v>4010</v>
      </c>
      <c r="AH5295" t="s">
        <v>254</v>
      </c>
      <c r="AI5295" t="s">
        <v>6157</v>
      </c>
      <c r="AJ5295" t="s">
        <v>6804</v>
      </c>
      <c r="AK5295" t="s">
        <v>5602</v>
      </c>
      <c r="AL5295" t="s">
        <v>1414</v>
      </c>
      <c r="AM5295" t="s">
        <v>1413</v>
      </c>
      <c r="AN5295" t="s">
        <v>4353</v>
      </c>
      <c r="AO5295" s="29">
        <v>234</v>
      </c>
      <c r="AP5295">
        <v>-9.8779920000000008</v>
      </c>
      <c r="AQ5295">
        <v>167.178664</v>
      </c>
      <c r="AR5295" t="s">
        <v>289</v>
      </c>
      <c r="AS5295">
        <v>0.25</v>
      </c>
      <c r="AT5295" t="s">
        <v>1510</v>
      </c>
      <c r="AU5295" t="s">
        <v>274</v>
      </c>
      <c r="AV5295" t="s">
        <v>5603</v>
      </c>
      <c r="AW5295" t="s">
        <v>4353</v>
      </c>
      <c r="AX5295" t="s">
        <v>289</v>
      </c>
      <c r="AY5295">
        <v>1510</v>
      </c>
      <c r="AZ5295">
        <v>1800</v>
      </c>
      <c r="BA5295" t="s">
        <v>290</v>
      </c>
      <c r="BB5295" t="s">
        <v>4785</v>
      </c>
      <c r="BC5295" t="s">
        <v>6157</v>
      </c>
      <c r="BD5295" s="7"/>
      <c r="BH5295" t="s">
        <v>1563</v>
      </c>
      <c r="BI5295" t="s">
        <v>7268</v>
      </c>
      <c r="BJ5295" t="s">
        <v>6495</v>
      </c>
      <c r="BK5295" t="s">
        <v>6494</v>
      </c>
      <c r="BL5295" s="7">
        <v>2021</v>
      </c>
      <c r="BW5295"/>
      <c r="BY5295"/>
      <c r="CW5295" t="s">
        <v>6538</v>
      </c>
      <c r="CX5295">
        <v>1</v>
      </c>
      <c r="CY5295" t="s">
        <v>6602</v>
      </c>
      <c r="CZ5295" t="s">
        <v>5604</v>
      </c>
      <c r="DA5295">
        <v>0.70818999999999999</v>
      </c>
      <c r="DB5295">
        <v>2.0000000000000002E-5</v>
      </c>
    </row>
    <row r="5296" spans="1:106" ht="16" customHeight="1">
      <c r="A5296">
        <v>5295</v>
      </c>
      <c r="B5296" t="s">
        <v>7221</v>
      </c>
      <c r="C5296" s="2">
        <v>45024</v>
      </c>
      <c r="D5296" t="s">
        <v>5605</v>
      </c>
      <c r="E5296" s="19" t="s">
        <v>5623</v>
      </c>
      <c r="F5296" s="19"/>
      <c r="G5296" t="s">
        <v>1608</v>
      </c>
      <c r="H5296" t="s">
        <v>6157</v>
      </c>
      <c r="I5296" t="s">
        <v>4349</v>
      </c>
      <c r="J5296" t="s">
        <v>4350</v>
      </c>
      <c r="K5296" t="s">
        <v>4351</v>
      </c>
      <c r="L5296" t="s">
        <v>6157</v>
      </c>
      <c r="M5296" t="s">
        <v>1608</v>
      </c>
      <c r="N5296" t="s">
        <v>289</v>
      </c>
      <c r="O5296" t="s">
        <v>6157</v>
      </c>
      <c r="P5296" t="s">
        <v>6157</v>
      </c>
      <c r="Q5296" t="s">
        <v>3969</v>
      </c>
      <c r="R5296" t="s">
        <v>6157</v>
      </c>
      <c r="S5296" t="s">
        <v>229</v>
      </c>
      <c r="T5296" s="4" t="s">
        <v>7075</v>
      </c>
      <c r="U5296" t="s">
        <v>5600</v>
      </c>
      <c r="V5296">
        <v>17</v>
      </c>
      <c r="W5296">
        <v>34.9</v>
      </c>
      <c r="X5296" t="s">
        <v>289</v>
      </c>
      <c r="Y5296" t="s">
        <v>6157</v>
      </c>
      <c r="Z5296" t="s">
        <v>6474</v>
      </c>
      <c r="AA5296" t="s">
        <v>245</v>
      </c>
      <c r="AB5296" t="s">
        <v>6157</v>
      </c>
      <c r="AC5296" t="s">
        <v>6157</v>
      </c>
      <c r="AD5296" t="s">
        <v>5617</v>
      </c>
      <c r="AE5296" t="s">
        <v>6901</v>
      </c>
      <c r="AF5296" t="s">
        <v>6898</v>
      </c>
      <c r="AG5296" t="s">
        <v>4010</v>
      </c>
      <c r="AH5296" t="s">
        <v>254</v>
      </c>
      <c r="AI5296" t="s">
        <v>6157</v>
      </c>
      <c r="AJ5296" t="s">
        <v>6804</v>
      </c>
      <c r="AK5296" t="s">
        <v>5602</v>
      </c>
      <c r="AL5296" t="s">
        <v>1414</v>
      </c>
      <c r="AM5296" t="s">
        <v>1413</v>
      </c>
      <c r="AN5296" t="s">
        <v>4353</v>
      </c>
      <c r="AO5296" s="29">
        <v>234</v>
      </c>
      <c r="AP5296">
        <v>-9.8779920000000008</v>
      </c>
      <c r="AQ5296">
        <v>167.178664</v>
      </c>
      <c r="AR5296" t="s">
        <v>289</v>
      </c>
      <c r="AS5296">
        <v>0.25</v>
      </c>
      <c r="AT5296" t="s">
        <v>1510</v>
      </c>
      <c r="AU5296" t="s">
        <v>274</v>
      </c>
      <c r="AV5296" t="s">
        <v>5603</v>
      </c>
      <c r="AW5296" t="s">
        <v>4353</v>
      </c>
      <c r="AX5296" t="s">
        <v>289</v>
      </c>
      <c r="AY5296">
        <v>1510</v>
      </c>
      <c r="AZ5296">
        <v>1800</v>
      </c>
      <c r="BA5296" t="s">
        <v>290</v>
      </c>
      <c r="BB5296" t="s">
        <v>4785</v>
      </c>
      <c r="BC5296" t="s">
        <v>6157</v>
      </c>
      <c r="BD5296" s="7"/>
      <c r="BH5296" t="s">
        <v>1563</v>
      </c>
      <c r="BI5296" t="s">
        <v>7268</v>
      </c>
      <c r="BJ5296" t="s">
        <v>6495</v>
      </c>
      <c r="BK5296" t="s">
        <v>6494</v>
      </c>
      <c r="BL5296" s="7">
        <v>2021</v>
      </c>
      <c r="BW5296"/>
      <c r="BY5296"/>
      <c r="CW5296" t="s">
        <v>6538</v>
      </c>
      <c r="CX5296">
        <v>1</v>
      </c>
      <c r="CY5296" t="s">
        <v>6602</v>
      </c>
      <c r="CZ5296" t="s">
        <v>5604</v>
      </c>
      <c r="DA5296">
        <v>0.70743</v>
      </c>
      <c r="DB5296">
        <v>2.0000000000000002E-5</v>
      </c>
    </row>
    <row r="5297" spans="1:106" ht="16" customHeight="1">
      <c r="A5297">
        <v>5296</v>
      </c>
      <c r="B5297" t="s">
        <v>7221</v>
      </c>
      <c r="C5297" s="2">
        <v>45024</v>
      </c>
      <c r="E5297" s="19" t="s">
        <v>5624</v>
      </c>
      <c r="F5297" s="19"/>
      <c r="G5297" t="s">
        <v>1608</v>
      </c>
      <c r="H5297" t="s">
        <v>6157</v>
      </c>
      <c r="I5297" t="s">
        <v>4349</v>
      </c>
      <c r="J5297" t="s">
        <v>4350</v>
      </c>
      <c r="K5297" t="s">
        <v>4351</v>
      </c>
      <c r="L5297" t="s">
        <v>6157</v>
      </c>
      <c r="M5297" t="s">
        <v>1608</v>
      </c>
      <c r="N5297" t="s">
        <v>289</v>
      </c>
      <c r="O5297" t="s">
        <v>6157</v>
      </c>
      <c r="P5297" t="s">
        <v>6157</v>
      </c>
      <c r="Q5297" t="s">
        <v>3969</v>
      </c>
      <c r="R5297" t="s">
        <v>6157</v>
      </c>
      <c r="S5297" t="s">
        <v>230</v>
      </c>
      <c r="T5297" s="4" t="s">
        <v>7075</v>
      </c>
      <c r="U5297" t="s">
        <v>5600</v>
      </c>
      <c r="V5297">
        <v>17</v>
      </c>
      <c r="W5297">
        <v>34.9</v>
      </c>
      <c r="X5297" t="s">
        <v>289</v>
      </c>
      <c r="Y5297" t="s">
        <v>6157</v>
      </c>
      <c r="Z5297" t="s">
        <v>6474</v>
      </c>
      <c r="AA5297" t="s">
        <v>245</v>
      </c>
      <c r="AB5297" t="s">
        <v>6157</v>
      </c>
      <c r="AC5297" t="s">
        <v>6157</v>
      </c>
      <c r="AD5297" t="s">
        <v>5617</v>
      </c>
      <c r="AE5297" t="s">
        <v>6901</v>
      </c>
      <c r="AF5297" t="s">
        <v>6898</v>
      </c>
      <c r="AG5297" t="s">
        <v>4010</v>
      </c>
      <c r="AH5297" t="s">
        <v>254</v>
      </c>
      <c r="AI5297" t="s">
        <v>6157</v>
      </c>
      <c r="AJ5297" t="s">
        <v>6804</v>
      </c>
      <c r="AK5297" t="s">
        <v>5602</v>
      </c>
      <c r="AL5297" t="s">
        <v>1414</v>
      </c>
      <c r="AM5297" t="s">
        <v>1413</v>
      </c>
      <c r="AN5297" t="s">
        <v>4353</v>
      </c>
      <c r="AO5297" s="29">
        <v>234</v>
      </c>
      <c r="AP5297">
        <v>-9.8779920000000008</v>
      </c>
      <c r="AQ5297">
        <v>167.178664</v>
      </c>
      <c r="AR5297" t="s">
        <v>289</v>
      </c>
      <c r="AS5297">
        <v>0.25</v>
      </c>
      <c r="AT5297" t="s">
        <v>1510</v>
      </c>
      <c r="AU5297" t="s">
        <v>274</v>
      </c>
      <c r="AV5297" t="s">
        <v>5603</v>
      </c>
      <c r="AW5297" t="s">
        <v>4353</v>
      </c>
      <c r="AX5297" t="s">
        <v>4353</v>
      </c>
      <c r="AY5297">
        <v>1510</v>
      </c>
      <c r="AZ5297">
        <v>1800</v>
      </c>
      <c r="BA5297" t="s">
        <v>290</v>
      </c>
      <c r="BB5297" t="s">
        <v>4785</v>
      </c>
      <c r="BC5297" t="s">
        <v>6157</v>
      </c>
      <c r="BD5297" s="7"/>
      <c r="BH5297" t="s">
        <v>1563</v>
      </c>
      <c r="BI5297" t="s">
        <v>7268</v>
      </c>
      <c r="BJ5297" t="s">
        <v>6495</v>
      </c>
      <c r="BK5297" t="s">
        <v>6494</v>
      </c>
      <c r="BL5297" s="7">
        <v>2021</v>
      </c>
      <c r="BW5297"/>
      <c r="BY5297"/>
      <c r="CW5297" t="s">
        <v>6538</v>
      </c>
      <c r="CX5297">
        <v>1</v>
      </c>
      <c r="CY5297" t="s">
        <v>6602</v>
      </c>
      <c r="CZ5297" t="s">
        <v>5604</v>
      </c>
      <c r="DA5297">
        <v>0.70769000000000004</v>
      </c>
      <c r="DB5297">
        <v>2.0000000000000002E-5</v>
      </c>
    </row>
    <row r="5298" spans="1:106" ht="16" customHeight="1">
      <c r="A5298">
        <v>5297</v>
      </c>
      <c r="B5298" t="s">
        <v>7221</v>
      </c>
      <c r="C5298" s="2">
        <v>45024</v>
      </c>
      <c r="D5298" t="s">
        <v>5598</v>
      </c>
      <c r="E5298" s="19" t="s">
        <v>5625</v>
      </c>
      <c r="F5298" s="19"/>
      <c r="G5298" t="s">
        <v>1608</v>
      </c>
      <c r="H5298" t="s">
        <v>6157</v>
      </c>
      <c r="I5298" t="s">
        <v>4349</v>
      </c>
      <c r="J5298" t="s">
        <v>4350</v>
      </c>
      <c r="K5298" t="s">
        <v>4351</v>
      </c>
      <c r="L5298" t="s">
        <v>6157</v>
      </c>
      <c r="M5298" t="s">
        <v>1608</v>
      </c>
      <c r="N5298" t="s">
        <v>289</v>
      </c>
      <c r="O5298" t="s">
        <v>6157</v>
      </c>
      <c r="P5298" t="s">
        <v>6157</v>
      </c>
      <c r="Q5298" t="s">
        <v>3969</v>
      </c>
      <c r="R5298" t="s">
        <v>6157</v>
      </c>
      <c r="S5298" t="s">
        <v>230</v>
      </c>
      <c r="T5298" t="s">
        <v>7076</v>
      </c>
      <c r="U5298" t="s">
        <v>5615</v>
      </c>
      <c r="V5298">
        <v>35</v>
      </c>
      <c r="W5298">
        <v>49.9</v>
      </c>
      <c r="X5298" t="s">
        <v>289</v>
      </c>
      <c r="Y5298" t="s">
        <v>6157</v>
      </c>
      <c r="Z5298" t="s">
        <v>6474</v>
      </c>
      <c r="AA5298" t="s">
        <v>245</v>
      </c>
      <c r="AB5298" t="s">
        <v>6157</v>
      </c>
      <c r="AC5298" t="s">
        <v>6157</v>
      </c>
      <c r="AD5298" t="s">
        <v>5617</v>
      </c>
      <c r="AE5298" t="s">
        <v>6901</v>
      </c>
      <c r="AF5298" t="s">
        <v>6898</v>
      </c>
      <c r="AG5298" t="s">
        <v>4010</v>
      </c>
      <c r="AH5298" t="s">
        <v>254</v>
      </c>
      <c r="AI5298" t="s">
        <v>6157</v>
      </c>
      <c r="AJ5298" t="s">
        <v>6804</v>
      </c>
      <c r="AK5298" t="s">
        <v>5602</v>
      </c>
      <c r="AL5298" t="s">
        <v>1414</v>
      </c>
      <c r="AM5298" t="s">
        <v>1413</v>
      </c>
      <c r="AN5298" t="s">
        <v>4353</v>
      </c>
      <c r="AO5298" s="29">
        <v>234</v>
      </c>
      <c r="AP5298">
        <v>-9.8779920000000008</v>
      </c>
      <c r="AQ5298">
        <v>167.178664</v>
      </c>
      <c r="AR5298" t="s">
        <v>289</v>
      </c>
      <c r="AS5298">
        <v>0.25</v>
      </c>
      <c r="AT5298" t="s">
        <v>1510</v>
      </c>
      <c r="AU5298" t="s">
        <v>274</v>
      </c>
      <c r="AV5298" t="s">
        <v>5603</v>
      </c>
      <c r="AW5298" t="s">
        <v>4353</v>
      </c>
      <c r="AX5298" t="s">
        <v>1532</v>
      </c>
      <c r="AY5298">
        <v>1510</v>
      </c>
      <c r="AZ5298">
        <v>1800</v>
      </c>
      <c r="BA5298" t="s">
        <v>290</v>
      </c>
      <c r="BB5298" t="s">
        <v>4785</v>
      </c>
      <c r="BC5298" t="s">
        <v>6157</v>
      </c>
      <c r="BD5298" s="7"/>
      <c r="BH5298" t="s">
        <v>1563</v>
      </c>
      <c r="BI5298" t="s">
        <v>7268</v>
      </c>
      <c r="BJ5298" t="s">
        <v>6495</v>
      </c>
      <c r="BK5298" t="s">
        <v>6494</v>
      </c>
      <c r="BL5298" s="7">
        <v>2021</v>
      </c>
      <c r="BW5298"/>
      <c r="BY5298"/>
      <c r="CW5298" t="s">
        <v>6538</v>
      </c>
      <c r="CX5298">
        <v>1</v>
      </c>
      <c r="CY5298" t="s">
        <v>6602</v>
      </c>
      <c r="CZ5298" t="s">
        <v>5604</v>
      </c>
      <c r="DA5298">
        <v>0.70852999999999999</v>
      </c>
      <c r="DB5298">
        <v>2.0000000000000002E-5</v>
      </c>
    </row>
    <row r="5299" spans="1:106" ht="16" customHeight="1">
      <c r="A5299">
        <v>5298</v>
      </c>
      <c r="B5299" t="s">
        <v>7221</v>
      </c>
      <c r="C5299" s="2">
        <v>45024</v>
      </c>
      <c r="D5299" t="s">
        <v>5605</v>
      </c>
      <c r="E5299" s="19" t="s">
        <v>5626</v>
      </c>
      <c r="F5299" s="19"/>
      <c r="G5299" t="s">
        <v>1608</v>
      </c>
      <c r="H5299" t="s">
        <v>6157</v>
      </c>
      <c r="I5299" t="s">
        <v>4349</v>
      </c>
      <c r="J5299" t="s">
        <v>4350</v>
      </c>
      <c r="K5299" t="s">
        <v>4351</v>
      </c>
      <c r="L5299" t="s">
        <v>6157</v>
      </c>
      <c r="M5299" t="s">
        <v>1608</v>
      </c>
      <c r="N5299" t="s">
        <v>289</v>
      </c>
      <c r="O5299" t="s">
        <v>6157</v>
      </c>
      <c r="P5299" t="s">
        <v>6157</v>
      </c>
      <c r="Q5299" t="s">
        <v>3969</v>
      </c>
      <c r="R5299" t="s">
        <v>6157</v>
      </c>
      <c r="S5299" t="s">
        <v>230</v>
      </c>
      <c r="T5299" s="4" t="s">
        <v>7075</v>
      </c>
      <c r="U5299" t="s">
        <v>5600</v>
      </c>
      <c r="V5299">
        <v>17</v>
      </c>
      <c r="W5299">
        <v>34.9</v>
      </c>
      <c r="X5299" t="s">
        <v>289</v>
      </c>
      <c r="Y5299" t="s">
        <v>6157</v>
      </c>
      <c r="Z5299" t="s">
        <v>6474</v>
      </c>
      <c r="AA5299" t="s">
        <v>245</v>
      </c>
      <c r="AB5299" t="s">
        <v>6157</v>
      </c>
      <c r="AC5299" t="s">
        <v>6157</v>
      </c>
      <c r="AD5299" t="s">
        <v>5607</v>
      </c>
      <c r="AE5299" t="s">
        <v>6901</v>
      </c>
      <c r="AF5299" t="s">
        <v>6898</v>
      </c>
      <c r="AG5299" t="s">
        <v>1393</v>
      </c>
      <c r="AH5299" t="s">
        <v>254</v>
      </c>
      <c r="AI5299" t="s">
        <v>6157</v>
      </c>
      <c r="AJ5299" t="s">
        <v>6804</v>
      </c>
      <c r="AK5299" t="s">
        <v>5602</v>
      </c>
      <c r="AL5299" t="s">
        <v>1414</v>
      </c>
      <c r="AM5299" t="s">
        <v>1413</v>
      </c>
      <c r="AN5299" t="s">
        <v>4353</v>
      </c>
      <c r="AO5299" s="29">
        <v>234</v>
      </c>
      <c r="AP5299">
        <v>-9.8779920000000008</v>
      </c>
      <c r="AQ5299">
        <v>167.178664</v>
      </c>
      <c r="AR5299" t="s">
        <v>289</v>
      </c>
      <c r="AS5299">
        <v>0.25</v>
      </c>
      <c r="AT5299" t="s">
        <v>1510</v>
      </c>
      <c r="AU5299" t="s">
        <v>274</v>
      </c>
      <c r="AV5299" t="s">
        <v>5603</v>
      </c>
      <c r="AW5299" t="s">
        <v>4353</v>
      </c>
      <c r="AX5299" t="s">
        <v>289</v>
      </c>
      <c r="AY5299">
        <v>1690</v>
      </c>
      <c r="AZ5299">
        <v>1960</v>
      </c>
      <c r="BA5299" t="s">
        <v>290</v>
      </c>
      <c r="BB5299" t="s">
        <v>4601</v>
      </c>
      <c r="BC5299" t="s">
        <v>4353</v>
      </c>
      <c r="BD5299" s="7">
        <v>261</v>
      </c>
      <c r="BE5299">
        <v>23</v>
      </c>
      <c r="BF5299">
        <v>57</v>
      </c>
      <c r="BG5299">
        <v>10</v>
      </c>
      <c r="BH5299" t="s">
        <v>1563</v>
      </c>
      <c r="BI5299" t="s">
        <v>7268</v>
      </c>
      <c r="BJ5299" t="s">
        <v>6495</v>
      </c>
      <c r="BK5299" t="s">
        <v>6494</v>
      </c>
      <c r="BL5299" s="7">
        <v>2021</v>
      </c>
      <c r="BW5299"/>
      <c r="BY5299"/>
      <c r="CW5299" t="s">
        <v>6538</v>
      </c>
      <c r="CX5299">
        <v>1</v>
      </c>
      <c r="CY5299" t="s">
        <v>6602</v>
      </c>
      <c r="CZ5299" t="s">
        <v>5604</v>
      </c>
      <c r="DA5299">
        <v>0.70838999999999996</v>
      </c>
      <c r="DB5299">
        <v>2.0000000000000002E-5</v>
      </c>
    </row>
    <row r="5300" spans="1:106" ht="16" customHeight="1">
      <c r="A5300">
        <v>5299</v>
      </c>
      <c r="B5300" t="s">
        <v>7221</v>
      </c>
      <c r="C5300" s="2">
        <v>45024</v>
      </c>
      <c r="D5300" t="s">
        <v>5605</v>
      </c>
      <c r="E5300" s="19" t="s">
        <v>5627</v>
      </c>
      <c r="F5300" s="19"/>
      <c r="G5300" t="s">
        <v>1608</v>
      </c>
      <c r="H5300" t="s">
        <v>6157</v>
      </c>
      <c r="I5300" t="s">
        <v>4349</v>
      </c>
      <c r="J5300" t="s">
        <v>4350</v>
      </c>
      <c r="K5300" t="s">
        <v>4351</v>
      </c>
      <c r="L5300" t="s">
        <v>6157</v>
      </c>
      <c r="M5300" t="s">
        <v>1608</v>
      </c>
      <c r="N5300" t="s">
        <v>289</v>
      </c>
      <c r="O5300" t="s">
        <v>6157</v>
      </c>
      <c r="P5300" t="s">
        <v>6157</v>
      </c>
      <c r="Q5300" t="s">
        <v>3969</v>
      </c>
      <c r="R5300" t="s">
        <v>6157</v>
      </c>
      <c r="S5300" t="s">
        <v>230</v>
      </c>
      <c r="T5300" t="s">
        <v>7076</v>
      </c>
      <c r="U5300" t="s">
        <v>5615</v>
      </c>
      <c r="V5300">
        <v>35</v>
      </c>
      <c r="W5300">
        <v>49.9</v>
      </c>
      <c r="X5300" t="s">
        <v>289</v>
      </c>
      <c r="Y5300" t="s">
        <v>6157</v>
      </c>
      <c r="Z5300" t="s">
        <v>6474</v>
      </c>
      <c r="AA5300" t="s">
        <v>245</v>
      </c>
      <c r="AB5300" t="s">
        <v>6157</v>
      </c>
      <c r="AC5300" t="s">
        <v>6157</v>
      </c>
      <c r="AD5300" t="s">
        <v>5611</v>
      </c>
      <c r="AE5300" t="s">
        <v>6901</v>
      </c>
      <c r="AF5300" t="s">
        <v>6899</v>
      </c>
      <c r="AG5300" t="s">
        <v>1393</v>
      </c>
      <c r="AH5300" t="s">
        <v>254</v>
      </c>
      <c r="AI5300" t="s">
        <v>6157</v>
      </c>
      <c r="AJ5300" t="s">
        <v>6804</v>
      </c>
      <c r="AK5300" t="s">
        <v>5602</v>
      </c>
      <c r="AL5300" t="s">
        <v>1414</v>
      </c>
      <c r="AM5300" t="s">
        <v>1413</v>
      </c>
      <c r="AN5300" t="s">
        <v>4353</v>
      </c>
      <c r="AO5300" s="29">
        <v>234</v>
      </c>
      <c r="AP5300">
        <v>-9.8779920000000008</v>
      </c>
      <c r="AQ5300">
        <v>167.178664</v>
      </c>
      <c r="AR5300" t="s">
        <v>289</v>
      </c>
      <c r="AS5300">
        <v>0.25</v>
      </c>
      <c r="AT5300" t="s">
        <v>1510</v>
      </c>
      <c r="AU5300" t="s">
        <v>274</v>
      </c>
      <c r="AV5300" t="s">
        <v>5603</v>
      </c>
      <c r="AW5300" t="s">
        <v>4353</v>
      </c>
      <c r="AX5300" t="s">
        <v>289</v>
      </c>
      <c r="AY5300">
        <v>1510</v>
      </c>
      <c r="AZ5300">
        <v>1800</v>
      </c>
      <c r="BA5300" t="s">
        <v>290</v>
      </c>
      <c r="BB5300" t="s">
        <v>4785</v>
      </c>
      <c r="BC5300" t="s">
        <v>6157</v>
      </c>
      <c r="BD5300" s="7"/>
      <c r="BH5300" t="s">
        <v>1563</v>
      </c>
      <c r="BI5300" t="s">
        <v>7268</v>
      </c>
      <c r="BJ5300" t="s">
        <v>6495</v>
      </c>
      <c r="BK5300" t="s">
        <v>6494</v>
      </c>
      <c r="BL5300" s="7">
        <v>2021</v>
      </c>
      <c r="BW5300"/>
      <c r="BY5300"/>
      <c r="CW5300" t="s">
        <v>6538</v>
      </c>
      <c r="CX5300">
        <v>1</v>
      </c>
      <c r="CY5300" t="s">
        <v>6602</v>
      </c>
      <c r="CZ5300" t="s">
        <v>5604</v>
      </c>
      <c r="DA5300">
        <v>0.70833999999999997</v>
      </c>
      <c r="DB5300">
        <v>2.0000000000000002E-5</v>
      </c>
    </row>
    <row r="5301" spans="1:106" ht="16" customHeight="1">
      <c r="A5301">
        <v>5300</v>
      </c>
      <c r="B5301" t="s">
        <v>7221</v>
      </c>
      <c r="C5301" s="2">
        <v>45024</v>
      </c>
      <c r="D5301" t="s">
        <v>5605</v>
      </c>
      <c r="E5301" s="19" t="s">
        <v>5628</v>
      </c>
      <c r="F5301" s="19"/>
      <c r="G5301" t="s">
        <v>1608</v>
      </c>
      <c r="H5301" t="s">
        <v>6157</v>
      </c>
      <c r="I5301" t="s">
        <v>4349</v>
      </c>
      <c r="J5301" t="s">
        <v>4350</v>
      </c>
      <c r="K5301" t="s">
        <v>4351</v>
      </c>
      <c r="L5301" t="s">
        <v>6157</v>
      </c>
      <c r="M5301" t="s">
        <v>1608</v>
      </c>
      <c r="N5301" t="s">
        <v>289</v>
      </c>
      <c r="O5301" t="s">
        <v>6157</v>
      </c>
      <c r="P5301" t="s">
        <v>6157</v>
      </c>
      <c r="Q5301" t="s">
        <v>3969</v>
      </c>
      <c r="R5301" t="s">
        <v>6157</v>
      </c>
      <c r="S5301" t="s">
        <v>230</v>
      </c>
      <c r="T5301" t="s">
        <v>7076</v>
      </c>
      <c r="U5301" t="s">
        <v>5615</v>
      </c>
      <c r="V5301">
        <v>35</v>
      </c>
      <c r="W5301">
        <v>49.9</v>
      </c>
      <c r="X5301" t="s">
        <v>289</v>
      </c>
      <c r="Y5301" t="s">
        <v>6157</v>
      </c>
      <c r="Z5301" t="s">
        <v>6474</v>
      </c>
      <c r="AA5301" t="s">
        <v>245</v>
      </c>
      <c r="AB5301" t="s">
        <v>6157</v>
      </c>
      <c r="AC5301" t="s">
        <v>6157</v>
      </c>
      <c r="AD5301" t="s">
        <v>5607</v>
      </c>
      <c r="AE5301" t="s">
        <v>6901</v>
      </c>
      <c r="AF5301" t="s">
        <v>6898</v>
      </c>
      <c r="AG5301" t="s">
        <v>1393</v>
      </c>
      <c r="AH5301" t="s">
        <v>254</v>
      </c>
      <c r="AI5301" t="s">
        <v>6157</v>
      </c>
      <c r="AJ5301" t="s">
        <v>6804</v>
      </c>
      <c r="AK5301" t="s">
        <v>5602</v>
      </c>
      <c r="AL5301" t="s">
        <v>1414</v>
      </c>
      <c r="AM5301" t="s">
        <v>1413</v>
      </c>
      <c r="AN5301" t="s">
        <v>4353</v>
      </c>
      <c r="AO5301" s="29">
        <v>234</v>
      </c>
      <c r="AP5301">
        <v>-9.8779920000000008</v>
      </c>
      <c r="AQ5301">
        <v>167.178664</v>
      </c>
      <c r="AR5301" t="s">
        <v>289</v>
      </c>
      <c r="AS5301">
        <v>0.25</v>
      </c>
      <c r="AT5301" t="s">
        <v>1510</v>
      </c>
      <c r="AU5301" t="s">
        <v>274</v>
      </c>
      <c r="AV5301" t="s">
        <v>5603</v>
      </c>
      <c r="AW5301" t="s">
        <v>4353</v>
      </c>
      <c r="AX5301" t="s">
        <v>289</v>
      </c>
      <c r="AY5301">
        <v>1510</v>
      </c>
      <c r="AZ5301">
        <v>1800</v>
      </c>
      <c r="BA5301" t="s">
        <v>290</v>
      </c>
      <c r="BB5301" t="s">
        <v>4785</v>
      </c>
      <c r="BC5301" t="s">
        <v>6157</v>
      </c>
      <c r="BD5301" s="7"/>
      <c r="BH5301" t="s">
        <v>1563</v>
      </c>
      <c r="BI5301" t="s">
        <v>7268</v>
      </c>
      <c r="BJ5301" t="s">
        <v>6495</v>
      </c>
      <c r="BK5301" t="s">
        <v>6494</v>
      </c>
      <c r="BL5301" s="7">
        <v>2021</v>
      </c>
      <c r="BW5301"/>
      <c r="BY5301"/>
      <c r="CW5301" t="s">
        <v>6538</v>
      </c>
      <c r="CX5301">
        <v>1</v>
      </c>
      <c r="CY5301" t="s">
        <v>6602</v>
      </c>
      <c r="CZ5301" t="s">
        <v>5604</v>
      </c>
      <c r="DA5301">
        <v>0.70798000000000005</v>
      </c>
      <c r="DB5301">
        <v>2.0000000000000002E-5</v>
      </c>
    </row>
    <row r="5302" spans="1:106" ht="16" customHeight="1">
      <c r="A5302">
        <v>5301</v>
      </c>
      <c r="B5302" t="s">
        <v>7221</v>
      </c>
      <c r="C5302" s="2">
        <v>45024</v>
      </c>
      <c r="D5302" t="s">
        <v>5605</v>
      </c>
      <c r="E5302" s="19" t="s">
        <v>5629</v>
      </c>
      <c r="F5302" s="19"/>
      <c r="G5302" t="s">
        <v>1608</v>
      </c>
      <c r="H5302" t="s">
        <v>6157</v>
      </c>
      <c r="I5302" t="s">
        <v>4349</v>
      </c>
      <c r="J5302" t="s">
        <v>4350</v>
      </c>
      <c r="K5302" t="s">
        <v>4351</v>
      </c>
      <c r="L5302" t="s">
        <v>6157</v>
      </c>
      <c r="M5302" t="s">
        <v>1608</v>
      </c>
      <c r="N5302" t="s">
        <v>289</v>
      </c>
      <c r="O5302" t="s">
        <v>6157</v>
      </c>
      <c r="P5302" t="s">
        <v>6157</v>
      </c>
      <c r="Q5302" t="s">
        <v>3969</v>
      </c>
      <c r="R5302" t="s">
        <v>6157</v>
      </c>
      <c r="S5302" t="s">
        <v>229</v>
      </c>
      <c r="T5302" s="4" t="s">
        <v>7075</v>
      </c>
      <c r="U5302" t="s">
        <v>5600</v>
      </c>
      <c r="V5302">
        <v>17</v>
      </c>
      <c r="W5302">
        <v>34.9</v>
      </c>
      <c r="X5302" t="s">
        <v>289</v>
      </c>
      <c r="Y5302" t="s">
        <v>6157</v>
      </c>
      <c r="Z5302" t="s">
        <v>6474</v>
      </c>
      <c r="AA5302" t="s">
        <v>245</v>
      </c>
      <c r="AB5302" t="s">
        <v>6157</v>
      </c>
      <c r="AC5302" t="s">
        <v>6157</v>
      </c>
      <c r="AD5302" t="s">
        <v>5601</v>
      </c>
      <c r="AE5302" t="s">
        <v>6901</v>
      </c>
      <c r="AF5302" t="s">
        <v>6899</v>
      </c>
      <c r="AG5302" t="s">
        <v>4010</v>
      </c>
      <c r="AH5302" t="s">
        <v>254</v>
      </c>
      <c r="AI5302" t="s">
        <v>6157</v>
      </c>
      <c r="AJ5302" t="s">
        <v>6804</v>
      </c>
      <c r="AK5302" t="s">
        <v>5602</v>
      </c>
      <c r="AL5302" t="s">
        <v>1414</v>
      </c>
      <c r="AM5302" t="s">
        <v>1413</v>
      </c>
      <c r="AN5302" t="s">
        <v>4353</v>
      </c>
      <c r="AO5302" s="29">
        <v>234</v>
      </c>
      <c r="AP5302">
        <v>-9.8779920000000008</v>
      </c>
      <c r="AQ5302">
        <v>167.178664</v>
      </c>
      <c r="AR5302" t="s">
        <v>289</v>
      </c>
      <c r="AS5302">
        <v>0.25</v>
      </c>
      <c r="AT5302" t="s">
        <v>1510</v>
      </c>
      <c r="AU5302" t="s">
        <v>274</v>
      </c>
      <c r="AV5302" t="s">
        <v>5603</v>
      </c>
      <c r="AW5302" t="s">
        <v>4353</v>
      </c>
      <c r="AX5302" t="s">
        <v>289</v>
      </c>
      <c r="AY5302">
        <v>1510</v>
      </c>
      <c r="AZ5302">
        <v>1800</v>
      </c>
      <c r="BA5302" t="s">
        <v>290</v>
      </c>
      <c r="BB5302" t="s">
        <v>4785</v>
      </c>
      <c r="BC5302" t="s">
        <v>6157</v>
      </c>
      <c r="BD5302" s="7"/>
      <c r="BH5302" t="s">
        <v>1563</v>
      </c>
      <c r="BI5302" t="s">
        <v>7268</v>
      </c>
      <c r="BJ5302" t="s">
        <v>6495</v>
      </c>
      <c r="BK5302" t="s">
        <v>6494</v>
      </c>
      <c r="BL5302" s="7">
        <v>2021</v>
      </c>
      <c r="BW5302"/>
      <c r="BY5302"/>
      <c r="CW5302" t="s">
        <v>6538</v>
      </c>
      <c r="CX5302">
        <v>1</v>
      </c>
      <c r="CY5302" t="s">
        <v>6602</v>
      </c>
      <c r="CZ5302" t="s">
        <v>5604</v>
      </c>
      <c r="DA5302">
        <v>0.70769000000000004</v>
      </c>
      <c r="DB5302">
        <v>2.0000000000000002E-5</v>
      </c>
    </row>
    <row r="5303" spans="1:106" ht="16" customHeight="1">
      <c r="A5303">
        <v>5302</v>
      </c>
      <c r="B5303" t="s">
        <v>7221</v>
      </c>
      <c r="C5303" s="2">
        <v>45024</v>
      </c>
      <c r="D5303" t="s">
        <v>5605</v>
      </c>
      <c r="E5303" s="19" t="s">
        <v>5630</v>
      </c>
      <c r="F5303" s="19"/>
      <c r="G5303" t="s">
        <v>1608</v>
      </c>
      <c r="H5303" t="s">
        <v>6157</v>
      </c>
      <c r="I5303" t="s">
        <v>4349</v>
      </c>
      <c r="J5303" t="s">
        <v>4350</v>
      </c>
      <c r="K5303" t="s">
        <v>4351</v>
      </c>
      <c r="L5303" t="s">
        <v>6157</v>
      </c>
      <c r="M5303" t="s">
        <v>1608</v>
      </c>
      <c r="N5303" t="s">
        <v>289</v>
      </c>
      <c r="O5303" t="s">
        <v>6157</v>
      </c>
      <c r="P5303" t="s">
        <v>6157</v>
      </c>
      <c r="Q5303" t="s">
        <v>3969</v>
      </c>
      <c r="R5303" t="s">
        <v>6157</v>
      </c>
      <c r="S5303" t="s">
        <v>230</v>
      </c>
      <c r="T5303" s="4" t="s">
        <v>7075</v>
      </c>
      <c r="U5303" t="s">
        <v>5600</v>
      </c>
      <c r="V5303">
        <v>17</v>
      </c>
      <c r="W5303">
        <v>34.9</v>
      </c>
      <c r="X5303" t="s">
        <v>289</v>
      </c>
      <c r="Y5303" t="s">
        <v>6157</v>
      </c>
      <c r="Z5303" t="s">
        <v>6474</v>
      </c>
      <c r="AA5303" t="s">
        <v>245</v>
      </c>
      <c r="AB5303" t="s">
        <v>6157</v>
      </c>
      <c r="AC5303" t="s">
        <v>6157</v>
      </c>
      <c r="AD5303" t="s">
        <v>5601</v>
      </c>
      <c r="AE5303" t="s">
        <v>6901</v>
      </c>
      <c r="AF5303" t="s">
        <v>6899</v>
      </c>
      <c r="AG5303" t="s">
        <v>4010</v>
      </c>
      <c r="AH5303" t="s">
        <v>254</v>
      </c>
      <c r="AI5303" t="s">
        <v>6157</v>
      </c>
      <c r="AJ5303" t="s">
        <v>6804</v>
      </c>
      <c r="AK5303" t="s">
        <v>5602</v>
      </c>
      <c r="AL5303" t="s">
        <v>1414</v>
      </c>
      <c r="AM5303" t="s">
        <v>1413</v>
      </c>
      <c r="AN5303" t="s">
        <v>4353</v>
      </c>
      <c r="AO5303" s="29">
        <v>234</v>
      </c>
      <c r="AP5303">
        <v>-9.8779920000000008</v>
      </c>
      <c r="AQ5303">
        <v>167.178664</v>
      </c>
      <c r="AR5303" t="s">
        <v>289</v>
      </c>
      <c r="AS5303">
        <v>0.25</v>
      </c>
      <c r="AT5303" t="s">
        <v>1510</v>
      </c>
      <c r="AU5303" t="s">
        <v>274</v>
      </c>
      <c r="AV5303" t="s">
        <v>5603</v>
      </c>
      <c r="AW5303" t="s">
        <v>4353</v>
      </c>
      <c r="AX5303" t="s">
        <v>289</v>
      </c>
      <c r="AY5303">
        <v>1660</v>
      </c>
      <c r="AZ5303">
        <v>1950</v>
      </c>
      <c r="BA5303" t="s">
        <v>290</v>
      </c>
      <c r="BB5303" t="s">
        <v>4601</v>
      </c>
      <c r="BC5303" t="s">
        <v>4353</v>
      </c>
      <c r="BD5303" s="7">
        <v>348</v>
      </c>
      <c r="BE5303">
        <v>22</v>
      </c>
      <c r="BF5303">
        <v>47</v>
      </c>
      <c r="BG5303">
        <v>10</v>
      </c>
      <c r="BH5303" t="s">
        <v>1563</v>
      </c>
      <c r="BI5303" t="s">
        <v>7268</v>
      </c>
      <c r="BJ5303" t="s">
        <v>6495</v>
      </c>
      <c r="BK5303" t="s">
        <v>6494</v>
      </c>
      <c r="BL5303" s="7">
        <v>2021</v>
      </c>
      <c r="BW5303"/>
      <c r="BY5303"/>
      <c r="CW5303" t="s">
        <v>6538</v>
      </c>
      <c r="CX5303">
        <v>1</v>
      </c>
      <c r="CY5303" t="s">
        <v>6602</v>
      </c>
      <c r="CZ5303" t="s">
        <v>5604</v>
      </c>
      <c r="DA5303">
        <v>0.70804999999999996</v>
      </c>
      <c r="DB5303">
        <v>2.0000000000000002E-5</v>
      </c>
    </row>
    <row r="5304" spans="1:106" ht="16" customHeight="1">
      <c r="A5304">
        <v>5303</v>
      </c>
      <c r="B5304" t="s">
        <v>7221</v>
      </c>
      <c r="C5304" s="2">
        <v>45024</v>
      </c>
      <c r="D5304" t="s">
        <v>5605</v>
      </c>
      <c r="E5304" s="19" t="s">
        <v>5631</v>
      </c>
      <c r="F5304" s="19"/>
      <c r="G5304" t="s">
        <v>1608</v>
      </c>
      <c r="H5304" t="s">
        <v>6157</v>
      </c>
      <c r="I5304" t="s">
        <v>4349</v>
      </c>
      <c r="J5304" t="s">
        <v>4350</v>
      </c>
      <c r="K5304" t="s">
        <v>4351</v>
      </c>
      <c r="L5304" t="s">
        <v>6157</v>
      </c>
      <c r="M5304" t="s">
        <v>1608</v>
      </c>
      <c r="N5304" t="s">
        <v>289</v>
      </c>
      <c r="O5304" t="s">
        <v>6157</v>
      </c>
      <c r="P5304" t="s">
        <v>6157</v>
      </c>
      <c r="Q5304" t="s">
        <v>3969</v>
      </c>
      <c r="R5304" t="s">
        <v>6157</v>
      </c>
      <c r="S5304" t="s">
        <v>230</v>
      </c>
      <c r="T5304" s="4" t="s">
        <v>7075</v>
      </c>
      <c r="U5304" t="s">
        <v>5600</v>
      </c>
      <c r="V5304">
        <v>17</v>
      </c>
      <c r="W5304">
        <v>34.9</v>
      </c>
      <c r="X5304" t="s">
        <v>289</v>
      </c>
      <c r="Y5304" t="s">
        <v>6157</v>
      </c>
      <c r="Z5304" t="s">
        <v>6474</v>
      </c>
      <c r="AA5304" t="s">
        <v>245</v>
      </c>
      <c r="AB5304" t="s">
        <v>6157</v>
      </c>
      <c r="AC5304" t="s">
        <v>6157</v>
      </c>
      <c r="AD5304" t="s">
        <v>5617</v>
      </c>
      <c r="AE5304" t="s">
        <v>6901</v>
      </c>
      <c r="AF5304" t="s">
        <v>6898</v>
      </c>
      <c r="AG5304" t="s">
        <v>4010</v>
      </c>
      <c r="AH5304" t="s">
        <v>254</v>
      </c>
      <c r="AI5304" t="s">
        <v>6157</v>
      </c>
      <c r="AJ5304" t="s">
        <v>6804</v>
      </c>
      <c r="AK5304" t="s">
        <v>5602</v>
      </c>
      <c r="AL5304" t="s">
        <v>1414</v>
      </c>
      <c r="AM5304" t="s">
        <v>1413</v>
      </c>
      <c r="AN5304" t="s">
        <v>4353</v>
      </c>
      <c r="AO5304" s="29">
        <v>234</v>
      </c>
      <c r="AP5304">
        <v>-9.8779920000000008</v>
      </c>
      <c r="AQ5304">
        <v>167.178664</v>
      </c>
      <c r="AR5304" t="s">
        <v>289</v>
      </c>
      <c r="AS5304">
        <v>0.25</v>
      </c>
      <c r="AT5304" t="s">
        <v>1510</v>
      </c>
      <c r="AU5304" t="s">
        <v>274</v>
      </c>
      <c r="AV5304" t="s">
        <v>5603</v>
      </c>
      <c r="AW5304" t="s">
        <v>4353</v>
      </c>
      <c r="AX5304" t="s">
        <v>289</v>
      </c>
      <c r="AY5304">
        <v>1510</v>
      </c>
      <c r="AZ5304">
        <v>1800</v>
      </c>
      <c r="BA5304" t="s">
        <v>290</v>
      </c>
      <c r="BB5304" t="s">
        <v>4785</v>
      </c>
      <c r="BC5304" t="s">
        <v>6157</v>
      </c>
      <c r="BD5304" s="7"/>
      <c r="BH5304" t="s">
        <v>1563</v>
      </c>
      <c r="BI5304" t="s">
        <v>7268</v>
      </c>
      <c r="BJ5304" t="s">
        <v>6495</v>
      </c>
      <c r="BK5304" t="s">
        <v>6494</v>
      </c>
      <c r="BL5304" s="7">
        <v>2021</v>
      </c>
      <c r="BW5304"/>
      <c r="BY5304"/>
      <c r="CW5304" t="s">
        <v>6538</v>
      </c>
      <c r="CX5304">
        <v>1</v>
      </c>
      <c r="CY5304" t="s">
        <v>6602</v>
      </c>
      <c r="CZ5304" t="s">
        <v>5604</v>
      </c>
      <c r="DA5304">
        <v>0.70840000000000003</v>
      </c>
      <c r="DB5304">
        <v>2.0000000000000002E-5</v>
      </c>
    </row>
    <row r="5305" spans="1:106" ht="16" customHeight="1">
      <c r="A5305">
        <v>5304</v>
      </c>
      <c r="B5305" t="s">
        <v>7221</v>
      </c>
      <c r="C5305" s="2">
        <v>45024</v>
      </c>
      <c r="D5305" t="s">
        <v>5605</v>
      </c>
      <c r="E5305" s="19" t="s">
        <v>5632</v>
      </c>
      <c r="F5305" s="19"/>
      <c r="G5305" t="s">
        <v>1608</v>
      </c>
      <c r="H5305" t="s">
        <v>6157</v>
      </c>
      <c r="I5305" t="s">
        <v>4349</v>
      </c>
      <c r="J5305" t="s">
        <v>4350</v>
      </c>
      <c r="K5305" t="s">
        <v>4351</v>
      </c>
      <c r="L5305" t="s">
        <v>6157</v>
      </c>
      <c r="M5305" t="s">
        <v>1608</v>
      </c>
      <c r="N5305" t="s">
        <v>289</v>
      </c>
      <c r="O5305" t="s">
        <v>6157</v>
      </c>
      <c r="P5305" t="s">
        <v>6157</v>
      </c>
      <c r="Q5305" t="s">
        <v>3969</v>
      </c>
      <c r="R5305" t="s">
        <v>6157</v>
      </c>
      <c r="S5305" t="s">
        <v>229</v>
      </c>
      <c r="T5305" s="4" t="s">
        <v>7075</v>
      </c>
      <c r="U5305" t="s">
        <v>5600</v>
      </c>
      <c r="V5305">
        <v>17</v>
      </c>
      <c r="W5305">
        <v>34.9</v>
      </c>
      <c r="X5305" t="s">
        <v>289</v>
      </c>
      <c r="Y5305" t="s">
        <v>6157</v>
      </c>
      <c r="Z5305" t="s">
        <v>6474</v>
      </c>
      <c r="AA5305" t="s">
        <v>245</v>
      </c>
      <c r="AB5305" t="s">
        <v>6157</v>
      </c>
      <c r="AC5305" t="s">
        <v>6157</v>
      </c>
      <c r="AD5305" t="s">
        <v>5607</v>
      </c>
      <c r="AE5305" t="s">
        <v>6901</v>
      </c>
      <c r="AF5305" t="s">
        <v>6898</v>
      </c>
      <c r="AG5305" t="s">
        <v>1393</v>
      </c>
      <c r="AH5305" t="s">
        <v>254</v>
      </c>
      <c r="AI5305" t="s">
        <v>6157</v>
      </c>
      <c r="AJ5305" t="s">
        <v>6804</v>
      </c>
      <c r="AK5305" t="s">
        <v>5602</v>
      </c>
      <c r="AL5305" t="s">
        <v>1414</v>
      </c>
      <c r="AM5305" t="s">
        <v>1413</v>
      </c>
      <c r="AN5305" t="s">
        <v>4353</v>
      </c>
      <c r="AO5305" s="29">
        <v>234</v>
      </c>
      <c r="AP5305">
        <v>-9.8779920000000008</v>
      </c>
      <c r="AQ5305">
        <v>167.178664</v>
      </c>
      <c r="AR5305" t="s">
        <v>289</v>
      </c>
      <c r="AS5305">
        <v>0.25</v>
      </c>
      <c r="AT5305" t="s">
        <v>1510</v>
      </c>
      <c r="AU5305" t="s">
        <v>274</v>
      </c>
      <c r="AV5305" t="s">
        <v>5603</v>
      </c>
      <c r="AW5305" t="s">
        <v>4353</v>
      </c>
      <c r="AX5305" t="s">
        <v>289</v>
      </c>
      <c r="AY5305">
        <v>1510</v>
      </c>
      <c r="AZ5305">
        <v>1800</v>
      </c>
      <c r="BA5305" t="s">
        <v>290</v>
      </c>
      <c r="BB5305" t="s">
        <v>4785</v>
      </c>
      <c r="BC5305" t="s">
        <v>6157</v>
      </c>
      <c r="BD5305" s="7"/>
      <c r="BH5305" t="s">
        <v>1563</v>
      </c>
      <c r="BI5305" t="s">
        <v>7268</v>
      </c>
      <c r="BJ5305" t="s">
        <v>6495</v>
      </c>
      <c r="BK5305" t="s">
        <v>6494</v>
      </c>
      <c r="BL5305" s="7">
        <v>2021</v>
      </c>
      <c r="BW5305"/>
      <c r="BY5305"/>
      <c r="CW5305" t="s">
        <v>6538</v>
      </c>
      <c r="CX5305">
        <v>1</v>
      </c>
      <c r="CY5305" t="s">
        <v>6602</v>
      </c>
      <c r="CZ5305" t="s">
        <v>5604</v>
      </c>
      <c r="DA5305">
        <v>0.70753999999999995</v>
      </c>
      <c r="DB5305">
        <v>2.0000000000000002E-5</v>
      </c>
    </row>
    <row r="5306" spans="1:106" ht="16" customHeight="1">
      <c r="A5306">
        <v>5305</v>
      </c>
      <c r="B5306" t="s">
        <v>7221</v>
      </c>
      <c r="C5306" s="2">
        <v>45024</v>
      </c>
      <c r="D5306" t="s">
        <v>5605</v>
      </c>
      <c r="E5306" s="19" t="s">
        <v>5633</v>
      </c>
      <c r="F5306" s="19"/>
      <c r="G5306" t="s">
        <v>1608</v>
      </c>
      <c r="H5306" t="s">
        <v>6157</v>
      </c>
      <c r="I5306" t="s">
        <v>4349</v>
      </c>
      <c r="J5306" t="s">
        <v>4350</v>
      </c>
      <c r="K5306" t="s">
        <v>4351</v>
      </c>
      <c r="L5306" t="s">
        <v>6157</v>
      </c>
      <c r="M5306" t="s">
        <v>1608</v>
      </c>
      <c r="N5306" t="s">
        <v>289</v>
      </c>
      <c r="O5306" t="s">
        <v>6157</v>
      </c>
      <c r="P5306" t="s">
        <v>6157</v>
      </c>
      <c r="Q5306" t="s">
        <v>3969</v>
      </c>
      <c r="R5306" t="s">
        <v>6157</v>
      </c>
      <c r="S5306" t="s">
        <v>230</v>
      </c>
      <c r="T5306" s="4" t="s">
        <v>7075</v>
      </c>
      <c r="U5306" t="s">
        <v>5600</v>
      </c>
      <c r="V5306">
        <v>17</v>
      </c>
      <c r="W5306">
        <v>34.9</v>
      </c>
      <c r="X5306" t="s">
        <v>289</v>
      </c>
      <c r="Y5306" t="s">
        <v>6157</v>
      </c>
      <c r="Z5306" t="s">
        <v>6474</v>
      </c>
      <c r="AA5306" t="s">
        <v>245</v>
      </c>
      <c r="AB5306" t="s">
        <v>6157</v>
      </c>
      <c r="AC5306" t="s">
        <v>6157</v>
      </c>
      <c r="AD5306" t="s">
        <v>5601</v>
      </c>
      <c r="AE5306" t="s">
        <v>6901</v>
      </c>
      <c r="AF5306" t="s">
        <v>6899</v>
      </c>
      <c r="AG5306" t="s">
        <v>4010</v>
      </c>
      <c r="AH5306" t="s">
        <v>254</v>
      </c>
      <c r="AI5306" t="s">
        <v>6157</v>
      </c>
      <c r="AJ5306" t="s">
        <v>6804</v>
      </c>
      <c r="AK5306" t="s">
        <v>5602</v>
      </c>
      <c r="AL5306" t="s">
        <v>1414</v>
      </c>
      <c r="AM5306" t="s">
        <v>1413</v>
      </c>
      <c r="AN5306" t="s">
        <v>4353</v>
      </c>
      <c r="AO5306" s="29">
        <v>234</v>
      </c>
      <c r="AP5306">
        <v>-9.8779920000000008</v>
      </c>
      <c r="AQ5306">
        <v>167.178664</v>
      </c>
      <c r="AR5306" t="s">
        <v>289</v>
      </c>
      <c r="AS5306">
        <v>0.25</v>
      </c>
      <c r="AT5306" t="s">
        <v>1510</v>
      </c>
      <c r="AU5306" t="s">
        <v>274</v>
      </c>
      <c r="AV5306" t="s">
        <v>5603</v>
      </c>
      <c r="AW5306" t="s">
        <v>4353</v>
      </c>
      <c r="AX5306" t="s">
        <v>289</v>
      </c>
      <c r="AY5306">
        <v>1510</v>
      </c>
      <c r="AZ5306">
        <v>1800</v>
      </c>
      <c r="BA5306" t="s">
        <v>290</v>
      </c>
      <c r="BB5306" t="s">
        <v>4785</v>
      </c>
      <c r="BC5306" t="s">
        <v>6157</v>
      </c>
      <c r="BD5306" s="7"/>
      <c r="BH5306" t="s">
        <v>1563</v>
      </c>
      <c r="BI5306" t="s">
        <v>7268</v>
      </c>
      <c r="BJ5306" t="s">
        <v>6495</v>
      </c>
      <c r="BK5306" t="s">
        <v>6494</v>
      </c>
      <c r="BL5306" s="7">
        <v>2021</v>
      </c>
      <c r="BW5306"/>
      <c r="BY5306"/>
      <c r="CW5306" t="s">
        <v>6538</v>
      </c>
      <c r="CX5306">
        <v>1</v>
      </c>
      <c r="CY5306" t="s">
        <v>6602</v>
      </c>
      <c r="CZ5306" t="s">
        <v>5604</v>
      </c>
      <c r="DA5306">
        <v>0.70799000000000001</v>
      </c>
      <c r="DB5306">
        <v>2.0000000000000002E-5</v>
      </c>
    </row>
    <row r="5307" spans="1:106" ht="16" customHeight="1">
      <c r="A5307">
        <v>5306</v>
      </c>
      <c r="B5307" t="s">
        <v>7221</v>
      </c>
      <c r="C5307" s="2">
        <v>45024</v>
      </c>
      <c r="D5307" t="s">
        <v>5605</v>
      </c>
      <c r="E5307" s="19" t="s">
        <v>5634</v>
      </c>
      <c r="F5307" s="19"/>
      <c r="G5307" t="s">
        <v>1608</v>
      </c>
      <c r="H5307" t="s">
        <v>6157</v>
      </c>
      <c r="I5307" t="s">
        <v>4349</v>
      </c>
      <c r="J5307" t="s">
        <v>4350</v>
      </c>
      <c r="K5307" t="s">
        <v>4351</v>
      </c>
      <c r="L5307" t="s">
        <v>6157</v>
      </c>
      <c r="M5307" t="s">
        <v>1608</v>
      </c>
      <c r="N5307" t="s">
        <v>289</v>
      </c>
      <c r="O5307" t="s">
        <v>6157</v>
      </c>
      <c r="P5307" t="s">
        <v>6157</v>
      </c>
      <c r="Q5307" t="s">
        <v>3969</v>
      </c>
      <c r="R5307" t="s">
        <v>6157</v>
      </c>
      <c r="S5307" t="s">
        <v>229</v>
      </c>
      <c r="T5307" s="4" t="s">
        <v>7075</v>
      </c>
      <c r="U5307" t="s">
        <v>5600</v>
      </c>
      <c r="V5307">
        <v>17</v>
      </c>
      <c r="W5307">
        <v>34.9</v>
      </c>
      <c r="X5307" t="s">
        <v>289</v>
      </c>
      <c r="Y5307" t="s">
        <v>6157</v>
      </c>
      <c r="Z5307" t="s">
        <v>6474</v>
      </c>
      <c r="AA5307" t="s">
        <v>245</v>
      </c>
      <c r="AB5307" t="s">
        <v>6157</v>
      </c>
      <c r="AC5307" t="s">
        <v>6157</v>
      </c>
      <c r="AD5307" t="s">
        <v>5611</v>
      </c>
      <c r="AE5307" t="s">
        <v>6901</v>
      </c>
      <c r="AF5307" t="s">
        <v>6899</v>
      </c>
      <c r="AG5307" t="s">
        <v>1393</v>
      </c>
      <c r="AH5307" t="s">
        <v>254</v>
      </c>
      <c r="AI5307" t="s">
        <v>6157</v>
      </c>
      <c r="AJ5307" t="s">
        <v>6804</v>
      </c>
      <c r="AK5307" t="s">
        <v>5602</v>
      </c>
      <c r="AL5307" t="s">
        <v>1414</v>
      </c>
      <c r="AM5307" t="s">
        <v>1413</v>
      </c>
      <c r="AN5307" t="s">
        <v>4353</v>
      </c>
      <c r="AO5307" s="29">
        <v>234</v>
      </c>
      <c r="AP5307">
        <v>-9.8779920000000008</v>
      </c>
      <c r="AQ5307">
        <v>167.178664</v>
      </c>
      <c r="AR5307" t="s">
        <v>289</v>
      </c>
      <c r="AS5307">
        <v>0.25</v>
      </c>
      <c r="AT5307" t="s">
        <v>1510</v>
      </c>
      <c r="AU5307" t="s">
        <v>274</v>
      </c>
      <c r="AV5307" t="s">
        <v>5603</v>
      </c>
      <c r="AW5307" t="s">
        <v>4353</v>
      </c>
      <c r="AX5307" t="s">
        <v>289</v>
      </c>
      <c r="AY5307">
        <v>1510</v>
      </c>
      <c r="AZ5307">
        <v>1800</v>
      </c>
      <c r="BA5307" t="s">
        <v>290</v>
      </c>
      <c r="BB5307" t="s">
        <v>4785</v>
      </c>
      <c r="BC5307" t="s">
        <v>6157</v>
      </c>
      <c r="BD5307" s="7"/>
      <c r="BH5307" t="s">
        <v>1563</v>
      </c>
      <c r="BI5307" t="s">
        <v>7268</v>
      </c>
      <c r="BJ5307" t="s">
        <v>6495</v>
      </c>
      <c r="BK5307" t="s">
        <v>6494</v>
      </c>
      <c r="BL5307" s="7">
        <v>2021</v>
      </c>
      <c r="BW5307"/>
      <c r="BY5307"/>
      <c r="CW5307" t="s">
        <v>6538</v>
      </c>
      <c r="CX5307">
        <v>1</v>
      </c>
      <c r="CY5307" t="s">
        <v>6602</v>
      </c>
      <c r="CZ5307" t="s">
        <v>5604</v>
      </c>
      <c r="DA5307">
        <v>0.70777000000000001</v>
      </c>
      <c r="DB5307">
        <v>2.0000000000000002E-5</v>
      </c>
    </row>
    <row r="5308" spans="1:106" ht="16" customHeight="1">
      <c r="A5308">
        <v>5307</v>
      </c>
      <c r="B5308" t="s">
        <v>7221</v>
      </c>
      <c r="C5308" s="2">
        <v>45024</v>
      </c>
      <c r="D5308" t="s">
        <v>5605</v>
      </c>
      <c r="E5308" s="19" t="s">
        <v>5635</v>
      </c>
      <c r="F5308" s="19"/>
      <c r="G5308" t="s">
        <v>1608</v>
      </c>
      <c r="H5308" t="s">
        <v>6157</v>
      </c>
      <c r="I5308" t="s">
        <v>4349</v>
      </c>
      <c r="J5308" t="s">
        <v>4350</v>
      </c>
      <c r="K5308" t="s">
        <v>4351</v>
      </c>
      <c r="L5308" t="s">
        <v>6157</v>
      </c>
      <c r="M5308" t="s">
        <v>1608</v>
      </c>
      <c r="N5308" t="s">
        <v>289</v>
      </c>
      <c r="O5308" t="s">
        <v>6157</v>
      </c>
      <c r="P5308" t="s">
        <v>6157</v>
      </c>
      <c r="Q5308" t="s">
        <v>3969</v>
      </c>
      <c r="R5308" t="s">
        <v>6157</v>
      </c>
      <c r="S5308" t="s">
        <v>229</v>
      </c>
      <c r="T5308" t="s">
        <v>7076</v>
      </c>
      <c r="U5308" t="s">
        <v>5615</v>
      </c>
      <c r="V5308">
        <v>35</v>
      </c>
      <c r="W5308">
        <v>49.9</v>
      </c>
      <c r="X5308" t="s">
        <v>289</v>
      </c>
      <c r="Y5308" t="s">
        <v>6157</v>
      </c>
      <c r="Z5308" t="s">
        <v>6474</v>
      </c>
      <c r="AA5308" t="s">
        <v>245</v>
      </c>
      <c r="AB5308" t="s">
        <v>6157</v>
      </c>
      <c r="AC5308" t="s">
        <v>6157</v>
      </c>
      <c r="AD5308" t="s">
        <v>5617</v>
      </c>
      <c r="AE5308" t="s">
        <v>6901</v>
      </c>
      <c r="AF5308" t="s">
        <v>6898</v>
      </c>
      <c r="AG5308" t="s">
        <v>4010</v>
      </c>
      <c r="AH5308" t="s">
        <v>254</v>
      </c>
      <c r="AI5308" t="s">
        <v>6157</v>
      </c>
      <c r="AJ5308" t="s">
        <v>6804</v>
      </c>
      <c r="AK5308" t="s">
        <v>5602</v>
      </c>
      <c r="AL5308" t="s">
        <v>1414</v>
      </c>
      <c r="AM5308" t="s">
        <v>1413</v>
      </c>
      <c r="AN5308" t="s">
        <v>4353</v>
      </c>
      <c r="AO5308" s="29">
        <v>234</v>
      </c>
      <c r="AP5308">
        <v>-9.8779920000000008</v>
      </c>
      <c r="AQ5308">
        <v>167.178664</v>
      </c>
      <c r="AR5308" t="s">
        <v>289</v>
      </c>
      <c r="AS5308">
        <v>0.25</v>
      </c>
      <c r="AT5308" t="s">
        <v>1510</v>
      </c>
      <c r="AU5308" t="s">
        <v>274</v>
      </c>
      <c r="AV5308" t="s">
        <v>5603</v>
      </c>
      <c r="AW5308" t="s">
        <v>4353</v>
      </c>
      <c r="AX5308" t="s">
        <v>289</v>
      </c>
      <c r="AY5308">
        <v>1510</v>
      </c>
      <c r="AZ5308">
        <v>1800</v>
      </c>
      <c r="BA5308" t="s">
        <v>290</v>
      </c>
      <c r="BB5308" t="s">
        <v>4785</v>
      </c>
      <c r="BC5308" t="s">
        <v>6157</v>
      </c>
      <c r="BD5308" s="7"/>
      <c r="BH5308" t="s">
        <v>1563</v>
      </c>
      <c r="BI5308" t="s">
        <v>7268</v>
      </c>
      <c r="BJ5308" t="s">
        <v>6495</v>
      </c>
      <c r="BK5308" t="s">
        <v>6494</v>
      </c>
      <c r="BL5308" s="7">
        <v>2021</v>
      </c>
      <c r="BW5308"/>
      <c r="BY5308"/>
      <c r="CW5308" t="s">
        <v>6538</v>
      </c>
      <c r="CX5308">
        <v>1</v>
      </c>
      <c r="CY5308" t="s">
        <v>6602</v>
      </c>
      <c r="CZ5308" t="s">
        <v>5604</v>
      </c>
      <c r="DA5308">
        <v>0.70791000000000004</v>
      </c>
      <c r="DB5308">
        <v>2.0000000000000002E-5</v>
      </c>
    </row>
    <row r="5309" spans="1:106" ht="16" customHeight="1">
      <c r="A5309">
        <v>5308</v>
      </c>
      <c r="B5309" t="s">
        <v>7221</v>
      </c>
      <c r="C5309" s="2">
        <v>45024</v>
      </c>
      <c r="D5309" t="s">
        <v>5605</v>
      </c>
      <c r="E5309" s="19" t="s">
        <v>5636</v>
      </c>
      <c r="F5309" s="19"/>
      <c r="G5309" t="s">
        <v>1608</v>
      </c>
      <c r="H5309" t="s">
        <v>6157</v>
      </c>
      <c r="I5309" t="s">
        <v>4349</v>
      </c>
      <c r="J5309" t="s">
        <v>4350</v>
      </c>
      <c r="K5309" t="s">
        <v>4351</v>
      </c>
      <c r="L5309" t="s">
        <v>6157</v>
      </c>
      <c r="M5309" t="s">
        <v>1608</v>
      </c>
      <c r="N5309" t="s">
        <v>289</v>
      </c>
      <c r="O5309" t="s">
        <v>6157</v>
      </c>
      <c r="P5309" t="s">
        <v>6157</v>
      </c>
      <c r="Q5309" t="s">
        <v>3969</v>
      </c>
      <c r="R5309" t="s">
        <v>6157</v>
      </c>
      <c r="S5309" t="s">
        <v>229</v>
      </c>
      <c r="T5309" s="4" t="s">
        <v>7075</v>
      </c>
      <c r="U5309" t="s">
        <v>5600</v>
      </c>
      <c r="V5309">
        <v>17</v>
      </c>
      <c r="W5309">
        <v>34.9</v>
      </c>
      <c r="X5309" t="s">
        <v>289</v>
      </c>
      <c r="Y5309" t="s">
        <v>6157</v>
      </c>
      <c r="Z5309" t="s">
        <v>6474</v>
      </c>
      <c r="AA5309" t="s">
        <v>245</v>
      </c>
      <c r="AB5309" t="s">
        <v>6157</v>
      </c>
      <c r="AC5309" t="s">
        <v>6157</v>
      </c>
      <c r="AD5309" t="s">
        <v>5617</v>
      </c>
      <c r="AE5309" t="s">
        <v>6901</v>
      </c>
      <c r="AF5309" t="s">
        <v>6898</v>
      </c>
      <c r="AG5309" t="s">
        <v>4010</v>
      </c>
      <c r="AH5309" t="s">
        <v>254</v>
      </c>
      <c r="AI5309" t="s">
        <v>6157</v>
      </c>
      <c r="AJ5309" t="s">
        <v>6804</v>
      </c>
      <c r="AK5309" t="s">
        <v>5602</v>
      </c>
      <c r="AL5309" t="s">
        <v>1414</v>
      </c>
      <c r="AM5309" t="s">
        <v>1413</v>
      </c>
      <c r="AN5309" t="s">
        <v>4353</v>
      </c>
      <c r="AO5309" s="29">
        <v>234</v>
      </c>
      <c r="AP5309">
        <v>-9.8779920000000008</v>
      </c>
      <c r="AQ5309">
        <v>167.178664</v>
      </c>
      <c r="AR5309" t="s">
        <v>289</v>
      </c>
      <c r="AS5309">
        <v>0.25</v>
      </c>
      <c r="AT5309" t="s">
        <v>1510</v>
      </c>
      <c r="AU5309" t="s">
        <v>274</v>
      </c>
      <c r="AV5309" t="s">
        <v>5603</v>
      </c>
      <c r="AW5309" t="s">
        <v>4353</v>
      </c>
      <c r="AX5309" t="s">
        <v>289</v>
      </c>
      <c r="AY5309">
        <v>1510</v>
      </c>
      <c r="AZ5309">
        <v>1800</v>
      </c>
      <c r="BA5309" t="s">
        <v>290</v>
      </c>
      <c r="BB5309" t="s">
        <v>4785</v>
      </c>
      <c r="BC5309" t="s">
        <v>6157</v>
      </c>
      <c r="BD5309" s="7"/>
      <c r="BH5309" t="s">
        <v>1563</v>
      </c>
      <c r="BI5309" t="s">
        <v>7268</v>
      </c>
      <c r="BJ5309" t="s">
        <v>6495</v>
      </c>
      <c r="BK5309" t="s">
        <v>6494</v>
      </c>
      <c r="BL5309" s="7">
        <v>2021</v>
      </c>
      <c r="BW5309"/>
      <c r="BY5309"/>
      <c r="CW5309" t="s">
        <v>6538</v>
      </c>
      <c r="CX5309">
        <v>1</v>
      </c>
      <c r="CY5309" t="s">
        <v>6602</v>
      </c>
      <c r="CZ5309" t="s">
        <v>5604</v>
      </c>
      <c r="DA5309">
        <v>0.70740999999999998</v>
      </c>
      <c r="DB5309">
        <v>2.0000000000000002E-5</v>
      </c>
    </row>
    <row r="5310" spans="1:106" ht="16" customHeight="1">
      <c r="A5310">
        <v>5309</v>
      </c>
      <c r="B5310" t="s">
        <v>7221</v>
      </c>
      <c r="C5310" s="2">
        <v>45024</v>
      </c>
      <c r="D5310" t="s">
        <v>5598</v>
      </c>
      <c r="E5310" s="19" t="s">
        <v>5637</v>
      </c>
      <c r="F5310" s="19"/>
      <c r="G5310" t="s">
        <v>1608</v>
      </c>
      <c r="H5310" t="s">
        <v>6157</v>
      </c>
      <c r="I5310" t="s">
        <v>4349</v>
      </c>
      <c r="J5310" t="s">
        <v>4350</v>
      </c>
      <c r="K5310" t="s">
        <v>4351</v>
      </c>
      <c r="L5310" t="s">
        <v>6157</v>
      </c>
      <c r="M5310" t="s">
        <v>1608</v>
      </c>
      <c r="N5310" t="s">
        <v>289</v>
      </c>
      <c r="O5310" t="s">
        <v>6157</v>
      </c>
      <c r="P5310" t="s">
        <v>6157</v>
      </c>
      <c r="Q5310" t="s">
        <v>3969</v>
      </c>
      <c r="R5310" t="s">
        <v>6157</v>
      </c>
      <c r="S5310" t="s">
        <v>229</v>
      </c>
      <c r="T5310" t="s">
        <v>7066</v>
      </c>
      <c r="U5310" t="s">
        <v>4367</v>
      </c>
      <c r="V5310">
        <v>50</v>
      </c>
      <c r="W5310">
        <v>80</v>
      </c>
      <c r="X5310" t="s">
        <v>289</v>
      </c>
      <c r="Y5310" t="s">
        <v>6157</v>
      </c>
      <c r="Z5310" t="s">
        <v>6474</v>
      </c>
      <c r="AA5310" t="s">
        <v>245</v>
      </c>
      <c r="AB5310" t="s">
        <v>6157</v>
      </c>
      <c r="AC5310" t="s">
        <v>6157</v>
      </c>
      <c r="AD5310" t="s">
        <v>5617</v>
      </c>
      <c r="AE5310" t="s">
        <v>6901</v>
      </c>
      <c r="AF5310" t="s">
        <v>6898</v>
      </c>
      <c r="AG5310" t="s">
        <v>4010</v>
      </c>
      <c r="AH5310" t="s">
        <v>254</v>
      </c>
      <c r="AI5310" t="s">
        <v>6157</v>
      </c>
      <c r="AJ5310" t="s">
        <v>6804</v>
      </c>
      <c r="AK5310" t="s">
        <v>5602</v>
      </c>
      <c r="AL5310" t="s">
        <v>1414</v>
      </c>
      <c r="AM5310" t="s">
        <v>1413</v>
      </c>
      <c r="AN5310" t="s">
        <v>4353</v>
      </c>
      <c r="AO5310" s="29">
        <v>234</v>
      </c>
      <c r="AP5310">
        <v>-9.8779920000000008</v>
      </c>
      <c r="AQ5310">
        <v>167.178664</v>
      </c>
      <c r="AR5310" t="s">
        <v>289</v>
      </c>
      <c r="AS5310">
        <v>0.25</v>
      </c>
      <c r="AT5310" t="s">
        <v>1510</v>
      </c>
      <c r="AU5310" t="s">
        <v>274</v>
      </c>
      <c r="AV5310" t="s">
        <v>5603</v>
      </c>
      <c r="AW5310" t="s">
        <v>4353</v>
      </c>
      <c r="AX5310" t="s">
        <v>1532</v>
      </c>
      <c r="AY5310">
        <v>1510</v>
      </c>
      <c r="AZ5310">
        <v>1800</v>
      </c>
      <c r="BA5310" t="s">
        <v>290</v>
      </c>
      <c r="BB5310" t="s">
        <v>4785</v>
      </c>
      <c r="BC5310" t="s">
        <v>6157</v>
      </c>
      <c r="BD5310" s="7"/>
      <c r="BH5310" t="s">
        <v>1563</v>
      </c>
      <c r="BI5310" t="s">
        <v>7268</v>
      </c>
      <c r="BJ5310" t="s">
        <v>6495</v>
      </c>
      <c r="BK5310" t="s">
        <v>6494</v>
      </c>
      <c r="BL5310" s="7">
        <v>2021</v>
      </c>
      <c r="BW5310"/>
      <c r="BY5310"/>
      <c r="CW5310" t="s">
        <v>6538</v>
      </c>
      <c r="CX5310">
        <v>1</v>
      </c>
      <c r="CY5310" t="s">
        <v>6602</v>
      </c>
      <c r="CZ5310" t="s">
        <v>5604</v>
      </c>
      <c r="DA5310">
        <v>0.70750000000000002</v>
      </c>
      <c r="DB5310">
        <v>2.0000000000000002E-5</v>
      </c>
    </row>
    <row r="5311" spans="1:106" ht="16" customHeight="1">
      <c r="A5311">
        <v>5310</v>
      </c>
      <c r="B5311" t="s">
        <v>7221</v>
      </c>
      <c r="C5311" s="2">
        <v>45024</v>
      </c>
      <c r="D5311" t="s">
        <v>5638</v>
      </c>
      <c r="E5311" s="19" t="s">
        <v>5639</v>
      </c>
      <c r="F5311" s="19"/>
      <c r="G5311" t="s">
        <v>1608</v>
      </c>
      <c r="H5311" t="s">
        <v>6157</v>
      </c>
      <c r="I5311" t="s">
        <v>4349</v>
      </c>
      <c r="J5311" t="s">
        <v>4350</v>
      </c>
      <c r="K5311" t="s">
        <v>4351</v>
      </c>
      <c r="L5311" t="s">
        <v>6157</v>
      </c>
      <c r="M5311" t="s">
        <v>1608</v>
      </c>
      <c r="N5311" t="s">
        <v>289</v>
      </c>
      <c r="O5311" t="s">
        <v>6157</v>
      </c>
      <c r="P5311" t="s">
        <v>6157</v>
      </c>
      <c r="Q5311" t="s">
        <v>3969</v>
      </c>
      <c r="R5311" t="s">
        <v>6157</v>
      </c>
      <c r="S5311" t="s">
        <v>230</v>
      </c>
      <c r="T5311" t="s">
        <v>7076</v>
      </c>
      <c r="U5311" t="s">
        <v>5615</v>
      </c>
      <c r="V5311">
        <v>35</v>
      </c>
      <c r="W5311">
        <v>49.9</v>
      </c>
      <c r="X5311" t="s">
        <v>289</v>
      </c>
      <c r="Y5311" t="s">
        <v>6157</v>
      </c>
      <c r="Z5311" t="s">
        <v>6474</v>
      </c>
      <c r="AA5311" t="s">
        <v>245</v>
      </c>
      <c r="AB5311" t="s">
        <v>6157</v>
      </c>
      <c r="AC5311" t="s">
        <v>6157</v>
      </c>
      <c r="AD5311" t="s">
        <v>5611</v>
      </c>
      <c r="AE5311" t="s">
        <v>6901</v>
      </c>
      <c r="AF5311" t="s">
        <v>6899</v>
      </c>
      <c r="AG5311" t="s">
        <v>1393</v>
      </c>
      <c r="AH5311" t="s">
        <v>254</v>
      </c>
      <c r="AI5311" t="s">
        <v>6157</v>
      </c>
      <c r="AJ5311" t="s">
        <v>6804</v>
      </c>
      <c r="AK5311" t="s">
        <v>5602</v>
      </c>
      <c r="AL5311" t="s">
        <v>1414</v>
      </c>
      <c r="AM5311" t="s">
        <v>1413</v>
      </c>
      <c r="AN5311" t="s">
        <v>4353</v>
      </c>
      <c r="AO5311" s="29">
        <v>234</v>
      </c>
      <c r="AP5311">
        <v>-9.8779920000000008</v>
      </c>
      <c r="AQ5311">
        <v>167.178664</v>
      </c>
      <c r="AR5311" t="s">
        <v>289</v>
      </c>
      <c r="AS5311">
        <v>0.25</v>
      </c>
      <c r="AT5311" t="s">
        <v>1510</v>
      </c>
      <c r="AU5311" t="s">
        <v>274</v>
      </c>
      <c r="AV5311" t="s">
        <v>5603</v>
      </c>
      <c r="AW5311" t="s">
        <v>4353</v>
      </c>
      <c r="AX5311" t="s">
        <v>1532</v>
      </c>
      <c r="AY5311">
        <v>1510</v>
      </c>
      <c r="AZ5311">
        <v>1800</v>
      </c>
      <c r="BA5311" t="s">
        <v>290</v>
      </c>
      <c r="BB5311" t="s">
        <v>4785</v>
      </c>
      <c r="BC5311" t="s">
        <v>6157</v>
      </c>
      <c r="BD5311" s="7"/>
      <c r="BH5311" t="s">
        <v>1563</v>
      </c>
      <c r="BI5311" t="s">
        <v>7268</v>
      </c>
      <c r="BJ5311" t="s">
        <v>6495</v>
      </c>
      <c r="BK5311" t="s">
        <v>6494</v>
      </c>
      <c r="BL5311" s="7">
        <v>2021</v>
      </c>
      <c r="BW5311"/>
      <c r="BY5311"/>
      <c r="CW5311" t="s">
        <v>6538</v>
      </c>
      <c r="CX5311">
        <v>1</v>
      </c>
      <c r="CY5311" t="s">
        <v>6602</v>
      </c>
      <c r="CZ5311" t="s">
        <v>5604</v>
      </c>
      <c r="DA5311">
        <v>0.70831999999999995</v>
      </c>
      <c r="DB5311">
        <v>2.0000000000000002E-5</v>
      </c>
    </row>
    <row r="5312" spans="1:106" ht="16" customHeight="1">
      <c r="A5312">
        <v>5311</v>
      </c>
      <c r="B5312" t="s">
        <v>7221</v>
      </c>
      <c r="C5312" s="2">
        <v>45024</v>
      </c>
      <c r="D5312" t="s">
        <v>5598</v>
      </c>
      <c r="E5312" s="19" t="s">
        <v>5640</v>
      </c>
      <c r="F5312" s="19"/>
      <c r="G5312" t="s">
        <v>1608</v>
      </c>
      <c r="H5312" t="s">
        <v>6157</v>
      </c>
      <c r="I5312" t="s">
        <v>4349</v>
      </c>
      <c r="J5312" t="s">
        <v>4350</v>
      </c>
      <c r="K5312" t="s">
        <v>4351</v>
      </c>
      <c r="L5312" t="s">
        <v>6157</v>
      </c>
      <c r="M5312" t="s">
        <v>1608</v>
      </c>
      <c r="N5312" t="s">
        <v>289</v>
      </c>
      <c r="O5312" t="s">
        <v>6157</v>
      </c>
      <c r="P5312" t="s">
        <v>6157</v>
      </c>
      <c r="Q5312" t="s">
        <v>3969</v>
      </c>
      <c r="R5312" t="s">
        <v>6157</v>
      </c>
      <c r="S5312" t="s">
        <v>230</v>
      </c>
      <c r="T5312" t="s">
        <v>7066</v>
      </c>
      <c r="U5312" t="s">
        <v>4367</v>
      </c>
      <c r="V5312">
        <v>50</v>
      </c>
      <c r="W5312">
        <v>80</v>
      </c>
      <c r="X5312" t="s">
        <v>289</v>
      </c>
      <c r="Y5312" t="s">
        <v>6157</v>
      </c>
      <c r="Z5312" t="s">
        <v>6474</v>
      </c>
      <c r="AA5312" t="s">
        <v>245</v>
      </c>
      <c r="AB5312" t="s">
        <v>6157</v>
      </c>
      <c r="AC5312" t="s">
        <v>6157</v>
      </c>
      <c r="AD5312" t="s">
        <v>5641</v>
      </c>
      <c r="AE5312" t="s">
        <v>6901</v>
      </c>
      <c r="AF5312" t="s">
        <v>6899</v>
      </c>
      <c r="AG5312" t="s">
        <v>1393</v>
      </c>
      <c r="AH5312" t="s">
        <v>252</v>
      </c>
      <c r="AI5312" t="s">
        <v>6157</v>
      </c>
      <c r="AJ5312" t="s">
        <v>6804</v>
      </c>
      <c r="AK5312" t="s">
        <v>5602</v>
      </c>
      <c r="AL5312" t="s">
        <v>1414</v>
      </c>
      <c r="AM5312" t="s">
        <v>1413</v>
      </c>
      <c r="AN5312" t="s">
        <v>4353</v>
      </c>
      <c r="AO5312" s="29">
        <v>234</v>
      </c>
      <c r="AP5312">
        <v>-9.8779920000000008</v>
      </c>
      <c r="AQ5312">
        <v>167.178664</v>
      </c>
      <c r="AR5312" t="s">
        <v>289</v>
      </c>
      <c r="AS5312">
        <v>0.25</v>
      </c>
      <c r="AT5312" t="s">
        <v>1510</v>
      </c>
      <c r="AU5312" t="s">
        <v>274</v>
      </c>
      <c r="AV5312" t="s">
        <v>5603</v>
      </c>
      <c r="AW5312" t="s">
        <v>4353</v>
      </c>
      <c r="AX5312" t="s">
        <v>1532</v>
      </c>
      <c r="AY5312">
        <v>1510</v>
      </c>
      <c r="AZ5312">
        <v>1800</v>
      </c>
      <c r="BA5312" t="s">
        <v>290</v>
      </c>
      <c r="BB5312" t="s">
        <v>4785</v>
      </c>
      <c r="BC5312" t="s">
        <v>6157</v>
      </c>
      <c r="BD5312" s="7"/>
      <c r="BH5312" t="s">
        <v>1563</v>
      </c>
      <c r="BI5312" t="s">
        <v>7268</v>
      </c>
      <c r="BJ5312" t="s">
        <v>6495</v>
      </c>
      <c r="BK5312" t="s">
        <v>6494</v>
      </c>
      <c r="BL5312" s="7">
        <v>2021</v>
      </c>
      <c r="BW5312"/>
      <c r="BY5312"/>
      <c r="CW5312" t="s">
        <v>6538</v>
      </c>
      <c r="CX5312">
        <v>1</v>
      </c>
      <c r="CY5312" t="s">
        <v>6602</v>
      </c>
      <c r="CZ5312" t="s">
        <v>5604</v>
      </c>
      <c r="DA5312">
        <v>0.70752000000000004</v>
      </c>
      <c r="DB5312">
        <v>2.0000000000000002E-5</v>
      </c>
    </row>
    <row r="5313" spans="1:106" ht="16" customHeight="1">
      <c r="A5313">
        <v>5312</v>
      </c>
      <c r="B5313" t="s">
        <v>7221</v>
      </c>
      <c r="C5313" s="2">
        <v>45024</v>
      </c>
      <c r="D5313" t="s">
        <v>5598</v>
      </c>
      <c r="E5313" s="19" t="s">
        <v>5642</v>
      </c>
      <c r="F5313" s="19"/>
      <c r="G5313" t="s">
        <v>1608</v>
      </c>
      <c r="H5313" t="s">
        <v>6157</v>
      </c>
      <c r="I5313" t="s">
        <v>4349</v>
      </c>
      <c r="J5313" t="s">
        <v>4350</v>
      </c>
      <c r="K5313" t="s">
        <v>4351</v>
      </c>
      <c r="L5313" t="s">
        <v>6157</v>
      </c>
      <c r="M5313" t="s">
        <v>1608</v>
      </c>
      <c r="N5313" t="s">
        <v>289</v>
      </c>
      <c r="O5313" t="s">
        <v>6157</v>
      </c>
      <c r="P5313" t="s">
        <v>6157</v>
      </c>
      <c r="Q5313" t="s">
        <v>3969</v>
      </c>
      <c r="R5313" t="s">
        <v>6157</v>
      </c>
      <c r="S5313" t="s">
        <v>230</v>
      </c>
      <c r="T5313" s="4" t="s">
        <v>7075</v>
      </c>
      <c r="U5313" t="s">
        <v>5600</v>
      </c>
      <c r="V5313">
        <v>17</v>
      </c>
      <c r="W5313">
        <v>34.9</v>
      </c>
      <c r="X5313" t="s">
        <v>289</v>
      </c>
      <c r="Y5313" t="s">
        <v>6157</v>
      </c>
      <c r="Z5313" t="s">
        <v>6474</v>
      </c>
      <c r="AA5313" t="s">
        <v>245</v>
      </c>
      <c r="AB5313" t="s">
        <v>6157</v>
      </c>
      <c r="AC5313" t="s">
        <v>6157</v>
      </c>
      <c r="AD5313" t="s">
        <v>5601</v>
      </c>
      <c r="AE5313" t="s">
        <v>6901</v>
      </c>
      <c r="AF5313" t="s">
        <v>6899</v>
      </c>
      <c r="AG5313" t="s">
        <v>4010</v>
      </c>
      <c r="AH5313" t="s">
        <v>254</v>
      </c>
      <c r="AI5313" t="s">
        <v>6157</v>
      </c>
      <c r="AJ5313" t="s">
        <v>6804</v>
      </c>
      <c r="AK5313" t="s">
        <v>5602</v>
      </c>
      <c r="AL5313" t="s">
        <v>1414</v>
      </c>
      <c r="AM5313" t="s">
        <v>1413</v>
      </c>
      <c r="AN5313" t="s">
        <v>4353</v>
      </c>
      <c r="AO5313" s="29">
        <v>234</v>
      </c>
      <c r="AP5313">
        <v>-9.8779920000000008</v>
      </c>
      <c r="AQ5313">
        <v>167.178664</v>
      </c>
      <c r="AR5313" t="s">
        <v>289</v>
      </c>
      <c r="AS5313">
        <v>0.25</v>
      </c>
      <c r="AT5313" t="s">
        <v>1510</v>
      </c>
      <c r="AU5313" t="s">
        <v>274</v>
      </c>
      <c r="AV5313" t="s">
        <v>5603</v>
      </c>
      <c r="AW5313" t="s">
        <v>4353</v>
      </c>
      <c r="AX5313" t="s">
        <v>1532</v>
      </c>
      <c r="AY5313">
        <v>1510</v>
      </c>
      <c r="AZ5313">
        <v>1800</v>
      </c>
      <c r="BA5313" t="s">
        <v>290</v>
      </c>
      <c r="BB5313" t="s">
        <v>4785</v>
      </c>
      <c r="BC5313" t="s">
        <v>6157</v>
      </c>
      <c r="BD5313" s="7"/>
      <c r="BH5313" t="s">
        <v>1563</v>
      </c>
      <c r="BI5313" t="s">
        <v>7268</v>
      </c>
      <c r="BJ5313" t="s">
        <v>6495</v>
      </c>
      <c r="BK5313" t="s">
        <v>6494</v>
      </c>
      <c r="BL5313" s="7">
        <v>2021</v>
      </c>
      <c r="BW5313"/>
      <c r="BY5313"/>
      <c r="CW5313" t="s">
        <v>6538</v>
      </c>
      <c r="CX5313">
        <v>1</v>
      </c>
      <c r="CY5313" t="s">
        <v>6602</v>
      </c>
      <c r="CZ5313" t="s">
        <v>5604</v>
      </c>
      <c r="DA5313">
        <v>0.70833999999999997</v>
      </c>
      <c r="DB5313">
        <v>2.0000000000000002E-5</v>
      </c>
    </row>
    <row r="5314" spans="1:106" ht="16" customHeight="1">
      <c r="A5314">
        <v>5313</v>
      </c>
      <c r="B5314" t="s">
        <v>7221</v>
      </c>
      <c r="C5314" s="2">
        <v>45024</v>
      </c>
      <c r="D5314" t="s">
        <v>5605</v>
      </c>
      <c r="E5314" s="19" t="s">
        <v>5643</v>
      </c>
      <c r="F5314" s="19"/>
      <c r="G5314" t="s">
        <v>1608</v>
      </c>
      <c r="H5314" t="s">
        <v>6157</v>
      </c>
      <c r="I5314" t="s">
        <v>4349</v>
      </c>
      <c r="J5314" t="s">
        <v>4350</v>
      </c>
      <c r="K5314" t="s">
        <v>4351</v>
      </c>
      <c r="L5314" t="s">
        <v>6157</v>
      </c>
      <c r="M5314" t="s">
        <v>1608</v>
      </c>
      <c r="N5314" t="s">
        <v>289</v>
      </c>
      <c r="O5314" t="s">
        <v>6157</v>
      </c>
      <c r="P5314" t="s">
        <v>6157</v>
      </c>
      <c r="Q5314" t="s">
        <v>3969</v>
      </c>
      <c r="R5314" t="s">
        <v>6157</v>
      </c>
      <c r="S5314" t="s">
        <v>229</v>
      </c>
      <c r="T5314" t="s">
        <v>7066</v>
      </c>
      <c r="U5314" t="s">
        <v>4367</v>
      </c>
      <c r="V5314">
        <v>50</v>
      </c>
      <c r="W5314">
        <v>80</v>
      </c>
      <c r="X5314" t="s">
        <v>289</v>
      </c>
      <c r="Y5314" t="s">
        <v>6157</v>
      </c>
      <c r="Z5314" t="s">
        <v>6474</v>
      </c>
      <c r="AA5314" t="s">
        <v>245</v>
      </c>
      <c r="AB5314" t="s">
        <v>6157</v>
      </c>
      <c r="AC5314" t="s">
        <v>6157</v>
      </c>
      <c r="AD5314" t="s">
        <v>5607</v>
      </c>
      <c r="AE5314" t="s">
        <v>6901</v>
      </c>
      <c r="AF5314" t="s">
        <v>6898</v>
      </c>
      <c r="AG5314" t="s">
        <v>1393</v>
      </c>
      <c r="AH5314" t="s">
        <v>254</v>
      </c>
      <c r="AI5314" t="s">
        <v>6157</v>
      </c>
      <c r="AJ5314" t="s">
        <v>6804</v>
      </c>
      <c r="AK5314" t="s">
        <v>5602</v>
      </c>
      <c r="AL5314" t="s">
        <v>1414</v>
      </c>
      <c r="AM5314" t="s">
        <v>1413</v>
      </c>
      <c r="AN5314" t="s">
        <v>4353</v>
      </c>
      <c r="AO5314" s="29">
        <v>234</v>
      </c>
      <c r="AP5314">
        <v>-9.8779920000000008</v>
      </c>
      <c r="AQ5314">
        <v>167.178664</v>
      </c>
      <c r="AR5314" t="s">
        <v>289</v>
      </c>
      <c r="AS5314">
        <v>0.25</v>
      </c>
      <c r="AT5314" t="s">
        <v>1510</v>
      </c>
      <c r="AU5314" t="s">
        <v>274</v>
      </c>
      <c r="AV5314" t="s">
        <v>5603</v>
      </c>
      <c r="AW5314" t="s">
        <v>4353</v>
      </c>
      <c r="AX5314" t="s">
        <v>289</v>
      </c>
      <c r="AY5314">
        <v>1510</v>
      </c>
      <c r="AZ5314">
        <v>1800</v>
      </c>
      <c r="BA5314" t="s">
        <v>290</v>
      </c>
      <c r="BB5314" t="s">
        <v>4785</v>
      </c>
      <c r="BC5314" t="s">
        <v>6157</v>
      </c>
      <c r="BD5314" s="7"/>
      <c r="BH5314" t="s">
        <v>1563</v>
      </c>
      <c r="BI5314" t="s">
        <v>7268</v>
      </c>
      <c r="BJ5314" t="s">
        <v>6495</v>
      </c>
      <c r="BK5314" t="s">
        <v>6494</v>
      </c>
      <c r="BL5314" s="7">
        <v>2021</v>
      </c>
      <c r="BW5314"/>
      <c r="BY5314"/>
      <c r="CW5314" t="s">
        <v>6538</v>
      </c>
      <c r="CX5314">
        <v>1</v>
      </c>
      <c r="CY5314" t="s">
        <v>6602</v>
      </c>
      <c r="CZ5314" t="s">
        <v>5604</v>
      </c>
      <c r="DA5314">
        <v>0.70764000000000005</v>
      </c>
      <c r="DB5314">
        <v>2.0000000000000002E-5</v>
      </c>
    </row>
    <row r="5315" spans="1:106" ht="16" customHeight="1">
      <c r="A5315">
        <v>5314</v>
      </c>
      <c r="B5315" t="s">
        <v>7221</v>
      </c>
      <c r="C5315" s="2">
        <v>45024</v>
      </c>
      <c r="D5315" t="s">
        <v>5598</v>
      </c>
      <c r="E5315" s="19" t="s">
        <v>5644</v>
      </c>
      <c r="F5315" s="19"/>
      <c r="G5315" t="s">
        <v>1608</v>
      </c>
      <c r="H5315" t="s">
        <v>6157</v>
      </c>
      <c r="I5315" t="s">
        <v>4349</v>
      </c>
      <c r="J5315" t="s">
        <v>4350</v>
      </c>
      <c r="K5315" t="s">
        <v>4351</v>
      </c>
      <c r="L5315" t="s">
        <v>6157</v>
      </c>
      <c r="M5315" t="s">
        <v>1608</v>
      </c>
      <c r="N5315" t="s">
        <v>289</v>
      </c>
      <c r="O5315" t="s">
        <v>6157</v>
      </c>
      <c r="P5315" t="s">
        <v>6157</v>
      </c>
      <c r="Q5315" t="s">
        <v>3969</v>
      </c>
      <c r="R5315" t="s">
        <v>6157</v>
      </c>
      <c r="S5315" t="s">
        <v>229</v>
      </c>
      <c r="T5315" s="4" t="s">
        <v>7075</v>
      </c>
      <c r="U5315" t="s">
        <v>5600</v>
      </c>
      <c r="V5315">
        <v>17</v>
      </c>
      <c r="W5315">
        <v>34.9</v>
      </c>
      <c r="X5315" t="s">
        <v>289</v>
      </c>
      <c r="Y5315" t="s">
        <v>6157</v>
      </c>
      <c r="Z5315" t="s">
        <v>6474</v>
      </c>
      <c r="AA5315" t="s">
        <v>245</v>
      </c>
      <c r="AB5315" t="s">
        <v>6157</v>
      </c>
      <c r="AC5315" t="s">
        <v>6157</v>
      </c>
      <c r="AD5315" t="s">
        <v>5611</v>
      </c>
      <c r="AE5315" t="s">
        <v>6901</v>
      </c>
      <c r="AF5315" t="s">
        <v>6899</v>
      </c>
      <c r="AG5315" t="s">
        <v>1393</v>
      </c>
      <c r="AH5315" t="s">
        <v>254</v>
      </c>
      <c r="AI5315" t="s">
        <v>6157</v>
      </c>
      <c r="AJ5315" t="s">
        <v>6804</v>
      </c>
      <c r="AK5315" t="s">
        <v>5602</v>
      </c>
      <c r="AL5315" t="s">
        <v>1414</v>
      </c>
      <c r="AM5315" t="s">
        <v>1413</v>
      </c>
      <c r="AN5315" t="s">
        <v>4353</v>
      </c>
      <c r="AO5315" s="29">
        <v>234</v>
      </c>
      <c r="AP5315">
        <v>-9.8779920000000008</v>
      </c>
      <c r="AQ5315">
        <v>167.178664</v>
      </c>
      <c r="AR5315" t="s">
        <v>289</v>
      </c>
      <c r="AS5315">
        <v>0.25</v>
      </c>
      <c r="AT5315" t="s">
        <v>1510</v>
      </c>
      <c r="AU5315" t="s">
        <v>274</v>
      </c>
      <c r="AV5315" t="s">
        <v>5603</v>
      </c>
      <c r="AW5315" t="s">
        <v>4353</v>
      </c>
      <c r="AX5315" t="s">
        <v>1532</v>
      </c>
      <c r="AY5315">
        <v>1690</v>
      </c>
      <c r="AZ5315">
        <v>1960</v>
      </c>
      <c r="BA5315" t="s">
        <v>290</v>
      </c>
      <c r="BB5315" t="s">
        <v>4601</v>
      </c>
      <c r="BC5315" t="s">
        <v>4353</v>
      </c>
      <c r="BD5315" s="7">
        <v>289</v>
      </c>
      <c r="BE5315">
        <v>22</v>
      </c>
      <c r="BF5315">
        <v>53</v>
      </c>
      <c r="BG5315">
        <v>10</v>
      </c>
      <c r="BH5315" t="s">
        <v>1563</v>
      </c>
      <c r="BI5315" t="s">
        <v>7268</v>
      </c>
      <c r="BJ5315" t="s">
        <v>6495</v>
      </c>
      <c r="BK5315" t="s">
        <v>6494</v>
      </c>
      <c r="BL5315" s="7">
        <v>2021</v>
      </c>
      <c r="BW5315"/>
      <c r="BY5315"/>
      <c r="CW5315" t="s">
        <v>6538</v>
      </c>
      <c r="CX5315">
        <v>1</v>
      </c>
      <c r="CY5315" t="s">
        <v>6602</v>
      </c>
      <c r="CZ5315" t="s">
        <v>5604</v>
      </c>
      <c r="DA5315">
        <v>0.70759000000000005</v>
      </c>
      <c r="DB5315">
        <v>2.0000000000000002E-5</v>
      </c>
    </row>
    <row r="5316" spans="1:106" ht="16" customHeight="1">
      <c r="A5316">
        <v>5315</v>
      </c>
      <c r="B5316" t="s">
        <v>7221</v>
      </c>
      <c r="C5316" s="2">
        <v>45024</v>
      </c>
      <c r="D5316" t="s">
        <v>5605</v>
      </c>
      <c r="E5316" s="19" t="s">
        <v>5645</v>
      </c>
      <c r="F5316" s="19"/>
      <c r="G5316" t="s">
        <v>1608</v>
      </c>
      <c r="H5316" t="s">
        <v>6157</v>
      </c>
      <c r="I5316" t="s">
        <v>4349</v>
      </c>
      <c r="J5316" t="s">
        <v>4350</v>
      </c>
      <c r="K5316" t="s">
        <v>4351</v>
      </c>
      <c r="L5316" t="s">
        <v>6157</v>
      </c>
      <c r="M5316" t="s">
        <v>1608</v>
      </c>
      <c r="N5316" t="s">
        <v>289</v>
      </c>
      <c r="O5316" t="s">
        <v>6157</v>
      </c>
      <c r="P5316" t="s">
        <v>6157</v>
      </c>
      <c r="Q5316" t="s">
        <v>3969</v>
      </c>
      <c r="R5316" t="s">
        <v>6157</v>
      </c>
      <c r="S5316" t="s">
        <v>230</v>
      </c>
      <c r="T5316" t="s">
        <v>7066</v>
      </c>
      <c r="U5316" t="s">
        <v>4367</v>
      </c>
      <c r="V5316">
        <v>50</v>
      </c>
      <c r="W5316">
        <v>80</v>
      </c>
      <c r="X5316" t="s">
        <v>289</v>
      </c>
      <c r="Y5316" t="s">
        <v>6157</v>
      </c>
      <c r="Z5316" t="s">
        <v>6474</v>
      </c>
      <c r="AA5316" t="s">
        <v>245</v>
      </c>
      <c r="AB5316" t="s">
        <v>6157</v>
      </c>
      <c r="AC5316" t="s">
        <v>6157</v>
      </c>
      <c r="AD5316" t="s">
        <v>5601</v>
      </c>
      <c r="AE5316" t="s">
        <v>6901</v>
      </c>
      <c r="AF5316" t="s">
        <v>6899</v>
      </c>
      <c r="AG5316" t="s">
        <v>4010</v>
      </c>
      <c r="AH5316" t="s">
        <v>254</v>
      </c>
      <c r="AI5316" t="s">
        <v>6157</v>
      </c>
      <c r="AJ5316" t="s">
        <v>6804</v>
      </c>
      <c r="AK5316" t="s">
        <v>5602</v>
      </c>
      <c r="AL5316" t="s">
        <v>1414</v>
      </c>
      <c r="AM5316" t="s">
        <v>1413</v>
      </c>
      <c r="AN5316" t="s">
        <v>4353</v>
      </c>
      <c r="AO5316" s="29">
        <v>234</v>
      </c>
      <c r="AP5316">
        <v>-9.8779920000000008</v>
      </c>
      <c r="AQ5316">
        <v>167.178664</v>
      </c>
      <c r="AR5316" t="s">
        <v>289</v>
      </c>
      <c r="AS5316">
        <v>0.25</v>
      </c>
      <c r="AT5316" t="s">
        <v>1510</v>
      </c>
      <c r="AU5316" t="s">
        <v>274</v>
      </c>
      <c r="AV5316" t="s">
        <v>5603</v>
      </c>
      <c r="AW5316" t="s">
        <v>4353</v>
      </c>
      <c r="AX5316" t="s">
        <v>289</v>
      </c>
      <c r="AY5316">
        <v>1510</v>
      </c>
      <c r="AZ5316">
        <v>1800</v>
      </c>
      <c r="BA5316" t="s">
        <v>290</v>
      </c>
      <c r="BB5316" t="s">
        <v>4785</v>
      </c>
      <c r="BC5316" t="s">
        <v>6157</v>
      </c>
      <c r="BD5316" s="7"/>
      <c r="BH5316" t="s">
        <v>1563</v>
      </c>
      <c r="BI5316" t="s">
        <v>7268</v>
      </c>
      <c r="BJ5316" t="s">
        <v>6495</v>
      </c>
      <c r="BK5316" t="s">
        <v>6494</v>
      </c>
      <c r="BL5316" s="7">
        <v>2021</v>
      </c>
      <c r="BW5316"/>
      <c r="BY5316"/>
      <c r="CW5316" t="s">
        <v>6538</v>
      </c>
      <c r="CX5316">
        <v>1</v>
      </c>
      <c r="CY5316" t="s">
        <v>6602</v>
      </c>
      <c r="CZ5316" t="s">
        <v>5604</v>
      </c>
      <c r="DA5316">
        <v>0.70860000000000001</v>
      </c>
      <c r="DB5316">
        <v>2.0000000000000002E-5</v>
      </c>
    </row>
    <row r="5317" spans="1:106" ht="16" customHeight="1">
      <c r="A5317">
        <v>5316</v>
      </c>
      <c r="B5317" t="s">
        <v>7221</v>
      </c>
      <c r="C5317" s="2">
        <v>45024</v>
      </c>
      <c r="D5317" t="s">
        <v>5605</v>
      </c>
      <c r="E5317" s="19" t="s">
        <v>5646</v>
      </c>
      <c r="F5317" s="19"/>
      <c r="G5317" t="s">
        <v>1608</v>
      </c>
      <c r="H5317" t="s">
        <v>6157</v>
      </c>
      <c r="I5317" t="s">
        <v>4349</v>
      </c>
      <c r="J5317" t="s">
        <v>4350</v>
      </c>
      <c r="K5317" t="s">
        <v>4351</v>
      </c>
      <c r="L5317" t="s">
        <v>6157</v>
      </c>
      <c r="M5317" t="s">
        <v>1608</v>
      </c>
      <c r="N5317" t="s">
        <v>289</v>
      </c>
      <c r="O5317" t="s">
        <v>6157</v>
      </c>
      <c r="P5317" t="s">
        <v>6157</v>
      </c>
      <c r="Q5317" t="s">
        <v>3969</v>
      </c>
      <c r="R5317" t="s">
        <v>6157</v>
      </c>
      <c r="S5317" t="s">
        <v>229</v>
      </c>
      <c r="T5317" t="s">
        <v>7076</v>
      </c>
      <c r="U5317" t="s">
        <v>5615</v>
      </c>
      <c r="V5317">
        <v>35</v>
      </c>
      <c r="W5317">
        <v>49.9</v>
      </c>
      <c r="X5317" t="s">
        <v>289</v>
      </c>
      <c r="Y5317" t="s">
        <v>6157</v>
      </c>
      <c r="Z5317" t="s">
        <v>6474</v>
      </c>
      <c r="AA5317" t="s">
        <v>245</v>
      </c>
      <c r="AB5317" t="s">
        <v>6157</v>
      </c>
      <c r="AC5317" t="s">
        <v>6157</v>
      </c>
      <c r="AD5317" t="s">
        <v>5611</v>
      </c>
      <c r="AE5317" t="s">
        <v>6901</v>
      </c>
      <c r="AF5317" t="s">
        <v>6899</v>
      </c>
      <c r="AG5317" t="s">
        <v>1393</v>
      </c>
      <c r="AH5317" t="s">
        <v>254</v>
      </c>
      <c r="AI5317" t="s">
        <v>6157</v>
      </c>
      <c r="AJ5317" t="s">
        <v>6804</v>
      </c>
      <c r="AK5317" t="s">
        <v>5602</v>
      </c>
      <c r="AL5317" t="s">
        <v>1414</v>
      </c>
      <c r="AM5317" t="s">
        <v>1413</v>
      </c>
      <c r="AN5317" t="s">
        <v>4353</v>
      </c>
      <c r="AO5317" s="29">
        <v>234</v>
      </c>
      <c r="AP5317">
        <v>-9.8779920000000008</v>
      </c>
      <c r="AQ5317">
        <v>167.178664</v>
      </c>
      <c r="AR5317" t="s">
        <v>289</v>
      </c>
      <c r="AS5317">
        <v>0.25</v>
      </c>
      <c r="AT5317" t="s">
        <v>1510</v>
      </c>
      <c r="AU5317" t="s">
        <v>274</v>
      </c>
      <c r="AV5317" t="s">
        <v>5603</v>
      </c>
      <c r="AW5317" t="s">
        <v>4353</v>
      </c>
      <c r="AX5317" t="s">
        <v>289</v>
      </c>
      <c r="AY5317">
        <v>1510</v>
      </c>
      <c r="AZ5317">
        <v>1800</v>
      </c>
      <c r="BA5317" t="s">
        <v>290</v>
      </c>
      <c r="BB5317" t="s">
        <v>4785</v>
      </c>
      <c r="BC5317" t="s">
        <v>6157</v>
      </c>
      <c r="BD5317" s="7"/>
      <c r="BH5317" t="s">
        <v>1563</v>
      </c>
      <c r="BI5317" t="s">
        <v>7268</v>
      </c>
      <c r="BJ5317" t="s">
        <v>6495</v>
      </c>
      <c r="BK5317" t="s">
        <v>6494</v>
      </c>
      <c r="BL5317" s="7">
        <v>2021</v>
      </c>
      <c r="BW5317"/>
      <c r="BY5317"/>
      <c r="CW5317" t="s">
        <v>6538</v>
      </c>
      <c r="CX5317">
        <v>1</v>
      </c>
      <c r="CY5317" t="s">
        <v>6602</v>
      </c>
      <c r="CZ5317" t="s">
        <v>5604</v>
      </c>
      <c r="DA5317">
        <v>0.70791000000000004</v>
      </c>
      <c r="DB5317">
        <v>2.0000000000000002E-5</v>
      </c>
    </row>
    <row r="5318" spans="1:106" ht="16" customHeight="1">
      <c r="A5318">
        <v>5317</v>
      </c>
      <c r="B5318" t="s">
        <v>7221</v>
      </c>
      <c r="C5318" s="2">
        <v>45024</v>
      </c>
      <c r="D5318" t="s">
        <v>5605</v>
      </c>
      <c r="E5318" s="19" t="s">
        <v>5647</v>
      </c>
      <c r="F5318" s="19"/>
      <c r="G5318" t="s">
        <v>1608</v>
      </c>
      <c r="H5318" t="s">
        <v>6157</v>
      </c>
      <c r="I5318" t="s">
        <v>4349</v>
      </c>
      <c r="J5318" t="s">
        <v>4350</v>
      </c>
      <c r="K5318" t="s">
        <v>4351</v>
      </c>
      <c r="L5318" t="s">
        <v>6157</v>
      </c>
      <c r="M5318" t="s">
        <v>1608</v>
      </c>
      <c r="N5318" t="s">
        <v>289</v>
      </c>
      <c r="O5318" t="s">
        <v>6157</v>
      </c>
      <c r="P5318" t="s">
        <v>6157</v>
      </c>
      <c r="Q5318" t="s">
        <v>3969</v>
      </c>
      <c r="R5318" t="s">
        <v>6157</v>
      </c>
      <c r="S5318" t="s">
        <v>230</v>
      </c>
      <c r="T5318" s="4" t="s">
        <v>7075</v>
      </c>
      <c r="U5318" t="s">
        <v>5600</v>
      </c>
      <c r="V5318">
        <v>17</v>
      </c>
      <c r="W5318">
        <v>34.9</v>
      </c>
      <c r="X5318" t="s">
        <v>289</v>
      </c>
      <c r="Y5318" t="s">
        <v>6157</v>
      </c>
      <c r="Z5318" t="s">
        <v>6474</v>
      </c>
      <c r="AA5318" t="s">
        <v>245</v>
      </c>
      <c r="AB5318" t="s">
        <v>6157</v>
      </c>
      <c r="AC5318" t="s">
        <v>6157</v>
      </c>
      <c r="AD5318" t="s">
        <v>5607</v>
      </c>
      <c r="AE5318" t="s">
        <v>6901</v>
      </c>
      <c r="AF5318" t="s">
        <v>6898</v>
      </c>
      <c r="AG5318" t="s">
        <v>1393</v>
      </c>
      <c r="AH5318" t="s">
        <v>254</v>
      </c>
      <c r="AI5318" t="s">
        <v>6157</v>
      </c>
      <c r="AJ5318" t="s">
        <v>6804</v>
      </c>
      <c r="AK5318" t="s">
        <v>5602</v>
      </c>
      <c r="AL5318" t="s">
        <v>1414</v>
      </c>
      <c r="AM5318" t="s">
        <v>1413</v>
      </c>
      <c r="AN5318" t="s">
        <v>4353</v>
      </c>
      <c r="AO5318" s="29">
        <v>234</v>
      </c>
      <c r="AP5318">
        <v>-9.8779920000000008</v>
      </c>
      <c r="AQ5318">
        <v>167.178664</v>
      </c>
      <c r="AR5318" t="s">
        <v>289</v>
      </c>
      <c r="AS5318">
        <v>0.25</v>
      </c>
      <c r="AT5318" t="s">
        <v>1510</v>
      </c>
      <c r="AU5318" t="s">
        <v>274</v>
      </c>
      <c r="AV5318" t="s">
        <v>5603</v>
      </c>
      <c r="AW5318" t="s">
        <v>4353</v>
      </c>
      <c r="AX5318" t="s">
        <v>289</v>
      </c>
      <c r="AY5318">
        <v>1510</v>
      </c>
      <c r="AZ5318">
        <v>1800</v>
      </c>
      <c r="BA5318" t="s">
        <v>290</v>
      </c>
      <c r="BB5318" t="s">
        <v>4785</v>
      </c>
      <c r="BC5318" t="s">
        <v>6157</v>
      </c>
      <c r="BD5318" s="7"/>
      <c r="BH5318" t="s">
        <v>1563</v>
      </c>
      <c r="BI5318" t="s">
        <v>7268</v>
      </c>
      <c r="BJ5318" t="s">
        <v>6495</v>
      </c>
      <c r="BK5318" t="s">
        <v>6494</v>
      </c>
      <c r="BL5318" s="7">
        <v>2021</v>
      </c>
      <c r="BW5318"/>
      <c r="BY5318"/>
      <c r="CW5318" t="s">
        <v>6538</v>
      </c>
      <c r="CX5318">
        <v>1</v>
      </c>
      <c r="CY5318" t="s">
        <v>6602</v>
      </c>
      <c r="CZ5318" t="s">
        <v>5604</v>
      </c>
      <c r="DA5318">
        <v>0.70855000000000001</v>
      </c>
      <c r="DB5318">
        <v>2.0000000000000002E-5</v>
      </c>
    </row>
    <row r="5319" spans="1:106" ht="16" customHeight="1">
      <c r="A5319">
        <v>5318</v>
      </c>
      <c r="B5319" t="s">
        <v>7221</v>
      </c>
      <c r="C5319" s="2">
        <v>45024</v>
      </c>
      <c r="D5319" t="s">
        <v>5605</v>
      </c>
      <c r="E5319" s="19" t="s">
        <v>5648</v>
      </c>
      <c r="F5319" s="19"/>
      <c r="G5319" t="s">
        <v>1608</v>
      </c>
      <c r="H5319" t="s">
        <v>6157</v>
      </c>
      <c r="I5319" t="s">
        <v>4349</v>
      </c>
      <c r="J5319" t="s">
        <v>4350</v>
      </c>
      <c r="K5319" t="s">
        <v>4351</v>
      </c>
      <c r="L5319" t="s">
        <v>6157</v>
      </c>
      <c r="M5319" t="s">
        <v>1608</v>
      </c>
      <c r="N5319" t="s">
        <v>289</v>
      </c>
      <c r="O5319" t="s">
        <v>6157</v>
      </c>
      <c r="P5319" t="s">
        <v>6157</v>
      </c>
      <c r="Q5319" t="s">
        <v>3969</v>
      </c>
      <c r="R5319" t="s">
        <v>6157</v>
      </c>
      <c r="S5319" t="s">
        <v>230</v>
      </c>
      <c r="T5319" s="4" t="s">
        <v>7075</v>
      </c>
      <c r="U5319" t="s">
        <v>5600</v>
      </c>
      <c r="V5319">
        <v>17</v>
      </c>
      <c r="W5319">
        <v>34.9</v>
      </c>
      <c r="X5319" t="s">
        <v>289</v>
      </c>
      <c r="Y5319" t="s">
        <v>6157</v>
      </c>
      <c r="Z5319" t="s">
        <v>6474</v>
      </c>
      <c r="AA5319" t="s">
        <v>245</v>
      </c>
      <c r="AB5319" t="s">
        <v>6157</v>
      </c>
      <c r="AC5319" t="s">
        <v>6157</v>
      </c>
      <c r="AD5319" t="s">
        <v>5617</v>
      </c>
      <c r="AE5319" t="s">
        <v>6901</v>
      </c>
      <c r="AF5319" t="s">
        <v>6898</v>
      </c>
      <c r="AG5319" t="s">
        <v>4010</v>
      </c>
      <c r="AH5319" t="s">
        <v>254</v>
      </c>
      <c r="AI5319" t="s">
        <v>6157</v>
      </c>
      <c r="AJ5319" t="s">
        <v>6804</v>
      </c>
      <c r="AK5319" t="s">
        <v>5602</v>
      </c>
      <c r="AL5319" t="s">
        <v>1414</v>
      </c>
      <c r="AM5319" t="s">
        <v>1413</v>
      </c>
      <c r="AN5319" t="s">
        <v>4353</v>
      </c>
      <c r="AO5319" s="29">
        <v>234</v>
      </c>
      <c r="AP5319">
        <v>-9.8779920000000008</v>
      </c>
      <c r="AQ5319">
        <v>167.178664</v>
      </c>
      <c r="AR5319" t="s">
        <v>289</v>
      </c>
      <c r="AS5319">
        <v>0.25</v>
      </c>
      <c r="AT5319" t="s">
        <v>1510</v>
      </c>
      <c r="AU5319" t="s">
        <v>274</v>
      </c>
      <c r="AV5319" t="s">
        <v>5603</v>
      </c>
      <c r="AW5319" t="s">
        <v>4353</v>
      </c>
      <c r="AX5319" t="s">
        <v>289</v>
      </c>
      <c r="AY5319">
        <v>1510</v>
      </c>
      <c r="AZ5319">
        <v>1800</v>
      </c>
      <c r="BA5319" t="s">
        <v>290</v>
      </c>
      <c r="BB5319" t="s">
        <v>4785</v>
      </c>
      <c r="BC5319" t="s">
        <v>6157</v>
      </c>
      <c r="BD5319" s="7"/>
      <c r="BH5319" t="s">
        <v>1563</v>
      </c>
      <c r="BI5319" t="s">
        <v>7268</v>
      </c>
      <c r="BJ5319" t="s">
        <v>6495</v>
      </c>
      <c r="BK5319" t="s">
        <v>6494</v>
      </c>
      <c r="BL5319" s="7">
        <v>2021</v>
      </c>
      <c r="BW5319"/>
      <c r="BY5319"/>
      <c r="CW5319" t="s">
        <v>6538</v>
      </c>
      <c r="CX5319">
        <v>1</v>
      </c>
      <c r="CY5319" t="s">
        <v>6602</v>
      </c>
      <c r="CZ5319" t="s">
        <v>5604</v>
      </c>
      <c r="DA5319">
        <v>0.70769000000000004</v>
      </c>
      <c r="DB5319">
        <v>2.0000000000000002E-5</v>
      </c>
    </row>
    <row r="5320" spans="1:106" ht="16" customHeight="1">
      <c r="A5320">
        <v>5319</v>
      </c>
      <c r="B5320" t="s">
        <v>7221</v>
      </c>
      <c r="C5320" s="2">
        <v>45024</v>
      </c>
      <c r="D5320" t="s">
        <v>5598</v>
      </c>
      <c r="E5320" s="19" t="s">
        <v>5649</v>
      </c>
      <c r="F5320" s="19"/>
      <c r="G5320" t="s">
        <v>1608</v>
      </c>
      <c r="H5320" t="s">
        <v>6157</v>
      </c>
      <c r="I5320" t="s">
        <v>4349</v>
      </c>
      <c r="J5320" t="s">
        <v>4350</v>
      </c>
      <c r="K5320" t="s">
        <v>4351</v>
      </c>
      <c r="L5320" t="s">
        <v>6157</v>
      </c>
      <c r="M5320" t="s">
        <v>1608</v>
      </c>
      <c r="N5320" t="s">
        <v>289</v>
      </c>
      <c r="O5320" t="s">
        <v>6157</v>
      </c>
      <c r="P5320" t="s">
        <v>6157</v>
      </c>
      <c r="Q5320" t="s">
        <v>3969</v>
      </c>
      <c r="R5320" t="s">
        <v>6157</v>
      </c>
      <c r="S5320" t="s">
        <v>229</v>
      </c>
      <c r="T5320" s="4" t="s">
        <v>7075</v>
      </c>
      <c r="U5320" t="s">
        <v>5600</v>
      </c>
      <c r="V5320">
        <v>17</v>
      </c>
      <c r="W5320">
        <v>34.9</v>
      </c>
      <c r="X5320" t="s">
        <v>289</v>
      </c>
      <c r="Y5320" t="s">
        <v>6157</v>
      </c>
      <c r="Z5320" t="s">
        <v>6474</v>
      </c>
      <c r="AA5320" t="s">
        <v>245</v>
      </c>
      <c r="AB5320" t="s">
        <v>6157</v>
      </c>
      <c r="AC5320" t="s">
        <v>6157</v>
      </c>
      <c r="AD5320" t="s">
        <v>5607</v>
      </c>
      <c r="AE5320" t="s">
        <v>6901</v>
      </c>
      <c r="AF5320" t="s">
        <v>6898</v>
      </c>
      <c r="AG5320" t="s">
        <v>1393</v>
      </c>
      <c r="AH5320" t="s">
        <v>254</v>
      </c>
      <c r="AI5320" t="s">
        <v>6157</v>
      </c>
      <c r="AJ5320" t="s">
        <v>6804</v>
      </c>
      <c r="AK5320" t="s">
        <v>5602</v>
      </c>
      <c r="AL5320" t="s">
        <v>1414</v>
      </c>
      <c r="AM5320" t="s">
        <v>1413</v>
      </c>
      <c r="AN5320" t="s">
        <v>4353</v>
      </c>
      <c r="AO5320" s="29">
        <v>234</v>
      </c>
      <c r="AP5320">
        <v>-9.8779920000000008</v>
      </c>
      <c r="AQ5320">
        <v>167.178664</v>
      </c>
      <c r="AR5320" t="s">
        <v>289</v>
      </c>
      <c r="AS5320">
        <v>0.25</v>
      </c>
      <c r="AT5320" t="s">
        <v>1510</v>
      </c>
      <c r="AU5320" t="s">
        <v>274</v>
      </c>
      <c r="AV5320" t="s">
        <v>5603</v>
      </c>
      <c r="AW5320" t="s">
        <v>4353</v>
      </c>
      <c r="AX5320" t="s">
        <v>1532</v>
      </c>
      <c r="AY5320">
        <v>1510</v>
      </c>
      <c r="AZ5320">
        <v>1800</v>
      </c>
      <c r="BA5320" t="s">
        <v>290</v>
      </c>
      <c r="BB5320" t="s">
        <v>4785</v>
      </c>
      <c r="BC5320" t="s">
        <v>6157</v>
      </c>
      <c r="BD5320" s="7"/>
      <c r="BH5320" t="s">
        <v>1563</v>
      </c>
      <c r="BI5320" t="s">
        <v>7268</v>
      </c>
      <c r="BJ5320" t="s">
        <v>6495</v>
      </c>
      <c r="BK5320" t="s">
        <v>6494</v>
      </c>
      <c r="BL5320" s="7">
        <v>2021</v>
      </c>
      <c r="BW5320"/>
      <c r="BY5320"/>
      <c r="CW5320" t="s">
        <v>6538</v>
      </c>
      <c r="CX5320">
        <v>1</v>
      </c>
      <c r="CY5320" t="s">
        <v>6602</v>
      </c>
      <c r="CZ5320" t="s">
        <v>5604</v>
      </c>
      <c r="DA5320">
        <v>0.70835999999999999</v>
      </c>
      <c r="DB5320">
        <v>2.0000000000000002E-5</v>
      </c>
    </row>
    <row r="5321" spans="1:106" ht="16" customHeight="1">
      <c r="A5321">
        <v>5320</v>
      </c>
      <c r="B5321" t="s">
        <v>7221</v>
      </c>
      <c r="C5321" s="2">
        <v>45024</v>
      </c>
      <c r="D5321" t="s">
        <v>5598</v>
      </c>
      <c r="E5321" s="19" t="s">
        <v>5650</v>
      </c>
      <c r="F5321" s="19"/>
      <c r="G5321" t="s">
        <v>1608</v>
      </c>
      <c r="H5321" t="s">
        <v>6157</v>
      </c>
      <c r="I5321" t="s">
        <v>4349</v>
      </c>
      <c r="J5321" t="s">
        <v>4350</v>
      </c>
      <c r="K5321" t="s">
        <v>4351</v>
      </c>
      <c r="L5321" t="s">
        <v>6157</v>
      </c>
      <c r="M5321" t="s">
        <v>1608</v>
      </c>
      <c r="N5321" t="s">
        <v>289</v>
      </c>
      <c r="O5321" t="s">
        <v>6157</v>
      </c>
      <c r="P5321" t="s">
        <v>6157</v>
      </c>
      <c r="Q5321" t="s">
        <v>3969</v>
      </c>
      <c r="R5321" t="s">
        <v>6157</v>
      </c>
      <c r="S5321" t="s">
        <v>230</v>
      </c>
      <c r="T5321" s="4" t="s">
        <v>7075</v>
      </c>
      <c r="U5321" t="s">
        <v>5600</v>
      </c>
      <c r="V5321">
        <v>17</v>
      </c>
      <c r="W5321">
        <v>34.9</v>
      </c>
      <c r="X5321" t="s">
        <v>289</v>
      </c>
      <c r="Y5321" t="s">
        <v>6157</v>
      </c>
      <c r="Z5321" t="s">
        <v>6474</v>
      </c>
      <c r="AA5321" t="s">
        <v>245</v>
      </c>
      <c r="AB5321" t="s">
        <v>6157</v>
      </c>
      <c r="AC5321" t="s">
        <v>6157</v>
      </c>
      <c r="AD5321" t="s">
        <v>5611</v>
      </c>
      <c r="AE5321" t="s">
        <v>6901</v>
      </c>
      <c r="AF5321" t="s">
        <v>6899</v>
      </c>
      <c r="AG5321" t="s">
        <v>1393</v>
      </c>
      <c r="AH5321" t="s">
        <v>254</v>
      </c>
      <c r="AI5321" t="s">
        <v>6157</v>
      </c>
      <c r="AJ5321" t="s">
        <v>6804</v>
      </c>
      <c r="AK5321" t="s">
        <v>5602</v>
      </c>
      <c r="AL5321" t="s">
        <v>1414</v>
      </c>
      <c r="AM5321" t="s">
        <v>1413</v>
      </c>
      <c r="AN5321" t="s">
        <v>4353</v>
      </c>
      <c r="AO5321" s="29">
        <v>234</v>
      </c>
      <c r="AP5321">
        <v>-9.8779920000000008</v>
      </c>
      <c r="AQ5321">
        <v>167.178664</v>
      </c>
      <c r="AR5321" t="s">
        <v>289</v>
      </c>
      <c r="AS5321">
        <v>0.25</v>
      </c>
      <c r="AT5321" t="s">
        <v>1510</v>
      </c>
      <c r="AU5321" t="s">
        <v>274</v>
      </c>
      <c r="AV5321" t="s">
        <v>5603</v>
      </c>
      <c r="AW5321" t="s">
        <v>4353</v>
      </c>
      <c r="AX5321" t="s">
        <v>1532</v>
      </c>
      <c r="AY5321">
        <v>1510</v>
      </c>
      <c r="AZ5321">
        <v>1800</v>
      </c>
      <c r="BA5321" t="s">
        <v>290</v>
      </c>
      <c r="BB5321" t="s">
        <v>4785</v>
      </c>
      <c r="BC5321" t="s">
        <v>6157</v>
      </c>
      <c r="BD5321" s="7"/>
      <c r="BH5321" t="s">
        <v>1563</v>
      </c>
      <c r="BI5321" t="s">
        <v>7268</v>
      </c>
      <c r="BJ5321" t="s">
        <v>6495</v>
      </c>
      <c r="BK5321" t="s">
        <v>6494</v>
      </c>
      <c r="BL5321" s="7">
        <v>2021</v>
      </c>
      <c r="BW5321"/>
      <c r="BY5321"/>
      <c r="CW5321" t="s">
        <v>6538</v>
      </c>
      <c r="CX5321">
        <v>1</v>
      </c>
      <c r="CY5321" t="s">
        <v>6602</v>
      </c>
      <c r="CZ5321" t="s">
        <v>5604</v>
      </c>
      <c r="DA5321">
        <v>0.70855999999999997</v>
      </c>
      <c r="DB5321">
        <v>2.0000000000000002E-5</v>
      </c>
    </row>
    <row r="5322" spans="1:106" ht="16" customHeight="1">
      <c r="A5322">
        <v>5321</v>
      </c>
      <c r="B5322" t="s">
        <v>7221</v>
      </c>
      <c r="C5322" s="2">
        <v>45024</v>
      </c>
      <c r="D5322" t="s">
        <v>5605</v>
      </c>
      <c r="E5322" s="19" t="s">
        <v>5651</v>
      </c>
      <c r="F5322" s="19"/>
      <c r="G5322" t="s">
        <v>1608</v>
      </c>
      <c r="H5322" t="s">
        <v>6157</v>
      </c>
      <c r="I5322" t="s">
        <v>4349</v>
      </c>
      <c r="J5322" t="s">
        <v>4350</v>
      </c>
      <c r="K5322" t="s">
        <v>4351</v>
      </c>
      <c r="L5322" t="s">
        <v>6157</v>
      </c>
      <c r="M5322" t="s">
        <v>1608</v>
      </c>
      <c r="N5322" t="s">
        <v>289</v>
      </c>
      <c r="O5322" t="s">
        <v>6157</v>
      </c>
      <c r="P5322" t="s">
        <v>6157</v>
      </c>
      <c r="Q5322" t="s">
        <v>3969</v>
      </c>
      <c r="R5322" t="s">
        <v>6157</v>
      </c>
      <c r="S5322" t="s">
        <v>230</v>
      </c>
      <c r="T5322" s="4" t="s">
        <v>7075</v>
      </c>
      <c r="U5322" t="s">
        <v>5600</v>
      </c>
      <c r="V5322">
        <v>17</v>
      </c>
      <c r="W5322">
        <v>34.9</v>
      </c>
      <c r="X5322" t="s">
        <v>289</v>
      </c>
      <c r="Y5322" t="s">
        <v>6157</v>
      </c>
      <c r="Z5322" t="s">
        <v>6474</v>
      </c>
      <c r="AA5322" t="s">
        <v>245</v>
      </c>
      <c r="AB5322" t="s">
        <v>6157</v>
      </c>
      <c r="AC5322" t="s">
        <v>6157</v>
      </c>
      <c r="AD5322" t="s">
        <v>5641</v>
      </c>
      <c r="AE5322" t="s">
        <v>6901</v>
      </c>
      <c r="AF5322" t="s">
        <v>6899</v>
      </c>
      <c r="AG5322" t="s">
        <v>1393</v>
      </c>
      <c r="AH5322" t="s">
        <v>252</v>
      </c>
      <c r="AI5322" t="s">
        <v>6157</v>
      </c>
      <c r="AJ5322" t="s">
        <v>6804</v>
      </c>
      <c r="AK5322" t="s">
        <v>5602</v>
      </c>
      <c r="AL5322" t="s">
        <v>1414</v>
      </c>
      <c r="AM5322" t="s">
        <v>1413</v>
      </c>
      <c r="AN5322" t="s">
        <v>4353</v>
      </c>
      <c r="AO5322" s="29">
        <v>234</v>
      </c>
      <c r="AP5322">
        <v>-9.8779920000000008</v>
      </c>
      <c r="AQ5322">
        <v>167.178664</v>
      </c>
      <c r="AR5322" t="s">
        <v>289</v>
      </c>
      <c r="AS5322">
        <v>0.25</v>
      </c>
      <c r="AT5322" t="s">
        <v>1510</v>
      </c>
      <c r="AU5322" t="s">
        <v>274</v>
      </c>
      <c r="AV5322" t="s">
        <v>5603</v>
      </c>
      <c r="AW5322" t="s">
        <v>4353</v>
      </c>
      <c r="AX5322" t="s">
        <v>289</v>
      </c>
      <c r="AY5322">
        <v>1680</v>
      </c>
      <c r="AZ5322">
        <v>1950</v>
      </c>
      <c r="BA5322" t="s">
        <v>290</v>
      </c>
      <c r="BB5322" t="s">
        <v>4601</v>
      </c>
      <c r="BC5322" t="s">
        <v>4353</v>
      </c>
      <c r="BD5322">
        <v>334</v>
      </c>
      <c r="BE5322">
        <v>22</v>
      </c>
      <c r="BF5322">
        <v>52</v>
      </c>
      <c r="BG5322">
        <v>10</v>
      </c>
      <c r="BH5322" t="s">
        <v>1563</v>
      </c>
      <c r="BI5322" t="s">
        <v>7268</v>
      </c>
      <c r="BJ5322" t="s">
        <v>6495</v>
      </c>
      <c r="BK5322" t="s">
        <v>6494</v>
      </c>
      <c r="BL5322" s="7">
        <v>2021</v>
      </c>
      <c r="BW5322"/>
      <c r="BY5322"/>
      <c r="CW5322" t="s">
        <v>6538</v>
      </c>
      <c r="CX5322">
        <v>1</v>
      </c>
      <c r="CY5322" t="s">
        <v>6602</v>
      </c>
      <c r="CZ5322" t="s">
        <v>5604</v>
      </c>
      <c r="DA5322">
        <v>0.70928999999999998</v>
      </c>
      <c r="DB5322">
        <v>2.0000000000000002E-5</v>
      </c>
    </row>
    <row r="5323" spans="1:106" ht="16" customHeight="1">
      <c r="A5323">
        <v>5322</v>
      </c>
      <c r="B5323" t="s">
        <v>7221</v>
      </c>
      <c r="C5323" s="2">
        <v>45024</v>
      </c>
      <c r="D5323" t="s">
        <v>5605</v>
      </c>
      <c r="E5323" s="19" t="s">
        <v>5652</v>
      </c>
      <c r="F5323" s="19"/>
      <c r="G5323" t="s">
        <v>1608</v>
      </c>
      <c r="H5323" t="s">
        <v>6157</v>
      </c>
      <c r="I5323" t="s">
        <v>4349</v>
      </c>
      <c r="J5323" t="s">
        <v>4350</v>
      </c>
      <c r="K5323" t="s">
        <v>4351</v>
      </c>
      <c r="L5323" t="s">
        <v>6157</v>
      </c>
      <c r="M5323" t="s">
        <v>1608</v>
      </c>
      <c r="N5323" t="s">
        <v>289</v>
      </c>
      <c r="O5323" t="s">
        <v>6157</v>
      </c>
      <c r="P5323" t="s">
        <v>6157</v>
      </c>
      <c r="Q5323" t="s">
        <v>3969</v>
      </c>
      <c r="R5323" t="s">
        <v>6157</v>
      </c>
      <c r="S5323" t="s">
        <v>230</v>
      </c>
      <c r="T5323" s="4" t="s">
        <v>7075</v>
      </c>
      <c r="U5323" t="s">
        <v>5600</v>
      </c>
      <c r="V5323">
        <v>17</v>
      </c>
      <c r="W5323">
        <v>34.9</v>
      </c>
      <c r="X5323" t="s">
        <v>289</v>
      </c>
      <c r="Y5323" t="s">
        <v>6157</v>
      </c>
      <c r="Z5323" t="s">
        <v>6474</v>
      </c>
      <c r="AA5323" t="s">
        <v>245</v>
      </c>
      <c r="AB5323" t="s">
        <v>6157</v>
      </c>
      <c r="AC5323" t="s">
        <v>6157</v>
      </c>
      <c r="AD5323" t="s">
        <v>5601</v>
      </c>
      <c r="AE5323" t="s">
        <v>6901</v>
      </c>
      <c r="AF5323" t="s">
        <v>6899</v>
      </c>
      <c r="AG5323" t="s">
        <v>4010</v>
      </c>
      <c r="AH5323" t="s">
        <v>254</v>
      </c>
      <c r="AI5323" t="s">
        <v>6157</v>
      </c>
      <c r="AJ5323" t="s">
        <v>6804</v>
      </c>
      <c r="AK5323" t="s">
        <v>5602</v>
      </c>
      <c r="AL5323" t="s">
        <v>1414</v>
      </c>
      <c r="AM5323" t="s">
        <v>1413</v>
      </c>
      <c r="AN5323" t="s">
        <v>4353</v>
      </c>
      <c r="AO5323" s="29">
        <v>234</v>
      </c>
      <c r="AP5323">
        <v>-9.8779920000000008</v>
      </c>
      <c r="AQ5323">
        <v>167.178664</v>
      </c>
      <c r="AR5323" t="s">
        <v>289</v>
      </c>
      <c r="AS5323">
        <v>0.25</v>
      </c>
      <c r="AT5323" t="s">
        <v>1510</v>
      </c>
      <c r="AU5323" t="s">
        <v>274</v>
      </c>
      <c r="AV5323" t="s">
        <v>5603</v>
      </c>
      <c r="AW5323" t="s">
        <v>4353</v>
      </c>
      <c r="AX5323" t="s">
        <v>289</v>
      </c>
      <c r="AY5323">
        <v>1510</v>
      </c>
      <c r="AZ5323">
        <v>1800</v>
      </c>
      <c r="BA5323" t="s">
        <v>290</v>
      </c>
      <c r="BB5323" t="s">
        <v>4785</v>
      </c>
      <c r="BC5323" t="s">
        <v>6157</v>
      </c>
      <c r="BD5323" s="7"/>
      <c r="BH5323" t="s">
        <v>1563</v>
      </c>
      <c r="BI5323" t="s">
        <v>7268</v>
      </c>
      <c r="BJ5323" t="s">
        <v>6495</v>
      </c>
      <c r="BK5323" t="s">
        <v>6494</v>
      </c>
      <c r="BL5323" s="7">
        <v>2021</v>
      </c>
      <c r="BW5323"/>
      <c r="BY5323"/>
      <c r="CW5323" t="s">
        <v>6538</v>
      </c>
      <c r="CX5323">
        <v>1</v>
      </c>
      <c r="CY5323" t="s">
        <v>6602</v>
      </c>
      <c r="CZ5323" t="s">
        <v>5604</v>
      </c>
      <c r="DA5323">
        <v>0.70782</v>
      </c>
      <c r="DB5323">
        <v>2.0000000000000002E-5</v>
      </c>
    </row>
    <row r="5324" spans="1:106" ht="16" customHeight="1">
      <c r="A5324">
        <v>5323</v>
      </c>
      <c r="B5324" t="s">
        <v>7221</v>
      </c>
      <c r="C5324" s="2">
        <v>45024</v>
      </c>
      <c r="D5324" t="s">
        <v>5605</v>
      </c>
      <c r="E5324" s="19" t="s">
        <v>5653</v>
      </c>
      <c r="F5324" s="19"/>
      <c r="G5324" t="s">
        <v>1608</v>
      </c>
      <c r="H5324" t="s">
        <v>6157</v>
      </c>
      <c r="I5324" t="s">
        <v>4349</v>
      </c>
      <c r="J5324" t="s">
        <v>4350</v>
      </c>
      <c r="K5324" t="s">
        <v>4351</v>
      </c>
      <c r="L5324" t="s">
        <v>6157</v>
      </c>
      <c r="M5324" t="s">
        <v>1608</v>
      </c>
      <c r="N5324" t="s">
        <v>289</v>
      </c>
      <c r="O5324" t="s">
        <v>6157</v>
      </c>
      <c r="P5324" t="s">
        <v>6157</v>
      </c>
      <c r="Q5324" t="s">
        <v>3969</v>
      </c>
      <c r="R5324" t="s">
        <v>6157</v>
      </c>
      <c r="S5324" t="s">
        <v>230</v>
      </c>
      <c r="T5324" s="4" t="s">
        <v>7075</v>
      </c>
      <c r="U5324" t="s">
        <v>5600</v>
      </c>
      <c r="V5324">
        <v>17</v>
      </c>
      <c r="W5324">
        <v>34.9</v>
      </c>
      <c r="X5324" t="s">
        <v>289</v>
      </c>
      <c r="Y5324" t="s">
        <v>6157</v>
      </c>
      <c r="Z5324" t="s">
        <v>6474</v>
      </c>
      <c r="AA5324" t="s">
        <v>245</v>
      </c>
      <c r="AB5324" t="s">
        <v>6157</v>
      </c>
      <c r="AC5324" t="s">
        <v>6157</v>
      </c>
      <c r="AD5324" t="s">
        <v>5617</v>
      </c>
      <c r="AE5324" t="s">
        <v>6901</v>
      </c>
      <c r="AF5324" t="s">
        <v>6898</v>
      </c>
      <c r="AG5324" t="s">
        <v>4010</v>
      </c>
      <c r="AH5324" t="s">
        <v>254</v>
      </c>
      <c r="AI5324" t="s">
        <v>6157</v>
      </c>
      <c r="AJ5324" t="s">
        <v>6804</v>
      </c>
      <c r="AK5324" t="s">
        <v>5602</v>
      </c>
      <c r="AL5324" t="s">
        <v>1414</v>
      </c>
      <c r="AM5324" t="s">
        <v>1413</v>
      </c>
      <c r="AN5324" t="s">
        <v>4353</v>
      </c>
      <c r="AO5324" s="29">
        <v>234</v>
      </c>
      <c r="AP5324">
        <v>-9.8779920000000008</v>
      </c>
      <c r="AQ5324">
        <v>167.178664</v>
      </c>
      <c r="AR5324" t="s">
        <v>289</v>
      </c>
      <c r="AS5324">
        <v>0.25</v>
      </c>
      <c r="AT5324" t="s">
        <v>1510</v>
      </c>
      <c r="AU5324" t="s">
        <v>274</v>
      </c>
      <c r="AV5324" t="s">
        <v>5603</v>
      </c>
      <c r="AW5324" t="s">
        <v>4353</v>
      </c>
      <c r="AX5324" t="s">
        <v>289</v>
      </c>
      <c r="AY5324">
        <v>1510</v>
      </c>
      <c r="AZ5324">
        <v>1800</v>
      </c>
      <c r="BA5324" t="s">
        <v>290</v>
      </c>
      <c r="BB5324" t="s">
        <v>4785</v>
      </c>
      <c r="BC5324" t="s">
        <v>6157</v>
      </c>
      <c r="BD5324" s="7"/>
      <c r="BH5324" t="s">
        <v>1563</v>
      </c>
      <c r="BI5324" t="s">
        <v>7268</v>
      </c>
      <c r="BJ5324" t="s">
        <v>6495</v>
      </c>
      <c r="BK5324" t="s">
        <v>6494</v>
      </c>
      <c r="BL5324" s="7">
        <v>2021</v>
      </c>
      <c r="BW5324"/>
      <c r="BY5324"/>
      <c r="CW5324" t="s">
        <v>6538</v>
      </c>
      <c r="CX5324">
        <v>1</v>
      </c>
      <c r="CY5324" t="s">
        <v>6602</v>
      </c>
      <c r="CZ5324" t="s">
        <v>5604</v>
      </c>
      <c r="DA5324">
        <v>0.70826</v>
      </c>
      <c r="DB5324">
        <v>2.0000000000000002E-5</v>
      </c>
    </row>
    <row r="5325" spans="1:106" ht="16" customHeight="1">
      <c r="A5325">
        <v>5324</v>
      </c>
      <c r="B5325" t="s">
        <v>7221</v>
      </c>
      <c r="C5325" s="2">
        <v>45024</v>
      </c>
      <c r="D5325" t="s">
        <v>5598</v>
      </c>
      <c r="E5325" s="19" t="s">
        <v>5654</v>
      </c>
      <c r="F5325" s="19"/>
      <c r="G5325" t="s">
        <v>1608</v>
      </c>
      <c r="H5325" t="s">
        <v>6157</v>
      </c>
      <c r="I5325" t="s">
        <v>4349</v>
      </c>
      <c r="J5325" t="s">
        <v>4350</v>
      </c>
      <c r="K5325" t="s">
        <v>4351</v>
      </c>
      <c r="L5325" t="s">
        <v>6157</v>
      </c>
      <c r="M5325" t="s">
        <v>1608</v>
      </c>
      <c r="N5325" t="s">
        <v>289</v>
      </c>
      <c r="O5325" t="s">
        <v>6157</v>
      </c>
      <c r="P5325" t="s">
        <v>6157</v>
      </c>
      <c r="Q5325" t="s">
        <v>3969</v>
      </c>
      <c r="R5325" t="s">
        <v>6157</v>
      </c>
      <c r="S5325" t="s">
        <v>230</v>
      </c>
      <c r="T5325" s="4" t="s">
        <v>7075</v>
      </c>
      <c r="U5325" t="s">
        <v>5600</v>
      </c>
      <c r="V5325">
        <v>17</v>
      </c>
      <c r="W5325">
        <v>34.9</v>
      </c>
      <c r="X5325" t="s">
        <v>289</v>
      </c>
      <c r="Y5325" t="s">
        <v>6157</v>
      </c>
      <c r="Z5325" t="s">
        <v>6474</v>
      </c>
      <c r="AA5325" t="s">
        <v>245</v>
      </c>
      <c r="AB5325" t="s">
        <v>6157</v>
      </c>
      <c r="AC5325" t="s">
        <v>6157</v>
      </c>
      <c r="AD5325" t="s">
        <v>5617</v>
      </c>
      <c r="AE5325" t="s">
        <v>6901</v>
      </c>
      <c r="AF5325" t="s">
        <v>6898</v>
      </c>
      <c r="AG5325" t="s">
        <v>4010</v>
      </c>
      <c r="AH5325" t="s">
        <v>254</v>
      </c>
      <c r="AI5325" t="s">
        <v>6157</v>
      </c>
      <c r="AJ5325" t="s">
        <v>6804</v>
      </c>
      <c r="AK5325" t="s">
        <v>5602</v>
      </c>
      <c r="AL5325" t="s">
        <v>1414</v>
      </c>
      <c r="AM5325" t="s">
        <v>1413</v>
      </c>
      <c r="AN5325" t="s">
        <v>4353</v>
      </c>
      <c r="AO5325" s="29">
        <v>234</v>
      </c>
      <c r="AP5325">
        <v>-9.8779920000000008</v>
      </c>
      <c r="AQ5325">
        <v>167.178664</v>
      </c>
      <c r="AR5325" t="s">
        <v>289</v>
      </c>
      <c r="AS5325">
        <v>0.25</v>
      </c>
      <c r="AT5325" t="s">
        <v>1510</v>
      </c>
      <c r="AU5325" t="s">
        <v>274</v>
      </c>
      <c r="AV5325" t="s">
        <v>5603</v>
      </c>
      <c r="AW5325" t="s">
        <v>4353</v>
      </c>
      <c r="AX5325" t="s">
        <v>1532</v>
      </c>
      <c r="AY5325">
        <v>1510</v>
      </c>
      <c r="AZ5325">
        <v>1800</v>
      </c>
      <c r="BA5325" t="s">
        <v>290</v>
      </c>
      <c r="BB5325" t="s">
        <v>4785</v>
      </c>
      <c r="BC5325" t="s">
        <v>6157</v>
      </c>
      <c r="BD5325" s="7"/>
      <c r="BH5325" t="s">
        <v>1563</v>
      </c>
      <c r="BI5325" t="s">
        <v>7268</v>
      </c>
      <c r="BJ5325" t="s">
        <v>6495</v>
      </c>
      <c r="BK5325" t="s">
        <v>6494</v>
      </c>
      <c r="BL5325" s="7">
        <v>2021</v>
      </c>
      <c r="BW5325"/>
      <c r="BY5325"/>
      <c r="CW5325" t="s">
        <v>6538</v>
      </c>
      <c r="CX5325">
        <v>1</v>
      </c>
      <c r="CY5325" t="s">
        <v>6602</v>
      </c>
      <c r="CZ5325" t="s">
        <v>5604</v>
      </c>
      <c r="DA5325">
        <v>0.70794000000000001</v>
      </c>
      <c r="DB5325">
        <v>2.0000000000000002E-5</v>
      </c>
    </row>
    <row r="5326" spans="1:106" ht="16" customHeight="1">
      <c r="A5326">
        <v>5325</v>
      </c>
      <c r="B5326" t="s">
        <v>7221</v>
      </c>
      <c r="C5326" s="2">
        <v>45024</v>
      </c>
      <c r="D5326" t="s">
        <v>5605</v>
      </c>
      <c r="E5326" s="19" t="s">
        <v>5655</v>
      </c>
      <c r="F5326" s="19"/>
      <c r="G5326" t="s">
        <v>1608</v>
      </c>
      <c r="H5326" t="s">
        <v>6157</v>
      </c>
      <c r="I5326" t="s">
        <v>4349</v>
      </c>
      <c r="J5326" t="s">
        <v>4350</v>
      </c>
      <c r="K5326" t="s">
        <v>4351</v>
      </c>
      <c r="L5326" t="s">
        <v>6157</v>
      </c>
      <c r="M5326" t="s">
        <v>1608</v>
      </c>
      <c r="N5326" t="s">
        <v>289</v>
      </c>
      <c r="O5326" t="s">
        <v>6157</v>
      </c>
      <c r="P5326" t="s">
        <v>6157</v>
      </c>
      <c r="Q5326" t="s">
        <v>3969</v>
      </c>
      <c r="R5326" t="s">
        <v>6157</v>
      </c>
      <c r="S5326" t="s">
        <v>4354</v>
      </c>
      <c r="T5326" t="s">
        <v>7074</v>
      </c>
      <c r="U5326" s="4" t="s">
        <v>4358</v>
      </c>
      <c r="V5326">
        <v>9</v>
      </c>
      <c r="W5326">
        <v>16.899999999999999</v>
      </c>
      <c r="X5326" t="s">
        <v>289</v>
      </c>
      <c r="Y5326" t="s">
        <v>6157</v>
      </c>
      <c r="Z5326" t="s">
        <v>6474</v>
      </c>
      <c r="AA5326" t="s">
        <v>245</v>
      </c>
      <c r="AB5326" t="s">
        <v>6157</v>
      </c>
      <c r="AC5326" t="s">
        <v>6157</v>
      </c>
      <c r="AD5326" t="s">
        <v>5611</v>
      </c>
      <c r="AE5326" t="s">
        <v>6901</v>
      </c>
      <c r="AF5326" t="s">
        <v>6899</v>
      </c>
      <c r="AG5326" t="s">
        <v>1393</v>
      </c>
      <c r="AH5326" t="s">
        <v>254</v>
      </c>
      <c r="AI5326" t="s">
        <v>6157</v>
      </c>
      <c r="AJ5326" t="s">
        <v>6804</v>
      </c>
      <c r="AK5326" t="s">
        <v>5602</v>
      </c>
      <c r="AL5326" t="s">
        <v>1414</v>
      </c>
      <c r="AM5326" t="s">
        <v>1413</v>
      </c>
      <c r="AN5326" t="s">
        <v>4353</v>
      </c>
      <c r="AO5326" s="29">
        <v>234</v>
      </c>
      <c r="AP5326">
        <v>-9.8779920000000008</v>
      </c>
      <c r="AQ5326">
        <v>167.178664</v>
      </c>
      <c r="AR5326" t="s">
        <v>289</v>
      </c>
      <c r="AS5326">
        <v>0.25</v>
      </c>
      <c r="AT5326" t="s">
        <v>1510</v>
      </c>
      <c r="AU5326" t="s">
        <v>274</v>
      </c>
      <c r="AV5326" t="s">
        <v>5603</v>
      </c>
      <c r="AW5326" t="s">
        <v>4353</v>
      </c>
      <c r="AX5326" t="s">
        <v>289</v>
      </c>
      <c r="AY5326">
        <v>1510</v>
      </c>
      <c r="AZ5326">
        <v>1800</v>
      </c>
      <c r="BA5326" t="s">
        <v>290</v>
      </c>
      <c r="BB5326" t="s">
        <v>4785</v>
      </c>
      <c r="BC5326" t="s">
        <v>6157</v>
      </c>
      <c r="BD5326" s="7"/>
      <c r="BH5326" t="s">
        <v>1563</v>
      </c>
      <c r="BI5326" t="s">
        <v>7268</v>
      </c>
      <c r="BJ5326" t="s">
        <v>6495</v>
      </c>
      <c r="BK5326" t="s">
        <v>6494</v>
      </c>
      <c r="BL5326" s="7">
        <v>2021</v>
      </c>
      <c r="BW5326"/>
      <c r="BY5326"/>
      <c r="CW5326" t="s">
        <v>6538</v>
      </c>
      <c r="CX5326">
        <v>1</v>
      </c>
      <c r="CY5326" t="s">
        <v>6602</v>
      </c>
      <c r="CZ5326" t="s">
        <v>5604</v>
      </c>
      <c r="DA5326">
        <v>0.70826</v>
      </c>
      <c r="DB5326">
        <v>2.0000000000000002E-5</v>
      </c>
    </row>
    <row r="5327" spans="1:106" ht="16" customHeight="1">
      <c r="A5327">
        <v>5326</v>
      </c>
      <c r="B5327" t="s">
        <v>7221</v>
      </c>
      <c r="C5327" s="2">
        <v>45024</v>
      </c>
      <c r="D5327" t="s">
        <v>5605</v>
      </c>
      <c r="E5327" s="19" t="s">
        <v>5656</v>
      </c>
      <c r="F5327" s="19"/>
      <c r="G5327" t="s">
        <v>1608</v>
      </c>
      <c r="H5327" t="s">
        <v>6157</v>
      </c>
      <c r="I5327" t="s">
        <v>4349</v>
      </c>
      <c r="J5327" t="s">
        <v>4350</v>
      </c>
      <c r="K5327" t="s">
        <v>4351</v>
      </c>
      <c r="L5327" t="s">
        <v>6157</v>
      </c>
      <c r="M5327" t="s">
        <v>1608</v>
      </c>
      <c r="N5327" t="s">
        <v>289</v>
      </c>
      <c r="O5327" t="s">
        <v>6157</v>
      </c>
      <c r="P5327" t="s">
        <v>6157</v>
      </c>
      <c r="Q5327" t="s">
        <v>3969</v>
      </c>
      <c r="R5327" t="s">
        <v>6157</v>
      </c>
      <c r="S5327" t="s">
        <v>229</v>
      </c>
      <c r="T5327" t="s">
        <v>7076</v>
      </c>
      <c r="U5327" t="s">
        <v>5615</v>
      </c>
      <c r="V5327">
        <v>35</v>
      </c>
      <c r="W5327">
        <v>49.9</v>
      </c>
      <c r="X5327" t="s">
        <v>289</v>
      </c>
      <c r="Y5327" t="s">
        <v>6157</v>
      </c>
      <c r="Z5327" t="s">
        <v>6474</v>
      </c>
      <c r="AA5327" t="s">
        <v>245</v>
      </c>
      <c r="AB5327" t="s">
        <v>6157</v>
      </c>
      <c r="AC5327" t="s">
        <v>6157</v>
      </c>
      <c r="AD5327" t="s">
        <v>5617</v>
      </c>
      <c r="AE5327" t="s">
        <v>6901</v>
      </c>
      <c r="AF5327" t="s">
        <v>6898</v>
      </c>
      <c r="AG5327" t="s">
        <v>4010</v>
      </c>
      <c r="AH5327" t="s">
        <v>254</v>
      </c>
      <c r="AI5327" t="s">
        <v>6157</v>
      </c>
      <c r="AJ5327" t="s">
        <v>6804</v>
      </c>
      <c r="AK5327" t="s">
        <v>5602</v>
      </c>
      <c r="AL5327" t="s">
        <v>1414</v>
      </c>
      <c r="AM5327" t="s">
        <v>1413</v>
      </c>
      <c r="AN5327" t="s">
        <v>4353</v>
      </c>
      <c r="AO5327" s="29">
        <v>234</v>
      </c>
      <c r="AP5327">
        <v>-9.8779920000000008</v>
      </c>
      <c r="AQ5327">
        <v>167.178664</v>
      </c>
      <c r="AR5327" t="s">
        <v>289</v>
      </c>
      <c r="AS5327">
        <v>0.25</v>
      </c>
      <c r="AT5327" t="s">
        <v>1510</v>
      </c>
      <c r="AU5327" t="s">
        <v>274</v>
      </c>
      <c r="AV5327" t="s">
        <v>5603</v>
      </c>
      <c r="AW5327" t="s">
        <v>4353</v>
      </c>
      <c r="AX5327" t="s">
        <v>289</v>
      </c>
      <c r="AY5327">
        <v>1510</v>
      </c>
      <c r="AZ5327">
        <v>1800</v>
      </c>
      <c r="BA5327" t="s">
        <v>290</v>
      </c>
      <c r="BB5327" t="s">
        <v>4785</v>
      </c>
      <c r="BC5327" t="s">
        <v>6157</v>
      </c>
      <c r="BD5327" s="7"/>
      <c r="BH5327" t="s">
        <v>1563</v>
      </c>
      <c r="BI5327" t="s">
        <v>7268</v>
      </c>
      <c r="BJ5327" t="s">
        <v>6495</v>
      </c>
      <c r="BK5327" t="s">
        <v>6494</v>
      </c>
      <c r="BL5327" s="7">
        <v>2021</v>
      </c>
      <c r="BW5327"/>
      <c r="BY5327"/>
      <c r="CW5327" t="s">
        <v>6538</v>
      </c>
      <c r="CX5327">
        <v>1</v>
      </c>
      <c r="CY5327" t="s">
        <v>6602</v>
      </c>
      <c r="CZ5327" t="s">
        <v>5604</v>
      </c>
      <c r="DA5327">
        <v>0.70806999999999998</v>
      </c>
      <c r="DB5327">
        <v>2.0000000000000002E-5</v>
      </c>
    </row>
    <row r="5328" spans="1:106" ht="16" customHeight="1">
      <c r="A5328">
        <v>5327</v>
      </c>
      <c r="B5328" t="s">
        <v>7221</v>
      </c>
      <c r="C5328" s="2">
        <v>45024</v>
      </c>
      <c r="D5328" t="s">
        <v>5605</v>
      </c>
      <c r="E5328" s="19" t="s">
        <v>5657</v>
      </c>
      <c r="F5328" s="19"/>
      <c r="G5328" t="s">
        <v>1608</v>
      </c>
      <c r="H5328" t="s">
        <v>6157</v>
      </c>
      <c r="I5328" t="s">
        <v>4349</v>
      </c>
      <c r="J5328" t="s">
        <v>4350</v>
      </c>
      <c r="K5328" t="s">
        <v>4351</v>
      </c>
      <c r="L5328" t="s">
        <v>6157</v>
      </c>
      <c r="M5328" t="s">
        <v>1608</v>
      </c>
      <c r="N5328" t="s">
        <v>289</v>
      </c>
      <c r="O5328" t="s">
        <v>6157</v>
      </c>
      <c r="P5328" t="s">
        <v>6157</v>
      </c>
      <c r="Q5328" t="s">
        <v>3969</v>
      </c>
      <c r="R5328" t="s">
        <v>6157</v>
      </c>
      <c r="S5328" t="s">
        <v>229</v>
      </c>
      <c r="T5328" t="s">
        <v>7076</v>
      </c>
      <c r="U5328" t="s">
        <v>5615</v>
      </c>
      <c r="V5328">
        <v>35</v>
      </c>
      <c r="W5328">
        <v>49.9</v>
      </c>
      <c r="X5328" t="s">
        <v>289</v>
      </c>
      <c r="Y5328" t="s">
        <v>6157</v>
      </c>
      <c r="Z5328" t="s">
        <v>6474</v>
      </c>
      <c r="AA5328" t="s">
        <v>245</v>
      </c>
      <c r="AB5328" t="s">
        <v>6157</v>
      </c>
      <c r="AC5328" t="s">
        <v>6157</v>
      </c>
      <c r="AD5328" t="s">
        <v>5601</v>
      </c>
      <c r="AE5328" t="s">
        <v>6901</v>
      </c>
      <c r="AF5328" t="s">
        <v>6899</v>
      </c>
      <c r="AG5328" t="s">
        <v>4010</v>
      </c>
      <c r="AH5328" t="s">
        <v>254</v>
      </c>
      <c r="AI5328" t="s">
        <v>6157</v>
      </c>
      <c r="AJ5328" t="s">
        <v>6804</v>
      </c>
      <c r="AK5328" t="s">
        <v>5602</v>
      </c>
      <c r="AL5328" t="s">
        <v>1414</v>
      </c>
      <c r="AM5328" t="s">
        <v>1413</v>
      </c>
      <c r="AN5328" t="s">
        <v>4353</v>
      </c>
      <c r="AO5328" s="29">
        <v>234</v>
      </c>
      <c r="AP5328">
        <v>-9.8779920000000008</v>
      </c>
      <c r="AQ5328">
        <v>167.178664</v>
      </c>
      <c r="AR5328" t="s">
        <v>289</v>
      </c>
      <c r="AS5328">
        <v>0.25</v>
      </c>
      <c r="AT5328" t="s">
        <v>1510</v>
      </c>
      <c r="AU5328" t="s">
        <v>274</v>
      </c>
      <c r="AV5328" t="s">
        <v>5603</v>
      </c>
      <c r="AW5328" t="s">
        <v>4353</v>
      </c>
      <c r="AX5328" t="s">
        <v>289</v>
      </c>
      <c r="AY5328">
        <v>1510</v>
      </c>
      <c r="AZ5328">
        <v>1800</v>
      </c>
      <c r="BA5328" t="s">
        <v>290</v>
      </c>
      <c r="BB5328" t="s">
        <v>4785</v>
      </c>
      <c r="BC5328" t="s">
        <v>6157</v>
      </c>
      <c r="BD5328" s="7"/>
      <c r="BH5328" t="s">
        <v>1563</v>
      </c>
      <c r="BI5328" t="s">
        <v>7268</v>
      </c>
      <c r="BJ5328" t="s">
        <v>6495</v>
      </c>
      <c r="BK5328" t="s">
        <v>6494</v>
      </c>
      <c r="BL5328" s="7">
        <v>2021</v>
      </c>
      <c r="BW5328"/>
      <c r="BY5328"/>
      <c r="CW5328" t="s">
        <v>6538</v>
      </c>
      <c r="CX5328">
        <v>1</v>
      </c>
      <c r="CY5328" t="s">
        <v>6602</v>
      </c>
      <c r="CZ5328" t="s">
        <v>5604</v>
      </c>
      <c r="DA5328">
        <v>0.70760000000000001</v>
      </c>
      <c r="DB5328">
        <v>2.0000000000000002E-5</v>
      </c>
    </row>
    <row r="5329" spans="1:106" ht="16" customHeight="1">
      <c r="A5329">
        <v>5328</v>
      </c>
      <c r="B5329" t="s">
        <v>7221</v>
      </c>
      <c r="C5329" s="2">
        <v>45024</v>
      </c>
      <c r="D5329" t="s">
        <v>5605</v>
      </c>
      <c r="E5329" s="19" t="s">
        <v>5658</v>
      </c>
      <c r="F5329" s="19"/>
      <c r="G5329" t="s">
        <v>1608</v>
      </c>
      <c r="H5329" t="s">
        <v>6157</v>
      </c>
      <c r="I5329" t="s">
        <v>4349</v>
      </c>
      <c r="J5329" t="s">
        <v>4350</v>
      </c>
      <c r="K5329" t="s">
        <v>4351</v>
      </c>
      <c r="L5329" t="s">
        <v>6157</v>
      </c>
      <c r="M5329" t="s">
        <v>1608</v>
      </c>
      <c r="N5329" t="s">
        <v>289</v>
      </c>
      <c r="O5329" t="s">
        <v>6157</v>
      </c>
      <c r="P5329" t="s">
        <v>6157</v>
      </c>
      <c r="Q5329" t="s">
        <v>3969</v>
      </c>
      <c r="R5329" t="s">
        <v>6157</v>
      </c>
      <c r="S5329" t="s">
        <v>229</v>
      </c>
      <c r="T5329" s="4" t="s">
        <v>7075</v>
      </c>
      <c r="U5329" t="s">
        <v>5600</v>
      </c>
      <c r="V5329">
        <v>17</v>
      </c>
      <c r="W5329">
        <v>34.9</v>
      </c>
      <c r="X5329" t="s">
        <v>289</v>
      </c>
      <c r="Y5329" t="s">
        <v>6157</v>
      </c>
      <c r="Z5329" t="s">
        <v>6474</v>
      </c>
      <c r="AA5329" t="s">
        <v>245</v>
      </c>
      <c r="AB5329" t="s">
        <v>6157</v>
      </c>
      <c r="AC5329" t="s">
        <v>6157</v>
      </c>
      <c r="AD5329" t="s">
        <v>5601</v>
      </c>
      <c r="AE5329" t="s">
        <v>6901</v>
      </c>
      <c r="AF5329" t="s">
        <v>6899</v>
      </c>
      <c r="AG5329" t="s">
        <v>4010</v>
      </c>
      <c r="AH5329" t="s">
        <v>254</v>
      </c>
      <c r="AI5329" t="s">
        <v>6157</v>
      </c>
      <c r="AJ5329" t="s">
        <v>6804</v>
      </c>
      <c r="AK5329" t="s">
        <v>5602</v>
      </c>
      <c r="AL5329" t="s">
        <v>1414</v>
      </c>
      <c r="AM5329" t="s">
        <v>1413</v>
      </c>
      <c r="AN5329" t="s">
        <v>4353</v>
      </c>
      <c r="AO5329" s="29">
        <v>234</v>
      </c>
      <c r="AP5329">
        <v>-9.8779920000000008</v>
      </c>
      <c r="AQ5329">
        <v>167.178664</v>
      </c>
      <c r="AR5329" t="s">
        <v>289</v>
      </c>
      <c r="AS5329">
        <v>0.25</v>
      </c>
      <c r="AT5329" t="s">
        <v>1510</v>
      </c>
      <c r="AU5329" t="s">
        <v>274</v>
      </c>
      <c r="AV5329" t="s">
        <v>5603</v>
      </c>
      <c r="AW5329" t="s">
        <v>4353</v>
      </c>
      <c r="AX5329" t="s">
        <v>289</v>
      </c>
      <c r="AY5329">
        <v>1510</v>
      </c>
      <c r="AZ5329">
        <v>1800</v>
      </c>
      <c r="BA5329" t="s">
        <v>290</v>
      </c>
      <c r="BB5329" t="s">
        <v>4785</v>
      </c>
      <c r="BC5329" t="s">
        <v>6157</v>
      </c>
      <c r="BD5329" s="7"/>
      <c r="BH5329" t="s">
        <v>1563</v>
      </c>
      <c r="BI5329" t="s">
        <v>7268</v>
      </c>
      <c r="BJ5329" t="s">
        <v>6495</v>
      </c>
      <c r="BK5329" t="s">
        <v>6494</v>
      </c>
      <c r="BL5329" s="7">
        <v>2021</v>
      </c>
      <c r="BW5329"/>
      <c r="BY5329"/>
      <c r="CW5329" t="s">
        <v>6538</v>
      </c>
      <c r="CX5329">
        <v>1</v>
      </c>
      <c r="CY5329" t="s">
        <v>6602</v>
      </c>
      <c r="CZ5329" t="s">
        <v>5604</v>
      </c>
      <c r="DA5329">
        <v>0.70806999999999998</v>
      </c>
      <c r="DB5329">
        <v>2.0000000000000002E-5</v>
      </c>
    </row>
    <row r="5330" spans="1:106" ht="16" customHeight="1">
      <c r="A5330">
        <v>5329</v>
      </c>
      <c r="B5330" t="s">
        <v>7221</v>
      </c>
      <c r="C5330" s="2">
        <v>45024</v>
      </c>
      <c r="D5330" t="s">
        <v>5605</v>
      </c>
      <c r="E5330" s="19" t="s">
        <v>5659</v>
      </c>
      <c r="F5330" s="19"/>
      <c r="G5330" t="s">
        <v>1608</v>
      </c>
      <c r="H5330" t="s">
        <v>6157</v>
      </c>
      <c r="I5330" t="s">
        <v>4349</v>
      </c>
      <c r="J5330" t="s">
        <v>4350</v>
      </c>
      <c r="K5330" t="s">
        <v>4351</v>
      </c>
      <c r="L5330" t="s">
        <v>6157</v>
      </c>
      <c r="M5330" t="s">
        <v>1608</v>
      </c>
      <c r="N5330" t="s">
        <v>289</v>
      </c>
      <c r="O5330" t="s">
        <v>6157</v>
      </c>
      <c r="P5330" t="s">
        <v>6157</v>
      </c>
      <c r="Q5330" t="s">
        <v>3969</v>
      </c>
      <c r="R5330" t="s">
        <v>6157</v>
      </c>
      <c r="S5330" t="s">
        <v>229</v>
      </c>
      <c r="T5330" s="4" t="s">
        <v>7075</v>
      </c>
      <c r="U5330" t="s">
        <v>5600</v>
      </c>
      <c r="V5330">
        <v>17</v>
      </c>
      <c r="W5330">
        <v>34.9</v>
      </c>
      <c r="X5330" t="s">
        <v>289</v>
      </c>
      <c r="Y5330" t="s">
        <v>6157</v>
      </c>
      <c r="Z5330" t="s">
        <v>6474</v>
      </c>
      <c r="AA5330" t="s">
        <v>245</v>
      </c>
      <c r="AB5330" t="s">
        <v>6157</v>
      </c>
      <c r="AC5330" t="s">
        <v>6157</v>
      </c>
      <c r="AD5330" t="s">
        <v>5601</v>
      </c>
      <c r="AE5330" t="s">
        <v>6901</v>
      </c>
      <c r="AF5330" t="s">
        <v>6899</v>
      </c>
      <c r="AG5330" t="s">
        <v>4010</v>
      </c>
      <c r="AH5330" t="s">
        <v>254</v>
      </c>
      <c r="AI5330" t="s">
        <v>6157</v>
      </c>
      <c r="AJ5330" t="s">
        <v>6804</v>
      </c>
      <c r="AK5330" t="s">
        <v>5602</v>
      </c>
      <c r="AL5330" t="s">
        <v>1414</v>
      </c>
      <c r="AM5330" t="s">
        <v>1413</v>
      </c>
      <c r="AN5330" t="s">
        <v>4353</v>
      </c>
      <c r="AO5330" s="29">
        <v>234</v>
      </c>
      <c r="AP5330">
        <v>-9.8779920000000008</v>
      </c>
      <c r="AQ5330">
        <v>167.178664</v>
      </c>
      <c r="AR5330" t="s">
        <v>289</v>
      </c>
      <c r="AS5330">
        <v>0.25</v>
      </c>
      <c r="AT5330" t="s">
        <v>1510</v>
      </c>
      <c r="AU5330" t="s">
        <v>274</v>
      </c>
      <c r="AV5330" t="s">
        <v>5603</v>
      </c>
      <c r="AW5330" t="s">
        <v>4353</v>
      </c>
      <c r="AX5330" t="s">
        <v>289</v>
      </c>
      <c r="AY5330">
        <v>1510</v>
      </c>
      <c r="AZ5330">
        <v>1800</v>
      </c>
      <c r="BA5330" t="s">
        <v>290</v>
      </c>
      <c r="BB5330" t="s">
        <v>4785</v>
      </c>
      <c r="BC5330" t="s">
        <v>6157</v>
      </c>
      <c r="BD5330" s="7"/>
      <c r="BH5330" t="s">
        <v>1563</v>
      </c>
      <c r="BI5330" t="s">
        <v>7268</v>
      </c>
      <c r="BJ5330" t="s">
        <v>6495</v>
      </c>
      <c r="BK5330" t="s">
        <v>6494</v>
      </c>
      <c r="BL5330" s="7">
        <v>2021</v>
      </c>
      <c r="BW5330"/>
      <c r="BY5330"/>
      <c r="CW5330" t="s">
        <v>6538</v>
      </c>
      <c r="CX5330">
        <v>1</v>
      </c>
      <c r="CY5330" t="s">
        <v>6602</v>
      </c>
      <c r="CZ5330" t="s">
        <v>5604</v>
      </c>
      <c r="DA5330">
        <v>0.70804</v>
      </c>
      <c r="DB5330">
        <v>2.0000000000000002E-5</v>
      </c>
    </row>
    <row r="5331" spans="1:106" ht="16" customHeight="1">
      <c r="A5331">
        <v>5330</v>
      </c>
      <c r="B5331" t="s">
        <v>7221</v>
      </c>
      <c r="C5331" s="2">
        <v>45024</v>
      </c>
      <c r="D5331" t="s">
        <v>5598</v>
      </c>
      <c r="E5331" s="19" t="s">
        <v>5660</v>
      </c>
      <c r="F5331" s="19"/>
      <c r="G5331" t="s">
        <v>1608</v>
      </c>
      <c r="H5331" t="s">
        <v>6157</v>
      </c>
      <c r="I5331" t="s">
        <v>4349</v>
      </c>
      <c r="J5331" t="s">
        <v>4350</v>
      </c>
      <c r="K5331" t="s">
        <v>4351</v>
      </c>
      <c r="L5331" t="s">
        <v>6157</v>
      </c>
      <c r="M5331" t="s">
        <v>1608</v>
      </c>
      <c r="N5331" t="s">
        <v>289</v>
      </c>
      <c r="O5331" t="s">
        <v>6157</v>
      </c>
      <c r="P5331" t="s">
        <v>6157</v>
      </c>
      <c r="Q5331" t="s">
        <v>3969</v>
      </c>
      <c r="R5331" t="s">
        <v>6157</v>
      </c>
      <c r="S5331" t="s">
        <v>229</v>
      </c>
      <c r="T5331" s="4" t="s">
        <v>7075</v>
      </c>
      <c r="U5331" t="s">
        <v>5600</v>
      </c>
      <c r="V5331">
        <v>17</v>
      </c>
      <c r="W5331">
        <v>34.9</v>
      </c>
      <c r="X5331" t="s">
        <v>289</v>
      </c>
      <c r="Y5331" t="s">
        <v>6157</v>
      </c>
      <c r="Z5331" t="s">
        <v>6474</v>
      </c>
      <c r="AA5331" t="s">
        <v>245</v>
      </c>
      <c r="AB5331" t="s">
        <v>6157</v>
      </c>
      <c r="AC5331" t="s">
        <v>6157</v>
      </c>
      <c r="AD5331" t="s">
        <v>5607</v>
      </c>
      <c r="AE5331" t="s">
        <v>6901</v>
      </c>
      <c r="AF5331" t="s">
        <v>6898</v>
      </c>
      <c r="AG5331" t="s">
        <v>1393</v>
      </c>
      <c r="AH5331" t="s">
        <v>254</v>
      </c>
      <c r="AI5331" t="s">
        <v>6157</v>
      </c>
      <c r="AJ5331" t="s">
        <v>6804</v>
      </c>
      <c r="AK5331" t="s">
        <v>5602</v>
      </c>
      <c r="AL5331" t="s">
        <v>1414</v>
      </c>
      <c r="AM5331" t="s">
        <v>1413</v>
      </c>
      <c r="AN5331" t="s">
        <v>4353</v>
      </c>
      <c r="AO5331" s="29">
        <v>234</v>
      </c>
      <c r="AP5331">
        <v>-9.8779920000000008</v>
      </c>
      <c r="AQ5331">
        <v>167.178664</v>
      </c>
      <c r="AR5331" t="s">
        <v>289</v>
      </c>
      <c r="AS5331">
        <v>0.25</v>
      </c>
      <c r="AT5331" t="s">
        <v>1510</v>
      </c>
      <c r="AU5331" t="s">
        <v>274</v>
      </c>
      <c r="AV5331" t="s">
        <v>5603</v>
      </c>
      <c r="AW5331" t="s">
        <v>4353</v>
      </c>
      <c r="AX5331" t="s">
        <v>1532</v>
      </c>
      <c r="AY5331">
        <v>1510</v>
      </c>
      <c r="AZ5331">
        <v>1800</v>
      </c>
      <c r="BA5331" t="s">
        <v>290</v>
      </c>
      <c r="BB5331" t="s">
        <v>4785</v>
      </c>
      <c r="BC5331" t="s">
        <v>6157</v>
      </c>
      <c r="BD5331" s="7"/>
      <c r="BH5331" t="s">
        <v>1563</v>
      </c>
      <c r="BI5331" t="s">
        <v>7268</v>
      </c>
      <c r="BJ5331" t="s">
        <v>6495</v>
      </c>
      <c r="BK5331" t="s">
        <v>6494</v>
      </c>
      <c r="BL5331" s="7">
        <v>2021</v>
      </c>
      <c r="BW5331"/>
      <c r="BY5331"/>
      <c r="CW5331" t="s">
        <v>6538</v>
      </c>
      <c r="CX5331">
        <v>1</v>
      </c>
      <c r="CY5331" t="s">
        <v>6602</v>
      </c>
      <c r="CZ5331" t="s">
        <v>5604</v>
      </c>
      <c r="DA5331">
        <v>0.70764000000000005</v>
      </c>
      <c r="DB5331">
        <v>2.0000000000000002E-5</v>
      </c>
    </row>
    <row r="5332" spans="1:106" ht="16" customHeight="1">
      <c r="A5332">
        <v>5331</v>
      </c>
      <c r="B5332" t="s">
        <v>7221</v>
      </c>
      <c r="C5332" s="2">
        <v>45024</v>
      </c>
      <c r="D5332" t="s">
        <v>5598</v>
      </c>
      <c r="E5332" s="19" t="s">
        <v>5661</v>
      </c>
      <c r="F5332" s="19"/>
      <c r="G5332" t="s">
        <v>1608</v>
      </c>
      <c r="H5332" t="s">
        <v>6157</v>
      </c>
      <c r="I5332" t="s">
        <v>4349</v>
      </c>
      <c r="J5332" t="s">
        <v>4350</v>
      </c>
      <c r="K5332" t="s">
        <v>4351</v>
      </c>
      <c r="L5332" t="s">
        <v>6157</v>
      </c>
      <c r="M5332" t="s">
        <v>1608</v>
      </c>
      <c r="N5332" t="s">
        <v>289</v>
      </c>
      <c r="O5332" t="s">
        <v>6157</v>
      </c>
      <c r="P5332" t="s">
        <v>6157</v>
      </c>
      <c r="Q5332" t="s">
        <v>3969</v>
      </c>
      <c r="R5332" t="s">
        <v>6157</v>
      </c>
      <c r="S5332" t="s">
        <v>229</v>
      </c>
      <c r="T5332" s="4" t="s">
        <v>7075</v>
      </c>
      <c r="U5332" t="s">
        <v>5600</v>
      </c>
      <c r="V5332">
        <v>17</v>
      </c>
      <c r="W5332">
        <v>34.9</v>
      </c>
      <c r="X5332" t="s">
        <v>289</v>
      </c>
      <c r="Y5332" t="s">
        <v>6157</v>
      </c>
      <c r="Z5332" t="s">
        <v>6474</v>
      </c>
      <c r="AA5332" t="s">
        <v>245</v>
      </c>
      <c r="AB5332" t="s">
        <v>6157</v>
      </c>
      <c r="AC5332" t="s">
        <v>6157</v>
      </c>
      <c r="AD5332" t="s">
        <v>5601</v>
      </c>
      <c r="AE5332" t="s">
        <v>6901</v>
      </c>
      <c r="AF5332" t="s">
        <v>6899</v>
      </c>
      <c r="AG5332" t="s">
        <v>4010</v>
      </c>
      <c r="AH5332" t="s">
        <v>254</v>
      </c>
      <c r="AI5332" t="s">
        <v>6157</v>
      </c>
      <c r="AJ5332" t="s">
        <v>6804</v>
      </c>
      <c r="AK5332" t="s">
        <v>5602</v>
      </c>
      <c r="AL5332" t="s">
        <v>1414</v>
      </c>
      <c r="AM5332" t="s">
        <v>1413</v>
      </c>
      <c r="AN5332" t="s">
        <v>4353</v>
      </c>
      <c r="AO5332" s="29">
        <v>234</v>
      </c>
      <c r="AP5332">
        <v>-9.8779920000000008</v>
      </c>
      <c r="AQ5332">
        <v>167.178664</v>
      </c>
      <c r="AR5332" t="s">
        <v>289</v>
      </c>
      <c r="AS5332">
        <v>0.25</v>
      </c>
      <c r="AT5332" t="s">
        <v>1510</v>
      </c>
      <c r="AU5332" t="s">
        <v>274</v>
      </c>
      <c r="AV5332" t="s">
        <v>5603</v>
      </c>
      <c r="AW5332" t="s">
        <v>4353</v>
      </c>
      <c r="AX5332" t="s">
        <v>1532</v>
      </c>
      <c r="AY5332">
        <v>1510</v>
      </c>
      <c r="AZ5332">
        <v>1800</v>
      </c>
      <c r="BA5332" t="s">
        <v>290</v>
      </c>
      <c r="BB5332" t="s">
        <v>4785</v>
      </c>
      <c r="BC5332" t="s">
        <v>6157</v>
      </c>
      <c r="BD5332" s="7"/>
      <c r="BH5332" t="s">
        <v>1563</v>
      </c>
      <c r="BI5332" t="s">
        <v>7268</v>
      </c>
      <c r="BJ5332" t="s">
        <v>6495</v>
      </c>
      <c r="BK5332" t="s">
        <v>6494</v>
      </c>
      <c r="BL5332" s="7">
        <v>2021</v>
      </c>
      <c r="BW5332"/>
      <c r="BY5332"/>
      <c r="CW5332" t="s">
        <v>6538</v>
      </c>
      <c r="CX5332">
        <v>1</v>
      </c>
      <c r="CY5332" t="s">
        <v>6602</v>
      </c>
      <c r="CZ5332" t="s">
        <v>5604</v>
      </c>
      <c r="DA5332">
        <v>0.70774999999999999</v>
      </c>
      <c r="DB5332">
        <v>2.0000000000000002E-5</v>
      </c>
    </row>
    <row r="5333" spans="1:106" ht="16" customHeight="1">
      <c r="A5333">
        <v>5332</v>
      </c>
      <c r="B5333" t="s">
        <v>7221</v>
      </c>
      <c r="C5333" s="2">
        <v>45024</v>
      </c>
      <c r="D5333" t="s">
        <v>5605</v>
      </c>
      <c r="E5333" s="19" t="s">
        <v>5662</v>
      </c>
      <c r="F5333" s="19"/>
      <c r="G5333" t="s">
        <v>1608</v>
      </c>
      <c r="H5333" t="s">
        <v>6157</v>
      </c>
      <c r="I5333" t="s">
        <v>4349</v>
      </c>
      <c r="J5333" t="s">
        <v>4350</v>
      </c>
      <c r="K5333" t="s">
        <v>4351</v>
      </c>
      <c r="L5333" t="s">
        <v>6157</v>
      </c>
      <c r="M5333" t="s">
        <v>1608</v>
      </c>
      <c r="N5333" t="s">
        <v>289</v>
      </c>
      <c r="O5333" t="s">
        <v>6157</v>
      </c>
      <c r="P5333" t="s">
        <v>6157</v>
      </c>
      <c r="Q5333" t="s">
        <v>3969</v>
      </c>
      <c r="R5333" t="s">
        <v>6157</v>
      </c>
      <c r="S5333" t="s">
        <v>230</v>
      </c>
      <c r="T5333" t="s">
        <v>7066</v>
      </c>
      <c r="U5333" t="s">
        <v>4367</v>
      </c>
      <c r="V5333">
        <v>50</v>
      </c>
      <c r="W5333">
        <v>80</v>
      </c>
      <c r="X5333" t="s">
        <v>289</v>
      </c>
      <c r="Y5333" t="s">
        <v>6157</v>
      </c>
      <c r="Z5333" t="s">
        <v>6474</v>
      </c>
      <c r="AA5333" t="s">
        <v>245</v>
      </c>
      <c r="AB5333" t="s">
        <v>6157</v>
      </c>
      <c r="AC5333" t="s">
        <v>6157</v>
      </c>
      <c r="AD5333" t="s">
        <v>5607</v>
      </c>
      <c r="AE5333" t="s">
        <v>6901</v>
      </c>
      <c r="AF5333" t="s">
        <v>6898</v>
      </c>
      <c r="AG5333" t="s">
        <v>1393</v>
      </c>
      <c r="AH5333" t="s">
        <v>254</v>
      </c>
      <c r="AI5333" t="s">
        <v>6157</v>
      </c>
      <c r="AJ5333" t="s">
        <v>6804</v>
      </c>
      <c r="AK5333" t="s">
        <v>5602</v>
      </c>
      <c r="AL5333" t="s">
        <v>1414</v>
      </c>
      <c r="AM5333" t="s">
        <v>1413</v>
      </c>
      <c r="AN5333" t="s">
        <v>4353</v>
      </c>
      <c r="AO5333" s="29">
        <v>234</v>
      </c>
      <c r="AP5333">
        <v>-9.8779920000000008</v>
      </c>
      <c r="AQ5333">
        <v>167.178664</v>
      </c>
      <c r="AR5333" t="s">
        <v>289</v>
      </c>
      <c r="AS5333">
        <v>0.25</v>
      </c>
      <c r="AT5333" t="s">
        <v>1510</v>
      </c>
      <c r="AU5333" t="s">
        <v>274</v>
      </c>
      <c r="AV5333" t="s">
        <v>5603</v>
      </c>
      <c r="AW5333" t="s">
        <v>4353</v>
      </c>
      <c r="AX5333" t="s">
        <v>289</v>
      </c>
      <c r="AY5333">
        <v>1510</v>
      </c>
      <c r="AZ5333">
        <v>1800</v>
      </c>
      <c r="BA5333" t="s">
        <v>290</v>
      </c>
      <c r="BB5333" t="s">
        <v>4785</v>
      </c>
      <c r="BC5333" t="s">
        <v>6157</v>
      </c>
      <c r="BD5333" s="7"/>
      <c r="BH5333" t="s">
        <v>1563</v>
      </c>
      <c r="BI5333" t="s">
        <v>7268</v>
      </c>
      <c r="BJ5333" t="s">
        <v>6495</v>
      </c>
      <c r="BK5333" t="s">
        <v>6494</v>
      </c>
      <c r="BL5333" s="7">
        <v>2021</v>
      </c>
      <c r="BW5333"/>
      <c r="BY5333"/>
      <c r="CW5333" t="s">
        <v>6538</v>
      </c>
      <c r="CX5333">
        <v>1</v>
      </c>
      <c r="CY5333" t="s">
        <v>6602</v>
      </c>
      <c r="CZ5333" t="s">
        <v>5604</v>
      </c>
      <c r="DA5333">
        <v>0.70786000000000004</v>
      </c>
      <c r="DB5333">
        <v>2.0000000000000002E-5</v>
      </c>
    </row>
    <row r="5334" spans="1:106" ht="16" customHeight="1">
      <c r="A5334">
        <v>5333</v>
      </c>
      <c r="B5334" t="s">
        <v>7221</v>
      </c>
      <c r="C5334" s="2">
        <v>45024</v>
      </c>
      <c r="D5334" t="s">
        <v>5605</v>
      </c>
      <c r="E5334" s="19" t="s">
        <v>5663</v>
      </c>
      <c r="F5334" s="19"/>
      <c r="G5334" t="s">
        <v>1608</v>
      </c>
      <c r="H5334" t="s">
        <v>6157</v>
      </c>
      <c r="I5334" t="s">
        <v>4349</v>
      </c>
      <c r="J5334" t="s">
        <v>4350</v>
      </c>
      <c r="K5334" t="s">
        <v>4351</v>
      </c>
      <c r="L5334" t="s">
        <v>6157</v>
      </c>
      <c r="M5334" t="s">
        <v>1608</v>
      </c>
      <c r="N5334" t="s">
        <v>289</v>
      </c>
      <c r="O5334" t="s">
        <v>6157</v>
      </c>
      <c r="P5334" t="s">
        <v>6157</v>
      </c>
      <c r="Q5334" t="s">
        <v>3969</v>
      </c>
      <c r="R5334" t="s">
        <v>6157</v>
      </c>
      <c r="S5334" t="s">
        <v>229</v>
      </c>
      <c r="T5334" s="4" t="s">
        <v>7075</v>
      </c>
      <c r="U5334" t="s">
        <v>5600</v>
      </c>
      <c r="V5334">
        <v>17</v>
      </c>
      <c r="W5334">
        <v>34.9</v>
      </c>
      <c r="X5334" t="s">
        <v>289</v>
      </c>
      <c r="Y5334" t="s">
        <v>6157</v>
      </c>
      <c r="Z5334" t="s">
        <v>6474</v>
      </c>
      <c r="AA5334" t="s">
        <v>245</v>
      </c>
      <c r="AB5334" t="s">
        <v>6157</v>
      </c>
      <c r="AC5334" t="s">
        <v>6157</v>
      </c>
      <c r="AD5334" t="s">
        <v>5607</v>
      </c>
      <c r="AE5334" t="s">
        <v>6901</v>
      </c>
      <c r="AF5334" t="s">
        <v>6898</v>
      </c>
      <c r="AG5334" t="s">
        <v>1393</v>
      </c>
      <c r="AH5334" t="s">
        <v>254</v>
      </c>
      <c r="AI5334" t="s">
        <v>6157</v>
      </c>
      <c r="AJ5334" t="s">
        <v>6804</v>
      </c>
      <c r="AK5334" t="s">
        <v>5602</v>
      </c>
      <c r="AL5334" t="s">
        <v>1414</v>
      </c>
      <c r="AM5334" t="s">
        <v>1413</v>
      </c>
      <c r="AN5334" t="s">
        <v>4353</v>
      </c>
      <c r="AO5334" s="29">
        <v>234</v>
      </c>
      <c r="AP5334">
        <v>-9.8779920000000008</v>
      </c>
      <c r="AQ5334">
        <v>167.178664</v>
      </c>
      <c r="AR5334" t="s">
        <v>289</v>
      </c>
      <c r="AS5334">
        <v>0.25</v>
      </c>
      <c r="AT5334" t="s">
        <v>1510</v>
      </c>
      <c r="AU5334" t="s">
        <v>274</v>
      </c>
      <c r="AV5334" t="s">
        <v>5603</v>
      </c>
      <c r="AW5334" t="s">
        <v>4353</v>
      </c>
      <c r="AX5334" t="s">
        <v>289</v>
      </c>
      <c r="AY5334">
        <v>1510</v>
      </c>
      <c r="AZ5334">
        <v>1800</v>
      </c>
      <c r="BA5334" t="s">
        <v>290</v>
      </c>
      <c r="BB5334" t="s">
        <v>4785</v>
      </c>
      <c r="BC5334" t="s">
        <v>6157</v>
      </c>
      <c r="BD5334" s="7"/>
      <c r="BH5334" t="s">
        <v>1563</v>
      </c>
      <c r="BI5334" t="s">
        <v>7268</v>
      </c>
      <c r="BJ5334" t="s">
        <v>6495</v>
      </c>
      <c r="BK5334" t="s">
        <v>6494</v>
      </c>
      <c r="BL5334" s="7">
        <v>2021</v>
      </c>
      <c r="BW5334"/>
      <c r="BY5334"/>
      <c r="CW5334" t="s">
        <v>6538</v>
      </c>
      <c r="CX5334">
        <v>1</v>
      </c>
      <c r="CY5334" t="s">
        <v>6602</v>
      </c>
      <c r="CZ5334" t="s">
        <v>5604</v>
      </c>
      <c r="DA5334">
        <v>0.70772999999999997</v>
      </c>
      <c r="DB5334">
        <v>2.0000000000000002E-5</v>
      </c>
    </row>
    <row r="5335" spans="1:106" ht="16" customHeight="1">
      <c r="A5335">
        <v>5334</v>
      </c>
      <c r="B5335" t="s">
        <v>7221</v>
      </c>
      <c r="C5335" s="2">
        <v>45024</v>
      </c>
      <c r="D5335" t="s">
        <v>5605</v>
      </c>
      <c r="E5335" s="19" t="s">
        <v>5664</v>
      </c>
      <c r="F5335" s="19"/>
      <c r="G5335" t="s">
        <v>1608</v>
      </c>
      <c r="H5335" t="s">
        <v>6157</v>
      </c>
      <c r="I5335" t="s">
        <v>4349</v>
      </c>
      <c r="J5335" t="s">
        <v>4350</v>
      </c>
      <c r="K5335" t="s">
        <v>4351</v>
      </c>
      <c r="L5335" t="s">
        <v>6157</v>
      </c>
      <c r="M5335" t="s">
        <v>1608</v>
      </c>
      <c r="N5335" t="s">
        <v>289</v>
      </c>
      <c r="O5335" t="s">
        <v>6157</v>
      </c>
      <c r="P5335" t="s">
        <v>6157</v>
      </c>
      <c r="Q5335" t="s">
        <v>3969</v>
      </c>
      <c r="R5335" t="s">
        <v>6157</v>
      </c>
      <c r="S5335" t="s">
        <v>229</v>
      </c>
      <c r="T5335" t="s">
        <v>7076</v>
      </c>
      <c r="U5335" t="s">
        <v>5615</v>
      </c>
      <c r="V5335">
        <v>35</v>
      </c>
      <c r="W5335">
        <v>49.9</v>
      </c>
      <c r="X5335" t="s">
        <v>289</v>
      </c>
      <c r="Y5335" t="s">
        <v>6157</v>
      </c>
      <c r="Z5335" t="s">
        <v>6474</v>
      </c>
      <c r="AA5335" t="s">
        <v>245</v>
      </c>
      <c r="AB5335" t="s">
        <v>6157</v>
      </c>
      <c r="AC5335" t="s">
        <v>6157</v>
      </c>
      <c r="AD5335" t="s">
        <v>5607</v>
      </c>
      <c r="AE5335" t="s">
        <v>6901</v>
      </c>
      <c r="AF5335" t="s">
        <v>6898</v>
      </c>
      <c r="AG5335" t="s">
        <v>1393</v>
      </c>
      <c r="AH5335" t="s">
        <v>254</v>
      </c>
      <c r="AI5335" t="s">
        <v>6157</v>
      </c>
      <c r="AJ5335" t="s">
        <v>6804</v>
      </c>
      <c r="AK5335" t="s">
        <v>5602</v>
      </c>
      <c r="AL5335" t="s">
        <v>1414</v>
      </c>
      <c r="AM5335" t="s">
        <v>1413</v>
      </c>
      <c r="AN5335" t="s">
        <v>4353</v>
      </c>
      <c r="AO5335" s="29">
        <v>234</v>
      </c>
      <c r="AP5335">
        <v>-9.8779920000000008</v>
      </c>
      <c r="AQ5335">
        <v>167.178664</v>
      </c>
      <c r="AR5335" t="s">
        <v>289</v>
      </c>
      <c r="AS5335">
        <v>0.25</v>
      </c>
      <c r="AT5335" t="s">
        <v>1510</v>
      </c>
      <c r="AU5335" t="s">
        <v>274</v>
      </c>
      <c r="AV5335" t="s">
        <v>5603</v>
      </c>
      <c r="AW5335" t="s">
        <v>4353</v>
      </c>
      <c r="AX5335" t="s">
        <v>289</v>
      </c>
      <c r="AY5335">
        <v>1510</v>
      </c>
      <c r="AZ5335">
        <v>1800</v>
      </c>
      <c r="BA5335" t="s">
        <v>290</v>
      </c>
      <c r="BB5335" t="s">
        <v>4785</v>
      </c>
      <c r="BC5335" t="s">
        <v>6157</v>
      </c>
      <c r="BD5335" s="7"/>
      <c r="BH5335" t="s">
        <v>1563</v>
      </c>
      <c r="BI5335" t="s">
        <v>7268</v>
      </c>
      <c r="BJ5335" t="s">
        <v>6495</v>
      </c>
      <c r="BK5335" t="s">
        <v>6494</v>
      </c>
      <c r="BL5335" s="7">
        <v>2021</v>
      </c>
      <c r="BW5335"/>
      <c r="BY5335"/>
      <c r="CW5335" t="s">
        <v>6538</v>
      </c>
      <c r="CX5335">
        <v>1</v>
      </c>
      <c r="CY5335" t="s">
        <v>6602</v>
      </c>
      <c r="CZ5335" t="s">
        <v>5604</v>
      </c>
      <c r="DA5335">
        <v>0.70821999999999996</v>
      </c>
      <c r="DB5335">
        <v>2.0000000000000002E-5</v>
      </c>
    </row>
    <row r="5336" spans="1:106" ht="16" customHeight="1">
      <c r="A5336">
        <v>5335</v>
      </c>
      <c r="B5336" t="s">
        <v>7221</v>
      </c>
      <c r="C5336" s="2">
        <v>45024</v>
      </c>
      <c r="D5336" t="s">
        <v>5605</v>
      </c>
      <c r="E5336" s="19" t="s">
        <v>5665</v>
      </c>
      <c r="F5336" s="19"/>
      <c r="G5336" t="s">
        <v>1608</v>
      </c>
      <c r="H5336" t="s">
        <v>6157</v>
      </c>
      <c r="I5336" t="s">
        <v>4349</v>
      </c>
      <c r="J5336" t="s">
        <v>4350</v>
      </c>
      <c r="K5336" t="s">
        <v>4351</v>
      </c>
      <c r="L5336" t="s">
        <v>6157</v>
      </c>
      <c r="M5336" t="s">
        <v>1608</v>
      </c>
      <c r="N5336" t="s">
        <v>289</v>
      </c>
      <c r="O5336" t="s">
        <v>6157</v>
      </c>
      <c r="P5336" t="s">
        <v>6157</v>
      </c>
      <c r="Q5336" t="s">
        <v>3969</v>
      </c>
      <c r="R5336" t="s">
        <v>6157</v>
      </c>
      <c r="S5336" t="s">
        <v>229</v>
      </c>
      <c r="T5336" t="s">
        <v>7076</v>
      </c>
      <c r="U5336" t="s">
        <v>5615</v>
      </c>
      <c r="V5336">
        <v>35</v>
      </c>
      <c r="W5336">
        <v>49.9</v>
      </c>
      <c r="X5336" t="s">
        <v>289</v>
      </c>
      <c r="Y5336" t="s">
        <v>6157</v>
      </c>
      <c r="Z5336" t="s">
        <v>6474</v>
      </c>
      <c r="AA5336" t="s">
        <v>245</v>
      </c>
      <c r="AB5336" t="s">
        <v>6157</v>
      </c>
      <c r="AC5336" t="s">
        <v>6157</v>
      </c>
      <c r="AD5336" t="s">
        <v>5601</v>
      </c>
      <c r="AE5336" t="s">
        <v>6901</v>
      </c>
      <c r="AF5336" t="s">
        <v>6899</v>
      </c>
      <c r="AG5336" t="s">
        <v>4010</v>
      </c>
      <c r="AH5336" t="s">
        <v>254</v>
      </c>
      <c r="AI5336" t="s">
        <v>6157</v>
      </c>
      <c r="AJ5336" t="s">
        <v>6804</v>
      </c>
      <c r="AK5336" t="s">
        <v>5602</v>
      </c>
      <c r="AL5336" t="s">
        <v>1414</v>
      </c>
      <c r="AM5336" t="s">
        <v>1413</v>
      </c>
      <c r="AN5336" t="s">
        <v>4353</v>
      </c>
      <c r="AO5336" s="29">
        <v>234</v>
      </c>
      <c r="AP5336">
        <v>-9.8779920000000008</v>
      </c>
      <c r="AQ5336">
        <v>167.178664</v>
      </c>
      <c r="AR5336" t="s">
        <v>289</v>
      </c>
      <c r="AS5336">
        <v>0.25</v>
      </c>
      <c r="AT5336" t="s">
        <v>1510</v>
      </c>
      <c r="AU5336" t="s">
        <v>274</v>
      </c>
      <c r="AV5336" t="s">
        <v>5603</v>
      </c>
      <c r="AW5336" t="s">
        <v>4353</v>
      </c>
      <c r="AX5336" t="s">
        <v>289</v>
      </c>
      <c r="AY5336">
        <v>1510</v>
      </c>
      <c r="AZ5336">
        <v>1800</v>
      </c>
      <c r="BA5336" t="s">
        <v>290</v>
      </c>
      <c r="BB5336" t="s">
        <v>4785</v>
      </c>
      <c r="BC5336" t="s">
        <v>6157</v>
      </c>
      <c r="BD5336" s="7"/>
      <c r="BH5336" t="s">
        <v>1563</v>
      </c>
      <c r="BI5336" t="s">
        <v>7268</v>
      </c>
      <c r="BJ5336" t="s">
        <v>6495</v>
      </c>
      <c r="BK5336" t="s">
        <v>6494</v>
      </c>
      <c r="BL5336" s="7">
        <v>2021</v>
      </c>
      <c r="BW5336"/>
      <c r="BY5336"/>
      <c r="CW5336" t="s">
        <v>6538</v>
      </c>
      <c r="CX5336">
        <v>1</v>
      </c>
      <c r="CY5336" t="s">
        <v>6602</v>
      </c>
      <c r="CZ5336" t="s">
        <v>5604</v>
      </c>
      <c r="DA5336">
        <v>0.70772999999999997</v>
      </c>
      <c r="DB5336">
        <v>2.0000000000000002E-5</v>
      </c>
    </row>
    <row r="5337" spans="1:106" ht="16" customHeight="1">
      <c r="A5337">
        <v>5336</v>
      </c>
      <c r="B5337" t="s">
        <v>7221</v>
      </c>
      <c r="C5337" s="2">
        <v>45024</v>
      </c>
      <c r="D5337" t="s">
        <v>5638</v>
      </c>
      <c r="E5337" s="19" t="s">
        <v>5666</v>
      </c>
      <c r="F5337" s="19"/>
      <c r="G5337" t="s">
        <v>1608</v>
      </c>
      <c r="H5337" t="s">
        <v>6157</v>
      </c>
      <c r="I5337" t="s">
        <v>4349</v>
      </c>
      <c r="J5337" t="s">
        <v>4350</v>
      </c>
      <c r="K5337" t="s">
        <v>4351</v>
      </c>
      <c r="L5337" t="s">
        <v>6157</v>
      </c>
      <c r="M5337" t="s">
        <v>1608</v>
      </c>
      <c r="N5337" t="s">
        <v>289</v>
      </c>
      <c r="O5337" t="s">
        <v>6157</v>
      </c>
      <c r="P5337" t="s">
        <v>6157</v>
      </c>
      <c r="Q5337" t="s">
        <v>3969</v>
      </c>
      <c r="R5337" t="s">
        <v>6157</v>
      </c>
      <c r="S5337" t="s">
        <v>229</v>
      </c>
      <c r="T5337" s="4" t="s">
        <v>7075</v>
      </c>
      <c r="U5337" t="s">
        <v>5600</v>
      </c>
      <c r="V5337">
        <v>17</v>
      </c>
      <c r="W5337">
        <v>34.9</v>
      </c>
      <c r="X5337" t="s">
        <v>289</v>
      </c>
      <c r="Y5337" t="s">
        <v>6157</v>
      </c>
      <c r="Z5337" t="s">
        <v>6474</v>
      </c>
      <c r="AA5337" t="s">
        <v>245</v>
      </c>
      <c r="AB5337" t="s">
        <v>6157</v>
      </c>
      <c r="AC5337" t="s">
        <v>6157</v>
      </c>
      <c r="AD5337" t="s">
        <v>5607</v>
      </c>
      <c r="AE5337" t="s">
        <v>6901</v>
      </c>
      <c r="AF5337" t="s">
        <v>6898</v>
      </c>
      <c r="AG5337" t="s">
        <v>1393</v>
      </c>
      <c r="AH5337" t="s">
        <v>254</v>
      </c>
      <c r="AI5337" t="s">
        <v>6157</v>
      </c>
      <c r="AJ5337" t="s">
        <v>6804</v>
      </c>
      <c r="AK5337" t="s">
        <v>5602</v>
      </c>
      <c r="AL5337" t="s">
        <v>1414</v>
      </c>
      <c r="AM5337" t="s">
        <v>1413</v>
      </c>
      <c r="AN5337" t="s">
        <v>4353</v>
      </c>
      <c r="AO5337" s="29">
        <v>234</v>
      </c>
      <c r="AP5337">
        <v>-9.8779920000000008</v>
      </c>
      <c r="AQ5337">
        <v>167.178664</v>
      </c>
      <c r="AR5337" t="s">
        <v>289</v>
      </c>
      <c r="AS5337">
        <v>0.25</v>
      </c>
      <c r="AT5337" t="s">
        <v>1510</v>
      </c>
      <c r="AU5337" t="s">
        <v>274</v>
      </c>
      <c r="AV5337" t="s">
        <v>5603</v>
      </c>
      <c r="AW5337" t="s">
        <v>4353</v>
      </c>
      <c r="AX5337" t="s">
        <v>1532</v>
      </c>
      <c r="AY5337">
        <v>1510</v>
      </c>
      <c r="AZ5337">
        <v>1800</v>
      </c>
      <c r="BA5337" t="s">
        <v>290</v>
      </c>
      <c r="BB5337" t="s">
        <v>4785</v>
      </c>
      <c r="BC5337" t="s">
        <v>6157</v>
      </c>
      <c r="BD5337" s="7"/>
      <c r="BH5337" t="s">
        <v>1563</v>
      </c>
      <c r="BI5337" t="s">
        <v>7268</v>
      </c>
      <c r="BJ5337" t="s">
        <v>6495</v>
      </c>
      <c r="BK5337" t="s">
        <v>6494</v>
      </c>
      <c r="BL5337" s="7">
        <v>2021</v>
      </c>
      <c r="BW5337"/>
      <c r="BY5337"/>
      <c r="CW5337" t="s">
        <v>6538</v>
      </c>
      <c r="CX5337">
        <v>1</v>
      </c>
      <c r="CY5337" t="s">
        <v>6602</v>
      </c>
      <c r="CZ5337" t="s">
        <v>5604</v>
      </c>
      <c r="DA5337">
        <v>0.70877000000000001</v>
      </c>
      <c r="DB5337">
        <v>2.0000000000000002E-5</v>
      </c>
    </row>
    <row r="5338" spans="1:106" ht="16" customHeight="1">
      <c r="A5338">
        <v>5337</v>
      </c>
      <c r="B5338" t="s">
        <v>7221</v>
      </c>
      <c r="C5338" s="2">
        <v>45024</v>
      </c>
      <c r="D5338" t="s">
        <v>5605</v>
      </c>
      <c r="E5338" s="19" t="s">
        <v>5667</v>
      </c>
      <c r="F5338" s="19"/>
      <c r="G5338" t="s">
        <v>1608</v>
      </c>
      <c r="H5338" t="s">
        <v>6157</v>
      </c>
      <c r="I5338" t="s">
        <v>4349</v>
      </c>
      <c r="J5338" t="s">
        <v>4350</v>
      </c>
      <c r="K5338" t="s">
        <v>4351</v>
      </c>
      <c r="L5338" t="s">
        <v>6157</v>
      </c>
      <c r="M5338" t="s">
        <v>1608</v>
      </c>
      <c r="N5338" t="s">
        <v>289</v>
      </c>
      <c r="O5338" t="s">
        <v>6157</v>
      </c>
      <c r="P5338" t="s">
        <v>6157</v>
      </c>
      <c r="Q5338" t="s">
        <v>3969</v>
      </c>
      <c r="R5338" t="s">
        <v>6157</v>
      </c>
      <c r="S5338" t="s">
        <v>4354</v>
      </c>
      <c r="T5338" t="s">
        <v>7074</v>
      </c>
      <c r="U5338" s="4" t="s">
        <v>4358</v>
      </c>
      <c r="V5338">
        <v>9</v>
      </c>
      <c r="W5338">
        <v>16.899999999999999</v>
      </c>
      <c r="X5338" t="s">
        <v>289</v>
      </c>
      <c r="Y5338" t="s">
        <v>6157</v>
      </c>
      <c r="Z5338" t="s">
        <v>6474</v>
      </c>
      <c r="AA5338" t="s">
        <v>245</v>
      </c>
      <c r="AB5338" t="s">
        <v>6157</v>
      </c>
      <c r="AC5338" t="s">
        <v>6157</v>
      </c>
      <c r="AD5338" t="s">
        <v>5601</v>
      </c>
      <c r="AE5338" t="s">
        <v>6901</v>
      </c>
      <c r="AF5338" t="s">
        <v>6899</v>
      </c>
      <c r="AG5338" t="s">
        <v>4010</v>
      </c>
      <c r="AH5338" t="s">
        <v>254</v>
      </c>
      <c r="AI5338" t="s">
        <v>6157</v>
      </c>
      <c r="AJ5338" t="s">
        <v>6804</v>
      </c>
      <c r="AK5338" t="s">
        <v>5602</v>
      </c>
      <c r="AL5338" t="s">
        <v>1414</v>
      </c>
      <c r="AM5338" t="s">
        <v>1413</v>
      </c>
      <c r="AN5338" t="s">
        <v>4353</v>
      </c>
      <c r="AO5338" s="29">
        <v>234</v>
      </c>
      <c r="AP5338">
        <v>-9.8779920000000008</v>
      </c>
      <c r="AQ5338">
        <v>167.178664</v>
      </c>
      <c r="AR5338" t="s">
        <v>289</v>
      </c>
      <c r="AS5338">
        <v>0.25</v>
      </c>
      <c r="AT5338" t="s">
        <v>1510</v>
      </c>
      <c r="AU5338" t="s">
        <v>274</v>
      </c>
      <c r="AV5338" t="s">
        <v>5603</v>
      </c>
      <c r="AW5338" t="s">
        <v>4353</v>
      </c>
      <c r="AX5338" t="s">
        <v>289</v>
      </c>
      <c r="AY5338">
        <v>1510</v>
      </c>
      <c r="AZ5338">
        <v>1800</v>
      </c>
      <c r="BA5338" t="s">
        <v>290</v>
      </c>
      <c r="BB5338" t="s">
        <v>4785</v>
      </c>
      <c r="BC5338" t="s">
        <v>6157</v>
      </c>
      <c r="BD5338" s="7"/>
      <c r="BH5338" t="s">
        <v>1563</v>
      </c>
      <c r="BI5338" t="s">
        <v>7268</v>
      </c>
      <c r="BJ5338" t="s">
        <v>6495</v>
      </c>
      <c r="BK5338" t="s">
        <v>6494</v>
      </c>
      <c r="BL5338" s="7">
        <v>2021</v>
      </c>
      <c r="BW5338"/>
      <c r="BY5338"/>
      <c r="CW5338" t="s">
        <v>6538</v>
      </c>
      <c r="CX5338">
        <v>1</v>
      </c>
      <c r="CY5338" t="s">
        <v>6602</v>
      </c>
      <c r="CZ5338" t="s">
        <v>5604</v>
      </c>
      <c r="DA5338">
        <v>0.70767999999999998</v>
      </c>
      <c r="DB5338">
        <v>2.0000000000000002E-5</v>
      </c>
    </row>
    <row r="5339" spans="1:106" ht="16" customHeight="1">
      <c r="A5339">
        <v>5338</v>
      </c>
      <c r="B5339" t="s">
        <v>7221</v>
      </c>
      <c r="C5339" s="2">
        <v>45024</v>
      </c>
      <c r="D5339" t="s">
        <v>5598</v>
      </c>
      <c r="E5339" s="19" t="s">
        <v>5668</v>
      </c>
      <c r="F5339" s="19"/>
      <c r="G5339" t="s">
        <v>1608</v>
      </c>
      <c r="H5339" t="s">
        <v>6157</v>
      </c>
      <c r="I5339" t="s">
        <v>4349</v>
      </c>
      <c r="J5339" t="s">
        <v>4350</v>
      </c>
      <c r="K5339" t="s">
        <v>4351</v>
      </c>
      <c r="L5339" t="s">
        <v>6157</v>
      </c>
      <c r="M5339" t="s">
        <v>1608</v>
      </c>
      <c r="N5339" t="s">
        <v>289</v>
      </c>
      <c r="O5339" t="s">
        <v>6157</v>
      </c>
      <c r="P5339" t="s">
        <v>6157</v>
      </c>
      <c r="Q5339" t="s">
        <v>3969</v>
      </c>
      <c r="R5339" t="s">
        <v>6157</v>
      </c>
      <c r="S5339" t="s">
        <v>229</v>
      </c>
      <c r="T5339" s="4" t="s">
        <v>7075</v>
      </c>
      <c r="U5339" t="s">
        <v>5600</v>
      </c>
      <c r="V5339">
        <v>17</v>
      </c>
      <c r="W5339">
        <v>34.9</v>
      </c>
      <c r="X5339" t="s">
        <v>289</v>
      </c>
      <c r="Y5339" t="s">
        <v>6157</v>
      </c>
      <c r="Z5339" t="s">
        <v>6474</v>
      </c>
      <c r="AA5339" t="s">
        <v>245</v>
      </c>
      <c r="AB5339" t="s">
        <v>6157</v>
      </c>
      <c r="AC5339" t="s">
        <v>6157</v>
      </c>
      <c r="AD5339" t="s">
        <v>5607</v>
      </c>
      <c r="AE5339" t="s">
        <v>6901</v>
      </c>
      <c r="AF5339" t="s">
        <v>6898</v>
      </c>
      <c r="AG5339" t="s">
        <v>1393</v>
      </c>
      <c r="AH5339" t="s">
        <v>254</v>
      </c>
      <c r="AI5339" t="s">
        <v>6157</v>
      </c>
      <c r="AJ5339" t="s">
        <v>6804</v>
      </c>
      <c r="AK5339" t="s">
        <v>5602</v>
      </c>
      <c r="AL5339" t="s">
        <v>1414</v>
      </c>
      <c r="AM5339" t="s">
        <v>1413</v>
      </c>
      <c r="AN5339" t="s">
        <v>4353</v>
      </c>
      <c r="AO5339" s="29">
        <v>234</v>
      </c>
      <c r="AP5339">
        <v>-9.8779920000000008</v>
      </c>
      <c r="AQ5339">
        <v>167.178664</v>
      </c>
      <c r="AR5339" t="s">
        <v>289</v>
      </c>
      <c r="AS5339">
        <v>0.25</v>
      </c>
      <c r="AT5339" t="s">
        <v>1510</v>
      </c>
      <c r="AU5339" t="s">
        <v>274</v>
      </c>
      <c r="AV5339" t="s">
        <v>5603</v>
      </c>
      <c r="AW5339" t="s">
        <v>4353</v>
      </c>
      <c r="AX5339" t="s">
        <v>1532</v>
      </c>
      <c r="AY5339">
        <v>1510</v>
      </c>
      <c r="AZ5339">
        <v>1800</v>
      </c>
      <c r="BA5339" t="s">
        <v>290</v>
      </c>
      <c r="BB5339" t="s">
        <v>4785</v>
      </c>
      <c r="BC5339" t="s">
        <v>6157</v>
      </c>
      <c r="BD5339" s="7"/>
      <c r="BH5339" t="s">
        <v>1563</v>
      </c>
      <c r="BI5339" t="s">
        <v>7268</v>
      </c>
      <c r="BJ5339" t="s">
        <v>6495</v>
      </c>
      <c r="BK5339" t="s">
        <v>6494</v>
      </c>
      <c r="BL5339" s="7">
        <v>2021</v>
      </c>
      <c r="BW5339"/>
      <c r="BY5339"/>
      <c r="CW5339" t="s">
        <v>6538</v>
      </c>
      <c r="CX5339">
        <v>1</v>
      </c>
      <c r="CY5339" t="s">
        <v>6602</v>
      </c>
      <c r="CZ5339" t="s">
        <v>5604</v>
      </c>
      <c r="DA5339">
        <v>0.70755000000000001</v>
      </c>
      <c r="DB5339">
        <v>2.0000000000000002E-5</v>
      </c>
    </row>
    <row r="5340" spans="1:106" ht="16" customHeight="1">
      <c r="A5340">
        <v>5339</v>
      </c>
      <c r="B5340" t="s">
        <v>7221</v>
      </c>
      <c r="C5340" s="2">
        <v>45024</v>
      </c>
      <c r="D5340" t="s">
        <v>5605</v>
      </c>
      <c r="E5340" s="19" t="s">
        <v>5669</v>
      </c>
      <c r="F5340" s="19"/>
      <c r="G5340" t="s">
        <v>1608</v>
      </c>
      <c r="H5340" t="s">
        <v>6157</v>
      </c>
      <c r="I5340" t="s">
        <v>4349</v>
      </c>
      <c r="J5340" t="s">
        <v>4350</v>
      </c>
      <c r="K5340" t="s">
        <v>4351</v>
      </c>
      <c r="L5340" t="s">
        <v>6157</v>
      </c>
      <c r="M5340" t="s">
        <v>1608</v>
      </c>
      <c r="N5340" t="s">
        <v>289</v>
      </c>
      <c r="O5340" t="s">
        <v>6157</v>
      </c>
      <c r="P5340" t="s">
        <v>6157</v>
      </c>
      <c r="Q5340" t="s">
        <v>3969</v>
      </c>
      <c r="R5340" t="s">
        <v>6157</v>
      </c>
      <c r="S5340" t="s">
        <v>229</v>
      </c>
      <c r="T5340" s="4" t="s">
        <v>7075</v>
      </c>
      <c r="U5340" t="s">
        <v>5600</v>
      </c>
      <c r="V5340">
        <v>17</v>
      </c>
      <c r="W5340">
        <v>34.9</v>
      </c>
      <c r="X5340" t="s">
        <v>289</v>
      </c>
      <c r="Y5340" t="s">
        <v>6157</v>
      </c>
      <c r="Z5340" t="s">
        <v>6474</v>
      </c>
      <c r="AA5340" t="s">
        <v>245</v>
      </c>
      <c r="AB5340" t="s">
        <v>6157</v>
      </c>
      <c r="AC5340" t="s">
        <v>6157</v>
      </c>
      <c r="AD5340" t="s">
        <v>5607</v>
      </c>
      <c r="AE5340" t="s">
        <v>6901</v>
      </c>
      <c r="AF5340" t="s">
        <v>6898</v>
      </c>
      <c r="AG5340" t="s">
        <v>1393</v>
      </c>
      <c r="AH5340" t="s">
        <v>254</v>
      </c>
      <c r="AI5340" t="s">
        <v>6157</v>
      </c>
      <c r="AJ5340" t="s">
        <v>6804</v>
      </c>
      <c r="AK5340" t="s">
        <v>5602</v>
      </c>
      <c r="AL5340" t="s">
        <v>1414</v>
      </c>
      <c r="AM5340" t="s">
        <v>1413</v>
      </c>
      <c r="AN5340" t="s">
        <v>4353</v>
      </c>
      <c r="AO5340" s="29">
        <v>234</v>
      </c>
      <c r="AP5340">
        <v>-9.8779920000000008</v>
      </c>
      <c r="AQ5340">
        <v>167.178664</v>
      </c>
      <c r="AR5340" t="s">
        <v>289</v>
      </c>
      <c r="AS5340">
        <v>0.25</v>
      </c>
      <c r="AT5340" t="s">
        <v>1510</v>
      </c>
      <c r="AU5340" t="s">
        <v>274</v>
      </c>
      <c r="AV5340" t="s">
        <v>5603</v>
      </c>
      <c r="AW5340" t="s">
        <v>4353</v>
      </c>
      <c r="AX5340" t="s">
        <v>289</v>
      </c>
      <c r="AY5340">
        <v>1510</v>
      </c>
      <c r="AZ5340">
        <v>1800</v>
      </c>
      <c r="BA5340" t="s">
        <v>290</v>
      </c>
      <c r="BB5340" t="s">
        <v>4785</v>
      </c>
      <c r="BC5340" t="s">
        <v>6157</v>
      </c>
      <c r="BD5340" s="7"/>
      <c r="BH5340" t="s">
        <v>1563</v>
      </c>
      <c r="BI5340" t="s">
        <v>7268</v>
      </c>
      <c r="BJ5340" t="s">
        <v>6495</v>
      </c>
      <c r="BK5340" t="s">
        <v>6494</v>
      </c>
      <c r="BL5340" s="7">
        <v>2021</v>
      </c>
      <c r="BW5340"/>
      <c r="BY5340"/>
      <c r="CW5340" t="s">
        <v>6538</v>
      </c>
      <c r="CX5340">
        <v>1</v>
      </c>
      <c r="CY5340" t="s">
        <v>6602</v>
      </c>
      <c r="CZ5340" t="s">
        <v>5604</v>
      </c>
      <c r="DA5340">
        <v>0.70801000000000003</v>
      </c>
      <c r="DB5340">
        <v>2.0000000000000002E-5</v>
      </c>
    </row>
    <row r="5341" spans="1:106" ht="16" customHeight="1">
      <c r="A5341">
        <v>5340</v>
      </c>
      <c r="B5341" t="s">
        <v>7221</v>
      </c>
      <c r="C5341" s="2">
        <v>45024</v>
      </c>
      <c r="E5341" s="19" t="s">
        <v>5670</v>
      </c>
      <c r="F5341" s="19"/>
      <c r="G5341" t="s">
        <v>1608</v>
      </c>
      <c r="H5341" t="s">
        <v>6157</v>
      </c>
      <c r="I5341" t="s">
        <v>4349</v>
      </c>
      <c r="J5341" t="s">
        <v>4350</v>
      </c>
      <c r="K5341" t="s">
        <v>4351</v>
      </c>
      <c r="L5341" t="s">
        <v>6157</v>
      </c>
      <c r="M5341" t="s">
        <v>1608</v>
      </c>
      <c r="N5341" t="s">
        <v>289</v>
      </c>
      <c r="O5341" t="s">
        <v>6157</v>
      </c>
      <c r="P5341" t="s">
        <v>6157</v>
      </c>
      <c r="Q5341" t="s">
        <v>3969</v>
      </c>
      <c r="R5341" t="s">
        <v>6157</v>
      </c>
      <c r="S5341" t="s">
        <v>231</v>
      </c>
      <c r="T5341" t="s">
        <v>7070</v>
      </c>
      <c r="U5341" s="4" t="s">
        <v>233</v>
      </c>
      <c r="V5341">
        <v>18</v>
      </c>
      <c r="W5341">
        <v>80</v>
      </c>
      <c r="X5341" t="s">
        <v>289</v>
      </c>
      <c r="Y5341" t="s">
        <v>6157</v>
      </c>
      <c r="Z5341" t="s">
        <v>6474</v>
      </c>
      <c r="AA5341" t="s">
        <v>245</v>
      </c>
      <c r="AB5341" t="s">
        <v>6157</v>
      </c>
      <c r="AC5341" t="s">
        <v>6157</v>
      </c>
      <c r="AD5341" t="s">
        <v>5617</v>
      </c>
      <c r="AE5341" t="s">
        <v>6901</v>
      </c>
      <c r="AF5341" t="s">
        <v>6898</v>
      </c>
      <c r="AG5341" t="s">
        <v>4010</v>
      </c>
      <c r="AH5341" t="s">
        <v>254</v>
      </c>
      <c r="AI5341" t="s">
        <v>6157</v>
      </c>
      <c r="AJ5341" t="s">
        <v>6804</v>
      </c>
      <c r="AK5341" t="s">
        <v>5602</v>
      </c>
      <c r="AL5341" t="s">
        <v>1414</v>
      </c>
      <c r="AM5341" t="s">
        <v>1413</v>
      </c>
      <c r="AN5341" t="s">
        <v>4353</v>
      </c>
      <c r="AO5341" s="29">
        <v>234</v>
      </c>
      <c r="AP5341">
        <v>-9.8779920000000008</v>
      </c>
      <c r="AQ5341">
        <v>167.178664</v>
      </c>
      <c r="AR5341" t="s">
        <v>289</v>
      </c>
      <c r="AS5341">
        <v>0.25</v>
      </c>
      <c r="AT5341" t="s">
        <v>1510</v>
      </c>
      <c r="AU5341" t="s">
        <v>274</v>
      </c>
      <c r="AV5341" t="s">
        <v>5603</v>
      </c>
      <c r="AW5341" t="s">
        <v>4353</v>
      </c>
      <c r="AX5341" t="s">
        <v>4353</v>
      </c>
      <c r="AY5341">
        <v>1510</v>
      </c>
      <c r="AZ5341">
        <v>1800</v>
      </c>
      <c r="BA5341" t="s">
        <v>290</v>
      </c>
      <c r="BB5341" t="s">
        <v>4785</v>
      </c>
      <c r="BC5341" t="s">
        <v>6157</v>
      </c>
      <c r="BD5341" s="7"/>
      <c r="BH5341" t="s">
        <v>1563</v>
      </c>
      <c r="BI5341" t="s">
        <v>7268</v>
      </c>
      <c r="BJ5341" t="s">
        <v>6495</v>
      </c>
      <c r="BK5341" t="s">
        <v>6494</v>
      </c>
      <c r="BL5341" s="7">
        <v>2021</v>
      </c>
      <c r="BW5341"/>
      <c r="BY5341"/>
      <c r="CW5341" t="s">
        <v>6538</v>
      </c>
      <c r="CX5341">
        <v>1</v>
      </c>
      <c r="CY5341" t="s">
        <v>6602</v>
      </c>
      <c r="CZ5341" t="s">
        <v>5604</v>
      </c>
      <c r="DA5341">
        <v>0.70753999999999995</v>
      </c>
      <c r="DB5341">
        <v>2.0000000000000002E-5</v>
      </c>
    </row>
    <row r="5342" spans="1:106" ht="16" customHeight="1">
      <c r="A5342">
        <v>5341</v>
      </c>
      <c r="B5342" t="s">
        <v>7221</v>
      </c>
      <c r="C5342" s="2">
        <v>45024</v>
      </c>
      <c r="E5342" s="19" t="s">
        <v>5671</v>
      </c>
      <c r="F5342" s="19"/>
      <c r="G5342" t="s">
        <v>3941</v>
      </c>
      <c r="H5342" t="s">
        <v>6157</v>
      </c>
      <c r="I5342" t="s">
        <v>4421</v>
      </c>
      <c r="J5342" t="s">
        <v>3959</v>
      </c>
      <c r="K5342" t="s">
        <v>4820</v>
      </c>
      <c r="L5342" t="s">
        <v>6157</v>
      </c>
      <c r="M5342" t="s">
        <v>3556</v>
      </c>
      <c r="N5342" t="s">
        <v>289</v>
      </c>
      <c r="O5342" t="s">
        <v>6986</v>
      </c>
      <c r="P5342" t="s">
        <v>3968</v>
      </c>
      <c r="Q5342" t="s">
        <v>3969</v>
      </c>
      <c r="R5342" t="s">
        <v>6990</v>
      </c>
      <c r="S5342" t="s">
        <v>4353</v>
      </c>
      <c r="T5342" t="s">
        <v>4353</v>
      </c>
      <c r="U5342" t="s">
        <v>6157</v>
      </c>
      <c r="X5342" t="s">
        <v>289</v>
      </c>
      <c r="Y5342" t="s">
        <v>6157</v>
      </c>
      <c r="Z5342" t="s">
        <v>6157</v>
      </c>
      <c r="AA5342" t="s">
        <v>245</v>
      </c>
      <c r="AB5342" t="s">
        <v>6157</v>
      </c>
      <c r="AC5342" t="s">
        <v>6157</v>
      </c>
      <c r="AD5342" t="s">
        <v>5672</v>
      </c>
      <c r="AE5342" t="s">
        <v>4353</v>
      </c>
      <c r="AF5342" t="s">
        <v>6898</v>
      </c>
      <c r="AG5342" t="s">
        <v>1393</v>
      </c>
      <c r="AH5342" t="s">
        <v>4019</v>
      </c>
      <c r="AI5342" t="s">
        <v>6157</v>
      </c>
      <c r="AJ5342" t="s">
        <v>6804</v>
      </c>
      <c r="AK5342" t="s">
        <v>5673</v>
      </c>
      <c r="AL5342" t="s">
        <v>5674</v>
      </c>
      <c r="AM5342" t="s">
        <v>1435</v>
      </c>
      <c r="AN5342" t="s">
        <v>287</v>
      </c>
      <c r="AO5342" s="29">
        <v>0</v>
      </c>
      <c r="AP5342">
        <v>-37.000399999999999</v>
      </c>
      <c r="AQ5342">
        <v>174.75507999999999</v>
      </c>
      <c r="AR5342" t="s">
        <v>289</v>
      </c>
      <c r="AS5342">
        <v>5</v>
      </c>
      <c r="AT5342" t="s">
        <v>6978</v>
      </c>
      <c r="AU5342" t="s">
        <v>274</v>
      </c>
      <c r="AV5342" t="s">
        <v>5675</v>
      </c>
      <c r="AW5342" s="17" t="s">
        <v>5676</v>
      </c>
      <c r="AX5342" t="s">
        <v>4353</v>
      </c>
      <c r="AY5342">
        <v>1400</v>
      </c>
      <c r="AZ5342">
        <v>1800</v>
      </c>
      <c r="BA5342" t="s">
        <v>4353</v>
      </c>
      <c r="BB5342" t="s">
        <v>4785</v>
      </c>
      <c r="BC5342" t="s">
        <v>6157</v>
      </c>
      <c r="BD5342" s="7"/>
      <c r="BH5342" t="s">
        <v>1535</v>
      </c>
      <c r="BI5342" t="s">
        <v>7269</v>
      </c>
      <c r="BJ5342" t="s">
        <v>5677</v>
      </c>
      <c r="BK5342" t="s">
        <v>6157</v>
      </c>
      <c r="BL5342" s="7">
        <v>2022</v>
      </c>
      <c r="BW5342"/>
      <c r="BY5342"/>
      <c r="CW5342" t="s">
        <v>6600</v>
      </c>
      <c r="CX5342">
        <v>1</v>
      </c>
      <c r="CY5342" t="s">
        <v>6601</v>
      </c>
      <c r="CZ5342" t="s">
        <v>1605</v>
      </c>
      <c r="DA5342">
        <v>0.70887999999999995</v>
      </c>
      <c r="DB5342">
        <v>2.0000000000000002E-5</v>
      </c>
    </row>
    <row r="5343" spans="1:106" ht="16" customHeight="1">
      <c r="A5343">
        <v>5342</v>
      </c>
      <c r="B5343" t="s">
        <v>7221</v>
      </c>
      <c r="C5343" s="2">
        <v>45024</v>
      </c>
      <c r="E5343" s="19" t="s">
        <v>5678</v>
      </c>
      <c r="F5343" s="19"/>
      <c r="G5343" t="s">
        <v>3941</v>
      </c>
      <c r="H5343" t="s">
        <v>6157</v>
      </c>
      <c r="I5343" t="s">
        <v>4421</v>
      </c>
      <c r="J5343" t="s">
        <v>3959</v>
      </c>
      <c r="K5343" t="s">
        <v>4820</v>
      </c>
      <c r="L5343" t="s">
        <v>6157</v>
      </c>
      <c r="M5343" t="s">
        <v>3556</v>
      </c>
      <c r="N5343" t="s">
        <v>289</v>
      </c>
      <c r="O5343" t="s">
        <v>6986</v>
      </c>
      <c r="P5343" t="s">
        <v>3968</v>
      </c>
      <c r="Q5343" t="s">
        <v>3969</v>
      </c>
      <c r="R5343" t="s">
        <v>6990</v>
      </c>
      <c r="S5343" t="s">
        <v>4353</v>
      </c>
      <c r="T5343" t="s">
        <v>4353</v>
      </c>
      <c r="U5343" t="s">
        <v>6157</v>
      </c>
      <c r="X5343" t="s">
        <v>289</v>
      </c>
      <c r="Y5343" t="s">
        <v>6157</v>
      </c>
      <c r="Z5343" t="s">
        <v>6157</v>
      </c>
      <c r="AA5343" t="s">
        <v>245</v>
      </c>
      <c r="AB5343" t="s">
        <v>6157</v>
      </c>
      <c r="AC5343" t="s">
        <v>6157</v>
      </c>
      <c r="AD5343" t="s">
        <v>5679</v>
      </c>
      <c r="AE5343" t="s">
        <v>4353</v>
      </c>
      <c r="AF5343" t="s">
        <v>6898</v>
      </c>
      <c r="AG5343" t="s">
        <v>4010</v>
      </c>
      <c r="AH5343" t="s">
        <v>4019</v>
      </c>
      <c r="AI5343" t="s">
        <v>6157</v>
      </c>
      <c r="AJ5343" t="s">
        <v>6804</v>
      </c>
      <c r="AK5343" t="s">
        <v>5673</v>
      </c>
      <c r="AL5343" t="s">
        <v>5674</v>
      </c>
      <c r="AM5343" t="s">
        <v>1435</v>
      </c>
      <c r="AN5343" t="s">
        <v>287</v>
      </c>
      <c r="AO5343" s="29">
        <v>0</v>
      </c>
      <c r="AP5343">
        <v>-37.000399999999999</v>
      </c>
      <c r="AQ5343">
        <v>174.75507999999999</v>
      </c>
      <c r="AR5343" t="s">
        <v>289</v>
      </c>
      <c r="AS5343">
        <v>5</v>
      </c>
      <c r="AT5343" t="s">
        <v>6978</v>
      </c>
      <c r="AU5343" t="s">
        <v>274</v>
      </c>
      <c r="AV5343" t="s">
        <v>5680</v>
      </c>
      <c r="AW5343" s="17" t="s">
        <v>5681</v>
      </c>
      <c r="AX5343" t="s">
        <v>4353</v>
      </c>
      <c r="AY5343">
        <v>1400</v>
      </c>
      <c r="AZ5343">
        <v>1800</v>
      </c>
      <c r="BA5343" t="s">
        <v>4353</v>
      </c>
      <c r="BB5343" t="s">
        <v>4785</v>
      </c>
      <c r="BC5343" t="s">
        <v>6157</v>
      </c>
      <c r="BD5343" s="7"/>
      <c r="BH5343" t="s">
        <v>1535</v>
      </c>
      <c r="BI5343" t="s">
        <v>7269</v>
      </c>
      <c r="BJ5343" t="s">
        <v>5677</v>
      </c>
      <c r="BK5343" t="s">
        <v>6157</v>
      </c>
      <c r="BL5343" s="7">
        <v>2022</v>
      </c>
      <c r="BW5343"/>
      <c r="BY5343"/>
      <c r="CW5343" t="s">
        <v>6600</v>
      </c>
      <c r="CX5343">
        <v>1</v>
      </c>
      <c r="CY5343" t="s">
        <v>6601</v>
      </c>
      <c r="CZ5343" t="s">
        <v>1605</v>
      </c>
      <c r="DA5343">
        <v>0.70845000000000002</v>
      </c>
      <c r="DB5343">
        <v>2.0000000000000002E-5</v>
      </c>
    </row>
    <row r="5344" spans="1:106" ht="16" customHeight="1">
      <c r="A5344">
        <v>5343</v>
      </c>
      <c r="B5344" t="s">
        <v>7221</v>
      </c>
      <c r="C5344" s="2">
        <v>45024</v>
      </c>
      <c r="E5344" s="19" t="s">
        <v>5682</v>
      </c>
      <c r="F5344" s="19"/>
      <c r="G5344" t="s">
        <v>3941</v>
      </c>
      <c r="H5344" t="s">
        <v>6157</v>
      </c>
      <c r="I5344" t="s">
        <v>4421</v>
      </c>
      <c r="J5344" t="s">
        <v>3959</v>
      </c>
      <c r="K5344" t="s">
        <v>4820</v>
      </c>
      <c r="L5344" t="s">
        <v>6157</v>
      </c>
      <c r="M5344" t="s">
        <v>3556</v>
      </c>
      <c r="N5344" t="s">
        <v>289</v>
      </c>
      <c r="O5344" t="s">
        <v>6986</v>
      </c>
      <c r="P5344" t="s">
        <v>3968</v>
      </c>
      <c r="Q5344" t="s">
        <v>3969</v>
      </c>
      <c r="R5344" t="s">
        <v>6990</v>
      </c>
      <c r="S5344" t="s">
        <v>4353</v>
      </c>
      <c r="T5344" t="s">
        <v>4353</v>
      </c>
      <c r="U5344" t="s">
        <v>6157</v>
      </c>
      <c r="X5344" t="s">
        <v>289</v>
      </c>
      <c r="Y5344" t="s">
        <v>6157</v>
      </c>
      <c r="Z5344" t="s">
        <v>6157</v>
      </c>
      <c r="AA5344" t="s">
        <v>245</v>
      </c>
      <c r="AB5344" t="s">
        <v>6157</v>
      </c>
      <c r="AC5344" t="s">
        <v>6157</v>
      </c>
      <c r="AD5344" t="s">
        <v>5679</v>
      </c>
      <c r="AE5344" t="s">
        <v>4353</v>
      </c>
      <c r="AF5344" t="s">
        <v>6898</v>
      </c>
      <c r="AG5344" t="s">
        <v>4010</v>
      </c>
      <c r="AH5344" t="s">
        <v>4019</v>
      </c>
      <c r="AI5344" t="s">
        <v>6157</v>
      </c>
      <c r="AJ5344" t="s">
        <v>6804</v>
      </c>
      <c r="AK5344" t="s">
        <v>5673</v>
      </c>
      <c r="AL5344" t="s">
        <v>5674</v>
      </c>
      <c r="AM5344" t="s">
        <v>1435</v>
      </c>
      <c r="AN5344" t="s">
        <v>287</v>
      </c>
      <c r="AO5344" s="29">
        <v>0</v>
      </c>
      <c r="AP5344">
        <v>-37.000399999999999</v>
      </c>
      <c r="AQ5344">
        <v>174.75507999999999</v>
      </c>
      <c r="AR5344" t="s">
        <v>289</v>
      </c>
      <c r="AS5344">
        <v>5</v>
      </c>
      <c r="AT5344" t="s">
        <v>6978</v>
      </c>
      <c r="AU5344" t="s">
        <v>274</v>
      </c>
      <c r="AV5344" t="s">
        <v>5680</v>
      </c>
      <c r="AW5344" s="17" t="s">
        <v>5683</v>
      </c>
      <c r="AX5344" t="s">
        <v>4353</v>
      </c>
      <c r="AY5344">
        <v>1400</v>
      </c>
      <c r="AZ5344">
        <v>1800</v>
      </c>
      <c r="BA5344" t="s">
        <v>4353</v>
      </c>
      <c r="BB5344" t="s">
        <v>4785</v>
      </c>
      <c r="BC5344" t="s">
        <v>6157</v>
      </c>
      <c r="BD5344" s="7"/>
      <c r="BH5344" t="s">
        <v>1535</v>
      </c>
      <c r="BI5344" t="s">
        <v>7269</v>
      </c>
      <c r="BJ5344" t="s">
        <v>5677</v>
      </c>
      <c r="BK5344" t="s">
        <v>6157</v>
      </c>
      <c r="BL5344" s="7">
        <v>2022</v>
      </c>
      <c r="BW5344"/>
      <c r="BY5344"/>
      <c r="CW5344" t="s">
        <v>6600</v>
      </c>
      <c r="CX5344">
        <v>1</v>
      </c>
      <c r="CY5344" t="s">
        <v>6601</v>
      </c>
      <c r="CZ5344" t="s">
        <v>1605</v>
      </c>
      <c r="DA5344">
        <v>0.70881000000000005</v>
      </c>
      <c r="DB5344">
        <v>2.0000000000000002E-5</v>
      </c>
    </row>
    <row r="5345" spans="1:106" ht="16" customHeight="1">
      <c r="A5345">
        <v>5344</v>
      </c>
      <c r="B5345" t="s">
        <v>7221</v>
      </c>
      <c r="C5345" s="2">
        <v>45024</v>
      </c>
      <c r="E5345" s="19" t="s">
        <v>5684</v>
      </c>
      <c r="F5345" s="19"/>
      <c r="G5345" t="s">
        <v>3941</v>
      </c>
      <c r="H5345" t="s">
        <v>6157</v>
      </c>
      <c r="I5345" t="s">
        <v>4421</v>
      </c>
      <c r="J5345" t="s">
        <v>3959</v>
      </c>
      <c r="K5345" t="s">
        <v>4820</v>
      </c>
      <c r="L5345" t="s">
        <v>6157</v>
      </c>
      <c r="M5345" t="s">
        <v>3556</v>
      </c>
      <c r="N5345" t="s">
        <v>289</v>
      </c>
      <c r="O5345" t="s">
        <v>6986</v>
      </c>
      <c r="P5345" t="s">
        <v>3968</v>
      </c>
      <c r="Q5345" t="s">
        <v>3969</v>
      </c>
      <c r="R5345" t="s">
        <v>6990</v>
      </c>
      <c r="S5345" t="s">
        <v>4353</v>
      </c>
      <c r="T5345" t="s">
        <v>4353</v>
      </c>
      <c r="U5345" t="s">
        <v>6157</v>
      </c>
      <c r="X5345" t="s">
        <v>289</v>
      </c>
      <c r="Y5345" t="s">
        <v>6157</v>
      </c>
      <c r="Z5345" t="s">
        <v>6157</v>
      </c>
      <c r="AA5345" t="s">
        <v>245</v>
      </c>
      <c r="AB5345" t="s">
        <v>6157</v>
      </c>
      <c r="AC5345" t="s">
        <v>6157</v>
      </c>
      <c r="AD5345" t="s">
        <v>5672</v>
      </c>
      <c r="AE5345" t="s">
        <v>4353</v>
      </c>
      <c r="AF5345" t="s">
        <v>6898</v>
      </c>
      <c r="AG5345" t="s">
        <v>1393</v>
      </c>
      <c r="AH5345" t="s">
        <v>4019</v>
      </c>
      <c r="AI5345" t="s">
        <v>6157</v>
      </c>
      <c r="AJ5345" t="s">
        <v>6804</v>
      </c>
      <c r="AK5345" t="s">
        <v>5673</v>
      </c>
      <c r="AL5345" t="s">
        <v>5674</v>
      </c>
      <c r="AM5345" t="s">
        <v>1435</v>
      </c>
      <c r="AN5345" t="s">
        <v>287</v>
      </c>
      <c r="AO5345" s="29">
        <v>0</v>
      </c>
      <c r="AP5345">
        <v>-37.000399999999999</v>
      </c>
      <c r="AQ5345">
        <v>174.75507999999999</v>
      </c>
      <c r="AR5345" t="s">
        <v>289</v>
      </c>
      <c r="AS5345">
        <v>5</v>
      </c>
      <c r="AT5345" t="s">
        <v>6978</v>
      </c>
      <c r="AU5345" t="s">
        <v>274</v>
      </c>
      <c r="AV5345" t="s">
        <v>6262</v>
      </c>
      <c r="AW5345" s="17" t="s">
        <v>5685</v>
      </c>
      <c r="AX5345" t="s">
        <v>4353</v>
      </c>
      <c r="AY5345">
        <v>1400</v>
      </c>
      <c r="AZ5345">
        <v>1800</v>
      </c>
      <c r="BA5345" t="s">
        <v>4353</v>
      </c>
      <c r="BB5345" t="s">
        <v>4785</v>
      </c>
      <c r="BC5345" t="s">
        <v>6157</v>
      </c>
      <c r="BD5345" s="7"/>
      <c r="BH5345" t="s">
        <v>1535</v>
      </c>
      <c r="BI5345" t="s">
        <v>7269</v>
      </c>
      <c r="BJ5345" t="s">
        <v>5677</v>
      </c>
      <c r="BK5345" t="s">
        <v>6157</v>
      </c>
      <c r="BL5345" s="7">
        <v>2022</v>
      </c>
      <c r="BW5345"/>
      <c r="BY5345"/>
      <c r="CW5345" t="s">
        <v>6600</v>
      </c>
      <c r="CX5345">
        <v>1</v>
      </c>
      <c r="CY5345" t="s">
        <v>6601</v>
      </c>
      <c r="CZ5345" t="s">
        <v>1605</v>
      </c>
      <c r="DA5345">
        <v>0.70872000000000002</v>
      </c>
      <c r="DB5345">
        <v>2.0000000000000002E-5</v>
      </c>
    </row>
    <row r="5346" spans="1:106" ht="16" customHeight="1">
      <c r="A5346">
        <v>5345</v>
      </c>
      <c r="B5346" t="s">
        <v>7221</v>
      </c>
      <c r="C5346" s="2">
        <v>45024</v>
      </c>
      <c r="E5346" s="19" t="s">
        <v>5686</v>
      </c>
      <c r="F5346" s="19"/>
      <c r="G5346" t="s">
        <v>3941</v>
      </c>
      <c r="H5346" t="s">
        <v>6157</v>
      </c>
      <c r="I5346" t="s">
        <v>4421</v>
      </c>
      <c r="J5346" t="s">
        <v>3959</v>
      </c>
      <c r="K5346" t="s">
        <v>4820</v>
      </c>
      <c r="L5346" t="s">
        <v>6157</v>
      </c>
      <c r="M5346" t="s">
        <v>3556</v>
      </c>
      <c r="N5346" t="s">
        <v>289</v>
      </c>
      <c r="O5346" t="s">
        <v>6986</v>
      </c>
      <c r="P5346" t="s">
        <v>3968</v>
      </c>
      <c r="Q5346" t="s">
        <v>3969</v>
      </c>
      <c r="R5346" t="s">
        <v>6990</v>
      </c>
      <c r="S5346" t="s">
        <v>4353</v>
      </c>
      <c r="T5346" t="s">
        <v>4353</v>
      </c>
      <c r="U5346" t="s">
        <v>6157</v>
      </c>
      <c r="X5346" t="s">
        <v>289</v>
      </c>
      <c r="Y5346" t="s">
        <v>6157</v>
      </c>
      <c r="Z5346" t="s">
        <v>6157</v>
      </c>
      <c r="AA5346" t="s">
        <v>245</v>
      </c>
      <c r="AB5346" t="s">
        <v>6157</v>
      </c>
      <c r="AC5346" t="s">
        <v>6157</v>
      </c>
      <c r="AD5346" t="s">
        <v>5672</v>
      </c>
      <c r="AE5346" t="s">
        <v>4353</v>
      </c>
      <c r="AF5346" t="s">
        <v>6898</v>
      </c>
      <c r="AG5346" t="s">
        <v>1393</v>
      </c>
      <c r="AH5346" t="s">
        <v>4019</v>
      </c>
      <c r="AI5346" t="s">
        <v>6157</v>
      </c>
      <c r="AJ5346" t="s">
        <v>6804</v>
      </c>
      <c r="AK5346" t="s">
        <v>5673</v>
      </c>
      <c r="AL5346" t="s">
        <v>5674</v>
      </c>
      <c r="AM5346" t="s">
        <v>1435</v>
      </c>
      <c r="AN5346" t="s">
        <v>287</v>
      </c>
      <c r="AO5346" s="29">
        <v>0</v>
      </c>
      <c r="AP5346">
        <v>-37.000399999999999</v>
      </c>
      <c r="AQ5346">
        <v>174.75507999999999</v>
      </c>
      <c r="AR5346" t="s">
        <v>289</v>
      </c>
      <c r="AS5346">
        <v>5</v>
      </c>
      <c r="AT5346" t="s">
        <v>6978</v>
      </c>
      <c r="AU5346" t="s">
        <v>274</v>
      </c>
      <c r="AV5346" t="s">
        <v>5680</v>
      </c>
      <c r="AW5346" s="17" t="s">
        <v>5687</v>
      </c>
      <c r="AX5346" t="s">
        <v>4353</v>
      </c>
      <c r="AY5346">
        <v>1400</v>
      </c>
      <c r="AZ5346">
        <v>1800</v>
      </c>
      <c r="BA5346" t="s">
        <v>4353</v>
      </c>
      <c r="BB5346" t="s">
        <v>4785</v>
      </c>
      <c r="BC5346" t="s">
        <v>6157</v>
      </c>
      <c r="BD5346" s="7"/>
      <c r="BH5346" t="s">
        <v>1535</v>
      </c>
      <c r="BI5346" t="s">
        <v>7269</v>
      </c>
      <c r="BJ5346" t="s">
        <v>5677</v>
      </c>
      <c r="BK5346" t="s">
        <v>6157</v>
      </c>
      <c r="BL5346" s="7">
        <v>2022</v>
      </c>
      <c r="BW5346"/>
      <c r="BY5346"/>
      <c r="CW5346" t="s">
        <v>6600</v>
      </c>
      <c r="CX5346">
        <v>1</v>
      </c>
      <c r="CY5346" t="s">
        <v>6601</v>
      </c>
      <c r="CZ5346" t="s">
        <v>1605</v>
      </c>
      <c r="DA5346">
        <v>0.70881000000000005</v>
      </c>
      <c r="DB5346">
        <v>2.0000000000000002E-5</v>
      </c>
    </row>
    <row r="5347" spans="1:106" ht="16" customHeight="1">
      <c r="A5347">
        <v>5346</v>
      </c>
      <c r="B5347" t="s">
        <v>7221</v>
      </c>
      <c r="C5347" s="2">
        <v>45024</v>
      </c>
      <c r="E5347" s="19" t="s">
        <v>5688</v>
      </c>
      <c r="F5347" s="19"/>
      <c r="G5347" t="s">
        <v>3941</v>
      </c>
      <c r="H5347" t="s">
        <v>6157</v>
      </c>
      <c r="I5347" t="s">
        <v>4421</v>
      </c>
      <c r="J5347" t="s">
        <v>3959</v>
      </c>
      <c r="K5347" t="s">
        <v>4820</v>
      </c>
      <c r="L5347" t="s">
        <v>6157</v>
      </c>
      <c r="M5347" t="s">
        <v>3556</v>
      </c>
      <c r="N5347" t="s">
        <v>289</v>
      </c>
      <c r="O5347" t="s">
        <v>6986</v>
      </c>
      <c r="P5347" t="s">
        <v>3968</v>
      </c>
      <c r="Q5347" t="s">
        <v>3969</v>
      </c>
      <c r="R5347" t="s">
        <v>6990</v>
      </c>
      <c r="S5347" t="s">
        <v>4353</v>
      </c>
      <c r="T5347" t="s">
        <v>4353</v>
      </c>
      <c r="U5347" t="s">
        <v>6157</v>
      </c>
      <c r="X5347" t="s">
        <v>289</v>
      </c>
      <c r="Y5347" t="s">
        <v>6157</v>
      </c>
      <c r="Z5347" t="s">
        <v>6157</v>
      </c>
      <c r="AA5347" t="s">
        <v>245</v>
      </c>
      <c r="AB5347" t="s">
        <v>6157</v>
      </c>
      <c r="AC5347" t="s">
        <v>6157</v>
      </c>
      <c r="AD5347" t="s">
        <v>5689</v>
      </c>
      <c r="AE5347" t="s">
        <v>4353</v>
      </c>
      <c r="AF5347" t="s">
        <v>6898</v>
      </c>
      <c r="AG5347" t="s">
        <v>4010</v>
      </c>
      <c r="AH5347" t="s">
        <v>253</v>
      </c>
      <c r="AI5347" t="s">
        <v>6157</v>
      </c>
      <c r="AJ5347" t="s">
        <v>6804</v>
      </c>
      <c r="AK5347" t="s">
        <v>5673</v>
      </c>
      <c r="AL5347" t="s">
        <v>5674</v>
      </c>
      <c r="AM5347" t="s">
        <v>1435</v>
      </c>
      <c r="AN5347" t="s">
        <v>287</v>
      </c>
      <c r="AO5347" s="29">
        <v>0</v>
      </c>
      <c r="AP5347">
        <v>-37.000399999999999</v>
      </c>
      <c r="AQ5347">
        <v>174.75507999999999</v>
      </c>
      <c r="AR5347" t="s">
        <v>289</v>
      </c>
      <c r="AS5347">
        <v>5</v>
      </c>
      <c r="AT5347" t="s">
        <v>6978</v>
      </c>
      <c r="AU5347" t="s">
        <v>274</v>
      </c>
      <c r="AV5347" t="s">
        <v>5690</v>
      </c>
      <c r="AW5347" s="17" t="s">
        <v>5691</v>
      </c>
      <c r="AX5347" t="s">
        <v>4353</v>
      </c>
      <c r="AY5347">
        <v>1400</v>
      </c>
      <c r="AZ5347">
        <v>1800</v>
      </c>
      <c r="BA5347" t="s">
        <v>4353</v>
      </c>
      <c r="BB5347" t="s">
        <v>4785</v>
      </c>
      <c r="BC5347" t="s">
        <v>6157</v>
      </c>
      <c r="BD5347" s="7"/>
      <c r="BH5347" t="s">
        <v>1535</v>
      </c>
      <c r="BI5347" t="s">
        <v>7269</v>
      </c>
      <c r="BJ5347" t="s">
        <v>5677</v>
      </c>
      <c r="BK5347" t="s">
        <v>6157</v>
      </c>
      <c r="BL5347" s="7">
        <v>2022</v>
      </c>
      <c r="BW5347"/>
      <c r="BY5347"/>
      <c r="CW5347" t="s">
        <v>6600</v>
      </c>
      <c r="CX5347">
        <v>1</v>
      </c>
      <c r="CY5347" t="s">
        <v>6601</v>
      </c>
      <c r="CZ5347" t="s">
        <v>1605</v>
      </c>
      <c r="DA5347">
        <v>0.70891000000000004</v>
      </c>
      <c r="DB5347">
        <v>2.0000000000000002E-5</v>
      </c>
    </row>
    <row r="5348" spans="1:106" ht="16" customHeight="1">
      <c r="A5348">
        <v>5347</v>
      </c>
      <c r="B5348" t="s">
        <v>7221</v>
      </c>
      <c r="C5348" s="2">
        <v>45024</v>
      </c>
      <c r="E5348" s="19" t="s">
        <v>5692</v>
      </c>
      <c r="F5348" s="19"/>
      <c r="G5348" t="s">
        <v>3941</v>
      </c>
      <c r="H5348" t="s">
        <v>6157</v>
      </c>
      <c r="I5348" t="s">
        <v>4421</v>
      </c>
      <c r="J5348" t="s">
        <v>3959</v>
      </c>
      <c r="K5348" t="s">
        <v>4820</v>
      </c>
      <c r="L5348" t="s">
        <v>6157</v>
      </c>
      <c r="M5348" t="s">
        <v>3556</v>
      </c>
      <c r="N5348" t="s">
        <v>289</v>
      </c>
      <c r="O5348" t="s">
        <v>6986</v>
      </c>
      <c r="P5348" t="s">
        <v>3968</v>
      </c>
      <c r="Q5348" t="s">
        <v>3969</v>
      </c>
      <c r="R5348" t="s">
        <v>6990</v>
      </c>
      <c r="S5348" t="s">
        <v>4353</v>
      </c>
      <c r="T5348" t="s">
        <v>4353</v>
      </c>
      <c r="U5348" t="s">
        <v>6157</v>
      </c>
      <c r="X5348" t="s">
        <v>289</v>
      </c>
      <c r="Y5348" t="s">
        <v>6157</v>
      </c>
      <c r="Z5348" t="s">
        <v>6157</v>
      </c>
      <c r="AA5348" t="s">
        <v>245</v>
      </c>
      <c r="AB5348" t="s">
        <v>6157</v>
      </c>
      <c r="AC5348" t="s">
        <v>6157</v>
      </c>
      <c r="AD5348" t="s">
        <v>5693</v>
      </c>
      <c r="AE5348" t="s">
        <v>4353</v>
      </c>
      <c r="AF5348" t="s">
        <v>6899</v>
      </c>
      <c r="AG5348" t="s">
        <v>1393</v>
      </c>
      <c r="AH5348" t="s">
        <v>253</v>
      </c>
      <c r="AI5348" t="s">
        <v>6157</v>
      </c>
      <c r="AJ5348" t="s">
        <v>6804</v>
      </c>
      <c r="AK5348" t="s">
        <v>5673</v>
      </c>
      <c r="AL5348" t="s">
        <v>5674</v>
      </c>
      <c r="AM5348" t="s">
        <v>1435</v>
      </c>
      <c r="AN5348" t="s">
        <v>287</v>
      </c>
      <c r="AO5348" s="29">
        <v>0</v>
      </c>
      <c r="AP5348">
        <v>-37.000399999999999</v>
      </c>
      <c r="AQ5348">
        <v>174.75507999999999</v>
      </c>
      <c r="AR5348" t="s">
        <v>289</v>
      </c>
      <c r="AS5348">
        <v>5</v>
      </c>
      <c r="AT5348" t="s">
        <v>6978</v>
      </c>
      <c r="AU5348" t="s">
        <v>274</v>
      </c>
      <c r="AV5348" t="s">
        <v>5680</v>
      </c>
      <c r="AW5348" s="17" t="s">
        <v>5694</v>
      </c>
      <c r="AX5348" t="s">
        <v>4353</v>
      </c>
      <c r="AY5348">
        <v>1400</v>
      </c>
      <c r="AZ5348">
        <v>1800</v>
      </c>
      <c r="BA5348" t="s">
        <v>4353</v>
      </c>
      <c r="BB5348" t="s">
        <v>4785</v>
      </c>
      <c r="BC5348" t="s">
        <v>6157</v>
      </c>
      <c r="BD5348" s="7"/>
      <c r="BH5348" t="s">
        <v>1535</v>
      </c>
      <c r="BI5348" t="s">
        <v>7269</v>
      </c>
      <c r="BJ5348" t="s">
        <v>5677</v>
      </c>
      <c r="BK5348" t="s">
        <v>6157</v>
      </c>
      <c r="BL5348" s="7">
        <v>2022</v>
      </c>
      <c r="BW5348"/>
      <c r="BY5348"/>
      <c r="CW5348" t="s">
        <v>6600</v>
      </c>
      <c r="CX5348">
        <v>1</v>
      </c>
      <c r="CY5348" t="s">
        <v>6601</v>
      </c>
      <c r="CZ5348" t="s">
        <v>1605</v>
      </c>
      <c r="DA5348">
        <v>0.70874000000000004</v>
      </c>
      <c r="DB5348">
        <v>3.0000000000000001E-5</v>
      </c>
    </row>
    <row r="5349" spans="1:106" ht="16" customHeight="1">
      <c r="A5349">
        <v>5348</v>
      </c>
      <c r="B5349" t="s">
        <v>7221</v>
      </c>
      <c r="C5349" s="2">
        <v>45024</v>
      </c>
      <c r="E5349" s="19" t="s">
        <v>5695</v>
      </c>
      <c r="F5349" s="19"/>
      <c r="G5349" t="s">
        <v>3941</v>
      </c>
      <c r="H5349" t="s">
        <v>6157</v>
      </c>
      <c r="I5349" t="s">
        <v>4421</v>
      </c>
      <c r="J5349" t="s">
        <v>3959</v>
      </c>
      <c r="K5349" t="s">
        <v>4820</v>
      </c>
      <c r="L5349" t="s">
        <v>6157</v>
      </c>
      <c r="M5349" t="s">
        <v>3556</v>
      </c>
      <c r="N5349" t="s">
        <v>289</v>
      </c>
      <c r="O5349" t="s">
        <v>6986</v>
      </c>
      <c r="P5349" t="s">
        <v>3968</v>
      </c>
      <c r="Q5349" t="s">
        <v>3969</v>
      </c>
      <c r="R5349" t="s">
        <v>6990</v>
      </c>
      <c r="S5349" t="s">
        <v>4353</v>
      </c>
      <c r="T5349" t="s">
        <v>4353</v>
      </c>
      <c r="U5349" t="s">
        <v>6157</v>
      </c>
      <c r="X5349" t="s">
        <v>289</v>
      </c>
      <c r="Y5349" t="s">
        <v>6157</v>
      </c>
      <c r="Z5349" t="s">
        <v>6157</v>
      </c>
      <c r="AA5349" t="s">
        <v>245</v>
      </c>
      <c r="AB5349" t="s">
        <v>6157</v>
      </c>
      <c r="AC5349" t="s">
        <v>6157</v>
      </c>
      <c r="AD5349" t="s">
        <v>5689</v>
      </c>
      <c r="AE5349" t="s">
        <v>4353</v>
      </c>
      <c r="AF5349" t="s">
        <v>6898</v>
      </c>
      <c r="AG5349" t="s">
        <v>4010</v>
      </c>
      <c r="AH5349" t="s">
        <v>253</v>
      </c>
      <c r="AI5349" t="s">
        <v>6157</v>
      </c>
      <c r="AJ5349" t="s">
        <v>6804</v>
      </c>
      <c r="AK5349" t="s">
        <v>5673</v>
      </c>
      <c r="AL5349" t="s">
        <v>5674</v>
      </c>
      <c r="AM5349" t="s">
        <v>1435</v>
      </c>
      <c r="AN5349" t="s">
        <v>287</v>
      </c>
      <c r="AO5349" s="29">
        <v>0</v>
      </c>
      <c r="AP5349">
        <v>-37.000399999999999</v>
      </c>
      <c r="AQ5349">
        <v>174.75507999999999</v>
      </c>
      <c r="AR5349" t="s">
        <v>289</v>
      </c>
      <c r="AS5349">
        <v>5</v>
      </c>
      <c r="AT5349" t="s">
        <v>6978</v>
      </c>
      <c r="AU5349" t="s">
        <v>274</v>
      </c>
      <c r="AV5349" t="s">
        <v>6261</v>
      </c>
      <c r="AW5349" s="17" t="s">
        <v>5696</v>
      </c>
      <c r="AX5349" t="s">
        <v>4353</v>
      </c>
      <c r="AY5349">
        <v>1400</v>
      </c>
      <c r="AZ5349">
        <v>1800</v>
      </c>
      <c r="BA5349" t="s">
        <v>4353</v>
      </c>
      <c r="BB5349" t="s">
        <v>4785</v>
      </c>
      <c r="BC5349" t="s">
        <v>6157</v>
      </c>
      <c r="BD5349" s="7"/>
      <c r="BH5349" t="s">
        <v>1535</v>
      </c>
      <c r="BI5349" t="s">
        <v>7269</v>
      </c>
      <c r="BJ5349" t="s">
        <v>5677</v>
      </c>
      <c r="BK5349" t="s">
        <v>6157</v>
      </c>
      <c r="BL5349" s="7">
        <v>2022</v>
      </c>
      <c r="BW5349"/>
      <c r="BY5349"/>
      <c r="CW5349" t="s">
        <v>6600</v>
      </c>
      <c r="CX5349">
        <v>1</v>
      </c>
      <c r="CY5349" t="s">
        <v>6601</v>
      </c>
      <c r="CZ5349" t="s">
        <v>1605</v>
      </c>
      <c r="DA5349">
        <v>0.70875999999999995</v>
      </c>
      <c r="DB5349">
        <v>2.0000000000000002E-5</v>
      </c>
    </row>
    <row r="5350" spans="1:106" ht="16" customHeight="1">
      <c r="A5350">
        <v>5349</v>
      </c>
      <c r="B5350" t="s">
        <v>7221</v>
      </c>
      <c r="C5350" s="2">
        <v>45024</v>
      </c>
      <c r="E5350" s="19" t="s">
        <v>5697</v>
      </c>
      <c r="F5350" s="19"/>
      <c r="G5350" t="s">
        <v>3941</v>
      </c>
      <c r="H5350" t="s">
        <v>6157</v>
      </c>
      <c r="I5350" t="s">
        <v>4421</v>
      </c>
      <c r="J5350" t="s">
        <v>3959</v>
      </c>
      <c r="K5350" t="s">
        <v>4820</v>
      </c>
      <c r="L5350" t="s">
        <v>6157</v>
      </c>
      <c r="M5350" t="s">
        <v>3556</v>
      </c>
      <c r="N5350" t="s">
        <v>289</v>
      </c>
      <c r="O5350" t="s">
        <v>6986</v>
      </c>
      <c r="P5350" t="s">
        <v>3968</v>
      </c>
      <c r="Q5350" t="s">
        <v>3969</v>
      </c>
      <c r="R5350" t="s">
        <v>6990</v>
      </c>
      <c r="S5350" t="s">
        <v>4353</v>
      </c>
      <c r="T5350" t="s">
        <v>4353</v>
      </c>
      <c r="U5350" t="s">
        <v>6157</v>
      </c>
      <c r="X5350" t="s">
        <v>289</v>
      </c>
      <c r="Y5350" t="s">
        <v>6157</v>
      </c>
      <c r="Z5350" t="s">
        <v>6157</v>
      </c>
      <c r="AA5350" t="s">
        <v>245</v>
      </c>
      <c r="AB5350" t="s">
        <v>6157</v>
      </c>
      <c r="AC5350" t="s">
        <v>6157</v>
      </c>
      <c r="AD5350" t="s">
        <v>5698</v>
      </c>
      <c r="AE5350" t="s">
        <v>4353</v>
      </c>
      <c r="AF5350" t="s">
        <v>6899</v>
      </c>
      <c r="AG5350" t="s">
        <v>4010</v>
      </c>
      <c r="AH5350" t="s">
        <v>253</v>
      </c>
      <c r="AI5350" t="s">
        <v>6157</v>
      </c>
      <c r="AJ5350" t="s">
        <v>6804</v>
      </c>
      <c r="AK5350" t="s">
        <v>5673</v>
      </c>
      <c r="AL5350" t="s">
        <v>5674</v>
      </c>
      <c r="AM5350" t="s">
        <v>1435</v>
      </c>
      <c r="AN5350" t="s">
        <v>287</v>
      </c>
      <c r="AO5350" s="29">
        <v>0</v>
      </c>
      <c r="AP5350">
        <v>-37.000399999999999</v>
      </c>
      <c r="AQ5350">
        <v>174.75507999999999</v>
      </c>
      <c r="AR5350" t="s">
        <v>289</v>
      </c>
      <c r="AS5350">
        <v>5</v>
      </c>
      <c r="AT5350" t="s">
        <v>6978</v>
      </c>
      <c r="AU5350" t="s">
        <v>274</v>
      </c>
      <c r="AV5350" t="s">
        <v>5680</v>
      </c>
      <c r="AW5350" s="17" t="s">
        <v>5699</v>
      </c>
      <c r="AX5350" t="s">
        <v>4353</v>
      </c>
      <c r="AY5350">
        <v>1400</v>
      </c>
      <c r="AZ5350">
        <v>1800</v>
      </c>
      <c r="BA5350" t="s">
        <v>4353</v>
      </c>
      <c r="BB5350" t="s">
        <v>4785</v>
      </c>
      <c r="BC5350" t="s">
        <v>6157</v>
      </c>
      <c r="BD5350" s="7"/>
      <c r="BH5350" t="s">
        <v>1535</v>
      </c>
      <c r="BI5350" t="s">
        <v>7269</v>
      </c>
      <c r="BJ5350" t="s">
        <v>5677</v>
      </c>
      <c r="BK5350" t="s">
        <v>6157</v>
      </c>
      <c r="BL5350" s="7">
        <v>2022</v>
      </c>
      <c r="BW5350"/>
      <c r="BY5350"/>
      <c r="CW5350" t="s">
        <v>6600</v>
      </c>
      <c r="CX5350">
        <v>1</v>
      </c>
      <c r="CY5350" t="s">
        <v>6601</v>
      </c>
      <c r="CZ5350" t="s">
        <v>1605</v>
      </c>
      <c r="DA5350">
        <v>0.70843</v>
      </c>
      <c r="DB5350">
        <v>3.0000000000000001E-5</v>
      </c>
    </row>
    <row r="5351" spans="1:106" ht="16" customHeight="1">
      <c r="A5351">
        <v>5350</v>
      </c>
      <c r="B5351" t="s">
        <v>7221</v>
      </c>
      <c r="C5351" s="2">
        <v>45024</v>
      </c>
      <c r="E5351" s="19" t="s">
        <v>5700</v>
      </c>
      <c r="F5351" s="19"/>
      <c r="G5351" t="s">
        <v>3941</v>
      </c>
      <c r="H5351" t="s">
        <v>6157</v>
      </c>
      <c r="I5351" t="s">
        <v>4421</v>
      </c>
      <c r="J5351" t="s">
        <v>3959</v>
      </c>
      <c r="K5351" t="s">
        <v>4820</v>
      </c>
      <c r="L5351" t="s">
        <v>6157</v>
      </c>
      <c r="M5351" t="s">
        <v>3556</v>
      </c>
      <c r="N5351" t="s">
        <v>289</v>
      </c>
      <c r="O5351" t="s">
        <v>6986</v>
      </c>
      <c r="P5351" t="s">
        <v>3968</v>
      </c>
      <c r="Q5351" t="s">
        <v>3969</v>
      </c>
      <c r="R5351" t="s">
        <v>6990</v>
      </c>
      <c r="S5351" t="s">
        <v>4353</v>
      </c>
      <c r="T5351" t="s">
        <v>4353</v>
      </c>
      <c r="U5351" t="s">
        <v>6157</v>
      </c>
      <c r="X5351" t="s">
        <v>289</v>
      </c>
      <c r="Y5351" t="s">
        <v>6157</v>
      </c>
      <c r="Z5351" t="s">
        <v>6157</v>
      </c>
      <c r="AA5351" t="s">
        <v>245</v>
      </c>
      <c r="AB5351" t="s">
        <v>6157</v>
      </c>
      <c r="AC5351" t="s">
        <v>6157</v>
      </c>
      <c r="AD5351" t="s">
        <v>5689</v>
      </c>
      <c r="AE5351" t="s">
        <v>4353</v>
      </c>
      <c r="AF5351" t="s">
        <v>6898</v>
      </c>
      <c r="AG5351" t="s">
        <v>4010</v>
      </c>
      <c r="AH5351" t="s">
        <v>253</v>
      </c>
      <c r="AI5351" t="s">
        <v>6157</v>
      </c>
      <c r="AJ5351" t="s">
        <v>6804</v>
      </c>
      <c r="AK5351" t="s">
        <v>5673</v>
      </c>
      <c r="AL5351" t="s">
        <v>5674</v>
      </c>
      <c r="AM5351" t="s">
        <v>1435</v>
      </c>
      <c r="AN5351" t="s">
        <v>287</v>
      </c>
      <c r="AO5351" s="29">
        <v>0</v>
      </c>
      <c r="AP5351">
        <v>-37.000399999999999</v>
      </c>
      <c r="AQ5351">
        <v>174.75507999999999</v>
      </c>
      <c r="AR5351" t="s">
        <v>289</v>
      </c>
      <c r="AS5351">
        <v>5</v>
      </c>
      <c r="AT5351" t="s">
        <v>6978</v>
      </c>
      <c r="AU5351" t="s">
        <v>274</v>
      </c>
      <c r="AV5351" t="s">
        <v>5690</v>
      </c>
      <c r="AW5351" s="17" t="s">
        <v>5701</v>
      </c>
      <c r="AX5351" t="s">
        <v>4353</v>
      </c>
      <c r="AY5351">
        <v>1400</v>
      </c>
      <c r="AZ5351">
        <v>1800</v>
      </c>
      <c r="BA5351" t="s">
        <v>4353</v>
      </c>
      <c r="BB5351" t="s">
        <v>4785</v>
      </c>
      <c r="BC5351" t="s">
        <v>6157</v>
      </c>
      <c r="BD5351" s="7"/>
      <c r="BH5351" t="s">
        <v>1535</v>
      </c>
      <c r="BI5351" t="s">
        <v>7269</v>
      </c>
      <c r="BJ5351" t="s">
        <v>5677</v>
      </c>
      <c r="BK5351" t="s">
        <v>6157</v>
      </c>
      <c r="BL5351" s="7">
        <v>2022</v>
      </c>
      <c r="BW5351"/>
      <c r="BY5351"/>
      <c r="CW5351" t="s">
        <v>6600</v>
      </c>
      <c r="CX5351">
        <v>1</v>
      </c>
      <c r="CY5351" t="s">
        <v>6601</v>
      </c>
      <c r="CZ5351" t="s">
        <v>1605</v>
      </c>
      <c r="DA5351">
        <v>0.70874999999999999</v>
      </c>
      <c r="DB5351">
        <v>2.0000000000000002E-5</v>
      </c>
    </row>
    <row r="5352" spans="1:106" ht="16" customHeight="1">
      <c r="A5352">
        <v>5351</v>
      </c>
      <c r="B5352" t="s">
        <v>7221</v>
      </c>
      <c r="C5352" s="2">
        <v>45024</v>
      </c>
      <c r="E5352" s="19" t="s">
        <v>5702</v>
      </c>
      <c r="F5352" s="19"/>
      <c r="G5352" t="s">
        <v>3941</v>
      </c>
      <c r="H5352" t="s">
        <v>6157</v>
      </c>
      <c r="I5352" t="s">
        <v>4421</v>
      </c>
      <c r="J5352" t="s">
        <v>3959</v>
      </c>
      <c r="K5352" t="s">
        <v>4820</v>
      </c>
      <c r="L5352" t="s">
        <v>6157</v>
      </c>
      <c r="M5352" t="s">
        <v>3556</v>
      </c>
      <c r="N5352" t="s">
        <v>289</v>
      </c>
      <c r="O5352" t="s">
        <v>6986</v>
      </c>
      <c r="P5352" t="s">
        <v>3968</v>
      </c>
      <c r="Q5352" t="s">
        <v>3969</v>
      </c>
      <c r="R5352" t="s">
        <v>6990</v>
      </c>
      <c r="S5352" t="s">
        <v>4353</v>
      </c>
      <c r="T5352" t="s">
        <v>4353</v>
      </c>
      <c r="U5352" t="s">
        <v>6157</v>
      </c>
      <c r="X5352" t="s">
        <v>289</v>
      </c>
      <c r="Y5352" t="s">
        <v>6157</v>
      </c>
      <c r="Z5352" t="s">
        <v>6157</v>
      </c>
      <c r="AA5352" t="s">
        <v>245</v>
      </c>
      <c r="AB5352" t="s">
        <v>6157</v>
      </c>
      <c r="AC5352" t="s">
        <v>6157</v>
      </c>
      <c r="AD5352" t="s">
        <v>6171</v>
      </c>
      <c r="AE5352" t="s">
        <v>4353</v>
      </c>
      <c r="AF5352" t="s">
        <v>6898</v>
      </c>
      <c r="AG5352" t="s">
        <v>4353</v>
      </c>
      <c r="AH5352" t="s">
        <v>258</v>
      </c>
      <c r="AI5352" t="s">
        <v>6157</v>
      </c>
      <c r="AJ5352" t="s">
        <v>6804</v>
      </c>
      <c r="AK5352" t="s">
        <v>5673</v>
      </c>
      <c r="AL5352" t="s">
        <v>5674</v>
      </c>
      <c r="AM5352" t="s">
        <v>1435</v>
      </c>
      <c r="AN5352" t="s">
        <v>287</v>
      </c>
      <c r="AO5352" s="29">
        <v>0</v>
      </c>
      <c r="AP5352">
        <v>-37.000399999999999</v>
      </c>
      <c r="AQ5352">
        <v>174.75507999999999</v>
      </c>
      <c r="AR5352" t="s">
        <v>289</v>
      </c>
      <c r="AS5352">
        <v>5</v>
      </c>
      <c r="AT5352" t="s">
        <v>6978</v>
      </c>
      <c r="AU5352" t="s">
        <v>274</v>
      </c>
      <c r="AV5352" t="s">
        <v>5690</v>
      </c>
      <c r="AW5352" s="17" t="s">
        <v>5703</v>
      </c>
      <c r="AX5352" t="s">
        <v>4353</v>
      </c>
      <c r="AY5352">
        <v>1400</v>
      </c>
      <c r="AZ5352">
        <v>1800</v>
      </c>
      <c r="BA5352" t="s">
        <v>4353</v>
      </c>
      <c r="BB5352" t="s">
        <v>4785</v>
      </c>
      <c r="BC5352" t="s">
        <v>6157</v>
      </c>
      <c r="BD5352" s="7"/>
      <c r="BH5352" t="s">
        <v>1535</v>
      </c>
      <c r="BI5352" t="s">
        <v>7269</v>
      </c>
      <c r="BJ5352" t="s">
        <v>5677</v>
      </c>
      <c r="BK5352" t="s">
        <v>6157</v>
      </c>
      <c r="BL5352" s="7">
        <v>2022</v>
      </c>
      <c r="BW5352"/>
      <c r="BY5352"/>
      <c r="CW5352" t="s">
        <v>6600</v>
      </c>
      <c r="CX5352">
        <v>1</v>
      </c>
      <c r="CY5352" t="s">
        <v>6601</v>
      </c>
      <c r="CZ5352" t="s">
        <v>1605</v>
      </c>
      <c r="DA5352">
        <v>0.70899000000000001</v>
      </c>
      <c r="DB5352">
        <v>2.0000000000000002E-5</v>
      </c>
    </row>
    <row r="5353" spans="1:106" ht="16" customHeight="1">
      <c r="A5353">
        <v>5352</v>
      </c>
      <c r="B5353" t="s">
        <v>7221</v>
      </c>
      <c r="C5353" s="2">
        <v>45024</v>
      </c>
      <c r="E5353" s="19" t="s">
        <v>5704</v>
      </c>
      <c r="F5353" s="19"/>
      <c r="G5353" t="s">
        <v>3941</v>
      </c>
      <c r="H5353" t="s">
        <v>6157</v>
      </c>
      <c r="I5353" t="s">
        <v>4421</v>
      </c>
      <c r="J5353" t="s">
        <v>3959</v>
      </c>
      <c r="K5353" t="s">
        <v>4820</v>
      </c>
      <c r="L5353" t="s">
        <v>6157</v>
      </c>
      <c r="M5353" t="s">
        <v>3556</v>
      </c>
      <c r="N5353" t="s">
        <v>289</v>
      </c>
      <c r="O5353" t="s">
        <v>6986</v>
      </c>
      <c r="P5353" t="s">
        <v>3968</v>
      </c>
      <c r="Q5353" t="s">
        <v>3969</v>
      </c>
      <c r="R5353" t="s">
        <v>6990</v>
      </c>
      <c r="S5353" t="s">
        <v>4353</v>
      </c>
      <c r="T5353" t="s">
        <v>4353</v>
      </c>
      <c r="U5353" t="s">
        <v>6157</v>
      </c>
      <c r="X5353" t="s">
        <v>289</v>
      </c>
      <c r="Y5353" t="s">
        <v>6157</v>
      </c>
      <c r="Z5353" t="s">
        <v>6157</v>
      </c>
      <c r="AA5353" t="s">
        <v>245</v>
      </c>
      <c r="AB5353" t="s">
        <v>6157</v>
      </c>
      <c r="AC5353" t="s">
        <v>6157</v>
      </c>
      <c r="AD5353" t="s">
        <v>5705</v>
      </c>
      <c r="AE5353" t="s">
        <v>4353</v>
      </c>
      <c r="AF5353" t="s">
        <v>6899</v>
      </c>
      <c r="AG5353" t="s">
        <v>1393</v>
      </c>
      <c r="AH5353" t="s">
        <v>255</v>
      </c>
      <c r="AI5353" t="s">
        <v>6157</v>
      </c>
      <c r="AJ5353" t="s">
        <v>6804</v>
      </c>
      <c r="AK5353" t="s">
        <v>5673</v>
      </c>
      <c r="AL5353" t="s">
        <v>5674</v>
      </c>
      <c r="AM5353" t="s">
        <v>1435</v>
      </c>
      <c r="AN5353" t="s">
        <v>287</v>
      </c>
      <c r="AO5353" s="29">
        <v>0</v>
      </c>
      <c r="AP5353">
        <v>-37.000399999999999</v>
      </c>
      <c r="AQ5353">
        <v>174.75507999999999</v>
      </c>
      <c r="AR5353" t="s">
        <v>289</v>
      </c>
      <c r="AS5353">
        <v>5</v>
      </c>
      <c r="AT5353" t="s">
        <v>6978</v>
      </c>
      <c r="AU5353" t="s">
        <v>274</v>
      </c>
      <c r="AV5353" t="s">
        <v>5680</v>
      </c>
      <c r="AW5353" s="17" t="s">
        <v>5706</v>
      </c>
      <c r="AX5353" t="s">
        <v>4353</v>
      </c>
      <c r="AY5353">
        <v>1400</v>
      </c>
      <c r="AZ5353">
        <v>1800</v>
      </c>
      <c r="BA5353" t="s">
        <v>4353</v>
      </c>
      <c r="BB5353" t="s">
        <v>4785</v>
      </c>
      <c r="BC5353" t="s">
        <v>6157</v>
      </c>
      <c r="BD5353" s="7"/>
      <c r="BH5353" t="s">
        <v>1535</v>
      </c>
      <c r="BI5353" t="s">
        <v>7269</v>
      </c>
      <c r="BJ5353" t="s">
        <v>5677</v>
      </c>
      <c r="BK5353" t="s">
        <v>6157</v>
      </c>
      <c r="BL5353" s="7">
        <v>2022</v>
      </c>
      <c r="BW5353"/>
      <c r="BY5353"/>
      <c r="CW5353" t="s">
        <v>6600</v>
      </c>
      <c r="CX5353">
        <v>1</v>
      </c>
      <c r="CY5353" t="s">
        <v>6601</v>
      </c>
      <c r="CZ5353" t="s">
        <v>1605</v>
      </c>
      <c r="DA5353">
        <v>0.70821999999999996</v>
      </c>
      <c r="DB5353">
        <v>2.0000000000000002E-5</v>
      </c>
    </row>
    <row r="5354" spans="1:106" ht="16" customHeight="1">
      <c r="A5354">
        <v>5353</v>
      </c>
      <c r="B5354" t="s">
        <v>7221</v>
      </c>
      <c r="C5354" s="2">
        <v>45024</v>
      </c>
      <c r="E5354" s="19" t="s">
        <v>5707</v>
      </c>
      <c r="F5354" s="19"/>
      <c r="G5354" t="s">
        <v>3941</v>
      </c>
      <c r="H5354" t="s">
        <v>6157</v>
      </c>
      <c r="I5354" t="s">
        <v>4421</v>
      </c>
      <c r="J5354" t="s">
        <v>3959</v>
      </c>
      <c r="K5354" t="s">
        <v>4820</v>
      </c>
      <c r="L5354" t="s">
        <v>6157</v>
      </c>
      <c r="M5354" t="s">
        <v>3556</v>
      </c>
      <c r="N5354" t="s">
        <v>289</v>
      </c>
      <c r="O5354" t="s">
        <v>6986</v>
      </c>
      <c r="P5354" t="s">
        <v>3968</v>
      </c>
      <c r="Q5354" t="s">
        <v>3969</v>
      </c>
      <c r="R5354" t="s">
        <v>6990</v>
      </c>
      <c r="S5354" t="s">
        <v>4353</v>
      </c>
      <c r="T5354" t="s">
        <v>4353</v>
      </c>
      <c r="U5354" t="s">
        <v>6157</v>
      </c>
      <c r="X5354" t="s">
        <v>289</v>
      </c>
      <c r="Y5354" t="s">
        <v>6157</v>
      </c>
      <c r="Z5354" t="s">
        <v>6157</v>
      </c>
      <c r="AA5354" t="s">
        <v>245</v>
      </c>
      <c r="AB5354" t="s">
        <v>6157</v>
      </c>
      <c r="AC5354" t="s">
        <v>6157</v>
      </c>
      <c r="AD5354" t="s">
        <v>5708</v>
      </c>
      <c r="AE5354" t="s">
        <v>4353</v>
      </c>
      <c r="AF5354" t="s">
        <v>6899</v>
      </c>
      <c r="AG5354" t="s">
        <v>4010</v>
      </c>
      <c r="AH5354" t="s">
        <v>255</v>
      </c>
      <c r="AI5354" t="s">
        <v>6157</v>
      </c>
      <c r="AJ5354" t="s">
        <v>6804</v>
      </c>
      <c r="AK5354" t="s">
        <v>5673</v>
      </c>
      <c r="AL5354" t="s">
        <v>5674</v>
      </c>
      <c r="AM5354" t="s">
        <v>1435</v>
      </c>
      <c r="AN5354" t="s">
        <v>287</v>
      </c>
      <c r="AO5354" s="29">
        <v>0</v>
      </c>
      <c r="AP5354">
        <v>-37.000399999999999</v>
      </c>
      <c r="AQ5354">
        <v>174.75507999999999</v>
      </c>
      <c r="AR5354" t="s">
        <v>289</v>
      </c>
      <c r="AS5354">
        <v>5</v>
      </c>
      <c r="AT5354" t="s">
        <v>6978</v>
      </c>
      <c r="AU5354" t="s">
        <v>274</v>
      </c>
      <c r="AV5354" t="s">
        <v>5680</v>
      </c>
      <c r="AW5354" s="17" t="s">
        <v>5709</v>
      </c>
      <c r="AX5354" t="s">
        <v>4353</v>
      </c>
      <c r="AY5354">
        <v>1400</v>
      </c>
      <c r="AZ5354">
        <v>1800</v>
      </c>
      <c r="BA5354" t="s">
        <v>4353</v>
      </c>
      <c r="BB5354" t="s">
        <v>4785</v>
      </c>
      <c r="BC5354" t="s">
        <v>6157</v>
      </c>
      <c r="BD5354" s="7"/>
      <c r="BH5354" t="s">
        <v>1535</v>
      </c>
      <c r="BI5354" t="s">
        <v>7269</v>
      </c>
      <c r="BJ5354" t="s">
        <v>5677</v>
      </c>
      <c r="BK5354" t="s">
        <v>6157</v>
      </c>
      <c r="BL5354" s="7">
        <v>2022</v>
      </c>
      <c r="BW5354"/>
      <c r="BY5354"/>
      <c r="CW5354" t="s">
        <v>6600</v>
      </c>
      <c r="CX5354">
        <v>1</v>
      </c>
      <c r="CY5354" t="s">
        <v>6601</v>
      </c>
      <c r="CZ5354" t="s">
        <v>1605</v>
      </c>
      <c r="DA5354">
        <v>0.70877000000000001</v>
      </c>
      <c r="DB5354">
        <v>2.0000000000000002E-5</v>
      </c>
    </row>
    <row r="5355" spans="1:106" ht="16" customHeight="1">
      <c r="A5355">
        <v>5354</v>
      </c>
      <c r="B5355" t="s">
        <v>7221</v>
      </c>
      <c r="C5355" s="2">
        <v>45024</v>
      </c>
      <c r="E5355" s="19" t="s">
        <v>5710</v>
      </c>
      <c r="F5355" s="19"/>
      <c r="G5355" t="s">
        <v>3941</v>
      </c>
      <c r="H5355" t="s">
        <v>6157</v>
      </c>
      <c r="I5355" t="s">
        <v>4421</v>
      </c>
      <c r="J5355" t="s">
        <v>3959</v>
      </c>
      <c r="K5355" t="s">
        <v>4820</v>
      </c>
      <c r="L5355" t="s">
        <v>6157</v>
      </c>
      <c r="M5355" t="s">
        <v>3556</v>
      </c>
      <c r="N5355" t="s">
        <v>289</v>
      </c>
      <c r="O5355" t="s">
        <v>6986</v>
      </c>
      <c r="P5355" t="s">
        <v>3968</v>
      </c>
      <c r="Q5355" t="s">
        <v>3969</v>
      </c>
      <c r="R5355" t="s">
        <v>6990</v>
      </c>
      <c r="S5355" t="s">
        <v>4353</v>
      </c>
      <c r="T5355" t="s">
        <v>4353</v>
      </c>
      <c r="U5355" t="s">
        <v>6157</v>
      </c>
      <c r="X5355" t="s">
        <v>289</v>
      </c>
      <c r="Y5355" t="s">
        <v>6157</v>
      </c>
      <c r="Z5355" t="s">
        <v>6157</v>
      </c>
      <c r="AA5355" t="s">
        <v>245</v>
      </c>
      <c r="AB5355" t="s">
        <v>6157</v>
      </c>
      <c r="AC5355" t="s">
        <v>6157</v>
      </c>
      <c r="AD5355" t="s">
        <v>5711</v>
      </c>
      <c r="AE5355" t="s">
        <v>4353</v>
      </c>
      <c r="AF5355" t="s">
        <v>6899</v>
      </c>
      <c r="AG5355" t="s">
        <v>4010</v>
      </c>
      <c r="AH5355" t="s">
        <v>252</v>
      </c>
      <c r="AI5355" t="s">
        <v>6157</v>
      </c>
      <c r="AJ5355" t="s">
        <v>6804</v>
      </c>
      <c r="AK5355" t="s">
        <v>5673</v>
      </c>
      <c r="AL5355" t="s">
        <v>5674</v>
      </c>
      <c r="AM5355" t="s">
        <v>1435</v>
      </c>
      <c r="AN5355" t="s">
        <v>287</v>
      </c>
      <c r="AO5355" s="29">
        <v>0</v>
      </c>
      <c r="AP5355">
        <v>-37.000399999999999</v>
      </c>
      <c r="AQ5355">
        <v>174.75507999999999</v>
      </c>
      <c r="AR5355" t="s">
        <v>289</v>
      </c>
      <c r="AS5355">
        <v>5</v>
      </c>
      <c r="AT5355" t="s">
        <v>6978</v>
      </c>
      <c r="AU5355" t="s">
        <v>274</v>
      </c>
      <c r="AV5355" t="s">
        <v>5680</v>
      </c>
      <c r="AW5355" s="17" t="s">
        <v>5712</v>
      </c>
      <c r="AX5355" t="s">
        <v>4353</v>
      </c>
      <c r="AY5355">
        <v>1400</v>
      </c>
      <c r="AZ5355">
        <v>1800</v>
      </c>
      <c r="BA5355" t="s">
        <v>4353</v>
      </c>
      <c r="BB5355" t="s">
        <v>4785</v>
      </c>
      <c r="BC5355" t="s">
        <v>6157</v>
      </c>
      <c r="BD5355" s="7"/>
      <c r="BH5355" t="s">
        <v>1535</v>
      </c>
      <c r="BI5355" t="s">
        <v>7269</v>
      </c>
      <c r="BJ5355" t="s">
        <v>5677</v>
      </c>
      <c r="BK5355" t="s">
        <v>6157</v>
      </c>
      <c r="BL5355" s="7">
        <v>2022</v>
      </c>
      <c r="BW5355"/>
      <c r="BY5355"/>
      <c r="CW5355" t="s">
        <v>6600</v>
      </c>
      <c r="CX5355">
        <v>1</v>
      </c>
      <c r="CY5355" t="s">
        <v>6601</v>
      </c>
      <c r="CZ5355" t="s">
        <v>1605</v>
      </c>
      <c r="DA5355">
        <v>0.70869000000000004</v>
      </c>
      <c r="DB5355">
        <v>2.0000000000000002E-5</v>
      </c>
    </row>
    <row r="5356" spans="1:106" ht="16" customHeight="1">
      <c r="A5356">
        <v>5355</v>
      </c>
      <c r="B5356" t="s">
        <v>7221</v>
      </c>
      <c r="C5356" s="2">
        <v>45024</v>
      </c>
      <c r="E5356" s="19" t="s">
        <v>5713</v>
      </c>
      <c r="F5356" s="19"/>
      <c r="G5356" t="s">
        <v>3941</v>
      </c>
      <c r="H5356" t="s">
        <v>6157</v>
      </c>
      <c r="I5356" t="s">
        <v>4421</v>
      </c>
      <c r="J5356" t="s">
        <v>3959</v>
      </c>
      <c r="K5356" t="s">
        <v>4820</v>
      </c>
      <c r="L5356" t="s">
        <v>6157</v>
      </c>
      <c r="M5356" t="s">
        <v>3556</v>
      </c>
      <c r="N5356" t="s">
        <v>289</v>
      </c>
      <c r="O5356" t="s">
        <v>6986</v>
      </c>
      <c r="P5356" t="s">
        <v>3968</v>
      </c>
      <c r="Q5356" t="s">
        <v>3969</v>
      </c>
      <c r="R5356" t="s">
        <v>6990</v>
      </c>
      <c r="S5356" t="s">
        <v>4353</v>
      </c>
      <c r="T5356" t="s">
        <v>4353</v>
      </c>
      <c r="U5356" t="s">
        <v>6157</v>
      </c>
      <c r="X5356" t="s">
        <v>289</v>
      </c>
      <c r="Y5356" t="s">
        <v>6157</v>
      </c>
      <c r="Z5356" t="s">
        <v>6157</v>
      </c>
      <c r="AA5356" t="s">
        <v>245</v>
      </c>
      <c r="AB5356" t="s">
        <v>6157</v>
      </c>
      <c r="AC5356" t="s">
        <v>6157</v>
      </c>
      <c r="AD5356" t="s">
        <v>6171</v>
      </c>
      <c r="AE5356" t="s">
        <v>4353</v>
      </c>
      <c r="AF5356" t="s">
        <v>6898</v>
      </c>
      <c r="AG5356" t="s">
        <v>4353</v>
      </c>
      <c r="AH5356" t="s">
        <v>258</v>
      </c>
      <c r="AI5356" t="s">
        <v>6157</v>
      </c>
      <c r="AJ5356" t="s">
        <v>6804</v>
      </c>
      <c r="AK5356" t="s">
        <v>5673</v>
      </c>
      <c r="AL5356" t="s">
        <v>5674</v>
      </c>
      <c r="AM5356" t="s">
        <v>1435</v>
      </c>
      <c r="AN5356" t="s">
        <v>287</v>
      </c>
      <c r="AO5356" s="29">
        <v>0</v>
      </c>
      <c r="AP5356">
        <v>-37.000399999999999</v>
      </c>
      <c r="AQ5356">
        <v>174.75507999999999</v>
      </c>
      <c r="AR5356" t="s">
        <v>289</v>
      </c>
      <c r="AS5356">
        <v>5</v>
      </c>
      <c r="AT5356" t="s">
        <v>6978</v>
      </c>
      <c r="AU5356" t="s">
        <v>274</v>
      </c>
      <c r="AV5356" t="s">
        <v>5680</v>
      </c>
      <c r="AW5356" s="17" t="s">
        <v>5714</v>
      </c>
      <c r="AX5356" t="s">
        <v>4353</v>
      </c>
      <c r="AY5356">
        <v>1400</v>
      </c>
      <c r="AZ5356">
        <v>1800</v>
      </c>
      <c r="BA5356" t="s">
        <v>4353</v>
      </c>
      <c r="BB5356" t="s">
        <v>4785</v>
      </c>
      <c r="BC5356" t="s">
        <v>6157</v>
      </c>
      <c r="BD5356" s="7"/>
      <c r="BH5356" t="s">
        <v>1535</v>
      </c>
      <c r="BI5356" t="s">
        <v>7269</v>
      </c>
      <c r="BJ5356" t="s">
        <v>5677</v>
      </c>
      <c r="BK5356" t="s">
        <v>6157</v>
      </c>
      <c r="BL5356" s="7">
        <v>2022</v>
      </c>
      <c r="BW5356"/>
      <c r="BY5356"/>
      <c r="CW5356" t="s">
        <v>6600</v>
      </c>
      <c r="CX5356">
        <v>1</v>
      </c>
      <c r="CY5356" t="s">
        <v>6601</v>
      </c>
      <c r="CZ5356" t="s">
        <v>1605</v>
      </c>
      <c r="DA5356">
        <v>0.70840999999999998</v>
      </c>
      <c r="DB5356">
        <v>2.0000000000000002E-5</v>
      </c>
    </row>
    <row r="5357" spans="1:106" ht="16" customHeight="1">
      <c r="A5357">
        <v>5356</v>
      </c>
      <c r="B5357" t="s">
        <v>7221</v>
      </c>
      <c r="C5357" s="2">
        <v>45024</v>
      </c>
      <c r="E5357" s="19" t="s">
        <v>5715</v>
      </c>
      <c r="F5357" s="19"/>
      <c r="G5357" t="s">
        <v>3941</v>
      </c>
      <c r="H5357" t="s">
        <v>6157</v>
      </c>
      <c r="I5357" t="s">
        <v>4421</v>
      </c>
      <c r="J5357" t="s">
        <v>3959</v>
      </c>
      <c r="K5357" t="s">
        <v>4820</v>
      </c>
      <c r="L5357" t="s">
        <v>6157</v>
      </c>
      <c r="M5357" t="s">
        <v>3556</v>
      </c>
      <c r="N5357" t="s">
        <v>289</v>
      </c>
      <c r="O5357" t="s">
        <v>6986</v>
      </c>
      <c r="P5357" t="s">
        <v>3968</v>
      </c>
      <c r="Q5357" t="s">
        <v>3969</v>
      </c>
      <c r="R5357" t="s">
        <v>6990</v>
      </c>
      <c r="S5357" t="s">
        <v>4353</v>
      </c>
      <c r="T5357" t="s">
        <v>4353</v>
      </c>
      <c r="U5357" t="s">
        <v>6157</v>
      </c>
      <c r="X5357" t="s">
        <v>289</v>
      </c>
      <c r="Y5357" t="s">
        <v>6157</v>
      </c>
      <c r="Z5357" t="s">
        <v>6157</v>
      </c>
      <c r="AA5357" t="s">
        <v>245</v>
      </c>
      <c r="AB5357" t="s">
        <v>6157</v>
      </c>
      <c r="AC5357" t="s">
        <v>6157</v>
      </c>
      <c r="AD5357" t="s">
        <v>5716</v>
      </c>
      <c r="AE5357" t="s">
        <v>6903</v>
      </c>
      <c r="AF5357" t="s">
        <v>6898</v>
      </c>
      <c r="AG5357" t="s">
        <v>4010</v>
      </c>
      <c r="AH5357" t="s">
        <v>4019</v>
      </c>
      <c r="AI5357" t="s">
        <v>6157</v>
      </c>
      <c r="AJ5357" t="s">
        <v>6804</v>
      </c>
      <c r="AK5357" t="s">
        <v>5673</v>
      </c>
      <c r="AL5357" t="s">
        <v>5674</v>
      </c>
      <c r="AM5357" t="s">
        <v>1435</v>
      </c>
      <c r="AN5357" t="s">
        <v>287</v>
      </c>
      <c r="AO5357" s="29">
        <v>0</v>
      </c>
      <c r="AP5357">
        <v>-37.000399999999999</v>
      </c>
      <c r="AQ5357">
        <v>174.75507999999999</v>
      </c>
      <c r="AR5357" t="s">
        <v>289</v>
      </c>
      <c r="AS5357">
        <v>5</v>
      </c>
      <c r="AT5357" t="s">
        <v>6978</v>
      </c>
      <c r="AU5357" t="s">
        <v>274</v>
      </c>
      <c r="AV5357" t="s">
        <v>5675</v>
      </c>
      <c r="AW5357" s="17" t="s">
        <v>5717</v>
      </c>
      <c r="AX5357" t="s">
        <v>4353</v>
      </c>
      <c r="AY5357">
        <v>1400</v>
      </c>
      <c r="AZ5357">
        <v>1800</v>
      </c>
      <c r="BA5357" t="s">
        <v>4353</v>
      </c>
      <c r="BB5357" t="s">
        <v>4785</v>
      </c>
      <c r="BC5357" t="s">
        <v>6157</v>
      </c>
      <c r="BD5357" s="7"/>
      <c r="BH5357" t="s">
        <v>1535</v>
      </c>
      <c r="BI5357" t="s">
        <v>7269</v>
      </c>
      <c r="BJ5357" t="s">
        <v>5677</v>
      </c>
      <c r="BK5357" t="s">
        <v>6157</v>
      </c>
      <c r="BL5357" s="7">
        <v>2022</v>
      </c>
      <c r="BW5357"/>
      <c r="BY5357"/>
      <c r="CW5357" t="s">
        <v>6600</v>
      </c>
      <c r="CX5357">
        <v>1</v>
      </c>
      <c r="CY5357" t="s">
        <v>6601</v>
      </c>
      <c r="CZ5357" t="s">
        <v>1605</v>
      </c>
      <c r="DA5357">
        <v>0.70892999999999995</v>
      </c>
      <c r="DB5357">
        <v>2.0000000000000002E-5</v>
      </c>
    </row>
    <row r="5358" spans="1:106" ht="16" customHeight="1">
      <c r="A5358">
        <v>5357</v>
      </c>
      <c r="B5358" t="s">
        <v>7221</v>
      </c>
      <c r="C5358" s="2">
        <v>45024</v>
      </c>
      <c r="E5358" s="19" t="s">
        <v>5718</v>
      </c>
      <c r="F5358" s="19"/>
      <c r="G5358" t="s">
        <v>3941</v>
      </c>
      <c r="H5358" t="s">
        <v>6157</v>
      </c>
      <c r="I5358" t="s">
        <v>4421</v>
      </c>
      <c r="J5358" t="s">
        <v>3959</v>
      </c>
      <c r="K5358" t="s">
        <v>4820</v>
      </c>
      <c r="L5358" t="s">
        <v>6157</v>
      </c>
      <c r="M5358" t="s">
        <v>3556</v>
      </c>
      <c r="N5358" t="s">
        <v>289</v>
      </c>
      <c r="O5358" t="s">
        <v>6986</v>
      </c>
      <c r="P5358" t="s">
        <v>3968</v>
      </c>
      <c r="Q5358" t="s">
        <v>3969</v>
      </c>
      <c r="R5358" t="s">
        <v>6990</v>
      </c>
      <c r="S5358" t="s">
        <v>4353</v>
      </c>
      <c r="T5358" t="s">
        <v>4353</v>
      </c>
      <c r="U5358" t="s">
        <v>6157</v>
      </c>
      <c r="X5358" t="s">
        <v>289</v>
      </c>
      <c r="Y5358" t="s">
        <v>6157</v>
      </c>
      <c r="Z5358" t="s">
        <v>6157</v>
      </c>
      <c r="AA5358" t="s">
        <v>245</v>
      </c>
      <c r="AB5358" t="s">
        <v>6157</v>
      </c>
      <c r="AC5358" t="s">
        <v>6157</v>
      </c>
      <c r="AD5358" t="s">
        <v>5719</v>
      </c>
      <c r="AE5358" t="s">
        <v>6903</v>
      </c>
      <c r="AF5358" t="s">
        <v>6898</v>
      </c>
      <c r="AG5358" t="s">
        <v>1393</v>
      </c>
      <c r="AH5358" t="s">
        <v>4019</v>
      </c>
      <c r="AI5358" t="s">
        <v>6157</v>
      </c>
      <c r="AJ5358" t="s">
        <v>6804</v>
      </c>
      <c r="AK5358" t="s">
        <v>5673</v>
      </c>
      <c r="AL5358" t="s">
        <v>5674</v>
      </c>
      <c r="AM5358" t="s">
        <v>1435</v>
      </c>
      <c r="AN5358" t="s">
        <v>287</v>
      </c>
      <c r="AO5358" s="29">
        <v>0</v>
      </c>
      <c r="AP5358">
        <v>-37.000399999999999</v>
      </c>
      <c r="AQ5358">
        <v>174.75507999999999</v>
      </c>
      <c r="AR5358" t="s">
        <v>289</v>
      </c>
      <c r="AS5358">
        <v>5</v>
      </c>
      <c r="AT5358" t="s">
        <v>6978</v>
      </c>
      <c r="AU5358" t="s">
        <v>274</v>
      </c>
      <c r="AV5358" t="s">
        <v>5675</v>
      </c>
      <c r="AW5358" s="17" t="s">
        <v>5720</v>
      </c>
      <c r="AX5358" t="s">
        <v>4353</v>
      </c>
      <c r="AY5358">
        <v>1400</v>
      </c>
      <c r="AZ5358">
        <v>1800</v>
      </c>
      <c r="BA5358" t="s">
        <v>4353</v>
      </c>
      <c r="BB5358" t="s">
        <v>4785</v>
      </c>
      <c r="BC5358" t="s">
        <v>6157</v>
      </c>
      <c r="BD5358" s="7"/>
      <c r="BH5358" t="s">
        <v>1535</v>
      </c>
      <c r="BI5358" t="s">
        <v>7269</v>
      </c>
      <c r="BJ5358" t="s">
        <v>5677</v>
      </c>
      <c r="BK5358" t="s">
        <v>6157</v>
      </c>
      <c r="BL5358" s="7">
        <v>2022</v>
      </c>
      <c r="BW5358"/>
      <c r="BY5358"/>
      <c r="CW5358" t="s">
        <v>6600</v>
      </c>
      <c r="CX5358">
        <v>1</v>
      </c>
      <c r="CY5358" t="s">
        <v>6601</v>
      </c>
      <c r="CZ5358" t="s">
        <v>1605</v>
      </c>
      <c r="DA5358">
        <v>0.70896999999999999</v>
      </c>
      <c r="DB5358">
        <v>2.0000000000000002E-5</v>
      </c>
    </row>
    <row r="5359" spans="1:106" ht="16" customHeight="1">
      <c r="A5359">
        <v>5358</v>
      </c>
      <c r="B5359" t="s">
        <v>7221</v>
      </c>
      <c r="C5359" s="2">
        <v>45024</v>
      </c>
      <c r="D5359" s="19"/>
      <c r="E5359" s="19" t="s">
        <v>5721</v>
      </c>
      <c r="F5359" s="19"/>
      <c r="G5359" t="s">
        <v>3941</v>
      </c>
      <c r="H5359" t="s">
        <v>6157</v>
      </c>
      <c r="I5359" t="s">
        <v>4421</v>
      </c>
      <c r="J5359" t="s">
        <v>3959</v>
      </c>
      <c r="K5359" t="s">
        <v>4820</v>
      </c>
      <c r="L5359" t="s">
        <v>6157</v>
      </c>
      <c r="M5359" t="s">
        <v>3556</v>
      </c>
      <c r="N5359" t="s">
        <v>289</v>
      </c>
      <c r="O5359" t="s">
        <v>6986</v>
      </c>
      <c r="P5359" t="s">
        <v>3968</v>
      </c>
      <c r="Q5359" t="s">
        <v>3969</v>
      </c>
      <c r="R5359" t="s">
        <v>6990</v>
      </c>
      <c r="S5359" t="s">
        <v>4353</v>
      </c>
      <c r="T5359" t="s">
        <v>4353</v>
      </c>
      <c r="U5359" t="s">
        <v>6157</v>
      </c>
      <c r="X5359" t="s">
        <v>6157</v>
      </c>
      <c r="Y5359" t="s">
        <v>6157</v>
      </c>
      <c r="Z5359" t="s">
        <v>6157</v>
      </c>
      <c r="AA5359" t="s">
        <v>1388</v>
      </c>
      <c r="AB5359" t="s">
        <v>223</v>
      </c>
      <c r="AC5359" t="s">
        <v>4353</v>
      </c>
      <c r="AD5359" t="s">
        <v>6157</v>
      </c>
      <c r="AE5359" t="s">
        <v>6157</v>
      </c>
      <c r="AF5359" t="s">
        <v>6157</v>
      </c>
      <c r="AG5359" t="s">
        <v>6157</v>
      </c>
      <c r="AH5359" t="s">
        <v>6157</v>
      </c>
      <c r="AI5359" t="s">
        <v>6157</v>
      </c>
      <c r="AJ5359" t="s">
        <v>6457</v>
      </c>
      <c r="AK5359" t="s">
        <v>5673</v>
      </c>
      <c r="AL5359" t="s">
        <v>5674</v>
      </c>
      <c r="AM5359" t="s">
        <v>1435</v>
      </c>
      <c r="AN5359" t="s">
        <v>287</v>
      </c>
      <c r="AO5359" s="29">
        <v>0</v>
      </c>
      <c r="AP5359">
        <v>-37.000399999999999</v>
      </c>
      <c r="AQ5359">
        <v>174.75507999999999</v>
      </c>
      <c r="AR5359" t="s">
        <v>289</v>
      </c>
      <c r="AS5359">
        <v>5</v>
      </c>
      <c r="AT5359" t="s">
        <v>6978</v>
      </c>
      <c r="AU5359" t="s">
        <v>274</v>
      </c>
      <c r="AV5359" t="s">
        <v>5690</v>
      </c>
      <c r="AW5359" s="17" t="s">
        <v>5722</v>
      </c>
      <c r="AX5359" t="s">
        <v>4353</v>
      </c>
      <c r="AY5359">
        <v>1400</v>
      </c>
      <c r="AZ5359">
        <v>1800</v>
      </c>
      <c r="BA5359" t="s">
        <v>4353</v>
      </c>
      <c r="BB5359" t="s">
        <v>4785</v>
      </c>
      <c r="BC5359" t="s">
        <v>6157</v>
      </c>
      <c r="BD5359" s="7"/>
      <c r="BH5359" t="s">
        <v>1535</v>
      </c>
      <c r="BI5359" t="s">
        <v>7269</v>
      </c>
      <c r="BJ5359" t="s">
        <v>5677</v>
      </c>
      <c r="BK5359" t="s">
        <v>6157</v>
      </c>
      <c r="BL5359" s="7">
        <v>2022</v>
      </c>
      <c r="BQ5359" t="s">
        <v>6541</v>
      </c>
      <c r="BR5359">
        <v>1</v>
      </c>
      <c r="BS5359" t="s">
        <v>5723</v>
      </c>
      <c r="BT5359" t="s">
        <v>1593</v>
      </c>
      <c r="BW5359">
        <v>-14.21</v>
      </c>
      <c r="BY5359">
        <v>14.36</v>
      </c>
      <c r="CB5359">
        <v>3.18</v>
      </c>
      <c r="CC5359">
        <v>43.74</v>
      </c>
      <c r="CD5359">
        <v>16.07</v>
      </c>
    </row>
    <row r="5360" spans="1:106" ht="16" customHeight="1">
      <c r="A5360">
        <v>5359</v>
      </c>
      <c r="B5360" t="s">
        <v>7221</v>
      </c>
      <c r="C5360" s="2">
        <v>45024</v>
      </c>
      <c r="D5360" s="19"/>
      <c r="E5360" s="19" t="s">
        <v>5725</v>
      </c>
      <c r="F5360" s="19"/>
      <c r="G5360" t="s">
        <v>3941</v>
      </c>
      <c r="H5360" t="s">
        <v>6157</v>
      </c>
      <c r="I5360" t="s">
        <v>4421</v>
      </c>
      <c r="J5360" t="s">
        <v>3959</v>
      </c>
      <c r="K5360" t="s">
        <v>4820</v>
      </c>
      <c r="L5360" t="s">
        <v>6157</v>
      </c>
      <c r="M5360" t="s">
        <v>3556</v>
      </c>
      <c r="N5360" t="s">
        <v>289</v>
      </c>
      <c r="O5360" t="s">
        <v>6986</v>
      </c>
      <c r="P5360" t="s">
        <v>3968</v>
      </c>
      <c r="Q5360" t="s">
        <v>3969</v>
      </c>
      <c r="R5360" t="s">
        <v>6990</v>
      </c>
      <c r="S5360" t="s">
        <v>4353</v>
      </c>
      <c r="T5360" t="s">
        <v>4353</v>
      </c>
      <c r="U5360" t="s">
        <v>6157</v>
      </c>
      <c r="X5360" t="s">
        <v>6157</v>
      </c>
      <c r="Y5360" t="s">
        <v>6157</v>
      </c>
      <c r="Z5360" t="s">
        <v>6157</v>
      </c>
      <c r="AA5360" t="s">
        <v>1388</v>
      </c>
      <c r="AB5360" t="s">
        <v>223</v>
      </c>
      <c r="AC5360" t="s">
        <v>4353</v>
      </c>
      <c r="AD5360" t="s">
        <v>6157</v>
      </c>
      <c r="AE5360" t="s">
        <v>6157</v>
      </c>
      <c r="AF5360" t="s">
        <v>6157</v>
      </c>
      <c r="AG5360" t="s">
        <v>6157</v>
      </c>
      <c r="AH5360" t="s">
        <v>6157</v>
      </c>
      <c r="AI5360" t="s">
        <v>6157</v>
      </c>
      <c r="AJ5360" t="s">
        <v>6457</v>
      </c>
      <c r="AK5360" t="s">
        <v>5673</v>
      </c>
      <c r="AL5360" t="s">
        <v>5674</v>
      </c>
      <c r="AM5360" t="s">
        <v>1435</v>
      </c>
      <c r="AN5360" t="s">
        <v>287</v>
      </c>
      <c r="AO5360" s="29">
        <v>0</v>
      </c>
      <c r="AP5360">
        <v>-37.000399999999999</v>
      </c>
      <c r="AQ5360">
        <v>174.75507999999999</v>
      </c>
      <c r="AR5360" t="s">
        <v>289</v>
      </c>
      <c r="AS5360">
        <v>5</v>
      </c>
      <c r="AT5360" t="s">
        <v>6978</v>
      </c>
      <c r="AU5360" t="s">
        <v>274</v>
      </c>
      <c r="AV5360" t="s">
        <v>5690</v>
      </c>
      <c r="AW5360" s="17" t="s">
        <v>5726</v>
      </c>
      <c r="AX5360" t="s">
        <v>4353</v>
      </c>
      <c r="AY5360">
        <v>1400</v>
      </c>
      <c r="AZ5360">
        <v>1800</v>
      </c>
      <c r="BA5360" t="s">
        <v>4353</v>
      </c>
      <c r="BB5360" t="s">
        <v>4785</v>
      </c>
      <c r="BC5360" t="s">
        <v>6157</v>
      </c>
      <c r="BD5360" s="7"/>
      <c r="BH5360" t="s">
        <v>1535</v>
      </c>
      <c r="BI5360" t="s">
        <v>7269</v>
      </c>
      <c r="BJ5360" t="s">
        <v>5677</v>
      </c>
      <c r="BK5360" t="s">
        <v>6157</v>
      </c>
      <c r="BL5360" s="7">
        <v>2022</v>
      </c>
      <c r="BQ5360" t="s">
        <v>6541</v>
      </c>
      <c r="BR5360">
        <v>1</v>
      </c>
      <c r="BS5360" t="s">
        <v>5723</v>
      </c>
      <c r="BT5360" t="s">
        <v>1593</v>
      </c>
      <c r="BW5360">
        <v>-13.35</v>
      </c>
      <c r="BY5360">
        <v>16.11</v>
      </c>
      <c r="CB5360">
        <v>3.32</v>
      </c>
      <c r="CC5360">
        <v>33.96</v>
      </c>
      <c r="CD5360">
        <v>11.94</v>
      </c>
    </row>
    <row r="5361" spans="1:82" ht="16" customHeight="1">
      <c r="A5361">
        <v>5360</v>
      </c>
      <c r="B5361" t="s">
        <v>7221</v>
      </c>
      <c r="C5361" s="2">
        <v>45024</v>
      </c>
      <c r="D5361" s="19"/>
      <c r="E5361" s="19" t="s">
        <v>5727</v>
      </c>
      <c r="F5361" s="19"/>
      <c r="G5361" t="s">
        <v>3941</v>
      </c>
      <c r="H5361" t="s">
        <v>6157</v>
      </c>
      <c r="I5361" t="s">
        <v>4421</v>
      </c>
      <c r="J5361" t="s">
        <v>3959</v>
      </c>
      <c r="K5361" t="s">
        <v>4820</v>
      </c>
      <c r="L5361" t="s">
        <v>6157</v>
      </c>
      <c r="M5361" t="s">
        <v>3556</v>
      </c>
      <c r="N5361" t="s">
        <v>289</v>
      </c>
      <c r="O5361" t="s">
        <v>6986</v>
      </c>
      <c r="P5361" t="s">
        <v>3968</v>
      </c>
      <c r="Q5361" t="s">
        <v>3969</v>
      </c>
      <c r="R5361" t="s">
        <v>6990</v>
      </c>
      <c r="S5361" t="s">
        <v>4353</v>
      </c>
      <c r="T5361" t="s">
        <v>4353</v>
      </c>
      <c r="U5361" t="s">
        <v>6157</v>
      </c>
      <c r="X5361" t="s">
        <v>6157</v>
      </c>
      <c r="Y5361" t="s">
        <v>6157</v>
      </c>
      <c r="Z5361" t="s">
        <v>6157</v>
      </c>
      <c r="AA5361" t="s">
        <v>1388</v>
      </c>
      <c r="AB5361" t="s">
        <v>223</v>
      </c>
      <c r="AC5361" t="s">
        <v>4353</v>
      </c>
      <c r="AD5361" t="s">
        <v>6157</v>
      </c>
      <c r="AE5361" t="s">
        <v>6157</v>
      </c>
      <c r="AF5361" t="s">
        <v>6157</v>
      </c>
      <c r="AG5361" t="s">
        <v>6157</v>
      </c>
      <c r="AH5361" t="s">
        <v>6157</v>
      </c>
      <c r="AI5361" t="s">
        <v>6157</v>
      </c>
      <c r="AJ5361" t="s">
        <v>6457</v>
      </c>
      <c r="AK5361" t="s">
        <v>5673</v>
      </c>
      <c r="AL5361" t="s">
        <v>5674</v>
      </c>
      <c r="AM5361" t="s">
        <v>1435</v>
      </c>
      <c r="AN5361" t="s">
        <v>287</v>
      </c>
      <c r="AO5361" s="29">
        <v>0</v>
      </c>
      <c r="AP5361">
        <v>-37.000399999999999</v>
      </c>
      <c r="AQ5361">
        <v>174.75507999999999</v>
      </c>
      <c r="AR5361" t="s">
        <v>289</v>
      </c>
      <c r="AS5361">
        <v>5</v>
      </c>
      <c r="AT5361" t="s">
        <v>6978</v>
      </c>
      <c r="AU5361" t="s">
        <v>274</v>
      </c>
      <c r="AV5361" t="s">
        <v>5728</v>
      </c>
      <c r="AW5361" s="17" t="s">
        <v>5729</v>
      </c>
      <c r="AX5361" t="s">
        <v>4353</v>
      </c>
      <c r="AY5361">
        <v>1400</v>
      </c>
      <c r="AZ5361">
        <v>1800</v>
      </c>
      <c r="BA5361" t="s">
        <v>4353</v>
      </c>
      <c r="BB5361" t="s">
        <v>4785</v>
      </c>
      <c r="BC5361" t="s">
        <v>6157</v>
      </c>
      <c r="BD5361" s="7"/>
      <c r="BH5361" t="s">
        <v>1535</v>
      </c>
      <c r="BI5361" t="s">
        <v>7269</v>
      </c>
      <c r="BJ5361" t="s">
        <v>5677</v>
      </c>
      <c r="BK5361" t="s">
        <v>6157</v>
      </c>
      <c r="BL5361" s="7">
        <v>2022</v>
      </c>
      <c r="BQ5361" t="s">
        <v>6541</v>
      </c>
      <c r="BR5361">
        <v>1</v>
      </c>
      <c r="BS5361" t="s">
        <v>5723</v>
      </c>
      <c r="BT5361" t="s">
        <v>1593</v>
      </c>
      <c r="BW5361">
        <v>-13.19</v>
      </c>
      <c r="BY5361">
        <v>13.51</v>
      </c>
      <c r="CB5361">
        <v>3.15</v>
      </c>
      <c r="CC5361">
        <v>43.39</v>
      </c>
      <c r="CD5361">
        <v>16.059999999999999</v>
      </c>
    </row>
    <row r="5362" spans="1:82" ht="16" customHeight="1">
      <c r="A5362">
        <v>5361</v>
      </c>
      <c r="B5362" t="s">
        <v>7221</v>
      </c>
      <c r="C5362" s="2">
        <v>45024</v>
      </c>
      <c r="D5362" s="19"/>
      <c r="E5362" s="19" t="s">
        <v>5715</v>
      </c>
      <c r="F5362" s="19"/>
      <c r="G5362" t="s">
        <v>3941</v>
      </c>
      <c r="H5362" t="s">
        <v>6157</v>
      </c>
      <c r="I5362" t="s">
        <v>4421</v>
      </c>
      <c r="J5362" t="s">
        <v>3959</v>
      </c>
      <c r="K5362" t="s">
        <v>4820</v>
      </c>
      <c r="L5362" t="s">
        <v>6157</v>
      </c>
      <c r="M5362" t="s">
        <v>3556</v>
      </c>
      <c r="N5362" t="s">
        <v>289</v>
      </c>
      <c r="O5362" t="s">
        <v>6986</v>
      </c>
      <c r="P5362" t="s">
        <v>3968</v>
      </c>
      <c r="Q5362" t="s">
        <v>3969</v>
      </c>
      <c r="R5362" t="s">
        <v>6990</v>
      </c>
      <c r="S5362" t="s">
        <v>4353</v>
      </c>
      <c r="T5362" t="s">
        <v>4353</v>
      </c>
      <c r="U5362" t="s">
        <v>6157</v>
      </c>
      <c r="X5362" t="s">
        <v>6157</v>
      </c>
      <c r="Y5362" t="s">
        <v>6157</v>
      </c>
      <c r="Z5362" t="s">
        <v>6157</v>
      </c>
      <c r="AA5362" t="s">
        <v>1388</v>
      </c>
      <c r="AB5362" t="s">
        <v>223</v>
      </c>
      <c r="AC5362" t="s">
        <v>4353</v>
      </c>
      <c r="AD5362" t="s">
        <v>6157</v>
      </c>
      <c r="AE5362" t="s">
        <v>6157</v>
      </c>
      <c r="AF5362" t="s">
        <v>6157</v>
      </c>
      <c r="AG5362" t="s">
        <v>6157</v>
      </c>
      <c r="AH5362" t="s">
        <v>6157</v>
      </c>
      <c r="AI5362" t="s">
        <v>6157</v>
      </c>
      <c r="AJ5362" t="s">
        <v>6457</v>
      </c>
      <c r="AK5362" t="s">
        <v>5673</v>
      </c>
      <c r="AL5362" t="s">
        <v>5674</v>
      </c>
      <c r="AM5362" t="s">
        <v>1435</v>
      </c>
      <c r="AN5362" t="s">
        <v>287</v>
      </c>
      <c r="AO5362" s="29">
        <v>0</v>
      </c>
      <c r="AP5362">
        <v>-37.000399999999999</v>
      </c>
      <c r="AQ5362">
        <v>174.75507999999999</v>
      </c>
      <c r="AR5362" t="s">
        <v>289</v>
      </c>
      <c r="AS5362">
        <v>5</v>
      </c>
      <c r="AT5362" t="s">
        <v>6978</v>
      </c>
      <c r="AU5362" t="s">
        <v>274</v>
      </c>
      <c r="AV5362" t="s">
        <v>5675</v>
      </c>
      <c r="AW5362" s="17" t="s">
        <v>5730</v>
      </c>
      <c r="AX5362" t="s">
        <v>4353</v>
      </c>
      <c r="AY5362">
        <v>1400</v>
      </c>
      <c r="AZ5362">
        <v>1800</v>
      </c>
      <c r="BA5362" t="s">
        <v>4353</v>
      </c>
      <c r="BB5362" t="s">
        <v>4785</v>
      </c>
      <c r="BC5362" t="s">
        <v>6157</v>
      </c>
      <c r="BD5362" s="7"/>
      <c r="BH5362" t="s">
        <v>1535</v>
      </c>
      <c r="BI5362" t="s">
        <v>7269</v>
      </c>
      <c r="BJ5362" t="s">
        <v>5677</v>
      </c>
      <c r="BK5362" t="s">
        <v>6157</v>
      </c>
      <c r="BL5362" s="7">
        <v>2022</v>
      </c>
      <c r="BQ5362" t="s">
        <v>6541</v>
      </c>
      <c r="BR5362">
        <v>1</v>
      </c>
      <c r="BS5362" t="s">
        <v>5723</v>
      </c>
      <c r="BT5362" t="s">
        <v>1593</v>
      </c>
      <c r="BW5362">
        <v>-10.69</v>
      </c>
      <c r="BY5362">
        <v>12.62</v>
      </c>
      <c r="CB5362">
        <v>3.18</v>
      </c>
      <c r="CC5362">
        <v>45.7</v>
      </c>
      <c r="CD5362">
        <v>16.760000000000002</v>
      </c>
    </row>
    <row r="5363" spans="1:82" ht="16" customHeight="1">
      <c r="A5363">
        <v>5362</v>
      </c>
      <c r="B5363" t="s">
        <v>7221</v>
      </c>
      <c r="C5363" s="2">
        <v>45024</v>
      </c>
      <c r="E5363" s="19" t="s">
        <v>5731</v>
      </c>
      <c r="F5363" s="19"/>
      <c r="G5363" t="s">
        <v>3941</v>
      </c>
      <c r="H5363" t="s">
        <v>6157</v>
      </c>
      <c r="I5363" t="s">
        <v>4421</v>
      </c>
      <c r="J5363" t="s">
        <v>3959</v>
      </c>
      <c r="K5363" t="s">
        <v>4820</v>
      </c>
      <c r="L5363" t="s">
        <v>6157</v>
      </c>
      <c r="M5363" t="s">
        <v>3556</v>
      </c>
      <c r="N5363" t="s">
        <v>289</v>
      </c>
      <c r="O5363" t="s">
        <v>6986</v>
      </c>
      <c r="P5363" t="s">
        <v>3968</v>
      </c>
      <c r="Q5363" t="s">
        <v>3969</v>
      </c>
      <c r="R5363" t="s">
        <v>6990</v>
      </c>
      <c r="S5363" t="s">
        <v>4353</v>
      </c>
      <c r="T5363" t="s">
        <v>4353</v>
      </c>
      <c r="U5363" t="s">
        <v>6157</v>
      </c>
      <c r="X5363" t="s">
        <v>289</v>
      </c>
      <c r="Y5363" t="s">
        <v>6157</v>
      </c>
      <c r="Z5363" t="s">
        <v>6157</v>
      </c>
      <c r="AA5363" t="s">
        <v>245</v>
      </c>
      <c r="AB5363" t="s">
        <v>6157</v>
      </c>
      <c r="AC5363" t="s">
        <v>6157</v>
      </c>
      <c r="AD5363" t="s">
        <v>5732</v>
      </c>
      <c r="AE5363" t="s">
        <v>4353</v>
      </c>
      <c r="AF5363" t="s">
        <v>6898</v>
      </c>
      <c r="AG5363" t="s">
        <v>4353</v>
      </c>
      <c r="AH5363" t="s">
        <v>251</v>
      </c>
      <c r="AI5363" t="s">
        <v>6157</v>
      </c>
      <c r="AJ5363" t="s">
        <v>6461</v>
      </c>
      <c r="AK5363" t="s">
        <v>5673</v>
      </c>
      <c r="AL5363" t="s">
        <v>5674</v>
      </c>
      <c r="AM5363" t="s">
        <v>1435</v>
      </c>
      <c r="AN5363" t="s">
        <v>287</v>
      </c>
      <c r="AO5363" s="29">
        <v>0</v>
      </c>
      <c r="AP5363">
        <v>-37.000399999999999</v>
      </c>
      <c r="AQ5363">
        <v>174.75507999999999</v>
      </c>
      <c r="AR5363" t="s">
        <v>289</v>
      </c>
      <c r="AS5363">
        <v>5</v>
      </c>
      <c r="AT5363" t="s">
        <v>6978</v>
      </c>
      <c r="AU5363" t="s">
        <v>274</v>
      </c>
      <c r="AV5363" t="s">
        <v>5680</v>
      </c>
      <c r="AW5363" s="17" t="s">
        <v>5733</v>
      </c>
      <c r="AX5363" t="s">
        <v>4353</v>
      </c>
      <c r="AY5363">
        <v>1400</v>
      </c>
      <c r="AZ5363">
        <v>1800</v>
      </c>
      <c r="BA5363" t="s">
        <v>4353</v>
      </c>
      <c r="BB5363" t="s">
        <v>4785</v>
      </c>
      <c r="BC5363" t="s">
        <v>6157</v>
      </c>
      <c r="BD5363" s="7"/>
      <c r="BH5363" t="s">
        <v>1535</v>
      </c>
      <c r="BI5363" t="s">
        <v>7269</v>
      </c>
      <c r="BJ5363" t="s">
        <v>5677</v>
      </c>
      <c r="BK5363" t="s">
        <v>6157</v>
      </c>
      <c r="BL5363" s="7">
        <v>2022</v>
      </c>
      <c r="BQ5363" t="s">
        <v>6541</v>
      </c>
      <c r="BR5363">
        <v>1</v>
      </c>
      <c r="BS5363" t="s">
        <v>5723</v>
      </c>
      <c r="BT5363" t="s">
        <v>1593</v>
      </c>
      <c r="BW5363">
        <v>-10.19</v>
      </c>
      <c r="BY5363">
        <v>12.58</v>
      </c>
      <c r="CB5363">
        <v>3.3</v>
      </c>
      <c r="CC5363">
        <v>44.23</v>
      </c>
      <c r="CD5363">
        <v>15.63</v>
      </c>
    </row>
    <row r="5364" spans="1:82" ht="16" customHeight="1">
      <c r="A5364">
        <v>5363</v>
      </c>
      <c r="B5364" t="s">
        <v>7221</v>
      </c>
      <c r="C5364" s="2">
        <v>45024</v>
      </c>
      <c r="E5364" s="19" t="s">
        <v>5734</v>
      </c>
      <c r="F5364" s="19"/>
      <c r="G5364" t="s">
        <v>3941</v>
      </c>
      <c r="H5364" t="s">
        <v>6157</v>
      </c>
      <c r="I5364" t="s">
        <v>4421</v>
      </c>
      <c r="J5364" t="s">
        <v>3959</v>
      </c>
      <c r="K5364" t="s">
        <v>4820</v>
      </c>
      <c r="L5364" t="s">
        <v>6157</v>
      </c>
      <c r="M5364" t="s">
        <v>3556</v>
      </c>
      <c r="N5364" t="s">
        <v>289</v>
      </c>
      <c r="O5364" t="s">
        <v>6986</v>
      </c>
      <c r="P5364" t="s">
        <v>3968</v>
      </c>
      <c r="Q5364" t="s">
        <v>3969</v>
      </c>
      <c r="R5364" t="s">
        <v>6990</v>
      </c>
      <c r="S5364" t="s">
        <v>4353</v>
      </c>
      <c r="T5364" t="s">
        <v>4353</v>
      </c>
      <c r="U5364" t="s">
        <v>6157</v>
      </c>
      <c r="X5364" t="s">
        <v>289</v>
      </c>
      <c r="Y5364" t="s">
        <v>6157</v>
      </c>
      <c r="Z5364" t="s">
        <v>6157</v>
      </c>
      <c r="AA5364" t="s">
        <v>245</v>
      </c>
      <c r="AB5364" t="s">
        <v>6157</v>
      </c>
      <c r="AC5364" t="s">
        <v>6157</v>
      </c>
      <c r="AD5364" t="s">
        <v>5732</v>
      </c>
      <c r="AE5364" t="s">
        <v>4353</v>
      </c>
      <c r="AF5364" t="s">
        <v>6898</v>
      </c>
      <c r="AG5364" t="s">
        <v>4353</v>
      </c>
      <c r="AH5364" t="s">
        <v>251</v>
      </c>
      <c r="AI5364" t="s">
        <v>6157</v>
      </c>
      <c r="AJ5364" t="s">
        <v>6461</v>
      </c>
      <c r="AK5364" t="s">
        <v>5673</v>
      </c>
      <c r="AL5364" t="s">
        <v>5674</v>
      </c>
      <c r="AM5364" t="s">
        <v>1435</v>
      </c>
      <c r="AN5364" t="s">
        <v>287</v>
      </c>
      <c r="AO5364" s="29">
        <v>0</v>
      </c>
      <c r="AP5364">
        <v>-37.000399999999999</v>
      </c>
      <c r="AQ5364">
        <v>174.75507999999999</v>
      </c>
      <c r="AR5364" t="s">
        <v>289</v>
      </c>
      <c r="AS5364">
        <v>5</v>
      </c>
      <c r="AT5364" t="s">
        <v>6978</v>
      </c>
      <c r="AU5364" t="s">
        <v>274</v>
      </c>
      <c r="AV5364" t="s">
        <v>6267</v>
      </c>
      <c r="AW5364" s="17" t="s">
        <v>5735</v>
      </c>
      <c r="AX5364" t="s">
        <v>4353</v>
      </c>
      <c r="AY5364">
        <v>1400</v>
      </c>
      <c r="AZ5364">
        <v>1800</v>
      </c>
      <c r="BA5364" t="s">
        <v>4353</v>
      </c>
      <c r="BB5364" t="s">
        <v>4785</v>
      </c>
      <c r="BC5364" t="s">
        <v>6157</v>
      </c>
      <c r="BD5364" s="7"/>
      <c r="BH5364" t="s">
        <v>1535</v>
      </c>
      <c r="BI5364" t="s">
        <v>7269</v>
      </c>
      <c r="BJ5364" t="s">
        <v>5677</v>
      </c>
      <c r="BK5364" t="s">
        <v>6157</v>
      </c>
      <c r="BL5364" s="7">
        <v>2022</v>
      </c>
      <c r="BQ5364" t="s">
        <v>6541</v>
      </c>
      <c r="BR5364">
        <v>1</v>
      </c>
      <c r="BS5364" t="s">
        <v>5723</v>
      </c>
      <c r="BT5364" t="s">
        <v>1593</v>
      </c>
      <c r="BW5364">
        <v>-10.92</v>
      </c>
      <c r="BY5364">
        <v>14.34</v>
      </c>
      <c r="CB5364">
        <v>3.3</v>
      </c>
      <c r="CC5364">
        <v>43.4</v>
      </c>
      <c r="CD5364">
        <v>15.35</v>
      </c>
    </row>
    <row r="5365" spans="1:82" ht="16" customHeight="1">
      <c r="A5365">
        <v>5364</v>
      </c>
      <c r="B5365" t="s">
        <v>7221</v>
      </c>
      <c r="C5365" s="2">
        <v>45024</v>
      </c>
      <c r="E5365" s="19" t="s">
        <v>5671</v>
      </c>
      <c r="F5365" s="19"/>
      <c r="G5365" t="s">
        <v>3941</v>
      </c>
      <c r="H5365" t="s">
        <v>6157</v>
      </c>
      <c r="I5365" t="s">
        <v>4421</v>
      </c>
      <c r="J5365" t="s">
        <v>3959</v>
      </c>
      <c r="K5365" t="s">
        <v>4820</v>
      </c>
      <c r="L5365" t="s">
        <v>6157</v>
      </c>
      <c r="M5365" t="s">
        <v>3556</v>
      </c>
      <c r="N5365" t="s">
        <v>289</v>
      </c>
      <c r="O5365" t="s">
        <v>6986</v>
      </c>
      <c r="P5365" t="s">
        <v>3968</v>
      </c>
      <c r="Q5365" t="s">
        <v>3969</v>
      </c>
      <c r="R5365" t="s">
        <v>6990</v>
      </c>
      <c r="S5365" t="s">
        <v>4353</v>
      </c>
      <c r="T5365" t="s">
        <v>4353</v>
      </c>
      <c r="U5365" t="s">
        <v>6157</v>
      </c>
      <c r="X5365" t="s">
        <v>289</v>
      </c>
      <c r="Y5365" t="s">
        <v>6157</v>
      </c>
      <c r="Z5365" t="s">
        <v>6157</v>
      </c>
      <c r="AA5365" t="s">
        <v>245</v>
      </c>
      <c r="AB5365" t="s">
        <v>6157</v>
      </c>
      <c r="AC5365" t="s">
        <v>6157</v>
      </c>
      <c r="AD5365" t="s">
        <v>5732</v>
      </c>
      <c r="AE5365" t="s">
        <v>4353</v>
      </c>
      <c r="AF5365" t="s">
        <v>6898</v>
      </c>
      <c r="AG5365" t="s">
        <v>4353</v>
      </c>
      <c r="AH5365" t="s">
        <v>251</v>
      </c>
      <c r="AI5365" t="s">
        <v>6157</v>
      </c>
      <c r="AJ5365" t="s">
        <v>6461</v>
      </c>
      <c r="AK5365" t="s">
        <v>5673</v>
      </c>
      <c r="AL5365" t="s">
        <v>5674</v>
      </c>
      <c r="AM5365" t="s">
        <v>1435</v>
      </c>
      <c r="AN5365" t="s">
        <v>287</v>
      </c>
      <c r="AO5365" s="29">
        <v>0</v>
      </c>
      <c r="AP5365">
        <v>-37.000399999999999</v>
      </c>
      <c r="AQ5365">
        <v>174.75507999999999</v>
      </c>
      <c r="AR5365" t="s">
        <v>289</v>
      </c>
      <c r="AS5365">
        <v>5</v>
      </c>
      <c r="AT5365" t="s">
        <v>6978</v>
      </c>
      <c r="AU5365" t="s">
        <v>274</v>
      </c>
      <c r="AV5365" t="s">
        <v>5675</v>
      </c>
      <c r="AW5365" s="17" t="s">
        <v>5676</v>
      </c>
      <c r="AX5365" t="s">
        <v>4353</v>
      </c>
      <c r="AY5365">
        <v>1400</v>
      </c>
      <c r="AZ5365">
        <v>1800</v>
      </c>
      <c r="BA5365" t="s">
        <v>4353</v>
      </c>
      <c r="BB5365" t="s">
        <v>4785</v>
      </c>
      <c r="BC5365" t="s">
        <v>6157</v>
      </c>
      <c r="BD5365" s="7"/>
      <c r="BH5365" t="s">
        <v>1535</v>
      </c>
      <c r="BI5365" t="s">
        <v>7269</v>
      </c>
      <c r="BJ5365" t="s">
        <v>5677</v>
      </c>
      <c r="BK5365" t="s">
        <v>6157</v>
      </c>
      <c r="BL5365" s="7">
        <v>2022</v>
      </c>
      <c r="BQ5365" t="s">
        <v>6541</v>
      </c>
      <c r="BR5365">
        <v>1</v>
      </c>
      <c r="BS5365" t="s">
        <v>5723</v>
      </c>
      <c r="BT5365" t="s">
        <v>1593</v>
      </c>
      <c r="BW5365">
        <v>-11.7</v>
      </c>
      <c r="BY5365">
        <v>13.58</v>
      </c>
      <c r="CB5365">
        <v>3.22</v>
      </c>
      <c r="CC5365">
        <v>43.98</v>
      </c>
      <c r="CD5365">
        <v>15.91</v>
      </c>
    </row>
    <row r="5366" spans="1:82" ht="16" customHeight="1">
      <c r="A5366">
        <v>5365</v>
      </c>
      <c r="B5366" t="s">
        <v>7221</v>
      </c>
      <c r="C5366" s="2">
        <v>45024</v>
      </c>
      <c r="E5366" s="19" t="s">
        <v>5678</v>
      </c>
      <c r="F5366" s="19"/>
      <c r="G5366" t="s">
        <v>3941</v>
      </c>
      <c r="H5366" t="s">
        <v>6157</v>
      </c>
      <c r="I5366" t="s">
        <v>4421</v>
      </c>
      <c r="J5366" t="s">
        <v>3959</v>
      </c>
      <c r="K5366" t="s">
        <v>4820</v>
      </c>
      <c r="L5366" t="s">
        <v>6157</v>
      </c>
      <c r="M5366" t="s">
        <v>3556</v>
      </c>
      <c r="N5366" t="s">
        <v>289</v>
      </c>
      <c r="O5366" t="s">
        <v>6986</v>
      </c>
      <c r="P5366" t="s">
        <v>3968</v>
      </c>
      <c r="Q5366" t="s">
        <v>3969</v>
      </c>
      <c r="R5366" t="s">
        <v>6990</v>
      </c>
      <c r="S5366" t="s">
        <v>4353</v>
      </c>
      <c r="T5366" t="s">
        <v>4353</v>
      </c>
      <c r="U5366" t="s">
        <v>6157</v>
      </c>
      <c r="X5366" t="s">
        <v>289</v>
      </c>
      <c r="Y5366" t="s">
        <v>6157</v>
      </c>
      <c r="Z5366" t="s">
        <v>6157</v>
      </c>
      <c r="AA5366" t="s">
        <v>245</v>
      </c>
      <c r="AB5366" t="s">
        <v>6157</v>
      </c>
      <c r="AC5366" t="s">
        <v>6157</v>
      </c>
      <c r="AD5366" t="s">
        <v>5732</v>
      </c>
      <c r="AE5366" t="s">
        <v>4353</v>
      </c>
      <c r="AF5366" t="s">
        <v>6898</v>
      </c>
      <c r="AG5366" t="s">
        <v>4353</v>
      </c>
      <c r="AH5366" t="s">
        <v>251</v>
      </c>
      <c r="AI5366" t="s">
        <v>6157</v>
      </c>
      <c r="AJ5366" t="s">
        <v>6461</v>
      </c>
      <c r="AK5366" t="s">
        <v>5673</v>
      </c>
      <c r="AL5366" t="s">
        <v>5674</v>
      </c>
      <c r="AM5366" t="s">
        <v>1435</v>
      </c>
      <c r="AN5366" t="s">
        <v>287</v>
      </c>
      <c r="AO5366" s="29">
        <v>0</v>
      </c>
      <c r="AP5366">
        <v>-37.000399999999999</v>
      </c>
      <c r="AQ5366">
        <v>174.75507999999999</v>
      </c>
      <c r="AR5366" t="s">
        <v>289</v>
      </c>
      <c r="AS5366">
        <v>5</v>
      </c>
      <c r="AT5366" t="s">
        <v>6978</v>
      </c>
      <c r="AU5366" t="s">
        <v>274</v>
      </c>
      <c r="AV5366" t="s">
        <v>5680</v>
      </c>
      <c r="AW5366" s="17" t="s">
        <v>5681</v>
      </c>
      <c r="AX5366" t="s">
        <v>4353</v>
      </c>
      <c r="AY5366">
        <v>1400</v>
      </c>
      <c r="AZ5366">
        <v>1800</v>
      </c>
      <c r="BA5366" t="s">
        <v>4353</v>
      </c>
      <c r="BB5366" t="s">
        <v>4785</v>
      </c>
      <c r="BC5366" t="s">
        <v>6157</v>
      </c>
      <c r="BD5366" s="7"/>
      <c r="BH5366" t="s">
        <v>1535</v>
      </c>
      <c r="BI5366" t="s">
        <v>7269</v>
      </c>
      <c r="BJ5366" t="s">
        <v>5677</v>
      </c>
      <c r="BK5366" t="s">
        <v>6157</v>
      </c>
      <c r="BL5366" s="7">
        <v>2022</v>
      </c>
      <c r="BQ5366" t="s">
        <v>6541</v>
      </c>
      <c r="BR5366">
        <v>1</v>
      </c>
      <c r="BS5366" t="s">
        <v>5723</v>
      </c>
      <c r="BT5366" t="s">
        <v>1593</v>
      </c>
      <c r="BW5366">
        <v>-10.98</v>
      </c>
      <c r="BY5366">
        <v>14.37</v>
      </c>
      <c r="CB5366">
        <v>3.18</v>
      </c>
      <c r="CC5366">
        <v>44.42</v>
      </c>
      <c r="CD5366">
        <v>16.28</v>
      </c>
    </row>
    <row r="5367" spans="1:82" ht="16" customHeight="1">
      <c r="A5367">
        <v>5366</v>
      </c>
      <c r="B5367" t="s">
        <v>7221</v>
      </c>
      <c r="C5367" s="2">
        <v>45024</v>
      </c>
      <c r="E5367" s="19" t="s">
        <v>5682</v>
      </c>
      <c r="F5367" s="19"/>
      <c r="G5367" t="s">
        <v>3941</v>
      </c>
      <c r="H5367" t="s">
        <v>6157</v>
      </c>
      <c r="I5367" t="s">
        <v>4421</v>
      </c>
      <c r="J5367" t="s">
        <v>3959</v>
      </c>
      <c r="K5367" t="s">
        <v>4820</v>
      </c>
      <c r="L5367" t="s">
        <v>6157</v>
      </c>
      <c r="M5367" t="s">
        <v>3556</v>
      </c>
      <c r="N5367" t="s">
        <v>289</v>
      </c>
      <c r="O5367" t="s">
        <v>6986</v>
      </c>
      <c r="P5367" t="s">
        <v>3968</v>
      </c>
      <c r="Q5367" t="s">
        <v>3969</v>
      </c>
      <c r="R5367" t="s">
        <v>6990</v>
      </c>
      <c r="S5367" t="s">
        <v>4353</v>
      </c>
      <c r="T5367" t="s">
        <v>4353</v>
      </c>
      <c r="U5367" t="s">
        <v>6157</v>
      </c>
      <c r="X5367" t="s">
        <v>289</v>
      </c>
      <c r="Y5367" t="s">
        <v>6157</v>
      </c>
      <c r="Z5367" t="s">
        <v>6157</v>
      </c>
      <c r="AA5367" t="s">
        <v>245</v>
      </c>
      <c r="AB5367" t="s">
        <v>6157</v>
      </c>
      <c r="AC5367" t="s">
        <v>6157</v>
      </c>
      <c r="AD5367" t="s">
        <v>5732</v>
      </c>
      <c r="AE5367" t="s">
        <v>4353</v>
      </c>
      <c r="AF5367" t="s">
        <v>6898</v>
      </c>
      <c r="AG5367" t="s">
        <v>4353</v>
      </c>
      <c r="AH5367" t="s">
        <v>251</v>
      </c>
      <c r="AI5367" t="s">
        <v>6157</v>
      </c>
      <c r="AJ5367" t="s">
        <v>6461</v>
      </c>
      <c r="AK5367" t="s">
        <v>5673</v>
      </c>
      <c r="AL5367" t="s">
        <v>5674</v>
      </c>
      <c r="AM5367" t="s">
        <v>1435</v>
      </c>
      <c r="AN5367" t="s">
        <v>287</v>
      </c>
      <c r="AO5367" s="29">
        <v>0</v>
      </c>
      <c r="AP5367">
        <v>-37.000399999999999</v>
      </c>
      <c r="AQ5367">
        <v>174.75507999999999</v>
      </c>
      <c r="AR5367" t="s">
        <v>289</v>
      </c>
      <c r="AS5367">
        <v>5</v>
      </c>
      <c r="AT5367" t="s">
        <v>6978</v>
      </c>
      <c r="AU5367" t="s">
        <v>274</v>
      </c>
      <c r="AV5367" t="s">
        <v>5680</v>
      </c>
      <c r="AW5367" s="17" t="s">
        <v>5683</v>
      </c>
      <c r="AX5367" t="s">
        <v>4353</v>
      </c>
      <c r="AY5367">
        <v>1400</v>
      </c>
      <c r="AZ5367">
        <v>1800</v>
      </c>
      <c r="BA5367" t="s">
        <v>4353</v>
      </c>
      <c r="BB5367" t="s">
        <v>4785</v>
      </c>
      <c r="BC5367" t="s">
        <v>6157</v>
      </c>
      <c r="BD5367" s="7"/>
      <c r="BH5367" t="s">
        <v>1535</v>
      </c>
      <c r="BI5367" t="s">
        <v>7269</v>
      </c>
      <c r="BJ5367" t="s">
        <v>5677</v>
      </c>
      <c r="BK5367" t="s">
        <v>6157</v>
      </c>
      <c r="BL5367" s="7">
        <v>2022</v>
      </c>
      <c r="BQ5367" t="s">
        <v>6541</v>
      </c>
      <c r="BR5367">
        <v>1</v>
      </c>
      <c r="BS5367" t="s">
        <v>5723</v>
      </c>
      <c r="BT5367" t="s">
        <v>1593</v>
      </c>
      <c r="BW5367">
        <v>-10.59</v>
      </c>
      <c r="BY5367">
        <v>13.93</v>
      </c>
      <c r="CB5367">
        <v>3.31</v>
      </c>
      <c r="CC5367">
        <v>42.02</v>
      </c>
      <c r="CD5367">
        <v>14.81</v>
      </c>
    </row>
    <row r="5368" spans="1:82" ht="16" customHeight="1">
      <c r="A5368">
        <v>5367</v>
      </c>
      <c r="B5368" t="s">
        <v>7221</v>
      </c>
      <c r="C5368" s="2">
        <v>45024</v>
      </c>
      <c r="E5368" s="19" t="s">
        <v>5686</v>
      </c>
      <c r="F5368" s="19"/>
      <c r="G5368" t="s">
        <v>3941</v>
      </c>
      <c r="H5368" t="s">
        <v>6157</v>
      </c>
      <c r="I5368" t="s">
        <v>4421</v>
      </c>
      <c r="J5368" t="s">
        <v>3959</v>
      </c>
      <c r="K5368" t="s">
        <v>4820</v>
      </c>
      <c r="L5368" t="s">
        <v>6157</v>
      </c>
      <c r="M5368" t="s">
        <v>3556</v>
      </c>
      <c r="N5368" t="s">
        <v>289</v>
      </c>
      <c r="O5368" t="s">
        <v>6986</v>
      </c>
      <c r="P5368" t="s">
        <v>3968</v>
      </c>
      <c r="Q5368" t="s">
        <v>3969</v>
      </c>
      <c r="R5368" t="s">
        <v>6990</v>
      </c>
      <c r="S5368" t="s">
        <v>4353</v>
      </c>
      <c r="T5368" t="s">
        <v>4353</v>
      </c>
      <c r="U5368" t="s">
        <v>6157</v>
      </c>
      <c r="X5368" t="s">
        <v>289</v>
      </c>
      <c r="Y5368" t="s">
        <v>6157</v>
      </c>
      <c r="Z5368" t="s">
        <v>6157</v>
      </c>
      <c r="AA5368" t="s">
        <v>245</v>
      </c>
      <c r="AB5368" t="s">
        <v>6157</v>
      </c>
      <c r="AC5368" t="s">
        <v>6157</v>
      </c>
      <c r="AD5368" t="s">
        <v>5732</v>
      </c>
      <c r="AE5368" t="s">
        <v>4353</v>
      </c>
      <c r="AF5368" t="s">
        <v>6898</v>
      </c>
      <c r="AG5368" t="s">
        <v>4353</v>
      </c>
      <c r="AH5368" t="s">
        <v>251</v>
      </c>
      <c r="AI5368" t="s">
        <v>6157</v>
      </c>
      <c r="AJ5368" t="s">
        <v>6461</v>
      </c>
      <c r="AK5368" t="s">
        <v>5673</v>
      </c>
      <c r="AL5368" t="s">
        <v>5674</v>
      </c>
      <c r="AM5368" t="s">
        <v>1435</v>
      </c>
      <c r="AN5368" t="s">
        <v>287</v>
      </c>
      <c r="AO5368" s="29">
        <v>0</v>
      </c>
      <c r="AP5368">
        <v>-37.000399999999999</v>
      </c>
      <c r="AQ5368">
        <v>174.75507999999999</v>
      </c>
      <c r="AR5368" t="s">
        <v>289</v>
      </c>
      <c r="AS5368">
        <v>5</v>
      </c>
      <c r="AT5368" t="s">
        <v>6978</v>
      </c>
      <c r="AU5368" t="s">
        <v>274</v>
      </c>
      <c r="AV5368" t="s">
        <v>5680</v>
      </c>
      <c r="AW5368" s="17" t="s">
        <v>5687</v>
      </c>
      <c r="AX5368" t="s">
        <v>4353</v>
      </c>
      <c r="AY5368">
        <v>1400</v>
      </c>
      <c r="AZ5368">
        <v>1800</v>
      </c>
      <c r="BA5368" t="s">
        <v>4353</v>
      </c>
      <c r="BB5368" t="s">
        <v>4785</v>
      </c>
      <c r="BC5368" t="s">
        <v>6157</v>
      </c>
      <c r="BD5368" s="7"/>
      <c r="BH5368" t="s">
        <v>1535</v>
      </c>
      <c r="BI5368" t="s">
        <v>7269</v>
      </c>
      <c r="BJ5368" t="s">
        <v>5677</v>
      </c>
      <c r="BK5368" t="s">
        <v>6157</v>
      </c>
      <c r="BL5368" s="7">
        <v>2022</v>
      </c>
      <c r="BQ5368" t="s">
        <v>6541</v>
      </c>
      <c r="BR5368">
        <v>1</v>
      </c>
      <c r="BS5368" t="s">
        <v>5723</v>
      </c>
      <c r="BT5368" t="s">
        <v>1593</v>
      </c>
      <c r="BW5368">
        <v>-11.42</v>
      </c>
      <c r="BY5368">
        <v>13.88</v>
      </c>
      <c r="CB5368">
        <v>3.3</v>
      </c>
      <c r="CC5368">
        <v>44.14</v>
      </c>
      <c r="CD5368">
        <v>15.6</v>
      </c>
    </row>
    <row r="5369" spans="1:82" ht="16" customHeight="1">
      <c r="A5369">
        <v>5368</v>
      </c>
      <c r="B5369" t="s">
        <v>7221</v>
      </c>
      <c r="C5369" s="2">
        <v>45024</v>
      </c>
      <c r="E5369" s="19" t="s">
        <v>5710</v>
      </c>
      <c r="F5369" s="19"/>
      <c r="G5369" t="s">
        <v>3941</v>
      </c>
      <c r="H5369" t="s">
        <v>6157</v>
      </c>
      <c r="I5369" t="s">
        <v>4421</v>
      </c>
      <c r="J5369" t="s">
        <v>3959</v>
      </c>
      <c r="K5369" t="s">
        <v>4820</v>
      </c>
      <c r="L5369" t="s">
        <v>6157</v>
      </c>
      <c r="M5369" t="s">
        <v>3556</v>
      </c>
      <c r="N5369" t="s">
        <v>289</v>
      </c>
      <c r="O5369" t="s">
        <v>6986</v>
      </c>
      <c r="P5369" t="s">
        <v>3968</v>
      </c>
      <c r="Q5369" t="s">
        <v>3969</v>
      </c>
      <c r="R5369" t="s">
        <v>6990</v>
      </c>
      <c r="S5369" t="s">
        <v>4353</v>
      </c>
      <c r="T5369" t="s">
        <v>4353</v>
      </c>
      <c r="U5369" t="s">
        <v>6157</v>
      </c>
      <c r="X5369" t="s">
        <v>289</v>
      </c>
      <c r="Y5369" t="s">
        <v>6157</v>
      </c>
      <c r="Z5369" t="s">
        <v>6157</v>
      </c>
      <c r="AA5369" t="s">
        <v>245</v>
      </c>
      <c r="AB5369" t="s">
        <v>6157</v>
      </c>
      <c r="AC5369" t="s">
        <v>6157</v>
      </c>
      <c r="AD5369" t="s">
        <v>5732</v>
      </c>
      <c r="AE5369" t="s">
        <v>4353</v>
      </c>
      <c r="AF5369" t="s">
        <v>6898</v>
      </c>
      <c r="AG5369" t="s">
        <v>4353</v>
      </c>
      <c r="AH5369" t="s">
        <v>251</v>
      </c>
      <c r="AI5369" t="s">
        <v>6157</v>
      </c>
      <c r="AJ5369" t="s">
        <v>6461</v>
      </c>
      <c r="AK5369" t="s">
        <v>5673</v>
      </c>
      <c r="AL5369" t="s">
        <v>5674</v>
      </c>
      <c r="AM5369" t="s">
        <v>1435</v>
      </c>
      <c r="AN5369" t="s">
        <v>287</v>
      </c>
      <c r="AO5369" s="29">
        <v>0</v>
      </c>
      <c r="AP5369">
        <v>-37.000399999999999</v>
      </c>
      <c r="AQ5369">
        <v>174.75507999999999</v>
      </c>
      <c r="AR5369" t="s">
        <v>289</v>
      </c>
      <c r="AS5369">
        <v>5</v>
      </c>
      <c r="AT5369" t="s">
        <v>6978</v>
      </c>
      <c r="AU5369" t="s">
        <v>274</v>
      </c>
      <c r="AV5369" t="s">
        <v>5680</v>
      </c>
      <c r="AW5369" s="17" t="s">
        <v>5712</v>
      </c>
      <c r="AX5369" t="s">
        <v>4353</v>
      </c>
      <c r="AY5369">
        <v>1400</v>
      </c>
      <c r="AZ5369">
        <v>1800</v>
      </c>
      <c r="BA5369" t="s">
        <v>4353</v>
      </c>
      <c r="BB5369" t="s">
        <v>4785</v>
      </c>
      <c r="BC5369" t="s">
        <v>6157</v>
      </c>
      <c r="BD5369" s="7"/>
      <c r="BH5369" t="s">
        <v>1535</v>
      </c>
      <c r="BI5369" t="s">
        <v>7269</v>
      </c>
      <c r="BJ5369" t="s">
        <v>5677</v>
      </c>
      <c r="BK5369" t="s">
        <v>6157</v>
      </c>
      <c r="BL5369" s="7">
        <v>2022</v>
      </c>
      <c r="BQ5369" t="s">
        <v>6541</v>
      </c>
      <c r="BR5369">
        <v>1</v>
      </c>
      <c r="BS5369" t="s">
        <v>5723</v>
      </c>
      <c r="BT5369" t="s">
        <v>1593</v>
      </c>
      <c r="BW5369">
        <v>-12.85</v>
      </c>
      <c r="BY5369">
        <v>12.97</v>
      </c>
      <c r="CB5369">
        <v>3.42</v>
      </c>
      <c r="CC5369">
        <v>39.06</v>
      </c>
      <c r="CD5369">
        <v>13.32</v>
      </c>
    </row>
    <row r="5370" spans="1:82" ht="16" customHeight="1">
      <c r="A5370">
        <v>5369</v>
      </c>
      <c r="B5370" t="s">
        <v>7221</v>
      </c>
      <c r="C5370" s="2">
        <v>45024</v>
      </c>
      <c r="E5370" s="19" t="s">
        <v>5715</v>
      </c>
      <c r="F5370" s="19"/>
      <c r="G5370" t="s">
        <v>3941</v>
      </c>
      <c r="H5370" t="s">
        <v>6157</v>
      </c>
      <c r="I5370" t="s">
        <v>4421</v>
      </c>
      <c r="J5370" t="s">
        <v>3959</v>
      </c>
      <c r="K5370" t="s">
        <v>4820</v>
      </c>
      <c r="L5370" t="s">
        <v>6157</v>
      </c>
      <c r="M5370" t="s">
        <v>3556</v>
      </c>
      <c r="N5370" t="s">
        <v>289</v>
      </c>
      <c r="O5370" t="s">
        <v>6986</v>
      </c>
      <c r="P5370" t="s">
        <v>3968</v>
      </c>
      <c r="Q5370" t="s">
        <v>3969</v>
      </c>
      <c r="R5370" t="s">
        <v>6990</v>
      </c>
      <c r="S5370" t="s">
        <v>4353</v>
      </c>
      <c r="T5370" t="s">
        <v>4353</v>
      </c>
      <c r="U5370" t="s">
        <v>6157</v>
      </c>
      <c r="X5370" t="s">
        <v>289</v>
      </c>
      <c r="Y5370" t="s">
        <v>6157</v>
      </c>
      <c r="Z5370" t="s">
        <v>6157</v>
      </c>
      <c r="AA5370" t="s">
        <v>245</v>
      </c>
      <c r="AB5370" t="s">
        <v>6157</v>
      </c>
      <c r="AC5370" t="s">
        <v>6157</v>
      </c>
      <c r="AD5370" t="s">
        <v>5732</v>
      </c>
      <c r="AE5370" t="s">
        <v>4353</v>
      </c>
      <c r="AF5370" t="s">
        <v>6898</v>
      </c>
      <c r="AG5370" t="s">
        <v>4353</v>
      </c>
      <c r="AH5370" t="s">
        <v>251</v>
      </c>
      <c r="AI5370" t="s">
        <v>6157</v>
      </c>
      <c r="AJ5370" t="s">
        <v>6461</v>
      </c>
      <c r="AK5370" t="s">
        <v>5673</v>
      </c>
      <c r="AL5370" t="s">
        <v>5674</v>
      </c>
      <c r="AM5370" t="s">
        <v>1435</v>
      </c>
      <c r="AN5370" t="s">
        <v>287</v>
      </c>
      <c r="AO5370" s="29">
        <v>0</v>
      </c>
      <c r="AP5370">
        <v>-37.000399999999999</v>
      </c>
      <c r="AQ5370">
        <v>174.75507999999999</v>
      </c>
      <c r="AR5370" t="s">
        <v>289</v>
      </c>
      <c r="AS5370">
        <v>5</v>
      </c>
      <c r="AT5370" t="s">
        <v>6978</v>
      </c>
      <c r="AU5370" t="s">
        <v>274</v>
      </c>
      <c r="AV5370" t="s">
        <v>5675</v>
      </c>
      <c r="AW5370" s="17" t="s">
        <v>5717</v>
      </c>
      <c r="AX5370" t="s">
        <v>4353</v>
      </c>
      <c r="AY5370">
        <v>1400</v>
      </c>
      <c r="AZ5370">
        <v>1800</v>
      </c>
      <c r="BA5370" t="s">
        <v>4353</v>
      </c>
      <c r="BB5370" t="s">
        <v>4785</v>
      </c>
      <c r="BC5370" t="s">
        <v>6157</v>
      </c>
      <c r="BD5370" s="7"/>
      <c r="BH5370" t="s">
        <v>1535</v>
      </c>
      <c r="BI5370" t="s">
        <v>7269</v>
      </c>
      <c r="BJ5370" t="s">
        <v>5677</v>
      </c>
      <c r="BK5370" t="s">
        <v>6157</v>
      </c>
      <c r="BL5370" s="7">
        <v>2022</v>
      </c>
      <c r="BQ5370" t="s">
        <v>6541</v>
      </c>
      <c r="BR5370">
        <v>1</v>
      </c>
      <c r="BS5370" t="s">
        <v>5723</v>
      </c>
      <c r="BT5370" t="s">
        <v>1593</v>
      </c>
      <c r="BW5370">
        <v>-10.51</v>
      </c>
      <c r="BY5370">
        <v>13.17</v>
      </c>
      <c r="CB5370">
        <v>3.21</v>
      </c>
      <c r="CC5370">
        <v>44.46</v>
      </c>
      <c r="CD5370">
        <v>16.18</v>
      </c>
    </row>
    <row r="5371" spans="1:82" ht="16" customHeight="1">
      <c r="A5371">
        <v>5370</v>
      </c>
      <c r="B5371" t="s">
        <v>7221</v>
      </c>
      <c r="C5371" s="2">
        <v>45024</v>
      </c>
      <c r="E5371" s="19" t="s">
        <v>5718</v>
      </c>
      <c r="F5371" s="19"/>
      <c r="G5371" t="s">
        <v>3941</v>
      </c>
      <c r="H5371" t="s">
        <v>6157</v>
      </c>
      <c r="I5371" t="s">
        <v>4421</v>
      </c>
      <c r="J5371" t="s">
        <v>3959</v>
      </c>
      <c r="K5371" t="s">
        <v>4820</v>
      </c>
      <c r="L5371" t="s">
        <v>6157</v>
      </c>
      <c r="M5371" t="s">
        <v>3556</v>
      </c>
      <c r="N5371" t="s">
        <v>289</v>
      </c>
      <c r="O5371" t="s">
        <v>6986</v>
      </c>
      <c r="P5371" t="s">
        <v>3968</v>
      </c>
      <c r="Q5371" t="s">
        <v>3969</v>
      </c>
      <c r="R5371" t="s">
        <v>6990</v>
      </c>
      <c r="S5371" t="s">
        <v>4353</v>
      </c>
      <c r="T5371" t="s">
        <v>4353</v>
      </c>
      <c r="U5371" t="s">
        <v>6157</v>
      </c>
      <c r="X5371" t="s">
        <v>289</v>
      </c>
      <c r="Y5371" t="s">
        <v>6157</v>
      </c>
      <c r="Z5371" t="s">
        <v>6157</v>
      </c>
      <c r="AA5371" t="s">
        <v>245</v>
      </c>
      <c r="AB5371" t="s">
        <v>6157</v>
      </c>
      <c r="AC5371" t="s">
        <v>6157</v>
      </c>
      <c r="AD5371" t="s">
        <v>5732</v>
      </c>
      <c r="AE5371" t="s">
        <v>4353</v>
      </c>
      <c r="AF5371" t="s">
        <v>6898</v>
      </c>
      <c r="AG5371" t="s">
        <v>4353</v>
      </c>
      <c r="AH5371" t="s">
        <v>251</v>
      </c>
      <c r="AI5371" t="s">
        <v>6157</v>
      </c>
      <c r="AJ5371" t="s">
        <v>6461</v>
      </c>
      <c r="AK5371" t="s">
        <v>5673</v>
      </c>
      <c r="AL5371" t="s">
        <v>5674</v>
      </c>
      <c r="AM5371" t="s">
        <v>1435</v>
      </c>
      <c r="AN5371" t="s">
        <v>287</v>
      </c>
      <c r="AO5371" s="29">
        <v>0</v>
      </c>
      <c r="AP5371">
        <v>-37.000399999999999</v>
      </c>
      <c r="AQ5371">
        <v>174.75507999999999</v>
      </c>
      <c r="AR5371" t="s">
        <v>289</v>
      </c>
      <c r="AS5371">
        <v>5</v>
      </c>
      <c r="AT5371" t="s">
        <v>6978</v>
      </c>
      <c r="AU5371" t="s">
        <v>274</v>
      </c>
      <c r="AV5371" t="s">
        <v>5675</v>
      </c>
      <c r="AW5371" s="17" t="s">
        <v>5720</v>
      </c>
      <c r="AX5371" t="s">
        <v>4353</v>
      </c>
      <c r="AY5371">
        <v>1400</v>
      </c>
      <c r="AZ5371">
        <v>1800</v>
      </c>
      <c r="BA5371" t="s">
        <v>4353</v>
      </c>
      <c r="BB5371" t="s">
        <v>4785</v>
      </c>
      <c r="BC5371" t="s">
        <v>6157</v>
      </c>
      <c r="BD5371" s="7"/>
      <c r="BH5371" t="s">
        <v>1535</v>
      </c>
      <c r="BI5371" t="s">
        <v>7269</v>
      </c>
      <c r="BJ5371" t="s">
        <v>5677</v>
      </c>
      <c r="BK5371" t="s">
        <v>6157</v>
      </c>
      <c r="BL5371" s="7">
        <v>2022</v>
      </c>
      <c r="BQ5371" t="s">
        <v>6541</v>
      </c>
      <c r="BR5371">
        <v>1</v>
      </c>
      <c r="BS5371" t="s">
        <v>5723</v>
      </c>
      <c r="BT5371" t="s">
        <v>1593</v>
      </c>
      <c r="BW5371">
        <v>-9.0500000000000007</v>
      </c>
      <c r="BY5371">
        <v>13.58</v>
      </c>
      <c r="CB5371">
        <v>3.31</v>
      </c>
      <c r="CC5371">
        <v>43.97</v>
      </c>
      <c r="CD5371">
        <v>15.48</v>
      </c>
    </row>
    <row r="5372" spans="1:82" ht="16" customHeight="1">
      <c r="A5372">
        <v>5371</v>
      </c>
      <c r="B5372" t="s">
        <v>7221</v>
      </c>
      <c r="C5372" s="2">
        <v>45024</v>
      </c>
      <c r="E5372" s="17">
        <v>394</v>
      </c>
      <c r="F5372" s="19"/>
      <c r="G5372" t="s">
        <v>3941</v>
      </c>
      <c r="H5372" t="s">
        <v>6157</v>
      </c>
      <c r="I5372" t="s">
        <v>4480</v>
      </c>
      <c r="J5372" t="s">
        <v>4482</v>
      </c>
      <c r="K5372" t="s">
        <v>4483</v>
      </c>
      <c r="L5372" t="s">
        <v>6157</v>
      </c>
      <c r="M5372" t="s">
        <v>3991</v>
      </c>
      <c r="N5372" t="s">
        <v>289</v>
      </c>
      <c r="O5372" t="s">
        <v>6987</v>
      </c>
      <c r="P5372" t="s">
        <v>3968</v>
      </c>
      <c r="Q5372" t="s">
        <v>3969</v>
      </c>
      <c r="R5372" t="s">
        <v>6990</v>
      </c>
      <c r="S5372" t="s">
        <v>4353</v>
      </c>
      <c r="T5372" t="s">
        <v>4353</v>
      </c>
      <c r="U5372" t="s">
        <v>6157</v>
      </c>
      <c r="X5372" t="s">
        <v>6157</v>
      </c>
      <c r="Y5372" t="s">
        <v>6157</v>
      </c>
      <c r="Z5372" t="s">
        <v>6157</v>
      </c>
      <c r="AA5372" t="s">
        <v>1388</v>
      </c>
      <c r="AB5372" t="s">
        <v>250</v>
      </c>
      <c r="AC5372" t="s">
        <v>4353</v>
      </c>
      <c r="AD5372" t="s">
        <v>6157</v>
      </c>
      <c r="AE5372" t="s">
        <v>6157</v>
      </c>
      <c r="AF5372" t="s">
        <v>6157</v>
      </c>
      <c r="AG5372" t="s">
        <v>6157</v>
      </c>
      <c r="AH5372" t="s">
        <v>6157</v>
      </c>
      <c r="AI5372" t="s">
        <v>6157</v>
      </c>
      <c r="AJ5372" t="s">
        <v>6457</v>
      </c>
      <c r="AK5372" t="s">
        <v>5673</v>
      </c>
      <c r="AL5372" t="s">
        <v>5674</v>
      </c>
      <c r="AM5372" t="s">
        <v>1435</v>
      </c>
      <c r="AN5372" t="s">
        <v>287</v>
      </c>
      <c r="AO5372" s="29">
        <v>0</v>
      </c>
      <c r="AP5372">
        <v>-37.000399999999999</v>
      </c>
      <c r="AQ5372">
        <v>174.75507999999999</v>
      </c>
      <c r="AR5372" t="s">
        <v>289</v>
      </c>
      <c r="AS5372">
        <v>5</v>
      </c>
      <c r="AT5372" t="s">
        <v>6978</v>
      </c>
      <c r="AU5372" t="s">
        <v>274</v>
      </c>
      <c r="AV5372" t="s">
        <v>4353</v>
      </c>
      <c r="AW5372" t="s">
        <v>5736</v>
      </c>
      <c r="AX5372" t="s">
        <v>4353</v>
      </c>
      <c r="AY5372">
        <v>1400</v>
      </c>
      <c r="AZ5372">
        <v>1800</v>
      </c>
      <c r="BA5372" t="s">
        <v>4353</v>
      </c>
      <c r="BB5372" t="s">
        <v>4785</v>
      </c>
      <c r="BC5372" t="s">
        <v>6157</v>
      </c>
      <c r="BD5372" s="7"/>
      <c r="BH5372" t="s">
        <v>1535</v>
      </c>
      <c r="BI5372" t="s">
        <v>7269</v>
      </c>
      <c r="BJ5372" t="s">
        <v>5677</v>
      </c>
      <c r="BK5372" t="s">
        <v>6157</v>
      </c>
      <c r="BL5372" s="7">
        <v>2022</v>
      </c>
      <c r="BQ5372" t="s">
        <v>6541</v>
      </c>
      <c r="BR5372">
        <v>1</v>
      </c>
      <c r="BS5372" t="s">
        <v>5723</v>
      </c>
      <c r="BT5372" t="s">
        <v>1593</v>
      </c>
      <c r="BW5372">
        <v>-19.819891814725658</v>
      </c>
      <c r="BY5372">
        <v>16.47396879644111</v>
      </c>
      <c r="CB5372">
        <v>3.1951559044342432</v>
      </c>
      <c r="CC5372">
        <v>43.642950080744619</v>
      </c>
      <c r="CD5372">
        <v>15.935615230399138</v>
      </c>
    </row>
    <row r="5373" spans="1:82" ht="16" customHeight="1">
      <c r="A5373">
        <v>5372</v>
      </c>
      <c r="B5373" t="s">
        <v>7221</v>
      </c>
      <c r="C5373" s="2">
        <v>45024</v>
      </c>
      <c r="E5373" s="17">
        <v>395</v>
      </c>
      <c r="F5373" s="19"/>
      <c r="G5373" t="s">
        <v>3941</v>
      </c>
      <c r="H5373" t="s">
        <v>6157</v>
      </c>
      <c r="I5373" t="s">
        <v>4480</v>
      </c>
      <c r="J5373" t="s">
        <v>4482</v>
      </c>
      <c r="K5373" t="s">
        <v>4483</v>
      </c>
      <c r="L5373" t="s">
        <v>6157</v>
      </c>
      <c r="M5373" t="s">
        <v>3991</v>
      </c>
      <c r="N5373" t="s">
        <v>289</v>
      </c>
      <c r="O5373" t="s">
        <v>6987</v>
      </c>
      <c r="P5373" t="s">
        <v>3968</v>
      </c>
      <c r="Q5373" t="s">
        <v>3969</v>
      </c>
      <c r="R5373" t="s">
        <v>6990</v>
      </c>
      <c r="S5373" t="s">
        <v>4353</v>
      </c>
      <c r="T5373" t="s">
        <v>4353</v>
      </c>
      <c r="U5373" t="s">
        <v>6157</v>
      </c>
      <c r="X5373" t="s">
        <v>6157</v>
      </c>
      <c r="Y5373" t="s">
        <v>6157</v>
      </c>
      <c r="Z5373" t="s">
        <v>6157</v>
      </c>
      <c r="AA5373" t="s">
        <v>1388</v>
      </c>
      <c r="AB5373" t="s">
        <v>250</v>
      </c>
      <c r="AC5373" t="s">
        <v>4353</v>
      </c>
      <c r="AD5373" t="s">
        <v>6157</v>
      </c>
      <c r="AE5373" t="s">
        <v>6157</v>
      </c>
      <c r="AF5373" t="s">
        <v>6157</v>
      </c>
      <c r="AG5373" t="s">
        <v>6157</v>
      </c>
      <c r="AH5373" t="s">
        <v>6157</v>
      </c>
      <c r="AI5373" t="s">
        <v>6157</v>
      </c>
      <c r="AJ5373" t="s">
        <v>6457</v>
      </c>
      <c r="AK5373" t="s">
        <v>5673</v>
      </c>
      <c r="AL5373" t="s">
        <v>5674</v>
      </c>
      <c r="AM5373" t="s">
        <v>1435</v>
      </c>
      <c r="AN5373" t="s">
        <v>287</v>
      </c>
      <c r="AO5373" s="29">
        <v>0</v>
      </c>
      <c r="AP5373">
        <v>-37.000399999999999</v>
      </c>
      <c r="AQ5373">
        <v>174.75507999999999</v>
      </c>
      <c r="AR5373" t="s">
        <v>289</v>
      </c>
      <c r="AS5373">
        <v>5</v>
      </c>
      <c r="AT5373" t="s">
        <v>6978</v>
      </c>
      <c r="AU5373" t="s">
        <v>274</v>
      </c>
      <c r="AV5373" t="s">
        <v>4353</v>
      </c>
      <c r="AW5373" t="s">
        <v>5736</v>
      </c>
      <c r="AX5373" t="s">
        <v>4353</v>
      </c>
      <c r="AY5373">
        <v>1400</v>
      </c>
      <c r="AZ5373">
        <v>1800</v>
      </c>
      <c r="BA5373" t="s">
        <v>4353</v>
      </c>
      <c r="BB5373" t="s">
        <v>4785</v>
      </c>
      <c r="BC5373" t="s">
        <v>6157</v>
      </c>
      <c r="BD5373" s="7"/>
      <c r="BH5373" t="s">
        <v>1535</v>
      </c>
      <c r="BI5373" t="s">
        <v>7269</v>
      </c>
      <c r="BJ5373" t="s">
        <v>5677</v>
      </c>
      <c r="BK5373" t="s">
        <v>6157</v>
      </c>
      <c r="BL5373" s="7">
        <v>2022</v>
      </c>
      <c r="BQ5373" t="s">
        <v>6541</v>
      </c>
      <c r="BR5373">
        <v>1</v>
      </c>
      <c r="BS5373" t="s">
        <v>5723</v>
      </c>
      <c r="BT5373" t="s">
        <v>1593</v>
      </c>
      <c r="BW5373">
        <v>-18.115654512572071</v>
      </c>
      <c r="BY5373">
        <v>8.4309165856611852</v>
      </c>
      <c r="CB5373">
        <v>3.2185050828604673</v>
      </c>
      <c r="CC5373">
        <v>43.350707199281572</v>
      </c>
      <c r="CD5373">
        <v>15.714073386169366</v>
      </c>
    </row>
    <row r="5374" spans="1:82" ht="16" customHeight="1">
      <c r="A5374">
        <v>5373</v>
      </c>
      <c r="B5374" t="s">
        <v>7221</v>
      </c>
      <c r="C5374" s="2">
        <v>45024</v>
      </c>
      <c r="E5374" s="17">
        <v>396</v>
      </c>
      <c r="F5374" s="19"/>
      <c r="G5374" t="s">
        <v>3941</v>
      </c>
      <c r="H5374" t="s">
        <v>6157</v>
      </c>
      <c r="I5374" t="s">
        <v>4480</v>
      </c>
      <c r="J5374" t="s">
        <v>4482</v>
      </c>
      <c r="K5374" t="s">
        <v>4483</v>
      </c>
      <c r="L5374" t="s">
        <v>6157</v>
      </c>
      <c r="M5374" t="s">
        <v>3991</v>
      </c>
      <c r="N5374" t="s">
        <v>289</v>
      </c>
      <c r="O5374" t="s">
        <v>6987</v>
      </c>
      <c r="P5374" t="s">
        <v>3968</v>
      </c>
      <c r="Q5374" t="s">
        <v>3969</v>
      </c>
      <c r="R5374" t="s">
        <v>6990</v>
      </c>
      <c r="S5374" t="s">
        <v>4353</v>
      </c>
      <c r="T5374" t="s">
        <v>4353</v>
      </c>
      <c r="U5374" t="s">
        <v>6157</v>
      </c>
      <c r="X5374" t="s">
        <v>6157</v>
      </c>
      <c r="Y5374" t="s">
        <v>6157</v>
      </c>
      <c r="Z5374" t="s">
        <v>6157</v>
      </c>
      <c r="AA5374" t="s">
        <v>1388</v>
      </c>
      <c r="AB5374" t="s">
        <v>250</v>
      </c>
      <c r="AC5374" t="s">
        <v>4353</v>
      </c>
      <c r="AD5374" t="s">
        <v>6157</v>
      </c>
      <c r="AE5374" t="s">
        <v>6157</v>
      </c>
      <c r="AF5374" t="s">
        <v>6157</v>
      </c>
      <c r="AG5374" t="s">
        <v>6157</v>
      </c>
      <c r="AH5374" t="s">
        <v>6157</v>
      </c>
      <c r="AI5374" t="s">
        <v>6157</v>
      </c>
      <c r="AJ5374" t="s">
        <v>6457</v>
      </c>
      <c r="AK5374" t="s">
        <v>5673</v>
      </c>
      <c r="AL5374" t="s">
        <v>5674</v>
      </c>
      <c r="AM5374" t="s">
        <v>1435</v>
      </c>
      <c r="AN5374" t="s">
        <v>287</v>
      </c>
      <c r="AO5374" s="29">
        <v>0</v>
      </c>
      <c r="AP5374">
        <v>-37.000399999999999</v>
      </c>
      <c r="AQ5374">
        <v>174.75507999999999</v>
      </c>
      <c r="AR5374" t="s">
        <v>289</v>
      </c>
      <c r="AS5374">
        <v>5</v>
      </c>
      <c r="AT5374" t="s">
        <v>6978</v>
      </c>
      <c r="AU5374" t="s">
        <v>274</v>
      </c>
      <c r="AV5374" t="s">
        <v>4353</v>
      </c>
      <c r="AW5374" t="s">
        <v>5736</v>
      </c>
      <c r="AX5374" t="s">
        <v>4353</v>
      </c>
      <c r="AY5374">
        <v>1400</v>
      </c>
      <c r="AZ5374">
        <v>1800</v>
      </c>
      <c r="BA5374" t="s">
        <v>4353</v>
      </c>
      <c r="BB5374" t="s">
        <v>4785</v>
      </c>
      <c r="BC5374" t="s">
        <v>6157</v>
      </c>
      <c r="BD5374" s="7"/>
      <c r="BH5374" t="s">
        <v>1535</v>
      </c>
      <c r="BI5374" t="s">
        <v>7269</v>
      </c>
      <c r="BJ5374" t="s">
        <v>5677</v>
      </c>
      <c r="BK5374" t="s">
        <v>6157</v>
      </c>
      <c r="BL5374" s="7">
        <v>2022</v>
      </c>
      <c r="BQ5374" t="s">
        <v>6541</v>
      </c>
      <c r="BR5374">
        <v>1</v>
      </c>
      <c r="BS5374" t="s">
        <v>5723</v>
      </c>
      <c r="BT5374" t="s">
        <v>1593</v>
      </c>
      <c r="BW5374">
        <v>-17.904086937434478</v>
      </c>
      <c r="BY5374">
        <v>15.795241115315553</v>
      </c>
      <c r="CB5374">
        <v>3.2803108567043404</v>
      </c>
      <c r="CC5374">
        <v>43.226135900246021</v>
      </c>
      <c r="CD5374">
        <v>15.373692947590589</v>
      </c>
    </row>
    <row r="5375" spans="1:82" ht="16" customHeight="1">
      <c r="A5375">
        <v>5374</v>
      </c>
      <c r="B5375" t="s">
        <v>7221</v>
      </c>
      <c r="C5375" s="2">
        <v>45024</v>
      </c>
      <c r="E5375" s="17">
        <v>398</v>
      </c>
      <c r="F5375" s="19"/>
      <c r="G5375" t="s">
        <v>3941</v>
      </c>
      <c r="H5375" t="s">
        <v>6157</v>
      </c>
      <c r="I5375" t="s">
        <v>4480</v>
      </c>
      <c r="J5375" t="s">
        <v>4482</v>
      </c>
      <c r="K5375" t="s">
        <v>4483</v>
      </c>
      <c r="L5375" t="s">
        <v>6157</v>
      </c>
      <c r="M5375" t="s">
        <v>3991</v>
      </c>
      <c r="N5375" t="s">
        <v>289</v>
      </c>
      <c r="O5375" t="s">
        <v>6987</v>
      </c>
      <c r="P5375" t="s">
        <v>3968</v>
      </c>
      <c r="Q5375" t="s">
        <v>3969</v>
      </c>
      <c r="R5375" t="s">
        <v>6990</v>
      </c>
      <c r="S5375" t="s">
        <v>4353</v>
      </c>
      <c r="T5375" t="s">
        <v>4353</v>
      </c>
      <c r="U5375" t="s">
        <v>6157</v>
      </c>
      <c r="X5375" t="s">
        <v>6157</v>
      </c>
      <c r="Y5375" t="s">
        <v>6157</v>
      </c>
      <c r="Z5375" t="s">
        <v>6157</v>
      </c>
      <c r="AA5375" t="s">
        <v>1388</v>
      </c>
      <c r="AB5375" t="s">
        <v>250</v>
      </c>
      <c r="AC5375" t="s">
        <v>4353</v>
      </c>
      <c r="AD5375" t="s">
        <v>6157</v>
      </c>
      <c r="AE5375" t="s">
        <v>6157</v>
      </c>
      <c r="AF5375" t="s">
        <v>6157</v>
      </c>
      <c r="AG5375" t="s">
        <v>6157</v>
      </c>
      <c r="AH5375" t="s">
        <v>6157</v>
      </c>
      <c r="AI5375" t="s">
        <v>6157</v>
      </c>
      <c r="AJ5375" t="s">
        <v>6457</v>
      </c>
      <c r="AK5375" t="s">
        <v>5673</v>
      </c>
      <c r="AL5375" t="s">
        <v>5674</v>
      </c>
      <c r="AM5375" t="s">
        <v>1435</v>
      </c>
      <c r="AN5375" t="s">
        <v>287</v>
      </c>
      <c r="AO5375" s="29">
        <v>0</v>
      </c>
      <c r="AP5375">
        <v>-37.000399999999999</v>
      </c>
      <c r="AQ5375">
        <v>174.75507999999999</v>
      </c>
      <c r="AR5375" t="s">
        <v>289</v>
      </c>
      <c r="AS5375">
        <v>5</v>
      </c>
      <c r="AT5375" t="s">
        <v>6978</v>
      </c>
      <c r="AU5375" t="s">
        <v>274</v>
      </c>
      <c r="AV5375" t="s">
        <v>4353</v>
      </c>
      <c r="AW5375" t="s">
        <v>5736</v>
      </c>
      <c r="AX5375" t="s">
        <v>4353</v>
      </c>
      <c r="AY5375">
        <v>1400</v>
      </c>
      <c r="AZ5375">
        <v>1800</v>
      </c>
      <c r="BA5375" t="s">
        <v>4353</v>
      </c>
      <c r="BB5375" t="s">
        <v>4785</v>
      </c>
      <c r="BC5375" t="s">
        <v>6157</v>
      </c>
      <c r="BD5375" s="7"/>
      <c r="BH5375" t="s">
        <v>1535</v>
      </c>
      <c r="BI5375" t="s">
        <v>7269</v>
      </c>
      <c r="BJ5375" t="s">
        <v>5677</v>
      </c>
      <c r="BK5375" t="s">
        <v>6157</v>
      </c>
      <c r="BL5375" s="7">
        <v>2022</v>
      </c>
      <c r="BQ5375" t="s">
        <v>6541</v>
      </c>
      <c r="BR5375">
        <v>1</v>
      </c>
      <c r="BS5375" t="s">
        <v>5723</v>
      </c>
      <c r="BT5375" t="s">
        <v>1593</v>
      </c>
      <c r="BW5375">
        <v>-19.445173365487644</v>
      </c>
      <c r="BY5375">
        <v>6.1387388117659478</v>
      </c>
      <c r="CB5375">
        <v>3.2840882276619934</v>
      </c>
      <c r="CC5375">
        <v>44.196031426813398</v>
      </c>
      <c r="CD5375">
        <v>15.7005637760602</v>
      </c>
    </row>
    <row r="5376" spans="1:82" ht="16" customHeight="1">
      <c r="A5376">
        <v>5375</v>
      </c>
      <c r="B5376" t="s">
        <v>7221</v>
      </c>
      <c r="C5376" s="2">
        <v>45024</v>
      </c>
      <c r="E5376" s="17">
        <v>399</v>
      </c>
      <c r="F5376" s="19"/>
      <c r="G5376" t="s">
        <v>3941</v>
      </c>
      <c r="H5376" t="s">
        <v>6157</v>
      </c>
      <c r="I5376" t="s">
        <v>4480</v>
      </c>
      <c r="J5376" t="s">
        <v>4482</v>
      </c>
      <c r="K5376" t="s">
        <v>4483</v>
      </c>
      <c r="L5376" t="s">
        <v>6157</v>
      </c>
      <c r="M5376" t="s">
        <v>3991</v>
      </c>
      <c r="N5376" t="s">
        <v>289</v>
      </c>
      <c r="O5376" t="s">
        <v>6987</v>
      </c>
      <c r="P5376" t="s">
        <v>3968</v>
      </c>
      <c r="Q5376" t="s">
        <v>3969</v>
      </c>
      <c r="R5376" t="s">
        <v>6990</v>
      </c>
      <c r="S5376" t="s">
        <v>4353</v>
      </c>
      <c r="T5376" t="s">
        <v>4353</v>
      </c>
      <c r="U5376" t="s">
        <v>6157</v>
      </c>
      <c r="X5376" t="s">
        <v>6157</v>
      </c>
      <c r="Y5376" t="s">
        <v>6157</v>
      </c>
      <c r="Z5376" t="s">
        <v>6157</v>
      </c>
      <c r="AA5376" t="s">
        <v>1388</v>
      </c>
      <c r="AB5376" t="s">
        <v>250</v>
      </c>
      <c r="AC5376" t="s">
        <v>4353</v>
      </c>
      <c r="AD5376" t="s">
        <v>6157</v>
      </c>
      <c r="AE5376" t="s">
        <v>6157</v>
      </c>
      <c r="AF5376" t="s">
        <v>6157</v>
      </c>
      <c r="AG5376" t="s">
        <v>6157</v>
      </c>
      <c r="AH5376" t="s">
        <v>6157</v>
      </c>
      <c r="AI5376" t="s">
        <v>6157</v>
      </c>
      <c r="AJ5376" t="s">
        <v>6457</v>
      </c>
      <c r="AK5376" t="s">
        <v>5673</v>
      </c>
      <c r="AL5376" t="s">
        <v>5674</v>
      </c>
      <c r="AM5376" t="s">
        <v>1435</v>
      </c>
      <c r="AN5376" t="s">
        <v>287</v>
      </c>
      <c r="AO5376" s="29">
        <v>0</v>
      </c>
      <c r="AP5376">
        <v>-37.000399999999999</v>
      </c>
      <c r="AQ5376">
        <v>174.75507999999999</v>
      </c>
      <c r="AR5376" t="s">
        <v>289</v>
      </c>
      <c r="AS5376">
        <v>5</v>
      </c>
      <c r="AT5376" t="s">
        <v>6978</v>
      </c>
      <c r="AU5376" t="s">
        <v>274</v>
      </c>
      <c r="AV5376" t="s">
        <v>4353</v>
      </c>
      <c r="AW5376" t="s">
        <v>5736</v>
      </c>
      <c r="AX5376" t="s">
        <v>4353</v>
      </c>
      <c r="AY5376">
        <v>1400</v>
      </c>
      <c r="AZ5376">
        <v>1800</v>
      </c>
      <c r="BA5376" t="s">
        <v>4353</v>
      </c>
      <c r="BB5376" t="s">
        <v>4785</v>
      </c>
      <c r="BC5376" t="s">
        <v>6157</v>
      </c>
      <c r="BD5376" s="7"/>
      <c r="BH5376" t="s">
        <v>1535</v>
      </c>
      <c r="BI5376" t="s">
        <v>7269</v>
      </c>
      <c r="BJ5376" t="s">
        <v>5677</v>
      </c>
      <c r="BK5376" t="s">
        <v>6157</v>
      </c>
      <c r="BL5376" s="7">
        <v>2022</v>
      </c>
      <c r="BQ5376" t="s">
        <v>6541</v>
      </c>
      <c r="BR5376">
        <v>1</v>
      </c>
      <c r="BS5376" t="s">
        <v>5723</v>
      </c>
      <c r="BT5376" t="s">
        <v>1593</v>
      </c>
      <c r="BW5376">
        <v>-18.619917624094271</v>
      </c>
      <c r="BY5376">
        <v>7.7269991316978572</v>
      </c>
      <c r="CB5376">
        <v>3.280420588242047</v>
      </c>
      <c r="CC5376">
        <v>43.666172341672308</v>
      </c>
      <c r="CD5376">
        <v>15.529675650295644</v>
      </c>
    </row>
    <row r="5377" spans="1:82" ht="16" customHeight="1">
      <c r="A5377">
        <v>5376</v>
      </c>
      <c r="B5377" t="s">
        <v>7221</v>
      </c>
      <c r="C5377" s="2">
        <v>45024</v>
      </c>
      <c r="E5377" s="17">
        <v>400</v>
      </c>
      <c r="F5377" s="19"/>
      <c r="G5377" t="s">
        <v>3941</v>
      </c>
      <c r="H5377" t="s">
        <v>6157</v>
      </c>
      <c r="I5377" t="s">
        <v>4480</v>
      </c>
      <c r="J5377" t="s">
        <v>4482</v>
      </c>
      <c r="K5377" t="s">
        <v>4483</v>
      </c>
      <c r="L5377" t="s">
        <v>6157</v>
      </c>
      <c r="M5377" t="s">
        <v>3991</v>
      </c>
      <c r="N5377" t="s">
        <v>289</v>
      </c>
      <c r="O5377" t="s">
        <v>6987</v>
      </c>
      <c r="P5377" t="s">
        <v>3968</v>
      </c>
      <c r="Q5377" t="s">
        <v>3969</v>
      </c>
      <c r="R5377" t="s">
        <v>6990</v>
      </c>
      <c r="S5377" t="s">
        <v>4353</v>
      </c>
      <c r="T5377" t="s">
        <v>4353</v>
      </c>
      <c r="U5377" t="s">
        <v>6157</v>
      </c>
      <c r="X5377" t="s">
        <v>6157</v>
      </c>
      <c r="Y5377" t="s">
        <v>6157</v>
      </c>
      <c r="Z5377" t="s">
        <v>6157</v>
      </c>
      <c r="AA5377" t="s">
        <v>1388</v>
      </c>
      <c r="AB5377" t="s">
        <v>250</v>
      </c>
      <c r="AC5377" t="s">
        <v>4353</v>
      </c>
      <c r="AD5377" t="s">
        <v>6157</v>
      </c>
      <c r="AE5377" t="s">
        <v>6157</v>
      </c>
      <c r="AF5377" t="s">
        <v>6157</v>
      </c>
      <c r="AG5377" t="s">
        <v>6157</v>
      </c>
      <c r="AH5377" t="s">
        <v>6157</v>
      </c>
      <c r="AI5377" t="s">
        <v>6157</v>
      </c>
      <c r="AJ5377" t="s">
        <v>6457</v>
      </c>
      <c r="AK5377" t="s">
        <v>5673</v>
      </c>
      <c r="AL5377" t="s">
        <v>5674</v>
      </c>
      <c r="AM5377" t="s">
        <v>1435</v>
      </c>
      <c r="AN5377" t="s">
        <v>287</v>
      </c>
      <c r="AO5377" s="29">
        <v>0</v>
      </c>
      <c r="AP5377">
        <v>-37.000399999999999</v>
      </c>
      <c r="AQ5377">
        <v>174.75507999999999</v>
      </c>
      <c r="AR5377" t="s">
        <v>289</v>
      </c>
      <c r="AS5377">
        <v>5</v>
      </c>
      <c r="AT5377" t="s">
        <v>6978</v>
      </c>
      <c r="AU5377" t="s">
        <v>274</v>
      </c>
      <c r="AV5377" t="s">
        <v>4353</v>
      </c>
      <c r="AW5377" t="s">
        <v>5736</v>
      </c>
      <c r="AX5377" t="s">
        <v>4353</v>
      </c>
      <c r="AY5377">
        <v>1400</v>
      </c>
      <c r="AZ5377">
        <v>1800</v>
      </c>
      <c r="BA5377" t="s">
        <v>4353</v>
      </c>
      <c r="BB5377" t="s">
        <v>4785</v>
      </c>
      <c r="BC5377" t="s">
        <v>6157</v>
      </c>
      <c r="BD5377" s="7"/>
      <c r="BH5377" t="s">
        <v>1535</v>
      </c>
      <c r="BI5377" t="s">
        <v>7269</v>
      </c>
      <c r="BJ5377" t="s">
        <v>5677</v>
      </c>
      <c r="BK5377" t="s">
        <v>6157</v>
      </c>
      <c r="BL5377" s="7">
        <v>2022</v>
      </c>
      <c r="BQ5377" t="s">
        <v>6541</v>
      </c>
      <c r="BR5377">
        <v>1</v>
      </c>
      <c r="BS5377" t="s">
        <v>5723</v>
      </c>
      <c r="BT5377" t="s">
        <v>1593</v>
      </c>
      <c r="BW5377">
        <v>-19.702257937066307</v>
      </c>
      <c r="BY5377">
        <v>6.6712179116737982</v>
      </c>
      <c r="CB5377">
        <v>3.3462527191595552</v>
      </c>
      <c r="CC5377">
        <v>44.972919858650549</v>
      </c>
      <c r="CD5377">
        <v>15.67975012805875</v>
      </c>
    </row>
    <row r="5378" spans="1:82" ht="16" customHeight="1">
      <c r="A5378">
        <v>5377</v>
      </c>
      <c r="B5378" t="s">
        <v>7221</v>
      </c>
      <c r="C5378" s="2">
        <v>45024</v>
      </c>
      <c r="E5378" s="17">
        <v>401</v>
      </c>
      <c r="F5378" s="19"/>
      <c r="G5378" t="s">
        <v>3941</v>
      </c>
      <c r="H5378" t="s">
        <v>6157</v>
      </c>
      <c r="I5378" t="s">
        <v>4480</v>
      </c>
      <c r="J5378" t="s">
        <v>4482</v>
      </c>
      <c r="K5378" t="s">
        <v>4483</v>
      </c>
      <c r="L5378" t="s">
        <v>6157</v>
      </c>
      <c r="M5378" t="s">
        <v>3991</v>
      </c>
      <c r="N5378" t="s">
        <v>289</v>
      </c>
      <c r="O5378" t="s">
        <v>6987</v>
      </c>
      <c r="P5378" t="s">
        <v>3968</v>
      </c>
      <c r="Q5378" t="s">
        <v>3969</v>
      </c>
      <c r="R5378" t="s">
        <v>6990</v>
      </c>
      <c r="S5378" t="s">
        <v>4353</v>
      </c>
      <c r="T5378" t="s">
        <v>4353</v>
      </c>
      <c r="U5378" t="s">
        <v>6157</v>
      </c>
      <c r="X5378" t="s">
        <v>6157</v>
      </c>
      <c r="Y5378" t="s">
        <v>6157</v>
      </c>
      <c r="Z5378" t="s">
        <v>6157</v>
      </c>
      <c r="AA5378" t="s">
        <v>1388</v>
      </c>
      <c r="AB5378" t="s">
        <v>250</v>
      </c>
      <c r="AC5378" t="s">
        <v>4353</v>
      </c>
      <c r="AD5378" t="s">
        <v>6157</v>
      </c>
      <c r="AE5378" t="s">
        <v>6157</v>
      </c>
      <c r="AF5378" t="s">
        <v>6157</v>
      </c>
      <c r="AG5378" t="s">
        <v>6157</v>
      </c>
      <c r="AH5378" t="s">
        <v>6157</v>
      </c>
      <c r="AI5378" t="s">
        <v>6157</v>
      </c>
      <c r="AJ5378" t="s">
        <v>6457</v>
      </c>
      <c r="AK5378" t="s">
        <v>5673</v>
      </c>
      <c r="AL5378" t="s">
        <v>5674</v>
      </c>
      <c r="AM5378" t="s">
        <v>1435</v>
      </c>
      <c r="AN5378" t="s">
        <v>287</v>
      </c>
      <c r="AO5378" s="29">
        <v>0</v>
      </c>
      <c r="AP5378">
        <v>-37.000399999999999</v>
      </c>
      <c r="AQ5378">
        <v>174.75507999999999</v>
      </c>
      <c r="AR5378" t="s">
        <v>289</v>
      </c>
      <c r="AS5378">
        <v>5</v>
      </c>
      <c r="AT5378" t="s">
        <v>6978</v>
      </c>
      <c r="AU5378" t="s">
        <v>274</v>
      </c>
      <c r="AV5378" t="s">
        <v>4353</v>
      </c>
      <c r="AW5378" t="s">
        <v>5736</v>
      </c>
      <c r="AX5378" t="s">
        <v>4353</v>
      </c>
      <c r="AY5378">
        <v>1400</v>
      </c>
      <c r="AZ5378">
        <v>1800</v>
      </c>
      <c r="BA5378" t="s">
        <v>4353</v>
      </c>
      <c r="BB5378" t="s">
        <v>4785</v>
      </c>
      <c r="BC5378" t="s">
        <v>6157</v>
      </c>
      <c r="BD5378" s="7"/>
      <c r="BH5378" t="s">
        <v>1535</v>
      </c>
      <c r="BI5378" t="s">
        <v>7269</v>
      </c>
      <c r="BJ5378" t="s">
        <v>5677</v>
      </c>
      <c r="BK5378" t="s">
        <v>6157</v>
      </c>
      <c r="BL5378" s="7">
        <v>2022</v>
      </c>
      <c r="BQ5378" t="s">
        <v>6541</v>
      </c>
      <c r="BR5378">
        <v>1</v>
      </c>
      <c r="BS5378" t="s">
        <v>5723</v>
      </c>
      <c r="BT5378" t="s">
        <v>1593</v>
      </c>
      <c r="BW5378">
        <v>-19.726600000000001</v>
      </c>
      <c r="BY5378">
        <v>7.1746400000000001</v>
      </c>
      <c r="CB5378">
        <v>3.3347644730983328</v>
      </c>
      <c r="CC5378">
        <v>44.422264223604991</v>
      </c>
      <c r="CD5378">
        <v>15.541120023804138</v>
      </c>
    </row>
    <row r="5379" spans="1:82" ht="16" customHeight="1">
      <c r="A5379">
        <v>5378</v>
      </c>
      <c r="B5379" t="s">
        <v>7221</v>
      </c>
      <c r="C5379" s="2">
        <v>45024</v>
      </c>
      <c r="E5379" s="17">
        <v>402</v>
      </c>
      <c r="F5379" s="19"/>
      <c r="G5379" t="s">
        <v>3941</v>
      </c>
      <c r="H5379" t="s">
        <v>6157</v>
      </c>
      <c r="I5379" t="s">
        <v>4480</v>
      </c>
      <c r="J5379" t="s">
        <v>4482</v>
      </c>
      <c r="K5379" t="s">
        <v>4483</v>
      </c>
      <c r="L5379" t="s">
        <v>6157</v>
      </c>
      <c r="M5379" t="s">
        <v>3991</v>
      </c>
      <c r="N5379" t="s">
        <v>289</v>
      </c>
      <c r="O5379" t="s">
        <v>6987</v>
      </c>
      <c r="P5379" t="s">
        <v>3968</v>
      </c>
      <c r="Q5379" t="s">
        <v>3969</v>
      </c>
      <c r="R5379" t="s">
        <v>6990</v>
      </c>
      <c r="S5379" t="s">
        <v>4353</v>
      </c>
      <c r="T5379" t="s">
        <v>4353</v>
      </c>
      <c r="U5379" t="s">
        <v>6157</v>
      </c>
      <c r="X5379" t="s">
        <v>6157</v>
      </c>
      <c r="Y5379" t="s">
        <v>6157</v>
      </c>
      <c r="Z5379" t="s">
        <v>6157</v>
      </c>
      <c r="AA5379" t="s">
        <v>1388</v>
      </c>
      <c r="AB5379" t="s">
        <v>250</v>
      </c>
      <c r="AC5379" t="s">
        <v>4353</v>
      </c>
      <c r="AD5379" t="s">
        <v>6157</v>
      </c>
      <c r="AE5379" t="s">
        <v>6157</v>
      </c>
      <c r="AF5379" t="s">
        <v>6157</v>
      </c>
      <c r="AG5379" t="s">
        <v>6157</v>
      </c>
      <c r="AH5379" t="s">
        <v>6157</v>
      </c>
      <c r="AI5379" t="s">
        <v>6157</v>
      </c>
      <c r="AJ5379" t="s">
        <v>6457</v>
      </c>
      <c r="AK5379" t="s">
        <v>5673</v>
      </c>
      <c r="AL5379" t="s">
        <v>5674</v>
      </c>
      <c r="AM5379" t="s">
        <v>1435</v>
      </c>
      <c r="AN5379" t="s">
        <v>287</v>
      </c>
      <c r="AO5379" s="29">
        <v>0</v>
      </c>
      <c r="AP5379">
        <v>-37.000399999999999</v>
      </c>
      <c r="AQ5379">
        <v>174.75507999999999</v>
      </c>
      <c r="AR5379" t="s">
        <v>289</v>
      </c>
      <c r="AS5379">
        <v>5</v>
      </c>
      <c r="AT5379" t="s">
        <v>6978</v>
      </c>
      <c r="AU5379" t="s">
        <v>274</v>
      </c>
      <c r="AV5379" t="s">
        <v>4353</v>
      </c>
      <c r="AW5379" t="s">
        <v>5736</v>
      </c>
      <c r="AX5379" t="s">
        <v>4353</v>
      </c>
      <c r="AY5379">
        <v>1400</v>
      </c>
      <c r="AZ5379">
        <v>1800</v>
      </c>
      <c r="BA5379" t="s">
        <v>4353</v>
      </c>
      <c r="BB5379" t="s">
        <v>4785</v>
      </c>
      <c r="BC5379" t="s">
        <v>6157</v>
      </c>
      <c r="BD5379" s="7"/>
      <c r="BH5379" t="s">
        <v>1535</v>
      </c>
      <c r="BI5379" t="s">
        <v>7269</v>
      </c>
      <c r="BJ5379" t="s">
        <v>5677</v>
      </c>
      <c r="BK5379" t="s">
        <v>6157</v>
      </c>
      <c r="BL5379" s="7">
        <v>2022</v>
      </c>
      <c r="BQ5379" t="s">
        <v>6541</v>
      </c>
      <c r="BR5379">
        <v>1</v>
      </c>
      <c r="BS5379" t="s">
        <v>5723</v>
      </c>
      <c r="BT5379" t="s">
        <v>1593</v>
      </c>
      <c r="BW5379">
        <v>-18.847787127527376</v>
      </c>
      <c r="BY5379">
        <v>6.9333762534843224</v>
      </c>
      <c r="CB5379">
        <v>3.3863573349762408</v>
      </c>
      <c r="CC5379">
        <v>43.519556808583857</v>
      </c>
      <c r="CD5379">
        <v>14.993342773448745</v>
      </c>
    </row>
    <row r="5380" spans="1:82" ht="16" customHeight="1">
      <c r="A5380">
        <v>5379</v>
      </c>
      <c r="B5380" t="s">
        <v>7221</v>
      </c>
      <c r="C5380" s="2">
        <v>45024</v>
      </c>
      <c r="E5380" s="17">
        <v>403</v>
      </c>
      <c r="F5380" s="19"/>
      <c r="G5380" t="s">
        <v>3941</v>
      </c>
      <c r="H5380" t="s">
        <v>6157</v>
      </c>
      <c r="I5380" t="s">
        <v>4480</v>
      </c>
      <c r="J5380" t="s">
        <v>4482</v>
      </c>
      <c r="K5380" t="s">
        <v>4483</v>
      </c>
      <c r="L5380" t="s">
        <v>6157</v>
      </c>
      <c r="M5380" t="s">
        <v>3991</v>
      </c>
      <c r="N5380" t="s">
        <v>289</v>
      </c>
      <c r="O5380" t="s">
        <v>6987</v>
      </c>
      <c r="P5380" t="s">
        <v>3968</v>
      </c>
      <c r="Q5380" t="s">
        <v>3969</v>
      </c>
      <c r="R5380" t="s">
        <v>6990</v>
      </c>
      <c r="S5380" t="s">
        <v>4353</v>
      </c>
      <c r="T5380" t="s">
        <v>4353</v>
      </c>
      <c r="U5380" t="s">
        <v>6157</v>
      </c>
      <c r="X5380" t="s">
        <v>6157</v>
      </c>
      <c r="Y5380" t="s">
        <v>6157</v>
      </c>
      <c r="Z5380" t="s">
        <v>6157</v>
      </c>
      <c r="AA5380" t="s">
        <v>1388</v>
      </c>
      <c r="AB5380" t="s">
        <v>250</v>
      </c>
      <c r="AC5380" t="s">
        <v>4353</v>
      </c>
      <c r="AD5380" t="s">
        <v>6157</v>
      </c>
      <c r="AE5380" t="s">
        <v>6157</v>
      </c>
      <c r="AF5380" t="s">
        <v>6157</v>
      </c>
      <c r="AG5380" t="s">
        <v>6157</v>
      </c>
      <c r="AH5380" t="s">
        <v>6157</v>
      </c>
      <c r="AI5380" t="s">
        <v>6157</v>
      </c>
      <c r="AJ5380" t="s">
        <v>6457</v>
      </c>
      <c r="AK5380" t="s">
        <v>5673</v>
      </c>
      <c r="AL5380" t="s">
        <v>5674</v>
      </c>
      <c r="AM5380" t="s">
        <v>1435</v>
      </c>
      <c r="AN5380" t="s">
        <v>287</v>
      </c>
      <c r="AO5380" s="29">
        <v>0</v>
      </c>
      <c r="AP5380">
        <v>-37.000399999999999</v>
      </c>
      <c r="AQ5380">
        <v>174.75507999999999</v>
      </c>
      <c r="AR5380" t="s">
        <v>289</v>
      </c>
      <c r="AS5380">
        <v>5</v>
      </c>
      <c r="AT5380" t="s">
        <v>6978</v>
      </c>
      <c r="AU5380" t="s">
        <v>274</v>
      </c>
      <c r="AV5380" t="s">
        <v>4353</v>
      </c>
      <c r="AW5380" t="s">
        <v>5736</v>
      </c>
      <c r="AX5380" t="s">
        <v>4353</v>
      </c>
      <c r="AY5380">
        <v>1400</v>
      </c>
      <c r="AZ5380">
        <v>1800</v>
      </c>
      <c r="BA5380" t="s">
        <v>4353</v>
      </c>
      <c r="BB5380" t="s">
        <v>4785</v>
      </c>
      <c r="BC5380" t="s">
        <v>6157</v>
      </c>
      <c r="BD5380" s="7"/>
      <c r="BH5380" t="s">
        <v>1535</v>
      </c>
      <c r="BI5380" t="s">
        <v>7269</v>
      </c>
      <c r="BJ5380" t="s">
        <v>5677</v>
      </c>
      <c r="BK5380" t="s">
        <v>6157</v>
      </c>
      <c r="BL5380" s="7">
        <v>2022</v>
      </c>
      <c r="BQ5380" t="s">
        <v>6541</v>
      </c>
      <c r="BR5380">
        <v>1</v>
      </c>
      <c r="BS5380" t="s">
        <v>5723</v>
      </c>
      <c r="BT5380" t="s">
        <v>1593</v>
      </c>
      <c r="BW5380">
        <v>-19.922910250677813</v>
      </c>
      <c r="BY5380">
        <v>8.1227540411814338</v>
      </c>
      <c r="CB5380">
        <v>3.2784924018812136</v>
      </c>
      <c r="CC5380">
        <v>43.736080064204536</v>
      </c>
      <c r="CD5380">
        <v>15.563686135826742</v>
      </c>
    </row>
    <row r="5381" spans="1:82" ht="16" customHeight="1">
      <c r="A5381">
        <v>5380</v>
      </c>
      <c r="B5381" t="s">
        <v>7221</v>
      </c>
      <c r="C5381" s="2">
        <v>45024</v>
      </c>
      <c r="E5381" s="17">
        <v>404</v>
      </c>
      <c r="F5381" s="19"/>
      <c r="G5381" t="s">
        <v>3941</v>
      </c>
      <c r="H5381" t="s">
        <v>6157</v>
      </c>
      <c r="I5381" t="s">
        <v>4480</v>
      </c>
      <c r="J5381" t="s">
        <v>4482</v>
      </c>
      <c r="K5381" t="s">
        <v>4483</v>
      </c>
      <c r="L5381" t="s">
        <v>6157</v>
      </c>
      <c r="M5381" t="s">
        <v>3991</v>
      </c>
      <c r="N5381" t="s">
        <v>289</v>
      </c>
      <c r="O5381" t="s">
        <v>6987</v>
      </c>
      <c r="P5381" t="s">
        <v>3968</v>
      </c>
      <c r="Q5381" t="s">
        <v>3969</v>
      </c>
      <c r="R5381" t="s">
        <v>6990</v>
      </c>
      <c r="S5381" t="s">
        <v>4353</v>
      </c>
      <c r="T5381" t="s">
        <v>4353</v>
      </c>
      <c r="U5381" t="s">
        <v>6157</v>
      </c>
      <c r="X5381" t="s">
        <v>6157</v>
      </c>
      <c r="Y5381" t="s">
        <v>6157</v>
      </c>
      <c r="Z5381" t="s">
        <v>6157</v>
      </c>
      <c r="AA5381" t="s">
        <v>1388</v>
      </c>
      <c r="AB5381" t="s">
        <v>250</v>
      </c>
      <c r="AC5381" t="s">
        <v>4353</v>
      </c>
      <c r="AD5381" t="s">
        <v>6157</v>
      </c>
      <c r="AE5381" t="s">
        <v>6157</v>
      </c>
      <c r="AF5381" t="s">
        <v>6157</v>
      </c>
      <c r="AG5381" t="s">
        <v>6157</v>
      </c>
      <c r="AH5381" t="s">
        <v>6157</v>
      </c>
      <c r="AI5381" t="s">
        <v>6157</v>
      </c>
      <c r="AJ5381" t="s">
        <v>6457</v>
      </c>
      <c r="AK5381" t="s">
        <v>5673</v>
      </c>
      <c r="AL5381" t="s">
        <v>5674</v>
      </c>
      <c r="AM5381" t="s">
        <v>1435</v>
      </c>
      <c r="AN5381" t="s">
        <v>287</v>
      </c>
      <c r="AO5381" s="29">
        <v>0</v>
      </c>
      <c r="AP5381">
        <v>-37.000399999999999</v>
      </c>
      <c r="AQ5381">
        <v>174.75507999999999</v>
      </c>
      <c r="AR5381" t="s">
        <v>289</v>
      </c>
      <c r="AS5381">
        <v>5</v>
      </c>
      <c r="AT5381" t="s">
        <v>6978</v>
      </c>
      <c r="AU5381" t="s">
        <v>274</v>
      </c>
      <c r="AV5381" t="s">
        <v>4353</v>
      </c>
      <c r="AW5381" t="s">
        <v>5736</v>
      </c>
      <c r="AX5381" t="s">
        <v>4353</v>
      </c>
      <c r="AY5381">
        <v>1400</v>
      </c>
      <c r="AZ5381">
        <v>1800</v>
      </c>
      <c r="BA5381" t="s">
        <v>4353</v>
      </c>
      <c r="BB5381" t="s">
        <v>4785</v>
      </c>
      <c r="BC5381" t="s">
        <v>6157</v>
      </c>
      <c r="BD5381" s="7"/>
      <c r="BH5381" t="s">
        <v>1535</v>
      </c>
      <c r="BI5381" t="s">
        <v>7269</v>
      </c>
      <c r="BJ5381" t="s">
        <v>5677</v>
      </c>
      <c r="BK5381" t="s">
        <v>6157</v>
      </c>
      <c r="BL5381" s="7">
        <v>2022</v>
      </c>
      <c r="BQ5381" t="s">
        <v>6541</v>
      </c>
      <c r="BR5381">
        <v>1</v>
      </c>
      <c r="BS5381" t="s">
        <v>5723</v>
      </c>
      <c r="BT5381" t="s">
        <v>1593</v>
      </c>
      <c r="BW5381">
        <v>-16.803056772934532</v>
      </c>
      <c r="BY5381">
        <v>12.974178043640661</v>
      </c>
      <c r="CB5381">
        <v>3.2921671948643669</v>
      </c>
      <c r="CC5381">
        <v>45.129854850500877</v>
      </c>
      <c r="CD5381">
        <v>15.992959715933726</v>
      </c>
    </row>
    <row r="5382" spans="1:82" ht="16" customHeight="1">
      <c r="A5382">
        <v>5381</v>
      </c>
      <c r="B5382" t="s">
        <v>7221</v>
      </c>
      <c r="C5382" s="2">
        <v>45024</v>
      </c>
      <c r="E5382" s="17">
        <v>405</v>
      </c>
      <c r="F5382" s="19"/>
      <c r="G5382" t="s">
        <v>3941</v>
      </c>
      <c r="H5382" t="s">
        <v>6157</v>
      </c>
      <c r="I5382" t="s">
        <v>4480</v>
      </c>
      <c r="J5382" t="s">
        <v>4482</v>
      </c>
      <c r="K5382" t="s">
        <v>4483</v>
      </c>
      <c r="L5382" t="s">
        <v>6157</v>
      </c>
      <c r="M5382" t="s">
        <v>3991</v>
      </c>
      <c r="N5382" t="s">
        <v>289</v>
      </c>
      <c r="O5382" t="s">
        <v>6987</v>
      </c>
      <c r="P5382" t="s">
        <v>3968</v>
      </c>
      <c r="Q5382" t="s">
        <v>3969</v>
      </c>
      <c r="R5382" t="s">
        <v>6990</v>
      </c>
      <c r="S5382" t="s">
        <v>4353</v>
      </c>
      <c r="T5382" t="s">
        <v>4353</v>
      </c>
      <c r="U5382" t="s">
        <v>6157</v>
      </c>
      <c r="X5382" t="s">
        <v>6157</v>
      </c>
      <c r="Y5382" t="s">
        <v>6157</v>
      </c>
      <c r="Z5382" t="s">
        <v>6157</v>
      </c>
      <c r="AA5382" t="s">
        <v>1388</v>
      </c>
      <c r="AB5382" t="s">
        <v>250</v>
      </c>
      <c r="AC5382" t="s">
        <v>4353</v>
      </c>
      <c r="AD5382" t="s">
        <v>6157</v>
      </c>
      <c r="AE5382" t="s">
        <v>6157</v>
      </c>
      <c r="AF5382" t="s">
        <v>6157</v>
      </c>
      <c r="AG5382" t="s">
        <v>6157</v>
      </c>
      <c r="AH5382" t="s">
        <v>6157</v>
      </c>
      <c r="AI5382" t="s">
        <v>6157</v>
      </c>
      <c r="AJ5382" t="s">
        <v>6457</v>
      </c>
      <c r="AK5382" t="s">
        <v>5673</v>
      </c>
      <c r="AL5382" t="s">
        <v>5674</v>
      </c>
      <c r="AM5382" t="s">
        <v>1435</v>
      </c>
      <c r="AN5382" t="s">
        <v>287</v>
      </c>
      <c r="AO5382" s="29">
        <v>0</v>
      </c>
      <c r="AP5382">
        <v>-37.000399999999999</v>
      </c>
      <c r="AQ5382">
        <v>174.75507999999999</v>
      </c>
      <c r="AR5382" t="s">
        <v>289</v>
      </c>
      <c r="AS5382">
        <v>5</v>
      </c>
      <c r="AT5382" t="s">
        <v>6978</v>
      </c>
      <c r="AU5382" t="s">
        <v>274</v>
      </c>
      <c r="AV5382" t="s">
        <v>4353</v>
      </c>
      <c r="AW5382" t="s">
        <v>5736</v>
      </c>
      <c r="AX5382" t="s">
        <v>4353</v>
      </c>
      <c r="AY5382">
        <v>1400</v>
      </c>
      <c r="AZ5382">
        <v>1800</v>
      </c>
      <c r="BA5382" t="s">
        <v>4353</v>
      </c>
      <c r="BB5382" t="s">
        <v>4785</v>
      </c>
      <c r="BC5382" t="s">
        <v>6157</v>
      </c>
      <c r="BD5382" s="7"/>
      <c r="BH5382" t="s">
        <v>1535</v>
      </c>
      <c r="BI5382" t="s">
        <v>7269</v>
      </c>
      <c r="BJ5382" t="s">
        <v>5677</v>
      </c>
      <c r="BK5382" t="s">
        <v>6157</v>
      </c>
      <c r="BL5382" s="7">
        <v>2022</v>
      </c>
      <c r="BQ5382" t="s">
        <v>6541</v>
      </c>
      <c r="BR5382">
        <v>1</v>
      </c>
      <c r="BS5382" t="s">
        <v>5723</v>
      </c>
      <c r="BT5382" t="s">
        <v>1593</v>
      </c>
      <c r="BW5382">
        <v>-19.716765053919069</v>
      </c>
      <c r="BY5382">
        <v>6.5435904386142028</v>
      </c>
      <c r="CB5382">
        <v>3.331289561825955</v>
      </c>
      <c r="CC5382">
        <v>43.049894936617726</v>
      </c>
      <c r="CD5382">
        <v>15.076707231215478</v>
      </c>
    </row>
    <row r="5383" spans="1:82" ht="16" customHeight="1">
      <c r="A5383">
        <v>5382</v>
      </c>
      <c r="B5383" t="s">
        <v>7221</v>
      </c>
      <c r="C5383" s="2">
        <v>45024</v>
      </c>
      <c r="E5383" s="17">
        <v>406</v>
      </c>
      <c r="F5383" s="19"/>
      <c r="G5383" t="s">
        <v>3941</v>
      </c>
      <c r="H5383" t="s">
        <v>6157</v>
      </c>
      <c r="I5383" t="s">
        <v>4480</v>
      </c>
      <c r="J5383" t="s">
        <v>4482</v>
      </c>
      <c r="K5383" t="s">
        <v>4483</v>
      </c>
      <c r="L5383" t="s">
        <v>6157</v>
      </c>
      <c r="M5383" t="s">
        <v>3991</v>
      </c>
      <c r="N5383" t="s">
        <v>289</v>
      </c>
      <c r="O5383" t="s">
        <v>6987</v>
      </c>
      <c r="P5383" t="s">
        <v>3968</v>
      </c>
      <c r="Q5383" t="s">
        <v>3969</v>
      </c>
      <c r="R5383" t="s">
        <v>6990</v>
      </c>
      <c r="S5383" t="s">
        <v>4353</v>
      </c>
      <c r="T5383" t="s">
        <v>4353</v>
      </c>
      <c r="U5383" t="s">
        <v>6157</v>
      </c>
      <c r="X5383" t="s">
        <v>6157</v>
      </c>
      <c r="Y5383" t="s">
        <v>6157</v>
      </c>
      <c r="Z5383" t="s">
        <v>6157</v>
      </c>
      <c r="AA5383" t="s">
        <v>1388</v>
      </c>
      <c r="AB5383" t="s">
        <v>250</v>
      </c>
      <c r="AC5383" t="s">
        <v>4353</v>
      </c>
      <c r="AD5383" t="s">
        <v>6157</v>
      </c>
      <c r="AE5383" t="s">
        <v>6157</v>
      </c>
      <c r="AF5383" t="s">
        <v>6157</v>
      </c>
      <c r="AG5383" t="s">
        <v>6157</v>
      </c>
      <c r="AH5383" t="s">
        <v>6157</v>
      </c>
      <c r="AI5383" t="s">
        <v>6157</v>
      </c>
      <c r="AJ5383" t="s">
        <v>6457</v>
      </c>
      <c r="AK5383" t="s">
        <v>5673</v>
      </c>
      <c r="AL5383" t="s">
        <v>5674</v>
      </c>
      <c r="AM5383" t="s">
        <v>1435</v>
      </c>
      <c r="AN5383" t="s">
        <v>287</v>
      </c>
      <c r="AO5383" s="29">
        <v>0</v>
      </c>
      <c r="AP5383">
        <v>-37.000399999999999</v>
      </c>
      <c r="AQ5383">
        <v>174.75507999999999</v>
      </c>
      <c r="AR5383" t="s">
        <v>289</v>
      </c>
      <c r="AS5383">
        <v>5</v>
      </c>
      <c r="AT5383" t="s">
        <v>6978</v>
      </c>
      <c r="AU5383" t="s">
        <v>274</v>
      </c>
      <c r="AV5383" t="s">
        <v>4353</v>
      </c>
      <c r="AW5383" t="s">
        <v>5736</v>
      </c>
      <c r="AX5383" t="s">
        <v>4353</v>
      </c>
      <c r="AY5383">
        <v>1400</v>
      </c>
      <c r="AZ5383">
        <v>1800</v>
      </c>
      <c r="BA5383" t="s">
        <v>4353</v>
      </c>
      <c r="BB5383" t="s">
        <v>4785</v>
      </c>
      <c r="BC5383" t="s">
        <v>6157</v>
      </c>
      <c r="BD5383" s="7"/>
      <c r="BH5383" t="s">
        <v>1535</v>
      </c>
      <c r="BI5383" t="s">
        <v>7269</v>
      </c>
      <c r="BJ5383" t="s">
        <v>5677</v>
      </c>
      <c r="BK5383" t="s">
        <v>6157</v>
      </c>
      <c r="BL5383" s="7">
        <v>2022</v>
      </c>
      <c r="BQ5383" t="s">
        <v>6541</v>
      </c>
      <c r="BR5383">
        <v>1</v>
      </c>
      <c r="BS5383" t="s">
        <v>5723</v>
      </c>
      <c r="BT5383" t="s">
        <v>1593</v>
      </c>
      <c r="BW5383">
        <v>-17.36027898425349</v>
      </c>
      <c r="BY5383">
        <v>13.78348860763267</v>
      </c>
      <c r="CB5383">
        <v>3.3050366939361986</v>
      </c>
      <c r="CC5383">
        <v>43.891214284333351</v>
      </c>
      <c r="CD5383">
        <v>15.493448759284512</v>
      </c>
    </row>
    <row r="5384" spans="1:82" ht="16" customHeight="1">
      <c r="A5384">
        <v>5383</v>
      </c>
      <c r="B5384" t="s">
        <v>7221</v>
      </c>
      <c r="C5384" s="2">
        <v>45024</v>
      </c>
      <c r="E5384" s="17">
        <v>407</v>
      </c>
      <c r="F5384" s="19"/>
      <c r="G5384" t="s">
        <v>3941</v>
      </c>
      <c r="H5384" t="s">
        <v>6157</v>
      </c>
      <c r="I5384" t="s">
        <v>4480</v>
      </c>
      <c r="J5384" t="s">
        <v>4482</v>
      </c>
      <c r="K5384" t="s">
        <v>4483</v>
      </c>
      <c r="L5384" t="s">
        <v>6157</v>
      </c>
      <c r="M5384" t="s">
        <v>3991</v>
      </c>
      <c r="N5384" t="s">
        <v>289</v>
      </c>
      <c r="O5384" t="s">
        <v>6987</v>
      </c>
      <c r="P5384" t="s">
        <v>3968</v>
      </c>
      <c r="Q5384" t="s">
        <v>3969</v>
      </c>
      <c r="R5384" t="s">
        <v>6990</v>
      </c>
      <c r="S5384" t="s">
        <v>4353</v>
      </c>
      <c r="T5384" t="s">
        <v>4353</v>
      </c>
      <c r="U5384" t="s">
        <v>6157</v>
      </c>
      <c r="X5384" t="s">
        <v>6157</v>
      </c>
      <c r="Y5384" t="s">
        <v>6157</v>
      </c>
      <c r="Z5384" t="s">
        <v>6157</v>
      </c>
      <c r="AA5384" t="s">
        <v>1388</v>
      </c>
      <c r="AB5384" t="s">
        <v>250</v>
      </c>
      <c r="AC5384" t="s">
        <v>4353</v>
      </c>
      <c r="AD5384" t="s">
        <v>6157</v>
      </c>
      <c r="AE5384" t="s">
        <v>6157</v>
      </c>
      <c r="AF5384" t="s">
        <v>6157</v>
      </c>
      <c r="AG5384" t="s">
        <v>6157</v>
      </c>
      <c r="AH5384" t="s">
        <v>6157</v>
      </c>
      <c r="AI5384" t="s">
        <v>6157</v>
      </c>
      <c r="AJ5384" t="s">
        <v>6457</v>
      </c>
      <c r="AK5384" t="s">
        <v>5673</v>
      </c>
      <c r="AL5384" t="s">
        <v>5674</v>
      </c>
      <c r="AM5384" t="s">
        <v>1435</v>
      </c>
      <c r="AN5384" t="s">
        <v>287</v>
      </c>
      <c r="AO5384" s="29">
        <v>0</v>
      </c>
      <c r="AP5384">
        <v>-37.000399999999999</v>
      </c>
      <c r="AQ5384">
        <v>174.75507999999999</v>
      </c>
      <c r="AR5384" t="s">
        <v>289</v>
      </c>
      <c r="AS5384">
        <v>5</v>
      </c>
      <c r="AT5384" t="s">
        <v>6978</v>
      </c>
      <c r="AU5384" t="s">
        <v>274</v>
      </c>
      <c r="AV5384" t="s">
        <v>4353</v>
      </c>
      <c r="AW5384" t="s">
        <v>5736</v>
      </c>
      <c r="AX5384" t="s">
        <v>4353</v>
      </c>
      <c r="AY5384">
        <v>1400</v>
      </c>
      <c r="AZ5384">
        <v>1800</v>
      </c>
      <c r="BA5384" t="s">
        <v>4353</v>
      </c>
      <c r="BB5384" t="s">
        <v>4785</v>
      </c>
      <c r="BC5384" t="s">
        <v>6157</v>
      </c>
      <c r="BD5384" s="7"/>
      <c r="BH5384" t="s">
        <v>1535</v>
      </c>
      <c r="BI5384" t="s">
        <v>7269</v>
      </c>
      <c r="BJ5384" t="s">
        <v>5677</v>
      </c>
      <c r="BK5384" t="s">
        <v>6157</v>
      </c>
      <c r="BL5384" s="7">
        <v>2022</v>
      </c>
      <c r="BQ5384" t="s">
        <v>6541</v>
      </c>
      <c r="BR5384">
        <v>1</v>
      </c>
      <c r="BS5384" t="s">
        <v>5723</v>
      </c>
      <c r="BT5384" t="s">
        <v>1593</v>
      </c>
      <c r="BW5384">
        <v>-17.871295317296738</v>
      </c>
      <c r="BY5384">
        <v>14.377247497584277</v>
      </c>
      <c r="CB5384">
        <v>3.3278938184261904</v>
      </c>
      <c r="CC5384">
        <v>45.353367587013203</v>
      </c>
      <c r="CD5384">
        <v>15.899624528847413</v>
      </c>
    </row>
    <row r="5385" spans="1:82" ht="16" customHeight="1">
      <c r="A5385">
        <v>5384</v>
      </c>
      <c r="B5385" t="s">
        <v>7221</v>
      </c>
      <c r="C5385" s="2">
        <v>45024</v>
      </c>
      <c r="E5385" s="17">
        <v>408</v>
      </c>
      <c r="F5385" s="19"/>
      <c r="G5385" t="s">
        <v>3941</v>
      </c>
      <c r="H5385" t="s">
        <v>6157</v>
      </c>
      <c r="I5385" t="s">
        <v>4480</v>
      </c>
      <c r="J5385" t="s">
        <v>4482</v>
      </c>
      <c r="K5385" t="s">
        <v>4483</v>
      </c>
      <c r="L5385" t="s">
        <v>6157</v>
      </c>
      <c r="M5385" t="s">
        <v>3991</v>
      </c>
      <c r="N5385" t="s">
        <v>289</v>
      </c>
      <c r="O5385" t="s">
        <v>6987</v>
      </c>
      <c r="P5385" t="s">
        <v>3968</v>
      </c>
      <c r="Q5385" t="s">
        <v>3969</v>
      </c>
      <c r="R5385" t="s">
        <v>6990</v>
      </c>
      <c r="S5385" t="s">
        <v>4353</v>
      </c>
      <c r="T5385" t="s">
        <v>4353</v>
      </c>
      <c r="U5385" t="s">
        <v>6157</v>
      </c>
      <c r="X5385" t="s">
        <v>6157</v>
      </c>
      <c r="Y5385" t="s">
        <v>6157</v>
      </c>
      <c r="Z5385" t="s">
        <v>6157</v>
      </c>
      <c r="AA5385" t="s">
        <v>1388</v>
      </c>
      <c r="AB5385" t="s">
        <v>250</v>
      </c>
      <c r="AC5385" t="s">
        <v>4353</v>
      </c>
      <c r="AD5385" t="s">
        <v>6157</v>
      </c>
      <c r="AE5385" t="s">
        <v>6157</v>
      </c>
      <c r="AF5385" t="s">
        <v>6157</v>
      </c>
      <c r="AG5385" t="s">
        <v>6157</v>
      </c>
      <c r="AH5385" t="s">
        <v>6157</v>
      </c>
      <c r="AI5385" t="s">
        <v>6157</v>
      </c>
      <c r="AJ5385" t="s">
        <v>6457</v>
      </c>
      <c r="AK5385" t="s">
        <v>5673</v>
      </c>
      <c r="AL5385" t="s">
        <v>5674</v>
      </c>
      <c r="AM5385" t="s">
        <v>1435</v>
      </c>
      <c r="AN5385" t="s">
        <v>287</v>
      </c>
      <c r="AO5385" s="29">
        <v>0</v>
      </c>
      <c r="AP5385">
        <v>-37.000399999999999</v>
      </c>
      <c r="AQ5385">
        <v>174.75507999999999</v>
      </c>
      <c r="AR5385" t="s">
        <v>289</v>
      </c>
      <c r="AS5385">
        <v>5</v>
      </c>
      <c r="AT5385" t="s">
        <v>6978</v>
      </c>
      <c r="AU5385" t="s">
        <v>274</v>
      </c>
      <c r="AV5385" t="s">
        <v>4353</v>
      </c>
      <c r="AW5385" t="s">
        <v>5736</v>
      </c>
      <c r="AX5385" t="s">
        <v>4353</v>
      </c>
      <c r="AY5385">
        <v>1400</v>
      </c>
      <c r="AZ5385">
        <v>1800</v>
      </c>
      <c r="BA5385" t="s">
        <v>4353</v>
      </c>
      <c r="BB5385" t="s">
        <v>4785</v>
      </c>
      <c r="BC5385" t="s">
        <v>6157</v>
      </c>
      <c r="BD5385" s="7"/>
      <c r="BH5385" t="s">
        <v>1535</v>
      </c>
      <c r="BI5385" t="s">
        <v>7269</v>
      </c>
      <c r="BJ5385" t="s">
        <v>5677</v>
      </c>
      <c r="BK5385" t="s">
        <v>6157</v>
      </c>
      <c r="BL5385" s="7">
        <v>2022</v>
      </c>
      <c r="BQ5385" t="s">
        <v>6541</v>
      </c>
      <c r="BR5385">
        <v>1</v>
      </c>
      <c r="BS5385" t="s">
        <v>5723</v>
      </c>
      <c r="BT5385" t="s">
        <v>1593</v>
      </c>
      <c r="BW5385">
        <v>-16.980528291766742</v>
      </c>
      <c r="BY5385">
        <v>15.954801975149357</v>
      </c>
      <c r="CB5385">
        <v>3.2822725597905387</v>
      </c>
      <c r="CC5385">
        <v>43.585499397794166</v>
      </c>
      <c r="CD5385">
        <v>15.492238493646475</v>
      </c>
    </row>
    <row r="5386" spans="1:82" ht="16" customHeight="1">
      <c r="A5386">
        <v>5385</v>
      </c>
      <c r="B5386" t="s">
        <v>7221</v>
      </c>
      <c r="C5386" s="2">
        <v>45024</v>
      </c>
      <c r="E5386" s="17">
        <v>409</v>
      </c>
      <c r="F5386" s="19"/>
      <c r="G5386" t="s">
        <v>3941</v>
      </c>
      <c r="H5386" t="s">
        <v>6157</v>
      </c>
      <c r="I5386" t="s">
        <v>4480</v>
      </c>
      <c r="J5386" t="s">
        <v>4482</v>
      </c>
      <c r="K5386" t="s">
        <v>4483</v>
      </c>
      <c r="L5386" t="s">
        <v>6157</v>
      </c>
      <c r="M5386" t="s">
        <v>3991</v>
      </c>
      <c r="N5386" t="s">
        <v>289</v>
      </c>
      <c r="O5386" t="s">
        <v>6987</v>
      </c>
      <c r="P5386" t="s">
        <v>3968</v>
      </c>
      <c r="Q5386" t="s">
        <v>3969</v>
      </c>
      <c r="R5386" t="s">
        <v>6990</v>
      </c>
      <c r="S5386" t="s">
        <v>4353</v>
      </c>
      <c r="T5386" t="s">
        <v>4353</v>
      </c>
      <c r="U5386" t="s">
        <v>6157</v>
      </c>
      <c r="X5386" t="s">
        <v>6157</v>
      </c>
      <c r="Y5386" t="s">
        <v>6157</v>
      </c>
      <c r="Z5386" t="s">
        <v>6157</v>
      </c>
      <c r="AA5386" t="s">
        <v>1388</v>
      </c>
      <c r="AB5386" t="s">
        <v>250</v>
      </c>
      <c r="AC5386" t="s">
        <v>4353</v>
      </c>
      <c r="AD5386" t="s">
        <v>6157</v>
      </c>
      <c r="AE5386" t="s">
        <v>6157</v>
      </c>
      <c r="AF5386" t="s">
        <v>6157</v>
      </c>
      <c r="AG5386" t="s">
        <v>6157</v>
      </c>
      <c r="AH5386" t="s">
        <v>6157</v>
      </c>
      <c r="AI5386" t="s">
        <v>6157</v>
      </c>
      <c r="AJ5386" t="s">
        <v>6457</v>
      </c>
      <c r="AK5386" t="s">
        <v>5673</v>
      </c>
      <c r="AL5386" t="s">
        <v>5674</v>
      </c>
      <c r="AM5386" t="s">
        <v>1435</v>
      </c>
      <c r="AN5386" t="s">
        <v>287</v>
      </c>
      <c r="AO5386" s="29">
        <v>0</v>
      </c>
      <c r="AP5386">
        <v>-37.000399999999999</v>
      </c>
      <c r="AQ5386">
        <v>174.75507999999999</v>
      </c>
      <c r="AR5386" t="s">
        <v>289</v>
      </c>
      <c r="AS5386">
        <v>5</v>
      </c>
      <c r="AT5386" t="s">
        <v>6978</v>
      </c>
      <c r="AU5386" t="s">
        <v>274</v>
      </c>
      <c r="AV5386" t="s">
        <v>4353</v>
      </c>
      <c r="AW5386" t="s">
        <v>5736</v>
      </c>
      <c r="AX5386" t="s">
        <v>4353</v>
      </c>
      <c r="AY5386">
        <v>1400</v>
      </c>
      <c r="AZ5386">
        <v>1800</v>
      </c>
      <c r="BA5386" t="s">
        <v>4353</v>
      </c>
      <c r="BB5386" t="s">
        <v>4785</v>
      </c>
      <c r="BC5386" t="s">
        <v>6157</v>
      </c>
      <c r="BD5386" s="7"/>
      <c r="BH5386" t="s">
        <v>1535</v>
      </c>
      <c r="BI5386" t="s">
        <v>7269</v>
      </c>
      <c r="BJ5386" t="s">
        <v>5677</v>
      </c>
      <c r="BK5386" t="s">
        <v>6157</v>
      </c>
      <c r="BL5386" s="7">
        <v>2022</v>
      </c>
      <c r="BQ5386" t="s">
        <v>6541</v>
      </c>
      <c r="BR5386">
        <v>1</v>
      </c>
      <c r="BS5386" t="s">
        <v>5723</v>
      </c>
      <c r="BT5386" t="s">
        <v>1593</v>
      </c>
      <c r="BW5386">
        <v>-18.220177671115607</v>
      </c>
      <c r="BY5386">
        <v>15.704094653163855</v>
      </c>
      <c r="CB5386">
        <v>3.2726206751325075</v>
      </c>
      <c r="CC5386">
        <v>45.152145998029091</v>
      </c>
      <c r="CD5386">
        <v>16.096428182051493</v>
      </c>
    </row>
    <row r="5387" spans="1:82" ht="16" customHeight="1">
      <c r="A5387">
        <v>5386</v>
      </c>
      <c r="B5387" t="s">
        <v>7221</v>
      </c>
      <c r="C5387" s="2">
        <v>45024</v>
      </c>
      <c r="E5387" s="17">
        <v>410</v>
      </c>
      <c r="F5387" s="19"/>
      <c r="G5387" t="s">
        <v>3941</v>
      </c>
      <c r="H5387" t="s">
        <v>6157</v>
      </c>
      <c r="I5387" t="s">
        <v>4480</v>
      </c>
      <c r="J5387" t="s">
        <v>4482</v>
      </c>
      <c r="K5387" t="s">
        <v>4483</v>
      </c>
      <c r="L5387" t="s">
        <v>6157</v>
      </c>
      <c r="M5387" t="s">
        <v>3991</v>
      </c>
      <c r="N5387" t="s">
        <v>289</v>
      </c>
      <c r="O5387" t="s">
        <v>6987</v>
      </c>
      <c r="P5387" t="s">
        <v>3968</v>
      </c>
      <c r="Q5387" t="s">
        <v>3969</v>
      </c>
      <c r="R5387" t="s">
        <v>6990</v>
      </c>
      <c r="S5387" t="s">
        <v>4353</v>
      </c>
      <c r="T5387" t="s">
        <v>4353</v>
      </c>
      <c r="U5387" t="s">
        <v>6157</v>
      </c>
      <c r="X5387" t="s">
        <v>6157</v>
      </c>
      <c r="Y5387" t="s">
        <v>6157</v>
      </c>
      <c r="Z5387" t="s">
        <v>6157</v>
      </c>
      <c r="AA5387" t="s">
        <v>1388</v>
      </c>
      <c r="AB5387" t="s">
        <v>250</v>
      </c>
      <c r="AC5387" t="s">
        <v>4353</v>
      </c>
      <c r="AD5387" t="s">
        <v>6157</v>
      </c>
      <c r="AE5387" t="s">
        <v>6157</v>
      </c>
      <c r="AF5387" t="s">
        <v>6157</v>
      </c>
      <c r="AG5387" t="s">
        <v>6157</v>
      </c>
      <c r="AH5387" t="s">
        <v>6157</v>
      </c>
      <c r="AI5387" t="s">
        <v>6157</v>
      </c>
      <c r="AJ5387" t="s">
        <v>6457</v>
      </c>
      <c r="AK5387" t="s">
        <v>5673</v>
      </c>
      <c r="AL5387" t="s">
        <v>5674</v>
      </c>
      <c r="AM5387" t="s">
        <v>1435</v>
      </c>
      <c r="AN5387" t="s">
        <v>287</v>
      </c>
      <c r="AO5387" s="29">
        <v>0</v>
      </c>
      <c r="AP5387">
        <v>-37.000399999999999</v>
      </c>
      <c r="AQ5387">
        <v>174.75507999999999</v>
      </c>
      <c r="AR5387" t="s">
        <v>289</v>
      </c>
      <c r="AS5387">
        <v>5</v>
      </c>
      <c r="AT5387" t="s">
        <v>6978</v>
      </c>
      <c r="AU5387" t="s">
        <v>274</v>
      </c>
      <c r="AV5387" t="s">
        <v>4353</v>
      </c>
      <c r="AW5387" t="s">
        <v>5737</v>
      </c>
      <c r="AX5387" t="s">
        <v>4353</v>
      </c>
      <c r="AY5387">
        <v>1400</v>
      </c>
      <c r="AZ5387">
        <v>1800</v>
      </c>
      <c r="BA5387" t="s">
        <v>4353</v>
      </c>
      <c r="BB5387" t="s">
        <v>4785</v>
      </c>
      <c r="BC5387" t="s">
        <v>6157</v>
      </c>
      <c r="BD5387" s="7"/>
      <c r="BH5387" t="s">
        <v>1535</v>
      </c>
      <c r="BI5387" t="s">
        <v>7269</v>
      </c>
      <c r="BJ5387" t="s">
        <v>5677</v>
      </c>
      <c r="BK5387" t="s">
        <v>6157</v>
      </c>
      <c r="BL5387" s="7">
        <v>2022</v>
      </c>
      <c r="BQ5387" t="s">
        <v>6541</v>
      </c>
      <c r="BR5387">
        <v>1</v>
      </c>
      <c r="BS5387" t="s">
        <v>5723</v>
      </c>
      <c r="BT5387" t="s">
        <v>1593</v>
      </c>
      <c r="BW5387">
        <v>-20.532869126655942</v>
      </c>
      <c r="BY5387">
        <v>14.695131002525736</v>
      </c>
      <c r="CB5387">
        <v>3.3092050634776422</v>
      </c>
      <c r="CC5387">
        <v>45.192192647995</v>
      </c>
      <c r="CD5387">
        <v>15.932595213844591</v>
      </c>
    </row>
    <row r="5388" spans="1:82" ht="16" customHeight="1">
      <c r="A5388">
        <v>5387</v>
      </c>
      <c r="B5388" t="s">
        <v>7221</v>
      </c>
      <c r="C5388" s="2">
        <v>45024</v>
      </c>
      <c r="E5388" s="17">
        <v>411</v>
      </c>
      <c r="F5388" s="19"/>
      <c r="G5388" t="s">
        <v>3941</v>
      </c>
      <c r="H5388" t="s">
        <v>6157</v>
      </c>
      <c r="I5388" t="s">
        <v>4480</v>
      </c>
      <c r="J5388" t="s">
        <v>4482</v>
      </c>
      <c r="K5388" t="s">
        <v>4483</v>
      </c>
      <c r="L5388" t="s">
        <v>6157</v>
      </c>
      <c r="M5388" t="s">
        <v>3991</v>
      </c>
      <c r="N5388" t="s">
        <v>289</v>
      </c>
      <c r="O5388" t="s">
        <v>6987</v>
      </c>
      <c r="P5388" t="s">
        <v>3968</v>
      </c>
      <c r="Q5388" t="s">
        <v>3969</v>
      </c>
      <c r="R5388" t="s">
        <v>6990</v>
      </c>
      <c r="S5388" t="s">
        <v>4353</v>
      </c>
      <c r="T5388" t="s">
        <v>4353</v>
      </c>
      <c r="U5388" t="s">
        <v>6157</v>
      </c>
      <c r="X5388" t="s">
        <v>6157</v>
      </c>
      <c r="Y5388" t="s">
        <v>6157</v>
      </c>
      <c r="Z5388" t="s">
        <v>6157</v>
      </c>
      <c r="AA5388" t="s">
        <v>1388</v>
      </c>
      <c r="AB5388" t="s">
        <v>250</v>
      </c>
      <c r="AC5388" t="s">
        <v>4353</v>
      </c>
      <c r="AD5388" t="s">
        <v>6157</v>
      </c>
      <c r="AE5388" t="s">
        <v>6157</v>
      </c>
      <c r="AF5388" t="s">
        <v>6157</v>
      </c>
      <c r="AG5388" t="s">
        <v>6157</v>
      </c>
      <c r="AH5388" t="s">
        <v>6157</v>
      </c>
      <c r="AI5388" t="s">
        <v>6157</v>
      </c>
      <c r="AJ5388" t="s">
        <v>6457</v>
      </c>
      <c r="AK5388" t="s">
        <v>5673</v>
      </c>
      <c r="AL5388" t="s">
        <v>5674</v>
      </c>
      <c r="AM5388" t="s">
        <v>1435</v>
      </c>
      <c r="AN5388" t="s">
        <v>287</v>
      </c>
      <c r="AO5388" s="29">
        <v>0</v>
      </c>
      <c r="AP5388">
        <v>-37.000399999999999</v>
      </c>
      <c r="AQ5388">
        <v>174.75507999999999</v>
      </c>
      <c r="AR5388" t="s">
        <v>289</v>
      </c>
      <c r="AS5388">
        <v>5</v>
      </c>
      <c r="AT5388" t="s">
        <v>6978</v>
      </c>
      <c r="AU5388" t="s">
        <v>274</v>
      </c>
      <c r="AV5388" t="s">
        <v>4353</v>
      </c>
      <c r="AW5388" t="s">
        <v>5737</v>
      </c>
      <c r="AX5388" t="s">
        <v>4353</v>
      </c>
      <c r="AY5388">
        <v>1400</v>
      </c>
      <c r="AZ5388">
        <v>1800</v>
      </c>
      <c r="BA5388" t="s">
        <v>4353</v>
      </c>
      <c r="BB5388" t="s">
        <v>4785</v>
      </c>
      <c r="BC5388" t="s">
        <v>6157</v>
      </c>
      <c r="BD5388" s="7"/>
      <c r="BH5388" t="s">
        <v>1535</v>
      </c>
      <c r="BI5388" t="s">
        <v>7269</v>
      </c>
      <c r="BJ5388" t="s">
        <v>5677</v>
      </c>
      <c r="BK5388" t="s">
        <v>6157</v>
      </c>
      <c r="BL5388" s="7">
        <v>2022</v>
      </c>
      <c r="BQ5388" t="s">
        <v>6541</v>
      </c>
      <c r="BR5388">
        <v>1</v>
      </c>
      <c r="BS5388" t="s">
        <v>5723</v>
      </c>
      <c r="BT5388" t="s">
        <v>1593</v>
      </c>
      <c r="BW5388">
        <v>-14.981400000000001</v>
      </c>
      <c r="BY5388">
        <v>15.154</v>
      </c>
      <c r="CB5388">
        <v>3.2228437123867479</v>
      </c>
      <c r="CC5388">
        <v>45.676539919330317</v>
      </c>
      <c r="CD5388">
        <v>16.534868373461237</v>
      </c>
    </row>
    <row r="5389" spans="1:82" ht="16" customHeight="1">
      <c r="A5389">
        <v>5388</v>
      </c>
      <c r="B5389" t="s">
        <v>7221</v>
      </c>
      <c r="C5389" s="2">
        <v>45024</v>
      </c>
      <c r="E5389" s="17">
        <v>412</v>
      </c>
      <c r="F5389" s="19"/>
      <c r="G5389" t="s">
        <v>3941</v>
      </c>
      <c r="H5389" t="s">
        <v>6157</v>
      </c>
      <c r="I5389" t="s">
        <v>4480</v>
      </c>
      <c r="J5389" t="s">
        <v>4482</v>
      </c>
      <c r="K5389" t="s">
        <v>4483</v>
      </c>
      <c r="L5389" t="s">
        <v>6157</v>
      </c>
      <c r="M5389" t="s">
        <v>3991</v>
      </c>
      <c r="N5389" t="s">
        <v>289</v>
      </c>
      <c r="O5389" t="s">
        <v>6987</v>
      </c>
      <c r="P5389" t="s">
        <v>3968</v>
      </c>
      <c r="Q5389" t="s">
        <v>3969</v>
      </c>
      <c r="R5389" t="s">
        <v>6990</v>
      </c>
      <c r="S5389" t="s">
        <v>4353</v>
      </c>
      <c r="T5389" t="s">
        <v>4353</v>
      </c>
      <c r="U5389" t="s">
        <v>6157</v>
      </c>
      <c r="X5389" t="s">
        <v>6157</v>
      </c>
      <c r="Y5389" t="s">
        <v>6157</v>
      </c>
      <c r="Z5389" t="s">
        <v>6157</v>
      </c>
      <c r="AA5389" t="s">
        <v>1388</v>
      </c>
      <c r="AB5389" t="s">
        <v>250</v>
      </c>
      <c r="AC5389" t="s">
        <v>4353</v>
      </c>
      <c r="AD5389" t="s">
        <v>6157</v>
      </c>
      <c r="AE5389" t="s">
        <v>6157</v>
      </c>
      <c r="AF5389" t="s">
        <v>6157</v>
      </c>
      <c r="AG5389" t="s">
        <v>6157</v>
      </c>
      <c r="AH5389" t="s">
        <v>6157</v>
      </c>
      <c r="AI5389" t="s">
        <v>6157</v>
      </c>
      <c r="AJ5389" t="s">
        <v>6457</v>
      </c>
      <c r="AK5389" t="s">
        <v>5673</v>
      </c>
      <c r="AL5389" t="s">
        <v>5674</v>
      </c>
      <c r="AM5389" t="s">
        <v>1435</v>
      </c>
      <c r="AN5389" t="s">
        <v>287</v>
      </c>
      <c r="AO5389" s="29">
        <v>0</v>
      </c>
      <c r="AP5389">
        <v>-37.000399999999999</v>
      </c>
      <c r="AQ5389">
        <v>174.75507999999999</v>
      </c>
      <c r="AR5389" t="s">
        <v>289</v>
      </c>
      <c r="AS5389">
        <v>5</v>
      </c>
      <c r="AT5389" t="s">
        <v>6978</v>
      </c>
      <c r="AU5389" t="s">
        <v>274</v>
      </c>
      <c r="AV5389" t="s">
        <v>4353</v>
      </c>
      <c r="AW5389" t="s">
        <v>5736</v>
      </c>
      <c r="AX5389" t="s">
        <v>4353</v>
      </c>
      <c r="AY5389">
        <v>1400</v>
      </c>
      <c r="AZ5389">
        <v>1800</v>
      </c>
      <c r="BA5389" t="s">
        <v>4353</v>
      </c>
      <c r="BB5389" t="s">
        <v>4785</v>
      </c>
      <c r="BC5389" t="s">
        <v>6157</v>
      </c>
      <c r="BD5389" s="7"/>
      <c r="BH5389" t="s">
        <v>1535</v>
      </c>
      <c r="BI5389" t="s">
        <v>7269</v>
      </c>
      <c r="BJ5389" t="s">
        <v>5677</v>
      </c>
      <c r="BK5389" t="s">
        <v>6157</v>
      </c>
      <c r="BL5389" s="7">
        <v>2022</v>
      </c>
      <c r="BQ5389" t="s">
        <v>6541</v>
      </c>
      <c r="BR5389">
        <v>1</v>
      </c>
      <c r="BS5389" t="s">
        <v>5723</v>
      </c>
      <c r="BT5389" t="s">
        <v>1593</v>
      </c>
      <c r="BW5389">
        <v>-18.726763707695458</v>
      </c>
      <c r="BY5389">
        <v>15.893975553581916</v>
      </c>
      <c r="CB5389">
        <v>3.3652794666282091</v>
      </c>
      <c r="CC5389">
        <v>44.128197166530605</v>
      </c>
      <c r="CD5389">
        <v>15.298252999436096</v>
      </c>
    </row>
    <row r="5390" spans="1:82" ht="16" customHeight="1">
      <c r="A5390">
        <v>5389</v>
      </c>
      <c r="B5390" t="s">
        <v>7221</v>
      </c>
      <c r="C5390" s="2">
        <v>45024</v>
      </c>
      <c r="E5390" s="17">
        <v>413</v>
      </c>
      <c r="F5390" s="19"/>
      <c r="G5390" t="s">
        <v>3941</v>
      </c>
      <c r="H5390" t="s">
        <v>6157</v>
      </c>
      <c r="I5390" t="s">
        <v>4480</v>
      </c>
      <c r="J5390" t="s">
        <v>4482</v>
      </c>
      <c r="K5390" t="s">
        <v>4483</v>
      </c>
      <c r="L5390" t="s">
        <v>6157</v>
      </c>
      <c r="M5390" t="s">
        <v>3991</v>
      </c>
      <c r="N5390" t="s">
        <v>289</v>
      </c>
      <c r="O5390" t="s">
        <v>6987</v>
      </c>
      <c r="P5390" t="s">
        <v>3968</v>
      </c>
      <c r="Q5390" t="s">
        <v>3969</v>
      </c>
      <c r="R5390" t="s">
        <v>6990</v>
      </c>
      <c r="S5390" t="s">
        <v>4353</v>
      </c>
      <c r="T5390" t="s">
        <v>4353</v>
      </c>
      <c r="U5390" t="s">
        <v>6157</v>
      </c>
      <c r="X5390" t="s">
        <v>6157</v>
      </c>
      <c r="Y5390" t="s">
        <v>6157</v>
      </c>
      <c r="Z5390" t="s">
        <v>6157</v>
      </c>
      <c r="AA5390" t="s">
        <v>1388</v>
      </c>
      <c r="AB5390" t="s">
        <v>250</v>
      </c>
      <c r="AC5390" t="s">
        <v>4353</v>
      </c>
      <c r="AD5390" t="s">
        <v>6157</v>
      </c>
      <c r="AE5390" t="s">
        <v>6157</v>
      </c>
      <c r="AF5390" t="s">
        <v>6157</v>
      </c>
      <c r="AG5390" t="s">
        <v>6157</v>
      </c>
      <c r="AH5390" t="s">
        <v>6157</v>
      </c>
      <c r="AI5390" t="s">
        <v>6157</v>
      </c>
      <c r="AJ5390" t="s">
        <v>6457</v>
      </c>
      <c r="AK5390" t="s">
        <v>5673</v>
      </c>
      <c r="AL5390" t="s">
        <v>5674</v>
      </c>
      <c r="AM5390" t="s">
        <v>1435</v>
      </c>
      <c r="AN5390" t="s">
        <v>287</v>
      </c>
      <c r="AO5390" s="29">
        <v>0</v>
      </c>
      <c r="AP5390">
        <v>-37.000399999999999</v>
      </c>
      <c r="AQ5390">
        <v>174.75507999999999</v>
      </c>
      <c r="AR5390" t="s">
        <v>289</v>
      </c>
      <c r="AS5390">
        <v>5</v>
      </c>
      <c r="AT5390" t="s">
        <v>6978</v>
      </c>
      <c r="AU5390" t="s">
        <v>274</v>
      </c>
      <c r="AV5390" t="s">
        <v>4353</v>
      </c>
      <c r="AW5390" t="s">
        <v>5736</v>
      </c>
      <c r="AX5390" t="s">
        <v>4353</v>
      </c>
      <c r="AY5390">
        <v>1400</v>
      </c>
      <c r="AZ5390">
        <v>1800</v>
      </c>
      <c r="BA5390" t="s">
        <v>4353</v>
      </c>
      <c r="BB5390" t="s">
        <v>4785</v>
      </c>
      <c r="BC5390" t="s">
        <v>6157</v>
      </c>
      <c r="BD5390" s="7"/>
      <c r="BH5390" t="s">
        <v>1535</v>
      </c>
      <c r="BI5390" t="s">
        <v>7269</v>
      </c>
      <c r="BJ5390" t="s">
        <v>5677</v>
      </c>
      <c r="BK5390" t="s">
        <v>6157</v>
      </c>
      <c r="BL5390" s="7">
        <v>2022</v>
      </c>
      <c r="BQ5390" t="s">
        <v>6541</v>
      </c>
      <c r="BR5390">
        <v>1</v>
      </c>
      <c r="BS5390" t="s">
        <v>5723</v>
      </c>
      <c r="BT5390" t="s">
        <v>1593</v>
      </c>
      <c r="BW5390">
        <v>-19.322623125715545</v>
      </c>
      <c r="BY5390">
        <v>17.054858632174032</v>
      </c>
      <c r="CB5390">
        <v>3.3343697718756262</v>
      </c>
      <c r="CC5390">
        <v>42.912492622963867</v>
      </c>
      <c r="CD5390">
        <v>15.014703872698922</v>
      </c>
    </row>
    <row r="5391" spans="1:82" ht="16" customHeight="1">
      <c r="A5391">
        <v>5390</v>
      </c>
      <c r="B5391" t="s">
        <v>7221</v>
      </c>
      <c r="C5391" s="2">
        <v>45024</v>
      </c>
      <c r="E5391" s="17">
        <v>414</v>
      </c>
      <c r="F5391" s="19"/>
      <c r="G5391" t="s">
        <v>3941</v>
      </c>
      <c r="H5391" t="s">
        <v>6157</v>
      </c>
      <c r="I5391" t="s">
        <v>4480</v>
      </c>
      <c r="J5391" t="s">
        <v>4482</v>
      </c>
      <c r="K5391" t="s">
        <v>4483</v>
      </c>
      <c r="L5391" t="s">
        <v>6157</v>
      </c>
      <c r="M5391" t="s">
        <v>3991</v>
      </c>
      <c r="N5391" t="s">
        <v>289</v>
      </c>
      <c r="O5391" t="s">
        <v>6987</v>
      </c>
      <c r="P5391" t="s">
        <v>3968</v>
      </c>
      <c r="Q5391" t="s">
        <v>3969</v>
      </c>
      <c r="R5391" t="s">
        <v>6990</v>
      </c>
      <c r="S5391" t="s">
        <v>4353</v>
      </c>
      <c r="T5391" t="s">
        <v>4353</v>
      </c>
      <c r="U5391" t="s">
        <v>6157</v>
      </c>
      <c r="X5391" t="s">
        <v>6157</v>
      </c>
      <c r="Y5391" t="s">
        <v>6157</v>
      </c>
      <c r="Z5391" t="s">
        <v>6157</v>
      </c>
      <c r="AA5391" t="s">
        <v>1388</v>
      </c>
      <c r="AB5391" t="s">
        <v>250</v>
      </c>
      <c r="AC5391" t="s">
        <v>4353</v>
      </c>
      <c r="AD5391" t="s">
        <v>6157</v>
      </c>
      <c r="AE5391" t="s">
        <v>6157</v>
      </c>
      <c r="AF5391" t="s">
        <v>6157</v>
      </c>
      <c r="AG5391" t="s">
        <v>6157</v>
      </c>
      <c r="AH5391" t="s">
        <v>6157</v>
      </c>
      <c r="AI5391" t="s">
        <v>6157</v>
      </c>
      <c r="AJ5391" t="s">
        <v>6457</v>
      </c>
      <c r="AK5391" t="s">
        <v>5673</v>
      </c>
      <c r="AL5391" t="s">
        <v>5674</v>
      </c>
      <c r="AM5391" t="s">
        <v>1435</v>
      </c>
      <c r="AN5391" t="s">
        <v>287</v>
      </c>
      <c r="AO5391" s="29">
        <v>0</v>
      </c>
      <c r="AP5391">
        <v>-37.000399999999999</v>
      </c>
      <c r="AQ5391">
        <v>174.75507999999999</v>
      </c>
      <c r="AR5391" t="s">
        <v>289</v>
      </c>
      <c r="AS5391">
        <v>5</v>
      </c>
      <c r="AT5391" t="s">
        <v>6978</v>
      </c>
      <c r="AU5391" t="s">
        <v>274</v>
      </c>
      <c r="AV5391" t="s">
        <v>4353</v>
      </c>
      <c r="AW5391" t="s">
        <v>5736</v>
      </c>
      <c r="AX5391" t="s">
        <v>4353</v>
      </c>
      <c r="AY5391">
        <v>1400</v>
      </c>
      <c r="AZ5391">
        <v>1800</v>
      </c>
      <c r="BA5391" t="s">
        <v>4353</v>
      </c>
      <c r="BB5391" t="s">
        <v>4785</v>
      </c>
      <c r="BC5391" t="s">
        <v>6157</v>
      </c>
      <c r="BD5391" s="7"/>
      <c r="BH5391" t="s">
        <v>1535</v>
      </c>
      <c r="BI5391" t="s">
        <v>7269</v>
      </c>
      <c r="BJ5391" t="s">
        <v>5677</v>
      </c>
      <c r="BK5391" t="s">
        <v>6157</v>
      </c>
      <c r="BL5391" s="7">
        <v>2022</v>
      </c>
      <c r="BQ5391" t="s">
        <v>6541</v>
      </c>
      <c r="BR5391">
        <v>1</v>
      </c>
      <c r="BS5391" t="s">
        <v>5723</v>
      </c>
      <c r="BT5391" t="s">
        <v>1593</v>
      </c>
      <c r="BW5391">
        <v>-19.47145090537143</v>
      </c>
      <c r="BY5391">
        <v>6.5209851103528642</v>
      </c>
      <c r="CB5391">
        <v>3.2661325904965239</v>
      </c>
      <c r="CC5391">
        <v>44.182948893643974</v>
      </c>
      <c r="CD5391">
        <v>15.782204880241885</v>
      </c>
    </row>
    <row r="5392" spans="1:82" ht="16" customHeight="1">
      <c r="A5392">
        <v>5391</v>
      </c>
      <c r="B5392" t="s">
        <v>7221</v>
      </c>
      <c r="C5392" s="2">
        <v>45024</v>
      </c>
      <c r="E5392" s="17">
        <v>415</v>
      </c>
      <c r="F5392" s="19"/>
      <c r="G5392" t="s">
        <v>3941</v>
      </c>
      <c r="H5392" t="s">
        <v>6157</v>
      </c>
      <c r="I5392" t="s">
        <v>4480</v>
      </c>
      <c r="J5392" t="s">
        <v>4482</v>
      </c>
      <c r="K5392" t="s">
        <v>4483</v>
      </c>
      <c r="L5392" t="s">
        <v>6157</v>
      </c>
      <c r="M5392" t="s">
        <v>3991</v>
      </c>
      <c r="N5392" t="s">
        <v>289</v>
      </c>
      <c r="O5392" t="s">
        <v>6987</v>
      </c>
      <c r="P5392" t="s">
        <v>3968</v>
      </c>
      <c r="Q5392" t="s">
        <v>3969</v>
      </c>
      <c r="R5392" t="s">
        <v>6990</v>
      </c>
      <c r="S5392" t="s">
        <v>4353</v>
      </c>
      <c r="T5392" t="s">
        <v>4353</v>
      </c>
      <c r="U5392" t="s">
        <v>6157</v>
      </c>
      <c r="X5392" t="s">
        <v>6157</v>
      </c>
      <c r="Y5392" t="s">
        <v>6157</v>
      </c>
      <c r="Z5392" t="s">
        <v>6157</v>
      </c>
      <c r="AA5392" t="s">
        <v>1388</v>
      </c>
      <c r="AB5392" t="s">
        <v>250</v>
      </c>
      <c r="AC5392" t="s">
        <v>4353</v>
      </c>
      <c r="AD5392" t="s">
        <v>6157</v>
      </c>
      <c r="AE5392" t="s">
        <v>6157</v>
      </c>
      <c r="AF5392" t="s">
        <v>6157</v>
      </c>
      <c r="AG5392" t="s">
        <v>6157</v>
      </c>
      <c r="AH5392" t="s">
        <v>6157</v>
      </c>
      <c r="AI5392" t="s">
        <v>6157</v>
      </c>
      <c r="AJ5392" t="s">
        <v>6457</v>
      </c>
      <c r="AK5392" t="s">
        <v>5673</v>
      </c>
      <c r="AL5392" t="s">
        <v>5674</v>
      </c>
      <c r="AM5392" t="s">
        <v>1435</v>
      </c>
      <c r="AN5392" t="s">
        <v>287</v>
      </c>
      <c r="AO5392" s="29">
        <v>0</v>
      </c>
      <c r="AP5392">
        <v>-37.000399999999999</v>
      </c>
      <c r="AQ5392">
        <v>174.75507999999999</v>
      </c>
      <c r="AR5392" t="s">
        <v>289</v>
      </c>
      <c r="AS5392">
        <v>5</v>
      </c>
      <c r="AT5392" t="s">
        <v>6978</v>
      </c>
      <c r="AU5392" t="s">
        <v>274</v>
      </c>
      <c r="AV5392" t="s">
        <v>4353</v>
      </c>
      <c r="AW5392" t="s">
        <v>5736</v>
      </c>
      <c r="AX5392" t="s">
        <v>4353</v>
      </c>
      <c r="AY5392">
        <v>1400</v>
      </c>
      <c r="AZ5392">
        <v>1800</v>
      </c>
      <c r="BA5392" t="s">
        <v>4353</v>
      </c>
      <c r="BB5392" t="s">
        <v>4785</v>
      </c>
      <c r="BC5392" t="s">
        <v>6157</v>
      </c>
      <c r="BD5392" s="7"/>
      <c r="BH5392" t="s">
        <v>1535</v>
      </c>
      <c r="BI5392" t="s">
        <v>7269</v>
      </c>
      <c r="BJ5392" t="s">
        <v>5677</v>
      </c>
      <c r="BK5392" t="s">
        <v>6157</v>
      </c>
      <c r="BL5392" s="7">
        <v>2022</v>
      </c>
      <c r="BQ5392" t="s">
        <v>6541</v>
      </c>
      <c r="BR5392">
        <v>1</v>
      </c>
      <c r="BS5392" t="s">
        <v>5723</v>
      </c>
      <c r="BT5392" t="s">
        <v>1593</v>
      </c>
      <c r="BW5392">
        <v>-14.549722564588592</v>
      </c>
      <c r="BY5392">
        <v>14.90034550224121</v>
      </c>
      <c r="CB5392">
        <v>3.2395889103245401</v>
      </c>
      <c r="CC5392">
        <v>44.33672793905825</v>
      </c>
      <c r="CD5392">
        <v>15.9668970438555</v>
      </c>
    </row>
    <row r="5393" spans="1:82" ht="16" customHeight="1">
      <c r="A5393">
        <v>5392</v>
      </c>
      <c r="B5393" t="s">
        <v>7221</v>
      </c>
      <c r="C5393" s="2">
        <v>45024</v>
      </c>
      <c r="E5393" s="17">
        <v>416</v>
      </c>
      <c r="F5393" s="19"/>
      <c r="G5393" t="s">
        <v>3941</v>
      </c>
      <c r="H5393" t="s">
        <v>6157</v>
      </c>
      <c r="I5393" t="s">
        <v>4480</v>
      </c>
      <c r="J5393" t="s">
        <v>4482</v>
      </c>
      <c r="K5393" t="s">
        <v>4483</v>
      </c>
      <c r="L5393" t="s">
        <v>6157</v>
      </c>
      <c r="M5393" t="s">
        <v>3991</v>
      </c>
      <c r="N5393" t="s">
        <v>289</v>
      </c>
      <c r="O5393" t="s">
        <v>6987</v>
      </c>
      <c r="P5393" t="s">
        <v>3968</v>
      </c>
      <c r="Q5393" t="s">
        <v>3969</v>
      </c>
      <c r="R5393" t="s">
        <v>6990</v>
      </c>
      <c r="S5393" t="s">
        <v>4353</v>
      </c>
      <c r="T5393" t="s">
        <v>4353</v>
      </c>
      <c r="U5393" t="s">
        <v>6157</v>
      </c>
      <c r="X5393" t="s">
        <v>6157</v>
      </c>
      <c r="Y5393" t="s">
        <v>6157</v>
      </c>
      <c r="Z5393" t="s">
        <v>6157</v>
      </c>
      <c r="AA5393" t="s">
        <v>1388</v>
      </c>
      <c r="AB5393" t="s">
        <v>250</v>
      </c>
      <c r="AC5393" t="s">
        <v>4353</v>
      </c>
      <c r="AD5393" t="s">
        <v>6157</v>
      </c>
      <c r="AE5393" t="s">
        <v>6157</v>
      </c>
      <c r="AF5393" t="s">
        <v>6157</v>
      </c>
      <c r="AG5393" t="s">
        <v>6157</v>
      </c>
      <c r="AH5393" t="s">
        <v>6157</v>
      </c>
      <c r="AI5393" t="s">
        <v>6157</v>
      </c>
      <c r="AJ5393" t="s">
        <v>6457</v>
      </c>
      <c r="AK5393" t="s">
        <v>5673</v>
      </c>
      <c r="AL5393" t="s">
        <v>5674</v>
      </c>
      <c r="AM5393" t="s">
        <v>1435</v>
      </c>
      <c r="AN5393" t="s">
        <v>287</v>
      </c>
      <c r="AO5393" s="29">
        <v>0</v>
      </c>
      <c r="AP5393">
        <v>-37.000399999999999</v>
      </c>
      <c r="AQ5393">
        <v>174.75507999999999</v>
      </c>
      <c r="AR5393" t="s">
        <v>289</v>
      </c>
      <c r="AS5393">
        <v>5</v>
      </c>
      <c r="AT5393" t="s">
        <v>6978</v>
      </c>
      <c r="AU5393" t="s">
        <v>274</v>
      </c>
      <c r="AV5393" t="s">
        <v>4353</v>
      </c>
      <c r="AW5393" t="s">
        <v>5736</v>
      </c>
      <c r="AX5393" t="s">
        <v>4353</v>
      </c>
      <c r="AY5393">
        <v>1400</v>
      </c>
      <c r="AZ5393">
        <v>1800</v>
      </c>
      <c r="BA5393" t="s">
        <v>4353</v>
      </c>
      <c r="BB5393" t="s">
        <v>4785</v>
      </c>
      <c r="BC5393" t="s">
        <v>6157</v>
      </c>
      <c r="BD5393" s="7"/>
      <c r="BH5393" t="s">
        <v>1535</v>
      </c>
      <c r="BI5393" t="s">
        <v>7269</v>
      </c>
      <c r="BJ5393" t="s">
        <v>5677</v>
      </c>
      <c r="BK5393" t="s">
        <v>6157</v>
      </c>
      <c r="BL5393" s="7">
        <v>2022</v>
      </c>
      <c r="BQ5393" t="s">
        <v>6541</v>
      </c>
      <c r="BR5393">
        <v>1</v>
      </c>
      <c r="BS5393" t="s">
        <v>5723</v>
      </c>
      <c r="BT5393" t="s">
        <v>1593</v>
      </c>
      <c r="BW5393">
        <v>-14.123987600776488</v>
      </c>
      <c r="BY5393">
        <v>15.931689086265392</v>
      </c>
      <c r="CB5393">
        <v>3.2403423743680868</v>
      </c>
      <c r="CC5393">
        <v>44.983380325482727</v>
      </c>
      <c r="CD5393">
        <v>16.196007803022457</v>
      </c>
    </row>
    <row r="5394" spans="1:82" ht="16" customHeight="1">
      <c r="A5394">
        <v>5393</v>
      </c>
      <c r="B5394" t="s">
        <v>7221</v>
      </c>
      <c r="C5394" s="2">
        <v>45024</v>
      </c>
      <c r="E5394" s="17">
        <v>417</v>
      </c>
      <c r="F5394" s="19"/>
      <c r="G5394" t="s">
        <v>3941</v>
      </c>
      <c r="H5394" t="s">
        <v>6157</v>
      </c>
      <c r="I5394" t="s">
        <v>4480</v>
      </c>
      <c r="J5394" t="s">
        <v>4482</v>
      </c>
      <c r="K5394" t="s">
        <v>4483</v>
      </c>
      <c r="L5394" t="s">
        <v>6157</v>
      </c>
      <c r="M5394" t="s">
        <v>3991</v>
      </c>
      <c r="N5394" t="s">
        <v>289</v>
      </c>
      <c r="O5394" t="s">
        <v>6987</v>
      </c>
      <c r="P5394" t="s">
        <v>3968</v>
      </c>
      <c r="Q5394" t="s">
        <v>3969</v>
      </c>
      <c r="R5394" t="s">
        <v>6990</v>
      </c>
      <c r="S5394" t="s">
        <v>4353</v>
      </c>
      <c r="T5394" t="s">
        <v>4353</v>
      </c>
      <c r="U5394" t="s">
        <v>6157</v>
      </c>
      <c r="X5394" t="s">
        <v>6157</v>
      </c>
      <c r="Y5394" t="s">
        <v>6157</v>
      </c>
      <c r="Z5394" t="s">
        <v>6157</v>
      </c>
      <c r="AA5394" t="s">
        <v>1388</v>
      </c>
      <c r="AB5394" t="s">
        <v>250</v>
      </c>
      <c r="AC5394" t="s">
        <v>4353</v>
      </c>
      <c r="AD5394" t="s">
        <v>6157</v>
      </c>
      <c r="AE5394" t="s">
        <v>6157</v>
      </c>
      <c r="AF5394" t="s">
        <v>6157</v>
      </c>
      <c r="AG5394" t="s">
        <v>6157</v>
      </c>
      <c r="AH5394" t="s">
        <v>6157</v>
      </c>
      <c r="AI5394" t="s">
        <v>6157</v>
      </c>
      <c r="AJ5394" t="s">
        <v>6457</v>
      </c>
      <c r="AK5394" t="s">
        <v>5673</v>
      </c>
      <c r="AL5394" t="s">
        <v>5674</v>
      </c>
      <c r="AM5394" t="s">
        <v>1435</v>
      </c>
      <c r="AN5394" t="s">
        <v>287</v>
      </c>
      <c r="AO5394" s="29">
        <v>0</v>
      </c>
      <c r="AP5394">
        <v>-37.000399999999999</v>
      </c>
      <c r="AQ5394">
        <v>174.75507999999999</v>
      </c>
      <c r="AR5394" t="s">
        <v>289</v>
      </c>
      <c r="AS5394">
        <v>5</v>
      </c>
      <c r="AT5394" t="s">
        <v>6978</v>
      </c>
      <c r="AU5394" t="s">
        <v>274</v>
      </c>
      <c r="AV5394" t="s">
        <v>4353</v>
      </c>
      <c r="AW5394" t="s">
        <v>5736</v>
      </c>
      <c r="AX5394" t="s">
        <v>4353</v>
      </c>
      <c r="AY5394">
        <v>1400</v>
      </c>
      <c r="AZ5394">
        <v>1800</v>
      </c>
      <c r="BA5394" t="s">
        <v>4353</v>
      </c>
      <c r="BB5394" t="s">
        <v>4785</v>
      </c>
      <c r="BC5394" t="s">
        <v>6157</v>
      </c>
      <c r="BD5394" s="7"/>
      <c r="BH5394" t="s">
        <v>1535</v>
      </c>
      <c r="BI5394" t="s">
        <v>7269</v>
      </c>
      <c r="BJ5394" t="s">
        <v>5677</v>
      </c>
      <c r="BK5394" t="s">
        <v>6157</v>
      </c>
      <c r="BL5394" s="7">
        <v>2022</v>
      </c>
      <c r="BQ5394" t="s">
        <v>6541</v>
      </c>
      <c r="BR5394">
        <v>1</v>
      </c>
      <c r="BS5394" t="s">
        <v>5723</v>
      </c>
      <c r="BT5394" t="s">
        <v>1593</v>
      </c>
      <c r="BW5394">
        <v>-18.771264435477597</v>
      </c>
      <c r="BY5394">
        <v>15.204974860125878</v>
      </c>
      <c r="CB5394">
        <v>3.3028247287726531</v>
      </c>
      <c r="CC5394">
        <v>44.893764122124921</v>
      </c>
      <c r="CD5394">
        <v>15.857958700079823</v>
      </c>
    </row>
    <row r="5395" spans="1:82" ht="16" customHeight="1">
      <c r="A5395">
        <v>5394</v>
      </c>
      <c r="B5395" t="s">
        <v>7221</v>
      </c>
      <c r="C5395" s="2">
        <v>45024</v>
      </c>
      <c r="E5395" s="17">
        <v>418</v>
      </c>
      <c r="F5395" s="19"/>
      <c r="G5395" t="s">
        <v>3941</v>
      </c>
      <c r="H5395" t="s">
        <v>6157</v>
      </c>
      <c r="I5395" t="s">
        <v>4480</v>
      </c>
      <c r="J5395" t="s">
        <v>4482</v>
      </c>
      <c r="K5395" t="s">
        <v>4483</v>
      </c>
      <c r="L5395" t="s">
        <v>6157</v>
      </c>
      <c r="M5395" t="s">
        <v>3991</v>
      </c>
      <c r="N5395" t="s">
        <v>289</v>
      </c>
      <c r="O5395" t="s">
        <v>6987</v>
      </c>
      <c r="P5395" t="s">
        <v>3968</v>
      </c>
      <c r="Q5395" t="s">
        <v>3969</v>
      </c>
      <c r="R5395" t="s">
        <v>6990</v>
      </c>
      <c r="S5395" t="s">
        <v>4353</v>
      </c>
      <c r="T5395" t="s">
        <v>4353</v>
      </c>
      <c r="U5395" t="s">
        <v>6157</v>
      </c>
      <c r="X5395" t="s">
        <v>6157</v>
      </c>
      <c r="Y5395" t="s">
        <v>6157</v>
      </c>
      <c r="Z5395" t="s">
        <v>6157</v>
      </c>
      <c r="AA5395" t="s">
        <v>1388</v>
      </c>
      <c r="AB5395" t="s">
        <v>250</v>
      </c>
      <c r="AC5395" t="s">
        <v>4353</v>
      </c>
      <c r="AD5395" t="s">
        <v>6157</v>
      </c>
      <c r="AE5395" t="s">
        <v>6157</v>
      </c>
      <c r="AF5395" t="s">
        <v>6157</v>
      </c>
      <c r="AG5395" t="s">
        <v>6157</v>
      </c>
      <c r="AH5395" t="s">
        <v>6157</v>
      </c>
      <c r="AI5395" t="s">
        <v>6157</v>
      </c>
      <c r="AJ5395" t="s">
        <v>6457</v>
      </c>
      <c r="AK5395" t="s">
        <v>5673</v>
      </c>
      <c r="AL5395" t="s">
        <v>5674</v>
      </c>
      <c r="AM5395" t="s">
        <v>1435</v>
      </c>
      <c r="AN5395" t="s">
        <v>287</v>
      </c>
      <c r="AO5395" s="29">
        <v>0</v>
      </c>
      <c r="AP5395">
        <v>-37.000399999999999</v>
      </c>
      <c r="AQ5395">
        <v>174.75507999999999</v>
      </c>
      <c r="AR5395" t="s">
        <v>289</v>
      </c>
      <c r="AS5395">
        <v>5</v>
      </c>
      <c r="AT5395" t="s">
        <v>6978</v>
      </c>
      <c r="AU5395" t="s">
        <v>274</v>
      </c>
      <c r="AV5395" t="s">
        <v>4353</v>
      </c>
      <c r="AW5395" t="s">
        <v>5736</v>
      </c>
      <c r="AX5395" t="s">
        <v>4353</v>
      </c>
      <c r="AY5395">
        <v>1400</v>
      </c>
      <c r="AZ5395">
        <v>1800</v>
      </c>
      <c r="BA5395" t="s">
        <v>4353</v>
      </c>
      <c r="BB5395" t="s">
        <v>4785</v>
      </c>
      <c r="BC5395" t="s">
        <v>6157</v>
      </c>
      <c r="BD5395" s="7"/>
      <c r="BH5395" t="s">
        <v>1535</v>
      </c>
      <c r="BI5395" t="s">
        <v>7269</v>
      </c>
      <c r="BJ5395" t="s">
        <v>5677</v>
      </c>
      <c r="BK5395" t="s">
        <v>6157</v>
      </c>
      <c r="BL5395" s="7">
        <v>2022</v>
      </c>
      <c r="BQ5395" t="s">
        <v>6541</v>
      </c>
      <c r="BR5395">
        <v>1</v>
      </c>
      <c r="BS5395" t="s">
        <v>5723</v>
      </c>
      <c r="BT5395" t="s">
        <v>1593</v>
      </c>
      <c r="BW5395">
        <v>-18.811029613661756</v>
      </c>
      <c r="BY5395">
        <v>8.4055853859433221</v>
      </c>
      <c r="CB5395">
        <v>3.2513158756009477</v>
      </c>
      <c r="CC5395">
        <v>44.990574212813684</v>
      </c>
      <c r="CD5395">
        <v>16.143926107635107</v>
      </c>
    </row>
    <row r="5396" spans="1:82" ht="16" customHeight="1">
      <c r="A5396">
        <v>5395</v>
      </c>
      <c r="B5396" t="s">
        <v>7221</v>
      </c>
      <c r="C5396" s="2">
        <v>45024</v>
      </c>
      <c r="E5396" s="17">
        <v>419</v>
      </c>
      <c r="F5396" s="19"/>
      <c r="G5396" t="s">
        <v>3941</v>
      </c>
      <c r="H5396" t="s">
        <v>6157</v>
      </c>
      <c r="I5396" t="s">
        <v>4480</v>
      </c>
      <c r="J5396" t="s">
        <v>4482</v>
      </c>
      <c r="K5396" t="s">
        <v>4483</v>
      </c>
      <c r="L5396" t="s">
        <v>6157</v>
      </c>
      <c r="M5396" t="s">
        <v>3991</v>
      </c>
      <c r="N5396" t="s">
        <v>289</v>
      </c>
      <c r="O5396" t="s">
        <v>6987</v>
      </c>
      <c r="P5396" t="s">
        <v>3968</v>
      </c>
      <c r="Q5396" t="s">
        <v>3969</v>
      </c>
      <c r="R5396" t="s">
        <v>6990</v>
      </c>
      <c r="S5396" t="s">
        <v>4353</v>
      </c>
      <c r="T5396" t="s">
        <v>4353</v>
      </c>
      <c r="U5396" t="s">
        <v>6157</v>
      </c>
      <c r="X5396" t="s">
        <v>6157</v>
      </c>
      <c r="Y5396" t="s">
        <v>6157</v>
      </c>
      <c r="Z5396" t="s">
        <v>6157</v>
      </c>
      <c r="AA5396" t="s">
        <v>1388</v>
      </c>
      <c r="AB5396" t="s">
        <v>250</v>
      </c>
      <c r="AC5396" t="s">
        <v>4353</v>
      </c>
      <c r="AD5396" t="s">
        <v>6157</v>
      </c>
      <c r="AE5396" t="s">
        <v>6157</v>
      </c>
      <c r="AF5396" t="s">
        <v>6157</v>
      </c>
      <c r="AG5396" t="s">
        <v>6157</v>
      </c>
      <c r="AH5396" t="s">
        <v>6157</v>
      </c>
      <c r="AI5396" t="s">
        <v>6157</v>
      </c>
      <c r="AJ5396" t="s">
        <v>6457</v>
      </c>
      <c r="AK5396" t="s">
        <v>5673</v>
      </c>
      <c r="AL5396" t="s">
        <v>5674</v>
      </c>
      <c r="AM5396" t="s">
        <v>1435</v>
      </c>
      <c r="AN5396" t="s">
        <v>287</v>
      </c>
      <c r="AO5396" s="29">
        <v>0</v>
      </c>
      <c r="AP5396">
        <v>-37.000399999999999</v>
      </c>
      <c r="AQ5396">
        <v>174.75507999999999</v>
      </c>
      <c r="AR5396" t="s">
        <v>289</v>
      </c>
      <c r="AS5396">
        <v>5</v>
      </c>
      <c r="AT5396" t="s">
        <v>6978</v>
      </c>
      <c r="AU5396" t="s">
        <v>274</v>
      </c>
      <c r="AV5396" t="s">
        <v>4353</v>
      </c>
      <c r="AW5396" t="s">
        <v>5736</v>
      </c>
      <c r="AX5396" t="s">
        <v>4353</v>
      </c>
      <c r="AY5396">
        <v>1400</v>
      </c>
      <c r="AZ5396">
        <v>1800</v>
      </c>
      <c r="BA5396" t="s">
        <v>4353</v>
      </c>
      <c r="BB5396" t="s">
        <v>4785</v>
      </c>
      <c r="BC5396" t="s">
        <v>6157</v>
      </c>
      <c r="BD5396" s="7"/>
      <c r="BH5396" t="s">
        <v>1535</v>
      </c>
      <c r="BI5396" t="s">
        <v>7269</v>
      </c>
      <c r="BJ5396" t="s">
        <v>5677</v>
      </c>
      <c r="BK5396" t="s">
        <v>6157</v>
      </c>
      <c r="BL5396" s="7">
        <v>2022</v>
      </c>
      <c r="BQ5396" t="s">
        <v>6541</v>
      </c>
      <c r="BR5396">
        <v>1</v>
      </c>
      <c r="BS5396" t="s">
        <v>5723</v>
      </c>
      <c r="BT5396" t="s">
        <v>1593</v>
      </c>
      <c r="BW5396">
        <v>-18.801783762084071</v>
      </c>
      <c r="BY5396">
        <v>9.7712571178242236</v>
      </c>
      <c r="CB5396">
        <v>3.2766899274647083</v>
      </c>
      <c r="CC5396">
        <v>43.629195398799389</v>
      </c>
      <c r="CD5396">
        <v>15.534191239343071</v>
      </c>
    </row>
    <row r="5397" spans="1:82" ht="16" customHeight="1">
      <c r="A5397">
        <v>5396</v>
      </c>
      <c r="B5397" t="s">
        <v>7221</v>
      </c>
      <c r="C5397" s="2">
        <v>45024</v>
      </c>
      <c r="E5397" s="17">
        <v>420</v>
      </c>
      <c r="F5397" s="19"/>
      <c r="G5397" t="s">
        <v>3941</v>
      </c>
      <c r="H5397" t="s">
        <v>6157</v>
      </c>
      <c r="I5397" t="s">
        <v>4480</v>
      </c>
      <c r="J5397" t="s">
        <v>4482</v>
      </c>
      <c r="K5397" t="s">
        <v>4483</v>
      </c>
      <c r="L5397" t="s">
        <v>6157</v>
      </c>
      <c r="M5397" t="s">
        <v>3991</v>
      </c>
      <c r="N5397" t="s">
        <v>289</v>
      </c>
      <c r="O5397" t="s">
        <v>6987</v>
      </c>
      <c r="P5397" t="s">
        <v>3968</v>
      </c>
      <c r="Q5397" t="s">
        <v>3969</v>
      </c>
      <c r="R5397" t="s">
        <v>6990</v>
      </c>
      <c r="S5397" t="s">
        <v>4353</v>
      </c>
      <c r="T5397" t="s">
        <v>4353</v>
      </c>
      <c r="U5397" t="s">
        <v>6157</v>
      </c>
      <c r="X5397" t="s">
        <v>6157</v>
      </c>
      <c r="Y5397" t="s">
        <v>6157</v>
      </c>
      <c r="Z5397" t="s">
        <v>6157</v>
      </c>
      <c r="AA5397" t="s">
        <v>1388</v>
      </c>
      <c r="AB5397" t="s">
        <v>250</v>
      </c>
      <c r="AC5397" t="s">
        <v>4353</v>
      </c>
      <c r="AD5397" t="s">
        <v>6157</v>
      </c>
      <c r="AE5397" t="s">
        <v>6157</v>
      </c>
      <c r="AF5397" t="s">
        <v>6157</v>
      </c>
      <c r="AG5397" t="s">
        <v>6157</v>
      </c>
      <c r="AH5397" t="s">
        <v>6157</v>
      </c>
      <c r="AI5397" t="s">
        <v>6157</v>
      </c>
      <c r="AJ5397" t="s">
        <v>6457</v>
      </c>
      <c r="AK5397" t="s">
        <v>5673</v>
      </c>
      <c r="AL5397" t="s">
        <v>5674</v>
      </c>
      <c r="AM5397" t="s">
        <v>1435</v>
      </c>
      <c r="AN5397" t="s">
        <v>287</v>
      </c>
      <c r="AO5397" s="29">
        <v>0</v>
      </c>
      <c r="AP5397">
        <v>-37.000399999999999</v>
      </c>
      <c r="AQ5397">
        <v>174.75507999999999</v>
      </c>
      <c r="AR5397" t="s">
        <v>289</v>
      </c>
      <c r="AS5397">
        <v>5</v>
      </c>
      <c r="AT5397" t="s">
        <v>6978</v>
      </c>
      <c r="AU5397" t="s">
        <v>274</v>
      </c>
      <c r="AV5397" t="s">
        <v>4353</v>
      </c>
      <c r="AW5397" t="s">
        <v>5736</v>
      </c>
      <c r="AX5397" t="s">
        <v>4353</v>
      </c>
      <c r="AY5397">
        <v>1400</v>
      </c>
      <c r="AZ5397">
        <v>1800</v>
      </c>
      <c r="BA5397" t="s">
        <v>4353</v>
      </c>
      <c r="BB5397" t="s">
        <v>4785</v>
      </c>
      <c r="BC5397" t="s">
        <v>6157</v>
      </c>
      <c r="BD5397" s="7"/>
      <c r="BH5397" t="s">
        <v>1535</v>
      </c>
      <c r="BI5397" t="s">
        <v>7269</v>
      </c>
      <c r="BJ5397" t="s">
        <v>5677</v>
      </c>
      <c r="BK5397" t="s">
        <v>6157</v>
      </c>
      <c r="BL5397" s="7">
        <v>2022</v>
      </c>
      <c r="BQ5397" t="s">
        <v>6541</v>
      </c>
      <c r="BR5397">
        <v>1</v>
      </c>
      <c r="BS5397" t="s">
        <v>5723</v>
      </c>
      <c r="BT5397" t="s">
        <v>1593</v>
      </c>
      <c r="BW5397">
        <v>-16.860417216431991</v>
      </c>
      <c r="BY5397">
        <v>11.762117075090345</v>
      </c>
      <c r="CB5397">
        <v>3.2625875883588646</v>
      </c>
      <c r="CC5397">
        <v>43.991542991755843</v>
      </c>
      <c r="CD5397">
        <v>15.730908499388887</v>
      </c>
    </row>
    <row r="5398" spans="1:82" ht="16" customHeight="1">
      <c r="A5398">
        <v>5397</v>
      </c>
      <c r="B5398" t="s">
        <v>7221</v>
      </c>
      <c r="C5398" s="2">
        <v>45024</v>
      </c>
      <c r="E5398" s="17">
        <v>421</v>
      </c>
      <c r="F5398" s="19"/>
      <c r="G5398" t="s">
        <v>3941</v>
      </c>
      <c r="H5398" t="s">
        <v>6157</v>
      </c>
      <c r="I5398" t="s">
        <v>4480</v>
      </c>
      <c r="J5398" t="s">
        <v>4482</v>
      </c>
      <c r="K5398" t="s">
        <v>4483</v>
      </c>
      <c r="L5398" t="s">
        <v>6157</v>
      </c>
      <c r="M5398" t="s">
        <v>3991</v>
      </c>
      <c r="N5398" t="s">
        <v>289</v>
      </c>
      <c r="O5398" t="s">
        <v>6987</v>
      </c>
      <c r="P5398" t="s">
        <v>3968</v>
      </c>
      <c r="Q5398" t="s">
        <v>3969</v>
      </c>
      <c r="R5398" t="s">
        <v>6990</v>
      </c>
      <c r="S5398" t="s">
        <v>4353</v>
      </c>
      <c r="T5398" t="s">
        <v>4353</v>
      </c>
      <c r="U5398" t="s">
        <v>6157</v>
      </c>
      <c r="X5398" t="s">
        <v>6157</v>
      </c>
      <c r="Y5398" t="s">
        <v>6157</v>
      </c>
      <c r="Z5398" t="s">
        <v>6157</v>
      </c>
      <c r="AA5398" t="s">
        <v>1388</v>
      </c>
      <c r="AB5398" t="s">
        <v>250</v>
      </c>
      <c r="AC5398" t="s">
        <v>4353</v>
      </c>
      <c r="AD5398" t="s">
        <v>6157</v>
      </c>
      <c r="AE5398" t="s">
        <v>6157</v>
      </c>
      <c r="AF5398" t="s">
        <v>6157</v>
      </c>
      <c r="AG5398" t="s">
        <v>6157</v>
      </c>
      <c r="AH5398" t="s">
        <v>6157</v>
      </c>
      <c r="AI5398" t="s">
        <v>6157</v>
      </c>
      <c r="AJ5398" t="s">
        <v>6457</v>
      </c>
      <c r="AK5398" t="s">
        <v>5673</v>
      </c>
      <c r="AL5398" t="s">
        <v>5674</v>
      </c>
      <c r="AM5398" t="s">
        <v>1435</v>
      </c>
      <c r="AN5398" t="s">
        <v>287</v>
      </c>
      <c r="AO5398" s="29">
        <v>0</v>
      </c>
      <c r="AP5398">
        <v>-37.000399999999999</v>
      </c>
      <c r="AQ5398">
        <v>174.75507999999999</v>
      </c>
      <c r="AR5398" t="s">
        <v>289</v>
      </c>
      <c r="AS5398">
        <v>5</v>
      </c>
      <c r="AT5398" t="s">
        <v>6978</v>
      </c>
      <c r="AU5398" t="s">
        <v>274</v>
      </c>
      <c r="AV5398" t="s">
        <v>4353</v>
      </c>
      <c r="AW5398" t="s">
        <v>5736</v>
      </c>
      <c r="AX5398" t="s">
        <v>4353</v>
      </c>
      <c r="AY5398">
        <v>1400</v>
      </c>
      <c r="AZ5398">
        <v>1800</v>
      </c>
      <c r="BA5398" t="s">
        <v>4353</v>
      </c>
      <c r="BB5398" t="s">
        <v>4785</v>
      </c>
      <c r="BC5398" t="s">
        <v>6157</v>
      </c>
      <c r="BD5398" s="7"/>
      <c r="BH5398" t="s">
        <v>1535</v>
      </c>
      <c r="BI5398" t="s">
        <v>7269</v>
      </c>
      <c r="BJ5398" t="s">
        <v>5677</v>
      </c>
      <c r="BK5398" t="s">
        <v>6157</v>
      </c>
      <c r="BL5398" s="7">
        <v>2022</v>
      </c>
      <c r="BQ5398" t="s">
        <v>6541</v>
      </c>
      <c r="BR5398">
        <v>1</v>
      </c>
      <c r="BS5398" t="s">
        <v>5723</v>
      </c>
      <c r="BT5398" t="s">
        <v>1593</v>
      </c>
      <c r="BW5398">
        <v>-15.073550000000001</v>
      </c>
      <c r="BY5398">
        <v>14.799600000000002</v>
      </c>
      <c r="CB5398">
        <v>3.2264434692688098</v>
      </c>
      <c r="CC5398">
        <v>43.255882847466481</v>
      </c>
      <c r="CD5398">
        <v>15.641122225152206</v>
      </c>
    </row>
    <row r="5399" spans="1:82" ht="16" customHeight="1">
      <c r="A5399">
        <v>5398</v>
      </c>
      <c r="B5399" t="s">
        <v>7221</v>
      </c>
      <c r="C5399" s="2">
        <v>45024</v>
      </c>
      <c r="E5399" s="17">
        <v>422</v>
      </c>
      <c r="F5399" s="19"/>
      <c r="G5399" t="s">
        <v>3941</v>
      </c>
      <c r="H5399" t="s">
        <v>6157</v>
      </c>
      <c r="I5399" t="s">
        <v>4480</v>
      </c>
      <c r="J5399" t="s">
        <v>4482</v>
      </c>
      <c r="K5399" t="s">
        <v>4483</v>
      </c>
      <c r="L5399" t="s">
        <v>6157</v>
      </c>
      <c r="M5399" t="s">
        <v>3991</v>
      </c>
      <c r="N5399" t="s">
        <v>289</v>
      </c>
      <c r="O5399" t="s">
        <v>6987</v>
      </c>
      <c r="P5399" t="s">
        <v>3968</v>
      </c>
      <c r="Q5399" t="s">
        <v>3969</v>
      </c>
      <c r="R5399" t="s">
        <v>6990</v>
      </c>
      <c r="S5399" t="s">
        <v>4353</v>
      </c>
      <c r="T5399" t="s">
        <v>4353</v>
      </c>
      <c r="U5399" t="s">
        <v>6157</v>
      </c>
      <c r="X5399" t="s">
        <v>6157</v>
      </c>
      <c r="Y5399" t="s">
        <v>6157</v>
      </c>
      <c r="Z5399" t="s">
        <v>6157</v>
      </c>
      <c r="AA5399" t="s">
        <v>1388</v>
      </c>
      <c r="AB5399" t="s">
        <v>250</v>
      </c>
      <c r="AC5399" t="s">
        <v>4353</v>
      </c>
      <c r="AD5399" t="s">
        <v>6157</v>
      </c>
      <c r="AE5399" t="s">
        <v>6157</v>
      </c>
      <c r="AF5399" t="s">
        <v>6157</v>
      </c>
      <c r="AG5399" t="s">
        <v>6157</v>
      </c>
      <c r="AH5399" t="s">
        <v>6157</v>
      </c>
      <c r="AI5399" t="s">
        <v>6157</v>
      </c>
      <c r="AJ5399" t="s">
        <v>6457</v>
      </c>
      <c r="AK5399" t="s">
        <v>5673</v>
      </c>
      <c r="AL5399" t="s">
        <v>5674</v>
      </c>
      <c r="AM5399" t="s">
        <v>1435</v>
      </c>
      <c r="AN5399" t="s">
        <v>287</v>
      </c>
      <c r="AO5399" s="29">
        <v>0</v>
      </c>
      <c r="AP5399">
        <v>-37.000399999999999</v>
      </c>
      <c r="AQ5399">
        <v>174.75507999999999</v>
      </c>
      <c r="AR5399" t="s">
        <v>289</v>
      </c>
      <c r="AS5399">
        <v>5</v>
      </c>
      <c r="AT5399" t="s">
        <v>6978</v>
      </c>
      <c r="AU5399" t="s">
        <v>274</v>
      </c>
      <c r="AV5399" t="s">
        <v>4353</v>
      </c>
      <c r="AW5399" t="s">
        <v>5736</v>
      </c>
      <c r="AX5399" t="s">
        <v>4353</v>
      </c>
      <c r="AY5399">
        <v>1400</v>
      </c>
      <c r="AZ5399">
        <v>1800</v>
      </c>
      <c r="BA5399" t="s">
        <v>4353</v>
      </c>
      <c r="BB5399" t="s">
        <v>4785</v>
      </c>
      <c r="BC5399" t="s">
        <v>6157</v>
      </c>
      <c r="BD5399" s="7"/>
      <c r="BH5399" t="s">
        <v>1535</v>
      </c>
      <c r="BI5399" t="s">
        <v>7269</v>
      </c>
      <c r="BJ5399" t="s">
        <v>5677</v>
      </c>
      <c r="BK5399" t="s">
        <v>6157</v>
      </c>
      <c r="BL5399" s="7">
        <v>2022</v>
      </c>
      <c r="BQ5399" t="s">
        <v>6541</v>
      </c>
      <c r="BR5399">
        <v>1</v>
      </c>
      <c r="BS5399" t="s">
        <v>5723</v>
      </c>
      <c r="BT5399" t="s">
        <v>1593</v>
      </c>
      <c r="BW5399">
        <v>-19.206858668622104</v>
      </c>
      <c r="BY5399">
        <v>7.7675070722962172</v>
      </c>
      <c r="CB5399">
        <v>3.2797302727173436</v>
      </c>
      <c r="CC5399">
        <v>43.825837030853755</v>
      </c>
      <c r="CD5399">
        <v>15.589740299070396</v>
      </c>
    </row>
    <row r="5400" spans="1:82" ht="16" customHeight="1">
      <c r="A5400">
        <v>5399</v>
      </c>
      <c r="B5400" t="s">
        <v>7221</v>
      </c>
      <c r="C5400" s="2">
        <v>45024</v>
      </c>
      <c r="E5400" s="17">
        <v>423</v>
      </c>
      <c r="F5400" s="19"/>
      <c r="G5400" t="s">
        <v>3941</v>
      </c>
      <c r="H5400" t="s">
        <v>6157</v>
      </c>
      <c r="I5400" t="s">
        <v>4480</v>
      </c>
      <c r="J5400" t="s">
        <v>4482</v>
      </c>
      <c r="K5400" t="s">
        <v>4483</v>
      </c>
      <c r="L5400" t="s">
        <v>6157</v>
      </c>
      <c r="M5400" t="s">
        <v>3991</v>
      </c>
      <c r="N5400" t="s">
        <v>289</v>
      </c>
      <c r="O5400" t="s">
        <v>6987</v>
      </c>
      <c r="P5400" t="s">
        <v>3968</v>
      </c>
      <c r="Q5400" t="s">
        <v>3969</v>
      </c>
      <c r="R5400" t="s">
        <v>6990</v>
      </c>
      <c r="S5400" t="s">
        <v>4353</v>
      </c>
      <c r="T5400" t="s">
        <v>4353</v>
      </c>
      <c r="U5400" t="s">
        <v>6157</v>
      </c>
      <c r="X5400" t="s">
        <v>6157</v>
      </c>
      <c r="Y5400" t="s">
        <v>6157</v>
      </c>
      <c r="Z5400" t="s">
        <v>6157</v>
      </c>
      <c r="AA5400" t="s">
        <v>1388</v>
      </c>
      <c r="AB5400" t="s">
        <v>250</v>
      </c>
      <c r="AC5400" t="s">
        <v>4353</v>
      </c>
      <c r="AD5400" t="s">
        <v>6157</v>
      </c>
      <c r="AE5400" t="s">
        <v>6157</v>
      </c>
      <c r="AF5400" t="s">
        <v>6157</v>
      </c>
      <c r="AG5400" t="s">
        <v>6157</v>
      </c>
      <c r="AH5400" t="s">
        <v>6157</v>
      </c>
      <c r="AI5400" t="s">
        <v>6157</v>
      </c>
      <c r="AJ5400" t="s">
        <v>6457</v>
      </c>
      <c r="AK5400" t="s">
        <v>5673</v>
      </c>
      <c r="AL5400" t="s">
        <v>5674</v>
      </c>
      <c r="AM5400" t="s">
        <v>1435</v>
      </c>
      <c r="AN5400" t="s">
        <v>287</v>
      </c>
      <c r="AO5400" s="29">
        <v>0</v>
      </c>
      <c r="AP5400">
        <v>-37.000399999999999</v>
      </c>
      <c r="AQ5400">
        <v>174.75507999999999</v>
      </c>
      <c r="AR5400" t="s">
        <v>289</v>
      </c>
      <c r="AS5400">
        <v>5</v>
      </c>
      <c r="AT5400" t="s">
        <v>6978</v>
      </c>
      <c r="AU5400" t="s">
        <v>274</v>
      </c>
      <c r="AV5400" t="s">
        <v>4353</v>
      </c>
      <c r="AW5400" t="s">
        <v>5736</v>
      </c>
      <c r="AX5400" t="s">
        <v>4353</v>
      </c>
      <c r="AY5400">
        <v>1400</v>
      </c>
      <c r="AZ5400">
        <v>1800</v>
      </c>
      <c r="BA5400" t="s">
        <v>4353</v>
      </c>
      <c r="BB5400" t="s">
        <v>4785</v>
      </c>
      <c r="BC5400" t="s">
        <v>6157</v>
      </c>
      <c r="BD5400" s="7"/>
      <c r="BH5400" t="s">
        <v>1535</v>
      </c>
      <c r="BI5400" t="s">
        <v>7269</v>
      </c>
      <c r="BJ5400" t="s">
        <v>5677</v>
      </c>
      <c r="BK5400" t="s">
        <v>6157</v>
      </c>
      <c r="BL5400" s="7">
        <v>2022</v>
      </c>
      <c r="BQ5400" t="s">
        <v>6541</v>
      </c>
      <c r="BR5400">
        <v>1</v>
      </c>
      <c r="BS5400" t="s">
        <v>5723</v>
      </c>
      <c r="BT5400" t="s">
        <v>1593</v>
      </c>
      <c r="BW5400">
        <v>-18.762890955278078</v>
      </c>
      <c r="BY5400">
        <v>15.506450432447794</v>
      </c>
      <c r="CB5400">
        <v>3.3015277308142612</v>
      </c>
      <c r="CC5400">
        <v>43.058407475294338</v>
      </c>
      <c r="CD5400">
        <v>15.21562525503526</v>
      </c>
    </row>
    <row r="5401" spans="1:82" ht="16" customHeight="1">
      <c r="A5401">
        <v>5400</v>
      </c>
      <c r="B5401" t="s">
        <v>7221</v>
      </c>
      <c r="C5401" s="2">
        <v>45024</v>
      </c>
      <c r="E5401" s="17">
        <v>424</v>
      </c>
      <c r="F5401" s="19"/>
      <c r="G5401" t="s">
        <v>3941</v>
      </c>
      <c r="H5401" t="s">
        <v>6157</v>
      </c>
      <c r="I5401" t="s">
        <v>4480</v>
      </c>
      <c r="J5401" t="s">
        <v>4482</v>
      </c>
      <c r="K5401" t="s">
        <v>4483</v>
      </c>
      <c r="L5401" t="s">
        <v>6157</v>
      </c>
      <c r="M5401" t="s">
        <v>3991</v>
      </c>
      <c r="N5401" t="s">
        <v>289</v>
      </c>
      <c r="O5401" t="s">
        <v>6987</v>
      </c>
      <c r="P5401" t="s">
        <v>3968</v>
      </c>
      <c r="Q5401" t="s">
        <v>3969</v>
      </c>
      <c r="R5401" t="s">
        <v>6990</v>
      </c>
      <c r="S5401" t="s">
        <v>4353</v>
      </c>
      <c r="T5401" t="s">
        <v>4353</v>
      </c>
      <c r="U5401" t="s">
        <v>6157</v>
      </c>
      <c r="X5401" t="s">
        <v>6157</v>
      </c>
      <c r="Y5401" t="s">
        <v>6157</v>
      </c>
      <c r="Z5401" t="s">
        <v>6157</v>
      </c>
      <c r="AA5401" t="s">
        <v>1388</v>
      </c>
      <c r="AB5401" t="s">
        <v>250</v>
      </c>
      <c r="AC5401" t="s">
        <v>4353</v>
      </c>
      <c r="AD5401" t="s">
        <v>6157</v>
      </c>
      <c r="AE5401" t="s">
        <v>6157</v>
      </c>
      <c r="AF5401" t="s">
        <v>6157</v>
      </c>
      <c r="AG5401" t="s">
        <v>6157</v>
      </c>
      <c r="AH5401" t="s">
        <v>6157</v>
      </c>
      <c r="AI5401" t="s">
        <v>6157</v>
      </c>
      <c r="AJ5401" t="s">
        <v>6457</v>
      </c>
      <c r="AK5401" t="s">
        <v>5673</v>
      </c>
      <c r="AL5401" t="s">
        <v>5674</v>
      </c>
      <c r="AM5401" t="s">
        <v>1435</v>
      </c>
      <c r="AN5401" t="s">
        <v>287</v>
      </c>
      <c r="AO5401" s="29">
        <v>0</v>
      </c>
      <c r="AP5401">
        <v>-37.000399999999999</v>
      </c>
      <c r="AQ5401">
        <v>174.75507999999999</v>
      </c>
      <c r="AR5401" t="s">
        <v>289</v>
      </c>
      <c r="AS5401">
        <v>5</v>
      </c>
      <c r="AT5401" t="s">
        <v>6978</v>
      </c>
      <c r="AU5401" t="s">
        <v>274</v>
      </c>
      <c r="AV5401" t="s">
        <v>4353</v>
      </c>
      <c r="AW5401" t="s">
        <v>5736</v>
      </c>
      <c r="AX5401" t="s">
        <v>4353</v>
      </c>
      <c r="AY5401">
        <v>1400</v>
      </c>
      <c r="AZ5401">
        <v>1800</v>
      </c>
      <c r="BA5401" t="s">
        <v>4353</v>
      </c>
      <c r="BB5401" t="s">
        <v>4785</v>
      </c>
      <c r="BC5401" t="s">
        <v>6157</v>
      </c>
      <c r="BD5401" s="7"/>
      <c r="BH5401" t="s">
        <v>1535</v>
      </c>
      <c r="BI5401" t="s">
        <v>7269</v>
      </c>
      <c r="BJ5401" t="s">
        <v>5677</v>
      </c>
      <c r="BK5401" t="s">
        <v>6157</v>
      </c>
      <c r="BL5401" s="7">
        <v>2022</v>
      </c>
      <c r="BQ5401" t="s">
        <v>6541</v>
      </c>
      <c r="BR5401">
        <v>1</v>
      </c>
      <c r="BS5401" t="s">
        <v>5723</v>
      </c>
      <c r="BT5401" t="s">
        <v>1593</v>
      </c>
      <c r="BW5401">
        <v>-18.461602963718811</v>
      </c>
      <c r="BY5401">
        <v>10.363782941094456</v>
      </c>
      <c r="CB5401">
        <v>3.3113784419521033</v>
      </c>
      <c r="CC5401">
        <v>42.945831378294898</v>
      </c>
      <c r="CD5401">
        <v>15.130698837251403</v>
      </c>
    </row>
    <row r="5402" spans="1:82" ht="16" customHeight="1">
      <c r="A5402">
        <v>5401</v>
      </c>
      <c r="B5402" t="s">
        <v>7221</v>
      </c>
      <c r="C5402" s="2">
        <v>45024</v>
      </c>
      <c r="E5402" s="17">
        <v>425</v>
      </c>
      <c r="F5402" s="19"/>
      <c r="G5402" t="s">
        <v>3941</v>
      </c>
      <c r="H5402" t="s">
        <v>6157</v>
      </c>
      <c r="I5402" t="s">
        <v>4480</v>
      </c>
      <c r="J5402" t="s">
        <v>4482</v>
      </c>
      <c r="K5402" t="s">
        <v>4483</v>
      </c>
      <c r="L5402" t="s">
        <v>6157</v>
      </c>
      <c r="M5402" t="s">
        <v>3991</v>
      </c>
      <c r="N5402" t="s">
        <v>289</v>
      </c>
      <c r="O5402" t="s">
        <v>6987</v>
      </c>
      <c r="P5402" t="s">
        <v>3968</v>
      </c>
      <c r="Q5402" t="s">
        <v>3969</v>
      </c>
      <c r="R5402" t="s">
        <v>6990</v>
      </c>
      <c r="S5402" t="s">
        <v>4353</v>
      </c>
      <c r="T5402" t="s">
        <v>4353</v>
      </c>
      <c r="U5402" t="s">
        <v>6157</v>
      </c>
      <c r="X5402" t="s">
        <v>6157</v>
      </c>
      <c r="Y5402" t="s">
        <v>6157</v>
      </c>
      <c r="Z5402" t="s">
        <v>6157</v>
      </c>
      <c r="AA5402" t="s">
        <v>1388</v>
      </c>
      <c r="AB5402" t="s">
        <v>250</v>
      </c>
      <c r="AC5402" t="s">
        <v>4353</v>
      </c>
      <c r="AD5402" t="s">
        <v>6157</v>
      </c>
      <c r="AE5402" t="s">
        <v>6157</v>
      </c>
      <c r="AF5402" t="s">
        <v>6157</v>
      </c>
      <c r="AG5402" t="s">
        <v>6157</v>
      </c>
      <c r="AH5402" t="s">
        <v>6157</v>
      </c>
      <c r="AI5402" t="s">
        <v>6157</v>
      </c>
      <c r="AJ5402" t="s">
        <v>6457</v>
      </c>
      <c r="AK5402" t="s">
        <v>5673</v>
      </c>
      <c r="AL5402" t="s">
        <v>5674</v>
      </c>
      <c r="AM5402" t="s">
        <v>1435</v>
      </c>
      <c r="AN5402" t="s">
        <v>287</v>
      </c>
      <c r="AO5402" s="29">
        <v>0</v>
      </c>
      <c r="AP5402">
        <v>-37.000399999999999</v>
      </c>
      <c r="AQ5402">
        <v>174.75507999999999</v>
      </c>
      <c r="AR5402" t="s">
        <v>289</v>
      </c>
      <c r="AS5402">
        <v>5</v>
      </c>
      <c r="AT5402" t="s">
        <v>6978</v>
      </c>
      <c r="AU5402" t="s">
        <v>274</v>
      </c>
      <c r="AV5402" t="s">
        <v>4353</v>
      </c>
      <c r="AW5402" t="s">
        <v>5736</v>
      </c>
      <c r="AX5402" t="s">
        <v>4353</v>
      </c>
      <c r="AY5402">
        <v>1400</v>
      </c>
      <c r="AZ5402">
        <v>1800</v>
      </c>
      <c r="BA5402" t="s">
        <v>4353</v>
      </c>
      <c r="BB5402" t="s">
        <v>4785</v>
      </c>
      <c r="BC5402" t="s">
        <v>6157</v>
      </c>
      <c r="BD5402" s="7"/>
      <c r="BH5402" t="s">
        <v>1535</v>
      </c>
      <c r="BI5402" t="s">
        <v>7269</v>
      </c>
      <c r="BJ5402" t="s">
        <v>5677</v>
      </c>
      <c r="BK5402" t="s">
        <v>6157</v>
      </c>
      <c r="BL5402" s="7">
        <v>2022</v>
      </c>
      <c r="BQ5402" t="s">
        <v>6541</v>
      </c>
      <c r="BR5402">
        <v>1</v>
      </c>
      <c r="BS5402" t="s">
        <v>5723</v>
      </c>
      <c r="BT5402" t="s">
        <v>1593</v>
      </c>
      <c r="BW5402">
        <v>-17.310300000000002</v>
      </c>
      <c r="BY5402">
        <v>8.6593800000000005</v>
      </c>
      <c r="CB5402">
        <v>3.1830389641341537</v>
      </c>
      <c r="CC5402">
        <v>44.735833147536333</v>
      </c>
      <c r="CD5402">
        <v>16.396847769342195</v>
      </c>
    </row>
    <row r="5403" spans="1:82" ht="16" customHeight="1">
      <c r="A5403">
        <v>5402</v>
      </c>
      <c r="B5403" t="s">
        <v>7221</v>
      </c>
      <c r="C5403" s="2">
        <v>45024</v>
      </c>
      <c r="E5403" s="17">
        <v>426</v>
      </c>
      <c r="F5403" s="19"/>
      <c r="G5403" t="s">
        <v>3941</v>
      </c>
      <c r="H5403" t="s">
        <v>6157</v>
      </c>
      <c r="I5403" t="s">
        <v>4480</v>
      </c>
      <c r="J5403" t="s">
        <v>4482</v>
      </c>
      <c r="K5403" t="s">
        <v>4483</v>
      </c>
      <c r="L5403" t="s">
        <v>6157</v>
      </c>
      <c r="M5403" t="s">
        <v>3991</v>
      </c>
      <c r="N5403" t="s">
        <v>289</v>
      </c>
      <c r="O5403" t="s">
        <v>6987</v>
      </c>
      <c r="P5403" t="s">
        <v>3968</v>
      </c>
      <c r="Q5403" t="s">
        <v>3969</v>
      </c>
      <c r="R5403" t="s">
        <v>6990</v>
      </c>
      <c r="S5403" t="s">
        <v>4353</v>
      </c>
      <c r="T5403" t="s">
        <v>4353</v>
      </c>
      <c r="U5403" t="s">
        <v>6157</v>
      </c>
      <c r="X5403" t="s">
        <v>6157</v>
      </c>
      <c r="Y5403" t="s">
        <v>6157</v>
      </c>
      <c r="Z5403" t="s">
        <v>6157</v>
      </c>
      <c r="AA5403" t="s">
        <v>1388</v>
      </c>
      <c r="AB5403" t="s">
        <v>250</v>
      </c>
      <c r="AC5403" t="s">
        <v>4353</v>
      </c>
      <c r="AD5403" t="s">
        <v>6157</v>
      </c>
      <c r="AE5403" t="s">
        <v>6157</v>
      </c>
      <c r="AF5403" t="s">
        <v>6157</v>
      </c>
      <c r="AG5403" t="s">
        <v>6157</v>
      </c>
      <c r="AH5403" t="s">
        <v>6157</v>
      </c>
      <c r="AI5403" t="s">
        <v>6157</v>
      </c>
      <c r="AJ5403" t="s">
        <v>6457</v>
      </c>
      <c r="AK5403" t="s">
        <v>5673</v>
      </c>
      <c r="AL5403" t="s">
        <v>5674</v>
      </c>
      <c r="AM5403" t="s">
        <v>1435</v>
      </c>
      <c r="AN5403" t="s">
        <v>287</v>
      </c>
      <c r="AO5403" s="29">
        <v>0</v>
      </c>
      <c r="AP5403">
        <v>-37.000399999999999</v>
      </c>
      <c r="AQ5403">
        <v>174.75507999999999</v>
      </c>
      <c r="AR5403" t="s">
        <v>289</v>
      </c>
      <c r="AS5403">
        <v>5</v>
      </c>
      <c r="AT5403" t="s">
        <v>6978</v>
      </c>
      <c r="AU5403" t="s">
        <v>274</v>
      </c>
      <c r="AV5403" t="s">
        <v>4353</v>
      </c>
      <c r="AW5403" t="s">
        <v>5736</v>
      </c>
      <c r="AX5403" t="s">
        <v>4353</v>
      </c>
      <c r="AY5403">
        <v>1400</v>
      </c>
      <c r="AZ5403">
        <v>1800</v>
      </c>
      <c r="BA5403" t="s">
        <v>4353</v>
      </c>
      <c r="BB5403" t="s">
        <v>4785</v>
      </c>
      <c r="BC5403" t="s">
        <v>6157</v>
      </c>
      <c r="BD5403" s="7"/>
      <c r="BH5403" t="s">
        <v>1535</v>
      </c>
      <c r="BI5403" t="s">
        <v>7269</v>
      </c>
      <c r="BJ5403" t="s">
        <v>5677</v>
      </c>
      <c r="BK5403" t="s">
        <v>6157</v>
      </c>
      <c r="BL5403" s="7">
        <v>2022</v>
      </c>
      <c r="BQ5403" t="s">
        <v>6541</v>
      </c>
      <c r="BR5403">
        <v>1</v>
      </c>
      <c r="BS5403" t="s">
        <v>5723</v>
      </c>
      <c r="BT5403" t="s">
        <v>1593</v>
      </c>
      <c r="BW5403">
        <v>-19.632502928259029</v>
      </c>
      <c r="BY5403">
        <v>7.8133635248806552</v>
      </c>
      <c r="CB5403">
        <v>3.2248957617685812</v>
      </c>
      <c r="CC5403">
        <v>43.160450189177659</v>
      </c>
      <c r="CD5403">
        <v>15.614104229659132</v>
      </c>
    </row>
    <row r="5404" spans="1:82" ht="16" customHeight="1">
      <c r="A5404">
        <v>5403</v>
      </c>
      <c r="B5404" t="s">
        <v>7221</v>
      </c>
      <c r="C5404" s="2">
        <v>45024</v>
      </c>
      <c r="E5404" s="17">
        <v>427</v>
      </c>
      <c r="F5404" s="19"/>
      <c r="G5404" t="s">
        <v>3941</v>
      </c>
      <c r="H5404" t="s">
        <v>6157</v>
      </c>
      <c r="I5404" t="s">
        <v>4480</v>
      </c>
      <c r="J5404" t="s">
        <v>4482</v>
      </c>
      <c r="K5404" t="s">
        <v>4483</v>
      </c>
      <c r="L5404" t="s">
        <v>6157</v>
      </c>
      <c r="M5404" t="s">
        <v>3991</v>
      </c>
      <c r="N5404" t="s">
        <v>289</v>
      </c>
      <c r="O5404" t="s">
        <v>6987</v>
      </c>
      <c r="P5404" t="s">
        <v>3968</v>
      </c>
      <c r="Q5404" t="s">
        <v>3969</v>
      </c>
      <c r="R5404" t="s">
        <v>6990</v>
      </c>
      <c r="S5404" t="s">
        <v>4353</v>
      </c>
      <c r="T5404" t="s">
        <v>4353</v>
      </c>
      <c r="U5404" t="s">
        <v>6157</v>
      </c>
      <c r="X5404" t="s">
        <v>6157</v>
      </c>
      <c r="Y5404" t="s">
        <v>6157</v>
      </c>
      <c r="Z5404" t="s">
        <v>6157</v>
      </c>
      <c r="AA5404" t="s">
        <v>1388</v>
      </c>
      <c r="AB5404" t="s">
        <v>250</v>
      </c>
      <c r="AC5404" t="s">
        <v>4353</v>
      </c>
      <c r="AD5404" t="s">
        <v>6157</v>
      </c>
      <c r="AE5404" t="s">
        <v>6157</v>
      </c>
      <c r="AF5404" t="s">
        <v>6157</v>
      </c>
      <c r="AG5404" t="s">
        <v>6157</v>
      </c>
      <c r="AH5404" t="s">
        <v>6157</v>
      </c>
      <c r="AI5404" t="s">
        <v>6157</v>
      </c>
      <c r="AJ5404" t="s">
        <v>6457</v>
      </c>
      <c r="AK5404" t="s">
        <v>5673</v>
      </c>
      <c r="AL5404" t="s">
        <v>5674</v>
      </c>
      <c r="AM5404" t="s">
        <v>1435</v>
      </c>
      <c r="AN5404" t="s">
        <v>287</v>
      </c>
      <c r="AO5404" s="29">
        <v>0</v>
      </c>
      <c r="AP5404">
        <v>-37.000399999999999</v>
      </c>
      <c r="AQ5404">
        <v>174.75507999999999</v>
      </c>
      <c r="AR5404" t="s">
        <v>289</v>
      </c>
      <c r="AS5404">
        <v>5</v>
      </c>
      <c r="AT5404" t="s">
        <v>6978</v>
      </c>
      <c r="AU5404" t="s">
        <v>274</v>
      </c>
      <c r="AV5404" t="s">
        <v>4353</v>
      </c>
      <c r="AW5404" t="s">
        <v>5736</v>
      </c>
      <c r="AX5404" t="s">
        <v>4353</v>
      </c>
      <c r="AY5404">
        <v>1400</v>
      </c>
      <c r="AZ5404">
        <v>1800</v>
      </c>
      <c r="BA5404" t="s">
        <v>4353</v>
      </c>
      <c r="BB5404" t="s">
        <v>4785</v>
      </c>
      <c r="BC5404" t="s">
        <v>6157</v>
      </c>
      <c r="BD5404" s="7"/>
      <c r="BH5404" t="s">
        <v>1535</v>
      </c>
      <c r="BI5404" t="s">
        <v>7269</v>
      </c>
      <c r="BJ5404" t="s">
        <v>5677</v>
      </c>
      <c r="BK5404" t="s">
        <v>6157</v>
      </c>
      <c r="BL5404" s="7">
        <v>2022</v>
      </c>
      <c r="BQ5404" t="s">
        <v>6541</v>
      </c>
      <c r="BR5404">
        <v>1</v>
      </c>
      <c r="BS5404" t="s">
        <v>5723</v>
      </c>
      <c r="BT5404" t="s">
        <v>1593</v>
      </c>
      <c r="BW5404">
        <v>-19.23964848297096</v>
      </c>
      <c r="BY5404">
        <v>16.407795043272912</v>
      </c>
      <c r="CB5404">
        <v>3.2772255120674116</v>
      </c>
      <c r="CC5404">
        <v>43.29016468137403</v>
      </c>
      <c r="CD5404">
        <v>15.410960259615734</v>
      </c>
    </row>
    <row r="5405" spans="1:82" ht="16" customHeight="1">
      <c r="A5405">
        <v>5404</v>
      </c>
      <c r="B5405" t="s">
        <v>7221</v>
      </c>
      <c r="C5405" s="2">
        <v>45024</v>
      </c>
      <c r="E5405" s="17">
        <v>428</v>
      </c>
      <c r="F5405" s="19"/>
      <c r="G5405" t="s">
        <v>3941</v>
      </c>
      <c r="H5405" t="s">
        <v>6157</v>
      </c>
      <c r="I5405" t="s">
        <v>4480</v>
      </c>
      <c r="J5405" t="s">
        <v>4482</v>
      </c>
      <c r="K5405" t="s">
        <v>4483</v>
      </c>
      <c r="L5405" t="s">
        <v>6157</v>
      </c>
      <c r="M5405" t="s">
        <v>3991</v>
      </c>
      <c r="N5405" t="s">
        <v>289</v>
      </c>
      <c r="O5405" t="s">
        <v>6987</v>
      </c>
      <c r="P5405" t="s">
        <v>3968</v>
      </c>
      <c r="Q5405" t="s">
        <v>3969</v>
      </c>
      <c r="R5405" t="s">
        <v>6990</v>
      </c>
      <c r="S5405" t="s">
        <v>4353</v>
      </c>
      <c r="T5405" t="s">
        <v>4353</v>
      </c>
      <c r="U5405" t="s">
        <v>6157</v>
      </c>
      <c r="X5405" t="s">
        <v>6157</v>
      </c>
      <c r="Y5405" t="s">
        <v>6157</v>
      </c>
      <c r="Z5405" t="s">
        <v>6157</v>
      </c>
      <c r="AA5405" t="s">
        <v>1388</v>
      </c>
      <c r="AB5405" t="s">
        <v>250</v>
      </c>
      <c r="AC5405" t="s">
        <v>4353</v>
      </c>
      <c r="AD5405" t="s">
        <v>6157</v>
      </c>
      <c r="AE5405" t="s">
        <v>6157</v>
      </c>
      <c r="AF5405" t="s">
        <v>6157</v>
      </c>
      <c r="AG5405" t="s">
        <v>6157</v>
      </c>
      <c r="AH5405" t="s">
        <v>6157</v>
      </c>
      <c r="AI5405" t="s">
        <v>6157</v>
      </c>
      <c r="AJ5405" t="s">
        <v>6457</v>
      </c>
      <c r="AK5405" t="s">
        <v>5673</v>
      </c>
      <c r="AL5405" t="s">
        <v>5674</v>
      </c>
      <c r="AM5405" t="s">
        <v>1435</v>
      </c>
      <c r="AN5405" t="s">
        <v>287</v>
      </c>
      <c r="AO5405" s="29">
        <v>0</v>
      </c>
      <c r="AP5405">
        <v>-37.000399999999999</v>
      </c>
      <c r="AQ5405">
        <v>174.75507999999999</v>
      </c>
      <c r="AR5405" t="s">
        <v>289</v>
      </c>
      <c r="AS5405">
        <v>5</v>
      </c>
      <c r="AT5405" t="s">
        <v>6978</v>
      </c>
      <c r="AU5405" t="s">
        <v>274</v>
      </c>
      <c r="AV5405" t="s">
        <v>4353</v>
      </c>
      <c r="AW5405" t="s">
        <v>5736</v>
      </c>
      <c r="AX5405" t="s">
        <v>4353</v>
      </c>
      <c r="AY5405">
        <v>1400</v>
      </c>
      <c r="AZ5405">
        <v>1800</v>
      </c>
      <c r="BA5405" t="s">
        <v>4353</v>
      </c>
      <c r="BB5405" t="s">
        <v>4785</v>
      </c>
      <c r="BC5405" t="s">
        <v>6157</v>
      </c>
      <c r="BD5405" s="7"/>
      <c r="BH5405" t="s">
        <v>1535</v>
      </c>
      <c r="BI5405" t="s">
        <v>7269</v>
      </c>
      <c r="BJ5405" t="s">
        <v>5677</v>
      </c>
      <c r="BK5405" t="s">
        <v>6157</v>
      </c>
      <c r="BL5405" s="7">
        <v>2022</v>
      </c>
      <c r="BQ5405" t="s">
        <v>6541</v>
      </c>
      <c r="BR5405">
        <v>1</v>
      </c>
      <c r="BS5405" t="s">
        <v>5723</v>
      </c>
      <c r="BT5405" t="s">
        <v>1593</v>
      </c>
      <c r="BW5405">
        <v>-18.552296653581802</v>
      </c>
      <c r="BY5405">
        <v>9.5598788786509132</v>
      </c>
      <c r="CB5405">
        <v>3.355154880178326</v>
      </c>
      <c r="CC5405">
        <v>43.430307220275381</v>
      </c>
      <c r="CD5405">
        <v>15.101744499584745</v>
      </c>
    </row>
    <row r="5406" spans="1:82" ht="16" customHeight="1">
      <c r="A5406">
        <v>5405</v>
      </c>
      <c r="B5406" t="s">
        <v>7221</v>
      </c>
      <c r="C5406" s="2">
        <v>45024</v>
      </c>
      <c r="E5406" s="17">
        <v>429</v>
      </c>
      <c r="F5406" s="19"/>
      <c r="G5406" t="s">
        <v>3941</v>
      </c>
      <c r="H5406" t="s">
        <v>6157</v>
      </c>
      <c r="I5406" t="s">
        <v>4480</v>
      </c>
      <c r="J5406" t="s">
        <v>4482</v>
      </c>
      <c r="K5406" t="s">
        <v>4483</v>
      </c>
      <c r="L5406" t="s">
        <v>6157</v>
      </c>
      <c r="M5406" t="s">
        <v>3991</v>
      </c>
      <c r="N5406" t="s">
        <v>289</v>
      </c>
      <c r="O5406" t="s">
        <v>6987</v>
      </c>
      <c r="P5406" t="s">
        <v>3968</v>
      </c>
      <c r="Q5406" t="s">
        <v>3969</v>
      </c>
      <c r="R5406" t="s">
        <v>6990</v>
      </c>
      <c r="S5406" t="s">
        <v>4353</v>
      </c>
      <c r="T5406" t="s">
        <v>4353</v>
      </c>
      <c r="U5406" t="s">
        <v>6157</v>
      </c>
      <c r="X5406" t="s">
        <v>6157</v>
      </c>
      <c r="Y5406" t="s">
        <v>6157</v>
      </c>
      <c r="Z5406" t="s">
        <v>6157</v>
      </c>
      <c r="AA5406" t="s">
        <v>1388</v>
      </c>
      <c r="AB5406" t="s">
        <v>250</v>
      </c>
      <c r="AC5406" t="s">
        <v>4353</v>
      </c>
      <c r="AD5406" t="s">
        <v>6157</v>
      </c>
      <c r="AE5406" t="s">
        <v>6157</v>
      </c>
      <c r="AF5406" t="s">
        <v>6157</v>
      </c>
      <c r="AG5406" t="s">
        <v>6157</v>
      </c>
      <c r="AH5406" t="s">
        <v>6157</v>
      </c>
      <c r="AI5406" t="s">
        <v>6157</v>
      </c>
      <c r="AJ5406" t="s">
        <v>6457</v>
      </c>
      <c r="AK5406" t="s">
        <v>5673</v>
      </c>
      <c r="AL5406" t="s">
        <v>5674</v>
      </c>
      <c r="AM5406" t="s">
        <v>1435</v>
      </c>
      <c r="AN5406" t="s">
        <v>287</v>
      </c>
      <c r="AO5406" s="29">
        <v>0</v>
      </c>
      <c r="AP5406">
        <v>-37.000399999999999</v>
      </c>
      <c r="AQ5406">
        <v>174.75507999999999</v>
      </c>
      <c r="AR5406" t="s">
        <v>289</v>
      </c>
      <c r="AS5406">
        <v>5</v>
      </c>
      <c r="AT5406" t="s">
        <v>6978</v>
      </c>
      <c r="AU5406" t="s">
        <v>274</v>
      </c>
      <c r="AV5406" t="s">
        <v>4353</v>
      </c>
      <c r="AW5406" t="s">
        <v>5736</v>
      </c>
      <c r="AX5406" t="s">
        <v>4353</v>
      </c>
      <c r="AY5406">
        <v>1400</v>
      </c>
      <c r="AZ5406">
        <v>1800</v>
      </c>
      <c r="BA5406" t="s">
        <v>4353</v>
      </c>
      <c r="BB5406" t="s">
        <v>4785</v>
      </c>
      <c r="BC5406" t="s">
        <v>6157</v>
      </c>
      <c r="BD5406" s="7"/>
      <c r="BH5406" t="s">
        <v>1535</v>
      </c>
      <c r="BI5406" t="s">
        <v>7269</v>
      </c>
      <c r="BJ5406" t="s">
        <v>5677</v>
      </c>
      <c r="BK5406" t="s">
        <v>6157</v>
      </c>
      <c r="BL5406" s="7">
        <v>2022</v>
      </c>
      <c r="BQ5406" t="s">
        <v>6541</v>
      </c>
      <c r="BR5406">
        <v>1</v>
      </c>
      <c r="BS5406" t="s">
        <v>5723</v>
      </c>
      <c r="BT5406" t="s">
        <v>1593</v>
      </c>
      <c r="BW5406">
        <v>-18.814225280267188</v>
      </c>
      <c r="BY5406">
        <v>9.6641176666393598</v>
      </c>
      <c r="CB5406">
        <v>3.3544245281063532</v>
      </c>
      <c r="CC5406">
        <v>44.230931659196436</v>
      </c>
      <c r="CD5406">
        <v>15.383489230424493</v>
      </c>
    </row>
    <row r="5407" spans="1:82" ht="16" customHeight="1">
      <c r="A5407">
        <v>5406</v>
      </c>
      <c r="B5407" t="s">
        <v>7221</v>
      </c>
      <c r="C5407" s="2">
        <v>45024</v>
      </c>
      <c r="E5407" s="17">
        <v>430</v>
      </c>
      <c r="F5407" s="19"/>
      <c r="G5407" t="s">
        <v>3941</v>
      </c>
      <c r="H5407" t="s">
        <v>6157</v>
      </c>
      <c r="I5407" t="s">
        <v>4480</v>
      </c>
      <c r="J5407" t="s">
        <v>4482</v>
      </c>
      <c r="K5407" t="s">
        <v>4483</v>
      </c>
      <c r="L5407" t="s">
        <v>6157</v>
      </c>
      <c r="M5407" t="s">
        <v>3991</v>
      </c>
      <c r="N5407" t="s">
        <v>289</v>
      </c>
      <c r="O5407" t="s">
        <v>6987</v>
      </c>
      <c r="P5407" t="s">
        <v>3968</v>
      </c>
      <c r="Q5407" t="s">
        <v>3969</v>
      </c>
      <c r="R5407" t="s">
        <v>6990</v>
      </c>
      <c r="S5407" t="s">
        <v>4353</v>
      </c>
      <c r="T5407" t="s">
        <v>4353</v>
      </c>
      <c r="U5407" t="s">
        <v>6157</v>
      </c>
      <c r="X5407" t="s">
        <v>6157</v>
      </c>
      <c r="Y5407" t="s">
        <v>6157</v>
      </c>
      <c r="Z5407" t="s">
        <v>6157</v>
      </c>
      <c r="AA5407" t="s">
        <v>1388</v>
      </c>
      <c r="AB5407" t="s">
        <v>250</v>
      </c>
      <c r="AC5407" t="s">
        <v>4353</v>
      </c>
      <c r="AD5407" t="s">
        <v>6157</v>
      </c>
      <c r="AE5407" t="s">
        <v>6157</v>
      </c>
      <c r="AF5407" t="s">
        <v>6157</v>
      </c>
      <c r="AG5407" t="s">
        <v>6157</v>
      </c>
      <c r="AH5407" t="s">
        <v>6157</v>
      </c>
      <c r="AI5407" t="s">
        <v>6157</v>
      </c>
      <c r="AJ5407" t="s">
        <v>6457</v>
      </c>
      <c r="AK5407" t="s">
        <v>5673</v>
      </c>
      <c r="AL5407" t="s">
        <v>5674</v>
      </c>
      <c r="AM5407" t="s">
        <v>1435</v>
      </c>
      <c r="AN5407" t="s">
        <v>287</v>
      </c>
      <c r="AO5407" s="29">
        <v>0</v>
      </c>
      <c r="AP5407">
        <v>-37.000399999999999</v>
      </c>
      <c r="AQ5407">
        <v>174.75507999999999</v>
      </c>
      <c r="AR5407" t="s">
        <v>289</v>
      </c>
      <c r="AS5407">
        <v>5</v>
      </c>
      <c r="AT5407" t="s">
        <v>6978</v>
      </c>
      <c r="AU5407" t="s">
        <v>274</v>
      </c>
      <c r="AV5407" t="s">
        <v>4353</v>
      </c>
      <c r="AW5407" t="s">
        <v>5736</v>
      </c>
      <c r="AX5407" t="s">
        <v>4353</v>
      </c>
      <c r="AY5407">
        <v>1400</v>
      </c>
      <c r="AZ5407">
        <v>1800</v>
      </c>
      <c r="BA5407" t="s">
        <v>4353</v>
      </c>
      <c r="BB5407" t="s">
        <v>4785</v>
      </c>
      <c r="BC5407" t="s">
        <v>6157</v>
      </c>
      <c r="BD5407" s="7"/>
      <c r="BH5407" t="s">
        <v>1535</v>
      </c>
      <c r="BI5407" t="s">
        <v>7269</v>
      </c>
      <c r="BJ5407" t="s">
        <v>5677</v>
      </c>
      <c r="BK5407" t="s">
        <v>6157</v>
      </c>
      <c r="BL5407" s="7">
        <v>2022</v>
      </c>
      <c r="BQ5407" t="s">
        <v>6541</v>
      </c>
      <c r="BR5407">
        <v>1</v>
      </c>
      <c r="BS5407" t="s">
        <v>5723</v>
      </c>
      <c r="BT5407" t="s">
        <v>1593</v>
      </c>
      <c r="BW5407">
        <v>-13.677237131164635</v>
      </c>
      <c r="BY5407">
        <v>14.510540028807025</v>
      </c>
      <c r="CB5407">
        <v>3.3188905456259081</v>
      </c>
      <c r="CC5407">
        <v>44.442674210819717</v>
      </c>
      <c r="CD5407">
        <v>15.622626256121785</v>
      </c>
    </row>
    <row r="5408" spans="1:82" ht="16" customHeight="1">
      <c r="A5408">
        <v>5407</v>
      </c>
      <c r="B5408" t="s">
        <v>7221</v>
      </c>
      <c r="C5408" s="2">
        <v>45024</v>
      </c>
      <c r="E5408" s="17">
        <v>431</v>
      </c>
      <c r="F5408" s="19"/>
      <c r="G5408" t="s">
        <v>3941</v>
      </c>
      <c r="H5408" t="s">
        <v>6157</v>
      </c>
      <c r="I5408" t="s">
        <v>4480</v>
      </c>
      <c r="J5408" t="s">
        <v>4482</v>
      </c>
      <c r="K5408" t="s">
        <v>4483</v>
      </c>
      <c r="L5408" t="s">
        <v>6157</v>
      </c>
      <c r="M5408" t="s">
        <v>3991</v>
      </c>
      <c r="N5408" t="s">
        <v>289</v>
      </c>
      <c r="O5408" t="s">
        <v>6987</v>
      </c>
      <c r="P5408" t="s">
        <v>3968</v>
      </c>
      <c r="Q5408" t="s">
        <v>3969</v>
      </c>
      <c r="R5408" t="s">
        <v>6990</v>
      </c>
      <c r="S5408" t="s">
        <v>4353</v>
      </c>
      <c r="T5408" t="s">
        <v>4353</v>
      </c>
      <c r="U5408" t="s">
        <v>6157</v>
      </c>
      <c r="X5408" t="s">
        <v>6157</v>
      </c>
      <c r="Y5408" t="s">
        <v>6157</v>
      </c>
      <c r="Z5408" t="s">
        <v>6157</v>
      </c>
      <c r="AA5408" t="s">
        <v>1388</v>
      </c>
      <c r="AB5408" t="s">
        <v>250</v>
      </c>
      <c r="AC5408" t="s">
        <v>4353</v>
      </c>
      <c r="AD5408" t="s">
        <v>6157</v>
      </c>
      <c r="AE5408" t="s">
        <v>6157</v>
      </c>
      <c r="AF5408" t="s">
        <v>6157</v>
      </c>
      <c r="AG5408" t="s">
        <v>6157</v>
      </c>
      <c r="AH5408" t="s">
        <v>6157</v>
      </c>
      <c r="AI5408" t="s">
        <v>6157</v>
      </c>
      <c r="AJ5408" t="s">
        <v>6457</v>
      </c>
      <c r="AK5408" t="s">
        <v>5673</v>
      </c>
      <c r="AL5408" t="s">
        <v>5674</v>
      </c>
      <c r="AM5408" t="s">
        <v>1435</v>
      </c>
      <c r="AN5408" t="s">
        <v>287</v>
      </c>
      <c r="AO5408" s="29">
        <v>0</v>
      </c>
      <c r="AP5408">
        <v>-37.000399999999999</v>
      </c>
      <c r="AQ5408">
        <v>174.75507999999999</v>
      </c>
      <c r="AR5408" t="s">
        <v>289</v>
      </c>
      <c r="AS5408">
        <v>5</v>
      </c>
      <c r="AT5408" t="s">
        <v>6978</v>
      </c>
      <c r="AU5408" t="s">
        <v>274</v>
      </c>
      <c r="AV5408" t="s">
        <v>4353</v>
      </c>
      <c r="AW5408" t="s">
        <v>5736</v>
      </c>
      <c r="AX5408" t="s">
        <v>4353</v>
      </c>
      <c r="AY5408">
        <v>1400</v>
      </c>
      <c r="AZ5408">
        <v>1800</v>
      </c>
      <c r="BA5408" t="s">
        <v>4353</v>
      </c>
      <c r="BB5408" t="s">
        <v>4785</v>
      </c>
      <c r="BC5408" t="s">
        <v>6157</v>
      </c>
      <c r="BD5408" s="7"/>
      <c r="BH5408" t="s">
        <v>1535</v>
      </c>
      <c r="BI5408" t="s">
        <v>7269</v>
      </c>
      <c r="BJ5408" t="s">
        <v>5677</v>
      </c>
      <c r="BK5408" t="s">
        <v>6157</v>
      </c>
      <c r="BL5408" s="7">
        <v>2022</v>
      </c>
      <c r="BQ5408" t="s">
        <v>6541</v>
      </c>
      <c r="BR5408">
        <v>1</v>
      </c>
      <c r="BS5408" t="s">
        <v>5723</v>
      </c>
      <c r="BT5408" t="s">
        <v>1593</v>
      </c>
      <c r="BW5408">
        <v>-19.153199999999998</v>
      </c>
      <c r="BY5408">
        <v>6.0456000000000003</v>
      </c>
      <c r="CB5408">
        <v>3.1928958361454503</v>
      </c>
      <c r="CC5408">
        <v>44.59545264936034</v>
      </c>
      <c r="CD5408">
        <v>16.294934367082277</v>
      </c>
    </row>
    <row r="5409" spans="1:87" ht="16" customHeight="1">
      <c r="A5409">
        <v>5408</v>
      </c>
      <c r="B5409" t="s">
        <v>7221</v>
      </c>
      <c r="C5409" s="2">
        <v>45024</v>
      </c>
      <c r="E5409" s="17">
        <v>432</v>
      </c>
      <c r="F5409" s="19"/>
      <c r="G5409" t="s">
        <v>3941</v>
      </c>
      <c r="H5409" t="s">
        <v>6157</v>
      </c>
      <c r="I5409" t="s">
        <v>4480</v>
      </c>
      <c r="J5409" t="s">
        <v>4482</v>
      </c>
      <c r="K5409" t="s">
        <v>4483</v>
      </c>
      <c r="L5409" t="s">
        <v>6157</v>
      </c>
      <c r="M5409" t="s">
        <v>3991</v>
      </c>
      <c r="N5409" t="s">
        <v>289</v>
      </c>
      <c r="O5409" t="s">
        <v>6987</v>
      </c>
      <c r="P5409" t="s">
        <v>3968</v>
      </c>
      <c r="Q5409" t="s">
        <v>3969</v>
      </c>
      <c r="R5409" t="s">
        <v>6990</v>
      </c>
      <c r="S5409" t="s">
        <v>4353</v>
      </c>
      <c r="T5409" t="s">
        <v>4353</v>
      </c>
      <c r="U5409" t="s">
        <v>6157</v>
      </c>
      <c r="X5409" t="s">
        <v>6157</v>
      </c>
      <c r="Y5409" t="s">
        <v>6157</v>
      </c>
      <c r="Z5409" t="s">
        <v>6157</v>
      </c>
      <c r="AA5409" t="s">
        <v>1388</v>
      </c>
      <c r="AB5409" t="s">
        <v>250</v>
      </c>
      <c r="AC5409" t="s">
        <v>4353</v>
      </c>
      <c r="AD5409" t="s">
        <v>6157</v>
      </c>
      <c r="AE5409" t="s">
        <v>6157</v>
      </c>
      <c r="AF5409" t="s">
        <v>6157</v>
      </c>
      <c r="AG5409" t="s">
        <v>6157</v>
      </c>
      <c r="AH5409" t="s">
        <v>6157</v>
      </c>
      <c r="AI5409" t="s">
        <v>6157</v>
      </c>
      <c r="AJ5409" t="s">
        <v>6457</v>
      </c>
      <c r="AK5409" t="s">
        <v>5673</v>
      </c>
      <c r="AL5409" t="s">
        <v>5674</v>
      </c>
      <c r="AM5409" t="s">
        <v>1435</v>
      </c>
      <c r="AN5409" t="s">
        <v>287</v>
      </c>
      <c r="AO5409" s="29">
        <v>0</v>
      </c>
      <c r="AP5409">
        <v>-37.000399999999999</v>
      </c>
      <c r="AQ5409">
        <v>174.75507999999999</v>
      </c>
      <c r="AR5409" t="s">
        <v>289</v>
      </c>
      <c r="AS5409">
        <v>5</v>
      </c>
      <c r="AT5409" t="s">
        <v>6978</v>
      </c>
      <c r="AU5409" t="s">
        <v>274</v>
      </c>
      <c r="AV5409" t="s">
        <v>4353</v>
      </c>
      <c r="AW5409" t="s">
        <v>5736</v>
      </c>
      <c r="AX5409" t="s">
        <v>4353</v>
      </c>
      <c r="AY5409">
        <v>1400</v>
      </c>
      <c r="AZ5409">
        <v>1800</v>
      </c>
      <c r="BA5409" t="s">
        <v>4353</v>
      </c>
      <c r="BB5409" t="s">
        <v>4785</v>
      </c>
      <c r="BC5409" t="s">
        <v>6157</v>
      </c>
      <c r="BD5409" s="7"/>
      <c r="BH5409" t="s">
        <v>1535</v>
      </c>
      <c r="BI5409" t="s">
        <v>7269</v>
      </c>
      <c r="BJ5409" t="s">
        <v>5677</v>
      </c>
      <c r="BK5409" t="s">
        <v>6157</v>
      </c>
      <c r="BL5409" s="7">
        <v>2022</v>
      </c>
      <c r="BQ5409" t="s">
        <v>6541</v>
      </c>
      <c r="BR5409">
        <v>1</v>
      </c>
      <c r="BS5409" t="s">
        <v>5723</v>
      </c>
      <c r="BT5409" t="s">
        <v>1593</v>
      </c>
      <c r="BW5409">
        <v>-19.827062978698606</v>
      </c>
      <c r="BY5409">
        <v>14.719067640635519</v>
      </c>
      <c r="CB5409">
        <v>3.3032581698389207</v>
      </c>
      <c r="CC5409">
        <v>42.47573057338024</v>
      </c>
      <c r="CD5409">
        <v>15.001860724889523</v>
      </c>
    </row>
    <row r="5410" spans="1:87" ht="16" customHeight="1">
      <c r="A5410">
        <v>5409</v>
      </c>
      <c r="B5410" t="s">
        <v>7221</v>
      </c>
      <c r="C5410" s="2">
        <v>45024</v>
      </c>
      <c r="E5410" s="17">
        <v>433</v>
      </c>
      <c r="F5410" s="19"/>
      <c r="G5410" t="s">
        <v>3941</v>
      </c>
      <c r="H5410" t="s">
        <v>6157</v>
      </c>
      <c r="I5410" t="s">
        <v>4480</v>
      </c>
      <c r="J5410" t="s">
        <v>4482</v>
      </c>
      <c r="K5410" t="s">
        <v>4483</v>
      </c>
      <c r="L5410" t="s">
        <v>6157</v>
      </c>
      <c r="M5410" t="s">
        <v>3991</v>
      </c>
      <c r="N5410" t="s">
        <v>289</v>
      </c>
      <c r="O5410" t="s">
        <v>6987</v>
      </c>
      <c r="P5410" t="s">
        <v>3968</v>
      </c>
      <c r="Q5410" t="s">
        <v>3969</v>
      </c>
      <c r="R5410" t="s">
        <v>6990</v>
      </c>
      <c r="S5410" t="s">
        <v>4353</v>
      </c>
      <c r="T5410" t="s">
        <v>4353</v>
      </c>
      <c r="U5410" t="s">
        <v>6157</v>
      </c>
      <c r="X5410" t="s">
        <v>6157</v>
      </c>
      <c r="Y5410" t="s">
        <v>6157</v>
      </c>
      <c r="Z5410" t="s">
        <v>6157</v>
      </c>
      <c r="AA5410" t="s">
        <v>1388</v>
      </c>
      <c r="AB5410" t="s">
        <v>250</v>
      </c>
      <c r="AC5410" t="s">
        <v>4353</v>
      </c>
      <c r="AD5410" t="s">
        <v>6157</v>
      </c>
      <c r="AE5410" t="s">
        <v>6157</v>
      </c>
      <c r="AF5410" t="s">
        <v>6157</v>
      </c>
      <c r="AG5410" t="s">
        <v>6157</v>
      </c>
      <c r="AH5410" t="s">
        <v>6157</v>
      </c>
      <c r="AI5410" t="s">
        <v>6157</v>
      </c>
      <c r="AJ5410" t="s">
        <v>6457</v>
      </c>
      <c r="AK5410" t="s">
        <v>5673</v>
      </c>
      <c r="AL5410" t="s">
        <v>5674</v>
      </c>
      <c r="AM5410" t="s">
        <v>1435</v>
      </c>
      <c r="AN5410" t="s">
        <v>287</v>
      </c>
      <c r="AO5410" s="29">
        <v>0</v>
      </c>
      <c r="AP5410">
        <v>-37.000399999999999</v>
      </c>
      <c r="AQ5410">
        <v>174.75507999999999</v>
      </c>
      <c r="AR5410" t="s">
        <v>289</v>
      </c>
      <c r="AS5410">
        <v>5</v>
      </c>
      <c r="AT5410" t="s">
        <v>6978</v>
      </c>
      <c r="AU5410" t="s">
        <v>274</v>
      </c>
      <c r="AV5410" t="s">
        <v>4353</v>
      </c>
      <c r="AW5410" t="s">
        <v>5736</v>
      </c>
      <c r="AX5410" t="s">
        <v>4353</v>
      </c>
      <c r="AY5410">
        <v>1400</v>
      </c>
      <c r="AZ5410">
        <v>1800</v>
      </c>
      <c r="BA5410" t="s">
        <v>4353</v>
      </c>
      <c r="BB5410" t="s">
        <v>4785</v>
      </c>
      <c r="BC5410" t="s">
        <v>6157</v>
      </c>
      <c r="BD5410" s="7"/>
      <c r="BH5410" t="s">
        <v>1535</v>
      </c>
      <c r="BI5410" t="s">
        <v>7269</v>
      </c>
      <c r="BJ5410" t="s">
        <v>5677</v>
      </c>
      <c r="BK5410" t="s">
        <v>6157</v>
      </c>
      <c r="BL5410" s="7">
        <v>2022</v>
      </c>
      <c r="BQ5410" t="s">
        <v>6541</v>
      </c>
      <c r="BR5410">
        <v>1</v>
      </c>
      <c r="BS5410" t="s">
        <v>5723</v>
      </c>
      <c r="BT5410" t="s">
        <v>1593</v>
      </c>
      <c r="BW5410">
        <v>-20.290882437926253</v>
      </c>
      <c r="BY5410">
        <v>14.610384528273794</v>
      </c>
      <c r="CB5410">
        <v>3.2632517549757782</v>
      </c>
      <c r="CC5410">
        <v>43.181256417536908</v>
      </c>
      <c r="CD5410">
        <v>15.438015902484464</v>
      </c>
    </row>
    <row r="5411" spans="1:87" ht="16" customHeight="1">
      <c r="A5411">
        <v>5410</v>
      </c>
      <c r="B5411" t="s">
        <v>7221</v>
      </c>
      <c r="C5411" s="2">
        <v>45024</v>
      </c>
      <c r="E5411" s="17">
        <v>435</v>
      </c>
      <c r="F5411" s="19"/>
      <c r="G5411" t="s">
        <v>3941</v>
      </c>
      <c r="H5411" t="s">
        <v>5526</v>
      </c>
      <c r="I5411" t="s">
        <v>4353</v>
      </c>
      <c r="J5411" t="s">
        <v>4353</v>
      </c>
      <c r="K5411" t="s">
        <v>4353</v>
      </c>
      <c r="L5411" t="s">
        <v>5525</v>
      </c>
      <c r="M5411" t="s">
        <v>5525</v>
      </c>
      <c r="N5411" t="s">
        <v>289</v>
      </c>
      <c r="O5411" t="s">
        <v>6987</v>
      </c>
      <c r="P5411" t="s">
        <v>4391</v>
      </c>
      <c r="Q5411" t="s">
        <v>4392</v>
      </c>
      <c r="R5411" t="s">
        <v>6989</v>
      </c>
      <c r="S5411" t="s">
        <v>4353</v>
      </c>
      <c r="T5411" t="s">
        <v>4353</v>
      </c>
      <c r="U5411" t="s">
        <v>6157</v>
      </c>
      <c r="X5411" t="s">
        <v>6157</v>
      </c>
      <c r="Y5411" t="s">
        <v>6157</v>
      </c>
      <c r="Z5411" t="s">
        <v>6157</v>
      </c>
      <c r="AA5411" t="s">
        <v>1388</v>
      </c>
      <c r="AB5411" t="s">
        <v>1380</v>
      </c>
      <c r="AC5411" t="s">
        <v>4353</v>
      </c>
      <c r="AD5411" t="s">
        <v>6157</v>
      </c>
      <c r="AE5411" t="s">
        <v>6157</v>
      </c>
      <c r="AF5411" t="s">
        <v>6157</v>
      </c>
      <c r="AG5411" t="s">
        <v>6157</v>
      </c>
      <c r="AH5411" t="s">
        <v>6157</v>
      </c>
      <c r="AI5411" t="s">
        <v>6157</v>
      </c>
      <c r="AJ5411" t="s">
        <v>6457</v>
      </c>
      <c r="AK5411" t="s">
        <v>5673</v>
      </c>
      <c r="AL5411" t="s">
        <v>5674</v>
      </c>
      <c r="AM5411" t="s">
        <v>1435</v>
      </c>
      <c r="AN5411" t="s">
        <v>287</v>
      </c>
      <c r="AO5411" s="29">
        <v>0</v>
      </c>
      <c r="AP5411">
        <v>-37.000399999999999</v>
      </c>
      <c r="AQ5411">
        <v>174.75507999999999</v>
      </c>
      <c r="AR5411" t="s">
        <v>289</v>
      </c>
      <c r="AS5411">
        <v>5</v>
      </c>
      <c r="AT5411" t="s">
        <v>6978</v>
      </c>
      <c r="AU5411" t="s">
        <v>274</v>
      </c>
      <c r="AV5411" t="s">
        <v>4353</v>
      </c>
      <c r="AW5411" t="s">
        <v>5736</v>
      </c>
      <c r="AX5411" t="s">
        <v>4353</v>
      </c>
      <c r="AY5411">
        <v>1400</v>
      </c>
      <c r="AZ5411">
        <v>1800</v>
      </c>
      <c r="BA5411" t="s">
        <v>4353</v>
      </c>
      <c r="BB5411" t="s">
        <v>4785</v>
      </c>
      <c r="BC5411" t="s">
        <v>6157</v>
      </c>
      <c r="BD5411" s="7"/>
      <c r="BH5411" t="s">
        <v>1535</v>
      </c>
      <c r="BI5411" t="s">
        <v>7269</v>
      </c>
      <c r="BJ5411" t="s">
        <v>5677</v>
      </c>
      <c r="BK5411" t="s">
        <v>6157</v>
      </c>
      <c r="BL5411" s="7">
        <v>2022</v>
      </c>
      <c r="BQ5411" t="s">
        <v>6541</v>
      </c>
      <c r="BR5411">
        <v>1</v>
      </c>
      <c r="BS5411" t="s">
        <v>5723</v>
      </c>
      <c r="BT5411" t="s">
        <v>1593</v>
      </c>
      <c r="BW5411">
        <v>-14.066791673980862</v>
      </c>
      <c r="BY5411">
        <v>16.930078327804146</v>
      </c>
      <c r="CB5411">
        <v>3.4636767115954115</v>
      </c>
      <c r="CC5411">
        <v>32.573627015907739</v>
      </c>
      <c r="CD5411">
        <v>10.971741307342716</v>
      </c>
    </row>
    <row r="5412" spans="1:87" ht="16" customHeight="1">
      <c r="A5412">
        <v>5411</v>
      </c>
      <c r="B5412" t="s">
        <v>7221</v>
      </c>
      <c r="C5412" s="2">
        <v>45024</v>
      </c>
      <c r="E5412" s="17">
        <v>437</v>
      </c>
      <c r="F5412" s="19"/>
      <c r="G5412" t="s">
        <v>3941</v>
      </c>
      <c r="H5412" t="s">
        <v>5526</v>
      </c>
      <c r="I5412" t="s">
        <v>4353</v>
      </c>
      <c r="J5412" t="s">
        <v>4353</v>
      </c>
      <c r="K5412" t="s">
        <v>4353</v>
      </c>
      <c r="L5412" t="s">
        <v>5525</v>
      </c>
      <c r="M5412" t="s">
        <v>5525</v>
      </c>
      <c r="N5412" t="s">
        <v>289</v>
      </c>
      <c r="O5412" t="s">
        <v>6987</v>
      </c>
      <c r="P5412" t="s">
        <v>4391</v>
      </c>
      <c r="Q5412" t="s">
        <v>4392</v>
      </c>
      <c r="R5412" t="s">
        <v>6989</v>
      </c>
      <c r="S5412" t="s">
        <v>4353</v>
      </c>
      <c r="T5412" t="s">
        <v>4353</v>
      </c>
      <c r="U5412" t="s">
        <v>6157</v>
      </c>
      <c r="X5412" t="s">
        <v>6157</v>
      </c>
      <c r="Y5412" t="s">
        <v>6157</v>
      </c>
      <c r="Z5412" t="s">
        <v>6157</v>
      </c>
      <c r="AA5412" t="s">
        <v>1388</v>
      </c>
      <c r="AB5412" t="s">
        <v>1380</v>
      </c>
      <c r="AC5412" t="s">
        <v>4353</v>
      </c>
      <c r="AD5412" t="s">
        <v>6157</v>
      </c>
      <c r="AE5412" t="s">
        <v>6157</v>
      </c>
      <c r="AF5412" t="s">
        <v>6157</v>
      </c>
      <c r="AG5412" t="s">
        <v>6157</v>
      </c>
      <c r="AH5412" t="s">
        <v>6157</v>
      </c>
      <c r="AI5412" t="s">
        <v>6157</v>
      </c>
      <c r="AJ5412" t="s">
        <v>6457</v>
      </c>
      <c r="AK5412" t="s">
        <v>5673</v>
      </c>
      <c r="AL5412" t="s">
        <v>5674</v>
      </c>
      <c r="AM5412" t="s">
        <v>1435</v>
      </c>
      <c r="AN5412" t="s">
        <v>287</v>
      </c>
      <c r="AO5412" s="29">
        <v>0</v>
      </c>
      <c r="AP5412">
        <v>-37.000399999999999</v>
      </c>
      <c r="AQ5412">
        <v>174.75507999999999</v>
      </c>
      <c r="AR5412" t="s">
        <v>289</v>
      </c>
      <c r="AS5412">
        <v>5</v>
      </c>
      <c r="AT5412" t="s">
        <v>6978</v>
      </c>
      <c r="AU5412" t="s">
        <v>274</v>
      </c>
      <c r="AV5412" t="s">
        <v>4353</v>
      </c>
      <c r="AW5412" t="s">
        <v>5736</v>
      </c>
      <c r="AX5412" t="s">
        <v>4353</v>
      </c>
      <c r="AY5412">
        <v>1400</v>
      </c>
      <c r="AZ5412">
        <v>1800</v>
      </c>
      <c r="BA5412" t="s">
        <v>4353</v>
      </c>
      <c r="BB5412" t="s">
        <v>4785</v>
      </c>
      <c r="BC5412" t="s">
        <v>6157</v>
      </c>
      <c r="BD5412" s="7"/>
      <c r="BH5412" t="s">
        <v>1535</v>
      </c>
      <c r="BI5412" t="s">
        <v>7269</v>
      </c>
      <c r="BJ5412" t="s">
        <v>5677</v>
      </c>
      <c r="BK5412" t="s">
        <v>6157</v>
      </c>
      <c r="BL5412" s="7">
        <v>2022</v>
      </c>
      <c r="BQ5412" t="s">
        <v>6541</v>
      </c>
      <c r="BR5412">
        <v>1</v>
      </c>
      <c r="BS5412" t="s">
        <v>5723</v>
      </c>
      <c r="BT5412" t="s">
        <v>1593</v>
      </c>
      <c r="BW5412">
        <v>-13.152699999999999</v>
      </c>
      <c r="BY5412">
        <v>16.01925</v>
      </c>
      <c r="CB5412">
        <v>3.1842639958619836</v>
      </c>
      <c r="CC5412">
        <v>41.299702795175129</v>
      </c>
      <c r="CD5412">
        <v>15.131592938583537</v>
      </c>
    </row>
    <row r="5413" spans="1:87" ht="16" customHeight="1">
      <c r="A5413">
        <v>5412</v>
      </c>
      <c r="B5413" t="s">
        <v>7221</v>
      </c>
      <c r="C5413" s="2">
        <v>45024</v>
      </c>
      <c r="E5413" s="17">
        <v>438</v>
      </c>
      <c r="F5413" s="19"/>
      <c r="G5413" t="s">
        <v>3941</v>
      </c>
      <c r="H5413" t="s">
        <v>5526</v>
      </c>
      <c r="I5413" t="s">
        <v>4353</v>
      </c>
      <c r="J5413" t="s">
        <v>4353</v>
      </c>
      <c r="K5413" t="s">
        <v>4353</v>
      </c>
      <c r="L5413" t="s">
        <v>5525</v>
      </c>
      <c r="M5413" t="s">
        <v>5525</v>
      </c>
      <c r="N5413" t="s">
        <v>289</v>
      </c>
      <c r="O5413" t="s">
        <v>6987</v>
      </c>
      <c r="P5413" t="s">
        <v>4391</v>
      </c>
      <c r="Q5413" t="s">
        <v>4392</v>
      </c>
      <c r="R5413" t="s">
        <v>6989</v>
      </c>
      <c r="S5413" t="s">
        <v>4353</v>
      </c>
      <c r="T5413" t="s">
        <v>4353</v>
      </c>
      <c r="U5413" t="s">
        <v>6157</v>
      </c>
      <c r="X5413" t="s">
        <v>6157</v>
      </c>
      <c r="Y5413" t="s">
        <v>6157</v>
      </c>
      <c r="Z5413" t="s">
        <v>6157</v>
      </c>
      <c r="AA5413" t="s">
        <v>1388</v>
      </c>
      <c r="AB5413" t="s">
        <v>1380</v>
      </c>
      <c r="AC5413" t="s">
        <v>4353</v>
      </c>
      <c r="AD5413" t="s">
        <v>6157</v>
      </c>
      <c r="AE5413" t="s">
        <v>6157</v>
      </c>
      <c r="AF5413" t="s">
        <v>6157</v>
      </c>
      <c r="AG5413" t="s">
        <v>6157</v>
      </c>
      <c r="AH5413" t="s">
        <v>6157</v>
      </c>
      <c r="AI5413" t="s">
        <v>6157</v>
      </c>
      <c r="AJ5413" t="s">
        <v>6457</v>
      </c>
      <c r="AK5413" t="s">
        <v>5673</v>
      </c>
      <c r="AL5413" t="s">
        <v>5674</v>
      </c>
      <c r="AM5413" t="s">
        <v>1435</v>
      </c>
      <c r="AN5413" t="s">
        <v>287</v>
      </c>
      <c r="AO5413" s="29">
        <v>0</v>
      </c>
      <c r="AP5413">
        <v>-37.000399999999999</v>
      </c>
      <c r="AQ5413">
        <v>174.75507999999999</v>
      </c>
      <c r="AR5413" t="s">
        <v>289</v>
      </c>
      <c r="AS5413">
        <v>5</v>
      </c>
      <c r="AT5413" t="s">
        <v>6978</v>
      </c>
      <c r="AU5413" t="s">
        <v>274</v>
      </c>
      <c r="AV5413" t="s">
        <v>4353</v>
      </c>
      <c r="AW5413" t="s">
        <v>5737</v>
      </c>
      <c r="AX5413" t="s">
        <v>4353</v>
      </c>
      <c r="AY5413">
        <v>1400</v>
      </c>
      <c r="AZ5413">
        <v>1800</v>
      </c>
      <c r="BA5413" t="s">
        <v>4353</v>
      </c>
      <c r="BB5413" t="s">
        <v>4785</v>
      </c>
      <c r="BC5413" t="s">
        <v>6157</v>
      </c>
      <c r="BD5413" s="7"/>
      <c r="BH5413" t="s">
        <v>1535</v>
      </c>
      <c r="BI5413" t="s">
        <v>7269</v>
      </c>
      <c r="BJ5413" t="s">
        <v>5677</v>
      </c>
      <c r="BK5413" t="s">
        <v>6157</v>
      </c>
      <c r="BL5413" s="7">
        <v>2022</v>
      </c>
      <c r="BQ5413" t="s">
        <v>6541</v>
      </c>
      <c r="BR5413">
        <v>1</v>
      </c>
      <c r="BS5413" t="s">
        <v>5723</v>
      </c>
      <c r="BT5413" t="s">
        <v>1593</v>
      </c>
      <c r="BW5413">
        <v>-13.577</v>
      </c>
      <c r="BY5413">
        <v>16.0731</v>
      </c>
      <c r="CB5413">
        <v>3.249203972852118</v>
      </c>
      <c r="CC5413">
        <v>33.090873530381273</v>
      </c>
      <c r="CD5413">
        <v>11.881685311645789</v>
      </c>
    </row>
    <row r="5414" spans="1:87" ht="16" customHeight="1">
      <c r="A5414">
        <v>5413</v>
      </c>
      <c r="B5414" t="s">
        <v>7221</v>
      </c>
      <c r="C5414" s="2">
        <v>45024</v>
      </c>
      <c r="E5414" s="17">
        <v>439</v>
      </c>
      <c r="F5414" s="19"/>
      <c r="G5414" t="s">
        <v>3941</v>
      </c>
      <c r="H5414" t="s">
        <v>5526</v>
      </c>
      <c r="I5414" t="s">
        <v>4353</v>
      </c>
      <c r="J5414" t="s">
        <v>4353</v>
      </c>
      <c r="K5414" t="s">
        <v>4353</v>
      </c>
      <c r="L5414" t="s">
        <v>5525</v>
      </c>
      <c r="M5414" t="s">
        <v>5525</v>
      </c>
      <c r="N5414" t="s">
        <v>289</v>
      </c>
      <c r="O5414" t="s">
        <v>6987</v>
      </c>
      <c r="P5414" t="s">
        <v>4391</v>
      </c>
      <c r="Q5414" t="s">
        <v>4392</v>
      </c>
      <c r="R5414" t="s">
        <v>6989</v>
      </c>
      <c r="S5414" t="s">
        <v>4353</v>
      </c>
      <c r="T5414" t="s">
        <v>4353</v>
      </c>
      <c r="U5414" t="s">
        <v>6157</v>
      </c>
      <c r="X5414" t="s">
        <v>6157</v>
      </c>
      <c r="Y5414" t="s">
        <v>6157</v>
      </c>
      <c r="Z5414" t="s">
        <v>6157</v>
      </c>
      <c r="AA5414" t="s">
        <v>1388</v>
      </c>
      <c r="AB5414" t="s">
        <v>1380</v>
      </c>
      <c r="AC5414" t="s">
        <v>4353</v>
      </c>
      <c r="AD5414" t="s">
        <v>6157</v>
      </c>
      <c r="AE5414" t="s">
        <v>6157</v>
      </c>
      <c r="AF5414" t="s">
        <v>6157</v>
      </c>
      <c r="AG5414" t="s">
        <v>6157</v>
      </c>
      <c r="AH5414" t="s">
        <v>6157</v>
      </c>
      <c r="AI5414" t="s">
        <v>6157</v>
      </c>
      <c r="AJ5414" t="s">
        <v>6457</v>
      </c>
      <c r="AK5414" t="s">
        <v>5673</v>
      </c>
      <c r="AL5414" t="s">
        <v>5674</v>
      </c>
      <c r="AM5414" t="s">
        <v>1435</v>
      </c>
      <c r="AN5414" t="s">
        <v>287</v>
      </c>
      <c r="AO5414" s="29">
        <v>0</v>
      </c>
      <c r="AP5414">
        <v>-37.000399999999999</v>
      </c>
      <c r="AQ5414">
        <v>174.75507999999999</v>
      </c>
      <c r="AR5414" t="s">
        <v>289</v>
      </c>
      <c r="AS5414">
        <v>5</v>
      </c>
      <c r="AT5414" t="s">
        <v>6978</v>
      </c>
      <c r="AU5414" t="s">
        <v>274</v>
      </c>
      <c r="AV5414" t="s">
        <v>4353</v>
      </c>
      <c r="AW5414" t="s">
        <v>5736</v>
      </c>
      <c r="AX5414" t="s">
        <v>4353</v>
      </c>
      <c r="AY5414">
        <v>1400</v>
      </c>
      <c r="AZ5414">
        <v>1800</v>
      </c>
      <c r="BA5414" t="s">
        <v>4353</v>
      </c>
      <c r="BB5414" t="s">
        <v>4785</v>
      </c>
      <c r="BC5414" t="s">
        <v>6157</v>
      </c>
      <c r="BD5414" s="7"/>
      <c r="BH5414" t="s">
        <v>1535</v>
      </c>
      <c r="BI5414" t="s">
        <v>7269</v>
      </c>
      <c r="BJ5414" t="s">
        <v>5677</v>
      </c>
      <c r="BK5414" t="s">
        <v>6157</v>
      </c>
      <c r="BL5414" s="7">
        <v>2022</v>
      </c>
      <c r="BQ5414" t="s">
        <v>6541</v>
      </c>
      <c r="BR5414">
        <v>1</v>
      </c>
      <c r="BS5414" t="s">
        <v>5723</v>
      </c>
      <c r="BT5414" t="s">
        <v>1593</v>
      </c>
      <c r="BW5414">
        <v>-10.521000000000001</v>
      </c>
      <c r="BY5414">
        <v>13.393650000000001</v>
      </c>
      <c r="CB5414">
        <v>3.1470708942760526</v>
      </c>
      <c r="CC5414">
        <v>45.491062876089892</v>
      </c>
      <c r="CD5414">
        <v>16.864223422898249</v>
      </c>
    </row>
    <row r="5415" spans="1:87" ht="16" customHeight="1">
      <c r="A5415">
        <v>5414</v>
      </c>
      <c r="B5415" t="s">
        <v>7221</v>
      </c>
      <c r="C5415" s="2">
        <v>45024</v>
      </c>
      <c r="E5415" s="17">
        <v>1</v>
      </c>
      <c r="F5415" s="19" t="s">
        <v>5738</v>
      </c>
      <c r="G5415" t="s">
        <v>1608</v>
      </c>
      <c r="H5415" t="s">
        <v>6157</v>
      </c>
      <c r="I5415" t="s">
        <v>4349</v>
      </c>
      <c r="J5415" t="s">
        <v>4350</v>
      </c>
      <c r="K5415" t="s">
        <v>4351</v>
      </c>
      <c r="L5415" t="s">
        <v>6157</v>
      </c>
      <c r="M5415" t="s">
        <v>1608</v>
      </c>
      <c r="N5415" t="s">
        <v>289</v>
      </c>
      <c r="O5415" t="s">
        <v>6157</v>
      </c>
      <c r="P5415" t="s">
        <v>6157</v>
      </c>
      <c r="Q5415" t="s">
        <v>3969</v>
      </c>
      <c r="R5415" t="s">
        <v>6157</v>
      </c>
      <c r="S5415" t="s">
        <v>229</v>
      </c>
      <c r="T5415" t="s">
        <v>241</v>
      </c>
      <c r="U5415" s="4" t="s">
        <v>233</v>
      </c>
      <c r="V5415">
        <v>18</v>
      </c>
      <c r="W5415">
        <v>80</v>
      </c>
      <c r="X5415" t="s">
        <v>1532</v>
      </c>
      <c r="Y5415" t="s">
        <v>6887</v>
      </c>
      <c r="Z5415" t="s">
        <v>6474</v>
      </c>
      <c r="AA5415" t="s">
        <v>245</v>
      </c>
      <c r="AB5415" t="s">
        <v>6157</v>
      </c>
      <c r="AC5415" t="s">
        <v>6157</v>
      </c>
      <c r="AD5415" t="s">
        <v>5739</v>
      </c>
      <c r="AE5415" t="s">
        <v>6901</v>
      </c>
      <c r="AF5415" t="s">
        <v>4353</v>
      </c>
      <c r="AG5415" t="s">
        <v>4353</v>
      </c>
      <c r="AH5415" t="s">
        <v>4019</v>
      </c>
      <c r="AI5415" t="s">
        <v>6157</v>
      </c>
      <c r="AJ5415" t="s">
        <v>6930</v>
      </c>
      <c r="AK5415" t="s">
        <v>5602</v>
      </c>
      <c r="AL5415" t="s">
        <v>1414</v>
      </c>
      <c r="AM5415" t="s">
        <v>1413</v>
      </c>
      <c r="AN5415" t="s">
        <v>4353</v>
      </c>
      <c r="AO5415" s="29">
        <v>234</v>
      </c>
      <c r="AP5415">
        <v>-9.8779920000000008</v>
      </c>
      <c r="AQ5415">
        <v>167.178664</v>
      </c>
      <c r="AR5415" t="s">
        <v>289</v>
      </c>
      <c r="AS5415">
        <v>0.25</v>
      </c>
      <c r="AT5415" t="s">
        <v>1510</v>
      </c>
      <c r="AU5415" t="s">
        <v>274</v>
      </c>
      <c r="AV5415" t="s">
        <v>4353</v>
      </c>
      <c r="AW5415" t="s">
        <v>4353</v>
      </c>
      <c r="AX5415" t="s">
        <v>4353</v>
      </c>
      <c r="AY5415">
        <v>1200</v>
      </c>
      <c r="AZ5415">
        <v>1650</v>
      </c>
      <c r="BA5415" t="s">
        <v>290</v>
      </c>
      <c r="BB5415" t="s">
        <v>4785</v>
      </c>
      <c r="BC5415" t="s">
        <v>6157</v>
      </c>
      <c r="BD5415" s="7"/>
      <c r="BH5415" t="s">
        <v>1542</v>
      </c>
      <c r="BI5415" t="s">
        <v>7270</v>
      </c>
      <c r="BJ5415" t="s">
        <v>6505</v>
      </c>
      <c r="BK5415" t="s">
        <v>6504</v>
      </c>
      <c r="BL5415" s="7">
        <v>2021</v>
      </c>
      <c r="BQ5415" t="s">
        <v>5740</v>
      </c>
      <c r="BR5415">
        <v>1</v>
      </c>
      <c r="BS5415" t="s">
        <v>6574</v>
      </c>
      <c r="BT5415" t="s">
        <v>1593</v>
      </c>
      <c r="BW5415">
        <v>-17</v>
      </c>
      <c r="BY5415">
        <v>11</v>
      </c>
      <c r="CB5415">
        <v>3.5</v>
      </c>
      <c r="CC5415">
        <v>38.6</v>
      </c>
      <c r="CD5415">
        <v>12.9</v>
      </c>
      <c r="CE5415" t="s">
        <v>5740</v>
      </c>
      <c r="CF5415">
        <v>1</v>
      </c>
      <c r="CG5415" t="s">
        <v>5741</v>
      </c>
      <c r="CH5415" t="s">
        <v>5742</v>
      </c>
      <c r="CI5415">
        <v>-12.76</v>
      </c>
    </row>
    <row r="5416" spans="1:87" ht="16" customHeight="1">
      <c r="A5416">
        <v>5415</v>
      </c>
      <c r="B5416" t="s">
        <v>7221</v>
      </c>
      <c r="C5416" s="2">
        <v>45024</v>
      </c>
      <c r="E5416" s="17">
        <v>2</v>
      </c>
      <c r="F5416" s="19" t="s">
        <v>5738</v>
      </c>
      <c r="G5416" t="s">
        <v>1608</v>
      </c>
      <c r="H5416" t="s">
        <v>6157</v>
      </c>
      <c r="I5416" t="s">
        <v>4349</v>
      </c>
      <c r="J5416" t="s">
        <v>4350</v>
      </c>
      <c r="K5416" t="s">
        <v>4351</v>
      </c>
      <c r="L5416" t="s">
        <v>6157</v>
      </c>
      <c r="M5416" t="s">
        <v>1608</v>
      </c>
      <c r="N5416" t="s">
        <v>289</v>
      </c>
      <c r="O5416" t="s">
        <v>6157</v>
      </c>
      <c r="P5416" t="s">
        <v>6157</v>
      </c>
      <c r="Q5416" t="s">
        <v>3969</v>
      </c>
      <c r="R5416" t="s">
        <v>6157</v>
      </c>
      <c r="S5416" t="s">
        <v>229</v>
      </c>
      <c r="T5416" t="s">
        <v>241</v>
      </c>
      <c r="U5416" s="4" t="s">
        <v>233</v>
      </c>
      <c r="V5416">
        <v>18</v>
      </c>
      <c r="W5416">
        <v>80</v>
      </c>
      <c r="X5416" t="s">
        <v>1532</v>
      </c>
      <c r="Y5416" t="s">
        <v>6888</v>
      </c>
      <c r="Z5416" t="s">
        <v>6474</v>
      </c>
      <c r="AA5416" t="s">
        <v>245</v>
      </c>
      <c r="AB5416" t="s">
        <v>6157</v>
      </c>
      <c r="AC5416" t="s">
        <v>6157</v>
      </c>
      <c r="AD5416" t="s">
        <v>5739</v>
      </c>
      <c r="AE5416" t="s">
        <v>6901</v>
      </c>
      <c r="AF5416" t="s">
        <v>4353</v>
      </c>
      <c r="AG5416" t="s">
        <v>4353</v>
      </c>
      <c r="AH5416" t="s">
        <v>4019</v>
      </c>
      <c r="AI5416" t="s">
        <v>6157</v>
      </c>
      <c r="AJ5416" t="s">
        <v>6930</v>
      </c>
      <c r="AK5416" t="s">
        <v>5602</v>
      </c>
      <c r="AL5416" t="s">
        <v>1414</v>
      </c>
      <c r="AM5416" t="s">
        <v>1413</v>
      </c>
      <c r="AN5416" t="s">
        <v>4353</v>
      </c>
      <c r="AO5416" s="29">
        <v>234</v>
      </c>
      <c r="AP5416">
        <v>-9.8779920000000008</v>
      </c>
      <c r="AQ5416">
        <v>167.178664</v>
      </c>
      <c r="AR5416" t="s">
        <v>289</v>
      </c>
      <c r="AS5416">
        <v>0.25</v>
      </c>
      <c r="AT5416" t="s">
        <v>1510</v>
      </c>
      <c r="AU5416" t="s">
        <v>274</v>
      </c>
      <c r="AV5416" t="s">
        <v>4353</v>
      </c>
      <c r="AW5416" t="s">
        <v>4353</v>
      </c>
      <c r="AX5416" t="s">
        <v>4353</v>
      </c>
      <c r="AY5416">
        <v>1200</v>
      </c>
      <c r="AZ5416">
        <v>1650</v>
      </c>
      <c r="BA5416" t="s">
        <v>290</v>
      </c>
      <c r="BB5416" t="s">
        <v>4785</v>
      </c>
      <c r="BC5416" t="s">
        <v>6157</v>
      </c>
      <c r="BD5416" s="7"/>
      <c r="BH5416" t="s">
        <v>1542</v>
      </c>
      <c r="BI5416" t="s">
        <v>7270</v>
      </c>
      <c r="BJ5416" t="s">
        <v>6505</v>
      </c>
      <c r="BK5416" t="s">
        <v>6504</v>
      </c>
      <c r="BL5416" s="7">
        <v>2021</v>
      </c>
      <c r="BQ5416" t="s">
        <v>5740</v>
      </c>
      <c r="BR5416">
        <v>1</v>
      </c>
      <c r="BS5416" t="s">
        <v>6574</v>
      </c>
      <c r="BT5416" t="s">
        <v>1593</v>
      </c>
      <c r="BW5416">
        <v>-17.2</v>
      </c>
      <c r="BY5416">
        <v>10.8</v>
      </c>
      <c r="CB5416">
        <v>3.5</v>
      </c>
      <c r="CC5416">
        <v>41.3</v>
      </c>
      <c r="CD5416">
        <v>13.8</v>
      </c>
      <c r="CE5416" t="s">
        <v>5740</v>
      </c>
      <c r="CF5416">
        <v>1</v>
      </c>
      <c r="CG5416" t="s">
        <v>5741</v>
      </c>
      <c r="CH5416" t="s">
        <v>5742</v>
      </c>
      <c r="CI5416">
        <v>-12.67</v>
      </c>
    </row>
    <row r="5417" spans="1:87" ht="16" customHeight="1">
      <c r="A5417">
        <v>5416</v>
      </c>
      <c r="B5417" t="s">
        <v>7221</v>
      </c>
      <c r="C5417" s="2">
        <v>45024</v>
      </c>
      <c r="E5417" s="19" t="s">
        <v>5363</v>
      </c>
      <c r="F5417" s="19" t="s">
        <v>5738</v>
      </c>
      <c r="G5417" t="s">
        <v>1608</v>
      </c>
      <c r="H5417" t="s">
        <v>6157</v>
      </c>
      <c r="I5417" t="s">
        <v>4349</v>
      </c>
      <c r="J5417" t="s">
        <v>4350</v>
      </c>
      <c r="K5417" t="s">
        <v>4351</v>
      </c>
      <c r="L5417" t="s">
        <v>6157</v>
      </c>
      <c r="M5417" t="s">
        <v>1608</v>
      </c>
      <c r="N5417" t="s">
        <v>289</v>
      </c>
      <c r="O5417" t="s">
        <v>6157</v>
      </c>
      <c r="P5417" t="s">
        <v>6157</v>
      </c>
      <c r="Q5417" t="s">
        <v>3969</v>
      </c>
      <c r="R5417" t="s">
        <v>6157</v>
      </c>
      <c r="S5417" t="s">
        <v>229</v>
      </c>
      <c r="T5417" t="s">
        <v>241</v>
      </c>
      <c r="U5417" s="4" t="s">
        <v>233</v>
      </c>
      <c r="V5417">
        <v>18</v>
      </c>
      <c r="W5417">
        <v>80</v>
      </c>
      <c r="X5417" t="s">
        <v>1532</v>
      </c>
      <c r="Y5417" t="s">
        <v>6889</v>
      </c>
      <c r="Z5417" t="s">
        <v>6474</v>
      </c>
      <c r="AA5417" t="s">
        <v>245</v>
      </c>
      <c r="AB5417" t="s">
        <v>6157</v>
      </c>
      <c r="AC5417" t="s">
        <v>6157</v>
      </c>
      <c r="AD5417" t="s">
        <v>5739</v>
      </c>
      <c r="AE5417" t="s">
        <v>6901</v>
      </c>
      <c r="AF5417" t="s">
        <v>4353</v>
      </c>
      <c r="AG5417" t="s">
        <v>4353</v>
      </c>
      <c r="AH5417" t="s">
        <v>4019</v>
      </c>
      <c r="AI5417" t="s">
        <v>6157</v>
      </c>
      <c r="AJ5417" t="s">
        <v>6930</v>
      </c>
      <c r="AK5417" t="s">
        <v>5602</v>
      </c>
      <c r="AL5417" t="s">
        <v>1414</v>
      </c>
      <c r="AM5417" t="s">
        <v>1413</v>
      </c>
      <c r="AN5417" t="s">
        <v>4353</v>
      </c>
      <c r="AO5417" s="29">
        <v>234</v>
      </c>
      <c r="AP5417">
        <v>-9.8779920000000008</v>
      </c>
      <c r="AQ5417">
        <v>167.178664</v>
      </c>
      <c r="AR5417" t="s">
        <v>289</v>
      </c>
      <c r="AS5417">
        <v>0.25</v>
      </c>
      <c r="AT5417" t="s">
        <v>1510</v>
      </c>
      <c r="AU5417" t="s">
        <v>274</v>
      </c>
      <c r="AV5417" t="s">
        <v>4353</v>
      </c>
      <c r="AW5417" t="s">
        <v>4353</v>
      </c>
      <c r="AX5417" t="s">
        <v>4353</v>
      </c>
      <c r="AY5417">
        <v>1200</v>
      </c>
      <c r="AZ5417">
        <v>1650</v>
      </c>
      <c r="BA5417" t="s">
        <v>290</v>
      </c>
      <c r="BB5417" t="s">
        <v>4785</v>
      </c>
      <c r="BC5417" t="s">
        <v>6157</v>
      </c>
      <c r="BD5417" s="7"/>
      <c r="BH5417" t="s">
        <v>1542</v>
      </c>
      <c r="BI5417" t="s">
        <v>7270</v>
      </c>
      <c r="BJ5417" t="s">
        <v>6505</v>
      </c>
      <c r="BK5417" t="s">
        <v>6504</v>
      </c>
      <c r="BL5417" s="7">
        <v>2021</v>
      </c>
      <c r="BQ5417" t="s">
        <v>5740</v>
      </c>
      <c r="BR5417">
        <v>1</v>
      </c>
      <c r="BS5417" t="s">
        <v>6574</v>
      </c>
      <c r="BT5417" t="s">
        <v>1593</v>
      </c>
      <c r="BW5417">
        <v>-17.3</v>
      </c>
      <c r="BY5417">
        <v>10</v>
      </c>
      <c r="CB5417">
        <v>3.4</v>
      </c>
      <c r="CC5417">
        <v>43.6</v>
      </c>
      <c r="CD5417">
        <v>14.9</v>
      </c>
      <c r="CE5417" t="s">
        <v>5740</v>
      </c>
      <c r="CF5417">
        <v>1</v>
      </c>
      <c r="CG5417" t="s">
        <v>5741</v>
      </c>
      <c r="CH5417" t="s">
        <v>5742</v>
      </c>
      <c r="CI5417">
        <v>-13.23</v>
      </c>
    </row>
    <row r="5418" spans="1:87" ht="16" customHeight="1">
      <c r="A5418">
        <v>5417</v>
      </c>
      <c r="B5418" t="s">
        <v>7221</v>
      </c>
      <c r="C5418" s="2">
        <v>45024</v>
      </c>
      <c r="E5418" s="19" t="s">
        <v>5365</v>
      </c>
      <c r="F5418" s="19" t="s">
        <v>5738</v>
      </c>
      <c r="G5418" t="s">
        <v>1608</v>
      </c>
      <c r="H5418" t="s">
        <v>6157</v>
      </c>
      <c r="I5418" t="s">
        <v>4349</v>
      </c>
      <c r="J5418" t="s">
        <v>4350</v>
      </c>
      <c r="K5418" t="s">
        <v>4351</v>
      </c>
      <c r="L5418" t="s">
        <v>6157</v>
      </c>
      <c r="M5418" t="s">
        <v>1608</v>
      </c>
      <c r="N5418" t="s">
        <v>289</v>
      </c>
      <c r="O5418" t="s">
        <v>6157</v>
      </c>
      <c r="P5418" t="s">
        <v>6157</v>
      </c>
      <c r="Q5418" t="s">
        <v>3969</v>
      </c>
      <c r="R5418" t="s">
        <v>6157</v>
      </c>
      <c r="S5418" t="s">
        <v>229</v>
      </c>
      <c r="T5418" t="s">
        <v>241</v>
      </c>
      <c r="U5418" s="4" t="s">
        <v>233</v>
      </c>
      <c r="V5418">
        <v>18</v>
      </c>
      <c r="W5418">
        <v>80</v>
      </c>
      <c r="X5418" t="s">
        <v>1532</v>
      </c>
      <c r="Y5418" t="s">
        <v>6890</v>
      </c>
      <c r="Z5418" t="s">
        <v>6474</v>
      </c>
      <c r="AA5418" t="s">
        <v>245</v>
      </c>
      <c r="AB5418" t="s">
        <v>6157</v>
      </c>
      <c r="AC5418" t="s">
        <v>6157</v>
      </c>
      <c r="AD5418" t="s">
        <v>5739</v>
      </c>
      <c r="AE5418" t="s">
        <v>6901</v>
      </c>
      <c r="AF5418" t="s">
        <v>4353</v>
      </c>
      <c r="AG5418" t="s">
        <v>4353</v>
      </c>
      <c r="AH5418" t="s">
        <v>4019</v>
      </c>
      <c r="AI5418" t="s">
        <v>6157</v>
      </c>
      <c r="AJ5418" t="s">
        <v>6930</v>
      </c>
      <c r="AK5418" t="s">
        <v>5602</v>
      </c>
      <c r="AL5418" t="s">
        <v>1414</v>
      </c>
      <c r="AM5418" t="s">
        <v>1413</v>
      </c>
      <c r="AN5418" t="s">
        <v>4353</v>
      </c>
      <c r="AO5418" s="29">
        <v>234</v>
      </c>
      <c r="AP5418">
        <v>-9.8779920000000008</v>
      </c>
      <c r="AQ5418">
        <v>167.178664</v>
      </c>
      <c r="AR5418" t="s">
        <v>289</v>
      </c>
      <c r="AS5418">
        <v>0.25</v>
      </c>
      <c r="AT5418" t="s">
        <v>1510</v>
      </c>
      <c r="AU5418" t="s">
        <v>274</v>
      </c>
      <c r="AV5418" t="s">
        <v>4353</v>
      </c>
      <c r="AW5418" t="s">
        <v>4353</v>
      </c>
      <c r="AX5418" t="s">
        <v>4353</v>
      </c>
      <c r="AY5418">
        <v>1200</v>
      </c>
      <c r="AZ5418">
        <v>1650</v>
      </c>
      <c r="BA5418" t="s">
        <v>290</v>
      </c>
      <c r="BB5418" t="s">
        <v>4785</v>
      </c>
      <c r="BC5418" t="s">
        <v>6157</v>
      </c>
      <c r="BD5418" s="7"/>
      <c r="BH5418" t="s">
        <v>1542</v>
      </c>
      <c r="BI5418" t="s">
        <v>7270</v>
      </c>
      <c r="BJ5418" t="s">
        <v>6505</v>
      </c>
      <c r="BK5418" t="s">
        <v>6504</v>
      </c>
      <c r="BL5418" s="7">
        <v>2021</v>
      </c>
      <c r="BQ5418" t="s">
        <v>5740</v>
      </c>
      <c r="BR5418">
        <v>1</v>
      </c>
      <c r="BS5418" t="s">
        <v>6574</v>
      </c>
      <c r="BT5418" t="s">
        <v>1593</v>
      </c>
      <c r="BW5418">
        <v>-17.5</v>
      </c>
      <c r="BY5418">
        <v>9.8000000000000007</v>
      </c>
      <c r="CB5418">
        <v>3.2</v>
      </c>
      <c r="CC5418">
        <v>28.4</v>
      </c>
      <c r="CD5418">
        <v>10.3</v>
      </c>
      <c r="CE5418" t="s">
        <v>5740</v>
      </c>
      <c r="CF5418">
        <v>1</v>
      </c>
      <c r="CG5418" t="s">
        <v>5741</v>
      </c>
      <c r="CH5418" t="s">
        <v>5742</v>
      </c>
      <c r="CI5418">
        <v>-12.35</v>
      </c>
    </row>
    <row r="5419" spans="1:87" ht="16" customHeight="1">
      <c r="A5419">
        <v>5418</v>
      </c>
      <c r="B5419" t="s">
        <v>7221</v>
      </c>
      <c r="C5419" s="2">
        <v>45024</v>
      </c>
      <c r="E5419" s="19" t="s">
        <v>236</v>
      </c>
      <c r="F5419" s="19" t="s">
        <v>5738</v>
      </c>
      <c r="G5419" t="s">
        <v>1608</v>
      </c>
      <c r="H5419" t="s">
        <v>6157</v>
      </c>
      <c r="I5419" t="s">
        <v>4349</v>
      </c>
      <c r="J5419" t="s">
        <v>4350</v>
      </c>
      <c r="K5419" t="s">
        <v>4351</v>
      </c>
      <c r="L5419" t="s">
        <v>6157</v>
      </c>
      <c r="M5419" t="s">
        <v>1608</v>
      </c>
      <c r="N5419" t="s">
        <v>289</v>
      </c>
      <c r="O5419" t="s">
        <v>6157</v>
      </c>
      <c r="P5419" t="s">
        <v>6157</v>
      </c>
      <c r="Q5419" t="s">
        <v>3969</v>
      </c>
      <c r="R5419" t="s">
        <v>6157</v>
      </c>
      <c r="S5419" t="s">
        <v>229</v>
      </c>
      <c r="T5419" t="s">
        <v>241</v>
      </c>
      <c r="U5419" s="4" t="s">
        <v>233</v>
      </c>
      <c r="V5419">
        <v>18</v>
      </c>
      <c r="W5419">
        <v>80</v>
      </c>
      <c r="X5419" t="s">
        <v>1532</v>
      </c>
      <c r="Y5419" t="s">
        <v>6891</v>
      </c>
      <c r="Z5419" t="s">
        <v>6474</v>
      </c>
      <c r="AA5419" t="s">
        <v>245</v>
      </c>
      <c r="AB5419" t="s">
        <v>6157</v>
      </c>
      <c r="AC5419" t="s">
        <v>6157</v>
      </c>
      <c r="AD5419" t="s">
        <v>5739</v>
      </c>
      <c r="AE5419" t="s">
        <v>6901</v>
      </c>
      <c r="AF5419" t="s">
        <v>4353</v>
      </c>
      <c r="AG5419" t="s">
        <v>4353</v>
      </c>
      <c r="AH5419" t="s">
        <v>4019</v>
      </c>
      <c r="AI5419" t="s">
        <v>6157</v>
      </c>
      <c r="AJ5419" t="s">
        <v>6930</v>
      </c>
      <c r="AK5419" t="s">
        <v>5602</v>
      </c>
      <c r="AL5419" t="s">
        <v>1414</v>
      </c>
      <c r="AM5419" t="s">
        <v>1413</v>
      </c>
      <c r="AN5419" t="s">
        <v>4353</v>
      </c>
      <c r="AO5419" s="29">
        <v>234</v>
      </c>
      <c r="AP5419">
        <v>-9.8779920000000008</v>
      </c>
      <c r="AQ5419">
        <v>167.178664</v>
      </c>
      <c r="AR5419" t="s">
        <v>289</v>
      </c>
      <c r="AS5419">
        <v>0.25</v>
      </c>
      <c r="AT5419" t="s">
        <v>1510</v>
      </c>
      <c r="AU5419" t="s">
        <v>274</v>
      </c>
      <c r="AV5419" t="s">
        <v>4353</v>
      </c>
      <c r="AW5419" t="s">
        <v>4353</v>
      </c>
      <c r="AX5419" t="s">
        <v>4353</v>
      </c>
      <c r="AY5419">
        <v>1200</v>
      </c>
      <c r="AZ5419">
        <v>1650</v>
      </c>
      <c r="BA5419" t="s">
        <v>290</v>
      </c>
      <c r="BB5419" t="s">
        <v>4785</v>
      </c>
      <c r="BC5419" t="s">
        <v>6157</v>
      </c>
      <c r="BD5419" s="7"/>
      <c r="BH5419" t="s">
        <v>1542</v>
      </c>
      <c r="BI5419" t="s">
        <v>7270</v>
      </c>
      <c r="BJ5419" t="s">
        <v>6505</v>
      </c>
      <c r="BK5419" t="s">
        <v>6504</v>
      </c>
      <c r="BL5419" s="7">
        <v>2021</v>
      </c>
      <c r="BQ5419" t="s">
        <v>5740</v>
      </c>
      <c r="BR5419">
        <v>1</v>
      </c>
      <c r="BS5419" t="s">
        <v>6574</v>
      </c>
      <c r="BT5419" t="s">
        <v>1593</v>
      </c>
      <c r="BW5419">
        <v>-17.5</v>
      </c>
      <c r="BY5419">
        <v>9.6</v>
      </c>
      <c r="CB5419">
        <v>3.5</v>
      </c>
      <c r="CC5419">
        <v>42.7</v>
      </c>
      <c r="CD5419">
        <v>14.4</v>
      </c>
      <c r="CE5419" t="s">
        <v>5740</v>
      </c>
      <c r="CF5419">
        <v>1</v>
      </c>
      <c r="CG5419" t="s">
        <v>5741</v>
      </c>
      <c r="CH5419" t="s">
        <v>5742</v>
      </c>
      <c r="CI5419">
        <v>-12.57</v>
      </c>
    </row>
    <row r="5420" spans="1:87" ht="16" customHeight="1">
      <c r="A5420">
        <v>5419</v>
      </c>
      <c r="B5420" t="s">
        <v>7221</v>
      </c>
      <c r="C5420" s="2">
        <v>45024</v>
      </c>
      <c r="E5420" s="19" t="s">
        <v>5357</v>
      </c>
      <c r="F5420" s="19" t="s">
        <v>5360</v>
      </c>
      <c r="G5420" t="s">
        <v>1608</v>
      </c>
      <c r="H5420" t="s">
        <v>6157</v>
      </c>
      <c r="I5420" t="s">
        <v>4349</v>
      </c>
      <c r="J5420" t="s">
        <v>4350</v>
      </c>
      <c r="K5420" t="s">
        <v>4351</v>
      </c>
      <c r="L5420" t="s">
        <v>6157</v>
      </c>
      <c r="M5420" t="s">
        <v>1608</v>
      </c>
      <c r="N5420" t="s">
        <v>289</v>
      </c>
      <c r="O5420" t="s">
        <v>6157</v>
      </c>
      <c r="P5420" t="s">
        <v>6157</v>
      </c>
      <c r="Q5420" t="s">
        <v>3969</v>
      </c>
      <c r="R5420" t="s">
        <v>6157</v>
      </c>
      <c r="S5420" t="s">
        <v>230</v>
      </c>
      <c r="T5420" t="s">
        <v>241</v>
      </c>
      <c r="U5420" s="4" t="s">
        <v>233</v>
      </c>
      <c r="V5420">
        <v>18</v>
      </c>
      <c r="W5420">
        <v>80</v>
      </c>
      <c r="X5420" t="s">
        <v>1532</v>
      </c>
      <c r="Y5420" t="s">
        <v>6892</v>
      </c>
      <c r="Z5420" t="s">
        <v>6474</v>
      </c>
      <c r="AA5420" t="s">
        <v>245</v>
      </c>
      <c r="AB5420" t="s">
        <v>6157</v>
      </c>
      <c r="AC5420" t="s">
        <v>6157</v>
      </c>
      <c r="AD5420" t="s">
        <v>5739</v>
      </c>
      <c r="AE5420" t="s">
        <v>6901</v>
      </c>
      <c r="AF5420" t="s">
        <v>4353</v>
      </c>
      <c r="AG5420" t="s">
        <v>4353</v>
      </c>
      <c r="AH5420" t="s">
        <v>4019</v>
      </c>
      <c r="AI5420" t="s">
        <v>6157</v>
      </c>
      <c r="AJ5420" t="s">
        <v>6930</v>
      </c>
      <c r="AK5420" t="s">
        <v>5602</v>
      </c>
      <c r="AL5420" t="s">
        <v>1414</v>
      </c>
      <c r="AM5420" t="s">
        <v>1413</v>
      </c>
      <c r="AN5420" t="s">
        <v>4353</v>
      </c>
      <c r="AO5420" s="29">
        <v>234</v>
      </c>
      <c r="AP5420">
        <v>-9.8779920000000008</v>
      </c>
      <c r="AQ5420">
        <v>167.178664</v>
      </c>
      <c r="AR5420" t="s">
        <v>289</v>
      </c>
      <c r="AS5420">
        <v>0.25</v>
      </c>
      <c r="AT5420" t="s">
        <v>1510</v>
      </c>
      <c r="AU5420" t="s">
        <v>274</v>
      </c>
      <c r="AV5420" t="s">
        <v>4353</v>
      </c>
      <c r="AW5420" t="s">
        <v>4353</v>
      </c>
      <c r="AX5420" t="s">
        <v>4353</v>
      </c>
      <c r="AY5420">
        <v>1200</v>
      </c>
      <c r="AZ5420">
        <v>1650</v>
      </c>
      <c r="BA5420" t="s">
        <v>290</v>
      </c>
      <c r="BB5420" t="s">
        <v>4785</v>
      </c>
      <c r="BC5420" t="s">
        <v>6157</v>
      </c>
      <c r="BD5420" s="7"/>
      <c r="BH5420" t="s">
        <v>1542</v>
      </c>
      <c r="BI5420" t="s">
        <v>7270</v>
      </c>
      <c r="BJ5420" t="s">
        <v>6505</v>
      </c>
      <c r="BK5420" t="s">
        <v>6504</v>
      </c>
      <c r="BL5420" s="7">
        <v>2021</v>
      </c>
      <c r="BQ5420" t="s">
        <v>5740</v>
      </c>
      <c r="BR5420">
        <v>1</v>
      </c>
      <c r="BS5420" t="s">
        <v>6574</v>
      </c>
      <c r="BT5420" t="s">
        <v>1593</v>
      </c>
      <c r="BW5420">
        <v>-17.399999999999999</v>
      </c>
      <c r="BY5420">
        <v>10.8</v>
      </c>
      <c r="CB5420">
        <v>3.4</v>
      </c>
      <c r="CC5420">
        <v>42.3</v>
      </c>
      <c r="CD5420">
        <v>14.6</v>
      </c>
    </row>
    <row r="5421" spans="1:87" ht="16" customHeight="1">
      <c r="A5421">
        <v>5420</v>
      </c>
      <c r="B5421" t="s">
        <v>7221</v>
      </c>
      <c r="C5421" s="2">
        <v>45024</v>
      </c>
      <c r="E5421" s="19" t="s">
        <v>5360</v>
      </c>
      <c r="F5421" s="19" t="s">
        <v>5360</v>
      </c>
      <c r="G5421" t="s">
        <v>1608</v>
      </c>
      <c r="H5421" t="s">
        <v>6157</v>
      </c>
      <c r="I5421" t="s">
        <v>4349</v>
      </c>
      <c r="J5421" t="s">
        <v>4350</v>
      </c>
      <c r="K5421" t="s">
        <v>4351</v>
      </c>
      <c r="L5421" t="s">
        <v>6157</v>
      </c>
      <c r="M5421" t="s">
        <v>1608</v>
      </c>
      <c r="N5421" t="s">
        <v>289</v>
      </c>
      <c r="O5421" t="s">
        <v>6157</v>
      </c>
      <c r="P5421" t="s">
        <v>6157</v>
      </c>
      <c r="Q5421" t="s">
        <v>3969</v>
      </c>
      <c r="R5421" t="s">
        <v>6157</v>
      </c>
      <c r="S5421" t="s">
        <v>230</v>
      </c>
      <c r="T5421" t="s">
        <v>241</v>
      </c>
      <c r="U5421" s="4" t="s">
        <v>233</v>
      </c>
      <c r="V5421">
        <v>18</v>
      </c>
      <c r="W5421">
        <v>80</v>
      </c>
      <c r="X5421" t="s">
        <v>1532</v>
      </c>
      <c r="Y5421" t="s">
        <v>6888</v>
      </c>
      <c r="Z5421" t="s">
        <v>6474</v>
      </c>
      <c r="AA5421" t="s">
        <v>245</v>
      </c>
      <c r="AB5421" t="s">
        <v>6157</v>
      </c>
      <c r="AC5421" t="s">
        <v>6157</v>
      </c>
      <c r="AD5421" t="s">
        <v>5739</v>
      </c>
      <c r="AE5421" t="s">
        <v>6901</v>
      </c>
      <c r="AF5421" t="s">
        <v>4353</v>
      </c>
      <c r="AG5421" t="s">
        <v>4353</v>
      </c>
      <c r="AH5421" t="s">
        <v>4019</v>
      </c>
      <c r="AI5421" t="s">
        <v>6157</v>
      </c>
      <c r="AJ5421" t="s">
        <v>6930</v>
      </c>
      <c r="AK5421" t="s">
        <v>5602</v>
      </c>
      <c r="AL5421" t="s">
        <v>1414</v>
      </c>
      <c r="AM5421" t="s">
        <v>1413</v>
      </c>
      <c r="AN5421" t="s">
        <v>4353</v>
      </c>
      <c r="AO5421" s="29">
        <v>234</v>
      </c>
      <c r="AP5421">
        <v>-9.8779920000000008</v>
      </c>
      <c r="AQ5421">
        <v>167.178664</v>
      </c>
      <c r="AR5421" t="s">
        <v>289</v>
      </c>
      <c r="AS5421">
        <v>0.25</v>
      </c>
      <c r="AT5421" t="s">
        <v>1510</v>
      </c>
      <c r="AU5421" t="s">
        <v>274</v>
      </c>
      <c r="AV5421" t="s">
        <v>4353</v>
      </c>
      <c r="AW5421" t="s">
        <v>4353</v>
      </c>
      <c r="AX5421" t="s">
        <v>4353</v>
      </c>
      <c r="AY5421">
        <v>1200</v>
      </c>
      <c r="AZ5421">
        <v>1650</v>
      </c>
      <c r="BA5421" t="s">
        <v>290</v>
      </c>
      <c r="BB5421" t="s">
        <v>4785</v>
      </c>
      <c r="BC5421" t="s">
        <v>6157</v>
      </c>
      <c r="BD5421" s="7"/>
      <c r="BH5421" t="s">
        <v>1542</v>
      </c>
      <c r="BI5421" t="s">
        <v>7270</v>
      </c>
      <c r="BJ5421" t="s">
        <v>6505</v>
      </c>
      <c r="BK5421" t="s">
        <v>6504</v>
      </c>
      <c r="BL5421" s="7">
        <v>2021</v>
      </c>
      <c r="BQ5421" t="s">
        <v>5740</v>
      </c>
      <c r="BR5421">
        <v>1</v>
      </c>
      <c r="BS5421" t="s">
        <v>6574</v>
      </c>
      <c r="BT5421" t="s">
        <v>1593</v>
      </c>
      <c r="BW5421">
        <v>-16.8</v>
      </c>
      <c r="BY5421">
        <v>11.1</v>
      </c>
      <c r="CB5421">
        <v>3.3</v>
      </c>
      <c r="CC5421">
        <v>43</v>
      </c>
      <c r="CD5421">
        <v>15.2</v>
      </c>
      <c r="CE5421" t="s">
        <v>5740</v>
      </c>
      <c r="CF5421">
        <v>1</v>
      </c>
      <c r="CG5421" t="s">
        <v>5741</v>
      </c>
      <c r="CH5421" t="s">
        <v>5742</v>
      </c>
      <c r="CI5421">
        <v>-13.01</v>
      </c>
    </row>
    <row r="5422" spans="1:87" ht="16" customHeight="1">
      <c r="A5422">
        <v>5421</v>
      </c>
      <c r="B5422" t="s">
        <v>7221</v>
      </c>
      <c r="C5422" s="2">
        <v>45024</v>
      </c>
      <c r="E5422" s="19" t="s">
        <v>5363</v>
      </c>
      <c r="F5422" s="19" t="s">
        <v>5360</v>
      </c>
      <c r="G5422" t="s">
        <v>1608</v>
      </c>
      <c r="H5422" t="s">
        <v>6157</v>
      </c>
      <c r="I5422" t="s">
        <v>4349</v>
      </c>
      <c r="J5422" t="s">
        <v>4350</v>
      </c>
      <c r="K5422" t="s">
        <v>4351</v>
      </c>
      <c r="L5422" t="s">
        <v>6157</v>
      </c>
      <c r="M5422" t="s">
        <v>1608</v>
      </c>
      <c r="N5422" t="s">
        <v>289</v>
      </c>
      <c r="O5422" t="s">
        <v>6157</v>
      </c>
      <c r="P5422" t="s">
        <v>6157</v>
      </c>
      <c r="Q5422" t="s">
        <v>3969</v>
      </c>
      <c r="R5422" t="s">
        <v>6157</v>
      </c>
      <c r="S5422" t="s">
        <v>230</v>
      </c>
      <c r="T5422" t="s">
        <v>241</v>
      </c>
      <c r="U5422" s="4" t="s">
        <v>233</v>
      </c>
      <c r="V5422">
        <v>18</v>
      </c>
      <c r="W5422">
        <v>80</v>
      </c>
      <c r="X5422" t="s">
        <v>1532</v>
      </c>
      <c r="Y5422" t="s">
        <v>6889</v>
      </c>
      <c r="Z5422" t="s">
        <v>6474</v>
      </c>
      <c r="AA5422" t="s">
        <v>245</v>
      </c>
      <c r="AB5422" t="s">
        <v>6157</v>
      </c>
      <c r="AC5422" t="s">
        <v>6157</v>
      </c>
      <c r="AD5422" t="s">
        <v>5739</v>
      </c>
      <c r="AE5422" t="s">
        <v>6901</v>
      </c>
      <c r="AF5422" t="s">
        <v>4353</v>
      </c>
      <c r="AG5422" t="s">
        <v>4353</v>
      </c>
      <c r="AH5422" t="s">
        <v>4019</v>
      </c>
      <c r="AI5422" t="s">
        <v>6157</v>
      </c>
      <c r="AJ5422" t="s">
        <v>6930</v>
      </c>
      <c r="AK5422" t="s">
        <v>5602</v>
      </c>
      <c r="AL5422" t="s">
        <v>1414</v>
      </c>
      <c r="AM5422" t="s">
        <v>1413</v>
      </c>
      <c r="AN5422" t="s">
        <v>4353</v>
      </c>
      <c r="AO5422" s="29">
        <v>234</v>
      </c>
      <c r="AP5422">
        <v>-9.8779920000000008</v>
      </c>
      <c r="AQ5422">
        <v>167.178664</v>
      </c>
      <c r="AR5422" t="s">
        <v>289</v>
      </c>
      <c r="AS5422">
        <v>0.25</v>
      </c>
      <c r="AT5422" t="s">
        <v>1510</v>
      </c>
      <c r="AU5422" t="s">
        <v>274</v>
      </c>
      <c r="AV5422" t="s">
        <v>4353</v>
      </c>
      <c r="AW5422" t="s">
        <v>4353</v>
      </c>
      <c r="AX5422" t="s">
        <v>4353</v>
      </c>
      <c r="AY5422">
        <v>1200</v>
      </c>
      <c r="AZ5422">
        <v>1650</v>
      </c>
      <c r="BA5422" t="s">
        <v>290</v>
      </c>
      <c r="BB5422" t="s">
        <v>4785</v>
      </c>
      <c r="BC5422" t="s">
        <v>6157</v>
      </c>
      <c r="BD5422" s="7"/>
      <c r="BH5422" t="s">
        <v>1542</v>
      </c>
      <c r="BI5422" t="s">
        <v>7270</v>
      </c>
      <c r="BJ5422" t="s">
        <v>6505</v>
      </c>
      <c r="BK5422" t="s">
        <v>6504</v>
      </c>
      <c r="BL5422" s="7">
        <v>2021</v>
      </c>
      <c r="BQ5422" t="s">
        <v>5740</v>
      </c>
      <c r="BR5422">
        <v>1</v>
      </c>
      <c r="BS5422" t="s">
        <v>6574</v>
      </c>
      <c r="BT5422" t="s">
        <v>1593</v>
      </c>
      <c r="BW5422">
        <v>-16.899999999999999</v>
      </c>
      <c r="BY5422">
        <v>10.6</v>
      </c>
      <c r="CB5422">
        <v>3.3</v>
      </c>
      <c r="CC5422">
        <v>43.1</v>
      </c>
      <c r="CD5422">
        <v>15.1</v>
      </c>
      <c r="CE5422" t="s">
        <v>5740</v>
      </c>
      <c r="CF5422">
        <v>1</v>
      </c>
      <c r="CG5422" t="s">
        <v>5741</v>
      </c>
      <c r="CH5422" t="s">
        <v>5742</v>
      </c>
      <c r="CI5422">
        <v>-12.71</v>
      </c>
    </row>
    <row r="5423" spans="1:87" ht="16" customHeight="1">
      <c r="A5423">
        <v>5422</v>
      </c>
      <c r="B5423" t="s">
        <v>7221</v>
      </c>
      <c r="C5423" s="2">
        <v>45024</v>
      </c>
      <c r="E5423" s="19" t="s">
        <v>5365</v>
      </c>
      <c r="F5423" s="19" t="s">
        <v>5360</v>
      </c>
      <c r="G5423" t="s">
        <v>1608</v>
      </c>
      <c r="H5423" t="s">
        <v>6157</v>
      </c>
      <c r="I5423" t="s">
        <v>4349</v>
      </c>
      <c r="J5423" t="s">
        <v>4350</v>
      </c>
      <c r="K5423" t="s">
        <v>4351</v>
      </c>
      <c r="L5423" t="s">
        <v>6157</v>
      </c>
      <c r="M5423" t="s">
        <v>1608</v>
      </c>
      <c r="N5423" t="s">
        <v>289</v>
      </c>
      <c r="O5423" t="s">
        <v>6157</v>
      </c>
      <c r="P5423" t="s">
        <v>6157</v>
      </c>
      <c r="Q5423" t="s">
        <v>3969</v>
      </c>
      <c r="R5423" t="s">
        <v>6157</v>
      </c>
      <c r="S5423" t="s">
        <v>230</v>
      </c>
      <c r="T5423" t="s">
        <v>241</v>
      </c>
      <c r="U5423" s="4" t="s">
        <v>233</v>
      </c>
      <c r="V5423">
        <v>18</v>
      </c>
      <c r="W5423">
        <v>80</v>
      </c>
      <c r="X5423" t="s">
        <v>1532</v>
      </c>
      <c r="Y5423" t="s">
        <v>6890</v>
      </c>
      <c r="Z5423" t="s">
        <v>6474</v>
      </c>
      <c r="AA5423" t="s">
        <v>245</v>
      </c>
      <c r="AB5423" t="s">
        <v>6157</v>
      </c>
      <c r="AC5423" t="s">
        <v>6157</v>
      </c>
      <c r="AD5423" t="s">
        <v>5739</v>
      </c>
      <c r="AE5423" t="s">
        <v>6901</v>
      </c>
      <c r="AF5423" t="s">
        <v>4353</v>
      </c>
      <c r="AG5423" t="s">
        <v>4353</v>
      </c>
      <c r="AH5423" t="s">
        <v>4019</v>
      </c>
      <c r="AI5423" t="s">
        <v>6157</v>
      </c>
      <c r="AJ5423" t="s">
        <v>6930</v>
      </c>
      <c r="AK5423" t="s">
        <v>5602</v>
      </c>
      <c r="AL5423" t="s">
        <v>1414</v>
      </c>
      <c r="AM5423" t="s">
        <v>1413</v>
      </c>
      <c r="AN5423" t="s">
        <v>4353</v>
      </c>
      <c r="AO5423" s="29">
        <v>234</v>
      </c>
      <c r="AP5423">
        <v>-9.8779920000000008</v>
      </c>
      <c r="AQ5423">
        <v>167.178664</v>
      </c>
      <c r="AR5423" t="s">
        <v>289</v>
      </c>
      <c r="AS5423">
        <v>0.25</v>
      </c>
      <c r="AT5423" t="s">
        <v>1510</v>
      </c>
      <c r="AU5423" t="s">
        <v>274</v>
      </c>
      <c r="AV5423" t="s">
        <v>4353</v>
      </c>
      <c r="AW5423" t="s">
        <v>4353</v>
      </c>
      <c r="AX5423" t="s">
        <v>4353</v>
      </c>
      <c r="AY5423">
        <v>1200</v>
      </c>
      <c r="AZ5423">
        <v>1650</v>
      </c>
      <c r="BA5423" t="s">
        <v>290</v>
      </c>
      <c r="BB5423" t="s">
        <v>4785</v>
      </c>
      <c r="BC5423" t="s">
        <v>6157</v>
      </c>
      <c r="BD5423" s="7"/>
      <c r="BH5423" t="s">
        <v>1542</v>
      </c>
      <c r="BI5423" t="s">
        <v>7270</v>
      </c>
      <c r="BJ5423" t="s">
        <v>6505</v>
      </c>
      <c r="BK5423" t="s">
        <v>6504</v>
      </c>
      <c r="BL5423" s="7">
        <v>2021</v>
      </c>
      <c r="BQ5423" t="s">
        <v>5740</v>
      </c>
      <c r="BR5423">
        <v>1</v>
      </c>
      <c r="BS5423" t="s">
        <v>6574</v>
      </c>
      <c r="BT5423" t="s">
        <v>1593</v>
      </c>
      <c r="BW5423">
        <v>-17.2</v>
      </c>
      <c r="BY5423">
        <v>10.1</v>
      </c>
      <c r="CB5423">
        <v>3.3</v>
      </c>
      <c r="CC5423">
        <v>44</v>
      </c>
      <c r="CD5423">
        <v>15.5</v>
      </c>
      <c r="CE5423" t="s">
        <v>5740</v>
      </c>
      <c r="CF5423">
        <v>1</v>
      </c>
      <c r="CG5423" t="s">
        <v>5741</v>
      </c>
      <c r="CH5423" t="s">
        <v>5742</v>
      </c>
      <c r="CI5423">
        <v>-12.86</v>
      </c>
    </row>
    <row r="5424" spans="1:87" ht="16" customHeight="1">
      <c r="A5424">
        <v>5423</v>
      </c>
      <c r="B5424" t="s">
        <v>7221</v>
      </c>
      <c r="C5424" s="2">
        <v>45024</v>
      </c>
      <c r="E5424" s="19" t="s">
        <v>236</v>
      </c>
      <c r="F5424" s="19" t="s">
        <v>5360</v>
      </c>
      <c r="G5424" t="s">
        <v>1608</v>
      </c>
      <c r="H5424" t="s">
        <v>6157</v>
      </c>
      <c r="I5424" t="s">
        <v>4349</v>
      </c>
      <c r="J5424" t="s">
        <v>4350</v>
      </c>
      <c r="K5424" t="s">
        <v>4351</v>
      </c>
      <c r="L5424" t="s">
        <v>6157</v>
      </c>
      <c r="M5424" t="s">
        <v>1608</v>
      </c>
      <c r="N5424" t="s">
        <v>289</v>
      </c>
      <c r="O5424" t="s">
        <v>6157</v>
      </c>
      <c r="P5424" t="s">
        <v>6157</v>
      </c>
      <c r="Q5424" t="s">
        <v>3969</v>
      </c>
      <c r="R5424" t="s">
        <v>6157</v>
      </c>
      <c r="S5424" t="s">
        <v>230</v>
      </c>
      <c r="T5424" t="s">
        <v>241</v>
      </c>
      <c r="U5424" s="4" t="s">
        <v>233</v>
      </c>
      <c r="V5424">
        <v>18</v>
      </c>
      <c r="W5424">
        <v>80</v>
      </c>
      <c r="X5424" t="s">
        <v>1532</v>
      </c>
      <c r="Y5424" t="s">
        <v>6891</v>
      </c>
      <c r="Z5424" t="s">
        <v>6474</v>
      </c>
      <c r="AA5424" t="s">
        <v>245</v>
      </c>
      <c r="AB5424" t="s">
        <v>6157</v>
      </c>
      <c r="AC5424" t="s">
        <v>6157</v>
      </c>
      <c r="AD5424" t="s">
        <v>5739</v>
      </c>
      <c r="AE5424" t="s">
        <v>6901</v>
      </c>
      <c r="AF5424" t="s">
        <v>4353</v>
      </c>
      <c r="AG5424" t="s">
        <v>4353</v>
      </c>
      <c r="AH5424" t="s">
        <v>4019</v>
      </c>
      <c r="AI5424" t="s">
        <v>6157</v>
      </c>
      <c r="AJ5424" t="s">
        <v>6930</v>
      </c>
      <c r="AK5424" t="s">
        <v>5602</v>
      </c>
      <c r="AL5424" t="s">
        <v>1414</v>
      </c>
      <c r="AM5424" t="s">
        <v>1413</v>
      </c>
      <c r="AN5424" t="s">
        <v>4353</v>
      </c>
      <c r="AO5424" s="29">
        <v>234</v>
      </c>
      <c r="AP5424">
        <v>-9.8779920000000008</v>
      </c>
      <c r="AQ5424">
        <v>167.178664</v>
      </c>
      <c r="AR5424" t="s">
        <v>289</v>
      </c>
      <c r="AS5424">
        <v>0.25</v>
      </c>
      <c r="AT5424" t="s">
        <v>1510</v>
      </c>
      <c r="AU5424" t="s">
        <v>274</v>
      </c>
      <c r="AV5424" t="s">
        <v>4353</v>
      </c>
      <c r="AW5424" t="s">
        <v>4353</v>
      </c>
      <c r="AX5424" t="s">
        <v>4353</v>
      </c>
      <c r="AY5424">
        <v>1200</v>
      </c>
      <c r="AZ5424">
        <v>1650</v>
      </c>
      <c r="BA5424" t="s">
        <v>290</v>
      </c>
      <c r="BB5424" t="s">
        <v>4785</v>
      </c>
      <c r="BC5424" t="s">
        <v>6157</v>
      </c>
      <c r="BD5424" s="7"/>
      <c r="BH5424" t="s">
        <v>1542</v>
      </c>
      <c r="BI5424" t="s">
        <v>7270</v>
      </c>
      <c r="BJ5424" t="s">
        <v>6505</v>
      </c>
      <c r="BK5424" t="s">
        <v>6504</v>
      </c>
      <c r="BL5424" s="7">
        <v>2021</v>
      </c>
      <c r="BQ5424" t="s">
        <v>5740</v>
      </c>
      <c r="BR5424">
        <v>1</v>
      </c>
      <c r="BS5424" t="s">
        <v>6574</v>
      </c>
      <c r="BT5424" t="s">
        <v>1593</v>
      </c>
      <c r="BW5424">
        <v>-17</v>
      </c>
      <c r="BY5424">
        <v>10.1</v>
      </c>
      <c r="CB5424">
        <v>3.3</v>
      </c>
      <c r="CC5424">
        <v>44.8</v>
      </c>
      <c r="CD5424">
        <v>15.7</v>
      </c>
      <c r="CE5424" t="s">
        <v>5740</v>
      </c>
      <c r="CF5424">
        <v>1</v>
      </c>
      <c r="CG5424" t="s">
        <v>5741</v>
      </c>
      <c r="CH5424" t="s">
        <v>5742</v>
      </c>
      <c r="CI5424">
        <v>-13.31</v>
      </c>
    </row>
    <row r="5425" spans="1:87" ht="16" customHeight="1">
      <c r="A5425">
        <v>5424</v>
      </c>
      <c r="B5425" t="s">
        <v>7221</v>
      </c>
      <c r="C5425" s="2">
        <v>45024</v>
      </c>
      <c r="E5425" s="19" t="s">
        <v>5357</v>
      </c>
      <c r="F5425" s="19" t="s">
        <v>5743</v>
      </c>
      <c r="G5425" t="s">
        <v>1608</v>
      </c>
      <c r="H5425" t="s">
        <v>6157</v>
      </c>
      <c r="I5425" t="s">
        <v>4349</v>
      </c>
      <c r="J5425" t="s">
        <v>4350</v>
      </c>
      <c r="K5425" t="s">
        <v>4351</v>
      </c>
      <c r="L5425" t="s">
        <v>6157</v>
      </c>
      <c r="M5425" t="s">
        <v>1608</v>
      </c>
      <c r="N5425" t="s">
        <v>289</v>
      </c>
      <c r="O5425" t="s">
        <v>6157</v>
      </c>
      <c r="P5425" t="s">
        <v>6157</v>
      </c>
      <c r="Q5425" t="s">
        <v>3969</v>
      </c>
      <c r="R5425" t="s">
        <v>6157</v>
      </c>
      <c r="S5425" t="s">
        <v>229</v>
      </c>
      <c r="T5425" t="s">
        <v>241</v>
      </c>
      <c r="U5425" s="4" t="s">
        <v>233</v>
      </c>
      <c r="V5425">
        <v>18</v>
      </c>
      <c r="W5425">
        <v>80</v>
      </c>
      <c r="X5425" t="s">
        <v>1532</v>
      </c>
      <c r="Y5425" t="s">
        <v>6887</v>
      </c>
      <c r="Z5425" t="s">
        <v>6474</v>
      </c>
      <c r="AA5425" t="s">
        <v>245</v>
      </c>
      <c r="AB5425" t="s">
        <v>6157</v>
      </c>
      <c r="AC5425" t="s">
        <v>6157</v>
      </c>
      <c r="AD5425" t="s">
        <v>5739</v>
      </c>
      <c r="AE5425" t="s">
        <v>6901</v>
      </c>
      <c r="AF5425" t="s">
        <v>4353</v>
      </c>
      <c r="AG5425" t="s">
        <v>4353</v>
      </c>
      <c r="AH5425" t="s">
        <v>4019</v>
      </c>
      <c r="AI5425" t="s">
        <v>6157</v>
      </c>
      <c r="AJ5425" t="s">
        <v>6930</v>
      </c>
      <c r="AK5425" t="s">
        <v>5602</v>
      </c>
      <c r="AL5425" t="s">
        <v>1414</v>
      </c>
      <c r="AM5425" t="s">
        <v>1413</v>
      </c>
      <c r="AN5425" t="s">
        <v>4353</v>
      </c>
      <c r="AO5425" s="29">
        <v>234</v>
      </c>
      <c r="AP5425">
        <v>-9.8779920000000008</v>
      </c>
      <c r="AQ5425">
        <v>167.178664</v>
      </c>
      <c r="AR5425" t="s">
        <v>289</v>
      </c>
      <c r="AS5425">
        <v>0.25</v>
      </c>
      <c r="AT5425" t="s">
        <v>1510</v>
      </c>
      <c r="AU5425" t="s">
        <v>274</v>
      </c>
      <c r="AV5425" t="s">
        <v>4353</v>
      </c>
      <c r="AW5425" t="s">
        <v>4353</v>
      </c>
      <c r="AX5425" t="s">
        <v>4353</v>
      </c>
      <c r="AY5425">
        <v>1200</v>
      </c>
      <c r="AZ5425">
        <v>1650</v>
      </c>
      <c r="BA5425" t="s">
        <v>290</v>
      </c>
      <c r="BB5425" t="s">
        <v>4785</v>
      </c>
      <c r="BC5425" t="s">
        <v>6157</v>
      </c>
      <c r="BD5425" s="7"/>
      <c r="BH5425" t="s">
        <v>1542</v>
      </c>
      <c r="BI5425" t="s">
        <v>7270</v>
      </c>
      <c r="BJ5425" t="s">
        <v>6505</v>
      </c>
      <c r="BK5425" t="s">
        <v>6504</v>
      </c>
      <c r="BL5425" s="7">
        <v>2021</v>
      </c>
      <c r="BQ5425" t="s">
        <v>5740</v>
      </c>
      <c r="BR5425">
        <v>1</v>
      </c>
      <c r="BS5425" t="s">
        <v>6574</v>
      </c>
      <c r="BT5425" t="s">
        <v>1593</v>
      </c>
      <c r="BW5425">
        <v>-16.899999999999999</v>
      </c>
      <c r="BY5425">
        <v>11.8</v>
      </c>
      <c r="CB5425">
        <v>3.3</v>
      </c>
      <c r="CC5425">
        <v>42.5</v>
      </c>
      <c r="CD5425">
        <v>14.9</v>
      </c>
      <c r="CE5425" t="s">
        <v>5740</v>
      </c>
      <c r="CF5425">
        <v>1</v>
      </c>
      <c r="CG5425" t="s">
        <v>5741</v>
      </c>
      <c r="CH5425" t="s">
        <v>5742</v>
      </c>
      <c r="CI5425">
        <v>-12.97</v>
      </c>
    </row>
    <row r="5426" spans="1:87" ht="16" customHeight="1">
      <c r="A5426">
        <v>5425</v>
      </c>
      <c r="B5426" t="s">
        <v>7221</v>
      </c>
      <c r="C5426" s="2">
        <v>45024</v>
      </c>
      <c r="E5426" s="19" t="s">
        <v>5360</v>
      </c>
      <c r="F5426" s="19" t="s">
        <v>5743</v>
      </c>
      <c r="G5426" t="s">
        <v>1608</v>
      </c>
      <c r="H5426" t="s">
        <v>6157</v>
      </c>
      <c r="I5426" t="s">
        <v>4349</v>
      </c>
      <c r="J5426" t="s">
        <v>4350</v>
      </c>
      <c r="K5426" t="s">
        <v>4351</v>
      </c>
      <c r="L5426" t="s">
        <v>6157</v>
      </c>
      <c r="M5426" t="s">
        <v>1608</v>
      </c>
      <c r="N5426" t="s">
        <v>289</v>
      </c>
      <c r="O5426" t="s">
        <v>6157</v>
      </c>
      <c r="P5426" t="s">
        <v>6157</v>
      </c>
      <c r="Q5426" t="s">
        <v>3969</v>
      </c>
      <c r="R5426" t="s">
        <v>6157</v>
      </c>
      <c r="S5426" t="s">
        <v>229</v>
      </c>
      <c r="T5426" t="s">
        <v>241</v>
      </c>
      <c r="U5426" s="4" t="s">
        <v>233</v>
      </c>
      <c r="V5426">
        <v>18</v>
      </c>
      <c r="W5426">
        <v>80</v>
      </c>
      <c r="X5426" t="s">
        <v>1532</v>
      </c>
      <c r="Y5426" t="s">
        <v>6888</v>
      </c>
      <c r="Z5426" t="s">
        <v>6474</v>
      </c>
      <c r="AA5426" t="s">
        <v>245</v>
      </c>
      <c r="AB5426" t="s">
        <v>6157</v>
      </c>
      <c r="AC5426" t="s">
        <v>6157</v>
      </c>
      <c r="AD5426" t="s">
        <v>5739</v>
      </c>
      <c r="AE5426" t="s">
        <v>6901</v>
      </c>
      <c r="AF5426" t="s">
        <v>4353</v>
      </c>
      <c r="AG5426" t="s">
        <v>4353</v>
      </c>
      <c r="AH5426" t="s">
        <v>4019</v>
      </c>
      <c r="AI5426" t="s">
        <v>6157</v>
      </c>
      <c r="AJ5426" t="s">
        <v>6930</v>
      </c>
      <c r="AK5426" t="s">
        <v>5602</v>
      </c>
      <c r="AL5426" t="s">
        <v>1414</v>
      </c>
      <c r="AM5426" t="s">
        <v>1413</v>
      </c>
      <c r="AN5426" t="s">
        <v>4353</v>
      </c>
      <c r="AO5426" s="29">
        <v>234</v>
      </c>
      <c r="AP5426">
        <v>-9.8779920000000008</v>
      </c>
      <c r="AQ5426">
        <v>167.178664</v>
      </c>
      <c r="AR5426" t="s">
        <v>289</v>
      </c>
      <c r="AS5426">
        <v>0.25</v>
      </c>
      <c r="AT5426" t="s">
        <v>1510</v>
      </c>
      <c r="AU5426" t="s">
        <v>274</v>
      </c>
      <c r="AV5426" t="s">
        <v>4353</v>
      </c>
      <c r="AW5426" t="s">
        <v>4353</v>
      </c>
      <c r="AX5426" t="s">
        <v>4353</v>
      </c>
      <c r="AY5426">
        <v>1200</v>
      </c>
      <c r="AZ5426">
        <v>1650</v>
      </c>
      <c r="BA5426" t="s">
        <v>290</v>
      </c>
      <c r="BB5426" t="s">
        <v>4785</v>
      </c>
      <c r="BC5426" t="s">
        <v>6157</v>
      </c>
      <c r="BD5426" s="7"/>
      <c r="BH5426" t="s">
        <v>1542</v>
      </c>
      <c r="BI5426" t="s">
        <v>7270</v>
      </c>
      <c r="BJ5426" t="s">
        <v>6505</v>
      </c>
      <c r="BK5426" t="s">
        <v>6504</v>
      </c>
      <c r="BL5426" s="7">
        <v>2021</v>
      </c>
      <c r="BQ5426" t="s">
        <v>5740</v>
      </c>
      <c r="BR5426">
        <v>1</v>
      </c>
      <c r="BS5426" t="s">
        <v>6574</v>
      </c>
      <c r="BT5426" t="s">
        <v>1593</v>
      </c>
      <c r="BW5426">
        <v>-17.2</v>
      </c>
      <c r="BY5426">
        <v>11.4</v>
      </c>
      <c r="CB5426">
        <v>3.3</v>
      </c>
      <c r="CC5426">
        <v>26.5</v>
      </c>
      <c r="CD5426">
        <v>9.5</v>
      </c>
      <c r="CE5426" t="s">
        <v>5740</v>
      </c>
      <c r="CF5426">
        <v>1</v>
      </c>
      <c r="CG5426" t="s">
        <v>5741</v>
      </c>
      <c r="CH5426" t="s">
        <v>5742</v>
      </c>
      <c r="CI5426">
        <v>-12.37</v>
      </c>
    </row>
    <row r="5427" spans="1:87" ht="16" customHeight="1">
      <c r="A5427">
        <v>5426</v>
      </c>
      <c r="B5427" t="s">
        <v>7221</v>
      </c>
      <c r="C5427" s="2">
        <v>45024</v>
      </c>
      <c r="E5427" s="19" t="s">
        <v>5363</v>
      </c>
      <c r="F5427" s="19" t="s">
        <v>5743</v>
      </c>
      <c r="G5427" t="s">
        <v>1608</v>
      </c>
      <c r="H5427" t="s">
        <v>6157</v>
      </c>
      <c r="I5427" t="s">
        <v>4349</v>
      </c>
      <c r="J5427" t="s">
        <v>4350</v>
      </c>
      <c r="K5427" t="s">
        <v>4351</v>
      </c>
      <c r="L5427" t="s">
        <v>6157</v>
      </c>
      <c r="M5427" t="s">
        <v>1608</v>
      </c>
      <c r="N5427" t="s">
        <v>289</v>
      </c>
      <c r="O5427" t="s">
        <v>6157</v>
      </c>
      <c r="P5427" t="s">
        <v>6157</v>
      </c>
      <c r="Q5427" t="s">
        <v>3969</v>
      </c>
      <c r="R5427" t="s">
        <v>6157</v>
      </c>
      <c r="S5427" t="s">
        <v>229</v>
      </c>
      <c r="T5427" t="s">
        <v>241</v>
      </c>
      <c r="U5427" s="4" t="s">
        <v>233</v>
      </c>
      <c r="V5427">
        <v>18</v>
      </c>
      <c r="W5427">
        <v>80</v>
      </c>
      <c r="X5427" t="s">
        <v>1532</v>
      </c>
      <c r="Y5427" t="s">
        <v>6889</v>
      </c>
      <c r="Z5427" t="s">
        <v>6474</v>
      </c>
      <c r="AA5427" t="s">
        <v>245</v>
      </c>
      <c r="AB5427" t="s">
        <v>6157</v>
      </c>
      <c r="AC5427" t="s">
        <v>6157</v>
      </c>
      <c r="AD5427" t="s">
        <v>5739</v>
      </c>
      <c r="AE5427" t="s">
        <v>6901</v>
      </c>
      <c r="AF5427" t="s">
        <v>4353</v>
      </c>
      <c r="AG5427" t="s">
        <v>4353</v>
      </c>
      <c r="AH5427" t="s">
        <v>4019</v>
      </c>
      <c r="AI5427" t="s">
        <v>6157</v>
      </c>
      <c r="AJ5427" t="s">
        <v>6930</v>
      </c>
      <c r="AK5427" t="s">
        <v>5602</v>
      </c>
      <c r="AL5427" t="s">
        <v>1414</v>
      </c>
      <c r="AM5427" t="s">
        <v>1413</v>
      </c>
      <c r="AN5427" t="s">
        <v>4353</v>
      </c>
      <c r="AO5427" s="29">
        <v>234</v>
      </c>
      <c r="AP5427">
        <v>-9.8779920000000008</v>
      </c>
      <c r="AQ5427">
        <v>167.178664</v>
      </c>
      <c r="AR5427" t="s">
        <v>289</v>
      </c>
      <c r="AS5427">
        <v>0.25</v>
      </c>
      <c r="AT5427" t="s">
        <v>1510</v>
      </c>
      <c r="AU5427" t="s">
        <v>274</v>
      </c>
      <c r="AV5427" t="s">
        <v>4353</v>
      </c>
      <c r="AW5427" t="s">
        <v>4353</v>
      </c>
      <c r="AX5427" t="s">
        <v>4353</v>
      </c>
      <c r="AY5427">
        <v>1200</v>
      </c>
      <c r="AZ5427">
        <v>1650</v>
      </c>
      <c r="BA5427" t="s">
        <v>290</v>
      </c>
      <c r="BB5427" t="s">
        <v>4785</v>
      </c>
      <c r="BC5427" t="s">
        <v>6157</v>
      </c>
      <c r="BD5427" s="7"/>
      <c r="BH5427" t="s">
        <v>1542</v>
      </c>
      <c r="BI5427" t="s">
        <v>7270</v>
      </c>
      <c r="BJ5427" t="s">
        <v>6505</v>
      </c>
      <c r="BK5427" t="s">
        <v>6504</v>
      </c>
      <c r="BL5427" s="7">
        <v>2021</v>
      </c>
      <c r="BQ5427" t="s">
        <v>5740</v>
      </c>
      <c r="BR5427">
        <v>1</v>
      </c>
      <c r="BS5427" t="s">
        <v>6574</v>
      </c>
      <c r="BT5427" t="s">
        <v>1593</v>
      </c>
      <c r="BW5427">
        <v>-17.100000000000001</v>
      </c>
      <c r="BY5427">
        <v>11</v>
      </c>
      <c r="CB5427">
        <v>3.2</v>
      </c>
      <c r="CC5427">
        <v>35.4</v>
      </c>
      <c r="CD5427">
        <v>12.8</v>
      </c>
      <c r="CE5427" t="s">
        <v>5740</v>
      </c>
      <c r="CF5427">
        <v>1</v>
      </c>
      <c r="CG5427" t="s">
        <v>5741</v>
      </c>
      <c r="CH5427" t="s">
        <v>5742</v>
      </c>
      <c r="CI5427">
        <v>-12.34</v>
      </c>
    </row>
    <row r="5428" spans="1:87" ht="16" customHeight="1">
      <c r="A5428">
        <v>5427</v>
      </c>
      <c r="B5428" t="s">
        <v>7221</v>
      </c>
      <c r="C5428" s="2">
        <v>45024</v>
      </c>
      <c r="E5428" s="19" t="s">
        <v>5365</v>
      </c>
      <c r="F5428" s="19" t="s">
        <v>5743</v>
      </c>
      <c r="G5428" t="s">
        <v>1608</v>
      </c>
      <c r="H5428" t="s">
        <v>6157</v>
      </c>
      <c r="I5428" t="s">
        <v>4349</v>
      </c>
      <c r="J5428" t="s">
        <v>4350</v>
      </c>
      <c r="K5428" t="s">
        <v>4351</v>
      </c>
      <c r="L5428" t="s">
        <v>6157</v>
      </c>
      <c r="M5428" t="s">
        <v>1608</v>
      </c>
      <c r="N5428" t="s">
        <v>289</v>
      </c>
      <c r="O5428" t="s">
        <v>6157</v>
      </c>
      <c r="P5428" t="s">
        <v>6157</v>
      </c>
      <c r="Q5428" t="s">
        <v>3969</v>
      </c>
      <c r="R5428" t="s">
        <v>6157</v>
      </c>
      <c r="S5428" t="s">
        <v>229</v>
      </c>
      <c r="T5428" t="s">
        <v>241</v>
      </c>
      <c r="U5428" s="4" t="s">
        <v>233</v>
      </c>
      <c r="V5428">
        <v>18</v>
      </c>
      <c r="W5428">
        <v>80</v>
      </c>
      <c r="X5428" t="s">
        <v>1532</v>
      </c>
      <c r="Y5428" t="s">
        <v>6890</v>
      </c>
      <c r="Z5428" t="s">
        <v>6474</v>
      </c>
      <c r="AA5428" t="s">
        <v>245</v>
      </c>
      <c r="AB5428" t="s">
        <v>6157</v>
      </c>
      <c r="AC5428" t="s">
        <v>6157</v>
      </c>
      <c r="AD5428" t="s">
        <v>5739</v>
      </c>
      <c r="AE5428" t="s">
        <v>6901</v>
      </c>
      <c r="AF5428" t="s">
        <v>4353</v>
      </c>
      <c r="AG5428" t="s">
        <v>4353</v>
      </c>
      <c r="AH5428" t="s">
        <v>4019</v>
      </c>
      <c r="AI5428" t="s">
        <v>6157</v>
      </c>
      <c r="AJ5428" t="s">
        <v>6930</v>
      </c>
      <c r="AK5428" t="s">
        <v>5602</v>
      </c>
      <c r="AL5428" t="s">
        <v>1414</v>
      </c>
      <c r="AM5428" t="s">
        <v>1413</v>
      </c>
      <c r="AN5428" t="s">
        <v>4353</v>
      </c>
      <c r="AO5428" s="29">
        <v>234</v>
      </c>
      <c r="AP5428">
        <v>-9.8779920000000008</v>
      </c>
      <c r="AQ5428">
        <v>167.178664</v>
      </c>
      <c r="AR5428" t="s">
        <v>289</v>
      </c>
      <c r="AS5428">
        <v>0.25</v>
      </c>
      <c r="AT5428" t="s">
        <v>1510</v>
      </c>
      <c r="AU5428" t="s">
        <v>274</v>
      </c>
      <c r="AV5428" t="s">
        <v>4353</v>
      </c>
      <c r="AW5428" t="s">
        <v>4353</v>
      </c>
      <c r="AX5428" t="s">
        <v>4353</v>
      </c>
      <c r="AY5428">
        <v>1200</v>
      </c>
      <c r="AZ5428">
        <v>1650</v>
      </c>
      <c r="BA5428" t="s">
        <v>290</v>
      </c>
      <c r="BB5428" t="s">
        <v>4785</v>
      </c>
      <c r="BC5428" t="s">
        <v>6157</v>
      </c>
      <c r="BD5428" s="7"/>
      <c r="BH5428" t="s">
        <v>1542</v>
      </c>
      <c r="BI5428" t="s">
        <v>7270</v>
      </c>
      <c r="BJ5428" t="s">
        <v>6505</v>
      </c>
      <c r="BK5428" t="s">
        <v>6504</v>
      </c>
      <c r="BL5428" s="7">
        <v>2021</v>
      </c>
      <c r="BQ5428" t="s">
        <v>5740</v>
      </c>
      <c r="BR5428">
        <v>1</v>
      </c>
      <c r="BS5428" t="s">
        <v>6574</v>
      </c>
      <c r="BT5428" t="s">
        <v>1593</v>
      </c>
      <c r="BW5428">
        <v>-16.600000000000001</v>
      </c>
      <c r="BY5428">
        <v>11</v>
      </c>
      <c r="CB5428">
        <v>3.2</v>
      </c>
      <c r="CC5428">
        <v>36</v>
      </c>
      <c r="CD5428">
        <v>13.2</v>
      </c>
      <c r="CE5428" t="s">
        <v>5740</v>
      </c>
      <c r="CF5428">
        <v>1</v>
      </c>
      <c r="CG5428" t="s">
        <v>5741</v>
      </c>
      <c r="CH5428" t="s">
        <v>5742</v>
      </c>
      <c r="CI5428">
        <v>-12.72</v>
      </c>
    </row>
    <row r="5429" spans="1:87" ht="16" customHeight="1">
      <c r="A5429">
        <v>5428</v>
      </c>
      <c r="B5429" t="s">
        <v>7221</v>
      </c>
      <c r="C5429" s="2">
        <v>45024</v>
      </c>
      <c r="E5429" s="19" t="s">
        <v>236</v>
      </c>
      <c r="F5429" s="19" t="s">
        <v>5743</v>
      </c>
      <c r="G5429" t="s">
        <v>1608</v>
      </c>
      <c r="H5429" t="s">
        <v>6157</v>
      </c>
      <c r="I5429" t="s">
        <v>4349</v>
      </c>
      <c r="J5429" t="s">
        <v>4350</v>
      </c>
      <c r="K5429" t="s">
        <v>4351</v>
      </c>
      <c r="L5429" t="s">
        <v>6157</v>
      </c>
      <c r="M5429" t="s">
        <v>1608</v>
      </c>
      <c r="N5429" t="s">
        <v>289</v>
      </c>
      <c r="O5429" t="s">
        <v>6157</v>
      </c>
      <c r="P5429" t="s">
        <v>6157</v>
      </c>
      <c r="Q5429" t="s">
        <v>3969</v>
      </c>
      <c r="R5429" t="s">
        <v>6157</v>
      </c>
      <c r="S5429" t="s">
        <v>229</v>
      </c>
      <c r="T5429" t="s">
        <v>241</v>
      </c>
      <c r="U5429" s="4" t="s">
        <v>233</v>
      </c>
      <c r="V5429">
        <v>18</v>
      </c>
      <c r="W5429">
        <v>80</v>
      </c>
      <c r="X5429" t="s">
        <v>1532</v>
      </c>
      <c r="Y5429" t="s">
        <v>6891</v>
      </c>
      <c r="Z5429" t="s">
        <v>6474</v>
      </c>
      <c r="AA5429" t="s">
        <v>245</v>
      </c>
      <c r="AB5429" t="s">
        <v>6157</v>
      </c>
      <c r="AC5429" t="s">
        <v>6157</v>
      </c>
      <c r="AD5429" t="s">
        <v>5739</v>
      </c>
      <c r="AE5429" t="s">
        <v>6901</v>
      </c>
      <c r="AF5429" t="s">
        <v>4353</v>
      </c>
      <c r="AG5429" t="s">
        <v>4353</v>
      </c>
      <c r="AH5429" t="s">
        <v>4019</v>
      </c>
      <c r="AI5429" t="s">
        <v>6157</v>
      </c>
      <c r="AJ5429" t="s">
        <v>6930</v>
      </c>
      <c r="AK5429" t="s">
        <v>5602</v>
      </c>
      <c r="AL5429" t="s">
        <v>1414</v>
      </c>
      <c r="AM5429" t="s">
        <v>1413</v>
      </c>
      <c r="AN5429" t="s">
        <v>4353</v>
      </c>
      <c r="AO5429" s="29">
        <v>234</v>
      </c>
      <c r="AP5429">
        <v>-9.8779920000000008</v>
      </c>
      <c r="AQ5429">
        <v>167.178664</v>
      </c>
      <c r="AR5429" t="s">
        <v>289</v>
      </c>
      <c r="AS5429">
        <v>0.25</v>
      </c>
      <c r="AT5429" t="s">
        <v>1510</v>
      </c>
      <c r="AU5429" t="s">
        <v>274</v>
      </c>
      <c r="AV5429" t="s">
        <v>4353</v>
      </c>
      <c r="AW5429" t="s">
        <v>4353</v>
      </c>
      <c r="AX5429" t="s">
        <v>4353</v>
      </c>
      <c r="AY5429">
        <v>1200</v>
      </c>
      <c r="AZ5429">
        <v>1650</v>
      </c>
      <c r="BA5429" t="s">
        <v>290</v>
      </c>
      <c r="BB5429" t="s">
        <v>4785</v>
      </c>
      <c r="BC5429" t="s">
        <v>6157</v>
      </c>
      <c r="BD5429" s="7"/>
      <c r="BH5429" t="s">
        <v>1542</v>
      </c>
      <c r="BI5429" t="s">
        <v>7270</v>
      </c>
      <c r="BJ5429" t="s">
        <v>6505</v>
      </c>
      <c r="BK5429" t="s">
        <v>6504</v>
      </c>
      <c r="BL5429" s="7">
        <v>2021</v>
      </c>
      <c r="BW5429"/>
      <c r="BY5429"/>
      <c r="CE5429" t="s">
        <v>5740</v>
      </c>
      <c r="CF5429">
        <v>1</v>
      </c>
      <c r="CG5429" t="s">
        <v>5741</v>
      </c>
      <c r="CH5429" t="s">
        <v>5742</v>
      </c>
      <c r="CI5429">
        <v>-12.3</v>
      </c>
    </row>
    <row r="5430" spans="1:87" ht="16" customHeight="1">
      <c r="A5430">
        <v>5429</v>
      </c>
      <c r="B5430" t="s">
        <v>7221</v>
      </c>
      <c r="C5430" s="2">
        <v>45024</v>
      </c>
      <c r="E5430" s="19" t="s">
        <v>5357</v>
      </c>
      <c r="F5430" s="19" t="s">
        <v>5744</v>
      </c>
      <c r="G5430" t="s">
        <v>1608</v>
      </c>
      <c r="H5430" t="s">
        <v>6157</v>
      </c>
      <c r="I5430" t="s">
        <v>4349</v>
      </c>
      <c r="J5430" t="s">
        <v>4350</v>
      </c>
      <c r="K5430" t="s">
        <v>4351</v>
      </c>
      <c r="L5430" t="s">
        <v>6157</v>
      </c>
      <c r="M5430" t="s">
        <v>1608</v>
      </c>
      <c r="N5430" t="s">
        <v>289</v>
      </c>
      <c r="O5430" t="s">
        <v>6157</v>
      </c>
      <c r="P5430" t="s">
        <v>6157</v>
      </c>
      <c r="Q5430" t="s">
        <v>3969</v>
      </c>
      <c r="R5430" t="s">
        <v>6157</v>
      </c>
      <c r="S5430" t="s">
        <v>230</v>
      </c>
      <c r="T5430" t="s">
        <v>242</v>
      </c>
      <c r="U5430" s="4" t="s">
        <v>233</v>
      </c>
      <c r="V5430">
        <v>18</v>
      </c>
      <c r="W5430">
        <v>80</v>
      </c>
      <c r="X5430" t="s">
        <v>1532</v>
      </c>
      <c r="Y5430" t="s">
        <v>6887</v>
      </c>
      <c r="Z5430" t="s">
        <v>6474</v>
      </c>
      <c r="AA5430" t="s">
        <v>245</v>
      </c>
      <c r="AB5430" t="s">
        <v>6157</v>
      </c>
      <c r="AC5430" t="s">
        <v>6157</v>
      </c>
      <c r="AD5430" t="s">
        <v>5739</v>
      </c>
      <c r="AE5430" t="s">
        <v>6901</v>
      </c>
      <c r="AF5430" t="s">
        <v>4353</v>
      </c>
      <c r="AG5430" t="s">
        <v>4353</v>
      </c>
      <c r="AH5430" t="s">
        <v>4019</v>
      </c>
      <c r="AI5430" t="s">
        <v>6157</v>
      </c>
      <c r="AJ5430" t="s">
        <v>6930</v>
      </c>
      <c r="AK5430" t="s">
        <v>5602</v>
      </c>
      <c r="AL5430" t="s">
        <v>1414</v>
      </c>
      <c r="AM5430" t="s">
        <v>1413</v>
      </c>
      <c r="AN5430" t="s">
        <v>4353</v>
      </c>
      <c r="AO5430" s="29">
        <v>234</v>
      </c>
      <c r="AP5430">
        <v>-9.8779920000000008</v>
      </c>
      <c r="AQ5430">
        <v>167.178664</v>
      </c>
      <c r="AR5430" t="s">
        <v>289</v>
      </c>
      <c r="AS5430">
        <v>0.25</v>
      </c>
      <c r="AT5430" t="s">
        <v>1510</v>
      </c>
      <c r="AU5430" t="s">
        <v>274</v>
      </c>
      <c r="AV5430" t="s">
        <v>4353</v>
      </c>
      <c r="AW5430" t="s">
        <v>4353</v>
      </c>
      <c r="AX5430" t="s">
        <v>4353</v>
      </c>
      <c r="AY5430">
        <v>1200</v>
      </c>
      <c r="AZ5430">
        <v>1650</v>
      </c>
      <c r="BA5430" t="s">
        <v>290</v>
      </c>
      <c r="BB5430" t="s">
        <v>4785</v>
      </c>
      <c r="BC5430" t="s">
        <v>6157</v>
      </c>
      <c r="BD5430" s="7"/>
      <c r="BH5430" t="s">
        <v>1542</v>
      </c>
      <c r="BI5430" t="s">
        <v>7270</v>
      </c>
      <c r="BJ5430" t="s">
        <v>6505</v>
      </c>
      <c r="BK5430" t="s">
        <v>6504</v>
      </c>
      <c r="BL5430" s="7">
        <v>2021</v>
      </c>
      <c r="BQ5430" t="s">
        <v>5740</v>
      </c>
      <c r="BR5430">
        <v>1</v>
      </c>
      <c r="BS5430" t="s">
        <v>6574</v>
      </c>
      <c r="BT5430" t="s">
        <v>1593</v>
      </c>
      <c r="BW5430">
        <v>-16.8</v>
      </c>
      <c r="BY5430">
        <v>10.6</v>
      </c>
      <c r="CB5430">
        <v>3.3</v>
      </c>
      <c r="CC5430">
        <v>43.2</v>
      </c>
      <c r="CD5430">
        <v>15.2</v>
      </c>
    </row>
    <row r="5431" spans="1:87" ht="16" customHeight="1">
      <c r="A5431">
        <v>5430</v>
      </c>
      <c r="B5431" t="s">
        <v>7221</v>
      </c>
      <c r="C5431" s="2">
        <v>45024</v>
      </c>
      <c r="E5431" s="19" t="s">
        <v>5360</v>
      </c>
      <c r="F5431" s="19" t="s">
        <v>5744</v>
      </c>
      <c r="G5431" t="s">
        <v>1608</v>
      </c>
      <c r="H5431" t="s">
        <v>6157</v>
      </c>
      <c r="I5431" t="s">
        <v>4349</v>
      </c>
      <c r="J5431" t="s">
        <v>4350</v>
      </c>
      <c r="K5431" t="s">
        <v>4351</v>
      </c>
      <c r="L5431" t="s">
        <v>6157</v>
      </c>
      <c r="M5431" t="s">
        <v>1608</v>
      </c>
      <c r="N5431" t="s">
        <v>289</v>
      </c>
      <c r="O5431" t="s">
        <v>6157</v>
      </c>
      <c r="P5431" t="s">
        <v>6157</v>
      </c>
      <c r="Q5431" t="s">
        <v>3969</v>
      </c>
      <c r="R5431" t="s">
        <v>6157</v>
      </c>
      <c r="S5431" t="s">
        <v>230</v>
      </c>
      <c r="T5431" t="s">
        <v>242</v>
      </c>
      <c r="U5431" s="4" t="s">
        <v>233</v>
      </c>
      <c r="V5431">
        <v>18</v>
      </c>
      <c r="W5431">
        <v>80</v>
      </c>
      <c r="X5431" t="s">
        <v>1532</v>
      </c>
      <c r="Y5431" t="s">
        <v>6888</v>
      </c>
      <c r="Z5431" t="s">
        <v>6474</v>
      </c>
      <c r="AA5431" t="s">
        <v>245</v>
      </c>
      <c r="AB5431" t="s">
        <v>6157</v>
      </c>
      <c r="AC5431" t="s">
        <v>6157</v>
      </c>
      <c r="AD5431" t="s">
        <v>5739</v>
      </c>
      <c r="AE5431" t="s">
        <v>6901</v>
      </c>
      <c r="AF5431" t="s">
        <v>4353</v>
      </c>
      <c r="AG5431" t="s">
        <v>4353</v>
      </c>
      <c r="AH5431" t="s">
        <v>4019</v>
      </c>
      <c r="AI5431" t="s">
        <v>6157</v>
      </c>
      <c r="AJ5431" t="s">
        <v>6930</v>
      </c>
      <c r="AK5431" t="s">
        <v>5602</v>
      </c>
      <c r="AL5431" t="s">
        <v>1414</v>
      </c>
      <c r="AM5431" t="s">
        <v>1413</v>
      </c>
      <c r="AN5431" t="s">
        <v>4353</v>
      </c>
      <c r="AO5431" s="29">
        <v>234</v>
      </c>
      <c r="AP5431">
        <v>-9.8779920000000008</v>
      </c>
      <c r="AQ5431">
        <v>167.178664</v>
      </c>
      <c r="AR5431" t="s">
        <v>289</v>
      </c>
      <c r="AS5431">
        <v>0.25</v>
      </c>
      <c r="AT5431" t="s">
        <v>1510</v>
      </c>
      <c r="AU5431" t="s">
        <v>274</v>
      </c>
      <c r="AV5431" t="s">
        <v>4353</v>
      </c>
      <c r="AW5431" t="s">
        <v>4353</v>
      </c>
      <c r="AX5431" t="s">
        <v>4353</v>
      </c>
      <c r="AY5431">
        <v>1200</v>
      </c>
      <c r="AZ5431">
        <v>1650</v>
      </c>
      <c r="BA5431" t="s">
        <v>290</v>
      </c>
      <c r="BB5431" t="s">
        <v>4785</v>
      </c>
      <c r="BC5431" t="s">
        <v>6157</v>
      </c>
      <c r="BD5431" s="7"/>
      <c r="BH5431" t="s">
        <v>1542</v>
      </c>
      <c r="BI5431" t="s">
        <v>7270</v>
      </c>
      <c r="BJ5431" t="s">
        <v>6505</v>
      </c>
      <c r="BK5431" t="s">
        <v>6504</v>
      </c>
      <c r="BL5431" s="7">
        <v>2021</v>
      </c>
      <c r="BQ5431" t="s">
        <v>5740</v>
      </c>
      <c r="BR5431">
        <v>1</v>
      </c>
      <c r="BS5431" t="s">
        <v>6574</v>
      </c>
      <c r="BT5431" t="s">
        <v>1593</v>
      </c>
      <c r="BW5431">
        <v>-15.3</v>
      </c>
      <c r="BY5431">
        <v>12</v>
      </c>
      <c r="CB5431">
        <v>3.3</v>
      </c>
      <c r="CC5431">
        <v>42.8</v>
      </c>
      <c r="CD5431">
        <v>15.2</v>
      </c>
    </row>
    <row r="5432" spans="1:87" ht="16" customHeight="1">
      <c r="A5432">
        <v>5431</v>
      </c>
      <c r="B5432" t="s">
        <v>7221</v>
      </c>
      <c r="C5432" s="2">
        <v>45024</v>
      </c>
      <c r="E5432" s="19" t="s">
        <v>5363</v>
      </c>
      <c r="F5432" s="19" t="s">
        <v>5744</v>
      </c>
      <c r="G5432" t="s">
        <v>1608</v>
      </c>
      <c r="H5432" t="s">
        <v>6157</v>
      </c>
      <c r="I5432" t="s">
        <v>4349</v>
      </c>
      <c r="J5432" t="s">
        <v>4350</v>
      </c>
      <c r="K5432" t="s">
        <v>4351</v>
      </c>
      <c r="L5432" t="s">
        <v>6157</v>
      </c>
      <c r="M5432" t="s">
        <v>1608</v>
      </c>
      <c r="N5432" t="s">
        <v>289</v>
      </c>
      <c r="O5432" t="s">
        <v>6157</v>
      </c>
      <c r="P5432" t="s">
        <v>6157</v>
      </c>
      <c r="Q5432" t="s">
        <v>3969</v>
      </c>
      <c r="R5432" t="s">
        <v>6157</v>
      </c>
      <c r="S5432" t="s">
        <v>230</v>
      </c>
      <c r="T5432" t="s">
        <v>242</v>
      </c>
      <c r="U5432" s="4" t="s">
        <v>233</v>
      </c>
      <c r="V5432">
        <v>18</v>
      </c>
      <c r="W5432">
        <v>80</v>
      </c>
      <c r="X5432" t="s">
        <v>1532</v>
      </c>
      <c r="Y5432" t="s">
        <v>6889</v>
      </c>
      <c r="Z5432" t="s">
        <v>6474</v>
      </c>
      <c r="AA5432" t="s">
        <v>245</v>
      </c>
      <c r="AB5432" t="s">
        <v>6157</v>
      </c>
      <c r="AC5432" t="s">
        <v>6157</v>
      </c>
      <c r="AD5432" t="s">
        <v>5739</v>
      </c>
      <c r="AE5432" t="s">
        <v>6901</v>
      </c>
      <c r="AF5432" t="s">
        <v>4353</v>
      </c>
      <c r="AG5432" t="s">
        <v>4353</v>
      </c>
      <c r="AH5432" t="s">
        <v>4019</v>
      </c>
      <c r="AI5432" t="s">
        <v>6157</v>
      </c>
      <c r="AJ5432" t="s">
        <v>6930</v>
      </c>
      <c r="AK5432" t="s">
        <v>5602</v>
      </c>
      <c r="AL5432" t="s">
        <v>1414</v>
      </c>
      <c r="AM5432" t="s">
        <v>1413</v>
      </c>
      <c r="AN5432" t="s">
        <v>4353</v>
      </c>
      <c r="AO5432" s="29">
        <v>234</v>
      </c>
      <c r="AP5432">
        <v>-9.8779920000000008</v>
      </c>
      <c r="AQ5432">
        <v>167.178664</v>
      </c>
      <c r="AR5432" t="s">
        <v>289</v>
      </c>
      <c r="AS5432">
        <v>0.25</v>
      </c>
      <c r="AT5432" t="s">
        <v>1510</v>
      </c>
      <c r="AU5432" t="s">
        <v>274</v>
      </c>
      <c r="AV5432" t="s">
        <v>4353</v>
      </c>
      <c r="AW5432" t="s">
        <v>4353</v>
      </c>
      <c r="AX5432" t="s">
        <v>4353</v>
      </c>
      <c r="AY5432">
        <v>1200</v>
      </c>
      <c r="AZ5432">
        <v>1650</v>
      </c>
      <c r="BA5432" t="s">
        <v>290</v>
      </c>
      <c r="BB5432" t="s">
        <v>4785</v>
      </c>
      <c r="BC5432" t="s">
        <v>6157</v>
      </c>
      <c r="BD5432" s="7"/>
      <c r="BH5432" t="s">
        <v>1542</v>
      </c>
      <c r="BI5432" t="s">
        <v>7270</v>
      </c>
      <c r="BJ5432" t="s">
        <v>6505</v>
      </c>
      <c r="BK5432" t="s">
        <v>6504</v>
      </c>
      <c r="BL5432" s="7">
        <v>2021</v>
      </c>
      <c r="BQ5432" t="s">
        <v>5740</v>
      </c>
      <c r="BR5432">
        <v>1</v>
      </c>
      <c r="BS5432" t="s">
        <v>6574</v>
      </c>
      <c r="BT5432" t="s">
        <v>1593</v>
      </c>
      <c r="BW5432">
        <v>-15.6</v>
      </c>
      <c r="BY5432">
        <v>11.8</v>
      </c>
      <c r="CB5432">
        <v>3.3</v>
      </c>
      <c r="CC5432">
        <v>41.2</v>
      </c>
      <c r="CD5432">
        <v>14.4</v>
      </c>
      <c r="CE5432" t="s">
        <v>5740</v>
      </c>
      <c r="CF5432">
        <v>1</v>
      </c>
      <c r="CG5432" t="s">
        <v>5741</v>
      </c>
      <c r="CH5432" t="s">
        <v>5742</v>
      </c>
      <c r="CI5432">
        <v>-13.7</v>
      </c>
    </row>
    <row r="5433" spans="1:87" ht="16" customHeight="1">
      <c r="A5433">
        <v>5432</v>
      </c>
      <c r="B5433" t="s">
        <v>7221</v>
      </c>
      <c r="C5433" s="2">
        <v>45024</v>
      </c>
      <c r="E5433" s="19" t="s">
        <v>5365</v>
      </c>
      <c r="F5433" s="19" t="s">
        <v>5744</v>
      </c>
      <c r="G5433" t="s">
        <v>1608</v>
      </c>
      <c r="H5433" t="s">
        <v>6157</v>
      </c>
      <c r="I5433" t="s">
        <v>4349</v>
      </c>
      <c r="J5433" t="s">
        <v>4350</v>
      </c>
      <c r="K5433" t="s">
        <v>4351</v>
      </c>
      <c r="L5433" t="s">
        <v>6157</v>
      </c>
      <c r="M5433" t="s">
        <v>1608</v>
      </c>
      <c r="N5433" t="s">
        <v>289</v>
      </c>
      <c r="O5433" t="s">
        <v>6157</v>
      </c>
      <c r="P5433" t="s">
        <v>6157</v>
      </c>
      <c r="Q5433" t="s">
        <v>3969</v>
      </c>
      <c r="R5433" t="s">
        <v>6157</v>
      </c>
      <c r="S5433" t="s">
        <v>230</v>
      </c>
      <c r="T5433" t="s">
        <v>242</v>
      </c>
      <c r="U5433" s="4" t="s">
        <v>233</v>
      </c>
      <c r="V5433">
        <v>18</v>
      </c>
      <c r="W5433">
        <v>80</v>
      </c>
      <c r="X5433" t="s">
        <v>1532</v>
      </c>
      <c r="Y5433" t="s">
        <v>6890</v>
      </c>
      <c r="Z5433" t="s">
        <v>6474</v>
      </c>
      <c r="AA5433" t="s">
        <v>245</v>
      </c>
      <c r="AB5433" t="s">
        <v>6157</v>
      </c>
      <c r="AC5433" t="s">
        <v>6157</v>
      </c>
      <c r="AD5433" t="s">
        <v>5739</v>
      </c>
      <c r="AE5433" t="s">
        <v>6901</v>
      </c>
      <c r="AF5433" t="s">
        <v>4353</v>
      </c>
      <c r="AG5433" t="s">
        <v>4353</v>
      </c>
      <c r="AH5433" t="s">
        <v>4019</v>
      </c>
      <c r="AI5433" t="s">
        <v>6157</v>
      </c>
      <c r="AJ5433" t="s">
        <v>6930</v>
      </c>
      <c r="AK5433" t="s">
        <v>5602</v>
      </c>
      <c r="AL5433" t="s">
        <v>1414</v>
      </c>
      <c r="AM5433" t="s">
        <v>1413</v>
      </c>
      <c r="AN5433" t="s">
        <v>4353</v>
      </c>
      <c r="AO5433" s="29">
        <v>234</v>
      </c>
      <c r="AP5433">
        <v>-9.8779920000000008</v>
      </c>
      <c r="AQ5433">
        <v>167.178664</v>
      </c>
      <c r="AR5433" t="s">
        <v>289</v>
      </c>
      <c r="AS5433">
        <v>0.25</v>
      </c>
      <c r="AT5433" t="s">
        <v>1510</v>
      </c>
      <c r="AU5433" t="s">
        <v>274</v>
      </c>
      <c r="AV5433" t="s">
        <v>4353</v>
      </c>
      <c r="AW5433" t="s">
        <v>4353</v>
      </c>
      <c r="AX5433" t="s">
        <v>4353</v>
      </c>
      <c r="AY5433">
        <v>1200</v>
      </c>
      <c r="AZ5433">
        <v>1650</v>
      </c>
      <c r="BA5433" t="s">
        <v>290</v>
      </c>
      <c r="BB5433" t="s">
        <v>4785</v>
      </c>
      <c r="BC5433" t="s">
        <v>6157</v>
      </c>
      <c r="BD5433" s="7"/>
      <c r="BH5433" t="s">
        <v>1542</v>
      </c>
      <c r="BI5433" t="s">
        <v>7270</v>
      </c>
      <c r="BJ5433" t="s">
        <v>6505</v>
      </c>
      <c r="BK5433" t="s">
        <v>6504</v>
      </c>
      <c r="BL5433" s="7">
        <v>2021</v>
      </c>
      <c r="BQ5433" t="s">
        <v>5740</v>
      </c>
      <c r="BR5433">
        <v>1</v>
      </c>
      <c r="BS5433" t="s">
        <v>6574</v>
      </c>
      <c r="BT5433" t="s">
        <v>1593</v>
      </c>
      <c r="BW5433">
        <v>-15.8</v>
      </c>
      <c r="BY5433">
        <v>11.1</v>
      </c>
      <c r="CB5433">
        <v>3.3</v>
      </c>
      <c r="CC5433">
        <v>43.4</v>
      </c>
      <c r="CD5433">
        <v>15.1</v>
      </c>
      <c r="CE5433" t="s">
        <v>5740</v>
      </c>
      <c r="CF5433">
        <v>1</v>
      </c>
      <c r="CG5433" t="s">
        <v>5741</v>
      </c>
      <c r="CH5433" t="s">
        <v>5742</v>
      </c>
      <c r="CI5433">
        <v>-13.38</v>
      </c>
    </row>
    <row r="5434" spans="1:87" ht="16" customHeight="1">
      <c r="A5434">
        <v>5433</v>
      </c>
      <c r="B5434" t="s">
        <v>7221</v>
      </c>
      <c r="C5434" s="2">
        <v>45024</v>
      </c>
      <c r="E5434" s="19" t="s">
        <v>236</v>
      </c>
      <c r="F5434" s="19" t="s">
        <v>5744</v>
      </c>
      <c r="G5434" t="s">
        <v>1608</v>
      </c>
      <c r="H5434" t="s">
        <v>6157</v>
      </c>
      <c r="I5434" t="s">
        <v>4349</v>
      </c>
      <c r="J5434" t="s">
        <v>4350</v>
      </c>
      <c r="K5434" t="s">
        <v>4351</v>
      </c>
      <c r="L5434" t="s">
        <v>6157</v>
      </c>
      <c r="M5434" t="s">
        <v>1608</v>
      </c>
      <c r="N5434" t="s">
        <v>289</v>
      </c>
      <c r="O5434" t="s">
        <v>6157</v>
      </c>
      <c r="P5434" t="s">
        <v>6157</v>
      </c>
      <c r="Q5434" t="s">
        <v>3969</v>
      </c>
      <c r="R5434" t="s">
        <v>6157</v>
      </c>
      <c r="S5434" t="s">
        <v>230</v>
      </c>
      <c r="T5434" t="s">
        <v>242</v>
      </c>
      <c r="U5434" s="4" t="s">
        <v>233</v>
      </c>
      <c r="V5434">
        <v>18</v>
      </c>
      <c r="W5434">
        <v>80</v>
      </c>
      <c r="X5434" t="s">
        <v>1532</v>
      </c>
      <c r="Y5434" t="s">
        <v>6891</v>
      </c>
      <c r="Z5434" t="s">
        <v>6474</v>
      </c>
      <c r="AA5434" t="s">
        <v>245</v>
      </c>
      <c r="AB5434" t="s">
        <v>6157</v>
      </c>
      <c r="AC5434" t="s">
        <v>6157</v>
      </c>
      <c r="AD5434" t="s">
        <v>5739</v>
      </c>
      <c r="AE5434" t="s">
        <v>6901</v>
      </c>
      <c r="AF5434" t="s">
        <v>4353</v>
      </c>
      <c r="AG5434" t="s">
        <v>4353</v>
      </c>
      <c r="AH5434" t="s">
        <v>4019</v>
      </c>
      <c r="AI5434" t="s">
        <v>6157</v>
      </c>
      <c r="AJ5434" t="s">
        <v>6930</v>
      </c>
      <c r="AK5434" t="s">
        <v>5602</v>
      </c>
      <c r="AL5434" t="s">
        <v>1414</v>
      </c>
      <c r="AM5434" t="s">
        <v>1413</v>
      </c>
      <c r="AN5434" t="s">
        <v>4353</v>
      </c>
      <c r="AO5434" s="29">
        <v>234</v>
      </c>
      <c r="AP5434">
        <v>-9.8779920000000008</v>
      </c>
      <c r="AQ5434">
        <v>167.178664</v>
      </c>
      <c r="AR5434" t="s">
        <v>289</v>
      </c>
      <c r="AS5434">
        <v>0.25</v>
      </c>
      <c r="AT5434" t="s">
        <v>1510</v>
      </c>
      <c r="AU5434" t="s">
        <v>274</v>
      </c>
      <c r="AV5434" t="s">
        <v>4353</v>
      </c>
      <c r="AW5434" t="s">
        <v>4353</v>
      </c>
      <c r="AX5434" t="s">
        <v>4353</v>
      </c>
      <c r="AY5434">
        <v>1200</v>
      </c>
      <c r="AZ5434">
        <v>1650</v>
      </c>
      <c r="BA5434" t="s">
        <v>290</v>
      </c>
      <c r="BB5434" t="s">
        <v>4785</v>
      </c>
      <c r="BC5434" t="s">
        <v>6157</v>
      </c>
      <c r="BD5434" s="7"/>
      <c r="BH5434" t="s">
        <v>1542</v>
      </c>
      <c r="BI5434" t="s">
        <v>7270</v>
      </c>
      <c r="BJ5434" t="s">
        <v>6505</v>
      </c>
      <c r="BK5434" t="s">
        <v>6504</v>
      </c>
      <c r="BL5434" s="7">
        <v>2021</v>
      </c>
      <c r="BW5434"/>
      <c r="BY5434"/>
      <c r="CE5434" t="s">
        <v>5740</v>
      </c>
      <c r="CF5434">
        <v>1</v>
      </c>
      <c r="CG5434" t="s">
        <v>5741</v>
      </c>
      <c r="CH5434" t="s">
        <v>5742</v>
      </c>
      <c r="CI5434">
        <v>-12.94</v>
      </c>
    </row>
    <row r="5435" spans="1:87" ht="16" customHeight="1">
      <c r="A5435">
        <v>5434</v>
      </c>
      <c r="B5435" t="s">
        <v>7221</v>
      </c>
      <c r="C5435" s="2">
        <v>45024</v>
      </c>
      <c r="E5435" s="19" t="s">
        <v>5367</v>
      </c>
      <c r="F5435" s="19" t="s">
        <v>5744</v>
      </c>
      <c r="G5435" t="s">
        <v>1608</v>
      </c>
      <c r="H5435" t="s">
        <v>6157</v>
      </c>
      <c r="I5435" t="s">
        <v>4349</v>
      </c>
      <c r="J5435" t="s">
        <v>4350</v>
      </c>
      <c r="K5435" t="s">
        <v>4351</v>
      </c>
      <c r="L5435" t="s">
        <v>6157</v>
      </c>
      <c r="M5435" t="s">
        <v>1608</v>
      </c>
      <c r="N5435" t="s">
        <v>289</v>
      </c>
      <c r="O5435" t="s">
        <v>6157</v>
      </c>
      <c r="P5435" t="s">
        <v>6157</v>
      </c>
      <c r="Q5435" t="s">
        <v>3969</v>
      </c>
      <c r="R5435" t="s">
        <v>6157</v>
      </c>
      <c r="S5435" t="s">
        <v>230</v>
      </c>
      <c r="T5435" t="s">
        <v>242</v>
      </c>
      <c r="U5435" s="4" t="s">
        <v>233</v>
      </c>
      <c r="V5435">
        <v>18</v>
      </c>
      <c r="W5435">
        <v>80</v>
      </c>
      <c r="X5435" t="s">
        <v>1532</v>
      </c>
      <c r="Y5435" t="s">
        <v>6893</v>
      </c>
      <c r="Z5435" t="s">
        <v>6474</v>
      </c>
      <c r="AA5435" t="s">
        <v>245</v>
      </c>
      <c r="AB5435" t="s">
        <v>6157</v>
      </c>
      <c r="AC5435" t="s">
        <v>6157</v>
      </c>
      <c r="AD5435" t="s">
        <v>5739</v>
      </c>
      <c r="AE5435" t="s">
        <v>6901</v>
      </c>
      <c r="AF5435" t="s">
        <v>4353</v>
      </c>
      <c r="AG5435" t="s">
        <v>4353</v>
      </c>
      <c r="AH5435" t="s">
        <v>4019</v>
      </c>
      <c r="AI5435" t="s">
        <v>6157</v>
      </c>
      <c r="AJ5435" t="s">
        <v>6930</v>
      </c>
      <c r="AK5435" t="s">
        <v>5602</v>
      </c>
      <c r="AL5435" t="s">
        <v>1414</v>
      </c>
      <c r="AM5435" t="s">
        <v>1413</v>
      </c>
      <c r="AN5435" t="s">
        <v>4353</v>
      </c>
      <c r="AO5435" s="29">
        <v>234</v>
      </c>
      <c r="AP5435">
        <v>-9.8779920000000008</v>
      </c>
      <c r="AQ5435">
        <v>167.178664</v>
      </c>
      <c r="AR5435" t="s">
        <v>289</v>
      </c>
      <c r="AS5435">
        <v>0.25</v>
      </c>
      <c r="AT5435" t="s">
        <v>1510</v>
      </c>
      <c r="AU5435" t="s">
        <v>274</v>
      </c>
      <c r="AV5435" t="s">
        <v>4353</v>
      </c>
      <c r="AW5435" t="s">
        <v>4353</v>
      </c>
      <c r="AX5435" t="s">
        <v>4353</v>
      </c>
      <c r="AY5435">
        <v>1200</v>
      </c>
      <c r="AZ5435">
        <v>1650</v>
      </c>
      <c r="BA5435" t="s">
        <v>290</v>
      </c>
      <c r="BB5435" t="s">
        <v>4785</v>
      </c>
      <c r="BC5435" t="s">
        <v>6157</v>
      </c>
      <c r="BD5435" s="7"/>
      <c r="BH5435" t="s">
        <v>1542</v>
      </c>
      <c r="BI5435" t="s">
        <v>7270</v>
      </c>
      <c r="BJ5435" t="s">
        <v>6505</v>
      </c>
      <c r="BK5435" t="s">
        <v>6504</v>
      </c>
      <c r="BL5435" s="7">
        <v>2021</v>
      </c>
      <c r="BW5435"/>
      <c r="BY5435"/>
      <c r="CE5435" t="s">
        <v>5740</v>
      </c>
      <c r="CF5435">
        <v>1</v>
      </c>
      <c r="CG5435" t="s">
        <v>5741</v>
      </c>
      <c r="CH5435" t="s">
        <v>5742</v>
      </c>
      <c r="CI5435">
        <v>-13.09</v>
      </c>
    </row>
    <row r="5436" spans="1:87" ht="16" customHeight="1">
      <c r="A5436">
        <v>5435</v>
      </c>
      <c r="B5436" t="s">
        <v>7221</v>
      </c>
      <c r="C5436" s="2">
        <v>45024</v>
      </c>
      <c r="E5436" s="19" t="s">
        <v>5357</v>
      </c>
      <c r="F5436" s="19" t="s">
        <v>5745</v>
      </c>
      <c r="G5436" t="s">
        <v>1608</v>
      </c>
      <c r="H5436" t="s">
        <v>6157</v>
      </c>
      <c r="I5436" t="s">
        <v>4349</v>
      </c>
      <c r="J5436" t="s">
        <v>4350</v>
      </c>
      <c r="K5436" t="s">
        <v>4351</v>
      </c>
      <c r="L5436" t="s">
        <v>6157</v>
      </c>
      <c r="M5436" t="s">
        <v>1608</v>
      </c>
      <c r="N5436" t="s">
        <v>289</v>
      </c>
      <c r="O5436" t="s">
        <v>6157</v>
      </c>
      <c r="P5436" t="s">
        <v>6157</v>
      </c>
      <c r="Q5436" t="s">
        <v>3969</v>
      </c>
      <c r="R5436" t="s">
        <v>6157</v>
      </c>
      <c r="S5436" t="s">
        <v>230</v>
      </c>
      <c r="T5436" t="s">
        <v>241</v>
      </c>
      <c r="U5436" s="4" t="s">
        <v>233</v>
      </c>
      <c r="V5436">
        <v>18</v>
      </c>
      <c r="W5436">
        <v>80</v>
      </c>
      <c r="X5436" t="s">
        <v>1532</v>
      </c>
      <c r="Y5436" t="s">
        <v>6887</v>
      </c>
      <c r="Z5436" t="s">
        <v>6474</v>
      </c>
      <c r="AA5436" t="s">
        <v>245</v>
      </c>
      <c r="AB5436" t="s">
        <v>6157</v>
      </c>
      <c r="AC5436" t="s">
        <v>6157</v>
      </c>
      <c r="AD5436" t="s">
        <v>5739</v>
      </c>
      <c r="AE5436" t="s">
        <v>6901</v>
      </c>
      <c r="AF5436" t="s">
        <v>4353</v>
      </c>
      <c r="AG5436" t="s">
        <v>4353</v>
      </c>
      <c r="AH5436" t="s">
        <v>4019</v>
      </c>
      <c r="AI5436" t="s">
        <v>6157</v>
      </c>
      <c r="AJ5436" t="s">
        <v>6930</v>
      </c>
      <c r="AK5436" t="s">
        <v>5602</v>
      </c>
      <c r="AL5436" t="s">
        <v>1414</v>
      </c>
      <c r="AM5436" t="s">
        <v>1413</v>
      </c>
      <c r="AN5436" t="s">
        <v>4353</v>
      </c>
      <c r="AO5436" s="29">
        <v>234</v>
      </c>
      <c r="AP5436">
        <v>-9.8779920000000008</v>
      </c>
      <c r="AQ5436">
        <v>167.178664</v>
      </c>
      <c r="AR5436" t="s">
        <v>289</v>
      </c>
      <c r="AS5436">
        <v>0.25</v>
      </c>
      <c r="AT5436" t="s">
        <v>1510</v>
      </c>
      <c r="AU5436" t="s">
        <v>274</v>
      </c>
      <c r="AV5436" t="s">
        <v>4353</v>
      </c>
      <c r="AW5436" t="s">
        <v>4353</v>
      </c>
      <c r="AX5436" t="s">
        <v>4353</v>
      </c>
      <c r="AY5436">
        <v>1200</v>
      </c>
      <c r="AZ5436">
        <v>1650</v>
      </c>
      <c r="BA5436" t="s">
        <v>290</v>
      </c>
      <c r="BB5436" t="s">
        <v>4785</v>
      </c>
      <c r="BC5436" t="s">
        <v>6157</v>
      </c>
      <c r="BD5436" s="7"/>
      <c r="BH5436" t="s">
        <v>1542</v>
      </c>
      <c r="BI5436" t="s">
        <v>7270</v>
      </c>
      <c r="BJ5436" t="s">
        <v>6505</v>
      </c>
      <c r="BK5436" t="s">
        <v>6504</v>
      </c>
      <c r="BL5436" s="7">
        <v>2021</v>
      </c>
      <c r="BQ5436" t="s">
        <v>5740</v>
      </c>
      <c r="BR5436">
        <v>1</v>
      </c>
      <c r="BS5436" t="s">
        <v>6574</v>
      </c>
      <c r="BT5436" t="s">
        <v>1593</v>
      </c>
      <c r="BW5436">
        <v>-16.600000000000001</v>
      </c>
      <c r="BY5436">
        <v>11.1</v>
      </c>
      <c r="CB5436">
        <v>3.3</v>
      </c>
      <c r="CC5436">
        <v>43.1</v>
      </c>
      <c r="CD5436">
        <v>15.3</v>
      </c>
    </row>
    <row r="5437" spans="1:87" ht="16" customHeight="1">
      <c r="A5437">
        <v>5436</v>
      </c>
      <c r="B5437" t="s">
        <v>7221</v>
      </c>
      <c r="C5437" s="2">
        <v>45024</v>
      </c>
      <c r="E5437" s="19" t="s">
        <v>5360</v>
      </c>
      <c r="F5437" s="19" t="s">
        <v>5745</v>
      </c>
      <c r="G5437" t="s">
        <v>1608</v>
      </c>
      <c r="H5437" t="s">
        <v>6157</v>
      </c>
      <c r="I5437" t="s">
        <v>4349</v>
      </c>
      <c r="J5437" t="s">
        <v>4350</v>
      </c>
      <c r="K5437" t="s">
        <v>4351</v>
      </c>
      <c r="L5437" t="s">
        <v>6157</v>
      </c>
      <c r="M5437" t="s">
        <v>1608</v>
      </c>
      <c r="N5437" t="s">
        <v>289</v>
      </c>
      <c r="O5437" t="s">
        <v>6157</v>
      </c>
      <c r="P5437" t="s">
        <v>6157</v>
      </c>
      <c r="Q5437" t="s">
        <v>3969</v>
      </c>
      <c r="R5437" t="s">
        <v>6157</v>
      </c>
      <c r="S5437" t="s">
        <v>230</v>
      </c>
      <c r="T5437" t="s">
        <v>241</v>
      </c>
      <c r="U5437" s="4" t="s">
        <v>233</v>
      </c>
      <c r="V5437">
        <v>18</v>
      </c>
      <c r="W5437">
        <v>80</v>
      </c>
      <c r="X5437" t="s">
        <v>1532</v>
      </c>
      <c r="Y5437" t="s">
        <v>6888</v>
      </c>
      <c r="Z5437" t="s">
        <v>6474</v>
      </c>
      <c r="AA5437" t="s">
        <v>245</v>
      </c>
      <c r="AB5437" t="s">
        <v>6157</v>
      </c>
      <c r="AC5437" t="s">
        <v>6157</v>
      </c>
      <c r="AD5437" t="s">
        <v>5739</v>
      </c>
      <c r="AE5437" t="s">
        <v>6901</v>
      </c>
      <c r="AF5437" t="s">
        <v>4353</v>
      </c>
      <c r="AG5437" t="s">
        <v>4353</v>
      </c>
      <c r="AH5437" t="s">
        <v>4019</v>
      </c>
      <c r="AI5437" t="s">
        <v>6157</v>
      </c>
      <c r="AJ5437" t="s">
        <v>6930</v>
      </c>
      <c r="AK5437" t="s">
        <v>5602</v>
      </c>
      <c r="AL5437" t="s">
        <v>1414</v>
      </c>
      <c r="AM5437" t="s">
        <v>1413</v>
      </c>
      <c r="AN5437" t="s">
        <v>4353</v>
      </c>
      <c r="AO5437" s="29">
        <v>234</v>
      </c>
      <c r="AP5437">
        <v>-9.8779920000000008</v>
      </c>
      <c r="AQ5437">
        <v>167.178664</v>
      </c>
      <c r="AR5437" t="s">
        <v>289</v>
      </c>
      <c r="AS5437">
        <v>0.25</v>
      </c>
      <c r="AT5437" t="s">
        <v>1510</v>
      </c>
      <c r="AU5437" t="s">
        <v>274</v>
      </c>
      <c r="AV5437" t="s">
        <v>4353</v>
      </c>
      <c r="AW5437" t="s">
        <v>4353</v>
      </c>
      <c r="AX5437" t="s">
        <v>4353</v>
      </c>
      <c r="AY5437">
        <v>1200</v>
      </c>
      <c r="AZ5437">
        <v>1650</v>
      </c>
      <c r="BA5437" t="s">
        <v>290</v>
      </c>
      <c r="BB5437" t="s">
        <v>4785</v>
      </c>
      <c r="BC5437" t="s">
        <v>6157</v>
      </c>
      <c r="BD5437" s="7"/>
      <c r="BH5437" t="s">
        <v>1542</v>
      </c>
      <c r="BI5437" t="s">
        <v>7270</v>
      </c>
      <c r="BJ5437" t="s">
        <v>6505</v>
      </c>
      <c r="BK5437" t="s">
        <v>6504</v>
      </c>
      <c r="BL5437" s="7">
        <v>2021</v>
      </c>
      <c r="BQ5437" t="s">
        <v>5740</v>
      </c>
      <c r="BR5437">
        <v>1</v>
      </c>
      <c r="BS5437" t="s">
        <v>6574</v>
      </c>
      <c r="BT5437" t="s">
        <v>1593</v>
      </c>
      <c r="BW5437">
        <v>-16.600000000000001</v>
      </c>
      <c r="BY5437">
        <v>11</v>
      </c>
      <c r="CB5437">
        <v>3.2</v>
      </c>
      <c r="CC5437">
        <v>43.3</v>
      </c>
      <c r="CD5437">
        <v>15.9</v>
      </c>
      <c r="CE5437" t="s">
        <v>5740</v>
      </c>
      <c r="CF5437">
        <v>1</v>
      </c>
      <c r="CG5437" t="s">
        <v>5741</v>
      </c>
      <c r="CH5437" t="s">
        <v>5742</v>
      </c>
      <c r="CI5437">
        <v>-12.45</v>
      </c>
    </row>
    <row r="5438" spans="1:87" ht="16" customHeight="1">
      <c r="A5438">
        <v>5437</v>
      </c>
      <c r="B5438" t="s">
        <v>7221</v>
      </c>
      <c r="C5438" s="2">
        <v>45024</v>
      </c>
      <c r="E5438" s="19" t="s">
        <v>5363</v>
      </c>
      <c r="F5438" s="19" t="s">
        <v>5745</v>
      </c>
      <c r="G5438" t="s">
        <v>1608</v>
      </c>
      <c r="H5438" t="s">
        <v>6157</v>
      </c>
      <c r="I5438" t="s">
        <v>4349</v>
      </c>
      <c r="J5438" t="s">
        <v>4350</v>
      </c>
      <c r="K5438" t="s">
        <v>4351</v>
      </c>
      <c r="L5438" t="s">
        <v>6157</v>
      </c>
      <c r="M5438" t="s">
        <v>1608</v>
      </c>
      <c r="N5438" t="s">
        <v>289</v>
      </c>
      <c r="O5438" t="s">
        <v>6157</v>
      </c>
      <c r="P5438" t="s">
        <v>6157</v>
      </c>
      <c r="Q5438" t="s">
        <v>3969</v>
      </c>
      <c r="R5438" t="s">
        <v>6157</v>
      </c>
      <c r="S5438" t="s">
        <v>230</v>
      </c>
      <c r="T5438" t="s">
        <v>241</v>
      </c>
      <c r="U5438" s="4" t="s">
        <v>233</v>
      </c>
      <c r="V5438">
        <v>18</v>
      </c>
      <c r="W5438">
        <v>80</v>
      </c>
      <c r="X5438" t="s">
        <v>1532</v>
      </c>
      <c r="Y5438" t="s">
        <v>6889</v>
      </c>
      <c r="Z5438" t="s">
        <v>6474</v>
      </c>
      <c r="AA5438" t="s">
        <v>245</v>
      </c>
      <c r="AB5438" t="s">
        <v>6157</v>
      </c>
      <c r="AC5438" t="s">
        <v>6157</v>
      </c>
      <c r="AD5438" t="s">
        <v>5739</v>
      </c>
      <c r="AE5438" t="s">
        <v>6901</v>
      </c>
      <c r="AF5438" t="s">
        <v>4353</v>
      </c>
      <c r="AG5438" t="s">
        <v>4353</v>
      </c>
      <c r="AH5438" t="s">
        <v>4019</v>
      </c>
      <c r="AI5438" t="s">
        <v>6157</v>
      </c>
      <c r="AJ5438" t="s">
        <v>6930</v>
      </c>
      <c r="AK5438" t="s">
        <v>5602</v>
      </c>
      <c r="AL5438" t="s">
        <v>1414</v>
      </c>
      <c r="AM5438" t="s">
        <v>1413</v>
      </c>
      <c r="AN5438" t="s">
        <v>4353</v>
      </c>
      <c r="AO5438" s="29">
        <v>234</v>
      </c>
      <c r="AP5438">
        <v>-9.8779920000000008</v>
      </c>
      <c r="AQ5438">
        <v>167.178664</v>
      </c>
      <c r="AR5438" t="s">
        <v>289</v>
      </c>
      <c r="AS5438">
        <v>0.25</v>
      </c>
      <c r="AT5438" t="s">
        <v>1510</v>
      </c>
      <c r="AU5438" t="s">
        <v>274</v>
      </c>
      <c r="AV5438" t="s">
        <v>4353</v>
      </c>
      <c r="AW5438" t="s">
        <v>4353</v>
      </c>
      <c r="AX5438" t="s">
        <v>4353</v>
      </c>
      <c r="AY5438">
        <v>1200</v>
      </c>
      <c r="AZ5438">
        <v>1650</v>
      </c>
      <c r="BA5438" t="s">
        <v>290</v>
      </c>
      <c r="BB5438" t="s">
        <v>4785</v>
      </c>
      <c r="BC5438" t="s">
        <v>6157</v>
      </c>
      <c r="BD5438" s="7"/>
      <c r="BH5438" t="s">
        <v>1542</v>
      </c>
      <c r="BI5438" t="s">
        <v>7270</v>
      </c>
      <c r="BJ5438" t="s">
        <v>6505</v>
      </c>
      <c r="BK5438" t="s">
        <v>6504</v>
      </c>
      <c r="BL5438" s="7">
        <v>2021</v>
      </c>
      <c r="BQ5438" t="s">
        <v>5740</v>
      </c>
      <c r="BR5438">
        <v>1</v>
      </c>
      <c r="BS5438" t="s">
        <v>6574</v>
      </c>
      <c r="BT5438" t="s">
        <v>1593</v>
      </c>
      <c r="BW5438">
        <v>-17.3</v>
      </c>
      <c r="BY5438">
        <v>10.199999999999999</v>
      </c>
      <c r="CB5438">
        <v>3.2</v>
      </c>
      <c r="CC5438">
        <v>42.3</v>
      </c>
      <c r="CD5438">
        <v>15.3</v>
      </c>
      <c r="CE5438" t="s">
        <v>5740</v>
      </c>
      <c r="CF5438">
        <v>1</v>
      </c>
      <c r="CG5438" t="s">
        <v>5741</v>
      </c>
      <c r="CH5438" t="s">
        <v>5742</v>
      </c>
      <c r="CI5438">
        <v>-12.65</v>
      </c>
    </row>
    <row r="5439" spans="1:87" ht="16" customHeight="1">
      <c r="A5439">
        <v>5438</v>
      </c>
      <c r="B5439" t="s">
        <v>7221</v>
      </c>
      <c r="C5439" s="2">
        <v>45024</v>
      </c>
      <c r="E5439" s="19" t="s">
        <v>5365</v>
      </c>
      <c r="F5439" s="19" t="s">
        <v>5745</v>
      </c>
      <c r="G5439" t="s">
        <v>1608</v>
      </c>
      <c r="H5439" t="s">
        <v>6157</v>
      </c>
      <c r="I5439" t="s">
        <v>4349</v>
      </c>
      <c r="J5439" t="s">
        <v>4350</v>
      </c>
      <c r="K5439" t="s">
        <v>4351</v>
      </c>
      <c r="L5439" t="s">
        <v>6157</v>
      </c>
      <c r="M5439" t="s">
        <v>1608</v>
      </c>
      <c r="N5439" t="s">
        <v>289</v>
      </c>
      <c r="O5439" t="s">
        <v>6157</v>
      </c>
      <c r="P5439" t="s">
        <v>6157</v>
      </c>
      <c r="Q5439" t="s">
        <v>3969</v>
      </c>
      <c r="R5439" t="s">
        <v>6157</v>
      </c>
      <c r="S5439" t="s">
        <v>230</v>
      </c>
      <c r="T5439" t="s">
        <v>241</v>
      </c>
      <c r="U5439" s="4" t="s">
        <v>233</v>
      </c>
      <c r="V5439">
        <v>18</v>
      </c>
      <c r="W5439">
        <v>80</v>
      </c>
      <c r="X5439" t="s">
        <v>1532</v>
      </c>
      <c r="Y5439" t="s">
        <v>6890</v>
      </c>
      <c r="Z5439" t="s">
        <v>6474</v>
      </c>
      <c r="AA5439" t="s">
        <v>245</v>
      </c>
      <c r="AB5439" t="s">
        <v>6157</v>
      </c>
      <c r="AC5439" t="s">
        <v>6157</v>
      </c>
      <c r="AD5439" t="s">
        <v>5739</v>
      </c>
      <c r="AE5439" t="s">
        <v>6901</v>
      </c>
      <c r="AF5439" t="s">
        <v>4353</v>
      </c>
      <c r="AG5439" t="s">
        <v>4353</v>
      </c>
      <c r="AH5439" t="s">
        <v>4019</v>
      </c>
      <c r="AI5439" t="s">
        <v>6157</v>
      </c>
      <c r="AJ5439" t="s">
        <v>6930</v>
      </c>
      <c r="AK5439" t="s">
        <v>5602</v>
      </c>
      <c r="AL5439" t="s">
        <v>1414</v>
      </c>
      <c r="AM5439" t="s">
        <v>1413</v>
      </c>
      <c r="AN5439" t="s">
        <v>4353</v>
      </c>
      <c r="AO5439" s="29">
        <v>234</v>
      </c>
      <c r="AP5439">
        <v>-9.8779920000000008</v>
      </c>
      <c r="AQ5439">
        <v>167.178664</v>
      </c>
      <c r="AR5439" t="s">
        <v>289</v>
      </c>
      <c r="AS5439">
        <v>0.25</v>
      </c>
      <c r="AT5439" t="s">
        <v>1510</v>
      </c>
      <c r="AU5439" t="s">
        <v>274</v>
      </c>
      <c r="AV5439" t="s">
        <v>4353</v>
      </c>
      <c r="AW5439" t="s">
        <v>4353</v>
      </c>
      <c r="AX5439" t="s">
        <v>4353</v>
      </c>
      <c r="AY5439">
        <v>1200</v>
      </c>
      <c r="AZ5439">
        <v>1650</v>
      </c>
      <c r="BA5439" t="s">
        <v>290</v>
      </c>
      <c r="BB5439" t="s">
        <v>4785</v>
      </c>
      <c r="BC5439" t="s">
        <v>6157</v>
      </c>
      <c r="BD5439" s="7"/>
      <c r="BH5439" t="s">
        <v>1542</v>
      </c>
      <c r="BI5439" t="s">
        <v>7270</v>
      </c>
      <c r="BJ5439" t="s">
        <v>6505</v>
      </c>
      <c r="BK5439" t="s">
        <v>6504</v>
      </c>
      <c r="BL5439" s="7">
        <v>2021</v>
      </c>
      <c r="BQ5439" t="s">
        <v>5740</v>
      </c>
      <c r="BR5439">
        <v>1</v>
      </c>
      <c r="BS5439" t="s">
        <v>6574</v>
      </c>
      <c r="BT5439" t="s">
        <v>1593</v>
      </c>
      <c r="BW5439">
        <v>-17</v>
      </c>
      <c r="BY5439">
        <v>10.3</v>
      </c>
      <c r="CB5439">
        <v>3.2</v>
      </c>
      <c r="CC5439">
        <v>41.4</v>
      </c>
      <c r="CD5439">
        <v>15.3</v>
      </c>
      <c r="CE5439" t="s">
        <v>5740</v>
      </c>
      <c r="CF5439">
        <v>1</v>
      </c>
      <c r="CG5439" t="s">
        <v>5741</v>
      </c>
      <c r="CH5439" t="s">
        <v>5742</v>
      </c>
      <c r="CI5439">
        <v>-12.73</v>
      </c>
    </row>
    <row r="5440" spans="1:87" ht="16" customHeight="1">
      <c r="A5440">
        <v>5439</v>
      </c>
      <c r="B5440" t="s">
        <v>7221</v>
      </c>
      <c r="C5440" s="2">
        <v>45024</v>
      </c>
      <c r="E5440" s="19" t="s">
        <v>236</v>
      </c>
      <c r="F5440" s="19" t="s">
        <v>5745</v>
      </c>
      <c r="G5440" t="s">
        <v>1608</v>
      </c>
      <c r="H5440" t="s">
        <v>6157</v>
      </c>
      <c r="I5440" t="s">
        <v>4349</v>
      </c>
      <c r="J5440" t="s">
        <v>4350</v>
      </c>
      <c r="K5440" t="s">
        <v>4351</v>
      </c>
      <c r="L5440" t="s">
        <v>6157</v>
      </c>
      <c r="M5440" t="s">
        <v>1608</v>
      </c>
      <c r="N5440" t="s">
        <v>289</v>
      </c>
      <c r="O5440" t="s">
        <v>6157</v>
      </c>
      <c r="P5440" t="s">
        <v>6157</v>
      </c>
      <c r="Q5440" t="s">
        <v>3969</v>
      </c>
      <c r="R5440" t="s">
        <v>6157</v>
      </c>
      <c r="S5440" t="s">
        <v>230</v>
      </c>
      <c r="T5440" t="s">
        <v>241</v>
      </c>
      <c r="U5440" s="4" t="s">
        <v>233</v>
      </c>
      <c r="V5440">
        <v>18</v>
      </c>
      <c r="W5440">
        <v>80</v>
      </c>
      <c r="X5440" t="s">
        <v>1532</v>
      </c>
      <c r="Y5440" t="s">
        <v>6891</v>
      </c>
      <c r="Z5440" t="s">
        <v>6474</v>
      </c>
      <c r="AA5440" t="s">
        <v>245</v>
      </c>
      <c r="AB5440" t="s">
        <v>6157</v>
      </c>
      <c r="AC5440" t="s">
        <v>6157</v>
      </c>
      <c r="AD5440" t="s">
        <v>5739</v>
      </c>
      <c r="AE5440" t="s">
        <v>6901</v>
      </c>
      <c r="AF5440" t="s">
        <v>4353</v>
      </c>
      <c r="AG5440" t="s">
        <v>4353</v>
      </c>
      <c r="AH5440" t="s">
        <v>4019</v>
      </c>
      <c r="AI5440" t="s">
        <v>6157</v>
      </c>
      <c r="AJ5440" t="s">
        <v>6930</v>
      </c>
      <c r="AK5440" t="s">
        <v>5602</v>
      </c>
      <c r="AL5440" t="s">
        <v>1414</v>
      </c>
      <c r="AM5440" t="s">
        <v>1413</v>
      </c>
      <c r="AN5440" t="s">
        <v>4353</v>
      </c>
      <c r="AO5440" s="29">
        <v>234</v>
      </c>
      <c r="AP5440">
        <v>-9.8779920000000008</v>
      </c>
      <c r="AQ5440">
        <v>167.178664</v>
      </c>
      <c r="AR5440" t="s">
        <v>289</v>
      </c>
      <c r="AS5440">
        <v>0.25</v>
      </c>
      <c r="AT5440" t="s">
        <v>1510</v>
      </c>
      <c r="AU5440" t="s">
        <v>274</v>
      </c>
      <c r="AV5440" t="s">
        <v>4353</v>
      </c>
      <c r="AW5440" t="s">
        <v>4353</v>
      </c>
      <c r="AX5440" t="s">
        <v>4353</v>
      </c>
      <c r="AY5440">
        <v>1200</v>
      </c>
      <c r="AZ5440">
        <v>1650</v>
      </c>
      <c r="BA5440" t="s">
        <v>290</v>
      </c>
      <c r="BB5440" t="s">
        <v>4785</v>
      </c>
      <c r="BC5440" t="s">
        <v>6157</v>
      </c>
      <c r="BD5440" s="7"/>
      <c r="BH5440" t="s">
        <v>1542</v>
      </c>
      <c r="BI5440" t="s">
        <v>7270</v>
      </c>
      <c r="BJ5440" t="s">
        <v>6505</v>
      </c>
      <c r="BK5440" t="s">
        <v>6504</v>
      </c>
      <c r="BL5440" s="7">
        <v>2021</v>
      </c>
      <c r="BQ5440" t="s">
        <v>5740</v>
      </c>
      <c r="BR5440">
        <v>1</v>
      </c>
      <c r="BS5440" t="s">
        <v>6574</v>
      </c>
      <c r="BT5440" t="s">
        <v>1593</v>
      </c>
      <c r="BW5440">
        <v>-16.600000000000001</v>
      </c>
      <c r="BY5440">
        <v>10.5</v>
      </c>
      <c r="CB5440">
        <v>3.5</v>
      </c>
      <c r="CC5440">
        <v>41.5</v>
      </c>
      <c r="CD5440">
        <v>14</v>
      </c>
      <c r="CE5440" t="s">
        <v>5740</v>
      </c>
      <c r="CF5440">
        <v>1</v>
      </c>
      <c r="CG5440" t="s">
        <v>5741</v>
      </c>
      <c r="CH5440" t="s">
        <v>5742</v>
      </c>
      <c r="CI5440">
        <v>-12.77</v>
      </c>
    </row>
    <row r="5441" spans="1:87" ht="16" customHeight="1">
      <c r="A5441">
        <v>5440</v>
      </c>
      <c r="B5441" t="s">
        <v>7221</v>
      </c>
      <c r="C5441" s="2">
        <v>45024</v>
      </c>
      <c r="E5441" s="19" t="s">
        <v>5357</v>
      </c>
      <c r="F5441" s="19" t="s">
        <v>5746</v>
      </c>
      <c r="G5441" t="s">
        <v>1608</v>
      </c>
      <c r="H5441" t="s">
        <v>6157</v>
      </c>
      <c r="I5441" t="s">
        <v>4349</v>
      </c>
      <c r="J5441" t="s">
        <v>4350</v>
      </c>
      <c r="K5441" t="s">
        <v>4351</v>
      </c>
      <c r="L5441" t="s">
        <v>6157</v>
      </c>
      <c r="M5441" t="s">
        <v>1608</v>
      </c>
      <c r="N5441" t="s">
        <v>289</v>
      </c>
      <c r="O5441" t="s">
        <v>6157</v>
      </c>
      <c r="P5441" t="s">
        <v>6157</v>
      </c>
      <c r="Q5441" t="s">
        <v>3969</v>
      </c>
      <c r="R5441" t="s">
        <v>6157</v>
      </c>
      <c r="S5441" t="s">
        <v>4354</v>
      </c>
      <c r="T5441" t="s">
        <v>5747</v>
      </c>
      <c r="U5441" t="s">
        <v>4357</v>
      </c>
      <c r="V5441">
        <v>12</v>
      </c>
      <c r="W5441">
        <v>12</v>
      </c>
      <c r="X5441" t="s">
        <v>1532</v>
      </c>
      <c r="Y5441" t="s">
        <v>6887</v>
      </c>
      <c r="Z5441" t="s">
        <v>6474</v>
      </c>
      <c r="AA5441" t="s">
        <v>245</v>
      </c>
      <c r="AB5441" t="s">
        <v>6157</v>
      </c>
      <c r="AC5441" t="s">
        <v>6157</v>
      </c>
      <c r="AD5441" t="s">
        <v>5739</v>
      </c>
      <c r="AE5441" t="s">
        <v>6901</v>
      </c>
      <c r="AF5441" t="s">
        <v>4353</v>
      </c>
      <c r="AG5441" t="s">
        <v>4353</v>
      </c>
      <c r="AH5441" t="s">
        <v>4019</v>
      </c>
      <c r="AI5441" t="s">
        <v>6157</v>
      </c>
      <c r="AJ5441" t="s">
        <v>6930</v>
      </c>
      <c r="AK5441" t="s">
        <v>5602</v>
      </c>
      <c r="AL5441" t="s">
        <v>1414</v>
      </c>
      <c r="AM5441" t="s">
        <v>1413</v>
      </c>
      <c r="AN5441" t="s">
        <v>4353</v>
      </c>
      <c r="AO5441" s="29">
        <v>234</v>
      </c>
      <c r="AP5441">
        <v>-9.8779920000000008</v>
      </c>
      <c r="AQ5441">
        <v>167.178664</v>
      </c>
      <c r="AR5441" t="s">
        <v>289</v>
      </c>
      <c r="AS5441">
        <v>0.25</v>
      </c>
      <c r="AT5441" t="s">
        <v>1510</v>
      </c>
      <c r="AU5441" t="s">
        <v>274</v>
      </c>
      <c r="AV5441" t="s">
        <v>4353</v>
      </c>
      <c r="AW5441" t="s">
        <v>4353</v>
      </c>
      <c r="AX5441" t="s">
        <v>4353</v>
      </c>
      <c r="AY5441">
        <v>1200</v>
      </c>
      <c r="AZ5441">
        <v>1650</v>
      </c>
      <c r="BA5441" t="s">
        <v>290</v>
      </c>
      <c r="BB5441" t="s">
        <v>4785</v>
      </c>
      <c r="BC5441" t="s">
        <v>6157</v>
      </c>
      <c r="BD5441" s="7"/>
      <c r="BH5441" t="s">
        <v>1542</v>
      </c>
      <c r="BI5441" t="s">
        <v>7270</v>
      </c>
      <c r="BJ5441" t="s">
        <v>6505</v>
      </c>
      <c r="BK5441" t="s">
        <v>6504</v>
      </c>
      <c r="BL5441" s="7">
        <v>2021</v>
      </c>
      <c r="BQ5441" t="s">
        <v>5740</v>
      </c>
      <c r="BR5441">
        <v>1</v>
      </c>
      <c r="BS5441" t="s">
        <v>6574</v>
      </c>
      <c r="BT5441" t="s">
        <v>1593</v>
      </c>
      <c r="BW5441">
        <v>-17.600000000000001</v>
      </c>
      <c r="BY5441">
        <v>9.6</v>
      </c>
      <c r="CB5441">
        <v>3.5</v>
      </c>
      <c r="CC5441">
        <v>41.4</v>
      </c>
      <c r="CD5441">
        <v>14</v>
      </c>
    </row>
    <row r="5442" spans="1:87" ht="16" customHeight="1">
      <c r="A5442">
        <v>5441</v>
      </c>
      <c r="B5442" t="s">
        <v>7221</v>
      </c>
      <c r="C5442" s="2">
        <v>45024</v>
      </c>
      <c r="E5442" s="19" t="s">
        <v>5360</v>
      </c>
      <c r="F5442" s="19" t="s">
        <v>5746</v>
      </c>
      <c r="G5442" t="s">
        <v>1608</v>
      </c>
      <c r="H5442" t="s">
        <v>6157</v>
      </c>
      <c r="I5442" t="s">
        <v>4349</v>
      </c>
      <c r="J5442" t="s">
        <v>4350</v>
      </c>
      <c r="K5442" t="s">
        <v>4351</v>
      </c>
      <c r="L5442" t="s">
        <v>6157</v>
      </c>
      <c r="M5442" t="s">
        <v>1608</v>
      </c>
      <c r="N5442" t="s">
        <v>289</v>
      </c>
      <c r="O5442" t="s">
        <v>6157</v>
      </c>
      <c r="P5442" t="s">
        <v>6157</v>
      </c>
      <c r="Q5442" t="s">
        <v>3969</v>
      </c>
      <c r="R5442" t="s">
        <v>6157</v>
      </c>
      <c r="S5442" t="s">
        <v>4354</v>
      </c>
      <c r="T5442" t="s">
        <v>5747</v>
      </c>
      <c r="U5442" t="s">
        <v>4357</v>
      </c>
      <c r="V5442">
        <v>12</v>
      </c>
      <c r="W5442">
        <v>12</v>
      </c>
      <c r="X5442" t="s">
        <v>1532</v>
      </c>
      <c r="Y5442" t="s">
        <v>6888</v>
      </c>
      <c r="Z5442" t="s">
        <v>6474</v>
      </c>
      <c r="AA5442" t="s">
        <v>245</v>
      </c>
      <c r="AB5442" t="s">
        <v>6157</v>
      </c>
      <c r="AC5442" t="s">
        <v>6157</v>
      </c>
      <c r="AD5442" t="s">
        <v>5739</v>
      </c>
      <c r="AE5442" t="s">
        <v>6901</v>
      </c>
      <c r="AF5442" t="s">
        <v>4353</v>
      </c>
      <c r="AG5442" t="s">
        <v>4353</v>
      </c>
      <c r="AH5442" t="s">
        <v>4019</v>
      </c>
      <c r="AI5442" t="s">
        <v>6157</v>
      </c>
      <c r="AJ5442" t="s">
        <v>6930</v>
      </c>
      <c r="AK5442" t="s">
        <v>5602</v>
      </c>
      <c r="AL5442" t="s">
        <v>1414</v>
      </c>
      <c r="AM5442" t="s">
        <v>1413</v>
      </c>
      <c r="AN5442" t="s">
        <v>4353</v>
      </c>
      <c r="AO5442" s="29">
        <v>234</v>
      </c>
      <c r="AP5442">
        <v>-9.8779920000000008</v>
      </c>
      <c r="AQ5442">
        <v>167.178664</v>
      </c>
      <c r="AR5442" t="s">
        <v>289</v>
      </c>
      <c r="AS5442">
        <v>0.25</v>
      </c>
      <c r="AT5442" t="s">
        <v>1510</v>
      </c>
      <c r="AU5442" t="s">
        <v>274</v>
      </c>
      <c r="AV5442" t="s">
        <v>4353</v>
      </c>
      <c r="AW5442" t="s">
        <v>4353</v>
      </c>
      <c r="AX5442" t="s">
        <v>4353</v>
      </c>
      <c r="AY5442">
        <v>1200</v>
      </c>
      <c r="AZ5442">
        <v>1650</v>
      </c>
      <c r="BA5442" t="s">
        <v>290</v>
      </c>
      <c r="BB5442" t="s">
        <v>4785</v>
      </c>
      <c r="BC5442" t="s">
        <v>6157</v>
      </c>
      <c r="BD5442" s="7"/>
      <c r="BH5442" t="s">
        <v>1542</v>
      </c>
      <c r="BI5442" t="s">
        <v>7270</v>
      </c>
      <c r="BJ5442" t="s">
        <v>6505</v>
      </c>
      <c r="BK5442" t="s">
        <v>6504</v>
      </c>
      <c r="BL5442" s="7">
        <v>2021</v>
      </c>
      <c r="BQ5442" t="s">
        <v>5740</v>
      </c>
      <c r="BR5442">
        <v>1</v>
      </c>
      <c r="BS5442" t="s">
        <v>6574</v>
      </c>
      <c r="BT5442" t="s">
        <v>1593</v>
      </c>
      <c r="BW5442">
        <v>-17.399999999999999</v>
      </c>
      <c r="BY5442">
        <v>9.6</v>
      </c>
      <c r="CB5442">
        <v>3.4</v>
      </c>
      <c r="CC5442">
        <v>42</v>
      </c>
      <c r="CD5442">
        <v>14.5</v>
      </c>
      <c r="CE5442" t="s">
        <v>5740</v>
      </c>
      <c r="CF5442">
        <v>1</v>
      </c>
      <c r="CG5442" t="s">
        <v>5741</v>
      </c>
      <c r="CH5442" t="s">
        <v>5742</v>
      </c>
      <c r="CI5442">
        <v>-12.04</v>
      </c>
    </row>
    <row r="5443" spans="1:87" ht="16" customHeight="1">
      <c r="A5443">
        <v>5442</v>
      </c>
      <c r="B5443" t="s">
        <v>7221</v>
      </c>
      <c r="C5443" s="2">
        <v>45024</v>
      </c>
      <c r="E5443" s="19" t="s">
        <v>5363</v>
      </c>
      <c r="F5443" s="19" t="s">
        <v>5746</v>
      </c>
      <c r="G5443" t="s">
        <v>1608</v>
      </c>
      <c r="H5443" t="s">
        <v>6157</v>
      </c>
      <c r="I5443" t="s">
        <v>4349</v>
      </c>
      <c r="J5443" t="s">
        <v>4350</v>
      </c>
      <c r="K5443" t="s">
        <v>4351</v>
      </c>
      <c r="L5443" t="s">
        <v>6157</v>
      </c>
      <c r="M5443" t="s">
        <v>1608</v>
      </c>
      <c r="N5443" t="s">
        <v>289</v>
      </c>
      <c r="O5443" t="s">
        <v>6157</v>
      </c>
      <c r="P5443" t="s">
        <v>6157</v>
      </c>
      <c r="Q5443" t="s">
        <v>3969</v>
      </c>
      <c r="R5443" t="s">
        <v>6157</v>
      </c>
      <c r="S5443" t="s">
        <v>4354</v>
      </c>
      <c r="T5443" t="s">
        <v>5747</v>
      </c>
      <c r="U5443" t="s">
        <v>4357</v>
      </c>
      <c r="V5443">
        <v>12</v>
      </c>
      <c r="W5443">
        <v>12</v>
      </c>
      <c r="X5443" t="s">
        <v>1532</v>
      </c>
      <c r="Y5443" t="s">
        <v>6889</v>
      </c>
      <c r="Z5443" t="s">
        <v>6474</v>
      </c>
      <c r="AA5443" t="s">
        <v>245</v>
      </c>
      <c r="AB5443" t="s">
        <v>6157</v>
      </c>
      <c r="AC5443" t="s">
        <v>6157</v>
      </c>
      <c r="AD5443" t="s">
        <v>5739</v>
      </c>
      <c r="AE5443" t="s">
        <v>6901</v>
      </c>
      <c r="AF5443" t="s">
        <v>4353</v>
      </c>
      <c r="AG5443" t="s">
        <v>4353</v>
      </c>
      <c r="AH5443" t="s">
        <v>4019</v>
      </c>
      <c r="AI5443" t="s">
        <v>6157</v>
      </c>
      <c r="AJ5443" t="s">
        <v>6930</v>
      </c>
      <c r="AK5443" t="s">
        <v>5602</v>
      </c>
      <c r="AL5443" t="s">
        <v>1414</v>
      </c>
      <c r="AM5443" t="s">
        <v>1413</v>
      </c>
      <c r="AN5443" t="s">
        <v>4353</v>
      </c>
      <c r="AO5443" s="29">
        <v>234</v>
      </c>
      <c r="AP5443">
        <v>-9.8779920000000008</v>
      </c>
      <c r="AQ5443">
        <v>167.178664</v>
      </c>
      <c r="AR5443" t="s">
        <v>289</v>
      </c>
      <c r="AS5443">
        <v>0.25</v>
      </c>
      <c r="AT5443" t="s">
        <v>1510</v>
      </c>
      <c r="AU5443" t="s">
        <v>274</v>
      </c>
      <c r="AV5443" t="s">
        <v>4353</v>
      </c>
      <c r="AW5443" t="s">
        <v>4353</v>
      </c>
      <c r="AX5443" t="s">
        <v>4353</v>
      </c>
      <c r="AY5443">
        <v>1200</v>
      </c>
      <c r="AZ5443">
        <v>1650</v>
      </c>
      <c r="BA5443" t="s">
        <v>290</v>
      </c>
      <c r="BB5443" t="s">
        <v>4785</v>
      </c>
      <c r="BC5443" t="s">
        <v>6157</v>
      </c>
      <c r="BD5443" s="7"/>
      <c r="BH5443" t="s">
        <v>1542</v>
      </c>
      <c r="BI5443" t="s">
        <v>7270</v>
      </c>
      <c r="BJ5443" t="s">
        <v>6505</v>
      </c>
      <c r="BK5443" t="s">
        <v>6504</v>
      </c>
      <c r="BL5443" s="7">
        <v>2021</v>
      </c>
      <c r="BW5443"/>
      <c r="BY5443"/>
      <c r="CE5443" t="s">
        <v>5740</v>
      </c>
      <c r="CF5443">
        <v>1</v>
      </c>
      <c r="CG5443" t="s">
        <v>5741</v>
      </c>
      <c r="CH5443" t="s">
        <v>5742</v>
      </c>
      <c r="CI5443">
        <v>-12.46</v>
      </c>
    </row>
    <row r="5444" spans="1:87" ht="16" customHeight="1">
      <c r="A5444">
        <v>5443</v>
      </c>
      <c r="B5444" t="s">
        <v>7221</v>
      </c>
      <c r="C5444" s="2">
        <v>45024</v>
      </c>
      <c r="E5444" s="19" t="s">
        <v>5365</v>
      </c>
      <c r="F5444" s="19" t="s">
        <v>5746</v>
      </c>
      <c r="G5444" t="s">
        <v>1608</v>
      </c>
      <c r="H5444" t="s">
        <v>6157</v>
      </c>
      <c r="I5444" t="s">
        <v>4349</v>
      </c>
      <c r="J5444" t="s">
        <v>4350</v>
      </c>
      <c r="K5444" t="s">
        <v>4351</v>
      </c>
      <c r="L5444" t="s">
        <v>6157</v>
      </c>
      <c r="M5444" t="s">
        <v>1608</v>
      </c>
      <c r="N5444" t="s">
        <v>289</v>
      </c>
      <c r="O5444" t="s">
        <v>6157</v>
      </c>
      <c r="P5444" t="s">
        <v>6157</v>
      </c>
      <c r="Q5444" t="s">
        <v>3969</v>
      </c>
      <c r="R5444" t="s">
        <v>6157</v>
      </c>
      <c r="S5444" t="s">
        <v>4354</v>
      </c>
      <c r="T5444" t="s">
        <v>5747</v>
      </c>
      <c r="U5444" t="s">
        <v>4357</v>
      </c>
      <c r="V5444">
        <v>12</v>
      </c>
      <c r="W5444">
        <v>12</v>
      </c>
      <c r="X5444" t="s">
        <v>1532</v>
      </c>
      <c r="Y5444" t="s">
        <v>6890</v>
      </c>
      <c r="Z5444" t="s">
        <v>6474</v>
      </c>
      <c r="AA5444" t="s">
        <v>245</v>
      </c>
      <c r="AB5444" t="s">
        <v>6157</v>
      </c>
      <c r="AC5444" t="s">
        <v>6157</v>
      </c>
      <c r="AD5444" t="s">
        <v>5739</v>
      </c>
      <c r="AE5444" t="s">
        <v>6901</v>
      </c>
      <c r="AF5444" t="s">
        <v>4353</v>
      </c>
      <c r="AG5444" t="s">
        <v>4353</v>
      </c>
      <c r="AH5444" t="s">
        <v>4019</v>
      </c>
      <c r="AI5444" t="s">
        <v>6157</v>
      </c>
      <c r="AJ5444" t="s">
        <v>6930</v>
      </c>
      <c r="AK5444" t="s">
        <v>5602</v>
      </c>
      <c r="AL5444" t="s">
        <v>1414</v>
      </c>
      <c r="AM5444" t="s">
        <v>1413</v>
      </c>
      <c r="AN5444" t="s">
        <v>4353</v>
      </c>
      <c r="AO5444" s="29">
        <v>234</v>
      </c>
      <c r="AP5444">
        <v>-9.8779920000000008</v>
      </c>
      <c r="AQ5444">
        <v>167.178664</v>
      </c>
      <c r="AR5444" t="s">
        <v>289</v>
      </c>
      <c r="AS5444">
        <v>0.25</v>
      </c>
      <c r="AT5444" t="s">
        <v>1510</v>
      </c>
      <c r="AU5444" t="s">
        <v>274</v>
      </c>
      <c r="AV5444" t="s">
        <v>4353</v>
      </c>
      <c r="AW5444" t="s">
        <v>4353</v>
      </c>
      <c r="AX5444" t="s">
        <v>4353</v>
      </c>
      <c r="AY5444">
        <v>1200</v>
      </c>
      <c r="AZ5444">
        <v>1650</v>
      </c>
      <c r="BA5444" t="s">
        <v>290</v>
      </c>
      <c r="BB5444" t="s">
        <v>4785</v>
      </c>
      <c r="BC5444" t="s">
        <v>6157</v>
      </c>
      <c r="BD5444" s="7"/>
      <c r="BH5444" t="s">
        <v>1542</v>
      </c>
      <c r="BI5444" t="s">
        <v>7270</v>
      </c>
      <c r="BJ5444" t="s">
        <v>6505</v>
      </c>
      <c r="BK5444" t="s">
        <v>6504</v>
      </c>
      <c r="BL5444" s="7">
        <v>2021</v>
      </c>
      <c r="BW5444"/>
      <c r="BY5444"/>
      <c r="CE5444" t="s">
        <v>5740</v>
      </c>
      <c r="CF5444">
        <v>1</v>
      </c>
      <c r="CG5444" t="s">
        <v>5741</v>
      </c>
      <c r="CH5444" t="s">
        <v>5742</v>
      </c>
      <c r="CI5444">
        <v>-11.96</v>
      </c>
    </row>
    <row r="5445" spans="1:87" ht="16" customHeight="1">
      <c r="A5445">
        <v>5444</v>
      </c>
      <c r="B5445" t="s">
        <v>7221</v>
      </c>
      <c r="C5445" s="2">
        <v>45024</v>
      </c>
      <c r="E5445" s="19" t="s">
        <v>236</v>
      </c>
      <c r="F5445" s="19" t="s">
        <v>5746</v>
      </c>
      <c r="G5445" t="s">
        <v>1608</v>
      </c>
      <c r="H5445" t="s">
        <v>6157</v>
      </c>
      <c r="I5445" t="s">
        <v>4349</v>
      </c>
      <c r="J5445" t="s">
        <v>4350</v>
      </c>
      <c r="K5445" t="s">
        <v>4351</v>
      </c>
      <c r="L5445" t="s">
        <v>6157</v>
      </c>
      <c r="M5445" t="s">
        <v>1608</v>
      </c>
      <c r="N5445" t="s">
        <v>289</v>
      </c>
      <c r="O5445" t="s">
        <v>6157</v>
      </c>
      <c r="P5445" t="s">
        <v>6157</v>
      </c>
      <c r="Q5445" t="s">
        <v>3969</v>
      </c>
      <c r="R5445" t="s">
        <v>6157</v>
      </c>
      <c r="S5445" t="s">
        <v>4354</v>
      </c>
      <c r="T5445" t="s">
        <v>5747</v>
      </c>
      <c r="U5445" t="s">
        <v>4357</v>
      </c>
      <c r="V5445">
        <v>12</v>
      </c>
      <c r="W5445">
        <v>12</v>
      </c>
      <c r="X5445" t="s">
        <v>1532</v>
      </c>
      <c r="Y5445" t="s">
        <v>6891</v>
      </c>
      <c r="Z5445" t="s">
        <v>6474</v>
      </c>
      <c r="AA5445" t="s">
        <v>245</v>
      </c>
      <c r="AB5445" t="s">
        <v>6157</v>
      </c>
      <c r="AC5445" t="s">
        <v>6157</v>
      </c>
      <c r="AD5445" t="s">
        <v>5739</v>
      </c>
      <c r="AE5445" t="s">
        <v>6901</v>
      </c>
      <c r="AF5445" t="s">
        <v>4353</v>
      </c>
      <c r="AG5445" t="s">
        <v>4353</v>
      </c>
      <c r="AH5445" t="s">
        <v>4019</v>
      </c>
      <c r="AI5445" t="s">
        <v>6157</v>
      </c>
      <c r="AJ5445" t="s">
        <v>6930</v>
      </c>
      <c r="AK5445" t="s">
        <v>5602</v>
      </c>
      <c r="AL5445" t="s">
        <v>1414</v>
      </c>
      <c r="AM5445" t="s">
        <v>1413</v>
      </c>
      <c r="AN5445" t="s">
        <v>4353</v>
      </c>
      <c r="AO5445" s="29">
        <v>234</v>
      </c>
      <c r="AP5445">
        <v>-9.8779920000000008</v>
      </c>
      <c r="AQ5445">
        <v>167.178664</v>
      </c>
      <c r="AR5445" t="s">
        <v>289</v>
      </c>
      <c r="AS5445">
        <v>0.25</v>
      </c>
      <c r="AT5445" t="s">
        <v>1510</v>
      </c>
      <c r="AU5445" t="s">
        <v>274</v>
      </c>
      <c r="AV5445" t="s">
        <v>4353</v>
      </c>
      <c r="AW5445" t="s">
        <v>4353</v>
      </c>
      <c r="AX5445" t="s">
        <v>4353</v>
      </c>
      <c r="AY5445">
        <v>1200</v>
      </c>
      <c r="AZ5445">
        <v>1650</v>
      </c>
      <c r="BA5445" t="s">
        <v>290</v>
      </c>
      <c r="BB5445" t="s">
        <v>4785</v>
      </c>
      <c r="BC5445" t="s">
        <v>6157</v>
      </c>
      <c r="BD5445" s="7"/>
      <c r="BH5445" t="s">
        <v>1542</v>
      </c>
      <c r="BI5445" t="s">
        <v>7270</v>
      </c>
      <c r="BJ5445" t="s">
        <v>6505</v>
      </c>
      <c r="BK5445" t="s">
        <v>6504</v>
      </c>
      <c r="BL5445" s="7">
        <v>2021</v>
      </c>
      <c r="BW5445"/>
      <c r="BY5445"/>
      <c r="CE5445" t="s">
        <v>5740</v>
      </c>
      <c r="CF5445">
        <v>1</v>
      </c>
      <c r="CG5445" t="s">
        <v>5741</v>
      </c>
      <c r="CH5445" t="s">
        <v>5742</v>
      </c>
      <c r="CI5445">
        <v>-11.46</v>
      </c>
    </row>
    <row r="5446" spans="1:87" ht="16" customHeight="1">
      <c r="A5446">
        <v>5445</v>
      </c>
      <c r="B5446" t="s">
        <v>7221</v>
      </c>
      <c r="C5446" s="2">
        <v>45024</v>
      </c>
      <c r="E5446" s="19" t="s">
        <v>5367</v>
      </c>
      <c r="F5446" s="19" t="s">
        <v>5746</v>
      </c>
      <c r="G5446" t="s">
        <v>1608</v>
      </c>
      <c r="H5446" t="s">
        <v>6157</v>
      </c>
      <c r="I5446" t="s">
        <v>4349</v>
      </c>
      <c r="J5446" t="s">
        <v>4350</v>
      </c>
      <c r="K5446" t="s">
        <v>4351</v>
      </c>
      <c r="L5446" t="s">
        <v>6157</v>
      </c>
      <c r="M5446" t="s">
        <v>1608</v>
      </c>
      <c r="N5446" t="s">
        <v>289</v>
      </c>
      <c r="O5446" t="s">
        <v>6157</v>
      </c>
      <c r="P5446" t="s">
        <v>6157</v>
      </c>
      <c r="Q5446" t="s">
        <v>3969</v>
      </c>
      <c r="R5446" t="s">
        <v>6157</v>
      </c>
      <c r="S5446" t="s">
        <v>4354</v>
      </c>
      <c r="T5446" t="s">
        <v>5747</v>
      </c>
      <c r="U5446" t="s">
        <v>4357</v>
      </c>
      <c r="V5446">
        <v>12</v>
      </c>
      <c r="W5446">
        <v>12</v>
      </c>
      <c r="X5446" t="s">
        <v>1532</v>
      </c>
      <c r="Y5446" t="s">
        <v>6893</v>
      </c>
      <c r="Z5446" t="s">
        <v>6474</v>
      </c>
      <c r="AA5446" t="s">
        <v>245</v>
      </c>
      <c r="AB5446" t="s">
        <v>6157</v>
      </c>
      <c r="AC5446" t="s">
        <v>6157</v>
      </c>
      <c r="AD5446" t="s">
        <v>5739</v>
      </c>
      <c r="AE5446" t="s">
        <v>6901</v>
      </c>
      <c r="AF5446" t="s">
        <v>4353</v>
      </c>
      <c r="AG5446" t="s">
        <v>4353</v>
      </c>
      <c r="AH5446" t="s">
        <v>4019</v>
      </c>
      <c r="AI5446" t="s">
        <v>6157</v>
      </c>
      <c r="AJ5446" t="s">
        <v>6930</v>
      </c>
      <c r="AK5446" t="s">
        <v>5602</v>
      </c>
      <c r="AL5446" t="s">
        <v>1414</v>
      </c>
      <c r="AM5446" t="s">
        <v>1413</v>
      </c>
      <c r="AN5446" t="s">
        <v>4353</v>
      </c>
      <c r="AO5446" s="29">
        <v>234</v>
      </c>
      <c r="AP5446">
        <v>-9.8779920000000008</v>
      </c>
      <c r="AQ5446">
        <v>167.178664</v>
      </c>
      <c r="AR5446" t="s">
        <v>289</v>
      </c>
      <c r="AS5446">
        <v>0.25</v>
      </c>
      <c r="AT5446" t="s">
        <v>1510</v>
      </c>
      <c r="AU5446" t="s">
        <v>274</v>
      </c>
      <c r="AV5446" t="s">
        <v>4353</v>
      </c>
      <c r="AW5446" t="s">
        <v>4353</v>
      </c>
      <c r="AX5446" t="s">
        <v>4353</v>
      </c>
      <c r="AY5446">
        <v>1200</v>
      </c>
      <c r="AZ5446">
        <v>1650</v>
      </c>
      <c r="BA5446" t="s">
        <v>290</v>
      </c>
      <c r="BB5446" t="s">
        <v>4785</v>
      </c>
      <c r="BC5446" t="s">
        <v>6157</v>
      </c>
      <c r="BD5446" s="7"/>
      <c r="BH5446" t="s">
        <v>1542</v>
      </c>
      <c r="BI5446" t="s">
        <v>7270</v>
      </c>
      <c r="BJ5446" t="s">
        <v>6505</v>
      </c>
      <c r="BK5446" t="s">
        <v>6504</v>
      </c>
      <c r="BL5446" s="7">
        <v>2021</v>
      </c>
      <c r="BW5446"/>
      <c r="BY5446"/>
      <c r="CE5446" t="s">
        <v>5740</v>
      </c>
      <c r="CF5446">
        <v>1</v>
      </c>
      <c r="CG5446" t="s">
        <v>5741</v>
      </c>
      <c r="CH5446" t="s">
        <v>5742</v>
      </c>
      <c r="CI5446">
        <v>-10.98</v>
      </c>
    </row>
    <row r="5447" spans="1:87" ht="16" customHeight="1">
      <c r="A5447">
        <v>5446</v>
      </c>
      <c r="B5447" t="s">
        <v>7221</v>
      </c>
      <c r="C5447" s="2">
        <v>45024</v>
      </c>
      <c r="E5447" s="19" t="s">
        <v>5357</v>
      </c>
      <c r="F5447" s="19" t="s">
        <v>5748</v>
      </c>
      <c r="G5447" t="s">
        <v>1608</v>
      </c>
      <c r="H5447" t="s">
        <v>6157</v>
      </c>
      <c r="I5447" t="s">
        <v>4349</v>
      </c>
      <c r="J5447" t="s">
        <v>4350</v>
      </c>
      <c r="K5447" t="s">
        <v>4351</v>
      </c>
      <c r="L5447" t="s">
        <v>6157</v>
      </c>
      <c r="M5447" t="s">
        <v>1608</v>
      </c>
      <c r="N5447" t="s">
        <v>289</v>
      </c>
      <c r="O5447" t="s">
        <v>6157</v>
      </c>
      <c r="P5447" t="s">
        <v>6157</v>
      </c>
      <c r="Q5447" t="s">
        <v>3969</v>
      </c>
      <c r="R5447" t="s">
        <v>6157</v>
      </c>
      <c r="S5447" t="s">
        <v>229</v>
      </c>
      <c r="T5447" t="s">
        <v>241</v>
      </c>
      <c r="U5447" s="4" t="s">
        <v>233</v>
      </c>
      <c r="V5447">
        <v>18</v>
      </c>
      <c r="W5447">
        <v>80</v>
      </c>
      <c r="X5447" t="s">
        <v>1532</v>
      </c>
      <c r="Y5447" t="s">
        <v>6887</v>
      </c>
      <c r="Z5447" t="s">
        <v>6474</v>
      </c>
      <c r="AA5447" t="s">
        <v>245</v>
      </c>
      <c r="AB5447" t="s">
        <v>6157</v>
      </c>
      <c r="AC5447" t="s">
        <v>6157</v>
      </c>
      <c r="AD5447" t="s">
        <v>5739</v>
      </c>
      <c r="AE5447" t="s">
        <v>6901</v>
      </c>
      <c r="AF5447" t="s">
        <v>4353</v>
      </c>
      <c r="AG5447" t="s">
        <v>4353</v>
      </c>
      <c r="AH5447" t="s">
        <v>4019</v>
      </c>
      <c r="AI5447" t="s">
        <v>6157</v>
      </c>
      <c r="AJ5447" t="s">
        <v>6930</v>
      </c>
      <c r="AK5447" t="s">
        <v>5602</v>
      </c>
      <c r="AL5447" t="s">
        <v>1414</v>
      </c>
      <c r="AM5447" t="s">
        <v>1413</v>
      </c>
      <c r="AN5447" t="s">
        <v>4353</v>
      </c>
      <c r="AO5447" s="29">
        <v>234</v>
      </c>
      <c r="AP5447">
        <v>-9.8779920000000008</v>
      </c>
      <c r="AQ5447">
        <v>167.178664</v>
      </c>
      <c r="AR5447" t="s">
        <v>289</v>
      </c>
      <c r="AS5447">
        <v>0.25</v>
      </c>
      <c r="AT5447" t="s">
        <v>1510</v>
      </c>
      <c r="AU5447" t="s">
        <v>274</v>
      </c>
      <c r="AV5447" t="s">
        <v>4353</v>
      </c>
      <c r="AW5447" t="s">
        <v>4353</v>
      </c>
      <c r="AX5447" t="s">
        <v>4353</v>
      </c>
      <c r="AY5447">
        <v>1200</v>
      </c>
      <c r="AZ5447">
        <v>1650</v>
      </c>
      <c r="BA5447" t="s">
        <v>290</v>
      </c>
      <c r="BB5447" t="s">
        <v>4785</v>
      </c>
      <c r="BC5447" t="s">
        <v>6157</v>
      </c>
      <c r="BD5447" s="7"/>
      <c r="BH5447" t="s">
        <v>1542</v>
      </c>
      <c r="BI5447" t="s">
        <v>7270</v>
      </c>
      <c r="BJ5447" t="s">
        <v>6505</v>
      </c>
      <c r="BK5447" t="s">
        <v>6504</v>
      </c>
      <c r="BL5447" s="7">
        <v>2021</v>
      </c>
      <c r="BQ5447" t="s">
        <v>5740</v>
      </c>
      <c r="BR5447">
        <v>1</v>
      </c>
      <c r="BS5447" t="s">
        <v>6574</v>
      </c>
      <c r="BT5447" t="s">
        <v>1593</v>
      </c>
      <c r="BW5447">
        <v>-17</v>
      </c>
      <c r="BY5447">
        <v>10.7</v>
      </c>
      <c r="CB5447">
        <v>3.4</v>
      </c>
      <c r="CC5447">
        <v>40.799999999999997</v>
      </c>
      <c r="CD5447">
        <v>14.1</v>
      </c>
    </row>
    <row r="5448" spans="1:87" ht="16" customHeight="1">
      <c r="A5448">
        <v>5447</v>
      </c>
      <c r="B5448" t="s">
        <v>7221</v>
      </c>
      <c r="C5448" s="2">
        <v>45024</v>
      </c>
      <c r="E5448" s="19" t="s">
        <v>5360</v>
      </c>
      <c r="F5448" s="19" t="s">
        <v>5748</v>
      </c>
      <c r="G5448" t="s">
        <v>1608</v>
      </c>
      <c r="H5448" t="s">
        <v>6157</v>
      </c>
      <c r="I5448" t="s">
        <v>4349</v>
      </c>
      <c r="J5448" t="s">
        <v>4350</v>
      </c>
      <c r="K5448" t="s">
        <v>4351</v>
      </c>
      <c r="L5448" t="s">
        <v>6157</v>
      </c>
      <c r="M5448" t="s">
        <v>1608</v>
      </c>
      <c r="N5448" t="s">
        <v>289</v>
      </c>
      <c r="O5448" t="s">
        <v>6157</v>
      </c>
      <c r="P5448" t="s">
        <v>6157</v>
      </c>
      <c r="Q5448" t="s">
        <v>3969</v>
      </c>
      <c r="R5448" t="s">
        <v>6157</v>
      </c>
      <c r="S5448" t="s">
        <v>229</v>
      </c>
      <c r="T5448" t="s">
        <v>241</v>
      </c>
      <c r="U5448" s="4" t="s">
        <v>233</v>
      </c>
      <c r="V5448">
        <v>18</v>
      </c>
      <c r="W5448">
        <v>80</v>
      </c>
      <c r="X5448" t="s">
        <v>1532</v>
      </c>
      <c r="Y5448" t="s">
        <v>6888</v>
      </c>
      <c r="Z5448" t="s">
        <v>6474</v>
      </c>
      <c r="AA5448" t="s">
        <v>245</v>
      </c>
      <c r="AB5448" t="s">
        <v>6157</v>
      </c>
      <c r="AC5448" t="s">
        <v>6157</v>
      </c>
      <c r="AD5448" t="s">
        <v>5739</v>
      </c>
      <c r="AE5448" t="s">
        <v>6901</v>
      </c>
      <c r="AF5448" t="s">
        <v>4353</v>
      </c>
      <c r="AG5448" t="s">
        <v>4353</v>
      </c>
      <c r="AH5448" t="s">
        <v>4019</v>
      </c>
      <c r="AI5448" t="s">
        <v>6157</v>
      </c>
      <c r="AJ5448" t="s">
        <v>6930</v>
      </c>
      <c r="AK5448" t="s">
        <v>5602</v>
      </c>
      <c r="AL5448" t="s">
        <v>1414</v>
      </c>
      <c r="AM5448" t="s">
        <v>1413</v>
      </c>
      <c r="AN5448" t="s">
        <v>4353</v>
      </c>
      <c r="AO5448" s="29">
        <v>234</v>
      </c>
      <c r="AP5448">
        <v>-9.8779920000000008</v>
      </c>
      <c r="AQ5448">
        <v>167.178664</v>
      </c>
      <c r="AR5448" t="s">
        <v>289</v>
      </c>
      <c r="AS5448">
        <v>0.25</v>
      </c>
      <c r="AT5448" t="s">
        <v>1510</v>
      </c>
      <c r="AU5448" t="s">
        <v>274</v>
      </c>
      <c r="AV5448" t="s">
        <v>4353</v>
      </c>
      <c r="AW5448" t="s">
        <v>4353</v>
      </c>
      <c r="AX5448" t="s">
        <v>4353</v>
      </c>
      <c r="AY5448">
        <v>1200</v>
      </c>
      <c r="AZ5448">
        <v>1650</v>
      </c>
      <c r="BA5448" t="s">
        <v>290</v>
      </c>
      <c r="BB5448" t="s">
        <v>4785</v>
      </c>
      <c r="BC5448" t="s">
        <v>6157</v>
      </c>
      <c r="BD5448" s="7"/>
      <c r="BH5448" t="s">
        <v>1542</v>
      </c>
      <c r="BI5448" t="s">
        <v>7270</v>
      </c>
      <c r="BJ5448" t="s">
        <v>6505</v>
      </c>
      <c r="BK5448" t="s">
        <v>6504</v>
      </c>
      <c r="BL5448" s="7">
        <v>2021</v>
      </c>
      <c r="BQ5448" t="s">
        <v>5740</v>
      </c>
      <c r="BR5448">
        <v>1</v>
      </c>
      <c r="BS5448" t="s">
        <v>6574</v>
      </c>
      <c r="BT5448" t="s">
        <v>1593</v>
      </c>
      <c r="BW5448">
        <v>-15.9</v>
      </c>
      <c r="BY5448">
        <v>11.2</v>
      </c>
      <c r="CB5448">
        <v>3.4</v>
      </c>
      <c r="CC5448">
        <v>43.5</v>
      </c>
      <c r="CD5448">
        <v>15.1</v>
      </c>
    </row>
    <row r="5449" spans="1:87" ht="16" customHeight="1">
      <c r="A5449">
        <v>5448</v>
      </c>
      <c r="B5449" t="s">
        <v>7221</v>
      </c>
      <c r="C5449" s="2">
        <v>45024</v>
      </c>
      <c r="E5449" s="19" t="s">
        <v>5363</v>
      </c>
      <c r="F5449" s="19" t="s">
        <v>5748</v>
      </c>
      <c r="G5449" t="s">
        <v>1608</v>
      </c>
      <c r="H5449" t="s">
        <v>6157</v>
      </c>
      <c r="I5449" t="s">
        <v>4349</v>
      </c>
      <c r="J5449" t="s">
        <v>4350</v>
      </c>
      <c r="K5449" t="s">
        <v>4351</v>
      </c>
      <c r="L5449" t="s">
        <v>6157</v>
      </c>
      <c r="M5449" t="s">
        <v>1608</v>
      </c>
      <c r="N5449" t="s">
        <v>289</v>
      </c>
      <c r="O5449" t="s">
        <v>6157</v>
      </c>
      <c r="P5449" t="s">
        <v>6157</v>
      </c>
      <c r="Q5449" t="s">
        <v>3969</v>
      </c>
      <c r="R5449" t="s">
        <v>6157</v>
      </c>
      <c r="S5449" t="s">
        <v>229</v>
      </c>
      <c r="T5449" t="s">
        <v>241</v>
      </c>
      <c r="U5449" s="4" t="s">
        <v>233</v>
      </c>
      <c r="V5449">
        <v>18</v>
      </c>
      <c r="W5449">
        <v>80</v>
      </c>
      <c r="X5449" t="s">
        <v>1532</v>
      </c>
      <c r="Y5449" t="s">
        <v>6889</v>
      </c>
      <c r="Z5449" t="s">
        <v>6474</v>
      </c>
      <c r="AA5449" t="s">
        <v>245</v>
      </c>
      <c r="AB5449" t="s">
        <v>6157</v>
      </c>
      <c r="AC5449" t="s">
        <v>6157</v>
      </c>
      <c r="AD5449" t="s">
        <v>5739</v>
      </c>
      <c r="AE5449" t="s">
        <v>6901</v>
      </c>
      <c r="AF5449" t="s">
        <v>4353</v>
      </c>
      <c r="AG5449" t="s">
        <v>4353</v>
      </c>
      <c r="AH5449" t="s">
        <v>4019</v>
      </c>
      <c r="AI5449" t="s">
        <v>6157</v>
      </c>
      <c r="AJ5449" t="s">
        <v>6930</v>
      </c>
      <c r="AK5449" t="s">
        <v>5602</v>
      </c>
      <c r="AL5449" t="s">
        <v>1414</v>
      </c>
      <c r="AM5449" t="s">
        <v>1413</v>
      </c>
      <c r="AN5449" t="s">
        <v>4353</v>
      </c>
      <c r="AO5449" s="29">
        <v>234</v>
      </c>
      <c r="AP5449">
        <v>-9.8779920000000008</v>
      </c>
      <c r="AQ5449">
        <v>167.178664</v>
      </c>
      <c r="AR5449" t="s">
        <v>289</v>
      </c>
      <c r="AS5449">
        <v>0.25</v>
      </c>
      <c r="AT5449" t="s">
        <v>1510</v>
      </c>
      <c r="AU5449" t="s">
        <v>274</v>
      </c>
      <c r="AV5449" t="s">
        <v>4353</v>
      </c>
      <c r="AW5449" t="s">
        <v>4353</v>
      </c>
      <c r="AX5449" t="s">
        <v>4353</v>
      </c>
      <c r="AY5449">
        <v>1200</v>
      </c>
      <c r="AZ5449">
        <v>1650</v>
      </c>
      <c r="BA5449" t="s">
        <v>290</v>
      </c>
      <c r="BB5449" t="s">
        <v>4785</v>
      </c>
      <c r="BC5449" t="s">
        <v>6157</v>
      </c>
      <c r="BD5449" s="7"/>
      <c r="BH5449" t="s">
        <v>1542</v>
      </c>
      <c r="BI5449" t="s">
        <v>7270</v>
      </c>
      <c r="BJ5449" t="s">
        <v>6505</v>
      </c>
      <c r="BK5449" t="s">
        <v>6504</v>
      </c>
      <c r="BL5449" s="7">
        <v>2021</v>
      </c>
      <c r="BQ5449" t="s">
        <v>5740</v>
      </c>
      <c r="BR5449">
        <v>1</v>
      </c>
      <c r="BS5449" t="s">
        <v>6574</v>
      </c>
      <c r="BT5449" t="s">
        <v>1593</v>
      </c>
      <c r="BW5449">
        <v>-15.4</v>
      </c>
      <c r="BY5449">
        <v>11.2</v>
      </c>
      <c r="CB5449">
        <v>3.3</v>
      </c>
      <c r="CC5449">
        <v>39.799999999999997</v>
      </c>
      <c r="CD5449">
        <v>14</v>
      </c>
      <c r="CE5449" t="s">
        <v>5740</v>
      </c>
      <c r="CF5449">
        <v>1</v>
      </c>
      <c r="CG5449" t="s">
        <v>5741</v>
      </c>
      <c r="CH5449" t="s">
        <v>5742</v>
      </c>
      <c r="CI5449">
        <v>-12.51</v>
      </c>
    </row>
    <row r="5450" spans="1:87" ht="16" customHeight="1">
      <c r="A5450">
        <v>5449</v>
      </c>
      <c r="B5450" t="s">
        <v>7221</v>
      </c>
      <c r="C5450" s="2">
        <v>45024</v>
      </c>
      <c r="E5450" s="19" t="s">
        <v>5365</v>
      </c>
      <c r="F5450" s="19" t="s">
        <v>5748</v>
      </c>
      <c r="G5450" t="s">
        <v>1608</v>
      </c>
      <c r="H5450" t="s">
        <v>6157</v>
      </c>
      <c r="I5450" t="s">
        <v>4349</v>
      </c>
      <c r="J5450" t="s">
        <v>4350</v>
      </c>
      <c r="K5450" t="s">
        <v>4351</v>
      </c>
      <c r="L5450" t="s">
        <v>6157</v>
      </c>
      <c r="M5450" t="s">
        <v>1608</v>
      </c>
      <c r="N5450" t="s">
        <v>289</v>
      </c>
      <c r="O5450" t="s">
        <v>6157</v>
      </c>
      <c r="P5450" t="s">
        <v>6157</v>
      </c>
      <c r="Q5450" t="s">
        <v>3969</v>
      </c>
      <c r="R5450" t="s">
        <v>6157</v>
      </c>
      <c r="S5450" t="s">
        <v>229</v>
      </c>
      <c r="T5450" t="s">
        <v>241</v>
      </c>
      <c r="U5450" s="4" t="s">
        <v>233</v>
      </c>
      <c r="V5450">
        <v>18</v>
      </c>
      <c r="W5450">
        <v>80</v>
      </c>
      <c r="X5450" t="s">
        <v>1532</v>
      </c>
      <c r="Y5450" t="s">
        <v>6890</v>
      </c>
      <c r="Z5450" t="s">
        <v>6474</v>
      </c>
      <c r="AA5450" t="s">
        <v>245</v>
      </c>
      <c r="AB5450" t="s">
        <v>6157</v>
      </c>
      <c r="AC5450" t="s">
        <v>6157</v>
      </c>
      <c r="AD5450" t="s">
        <v>5739</v>
      </c>
      <c r="AE5450" t="s">
        <v>6901</v>
      </c>
      <c r="AF5450" t="s">
        <v>4353</v>
      </c>
      <c r="AG5450" t="s">
        <v>4353</v>
      </c>
      <c r="AH5450" t="s">
        <v>4019</v>
      </c>
      <c r="AI5450" t="s">
        <v>6157</v>
      </c>
      <c r="AJ5450" t="s">
        <v>6930</v>
      </c>
      <c r="AK5450" t="s">
        <v>5602</v>
      </c>
      <c r="AL5450" t="s">
        <v>1414</v>
      </c>
      <c r="AM5450" t="s">
        <v>1413</v>
      </c>
      <c r="AN5450" t="s">
        <v>4353</v>
      </c>
      <c r="AO5450" s="29">
        <v>234</v>
      </c>
      <c r="AP5450">
        <v>-9.8779920000000008</v>
      </c>
      <c r="AQ5450">
        <v>167.178664</v>
      </c>
      <c r="AR5450" t="s">
        <v>289</v>
      </c>
      <c r="AS5450">
        <v>0.25</v>
      </c>
      <c r="AT5450" t="s">
        <v>1510</v>
      </c>
      <c r="AU5450" t="s">
        <v>274</v>
      </c>
      <c r="AV5450" t="s">
        <v>4353</v>
      </c>
      <c r="AW5450" t="s">
        <v>4353</v>
      </c>
      <c r="AX5450" t="s">
        <v>4353</v>
      </c>
      <c r="AY5450">
        <v>1200</v>
      </c>
      <c r="AZ5450">
        <v>1650</v>
      </c>
      <c r="BA5450" t="s">
        <v>290</v>
      </c>
      <c r="BB5450" t="s">
        <v>4785</v>
      </c>
      <c r="BC5450" t="s">
        <v>6157</v>
      </c>
      <c r="BD5450" s="7"/>
      <c r="BH5450" t="s">
        <v>1542</v>
      </c>
      <c r="BI5450" t="s">
        <v>7270</v>
      </c>
      <c r="BJ5450" t="s">
        <v>6505</v>
      </c>
      <c r="BK5450" t="s">
        <v>6504</v>
      </c>
      <c r="BL5450" s="7">
        <v>2021</v>
      </c>
      <c r="BW5450"/>
      <c r="BY5450"/>
      <c r="CE5450" t="s">
        <v>5740</v>
      </c>
      <c r="CF5450">
        <v>1</v>
      </c>
      <c r="CG5450" t="s">
        <v>5741</v>
      </c>
      <c r="CH5450" t="s">
        <v>5742</v>
      </c>
      <c r="CI5450">
        <v>-13.01</v>
      </c>
    </row>
    <row r="5451" spans="1:87" ht="16" customHeight="1">
      <c r="A5451">
        <v>5450</v>
      </c>
      <c r="B5451" t="s">
        <v>7221</v>
      </c>
      <c r="C5451" s="2">
        <v>45024</v>
      </c>
      <c r="E5451" s="19" t="s">
        <v>236</v>
      </c>
      <c r="F5451" s="19" t="s">
        <v>5748</v>
      </c>
      <c r="G5451" t="s">
        <v>1608</v>
      </c>
      <c r="H5451" t="s">
        <v>6157</v>
      </c>
      <c r="I5451" t="s">
        <v>4349</v>
      </c>
      <c r="J5451" t="s">
        <v>4350</v>
      </c>
      <c r="K5451" t="s">
        <v>4351</v>
      </c>
      <c r="L5451" t="s">
        <v>6157</v>
      </c>
      <c r="M5451" t="s">
        <v>1608</v>
      </c>
      <c r="N5451" t="s">
        <v>289</v>
      </c>
      <c r="O5451" t="s">
        <v>6157</v>
      </c>
      <c r="P5451" t="s">
        <v>6157</v>
      </c>
      <c r="Q5451" t="s">
        <v>3969</v>
      </c>
      <c r="R5451" t="s">
        <v>6157</v>
      </c>
      <c r="S5451" t="s">
        <v>229</v>
      </c>
      <c r="T5451" t="s">
        <v>241</v>
      </c>
      <c r="U5451" s="4" t="s">
        <v>233</v>
      </c>
      <c r="V5451">
        <v>18</v>
      </c>
      <c r="W5451">
        <v>80</v>
      </c>
      <c r="X5451" t="s">
        <v>1532</v>
      </c>
      <c r="Y5451" t="s">
        <v>6891</v>
      </c>
      <c r="Z5451" t="s">
        <v>6474</v>
      </c>
      <c r="AA5451" t="s">
        <v>245</v>
      </c>
      <c r="AB5451" t="s">
        <v>6157</v>
      </c>
      <c r="AC5451" t="s">
        <v>6157</v>
      </c>
      <c r="AD5451" t="s">
        <v>5739</v>
      </c>
      <c r="AE5451" t="s">
        <v>6901</v>
      </c>
      <c r="AF5451" t="s">
        <v>4353</v>
      </c>
      <c r="AG5451" t="s">
        <v>4353</v>
      </c>
      <c r="AH5451" t="s">
        <v>4019</v>
      </c>
      <c r="AI5451" t="s">
        <v>6157</v>
      </c>
      <c r="AJ5451" t="s">
        <v>6930</v>
      </c>
      <c r="AK5451" t="s">
        <v>5602</v>
      </c>
      <c r="AL5451" t="s">
        <v>1414</v>
      </c>
      <c r="AM5451" t="s">
        <v>1413</v>
      </c>
      <c r="AN5451" t="s">
        <v>4353</v>
      </c>
      <c r="AO5451" s="29">
        <v>234</v>
      </c>
      <c r="AP5451">
        <v>-9.8779920000000008</v>
      </c>
      <c r="AQ5451">
        <v>167.178664</v>
      </c>
      <c r="AR5451" t="s">
        <v>289</v>
      </c>
      <c r="AS5451">
        <v>0.25</v>
      </c>
      <c r="AT5451" t="s">
        <v>1510</v>
      </c>
      <c r="AU5451" t="s">
        <v>274</v>
      </c>
      <c r="AV5451" t="s">
        <v>4353</v>
      </c>
      <c r="AW5451" t="s">
        <v>4353</v>
      </c>
      <c r="AX5451" t="s">
        <v>4353</v>
      </c>
      <c r="AY5451">
        <v>1200</v>
      </c>
      <c r="AZ5451">
        <v>1650</v>
      </c>
      <c r="BA5451" t="s">
        <v>290</v>
      </c>
      <c r="BB5451" t="s">
        <v>4785</v>
      </c>
      <c r="BC5451" t="s">
        <v>6157</v>
      </c>
      <c r="BD5451" s="7"/>
      <c r="BH5451" t="s">
        <v>1542</v>
      </c>
      <c r="BI5451" t="s">
        <v>7270</v>
      </c>
      <c r="BJ5451" t="s">
        <v>6505</v>
      </c>
      <c r="BK5451" t="s">
        <v>6504</v>
      </c>
      <c r="BL5451" s="7">
        <v>2021</v>
      </c>
      <c r="BW5451"/>
      <c r="BY5451"/>
      <c r="CE5451" t="s">
        <v>5740</v>
      </c>
      <c r="CF5451">
        <v>1</v>
      </c>
      <c r="CG5451" t="s">
        <v>5741</v>
      </c>
      <c r="CH5451" t="s">
        <v>5742</v>
      </c>
      <c r="CI5451">
        <v>-13.33</v>
      </c>
    </row>
    <row r="5452" spans="1:87" ht="16" customHeight="1">
      <c r="A5452">
        <v>5451</v>
      </c>
      <c r="B5452" t="s">
        <v>7221</v>
      </c>
      <c r="C5452" s="2">
        <v>45024</v>
      </c>
      <c r="E5452" s="19" t="s">
        <v>5367</v>
      </c>
      <c r="F5452" s="19" t="s">
        <v>5748</v>
      </c>
      <c r="G5452" t="s">
        <v>1608</v>
      </c>
      <c r="H5452" t="s">
        <v>6157</v>
      </c>
      <c r="I5452" t="s">
        <v>4349</v>
      </c>
      <c r="J5452" t="s">
        <v>4350</v>
      </c>
      <c r="K5452" t="s">
        <v>4351</v>
      </c>
      <c r="L5452" t="s">
        <v>6157</v>
      </c>
      <c r="M5452" t="s">
        <v>1608</v>
      </c>
      <c r="N5452" t="s">
        <v>289</v>
      </c>
      <c r="O5452" t="s">
        <v>6157</v>
      </c>
      <c r="P5452" t="s">
        <v>6157</v>
      </c>
      <c r="Q5452" t="s">
        <v>3969</v>
      </c>
      <c r="R5452" t="s">
        <v>6157</v>
      </c>
      <c r="S5452" t="s">
        <v>229</v>
      </c>
      <c r="T5452" t="s">
        <v>241</v>
      </c>
      <c r="U5452" s="4" t="s">
        <v>233</v>
      </c>
      <c r="V5452">
        <v>18</v>
      </c>
      <c r="W5452">
        <v>80</v>
      </c>
      <c r="X5452" t="s">
        <v>1532</v>
      </c>
      <c r="Y5452" t="s">
        <v>6893</v>
      </c>
      <c r="Z5452" t="s">
        <v>6474</v>
      </c>
      <c r="AA5452" t="s">
        <v>245</v>
      </c>
      <c r="AB5452" t="s">
        <v>6157</v>
      </c>
      <c r="AC5452" t="s">
        <v>6157</v>
      </c>
      <c r="AD5452" t="s">
        <v>5739</v>
      </c>
      <c r="AE5452" t="s">
        <v>6901</v>
      </c>
      <c r="AF5452" t="s">
        <v>4353</v>
      </c>
      <c r="AG5452" t="s">
        <v>4353</v>
      </c>
      <c r="AH5452" t="s">
        <v>4019</v>
      </c>
      <c r="AI5452" t="s">
        <v>6157</v>
      </c>
      <c r="AJ5452" t="s">
        <v>6930</v>
      </c>
      <c r="AK5452" t="s">
        <v>5602</v>
      </c>
      <c r="AL5452" t="s">
        <v>1414</v>
      </c>
      <c r="AM5452" t="s">
        <v>1413</v>
      </c>
      <c r="AN5452" t="s">
        <v>4353</v>
      </c>
      <c r="AO5452" s="29">
        <v>234</v>
      </c>
      <c r="AP5452">
        <v>-9.8779920000000008</v>
      </c>
      <c r="AQ5452">
        <v>167.178664</v>
      </c>
      <c r="AR5452" t="s">
        <v>289</v>
      </c>
      <c r="AS5452">
        <v>0.25</v>
      </c>
      <c r="AT5452" t="s">
        <v>1510</v>
      </c>
      <c r="AU5452" t="s">
        <v>274</v>
      </c>
      <c r="AV5452" t="s">
        <v>4353</v>
      </c>
      <c r="AW5452" t="s">
        <v>4353</v>
      </c>
      <c r="AX5452" t="s">
        <v>4353</v>
      </c>
      <c r="AY5452">
        <v>1200</v>
      </c>
      <c r="AZ5452">
        <v>1650</v>
      </c>
      <c r="BA5452" t="s">
        <v>290</v>
      </c>
      <c r="BB5452" t="s">
        <v>4785</v>
      </c>
      <c r="BC5452" t="s">
        <v>6157</v>
      </c>
      <c r="BD5452" s="7"/>
      <c r="BH5452" t="s">
        <v>1542</v>
      </c>
      <c r="BI5452" t="s">
        <v>7270</v>
      </c>
      <c r="BJ5452" t="s">
        <v>6505</v>
      </c>
      <c r="BK5452" t="s">
        <v>6504</v>
      </c>
      <c r="BL5452" s="7">
        <v>2021</v>
      </c>
      <c r="BW5452"/>
      <c r="BY5452"/>
      <c r="CE5452" t="s">
        <v>5740</v>
      </c>
      <c r="CF5452">
        <v>1</v>
      </c>
      <c r="CG5452" t="s">
        <v>5741</v>
      </c>
      <c r="CH5452" t="s">
        <v>5742</v>
      </c>
      <c r="CI5452">
        <v>-13.03</v>
      </c>
    </row>
    <row r="5453" spans="1:87" ht="16" customHeight="1">
      <c r="A5453">
        <v>5452</v>
      </c>
      <c r="B5453" t="s">
        <v>7221</v>
      </c>
      <c r="C5453" s="2">
        <v>45024</v>
      </c>
      <c r="E5453" s="19" t="s">
        <v>5357</v>
      </c>
      <c r="F5453" s="19" t="s">
        <v>5749</v>
      </c>
      <c r="G5453" t="s">
        <v>1608</v>
      </c>
      <c r="H5453" t="s">
        <v>6157</v>
      </c>
      <c r="I5453" t="s">
        <v>4349</v>
      </c>
      <c r="J5453" t="s">
        <v>4350</v>
      </c>
      <c r="K5453" t="s">
        <v>4351</v>
      </c>
      <c r="L5453" t="s">
        <v>6157</v>
      </c>
      <c r="M5453" t="s">
        <v>1608</v>
      </c>
      <c r="N5453" t="s">
        <v>289</v>
      </c>
      <c r="O5453" t="s">
        <v>6157</v>
      </c>
      <c r="P5453" t="s">
        <v>6157</v>
      </c>
      <c r="Q5453" t="s">
        <v>3969</v>
      </c>
      <c r="R5453" t="s">
        <v>6157</v>
      </c>
      <c r="S5453" t="s">
        <v>230</v>
      </c>
      <c r="T5453" t="s">
        <v>241</v>
      </c>
      <c r="U5453" s="4" t="s">
        <v>233</v>
      </c>
      <c r="V5453">
        <v>18</v>
      </c>
      <c r="W5453">
        <v>80</v>
      </c>
      <c r="X5453" t="s">
        <v>1532</v>
      </c>
      <c r="Y5453" t="s">
        <v>6887</v>
      </c>
      <c r="Z5453" t="s">
        <v>6474</v>
      </c>
      <c r="AA5453" t="s">
        <v>245</v>
      </c>
      <c r="AB5453" t="s">
        <v>6157</v>
      </c>
      <c r="AC5453" t="s">
        <v>6157</v>
      </c>
      <c r="AD5453" t="s">
        <v>5739</v>
      </c>
      <c r="AE5453" t="s">
        <v>6901</v>
      </c>
      <c r="AF5453" t="s">
        <v>4353</v>
      </c>
      <c r="AG5453" t="s">
        <v>4353</v>
      </c>
      <c r="AH5453" t="s">
        <v>4019</v>
      </c>
      <c r="AI5453" t="s">
        <v>6157</v>
      </c>
      <c r="AJ5453" t="s">
        <v>6930</v>
      </c>
      <c r="AK5453" t="s">
        <v>5602</v>
      </c>
      <c r="AL5453" t="s">
        <v>1414</v>
      </c>
      <c r="AM5453" t="s">
        <v>1413</v>
      </c>
      <c r="AN5453" t="s">
        <v>4353</v>
      </c>
      <c r="AO5453" s="29">
        <v>234</v>
      </c>
      <c r="AP5453">
        <v>-9.8779920000000008</v>
      </c>
      <c r="AQ5453">
        <v>167.178664</v>
      </c>
      <c r="AR5453" t="s">
        <v>289</v>
      </c>
      <c r="AS5453">
        <v>0.25</v>
      </c>
      <c r="AT5453" t="s">
        <v>1510</v>
      </c>
      <c r="AU5453" t="s">
        <v>274</v>
      </c>
      <c r="AV5453" t="s">
        <v>4353</v>
      </c>
      <c r="AW5453" t="s">
        <v>4353</v>
      </c>
      <c r="AX5453" t="s">
        <v>4353</v>
      </c>
      <c r="AY5453">
        <v>1200</v>
      </c>
      <c r="AZ5453">
        <v>1650</v>
      </c>
      <c r="BA5453" t="s">
        <v>290</v>
      </c>
      <c r="BB5453" t="s">
        <v>4785</v>
      </c>
      <c r="BC5453" t="s">
        <v>6157</v>
      </c>
      <c r="BD5453" s="7"/>
      <c r="BH5453" t="s">
        <v>1542</v>
      </c>
      <c r="BI5453" t="s">
        <v>7270</v>
      </c>
      <c r="BJ5453" t="s">
        <v>6505</v>
      </c>
      <c r="BK5453" t="s">
        <v>6504</v>
      </c>
      <c r="BL5453" s="7">
        <v>2021</v>
      </c>
      <c r="BQ5453" t="s">
        <v>5740</v>
      </c>
      <c r="BR5453">
        <v>1</v>
      </c>
      <c r="BS5453" t="s">
        <v>6574</v>
      </c>
      <c r="BT5453" t="s">
        <v>1593</v>
      </c>
      <c r="BW5453">
        <v>-16.100000000000001</v>
      </c>
      <c r="BY5453">
        <v>12.2</v>
      </c>
      <c r="CB5453">
        <v>3.3</v>
      </c>
      <c r="CC5453">
        <v>41.6</v>
      </c>
      <c r="CD5453">
        <v>14.6</v>
      </c>
      <c r="CE5453" t="s">
        <v>5740</v>
      </c>
      <c r="CF5453">
        <v>1</v>
      </c>
      <c r="CG5453" t="s">
        <v>5741</v>
      </c>
      <c r="CH5453" t="s">
        <v>5742</v>
      </c>
      <c r="CI5453">
        <v>-13.15</v>
      </c>
    </row>
    <row r="5454" spans="1:87" ht="16" customHeight="1">
      <c r="A5454">
        <v>5453</v>
      </c>
      <c r="B5454" t="s">
        <v>7221</v>
      </c>
      <c r="C5454" s="2">
        <v>45024</v>
      </c>
      <c r="E5454" s="17">
        <v>2</v>
      </c>
      <c r="F5454" s="19" t="s">
        <v>5749</v>
      </c>
      <c r="G5454" t="s">
        <v>1608</v>
      </c>
      <c r="H5454" t="s">
        <v>6157</v>
      </c>
      <c r="I5454" t="s">
        <v>4349</v>
      </c>
      <c r="J5454" t="s">
        <v>4350</v>
      </c>
      <c r="K5454" t="s">
        <v>4351</v>
      </c>
      <c r="L5454" t="s">
        <v>6157</v>
      </c>
      <c r="M5454" t="s">
        <v>1608</v>
      </c>
      <c r="N5454" t="s">
        <v>289</v>
      </c>
      <c r="O5454" t="s">
        <v>6157</v>
      </c>
      <c r="P5454" t="s">
        <v>6157</v>
      </c>
      <c r="Q5454" t="s">
        <v>3969</v>
      </c>
      <c r="R5454" t="s">
        <v>6157</v>
      </c>
      <c r="S5454" t="s">
        <v>230</v>
      </c>
      <c r="T5454" t="s">
        <v>241</v>
      </c>
      <c r="U5454" s="4" t="s">
        <v>233</v>
      </c>
      <c r="V5454">
        <v>18</v>
      </c>
      <c r="W5454">
        <v>80</v>
      </c>
      <c r="X5454" t="s">
        <v>1532</v>
      </c>
      <c r="Y5454" t="s">
        <v>6888</v>
      </c>
      <c r="Z5454" t="s">
        <v>6474</v>
      </c>
      <c r="AA5454" t="s">
        <v>245</v>
      </c>
      <c r="AB5454" t="s">
        <v>6157</v>
      </c>
      <c r="AC5454" t="s">
        <v>6157</v>
      </c>
      <c r="AD5454" t="s">
        <v>5739</v>
      </c>
      <c r="AE5454" t="s">
        <v>6901</v>
      </c>
      <c r="AF5454" t="s">
        <v>4353</v>
      </c>
      <c r="AG5454" t="s">
        <v>4353</v>
      </c>
      <c r="AH5454" t="s">
        <v>4019</v>
      </c>
      <c r="AI5454" t="s">
        <v>6157</v>
      </c>
      <c r="AJ5454" t="s">
        <v>6930</v>
      </c>
      <c r="AK5454" t="s">
        <v>5602</v>
      </c>
      <c r="AL5454" t="s">
        <v>1414</v>
      </c>
      <c r="AM5454" t="s">
        <v>1413</v>
      </c>
      <c r="AN5454" t="s">
        <v>4353</v>
      </c>
      <c r="AO5454" s="29">
        <v>234</v>
      </c>
      <c r="AP5454">
        <v>-9.8779920000000008</v>
      </c>
      <c r="AQ5454">
        <v>167.178664</v>
      </c>
      <c r="AR5454" t="s">
        <v>289</v>
      </c>
      <c r="AS5454">
        <v>0.25</v>
      </c>
      <c r="AT5454" t="s">
        <v>1510</v>
      </c>
      <c r="AU5454" t="s">
        <v>274</v>
      </c>
      <c r="AV5454" t="s">
        <v>4353</v>
      </c>
      <c r="AW5454" t="s">
        <v>4353</v>
      </c>
      <c r="AX5454" t="s">
        <v>4353</v>
      </c>
      <c r="AY5454">
        <v>1200</v>
      </c>
      <c r="AZ5454">
        <v>1650</v>
      </c>
      <c r="BA5454" t="s">
        <v>290</v>
      </c>
      <c r="BB5454" t="s">
        <v>4785</v>
      </c>
      <c r="BC5454" t="s">
        <v>6157</v>
      </c>
      <c r="BD5454" s="7"/>
      <c r="BH5454" t="s">
        <v>1542</v>
      </c>
      <c r="BI5454" t="s">
        <v>7270</v>
      </c>
      <c r="BJ5454" t="s">
        <v>6505</v>
      </c>
      <c r="BK5454" t="s">
        <v>6504</v>
      </c>
      <c r="BL5454" s="7">
        <v>2021</v>
      </c>
      <c r="BQ5454" t="s">
        <v>5740</v>
      </c>
      <c r="BR5454">
        <v>1</v>
      </c>
      <c r="BS5454" t="s">
        <v>6574</v>
      </c>
      <c r="BT5454" t="s">
        <v>1593</v>
      </c>
      <c r="BW5454">
        <v>-15.7</v>
      </c>
      <c r="BY5454">
        <v>12</v>
      </c>
      <c r="CB5454">
        <v>3.2</v>
      </c>
      <c r="CC5454">
        <v>42.4</v>
      </c>
      <c r="CD5454">
        <v>15.5</v>
      </c>
    </row>
    <row r="5455" spans="1:87" ht="16" customHeight="1">
      <c r="A5455">
        <v>5454</v>
      </c>
      <c r="B5455" t="s">
        <v>7221</v>
      </c>
      <c r="C5455" s="2">
        <v>45024</v>
      </c>
      <c r="E5455" s="17">
        <v>3</v>
      </c>
      <c r="F5455" s="19" t="s">
        <v>5749</v>
      </c>
      <c r="G5455" t="s">
        <v>1608</v>
      </c>
      <c r="H5455" t="s">
        <v>6157</v>
      </c>
      <c r="I5455" t="s">
        <v>4349</v>
      </c>
      <c r="J5455" t="s">
        <v>4350</v>
      </c>
      <c r="K5455" t="s">
        <v>4351</v>
      </c>
      <c r="L5455" t="s">
        <v>6157</v>
      </c>
      <c r="M5455" t="s">
        <v>1608</v>
      </c>
      <c r="N5455" t="s">
        <v>289</v>
      </c>
      <c r="O5455" t="s">
        <v>6157</v>
      </c>
      <c r="P5455" t="s">
        <v>6157</v>
      </c>
      <c r="Q5455" t="s">
        <v>3969</v>
      </c>
      <c r="R5455" t="s">
        <v>6157</v>
      </c>
      <c r="S5455" t="s">
        <v>230</v>
      </c>
      <c r="T5455" t="s">
        <v>241</v>
      </c>
      <c r="U5455" s="4" t="s">
        <v>233</v>
      </c>
      <c r="V5455">
        <v>18</v>
      </c>
      <c r="W5455">
        <v>80</v>
      </c>
      <c r="X5455" t="s">
        <v>1532</v>
      </c>
      <c r="Y5455" t="s">
        <v>6889</v>
      </c>
      <c r="Z5455" t="s">
        <v>6474</v>
      </c>
      <c r="AA5455" t="s">
        <v>245</v>
      </c>
      <c r="AB5455" t="s">
        <v>6157</v>
      </c>
      <c r="AC5455" t="s">
        <v>6157</v>
      </c>
      <c r="AD5455" t="s">
        <v>5739</v>
      </c>
      <c r="AE5455" t="s">
        <v>6901</v>
      </c>
      <c r="AF5455" t="s">
        <v>4353</v>
      </c>
      <c r="AG5455" t="s">
        <v>4353</v>
      </c>
      <c r="AH5455" t="s">
        <v>4019</v>
      </c>
      <c r="AI5455" t="s">
        <v>6157</v>
      </c>
      <c r="AJ5455" t="s">
        <v>6930</v>
      </c>
      <c r="AK5455" t="s">
        <v>5602</v>
      </c>
      <c r="AL5455" t="s">
        <v>1414</v>
      </c>
      <c r="AM5455" t="s">
        <v>1413</v>
      </c>
      <c r="AN5455" t="s">
        <v>4353</v>
      </c>
      <c r="AO5455" s="29">
        <v>234</v>
      </c>
      <c r="AP5455">
        <v>-9.8779920000000008</v>
      </c>
      <c r="AQ5455">
        <v>167.178664</v>
      </c>
      <c r="AR5455" t="s">
        <v>289</v>
      </c>
      <c r="AS5455">
        <v>0.25</v>
      </c>
      <c r="AT5455" t="s">
        <v>1510</v>
      </c>
      <c r="AU5455" t="s">
        <v>274</v>
      </c>
      <c r="AV5455" t="s">
        <v>4353</v>
      </c>
      <c r="AW5455" t="s">
        <v>4353</v>
      </c>
      <c r="AX5455" t="s">
        <v>4353</v>
      </c>
      <c r="AY5455">
        <v>1200</v>
      </c>
      <c r="AZ5455">
        <v>1650</v>
      </c>
      <c r="BA5455" t="s">
        <v>290</v>
      </c>
      <c r="BB5455" t="s">
        <v>4785</v>
      </c>
      <c r="BC5455" t="s">
        <v>6157</v>
      </c>
      <c r="BD5455" s="7"/>
      <c r="BH5455" t="s">
        <v>1542</v>
      </c>
      <c r="BI5455" t="s">
        <v>7270</v>
      </c>
      <c r="BJ5455" t="s">
        <v>6505</v>
      </c>
      <c r="BK5455" t="s">
        <v>6504</v>
      </c>
      <c r="BL5455" s="7">
        <v>2021</v>
      </c>
      <c r="BQ5455" t="s">
        <v>5740</v>
      </c>
      <c r="BR5455">
        <v>1</v>
      </c>
      <c r="BS5455" t="s">
        <v>6574</v>
      </c>
      <c r="BT5455" t="s">
        <v>1593</v>
      </c>
      <c r="BW5455">
        <v>-15.7</v>
      </c>
      <c r="BY5455">
        <v>11</v>
      </c>
      <c r="CB5455">
        <v>3.2</v>
      </c>
      <c r="CC5455">
        <v>42.3</v>
      </c>
      <c r="CD5455">
        <v>15.5</v>
      </c>
      <c r="CE5455" t="s">
        <v>5740</v>
      </c>
      <c r="CF5455">
        <v>1</v>
      </c>
      <c r="CG5455" t="s">
        <v>5741</v>
      </c>
      <c r="CH5455" t="s">
        <v>5742</v>
      </c>
      <c r="CI5455">
        <v>-13.29</v>
      </c>
    </row>
    <row r="5456" spans="1:87" ht="16" customHeight="1">
      <c r="A5456">
        <v>5455</v>
      </c>
      <c r="B5456" t="s">
        <v>7221</v>
      </c>
      <c r="C5456" s="2">
        <v>45024</v>
      </c>
      <c r="E5456" s="17">
        <v>4</v>
      </c>
      <c r="F5456" s="19" t="s">
        <v>5749</v>
      </c>
      <c r="G5456" t="s">
        <v>1608</v>
      </c>
      <c r="H5456" t="s">
        <v>6157</v>
      </c>
      <c r="I5456" t="s">
        <v>4349</v>
      </c>
      <c r="J5456" t="s">
        <v>4350</v>
      </c>
      <c r="K5456" t="s">
        <v>4351</v>
      </c>
      <c r="L5456" t="s">
        <v>6157</v>
      </c>
      <c r="M5456" t="s">
        <v>1608</v>
      </c>
      <c r="N5456" t="s">
        <v>289</v>
      </c>
      <c r="O5456" t="s">
        <v>6157</v>
      </c>
      <c r="P5456" t="s">
        <v>6157</v>
      </c>
      <c r="Q5456" t="s">
        <v>3969</v>
      </c>
      <c r="R5456" t="s">
        <v>6157</v>
      </c>
      <c r="S5456" t="s">
        <v>230</v>
      </c>
      <c r="T5456" t="s">
        <v>241</v>
      </c>
      <c r="U5456" s="4" t="s">
        <v>233</v>
      </c>
      <c r="V5456">
        <v>18</v>
      </c>
      <c r="W5456">
        <v>80</v>
      </c>
      <c r="X5456" t="s">
        <v>1532</v>
      </c>
      <c r="Y5456" t="s">
        <v>6890</v>
      </c>
      <c r="Z5456" t="s">
        <v>6474</v>
      </c>
      <c r="AA5456" t="s">
        <v>245</v>
      </c>
      <c r="AB5456" t="s">
        <v>6157</v>
      </c>
      <c r="AC5456" t="s">
        <v>6157</v>
      </c>
      <c r="AD5456" t="s">
        <v>5739</v>
      </c>
      <c r="AE5456" t="s">
        <v>6901</v>
      </c>
      <c r="AF5456" t="s">
        <v>4353</v>
      </c>
      <c r="AG5456" t="s">
        <v>4353</v>
      </c>
      <c r="AH5456" t="s">
        <v>4019</v>
      </c>
      <c r="AI5456" t="s">
        <v>6157</v>
      </c>
      <c r="AJ5456" t="s">
        <v>6930</v>
      </c>
      <c r="AK5456" t="s">
        <v>5602</v>
      </c>
      <c r="AL5456" t="s">
        <v>1414</v>
      </c>
      <c r="AM5456" t="s">
        <v>1413</v>
      </c>
      <c r="AN5456" t="s">
        <v>4353</v>
      </c>
      <c r="AO5456" s="29">
        <v>234</v>
      </c>
      <c r="AP5456">
        <v>-9.8779920000000008</v>
      </c>
      <c r="AQ5456">
        <v>167.178664</v>
      </c>
      <c r="AR5456" t="s">
        <v>289</v>
      </c>
      <c r="AS5456">
        <v>0.25</v>
      </c>
      <c r="AT5456" t="s">
        <v>1510</v>
      </c>
      <c r="AU5456" t="s">
        <v>274</v>
      </c>
      <c r="AV5456" t="s">
        <v>4353</v>
      </c>
      <c r="AW5456" t="s">
        <v>4353</v>
      </c>
      <c r="AX5456" t="s">
        <v>4353</v>
      </c>
      <c r="AY5456">
        <v>1200</v>
      </c>
      <c r="AZ5456">
        <v>1650</v>
      </c>
      <c r="BA5456" t="s">
        <v>290</v>
      </c>
      <c r="BB5456" t="s">
        <v>4785</v>
      </c>
      <c r="BC5456" t="s">
        <v>6157</v>
      </c>
      <c r="BD5456" s="7"/>
      <c r="BH5456" t="s">
        <v>1542</v>
      </c>
      <c r="BI5456" t="s">
        <v>7270</v>
      </c>
      <c r="BJ5456" t="s">
        <v>6505</v>
      </c>
      <c r="BK5456" t="s">
        <v>6504</v>
      </c>
      <c r="BL5456" s="7">
        <v>2021</v>
      </c>
      <c r="BQ5456" t="s">
        <v>5740</v>
      </c>
      <c r="BR5456">
        <v>1</v>
      </c>
      <c r="BS5456" t="s">
        <v>6574</v>
      </c>
      <c r="BT5456" t="s">
        <v>1593</v>
      </c>
      <c r="BW5456">
        <v>-15.7</v>
      </c>
      <c r="BY5456">
        <v>10.8</v>
      </c>
      <c r="CB5456">
        <v>3.3</v>
      </c>
      <c r="CC5456">
        <v>41.3</v>
      </c>
      <c r="CD5456">
        <v>14.4</v>
      </c>
      <c r="CE5456" t="s">
        <v>5740</v>
      </c>
      <c r="CF5456">
        <v>1</v>
      </c>
      <c r="CG5456" t="s">
        <v>5741</v>
      </c>
      <c r="CH5456" t="s">
        <v>5742</v>
      </c>
      <c r="CI5456">
        <v>-13.38</v>
      </c>
    </row>
    <row r="5457" spans="1:87" ht="16" customHeight="1">
      <c r="A5457">
        <v>5456</v>
      </c>
      <c r="B5457" t="s">
        <v>7221</v>
      </c>
      <c r="C5457" s="2">
        <v>45024</v>
      </c>
      <c r="E5457" s="17">
        <v>5</v>
      </c>
      <c r="F5457" s="19" t="s">
        <v>5749</v>
      </c>
      <c r="G5457" t="s">
        <v>1608</v>
      </c>
      <c r="H5457" t="s">
        <v>6157</v>
      </c>
      <c r="I5457" t="s">
        <v>4349</v>
      </c>
      <c r="J5457" t="s">
        <v>4350</v>
      </c>
      <c r="K5457" t="s">
        <v>4351</v>
      </c>
      <c r="L5457" t="s">
        <v>6157</v>
      </c>
      <c r="M5457" t="s">
        <v>1608</v>
      </c>
      <c r="N5457" t="s">
        <v>289</v>
      </c>
      <c r="O5457" t="s">
        <v>6157</v>
      </c>
      <c r="P5457" t="s">
        <v>6157</v>
      </c>
      <c r="Q5457" t="s">
        <v>3969</v>
      </c>
      <c r="R5457" t="s">
        <v>6157</v>
      </c>
      <c r="S5457" t="s">
        <v>230</v>
      </c>
      <c r="T5457" t="s">
        <v>241</v>
      </c>
      <c r="U5457" s="4" t="s">
        <v>233</v>
      </c>
      <c r="V5457">
        <v>18</v>
      </c>
      <c r="W5457">
        <v>80</v>
      </c>
      <c r="X5457" t="s">
        <v>1532</v>
      </c>
      <c r="Y5457" t="s">
        <v>6891</v>
      </c>
      <c r="Z5457" t="s">
        <v>6474</v>
      </c>
      <c r="AA5457" t="s">
        <v>245</v>
      </c>
      <c r="AB5457" t="s">
        <v>6157</v>
      </c>
      <c r="AC5457" t="s">
        <v>6157</v>
      </c>
      <c r="AD5457" t="s">
        <v>5739</v>
      </c>
      <c r="AE5457" t="s">
        <v>6901</v>
      </c>
      <c r="AF5457" t="s">
        <v>4353</v>
      </c>
      <c r="AG5457" t="s">
        <v>4353</v>
      </c>
      <c r="AH5457" t="s">
        <v>4019</v>
      </c>
      <c r="AI5457" t="s">
        <v>6157</v>
      </c>
      <c r="AJ5457" t="s">
        <v>6930</v>
      </c>
      <c r="AK5457" t="s">
        <v>5602</v>
      </c>
      <c r="AL5457" t="s">
        <v>1414</v>
      </c>
      <c r="AM5457" t="s">
        <v>1413</v>
      </c>
      <c r="AN5457" t="s">
        <v>4353</v>
      </c>
      <c r="AO5457" s="29">
        <v>234</v>
      </c>
      <c r="AP5457">
        <v>-9.8779920000000008</v>
      </c>
      <c r="AQ5457">
        <v>167.178664</v>
      </c>
      <c r="AR5457" t="s">
        <v>289</v>
      </c>
      <c r="AS5457">
        <v>0.25</v>
      </c>
      <c r="AT5457" t="s">
        <v>1510</v>
      </c>
      <c r="AU5457" t="s">
        <v>274</v>
      </c>
      <c r="AV5457" t="s">
        <v>4353</v>
      </c>
      <c r="AW5457" t="s">
        <v>4353</v>
      </c>
      <c r="AX5457" t="s">
        <v>4353</v>
      </c>
      <c r="AY5457">
        <v>1200</v>
      </c>
      <c r="AZ5457">
        <v>1650</v>
      </c>
      <c r="BA5457" t="s">
        <v>290</v>
      </c>
      <c r="BB5457" t="s">
        <v>4785</v>
      </c>
      <c r="BC5457" t="s">
        <v>6157</v>
      </c>
      <c r="BD5457" s="7"/>
      <c r="BH5457" t="s">
        <v>1542</v>
      </c>
      <c r="BI5457" t="s">
        <v>7270</v>
      </c>
      <c r="BJ5457" t="s">
        <v>6505</v>
      </c>
      <c r="BK5457" t="s">
        <v>6504</v>
      </c>
      <c r="BL5457" s="7">
        <v>2021</v>
      </c>
      <c r="BQ5457" t="s">
        <v>5740</v>
      </c>
      <c r="BR5457">
        <v>1</v>
      </c>
      <c r="BS5457" t="s">
        <v>6574</v>
      </c>
      <c r="BT5457" t="s">
        <v>1593</v>
      </c>
      <c r="BW5457">
        <v>-15.4</v>
      </c>
      <c r="BY5457">
        <v>11.1</v>
      </c>
      <c r="CB5457">
        <v>3.5</v>
      </c>
      <c r="CC5457">
        <v>41.8</v>
      </c>
      <c r="CD5457">
        <v>14</v>
      </c>
      <c r="CE5457" t="s">
        <v>5740</v>
      </c>
      <c r="CF5457">
        <v>1</v>
      </c>
      <c r="CG5457" t="s">
        <v>5741</v>
      </c>
      <c r="CH5457" t="s">
        <v>5742</v>
      </c>
      <c r="CI5457">
        <v>-13.41</v>
      </c>
    </row>
    <row r="5458" spans="1:87" ht="16" customHeight="1">
      <c r="A5458">
        <v>5457</v>
      </c>
      <c r="B5458" t="s">
        <v>7221</v>
      </c>
      <c r="C5458" s="2">
        <v>45024</v>
      </c>
      <c r="E5458" s="17">
        <v>6</v>
      </c>
      <c r="F5458" s="19" t="s">
        <v>5749</v>
      </c>
      <c r="G5458" t="s">
        <v>1608</v>
      </c>
      <c r="H5458" t="s">
        <v>6157</v>
      </c>
      <c r="I5458" t="s">
        <v>4349</v>
      </c>
      <c r="J5458" t="s">
        <v>4350</v>
      </c>
      <c r="K5458" t="s">
        <v>4351</v>
      </c>
      <c r="L5458" t="s">
        <v>6157</v>
      </c>
      <c r="M5458" t="s">
        <v>1608</v>
      </c>
      <c r="N5458" t="s">
        <v>289</v>
      </c>
      <c r="O5458" t="s">
        <v>6157</v>
      </c>
      <c r="P5458" t="s">
        <v>6157</v>
      </c>
      <c r="Q5458" t="s">
        <v>3969</v>
      </c>
      <c r="R5458" t="s">
        <v>6157</v>
      </c>
      <c r="S5458" t="s">
        <v>230</v>
      </c>
      <c r="T5458" t="s">
        <v>241</v>
      </c>
      <c r="U5458" s="4" t="s">
        <v>233</v>
      </c>
      <c r="V5458">
        <v>18</v>
      </c>
      <c r="W5458">
        <v>80</v>
      </c>
      <c r="X5458" t="s">
        <v>1532</v>
      </c>
      <c r="Y5458" t="s">
        <v>6893</v>
      </c>
      <c r="Z5458" t="s">
        <v>6474</v>
      </c>
      <c r="AA5458" t="s">
        <v>245</v>
      </c>
      <c r="AB5458" t="s">
        <v>6157</v>
      </c>
      <c r="AC5458" t="s">
        <v>6157</v>
      </c>
      <c r="AD5458" t="s">
        <v>5739</v>
      </c>
      <c r="AE5458" t="s">
        <v>6901</v>
      </c>
      <c r="AF5458" t="s">
        <v>4353</v>
      </c>
      <c r="AG5458" t="s">
        <v>4353</v>
      </c>
      <c r="AH5458" t="s">
        <v>4019</v>
      </c>
      <c r="AI5458" t="s">
        <v>6157</v>
      </c>
      <c r="AJ5458" t="s">
        <v>6930</v>
      </c>
      <c r="AK5458" t="s">
        <v>5602</v>
      </c>
      <c r="AL5458" t="s">
        <v>1414</v>
      </c>
      <c r="AM5458" t="s">
        <v>1413</v>
      </c>
      <c r="AN5458" t="s">
        <v>4353</v>
      </c>
      <c r="AO5458" s="29">
        <v>234</v>
      </c>
      <c r="AP5458">
        <v>-9.8779920000000008</v>
      </c>
      <c r="AQ5458">
        <v>167.178664</v>
      </c>
      <c r="AR5458" t="s">
        <v>289</v>
      </c>
      <c r="AS5458">
        <v>0.25</v>
      </c>
      <c r="AT5458" t="s">
        <v>1510</v>
      </c>
      <c r="AU5458" t="s">
        <v>274</v>
      </c>
      <c r="AV5458" t="s">
        <v>4353</v>
      </c>
      <c r="AW5458" t="s">
        <v>4353</v>
      </c>
      <c r="AX5458" t="s">
        <v>4353</v>
      </c>
      <c r="AY5458">
        <v>1200</v>
      </c>
      <c r="AZ5458">
        <v>1650</v>
      </c>
      <c r="BA5458" t="s">
        <v>290</v>
      </c>
      <c r="BB5458" t="s">
        <v>4785</v>
      </c>
      <c r="BC5458" t="s">
        <v>6157</v>
      </c>
      <c r="BD5458" s="7"/>
      <c r="BH5458" t="s">
        <v>1542</v>
      </c>
      <c r="BI5458" t="s">
        <v>7270</v>
      </c>
      <c r="BJ5458" t="s">
        <v>6505</v>
      </c>
      <c r="BK5458" t="s">
        <v>6504</v>
      </c>
      <c r="BL5458" s="7">
        <v>2021</v>
      </c>
      <c r="BQ5458" t="s">
        <v>5740</v>
      </c>
      <c r="BR5458">
        <v>1</v>
      </c>
      <c r="BS5458" t="s">
        <v>6574</v>
      </c>
      <c r="BT5458" t="s">
        <v>1593</v>
      </c>
      <c r="BW5458">
        <v>-15.3</v>
      </c>
      <c r="BY5458">
        <v>12.2</v>
      </c>
      <c r="CB5458">
        <v>3.3</v>
      </c>
      <c r="CC5458">
        <v>37</v>
      </c>
      <c r="CD5458">
        <v>13</v>
      </c>
      <c r="CE5458" t="s">
        <v>5740</v>
      </c>
      <c r="CF5458">
        <v>1</v>
      </c>
      <c r="CG5458" t="s">
        <v>5741</v>
      </c>
      <c r="CH5458" t="s">
        <v>5742</v>
      </c>
      <c r="CI5458">
        <v>-13.07</v>
      </c>
    </row>
    <row r="5459" spans="1:87" ht="16" customHeight="1">
      <c r="A5459">
        <v>5458</v>
      </c>
      <c r="B5459" t="s">
        <v>7221</v>
      </c>
      <c r="C5459" s="2">
        <v>45024</v>
      </c>
      <c r="E5459" s="17">
        <v>1</v>
      </c>
      <c r="F5459" s="19" t="s">
        <v>5750</v>
      </c>
      <c r="G5459" t="s">
        <v>1608</v>
      </c>
      <c r="H5459" t="s">
        <v>6157</v>
      </c>
      <c r="I5459" t="s">
        <v>4349</v>
      </c>
      <c r="J5459" t="s">
        <v>4350</v>
      </c>
      <c r="K5459" t="s">
        <v>4351</v>
      </c>
      <c r="L5459" t="s">
        <v>6157</v>
      </c>
      <c r="M5459" t="s">
        <v>1608</v>
      </c>
      <c r="N5459" t="s">
        <v>289</v>
      </c>
      <c r="O5459" t="s">
        <v>6157</v>
      </c>
      <c r="P5459" t="s">
        <v>6157</v>
      </c>
      <c r="Q5459" t="s">
        <v>3969</v>
      </c>
      <c r="R5459" t="s">
        <v>6157</v>
      </c>
      <c r="S5459" t="s">
        <v>230</v>
      </c>
      <c r="T5459" t="s">
        <v>242</v>
      </c>
      <c r="U5459" s="4" t="s">
        <v>233</v>
      </c>
      <c r="V5459">
        <v>18</v>
      </c>
      <c r="W5459">
        <v>80</v>
      </c>
      <c r="X5459" t="s">
        <v>1532</v>
      </c>
      <c r="Y5459" t="s">
        <v>6887</v>
      </c>
      <c r="Z5459" t="s">
        <v>6474</v>
      </c>
      <c r="AA5459" t="s">
        <v>245</v>
      </c>
      <c r="AB5459" t="s">
        <v>6157</v>
      </c>
      <c r="AC5459" t="s">
        <v>6157</v>
      </c>
      <c r="AD5459" t="s">
        <v>5739</v>
      </c>
      <c r="AE5459" t="s">
        <v>6901</v>
      </c>
      <c r="AF5459" t="s">
        <v>4353</v>
      </c>
      <c r="AG5459" t="s">
        <v>4353</v>
      </c>
      <c r="AH5459" t="s">
        <v>4019</v>
      </c>
      <c r="AI5459" t="s">
        <v>6157</v>
      </c>
      <c r="AJ5459" t="s">
        <v>6930</v>
      </c>
      <c r="AK5459" t="s">
        <v>5602</v>
      </c>
      <c r="AL5459" t="s">
        <v>1414</v>
      </c>
      <c r="AM5459" t="s">
        <v>1413</v>
      </c>
      <c r="AN5459" t="s">
        <v>4353</v>
      </c>
      <c r="AO5459" s="29">
        <v>234</v>
      </c>
      <c r="AP5459">
        <v>-9.8779920000000008</v>
      </c>
      <c r="AQ5459">
        <v>167.178664</v>
      </c>
      <c r="AR5459" t="s">
        <v>289</v>
      </c>
      <c r="AS5459">
        <v>0.25</v>
      </c>
      <c r="AT5459" t="s">
        <v>1510</v>
      </c>
      <c r="AU5459" t="s">
        <v>274</v>
      </c>
      <c r="AV5459" t="s">
        <v>4353</v>
      </c>
      <c r="AW5459" t="s">
        <v>4353</v>
      </c>
      <c r="AX5459" t="s">
        <v>4353</v>
      </c>
      <c r="AY5459">
        <v>1200</v>
      </c>
      <c r="AZ5459">
        <v>1650</v>
      </c>
      <c r="BA5459" t="s">
        <v>290</v>
      </c>
      <c r="BB5459" t="s">
        <v>4785</v>
      </c>
      <c r="BC5459" t="s">
        <v>6157</v>
      </c>
      <c r="BD5459" s="7"/>
      <c r="BH5459" t="s">
        <v>1542</v>
      </c>
      <c r="BI5459" t="s">
        <v>7270</v>
      </c>
      <c r="BJ5459" t="s">
        <v>6505</v>
      </c>
      <c r="BK5459" t="s">
        <v>6504</v>
      </c>
      <c r="BL5459" s="7">
        <v>2021</v>
      </c>
      <c r="BQ5459" t="s">
        <v>5740</v>
      </c>
      <c r="BR5459">
        <v>1</v>
      </c>
      <c r="BS5459" t="s">
        <v>6574</v>
      </c>
      <c r="BT5459" t="s">
        <v>1593</v>
      </c>
      <c r="BW5459">
        <v>-16.3</v>
      </c>
      <c r="BY5459">
        <v>11.8</v>
      </c>
      <c r="CB5459">
        <v>3.4</v>
      </c>
      <c r="CC5459">
        <v>44.4</v>
      </c>
      <c r="CD5459">
        <v>15.1</v>
      </c>
      <c r="CE5459" t="s">
        <v>5740</v>
      </c>
      <c r="CF5459">
        <v>1</v>
      </c>
      <c r="CG5459" t="s">
        <v>5741</v>
      </c>
      <c r="CH5459" t="s">
        <v>5742</v>
      </c>
      <c r="CI5459">
        <v>-14.51</v>
      </c>
    </row>
    <row r="5460" spans="1:87" ht="16" customHeight="1">
      <c r="A5460">
        <v>5459</v>
      </c>
      <c r="B5460" t="s">
        <v>7221</v>
      </c>
      <c r="C5460" s="2">
        <v>45024</v>
      </c>
      <c r="E5460" s="17">
        <v>2</v>
      </c>
      <c r="F5460" s="19" t="s">
        <v>5750</v>
      </c>
      <c r="G5460" t="s">
        <v>1608</v>
      </c>
      <c r="H5460" t="s">
        <v>6157</v>
      </c>
      <c r="I5460" t="s">
        <v>4349</v>
      </c>
      <c r="J5460" t="s">
        <v>4350</v>
      </c>
      <c r="K5460" t="s">
        <v>4351</v>
      </c>
      <c r="L5460" t="s">
        <v>6157</v>
      </c>
      <c r="M5460" t="s">
        <v>1608</v>
      </c>
      <c r="N5460" t="s">
        <v>289</v>
      </c>
      <c r="O5460" t="s">
        <v>6157</v>
      </c>
      <c r="P5460" t="s">
        <v>6157</v>
      </c>
      <c r="Q5460" t="s">
        <v>3969</v>
      </c>
      <c r="R5460" t="s">
        <v>6157</v>
      </c>
      <c r="S5460" t="s">
        <v>230</v>
      </c>
      <c r="T5460" t="s">
        <v>242</v>
      </c>
      <c r="U5460" s="4" t="s">
        <v>233</v>
      </c>
      <c r="V5460">
        <v>18</v>
      </c>
      <c r="W5460">
        <v>80</v>
      </c>
      <c r="X5460" t="s">
        <v>1532</v>
      </c>
      <c r="Y5460" t="s">
        <v>6888</v>
      </c>
      <c r="Z5460" t="s">
        <v>6474</v>
      </c>
      <c r="AA5460" t="s">
        <v>245</v>
      </c>
      <c r="AB5460" t="s">
        <v>6157</v>
      </c>
      <c r="AC5460" t="s">
        <v>6157</v>
      </c>
      <c r="AD5460" t="s">
        <v>5739</v>
      </c>
      <c r="AE5460" t="s">
        <v>6901</v>
      </c>
      <c r="AF5460" t="s">
        <v>4353</v>
      </c>
      <c r="AG5460" t="s">
        <v>4353</v>
      </c>
      <c r="AH5460" t="s">
        <v>4019</v>
      </c>
      <c r="AI5460" t="s">
        <v>6157</v>
      </c>
      <c r="AJ5460" t="s">
        <v>6930</v>
      </c>
      <c r="AK5460" t="s">
        <v>5602</v>
      </c>
      <c r="AL5460" t="s">
        <v>1414</v>
      </c>
      <c r="AM5460" t="s">
        <v>1413</v>
      </c>
      <c r="AN5460" t="s">
        <v>4353</v>
      </c>
      <c r="AO5460" s="29">
        <v>234</v>
      </c>
      <c r="AP5460">
        <v>-9.8779920000000008</v>
      </c>
      <c r="AQ5460">
        <v>167.178664</v>
      </c>
      <c r="AR5460" t="s">
        <v>289</v>
      </c>
      <c r="AS5460">
        <v>0.25</v>
      </c>
      <c r="AT5460" t="s">
        <v>1510</v>
      </c>
      <c r="AU5460" t="s">
        <v>274</v>
      </c>
      <c r="AV5460" t="s">
        <v>4353</v>
      </c>
      <c r="AW5460" t="s">
        <v>4353</v>
      </c>
      <c r="AX5460" t="s">
        <v>4353</v>
      </c>
      <c r="AY5460">
        <v>1200</v>
      </c>
      <c r="AZ5460">
        <v>1650</v>
      </c>
      <c r="BA5460" t="s">
        <v>290</v>
      </c>
      <c r="BB5460" t="s">
        <v>4785</v>
      </c>
      <c r="BC5460" t="s">
        <v>6157</v>
      </c>
      <c r="BD5460" s="7"/>
      <c r="BH5460" t="s">
        <v>1542</v>
      </c>
      <c r="BI5460" t="s">
        <v>7270</v>
      </c>
      <c r="BJ5460" t="s">
        <v>6505</v>
      </c>
      <c r="BK5460" t="s">
        <v>6504</v>
      </c>
      <c r="BL5460" s="7">
        <v>2021</v>
      </c>
      <c r="BQ5460" t="s">
        <v>5740</v>
      </c>
      <c r="BR5460">
        <v>1</v>
      </c>
      <c r="BS5460" t="s">
        <v>6574</v>
      </c>
      <c r="BT5460" t="s">
        <v>1593</v>
      </c>
      <c r="BW5460">
        <v>-16.600000000000001</v>
      </c>
      <c r="BY5460">
        <v>10.8</v>
      </c>
      <c r="CB5460">
        <v>3.4</v>
      </c>
      <c r="CC5460">
        <v>45.6</v>
      </c>
      <c r="CD5460">
        <v>15.7</v>
      </c>
      <c r="CE5460" t="s">
        <v>5740</v>
      </c>
      <c r="CF5460">
        <v>1</v>
      </c>
      <c r="CG5460" t="s">
        <v>5741</v>
      </c>
      <c r="CH5460" t="s">
        <v>5742</v>
      </c>
      <c r="CI5460">
        <v>-14.74</v>
      </c>
    </row>
    <row r="5461" spans="1:87" ht="16" customHeight="1">
      <c r="A5461">
        <v>5460</v>
      </c>
      <c r="B5461" t="s">
        <v>7221</v>
      </c>
      <c r="C5461" s="2">
        <v>45024</v>
      </c>
      <c r="E5461" s="17">
        <v>3</v>
      </c>
      <c r="F5461" s="19" t="s">
        <v>5750</v>
      </c>
      <c r="G5461" t="s">
        <v>1608</v>
      </c>
      <c r="H5461" t="s">
        <v>6157</v>
      </c>
      <c r="I5461" t="s">
        <v>4349</v>
      </c>
      <c r="J5461" t="s">
        <v>4350</v>
      </c>
      <c r="K5461" t="s">
        <v>4351</v>
      </c>
      <c r="L5461" t="s">
        <v>6157</v>
      </c>
      <c r="M5461" t="s">
        <v>1608</v>
      </c>
      <c r="N5461" t="s">
        <v>289</v>
      </c>
      <c r="O5461" t="s">
        <v>6157</v>
      </c>
      <c r="P5461" t="s">
        <v>6157</v>
      </c>
      <c r="Q5461" t="s">
        <v>3969</v>
      </c>
      <c r="R5461" t="s">
        <v>6157</v>
      </c>
      <c r="S5461" t="s">
        <v>230</v>
      </c>
      <c r="T5461" t="s">
        <v>242</v>
      </c>
      <c r="U5461" s="4" t="s">
        <v>233</v>
      </c>
      <c r="V5461">
        <v>18</v>
      </c>
      <c r="W5461">
        <v>80</v>
      </c>
      <c r="X5461" t="s">
        <v>1532</v>
      </c>
      <c r="Y5461" t="s">
        <v>6889</v>
      </c>
      <c r="Z5461" t="s">
        <v>6474</v>
      </c>
      <c r="AA5461" t="s">
        <v>245</v>
      </c>
      <c r="AB5461" t="s">
        <v>6157</v>
      </c>
      <c r="AC5461" t="s">
        <v>6157</v>
      </c>
      <c r="AD5461" t="s">
        <v>5739</v>
      </c>
      <c r="AE5461" t="s">
        <v>6901</v>
      </c>
      <c r="AF5461" t="s">
        <v>4353</v>
      </c>
      <c r="AG5461" t="s">
        <v>4353</v>
      </c>
      <c r="AH5461" t="s">
        <v>4019</v>
      </c>
      <c r="AI5461" t="s">
        <v>6157</v>
      </c>
      <c r="AJ5461" t="s">
        <v>6930</v>
      </c>
      <c r="AK5461" t="s">
        <v>5602</v>
      </c>
      <c r="AL5461" t="s">
        <v>1414</v>
      </c>
      <c r="AM5461" t="s">
        <v>1413</v>
      </c>
      <c r="AN5461" t="s">
        <v>4353</v>
      </c>
      <c r="AO5461" s="29">
        <v>234</v>
      </c>
      <c r="AP5461">
        <v>-9.8779920000000008</v>
      </c>
      <c r="AQ5461">
        <v>167.178664</v>
      </c>
      <c r="AR5461" t="s">
        <v>289</v>
      </c>
      <c r="AS5461">
        <v>0.25</v>
      </c>
      <c r="AT5461" t="s">
        <v>1510</v>
      </c>
      <c r="AU5461" t="s">
        <v>274</v>
      </c>
      <c r="AV5461" t="s">
        <v>4353</v>
      </c>
      <c r="AW5461" t="s">
        <v>4353</v>
      </c>
      <c r="AX5461" t="s">
        <v>4353</v>
      </c>
      <c r="AY5461">
        <v>1200</v>
      </c>
      <c r="AZ5461">
        <v>1650</v>
      </c>
      <c r="BA5461" t="s">
        <v>290</v>
      </c>
      <c r="BB5461" t="s">
        <v>4785</v>
      </c>
      <c r="BC5461" t="s">
        <v>6157</v>
      </c>
      <c r="BD5461" s="7"/>
      <c r="BH5461" t="s">
        <v>1542</v>
      </c>
      <c r="BI5461" t="s">
        <v>7270</v>
      </c>
      <c r="BJ5461" t="s">
        <v>6505</v>
      </c>
      <c r="BK5461" t="s">
        <v>6504</v>
      </c>
      <c r="BL5461" s="7">
        <v>2021</v>
      </c>
      <c r="BQ5461" t="s">
        <v>5740</v>
      </c>
      <c r="BR5461">
        <v>1</v>
      </c>
      <c r="BS5461" t="s">
        <v>6574</v>
      </c>
      <c r="BT5461" t="s">
        <v>1593</v>
      </c>
      <c r="BW5461">
        <v>-16.100000000000001</v>
      </c>
      <c r="BY5461">
        <v>10.3</v>
      </c>
      <c r="CB5461">
        <v>3.3</v>
      </c>
      <c r="CC5461">
        <v>44.3</v>
      </c>
      <c r="CD5461">
        <v>15.5</v>
      </c>
      <c r="CE5461" t="s">
        <v>5740</v>
      </c>
      <c r="CF5461">
        <v>1</v>
      </c>
      <c r="CG5461" t="s">
        <v>5741</v>
      </c>
      <c r="CH5461" t="s">
        <v>5742</v>
      </c>
      <c r="CI5461">
        <v>-14.38</v>
      </c>
    </row>
    <row r="5462" spans="1:87" ht="16" customHeight="1">
      <c r="A5462">
        <v>5461</v>
      </c>
      <c r="B5462" t="s">
        <v>7221</v>
      </c>
      <c r="C5462" s="2">
        <v>45024</v>
      </c>
      <c r="E5462" s="17">
        <v>4</v>
      </c>
      <c r="F5462" s="19" t="s">
        <v>5750</v>
      </c>
      <c r="G5462" t="s">
        <v>1608</v>
      </c>
      <c r="H5462" t="s">
        <v>6157</v>
      </c>
      <c r="I5462" t="s">
        <v>4349</v>
      </c>
      <c r="J5462" t="s">
        <v>4350</v>
      </c>
      <c r="K5462" t="s">
        <v>4351</v>
      </c>
      <c r="L5462" t="s">
        <v>6157</v>
      </c>
      <c r="M5462" t="s">
        <v>1608</v>
      </c>
      <c r="N5462" t="s">
        <v>289</v>
      </c>
      <c r="O5462" t="s">
        <v>6157</v>
      </c>
      <c r="P5462" t="s">
        <v>6157</v>
      </c>
      <c r="Q5462" t="s">
        <v>3969</v>
      </c>
      <c r="R5462" t="s">
        <v>6157</v>
      </c>
      <c r="S5462" t="s">
        <v>230</v>
      </c>
      <c r="T5462" t="s">
        <v>242</v>
      </c>
      <c r="U5462" s="4" t="s">
        <v>233</v>
      </c>
      <c r="V5462">
        <v>18</v>
      </c>
      <c r="W5462">
        <v>80</v>
      </c>
      <c r="X5462" t="s">
        <v>1532</v>
      </c>
      <c r="Y5462" t="s">
        <v>6890</v>
      </c>
      <c r="Z5462" t="s">
        <v>6474</v>
      </c>
      <c r="AA5462" t="s">
        <v>245</v>
      </c>
      <c r="AB5462" t="s">
        <v>6157</v>
      </c>
      <c r="AC5462" t="s">
        <v>6157</v>
      </c>
      <c r="AD5462" t="s">
        <v>5739</v>
      </c>
      <c r="AE5462" t="s">
        <v>6901</v>
      </c>
      <c r="AF5462" t="s">
        <v>4353</v>
      </c>
      <c r="AG5462" t="s">
        <v>4353</v>
      </c>
      <c r="AH5462" t="s">
        <v>4019</v>
      </c>
      <c r="AI5462" t="s">
        <v>6157</v>
      </c>
      <c r="AJ5462" t="s">
        <v>6930</v>
      </c>
      <c r="AK5462" t="s">
        <v>5602</v>
      </c>
      <c r="AL5462" t="s">
        <v>1414</v>
      </c>
      <c r="AM5462" t="s">
        <v>1413</v>
      </c>
      <c r="AN5462" t="s">
        <v>4353</v>
      </c>
      <c r="AO5462" s="29">
        <v>234</v>
      </c>
      <c r="AP5462">
        <v>-9.8779920000000008</v>
      </c>
      <c r="AQ5462">
        <v>167.178664</v>
      </c>
      <c r="AR5462" t="s">
        <v>289</v>
      </c>
      <c r="AS5462">
        <v>0.25</v>
      </c>
      <c r="AT5462" t="s">
        <v>1510</v>
      </c>
      <c r="AU5462" t="s">
        <v>274</v>
      </c>
      <c r="AV5462" t="s">
        <v>4353</v>
      </c>
      <c r="AW5462" t="s">
        <v>4353</v>
      </c>
      <c r="AX5462" t="s">
        <v>4353</v>
      </c>
      <c r="AY5462">
        <v>1200</v>
      </c>
      <c r="AZ5462">
        <v>1650</v>
      </c>
      <c r="BA5462" t="s">
        <v>290</v>
      </c>
      <c r="BB5462" t="s">
        <v>4785</v>
      </c>
      <c r="BC5462" t="s">
        <v>6157</v>
      </c>
      <c r="BD5462" s="7"/>
      <c r="BH5462" t="s">
        <v>1542</v>
      </c>
      <c r="BI5462" t="s">
        <v>7270</v>
      </c>
      <c r="BJ5462" t="s">
        <v>6505</v>
      </c>
      <c r="BK5462" t="s">
        <v>6504</v>
      </c>
      <c r="BL5462" s="7">
        <v>2021</v>
      </c>
      <c r="BQ5462" t="s">
        <v>5740</v>
      </c>
      <c r="BR5462">
        <v>1</v>
      </c>
      <c r="BS5462" t="s">
        <v>6574</v>
      </c>
      <c r="BT5462" t="s">
        <v>1593</v>
      </c>
      <c r="BW5462">
        <v>-15.5</v>
      </c>
      <c r="BY5462">
        <v>11.3</v>
      </c>
      <c r="CB5462">
        <v>3.3</v>
      </c>
      <c r="CC5462">
        <v>45.1</v>
      </c>
      <c r="CD5462">
        <v>15.8</v>
      </c>
      <c r="CE5462" t="s">
        <v>5740</v>
      </c>
      <c r="CF5462">
        <v>1</v>
      </c>
      <c r="CG5462" t="s">
        <v>5741</v>
      </c>
      <c r="CH5462" t="s">
        <v>5742</v>
      </c>
      <c r="CI5462">
        <v>-14.35</v>
      </c>
    </row>
    <row r="5463" spans="1:87" ht="16" customHeight="1">
      <c r="A5463">
        <v>5462</v>
      </c>
      <c r="B5463" t="s">
        <v>7221</v>
      </c>
      <c r="C5463" s="2">
        <v>45024</v>
      </c>
      <c r="E5463" s="17">
        <v>5</v>
      </c>
      <c r="F5463" s="19" t="s">
        <v>5750</v>
      </c>
      <c r="G5463" t="s">
        <v>1608</v>
      </c>
      <c r="H5463" t="s">
        <v>6157</v>
      </c>
      <c r="I5463" t="s">
        <v>4349</v>
      </c>
      <c r="J5463" t="s">
        <v>4350</v>
      </c>
      <c r="K5463" t="s">
        <v>4351</v>
      </c>
      <c r="L5463" t="s">
        <v>6157</v>
      </c>
      <c r="M5463" t="s">
        <v>1608</v>
      </c>
      <c r="N5463" t="s">
        <v>289</v>
      </c>
      <c r="O5463" t="s">
        <v>6157</v>
      </c>
      <c r="P5463" t="s">
        <v>6157</v>
      </c>
      <c r="Q5463" t="s">
        <v>3969</v>
      </c>
      <c r="R5463" t="s">
        <v>6157</v>
      </c>
      <c r="S5463" t="s">
        <v>230</v>
      </c>
      <c r="T5463" t="s">
        <v>242</v>
      </c>
      <c r="U5463" s="4" t="s">
        <v>233</v>
      </c>
      <c r="V5463">
        <v>18</v>
      </c>
      <c r="W5463">
        <v>80</v>
      </c>
      <c r="X5463" t="s">
        <v>1532</v>
      </c>
      <c r="Y5463" t="s">
        <v>6891</v>
      </c>
      <c r="Z5463" t="s">
        <v>6474</v>
      </c>
      <c r="AA5463" t="s">
        <v>245</v>
      </c>
      <c r="AB5463" t="s">
        <v>6157</v>
      </c>
      <c r="AC5463" t="s">
        <v>6157</v>
      </c>
      <c r="AD5463" t="s">
        <v>5739</v>
      </c>
      <c r="AE5463" t="s">
        <v>6901</v>
      </c>
      <c r="AF5463" t="s">
        <v>4353</v>
      </c>
      <c r="AG5463" t="s">
        <v>4353</v>
      </c>
      <c r="AH5463" t="s">
        <v>4019</v>
      </c>
      <c r="AI5463" t="s">
        <v>6157</v>
      </c>
      <c r="AJ5463" t="s">
        <v>6930</v>
      </c>
      <c r="AK5463" t="s">
        <v>5602</v>
      </c>
      <c r="AL5463" t="s">
        <v>1414</v>
      </c>
      <c r="AM5463" t="s">
        <v>1413</v>
      </c>
      <c r="AN5463" t="s">
        <v>4353</v>
      </c>
      <c r="AO5463" s="29">
        <v>234</v>
      </c>
      <c r="AP5463">
        <v>-9.8779920000000008</v>
      </c>
      <c r="AQ5463">
        <v>167.178664</v>
      </c>
      <c r="AR5463" t="s">
        <v>289</v>
      </c>
      <c r="AS5463">
        <v>0.25</v>
      </c>
      <c r="AT5463" t="s">
        <v>1510</v>
      </c>
      <c r="AU5463" t="s">
        <v>274</v>
      </c>
      <c r="AV5463" t="s">
        <v>4353</v>
      </c>
      <c r="AW5463" t="s">
        <v>4353</v>
      </c>
      <c r="AX5463" t="s">
        <v>4353</v>
      </c>
      <c r="AY5463">
        <v>1200</v>
      </c>
      <c r="AZ5463">
        <v>1650</v>
      </c>
      <c r="BA5463" t="s">
        <v>290</v>
      </c>
      <c r="BB5463" t="s">
        <v>4785</v>
      </c>
      <c r="BC5463" t="s">
        <v>6157</v>
      </c>
      <c r="BD5463" s="7"/>
      <c r="BH5463" t="s">
        <v>1542</v>
      </c>
      <c r="BI5463" t="s">
        <v>7270</v>
      </c>
      <c r="BJ5463" t="s">
        <v>6505</v>
      </c>
      <c r="BK5463" t="s">
        <v>6504</v>
      </c>
      <c r="BL5463" s="7">
        <v>2021</v>
      </c>
      <c r="BQ5463" t="s">
        <v>5740</v>
      </c>
      <c r="BR5463">
        <v>1</v>
      </c>
      <c r="BS5463" t="s">
        <v>6574</v>
      </c>
      <c r="BT5463" t="s">
        <v>1593</v>
      </c>
      <c r="BW5463">
        <v>-15</v>
      </c>
      <c r="BY5463">
        <v>13.7</v>
      </c>
      <c r="CB5463">
        <v>3.2</v>
      </c>
      <c r="CC5463">
        <v>27.4</v>
      </c>
      <c r="CD5463">
        <v>10</v>
      </c>
      <c r="CE5463" t="s">
        <v>5740</v>
      </c>
      <c r="CF5463">
        <v>1</v>
      </c>
      <c r="CG5463" t="s">
        <v>5741</v>
      </c>
      <c r="CH5463" t="s">
        <v>5742</v>
      </c>
      <c r="CI5463">
        <v>-13.77</v>
      </c>
    </row>
    <row r="5464" spans="1:87" ht="16" customHeight="1">
      <c r="A5464">
        <v>5463</v>
      </c>
      <c r="B5464" t="s">
        <v>7221</v>
      </c>
      <c r="C5464" s="2">
        <v>45024</v>
      </c>
      <c r="E5464" s="17">
        <v>1</v>
      </c>
      <c r="F5464" s="19" t="s">
        <v>5751</v>
      </c>
      <c r="G5464" t="s">
        <v>1608</v>
      </c>
      <c r="H5464" t="s">
        <v>6157</v>
      </c>
      <c r="I5464" t="s">
        <v>4349</v>
      </c>
      <c r="J5464" t="s">
        <v>4350</v>
      </c>
      <c r="K5464" t="s">
        <v>4351</v>
      </c>
      <c r="L5464" t="s">
        <v>6157</v>
      </c>
      <c r="M5464" t="s">
        <v>1608</v>
      </c>
      <c r="N5464" t="s">
        <v>289</v>
      </c>
      <c r="O5464" t="s">
        <v>6157</v>
      </c>
      <c r="P5464" t="s">
        <v>6157</v>
      </c>
      <c r="Q5464" t="s">
        <v>3969</v>
      </c>
      <c r="R5464" t="s">
        <v>6157</v>
      </c>
      <c r="S5464" t="s">
        <v>229</v>
      </c>
      <c r="T5464" t="s">
        <v>241</v>
      </c>
      <c r="U5464" s="4" t="s">
        <v>233</v>
      </c>
      <c r="V5464">
        <v>18</v>
      </c>
      <c r="W5464">
        <v>80</v>
      </c>
      <c r="X5464" t="s">
        <v>1532</v>
      </c>
      <c r="Y5464" t="s">
        <v>6887</v>
      </c>
      <c r="Z5464" t="s">
        <v>6474</v>
      </c>
      <c r="AA5464" t="s">
        <v>245</v>
      </c>
      <c r="AB5464" t="s">
        <v>6157</v>
      </c>
      <c r="AC5464" t="s">
        <v>6157</v>
      </c>
      <c r="AD5464" t="s">
        <v>5739</v>
      </c>
      <c r="AE5464" t="s">
        <v>6901</v>
      </c>
      <c r="AF5464" t="s">
        <v>4353</v>
      </c>
      <c r="AG5464" t="s">
        <v>4353</v>
      </c>
      <c r="AH5464" t="s">
        <v>4019</v>
      </c>
      <c r="AI5464" t="s">
        <v>6157</v>
      </c>
      <c r="AJ5464" t="s">
        <v>6930</v>
      </c>
      <c r="AK5464" t="s">
        <v>5602</v>
      </c>
      <c r="AL5464" t="s">
        <v>1414</v>
      </c>
      <c r="AM5464" t="s">
        <v>1413</v>
      </c>
      <c r="AN5464" t="s">
        <v>4353</v>
      </c>
      <c r="AO5464" s="29">
        <v>234</v>
      </c>
      <c r="AP5464">
        <v>-9.8779920000000008</v>
      </c>
      <c r="AQ5464">
        <v>167.178664</v>
      </c>
      <c r="AR5464" t="s">
        <v>289</v>
      </c>
      <c r="AS5464">
        <v>0.25</v>
      </c>
      <c r="AT5464" t="s">
        <v>1510</v>
      </c>
      <c r="AU5464" t="s">
        <v>274</v>
      </c>
      <c r="AV5464" t="s">
        <v>4353</v>
      </c>
      <c r="AW5464" t="s">
        <v>4353</v>
      </c>
      <c r="AX5464" t="s">
        <v>4353</v>
      </c>
      <c r="AY5464">
        <v>1200</v>
      </c>
      <c r="AZ5464">
        <v>1650</v>
      </c>
      <c r="BA5464" t="s">
        <v>290</v>
      </c>
      <c r="BB5464" t="s">
        <v>4785</v>
      </c>
      <c r="BC5464" t="s">
        <v>6157</v>
      </c>
      <c r="BD5464" s="7"/>
      <c r="BH5464" t="s">
        <v>1542</v>
      </c>
      <c r="BI5464" t="s">
        <v>7270</v>
      </c>
      <c r="BJ5464" t="s">
        <v>6505</v>
      </c>
      <c r="BK5464" t="s">
        <v>6504</v>
      </c>
      <c r="BL5464" s="7">
        <v>2021</v>
      </c>
      <c r="BQ5464" t="s">
        <v>5740</v>
      </c>
      <c r="BR5464">
        <v>1</v>
      </c>
      <c r="BS5464" t="s">
        <v>6574</v>
      </c>
      <c r="BT5464" t="s">
        <v>1593</v>
      </c>
      <c r="BW5464">
        <v>-16.899999999999999</v>
      </c>
      <c r="BY5464">
        <v>11.1</v>
      </c>
      <c r="CB5464">
        <v>3.2</v>
      </c>
      <c r="CC5464">
        <v>38.799999999999997</v>
      </c>
      <c r="CD5464">
        <v>14.1</v>
      </c>
      <c r="CE5464" t="s">
        <v>5740</v>
      </c>
      <c r="CF5464">
        <v>1</v>
      </c>
      <c r="CG5464" t="s">
        <v>5741</v>
      </c>
      <c r="CH5464" t="s">
        <v>5742</v>
      </c>
      <c r="CI5464">
        <v>-14.17</v>
      </c>
    </row>
    <row r="5465" spans="1:87" ht="16" customHeight="1">
      <c r="A5465">
        <v>5464</v>
      </c>
      <c r="B5465" t="s">
        <v>7221</v>
      </c>
      <c r="C5465" s="2">
        <v>45024</v>
      </c>
      <c r="E5465" s="17">
        <v>2</v>
      </c>
      <c r="F5465" s="19" t="s">
        <v>5751</v>
      </c>
      <c r="G5465" t="s">
        <v>1608</v>
      </c>
      <c r="H5465" t="s">
        <v>6157</v>
      </c>
      <c r="I5465" t="s">
        <v>4349</v>
      </c>
      <c r="J5465" t="s">
        <v>4350</v>
      </c>
      <c r="K5465" t="s">
        <v>4351</v>
      </c>
      <c r="L5465" t="s">
        <v>6157</v>
      </c>
      <c r="M5465" t="s">
        <v>1608</v>
      </c>
      <c r="N5465" t="s">
        <v>289</v>
      </c>
      <c r="O5465" t="s">
        <v>6157</v>
      </c>
      <c r="P5465" t="s">
        <v>6157</v>
      </c>
      <c r="Q5465" t="s">
        <v>3969</v>
      </c>
      <c r="R5465" t="s">
        <v>6157</v>
      </c>
      <c r="S5465" t="s">
        <v>229</v>
      </c>
      <c r="T5465" t="s">
        <v>241</v>
      </c>
      <c r="U5465" s="4" t="s">
        <v>233</v>
      </c>
      <c r="V5465">
        <v>18</v>
      </c>
      <c r="W5465">
        <v>80</v>
      </c>
      <c r="X5465" t="s">
        <v>1532</v>
      </c>
      <c r="Y5465" t="s">
        <v>6888</v>
      </c>
      <c r="Z5465" t="s">
        <v>6474</v>
      </c>
      <c r="AA5465" t="s">
        <v>245</v>
      </c>
      <c r="AB5465" t="s">
        <v>6157</v>
      </c>
      <c r="AC5465" t="s">
        <v>6157</v>
      </c>
      <c r="AD5465" t="s">
        <v>5739</v>
      </c>
      <c r="AE5465" t="s">
        <v>6901</v>
      </c>
      <c r="AF5465" t="s">
        <v>4353</v>
      </c>
      <c r="AG5465" t="s">
        <v>4353</v>
      </c>
      <c r="AH5465" t="s">
        <v>4019</v>
      </c>
      <c r="AI5465" t="s">
        <v>6157</v>
      </c>
      <c r="AJ5465" t="s">
        <v>6930</v>
      </c>
      <c r="AK5465" t="s">
        <v>5602</v>
      </c>
      <c r="AL5465" t="s">
        <v>1414</v>
      </c>
      <c r="AM5465" t="s">
        <v>1413</v>
      </c>
      <c r="AN5465" t="s">
        <v>4353</v>
      </c>
      <c r="AO5465" s="29">
        <v>234</v>
      </c>
      <c r="AP5465">
        <v>-9.8779920000000008</v>
      </c>
      <c r="AQ5465">
        <v>167.178664</v>
      </c>
      <c r="AR5465" t="s">
        <v>289</v>
      </c>
      <c r="AS5465">
        <v>0.25</v>
      </c>
      <c r="AT5465" t="s">
        <v>1510</v>
      </c>
      <c r="AU5465" t="s">
        <v>274</v>
      </c>
      <c r="AV5465" t="s">
        <v>4353</v>
      </c>
      <c r="AW5465" t="s">
        <v>4353</v>
      </c>
      <c r="AX5465" t="s">
        <v>4353</v>
      </c>
      <c r="AY5465">
        <v>1200</v>
      </c>
      <c r="AZ5465">
        <v>1650</v>
      </c>
      <c r="BA5465" t="s">
        <v>290</v>
      </c>
      <c r="BB5465" t="s">
        <v>4785</v>
      </c>
      <c r="BC5465" t="s">
        <v>6157</v>
      </c>
      <c r="BD5465" s="7"/>
      <c r="BH5465" t="s">
        <v>1542</v>
      </c>
      <c r="BI5465" t="s">
        <v>7270</v>
      </c>
      <c r="BJ5465" t="s">
        <v>6505</v>
      </c>
      <c r="BK5465" t="s">
        <v>6504</v>
      </c>
      <c r="BL5465" s="7">
        <v>2021</v>
      </c>
      <c r="BQ5465" t="s">
        <v>5740</v>
      </c>
      <c r="BR5465">
        <v>1</v>
      </c>
      <c r="BS5465" t="s">
        <v>6574</v>
      </c>
      <c r="BT5465" t="s">
        <v>1593</v>
      </c>
      <c r="BW5465">
        <v>-16.600000000000001</v>
      </c>
      <c r="BY5465">
        <v>11.1</v>
      </c>
      <c r="CB5465">
        <v>3.2</v>
      </c>
      <c r="CC5465">
        <v>42.2</v>
      </c>
      <c r="CD5465">
        <v>15.5</v>
      </c>
    </row>
    <row r="5466" spans="1:87" ht="16" customHeight="1">
      <c r="A5466">
        <v>5465</v>
      </c>
      <c r="B5466" t="s">
        <v>7221</v>
      </c>
      <c r="C5466" s="2">
        <v>45024</v>
      </c>
      <c r="E5466" s="17">
        <v>3</v>
      </c>
      <c r="F5466" s="19" t="s">
        <v>5751</v>
      </c>
      <c r="G5466" t="s">
        <v>1608</v>
      </c>
      <c r="H5466" t="s">
        <v>6157</v>
      </c>
      <c r="I5466" t="s">
        <v>4349</v>
      </c>
      <c r="J5466" t="s">
        <v>4350</v>
      </c>
      <c r="K5466" t="s">
        <v>4351</v>
      </c>
      <c r="L5466" t="s">
        <v>6157</v>
      </c>
      <c r="M5466" t="s">
        <v>1608</v>
      </c>
      <c r="N5466" t="s">
        <v>289</v>
      </c>
      <c r="O5466" t="s">
        <v>6157</v>
      </c>
      <c r="P5466" t="s">
        <v>6157</v>
      </c>
      <c r="Q5466" t="s">
        <v>3969</v>
      </c>
      <c r="R5466" t="s">
        <v>6157</v>
      </c>
      <c r="S5466" t="s">
        <v>229</v>
      </c>
      <c r="T5466" t="s">
        <v>241</v>
      </c>
      <c r="U5466" s="4" t="s">
        <v>233</v>
      </c>
      <c r="V5466">
        <v>18</v>
      </c>
      <c r="W5466">
        <v>80</v>
      </c>
      <c r="X5466" t="s">
        <v>1532</v>
      </c>
      <c r="Y5466" t="s">
        <v>6889</v>
      </c>
      <c r="Z5466" t="s">
        <v>6474</v>
      </c>
      <c r="AA5466" t="s">
        <v>245</v>
      </c>
      <c r="AB5466" t="s">
        <v>6157</v>
      </c>
      <c r="AC5466" t="s">
        <v>6157</v>
      </c>
      <c r="AD5466" t="s">
        <v>5739</v>
      </c>
      <c r="AE5466" t="s">
        <v>6901</v>
      </c>
      <c r="AF5466" t="s">
        <v>4353</v>
      </c>
      <c r="AG5466" t="s">
        <v>4353</v>
      </c>
      <c r="AH5466" t="s">
        <v>4019</v>
      </c>
      <c r="AI5466" t="s">
        <v>6157</v>
      </c>
      <c r="AJ5466" t="s">
        <v>6930</v>
      </c>
      <c r="AK5466" t="s">
        <v>5602</v>
      </c>
      <c r="AL5466" t="s">
        <v>1414</v>
      </c>
      <c r="AM5466" t="s">
        <v>1413</v>
      </c>
      <c r="AN5466" t="s">
        <v>4353</v>
      </c>
      <c r="AO5466" s="29">
        <v>234</v>
      </c>
      <c r="AP5466">
        <v>-9.8779920000000008</v>
      </c>
      <c r="AQ5466">
        <v>167.178664</v>
      </c>
      <c r="AR5466" t="s">
        <v>289</v>
      </c>
      <c r="AS5466">
        <v>0.25</v>
      </c>
      <c r="AT5466" t="s">
        <v>1510</v>
      </c>
      <c r="AU5466" t="s">
        <v>274</v>
      </c>
      <c r="AV5466" t="s">
        <v>4353</v>
      </c>
      <c r="AW5466" t="s">
        <v>4353</v>
      </c>
      <c r="AX5466" t="s">
        <v>4353</v>
      </c>
      <c r="AY5466">
        <v>1200</v>
      </c>
      <c r="AZ5466">
        <v>1650</v>
      </c>
      <c r="BA5466" t="s">
        <v>290</v>
      </c>
      <c r="BB5466" t="s">
        <v>4785</v>
      </c>
      <c r="BC5466" t="s">
        <v>6157</v>
      </c>
      <c r="BD5466" s="7"/>
      <c r="BH5466" t="s">
        <v>1542</v>
      </c>
      <c r="BI5466" t="s">
        <v>7270</v>
      </c>
      <c r="BJ5466" t="s">
        <v>6505</v>
      </c>
      <c r="BK5466" t="s">
        <v>6504</v>
      </c>
      <c r="BL5466" s="7">
        <v>2021</v>
      </c>
      <c r="BQ5466" t="s">
        <v>5740</v>
      </c>
      <c r="BR5466">
        <v>1</v>
      </c>
      <c r="BS5466" t="s">
        <v>6574</v>
      </c>
      <c r="BT5466" t="s">
        <v>1593</v>
      </c>
      <c r="BW5466">
        <v>-16.5</v>
      </c>
      <c r="BY5466">
        <v>11</v>
      </c>
      <c r="CB5466">
        <v>3.5</v>
      </c>
      <c r="CC5466">
        <v>42.3</v>
      </c>
      <c r="CD5466">
        <v>14.1</v>
      </c>
      <c r="CE5466" t="s">
        <v>5740</v>
      </c>
      <c r="CF5466">
        <v>1</v>
      </c>
      <c r="CG5466" t="s">
        <v>5741</v>
      </c>
      <c r="CH5466" t="s">
        <v>5742</v>
      </c>
      <c r="CI5466">
        <v>-13.07</v>
      </c>
    </row>
    <row r="5467" spans="1:87" ht="16" customHeight="1">
      <c r="A5467">
        <v>5466</v>
      </c>
      <c r="B5467" t="s">
        <v>7221</v>
      </c>
      <c r="C5467" s="2">
        <v>45024</v>
      </c>
      <c r="E5467" s="17">
        <v>4</v>
      </c>
      <c r="F5467" s="19" t="s">
        <v>5751</v>
      </c>
      <c r="G5467" t="s">
        <v>1608</v>
      </c>
      <c r="H5467" t="s">
        <v>6157</v>
      </c>
      <c r="I5467" t="s">
        <v>4349</v>
      </c>
      <c r="J5467" t="s">
        <v>4350</v>
      </c>
      <c r="K5467" t="s">
        <v>4351</v>
      </c>
      <c r="L5467" t="s">
        <v>6157</v>
      </c>
      <c r="M5467" t="s">
        <v>1608</v>
      </c>
      <c r="N5467" t="s">
        <v>289</v>
      </c>
      <c r="O5467" t="s">
        <v>6157</v>
      </c>
      <c r="P5467" t="s">
        <v>6157</v>
      </c>
      <c r="Q5467" t="s">
        <v>3969</v>
      </c>
      <c r="R5467" t="s">
        <v>6157</v>
      </c>
      <c r="S5467" t="s">
        <v>229</v>
      </c>
      <c r="T5467" t="s">
        <v>241</v>
      </c>
      <c r="U5467" s="4" t="s">
        <v>233</v>
      </c>
      <c r="V5467">
        <v>18</v>
      </c>
      <c r="W5467">
        <v>80</v>
      </c>
      <c r="X5467" t="s">
        <v>1532</v>
      </c>
      <c r="Y5467" t="s">
        <v>6890</v>
      </c>
      <c r="Z5467" t="s">
        <v>6474</v>
      </c>
      <c r="AA5467" t="s">
        <v>245</v>
      </c>
      <c r="AB5467" t="s">
        <v>6157</v>
      </c>
      <c r="AC5467" t="s">
        <v>6157</v>
      </c>
      <c r="AD5467" t="s">
        <v>5739</v>
      </c>
      <c r="AE5467" t="s">
        <v>6901</v>
      </c>
      <c r="AF5467" t="s">
        <v>4353</v>
      </c>
      <c r="AG5467" t="s">
        <v>4353</v>
      </c>
      <c r="AH5467" t="s">
        <v>4019</v>
      </c>
      <c r="AI5467" t="s">
        <v>6157</v>
      </c>
      <c r="AJ5467" t="s">
        <v>6930</v>
      </c>
      <c r="AK5467" t="s">
        <v>5602</v>
      </c>
      <c r="AL5467" t="s">
        <v>1414</v>
      </c>
      <c r="AM5467" t="s">
        <v>1413</v>
      </c>
      <c r="AN5467" t="s">
        <v>4353</v>
      </c>
      <c r="AO5467" s="29">
        <v>234</v>
      </c>
      <c r="AP5467">
        <v>-9.8779920000000008</v>
      </c>
      <c r="AQ5467">
        <v>167.178664</v>
      </c>
      <c r="AR5467" t="s">
        <v>289</v>
      </c>
      <c r="AS5467">
        <v>0.25</v>
      </c>
      <c r="AT5467" t="s">
        <v>1510</v>
      </c>
      <c r="AU5467" t="s">
        <v>274</v>
      </c>
      <c r="AV5467" t="s">
        <v>4353</v>
      </c>
      <c r="AW5467" t="s">
        <v>4353</v>
      </c>
      <c r="AX5467" t="s">
        <v>4353</v>
      </c>
      <c r="AY5467">
        <v>1200</v>
      </c>
      <c r="AZ5467">
        <v>1650</v>
      </c>
      <c r="BA5467" t="s">
        <v>290</v>
      </c>
      <c r="BB5467" t="s">
        <v>4785</v>
      </c>
      <c r="BC5467" t="s">
        <v>6157</v>
      </c>
      <c r="BD5467" s="7"/>
      <c r="BH5467" t="s">
        <v>1542</v>
      </c>
      <c r="BI5467" t="s">
        <v>7270</v>
      </c>
      <c r="BJ5467" t="s">
        <v>6505</v>
      </c>
      <c r="BK5467" t="s">
        <v>6504</v>
      </c>
      <c r="BL5467" s="7">
        <v>2021</v>
      </c>
      <c r="BW5467"/>
      <c r="BY5467"/>
      <c r="CE5467" t="s">
        <v>5740</v>
      </c>
      <c r="CF5467">
        <v>1</v>
      </c>
      <c r="CG5467" t="s">
        <v>5741</v>
      </c>
      <c r="CH5467" t="s">
        <v>5742</v>
      </c>
      <c r="CI5467">
        <v>-13.08</v>
      </c>
    </row>
    <row r="5468" spans="1:87" ht="16" customHeight="1">
      <c r="A5468">
        <v>5467</v>
      </c>
      <c r="B5468" t="s">
        <v>7221</v>
      </c>
      <c r="C5468" s="2">
        <v>45024</v>
      </c>
      <c r="E5468" s="17">
        <v>5</v>
      </c>
      <c r="F5468" s="19" t="s">
        <v>5751</v>
      </c>
      <c r="G5468" t="s">
        <v>1608</v>
      </c>
      <c r="H5468" t="s">
        <v>6157</v>
      </c>
      <c r="I5468" t="s">
        <v>4349</v>
      </c>
      <c r="J5468" t="s">
        <v>4350</v>
      </c>
      <c r="K5468" t="s">
        <v>4351</v>
      </c>
      <c r="L5468" t="s">
        <v>6157</v>
      </c>
      <c r="M5468" t="s">
        <v>1608</v>
      </c>
      <c r="N5468" t="s">
        <v>289</v>
      </c>
      <c r="O5468" t="s">
        <v>6157</v>
      </c>
      <c r="P5468" t="s">
        <v>6157</v>
      </c>
      <c r="Q5468" t="s">
        <v>3969</v>
      </c>
      <c r="R5468" t="s">
        <v>6157</v>
      </c>
      <c r="S5468" t="s">
        <v>229</v>
      </c>
      <c r="T5468" t="s">
        <v>241</v>
      </c>
      <c r="U5468" s="4" t="s">
        <v>233</v>
      </c>
      <c r="V5468">
        <v>18</v>
      </c>
      <c r="W5468">
        <v>80</v>
      </c>
      <c r="X5468" t="s">
        <v>1532</v>
      </c>
      <c r="Y5468" t="s">
        <v>6891</v>
      </c>
      <c r="Z5468" t="s">
        <v>6474</v>
      </c>
      <c r="AA5468" t="s">
        <v>245</v>
      </c>
      <c r="AB5468" t="s">
        <v>6157</v>
      </c>
      <c r="AC5468" t="s">
        <v>6157</v>
      </c>
      <c r="AD5468" t="s">
        <v>5739</v>
      </c>
      <c r="AE5468" t="s">
        <v>6901</v>
      </c>
      <c r="AF5468" t="s">
        <v>4353</v>
      </c>
      <c r="AG5468" t="s">
        <v>4353</v>
      </c>
      <c r="AH5468" t="s">
        <v>4019</v>
      </c>
      <c r="AI5468" t="s">
        <v>6157</v>
      </c>
      <c r="AJ5468" t="s">
        <v>6930</v>
      </c>
      <c r="AK5468" t="s">
        <v>5602</v>
      </c>
      <c r="AL5468" t="s">
        <v>1414</v>
      </c>
      <c r="AM5468" t="s">
        <v>1413</v>
      </c>
      <c r="AN5468" t="s">
        <v>4353</v>
      </c>
      <c r="AO5468" s="29">
        <v>234</v>
      </c>
      <c r="AP5468">
        <v>-9.8779920000000008</v>
      </c>
      <c r="AQ5468">
        <v>167.178664</v>
      </c>
      <c r="AR5468" t="s">
        <v>289</v>
      </c>
      <c r="AS5468">
        <v>0.25</v>
      </c>
      <c r="AT5468" t="s">
        <v>1510</v>
      </c>
      <c r="AU5468" t="s">
        <v>274</v>
      </c>
      <c r="AV5468" t="s">
        <v>4353</v>
      </c>
      <c r="AW5468" t="s">
        <v>4353</v>
      </c>
      <c r="AX5468" t="s">
        <v>4353</v>
      </c>
      <c r="AY5468">
        <v>1200</v>
      </c>
      <c r="AZ5468">
        <v>1650</v>
      </c>
      <c r="BA5468" t="s">
        <v>290</v>
      </c>
      <c r="BB5468" t="s">
        <v>4785</v>
      </c>
      <c r="BC5468" t="s">
        <v>6157</v>
      </c>
      <c r="BD5468" s="7"/>
      <c r="BH5468" t="s">
        <v>1542</v>
      </c>
      <c r="BI5468" t="s">
        <v>7270</v>
      </c>
      <c r="BJ5468" t="s">
        <v>6505</v>
      </c>
      <c r="BK5468" t="s">
        <v>6504</v>
      </c>
      <c r="BL5468" s="7">
        <v>2021</v>
      </c>
      <c r="BW5468"/>
      <c r="BY5468"/>
      <c r="CE5468" t="s">
        <v>5740</v>
      </c>
      <c r="CF5468">
        <v>1</v>
      </c>
      <c r="CG5468" t="s">
        <v>5741</v>
      </c>
      <c r="CH5468" t="s">
        <v>5742</v>
      </c>
      <c r="CI5468">
        <v>-13.36</v>
      </c>
    </row>
    <row r="5469" spans="1:87" ht="16" customHeight="1">
      <c r="A5469">
        <v>5468</v>
      </c>
      <c r="B5469" t="s">
        <v>7221</v>
      </c>
      <c r="C5469" s="2">
        <v>45024</v>
      </c>
      <c r="E5469" s="17">
        <v>6</v>
      </c>
      <c r="F5469" s="19" t="s">
        <v>5751</v>
      </c>
      <c r="G5469" t="s">
        <v>1608</v>
      </c>
      <c r="H5469" t="s">
        <v>6157</v>
      </c>
      <c r="I5469" t="s">
        <v>4349</v>
      </c>
      <c r="J5469" t="s">
        <v>4350</v>
      </c>
      <c r="K5469" t="s">
        <v>4351</v>
      </c>
      <c r="L5469" t="s">
        <v>6157</v>
      </c>
      <c r="M5469" t="s">
        <v>1608</v>
      </c>
      <c r="N5469" t="s">
        <v>289</v>
      </c>
      <c r="O5469" t="s">
        <v>6157</v>
      </c>
      <c r="P5469" t="s">
        <v>6157</v>
      </c>
      <c r="Q5469" t="s">
        <v>3969</v>
      </c>
      <c r="R5469" t="s">
        <v>6157</v>
      </c>
      <c r="S5469" t="s">
        <v>229</v>
      </c>
      <c r="T5469" t="s">
        <v>241</v>
      </c>
      <c r="U5469" s="4" t="s">
        <v>233</v>
      </c>
      <c r="V5469">
        <v>18</v>
      </c>
      <c r="W5469">
        <v>80</v>
      </c>
      <c r="X5469" t="s">
        <v>1532</v>
      </c>
      <c r="Y5469" t="s">
        <v>6893</v>
      </c>
      <c r="Z5469" t="s">
        <v>6474</v>
      </c>
      <c r="AA5469" t="s">
        <v>245</v>
      </c>
      <c r="AB5469" t="s">
        <v>6157</v>
      </c>
      <c r="AC5469" t="s">
        <v>6157</v>
      </c>
      <c r="AD5469" t="s">
        <v>5739</v>
      </c>
      <c r="AE5469" t="s">
        <v>6901</v>
      </c>
      <c r="AF5469" t="s">
        <v>4353</v>
      </c>
      <c r="AG5469" t="s">
        <v>4353</v>
      </c>
      <c r="AH5469" t="s">
        <v>4019</v>
      </c>
      <c r="AI5469" t="s">
        <v>6157</v>
      </c>
      <c r="AJ5469" t="s">
        <v>6930</v>
      </c>
      <c r="AK5469" t="s">
        <v>5602</v>
      </c>
      <c r="AL5469" t="s">
        <v>1414</v>
      </c>
      <c r="AM5469" t="s">
        <v>1413</v>
      </c>
      <c r="AN5469" t="s">
        <v>4353</v>
      </c>
      <c r="AO5469" s="29">
        <v>234</v>
      </c>
      <c r="AP5469">
        <v>-9.8779920000000008</v>
      </c>
      <c r="AQ5469">
        <v>167.178664</v>
      </c>
      <c r="AR5469" t="s">
        <v>289</v>
      </c>
      <c r="AS5469">
        <v>0.25</v>
      </c>
      <c r="AT5469" t="s">
        <v>1510</v>
      </c>
      <c r="AU5469" t="s">
        <v>274</v>
      </c>
      <c r="AV5469" t="s">
        <v>4353</v>
      </c>
      <c r="AW5469" t="s">
        <v>4353</v>
      </c>
      <c r="AX5469" t="s">
        <v>4353</v>
      </c>
      <c r="AY5469">
        <v>1200</v>
      </c>
      <c r="AZ5469">
        <v>1650</v>
      </c>
      <c r="BA5469" t="s">
        <v>290</v>
      </c>
      <c r="BB5469" t="s">
        <v>4785</v>
      </c>
      <c r="BC5469" t="s">
        <v>6157</v>
      </c>
      <c r="BD5469" s="7"/>
      <c r="BH5469" t="s">
        <v>1542</v>
      </c>
      <c r="BI5469" t="s">
        <v>7270</v>
      </c>
      <c r="BJ5469" t="s">
        <v>6505</v>
      </c>
      <c r="BK5469" t="s">
        <v>6504</v>
      </c>
      <c r="BL5469" s="7">
        <v>2021</v>
      </c>
      <c r="BW5469"/>
      <c r="BY5469"/>
      <c r="CE5469" t="s">
        <v>5740</v>
      </c>
      <c r="CF5469">
        <v>1</v>
      </c>
      <c r="CG5469" t="s">
        <v>5741</v>
      </c>
      <c r="CH5469" t="s">
        <v>5742</v>
      </c>
      <c r="CI5469">
        <v>-13</v>
      </c>
    </row>
    <row r="5470" spans="1:87" ht="16" customHeight="1">
      <c r="A5470">
        <v>5469</v>
      </c>
      <c r="B5470" t="s">
        <v>7221</v>
      </c>
      <c r="C5470" s="2">
        <v>45024</v>
      </c>
      <c r="E5470" s="17">
        <v>7</v>
      </c>
      <c r="F5470" s="19" t="s">
        <v>5751</v>
      </c>
      <c r="G5470" t="s">
        <v>1608</v>
      </c>
      <c r="H5470" t="s">
        <v>6157</v>
      </c>
      <c r="I5470" t="s">
        <v>4349</v>
      </c>
      <c r="J5470" t="s">
        <v>4350</v>
      </c>
      <c r="K5470" t="s">
        <v>4351</v>
      </c>
      <c r="L5470" t="s">
        <v>6157</v>
      </c>
      <c r="M5470" t="s">
        <v>1608</v>
      </c>
      <c r="N5470" t="s">
        <v>289</v>
      </c>
      <c r="O5470" t="s">
        <v>6157</v>
      </c>
      <c r="P5470" t="s">
        <v>6157</v>
      </c>
      <c r="Q5470" t="s">
        <v>3969</v>
      </c>
      <c r="R5470" t="s">
        <v>6157</v>
      </c>
      <c r="S5470" t="s">
        <v>229</v>
      </c>
      <c r="T5470" t="s">
        <v>241</v>
      </c>
      <c r="U5470" s="4" t="s">
        <v>233</v>
      </c>
      <c r="V5470">
        <v>18</v>
      </c>
      <c r="W5470">
        <v>80</v>
      </c>
      <c r="X5470" t="s">
        <v>1532</v>
      </c>
      <c r="Y5470" t="s">
        <v>6233</v>
      </c>
      <c r="Z5470" t="s">
        <v>6474</v>
      </c>
      <c r="AA5470" t="s">
        <v>245</v>
      </c>
      <c r="AB5470" t="s">
        <v>6157</v>
      </c>
      <c r="AC5470" t="s">
        <v>6157</v>
      </c>
      <c r="AD5470" t="s">
        <v>5739</v>
      </c>
      <c r="AE5470" t="s">
        <v>6901</v>
      </c>
      <c r="AF5470" t="s">
        <v>4353</v>
      </c>
      <c r="AG5470" t="s">
        <v>4353</v>
      </c>
      <c r="AH5470" t="s">
        <v>4019</v>
      </c>
      <c r="AI5470" t="s">
        <v>6157</v>
      </c>
      <c r="AJ5470" t="s">
        <v>6930</v>
      </c>
      <c r="AK5470" t="s">
        <v>5602</v>
      </c>
      <c r="AL5470" t="s">
        <v>1414</v>
      </c>
      <c r="AM5470" t="s">
        <v>1413</v>
      </c>
      <c r="AN5470" t="s">
        <v>4353</v>
      </c>
      <c r="AO5470" s="29">
        <v>234</v>
      </c>
      <c r="AP5470">
        <v>-9.8779920000000008</v>
      </c>
      <c r="AQ5470">
        <v>167.178664</v>
      </c>
      <c r="AR5470" t="s">
        <v>289</v>
      </c>
      <c r="AS5470">
        <v>0.25</v>
      </c>
      <c r="AT5470" t="s">
        <v>1510</v>
      </c>
      <c r="AU5470" t="s">
        <v>274</v>
      </c>
      <c r="AV5470" t="s">
        <v>4353</v>
      </c>
      <c r="AW5470" t="s">
        <v>4353</v>
      </c>
      <c r="AX5470" t="s">
        <v>4353</v>
      </c>
      <c r="AY5470">
        <v>1200</v>
      </c>
      <c r="AZ5470">
        <v>1650</v>
      </c>
      <c r="BA5470" t="s">
        <v>290</v>
      </c>
      <c r="BB5470" t="s">
        <v>4785</v>
      </c>
      <c r="BC5470" t="s">
        <v>6157</v>
      </c>
      <c r="BD5470" s="7"/>
      <c r="BH5470" t="s">
        <v>1542</v>
      </c>
      <c r="BI5470" t="s">
        <v>7270</v>
      </c>
      <c r="BJ5470" t="s">
        <v>6505</v>
      </c>
      <c r="BK5470" t="s">
        <v>6504</v>
      </c>
      <c r="BL5470" s="7">
        <v>2021</v>
      </c>
      <c r="BW5470"/>
      <c r="BY5470"/>
      <c r="CE5470" t="s">
        <v>5740</v>
      </c>
      <c r="CF5470">
        <v>1</v>
      </c>
      <c r="CG5470" t="s">
        <v>5741</v>
      </c>
      <c r="CH5470" t="s">
        <v>5742</v>
      </c>
      <c r="CI5470">
        <v>-12.59</v>
      </c>
    </row>
    <row r="5471" spans="1:87" ht="16" customHeight="1">
      <c r="A5471">
        <v>5470</v>
      </c>
      <c r="B5471" t="s">
        <v>7221</v>
      </c>
      <c r="C5471" s="2">
        <v>45024</v>
      </c>
      <c r="E5471" s="17">
        <v>1</v>
      </c>
      <c r="F5471" s="19" t="s">
        <v>5752</v>
      </c>
      <c r="G5471" t="s">
        <v>1608</v>
      </c>
      <c r="H5471" t="s">
        <v>6157</v>
      </c>
      <c r="I5471" t="s">
        <v>4349</v>
      </c>
      <c r="J5471" t="s">
        <v>4350</v>
      </c>
      <c r="K5471" t="s">
        <v>4351</v>
      </c>
      <c r="L5471" t="s">
        <v>6157</v>
      </c>
      <c r="M5471" t="s">
        <v>1608</v>
      </c>
      <c r="N5471" t="s">
        <v>289</v>
      </c>
      <c r="O5471" t="s">
        <v>6157</v>
      </c>
      <c r="P5471" t="s">
        <v>6157</v>
      </c>
      <c r="Q5471" t="s">
        <v>3969</v>
      </c>
      <c r="R5471" t="s">
        <v>6157</v>
      </c>
      <c r="S5471" t="s">
        <v>230</v>
      </c>
      <c r="T5471" t="s">
        <v>241</v>
      </c>
      <c r="U5471" s="4" t="s">
        <v>233</v>
      </c>
      <c r="V5471">
        <v>18</v>
      </c>
      <c r="W5471">
        <v>80</v>
      </c>
      <c r="X5471" t="s">
        <v>1532</v>
      </c>
      <c r="Y5471" t="s">
        <v>6887</v>
      </c>
      <c r="Z5471" t="s">
        <v>6474</v>
      </c>
      <c r="AA5471" t="s">
        <v>245</v>
      </c>
      <c r="AB5471" t="s">
        <v>6157</v>
      </c>
      <c r="AC5471" t="s">
        <v>6157</v>
      </c>
      <c r="AD5471" t="s">
        <v>5739</v>
      </c>
      <c r="AE5471" t="s">
        <v>6901</v>
      </c>
      <c r="AF5471" t="s">
        <v>4353</v>
      </c>
      <c r="AG5471" t="s">
        <v>4353</v>
      </c>
      <c r="AH5471" t="s">
        <v>4019</v>
      </c>
      <c r="AI5471" t="s">
        <v>6157</v>
      </c>
      <c r="AJ5471" t="s">
        <v>6930</v>
      </c>
      <c r="AK5471" t="s">
        <v>5602</v>
      </c>
      <c r="AL5471" t="s">
        <v>1414</v>
      </c>
      <c r="AM5471" t="s">
        <v>1413</v>
      </c>
      <c r="AN5471" t="s">
        <v>4353</v>
      </c>
      <c r="AO5471" s="29">
        <v>234</v>
      </c>
      <c r="AP5471">
        <v>-9.8779920000000008</v>
      </c>
      <c r="AQ5471">
        <v>167.178664</v>
      </c>
      <c r="AR5471" t="s">
        <v>289</v>
      </c>
      <c r="AS5471">
        <v>0.25</v>
      </c>
      <c r="AT5471" t="s">
        <v>1510</v>
      </c>
      <c r="AU5471" t="s">
        <v>274</v>
      </c>
      <c r="AV5471" t="s">
        <v>4353</v>
      </c>
      <c r="AW5471" t="s">
        <v>4353</v>
      </c>
      <c r="AX5471" t="s">
        <v>4353</v>
      </c>
      <c r="AY5471">
        <v>1200</v>
      </c>
      <c r="AZ5471">
        <v>1650</v>
      </c>
      <c r="BA5471" t="s">
        <v>290</v>
      </c>
      <c r="BB5471" t="s">
        <v>4785</v>
      </c>
      <c r="BC5471" t="s">
        <v>6157</v>
      </c>
      <c r="BD5471" s="7"/>
      <c r="BH5471" t="s">
        <v>1542</v>
      </c>
      <c r="BI5471" t="s">
        <v>7270</v>
      </c>
      <c r="BJ5471" t="s">
        <v>6505</v>
      </c>
      <c r="BK5471" t="s">
        <v>6504</v>
      </c>
      <c r="BL5471" s="7">
        <v>2021</v>
      </c>
      <c r="BQ5471" t="s">
        <v>5740</v>
      </c>
      <c r="BR5471">
        <v>1</v>
      </c>
      <c r="BS5471" t="s">
        <v>6574</v>
      </c>
      <c r="BT5471" t="s">
        <v>1593</v>
      </c>
      <c r="BW5471">
        <v>-15.5</v>
      </c>
      <c r="BY5471">
        <v>11.3</v>
      </c>
      <c r="CB5471">
        <v>3.3</v>
      </c>
      <c r="CC5471">
        <v>41.2</v>
      </c>
      <c r="CD5471">
        <v>14.4</v>
      </c>
    </row>
    <row r="5472" spans="1:87" ht="16" customHeight="1">
      <c r="A5472">
        <v>5471</v>
      </c>
      <c r="B5472" t="s">
        <v>7221</v>
      </c>
      <c r="C5472" s="2">
        <v>45024</v>
      </c>
      <c r="E5472" s="17">
        <v>2</v>
      </c>
      <c r="F5472" s="19" t="s">
        <v>5752</v>
      </c>
      <c r="G5472" t="s">
        <v>1608</v>
      </c>
      <c r="H5472" t="s">
        <v>6157</v>
      </c>
      <c r="I5472" t="s">
        <v>4349</v>
      </c>
      <c r="J5472" t="s">
        <v>4350</v>
      </c>
      <c r="K5472" t="s">
        <v>4351</v>
      </c>
      <c r="L5472" t="s">
        <v>6157</v>
      </c>
      <c r="M5472" t="s">
        <v>1608</v>
      </c>
      <c r="N5472" t="s">
        <v>289</v>
      </c>
      <c r="O5472" t="s">
        <v>6157</v>
      </c>
      <c r="P5472" t="s">
        <v>6157</v>
      </c>
      <c r="Q5472" t="s">
        <v>3969</v>
      </c>
      <c r="R5472" t="s">
        <v>6157</v>
      </c>
      <c r="S5472" t="s">
        <v>230</v>
      </c>
      <c r="T5472" t="s">
        <v>241</v>
      </c>
      <c r="U5472" s="4" t="s">
        <v>233</v>
      </c>
      <c r="V5472">
        <v>18</v>
      </c>
      <c r="W5472">
        <v>80</v>
      </c>
      <c r="X5472" t="s">
        <v>1532</v>
      </c>
      <c r="Y5472" t="s">
        <v>6888</v>
      </c>
      <c r="Z5472" t="s">
        <v>6474</v>
      </c>
      <c r="AA5472" t="s">
        <v>245</v>
      </c>
      <c r="AB5472" t="s">
        <v>6157</v>
      </c>
      <c r="AC5472" t="s">
        <v>6157</v>
      </c>
      <c r="AD5472" t="s">
        <v>5739</v>
      </c>
      <c r="AE5472" t="s">
        <v>6901</v>
      </c>
      <c r="AF5472" t="s">
        <v>4353</v>
      </c>
      <c r="AG5472" t="s">
        <v>4353</v>
      </c>
      <c r="AH5472" t="s">
        <v>4019</v>
      </c>
      <c r="AI5472" t="s">
        <v>6157</v>
      </c>
      <c r="AJ5472" t="s">
        <v>6930</v>
      </c>
      <c r="AK5472" t="s">
        <v>5602</v>
      </c>
      <c r="AL5472" t="s">
        <v>1414</v>
      </c>
      <c r="AM5472" t="s">
        <v>1413</v>
      </c>
      <c r="AN5472" t="s">
        <v>4353</v>
      </c>
      <c r="AO5472" s="29">
        <v>234</v>
      </c>
      <c r="AP5472">
        <v>-9.8779920000000008</v>
      </c>
      <c r="AQ5472">
        <v>167.178664</v>
      </c>
      <c r="AR5472" t="s">
        <v>289</v>
      </c>
      <c r="AS5472">
        <v>0.25</v>
      </c>
      <c r="AT5472" t="s">
        <v>1510</v>
      </c>
      <c r="AU5472" t="s">
        <v>274</v>
      </c>
      <c r="AV5472" t="s">
        <v>4353</v>
      </c>
      <c r="AW5472" t="s">
        <v>4353</v>
      </c>
      <c r="AX5472" t="s">
        <v>4353</v>
      </c>
      <c r="AY5472">
        <v>1200</v>
      </c>
      <c r="AZ5472">
        <v>1650</v>
      </c>
      <c r="BA5472" t="s">
        <v>290</v>
      </c>
      <c r="BB5472" t="s">
        <v>4785</v>
      </c>
      <c r="BC5472" t="s">
        <v>6157</v>
      </c>
      <c r="BD5472" s="7"/>
      <c r="BH5472" t="s">
        <v>1542</v>
      </c>
      <c r="BI5472" t="s">
        <v>7270</v>
      </c>
      <c r="BJ5472" t="s">
        <v>6505</v>
      </c>
      <c r="BK5472" t="s">
        <v>6504</v>
      </c>
      <c r="BL5472" s="7">
        <v>2021</v>
      </c>
      <c r="BQ5472" t="s">
        <v>5740</v>
      </c>
      <c r="BR5472">
        <v>1</v>
      </c>
      <c r="BS5472" t="s">
        <v>6574</v>
      </c>
      <c r="BT5472" t="s">
        <v>1593</v>
      </c>
      <c r="BW5472">
        <v>-17.100000000000001</v>
      </c>
      <c r="BY5472">
        <v>10.3</v>
      </c>
      <c r="CB5472">
        <v>3.4</v>
      </c>
      <c r="CC5472">
        <v>38.799999999999997</v>
      </c>
      <c r="CD5472">
        <v>13.4</v>
      </c>
      <c r="CE5472" t="s">
        <v>5740</v>
      </c>
      <c r="CF5472">
        <v>1</v>
      </c>
      <c r="CG5472" t="s">
        <v>5741</v>
      </c>
      <c r="CH5472" t="s">
        <v>5742</v>
      </c>
      <c r="CI5472">
        <v>-12.49</v>
      </c>
    </row>
    <row r="5473" spans="1:87" ht="16" customHeight="1">
      <c r="A5473">
        <v>5472</v>
      </c>
      <c r="B5473" t="s">
        <v>7221</v>
      </c>
      <c r="C5473" s="2">
        <v>45024</v>
      </c>
      <c r="E5473" s="17">
        <v>3</v>
      </c>
      <c r="F5473" s="19" t="s">
        <v>5752</v>
      </c>
      <c r="G5473" t="s">
        <v>1608</v>
      </c>
      <c r="H5473" t="s">
        <v>6157</v>
      </c>
      <c r="I5473" t="s">
        <v>4349</v>
      </c>
      <c r="J5473" t="s">
        <v>4350</v>
      </c>
      <c r="K5473" t="s">
        <v>4351</v>
      </c>
      <c r="L5473" t="s">
        <v>6157</v>
      </c>
      <c r="M5473" t="s">
        <v>1608</v>
      </c>
      <c r="N5473" t="s">
        <v>289</v>
      </c>
      <c r="O5473" t="s">
        <v>6157</v>
      </c>
      <c r="P5473" t="s">
        <v>6157</v>
      </c>
      <c r="Q5473" t="s">
        <v>3969</v>
      </c>
      <c r="R5473" t="s">
        <v>6157</v>
      </c>
      <c r="S5473" t="s">
        <v>230</v>
      </c>
      <c r="T5473" t="s">
        <v>241</v>
      </c>
      <c r="U5473" s="4" t="s">
        <v>233</v>
      </c>
      <c r="V5473">
        <v>18</v>
      </c>
      <c r="W5473">
        <v>80</v>
      </c>
      <c r="X5473" t="s">
        <v>1532</v>
      </c>
      <c r="Y5473" t="s">
        <v>6889</v>
      </c>
      <c r="Z5473" t="s">
        <v>6474</v>
      </c>
      <c r="AA5473" t="s">
        <v>245</v>
      </c>
      <c r="AB5473" t="s">
        <v>6157</v>
      </c>
      <c r="AC5473" t="s">
        <v>6157</v>
      </c>
      <c r="AD5473" t="s">
        <v>5739</v>
      </c>
      <c r="AE5473" t="s">
        <v>6901</v>
      </c>
      <c r="AF5473" t="s">
        <v>4353</v>
      </c>
      <c r="AG5473" t="s">
        <v>4353</v>
      </c>
      <c r="AH5473" t="s">
        <v>4019</v>
      </c>
      <c r="AI5473" t="s">
        <v>6157</v>
      </c>
      <c r="AJ5473" t="s">
        <v>6930</v>
      </c>
      <c r="AK5473" t="s">
        <v>5602</v>
      </c>
      <c r="AL5473" t="s">
        <v>1414</v>
      </c>
      <c r="AM5473" t="s">
        <v>1413</v>
      </c>
      <c r="AN5473" t="s">
        <v>4353</v>
      </c>
      <c r="AO5473" s="29">
        <v>234</v>
      </c>
      <c r="AP5473">
        <v>-9.8779920000000008</v>
      </c>
      <c r="AQ5473">
        <v>167.178664</v>
      </c>
      <c r="AR5473" t="s">
        <v>289</v>
      </c>
      <c r="AS5473">
        <v>0.25</v>
      </c>
      <c r="AT5473" t="s">
        <v>1510</v>
      </c>
      <c r="AU5473" t="s">
        <v>274</v>
      </c>
      <c r="AV5473" t="s">
        <v>4353</v>
      </c>
      <c r="AW5473" t="s">
        <v>4353</v>
      </c>
      <c r="AX5473" t="s">
        <v>4353</v>
      </c>
      <c r="AY5473">
        <v>1200</v>
      </c>
      <c r="AZ5473">
        <v>1650</v>
      </c>
      <c r="BA5473" t="s">
        <v>290</v>
      </c>
      <c r="BB5473" t="s">
        <v>4785</v>
      </c>
      <c r="BC5473" t="s">
        <v>6157</v>
      </c>
      <c r="BD5473" s="7"/>
      <c r="BH5473" t="s">
        <v>1542</v>
      </c>
      <c r="BI5473" t="s">
        <v>7270</v>
      </c>
      <c r="BJ5473" t="s">
        <v>6505</v>
      </c>
      <c r="BK5473" t="s">
        <v>6504</v>
      </c>
      <c r="BL5473" s="7">
        <v>2021</v>
      </c>
      <c r="BQ5473" t="s">
        <v>5740</v>
      </c>
      <c r="BR5473">
        <v>1</v>
      </c>
      <c r="BS5473" t="s">
        <v>6574</v>
      </c>
      <c r="BT5473" t="s">
        <v>1593</v>
      </c>
      <c r="BW5473">
        <v>-16.899999999999999</v>
      </c>
      <c r="BY5473">
        <v>10.3</v>
      </c>
      <c r="CB5473">
        <v>3.2</v>
      </c>
      <c r="CC5473">
        <v>32.5</v>
      </c>
      <c r="CD5473">
        <v>11.9</v>
      </c>
      <c r="CE5473" t="s">
        <v>5740</v>
      </c>
      <c r="CF5473">
        <v>1</v>
      </c>
      <c r="CG5473" t="s">
        <v>5741</v>
      </c>
      <c r="CH5473" t="s">
        <v>5742</v>
      </c>
      <c r="CI5473">
        <v>-12.56</v>
      </c>
    </row>
    <row r="5474" spans="1:87" ht="16" customHeight="1">
      <c r="A5474">
        <v>5473</v>
      </c>
      <c r="B5474" t="s">
        <v>7221</v>
      </c>
      <c r="C5474" s="2">
        <v>45024</v>
      </c>
      <c r="E5474" s="17">
        <v>4</v>
      </c>
      <c r="F5474" s="19" t="s">
        <v>5752</v>
      </c>
      <c r="G5474" t="s">
        <v>1608</v>
      </c>
      <c r="H5474" t="s">
        <v>6157</v>
      </c>
      <c r="I5474" t="s">
        <v>4349</v>
      </c>
      <c r="J5474" t="s">
        <v>4350</v>
      </c>
      <c r="K5474" t="s">
        <v>4351</v>
      </c>
      <c r="L5474" t="s">
        <v>6157</v>
      </c>
      <c r="M5474" t="s">
        <v>1608</v>
      </c>
      <c r="N5474" t="s">
        <v>289</v>
      </c>
      <c r="O5474" t="s">
        <v>6157</v>
      </c>
      <c r="P5474" t="s">
        <v>6157</v>
      </c>
      <c r="Q5474" t="s">
        <v>3969</v>
      </c>
      <c r="R5474" t="s">
        <v>6157</v>
      </c>
      <c r="S5474" t="s">
        <v>230</v>
      </c>
      <c r="T5474" t="s">
        <v>241</v>
      </c>
      <c r="U5474" s="4" t="s">
        <v>233</v>
      </c>
      <c r="V5474">
        <v>18</v>
      </c>
      <c r="W5474">
        <v>80</v>
      </c>
      <c r="X5474" t="s">
        <v>1532</v>
      </c>
      <c r="Y5474" t="s">
        <v>6890</v>
      </c>
      <c r="Z5474" t="s">
        <v>6474</v>
      </c>
      <c r="AA5474" t="s">
        <v>245</v>
      </c>
      <c r="AB5474" t="s">
        <v>6157</v>
      </c>
      <c r="AC5474" t="s">
        <v>6157</v>
      </c>
      <c r="AD5474" t="s">
        <v>5739</v>
      </c>
      <c r="AE5474" t="s">
        <v>6901</v>
      </c>
      <c r="AF5474" t="s">
        <v>4353</v>
      </c>
      <c r="AG5474" t="s">
        <v>4353</v>
      </c>
      <c r="AH5474" t="s">
        <v>4019</v>
      </c>
      <c r="AI5474" t="s">
        <v>6157</v>
      </c>
      <c r="AJ5474" t="s">
        <v>6930</v>
      </c>
      <c r="AK5474" t="s">
        <v>5602</v>
      </c>
      <c r="AL5474" t="s">
        <v>1414</v>
      </c>
      <c r="AM5474" t="s">
        <v>1413</v>
      </c>
      <c r="AN5474" t="s">
        <v>4353</v>
      </c>
      <c r="AO5474" s="29">
        <v>234</v>
      </c>
      <c r="AP5474">
        <v>-9.8779920000000008</v>
      </c>
      <c r="AQ5474">
        <v>167.178664</v>
      </c>
      <c r="AR5474" t="s">
        <v>289</v>
      </c>
      <c r="AS5474">
        <v>0.25</v>
      </c>
      <c r="AT5474" t="s">
        <v>1510</v>
      </c>
      <c r="AU5474" t="s">
        <v>274</v>
      </c>
      <c r="AV5474" t="s">
        <v>4353</v>
      </c>
      <c r="AW5474" t="s">
        <v>4353</v>
      </c>
      <c r="AX5474" t="s">
        <v>4353</v>
      </c>
      <c r="AY5474">
        <v>1200</v>
      </c>
      <c r="AZ5474">
        <v>1650</v>
      </c>
      <c r="BA5474" t="s">
        <v>290</v>
      </c>
      <c r="BB5474" t="s">
        <v>4785</v>
      </c>
      <c r="BC5474" t="s">
        <v>6157</v>
      </c>
      <c r="BD5474" s="7"/>
      <c r="BH5474" t="s">
        <v>1542</v>
      </c>
      <c r="BI5474" t="s">
        <v>7270</v>
      </c>
      <c r="BJ5474" t="s">
        <v>6505</v>
      </c>
      <c r="BK5474" t="s">
        <v>6504</v>
      </c>
      <c r="BL5474" s="7">
        <v>2021</v>
      </c>
      <c r="BQ5474" t="s">
        <v>5740</v>
      </c>
      <c r="BR5474">
        <v>1</v>
      </c>
      <c r="BS5474" t="s">
        <v>6574</v>
      </c>
      <c r="BT5474" t="s">
        <v>1593</v>
      </c>
      <c r="BW5474">
        <v>-17</v>
      </c>
      <c r="BY5474">
        <v>10.199999999999999</v>
      </c>
      <c r="CB5474">
        <v>3.4</v>
      </c>
      <c r="CC5474">
        <v>39.9</v>
      </c>
      <c r="CD5474">
        <v>13.7</v>
      </c>
      <c r="CE5474" t="s">
        <v>5740</v>
      </c>
      <c r="CF5474">
        <v>1</v>
      </c>
      <c r="CG5474" t="s">
        <v>5741</v>
      </c>
      <c r="CH5474" t="s">
        <v>5742</v>
      </c>
      <c r="CI5474">
        <v>-13.08</v>
      </c>
    </row>
    <row r="5475" spans="1:87" ht="16" customHeight="1">
      <c r="A5475">
        <v>5474</v>
      </c>
      <c r="B5475" t="s">
        <v>7221</v>
      </c>
      <c r="C5475" s="2">
        <v>45024</v>
      </c>
      <c r="E5475" s="17">
        <v>5</v>
      </c>
      <c r="F5475" s="19" t="s">
        <v>5752</v>
      </c>
      <c r="G5475" t="s">
        <v>1608</v>
      </c>
      <c r="H5475" t="s">
        <v>6157</v>
      </c>
      <c r="I5475" t="s">
        <v>4349</v>
      </c>
      <c r="J5475" t="s">
        <v>4350</v>
      </c>
      <c r="K5475" t="s">
        <v>4351</v>
      </c>
      <c r="L5475" t="s">
        <v>6157</v>
      </c>
      <c r="M5475" t="s">
        <v>1608</v>
      </c>
      <c r="N5475" t="s">
        <v>289</v>
      </c>
      <c r="O5475" t="s">
        <v>6157</v>
      </c>
      <c r="P5475" t="s">
        <v>6157</v>
      </c>
      <c r="Q5475" t="s">
        <v>3969</v>
      </c>
      <c r="R5475" t="s">
        <v>6157</v>
      </c>
      <c r="S5475" t="s">
        <v>230</v>
      </c>
      <c r="T5475" t="s">
        <v>241</v>
      </c>
      <c r="U5475" s="4" t="s">
        <v>233</v>
      </c>
      <c r="V5475">
        <v>18</v>
      </c>
      <c r="W5475">
        <v>80</v>
      </c>
      <c r="X5475" t="s">
        <v>1532</v>
      </c>
      <c r="Y5475" t="s">
        <v>6891</v>
      </c>
      <c r="Z5475" t="s">
        <v>6474</v>
      </c>
      <c r="AA5475" t="s">
        <v>245</v>
      </c>
      <c r="AB5475" t="s">
        <v>6157</v>
      </c>
      <c r="AC5475" t="s">
        <v>6157</v>
      </c>
      <c r="AD5475" t="s">
        <v>5739</v>
      </c>
      <c r="AE5475" t="s">
        <v>6901</v>
      </c>
      <c r="AF5475" t="s">
        <v>4353</v>
      </c>
      <c r="AG5475" t="s">
        <v>4353</v>
      </c>
      <c r="AH5475" t="s">
        <v>4019</v>
      </c>
      <c r="AI5475" t="s">
        <v>6157</v>
      </c>
      <c r="AJ5475" t="s">
        <v>6930</v>
      </c>
      <c r="AK5475" t="s">
        <v>5602</v>
      </c>
      <c r="AL5475" t="s">
        <v>1414</v>
      </c>
      <c r="AM5475" t="s">
        <v>1413</v>
      </c>
      <c r="AN5475" t="s">
        <v>4353</v>
      </c>
      <c r="AO5475" s="29">
        <v>234</v>
      </c>
      <c r="AP5475">
        <v>-9.8779920000000008</v>
      </c>
      <c r="AQ5475">
        <v>167.178664</v>
      </c>
      <c r="AR5475" t="s">
        <v>289</v>
      </c>
      <c r="AS5475">
        <v>0.25</v>
      </c>
      <c r="AT5475" t="s">
        <v>1510</v>
      </c>
      <c r="AU5475" t="s">
        <v>274</v>
      </c>
      <c r="AV5475" t="s">
        <v>4353</v>
      </c>
      <c r="AW5475" t="s">
        <v>4353</v>
      </c>
      <c r="AX5475" t="s">
        <v>4353</v>
      </c>
      <c r="AY5475">
        <v>1200</v>
      </c>
      <c r="AZ5475">
        <v>1650</v>
      </c>
      <c r="BA5475" t="s">
        <v>290</v>
      </c>
      <c r="BB5475" t="s">
        <v>4785</v>
      </c>
      <c r="BC5475" t="s">
        <v>6157</v>
      </c>
      <c r="BD5475" s="7"/>
      <c r="BH5475" t="s">
        <v>1542</v>
      </c>
      <c r="BI5475" t="s">
        <v>7270</v>
      </c>
      <c r="BJ5475" t="s">
        <v>6505</v>
      </c>
      <c r="BK5475" t="s">
        <v>6504</v>
      </c>
      <c r="BL5475" s="7">
        <v>2021</v>
      </c>
      <c r="BW5475"/>
      <c r="BY5475"/>
      <c r="CE5475" t="s">
        <v>5740</v>
      </c>
      <c r="CF5475">
        <v>1</v>
      </c>
      <c r="CG5475" t="s">
        <v>5741</v>
      </c>
      <c r="CH5475" t="s">
        <v>5742</v>
      </c>
      <c r="CI5475">
        <v>-12.74</v>
      </c>
    </row>
    <row r="5476" spans="1:87" ht="16" customHeight="1">
      <c r="A5476">
        <v>5475</v>
      </c>
      <c r="B5476" t="s">
        <v>7221</v>
      </c>
      <c r="C5476" s="2">
        <v>45024</v>
      </c>
      <c r="E5476" s="17">
        <v>1</v>
      </c>
      <c r="F5476" s="19" t="s">
        <v>5753</v>
      </c>
      <c r="G5476" t="s">
        <v>1608</v>
      </c>
      <c r="H5476" t="s">
        <v>6157</v>
      </c>
      <c r="I5476" t="s">
        <v>4349</v>
      </c>
      <c r="J5476" t="s">
        <v>4350</v>
      </c>
      <c r="K5476" t="s">
        <v>4351</v>
      </c>
      <c r="L5476" t="s">
        <v>6157</v>
      </c>
      <c r="M5476" t="s">
        <v>1608</v>
      </c>
      <c r="N5476" t="s">
        <v>289</v>
      </c>
      <c r="O5476" t="s">
        <v>6157</v>
      </c>
      <c r="P5476" t="s">
        <v>6157</v>
      </c>
      <c r="Q5476" t="s">
        <v>3969</v>
      </c>
      <c r="R5476" t="s">
        <v>6157</v>
      </c>
      <c r="S5476" t="s">
        <v>230</v>
      </c>
      <c r="T5476" t="s">
        <v>241</v>
      </c>
      <c r="U5476" s="4" t="s">
        <v>233</v>
      </c>
      <c r="V5476">
        <v>18</v>
      </c>
      <c r="W5476">
        <v>80</v>
      </c>
      <c r="X5476" t="s">
        <v>1532</v>
      </c>
      <c r="Y5476" t="s">
        <v>6887</v>
      </c>
      <c r="Z5476" t="s">
        <v>6474</v>
      </c>
      <c r="AA5476" t="s">
        <v>245</v>
      </c>
      <c r="AB5476" t="s">
        <v>6157</v>
      </c>
      <c r="AC5476" t="s">
        <v>6157</v>
      </c>
      <c r="AD5476" t="s">
        <v>5739</v>
      </c>
      <c r="AE5476" t="s">
        <v>6901</v>
      </c>
      <c r="AF5476" t="s">
        <v>4353</v>
      </c>
      <c r="AG5476" t="s">
        <v>4353</v>
      </c>
      <c r="AH5476" t="s">
        <v>4019</v>
      </c>
      <c r="AI5476" t="s">
        <v>6157</v>
      </c>
      <c r="AJ5476" t="s">
        <v>6930</v>
      </c>
      <c r="AK5476" t="s">
        <v>5602</v>
      </c>
      <c r="AL5476" t="s">
        <v>1414</v>
      </c>
      <c r="AM5476" t="s">
        <v>1413</v>
      </c>
      <c r="AN5476" t="s">
        <v>4353</v>
      </c>
      <c r="AO5476" s="29">
        <v>234</v>
      </c>
      <c r="AP5476">
        <v>-9.8779920000000008</v>
      </c>
      <c r="AQ5476">
        <v>167.178664</v>
      </c>
      <c r="AR5476" t="s">
        <v>289</v>
      </c>
      <c r="AS5476">
        <v>0.25</v>
      </c>
      <c r="AT5476" t="s">
        <v>1510</v>
      </c>
      <c r="AU5476" t="s">
        <v>274</v>
      </c>
      <c r="AV5476" t="s">
        <v>4353</v>
      </c>
      <c r="AW5476" t="s">
        <v>4353</v>
      </c>
      <c r="AX5476" t="s">
        <v>4353</v>
      </c>
      <c r="AY5476">
        <v>1200</v>
      </c>
      <c r="AZ5476">
        <v>1650</v>
      </c>
      <c r="BA5476" t="s">
        <v>290</v>
      </c>
      <c r="BB5476" t="s">
        <v>4785</v>
      </c>
      <c r="BC5476" t="s">
        <v>6157</v>
      </c>
      <c r="BD5476" s="7"/>
      <c r="BH5476" t="s">
        <v>1542</v>
      </c>
      <c r="BI5476" t="s">
        <v>7270</v>
      </c>
      <c r="BJ5476" t="s">
        <v>6505</v>
      </c>
      <c r="BK5476" t="s">
        <v>6504</v>
      </c>
      <c r="BL5476" s="7">
        <v>2021</v>
      </c>
      <c r="BQ5476" t="s">
        <v>5740</v>
      </c>
      <c r="BR5476">
        <v>1</v>
      </c>
      <c r="BS5476" t="s">
        <v>6574</v>
      </c>
      <c r="BT5476" t="s">
        <v>1593</v>
      </c>
      <c r="BW5476">
        <v>-16.5</v>
      </c>
      <c r="BY5476">
        <v>11.8</v>
      </c>
      <c r="CB5476">
        <v>3.4</v>
      </c>
      <c r="CC5476">
        <v>42.4</v>
      </c>
      <c r="CD5476">
        <v>14.6</v>
      </c>
      <c r="CE5476" t="s">
        <v>5740</v>
      </c>
      <c r="CF5476">
        <v>1</v>
      </c>
      <c r="CG5476" t="s">
        <v>5741</v>
      </c>
      <c r="CH5476" t="s">
        <v>5742</v>
      </c>
      <c r="CI5476">
        <v>-14.79</v>
      </c>
    </row>
    <row r="5477" spans="1:87" ht="16" customHeight="1">
      <c r="A5477">
        <v>5476</v>
      </c>
      <c r="B5477" t="s">
        <v>7221</v>
      </c>
      <c r="C5477" s="2">
        <v>45024</v>
      </c>
      <c r="E5477" s="17">
        <v>2</v>
      </c>
      <c r="F5477" s="19" t="s">
        <v>5753</v>
      </c>
      <c r="G5477" t="s">
        <v>1608</v>
      </c>
      <c r="H5477" t="s">
        <v>6157</v>
      </c>
      <c r="I5477" t="s">
        <v>4349</v>
      </c>
      <c r="J5477" t="s">
        <v>4350</v>
      </c>
      <c r="K5477" t="s">
        <v>4351</v>
      </c>
      <c r="L5477" t="s">
        <v>6157</v>
      </c>
      <c r="M5477" t="s">
        <v>1608</v>
      </c>
      <c r="N5477" t="s">
        <v>289</v>
      </c>
      <c r="O5477" t="s">
        <v>6157</v>
      </c>
      <c r="P5477" t="s">
        <v>6157</v>
      </c>
      <c r="Q5477" t="s">
        <v>3969</v>
      </c>
      <c r="R5477" t="s">
        <v>6157</v>
      </c>
      <c r="S5477" t="s">
        <v>230</v>
      </c>
      <c r="T5477" t="s">
        <v>241</v>
      </c>
      <c r="U5477" s="4" t="s">
        <v>233</v>
      </c>
      <c r="V5477">
        <v>18</v>
      </c>
      <c r="W5477">
        <v>80</v>
      </c>
      <c r="X5477" t="s">
        <v>1532</v>
      </c>
      <c r="Y5477" t="s">
        <v>6888</v>
      </c>
      <c r="Z5477" t="s">
        <v>6474</v>
      </c>
      <c r="AA5477" t="s">
        <v>245</v>
      </c>
      <c r="AB5477" t="s">
        <v>6157</v>
      </c>
      <c r="AC5477" t="s">
        <v>6157</v>
      </c>
      <c r="AD5477" t="s">
        <v>5739</v>
      </c>
      <c r="AE5477" t="s">
        <v>6901</v>
      </c>
      <c r="AF5477" t="s">
        <v>4353</v>
      </c>
      <c r="AG5477" t="s">
        <v>4353</v>
      </c>
      <c r="AH5477" t="s">
        <v>4019</v>
      </c>
      <c r="AI5477" t="s">
        <v>6157</v>
      </c>
      <c r="AJ5477" t="s">
        <v>6930</v>
      </c>
      <c r="AK5477" t="s">
        <v>5602</v>
      </c>
      <c r="AL5477" t="s">
        <v>1414</v>
      </c>
      <c r="AM5477" t="s">
        <v>1413</v>
      </c>
      <c r="AN5477" t="s">
        <v>4353</v>
      </c>
      <c r="AO5477" s="29">
        <v>234</v>
      </c>
      <c r="AP5477">
        <v>-9.8779920000000008</v>
      </c>
      <c r="AQ5477">
        <v>167.178664</v>
      </c>
      <c r="AR5477" t="s">
        <v>289</v>
      </c>
      <c r="AS5477">
        <v>0.25</v>
      </c>
      <c r="AT5477" t="s">
        <v>1510</v>
      </c>
      <c r="AU5477" t="s">
        <v>274</v>
      </c>
      <c r="AV5477" t="s">
        <v>4353</v>
      </c>
      <c r="AW5477" t="s">
        <v>4353</v>
      </c>
      <c r="AX5477" t="s">
        <v>4353</v>
      </c>
      <c r="AY5477">
        <v>1200</v>
      </c>
      <c r="AZ5477">
        <v>1650</v>
      </c>
      <c r="BA5477" t="s">
        <v>290</v>
      </c>
      <c r="BB5477" t="s">
        <v>4785</v>
      </c>
      <c r="BC5477" t="s">
        <v>6157</v>
      </c>
      <c r="BD5477" s="7"/>
      <c r="BH5477" t="s">
        <v>1542</v>
      </c>
      <c r="BI5477" t="s">
        <v>7270</v>
      </c>
      <c r="BJ5477" t="s">
        <v>6505</v>
      </c>
      <c r="BK5477" t="s">
        <v>6504</v>
      </c>
      <c r="BL5477" s="7">
        <v>2021</v>
      </c>
      <c r="BQ5477" t="s">
        <v>5740</v>
      </c>
      <c r="BR5477">
        <v>1</v>
      </c>
      <c r="BS5477" t="s">
        <v>6574</v>
      </c>
      <c r="BT5477" t="s">
        <v>1593</v>
      </c>
      <c r="BW5477">
        <v>-16.899999999999999</v>
      </c>
      <c r="BY5477">
        <v>11</v>
      </c>
      <c r="CB5477">
        <v>3.3</v>
      </c>
      <c r="CC5477">
        <v>38.299999999999997</v>
      </c>
      <c r="CD5477">
        <v>13.4</v>
      </c>
      <c r="CE5477" t="s">
        <v>5740</v>
      </c>
      <c r="CF5477">
        <v>1</v>
      </c>
      <c r="CG5477" t="s">
        <v>5741</v>
      </c>
      <c r="CH5477" t="s">
        <v>5742</v>
      </c>
      <c r="CI5477">
        <v>-13.87</v>
      </c>
    </row>
    <row r="5478" spans="1:87" ht="16" customHeight="1">
      <c r="A5478">
        <v>5477</v>
      </c>
      <c r="B5478" t="s">
        <v>7221</v>
      </c>
      <c r="C5478" s="2">
        <v>45024</v>
      </c>
      <c r="E5478" s="17">
        <v>3</v>
      </c>
      <c r="F5478" s="19" t="s">
        <v>5753</v>
      </c>
      <c r="G5478" t="s">
        <v>1608</v>
      </c>
      <c r="H5478" t="s">
        <v>6157</v>
      </c>
      <c r="I5478" t="s">
        <v>4349</v>
      </c>
      <c r="J5478" t="s">
        <v>4350</v>
      </c>
      <c r="K5478" t="s">
        <v>4351</v>
      </c>
      <c r="L5478" t="s">
        <v>6157</v>
      </c>
      <c r="M5478" t="s">
        <v>1608</v>
      </c>
      <c r="N5478" t="s">
        <v>289</v>
      </c>
      <c r="O5478" t="s">
        <v>6157</v>
      </c>
      <c r="P5478" t="s">
        <v>6157</v>
      </c>
      <c r="Q5478" t="s">
        <v>3969</v>
      </c>
      <c r="R5478" t="s">
        <v>6157</v>
      </c>
      <c r="S5478" t="s">
        <v>230</v>
      </c>
      <c r="T5478" t="s">
        <v>241</v>
      </c>
      <c r="U5478" s="4" t="s">
        <v>233</v>
      </c>
      <c r="V5478">
        <v>18</v>
      </c>
      <c r="W5478">
        <v>80</v>
      </c>
      <c r="X5478" t="s">
        <v>1532</v>
      </c>
      <c r="Y5478" t="s">
        <v>6889</v>
      </c>
      <c r="Z5478" t="s">
        <v>6474</v>
      </c>
      <c r="AA5478" t="s">
        <v>245</v>
      </c>
      <c r="AB5478" t="s">
        <v>6157</v>
      </c>
      <c r="AC5478" t="s">
        <v>6157</v>
      </c>
      <c r="AD5478" t="s">
        <v>5739</v>
      </c>
      <c r="AE5478" t="s">
        <v>6901</v>
      </c>
      <c r="AF5478" t="s">
        <v>4353</v>
      </c>
      <c r="AG5478" t="s">
        <v>4353</v>
      </c>
      <c r="AH5478" t="s">
        <v>4019</v>
      </c>
      <c r="AI5478" t="s">
        <v>6157</v>
      </c>
      <c r="AJ5478" t="s">
        <v>6930</v>
      </c>
      <c r="AK5478" t="s">
        <v>5602</v>
      </c>
      <c r="AL5478" t="s">
        <v>1414</v>
      </c>
      <c r="AM5478" t="s">
        <v>1413</v>
      </c>
      <c r="AN5478" t="s">
        <v>4353</v>
      </c>
      <c r="AO5478" s="29">
        <v>234</v>
      </c>
      <c r="AP5478">
        <v>-9.8779920000000008</v>
      </c>
      <c r="AQ5478">
        <v>167.178664</v>
      </c>
      <c r="AR5478" t="s">
        <v>289</v>
      </c>
      <c r="AS5478">
        <v>0.25</v>
      </c>
      <c r="AT5478" t="s">
        <v>1510</v>
      </c>
      <c r="AU5478" t="s">
        <v>274</v>
      </c>
      <c r="AV5478" t="s">
        <v>4353</v>
      </c>
      <c r="AW5478" t="s">
        <v>4353</v>
      </c>
      <c r="AX5478" t="s">
        <v>4353</v>
      </c>
      <c r="AY5478">
        <v>1200</v>
      </c>
      <c r="AZ5478">
        <v>1650</v>
      </c>
      <c r="BA5478" t="s">
        <v>290</v>
      </c>
      <c r="BB5478" t="s">
        <v>4785</v>
      </c>
      <c r="BC5478" t="s">
        <v>6157</v>
      </c>
      <c r="BD5478" s="7"/>
      <c r="BH5478" t="s">
        <v>1542</v>
      </c>
      <c r="BI5478" t="s">
        <v>7270</v>
      </c>
      <c r="BJ5478" t="s">
        <v>6505</v>
      </c>
      <c r="BK5478" t="s">
        <v>6504</v>
      </c>
      <c r="BL5478" s="7">
        <v>2021</v>
      </c>
      <c r="BQ5478" t="s">
        <v>5740</v>
      </c>
      <c r="BR5478">
        <v>1</v>
      </c>
      <c r="BS5478" t="s">
        <v>6574</v>
      </c>
      <c r="BT5478" t="s">
        <v>1593</v>
      </c>
      <c r="BW5478">
        <v>-16.600000000000001</v>
      </c>
      <c r="BY5478">
        <v>10.8</v>
      </c>
      <c r="CB5478">
        <v>3.3</v>
      </c>
      <c r="CC5478">
        <v>42.6</v>
      </c>
      <c r="CD5478">
        <v>14.9</v>
      </c>
      <c r="CE5478" t="s">
        <v>5740</v>
      </c>
      <c r="CF5478">
        <v>1</v>
      </c>
      <c r="CG5478" t="s">
        <v>5741</v>
      </c>
      <c r="CH5478" t="s">
        <v>5742</v>
      </c>
      <c r="CI5478">
        <v>-14.1</v>
      </c>
    </row>
    <row r="5479" spans="1:87" ht="16" customHeight="1">
      <c r="A5479">
        <v>5478</v>
      </c>
      <c r="B5479" t="s">
        <v>7221</v>
      </c>
      <c r="C5479" s="2">
        <v>45024</v>
      </c>
      <c r="E5479" s="17">
        <v>4</v>
      </c>
      <c r="F5479" s="19" t="s">
        <v>5753</v>
      </c>
      <c r="G5479" t="s">
        <v>1608</v>
      </c>
      <c r="H5479" t="s">
        <v>6157</v>
      </c>
      <c r="I5479" t="s">
        <v>4349</v>
      </c>
      <c r="J5479" t="s">
        <v>4350</v>
      </c>
      <c r="K5479" t="s">
        <v>4351</v>
      </c>
      <c r="L5479" t="s">
        <v>6157</v>
      </c>
      <c r="M5479" t="s">
        <v>1608</v>
      </c>
      <c r="N5479" t="s">
        <v>289</v>
      </c>
      <c r="O5479" t="s">
        <v>6157</v>
      </c>
      <c r="P5479" t="s">
        <v>6157</v>
      </c>
      <c r="Q5479" t="s">
        <v>3969</v>
      </c>
      <c r="R5479" t="s">
        <v>6157</v>
      </c>
      <c r="S5479" t="s">
        <v>230</v>
      </c>
      <c r="T5479" t="s">
        <v>241</v>
      </c>
      <c r="U5479" s="4" t="s">
        <v>233</v>
      </c>
      <c r="V5479">
        <v>18</v>
      </c>
      <c r="W5479">
        <v>80</v>
      </c>
      <c r="X5479" t="s">
        <v>1532</v>
      </c>
      <c r="Y5479" t="s">
        <v>6890</v>
      </c>
      <c r="Z5479" t="s">
        <v>6474</v>
      </c>
      <c r="AA5479" t="s">
        <v>245</v>
      </c>
      <c r="AB5479" t="s">
        <v>6157</v>
      </c>
      <c r="AC5479" t="s">
        <v>6157</v>
      </c>
      <c r="AD5479" t="s">
        <v>5739</v>
      </c>
      <c r="AE5479" t="s">
        <v>6901</v>
      </c>
      <c r="AF5479" t="s">
        <v>4353</v>
      </c>
      <c r="AG5479" t="s">
        <v>4353</v>
      </c>
      <c r="AH5479" t="s">
        <v>4019</v>
      </c>
      <c r="AI5479" t="s">
        <v>6157</v>
      </c>
      <c r="AJ5479" t="s">
        <v>6930</v>
      </c>
      <c r="AK5479" t="s">
        <v>5602</v>
      </c>
      <c r="AL5479" t="s">
        <v>1414</v>
      </c>
      <c r="AM5479" t="s">
        <v>1413</v>
      </c>
      <c r="AN5479" t="s">
        <v>4353</v>
      </c>
      <c r="AO5479" s="29">
        <v>234</v>
      </c>
      <c r="AP5479">
        <v>-9.8779920000000008</v>
      </c>
      <c r="AQ5479">
        <v>167.178664</v>
      </c>
      <c r="AR5479" t="s">
        <v>289</v>
      </c>
      <c r="AS5479">
        <v>0.25</v>
      </c>
      <c r="AT5479" t="s">
        <v>1510</v>
      </c>
      <c r="AU5479" t="s">
        <v>274</v>
      </c>
      <c r="AV5479" t="s">
        <v>4353</v>
      </c>
      <c r="AW5479" t="s">
        <v>4353</v>
      </c>
      <c r="AX5479" t="s">
        <v>4353</v>
      </c>
      <c r="AY5479">
        <v>1200</v>
      </c>
      <c r="AZ5479">
        <v>1650</v>
      </c>
      <c r="BA5479" t="s">
        <v>290</v>
      </c>
      <c r="BB5479" t="s">
        <v>4785</v>
      </c>
      <c r="BC5479" t="s">
        <v>6157</v>
      </c>
      <c r="BD5479" s="7"/>
      <c r="BH5479" t="s">
        <v>1542</v>
      </c>
      <c r="BI5479" t="s">
        <v>7270</v>
      </c>
      <c r="BJ5479" t="s">
        <v>6505</v>
      </c>
      <c r="BK5479" t="s">
        <v>6504</v>
      </c>
      <c r="BL5479" s="7">
        <v>2021</v>
      </c>
      <c r="BQ5479" t="s">
        <v>5740</v>
      </c>
      <c r="BR5479">
        <v>1</v>
      </c>
      <c r="BS5479" t="s">
        <v>6574</v>
      </c>
      <c r="BT5479" t="s">
        <v>1593</v>
      </c>
      <c r="BW5479">
        <v>-16</v>
      </c>
      <c r="BY5479">
        <v>11.4</v>
      </c>
      <c r="CB5479">
        <v>3.2</v>
      </c>
      <c r="CC5479">
        <v>38.700000000000003</v>
      </c>
      <c r="CD5479">
        <v>14.1</v>
      </c>
      <c r="CE5479" t="s">
        <v>5740</v>
      </c>
      <c r="CF5479">
        <v>1</v>
      </c>
      <c r="CG5479" t="s">
        <v>5741</v>
      </c>
      <c r="CH5479" t="s">
        <v>5742</v>
      </c>
      <c r="CI5479">
        <v>-13.09</v>
      </c>
    </row>
    <row r="5480" spans="1:87" ht="16" customHeight="1">
      <c r="A5480">
        <v>5479</v>
      </c>
      <c r="B5480" t="s">
        <v>7221</v>
      </c>
      <c r="C5480" s="2">
        <v>45024</v>
      </c>
      <c r="E5480" s="17">
        <v>5</v>
      </c>
      <c r="F5480" s="19" t="s">
        <v>5753</v>
      </c>
      <c r="G5480" t="s">
        <v>1608</v>
      </c>
      <c r="H5480" t="s">
        <v>6157</v>
      </c>
      <c r="I5480" t="s">
        <v>4349</v>
      </c>
      <c r="J5480" t="s">
        <v>4350</v>
      </c>
      <c r="K5480" t="s">
        <v>4351</v>
      </c>
      <c r="L5480" t="s">
        <v>6157</v>
      </c>
      <c r="M5480" t="s">
        <v>1608</v>
      </c>
      <c r="N5480" t="s">
        <v>289</v>
      </c>
      <c r="O5480" t="s">
        <v>6157</v>
      </c>
      <c r="P5480" t="s">
        <v>6157</v>
      </c>
      <c r="Q5480" t="s">
        <v>3969</v>
      </c>
      <c r="R5480" t="s">
        <v>6157</v>
      </c>
      <c r="S5480" t="s">
        <v>230</v>
      </c>
      <c r="T5480" t="s">
        <v>241</v>
      </c>
      <c r="U5480" s="4" t="s">
        <v>233</v>
      </c>
      <c r="V5480">
        <v>18</v>
      </c>
      <c r="W5480">
        <v>80</v>
      </c>
      <c r="X5480" t="s">
        <v>1532</v>
      </c>
      <c r="Y5480" t="s">
        <v>6891</v>
      </c>
      <c r="Z5480" t="s">
        <v>6474</v>
      </c>
      <c r="AA5480" t="s">
        <v>245</v>
      </c>
      <c r="AB5480" t="s">
        <v>6157</v>
      </c>
      <c r="AC5480" t="s">
        <v>6157</v>
      </c>
      <c r="AD5480" t="s">
        <v>5739</v>
      </c>
      <c r="AE5480" t="s">
        <v>6901</v>
      </c>
      <c r="AF5480" t="s">
        <v>4353</v>
      </c>
      <c r="AG5480" t="s">
        <v>4353</v>
      </c>
      <c r="AH5480" t="s">
        <v>4019</v>
      </c>
      <c r="AI5480" t="s">
        <v>6157</v>
      </c>
      <c r="AJ5480" t="s">
        <v>6930</v>
      </c>
      <c r="AK5480" t="s">
        <v>5602</v>
      </c>
      <c r="AL5480" t="s">
        <v>1414</v>
      </c>
      <c r="AM5480" t="s">
        <v>1413</v>
      </c>
      <c r="AN5480" t="s">
        <v>4353</v>
      </c>
      <c r="AO5480" s="29">
        <v>234</v>
      </c>
      <c r="AP5480">
        <v>-9.8779920000000008</v>
      </c>
      <c r="AQ5480">
        <v>167.178664</v>
      </c>
      <c r="AR5480" t="s">
        <v>289</v>
      </c>
      <c r="AS5480">
        <v>0.25</v>
      </c>
      <c r="AT5480" t="s">
        <v>1510</v>
      </c>
      <c r="AU5480" t="s">
        <v>274</v>
      </c>
      <c r="AV5480" t="s">
        <v>4353</v>
      </c>
      <c r="AW5480" t="s">
        <v>4353</v>
      </c>
      <c r="AX5480" t="s">
        <v>4353</v>
      </c>
      <c r="AY5480">
        <v>1200</v>
      </c>
      <c r="AZ5480">
        <v>1650</v>
      </c>
      <c r="BA5480" t="s">
        <v>290</v>
      </c>
      <c r="BB5480" t="s">
        <v>4785</v>
      </c>
      <c r="BC5480" t="s">
        <v>6157</v>
      </c>
      <c r="BD5480" s="7"/>
      <c r="BH5480" t="s">
        <v>1542</v>
      </c>
      <c r="BI5480" t="s">
        <v>7270</v>
      </c>
      <c r="BJ5480" t="s">
        <v>6505</v>
      </c>
      <c r="BK5480" t="s">
        <v>6504</v>
      </c>
      <c r="BL5480" s="7">
        <v>2021</v>
      </c>
      <c r="BW5480"/>
      <c r="BY5480"/>
      <c r="CE5480" t="s">
        <v>5740</v>
      </c>
      <c r="CF5480">
        <v>1</v>
      </c>
      <c r="CG5480" t="s">
        <v>5741</v>
      </c>
      <c r="CH5480" t="s">
        <v>5742</v>
      </c>
      <c r="CI5480">
        <v>-12.59</v>
      </c>
    </row>
    <row r="5481" spans="1:87" ht="16" customHeight="1">
      <c r="A5481">
        <v>5480</v>
      </c>
      <c r="B5481" t="s">
        <v>7221</v>
      </c>
      <c r="C5481" s="2">
        <v>45024</v>
      </c>
      <c r="E5481" s="17">
        <v>6</v>
      </c>
      <c r="F5481" s="19" t="s">
        <v>5753</v>
      </c>
      <c r="G5481" t="s">
        <v>1608</v>
      </c>
      <c r="H5481" t="s">
        <v>6157</v>
      </c>
      <c r="I5481" t="s">
        <v>4349</v>
      </c>
      <c r="J5481" t="s">
        <v>4350</v>
      </c>
      <c r="K5481" t="s">
        <v>4351</v>
      </c>
      <c r="L5481" t="s">
        <v>6157</v>
      </c>
      <c r="M5481" t="s">
        <v>1608</v>
      </c>
      <c r="N5481" t="s">
        <v>289</v>
      </c>
      <c r="O5481" t="s">
        <v>6157</v>
      </c>
      <c r="P5481" t="s">
        <v>6157</v>
      </c>
      <c r="Q5481" t="s">
        <v>3969</v>
      </c>
      <c r="R5481" t="s">
        <v>6157</v>
      </c>
      <c r="S5481" t="s">
        <v>230</v>
      </c>
      <c r="T5481" t="s">
        <v>241</v>
      </c>
      <c r="U5481" s="4" t="s">
        <v>233</v>
      </c>
      <c r="V5481">
        <v>18</v>
      </c>
      <c r="W5481">
        <v>80</v>
      </c>
      <c r="X5481" t="s">
        <v>1532</v>
      </c>
      <c r="Y5481" t="s">
        <v>6893</v>
      </c>
      <c r="Z5481" t="s">
        <v>6474</v>
      </c>
      <c r="AA5481" t="s">
        <v>245</v>
      </c>
      <c r="AB5481" t="s">
        <v>6157</v>
      </c>
      <c r="AC5481" t="s">
        <v>6157</v>
      </c>
      <c r="AD5481" t="s">
        <v>5739</v>
      </c>
      <c r="AE5481" t="s">
        <v>6901</v>
      </c>
      <c r="AF5481" t="s">
        <v>4353</v>
      </c>
      <c r="AG5481" t="s">
        <v>4353</v>
      </c>
      <c r="AH5481" t="s">
        <v>4019</v>
      </c>
      <c r="AI5481" t="s">
        <v>6157</v>
      </c>
      <c r="AJ5481" t="s">
        <v>6930</v>
      </c>
      <c r="AK5481" t="s">
        <v>5602</v>
      </c>
      <c r="AL5481" t="s">
        <v>1414</v>
      </c>
      <c r="AM5481" t="s">
        <v>1413</v>
      </c>
      <c r="AN5481" t="s">
        <v>4353</v>
      </c>
      <c r="AO5481" s="29">
        <v>234</v>
      </c>
      <c r="AP5481">
        <v>-9.8779920000000008</v>
      </c>
      <c r="AQ5481">
        <v>167.178664</v>
      </c>
      <c r="AR5481" t="s">
        <v>289</v>
      </c>
      <c r="AS5481">
        <v>0.25</v>
      </c>
      <c r="AT5481" t="s">
        <v>1510</v>
      </c>
      <c r="AU5481" t="s">
        <v>274</v>
      </c>
      <c r="AV5481" t="s">
        <v>4353</v>
      </c>
      <c r="AW5481" t="s">
        <v>4353</v>
      </c>
      <c r="AX5481" t="s">
        <v>4353</v>
      </c>
      <c r="AY5481">
        <v>1200</v>
      </c>
      <c r="AZ5481">
        <v>1650</v>
      </c>
      <c r="BA5481" t="s">
        <v>290</v>
      </c>
      <c r="BB5481" t="s">
        <v>4785</v>
      </c>
      <c r="BC5481" t="s">
        <v>6157</v>
      </c>
      <c r="BD5481" s="7"/>
      <c r="BH5481" t="s">
        <v>1542</v>
      </c>
      <c r="BI5481" t="s">
        <v>7270</v>
      </c>
      <c r="BJ5481" t="s">
        <v>6505</v>
      </c>
      <c r="BK5481" t="s">
        <v>6504</v>
      </c>
      <c r="BL5481" s="7">
        <v>2021</v>
      </c>
      <c r="BW5481"/>
      <c r="BY5481"/>
      <c r="CE5481" t="s">
        <v>5740</v>
      </c>
      <c r="CF5481">
        <v>1</v>
      </c>
      <c r="CG5481" t="s">
        <v>5741</v>
      </c>
      <c r="CH5481" t="s">
        <v>5742</v>
      </c>
      <c r="CI5481">
        <v>-14.23</v>
      </c>
    </row>
    <row r="5482" spans="1:87" ht="16" customHeight="1">
      <c r="A5482">
        <v>5481</v>
      </c>
      <c r="B5482" t="s">
        <v>7221</v>
      </c>
      <c r="C5482" s="2">
        <v>45024</v>
      </c>
      <c r="E5482" s="17">
        <v>7</v>
      </c>
      <c r="F5482" s="19" t="s">
        <v>5753</v>
      </c>
      <c r="G5482" t="s">
        <v>1608</v>
      </c>
      <c r="H5482" t="s">
        <v>6157</v>
      </c>
      <c r="I5482" t="s">
        <v>4349</v>
      </c>
      <c r="J5482" t="s">
        <v>4350</v>
      </c>
      <c r="K5482" t="s">
        <v>4351</v>
      </c>
      <c r="L5482" t="s">
        <v>6157</v>
      </c>
      <c r="M5482" t="s">
        <v>1608</v>
      </c>
      <c r="N5482" t="s">
        <v>289</v>
      </c>
      <c r="O5482" t="s">
        <v>6157</v>
      </c>
      <c r="P5482" t="s">
        <v>6157</v>
      </c>
      <c r="Q5482" t="s">
        <v>3969</v>
      </c>
      <c r="R5482" t="s">
        <v>6157</v>
      </c>
      <c r="S5482" t="s">
        <v>230</v>
      </c>
      <c r="T5482" t="s">
        <v>241</v>
      </c>
      <c r="U5482" s="4" t="s">
        <v>233</v>
      </c>
      <c r="V5482">
        <v>18</v>
      </c>
      <c r="W5482">
        <v>80</v>
      </c>
      <c r="X5482" t="s">
        <v>1532</v>
      </c>
      <c r="Y5482" t="s">
        <v>6233</v>
      </c>
      <c r="Z5482" t="s">
        <v>6474</v>
      </c>
      <c r="AA5482" t="s">
        <v>245</v>
      </c>
      <c r="AB5482" t="s">
        <v>6157</v>
      </c>
      <c r="AC5482" t="s">
        <v>6157</v>
      </c>
      <c r="AD5482" t="s">
        <v>5739</v>
      </c>
      <c r="AE5482" t="s">
        <v>6901</v>
      </c>
      <c r="AF5482" t="s">
        <v>4353</v>
      </c>
      <c r="AG5482" t="s">
        <v>4353</v>
      </c>
      <c r="AH5482" t="s">
        <v>4019</v>
      </c>
      <c r="AI5482" t="s">
        <v>6157</v>
      </c>
      <c r="AJ5482" t="s">
        <v>6930</v>
      </c>
      <c r="AK5482" t="s">
        <v>5602</v>
      </c>
      <c r="AL5482" t="s">
        <v>1414</v>
      </c>
      <c r="AM5482" t="s">
        <v>1413</v>
      </c>
      <c r="AN5482" t="s">
        <v>4353</v>
      </c>
      <c r="AO5482" s="29">
        <v>234</v>
      </c>
      <c r="AP5482">
        <v>-9.8779920000000008</v>
      </c>
      <c r="AQ5482">
        <v>167.178664</v>
      </c>
      <c r="AR5482" t="s">
        <v>289</v>
      </c>
      <c r="AS5482">
        <v>0.25</v>
      </c>
      <c r="AT5482" t="s">
        <v>1510</v>
      </c>
      <c r="AU5482" t="s">
        <v>274</v>
      </c>
      <c r="AV5482" t="s">
        <v>4353</v>
      </c>
      <c r="AW5482" t="s">
        <v>4353</v>
      </c>
      <c r="AX5482" t="s">
        <v>4353</v>
      </c>
      <c r="AY5482">
        <v>1200</v>
      </c>
      <c r="AZ5482">
        <v>1650</v>
      </c>
      <c r="BA5482" t="s">
        <v>290</v>
      </c>
      <c r="BB5482" t="s">
        <v>4785</v>
      </c>
      <c r="BC5482" t="s">
        <v>6157</v>
      </c>
      <c r="BD5482" s="7"/>
      <c r="BH5482" t="s">
        <v>1542</v>
      </c>
      <c r="BI5482" t="s">
        <v>7270</v>
      </c>
      <c r="BJ5482" t="s">
        <v>6505</v>
      </c>
      <c r="BK5482" t="s">
        <v>6504</v>
      </c>
      <c r="BL5482" s="7">
        <v>2021</v>
      </c>
      <c r="BW5482"/>
      <c r="BY5482"/>
      <c r="CE5482" t="s">
        <v>5740</v>
      </c>
      <c r="CF5482">
        <v>1</v>
      </c>
      <c r="CG5482" t="s">
        <v>5741</v>
      </c>
      <c r="CH5482" t="s">
        <v>5742</v>
      </c>
      <c r="CI5482">
        <v>-14.3</v>
      </c>
    </row>
    <row r="5483" spans="1:87" ht="16" customHeight="1">
      <c r="A5483">
        <v>5482</v>
      </c>
      <c r="B5483" t="s">
        <v>7221</v>
      </c>
      <c r="C5483" s="2">
        <v>45024</v>
      </c>
      <c r="E5483" s="17">
        <v>1</v>
      </c>
      <c r="F5483" s="19" t="s">
        <v>5754</v>
      </c>
      <c r="G5483" t="s">
        <v>1608</v>
      </c>
      <c r="H5483" t="s">
        <v>6157</v>
      </c>
      <c r="I5483" t="s">
        <v>4349</v>
      </c>
      <c r="J5483" t="s">
        <v>4350</v>
      </c>
      <c r="K5483" t="s">
        <v>4351</v>
      </c>
      <c r="L5483" t="s">
        <v>6157</v>
      </c>
      <c r="M5483" t="s">
        <v>1608</v>
      </c>
      <c r="N5483" t="s">
        <v>289</v>
      </c>
      <c r="O5483" t="s">
        <v>6157</v>
      </c>
      <c r="P5483" t="s">
        <v>6157</v>
      </c>
      <c r="Q5483" t="s">
        <v>3969</v>
      </c>
      <c r="R5483" t="s">
        <v>6157</v>
      </c>
      <c r="S5483" t="s">
        <v>230</v>
      </c>
      <c r="T5483" t="s">
        <v>242</v>
      </c>
      <c r="U5483" s="4" t="s">
        <v>233</v>
      </c>
      <c r="V5483">
        <v>18</v>
      </c>
      <c r="W5483">
        <v>80</v>
      </c>
      <c r="X5483" t="s">
        <v>1532</v>
      </c>
      <c r="Y5483" t="s">
        <v>6887</v>
      </c>
      <c r="Z5483" t="s">
        <v>6474</v>
      </c>
      <c r="AA5483" t="s">
        <v>245</v>
      </c>
      <c r="AB5483" t="s">
        <v>6157</v>
      </c>
      <c r="AC5483" t="s">
        <v>6157</v>
      </c>
      <c r="AD5483" t="s">
        <v>5739</v>
      </c>
      <c r="AE5483" t="s">
        <v>6901</v>
      </c>
      <c r="AF5483" t="s">
        <v>4353</v>
      </c>
      <c r="AG5483" t="s">
        <v>4353</v>
      </c>
      <c r="AH5483" t="s">
        <v>4019</v>
      </c>
      <c r="AI5483" t="s">
        <v>6157</v>
      </c>
      <c r="AJ5483" t="s">
        <v>6930</v>
      </c>
      <c r="AK5483" t="s">
        <v>5602</v>
      </c>
      <c r="AL5483" t="s">
        <v>1414</v>
      </c>
      <c r="AM5483" t="s">
        <v>1413</v>
      </c>
      <c r="AN5483" t="s">
        <v>4353</v>
      </c>
      <c r="AO5483" s="29">
        <v>234</v>
      </c>
      <c r="AP5483">
        <v>-9.8779920000000008</v>
      </c>
      <c r="AQ5483">
        <v>167.178664</v>
      </c>
      <c r="AR5483" t="s">
        <v>289</v>
      </c>
      <c r="AS5483">
        <v>0.25</v>
      </c>
      <c r="AT5483" t="s">
        <v>1510</v>
      </c>
      <c r="AU5483" t="s">
        <v>274</v>
      </c>
      <c r="AV5483" t="s">
        <v>4353</v>
      </c>
      <c r="AW5483" t="s">
        <v>4353</v>
      </c>
      <c r="AX5483" t="s">
        <v>4353</v>
      </c>
      <c r="AY5483">
        <v>1200</v>
      </c>
      <c r="AZ5483">
        <v>1650</v>
      </c>
      <c r="BA5483" t="s">
        <v>290</v>
      </c>
      <c r="BB5483" t="s">
        <v>4785</v>
      </c>
      <c r="BC5483" t="s">
        <v>6157</v>
      </c>
      <c r="BD5483" s="7"/>
      <c r="BH5483" t="s">
        <v>1542</v>
      </c>
      <c r="BI5483" t="s">
        <v>7270</v>
      </c>
      <c r="BJ5483" t="s">
        <v>6505</v>
      </c>
      <c r="BK5483" t="s">
        <v>6504</v>
      </c>
      <c r="BL5483" s="7">
        <v>2021</v>
      </c>
      <c r="BQ5483" t="s">
        <v>5740</v>
      </c>
      <c r="BR5483">
        <v>1</v>
      </c>
      <c r="BS5483" t="s">
        <v>6574</v>
      </c>
      <c r="BT5483" t="s">
        <v>1593</v>
      </c>
      <c r="BW5483">
        <v>-16.399999999999999</v>
      </c>
      <c r="BY5483">
        <v>12</v>
      </c>
      <c r="CB5483">
        <v>3.2</v>
      </c>
      <c r="CC5483">
        <v>41.8</v>
      </c>
      <c r="CD5483">
        <v>15.2</v>
      </c>
    </row>
    <row r="5484" spans="1:87" ht="16" customHeight="1">
      <c r="A5484">
        <v>5483</v>
      </c>
      <c r="B5484" t="s">
        <v>7221</v>
      </c>
      <c r="C5484" s="2">
        <v>45024</v>
      </c>
      <c r="E5484" s="17">
        <v>2</v>
      </c>
      <c r="F5484" s="19" t="s">
        <v>5754</v>
      </c>
      <c r="G5484" t="s">
        <v>1608</v>
      </c>
      <c r="H5484" t="s">
        <v>6157</v>
      </c>
      <c r="I5484" t="s">
        <v>4349</v>
      </c>
      <c r="J5484" t="s">
        <v>4350</v>
      </c>
      <c r="K5484" t="s">
        <v>4351</v>
      </c>
      <c r="L5484" t="s">
        <v>6157</v>
      </c>
      <c r="M5484" t="s">
        <v>1608</v>
      </c>
      <c r="N5484" t="s">
        <v>289</v>
      </c>
      <c r="O5484" t="s">
        <v>6157</v>
      </c>
      <c r="P5484" t="s">
        <v>6157</v>
      </c>
      <c r="Q5484" t="s">
        <v>3969</v>
      </c>
      <c r="R5484" t="s">
        <v>6157</v>
      </c>
      <c r="S5484" t="s">
        <v>230</v>
      </c>
      <c r="T5484" t="s">
        <v>242</v>
      </c>
      <c r="U5484" s="4" t="s">
        <v>233</v>
      </c>
      <c r="V5484">
        <v>18</v>
      </c>
      <c r="W5484">
        <v>80</v>
      </c>
      <c r="X5484" t="s">
        <v>1532</v>
      </c>
      <c r="Y5484" t="s">
        <v>6888</v>
      </c>
      <c r="Z5484" t="s">
        <v>6474</v>
      </c>
      <c r="AA5484" t="s">
        <v>245</v>
      </c>
      <c r="AB5484" t="s">
        <v>6157</v>
      </c>
      <c r="AC5484" t="s">
        <v>6157</v>
      </c>
      <c r="AD5484" t="s">
        <v>5739</v>
      </c>
      <c r="AE5484" t="s">
        <v>6901</v>
      </c>
      <c r="AF5484" t="s">
        <v>4353</v>
      </c>
      <c r="AG5484" t="s">
        <v>4353</v>
      </c>
      <c r="AH5484" t="s">
        <v>4019</v>
      </c>
      <c r="AI5484" t="s">
        <v>6157</v>
      </c>
      <c r="AJ5484" t="s">
        <v>6930</v>
      </c>
      <c r="AK5484" t="s">
        <v>5602</v>
      </c>
      <c r="AL5484" t="s">
        <v>1414</v>
      </c>
      <c r="AM5484" t="s">
        <v>1413</v>
      </c>
      <c r="AN5484" t="s">
        <v>4353</v>
      </c>
      <c r="AO5484" s="29">
        <v>234</v>
      </c>
      <c r="AP5484">
        <v>-9.8779920000000008</v>
      </c>
      <c r="AQ5484">
        <v>167.178664</v>
      </c>
      <c r="AR5484" t="s">
        <v>289</v>
      </c>
      <c r="AS5484">
        <v>0.25</v>
      </c>
      <c r="AT5484" t="s">
        <v>1510</v>
      </c>
      <c r="AU5484" t="s">
        <v>274</v>
      </c>
      <c r="AV5484" t="s">
        <v>4353</v>
      </c>
      <c r="AW5484" t="s">
        <v>4353</v>
      </c>
      <c r="AX5484" t="s">
        <v>4353</v>
      </c>
      <c r="AY5484">
        <v>1200</v>
      </c>
      <c r="AZ5484">
        <v>1650</v>
      </c>
      <c r="BA5484" t="s">
        <v>290</v>
      </c>
      <c r="BB5484" t="s">
        <v>4785</v>
      </c>
      <c r="BC5484" t="s">
        <v>6157</v>
      </c>
      <c r="BD5484" s="7"/>
      <c r="BH5484" t="s">
        <v>1542</v>
      </c>
      <c r="BI5484" t="s">
        <v>7270</v>
      </c>
      <c r="BJ5484" t="s">
        <v>6505</v>
      </c>
      <c r="BK5484" t="s">
        <v>6504</v>
      </c>
      <c r="BL5484" s="7">
        <v>2021</v>
      </c>
      <c r="BQ5484" t="s">
        <v>5740</v>
      </c>
      <c r="BR5484">
        <v>1</v>
      </c>
      <c r="BS5484" t="s">
        <v>6574</v>
      </c>
      <c r="BT5484" t="s">
        <v>1593</v>
      </c>
      <c r="BW5484">
        <v>-17.100000000000001</v>
      </c>
      <c r="BY5484">
        <v>11.1</v>
      </c>
      <c r="CB5484">
        <v>3.4</v>
      </c>
      <c r="CC5484">
        <v>32.9</v>
      </c>
      <c r="CD5484">
        <v>11.3</v>
      </c>
    </row>
    <row r="5485" spans="1:87" ht="16" customHeight="1">
      <c r="A5485">
        <v>5484</v>
      </c>
      <c r="B5485" t="s">
        <v>7221</v>
      </c>
      <c r="C5485" s="2">
        <v>45024</v>
      </c>
      <c r="E5485" s="17">
        <v>3</v>
      </c>
      <c r="F5485" s="19" t="s">
        <v>5754</v>
      </c>
      <c r="G5485" t="s">
        <v>1608</v>
      </c>
      <c r="H5485" t="s">
        <v>6157</v>
      </c>
      <c r="I5485" t="s">
        <v>4349</v>
      </c>
      <c r="J5485" t="s">
        <v>4350</v>
      </c>
      <c r="K5485" t="s">
        <v>4351</v>
      </c>
      <c r="L5485" t="s">
        <v>6157</v>
      </c>
      <c r="M5485" t="s">
        <v>1608</v>
      </c>
      <c r="N5485" t="s">
        <v>289</v>
      </c>
      <c r="O5485" t="s">
        <v>6157</v>
      </c>
      <c r="P5485" t="s">
        <v>6157</v>
      </c>
      <c r="Q5485" t="s">
        <v>3969</v>
      </c>
      <c r="R5485" t="s">
        <v>6157</v>
      </c>
      <c r="S5485" t="s">
        <v>230</v>
      </c>
      <c r="T5485" t="s">
        <v>242</v>
      </c>
      <c r="U5485" s="4" t="s">
        <v>233</v>
      </c>
      <c r="V5485">
        <v>18</v>
      </c>
      <c r="W5485">
        <v>80</v>
      </c>
      <c r="X5485" t="s">
        <v>1532</v>
      </c>
      <c r="Y5485" t="s">
        <v>6889</v>
      </c>
      <c r="Z5485" t="s">
        <v>6474</v>
      </c>
      <c r="AA5485" t="s">
        <v>245</v>
      </c>
      <c r="AB5485" t="s">
        <v>6157</v>
      </c>
      <c r="AC5485" t="s">
        <v>6157</v>
      </c>
      <c r="AD5485" t="s">
        <v>5739</v>
      </c>
      <c r="AE5485" t="s">
        <v>6901</v>
      </c>
      <c r="AF5485" t="s">
        <v>4353</v>
      </c>
      <c r="AG5485" t="s">
        <v>4353</v>
      </c>
      <c r="AH5485" t="s">
        <v>4019</v>
      </c>
      <c r="AI5485" t="s">
        <v>6157</v>
      </c>
      <c r="AJ5485" t="s">
        <v>6930</v>
      </c>
      <c r="AK5485" t="s">
        <v>5602</v>
      </c>
      <c r="AL5485" t="s">
        <v>1414</v>
      </c>
      <c r="AM5485" t="s">
        <v>1413</v>
      </c>
      <c r="AN5485" t="s">
        <v>4353</v>
      </c>
      <c r="AO5485" s="29">
        <v>234</v>
      </c>
      <c r="AP5485">
        <v>-9.8779920000000008</v>
      </c>
      <c r="AQ5485">
        <v>167.178664</v>
      </c>
      <c r="AR5485" t="s">
        <v>289</v>
      </c>
      <c r="AS5485">
        <v>0.25</v>
      </c>
      <c r="AT5485" t="s">
        <v>1510</v>
      </c>
      <c r="AU5485" t="s">
        <v>274</v>
      </c>
      <c r="AV5485" t="s">
        <v>4353</v>
      </c>
      <c r="AW5485" t="s">
        <v>4353</v>
      </c>
      <c r="AX5485" t="s">
        <v>4353</v>
      </c>
      <c r="AY5485">
        <v>1200</v>
      </c>
      <c r="AZ5485">
        <v>1650</v>
      </c>
      <c r="BA5485" t="s">
        <v>290</v>
      </c>
      <c r="BB5485" t="s">
        <v>4785</v>
      </c>
      <c r="BC5485" t="s">
        <v>6157</v>
      </c>
      <c r="BD5485" s="7"/>
      <c r="BH5485" t="s">
        <v>1542</v>
      </c>
      <c r="BI5485" t="s">
        <v>7270</v>
      </c>
      <c r="BJ5485" t="s">
        <v>6505</v>
      </c>
      <c r="BK5485" t="s">
        <v>6504</v>
      </c>
      <c r="BL5485" s="7">
        <v>2021</v>
      </c>
      <c r="BQ5485" t="s">
        <v>5740</v>
      </c>
      <c r="BR5485">
        <v>1</v>
      </c>
      <c r="BS5485" t="s">
        <v>6574</v>
      </c>
      <c r="BT5485" t="s">
        <v>1593</v>
      </c>
      <c r="BW5485">
        <v>-16.8</v>
      </c>
      <c r="BY5485">
        <v>11.4</v>
      </c>
      <c r="CB5485">
        <v>3.4</v>
      </c>
      <c r="CC5485">
        <v>42.3</v>
      </c>
      <c r="CD5485">
        <v>14.4</v>
      </c>
      <c r="CE5485" t="s">
        <v>5740</v>
      </c>
      <c r="CF5485">
        <v>1</v>
      </c>
      <c r="CG5485" t="s">
        <v>5741</v>
      </c>
      <c r="CH5485" t="s">
        <v>5742</v>
      </c>
      <c r="CI5485">
        <v>-14.54</v>
      </c>
    </row>
    <row r="5486" spans="1:87" ht="16" customHeight="1">
      <c r="A5486">
        <v>5485</v>
      </c>
      <c r="B5486" t="s">
        <v>7221</v>
      </c>
      <c r="C5486" s="2">
        <v>45024</v>
      </c>
      <c r="E5486" s="17">
        <v>4</v>
      </c>
      <c r="F5486" s="19" t="s">
        <v>5754</v>
      </c>
      <c r="G5486" t="s">
        <v>1608</v>
      </c>
      <c r="H5486" t="s">
        <v>6157</v>
      </c>
      <c r="I5486" t="s">
        <v>4349</v>
      </c>
      <c r="J5486" t="s">
        <v>4350</v>
      </c>
      <c r="K5486" t="s">
        <v>4351</v>
      </c>
      <c r="L5486" t="s">
        <v>6157</v>
      </c>
      <c r="M5486" t="s">
        <v>1608</v>
      </c>
      <c r="N5486" t="s">
        <v>289</v>
      </c>
      <c r="O5486" t="s">
        <v>6157</v>
      </c>
      <c r="P5486" t="s">
        <v>6157</v>
      </c>
      <c r="Q5486" t="s">
        <v>3969</v>
      </c>
      <c r="R5486" t="s">
        <v>6157</v>
      </c>
      <c r="S5486" t="s">
        <v>230</v>
      </c>
      <c r="T5486" t="s">
        <v>242</v>
      </c>
      <c r="U5486" s="4" t="s">
        <v>233</v>
      </c>
      <c r="V5486">
        <v>18</v>
      </c>
      <c r="W5486">
        <v>80</v>
      </c>
      <c r="X5486" t="s">
        <v>1532</v>
      </c>
      <c r="Y5486" t="s">
        <v>6890</v>
      </c>
      <c r="Z5486" t="s">
        <v>6474</v>
      </c>
      <c r="AA5486" t="s">
        <v>245</v>
      </c>
      <c r="AB5486" t="s">
        <v>6157</v>
      </c>
      <c r="AC5486" t="s">
        <v>6157</v>
      </c>
      <c r="AD5486" t="s">
        <v>5739</v>
      </c>
      <c r="AE5486" t="s">
        <v>6901</v>
      </c>
      <c r="AF5486" t="s">
        <v>4353</v>
      </c>
      <c r="AG5486" t="s">
        <v>4353</v>
      </c>
      <c r="AH5486" t="s">
        <v>4019</v>
      </c>
      <c r="AI5486" t="s">
        <v>6157</v>
      </c>
      <c r="AJ5486" t="s">
        <v>6930</v>
      </c>
      <c r="AK5486" t="s">
        <v>5602</v>
      </c>
      <c r="AL5486" t="s">
        <v>1414</v>
      </c>
      <c r="AM5486" t="s">
        <v>1413</v>
      </c>
      <c r="AN5486" t="s">
        <v>4353</v>
      </c>
      <c r="AO5486" s="29">
        <v>234</v>
      </c>
      <c r="AP5486">
        <v>-9.8779920000000008</v>
      </c>
      <c r="AQ5486">
        <v>167.178664</v>
      </c>
      <c r="AR5486" t="s">
        <v>289</v>
      </c>
      <c r="AS5486">
        <v>0.25</v>
      </c>
      <c r="AT5486" t="s">
        <v>1510</v>
      </c>
      <c r="AU5486" t="s">
        <v>274</v>
      </c>
      <c r="AV5486" t="s">
        <v>4353</v>
      </c>
      <c r="AW5486" t="s">
        <v>4353</v>
      </c>
      <c r="AX5486" t="s">
        <v>4353</v>
      </c>
      <c r="AY5486">
        <v>1200</v>
      </c>
      <c r="AZ5486">
        <v>1650</v>
      </c>
      <c r="BA5486" t="s">
        <v>290</v>
      </c>
      <c r="BB5486" t="s">
        <v>4785</v>
      </c>
      <c r="BC5486" t="s">
        <v>6157</v>
      </c>
      <c r="BD5486" s="7"/>
      <c r="BH5486" t="s">
        <v>1542</v>
      </c>
      <c r="BI5486" t="s">
        <v>7270</v>
      </c>
      <c r="BJ5486" t="s">
        <v>6505</v>
      </c>
      <c r="BK5486" t="s">
        <v>6504</v>
      </c>
      <c r="BL5486" s="7">
        <v>2021</v>
      </c>
      <c r="BQ5486" t="s">
        <v>5740</v>
      </c>
      <c r="BR5486">
        <v>1</v>
      </c>
      <c r="BS5486" t="s">
        <v>6574</v>
      </c>
      <c r="BT5486" t="s">
        <v>1593</v>
      </c>
      <c r="BW5486">
        <v>-17</v>
      </c>
      <c r="BY5486">
        <v>11.1</v>
      </c>
      <c r="CB5486">
        <v>3.5</v>
      </c>
      <c r="CC5486">
        <v>44.2</v>
      </c>
      <c r="CD5486">
        <v>14.9</v>
      </c>
      <c r="CE5486" t="s">
        <v>5740</v>
      </c>
      <c r="CF5486">
        <v>1</v>
      </c>
      <c r="CG5486" t="s">
        <v>5741</v>
      </c>
      <c r="CH5486" t="s">
        <v>5742</v>
      </c>
      <c r="CI5486">
        <v>-14.42</v>
      </c>
    </row>
    <row r="5487" spans="1:87" ht="16" customHeight="1">
      <c r="A5487">
        <v>5486</v>
      </c>
      <c r="B5487" t="s">
        <v>7221</v>
      </c>
      <c r="C5487" s="2">
        <v>45024</v>
      </c>
      <c r="E5487" s="17">
        <v>5</v>
      </c>
      <c r="F5487" s="19" t="s">
        <v>5754</v>
      </c>
      <c r="G5487" t="s">
        <v>1608</v>
      </c>
      <c r="H5487" t="s">
        <v>6157</v>
      </c>
      <c r="I5487" t="s">
        <v>4349</v>
      </c>
      <c r="J5487" t="s">
        <v>4350</v>
      </c>
      <c r="K5487" t="s">
        <v>4351</v>
      </c>
      <c r="L5487" t="s">
        <v>6157</v>
      </c>
      <c r="M5487" t="s">
        <v>1608</v>
      </c>
      <c r="N5487" t="s">
        <v>289</v>
      </c>
      <c r="O5487" t="s">
        <v>6157</v>
      </c>
      <c r="P5487" t="s">
        <v>6157</v>
      </c>
      <c r="Q5487" t="s">
        <v>3969</v>
      </c>
      <c r="R5487" t="s">
        <v>6157</v>
      </c>
      <c r="S5487" t="s">
        <v>230</v>
      </c>
      <c r="T5487" t="s">
        <v>242</v>
      </c>
      <c r="U5487" s="4" t="s">
        <v>233</v>
      </c>
      <c r="V5487">
        <v>18</v>
      </c>
      <c r="W5487">
        <v>80</v>
      </c>
      <c r="X5487" t="s">
        <v>1532</v>
      </c>
      <c r="Y5487" t="s">
        <v>6891</v>
      </c>
      <c r="Z5487" t="s">
        <v>6474</v>
      </c>
      <c r="AA5487" t="s">
        <v>245</v>
      </c>
      <c r="AB5487" t="s">
        <v>6157</v>
      </c>
      <c r="AC5487" t="s">
        <v>6157</v>
      </c>
      <c r="AD5487" t="s">
        <v>5739</v>
      </c>
      <c r="AE5487" t="s">
        <v>6901</v>
      </c>
      <c r="AF5487" t="s">
        <v>4353</v>
      </c>
      <c r="AG5487" t="s">
        <v>4353</v>
      </c>
      <c r="AH5487" t="s">
        <v>4019</v>
      </c>
      <c r="AI5487" t="s">
        <v>6157</v>
      </c>
      <c r="AJ5487" t="s">
        <v>6930</v>
      </c>
      <c r="AK5487" t="s">
        <v>5602</v>
      </c>
      <c r="AL5487" t="s">
        <v>1414</v>
      </c>
      <c r="AM5487" t="s">
        <v>1413</v>
      </c>
      <c r="AN5487" t="s">
        <v>4353</v>
      </c>
      <c r="AO5487" s="29">
        <v>234</v>
      </c>
      <c r="AP5487">
        <v>-9.8779920000000008</v>
      </c>
      <c r="AQ5487">
        <v>167.178664</v>
      </c>
      <c r="AR5487" t="s">
        <v>289</v>
      </c>
      <c r="AS5487">
        <v>0.25</v>
      </c>
      <c r="AT5487" t="s">
        <v>1510</v>
      </c>
      <c r="AU5487" t="s">
        <v>274</v>
      </c>
      <c r="AV5487" t="s">
        <v>4353</v>
      </c>
      <c r="AW5487" t="s">
        <v>4353</v>
      </c>
      <c r="AX5487" t="s">
        <v>4353</v>
      </c>
      <c r="AY5487">
        <v>1200</v>
      </c>
      <c r="AZ5487">
        <v>1650</v>
      </c>
      <c r="BA5487" t="s">
        <v>290</v>
      </c>
      <c r="BB5487" t="s">
        <v>4785</v>
      </c>
      <c r="BC5487" t="s">
        <v>6157</v>
      </c>
      <c r="BD5487" s="7"/>
      <c r="BH5487" t="s">
        <v>1542</v>
      </c>
      <c r="BI5487" t="s">
        <v>7270</v>
      </c>
      <c r="BJ5487" t="s">
        <v>6505</v>
      </c>
      <c r="BK5487" t="s">
        <v>6504</v>
      </c>
      <c r="BL5487" s="7">
        <v>2021</v>
      </c>
      <c r="BQ5487" t="s">
        <v>5740</v>
      </c>
      <c r="BR5487">
        <v>1</v>
      </c>
      <c r="BS5487" t="s">
        <v>6574</v>
      </c>
      <c r="BT5487" t="s">
        <v>1593</v>
      </c>
      <c r="BW5487">
        <v>-16.899999999999999</v>
      </c>
      <c r="BY5487">
        <v>10.9</v>
      </c>
      <c r="CB5487">
        <v>3.4</v>
      </c>
      <c r="CC5487">
        <v>43.2</v>
      </c>
      <c r="CD5487">
        <v>14.8</v>
      </c>
      <c r="CE5487" t="s">
        <v>5740</v>
      </c>
      <c r="CF5487">
        <v>1</v>
      </c>
      <c r="CG5487" t="s">
        <v>5741</v>
      </c>
      <c r="CH5487" t="s">
        <v>5742</v>
      </c>
      <c r="CI5487">
        <v>-14.31</v>
      </c>
    </row>
    <row r="5488" spans="1:87" ht="16" customHeight="1">
      <c r="A5488">
        <v>5487</v>
      </c>
      <c r="B5488" t="s">
        <v>7221</v>
      </c>
      <c r="C5488" s="2">
        <v>45024</v>
      </c>
      <c r="E5488" s="17">
        <v>6</v>
      </c>
      <c r="F5488" s="19" t="s">
        <v>5754</v>
      </c>
      <c r="G5488" t="s">
        <v>1608</v>
      </c>
      <c r="H5488" t="s">
        <v>6157</v>
      </c>
      <c r="I5488" t="s">
        <v>4349</v>
      </c>
      <c r="J5488" t="s">
        <v>4350</v>
      </c>
      <c r="K5488" t="s">
        <v>4351</v>
      </c>
      <c r="L5488" t="s">
        <v>6157</v>
      </c>
      <c r="M5488" t="s">
        <v>1608</v>
      </c>
      <c r="N5488" t="s">
        <v>289</v>
      </c>
      <c r="O5488" t="s">
        <v>6157</v>
      </c>
      <c r="P5488" t="s">
        <v>6157</v>
      </c>
      <c r="Q5488" t="s">
        <v>3969</v>
      </c>
      <c r="R5488" t="s">
        <v>6157</v>
      </c>
      <c r="S5488" t="s">
        <v>230</v>
      </c>
      <c r="T5488" t="s">
        <v>242</v>
      </c>
      <c r="U5488" s="4" t="s">
        <v>233</v>
      </c>
      <c r="V5488">
        <v>18</v>
      </c>
      <c r="W5488">
        <v>80</v>
      </c>
      <c r="X5488" t="s">
        <v>1532</v>
      </c>
      <c r="Y5488" t="s">
        <v>6893</v>
      </c>
      <c r="Z5488" t="s">
        <v>6474</v>
      </c>
      <c r="AA5488" t="s">
        <v>245</v>
      </c>
      <c r="AB5488" t="s">
        <v>6157</v>
      </c>
      <c r="AC5488" t="s">
        <v>6157</v>
      </c>
      <c r="AD5488" t="s">
        <v>5739</v>
      </c>
      <c r="AE5488" t="s">
        <v>6901</v>
      </c>
      <c r="AF5488" t="s">
        <v>4353</v>
      </c>
      <c r="AG5488" t="s">
        <v>4353</v>
      </c>
      <c r="AH5488" t="s">
        <v>4019</v>
      </c>
      <c r="AI5488" t="s">
        <v>6157</v>
      </c>
      <c r="AJ5488" t="s">
        <v>6930</v>
      </c>
      <c r="AK5488" t="s">
        <v>5602</v>
      </c>
      <c r="AL5488" t="s">
        <v>1414</v>
      </c>
      <c r="AM5488" t="s">
        <v>1413</v>
      </c>
      <c r="AN5488" t="s">
        <v>4353</v>
      </c>
      <c r="AO5488" s="29">
        <v>234</v>
      </c>
      <c r="AP5488">
        <v>-9.8779920000000008</v>
      </c>
      <c r="AQ5488">
        <v>167.178664</v>
      </c>
      <c r="AR5488" t="s">
        <v>289</v>
      </c>
      <c r="AS5488">
        <v>0.25</v>
      </c>
      <c r="AT5488" t="s">
        <v>1510</v>
      </c>
      <c r="AU5488" t="s">
        <v>274</v>
      </c>
      <c r="AV5488" t="s">
        <v>4353</v>
      </c>
      <c r="AW5488" t="s">
        <v>4353</v>
      </c>
      <c r="AX5488" t="s">
        <v>4353</v>
      </c>
      <c r="AY5488">
        <v>1200</v>
      </c>
      <c r="AZ5488">
        <v>1650</v>
      </c>
      <c r="BA5488" t="s">
        <v>290</v>
      </c>
      <c r="BB5488" t="s">
        <v>4785</v>
      </c>
      <c r="BC5488" t="s">
        <v>6157</v>
      </c>
      <c r="BD5488" s="7"/>
      <c r="BH5488" t="s">
        <v>1542</v>
      </c>
      <c r="BI5488" t="s">
        <v>7270</v>
      </c>
      <c r="BJ5488" t="s">
        <v>6505</v>
      </c>
      <c r="BK5488" t="s">
        <v>6504</v>
      </c>
      <c r="BL5488" s="7">
        <v>2021</v>
      </c>
      <c r="BW5488"/>
      <c r="BY5488"/>
      <c r="CE5488" t="s">
        <v>5740</v>
      </c>
      <c r="CF5488">
        <v>1</v>
      </c>
      <c r="CG5488" t="s">
        <v>5741</v>
      </c>
      <c r="CH5488" t="s">
        <v>5742</v>
      </c>
      <c r="CI5488">
        <v>-13.17</v>
      </c>
    </row>
    <row r="5489" spans="1:87" ht="16" customHeight="1">
      <c r="A5489">
        <v>5488</v>
      </c>
      <c r="B5489" t="s">
        <v>7221</v>
      </c>
      <c r="C5489" s="2">
        <v>45024</v>
      </c>
      <c r="E5489" s="17">
        <v>1</v>
      </c>
      <c r="F5489" s="19" t="s">
        <v>658</v>
      </c>
      <c r="G5489" t="s">
        <v>1608</v>
      </c>
      <c r="H5489" t="s">
        <v>6157</v>
      </c>
      <c r="I5489" t="s">
        <v>4349</v>
      </c>
      <c r="J5489" t="s">
        <v>4350</v>
      </c>
      <c r="K5489" t="s">
        <v>4351</v>
      </c>
      <c r="L5489" t="s">
        <v>6157</v>
      </c>
      <c r="M5489" t="s">
        <v>1608</v>
      </c>
      <c r="N5489" t="s">
        <v>289</v>
      </c>
      <c r="O5489" t="s">
        <v>6157</v>
      </c>
      <c r="P5489" t="s">
        <v>6157</v>
      </c>
      <c r="Q5489" t="s">
        <v>3969</v>
      </c>
      <c r="R5489" t="s">
        <v>6157</v>
      </c>
      <c r="S5489" t="s">
        <v>230</v>
      </c>
      <c r="T5489" t="s">
        <v>241</v>
      </c>
      <c r="U5489" s="4" t="s">
        <v>233</v>
      </c>
      <c r="V5489">
        <v>18</v>
      </c>
      <c r="W5489">
        <v>80</v>
      </c>
      <c r="X5489" t="s">
        <v>1532</v>
      </c>
      <c r="Y5489" t="s">
        <v>6887</v>
      </c>
      <c r="Z5489" t="s">
        <v>6474</v>
      </c>
      <c r="AA5489" t="s">
        <v>245</v>
      </c>
      <c r="AB5489" t="s">
        <v>6157</v>
      </c>
      <c r="AC5489" t="s">
        <v>6157</v>
      </c>
      <c r="AD5489" t="s">
        <v>5739</v>
      </c>
      <c r="AE5489" t="s">
        <v>6901</v>
      </c>
      <c r="AF5489" t="s">
        <v>4353</v>
      </c>
      <c r="AG5489" t="s">
        <v>4353</v>
      </c>
      <c r="AH5489" t="s">
        <v>4019</v>
      </c>
      <c r="AI5489" t="s">
        <v>6157</v>
      </c>
      <c r="AJ5489" t="s">
        <v>6930</v>
      </c>
      <c r="AK5489" t="s">
        <v>5602</v>
      </c>
      <c r="AL5489" t="s">
        <v>1414</v>
      </c>
      <c r="AM5489" t="s">
        <v>1413</v>
      </c>
      <c r="AN5489" t="s">
        <v>4353</v>
      </c>
      <c r="AO5489" s="29">
        <v>234</v>
      </c>
      <c r="AP5489">
        <v>-9.8779920000000008</v>
      </c>
      <c r="AQ5489">
        <v>167.178664</v>
      </c>
      <c r="AR5489" t="s">
        <v>289</v>
      </c>
      <c r="AS5489">
        <v>0.25</v>
      </c>
      <c r="AT5489" t="s">
        <v>1510</v>
      </c>
      <c r="AU5489" t="s">
        <v>274</v>
      </c>
      <c r="AV5489" t="s">
        <v>4353</v>
      </c>
      <c r="AW5489" t="s">
        <v>4353</v>
      </c>
      <c r="AX5489" t="s">
        <v>4353</v>
      </c>
      <c r="AY5489">
        <v>1200</v>
      </c>
      <c r="AZ5489">
        <v>1650</v>
      </c>
      <c r="BA5489" t="s">
        <v>290</v>
      </c>
      <c r="BB5489" t="s">
        <v>4785</v>
      </c>
      <c r="BC5489" t="s">
        <v>6157</v>
      </c>
      <c r="BD5489" s="7"/>
      <c r="BH5489" t="s">
        <v>1542</v>
      </c>
      <c r="BI5489" t="s">
        <v>7270</v>
      </c>
      <c r="BJ5489" t="s">
        <v>6505</v>
      </c>
      <c r="BK5489" t="s">
        <v>6504</v>
      </c>
      <c r="BL5489" s="7">
        <v>2021</v>
      </c>
      <c r="BQ5489" t="s">
        <v>5740</v>
      </c>
      <c r="BR5489">
        <v>1</v>
      </c>
      <c r="BS5489" t="s">
        <v>6574</v>
      </c>
      <c r="BT5489" t="s">
        <v>1593</v>
      </c>
      <c r="BW5489">
        <v>-16.3</v>
      </c>
      <c r="BY5489">
        <v>11.5</v>
      </c>
      <c r="CB5489">
        <v>3.4</v>
      </c>
      <c r="CC5489">
        <v>42.8</v>
      </c>
      <c r="CD5489">
        <v>14.7</v>
      </c>
    </row>
    <row r="5490" spans="1:87" ht="16" customHeight="1">
      <c r="A5490">
        <v>5489</v>
      </c>
      <c r="B5490" t="s">
        <v>7221</v>
      </c>
      <c r="C5490" s="2">
        <v>45024</v>
      </c>
      <c r="E5490" s="17">
        <v>2</v>
      </c>
      <c r="F5490" s="19" t="s">
        <v>658</v>
      </c>
      <c r="G5490" t="s">
        <v>1608</v>
      </c>
      <c r="H5490" t="s">
        <v>6157</v>
      </c>
      <c r="I5490" t="s">
        <v>4349</v>
      </c>
      <c r="J5490" t="s">
        <v>4350</v>
      </c>
      <c r="K5490" t="s">
        <v>4351</v>
      </c>
      <c r="L5490" t="s">
        <v>6157</v>
      </c>
      <c r="M5490" t="s">
        <v>1608</v>
      </c>
      <c r="N5490" t="s">
        <v>289</v>
      </c>
      <c r="O5490" t="s">
        <v>6157</v>
      </c>
      <c r="P5490" t="s">
        <v>6157</v>
      </c>
      <c r="Q5490" t="s">
        <v>3969</v>
      </c>
      <c r="R5490" t="s">
        <v>6157</v>
      </c>
      <c r="S5490" t="s">
        <v>230</v>
      </c>
      <c r="T5490" t="s">
        <v>241</v>
      </c>
      <c r="U5490" s="4" t="s">
        <v>233</v>
      </c>
      <c r="V5490">
        <v>18</v>
      </c>
      <c r="W5490">
        <v>80</v>
      </c>
      <c r="X5490" t="s">
        <v>1532</v>
      </c>
      <c r="Y5490" t="s">
        <v>6888</v>
      </c>
      <c r="Z5490" t="s">
        <v>6474</v>
      </c>
      <c r="AA5490" t="s">
        <v>245</v>
      </c>
      <c r="AB5490" t="s">
        <v>6157</v>
      </c>
      <c r="AC5490" t="s">
        <v>6157</v>
      </c>
      <c r="AD5490" t="s">
        <v>5739</v>
      </c>
      <c r="AE5490" t="s">
        <v>6901</v>
      </c>
      <c r="AF5490" t="s">
        <v>4353</v>
      </c>
      <c r="AG5490" t="s">
        <v>4353</v>
      </c>
      <c r="AH5490" t="s">
        <v>4019</v>
      </c>
      <c r="AI5490" t="s">
        <v>6157</v>
      </c>
      <c r="AJ5490" t="s">
        <v>6930</v>
      </c>
      <c r="AK5490" t="s">
        <v>5602</v>
      </c>
      <c r="AL5490" t="s">
        <v>1414</v>
      </c>
      <c r="AM5490" t="s">
        <v>1413</v>
      </c>
      <c r="AN5490" t="s">
        <v>4353</v>
      </c>
      <c r="AO5490" s="29">
        <v>234</v>
      </c>
      <c r="AP5490">
        <v>-9.8779920000000008</v>
      </c>
      <c r="AQ5490">
        <v>167.178664</v>
      </c>
      <c r="AR5490" t="s">
        <v>289</v>
      </c>
      <c r="AS5490">
        <v>0.25</v>
      </c>
      <c r="AT5490" t="s">
        <v>1510</v>
      </c>
      <c r="AU5490" t="s">
        <v>274</v>
      </c>
      <c r="AV5490" t="s">
        <v>4353</v>
      </c>
      <c r="AW5490" t="s">
        <v>4353</v>
      </c>
      <c r="AX5490" t="s">
        <v>4353</v>
      </c>
      <c r="AY5490">
        <v>1200</v>
      </c>
      <c r="AZ5490">
        <v>1650</v>
      </c>
      <c r="BA5490" t="s">
        <v>290</v>
      </c>
      <c r="BB5490" t="s">
        <v>4785</v>
      </c>
      <c r="BC5490" t="s">
        <v>6157</v>
      </c>
      <c r="BD5490" s="7"/>
      <c r="BH5490" t="s">
        <v>1542</v>
      </c>
      <c r="BI5490" t="s">
        <v>7270</v>
      </c>
      <c r="BJ5490" t="s">
        <v>6505</v>
      </c>
      <c r="BK5490" t="s">
        <v>6504</v>
      </c>
      <c r="BL5490" s="7">
        <v>2021</v>
      </c>
      <c r="BQ5490" t="s">
        <v>5740</v>
      </c>
      <c r="BR5490">
        <v>1</v>
      </c>
      <c r="BS5490" t="s">
        <v>6574</v>
      </c>
      <c r="BT5490" t="s">
        <v>1593</v>
      </c>
      <c r="BW5490">
        <v>-16.3</v>
      </c>
      <c r="BY5490">
        <v>12.1</v>
      </c>
      <c r="CB5490">
        <v>3.3</v>
      </c>
      <c r="CC5490">
        <v>32.4</v>
      </c>
      <c r="CD5490">
        <v>11.6</v>
      </c>
      <c r="CE5490" t="s">
        <v>5740</v>
      </c>
      <c r="CF5490">
        <v>1</v>
      </c>
      <c r="CG5490" t="s">
        <v>5741</v>
      </c>
      <c r="CH5490" t="s">
        <v>5742</v>
      </c>
      <c r="CI5490">
        <v>-12.02</v>
      </c>
    </row>
    <row r="5491" spans="1:87" ht="16" customHeight="1">
      <c r="A5491">
        <v>5490</v>
      </c>
      <c r="B5491" t="s">
        <v>7221</v>
      </c>
      <c r="C5491" s="2">
        <v>45024</v>
      </c>
      <c r="E5491" s="17">
        <v>3</v>
      </c>
      <c r="F5491" s="19" t="s">
        <v>658</v>
      </c>
      <c r="G5491" t="s">
        <v>1608</v>
      </c>
      <c r="H5491" t="s">
        <v>6157</v>
      </c>
      <c r="I5491" t="s">
        <v>4349</v>
      </c>
      <c r="J5491" t="s">
        <v>4350</v>
      </c>
      <c r="K5491" t="s">
        <v>4351</v>
      </c>
      <c r="L5491" t="s">
        <v>6157</v>
      </c>
      <c r="M5491" t="s">
        <v>1608</v>
      </c>
      <c r="N5491" t="s">
        <v>289</v>
      </c>
      <c r="O5491" t="s">
        <v>6157</v>
      </c>
      <c r="P5491" t="s">
        <v>6157</v>
      </c>
      <c r="Q5491" t="s">
        <v>3969</v>
      </c>
      <c r="R5491" t="s">
        <v>6157</v>
      </c>
      <c r="S5491" t="s">
        <v>230</v>
      </c>
      <c r="T5491" t="s">
        <v>241</v>
      </c>
      <c r="U5491" s="4" t="s">
        <v>233</v>
      </c>
      <c r="V5491">
        <v>18</v>
      </c>
      <c r="W5491">
        <v>80</v>
      </c>
      <c r="X5491" t="s">
        <v>1532</v>
      </c>
      <c r="Y5491" t="s">
        <v>6889</v>
      </c>
      <c r="Z5491" t="s">
        <v>6474</v>
      </c>
      <c r="AA5491" t="s">
        <v>245</v>
      </c>
      <c r="AB5491" t="s">
        <v>6157</v>
      </c>
      <c r="AC5491" t="s">
        <v>6157</v>
      </c>
      <c r="AD5491" t="s">
        <v>5739</v>
      </c>
      <c r="AE5491" t="s">
        <v>6901</v>
      </c>
      <c r="AF5491" t="s">
        <v>4353</v>
      </c>
      <c r="AG5491" t="s">
        <v>4353</v>
      </c>
      <c r="AH5491" t="s">
        <v>4019</v>
      </c>
      <c r="AI5491" t="s">
        <v>6157</v>
      </c>
      <c r="AJ5491" t="s">
        <v>6930</v>
      </c>
      <c r="AK5491" t="s">
        <v>5602</v>
      </c>
      <c r="AL5491" t="s">
        <v>1414</v>
      </c>
      <c r="AM5491" t="s">
        <v>1413</v>
      </c>
      <c r="AN5491" t="s">
        <v>4353</v>
      </c>
      <c r="AO5491" s="29">
        <v>234</v>
      </c>
      <c r="AP5491">
        <v>-9.8779920000000008</v>
      </c>
      <c r="AQ5491">
        <v>167.178664</v>
      </c>
      <c r="AR5491" t="s">
        <v>289</v>
      </c>
      <c r="AS5491">
        <v>0.25</v>
      </c>
      <c r="AT5491" t="s">
        <v>1510</v>
      </c>
      <c r="AU5491" t="s">
        <v>274</v>
      </c>
      <c r="AV5491" t="s">
        <v>4353</v>
      </c>
      <c r="AW5491" t="s">
        <v>4353</v>
      </c>
      <c r="AX5491" t="s">
        <v>4353</v>
      </c>
      <c r="AY5491">
        <v>1200</v>
      </c>
      <c r="AZ5491">
        <v>1650</v>
      </c>
      <c r="BA5491" t="s">
        <v>290</v>
      </c>
      <c r="BB5491" t="s">
        <v>4785</v>
      </c>
      <c r="BC5491" t="s">
        <v>6157</v>
      </c>
      <c r="BD5491" s="7"/>
      <c r="BH5491" t="s">
        <v>1542</v>
      </c>
      <c r="BI5491" t="s">
        <v>7270</v>
      </c>
      <c r="BJ5491" t="s">
        <v>6505</v>
      </c>
      <c r="BK5491" t="s">
        <v>6504</v>
      </c>
      <c r="BL5491" s="7">
        <v>2021</v>
      </c>
      <c r="BQ5491" t="s">
        <v>5740</v>
      </c>
      <c r="BR5491">
        <v>1</v>
      </c>
      <c r="BS5491" t="s">
        <v>6574</v>
      </c>
      <c r="BT5491" t="s">
        <v>1593</v>
      </c>
      <c r="BW5491">
        <v>-16</v>
      </c>
      <c r="BY5491">
        <v>12.8</v>
      </c>
      <c r="CB5491">
        <v>3.3</v>
      </c>
      <c r="CC5491">
        <v>42.5</v>
      </c>
      <c r="CD5491">
        <v>14.9</v>
      </c>
      <c r="CE5491" t="s">
        <v>5740</v>
      </c>
      <c r="CF5491">
        <v>1</v>
      </c>
      <c r="CG5491" t="s">
        <v>5741</v>
      </c>
      <c r="CH5491" t="s">
        <v>5742</v>
      </c>
      <c r="CI5491">
        <v>-12.47</v>
      </c>
    </row>
    <row r="5492" spans="1:87" ht="16" customHeight="1">
      <c r="A5492">
        <v>5491</v>
      </c>
      <c r="B5492" t="s">
        <v>7221</v>
      </c>
      <c r="C5492" s="2">
        <v>45024</v>
      </c>
      <c r="E5492" s="17">
        <v>4</v>
      </c>
      <c r="F5492" s="19" t="s">
        <v>658</v>
      </c>
      <c r="G5492" t="s">
        <v>1608</v>
      </c>
      <c r="H5492" t="s">
        <v>6157</v>
      </c>
      <c r="I5492" t="s">
        <v>4349</v>
      </c>
      <c r="J5492" t="s">
        <v>4350</v>
      </c>
      <c r="K5492" t="s">
        <v>4351</v>
      </c>
      <c r="L5492" t="s">
        <v>6157</v>
      </c>
      <c r="M5492" t="s">
        <v>1608</v>
      </c>
      <c r="N5492" t="s">
        <v>289</v>
      </c>
      <c r="O5492" t="s">
        <v>6157</v>
      </c>
      <c r="P5492" t="s">
        <v>6157</v>
      </c>
      <c r="Q5492" t="s">
        <v>3969</v>
      </c>
      <c r="R5492" t="s">
        <v>6157</v>
      </c>
      <c r="S5492" t="s">
        <v>230</v>
      </c>
      <c r="T5492" t="s">
        <v>241</v>
      </c>
      <c r="U5492" s="4" t="s">
        <v>233</v>
      </c>
      <c r="V5492">
        <v>18</v>
      </c>
      <c r="W5492">
        <v>80</v>
      </c>
      <c r="X5492" t="s">
        <v>1532</v>
      </c>
      <c r="Y5492" t="s">
        <v>6890</v>
      </c>
      <c r="Z5492" t="s">
        <v>6474</v>
      </c>
      <c r="AA5492" t="s">
        <v>245</v>
      </c>
      <c r="AB5492" t="s">
        <v>6157</v>
      </c>
      <c r="AC5492" t="s">
        <v>6157</v>
      </c>
      <c r="AD5492" t="s">
        <v>5739</v>
      </c>
      <c r="AE5492" t="s">
        <v>6901</v>
      </c>
      <c r="AF5492" t="s">
        <v>4353</v>
      </c>
      <c r="AG5492" t="s">
        <v>4353</v>
      </c>
      <c r="AH5492" t="s">
        <v>4019</v>
      </c>
      <c r="AI5492" t="s">
        <v>6157</v>
      </c>
      <c r="AJ5492" t="s">
        <v>6930</v>
      </c>
      <c r="AK5492" t="s">
        <v>5602</v>
      </c>
      <c r="AL5492" t="s">
        <v>1414</v>
      </c>
      <c r="AM5492" t="s">
        <v>1413</v>
      </c>
      <c r="AN5492" t="s">
        <v>4353</v>
      </c>
      <c r="AO5492" s="29">
        <v>234</v>
      </c>
      <c r="AP5492">
        <v>-9.8779920000000008</v>
      </c>
      <c r="AQ5492">
        <v>167.178664</v>
      </c>
      <c r="AR5492" t="s">
        <v>289</v>
      </c>
      <c r="AS5492">
        <v>0.25</v>
      </c>
      <c r="AT5492" t="s">
        <v>1510</v>
      </c>
      <c r="AU5492" t="s">
        <v>274</v>
      </c>
      <c r="AV5492" t="s">
        <v>4353</v>
      </c>
      <c r="AW5492" t="s">
        <v>4353</v>
      </c>
      <c r="AX5492" t="s">
        <v>4353</v>
      </c>
      <c r="AY5492">
        <v>1200</v>
      </c>
      <c r="AZ5492">
        <v>1650</v>
      </c>
      <c r="BA5492" t="s">
        <v>290</v>
      </c>
      <c r="BB5492" t="s">
        <v>4785</v>
      </c>
      <c r="BC5492" t="s">
        <v>6157</v>
      </c>
      <c r="BD5492" s="7"/>
      <c r="BH5492" t="s">
        <v>1542</v>
      </c>
      <c r="BI5492" t="s">
        <v>7270</v>
      </c>
      <c r="BJ5492" t="s">
        <v>6505</v>
      </c>
      <c r="BK5492" t="s">
        <v>6504</v>
      </c>
      <c r="BL5492" s="7">
        <v>2021</v>
      </c>
      <c r="BW5492"/>
      <c r="BY5492"/>
      <c r="CE5492" t="s">
        <v>5740</v>
      </c>
      <c r="CF5492">
        <v>1</v>
      </c>
      <c r="CG5492" t="s">
        <v>5741</v>
      </c>
      <c r="CH5492" t="s">
        <v>5742</v>
      </c>
      <c r="CI5492">
        <v>-12.06</v>
      </c>
    </row>
    <row r="5493" spans="1:87" ht="16" customHeight="1">
      <c r="A5493">
        <v>5492</v>
      </c>
      <c r="B5493" t="s">
        <v>7221</v>
      </c>
      <c r="C5493" s="2">
        <v>45024</v>
      </c>
      <c r="E5493" s="17">
        <v>5</v>
      </c>
      <c r="F5493" s="19" t="s">
        <v>658</v>
      </c>
      <c r="G5493" t="s">
        <v>1608</v>
      </c>
      <c r="H5493" t="s">
        <v>6157</v>
      </c>
      <c r="I5493" t="s">
        <v>4349</v>
      </c>
      <c r="J5493" t="s">
        <v>4350</v>
      </c>
      <c r="K5493" t="s">
        <v>4351</v>
      </c>
      <c r="L5493" t="s">
        <v>6157</v>
      </c>
      <c r="M5493" t="s">
        <v>1608</v>
      </c>
      <c r="N5493" t="s">
        <v>289</v>
      </c>
      <c r="O5493" t="s">
        <v>6157</v>
      </c>
      <c r="P5493" t="s">
        <v>6157</v>
      </c>
      <c r="Q5493" t="s">
        <v>3969</v>
      </c>
      <c r="R5493" t="s">
        <v>6157</v>
      </c>
      <c r="S5493" t="s">
        <v>230</v>
      </c>
      <c r="T5493" t="s">
        <v>241</v>
      </c>
      <c r="U5493" s="4" t="s">
        <v>233</v>
      </c>
      <c r="V5493">
        <v>18</v>
      </c>
      <c r="W5493">
        <v>80</v>
      </c>
      <c r="X5493" t="s">
        <v>1532</v>
      </c>
      <c r="Y5493" t="s">
        <v>6891</v>
      </c>
      <c r="Z5493" t="s">
        <v>6474</v>
      </c>
      <c r="AA5493" t="s">
        <v>245</v>
      </c>
      <c r="AB5493" t="s">
        <v>6157</v>
      </c>
      <c r="AC5493" t="s">
        <v>6157</v>
      </c>
      <c r="AD5493" t="s">
        <v>5739</v>
      </c>
      <c r="AE5493" t="s">
        <v>6901</v>
      </c>
      <c r="AF5493" t="s">
        <v>4353</v>
      </c>
      <c r="AG5493" t="s">
        <v>4353</v>
      </c>
      <c r="AH5493" t="s">
        <v>4019</v>
      </c>
      <c r="AI5493" t="s">
        <v>6157</v>
      </c>
      <c r="AJ5493" t="s">
        <v>6930</v>
      </c>
      <c r="AK5493" t="s">
        <v>5602</v>
      </c>
      <c r="AL5493" t="s">
        <v>1414</v>
      </c>
      <c r="AM5493" t="s">
        <v>1413</v>
      </c>
      <c r="AN5493" t="s">
        <v>4353</v>
      </c>
      <c r="AO5493" s="29">
        <v>234</v>
      </c>
      <c r="AP5493">
        <v>-9.8779920000000008</v>
      </c>
      <c r="AQ5493">
        <v>167.178664</v>
      </c>
      <c r="AR5493" t="s">
        <v>289</v>
      </c>
      <c r="AS5493">
        <v>0.25</v>
      </c>
      <c r="AT5493" t="s">
        <v>1510</v>
      </c>
      <c r="AU5493" t="s">
        <v>274</v>
      </c>
      <c r="AV5493" t="s">
        <v>4353</v>
      </c>
      <c r="AW5493" t="s">
        <v>4353</v>
      </c>
      <c r="AX5493" t="s">
        <v>4353</v>
      </c>
      <c r="AY5493">
        <v>1200</v>
      </c>
      <c r="AZ5493">
        <v>1650</v>
      </c>
      <c r="BA5493" t="s">
        <v>290</v>
      </c>
      <c r="BB5493" t="s">
        <v>4785</v>
      </c>
      <c r="BC5493" t="s">
        <v>6157</v>
      </c>
      <c r="BD5493" s="7"/>
      <c r="BH5493" t="s">
        <v>1542</v>
      </c>
      <c r="BI5493" t="s">
        <v>7270</v>
      </c>
      <c r="BJ5493" t="s">
        <v>6505</v>
      </c>
      <c r="BK5493" t="s">
        <v>6504</v>
      </c>
      <c r="BL5493" s="7">
        <v>2021</v>
      </c>
      <c r="BW5493"/>
      <c r="BY5493"/>
      <c r="CE5493" t="s">
        <v>5740</v>
      </c>
      <c r="CF5493">
        <v>1</v>
      </c>
      <c r="CG5493" t="s">
        <v>5741</v>
      </c>
      <c r="CH5493" t="s">
        <v>5742</v>
      </c>
      <c r="CI5493">
        <v>-12.48</v>
      </c>
    </row>
    <row r="5494" spans="1:87" ht="16" customHeight="1">
      <c r="A5494">
        <v>5493</v>
      </c>
      <c r="B5494" t="s">
        <v>7221</v>
      </c>
      <c r="C5494" s="2">
        <v>45024</v>
      </c>
      <c r="E5494" s="17">
        <v>6</v>
      </c>
      <c r="F5494" s="19" t="s">
        <v>658</v>
      </c>
      <c r="G5494" t="s">
        <v>1608</v>
      </c>
      <c r="H5494" t="s">
        <v>6157</v>
      </c>
      <c r="I5494" t="s">
        <v>4349</v>
      </c>
      <c r="J5494" t="s">
        <v>4350</v>
      </c>
      <c r="K5494" t="s">
        <v>4351</v>
      </c>
      <c r="L5494" t="s">
        <v>6157</v>
      </c>
      <c r="M5494" t="s">
        <v>1608</v>
      </c>
      <c r="N5494" t="s">
        <v>289</v>
      </c>
      <c r="O5494" t="s">
        <v>6157</v>
      </c>
      <c r="P5494" t="s">
        <v>6157</v>
      </c>
      <c r="Q5494" t="s">
        <v>3969</v>
      </c>
      <c r="R5494" t="s">
        <v>6157</v>
      </c>
      <c r="S5494" t="s">
        <v>230</v>
      </c>
      <c r="T5494" t="s">
        <v>241</v>
      </c>
      <c r="U5494" s="4" t="s">
        <v>233</v>
      </c>
      <c r="V5494">
        <v>18</v>
      </c>
      <c r="W5494">
        <v>80</v>
      </c>
      <c r="X5494" t="s">
        <v>1532</v>
      </c>
      <c r="Y5494" t="s">
        <v>6893</v>
      </c>
      <c r="Z5494" t="s">
        <v>6474</v>
      </c>
      <c r="AA5494" t="s">
        <v>245</v>
      </c>
      <c r="AB5494" t="s">
        <v>6157</v>
      </c>
      <c r="AC5494" t="s">
        <v>6157</v>
      </c>
      <c r="AD5494" t="s">
        <v>5739</v>
      </c>
      <c r="AE5494" t="s">
        <v>6901</v>
      </c>
      <c r="AF5494" t="s">
        <v>4353</v>
      </c>
      <c r="AG5494" t="s">
        <v>4353</v>
      </c>
      <c r="AH5494" t="s">
        <v>4019</v>
      </c>
      <c r="AI5494" t="s">
        <v>6157</v>
      </c>
      <c r="AJ5494" t="s">
        <v>6930</v>
      </c>
      <c r="AK5494" t="s">
        <v>5602</v>
      </c>
      <c r="AL5494" t="s">
        <v>1414</v>
      </c>
      <c r="AM5494" t="s">
        <v>1413</v>
      </c>
      <c r="AN5494" t="s">
        <v>4353</v>
      </c>
      <c r="AO5494" s="29">
        <v>234</v>
      </c>
      <c r="AP5494">
        <v>-9.8779920000000008</v>
      </c>
      <c r="AQ5494">
        <v>167.178664</v>
      </c>
      <c r="AR5494" t="s">
        <v>289</v>
      </c>
      <c r="AS5494">
        <v>0.25</v>
      </c>
      <c r="AT5494" t="s">
        <v>1510</v>
      </c>
      <c r="AU5494" t="s">
        <v>274</v>
      </c>
      <c r="AV5494" t="s">
        <v>4353</v>
      </c>
      <c r="AW5494" t="s">
        <v>4353</v>
      </c>
      <c r="AX5494" t="s">
        <v>4353</v>
      </c>
      <c r="AY5494">
        <v>1200</v>
      </c>
      <c r="AZ5494">
        <v>1650</v>
      </c>
      <c r="BA5494" t="s">
        <v>290</v>
      </c>
      <c r="BB5494" t="s">
        <v>4785</v>
      </c>
      <c r="BC5494" t="s">
        <v>6157</v>
      </c>
      <c r="BD5494" s="7"/>
      <c r="BH5494" t="s">
        <v>1542</v>
      </c>
      <c r="BI5494" t="s">
        <v>7270</v>
      </c>
      <c r="BJ5494" t="s">
        <v>6505</v>
      </c>
      <c r="BK5494" t="s">
        <v>6504</v>
      </c>
      <c r="BL5494" s="7">
        <v>2021</v>
      </c>
      <c r="BW5494"/>
      <c r="BY5494"/>
      <c r="CE5494" t="s">
        <v>5740</v>
      </c>
      <c r="CF5494">
        <v>1</v>
      </c>
      <c r="CG5494" t="s">
        <v>5741</v>
      </c>
      <c r="CH5494" t="s">
        <v>5742</v>
      </c>
      <c r="CI5494">
        <v>-12.14</v>
      </c>
    </row>
    <row r="5495" spans="1:87" ht="16" customHeight="1">
      <c r="A5495">
        <v>5494</v>
      </c>
      <c r="B5495" t="s">
        <v>7221</v>
      </c>
      <c r="C5495" s="2">
        <v>45024</v>
      </c>
      <c r="E5495" s="17">
        <v>7</v>
      </c>
      <c r="F5495" s="19" t="s">
        <v>658</v>
      </c>
      <c r="G5495" t="s">
        <v>1608</v>
      </c>
      <c r="H5495" t="s">
        <v>6157</v>
      </c>
      <c r="I5495" t="s">
        <v>4349</v>
      </c>
      <c r="J5495" t="s">
        <v>4350</v>
      </c>
      <c r="K5495" t="s">
        <v>4351</v>
      </c>
      <c r="L5495" t="s">
        <v>6157</v>
      </c>
      <c r="M5495" t="s">
        <v>1608</v>
      </c>
      <c r="N5495" t="s">
        <v>289</v>
      </c>
      <c r="O5495" t="s">
        <v>6157</v>
      </c>
      <c r="P5495" t="s">
        <v>6157</v>
      </c>
      <c r="Q5495" t="s">
        <v>3969</v>
      </c>
      <c r="R5495" t="s">
        <v>6157</v>
      </c>
      <c r="S5495" t="s">
        <v>230</v>
      </c>
      <c r="T5495" t="s">
        <v>241</v>
      </c>
      <c r="U5495" s="4" t="s">
        <v>233</v>
      </c>
      <c r="V5495">
        <v>18</v>
      </c>
      <c r="W5495">
        <v>80</v>
      </c>
      <c r="X5495" t="s">
        <v>1532</v>
      </c>
      <c r="Y5495" t="s">
        <v>6233</v>
      </c>
      <c r="Z5495" t="s">
        <v>6474</v>
      </c>
      <c r="AA5495" t="s">
        <v>245</v>
      </c>
      <c r="AB5495" t="s">
        <v>6157</v>
      </c>
      <c r="AC5495" t="s">
        <v>6157</v>
      </c>
      <c r="AD5495" t="s">
        <v>5739</v>
      </c>
      <c r="AE5495" t="s">
        <v>6901</v>
      </c>
      <c r="AF5495" t="s">
        <v>4353</v>
      </c>
      <c r="AG5495" t="s">
        <v>4353</v>
      </c>
      <c r="AH5495" t="s">
        <v>4019</v>
      </c>
      <c r="AI5495" t="s">
        <v>6157</v>
      </c>
      <c r="AJ5495" t="s">
        <v>6930</v>
      </c>
      <c r="AK5495" t="s">
        <v>5602</v>
      </c>
      <c r="AL5495" t="s">
        <v>1414</v>
      </c>
      <c r="AM5495" t="s">
        <v>1413</v>
      </c>
      <c r="AN5495" t="s">
        <v>4353</v>
      </c>
      <c r="AO5495" s="29">
        <v>234</v>
      </c>
      <c r="AP5495">
        <v>-9.8779920000000008</v>
      </c>
      <c r="AQ5495">
        <v>167.178664</v>
      </c>
      <c r="AR5495" t="s">
        <v>289</v>
      </c>
      <c r="AS5495">
        <v>0.25</v>
      </c>
      <c r="AT5495" t="s">
        <v>1510</v>
      </c>
      <c r="AU5495" t="s">
        <v>274</v>
      </c>
      <c r="AV5495" t="s">
        <v>4353</v>
      </c>
      <c r="AW5495" t="s">
        <v>4353</v>
      </c>
      <c r="AX5495" t="s">
        <v>4353</v>
      </c>
      <c r="AY5495">
        <v>1200</v>
      </c>
      <c r="AZ5495">
        <v>1650</v>
      </c>
      <c r="BA5495" t="s">
        <v>290</v>
      </c>
      <c r="BB5495" t="s">
        <v>4785</v>
      </c>
      <c r="BC5495" t="s">
        <v>6157</v>
      </c>
      <c r="BD5495" s="7"/>
      <c r="BH5495" t="s">
        <v>1542</v>
      </c>
      <c r="BI5495" t="s">
        <v>7270</v>
      </c>
      <c r="BJ5495" t="s">
        <v>6505</v>
      </c>
      <c r="BK5495" t="s">
        <v>6504</v>
      </c>
      <c r="BL5495" s="7">
        <v>2021</v>
      </c>
      <c r="BW5495"/>
      <c r="BY5495"/>
      <c r="CE5495" t="s">
        <v>5740</v>
      </c>
      <c r="CF5495">
        <v>1</v>
      </c>
      <c r="CG5495" t="s">
        <v>5741</v>
      </c>
      <c r="CH5495" t="s">
        <v>5742</v>
      </c>
      <c r="CI5495">
        <v>-11.7</v>
      </c>
    </row>
    <row r="5496" spans="1:87" ht="16" customHeight="1">
      <c r="A5496">
        <v>5495</v>
      </c>
      <c r="B5496" t="s">
        <v>7221</v>
      </c>
      <c r="C5496" s="2">
        <v>45024</v>
      </c>
      <c r="E5496" s="17">
        <v>1</v>
      </c>
      <c r="F5496" s="19" t="s">
        <v>650</v>
      </c>
      <c r="G5496" t="s">
        <v>1608</v>
      </c>
      <c r="H5496" t="s">
        <v>6157</v>
      </c>
      <c r="I5496" t="s">
        <v>4349</v>
      </c>
      <c r="J5496" t="s">
        <v>4350</v>
      </c>
      <c r="K5496" t="s">
        <v>4351</v>
      </c>
      <c r="L5496" t="s">
        <v>6157</v>
      </c>
      <c r="M5496" t="s">
        <v>1608</v>
      </c>
      <c r="N5496" t="s">
        <v>289</v>
      </c>
      <c r="O5496" t="s">
        <v>6157</v>
      </c>
      <c r="P5496" t="s">
        <v>6157</v>
      </c>
      <c r="Q5496" t="s">
        <v>3969</v>
      </c>
      <c r="R5496" t="s">
        <v>6157</v>
      </c>
      <c r="S5496" t="s">
        <v>229</v>
      </c>
      <c r="T5496" t="s">
        <v>243</v>
      </c>
      <c r="U5496" s="4" t="s">
        <v>233</v>
      </c>
      <c r="V5496">
        <v>18</v>
      </c>
      <c r="W5496">
        <v>80</v>
      </c>
      <c r="X5496" t="s">
        <v>1532</v>
      </c>
      <c r="Y5496" t="s">
        <v>6887</v>
      </c>
      <c r="Z5496" t="s">
        <v>6474</v>
      </c>
      <c r="AA5496" t="s">
        <v>245</v>
      </c>
      <c r="AB5496" t="s">
        <v>6157</v>
      </c>
      <c r="AC5496" t="s">
        <v>6157</v>
      </c>
      <c r="AD5496" t="s">
        <v>5739</v>
      </c>
      <c r="AE5496" t="s">
        <v>6901</v>
      </c>
      <c r="AF5496" t="s">
        <v>4353</v>
      </c>
      <c r="AG5496" t="s">
        <v>4353</v>
      </c>
      <c r="AH5496" t="s">
        <v>4019</v>
      </c>
      <c r="AI5496" t="s">
        <v>6157</v>
      </c>
      <c r="AJ5496" t="s">
        <v>6930</v>
      </c>
      <c r="AK5496" t="s">
        <v>5602</v>
      </c>
      <c r="AL5496" t="s">
        <v>1414</v>
      </c>
      <c r="AM5496" t="s">
        <v>1413</v>
      </c>
      <c r="AN5496" t="s">
        <v>4353</v>
      </c>
      <c r="AO5496" s="29">
        <v>234</v>
      </c>
      <c r="AP5496">
        <v>-9.8779920000000008</v>
      </c>
      <c r="AQ5496">
        <v>167.178664</v>
      </c>
      <c r="AR5496" t="s">
        <v>289</v>
      </c>
      <c r="AS5496">
        <v>0.25</v>
      </c>
      <c r="AT5496" t="s">
        <v>1510</v>
      </c>
      <c r="AU5496" t="s">
        <v>274</v>
      </c>
      <c r="AV5496" t="s">
        <v>4353</v>
      </c>
      <c r="AW5496" t="s">
        <v>4353</v>
      </c>
      <c r="AX5496" t="s">
        <v>4353</v>
      </c>
      <c r="AY5496">
        <v>1200</v>
      </c>
      <c r="AZ5496">
        <v>1650</v>
      </c>
      <c r="BA5496" t="s">
        <v>290</v>
      </c>
      <c r="BB5496" t="s">
        <v>4785</v>
      </c>
      <c r="BC5496" t="s">
        <v>6157</v>
      </c>
      <c r="BD5496" s="7"/>
      <c r="BH5496" t="s">
        <v>1542</v>
      </c>
      <c r="BI5496" t="s">
        <v>7270</v>
      </c>
      <c r="BJ5496" t="s">
        <v>6505</v>
      </c>
      <c r="BK5496" t="s">
        <v>6504</v>
      </c>
      <c r="BL5496" s="7">
        <v>2021</v>
      </c>
      <c r="BQ5496" t="s">
        <v>5740</v>
      </c>
      <c r="BR5496">
        <v>1</v>
      </c>
      <c r="BS5496" t="s">
        <v>6574</v>
      </c>
      <c r="BT5496" t="s">
        <v>1593</v>
      </c>
      <c r="BW5496">
        <v>-16.899999999999999</v>
      </c>
      <c r="BY5496">
        <v>10.4</v>
      </c>
      <c r="CB5496">
        <v>3.2</v>
      </c>
      <c r="CC5496">
        <v>41.6</v>
      </c>
      <c r="CD5496">
        <v>15.3</v>
      </c>
      <c r="CE5496" t="s">
        <v>5740</v>
      </c>
      <c r="CF5496">
        <v>1</v>
      </c>
      <c r="CG5496" t="s">
        <v>5741</v>
      </c>
      <c r="CH5496" t="s">
        <v>5742</v>
      </c>
      <c r="CI5496">
        <v>-12.29</v>
      </c>
    </row>
    <row r="5497" spans="1:87" ht="16" customHeight="1">
      <c r="A5497">
        <v>5496</v>
      </c>
      <c r="B5497" t="s">
        <v>7221</v>
      </c>
      <c r="C5497" s="2">
        <v>45024</v>
      </c>
      <c r="E5497" s="17">
        <v>2</v>
      </c>
      <c r="F5497" s="19" t="s">
        <v>650</v>
      </c>
      <c r="G5497" t="s">
        <v>1608</v>
      </c>
      <c r="H5497" t="s">
        <v>6157</v>
      </c>
      <c r="I5497" t="s">
        <v>4349</v>
      </c>
      <c r="J5497" t="s">
        <v>4350</v>
      </c>
      <c r="K5497" t="s">
        <v>4351</v>
      </c>
      <c r="L5497" t="s">
        <v>6157</v>
      </c>
      <c r="M5497" t="s">
        <v>1608</v>
      </c>
      <c r="N5497" t="s">
        <v>289</v>
      </c>
      <c r="O5497" t="s">
        <v>6157</v>
      </c>
      <c r="P5497" t="s">
        <v>6157</v>
      </c>
      <c r="Q5497" t="s">
        <v>3969</v>
      </c>
      <c r="R5497" t="s">
        <v>6157</v>
      </c>
      <c r="S5497" t="s">
        <v>229</v>
      </c>
      <c r="T5497" t="s">
        <v>243</v>
      </c>
      <c r="U5497" s="4" t="s">
        <v>233</v>
      </c>
      <c r="V5497">
        <v>18</v>
      </c>
      <c r="W5497">
        <v>80</v>
      </c>
      <c r="X5497" t="s">
        <v>1532</v>
      </c>
      <c r="Y5497" t="s">
        <v>6888</v>
      </c>
      <c r="Z5497" t="s">
        <v>6474</v>
      </c>
      <c r="AA5497" t="s">
        <v>245</v>
      </c>
      <c r="AB5497" t="s">
        <v>6157</v>
      </c>
      <c r="AC5497" t="s">
        <v>6157</v>
      </c>
      <c r="AD5497" t="s">
        <v>5739</v>
      </c>
      <c r="AE5497" t="s">
        <v>6901</v>
      </c>
      <c r="AF5497" t="s">
        <v>4353</v>
      </c>
      <c r="AG5497" t="s">
        <v>4353</v>
      </c>
      <c r="AH5497" t="s">
        <v>4019</v>
      </c>
      <c r="AI5497" t="s">
        <v>6157</v>
      </c>
      <c r="AJ5497" t="s">
        <v>6930</v>
      </c>
      <c r="AK5497" t="s">
        <v>5602</v>
      </c>
      <c r="AL5497" t="s">
        <v>1414</v>
      </c>
      <c r="AM5497" t="s">
        <v>1413</v>
      </c>
      <c r="AN5497" t="s">
        <v>4353</v>
      </c>
      <c r="AO5497" s="29">
        <v>234</v>
      </c>
      <c r="AP5497">
        <v>-9.8779920000000008</v>
      </c>
      <c r="AQ5497">
        <v>167.178664</v>
      </c>
      <c r="AR5497" t="s">
        <v>289</v>
      </c>
      <c r="AS5497">
        <v>0.25</v>
      </c>
      <c r="AT5497" t="s">
        <v>1510</v>
      </c>
      <c r="AU5497" t="s">
        <v>274</v>
      </c>
      <c r="AV5497" t="s">
        <v>4353</v>
      </c>
      <c r="AW5497" t="s">
        <v>4353</v>
      </c>
      <c r="AX5497" t="s">
        <v>4353</v>
      </c>
      <c r="AY5497">
        <v>1200</v>
      </c>
      <c r="AZ5497">
        <v>1650</v>
      </c>
      <c r="BA5497" t="s">
        <v>290</v>
      </c>
      <c r="BB5497" t="s">
        <v>4785</v>
      </c>
      <c r="BC5497" t="s">
        <v>6157</v>
      </c>
      <c r="BD5497" s="7"/>
      <c r="BH5497" t="s">
        <v>1542</v>
      </c>
      <c r="BI5497" t="s">
        <v>7270</v>
      </c>
      <c r="BJ5497" t="s">
        <v>6505</v>
      </c>
      <c r="BK5497" t="s">
        <v>6504</v>
      </c>
      <c r="BL5497" s="7">
        <v>2021</v>
      </c>
      <c r="BQ5497" t="s">
        <v>5740</v>
      </c>
      <c r="BR5497">
        <v>1</v>
      </c>
      <c r="BS5497" t="s">
        <v>6574</v>
      </c>
      <c r="BT5497" t="s">
        <v>1593</v>
      </c>
      <c r="BW5497">
        <v>-16.899999999999999</v>
      </c>
      <c r="BY5497">
        <v>9.8000000000000007</v>
      </c>
      <c r="CB5497">
        <v>3.2</v>
      </c>
      <c r="CC5497">
        <v>43.8</v>
      </c>
      <c r="CD5497">
        <v>16.100000000000001</v>
      </c>
      <c r="CE5497" t="s">
        <v>5740</v>
      </c>
      <c r="CF5497">
        <v>1</v>
      </c>
      <c r="CG5497" t="s">
        <v>5741</v>
      </c>
      <c r="CH5497" t="s">
        <v>5742</v>
      </c>
      <c r="CI5497">
        <v>-11.82</v>
      </c>
    </row>
    <row r="5498" spans="1:87" ht="16" customHeight="1">
      <c r="A5498">
        <v>5497</v>
      </c>
      <c r="B5498" t="s">
        <v>7221</v>
      </c>
      <c r="C5498" s="2">
        <v>45024</v>
      </c>
      <c r="E5498" s="17">
        <v>3</v>
      </c>
      <c r="F5498" s="19" t="s">
        <v>650</v>
      </c>
      <c r="G5498" t="s">
        <v>1608</v>
      </c>
      <c r="H5498" t="s">
        <v>6157</v>
      </c>
      <c r="I5498" t="s">
        <v>4349</v>
      </c>
      <c r="J5498" t="s">
        <v>4350</v>
      </c>
      <c r="K5498" t="s">
        <v>4351</v>
      </c>
      <c r="L5498" t="s">
        <v>6157</v>
      </c>
      <c r="M5498" t="s">
        <v>1608</v>
      </c>
      <c r="N5498" t="s">
        <v>289</v>
      </c>
      <c r="O5498" t="s">
        <v>6157</v>
      </c>
      <c r="P5498" t="s">
        <v>6157</v>
      </c>
      <c r="Q5498" t="s">
        <v>3969</v>
      </c>
      <c r="R5498" t="s">
        <v>6157</v>
      </c>
      <c r="S5498" t="s">
        <v>229</v>
      </c>
      <c r="T5498" t="s">
        <v>243</v>
      </c>
      <c r="U5498" s="4" t="s">
        <v>233</v>
      </c>
      <c r="V5498">
        <v>18</v>
      </c>
      <c r="W5498">
        <v>80</v>
      </c>
      <c r="X5498" t="s">
        <v>1532</v>
      </c>
      <c r="Y5498" t="s">
        <v>6889</v>
      </c>
      <c r="Z5498" t="s">
        <v>6474</v>
      </c>
      <c r="AA5498" t="s">
        <v>245</v>
      </c>
      <c r="AB5498" t="s">
        <v>6157</v>
      </c>
      <c r="AC5498" t="s">
        <v>6157</v>
      </c>
      <c r="AD5498" t="s">
        <v>5739</v>
      </c>
      <c r="AE5498" t="s">
        <v>6901</v>
      </c>
      <c r="AF5498" t="s">
        <v>4353</v>
      </c>
      <c r="AG5498" t="s">
        <v>4353</v>
      </c>
      <c r="AH5498" t="s">
        <v>4019</v>
      </c>
      <c r="AI5498" t="s">
        <v>6157</v>
      </c>
      <c r="AJ5498" t="s">
        <v>6930</v>
      </c>
      <c r="AK5498" t="s">
        <v>5602</v>
      </c>
      <c r="AL5498" t="s">
        <v>1414</v>
      </c>
      <c r="AM5498" t="s">
        <v>1413</v>
      </c>
      <c r="AN5498" t="s">
        <v>4353</v>
      </c>
      <c r="AO5498" s="29">
        <v>234</v>
      </c>
      <c r="AP5498">
        <v>-9.8779920000000008</v>
      </c>
      <c r="AQ5498">
        <v>167.178664</v>
      </c>
      <c r="AR5498" t="s">
        <v>289</v>
      </c>
      <c r="AS5498">
        <v>0.25</v>
      </c>
      <c r="AT5498" t="s">
        <v>1510</v>
      </c>
      <c r="AU5498" t="s">
        <v>274</v>
      </c>
      <c r="AV5498" t="s">
        <v>4353</v>
      </c>
      <c r="AW5498" t="s">
        <v>4353</v>
      </c>
      <c r="AX5498" t="s">
        <v>4353</v>
      </c>
      <c r="AY5498">
        <v>1200</v>
      </c>
      <c r="AZ5498">
        <v>1650</v>
      </c>
      <c r="BA5498" t="s">
        <v>290</v>
      </c>
      <c r="BB5498" t="s">
        <v>4785</v>
      </c>
      <c r="BC5498" t="s">
        <v>6157</v>
      </c>
      <c r="BD5498" s="7"/>
      <c r="BH5498" t="s">
        <v>1542</v>
      </c>
      <c r="BI5498" t="s">
        <v>7270</v>
      </c>
      <c r="BJ5498" t="s">
        <v>6505</v>
      </c>
      <c r="BK5498" t="s">
        <v>6504</v>
      </c>
      <c r="BL5498" s="7">
        <v>2021</v>
      </c>
      <c r="BQ5498" t="s">
        <v>5740</v>
      </c>
      <c r="BR5498">
        <v>1</v>
      </c>
      <c r="BS5498" t="s">
        <v>6574</v>
      </c>
      <c r="BT5498" t="s">
        <v>1593</v>
      </c>
      <c r="BW5498">
        <v>-16.399999999999999</v>
      </c>
      <c r="BY5498">
        <v>10.5</v>
      </c>
      <c r="CB5498">
        <v>3.2</v>
      </c>
      <c r="CC5498">
        <v>24.9</v>
      </c>
      <c r="CD5498">
        <v>9.1</v>
      </c>
      <c r="CE5498" t="s">
        <v>5740</v>
      </c>
      <c r="CF5498">
        <v>1</v>
      </c>
      <c r="CG5498" t="s">
        <v>5741</v>
      </c>
      <c r="CH5498" t="s">
        <v>5742</v>
      </c>
      <c r="CI5498">
        <v>-12.28</v>
      </c>
    </row>
    <row r="5499" spans="1:87" ht="16" customHeight="1">
      <c r="A5499">
        <v>5498</v>
      </c>
      <c r="B5499" t="s">
        <v>7221</v>
      </c>
      <c r="C5499" s="2">
        <v>45024</v>
      </c>
      <c r="E5499" s="17">
        <v>4</v>
      </c>
      <c r="F5499" s="19" t="s">
        <v>650</v>
      </c>
      <c r="G5499" t="s">
        <v>1608</v>
      </c>
      <c r="H5499" t="s">
        <v>6157</v>
      </c>
      <c r="I5499" t="s">
        <v>4349</v>
      </c>
      <c r="J5499" t="s">
        <v>4350</v>
      </c>
      <c r="K5499" t="s">
        <v>4351</v>
      </c>
      <c r="L5499" t="s">
        <v>6157</v>
      </c>
      <c r="M5499" t="s">
        <v>1608</v>
      </c>
      <c r="N5499" t="s">
        <v>289</v>
      </c>
      <c r="O5499" t="s">
        <v>6157</v>
      </c>
      <c r="P5499" t="s">
        <v>6157</v>
      </c>
      <c r="Q5499" t="s">
        <v>3969</v>
      </c>
      <c r="R5499" t="s">
        <v>6157</v>
      </c>
      <c r="S5499" t="s">
        <v>229</v>
      </c>
      <c r="T5499" t="s">
        <v>243</v>
      </c>
      <c r="U5499" s="4" t="s">
        <v>233</v>
      </c>
      <c r="V5499">
        <v>18</v>
      </c>
      <c r="W5499">
        <v>80</v>
      </c>
      <c r="X5499" t="s">
        <v>1532</v>
      </c>
      <c r="Y5499" t="s">
        <v>6890</v>
      </c>
      <c r="Z5499" t="s">
        <v>6474</v>
      </c>
      <c r="AA5499" t="s">
        <v>245</v>
      </c>
      <c r="AB5499" t="s">
        <v>6157</v>
      </c>
      <c r="AC5499" t="s">
        <v>6157</v>
      </c>
      <c r="AD5499" t="s">
        <v>5739</v>
      </c>
      <c r="AE5499" t="s">
        <v>6901</v>
      </c>
      <c r="AF5499" t="s">
        <v>4353</v>
      </c>
      <c r="AG5499" t="s">
        <v>4353</v>
      </c>
      <c r="AH5499" t="s">
        <v>4019</v>
      </c>
      <c r="AI5499" t="s">
        <v>6157</v>
      </c>
      <c r="AJ5499" t="s">
        <v>6930</v>
      </c>
      <c r="AK5499" t="s">
        <v>5602</v>
      </c>
      <c r="AL5499" t="s">
        <v>1414</v>
      </c>
      <c r="AM5499" t="s">
        <v>1413</v>
      </c>
      <c r="AN5499" t="s">
        <v>4353</v>
      </c>
      <c r="AO5499" s="29">
        <v>234</v>
      </c>
      <c r="AP5499">
        <v>-9.8779920000000008</v>
      </c>
      <c r="AQ5499">
        <v>167.178664</v>
      </c>
      <c r="AR5499" t="s">
        <v>289</v>
      </c>
      <c r="AS5499">
        <v>0.25</v>
      </c>
      <c r="AT5499" t="s">
        <v>1510</v>
      </c>
      <c r="AU5499" t="s">
        <v>274</v>
      </c>
      <c r="AV5499" t="s">
        <v>4353</v>
      </c>
      <c r="AW5499" t="s">
        <v>4353</v>
      </c>
      <c r="AX5499" t="s">
        <v>4353</v>
      </c>
      <c r="AY5499">
        <v>1200</v>
      </c>
      <c r="AZ5499">
        <v>1650</v>
      </c>
      <c r="BA5499" t="s">
        <v>290</v>
      </c>
      <c r="BB5499" t="s">
        <v>4785</v>
      </c>
      <c r="BC5499" t="s">
        <v>6157</v>
      </c>
      <c r="BD5499" s="7"/>
      <c r="BH5499" t="s">
        <v>1542</v>
      </c>
      <c r="BI5499" t="s">
        <v>7270</v>
      </c>
      <c r="BJ5499" t="s">
        <v>6505</v>
      </c>
      <c r="BK5499" t="s">
        <v>6504</v>
      </c>
      <c r="BL5499" s="7">
        <v>2021</v>
      </c>
      <c r="BQ5499" t="s">
        <v>5740</v>
      </c>
      <c r="BR5499">
        <v>1</v>
      </c>
      <c r="BS5499" t="s">
        <v>6574</v>
      </c>
      <c r="BT5499" t="s">
        <v>1593</v>
      </c>
      <c r="BW5499">
        <v>-15.9</v>
      </c>
      <c r="BY5499">
        <v>11.6</v>
      </c>
      <c r="CB5499">
        <v>3.2</v>
      </c>
      <c r="CC5499">
        <v>45</v>
      </c>
      <c r="CD5499">
        <v>16.2</v>
      </c>
      <c r="CE5499" t="s">
        <v>5740</v>
      </c>
      <c r="CF5499">
        <v>1</v>
      </c>
      <c r="CG5499" t="s">
        <v>5741</v>
      </c>
      <c r="CH5499" t="s">
        <v>5742</v>
      </c>
      <c r="CI5499">
        <v>-12.45</v>
      </c>
    </row>
    <row r="5500" spans="1:87" ht="16" customHeight="1">
      <c r="A5500">
        <v>5499</v>
      </c>
      <c r="B5500" t="s">
        <v>7221</v>
      </c>
      <c r="C5500" s="2">
        <v>45024</v>
      </c>
      <c r="E5500" s="17">
        <v>5</v>
      </c>
      <c r="F5500" s="19" t="s">
        <v>650</v>
      </c>
      <c r="G5500" t="s">
        <v>1608</v>
      </c>
      <c r="H5500" t="s">
        <v>6157</v>
      </c>
      <c r="I5500" t="s">
        <v>4349</v>
      </c>
      <c r="J5500" t="s">
        <v>4350</v>
      </c>
      <c r="K5500" t="s">
        <v>4351</v>
      </c>
      <c r="L5500" t="s">
        <v>6157</v>
      </c>
      <c r="M5500" t="s">
        <v>1608</v>
      </c>
      <c r="N5500" t="s">
        <v>289</v>
      </c>
      <c r="O5500" t="s">
        <v>6157</v>
      </c>
      <c r="P5500" t="s">
        <v>6157</v>
      </c>
      <c r="Q5500" t="s">
        <v>3969</v>
      </c>
      <c r="R5500" t="s">
        <v>6157</v>
      </c>
      <c r="S5500" t="s">
        <v>229</v>
      </c>
      <c r="T5500" t="s">
        <v>243</v>
      </c>
      <c r="U5500" s="4" t="s">
        <v>233</v>
      </c>
      <c r="V5500">
        <v>18</v>
      </c>
      <c r="W5500">
        <v>80</v>
      </c>
      <c r="X5500" t="s">
        <v>1532</v>
      </c>
      <c r="Y5500" t="s">
        <v>6891</v>
      </c>
      <c r="Z5500" t="s">
        <v>6474</v>
      </c>
      <c r="AA5500" t="s">
        <v>245</v>
      </c>
      <c r="AB5500" t="s">
        <v>6157</v>
      </c>
      <c r="AC5500" t="s">
        <v>6157</v>
      </c>
      <c r="AD5500" t="s">
        <v>5739</v>
      </c>
      <c r="AE5500" t="s">
        <v>6901</v>
      </c>
      <c r="AF5500" t="s">
        <v>4353</v>
      </c>
      <c r="AG5500" t="s">
        <v>4353</v>
      </c>
      <c r="AH5500" t="s">
        <v>4019</v>
      </c>
      <c r="AI5500" t="s">
        <v>6157</v>
      </c>
      <c r="AJ5500" t="s">
        <v>6930</v>
      </c>
      <c r="AK5500" t="s">
        <v>5602</v>
      </c>
      <c r="AL5500" t="s">
        <v>1414</v>
      </c>
      <c r="AM5500" t="s">
        <v>1413</v>
      </c>
      <c r="AN5500" t="s">
        <v>4353</v>
      </c>
      <c r="AO5500" s="29">
        <v>234</v>
      </c>
      <c r="AP5500">
        <v>-9.8779920000000008</v>
      </c>
      <c r="AQ5500">
        <v>167.178664</v>
      </c>
      <c r="AR5500" t="s">
        <v>289</v>
      </c>
      <c r="AS5500">
        <v>0.25</v>
      </c>
      <c r="AT5500" t="s">
        <v>1510</v>
      </c>
      <c r="AU5500" t="s">
        <v>274</v>
      </c>
      <c r="AV5500" t="s">
        <v>4353</v>
      </c>
      <c r="AW5500" t="s">
        <v>4353</v>
      </c>
      <c r="AX5500" t="s">
        <v>4353</v>
      </c>
      <c r="AY5500">
        <v>1200</v>
      </c>
      <c r="AZ5500">
        <v>1650</v>
      </c>
      <c r="BA5500" t="s">
        <v>290</v>
      </c>
      <c r="BB5500" t="s">
        <v>4785</v>
      </c>
      <c r="BC5500" t="s">
        <v>6157</v>
      </c>
      <c r="BD5500" s="7"/>
      <c r="BH5500" t="s">
        <v>1542</v>
      </c>
      <c r="BI5500" t="s">
        <v>7270</v>
      </c>
      <c r="BJ5500" t="s">
        <v>6505</v>
      </c>
      <c r="BK5500" t="s">
        <v>6504</v>
      </c>
      <c r="BL5500" s="7">
        <v>2021</v>
      </c>
      <c r="BW5500"/>
      <c r="BY5500"/>
      <c r="CE5500" t="s">
        <v>5740</v>
      </c>
      <c r="CF5500">
        <v>1</v>
      </c>
      <c r="CG5500" t="s">
        <v>5741</v>
      </c>
      <c r="CH5500" t="s">
        <v>5742</v>
      </c>
      <c r="CI5500">
        <v>-12.95</v>
      </c>
    </row>
    <row r="5501" spans="1:87" ht="16" customHeight="1">
      <c r="A5501">
        <v>5500</v>
      </c>
      <c r="B5501" t="s">
        <v>7221</v>
      </c>
      <c r="C5501" s="2">
        <v>45024</v>
      </c>
      <c r="E5501" s="17">
        <v>1</v>
      </c>
      <c r="F5501" s="19" t="s">
        <v>5755</v>
      </c>
      <c r="G5501" t="s">
        <v>1608</v>
      </c>
      <c r="H5501" t="s">
        <v>6157</v>
      </c>
      <c r="I5501" t="s">
        <v>4349</v>
      </c>
      <c r="J5501" t="s">
        <v>4350</v>
      </c>
      <c r="K5501" t="s">
        <v>4351</v>
      </c>
      <c r="L5501" t="s">
        <v>6157</v>
      </c>
      <c r="M5501" t="s">
        <v>1608</v>
      </c>
      <c r="N5501" t="s">
        <v>289</v>
      </c>
      <c r="O5501" t="s">
        <v>6157</v>
      </c>
      <c r="P5501" t="s">
        <v>6157</v>
      </c>
      <c r="Q5501" t="s">
        <v>3969</v>
      </c>
      <c r="R5501" t="s">
        <v>6157</v>
      </c>
      <c r="S5501" t="s">
        <v>229</v>
      </c>
      <c r="T5501" t="s">
        <v>241</v>
      </c>
      <c r="U5501" s="4" t="s">
        <v>233</v>
      </c>
      <c r="V5501">
        <v>18</v>
      </c>
      <c r="W5501">
        <v>80</v>
      </c>
      <c r="X5501" t="s">
        <v>1532</v>
      </c>
      <c r="Y5501" t="s">
        <v>6887</v>
      </c>
      <c r="Z5501" t="s">
        <v>6474</v>
      </c>
      <c r="AA5501" t="s">
        <v>245</v>
      </c>
      <c r="AB5501" t="s">
        <v>6157</v>
      </c>
      <c r="AC5501" t="s">
        <v>6157</v>
      </c>
      <c r="AD5501" t="s">
        <v>5739</v>
      </c>
      <c r="AE5501" t="s">
        <v>6901</v>
      </c>
      <c r="AF5501" t="s">
        <v>4353</v>
      </c>
      <c r="AG5501" t="s">
        <v>4353</v>
      </c>
      <c r="AH5501" t="s">
        <v>4019</v>
      </c>
      <c r="AI5501" t="s">
        <v>6157</v>
      </c>
      <c r="AJ5501" t="s">
        <v>6930</v>
      </c>
      <c r="AK5501" t="s">
        <v>5602</v>
      </c>
      <c r="AL5501" t="s">
        <v>1414</v>
      </c>
      <c r="AM5501" t="s">
        <v>1413</v>
      </c>
      <c r="AN5501" t="s">
        <v>4353</v>
      </c>
      <c r="AO5501" s="29">
        <v>234</v>
      </c>
      <c r="AP5501">
        <v>-9.8779920000000008</v>
      </c>
      <c r="AQ5501">
        <v>167.178664</v>
      </c>
      <c r="AR5501" t="s">
        <v>289</v>
      </c>
      <c r="AS5501">
        <v>0.25</v>
      </c>
      <c r="AT5501" t="s">
        <v>1510</v>
      </c>
      <c r="AU5501" t="s">
        <v>274</v>
      </c>
      <c r="AV5501" t="s">
        <v>4353</v>
      </c>
      <c r="AW5501" t="s">
        <v>4353</v>
      </c>
      <c r="AX5501" t="s">
        <v>4353</v>
      </c>
      <c r="AY5501">
        <v>1200</v>
      </c>
      <c r="AZ5501">
        <v>1650</v>
      </c>
      <c r="BA5501" t="s">
        <v>290</v>
      </c>
      <c r="BB5501" t="s">
        <v>4785</v>
      </c>
      <c r="BC5501" t="s">
        <v>6157</v>
      </c>
      <c r="BD5501" s="7"/>
      <c r="BH5501" t="s">
        <v>1542</v>
      </c>
      <c r="BI5501" t="s">
        <v>7270</v>
      </c>
      <c r="BJ5501" t="s">
        <v>6505</v>
      </c>
      <c r="BK5501" t="s">
        <v>6504</v>
      </c>
      <c r="BL5501" s="7">
        <v>2021</v>
      </c>
      <c r="BQ5501" t="s">
        <v>5740</v>
      </c>
      <c r="BR5501">
        <v>1</v>
      </c>
      <c r="BS5501" t="s">
        <v>6574</v>
      </c>
      <c r="BT5501" t="s">
        <v>1593</v>
      </c>
      <c r="BW5501">
        <v>-16.3</v>
      </c>
      <c r="BY5501">
        <v>11.4</v>
      </c>
      <c r="CB5501">
        <v>3.5</v>
      </c>
      <c r="CC5501">
        <v>43.7</v>
      </c>
      <c r="CD5501">
        <v>14.6</v>
      </c>
      <c r="CE5501" t="s">
        <v>5740</v>
      </c>
      <c r="CF5501">
        <v>1</v>
      </c>
      <c r="CG5501" t="s">
        <v>5741</v>
      </c>
      <c r="CH5501" t="s">
        <v>5742</v>
      </c>
      <c r="CI5501">
        <v>-14.23</v>
      </c>
    </row>
    <row r="5502" spans="1:87" ht="16" customHeight="1">
      <c r="A5502">
        <v>5501</v>
      </c>
      <c r="B5502" t="s">
        <v>7221</v>
      </c>
      <c r="C5502" s="2">
        <v>45024</v>
      </c>
      <c r="E5502" s="17">
        <v>2</v>
      </c>
      <c r="F5502" s="19" t="s">
        <v>5755</v>
      </c>
      <c r="G5502" t="s">
        <v>1608</v>
      </c>
      <c r="H5502" t="s">
        <v>6157</v>
      </c>
      <c r="I5502" t="s">
        <v>4349</v>
      </c>
      <c r="J5502" t="s">
        <v>4350</v>
      </c>
      <c r="K5502" t="s">
        <v>4351</v>
      </c>
      <c r="L5502" t="s">
        <v>6157</v>
      </c>
      <c r="M5502" t="s">
        <v>1608</v>
      </c>
      <c r="N5502" t="s">
        <v>289</v>
      </c>
      <c r="O5502" t="s">
        <v>6157</v>
      </c>
      <c r="P5502" t="s">
        <v>6157</v>
      </c>
      <c r="Q5502" t="s">
        <v>3969</v>
      </c>
      <c r="R5502" t="s">
        <v>6157</v>
      </c>
      <c r="S5502" t="s">
        <v>229</v>
      </c>
      <c r="T5502" t="s">
        <v>241</v>
      </c>
      <c r="U5502" s="4" t="s">
        <v>233</v>
      </c>
      <c r="V5502">
        <v>18</v>
      </c>
      <c r="W5502">
        <v>80</v>
      </c>
      <c r="X5502" t="s">
        <v>1532</v>
      </c>
      <c r="Y5502" t="s">
        <v>6888</v>
      </c>
      <c r="Z5502" t="s">
        <v>6474</v>
      </c>
      <c r="AA5502" t="s">
        <v>245</v>
      </c>
      <c r="AB5502" t="s">
        <v>6157</v>
      </c>
      <c r="AC5502" t="s">
        <v>6157</v>
      </c>
      <c r="AD5502" t="s">
        <v>5739</v>
      </c>
      <c r="AE5502" t="s">
        <v>6901</v>
      </c>
      <c r="AF5502" t="s">
        <v>4353</v>
      </c>
      <c r="AG5502" t="s">
        <v>4353</v>
      </c>
      <c r="AH5502" t="s">
        <v>4019</v>
      </c>
      <c r="AI5502" t="s">
        <v>6157</v>
      </c>
      <c r="AJ5502" t="s">
        <v>6930</v>
      </c>
      <c r="AK5502" t="s">
        <v>5602</v>
      </c>
      <c r="AL5502" t="s">
        <v>1414</v>
      </c>
      <c r="AM5502" t="s">
        <v>1413</v>
      </c>
      <c r="AN5502" t="s">
        <v>4353</v>
      </c>
      <c r="AO5502" s="29">
        <v>234</v>
      </c>
      <c r="AP5502">
        <v>-9.8779920000000008</v>
      </c>
      <c r="AQ5502">
        <v>167.178664</v>
      </c>
      <c r="AR5502" t="s">
        <v>289</v>
      </c>
      <c r="AS5502">
        <v>0.25</v>
      </c>
      <c r="AT5502" t="s">
        <v>1510</v>
      </c>
      <c r="AU5502" t="s">
        <v>274</v>
      </c>
      <c r="AV5502" t="s">
        <v>4353</v>
      </c>
      <c r="AW5502" t="s">
        <v>4353</v>
      </c>
      <c r="AX5502" t="s">
        <v>4353</v>
      </c>
      <c r="AY5502">
        <v>1200</v>
      </c>
      <c r="AZ5502">
        <v>1650</v>
      </c>
      <c r="BA5502" t="s">
        <v>290</v>
      </c>
      <c r="BB5502" t="s">
        <v>4785</v>
      </c>
      <c r="BC5502" t="s">
        <v>6157</v>
      </c>
      <c r="BD5502" s="7"/>
      <c r="BH5502" t="s">
        <v>1542</v>
      </c>
      <c r="BI5502" t="s">
        <v>7270</v>
      </c>
      <c r="BJ5502" t="s">
        <v>6505</v>
      </c>
      <c r="BK5502" t="s">
        <v>6504</v>
      </c>
      <c r="BL5502" s="7">
        <v>2021</v>
      </c>
      <c r="BQ5502" t="s">
        <v>5740</v>
      </c>
      <c r="BR5502">
        <v>1</v>
      </c>
      <c r="BS5502" t="s">
        <v>6574</v>
      </c>
      <c r="BT5502" t="s">
        <v>1593</v>
      </c>
      <c r="BW5502">
        <v>-16.3</v>
      </c>
      <c r="BY5502">
        <v>11.1</v>
      </c>
      <c r="CB5502">
        <v>3.4</v>
      </c>
      <c r="CC5502">
        <v>39.4</v>
      </c>
      <c r="CD5502">
        <v>13.7</v>
      </c>
      <c r="CE5502" t="s">
        <v>5740</v>
      </c>
      <c r="CF5502">
        <v>1</v>
      </c>
      <c r="CG5502" t="s">
        <v>5741</v>
      </c>
      <c r="CH5502" t="s">
        <v>5742</v>
      </c>
      <c r="CI5502">
        <v>-13.27</v>
      </c>
    </row>
    <row r="5503" spans="1:87" ht="16" customHeight="1">
      <c r="A5503">
        <v>5502</v>
      </c>
      <c r="B5503" t="s">
        <v>7221</v>
      </c>
      <c r="C5503" s="2">
        <v>45024</v>
      </c>
      <c r="E5503" s="17">
        <v>3</v>
      </c>
      <c r="F5503" s="19" t="s">
        <v>5755</v>
      </c>
      <c r="G5503" t="s">
        <v>1608</v>
      </c>
      <c r="H5503" t="s">
        <v>6157</v>
      </c>
      <c r="I5503" t="s">
        <v>4349</v>
      </c>
      <c r="J5503" t="s">
        <v>4350</v>
      </c>
      <c r="K5503" t="s">
        <v>4351</v>
      </c>
      <c r="L5503" t="s">
        <v>6157</v>
      </c>
      <c r="M5503" t="s">
        <v>1608</v>
      </c>
      <c r="N5503" t="s">
        <v>289</v>
      </c>
      <c r="O5503" t="s">
        <v>6157</v>
      </c>
      <c r="P5503" t="s">
        <v>6157</v>
      </c>
      <c r="Q5503" t="s">
        <v>3969</v>
      </c>
      <c r="R5503" t="s">
        <v>6157</v>
      </c>
      <c r="S5503" t="s">
        <v>229</v>
      </c>
      <c r="T5503" t="s">
        <v>241</v>
      </c>
      <c r="U5503" s="4" t="s">
        <v>233</v>
      </c>
      <c r="V5503">
        <v>18</v>
      </c>
      <c r="W5503">
        <v>80</v>
      </c>
      <c r="X5503" t="s">
        <v>1532</v>
      </c>
      <c r="Y5503" t="s">
        <v>6889</v>
      </c>
      <c r="Z5503" t="s">
        <v>6474</v>
      </c>
      <c r="AA5503" t="s">
        <v>245</v>
      </c>
      <c r="AB5503" t="s">
        <v>6157</v>
      </c>
      <c r="AC5503" t="s">
        <v>6157</v>
      </c>
      <c r="AD5503" t="s">
        <v>5739</v>
      </c>
      <c r="AE5503" t="s">
        <v>6901</v>
      </c>
      <c r="AF5503" t="s">
        <v>4353</v>
      </c>
      <c r="AG5503" t="s">
        <v>4353</v>
      </c>
      <c r="AH5503" t="s">
        <v>4019</v>
      </c>
      <c r="AI5503" t="s">
        <v>6157</v>
      </c>
      <c r="AJ5503" t="s">
        <v>6930</v>
      </c>
      <c r="AK5503" t="s">
        <v>5602</v>
      </c>
      <c r="AL5503" t="s">
        <v>1414</v>
      </c>
      <c r="AM5503" t="s">
        <v>1413</v>
      </c>
      <c r="AN5503" t="s">
        <v>4353</v>
      </c>
      <c r="AO5503" s="29">
        <v>234</v>
      </c>
      <c r="AP5503">
        <v>-9.8779920000000008</v>
      </c>
      <c r="AQ5503">
        <v>167.178664</v>
      </c>
      <c r="AR5503" t="s">
        <v>289</v>
      </c>
      <c r="AS5503">
        <v>0.25</v>
      </c>
      <c r="AT5503" t="s">
        <v>1510</v>
      </c>
      <c r="AU5503" t="s">
        <v>274</v>
      </c>
      <c r="AV5503" t="s">
        <v>4353</v>
      </c>
      <c r="AW5503" t="s">
        <v>4353</v>
      </c>
      <c r="AX5503" t="s">
        <v>4353</v>
      </c>
      <c r="AY5503">
        <v>1200</v>
      </c>
      <c r="AZ5503">
        <v>1650</v>
      </c>
      <c r="BA5503" t="s">
        <v>290</v>
      </c>
      <c r="BB5503" t="s">
        <v>4785</v>
      </c>
      <c r="BC5503" t="s">
        <v>6157</v>
      </c>
      <c r="BD5503" s="7"/>
      <c r="BH5503" t="s">
        <v>1542</v>
      </c>
      <c r="BI5503" t="s">
        <v>7270</v>
      </c>
      <c r="BJ5503" t="s">
        <v>6505</v>
      </c>
      <c r="BK5503" t="s">
        <v>6504</v>
      </c>
      <c r="BL5503" s="7">
        <v>2021</v>
      </c>
      <c r="BQ5503" t="s">
        <v>5740</v>
      </c>
      <c r="BR5503">
        <v>1</v>
      </c>
      <c r="BS5503" t="s">
        <v>6574</v>
      </c>
      <c r="BT5503" t="s">
        <v>1593</v>
      </c>
      <c r="BW5503">
        <v>-16.3</v>
      </c>
      <c r="BY5503">
        <v>10.4</v>
      </c>
      <c r="CB5503">
        <v>3.4</v>
      </c>
      <c r="CC5503">
        <v>44</v>
      </c>
      <c r="CD5503">
        <v>14.9</v>
      </c>
      <c r="CE5503" t="s">
        <v>5740</v>
      </c>
      <c r="CF5503">
        <v>1</v>
      </c>
      <c r="CG5503" t="s">
        <v>5741</v>
      </c>
      <c r="CH5503" t="s">
        <v>5742</v>
      </c>
      <c r="CI5503">
        <v>-13.76</v>
      </c>
    </row>
    <row r="5504" spans="1:87" ht="16" customHeight="1">
      <c r="A5504">
        <v>5503</v>
      </c>
      <c r="B5504" t="s">
        <v>7221</v>
      </c>
      <c r="C5504" s="2">
        <v>45024</v>
      </c>
      <c r="E5504" s="17">
        <v>4</v>
      </c>
      <c r="F5504" s="19" t="s">
        <v>5755</v>
      </c>
      <c r="G5504" t="s">
        <v>1608</v>
      </c>
      <c r="H5504" t="s">
        <v>6157</v>
      </c>
      <c r="I5504" t="s">
        <v>4349</v>
      </c>
      <c r="J5504" t="s">
        <v>4350</v>
      </c>
      <c r="K5504" t="s">
        <v>4351</v>
      </c>
      <c r="L5504" t="s">
        <v>6157</v>
      </c>
      <c r="M5504" t="s">
        <v>1608</v>
      </c>
      <c r="N5504" t="s">
        <v>289</v>
      </c>
      <c r="O5504" t="s">
        <v>6157</v>
      </c>
      <c r="P5504" t="s">
        <v>6157</v>
      </c>
      <c r="Q5504" t="s">
        <v>3969</v>
      </c>
      <c r="R5504" t="s">
        <v>6157</v>
      </c>
      <c r="S5504" t="s">
        <v>229</v>
      </c>
      <c r="T5504" t="s">
        <v>241</v>
      </c>
      <c r="U5504" s="4" t="s">
        <v>233</v>
      </c>
      <c r="V5504">
        <v>18</v>
      </c>
      <c r="W5504">
        <v>80</v>
      </c>
      <c r="X5504" t="s">
        <v>1532</v>
      </c>
      <c r="Y5504" t="s">
        <v>6890</v>
      </c>
      <c r="Z5504" t="s">
        <v>6474</v>
      </c>
      <c r="AA5504" t="s">
        <v>245</v>
      </c>
      <c r="AB5504" t="s">
        <v>6157</v>
      </c>
      <c r="AC5504" t="s">
        <v>6157</v>
      </c>
      <c r="AD5504" t="s">
        <v>5739</v>
      </c>
      <c r="AE5504" t="s">
        <v>6901</v>
      </c>
      <c r="AF5504" t="s">
        <v>4353</v>
      </c>
      <c r="AG5504" t="s">
        <v>4353</v>
      </c>
      <c r="AH5504" t="s">
        <v>4019</v>
      </c>
      <c r="AI5504" t="s">
        <v>6157</v>
      </c>
      <c r="AJ5504" t="s">
        <v>6930</v>
      </c>
      <c r="AK5504" t="s">
        <v>5602</v>
      </c>
      <c r="AL5504" t="s">
        <v>1414</v>
      </c>
      <c r="AM5504" t="s">
        <v>1413</v>
      </c>
      <c r="AN5504" t="s">
        <v>4353</v>
      </c>
      <c r="AO5504" s="29">
        <v>234</v>
      </c>
      <c r="AP5504">
        <v>-9.8779920000000008</v>
      </c>
      <c r="AQ5504">
        <v>167.178664</v>
      </c>
      <c r="AR5504" t="s">
        <v>289</v>
      </c>
      <c r="AS5504">
        <v>0.25</v>
      </c>
      <c r="AT5504" t="s">
        <v>1510</v>
      </c>
      <c r="AU5504" t="s">
        <v>274</v>
      </c>
      <c r="AV5504" t="s">
        <v>4353</v>
      </c>
      <c r="AW5504" t="s">
        <v>4353</v>
      </c>
      <c r="AX5504" t="s">
        <v>4353</v>
      </c>
      <c r="AY5504">
        <v>1200</v>
      </c>
      <c r="AZ5504">
        <v>1650</v>
      </c>
      <c r="BA5504" t="s">
        <v>290</v>
      </c>
      <c r="BB5504" t="s">
        <v>4785</v>
      </c>
      <c r="BC5504" t="s">
        <v>6157</v>
      </c>
      <c r="BD5504" s="7"/>
      <c r="BH5504" t="s">
        <v>1542</v>
      </c>
      <c r="BI5504" t="s">
        <v>7270</v>
      </c>
      <c r="BJ5504" t="s">
        <v>6505</v>
      </c>
      <c r="BK5504" t="s">
        <v>6504</v>
      </c>
      <c r="BL5504" s="7">
        <v>2021</v>
      </c>
      <c r="BQ5504" t="s">
        <v>5740</v>
      </c>
      <c r="BR5504">
        <v>1</v>
      </c>
      <c r="BS5504" t="s">
        <v>6574</v>
      </c>
      <c r="BT5504" t="s">
        <v>1593</v>
      </c>
      <c r="BW5504">
        <v>-16</v>
      </c>
      <c r="BY5504">
        <v>10.9</v>
      </c>
      <c r="CB5504">
        <v>3.4</v>
      </c>
      <c r="CC5504">
        <v>42.6</v>
      </c>
      <c r="CD5504">
        <v>14.4</v>
      </c>
      <c r="CE5504" t="s">
        <v>5740</v>
      </c>
      <c r="CF5504">
        <v>1</v>
      </c>
      <c r="CG5504" t="s">
        <v>5741</v>
      </c>
      <c r="CH5504" t="s">
        <v>5742</v>
      </c>
      <c r="CI5504">
        <v>-13.4</v>
      </c>
    </row>
    <row r="5505" spans="1:87" ht="16" customHeight="1">
      <c r="A5505">
        <v>5504</v>
      </c>
      <c r="B5505" t="s">
        <v>7221</v>
      </c>
      <c r="C5505" s="2">
        <v>45024</v>
      </c>
      <c r="E5505" s="17">
        <v>1</v>
      </c>
      <c r="F5505" s="19" t="s">
        <v>5756</v>
      </c>
      <c r="G5505" t="s">
        <v>1608</v>
      </c>
      <c r="H5505" t="s">
        <v>6157</v>
      </c>
      <c r="I5505" t="s">
        <v>4349</v>
      </c>
      <c r="J5505" t="s">
        <v>4350</v>
      </c>
      <c r="K5505" t="s">
        <v>4351</v>
      </c>
      <c r="L5505" t="s">
        <v>6157</v>
      </c>
      <c r="M5505" t="s">
        <v>1608</v>
      </c>
      <c r="N5505" t="s">
        <v>289</v>
      </c>
      <c r="O5505" t="s">
        <v>6157</v>
      </c>
      <c r="P5505" t="s">
        <v>6157</v>
      </c>
      <c r="Q5505" t="s">
        <v>3969</v>
      </c>
      <c r="R5505" t="s">
        <v>6157</v>
      </c>
      <c r="S5505" t="s">
        <v>230</v>
      </c>
      <c r="T5505" t="s">
        <v>242</v>
      </c>
      <c r="U5505" s="4" t="s">
        <v>233</v>
      </c>
      <c r="V5505">
        <v>18</v>
      </c>
      <c r="W5505">
        <v>80</v>
      </c>
      <c r="X5505" t="s">
        <v>1532</v>
      </c>
      <c r="Y5505" t="s">
        <v>6887</v>
      </c>
      <c r="Z5505" t="s">
        <v>6474</v>
      </c>
      <c r="AA5505" t="s">
        <v>245</v>
      </c>
      <c r="AB5505" t="s">
        <v>6157</v>
      </c>
      <c r="AC5505" t="s">
        <v>6157</v>
      </c>
      <c r="AD5505" t="s">
        <v>5739</v>
      </c>
      <c r="AE5505" t="s">
        <v>6901</v>
      </c>
      <c r="AF5505" t="s">
        <v>4353</v>
      </c>
      <c r="AG5505" t="s">
        <v>4353</v>
      </c>
      <c r="AH5505" t="s">
        <v>4019</v>
      </c>
      <c r="AI5505" t="s">
        <v>6157</v>
      </c>
      <c r="AJ5505" t="s">
        <v>6930</v>
      </c>
      <c r="AK5505" t="s">
        <v>5602</v>
      </c>
      <c r="AL5505" t="s">
        <v>1414</v>
      </c>
      <c r="AM5505" t="s">
        <v>1413</v>
      </c>
      <c r="AN5505" t="s">
        <v>4353</v>
      </c>
      <c r="AO5505" s="29">
        <v>234</v>
      </c>
      <c r="AP5505">
        <v>-9.8779920000000008</v>
      </c>
      <c r="AQ5505">
        <v>167.178664</v>
      </c>
      <c r="AR5505" t="s">
        <v>289</v>
      </c>
      <c r="AS5505">
        <v>0.25</v>
      </c>
      <c r="AT5505" t="s">
        <v>1510</v>
      </c>
      <c r="AU5505" t="s">
        <v>274</v>
      </c>
      <c r="AV5505" t="s">
        <v>4353</v>
      </c>
      <c r="AW5505" t="s">
        <v>4353</v>
      </c>
      <c r="AX5505" t="s">
        <v>4353</v>
      </c>
      <c r="AY5505">
        <v>1200</v>
      </c>
      <c r="AZ5505">
        <v>1650</v>
      </c>
      <c r="BA5505" t="s">
        <v>290</v>
      </c>
      <c r="BB5505" t="s">
        <v>4785</v>
      </c>
      <c r="BC5505" t="s">
        <v>6157</v>
      </c>
      <c r="BD5505" s="7"/>
      <c r="BH5505" t="s">
        <v>1542</v>
      </c>
      <c r="BI5505" t="s">
        <v>7270</v>
      </c>
      <c r="BJ5505" t="s">
        <v>6505</v>
      </c>
      <c r="BK5505" t="s">
        <v>6504</v>
      </c>
      <c r="BL5505" s="7">
        <v>2021</v>
      </c>
      <c r="BQ5505" t="s">
        <v>5740</v>
      </c>
      <c r="BR5505">
        <v>1</v>
      </c>
      <c r="BS5505" t="s">
        <v>6574</v>
      </c>
      <c r="BT5505" t="s">
        <v>1593</v>
      </c>
      <c r="BW5505">
        <v>-16.600000000000001</v>
      </c>
      <c r="BY5505">
        <v>11.1</v>
      </c>
      <c r="CB5505">
        <v>3.4</v>
      </c>
      <c r="CC5505">
        <v>44.1</v>
      </c>
      <c r="CD5505">
        <v>14.9</v>
      </c>
    </row>
    <row r="5506" spans="1:87" ht="16" customHeight="1">
      <c r="A5506">
        <v>5505</v>
      </c>
      <c r="B5506" t="s">
        <v>7221</v>
      </c>
      <c r="C5506" s="2">
        <v>45024</v>
      </c>
      <c r="E5506" s="17">
        <v>2</v>
      </c>
      <c r="F5506" s="19" t="s">
        <v>5756</v>
      </c>
      <c r="G5506" t="s">
        <v>1608</v>
      </c>
      <c r="H5506" t="s">
        <v>6157</v>
      </c>
      <c r="I5506" t="s">
        <v>4349</v>
      </c>
      <c r="J5506" t="s">
        <v>4350</v>
      </c>
      <c r="K5506" t="s">
        <v>4351</v>
      </c>
      <c r="L5506" t="s">
        <v>6157</v>
      </c>
      <c r="M5506" t="s">
        <v>1608</v>
      </c>
      <c r="N5506" t="s">
        <v>289</v>
      </c>
      <c r="O5506" t="s">
        <v>6157</v>
      </c>
      <c r="P5506" t="s">
        <v>6157</v>
      </c>
      <c r="Q5506" t="s">
        <v>3969</v>
      </c>
      <c r="R5506" t="s">
        <v>6157</v>
      </c>
      <c r="S5506" t="s">
        <v>230</v>
      </c>
      <c r="T5506" t="s">
        <v>242</v>
      </c>
      <c r="U5506" s="4" t="s">
        <v>233</v>
      </c>
      <c r="V5506">
        <v>18</v>
      </c>
      <c r="W5506">
        <v>80</v>
      </c>
      <c r="X5506" t="s">
        <v>1532</v>
      </c>
      <c r="Y5506" t="s">
        <v>6888</v>
      </c>
      <c r="Z5506" t="s">
        <v>6474</v>
      </c>
      <c r="AA5506" t="s">
        <v>245</v>
      </c>
      <c r="AB5506" t="s">
        <v>6157</v>
      </c>
      <c r="AC5506" t="s">
        <v>6157</v>
      </c>
      <c r="AD5506" t="s">
        <v>5739</v>
      </c>
      <c r="AE5506" t="s">
        <v>6901</v>
      </c>
      <c r="AF5506" t="s">
        <v>4353</v>
      </c>
      <c r="AG5506" t="s">
        <v>4353</v>
      </c>
      <c r="AH5506" t="s">
        <v>4019</v>
      </c>
      <c r="AI5506" t="s">
        <v>6157</v>
      </c>
      <c r="AJ5506" t="s">
        <v>6930</v>
      </c>
      <c r="AK5506" t="s">
        <v>5602</v>
      </c>
      <c r="AL5506" t="s">
        <v>1414</v>
      </c>
      <c r="AM5506" t="s">
        <v>1413</v>
      </c>
      <c r="AN5506" t="s">
        <v>4353</v>
      </c>
      <c r="AO5506" s="29">
        <v>234</v>
      </c>
      <c r="AP5506">
        <v>-9.8779920000000008</v>
      </c>
      <c r="AQ5506">
        <v>167.178664</v>
      </c>
      <c r="AR5506" t="s">
        <v>289</v>
      </c>
      <c r="AS5506">
        <v>0.25</v>
      </c>
      <c r="AT5506" t="s">
        <v>1510</v>
      </c>
      <c r="AU5506" t="s">
        <v>274</v>
      </c>
      <c r="AV5506" t="s">
        <v>4353</v>
      </c>
      <c r="AW5506" t="s">
        <v>4353</v>
      </c>
      <c r="AX5506" t="s">
        <v>4353</v>
      </c>
      <c r="AY5506">
        <v>1200</v>
      </c>
      <c r="AZ5506">
        <v>1650</v>
      </c>
      <c r="BA5506" t="s">
        <v>290</v>
      </c>
      <c r="BB5506" t="s">
        <v>4785</v>
      </c>
      <c r="BC5506" t="s">
        <v>6157</v>
      </c>
      <c r="BD5506" s="7"/>
      <c r="BH5506" t="s">
        <v>1542</v>
      </c>
      <c r="BI5506" t="s">
        <v>7270</v>
      </c>
      <c r="BJ5506" t="s">
        <v>6505</v>
      </c>
      <c r="BK5506" t="s">
        <v>6504</v>
      </c>
      <c r="BL5506" s="7">
        <v>2021</v>
      </c>
      <c r="BQ5506" t="s">
        <v>5740</v>
      </c>
      <c r="BR5506">
        <v>1</v>
      </c>
      <c r="BS5506" t="s">
        <v>6574</v>
      </c>
      <c r="BT5506" t="s">
        <v>1593</v>
      </c>
      <c r="BW5506">
        <v>-16.600000000000001</v>
      </c>
      <c r="BY5506">
        <v>11.1</v>
      </c>
      <c r="CB5506">
        <v>3.3</v>
      </c>
      <c r="CC5506">
        <v>45.5</v>
      </c>
      <c r="CD5506">
        <v>16</v>
      </c>
      <c r="CE5506" t="s">
        <v>5740</v>
      </c>
      <c r="CF5506">
        <v>1</v>
      </c>
      <c r="CG5506" t="s">
        <v>5741</v>
      </c>
      <c r="CH5506" t="s">
        <v>5742</v>
      </c>
      <c r="CI5506">
        <v>-12.13</v>
      </c>
    </row>
    <row r="5507" spans="1:87" ht="16" customHeight="1">
      <c r="A5507">
        <v>5506</v>
      </c>
      <c r="B5507" t="s">
        <v>7221</v>
      </c>
      <c r="C5507" s="2">
        <v>45024</v>
      </c>
      <c r="E5507" s="17">
        <v>3</v>
      </c>
      <c r="F5507" s="19" t="s">
        <v>5756</v>
      </c>
      <c r="G5507" t="s">
        <v>1608</v>
      </c>
      <c r="H5507" t="s">
        <v>6157</v>
      </c>
      <c r="I5507" t="s">
        <v>4349</v>
      </c>
      <c r="J5507" t="s">
        <v>4350</v>
      </c>
      <c r="K5507" t="s">
        <v>4351</v>
      </c>
      <c r="L5507" t="s">
        <v>6157</v>
      </c>
      <c r="M5507" t="s">
        <v>1608</v>
      </c>
      <c r="N5507" t="s">
        <v>289</v>
      </c>
      <c r="O5507" t="s">
        <v>6157</v>
      </c>
      <c r="P5507" t="s">
        <v>6157</v>
      </c>
      <c r="Q5507" t="s">
        <v>3969</v>
      </c>
      <c r="R5507" t="s">
        <v>6157</v>
      </c>
      <c r="S5507" t="s">
        <v>230</v>
      </c>
      <c r="T5507" t="s">
        <v>242</v>
      </c>
      <c r="U5507" s="4" t="s">
        <v>233</v>
      </c>
      <c r="V5507">
        <v>18</v>
      </c>
      <c r="W5507">
        <v>80</v>
      </c>
      <c r="X5507" t="s">
        <v>1532</v>
      </c>
      <c r="Y5507" t="s">
        <v>6889</v>
      </c>
      <c r="Z5507" t="s">
        <v>6474</v>
      </c>
      <c r="AA5507" t="s">
        <v>245</v>
      </c>
      <c r="AB5507" t="s">
        <v>6157</v>
      </c>
      <c r="AC5507" t="s">
        <v>6157</v>
      </c>
      <c r="AD5507" t="s">
        <v>5739</v>
      </c>
      <c r="AE5507" t="s">
        <v>6901</v>
      </c>
      <c r="AF5507" t="s">
        <v>4353</v>
      </c>
      <c r="AG5507" t="s">
        <v>4353</v>
      </c>
      <c r="AH5507" t="s">
        <v>4019</v>
      </c>
      <c r="AI5507" t="s">
        <v>6157</v>
      </c>
      <c r="AJ5507" t="s">
        <v>6930</v>
      </c>
      <c r="AK5507" t="s">
        <v>5602</v>
      </c>
      <c r="AL5507" t="s">
        <v>1414</v>
      </c>
      <c r="AM5507" t="s">
        <v>1413</v>
      </c>
      <c r="AN5507" t="s">
        <v>4353</v>
      </c>
      <c r="AO5507" s="29">
        <v>234</v>
      </c>
      <c r="AP5507">
        <v>-9.8779920000000008</v>
      </c>
      <c r="AQ5507">
        <v>167.178664</v>
      </c>
      <c r="AR5507" t="s">
        <v>289</v>
      </c>
      <c r="AS5507">
        <v>0.25</v>
      </c>
      <c r="AT5507" t="s">
        <v>1510</v>
      </c>
      <c r="AU5507" t="s">
        <v>274</v>
      </c>
      <c r="AV5507" t="s">
        <v>4353</v>
      </c>
      <c r="AW5507" t="s">
        <v>4353</v>
      </c>
      <c r="AX5507" t="s">
        <v>4353</v>
      </c>
      <c r="AY5507">
        <v>1200</v>
      </c>
      <c r="AZ5507">
        <v>1650</v>
      </c>
      <c r="BA5507" t="s">
        <v>290</v>
      </c>
      <c r="BB5507" t="s">
        <v>4785</v>
      </c>
      <c r="BC5507" t="s">
        <v>6157</v>
      </c>
      <c r="BD5507" s="7"/>
      <c r="BH5507" t="s">
        <v>1542</v>
      </c>
      <c r="BI5507" t="s">
        <v>7270</v>
      </c>
      <c r="BJ5507" t="s">
        <v>6505</v>
      </c>
      <c r="BK5507" t="s">
        <v>6504</v>
      </c>
      <c r="BL5507" s="7">
        <v>2021</v>
      </c>
      <c r="BQ5507" t="s">
        <v>5740</v>
      </c>
      <c r="BR5507">
        <v>1</v>
      </c>
      <c r="BS5507" t="s">
        <v>6574</v>
      </c>
      <c r="BT5507" t="s">
        <v>1593</v>
      </c>
      <c r="BW5507">
        <v>-16.100000000000001</v>
      </c>
      <c r="BY5507">
        <v>11.9</v>
      </c>
      <c r="CB5507">
        <v>3.2</v>
      </c>
      <c r="CC5507">
        <v>43.3</v>
      </c>
      <c r="CD5507">
        <v>15.9</v>
      </c>
      <c r="CE5507" t="s">
        <v>5740</v>
      </c>
      <c r="CF5507">
        <v>1</v>
      </c>
      <c r="CG5507" t="s">
        <v>5741</v>
      </c>
      <c r="CH5507" t="s">
        <v>5742</v>
      </c>
      <c r="CI5507">
        <v>-12.59</v>
      </c>
    </row>
    <row r="5508" spans="1:87" ht="16" customHeight="1">
      <c r="A5508">
        <v>5507</v>
      </c>
      <c r="B5508" t="s">
        <v>7221</v>
      </c>
      <c r="C5508" s="2">
        <v>45024</v>
      </c>
      <c r="E5508" s="17">
        <v>4</v>
      </c>
      <c r="F5508" s="19" t="s">
        <v>5756</v>
      </c>
      <c r="G5508" t="s">
        <v>1608</v>
      </c>
      <c r="H5508" t="s">
        <v>6157</v>
      </c>
      <c r="I5508" t="s">
        <v>4349</v>
      </c>
      <c r="J5508" t="s">
        <v>4350</v>
      </c>
      <c r="K5508" t="s">
        <v>4351</v>
      </c>
      <c r="L5508" t="s">
        <v>6157</v>
      </c>
      <c r="M5508" t="s">
        <v>1608</v>
      </c>
      <c r="N5508" t="s">
        <v>289</v>
      </c>
      <c r="O5508" t="s">
        <v>6157</v>
      </c>
      <c r="P5508" t="s">
        <v>6157</v>
      </c>
      <c r="Q5508" t="s">
        <v>3969</v>
      </c>
      <c r="R5508" t="s">
        <v>6157</v>
      </c>
      <c r="S5508" t="s">
        <v>230</v>
      </c>
      <c r="T5508" t="s">
        <v>242</v>
      </c>
      <c r="U5508" s="4" t="s">
        <v>233</v>
      </c>
      <c r="V5508">
        <v>18</v>
      </c>
      <c r="W5508">
        <v>80</v>
      </c>
      <c r="X5508" t="s">
        <v>1532</v>
      </c>
      <c r="Y5508" t="s">
        <v>6890</v>
      </c>
      <c r="Z5508" t="s">
        <v>6474</v>
      </c>
      <c r="AA5508" t="s">
        <v>245</v>
      </c>
      <c r="AB5508" t="s">
        <v>6157</v>
      </c>
      <c r="AC5508" t="s">
        <v>6157</v>
      </c>
      <c r="AD5508" t="s">
        <v>5739</v>
      </c>
      <c r="AE5508" t="s">
        <v>6901</v>
      </c>
      <c r="AF5508" t="s">
        <v>4353</v>
      </c>
      <c r="AG5508" t="s">
        <v>4353</v>
      </c>
      <c r="AH5508" t="s">
        <v>4019</v>
      </c>
      <c r="AI5508" t="s">
        <v>6157</v>
      </c>
      <c r="AJ5508" t="s">
        <v>6930</v>
      </c>
      <c r="AK5508" t="s">
        <v>5602</v>
      </c>
      <c r="AL5508" t="s">
        <v>1414</v>
      </c>
      <c r="AM5508" t="s">
        <v>1413</v>
      </c>
      <c r="AN5508" t="s">
        <v>4353</v>
      </c>
      <c r="AO5508" s="29">
        <v>234</v>
      </c>
      <c r="AP5508">
        <v>-9.8779920000000008</v>
      </c>
      <c r="AQ5508">
        <v>167.178664</v>
      </c>
      <c r="AR5508" t="s">
        <v>289</v>
      </c>
      <c r="AS5508">
        <v>0.25</v>
      </c>
      <c r="AT5508" t="s">
        <v>1510</v>
      </c>
      <c r="AU5508" t="s">
        <v>274</v>
      </c>
      <c r="AV5508" t="s">
        <v>4353</v>
      </c>
      <c r="AW5508" t="s">
        <v>4353</v>
      </c>
      <c r="AX5508" t="s">
        <v>4353</v>
      </c>
      <c r="AY5508">
        <v>1200</v>
      </c>
      <c r="AZ5508">
        <v>1650</v>
      </c>
      <c r="BA5508" t="s">
        <v>290</v>
      </c>
      <c r="BB5508" t="s">
        <v>4785</v>
      </c>
      <c r="BC5508" t="s">
        <v>6157</v>
      </c>
      <c r="BD5508" s="7"/>
      <c r="BH5508" t="s">
        <v>1542</v>
      </c>
      <c r="BI5508" t="s">
        <v>7270</v>
      </c>
      <c r="BJ5508" t="s">
        <v>6505</v>
      </c>
      <c r="BK5508" t="s">
        <v>6504</v>
      </c>
      <c r="BL5508" s="7">
        <v>2021</v>
      </c>
      <c r="BW5508"/>
      <c r="BY5508"/>
      <c r="CE5508" t="s">
        <v>5740</v>
      </c>
      <c r="CF5508">
        <v>1</v>
      </c>
      <c r="CG5508" t="s">
        <v>5741</v>
      </c>
      <c r="CH5508" t="s">
        <v>5742</v>
      </c>
      <c r="CI5508">
        <v>-13.5</v>
      </c>
    </row>
    <row r="5509" spans="1:87" ht="16" customHeight="1">
      <c r="A5509">
        <v>5508</v>
      </c>
      <c r="B5509" t="s">
        <v>7221</v>
      </c>
      <c r="C5509" s="2">
        <v>45024</v>
      </c>
      <c r="E5509" s="17">
        <v>5</v>
      </c>
      <c r="F5509" s="19" t="s">
        <v>5756</v>
      </c>
      <c r="G5509" t="s">
        <v>1608</v>
      </c>
      <c r="H5509" t="s">
        <v>6157</v>
      </c>
      <c r="I5509" t="s">
        <v>4349</v>
      </c>
      <c r="J5509" t="s">
        <v>4350</v>
      </c>
      <c r="K5509" t="s">
        <v>4351</v>
      </c>
      <c r="L5509" t="s">
        <v>6157</v>
      </c>
      <c r="M5509" t="s">
        <v>1608</v>
      </c>
      <c r="N5509" t="s">
        <v>289</v>
      </c>
      <c r="O5509" t="s">
        <v>6157</v>
      </c>
      <c r="P5509" t="s">
        <v>6157</v>
      </c>
      <c r="Q5509" t="s">
        <v>3969</v>
      </c>
      <c r="R5509" t="s">
        <v>6157</v>
      </c>
      <c r="S5509" t="s">
        <v>230</v>
      </c>
      <c r="T5509" t="s">
        <v>242</v>
      </c>
      <c r="U5509" s="4" t="s">
        <v>233</v>
      </c>
      <c r="V5509">
        <v>18</v>
      </c>
      <c r="W5509">
        <v>80</v>
      </c>
      <c r="X5509" t="s">
        <v>1532</v>
      </c>
      <c r="Y5509" t="s">
        <v>6891</v>
      </c>
      <c r="Z5509" t="s">
        <v>6474</v>
      </c>
      <c r="AA5509" t="s">
        <v>245</v>
      </c>
      <c r="AB5509" t="s">
        <v>6157</v>
      </c>
      <c r="AC5509" t="s">
        <v>6157</v>
      </c>
      <c r="AD5509" t="s">
        <v>5739</v>
      </c>
      <c r="AE5509" t="s">
        <v>6901</v>
      </c>
      <c r="AF5509" t="s">
        <v>4353</v>
      </c>
      <c r="AG5509" t="s">
        <v>4353</v>
      </c>
      <c r="AH5509" t="s">
        <v>4019</v>
      </c>
      <c r="AI5509" t="s">
        <v>6157</v>
      </c>
      <c r="AJ5509" t="s">
        <v>6930</v>
      </c>
      <c r="AK5509" t="s">
        <v>5602</v>
      </c>
      <c r="AL5509" t="s">
        <v>1414</v>
      </c>
      <c r="AM5509" t="s">
        <v>1413</v>
      </c>
      <c r="AN5509" t="s">
        <v>4353</v>
      </c>
      <c r="AO5509" s="29">
        <v>234</v>
      </c>
      <c r="AP5509">
        <v>-9.8779920000000008</v>
      </c>
      <c r="AQ5509">
        <v>167.178664</v>
      </c>
      <c r="AR5509" t="s">
        <v>289</v>
      </c>
      <c r="AS5509">
        <v>0.25</v>
      </c>
      <c r="AT5509" t="s">
        <v>1510</v>
      </c>
      <c r="AU5509" t="s">
        <v>274</v>
      </c>
      <c r="AV5509" t="s">
        <v>4353</v>
      </c>
      <c r="AW5509" t="s">
        <v>4353</v>
      </c>
      <c r="AX5509" t="s">
        <v>4353</v>
      </c>
      <c r="AY5509">
        <v>1200</v>
      </c>
      <c r="AZ5509">
        <v>1650</v>
      </c>
      <c r="BA5509" t="s">
        <v>290</v>
      </c>
      <c r="BB5509" t="s">
        <v>4785</v>
      </c>
      <c r="BC5509" t="s">
        <v>6157</v>
      </c>
      <c r="BD5509" s="7"/>
      <c r="BH5509" t="s">
        <v>1542</v>
      </c>
      <c r="BI5509" t="s">
        <v>7270</v>
      </c>
      <c r="BJ5509" t="s">
        <v>6505</v>
      </c>
      <c r="BK5509" t="s">
        <v>6504</v>
      </c>
      <c r="BL5509" s="7">
        <v>2021</v>
      </c>
      <c r="BW5509"/>
      <c r="BY5509"/>
      <c r="CE5509" t="s">
        <v>5740</v>
      </c>
      <c r="CF5509">
        <v>1</v>
      </c>
      <c r="CG5509" t="s">
        <v>5741</v>
      </c>
      <c r="CH5509" t="s">
        <v>5742</v>
      </c>
      <c r="CI5509">
        <v>-13.18</v>
      </c>
    </row>
    <row r="5510" spans="1:87" ht="16" customHeight="1">
      <c r="A5510">
        <v>5509</v>
      </c>
      <c r="B5510" t="s">
        <v>7221</v>
      </c>
      <c r="C5510" s="2">
        <v>45024</v>
      </c>
      <c r="E5510" s="17">
        <v>1</v>
      </c>
      <c r="F5510" s="19" t="s">
        <v>5757</v>
      </c>
      <c r="G5510" t="s">
        <v>1608</v>
      </c>
      <c r="H5510" t="s">
        <v>6157</v>
      </c>
      <c r="I5510" t="s">
        <v>4349</v>
      </c>
      <c r="J5510" t="s">
        <v>4350</v>
      </c>
      <c r="K5510" t="s">
        <v>4351</v>
      </c>
      <c r="L5510" t="s">
        <v>6157</v>
      </c>
      <c r="M5510" t="s">
        <v>1608</v>
      </c>
      <c r="N5510" t="s">
        <v>289</v>
      </c>
      <c r="O5510" t="s">
        <v>6157</v>
      </c>
      <c r="P5510" t="s">
        <v>6157</v>
      </c>
      <c r="Q5510" t="s">
        <v>3969</v>
      </c>
      <c r="R5510" t="s">
        <v>6157</v>
      </c>
      <c r="S5510" t="s">
        <v>4354</v>
      </c>
      <c r="T5510" t="s">
        <v>5758</v>
      </c>
      <c r="U5510" t="s">
        <v>5759</v>
      </c>
      <c r="V5510">
        <v>15.5</v>
      </c>
      <c r="W5510">
        <v>15.5</v>
      </c>
      <c r="X5510" t="s">
        <v>1532</v>
      </c>
      <c r="Y5510" t="s">
        <v>6887</v>
      </c>
      <c r="Z5510" t="s">
        <v>6474</v>
      </c>
      <c r="AA5510" t="s">
        <v>245</v>
      </c>
      <c r="AB5510" t="s">
        <v>6157</v>
      </c>
      <c r="AC5510" t="s">
        <v>6157</v>
      </c>
      <c r="AD5510" t="s">
        <v>5739</v>
      </c>
      <c r="AE5510" t="s">
        <v>6901</v>
      </c>
      <c r="AF5510" t="s">
        <v>4353</v>
      </c>
      <c r="AG5510" t="s">
        <v>4353</v>
      </c>
      <c r="AH5510" t="s">
        <v>4019</v>
      </c>
      <c r="AI5510" t="s">
        <v>6157</v>
      </c>
      <c r="AJ5510" t="s">
        <v>6930</v>
      </c>
      <c r="AK5510" t="s">
        <v>5602</v>
      </c>
      <c r="AL5510" t="s">
        <v>1414</v>
      </c>
      <c r="AM5510" t="s">
        <v>1413</v>
      </c>
      <c r="AN5510" t="s">
        <v>4353</v>
      </c>
      <c r="AO5510" s="29">
        <v>234</v>
      </c>
      <c r="AP5510">
        <v>-9.8779920000000008</v>
      </c>
      <c r="AQ5510">
        <v>167.178664</v>
      </c>
      <c r="AR5510" t="s">
        <v>289</v>
      </c>
      <c r="AS5510">
        <v>0.25</v>
      </c>
      <c r="AT5510" t="s">
        <v>1510</v>
      </c>
      <c r="AU5510" t="s">
        <v>274</v>
      </c>
      <c r="AV5510" t="s">
        <v>4353</v>
      </c>
      <c r="AW5510" t="s">
        <v>4353</v>
      </c>
      <c r="AX5510" t="s">
        <v>4353</v>
      </c>
      <c r="AY5510">
        <v>1200</v>
      </c>
      <c r="AZ5510">
        <v>1650</v>
      </c>
      <c r="BA5510" t="s">
        <v>290</v>
      </c>
      <c r="BB5510" t="s">
        <v>4785</v>
      </c>
      <c r="BC5510" t="s">
        <v>6157</v>
      </c>
      <c r="BD5510" s="7"/>
      <c r="BH5510" t="s">
        <v>1542</v>
      </c>
      <c r="BI5510" t="s">
        <v>7270</v>
      </c>
      <c r="BJ5510" t="s">
        <v>6505</v>
      </c>
      <c r="BK5510" t="s">
        <v>6504</v>
      </c>
      <c r="BL5510" s="7">
        <v>2021</v>
      </c>
      <c r="BQ5510" t="s">
        <v>5740</v>
      </c>
      <c r="BR5510">
        <v>1</v>
      </c>
      <c r="BS5510" t="s">
        <v>6574</v>
      </c>
      <c r="BT5510" t="s">
        <v>1593</v>
      </c>
      <c r="BW5510">
        <v>-16.5</v>
      </c>
      <c r="BY5510">
        <v>11.3</v>
      </c>
      <c r="CB5510">
        <v>3.2</v>
      </c>
      <c r="CC5510">
        <v>41.7</v>
      </c>
      <c r="CD5510">
        <v>15.3</v>
      </c>
      <c r="CE5510" t="s">
        <v>5740</v>
      </c>
      <c r="CF5510">
        <v>1</v>
      </c>
      <c r="CG5510" t="s">
        <v>5741</v>
      </c>
      <c r="CH5510" t="s">
        <v>5742</v>
      </c>
      <c r="CI5510">
        <v>-12.5</v>
      </c>
    </row>
    <row r="5511" spans="1:87" ht="16" customHeight="1">
      <c r="A5511">
        <v>5510</v>
      </c>
      <c r="B5511" t="s">
        <v>7221</v>
      </c>
      <c r="C5511" s="2">
        <v>45024</v>
      </c>
      <c r="E5511" s="17">
        <v>2</v>
      </c>
      <c r="F5511" s="19" t="s">
        <v>5757</v>
      </c>
      <c r="G5511" t="s">
        <v>1608</v>
      </c>
      <c r="H5511" t="s">
        <v>6157</v>
      </c>
      <c r="I5511" t="s">
        <v>4349</v>
      </c>
      <c r="J5511" t="s">
        <v>4350</v>
      </c>
      <c r="K5511" t="s">
        <v>4351</v>
      </c>
      <c r="L5511" t="s">
        <v>6157</v>
      </c>
      <c r="M5511" t="s">
        <v>1608</v>
      </c>
      <c r="N5511" t="s">
        <v>289</v>
      </c>
      <c r="O5511" t="s">
        <v>6157</v>
      </c>
      <c r="P5511" t="s">
        <v>6157</v>
      </c>
      <c r="Q5511" t="s">
        <v>3969</v>
      </c>
      <c r="R5511" t="s">
        <v>6157</v>
      </c>
      <c r="S5511" t="s">
        <v>4354</v>
      </c>
      <c r="T5511" t="s">
        <v>5758</v>
      </c>
      <c r="U5511" t="s">
        <v>5759</v>
      </c>
      <c r="V5511">
        <v>15.5</v>
      </c>
      <c r="W5511">
        <v>15.5</v>
      </c>
      <c r="X5511" t="s">
        <v>1532</v>
      </c>
      <c r="Y5511" t="s">
        <v>6888</v>
      </c>
      <c r="Z5511" t="s">
        <v>6474</v>
      </c>
      <c r="AA5511" t="s">
        <v>245</v>
      </c>
      <c r="AB5511" t="s">
        <v>6157</v>
      </c>
      <c r="AC5511" t="s">
        <v>6157</v>
      </c>
      <c r="AD5511" t="s">
        <v>5739</v>
      </c>
      <c r="AE5511" t="s">
        <v>6901</v>
      </c>
      <c r="AF5511" t="s">
        <v>4353</v>
      </c>
      <c r="AG5511" t="s">
        <v>4353</v>
      </c>
      <c r="AH5511" t="s">
        <v>4019</v>
      </c>
      <c r="AI5511" t="s">
        <v>6157</v>
      </c>
      <c r="AJ5511" t="s">
        <v>6930</v>
      </c>
      <c r="AK5511" t="s">
        <v>5602</v>
      </c>
      <c r="AL5511" t="s">
        <v>1414</v>
      </c>
      <c r="AM5511" t="s">
        <v>1413</v>
      </c>
      <c r="AN5511" t="s">
        <v>4353</v>
      </c>
      <c r="AO5511" s="29">
        <v>234</v>
      </c>
      <c r="AP5511">
        <v>-9.8779920000000008</v>
      </c>
      <c r="AQ5511">
        <v>167.178664</v>
      </c>
      <c r="AR5511" t="s">
        <v>289</v>
      </c>
      <c r="AS5511">
        <v>0.25</v>
      </c>
      <c r="AT5511" t="s">
        <v>1510</v>
      </c>
      <c r="AU5511" t="s">
        <v>274</v>
      </c>
      <c r="AV5511" t="s">
        <v>4353</v>
      </c>
      <c r="AW5511" t="s">
        <v>4353</v>
      </c>
      <c r="AX5511" t="s">
        <v>4353</v>
      </c>
      <c r="AY5511">
        <v>1200</v>
      </c>
      <c r="AZ5511">
        <v>1650</v>
      </c>
      <c r="BA5511" t="s">
        <v>290</v>
      </c>
      <c r="BB5511" t="s">
        <v>4785</v>
      </c>
      <c r="BC5511" t="s">
        <v>6157</v>
      </c>
      <c r="BD5511" s="7"/>
      <c r="BH5511" t="s">
        <v>1542</v>
      </c>
      <c r="BI5511" t="s">
        <v>7270</v>
      </c>
      <c r="BJ5511" t="s">
        <v>6505</v>
      </c>
      <c r="BK5511" t="s">
        <v>6504</v>
      </c>
      <c r="BL5511" s="7">
        <v>2021</v>
      </c>
      <c r="BQ5511" t="s">
        <v>5740</v>
      </c>
      <c r="BR5511">
        <v>1</v>
      </c>
      <c r="BS5511" t="s">
        <v>6574</v>
      </c>
      <c r="BT5511" t="s">
        <v>1593</v>
      </c>
      <c r="BW5511">
        <v>-16.7</v>
      </c>
      <c r="BY5511">
        <v>10.3</v>
      </c>
      <c r="CB5511">
        <v>3.2</v>
      </c>
      <c r="CC5511">
        <v>32.1</v>
      </c>
      <c r="CD5511">
        <v>11.8</v>
      </c>
      <c r="CE5511" t="s">
        <v>5740</v>
      </c>
      <c r="CF5511">
        <v>1</v>
      </c>
      <c r="CG5511" t="s">
        <v>5741</v>
      </c>
      <c r="CH5511" t="s">
        <v>5742</v>
      </c>
      <c r="CI5511">
        <v>-12.74</v>
      </c>
    </row>
    <row r="5512" spans="1:87" ht="16" customHeight="1">
      <c r="A5512">
        <v>5511</v>
      </c>
      <c r="B5512" t="s">
        <v>7221</v>
      </c>
      <c r="C5512" s="2">
        <v>45024</v>
      </c>
      <c r="E5512" s="17">
        <v>3</v>
      </c>
      <c r="F5512" s="19" t="s">
        <v>5757</v>
      </c>
      <c r="G5512" t="s">
        <v>1608</v>
      </c>
      <c r="H5512" t="s">
        <v>6157</v>
      </c>
      <c r="I5512" t="s">
        <v>4349</v>
      </c>
      <c r="J5512" t="s">
        <v>4350</v>
      </c>
      <c r="K5512" t="s">
        <v>4351</v>
      </c>
      <c r="L5512" t="s">
        <v>6157</v>
      </c>
      <c r="M5512" t="s">
        <v>1608</v>
      </c>
      <c r="N5512" t="s">
        <v>289</v>
      </c>
      <c r="O5512" t="s">
        <v>6157</v>
      </c>
      <c r="P5512" t="s">
        <v>6157</v>
      </c>
      <c r="Q5512" t="s">
        <v>3969</v>
      </c>
      <c r="R5512" t="s">
        <v>6157</v>
      </c>
      <c r="S5512" t="s">
        <v>4354</v>
      </c>
      <c r="T5512" t="s">
        <v>5758</v>
      </c>
      <c r="U5512" t="s">
        <v>5759</v>
      </c>
      <c r="V5512">
        <v>15.5</v>
      </c>
      <c r="W5512">
        <v>15.5</v>
      </c>
      <c r="X5512" t="s">
        <v>1532</v>
      </c>
      <c r="Y5512" t="s">
        <v>6889</v>
      </c>
      <c r="Z5512" t="s">
        <v>6474</v>
      </c>
      <c r="AA5512" t="s">
        <v>245</v>
      </c>
      <c r="AB5512" t="s">
        <v>6157</v>
      </c>
      <c r="AC5512" t="s">
        <v>6157</v>
      </c>
      <c r="AD5512" t="s">
        <v>5739</v>
      </c>
      <c r="AE5512" t="s">
        <v>6901</v>
      </c>
      <c r="AF5512" t="s">
        <v>4353</v>
      </c>
      <c r="AG5512" t="s">
        <v>4353</v>
      </c>
      <c r="AH5512" t="s">
        <v>4019</v>
      </c>
      <c r="AI5512" t="s">
        <v>6157</v>
      </c>
      <c r="AJ5512" t="s">
        <v>6930</v>
      </c>
      <c r="AK5512" t="s">
        <v>5602</v>
      </c>
      <c r="AL5512" t="s">
        <v>1414</v>
      </c>
      <c r="AM5512" t="s">
        <v>1413</v>
      </c>
      <c r="AN5512" t="s">
        <v>4353</v>
      </c>
      <c r="AO5512" s="29">
        <v>234</v>
      </c>
      <c r="AP5512">
        <v>-9.8779920000000008</v>
      </c>
      <c r="AQ5512">
        <v>167.178664</v>
      </c>
      <c r="AR5512" t="s">
        <v>289</v>
      </c>
      <c r="AS5512">
        <v>0.25</v>
      </c>
      <c r="AT5512" t="s">
        <v>1510</v>
      </c>
      <c r="AU5512" t="s">
        <v>274</v>
      </c>
      <c r="AV5512" t="s">
        <v>4353</v>
      </c>
      <c r="AW5512" t="s">
        <v>4353</v>
      </c>
      <c r="AX5512" t="s">
        <v>4353</v>
      </c>
      <c r="AY5512">
        <v>1200</v>
      </c>
      <c r="AZ5512">
        <v>1650</v>
      </c>
      <c r="BA5512" t="s">
        <v>290</v>
      </c>
      <c r="BB5512" t="s">
        <v>4785</v>
      </c>
      <c r="BC5512" t="s">
        <v>6157</v>
      </c>
      <c r="BD5512" s="7"/>
      <c r="BH5512" t="s">
        <v>1542</v>
      </c>
      <c r="BI5512" t="s">
        <v>7270</v>
      </c>
      <c r="BJ5512" t="s">
        <v>6505</v>
      </c>
      <c r="BK5512" t="s">
        <v>6504</v>
      </c>
      <c r="BL5512" s="7">
        <v>2021</v>
      </c>
      <c r="BQ5512" t="s">
        <v>5740</v>
      </c>
      <c r="BR5512">
        <v>1</v>
      </c>
      <c r="BS5512" t="s">
        <v>6574</v>
      </c>
      <c r="BT5512" t="s">
        <v>1593</v>
      </c>
      <c r="BW5512">
        <v>-16.7</v>
      </c>
      <c r="BY5512">
        <v>9.8000000000000007</v>
      </c>
      <c r="CB5512">
        <v>3.3</v>
      </c>
      <c r="CC5512">
        <v>44.9</v>
      </c>
      <c r="CD5512">
        <v>15.8</v>
      </c>
      <c r="CE5512" t="s">
        <v>5740</v>
      </c>
      <c r="CF5512">
        <v>1</v>
      </c>
      <c r="CG5512" t="s">
        <v>5741</v>
      </c>
      <c r="CH5512" t="s">
        <v>5742</v>
      </c>
      <c r="CI5512">
        <v>-13.41</v>
      </c>
    </row>
    <row r="5513" spans="1:87" ht="16" customHeight="1">
      <c r="A5513">
        <v>5512</v>
      </c>
      <c r="B5513" t="s">
        <v>7221</v>
      </c>
      <c r="C5513" s="2">
        <v>45024</v>
      </c>
      <c r="E5513" s="17">
        <v>4</v>
      </c>
      <c r="F5513" s="19" t="s">
        <v>5757</v>
      </c>
      <c r="G5513" t="s">
        <v>1608</v>
      </c>
      <c r="H5513" t="s">
        <v>6157</v>
      </c>
      <c r="I5513" t="s">
        <v>4349</v>
      </c>
      <c r="J5513" t="s">
        <v>4350</v>
      </c>
      <c r="K5513" t="s">
        <v>4351</v>
      </c>
      <c r="L5513" t="s">
        <v>6157</v>
      </c>
      <c r="M5513" t="s">
        <v>1608</v>
      </c>
      <c r="N5513" t="s">
        <v>289</v>
      </c>
      <c r="O5513" t="s">
        <v>6157</v>
      </c>
      <c r="P5513" t="s">
        <v>6157</v>
      </c>
      <c r="Q5513" t="s">
        <v>3969</v>
      </c>
      <c r="R5513" t="s">
        <v>6157</v>
      </c>
      <c r="S5513" t="s">
        <v>4354</v>
      </c>
      <c r="T5513" t="s">
        <v>5758</v>
      </c>
      <c r="U5513" t="s">
        <v>5759</v>
      </c>
      <c r="V5513">
        <v>15.5</v>
      </c>
      <c r="W5513">
        <v>15.5</v>
      </c>
      <c r="X5513" t="s">
        <v>1532</v>
      </c>
      <c r="Y5513" t="s">
        <v>6890</v>
      </c>
      <c r="Z5513" t="s">
        <v>6474</v>
      </c>
      <c r="AA5513" t="s">
        <v>245</v>
      </c>
      <c r="AB5513" t="s">
        <v>6157</v>
      </c>
      <c r="AC5513" t="s">
        <v>6157</v>
      </c>
      <c r="AD5513" t="s">
        <v>5739</v>
      </c>
      <c r="AE5513" t="s">
        <v>6901</v>
      </c>
      <c r="AF5513" t="s">
        <v>4353</v>
      </c>
      <c r="AG5513" t="s">
        <v>4353</v>
      </c>
      <c r="AH5513" t="s">
        <v>4019</v>
      </c>
      <c r="AI5513" t="s">
        <v>6157</v>
      </c>
      <c r="AJ5513" t="s">
        <v>6930</v>
      </c>
      <c r="AK5513" t="s">
        <v>5602</v>
      </c>
      <c r="AL5513" t="s">
        <v>1414</v>
      </c>
      <c r="AM5513" t="s">
        <v>1413</v>
      </c>
      <c r="AN5513" t="s">
        <v>4353</v>
      </c>
      <c r="AO5513" s="29">
        <v>234</v>
      </c>
      <c r="AP5513">
        <v>-9.8779920000000008</v>
      </c>
      <c r="AQ5513">
        <v>167.178664</v>
      </c>
      <c r="AR5513" t="s">
        <v>289</v>
      </c>
      <c r="AS5513">
        <v>0.25</v>
      </c>
      <c r="AT5513" t="s">
        <v>1510</v>
      </c>
      <c r="AU5513" t="s">
        <v>274</v>
      </c>
      <c r="AV5513" t="s">
        <v>4353</v>
      </c>
      <c r="AW5513" t="s">
        <v>4353</v>
      </c>
      <c r="AX5513" t="s">
        <v>4353</v>
      </c>
      <c r="AY5513">
        <v>1200</v>
      </c>
      <c r="AZ5513">
        <v>1650</v>
      </c>
      <c r="BA5513" t="s">
        <v>290</v>
      </c>
      <c r="BB5513" t="s">
        <v>4785</v>
      </c>
      <c r="BC5513" t="s">
        <v>6157</v>
      </c>
      <c r="BD5513" s="7"/>
      <c r="BH5513" t="s">
        <v>1542</v>
      </c>
      <c r="BI5513" t="s">
        <v>7270</v>
      </c>
      <c r="BJ5513" t="s">
        <v>6505</v>
      </c>
      <c r="BK5513" t="s">
        <v>6504</v>
      </c>
      <c r="BL5513" s="7">
        <v>2021</v>
      </c>
      <c r="BW5513"/>
      <c r="BY5513"/>
      <c r="CE5513" t="s">
        <v>5740</v>
      </c>
      <c r="CF5513">
        <v>1</v>
      </c>
      <c r="CG5513" t="s">
        <v>5741</v>
      </c>
      <c r="CH5513" t="s">
        <v>5742</v>
      </c>
      <c r="CI5513">
        <v>-13.07</v>
      </c>
    </row>
    <row r="5514" spans="1:87" ht="16" customHeight="1">
      <c r="A5514">
        <v>5513</v>
      </c>
      <c r="B5514" t="s">
        <v>7221</v>
      </c>
      <c r="C5514" s="2">
        <v>45024</v>
      </c>
      <c r="E5514" s="17">
        <v>5</v>
      </c>
      <c r="F5514" s="19" t="s">
        <v>5757</v>
      </c>
      <c r="G5514" t="s">
        <v>1608</v>
      </c>
      <c r="H5514" t="s">
        <v>6157</v>
      </c>
      <c r="I5514" t="s">
        <v>4349</v>
      </c>
      <c r="J5514" t="s">
        <v>4350</v>
      </c>
      <c r="K5514" t="s">
        <v>4351</v>
      </c>
      <c r="L5514" t="s">
        <v>6157</v>
      </c>
      <c r="M5514" t="s">
        <v>1608</v>
      </c>
      <c r="N5514" t="s">
        <v>289</v>
      </c>
      <c r="O5514" t="s">
        <v>6157</v>
      </c>
      <c r="P5514" t="s">
        <v>6157</v>
      </c>
      <c r="Q5514" t="s">
        <v>3969</v>
      </c>
      <c r="R5514" t="s">
        <v>6157</v>
      </c>
      <c r="S5514" t="s">
        <v>4354</v>
      </c>
      <c r="T5514" t="s">
        <v>5758</v>
      </c>
      <c r="U5514" t="s">
        <v>5759</v>
      </c>
      <c r="V5514">
        <v>15.5</v>
      </c>
      <c r="W5514">
        <v>15.5</v>
      </c>
      <c r="X5514" t="s">
        <v>1532</v>
      </c>
      <c r="Y5514" t="s">
        <v>6891</v>
      </c>
      <c r="Z5514" t="s">
        <v>6474</v>
      </c>
      <c r="AA5514" t="s">
        <v>245</v>
      </c>
      <c r="AB5514" t="s">
        <v>6157</v>
      </c>
      <c r="AC5514" t="s">
        <v>6157</v>
      </c>
      <c r="AD5514" t="s">
        <v>5739</v>
      </c>
      <c r="AE5514" t="s">
        <v>6901</v>
      </c>
      <c r="AF5514" t="s">
        <v>4353</v>
      </c>
      <c r="AG5514" t="s">
        <v>4353</v>
      </c>
      <c r="AH5514" t="s">
        <v>4019</v>
      </c>
      <c r="AI5514" t="s">
        <v>6157</v>
      </c>
      <c r="AJ5514" t="s">
        <v>6930</v>
      </c>
      <c r="AK5514" t="s">
        <v>5602</v>
      </c>
      <c r="AL5514" t="s">
        <v>1414</v>
      </c>
      <c r="AM5514" t="s">
        <v>1413</v>
      </c>
      <c r="AN5514" t="s">
        <v>4353</v>
      </c>
      <c r="AO5514" s="29">
        <v>234</v>
      </c>
      <c r="AP5514">
        <v>-9.8779920000000008</v>
      </c>
      <c r="AQ5514">
        <v>167.178664</v>
      </c>
      <c r="AR5514" t="s">
        <v>289</v>
      </c>
      <c r="AS5514">
        <v>0.25</v>
      </c>
      <c r="AT5514" t="s">
        <v>1510</v>
      </c>
      <c r="AU5514" t="s">
        <v>274</v>
      </c>
      <c r="AV5514" t="s">
        <v>4353</v>
      </c>
      <c r="AW5514" t="s">
        <v>4353</v>
      </c>
      <c r="AX5514" t="s">
        <v>4353</v>
      </c>
      <c r="AY5514">
        <v>1200</v>
      </c>
      <c r="AZ5514">
        <v>1650</v>
      </c>
      <c r="BA5514" t="s">
        <v>290</v>
      </c>
      <c r="BB5514" t="s">
        <v>4785</v>
      </c>
      <c r="BC5514" t="s">
        <v>6157</v>
      </c>
      <c r="BD5514" s="7"/>
      <c r="BH5514" t="s">
        <v>1542</v>
      </c>
      <c r="BI5514" t="s">
        <v>7270</v>
      </c>
      <c r="BJ5514" t="s">
        <v>6505</v>
      </c>
      <c r="BK5514" t="s">
        <v>6504</v>
      </c>
      <c r="BL5514" s="7">
        <v>2021</v>
      </c>
      <c r="BW5514"/>
      <c r="BY5514"/>
      <c r="CE5514" t="s">
        <v>5740</v>
      </c>
      <c r="CF5514">
        <v>1</v>
      </c>
      <c r="CG5514" t="s">
        <v>5741</v>
      </c>
      <c r="CH5514" t="s">
        <v>5742</v>
      </c>
      <c r="CI5514">
        <v>-13.08</v>
      </c>
    </row>
    <row r="5515" spans="1:87" ht="16" customHeight="1">
      <c r="A5515">
        <v>5514</v>
      </c>
      <c r="B5515" t="s">
        <v>7221</v>
      </c>
      <c r="C5515" s="2">
        <v>45024</v>
      </c>
      <c r="E5515" s="17">
        <v>6</v>
      </c>
      <c r="F5515" s="19" t="s">
        <v>5757</v>
      </c>
      <c r="G5515" t="s">
        <v>1608</v>
      </c>
      <c r="H5515" t="s">
        <v>6157</v>
      </c>
      <c r="I5515" t="s">
        <v>4349</v>
      </c>
      <c r="J5515" t="s">
        <v>4350</v>
      </c>
      <c r="K5515" t="s">
        <v>4351</v>
      </c>
      <c r="L5515" t="s">
        <v>6157</v>
      </c>
      <c r="M5515" t="s">
        <v>1608</v>
      </c>
      <c r="N5515" t="s">
        <v>289</v>
      </c>
      <c r="O5515" t="s">
        <v>6157</v>
      </c>
      <c r="P5515" t="s">
        <v>6157</v>
      </c>
      <c r="Q5515" t="s">
        <v>3969</v>
      </c>
      <c r="R5515" t="s">
        <v>6157</v>
      </c>
      <c r="S5515" t="s">
        <v>4354</v>
      </c>
      <c r="T5515" t="s">
        <v>5758</v>
      </c>
      <c r="U5515" t="s">
        <v>5759</v>
      </c>
      <c r="V5515">
        <v>15.5</v>
      </c>
      <c r="W5515">
        <v>15.5</v>
      </c>
      <c r="X5515" t="s">
        <v>1532</v>
      </c>
      <c r="Y5515" t="s">
        <v>6893</v>
      </c>
      <c r="Z5515" t="s">
        <v>6474</v>
      </c>
      <c r="AA5515" t="s">
        <v>245</v>
      </c>
      <c r="AB5515" t="s">
        <v>6157</v>
      </c>
      <c r="AC5515" t="s">
        <v>6157</v>
      </c>
      <c r="AD5515" t="s">
        <v>5739</v>
      </c>
      <c r="AE5515" t="s">
        <v>6901</v>
      </c>
      <c r="AF5515" t="s">
        <v>4353</v>
      </c>
      <c r="AG5515" t="s">
        <v>4353</v>
      </c>
      <c r="AH5515" t="s">
        <v>4019</v>
      </c>
      <c r="AI5515" t="s">
        <v>6157</v>
      </c>
      <c r="AJ5515" t="s">
        <v>6930</v>
      </c>
      <c r="AK5515" t="s">
        <v>5602</v>
      </c>
      <c r="AL5515" t="s">
        <v>1414</v>
      </c>
      <c r="AM5515" t="s">
        <v>1413</v>
      </c>
      <c r="AN5515" t="s">
        <v>4353</v>
      </c>
      <c r="AO5515" s="29">
        <v>234</v>
      </c>
      <c r="AP5515">
        <v>-9.8779920000000008</v>
      </c>
      <c r="AQ5515">
        <v>167.178664</v>
      </c>
      <c r="AR5515" t="s">
        <v>289</v>
      </c>
      <c r="AS5515">
        <v>0.25</v>
      </c>
      <c r="AT5515" t="s">
        <v>1510</v>
      </c>
      <c r="AU5515" t="s">
        <v>274</v>
      </c>
      <c r="AV5515" t="s">
        <v>4353</v>
      </c>
      <c r="AW5515" t="s">
        <v>4353</v>
      </c>
      <c r="AX5515" t="s">
        <v>4353</v>
      </c>
      <c r="AY5515">
        <v>1200</v>
      </c>
      <c r="AZ5515">
        <v>1650</v>
      </c>
      <c r="BA5515" t="s">
        <v>290</v>
      </c>
      <c r="BB5515" t="s">
        <v>4785</v>
      </c>
      <c r="BC5515" t="s">
        <v>6157</v>
      </c>
      <c r="BD5515" s="7"/>
      <c r="BH5515" t="s">
        <v>1542</v>
      </c>
      <c r="BI5515" t="s">
        <v>7270</v>
      </c>
      <c r="BJ5515" t="s">
        <v>6505</v>
      </c>
      <c r="BK5515" t="s">
        <v>6504</v>
      </c>
      <c r="BL5515" s="7">
        <v>2021</v>
      </c>
      <c r="BW5515"/>
      <c r="BY5515"/>
      <c r="CE5515" t="s">
        <v>5740</v>
      </c>
      <c r="CF5515">
        <v>1</v>
      </c>
      <c r="CG5515" t="s">
        <v>5741</v>
      </c>
      <c r="CH5515" t="s">
        <v>5742</v>
      </c>
      <c r="CI5515">
        <v>-13.38</v>
      </c>
    </row>
    <row r="5516" spans="1:87" ht="16" customHeight="1">
      <c r="A5516">
        <v>5515</v>
      </c>
      <c r="B5516" t="s">
        <v>7221</v>
      </c>
      <c r="C5516" s="2">
        <v>45024</v>
      </c>
      <c r="E5516" s="17">
        <v>1</v>
      </c>
      <c r="F5516" s="19" t="s">
        <v>5760</v>
      </c>
      <c r="G5516" t="s">
        <v>1608</v>
      </c>
      <c r="H5516" t="s">
        <v>6157</v>
      </c>
      <c r="I5516" t="s">
        <v>4349</v>
      </c>
      <c r="J5516" t="s">
        <v>4350</v>
      </c>
      <c r="K5516" t="s">
        <v>4351</v>
      </c>
      <c r="L5516" t="s">
        <v>6157</v>
      </c>
      <c r="M5516" t="s">
        <v>1608</v>
      </c>
      <c r="N5516" t="s">
        <v>289</v>
      </c>
      <c r="O5516" t="s">
        <v>6157</v>
      </c>
      <c r="P5516" t="s">
        <v>6157</v>
      </c>
      <c r="Q5516" t="s">
        <v>3969</v>
      </c>
      <c r="R5516" t="s">
        <v>6157</v>
      </c>
      <c r="S5516" t="s">
        <v>230</v>
      </c>
      <c r="T5516" t="s">
        <v>242</v>
      </c>
      <c r="U5516" s="4" t="s">
        <v>233</v>
      </c>
      <c r="V5516">
        <v>18</v>
      </c>
      <c r="W5516">
        <v>80</v>
      </c>
      <c r="X5516" t="s">
        <v>1532</v>
      </c>
      <c r="Y5516" t="s">
        <v>6887</v>
      </c>
      <c r="Z5516" t="s">
        <v>6474</v>
      </c>
      <c r="AA5516" t="s">
        <v>245</v>
      </c>
      <c r="AB5516" t="s">
        <v>6157</v>
      </c>
      <c r="AC5516" t="s">
        <v>6157</v>
      </c>
      <c r="AD5516" t="s">
        <v>5739</v>
      </c>
      <c r="AE5516" t="s">
        <v>6901</v>
      </c>
      <c r="AF5516" t="s">
        <v>4353</v>
      </c>
      <c r="AG5516" t="s">
        <v>4353</v>
      </c>
      <c r="AH5516" t="s">
        <v>4019</v>
      </c>
      <c r="AI5516" t="s">
        <v>6157</v>
      </c>
      <c r="AJ5516" t="s">
        <v>6930</v>
      </c>
      <c r="AK5516" t="s">
        <v>5602</v>
      </c>
      <c r="AL5516" t="s">
        <v>1414</v>
      </c>
      <c r="AM5516" t="s">
        <v>1413</v>
      </c>
      <c r="AN5516" t="s">
        <v>4353</v>
      </c>
      <c r="AO5516" s="29">
        <v>234</v>
      </c>
      <c r="AP5516">
        <v>-9.8779920000000008</v>
      </c>
      <c r="AQ5516">
        <v>167.178664</v>
      </c>
      <c r="AR5516" t="s">
        <v>289</v>
      </c>
      <c r="AS5516">
        <v>0.25</v>
      </c>
      <c r="AT5516" t="s">
        <v>1510</v>
      </c>
      <c r="AU5516" t="s">
        <v>274</v>
      </c>
      <c r="AV5516" t="s">
        <v>4353</v>
      </c>
      <c r="AW5516" t="s">
        <v>4353</v>
      </c>
      <c r="AX5516" t="s">
        <v>4353</v>
      </c>
      <c r="AY5516">
        <v>1200</v>
      </c>
      <c r="AZ5516">
        <v>1650</v>
      </c>
      <c r="BA5516" t="s">
        <v>290</v>
      </c>
      <c r="BB5516" t="s">
        <v>4785</v>
      </c>
      <c r="BC5516" t="s">
        <v>6157</v>
      </c>
      <c r="BD5516" s="7"/>
      <c r="BH5516" t="s">
        <v>1542</v>
      </c>
      <c r="BI5516" t="s">
        <v>7270</v>
      </c>
      <c r="BJ5516" t="s">
        <v>6505</v>
      </c>
      <c r="BK5516" t="s">
        <v>6504</v>
      </c>
      <c r="BL5516" s="7">
        <v>2021</v>
      </c>
      <c r="BQ5516" t="s">
        <v>5740</v>
      </c>
      <c r="BR5516">
        <v>1</v>
      </c>
      <c r="BS5516" t="s">
        <v>6574</v>
      </c>
      <c r="BT5516" t="s">
        <v>1593</v>
      </c>
      <c r="BW5516">
        <v>-16.399999999999999</v>
      </c>
      <c r="BY5516">
        <v>11.6</v>
      </c>
      <c r="CB5516">
        <v>3.5</v>
      </c>
      <c r="CC5516">
        <v>43.4</v>
      </c>
      <c r="CD5516">
        <v>14.5</v>
      </c>
      <c r="CE5516" t="s">
        <v>5740</v>
      </c>
      <c r="CF5516">
        <v>1</v>
      </c>
      <c r="CG5516" t="s">
        <v>5741</v>
      </c>
      <c r="CH5516" t="s">
        <v>5742</v>
      </c>
      <c r="CI5516">
        <v>-14.2</v>
      </c>
    </row>
    <row r="5517" spans="1:87" ht="16" customHeight="1">
      <c r="A5517">
        <v>5516</v>
      </c>
      <c r="B5517" t="s">
        <v>7221</v>
      </c>
      <c r="C5517" s="2">
        <v>45024</v>
      </c>
      <c r="E5517" s="17">
        <v>2</v>
      </c>
      <c r="F5517" s="19" t="s">
        <v>5760</v>
      </c>
      <c r="G5517" t="s">
        <v>1608</v>
      </c>
      <c r="H5517" t="s">
        <v>6157</v>
      </c>
      <c r="I5517" t="s">
        <v>4349</v>
      </c>
      <c r="J5517" t="s">
        <v>4350</v>
      </c>
      <c r="K5517" t="s">
        <v>4351</v>
      </c>
      <c r="L5517" t="s">
        <v>6157</v>
      </c>
      <c r="M5517" t="s">
        <v>1608</v>
      </c>
      <c r="N5517" t="s">
        <v>289</v>
      </c>
      <c r="O5517" t="s">
        <v>6157</v>
      </c>
      <c r="P5517" t="s">
        <v>6157</v>
      </c>
      <c r="Q5517" t="s">
        <v>3969</v>
      </c>
      <c r="R5517" t="s">
        <v>6157</v>
      </c>
      <c r="S5517" t="s">
        <v>230</v>
      </c>
      <c r="T5517" t="s">
        <v>242</v>
      </c>
      <c r="U5517" s="4" t="s">
        <v>233</v>
      </c>
      <c r="V5517">
        <v>18</v>
      </c>
      <c r="W5517">
        <v>80</v>
      </c>
      <c r="X5517" t="s">
        <v>1532</v>
      </c>
      <c r="Y5517" t="s">
        <v>6888</v>
      </c>
      <c r="Z5517" t="s">
        <v>6474</v>
      </c>
      <c r="AA5517" t="s">
        <v>245</v>
      </c>
      <c r="AB5517" t="s">
        <v>6157</v>
      </c>
      <c r="AC5517" t="s">
        <v>6157</v>
      </c>
      <c r="AD5517" t="s">
        <v>5739</v>
      </c>
      <c r="AE5517" t="s">
        <v>6901</v>
      </c>
      <c r="AF5517" t="s">
        <v>4353</v>
      </c>
      <c r="AG5517" t="s">
        <v>4353</v>
      </c>
      <c r="AH5517" t="s">
        <v>4019</v>
      </c>
      <c r="AI5517" t="s">
        <v>6157</v>
      </c>
      <c r="AJ5517" t="s">
        <v>6930</v>
      </c>
      <c r="AK5517" t="s">
        <v>5602</v>
      </c>
      <c r="AL5517" t="s">
        <v>1414</v>
      </c>
      <c r="AM5517" t="s">
        <v>1413</v>
      </c>
      <c r="AN5517" t="s">
        <v>4353</v>
      </c>
      <c r="AO5517" s="29">
        <v>234</v>
      </c>
      <c r="AP5517">
        <v>-9.8779920000000008</v>
      </c>
      <c r="AQ5517">
        <v>167.178664</v>
      </c>
      <c r="AR5517" t="s">
        <v>289</v>
      </c>
      <c r="AS5517">
        <v>0.25</v>
      </c>
      <c r="AT5517" t="s">
        <v>1510</v>
      </c>
      <c r="AU5517" t="s">
        <v>274</v>
      </c>
      <c r="AV5517" t="s">
        <v>4353</v>
      </c>
      <c r="AW5517" t="s">
        <v>4353</v>
      </c>
      <c r="AX5517" t="s">
        <v>4353</v>
      </c>
      <c r="AY5517">
        <v>1200</v>
      </c>
      <c r="AZ5517">
        <v>1650</v>
      </c>
      <c r="BA5517" t="s">
        <v>290</v>
      </c>
      <c r="BB5517" t="s">
        <v>4785</v>
      </c>
      <c r="BC5517" t="s">
        <v>6157</v>
      </c>
      <c r="BD5517" s="7"/>
      <c r="BH5517" t="s">
        <v>1542</v>
      </c>
      <c r="BI5517" t="s">
        <v>7270</v>
      </c>
      <c r="BJ5517" t="s">
        <v>6505</v>
      </c>
      <c r="BK5517" t="s">
        <v>6504</v>
      </c>
      <c r="BL5517" s="7">
        <v>2021</v>
      </c>
      <c r="BQ5517" t="s">
        <v>5740</v>
      </c>
      <c r="BR5517">
        <v>1</v>
      </c>
      <c r="BS5517" t="s">
        <v>6574</v>
      </c>
      <c r="BT5517" t="s">
        <v>1593</v>
      </c>
      <c r="BW5517">
        <v>-16.600000000000001</v>
      </c>
      <c r="BY5517">
        <v>11.2</v>
      </c>
      <c r="CB5517">
        <v>3.4</v>
      </c>
      <c r="CC5517">
        <v>45.2</v>
      </c>
      <c r="CD5517">
        <v>15.4</v>
      </c>
      <c r="CE5517" t="s">
        <v>5740</v>
      </c>
      <c r="CF5517">
        <v>1</v>
      </c>
      <c r="CG5517" t="s">
        <v>5741</v>
      </c>
      <c r="CH5517" t="s">
        <v>5742</v>
      </c>
      <c r="CI5517">
        <v>-14.72</v>
      </c>
    </row>
    <row r="5518" spans="1:87" ht="16" customHeight="1">
      <c r="A5518">
        <v>5517</v>
      </c>
      <c r="B5518" t="s">
        <v>7221</v>
      </c>
      <c r="C5518" s="2">
        <v>45024</v>
      </c>
      <c r="E5518" s="17">
        <v>3</v>
      </c>
      <c r="F5518" s="19" t="s">
        <v>5760</v>
      </c>
      <c r="G5518" t="s">
        <v>1608</v>
      </c>
      <c r="H5518" t="s">
        <v>6157</v>
      </c>
      <c r="I5518" t="s">
        <v>4349</v>
      </c>
      <c r="J5518" t="s">
        <v>4350</v>
      </c>
      <c r="K5518" t="s">
        <v>4351</v>
      </c>
      <c r="L5518" t="s">
        <v>6157</v>
      </c>
      <c r="M5518" t="s">
        <v>1608</v>
      </c>
      <c r="N5518" t="s">
        <v>289</v>
      </c>
      <c r="O5518" t="s">
        <v>6157</v>
      </c>
      <c r="P5518" t="s">
        <v>6157</v>
      </c>
      <c r="Q5518" t="s">
        <v>3969</v>
      </c>
      <c r="R5518" t="s">
        <v>6157</v>
      </c>
      <c r="S5518" t="s">
        <v>230</v>
      </c>
      <c r="T5518" t="s">
        <v>242</v>
      </c>
      <c r="U5518" s="4" t="s">
        <v>233</v>
      </c>
      <c r="V5518">
        <v>18</v>
      </c>
      <c r="W5518">
        <v>80</v>
      </c>
      <c r="X5518" t="s">
        <v>1532</v>
      </c>
      <c r="Y5518" t="s">
        <v>6889</v>
      </c>
      <c r="Z5518" t="s">
        <v>6474</v>
      </c>
      <c r="AA5518" t="s">
        <v>245</v>
      </c>
      <c r="AB5518" t="s">
        <v>6157</v>
      </c>
      <c r="AC5518" t="s">
        <v>6157</v>
      </c>
      <c r="AD5518" t="s">
        <v>5739</v>
      </c>
      <c r="AE5518" t="s">
        <v>6901</v>
      </c>
      <c r="AF5518" t="s">
        <v>4353</v>
      </c>
      <c r="AG5518" t="s">
        <v>4353</v>
      </c>
      <c r="AH5518" t="s">
        <v>4019</v>
      </c>
      <c r="AI5518" t="s">
        <v>6157</v>
      </c>
      <c r="AJ5518" t="s">
        <v>6930</v>
      </c>
      <c r="AK5518" t="s">
        <v>5602</v>
      </c>
      <c r="AL5518" t="s">
        <v>1414</v>
      </c>
      <c r="AM5518" t="s">
        <v>1413</v>
      </c>
      <c r="AN5518" t="s">
        <v>4353</v>
      </c>
      <c r="AO5518" s="29">
        <v>234</v>
      </c>
      <c r="AP5518">
        <v>-9.8779920000000008</v>
      </c>
      <c r="AQ5518">
        <v>167.178664</v>
      </c>
      <c r="AR5518" t="s">
        <v>289</v>
      </c>
      <c r="AS5518">
        <v>0.25</v>
      </c>
      <c r="AT5518" t="s">
        <v>1510</v>
      </c>
      <c r="AU5518" t="s">
        <v>274</v>
      </c>
      <c r="AV5518" t="s">
        <v>4353</v>
      </c>
      <c r="AW5518" t="s">
        <v>4353</v>
      </c>
      <c r="AX5518" t="s">
        <v>4353</v>
      </c>
      <c r="AY5518">
        <v>1200</v>
      </c>
      <c r="AZ5518">
        <v>1650</v>
      </c>
      <c r="BA5518" t="s">
        <v>290</v>
      </c>
      <c r="BB5518" t="s">
        <v>4785</v>
      </c>
      <c r="BC5518" t="s">
        <v>6157</v>
      </c>
      <c r="BD5518" s="7"/>
      <c r="BH5518" t="s">
        <v>1542</v>
      </c>
      <c r="BI5518" t="s">
        <v>7270</v>
      </c>
      <c r="BJ5518" t="s">
        <v>6505</v>
      </c>
      <c r="BK5518" t="s">
        <v>6504</v>
      </c>
      <c r="BL5518" s="7">
        <v>2021</v>
      </c>
      <c r="BQ5518" t="s">
        <v>5740</v>
      </c>
      <c r="BR5518">
        <v>1</v>
      </c>
      <c r="BS5518" t="s">
        <v>6574</v>
      </c>
      <c r="BT5518" t="s">
        <v>1593</v>
      </c>
      <c r="BW5518">
        <v>-16.7</v>
      </c>
      <c r="BY5518">
        <v>10.8</v>
      </c>
      <c r="CB5518">
        <v>3.5</v>
      </c>
      <c r="CC5518">
        <v>45.6</v>
      </c>
      <c r="CD5518">
        <v>15.4</v>
      </c>
      <c r="CE5518" t="s">
        <v>5740</v>
      </c>
      <c r="CF5518">
        <v>1</v>
      </c>
      <c r="CG5518" t="s">
        <v>5741</v>
      </c>
      <c r="CH5518" t="s">
        <v>5742</v>
      </c>
      <c r="CI5518">
        <v>-14.23</v>
      </c>
    </row>
    <row r="5519" spans="1:87" ht="16" customHeight="1">
      <c r="A5519">
        <v>5518</v>
      </c>
      <c r="B5519" t="s">
        <v>7221</v>
      </c>
      <c r="C5519" s="2">
        <v>45024</v>
      </c>
      <c r="E5519" s="17">
        <v>4</v>
      </c>
      <c r="F5519" s="19" t="s">
        <v>5760</v>
      </c>
      <c r="G5519" t="s">
        <v>1608</v>
      </c>
      <c r="H5519" t="s">
        <v>6157</v>
      </c>
      <c r="I5519" t="s">
        <v>4349</v>
      </c>
      <c r="J5519" t="s">
        <v>4350</v>
      </c>
      <c r="K5519" t="s">
        <v>4351</v>
      </c>
      <c r="L5519" t="s">
        <v>6157</v>
      </c>
      <c r="M5519" t="s">
        <v>1608</v>
      </c>
      <c r="N5519" t="s">
        <v>289</v>
      </c>
      <c r="O5519" t="s">
        <v>6157</v>
      </c>
      <c r="P5519" t="s">
        <v>6157</v>
      </c>
      <c r="Q5519" t="s">
        <v>3969</v>
      </c>
      <c r="R5519" t="s">
        <v>6157</v>
      </c>
      <c r="S5519" t="s">
        <v>230</v>
      </c>
      <c r="T5519" t="s">
        <v>242</v>
      </c>
      <c r="U5519" s="4" t="s">
        <v>233</v>
      </c>
      <c r="V5519">
        <v>18</v>
      </c>
      <c r="W5519">
        <v>80</v>
      </c>
      <c r="X5519" t="s">
        <v>1532</v>
      </c>
      <c r="Y5519" t="s">
        <v>6890</v>
      </c>
      <c r="Z5519" t="s">
        <v>6474</v>
      </c>
      <c r="AA5519" t="s">
        <v>245</v>
      </c>
      <c r="AB5519" t="s">
        <v>6157</v>
      </c>
      <c r="AC5519" t="s">
        <v>6157</v>
      </c>
      <c r="AD5519" t="s">
        <v>5739</v>
      </c>
      <c r="AE5519" t="s">
        <v>6901</v>
      </c>
      <c r="AF5519" t="s">
        <v>4353</v>
      </c>
      <c r="AG5519" t="s">
        <v>4353</v>
      </c>
      <c r="AH5519" t="s">
        <v>4019</v>
      </c>
      <c r="AI5519" t="s">
        <v>6157</v>
      </c>
      <c r="AJ5519" t="s">
        <v>6930</v>
      </c>
      <c r="AK5519" t="s">
        <v>5602</v>
      </c>
      <c r="AL5519" t="s">
        <v>1414</v>
      </c>
      <c r="AM5519" t="s">
        <v>1413</v>
      </c>
      <c r="AN5519" t="s">
        <v>4353</v>
      </c>
      <c r="AO5519" s="29">
        <v>234</v>
      </c>
      <c r="AP5519">
        <v>-9.8779920000000008</v>
      </c>
      <c r="AQ5519">
        <v>167.178664</v>
      </c>
      <c r="AR5519" t="s">
        <v>289</v>
      </c>
      <c r="AS5519">
        <v>0.25</v>
      </c>
      <c r="AT5519" t="s">
        <v>1510</v>
      </c>
      <c r="AU5519" t="s">
        <v>274</v>
      </c>
      <c r="AV5519" t="s">
        <v>4353</v>
      </c>
      <c r="AW5519" t="s">
        <v>4353</v>
      </c>
      <c r="AX5519" t="s">
        <v>4353</v>
      </c>
      <c r="AY5519">
        <v>1200</v>
      </c>
      <c r="AZ5519">
        <v>1650</v>
      </c>
      <c r="BA5519" t="s">
        <v>290</v>
      </c>
      <c r="BB5519" t="s">
        <v>4785</v>
      </c>
      <c r="BC5519" t="s">
        <v>6157</v>
      </c>
      <c r="BD5519" s="7"/>
      <c r="BH5519" t="s">
        <v>1542</v>
      </c>
      <c r="BI5519" t="s">
        <v>7270</v>
      </c>
      <c r="BJ5519" t="s">
        <v>6505</v>
      </c>
      <c r="BK5519" t="s">
        <v>6504</v>
      </c>
      <c r="BL5519" s="7">
        <v>2021</v>
      </c>
      <c r="BQ5519" t="s">
        <v>5740</v>
      </c>
      <c r="BR5519">
        <v>1</v>
      </c>
      <c r="BS5519" t="s">
        <v>6574</v>
      </c>
      <c r="BT5519" t="s">
        <v>1593</v>
      </c>
      <c r="BW5519">
        <v>-16.600000000000001</v>
      </c>
      <c r="BY5519">
        <v>10.5</v>
      </c>
      <c r="CB5519">
        <v>3.3</v>
      </c>
      <c r="CC5519">
        <v>44.8</v>
      </c>
      <c r="CD5519">
        <v>15.6</v>
      </c>
      <c r="CE5519" t="s">
        <v>5740</v>
      </c>
      <c r="CF5519">
        <v>1</v>
      </c>
      <c r="CG5519" t="s">
        <v>5741</v>
      </c>
      <c r="CH5519" t="s">
        <v>5742</v>
      </c>
      <c r="CI5519">
        <v>-14.31</v>
      </c>
    </row>
    <row r="5520" spans="1:87" ht="16" customHeight="1">
      <c r="A5520">
        <v>5519</v>
      </c>
      <c r="B5520" t="s">
        <v>7221</v>
      </c>
      <c r="C5520" s="2">
        <v>45024</v>
      </c>
      <c r="E5520" s="17">
        <v>5</v>
      </c>
      <c r="F5520" s="19" t="s">
        <v>5760</v>
      </c>
      <c r="G5520" t="s">
        <v>1608</v>
      </c>
      <c r="H5520" t="s">
        <v>6157</v>
      </c>
      <c r="I5520" t="s">
        <v>4349</v>
      </c>
      <c r="J5520" t="s">
        <v>4350</v>
      </c>
      <c r="K5520" t="s">
        <v>4351</v>
      </c>
      <c r="L5520" t="s">
        <v>6157</v>
      </c>
      <c r="M5520" t="s">
        <v>1608</v>
      </c>
      <c r="N5520" t="s">
        <v>289</v>
      </c>
      <c r="O5520" t="s">
        <v>6157</v>
      </c>
      <c r="P5520" t="s">
        <v>6157</v>
      </c>
      <c r="Q5520" t="s">
        <v>3969</v>
      </c>
      <c r="R5520" t="s">
        <v>6157</v>
      </c>
      <c r="S5520" t="s">
        <v>230</v>
      </c>
      <c r="T5520" t="s">
        <v>242</v>
      </c>
      <c r="U5520" s="4" t="s">
        <v>233</v>
      </c>
      <c r="V5520">
        <v>18</v>
      </c>
      <c r="W5520">
        <v>80</v>
      </c>
      <c r="X5520" t="s">
        <v>1532</v>
      </c>
      <c r="Y5520" t="s">
        <v>6891</v>
      </c>
      <c r="Z5520" t="s">
        <v>6474</v>
      </c>
      <c r="AA5520" t="s">
        <v>245</v>
      </c>
      <c r="AB5520" t="s">
        <v>6157</v>
      </c>
      <c r="AC5520" t="s">
        <v>6157</v>
      </c>
      <c r="AD5520" t="s">
        <v>5739</v>
      </c>
      <c r="AE5520" t="s">
        <v>6901</v>
      </c>
      <c r="AF5520" t="s">
        <v>4353</v>
      </c>
      <c r="AG5520" t="s">
        <v>4353</v>
      </c>
      <c r="AH5520" t="s">
        <v>4019</v>
      </c>
      <c r="AI5520" t="s">
        <v>6157</v>
      </c>
      <c r="AJ5520" t="s">
        <v>6930</v>
      </c>
      <c r="AK5520" t="s">
        <v>5602</v>
      </c>
      <c r="AL5520" t="s">
        <v>1414</v>
      </c>
      <c r="AM5520" t="s">
        <v>1413</v>
      </c>
      <c r="AN5520" t="s">
        <v>4353</v>
      </c>
      <c r="AO5520" s="29">
        <v>234</v>
      </c>
      <c r="AP5520">
        <v>-9.8779920000000008</v>
      </c>
      <c r="AQ5520">
        <v>167.178664</v>
      </c>
      <c r="AR5520" t="s">
        <v>289</v>
      </c>
      <c r="AS5520">
        <v>0.25</v>
      </c>
      <c r="AT5520" t="s">
        <v>1510</v>
      </c>
      <c r="AU5520" t="s">
        <v>274</v>
      </c>
      <c r="AV5520" t="s">
        <v>4353</v>
      </c>
      <c r="AW5520" t="s">
        <v>4353</v>
      </c>
      <c r="AX5520" t="s">
        <v>4353</v>
      </c>
      <c r="AY5520">
        <v>1200</v>
      </c>
      <c r="AZ5520">
        <v>1650</v>
      </c>
      <c r="BA5520" t="s">
        <v>290</v>
      </c>
      <c r="BB5520" t="s">
        <v>4785</v>
      </c>
      <c r="BC5520" t="s">
        <v>6157</v>
      </c>
      <c r="BD5520" s="7"/>
      <c r="BH5520" t="s">
        <v>1542</v>
      </c>
      <c r="BI5520" t="s">
        <v>7270</v>
      </c>
      <c r="BJ5520" t="s">
        <v>6505</v>
      </c>
      <c r="BK5520" t="s">
        <v>6504</v>
      </c>
      <c r="BL5520" s="7">
        <v>2021</v>
      </c>
      <c r="BQ5520" t="s">
        <v>5740</v>
      </c>
      <c r="BR5520">
        <v>1</v>
      </c>
      <c r="BS5520" t="s">
        <v>6574</v>
      </c>
      <c r="BT5520" t="s">
        <v>1593</v>
      </c>
      <c r="BW5520">
        <v>-16.2</v>
      </c>
      <c r="BY5520">
        <v>10.7</v>
      </c>
      <c r="CB5520">
        <v>3.3</v>
      </c>
      <c r="CC5520">
        <v>41.5</v>
      </c>
      <c r="CD5520">
        <v>14.6</v>
      </c>
      <c r="CE5520" t="s">
        <v>5740</v>
      </c>
      <c r="CF5520">
        <v>1</v>
      </c>
      <c r="CG5520" t="s">
        <v>5741</v>
      </c>
      <c r="CH5520" t="s">
        <v>5742</v>
      </c>
      <c r="CI5520">
        <v>-14.07</v>
      </c>
    </row>
    <row r="5521" spans="1:87" ht="16" customHeight="1">
      <c r="A5521">
        <v>5520</v>
      </c>
      <c r="B5521" t="s">
        <v>7221</v>
      </c>
      <c r="C5521" s="2">
        <v>45024</v>
      </c>
      <c r="E5521" s="17">
        <v>1</v>
      </c>
      <c r="F5521" s="19" t="s">
        <v>5761</v>
      </c>
      <c r="G5521" t="s">
        <v>1608</v>
      </c>
      <c r="H5521" t="s">
        <v>6157</v>
      </c>
      <c r="I5521" t="s">
        <v>4349</v>
      </c>
      <c r="J5521" t="s">
        <v>4350</v>
      </c>
      <c r="K5521" t="s">
        <v>4351</v>
      </c>
      <c r="L5521" t="s">
        <v>6157</v>
      </c>
      <c r="M5521" t="s">
        <v>1608</v>
      </c>
      <c r="N5521" t="s">
        <v>289</v>
      </c>
      <c r="O5521" t="s">
        <v>6157</v>
      </c>
      <c r="P5521" t="s">
        <v>6157</v>
      </c>
      <c r="Q5521" t="s">
        <v>3969</v>
      </c>
      <c r="R5521" t="s">
        <v>6157</v>
      </c>
      <c r="S5521" t="s">
        <v>229</v>
      </c>
      <c r="T5521" t="s">
        <v>241</v>
      </c>
      <c r="U5521" s="4" t="s">
        <v>233</v>
      </c>
      <c r="V5521">
        <v>18</v>
      </c>
      <c r="W5521">
        <v>80</v>
      </c>
      <c r="X5521" t="s">
        <v>1532</v>
      </c>
      <c r="Y5521" t="s">
        <v>6887</v>
      </c>
      <c r="Z5521" t="s">
        <v>6474</v>
      </c>
      <c r="AA5521" t="s">
        <v>245</v>
      </c>
      <c r="AB5521" t="s">
        <v>6157</v>
      </c>
      <c r="AC5521" t="s">
        <v>6157</v>
      </c>
      <c r="AD5521" t="s">
        <v>5739</v>
      </c>
      <c r="AE5521" t="s">
        <v>6901</v>
      </c>
      <c r="AF5521" t="s">
        <v>4353</v>
      </c>
      <c r="AG5521" t="s">
        <v>4353</v>
      </c>
      <c r="AH5521" t="s">
        <v>4019</v>
      </c>
      <c r="AI5521" t="s">
        <v>6157</v>
      </c>
      <c r="AJ5521" t="s">
        <v>6930</v>
      </c>
      <c r="AK5521" t="s">
        <v>5602</v>
      </c>
      <c r="AL5521" t="s">
        <v>1414</v>
      </c>
      <c r="AM5521" t="s">
        <v>1413</v>
      </c>
      <c r="AN5521" t="s">
        <v>4353</v>
      </c>
      <c r="AO5521" s="29">
        <v>234</v>
      </c>
      <c r="AP5521">
        <v>-9.8779920000000008</v>
      </c>
      <c r="AQ5521">
        <v>167.178664</v>
      </c>
      <c r="AR5521" t="s">
        <v>289</v>
      </c>
      <c r="AS5521">
        <v>0.25</v>
      </c>
      <c r="AT5521" t="s">
        <v>1510</v>
      </c>
      <c r="AU5521" t="s">
        <v>274</v>
      </c>
      <c r="AV5521" t="s">
        <v>4353</v>
      </c>
      <c r="AW5521" t="s">
        <v>4353</v>
      </c>
      <c r="AX5521" t="s">
        <v>4353</v>
      </c>
      <c r="AY5521">
        <v>1200</v>
      </c>
      <c r="AZ5521">
        <v>1650</v>
      </c>
      <c r="BA5521" t="s">
        <v>290</v>
      </c>
      <c r="BB5521" t="s">
        <v>4785</v>
      </c>
      <c r="BC5521" t="s">
        <v>6157</v>
      </c>
      <c r="BD5521" s="7"/>
      <c r="BH5521" t="s">
        <v>1542</v>
      </c>
      <c r="BI5521" t="s">
        <v>7270</v>
      </c>
      <c r="BJ5521" t="s">
        <v>6505</v>
      </c>
      <c r="BK5521" t="s">
        <v>6504</v>
      </c>
      <c r="BL5521" s="7">
        <v>2021</v>
      </c>
      <c r="BQ5521" t="s">
        <v>5740</v>
      </c>
      <c r="BR5521">
        <v>1</v>
      </c>
      <c r="BS5521" t="s">
        <v>6574</v>
      </c>
      <c r="BT5521" t="s">
        <v>1593</v>
      </c>
      <c r="BW5521">
        <v>-17.399999999999999</v>
      </c>
      <c r="BY5521">
        <v>11.1</v>
      </c>
      <c r="CB5521">
        <v>3.4</v>
      </c>
      <c r="CC5521">
        <v>41.4</v>
      </c>
      <c r="CD5521">
        <v>14.3</v>
      </c>
      <c r="CE5521" t="s">
        <v>5740</v>
      </c>
      <c r="CF5521">
        <v>1</v>
      </c>
      <c r="CG5521" t="s">
        <v>5741</v>
      </c>
      <c r="CH5521" t="s">
        <v>5742</v>
      </c>
      <c r="CI5521">
        <v>-11.52</v>
      </c>
    </row>
    <row r="5522" spans="1:87" ht="16" customHeight="1">
      <c r="A5522">
        <v>5521</v>
      </c>
      <c r="B5522" t="s">
        <v>7221</v>
      </c>
      <c r="C5522" s="2">
        <v>45024</v>
      </c>
      <c r="E5522" s="17">
        <v>2</v>
      </c>
      <c r="F5522" s="19" t="s">
        <v>5761</v>
      </c>
      <c r="G5522" t="s">
        <v>1608</v>
      </c>
      <c r="H5522" t="s">
        <v>6157</v>
      </c>
      <c r="I5522" t="s">
        <v>4349</v>
      </c>
      <c r="J5522" t="s">
        <v>4350</v>
      </c>
      <c r="K5522" t="s">
        <v>4351</v>
      </c>
      <c r="L5522" t="s">
        <v>6157</v>
      </c>
      <c r="M5522" t="s">
        <v>1608</v>
      </c>
      <c r="N5522" t="s">
        <v>289</v>
      </c>
      <c r="O5522" t="s">
        <v>6157</v>
      </c>
      <c r="P5522" t="s">
        <v>6157</v>
      </c>
      <c r="Q5522" t="s">
        <v>3969</v>
      </c>
      <c r="R5522" t="s">
        <v>6157</v>
      </c>
      <c r="S5522" t="s">
        <v>229</v>
      </c>
      <c r="T5522" t="s">
        <v>241</v>
      </c>
      <c r="U5522" s="4" t="s">
        <v>233</v>
      </c>
      <c r="V5522">
        <v>18</v>
      </c>
      <c r="W5522">
        <v>80</v>
      </c>
      <c r="X5522" t="s">
        <v>1532</v>
      </c>
      <c r="Y5522" t="s">
        <v>6888</v>
      </c>
      <c r="Z5522" t="s">
        <v>6474</v>
      </c>
      <c r="AA5522" t="s">
        <v>245</v>
      </c>
      <c r="AB5522" t="s">
        <v>6157</v>
      </c>
      <c r="AC5522" t="s">
        <v>6157</v>
      </c>
      <c r="AD5522" t="s">
        <v>5739</v>
      </c>
      <c r="AE5522" t="s">
        <v>6901</v>
      </c>
      <c r="AF5522" t="s">
        <v>4353</v>
      </c>
      <c r="AG5522" t="s">
        <v>4353</v>
      </c>
      <c r="AH5522" t="s">
        <v>4019</v>
      </c>
      <c r="AI5522" t="s">
        <v>6157</v>
      </c>
      <c r="AJ5522" t="s">
        <v>6930</v>
      </c>
      <c r="AK5522" t="s">
        <v>5602</v>
      </c>
      <c r="AL5522" t="s">
        <v>1414</v>
      </c>
      <c r="AM5522" t="s">
        <v>1413</v>
      </c>
      <c r="AN5522" t="s">
        <v>4353</v>
      </c>
      <c r="AO5522" s="29">
        <v>234</v>
      </c>
      <c r="AP5522">
        <v>-9.8779920000000008</v>
      </c>
      <c r="AQ5522">
        <v>167.178664</v>
      </c>
      <c r="AR5522" t="s">
        <v>289</v>
      </c>
      <c r="AS5522">
        <v>0.25</v>
      </c>
      <c r="AT5522" t="s">
        <v>1510</v>
      </c>
      <c r="AU5522" t="s">
        <v>274</v>
      </c>
      <c r="AV5522" t="s">
        <v>4353</v>
      </c>
      <c r="AW5522" t="s">
        <v>4353</v>
      </c>
      <c r="AX5522" t="s">
        <v>4353</v>
      </c>
      <c r="AY5522">
        <v>1200</v>
      </c>
      <c r="AZ5522">
        <v>1650</v>
      </c>
      <c r="BA5522" t="s">
        <v>290</v>
      </c>
      <c r="BB5522" t="s">
        <v>4785</v>
      </c>
      <c r="BC5522" t="s">
        <v>6157</v>
      </c>
      <c r="BD5522" s="7"/>
      <c r="BH5522" t="s">
        <v>1542</v>
      </c>
      <c r="BI5522" t="s">
        <v>7270</v>
      </c>
      <c r="BJ5522" t="s">
        <v>6505</v>
      </c>
      <c r="BK5522" t="s">
        <v>6504</v>
      </c>
      <c r="BL5522" s="7">
        <v>2021</v>
      </c>
      <c r="BQ5522" t="s">
        <v>5740</v>
      </c>
      <c r="BR5522">
        <v>1</v>
      </c>
      <c r="BS5522" t="s">
        <v>6574</v>
      </c>
      <c r="BT5522" t="s">
        <v>1593</v>
      </c>
      <c r="BW5522">
        <v>-17</v>
      </c>
      <c r="BY5522">
        <v>10.9</v>
      </c>
      <c r="CB5522">
        <v>3.2</v>
      </c>
      <c r="CC5522">
        <v>39.4</v>
      </c>
      <c r="CD5522">
        <v>14.3</v>
      </c>
      <c r="CE5522" t="s">
        <v>5740</v>
      </c>
      <c r="CF5522">
        <v>1</v>
      </c>
      <c r="CG5522" t="s">
        <v>5741</v>
      </c>
      <c r="CH5522" t="s">
        <v>5742</v>
      </c>
      <c r="CI5522">
        <v>-11.62</v>
      </c>
    </row>
    <row r="5523" spans="1:87" ht="16" customHeight="1">
      <c r="A5523">
        <v>5522</v>
      </c>
      <c r="B5523" t="s">
        <v>7221</v>
      </c>
      <c r="C5523" s="2">
        <v>45024</v>
      </c>
      <c r="E5523" s="17">
        <v>3</v>
      </c>
      <c r="F5523" s="19" t="s">
        <v>5761</v>
      </c>
      <c r="G5523" t="s">
        <v>1608</v>
      </c>
      <c r="H5523" t="s">
        <v>6157</v>
      </c>
      <c r="I5523" t="s">
        <v>4349</v>
      </c>
      <c r="J5523" t="s">
        <v>4350</v>
      </c>
      <c r="K5523" t="s">
        <v>4351</v>
      </c>
      <c r="L5523" t="s">
        <v>6157</v>
      </c>
      <c r="M5523" t="s">
        <v>1608</v>
      </c>
      <c r="N5523" t="s">
        <v>289</v>
      </c>
      <c r="O5523" t="s">
        <v>6157</v>
      </c>
      <c r="P5523" t="s">
        <v>6157</v>
      </c>
      <c r="Q5523" t="s">
        <v>3969</v>
      </c>
      <c r="R5523" t="s">
        <v>6157</v>
      </c>
      <c r="S5523" t="s">
        <v>229</v>
      </c>
      <c r="T5523" t="s">
        <v>241</v>
      </c>
      <c r="U5523" s="4" t="s">
        <v>233</v>
      </c>
      <c r="V5523">
        <v>18</v>
      </c>
      <c r="W5523">
        <v>80</v>
      </c>
      <c r="X5523" t="s">
        <v>1532</v>
      </c>
      <c r="Y5523" t="s">
        <v>6889</v>
      </c>
      <c r="Z5523" t="s">
        <v>6474</v>
      </c>
      <c r="AA5523" t="s">
        <v>245</v>
      </c>
      <c r="AB5523" t="s">
        <v>6157</v>
      </c>
      <c r="AC5523" t="s">
        <v>6157</v>
      </c>
      <c r="AD5523" t="s">
        <v>5739</v>
      </c>
      <c r="AE5523" t="s">
        <v>6901</v>
      </c>
      <c r="AF5523" t="s">
        <v>4353</v>
      </c>
      <c r="AG5523" t="s">
        <v>4353</v>
      </c>
      <c r="AH5523" t="s">
        <v>4019</v>
      </c>
      <c r="AI5523" t="s">
        <v>6157</v>
      </c>
      <c r="AJ5523" t="s">
        <v>6930</v>
      </c>
      <c r="AK5523" t="s">
        <v>5602</v>
      </c>
      <c r="AL5523" t="s">
        <v>1414</v>
      </c>
      <c r="AM5523" t="s">
        <v>1413</v>
      </c>
      <c r="AN5523" t="s">
        <v>4353</v>
      </c>
      <c r="AO5523" s="29">
        <v>234</v>
      </c>
      <c r="AP5523">
        <v>-9.8779920000000008</v>
      </c>
      <c r="AQ5523">
        <v>167.178664</v>
      </c>
      <c r="AR5523" t="s">
        <v>289</v>
      </c>
      <c r="AS5523">
        <v>0.25</v>
      </c>
      <c r="AT5523" t="s">
        <v>1510</v>
      </c>
      <c r="AU5523" t="s">
        <v>274</v>
      </c>
      <c r="AV5523" t="s">
        <v>4353</v>
      </c>
      <c r="AW5523" t="s">
        <v>4353</v>
      </c>
      <c r="AX5523" t="s">
        <v>4353</v>
      </c>
      <c r="AY5523">
        <v>1200</v>
      </c>
      <c r="AZ5523">
        <v>1650</v>
      </c>
      <c r="BA5523" t="s">
        <v>290</v>
      </c>
      <c r="BB5523" t="s">
        <v>4785</v>
      </c>
      <c r="BC5523" t="s">
        <v>6157</v>
      </c>
      <c r="BD5523" s="7"/>
      <c r="BH5523" t="s">
        <v>1542</v>
      </c>
      <c r="BI5523" t="s">
        <v>7270</v>
      </c>
      <c r="BJ5523" t="s">
        <v>6505</v>
      </c>
      <c r="BK5523" t="s">
        <v>6504</v>
      </c>
      <c r="BL5523" s="7">
        <v>2021</v>
      </c>
      <c r="BQ5523" t="s">
        <v>5740</v>
      </c>
      <c r="BR5523">
        <v>1</v>
      </c>
      <c r="BS5523" t="s">
        <v>6574</v>
      </c>
      <c r="BT5523" t="s">
        <v>1593</v>
      </c>
      <c r="BW5523">
        <v>-17.3</v>
      </c>
      <c r="BY5523">
        <v>10.7</v>
      </c>
      <c r="CB5523">
        <v>3.2</v>
      </c>
      <c r="CC5523">
        <v>40.9</v>
      </c>
      <c r="CD5523">
        <v>14.7</v>
      </c>
      <c r="CE5523" t="s">
        <v>5740</v>
      </c>
      <c r="CF5523">
        <v>1</v>
      </c>
      <c r="CG5523" t="s">
        <v>5741</v>
      </c>
      <c r="CH5523" t="s">
        <v>5742</v>
      </c>
      <c r="CI5523">
        <v>-11.47</v>
      </c>
    </row>
    <row r="5524" spans="1:87" ht="16" customHeight="1">
      <c r="A5524">
        <v>5523</v>
      </c>
      <c r="B5524" t="s">
        <v>7221</v>
      </c>
      <c r="C5524" s="2">
        <v>45024</v>
      </c>
      <c r="E5524" s="17">
        <v>4</v>
      </c>
      <c r="F5524" s="19" t="s">
        <v>5761</v>
      </c>
      <c r="G5524" t="s">
        <v>1608</v>
      </c>
      <c r="H5524" t="s">
        <v>6157</v>
      </c>
      <c r="I5524" t="s">
        <v>4349</v>
      </c>
      <c r="J5524" t="s">
        <v>4350</v>
      </c>
      <c r="K5524" t="s">
        <v>4351</v>
      </c>
      <c r="L5524" t="s">
        <v>6157</v>
      </c>
      <c r="M5524" t="s">
        <v>1608</v>
      </c>
      <c r="N5524" t="s">
        <v>289</v>
      </c>
      <c r="O5524" t="s">
        <v>6157</v>
      </c>
      <c r="P5524" t="s">
        <v>6157</v>
      </c>
      <c r="Q5524" t="s">
        <v>3969</v>
      </c>
      <c r="R5524" t="s">
        <v>6157</v>
      </c>
      <c r="S5524" t="s">
        <v>229</v>
      </c>
      <c r="T5524" t="s">
        <v>241</v>
      </c>
      <c r="U5524" s="4" t="s">
        <v>233</v>
      </c>
      <c r="V5524">
        <v>18</v>
      </c>
      <c r="W5524">
        <v>80</v>
      </c>
      <c r="X5524" t="s">
        <v>1532</v>
      </c>
      <c r="Y5524" t="s">
        <v>6890</v>
      </c>
      <c r="Z5524" t="s">
        <v>6474</v>
      </c>
      <c r="AA5524" t="s">
        <v>245</v>
      </c>
      <c r="AB5524" t="s">
        <v>6157</v>
      </c>
      <c r="AC5524" t="s">
        <v>6157</v>
      </c>
      <c r="AD5524" t="s">
        <v>5739</v>
      </c>
      <c r="AE5524" t="s">
        <v>6901</v>
      </c>
      <c r="AF5524" t="s">
        <v>4353</v>
      </c>
      <c r="AG5524" t="s">
        <v>4353</v>
      </c>
      <c r="AH5524" t="s">
        <v>4019</v>
      </c>
      <c r="AI5524" t="s">
        <v>6157</v>
      </c>
      <c r="AJ5524" t="s">
        <v>6930</v>
      </c>
      <c r="AK5524" t="s">
        <v>5602</v>
      </c>
      <c r="AL5524" t="s">
        <v>1414</v>
      </c>
      <c r="AM5524" t="s">
        <v>1413</v>
      </c>
      <c r="AN5524" t="s">
        <v>4353</v>
      </c>
      <c r="AO5524" s="29">
        <v>234</v>
      </c>
      <c r="AP5524">
        <v>-9.8779920000000008</v>
      </c>
      <c r="AQ5524">
        <v>167.178664</v>
      </c>
      <c r="AR5524" t="s">
        <v>289</v>
      </c>
      <c r="AS5524">
        <v>0.25</v>
      </c>
      <c r="AT5524" t="s">
        <v>1510</v>
      </c>
      <c r="AU5524" t="s">
        <v>274</v>
      </c>
      <c r="AV5524" t="s">
        <v>4353</v>
      </c>
      <c r="AW5524" t="s">
        <v>4353</v>
      </c>
      <c r="AX5524" t="s">
        <v>4353</v>
      </c>
      <c r="AY5524">
        <v>1200</v>
      </c>
      <c r="AZ5524">
        <v>1650</v>
      </c>
      <c r="BA5524" t="s">
        <v>290</v>
      </c>
      <c r="BB5524" t="s">
        <v>4785</v>
      </c>
      <c r="BC5524" t="s">
        <v>6157</v>
      </c>
      <c r="BD5524" s="7"/>
      <c r="BH5524" t="s">
        <v>1542</v>
      </c>
      <c r="BI5524" t="s">
        <v>7270</v>
      </c>
      <c r="BJ5524" t="s">
        <v>6505</v>
      </c>
      <c r="BK5524" t="s">
        <v>6504</v>
      </c>
      <c r="BL5524" s="7">
        <v>2021</v>
      </c>
      <c r="BQ5524" t="s">
        <v>5740</v>
      </c>
      <c r="BR5524">
        <v>1</v>
      </c>
      <c r="BS5524" t="s">
        <v>6574</v>
      </c>
      <c r="BT5524" t="s">
        <v>1593</v>
      </c>
      <c r="BW5524">
        <v>-18</v>
      </c>
      <c r="BY5524">
        <v>10.5</v>
      </c>
      <c r="CB5524">
        <v>3.3</v>
      </c>
      <c r="CC5524">
        <v>33.299999999999997</v>
      </c>
      <c r="CD5524">
        <v>11.9</v>
      </c>
      <c r="CE5524" t="s">
        <v>5740</v>
      </c>
      <c r="CF5524">
        <v>1</v>
      </c>
      <c r="CG5524" t="s">
        <v>5741</v>
      </c>
      <c r="CH5524" t="s">
        <v>5742</v>
      </c>
      <c r="CI5524">
        <v>-12.07</v>
      </c>
    </row>
    <row r="5525" spans="1:87" ht="16" customHeight="1">
      <c r="A5525">
        <v>5524</v>
      </c>
      <c r="B5525" t="s">
        <v>7221</v>
      </c>
      <c r="C5525" s="2">
        <v>45024</v>
      </c>
      <c r="E5525" s="17">
        <v>5</v>
      </c>
      <c r="F5525" s="19" t="s">
        <v>5761</v>
      </c>
      <c r="G5525" t="s">
        <v>1608</v>
      </c>
      <c r="H5525" t="s">
        <v>6157</v>
      </c>
      <c r="I5525" t="s">
        <v>4349</v>
      </c>
      <c r="J5525" t="s">
        <v>4350</v>
      </c>
      <c r="K5525" t="s">
        <v>4351</v>
      </c>
      <c r="L5525" t="s">
        <v>6157</v>
      </c>
      <c r="M5525" t="s">
        <v>1608</v>
      </c>
      <c r="N5525" t="s">
        <v>289</v>
      </c>
      <c r="O5525" t="s">
        <v>6157</v>
      </c>
      <c r="P5525" t="s">
        <v>6157</v>
      </c>
      <c r="Q5525" t="s">
        <v>3969</v>
      </c>
      <c r="R5525" t="s">
        <v>6157</v>
      </c>
      <c r="S5525" t="s">
        <v>229</v>
      </c>
      <c r="T5525" t="s">
        <v>241</v>
      </c>
      <c r="U5525" s="4" t="s">
        <v>233</v>
      </c>
      <c r="V5525">
        <v>18</v>
      </c>
      <c r="W5525">
        <v>80</v>
      </c>
      <c r="X5525" t="s">
        <v>1532</v>
      </c>
      <c r="Y5525" t="s">
        <v>6891</v>
      </c>
      <c r="Z5525" t="s">
        <v>6474</v>
      </c>
      <c r="AA5525" t="s">
        <v>245</v>
      </c>
      <c r="AB5525" t="s">
        <v>6157</v>
      </c>
      <c r="AC5525" t="s">
        <v>6157</v>
      </c>
      <c r="AD5525" t="s">
        <v>5739</v>
      </c>
      <c r="AE5525" t="s">
        <v>6901</v>
      </c>
      <c r="AF5525" t="s">
        <v>4353</v>
      </c>
      <c r="AG5525" t="s">
        <v>4353</v>
      </c>
      <c r="AH5525" t="s">
        <v>4019</v>
      </c>
      <c r="AI5525" t="s">
        <v>6157</v>
      </c>
      <c r="AJ5525" t="s">
        <v>6930</v>
      </c>
      <c r="AK5525" t="s">
        <v>5602</v>
      </c>
      <c r="AL5525" t="s">
        <v>1414</v>
      </c>
      <c r="AM5525" t="s">
        <v>1413</v>
      </c>
      <c r="AN5525" t="s">
        <v>4353</v>
      </c>
      <c r="AO5525" s="29">
        <v>234</v>
      </c>
      <c r="AP5525">
        <v>-9.8779920000000008</v>
      </c>
      <c r="AQ5525">
        <v>167.178664</v>
      </c>
      <c r="AR5525" t="s">
        <v>289</v>
      </c>
      <c r="AS5525">
        <v>0.25</v>
      </c>
      <c r="AT5525" t="s">
        <v>1510</v>
      </c>
      <c r="AU5525" t="s">
        <v>274</v>
      </c>
      <c r="AV5525" t="s">
        <v>4353</v>
      </c>
      <c r="AW5525" t="s">
        <v>4353</v>
      </c>
      <c r="AX5525" t="s">
        <v>4353</v>
      </c>
      <c r="AY5525">
        <v>1200</v>
      </c>
      <c r="AZ5525">
        <v>1650</v>
      </c>
      <c r="BA5525" t="s">
        <v>290</v>
      </c>
      <c r="BB5525" t="s">
        <v>4785</v>
      </c>
      <c r="BC5525" t="s">
        <v>6157</v>
      </c>
      <c r="BD5525" s="7"/>
      <c r="BH5525" t="s">
        <v>1542</v>
      </c>
      <c r="BI5525" t="s">
        <v>7270</v>
      </c>
      <c r="BJ5525" t="s">
        <v>6505</v>
      </c>
      <c r="BK5525" t="s">
        <v>6504</v>
      </c>
      <c r="BL5525" s="7">
        <v>2021</v>
      </c>
      <c r="BQ5525" t="s">
        <v>5740</v>
      </c>
      <c r="BR5525">
        <v>1</v>
      </c>
      <c r="BS5525" t="s">
        <v>6574</v>
      </c>
      <c r="BT5525" t="s">
        <v>1593</v>
      </c>
      <c r="BW5525">
        <v>-17.600000000000001</v>
      </c>
      <c r="BY5525">
        <v>11</v>
      </c>
      <c r="CB5525">
        <v>3.4</v>
      </c>
      <c r="CC5525">
        <v>39.799999999999997</v>
      </c>
      <c r="CD5525">
        <v>13.6</v>
      </c>
      <c r="CE5525" t="s">
        <v>5740</v>
      </c>
      <c r="CF5525">
        <v>1</v>
      </c>
      <c r="CG5525" t="s">
        <v>5741</v>
      </c>
      <c r="CH5525" t="s">
        <v>5742</v>
      </c>
      <c r="CI5525">
        <v>-11.79</v>
      </c>
    </row>
    <row r="5526" spans="1:87" ht="16" customHeight="1">
      <c r="A5526">
        <v>5525</v>
      </c>
      <c r="B5526" t="s">
        <v>7221</v>
      </c>
      <c r="C5526" s="2">
        <v>45024</v>
      </c>
      <c r="E5526" s="17" t="s">
        <v>1230</v>
      </c>
      <c r="F5526" s="19"/>
      <c r="G5526" t="s">
        <v>1608</v>
      </c>
      <c r="H5526" t="s">
        <v>6157</v>
      </c>
      <c r="I5526" t="s">
        <v>4349</v>
      </c>
      <c r="J5526" t="s">
        <v>4350</v>
      </c>
      <c r="K5526" t="s">
        <v>4351</v>
      </c>
      <c r="L5526" t="s">
        <v>6157</v>
      </c>
      <c r="M5526" t="s">
        <v>1608</v>
      </c>
      <c r="N5526" t="s">
        <v>289</v>
      </c>
      <c r="O5526" t="s">
        <v>6157</v>
      </c>
      <c r="P5526" t="s">
        <v>6157</v>
      </c>
      <c r="Q5526" t="s">
        <v>3969</v>
      </c>
      <c r="R5526" t="s">
        <v>6157</v>
      </c>
      <c r="S5526" t="s">
        <v>229</v>
      </c>
      <c r="T5526" s="4" t="s">
        <v>6996</v>
      </c>
      <c r="U5526" t="s">
        <v>5600</v>
      </c>
      <c r="V5526">
        <v>17</v>
      </c>
      <c r="W5526">
        <v>34</v>
      </c>
      <c r="X5526" t="s">
        <v>6157</v>
      </c>
      <c r="Y5526" t="s">
        <v>6157</v>
      </c>
      <c r="Z5526" t="s">
        <v>6474</v>
      </c>
      <c r="AA5526" t="s">
        <v>1388</v>
      </c>
      <c r="AB5526" t="s">
        <v>248</v>
      </c>
      <c r="AC5526" t="s">
        <v>4353</v>
      </c>
      <c r="AD5526" t="s">
        <v>6157</v>
      </c>
      <c r="AE5526" t="s">
        <v>6157</v>
      </c>
      <c r="AF5526" t="s">
        <v>6157</v>
      </c>
      <c r="AG5526" t="s">
        <v>6157</v>
      </c>
      <c r="AH5526" t="s">
        <v>6157</v>
      </c>
      <c r="AI5526" t="s">
        <v>6157</v>
      </c>
      <c r="AJ5526" t="s">
        <v>6457</v>
      </c>
      <c r="AK5526" t="s">
        <v>5602</v>
      </c>
      <c r="AL5526" t="s">
        <v>1414</v>
      </c>
      <c r="AM5526" t="s">
        <v>1413</v>
      </c>
      <c r="AN5526" t="s">
        <v>4353</v>
      </c>
      <c r="AO5526" s="29">
        <v>234</v>
      </c>
      <c r="AP5526">
        <v>-9.8779920000000008</v>
      </c>
      <c r="AQ5526">
        <v>167.178664</v>
      </c>
      <c r="AR5526" t="s">
        <v>289</v>
      </c>
      <c r="AS5526">
        <v>0.25</v>
      </c>
      <c r="AT5526" t="s">
        <v>1510</v>
      </c>
      <c r="AU5526" t="s">
        <v>274</v>
      </c>
      <c r="AV5526" t="s">
        <v>4353</v>
      </c>
      <c r="AW5526" t="s">
        <v>4353</v>
      </c>
      <c r="AX5526" t="s">
        <v>4353</v>
      </c>
      <c r="AY5526">
        <v>1275</v>
      </c>
      <c r="AZ5526">
        <v>1655</v>
      </c>
      <c r="BA5526" t="s">
        <v>290</v>
      </c>
      <c r="BB5526" t="s">
        <v>4785</v>
      </c>
      <c r="BC5526" t="s">
        <v>6157</v>
      </c>
      <c r="BD5526" s="7"/>
      <c r="BH5526" t="s">
        <v>1542</v>
      </c>
      <c r="BI5526" t="s">
        <v>7271</v>
      </c>
      <c r="BJ5526" t="s">
        <v>6487</v>
      </c>
      <c r="BK5526" t="s">
        <v>6486</v>
      </c>
      <c r="BL5526" s="7">
        <v>2016</v>
      </c>
      <c r="BQ5526" t="s">
        <v>6540</v>
      </c>
      <c r="BR5526">
        <v>1</v>
      </c>
      <c r="BS5526" t="s">
        <v>6575</v>
      </c>
      <c r="BT5526" t="s">
        <v>5724</v>
      </c>
      <c r="BW5526">
        <v>-16.670000000000002</v>
      </c>
      <c r="BY5526">
        <v>10.94</v>
      </c>
      <c r="CB5526">
        <v>3.5</v>
      </c>
      <c r="CC5526">
        <v>32.35</v>
      </c>
      <c r="CD5526">
        <v>10.86</v>
      </c>
    </row>
    <row r="5527" spans="1:87" ht="16" customHeight="1">
      <c r="A5527">
        <v>5526</v>
      </c>
      <c r="B5527" t="s">
        <v>7221</v>
      </c>
      <c r="C5527" s="2">
        <v>45024</v>
      </c>
      <c r="E5527" s="17" t="s">
        <v>1229</v>
      </c>
      <c r="F5527" s="19"/>
      <c r="G5527" t="s">
        <v>1608</v>
      </c>
      <c r="H5527" t="s">
        <v>6157</v>
      </c>
      <c r="I5527" t="s">
        <v>4349</v>
      </c>
      <c r="J5527" t="s">
        <v>4350</v>
      </c>
      <c r="K5527" t="s">
        <v>4351</v>
      </c>
      <c r="L5527" t="s">
        <v>6157</v>
      </c>
      <c r="M5527" t="s">
        <v>1608</v>
      </c>
      <c r="N5527" t="s">
        <v>289</v>
      </c>
      <c r="O5527" t="s">
        <v>6157</v>
      </c>
      <c r="P5527" t="s">
        <v>6157</v>
      </c>
      <c r="Q5527" t="s">
        <v>3969</v>
      </c>
      <c r="R5527" t="s">
        <v>6157</v>
      </c>
      <c r="S5527" t="s">
        <v>230</v>
      </c>
      <c r="T5527" s="4" t="s">
        <v>6996</v>
      </c>
      <c r="U5527" t="s">
        <v>5600</v>
      </c>
      <c r="V5527">
        <v>17</v>
      </c>
      <c r="W5527">
        <v>34</v>
      </c>
      <c r="X5527" t="s">
        <v>6157</v>
      </c>
      <c r="Y5527" t="s">
        <v>6157</v>
      </c>
      <c r="Z5527" t="s">
        <v>6474</v>
      </c>
      <c r="AA5527" t="s">
        <v>1388</v>
      </c>
      <c r="AB5527" t="s">
        <v>248</v>
      </c>
      <c r="AC5527" t="s">
        <v>4353</v>
      </c>
      <c r="AD5527" t="s">
        <v>6157</v>
      </c>
      <c r="AE5527" t="s">
        <v>6157</v>
      </c>
      <c r="AF5527" t="s">
        <v>6157</v>
      </c>
      <c r="AG5527" t="s">
        <v>6157</v>
      </c>
      <c r="AH5527" t="s">
        <v>6157</v>
      </c>
      <c r="AI5527" t="s">
        <v>6157</v>
      </c>
      <c r="AJ5527" t="s">
        <v>6457</v>
      </c>
      <c r="AK5527" t="s">
        <v>5602</v>
      </c>
      <c r="AL5527" t="s">
        <v>1414</v>
      </c>
      <c r="AM5527" t="s">
        <v>1413</v>
      </c>
      <c r="AN5527" t="s">
        <v>4353</v>
      </c>
      <c r="AO5527" s="29">
        <v>234</v>
      </c>
      <c r="AP5527">
        <v>-9.8779920000000008</v>
      </c>
      <c r="AQ5527">
        <v>167.178664</v>
      </c>
      <c r="AR5527" t="s">
        <v>289</v>
      </c>
      <c r="AS5527">
        <v>0.25</v>
      </c>
      <c r="AT5527" t="s">
        <v>1510</v>
      </c>
      <c r="AU5527" t="s">
        <v>274</v>
      </c>
      <c r="AV5527" t="s">
        <v>4353</v>
      </c>
      <c r="AW5527" t="s">
        <v>4353</v>
      </c>
      <c r="AX5527" t="s">
        <v>4353</v>
      </c>
      <c r="AY5527">
        <v>1275</v>
      </c>
      <c r="AZ5527">
        <v>1655</v>
      </c>
      <c r="BA5527" t="s">
        <v>290</v>
      </c>
      <c r="BB5527" t="s">
        <v>4785</v>
      </c>
      <c r="BC5527" t="s">
        <v>6157</v>
      </c>
      <c r="BD5527" s="7"/>
      <c r="BH5527" t="s">
        <v>1542</v>
      </c>
      <c r="BI5527" t="s">
        <v>7271</v>
      </c>
      <c r="BJ5527" t="s">
        <v>6487</v>
      </c>
      <c r="BK5527" t="s">
        <v>6486</v>
      </c>
      <c r="BL5527" s="7">
        <v>2016</v>
      </c>
      <c r="BQ5527" t="s">
        <v>6540</v>
      </c>
      <c r="BR5527">
        <v>1</v>
      </c>
      <c r="BS5527" t="s">
        <v>6575</v>
      </c>
      <c r="BT5527" t="s">
        <v>5724</v>
      </c>
      <c r="BW5527">
        <v>-17.55</v>
      </c>
      <c r="BY5527">
        <v>9.76</v>
      </c>
      <c r="CB5527">
        <v>3.5</v>
      </c>
      <c r="CC5527">
        <v>43.79</v>
      </c>
      <c r="CD5527">
        <v>14.51</v>
      </c>
    </row>
    <row r="5528" spans="1:87" ht="16" customHeight="1">
      <c r="A5528">
        <v>5527</v>
      </c>
      <c r="B5528" t="s">
        <v>7221</v>
      </c>
      <c r="C5528" s="2">
        <v>45024</v>
      </c>
      <c r="E5528" s="17" t="s">
        <v>1228</v>
      </c>
      <c r="F5528" s="19"/>
      <c r="G5528" t="s">
        <v>1608</v>
      </c>
      <c r="H5528" t="s">
        <v>6157</v>
      </c>
      <c r="I5528" t="s">
        <v>4349</v>
      </c>
      <c r="J5528" t="s">
        <v>4350</v>
      </c>
      <c r="K5528" t="s">
        <v>4351</v>
      </c>
      <c r="L5528" t="s">
        <v>6157</v>
      </c>
      <c r="M5528" t="s">
        <v>1608</v>
      </c>
      <c r="N5528" t="s">
        <v>289</v>
      </c>
      <c r="O5528" t="s">
        <v>6157</v>
      </c>
      <c r="P5528" t="s">
        <v>6157</v>
      </c>
      <c r="Q5528" t="s">
        <v>3969</v>
      </c>
      <c r="R5528" t="s">
        <v>6157</v>
      </c>
      <c r="S5528" t="s">
        <v>230</v>
      </c>
      <c r="T5528" s="4" t="s">
        <v>6996</v>
      </c>
      <c r="U5528" t="s">
        <v>5600</v>
      </c>
      <c r="V5528">
        <v>17</v>
      </c>
      <c r="W5528">
        <v>34</v>
      </c>
      <c r="X5528" t="s">
        <v>6157</v>
      </c>
      <c r="Y5528" t="s">
        <v>6157</v>
      </c>
      <c r="Z5528" t="s">
        <v>6474</v>
      </c>
      <c r="AA5528" t="s">
        <v>1388</v>
      </c>
      <c r="AB5528" t="s">
        <v>248</v>
      </c>
      <c r="AC5528" t="s">
        <v>4353</v>
      </c>
      <c r="AD5528" t="s">
        <v>6157</v>
      </c>
      <c r="AE5528" t="s">
        <v>6157</v>
      </c>
      <c r="AF5528" t="s">
        <v>6157</v>
      </c>
      <c r="AG5528" t="s">
        <v>6157</v>
      </c>
      <c r="AH5528" t="s">
        <v>6157</v>
      </c>
      <c r="AI5528" t="s">
        <v>6157</v>
      </c>
      <c r="AJ5528" t="s">
        <v>6457</v>
      </c>
      <c r="AK5528" t="s">
        <v>5602</v>
      </c>
      <c r="AL5528" t="s">
        <v>1414</v>
      </c>
      <c r="AM5528" t="s">
        <v>1413</v>
      </c>
      <c r="AN5528" t="s">
        <v>4353</v>
      </c>
      <c r="AO5528" s="29">
        <v>234</v>
      </c>
      <c r="AP5528">
        <v>-9.8779920000000008</v>
      </c>
      <c r="AQ5528">
        <v>167.178664</v>
      </c>
      <c r="AR5528" t="s">
        <v>289</v>
      </c>
      <c r="AS5528">
        <v>0.25</v>
      </c>
      <c r="AT5528" t="s">
        <v>1510</v>
      </c>
      <c r="AU5528" t="s">
        <v>274</v>
      </c>
      <c r="AV5528" t="s">
        <v>4353</v>
      </c>
      <c r="AW5528" t="s">
        <v>4353</v>
      </c>
      <c r="AX5528" t="s">
        <v>4353</v>
      </c>
      <c r="AY5528">
        <v>1275</v>
      </c>
      <c r="AZ5528">
        <v>1655</v>
      </c>
      <c r="BA5528" t="s">
        <v>290</v>
      </c>
      <c r="BB5528" t="s">
        <v>4785</v>
      </c>
      <c r="BC5528" t="s">
        <v>6157</v>
      </c>
      <c r="BD5528" s="7"/>
      <c r="BH5528" t="s">
        <v>1542</v>
      </c>
      <c r="BI5528" t="s">
        <v>7271</v>
      </c>
      <c r="BJ5528" t="s">
        <v>6487</v>
      </c>
      <c r="BK5528" t="s">
        <v>6486</v>
      </c>
      <c r="BL5528" s="7">
        <v>2016</v>
      </c>
      <c r="BQ5528" t="s">
        <v>6540</v>
      </c>
      <c r="BR5528">
        <v>1</v>
      </c>
      <c r="BS5528" t="s">
        <v>6575</v>
      </c>
      <c r="BT5528" t="s">
        <v>5724</v>
      </c>
      <c r="BW5528">
        <v>-16.84</v>
      </c>
      <c r="BY5528">
        <v>10.78</v>
      </c>
      <c r="CB5528">
        <v>3.4</v>
      </c>
      <c r="CC5528">
        <v>40.44</v>
      </c>
      <c r="CD5528">
        <v>13.76</v>
      </c>
    </row>
    <row r="5529" spans="1:87" ht="16" customHeight="1">
      <c r="A5529">
        <v>5528</v>
      </c>
      <c r="B5529" t="s">
        <v>7221</v>
      </c>
      <c r="C5529" s="2">
        <v>45024</v>
      </c>
      <c r="E5529" s="17" t="s">
        <v>1227</v>
      </c>
      <c r="F5529" s="19"/>
      <c r="G5529" t="s">
        <v>1608</v>
      </c>
      <c r="H5529" t="s">
        <v>6157</v>
      </c>
      <c r="I5529" t="s">
        <v>4349</v>
      </c>
      <c r="J5529" t="s">
        <v>4350</v>
      </c>
      <c r="K5529" t="s">
        <v>4351</v>
      </c>
      <c r="L5529" t="s">
        <v>6157</v>
      </c>
      <c r="M5529" t="s">
        <v>1608</v>
      </c>
      <c r="N5529" t="s">
        <v>289</v>
      </c>
      <c r="O5529" t="s">
        <v>6157</v>
      </c>
      <c r="P5529" t="s">
        <v>6157</v>
      </c>
      <c r="Q5529" t="s">
        <v>3969</v>
      </c>
      <c r="R5529" t="s">
        <v>6157</v>
      </c>
      <c r="S5529" t="s">
        <v>231</v>
      </c>
      <c r="T5529" t="s">
        <v>7048</v>
      </c>
      <c r="U5529" t="s">
        <v>5615</v>
      </c>
      <c r="V5529">
        <v>35</v>
      </c>
      <c r="W5529">
        <v>49</v>
      </c>
      <c r="X5529" t="s">
        <v>6157</v>
      </c>
      <c r="Y5529" t="s">
        <v>6157</v>
      </c>
      <c r="Z5529" t="s">
        <v>6474</v>
      </c>
      <c r="AA5529" t="s">
        <v>1388</v>
      </c>
      <c r="AB5529" t="s">
        <v>248</v>
      </c>
      <c r="AC5529" t="s">
        <v>4353</v>
      </c>
      <c r="AD5529" t="s">
        <v>6157</v>
      </c>
      <c r="AE5529" t="s">
        <v>6157</v>
      </c>
      <c r="AF5529" t="s">
        <v>6157</v>
      </c>
      <c r="AG5529" t="s">
        <v>6157</v>
      </c>
      <c r="AH5529" t="s">
        <v>6157</v>
      </c>
      <c r="AI5529" t="s">
        <v>6157</v>
      </c>
      <c r="AJ5529" t="s">
        <v>6457</v>
      </c>
      <c r="AK5529" t="s">
        <v>5602</v>
      </c>
      <c r="AL5529" t="s">
        <v>1414</v>
      </c>
      <c r="AM5529" t="s">
        <v>1413</v>
      </c>
      <c r="AN5529" t="s">
        <v>4353</v>
      </c>
      <c r="AO5529" s="29">
        <v>234</v>
      </c>
      <c r="AP5529">
        <v>-9.8779920000000008</v>
      </c>
      <c r="AQ5529">
        <v>167.178664</v>
      </c>
      <c r="AR5529" t="s">
        <v>289</v>
      </c>
      <c r="AS5529">
        <v>0.25</v>
      </c>
      <c r="AT5529" t="s">
        <v>1510</v>
      </c>
      <c r="AU5529" t="s">
        <v>274</v>
      </c>
      <c r="AV5529" t="s">
        <v>4353</v>
      </c>
      <c r="AW5529" t="s">
        <v>4353</v>
      </c>
      <c r="AX5529" t="s">
        <v>4353</v>
      </c>
      <c r="AY5529">
        <v>1275</v>
      </c>
      <c r="AZ5529">
        <v>1655</v>
      </c>
      <c r="BA5529" t="s">
        <v>290</v>
      </c>
      <c r="BB5529" t="s">
        <v>4785</v>
      </c>
      <c r="BC5529" t="s">
        <v>6157</v>
      </c>
      <c r="BD5529" s="7"/>
      <c r="BH5529" t="s">
        <v>1542</v>
      </c>
      <c r="BI5529" t="s">
        <v>7271</v>
      </c>
      <c r="BJ5529" t="s">
        <v>6487</v>
      </c>
      <c r="BK5529" t="s">
        <v>6486</v>
      </c>
      <c r="BL5529" s="7">
        <v>2016</v>
      </c>
      <c r="BQ5529" t="s">
        <v>6540</v>
      </c>
      <c r="BR5529">
        <v>1</v>
      </c>
      <c r="BS5529" t="s">
        <v>6575</v>
      </c>
      <c r="BT5529" t="s">
        <v>5724</v>
      </c>
      <c r="BW5529">
        <v>-16.18</v>
      </c>
      <c r="BY5529">
        <v>11.8</v>
      </c>
      <c r="CB5529">
        <v>3.4</v>
      </c>
      <c r="CC5529">
        <v>43.04</v>
      </c>
      <c r="CD5529">
        <v>14.68</v>
      </c>
    </row>
    <row r="5530" spans="1:87" ht="16" customHeight="1">
      <c r="A5530">
        <v>5529</v>
      </c>
      <c r="B5530" t="s">
        <v>7221</v>
      </c>
      <c r="C5530" s="2">
        <v>45024</v>
      </c>
      <c r="E5530" s="17" t="s">
        <v>5762</v>
      </c>
      <c r="F5530" s="19"/>
      <c r="G5530" t="s">
        <v>1608</v>
      </c>
      <c r="H5530" t="s">
        <v>6157</v>
      </c>
      <c r="I5530" t="s">
        <v>4349</v>
      </c>
      <c r="J5530" t="s">
        <v>4350</v>
      </c>
      <c r="K5530" t="s">
        <v>4351</v>
      </c>
      <c r="L5530" t="s">
        <v>6157</v>
      </c>
      <c r="M5530" t="s">
        <v>1608</v>
      </c>
      <c r="N5530" t="s">
        <v>289</v>
      </c>
      <c r="O5530" t="s">
        <v>6157</v>
      </c>
      <c r="P5530" t="s">
        <v>6157</v>
      </c>
      <c r="Q5530" t="s">
        <v>3969</v>
      </c>
      <c r="R5530" t="s">
        <v>6157</v>
      </c>
      <c r="S5530" t="s">
        <v>4354</v>
      </c>
      <c r="T5530" t="s">
        <v>5763</v>
      </c>
      <c r="U5530" t="s">
        <v>5759</v>
      </c>
      <c r="V5530">
        <v>13.5</v>
      </c>
      <c r="W5530">
        <v>13.5</v>
      </c>
      <c r="X5530" t="s">
        <v>6157</v>
      </c>
      <c r="Y5530" t="s">
        <v>6157</v>
      </c>
      <c r="Z5530" t="s">
        <v>6474</v>
      </c>
      <c r="AA5530" t="s">
        <v>1388</v>
      </c>
      <c r="AB5530" t="s">
        <v>5764</v>
      </c>
      <c r="AC5530" t="s">
        <v>4353</v>
      </c>
      <c r="AD5530" t="s">
        <v>6157</v>
      </c>
      <c r="AE5530" t="s">
        <v>6157</v>
      </c>
      <c r="AF5530" t="s">
        <v>6157</v>
      </c>
      <c r="AG5530" t="s">
        <v>6157</v>
      </c>
      <c r="AH5530" t="s">
        <v>6157</v>
      </c>
      <c r="AI5530" t="s">
        <v>6157</v>
      </c>
      <c r="AJ5530" t="s">
        <v>6457</v>
      </c>
      <c r="AK5530" t="s">
        <v>5602</v>
      </c>
      <c r="AL5530" t="s">
        <v>1414</v>
      </c>
      <c r="AM5530" t="s">
        <v>1413</v>
      </c>
      <c r="AN5530" t="s">
        <v>4353</v>
      </c>
      <c r="AO5530" s="29">
        <v>234</v>
      </c>
      <c r="AP5530">
        <v>-9.8779920000000008</v>
      </c>
      <c r="AQ5530">
        <v>167.178664</v>
      </c>
      <c r="AR5530" t="s">
        <v>289</v>
      </c>
      <c r="AS5530">
        <v>0.25</v>
      </c>
      <c r="AT5530" t="s">
        <v>1510</v>
      </c>
      <c r="AU5530" t="s">
        <v>274</v>
      </c>
      <c r="AV5530" t="s">
        <v>4353</v>
      </c>
      <c r="AW5530" t="s">
        <v>4353</v>
      </c>
      <c r="AX5530" t="s">
        <v>4353</v>
      </c>
      <c r="AY5530">
        <v>1275</v>
      </c>
      <c r="AZ5530">
        <v>1655</v>
      </c>
      <c r="BA5530" t="s">
        <v>290</v>
      </c>
      <c r="BB5530" t="s">
        <v>4785</v>
      </c>
      <c r="BC5530" t="s">
        <v>6157</v>
      </c>
      <c r="BD5530" s="7"/>
      <c r="BH5530" t="s">
        <v>1542</v>
      </c>
      <c r="BI5530" t="s">
        <v>7271</v>
      </c>
      <c r="BJ5530" t="s">
        <v>6487</v>
      </c>
      <c r="BK5530" t="s">
        <v>6486</v>
      </c>
      <c r="BL5530" s="7">
        <v>2016</v>
      </c>
      <c r="BQ5530" t="s">
        <v>6540</v>
      </c>
      <c r="BR5530">
        <v>1</v>
      </c>
      <c r="BS5530" t="s">
        <v>6575</v>
      </c>
      <c r="BT5530" t="s">
        <v>5724</v>
      </c>
      <c r="BW5530">
        <v>-16.399999999999999</v>
      </c>
      <c r="BY5530">
        <v>10.57</v>
      </c>
      <c r="CB5530">
        <v>3.4</v>
      </c>
      <c r="CC5530">
        <v>42.63</v>
      </c>
      <c r="CD5530">
        <v>14.49</v>
      </c>
    </row>
    <row r="5531" spans="1:87" ht="16" customHeight="1">
      <c r="A5531">
        <v>5530</v>
      </c>
      <c r="B5531" t="s">
        <v>7221</v>
      </c>
      <c r="C5531" s="2">
        <v>45024</v>
      </c>
      <c r="E5531" s="17" t="s">
        <v>1226</v>
      </c>
      <c r="F5531" s="19"/>
      <c r="G5531" t="s">
        <v>1608</v>
      </c>
      <c r="H5531" t="s">
        <v>6157</v>
      </c>
      <c r="I5531" t="s">
        <v>4349</v>
      </c>
      <c r="J5531" t="s">
        <v>4350</v>
      </c>
      <c r="K5531" t="s">
        <v>4351</v>
      </c>
      <c r="L5531" t="s">
        <v>6157</v>
      </c>
      <c r="M5531" t="s">
        <v>1608</v>
      </c>
      <c r="N5531" t="s">
        <v>289</v>
      </c>
      <c r="O5531" t="s">
        <v>6157</v>
      </c>
      <c r="P5531" t="s">
        <v>6157</v>
      </c>
      <c r="Q5531" t="s">
        <v>3969</v>
      </c>
      <c r="R5531" t="s">
        <v>6157</v>
      </c>
      <c r="S5531" t="s">
        <v>229</v>
      </c>
      <c r="T5531" t="s">
        <v>7048</v>
      </c>
      <c r="U5531" t="s">
        <v>5615</v>
      </c>
      <c r="V5531">
        <v>35</v>
      </c>
      <c r="W5531">
        <v>49</v>
      </c>
      <c r="X5531" t="s">
        <v>6157</v>
      </c>
      <c r="Y5531" t="s">
        <v>6157</v>
      </c>
      <c r="Z5531" t="s">
        <v>6474</v>
      </c>
      <c r="AA5531" t="s">
        <v>1388</v>
      </c>
      <c r="AB5531" t="s">
        <v>248</v>
      </c>
      <c r="AC5531" t="s">
        <v>4353</v>
      </c>
      <c r="AD5531" t="s">
        <v>6157</v>
      </c>
      <c r="AE5531" t="s">
        <v>6157</v>
      </c>
      <c r="AF5531" t="s">
        <v>6157</v>
      </c>
      <c r="AG5531" t="s">
        <v>6157</v>
      </c>
      <c r="AH5531" t="s">
        <v>6157</v>
      </c>
      <c r="AI5531" t="s">
        <v>6157</v>
      </c>
      <c r="AJ5531" t="s">
        <v>6457</v>
      </c>
      <c r="AK5531" t="s">
        <v>5602</v>
      </c>
      <c r="AL5531" t="s">
        <v>1414</v>
      </c>
      <c r="AM5531" t="s">
        <v>1413</v>
      </c>
      <c r="AN5531" t="s">
        <v>4353</v>
      </c>
      <c r="AO5531" s="29">
        <v>234</v>
      </c>
      <c r="AP5531">
        <v>-9.8779920000000008</v>
      </c>
      <c r="AQ5531">
        <v>167.178664</v>
      </c>
      <c r="AR5531" t="s">
        <v>289</v>
      </c>
      <c r="AS5531">
        <v>0.25</v>
      </c>
      <c r="AT5531" t="s">
        <v>1510</v>
      </c>
      <c r="AU5531" t="s">
        <v>274</v>
      </c>
      <c r="AV5531" t="s">
        <v>4353</v>
      </c>
      <c r="AW5531" t="s">
        <v>4353</v>
      </c>
      <c r="AX5531" t="s">
        <v>4353</v>
      </c>
      <c r="AY5531">
        <v>1275</v>
      </c>
      <c r="AZ5531">
        <v>1655</v>
      </c>
      <c r="BA5531" t="s">
        <v>290</v>
      </c>
      <c r="BB5531" t="s">
        <v>4785</v>
      </c>
      <c r="BC5531" t="s">
        <v>6157</v>
      </c>
      <c r="BD5531" s="7"/>
      <c r="BH5531" t="s">
        <v>1542</v>
      </c>
      <c r="BI5531" t="s">
        <v>7271</v>
      </c>
      <c r="BJ5531" t="s">
        <v>6487</v>
      </c>
      <c r="BK5531" t="s">
        <v>6486</v>
      </c>
      <c r="BL5531" s="7">
        <v>2016</v>
      </c>
      <c r="BQ5531" t="s">
        <v>6540</v>
      </c>
      <c r="BR5531">
        <v>1</v>
      </c>
      <c r="BS5531" t="s">
        <v>6575</v>
      </c>
      <c r="BT5531" t="s">
        <v>5724</v>
      </c>
      <c r="BW5531">
        <v>-16.79</v>
      </c>
      <c r="BY5531">
        <v>10.79</v>
      </c>
      <c r="CB5531">
        <v>3.5</v>
      </c>
      <c r="CC5531">
        <v>43.12</v>
      </c>
      <c r="CD5531">
        <v>14.59</v>
      </c>
    </row>
    <row r="5532" spans="1:87" ht="16" customHeight="1">
      <c r="A5532">
        <v>5531</v>
      </c>
      <c r="B5532" t="s">
        <v>7221</v>
      </c>
      <c r="C5532" s="2">
        <v>45024</v>
      </c>
      <c r="E5532" s="17" t="s">
        <v>924</v>
      </c>
      <c r="F5532" s="19"/>
      <c r="G5532" t="s">
        <v>1608</v>
      </c>
      <c r="H5532" t="s">
        <v>6157</v>
      </c>
      <c r="I5532" t="s">
        <v>4349</v>
      </c>
      <c r="J5532" t="s">
        <v>4350</v>
      </c>
      <c r="K5532" t="s">
        <v>4351</v>
      </c>
      <c r="L5532" t="s">
        <v>6157</v>
      </c>
      <c r="M5532" t="s">
        <v>1608</v>
      </c>
      <c r="N5532" t="s">
        <v>289</v>
      </c>
      <c r="O5532" t="s">
        <v>6157</v>
      </c>
      <c r="P5532" t="s">
        <v>6157</v>
      </c>
      <c r="Q5532" t="s">
        <v>3969</v>
      </c>
      <c r="R5532" t="s">
        <v>6157</v>
      </c>
      <c r="S5532" t="s">
        <v>4354</v>
      </c>
      <c r="T5532" t="s">
        <v>5765</v>
      </c>
      <c r="U5532" t="s">
        <v>4356</v>
      </c>
      <c r="V5532">
        <v>6.5</v>
      </c>
      <c r="W5532">
        <v>6.5</v>
      </c>
      <c r="X5532" t="s">
        <v>6157</v>
      </c>
      <c r="Y5532" t="s">
        <v>6157</v>
      </c>
      <c r="Z5532" t="s">
        <v>6474</v>
      </c>
      <c r="AA5532" t="s">
        <v>1388</v>
      </c>
      <c r="AB5532" t="s">
        <v>5764</v>
      </c>
      <c r="AC5532" t="s">
        <v>4353</v>
      </c>
      <c r="AD5532" t="s">
        <v>6157</v>
      </c>
      <c r="AE5532" t="s">
        <v>6157</v>
      </c>
      <c r="AF5532" t="s">
        <v>6157</v>
      </c>
      <c r="AG5532" t="s">
        <v>6157</v>
      </c>
      <c r="AH5532" t="s">
        <v>6157</v>
      </c>
      <c r="AI5532" t="s">
        <v>6157</v>
      </c>
      <c r="AJ5532" t="s">
        <v>6457</v>
      </c>
      <c r="AK5532" t="s">
        <v>5602</v>
      </c>
      <c r="AL5532" t="s">
        <v>1414</v>
      </c>
      <c r="AM5532" t="s">
        <v>1413</v>
      </c>
      <c r="AN5532" t="s">
        <v>4353</v>
      </c>
      <c r="AO5532" s="29">
        <v>234</v>
      </c>
      <c r="AP5532">
        <v>-9.8779920000000008</v>
      </c>
      <c r="AQ5532">
        <v>167.178664</v>
      </c>
      <c r="AR5532" t="s">
        <v>289</v>
      </c>
      <c r="AS5532">
        <v>0.25</v>
      </c>
      <c r="AT5532" t="s">
        <v>1510</v>
      </c>
      <c r="AU5532" t="s">
        <v>274</v>
      </c>
      <c r="AV5532" t="s">
        <v>4353</v>
      </c>
      <c r="AW5532" t="s">
        <v>4353</v>
      </c>
      <c r="AX5532" t="s">
        <v>4353</v>
      </c>
      <c r="AY5532">
        <v>1275</v>
      </c>
      <c r="AZ5532">
        <v>1655</v>
      </c>
      <c r="BA5532" t="s">
        <v>290</v>
      </c>
      <c r="BB5532" t="s">
        <v>4785</v>
      </c>
      <c r="BC5532" t="s">
        <v>6157</v>
      </c>
      <c r="BD5532" s="7"/>
      <c r="BH5532" t="s">
        <v>1542</v>
      </c>
      <c r="BI5532" t="s">
        <v>7271</v>
      </c>
      <c r="BJ5532" t="s">
        <v>6487</v>
      </c>
      <c r="BK5532" t="s">
        <v>6486</v>
      </c>
      <c r="BL5532" s="7">
        <v>2016</v>
      </c>
      <c r="BQ5532" t="s">
        <v>6540</v>
      </c>
      <c r="BR5532">
        <v>1</v>
      </c>
      <c r="BS5532" t="s">
        <v>6575</v>
      </c>
      <c r="BT5532" t="s">
        <v>5724</v>
      </c>
      <c r="BW5532">
        <v>-16.170000000000002</v>
      </c>
      <c r="BY5532">
        <v>10.76</v>
      </c>
      <c r="CB5532">
        <v>3.4</v>
      </c>
      <c r="CC5532">
        <v>43.04</v>
      </c>
      <c r="CD5532">
        <v>14.64</v>
      </c>
    </row>
    <row r="5533" spans="1:87" ht="16" customHeight="1">
      <c r="A5533">
        <v>5532</v>
      </c>
      <c r="B5533" t="s">
        <v>7221</v>
      </c>
      <c r="C5533" s="2">
        <v>45024</v>
      </c>
      <c r="E5533" s="17" t="s">
        <v>1225</v>
      </c>
      <c r="F5533" s="19"/>
      <c r="G5533" t="s">
        <v>1608</v>
      </c>
      <c r="H5533" t="s">
        <v>6157</v>
      </c>
      <c r="I5533" t="s">
        <v>4349</v>
      </c>
      <c r="J5533" t="s">
        <v>4350</v>
      </c>
      <c r="K5533" t="s">
        <v>4351</v>
      </c>
      <c r="L5533" t="s">
        <v>6157</v>
      </c>
      <c r="M5533" t="s">
        <v>1608</v>
      </c>
      <c r="N5533" t="s">
        <v>289</v>
      </c>
      <c r="O5533" t="s">
        <v>6157</v>
      </c>
      <c r="P5533" t="s">
        <v>6157</v>
      </c>
      <c r="Q5533" t="s">
        <v>3969</v>
      </c>
      <c r="R5533" t="s">
        <v>6157</v>
      </c>
      <c r="S5533" t="s">
        <v>229</v>
      </c>
      <c r="T5533" s="4" t="s">
        <v>6996</v>
      </c>
      <c r="U5533" t="s">
        <v>5600</v>
      </c>
      <c r="V5533">
        <v>17</v>
      </c>
      <c r="W5533">
        <v>34</v>
      </c>
      <c r="X5533" t="s">
        <v>6157</v>
      </c>
      <c r="Y5533" t="s">
        <v>6157</v>
      </c>
      <c r="Z5533" t="s">
        <v>6474</v>
      </c>
      <c r="AA5533" t="s">
        <v>1388</v>
      </c>
      <c r="AB5533" t="s">
        <v>248</v>
      </c>
      <c r="AC5533" t="s">
        <v>4353</v>
      </c>
      <c r="AD5533" t="s">
        <v>6157</v>
      </c>
      <c r="AE5533" t="s">
        <v>6157</v>
      </c>
      <c r="AF5533" t="s">
        <v>6157</v>
      </c>
      <c r="AG5533" t="s">
        <v>6157</v>
      </c>
      <c r="AH5533" t="s">
        <v>6157</v>
      </c>
      <c r="AI5533" t="s">
        <v>6157</v>
      </c>
      <c r="AJ5533" t="s">
        <v>6457</v>
      </c>
      <c r="AK5533" t="s">
        <v>5602</v>
      </c>
      <c r="AL5533" t="s">
        <v>1414</v>
      </c>
      <c r="AM5533" t="s">
        <v>1413</v>
      </c>
      <c r="AN5533" t="s">
        <v>4353</v>
      </c>
      <c r="AO5533" s="29">
        <v>234</v>
      </c>
      <c r="AP5533">
        <v>-9.8779920000000008</v>
      </c>
      <c r="AQ5533">
        <v>167.178664</v>
      </c>
      <c r="AR5533" t="s">
        <v>289</v>
      </c>
      <c r="AS5533">
        <v>0.25</v>
      </c>
      <c r="AT5533" t="s">
        <v>1510</v>
      </c>
      <c r="AU5533" t="s">
        <v>274</v>
      </c>
      <c r="AV5533" t="s">
        <v>4353</v>
      </c>
      <c r="AW5533" t="s">
        <v>4353</v>
      </c>
      <c r="AX5533" t="s">
        <v>4353</v>
      </c>
      <c r="AY5533">
        <v>1275</v>
      </c>
      <c r="AZ5533">
        <v>1655</v>
      </c>
      <c r="BA5533" t="s">
        <v>290</v>
      </c>
      <c r="BB5533" t="s">
        <v>4785</v>
      </c>
      <c r="BC5533" t="s">
        <v>6157</v>
      </c>
      <c r="BD5533" s="7"/>
      <c r="BH5533" t="s">
        <v>1542</v>
      </c>
      <c r="BI5533" t="s">
        <v>7271</v>
      </c>
      <c r="BJ5533" t="s">
        <v>6487</v>
      </c>
      <c r="BK5533" t="s">
        <v>6486</v>
      </c>
      <c r="BL5533" s="7">
        <v>2016</v>
      </c>
      <c r="BQ5533" t="s">
        <v>6540</v>
      </c>
      <c r="BR5533">
        <v>1</v>
      </c>
      <c r="BS5533" t="s">
        <v>6575</v>
      </c>
      <c r="BT5533" t="s">
        <v>5724</v>
      </c>
      <c r="BW5533">
        <v>-16.87</v>
      </c>
      <c r="BY5533">
        <v>11.67</v>
      </c>
      <c r="CB5533">
        <v>3.5</v>
      </c>
      <c r="CC5533">
        <v>41.68</v>
      </c>
      <c r="CD5533">
        <v>13.98</v>
      </c>
    </row>
    <row r="5534" spans="1:87" ht="16" customHeight="1">
      <c r="A5534">
        <v>5533</v>
      </c>
      <c r="B5534" t="s">
        <v>7221</v>
      </c>
      <c r="C5534" s="2">
        <v>45024</v>
      </c>
      <c r="E5534" s="17" t="s">
        <v>923</v>
      </c>
      <c r="F5534" s="19"/>
      <c r="G5534" t="s">
        <v>1608</v>
      </c>
      <c r="H5534" t="s">
        <v>6157</v>
      </c>
      <c r="I5534" t="s">
        <v>4349</v>
      </c>
      <c r="J5534" t="s">
        <v>4350</v>
      </c>
      <c r="K5534" t="s">
        <v>4351</v>
      </c>
      <c r="L5534" t="s">
        <v>6157</v>
      </c>
      <c r="M5534" t="s">
        <v>1608</v>
      </c>
      <c r="N5534" t="s">
        <v>289</v>
      </c>
      <c r="O5534" t="s">
        <v>6157</v>
      </c>
      <c r="P5534" t="s">
        <v>6157</v>
      </c>
      <c r="Q5534" t="s">
        <v>3969</v>
      </c>
      <c r="R5534" t="s">
        <v>6157</v>
      </c>
      <c r="S5534" t="s">
        <v>230</v>
      </c>
      <c r="T5534" s="4" t="s">
        <v>6996</v>
      </c>
      <c r="U5534" t="s">
        <v>5600</v>
      </c>
      <c r="V5534">
        <v>17</v>
      </c>
      <c r="W5534">
        <v>34</v>
      </c>
      <c r="X5534" t="s">
        <v>6157</v>
      </c>
      <c r="Y5534" t="s">
        <v>6157</v>
      </c>
      <c r="Z5534" t="s">
        <v>6474</v>
      </c>
      <c r="AA5534" t="s">
        <v>1388</v>
      </c>
      <c r="AB5534" t="s">
        <v>248</v>
      </c>
      <c r="AC5534" t="s">
        <v>4353</v>
      </c>
      <c r="AD5534" t="s">
        <v>6157</v>
      </c>
      <c r="AE5534" t="s">
        <v>6157</v>
      </c>
      <c r="AF5534" t="s">
        <v>6157</v>
      </c>
      <c r="AG5534" t="s">
        <v>6157</v>
      </c>
      <c r="AH5534" t="s">
        <v>6157</v>
      </c>
      <c r="AI5534" t="s">
        <v>6157</v>
      </c>
      <c r="AJ5534" t="s">
        <v>6457</v>
      </c>
      <c r="AK5534" t="s">
        <v>5602</v>
      </c>
      <c r="AL5534" t="s">
        <v>1414</v>
      </c>
      <c r="AM5534" t="s">
        <v>1413</v>
      </c>
      <c r="AN5534" t="s">
        <v>4353</v>
      </c>
      <c r="AO5534" s="29">
        <v>234</v>
      </c>
      <c r="AP5534">
        <v>-9.8779920000000008</v>
      </c>
      <c r="AQ5534">
        <v>167.178664</v>
      </c>
      <c r="AR5534" t="s">
        <v>289</v>
      </c>
      <c r="AS5534">
        <v>0.25</v>
      </c>
      <c r="AT5534" t="s">
        <v>1510</v>
      </c>
      <c r="AU5534" t="s">
        <v>274</v>
      </c>
      <c r="AV5534" t="s">
        <v>4353</v>
      </c>
      <c r="AW5534" t="s">
        <v>4353</v>
      </c>
      <c r="AX5534" t="s">
        <v>4353</v>
      </c>
      <c r="AY5534">
        <v>1275</v>
      </c>
      <c r="AZ5534">
        <v>1655</v>
      </c>
      <c r="BA5534" t="s">
        <v>290</v>
      </c>
      <c r="BB5534" t="s">
        <v>4785</v>
      </c>
      <c r="BC5534" t="s">
        <v>6157</v>
      </c>
      <c r="BD5534" s="7"/>
      <c r="BH5534" t="s">
        <v>1542</v>
      </c>
      <c r="BI5534" t="s">
        <v>7271</v>
      </c>
      <c r="BJ5534" t="s">
        <v>6487</v>
      </c>
      <c r="BK5534" t="s">
        <v>6486</v>
      </c>
      <c r="BL5534" s="7">
        <v>2016</v>
      </c>
      <c r="BQ5534" t="s">
        <v>6540</v>
      </c>
      <c r="BR5534">
        <v>1</v>
      </c>
      <c r="BS5534" t="s">
        <v>6575</v>
      </c>
      <c r="BT5534" t="s">
        <v>5724</v>
      </c>
      <c r="BW5534">
        <v>-16.84</v>
      </c>
      <c r="BY5534">
        <v>11.61</v>
      </c>
      <c r="CB5534">
        <v>3.5</v>
      </c>
      <c r="CC5534">
        <v>42.97</v>
      </c>
      <c r="CD5534">
        <v>14.41</v>
      </c>
    </row>
    <row r="5535" spans="1:87" ht="16" customHeight="1">
      <c r="A5535">
        <v>5534</v>
      </c>
      <c r="B5535" t="s">
        <v>7221</v>
      </c>
      <c r="C5535" s="2">
        <v>45024</v>
      </c>
      <c r="E5535" s="17" t="s">
        <v>1224</v>
      </c>
      <c r="F5535" s="19"/>
      <c r="G5535" t="s">
        <v>1608</v>
      </c>
      <c r="H5535" t="s">
        <v>6157</v>
      </c>
      <c r="I5535" t="s">
        <v>4349</v>
      </c>
      <c r="J5535" t="s">
        <v>4350</v>
      </c>
      <c r="K5535" t="s">
        <v>4351</v>
      </c>
      <c r="L5535" t="s">
        <v>6157</v>
      </c>
      <c r="M5535" t="s">
        <v>1608</v>
      </c>
      <c r="N5535" t="s">
        <v>289</v>
      </c>
      <c r="O5535" t="s">
        <v>6157</v>
      </c>
      <c r="P5535" t="s">
        <v>6157</v>
      </c>
      <c r="Q5535" t="s">
        <v>3969</v>
      </c>
      <c r="R5535" t="s">
        <v>6157</v>
      </c>
      <c r="S5535" t="s">
        <v>229</v>
      </c>
      <c r="T5535" t="s">
        <v>7066</v>
      </c>
      <c r="U5535" t="s">
        <v>4367</v>
      </c>
      <c r="V5535">
        <v>50</v>
      </c>
      <c r="W5535">
        <v>80</v>
      </c>
      <c r="X5535" t="s">
        <v>6157</v>
      </c>
      <c r="Y5535" t="s">
        <v>6157</v>
      </c>
      <c r="Z5535" t="s">
        <v>6474</v>
      </c>
      <c r="AA5535" t="s">
        <v>1388</v>
      </c>
      <c r="AB5535" t="s">
        <v>248</v>
      </c>
      <c r="AC5535" t="s">
        <v>4353</v>
      </c>
      <c r="AD5535" t="s">
        <v>6157</v>
      </c>
      <c r="AE5535" t="s">
        <v>6157</v>
      </c>
      <c r="AF5535" t="s">
        <v>6157</v>
      </c>
      <c r="AG5535" t="s">
        <v>6157</v>
      </c>
      <c r="AH5535" t="s">
        <v>6157</v>
      </c>
      <c r="AI5535" t="s">
        <v>6157</v>
      </c>
      <c r="AJ5535" t="s">
        <v>6457</v>
      </c>
      <c r="AK5535" t="s">
        <v>5602</v>
      </c>
      <c r="AL5535" t="s">
        <v>1414</v>
      </c>
      <c r="AM5535" t="s">
        <v>1413</v>
      </c>
      <c r="AN5535" t="s">
        <v>4353</v>
      </c>
      <c r="AO5535" s="29">
        <v>234</v>
      </c>
      <c r="AP5535">
        <v>-9.8779920000000008</v>
      </c>
      <c r="AQ5535">
        <v>167.178664</v>
      </c>
      <c r="AR5535" t="s">
        <v>289</v>
      </c>
      <c r="AS5535">
        <v>0.25</v>
      </c>
      <c r="AT5535" t="s">
        <v>1510</v>
      </c>
      <c r="AU5535" t="s">
        <v>274</v>
      </c>
      <c r="AV5535" t="s">
        <v>4353</v>
      </c>
      <c r="AW5535" t="s">
        <v>4353</v>
      </c>
      <c r="AX5535" t="s">
        <v>4353</v>
      </c>
      <c r="AY5535">
        <v>1275</v>
      </c>
      <c r="AZ5535">
        <v>1655</v>
      </c>
      <c r="BA5535" t="s">
        <v>290</v>
      </c>
      <c r="BB5535" t="s">
        <v>4785</v>
      </c>
      <c r="BC5535" t="s">
        <v>6157</v>
      </c>
      <c r="BD5535" s="7"/>
      <c r="BH5535" t="s">
        <v>1542</v>
      </c>
      <c r="BI5535" t="s">
        <v>7271</v>
      </c>
      <c r="BJ5535" t="s">
        <v>6487</v>
      </c>
      <c r="BK5535" t="s">
        <v>6486</v>
      </c>
      <c r="BL5535" s="7">
        <v>2016</v>
      </c>
      <c r="BQ5535" t="s">
        <v>6540</v>
      </c>
      <c r="BR5535">
        <v>1</v>
      </c>
      <c r="BS5535" t="s">
        <v>6575</v>
      </c>
      <c r="BT5535" t="s">
        <v>5724</v>
      </c>
      <c r="BW5535">
        <v>-16.18</v>
      </c>
      <c r="BY5535">
        <v>10.79</v>
      </c>
      <c r="CB5535">
        <v>3.4</v>
      </c>
      <c r="CC5535">
        <v>42.49</v>
      </c>
      <c r="CD5535">
        <v>14.48</v>
      </c>
    </row>
    <row r="5536" spans="1:87" ht="16" customHeight="1">
      <c r="A5536">
        <v>5535</v>
      </c>
      <c r="B5536" t="s">
        <v>7221</v>
      </c>
      <c r="C5536" s="2">
        <v>45024</v>
      </c>
      <c r="E5536" s="17" t="s">
        <v>925</v>
      </c>
      <c r="F5536" s="19"/>
      <c r="G5536" t="s">
        <v>1608</v>
      </c>
      <c r="H5536" t="s">
        <v>6157</v>
      </c>
      <c r="I5536" t="s">
        <v>4349</v>
      </c>
      <c r="J5536" t="s">
        <v>4350</v>
      </c>
      <c r="K5536" t="s">
        <v>4351</v>
      </c>
      <c r="L5536" t="s">
        <v>6157</v>
      </c>
      <c r="M5536" t="s">
        <v>1608</v>
      </c>
      <c r="N5536" t="s">
        <v>289</v>
      </c>
      <c r="O5536" t="s">
        <v>6157</v>
      </c>
      <c r="P5536" t="s">
        <v>6157</v>
      </c>
      <c r="Q5536" t="s">
        <v>3969</v>
      </c>
      <c r="R5536" t="s">
        <v>6157</v>
      </c>
      <c r="S5536" t="s">
        <v>230</v>
      </c>
      <c r="T5536" t="s">
        <v>7048</v>
      </c>
      <c r="U5536" t="s">
        <v>5615</v>
      </c>
      <c r="V5536">
        <v>35</v>
      </c>
      <c r="W5536">
        <v>49</v>
      </c>
      <c r="X5536" t="s">
        <v>6157</v>
      </c>
      <c r="Y5536" t="s">
        <v>6157</v>
      </c>
      <c r="Z5536" t="s">
        <v>6474</v>
      </c>
      <c r="AA5536" t="s">
        <v>1388</v>
      </c>
      <c r="AB5536" t="s">
        <v>248</v>
      </c>
      <c r="AC5536" t="s">
        <v>4353</v>
      </c>
      <c r="AD5536" t="s">
        <v>6157</v>
      </c>
      <c r="AE5536" t="s">
        <v>6157</v>
      </c>
      <c r="AF5536" t="s">
        <v>6157</v>
      </c>
      <c r="AG5536" t="s">
        <v>6157</v>
      </c>
      <c r="AH5536" t="s">
        <v>6157</v>
      </c>
      <c r="AI5536" t="s">
        <v>6157</v>
      </c>
      <c r="AJ5536" t="s">
        <v>6457</v>
      </c>
      <c r="AK5536" t="s">
        <v>5602</v>
      </c>
      <c r="AL5536" t="s">
        <v>1414</v>
      </c>
      <c r="AM5536" t="s">
        <v>1413</v>
      </c>
      <c r="AN5536" t="s">
        <v>4353</v>
      </c>
      <c r="AO5536" s="29">
        <v>234</v>
      </c>
      <c r="AP5536">
        <v>-9.8779920000000008</v>
      </c>
      <c r="AQ5536">
        <v>167.178664</v>
      </c>
      <c r="AR5536" t="s">
        <v>289</v>
      </c>
      <c r="AS5536">
        <v>0.25</v>
      </c>
      <c r="AT5536" t="s">
        <v>1510</v>
      </c>
      <c r="AU5536" t="s">
        <v>274</v>
      </c>
      <c r="AV5536" t="s">
        <v>4353</v>
      </c>
      <c r="AW5536" t="s">
        <v>4353</v>
      </c>
      <c r="AX5536" t="s">
        <v>4353</v>
      </c>
      <c r="AY5536">
        <v>1275</v>
      </c>
      <c r="AZ5536">
        <v>1655</v>
      </c>
      <c r="BA5536" t="s">
        <v>290</v>
      </c>
      <c r="BB5536" t="s">
        <v>4785</v>
      </c>
      <c r="BC5536" t="s">
        <v>6157</v>
      </c>
      <c r="BD5536" s="7"/>
      <c r="BH5536" t="s">
        <v>1542</v>
      </c>
      <c r="BI5536" t="s">
        <v>7271</v>
      </c>
      <c r="BJ5536" t="s">
        <v>6487</v>
      </c>
      <c r="BK5536" t="s">
        <v>6486</v>
      </c>
      <c r="BL5536" s="7">
        <v>2016</v>
      </c>
      <c r="BQ5536" t="s">
        <v>6540</v>
      </c>
      <c r="BR5536">
        <v>1</v>
      </c>
      <c r="BS5536" t="s">
        <v>6575</v>
      </c>
      <c r="BT5536" t="s">
        <v>5724</v>
      </c>
      <c r="BW5536">
        <v>-15.73</v>
      </c>
      <c r="BY5536">
        <v>12.41</v>
      </c>
      <c r="CB5536">
        <v>3.5</v>
      </c>
      <c r="CC5536">
        <v>38.68</v>
      </c>
      <c r="CD5536">
        <v>12.81</v>
      </c>
    </row>
    <row r="5537" spans="1:82" ht="16" customHeight="1">
      <c r="A5537">
        <v>5536</v>
      </c>
      <c r="B5537" t="s">
        <v>7221</v>
      </c>
      <c r="C5537" s="2">
        <v>45024</v>
      </c>
      <c r="E5537" s="17" t="s">
        <v>1223</v>
      </c>
      <c r="F5537" s="19"/>
      <c r="G5537" t="s">
        <v>1608</v>
      </c>
      <c r="H5537" t="s">
        <v>6157</v>
      </c>
      <c r="I5537" t="s">
        <v>4349</v>
      </c>
      <c r="J5537" t="s">
        <v>4350</v>
      </c>
      <c r="K5537" t="s">
        <v>4351</v>
      </c>
      <c r="L5537" t="s">
        <v>6157</v>
      </c>
      <c r="M5537" t="s">
        <v>1608</v>
      </c>
      <c r="N5537" t="s">
        <v>289</v>
      </c>
      <c r="O5537" t="s">
        <v>6157</v>
      </c>
      <c r="P5537" t="s">
        <v>6157</v>
      </c>
      <c r="Q5537" t="s">
        <v>3969</v>
      </c>
      <c r="R5537" t="s">
        <v>6157</v>
      </c>
      <c r="S5537" t="s">
        <v>230</v>
      </c>
      <c r="T5537" t="s">
        <v>7048</v>
      </c>
      <c r="U5537" t="s">
        <v>5615</v>
      </c>
      <c r="V5537">
        <v>35</v>
      </c>
      <c r="W5537">
        <v>49</v>
      </c>
      <c r="X5537" t="s">
        <v>6157</v>
      </c>
      <c r="Y5537" t="s">
        <v>6157</v>
      </c>
      <c r="Z5537" t="s">
        <v>6474</v>
      </c>
      <c r="AA5537" t="s">
        <v>1388</v>
      </c>
      <c r="AB5537" t="s">
        <v>248</v>
      </c>
      <c r="AC5537" t="s">
        <v>4353</v>
      </c>
      <c r="AD5537" t="s">
        <v>6157</v>
      </c>
      <c r="AE5537" t="s">
        <v>6157</v>
      </c>
      <c r="AF5537" t="s">
        <v>6157</v>
      </c>
      <c r="AG5537" t="s">
        <v>6157</v>
      </c>
      <c r="AH5537" t="s">
        <v>6157</v>
      </c>
      <c r="AI5537" t="s">
        <v>6157</v>
      </c>
      <c r="AJ5537" t="s">
        <v>6457</v>
      </c>
      <c r="AK5537" t="s">
        <v>5602</v>
      </c>
      <c r="AL5537" t="s">
        <v>1414</v>
      </c>
      <c r="AM5537" t="s">
        <v>1413</v>
      </c>
      <c r="AN5537" t="s">
        <v>4353</v>
      </c>
      <c r="AO5537" s="29">
        <v>234</v>
      </c>
      <c r="AP5537">
        <v>-9.8779920000000008</v>
      </c>
      <c r="AQ5537">
        <v>167.178664</v>
      </c>
      <c r="AR5537" t="s">
        <v>289</v>
      </c>
      <c r="AS5537">
        <v>0.25</v>
      </c>
      <c r="AT5537" t="s">
        <v>1510</v>
      </c>
      <c r="AU5537" t="s">
        <v>274</v>
      </c>
      <c r="AV5537" t="s">
        <v>4353</v>
      </c>
      <c r="AW5537" t="s">
        <v>4353</v>
      </c>
      <c r="AX5537" t="s">
        <v>4353</v>
      </c>
      <c r="AY5537">
        <v>1275</v>
      </c>
      <c r="AZ5537">
        <v>1655</v>
      </c>
      <c r="BA5537" t="s">
        <v>290</v>
      </c>
      <c r="BB5537" t="s">
        <v>4785</v>
      </c>
      <c r="BC5537" t="s">
        <v>6157</v>
      </c>
      <c r="BD5537" s="7"/>
      <c r="BH5537" t="s">
        <v>1542</v>
      </c>
      <c r="BI5537" t="s">
        <v>7271</v>
      </c>
      <c r="BJ5537" t="s">
        <v>6487</v>
      </c>
      <c r="BK5537" t="s">
        <v>6486</v>
      </c>
      <c r="BL5537" s="7">
        <v>2016</v>
      </c>
      <c r="BQ5537" t="s">
        <v>6540</v>
      </c>
      <c r="BR5537">
        <v>1</v>
      </c>
      <c r="BS5537" t="s">
        <v>6575</v>
      </c>
      <c r="BT5537" t="s">
        <v>5724</v>
      </c>
      <c r="BW5537">
        <v>-16.78</v>
      </c>
      <c r="BY5537">
        <v>10.76</v>
      </c>
      <c r="CB5537">
        <v>3.6</v>
      </c>
      <c r="CC5537">
        <v>44.74</v>
      </c>
      <c r="CD5537">
        <v>14.7</v>
      </c>
    </row>
    <row r="5538" spans="1:82" ht="16" customHeight="1">
      <c r="A5538">
        <v>5537</v>
      </c>
      <c r="B5538" t="s">
        <v>7221</v>
      </c>
      <c r="C5538" s="2">
        <v>45024</v>
      </c>
      <c r="E5538" s="17" t="s">
        <v>1222</v>
      </c>
      <c r="F5538" s="19"/>
      <c r="G5538" t="s">
        <v>1608</v>
      </c>
      <c r="H5538" t="s">
        <v>6157</v>
      </c>
      <c r="I5538" t="s">
        <v>4349</v>
      </c>
      <c r="J5538" t="s">
        <v>4350</v>
      </c>
      <c r="K5538" t="s">
        <v>4351</v>
      </c>
      <c r="L5538" t="s">
        <v>6157</v>
      </c>
      <c r="M5538" t="s">
        <v>1608</v>
      </c>
      <c r="N5538" t="s">
        <v>289</v>
      </c>
      <c r="O5538" t="s">
        <v>6157</v>
      </c>
      <c r="P5538" t="s">
        <v>6157</v>
      </c>
      <c r="Q5538" t="s">
        <v>3969</v>
      </c>
      <c r="R5538" t="s">
        <v>6157</v>
      </c>
      <c r="S5538" t="s">
        <v>230</v>
      </c>
      <c r="T5538" s="4" t="s">
        <v>6996</v>
      </c>
      <c r="U5538" t="s">
        <v>5600</v>
      </c>
      <c r="V5538">
        <v>17</v>
      </c>
      <c r="W5538">
        <v>34</v>
      </c>
      <c r="X5538" t="s">
        <v>6157</v>
      </c>
      <c r="Y5538" t="s">
        <v>6157</v>
      </c>
      <c r="Z5538" t="s">
        <v>6474</v>
      </c>
      <c r="AA5538" t="s">
        <v>1388</v>
      </c>
      <c r="AB5538" t="s">
        <v>248</v>
      </c>
      <c r="AC5538" t="s">
        <v>4353</v>
      </c>
      <c r="AD5538" t="s">
        <v>6157</v>
      </c>
      <c r="AE5538" t="s">
        <v>6157</v>
      </c>
      <c r="AF5538" t="s">
        <v>6157</v>
      </c>
      <c r="AG5538" t="s">
        <v>6157</v>
      </c>
      <c r="AH5538" t="s">
        <v>6157</v>
      </c>
      <c r="AI5538" t="s">
        <v>6157</v>
      </c>
      <c r="AJ5538" t="s">
        <v>6457</v>
      </c>
      <c r="AK5538" t="s">
        <v>5602</v>
      </c>
      <c r="AL5538" t="s">
        <v>1414</v>
      </c>
      <c r="AM5538" t="s">
        <v>1413</v>
      </c>
      <c r="AN5538" t="s">
        <v>4353</v>
      </c>
      <c r="AO5538" s="29">
        <v>234</v>
      </c>
      <c r="AP5538">
        <v>-9.8779920000000008</v>
      </c>
      <c r="AQ5538">
        <v>167.178664</v>
      </c>
      <c r="AR5538" t="s">
        <v>289</v>
      </c>
      <c r="AS5538">
        <v>0.25</v>
      </c>
      <c r="AT5538" t="s">
        <v>1510</v>
      </c>
      <c r="AU5538" t="s">
        <v>274</v>
      </c>
      <c r="AV5538" t="s">
        <v>4353</v>
      </c>
      <c r="AW5538" t="s">
        <v>4353</v>
      </c>
      <c r="AX5538" t="s">
        <v>4353</v>
      </c>
      <c r="AY5538">
        <v>1275</v>
      </c>
      <c r="AZ5538">
        <v>1655</v>
      </c>
      <c r="BA5538" t="s">
        <v>290</v>
      </c>
      <c r="BB5538" t="s">
        <v>4785</v>
      </c>
      <c r="BC5538" t="s">
        <v>6157</v>
      </c>
      <c r="BD5538" s="7"/>
      <c r="BH5538" t="s">
        <v>1542</v>
      </c>
      <c r="BI5538" t="s">
        <v>7271</v>
      </c>
      <c r="BJ5538" t="s">
        <v>6487</v>
      </c>
      <c r="BK5538" t="s">
        <v>6486</v>
      </c>
      <c r="BL5538" s="7">
        <v>2016</v>
      </c>
      <c r="BQ5538" t="s">
        <v>6540</v>
      </c>
      <c r="BR5538">
        <v>1</v>
      </c>
      <c r="BS5538" t="s">
        <v>6575</v>
      </c>
      <c r="BT5538" t="s">
        <v>5724</v>
      </c>
      <c r="BW5538">
        <v>-17.100000000000001</v>
      </c>
      <c r="BY5538">
        <v>11.31</v>
      </c>
      <c r="CB5538">
        <v>3.5</v>
      </c>
      <c r="CC5538">
        <v>41.56</v>
      </c>
      <c r="CD5538">
        <v>13.69</v>
      </c>
    </row>
    <row r="5539" spans="1:82" ht="16" customHeight="1">
      <c r="A5539">
        <v>5538</v>
      </c>
      <c r="B5539" t="s">
        <v>7221</v>
      </c>
      <c r="C5539" s="2">
        <v>45024</v>
      </c>
      <c r="E5539" s="17" t="s">
        <v>1221</v>
      </c>
      <c r="F5539" s="19"/>
      <c r="G5539" t="s">
        <v>1608</v>
      </c>
      <c r="H5539" t="s">
        <v>6157</v>
      </c>
      <c r="I5539" t="s">
        <v>4349</v>
      </c>
      <c r="J5539" t="s">
        <v>4350</v>
      </c>
      <c r="K5539" t="s">
        <v>4351</v>
      </c>
      <c r="L5539" t="s">
        <v>6157</v>
      </c>
      <c r="M5539" t="s">
        <v>1608</v>
      </c>
      <c r="N5539" t="s">
        <v>289</v>
      </c>
      <c r="O5539" t="s">
        <v>6157</v>
      </c>
      <c r="P5539" t="s">
        <v>6157</v>
      </c>
      <c r="Q5539" t="s">
        <v>3969</v>
      </c>
      <c r="R5539" t="s">
        <v>6157</v>
      </c>
      <c r="S5539" t="s">
        <v>229</v>
      </c>
      <c r="T5539" s="4" t="s">
        <v>6996</v>
      </c>
      <c r="U5539" t="s">
        <v>5600</v>
      </c>
      <c r="V5539">
        <v>17</v>
      </c>
      <c r="W5539">
        <v>34</v>
      </c>
      <c r="X5539" t="s">
        <v>6157</v>
      </c>
      <c r="Y5539" t="s">
        <v>6157</v>
      </c>
      <c r="Z5539" t="s">
        <v>6474</v>
      </c>
      <c r="AA5539" t="s">
        <v>1388</v>
      </c>
      <c r="AB5539" t="s">
        <v>248</v>
      </c>
      <c r="AC5539" t="s">
        <v>4353</v>
      </c>
      <c r="AD5539" t="s">
        <v>6157</v>
      </c>
      <c r="AE5539" t="s">
        <v>6157</v>
      </c>
      <c r="AF5539" t="s">
        <v>6157</v>
      </c>
      <c r="AG5539" t="s">
        <v>6157</v>
      </c>
      <c r="AH5539" t="s">
        <v>6157</v>
      </c>
      <c r="AI5539" t="s">
        <v>6157</v>
      </c>
      <c r="AJ5539" t="s">
        <v>6457</v>
      </c>
      <c r="AK5539" t="s">
        <v>5602</v>
      </c>
      <c r="AL5539" t="s">
        <v>1414</v>
      </c>
      <c r="AM5539" t="s">
        <v>1413</v>
      </c>
      <c r="AN5539" t="s">
        <v>4353</v>
      </c>
      <c r="AO5539" s="29">
        <v>234</v>
      </c>
      <c r="AP5539">
        <v>-9.8779920000000008</v>
      </c>
      <c r="AQ5539">
        <v>167.178664</v>
      </c>
      <c r="AR5539" t="s">
        <v>289</v>
      </c>
      <c r="AS5539">
        <v>0.25</v>
      </c>
      <c r="AT5539" t="s">
        <v>1510</v>
      </c>
      <c r="AU5539" t="s">
        <v>274</v>
      </c>
      <c r="AV5539" t="s">
        <v>4353</v>
      </c>
      <c r="AW5539" t="s">
        <v>4353</v>
      </c>
      <c r="AX5539" t="s">
        <v>4353</v>
      </c>
      <c r="AY5539">
        <v>1275</v>
      </c>
      <c r="AZ5539">
        <v>1655</v>
      </c>
      <c r="BA5539" t="s">
        <v>290</v>
      </c>
      <c r="BB5539" t="s">
        <v>4785</v>
      </c>
      <c r="BC5539" t="s">
        <v>6157</v>
      </c>
      <c r="BD5539" s="7"/>
      <c r="BH5539" t="s">
        <v>1542</v>
      </c>
      <c r="BI5539" t="s">
        <v>7271</v>
      </c>
      <c r="BJ5539" t="s">
        <v>6487</v>
      </c>
      <c r="BK5539" t="s">
        <v>6486</v>
      </c>
      <c r="BL5539" s="7">
        <v>2016</v>
      </c>
      <c r="BQ5539" t="s">
        <v>6540</v>
      </c>
      <c r="BR5539">
        <v>1</v>
      </c>
      <c r="BS5539" t="s">
        <v>6575</v>
      </c>
      <c r="BT5539" t="s">
        <v>5724</v>
      </c>
      <c r="BW5539">
        <v>-15.73</v>
      </c>
      <c r="BY5539">
        <v>11.77</v>
      </c>
      <c r="CB5539">
        <v>3.5</v>
      </c>
      <c r="CC5539">
        <v>37.270000000000003</v>
      </c>
      <c r="CD5539">
        <v>12.28</v>
      </c>
    </row>
    <row r="5540" spans="1:82" ht="16" customHeight="1">
      <c r="A5540">
        <v>5539</v>
      </c>
      <c r="B5540" t="s">
        <v>7221</v>
      </c>
      <c r="C5540" s="2">
        <v>45024</v>
      </c>
      <c r="E5540" s="17" t="s">
        <v>5766</v>
      </c>
      <c r="F5540" s="19"/>
      <c r="G5540" t="s">
        <v>1608</v>
      </c>
      <c r="H5540" t="s">
        <v>6157</v>
      </c>
      <c r="I5540" t="s">
        <v>4349</v>
      </c>
      <c r="J5540" t="s">
        <v>4350</v>
      </c>
      <c r="K5540" t="s">
        <v>4351</v>
      </c>
      <c r="L5540" t="s">
        <v>6157</v>
      </c>
      <c r="M5540" t="s">
        <v>1608</v>
      </c>
      <c r="N5540" t="s">
        <v>289</v>
      </c>
      <c r="O5540" t="s">
        <v>6157</v>
      </c>
      <c r="P5540" t="s">
        <v>6157</v>
      </c>
      <c r="Q5540" t="s">
        <v>3969</v>
      </c>
      <c r="R5540" t="s">
        <v>6157</v>
      </c>
      <c r="S5540" t="s">
        <v>4354</v>
      </c>
      <c r="T5540" t="s">
        <v>5767</v>
      </c>
      <c r="U5540" t="s">
        <v>5759</v>
      </c>
      <c r="V5540">
        <v>16.5</v>
      </c>
      <c r="W5540">
        <v>16.5</v>
      </c>
      <c r="X5540" t="s">
        <v>6157</v>
      </c>
      <c r="Y5540" t="s">
        <v>6157</v>
      </c>
      <c r="Z5540" t="s">
        <v>6474</v>
      </c>
      <c r="AA5540" t="s">
        <v>1388</v>
      </c>
      <c r="AB5540" t="s">
        <v>5764</v>
      </c>
      <c r="AC5540" t="s">
        <v>4353</v>
      </c>
      <c r="AD5540" t="s">
        <v>6157</v>
      </c>
      <c r="AE5540" t="s">
        <v>6157</v>
      </c>
      <c r="AF5540" t="s">
        <v>6157</v>
      </c>
      <c r="AG5540" t="s">
        <v>6157</v>
      </c>
      <c r="AH5540" t="s">
        <v>6157</v>
      </c>
      <c r="AI5540" t="s">
        <v>6157</v>
      </c>
      <c r="AJ5540" t="s">
        <v>6457</v>
      </c>
      <c r="AK5540" t="s">
        <v>5602</v>
      </c>
      <c r="AL5540" t="s">
        <v>1414</v>
      </c>
      <c r="AM5540" t="s">
        <v>1413</v>
      </c>
      <c r="AN5540" t="s">
        <v>4353</v>
      </c>
      <c r="AO5540" s="29">
        <v>234</v>
      </c>
      <c r="AP5540">
        <v>-9.8779920000000008</v>
      </c>
      <c r="AQ5540">
        <v>167.178664</v>
      </c>
      <c r="AR5540" t="s">
        <v>289</v>
      </c>
      <c r="AS5540">
        <v>0.25</v>
      </c>
      <c r="AT5540" t="s">
        <v>1510</v>
      </c>
      <c r="AU5540" t="s">
        <v>274</v>
      </c>
      <c r="AV5540" t="s">
        <v>4353</v>
      </c>
      <c r="AW5540" t="s">
        <v>4353</v>
      </c>
      <c r="AX5540" t="s">
        <v>4353</v>
      </c>
      <c r="AY5540">
        <v>1275</v>
      </c>
      <c r="AZ5540">
        <v>1655</v>
      </c>
      <c r="BA5540" t="s">
        <v>290</v>
      </c>
      <c r="BB5540" t="s">
        <v>4785</v>
      </c>
      <c r="BC5540" t="s">
        <v>6157</v>
      </c>
      <c r="BD5540" s="7"/>
      <c r="BH5540" t="s">
        <v>1542</v>
      </c>
      <c r="BI5540" t="s">
        <v>7271</v>
      </c>
      <c r="BJ5540" t="s">
        <v>6487</v>
      </c>
      <c r="BK5540" t="s">
        <v>6486</v>
      </c>
      <c r="BL5540" s="7">
        <v>2016</v>
      </c>
      <c r="BQ5540" t="s">
        <v>6540</v>
      </c>
      <c r="BR5540">
        <v>1</v>
      </c>
      <c r="BS5540" t="s">
        <v>6575</v>
      </c>
      <c r="BT5540" t="s">
        <v>5724</v>
      </c>
      <c r="BW5540">
        <v>-16.760000000000002</v>
      </c>
      <c r="BY5540">
        <v>11.35</v>
      </c>
      <c r="CB5540">
        <v>3.5</v>
      </c>
      <c r="CC5540">
        <v>37.590000000000003</v>
      </c>
      <c r="CD5540">
        <v>12.6</v>
      </c>
    </row>
    <row r="5541" spans="1:82" ht="16" customHeight="1">
      <c r="A5541">
        <v>5540</v>
      </c>
      <c r="B5541" t="s">
        <v>7221</v>
      </c>
      <c r="C5541" s="2">
        <v>45024</v>
      </c>
      <c r="E5541" s="17" t="s">
        <v>1220</v>
      </c>
      <c r="F5541" s="19"/>
      <c r="G5541" t="s">
        <v>1608</v>
      </c>
      <c r="H5541" t="s">
        <v>6157</v>
      </c>
      <c r="I5541" t="s">
        <v>4349</v>
      </c>
      <c r="J5541" t="s">
        <v>4350</v>
      </c>
      <c r="K5541" t="s">
        <v>4351</v>
      </c>
      <c r="L5541" t="s">
        <v>6157</v>
      </c>
      <c r="M5541" t="s">
        <v>1608</v>
      </c>
      <c r="N5541" t="s">
        <v>289</v>
      </c>
      <c r="O5541" t="s">
        <v>6157</v>
      </c>
      <c r="P5541" t="s">
        <v>6157</v>
      </c>
      <c r="Q5541" t="s">
        <v>3969</v>
      </c>
      <c r="R5541" t="s">
        <v>6157</v>
      </c>
      <c r="S5541" t="s">
        <v>230</v>
      </c>
      <c r="T5541" s="4" t="s">
        <v>6996</v>
      </c>
      <c r="U5541" t="s">
        <v>5600</v>
      </c>
      <c r="V5541">
        <v>17</v>
      </c>
      <c r="W5541">
        <v>34</v>
      </c>
      <c r="X5541" t="s">
        <v>6157</v>
      </c>
      <c r="Y5541" t="s">
        <v>6157</v>
      </c>
      <c r="Z5541" t="s">
        <v>6474</v>
      </c>
      <c r="AA5541" t="s">
        <v>1388</v>
      </c>
      <c r="AB5541" t="s">
        <v>248</v>
      </c>
      <c r="AC5541" t="s">
        <v>4353</v>
      </c>
      <c r="AD5541" t="s">
        <v>6157</v>
      </c>
      <c r="AE5541" t="s">
        <v>6157</v>
      </c>
      <c r="AF5541" t="s">
        <v>6157</v>
      </c>
      <c r="AG5541" t="s">
        <v>6157</v>
      </c>
      <c r="AH5541" t="s">
        <v>6157</v>
      </c>
      <c r="AI5541" t="s">
        <v>6157</v>
      </c>
      <c r="AJ5541" t="s">
        <v>6457</v>
      </c>
      <c r="AK5541" t="s">
        <v>5602</v>
      </c>
      <c r="AL5541" t="s">
        <v>1414</v>
      </c>
      <c r="AM5541" t="s">
        <v>1413</v>
      </c>
      <c r="AN5541" t="s">
        <v>4353</v>
      </c>
      <c r="AO5541" s="29">
        <v>234</v>
      </c>
      <c r="AP5541">
        <v>-9.8779920000000008</v>
      </c>
      <c r="AQ5541">
        <v>167.178664</v>
      </c>
      <c r="AR5541" t="s">
        <v>289</v>
      </c>
      <c r="AS5541">
        <v>0.25</v>
      </c>
      <c r="AT5541" t="s">
        <v>1510</v>
      </c>
      <c r="AU5541" t="s">
        <v>274</v>
      </c>
      <c r="AV5541" t="s">
        <v>4353</v>
      </c>
      <c r="AW5541" t="s">
        <v>4353</v>
      </c>
      <c r="AX5541" t="s">
        <v>4353</v>
      </c>
      <c r="AY5541">
        <v>1275</v>
      </c>
      <c r="AZ5541">
        <v>1655</v>
      </c>
      <c r="BA5541" t="s">
        <v>290</v>
      </c>
      <c r="BB5541" t="s">
        <v>4785</v>
      </c>
      <c r="BC5541" t="s">
        <v>6157</v>
      </c>
      <c r="BD5541" s="7"/>
      <c r="BH5541" t="s">
        <v>1542</v>
      </c>
      <c r="BI5541" t="s">
        <v>7271</v>
      </c>
      <c r="BJ5541" t="s">
        <v>6487</v>
      </c>
      <c r="BK5541" t="s">
        <v>6486</v>
      </c>
      <c r="BL5541" s="7">
        <v>2016</v>
      </c>
      <c r="BQ5541" t="s">
        <v>6540</v>
      </c>
      <c r="BR5541">
        <v>1</v>
      </c>
      <c r="BS5541" t="s">
        <v>6575</v>
      </c>
      <c r="BT5541" t="s">
        <v>5724</v>
      </c>
      <c r="BW5541">
        <v>-16.399999999999999</v>
      </c>
      <c r="BY5541">
        <v>12.5</v>
      </c>
      <c r="CB5541">
        <v>3.5</v>
      </c>
      <c r="CC5541">
        <v>52.63</v>
      </c>
      <c r="CD5541">
        <v>17.350000000000001</v>
      </c>
    </row>
    <row r="5542" spans="1:82" ht="16" customHeight="1">
      <c r="A5542">
        <v>5541</v>
      </c>
      <c r="B5542" t="s">
        <v>7221</v>
      </c>
      <c r="C5542" s="2">
        <v>45024</v>
      </c>
      <c r="E5542" s="17" t="s">
        <v>1219</v>
      </c>
      <c r="F5542" s="19"/>
      <c r="G5542" t="s">
        <v>1608</v>
      </c>
      <c r="H5542" t="s">
        <v>6157</v>
      </c>
      <c r="I5542" t="s">
        <v>4349</v>
      </c>
      <c r="J5542" t="s">
        <v>4350</v>
      </c>
      <c r="K5542" t="s">
        <v>4351</v>
      </c>
      <c r="L5542" t="s">
        <v>6157</v>
      </c>
      <c r="M5542" t="s">
        <v>1608</v>
      </c>
      <c r="N5542" t="s">
        <v>289</v>
      </c>
      <c r="O5542" t="s">
        <v>6157</v>
      </c>
      <c r="P5542" t="s">
        <v>6157</v>
      </c>
      <c r="Q5542" t="s">
        <v>3969</v>
      </c>
      <c r="R5542" t="s">
        <v>6157</v>
      </c>
      <c r="S5542" t="s">
        <v>229</v>
      </c>
      <c r="T5542" t="s">
        <v>7066</v>
      </c>
      <c r="U5542" t="s">
        <v>4367</v>
      </c>
      <c r="V5542">
        <v>50</v>
      </c>
      <c r="W5542">
        <v>80</v>
      </c>
      <c r="X5542" t="s">
        <v>6157</v>
      </c>
      <c r="Y5542" t="s">
        <v>6157</v>
      </c>
      <c r="Z5542" t="s">
        <v>6474</v>
      </c>
      <c r="AA5542" t="s">
        <v>1388</v>
      </c>
      <c r="AB5542" t="s">
        <v>248</v>
      </c>
      <c r="AC5542" t="s">
        <v>4353</v>
      </c>
      <c r="AD5542" t="s">
        <v>6157</v>
      </c>
      <c r="AE5542" t="s">
        <v>6157</v>
      </c>
      <c r="AF5542" t="s">
        <v>6157</v>
      </c>
      <c r="AG5542" t="s">
        <v>6157</v>
      </c>
      <c r="AH5542" t="s">
        <v>6157</v>
      </c>
      <c r="AI5542" t="s">
        <v>6157</v>
      </c>
      <c r="AJ5542" t="s">
        <v>6457</v>
      </c>
      <c r="AK5542" t="s">
        <v>5602</v>
      </c>
      <c r="AL5542" t="s">
        <v>1414</v>
      </c>
      <c r="AM5542" t="s">
        <v>1413</v>
      </c>
      <c r="AN5542" t="s">
        <v>4353</v>
      </c>
      <c r="AO5542" s="29">
        <v>234</v>
      </c>
      <c r="AP5542">
        <v>-9.8779920000000008</v>
      </c>
      <c r="AQ5542">
        <v>167.178664</v>
      </c>
      <c r="AR5542" t="s">
        <v>289</v>
      </c>
      <c r="AS5542">
        <v>0.25</v>
      </c>
      <c r="AT5542" t="s">
        <v>1510</v>
      </c>
      <c r="AU5542" t="s">
        <v>274</v>
      </c>
      <c r="AV5542" t="s">
        <v>4353</v>
      </c>
      <c r="AW5542" t="s">
        <v>4353</v>
      </c>
      <c r="AX5542" t="s">
        <v>4353</v>
      </c>
      <c r="AY5542">
        <v>1275</v>
      </c>
      <c r="AZ5542">
        <v>1655</v>
      </c>
      <c r="BA5542" t="s">
        <v>290</v>
      </c>
      <c r="BB5542" t="s">
        <v>4785</v>
      </c>
      <c r="BC5542" t="s">
        <v>6157</v>
      </c>
      <c r="BD5542" s="7"/>
      <c r="BH5542" t="s">
        <v>1542</v>
      </c>
      <c r="BI5542" t="s">
        <v>7271</v>
      </c>
      <c r="BJ5542" t="s">
        <v>6487</v>
      </c>
      <c r="BK5542" t="s">
        <v>6486</v>
      </c>
      <c r="BL5542" s="7">
        <v>2016</v>
      </c>
      <c r="BQ5542" t="s">
        <v>6540</v>
      </c>
      <c r="BR5542">
        <v>1</v>
      </c>
      <c r="BS5542" t="s">
        <v>6575</v>
      </c>
      <c r="BT5542" t="s">
        <v>5724</v>
      </c>
      <c r="BW5542">
        <v>-16.260000000000002</v>
      </c>
      <c r="BY5542">
        <v>12.9</v>
      </c>
      <c r="CB5542">
        <v>3.5</v>
      </c>
      <c r="CC5542">
        <v>44.15</v>
      </c>
      <c r="CD5542">
        <v>14.8</v>
      </c>
    </row>
    <row r="5543" spans="1:82" ht="16" customHeight="1">
      <c r="A5543">
        <v>5542</v>
      </c>
      <c r="B5543" t="s">
        <v>7221</v>
      </c>
      <c r="C5543" s="2">
        <v>45024</v>
      </c>
      <c r="E5543" s="17" t="s">
        <v>5768</v>
      </c>
      <c r="F5543" s="19"/>
      <c r="G5543" t="s">
        <v>1608</v>
      </c>
      <c r="H5543" t="s">
        <v>6157</v>
      </c>
      <c r="I5543" t="s">
        <v>4349</v>
      </c>
      <c r="J5543" t="s">
        <v>4350</v>
      </c>
      <c r="K5543" t="s">
        <v>4351</v>
      </c>
      <c r="L5543" t="s">
        <v>6157</v>
      </c>
      <c r="M5543" t="s">
        <v>1608</v>
      </c>
      <c r="N5543" t="s">
        <v>289</v>
      </c>
      <c r="O5543" t="s">
        <v>6157</v>
      </c>
      <c r="P5543" t="s">
        <v>6157</v>
      </c>
      <c r="Q5543" t="s">
        <v>3969</v>
      </c>
      <c r="R5543" t="s">
        <v>6157</v>
      </c>
      <c r="S5543" t="s">
        <v>4354</v>
      </c>
      <c r="T5543" t="s">
        <v>5769</v>
      </c>
      <c r="U5543" t="s">
        <v>1368</v>
      </c>
      <c r="V5543">
        <v>0.25</v>
      </c>
      <c r="W5543">
        <v>0.25</v>
      </c>
      <c r="X5543" t="s">
        <v>6157</v>
      </c>
      <c r="Y5543" t="s">
        <v>6157</v>
      </c>
      <c r="Z5543" t="s">
        <v>6474</v>
      </c>
      <c r="AA5543" t="s">
        <v>1388</v>
      </c>
      <c r="AB5543" t="s">
        <v>5764</v>
      </c>
      <c r="AC5543" t="s">
        <v>4353</v>
      </c>
      <c r="AD5543" t="s">
        <v>6157</v>
      </c>
      <c r="AE5543" t="s">
        <v>6157</v>
      </c>
      <c r="AF5543" t="s">
        <v>6157</v>
      </c>
      <c r="AG5543" t="s">
        <v>6157</v>
      </c>
      <c r="AH5543" t="s">
        <v>6157</v>
      </c>
      <c r="AI5543" t="s">
        <v>6157</v>
      </c>
      <c r="AJ5543" t="s">
        <v>6457</v>
      </c>
      <c r="AK5543" t="s">
        <v>5602</v>
      </c>
      <c r="AL5543" t="s">
        <v>1414</v>
      </c>
      <c r="AM5543" t="s">
        <v>1413</v>
      </c>
      <c r="AN5543" t="s">
        <v>4353</v>
      </c>
      <c r="AO5543" s="29">
        <v>234</v>
      </c>
      <c r="AP5543">
        <v>-9.8779920000000008</v>
      </c>
      <c r="AQ5543">
        <v>167.178664</v>
      </c>
      <c r="AR5543" t="s">
        <v>289</v>
      </c>
      <c r="AS5543">
        <v>0.25</v>
      </c>
      <c r="AT5543" t="s">
        <v>1510</v>
      </c>
      <c r="AU5543" t="s">
        <v>274</v>
      </c>
      <c r="AV5543" t="s">
        <v>4353</v>
      </c>
      <c r="AW5543" t="s">
        <v>4353</v>
      </c>
      <c r="AX5543" t="s">
        <v>4353</v>
      </c>
      <c r="AY5543">
        <v>1275</v>
      </c>
      <c r="AZ5543">
        <v>1655</v>
      </c>
      <c r="BA5543" t="s">
        <v>290</v>
      </c>
      <c r="BB5543" t="s">
        <v>4785</v>
      </c>
      <c r="BC5543" t="s">
        <v>6157</v>
      </c>
      <c r="BD5543" s="7"/>
      <c r="BH5543" t="s">
        <v>1542</v>
      </c>
      <c r="BI5543" t="s">
        <v>7271</v>
      </c>
      <c r="BJ5543" t="s">
        <v>6487</v>
      </c>
      <c r="BK5543" t="s">
        <v>6486</v>
      </c>
      <c r="BL5543" s="7">
        <v>2016</v>
      </c>
      <c r="BQ5543" t="s">
        <v>6540</v>
      </c>
      <c r="BR5543">
        <v>1</v>
      </c>
      <c r="BS5543" t="s">
        <v>6575</v>
      </c>
      <c r="BT5543" t="s">
        <v>5724</v>
      </c>
      <c r="BW5543">
        <v>-16.670000000000002</v>
      </c>
      <c r="BY5543">
        <v>12.75</v>
      </c>
      <c r="CB5543">
        <v>3.4</v>
      </c>
      <c r="CC5543">
        <v>44.26</v>
      </c>
      <c r="CD5543">
        <v>14.99</v>
      </c>
    </row>
    <row r="5544" spans="1:82" ht="16" customHeight="1">
      <c r="A5544">
        <v>5543</v>
      </c>
      <c r="B5544" t="s">
        <v>7221</v>
      </c>
      <c r="C5544" s="2">
        <v>45024</v>
      </c>
      <c r="E5544" s="17" t="s">
        <v>5770</v>
      </c>
      <c r="F5544" s="19"/>
      <c r="G5544" t="s">
        <v>1608</v>
      </c>
      <c r="H5544" t="s">
        <v>6157</v>
      </c>
      <c r="I5544" t="s">
        <v>4349</v>
      </c>
      <c r="J5544" t="s">
        <v>4350</v>
      </c>
      <c r="K5544" t="s">
        <v>4351</v>
      </c>
      <c r="L5544" t="s">
        <v>6157</v>
      </c>
      <c r="M5544" t="s">
        <v>1608</v>
      </c>
      <c r="N5544" t="s">
        <v>289</v>
      </c>
      <c r="O5544" t="s">
        <v>6157</v>
      </c>
      <c r="P5544" t="s">
        <v>6157</v>
      </c>
      <c r="Q5544" t="s">
        <v>3969</v>
      </c>
      <c r="R5544" t="s">
        <v>6157</v>
      </c>
      <c r="S5544" t="s">
        <v>230</v>
      </c>
      <c r="T5544" t="s">
        <v>7071</v>
      </c>
      <c r="U5544" s="4" t="s">
        <v>231</v>
      </c>
      <c r="V5544">
        <v>0</v>
      </c>
      <c r="W5544">
        <v>80</v>
      </c>
      <c r="X5544" t="s">
        <v>6157</v>
      </c>
      <c r="Y5544" t="s">
        <v>6157</v>
      </c>
      <c r="Z5544" t="s">
        <v>6474</v>
      </c>
      <c r="AA5544" t="s">
        <v>1388</v>
      </c>
      <c r="AB5544" t="s">
        <v>248</v>
      </c>
      <c r="AC5544" t="s">
        <v>4353</v>
      </c>
      <c r="AD5544" t="s">
        <v>6157</v>
      </c>
      <c r="AE5544" t="s">
        <v>6157</v>
      </c>
      <c r="AF5544" t="s">
        <v>6157</v>
      </c>
      <c r="AG5544" t="s">
        <v>6157</v>
      </c>
      <c r="AH5544" t="s">
        <v>6157</v>
      </c>
      <c r="AI5544" t="s">
        <v>6157</v>
      </c>
      <c r="AJ5544" t="s">
        <v>6457</v>
      </c>
      <c r="AK5544" t="s">
        <v>5602</v>
      </c>
      <c r="AL5544" t="s">
        <v>1414</v>
      </c>
      <c r="AM5544" t="s">
        <v>1413</v>
      </c>
      <c r="AN5544" t="s">
        <v>4353</v>
      </c>
      <c r="AO5544" s="29">
        <v>234</v>
      </c>
      <c r="AP5544">
        <v>-9.8779920000000008</v>
      </c>
      <c r="AQ5544">
        <v>167.178664</v>
      </c>
      <c r="AR5544" t="s">
        <v>289</v>
      </c>
      <c r="AS5544">
        <v>0.25</v>
      </c>
      <c r="AT5544" t="s">
        <v>1510</v>
      </c>
      <c r="AU5544" t="s">
        <v>274</v>
      </c>
      <c r="AV5544" t="s">
        <v>4353</v>
      </c>
      <c r="AW5544" t="s">
        <v>4353</v>
      </c>
      <c r="AX5544" t="s">
        <v>4353</v>
      </c>
      <c r="AY5544">
        <v>1275</v>
      </c>
      <c r="AZ5544">
        <v>1655</v>
      </c>
      <c r="BA5544" t="s">
        <v>290</v>
      </c>
      <c r="BB5544" t="s">
        <v>4785</v>
      </c>
      <c r="BC5544" t="s">
        <v>6157</v>
      </c>
      <c r="BD5544" s="7"/>
      <c r="BH5544" t="s">
        <v>1542</v>
      </c>
      <c r="BI5544" t="s">
        <v>7271</v>
      </c>
      <c r="BJ5544" t="s">
        <v>6487</v>
      </c>
      <c r="BK5544" t="s">
        <v>6486</v>
      </c>
      <c r="BL5544" s="7">
        <v>2016</v>
      </c>
      <c r="BQ5544" t="s">
        <v>6540</v>
      </c>
      <c r="BR5544">
        <v>1</v>
      </c>
      <c r="BS5544" t="s">
        <v>6575</v>
      </c>
      <c r="BT5544" t="s">
        <v>5724</v>
      </c>
      <c r="BW5544">
        <v>-16.48</v>
      </c>
      <c r="BY5544">
        <v>11.52</v>
      </c>
      <c r="CB5544">
        <v>3.4</v>
      </c>
      <c r="CC5544">
        <v>42.67</v>
      </c>
      <c r="CD5544">
        <v>14.69</v>
      </c>
    </row>
    <row r="5545" spans="1:82" ht="16" customHeight="1">
      <c r="A5545">
        <v>5544</v>
      </c>
      <c r="B5545" t="s">
        <v>7221</v>
      </c>
      <c r="C5545" s="2">
        <v>45024</v>
      </c>
      <c r="E5545" s="17" t="s">
        <v>5771</v>
      </c>
      <c r="F5545" s="19"/>
      <c r="G5545" t="s">
        <v>1608</v>
      </c>
      <c r="H5545" t="s">
        <v>6157</v>
      </c>
      <c r="I5545" t="s">
        <v>4349</v>
      </c>
      <c r="J5545" t="s">
        <v>4350</v>
      </c>
      <c r="K5545" t="s">
        <v>4351</v>
      </c>
      <c r="L5545" t="s">
        <v>6157</v>
      </c>
      <c r="M5545" t="s">
        <v>1608</v>
      </c>
      <c r="N5545" t="s">
        <v>289</v>
      </c>
      <c r="O5545" t="s">
        <v>6157</v>
      </c>
      <c r="P5545" t="s">
        <v>6157</v>
      </c>
      <c r="Q5545" t="s">
        <v>3969</v>
      </c>
      <c r="R5545" t="s">
        <v>6157</v>
      </c>
      <c r="S5545" t="s">
        <v>230</v>
      </c>
      <c r="T5545" t="s">
        <v>7066</v>
      </c>
      <c r="U5545" t="s">
        <v>4367</v>
      </c>
      <c r="V5545">
        <v>50</v>
      </c>
      <c r="W5545">
        <v>80</v>
      </c>
      <c r="X5545" t="s">
        <v>6157</v>
      </c>
      <c r="Y5545" t="s">
        <v>6157</v>
      </c>
      <c r="Z5545" t="s">
        <v>6474</v>
      </c>
      <c r="AA5545" t="s">
        <v>1388</v>
      </c>
      <c r="AB5545" t="s">
        <v>248</v>
      </c>
      <c r="AC5545" t="s">
        <v>4353</v>
      </c>
      <c r="AD5545" t="s">
        <v>6157</v>
      </c>
      <c r="AE5545" t="s">
        <v>6157</v>
      </c>
      <c r="AF5545" t="s">
        <v>6157</v>
      </c>
      <c r="AG5545" t="s">
        <v>6157</v>
      </c>
      <c r="AH5545" t="s">
        <v>6157</v>
      </c>
      <c r="AI5545" t="s">
        <v>6157</v>
      </c>
      <c r="AJ5545" t="s">
        <v>6457</v>
      </c>
      <c r="AK5545" t="s">
        <v>5602</v>
      </c>
      <c r="AL5545" t="s">
        <v>1414</v>
      </c>
      <c r="AM5545" t="s">
        <v>1413</v>
      </c>
      <c r="AN5545" t="s">
        <v>4353</v>
      </c>
      <c r="AO5545" s="29">
        <v>234</v>
      </c>
      <c r="AP5545">
        <v>-9.8779920000000008</v>
      </c>
      <c r="AQ5545">
        <v>167.178664</v>
      </c>
      <c r="AR5545" t="s">
        <v>289</v>
      </c>
      <c r="AS5545">
        <v>0.25</v>
      </c>
      <c r="AT5545" t="s">
        <v>1510</v>
      </c>
      <c r="AU5545" t="s">
        <v>274</v>
      </c>
      <c r="AV5545" t="s">
        <v>4353</v>
      </c>
      <c r="AW5545" t="s">
        <v>4353</v>
      </c>
      <c r="AX5545" t="s">
        <v>4353</v>
      </c>
      <c r="AY5545">
        <v>1275</v>
      </c>
      <c r="AZ5545">
        <v>1655</v>
      </c>
      <c r="BA5545" t="s">
        <v>290</v>
      </c>
      <c r="BB5545" t="s">
        <v>4785</v>
      </c>
      <c r="BC5545" t="s">
        <v>6157</v>
      </c>
      <c r="BD5545" s="7"/>
      <c r="BH5545" t="s">
        <v>1542</v>
      </c>
      <c r="BI5545" t="s">
        <v>7271</v>
      </c>
      <c r="BJ5545" t="s">
        <v>6487</v>
      </c>
      <c r="BK5545" t="s">
        <v>6486</v>
      </c>
      <c r="BL5545" s="7">
        <v>2016</v>
      </c>
      <c r="BQ5545" t="s">
        <v>6540</v>
      </c>
      <c r="BR5545">
        <v>1</v>
      </c>
      <c r="BS5545" t="s">
        <v>6575</v>
      </c>
      <c r="BT5545" t="s">
        <v>5724</v>
      </c>
      <c r="BW5545">
        <v>-16.71</v>
      </c>
      <c r="BY5545">
        <v>11.27</v>
      </c>
      <c r="CB5545">
        <v>3.4</v>
      </c>
      <c r="CC5545">
        <v>40.07</v>
      </c>
      <c r="CD5545">
        <v>13.76</v>
      </c>
    </row>
    <row r="5546" spans="1:82" ht="16" customHeight="1">
      <c r="A5546">
        <v>5545</v>
      </c>
      <c r="B5546" t="s">
        <v>7221</v>
      </c>
      <c r="C5546" s="2">
        <v>45024</v>
      </c>
      <c r="E5546" s="17" t="s">
        <v>5772</v>
      </c>
      <c r="F5546" s="19"/>
      <c r="G5546" t="s">
        <v>1608</v>
      </c>
      <c r="H5546" t="s">
        <v>6157</v>
      </c>
      <c r="I5546" t="s">
        <v>4349</v>
      </c>
      <c r="J5546" t="s">
        <v>4350</v>
      </c>
      <c r="K5546" t="s">
        <v>4351</v>
      </c>
      <c r="L5546" t="s">
        <v>6157</v>
      </c>
      <c r="M5546" t="s">
        <v>1608</v>
      </c>
      <c r="N5546" t="s">
        <v>289</v>
      </c>
      <c r="O5546" t="s">
        <v>6157</v>
      </c>
      <c r="P5546" t="s">
        <v>6157</v>
      </c>
      <c r="Q5546" t="s">
        <v>3969</v>
      </c>
      <c r="R5546" t="s">
        <v>6157</v>
      </c>
      <c r="S5546" t="s">
        <v>4354</v>
      </c>
      <c r="T5546" t="s">
        <v>5747</v>
      </c>
      <c r="U5546" t="s">
        <v>4357</v>
      </c>
      <c r="V5546">
        <v>12</v>
      </c>
      <c r="W5546">
        <v>12</v>
      </c>
      <c r="X5546" t="s">
        <v>6157</v>
      </c>
      <c r="Y5546" t="s">
        <v>6157</v>
      </c>
      <c r="Z5546" t="s">
        <v>6474</v>
      </c>
      <c r="AA5546" t="s">
        <v>1388</v>
      </c>
      <c r="AB5546" t="s">
        <v>5764</v>
      </c>
      <c r="AC5546" t="s">
        <v>4353</v>
      </c>
      <c r="AD5546" t="s">
        <v>6157</v>
      </c>
      <c r="AE5546" t="s">
        <v>6157</v>
      </c>
      <c r="AF5546" t="s">
        <v>6157</v>
      </c>
      <c r="AG5546" t="s">
        <v>6157</v>
      </c>
      <c r="AH5546" t="s">
        <v>6157</v>
      </c>
      <c r="AI5546" t="s">
        <v>6157</v>
      </c>
      <c r="AJ5546" t="s">
        <v>6457</v>
      </c>
      <c r="AK5546" t="s">
        <v>5602</v>
      </c>
      <c r="AL5546" t="s">
        <v>1414</v>
      </c>
      <c r="AM5546" t="s">
        <v>1413</v>
      </c>
      <c r="AN5546" t="s">
        <v>4353</v>
      </c>
      <c r="AO5546" s="29">
        <v>234</v>
      </c>
      <c r="AP5546">
        <v>-9.8779920000000008</v>
      </c>
      <c r="AQ5546">
        <v>167.178664</v>
      </c>
      <c r="AR5546" t="s">
        <v>289</v>
      </c>
      <c r="AS5546">
        <v>0.25</v>
      </c>
      <c r="AT5546" t="s">
        <v>1510</v>
      </c>
      <c r="AU5546" t="s">
        <v>274</v>
      </c>
      <c r="AV5546" t="s">
        <v>4353</v>
      </c>
      <c r="AW5546" t="s">
        <v>4353</v>
      </c>
      <c r="AX5546" t="s">
        <v>4353</v>
      </c>
      <c r="AY5546">
        <v>1275</v>
      </c>
      <c r="AZ5546">
        <v>1655</v>
      </c>
      <c r="BA5546" t="s">
        <v>290</v>
      </c>
      <c r="BB5546" t="s">
        <v>4785</v>
      </c>
      <c r="BC5546" t="s">
        <v>6157</v>
      </c>
      <c r="BD5546" s="7"/>
      <c r="BH5546" t="s">
        <v>1542</v>
      </c>
      <c r="BI5546" t="s">
        <v>7271</v>
      </c>
      <c r="BJ5546" t="s">
        <v>6487</v>
      </c>
      <c r="BK5546" t="s">
        <v>6486</v>
      </c>
      <c r="BL5546" s="7">
        <v>2016</v>
      </c>
      <c r="BQ5546" t="s">
        <v>6540</v>
      </c>
      <c r="BR5546">
        <v>1</v>
      </c>
      <c r="BS5546" t="s">
        <v>6575</v>
      </c>
      <c r="BT5546" t="s">
        <v>5724</v>
      </c>
      <c r="BW5546">
        <v>-16.989999999999998</v>
      </c>
      <c r="BY5546">
        <v>9.59</v>
      </c>
      <c r="CB5546">
        <v>3.4</v>
      </c>
      <c r="CC5546">
        <v>43.01</v>
      </c>
      <c r="CD5546">
        <v>14.85</v>
      </c>
    </row>
    <row r="5547" spans="1:82" ht="16" customHeight="1">
      <c r="A5547">
        <v>5546</v>
      </c>
      <c r="B5547" t="s">
        <v>7221</v>
      </c>
      <c r="C5547" s="2">
        <v>45024</v>
      </c>
      <c r="E5547" s="17" t="s">
        <v>1215</v>
      </c>
      <c r="F5547" s="19"/>
      <c r="G5547" t="s">
        <v>1608</v>
      </c>
      <c r="H5547" t="s">
        <v>6157</v>
      </c>
      <c r="I5547" t="s">
        <v>4349</v>
      </c>
      <c r="J5547" t="s">
        <v>4350</v>
      </c>
      <c r="K5547" t="s">
        <v>4351</v>
      </c>
      <c r="L5547" t="s">
        <v>6157</v>
      </c>
      <c r="M5547" t="s">
        <v>1608</v>
      </c>
      <c r="N5547" t="s">
        <v>289</v>
      </c>
      <c r="O5547" t="s">
        <v>6157</v>
      </c>
      <c r="P5547" t="s">
        <v>6157</v>
      </c>
      <c r="Q5547" t="s">
        <v>3969</v>
      </c>
      <c r="R5547" t="s">
        <v>6157</v>
      </c>
      <c r="S5547" t="s">
        <v>229</v>
      </c>
      <c r="T5547" s="4" t="s">
        <v>6996</v>
      </c>
      <c r="U5547" t="s">
        <v>5600</v>
      </c>
      <c r="V5547">
        <v>17</v>
      </c>
      <c r="W5547">
        <v>34</v>
      </c>
      <c r="X5547" t="s">
        <v>6157</v>
      </c>
      <c r="Y5547" t="s">
        <v>6157</v>
      </c>
      <c r="Z5547" t="s">
        <v>6474</v>
      </c>
      <c r="AA5547" t="s">
        <v>1388</v>
      </c>
      <c r="AB5547" t="s">
        <v>248</v>
      </c>
      <c r="AC5547" t="s">
        <v>4353</v>
      </c>
      <c r="AD5547" t="s">
        <v>6157</v>
      </c>
      <c r="AE5547" t="s">
        <v>6157</v>
      </c>
      <c r="AF5547" t="s">
        <v>6157</v>
      </c>
      <c r="AG5547" t="s">
        <v>6157</v>
      </c>
      <c r="AH5547" t="s">
        <v>6157</v>
      </c>
      <c r="AI5547" t="s">
        <v>6157</v>
      </c>
      <c r="AJ5547" t="s">
        <v>6457</v>
      </c>
      <c r="AK5547" t="s">
        <v>5602</v>
      </c>
      <c r="AL5547" t="s">
        <v>1414</v>
      </c>
      <c r="AM5547" t="s">
        <v>1413</v>
      </c>
      <c r="AN5547" t="s">
        <v>4353</v>
      </c>
      <c r="AO5547" s="29">
        <v>234</v>
      </c>
      <c r="AP5547">
        <v>-9.8779920000000008</v>
      </c>
      <c r="AQ5547">
        <v>167.178664</v>
      </c>
      <c r="AR5547" t="s">
        <v>289</v>
      </c>
      <c r="AS5547">
        <v>0.25</v>
      </c>
      <c r="AT5547" t="s">
        <v>1510</v>
      </c>
      <c r="AU5547" t="s">
        <v>274</v>
      </c>
      <c r="AV5547" t="s">
        <v>4353</v>
      </c>
      <c r="AW5547" t="s">
        <v>4353</v>
      </c>
      <c r="AX5547" t="s">
        <v>4353</v>
      </c>
      <c r="AY5547">
        <v>1275</v>
      </c>
      <c r="AZ5547">
        <v>1655</v>
      </c>
      <c r="BA5547" t="s">
        <v>290</v>
      </c>
      <c r="BB5547" t="s">
        <v>4785</v>
      </c>
      <c r="BC5547" t="s">
        <v>6157</v>
      </c>
      <c r="BD5547" s="7"/>
      <c r="BH5547" t="s">
        <v>1542</v>
      </c>
      <c r="BI5547" t="s">
        <v>7271</v>
      </c>
      <c r="BJ5547" t="s">
        <v>6487</v>
      </c>
      <c r="BK5547" t="s">
        <v>6486</v>
      </c>
      <c r="BL5547" s="7">
        <v>2016</v>
      </c>
      <c r="BQ5547" t="s">
        <v>6540</v>
      </c>
      <c r="BR5547">
        <v>1</v>
      </c>
      <c r="BS5547" t="s">
        <v>6575</v>
      </c>
      <c r="BT5547" t="s">
        <v>5724</v>
      </c>
      <c r="BW5547">
        <v>-16.54</v>
      </c>
      <c r="BY5547">
        <v>11.18</v>
      </c>
      <c r="CB5547">
        <v>3.4</v>
      </c>
      <c r="CC5547">
        <v>42.96</v>
      </c>
      <c r="CD5547">
        <v>14.71</v>
      </c>
    </row>
    <row r="5548" spans="1:82" ht="16" customHeight="1">
      <c r="A5548">
        <v>5547</v>
      </c>
      <c r="B5548" t="s">
        <v>7221</v>
      </c>
      <c r="C5548" s="2">
        <v>45024</v>
      </c>
      <c r="E5548" s="17" t="s">
        <v>5773</v>
      </c>
      <c r="F5548" s="19"/>
      <c r="G5548" t="s">
        <v>1608</v>
      </c>
      <c r="H5548" t="s">
        <v>6157</v>
      </c>
      <c r="I5548" t="s">
        <v>4349</v>
      </c>
      <c r="J5548" t="s">
        <v>4350</v>
      </c>
      <c r="K5548" t="s">
        <v>4351</v>
      </c>
      <c r="L5548" t="s">
        <v>6157</v>
      </c>
      <c r="M5548" t="s">
        <v>1608</v>
      </c>
      <c r="N5548" t="s">
        <v>289</v>
      </c>
      <c r="O5548" t="s">
        <v>6157</v>
      </c>
      <c r="P5548" t="s">
        <v>6157</v>
      </c>
      <c r="Q5548" t="s">
        <v>3969</v>
      </c>
      <c r="R5548" t="s">
        <v>6157</v>
      </c>
      <c r="S5548" t="s">
        <v>229</v>
      </c>
      <c r="T5548" t="s">
        <v>7066</v>
      </c>
      <c r="U5548" t="s">
        <v>4367</v>
      </c>
      <c r="V5548">
        <v>50</v>
      </c>
      <c r="W5548">
        <v>80</v>
      </c>
      <c r="X5548" t="s">
        <v>6157</v>
      </c>
      <c r="Y5548" t="s">
        <v>6157</v>
      </c>
      <c r="Z5548" t="s">
        <v>6474</v>
      </c>
      <c r="AA5548" t="s">
        <v>1388</v>
      </c>
      <c r="AB5548" t="s">
        <v>248</v>
      </c>
      <c r="AC5548" t="s">
        <v>4353</v>
      </c>
      <c r="AD5548" t="s">
        <v>6157</v>
      </c>
      <c r="AE5548" t="s">
        <v>6157</v>
      </c>
      <c r="AF5548" t="s">
        <v>6157</v>
      </c>
      <c r="AG5548" t="s">
        <v>6157</v>
      </c>
      <c r="AH5548" t="s">
        <v>6157</v>
      </c>
      <c r="AI5548" t="s">
        <v>6157</v>
      </c>
      <c r="AJ5548" t="s">
        <v>6457</v>
      </c>
      <c r="AK5548" t="s">
        <v>5602</v>
      </c>
      <c r="AL5548" t="s">
        <v>1414</v>
      </c>
      <c r="AM5548" t="s">
        <v>1413</v>
      </c>
      <c r="AN5548" t="s">
        <v>4353</v>
      </c>
      <c r="AO5548" s="29">
        <v>234</v>
      </c>
      <c r="AP5548">
        <v>-9.8779920000000008</v>
      </c>
      <c r="AQ5548">
        <v>167.178664</v>
      </c>
      <c r="AR5548" t="s">
        <v>289</v>
      </c>
      <c r="AS5548">
        <v>0.25</v>
      </c>
      <c r="AT5548" t="s">
        <v>1510</v>
      </c>
      <c r="AU5548" t="s">
        <v>274</v>
      </c>
      <c r="AV5548" t="s">
        <v>4353</v>
      </c>
      <c r="AW5548" t="s">
        <v>4353</v>
      </c>
      <c r="AX5548" t="s">
        <v>4353</v>
      </c>
      <c r="AY5548">
        <v>1275</v>
      </c>
      <c r="AZ5548">
        <v>1655</v>
      </c>
      <c r="BA5548" t="s">
        <v>290</v>
      </c>
      <c r="BB5548" t="s">
        <v>4785</v>
      </c>
      <c r="BC5548" t="s">
        <v>6157</v>
      </c>
      <c r="BD5548" s="7"/>
      <c r="BH5548" t="s">
        <v>1542</v>
      </c>
      <c r="BI5548" t="s">
        <v>7271</v>
      </c>
      <c r="BJ5548" t="s">
        <v>6487</v>
      </c>
      <c r="BK5548" t="s">
        <v>6486</v>
      </c>
      <c r="BL5548" s="7">
        <v>2016</v>
      </c>
      <c r="BQ5548" t="s">
        <v>6540</v>
      </c>
      <c r="BR5548">
        <v>1</v>
      </c>
      <c r="BS5548" t="s">
        <v>6575</v>
      </c>
      <c r="BT5548" t="s">
        <v>5724</v>
      </c>
      <c r="BW5548">
        <v>-15.61</v>
      </c>
      <c r="BY5548">
        <v>12.99</v>
      </c>
      <c r="CB5548">
        <v>3.3</v>
      </c>
      <c r="CC5548">
        <v>45.95</v>
      </c>
      <c r="CD5548">
        <v>16.059999999999999</v>
      </c>
    </row>
    <row r="5549" spans="1:82" ht="16" customHeight="1">
      <c r="A5549">
        <v>5548</v>
      </c>
      <c r="B5549" t="s">
        <v>7221</v>
      </c>
      <c r="C5549" s="2">
        <v>45024</v>
      </c>
      <c r="E5549" s="17" t="s">
        <v>5774</v>
      </c>
      <c r="F5549" s="19"/>
      <c r="G5549" t="s">
        <v>1608</v>
      </c>
      <c r="H5549" t="s">
        <v>6157</v>
      </c>
      <c r="I5549" t="s">
        <v>4349</v>
      </c>
      <c r="J5549" t="s">
        <v>4350</v>
      </c>
      <c r="K5549" t="s">
        <v>4351</v>
      </c>
      <c r="L5549" t="s">
        <v>6157</v>
      </c>
      <c r="M5549" t="s">
        <v>1608</v>
      </c>
      <c r="N5549" t="s">
        <v>289</v>
      </c>
      <c r="O5549" t="s">
        <v>6157</v>
      </c>
      <c r="P5549" t="s">
        <v>6157</v>
      </c>
      <c r="Q5549" t="s">
        <v>3969</v>
      </c>
      <c r="R5549" t="s">
        <v>6157</v>
      </c>
      <c r="S5549" t="s">
        <v>230</v>
      </c>
      <c r="T5549" t="s">
        <v>7066</v>
      </c>
      <c r="U5549" t="s">
        <v>4367</v>
      </c>
      <c r="V5549">
        <v>50</v>
      </c>
      <c r="W5549">
        <v>80</v>
      </c>
      <c r="X5549" t="s">
        <v>6157</v>
      </c>
      <c r="Y5549" t="s">
        <v>6157</v>
      </c>
      <c r="Z5549" t="s">
        <v>6474</v>
      </c>
      <c r="AA5549" t="s">
        <v>1388</v>
      </c>
      <c r="AB5549" t="s">
        <v>248</v>
      </c>
      <c r="AC5549" t="s">
        <v>4353</v>
      </c>
      <c r="AD5549" t="s">
        <v>6157</v>
      </c>
      <c r="AE5549" t="s">
        <v>6157</v>
      </c>
      <c r="AF5549" t="s">
        <v>6157</v>
      </c>
      <c r="AG5549" t="s">
        <v>6157</v>
      </c>
      <c r="AH5549" t="s">
        <v>6157</v>
      </c>
      <c r="AI5549" t="s">
        <v>6157</v>
      </c>
      <c r="AJ5549" t="s">
        <v>6457</v>
      </c>
      <c r="AK5549" t="s">
        <v>5602</v>
      </c>
      <c r="AL5549" t="s">
        <v>1414</v>
      </c>
      <c r="AM5549" t="s">
        <v>1413</v>
      </c>
      <c r="AN5549" t="s">
        <v>4353</v>
      </c>
      <c r="AO5549" s="29">
        <v>234</v>
      </c>
      <c r="AP5549">
        <v>-9.8779920000000008</v>
      </c>
      <c r="AQ5549">
        <v>167.178664</v>
      </c>
      <c r="AR5549" t="s">
        <v>289</v>
      </c>
      <c r="AS5549">
        <v>0.25</v>
      </c>
      <c r="AT5549" t="s">
        <v>1510</v>
      </c>
      <c r="AU5549" t="s">
        <v>274</v>
      </c>
      <c r="AV5549" t="s">
        <v>4353</v>
      </c>
      <c r="AW5549" t="s">
        <v>4353</v>
      </c>
      <c r="AX5549" t="s">
        <v>4353</v>
      </c>
      <c r="AY5549">
        <v>1275</v>
      </c>
      <c r="AZ5549">
        <v>1655</v>
      </c>
      <c r="BA5549" t="s">
        <v>290</v>
      </c>
      <c r="BB5549" t="s">
        <v>4785</v>
      </c>
      <c r="BC5549" t="s">
        <v>6157</v>
      </c>
      <c r="BD5549" s="7"/>
      <c r="BH5549" t="s">
        <v>1542</v>
      </c>
      <c r="BI5549" t="s">
        <v>7271</v>
      </c>
      <c r="BJ5549" t="s">
        <v>6487</v>
      </c>
      <c r="BK5549" t="s">
        <v>6486</v>
      </c>
      <c r="BL5549" s="7">
        <v>2016</v>
      </c>
      <c r="BQ5549" t="s">
        <v>6540</v>
      </c>
      <c r="BR5549">
        <v>1</v>
      </c>
      <c r="BS5549" t="s">
        <v>6575</v>
      </c>
      <c r="BT5549" t="s">
        <v>5724</v>
      </c>
      <c r="BW5549">
        <v>-15.81</v>
      </c>
      <c r="BY5549">
        <v>11.95</v>
      </c>
      <c r="CB5549">
        <v>3.3</v>
      </c>
      <c r="CC5549">
        <v>43.93</v>
      </c>
      <c r="CD5549">
        <v>15.38</v>
      </c>
    </row>
    <row r="5550" spans="1:82" ht="16" customHeight="1">
      <c r="A5550">
        <v>5549</v>
      </c>
      <c r="B5550" t="s">
        <v>7221</v>
      </c>
      <c r="C5550" s="2">
        <v>45024</v>
      </c>
      <c r="E5550" s="17" t="s">
        <v>1211</v>
      </c>
      <c r="F5550" s="19"/>
      <c r="G5550" t="s">
        <v>1608</v>
      </c>
      <c r="H5550" t="s">
        <v>6157</v>
      </c>
      <c r="I5550" t="s">
        <v>4349</v>
      </c>
      <c r="J5550" t="s">
        <v>4350</v>
      </c>
      <c r="K5550" t="s">
        <v>4351</v>
      </c>
      <c r="L5550" t="s">
        <v>6157</v>
      </c>
      <c r="M5550" t="s">
        <v>1608</v>
      </c>
      <c r="N5550" t="s">
        <v>289</v>
      </c>
      <c r="O5550" t="s">
        <v>6157</v>
      </c>
      <c r="P5550" t="s">
        <v>6157</v>
      </c>
      <c r="Q5550" t="s">
        <v>3969</v>
      </c>
      <c r="R5550" t="s">
        <v>6157</v>
      </c>
      <c r="S5550" t="s">
        <v>230</v>
      </c>
      <c r="T5550" s="4" t="s">
        <v>6996</v>
      </c>
      <c r="U5550" t="s">
        <v>5600</v>
      </c>
      <c r="V5550">
        <v>17</v>
      </c>
      <c r="W5550">
        <v>34</v>
      </c>
      <c r="X5550" t="s">
        <v>6157</v>
      </c>
      <c r="Y5550" t="s">
        <v>6157</v>
      </c>
      <c r="Z5550" t="s">
        <v>6474</v>
      </c>
      <c r="AA5550" t="s">
        <v>1388</v>
      </c>
      <c r="AB5550" t="s">
        <v>248</v>
      </c>
      <c r="AC5550" t="s">
        <v>4353</v>
      </c>
      <c r="AD5550" t="s">
        <v>6157</v>
      </c>
      <c r="AE5550" t="s">
        <v>6157</v>
      </c>
      <c r="AF5550" t="s">
        <v>6157</v>
      </c>
      <c r="AG5550" t="s">
        <v>6157</v>
      </c>
      <c r="AH5550" t="s">
        <v>6157</v>
      </c>
      <c r="AI5550" t="s">
        <v>6157</v>
      </c>
      <c r="AJ5550" t="s">
        <v>6457</v>
      </c>
      <c r="AK5550" t="s">
        <v>5602</v>
      </c>
      <c r="AL5550" t="s">
        <v>1414</v>
      </c>
      <c r="AM5550" t="s">
        <v>1413</v>
      </c>
      <c r="AN5550" t="s">
        <v>4353</v>
      </c>
      <c r="AO5550" s="29">
        <v>234</v>
      </c>
      <c r="AP5550">
        <v>-9.8779920000000008</v>
      </c>
      <c r="AQ5550">
        <v>167.178664</v>
      </c>
      <c r="AR5550" t="s">
        <v>289</v>
      </c>
      <c r="AS5550">
        <v>0.25</v>
      </c>
      <c r="AT5550" t="s">
        <v>1510</v>
      </c>
      <c r="AU5550" t="s">
        <v>274</v>
      </c>
      <c r="AV5550" t="s">
        <v>4353</v>
      </c>
      <c r="AW5550" t="s">
        <v>4353</v>
      </c>
      <c r="AX5550" t="s">
        <v>4353</v>
      </c>
      <c r="AY5550">
        <v>1275</v>
      </c>
      <c r="AZ5550">
        <v>1655</v>
      </c>
      <c r="BA5550" t="s">
        <v>290</v>
      </c>
      <c r="BB5550" t="s">
        <v>4785</v>
      </c>
      <c r="BC5550" t="s">
        <v>6157</v>
      </c>
      <c r="BD5550" s="7"/>
      <c r="BH5550" t="s">
        <v>1542</v>
      </c>
      <c r="BI5550" t="s">
        <v>7271</v>
      </c>
      <c r="BJ5550" t="s">
        <v>6487</v>
      </c>
      <c r="BK5550" t="s">
        <v>6486</v>
      </c>
      <c r="BL5550" s="7">
        <v>2016</v>
      </c>
      <c r="BQ5550" t="s">
        <v>6540</v>
      </c>
      <c r="BR5550">
        <v>1</v>
      </c>
      <c r="BS5550" t="s">
        <v>6575</v>
      </c>
      <c r="BT5550" t="s">
        <v>5724</v>
      </c>
      <c r="BW5550">
        <v>-17.13</v>
      </c>
      <c r="BY5550">
        <v>10.66</v>
      </c>
      <c r="CB5550">
        <v>3.6</v>
      </c>
      <c r="CC5550">
        <v>56.77</v>
      </c>
      <c r="CD5550">
        <v>18.18</v>
      </c>
    </row>
    <row r="5551" spans="1:82" ht="16" customHeight="1">
      <c r="A5551">
        <v>5550</v>
      </c>
      <c r="B5551" t="s">
        <v>7221</v>
      </c>
      <c r="C5551" s="2">
        <v>45024</v>
      </c>
      <c r="E5551" s="17" t="s">
        <v>1210</v>
      </c>
      <c r="F5551" s="19"/>
      <c r="G5551" t="s">
        <v>1608</v>
      </c>
      <c r="H5551" t="s">
        <v>6157</v>
      </c>
      <c r="I5551" t="s">
        <v>4349</v>
      </c>
      <c r="J5551" t="s">
        <v>4350</v>
      </c>
      <c r="K5551" t="s">
        <v>4351</v>
      </c>
      <c r="L5551" t="s">
        <v>6157</v>
      </c>
      <c r="M5551" t="s">
        <v>1608</v>
      </c>
      <c r="N5551" t="s">
        <v>289</v>
      </c>
      <c r="O5551" t="s">
        <v>6157</v>
      </c>
      <c r="P5551" t="s">
        <v>6157</v>
      </c>
      <c r="Q5551" t="s">
        <v>3969</v>
      </c>
      <c r="R5551" t="s">
        <v>6157</v>
      </c>
      <c r="S5551" t="s">
        <v>229</v>
      </c>
      <c r="T5551" s="4" t="s">
        <v>6996</v>
      </c>
      <c r="U5551" t="s">
        <v>5600</v>
      </c>
      <c r="V5551">
        <v>17</v>
      </c>
      <c r="W5551">
        <v>34</v>
      </c>
      <c r="X5551" t="s">
        <v>6157</v>
      </c>
      <c r="Y5551" t="s">
        <v>6157</v>
      </c>
      <c r="Z5551" t="s">
        <v>6474</v>
      </c>
      <c r="AA5551" t="s">
        <v>1388</v>
      </c>
      <c r="AB5551" t="s">
        <v>248</v>
      </c>
      <c r="AC5551" t="s">
        <v>4353</v>
      </c>
      <c r="AD5551" t="s">
        <v>6157</v>
      </c>
      <c r="AE5551" t="s">
        <v>6157</v>
      </c>
      <c r="AF5551" t="s">
        <v>6157</v>
      </c>
      <c r="AG5551" t="s">
        <v>6157</v>
      </c>
      <c r="AH5551" t="s">
        <v>6157</v>
      </c>
      <c r="AI5551" t="s">
        <v>6157</v>
      </c>
      <c r="AJ5551" t="s">
        <v>6457</v>
      </c>
      <c r="AK5551" t="s">
        <v>5602</v>
      </c>
      <c r="AL5551" t="s">
        <v>1414</v>
      </c>
      <c r="AM5551" t="s">
        <v>1413</v>
      </c>
      <c r="AN5551" t="s">
        <v>4353</v>
      </c>
      <c r="AO5551" s="29">
        <v>234</v>
      </c>
      <c r="AP5551">
        <v>-9.8779920000000008</v>
      </c>
      <c r="AQ5551">
        <v>167.178664</v>
      </c>
      <c r="AR5551" t="s">
        <v>289</v>
      </c>
      <c r="AS5551">
        <v>0.25</v>
      </c>
      <c r="AT5551" t="s">
        <v>1510</v>
      </c>
      <c r="AU5551" t="s">
        <v>274</v>
      </c>
      <c r="AV5551" t="s">
        <v>4353</v>
      </c>
      <c r="AW5551" t="s">
        <v>4353</v>
      </c>
      <c r="AX5551" t="s">
        <v>4353</v>
      </c>
      <c r="AY5551">
        <v>1275</v>
      </c>
      <c r="AZ5551">
        <v>1655</v>
      </c>
      <c r="BA5551" t="s">
        <v>290</v>
      </c>
      <c r="BB5551" t="s">
        <v>4785</v>
      </c>
      <c r="BC5551" t="s">
        <v>6157</v>
      </c>
      <c r="BD5551" s="7"/>
      <c r="BH5551" t="s">
        <v>1542</v>
      </c>
      <c r="BI5551" t="s">
        <v>7271</v>
      </c>
      <c r="BJ5551" t="s">
        <v>6487</v>
      </c>
      <c r="BK5551" t="s">
        <v>6486</v>
      </c>
      <c r="BL5551" s="7">
        <v>2016</v>
      </c>
      <c r="BQ5551" t="s">
        <v>6540</v>
      </c>
      <c r="BR5551">
        <v>1</v>
      </c>
      <c r="BS5551" t="s">
        <v>6575</v>
      </c>
      <c r="BT5551" t="s">
        <v>5724</v>
      </c>
      <c r="BW5551">
        <v>-15.42</v>
      </c>
      <c r="BY5551">
        <v>12.65</v>
      </c>
      <c r="CB5551">
        <v>3.4</v>
      </c>
      <c r="CC5551">
        <v>42.53</v>
      </c>
      <c r="CD5551">
        <v>14.71</v>
      </c>
    </row>
    <row r="5552" spans="1:82" ht="16" customHeight="1">
      <c r="A5552">
        <v>5551</v>
      </c>
      <c r="B5552" t="s">
        <v>7221</v>
      </c>
      <c r="C5552" s="2">
        <v>45024</v>
      </c>
      <c r="E5552" s="17" t="s">
        <v>1209</v>
      </c>
      <c r="F5552" s="19"/>
      <c r="G5552" t="s">
        <v>1608</v>
      </c>
      <c r="H5552" t="s">
        <v>6157</v>
      </c>
      <c r="I5552" t="s">
        <v>4349</v>
      </c>
      <c r="J5552" t="s">
        <v>4350</v>
      </c>
      <c r="K5552" t="s">
        <v>4351</v>
      </c>
      <c r="L5552" t="s">
        <v>6157</v>
      </c>
      <c r="M5552" t="s">
        <v>1608</v>
      </c>
      <c r="N5552" t="s">
        <v>289</v>
      </c>
      <c r="O5552" t="s">
        <v>6157</v>
      </c>
      <c r="P5552" t="s">
        <v>6157</v>
      </c>
      <c r="Q5552" t="s">
        <v>3969</v>
      </c>
      <c r="R5552" t="s">
        <v>6157</v>
      </c>
      <c r="S5552" t="s">
        <v>229</v>
      </c>
      <c r="T5552" s="4" t="s">
        <v>6996</v>
      </c>
      <c r="U5552" t="s">
        <v>5600</v>
      </c>
      <c r="V5552">
        <v>17</v>
      </c>
      <c r="W5552">
        <v>34</v>
      </c>
      <c r="X5552" t="s">
        <v>6157</v>
      </c>
      <c r="Y5552" t="s">
        <v>6157</v>
      </c>
      <c r="Z5552" t="s">
        <v>6474</v>
      </c>
      <c r="AA5552" t="s">
        <v>1388</v>
      </c>
      <c r="AB5552" t="s">
        <v>248</v>
      </c>
      <c r="AC5552" t="s">
        <v>4353</v>
      </c>
      <c r="AD5552" t="s">
        <v>6157</v>
      </c>
      <c r="AE5552" t="s">
        <v>6157</v>
      </c>
      <c r="AF5552" t="s">
        <v>6157</v>
      </c>
      <c r="AG5552" t="s">
        <v>6157</v>
      </c>
      <c r="AH5552" t="s">
        <v>6157</v>
      </c>
      <c r="AI5552" t="s">
        <v>6157</v>
      </c>
      <c r="AJ5552" t="s">
        <v>6457</v>
      </c>
      <c r="AK5552" t="s">
        <v>5602</v>
      </c>
      <c r="AL5552" t="s">
        <v>1414</v>
      </c>
      <c r="AM5552" t="s">
        <v>1413</v>
      </c>
      <c r="AN5552" t="s">
        <v>4353</v>
      </c>
      <c r="AO5552" s="29">
        <v>234</v>
      </c>
      <c r="AP5552">
        <v>-9.8779920000000008</v>
      </c>
      <c r="AQ5552">
        <v>167.178664</v>
      </c>
      <c r="AR5552" t="s">
        <v>289</v>
      </c>
      <c r="AS5552">
        <v>0.25</v>
      </c>
      <c r="AT5552" t="s">
        <v>1510</v>
      </c>
      <c r="AU5552" t="s">
        <v>274</v>
      </c>
      <c r="AV5552" t="s">
        <v>4353</v>
      </c>
      <c r="AW5552" t="s">
        <v>4353</v>
      </c>
      <c r="AX5552" t="s">
        <v>4353</v>
      </c>
      <c r="AY5552">
        <v>1275</v>
      </c>
      <c r="AZ5552">
        <v>1655</v>
      </c>
      <c r="BA5552" t="s">
        <v>290</v>
      </c>
      <c r="BB5552" t="s">
        <v>4785</v>
      </c>
      <c r="BC5552" t="s">
        <v>6157</v>
      </c>
      <c r="BD5552" s="7"/>
      <c r="BH5552" t="s">
        <v>1542</v>
      </c>
      <c r="BI5552" t="s">
        <v>7271</v>
      </c>
      <c r="BJ5552" t="s">
        <v>6487</v>
      </c>
      <c r="BK5552" t="s">
        <v>6486</v>
      </c>
      <c r="BL5552" s="7">
        <v>2016</v>
      </c>
      <c r="BQ5552" t="s">
        <v>6540</v>
      </c>
      <c r="BR5552">
        <v>1</v>
      </c>
      <c r="BS5552" t="s">
        <v>6575</v>
      </c>
      <c r="BT5552" t="s">
        <v>5724</v>
      </c>
      <c r="BW5552">
        <v>-16.37</v>
      </c>
      <c r="BY5552">
        <v>11.25</v>
      </c>
      <c r="CB5552">
        <v>3.4</v>
      </c>
      <c r="CC5552">
        <v>40.92</v>
      </c>
      <c r="CD5552">
        <v>14.11</v>
      </c>
    </row>
    <row r="5553" spans="1:82" ht="16" customHeight="1">
      <c r="A5553">
        <v>5552</v>
      </c>
      <c r="B5553" t="s">
        <v>7221</v>
      </c>
      <c r="C5553" s="2">
        <v>45024</v>
      </c>
      <c r="E5553" s="17" t="s">
        <v>1208</v>
      </c>
      <c r="F5553" s="19"/>
      <c r="G5553" t="s">
        <v>1608</v>
      </c>
      <c r="H5553" t="s">
        <v>6157</v>
      </c>
      <c r="I5553" t="s">
        <v>4349</v>
      </c>
      <c r="J5553" t="s">
        <v>4350</v>
      </c>
      <c r="K5553" t="s">
        <v>4351</v>
      </c>
      <c r="L5553" t="s">
        <v>6157</v>
      </c>
      <c r="M5553" t="s">
        <v>1608</v>
      </c>
      <c r="N5553" t="s">
        <v>289</v>
      </c>
      <c r="O5553" t="s">
        <v>6157</v>
      </c>
      <c r="P5553" t="s">
        <v>6157</v>
      </c>
      <c r="Q5553" t="s">
        <v>3969</v>
      </c>
      <c r="R5553" t="s">
        <v>6157</v>
      </c>
      <c r="S5553" t="s">
        <v>229</v>
      </c>
      <c r="T5553" s="4" t="s">
        <v>6996</v>
      </c>
      <c r="U5553" t="s">
        <v>5600</v>
      </c>
      <c r="V5553">
        <v>17</v>
      </c>
      <c r="W5553">
        <v>34</v>
      </c>
      <c r="X5553" t="s">
        <v>6157</v>
      </c>
      <c r="Y5553" t="s">
        <v>6157</v>
      </c>
      <c r="Z5553" t="s">
        <v>6474</v>
      </c>
      <c r="AA5553" t="s">
        <v>1388</v>
      </c>
      <c r="AB5553" t="s">
        <v>248</v>
      </c>
      <c r="AC5553" t="s">
        <v>4353</v>
      </c>
      <c r="AD5553" t="s">
        <v>6157</v>
      </c>
      <c r="AE5553" t="s">
        <v>6157</v>
      </c>
      <c r="AF5553" t="s">
        <v>6157</v>
      </c>
      <c r="AG5553" t="s">
        <v>6157</v>
      </c>
      <c r="AH5553" t="s">
        <v>6157</v>
      </c>
      <c r="AI5553" t="s">
        <v>6157</v>
      </c>
      <c r="AJ5553" t="s">
        <v>6457</v>
      </c>
      <c r="AK5553" t="s">
        <v>5602</v>
      </c>
      <c r="AL5553" t="s">
        <v>1414</v>
      </c>
      <c r="AM5553" t="s">
        <v>1413</v>
      </c>
      <c r="AN5553" t="s">
        <v>4353</v>
      </c>
      <c r="AO5553" s="29">
        <v>234</v>
      </c>
      <c r="AP5553">
        <v>-9.8779920000000008</v>
      </c>
      <c r="AQ5553">
        <v>167.178664</v>
      </c>
      <c r="AR5553" t="s">
        <v>289</v>
      </c>
      <c r="AS5553">
        <v>0.25</v>
      </c>
      <c r="AT5553" t="s">
        <v>1510</v>
      </c>
      <c r="AU5553" t="s">
        <v>274</v>
      </c>
      <c r="AV5553" t="s">
        <v>4353</v>
      </c>
      <c r="AW5553" t="s">
        <v>4353</v>
      </c>
      <c r="AX5553" t="s">
        <v>4353</v>
      </c>
      <c r="AY5553">
        <v>1275</v>
      </c>
      <c r="AZ5553">
        <v>1655</v>
      </c>
      <c r="BA5553" t="s">
        <v>290</v>
      </c>
      <c r="BB5553" t="s">
        <v>4785</v>
      </c>
      <c r="BC5553" t="s">
        <v>6157</v>
      </c>
      <c r="BD5553" s="7"/>
      <c r="BH5553" t="s">
        <v>1542</v>
      </c>
      <c r="BI5553" t="s">
        <v>7271</v>
      </c>
      <c r="BJ5553" t="s">
        <v>6487</v>
      </c>
      <c r="BK5553" t="s">
        <v>6486</v>
      </c>
      <c r="BL5553" s="7">
        <v>2016</v>
      </c>
      <c r="BQ5553" t="s">
        <v>6540</v>
      </c>
      <c r="BR5553">
        <v>1</v>
      </c>
      <c r="BS5553" t="s">
        <v>6575</v>
      </c>
      <c r="BT5553" t="s">
        <v>5724</v>
      </c>
      <c r="BW5553">
        <v>-16.11</v>
      </c>
      <c r="BY5553">
        <v>11.99</v>
      </c>
      <c r="CB5553">
        <v>3.4</v>
      </c>
      <c r="CC5553">
        <v>42.84</v>
      </c>
      <c r="CD5553">
        <v>14.67</v>
      </c>
    </row>
    <row r="5554" spans="1:82" ht="16" customHeight="1">
      <c r="A5554">
        <v>5553</v>
      </c>
      <c r="B5554" t="s">
        <v>7221</v>
      </c>
      <c r="C5554" s="2">
        <v>45024</v>
      </c>
      <c r="E5554" s="17" t="s">
        <v>5775</v>
      </c>
      <c r="F5554" s="19"/>
      <c r="G5554" t="s">
        <v>1608</v>
      </c>
      <c r="H5554" t="s">
        <v>6157</v>
      </c>
      <c r="I5554" t="s">
        <v>4349</v>
      </c>
      <c r="J5554" t="s">
        <v>4350</v>
      </c>
      <c r="K5554" t="s">
        <v>4351</v>
      </c>
      <c r="L5554" t="s">
        <v>6157</v>
      </c>
      <c r="M5554" t="s">
        <v>1608</v>
      </c>
      <c r="N5554" t="s">
        <v>289</v>
      </c>
      <c r="O5554" t="s">
        <v>6157</v>
      </c>
      <c r="P5554" t="s">
        <v>6157</v>
      </c>
      <c r="Q5554" t="s">
        <v>3969</v>
      </c>
      <c r="R5554" t="s">
        <v>6157</v>
      </c>
      <c r="S5554" t="s">
        <v>4354</v>
      </c>
      <c r="T5554" t="s">
        <v>5776</v>
      </c>
      <c r="U5554" t="s">
        <v>1368</v>
      </c>
      <c r="V5554">
        <v>1.25</v>
      </c>
      <c r="W5554">
        <v>1.25</v>
      </c>
      <c r="X5554" t="s">
        <v>6157</v>
      </c>
      <c r="Y5554" t="s">
        <v>6157</v>
      </c>
      <c r="Z5554" t="s">
        <v>6474</v>
      </c>
      <c r="AA5554" t="s">
        <v>1388</v>
      </c>
      <c r="AB5554" t="s">
        <v>5764</v>
      </c>
      <c r="AC5554" t="s">
        <v>4353</v>
      </c>
      <c r="AD5554" t="s">
        <v>6157</v>
      </c>
      <c r="AE5554" t="s">
        <v>6157</v>
      </c>
      <c r="AF5554" t="s">
        <v>6157</v>
      </c>
      <c r="AG5554" t="s">
        <v>6157</v>
      </c>
      <c r="AH5554" t="s">
        <v>6157</v>
      </c>
      <c r="AI5554" t="s">
        <v>6157</v>
      </c>
      <c r="AJ5554" t="s">
        <v>6457</v>
      </c>
      <c r="AK5554" t="s">
        <v>5602</v>
      </c>
      <c r="AL5554" t="s">
        <v>1414</v>
      </c>
      <c r="AM5554" t="s">
        <v>1413</v>
      </c>
      <c r="AN5554" t="s">
        <v>4353</v>
      </c>
      <c r="AO5554" s="29">
        <v>234</v>
      </c>
      <c r="AP5554">
        <v>-9.8779920000000008</v>
      </c>
      <c r="AQ5554">
        <v>167.178664</v>
      </c>
      <c r="AR5554" t="s">
        <v>289</v>
      </c>
      <c r="AS5554">
        <v>0.25</v>
      </c>
      <c r="AT5554" t="s">
        <v>1510</v>
      </c>
      <c r="AU5554" t="s">
        <v>274</v>
      </c>
      <c r="AV5554" t="s">
        <v>4353</v>
      </c>
      <c r="AW5554" t="s">
        <v>4353</v>
      </c>
      <c r="AX5554" t="s">
        <v>4353</v>
      </c>
      <c r="AY5554">
        <v>1275</v>
      </c>
      <c r="AZ5554">
        <v>1655</v>
      </c>
      <c r="BA5554" t="s">
        <v>290</v>
      </c>
      <c r="BB5554" t="s">
        <v>4785</v>
      </c>
      <c r="BC5554" t="s">
        <v>6157</v>
      </c>
      <c r="BD5554" s="7"/>
      <c r="BH5554" t="s">
        <v>1542</v>
      </c>
      <c r="BI5554" t="s">
        <v>7271</v>
      </c>
      <c r="BJ5554" t="s">
        <v>6487</v>
      </c>
      <c r="BK5554" t="s">
        <v>6486</v>
      </c>
      <c r="BL5554" s="7">
        <v>2016</v>
      </c>
      <c r="BQ5554" t="s">
        <v>6540</v>
      </c>
      <c r="BR5554">
        <v>1</v>
      </c>
      <c r="BS5554" t="s">
        <v>6575</v>
      </c>
      <c r="BT5554" t="s">
        <v>5724</v>
      </c>
      <c r="BW5554">
        <v>-16.75</v>
      </c>
      <c r="BY5554">
        <v>11.57</v>
      </c>
      <c r="CB5554">
        <v>3.4</v>
      </c>
      <c r="CC5554">
        <v>41.97</v>
      </c>
      <c r="CD5554">
        <v>14.28</v>
      </c>
    </row>
    <row r="5555" spans="1:82" ht="16" customHeight="1">
      <c r="A5555">
        <v>5554</v>
      </c>
      <c r="B5555" t="s">
        <v>7221</v>
      </c>
      <c r="C5555" s="2">
        <v>45024</v>
      </c>
      <c r="E5555" s="17" t="s">
        <v>1207</v>
      </c>
      <c r="F5555" s="19"/>
      <c r="G5555" t="s">
        <v>1608</v>
      </c>
      <c r="H5555" t="s">
        <v>6157</v>
      </c>
      <c r="I5555" t="s">
        <v>4349</v>
      </c>
      <c r="J5555" t="s">
        <v>4350</v>
      </c>
      <c r="K5555" t="s">
        <v>4351</v>
      </c>
      <c r="L5555" t="s">
        <v>6157</v>
      </c>
      <c r="M5555" t="s">
        <v>1608</v>
      </c>
      <c r="N5555" t="s">
        <v>289</v>
      </c>
      <c r="O5555" t="s">
        <v>6157</v>
      </c>
      <c r="P5555" t="s">
        <v>6157</v>
      </c>
      <c r="Q5555" t="s">
        <v>3969</v>
      </c>
      <c r="R5555" t="s">
        <v>6157</v>
      </c>
      <c r="S5555" t="s">
        <v>230</v>
      </c>
      <c r="T5555" s="4" t="s">
        <v>6996</v>
      </c>
      <c r="U5555" t="s">
        <v>5600</v>
      </c>
      <c r="V5555">
        <v>17</v>
      </c>
      <c r="W5555">
        <v>34</v>
      </c>
      <c r="X5555" t="s">
        <v>6157</v>
      </c>
      <c r="Y5555" t="s">
        <v>6157</v>
      </c>
      <c r="Z5555" t="s">
        <v>6474</v>
      </c>
      <c r="AA5555" t="s">
        <v>1388</v>
      </c>
      <c r="AB5555" t="s">
        <v>248</v>
      </c>
      <c r="AC5555" t="s">
        <v>4353</v>
      </c>
      <c r="AD5555" t="s">
        <v>6157</v>
      </c>
      <c r="AE5555" t="s">
        <v>6157</v>
      </c>
      <c r="AF5555" t="s">
        <v>6157</v>
      </c>
      <c r="AG5555" t="s">
        <v>6157</v>
      </c>
      <c r="AH5555" t="s">
        <v>6157</v>
      </c>
      <c r="AI5555" t="s">
        <v>6157</v>
      </c>
      <c r="AJ5555" t="s">
        <v>6457</v>
      </c>
      <c r="AK5555" t="s">
        <v>5602</v>
      </c>
      <c r="AL5555" t="s">
        <v>1414</v>
      </c>
      <c r="AM5555" t="s">
        <v>1413</v>
      </c>
      <c r="AN5555" t="s">
        <v>4353</v>
      </c>
      <c r="AO5555" s="29">
        <v>234</v>
      </c>
      <c r="AP5555">
        <v>-9.8779920000000008</v>
      </c>
      <c r="AQ5555">
        <v>167.178664</v>
      </c>
      <c r="AR5555" t="s">
        <v>289</v>
      </c>
      <c r="AS5555">
        <v>0.25</v>
      </c>
      <c r="AT5555" t="s">
        <v>1510</v>
      </c>
      <c r="AU5555" t="s">
        <v>274</v>
      </c>
      <c r="AV5555" t="s">
        <v>4353</v>
      </c>
      <c r="AW5555" t="s">
        <v>4353</v>
      </c>
      <c r="AX5555" t="s">
        <v>4353</v>
      </c>
      <c r="AY5555">
        <v>1275</v>
      </c>
      <c r="AZ5555">
        <v>1655</v>
      </c>
      <c r="BA5555" t="s">
        <v>290</v>
      </c>
      <c r="BB5555" t="s">
        <v>4785</v>
      </c>
      <c r="BC5555" t="s">
        <v>6157</v>
      </c>
      <c r="BD5555" s="7"/>
      <c r="BH5555" t="s">
        <v>1542</v>
      </c>
      <c r="BI5555" t="s">
        <v>7271</v>
      </c>
      <c r="BJ5555" t="s">
        <v>6487</v>
      </c>
      <c r="BK5555" t="s">
        <v>6486</v>
      </c>
      <c r="BL5555" s="7">
        <v>2016</v>
      </c>
      <c r="BQ5555" t="s">
        <v>6540</v>
      </c>
      <c r="BR5555">
        <v>1</v>
      </c>
      <c r="BS5555" t="s">
        <v>6575</v>
      </c>
      <c r="BT5555" t="s">
        <v>5724</v>
      </c>
      <c r="BW5555">
        <v>-16.96</v>
      </c>
      <c r="BY5555">
        <v>10.55</v>
      </c>
      <c r="CB5555">
        <v>3.5</v>
      </c>
      <c r="CC5555">
        <v>46.03</v>
      </c>
      <c r="CD5555">
        <v>15.36</v>
      </c>
    </row>
    <row r="5556" spans="1:82" ht="16" customHeight="1">
      <c r="A5556">
        <v>5555</v>
      </c>
      <c r="B5556" t="s">
        <v>7221</v>
      </c>
      <c r="C5556" s="2">
        <v>45024</v>
      </c>
      <c r="E5556" s="17" t="s">
        <v>1206</v>
      </c>
      <c r="F5556" s="19"/>
      <c r="G5556" t="s">
        <v>1608</v>
      </c>
      <c r="H5556" t="s">
        <v>6157</v>
      </c>
      <c r="I5556" t="s">
        <v>4349</v>
      </c>
      <c r="J5556" t="s">
        <v>4350</v>
      </c>
      <c r="K5556" t="s">
        <v>4351</v>
      </c>
      <c r="L5556" t="s">
        <v>6157</v>
      </c>
      <c r="M5556" t="s">
        <v>1608</v>
      </c>
      <c r="N5556" t="s">
        <v>289</v>
      </c>
      <c r="O5556" t="s">
        <v>6157</v>
      </c>
      <c r="P5556" t="s">
        <v>6157</v>
      </c>
      <c r="Q5556" t="s">
        <v>3969</v>
      </c>
      <c r="R5556" t="s">
        <v>6157</v>
      </c>
      <c r="S5556" t="s">
        <v>230</v>
      </c>
      <c r="T5556" t="s">
        <v>7048</v>
      </c>
      <c r="U5556" t="s">
        <v>5615</v>
      </c>
      <c r="V5556">
        <v>35</v>
      </c>
      <c r="W5556">
        <v>49</v>
      </c>
      <c r="X5556" t="s">
        <v>6157</v>
      </c>
      <c r="Y5556" t="s">
        <v>6157</v>
      </c>
      <c r="Z5556" t="s">
        <v>6474</v>
      </c>
      <c r="AA5556" t="s">
        <v>1388</v>
      </c>
      <c r="AB5556" t="s">
        <v>248</v>
      </c>
      <c r="AC5556" t="s">
        <v>4353</v>
      </c>
      <c r="AD5556" t="s">
        <v>6157</v>
      </c>
      <c r="AE5556" t="s">
        <v>6157</v>
      </c>
      <c r="AF5556" t="s">
        <v>6157</v>
      </c>
      <c r="AG5556" t="s">
        <v>6157</v>
      </c>
      <c r="AH5556" t="s">
        <v>6157</v>
      </c>
      <c r="AI5556" t="s">
        <v>6157</v>
      </c>
      <c r="AJ5556" t="s">
        <v>6457</v>
      </c>
      <c r="AK5556" t="s">
        <v>5602</v>
      </c>
      <c r="AL5556" t="s">
        <v>1414</v>
      </c>
      <c r="AM5556" t="s">
        <v>1413</v>
      </c>
      <c r="AN5556" t="s">
        <v>4353</v>
      </c>
      <c r="AO5556" s="29">
        <v>234</v>
      </c>
      <c r="AP5556">
        <v>-9.8779920000000008</v>
      </c>
      <c r="AQ5556">
        <v>167.178664</v>
      </c>
      <c r="AR5556" t="s">
        <v>289</v>
      </c>
      <c r="AS5556">
        <v>0.25</v>
      </c>
      <c r="AT5556" t="s">
        <v>1510</v>
      </c>
      <c r="AU5556" t="s">
        <v>274</v>
      </c>
      <c r="AV5556" t="s">
        <v>4353</v>
      </c>
      <c r="AW5556" t="s">
        <v>4353</v>
      </c>
      <c r="AX5556" t="s">
        <v>4353</v>
      </c>
      <c r="AY5556">
        <v>1275</v>
      </c>
      <c r="AZ5556">
        <v>1655</v>
      </c>
      <c r="BA5556" t="s">
        <v>290</v>
      </c>
      <c r="BB5556" t="s">
        <v>4785</v>
      </c>
      <c r="BC5556" t="s">
        <v>6157</v>
      </c>
      <c r="BD5556" s="7"/>
      <c r="BH5556" t="s">
        <v>1542</v>
      </c>
      <c r="BI5556" t="s">
        <v>7271</v>
      </c>
      <c r="BJ5556" t="s">
        <v>6487</v>
      </c>
      <c r="BK5556" t="s">
        <v>6486</v>
      </c>
      <c r="BL5556" s="7">
        <v>2016</v>
      </c>
      <c r="BQ5556" t="s">
        <v>6540</v>
      </c>
      <c r="BR5556">
        <v>1</v>
      </c>
      <c r="BS5556" t="s">
        <v>6575</v>
      </c>
      <c r="BT5556" t="s">
        <v>5724</v>
      </c>
      <c r="BW5556">
        <v>-16.05</v>
      </c>
      <c r="BY5556">
        <v>11.18</v>
      </c>
      <c r="CB5556">
        <v>3.5</v>
      </c>
      <c r="CC5556">
        <v>43.44</v>
      </c>
      <c r="CD5556">
        <v>14.62</v>
      </c>
    </row>
    <row r="5557" spans="1:82" ht="16" customHeight="1">
      <c r="A5557">
        <v>5556</v>
      </c>
      <c r="B5557" t="s">
        <v>7221</v>
      </c>
      <c r="C5557" s="2">
        <v>45024</v>
      </c>
      <c r="E5557" s="17" t="s">
        <v>5777</v>
      </c>
      <c r="F5557" s="19"/>
      <c r="G5557" t="s">
        <v>1608</v>
      </c>
      <c r="H5557" t="s">
        <v>6157</v>
      </c>
      <c r="I5557" t="s">
        <v>4349</v>
      </c>
      <c r="J5557" t="s">
        <v>4350</v>
      </c>
      <c r="K5557" t="s">
        <v>4351</v>
      </c>
      <c r="L5557" t="s">
        <v>6157</v>
      </c>
      <c r="M5557" t="s">
        <v>1608</v>
      </c>
      <c r="N5557" t="s">
        <v>289</v>
      </c>
      <c r="O5557" t="s">
        <v>6157</v>
      </c>
      <c r="P5557" t="s">
        <v>6157</v>
      </c>
      <c r="Q5557" t="s">
        <v>3969</v>
      </c>
      <c r="R5557" t="s">
        <v>6157</v>
      </c>
      <c r="S5557" t="s">
        <v>4354</v>
      </c>
      <c r="T5557" t="s">
        <v>5778</v>
      </c>
      <c r="U5557" t="s">
        <v>1368</v>
      </c>
      <c r="V5557">
        <v>0</v>
      </c>
      <c r="W5557">
        <v>0</v>
      </c>
      <c r="X5557" t="s">
        <v>6157</v>
      </c>
      <c r="Y5557" t="s">
        <v>6157</v>
      </c>
      <c r="Z5557" t="s">
        <v>6474</v>
      </c>
      <c r="AA5557" t="s">
        <v>1388</v>
      </c>
      <c r="AB5557" t="s">
        <v>5764</v>
      </c>
      <c r="AC5557" t="s">
        <v>4353</v>
      </c>
      <c r="AD5557" t="s">
        <v>6157</v>
      </c>
      <c r="AE5557" t="s">
        <v>6157</v>
      </c>
      <c r="AF5557" t="s">
        <v>6157</v>
      </c>
      <c r="AG5557" t="s">
        <v>6157</v>
      </c>
      <c r="AH5557" t="s">
        <v>6157</v>
      </c>
      <c r="AI5557" t="s">
        <v>6157</v>
      </c>
      <c r="AJ5557" t="s">
        <v>6457</v>
      </c>
      <c r="AK5557" t="s">
        <v>5602</v>
      </c>
      <c r="AL5557" t="s">
        <v>1414</v>
      </c>
      <c r="AM5557" t="s">
        <v>1413</v>
      </c>
      <c r="AN5557" t="s">
        <v>4353</v>
      </c>
      <c r="AO5557" s="29">
        <v>234</v>
      </c>
      <c r="AP5557">
        <v>-9.8779920000000008</v>
      </c>
      <c r="AQ5557">
        <v>167.178664</v>
      </c>
      <c r="AR5557" t="s">
        <v>289</v>
      </c>
      <c r="AS5557">
        <v>0.25</v>
      </c>
      <c r="AT5557" t="s">
        <v>1510</v>
      </c>
      <c r="AU5557" t="s">
        <v>274</v>
      </c>
      <c r="AV5557" t="s">
        <v>4353</v>
      </c>
      <c r="AW5557" t="s">
        <v>4353</v>
      </c>
      <c r="AX5557" t="s">
        <v>4353</v>
      </c>
      <c r="AY5557">
        <v>1275</v>
      </c>
      <c r="AZ5557">
        <v>1655</v>
      </c>
      <c r="BA5557" t="s">
        <v>290</v>
      </c>
      <c r="BB5557" t="s">
        <v>4785</v>
      </c>
      <c r="BC5557" t="s">
        <v>6157</v>
      </c>
      <c r="BD5557" s="7"/>
      <c r="BH5557" t="s">
        <v>1542</v>
      </c>
      <c r="BI5557" t="s">
        <v>7271</v>
      </c>
      <c r="BJ5557" t="s">
        <v>6487</v>
      </c>
      <c r="BK5557" t="s">
        <v>6486</v>
      </c>
      <c r="BL5557" s="7">
        <v>2016</v>
      </c>
      <c r="BQ5557" t="s">
        <v>6540</v>
      </c>
      <c r="BR5557">
        <v>1</v>
      </c>
      <c r="BS5557" t="s">
        <v>6575</v>
      </c>
      <c r="BT5557" t="s">
        <v>5724</v>
      </c>
      <c r="BW5557">
        <v>-16.96</v>
      </c>
      <c r="BY5557">
        <v>12.18</v>
      </c>
      <c r="CB5557">
        <v>3.5</v>
      </c>
      <c r="CC5557">
        <v>42.57</v>
      </c>
      <c r="CD5557">
        <v>14.2</v>
      </c>
    </row>
    <row r="5558" spans="1:82" ht="16" customHeight="1">
      <c r="A5558">
        <v>5557</v>
      </c>
      <c r="B5558" t="s">
        <v>7221</v>
      </c>
      <c r="C5558" s="2">
        <v>45024</v>
      </c>
      <c r="E5558" s="17" t="s">
        <v>5779</v>
      </c>
      <c r="F5558" s="19"/>
      <c r="G5558" t="s">
        <v>1608</v>
      </c>
      <c r="H5558" t="s">
        <v>6157</v>
      </c>
      <c r="I5558" t="s">
        <v>4349</v>
      </c>
      <c r="J5558" t="s">
        <v>4350</v>
      </c>
      <c r="K5558" t="s">
        <v>4351</v>
      </c>
      <c r="L5558" t="s">
        <v>6157</v>
      </c>
      <c r="M5558" t="s">
        <v>1608</v>
      </c>
      <c r="N5558" t="s">
        <v>289</v>
      </c>
      <c r="O5558" t="s">
        <v>6157</v>
      </c>
      <c r="P5558" t="s">
        <v>6157</v>
      </c>
      <c r="Q5558" t="s">
        <v>3969</v>
      </c>
      <c r="R5558" t="s">
        <v>6157</v>
      </c>
      <c r="S5558" t="s">
        <v>4354</v>
      </c>
      <c r="T5558" t="s">
        <v>5780</v>
      </c>
      <c r="U5558" s="4" t="s">
        <v>1368</v>
      </c>
      <c r="V5558">
        <v>3</v>
      </c>
      <c r="W5558">
        <v>3</v>
      </c>
      <c r="X5558" t="s">
        <v>6157</v>
      </c>
      <c r="Y5558" t="s">
        <v>6157</v>
      </c>
      <c r="Z5558" t="s">
        <v>6474</v>
      </c>
      <c r="AA5558" t="s">
        <v>1388</v>
      </c>
      <c r="AB5558" t="s">
        <v>5764</v>
      </c>
      <c r="AC5558" t="s">
        <v>4353</v>
      </c>
      <c r="AD5558" t="s">
        <v>6157</v>
      </c>
      <c r="AE5558" t="s">
        <v>6157</v>
      </c>
      <c r="AF5558" t="s">
        <v>6157</v>
      </c>
      <c r="AG5558" t="s">
        <v>6157</v>
      </c>
      <c r="AH5558" t="s">
        <v>6157</v>
      </c>
      <c r="AI5558" t="s">
        <v>6157</v>
      </c>
      <c r="AJ5558" t="s">
        <v>6457</v>
      </c>
      <c r="AK5558" t="s">
        <v>5602</v>
      </c>
      <c r="AL5558" t="s">
        <v>1414</v>
      </c>
      <c r="AM5558" t="s">
        <v>1413</v>
      </c>
      <c r="AN5558" t="s">
        <v>4353</v>
      </c>
      <c r="AO5558" s="29">
        <v>234</v>
      </c>
      <c r="AP5558">
        <v>-9.8779920000000008</v>
      </c>
      <c r="AQ5558">
        <v>167.178664</v>
      </c>
      <c r="AR5558" t="s">
        <v>289</v>
      </c>
      <c r="AS5558">
        <v>0.25</v>
      </c>
      <c r="AT5558" t="s">
        <v>1510</v>
      </c>
      <c r="AU5558" t="s">
        <v>274</v>
      </c>
      <c r="AV5558" t="s">
        <v>4353</v>
      </c>
      <c r="AW5558" t="s">
        <v>4353</v>
      </c>
      <c r="AX5558" t="s">
        <v>4353</v>
      </c>
      <c r="AY5558">
        <v>1275</v>
      </c>
      <c r="AZ5558">
        <v>1655</v>
      </c>
      <c r="BA5558" t="s">
        <v>290</v>
      </c>
      <c r="BB5558" t="s">
        <v>4785</v>
      </c>
      <c r="BC5558" t="s">
        <v>6157</v>
      </c>
      <c r="BD5558" s="7"/>
      <c r="BH5558" t="s">
        <v>1542</v>
      </c>
      <c r="BI5558" t="s">
        <v>7271</v>
      </c>
      <c r="BJ5558" t="s">
        <v>6487</v>
      </c>
      <c r="BK5558" t="s">
        <v>6486</v>
      </c>
      <c r="BL5558" s="7">
        <v>2016</v>
      </c>
      <c r="BQ5558" t="s">
        <v>6540</v>
      </c>
      <c r="BR5558">
        <v>1</v>
      </c>
      <c r="BS5558" t="s">
        <v>6575</v>
      </c>
      <c r="BT5558" t="s">
        <v>5724</v>
      </c>
      <c r="BW5558">
        <v>-16.64</v>
      </c>
      <c r="BY5558">
        <v>12.63</v>
      </c>
      <c r="CB5558">
        <v>3.4</v>
      </c>
      <c r="CC5558">
        <v>49.3</v>
      </c>
      <c r="CD5558">
        <v>16.899999999999999</v>
      </c>
    </row>
    <row r="5559" spans="1:82" ht="16" customHeight="1">
      <c r="A5559">
        <v>5558</v>
      </c>
      <c r="B5559" t="s">
        <v>7221</v>
      </c>
      <c r="C5559" s="2">
        <v>45024</v>
      </c>
      <c r="E5559" s="17" t="s">
        <v>1205</v>
      </c>
      <c r="F5559" s="19"/>
      <c r="G5559" t="s">
        <v>1608</v>
      </c>
      <c r="H5559" t="s">
        <v>6157</v>
      </c>
      <c r="I5559" t="s">
        <v>4349</v>
      </c>
      <c r="J5559" t="s">
        <v>4350</v>
      </c>
      <c r="K5559" t="s">
        <v>4351</v>
      </c>
      <c r="L5559" t="s">
        <v>6157</v>
      </c>
      <c r="M5559" t="s">
        <v>1608</v>
      </c>
      <c r="N5559" t="s">
        <v>289</v>
      </c>
      <c r="O5559" t="s">
        <v>6157</v>
      </c>
      <c r="P5559" t="s">
        <v>6157</v>
      </c>
      <c r="Q5559" t="s">
        <v>3969</v>
      </c>
      <c r="R5559" t="s">
        <v>6157</v>
      </c>
      <c r="S5559" t="s">
        <v>230</v>
      </c>
      <c r="T5559" s="4" t="s">
        <v>6996</v>
      </c>
      <c r="U5559" t="s">
        <v>5600</v>
      </c>
      <c r="V5559">
        <v>17</v>
      </c>
      <c r="W5559">
        <v>34</v>
      </c>
      <c r="X5559" t="s">
        <v>6157</v>
      </c>
      <c r="Y5559" t="s">
        <v>6157</v>
      </c>
      <c r="Z5559" t="s">
        <v>6474</v>
      </c>
      <c r="AA5559" t="s">
        <v>1388</v>
      </c>
      <c r="AB5559" t="s">
        <v>248</v>
      </c>
      <c r="AC5559" t="s">
        <v>4353</v>
      </c>
      <c r="AD5559" t="s">
        <v>6157</v>
      </c>
      <c r="AE5559" t="s">
        <v>6157</v>
      </c>
      <c r="AF5559" t="s">
        <v>6157</v>
      </c>
      <c r="AG5559" t="s">
        <v>6157</v>
      </c>
      <c r="AH5559" t="s">
        <v>6157</v>
      </c>
      <c r="AI5559" t="s">
        <v>6157</v>
      </c>
      <c r="AJ5559" t="s">
        <v>6457</v>
      </c>
      <c r="AK5559" t="s">
        <v>5602</v>
      </c>
      <c r="AL5559" t="s">
        <v>1414</v>
      </c>
      <c r="AM5559" t="s">
        <v>1413</v>
      </c>
      <c r="AN5559" t="s">
        <v>4353</v>
      </c>
      <c r="AO5559" s="29">
        <v>234</v>
      </c>
      <c r="AP5559">
        <v>-9.8779920000000008</v>
      </c>
      <c r="AQ5559">
        <v>167.178664</v>
      </c>
      <c r="AR5559" t="s">
        <v>289</v>
      </c>
      <c r="AS5559">
        <v>0.25</v>
      </c>
      <c r="AT5559" t="s">
        <v>1510</v>
      </c>
      <c r="AU5559" t="s">
        <v>274</v>
      </c>
      <c r="AV5559" t="s">
        <v>4353</v>
      </c>
      <c r="AW5559" t="s">
        <v>4353</v>
      </c>
      <c r="AX5559" t="s">
        <v>4353</v>
      </c>
      <c r="AY5559">
        <v>1275</v>
      </c>
      <c r="AZ5559">
        <v>1655</v>
      </c>
      <c r="BA5559" t="s">
        <v>290</v>
      </c>
      <c r="BB5559" t="s">
        <v>4785</v>
      </c>
      <c r="BC5559" t="s">
        <v>6157</v>
      </c>
      <c r="BD5559" s="7"/>
      <c r="BH5559" t="s">
        <v>1542</v>
      </c>
      <c r="BI5559" t="s">
        <v>7271</v>
      </c>
      <c r="BJ5559" t="s">
        <v>6487</v>
      </c>
      <c r="BK5559" t="s">
        <v>6486</v>
      </c>
      <c r="BL5559" s="7">
        <v>2016</v>
      </c>
      <c r="BQ5559" t="s">
        <v>6540</v>
      </c>
      <c r="BR5559">
        <v>1</v>
      </c>
      <c r="BS5559" t="s">
        <v>6575</v>
      </c>
      <c r="BT5559" t="s">
        <v>5724</v>
      </c>
      <c r="BW5559">
        <v>-15.87</v>
      </c>
      <c r="BY5559">
        <v>12.07</v>
      </c>
      <c r="CB5559">
        <v>3.5</v>
      </c>
      <c r="CC5559">
        <v>42.48</v>
      </c>
      <c r="CD5559">
        <v>14.27</v>
      </c>
    </row>
    <row r="5560" spans="1:82" ht="16" customHeight="1">
      <c r="A5560">
        <v>5559</v>
      </c>
      <c r="B5560" t="s">
        <v>7221</v>
      </c>
      <c r="C5560" s="2">
        <v>45024</v>
      </c>
      <c r="E5560" s="17" t="s">
        <v>1204</v>
      </c>
      <c r="F5560" s="19"/>
      <c r="G5560" t="s">
        <v>1608</v>
      </c>
      <c r="H5560" t="s">
        <v>6157</v>
      </c>
      <c r="I5560" t="s">
        <v>4349</v>
      </c>
      <c r="J5560" t="s">
        <v>4350</v>
      </c>
      <c r="K5560" t="s">
        <v>4351</v>
      </c>
      <c r="L5560" t="s">
        <v>6157</v>
      </c>
      <c r="M5560" t="s">
        <v>1608</v>
      </c>
      <c r="N5560" t="s">
        <v>289</v>
      </c>
      <c r="O5560" t="s">
        <v>6157</v>
      </c>
      <c r="P5560" t="s">
        <v>6157</v>
      </c>
      <c r="Q5560" t="s">
        <v>3969</v>
      </c>
      <c r="R5560" t="s">
        <v>6157</v>
      </c>
      <c r="S5560" t="s">
        <v>230</v>
      </c>
      <c r="T5560" t="s">
        <v>7048</v>
      </c>
      <c r="U5560" t="s">
        <v>5615</v>
      </c>
      <c r="V5560">
        <v>35</v>
      </c>
      <c r="W5560">
        <v>49</v>
      </c>
      <c r="X5560" t="s">
        <v>6157</v>
      </c>
      <c r="Y5560" t="s">
        <v>6157</v>
      </c>
      <c r="Z5560" t="s">
        <v>6474</v>
      </c>
      <c r="AA5560" t="s">
        <v>1388</v>
      </c>
      <c r="AB5560" t="s">
        <v>248</v>
      </c>
      <c r="AC5560" t="s">
        <v>4353</v>
      </c>
      <c r="AD5560" t="s">
        <v>6157</v>
      </c>
      <c r="AE5560" t="s">
        <v>6157</v>
      </c>
      <c r="AF5560" t="s">
        <v>6157</v>
      </c>
      <c r="AG5560" t="s">
        <v>6157</v>
      </c>
      <c r="AH5560" t="s">
        <v>6157</v>
      </c>
      <c r="AI5560" t="s">
        <v>6157</v>
      </c>
      <c r="AJ5560" t="s">
        <v>6457</v>
      </c>
      <c r="AK5560" t="s">
        <v>5602</v>
      </c>
      <c r="AL5560" t="s">
        <v>1414</v>
      </c>
      <c r="AM5560" t="s">
        <v>1413</v>
      </c>
      <c r="AN5560" t="s">
        <v>4353</v>
      </c>
      <c r="AO5560" s="29">
        <v>234</v>
      </c>
      <c r="AP5560">
        <v>-9.8779920000000008</v>
      </c>
      <c r="AQ5560">
        <v>167.178664</v>
      </c>
      <c r="AR5560" t="s">
        <v>289</v>
      </c>
      <c r="AS5560">
        <v>0.25</v>
      </c>
      <c r="AT5560" t="s">
        <v>1510</v>
      </c>
      <c r="AU5560" t="s">
        <v>274</v>
      </c>
      <c r="AV5560" t="s">
        <v>4353</v>
      </c>
      <c r="AW5560" t="s">
        <v>4353</v>
      </c>
      <c r="AX5560" t="s">
        <v>4353</v>
      </c>
      <c r="AY5560">
        <v>1275</v>
      </c>
      <c r="AZ5560">
        <v>1655</v>
      </c>
      <c r="BA5560" t="s">
        <v>290</v>
      </c>
      <c r="BB5560" t="s">
        <v>4785</v>
      </c>
      <c r="BC5560" t="s">
        <v>6157</v>
      </c>
      <c r="BD5560" s="7"/>
      <c r="BH5560" t="s">
        <v>1542</v>
      </c>
      <c r="BI5560" t="s">
        <v>7271</v>
      </c>
      <c r="BJ5560" t="s">
        <v>6487</v>
      </c>
      <c r="BK5560" t="s">
        <v>6486</v>
      </c>
      <c r="BL5560" s="7">
        <v>2016</v>
      </c>
      <c r="BQ5560" t="s">
        <v>6540</v>
      </c>
      <c r="BR5560">
        <v>1</v>
      </c>
      <c r="BS5560" t="s">
        <v>6575</v>
      </c>
      <c r="BT5560" t="s">
        <v>5724</v>
      </c>
      <c r="BW5560">
        <v>-16.52</v>
      </c>
      <c r="BY5560">
        <v>11.14</v>
      </c>
      <c r="CB5560">
        <v>3.4</v>
      </c>
      <c r="CC5560">
        <v>43.67</v>
      </c>
      <c r="CD5560">
        <v>14.85</v>
      </c>
    </row>
    <row r="5561" spans="1:82" ht="16" customHeight="1">
      <c r="A5561">
        <v>5560</v>
      </c>
      <c r="B5561" t="s">
        <v>7221</v>
      </c>
      <c r="C5561" s="2">
        <v>45024</v>
      </c>
      <c r="E5561" s="17" t="s">
        <v>5781</v>
      </c>
      <c r="F5561" s="19"/>
      <c r="G5561" t="s">
        <v>1608</v>
      </c>
      <c r="H5561" t="s">
        <v>6157</v>
      </c>
      <c r="I5561" t="s">
        <v>4349</v>
      </c>
      <c r="J5561" t="s">
        <v>4350</v>
      </c>
      <c r="K5561" t="s">
        <v>4351</v>
      </c>
      <c r="L5561" t="s">
        <v>6157</v>
      </c>
      <c r="M5561" t="s">
        <v>1608</v>
      </c>
      <c r="N5561" t="s">
        <v>289</v>
      </c>
      <c r="O5561" t="s">
        <v>6157</v>
      </c>
      <c r="P5561" t="s">
        <v>6157</v>
      </c>
      <c r="Q5561" t="s">
        <v>3969</v>
      </c>
      <c r="R5561" t="s">
        <v>6157</v>
      </c>
      <c r="S5561" t="s">
        <v>4354</v>
      </c>
      <c r="T5561" t="s">
        <v>5782</v>
      </c>
      <c r="U5561" t="s">
        <v>1368</v>
      </c>
      <c r="V5561">
        <v>0.5</v>
      </c>
      <c r="W5561">
        <v>0.5</v>
      </c>
      <c r="X5561" t="s">
        <v>6157</v>
      </c>
      <c r="Y5561" t="s">
        <v>6157</v>
      </c>
      <c r="Z5561" t="s">
        <v>6474</v>
      </c>
      <c r="AA5561" t="s">
        <v>1388</v>
      </c>
      <c r="AB5561" t="s">
        <v>5764</v>
      </c>
      <c r="AC5561" t="s">
        <v>4353</v>
      </c>
      <c r="AD5561" t="s">
        <v>6157</v>
      </c>
      <c r="AE5561" t="s">
        <v>6157</v>
      </c>
      <c r="AF5561" t="s">
        <v>6157</v>
      </c>
      <c r="AG5561" t="s">
        <v>6157</v>
      </c>
      <c r="AH5561" t="s">
        <v>6157</v>
      </c>
      <c r="AI5561" t="s">
        <v>6157</v>
      </c>
      <c r="AJ5561" t="s">
        <v>6457</v>
      </c>
      <c r="AK5561" t="s">
        <v>5602</v>
      </c>
      <c r="AL5561" t="s">
        <v>1414</v>
      </c>
      <c r="AM5561" t="s">
        <v>1413</v>
      </c>
      <c r="AN5561" t="s">
        <v>4353</v>
      </c>
      <c r="AO5561" s="29">
        <v>234</v>
      </c>
      <c r="AP5561">
        <v>-9.8779920000000008</v>
      </c>
      <c r="AQ5561">
        <v>167.178664</v>
      </c>
      <c r="AR5561" t="s">
        <v>289</v>
      </c>
      <c r="AS5561">
        <v>0.25</v>
      </c>
      <c r="AT5561" t="s">
        <v>1510</v>
      </c>
      <c r="AU5561" t="s">
        <v>274</v>
      </c>
      <c r="AV5561" t="s">
        <v>4353</v>
      </c>
      <c r="AW5561" t="s">
        <v>4353</v>
      </c>
      <c r="AX5561" t="s">
        <v>4353</v>
      </c>
      <c r="AY5561">
        <v>1275</v>
      </c>
      <c r="AZ5561">
        <v>1655</v>
      </c>
      <c r="BA5561" t="s">
        <v>290</v>
      </c>
      <c r="BB5561" t="s">
        <v>4785</v>
      </c>
      <c r="BC5561" t="s">
        <v>6157</v>
      </c>
      <c r="BD5561" s="7"/>
      <c r="BH5561" t="s">
        <v>1542</v>
      </c>
      <c r="BI5561" t="s">
        <v>7271</v>
      </c>
      <c r="BJ5561" t="s">
        <v>6487</v>
      </c>
      <c r="BK5561" t="s">
        <v>6486</v>
      </c>
      <c r="BL5561" s="7">
        <v>2016</v>
      </c>
      <c r="BQ5561" t="s">
        <v>6540</v>
      </c>
      <c r="BR5561">
        <v>1</v>
      </c>
      <c r="BS5561" t="s">
        <v>6575</v>
      </c>
      <c r="BT5561" t="s">
        <v>5724</v>
      </c>
      <c r="BW5561">
        <v>-17.170000000000002</v>
      </c>
      <c r="BY5561">
        <v>13.47</v>
      </c>
      <c r="CB5561">
        <v>3.5</v>
      </c>
      <c r="CC5561">
        <v>41.08</v>
      </c>
      <c r="CD5561">
        <v>13.71</v>
      </c>
    </row>
    <row r="5562" spans="1:82" ht="16" customHeight="1">
      <c r="A5562">
        <v>5561</v>
      </c>
      <c r="B5562" t="s">
        <v>7221</v>
      </c>
      <c r="C5562" s="2">
        <v>45024</v>
      </c>
      <c r="E5562" s="17" t="s">
        <v>1203</v>
      </c>
      <c r="F5562" s="19"/>
      <c r="G5562" t="s">
        <v>1608</v>
      </c>
      <c r="H5562" t="s">
        <v>6157</v>
      </c>
      <c r="I5562" t="s">
        <v>4349</v>
      </c>
      <c r="J5562" t="s">
        <v>4350</v>
      </c>
      <c r="K5562" t="s">
        <v>4351</v>
      </c>
      <c r="L5562" t="s">
        <v>6157</v>
      </c>
      <c r="M5562" t="s">
        <v>1608</v>
      </c>
      <c r="N5562" t="s">
        <v>289</v>
      </c>
      <c r="O5562" t="s">
        <v>6157</v>
      </c>
      <c r="P5562" t="s">
        <v>6157</v>
      </c>
      <c r="Q5562" t="s">
        <v>3969</v>
      </c>
      <c r="R5562" t="s">
        <v>6157</v>
      </c>
      <c r="S5562" t="s">
        <v>230</v>
      </c>
      <c r="T5562" t="s">
        <v>7048</v>
      </c>
      <c r="U5562" t="s">
        <v>5615</v>
      </c>
      <c r="V5562">
        <v>35</v>
      </c>
      <c r="W5562">
        <v>49</v>
      </c>
      <c r="X5562" t="s">
        <v>6157</v>
      </c>
      <c r="Y5562" t="s">
        <v>6157</v>
      </c>
      <c r="Z5562" t="s">
        <v>6474</v>
      </c>
      <c r="AA5562" t="s">
        <v>1388</v>
      </c>
      <c r="AB5562" t="s">
        <v>248</v>
      </c>
      <c r="AC5562" t="s">
        <v>4353</v>
      </c>
      <c r="AD5562" t="s">
        <v>6157</v>
      </c>
      <c r="AE5562" t="s">
        <v>6157</v>
      </c>
      <c r="AF5562" t="s">
        <v>6157</v>
      </c>
      <c r="AG5562" t="s">
        <v>6157</v>
      </c>
      <c r="AH5562" t="s">
        <v>6157</v>
      </c>
      <c r="AI5562" t="s">
        <v>6157</v>
      </c>
      <c r="AJ5562" t="s">
        <v>6457</v>
      </c>
      <c r="AK5562" t="s">
        <v>5602</v>
      </c>
      <c r="AL5562" t="s">
        <v>1414</v>
      </c>
      <c r="AM5562" t="s">
        <v>1413</v>
      </c>
      <c r="AN5562" t="s">
        <v>4353</v>
      </c>
      <c r="AO5562" s="29">
        <v>234</v>
      </c>
      <c r="AP5562">
        <v>-9.8779920000000008</v>
      </c>
      <c r="AQ5562">
        <v>167.178664</v>
      </c>
      <c r="AR5562" t="s">
        <v>289</v>
      </c>
      <c r="AS5562">
        <v>0.25</v>
      </c>
      <c r="AT5562" t="s">
        <v>1510</v>
      </c>
      <c r="AU5562" t="s">
        <v>274</v>
      </c>
      <c r="AV5562" t="s">
        <v>4353</v>
      </c>
      <c r="AW5562" t="s">
        <v>4353</v>
      </c>
      <c r="AX5562" t="s">
        <v>4353</v>
      </c>
      <c r="AY5562">
        <v>1275</v>
      </c>
      <c r="AZ5562">
        <v>1655</v>
      </c>
      <c r="BA5562" t="s">
        <v>290</v>
      </c>
      <c r="BB5562" t="s">
        <v>4785</v>
      </c>
      <c r="BC5562" t="s">
        <v>6157</v>
      </c>
      <c r="BD5562" s="7"/>
      <c r="BH5562" t="s">
        <v>1542</v>
      </c>
      <c r="BI5562" t="s">
        <v>7271</v>
      </c>
      <c r="BJ5562" t="s">
        <v>6487</v>
      </c>
      <c r="BK5562" t="s">
        <v>6486</v>
      </c>
      <c r="BL5562" s="7">
        <v>2016</v>
      </c>
      <c r="BQ5562" t="s">
        <v>6540</v>
      </c>
      <c r="BR5562">
        <v>1</v>
      </c>
      <c r="BS5562" t="s">
        <v>6575</v>
      </c>
      <c r="BT5562" t="s">
        <v>5724</v>
      </c>
      <c r="BW5562">
        <v>-16.309999999999999</v>
      </c>
      <c r="BY5562">
        <v>10.73</v>
      </c>
      <c r="CB5562">
        <v>3.4</v>
      </c>
      <c r="CC5562">
        <v>43.14</v>
      </c>
      <c r="CD5562">
        <v>14.78</v>
      </c>
    </row>
    <row r="5563" spans="1:82" ht="16" customHeight="1">
      <c r="A5563">
        <v>5562</v>
      </c>
      <c r="B5563" t="s">
        <v>7221</v>
      </c>
      <c r="C5563" s="2">
        <v>45024</v>
      </c>
      <c r="E5563" s="17" t="s">
        <v>5783</v>
      </c>
      <c r="F5563" s="19"/>
      <c r="G5563" t="s">
        <v>1608</v>
      </c>
      <c r="H5563" t="s">
        <v>6157</v>
      </c>
      <c r="I5563" t="s">
        <v>4349</v>
      </c>
      <c r="J5563" t="s">
        <v>4350</v>
      </c>
      <c r="K5563" t="s">
        <v>4351</v>
      </c>
      <c r="L5563" t="s">
        <v>6157</v>
      </c>
      <c r="M5563" t="s">
        <v>1608</v>
      </c>
      <c r="N5563" t="s">
        <v>289</v>
      </c>
      <c r="O5563" t="s">
        <v>6157</v>
      </c>
      <c r="P5563" t="s">
        <v>6157</v>
      </c>
      <c r="Q5563" t="s">
        <v>3969</v>
      </c>
      <c r="R5563" t="s">
        <v>6157</v>
      </c>
      <c r="S5563" t="s">
        <v>4354</v>
      </c>
      <c r="T5563" t="s">
        <v>5778</v>
      </c>
      <c r="U5563" t="s">
        <v>1368</v>
      </c>
      <c r="V5563">
        <v>0</v>
      </c>
      <c r="W5563">
        <v>0</v>
      </c>
      <c r="X5563" t="s">
        <v>6157</v>
      </c>
      <c r="Y5563" t="s">
        <v>6157</v>
      </c>
      <c r="Z5563" t="s">
        <v>6474</v>
      </c>
      <c r="AA5563" t="s">
        <v>1388</v>
      </c>
      <c r="AB5563" t="s">
        <v>5764</v>
      </c>
      <c r="AC5563" t="s">
        <v>4353</v>
      </c>
      <c r="AD5563" t="s">
        <v>6157</v>
      </c>
      <c r="AE5563" t="s">
        <v>6157</v>
      </c>
      <c r="AF5563" t="s">
        <v>6157</v>
      </c>
      <c r="AG5563" t="s">
        <v>6157</v>
      </c>
      <c r="AH5563" t="s">
        <v>6157</v>
      </c>
      <c r="AI5563" t="s">
        <v>6157</v>
      </c>
      <c r="AJ5563" t="s">
        <v>6457</v>
      </c>
      <c r="AK5563" t="s">
        <v>5602</v>
      </c>
      <c r="AL5563" t="s">
        <v>1414</v>
      </c>
      <c r="AM5563" t="s">
        <v>1413</v>
      </c>
      <c r="AN5563" t="s">
        <v>4353</v>
      </c>
      <c r="AO5563" s="29">
        <v>234</v>
      </c>
      <c r="AP5563">
        <v>-9.8779920000000008</v>
      </c>
      <c r="AQ5563">
        <v>167.178664</v>
      </c>
      <c r="AR5563" t="s">
        <v>289</v>
      </c>
      <c r="AS5563">
        <v>0.25</v>
      </c>
      <c r="AT5563" t="s">
        <v>1510</v>
      </c>
      <c r="AU5563" t="s">
        <v>274</v>
      </c>
      <c r="AV5563" t="s">
        <v>4353</v>
      </c>
      <c r="AW5563" t="s">
        <v>4353</v>
      </c>
      <c r="AX5563" t="s">
        <v>4353</v>
      </c>
      <c r="AY5563">
        <v>1275</v>
      </c>
      <c r="AZ5563">
        <v>1655</v>
      </c>
      <c r="BA5563" t="s">
        <v>290</v>
      </c>
      <c r="BB5563" t="s">
        <v>4785</v>
      </c>
      <c r="BC5563" t="s">
        <v>6157</v>
      </c>
      <c r="BD5563" s="7"/>
      <c r="BH5563" t="s">
        <v>1542</v>
      </c>
      <c r="BI5563" t="s">
        <v>7271</v>
      </c>
      <c r="BJ5563" t="s">
        <v>6487</v>
      </c>
      <c r="BK5563" t="s">
        <v>6486</v>
      </c>
      <c r="BL5563" s="7">
        <v>2016</v>
      </c>
      <c r="BQ5563" t="s">
        <v>6540</v>
      </c>
      <c r="BR5563">
        <v>1</v>
      </c>
      <c r="BS5563" t="s">
        <v>6575</v>
      </c>
      <c r="BT5563" t="s">
        <v>5724</v>
      </c>
      <c r="BW5563">
        <v>-16.77</v>
      </c>
      <c r="BY5563">
        <v>12.46</v>
      </c>
      <c r="CB5563">
        <v>3.4</v>
      </c>
      <c r="CC5563">
        <v>39.39</v>
      </c>
      <c r="CD5563">
        <v>13.4</v>
      </c>
    </row>
    <row r="5564" spans="1:82" ht="16" customHeight="1">
      <c r="A5564">
        <v>5563</v>
      </c>
      <c r="B5564" t="s">
        <v>7221</v>
      </c>
      <c r="C5564" s="2">
        <v>45024</v>
      </c>
      <c r="E5564" s="17" t="s">
        <v>5784</v>
      </c>
      <c r="F5564" s="19"/>
      <c r="G5564" t="s">
        <v>1608</v>
      </c>
      <c r="H5564" t="s">
        <v>6157</v>
      </c>
      <c r="I5564" t="s">
        <v>4349</v>
      </c>
      <c r="J5564" t="s">
        <v>4350</v>
      </c>
      <c r="K5564" t="s">
        <v>4351</v>
      </c>
      <c r="L5564" t="s">
        <v>6157</v>
      </c>
      <c r="M5564" t="s">
        <v>1608</v>
      </c>
      <c r="N5564" t="s">
        <v>289</v>
      </c>
      <c r="O5564" t="s">
        <v>6157</v>
      </c>
      <c r="P5564" t="s">
        <v>6157</v>
      </c>
      <c r="Q5564" t="s">
        <v>3969</v>
      </c>
      <c r="R5564" t="s">
        <v>6157</v>
      </c>
      <c r="S5564" t="s">
        <v>4354</v>
      </c>
      <c r="T5564" t="s">
        <v>5769</v>
      </c>
      <c r="U5564" t="s">
        <v>1368</v>
      </c>
      <c r="V5564">
        <v>0.25</v>
      </c>
      <c r="W5564">
        <v>0.25</v>
      </c>
      <c r="X5564" t="s">
        <v>6157</v>
      </c>
      <c r="Y5564" t="s">
        <v>6157</v>
      </c>
      <c r="Z5564" t="s">
        <v>6474</v>
      </c>
      <c r="AA5564" t="s">
        <v>1388</v>
      </c>
      <c r="AB5564" t="s">
        <v>5764</v>
      </c>
      <c r="AC5564" t="s">
        <v>4353</v>
      </c>
      <c r="AD5564" t="s">
        <v>6157</v>
      </c>
      <c r="AE5564" t="s">
        <v>6157</v>
      </c>
      <c r="AF5564" t="s">
        <v>6157</v>
      </c>
      <c r="AG5564" t="s">
        <v>6157</v>
      </c>
      <c r="AH5564" t="s">
        <v>6157</v>
      </c>
      <c r="AI5564" t="s">
        <v>6157</v>
      </c>
      <c r="AJ5564" t="s">
        <v>6457</v>
      </c>
      <c r="AK5564" t="s">
        <v>5602</v>
      </c>
      <c r="AL5564" t="s">
        <v>1414</v>
      </c>
      <c r="AM5564" t="s">
        <v>1413</v>
      </c>
      <c r="AN5564" t="s">
        <v>4353</v>
      </c>
      <c r="AO5564" s="29">
        <v>234</v>
      </c>
      <c r="AP5564">
        <v>-9.8779920000000008</v>
      </c>
      <c r="AQ5564">
        <v>167.178664</v>
      </c>
      <c r="AR5564" t="s">
        <v>289</v>
      </c>
      <c r="AS5564">
        <v>0.25</v>
      </c>
      <c r="AT5564" t="s">
        <v>1510</v>
      </c>
      <c r="AU5564" t="s">
        <v>274</v>
      </c>
      <c r="AV5564" t="s">
        <v>4353</v>
      </c>
      <c r="AW5564" t="s">
        <v>4353</v>
      </c>
      <c r="AX5564" t="s">
        <v>4353</v>
      </c>
      <c r="AY5564">
        <v>1275</v>
      </c>
      <c r="AZ5564">
        <v>1655</v>
      </c>
      <c r="BA5564" t="s">
        <v>290</v>
      </c>
      <c r="BB5564" t="s">
        <v>4785</v>
      </c>
      <c r="BC5564" t="s">
        <v>6157</v>
      </c>
      <c r="BD5564" s="7"/>
      <c r="BH5564" t="s">
        <v>1542</v>
      </c>
      <c r="BI5564" t="s">
        <v>7271</v>
      </c>
      <c r="BJ5564" t="s">
        <v>6487</v>
      </c>
      <c r="BK5564" t="s">
        <v>6486</v>
      </c>
      <c r="BL5564" s="7">
        <v>2016</v>
      </c>
      <c r="BQ5564" t="s">
        <v>6540</v>
      </c>
      <c r="BR5564">
        <v>1</v>
      </c>
      <c r="BS5564" t="s">
        <v>6575</v>
      </c>
      <c r="BT5564" t="s">
        <v>5724</v>
      </c>
      <c r="BW5564">
        <v>-16.95</v>
      </c>
      <c r="BY5564">
        <v>11.65</v>
      </c>
      <c r="CB5564">
        <v>3.4</v>
      </c>
      <c r="CC5564">
        <v>44.85</v>
      </c>
      <c r="CD5564">
        <v>15.53</v>
      </c>
    </row>
    <row r="5565" spans="1:82" ht="16" customHeight="1">
      <c r="A5565">
        <v>5564</v>
      </c>
      <c r="B5565" t="s">
        <v>7221</v>
      </c>
      <c r="C5565" s="2">
        <v>45024</v>
      </c>
      <c r="E5565" s="17" t="s">
        <v>1202</v>
      </c>
      <c r="F5565" s="19"/>
      <c r="G5565" t="s">
        <v>1608</v>
      </c>
      <c r="H5565" t="s">
        <v>6157</v>
      </c>
      <c r="I5565" t="s">
        <v>4349</v>
      </c>
      <c r="J5565" t="s">
        <v>4350</v>
      </c>
      <c r="K5565" t="s">
        <v>4351</v>
      </c>
      <c r="L5565" t="s">
        <v>6157</v>
      </c>
      <c r="M5565" t="s">
        <v>1608</v>
      </c>
      <c r="N5565" t="s">
        <v>289</v>
      </c>
      <c r="O5565" t="s">
        <v>6157</v>
      </c>
      <c r="P5565" t="s">
        <v>6157</v>
      </c>
      <c r="Q5565" t="s">
        <v>3969</v>
      </c>
      <c r="R5565" t="s">
        <v>6157</v>
      </c>
      <c r="S5565" t="s">
        <v>229</v>
      </c>
      <c r="T5565" s="4" t="s">
        <v>6996</v>
      </c>
      <c r="U5565" t="s">
        <v>5600</v>
      </c>
      <c r="V5565">
        <v>17</v>
      </c>
      <c r="W5565">
        <v>34</v>
      </c>
      <c r="X5565" t="s">
        <v>6157</v>
      </c>
      <c r="Y5565" t="s">
        <v>6157</v>
      </c>
      <c r="Z5565" t="s">
        <v>6474</v>
      </c>
      <c r="AA5565" t="s">
        <v>1388</v>
      </c>
      <c r="AB5565" t="s">
        <v>248</v>
      </c>
      <c r="AC5565" t="s">
        <v>4353</v>
      </c>
      <c r="AD5565" t="s">
        <v>6157</v>
      </c>
      <c r="AE5565" t="s">
        <v>6157</v>
      </c>
      <c r="AF5565" t="s">
        <v>6157</v>
      </c>
      <c r="AG5565" t="s">
        <v>6157</v>
      </c>
      <c r="AH5565" t="s">
        <v>6157</v>
      </c>
      <c r="AI5565" t="s">
        <v>6157</v>
      </c>
      <c r="AJ5565" t="s">
        <v>6457</v>
      </c>
      <c r="AK5565" t="s">
        <v>5602</v>
      </c>
      <c r="AL5565" t="s">
        <v>1414</v>
      </c>
      <c r="AM5565" t="s">
        <v>1413</v>
      </c>
      <c r="AN5565" t="s">
        <v>4353</v>
      </c>
      <c r="AO5565" s="29">
        <v>234</v>
      </c>
      <c r="AP5565">
        <v>-9.8779920000000008</v>
      </c>
      <c r="AQ5565">
        <v>167.178664</v>
      </c>
      <c r="AR5565" t="s">
        <v>289</v>
      </c>
      <c r="AS5565">
        <v>0.25</v>
      </c>
      <c r="AT5565" t="s">
        <v>1510</v>
      </c>
      <c r="AU5565" t="s">
        <v>274</v>
      </c>
      <c r="AV5565" t="s">
        <v>4353</v>
      </c>
      <c r="AW5565" t="s">
        <v>4353</v>
      </c>
      <c r="AX5565" t="s">
        <v>4353</v>
      </c>
      <c r="AY5565">
        <v>1275</v>
      </c>
      <c r="AZ5565">
        <v>1655</v>
      </c>
      <c r="BA5565" t="s">
        <v>290</v>
      </c>
      <c r="BB5565" t="s">
        <v>4785</v>
      </c>
      <c r="BC5565" t="s">
        <v>6157</v>
      </c>
      <c r="BD5565" s="7"/>
      <c r="BH5565" t="s">
        <v>1542</v>
      </c>
      <c r="BI5565" t="s">
        <v>7271</v>
      </c>
      <c r="BJ5565" t="s">
        <v>6487</v>
      </c>
      <c r="BK5565" t="s">
        <v>6486</v>
      </c>
      <c r="BL5565" s="7">
        <v>2016</v>
      </c>
      <c r="BQ5565" t="s">
        <v>6540</v>
      </c>
      <c r="BR5565">
        <v>1</v>
      </c>
      <c r="BS5565" t="s">
        <v>6575</v>
      </c>
      <c r="BT5565" t="s">
        <v>5724</v>
      </c>
      <c r="BW5565">
        <v>-16.57</v>
      </c>
      <c r="BY5565">
        <v>10.32</v>
      </c>
      <c r="CB5565">
        <v>3.4</v>
      </c>
      <c r="CC5565">
        <v>42.29</v>
      </c>
      <c r="CD5565">
        <v>14.42</v>
      </c>
    </row>
    <row r="5566" spans="1:82" ht="16" customHeight="1">
      <c r="A5566">
        <v>5565</v>
      </c>
      <c r="B5566" t="s">
        <v>7221</v>
      </c>
      <c r="C5566" s="2">
        <v>45024</v>
      </c>
      <c r="E5566" s="17" t="s">
        <v>1201</v>
      </c>
      <c r="F5566" s="19"/>
      <c r="G5566" t="s">
        <v>1608</v>
      </c>
      <c r="H5566" t="s">
        <v>6157</v>
      </c>
      <c r="I5566" t="s">
        <v>4349</v>
      </c>
      <c r="J5566" t="s">
        <v>4350</v>
      </c>
      <c r="K5566" t="s">
        <v>4351</v>
      </c>
      <c r="L5566" t="s">
        <v>6157</v>
      </c>
      <c r="M5566" t="s">
        <v>1608</v>
      </c>
      <c r="N5566" t="s">
        <v>289</v>
      </c>
      <c r="O5566" t="s">
        <v>6157</v>
      </c>
      <c r="P5566" t="s">
        <v>6157</v>
      </c>
      <c r="Q5566" t="s">
        <v>3969</v>
      </c>
      <c r="R5566" t="s">
        <v>6157</v>
      </c>
      <c r="S5566" t="s">
        <v>230</v>
      </c>
      <c r="T5566" s="4" t="s">
        <v>6996</v>
      </c>
      <c r="U5566" t="s">
        <v>5600</v>
      </c>
      <c r="V5566">
        <v>17</v>
      </c>
      <c r="W5566">
        <v>34</v>
      </c>
      <c r="X5566" t="s">
        <v>6157</v>
      </c>
      <c r="Y5566" t="s">
        <v>6157</v>
      </c>
      <c r="Z5566" t="s">
        <v>6474</v>
      </c>
      <c r="AA5566" t="s">
        <v>1388</v>
      </c>
      <c r="AB5566" t="s">
        <v>248</v>
      </c>
      <c r="AC5566" t="s">
        <v>4353</v>
      </c>
      <c r="AD5566" t="s">
        <v>6157</v>
      </c>
      <c r="AE5566" t="s">
        <v>6157</v>
      </c>
      <c r="AF5566" t="s">
        <v>6157</v>
      </c>
      <c r="AG5566" t="s">
        <v>6157</v>
      </c>
      <c r="AH5566" t="s">
        <v>6157</v>
      </c>
      <c r="AI5566" t="s">
        <v>6157</v>
      </c>
      <c r="AJ5566" t="s">
        <v>6457</v>
      </c>
      <c r="AK5566" t="s">
        <v>5602</v>
      </c>
      <c r="AL5566" t="s">
        <v>1414</v>
      </c>
      <c r="AM5566" t="s">
        <v>1413</v>
      </c>
      <c r="AN5566" t="s">
        <v>4353</v>
      </c>
      <c r="AO5566" s="29">
        <v>234</v>
      </c>
      <c r="AP5566">
        <v>-9.8779920000000008</v>
      </c>
      <c r="AQ5566">
        <v>167.178664</v>
      </c>
      <c r="AR5566" t="s">
        <v>289</v>
      </c>
      <c r="AS5566">
        <v>0.25</v>
      </c>
      <c r="AT5566" t="s">
        <v>1510</v>
      </c>
      <c r="AU5566" t="s">
        <v>274</v>
      </c>
      <c r="AV5566" t="s">
        <v>4353</v>
      </c>
      <c r="AW5566" t="s">
        <v>4353</v>
      </c>
      <c r="AX5566" t="s">
        <v>4353</v>
      </c>
      <c r="AY5566">
        <v>1275</v>
      </c>
      <c r="AZ5566">
        <v>1655</v>
      </c>
      <c r="BA5566" t="s">
        <v>290</v>
      </c>
      <c r="BB5566" t="s">
        <v>4785</v>
      </c>
      <c r="BC5566" t="s">
        <v>6157</v>
      </c>
      <c r="BD5566" s="7"/>
      <c r="BH5566" t="s">
        <v>1542</v>
      </c>
      <c r="BI5566" t="s">
        <v>7271</v>
      </c>
      <c r="BJ5566" t="s">
        <v>6487</v>
      </c>
      <c r="BK5566" t="s">
        <v>6486</v>
      </c>
      <c r="BL5566" s="7">
        <v>2016</v>
      </c>
      <c r="BQ5566" t="s">
        <v>6540</v>
      </c>
      <c r="BR5566">
        <v>1</v>
      </c>
      <c r="BS5566" t="s">
        <v>6575</v>
      </c>
      <c r="BT5566" t="s">
        <v>5724</v>
      </c>
      <c r="BW5566">
        <v>-16.739999999999998</v>
      </c>
      <c r="BY5566">
        <v>10.81</v>
      </c>
      <c r="CB5566">
        <v>3.4</v>
      </c>
      <c r="CC5566">
        <v>43.76</v>
      </c>
      <c r="CD5566">
        <v>15.18</v>
      </c>
    </row>
    <row r="5567" spans="1:82" ht="16" customHeight="1">
      <c r="A5567">
        <v>5566</v>
      </c>
      <c r="B5567" t="s">
        <v>7221</v>
      </c>
      <c r="C5567" s="2">
        <v>45024</v>
      </c>
      <c r="E5567" s="17" t="s">
        <v>5785</v>
      </c>
      <c r="F5567" s="19"/>
      <c r="G5567" t="s">
        <v>1608</v>
      </c>
      <c r="H5567" t="s">
        <v>6157</v>
      </c>
      <c r="I5567" t="s">
        <v>4349</v>
      </c>
      <c r="J5567" t="s">
        <v>4350</v>
      </c>
      <c r="K5567" t="s">
        <v>4351</v>
      </c>
      <c r="L5567" t="s">
        <v>6157</v>
      </c>
      <c r="M5567" t="s">
        <v>1608</v>
      </c>
      <c r="N5567" t="s">
        <v>289</v>
      </c>
      <c r="O5567" t="s">
        <v>6157</v>
      </c>
      <c r="P5567" t="s">
        <v>6157</v>
      </c>
      <c r="Q5567" t="s">
        <v>3969</v>
      </c>
      <c r="R5567" t="s">
        <v>6157</v>
      </c>
      <c r="S5567" t="s">
        <v>230</v>
      </c>
      <c r="T5567" t="s">
        <v>7066</v>
      </c>
      <c r="U5567" t="s">
        <v>4367</v>
      </c>
      <c r="V5567">
        <v>50</v>
      </c>
      <c r="W5567">
        <v>80</v>
      </c>
      <c r="X5567" t="s">
        <v>6157</v>
      </c>
      <c r="Y5567" t="s">
        <v>6157</v>
      </c>
      <c r="Z5567" t="s">
        <v>6474</v>
      </c>
      <c r="AA5567" t="s">
        <v>1388</v>
      </c>
      <c r="AB5567" t="s">
        <v>248</v>
      </c>
      <c r="AC5567" t="s">
        <v>4353</v>
      </c>
      <c r="AD5567" t="s">
        <v>6157</v>
      </c>
      <c r="AE5567" t="s">
        <v>6157</v>
      </c>
      <c r="AF5567" t="s">
        <v>6157</v>
      </c>
      <c r="AG5567" t="s">
        <v>6157</v>
      </c>
      <c r="AH5567" t="s">
        <v>6157</v>
      </c>
      <c r="AI5567" t="s">
        <v>6157</v>
      </c>
      <c r="AJ5567" t="s">
        <v>6457</v>
      </c>
      <c r="AK5567" t="s">
        <v>5602</v>
      </c>
      <c r="AL5567" t="s">
        <v>1414</v>
      </c>
      <c r="AM5567" t="s">
        <v>1413</v>
      </c>
      <c r="AN5567" t="s">
        <v>4353</v>
      </c>
      <c r="AO5567" s="29">
        <v>234</v>
      </c>
      <c r="AP5567">
        <v>-9.8779920000000008</v>
      </c>
      <c r="AQ5567">
        <v>167.178664</v>
      </c>
      <c r="AR5567" t="s">
        <v>289</v>
      </c>
      <c r="AS5567">
        <v>0.25</v>
      </c>
      <c r="AT5567" t="s">
        <v>1510</v>
      </c>
      <c r="AU5567" t="s">
        <v>274</v>
      </c>
      <c r="AV5567" t="s">
        <v>4353</v>
      </c>
      <c r="AW5567" t="s">
        <v>4353</v>
      </c>
      <c r="AX5567" t="s">
        <v>4353</v>
      </c>
      <c r="AY5567">
        <v>1275</v>
      </c>
      <c r="AZ5567">
        <v>1655</v>
      </c>
      <c r="BA5567" t="s">
        <v>290</v>
      </c>
      <c r="BB5567" t="s">
        <v>4785</v>
      </c>
      <c r="BC5567" t="s">
        <v>6157</v>
      </c>
      <c r="BD5567" s="7"/>
      <c r="BH5567" t="s">
        <v>1542</v>
      </c>
      <c r="BI5567" t="s">
        <v>7271</v>
      </c>
      <c r="BJ5567" t="s">
        <v>6487</v>
      </c>
      <c r="BK5567" t="s">
        <v>6486</v>
      </c>
      <c r="BL5567" s="7">
        <v>2016</v>
      </c>
      <c r="BQ5567" t="s">
        <v>6540</v>
      </c>
      <c r="BR5567">
        <v>1</v>
      </c>
      <c r="BS5567" t="s">
        <v>6575</v>
      </c>
      <c r="BT5567" t="s">
        <v>5724</v>
      </c>
      <c r="BW5567">
        <v>-18.59</v>
      </c>
      <c r="BY5567">
        <v>7.93</v>
      </c>
      <c r="CB5567">
        <v>3.4</v>
      </c>
      <c r="CC5567">
        <v>39.799999999999997</v>
      </c>
      <c r="CD5567">
        <v>13.53</v>
      </c>
    </row>
    <row r="5568" spans="1:82" ht="16" customHeight="1">
      <c r="A5568">
        <v>5567</v>
      </c>
      <c r="B5568" t="s">
        <v>7221</v>
      </c>
      <c r="C5568" s="2">
        <v>45024</v>
      </c>
      <c r="E5568" s="17" t="s">
        <v>5786</v>
      </c>
      <c r="F5568" s="19"/>
      <c r="G5568" t="s">
        <v>1608</v>
      </c>
      <c r="H5568" t="s">
        <v>6157</v>
      </c>
      <c r="I5568" t="s">
        <v>4349</v>
      </c>
      <c r="J5568" t="s">
        <v>4350</v>
      </c>
      <c r="K5568" t="s">
        <v>4351</v>
      </c>
      <c r="L5568" t="s">
        <v>6157</v>
      </c>
      <c r="M5568" t="s">
        <v>1608</v>
      </c>
      <c r="N5568" t="s">
        <v>289</v>
      </c>
      <c r="O5568" t="s">
        <v>6157</v>
      </c>
      <c r="P5568" t="s">
        <v>6157</v>
      </c>
      <c r="Q5568" t="s">
        <v>3969</v>
      </c>
      <c r="R5568" t="s">
        <v>6157</v>
      </c>
      <c r="S5568" t="s">
        <v>230</v>
      </c>
      <c r="T5568" t="s">
        <v>7048</v>
      </c>
      <c r="U5568" t="s">
        <v>5615</v>
      </c>
      <c r="V5568">
        <v>35</v>
      </c>
      <c r="W5568">
        <v>49</v>
      </c>
      <c r="X5568" t="s">
        <v>6157</v>
      </c>
      <c r="Y5568" t="s">
        <v>6157</v>
      </c>
      <c r="Z5568" t="s">
        <v>6474</v>
      </c>
      <c r="AA5568" t="s">
        <v>1388</v>
      </c>
      <c r="AB5568" t="s">
        <v>248</v>
      </c>
      <c r="AC5568" t="s">
        <v>4353</v>
      </c>
      <c r="AD5568" t="s">
        <v>6157</v>
      </c>
      <c r="AE5568" t="s">
        <v>6157</v>
      </c>
      <c r="AF5568" t="s">
        <v>6157</v>
      </c>
      <c r="AG5568" t="s">
        <v>6157</v>
      </c>
      <c r="AH5568" t="s">
        <v>6157</v>
      </c>
      <c r="AI5568" t="s">
        <v>6157</v>
      </c>
      <c r="AJ5568" t="s">
        <v>6457</v>
      </c>
      <c r="AK5568" t="s">
        <v>5602</v>
      </c>
      <c r="AL5568" t="s">
        <v>1414</v>
      </c>
      <c r="AM5568" t="s">
        <v>1413</v>
      </c>
      <c r="AN5568" t="s">
        <v>4353</v>
      </c>
      <c r="AO5568" s="29">
        <v>234</v>
      </c>
      <c r="AP5568">
        <v>-9.8779920000000008</v>
      </c>
      <c r="AQ5568">
        <v>167.178664</v>
      </c>
      <c r="AR5568" t="s">
        <v>289</v>
      </c>
      <c r="AS5568">
        <v>0.25</v>
      </c>
      <c r="AT5568" t="s">
        <v>1510</v>
      </c>
      <c r="AU5568" t="s">
        <v>274</v>
      </c>
      <c r="AV5568" t="s">
        <v>4353</v>
      </c>
      <c r="AW5568" t="s">
        <v>4353</v>
      </c>
      <c r="AX5568" t="s">
        <v>4353</v>
      </c>
      <c r="AY5568">
        <v>1275</v>
      </c>
      <c r="AZ5568">
        <v>1655</v>
      </c>
      <c r="BA5568" t="s">
        <v>290</v>
      </c>
      <c r="BB5568" t="s">
        <v>4785</v>
      </c>
      <c r="BC5568" t="s">
        <v>6157</v>
      </c>
      <c r="BD5568" s="7"/>
      <c r="BH5568" t="s">
        <v>1542</v>
      </c>
      <c r="BI5568" t="s">
        <v>7271</v>
      </c>
      <c r="BJ5568" t="s">
        <v>6487</v>
      </c>
      <c r="BK5568" t="s">
        <v>6486</v>
      </c>
      <c r="BL5568" s="7">
        <v>2016</v>
      </c>
      <c r="BQ5568" t="s">
        <v>6540</v>
      </c>
      <c r="BR5568">
        <v>1</v>
      </c>
      <c r="BS5568" t="s">
        <v>6575</v>
      </c>
      <c r="BT5568" t="s">
        <v>5724</v>
      </c>
      <c r="BW5568">
        <v>-16.559999999999999</v>
      </c>
      <c r="BY5568">
        <v>10.81</v>
      </c>
      <c r="CB5568">
        <v>3.3</v>
      </c>
      <c r="CC5568">
        <v>42.77</v>
      </c>
      <c r="CD5568">
        <v>15.11</v>
      </c>
    </row>
    <row r="5569" spans="1:82" ht="16" customHeight="1">
      <c r="A5569">
        <v>5568</v>
      </c>
      <c r="B5569" t="s">
        <v>7221</v>
      </c>
      <c r="C5569" s="2">
        <v>45024</v>
      </c>
      <c r="E5569" s="17" t="s">
        <v>5787</v>
      </c>
      <c r="F5569" s="19"/>
      <c r="G5569" t="s">
        <v>1608</v>
      </c>
      <c r="H5569" t="s">
        <v>6157</v>
      </c>
      <c r="I5569" t="s">
        <v>4349</v>
      </c>
      <c r="J5569" t="s">
        <v>4350</v>
      </c>
      <c r="K5569" t="s">
        <v>4351</v>
      </c>
      <c r="L5569" t="s">
        <v>6157</v>
      </c>
      <c r="M5569" t="s">
        <v>1608</v>
      </c>
      <c r="N5569" t="s">
        <v>289</v>
      </c>
      <c r="O5569" t="s">
        <v>6157</v>
      </c>
      <c r="P5569" t="s">
        <v>6157</v>
      </c>
      <c r="Q5569" t="s">
        <v>3969</v>
      </c>
      <c r="R5569" t="s">
        <v>6157</v>
      </c>
      <c r="S5569" t="s">
        <v>4354</v>
      </c>
      <c r="T5569" t="s">
        <v>5788</v>
      </c>
      <c r="U5569" t="s">
        <v>1368</v>
      </c>
      <c r="V5569">
        <v>1.75</v>
      </c>
      <c r="W5569">
        <v>1.75</v>
      </c>
      <c r="X5569" t="s">
        <v>6157</v>
      </c>
      <c r="Y5569" t="s">
        <v>6157</v>
      </c>
      <c r="Z5569" t="s">
        <v>6474</v>
      </c>
      <c r="AA5569" t="s">
        <v>1388</v>
      </c>
      <c r="AB5569" t="s">
        <v>5764</v>
      </c>
      <c r="AC5569" t="s">
        <v>4353</v>
      </c>
      <c r="AD5569" t="s">
        <v>6157</v>
      </c>
      <c r="AE5569" t="s">
        <v>6157</v>
      </c>
      <c r="AF5569" t="s">
        <v>6157</v>
      </c>
      <c r="AG5569" t="s">
        <v>6157</v>
      </c>
      <c r="AH5569" t="s">
        <v>6157</v>
      </c>
      <c r="AI5569" t="s">
        <v>6157</v>
      </c>
      <c r="AJ5569" t="s">
        <v>6457</v>
      </c>
      <c r="AK5569" t="s">
        <v>5602</v>
      </c>
      <c r="AL5569" t="s">
        <v>1414</v>
      </c>
      <c r="AM5569" t="s">
        <v>1413</v>
      </c>
      <c r="AN5569" t="s">
        <v>4353</v>
      </c>
      <c r="AO5569" s="29">
        <v>234</v>
      </c>
      <c r="AP5569">
        <v>-9.8779920000000008</v>
      </c>
      <c r="AQ5569">
        <v>167.178664</v>
      </c>
      <c r="AR5569" t="s">
        <v>289</v>
      </c>
      <c r="AS5569">
        <v>0.25</v>
      </c>
      <c r="AT5569" t="s">
        <v>1510</v>
      </c>
      <c r="AU5569" t="s">
        <v>274</v>
      </c>
      <c r="AV5569" t="s">
        <v>4353</v>
      </c>
      <c r="AW5569" t="s">
        <v>4353</v>
      </c>
      <c r="AX5569" t="s">
        <v>4353</v>
      </c>
      <c r="AY5569">
        <v>1275</v>
      </c>
      <c r="AZ5569">
        <v>1655</v>
      </c>
      <c r="BA5569" t="s">
        <v>290</v>
      </c>
      <c r="BB5569" t="s">
        <v>4785</v>
      </c>
      <c r="BC5569" t="s">
        <v>6157</v>
      </c>
      <c r="BD5569" s="7"/>
      <c r="BH5569" t="s">
        <v>1542</v>
      </c>
      <c r="BI5569" t="s">
        <v>7271</v>
      </c>
      <c r="BJ5569" t="s">
        <v>6487</v>
      </c>
      <c r="BK5569" t="s">
        <v>6486</v>
      </c>
      <c r="BL5569" s="7">
        <v>2016</v>
      </c>
      <c r="BQ5569" t="s">
        <v>6540</v>
      </c>
      <c r="BR5569">
        <v>1</v>
      </c>
      <c r="BS5569" t="s">
        <v>6575</v>
      </c>
      <c r="BT5569" t="s">
        <v>5724</v>
      </c>
      <c r="BW5569">
        <v>-17.45</v>
      </c>
      <c r="BY5569">
        <v>12.25</v>
      </c>
      <c r="CB5569">
        <v>3.6</v>
      </c>
      <c r="CC5569">
        <v>42.63</v>
      </c>
      <c r="CD5569">
        <v>13.88</v>
      </c>
    </row>
    <row r="5570" spans="1:82" ht="16" customHeight="1">
      <c r="A5570">
        <v>5569</v>
      </c>
      <c r="B5570" t="s">
        <v>7221</v>
      </c>
      <c r="C5570" s="2">
        <v>45024</v>
      </c>
      <c r="E5570" s="17" t="s">
        <v>1198</v>
      </c>
      <c r="F5570" s="19"/>
      <c r="G5570" t="s">
        <v>1608</v>
      </c>
      <c r="H5570" t="s">
        <v>6157</v>
      </c>
      <c r="I5570" t="s">
        <v>4349</v>
      </c>
      <c r="J5570" t="s">
        <v>4350</v>
      </c>
      <c r="K5570" t="s">
        <v>4351</v>
      </c>
      <c r="L5570" t="s">
        <v>6157</v>
      </c>
      <c r="M5570" t="s">
        <v>1608</v>
      </c>
      <c r="N5570" t="s">
        <v>289</v>
      </c>
      <c r="O5570" t="s">
        <v>6157</v>
      </c>
      <c r="P5570" t="s">
        <v>6157</v>
      </c>
      <c r="Q5570" t="s">
        <v>3969</v>
      </c>
      <c r="R5570" t="s">
        <v>6157</v>
      </c>
      <c r="S5570" t="s">
        <v>230</v>
      </c>
      <c r="T5570" s="4" t="s">
        <v>6996</v>
      </c>
      <c r="U5570" t="s">
        <v>5600</v>
      </c>
      <c r="V5570">
        <v>17</v>
      </c>
      <c r="W5570">
        <v>34</v>
      </c>
      <c r="X5570" t="s">
        <v>6157</v>
      </c>
      <c r="Y5570" t="s">
        <v>6157</v>
      </c>
      <c r="Z5570" t="s">
        <v>6474</v>
      </c>
      <c r="AA5570" t="s">
        <v>1388</v>
      </c>
      <c r="AB5570" t="s">
        <v>248</v>
      </c>
      <c r="AC5570" t="s">
        <v>4353</v>
      </c>
      <c r="AD5570" t="s">
        <v>6157</v>
      </c>
      <c r="AE5570" t="s">
        <v>6157</v>
      </c>
      <c r="AF5570" t="s">
        <v>6157</v>
      </c>
      <c r="AG5570" t="s">
        <v>6157</v>
      </c>
      <c r="AH5570" t="s">
        <v>6157</v>
      </c>
      <c r="AI5570" t="s">
        <v>6157</v>
      </c>
      <c r="AJ5570" t="s">
        <v>6457</v>
      </c>
      <c r="AK5570" t="s">
        <v>5602</v>
      </c>
      <c r="AL5570" t="s">
        <v>1414</v>
      </c>
      <c r="AM5570" t="s">
        <v>1413</v>
      </c>
      <c r="AN5570" t="s">
        <v>4353</v>
      </c>
      <c r="AO5570" s="29">
        <v>234</v>
      </c>
      <c r="AP5570">
        <v>-9.8779920000000008</v>
      </c>
      <c r="AQ5570">
        <v>167.178664</v>
      </c>
      <c r="AR5570" t="s">
        <v>289</v>
      </c>
      <c r="AS5570">
        <v>0.25</v>
      </c>
      <c r="AT5570" t="s">
        <v>1510</v>
      </c>
      <c r="AU5570" t="s">
        <v>274</v>
      </c>
      <c r="AV5570" t="s">
        <v>4353</v>
      </c>
      <c r="AW5570" t="s">
        <v>4353</v>
      </c>
      <c r="AX5570" t="s">
        <v>4353</v>
      </c>
      <c r="AY5570">
        <v>1275</v>
      </c>
      <c r="AZ5570">
        <v>1655</v>
      </c>
      <c r="BA5570" t="s">
        <v>290</v>
      </c>
      <c r="BB5570" t="s">
        <v>4785</v>
      </c>
      <c r="BC5570" t="s">
        <v>6157</v>
      </c>
      <c r="BD5570" s="7"/>
      <c r="BH5570" t="s">
        <v>1542</v>
      </c>
      <c r="BI5570" t="s">
        <v>7271</v>
      </c>
      <c r="BJ5570" t="s">
        <v>6487</v>
      </c>
      <c r="BK5570" t="s">
        <v>6486</v>
      </c>
      <c r="BL5570" s="7">
        <v>2016</v>
      </c>
      <c r="BQ5570" t="s">
        <v>6540</v>
      </c>
      <c r="BR5570">
        <v>1</v>
      </c>
      <c r="BS5570" t="s">
        <v>6575</v>
      </c>
      <c r="BT5570" t="s">
        <v>5724</v>
      </c>
      <c r="BW5570">
        <v>-17.18</v>
      </c>
      <c r="BY5570">
        <v>10.53</v>
      </c>
      <c r="CB5570">
        <v>3.4</v>
      </c>
      <c r="CC5570">
        <v>43.87</v>
      </c>
      <c r="CD5570">
        <v>14.89</v>
      </c>
    </row>
    <row r="5571" spans="1:82" ht="16" customHeight="1">
      <c r="A5571">
        <v>5570</v>
      </c>
      <c r="B5571" t="s">
        <v>7221</v>
      </c>
      <c r="C5571" s="2">
        <v>45024</v>
      </c>
      <c r="E5571" s="17" t="s">
        <v>1197</v>
      </c>
      <c r="F5571" s="19"/>
      <c r="G5571" t="s">
        <v>1608</v>
      </c>
      <c r="H5571" t="s">
        <v>6157</v>
      </c>
      <c r="I5571" t="s">
        <v>4349</v>
      </c>
      <c r="J5571" t="s">
        <v>4350</v>
      </c>
      <c r="K5571" t="s">
        <v>4351</v>
      </c>
      <c r="L5571" t="s">
        <v>6157</v>
      </c>
      <c r="M5571" t="s">
        <v>1608</v>
      </c>
      <c r="N5571" t="s">
        <v>289</v>
      </c>
      <c r="O5571" t="s">
        <v>6157</v>
      </c>
      <c r="P5571" t="s">
        <v>6157</v>
      </c>
      <c r="Q5571" t="s">
        <v>3969</v>
      </c>
      <c r="R5571" t="s">
        <v>6157</v>
      </c>
      <c r="S5571" t="s">
        <v>229</v>
      </c>
      <c r="T5571" s="4" t="s">
        <v>6996</v>
      </c>
      <c r="U5571" t="s">
        <v>5600</v>
      </c>
      <c r="V5571">
        <v>17</v>
      </c>
      <c r="W5571">
        <v>34</v>
      </c>
      <c r="X5571" t="s">
        <v>6157</v>
      </c>
      <c r="Y5571" t="s">
        <v>6157</v>
      </c>
      <c r="Z5571" t="s">
        <v>6474</v>
      </c>
      <c r="AA5571" t="s">
        <v>1388</v>
      </c>
      <c r="AB5571" t="s">
        <v>248</v>
      </c>
      <c r="AC5571" t="s">
        <v>4353</v>
      </c>
      <c r="AD5571" t="s">
        <v>6157</v>
      </c>
      <c r="AE5571" t="s">
        <v>6157</v>
      </c>
      <c r="AF5571" t="s">
        <v>6157</v>
      </c>
      <c r="AG5571" t="s">
        <v>6157</v>
      </c>
      <c r="AH5571" t="s">
        <v>6157</v>
      </c>
      <c r="AI5571" t="s">
        <v>6157</v>
      </c>
      <c r="AJ5571" t="s">
        <v>6457</v>
      </c>
      <c r="AK5571" t="s">
        <v>5602</v>
      </c>
      <c r="AL5571" t="s">
        <v>1414</v>
      </c>
      <c r="AM5571" t="s">
        <v>1413</v>
      </c>
      <c r="AN5571" t="s">
        <v>4353</v>
      </c>
      <c r="AO5571" s="29">
        <v>234</v>
      </c>
      <c r="AP5571">
        <v>-9.8779920000000008</v>
      </c>
      <c r="AQ5571">
        <v>167.178664</v>
      </c>
      <c r="AR5571" t="s">
        <v>289</v>
      </c>
      <c r="AS5571">
        <v>0.25</v>
      </c>
      <c r="AT5571" t="s">
        <v>1510</v>
      </c>
      <c r="AU5571" t="s">
        <v>274</v>
      </c>
      <c r="AV5571" t="s">
        <v>4353</v>
      </c>
      <c r="AW5571" t="s">
        <v>4353</v>
      </c>
      <c r="AX5571" t="s">
        <v>4353</v>
      </c>
      <c r="AY5571">
        <v>1275</v>
      </c>
      <c r="AZ5571">
        <v>1655</v>
      </c>
      <c r="BA5571" t="s">
        <v>290</v>
      </c>
      <c r="BB5571" t="s">
        <v>4785</v>
      </c>
      <c r="BC5571" t="s">
        <v>6157</v>
      </c>
      <c r="BD5571" s="7"/>
      <c r="BH5571" t="s">
        <v>1542</v>
      </c>
      <c r="BI5571" t="s">
        <v>7271</v>
      </c>
      <c r="BJ5571" t="s">
        <v>6487</v>
      </c>
      <c r="BK5571" t="s">
        <v>6486</v>
      </c>
      <c r="BL5571" s="7">
        <v>2016</v>
      </c>
      <c r="BQ5571" t="s">
        <v>6540</v>
      </c>
      <c r="BR5571">
        <v>1</v>
      </c>
      <c r="BS5571" t="s">
        <v>6575</v>
      </c>
      <c r="BT5571" t="s">
        <v>5724</v>
      </c>
      <c r="BW5571">
        <v>-17.13</v>
      </c>
      <c r="BY5571">
        <v>11.1</v>
      </c>
      <c r="CB5571">
        <v>3.5</v>
      </c>
      <c r="CC5571">
        <v>41.99</v>
      </c>
      <c r="CD5571">
        <v>13.86</v>
      </c>
    </row>
    <row r="5572" spans="1:82" ht="16" customHeight="1">
      <c r="A5572">
        <v>5571</v>
      </c>
      <c r="B5572" t="s">
        <v>7221</v>
      </c>
      <c r="C5572" s="2">
        <v>45024</v>
      </c>
      <c r="E5572" s="17" t="s">
        <v>1196</v>
      </c>
      <c r="F5572" s="19"/>
      <c r="G5572" t="s">
        <v>1608</v>
      </c>
      <c r="H5572" t="s">
        <v>6157</v>
      </c>
      <c r="I5572" t="s">
        <v>4349</v>
      </c>
      <c r="J5572" t="s">
        <v>4350</v>
      </c>
      <c r="K5572" t="s">
        <v>4351</v>
      </c>
      <c r="L5572" t="s">
        <v>6157</v>
      </c>
      <c r="M5572" t="s">
        <v>1608</v>
      </c>
      <c r="N5572" t="s">
        <v>289</v>
      </c>
      <c r="O5572" t="s">
        <v>6157</v>
      </c>
      <c r="P5572" t="s">
        <v>6157</v>
      </c>
      <c r="Q5572" t="s">
        <v>3969</v>
      </c>
      <c r="R5572" t="s">
        <v>6157</v>
      </c>
      <c r="S5572" t="s">
        <v>230</v>
      </c>
      <c r="T5572" s="4" t="s">
        <v>6996</v>
      </c>
      <c r="U5572" t="s">
        <v>5600</v>
      </c>
      <c r="V5572">
        <v>17</v>
      </c>
      <c r="W5572">
        <v>34</v>
      </c>
      <c r="X5572" t="s">
        <v>6157</v>
      </c>
      <c r="Y5572" t="s">
        <v>6157</v>
      </c>
      <c r="Z5572" t="s">
        <v>6474</v>
      </c>
      <c r="AA5572" t="s">
        <v>1388</v>
      </c>
      <c r="AB5572" t="s">
        <v>248</v>
      </c>
      <c r="AC5572" t="s">
        <v>4353</v>
      </c>
      <c r="AD5572" t="s">
        <v>6157</v>
      </c>
      <c r="AE5572" t="s">
        <v>6157</v>
      </c>
      <c r="AF5572" t="s">
        <v>6157</v>
      </c>
      <c r="AG5572" t="s">
        <v>6157</v>
      </c>
      <c r="AH5572" t="s">
        <v>6157</v>
      </c>
      <c r="AI5572" t="s">
        <v>6157</v>
      </c>
      <c r="AJ5572" t="s">
        <v>6457</v>
      </c>
      <c r="AK5572" t="s">
        <v>5602</v>
      </c>
      <c r="AL5572" t="s">
        <v>1414</v>
      </c>
      <c r="AM5572" t="s">
        <v>1413</v>
      </c>
      <c r="AN5572" t="s">
        <v>4353</v>
      </c>
      <c r="AO5572" s="29">
        <v>234</v>
      </c>
      <c r="AP5572">
        <v>-9.8779920000000008</v>
      </c>
      <c r="AQ5572">
        <v>167.178664</v>
      </c>
      <c r="AR5572" t="s">
        <v>289</v>
      </c>
      <c r="AS5572">
        <v>0.25</v>
      </c>
      <c r="AT5572" t="s">
        <v>1510</v>
      </c>
      <c r="AU5572" t="s">
        <v>274</v>
      </c>
      <c r="AV5572" t="s">
        <v>4353</v>
      </c>
      <c r="AW5572" t="s">
        <v>4353</v>
      </c>
      <c r="AX5572" t="s">
        <v>4353</v>
      </c>
      <c r="AY5572">
        <v>1275</v>
      </c>
      <c r="AZ5572">
        <v>1655</v>
      </c>
      <c r="BA5572" t="s">
        <v>290</v>
      </c>
      <c r="BB5572" t="s">
        <v>4785</v>
      </c>
      <c r="BC5572" t="s">
        <v>6157</v>
      </c>
      <c r="BD5572" s="7"/>
      <c r="BH5572" t="s">
        <v>1542</v>
      </c>
      <c r="BI5572" t="s">
        <v>7271</v>
      </c>
      <c r="BJ5572" t="s">
        <v>6487</v>
      </c>
      <c r="BK5572" t="s">
        <v>6486</v>
      </c>
      <c r="BL5572" s="7">
        <v>2016</v>
      </c>
      <c r="BQ5572" t="s">
        <v>6540</v>
      </c>
      <c r="BR5572">
        <v>1</v>
      </c>
      <c r="BS5572" t="s">
        <v>6575</v>
      </c>
      <c r="BT5572" t="s">
        <v>5724</v>
      </c>
      <c r="BW5572">
        <v>-16.84</v>
      </c>
      <c r="BY5572">
        <v>10.15</v>
      </c>
      <c r="CB5572">
        <v>3.4</v>
      </c>
      <c r="CC5572">
        <v>42.64</v>
      </c>
      <c r="CD5572">
        <v>14.45</v>
      </c>
    </row>
    <row r="5573" spans="1:82" ht="16" customHeight="1">
      <c r="A5573">
        <v>5572</v>
      </c>
      <c r="B5573" t="s">
        <v>7221</v>
      </c>
      <c r="C5573" s="2">
        <v>45024</v>
      </c>
      <c r="E5573" s="17" t="s">
        <v>1195</v>
      </c>
      <c r="F5573" s="19"/>
      <c r="G5573" t="s">
        <v>1608</v>
      </c>
      <c r="H5573" t="s">
        <v>6157</v>
      </c>
      <c r="I5573" t="s">
        <v>4349</v>
      </c>
      <c r="J5573" t="s">
        <v>4350</v>
      </c>
      <c r="K5573" t="s">
        <v>4351</v>
      </c>
      <c r="L5573" t="s">
        <v>6157</v>
      </c>
      <c r="M5573" t="s">
        <v>1608</v>
      </c>
      <c r="N5573" t="s">
        <v>289</v>
      </c>
      <c r="O5573" t="s">
        <v>6157</v>
      </c>
      <c r="P5573" t="s">
        <v>6157</v>
      </c>
      <c r="Q5573" t="s">
        <v>3969</v>
      </c>
      <c r="R5573" t="s">
        <v>6157</v>
      </c>
      <c r="S5573" t="s">
        <v>230</v>
      </c>
      <c r="T5573" s="4" t="s">
        <v>6996</v>
      </c>
      <c r="U5573" t="s">
        <v>5600</v>
      </c>
      <c r="V5573">
        <v>17</v>
      </c>
      <c r="W5573">
        <v>34</v>
      </c>
      <c r="X5573" t="s">
        <v>6157</v>
      </c>
      <c r="Y5573" t="s">
        <v>6157</v>
      </c>
      <c r="Z5573" t="s">
        <v>6474</v>
      </c>
      <c r="AA5573" t="s">
        <v>1388</v>
      </c>
      <c r="AB5573" t="s">
        <v>248</v>
      </c>
      <c r="AC5573" t="s">
        <v>4353</v>
      </c>
      <c r="AD5573" t="s">
        <v>6157</v>
      </c>
      <c r="AE5573" t="s">
        <v>6157</v>
      </c>
      <c r="AF5573" t="s">
        <v>6157</v>
      </c>
      <c r="AG5573" t="s">
        <v>6157</v>
      </c>
      <c r="AH5573" t="s">
        <v>6157</v>
      </c>
      <c r="AI5573" t="s">
        <v>6157</v>
      </c>
      <c r="AJ5573" t="s">
        <v>6457</v>
      </c>
      <c r="AK5573" t="s">
        <v>5602</v>
      </c>
      <c r="AL5573" t="s">
        <v>1414</v>
      </c>
      <c r="AM5573" t="s">
        <v>1413</v>
      </c>
      <c r="AN5573" t="s">
        <v>4353</v>
      </c>
      <c r="AO5573" s="29">
        <v>234</v>
      </c>
      <c r="AP5573">
        <v>-9.8779920000000008</v>
      </c>
      <c r="AQ5573">
        <v>167.178664</v>
      </c>
      <c r="AR5573" t="s">
        <v>289</v>
      </c>
      <c r="AS5573">
        <v>0.25</v>
      </c>
      <c r="AT5573" t="s">
        <v>1510</v>
      </c>
      <c r="AU5573" t="s">
        <v>274</v>
      </c>
      <c r="AV5573" t="s">
        <v>4353</v>
      </c>
      <c r="AW5573" t="s">
        <v>4353</v>
      </c>
      <c r="AX5573" t="s">
        <v>4353</v>
      </c>
      <c r="AY5573">
        <v>1275</v>
      </c>
      <c r="AZ5573">
        <v>1655</v>
      </c>
      <c r="BA5573" t="s">
        <v>290</v>
      </c>
      <c r="BB5573" t="s">
        <v>4785</v>
      </c>
      <c r="BC5573" t="s">
        <v>6157</v>
      </c>
      <c r="BD5573" s="7"/>
      <c r="BH5573" t="s">
        <v>1542</v>
      </c>
      <c r="BI5573" t="s">
        <v>7271</v>
      </c>
      <c r="BJ5573" t="s">
        <v>6487</v>
      </c>
      <c r="BK5573" t="s">
        <v>6486</v>
      </c>
      <c r="BL5573" s="7">
        <v>2016</v>
      </c>
      <c r="BQ5573" t="s">
        <v>6540</v>
      </c>
      <c r="BR5573">
        <v>1</v>
      </c>
      <c r="BS5573" t="s">
        <v>6575</v>
      </c>
      <c r="BT5573" t="s">
        <v>5724</v>
      </c>
      <c r="BW5573">
        <v>-16.57</v>
      </c>
      <c r="BY5573">
        <v>11.23</v>
      </c>
      <c r="CB5573">
        <v>3.5</v>
      </c>
      <c r="CC5573">
        <v>44.68</v>
      </c>
      <c r="CD5573">
        <v>14.86</v>
      </c>
    </row>
    <row r="5574" spans="1:82" ht="16" customHeight="1">
      <c r="A5574">
        <v>5573</v>
      </c>
      <c r="B5574" t="s">
        <v>7221</v>
      </c>
      <c r="C5574" s="2">
        <v>45024</v>
      </c>
      <c r="E5574" s="17" t="s">
        <v>1194</v>
      </c>
      <c r="F5574" s="19"/>
      <c r="G5574" t="s">
        <v>1608</v>
      </c>
      <c r="H5574" t="s">
        <v>6157</v>
      </c>
      <c r="I5574" t="s">
        <v>4349</v>
      </c>
      <c r="J5574" t="s">
        <v>4350</v>
      </c>
      <c r="K5574" t="s">
        <v>4351</v>
      </c>
      <c r="L5574" t="s">
        <v>6157</v>
      </c>
      <c r="M5574" t="s">
        <v>1608</v>
      </c>
      <c r="N5574" t="s">
        <v>289</v>
      </c>
      <c r="O5574" t="s">
        <v>6157</v>
      </c>
      <c r="P5574" t="s">
        <v>6157</v>
      </c>
      <c r="Q5574" t="s">
        <v>3969</v>
      </c>
      <c r="R5574" t="s">
        <v>6157</v>
      </c>
      <c r="S5574" t="s">
        <v>230</v>
      </c>
      <c r="T5574" t="s">
        <v>7048</v>
      </c>
      <c r="U5574" t="s">
        <v>5615</v>
      </c>
      <c r="V5574">
        <v>35</v>
      </c>
      <c r="W5574">
        <v>49</v>
      </c>
      <c r="X5574" t="s">
        <v>6157</v>
      </c>
      <c r="Y5574" t="s">
        <v>6157</v>
      </c>
      <c r="Z5574" t="s">
        <v>6474</v>
      </c>
      <c r="AA5574" t="s">
        <v>1388</v>
      </c>
      <c r="AB5574" t="s">
        <v>248</v>
      </c>
      <c r="AC5574" t="s">
        <v>4353</v>
      </c>
      <c r="AD5574" t="s">
        <v>6157</v>
      </c>
      <c r="AE5574" t="s">
        <v>6157</v>
      </c>
      <c r="AF5574" t="s">
        <v>6157</v>
      </c>
      <c r="AG5574" t="s">
        <v>6157</v>
      </c>
      <c r="AH5574" t="s">
        <v>6157</v>
      </c>
      <c r="AI5574" t="s">
        <v>6157</v>
      </c>
      <c r="AJ5574" t="s">
        <v>6457</v>
      </c>
      <c r="AK5574" t="s">
        <v>5602</v>
      </c>
      <c r="AL5574" t="s">
        <v>1414</v>
      </c>
      <c r="AM5574" t="s">
        <v>1413</v>
      </c>
      <c r="AN5574" t="s">
        <v>4353</v>
      </c>
      <c r="AO5574" s="29">
        <v>234</v>
      </c>
      <c r="AP5574">
        <v>-9.8779920000000008</v>
      </c>
      <c r="AQ5574">
        <v>167.178664</v>
      </c>
      <c r="AR5574" t="s">
        <v>289</v>
      </c>
      <c r="AS5574">
        <v>0.25</v>
      </c>
      <c r="AT5574" t="s">
        <v>1510</v>
      </c>
      <c r="AU5574" t="s">
        <v>274</v>
      </c>
      <c r="AV5574" t="s">
        <v>4353</v>
      </c>
      <c r="AW5574" t="s">
        <v>4353</v>
      </c>
      <c r="AX5574" t="s">
        <v>4353</v>
      </c>
      <c r="AY5574">
        <v>1275</v>
      </c>
      <c r="AZ5574">
        <v>1655</v>
      </c>
      <c r="BA5574" t="s">
        <v>290</v>
      </c>
      <c r="BB5574" t="s">
        <v>4785</v>
      </c>
      <c r="BC5574" t="s">
        <v>6157</v>
      </c>
      <c r="BD5574" s="7"/>
      <c r="BH5574" t="s">
        <v>1542</v>
      </c>
      <c r="BI5574" t="s">
        <v>7271</v>
      </c>
      <c r="BJ5574" t="s">
        <v>6487</v>
      </c>
      <c r="BK5574" t="s">
        <v>6486</v>
      </c>
      <c r="BL5574" s="7">
        <v>2016</v>
      </c>
      <c r="BQ5574" t="s">
        <v>6540</v>
      </c>
      <c r="BR5574">
        <v>1</v>
      </c>
      <c r="BS5574" t="s">
        <v>6575</v>
      </c>
      <c r="BT5574" t="s">
        <v>5724</v>
      </c>
      <c r="BW5574">
        <v>-15.75</v>
      </c>
      <c r="BY5574">
        <v>12.57</v>
      </c>
      <c r="CB5574">
        <v>3.5</v>
      </c>
      <c r="CC5574">
        <v>43.48</v>
      </c>
      <c r="CD5574">
        <v>14.69</v>
      </c>
    </row>
    <row r="5575" spans="1:82" ht="16" customHeight="1">
      <c r="A5575">
        <v>5574</v>
      </c>
      <c r="B5575" t="s">
        <v>7221</v>
      </c>
      <c r="C5575" s="2">
        <v>45024</v>
      </c>
      <c r="E5575" s="17" t="s">
        <v>1193</v>
      </c>
      <c r="F5575" s="19"/>
      <c r="G5575" t="s">
        <v>1608</v>
      </c>
      <c r="H5575" t="s">
        <v>6157</v>
      </c>
      <c r="I5575" t="s">
        <v>4349</v>
      </c>
      <c r="J5575" t="s">
        <v>4350</v>
      </c>
      <c r="K5575" t="s">
        <v>4351</v>
      </c>
      <c r="L5575" t="s">
        <v>6157</v>
      </c>
      <c r="M5575" t="s">
        <v>1608</v>
      </c>
      <c r="N5575" t="s">
        <v>289</v>
      </c>
      <c r="O5575" t="s">
        <v>6157</v>
      </c>
      <c r="P5575" t="s">
        <v>6157</v>
      </c>
      <c r="Q5575" t="s">
        <v>3969</v>
      </c>
      <c r="R5575" t="s">
        <v>6157</v>
      </c>
      <c r="S5575" t="s">
        <v>229</v>
      </c>
      <c r="T5575" s="4" t="s">
        <v>6996</v>
      </c>
      <c r="U5575" t="s">
        <v>5600</v>
      </c>
      <c r="V5575">
        <v>17</v>
      </c>
      <c r="W5575">
        <v>34</v>
      </c>
      <c r="X5575" t="s">
        <v>6157</v>
      </c>
      <c r="Y5575" t="s">
        <v>6157</v>
      </c>
      <c r="Z5575" t="s">
        <v>6474</v>
      </c>
      <c r="AA5575" t="s">
        <v>1388</v>
      </c>
      <c r="AB5575" t="s">
        <v>248</v>
      </c>
      <c r="AC5575" t="s">
        <v>4353</v>
      </c>
      <c r="AD5575" t="s">
        <v>6157</v>
      </c>
      <c r="AE5575" t="s">
        <v>6157</v>
      </c>
      <c r="AF5575" t="s">
        <v>6157</v>
      </c>
      <c r="AG5575" t="s">
        <v>6157</v>
      </c>
      <c r="AH5575" t="s">
        <v>6157</v>
      </c>
      <c r="AI5575" t="s">
        <v>6157</v>
      </c>
      <c r="AJ5575" t="s">
        <v>6457</v>
      </c>
      <c r="AK5575" t="s">
        <v>5602</v>
      </c>
      <c r="AL5575" t="s">
        <v>1414</v>
      </c>
      <c r="AM5575" t="s">
        <v>1413</v>
      </c>
      <c r="AN5575" t="s">
        <v>4353</v>
      </c>
      <c r="AO5575" s="29">
        <v>234</v>
      </c>
      <c r="AP5575">
        <v>-9.8779920000000008</v>
      </c>
      <c r="AQ5575">
        <v>167.178664</v>
      </c>
      <c r="AR5575" t="s">
        <v>289</v>
      </c>
      <c r="AS5575">
        <v>0.25</v>
      </c>
      <c r="AT5575" t="s">
        <v>1510</v>
      </c>
      <c r="AU5575" t="s">
        <v>274</v>
      </c>
      <c r="AV5575" t="s">
        <v>4353</v>
      </c>
      <c r="AW5575" t="s">
        <v>4353</v>
      </c>
      <c r="AX5575" t="s">
        <v>4353</v>
      </c>
      <c r="AY5575">
        <v>1275</v>
      </c>
      <c r="AZ5575">
        <v>1655</v>
      </c>
      <c r="BA5575" t="s">
        <v>290</v>
      </c>
      <c r="BB5575" t="s">
        <v>4785</v>
      </c>
      <c r="BC5575" t="s">
        <v>6157</v>
      </c>
      <c r="BD5575" s="7"/>
      <c r="BH5575" t="s">
        <v>1542</v>
      </c>
      <c r="BI5575" t="s">
        <v>7271</v>
      </c>
      <c r="BJ5575" t="s">
        <v>6487</v>
      </c>
      <c r="BK5575" t="s">
        <v>6486</v>
      </c>
      <c r="BL5575" s="7">
        <v>2016</v>
      </c>
      <c r="BQ5575" t="s">
        <v>6540</v>
      </c>
      <c r="BR5575">
        <v>1</v>
      </c>
      <c r="BS5575" t="s">
        <v>6575</v>
      </c>
      <c r="BT5575" t="s">
        <v>5724</v>
      </c>
      <c r="BW5575">
        <v>-16</v>
      </c>
      <c r="BY5575">
        <v>13.64</v>
      </c>
      <c r="CB5575">
        <v>3.4</v>
      </c>
      <c r="CC5575">
        <v>48.11</v>
      </c>
      <c r="CD5575">
        <v>16.54</v>
      </c>
    </row>
    <row r="5576" spans="1:82" ht="16" customHeight="1">
      <c r="A5576">
        <v>5575</v>
      </c>
      <c r="B5576" t="s">
        <v>7221</v>
      </c>
      <c r="C5576" s="2">
        <v>45024</v>
      </c>
      <c r="E5576" s="17" t="s">
        <v>1192</v>
      </c>
      <c r="F5576" s="19"/>
      <c r="G5576" t="s">
        <v>1608</v>
      </c>
      <c r="H5576" t="s">
        <v>6157</v>
      </c>
      <c r="I5576" t="s">
        <v>4349</v>
      </c>
      <c r="J5576" t="s">
        <v>4350</v>
      </c>
      <c r="K5576" t="s">
        <v>4351</v>
      </c>
      <c r="L5576" t="s">
        <v>6157</v>
      </c>
      <c r="M5576" t="s">
        <v>1608</v>
      </c>
      <c r="N5576" t="s">
        <v>289</v>
      </c>
      <c r="O5576" t="s">
        <v>6157</v>
      </c>
      <c r="P5576" t="s">
        <v>6157</v>
      </c>
      <c r="Q5576" t="s">
        <v>3969</v>
      </c>
      <c r="R5576" t="s">
        <v>6157</v>
      </c>
      <c r="S5576" t="s">
        <v>229</v>
      </c>
      <c r="T5576" t="s">
        <v>7048</v>
      </c>
      <c r="U5576" t="s">
        <v>5615</v>
      </c>
      <c r="V5576">
        <v>35</v>
      </c>
      <c r="W5576">
        <v>49</v>
      </c>
      <c r="X5576" t="s">
        <v>6157</v>
      </c>
      <c r="Y5576" t="s">
        <v>6157</v>
      </c>
      <c r="Z5576" t="s">
        <v>6474</v>
      </c>
      <c r="AA5576" t="s">
        <v>1388</v>
      </c>
      <c r="AB5576" t="s">
        <v>248</v>
      </c>
      <c r="AC5576" t="s">
        <v>4353</v>
      </c>
      <c r="AD5576" t="s">
        <v>6157</v>
      </c>
      <c r="AE5576" t="s">
        <v>6157</v>
      </c>
      <c r="AF5576" t="s">
        <v>6157</v>
      </c>
      <c r="AG5576" t="s">
        <v>6157</v>
      </c>
      <c r="AH5576" t="s">
        <v>6157</v>
      </c>
      <c r="AI5576" t="s">
        <v>6157</v>
      </c>
      <c r="AJ5576" t="s">
        <v>6457</v>
      </c>
      <c r="AK5576" t="s">
        <v>5602</v>
      </c>
      <c r="AL5576" t="s">
        <v>1414</v>
      </c>
      <c r="AM5576" t="s">
        <v>1413</v>
      </c>
      <c r="AN5576" t="s">
        <v>4353</v>
      </c>
      <c r="AO5576" s="29">
        <v>234</v>
      </c>
      <c r="AP5576">
        <v>-9.8779920000000008</v>
      </c>
      <c r="AQ5576">
        <v>167.178664</v>
      </c>
      <c r="AR5576" t="s">
        <v>289</v>
      </c>
      <c r="AS5576">
        <v>0.25</v>
      </c>
      <c r="AT5576" t="s">
        <v>1510</v>
      </c>
      <c r="AU5576" t="s">
        <v>274</v>
      </c>
      <c r="AV5576" t="s">
        <v>4353</v>
      </c>
      <c r="AW5576" t="s">
        <v>4353</v>
      </c>
      <c r="AX5576" t="s">
        <v>4353</v>
      </c>
      <c r="AY5576">
        <v>1275</v>
      </c>
      <c r="AZ5576">
        <v>1655</v>
      </c>
      <c r="BA5576" t="s">
        <v>290</v>
      </c>
      <c r="BB5576" t="s">
        <v>4785</v>
      </c>
      <c r="BC5576" t="s">
        <v>6157</v>
      </c>
      <c r="BD5576" s="7"/>
      <c r="BH5576" t="s">
        <v>1542</v>
      </c>
      <c r="BI5576" t="s">
        <v>7271</v>
      </c>
      <c r="BJ5576" t="s">
        <v>6487</v>
      </c>
      <c r="BK5576" t="s">
        <v>6486</v>
      </c>
      <c r="BL5576" s="7">
        <v>2016</v>
      </c>
      <c r="BQ5576" t="s">
        <v>6540</v>
      </c>
      <c r="BR5576">
        <v>1</v>
      </c>
      <c r="BS5576" t="s">
        <v>6575</v>
      </c>
      <c r="BT5576" t="s">
        <v>5724</v>
      </c>
      <c r="BW5576">
        <v>-16.55</v>
      </c>
      <c r="BY5576">
        <v>12.94</v>
      </c>
      <c r="CB5576">
        <v>3.6</v>
      </c>
      <c r="CC5576">
        <v>38.020000000000003</v>
      </c>
      <c r="CD5576">
        <v>12.3</v>
      </c>
    </row>
    <row r="5577" spans="1:82" ht="16" customHeight="1">
      <c r="A5577">
        <v>5576</v>
      </c>
      <c r="B5577" t="s">
        <v>7221</v>
      </c>
      <c r="C5577" s="2">
        <v>45024</v>
      </c>
      <c r="E5577" s="17" t="s">
        <v>1191</v>
      </c>
      <c r="F5577" s="19"/>
      <c r="G5577" t="s">
        <v>1608</v>
      </c>
      <c r="H5577" t="s">
        <v>6157</v>
      </c>
      <c r="I5577" t="s">
        <v>4349</v>
      </c>
      <c r="J5577" t="s">
        <v>4350</v>
      </c>
      <c r="K5577" t="s">
        <v>4351</v>
      </c>
      <c r="L5577" t="s">
        <v>6157</v>
      </c>
      <c r="M5577" t="s">
        <v>1608</v>
      </c>
      <c r="N5577" t="s">
        <v>289</v>
      </c>
      <c r="O5577" t="s">
        <v>6157</v>
      </c>
      <c r="P5577" t="s">
        <v>6157</v>
      </c>
      <c r="Q5577" t="s">
        <v>3969</v>
      </c>
      <c r="R5577" t="s">
        <v>6157</v>
      </c>
      <c r="S5577" t="s">
        <v>229</v>
      </c>
      <c r="T5577" t="s">
        <v>7048</v>
      </c>
      <c r="U5577" t="s">
        <v>5615</v>
      </c>
      <c r="V5577">
        <v>35</v>
      </c>
      <c r="W5577">
        <v>49</v>
      </c>
      <c r="X5577" t="s">
        <v>6157</v>
      </c>
      <c r="Y5577" t="s">
        <v>6157</v>
      </c>
      <c r="Z5577" t="s">
        <v>6474</v>
      </c>
      <c r="AA5577" t="s">
        <v>1388</v>
      </c>
      <c r="AB5577" t="s">
        <v>248</v>
      </c>
      <c r="AC5577" t="s">
        <v>4353</v>
      </c>
      <c r="AD5577" t="s">
        <v>6157</v>
      </c>
      <c r="AE5577" t="s">
        <v>6157</v>
      </c>
      <c r="AF5577" t="s">
        <v>6157</v>
      </c>
      <c r="AG5577" t="s">
        <v>6157</v>
      </c>
      <c r="AH5577" t="s">
        <v>6157</v>
      </c>
      <c r="AI5577" t="s">
        <v>6157</v>
      </c>
      <c r="AJ5577" t="s">
        <v>6457</v>
      </c>
      <c r="AK5577" t="s">
        <v>5602</v>
      </c>
      <c r="AL5577" t="s">
        <v>1414</v>
      </c>
      <c r="AM5577" t="s">
        <v>1413</v>
      </c>
      <c r="AN5577" t="s">
        <v>4353</v>
      </c>
      <c r="AO5577" s="29">
        <v>234</v>
      </c>
      <c r="AP5577">
        <v>-9.8779920000000008</v>
      </c>
      <c r="AQ5577">
        <v>167.178664</v>
      </c>
      <c r="AR5577" t="s">
        <v>289</v>
      </c>
      <c r="AS5577">
        <v>0.25</v>
      </c>
      <c r="AT5577" t="s">
        <v>1510</v>
      </c>
      <c r="AU5577" t="s">
        <v>274</v>
      </c>
      <c r="AV5577" t="s">
        <v>4353</v>
      </c>
      <c r="AW5577" t="s">
        <v>4353</v>
      </c>
      <c r="AX5577" t="s">
        <v>4353</v>
      </c>
      <c r="AY5577">
        <v>1275</v>
      </c>
      <c r="AZ5577">
        <v>1655</v>
      </c>
      <c r="BA5577" t="s">
        <v>290</v>
      </c>
      <c r="BB5577" t="s">
        <v>4785</v>
      </c>
      <c r="BC5577" t="s">
        <v>6157</v>
      </c>
      <c r="BD5577" s="7"/>
      <c r="BH5577" t="s">
        <v>1542</v>
      </c>
      <c r="BI5577" t="s">
        <v>7271</v>
      </c>
      <c r="BJ5577" t="s">
        <v>6487</v>
      </c>
      <c r="BK5577" t="s">
        <v>6486</v>
      </c>
      <c r="BL5577" s="7">
        <v>2016</v>
      </c>
      <c r="BQ5577" t="s">
        <v>6540</v>
      </c>
      <c r="BR5577">
        <v>1</v>
      </c>
      <c r="BS5577" t="s">
        <v>6575</v>
      </c>
      <c r="BT5577" t="s">
        <v>5724</v>
      </c>
      <c r="BW5577">
        <v>-17.11</v>
      </c>
      <c r="BY5577">
        <v>12.08</v>
      </c>
      <c r="CB5577">
        <v>3.4</v>
      </c>
      <c r="CC5577">
        <v>44.13</v>
      </c>
      <c r="CD5577">
        <v>15.01</v>
      </c>
    </row>
    <row r="5578" spans="1:82" ht="16" customHeight="1">
      <c r="A5578">
        <v>5577</v>
      </c>
      <c r="B5578" t="s">
        <v>7221</v>
      </c>
      <c r="C5578" s="2">
        <v>45024</v>
      </c>
      <c r="E5578" s="17" t="s">
        <v>5789</v>
      </c>
      <c r="F5578" s="19"/>
      <c r="G5578" t="s">
        <v>1608</v>
      </c>
      <c r="H5578" t="s">
        <v>6157</v>
      </c>
      <c r="I5578" t="s">
        <v>4349</v>
      </c>
      <c r="J5578" t="s">
        <v>4350</v>
      </c>
      <c r="K5578" t="s">
        <v>4351</v>
      </c>
      <c r="L5578" t="s">
        <v>6157</v>
      </c>
      <c r="M5578" t="s">
        <v>1608</v>
      </c>
      <c r="N5578" t="s">
        <v>289</v>
      </c>
      <c r="O5578" t="s">
        <v>6157</v>
      </c>
      <c r="P5578" t="s">
        <v>6157</v>
      </c>
      <c r="Q5578" t="s">
        <v>3969</v>
      </c>
      <c r="R5578" t="s">
        <v>6157</v>
      </c>
      <c r="S5578" t="s">
        <v>4354</v>
      </c>
      <c r="T5578" t="s">
        <v>5790</v>
      </c>
      <c r="U5578" t="s">
        <v>1368</v>
      </c>
      <c r="V5578">
        <v>2</v>
      </c>
      <c r="W5578">
        <v>2</v>
      </c>
      <c r="X5578" t="s">
        <v>6157</v>
      </c>
      <c r="Y5578" t="s">
        <v>6157</v>
      </c>
      <c r="Z5578" t="s">
        <v>6474</v>
      </c>
      <c r="AA5578" t="s">
        <v>1388</v>
      </c>
      <c r="AB5578" t="s">
        <v>5764</v>
      </c>
      <c r="AC5578" t="s">
        <v>4353</v>
      </c>
      <c r="AD5578" t="s">
        <v>6157</v>
      </c>
      <c r="AE5578" t="s">
        <v>6157</v>
      </c>
      <c r="AF5578" t="s">
        <v>6157</v>
      </c>
      <c r="AG5578" t="s">
        <v>6157</v>
      </c>
      <c r="AH5578" t="s">
        <v>6157</v>
      </c>
      <c r="AI5578" t="s">
        <v>6157</v>
      </c>
      <c r="AJ5578" t="s">
        <v>6457</v>
      </c>
      <c r="AK5578" t="s">
        <v>5602</v>
      </c>
      <c r="AL5578" t="s">
        <v>1414</v>
      </c>
      <c r="AM5578" t="s">
        <v>1413</v>
      </c>
      <c r="AN5578" t="s">
        <v>4353</v>
      </c>
      <c r="AO5578" s="29">
        <v>234</v>
      </c>
      <c r="AP5578">
        <v>-9.8779920000000008</v>
      </c>
      <c r="AQ5578">
        <v>167.178664</v>
      </c>
      <c r="AR5578" t="s">
        <v>289</v>
      </c>
      <c r="AS5578">
        <v>0.25</v>
      </c>
      <c r="AT5578" t="s">
        <v>1510</v>
      </c>
      <c r="AU5578" t="s">
        <v>274</v>
      </c>
      <c r="AV5578" t="s">
        <v>4353</v>
      </c>
      <c r="AW5578" t="s">
        <v>4353</v>
      </c>
      <c r="AX5578" t="s">
        <v>4353</v>
      </c>
      <c r="AY5578">
        <v>1275</v>
      </c>
      <c r="AZ5578">
        <v>1655</v>
      </c>
      <c r="BA5578" t="s">
        <v>290</v>
      </c>
      <c r="BB5578" t="s">
        <v>4785</v>
      </c>
      <c r="BC5578" t="s">
        <v>6157</v>
      </c>
      <c r="BD5578" s="7"/>
      <c r="BH5578" t="s">
        <v>1542</v>
      </c>
      <c r="BI5578" t="s">
        <v>7271</v>
      </c>
      <c r="BJ5578" t="s">
        <v>6487</v>
      </c>
      <c r="BK5578" t="s">
        <v>6486</v>
      </c>
      <c r="BL5578" s="7">
        <v>2016</v>
      </c>
      <c r="BQ5578" t="s">
        <v>6540</v>
      </c>
      <c r="BR5578">
        <v>1</v>
      </c>
      <c r="BS5578" t="s">
        <v>6575</v>
      </c>
      <c r="BT5578" t="s">
        <v>5724</v>
      </c>
      <c r="BW5578">
        <v>-15.61</v>
      </c>
      <c r="BY5578">
        <v>12.96</v>
      </c>
      <c r="CB5578">
        <v>3.5</v>
      </c>
      <c r="CC5578">
        <v>40.909999999999997</v>
      </c>
      <c r="CD5578">
        <v>13.75</v>
      </c>
    </row>
    <row r="5579" spans="1:82" ht="16" customHeight="1">
      <c r="A5579">
        <v>5578</v>
      </c>
      <c r="B5579" t="s">
        <v>7221</v>
      </c>
      <c r="C5579" s="2">
        <v>45024</v>
      </c>
      <c r="E5579" s="17" t="s">
        <v>1189</v>
      </c>
      <c r="F5579" s="19"/>
      <c r="G5579" t="s">
        <v>1608</v>
      </c>
      <c r="H5579" t="s">
        <v>6157</v>
      </c>
      <c r="I5579" t="s">
        <v>4349</v>
      </c>
      <c r="J5579" t="s">
        <v>4350</v>
      </c>
      <c r="K5579" t="s">
        <v>4351</v>
      </c>
      <c r="L5579" t="s">
        <v>6157</v>
      </c>
      <c r="M5579" t="s">
        <v>1608</v>
      </c>
      <c r="N5579" t="s">
        <v>289</v>
      </c>
      <c r="O5579" t="s">
        <v>6157</v>
      </c>
      <c r="P5579" t="s">
        <v>6157</v>
      </c>
      <c r="Q5579" t="s">
        <v>3969</v>
      </c>
      <c r="R5579" t="s">
        <v>6157</v>
      </c>
      <c r="S5579" t="s">
        <v>230</v>
      </c>
      <c r="T5579" s="4" t="s">
        <v>6996</v>
      </c>
      <c r="U5579" t="s">
        <v>5600</v>
      </c>
      <c r="V5579">
        <v>17</v>
      </c>
      <c r="W5579">
        <v>34</v>
      </c>
      <c r="X5579" t="s">
        <v>6157</v>
      </c>
      <c r="Y5579" t="s">
        <v>6157</v>
      </c>
      <c r="Z5579" t="s">
        <v>6474</v>
      </c>
      <c r="AA5579" t="s">
        <v>1388</v>
      </c>
      <c r="AB5579" t="s">
        <v>248</v>
      </c>
      <c r="AC5579" t="s">
        <v>4353</v>
      </c>
      <c r="AD5579" t="s">
        <v>6157</v>
      </c>
      <c r="AE5579" t="s">
        <v>6157</v>
      </c>
      <c r="AF5579" t="s">
        <v>6157</v>
      </c>
      <c r="AG5579" t="s">
        <v>6157</v>
      </c>
      <c r="AH5579" t="s">
        <v>6157</v>
      </c>
      <c r="AI5579" t="s">
        <v>6157</v>
      </c>
      <c r="AJ5579" t="s">
        <v>6457</v>
      </c>
      <c r="AK5579" t="s">
        <v>5602</v>
      </c>
      <c r="AL5579" t="s">
        <v>1414</v>
      </c>
      <c r="AM5579" t="s">
        <v>1413</v>
      </c>
      <c r="AN5579" t="s">
        <v>4353</v>
      </c>
      <c r="AO5579" s="29">
        <v>234</v>
      </c>
      <c r="AP5579">
        <v>-9.8779920000000008</v>
      </c>
      <c r="AQ5579">
        <v>167.178664</v>
      </c>
      <c r="AR5579" t="s">
        <v>289</v>
      </c>
      <c r="AS5579">
        <v>0.25</v>
      </c>
      <c r="AT5579" t="s">
        <v>1510</v>
      </c>
      <c r="AU5579" t="s">
        <v>274</v>
      </c>
      <c r="AV5579" t="s">
        <v>4353</v>
      </c>
      <c r="AW5579" t="s">
        <v>4353</v>
      </c>
      <c r="AX5579" t="s">
        <v>4353</v>
      </c>
      <c r="AY5579">
        <v>1275</v>
      </c>
      <c r="AZ5579">
        <v>1655</v>
      </c>
      <c r="BA5579" t="s">
        <v>290</v>
      </c>
      <c r="BB5579" t="s">
        <v>4785</v>
      </c>
      <c r="BC5579" t="s">
        <v>6157</v>
      </c>
      <c r="BD5579" s="7"/>
      <c r="BH5579" t="s">
        <v>1542</v>
      </c>
      <c r="BI5579" t="s">
        <v>7271</v>
      </c>
      <c r="BJ5579" t="s">
        <v>6487</v>
      </c>
      <c r="BK5579" t="s">
        <v>6486</v>
      </c>
      <c r="BL5579" s="7">
        <v>2016</v>
      </c>
      <c r="BQ5579" t="s">
        <v>6540</v>
      </c>
      <c r="BR5579">
        <v>1</v>
      </c>
      <c r="BS5579" t="s">
        <v>6575</v>
      </c>
      <c r="BT5579" t="s">
        <v>5724</v>
      </c>
      <c r="BW5579">
        <v>-16.100000000000001</v>
      </c>
      <c r="BY5579">
        <v>11.95</v>
      </c>
      <c r="CB5579">
        <v>3.4</v>
      </c>
      <c r="CC5579">
        <v>43.86</v>
      </c>
      <c r="CD5579">
        <v>14.94</v>
      </c>
    </row>
    <row r="5580" spans="1:82" ht="16" customHeight="1">
      <c r="A5580">
        <v>5579</v>
      </c>
      <c r="B5580" t="s">
        <v>7221</v>
      </c>
      <c r="C5580" s="2">
        <v>45024</v>
      </c>
      <c r="E5580" s="17" t="s">
        <v>1188</v>
      </c>
      <c r="F5580" s="19"/>
      <c r="G5580" t="s">
        <v>1608</v>
      </c>
      <c r="H5580" t="s">
        <v>6157</v>
      </c>
      <c r="I5580" t="s">
        <v>4349</v>
      </c>
      <c r="J5580" t="s">
        <v>4350</v>
      </c>
      <c r="K5580" t="s">
        <v>4351</v>
      </c>
      <c r="L5580" t="s">
        <v>6157</v>
      </c>
      <c r="M5580" t="s">
        <v>1608</v>
      </c>
      <c r="N5580" t="s">
        <v>289</v>
      </c>
      <c r="O5580" t="s">
        <v>6157</v>
      </c>
      <c r="P5580" t="s">
        <v>6157</v>
      </c>
      <c r="Q5580" t="s">
        <v>3969</v>
      </c>
      <c r="R5580" t="s">
        <v>6157</v>
      </c>
      <c r="S5580" t="s">
        <v>229</v>
      </c>
      <c r="T5580" s="4" t="s">
        <v>6996</v>
      </c>
      <c r="U5580" t="s">
        <v>5600</v>
      </c>
      <c r="V5580">
        <v>17</v>
      </c>
      <c r="W5580">
        <v>34</v>
      </c>
      <c r="X5580" t="s">
        <v>6157</v>
      </c>
      <c r="Y5580" t="s">
        <v>6157</v>
      </c>
      <c r="Z5580" t="s">
        <v>6474</v>
      </c>
      <c r="AA5580" t="s">
        <v>1388</v>
      </c>
      <c r="AB5580" t="s">
        <v>248</v>
      </c>
      <c r="AC5580" t="s">
        <v>4353</v>
      </c>
      <c r="AD5580" t="s">
        <v>6157</v>
      </c>
      <c r="AE5580" t="s">
        <v>6157</v>
      </c>
      <c r="AF5580" t="s">
        <v>6157</v>
      </c>
      <c r="AG5580" t="s">
        <v>6157</v>
      </c>
      <c r="AH5580" t="s">
        <v>6157</v>
      </c>
      <c r="AI5580" t="s">
        <v>6157</v>
      </c>
      <c r="AJ5580" t="s">
        <v>6457</v>
      </c>
      <c r="AK5580" t="s">
        <v>5602</v>
      </c>
      <c r="AL5580" t="s">
        <v>1414</v>
      </c>
      <c r="AM5580" t="s">
        <v>1413</v>
      </c>
      <c r="AN5580" t="s">
        <v>4353</v>
      </c>
      <c r="AO5580" s="29">
        <v>234</v>
      </c>
      <c r="AP5580">
        <v>-9.8779920000000008</v>
      </c>
      <c r="AQ5580">
        <v>167.178664</v>
      </c>
      <c r="AR5580" t="s">
        <v>289</v>
      </c>
      <c r="AS5580">
        <v>0.25</v>
      </c>
      <c r="AT5580" t="s">
        <v>1510</v>
      </c>
      <c r="AU5580" t="s">
        <v>274</v>
      </c>
      <c r="AV5580" t="s">
        <v>4353</v>
      </c>
      <c r="AW5580" t="s">
        <v>4353</v>
      </c>
      <c r="AX5580" t="s">
        <v>4353</v>
      </c>
      <c r="AY5580">
        <v>1275</v>
      </c>
      <c r="AZ5580">
        <v>1655</v>
      </c>
      <c r="BA5580" t="s">
        <v>290</v>
      </c>
      <c r="BB5580" t="s">
        <v>4785</v>
      </c>
      <c r="BC5580" t="s">
        <v>6157</v>
      </c>
      <c r="BD5580" s="7"/>
      <c r="BH5580" t="s">
        <v>1542</v>
      </c>
      <c r="BI5580" t="s">
        <v>7271</v>
      </c>
      <c r="BJ5580" t="s">
        <v>6487</v>
      </c>
      <c r="BK5580" t="s">
        <v>6486</v>
      </c>
      <c r="BL5580" s="7">
        <v>2016</v>
      </c>
      <c r="BQ5580" t="s">
        <v>6540</v>
      </c>
      <c r="BR5580">
        <v>1</v>
      </c>
      <c r="BS5580" t="s">
        <v>6575</v>
      </c>
      <c r="BT5580" t="s">
        <v>5724</v>
      </c>
      <c r="BW5580">
        <v>-16.09</v>
      </c>
      <c r="BY5580">
        <v>11.82</v>
      </c>
      <c r="CB5580">
        <v>3.4</v>
      </c>
      <c r="CC5580">
        <v>42.59</v>
      </c>
      <c r="CD5580">
        <v>14.48</v>
      </c>
    </row>
    <row r="5581" spans="1:82" ht="16" customHeight="1">
      <c r="A5581">
        <v>5580</v>
      </c>
      <c r="B5581" t="s">
        <v>7221</v>
      </c>
      <c r="C5581" s="2">
        <v>45024</v>
      </c>
      <c r="E5581" s="17" t="s">
        <v>1187</v>
      </c>
      <c r="F5581" s="19"/>
      <c r="G5581" t="s">
        <v>1608</v>
      </c>
      <c r="H5581" t="s">
        <v>6157</v>
      </c>
      <c r="I5581" t="s">
        <v>4349</v>
      </c>
      <c r="J5581" t="s">
        <v>4350</v>
      </c>
      <c r="K5581" t="s">
        <v>4351</v>
      </c>
      <c r="L5581" t="s">
        <v>6157</v>
      </c>
      <c r="M5581" t="s">
        <v>1608</v>
      </c>
      <c r="N5581" t="s">
        <v>289</v>
      </c>
      <c r="O5581" t="s">
        <v>6157</v>
      </c>
      <c r="P5581" t="s">
        <v>6157</v>
      </c>
      <c r="Q5581" t="s">
        <v>3969</v>
      </c>
      <c r="R5581" t="s">
        <v>6157</v>
      </c>
      <c r="S5581" t="s">
        <v>229</v>
      </c>
      <c r="T5581" t="s">
        <v>7066</v>
      </c>
      <c r="U5581" t="s">
        <v>4367</v>
      </c>
      <c r="V5581">
        <v>50</v>
      </c>
      <c r="W5581">
        <v>80</v>
      </c>
      <c r="X5581" t="s">
        <v>6157</v>
      </c>
      <c r="Y5581" t="s">
        <v>6157</v>
      </c>
      <c r="Z5581" t="s">
        <v>6474</v>
      </c>
      <c r="AA5581" t="s">
        <v>1388</v>
      </c>
      <c r="AB5581" t="s">
        <v>248</v>
      </c>
      <c r="AC5581" t="s">
        <v>4353</v>
      </c>
      <c r="AD5581" t="s">
        <v>6157</v>
      </c>
      <c r="AE5581" t="s">
        <v>6157</v>
      </c>
      <c r="AF5581" t="s">
        <v>6157</v>
      </c>
      <c r="AG5581" t="s">
        <v>6157</v>
      </c>
      <c r="AH5581" t="s">
        <v>6157</v>
      </c>
      <c r="AI5581" t="s">
        <v>6157</v>
      </c>
      <c r="AJ5581" t="s">
        <v>6457</v>
      </c>
      <c r="AK5581" t="s">
        <v>5602</v>
      </c>
      <c r="AL5581" t="s">
        <v>1414</v>
      </c>
      <c r="AM5581" t="s">
        <v>1413</v>
      </c>
      <c r="AN5581" t="s">
        <v>4353</v>
      </c>
      <c r="AO5581" s="29">
        <v>234</v>
      </c>
      <c r="AP5581">
        <v>-9.8779920000000008</v>
      </c>
      <c r="AQ5581">
        <v>167.178664</v>
      </c>
      <c r="AR5581" t="s">
        <v>289</v>
      </c>
      <c r="AS5581">
        <v>0.25</v>
      </c>
      <c r="AT5581" t="s">
        <v>1510</v>
      </c>
      <c r="AU5581" t="s">
        <v>274</v>
      </c>
      <c r="AV5581" t="s">
        <v>4353</v>
      </c>
      <c r="AW5581" t="s">
        <v>4353</v>
      </c>
      <c r="AX5581" t="s">
        <v>4353</v>
      </c>
      <c r="AY5581">
        <v>1275</v>
      </c>
      <c r="AZ5581">
        <v>1655</v>
      </c>
      <c r="BA5581" t="s">
        <v>290</v>
      </c>
      <c r="BB5581" t="s">
        <v>4785</v>
      </c>
      <c r="BC5581" t="s">
        <v>6157</v>
      </c>
      <c r="BD5581" s="7"/>
      <c r="BH5581" t="s">
        <v>1542</v>
      </c>
      <c r="BI5581" t="s">
        <v>7271</v>
      </c>
      <c r="BJ5581" t="s">
        <v>6487</v>
      </c>
      <c r="BK5581" t="s">
        <v>6486</v>
      </c>
      <c r="BL5581" s="7">
        <v>2016</v>
      </c>
      <c r="BQ5581" t="s">
        <v>6540</v>
      </c>
      <c r="BR5581">
        <v>1</v>
      </c>
      <c r="BS5581" t="s">
        <v>6575</v>
      </c>
      <c r="BT5581" t="s">
        <v>5724</v>
      </c>
      <c r="BW5581">
        <v>-16.21</v>
      </c>
      <c r="BY5581">
        <v>12.5</v>
      </c>
      <c r="CB5581">
        <v>3.5</v>
      </c>
      <c r="CC5581">
        <v>39.96</v>
      </c>
      <c r="CD5581">
        <v>13.46</v>
      </c>
    </row>
    <row r="5582" spans="1:82" ht="16" customHeight="1">
      <c r="A5582">
        <v>5581</v>
      </c>
      <c r="B5582" t="s">
        <v>7221</v>
      </c>
      <c r="C5582" s="2">
        <v>45024</v>
      </c>
      <c r="E5582" s="17" t="s">
        <v>1186</v>
      </c>
      <c r="F5582" s="19"/>
      <c r="G5582" t="s">
        <v>1608</v>
      </c>
      <c r="H5582" t="s">
        <v>6157</v>
      </c>
      <c r="I5582" t="s">
        <v>4349</v>
      </c>
      <c r="J5582" t="s">
        <v>4350</v>
      </c>
      <c r="K5582" t="s">
        <v>4351</v>
      </c>
      <c r="L5582" t="s">
        <v>6157</v>
      </c>
      <c r="M5582" t="s">
        <v>1608</v>
      </c>
      <c r="N5582" t="s">
        <v>289</v>
      </c>
      <c r="O5582" t="s">
        <v>6157</v>
      </c>
      <c r="P5582" t="s">
        <v>6157</v>
      </c>
      <c r="Q5582" t="s">
        <v>3969</v>
      </c>
      <c r="R5582" t="s">
        <v>6157</v>
      </c>
      <c r="S5582" t="s">
        <v>230</v>
      </c>
      <c r="T5582" t="s">
        <v>7048</v>
      </c>
      <c r="U5582" t="s">
        <v>5615</v>
      </c>
      <c r="V5582">
        <v>35</v>
      </c>
      <c r="W5582">
        <v>49</v>
      </c>
      <c r="X5582" t="s">
        <v>6157</v>
      </c>
      <c r="Y5582" t="s">
        <v>6157</v>
      </c>
      <c r="Z5582" t="s">
        <v>6474</v>
      </c>
      <c r="AA5582" t="s">
        <v>1388</v>
      </c>
      <c r="AB5582" t="s">
        <v>248</v>
      </c>
      <c r="AC5582" t="s">
        <v>4353</v>
      </c>
      <c r="AD5582" t="s">
        <v>6157</v>
      </c>
      <c r="AE5582" t="s">
        <v>6157</v>
      </c>
      <c r="AF5582" t="s">
        <v>6157</v>
      </c>
      <c r="AG5582" t="s">
        <v>6157</v>
      </c>
      <c r="AH5582" t="s">
        <v>6157</v>
      </c>
      <c r="AI5582" t="s">
        <v>6157</v>
      </c>
      <c r="AJ5582" t="s">
        <v>6457</v>
      </c>
      <c r="AK5582" t="s">
        <v>5602</v>
      </c>
      <c r="AL5582" t="s">
        <v>1414</v>
      </c>
      <c r="AM5582" t="s">
        <v>1413</v>
      </c>
      <c r="AN5582" t="s">
        <v>4353</v>
      </c>
      <c r="AO5582" s="29">
        <v>234</v>
      </c>
      <c r="AP5582">
        <v>-9.8779920000000008</v>
      </c>
      <c r="AQ5582">
        <v>167.178664</v>
      </c>
      <c r="AR5582" t="s">
        <v>289</v>
      </c>
      <c r="AS5582">
        <v>0.25</v>
      </c>
      <c r="AT5582" t="s">
        <v>1510</v>
      </c>
      <c r="AU5582" t="s">
        <v>274</v>
      </c>
      <c r="AV5582" t="s">
        <v>4353</v>
      </c>
      <c r="AW5582" t="s">
        <v>4353</v>
      </c>
      <c r="AX5582" t="s">
        <v>4353</v>
      </c>
      <c r="AY5582">
        <v>1275</v>
      </c>
      <c r="AZ5582">
        <v>1655</v>
      </c>
      <c r="BA5582" t="s">
        <v>290</v>
      </c>
      <c r="BB5582" t="s">
        <v>4785</v>
      </c>
      <c r="BC5582" t="s">
        <v>6157</v>
      </c>
      <c r="BD5582" s="7"/>
      <c r="BH5582" t="s">
        <v>1542</v>
      </c>
      <c r="BI5582" t="s">
        <v>7271</v>
      </c>
      <c r="BJ5582" t="s">
        <v>6487</v>
      </c>
      <c r="BK5582" t="s">
        <v>6486</v>
      </c>
      <c r="BL5582" s="7">
        <v>2016</v>
      </c>
      <c r="BQ5582" t="s">
        <v>6540</v>
      </c>
      <c r="BR5582">
        <v>1</v>
      </c>
      <c r="BS5582" t="s">
        <v>6575</v>
      </c>
      <c r="BT5582" t="s">
        <v>5724</v>
      </c>
      <c r="BW5582">
        <v>-15.88</v>
      </c>
      <c r="BY5582">
        <v>12.04</v>
      </c>
      <c r="CB5582">
        <v>3.4</v>
      </c>
      <c r="CC5582">
        <v>41.65</v>
      </c>
      <c r="CD5582">
        <v>14.24</v>
      </c>
    </row>
    <row r="5583" spans="1:82" ht="16" customHeight="1">
      <c r="A5583">
        <v>5582</v>
      </c>
      <c r="B5583" t="s">
        <v>7221</v>
      </c>
      <c r="C5583" s="2">
        <v>45024</v>
      </c>
      <c r="E5583" s="17" t="s">
        <v>5791</v>
      </c>
      <c r="F5583" s="19"/>
      <c r="G5583" t="s">
        <v>1608</v>
      </c>
      <c r="H5583" t="s">
        <v>6157</v>
      </c>
      <c r="I5583" t="s">
        <v>4349</v>
      </c>
      <c r="J5583" t="s">
        <v>4350</v>
      </c>
      <c r="K5583" t="s">
        <v>4351</v>
      </c>
      <c r="L5583" t="s">
        <v>6157</v>
      </c>
      <c r="M5583" t="s">
        <v>1608</v>
      </c>
      <c r="N5583" t="s">
        <v>289</v>
      </c>
      <c r="O5583" t="s">
        <v>6157</v>
      </c>
      <c r="P5583" t="s">
        <v>6157</v>
      </c>
      <c r="Q5583" t="s">
        <v>3969</v>
      </c>
      <c r="R5583" t="s">
        <v>6157</v>
      </c>
      <c r="S5583" t="s">
        <v>4354</v>
      </c>
      <c r="T5583" t="s">
        <v>5792</v>
      </c>
      <c r="U5583" t="s">
        <v>5759</v>
      </c>
      <c r="V5583">
        <v>16</v>
      </c>
      <c r="W5583">
        <v>16</v>
      </c>
      <c r="X5583" t="s">
        <v>6157</v>
      </c>
      <c r="Y5583" t="s">
        <v>6157</v>
      </c>
      <c r="Z5583" t="s">
        <v>6474</v>
      </c>
      <c r="AA5583" t="s">
        <v>1388</v>
      </c>
      <c r="AB5583" t="s">
        <v>5764</v>
      </c>
      <c r="AC5583" t="s">
        <v>4353</v>
      </c>
      <c r="AD5583" t="s">
        <v>6157</v>
      </c>
      <c r="AE5583" t="s">
        <v>6157</v>
      </c>
      <c r="AF5583" t="s">
        <v>6157</v>
      </c>
      <c r="AG5583" t="s">
        <v>6157</v>
      </c>
      <c r="AH5583" t="s">
        <v>6157</v>
      </c>
      <c r="AI5583" t="s">
        <v>6157</v>
      </c>
      <c r="AJ5583" t="s">
        <v>6457</v>
      </c>
      <c r="AK5583" t="s">
        <v>5602</v>
      </c>
      <c r="AL5583" t="s">
        <v>1414</v>
      </c>
      <c r="AM5583" t="s">
        <v>1413</v>
      </c>
      <c r="AN5583" t="s">
        <v>4353</v>
      </c>
      <c r="AO5583" s="29">
        <v>234</v>
      </c>
      <c r="AP5583">
        <v>-9.8779920000000008</v>
      </c>
      <c r="AQ5583">
        <v>167.178664</v>
      </c>
      <c r="AR5583" t="s">
        <v>289</v>
      </c>
      <c r="AS5583">
        <v>0.25</v>
      </c>
      <c r="AT5583" t="s">
        <v>1510</v>
      </c>
      <c r="AU5583" t="s">
        <v>274</v>
      </c>
      <c r="AV5583" t="s">
        <v>4353</v>
      </c>
      <c r="AW5583" t="s">
        <v>4353</v>
      </c>
      <c r="AX5583" t="s">
        <v>4353</v>
      </c>
      <c r="AY5583">
        <v>1275</v>
      </c>
      <c r="AZ5583">
        <v>1655</v>
      </c>
      <c r="BA5583" t="s">
        <v>290</v>
      </c>
      <c r="BB5583" t="s">
        <v>4785</v>
      </c>
      <c r="BC5583" t="s">
        <v>6157</v>
      </c>
      <c r="BD5583" s="7"/>
      <c r="BH5583" t="s">
        <v>1542</v>
      </c>
      <c r="BI5583" t="s">
        <v>7271</v>
      </c>
      <c r="BJ5583" t="s">
        <v>6487</v>
      </c>
      <c r="BK5583" t="s">
        <v>6486</v>
      </c>
      <c r="BL5583" s="7">
        <v>2016</v>
      </c>
      <c r="BQ5583" t="s">
        <v>6540</v>
      </c>
      <c r="BR5583">
        <v>1</v>
      </c>
      <c r="BS5583" t="s">
        <v>6575</v>
      </c>
      <c r="BT5583" t="s">
        <v>5724</v>
      </c>
      <c r="BW5583">
        <v>-16.5</v>
      </c>
      <c r="BY5583">
        <v>10.69</v>
      </c>
      <c r="CB5583">
        <v>3.4</v>
      </c>
      <c r="CC5583">
        <v>42.48</v>
      </c>
      <c r="CD5583">
        <v>14.63</v>
      </c>
    </row>
    <row r="5584" spans="1:82" ht="16" customHeight="1">
      <c r="A5584">
        <v>5583</v>
      </c>
      <c r="B5584" t="s">
        <v>7221</v>
      </c>
      <c r="C5584" s="2">
        <v>45024</v>
      </c>
      <c r="E5584" s="17" t="s">
        <v>1185</v>
      </c>
      <c r="F5584" s="19"/>
      <c r="G5584" t="s">
        <v>1608</v>
      </c>
      <c r="H5584" t="s">
        <v>6157</v>
      </c>
      <c r="I5584" t="s">
        <v>4349</v>
      </c>
      <c r="J5584" t="s">
        <v>4350</v>
      </c>
      <c r="K5584" t="s">
        <v>4351</v>
      </c>
      <c r="L5584" t="s">
        <v>6157</v>
      </c>
      <c r="M5584" t="s">
        <v>1608</v>
      </c>
      <c r="N5584" t="s">
        <v>289</v>
      </c>
      <c r="O5584" t="s">
        <v>6157</v>
      </c>
      <c r="P5584" t="s">
        <v>6157</v>
      </c>
      <c r="Q5584" t="s">
        <v>3969</v>
      </c>
      <c r="R5584" t="s">
        <v>6157</v>
      </c>
      <c r="S5584" t="s">
        <v>230</v>
      </c>
      <c r="T5584" t="s">
        <v>7066</v>
      </c>
      <c r="U5584" t="s">
        <v>4367</v>
      </c>
      <c r="V5584">
        <v>50</v>
      </c>
      <c r="W5584">
        <v>80</v>
      </c>
      <c r="X5584" t="s">
        <v>6157</v>
      </c>
      <c r="Y5584" t="s">
        <v>6157</v>
      </c>
      <c r="Z5584" t="s">
        <v>6474</v>
      </c>
      <c r="AA5584" t="s">
        <v>1388</v>
      </c>
      <c r="AB5584" t="s">
        <v>248</v>
      </c>
      <c r="AC5584" t="s">
        <v>4353</v>
      </c>
      <c r="AD5584" t="s">
        <v>6157</v>
      </c>
      <c r="AE5584" t="s">
        <v>6157</v>
      </c>
      <c r="AF5584" t="s">
        <v>6157</v>
      </c>
      <c r="AG5584" t="s">
        <v>6157</v>
      </c>
      <c r="AH5584" t="s">
        <v>6157</v>
      </c>
      <c r="AI5584" t="s">
        <v>6157</v>
      </c>
      <c r="AJ5584" t="s">
        <v>6457</v>
      </c>
      <c r="AK5584" t="s">
        <v>5602</v>
      </c>
      <c r="AL5584" t="s">
        <v>1414</v>
      </c>
      <c r="AM5584" t="s">
        <v>1413</v>
      </c>
      <c r="AN5584" t="s">
        <v>4353</v>
      </c>
      <c r="AO5584" s="29">
        <v>234</v>
      </c>
      <c r="AP5584">
        <v>-9.8779920000000008</v>
      </c>
      <c r="AQ5584">
        <v>167.178664</v>
      </c>
      <c r="AR5584" t="s">
        <v>289</v>
      </c>
      <c r="AS5584">
        <v>0.25</v>
      </c>
      <c r="AT5584" t="s">
        <v>1510</v>
      </c>
      <c r="AU5584" t="s">
        <v>274</v>
      </c>
      <c r="AV5584" t="s">
        <v>4353</v>
      </c>
      <c r="AW5584" t="s">
        <v>4353</v>
      </c>
      <c r="AX5584" t="s">
        <v>4353</v>
      </c>
      <c r="AY5584">
        <v>1275</v>
      </c>
      <c r="AZ5584">
        <v>1655</v>
      </c>
      <c r="BA5584" t="s">
        <v>290</v>
      </c>
      <c r="BB5584" t="s">
        <v>4785</v>
      </c>
      <c r="BC5584" t="s">
        <v>6157</v>
      </c>
      <c r="BD5584" s="7"/>
      <c r="BH5584" t="s">
        <v>1542</v>
      </c>
      <c r="BI5584" t="s">
        <v>7271</v>
      </c>
      <c r="BJ5584" t="s">
        <v>6487</v>
      </c>
      <c r="BK5584" t="s">
        <v>6486</v>
      </c>
      <c r="BL5584" s="7">
        <v>2016</v>
      </c>
      <c r="BQ5584" t="s">
        <v>6540</v>
      </c>
      <c r="BR5584">
        <v>1</v>
      </c>
      <c r="BS5584" t="s">
        <v>6575</v>
      </c>
      <c r="BT5584" t="s">
        <v>5724</v>
      </c>
      <c r="BW5584">
        <v>-16.64</v>
      </c>
      <c r="BY5584">
        <v>12.1</v>
      </c>
      <c r="CB5584">
        <v>3.4</v>
      </c>
      <c r="CC5584">
        <v>45.02</v>
      </c>
      <c r="CD5584">
        <v>15.31</v>
      </c>
    </row>
    <row r="5585" spans="1:82" ht="16" customHeight="1">
      <c r="A5585">
        <v>5584</v>
      </c>
      <c r="B5585" t="s">
        <v>7221</v>
      </c>
      <c r="C5585" s="2">
        <v>45024</v>
      </c>
      <c r="E5585" s="17" t="s">
        <v>1184</v>
      </c>
      <c r="F5585" s="19"/>
      <c r="G5585" t="s">
        <v>1608</v>
      </c>
      <c r="H5585" t="s">
        <v>6157</v>
      </c>
      <c r="I5585" t="s">
        <v>4349</v>
      </c>
      <c r="J5585" t="s">
        <v>4350</v>
      </c>
      <c r="K5585" t="s">
        <v>4351</v>
      </c>
      <c r="L5585" t="s">
        <v>6157</v>
      </c>
      <c r="M5585" t="s">
        <v>1608</v>
      </c>
      <c r="N5585" t="s">
        <v>289</v>
      </c>
      <c r="O5585" t="s">
        <v>6157</v>
      </c>
      <c r="P5585" t="s">
        <v>6157</v>
      </c>
      <c r="Q5585" t="s">
        <v>3969</v>
      </c>
      <c r="R5585" t="s">
        <v>6157</v>
      </c>
      <c r="S5585" t="s">
        <v>230</v>
      </c>
      <c r="T5585" s="4" t="s">
        <v>6996</v>
      </c>
      <c r="U5585" t="s">
        <v>5600</v>
      </c>
      <c r="V5585">
        <v>17</v>
      </c>
      <c r="W5585">
        <v>34</v>
      </c>
      <c r="X5585" t="s">
        <v>6157</v>
      </c>
      <c r="Y5585" t="s">
        <v>6157</v>
      </c>
      <c r="Z5585" t="s">
        <v>6474</v>
      </c>
      <c r="AA5585" t="s">
        <v>1388</v>
      </c>
      <c r="AB5585" t="s">
        <v>248</v>
      </c>
      <c r="AC5585" t="s">
        <v>4353</v>
      </c>
      <c r="AD5585" t="s">
        <v>6157</v>
      </c>
      <c r="AE5585" t="s">
        <v>6157</v>
      </c>
      <c r="AF5585" t="s">
        <v>6157</v>
      </c>
      <c r="AG5585" t="s">
        <v>6157</v>
      </c>
      <c r="AH5585" t="s">
        <v>6157</v>
      </c>
      <c r="AI5585" t="s">
        <v>6157</v>
      </c>
      <c r="AJ5585" t="s">
        <v>6457</v>
      </c>
      <c r="AK5585" t="s">
        <v>5602</v>
      </c>
      <c r="AL5585" t="s">
        <v>1414</v>
      </c>
      <c r="AM5585" t="s">
        <v>1413</v>
      </c>
      <c r="AN5585" t="s">
        <v>4353</v>
      </c>
      <c r="AO5585" s="29">
        <v>234</v>
      </c>
      <c r="AP5585">
        <v>-9.8779920000000008</v>
      </c>
      <c r="AQ5585">
        <v>167.178664</v>
      </c>
      <c r="AR5585" t="s">
        <v>289</v>
      </c>
      <c r="AS5585">
        <v>0.25</v>
      </c>
      <c r="AT5585" t="s">
        <v>1510</v>
      </c>
      <c r="AU5585" t="s">
        <v>274</v>
      </c>
      <c r="AV5585" t="s">
        <v>4353</v>
      </c>
      <c r="AW5585" t="s">
        <v>4353</v>
      </c>
      <c r="AX5585" t="s">
        <v>4353</v>
      </c>
      <c r="AY5585">
        <v>1275</v>
      </c>
      <c r="AZ5585">
        <v>1655</v>
      </c>
      <c r="BA5585" t="s">
        <v>290</v>
      </c>
      <c r="BB5585" t="s">
        <v>4785</v>
      </c>
      <c r="BC5585" t="s">
        <v>6157</v>
      </c>
      <c r="BD5585" s="7"/>
      <c r="BH5585" t="s">
        <v>1542</v>
      </c>
      <c r="BI5585" t="s">
        <v>7271</v>
      </c>
      <c r="BJ5585" t="s">
        <v>6487</v>
      </c>
      <c r="BK5585" t="s">
        <v>6486</v>
      </c>
      <c r="BL5585" s="7">
        <v>2016</v>
      </c>
      <c r="BQ5585" t="s">
        <v>6540</v>
      </c>
      <c r="BR5585">
        <v>1</v>
      </c>
      <c r="BS5585" t="s">
        <v>6575</v>
      </c>
      <c r="BT5585" t="s">
        <v>5724</v>
      </c>
      <c r="BW5585">
        <v>-16.27</v>
      </c>
      <c r="BY5585">
        <v>11.06</v>
      </c>
      <c r="CB5585">
        <v>3.4</v>
      </c>
      <c r="CC5585">
        <v>43.07</v>
      </c>
      <c r="CD5585">
        <v>14.76</v>
      </c>
    </row>
    <row r="5586" spans="1:82" ht="16" customHeight="1">
      <c r="A5586">
        <v>5585</v>
      </c>
      <c r="B5586" t="s">
        <v>7221</v>
      </c>
      <c r="C5586" s="2">
        <v>45024</v>
      </c>
      <c r="E5586" s="17" t="s">
        <v>5793</v>
      </c>
      <c r="F5586" s="19"/>
      <c r="G5586" t="s">
        <v>1608</v>
      </c>
      <c r="H5586" t="s">
        <v>6157</v>
      </c>
      <c r="I5586" t="s">
        <v>4349</v>
      </c>
      <c r="J5586" t="s">
        <v>4350</v>
      </c>
      <c r="K5586" t="s">
        <v>4351</v>
      </c>
      <c r="L5586" t="s">
        <v>6157</v>
      </c>
      <c r="M5586" t="s">
        <v>1608</v>
      </c>
      <c r="N5586" t="s">
        <v>289</v>
      </c>
      <c r="O5586" t="s">
        <v>6157</v>
      </c>
      <c r="P5586" t="s">
        <v>6157</v>
      </c>
      <c r="Q5586" t="s">
        <v>3969</v>
      </c>
      <c r="R5586" t="s">
        <v>6157</v>
      </c>
      <c r="S5586" t="s">
        <v>4354</v>
      </c>
      <c r="T5586" t="s">
        <v>5790</v>
      </c>
      <c r="U5586" t="s">
        <v>1368</v>
      </c>
      <c r="V5586">
        <v>2</v>
      </c>
      <c r="W5586">
        <v>2</v>
      </c>
      <c r="X5586" t="s">
        <v>6157</v>
      </c>
      <c r="Y5586" t="s">
        <v>6157</v>
      </c>
      <c r="Z5586" t="s">
        <v>6474</v>
      </c>
      <c r="AA5586" t="s">
        <v>1388</v>
      </c>
      <c r="AB5586" t="s">
        <v>5764</v>
      </c>
      <c r="AC5586" t="s">
        <v>4353</v>
      </c>
      <c r="AD5586" t="s">
        <v>6157</v>
      </c>
      <c r="AE5586" t="s">
        <v>6157</v>
      </c>
      <c r="AF5586" t="s">
        <v>6157</v>
      </c>
      <c r="AG5586" t="s">
        <v>6157</v>
      </c>
      <c r="AH5586" t="s">
        <v>6157</v>
      </c>
      <c r="AI5586" t="s">
        <v>6157</v>
      </c>
      <c r="AJ5586" t="s">
        <v>6457</v>
      </c>
      <c r="AK5586" t="s">
        <v>5602</v>
      </c>
      <c r="AL5586" t="s">
        <v>1414</v>
      </c>
      <c r="AM5586" t="s">
        <v>1413</v>
      </c>
      <c r="AN5586" t="s">
        <v>4353</v>
      </c>
      <c r="AO5586" s="29">
        <v>234</v>
      </c>
      <c r="AP5586">
        <v>-9.8779920000000008</v>
      </c>
      <c r="AQ5586">
        <v>167.178664</v>
      </c>
      <c r="AR5586" t="s">
        <v>289</v>
      </c>
      <c r="AS5586">
        <v>0.25</v>
      </c>
      <c r="AT5586" t="s">
        <v>1510</v>
      </c>
      <c r="AU5586" t="s">
        <v>274</v>
      </c>
      <c r="AV5586" t="s">
        <v>4353</v>
      </c>
      <c r="AW5586" t="s">
        <v>4353</v>
      </c>
      <c r="AX5586" t="s">
        <v>4353</v>
      </c>
      <c r="AY5586">
        <v>1275</v>
      </c>
      <c r="AZ5586">
        <v>1655</v>
      </c>
      <c r="BA5586" t="s">
        <v>290</v>
      </c>
      <c r="BB5586" t="s">
        <v>4785</v>
      </c>
      <c r="BC5586" t="s">
        <v>6157</v>
      </c>
      <c r="BD5586" s="7"/>
      <c r="BH5586" t="s">
        <v>1542</v>
      </c>
      <c r="BI5586" t="s">
        <v>7271</v>
      </c>
      <c r="BJ5586" t="s">
        <v>6487</v>
      </c>
      <c r="BK5586" t="s">
        <v>6486</v>
      </c>
      <c r="BL5586" s="7">
        <v>2016</v>
      </c>
      <c r="BQ5586" t="s">
        <v>6540</v>
      </c>
      <c r="BR5586">
        <v>1</v>
      </c>
      <c r="BS5586" t="s">
        <v>6575</v>
      </c>
      <c r="BT5586" t="s">
        <v>5724</v>
      </c>
      <c r="BW5586">
        <v>-15.6</v>
      </c>
      <c r="BY5586">
        <v>10.91</v>
      </c>
      <c r="CB5586">
        <v>3.4</v>
      </c>
      <c r="CC5586">
        <v>44.55</v>
      </c>
      <c r="CD5586">
        <v>15.43</v>
      </c>
    </row>
    <row r="5587" spans="1:82" ht="16" customHeight="1">
      <c r="A5587">
        <v>5586</v>
      </c>
      <c r="B5587" t="s">
        <v>7221</v>
      </c>
      <c r="C5587" s="2">
        <v>45024</v>
      </c>
      <c r="E5587" s="17" t="s">
        <v>5794</v>
      </c>
      <c r="F5587" s="19"/>
      <c r="G5587" t="s">
        <v>1608</v>
      </c>
      <c r="H5587" t="s">
        <v>6157</v>
      </c>
      <c r="I5587" t="s">
        <v>4349</v>
      </c>
      <c r="J5587" t="s">
        <v>4350</v>
      </c>
      <c r="K5587" t="s">
        <v>4351</v>
      </c>
      <c r="L5587" t="s">
        <v>6157</v>
      </c>
      <c r="M5587" t="s">
        <v>1608</v>
      </c>
      <c r="N5587" t="s">
        <v>289</v>
      </c>
      <c r="O5587" t="s">
        <v>6157</v>
      </c>
      <c r="P5587" t="s">
        <v>6157</v>
      </c>
      <c r="Q5587" t="s">
        <v>3969</v>
      </c>
      <c r="R5587" t="s">
        <v>6157</v>
      </c>
      <c r="S5587" t="s">
        <v>4354</v>
      </c>
      <c r="T5587" t="s">
        <v>5790</v>
      </c>
      <c r="U5587" t="s">
        <v>1368</v>
      </c>
      <c r="V5587">
        <v>2</v>
      </c>
      <c r="W5587">
        <v>2</v>
      </c>
      <c r="X5587" t="s">
        <v>6157</v>
      </c>
      <c r="Y5587" t="s">
        <v>6157</v>
      </c>
      <c r="Z5587" t="s">
        <v>6474</v>
      </c>
      <c r="AA5587" t="s">
        <v>1388</v>
      </c>
      <c r="AB5587" t="s">
        <v>5764</v>
      </c>
      <c r="AC5587" t="s">
        <v>4353</v>
      </c>
      <c r="AD5587" t="s">
        <v>6157</v>
      </c>
      <c r="AE5587" t="s">
        <v>6157</v>
      </c>
      <c r="AF5587" t="s">
        <v>6157</v>
      </c>
      <c r="AG5587" t="s">
        <v>6157</v>
      </c>
      <c r="AH5587" t="s">
        <v>6157</v>
      </c>
      <c r="AI5587" t="s">
        <v>6157</v>
      </c>
      <c r="AJ5587" t="s">
        <v>6457</v>
      </c>
      <c r="AK5587" t="s">
        <v>5602</v>
      </c>
      <c r="AL5587" t="s">
        <v>1414</v>
      </c>
      <c r="AM5587" t="s">
        <v>1413</v>
      </c>
      <c r="AN5587" t="s">
        <v>4353</v>
      </c>
      <c r="AO5587" s="29">
        <v>234</v>
      </c>
      <c r="AP5587">
        <v>-9.8779920000000008</v>
      </c>
      <c r="AQ5587">
        <v>167.178664</v>
      </c>
      <c r="AR5587" t="s">
        <v>289</v>
      </c>
      <c r="AS5587">
        <v>0.25</v>
      </c>
      <c r="AT5587" t="s">
        <v>1510</v>
      </c>
      <c r="AU5587" t="s">
        <v>274</v>
      </c>
      <c r="AV5587" t="s">
        <v>4353</v>
      </c>
      <c r="AW5587" t="s">
        <v>4353</v>
      </c>
      <c r="AX5587" t="s">
        <v>4353</v>
      </c>
      <c r="AY5587">
        <v>1275</v>
      </c>
      <c r="AZ5587">
        <v>1655</v>
      </c>
      <c r="BA5587" t="s">
        <v>290</v>
      </c>
      <c r="BB5587" t="s">
        <v>4785</v>
      </c>
      <c r="BC5587" t="s">
        <v>6157</v>
      </c>
      <c r="BD5587" s="7"/>
      <c r="BH5587" t="s">
        <v>1542</v>
      </c>
      <c r="BI5587" t="s">
        <v>7271</v>
      </c>
      <c r="BJ5587" t="s">
        <v>6487</v>
      </c>
      <c r="BK5587" t="s">
        <v>6486</v>
      </c>
      <c r="BL5587" s="7">
        <v>2016</v>
      </c>
      <c r="BQ5587" t="s">
        <v>6540</v>
      </c>
      <c r="BR5587">
        <v>1</v>
      </c>
      <c r="BS5587" t="s">
        <v>6575</v>
      </c>
      <c r="BT5587" t="s">
        <v>5724</v>
      </c>
      <c r="BW5587">
        <v>-16.57</v>
      </c>
      <c r="BY5587">
        <v>10.52</v>
      </c>
      <c r="CB5587">
        <v>3.4</v>
      </c>
      <c r="CC5587">
        <v>44.71</v>
      </c>
      <c r="CD5587">
        <v>15.33</v>
      </c>
    </row>
    <row r="5588" spans="1:82" ht="16" customHeight="1">
      <c r="A5588">
        <v>5587</v>
      </c>
      <c r="B5588" t="s">
        <v>7221</v>
      </c>
      <c r="C5588" s="2">
        <v>45024</v>
      </c>
      <c r="E5588" s="17" t="s">
        <v>5795</v>
      </c>
      <c r="F5588" s="19"/>
      <c r="G5588" t="s">
        <v>1608</v>
      </c>
      <c r="H5588" t="s">
        <v>6157</v>
      </c>
      <c r="I5588" t="s">
        <v>4349</v>
      </c>
      <c r="J5588" t="s">
        <v>4350</v>
      </c>
      <c r="K5588" t="s">
        <v>4351</v>
      </c>
      <c r="L5588" t="s">
        <v>6157</v>
      </c>
      <c r="M5588" t="s">
        <v>1608</v>
      </c>
      <c r="N5588" t="s">
        <v>289</v>
      </c>
      <c r="O5588" t="s">
        <v>6157</v>
      </c>
      <c r="P5588" t="s">
        <v>6157</v>
      </c>
      <c r="Q5588" t="s">
        <v>3969</v>
      </c>
      <c r="R5588" t="s">
        <v>6157</v>
      </c>
      <c r="S5588" t="s">
        <v>229</v>
      </c>
      <c r="T5588" t="s">
        <v>7066</v>
      </c>
      <c r="U5588" t="s">
        <v>4367</v>
      </c>
      <c r="V5588">
        <v>50</v>
      </c>
      <c r="W5588">
        <v>80</v>
      </c>
      <c r="X5588" t="s">
        <v>6157</v>
      </c>
      <c r="Y5588" t="s">
        <v>6157</v>
      </c>
      <c r="Z5588" t="s">
        <v>6474</v>
      </c>
      <c r="AA5588" t="s">
        <v>1388</v>
      </c>
      <c r="AB5588" t="s">
        <v>248</v>
      </c>
      <c r="AC5588" t="s">
        <v>4353</v>
      </c>
      <c r="AD5588" t="s">
        <v>6157</v>
      </c>
      <c r="AE5588" t="s">
        <v>6157</v>
      </c>
      <c r="AF5588" t="s">
        <v>6157</v>
      </c>
      <c r="AG5588" t="s">
        <v>6157</v>
      </c>
      <c r="AH5588" t="s">
        <v>6157</v>
      </c>
      <c r="AI5588" t="s">
        <v>6157</v>
      </c>
      <c r="AJ5588" t="s">
        <v>6457</v>
      </c>
      <c r="AK5588" t="s">
        <v>5602</v>
      </c>
      <c r="AL5588" t="s">
        <v>1414</v>
      </c>
      <c r="AM5588" t="s">
        <v>1413</v>
      </c>
      <c r="AN5588" t="s">
        <v>4353</v>
      </c>
      <c r="AO5588" s="29">
        <v>234</v>
      </c>
      <c r="AP5588">
        <v>-9.8779920000000008</v>
      </c>
      <c r="AQ5588">
        <v>167.178664</v>
      </c>
      <c r="AR5588" t="s">
        <v>289</v>
      </c>
      <c r="AS5588">
        <v>0.25</v>
      </c>
      <c r="AT5588" t="s">
        <v>1510</v>
      </c>
      <c r="AU5588" t="s">
        <v>274</v>
      </c>
      <c r="AV5588" t="s">
        <v>4353</v>
      </c>
      <c r="AW5588" t="s">
        <v>4353</v>
      </c>
      <c r="AX5588" t="s">
        <v>4353</v>
      </c>
      <c r="AY5588">
        <v>1275</v>
      </c>
      <c r="AZ5588">
        <v>1655</v>
      </c>
      <c r="BA5588" t="s">
        <v>290</v>
      </c>
      <c r="BB5588" t="s">
        <v>4785</v>
      </c>
      <c r="BC5588" t="s">
        <v>6157</v>
      </c>
      <c r="BD5588" s="7"/>
      <c r="BH5588" t="s">
        <v>1542</v>
      </c>
      <c r="BI5588" t="s">
        <v>7271</v>
      </c>
      <c r="BJ5588" t="s">
        <v>6487</v>
      </c>
      <c r="BK5588" t="s">
        <v>6486</v>
      </c>
      <c r="BL5588" s="7">
        <v>2016</v>
      </c>
      <c r="BQ5588" t="s">
        <v>6540</v>
      </c>
      <c r="BR5588">
        <v>1</v>
      </c>
      <c r="BS5588" t="s">
        <v>6575</v>
      </c>
      <c r="BT5588" t="s">
        <v>5724</v>
      </c>
      <c r="BW5588">
        <v>-16.66</v>
      </c>
      <c r="BY5588">
        <v>10.76</v>
      </c>
      <c r="CB5588">
        <v>3.3</v>
      </c>
      <c r="CC5588">
        <v>44.24</v>
      </c>
      <c r="CD5588">
        <v>15.52</v>
      </c>
    </row>
    <row r="5589" spans="1:82" ht="16" customHeight="1">
      <c r="A5589">
        <v>5588</v>
      </c>
      <c r="B5589" t="s">
        <v>7221</v>
      </c>
      <c r="C5589" s="2">
        <v>45024</v>
      </c>
      <c r="E5589" s="17" t="s">
        <v>5796</v>
      </c>
      <c r="F5589" s="19"/>
      <c r="G5589" t="s">
        <v>1608</v>
      </c>
      <c r="H5589" t="s">
        <v>6157</v>
      </c>
      <c r="I5589" t="s">
        <v>4349</v>
      </c>
      <c r="J5589" t="s">
        <v>4350</v>
      </c>
      <c r="K5589" t="s">
        <v>4351</v>
      </c>
      <c r="L5589" t="s">
        <v>6157</v>
      </c>
      <c r="M5589" t="s">
        <v>1608</v>
      </c>
      <c r="N5589" t="s">
        <v>289</v>
      </c>
      <c r="O5589" t="s">
        <v>6157</v>
      </c>
      <c r="P5589" t="s">
        <v>6157</v>
      </c>
      <c r="Q5589" t="s">
        <v>3969</v>
      </c>
      <c r="R5589" t="s">
        <v>6157</v>
      </c>
      <c r="S5589" t="s">
        <v>4354</v>
      </c>
      <c r="T5589" t="s">
        <v>5790</v>
      </c>
      <c r="U5589" t="s">
        <v>1368</v>
      </c>
      <c r="V5589">
        <v>2</v>
      </c>
      <c r="W5589">
        <v>2</v>
      </c>
      <c r="X5589" t="s">
        <v>6157</v>
      </c>
      <c r="Y5589" t="s">
        <v>6157</v>
      </c>
      <c r="Z5589" t="s">
        <v>6474</v>
      </c>
      <c r="AA5589" t="s">
        <v>1388</v>
      </c>
      <c r="AB5589" t="s">
        <v>5764</v>
      </c>
      <c r="AC5589" t="s">
        <v>4353</v>
      </c>
      <c r="AD5589" t="s">
        <v>6157</v>
      </c>
      <c r="AE5589" t="s">
        <v>6157</v>
      </c>
      <c r="AF5589" t="s">
        <v>6157</v>
      </c>
      <c r="AG5589" t="s">
        <v>6157</v>
      </c>
      <c r="AH5589" t="s">
        <v>6157</v>
      </c>
      <c r="AI5589" t="s">
        <v>6157</v>
      </c>
      <c r="AJ5589" t="s">
        <v>6457</v>
      </c>
      <c r="AK5589" t="s">
        <v>5602</v>
      </c>
      <c r="AL5589" t="s">
        <v>1414</v>
      </c>
      <c r="AM5589" t="s">
        <v>1413</v>
      </c>
      <c r="AN5589" t="s">
        <v>4353</v>
      </c>
      <c r="AO5589" s="29">
        <v>234</v>
      </c>
      <c r="AP5589">
        <v>-9.8779920000000008</v>
      </c>
      <c r="AQ5589">
        <v>167.178664</v>
      </c>
      <c r="AR5589" t="s">
        <v>289</v>
      </c>
      <c r="AS5589">
        <v>0.25</v>
      </c>
      <c r="AT5589" t="s">
        <v>1510</v>
      </c>
      <c r="AU5589" t="s">
        <v>274</v>
      </c>
      <c r="AV5589" t="s">
        <v>4353</v>
      </c>
      <c r="AW5589" t="s">
        <v>4353</v>
      </c>
      <c r="AX5589" t="s">
        <v>4353</v>
      </c>
      <c r="AY5589">
        <v>1275</v>
      </c>
      <c r="AZ5589">
        <v>1655</v>
      </c>
      <c r="BA5589" t="s">
        <v>290</v>
      </c>
      <c r="BB5589" t="s">
        <v>4785</v>
      </c>
      <c r="BC5589" t="s">
        <v>6157</v>
      </c>
      <c r="BD5589" s="7"/>
      <c r="BH5589" t="s">
        <v>1542</v>
      </c>
      <c r="BI5589" t="s">
        <v>7271</v>
      </c>
      <c r="BJ5589" t="s">
        <v>6487</v>
      </c>
      <c r="BK5589" t="s">
        <v>6486</v>
      </c>
      <c r="BL5589" s="7">
        <v>2016</v>
      </c>
      <c r="BQ5589" t="s">
        <v>6540</v>
      </c>
      <c r="BR5589">
        <v>1</v>
      </c>
      <c r="BS5589" t="s">
        <v>6575</v>
      </c>
      <c r="BT5589" t="s">
        <v>5724</v>
      </c>
      <c r="BW5589">
        <v>-16.46</v>
      </c>
      <c r="BY5589">
        <v>12.53</v>
      </c>
      <c r="CB5589">
        <v>3.4</v>
      </c>
      <c r="CC5589">
        <v>47.08</v>
      </c>
      <c r="CD5589">
        <v>16.03</v>
      </c>
    </row>
    <row r="5590" spans="1:82" ht="16" customHeight="1">
      <c r="A5590">
        <v>5589</v>
      </c>
      <c r="B5590" t="s">
        <v>7221</v>
      </c>
      <c r="C5590" s="2">
        <v>45024</v>
      </c>
      <c r="E5590" s="17" t="s">
        <v>5797</v>
      </c>
      <c r="F5590" s="19"/>
      <c r="G5590" t="s">
        <v>1608</v>
      </c>
      <c r="H5590" t="s">
        <v>6157</v>
      </c>
      <c r="I5590" t="s">
        <v>4349</v>
      </c>
      <c r="J5590" t="s">
        <v>4350</v>
      </c>
      <c r="K5590" t="s">
        <v>4351</v>
      </c>
      <c r="L5590" t="s">
        <v>6157</v>
      </c>
      <c r="M5590" t="s">
        <v>1608</v>
      </c>
      <c r="N5590" t="s">
        <v>289</v>
      </c>
      <c r="O5590" t="s">
        <v>6157</v>
      </c>
      <c r="P5590" t="s">
        <v>6157</v>
      </c>
      <c r="Q5590" t="s">
        <v>3969</v>
      </c>
      <c r="R5590" t="s">
        <v>6157</v>
      </c>
      <c r="S5590" t="s">
        <v>4354</v>
      </c>
      <c r="T5590" t="s">
        <v>5798</v>
      </c>
      <c r="U5590" t="s">
        <v>1368</v>
      </c>
      <c r="V5590">
        <v>1</v>
      </c>
      <c r="W5590">
        <v>1</v>
      </c>
      <c r="X5590" t="s">
        <v>6157</v>
      </c>
      <c r="Y5590" t="s">
        <v>6157</v>
      </c>
      <c r="Z5590" t="s">
        <v>6474</v>
      </c>
      <c r="AA5590" t="s">
        <v>1388</v>
      </c>
      <c r="AB5590" t="s">
        <v>5764</v>
      </c>
      <c r="AC5590" t="s">
        <v>4353</v>
      </c>
      <c r="AD5590" t="s">
        <v>6157</v>
      </c>
      <c r="AE5590" t="s">
        <v>6157</v>
      </c>
      <c r="AF5590" t="s">
        <v>6157</v>
      </c>
      <c r="AG5590" t="s">
        <v>6157</v>
      </c>
      <c r="AH5590" t="s">
        <v>6157</v>
      </c>
      <c r="AI5590" t="s">
        <v>6157</v>
      </c>
      <c r="AJ5590" t="s">
        <v>6457</v>
      </c>
      <c r="AK5590" t="s">
        <v>5602</v>
      </c>
      <c r="AL5590" t="s">
        <v>1414</v>
      </c>
      <c r="AM5590" t="s">
        <v>1413</v>
      </c>
      <c r="AN5590" t="s">
        <v>4353</v>
      </c>
      <c r="AO5590" s="29">
        <v>234</v>
      </c>
      <c r="AP5590">
        <v>-9.8779920000000008</v>
      </c>
      <c r="AQ5590">
        <v>167.178664</v>
      </c>
      <c r="AR5590" t="s">
        <v>289</v>
      </c>
      <c r="AS5590">
        <v>0.25</v>
      </c>
      <c r="AT5590" t="s">
        <v>1510</v>
      </c>
      <c r="AU5590" t="s">
        <v>274</v>
      </c>
      <c r="AV5590" t="s">
        <v>4353</v>
      </c>
      <c r="AW5590" t="s">
        <v>4353</v>
      </c>
      <c r="AX5590" t="s">
        <v>4353</v>
      </c>
      <c r="AY5590">
        <v>1275</v>
      </c>
      <c r="AZ5590">
        <v>1655</v>
      </c>
      <c r="BA5590" t="s">
        <v>290</v>
      </c>
      <c r="BB5590" t="s">
        <v>4785</v>
      </c>
      <c r="BC5590" t="s">
        <v>6157</v>
      </c>
      <c r="BD5590" s="7"/>
      <c r="BH5590" t="s">
        <v>1542</v>
      </c>
      <c r="BI5590" t="s">
        <v>7271</v>
      </c>
      <c r="BJ5590" t="s">
        <v>6487</v>
      </c>
      <c r="BK5590" t="s">
        <v>6486</v>
      </c>
      <c r="BL5590" s="7">
        <v>2016</v>
      </c>
      <c r="BQ5590" t="s">
        <v>6540</v>
      </c>
      <c r="BR5590">
        <v>1</v>
      </c>
      <c r="BS5590" t="s">
        <v>6575</v>
      </c>
      <c r="BT5590" t="s">
        <v>5724</v>
      </c>
      <c r="BW5590">
        <v>-16.579999999999998</v>
      </c>
      <c r="BY5590">
        <v>12.67</v>
      </c>
      <c r="CB5590">
        <v>3.5</v>
      </c>
      <c r="CC5590">
        <v>43.66</v>
      </c>
      <c r="CD5590">
        <v>14.46</v>
      </c>
    </row>
    <row r="5591" spans="1:82" ht="16" customHeight="1">
      <c r="A5591">
        <v>5590</v>
      </c>
      <c r="B5591" t="s">
        <v>7221</v>
      </c>
      <c r="C5591" s="2">
        <v>45024</v>
      </c>
      <c r="E5591" s="17" t="s">
        <v>5799</v>
      </c>
      <c r="F5591" s="19"/>
      <c r="G5591" t="s">
        <v>1608</v>
      </c>
      <c r="H5591" t="s">
        <v>6157</v>
      </c>
      <c r="I5591" t="s">
        <v>4349</v>
      </c>
      <c r="J5591" t="s">
        <v>4350</v>
      </c>
      <c r="K5591" t="s">
        <v>4351</v>
      </c>
      <c r="L5591" t="s">
        <v>6157</v>
      </c>
      <c r="M5591" t="s">
        <v>1608</v>
      </c>
      <c r="N5591" t="s">
        <v>289</v>
      </c>
      <c r="O5591" t="s">
        <v>6157</v>
      </c>
      <c r="P5591" t="s">
        <v>6157</v>
      </c>
      <c r="Q5591" t="s">
        <v>3969</v>
      </c>
      <c r="R5591" t="s">
        <v>6157</v>
      </c>
      <c r="S5591" t="s">
        <v>4354</v>
      </c>
      <c r="T5591" t="s">
        <v>5788</v>
      </c>
      <c r="U5591" t="s">
        <v>1368</v>
      </c>
      <c r="V5591">
        <v>1.75</v>
      </c>
      <c r="W5591">
        <v>1.75</v>
      </c>
      <c r="X5591" t="s">
        <v>6157</v>
      </c>
      <c r="Y5591" t="s">
        <v>6157</v>
      </c>
      <c r="Z5591" t="s">
        <v>6474</v>
      </c>
      <c r="AA5591" t="s">
        <v>1388</v>
      </c>
      <c r="AB5591" t="s">
        <v>5764</v>
      </c>
      <c r="AC5591" t="s">
        <v>4353</v>
      </c>
      <c r="AD5591" t="s">
        <v>6157</v>
      </c>
      <c r="AE5591" t="s">
        <v>6157</v>
      </c>
      <c r="AF5591" t="s">
        <v>6157</v>
      </c>
      <c r="AG5591" t="s">
        <v>6157</v>
      </c>
      <c r="AH5591" t="s">
        <v>6157</v>
      </c>
      <c r="AI5591" t="s">
        <v>6157</v>
      </c>
      <c r="AJ5591" t="s">
        <v>6457</v>
      </c>
      <c r="AK5591" t="s">
        <v>5602</v>
      </c>
      <c r="AL5591" t="s">
        <v>1414</v>
      </c>
      <c r="AM5591" t="s">
        <v>1413</v>
      </c>
      <c r="AN5591" t="s">
        <v>4353</v>
      </c>
      <c r="AO5591" s="29">
        <v>234</v>
      </c>
      <c r="AP5591">
        <v>-9.8779920000000008</v>
      </c>
      <c r="AQ5591">
        <v>167.178664</v>
      </c>
      <c r="AR5591" t="s">
        <v>289</v>
      </c>
      <c r="AS5591">
        <v>0.25</v>
      </c>
      <c r="AT5591" t="s">
        <v>1510</v>
      </c>
      <c r="AU5591" t="s">
        <v>274</v>
      </c>
      <c r="AV5591" t="s">
        <v>4353</v>
      </c>
      <c r="AW5591" t="s">
        <v>4353</v>
      </c>
      <c r="AX5591" t="s">
        <v>4353</v>
      </c>
      <c r="AY5591">
        <v>1275</v>
      </c>
      <c r="AZ5591">
        <v>1655</v>
      </c>
      <c r="BA5591" t="s">
        <v>290</v>
      </c>
      <c r="BB5591" t="s">
        <v>4785</v>
      </c>
      <c r="BC5591" t="s">
        <v>6157</v>
      </c>
      <c r="BD5591" s="7"/>
      <c r="BH5591" t="s">
        <v>1542</v>
      </c>
      <c r="BI5591" t="s">
        <v>7271</v>
      </c>
      <c r="BJ5591" t="s">
        <v>6487</v>
      </c>
      <c r="BK5591" t="s">
        <v>6486</v>
      </c>
      <c r="BL5591" s="7">
        <v>2016</v>
      </c>
      <c r="BQ5591" t="s">
        <v>6540</v>
      </c>
      <c r="BR5591">
        <v>1</v>
      </c>
      <c r="BS5591" t="s">
        <v>6575</v>
      </c>
      <c r="BT5591" t="s">
        <v>5724</v>
      </c>
      <c r="BW5591">
        <v>-16.149999999999999</v>
      </c>
      <c r="BY5591">
        <v>13.49</v>
      </c>
      <c r="CB5591">
        <v>3.3</v>
      </c>
      <c r="CC5591">
        <v>43.48</v>
      </c>
      <c r="CD5591">
        <v>15.23</v>
      </c>
    </row>
    <row r="5592" spans="1:82" ht="16" customHeight="1">
      <c r="A5592">
        <v>5591</v>
      </c>
      <c r="B5592" t="s">
        <v>7221</v>
      </c>
      <c r="C5592" s="2">
        <v>45024</v>
      </c>
      <c r="E5592" s="17" t="s">
        <v>5800</v>
      </c>
      <c r="F5592" s="19"/>
      <c r="G5592" t="s">
        <v>1608</v>
      </c>
      <c r="H5592" t="s">
        <v>6157</v>
      </c>
      <c r="I5592" t="s">
        <v>4349</v>
      </c>
      <c r="J5592" t="s">
        <v>4350</v>
      </c>
      <c r="K5592" t="s">
        <v>4351</v>
      </c>
      <c r="L5592" t="s">
        <v>6157</v>
      </c>
      <c r="M5592" t="s">
        <v>1608</v>
      </c>
      <c r="N5592" t="s">
        <v>289</v>
      </c>
      <c r="O5592" t="s">
        <v>6157</v>
      </c>
      <c r="P5592" t="s">
        <v>6157</v>
      </c>
      <c r="Q5592" t="s">
        <v>3969</v>
      </c>
      <c r="R5592" t="s">
        <v>6157</v>
      </c>
      <c r="S5592" t="s">
        <v>4354</v>
      </c>
      <c r="T5592" t="s">
        <v>5801</v>
      </c>
      <c r="U5592" t="s">
        <v>4357</v>
      </c>
      <c r="V5592">
        <v>10</v>
      </c>
      <c r="W5592">
        <v>10</v>
      </c>
      <c r="X5592" t="s">
        <v>6157</v>
      </c>
      <c r="Y5592" t="s">
        <v>6157</v>
      </c>
      <c r="Z5592" t="s">
        <v>6474</v>
      </c>
      <c r="AA5592" t="s">
        <v>1388</v>
      </c>
      <c r="AB5592" t="s">
        <v>5764</v>
      </c>
      <c r="AC5592" t="s">
        <v>4353</v>
      </c>
      <c r="AD5592" t="s">
        <v>6157</v>
      </c>
      <c r="AE5592" t="s">
        <v>6157</v>
      </c>
      <c r="AF5592" t="s">
        <v>6157</v>
      </c>
      <c r="AG5592" t="s">
        <v>6157</v>
      </c>
      <c r="AH5592" t="s">
        <v>6157</v>
      </c>
      <c r="AI5592" t="s">
        <v>6157</v>
      </c>
      <c r="AJ5592" t="s">
        <v>6457</v>
      </c>
      <c r="AK5592" t="s">
        <v>5602</v>
      </c>
      <c r="AL5592" t="s">
        <v>1414</v>
      </c>
      <c r="AM5592" t="s">
        <v>1413</v>
      </c>
      <c r="AN5592" t="s">
        <v>4353</v>
      </c>
      <c r="AO5592" s="29">
        <v>234</v>
      </c>
      <c r="AP5592">
        <v>-9.8779920000000008</v>
      </c>
      <c r="AQ5592">
        <v>167.178664</v>
      </c>
      <c r="AR5592" t="s">
        <v>289</v>
      </c>
      <c r="AS5592">
        <v>0.25</v>
      </c>
      <c r="AT5592" t="s">
        <v>1510</v>
      </c>
      <c r="AU5592" t="s">
        <v>274</v>
      </c>
      <c r="AV5592" t="s">
        <v>4353</v>
      </c>
      <c r="AW5592" t="s">
        <v>4353</v>
      </c>
      <c r="AX5592" t="s">
        <v>4353</v>
      </c>
      <c r="AY5592">
        <v>1275</v>
      </c>
      <c r="AZ5592">
        <v>1655</v>
      </c>
      <c r="BA5592" t="s">
        <v>290</v>
      </c>
      <c r="BB5592" t="s">
        <v>4785</v>
      </c>
      <c r="BC5592" t="s">
        <v>6157</v>
      </c>
      <c r="BD5592" s="7"/>
      <c r="BH5592" t="s">
        <v>1542</v>
      </c>
      <c r="BI5592" t="s">
        <v>7271</v>
      </c>
      <c r="BJ5592" t="s">
        <v>6487</v>
      </c>
      <c r="BK5592" t="s">
        <v>6486</v>
      </c>
      <c r="BL5592" s="7">
        <v>2016</v>
      </c>
      <c r="BQ5592" t="s">
        <v>6540</v>
      </c>
      <c r="BR5592">
        <v>1</v>
      </c>
      <c r="BS5592" t="s">
        <v>6575</v>
      </c>
      <c r="BT5592" t="s">
        <v>5724</v>
      </c>
      <c r="BW5592">
        <v>-16.010000000000002</v>
      </c>
      <c r="BY5592">
        <v>10.25</v>
      </c>
      <c r="CB5592">
        <v>3.4</v>
      </c>
      <c r="CC5592">
        <v>36.78</v>
      </c>
      <c r="CD5592">
        <v>12.56</v>
      </c>
    </row>
    <row r="5593" spans="1:82" ht="16" customHeight="1">
      <c r="A5593">
        <v>5592</v>
      </c>
      <c r="B5593" t="s">
        <v>7221</v>
      </c>
      <c r="C5593" s="2">
        <v>45024</v>
      </c>
      <c r="E5593" s="17" t="s">
        <v>1182</v>
      </c>
      <c r="F5593" s="19"/>
      <c r="G5593" t="s">
        <v>1608</v>
      </c>
      <c r="H5593" t="s">
        <v>6157</v>
      </c>
      <c r="I5593" t="s">
        <v>4349</v>
      </c>
      <c r="J5593" t="s">
        <v>4350</v>
      </c>
      <c r="K5593" t="s">
        <v>4351</v>
      </c>
      <c r="L5593" t="s">
        <v>6157</v>
      </c>
      <c r="M5593" t="s">
        <v>1608</v>
      </c>
      <c r="N5593" t="s">
        <v>289</v>
      </c>
      <c r="O5593" t="s">
        <v>6157</v>
      </c>
      <c r="P5593" t="s">
        <v>6157</v>
      </c>
      <c r="Q5593" t="s">
        <v>3969</v>
      </c>
      <c r="R5593" t="s">
        <v>6157</v>
      </c>
      <c r="S5593" t="s">
        <v>230</v>
      </c>
      <c r="T5593" t="s">
        <v>7048</v>
      </c>
      <c r="U5593" t="s">
        <v>5615</v>
      </c>
      <c r="V5593">
        <v>35</v>
      </c>
      <c r="W5593">
        <v>49</v>
      </c>
      <c r="X5593" t="s">
        <v>6157</v>
      </c>
      <c r="Y5593" t="s">
        <v>6157</v>
      </c>
      <c r="Z5593" t="s">
        <v>6474</v>
      </c>
      <c r="AA5593" t="s">
        <v>1388</v>
      </c>
      <c r="AB5593" t="s">
        <v>248</v>
      </c>
      <c r="AC5593" t="s">
        <v>4353</v>
      </c>
      <c r="AD5593" t="s">
        <v>6157</v>
      </c>
      <c r="AE5593" t="s">
        <v>6157</v>
      </c>
      <c r="AF5593" t="s">
        <v>6157</v>
      </c>
      <c r="AG5593" t="s">
        <v>6157</v>
      </c>
      <c r="AH5593" t="s">
        <v>6157</v>
      </c>
      <c r="AI5593" t="s">
        <v>6157</v>
      </c>
      <c r="AJ5593" t="s">
        <v>6457</v>
      </c>
      <c r="AK5593" t="s">
        <v>5602</v>
      </c>
      <c r="AL5593" t="s">
        <v>1414</v>
      </c>
      <c r="AM5593" t="s">
        <v>1413</v>
      </c>
      <c r="AN5593" t="s">
        <v>4353</v>
      </c>
      <c r="AO5593" s="29">
        <v>234</v>
      </c>
      <c r="AP5593">
        <v>-9.8779920000000008</v>
      </c>
      <c r="AQ5593">
        <v>167.178664</v>
      </c>
      <c r="AR5593" t="s">
        <v>289</v>
      </c>
      <c r="AS5593">
        <v>0.25</v>
      </c>
      <c r="AT5593" t="s">
        <v>1510</v>
      </c>
      <c r="AU5593" t="s">
        <v>274</v>
      </c>
      <c r="AV5593" t="s">
        <v>4353</v>
      </c>
      <c r="AW5593" t="s">
        <v>4353</v>
      </c>
      <c r="AX5593" t="s">
        <v>4353</v>
      </c>
      <c r="AY5593">
        <v>1275</v>
      </c>
      <c r="AZ5593">
        <v>1655</v>
      </c>
      <c r="BA5593" t="s">
        <v>290</v>
      </c>
      <c r="BB5593" t="s">
        <v>4785</v>
      </c>
      <c r="BC5593" t="s">
        <v>6157</v>
      </c>
      <c r="BD5593" s="7"/>
      <c r="BH5593" t="s">
        <v>1542</v>
      </c>
      <c r="BI5593" t="s">
        <v>7271</v>
      </c>
      <c r="BJ5593" t="s">
        <v>6487</v>
      </c>
      <c r="BK5593" t="s">
        <v>6486</v>
      </c>
      <c r="BL5593" s="7">
        <v>2016</v>
      </c>
      <c r="BQ5593" t="s">
        <v>6540</v>
      </c>
      <c r="BR5593">
        <v>1</v>
      </c>
      <c r="BS5593" t="s">
        <v>6575</v>
      </c>
      <c r="BT5593" t="s">
        <v>5724</v>
      </c>
      <c r="BW5593">
        <v>-16.45</v>
      </c>
      <c r="BY5593">
        <v>11.47</v>
      </c>
      <c r="CB5593">
        <v>3.4</v>
      </c>
      <c r="CC5593">
        <v>39.11</v>
      </c>
      <c r="CD5593">
        <v>13.31</v>
      </c>
    </row>
    <row r="5594" spans="1:82" ht="16" customHeight="1">
      <c r="A5594">
        <v>5593</v>
      </c>
      <c r="B5594" t="s">
        <v>7221</v>
      </c>
      <c r="C5594" s="2">
        <v>45024</v>
      </c>
      <c r="E5594" s="17" t="s">
        <v>1181</v>
      </c>
      <c r="F5594" s="19"/>
      <c r="G5594" t="s">
        <v>1608</v>
      </c>
      <c r="H5594" t="s">
        <v>6157</v>
      </c>
      <c r="I5594" t="s">
        <v>4349</v>
      </c>
      <c r="J5594" t="s">
        <v>4350</v>
      </c>
      <c r="K5594" t="s">
        <v>4351</v>
      </c>
      <c r="L5594" t="s">
        <v>6157</v>
      </c>
      <c r="M5594" t="s">
        <v>1608</v>
      </c>
      <c r="N5594" t="s">
        <v>289</v>
      </c>
      <c r="O5594" t="s">
        <v>6157</v>
      </c>
      <c r="P5594" t="s">
        <v>6157</v>
      </c>
      <c r="Q5594" t="s">
        <v>3969</v>
      </c>
      <c r="R5594" t="s">
        <v>6157</v>
      </c>
      <c r="S5594" t="s">
        <v>229</v>
      </c>
      <c r="T5594" t="s">
        <v>7066</v>
      </c>
      <c r="U5594" t="s">
        <v>4367</v>
      </c>
      <c r="V5594">
        <v>50</v>
      </c>
      <c r="W5594">
        <v>80</v>
      </c>
      <c r="X5594" t="s">
        <v>6157</v>
      </c>
      <c r="Y5594" t="s">
        <v>6157</v>
      </c>
      <c r="Z5594" t="s">
        <v>6474</v>
      </c>
      <c r="AA5594" t="s">
        <v>1388</v>
      </c>
      <c r="AB5594" t="s">
        <v>248</v>
      </c>
      <c r="AC5594" t="s">
        <v>4353</v>
      </c>
      <c r="AD5594" t="s">
        <v>6157</v>
      </c>
      <c r="AE5594" t="s">
        <v>6157</v>
      </c>
      <c r="AF5594" t="s">
        <v>6157</v>
      </c>
      <c r="AG5594" t="s">
        <v>6157</v>
      </c>
      <c r="AH5594" t="s">
        <v>6157</v>
      </c>
      <c r="AI5594" t="s">
        <v>6157</v>
      </c>
      <c r="AJ5594" t="s">
        <v>6457</v>
      </c>
      <c r="AK5594" t="s">
        <v>5602</v>
      </c>
      <c r="AL5594" t="s">
        <v>1414</v>
      </c>
      <c r="AM5594" t="s">
        <v>1413</v>
      </c>
      <c r="AN5594" t="s">
        <v>4353</v>
      </c>
      <c r="AO5594" s="29">
        <v>234</v>
      </c>
      <c r="AP5594">
        <v>-9.8779920000000008</v>
      </c>
      <c r="AQ5594">
        <v>167.178664</v>
      </c>
      <c r="AR5594" t="s">
        <v>289</v>
      </c>
      <c r="AS5594">
        <v>0.25</v>
      </c>
      <c r="AT5594" t="s">
        <v>1510</v>
      </c>
      <c r="AU5594" t="s">
        <v>274</v>
      </c>
      <c r="AV5594" t="s">
        <v>4353</v>
      </c>
      <c r="AW5594" t="s">
        <v>4353</v>
      </c>
      <c r="AX5594" t="s">
        <v>4353</v>
      </c>
      <c r="AY5594">
        <v>1275</v>
      </c>
      <c r="AZ5594">
        <v>1655</v>
      </c>
      <c r="BA5594" t="s">
        <v>290</v>
      </c>
      <c r="BB5594" t="s">
        <v>4785</v>
      </c>
      <c r="BC5594" t="s">
        <v>6157</v>
      </c>
      <c r="BD5594" s="7"/>
      <c r="BH5594" t="s">
        <v>1542</v>
      </c>
      <c r="BI5594" t="s">
        <v>7271</v>
      </c>
      <c r="BJ5594" t="s">
        <v>6487</v>
      </c>
      <c r="BK5594" t="s">
        <v>6486</v>
      </c>
      <c r="BL5594" s="7">
        <v>2016</v>
      </c>
      <c r="BQ5594" t="s">
        <v>6540</v>
      </c>
      <c r="BR5594">
        <v>1</v>
      </c>
      <c r="BS5594" t="s">
        <v>6575</v>
      </c>
      <c r="BT5594" t="s">
        <v>5724</v>
      </c>
      <c r="BW5594">
        <v>-16.7</v>
      </c>
      <c r="BY5594">
        <v>10.53</v>
      </c>
      <c r="CB5594">
        <v>3.5</v>
      </c>
      <c r="CC5594">
        <v>35.9</v>
      </c>
      <c r="CD5594">
        <v>12.1</v>
      </c>
    </row>
    <row r="5595" spans="1:82" ht="16" customHeight="1">
      <c r="A5595">
        <v>5594</v>
      </c>
      <c r="B5595" t="s">
        <v>7221</v>
      </c>
      <c r="C5595" s="2">
        <v>45024</v>
      </c>
      <c r="E5595" s="17" t="s">
        <v>5802</v>
      </c>
      <c r="F5595" s="19"/>
      <c r="G5595" t="s">
        <v>1608</v>
      </c>
      <c r="H5595" t="s">
        <v>6157</v>
      </c>
      <c r="I5595" t="s">
        <v>4349</v>
      </c>
      <c r="J5595" t="s">
        <v>4350</v>
      </c>
      <c r="K5595" t="s">
        <v>4351</v>
      </c>
      <c r="L5595" t="s">
        <v>6157</v>
      </c>
      <c r="M5595" t="s">
        <v>1608</v>
      </c>
      <c r="N5595" t="s">
        <v>289</v>
      </c>
      <c r="O5595" t="s">
        <v>6157</v>
      </c>
      <c r="P5595" t="s">
        <v>6157</v>
      </c>
      <c r="Q5595" t="s">
        <v>3969</v>
      </c>
      <c r="R5595" t="s">
        <v>6157</v>
      </c>
      <c r="S5595" t="s">
        <v>4354</v>
      </c>
      <c r="T5595" t="s">
        <v>5747</v>
      </c>
      <c r="U5595" t="s">
        <v>4357</v>
      </c>
      <c r="V5595">
        <v>12</v>
      </c>
      <c r="W5595">
        <v>12</v>
      </c>
      <c r="X5595" t="s">
        <v>6157</v>
      </c>
      <c r="Y5595" t="s">
        <v>6157</v>
      </c>
      <c r="Z5595" t="s">
        <v>6474</v>
      </c>
      <c r="AA5595" t="s">
        <v>1388</v>
      </c>
      <c r="AB5595" t="s">
        <v>5764</v>
      </c>
      <c r="AC5595" t="s">
        <v>4353</v>
      </c>
      <c r="AD5595" t="s">
        <v>6157</v>
      </c>
      <c r="AE5595" t="s">
        <v>6157</v>
      </c>
      <c r="AF5595" t="s">
        <v>6157</v>
      </c>
      <c r="AG5595" t="s">
        <v>6157</v>
      </c>
      <c r="AH5595" t="s">
        <v>6157</v>
      </c>
      <c r="AI5595" t="s">
        <v>6157</v>
      </c>
      <c r="AJ5595" t="s">
        <v>6457</v>
      </c>
      <c r="AK5595" t="s">
        <v>5602</v>
      </c>
      <c r="AL5595" t="s">
        <v>1414</v>
      </c>
      <c r="AM5595" t="s">
        <v>1413</v>
      </c>
      <c r="AN5595" t="s">
        <v>4353</v>
      </c>
      <c r="AO5595" s="29">
        <v>234</v>
      </c>
      <c r="AP5595">
        <v>-9.8779920000000008</v>
      </c>
      <c r="AQ5595">
        <v>167.178664</v>
      </c>
      <c r="AR5595" t="s">
        <v>289</v>
      </c>
      <c r="AS5595">
        <v>0.25</v>
      </c>
      <c r="AT5595" t="s">
        <v>1510</v>
      </c>
      <c r="AU5595" t="s">
        <v>274</v>
      </c>
      <c r="AV5595" t="s">
        <v>4353</v>
      </c>
      <c r="AW5595" t="s">
        <v>4353</v>
      </c>
      <c r="AX5595" t="s">
        <v>4353</v>
      </c>
      <c r="AY5595">
        <v>1275</v>
      </c>
      <c r="AZ5595">
        <v>1655</v>
      </c>
      <c r="BA5595" t="s">
        <v>290</v>
      </c>
      <c r="BB5595" t="s">
        <v>4785</v>
      </c>
      <c r="BC5595" t="s">
        <v>6157</v>
      </c>
      <c r="BD5595" s="7"/>
      <c r="BH5595" t="s">
        <v>1542</v>
      </c>
      <c r="BI5595" t="s">
        <v>7271</v>
      </c>
      <c r="BJ5595" t="s">
        <v>6487</v>
      </c>
      <c r="BK5595" t="s">
        <v>6486</v>
      </c>
      <c r="BL5595" s="7">
        <v>2016</v>
      </c>
      <c r="BQ5595" t="s">
        <v>6540</v>
      </c>
      <c r="BR5595">
        <v>1</v>
      </c>
      <c r="BS5595" t="s">
        <v>6575</v>
      </c>
      <c r="BT5595" t="s">
        <v>5724</v>
      </c>
      <c r="BW5595">
        <v>-17.05</v>
      </c>
      <c r="BY5595">
        <v>11.09</v>
      </c>
      <c r="CB5595">
        <v>3.4</v>
      </c>
      <c r="CC5595">
        <v>39.93</v>
      </c>
      <c r="CD5595">
        <v>13.64</v>
      </c>
    </row>
    <row r="5596" spans="1:82" ht="16" customHeight="1">
      <c r="A5596">
        <v>5595</v>
      </c>
      <c r="B5596" t="s">
        <v>7221</v>
      </c>
      <c r="C5596" s="2">
        <v>45024</v>
      </c>
      <c r="E5596" s="17" t="s">
        <v>5803</v>
      </c>
      <c r="F5596" s="19"/>
      <c r="G5596" t="s">
        <v>1608</v>
      </c>
      <c r="H5596" t="s">
        <v>6157</v>
      </c>
      <c r="I5596" t="s">
        <v>4349</v>
      </c>
      <c r="J5596" t="s">
        <v>4350</v>
      </c>
      <c r="K5596" t="s">
        <v>4351</v>
      </c>
      <c r="L5596" t="s">
        <v>6157</v>
      </c>
      <c r="M5596" t="s">
        <v>1608</v>
      </c>
      <c r="N5596" t="s">
        <v>289</v>
      </c>
      <c r="O5596" t="s">
        <v>6157</v>
      </c>
      <c r="P5596" t="s">
        <v>6157</v>
      </c>
      <c r="Q5596" t="s">
        <v>3969</v>
      </c>
      <c r="R5596" t="s">
        <v>6157</v>
      </c>
      <c r="S5596" t="s">
        <v>4354</v>
      </c>
      <c r="T5596" t="s">
        <v>5254</v>
      </c>
      <c r="U5596" t="s">
        <v>1368</v>
      </c>
      <c r="V5596">
        <v>1.5</v>
      </c>
      <c r="W5596">
        <v>1.5</v>
      </c>
      <c r="X5596" t="s">
        <v>6157</v>
      </c>
      <c r="Y5596" t="s">
        <v>6157</v>
      </c>
      <c r="Z5596" t="s">
        <v>6474</v>
      </c>
      <c r="AA5596" t="s">
        <v>1388</v>
      </c>
      <c r="AB5596" t="s">
        <v>5764</v>
      </c>
      <c r="AC5596" t="s">
        <v>4353</v>
      </c>
      <c r="AD5596" t="s">
        <v>6157</v>
      </c>
      <c r="AE5596" t="s">
        <v>6157</v>
      </c>
      <c r="AF5596" t="s">
        <v>6157</v>
      </c>
      <c r="AG5596" t="s">
        <v>6157</v>
      </c>
      <c r="AH5596" t="s">
        <v>6157</v>
      </c>
      <c r="AI5596" t="s">
        <v>6157</v>
      </c>
      <c r="AJ5596" t="s">
        <v>6457</v>
      </c>
      <c r="AK5596" t="s">
        <v>5602</v>
      </c>
      <c r="AL5596" t="s">
        <v>1414</v>
      </c>
      <c r="AM5596" t="s">
        <v>1413</v>
      </c>
      <c r="AN5596" t="s">
        <v>4353</v>
      </c>
      <c r="AO5596" s="29">
        <v>234</v>
      </c>
      <c r="AP5596">
        <v>-9.8779920000000008</v>
      </c>
      <c r="AQ5596">
        <v>167.178664</v>
      </c>
      <c r="AR5596" t="s">
        <v>289</v>
      </c>
      <c r="AS5596">
        <v>0.25</v>
      </c>
      <c r="AT5596" t="s">
        <v>1510</v>
      </c>
      <c r="AU5596" t="s">
        <v>274</v>
      </c>
      <c r="AV5596" t="s">
        <v>4353</v>
      </c>
      <c r="AW5596" t="s">
        <v>4353</v>
      </c>
      <c r="AX5596" t="s">
        <v>4353</v>
      </c>
      <c r="AY5596">
        <v>1275</v>
      </c>
      <c r="AZ5596">
        <v>1655</v>
      </c>
      <c r="BA5596" t="s">
        <v>290</v>
      </c>
      <c r="BB5596" t="s">
        <v>4785</v>
      </c>
      <c r="BC5596" t="s">
        <v>6157</v>
      </c>
      <c r="BD5596" s="7"/>
      <c r="BH5596" t="s">
        <v>1542</v>
      </c>
      <c r="BI5596" t="s">
        <v>7271</v>
      </c>
      <c r="BJ5596" t="s">
        <v>6487</v>
      </c>
      <c r="BK5596" t="s">
        <v>6486</v>
      </c>
      <c r="BL5596" s="7">
        <v>2016</v>
      </c>
      <c r="BQ5596" t="s">
        <v>6540</v>
      </c>
      <c r="BR5596">
        <v>1</v>
      </c>
      <c r="BS5596" t="s">
        <v>6575</v>
      </c>
      <c r="BT5596" t="s">
        <v>5724</v>
      </c>
      <c r="BW5596">
        <v>-16.239999999999998</v>
      </c>
      <c r="BY5596">
        <v>17.43</v>
      </c>
      <c r="CB5596">
        <v>3.4</v>
      </c>
      <c r="CC5596">
        <v>43.49</v>
      </c>
      <c r="CD5596">
        <v>15.1</v>
      </c>
    </row>
    <row r="5597" spans="1:82" ht="16" customHeight="1">
      <c r="A5597">
        <v>5596</v>
      </c>
      <c r="B5597" t="s">
        <v>7221</v>
      </c>
      <c r="C5597" s="2">
        <v>45024</v>
      </c>
      <c r="E5597" s="17" t="s">
        <v>1180</v>
      </c>
      <c r="F5597" s="19"/>
      <c r="G5597" t="s">
        <v>1608</v>
      </c>
      <c r="H5597" t="s">
        <v>6157</v>
      </c>
      <c r="I5597" t="s">
        <v>4349</v>
      </c>
      <c r="J5597" t="s">
        <v>4350</v>
      </c>
      <c r="K5597" t="s">
        <v>4351</v>
      </c>
      <c r="L5597" t="s">
        <v>6157</v>
      </c>
      <c r="M5597" t="s">
        <v>1608</v>
      </c>
      <c r="N5597" t="s">
        <v>289</v>
      </c>
      <c r="O5597" t="s">
        <v>6157</v>
      </c>
      <c r="P5597" t="s">
        <v>6157</v>
      </c>
      <c r="Q5597" t="s">
        <v>3969</v>
      </c>
      <c r="R5597" t="s">
        <v>6157</v>
      </c>
      <c r="S5597" t="s">
        <v>229</v>
      </c>
      <c r="T5597" s="4" t="s">
        <v>6996</v>
      </c>
      <c r="U5597" t="s">
        <v>5600</v>
      </c>
      <c r="V5597">
        <v>17</v>
      </c>
      <c r="W5597">
        <v>34</v>
      </c>
      <c r="X5597" t="s">
        <v>6157</v>
      </c>
      <c r="Y5597" t="s">
        <v>6157</v>
      </c>
      <c r="Z5597" t="s">
        <v>6474</v>
      </c>
      <c r="AA5597" t="s">
        <v>1388</v>
      </c>
      <c r="AB5597" t="s">
        <v>248</v>
      </c>
      <c r="AC5597" t="s">
        <v>4353</v>
      </c>
      <c r="AD5597" t="s">
        <v>6157</v>
      </c>
      <c r="AE5597" t="s">
        <v>6157</v>
      </c>
      <c r="AF5597" t="s">
        <v>6157</v>
      </c>
      <c r="AG5597" t="s">
        <v>6157</v>
      </c>
      <c r="AH5597" t="s">
        <v>6157</v>
      </c>
      <c r="AI5597" t="s">
        <v>6157</v>
      </c>
      <c r="AJ5597" t="s">
        <v>6457</v>
      </c>
      <c r="AK5597" t="s">
        <v>5602</v>
      </c>
      <c r="AL5597" t="s">
        <v>1414</v>
      </c>
      <c r="AM5597" t="s">
        <v>1413</v>
      </c>
      <c r="AN5597" t="s">
        <v>4353</v>
      </c>
      <c r="AO5597" s="29">
        <v>234</v>
      </c>
      <c r="AP5597">
        <v>-9.8779920000000008</v>
      </c>
      <c r="AQ5597">
        <v>167.178664</v>
      </c>
      <c r="AR5597" t="s">
        <v>289</v>
      </c>
      <c r="AS5597">
        <v>0.25</v>
      </c>
      <c r="AT5597" t="s">
        <v>1510</v>
      </c>
      <c r="AU5597" t="s">
        <v>274</v>
      </c>
      <c r="AV5597" t="s">
        <v>4353</v>
      </c>
      <c r="AW5597" t="s">
        <v>4353</v>
      </c>
      <c r="AX5597" t="s">
        <v>4353</v>
      </c>
      <c r="AY5597">
        <v>1275</v>
      </c>
      <c r="AZ5597">
        <v>1655</v>
      </c>
      <c r="BA5597" t="s">
        <v>290</v>
      </c>
      <c r="BB5597" t="s">
        <v>4785</v>
      </c>
      <c r="BC5597" t="s">
        <v>6157</v>
      </c>
      <c r="BD5597" s="7"/>
      <c r="BH5597" t="s">
        <v>1542</v>
      </c>
      <c r="BI5597" t="s">
        <v>7271</v>
      </c>
      <c r="BJ5597" t="s">
        <v>6487</v>
      </c>
      <c r="BK5597" t="s">
        <v>6486</v>
      </c>
      <c r="BL5597" s="7">
        <v>2016</v>
      </c>
      <c r="BQ5597" t="s">
        <v>6540</v>
      </c>
      <c r="BR5597">
        <v>1</v>
      </c>
      <c r="BS5597" t="s">
        <v>6575</v>
      </c>
      <c r="BT5597" t="s">
        <v>5724</v>
      </c>
      <c r="BW5597">
        <v>-16.22</v>
      </c>
      <c r="BY5597">
        <v>11.19</v>
      </c>
      <c r="CB5597">
        <v>3.4</v>
      </c>
      <c r="CC5597">
        <v>40.11</v>
      </c>
      <c r="CD5597">
        <v>13.7</v>
      </c>
    </row>
    <row r="5598" spans="1:82" ht="16" customHeight="1">
      <c r="A5598">
        <v>5597</v>
      </c>
      <c r="B5598" t="s">
        <v>7221</v>
      </c>
      <c r="C5598" s="2">
        <v>45024</v>
      </c>
      <c r="E5598" s="17" t="s">
        <v>1179</v>
      </c>
      <c r="F5598" s="19"/>
      <c r="G5598" t="s">
        <v>1608</v>
      </c>
      <c r="H5598" t="s">
        <v>6157</v>
      </c>
      <c r="I5598" t="s">
        <v>4349</v>
      </c>
      <c r="J5598" t="s">
        <v>4350</v>
      </c>
      <c r="K5598" t="s">
        <v>4351</v>
      </c>
      <c r="L5598" t="s">
        <v>6157</v>
      </c>
      <c r="M5598" t="s">
        <v>1608</v>
      </c>
      <c r="N5598" t="s">
        <v>289</v>
      </c>
      <c r="O5598" t="s">
        <v>6157</v>
      </c>
      <c r="P5598" t="s">
        <v>6157</v>
      </c>
      <c r="Q5598" t="s">
        <v>3969</v>
      </c>
      <c r="R5598" t="s">
        <v>6157</v>
      </c>
      <c r="S5598" t="s">
        <v>230</v>
      </c>
      <c r="T5598" t="s">
        <v>7048</v>
      </c>
      <c r="U5598" t="s">
        <v>5615</v>
      </c>
      <c r="V5598">
        <v>35</v>
      </c>
      <c r="W5598">
        <v>49</v>
      </c>
      <c r="X5598" t="s">
        <v>6157</v>
      </c>
      <c r="Y5598" t="s">
        <v>6157</v>
      </c>
      <c r="Z5598" t="s">
        <v>6474</v>
      </c>
      <c r="AA5598" t="s">
        <v>1388</v>
      </c>
      <c r="AB5598" t="s">
        <v>248</v>
      </c>
      <c r="AC5598" t="s">
        <v>4353</v>
      </c>
      <c r="AD5598" t="s">
        <v>6157</v>
      </c>
      <c r="AE5598" t="s">
        <v>6157</v>
      </c>
      <c r="AF5598" t="s">
        <v>6157</v>
      </c>
      <c r="AG5598" t="s">
        <v>6157</v>
      </c>
      <c r="AH5598" t="s">
        <v>6157</v>
      </c>
      <c r="AI5598" t="s">
        <v>6157</v>
      </c>
      <c r="AJ5598" t="s">
        <v>6457</v>
      </c>
      <c r="AK5598" t="s">
        <v>5602</v>
      </c>
      <c r="AL5598" t="s">
        <v>1414</v>
      </c>
      <c r="AM5598" t="s">
        <v>1413</v>
      </c>
      <c r="AN5598" t="s">
        <v>4353</v>
      </c>
      <c r="AO5598" s="29">
        <v>234</v>
      </c>
      <c r="AP5598">
        <v>-9.8779920000000008</v>
      </c>
      <c r="AQ5598">
        <v>167.178664</v>
      </c>
      <c r="AR5598" t="s">
        <v>289</v>
      </c>
      <c r="AS5598">
        <v>0.25</v>
      </c>
      <c r="AT5598" t="s">
        <v>1510</v>
      </c>
      <c r="AU5598" t="s">
        <v>274</v>
      </c>
      <c r="AV5598" t="s">
        <v>4353</v>
      </c>
      <c r="AW5598" t="s">
        <v>4353</v>
      </c>
      <c r="AX5598" t="s">
        <v>4353</v>
      </c>
      <c r="AY5598">
        <v>1275</v>
      </c>
      <c r="AZ5598">
        <v>1655</v>
      </c>
      <c r="BA5598" t="s">
        <v>290</v>
      </c>
      <c r="BB5598" t="s">
        <v>4785</v>
      </c>
      <c r="BC5598" t="s">
        <v>6157</v>
      </c>
      <c r="BD5598" s="7"/>
      <c r="BH5598" t="s">
        <v>1542</v>
      </c>
      <c r="BI5598" t="s">
        <v>7271</v>
      </c>
      <c r="BJ5598" t="s">
        <v>6487</v>
      </c>
      <c r="BK5598" t="s">
        <v>6486</v>
      </c>
      <c r="BL5598" s="7">
        <v>2016</v>
      </c>
      <c r="BQ5598" t="s">
        <v>6540</v>
      </c>
      <c r="BR5598">
        <v>1</v>
      </c>
      <c r="BS5598" t="s">
        <v>6575</v>
      </c>
      <c r="BT5598" t="s">
        <v>5724</v>
      </c>
      <c r="BW5598">
        <v>-16.100000000000001</v>
      </c>
      <c r="BY5598">
        <v>11.1</v>
      </c>
      <c r="CB5598">
        <v>3.3</v>
      </c>
      <c r="CC5598">
        <v>52.91</v>
      </c>
      <c r="CD5598">
        <v>18.59</v>
      </c>
    </row>
    <row r="5599" spans="1:82" ht="16" customHeight="1">
      <c r="A5599">
        <v>5598</v>
      </c>
      <c r="B5599" t="s">
        <v>7221</v>
      </c>
      <c r="C5599" s="2">
        <v>45024</v>
      </c>
      <c r="E5599" s="17" t="s">
        <v>1178</v>
      </c>
      <c r="F5599" s="19"/>
      <c r="G5599" t="s">
        <v>1608</v>
      </c>
      <c r="H5599" t="s">
        <v>6157</v>
      </c>
      <c r="I5599" t="s">
        <v>4349</v>
      </c>
      <c r="J5599" t="s">
        <v>4350</v>
      </c>
      <c r="K5599" t="s">
        <v>4351</v>
      </c>
      <c r="L5599" t="s">
        <v>6157</v>
      </c>
      <c r="M5599" t="s">
        <v>1608</v>
      </c>
      <c r="N5599" t="s">
        <v>289</v>
      </c>
      <c r="O5599" t="s">
        <v>6157</v>
      </c>
      <c r="P5599" t="s">
        <v>6157</v>
      </c>
      <c r="Q5599" t="s">
        <v>3969</v>
      </c>
      <c r="R5599" t="s">
        <v>6157</v>
      </c>
      <c r="S5599" t="s">
        <v>230</v>
      </c>
      <c r="T5599" t="s">
        <v>7066</v>
      </c>
      <c r="U5599" t="s">
        <v>4367</v>
      </c>
      <c r="V5599">
        <v>50</v>
      </c>
      <c r="W5599">
        <v>80</v>
      </c>
      <c r="X5599" t="s">
        <v>6157</v>
      </c>
      <c r="Y5599" t="s">
        <v>6157</v>
      </c>
      <c r="Z5599" t="s">
        <v>6474</v>
      </c>
      <c r="AA5599" t="s">
        <v>1388</v>
      </c>
      <c r="AB5599" t="s">
        <v>248</v>
      </c>
      <c r="AC5599" t="s">
        <v>4353</v>
      </c>
      <c r="AD5599" t="s">
        <v>6157</v>
      </c>
      <c r="AE5599" t="s">
        <v>6157</v>
      </c>
      <c r="AF5599" t="s">
        <v>6157</v>
      </c>
      <c r="AG5599" t="s">
        <v>6157</v>
      </c>
      <c r="AH5599" t="s">
        <v>6157</v>
      </c>
      <c r="AI5599" t="s">
        <v>6157</v>
      </c>
      <c r="AJ5599" t="s">
        <v>6457</v>
      </c>
      <c r="AK5599" t="s">
        <v>5602</v>
      </c>
      <c r="AL5599" t="s">
        <v>1414</v>
      </c>
      <c r="AM5599" t="s">
        <v>1413</v>
      </c>
      <c r="AN5599" t="s">
        <v>4353</v>
      </c>
      <c r="AO5599" s="29">
        <v>234</v>
      </c>
      <c r="AP5599">
        <v>-9.8779920000000008</v>
      </c>
      <c r="AQ5599">
        <v>167.178664</v>
      </c>
      <c r="AR5599" t="s">
        <v>289</v>
      </c>
      <c r="AS5599">
        <v>0.25</v>
      </c>
      <c r="AT5599" t="s">
        <v>1510</v>
      </c>
      <c r="AU5599" t="s">
        <v>274</v>
      </c>
      <c r="AV5599" t="s">
        <v>4353</v>
      </c>
      <c r="AW5599" t="s">
        <v>4353</v>
      </c>
      <c r="AX5599" t="s">
        <v>4353</v>
      </c>
      <c r="AY5599">
        <v>1275</v>
      </c>
      <c r="AZ5599">
        <v>1655</v>
      </c>
      <c r="BA5599" t="s">
        <v>290</v>
      </c>
      <c r="BB5599" t="s">
        <v>4785</v>
      </c>
      <c r="BC5599" t="s">
        <v>6157</v>
      </c>
      <c r="BD5599" s="7"/>
      <c r="BH5599" t="s">
        <v>1542</v>
      </c>
      <c r="BI5599" t="s">
        <v>7271</v>
      </c>
      <c r="BJ5599" t="s">
        <v>6487</v>
      </c>
      <c r="BK5599" t="s">
        <v>6486</v>
      </c>
      <c r="BL5599" s="7">
        <v>2016</v>
      </c>
      <c r="BQ5599" t="s">
        <v>6540</v>
      </c>
      <c r="BR5599">
        <v>1</v>
      </c>
      <c r="BS5599" t="s">
        <v>6575</v>
      </c>
      <c r="BT5599" t="s">
        <v>5724</v>
      </c>
      <c r="BW5599">
        <v>-16.3</v>
      </c>
      <c r="BY5599">
        <v>11.4</v>
      </c>
      <c r="CB5599">
        <v>3.3</v>
      </c>
      <c r="CC5599">
        <v>46.64</v>
      </c>
      <c r="CD5599">
        <v>16.45</v>
      </c>
    </row>
    <row r="5600" spans="1:82" ht="16" customHeight="1">
      <c r="A5600">
        <v>5599</v>
      </c>
      <c r="B5600" t="s">
        <v>7221</v>
      </c>
      <c r="C5600" s="2">
        <v>45024</v>
      </c>
      <c r="E5600" s="17" t="s">
        <v>5804</v>
      </c>
      <c r="F5600" s="19"/>
      <c r="G5600" t="s">
        <v>1608</v>
      </c>
      <c r="H5600" t="s">
        <v>6157</v>
      </c>
      <c r="I5600" t="s">
        <v>4349</v>
      </c>
      <c r="J5600" t="s">
        <v>4350</v>
      </c>
      <c r="K5600" t="s">
        <v>4351</v>
      </c>
      <c r="L5600" t="s">
        <v>6157</v>
      </c>
      <c r="M5600" t="s">
        <v>1608</v>
      </c>
      <c r="N5600" t="s">
        <v>289</v>
      </c>
      <c r="O5600" t="s">
        <v>6157</v>
      </c>
      <c r="P5600" t="s">
        <v>6157</v>
      </c>
      <c r="Q5600" t="s">
        <v>3969</v>
      </c>
      <c r="R5600" t="s">
        <v>6157</v>
      </c>
      <c r="S5600" t="s">
        <v>4354</v>
      </c>
      <c r="T5600" t="s">
        <v>5798</v>
      </c>
      <c r="U5600" t="s">
        <v>1368</v>
      </c>
      <c r="V5600">
        <v>1</v>
      </c>
      <c r="W5600">
        <v>1</v>
      </c>
      <c r="X5600" t="s">
        <v>6157</v>
      </c>
      <c r="Y5600" t="s">
        <v>6157</v>
      </c>
      <c r="Z5600" t="s">
        <v>6474</v>
      </c>
      <c r="AA5600" t="s">
        <v>1388</v>
      </c>
      <c r="AB5600" t="s">
        <v>5764</v>
      </c>
      <c r="AC5600" t="s">
        <v>4353</v>
      </c>
      <c r="AD5600" t="s">
        <v>6157</v>
      </c>
      <c r="AE5600" t="s">
        <v>6157</v>
      </c>
      <c r="AF5600" t="s">
        <v>6157</v>
      </c>
      <c r="AG5600" t="s">
        <v>6157</v>
      </c>
      <c r="AH5600" t="s">
        <v>6157</v>
      </c>
      <c r="AI5600" t="s">
        <v>6157</v>
      </c>
      <c r="AJ5600" t="s">
        <v>6457</v>
      </c>
      <c r="AK5600" t="s">
        <v>5602</v>
      </c>
      <c r="AL5600" t="s">
        <v>1414</v>
      </c>
      <c r="AM5600" t="s">
        <v>1413</v>
      </c>
      <c r="AN5600" t="s">
        <v>4353</v>
      </c>
      <c r="AO5600" s="29">
        <v>234</v>
      </c>
      <c r="AP5600">
        <v>-9.8779920000000008</v>
      </c>
      <c r="AQ5600">
        <v>167.178664</v>
      </c>
      <c r="AR5600" t="s">
        <v>289</v>
      </c>
      <c r="AS5600">
        <v>0.25</v>
      </c>
      <c r="AT5600" t="s">
        <v>1510</v>
      </c>
      <c r="AU5600" t="s">
        <v>274</v>
      </c>
      <c r="AV5600" t="s">
        <v>4353</v>
      </c>
      <c r="AW5600" t="s">
        <v>4353</v>
      </c>
      <c r="AX5600" t="s">
        <v>4353</v>
      </c>
      <c r="AY5600">
        <v>1275</v>
      </c>
      <c r="AZ5600">
        <v>1655</v>
      </c>
      <c r="BA5600" t="s">
        <v>290</v>
      </c>
      <c r="BB5600" t="s">
        <v>4785</v>
      </c>
      <c r="BC5600" t="s">
        <v>6157</v>
      </c>
      <c r="BD5600" s="7"/>
      <c r="BH5600" t="s">
        <v>1542</v>
      </c>
      <c r="BI5600" t="s">
        <v>7271</v>
      </c>
      <c r="BJ5600" t="s">
        <v>6487</v>
      </c>
      <c r="BK5600" t="s">
        <v>6486</v>
      </c>
      <c r="BL5600" s="7">
        <v>2016</v>
      </c>
      <c r="BQ5600" t="s">
        <v>6540</v>
      </c>
      <c r="BR5600">
        <v>1</v>
      </c>
      <c r="BS5600" t="s">
        <v>6575</v>
      </c>
      <c r="BT5600" t="s">
        <v>5724</v>
      </c>
      <c r="BW5600">
        <v>-16.02</v>
      </c>
      <c r="BY5600">
        <v>12.09</v>
      </c>
      <c r="CB5600">
        <v>3.4</v>
      </c>
      <c r="CC5600">
        <v>43.36</v>
      </c>
      <c r="CD5600">
        <v>15.08</v>
      </c>
    </row>
    <row r="5601" spans="1:82" ht="16" customHeight="1">
      <c r="A5601">
        <v>5600</v>
      </c>
      <c r="B5601" t="s">
        <v>7221</v>
      </c>
      <c r="C5601" s="2">
        <v>45024</v>
      </c>
      <c r="E5601" s="17" t="s">
        <v>1177</v>
      </c>
      <c r="F5601" s="19"/>
      <c r="G5601" t="s">
        <v>1608</v>
      </c>
      <c r="H5601" t="s">
        <v>6157</v>
      </c>
      <c r="I5601" t="s">
        <v>4349</v>
      </c>
      <c r="J5601" t="s">
        <v>4350</v>
      </c>
      <c r="K5601" t="s">
        <v>4351</v>
      </c>
      <c r="L5601" t="s">
        <v>6157</v>
      </c>
      <c r="M5601" t="s">
        <v>1608</v>
      </c>
      <c r="N5601" t="s">
        <v>289</v>
      </c>
      <c r="O5601" t="s">
        <v>6157</v>
      </c>
      <c r="P5601" t="s">
        <v>6157</v>
      </c>
      <c r="Q5601" t="s">
        <v>3969</v>
      </c>
      <c r="R5601" t="s">
        <v>6157</v>
      </c>
      <c r="S5601" t="s">
        <v>229</v>
      </c>
      <c r="T5601" t="s">
        <v>7048</v>
      </c>
      <c r="U5601" t="s">
        <v>5615</v>
      </c>
      <c r="V5601">
        <v>35</v>
      </c>
      <c r="W5601">
        <v>49</v>
      </c>
      <c r="X5601" t="s">
        <v>6157</v>
      </c>
      <c r="Y5601" t="s">
        <v>6157</v>
      </c>
      <c r="Z5601" t="s">
        <v>6474</v>
      </c>
      <c r="AA5601" t="s">
        <v>1388</v>
      </c>
      <c r="AB5601" t="s">
        <v>248</v>
      </c>
      <c r="AC5601" t="s">
        <v>4353</v>
      </c>
      <c r="AD5601" t="s">
        <v>6157</v>
      </c>
      <c r="AE5601" t="s">
        <v>6157</v>
      </c>
      <c r="AF5601" t="s">
        <v>6157</v>
      </c>
      <c r="AG5601" t="s">
        <v>6157</v>
      </c>
      <c r="AH5601" t="s">
        <v>6157</v>
      </c>
      <c r="AI5601" t="s">
        <v>6157</v>
      </c>
      <c r="AJ5601" t="s">
        <v>6457</v>
      </c>
      <c r="AK5601" t="s">
        <v>5602</v>
      </c>
      <c r="AL5601" t="s">
        <v>1414</v>
      </c>
      <c r="AM5601" t="s">
        <v>1413</v>
      </c>
      <c r="AN5601" t="s">
        <v>4353</v>
      </c>
      <c r="AO5601" s="29">
        <v>234</v>
      </c>
      <c r="AP5601">
        <v>-9.8779920000000008</v>
      </c>
      <c r="AQ5601">
        <v>167.178664</v>
      </c>
      <c r="AR5601" t="s">
        <v>289</v>
      </c>
      <c r="AS5601">
        <v>0.25</v>
      </c>
      <c r="AT5601" t="s">
        <v>1510</v>
      </c>
      <c r="AU5601" t="s">
        <v>274</v>
      </c>
      <c r="AV5601" t="s">
        <v>4353</v>
      </c>
      <c r="AW5601" t="s">
        <v>4353</v>
      </c>
      <c r="AX5601" t="s">
        <v>4353</v>
      </c>
      <c r="AY5601">
        <v>1275</v>
      </c>
      <c r="AZ5601">
        <v>1655</v>
      </c>
      <c r="BA5601" t="s">
        <v>290</v>
      </c>
      <c r="BB5601" t="s">
        <v>4785</v>
      </c>
      <c r="BC5601" t="s">
        <v>6157</v>
      </c>
      <c r="BD5601" s="7"/>
      <c r="BH5601" t="s">
        <v>1542</v>
      </c>
      <c r="BI5601" t="s">
        <v>7271</v>
      </c>
      <c r="BJ5601" t="s">
        <v>6487</v>
      </c>
      <c r="BK5601" t="s">
        <v>6486</v>
      </c>
      <c r="BL5601" s="7">
        <v>2016</v>
      </c>
      <c r="BQ5601" t="s">
        <v>6540</v>
      </c>
      <c r="BR5601">
        <v>1</v>
      </c>
      <c r="BS5601" t="s">
        <v>6575</v>
      </c>
      <c r="BT5601" t="s">
        <v>5724</v>
      </c>
      <c r="BW5601">
        <v>-16.78</v>
      </c>
      <c r="BY5601">
        <v>11.92</v>
      </c>
      <c r="CB5601">
        <v>3.4</v>
      </c>
      <c r="CC5601">
        <v>37.31</v>
      </c>
      <c r="CD5601">
        <v>12.89</v>
      </c>
    </row>
    <row r="5602" spans="1:82" ht="16" customHeight="1">
      <c r="A5602">
        <v>5601</v>
      </c>
      <c r="B5602" t="s">
        <v>7221</v>
      </c>
      <c r="C5602" s="2">
        <v>45024</v>
      </c>
      <c r="E5602" s="17" t="s">
        <v>5805</v>
      </c>
      <c r="F5602" s="19"/>
      <c r="G5602" t="s">
        <v>1608</v>
      </c>
      <c r="H5602" t="s">
        <v>6157</v>
      </c>
      <c r="I5602" t="s">
        <v>4349</v>
      </c>
      <c r="J5602" t="s">
        <v>4350</v>
      </c>
      <c r="K5602" t="s">
        <v>4351</v>
      </c>
      <c r="L5602" t="s">
        <v>6157</v>
      </c>
      <c r="M5602" t="s">
        <v>1608</v>
      </c>
      <c r="N5602" t="s">
        <v>289</v>
      </c>
      <c r="O5602" t="s">
        <v>6157</v>
      </c>
      <c r="P5602" t="s">
        <v>6157</v>
      </c>
      <c r="Q5602" t="s">
        <v>3969</v>
      </c>
      <c r="R5602" t="s">
        <v>6157</v>
      </c>
      <c r="S5602" t="s">
        <v>4354</v>
      </c>
      <c r="T5602" t="s">
        <v>5806</v>
      </c>
      <c r="U5602" t="s">
        <v>5759</v>
      </c>
      <c r="V5602">
        <v>14</v>
      </c>
      <c r="W5602">
        <v>14</v>
      </c>
      <c r="X5602" t="s">
        <v>6157</v>
      </c>
      <c r="Y5602" t="s">
        <v>6157</v>
      </c>
      <c r="Z5602" t="s">
        <v>6474</v>
      </c>
      <c r="AA5602" t="s">
        <v>1388</v>
      </c>
      <c r="AB5602" t="s">
        <v>5764</v>
      </c>
      <c r="AC5602" t="s">
        <v>4353</v>
      </c>
      <c r="AD5602" t="s">
        <v>6157</v>
      </c>
      <c r="AE5602" t="s">
        <v>6157</v>
      </c>
      <c r="AF5602" t="s">
        <v>6157</v>
      </c>
      <c r="AG5602" t="s">
        <v>6157</v>
      </c>
      <c r="AH5602" t="s">
        <v>6157</v>
      </c>
      <c r="AI5602" t="s">
        <v>6157</v>
      </c>
      <c r="AJ5602" t="s">
        <v>6457</v>
      </c>
      <c r="AK5602" t="s">
        <v>5602</v>
      </c>
      <c r="AL5602" t="s">
        <v>1414</v>
      </c>
      <c r="AM5602" t="s">
        <v>1413</v>
      </c>
      <c r="AN5602" t="s">
        <v>4353</v>
      </c>
      <c r="AO5602" s="29">
        <v>234</v>
      </c>
      <c r="AP5602">
        <v>-9.8779920000000008</v>
      </c>
      <c r="AQ5602">
        <v>167.178664</v>
      </c>
      <c r="AR5602" t="s">
        <v>289</v>
      </c>
      <c r="AS5602">
        <v>0.25</v>
      </c>
      <c r="AT5602" t="s">
        <v>1510</v>
      </c>
      <c r="AU5602" t="s">
        <v>274</v>
      </c>
      <c r="AV5602" t="s">
        <v>4353</v>
      </c>
      <c r="AW5602" t="s">
        <v>4353</v>
      </c>
      <c r="AX5602" t="s">
        <v>4353</v>
      </c>
      <c r="AY5602">
        <v>1275</v>
      </c>
      <c r="AZ5602">
        <v>1655</v>
      </c>
      <c r="BA5602" t="s">
        <v>290</v>
      </c>
      <c r="BB5602" t="s">
        <v>4785</v>
      </c>
      <c r="BC5602" t="s">
        <v>6157</v>
      </c>
      <c r="BD5602" s="7"/>
      <c r="BH5602" t="s">
        <v>1542</v>
      </c>
      <c r="BI5602" t="s">
        <v>7271</v>
      </c>
      <c r="BJ5602" t="s">
        <v>6487</v>
      </c>
      <c r="BK5602" t="s">
        <v>6486</v>
      </c>
      <c r="BL5602" s="7">
        <v>2016</v>
      </c>
      <c r="BQ5602" t="s">
        <v>6540</v>
      </c>
      <c r="BR5602">
        <v>1</v>
      </c>
      <c r="BS5602" t="s">
        <v>6575</v>
      </c>
      <c r="BT5602" t="s">
        <v>5724</v>
      </c>
      <c r="BW5602">
        <v>-16.63</v>
      </c>
      <c r="BY5602">
        <v>11.23</v>
      </c>
      <c r="CB5602">
        <v>3.3</v>
      </c>
      <c r="CC5602">
        <v>40.46</v>
      </c>
      <c r="CD5602">
        <v>14.23</v>
      </c>
    </row>
    <row r="5603" spans="1:82" ht="16" customHeight="1">
      <c r="A5603">
        <v>5602</v>
      </c>
      <c r="B5603" t="s">
        <v>7221</v>
      </c>
      <c r="C5603" s="2">
        <v>45024</v>
      </c>
      <c r="E5603" s="17" t="s">
        <v>1176</v>
      </c>
      <c r="F5603" s="19"/>
      <c r="G5603" t="s">
        <v>1608</v>
      </c>
      <c r="H5603" t="s">
        <v>6157</v>
      </c>
      <c r="I5603" t="s">
        <v>4349</v>
      </c>
      <c r="J5603" t="s">
        <v>4350</v>
      </c>
      <c r="K5603" t="s">
        <v>4351</v>
      </c>
      <c r="L5603" t="s">
        <v>6157</v>
      </c>
      <c r="M5603" t="s">
        <v>1608</v>
      </c>
      <c r="N5603" t="s">
        <v>289</v>
      </c>
      <c r="O5603" t="s">
        <v>6157</v>
      </c>
      <c r="P5603" t="s">
        <v>6157</v>
      </c>
      <c r="Q5603" t="s">
        <v>3969</v>
      </c>
      <c r="R5603" t="s">
        <v>6157</v>
      </c>
      <c r="S5603" t="s">
        <v>230</v>
      </c>
      <c r="T5603" s="4" t="s">
        <v>6996</v>
      </c>
      <c r="U5603" t="s">
        <v>5600</v>
      </c>
      <c r="V5603">
        <v>17</v>
      </c>
      <c r="W5603">
        <v>34</v>
      </c>
      <c r="X5603" t="s">
        <v>6157</v>
      </c>
      <c r="Y5603" t="s">
        <v>6157</v>
      </c>
      <c r="Z5603" t="s">
        <v>6474</v>
      </c>
      <c r="AA5603" t="s">
        <v>1388</v>
      </c>
      <c r="AB5603" t="s">
        <v>248</v>
      </c>
      <c r="AC5603" t="s">
        <v>4353</v>
      </c>
      <c r="AD5603" t="s">
        <v>6157</v>
      </c>
      <c r="AE5603" t="s">
        <v>6157</v>
      </c>
      <c r="AF5603" t="s">
        <v>6157</v>
      </c>
      <c r="AG5603" t="s">
        <v>6157</v>
      </c>
      <c r="AH5603" t="s">
        <v>6157</v>
      </c>
      <c r="AI5603" t="s">
        <v>6157</v>
      </c>
      <c r="AJ5603" t="s">
        <v>6457</v>
      </c>
      <c r="AK5603" t="s">
        <v>5602</v>
      </c>
      <c r="AL5603" t="s">
        <v>1414</v>
      </c>
      <c r="AM5603" t="s">
        <v>1413</v>
      </c>
      <c r="AN5603" t="s">
        <v>4353</v>
      </c>
      <c r="AO5603" s="29">
        <v>234</v>
      </c>
      <c r="AP5603">
        <v>-9.8779920000000008</v>
      </c>
      <c r="AQ5603">
        <v>167.178664</v>
      </c>
      <c r="AR5603" t="s">
        <v>289</v>
      </c>
      <c r="AS5603">
        <v>0.25</v>
      </c>
      <c r="AT5603" t="s">
        <v>1510</v>
      </c>
      <c r="AU5603" t="s">
        <v>274</v>
      </c>
      <c r="AV5603" t="s">
        <v>4353</v>
      </c>
      <c r="AW5603" t="s">
        <v>4353</v>
      </c>
      <c r="AX5603" t="s">
        <v>4353</v>
      </c>
      <c r="AY5603">
        <v>1275</v>
      </c>
      <c r="AZ5603">
        <v>1655</v>
      </c>
      <c r="BA5603" t="s">
        <v>290</v>
      </c>
      <c r="BB5603" t="s">
        <v>4785</v>
      </c>
      <c r="BC5603" t="s">
        <v>6157</v>
      </c>
      <c r="BD5603" s="7"/>
      <c r="BH5603" t="s">
        <v>1542</v>
      </c>
      <c r="BI5603" t="s">
        <v>7271</v>
      </c>
      <c r="BJ5603" t="s">
        <v>6487</v>
      </c>
      <c r="BK5603" t="s">
        <v>6486</v>
      </c>
      <c r="BL5603" s="7">
        <v>2016</v>
      </c>
      <c r="BQ5603" t="s">
        <v>6540</v>
      </c>
      <c r="BR5603">
        <v>1</v>
      </c>
      <c r="BS5603" t="s">
        <v>6575</v>
      </c>
      <c r="BT5603" t="s">
        <v>5724</v>
      </c>
      <c r="BW5603">
        <v>-16.52</v>
      </c>
      <c r="BY5603">
        <v>10.78</v>
      </c>
      <c r="CB5603">
        <v>3.3</v>
      </c>
      <c r="CC5603">
        <v>40.51</v>
      </c>
      <c r="CD5603">
        <v>14.32</v>
      </c>
    </row>
    <row r="5604" spans="1:82" ht="16" customHeight="1">
      <c r="A5604">
        <v>5603</v>
      </c>
      <c r="B5604" t="s">
        <v>7221</v>
      </c>
      <c r="C5604" s="2">
        <v>45024</v>
      </c>
      <c r="E5604" s="17" t="s">
        <v>1175</v>
      </c>
      <c r="F5604" s="19"/>
      <c r="G5604" t="s">
        <v>1608</v>
      </c>
      <c r="H5604" t="s">
        <v>6157</v>
      </c>
      <c r="I5604" t="s">
        <v>4349</v>
      </c>
      <c r="J5604" t="s">
        <v>4350</v>
      </c>
      <c r="K5604" t="s">
        <v>4351</v>
      </c>
      <c r="L5604" t="s">
        <v>6157</v>
      </c>
      <c r="M5604" t="s">
        <v>1608</v>
      </c>
      <c r="N5604" t="s">
        <v>289</v>
      </c>
      <c r="O5604" t="s">
        <v>6157</v>
      </c>
      <c r="P5604" t="s">
        <v>6157</v>
      </c>
      <c r="Q5604" t="s">
        <v>3969</v>
      </c>
      <c r="R5604" t="s">
        <v>6157</v>
      </c>
      <c r="S5604" t="s">
        <v>230</v>
      </c>
      <c r="T5604" s="4" t="s">
        <v>6996</v>
      </c>
      <c r="U5604" t="s">
        <v>5600</v>
      </c>
      <c r="V5604">
        <v>17</v>
      </c>
      <c r="W5604">
        <v>34</v>
      </c>
      <c r="X5604" t="s">
        <v>6157</v>
      </c>
      <c r="Y5604" t="s">
        <v>6157</v>
      </c>
      <c r="Z5604" t="s">
        <v>6474</v>
      </c>
      <c r="AA5604" t="s">
        <v>1388</v>
      </c>
      <c r="AB5604" t="s">
        <v>248</v>
      </c>
      <c r="AC5604" t="s">
        <v>4353</v>
      </c>
      <c r="AD5604" t="s">
        <v>6157</v>
      </c>
      <c r="AE5604" t="s">
        <v>6157</v>
      </c>
      <c r="AF5604" t="s">
        <v>6157</v>
      </c>
      <c r="AG5604" t="s">
        <v>6157</v>
      </c>
      <c r="AH5604" t="s">
        <v>6157</v>
      </c>
      <c r="AI5604" t="s">
        <v>6157</v>
      </c>
      <c r="AJ5604" t="s">
        <v>6457</v>
      </c>
      <c r="AK5604" t="s">
        <v>5602</v>
      </c>
      <c r="AL5604" t="s">
        <v>1414</v>
      </c>
      <c r="AM5604" t="s">
        <v>1413</v>
      </c>
      <c r="AN5604" t="s">
        <v>4353</v>
      </c>
      <c r="AO5604" s="29">
        <v>234</v>
      </c>
      <c r="AP5604">
        <v>-9.8779920000000008</v>
      </c>
      <c r="AQ5604">
        <v>167.178664</v>
      </c>
      <c r="AR5604" t="s">
        <v>289</v>
      </c>
      <c r="AS5604">
        <v>0.25</v>
      </c>
      <c r="AT5604" t="s">
        <v>1510</v>
      </c>
      <c r="AU5604" t="s">
        <v>274</v>
      </c>
      <c r="AV5604" t="s">
        <v>4353</v>
      </c>
      <c r="AW5604" t="s">
        <v>4353</v>
      </c>
      <c r="AX5604" t="s">
        <v>4353</v>
      </c>
      <c r="AY5604">
        <v>1275</v>
      </c>
      <c r="AZ5604">
        <v>1655</v>
      </c>
      <c r="BA5604" t="s">
        <v>290</v>
      </c>
      <c r="BB5604" t="s">
        <v>4785</v>
      </c>
      <c r="BC5604" t="s">
        <v>6157</v>
      </c>
      <c r="BD5604" s="7"/>
      <c r="BH5604" t="s">
        <v>1542</v>
      </c>
      <c r="BI5604" t="s">
        <v>7271</v>
      </c>
      <c r="BJ5604" t="s">
        <v>6487</v>
      </c>
      <c r="BK5604" t="s">
        <v>6486</v>
      </c>
      <c r="BL5604" s="7">
        <v>2016</v>
      </c>
      <c r="BQ5604" t="s">
        <v>6540</v>
      </c>
      <c r="BR5604">
        <v>1</v>
      </c>
      <c r="BS5604" t="s">
        <v>6575</v>
      </c>
      <c r="BT5604" t="s">
        <v>5724</v>
      </c>
      <c r="BW5604">
        <v>-16.829999999999998</v>
      </c>
      <c r="BY5604">
        <v>11.62</v>
      </c>
      <c r="CB5604">
        <v>3.6</v>
      </c>
      <c r="CC5604">
        <v>40.549999999999997</v>
      </c>
      <c r="CD5604">
        <v>13.1</v>
      </c>
    </row>
    <row r="5605" spans="1:82" ht="16" customHeight="1">
      <c r="A5605">
        <v>5604</v>
      </c>
      <c r="B5605" t="s">
        <v>7221</v>
      </c>
      <c r="C5605" s="2">
        <v>45024</v>
      </c>
      <c r="E5605" s="17" t="s">
        <v>5807</v>
      </c>
      <c r="F5605" s="19"/>
      <c r="G5605" t="s">
        <v>1608</v>
      </c>
      <c r="H5605" t="s">
        <v>6157</v>
      </c>
      <c r="I5605" t="s">
        <v>4349</v>
      </c>
      <c r="J5605" t="s">
        <v>4350</v>
      </c>
      <c r="K5605" t="s">
        <v>4351</v>
      </c>
      <c r="L5605" t="s">
        <v>6157</v>
      </c>
      <c r="M5605" t="s">
        <v>1608</v>
      </c>
      <c r="N5605" t="s">
        <v>289</v>
      </c>
      <c r="O5605" t="s">
        <v>6157</v>
      </c>
      <c r="P5605" t="s">
        <v>6157</v>
      </c>
      <c r="Q5605" t="s">
        <v>3969</v>
      </c>
      <c r="R5605" t="s">
        <v>6157</v>
      </c>
      <c r="S5605" t="s">
        <v>4354</v>
      </c>
      <c r="T5605" t="s">
        <v>5765</v>
      </c>
      <c r="U5605" t="s">
        <v>4356</v>
      </c>
      <c r="V5605">
        <v>6.5</v>
      </c>
      <c r="W5605">
        <v>6.5</v>
      </c>
      <c r="X5605" t="s">
        <v>6157</v>
      </c>
      <c r="Y5605" t="s">
        <v>6157</v>
      </c>
      <c r="Z5605" t="s">
        <v>6474</v>
      </c>
      <c r="AA5605" t="s">
        <v>1388</v>
      </c>
      <c r="AB5605" t="s">
        <v>5764</v>
      </c>
      <c r="AC5605" t="s">
        <v>4353</v>
      </c>
      <c r="AD5605" t="s">
        <v>6157</v>
      </c>
      <c r="AE5605" t="s">
        <v>6157</v>
      </c>
      <c r="AF5605" t="s">
        <v>6157</v>
      </c>
      <c r="AG5605" t="s">
        <v>6157</v>
      </c>
      <c r="AH5605" t="s">
        <v>6157</v>
      </c>
      <c r="AI5605" t="s">
        <v>6157</v>
      </c>
      <c r="AJ5605" t="s">
        <v>6457</v>
      </c>
      <c r="AK5605" t="s">
        <v>5602</v>
      </c>
      <c r="AL5605" t="s">
        <v>1414</v>
      </c>
      <c r="AM5605" t="s">
        <v>1413</v>
      </c>
      <c r="AN5605" t="s">
        <v>4353</v>
      </c>
      <c r="AO5605" s="29">
        <v>234</v>
      </c>
      <c r="AP5605">
        <v>-9.8779920000000008</v>
      </c>
      <c r="AQ5605">
        <v>167.178664</v>
      </c>
      <c r="AR5605" t="s">
        <v>289</v>
      </c>
      <c r="AS5605">
        <v>0.25</v>
      </c>
      <c r="AT5605" t="s">
        <v>1510</v>
      </c>
      <c r="AU5605" t="s">
        <v>274</v>
      </c>
      <c r="AV5605" t="s">
        <v>4353</v>
      </c>
      <c r="AW5605" t="s">
        <v>4353</v>
      </c>
      <c r="AX5605" t="s">
        <v>4353</v>
      </c>
      <c r="AY5605">
        <v>1275</v>
      </c>
      <c r="AZ5605">
        <v>1655</v>
      </c>
      <c r="BA5605" t="s">
        <v>290</v>
      </c>
      <c r="BB5605" t="s">
        <v>4785</v>
      </c>
      <c r="BC5605" t="s">
        <v>6157</v>
      </c>
      <c r="BD5605" s="7"/>
      <c r="BH5605" t="s">
        <v>1542</v>
      </c>
      <c r="BI5605" t="s">
        <v>7271</v>
      </c>
      <c r="BJ5605" t="s">
        <v>6487</v>
      </c>
      <c r="BK5605" t="s">
        <v>6486</v>
      </c>
      <c r="BL5605" s="7">
        <v>2016</v>
      </c>
      <c r="BQ5605" t="s">
        <v>6540</v>
      </c>
      <c r="BR5605">
        <v>1</v>
      </c>
      <c r="BS5605" t="s">
        <v>6575</v>
      </c>
      <c r="BT5605" t="s">
        <v>5724</v>
      </c>
      <c r="BW5605">
        <v>-16.64</v>
      </c>
      <c r="BY5605">
        <v>11.11</v>
      </c>
      <c r="CB5605">
        <v>3.4</v>
      </c>
      <c r="CC5605">
        <v>44.07</v>
      </c>
      <c r="CD5605">
        <v>15.08</v>
      </c>
    </row>
    <row r="5606" spans="1:82" ht="16" customHeight="1">
      <c r="A5606">
        <v>5605</v>
      </c>
      <c r="B5606" t="s">
        <v>7221</v>
      </c>
      <c r="C5606" s="2">
        <v>45024</v>
      </c>
      <c r="E5606" s="17" t="s">
        <v>5808</v>
      </c>
      <c r="F5606" s="19"/>
      <c r="G5606" t="s">
        <v>1608</v>
      </c>
      <c r="H5606" t="s">
        <v>6157</v>
      </c>
      <c r="I5606" t="s">
        <v>4349</v>
      </c>
      <c r="J5606" t="s">
        <v>4350</v>
      </c>
      <c r="K5606" t="s">
        <v>4351</v>
      </c>
      <c r="L5606" t="s">
        <v>6157</v>
      </c>
      <c r="M5606" t="s">
        <v>1608</v>
      </c>
      <c r="N5606" t="s">
        <v>289</v>
      </c>
      <c r="O5606" t="s">
        <v>6157</v>
      </c>
      <c r="P5606" t="s">
        <v>6157</v>
      </c>
      <c r="Q5606" t="s">
        <v>3969</v>
      </c>
      <c r="R5606" t="s">
        <v>6157</v>
      </c>
      <c r="S5606" t="s">
        <v>4354</v>
      </c>
      <c r="T5606" t="s">
        <v>5809</v>
      </c>
      <c r="U5606" t="s">
        <v>4356</v>
      </c>
      <c r="V5606">
        <v>6</v>
      </c>
      <c r="W5606">
        <v>6</v>
      </c>
      <c r="X5606" t="s">
        <v>6157</v>
      </c>
      <c r="Y5606" t="s">
        <v>6157</v>
      </c>
      <c r="Z5606" t="s">
        <v>6474</v>
      </c>
      <c r="AA5606" t="s">
        <v>1388</v>
      </c>
      <c r="AB5606" t="s">
        <v>5764</v>
      </c>
      <c r="AC5606" t="s">
        <v>4353</v>
      </c>
      <c r="AD5606" t="s">
        <v>6157</v>
      </c>
      <c r="AE5606" t="s">
        <v>6157</v>
      </c>
      <c r="AF5606" t="s">
        <v>6157</v>
      </c>
      <c r="AG5606" t="s">
        <v>6157</v>
      </c>
      <c r="AH5606" t="s">
        <v>6157</v>
      </c>
      <c r="AI5606" t="s">
        <v>6157</v>
      </c>
      <c r="AJ5606" t="s">
        <v>6457</v>
      </c>
      <c r="AK5606" t="s">
        <v>5602</v>
      </c>
      <c r="AL5606" t="s">
        <v>1414</v>
      </c>
      <c r="AM5606" t="s">
        <v>1413</v>
      </c>
      <c r="AN5606" t="s">
        <v>4353</v>
      </c>
      <c r="AO5606" s="29">
        <v>234</v>
      </c>
      <c r="AP5606">
        <v>-9.8779920000000008</v>
      </c>
      <c r="AQ5606">
        <v>167.178664</v>
      </c>
      <c r="AR5606" t="s">
        <v>289</v>
      </c>
      <c r="AS5606">
        <v>0.25</v>
      </c>
      <c r="AT5606" t="s">
        <v>1510</v>
      </c>
      <c r="AU5606" t="s">
        <v>274</v>
      </c>
      <c r="AV5606" t="s">
        <v>4353</v>
      </c>
      <c r="AW5606" t="s">
        <v>4353</v>
      </c>
      <c r="AX5606" t="s">
        <v>4353</v>
      </c>
      <c r="AY5606">
        <v>1275</v>
      </c>
      <c r="AZ5606">
        <v>1655</v>
      </c>
      <c r="BA5606" t="s">
        <v>290</v>
      </c>
      <c r="BB5606" t="s">
        <v>4785</v>
      </c>
      <c r="BC5606" t="s">
        <v>6157</v>
      </c>
      <c r="BD5606" s="7"/>
      <c r="BH5606" t="s">
        <v>1542</v>
      </c>
      <c r="BI5606" t="s">
        <v>7271</v>
      </c>
      <c r="BJ5606" t="s">
        <v>6487</v>
      </c>
      <c r="BK5606" t="s">
        <v>6486</v>
      </c>
      <c r="BL5606" s="7">
        <v>2016</v>
      </c>
      <c r="BQ5606" t="s">
        <v>6540</v>
      </c>
      <c r="BR5606">
        <v>1</v>
      </c>
      <c r="BS5606" t="s">
        <v>6575</v>
      </c>
      <c r="BT5606" t="s">
        <v>5724</v>
      </c>
      <c r="BW5606">
        <v>-17.09</v>
      </c>
      <c r="BY5606">
        <v>10.029999999999999</v>
      </c>
      <c r="CB5606">
        <v>3.4</v>
      </c>
      <c r="CC5606">
        <v>40.94</v>
      </c>
      <c r="CD5606">
        <v>14.06</v>
      </c>
    </row>
    <row r="5607" spans="1:82" ht="16" customHeight="1">
      <c r="A5607">
        <v>5606</v>
      </c>
      <c r="B5607" t="s">
        <v>7221</v>
      </c>
      <c r="C5607" s="2">
        <v>45024</v>
      </c>
      <c r="E5607" s="17" t="s">
        <v>1174</v>
      </c>
      <c r="F5607" s="19"/>
      <c r="G5607" t="s">
        <v>1608</v>
      </c>
      <c r="H5607" t="s">
        <v>6157</v>
      </c>
      <c r="I5607" t="s">
        <v>4349</v>
      </c>
      <c r="J5607" t="s">
        <v>4350</v>
      </c>
      <c r="K5607" t="s">
        <v>4351</v>
      </c>
      <c r="L5607" t="s">
        <v>6157</v>
      </c>
      <c r="M5607" t="s">
        <v>1608</v>
      </c>
      <c r="N5607" t="s">
        <v>289</v>
      </c>
      <c r="O5607" t="s">
        <v>6157</v>
      </c>
      <c r="P5607" t="s">
        <v>6157</v>
      </c>
      <c r="Q5607" t="s">
        <v>3969</v>
      </c>
      <c r="R5607" t="s">
        <v>6157</v>
      </c>
      <c r="S5607" t="s">
        <v>230</v>
      </c>
      <c r="T5607" s="4" t="s">
        <v>6996</v>
      </c>
      <c r="U5607" t="s">
        <v>5600</v>
      </c>
      <c r="V5607">
        <v>17</v>
      </c>
      <c r="W5607">
        <v>34</v>
      </c>
      <c r="X5607" t="s">
        <v>6157</v>
      </c>
      <c r="Y5607" t="s">
        <v>6157</v>
      </c>
      <c r="Z5607" t="s">
        <v>6474</v>
      </c>
      <c r="AA5607" t="s">
        <v>1388</v>
      </c>
      <c r="AB5607" t="s">
        <v>248</v>
      </c>
      <c r="AC5607" t="s">
        <v>4353</v>
      </c>
      <c r="AD5607" t="s">
        <v>6157</v>
      </c>
      <c r="AE5607" t="s">
        <v>6157</v>
      </c>
      <c r="AF5607" t="s">
        <v>6157</v>
      </c>
      <c r="AG5607" t="s">
        <v>6157</v>
      </c>
      <c r="AH5607" t="s">
        <v>6157</v>
      </c>
      <c r="AI5607" t="s">
        <v>6157</v>
      </c>
      <c r="AJ5607" t="s">
        <v>6457</v>
      </c>
      <c r="AK5607" t="s">
        <v>5602</v>
      </c>
      <c r="AL5607" t="s">
        <v>1414</v>
      </c>
      <c r="AM5607" t="s">
        <v>1413</v>
      </c>
      <c r="AN5607" t="s">
        <v>4353</v>
      </c>
      <c r="AO5607" s="29">
        <v>234</v>
      </c>
      <c r="AP5607">
        <v>-9.8779920000000008</v>
      </c>
      <c r="AQ5607">
        <v>167.178664</v>
      </c>
      <c r="AR5607" t="s">
        <v>289</v>
      </c>
      <c r="AS5607">
        <v>0.25</v>
      </c>
      <c r="AT5607" t="s">
        <v>1510</v>
      </c>
      <c r="AU5607" t="s">
        <v>274</v>
      </c>
      <c r="AV5607" t="s">
        <v>4353</v>
      </c>
      <c r="AW5607" t="s">
        <v>4353</v>
      </c>
      <c r="AX5607" t="s">
        <v>4353</v>
      </c>
      <c r="AY5607">
        <v>1275</v>
      </c>
      <c r="AZ5607">
        <v>1655</v>
      </c>
      <c r="BA5607" t="s">
        <v>290</v>
      </c>
      <c r="BB5607" t="s">
        <v>4785</v>
      </c>
      <c r="BC5607" t="s">
        <v>6157</v>
      </c>
      <c r="BD5607" s="7"/>
      <c r="BH5607" t="s">
        <v>1542</v>
      </c>
      <c r="BI5607" t="s">
        <v>7271</v>
      </c>
      <c r="BJ5607" t="s">
        <v>6487</v>
      </c>
      <c r="BK5607" t="s">
        <v>6486</v>
      </c>
      <c r="BL5607" s="7">
        <v>2016</v>
      </c>
      <c r="BQ5607" t="s">
        <v>6540</v>
      </c>
      <c r="BR5607">
        <v>1</v>
      </c>
      <c r="BS5607" t="s">
        <v>6575</v>
      </c>
      <c r="BT5607" t="s">
        <v>5724</v>
      </c>
      <c r="BW5607">
        <v>-16.27</v>
      </c>
      <c r="BY5607">
        <v>11.65</v>
      </c>
      <c r="CB5607">
        <v>3.4</v>
      </c>
      <c r="CC5607">
        <v>36.909999999999997</v>
      </c>
      <c r="CD5607">
        <v>12.51</v>
      </c>
    </row>
    <row r="5608" spans="1:82" ht="16" customHeight="1">
      <c r="A5608">
        <v>5607</v>
      </c>
      <c r="B5608" t="s">
        <v>7221</v>
      </c>
      <c r="C5608" s="2">
        <v>45024</v>
      </c>
      <c r="E5608" s="17" t="s">
        <v>5810</v>
      </c>
      <c r="F5608" s="19"/>
      <c r="G5608" t="s">
        <v>1608</v>
      </c>
      <c r="H5608" t="s">
        <v>6157</v>
      </c>
      <c r="I5608" t="s">
        <v>4349</v>
      </c>
      <c r="J5608" t="s">
        <v>4350</v>
      </c>
      <c r="K5608" t="s">
        <v>4351</v>
      </c>
      <c r="L5608" t="s">
        <v>6157</v>
      </c>
      <c r="M5608" t="s">
        <v>1608</v>
      </c>
      <c r="N5608" t="s">
        <v>289</v>
      </c>
      <c r="O5608" t="s">
        <v>6157</v>
      </c>
      <c r="P5608" t="s">
        <v>6157</v>
      </c>
      <c r="Q5608" t="s">
        <v>3969</v>
      </c>
      <c r="R5608" t="s">
        <v>6157</v>
      </c>
      <c r="S5608" t="s">
        <v>4354</v>
      </c>
      <c r="T5608" t="s">
        <v>5782</v>
      </c>
      <c r="U5608" t="s">
        <v>1368</v>
      </c>
      <c r="V5608">
        <v>0.5</v>
      </c>
      <c r="W5608">
        <v>0.5</v>
      </c>
      <c r="X5608" t="s">
        <v>6157</v>
      </c>
      <c r="Y5608" t="s">
        <v>6157</v>
      </c>
      <c r="Z5608" t="s">
        <v>6474</v>
      </c>
      <c r="AA5608" t="s">
        <v>1388</v>
      </c>
      <c r="AB5608" t="s">
        <v>5764</v>
      </c>
      <c r="AC5608" t="s">
        <v>4353</v>
      </c>
      <c r="AD5608" t="s">
        <v>6157</v>
      </c>
      <c r="AE5608" t="s">
        <v>6157</v>
      </c>
      <c r="AF5608" t="s">
        <v>6157</v>
      </c>
      <c r="AG5608" t="s">
        <v>6157</v>
      </c>
      <c r="AH5608" t="s">
        <v>6157</v>
      </c>
      <c r="AI5608" t="s">
        <v>6157</v>
      </c>
      <c r="AJ5608" t="s">
        <v>6457</v>
      </c>
      <c r="AK5608" t="s">
        <v>5602</v>
      </c>
      <c r="AL5608" t="s">
        <v>1414</v>
      </c>
      <c r="AM5608" t="s">
        <v>1413</v>
      </c>
      <c r="AN5608" t="s">
        <v>4353</v>
      </c>
      <c r="AO5608" s="29">
        <v>234</v>
      </c>
      <c r="AP5608">
        <v>-9.8779920000000008</v>
      </c>
      <c r="AQ5608">
        <v>167.178664</v>
      </c>
      <c r="AR5608" t="s">
        <v>289</v>
      </c>
      <c r="AS5608">
        <v>0.25</v>
      </c>
      <c r="AT5608" t="s">
        <v>1510</v>
      </c>
      <c r="AU5608" t="s">
        <v>274</v>
      </c>
      <c r="AV5608" t="s">
        <v>4353</v>
      </c>
      <c r="AW5608" t="s">
        <v>4353</v>
      </c>
      <c r="AX5608" t="s">
        <v>4353</v>
      </c>
      <c r="AY5608">
        <v>1275</v>
      </c>
      <c r="AZ5608">
        <v>1655</v>
      </c>
      <c r="BA5608" t="s">
        <v>290</v>
      </c>
      <c r="BB5608" t="s">
        <v>4785</v>
      </c>
      <c r="BC5608" t="s">
        <v>6157</v>
      </c>
      <c r="BD5608" s="7"/>
      <c r="BH5608" t="s">
        <v>1542</v>
      </c>
      <c r="BI5608" t="s">
        <v>7271</v>
      </c>
      <c r="BJ5608" t="s">
        <v>6487</v>
      </c>
      <c r="BK5608" t="s">
        <v>6486</v>
      </c>
      <c r="BL5608" s="7">
        <v>2016</v>
      </c>
      <c r="BQ5608" t="s">
        <v>6540</v>
      </c>
      <c r="BR5608">
        <v>1</v>
      </c>
      <c r="BS5608" t="s">
        <v>6575</v>
      </c>
      <c r="BT5608" t="s">
        <v>5724</v>
      </c>
      <c r="BW5608">
        <v>-17.079999999999998</v>
      </c>
      <c r="BY5608">
        <v>10.5</v>
      </c>
      <c r="CB5608">
        <v>3.4</v>
      </c>
      <c r="CC5608">
        <v>44.69</v>
      </c>
      <c r="CD5608">
        <v>15.36</v>
      </c>
    </row>
    <row r="5609" spans="1:82" ht="16" customHeight="1">
      <c r="A5609">
        <v>5608</v>
      </c>
      <c r="B5609" t="s">
        <v>7221</v>
      </c>
      <c r="C5609" s="2">
        <v>45024</v>
      </c>
      <c r="E5609" s="17" t="s">
        <v>5811</v>
      </c>
      <c r="F5609" s="19"/>
      <c r="G5609" t="s">
        <v>1608</v>
      </c>
      <c r="H5609" t="s">
        <v>6157</v>
      </c>
      <c r="I5609" t="s">
        <v>4349</v>
      </c>
      <c r="J5609" t="s">
        <v>4350</v>
      </c>
      <c r="K5609" t="s">
        <v>4351</v>
      </c>
      <c r="L5609" t="s">
        <v>6157</v>
      </c>
      <c r="M5609" t="s">
        <v>1608</v>
      </c>
      <c r="N5609" t="s">
        <v>289</v>
      </c>
      <c r="O5609" t="s">
        <v>6157</v>
      </c>
      <c r="P5609" t="s">
        <v>6157</v>
      </c>
      <c r="Q5609" t="s">
        <v>3969</v>
      </c>
      <c r="R5609" t="s">
        <v>6157</v>
      </c>
      <c r="S5609" t="s">
        <v>4354</v>
      </c>
      <c r="T5609" t="s">
        <v>5769</v>
      </c>
      <c r="U5609" t="s">
        <v>1368</v>
      </c>
      <c r="V5609">
        <v>0.25</v>
      </c>
      <c r="W5609">
        <v>0.25</v>
      </c>
      <c r="X5609" t="s">
        <v>6157</v>
      </c>
      <c r="Y5609" t="s">
        <v>6157</v>
      </c>
      <c r="Z5609" t="s">
        <v>6474</v>
      </c>
      <c r="AA5609" t="s">
        <v>1388</v>
      </c>
      <c r="AB5609" t="s">
        <v>5764</v>
      </c>
      <c r="AC5609" t="s">
        <v>4353</v>
      </c>
      <c r="AD5609" t="s">
        <v>6157</v>
      </c>
      <c r="AE5609" t="s">
        <v>6157</v>
      </c>
      <c r="AF5609" t="s">
        <v>6157</v>
      </c>
      <c r="AG5609" t="s">
        <v>6157</v>
      </c>
      <c r="AH5609" t="s">
        <v>6157</v>
      </c>
      <c r="AI5609" t="s">
        <v>6157</v>
      </c>
      <c r="AJ5609" t="s">
        <v>6457</v>
      </c>
      <c r="AK5609" t="s">
        <v>5602</v>
      </c>
      <c r="AL5609" t="s">
        <v>1414</v>
      </c>
      <c r="AM5609" t="s">
        <v>1413</v>
      </c>
      <c r="AN5609" t="s">
        <v>4353</v>
      </c>
      <c r="AO5609" s="29">
        <v>234</v>
      </c>
      <c r="AP5609">
        <v>-9.8779920000000008</v>
      </c>
      <c r="AQ5609">
        <v>167.178664</v>
      </c>
      <c r="AR5609" t="s">
        <v>289</v>
      </c>
      <c r="AS5609">
        <v>0.25</v>
      </c>
      <c r="AT5609" t="s">
        <v>1510</v>
      </c>
      <c r="AU5609" t="s">
        <v>274</v>
      </c>
      <c r="AV5609" t="s">
        <v>4353</v>
      </c>
      <c r="AW5609" t="s">
        <v>4353</v>
      </c>
      <c r="AX5609" t="s">
        <v>4353</v>
      </c>
      <c r="AY5609">
        <v>1275</v>
      </c>
      <c r="AZ5609">
        <v>1655</v>
      </c>
      <c r="BA5609" t="s">
        <v>290</v>
      </c>
      <c r="BB5609" t="s">
        <v>4785</v>
      </c>
      <c r="BC5609" t="s">
        <v>6157</v>
      </c>
      <c r="BD5609" s="7"/>
      <c r="BH5609" t="s">
        <v>1542</v>
      </c>
      <c r="BI5609" t="s">
        <v>7271</v>
      </c>
      <c r="BJ5609" t="s">
        <v>6487</v>
      </c>
      <c r="BK5609" t="s">
        <v>6486</v>
      </c>
      <c r="BL5609" s="7">
        <v>2016</v>
      </c>
      <c r="BQ5609" t="s">
        <v>6540</v>
      </c>
      <c r="BR5609">
        <v>1</v>
      </c>
      <c r="BS5609" t="s">
        <v>6575</v>
      </c>
      <c r="BT5609" t="s">
        <v>5724</v>
      </c>
      <c r="BW5609">
        <v>-17.190000000000001</v>
      </c>
      <c r="BY5609">
        <v>13.65</v>
      </c>
      <c r="CB5609">
        <v>3.4</v>
      </c>
      <c r="CC5609">
        <v>42.08</v>
      </c>
      <c r="CD5609">
        <v>14.32</v>
      </c>
    </row>
    <row r="5610" spans="1:82" ht="16" customHeight="1">
      <c r="A5610">
        <v>5609</v>
      </c>
      <c r="B5610" t="s">
        <v>7221</v>
      </c>
      <c r="C5610" s="2">
        <v>45024</v>
      </c>
      <c r="E5610" s="17" t="s">
        <v>5812</v>
      </c>
      <c r="F5610" s="19"/>
      <c r="G5610" t="s">
        <v>1608</v>
      </c>
      <c r="H5610" t="s">
        <v>6157</v>
      </c>
      <c r="I5610" t="s">
        <v>4349</v>
      </c>
      <c r="J5610" t="s">
        <v>4350</v>
      </c>
      <c r="K5610" t="s">
        <v>4351</v>
      </c>
      <c r="L5610" t="s">
        <v>6157</v>
      </c>
      <c r="M5610" t="s">
        <v>1608</v>
      </c>
      <c r="N5610" t="s">
        <v>289</v>
      </c>
      <c r="O5610" t="s">
        <v>6157</v>
      </c>
      <c r="P5610" t="s">
        <v>6157</v>
      </c>
      <c r="Q5610" t="s">
        <v>3969</v>
      </c>
      <c r="R5610" t="s">
        <v>6157</v>
      </c>
      <c r="S5610" t="s">
        <v>4354</v>
      </c>
      <c r="T5610" t="s">
        <v>5813</v>
      </c>
      <c r="U5610" t="s">
        <v>1368</v>
      </c>
      <c r="V5610">
        <v>0.75</v>
      </c>
      <c r="W5610">
        <v>0.75</v>
      </c>
      <c r="X5610" t="s">
        <v>6157</v>
      </c>
      <c r="Y5610" t="s">
        <v>6157</v>
      </c>
      <c r="Z5610" t="s">
        <v>6474</v>
      </c>
      <c r="AA5610" t="s">
        <v>1388</v>
      </c>
      <c r="AB5610" t="s">
        <v>5764</v>
      </c>
      <c r="AC5610" t="s">
        <v>4353</v>
      </c>
      <c r="AD5610" t="s">
        <v>6157</v>
      </c>
      <c r="AE5610" t="s">
        <v>6157</v>
      </c>
      <c r="AF5610" t="s">
        <v>6157</v>
      </c>
      <c r="AG5610" t="s">
        <v>6157</v>
      </c>
      <c r="AH5610" t="s">
        <v>6157</v>
      </c>
      <c r="AI5610" t="s">
        <v>6157</v>
      </c>
      <c r="AJ5610" t="s">
        <v>6457</v>
      </c>
      <c r="AK5610" t="s">
        <v>5602</v>
      </c>
      <c r="AL5610" t="s">
        <v>1414</v>
      </c>
      <c r="AM5610" t="s">
        <v>1413</v>
      </c>
      <c r="AN5610" t="s">
        <v>4353</v>
      </c>
      <c r="AO5610" s="29">
        <v>234</v>
      </c>
      <c r="AP5610">
        <v>-9.8779920000000008</v>
      </c>
      <c r="AQ5610">
        <v>167.178664</v>
      </c>
      <c r="AR5610" t="s">
        <v>289</v>
      </c>
      <c r="AS5610">
        <v>0.25</v>
      </c>
      <c r="AT5610" t="s">
        <v>1510</v>
      </c>
      <c r="AU5610" t="s">
        <v>274</v>
      </c>
      <c r="AV5610" t="s">
        <v>4353</v>
      </c>
      <c r="AW5610" t="s">
        <v>4353</v>
      </c>
      <c r="AX5610" t="s">
        <v>4353</v>
      </c>
      <c r="AY5610">
        <v>1275</v>
      </c>
      <c r="AZ5610">
        <v>1655</v>
      </c>
      <c r="BA5610" t="s">
        <v>290</v>
      </c>
      <c r="BB5610" t="s">
        <v>4785</v>
      </c>
      <c r="BC5610" t="s">
        <v>6157</v>
      </c>
      <c r="BD5610" s="7"/>
      <c r="BH5610" t="s">
        <v>1542</v>
      </c>
      <c r="BI5610" t="s">
        <v>7271</v>
      </c>
      <c r="BJ5610" t="s">
        <v>6487</v>
      </c>
      <c r="BK5610" t="s">
        <v>6486</v>
      </c>
      <c r="BL5610" s="7">
        <v>2016</v>
      </c>
      <c r="BQ5610" t="s">
        <v>6540</v>
      </c>
      <c r="BR5610">
        <v>1</v>
      </c>
      <c r="BS5610" t="s">
        <v>6575</v>
      </c>
      <c r="BT5610" t="s">
        <v>5724</v>
      </c>
      <c r="BW5610">
        <v>-16.489999999999998</v>
      </c>
      <c r="BY5610">
        <v>13.28</v>
      </c>
      <c r="CB5610">
        <v>3.5</v>
      </c>
      <c r="CC5610">
        <v>41.12</v>
      </c>
      <c r="CD5610">
        <v>13.6</v>
      </c>
    </row>
    <row r="5611" spans="1:82" ht="16" customHeight="1">
      <c r="A5611">
        <v>5610</v>
      </c>
      <c r="B5611" t="s">
        <v>7221</v>
      </c>
      <c r="C5611" s="2">
        <v>45024</v>
      </c>
      <c r="E5611" s="17" t="s">
        <v>5814</v>
      </c>
      <c r="F5611" s="19"/>
      <c r="G5611" t="s">
        <v>1608</v>
      </c>
      <c r="H5611" t="s">
        <v>6157</v>
      </c>
      <c r="I5611" t="s">
        <v>4349</v>
      </c>
      <c r="J5611" t="s">
        <v>4350</v>
      </c>
      <c r="K5611" t="s">
        <v>4351</v>
      </c>
      <c r="L5611" t="s">
        <v>6157</v>
      </c>
      <c r="M5611" t="s">
        <v>1608</v>
      </c>
      <c r="N5611" t="s">
        <v>289</v>
      </c>
      <c r="O5611" t="s">
        <v>6157</v>
      </c>
      <c r="P5611" t="s">
        <v>6157</v>
      </c>
      <c r="Q5611" t="s">
        <v>3969</v>
      </c>
      <c r="R5611" t="s">
        <v>6157</v>
      </c>
      <c r="S5611" t="s">
        <v>4354</v>
      </c>
      <c r="T5611" t="s">
        <v>5778</v>
      </c>
      <c r="U5611" t="s">
        <v>1368</v>
      </c>
      <c r="V5611">
        <v>0</v>
      </c>
      <c r="W5611">
        <v>0</v>
      </c>
      <c r="X5611" t="s">
        <v>6157</v>
      </c>
      <c r="Y5611" t="s">
        <v>6157</v>
      </c>
      <c r="Z5611" t="s">
        <v>6474</v>
      </c>
      <c r="AA5611" t="s">
        <v>1388</v>
      </c>
      <c r="AB5611" t="s">
        <v>5764</v>
      </c>
      <c r="AC5611" t="s">
        <v>4353</v>
      </c>
      <c r="AD5611" t="s">
        <v>6157</v>
      </c>
      <c r="AE5611" t="s">
        <v>6157</v>
      </c>
      <c r="AF5611" t="s">
        <v>6157</v>
      </c>
      <c r="AG5611" t="s">
        <v>6157</v>
      </c>
      <c r="AH5611" t="s">
        <v>6157</v>
      </c>
      <c r="AI5611" t="s">
        <v>6157</v>
      </c>
      <c r="AJ5611" t="s">
        <v>6457</v>
      </c>
      <c r="AK5611" t="s">
        <v>5602</v>
      </c>
      <c r="AL5611" t="s">
        <v>1414</v>
      </c>
      <c r="AM5611" t="s">
        <v>1413</v>
      </c>
      <c r="AN5611" t="s">
        <v>4353</v>
      </c>
      <c r="AO5611" s="29">
        <v>234</v>
      </c>
      <c r="AP5611">
        <v>-9.8779920000000008</v>
      </c>
      <c r="AQ5611">
        <v>167.178664</v>
      </c>
      <c r="AR5611" t="s">
        <v>289</v>
      </c>
      <c r="AS5611">
        <v>0.25</v>
      </c>
      <c r="AT5611" t="s">
        <v>1510</v>
      </c>
      <c r="AU5611" t="s">
        <v>274</v>
      </c>
      <c r="AV5611" t="s">
        <v>4353</v>
      </c>
      <c r="AW5611" t="s">
        <v>4353</v>
      </c>
      <c r="AX5611" t="s">
        <v>4353</v>
      </c>
      <c r="AY5611">
        <v>1275</v>
      </c>
      <c r="AZ5611">
        <v>1655</v>
      </c>
      <c r="BA5611" t="s">
        <v>290</v>
      </c>
      <c r="BB5611" t="s">
        <v>4785</v>
      </c>
      <c r="BC5611" t="s">
        <v>6157</v>
      </c>
      <c r="BD5611" s="7"/>
      <c r="BH5611" t="s">
        <v>1542</v>
      </c>
      <c r="BI5611" t="s">
        <v>7271</v>
      </c>
      <c r="BJ5611" t="s">
        <v>6487</v>
      </c>
      <c r="BK5611" t="s">
        <v>6486</v>
      </c>
      <c r="BL5611" s="7">
        <v>2016</v>
      </c>
      <c r="BQ5611" t="s">
        <v>6540</v>
      </c>
      <c r="BR5611">
        <v>1</v>
      </c>
      <c r="BS5611" t="s">
        <v>6575</v>
      </c>
      <c r="BT5611" t="s">
        <v>5724</v>
      </c>
      <c r="BW5611">
        <v>-17.32</v>
      </c>
      <c r="BY5611">
        <v>12.59</v>
      </c>
      <c r="CB5611">
        <v>3.6</v>
      </c>
      <c r="CC5611">
        <v>40.5</v>
      </c>
      <c r="CD5611">
        <v>13.2</v>
      </c>
    </row>
    <row r="5612" spans="1:82" ht="16" customHeight="1">
      <c r="A5612">
        <v>5611</v>
      </c>
      <c r="B5612" t="s">
        <v>7221</v>
      </c>
      <c r="C5612" s="2">
        <v>45024</v>
      </c>
      <c r="E5612" s="17" t="s">
        <v>1173</v>
      </c>
      <c r="F5612" s="19"/>
      <c r="G5612" t="s">
        <v>1608</v>
      </c>
      <c r="H5612" t="s">
        <v>6157</v>
      </c>
      <c r="I5612" t="s">
        <v>4349</v>
      </c>
      <c r="J5612" t="s">
        <v>4350</v>
      </c>
      <c r="K5612" t="s">
        <v>4351</v>
      </c>
      <c r="L5612" t="s">
        <v>6157</v>
      </c>
      <c r="M5612" t="s">
        <v>1608</v>
      </c>
      <c r="N5612" t="s">
        <v>289</v>
      </c>
      <c r="O5612" t="s">
        <v>6157</v>
      </c>
      <c r="P5612" t="s">
        <v>6157</v>
      </c>
      <c r="Q5612" t="s">
        <v>3969</v>
      </c>
      <c r="R5612" t="s">
        <v>6157</v>
      </c>
      <c r="S5612" t="s">
        <v>229</v>
      </c>
      <c r="T5612" s="4" t="s">
        <v>6996</v>
      </c>
      <c r="U5612" t="s">
        <v>5600</v>
      </c>
      <c r="V5612">
        <v>17</v>
      </c>
      <c r="W5612">
        <v>34</v>
      </c>
      <c r="X5612" t="s">
        <v>6157</v>
      </c>
      <c r="Y5612" t="s">
        <v>6157</v>
      </c>
      <c r="Z5612" t="s">
        <v>6474</v>
      </c>
      <c r="AA5612" t="s">
        <v>1388</v>
      </c>
      <c r="AB5612" t="s">
        <v>248</v>
      </c>
      <c r="AC5612" t="s">
        <v>4353</v>
      </c>
      <c r="AD5612" t="s">
        <v>6157</v>
      </c>
      <c r="AE5612" t="s">
        <v>6157</v>
      </c>
      <c r="AF5612" t="s">
        <v>6157</v>
      </c>
      <c r="AG5612" t="s">
        <v>6157</v>
      </c>
      <c r="AH5612" t="s">
        <v>6157</v>
      </c>
      <c r="AI5612" t="s">
        <v>6157</v>
      </c>
      <c r="AJ5612" t="s">
        <v>6457</v>
      </c>
      <c r="AK5612" t="s">
        <v>5602</v>
      </c>
      <c r="AL5612" t="s">
        <v>1414</v>
      </c>
      <c r="AM5612" t="s">
        <v>1413</v>
      </c>
      <c r="AN5612" t="s">
        <v>4353</v>
      </c>
      <c r="AO5612" s="29">
        <v>234</v>
      </c>
      <c r="AP5612">
        <v>-9.8779920000000008</v>
      </c>
      <c r="AQ5612">
        <v>167.178664</v>
      </c>
      <c r="AR5612" t="s">
        <v>289</v>
      </c>
      <c r="AS5612">
        <v>0.25</v>
      </c>
      <c r="AT5612" t="s">
        <v>1510</v>
      </c>
      <c r="AU5612" t="s">
        <v>274</v>
      </c>
      <c r="AV5612" t="s">
        <v>4353</v>
      </c>
      <c r="AW5612" t="s">
        <v>4353</v>
      </c>
      <c r="AX5612" t="s">
        <v>4353</v>
      </c>
      <c r="AY5612">
        <v>1275</v>
      </c>
      <c r="AZ5612">
        <v>1655</v>
      </c>
      <c r="BA5612" t="s">
        <v>290</v>
      </c>
      <c r="BB5612" t="s">
        <v>4785</v>
      </c>
      <c r="BC5612" t="s">
        <v>6157</v>
      </c>
      <c r="BD5612" s="7"/>
      <c r="BH5612" t="s">
        <v>1542</v>
      </c>
      <c r="BI5612" t="s">
        <v>7271</v>
      </c>
      <c r="BJ5612" t="s">
        <v>6487</v>
      </c>
      <c r="BK5612" t="s">
        <v>6486</v>
      </c>
      <c r="BL5612" s="7">
        <v>2016</v>
      </c>
      <c r="BQ5612" t="s">
        <v>6540</v>
      </c>
      <c r="BR5612">
        <v>1</v>
      </c>
      <c r="BS5612" t="s">
        <v>6575</v>
      </c>
      <c r="BT5612" t="s">
        <v>5724</v>
      </c>
      <c r="BW5612">
        <v>-16.760000000000002</v>
      </c>
      <c r="BY5612">
        <v>11.51</v>
      </c>
      <c r="CB5612">
        <v>3.4</v>
      </c>
      <c r="CC5612">
        <v>39.31</v>
      </c>
      <c r="CD5612">
        <v>13.52</v>
      </c>
    </row>
    <row r="5613" spans="1:82" ht="16" customHeight="1">
      <c r="A5613">
        <v>5612</v>
      </c>
      <c r="B5613" t="s">
        <v>7221</v>
      </c>
      <c r="C5613" s="2">
        <v>45024</v>
      </c>
      <c r="E5613" s="17" t="s">
        <v>5815</v>
      </c>
      <c r="F5613" s="19"/>
      <c r="G5613" t="s">
        <v>1608</v>
      </c>
      <c r="H5613" t="s">
        <v>6157</v>
      </c>
      <c r="I5613" t="s">
        <v>4349</v>
      </c>
      <c r="J5613" t="s">
        <v>4350</v>
      </c>
      <c r="K5613" t="s">
        <v>4351</v>
      </c>
      <c r="L5613" t="s">
        <v>6157</v>
      </c>
      <c r="M5613" t="s">
        <v>1608</v>
      </c>
      <c r="N5613" t="s">
        <v>289</v>
      </c>
      <c r="O5613" t="s">
        <v>6157</v>
      </c>
      <c r="P5613" t="s">
        <v>6157</v>
      </c>
      <c r="Q5613" t="s">
        <v>3969</v>
      </c>
      <c r="R5613" t="s">
        <v>6157</v>
      </c>
      <c r="S5613" t="s">
        <v>4354</v>
      </c>
      <c r="T5613" t="s">
        <v>5816</v>
      </c>
      <c r="U5613" t="s">
        <v>4356</v>
      </c>
      <c r="V5613">
        <v>5.5</v>
      </c>
      <c r="W5613">
        <v>5.5</v>
      </c>
      <c r="X5613" t="s">
        <v>6157</v>
      </c>
      <c r="Y5613" t="s">
        <v>6157</v>
      </c>
      <c r="Z5613" t="s">
        <v>6474</v>
      </c>
      <c r="AA5613" t="s">
        <v>1388</v>
      </c>
      <c r="AB5613" t="s">
        <v>5764</v>
      </c>
      <c r="AC5613" t="s">
        <v>4353</v>
      </c>
      <c r="AD5613" t="s">
        <v>6157</v>
      </c>
      <c r="AE5613" t="s">
        <v>6157</v>
      </c>
      <c r="AF5613" t="s">
        <v>6157</v>
      </c>
      <c r="AG5613" t="s">
        <v>6157</v>
      </c>
      <c r="AH5613" t="s">
        <v>6157</v>
      </c>
      <c r="AI5613" t="s">
        <v>6157</v>
      </c>
      <c r="AJ5613" t="s">
        <v>6457</v>
      </c>
      <c r="AK5613" t="s">
        <v>5602</v>
      </c>
      <c r="AL5613" t="s">
        <v>1414</v>
      </c>
      <c r="AM5613" t="s">
        <v>1413</v>
      </c>
      <c r="AN5613" t="s">
        <v>4353</v>
      </c>
      <c r="AO5613" s="29">
        <v>234</v>
      </c>
      <c r="AP5613">
        <v>-9.8779920000000008</v>
      </c>
      <c r="AQ5613">
        <v>167.178664</v>
      </c>
      <c r="AR5613" t="s">
        <v>289</v>
      </c>
      <c r="AS5613">
        <v>0.25</v>
      </c>
      <c r="AT5613" t="s">
        <v>1510</v>
      </c>
      <c r="AU5613" t="s">
        <v>274</v>
      </c>
      <c r="AV5613" t="s">
        <v>4353</v>
      </c>
      <c r="AW5613" t="s">
        <v>4353</v>
      </c>
      <c r="AX5613" t="s">
        <v>4353</v>
      </c>
      <c r="AY5613">
        <v>1275</v>
      </c>
      <c r="AZ5613">
        <v>1655</v>
      </c>
      <c r="BA5613" t="s">
        <v>290</v>
      </c>
      <c r="BB5613" t="s">
        <v>4785</v>
      </c>
      <c r="BC5613" t="s">
        <v>6157</v>
      </c>
      <c r="BD5613" s="7"/>
      <c r="BH5613" t="s">
        <v>1542</v>
      </c>
      <c r="BI5613" t="s">
        <v>7271</v>
      </c>
      <c r="BJ5613" t="s">
        <v>6487</v>
      </c>
      <c r="BK5613" t="s">
        <v>6486</v>
      </c>
      <c r="BL5613" s="7">
        <v>2016</v>
      </c>
      <c r="BQ5613" t="s">
        <v>6540</v>
      </c>
      <c r="BR5613">
        <v>1</v>
      </c>
      <c r="BS5613" t="s">
        <v>6575</v>
      </c>
      <c r="BT5613" t="s">
        <v>5724</v>
      </c>
      <c r="BW5613">
        <v>-16.489999999999998</v>
      </c>
      <c r="BY5613">
        <v>11.86</v>
      </c>
      <c r="CB5613">
        <v>3.4</v>
      </c>
      <c r="CC5613">
        <v>43.26</v>
      </c>
      <c r="CD5613">
        <v>14.88</v>
      </c>
    </row>
    <row r="5614" spans="1:82" ht="16" customHeight="1">
      <c r="A5614">
        <v>5613</v>
      </c>
      <c r="B5614" t="s">
        <v>7221</v>
      </c>
      <c r="C5614" s="2">
        <v>45024</v>
      </c>
      <c r="E5614" s="17" t="s">
        <v>5817</v>
      </c>
      <c r="F5614" s="19"/>
      <c r="G5614" t="s">
        <v>1608</v>
      </c>
      <c r="H5614" t="s">
        <v>6157</v>
      </c>
      <c r="I5614" t="s">
        <v>4349</v>
      </c>
      <c r="J5614" t="s">
        <v>4350</v>
      </c>
      <c r="K5614" t="s">
        <v>4351</v>
      </c>
      <c r="L5614" t="s">
        <v>6157</v>
      </c>
      <c r="M5614" t="s">
        <v>1608</v>
      </c>
      <c r="N5614" t="s">
        <v>289</v>
      </c>
      <c r="O5614" t="s">
        <v>6157</v>
      </c>
      <c r="P5614" t="s">
        <v>6157</v>
      </c>
      <c r="Q5614" t="s">
        <v>3969</v>
      </c>
      <c r="R5614" t="s">
        <v>6157</v>
      </c>
      <c r="S5614" t="s">
        <v>4354</v>
      </c>
      <c r="T5614" t="s">
        <v>5255</v>
      </c>
      <c r="U5614" t="s">
        <v>4356</v>
      </c>
      <c r="V5614">
        <v>5</v>
      </c>
      <c r="W5614">
        <v>5</v>
      </c>
      <c r="X5614" t="s">
        <v>6157</v>
      </c>
      <c r="Y5614" t="s">
        <v>6157</v>
      </c>
      <c r="Z5614" t="s">
        <v>6474</v>
      </c>
      <c r="AA5614" t="s">
        <v>1388</v>
      </c>
      <c r="AB5614" t="s">
        <v>5764</v>
      </c>
      <c r="AC5614" t="s">
        <v>4353</v>
      </c>
      <c r="AD5614" t="s">
        <v>6157</v>
      </c>
      <c r="AE5614" t="s">
        <v>6157</v>
      </c>
      <c r="AF5614" t="s">
        <v>6157</v>
      </c>
      <c r="AG5614" t="s">
        <v>6157</v>
      </c>
      <c r="AH5614" t="s">
        <v>6157</v>
      </c>
      <c r="AI5614" t="s">
        <v>6157</v>
      </c>
      <c r="AJ5614" t="s">
        <v>6457</v>
      </c>
      <c r="AK5614" t="s">
        <v>5602</v>
      </c>
      <c r="AL5614" t="s">
        <v>1414</v>
      </c>
      <c r="AM5614" t="s">
        <v>1413</v>
      </c>
      <c r="AN5614" t="s">
        <v>4353</v>
      </c>
      <c r="AO5614" s="29">
        <v>234</v>
      </c>
      <c r="AP5614">
        <v>-9.8779920000000008</v>
      </c>
      <c r="AQ5614">
        <v>167.178664</v>
      </c>
      <c r="AR5614" t="s">
        <v>289</v>
      </c>
      <c r="AS5614">
        <v>0.25</v>
      </c>
      <c r="AT5614" t="s">
        <v>1510</v>
      </c>
      <c r="AU5614" t="s">
        <v>274</v>
      </c>
      <c r="AV5614" t="s">
        <v>4353</v>
      </c>
      <c r="AW5614" t="s">
        <v>4353</v>
      </c>
      <c r="AX5614" t="s">
        <v>4353</v>
      </c>
      <c r="AY5614">
        <v>1275</v>
      </c>
      <c r="AZ5614">
        <v>1655</v>
      </c>
      <c r="BA5614" t="s">
        <v>290</v>
      </c>
      <c r="BB5614" t="s">
        <v>4785</v>
      </c>
      <c r="BC5614" t="s">
        <v>6157</v>
      </c>
      <c r="BD5614" s="7"/>
      <c r="BH5614" t="s">
        <v>1542</v>
      </c>
      <c r="BI5614" t="s">
        <v>7271</v>
      </c>
      <c r="BJ5614" t="s">
        <v>6487</v>
      </c>
      <c r="BK5614" t="s">
        <v>6486</v>
      </c>
      <c r="BL5614" s="7">
        <v>2016</v>
      </c>
      <c r="BQ5614" t="s">
        <v>6540</v>
      </c>
      <c r="BR5614">
        <v>1</v>
      </c>
      <c r="BS5614" t="s">
        <v>6575</v>
      </c>
      <c r="BT5614" t="s">
        <v>5724</v>
      </c>
      <c r="BW5614">
        <v>-16.41</v>
      </c>
      <c r="BY5614">
        <v>11.79</v>
      </c>
      <c r="CB5614">
        <v>3.4</v>
      </c>
      <c r="CC5614">
        <v>46.71</v>
      </c>
      <c r="CD5614">
        <v>15.88</v>
      </c>
    </row>
    <row r="5615" spans="1:82" ht="16" customHeight="1">
      <c r="A5615">
        <v>5614</v>
      </c>
      <c r="B5615" t="s">
        <v>7221</v>
      </c>
      <c r="C5615" s="2">
        <v>45024</v>
      </c>
      <c r="E5615" s="17" t="s">
        <v>5818</v>
      </c>
      <c r="F5615" s="19"/>
      <c r="G5615" t="s">
        <v>1608</v>
      </c>
      <c r="H5615" t="s">
        <v>6157</v>
      </c>
      <c r="I5615" t="s">
        <v>4349</v>
      </c>
      <c r="J5615" t="s">
        <v>4350</v>
      </c>
      <c r="K5615" t="s">
        <v>4351</v>
      </c>
      <c r="L5615" t="s">
        <v>6157</v>
      </c>
      <c r="M5615" t="s">
        <v>1608</v>
      </c>
      <c r="N5615" t="s">
        <v>289</v>
      </c>
      <c r="O5615" t="s">
        <v>6157</v>
      </c>
      <c r="P5615" t="s">
        <v>6157</v>
      </c>
      <c r="Q5615" t="s">
        <v>3969</v>
      </c>
      <c r="R5615" t="s">
        <v>6157</v>
      </c>
      <c r="S5615" t="s">
        <v>4354</v>
      </c>
      <c r="T5615" t="s">
        <v>5776</v>
      </c>
      <c r="U5615" t="s">
        <v>1368</v>
      </c>
      <c r="V5615">
        <v>1.25</v>
      </c>
      <c r="W5615">
        <v>1.25</v>
      </c>
      <c r="X5615" t="s">
        <v>6157</v>
      </c>
      <c r="Y5615" t="s">
        <v>6157</v>
      </c>
      <c r="Z5615" t="s">
        <v>6474</v>
      </c>
      <c r="AA5615" t="s">
        <v>1388</v>
      </c>
      <c r="AB5615" t="s">
        <v>5764</v>
      </c>
      <c r="AC5615" t="s">
        <v>4353</v>
      </c>
      <c r="AD5615" t="s">
        <v>6157</v>
      </c>
      <c r="AE5615" t="s">
        <v>6157</v>
      </c>
      <c r="AF5615" t="s">
        <v>6157</v>
      </c>
      <c r="AG5615" t="s">
        <v>6157</v>
      </c>
      <c r="AH5615" t="s">
        <v>6157</v>
      </c>
      <c r="AI5615" t="s">
        <v>6157</v>
      </c>
      <c r="AJ5615" t="s">
        <v>6457</v>
      </c>
      <c r="AK5615" t="s">
        <v>5602</v>
      </c>
      <c r="AL5615" t="s">
        <v>1414</v>
      </c>
      <c r="AM5615" t="s">
        <v>1413</v>
      </c>
      <c r="AN5615" t="s">
        <v>4353</v>
      </c>
      <c r="AO5615" s="29">
        <v>234</v>
      </c>
      <c r="AP5615">
        <v>-9.8779920000000008</v>
      </c>
      <c r="AQ5615">
        <v>167.178664</v>
      </c>
      <c r="AR5615" t="s">
        <v>289</v>
      </c>
      <c r="AS5615">
        <v>0.25</v>
      </c>
      <c r="AT5615" t="s">
        <v>1510</v>
      </c>
      <c r="AU5615" t="s">
        <v>274</v>
      </c>
      <c r="AV5615" t="s">
        <v>4353</v>
      </c>
      <c r="AW5615" t="s">
        <v>4353</v>
      </c>
      <c r="AX5615" t="s">
        <v>4353</v>
      </c>
      <c r="AY5615">
        <v>1275</v>
      </c>
      <c r="AZ5615">
        <v>1655</v>
      </c>
      <c r="BA5615" t="s">
        <v>290</v>
      </c>
      <c r="BB5615" t="s">
        <v>4785</v>
      </c>
      <c r="BC5615" t="s">
        <v>6157</v>
      </c>
      <c r="BD5615" s="7"/>
      <c r="BH5615" t="s">
        <v>1542</v>
      </c>
      <c r="BI5615" t="s">
        <v>7271</v>
      </c>
      <c r="BJ5615" t="s">
        <v>6487</v>
      </c>
      <c r="BK5615" t="s">
        <v>6486</v>
      </c>
      <c r="BL5615" s="7">
        <v>2016</v>
      </c>
      <c r="BQ5615" t="s">
        <v>6540</v>
      </c>
      <c r="BR5615">
        <v>1</v>
      </c>
      <c r="BS5615" t="s">
        <v>6575</v>
      </c>
      <c r="BT5615" t="s">
        <v>5724</v>
      </c>
      <c r="BW5615">
        <v>-16.489999999999998</v>
      </c>
      <c r="BY5615">
        <v>12.45</v>
      </c>
      <c r="CB5615">
        <v>3.4</v>
      </c>
      <c r="CC5615">
        <v>46.11</v>
      </c>
      <c r="CD5615">
        <v>15.62</v>
      </c>
    </row>
    <row r="5616" spans="1:82" ht="16" customHeight="1">
      <c r="A5616">
        <v>5615</v>
      </c>
      <c r="B5616" t="s">
        <v>7221</v>
      </c>
      <c r="C5616" s="2">
        <v>45024</v>
      </c>
      <c r="E5616" s="17" t="s">
        <v>5819</v>
      </c>
      <c r="F5616" s="19"/>
      <c r="G5616" t="s">
        <v>1608</v>
      </c>
      <c r="H5616" t="s">
        <v>6157</v>
      </c>
      <c r="I5616" t="s">
        <v>4349</v>
      </c>
      <c r="J5616" t="s">
        <v>4350</v>
      </c>
      <c r="K5616" t="s">
        <v>4351</v>
      </c>
      <c r="L5616" t="s">
        <v>6157</v>
      </c>
      <c r="M5616" t="s">
        <v>1608</v>
      </c>
      <c r="N5616" t="s">
        <v>289</v>
      </c>
      <c r="O5616" t="s">
        <v>6157</v>
      </c>
      <c r="P5616" t="s">
        <v>6157</v>
      </c>
      <c r="Q5616" t="s">
        <v>3969</v>
      </c>
      <c r="R5616" t="s">
        <v>6157</v>
      </c>
      <c r="S5616" t="s">
        <v>4354</v>
      </c>
      <c r="T5616" t="s">
        <v>5769</v>
      </c>
      <c r="U5616" t="s">
        <v>1368</v>
      </c>
      <c r="V5616">
        <v>0.25</v>
      </c>
      <c r="W5616">
        <v>0.25</v>
      </c>
      <c r="X5616" t="s">
        <v>6157</v>
      </c>
      <c r="Y5616" t="s">
        <v>6157</v>
      </c>
      <c r="Z5616" t="s">
        <v>6474</v>
      </c>
      <c r="AA5616" t="s">
        <v>1388</v>
      </c>
      <c r="AB5616" t="s">
        <v>5764</v>
      </c>
      <c r="AC5616" t="s">
        <v>4353</v>
      </c>
      <c r="AD5616" t="s">
        <v>6157</v>
      </c>
      <c r="AE5616" t="s">
        <v>6157</v>
      </c>
      <c r="AF5616" t="s">
        <v>6157</v>
      </c>
      <c r="AG5616" t="s">
        <v>6157</v>
      </c>
      <c r="AH5616" t="s">
        <v>6157</v>
      </c>
      <c r="AI5616" t="s">
        <v>6157</v>
      </c>
      <c r="AJ5616" t="s">
        <v>6457</v>
      </c>
      <c r="AK5616" t="s">
        <v>5602</v>
      </c>
      <c r="AL5616" t="s">
        <v>1414</v>
      </c>
      <c r="AM5616" t="s">
        <v>1413</v>
      </c>
      <c r="AN5616" t="s">
        <v>4353</v>
      </c>
      <c r="AO5616" s="29">
        <v>234</v>
      </c>
      <c r="AP5616">
        <v>-9.8779920000000008</v>
      </c>
      <c r="AQ5616">
        <v>167.178664</v>
      </c>
      <c r="AR5616" t="s">
        <v>289</v>
      </c>
      <c r="AS5616">
        <v>0.25</v>
      </c>
      <c r="AT5616" t="s">
        <v>1510</v>
      </c>
      <c r="AU5616" t="s">
        <v>274</v>
      </c>
      <c r="AV5616" t="s">
        <v>4353</v>
      </c>
      <c r="AW5616" t="s">
        <v>4353</v>
      </c>
      <c r="AX5616" t="s">
        <v>4353</v>
      </c>
      <c r="AY5616">
        <v>1275</v>
      </c>
      <c r="AZ5616">
        <v>1655</v>
      </c>
      <c r="BA5616" t="s">
        <v>290</v>
      </c>
      <c r="BB5616" t="s">
        <v>4785</v>
      </c>
      <c r="BC5616" t="s">
        <v>6157</v>
      </c>
      <c r="BD5616" s="7"/>
      <c r="BH5616" t="s">
        <v>1542</v>
      </c>
      <c r="BI5616" t="s">
        <v>7271</v>
      </c>
      <c r="BJ5616" t="s">
        <v>6487</v>
      </c>
      <c r="BK5616" t="s">
        <v>6486</v>
      </c>
      <c r="BL5616" s="7">
        <v>2016</v>
      </c>
      <c r="BQ5616" t="s">
        <v>6540</v>
      </c>
      <c r="BR5616">
        <v>1</v>
      </c>
      <c r="BS5616" t="s">
        <v>6575</v>
      </c>
      <c r="BT5616" t="s">
        <v>5724</v>
      </c>
      <c r="BW5616">
        <v>-17.87</v>
      </c>
      <c r="BY5616">
        <v>11.36</v>
      </c>
      <c r="CB5616">
        <v>3.6</v>
      </c>
      <c r="CC5616">
        <v>44.32</v>
      </c>
      <c r="CD5616">
        <v>14.52</v>
      </c>
    </row>
    <row r="5617" spans="1:82" ht="16" customHeight="1">
      <c r="A5617">
        <v>5616</v>
      </c>
      <c r="B5617" t="s">
        <v>7221</v>
      </c>
      <c r="C5617" s="2">
        <v>45024</v>
      </c>
      <c r="E5617" s="17" t="s">
        <v>5820</v>
      </c>
      <c r="F5617" s="19"/>
      <c r="G5617" t="s">
        <v>1608</v>
      </c>
      <c r="H5617" t="s">
        <v>6157</v>
      </c>
      <c r="I5617" t="s">
        <v>4349</v>
      </c>
      <c r="J5617" t="s">
        <v>4350</v>
      </c>
      <c r="K5617" t="s">
        <v>4351</v>
      </c>
      <c r="L5617" t="s">
        <v>6157</v>
      </c>
      <c r="M5617" t="s">
        <v>1608</v>
      </c>
      <c r="N5617" t="s">
        <v>289</v>
      </c>
      <c r="O5617" t="s">
        <v>6157</v>
      </c>
      <c r="P5617" t="s">
        <v>6157</v>
      </c>
      <c r="Q5617" t="s">
        <v>3969</v>
      </c>
      <c r="R5617" t="s">
        <v>6157</v>
      </c>
      <c r="S5617" t="s">
        <v>229</v>
      </c>
      <c r="T5617" t="s">
        <v>7066</v>
      </c>
      <c r="U5617" t="s">
        <v>4367</v>
      </c>
      <c r="V5617">
        <v>50</v>
      </c>
      <c r="W5617">
        <v>80</v>
      </c>
      <c r="X5617" t="s">
        <v>6157</v>
      </c>
      <c r="Y5617" t="s">
        <v>6157</v>
      </c>
      <c r="Z5617" t="s">
        <v>6474</v>
      </c>
      <c r="AA5617" t="s">
        <v>1388</v>
      </c>
      <c r="AB5617" t="s">
        <v>248</v>
      </c>
      <c r="AC5617" t="s">
        <v>4353</v>
      </c>
      <c r="AD5617" t="s">
        <v>6157</v>
      </c>
      <c r="AE5617" t="s">
        <v>6157</v>
      </c>
      <c r="AF5617" t="s">
        <v>6157</v>
      </c>
      <c r="AG5617" t="s">
        <v>6157</v>
      </c>
      <c r="AH5617" t="s">
        <v>6157</v>
      </c>
      <c r="AI5617" t="s">
        <v>6157</v>
      </c>
      <c r="AJ5617" t="s">
        <v>6457</v>
      </c>
      <c r="AK5617" t="s">
        <v>5602</v>
      </c>
      <c r="AL5617" t="s">
        <v>1414</v>
      </c>
      <c r="AM5617" t="s">
        <v>1413</v>
      </c>
      <c r="AN5617" t="s">
        <v>4353</v>
      </c>
      <c r="AO5617" s="29">
        <v>234</v>
      </c>
      <c r="AP5617">
        <v>-9.8779920000000008</v>
      </c>
      <c r="AQ5617">
        <v>167.178664</v>
      </c>
      <c r="AR5617" t="s">
        <v>289</v>
      </c>
      <c r="AS5617">
        <v>0.25</v>
      </c>
      <c r="AT5617" t="s">
        <v>1510</v>
      </c>
      <c r="AU5617" t="s">
        <v>274</v>
      </c>
      <c r="AV5617" t="s">
        <v>4353</v>
      </c>
      <c r="AW5617" t="s">
        <v>4353</v>
      </c>
      <c r="AX5617" t="s">
        <v>4353</v>
      </c>
      <c r="AY5617">
        <v>1275</v>
      </c>
      <c r="AZ5617">
        <v>1655</v>
      </c>
      <c r="BA5617" t="s">
        <v>290</v>
      </c>
      <c r="BB5617" t="s">
        <v>4785</v>
      </c>
      <c r="BC5617" t="s">
        <v>6157</v>
      </c>
      <c r="BD5617" s="7"/>
      <c r="BH5617" t="s">
        <v>1542</v>
      </c>
      <c r="BI5617" t="s">
        <v>7271</v>
      </c>
      <c r="BJ5617" t="s">
        <v>6487</v>
      </c>
      <c r="BK5617" t="s">
        <v>6486</v>
      </c>
      <c r="BL5617" s="7">
        <v>2016</v>
      </c>
      <c r="BQ5617" t="s">
        <v>6540</v>
      </c>
      <c r="BR5617">
        <v>1</v>
      </c>
      <c r="BS5617" t="s">
        <v>6575</v>
      </c>
      <c r="BT5617" t="s">
        <v>5724</v>
      </c>
      <c r="BW5617">
        <v>-15.93</v>
      </c>
      <c r="BY5617">
        <v>12.47</v>
      </c>
      <c r="CB5617">
        <v>3.3</v>
      </c>
      <c r="CC5617">
        <v>44.13</v>
      </c>
      <c r="CD5617">
        <v>15.52</v>
      </c>
    </row>
    <row r="5618" spans="1:82" ht="16" customHeight="1">
      <c r="A5618">
        <v>5617</v>
      </c>
      <c r="B5618" t="s">
        <v>7221</v>
      </c>
      <c r="C5618" s="2">
        <v>45024</v>
      </c>
      <c r="E5618" s="17" t="s">
        <v>5821</v>
      </c>
      <c r="F5618" s="19"/>
      <c r="G5618" t="s">
        <v>1608</v>
      </c>
      <c r="H5618" t="s">
        <v>6157</v>
      </c>
      <c r="I5618" t="s">
        <v>4349</v>
      </c>
      <c r="J5618" t="s">
        <v>4350</v>
      </c>
      <c r="K5618" t="s">
        <v>4351</v>
      </c>
      <c r="L5618" t="s">
        <v>6157</v>
      </c>
      <c r="M5618" t="s">
        <v>1608</v>
      </c>
      <c r="N5618" t="s">
        <v>289</v>
      </c>
      <c r="O5618" t="s">
        <v>6157</v>
      </c>
      <c r="P5618" t="s">
        <v>6157</v>
      </c>
      <c r="Q5618" t="s">
        <v>3969</v>
      </c>
      <c r="R5618" t="s">
        <v>6157</v>
      </c>
      <c r="S5618" t="s">
        <v>4354</v>
      </c>
      <c r="T5618" t="s">
        <v>5780</v>
      </c>
      <c r="U5618" s="4" t="s">
        <v>1368</v>
      </c>
      <c r="V5618">
        <v>3</v>
      </c>
      <c r="W5618">
        <v>3</v>
      </c>
      <c r="X5618" t="s">
        <v>6157</v>
      </c>
      <c r="Y5618" t="s">
        <v>6157</v>
      </c>
      <c r="Z5618" t="s">
        <v>6474</v>
      </c>
      <c r="AA5618" t="s">
        <v>1388</v>
      </c>
      <c r="AB5618" t="s">
        <v>5764</v>
      </c>
      <c r="AC5618" t="s">
        <v>4353</v>
      </c>
      <c r="AD5618" t="s">
        <v>6157</v>
      </c>
      <c r="AE5618" t="s">
        <v>6157</v>
      </c>
      <c r="AF5618" t="s">
        <v>6157</v>
      </c>
      <c r="AG5618" t="s">
        <v>6157</v>
      </c>
      <c r="AH5618" t="s">
        <v>6157</v>
      </c>
      <c r="AI5618" t="s">
        <v>6157</v>
      </c>
      <c r="AJ5618" t="s">
        <v>6457</v>
      </c>
      <c r="AK5618" t="s">
        <v>5602</v>
      </c>
      <c r="AL5618" t="s">
        <v>1414</v>
      </c>
      <c r="AM5618" t="s">
        <v>1413</v>
      </c>
      <c r="AN5618" t="s">
        <v>4353</v>
      </c>
      <c r="AO5618" s="29">
        <v>234</v>
      </c>
      <c r="AP5618">
        <v>-9.8779920000000008</v>
      </c>
      <c r="AQ5618">
        <v>167.178664</v>
      </c>
      <c r="AR5618" t="s">
        <v>289</v>
      </c>
      <c r="AS5618">
        <v>0.25</v>
      </c>
      <c r="AT5618" t="s">
        <v>1510</v>
      </c>
      <c r="AU5618" t="s">
        <v>274</v>
      </c>
      <c r="AV5618" t="s">
        <v>4353</v>
      </c>
      <c r="AW5618" t="s">
        <v>4353</v>
      </c>
      <c r="AX5618" t="s">
        <v>4353</v>
      </c>
      <c r="AY5618">
        <v>1275</v>
      </c>
      <c r="AZ5618">
        <v>1655</v>
      </c>
      <c r="BA5618" t="s">
        <v>290</v>
      </c>
      <c r="BB5618" t="s">
        <v>4785</v>
      </c>
      <c r="BC5618" t="s">
        <v>6157</v>
      </c>
      <c r="BD5618" s="7"/>
      <c r="BH5618" t="s">
        <v>1542</v>
      </c>
      <c r="BI5618" t="s">
        <v>7271</v>
      </c>
      <c r="BJ5618" t="s">
        <v>6487</v>
      </c>
      <c r="BK5618" t="s">
        <v>6486</v>
      </c>
      <c r="BL5618" s="7">
        <v>2016</v>
      </c>
      <c r="BQ5618" t="s">
        <v>6540</v>
      </c>
      <c r="BR5618">
        <v>1</v>
      </c>
      <c r="BS5618" t="s">
        <v>6575</v>
      </c>
      <c r="BT5618" t="s">
        <v>5724</v>
      </c>
      <c r="BW5618">
        <v>-16.239999999999998</v>
      </c>
      <c r="BY5618">
        <v>12.47</v>
      </c>
      <c r="CB5618">
        <v>3.4</v>
      </c>
      <c r="CC5618">
        <v>42.31</v>
      </c>
      <c r="CD5618">
        <v>14.55</v>
      </c>
    </row>
    <row r="5619" spans="1:82" ht="16" customHeight="1">
      <c r="A5619">
        <v>5618</v>
      </c>
      <c r="B5619" t="s">
        <v>7221</v>
      </c>
      <c r="C5619" s="2">
        <v>45024</v>
      </c>
      <c r="E5619" s="17" t="s">
        <v>5822</v>
      </c>
      <c r="F5619" s="19"/>
      <c r="G5619" t="s">
        <v>1608</v>
      </c>
      <c r="H5619" t="s">
        <v>6157</v>
      </c>
      <c r="I5619" t="s">
        <v>4349</v>
      </c>
      <c r="J5619" t="s">
        <v>4350</v>
      </c>
      <c r="K5619" t="s">
        <v>4351</v>
      </c>
      <c r="L5619" t="s">
        <v>6157</v>
      </c>
      <c r="M5619" t="s">
        <v>1608</v>
      </c>
      <c r="N5619" t="s">
        <v>289</v>
      </c>
      <c r="O5619" t="s">
        <v>6157</v>
      </c>
      <c r="P5619" t="s">
        <v>6157</v>
      </c>
      <c r="Q5619" t="s">
        <v>3969</v>
      </c>
      <c r="R5619" t="s">
        <v>6157</v>
      </c>
      <c r="S5619" t="s">
        <v>4354</v>
      </c>
      <c r="T5619" t="s">
        <v>5813</v>
      </c>
      <c r="U5619" t="s">
        <v>1368</v>
      </c>
      <c r="V5619">
        <v>0.75</v>
      </c>
      <c r="W5619">
        <v>0.75</v>
      </c>
      <c r="X5619" t="s">
        <v>6157</v>
      </c>
      <c r="Y5619" t="s">
        <v>6157</v>
      </c>
      <c r="Z5619" t="s">
        <v>6474</v>
      </c>
      <c r="AA5619" t="s">
        <v>1388</v>
      </c>
      <c r="AB5619" t="s">
        <v>5764</v>
      </c>
      <c r="AC5619" t="s">
        <v>4353</v>
      </c>
      <c r="AD5619" t="s">
        <v>6157</v>
      </c>
      <c r="AE5619" t="s">
        <v>6157</v>
      </c>
      <c r="AF5619" t="s">
        <v>6157</v>
      </c>
      <c r="AG5619" t="s">
        <v>6157</v>
      </c>
      <c r="AH5619" t="s">
        <v>6157</v>
      </c>
      <c r="AI5619" t="s">
        <v>6157</v>
      </c>
      <c r="AJ5619" t="s">
        <v>6457</v>
      </c>
      <c r="AK5619" t="s">
        <v>5602</v>
      </c>
      <c r="AL5619" t="s">
        <v>1414</v>
      </c>
      <c r="AM5619" t="s">
        <v>1413</v>
      </c>
      <c r="AN5619" t="s">
        <v>4353</v>
      </c>
      <c r="AO5619" s="29">
        <v>234</v>
      </c>
      <c r="AP5619">
        <v>-9.8779920000000008</v>
      </c>
      <c r="AQ5619">
        <v>167.178664</v>
      </c>
      <c r="AR5619" t="s">
        <v>289</v>
      </c>
      <c r="AS5619">
        <v>0.25</v>
      </c>
      <c r="AT5619" t="s">
        <v>1510</v>
      </c>
      <c r="AU5619" t="s">
        <v>274</v>
      </c>
      <c r="AV5619" t="s">
        <v>4353</v>
      </c>
      <c r="AW5619" t="s">
        <v>4353</v>
      </c>
      <c r="AX5619" t="s">
        <v>4353</v>
      </c>
      <c r="AY5619">
        <v>1275</v>
      </c>
      <c r="AZ5619">
        <v>1655</v>
      </c>
      <c r="BA5619" t="s">
        <v>290</v>
      </c>
      <c r="BB5619" t="s">
        <v>4785</v>
      </c>
      <c r="BC5619" t="s">
        <v>6157</v>
      </c>
      <c r="BD5619" s="7"/>
      <c r="BH5619" t="s">
        <v>1542</v>
      </c>
      <c r="BI5619" t="s">
        <v>7271</v>
      </c>
      <c r="BJ5619" t="s">
        <v>6487</v>
      </c>
      <c r="BK5619" t="s">
        <v>6486</v>
      </c>
      <c r="BL5619" s="7">
        <v>2016</v>
      </c>
      <c r="BQ5619" t="s">
        <v>6540</v>
      </c>
      <c r="BR5619">
        <v>1</v>
      </c>
      <c r="BS5619" t="s">
        <v>6575</v>
      </c>
      <c r="BT5619" t="s">
        <v>5724</v>
      </c>
      <c r="BW5619">
        <v>-16.46</v>
      </c>
      <c r="BY5619">
        <v>10.96</v>
      </c>
      <c r="CB5619">
        <v>3.4</v>
      </c>
      <c r="CC5619">
        <v>44.32</v>
      </c>
      <c r="CD5619">
        <v>15.24</v>
      </c>
    </row>
    <row r="5620" spans="1:82" ht="16" customHeight="1">
      <c r="A5620">
        <v>5619</v>
      </c>
      <c r="B5620" t="s">
        <v>7221</v>
      </c>
      <c r="C5620" s="2">
        <v>45024</v>
      </c>
      <c r="E5620" s="17" t="s">
        <v>1171</v>
      </c>
      <c r="F5620" s="19"/>
      <c r="G5620" t="s">
        <v>1608</v>
      </c>
      <c r="H5620" t="s">
        <v>6157</v>
      </c>
      <c r="I5620" t="s">
        <v>4349</v>
      </c>
      <c r="J5620" t="s">
        <v>4350</v>
      </c>
      <c r="K5620" t="s">
        <v>4351</v>
      </c>
      <c r="L5620" t="s">
        <v>6157</v>
      </c>
      <c r="M5620" t="s">
        <v>1608</v>
      </c>
      <c r="N5620" t="s">
        <v>289</v>
      </c>
      <c r="O5620" t="s">
        <v>6157</v>
      </c>
      <c r="P5620" t="s">
        <v>6157</v>
      </c>
      <c r="Q5620" t="s">
        <v>3969</v>
      </c>
      <c r="R5620" t="s">
        <v>6157</v>
      </c>
      <c r="S5620" t="s">
        <v>230</v>
      </c>
      <c r="T5620" s="4" t="s">
        <v>6996</v>
      </c>
      <c r="U5620" t="s">
        <v>5600</v>
      </c>
      <c r="V5620">
        <v>17</v>
      </c>
      <c r="W5620">
        <v>34</v>
      </c>
      <c r="X5620" t="s">
        <v>6157</v>
      </c>
      <c r="Y5620" t="s">
        <v>6157</v>
      </c>
      <c r="Z5620" t="s">
        <v>6474</v>
      </c>
      <c r="AA5620" t="s">
        <v>1388</v>
      </c>
      <c r="AB5620" t="s">
        <v>248</v>
      </c>
      <c r="AC5620" t="s">
        <v>4353</v>
      </c>
      <c r="AD5620" t="s">
        <v>6157</v>
      </c>
      <c r="AE5620" t="s">
        <v>6157</v>
      </c>
      <c r="AF5620" t="s">
        <v>6157</v>
      </c>
      <c r="AG5620" t="s">
        <v>6157</v>
      </c>
      <c r="AH5620" t="s">
        <v>6157</v>
      </c>
      <c r="AI5620" t="s">
        <v>6157</v>
      </c>
      <c r="AJ5620" t="s">
        <v>6457</v>
      </c>
      <c r="AK5620" t="s">
        <v>5602</v>
      </c>
      <c r="AL5620" t="s">
        <v>1414</v>
      </c>
      <c r="AM5620" t="s">
        <v>1413</v>
      </c>
      <c r="AN5620" t="s">
        <v>4353</v>
      </c>
      <c r="AO5620" s="29">
        <v>234</v>
      </c>
      <c r="AP5620">
        <v>-9.8779920000000008</v>
      </c>
      <c r="AQ5620">
        <v>167.178664</v>
      </c>
      <c r="AR5620" t="s">
        <v>289</v>
      </c>
      <c r="AS5620">
        <v>0.25</v>
      </c>
      <c r="AT5620" t="s">
        <v>1510</v>
      </c>
      <c r="AU5620" t="s">
        <v>274</v>
      </c>
      <c r="AV5620" t="s">
        <v>4353</v>
      </c>
      <c r="AW5620" t="s">
        <v>4353</v>
      </c>
      <c r="AX5620" t="s">
        <v>4353</v>
      </c>
      <c r="AY5620">
        <v>1275</v>
      </c>
      <c r="AZ5620">
        <v>1655</v>
      </c>
      <c r="BA5620" t="s">
        <v>290</v>
      </c>
      <c r="BB5620" t="s">
        <v>4785</v>
      </c>
      <c r="BC5620" t="s">
        <v>6157</v>
      </c>
      <c r="BD5620" s="7"/>
      <c r="BH5620" t="s">
        <v>1542</v>
      </c>
      <c r="BI5620" t="s">
        <v>7271</v>
      </c>
      <c r="BJ5620" t="s">
        <v>6487</v>
      </c>
      <c r="BK5620" t="s">
        <v>6486</v>
      </c>
      <c r="BL5620" s="7">
        <v>2016</v>
      </c>
      <c r="BQ5620" t="s">
        <v>6540</v>
      </c>
      <c r="BR5620">
        <v>1</v>
      </c>
      <c r="BS5620" t="s">
        <v>6575</v>
      </c>
      <c r="BT5620" t="s">
        <v>5724</v>
      </c>
      <c r="BW5620">
        <v>-16.52</v>
      </c>
      <c r="BY5620">
        <v>10.83</v>
      </c>
      <c r="CB5620">
        <v>3.5</v>
      </c>
      <c r="CC5620">
        <v>49.46</v>
      </c>
      <c r="CD5620">
        <v>16.52</v>
      </c>
    </row>
    <row r="5621" spans="1:82" ht="16" customHeight="1">
      <c r="A5621">
        <v>5620</v>
      </c>
      <c r="B5621" t="s">
        <v>7221</v>
      </c>
      <c r="C5621" s="2">
        <v>45024</v>
      </c>
      <c r="E5621" s="17" t="s">
        <v>1170</v>
      </c>
      <c r="F5621" s="19"/>
      <c r="G5621" t="s">
        <v>1608</v>
      </c>
      <c r="H5621" t="s">
        <v>6157</v>
      </c>
      <c r="I5621" t="s">
        <v>4349</v>
      </c>
      <c r="J5621" t="s">
        <v>4350</v>
      </c>
      <c r="K5621" t="s">
        <v>4351</v>
      </c>
      <c r="L5621" t="s">
        <v>6157</v>
      </c>
      <c r="M5621" t="s">
        <v>1608</v>
      </c>
      <c r="N5621" t="s">
        <v>289</v>
      </c>
      <c r="O5621" t="s">
        <v>6157</v>
      </c>
      <c r="P5621" t="s">
        <v>6157</v>
      </c>
      <c r="Q5621" t="s">
        <v>3969</v>
      </c>
      <c r="R5621" t="s">
        <v>6157</v>
      </c>
      <c r="S5621" t="s">
        <v>230</v>
      </c>
      <c r="T5621" s="4" t="s">
        <v>6996</v>
      </c>
      <c r="U5621" t="s">
        <v>5600</v>
      </c>
      <c r="V5621">
        <v>17</v>
      </c>
      <c r="W5621">
        <v>34</v>
      </c>
      <c r="X5621" t="s">
        <v>6157</v>
      </c>
      <c r="Y5621" t="s">
        <v>6157</v>
      </c>
      <c r="Z5621" t="s">
        <v>6474</v>
      </c>
      <c r="AA5621" t="s">
        <v>1388</v>
      </c>
      <c r="AB5621" t="s">
        <v>248</v>
      </c>
      <c r="AC5621" t="s">
        <v>4353</v>
      </c>
      <c r="AD5621" t="s">
        <v>6157</v>
      </c>
      <c r="AE5621" t="s">
        <v>6157</v>
      </c>
      <c r="AF5621" t="s">
        <v>6157</v>
      </c>
      <c r="AG5621" t="s">
        <v>6157</v>
      </c>
      <c r="AH5621" t="s">
        <v>6157</v>
      </c>
      <c r="AI5621" t="s">
        <v>6157</v>
      </c>
      <c r="AJ5621" t="s">
        <v>6457</v>
      </c>
      <c r="AK5621" t="s">
        <v>5602</v>
      </c>
      <c r="AL5621" t="s">
        <v>1414</v>
      </c>
      <c r="AM5621" t="s">
        <v>1413</v>
      </c>
      <c r="AN5621" t="s">
        <v>4353</v>
      </c>
      <c r="AO5621" s="29">
        <v>234</v>
      </c>
      <c r="AP5621">
        <v>-9.8779920000000008</v>
      </c>
      <c r="AQ5621">
        <v>167.178664</v>
      </c>
      <c r="AR5621" t="s">
        <v>289</v>
      </c>
      <c r="AS5621">
        <v>0.25</v>
      </c>
      <c r="AT5621" t="s">
        <v>1510</v>
      </c>
      <c r="AU5621" t="s">
        <v>274</v>
      </c>
      <c r="AV5621" t="s">
        <v>4353</v>
      </c>
      <c r="AW5621" t="s">
        <v>4353</v>
      </c>
      <c r="AX5621" t="s">
        <v>4353</v>
      </c>
      <c r="AY5621">
        <v>1275</v>
      </c>
      <c r="AZ5621">
        <v>1655</v>
      </c>
      <c r="BA5621" t="s">
        <v>290</v>
      </c>
      <c r="BB5621" t="s">
        <v>4785</v>
      </c>
      <c r="BC5621" t="s">
        <v>6157</v>
      </c>
      <c r="BD5621" s="7"/>
      <c r="BH5621" t="s">
        <v>1542</v>
      </c>
      <c r="BI5621" t="s">
        <v>7271</v>
      </c>
      <c r="BJ5621" t="s">
        <v>6487</v>
      </c>
      <c r="BK5621" t="s">
        <v>6486</v>
      </c>
      <c r="BL5621" s="7">
        <v>2016</v>
      </c>
      <c r="BQ5621" t="s">
        <v>6540</v>
      </c>
      <c r="BR5621">
        <v>1</v>
      </c>
      <c r="BS5621" t="s">
        <v>6575</v>
      </c>
      <c r="BT5621" t="s">
        <v>5724</v>
      </c>
      <c r="BW5621">
        <v>-16.28</v>
      </c>
      <c r="BY5621">
        <v>9.92</v>
      </c>
      <c r="CB5621">
        <v>3.5</v>
      </c>
      <c r="CC5621">
        <v>35.729999999999997</v>
      </c>
      <c r="CD5621">
        <v>11.85</v>
      </c>
    </row>
    <row r="5622" spans="1:82" ht="16" customHeight="1">
      <c r="A5622">
        <v>5621</v>
      </c>
      <c r="B5622" t="s">
        <v>7221</v>
      </c>
      <c r="C5622" s="2">
        <v>45024</v>
      </c>
      <c r="E5622" s="17" t="s">
        <v>1169</v>
      </c>
      <c r="F5622" s="19"/>
      <c r="G5622" t="s">
        <v>1608</v>
      </c>
      <c r="H5622" t="s">
        <v>6157</v>
      </c>
      <c r="I5622" t="s">
        <v>4349</v>
      </c>
      <c r="J5622" t="s">
        <v>4350</v>
      </c>
      <c r="K5622" t="s">
        <v>4351</v>
      </c>
      <c r="L5622" t="s">
        <v>6157</v>
      </c>
      <c r="M5622" t="s">
        <v>1608</v>
      </c>
      <c r="N5622" t="s">
        <v>289</v>
      </c>
      <c r="O5622" t="s">
        <v>6157</v>
      </c>
      <c r="P5622" t="s">
        <v>6157</v>
      </c>
      <c r="Q5622" t="s">
        <v>3969</v>
      </c>
      <c r="R5622" t="s">
        <v>6157</v>
      </c>
      <c r="S5622" t="s">
        <v>230</v>
      </c>
      <c r="T5622" s="4" t="s">
        <v>6996</v>
      </c>
      <c r="U5622" t="s">
        <v>5600</v>
      </c>
      <c r="V5622">
        <v>17</v>
      </c>
      <c r="W5622">
        <v>34</v>
      </c>
      <c r="X5622" t="s">
        <v>6157</v>
      </c>
      <c r="Y5622" t="s">
        <v>6157</v>
      </c>
      <c r="Z5622" t="s">
        <v>6474</v>
      </c>
      <c r="AA5622" t="s">
        <v>1388</v>
      </c>
      <c r="AB5622" t="s">
        <v>248</v>
      </c>
      <c r="AC5622" t="s">
        <v>4353</v>
      </c>
      <c r="AD5622" t="s">
        <v>6157</v>
      </c>
      <c r="AE5622" t="s">
        <v>6157</v>
      </c>
      <c r="AF5622" t="s">
        <v>6157</v>
      </c>
      <c r="AG5622" t="s">
        <v>6157</v>
      </c>
      <c r="AH5622" t="s">
        <v>6157</v>
      </c>
      <c r="AI5622" t="s">
        <v>6157</v>
      </c>
      <c r="AJ5622" t="s">
        <v>6457</v>
      </c>
      <c r="AK5622" t="s">
        <v>5602</v>
      </c>
      <c r="AL5622" t="s">
        <v>1414</v>
      </c>
      <c r="AM5622" t="s">
        <v>1413</v>
      </c>
      <c r="AN5622" t="s">
        <v>4353</v>
      </c>
      <c r="AO5622" s="29">
        <v>234</v>
      </c>
      <c r="AP5622">
        <v>-9.8779920000000008</v>
      </c>
      <c r="AQ5622">
        <v>167.178664</v>
      </c>
      <c r="AR5622" t="s">
        <v>289</v>
      </c>
      <c r="AS5622">
        <v>0.25</v>
      </c>
      <c r="AT5622" t="s">
        <v>1510</v>
      </c>
      <c r="AU5622" t="s">
        <v>274</v>
      </c>
      <c r="AV5622" t="s">
        <v>4353</v>
      </c>
      <c r="AW5622" t="s">
        <v>4353</v>
      </c>
      <c r="AX5622" t="s">
        <v>4353</v>
      </c>
      <c r="AY5622">
        <v>1275</v>
      </c>
      <c r="AZ5622">
        <v>1655</v>
      </c>
      <c r="BA5622" t="s">
        <v>290</v>
      </c>
      <c r="BB5622" t="s">
        <v>4785</v>
      </c>
      <c r="BC5622" t="s">
        <v>6157</v>
      </c>
      <c r="BD5622" s="7"/>
      <c r="BH5622" t="s">
        <v>1542</v>
      </c>
      <c r="BI5622" t="s">
        <v>7271</v>
      </c>
      <c r="BJ5622" t="s">
        <v>6487</v>
      </c>
      <c r="BK5622" t="s">
        <v>6486</v>
      </c>
      <c r="BL5622" s="7">
        <v>2016</v>
      </c>
      <c r="BQ5622" t="s">
        <v>6540</v>
      </c>
      <c r="BR5622">
        <v>1</v>
      </c>
      <c r="BS5622" t="s">
        <v>6575</v>
      </c>
      <c r="BT5622" t="s">
        <v>5724</v>
      </c>
      <c r="BW5622">
        <v>-15.86</v>
      </c>
      <c r="BY5622">
        <v>11.23</v>
      </c>
      <c r="CB5622">
        <v>3.5</v>
      </c>
      <c r="CC5622">
        <v>45.61</v>
      </c>
      <c r="CD5622">
        <v>15.36</v>
      </c>
    </row>
    <row r="5623" spans="1:82" ht="16" customHeight="1">
      <c r="A5623">
        <v>5622</v>
      </c>
      <c r="B5623" t="s">
        <v>7221</v>
      </c>
      <c r="C5623" s="2">
        <v>45024</v>
      </c>
      <c r="E5623" s="17" t="s">
        <v>1168</v>
      </c>
      <c r="F5623" s="19"/>
      <c r="G5623" t="s">
        <v>1608</v>
      </c>
      <c r="H5623" t="s">
        <v>6157</v>
      </c>
      <c r="I5623" t="s">
        <v>4349</v>
      </c>
      <c r="J5623" t="s">
        <v>4350</v>
      </c>
      <c r="K5623" t="s">
        <v>4351</v>
      </c>
      <c r="L5623" t="s">
        <v>6157</v>
      </c>
      <c r="M5623" t="s">
        <v>1608</v>
      </c>
      <c r="N5623" t="s">
        <v>289</v>
      </c>
      <c r="O5623" t="s">
        <v>6157</v>
      </c>
      <c r="P5623" t="s">
        <v>6157</v>
      </c>
      <c r="Q5623" t="s">
        <v>3969</v>
      </c>
      <c r="R5623" t="s">
        <v>6157</v>
      </c>
      <c r="S5623" t="s">
        <v>230</v>
      </c>
      <c r="T5623" s="4" t="s">
        <v>6996</v>
      </c>
      <c r="U5623" t="s">
        <v>5600</v>
      </c>
      <c r="V5623">
        <v>17</v>
      </c>
      <c r="W5623">
        <v>34</v>
      </c>
      <c r="X5623" t="s">
        <v>6157</v>
      </c>
      <c r="Y5623" t="s">
        <v>6157</v>
      </c>
      <c r="Z5623" t="s">
        <v>6474</v>
      </c>
      <c r="AA5623" t="s">
        <v>1388</v>
      </c>
      <c r="AB5623" t="s">
        <v>248</v>
      </c>
      <c r="AC5623" t="s">
        <v>4353</v>
      </c>
      <c r="AD5623" t="s">
        <v>6157</v>
      </c>
      <c r="AE5623" t="s">
        <v>6157</v>
      </c>
      <c r="AF5623" t="s">
        <v>6157</v>
      </c>
      <c r="AG5623" t="s">
        <v>6157</v>
      </c>
      <c r="AH5623" t="s">
        <v>6157</v>
      </c>
      <c r="AI5623" t="s">
        <v>6157</v>
      </c>
      <c r="AJ5623" t="s">
        <v>6457</v>
      </c>
      <c r="AK5623" t="s">
        <v>5602</v>
      </c>
      <c r="AL5623" t="s">
        <v>1414</v>
      </c>
      <c r="AM5623" t="s">
        <v>1413</v>
      </c>
      <c r="AN5623" t="s">
        <v>4353</v>
      </c>
      <c r="AO5623" s="29">
        <v>234</v>
      </c>
      <c r="AP5623">
        <v>-9.8779920000000008</v>
      </c>
      <c r="AQ5623">
        <v>167.178664</v>
      </c>
      <c r="AR5623" t="s">
        <v>289</v>
      </c>
      <c r="AS5623">
        <v>0.25</v>
      </c>
      <c r="AT5623" t="s">
        <v>1510</v>
      </c>
      <c r="AU5623" t="s">
        <v>274</v>
      </c>
      <c r="AV5623" t="s">
        <v>4353</v>
      </c>
      <c r="AW5623" t="s">
        <v>4353</v>
      </c>
      <c r="AX5623" t="s">
        <v>4353</v>
      </c>
      <c r="AY5623">
        <v>1275</v>
      </c>
      <c r="AZ5623">
        <v>1655</v>
      </c>
      <c r="BA5623" t="s">
        <v>290</v>
      </c>
      <c r="BB5623" t="s">
        <v>4785</v>
      </c>
      <c r="BC5623" t="s">
        <v>6157</v>
      </c>
      <c r="BD5623" s="7"/>
      <c r="BH5623" t="s">
        <v>1542</v>
      </c>
      <c r="BI5623" t="s">
        <v>7271</v>
      </c>
      <c r="BJ5623" t="s">
        <v>6487</v>
      </c>
      <c r="BK5623" t="s">
        <v>6486</v>
      </c>
      <c r="BL5623" s="7">
        <v>2016</v>
      </c>
      <c r="BQ5623" t="s">
        <v>6540</v>
      </c>
      <c r="BR5623">
        <v>1</v>
      </c>
      <c r="BS5623" t="s">
        <v>6575</v>
      </c>
      <c r="BT5623" t="s">
        <v>5724</v>
      </c>
      <c r="BW5623">
        <v>-15.77</v>
      </c>
      <c r="BY5623">
        <v>10.94</v>
      </c>
      <c r="CB5623">
        <v>3.5</v>
      </c>
      <c r="CC5623">
        <v>40.53</v>
      </c>
      <c r="CD5623">
        <v>13.6</v>
      </c>
    </row>
    <row r="5624" spans="1:82" ht="16" customHeight="1">
      <c r="A5624">
        <v>5623</v>
      </c>
      <c r="B5624" t="s">
        <v>7221</v>
      </c>
      <c r="C5624" s="2">
        <v>45024</v>
      </c>
      <c r="E5624" s="17" t="s">
        <v>1167</v>
      </c>
      <c r="F5624" s="19"/>
      <c r="G5624" t="s">
        <v>1608</v>
      </c>
      <c r="H5624" t="s">
        <v>6157</v>
      </c>
      <c r="I5624" t="s">
        <v>4349</v>
      </c>
      <c r="J5624" t="s">
        <v>4350</v>
      </c>
      <c r="K5624" t="s">
        <v>4351</v>
      </c>
      <c r="L5624" t="s">
        <v>6157</v>
      </c>
      <c r="M5624" t="s">
        <v>1608</v>
      </c>
      <c r="N5624" t="s">
        <v>289</v>
      </c>
      <c r="O5624" t="s">
        <v>6157</v>
      </c>
      <c r="P5624" t="s">
        <v>6157</v>
      </c>
      <c r="Q5624" t="s">
        <v>3969</v>
      </c>
      <c r="R5624" t="s">
        <v>6157</v>
      </c>
      <c r="S5624" t="s">
        <v>229</v>
      </c>
      <c r="T5624" s="4" t="s">
        <v>6996</v>
      </c>
      <c r="U5624" t="s">
        <v>5600</v>
      </c>
      <c r="V5624">
        <v>17</v>
      </c>
      <c r="W5624">
        <v>34</v>
      </c>
      <c r="X5624" t="s">
        <v>6157</v>
      </c>
      <c r="Y5624" t="s">
        <v>6157</v>
      </c>
      <c r="Z5624" t="s">
        <v>6474</v>
      </c>
      <c r="AA5624" t="s">
        <v>1388</v>
      </c>
      <c r="AB5624" t="s">
        <v>248</v>
      </c>
      <c r="AC5624" t="s">
        <v>4353</v>
      </c>
      <c r="AD5624" t="s">
        <v>6157</v>
      </c>
      <c r="AE5624" t="s">
        <v>6157</v>
      </c>
      <c r="AF5624" t="s">
        <v>6157</v>
      </c>
      <c r="AG5624" t="s">
        <v>6157</v>
      </c>
      <c r="AH5624" t="s">
        <v>6157</v>
      </c>
      <c r="AI5624" t="s">
        <v>6157</v>
      </c>
      <c r="AJ5624" t="s">
        <v>6457</v>
      </c>
      <c r="AK5624" t="s">
        <v>5602</v>
      </c>
      <c r="AL5624" t="s">
        <v>1414</v>
      </c>
      <c r="AM5624" t="s">
        <v>1413</v>
      </c>
      <c r="AN5624" t="s">
        <v>4353</v>
      </c>
      <c r="AO5624" s="29">
        <v>234</v>
      </c>
      <c r="AP5624">
        <v>-9.8779920000000008</v>
      </c>
      <c r="AQ5624">
        <v>167.178664</v>
      </c>
      <c r="AR5624" t="s">
        <v>289</v>
      </c>
      <c r="AS5624">
        <v>0.25</v>
      </c>
      <c r="AT5624" t="s">
        <v>1510</v>
      </c>
      <c r="AU5624" t="s">
        <v>274</v>
      </c>
      <c r="AV5624" t="s">
        <v>4353</v>
      </c>
      <c r="AW5624" t="s">
        <v>4353</v>
      </c>
      <c r="AX5624" t="s">
        <v>4353</v>
      </c>
      <c r="AY5624">
        <v>1275</v>
      </c>
      <c r="AZ5624">
        <v>1655</v>
      </c>
      <c r="BA5624" t="s">
        <v>290</v>
      </c>
      <c r="BB5624" t="s">
        <v>4785</v>
      </c>
      <c r="BC5624" t="s">
        <v>6157</v>
      </c>
      <c r="BD5624" s="7"/>
      <c r="BH5624" t="s">
        <v>1542</v>
      </c>
      <c r="BI5624" t="s">
        <v>7271</v>
      </c>
      <c r="BJ5624" t="s">
        <v>6487</v>
      </c>
      <c r="BK5624" t="s">
        <v>6486</v>
      </c>
      <c r="BL5624" s="7">
        <v>2016</v>
      </c>
      <c r="BQ5624" t="s">
        <v>6540</v>
      </c>
      <c r="BR5624">
        <v>1</v>
      </c>
      <c r="BS5624" t="s">
        <v>6575</v>
      </c>
      <c r="BT5624" t="s">
        <v>5724</v>
      </c>
      <c r="BW5624">
        <v>-16.440000000000001</v>
      </c>
      <c r="BY5624">
        <v>10.66</v>
      </c>
      <c r="CB5624">
        <v>3.3</v>
      </c>
      <c r="CC5624">
        <v>45.36</v>
      </c>
      <c r="CD5624">
        <v>15.9</v>
      </c>
    </row>
    <row r="5625" spans="1:82" ht="16" customHeight="1">
      <c r="A5625">
        <v>5624</v>
      </c>
      <c r="B5625" t="s">
        <v>7221</v>
      </c>
      <c r="C5625" s="2">
        <v>45024</v>
      </c>
      <c r="E5625" s="17" t="s">
        <v>5823</v>
      </c>
      <c r="F5625" s="19"/>
      <c r="G5625" t="s">
        <v>1608</v>
      </c>
      <c r="H5625" t="s">
        <v>6157</v>
      </c>
      <c r="I5625" t="s">
        <v>4349</v>
      </c>
      <c r="J5625" t="s">
        <v>4350</v>
      </c>
      <c r="K5625" t="s">
        <v>4351</v>
      </c>
      <c r="L5625" t="s">
        <v>6157</v>
      </c>
      <c r="M5625" t="s">
        <v>1608</v>
      </c>
      <c r="N5625" t="s">
        <v>289</v>
      </c>
      <c r="O5625" t="s">
        <v>6157</v>
      </c>
      <c r="P5625" t="s">
        <v>6157</v>
      </c>
      <c r="Q5625" t="s">
        <v>3969</v>
      </c>
      <c r="R5625" t="s">
        <v>6157</v>
      </c>
      <c r="S5625" t="s">
        <v>230</v>
      </c>
      <c r="T5625" t="s">
        <v>7066</v>
      </c>
      <c r="U5625" t="s">
        <v>4367</v>
      </c>
      <c r="V5625">
        <v>50</v>
      </c>
      <c r="W5625">
        <v>80</v>
      </c>
      <c r="X5625" t="s">
        <v>6157</v>
      </c>
      <c r="Y5625" t="s">
        <v>6157</v>
      </c>
      <c r="Z5625" t="s">
        <v>6474</v>
      </c>
      <c r="AA5625" t="s">
        <v>1388</v>
      </c>
      <c r="AB5625" t="s">
        <v>248</v>
      </c>
      <c r="AC5625" t="s">
        <v>4353</v>
      </c>
      <c r="AD5625" t="s">
        <v>6157</v>
      </c>
      <c r="AE5625" t="s">
        <v>6157</v>
      </c>
      <c r="AF5625" t="s">
        <v>6157</v>
      </c>
      <c r="AG5625" t="s">
        <v>6157</v>
      </c>
      <c r="AH5625" t="s">
        <v>6157</v>
      </c>
      <c r="AI5625" t="s">
        <v>6157</v>
      </c>
      <c r="AJ5625" t="s">
        <v>6457</v>
      </c>
      <c r="AK5625" t="s">
        <v>5602</v>
      </c>
      <c r="AL5625" t="s">
        <v>1414</v>
      </c>
      <c r="AM5625" t="s">
        <v>1413</v>
      </c>
      <c r="AN5625" t="s">
        <v>4353</v>
      </c>
      <c r="AO5625" s="29">
        <v>234</v>
      </c>
      <c r="AP5625">
        <v>-9.8779920000000008</v>
      </c>
      <c r="AQ5625">
        <v>167.178664</v>
      </c>
      <c r="AR5625" t="s">
        <v>289</v>
      </c>
      <c r="AS5625">
        <v>0.25</v>
      </c>
      <c r="AT5625" t="s">
        <v>1510</v>
      </c>
      <c r="AU5625" t="s">
        <v>274</v>
      </c>
      <c r="AV5625" t="s">
        <v>4353</v>
      </c>
      <c r="AW5625" t="s">
        <v>4353</v>
      </c>
      <c r="AX5625" t="s">
        <v>4353</v>
      </c>
      <c r="AY5625">
        <v>1275</v>
      </c>
      <c r="AZ5625">
        <v>1655</v>
      </c>
      <c r="BA5625" t="s">
        <v>290</v>
      </c>
      <c r="BB5625" t="s">
        <v>4785</v>
      </c>
      <c r="BC5625" t="s">
        <v>6157</v>
      </c>
      <c r="BD5625" s="7"/>
      <c r="BH5625" t="s">
        <v>1542</v>
      </c>
      <c r="BI5625" t="s">
        <v>7271</v>
      </c>
      <c r="BJ5625" t="s">
        <v>6487</v>
      </c>
      <c r="BK5625" t="s">
        <v>6486</v>
      </c>
      <c r="BL5625" s="7">
        <v>2016</v>
      </c>
      <c r="BQ5625" t="s">
        <v>6540</v>
      </c>
      <c r="BR5625">
        <v>1</v>
      </c>
      <c r="BS5625" t="s">
        <v>6575</v>
      </c>
      <c r="BT5625" t="s">
        <v>5724</v>
      </c>
      <c r="BW5625">
        <v>-16.25</v>
      </c>
      <c r="BY5625">
        <v>11.57</v>
      </c>
      <c r="CB5625">
        <v>3.4</v>
      </c>
      <c r="CC5625">
        <v>41.43</v>
      </c>
      <c r="CD5625">
        <v>14.18</v>
      </c>
    </row>
    <row r="5626" spans="1:82" ht="16" customHeight="1">
      <c r="A5626">
        <v>5625</v>
      </c>
      <c r="B5626" t="s">
        <v>7221</v>
      </c>
      <c r="C5626" s="2">
        <v>45024</v>
      </c>
      <c r="E5626" s="17" t="s">
        <v>1165</v>
      </c>
      <c r="F5626" s="19"/>
      <c r="G5626" t="s">
        <v>1608</v>
      </c>
      <c r="H5626" t="s">
        <v>6157</v>
      </c>
      <c r="I5626" t="s">
        <v>4349</v>
      </c>
      <c r="J5626" t="s">
        <v>4350</v>
      </c>
      <c r="K5626" t="s">
        <v>4351</v>
      </c>
      <c r="L5626" t="s">
        <v>6157</v>
      </c>
      <c r="M5626" t="s">
        <v>1608</v>
      </c>
      <c r="N5626" t="s">
        <v>289</v>
      </c>
      <c r="O5626" t="s">
        <v>6157</v>
      </c>
      <c r="P5626" t="s">
        <v>6157</v>
      </c>
      <c r="Q5626" t="s">
        <v>3969</v>
      </c>
      <c r="R5626" t="s">
        <v>6157</v>
      </c>
      <c r="S5626" t="s">
        <v>229</v>
      </c>
      <c r="T5626" t="s">
        <v>7048</v>
      </c>
      <c r="U5626" t="s">
        <v>5615</v>
      </c>
      <c r="V5626">
        <v>35</v>
      </c>
      <c r="W5626">
        <v>49</v>
      </c>
      <c r="X5626" t="s">
        <v>6157</v>
      </c>
      <c r="Y5626" t="s">
        <v>6157</v>
      </c>
      <c r="Z5626" t="s">
        <v>6474</v>
      </c>
      <c r="AA5626" t="s">
        <v>1388</v>
      </c>
      <c r="AB5626" t="s">
        <v>248</v>
      </c>
      <c r="AC5626" t="s">
        <v>4353</v>
      </c>
      <c r="AD5626" t="s">
        <v>6157</v>
      </c>
      <c r="AE5626" t="s">
        <v>6157</v>
      </c>
      <c r="AF5626" t="s">
        <v>6157</v>
      </c>
      <c r="AG5626" t="s">
        <v>6157</v>
      </c>
      <c r="AH5626" t="s">
        <v>6157</v>
      </c>
      <c r="AI5626" t="s">
        <v>6157</v>
      </c>
      <c r="AJ5626" t="s">
        <v>6457</v>
      </c>
      <c r="AK5626" t="s">
        <v>5602</v>
      </c>
      <c r="AL5626" t="s">
        <v>1414</v>
      </c>
      <c r="AM5626" t="s">
        <v>1413</v>
      </c>
      <c r="AN5626" t="s">
        <v>4353</v>
      </c>
      <c r="AO5626" s="29">
        <v>234</v>
      </c>
      <c r="AP5626">
        <v>-9.8779920000000008</v>
      </c>
      <c r="AQ5626">
        <v>167.178664</v>
      </c>
      <c r="AR5626" t="s">
        <v>289</v>
      </c>
      <c r="AS5626">
        <v>0.25</v>
      </c>
      <c r="AT5626" t="s">
        <v>1510</v>
      </c>
      <c r="AU5626" t="s">
        <v>274</v>
      </c>
      <c r="AV5626" t="s">
        <v>4353</v>
      </c>
      <c r="AW5626" t="s">
        <v>4353</v>
      </c>
      <c r="AX5626" t="s">
        <v>4353</v>
      </c>
      <c r="AY5626">
        <v>1275</v>
      </c>
      <c r="AZ5626">
        <v>1655</v>
      </c>
      <c r="BA5626" t="s">
        <v>290</v>
      </c>
      <c r="BB5626" t="s">
        <v>4785</v>
      </c>
      <c r="BC5626" t="s">
        <v>6157</v>
      </c>
      <c r="BD5626" s="7"/>
      <c r="BH5626" t="s">
        <v>1542</v>
      </c>
      <c r="BI5626" t="s">
        <v>7271</v>
      </c>
      <c r="BJ5626" t="s">
        <v>6487</v>
      </c>
      <c r="BK5626" t="s">
        <v>6486</v>
      </c>
      <c r="BL5626" s="7">
        <v>2016</v>
      </c>
      <c r="BQ5626" t="s">
        <v>6540</v>
      </c>
      <c r="BR5626">
        <v>1</v>
      </c>
      <c r="BS5626" t="s">
        <v>6575</v>
      </c>
      <c r="BT5626" t="s">
        <v>5724</v>
      </c>
      <c r="BW5626">
        <v>-16.48</v>
      </c>
      <c r="BY5626">
        <v>12.33</v>
      </c>
      <c r="CB5626">
        <v>3.5</v>
      </c>
      <c r="CC5626">
        <v>42.52</v>
      </c>
      <c r="CD5626">
        <v>14.23</v>
      </c>
    </row>
    <row r="5627" spans="1:82" ht="16" customHeight="1">
      <c r="A5627">
        <v>5626</v>
      </c>
      <c r="B5627" t="s">
        <v>7221</v>
      </c>
      <c r="C5627" s="2">
        <v>45024</v>
      </c>
      <c r="E5627" s="17" t="s">
        <v>1164</v>
      </c>
      <c r="F5627" s="19"/>
      <c r="G5627" t="s">
        <v>1608</v>
      </c>
      <c r="H5627" t="s">
        <v>6157</v>
      </c>
      <c r="I5627" t="s">
        <v>4349</v>
      </c>
      <c r="J5627" t="s">
        <v>4350</v>
      </c>
      <c r="K5627" t="s">
        <v>4351</v>
      </c>
      <c r="L5627" t="s">
        <v>6157</v>
      </c>
      <c r="M5627" t="s">
        <v>1608</v>
      </c>
      <c r="N5627" t="s">
        <v>289</v>
      </c>
      <c r="O5627" t="s">
        <v>6157</v>
      </c>
      <c r="P5627" t="s">
        <v>6157</v>
      </c>
      <c r="Q5627" t="s">
        <v>3969</v>
      </c>
      <c r="R5627" t="s">
        <v>6157</v>
      </c>
      <c r="S5627" t="s">
        <v>229</v>
      </c>
      <c r="T5627" s="4" t="s">
        <v>6996</v>
      </c>
      <c r="U5627" t="s">
        <v>5600</v>
      </c>
      <c r="V5627">
        <v>17</v>
      </c>
      <c r="W5627">
        <v>34</v>
      </c>
      <c r="X5627" t="s">
        <v>6157</v>
      </c>
      <c r="Y5627" t="s">
        <v>6157</v>
      </c>
      <c r="Z5627" t="s">
        <v>6474</v>
      </c>
      <c r="AA5627" t="s">
        <v>1388</v>
      </c>
      <c r="AB5627" t="s">
        <v>248</v>
      </c>
      <c r="AC5627" t="s">
        <v>4353</v>
      </c>
      <c r="AD5627" t="s">
        <v>6157</v>
      </c>
      <c r="AE5627" t="s">
        <v>6157</v>
      </c>
      <c r="AF5627" t="s">
        <v>6157</v>
      </c>
      <c r="AG5627" t="s">
        <v>6157</v>
      </c>
      <c r="AH5627" t="s">
        <v>6157</v>
      </c>
      <c r="AI5627" t="s">
        <v>6157</v>
      </c>
      <c r="AJ5627" t="s">
        <v>6457</v>
      </c>
      <c r="AK5627" t="s">
        <v>5602</v>
      </c>
      <c r="AL5627" t="s">
        <v>1414</v>
      </c>
      <c r="AM5627" t="s">
        <v>1413</v>
      </c>
      <c r="AN5627" t="s">
        <v>4353</v>
      </c>
      <c r="AO5627" s="29">
        <v>234</v>
      </c>
      <c r="AP5627">
        <v>-9.8779920000000008</v>
      </c>
      <c r="AQ5627">
        <v>167.178664</v>
      </c>
      <c r="AR5627" t="s">
        <v>289</v>
      </c>
      <c r="AS5627">
        <v>0.25</v>
      </c>
      <c r="AT5627" t="s">
        <v>1510</v>
      </c>
      <c r="AU5627" t="s">
        <v>274</v>
      </c>
      <c r="AV5627" t="s">
        <v>4353</v>
      </c>
      <c r="AW5627" t="s">
        <v>4353</v>
      </c>
      <c r="AX5627" t="s">
        <v>4353</v>
      </c>
      <c r="AY5627">
        <v>1275</v>
      </c>
      <c r="AZ5627">
        <v>1655</v>
      </c>
      <c r="BA5627" t="s">
        <v>290</v>
      </c>
      <c r="BB5627" t="s">
        <v>4785</v>
      </c>
      <c r="BC5627" t="s">
        <v>6157</v>
      </c>
      <c r="BD5627" s="7"/>
      <c r="BH5627" t="s">
        <v>1542</v>
      </c>
      <c r="BI5627" t="s">
        <v>7271</v>
      </c>
      <c r="BJ5627" t="s">
        <v>6487</v>
      </c>
      <c r="BK5627" t="s">
        <v>6486</v>
      </c>
      <c r="BL5627" s="7">
        <v>2016</v>
      </c>
      <c r="BQ5627" t="s">
        <v>6540</v>
      </c>
      <c r="BR5627">
        <v>1</v>
      </c>
      <c r="BS5627" t="s">
        <v>6575</v>
      </c>
      <c r="BT5627" t="s">
        <v>5724</v>
      </c>
      <c r="BW5627">
        <v>-15.67</v>
      </c>
      <c r="BY5627">
        <v>11.38</v>
      </c>
      <c r="CB5627">
        <v>3.4</v>
      </c>
      <c r="CC5627">
        <v>46.39</v>
      </c>
      <c r="CD5627">
        <v>15.87</v>
      </c>
    </row>
    <row r="5628" spans="1:82" ht="16" customHeight="1">
      <c r="A5628">
        <v>5627</v>
      </c>
      <c r="B5628" t="s">
        <v>7221</v>
      </c>
      <c r="C5628" s="2">
        <v>45024</v>
      </c>
      <c r="E5628" s="17" t="s">
        <v>1163</v>
      </c>
      <c r="F5628" s="19"/>
      <c r="G5628" t="s">
        <v>1608</v>
      </c>
      <c r="H5628" t="s">
        <v>6157</v>
      </c>
      <c r="I5628" t="s">
        <v>4349</v>
      </c>
      <c r="J5628" t="s">
        <v>4350</v>
      </c>
      <c r="K5628" t="s">
        <v>4351</v>
      </c>
      <c r="L5628" t="s">
        <v>6157</v>
      </c>
      <c r="M5628" t="s">
        <v>1608</v>
      </c>
      <c r="N5628" t="s">
        <v>289</v>
      </c>
      <c r="O5628" t="s">
        <v>6157</v>
      </c>
      <c r="P5628" t="s">
        <v>6157</v>
      </c>
      <c r="Q5628" t="s">
        <v>3969</v>
      </c>
      <c r="R5628" t="s">
        <v>6157</v>
      </c>
      <c r="S5628" t="s">
        <v>230</v>
      </c>
      <c r="T5628" s="4" t="s">
        <v>6996</v>
      </c>
      <c r="U5628" t="s">
        <v>5600</v>
      </c>
      <c r="V5628">
        <v>17</v>
      </c>
      <c r="W5628">
        <v>34</v>
      </c>
      <c r="X5628" t="s">
        <v>6157</v>
      </c>
      <c r="Y5628" t="s">
        <v>6157</v>
      </c>
      <c r="Z5628" t="s">
        <v>6474</v>
      </c>
      <c r="AA5628" t="s">
        <v>1388</v>
      </c>
      <c r="AB5628" t="s">
        <v>248</v>
      </c>
      <c r="AC5628" t="s">
        <v>4353</v>
      </c>
      <c r="AD5628" t="s">
        <v>6157</v>
      </c>
      <c r="AE5628" t="s">
        <v>6157</v>
      </c>
      <c r="AF5628" t="s">
        <v>6157</v>
      </c>
      <c r="AG5628" t="s">
        <v>6157</v>
      </c>
      <c r="AH5628" t="s">
        <v>6157</v>
      </c>
      <c r="AI5628" t="s">
        <v>6157</v>
      </c>
      <c r="AJ5628" t="s">
        <v>6457</v>
      </c>
      <c r="AK5628" t="s">
        <v>5602</v>
      </c>
      <c r="AL5628" t="s">
        <v>1414</v>
      </c>
      <c r="AM5628" t="s">
        <v>1413</v>
      </c>
      <c r="AN5628" t="s">
        <v>4353</v>
      </c>
      <c r="AO5628" s="29">
        <v>234</v>
      </c>
      <c r="AP5628">
        <v>-9.8779920000000008</v>
      </c>
      <c r="AQ5628">
        <v>167.178664</v>
      </c>
      <c r="AR5628" t="s">
        <v>289</v>
      </c>
      <c r="AS5628">
        <v>0.25</v>
      </c>
      <c r="AT5628" t="s">
        <v>1510</v>
      </c>
      <c r="AU5628" t="s">
        <v>274</v>
      </c>
      <c r="AV5628" t="s">
        <v>4353</v>
      </c>
      <c r="AW5628" t="s">
        <v>4353</v>
      </c>
      <c r="AX5628" t="s">
        <v>4353</v>
      </c>
      <c r="AY5628">
        <v>1275</v>
      </c>
      <c r="AZ5628">
        <v>1655</v>
      </c>
      <c r="BA5628" t="s">
        <v>290</v>
      </c>
      <c r="BB5628" t="s">
        <v>4785</v>
      </c>
      <c r="BC5628" t="s">
        <v>6157</v>
      </c>
      <c r="BD5628" s="7"/>
      <c r="BH5628" t="s">
        <v>1542</v>
      </c>
      <c r="BI5628" t="s">
        <v>7271</v>
      </c>
      <c r="BJ5628" t="s">
        <v>6487</v>
      </c>
      <c r="BK5628" t="s">
        <v>6486</v>
      </c>
      <c r="BL5628" s="7">
        <v>2016</v>
      </c>
      <c r="BQ5628" t="s">
        <v>6540</v>
      </c>
      <c r="BR5628">
        <v>1</v>
      </c>
      <c r="BS5628" t="s">
        <v>6575</v>
      </c>
      <c r="BT5628" t="s">
        <v>5724</v>
      </c>
      <c r="BW5628">
        <v>-16.43</v>
      </c>
      <c r="BY5628">
        <v>10.46</v>
      </c>
      <c r="CB5628">
        <v>3.5</v>
      </c>
      <c r="CC5628">
        <v>37.700000000000003</v>
      </c>
      <c r="CD5628">
        <v>12.75</v>
      </c>
    </row>
    <row r="5629" spans="1:82" ht="16" customHeight="1">
      <c r="A5629">
        <v>5628</v>
      </c>
      <c r="B5629" t="s">
        <v>7221</v>
      </c>
      <c r="C5629" s="2">
        <v>45024</v>
      </c>
      <c r="E5629" s="17" t="s">
        <v>5824</v>
      </c>
      <c r="F5629" s="19"/>
      <c r="G5629" t="s">
        <v>1608</v>
      </c>
      <c r="H5629" t="s">
        <v>6157</v>
      </c>
      <c r="I5629" t="s">
        <v>4349</v>
      </c>
      <c r="J5629" t="s">
        <v>4350</v>
      </c>
      <c r="K5629" t="s">
        <v>4351</v>
      </c>
      <c r="L5629" t="s">
        <v>6157</v>
      </c>
      <c r="M5629" t="s">
        <v>1608</v>
      </c>
      <c r="N5629" t="s">
        <v>289</v>
      </c>
      <c r="O5629" t="s">
        <v>6157</v>
      </c>
      <c r="P5629" t="s">
        <v>6157</v>
      </c>
      <c r="Q5629" t="s">
        <v>3969</v>
      </c>
      <c r="R5629" t="s">
        <v>6157</v>
      </c>
      <c r="S5629" t="s">
        <v>4354</v>
      </c>
      <c r="T5629" t="s">
        <v>5758</v>
      </c>
      <c r="U5629" t="s">
        <v>5759</v>
      </c>
      <c r="V5629">
        <v>15.5</v>
      </c>
      <c r="W5629">
        <v>15.5</v>
      </c>
      <c r="X5629" t="s">
        <v>6157</v>
      </c>
      <c r="Y5629" t="s">
        <v>6157</v>
      </c>
      <c r="Z5629" t="s">
        <v>6474</v>
      </c>
      <c r="AA5629" t="s">
        <v>1388</v>
      </c>
      <c r="AB5629" t="s">
        <v>5764</v>
      </c>
      <c r="AC5629" t="s">
        <v>4353</v>
      </c>
      <c r="AD5629" t="s">
        <v>6157</v>
      </c>
      <c r="AE5629" t="s">
        <v>6157</v>
      </c>
      <c r="AF5629" t="s">
        <v>6157</v>
      </c>
      <c r="AG5629" t="s">
        <v>6157</v>
      </c>
      <c r="AH5629" t="s">
        <v>6157</v>
      </c>
      <c r="AI5629" t="s">
        <v>6157</v>
      </c>
      <c r="AJ5629" t="s">
        <v>6457</v>
      </c>
      <c r="AK5629" t="s">
        <v>5602</v>
      </c>
      <c r="AL5629" t="s">
        <v>1414</v>
      </c>
      <c r="AM5629" t="s">
        <v>1413</v>
      </c>
      <c r="AN5629" t="s">
        <v>4353</v>
      </c>
      <c r="AO5629" s="29">
        <v>234</v>
      </c>
      <c r="AP5629">
        <v>-9.8779920000000008</v>
      </c>
      <c r="AQ5629">
        <v>167.178664</v>
      </c>
      <c r="AR5629" t="s">
        <v>289</v>
      </c>
      <c r="AS5629">
        <v>0.25</v>
      </c>
      <c r="AT5629" t="s">
        <v>1510</v>
      </c>
      <c r="AU5629" t="s">
        <v>274</v>
      </c>
      <c r="AV5629" t="s">
        <v>4353</v>
      </c>
      <c r="AW5629" t="s">
        <v>4353</v>
      </c>
      <c r="AX5629" t="s">
        <v>4353</v>
      </c>
      <c r="AY5629">
        <v>1275</v>
      </c>
      <c r="AZ5629">
        <v>1655</v>
      </c>
      <c r="BA5629" t="s">
        <v>290</v>
      </c>
      <c r="BB5629" t="s">
        <v>4785</v>
      </c>
      <c r="BC5629" t="s">
        <v>6157</v>
      </c>
      <c r="BD5629" s="7"/>
      <c r="BH5629" t="s">
        <v>1542</v>
      </c>
      <c r="BI5629" t="s">
        <v>7271</v>
      </c>
      <c r="BJ5629" t="s">
        <v>6487</v>
      </c>
      <c r="BK5629" t="s">
        <v>6486</v>
      </c>
      <c r="BL5629" s="7">
        <v>2016</v>
      </c>
      <c r="BQ5629" t="s">
        <v>6540</v>
      </c>
      <c r="BR5629">
        <v>1</v>
      </c>
      <c r="BS5629" t="s">
        <v>6575</v>
      </c>
      <c r="BT5629" t="s">
        <v>5724</v>
      </c>
      <c r="BW5629">
        <v>-16.829999999999998</v>
      </c>
      <c r="BY5629">
        <v>10.17</v>
      </c>
      <c r="CB5629">
        <v>3.3</v>
      </c>
      <c r="CC5629">
        <v>46.21</v>
      </c>
      <c r="CD5629">
        <v>16.2</v>
      </c>
    </row>
    <row r="5630" spans="1:82" ht="16" customHeight="1">
      <c r="A5630">
        <v>5629</v>
      </c>
      <c r="B5630" t="s">
        <v>7221</v>
      </c>
      <c r="C5630" s="2">
        <v>45024</v>
      </c>
      <c r="E5630" s="17" t="s">
        <v>5825</v>
      </c>
      <c r="F5630" s="19"/>
      <c r="G5630" t="s">
        <v>1608</v>
      </c>
      <c r="H5630" t="s">
        <v>6157</v>
      </c>
      <c r="I5630" t="s">
        <v>4349</v>
      </c>
      <c r="J5630" t="s">
        <v>4350</v>
      </c>
      <c r="K5630" t="s">
        <v>4351</v>
      </c>
      <c r="L5630" t="s">
        <v>6157</v>
      </c>
      <c r="M5630" t="s">
        <v>1608</v>
      </c>
      <c r="N5630" t="s">
        <v>289</v>
      </c>
      <c r="O5630" t="s">
        <v>6157</v>
      </c>
      <c r="P5630" t="s">
        <v>6157</v>
      </c>
      <c r="Q5630" t="s">
        <v>3969</v>
      </c>
      <c r="R5630" t="s">
        <v>6157</v>
      </c>
      <c r="S5630" t="s">
        <v>230</v>
      </c>
      <c r="T5630" t="s">
        <v>7048</v>
      </c>
      <c r="U5630" t="s">
        <v>5615</v>
      </c>
      <c r="V5630">
        <v>35</v>
      </c>
      <c r="W5630">
        <v>49</v>
      </c>
      <c r="X5630" t="s">
        <v>6157</v>
      </c>
      <c r="Y5630" t="s">
        <v>6157</v>
      </c>
      <c r="Z5630" t="s">
        <v>6474</v>
      </c>
      <c r="AA5630" t="s">
        <v>1388</v>
      </c>
      <c r="AB5630" t="s">
        <v>248</v>
      </c>
      <c r="AC5630" t="s">
        <v>4353</v>
      </c>
      <c r="AD5630" t="s">
        <v>6157</v>
      </c>
      <c r="AE5630" t="s">
        <v>6157</v>
      </c>
      <c r="AF5630" t="s">
        <v>6157</v>
      </c>
      <c r="AG5630" t="s">
        <v>6157</v>
      </c>
      <c r="AH5630" t="s">
        <v>6157</v>
      </c>
      <c r="AI5630" t="s">
        <v>6157</v>
      </c>
      <c r="AJ5630" t="s">
        <v>6457</v>
      </c>
      <c r="AK5630" t="s">
        <v>5602</v>
      </c>
      <c r="AL5630" t="s">
        <v>1414</v>
      </c>
      <c r="AM5630" t="s">
        <v>1413</v>
      </c>
      <c r="AN5630" t="s">
        <v>4353</v>
      </c>
      <c r="AO5630" s="29">
        <v>234</v>
      </c>
      <c r="AP5630">
        <v>-9.8779920000000008</v>
      </c>
      <c r="AQ5630">
        <v>167.178664</v>
      </c>
      <c r="AR5630" t="s">
        <v>289</v>
      </c>
      <c r="AS5630">
        <v>0.25</v>
      </c>
      <c r="AT5630" t="s">
        <v>1510</v>
      </c>
      <c r="AU5630" t="s">
        <v>274</v>
      </c>
      <c r="AV5630" t="s">
        <v>4353</v>
      </c>
      <c r="AW5630" t="s">
        <v>4353</v>
      </c>
      <c r="AX5630" t="s">
        <v>4353</v>
      </c>
      <c r="AY5630">
        <v>1275</v>
      </c>
      <c r="AZ5630">
        <v>1655</v>
      </c>
      <c r="BA5630" t="s">
        <v>290</v>
      </c>
      <c r="BB5630" t="s">
        <v>4785</v>
      </c>
      <c r="BC5630" t="s">
        <v>6157</v>
      </c>
      <c r="BD5630" s="7"/>
      <c r="BH5630" t="s">
        <v>1542</v>
      </c>
      <c r="BI5630" t="s">
        <v>7271</v>
      </c>
      <c r="BJ5630" t="s">
        <v>6487</v>
      </c>
      <c r="BK5630" t="s">
        <v>6486</v>
      </c>
      <c r="BL5630" s="7">
        <v>2016</v>
      </c>
      <c r="BQ5630" t="s">
        <v>6540</v>
      </c>
      <c r="BR5630">
        <v>1</v>
      </c>
      <c r="BS5630" t="s">
        <v>6575</v>
      </c>
      <c r="BT5630" t="s">
        <v>5724</v>
      </c>
      <c r="BW5630">
        <v>-16</v>
      </c>
      <c r="BY5630">
        <v>11.48</v>
      </c>
      <c r="CB5630">
        <v>3.4</v>
      </c>
      <c r="CC5630">
        <v>38.89</v>
      </c>
      <c r="CD5630">
        <v>13.56</v>
      </c>
    </row>
    <row r="5631" spans="1:82" ht="16" customHeight="1">
      <c r="A5631">
        <v>5630</v>
      </c>
      <c r="B5631" t="s">
        <v>7221</v>
      </c>
      <c r="C5631" s="2">
        <v>45024</v>
      </c>
      <c r="E5631" s="17" t="s">
        <v>5826</v>
      </c>
      <c r="F5631" s="19"/>
      <c r="G5631" t="s">
        <v>1608</v>
      </c>
      <c r="H5631" t="s">
        <v>6157</v>
      </c>
      <c r="I5631" t="s">
        <v>4349</v>
      </c>
      <c r="J5631" t="s">
        <v>4350</v>
      </c>
      <c r="K5631" t="s">
        <v>4351</v>
      </c>
      <c r="L5631" t="s">
        <v>6157</v>
      </c>
      <c r="M5631" t="s">
        <v>1608</v>
      </c>
      <c r="N5631" t="s">
        <v>289</v>
      </c>
      <c r="O5631" t="s">
        <v>6157</v>
      </c>
      <c r="P5631" t="s">
        <v>6157</v>
      </c>
      <c r="Q5631" t="s">
        <v>3969</v>
      </c>
      <c r="R5631" t="s">
        <v>6157</v>
      </c>
      <c r="S5631" t="s">
        <v>4354</v>
      </c>
      <c r="T5631" t="s">
        <v>7072</v>
      </c>
      <c r="U5631" s="4" t="s">
        <v>6994</v>
      </c>
      <c r="V5631">
        <v>0</v>
      </c>
      <c r="W5631">
        <v>18</v>
      </c>
      <c r="X5631" t="s">
        <v>6157</v>
      </c>
      <c r="Y5631" t="s">
        <v>6157</v>
      </c>
      <c r="Z5631" t="s">
        <v>6474</v>
      </c>
      <c r="AA5631" t="s">
        <v>1388</v>
      </c>
      <c r="AB5631" t="s">
        <v>5764</v>
      </c>
      <c r="AC5631" t="s">
        <v>4353</v>
      </c>
      <c r="AD5631" t="s">
        <v>6157</v>
      </c>
      <c r="AE5631" t="s">
        <v>6157</v>
      </c>
      <c r="AF5631" t="s">
        <v>6157</v>
      </c>
      <c r="AG5631" t="s">
        <v>6157</v>
      </c>
      <c r="AH5631" t="s">
        <v>6157</v>
      </c>
      <c r="AI5631" t="s">
        <v>6157</v>
      </c>
      <c r="AJ5631" t="s">
        <v>6457</v>
      </c>
      <c r="AK5631" t="s">
        <v>5602</v>
      </c>
      <c r="AL5631" t="s">
        <v>1414</v>
      </c>
      <c r="AM5631" t="s">
        <v>1413</v>
      </c>
      <c r="AN5631" t="s">
        <v>4353</v>
      </c>
      <c r="AO5631" s="29">
        <v>234</v>
      </c>
      <c r="AP5631">
        <v>-9.8779920000000008</v>
      </c>
      <c r="AQ5631">
        <v>167.178664</v>
      </c>
      <c r="AR5631" t="s">
        <v>289</v>
      </c>
      <c r="AS5631">
        <v>0.25</v>
      </c>
      <c r="AT5631" t="s">
        <v>1510</v>
      </c>
      <c r="AU5631" t="s">
        <v>274</v>
      </c>
      <c r="AV5631" t="s">
        <v>4353</v>
      </c>
      <c r="AW5631" t="s">
        <v>4353</v>
      </c>
      <c r="AX5631" t="s">
        <v>4353</v>
      </c>
      <c r="AY5631">
        <v>1275</v>
      </c>
      <c r="AZ5631">
        <v>1655</v>
      </c>
      <c r="BA5631" t="s">
        <v>290</v>
      </c>
      <c r="BB5631" t="s">
        <v>4785</v>
      </c>
      <c r="BC5631" t="s">
        <v>6157</v>
      </c>
      <c r="BD5631" s="7"/>
      <c r="BH5631" t="s">
        <v>1542</v>
      </c>
      <c r="BI5631" t="s">
        <v>7271</v>
      </c>
      <c r="BJ5631" t="s">
        <v>6487</v>
      </c>
      <c r="BK5631" t="s">
        <v>6486</v>
      </c>
      <c r="BL5631" s="7">
        <v>2016</v>
      </c>
      <c r="BQ5631" t="s">
        <v>6540</v>
      </c>
      <c r="BR5631">
        <v>1</v>
      </c>
      <c r="BS5631" t="s">
        <v>6575</v>
      </c>
      <c r="BT5631" t="s">
        <v>5724</v>
      </c>
      <c r="BW5631">
        <v>-17.04</v>
      </c>
      <c r="BY5631">
        <v>11.19</v>
      </c>
      <c r="CB5631">
        <v>3.4</v>
      </c>
      <c r="CC5631">
        <v>44.47</v>
      </c>
      <c r="CD5631">
        <v>15.22</v>
      </c>
    </row>
    <row r="5632" spans="1:82" ht="16" customHeight="1">
      <c r="A5632">
        <v>5631</v>
      </c>
      <c r="B5632" t="s">
        <v>7221</v>
      </c>
      <c r="C5632" s="2">
        <v>45024</v>
      </c>
      <c r="E5632" s="17" t="s">
        <v>5827</v>
      </c>
      <c r="F5632" s="19"/>
      <c r="G5632" t="s">
        <v>1608</v>
      </c>
      <c r="H5632" t="s">
        <v>6157</v>
      </c>
      <c r="I5632" t="s">
        <v>4349</v>
      </c>
      <c r="J5632" t="s">
        <v>4350</v>
      </c>
      <c r="K5632" t="s">
        <v>4351</v>
      </c>
      <c r="L5632" t="s">
        <v>6157</v>
      </c>
      <c r="M5632" t="s">
        <v>1608</v>
      </c>
      <c r="N5632" t="s">
        <v>289</v>
      </c>
      <c r="O5632" t="s">
        <v>6157</v>
      </c>
      <c r="P5632" t="s">
        <v>6157</v>
      </c>
      <c r="Q5632" t="s">
        <v>3969</v>
      </c>
      <c r="R5632" t="s">
        <v>6157</v>
      </c>
      <c r="S5632" t="s">
        <v>4354</v>
      </c>
      <c r="T5632" t="s">
        <v>5778</v>
      </c>
      <c r="U5632" t="s">
        <v>1368</v>
      </c>
      <c r="V5632">
        <v>0</v>
      </c>
      <c r="W5632">
        <v>0</v>
      </c>
      <c r="X5632" t="s">
        <v>6157</v>
      </c>
      <c r="Y5632" t="s">
        <v>6157</v>
      </c>
      <c r="Z5632" t="s">
        <v>6474</v>
      </c>
      <c r="AA5632" t="s">
        <v>1388</v>
      </c>
      <c r="AB5632" t="s">
        <v>5764</v>
      </c>
      <c r="AC5632" t="s">
        <v>4353</v>
      </c>
      <c r="AD5632" t="s">
        <v>6157</v>
      </c>
      <c r="AE5632" t="s">
        <v>6157</v>
      </c>
      <c r="AF5632" t="s">
        <v>6157</v>
      </c>
      <c r="AG5632" t="s">
        <v>6157</v>
      </c>
      <c r="AH5632" t="s">
        <v>6157</v>
      </c>
      <c r="AI5632" t="s">
        <v>6157</v>
      </c>
      <c r="AJ5632" t="s">
        <v>6457</v>
      </c>
      <c r="AK5632" t="s">
        <v>5602</v>
      </c>
      <c r="AL5632" t="s">
        <v>1414</v>
      </c>
      <c r="AM5632" t="s">
        <v>1413</v>
      </c>
      <c r="AN5632" t="s">
        <v>4353</v>
      </c>
      <c r="AO5632" s="29">
        <v>234</v>
      </c>
      <c r="AP5632">
        <v>-9.8779920000000008</v>
      </c>
      <c r="AQ5632">
        <v>167.178664</v>
      </c>
      <c r="AR5632" t="s">
        <v>289</v>
      </c>
      <c r="AS5632">
        <v>0.25</v>
      </c>
      <c r="AT5632" t="s">
        <v>1510</v>
      </c>
      <c r="AU5632" t="s">
        <v>274</v>
      </c>
      <c r="AV5632" t="s">
        <v>4353</v>
      </c>
      <c r="AW5632" t="s">
        <v>4353</v>
      </c>
      <c r="AX5632" t="s">
        <v>4353</v>
      </c>
      <c r="AY5632">
        <v>1275</v>
      </c>
      <c r="AZ5632">
        <v>1655</v>
      </c>
      <c r="BA5632" t="s">
        <v>290</v>
      </c>
      <c r="BB5632" t="s">
        <v>4785</v>
      </c>
      <c r="BC5632" t="s">
        <v>6157</v>
      </c>
      <c r="BD5632" s="7"/>
      <c r="BH5632" t="s">
        <v>1542</v>
      </c>
      <c r="BI5632" t="s">
        <v>7271</v>
      </c>
      <c r="BJ5632" t="s">
        <v>6487</v>
      </c>
      <c r="BK5632" t="s">
        <v>6486</v>
      </c>
      <c r="BL5632" s="7">
        <v>2016</v>
      </c>
      <c r="BQ5632" t="s">
        <v>6540</v>
      </c>
      <c r="BR5632">
        <v>1</v>
      </c>
      <c r="BS5632" t="s">
        <v>6575</v>
      </c>
      <c r="BT5632" t="s">
        <v>5724</v>
      </c>
      <c r="BW5632">
        <v>-17.59</v>
      </c>
      <c r="BY5632">
        <v>12.55</v>
      </c>
      <c r="CB5632">
        <v>3.5</v>
      </c>
      <c r="CC5632">
        <v>49.53</v>
      </c>
      <c r="CD5632">
        <v>16.68</v>
      </c>
    </row>
    <row r="5633" spans="1:82" ht="16" customHeight="1">
      <c r="A5633">
        <v>5632</v>
      </c>
      <c r="B5633" t="s">
        <v>7221</v>
      </c>
      <c r="C5633" s="2">
        <v>45024</v>
      </c>
      <c r="E5633" s="17" t="s">
        <v>5828</v>
      </c>
      <c r="F5633" s="19"/>
      <c r="G5633" t="s">
        <v>1608</v>
      </c>
      <c r="H5633" t="s">
        <v>6157</v>
      </c>
      <c r="I5633" t="s">
        <v>4349</v>
      </c>
      <c r="J5633" t="s">
        <v>4350</v>
      </c>
      <c r="K5633" t="s">
        <v>4351</v>
      </c>
      <c r="L5633" t="s">
        <v>6157</v>
      </c>
      <c r="M5633" t="s">
        <v>1608</v>
      </c>
      <c r="N5633" t="s">
        <v>289</v>
      </c>
      <c r="O5633" t="s">
        <v>6157</v>
      </c>
      <c r="P5633" t="s">
        <v>6157</v>
      </c>
      <c r="Q5633" t="s">
        <v>3969</v>
      </c>
      <c r="R5633" t="s">
        <v>6157</v>
      </c>
      <c r="S5633" t="s">
        <v>4354</v>
      </c>
      <c r="T5633" t="s">
        <v>5778</v>
      </c>
      <c r="U5633" t="s">
        <v>1368</v>
      </c>
      <c r="V5633">
        <v>0</v>
      </c>
      <c r="W5633">
        <v>0</v>
      </c>
      <c r="X5633" t="s">
        <v>6157</v>
      </c>
      <c r="Y5633" t="s">
        <v>6157</v>
      </c>
      <c r="Z5633" t="s">
        <v>6474</v>
      </c>
      <c r="AA5633" t="s">
        <v>1388</v>
      </c>
      <c r="AB5633" t="s">
        <v>5764</v>
      </c>
      <c r="AC5633" t="s">
        <v>4353</v>
      </c>
      <c r="AD5633" t="s">
        <v>6157</v>
      </c>
      <c r="AE5633" t="s">
        <v>6157</v>
      </c>
      <c r="AF5633" t="s">
        <v>6157</v>
      </c>
      <c r="AG5633" t="s">
        <v>6157</v>
      </c>
      <c r="AH5633" t="s">
        <v>6157</v>
      </c>
      <c r="AI5633" t="s">
        <v>6157</v>
      </c>
      <c r="AJ5633" t="s">
        <v>6457</v>
      </c>
      <c r="AK5633" t="s">
        <v>5602</v>
      </c>
      <c r="AL5633" t="s">
        <v>1414</v>
      </c>
      <c r="AM5633" t="s">
        <v>1413</v>
      </c>
      <c r="AN5633" t="s">
        <v>4353</v>
      </c>
      <c r="AO5633" s="29">
        <v>234</v>
      </c>
      <c r="AP5633">
        <v>-9.8779920000000008</v>
      </c>
      <c r="AQ5633">
        <v>167.178664</v>
      </c>
      <c r="AR5633" t="s">
        <v>289</v>
      </c>
      <c r="AS5633">
        <v>0.25</v>
      </c>
      <c r="AT5633" t="s">
        <v>1510</v>
      </c>
      <c r="AU5633" t="s">
        <v>274</v>
      </c>
      <c r="AV5633" t="s">
        <v>4353</v>
      </c>
      <c r="AW5633" t="s">
        <v>4353</v>
      </c>
      <c r="AX5633" t="s">
        <v>4353</v>
      </c>
      <c r="AY5633">
        <v>1275</v>
      </c>
      <c r="AZ5633">
        <v>1655</v>
      </c>
      <c r="BA5633" t="s">
        <v>290</v>
      </c>
      <c r="BB5633" t="s">
        <v>4785</v>
      </c>
      <c r="BC5633" t="s">
        <v>6157</v>
      </c>
      <c r="BD5633" s="7"/>
      <c r="BH5633" t="s">
        <v>1542</v>
      </c>
      <c r="BI5633" t="s">
        <v>7271</v>
      </c>
      <c r="BJ5633" t="s">
        <v>6487</v>
      </c>
      <c r="BK5633" t="s">
        <v>6486</v>
      </c>
      <c r="BL5633" s="7">
        <v>2016</v>
      </c>
      <c r="BQ5633" t="s">
        <v>6540</v>
      </c>
      <c r="BR5633">
        <v>1</v>
      </c>
      <c r="BS5633" t="s">
        <v>6575</v>
      </c>
      <c r="BT5633" t="s">
        <v>5724</v>
      </c>
      <c r="BW5633">
        <v>-16.12</v>
      </c>
      <c r="BY5633">
        <v>13.06</v>
      </c>
      <c r="CB5633">
        <v>3.4</v>
      </c>
      <c r="CC5633">
        <v>44.52</v>
      </c>
      <c r="CD5633">
        <v>15.08</v>
      </c>
    </row>
    <row r="5634" spans="1:82" ht="16" customHeight="1">
      <c r="A5634">
        <v>5633</v>
      </c>
      <c r="B5634" t="s">
        <v>7221</v>
      </c>
      <c r="C5634" s="2">
        <v>45024</v>
      </c>
      <c r="E5634" s="17" t="s">
        <v>1161</v>
      </c>
      <c r="F5634" s="19"/>
      <c r="G5634" t="s">
        <v>1608</v>
      </c>
      <c r="H5634" t="s">
        <v>6157</v>
      </c>
      <c r="I5634" t="s">
        <v>4349</v>
      </c>
      <c r="J5634" t="s">
        <v>4350</v>
      </c>
      <c r="K5634" t="s">
        <v>4351</v>
      </c>
      <c r="L5634" t="s">
        <v>6157</v>
      </c>
      <c r="M5634" t="s">
        <v>1608</v>
      </c>
      <c r="N5634" t="s">
        <v>289</v>
      </c>
      <c r="O5634" t="s">
        <v>6157</v>
      </c>
      <c r="P5634" t="s">
        <v>6157</v>
      </c>
      <c r="Q5634" t="s">
        <v>3969</v>
      </c>
      <c r="R5634" t="s">
        <v>6157</v>
      </c>
      <c r="S5634" t="s">
        <v>229</v>
      </c>
      <c r="T5634" t="s">
        <v>7048</v>
      </c>
      <c r="U5634" t="s">
        <v>5615</v>
      </c>
      <c r="V5634">
        <v>35</v>
      </c>
      <c r="W5634">
        <v>49</v>
      </c>
      <c r="X5634" t="s">
        <v>6157</v>
      </c>
      <c r="Y5634" t="s">
        <v>6157</v>
      </c>
      <c r="Z5634" t="s">
        <v>6474</v>
      </c>
      <c r="AA5634" t="s">
        <v>1388</v>
      </c>
      <c r="AB5634" t="s">
        <v>248</v>
      </c>
      <c r="AC5634" t="s">
        <v>4353</v>
      </c>
      <c r="AD5634" t="s">
        <v>6157</v>
      </c>
      <c r="AE5634" t="s">
        <v>6157</v>
      </c>
      <c r="AF5634" t="s">
        <v>6157</v>
      </c>
      <c r="AG5634" t="s">
        <v>6157</v>
      </c>
      <c r="AH5634" t="s">
        <v>6157</v>
      </c>
      <c r="AI5634" t="s">
        <v>6157</v>
      </c>
      <c r="AJ5634" t="s">
        <v>6457</v>
      </c>
      <c r="AK5634" t="s">
        <v>5602</v>
      </c>
      <c r="AL5634" t="s">
        <v>1414</v>
      </c>
      <c r="AM5634" t="s">
        <v>1413</v>
      </c>
      <c r="AN5634" t="s">
        <v>4353</v>
      </c>
      <c r="AO5634" s="29">
        <v>234</v>
      </c>
      <c r="AP5634">
        <v>-9.8779920000000008</v>
      </c>
      <c r="AQ5634">
        <v>167.178664</v>
      </c>
      <c r="AR5634" t="s">
        <v>289</v>
      </c>
      <c r="AS5634">
        <v>0.25</v>
      </c>
      <c r="AT5634" t="s">
        <v>1510</v>
      </c>
      <c r="AU5634" t="s">
        <v>274</v>
      </c>
      <c r="AV5634" t="s">
        <v>4353</v>
      </c>
      <c r="AW5634" t="s">
        <v>4353</v>
      </c>
      <c r="AX5634" t="s">
        <v>4353</v>
      </c>
      <c r="AY5634">
        <v>1275</v>
      </c>
      <c r="AZ5634">
        <v>1655</v>
      </c>
      <c r="BA5634" t="s">
        <v>290</v>
      </c>
      <c r="BB5634" t="s">
        <v>4785</v>
      </c>
      <c r="BC5634" t="s">
        <v>6157</v>
      </c>
      <c r="BD5634" s="7"/>
      <c r="BH5634" t="s">
        <v>1542</v>
      </c>
      <c r="BI5634" t="s">
        <v>7271</v>
      </c>
      <c r="BJ5634" t="s">
        <v>6487</v>
      </c>
      <c r="BK5634" t="s">
        <v>6486</v>
      </c>
      <c r="BL5634" s="7">
        <v>2016</v>
      </c>
      <c r="BQ5634" t="s">
        <v>6540</v>
      </c>
      <c r="BR5634">
        <v>1</v>
      </c>
      <c r="BS5634" t="s">
        <v>6575</v>
      </c>
      <c r="BT5634" t="s">
        <v>5724</v>
      </c>
      <c r="BW5634">
        <v>-16.899999999999999</v>
      </c>
      <c r="BY5634">
        <v>11.1</v>
      </c>
      <c r="CB5634">
        <v>3.5</v>
      </c>
      <c r="CC5634">
        <v>49</v>
      </c>
      <c r="CD5634">
        <v>16.14</v>
      </c>
    </row>
    <row r="5635" spans="1:82" ht="16" customHeight="1">
      <c r="A5635">
        <v>5634</v>
      </c>
      <c r="B5635" t="s">
        <v>7221</v>
      </c>
      <c r="C5635" s="2">
        <v>45024</v>
      </c>
      <c r="E5635" s="17" t="s">
        <v>5829</v>
      </c>
      <c r="F5635" s="19"/>
      <c r="G5635" t="s">
        <v>1608</v>
      </c>
      <c r="H5635" t="s">
        <v>6157</v>
      </c>
      <c r="I5635" t="s">
        <v>4349</v>
      </c>
      <c r="J5635" t="s">
        <v>4350</v>
      </c>
      <c r="K5635" t="s">
        <v>4351</v>
      </c>
      <c r="L5635" t="s">
        <v>6157</v>
      </c>
      <c r="M5635" t="s">
        <v>1608</v>
      </c>
      <c r="N5635" t="s">
        <v>289</v>
      </c>
      <c r="O5635" t="s">
        <v>6157</v>
      </c>
      <c r="P5635" t="s">
        <v>6157</v>
      </c>
      <c r="Q5635" t="s">
        <v>3969</v>
      </c>
      <c r="R5635" t="s">
        <v>6157</v>
      </c>
      <c r="S5635" t="s">
        <v>4354</v>
      </c>
      <c r="T5635" t="s">
        <v>5790</v>
      </c>
      <c r="U5635" t="s">
        <v>1368</v>
      </c>
      <c r="V5635">
        <v>2</v>
      </c>
      <c r="W5635">
        <v>2</v>
      </c>
      <c r="X5635" t="s">
        <v>6157</v>
      </c>
      <c r="Y5635" t="s">
        <v>6157</v>
      </c>
      <c r="Z5635" t="s">
        <v>6474</v>
      </c>
      <c r="AA5635" t="s">
        <v>1388</v>
      </c>
      <c r="AB5635" t="s">
        <v>5764</v>
      </c>
      <c r="AC5635" t="s">
        <v>4353</v>
      </c>
      <c r="AD5635" t="s">
        <v>6157</v>
      </c>
      <c r="AE5635" t="s">
        <v>6157</v>
      </c>
      <c r="AF5635" t="s">
        <v>6157</v>
      </c>
      <c r="AG5635" t="s">
        <v>6157</v>
      </c>
      <c r="AH5635" t="s">
        <v>6157</v>
      </c>
      <c r="AI5635" t="s">
        <v>6157</v>
      </c>
      <c r="AJ5635" t="s">
        <v>6457</v>
      </c>
      <c r="AK5635" t="s">
        <v>5602</v>
      </c>
      <c r="AL5635" t="s">
        <v>1414</v>
      </c>
      <c r="AM5635" t="s">
        <v>1413</v>
      </c>
      <c r="AN5635" t="s">
        <v>4353</v>
      </c>
      <c r="AO5635" s="29">
        <v>234</v>
      </c>
      <c r="AP5635">
        <v>-9.8779920000000008</v>
      </c>
      <c r="AQ5635">
        <v>167.178664</v>
      </c>
      <c r="AR5635" t="s">
        <v>289</v>
      </c>
      <c r="AS5635">
        <v>0.25</v>
      </c>
      <c r="AT5635" t="s">
        <v>1510</v>
      </c>
      <c r="AU5635" t="s">
        <v>274</v>
      </c>
      <c r="AV5635" t="s">
        <v>4353</v>
      </c>
      <c r="AW5635" t="s">
        <v>4353</v>
      </c>
      <c r="AX5635" t="s">
        <v>4353</v>
      </c>
      <c r="AY5635">
        <v>1275</v>
      </c>
      <c r="AZ5635">
        <v>1655</v>
      </c>
      <c r="BA5635" t="s">
        <v>290</v>
      </c>
      <c r="BB5635" t="s">
        <v>4785</v>
      </c>
      <c r="BC5635" t="s">
        <v>6157</v>
      </c>
      <c r="BD5635" s="7"/>
      <c r="BH5635" t="s">
        <v>1542</v>
      </c>
      <c r="BI5635" t="s">
        <v>7271</v>
      </c>
      <c r="BJ5635" t="s">
        <v>6487</v>
      </c>
      <c r="BK5635" t="s">
        <v>6486</v>
      </c>
      <c r="BL5635" s="7">
        <v>2016</v>
      </c>
      <c r="BQ5635" t="s">
        <v>6540</v>
      </c>
      <c r="BR5635">
        <v>1</v>
      </c>
      <c r="BS5635" t="s">
        <v>6575</v>
      </c>
      <c r="BT5635" t="s">
        <v>5724</v>
      </c>
      <c r="BW5635">
        <v>-16.16</v>
      </c>
      <c r="BY5635">
        <v>11.2</v>
      </c>
      <c r="CB5635">
        <v>3.5</v>
      </c>
      <c r="CC5635">
        <v>53.32</v>
      </c>
      <c r="CD5635">
        <v>17.829999999999998</v>
      </c>
    </row>
    <row r="5636" spans="1:82" ht="16" customHeight="1">
      <c r="A5636">
        <v>5635</v>
      </c>
      <c r="B5636" t="s">
        <v>7221</v>
      </c>
      <c r="C5636" s="2">
        <v>45024</v>
      </c>
      <c r="E5636" s="17" t="s">
        <v>1160</v>
      </c>
      <c r="F5636" s="19"/>
      <c r="G5636" t="s">
        <v>1608</v>
      </c>
      <c r="H5636" t="s">
        <v>6157</v>
      </c>
      <c r="I5636" t="s">
        <v>4349</v>
      </c>
      <c r="J5636" t="s">
        <v>4350</v>
      </c>
      <c r="K5636" t="s">
        <v>4351</v>
      </c>
      <c r="L5636" t="s">
        <v>6157</v>
      </c>
      <c r="M5636" t="s">
        <v>1608</v>
      </c>
      <c r="N5636" t="s">
        <v>289</v>
      </c>
      <c r="O5636" t="s">
        <v>6157</v>
      </c>
      <c r="P5636" t="s">
        <v>6157</v>
      </c>
      <c r="Q5636" t="s">
        <v>3969</v>
      </c>
      <c r="R5636" t="s">
        <v>6157</v>
      </c>
      <c r="S5636" t="s">
        <v>230</v>
      </c>
      <c r="T5636" t="s">
        <v>7048</v>
      </c>
      <c r="U5636" t="s">
        <v>5615</v>
      </c>
      <c r="V5636">
        <v>35</v>
      </c>
      <c r="W5636">
        <v>49</v>
      </c>
      <c r="X5636" t="s">
        <v>6157</v>
      </c>
      <c r="Y5636" t="s">
        <v>6157</v>
      </c>
      <c r="Z5636" t="s">
        <v>6474</v>
      </c>
      <c r="AA5636" t="s">
        <v>1388</v>
      </c>
      <c r="AB5636" t="s">
        <v>248</v>
      </c>
      <c r="AC5636" t="s">
        <v>4353</v>
      </c>
      <c r="AD5636" t="s">
        <v>6157</v>
      </c>
      <c r="AE5636" t="s">
        <v>6157</v>
      </c>
      <c r="AF5636" t="s">
        <v>6157</v>
      </c>
      <c r="AG5636" t="s">
        <v>6157</v>
      </c>
      <c r="AH5636" t="s">
        <v>6157</v>
      </c>
      <c r="AI5636" t="s">
        <v>6157</v>
      </c>
      <c r="AJ5636" t="s">
        <v>6457</v>
      </c>
      <c r="AK5636" t="s">
        <v>5602</v>
      </c>
      <c r="AL5636" t="s">
        <v>1414</v>
      </c>
      <c r="AM5636" t="s">
        <v>1413</v>
      </c>
      <c r="AN5636" t="s">
        <v>4353</v>
      </c>
      <c r="AO5636" s="29">
        <v>234</v>
      </c>
      <c r="AP5636">
        <v>-9.8779920000000008</v>
      </c>
      <c r="AQ5636">
        <v>167.178664</v>
      </c>
      <c r="AR5636" t="s">
        <v>289</v>
      </c>
      <c r="AS5636">
        <v>0.25</v>
      </c>
      <c r="AT5636" t="s">
        <v>1510</v>
      </c>
      <c r="AU5636" t="s">
        <v>274</v>
      </c>
      <c r="AV5636" t="s">
        <v>4353</v>
      </c>
      <c r="AW5636" t="s">
        <v>4353</v>
      </c>
      <c r="AX5636" t="s">
        <v>4353</v>
      </c>
      <c r="AY5636">
        <v>1275</v>
      </c>
      <c r="AZ5636">
        <v>1655</v>
      </c>
      <c r="BA5636" t="s">
        <v>290</v>
      </c>
      <c r="BB5636" t="s">
        <v>4785</v>
      </c>
      <c r="BC5636" t="s">
        <v>6157</v>
      </c>
      <c r="BD5636" s="7"/>
      <c r="BH5636" t="s">
        <v>1542</v>
      </c>
      <c r="BI5636" t="s">
        <v>7271</v>
      </c>
      <c r="BJ5636" t="s">
        <v>6487</v>
      </c>
      <c r="BK5636" t="s">
        <v>6486</v>
      </c>
      <c r="BL5636" s="7">
        <v>2016</v>
      </c>
      <c r="BQ5636" t="s">
        <v>6540</v>
      </c>
      <c r="BR5636">
        <v>1</v>
      </c>
      <c r="BS5636" t="s">
        <v>6575</v>
      </c>
      <c r="BT5636" t="s">
        <v>5724</v>
      </c>
      <c r="BW5636">
        <v>-16.690000000000001</v>
      </c>
      <c r="BY5636">
        <v>10.56</v>
      </c>
      <c r="CB5636">
        <v>3.4</v>
      </c>
      <c r="CC5636">
        <v>46.93</v>
      </c>
      <c r="CD5636">
        <v>16.13</v>
      </c>
    </row>
    <row r="5637" spans="1:82" ht="16" customHeight="1">
      <c r="A5637">
        <v>5636</v>
      </c>
      <c r="B5637" t="s">
        <v>7221</v>
      </c>
      <c r="C5637" s="2">
        <v>45024</v>
      </c>
      <c r="E5637" s="17" t="s">
        <v>1159</v>
      </c>
      <c r="F5637" s="19"/>
      <c r="G5637" t="s">
        <v>1608</v>
      </c>
      <c r="H5637" t="s">
        <v>6157</v>
      </c>
      <c r="I5637" t="s">
        <v>4349</v>
      </c>
      <c r="J5637" t="s">
        <v>4350</v>
      </c>
      <c r="K5637" t="s">
        <v>4351</v>
      </c>
      <c r="L5637" t="s">
        <v>6157</v>
      </c>
      <c r="M5637" t="s">
        <v>1608</v>
      </c>
      <c r="N5637" t="s">
        <v>289</v>
      </c>
      <c r="O5637" t="s">
        <v>6157</v>
      </c>
      <c r="P5637" t="s">
        <v>6157</v>
      </c>
      <c r="Q5637" t="s">
        <v>3969</v>
      </c>
      <c r="R5637" t="s">
        <v>6157</v>
      </c>
      <c r="S5637" t="s">
        <v>230</v>
      </c>
      <c r="T5637" t="s">
        <v>7066</v>
      </c>
      <c r="U5637" t="s">
        <v>4367</v>
      </c>
      <c r="V5637">
        <v>50</v>
      </c>
      <c r="W5637">
        <v>80</v>
      </c>
      <c r="X5637" t="s">
        <v>6157</v>
      </c>
      <c r="Y5637" t="s">
        <v>6157</v>
      </c>
      <c r="Z5637" t="s">
        <v>6474</v>
      </c>
      <c r="AA5637" t="s">
        <v>1388</v>
      </c>
      <c r="AB5637" t="s">
        <v>248</v>
      </c>
      <c r="AC5637" t="s">
        <v>4353</v>
      </c>
      <c r="AD5637" t="s">
        <v>6157</v>
      </c>
      <c r="AE5637" t="s">
        <v>6157</v>
      </c>
      <c r="AF5637" t="s">
        <v>6157</v>
      </c>
      <c r="AG5637" t="s">
        <v>6157</v>
      </c>
      <c r="AH5637" t="s">
        <v>6157</v>
      </c>
      <c r="AI5637" t="s">
        <v>6157</v>
      </c>
      <c r="AJ5637" t="s">
        <v>6457</v>
      </c>
      <c r="AK5637" t="s">
        <v>5602</v>
      </c>
      <c r="AL5637" t="s">
        <v>1414</v>
      </c>
      <c r="AM5637" t="s">
        <v>1413</v>
      </c>
      <c r="AN5637" t="s">
        <v>4353</v>
      </c>
      <c r="AO5637" s="29">
        <v>234</v>
      </c>
      <c r="AP5637">
        <v>-9.8779920000000008</v>
      </c>
      <c r="AQ5637">
        <v>167.178664</v>
      </c>
      <c r="AR5637" t="s">
        <v>289</v>
      </c>
      <c r="AS5637">
        <v>0.25</v>
      </c>
      <c r="AT5637" t="s">
        <v>1510</v>
      </c>
      <c r="AU5637" t="s">
        <v>274</v>
      </c>
      <c r="AV5637" t="s">
        <v>4353</v>
      </c>
      <c r="AW5637" t="s">
        <v>4353</v>
      </c>
      <c r="AX5637" t="s">
        <v>4353</v>
      </c>
      <c r="AY5637">
        <v>1275</v>
      </c>
      <c r="AZ5637">
        <v>1655</v>
      </c>
      <c r="BA5637" t="s">
        <v>290</v>
      </c>
      <c r="BB5637" t="s">
        <v>4785</v>
      </c>
      <c r="BC5637" t="s">
        <v>6157</v>
      </c>
      <c r="BD5637" s="7"/>
      <c r="BH5637" t="s">
        <v>1542</v>
      </c>
      <c r="BI5637" t="s">
        <v>7271</v>
      </c>
      <c r="BJ5637" t="s">
        <v>6487</v>
      </c>
      <c r="BK5637" t="s">
        <v>6486</v>
      </c>
      <c r="BL5637" s="7">
        <v>2016</v>
      </c>
      <c r="BQ5637" t="s">
        <v>6540</v>
      </c>
      <c r="BR5637">
        <v>1</v>
      </c>
      <c r="BS5637" t="s">
        <v>6575</v>
      </c>
      <c r="BT5637" t="s">
        <v>5724</v>
      </c>
      <c r="BW5637">
        <v>-15.86</v>
      </c>
      <c r="BY5637">
        <v>11.89</v>
      </c>
      <c r="CB5637">
        <v>3.4</v>
      </c>
      <c r="CC5637">
        <v>40.72</v>
      </c>
      <c r="CD5637">
        <v>14.2</v>
      </c>
    </row>
    <row r="5638" spans="1:82" ht="16" customHeight="1">
      <c r="A5638">
        <v>5637</v>
      </c>
      <c r="B5638" t="s">
        <v>7221</v>
      </c>
      <c r="C5638" s="2">
        <v>45024</v>
      </c>
      <c r="E5638" s="17" t="s">
        <v>1158</v>
      </c>
      <c r="F5638" s="19"/>
      <c r="G5638" t="s">
        <v>1608</v>
      </c>
      <c r="H5638" t="s">
        <v>6157</v>
      </c>
      <c r="I5638" t="s">
        <v>4349</v>
      </c>
      <c r="J5638" t="s">
        <v>4350</v>
      </c>
      <c r="K5638" t="s">
        <v>4351</v>
      </c>
      <c r="L5638" t="s">
        <v>6157</v>
      </c>
      <c r="M5638" t="s">
        <v>1608</v>
      </c>
      <c r="N5638" t="s">
        <v>289</v>
      </c>
      <c r="O5638" t="s">
        <v>6157</v>
      </c>
      <c r="P5638" t="s">
        <v>6157</v>
      </c>
      <c r="Q5638" t="s">
        <v>3969</v>
      </c>
      <c r="R5638" t="s">
        <v>6157</v>
      </c>
      <c r="S5638" t="s">
        <v>230</v>
      </c>
      <c r="T5638" t="s">
        <v>7066</v>
      </c>
      <c r="U5638" t="s">
        <v>4367</v>
      </c>
      <c r="V5638">
        <v>50</v>
      </c>
      <c r="W5638">
        <v>80</v>
      </c>
      <c r="X5638" t="s">
        <v>6157</v>
      </c>
      <c r="Y5638" t="s">
        <v>6157</v>
      </c>
      <c r="Z5638" t="s">
        <v>6474</v>
      </c>
      <c r="AA5638" t="s">
        <v>1388</v>
      </c>
      <c r="AB5638" t="s">
        <v>248</v>
      </c>
      <c r="AC5638" t="s">
        <v>4353</v>
      </c>
      <c r="AD5638" t="s">
        <v>6157</v>
      </c>
      <c r="AE5638" t="s">
        <v>6157</v>
      </c>
      <c r="AF5638" t="s">
        <v>6157</v>
      </c>
      <c r="AG5638" t="s">
        <v>6157</v>
      </c>
      <c r="AH5638" t="s">
        <v>6157</v>
      </c>
      <c r="AI5638" t="s">
        <v>6157</v>
      </c>
      <c r="AJ5638" t="s">
        <v>6457</v>
      </c>
      <c r="AK5638" t="s">
        <v>5602</v>
      </c>
      <c r="AL5638" t="s">
        <v>1414</v>
      </c>
      <c r="AM5638" t="s">
        <v>1413</v>
      </c>
      <c r="AN5638" t="s">
        <v>4353</v>
      </c>
      <c r="AO5638" s="29">
        <v>234</v>
      </c>
      <c r="AP5638">
        <v>-9.8779920000000008</v>
      </c>
      <c r="AQ5638">
        <v>167.178664</v>
      </c>
      <c r="AR5638" t="s">
        <v>289</v>
      </c>
      <c r="AS5638">
        <v>0.25</v>
      </c>
      <c r="AT5638" t="s">
        <v>1510</v>
      </c>
      <c r="AU5638" t="s">
        <v>274</v>
      </c>
      <c r="AV5638" t="s">
        <v>4353</v>
      </c>
      <c r="AW5638" t="s">
        <v>4353</v>
      </c>
      <c r="AX5638" t="s">
        <v>4353</v>
      </c>
      <c r="AY5638">
        <v>1275</v>
      </c>
      <c r="AZ5638">
        <v>1655</v>
      </c>
      <c r="BA5638" t="s">
        <v>290</v>
      </c>
      <c r="BB5638" t="s">
        <v>4785</v>
      </c>
      <c r="BC5638" t="s">
        <v>6157</v>
      </c>
      <c r="BD5638" s="7"/>
      <c r="BH5638" t="s">
        <v>1542</v>
      </c>
      <c r="BI5638" t="s">
        <v>7271</v>
      </c>
      <c r="BJ5638" t="s">
        <v>6487</v>
      </c>
      <c r="BK5638" t="s">
        <v>6486</v>
      </c>
      <c r="BL5638" s="7">
        <v>2016</v>
      </c>
      <c r="BQ5638" t="s">
        <v>6540</v>
      </c>
      <c r="BR5638">
        <v>1</v>
      </c>
      <c r="BS5638" t="s">
        <v>6575</v>
      </c>
      <c r="BT5638" t="s">
        <v>5724</v>
      </c>
      <c r="BW5638">
        <v>-16.649999999999999</v>
      </c>
      <c r="BY5638">
        <v>11.96</v>
      </c>
      <c r="CB5638">
        <v>3.4</v>
      </c>
      <c r="CC5638">
        <v>50.59</v>
      </c>
      <c r="CD5638">
        <v>17.28</v>
      </c>
    </row>
    <row r="5639" spans="1:82" ht="16" customHeight="1">
      <c r="A5639">
        <v>5638</v>
      </c>
      <c r="B5639" t="s">
        <v>7221</v>
      </c>
      <c r="C5639" s="2">
        <v>45024</v>
      </c>
      <c r="E5639" s="17" t="s">
        <v>5830</v>
      </c>
      <c r="F5639" s="19"/>
      <c r="G5639" t="s">
        <v>1608</v>
      </c>
      <c r="H5639" t="s">
        <v>6157</v>
      </c>
      <c r="I5639" t="s">
        <v>4349</v>
      </c>
      <c r="J5639" t="s">
        <v>4350</v>
      </c>
      <c r="K5639" t="s">
        <v>4351</v>
      </c>
      <c r="L5639" t="s">
        <v>6157</v>
      </c>
      <c r="M5639" t="s">
        <v>1608</v>
      </c>
      <c r="N5639" t="s">
        <v>289</v>
      </c>
      <c r="O5639" t="s">
        <v>6157</v>
      </c>
      <c r="P5639" t="s">
        <v>6157</v>
      </c>
      <c r="Q5639" t="s">
        <v>3969</v>
      </c>
      <c r="R5639" t="s">
        <v>6157</v>
      </c>
      <c r="S5639" t="s">
        <v>4354</v>
      </c>
      <c r="T5639" t="s">
        <v>5780</v>
      </c>
      <c r="U5639" s="4" t="s">
        <v>1368</v>
      </c>
      <c r="V5639">
        <v>3</v>
      </c>
      <c r="W5639">
        <v>3</v>
      </c>
      <c r="X5639" t="s">
        <v>6157</v>
      </c>
      <c r="Y5639" t="s">
        <v>6157</v>
      </c>
      <c r="Z5639" t="s">
        <v>6474</v>
      </c>
      <c r="AA5639" t="s">
        <v>1388</v>
      </c>
      <c r="AB5639" t="s">
        <v>5764</v>
      </c>
      <c r="AC5639" t="s">
        <v>4353</v>
      </c>
      <c r="AD5639" t="s">
        <v>6157</v>
      </c>
      <c r="AE5639" t="s">
        <v>6157</v>
      </c>
      <c r="AF5639" t="s">
        <v>6157</v>
      </c>
      <c r="AG5639" t="s">
        <v>6157</v>
      </c>
      <c r="AH5639" t="s">
        <v>6157</v>
      </c>
      <c r="AI5639" t="s">
        <v>6157</v>
      </c>
      <c r="AJ5639" t="s">
        <v>6457</v>
      </c>
      <c r="AK5639" t="s">
        <v>5602</v>
      </c>
      <c r="AL5639" t="s">
        <v>1414</v>
      </c>
      <c r="AM5639" t="s">
        <v>1413</v>
      </c>
      <c r="AN5639" t="s">
        <v>4353</v>
      </c>
      <c r="AO5639" s="29">
        <v>234</v>
      </c>
      <c r="AP5639">
        <v>-9.8779920000000008</v>
      </c>
      <c r="AQ5639">
        <v>167.178664</v>
      </c>
      <c r="AR5639" t="s">
        <v>289</v>
      </c>
      <c r="AS5639">
        <v>0.25</v>
      </c>
      <c r="AT5639" t="s">
        <v>1510</v>
      </c>
      <c r="AU5639" t="s">
        <v>274</v>
      </c>
      <c r="AV5639" t="s">
        <v>4353</v>
      </c>
      <c r="AW5639" t="s">
        <v>4353</v>
      </c>
      <c r="AX5639" t="s">
        <v>4353</v>
      </c>
      <c r="AY5639">
        <v>1275</v>
      </c>
      <c r="AZ5639">
        <v>1655</v>
      </c>
      <c r="BA5639" t="s">
        <v>290</v>
      </c>
      <c r="BB5639" t="s">
        <v>4785</v>
      </c>
      <c r="BC5639" t="s">
        <v>6157</v>
      </c>
      <c r="BD5639" s="7"/>
      <c r="BH5639" t="s">
        <v>1542</v>
      </c>
      <c r="BI5639" t="s">
        <v>7271</v>
      </c>
      <c r="BJ5639" t="s">
        <v>6487</v>
      </c>
      <c r="BK5639" t="s">
        <v>6486</v>
      </c>
      <c r="BL5639" s="7">
        <v>2016</v>
      </c>
      <c r="BQ5639" t="s">
        <v>6540</v>
      </c>
      <c r="BR5639">
        <v>1</v>
      </c>
      <c r="BS5639" t="s">
        <v>6575</v>
      </c>
      <c r="BT5639" t="s">
        <v>5724</v>
      </c>
      <c r="BW5639">
        <v>-14.81</v>
      </c>
      <c r="BY5639">
        <v>14.58</v>
      </c>
      <c r="CB5639">
        <v>3.5</v>
      </c>
      <c r="CC5639">
        <v>43</v>
      </c>
      <c r="CD5639">
        <v>14.34</v>
      </c>
    </row>
    <row r="5640" spans="1:82" ht="16" customHeight="1">
      <c r="A5640">
        <v>5639</v>
      </c>
      <c r="B5640" t="s">
        <v>7221</v>
      </c>
      <c r="C5640" s="2">
        <v>45024</v>
      </c>
      <c r="E5640" s="17" t="s">
        <v>1157</v>
      </c>
      <c r="F5640" s="19"/>
      <c r="G5640" t="s">
        <v>1608</v>
      </c>
      <c r="H5640" t="s">
        <v>6157</v>
      </c>
      <c r="I5640" t="s">
        <v>4349</v>
      </c>
      <c r="J5640" t="s">
        <v>4350</v>
      </c>
      <c r="K5640" t="s">
        <v>4351</v>
      </c>
      <c r="L5640" t="s">
        <v>6157</v>
      </c>
      <c r="M5640" t="s">
        <v>1608</v>
      </c>
      <c r="N5640" t="s">
        <v>289</v>
      </c>
      <c r="O5640" t="s">
        <v>6157</v>
      </c>
      <c r="P5640" t="s">
        <v>6157</v>
      </c>
      <c r="Q5640" t="s">
        <v>3969</v>
      </c>
      <c r="R5640" t="s">
        <v>6157</v>
      </c>
      <c r="S5640" t="s">
        <v>230</v>
      </c>
      <c r="T5640" t="s">
        <v>7048</v>
      </c>
      <c r="U5640" t="s">
        <v>5615</v>
      </c>
      <c r="V5640">
        <v>35</v>
      </c>
      <c r="W5640">
        <v>49</v>
      </c>
      <c r="X5640" t="s">
        <v>6157</v>
      </c>
      <c r="Y5640" t="s">
        <v>6157</v>
      </c>
      <c r="Z5640" t="s">
        <v>6474</v>
      </c>
      <c r="AA5640" t="s">
        <v>1388</v>
      </c>
      <c r="AB5640" t="s">
        <v>248</v>
      </c>
      <c r="AC5640" t="s">
        <v>4353</v>
      </c>
      <c r="AD5640" t="s">
        <v>6157</v>
      </c>
      <c r="AE5640" t="s">
        <v>6157</v>
      </c>
      <c r="AF5640" t="s">
        <v>6157</v>
      </c>
      <c r="AG5640" t="s">
        <v>6157</v>
      </c>
      <c r="AH5640" t="s">
        <v>6157</v>
      </c>
      <c r="AI5640" t="s">
        <v>6157</v>
      </c>
      <c r="AJ5640" t="s">
        <v>6457</v>
      </c>
      <c r="AK5640" t="s">
        <v>5602</v>
      </c>
      <c r="AL5640" t="s">
        <v>1414</v>
      </c>
      <c r="AM5640" t="s">
        <v>1413</v>
      </c>
      <c r="AN5640" t="s">
        <v>4353</v>
      </c>
      <c r="AO5640" s="29">
        <v>234</v>
      </c>
      <c r="AP5640">
        <v>-9.8779920000000008</v>
      </c>
      <c r="AQ5640">
        <v>167.178664</v>
      </c>
      <c r="AR5640" t="s">
        <v>289</v>
      </c>
      <c r="AS5640">
        <v>0.25</v>
      </c>
      <c r="AT5640" t="s">
        <v>1510</v>
      </c>
      <c r="AU5640" t="s">
        <v>274</v>
      </c>
      <c r="AV5640" t="s">
        <v>4353</v>
      </c>
      <c r="AW5640" t="s">
        <v>4353</v>
      </c>
      <c r="AX5640" t="s">
        <v>4353</v>
      </c>
      <c r="AY5640">
        <v>1275</v>
      </c>
      <c r="AZ5640">
        <v>1655</v>
      </c>
      <c r="BA5640" t="s">
        <v>290</v>
      </c>
      <c r="BB5640" t="s">
        <v>4785</v>
      </c>
      <c r="BC5640" t="s">
        <v>6157</v>
      </c>
      <c r="BD5640" s="7"/>
      <c r="BH5640" t="s">
        <v>1542</v>
      </c>
      <c r="BI5640" t="s">
        <v>7271</v>
      </c>
      <c r="BJ5640" t="s">
        <v>6487</v>
      </c>
      <c r="BK5640" t="s">
        <v>6486</v>
      </c>
      <c r="BL5640" s="7">
        <v>2016</v>
      </c>
      <c r="BQ5640" t="s">
        <v>6540</v>
      </c>
      <c r="BR5640">
        <v>1</v>
      </c>
      <c r="BS5640" t="s">
        <v>6575</v>
      </c>
      <c r="BT5640" t="s">
        <v>5724</v>
      </c>
      <c r="BW5640">
        <v>-16.760000000000002</v>
      </c>
      <c r="BY5640">
        <v>11.6</v>
      </c>
      <c r="CB5640">
        <v>3.4</v>
      </c>
      <c r="CC5640">
        <v>42.45</v>
      </c>
      <c r="CD5640">
        <v>14.46</v>
      </c>
    </row>
    <row r="5641" spans="1:82" ht="16" customHeight="1">
      <c r="A5641">
        <v>5640</v>
      </c>
      <c r="B5641" t="s">
        <v>7221</v>
      </c>
      <c r="C5641" s="2">
        <v>45024</v>
      </c>
      <c r="E5641" s="17" t="s">
        <v>1156</v>
      </c>
      <c r="F5641" s="19"/>
      <c r="G5641" t="s">
        <v>1608</v>
      </c>
      <c r="H5641" t="s">
        <v>6157</v>
      </c>
      <c r="I5641" t="s">
        <v>4349</v>
      </c>
      <c r="J5641" t="s">
        <v>4350</v>
      </c>
      <c r="K5641" t="s">
        <v>4351</v>
      </c>
      <c r="L5641" t="s">
        <v>6157</v>
      </c>
      <c r="M5641" t="s">
        <v>1608</v>
      </c>
      <c r="N5641" t="s">
        <v>289</v>
      </c>
      <c r="O5641" t="s">
        <v>6157</v>
      </c>
      <c r="P5641" t="s">
        <v>6157</v>
      </c>
      <c r="Q5641" t="s">
        <v>3969</v>
      </c>
      <c r="R5641" t="s">
        <v>6157</v>
      </c>
      <c r="S5641" t="s">
        <v>229</v>
      </c>
      <c r="T5641" t="s">
        <v>7048</v>
      </c>
      <c r="U5641" t="s">
        <v>5615</v>
      </c>
      <c r="V5641">
        <v>35</v>
      </c>
      <c r="W5641">
        <v>49</v>
      </c>
      <c r="X5641" t="s">
        <v>6157</v>
      </c>
      <c r="Y5641" t="s">
        <v>6157</v>
      </c>
      <c r="Z5641" t="s">
        <v>6474</v>
      </c>
      <c r="AA5641" t="s">
        <v>1388</v>
      </c>
      <c r="AB5641" t="s">
        <v>248</v>
      </c>
      <c r="AC5641" t="s">
        <v>4353</v>
      </c>
      <c r="AD5641" t="s">
        <v>6157</v>
      </c>
      <c r="AE5641" t="s">
        <v>6157</v>
      </c>
      <c r="AF5641" t="s">
        <v>6157</v>
      </c>
      <c r="AG5641" t="s">
        <v>6157</v>
      </c>
      <c r="AH5641" t="s">
        <v>6157</v>
      </c>
      <c r="AI5641" t="s">
        <v>6157</v>
      </c>
      <c r="AJ5641" t="s">
        <v>6457</v>
      </c>
      <c r="AK5641" t="s">
        <v>5602</v>
      </c>
      <c r="AL5641" t="s">
        <v>1414</v>
      </c>
      <c r="AM5641" t="s">
        <v>1413</v>
      </c>
      <c r="AN5641" t="s">
        <v>4353</v>
      </c>
      <c r="AO5641" s="29">
        <v>234</v>
      </c>
      <c r="AP5641">
        <v>-9.8779920000000008</v>
      </c>
      <c r="AQ5641">
        <v>167.178664</v>
      </c>
      <c r="AR5641" t="s">
        <v>289</v>
      </c>
      <c r="AS5641">
        <v>0.25</v>
      </c>
      <c r="AT5641" t="s">
        <v>1510</v>
      </c>
      <c r="AU5641" t="s">
        <v>274</v>
      </c>
      <c r="AV5641" t="s">
        <v>4353</v>
      </c>
      <c r="AW5641" t="s">
        <v>4353</v>
      </c>
      <c r="AX5641" t="s">
        <v>4353</v>
      </c>
      <c r="AY5641">
        <v>1275</v>
      </c>
      <c r="AZ5641">
        <v>1655</v>
      </c>
      <c r="BA5641" t="s">
        <v>290</v>
      </c>
      <c r="BB5641" t="s">
        <v>4785</v>
      </c>
      <c r="BC5641" t="s">
        <v>6157</v>
      </c>
      <c r="BD5641" s="7"/>
      <c r="BH5641" t="s">
        <v>1542</v>
      </c>
      <c r="BI5641" t="s">
        <v>7271</v>
      </c>
      <c r="BJ5641" t="s">
        <v>6487</v>
      </c>
      <c r="BK5641" t="s">
        <v>6486</v>
      </c>
      <c r="BL5641" s="7">
        <v>2016</v>
      </c>
      <c r="BQ5641" t="s">
        <v>6540</v>
      </c>
      <c r="BR5641">
        <v>1</v>
      </c>
      <c r="BS5641" t="s">
        <v>6575</v>
      </c>
      <c r="BT5641" t="s">
        <v>5724</v>
      </c>
      <c r="BW5641">
        <v>-16.72</v>
      </c>
      <c r="BY5641">
        <v>12.39</v>
      </c>
      <c r="CB5641">
        <v>3.6</v>
      </c>
      <c r="CC5641">
        <v>42.36</v>
      </c>
      <c r="CD5641">
        <v>13.77</v>
      </c>
    </row>
    <row r="5642" spans="1:82" ht="16" customHeight="1">
      <c r="A5642">
        <v>5641</v>
      </c>
      <c r="B5642" t="s">
        <v>7221</v>
      </c>
      <c r="C5642" s="2">
        <v>45024</v>
      </c>
      <c r="E5642" s="17" t="s">
        <v>5831</v>
      </c>
      <c r="F5642" s="19"/>
      <c r="G5642" t="s">
        <v>1608</v>
      </c>
      <c r="H5642" t="s">
        <v>6157</v>
      </c>
      <c r="I5642" t="s">
        <v>4349</v>
      </c>
      <c r="J5642" t="s">
        <v>4350</v>
      </c>
      <c r="K5642" t="s">
        <v>4351</v>
      </c>
      <c r="L5642" t="s">
        <v>6157</v>
      </c>
      <c r="M5642" t="s">
        <v>1608</v>
      </c>
      <c r="N5642" t="s">
        <v>289</v>
      </c>
      <c r="O5642" t="s">
        <v>6157</v>
      </c>
      <c r="P5642" t="s">
        <v>6157</v>
      </c>
      <c r="Q5642" t="s">
        <v>3969</v>
      </c>
      <c r="R5642" t="s">
        <v>6157</v>
      </c>
      <c r="S5642" t="s">
        <v>4354</v>
      </c>
      <c r="T5642" t="s">
        <v>5747</v>
      </c>
      <c r="U5642" t="s">
        <v>4357</v>
      </c>
      <c r="V5642">
        <v>12</v>
      </c>
      <c r="W5642">
        <v>12</v>
      </c>
      <c r="X5642" t="s">
        <v>6157</v>
      </c>
      <c r="Y5642" t="s">
        <v>6157</v>
      </c>
      <c r="Z5642" t="s">
        <v>6474</v>
      </c>
      <c r="AA5642" t="s">
        <v>1388</v>
      </c>
      <c r="AB5642" t="s">
        <v>5764</v>
      </c>
      <c r="AC5642" t="s">
        <v>4353</v>
      </c>
      <c r="AD5642" t="s">
        <v>6157</v>
      </c>
      <c r="AE5642" t="s">
        <v>6157</v>
      </c>
      <c r="AF5642" t="s">
        <v>6157</v>
      </c>
      <c r="AG5642" t="s">
        <v>6157</v>
      </c>
      <c r="AH5642" t="s">
        <v>6157</v>
      </c>
      <c r="AI5642" t="s">
        <v>6157</v>
      </c>
      <c r="AJ5642" t="s">
        <v>6457</v>
      </c>
      <c r="AK5642" t="s">
        <v>5602</v>
      </c>
      <c r="AL5642" t="s">
        <v>1414</v>
      </c>
      <c r="AM5642" t="s">
        <v>1413</v>
      </c>
      <c r="AN5642" t="s">
        <v>4353</v>
      </c>
      <c r="AO5642" s="29">
        <v>234</v>
      </c>
      <c r="AP5642">
        <v>-9.8779920000000008</v>
      </c>
      <c r="AQ5642">
        <v>167.178664</v>
      </c>
      <c r="AR5642" t="s">
        <v>289</v>
      </c>
      <c r="AS5642">
        <v>0.25</v>
      </c>
      <c r="AT5642" t="s">
        <v>1510</v>
      </c>
      <c r="AU5642" t="s">
        <v>274</v>
      </c>
      <c r="AV5642" t="s">
        <v>4353</v>
      </c>
      <c r="AW5642" t="s">
        <v>4353</v>
      </c>
      <c r="AX5642" t="s">
        <v>4353</v>
      </c>
      <c r="AY5642">
        <v>1275</v>
      </c>
      <c r="AZ5642">
        <v>1655</v>
      </c>
      <c r="BA5642" t="s">
        <v>290</v>
      </c>
      <c r="BB5642" t="s">
        <v>4785</v>
      </c>
      <c r="BC5642" t="s">
        <v>6157</v>
      </c>
      <c r="BD5642" s="7"/>
      <c r="BH5642" t="s">
        <v>1542</v>
      </c>
      <c r="BI5642" t="s">
        <v>7271</v>
      </c>
      <c r="BJ5642" t="s">
        <v>6487</v>
      </c>
      <c r="BK5642" t="s">
        <v>6486</v>
      </c>
      <c r="BL5642" s="7">
        <v>2016</v>
      </c>
      <c r="BQ5642" t="s">
        <v>6540</v>
      </c>
      <c r="BR5642">
        <v>1</v>
      </c>
      <c r="BS5642" t="s">
        <v>6575</v>
      </c>
      <c r="BT5642" t="s">
        <v>5724</v>
      </c>
      <c r="BW5642">
        <v>-16.91</v>
      </c>
      <c r="BY5642">
        <v>10.5</v>
      </c>
      <c r="CB5642">
        <v>3.3</v>
      </c>
      <c r="CC5642">
        <v>44.58</v>
      </c>
      <c r="CD5642">
        <v>15.62</v>
      </c>
    </row>
    <row r="5643" spans="1:82" ht="16" customHeight="1">
      <c r="A5643">
        <v>5642</v>
      </c>
      <c r="B5643" t="s">
        <v>7221</v>
      </c>
      <c r="C5643" s="2">
        <v>45024</v>
      </c>
      <c r="E5643" s="17" t="s">
        <v>1155</v>
      </c>
      <c r="F5643" s="19"/>
      <c r="G5643" t="s">
        <v>1608</v>
      </c>
      <c r="H5643" t="s">
        <v>6157</v>
      </c>
      <c r="I5643" t="s">
        <v>4349</v>
      </c>
      <c r="J5643" t="s">
        <v>4350</v>
      </c>
      <c r="K5643" t="s">
        <v>4351</v>
      </c>
      <c r="L5643" t="s">
        <v>6157</v>
      </c>
      <c r="M5643" t="s">
        <v>1608</v>
      </c>
      <c r="N5643" t="s">
        <v>289</v>
      </c>
      <c r="O5643" t="s">
        <v>6157</v>
      </c>
      <c r="P5643" t="s">
        <v>6157</v>
      </c>
      <c r="Q5643" t="s">
        <v>3969</v>
      </c>
      <c r="R5643" t="s">
        <v>6157</v>
      </c>
      <c r="S5643" t="s">
        <v>229</v>
      </c>
      <c r="T5643" t="s">
        <v>7048</v>
      </c>
      <c r="U5643" t="s">
        <v>5615</v>
      </c>
      <c r="V5643">
        <v>35</v>
      </c>
      <c r="W5643">
        <v>49</v>
      </c>
      <c r="X5643" t="s">
        <v>6157</v>
      </c>
      <c r="Y5643" t="s">
        <v>6157</v>
      </c>
      <c r="Z5643" t="s">
        <v>6474</v>
      </c>
      <c r="AA5643" t="s">
        <v>1388</v>
      </c>
      <c r="AB5643" t="s">
        <v>248</v>
      </c>
      <c r="AC5643" t="s">
        <v>4353</v>
      </c>
      <c r="AD5643" t="s">
        <v>6157</v>
      </c>
      <c r="AE5643" t="s">
        <v>6157</v>
      </c>
      <c r="AF5643" t="s">
        <v>6157</v>
      </c>
      <c r="AG5643" t="s">
        <v>6157</v>
      </c>
      <c r="AH5643" t="s">
        <v>6157</v>
      </c>
      <c r="AI5643" t="s">
        <v>6157</v>
      </c>
      <c r="AJ5643" t="s">
        <v>6457</v>
      </c>
      <c r="AK5643" t="s">
        <v>5602</v>
      </c>
      <c r="AL5643" t="s">
        <v>1414</v>
      </c>
      <c r="AM5643" t="s">
        <v>1413</v>
      </c>
      <c r="AN5643" t="s">
        <v>4353</v>
      </c>
      <c r="AO5643" s="29">
        <v>234</v>
      </c>
      <c r="AP5643">
        <v>-9.8779920000000008</v>
      </c>
      <c r="AQ5643">
        <v>167.178664</v>
      </c>
      <c r="AR5643" t="s">
        <v>289</v>
      </c>
      <c r="AS5643">
        <v>0.25</v>
      </c>
      <c r="AT5643" t="s">
        <v>1510</v>
      </c>
      <c r="AU5643" t="s">
        <v>274</v>
      </c>
      <c r="AV5643" t="s">
        <v>4353</v>
      </c>
      <c r="AW5643" t="s">
        <v>4353</v>
      </c>
      <c r="AX5643" t="s">
        <v>4353</v>
      </c>
      <c r="AY5643">
        <v>1275</v>
      </c>
      <c r="AZ5643">
        <v>1655</v>
      </c>
      <c r="BA5643" t="s">
        <v>290</v>
      </c>
      <c r="BB5643" t="s">
        <v>4785</v>
      </c>
      <c r="BC5643" t="s">
        <v>6157</v>
      </c>
      <c r="BD5643" s="7"/>
      <c r="BH5643" t="s">
        <v>1542</v>
      </c>
      <c r="BI5643" t="s">
        <v>7271</v>
      </c>
      <c r="BJ5643" t="s">
        <v>6487</v>
      </c>
      <c r="BK5643" t="s">
        <v>6486</v>
      </c>
      <c r="BL5643" s="7">
        <v>2016</v>
      </c>
      <c r="BQ5643" t="s">
        <v>6540</v>
      </c>
      <c r="BR5643">
        <v>1</v>
      </c>
      <c r="BS5643" t="s">
        <v>6575</v>
      </c>
      <c r="BT5643" t="s">
        <v>5724</v>
      </c>
      <c r="BW5643">
        <v>-17.399999999999999</v>
      </c>
      <c r="BY5643">
        <v>10.1</v>
      </c>
      <c r="CB5643">
        <v>3.4</v>
      </c>
      <c r="CC5643">
        <v>42.47</v>
      </c>
      <c r="CD5643">
        <v>14.59</v>
      </c>
    </row>
    <row r="5644" spans="1:82" ht="16" customHeight="1">
      <c r="A5644">
        <v>5643</v>
      </c>
      <c r="B5644" t="s">
        <v>7221</v>
      </c>
      <c r="C5644" s="2">
        <v>45024</v>
      </c>
      <c r="E5644" s="17" t="s">
        <v>1154</v>
      </c>
      <c r="F5644" s="19"/>
      <c r="G5644" t="s">
        <v>1608</v>
      </c>
      <c r="H5644" t="s">
        <v>6157</v>
      </c>
      <c r="I5644" t="s">
        <v>4349</v>
      </c>
      <c r="J5644" t="s">
        <v>4350</v>
      </c>
      <c r="K5644" t="s">
        <v>4351</v>
      </c>
      <c r="L5644" t="s">
        <v>6157</v>
      </c>
      <c r="M5644" t="s">
        <v>1608</v>
      </c>
      <c r="N5644" t="s">
        <v>289</v>
      </c>
      <c r="O5644" t="s">
        <v>6157</v>
      </c>
      <c r="P5644" t="s">
        <v>6157</v>
      </c>
      <c r="Q5644" t="s">
        <v>3969</v>
      </c>
      <c r="R5644" t="s">
        <v>6157</v>
      </c>
      <c r="S5644" t="s">
        <v>229</v>
      </c>
      <c r="T5644" s="4" t="s">
        <v>6996</v>
      </c>
      <c r="U5644" t="s">
        <v>5600</v>
      </c>
      <c r="V5644">
        <v>17</v>
      </c>
      <c r="W5644">
        <v>34</v>
      </c>
      <c r="X5644" t="s">
        <v>6157</v>
      </c>
      <c r="Y5644" t="s">
        <v>6157</v>
      </c>
      <c r="Z5644" t="s">
        <v>6474</v>
      </c>
      <c r="AA5644" t="s">
        <v>1388</v>
      </c>
      <c r="AB5644" t="s">
        <v>248</v>
      </c>
      <c r="AC5644" t="s">
        <v>4353</v>
      </c>
      <c r="AD5644" t="s">
        <v>6157</v>
      </c>
      <c r="AE5644" t="s">
        <v>6157</v>
      </c>
      <c r="AF5644" t="s">
        <v>6157</v>
      </c>
      <c r="AG5644" t="s">
        <v>6157</v>
      </c>
      <c r="AH5644" t="s">
        <v>6157</v>
      </c>
      <c r="AI5644" t="s">
        <v>6157</v>
      </c>
      <c r="AJ5644" t="s">
        <v>6457</v>
      </c>
      <c r="AK5644" t="s">
        <v>5602</v>
      </c>
      <c r="AL5644" t="s">
        <v>1414</v>
      </c>
      <c r="AM5644" t="s">
        <v>1413</v>
      </c>
      <c r="AN5644" t="s">
        <v>4353</v>
      </c>
      <c r="AO5644" s="29">
        <v>234</v>
      </c>
      <c r="AP5644">
        <v>-9.8779920000000008</v>
      </c>
      <c r="AQ5644">
        <v>167.178664</v>
      </c>
      <c r="AR5644" t="s">
        <v>289</v>
      </c>
      <c r="AS5644">
        <v>0.25</v>
      </c>
      <c r="AT5644" t="s">
        <v>1510</v>
      </c>
      <c r="AU5644" t="s">
        <v>274</v>
      </c>
      <c r="AV5644" t="s">
        <v>4353</v>
      </c>
      <c r="AW5644" t="s">
        <v>4353</v>
      </c>
      <c r="AX5644" t="s">
        <v>4353</v>
      </c>
      <c r="AY5644">
        <v>1275</v>
      </c>
      <c r="AZ5644">
        <v>1655</v>
      </c>
      <c r="BA5644" t="s">
        <v>290</v>
      </c>
      <c r="BB5644" t="s">
        <v>4785</v>
      </c>
      <c r="BC5644" t="s">
        <v>6157</v>
      </c>
      <c r="BD5644" s="7"/>
      <c r="BH5644" t="s">
        <v>1542</v>
      </c>
      <c r="BI5644" t="s">
        <v>7271</v>
      </c>
      <c r="BJ5644" t="s">
        <v>6487</v>
      </c>
      <c r="BK5644" t="s">
        <v>6486</v>
      </c>
      <c r="BL5644" s="7">
        <v>2016</v>
      </c>
      <c r="BQ5644" t="s">
        <v>6540</v>
      </c>
      <c r="BR5644">
        <v>1</v>
      </c>
      <c r="BS5644" t="s">
        <v>6575</v>
      </c>
      <c r="BT5644" t="s">
        <v>5724</v>
      </c>
      <c r="BW5644">
        <v>-16.829999999999998</v>
      </c>
      <c r="BY5644">
        <v>11.04</v>
      </c>
      <c r="CB5644">
        <v>3.4</v>
      </c>
      <c r="CC5644">
        <v>39.68</v>
      </c>
      <c r="CD5644">
        <v>13.65</v>
      </c>
    </row>
    <row r="5645" spans="1:82" ht="16" customHeight="1">
      <c r="A5645">
        <v>5644</v>
      </c>
      <c r="B5645" t="s">
        <v>7221</v>
      </c>
      <c r="C5645" s="2">
        <v>45024</v>
      </c>
      <c r="E5645" s="17" t="s">
        <v>5832</v>
      </c>
      <c r="F5645" s="19"/>
      <c r="G5645" t="s">
        <v>1608</v>
      </c>
      <c r="H5645" t="s">
        <v>6157</v>
      </c>
      <c r="I5645" t="s">
        <v>4349</v>
      </c>
      <c r="J5645" t="s">
        <v>4350</v>
      </c>
      <c r="K5645" t="s">
        <v>4351</v>
      </c>
      <c r="L5645" t="s">
        <v>6157</v>
      </c>
      <c r="M5645" t="s">
        <v>1608</v>
      </c>
      <c r="N5645" t="s">
        <v>289</v>
      </c>
      <c r="O5645" t="s">
        <v>6157</v>
      </c>
      <c r="P5645" t="s">
        <v>6157</v>
      </c>
      <c r="Q5645" t="s">
        <v>3969</v>
      </c>
      <c r="R5645" t="s">
        <v>6157</v>
      </c>
      <c r="S5645" t="s">
        <v>230</v>
      </c>
      <c r="T5645" t="s">
        <v>7048</v>
      </c>
      <c r="U5645" t="s">
        <v>5615</v>
      </c>
      <c r="V5645">
        <v>35</v>
      </c>
      <c r="W5645">
        <v>49</v>
      </c>
      <c r="X5645" t="s">
        <v>6157</v>
      </c>
      <c r="Y5645" t="s">
        <v>6157</v>
      </c>
      <c r="Z5645" t="s">
        <v>6474</v>
      </c>
      <c r="AA5645" t="s">
        <v>1388</v>
      </c>
      <c r="AB5645" t="s">
        <v>248</v>
      </c>
      <c r="AC5645" t="s">
        <v>4353</v>
      </c>
      <c r="AD5645" t="s">
        <v>6157</v>
      </c>
      <c r="AE5645" t="s">
        <v>6157</v>
      </c>
      <c r="AF5645" t="s">
        <v>6157</v>
      </c>
      <c r="AG5645" t="s">
        <v>6157</v>
      </c>
      <c r="AH5645" t="s">
        <v>6157</v>
      </c>
      <c r="AI5645" t="s">
        <v>6157</v>
      </c>
      <c r="AJ5645" t="s">
        <v>6457</v>
      </c>
      <c r="AK5645" t="s">
        <v>5602</v>
      </c>
      <c r="AL5645" t="s">
        <v>1414</v>
      </c>
      <c r="AM5645" t="s">
        <v>1413</v>
      </c>
      <c r="AN5645" t="s">
        <v>4353</v>
      </c>
      <c r="AO5645" s="29">
        <v>234</v>
      </c>
      <c r="AP5645">
        <v>-9.8779920000000008</v>
      </c>
      <c r="AQ5645">
        <v>167.178664</v>
      </c>
      <c r="AR5645" t="s">
        <v>289</v>
      </c>
      <c r="AS5645">
        <v>0.25</v>
      </c>
      <c r="AT5645" t="s">
        <v>1510</v>
      </c>
      <c r="AU5645" t="s">
        <v>274</v>
      </c>
      <c r="AV5645" t="s">
        <v>4353</v>
      </c>
      <c r="AW5645" t="s">
        <v>4353</v>
      </c>
      <c r="AX5645" t="s">
        <v>4353</v>
      </c>
      <c r="AY5645">
        <v>1275</v>
      </c>
      <c r="AZ5645">
        <v>1655</v>
      </c>
      <c r="BA5645" t="s">
        <v>290</v>
      </c>
      <c r="BB5645" t="s">
        <v>4785</v>
      </c>
      <c r="BC5645" t="s">
        <v>6157</v>
      </c>
      <c r="BD5645" s="7"/>
      <c r="BH5645" t="s">
        <v>1542</v>
      </c>
      <c r="BI5645" t="s">
        <v>7271</v>
      </c>
      <c r="BJ5645" t="s">
        <v>6487</v>
      </c>
      <c r="BK5645" t="s">
        <v>6486</v>
      </c>
      <c r="BL5645" s="7">
        <v>2016</v>
      </c>
      <c r="BQ5645" t="s">
        <v>6540</v>
      </c>
      <c r="BR5645">
        <v>1</v>
      </c>
      <c r="BS5645" t="s">
        <v>6575</v>
      </c>
      <c r="BT5645" t="s">
        <v>5724</v>
      </c>
      <c r="BW5645">
        <v>-15.34</v>
      </c>
      <c r="BY5645">
        <v>11.92</v>
      </c>
      <c r="CB5645">
        <v>3.4</v>
      </c>
      <c r="CC5645">
        <v>38.119999999999997</v>
      </c>
      <c r="CD5645">
        <v>13.27</v>
      </c>
    </row>
    <row r="5646" spans="1:82" ht="16" customHeight="1">
      <c r="A5646">
        <v>5645</v>
      </c>
      <c r="B5646" t="s">
        <v>7221</v>
      </c>
      <c r="C5646" s="2">
        <v>45024</v>
      </c>
      <c r="E5646" s="17" t="s">
        <v>1152</v>
      </c>
      <c r="F5646" s="19"/>
      <c r="G5646" t="s">
        <v>1608</v>
      </c>
      <c r="H5646" t="s">
        <v>6157</v>
      </c>
      <c r="I5646" t="s">
        <v>4349</v>
      </c>
      <c r="J5646" t="s">
        <v>4350</v>
      </c>
      <c r="K5646" t="s">
        <v>4351</v>
      </c>
      <c r="L5646" t="s">
        <v>6157</v>
      </c>
      <c r="M5646" t="s">
        <v>1608</v>
      </c>
      <c r="N5646" t="s">
        <v>289</v>
      </c>
      <c r="O5646" t="s">
        <v>6157</v>
      </c>
      <c r="P5646" t="s">
        <v>6157</v>
      </c>
      <c r="Q5646" t="s">
        <v>3969</v>
      </c>
      <c r="R5646" t="s">
        <v>6157</v>
      </c>
      <c r="S5646" t="s">
        <v>229</v>
      </c>
      <c r="T5646" s="4" t="s">
        <v>6996</v>
      </c>
      <c r="U5646" t="s">
        <v>5600</v>
      </c>
      <c r="V5646">
        <v>17</v>
      </c>
      <c r="W5646">
        <v>34</v>
      </c>
      <c r="X5646" t="s">
        <v>6157</v>
      </c>
      <c r="Y5646" t="s">
        <v>6157</v>
      </c>
      <c r="Z5646" t="s">
        <v>6474</v>
      </c>
      <c r="AA5646" t="s">
        <v>1388</v>
      </c>
      <c r="AB5646" t="s">
        <v>248</v>
      </c>
      <c r="AC5646" t="s">
        <v>4353</v>
      </c>
      <c r="AD5646" t="s">
        <v>6157</v>
      </c>
      <c r="AE5646" t="s">
        <v>6157</v>
      </c>
      <c r="AF5646" t="s">
        <v>6157</v>
      </c>
      <c r="AG5646" t="s">
        <v>6157</v>
      </c>
      <c r="AH5646" t="s">
        <v>6157</v>
      </c>
      <c r="AI5646" t="s">
        <v>6157</v>
      </c>
      <c r="AJ5646" t="s">
        <v>6457</v>
      </c>
      <c r="AK5646" t="s">
        <v>5602</v>
      </c>
      <c r="AL5646" t="s">
        <v>1414</v>
      </c>
      <c r="AM5646" t="s">
        <v>1413</v>
      </c>
      <c r="AN5646" t="s">
        <v>4353</v>
      </c>
      <c r="AO5646" s="29">
        <v>234</v>
      </c>
      <c r="AP5646">
        <v>-9.8779920000000008</v>
      </c>
      <c r="AQ5646">
        <v>167.178664</v>
      </c>
      <c r="AR5646" t="s">
        <v>289</v>
      </c>
      <c r="AS5646">
        <v>0.25</v>
      </c>
      <c r="AT5646" t="s">
        <v>1510</v>
      </c>
      <c r="AU5646" t="s">
        <v>274</v>
      </c>
      <c r="AV5646" t="s">
        <v>4353</v>
      </c>
      <c r="AW5646" t="s">
        <v>4353</v>
      </c>
      <c r="AX5646" t="s">
        <v>4353</v>
      </c>
      <c r="AY5646">
        <v>1275</v>
      </c>
      <c r="AZ5646">
        <v>1655</v>
      </c>
      <c r="BA5646" t="s">
        <v>290</v>
      </c>
      <c r="BB5646" t="s">
        <v>4785</v>
      </c>
      <c r="BC5646" t="s">
        <v>6157</v>
      </c>
      <c r="BD5646" s="7"/>
      <c r="BH5646" t="s">
        <v>1542</v>
      </c>
      <c r="BI5646" t="s">
        <v>7271</v>
      </c>
      <c r="BJ5646" t="s">
        <v>6487</v>
      </c>
      <c r="BK5646" t="s">
        <v>6486</v>
      </c>
      <c r="BL5646" s="7">
        <v>2016</v>
      </c>
      <c r="BQ5646" t="s">
        <v>6540</v>
      </c>
      <c r="BR5646">
        <v>1</v>
      </c>
      <c r="BS5646" t="s">
        <v>6575</v>
      </c>
      <c r="BT5646" t="s">
        <v>5724</v>
      </c>
      <c r="BW5646">
        <v>-16.100000000000001</v>
      </c>
      <c r="BY5646">
        <v>11.93</v>
      </c>
      <c r="CB5646">
        <v>3.3</v>
      </c>
      <c r="CC5646">
        <v>42.18</v>
      </c>
      <c r="CD5646">
        <v>14.94</v>
      </c>
    </row>
    <row r="5647" spans="1:82" ht="16" customHeight="1">
      <c r="A5647">
        <v>5646</v>
      </c>
      <c r="B5647" t="s">
        <v>7221</v>
      </c>
      <c r="C5647" s="2">
        <v>45024</v>
      </c>
      <c r="E5647" s="17" t="s">
        <v>5833</v>
      </c>
      <c r="F5647" s="19"/>
      <c r="G5647" t="s">
        <v>1608</v>
      </c>
      <c r="H5647" t="s">
        <v>6157</v>
      </c>
      <c r="I5647" t="s">
        <v>4349</v>
      </c>
      <c r="J5647" t="s">
        <v>4350</v>
      </c>
      <c r="K5647" t="s">
        <v>4351</v>
      </c>
      <c r="L5647" t="s">
        <v>6157</v>
      </c>
      <c r="M5647" t="s">
        <v>1608</v>
      </c>
      <c r="N5647" t="s">
        <v>289</v>
      </c>
      <c r="O5647" t="s">
        <v>6157</v>
      </c>
      <c r="P5647" t="s">
        <v>6157</v>
      </c>
      <c r="Q5647" t="s">
        <v>3969</v>
      </c>
      <c r="R5647" t="s">
        <v>6157</v>
      </c>
      <c r="S5647" t="s">
        <v>229</v>
      </c>
      <c r="T5647" t="s">
        <v>7066</v>
      </c>
      <c r="U5647" t="s">
        <v>4367</v>
      </c>
      <c r="V5647">
        <v>50</v>
      </c>
      <c r="W5647">
        <v>80</v>
      </c>
      <c r="X5647" t="s">
        <v>6157</v>
      </c>
      <c r="Y5647" t="s">
        <v>6157</v>
      </c>
      <c r="Z5647" t="s">
        <v>6474</v>
      </c>
      <c r="AA5647" t="s">
        <v>1388</v>
      </c>
      <c r="AB5647" t="s">
        <v>248</v>
      </c>
      <c r="AC5647" t="s">
        <v>4353</v>
      </c>
      <c r="AD5647" t="s">
        <v>6157</v>
      </c>
      <c r="AE5647" t="s">
        <v>6157</v>
      </c>
      <c r="AF5647" t="s">
        <v>6157</v>
      </c>
      <c r="AG5647" t="s">
        <v>6157</v>
      </c>
      <c r="AH5647" t="s">
        <v>6157</v>
      </c>
      <c r="AI5647" t="s">
        <v>6157</v>
      </c>
      <c r="AJ5647" t="s">
        <v>6457</v>
      </c>
      <c r="AK5647" t="s">
        <v>5602</v>
      </c>
      <c r="AL5647" t="s">
        <v>1414</v>
      </c>
      <c r="AM5647" t="s">
        <v>1413</v>
      </c>
      <c r="AN5647" t="s">
        <v>4353</v>
      </c>
      <c r="AO5647" s="29">
        <v>234</v>
      </c>
      <c r="AP5647">
        <v>-9.8779920000000008</v>
      </c>
      <c r="AQ5647">
        <v>167.178664</v>
      </c>
      <c r="AR5647" t="s">
        <v>289</v>
      </c>
      <c r="AS5647">
        <v>0.25</v>
      </c>
      <c r="AT5647" t="s">
        <v>1510</v>
      </c>
      <c r="AU5647" t="s">
        <v>274</v>
      </c>
      <c r="AV5647" t="s">
        <v>4353</v>
      </c>
      <c r="AW5647" t="s">
        <v>4353</v>
      </c>
      <c r="AX5647" t="s">
        <v>4353</v>
      </c>
      <c r="AY5647">
        <v>1275</v>
      </c>
      <c r="AZ5647">
        <v>1655</v>
      </c>
      <c r="BA5647" t="s">
        <v>290</v>
      </c>
      <c r="BB5647" t="s">
        <v>4785</v>
      </c>
      <c r="BC5647" t="s">
        <v>6157</v>
      </c>
      <c r="BD5647" s="7"/>
      <c r="BH5647" t="s">
        <v>1542</v>
      </c>
      <c r="BI5647" t="s">
        <v>7271</v>
      </c>
      <c r="BJ5647" t="s">
        <v>6487</v>
      </c>
      <c r="BK5647" t="s">
        <v>6486</v>
      </c>
      <c r="BL5647" s="7">
        <v>2016</v>
      </c>
      <c r="BQ5647" t="s">
        <v>6540</v>
      </c>
      <c r="BR5647">
        <v>1</v>
      </c>
      <c r="BS5647" t="s">
        <v>6575</v>
      </c>
      <c r="BT5647" t="s">
        <v>5724</v>
      </c>
      <c r="BW5647">
        <v>-15.71</v>
      </c>
      <c r="BY5647">
        <v>13.05</v>
      </c>
      <c r="CB5647">
        <v>3.3</v>
      </c>
      <c r="CC5647">
        <v>43.54</v>
      </c>
      <c r="CD5647">
        <v>15.28</v>
      </c>
    </row>
    <row r="5648" spans="1:82" ht="16" customHeight="1">
      <c r="A5648">
        <v>5647</v>
      </c>
      <c r="B5648" t="s">
        <v>7221</v>
      </c>
      <c r="C5648" s="2">
        <v>45024</v>
      </c>
      <c r="E5648" s="17" t="s">
        <v>5834</v>
      </c>
      <c r="F5648" s="19"/>
      <c r="G5648" t="s">
        <v>1608</v>
      </c>
      <c r="H5648" t="s">
        <v>6157</v>
      </c>
      <c r="I5648" t="s">
        <v>4349</v>
      </c>
      <c r="J5648" t="s">
        <v>4350</v>
      </c>
      <c r="K5648" t="s">
        <v>4351</v>
      </c>
      <c r="L5648" t="s">
        <v>6157</v>
      </c>
      <c r="M5648" t="s">
        <v>1608</v>
      </c>
      <c r="N5648" t="s">
        <v>289</v>
      </c>
      <c r="O5648" t="s">
        <v>6157</v>
      </c>
      <c r="P5648" t="s">
        <v>6157</v>
      </c>
      <c r="Q5648" t="s">
        <v>3969</v>
      </c>
      <c r="R5648" t="s">
        <v>6157</v>
      </c>
      <c r="S5648" t="s">
        <v>229</v>
      </c>
      <c r="T5648" t="s">
        <v>7066</v>
      </c>
      <c r="U5648" t="s">
        <v>4367</v>
      </c>
      <c r="V5648">
        <v>50</v>
      </c>
      <c r="W5648">
        <v>80</v>
      </c>
      <c r="X5648" t="s">
        <v>6157</v>
      </c>
      <c r="Y5648" t="s">
        <v>6157</v>
      </c>
      <c r="Z5648" t="s">
        <v>6474</v>
      </c>
      <c r="AA5648" t="s">
        <v>1388</v>
      </c>
      <c r="AB5648" t="s">
        <v>248</v>
      </c>
      <c r="AC5648" t="s">
        <v>4353</v>
      </c>
      <c r="AD5648" t="s">
        <v>6157</v>
      </c>
      <c r="AE5648" t="s">
        <v>6157</v>
      </c>
      <c r="AF5648" t="s">
        <v>6157</v>
      </c>
      <c r="AG5648" t="s">
        <v>6157</v>
      </c>
      <c r="AH5648" t="s">
        <v>6157</v>
      </c>
      <c r="AI5648" t="s">
        <v>6157</v>
      </c>
      <c r="AJ5648" t="s">
        <v>6457</v>
      </c>
      <c r="AK5648" t="s">
        <v>5602</v>
      </c>
      <c r="AL5648" t="s">
        <v>1414</v>
      </c>
      <c r="AM5648" t="s">
        <v>1413</v>
      </c>
      <c r="AN5648" t="s">
        <v>4353</v>
      </c>
      <c r="AO5648" s="29">
        <v>234</v>
      </c>
      <c r="AP5648">
        <v>-9.8779920000000008</v>
      </c>
      <c r="AQ5648">
        <v>167.178664</v>
      </c>
      <c r="AR5648" t="s">
        <v>289</v>
      </c>
      <c r="AS5648">
        <v>0.25</v>
      </c>
      <c r="AT5648" t="s">
        <v>1510</v>
      </c>
      <c r="AU5648" t="s">
        <v>274</v>
      </c>
      <c r="AV5648" t="s">
        <v>4353</v>
      </c>
      <c r="AW5648" t="s">
        <v>4353</v>
      </c>
      <c r="AX5648" t="s">
        <v>4353</v>
      </c>
      <c r="AY5648">
        <v>1275</v>
      </c>
      <c r="AZ5648">
        <v>1655</v>
      </c>
      <c r="BA5648" t="s">
        <v>290</v>
      </c>
      <c r="BB5648" t="s">
        <v>4785</v>
      </c>
      <c r="BC5648" t="s">
        <v>6157</v>
      </c>
      <c r="BD5648" s="7"/>
      <c r="BH5648" t="s">
        <v>1542</v>
      </c>
      <c r="BI5648" t="s">
        <v>7271</v>
      </c>
      <c r="BJ5648" t="s">
        <v>6487</v>
      </c>
      <c r="BK5648" t="s">
        <v>6486</v>
      </c>
      <c r="BL5648" s="7">
        <v>2016</v>
      </c>
      <c r="BQ5648" t="s">
        <v>6540</v>
      </c>
      <c r="BR5648">
        <v>1</v>
      </c>
      <c r="BS5648" t="s">
        <v>6575</v>
      </c>
      <c r="BT5648" t="s">
        <v>5724</v>
      </c>
      <c r="BW5648">
        <v>-16.53</v>
      </c>
      <c r="BY5648">
        <v>11.77</v>
      </c>
      <c r="CB5648">
        <v>3.4</v>
      </c>
      <c r="CC5648">
        <v>42.73</v>
      </c>
      <c r="CD5648">
        <v>14.86</v>
      </c>
    </row>
    <row r="5649" spans="1:82" ht="16" customHeight="1">
      <c r="A5649">
        <v>5648</v>
      </c>
      <c r="B5649" t="s">
        <v>7221</v>
      </c>
      <c r="C5649" s="2">
        <v>45024</v>
      </c>
      <c r="E5649" s="17" t="s">
        <v>5835</v>
      </c>
      <c r="F5649" s="19"/>
      <c r="G5649" t="s">
        <v>1608</v>
      </c>
      <c r="H5649" t="s">
        <v>6157</v>
      </c>
      <c r="I5649" t="s">
        <v>4349</v>
      </c>
      <c r="J5649" t="s">
        <v>4350</v>
      </c>
      <c r="K5649" t="s">
        <v>4351</v>
      </c>
      <c r="L5649" t="s">
        <v>6157</v>
      </c>
      <c r="M5649" t="s">
        <v>1608</v>
      </c>
      <c r="N5649" t="s">
        <v>289</v>
      </c>
      <c r="O5649" t="s">
        <v>6157</v>
      </c>
      <c r="P5649" t="s">
        <v>6157</v>
      </c>
      <c r="Q5649" t="s">
        <v>3969</v>
      </c>
      <c r="R5649" t="s">
        <v>6157</v>
      </c>
      <c r="S5649" t="s">
        <v>4354</v>
      </c>
      <c r="T5649" t="s">
        <v>5788</v>
      </c>
      <c r="U5649" t="s">
        <v>1368</v>
      </c>
      <c r="V5649">
        <v>1.75</v>
      </c>
      <c r="W5649">
        <v>1.75</v>
      </c>
      <c r="X5649" t="s">
        <v>6157</v>
      </c>
      <c r="Y5649" t="s">
        <v>6157</v>
      </c>
      <c r="Z5649" t="s">
        <v>6474</v>
      </c>
      <c r="AA5649" t="s">
        <v>1388</v>
      </c>
      <c r="AB5649" t="s">
        <v>5764</v>
      </c>
      <c r="AC5649" t="s">
        <v>4353</v>
      </c>
      <c r="AD5649" t="s">
        <v>6157</v>
      </c>
      <c r="AE5649" t="s">
        <v>6157</v>
      </c>
      <c r="AF5649" t="s">
        <v>6157</v>
      </c>
      <c r="AG5649" t="s">
        <v>6157</v>
      </c>
      <c r="AH5649" t="s">
        <v>6157</v>
      </c>
      <c r="AI5649" t="s">
        <v>6157</v>
      </c>
      <c r="AJ5649" t="s">
        <v>6457</v>
      </c>
      <c r="AK5649" t="s">
        <v>5602</v>
      </c>
      <c r="AL5649" t="s">
        <v>1414</v>
      </c>
      <c r="AM5649" t="s">
        <v>1413</v>
      </c>
      <c r="AN5649" t="s">
        <v>4353</v>
      </c>
      <c r="AO5649" s="29">
        <v>234</v>
      </c>
      <c r="AP5649">
        <v>-9.8779920000000008</v>
      </c>
      <c r="AQ5649">
        <v>167.178664</v>
      </c>
      <c r="AR5649" t="s">
        <v>289</v>
      </c>
      <c r="AS5649">
        <v>0.25</v>
      </c>
      <c r="AT5649" t="s">
        <v>1510</v>
      </c>
      <c r="AU5649" t="s">
        <v>274</v>
      </c>
      <c r="AV5649" t="s">
        <v>4353</v>
      </c>
      <c r="AW5649" t="s">
        <v>4353</v>
      </c>
      <c r="AX5649" t="s">
        <v>4353</v>
      </c>
      <c r="AY5649">
        <v>1275</v>
      </c>
      <c r="AZ5649">
        <v>1655</v>
      </c>
      <c r="BA5649" t="s">
        <v>290</v>
      </c>
      <c r="BB5649" t="s">
        <v>4785</v>
      </c>
      <c r="BC5649" t="s">
        <v>6157</v>
      </c>
      <c r="BD5649" s="7"/>
      <c r="BH5649" t="s">
        <v>1542</v>
      </c>
      <c r="BI5649" t="s">
        <v>7271</v>
      </c>
      <c r="BJ5649" t="s">
        <v>6487</v>
      </c>
      <c r="BK5649" t="s">
        <v>6486</v>
      </c>
      <c r="BL5649" s="7">
        <v>2016</v>
      </c>
      <c r="BQ5649" t="s">
        <v>6540</v>
      </c>
      <c r="BR5649">
        <v>1</v>
      </c>
      <c r="BS5649" t="s">
        <v>6575</v>
      </c>
      <c r="BT5649" t="s">
        <v>5724</v>
      </c>
      <c r="BW5649">
        <v>-17.3</v>
      </c>
      <c r="BY5649">
        <v>11.91</v>
      </c>
      <c r="CB5649">
        <v>3.4</v>
      </c>
      <c r="CC5649">
        <v>45.71</v>
      </c>
      <c r="CD5649">
        <v>15.53</v>
      </c>
    </row>
    <row r="5650" spans="1:82" ht="16" customHeight="1">
      <c r="A5650">
        <v>5649</v>
      </c>
      <c r="B5650" t="s">
        <v>7221</v>
      </c>
      <c r="C5650" s="2">
        <v>45024</v>
      </c>
      <c r="E5650" s="17" t="s">
        <v>1149</v>
      </c>
      <c r="F5650" s="19"/>
      <c r="G5650" t="s">
        <v>1608</v>
      </c>
      <c r="H5650" t="s">
        <v>6157</v>
      </c>
      <c r="I5650" t="s">
        <v>4349</v>
      </c>
      <c r="J5650" t="s">
        <v>4350</v>
      </c>
      <c r="K5650" t="s">
        <v>4351</v>
      </c>
      <c r="L5650" t="s">
        <v>6157</v>
      </c>
      <c r="M5650" t="s">
        <v>1608</v>
      </c>
      <c r="N5650" t="s">
        <v>289</v>
      </c>
      <c r="O5650" t="s">
        <v>6157</v>
      </c>
      <c r="P5650" t="s">
        <v>6157</v>
      </c>
      <c r="Q5650" t="s">
        <v>3969</v>
      </c>
      <c r="R5650" t="s">
        <v>6157</v>
      </c>
      <c r="S5650" t="s">
        <v>229</v>
      </c>
      <c r="T5650" t="s">
        <v>7066</v>
      </c>
      <c r="U5650" t="s">
        <v>4367</v>
      </c>
      <c r="V5650">
        <v>50</v>
      </c>
      <c r="W5650">
        <v>80</v>
      </c>
      <c r="X5650" t="s">
        <v>6157</v>
      </c>
      <c r="Y5650" t="s">
        <v>6157</v>
      </c>
      <c r="Z5650" t="s">
        <v>6474</v>
      </c>
      <c r="AA5650" t="s">
        <v>1388</v>
      </c>
      <c r="AB5650" t="s">
        <v>248</v>
      </c>
      <c r="AC5650" t="s">
        <v>4353</v>
      </c>
      <c r="AD5650" t="s">
        <v>6157</v>
      </c>
      <c r="AE5650" t="s">
        <v>6157</v>
      </c>
      <c r="AF5650" t="s">
        <v>6157</v>
      </c>
      <c r="AG5650" t="s">
        <v>6157</v>
      </c>
      <c r="AH5650" t="s">
        <v>6157</v>
      </c>
      <c r="AI5650" t="s">
        <v>6157</v>
      </c>
      <c r="AJ5650" t="s">
        <v>6457</v>
      </c>
      <c r="AK5650" t="s">
        <v>5602</v>
      </c>
      <c r="AL5650" t="s">
        <v>1414</v>
      </c>
      <c r="AM5650" t="s">
        <v>1413</v>
      </c>
      <c r="AN5650" t="s">
        <v>4353</v>
      </c>
      <c r="AO5650" s="29">
        <v>234</v>
      </c>
      <c r="AP5650">
        <v>-9.8779920000000008</v>
      </c>
      <c r="AQ5650">
        <v>167.178664</v>
      </c>
      <c r="AR5650" t="s">
        <v>289</v>
      </c>
      <c r="AS5650">
        <v>0.25</v>
      </c>
      <c r="AT5650" t="s">
        <v>1510</v>
      </c>
      <c r="AU5650" t="s">
        <v>274</v>
      </c>
      <c r="AV5650" t="s">
        <v>4353</v>
      </c>
      <c r="AW5650" t="s">
        <v>4353</v>
      </c>
      <c r="AX5650" t="s">
        <v>4353</v>
      </c>
      <c r="AY5650">
        <v>1275</v>
      </c>
      <c r="AZ5650">
        <v>1655</v>
      </c>
      <c r="BA5650" t="s">
        <v>290</v>
      </c>
      <c r="BB5650" t="s">
        <v>4785</v>
      </c>
      <c r="BC5650" t="s">
        <v>6157</v>
      </c>
      <c r="BD5650" s="7"/>
      <c r="BH5650" t="s">
        <v>1542</v>
      </c>
      <c r="BI5650" t="s">
        <v>7271</v>
      </c>
      <c r="BJ5650" t="s">
        <v>6487</v>
      </c>
      <c r="BK5650" t="s">
        <v>6486</v>
      </c>
      <c r="BL5650" s="7">
        <v>2016</v>
      </c>
      <c r="BQ5650" t="s">
        <v>6540</v>
      </c>
      <c r="BR5650">
        <v>1</v>
      </c>
      <c r="BS5650" t="s">
        <v>6575</v>
      </c>
      <c r="BT5650" t="s">
        <v>5724</v>
      </c>
      <c r="BW5650">
        <v>-16.5</v>
      </c>
      <c r="BY5650">
        <v>13.05</v>
      </c>
      <c r="CB5650">
        <v>3.5</v>
      </c>
      <c r="CC5650">
        <v>38.72</v>
      </c>
      <c r="CD5650">
        <v>13.08</v>
      </c>
    </row>
    <row r="5651" spans="1:82" ht="16" customHeight="1">
      <c r="A5651">
        <v>5650</v>
      </c>
      <c r="B5651" t="s">
        <v>7221</v>
      </c>
      <c r="C5651" s="2">
        <v>45024</v>
      </c>
      <c r="E5651" s="17" t="s">
        <v>1148</v>
      </c>
      <c r="F5651" s="19"/>
      <c r="G5651" t="s">
        <v>1608</v>
      </c>
      <c r="H5651" t="s">
        <v>6157</v>
      </c>
      <c r="I5651" t="s">
        <v>4349</v>
      </c>
      <c r="J5651" t="s">
        <v>4350</v>
      </c>
      <c r="K5651" t="s">
        <v>4351</v>
      </c>
      <c r="L5651" t="s">
        <v>6157</v>
      </c>
      <c r="M5651" t="s">
        <v>1608</v>
      </c>
      <c r="N5651" t="s">
        <v>289</v>
      </c>
      <c r="O5651" t="s">
        <v>6157</v>
      </c>
      <c r="P5651" t="s">
        <v>6157</v>
      </c>
      <c r="Q5651" t="s">
        <v>3969</v>
      </c>
      <c r="R5651" t="s">
        <v>6157</v>
      </c>
      <c r="S5651" t="s">
        <v>229</v>
      </c>
      <c r="T5651" s="4" t="s">
        <v>6996</v>
      </c>
      <c r="U5651" t="s">
        <v>5600</v>
      </c>
      <c r="V5651">
        <v>17</v>
      </c>
      <c r="W5651">
        <v>34</v>
      </c>
      <c r="X5651" t="s">
        <v>6157</v>
      </c>
      <c r="Y5651" t="s">
        <v>6157</v>
      </c>
      <c r="Z5651" t="s">
        <v>6474</v>
      </c>
      <c r="AA5651" t="s">
        <v>1388</v>
      </c>
      <c r="AB5651" t="s">
        <v>248</v>
      </c>
      <c r="AC5651" t="s">
        <v>4353</v>
      </c>
      <c r="AD5651" t="s">
        <v>6157</v>
      </c>
      <c r="AE5651" t="s">
        <v>6157</v>
      </c>
      <c r="AF5651" t="s">
        <v>6157</v>
      </c>
      <c r="AG5651" t="s">
        <v>6157</v>
      </c>
      <c r="AH5651" t="s">
        <v>6157</v>
      </c>
      <c r="AI5651" t="s">
        <v>6157</v>
      </c>
      <c r="AJ5651" t="s">
        <v>6457</v>
      </c>
      <c r="AK5651" t="s">
        <v>5602</v>
      </c>
      <c r="AL5651" t="s">
        <v>1414</v>
      </c>
      <c r="AM5651" t="s">
        <v>1413</v>
      </c>
      <c r="AN5651" t="s">
        <v>4353</v>
      </c>
      <c r="AO5651" s="29">
        <v>234</v>
      </c>
      <c r="AP5651">
        <v>-9.8779920000000008</v>
      </c>
      <c r="AQ5651">
        <v>167.178664</v>
      </c>
      <c r="AR5651" t="s">
        <v>289</v>
      </c>
      <c r="AS5651">
        <v>0.25</v>
      </c>
      <c r="AT5651" t="s">
        <v>1510</v>
      </c>
      <c r="AU5651" t="s">
        <v>274</v>
      </c>
      <c r="AV5651" t="s">
        <v>4353</v>
      </c>
      <c r="AW5651" t="s">
        <v>4353</v>
      </c>
      <c r="AX5651" t="s">
        <v>4353</v>
      </c>
      <c r="AY5651">
        <v>1275</v>
      </c>
      <c r="AZ5651">
        <v>1655</v>
      </c>
      <c r="BA5651" t="s">
        <v>290</v>
      </c>
      <c r="BB5651" t="s">
        <v>4785</v>
      </c>
      <c r="BC5651" t="s">
        <v>6157</v>
      </c>
      <c r="BD5651" s="7"/>
      <c r="BH5651" t="s">
        <v>1542</v>
      </c>
      <c r="BI5651" t="s">
        <v>7271</v>
      </c>
      <c r="BJ5651" t="s">
        <v>6487</v>
      </c>
      <c r="BK5651" t="s">
        <v>6486</v>
      </c>
      <c r="BL5651" s="7">
        <v>2016</v>
      </c>
      <c r="BQ5651" t="s">
        <v>6540</v>
      </c>
      <c r="BR5651">
        <v>1</v>
      </c>
      <c r="BS5651" t="s">
        <v>6575</v>
      </c>
      <c r="BT5651" t="s">
        <v>5724</v>
      </c>
      <c r="BW5651">
        <v>-16.27</v>
      </c>
      <c r="BY5651">
        <v>10.9</v>
      </c>
      <c r="CB5651">
        <v>3.3</v>
      </c>
      <c r="CC5651">
        <v>37.33</v>
      </c>
      <c r="CD5651">
        <v>13.04</v>
      </c>
    </row>
    <row r="5652" spans="1:82" ht="16" customHeight="1">
      <c r="A5652">
        <v>5651</v>
      </c>
      <c r="B5652" t="s">
        <v>7221</v>
      </c>
      <c r="C5652" s="2">
        <v>45024</v>
      </c>
      <c r="E5652" s="17" t="s">
        <v>1147</v>
      </c>
      <c r="F5652" s="19"/>
      <c r="G5652" t="s">
        <v>1608</v>
      </c>
      <c r="H5652" t="s">
        <v>6157</v>
      </c>
      <c r="I5652" t="s">
        <v>4349</v>
      </c>
      <c r="J5652" t="s">
        <v>4350</v>
      </c>
      <c r="K5652" t="s">
        <v>4351</v>
      </c>
      <c r="L5652" t="s">
        <v>6157</v>
      </c>
      <c r="M5652" t="s">
        <v>1608</v>
      </c>
      <c r="N5652" t="s">
        <v>289</v>
      </c>
      <c r="O5652" t="s">
        <v>6157</v>
      </c>
      <c r="P5652" t="s">
        <v>6157</v>
      </c>
      <c r="Q5652" t="s">
        <v>3969</v>
      </c>
      <c r="R5652" t="s">
        <v>6157</v>
      </c>
      <c r="S5652" t="s">
        <v>230</v>
      </c>
      <c r="T5652" s="4" t="s">
        <v>6996</v>
      </c>
      <c r="U5652" t="s">
        <v>5600</v>
      </c>
      <c r="V5652">
        <v>17</v>
      </c>
      <c r="W5652">
        <v>34</v>
      </c>
      <c r="X5652" t="s">
        <v>6157</v>
      </c>
      <c r="Y5652" t="s">
        <v>6157</v>
      </c>
      <c r="Z5652" t="s">
        <v>6474</v>
      </c>
      <c r="AA5652" t="s">
        <v>1388</v>
      </c>
      <c r="AB5652" t="s">
        <v>248</v>
      </c>
      <c r="AC5652" t="s">
        <v>4353</v>
      </c>
      <c r="AD5652" t="s">
        <v>6157</v>
      </c>
      <c r="AE5652" t="s">
        <v>6157</v>
      </c>
      <c r="AF5652" t="s">
        <v>6157</v>
      </c>
      <c r="AG5652" t="s">
        <v>6157</v>
      </c>
      <c r="AH5652" t="s">
        <v>6157</v>
      </c>
      <c r="AI5652" t="s">
        <v>6157</v>
      </c>
      <c r="AJ5652" t="s">
        <v>6457</v>
      </c>
      <c r="AK5652" t="s">
        <v>5602</v>
      </c>
      <c r="AL5652" t="s">
        <v>1414</v>
      </c>
      <c r="AM5652" t="s">
        <v>1413</v>
      </c>
      <c r="AN5652" t="s">
        <v>4353</v>
      </c>
      <c r="AO5652" s="29">
        <v>234</v>
      </c>
      <c r="AP5652">
        <v>-9.8779920000000008</v>
      </c>
      <c r="AQ5652">
        <v>167.178664</v>
      </c>
      <c r="AR5652" t="s">
        <v>289</v>
      </c>
      <c r="AS5652">
        <v>0.25</v>
      </c>
      <c r="AT5652" t="s">
        <v>1510</v>
      </c>
      <c r="AU5652" t="s">
        <v>274</v>
      </c>
      <c r="AV5652" t="s">
        <v>4353</v>
      </c>
      <c r="AW5652" t="s">
        <v>4353</v>
      </c>
      <c r="AX5652" t="s">
        <v>4353</v>
      </c>
      <c r="AY5652">
        <v>1275</v>
      </c>
      <c r="AZ5652">
        <v>1655</v>
      </c>
      <c r="BA5652" t="s">
        <v>290</v>
      </c>
      <c r="BB5652" t="s">
        <v>4785</v>
      </c>
      <c r="BC5652" t="s">
        <v>6157</v>
      </c>
      <c r="BD5652" s="7"/>
      <c r="BH5652" t="s">
        <v>1542</v>
      </c>
      <c r="BI5652" t="s">
        <v>7271</v>
      </c>
      <c r="BJ5652" t="s">
        <v>6487</v>
      </c>
      <c r="BK5652" t="s">
        <v>6486</v>
      </c>
      <c r="BL5652" s="7">
        <v>2016</v>
      </c>
      <c r="BQ5652" t="s">
        <v>6540</v>
      </c>
      <c r="BR5652">
        <v>1</v>
      </c>
      <c r="BS5652" t="s">
        <v>6575</v>
      </c>
      <c r="BT5652" t="s">
        <v>5724</v>
      </c>
      <c r="BW5652">
        <v>-15.79</v>
      </c>
      <c r="BY5652">
        <v>13.68</v>
      </c>
      <c r="CB5652">
        <v>3.5</v>
      </c>
      <c r="CC5652">
        <v>43.81</v>
      </c>
      <c r="CD5652">
        <v>14.67</v>
      </c>
    </row>
    <row r="5653" spans="1:82" ht="16" customHeight="1">
      <c r="A5653">
        <v>5652</v>
      </c>
      <c r="B5653" t="s">
        <v>7221</v>
      </c>
      <c r="C5653" s="2">
        <v>45024</v>
      </c>
      <c r="E5653" s="17" t="s">
        <v>1146</v>
      </c>
      <c r="F5653" s="19"/>
      <c r="G5653" t="s">
        <v>1608</v>
      </c>
      <c r="H5653" t="s">
        <v>6157</v>
      </c>
      <c r="I5653" t="s">
        <v>4349</v>
      </c>
      <c r="J5653" t="s">
        <v>4350</v>
      </c>
      <c r="K5653" t="s">
        <v>4351</v>
      </c>
      <c r="L5653" t="s">
        <v>6157</v>
      </c>
      <c r="M5653" t="s">
        <v>1608</v>
      </c>
      <c r="N5653" t="s">
        <v>289</v>
      </c>
      <c r="O5653" t="s">
        <v>6157</v>
      </c>
      <c r="P5653" t="s">
        <v>6157</v>
      </c>
      <c r="Q5653" t="s">
        <v>3969</v>
      </c>
      <c r="R5653" t="s">
        <v>6157</v>
      </c>
      <c r="S5653" t="s">
        <v>229</v>
      </c>
      <c r="T5653" s="4" t="s">
        <v>6996</v>
      </c>
      <c r="U5653" t="s">
        <v>5600</v>
      </c>
      <c r="V5653">
        <v>17</v>
      </c>
      <c r="W5653">
        <v>34</v>
      </c>
      <c r="X5653" t="s">
        <v>6157</v>
      </c>
      <c r="Y5653" t="s">
        <v>6157</v>
      </c>
      <c r="Z5653" t="s">
        <v>6474</v>
      </c>
      <c r="AA5653" t="s">
        <v>1388</v>
      </c>
      <c r="AB5653" t="s">
        <v>248</v>
      </c>
      <c r="AC5653" t="s">
        <v>4353</v>
      </c>
      <c r="AD5653" t="s">
        <v>6157</v>
      </c>
      <c r="AE5653" t="s">
        <v>6157</v>
      </c>
      <c r="AF5653" t="s">
        <v>6157</v>
      </c>
      <c r="AG5653" t="s">
        <v>6157</v>
      </c>
      <c r="AH5653" t="s">
        <v>6157</v>
      </c>
      <c r="AI5653" t="s">
        <v>6157</v>
      </c>
      <c r="AJ5653" t="s">
        <v>6457</v>
      </c>
      <c r="AK5653" t="s">
        <v>5602</v>
      </c>
      <c r="AL5653" t="s">
        <v>1414</v>
      </c>
      <c r="AM5653" t="s">
        <v>1413</v>
      </c>
      <c r="AN5653" t="s">
        <v>4353</v>
      </c>
      <c r="AO5653" s="29">
        <v>234</v>
      </c>
      <c r="AP5653">
        <v>-9.8779920000000008</v>
      </c>
      <c r="AQ5653">
        <v>167.178664</v>
      </c>
      <c r="AR5653" t="s">
        <v>289</v>
      </c>
      <c r="AS5653">
        <v>0.25</v>
      </c>
      <c r="AT5653" t="s">
        <v>1510</v>
      </c>
      <c r="AU5653" t="s">
        <v>274</v>
      </c>
      <c r="AV5653" t="s">
        <v>4353</v>
      </c>
      <c r="AW5653" t="s">
        <v>4353</v>
      </c>
      <c r="AX5653" t="s">
        <v>4353</v>
      </c>
      <c r="AY5653">
        <v>1275</v>
      </c>
      <c r="AZ5653">
        <v>1655</v>
      </c>
      <c r="BA5653" t="s">
        <v>290</v>
      </c>
      <c r="BB5653" t="s">
        <v>4785</v>
      </c>
      <c r="BC5653" t="s">
        <v>6157</v>
      </c>
      <c r="BD5653" s="7"/>
      <c r="BH5653" t="s">
        <v>1542</v>
      </c>
      <c r="BI5653" t="s">
        <v>7271</v>
      </c>
      <c r="BJ5653" t="s">
        <v>6487</v>
      </c>
      <c r="BK5653" t="s">
        <v>6486</v>
      </c>
      <c r="BL5653" s="7">
        <v>2016</v>
      </c>
      <c r="BQ5653" t="s">
        <v>6540</v>
      </c>
      <c r="BR5653">
        <v>1</v>
      </c>
      <c r="BS5653" t="s">
        <v>6575</v>
      </c>
      <c r="BT5653" t="s">
        <v>5724</v>
      </c>
      <c r="BW5653">
        <v>-16.489999999999998</v>
      </c>
      <c r="BY5653">
        <v>10.49</v>
      </c>
      <c r="CB5653">
        <v>3.4</v>
      </c>
      <c r="CC5653">
        <v>40.340000000000003</v>
      </c>
      <c r="CD5653">
        <v>14</v>
      </c>
    </row>
    <row r="5654" spans="1:82" ht="16" customHeight="1">
      <c r="A5654">
        <v>5653</v>
      </c>
      <c r="B5654" t="s">
        <v>7221</v>
      </c>
      <c r="C5654" s="2">
        <v>45024</v>
      </c>
      <c r="E5654" s="17" t="s">
        <v>1145</v>
      </c>
      <c r="F5654" s="19"/>
      <c r="G5654" t="s">
        <v>1608</v>
      </c>
      <c r="H5654" t="s">
        <v>6157</v>
      </c>
      <c r="I5654" t="s">
        <v>4349</v>
      </c>
      <c r="J5654" t="s">
        <v>4350</v>
      </c>
      <c r="K5654" t="s">
        <v>4351</v>
      </c>
      <c r="L5654" t="s">
        <v>6157</v>
      </c>
      <c r="M5654" t="s">
        <v>1608</v>
      </c>
      <c r="N5654" t="s">
        <v>289</v>
      </c>
      <c r="O5654" t="s">
        <v>6157</v>
      </c>
      <c r="P5654" t="s">
        <v>6157</v>
      </c>
      <c r="Q5654" t="s">
        <v>3969</v>
      </c>
      <c r="R5654" t="s">
        <v>6157</v>
      </c>
      <c r="S5654" t="s">
        <v>230</v>
      </c>
      <c r="T5654" t="s">
        <v>7066</v>
      </c>
      <c r="U5654" t="s">
        <v>4367</v>
      </c>
      <c r="V5654">
        <v>50</v>
      </c>
      <c r="W5654">
        <v>80</v>
      </c>
      <c r="X5654" t="s">
        <v>6157</v>
      </c>
      <c r="Y5654" t="s">
        <v>6157</v>
      </c>
      <c r="Z5654" t="s">
        <v>6474</v>
      </c>
      <c r="AA5654" t="s">
        <v>1388</v>
      </c>
      <c r="AB5654" t="s">
        <v>248</v>
      </c>
      <c r="AC5654" t="s">
        <v>4353</v>
      </c>
      <c r="AD5654" t="s">
        <v>6157</v>
      </c>
      <c r="AE5654" t="s">
        <v>6157</v>
      </c>
      <c r="AF5654" t="s">
        <v>6157</v>
      </c>
      <c r="AG5654" t="s">
        <v>6157</v>
      </c>
      <c r="AH5654" t="s">
        <v>6157</v>
      </c>
      <c r="AI5654" t="s">
        <v>6157</v>
      </c>
      <c r="AJ5654" t="s">
        <v>6457</v>
      </c>
      <c r="AK5654" t="s">
        <v>5602</v>
      </c>
      <c r="AL5654" t="s">
        <v>1414</v>
      </c>
      <c r="AM5654" t="s">
        <v>1413</v>
      </c>
      <c r="AN5654" t="s">
        <v>4353</v>
      </c>
      <c r="AO5654" s="29">
        <v>234</v>
      </c>
      <c r="AP5654">
        <v>-9.8779920000000008</v>
      </c>
      <c r="AQ5654">
        <v>167.178664</v>
      </c>
      <c r="AR5654" t="s">
        <v>289</v>
      </c>
      <c r="AS5654">
        <v>0.25</v>
      </c>
      <c r="AT5654" t="s">
        <v>1510</v>
      </c>
      <c r="AU5654" t="s">
        <v>274</v>
      </c>
      <c r="AV5654" t="s">
        <v>4353</v>
      </c>
      <c r="AW5654" t="s">
        <v>4353</v>
      </c>
      <c r="AX5654" t="s">
        <v>4353</v>
      </c>
      <c r="AY5654">
        <v>1275</v>
      </c>
      <c r="AZ5654">
        <v>1655</v>
      </c>
      <c r="BA5654" t="s">
        <v>290</v>
      </c>
      <c r="BB5654" t="s">
        <v>4785</v>
      </c>
      <c r="BC5654" t="s">
        <v>6157</v>
      </c>
      <c r="BD5654" s="7"/>
      <c r="BH5654" t="s">
        <v>1542</v>
      </c>
      <c r="BI5654" t="s">
        <v>7271</v>
      </c>
      <c r="BJ5654" t="s">
        <v>6487</v>
      </c>
      <c r="BK5654" t="s">
        <v>6486</v>
      </c>
      <c r="BL5654" s="7">
        <v>2016</v>
      </c>
      <c r="BQ5654" t="s">
        <v>6540</v>
      </c>
      <c r="BR5654">
        <v>1</v>
      </c>
      <c r="BS5654" t="s">
        <v>6575</v>
      </c>
      <c r="BT5654" t="s">
        <v>5724</v>
      </c>
      <c r="BW5654">
        <v>-16.27</v>
      </c>
      <c r="BY5654">
        <v>11.45</v>
      </c>
      <c r="CB5654">
        <v>3.4</v>
      </c>
      <c r="CC5654">
        <v>38.49</v>
      </c>
      <c r="CD5654">
        <v>13.21</v>
      </c>
    </row>
    <row r="5655" spans="1:82" ht="16" customHeight="1">
      <c r="A5655">
        <v>5654</v>
      </c>
      <c r="B5655" t="s">
        <v>7221</v>
      </c>
      <c r="C5655" s="2">
        <v>45024</v>
      </c>
      <c r="E5655" s="17" t="s">
        <v>1144</v>
      </c>
      <c r="F5655" s="19"/>
      <c r="G5655" t="s">
        <v>1608</v>
      </c>
      <c r="H5655" t="s">
        <v>6157</v>
      </c>
      <c r="I5655" t="s">
        <v>4349</v>
      </c>
      <c r="J5655" t="s">
        <v>4350</v>
      </c>
      <c r="K5655" t="s">
        <v>4351</v>
      </c>
      <c r="L5655" t="s">
        <v>6157</v>
      </c>
      <c r="M5655" t="s">
        <v>1608</v>
      </c>
      <c r="N5655" t="s">
        <v>289</v>
      </c>
      <c r="O5655" t="s">
        <v>6157</v>
      </c>
      <c r="P5655" t="s">
        <v>6157</v>
      </c>
      <c r="Q5655" t="s">
        <v>3969</v>
      </c>
      <c r="R5655" t="s">
        <v>6157</v>
      </c>
      <c r="S5655" t="s">
        <v>229</v>
      </c>
      <c r="T5655" s="4" t="s">
        <v>6996</v>
      </c>
      <c r="U5655" t="s">
        <v>5600</v>
      </c>
      <c r="V5655">
        <v>17</v>
      </c>
      <c r="W5655">
        <v>34</v>
      </c>
      <c r="X5655" t="s">
        <v>6157</v>
      </c>
      <c r="Y5655" t="s">
        <v>6157</v>
      </c>
      <c r="Z5655" t="s">
        <v>6474</v>
      </c>
      <c r="AA5655" t="s">
        <v>1388</v>
      </c>
      <c r="AB5655" t="s">
        <v>248</v>
      </c>
      <c r="AC5655" t="s">
        <v>4353</v>
      </c>
      <c r="AD5655" t="s">
        <v>6157</v>
      </c>
      <c r="AE5655" t="s">
        <v>6157</v>
      </c>
      <c r="AF5655" t="s">
        <v>6157</v>
      </c>
      <c r="AG5655" t="s">
        <v>6157</v>
      </c>
      <c r="AH5655" t="s">
        <v>6157</v>
      </c>
      <c r="AI5655" t="s">
        <v>6157</v>
      </c>
      <c r="AJ5655" t="s">
        <v>6457</v>
      </c>
      <c r="AK5655" t="s">
        <v>5602</v>
      </c>
      <c r="AL5655" t="s">
        <v>1414</v>
      </c>
      <c r="AM5655" t="s">
        <v>1413</v>
      </c>
      <c r="AN5655" t="s">
        <v>4353</v>
      </c>
      <c r="AO5655" s="29">
        <v>234</v>
      </c>
      <c r="AP5655">
        <v>-9.8779920000000008</v>
      </c>
      <c r="AQ5655">
        <v>167.178664</v>
      </c>
      <c r="AR5655" t="s">
        <v>289</v>
      </c>
      <c r="AS5655">
        <v>0.25</v>
      </c>
      <c r="AT5655" t="s">
        <v>1510</v>
      </c>
      <c r="AU5655" t="s">
        <v>274</v>
      </c>
      <c r="AV5655" t="s">
        <v>4353</v>
      </c>
      <c r="AW5655" t="s">
        <v>4353</v>
      </c>
      <c r="AX5655" t="s">
        <v>4353</v>
      </c>
      <c r="AY5655">
        <v>1275</v>
      </c>
      <c r="AZ5655">
        <v>1655</v>
      </c>
      <c r="BA5655" t="s">
        <v>290</v>
      </c>
      <c r="BB5655" t="s">
        <v>4785</v>
      </c>
      <c r="BC5655" t="s">
        <v>6157</v>
      </c>
      <c r="BD5655" s="7"/>
      <c r="BH5655" t="s">
        <v>1542</v>
      </c>
      <c r="BI5655" t="s">
        <v>7271</v>
      </c>
      <c r="BJ5655" t="s">
        <v>6487</v>
      </c>
      <c r="BK5655" t="s">
        <v>6486</v>
      </c>
      <c r="BL5655" s="7">
        <v>2016</v>
      </c>
      <c r="BQ5655" t="s">
        <v>6540</v>
      </c>
      <c r="BR5655">
        <v>1</v>
      </c>
      <c r="BS5655" t="s">
        <v>6575</v>
      </c>
      <c r="BT5655" t="s">
        <v>5724</v>
      </c>
      <c r="BW5655">
        <v>-16.079999999999998</v>
      </c>
      <c r="BY5655">
        <v>11.57</v>
      </c>
      <c r="CB5655">
        <v>3.4</v>
      </c>
      <c r="CC5655">
        <v>37.44</v>
      </c>
      <c r="CD5655">
        <v>12.95</v>
      </c>
    </row>
    <row r="5656" spans="1:82" ht="16" customHeight="1">
      <c r="A5656">
        <v>5655</v>
      </c>
      <c r="B5656" t="s">
        <v>7221</v>
      </c>
      <c r="C5656" s="2">
        <v>45024</v>
      </c>
      <c r="E5656" s="17" t="s">
        <v>1143</v>
      </c>
      <c r="F5656" s="19"/>
      <c r="G5656" t="s">
        <v>1608</v>
      </c>
      <c r="H5656" t="s">
        <v>6157</v>
      </c>
      <c r="I5656" t="s">
        <v>4349</v>
      </c>
      <c r="J5656" t="s">
        <v>4350</v>
      </c>
      <c r="K5656" t="s">
        <v>4351</v>
      </c>
      <c r="L5656" t="s">
        <v>6157</v>
      </c>
      <c r="M5656" t="s">
        <v>1608</v>
      </c>
      <c r="N5656" t="s">
        <v>289</v>
      </c>
      <c r="O5656" t="s">
        <v>6157</v>
      </c>
      <c r="P5656" t="s">
        <v>6157</v>
      </c>
      <c r="Q5656" t="s">
        <v>3969</v>
      </c>
      <c r="R5656" t="s">
        <v>6157</v>
      </c>
      <c r="S5656" t="s">
        <v>229</v>
      </c>
      <c r="T5656" t="s">
        <v>7048</v>
      </c>
      <c r="U5656" t="s">
        <v>5615</v>
      </c>
      <c r="V5656">
        <v>35</v>
      </c>
      <c r="W5656">
        <v>49</v>
      </c>
      <c r="X5656" t="s">
        <v>6157</v>
      </c>
      <c r="Y5656" t="s">
        <v>6157</v>
      </c>
      <c r="Z5656" t="s">
        <v>6474</v>
      </c>
      <c r="AA5656" t="s">
        <v>1388</v>
      </c>
      <c r="AB5656" t="s">
        <v>248</v>
      </c>
      <c r="AC5656" t="s">
        <v>4353</v>
      </c>
      <c r="AD5656" t="s">
        <v>6157</v>
      </c>
      <c r="AE5656" t="s">
        <v>6157</v>
      </c>
      <c r="AF5656" t="s">
        <v>6157</v>
      </c>
      <c r="AG5656" t="s">
        <v>6157</v>
      </c>
      <c r="AH5656" t="s">
        <v>6157</v>
      </c>
      <c r="AI5656" t="s">
        <v>6157</v>
      </c>
      <c r="AJ5656" t="s">
        <v>6457</v>
      </c>
      <c r="AK5656" t="s">
        <v>5602</v>
      </c>
      <c r="AL5656" t="s">
        <v>1414</v>
      </c>
      <c r="AM5656" t="s">
        <v>1413</v>
      </c>
      <c r="AN5656" t="s">
        <v>4353</v>
      </c>
      <c r="AO5656" s="29">
        <v>234</v>
      </c>
      <c r="AP5656">
        <v>-9.8779920000000008</v>
      </c>
      <c r="AQ5656">
        <v>167.178664</v>
      </c>
      <c r="AR5656" t="s">
        <v>289</v>
      </c>
      <c r="AS5656">
        <v>0.25</v>
      </c>
      <c r="AT5656" t="s">
        <v>1510</v>
      </c>
      <c r="AU5656" t="s">
        <v>274</v>
      </c>
      <c r="AV5656" t="s">
        <v>4353</v>
      </c>
      <c r="AW5656" t="s">
        <v>4353</v>
      </c>
      <c r="AX5656" t="s">
        <v>4353</v>
      </c>
      <c r="AY5656">
        <v>1275</v>
      </c>
      <c r="AZ5656">
        <v>1655</v>
      </c>
      <c r="BA5656" t="s">
        <v>290</v>
      </c>
      <c r="BB5656" t="s">
        <v>4785</v>
      </c>
      <c r="BC5656" t="s">
        <v>6157</v>
      </c>
      <c r="BD5656" s="7"/>
      <c r="BH5656" t="s">
        <v>1542</v>
      </c>
      <c r="BI5656" t="s">
        <v>7271</v>
      </c>
      <c r="BJ5656" t="s">
        <v>6487</v>
      </c>
      <c r="BK5656" t="s">
        <v>6486</v>
      </c>
      <c r="BL5656" s="7">
        <v>2016</v>
      </c>
      <c r="BQ5656" t="s">
        <v>6540</v>
      </c>
      <c r="BR5656">
        <v>1</v>
      </c>
      <c r="BS5656" t="s">
        <v>6575</v>
      </c>
      <c r="BT5656" t="s">
        <v>5724</v>
      </c>
      <c r="BW5656">
        <v>-15.41</v>
      </c>
      <c r="BY5656">
        <v>11.43</v>
      </c>
      <c r="CB5656">
        <v>3.4</v>
      </c>
      <c r="CC5656">
        <v>40.92</v>
      </c>
      <c r="CD5656">
        <v>14.15</v>
      </c>
    </row>
    <row r="5657" spans="1:82" ht="16" customHeight="1">
      <c r="A5657">
        <v>5656</v>
      </c>
      <c r="B5657" t="s">
        <v>7221</v>
      </c>
      <c r="C5657" s="2">
        <v>45024</v>
      </c>
      <c r="E5657" s="17" t="s">
        <v>1142</v>
      </c>
      <c r="F5657" s="19"/>
      <c r="G5657" t="s">
        <v>1608</v>
      </c>
      <c r="H5657" t="s">
        <v>6157</v>
      </c>
      <c r="I5657" t="s">
        <v>4349</v>
      </c>
      <c r="J5657" t="s">
        <v>4350</v>
      </c>
      <c r="K5657" t="s">
        <v>4351</v>
      </c>
      <c r="L5657" t="s">
        <v>6157</v>
      </c>
      <c r="M5657" t="s">
        <v>1608</v>
      </c>
      <c r="N5657" t="s">
        <v>289</v>
      </c>
      <c r="O5657" t="s">
        <v>6157</v>
      </c>
      <c r="P5657" t="s">
        <v>6157</v>
      </c>
      <c r="Q5657" t="s">
        <v>3969</v>
      </c>
      <c r="R5657" t="s">
        <v>6157</v>
      </c>
      <c r="S5657" t="s">
        <v>229</v>
      </c>
      <c r="T5657" s="4" t="s">
        <v>6996</v>
      </c>
      <c r="U5657" t="s">
        <v>5600</v>
      </c>
      <c r="V5657">
        <v>17</v>
      </c>
      <c r="W5657">
        <v>34</v>
      </c>
      <c r="X5657" t="s">
        <v>6157</v>
      </c>
      <c r="Y5657" t="s">
        <v>6157</v>
      </c>
      <c r="Z5657" t="s">
        <v>6474</v>
      </c>
      <c r="AA5657" t="s">
        <v>1388</v>
      </c>
      <c r="AB5657" t="s">
        <v>248</v>
      </c>
      <c r="AC5657" t="s">
        <v>4353</v>
      </c>
      <c r="AD5657" t="s">
        <v>6157</v>
      </c>
      <c r="AE5657" t="s">
        <v>6157</v>
      </c>
      <c r="AF5657" t="s">
        <v>6157</v>
      </c>
      <c r="AG5657" t="s">
        <v>6157</v>
      </c>
      <c r="AH5657" t="s">
        <v>6157</v>
      </c>
      <c r="AI5657" t="s">
        <v>6157</v>
      </c>
      <c r="AJ5657" t="s">
        <v>6457</v>
      </c>
      <c r="AK5657" t="s">
        <v>5602</v>
      </c>
      <c r="AL5657" t="s">
        <v>1414</v>
      </c>
      <c r="AM5657" t="s">
        <v>1413</v>
      </c>
      <c r="AN5657" t="s">
        <v>4353</v>
      </c>
      <c r="AO5657" s="29">
        <v>234</v>
      </c>
      <c r="AP5657">
        <v>-9.8779920000000008</v>
      </c>
      <c r="AQ5657">
        <v>167.178664</v>
      </c>
      <c r="AR5657" t="s">
        <v>289</v>
      </c>
      <c r="AS5657">
        <v>0.25</v>
      </c>
      <c r="AT5657" t="s">
        <v>1510</v>
      </c>
      <c r="AU5657" t="s">
        <v>274</v>
      </c>
      <c r="AV5657" t="s">
        <v>4353</v>
      </c>
      <c r="AW5657" t="s">
        <v>4353</v>
      </c>
      <c r="AX5657" t="s">
        <v>4353</v>
      </c>
      <c r="AY5657">
        <v>1275</v>
      </c>
      <c r="AZ5657">
        <v>1655</v>
      </c>
      <c r="BA5657" t="s">
        <v>290</v>
      </c>
      <c r="BB5657" t="s">
        <v>4785</v>
      </c>
      <c r="BC5657" t="s">
        <v>6157</v>
      </c>
      <c r="BD5657" s="7"/>
      <c r="BH5657" t="s">
        <v>1542</v>
      </c>
      <c r="BI5657" t="s">
        <v>7271</v>
      </c>
      <c r="BJ5657" t="s">
        <v>6487</v>
      </c>
      <c r="BK5657" t="s">
        <v>6486</v>
      </c>
      <c r="BL5657" s="7">
        <v>2016</v>
      </c>
      <c r="BQ5657" t="s">
        <v>6540</v>
      </c>
      <c r="BR5657">
        <v>1</v>
      </c>
      <c r="BS5657" t="s">
        <v>6575</v>
      </c>
      <c r="BT5657" t="s">
        <v>5724</v>
      </c>
      <c r="BW5657">
        <v>-16</v>
      </c>
      <c r="BY5657">
        <v>12.56</v>
      </c>
      <c r="CB5657">
        <v>3.4</v>
      </c>
      <c r="CC5657">
        <v>40.72</v>
      </c>
      <c r="CD5657">
        <v>13.9</v>
      </c>
    </row>
    <row r="5658" spans="1:82" ht="16" customHeight="1">
      <c r="A5658">
        <v>5657</v>
      </c>
      <c r="B5658" t="s">
        <v>7221</v>
      </c>
      <c r="C5658" s="2">
        <v>45024</v>
      </c>
      <c r="E5658" s="17" t="s">
        <v>1141</v>
      </c>
      <c r="F5658" s="19"/>
      <c r="G5658" t="s">
        <v>1608</v>
      </c>
      <c r="H5658" t="s">
        <v>6157</v>
      </c>
      <c r="I5658" t="s">
        <v>4349</v>
      </c>
      <c r="J5658" t="s">
        <v>4350</v>
      </c>
      <c r="K5658" t="s">
        <v>4351</v>
      </c>
      <c r="L5658" t="s">
        <v>6157</v>
      </c>
      <c r="M5658" t="s">
        <v>1608</v>
      </c>
      <c r="N5658" t="s">
        <v>289</v>
      </c>
      <c r="O5658" t="s">
        <v>6157</v>
      </c>
      <c r="P5658" t="s">
        <v>6157</v>
      </c>
      <c r="Q5658" t="s">
        <v>3969</v>
      </c>
      <c r="R5658" t="s">
        <v>6157</v>
      </c>
      <c r="S5658" t="s">
        <v>230</v>
      </c>
      <c r="T5658" s="4" t="s">
        <v>6996</v>
      </c>
      <c r="U5658" t="s">
        <v>5600</v>
      </c>
      <c r="V5658">
        <v>17</v>
      </c>
      <c r="W5658">
        <v>34</v>
      </c>
      <c r="X5658" t="s">
        <v>6157</v>
      </c>
      <c r="Y5658" t="s">
        <v>6157</v>
      </c>
      <c r="Z5658" t="s">
        <v>6474</v>
      </c>
      <c r="AA5658" t="s">
        <v>1388</v>
      </c>
      <c r="AB5658" t="s">
        <v>248</v>
      </c>
      <c r="AC5658" t="s">
        <v>4353</v>
      </c>
      <c r="AD5658" t="s">
        <v>6157</v>
      </c>
      <c r="AE5658" t="s">
        <v>6157</v>
      </c>
      <c r="AF5658" t="s">
        <v>6157</v>
      </c>
      <c r="AG5658" t="s">
        <v>6157</v>
      </c>
      <c r="AH5658" t="s">
        <v>6157</v>
      </c>
      <c r="AI5658" t="s">
        <v>6157</v>
      </c>
      <c r="AJ5658" t="s">
        <v>6457</v>
      </c>
      <c r="AK5658" t="s">
        <v>5602</v>
      </c>
      <c r="AL5658" t="s">
        <v>1414</v>
      </c>
      <c r="AM5658" t="s">
        <v>1413</v>
      </c>
      <c r="AN5658" t="s">
        <v>4353</v>
      </c>
      <c r="AO5658" s="29">
        <v>234</v>
      </c>
      <c r="AP5658">
        <v>-9.8779920000000008</v>
      </c>
      <c r="AQ5658">
        <v>167.178664</v>
      </c>
      <c r="AR5658" t="s">
        <v>289</v>
      </c>
      <c r="AS5658">
        <v>0.25</v>
      </c>
      <c r="AT5658" t="s">
        <v>1510</v>
      </c>
      <c r="AU5658" t="s">
        <v>274</v>
      </c>
      <c r="AV5658" t="s">
        <v>4353</v>
      </c>
      <c r="AW5658" t="s">
        <v>4353</v>
      </c>
      <c r="AX5658" t="s">
        <v>4353</v>
      </c>
      <c r="AY5658">
        <v>1275</v>
      </c>
      <c r="AZ5658">
        <v>1655</v>
      </c>
      <c r="BA5658" t="s">
        <v>290</v>
      </c>
      <c r="BB5658" t="s">
        <v>4785</v>
      </c>
      <c r="BC5658" t="s">
        <v>6157</v>
      </c>
      <c r="BD5658" s="7"/>
      <c r="BH5658" t="s">
        <v>1542</v>
      </c>
      <c r="BI5658" t="s">
        <v>7271</v>
      </c>
      <c r="BJ5658" t="s">
        <v>6487</v>
      </c>
      <c r="BK5658" t="s">
        <v>6486</v>
      </c>
      <c r="BL5658" s="7">
        <v>2016</v>
      </c>
      <c r="BQ5658" t="s">
        <v>6540</v>
      </c>
      <c r="BR5658">
        <v>1</v>
      </c>
      <c r="BS5658" t="s">
        <v>6575</v>
      </c>
      <c r="BT5658" t="s">
        <v>5724</v>
      </c>
      <c r="BW5658">
        <v>-16.72</v>
      </c>
      <c r="BY5658">
        <v>10.51</v>
      </c>
      <c r="CB5658">
        <v>3.4</v>
      </c>
      <c r="CC5658">
        <v>46.12</v>
      </c>
      <c r="CD5658">
        <v>15.81</v>
      </c>
    </row>
    <row r="5659" spans="1:82" ht="16" customHeight="1">
      <c r="A5659">
        <v>5658</v>
      </c>
      <c r="B5659" t="s">
        <v>7221</v>
      </c>
      <c r="C5659" s="2">
        <v>45024</v>
      </c>
      <c r="E5659" s="17" t="s">
        <v>1140</v>
      </c>
      <c r="F5659" s="19"/>
      <c r="G5659" t="s">
        <v>1608</v>
      </c>
      <c r="H5659" t="s">
        <v>6157</v>
      </c>
      <c r="I5659" t="s">
        <v>4349</v>
      </c>
      <c r="J5659" t="s">
        <v>4350</v>
      </c>
      <c r="K5659" t="s">
        <v>4351</v>
      </c>
      <c r="L5659" t="s">
        <v>6157</v>
      </c>
      <c r="M5659" t="s">
        <v>1608</v>
      </c>
      <c r="N5659" t="s">
        <v>289</v>
      </c>
      <c r="O5659" t="s">
        <v>6157</v>
      </c>
      <c r="P5659" t="s">
        <v>6157</v>
      </c>
      <c r="Q5659" t="s">
        <v>3969</v>
      </c>
      <c r="R5659" t="s">
        <v>6157</v>
      </c>
      <c r="S5659" t="s">
        <v>230</v>
      </c>
      <c r="T5659" s="4" t="s">
        <v>6996</v>
      </c>
      <c r="U5659" t="s">
        <v>5600</v>
      </c>
      <c r="V5659">
        <v>17</v>
      </c>
      <c r="W5659">
        <v>34</v>
      </c>
      <c r="X5659" t="s">
        <v>6157</v>
      </c>
      <c r="Y5659" t="s">
        <v>6157</v>
      </c>
      <c r="Z5659" t="s">
        <v>6474</v>
      </c>
      <c r="AA5659" t="s">
        <v>1388</v>
      </c>
      <c r="AB5659" t="s">
        <v>248</v>
      </c>
      <c r="AC5659" t="s">
        <v>4353</v>
      </c>
      <c r="AD5659" t="s">
        <v>6157</v>
      </c>
      <c r="AE5659" t="s">
        <v>6157</v>
      </c>
      <c r="AF5659" t="s">
        <v>6157</v>
      </c>
      <c r="AG5659" t="s">
        <v>6157</v>
      </c>
      <c r="AH5659" t="s">
        <v>6157</v>
      </c>
      <c r="AI5659" t="s">
        <v>6157</v>
      </c>
      <c r="AJ5659" t="s">
        <v>6457</v>
      </c>
      <c r="AK5659" t="s">
        <v>5602</v>
      </c>
      <c r="AL5659" t="s">
        <v>1414</v>
      </c>
      <c r="AM5659" t="s">
        <v>1413</v>
      </c>
      <c r="AN5659" t="s">
        <v>4353</v>
      </c>
      <c r="AO5659" s="29">
        <v>234</v>
      </c>
      <c r="AP5659">
        <v>-9.8779920000000008</v>
      </c>
      <c r="AQ5659">
        <v>167.178664</v>
      </c>
      <c r="AR5659" t="s">
        <v>289</v>
      </c>
      <c r="AS5659">
        <v>0.25</v>
      </c>
      <c r="AT5659" t="s">
        <v>1510</v>
      </c>
      <c r="AU5659" t="s">
        <v>274</v>
      </c>
      <c r="AV5659" t="s">
        <v>4353</v>
      </c>
      <c r="AW5659" t="s">
        <v>4353</v>
      </c>
      <c r="AX5659" t="s">
        <v>4353</v>
      </c>
      <c r="AY5659">
        <v>1275</v>
      </c>
      <c r="AZ5659">
        <v>1655</v>
      </c>
      <c r="BA5659" t="s">
        <v>290</v>
      </c>
      <c r="BB5659" t="s">
        <v>4785</v>
      </c>
      <c r="BC5659" t="s">
        <v>6157</v>
      </c>
      <c r="BD5659" s="7"/>
      <c r="BH5659" t="s">
        <v>1542</v>
      </c>
      <c r="BI5659" t="s">
        <v>7271</v>
      </c>
      <c r="BJ5659" t="s">
        <v>6487</v>
      </c>
      <c r="BK5659" t="s">
        <v>6486</v>
      </c>
      <c r="BL5659" s="7">
        <v>2016</v>
      </c>
      <c r="BQ5659" t="s">
        <v>6540</v>
      </c>
      <c r="BR5659">
        <v>1</v>
      </c>
      <c r="BS5659" t="s">
        <v>6575</v>
      </c>
      <c r="BT5659" t="s">
        <v>5724</v>
      </c>
      <c r="BW5659">
        <v>-16.55</v>
      </c>
      <c r="BY5659">
        <v>10.71</v>
      </c>
      <c r="CB5659">
        <v>3.4</v>
      </c>
      <c r="CC5659">
        <v>44.02</v>
      </c>
      <c r="CD5659">
        <v>15.19</v>
      </c>
    </row>
    <row r="5660" spans="1:82" ht="16" customHeight="1">
      <c r="A5660">
        <v>5659</v>
      </c>
      <c r="B5660" t="s">
        <v>7221</v>
      </c>
      <c r="C5660" s="2">
        <v>45024</v>
      </c>
      <c r="E5660" s="17" t="s">
        <v>1139</v>
      </c>
      <c r="F5660" s="19"/>
      <c r="G5660" t="s">
        <v>1608</v>
      </c>
      <c r="H5660" t="s">
        <v>6157</v>
      </c>
      <c r="I5660" t="s">
        <v>4349</v>
      </c>
      <c r="J5660" t="s">
        <v>4350</v>
      </c>
      <c r="K5660" t="s">
        <v>4351</v>
      </c>
      <c r="L5660" t="s">
        <v>6157</v>
      </c>
      <c r="M5660" t="s">
        <v>1608</v>
      </c>
      <c r="N5660" t="s">
        <v>289</v>
      </c>
      <c r="O5660" t="s">
        <v>6157</v>
      </c>
      <c r="P5660" t="s">
        <v>6157</v>
      </c>
      <c r="Q5660" t="s">
        <v>3969</v>
      </c>
      <c r="R5660" t="s">
        <v>6157</v>
      </c>
      <c r="S5660" t="s">
        <v>229</v>
      </c>
      <c r="T5660" t="s">
        <v>7066</v>
      </c>
      <c r="U5660" t="s">
        <v>4367</v>
      </c>
      <c r="V5660">
        <v>50</v>
      </c>
      <c r="W5660">
        <v>80</v>
      </c>
      <c r="X5660" t="s">
        <v>6157</v>
      </c>
      <c r="Y5660" t="s">
        <v>6157</v>
      </c>
      <c r="Z5660" t="s">
        <v>6474</v>
      </c>
      <c r="AA5660" t="s">
        <v>1388</v>
      </c>
      <c r="AB5660" t="s">
        <v>248</v>
      </c>
      <c r="AC5660" t="s">
        <v>4353</v>
      </c>
      <c r="AD5660" t="s">
        <v>6157</v>
      </c>
      <c r="AE5660" t="s">
        <v>6157</v>
      </c>
      <c r="AF5660" t="s">
        <v>6157</v>
      </c>
      <c r="AG5660" t="s">
        <v>6157</v>
      </c>
      <c r="AH5660" t="s">
        <v>6157</v>
      </c>
      <c r="AI5660" t="s">
        <v>6157</v>
      </c>
      <c r="AJ5660" t="s">
        <v>6457</v>
      </c>
      <c r="AK5660" t="s">
        <v>5602</v>
      </c>
      <c r="AL5660" t="s">
        <v>1414</v>
      </c>
      <c r="AM5660" t="s">
        <v>1413</v>
      </c>
      <c r="AN5660" t="s">
        <v>4353</v>
      </c>
      <c r="AO5660" s="29">
        <v>234</v>
      </c>
      <c r="AP5660">
        <v>-9.8779920000000008</v>
      </c>
      <c r="AQ5660">
        <v>167.178664</v>
      </c>
      <c r="AR5660" t="s">
        <v>289</v>
      </c>
      <c r="AS5660">
        <v>0.25</v>
      </c>
      <c r="AT5660" t="s">
        <v>1510</v>
      </c>
      <c r="AU5660" t="s">
        <v>274</v>
      </c>
      <c r="AV5660" t="s">
        <v>4353</v>
      </c>
      <c r="AW5660" t="s">
        <v>4353</v>
      </c>
      <c r="AX5660" t="s">
        <v>4353</v>
      </c>
      <c r="AY5660">
        <v>1275</v>
      </c>
      <c r="AZ5660">
        <v>1655</v>
      </c>
      <c r="BA5660" t="s">
        <v>290</v>
      </c>
      <c r="BB5660" t="s">
        <v>4785</v>
      </c>
      <c r="BC5660" t="s">
        <v>6157</v>
      </c>
      <c r="BD5660" s="7"/>
      <c r="BH5660" t="s">
        <v>1542</v>
      </c>
      <c r="BI5660" t="s">
        <v>7271</v>
      </c>
      <c r="BJ5660" t="s">
        <v>6487</v>
      </c>
      <c r="BK5660" t="s">
        <v>6486</v>
      </c>
      <c r="BL5660" s="7">
        <v>2016</v>
      </c>
      <c r="BQ5660" t="s">
        <v>6540</v>
      </c>
      <c r="BR5660">
        <v>1</v>
      </c>
      <c r="BS5660" t="s">
        <v>6575</v>
      </c>
      <c r="BT5660" t="s">
        <v>5724</v>
      </c>
      <c r="BW5660">
        <v>-17.29</v>
      </c>
      <c r="BY5660">
        <v>9.8699999999999992</v>
      </c>
      <c r="CB5660">
        <v>3.3</v>
      </c>
      <c r="CC5660">
        <v>42.77</v>
      </c>
      <c r="CD5660">
        <v>14.96</v>
      </c>
    </row>
    <row r="5661" spans="1:82" ht="16" customHeight="1">
      <c r="A5661">
        <v>5660</v>
      </c>
      <c r="B5661" t="s">
        <v>7221</v>
      </c>
      <c r="C5661" s="2">
        <v>45024</v>
      </c>
      <c r="E5661" s="17" t="s">
        <v>5836</v>
      </c>
      <c r="F5661" s="19"/>
      <c r="G5661" t="s">
        <v>1608</v>
      </c>
      <c r="H5661" t="s">
        <v>6157</v>
      </c>
      <c r="I5661" t="s">
        <v>4349</v>
      </c>
      <c r="J5661" t="s">
        <v>4350</v>
      </c>
      <c r="K5661" t="s">
        <v>4351</v>
      </c>
      <c r="L5661" t="s">
        <v>6157</v>
      </c>
      <c r="M5661" t="s">
        <v>1608</v>
      </c>
      <c r="N5661" t="s">
        <v>289</v>
      </c>
      <c r="O5661" t="s">
        <v>6157</v>
      </c>
      <c r="P5661" t="s">
        <v>6157</v>
      </c>
      <c r="Q5661" t="s">
        <v>3969</v>
      </c>
      <c r="R5661" t="s">
        <v>6157</v>
      </c>
      <c r="S5661" t="s">
        <v>4354</v>
      </c>
      <c r="T5661" t="s">
        <v>5813</v>
      </c>
      <c r="U5661" t="s">
        <v>1368</v>
      </c>
      <c r="V5661">
        <v>0.75</v>
      </c>
      <c r="W5661">
        <v>0.75</v>
      </c>
      <c r="X5661" t="s">
        <v>6157</v>
      </c>
      <c r="Y5661" t="s">
        <v>6157</v>
      </c>
      <c r="Z5661" t="s">
        <v>6474</v>
      </c>
      <c r="AA5661" t="s">
        <v>1388</v>
      </c>
      <c r="AB5661" t="s">
        <v>5764</v>
      </c>
      <c r="AC5661" t="s">
        <v>4353</v>
      </c>
      <c r="AD5661" t="s">
        <v>6157</v>
      </c>
      <c r="AE5661" t="s">
        <v>6157</v>
      </c>
      <c r="AF5661" t="s">
        <v>6157</v>
      </c>
      <c r="AG5661" t="s">
        <v>6157</v>
      </c>
      <c r="AH5661" t="s">
        <v>6157</v>
      </c>
      <c r="AI5661" t="s">
        <v>6157</v>
      </c>
      <c r="AJ5661" t="s">
        <v>6457</v>
      </c>
      <c r="AK5661" t="s">
        <v>5602</v>
      </c>
      <c r="AL5661" t="s">
        <v>1414</v>
      </c>
      <c r="AM5661" t="s">
        <v>1413</v>
      </c>
      <c r="AN5661" t="s">
        <v>4353</v>
      </c>
      <c r="AO5661" s="29">
        <v>234</v>
      </c>
      <c r="AP5661">
        <v>-9.8779920000000008</v>
      </c>
      <c r="AQ5661">
        <v>167.178664</v>
      </c>
      <c r="AR5661" t="s">
        <v>289</v>
      </c>
      <c r="AS5661">
        <v>0.25</v>
      </c>
      <c r="AT5661" t="s">
        <v>1510</v>
      </c>
      <c r="AU5661" t="s">
        <v>274</v>
      </c>
      <c r="AV5661" t="s">
        <v>4353</v>
      </c>
      <c r="AW5661" t="s">
        <v>4353</v>
      </c>
      <c r="AX5661" t="s">
        <v>4353</v>
      </c>
      <c r="AY5661">
        <v>1275</v>
      </c>
      <c r="AZ5661">
        <v>1655</v>
      </c>
      <c r="BA5661" t="s">
        <v>290</v>
      </c>
      <c r="BB5661" t="s">
        <v>4785</v>
      </c>
      <c r="BC5661" t="s">
        <v>6157</v>
      </c>
      <c r="BD5661" s="7"/>
      <c r="BH5661" t="s">
        <v>1542</v>
      </c>
      <c r="BI5661" t="s">
        <v>7271</v>
      </c>
      <c r="BJ5661" t="s">
        <v>6487</v>
      </c>
      <c r="BK5661" t="s">
        <v>6486</v>
      </c>
      <c r="BL5661" s="7">
        <v>2016</v>
      </c>
      <c r="BQ5661" t="s">
        <v>6540</v>
      </c>
      <c r="BR5661">
        <v>1</v>
      </c>
      <c r="BS5661" t="s">
        <v>6575</v>
      </c>
      <c r="BT5661" t="s">
        <v>5724</v>
      </c>
      <c r="BW5661">
        <v>-17.16</v>
      </c>
      <c r="BY5661">
        <v>15.52</v>
      </c>
      <c r="CB5661">
        <v>3.4</v>
      </c>
      <c r="CC5661">
        <v>42.99</v>
      </c>
      <c r="CD5661">
        <v>14.87</v>
      </c>
    </row>
    <row r="5662" spans="1:82" ht="16" customHeight="1">
      <c r="A5662">
        <v>5661</v>
      </c>
      <c r="B5662" t="s">
        <v>7221</v>
      </c>
      <c r="C5662" s="2">
        <v>45024</v>
      </c>
      <c r="E5662" s="17" t="s">
        <v>5837</v>
      </c>
      <c r="F5662" s="19"/>
      <c r="G5662" t="s">
        <v>1608</v>
      </c>
      <c r="H5662" t="s">
        <v>6157</v>
      </c>
      <c r="I5662" t="s">
        <v>4349</v>
      </c>
      <c r="J5662" t="s">
        <v>4350</v>
      </c>
      <c r="K5662" t="s">
        <v>4351</v>
      </c>
      <c r="L5662" t="s">
        <v>6157</v>
      </c>
      <c r="M5662" t="s">
        <v>1608</v>
      </c>
      <c r="N5662" t="s">
        <v>289</v>
      </c>
      <c r="O5662" t="s">
        <v>6157</v>
      </c>
      <c r="P5662" t="s">
        <v>6157</v>
      </c>
      <c r="Q5662" t="s">
        <v>3969</v>
      </c>
      <c r="R5662" t="s">
        <v>6157</v>
      </c>
      <c r="S5662" t="s">
        <v>4354</v>
      </c>
      <c r="T5662" t="s">
        <v>5763</v>
      </c>
      <c r="U5662" t="s">
        <v>5759</v>
      </c>
      <c r="V5662">
        <v>13.5</v>
      </c>
      <c r="W5662">
        <v>13.5</v>
      </c>
      <c r="X5662" t="s">
        <v>6157</v>
      </c>
      <c r="Y5662" t="s">
        <v>6157</v>
      </c>
      <c r="Z5662" t="s">
        <v>6474</v>
      </c>
      <c r="AA5662" t="s">
        <v>1388</v>
      </c>
      <c r="AB5662" t="s">
        <v>5764</v>
      </c>
      <c r="AC5662" t="s">
        <v>4353</v>
      </c>
      <c r="AD5662" t="s">
        <v>6157</v>
      </c>
      <c r="AE5662" t="s">
        <v>6157</v>
      </c>
      <c r="AF5662" t="s">
        <v>6157</v>
      </c>
      <c r="AG5662" t="s">
        <v>6157</v>
      </c>
      <c r="AH5662" t="s">
        <v>6157</v>
      </c>
      <c r="AI5662" t="s">
        <v>6157</v>
      </c>
      <c r="AJ5662" t="s">
        <v>6457</v>
      </c>
      <c r="AK5662" t="s">
        <v>5602</v>
      </c>
      <c r="AL5662" t="s">
        <v>1414</v>
      </c>
      <c r="AM5662" t="s">
        <v>1413</v>
      </c>
      <c r="AN5662" t="s">
        <v>4353</v>
      </c>
      <c r="AO5662" s="29">
        <v>234</v>
      </c>
      <c r="AP5662">
        <v>-9.8779920000000008</v>
      </c>
      <c r="AQ5662">
        <v>167.178664</v>
      </c>
      <c r="AR5662" t="s">
        <v>289</v>
      </c>
      <c r="AS5662">
        <v>0.25</v>
      </c>
      <c r="AT5662" t="s">
        <v>1510</v>
      </c>
      <c r="AU5662" t="s">
        <v>274</v>
      </c>
      <c r="AV5662" t="s">
        <v>4353</v>
      </c>
      <c r="AW5662" t="s">
        <v>4353</v>
      </c>
      <c r="AX5662" t="s">
        <v>4353</v>
      </c>
      <c r="AY5662">
        <v>1275</v>
      </c>
      <c r="AZ5662">
        <v>1655</v>
      </c>
      <c r="BA5662" t="s">
        <v>290</v>
      </c>
      <c r="BB5662" t="s">
        <v>4785</v>
      </c>
      <c r="BC5662" t="s">
        <v>6157</v>
      </c>
      <c r="BD5662" s="7"/>
      <c r="BH5662" t="s">
        <v>1542</v>
      </c>
      <c r="BI5662" t="s">
        <v>7271</v>
      </c>
      <c r="BJ5662" t="s">
        <v>6487</v>
      </c>
      <c r="BK5662" t="s">
        <v>6486</v>
      </c>
      <c r="BL5662" s="7">
        <v>2016</v>
      </c>
      <c r="BQ5662" t="s">
        <v>6540</v>
      </c>
      <c r="BR5662">
        <v>1</v>
      </c>
      <c r="BS5662" t="s">
        <v>6575</v>
      </c>
      <c r="BT5662" t="s">
        <v>5724</v>
      </c>
      <c r="BW5662">
        <v>-17.03</v>
      </c>
      <c r="BY5662">
        <v>11.31</v>
      </c>
      <c r="CB5662">
        <v>3.3</v>
      </c>
      <c r="CC5662">
        <v>42.05</v>
      </c>
      <c r="CD5662">
        <v>14.86</v>
      </c>
    </row>
    <row r="5663" spans="1:82" ht="16" customHeight="1">
      <c r="A5663">
        <v>5662</v>
      </c>
      <c r="B5663" t="s">
        <v>7221</v>
      </c>
      <c r="C5663" s="2">
        <v>45024</v>
      </c>
      <c r="E5663" s="17" t="s">
        <v>1138</v>
      </c>
      <c r="F5663" s="19"/>
      <c r="G5663" t="s">
        <v>1608</v>
      </c>
      <c r="H5663" t="s">
        <v>6157</v>
      </c>
      <c r="I5663" t="s">
        <v>4349</v>
      </c>
      <c r="J5663" t="s">
        <v>4350</v>
      </c>
      <c r="K5663" t="s">
        <v>4351</v>
      </c>
      <c r="L5663" t="s">
        <v>6157</v>
      </c>
      <c r="M5663" t="s">
        <v>1608</v>
      </c>
      <c r="N5663" t="s">
        <v>289</v>
      </c>
      <c r="O5663" t="s">
        <v>6157</v>
      </c>
      <c r="P5663" t="s">
        <v>6157</v>
      </c>
      <c r="Q5663" t="s">
        <v>3969</v>
      </c>
      <c r="R5663" t="s">
        <v>6157</v>
      </c>
      <c r="S5663" t="s">
        <v>230</v>
      </c>
      <c r="T5663" t="s">
        <v>7048</v>
      </c>
      <c r="U5663" t="s">
        <v>5615</v>
      </c>
      <c r="V5663">
        <v>35</v>
      </c>
      <c r="W5663">
        <v>49</v>
      </c>
      <c r="X5663" t="s">
        <v>6157</v>
      </c>
      <c r="Y5663" t="s">
        <v>6157</v>
      </c>
      <c r="Z5663" t="s">
        <v>6474</v>
      </c>
      <c r="AA5663" t="s">
        <v>1388</v>
      </c>
      <c r="AB5663" t="s">
        <v>248</v>
      </c>
      <c r="AC5663" t="s">
        <v>4353</v>
      </c>
      <c r="AD5663" t="s">
        <v>6157</v>
      </c>
      <c r="AE5663" t="s">
        <v>6157</v>
      </c>
      <c r="AF5663" t="s">
        <v>6157</v>
      </c>
      <c r="AG5663" t="s">
        <v>6157</v>
      </c>
      <c r="AH5663" t="s">
        <v>6157</v>
      </c>
      <c r="AI5663" t="s">
        <v>6157</v>
      </c>
      <c r="AJ5663" t="s">
        <v>6457</v>
      </c>
      <c r="AK5663" t="s">
        <v>5602</v>
      </c>
      <c r="AL5663" t="s">
        <v>1414</v>
      </c>
      <c r="AM5663" t="s">
        <v>1413</v>
      </c>
      <c r="AN5663" t="s">
        <v>4353</v>
      </c>
      <c r="AO5663" s="29">
        <v>234</v>
      </c>
      <c r="AP5663">
        <v>-9.8779920000000008</v>
      </c>
      <c r="AQ5663">
        <v>167.178664</v>
      </c>
      <c r="AR5663" t="s">
        <v>289</v>
      </c>
      <c r="AS5663">
        <v>0.25</v>
      </c>
      <c r="AT5663" t="s">
        <v>1510</v>
      </c>
      <c r="AU5663" t="s">
        <v>274</v>
      </c>
      <c r="AV5663" t="s">
        <v>4353</v>
      </c>
      <c r="AW5663" t="s">
        <v>4353</v>
      </c>
      <c r="AX5663" t="s">
        <v>4353</v>
      </c>
      <c r="AY5663">
        <v>1275</v>
      </c>
      <c r="AZ5663">
        <v>1655</v>
      </c>
      <c r="BA5663" t="s">
        <v>290</v>
      </c>
      <c r="BB5663" t="s">
        <v>4785</v>
      </c>
      <c r="BC5663" t="s">
        <v>6157</v>
      </c>
      <c r="BD5663" s="7"/>
      <c r="BH5663" t="s">
        <v>1542</v>
      </c>
      <c r="BI5663" t="s">
        <v>7271</v>
      </c>
      <c r="BJ5663" t="s">
        <v>6487</v>
      </c>
      <c r="BK5663" t="s">
        <v>6486</v>
      </c>
      <c r="BL5663" s="7">
        <v>2016</v>
      </c>
      <c r="BQ5663" t="s">
        <v>6540</v>
      </c>
      <c r="BR5663">
        <v>1</v>
      </c>
      <c r="BS5663" t="s">
        <v>6575</v>
      </c>
      <c r="BT5663" t="s">
        <v>5724</v>
      </c>
      <c r="BW5663">
        <v>-14.43</v>
      </c>
      <c r="BY5663">
        <v>12.39</v>
      </c>
      <c r="CB5663">
        <v>3.5</v>
      </c>
      <c r="CC5663">
        <v>46.98</v>
      </c>
      <c r="CD5663">
        <v>15.77</v>
      </c>
    </row>
    <row r="5664" spans="1:82" ht="16" customHeight="1">
      <c r="A5664">
        <v>5663</v>
      </c>
      <c r="B5664" t="s">
        <v>7221</v>
      </c>
      <c r="C5664" s="2">
        <v>45024</v>
      </c>
      <c r="E5664" s="17" t="s">
        <v>1137</v>
      </c>
      <c r="F5664" s="19"/>
      <c r="G5664" t="s">
        <v>1608</v>
      </c>
      <c r="H5664" t="s">
        <v>6157</v>
      </c>
      <c r="I5664" t="s">
        <v>4349</v>
      </c>
      <c r="J5664" t="s">
        <v>4350</v>
      </c>
      <c r="K5664" t="s">
        <v>4351</v>
      </c>
      <c r="L5664" t="s">
        <v>6157</v>
      </c>
      <c r="M5664" t="s">
        <v>1608</v>
      </c>
      <c r="N5664" t="s">
        <v>289</v>
      </c>
      <c r="O5664" t="s">
        <v>6157</v>
      </c>
      <c r="P5664" t="s">
        <v>6157</v>
      </c>
      <c r="Q5664" t="s">
        <v>3969</v>
      </c>
      <c r="R5664" t="s">
        <v>6157</v>
      </c>
      <c r="S5664" t="s">
        <v>229</v>
      </c>
      <c r="T5664" s="4" t="s">
        <v>6996</v>
      </c>
      <c r="U5664" t="s">
        <v>5600</v>
      </c>
      <c r="V5664">
        <v>17</v>
      </c>
      <c r="W5664">
        <v>34</v>
      </c>
      <c r="X5664" t="s">
        <v>6157</v>
      </c>
      <c r="Y5664" t="s">
        <v>6157</v>
      </c>
      <c r="Z5664" t="s">
        <v>6474</v>
      </c>
      <c r="AA5664" t="s">
        <v>1388</v>
      </c>
      <c r="AB5664" t="s">
        <v>248</v>
      </c>
      <c r="AC5664" t="s">
        <v>4353</v>
      </c>
      <c r="AD5664" t="s">
        <v>6157</v>
      </c>
      <c r="AE5664" t="s">
        <v>6157</v>
      </c>
      <c r="AF5664" t="s">
        <v>6157</v>
      </c>
      <c r="AG5664" t="s">
        <v>6157</v>
      </c>
      <c r="AH5664" t="s">
        <v>6157</v>
      </c>
      <c r="AI5664" t="s">
        <v>6157</v>
      </c>
      <c r="AJ5664" t="s">
        <v>6457</v>
      </c>
      <c r="AK5664" t="s">
        <v>5602</v>
      </c>
      <c r="AL5664" t="s">
        <v>1414</v>
      </c>
      <c r="AM5664" t="s">
        <v>1413</v>
      </c>
      <c r="AN5664" t="s">
        <v>4353</v>
      </c>
      <c r="AO5664" s="29">
        <v>234</v>
      </c>
      <c r="AP5664">
        <v>-9.8779920000000008</v>
      </c>
      <c r="AQ5664">
        <v>167.178664</v>
      </c>
      <c r="AR5664" t="s">
        <v>289</v>
      </c>
      <c r="AS5664">
        <v>0.25</v>
      </c>
      <c r="AT5664" t="s">
        <v>1510</v>
      </c>
      <c r="AU5664" t="s">
        <v>274</v>
      </c>
      <c r="AV5664" t="s">
        <v>4353</v>
      </c>
      <c r="AW5664" t="s">
        <v>4353</v>
      </c>
      <c r="AX5664" t="s">
        <v>4353</v>
      </c>
      <c r="AY5664">
        <v>1275</v>
      </c>
      <c r="AZ5664">
        <v>1655</v>
      </c>
      <c r="BA5664" t="s">
        <v>290</v>
      </c>
      <c r="BB5664" t="s">
        <v>4785</v>
      </c>
      <c r="BC5664" t="s">
        <v>6157</v>
      </c>
      <c r="BD5664" s="7"/>
      <c r="BH5664" t="s">
        <v>1542</v>
      </c>
      <c r="BI5664" t="s">
        <v>7271</v>
      </c>
      <c r="BJ5664" t="s">
        <v>6487</v>
      </c>
      <c r="BK5664" t="s">
        <v>6486</v>
      </c>
      <c r="BL5664" s="7">
        <v>2016</v>
      </c>
      <c r="BQ5664" t="s">
        <v>6540</v>
      </c>
      <c r="BR5664">
        <v>1</v>
      </c>
      <c r="BS5664" t="s">
        <v>6575</v>
      </c>
      <c r="BT5664" t="s">
        <v>5724</v>
      </c>
      <c r="BW5664">
        <v>-16.2</v>
      </c>
      <c r="BY5664">
        <v>12.1</v>
      </c>
      <c r="CB5664">
        <v>3.5</v>
      </c>
      <c r="CC5664">
        <v>37.450000000000003</v>
      </c>
      <c r="CD5664">
        <v>12.48</v>
      </c>
    </row>
    <row r="5665" spans="1:82" ht="16" customHeight="1">
      <c r="A5665">
        <v>5664</v>
      </c>
      <c r="B5665" t="s">
        <v>7221</v>
      </c>
      <c r="C5665" s="2">
        <v>45024</v>
      </c>
      <c r="E5665" s="17" t="s">
        <v>1136</v>
      </c>
      <c r="F5665" s="19"/>
      <c r="G5665" t="s">
        <v>1608</v>
      </c>
      <c r="H5665" t="s">
        <v>6157</v>
      </c>
      <c r="I5665" t="s">
        <v>4349</v>
      </c>
      <c r="J5665" t="s">
        <v>4350</v>
      </c>
      <c r="K5665" t="s">
        <v>4351</v>
      </c>
      <c r="L5665" t="s">
        <v>6157</v>
      </c>
      <c r="M5665" t="s">
        <v>1608</v>
      </c>
      <c r="N5665" t="s">
        <v>289</v>
      </c>
      <c r="O5665" t="s">
        <v>6157</v>
      </c>
      <c r="P5665" t="s">
        <v>6157</v>
      </c>
      <c r="Q5665" t="s">
        <v>3969</v>
      </c>
      <c r="R5665" t="s">
        <v>6157</v>
      </c>
      <c r="S5665" t="s">
        <v>229</v>
      </c>
      <c r="T5665" s="4" t="s">
        <v>6996</v>
      </c>
      <c r="U5665" t="s">
        <v>5600</v>
      </c>
      <c r="V5665">
        <v>17</v>
      </c>
      <c r="W5665">
        <v>34</v>
      </c>
      <c r="X5665" t="s">
        <v>6157</v>
      </c>
      <c r="Y5665" t="s">
        <v>6157</v>
      </c>
      <c r="Z5665" t="s">
        <v>6474</v>
      </c>
      <c r="AA5665" t="s">
        <v>1388</v>
      </c>
      <c r="AB5665" t="s">
        <v>248</v>
      </c>
      <c r="AC5665" t="s">
        <v>4353</v>
      </c>
      <c r="AD5665" t="s">
        <v>6157</v>
      </c>
      <c r="AE5665" t="s">
        <v>6157</v>
      </c>
      <c r="AF5665" t="s">
        <v>6157</v>
      </c>
      <c r="AG5665" t="s">
        <v>6157</v>
      </c>
      <c r="AH5665" t="s">
        <v>6157</v>
      </c>
      <c r="AI5665" t="s">
        <v>6157</v>
      </c>
      <c r="AJ5665" t="s">
        <v>6457</v>
      </c>
      <c r="AK5665" t="s">
        <v>5602</v>
      </c>
      <c r="AL5665" t="s">
        <v>1414</v>
      </c>
      <c r="AM5665" t="s">
        <v>1413</v>
      </c>
      <c r="AN5665" t="s">
        <v>4353</v>
      </c>
      <c r="AO5665" s="29">
        <v>234</v>
      </c>
      <c r="AP5665">
        <v>-9.8779920000000008</v>
      </c>
      <c r="AQ5665">
        <v>167.178664</v>
      </c>
      <c r="AR5665" t="s">
        <v>289</v>
      </c>
      <c r="AS5665">
        <v>0.25</v>
      </c>
      <c r="AT5665" t="s">
        <v>1510</v>
      </c>
      <c r="AU5665" t="s">
        <v>274</v>
      </c>
      <c r="AV5665" t="s">
        <v>4353</v>
      </c>
      <c r="AW5665" t="s">
        <v>4353</v>
      </c>
      <c r="AX5665" t="s">
        <v>4353</v>
      </c>
      <c r="AY5665">
        <v>1275</v>
      </c>
      <c r="AZ5665">
        <v>1655</v>
      </c>
      <c r="BA5665" t="s">
        <v>290</v>
      </c>
      <c r="BB5665" t="s">
        <v>4785</v>
      </c>
      <c r="BC5665" t="s">
        <v>6157</v>
      </c>
      <c r="BD5665" s="7"/>
      <c r="BH5665" t="s">
        <v>1542</v>
      </c>
      <c r="BI5665" t="s">
        <v>7271</v>
      </c>
      <c r="BJ5665" t="s">
        <v>6487</v>
      </c>
      <c r="BK5665" t="s">
        <v>6486</v>
      </c>
      <c r="BL5665" s="7">
        <v>2016</v>
      </c>
      <c r="BQ5665" t="s">
        <v>6540</v>
      </c>
      <c r="BR5665">
        <v>1</v>
      </c>
      <c r="BS5665" t="s">
        <v>6575</v>
      </c>
      <c r="BT5665" t="s">
        <v>5724</v>
      </c>
      <c r="BW5665">
        <v>-16.39</v>
      </c>
      <c r="BY5665">
        <v>13.42</v>
      </c>
      <c r="CB5665">
        <v>3.4</v>
      </c>
      <c r="CC5665">
        <v>41.1</v>
      </c>
      <c r="CD5665">
        <v>14.05</v>
      </c>
    </row>
    <row r="5666" spans="1:82" ht="16" customHeight="1">
      <c r="A5666">
        <v>5665</v>
      </c>
      <c r="B5666" t="s">
        <v>7221</v>
      </c>
      <c r="C5666" s="2">
        <v>45024</v>
      </c>
      <c r="E5666" s="17" t="s">
        <v>1135</v>
      </c>
      <c r="F5666" s="19"/>
      <c r="G5666" t="s">
        <v>1608</v>
      </c>
      <c r="H5666" t="s">
        <v>6157</v>
      </c>
      <c r="I5666" t="s">
        <v>4349</v>
      </c>
      <c r="J5666" t="s">
        <v>4350</v>
      </c>
      <c r="K5666" t="s">
        <v>4351</v>
      </c>
      <c r="L5666" t="s">
        <v>6157</v>
      </c>
      <c r="M5666" t="s">
        <v>1608</v>
      </c>
      <c r="N5666" t="s">
        <v>289</v>
      </c>
      <c r="O5666" t="s">
        <v>6157</v>
      </c>
      <c r="P5666" t="s">
        <v>6157</v>
      </c>
      <c r="Q5666" t="s">
        <v>3969</v>
      </c>
      <c r="R5666" t="s">
        <v>6157</v>
      </c>
      <c r="S5666" t="s">
        <v>229</v>
      </c>
      <c r="T5666" t="s">
        <v>7066</v>
      </c>
      <c r="U5666" t="s">
        <v>4367</v>
      </c>
      <c r="V5666">
        <v>50</v>
      </c>
      <c r="W5666">
        <v>80</v>
      </c>
      <c r="X5666" t="s">
        <v>6157</v>
      </c>
      <c r="Y5666" t="s">
        <v>6157</v>
      </c>
      <c r="Z5666" t="s">
        <v>6474</v>
      </c>
      <c r="AA5666" t="s">
        <v>1388</v>
      </c>
      <c r="AB5666" t="s">
        <v>248</v>
      </c>
      <c r="AC5666" t="s">
        <v>4353</v>
      </c>
      <c r="AD5666" t="s">
        <v>6157</v>
      </c>
      <c r="AE5666" t="s">
        <v>6157</v>
      </c>
      <c r="AF5666" t="s">
        <v>6157</v>
      </c>
      <c r="AG5666" t="s">
        <v>6157</v>
      </c>
      <c r="AH5666" t="s">
        <v>6157</v>
      </c>
      <c r="AI5666" t="s">
        <v>6157</v>
      </c>
      <c r="AJ5666" t="s">
        <v>6457</v>
      </c>
      <c r="AK5666" t="s">
        <v>5602</v>
      </c>
      <c r="AL5666" t="s">
        <v>1414</v>
      </c>
      <c r="AM5666" t="s">
        <v>1413</v>
      </c>
      <c r="AN5666" t="s">
        <v>4353</v>
      </c>
      <c r="AO5666" s="29">
        <v>234</v>
      </c>
      <c r="AP5666">
        <v>-9.8779920000000008</v>
      </c>
      <c r="AQ5666">
        <v>167.178664</v>
      </c>
      <c r="AR5666" t="s">
        <v>289</v>
      </c>
      <c r="AS5666">
        <v>0.25</v>
      </c>
      <c r="AT5666" t="s">
        <v>1510</v>
      </c>
      <c r="AU5666" t="s">
        <v>274</v>
      </c>
      <c r="AV5666" t="s">
        <v>4353</v>
      </c>
      <c r="AW5666" t="s">
        <v>4353</v>
      </c>
      <c r="AX5666" t="s">
        <v>4353</v>
      </c>
      <c r="AY5666">
        <v>1275</v>
      </c>
      <c r="AZ5666">
        <v>1655</v>
      </c>
      <c r="BA5666" t="s">
        <v>290</v>
      </c>
      <c r="BB5666" t="s">
        <v>4785</v>
      </c>
      <c r="BC5666" t="s">
        <v>6157</v>
      </c>
      <c r="BD5666" s="7"/>
      <c r="BH5666" t="s">
        <v>1542</v>
      </c>
      <c r="BI5666" t="s">
        <v>7271</v>
      </c>
      <c r="BJ5666" t="s">
        <v>6487</v>
      </c>
      <c r="BK5666" t="s">
        <v>6486</v>
      </c>
      <c r="BL5666" s="7">
        <v>2016</v>
      </c>
      <c r="BQ5666" t="s">
        <v>6540</v>
      </c>
      <c r="BR5666">
        <v>1</v>
      </c>
      <c r="BS5666" t="s">
        <v>6575</v>
      </c>
      <c r="BT5666" t="s">
        <v>5724</v>
      </c>
      <c r="BW5666">
        <v>-17.39</v>
      </c>
      <c r="BY5666">
        <v>11.37</v>
      </c>
      <c r="CB5666">
        <v>3.6</v>
      </c>
      <c r="CC5666">
        <v>48.18</v>
      </c>
      <c r="CD5666">
        <v>15.7</v>
      </c>
    </row>
    <row r="5667" spans="1:82" ht="16" customHeight="1">
      <c r="A5667">
        <v>5666</v>
      </c>
      <c r="B5667" t="s">
        <v>7221</v>
      </c>
      <c r="C5667" s="2">
        <v>45024</v>
      </c>
      <c r="E5667" s="17" t="s">
        <v>1134</v>
      </c>
      <c r="F5667" s="19"/>
      <c r="G5667" t="s">
        <v>1608</v>
      </c>
      <c r="H5667" t="s">
        <v>6157</v>
      </c>
      <c r="I5667" t="s">
        <v>4349</v>
      </c>
      <c r="J5667" t="s">
        <v>4350</v>
      </c>
      <c r="K5667" t="s">
        <v>4351</v>
      </c>
      <c r="L5667" t="s">
        <v>6157</v>
      </c>
      <c r="M5667" t="s">
        <v>1608</v>
      </c>
      <c r="N5667" t="s">
        <v>289</v>
      </c>
      <c r="O5667" t="s">
        <v>6157</v>
      </c>
      <c r="P5667" t="s">
        <v>6157</v>
      </c>
      <c r="Q5667" t="s">
        <v>3969</v>
      </c>
      <c r="R5667" t="s">
        <v>6157</v>
      </c>
      <c r="S5667" t="s">
        <v>229</v>
      </c>
      <c r="T5667" s="4" t="s">
        <v>6996</v>
      </c>
      <c r="U5667" t="s">
        <v>5600</v>
      </c>
      <c r="V5667">
        <v>17</v>
      </c>
      <c r="W5667">
        <v>34</v>
      </c>
      <c r="X5667" t="s">
        <v>6157</v>
      </c>
      <c r="Y5667" t="s">
        <v>6157</v>
      </c>
      <c r="Z5667" t="s">
        <v>6474</v>
      </c>
      <c r="AA5667" t="s">
        <v>1388</v>
      </c>
      <c r="AB5667" t="s">
        <v>248</v>
      </c>
      <c r="AC5667" t="s">
        <v>4353</v>
      </c>
      <c r="AD5667" t="s">
        <v>6157</v>
      </c>
      <c r="AE5667" t="s">
        <v>6157</v>
      </c>
      <c r="AF5667" t="s">
        <v>6157</v>
      </c>
      <c r="AG5667" t="s">
        <v>6157</v>
      </c>
      <c r="AH5667" t="s">
        <v>6157</v>
      </c>
      <c r="AI5667" t="s">
        <v>6157</v>
      </c>
      <c r="AJ5667" t="s">
        <v>6457</v>
      </c>
      <c r="AK5667" t="s">
        <v>5602</v>
      </c>
      <c r="AL5667" t="s">
        <v>1414</v>
      </c>
      <c r="AM5667" t="s">
        <v>1413</v>
      </c>
      <c r="AN5667" t="s">
        <v>4353</v>
      </c>
      <c r="AO5667" s="29">
        <v>234</v>
      </c>
      <c r="AP5667">
        <v>-9.8779920000000008</v>
      </c>
      <c r="AQ5667">
        <v>167.178664</v>
      </c>
      <c r="AR5667" t="s">
        <v>289</v>
      </c>
      <c r="AS5667">
        <v>0.25</v>
      </c>
      <c r="AT5667" t="s">
        <v>1510</v>
      </c>
      <c r="AU5667" t="s">
        <v>274</v>
      </c>
      <c r="AV5667" t="s">
        <v>4353</v>
      </c>
      <c r="AW5667" t="s">
        <v>4353</v>
      </c>
      <c r="AX5667" t="s">
        <v>4353</v>
      </c>
      <c r="AY5667">
        <v>1275</v>
      </c>
      <c r="AZ5667">
        <v>1655</v>
      </c>
      <c r="BA5667" t="s">
        <v>290</v>
      </c>
      <c r="BB5667" t="s">
        <v>4785</v>
      </c>
      <c r="BC5667" t="s">
        <v>6157</v>
      </c>
      <c r="BD5667" s="7"/>
      <c r="BH5667" t="s">
        <v>1542</v>
      </c>
      <c r="BI5667" t="s">
        <v>7271</v>
      </c>
      <c r="BJ5667" t="s">
        <v>6487</v>
      </c>
      <c r="BK5667" t="s">
        <v>6486</v>
      </c>
      <c r="BL5667" s="7">
        <v>2016</v>
      </c>
      <c r="BQ5667" t="s">
        <v>6540</v>
      </c>
      <c r="BR5667">
        <v>1</v>
      </c>
      <c r="BS5667" t="s">
        <v>6575</v>
      </c>
      <c r="BT5667" t="s">
        <v>5724</v>
      </c>
      <c r="BW5667">
        <v>-17.100000000000001</v>
      </c>
      <c r="BY5667">
        <v>10.9</v>
      </c>
      <c r="CB5667">
        <v>3.5</v>
      </c>
      <c r="CC5667">
        <v>53.03</v>
      </c>
      <c r="CD5667">
        <v>17.670000000000002</v>
      </c>
    </row>
    <row r="5668" spans="1:82" ht="16" customHeight="1">
      <c r="A5668">
        <v>5667</v>
      </c>
      <c r="B5668" t="s">
        <v>7221</v>
      </c>
      <c r="C5668" s="2">
        <v>45024</v>
      </c>
      <c r="E5668" s="17" t="s">
        <v>1230</v>
      </c>
      <c r="F5668" s="19"/>
      <c r="G5668" t="s">
        <v>1608</v>
      </c>
      <c r="H5668" t="s">
        <v>6157</v>
      </c>
      <c r="I5668" t="s">
        <v>4349</v>
      </c>
      <c r="J5668" t="s">
        <v>4350</v>
      </c>
      <c r="K5668" t="s">
        <v>4351</v>
      </c>
      <c r="L5668" t="s">
        <v>6157</v>
      </c>
      <c r="M5668" t="s">
        <v>1608</v>
      </c>
      <c r="N5668" t="s">
        <v>289</v>
      </c>
      <c r="O5668" t="s">
        <v>6157</v>
      </c>
      <c r="P5668" t="s">
        <v>6157</v>
      </c>
      <c r="Q5668" t="s">
        <v>3969</v>
      </c>
      <c r="R5668" t="s">
        <v>6157</v>
      </c>
      <c r="S5668" t="s">
        <v>229</v>
      </c>
      <c r="T5668" s="4" t="s">
        <v>6996</v>
      </c>
      <c r="U5668" t="s">
        <v>5600</v>
      </c>
      <c r="V5668">
        <v>17</v>
      </c>
      <c r="W5668">
        <v>34</v>
      </c>
      <c r="X5668" t="s">
        <v>289</v>
      </c>
      <c r="Y5668" t="s">
        <v>6157</v>
      </c>
      <c r="Z5668" t="s">
        <v>6474</v>
      </c>
      <c r="AA5668" t="s">
        <v>245</v>
      </c>
      <c r="AB5668" t="s">
        <v>6157</v>
      </c>
      <c r="AC5668" t="s">
        <v>6157</v>
      </c>
      <c r="AD5668" t="s">
        <v>5739</v>
      </c>
      <c r="AE5668" t="s">
        <v>6901</v>
      </c>
      <c r="AF5668" t="s">
        <v>4353</v>
      </c>
      <c r="AG5668" t="s">
        <v>4353</v>
      </c>
      <c r="AH5668" t="s">
        <v>4019</v>
      </c>
      <c r="AI5668" t="s">
        <v>6157</v>
      </c>
      <c r="AJ5668" t="s">
        <v>6461</v>
      </c>
      <c r="AK5668" t="s">
        <v>5602</v>
      </c>
      <c r="AL5668" t="s">
        <v>1414</v>
      </c>
      <c r="AM5668" t="s">
        <v>1413</v>
      </c>
      <c r="AN5668" t="s">
        <v>4353</v>
      </c>
      <c r="AO5668" s="29">
        <v>234</v>
      </c>
      <c r="AP5668">
        <v>-9.8779920000000008</v>
      </c>
      <c r="AQ5668">
        <v>167.178664</v>
      </c>
      <c r="AR5668" t="s">
        <v>289</v>
      </c>
      <c r="AS5668">
        <v>0.25</v>
      </c>
      <c r="AT5668" t="s">
        <v>1510</v>
      </c>
      <c r="AU5668" t="s">
        <v>274</v>
      </c>
      <c r="AV5668" t="s">
        <v>4353</v>
      </c>
      <c r="AW5668" t="s">
        <v>4353</v>
      </c>
      <c r="AX5668" t="s">
        <v>4353</v>
      </c>
      <c r="AY5668">
        <v>1275</v>
      </c>
      <c r="AZ5668">
        <v>1655</v>
      </c>
      <c r="BA5668" t="s">
        <v>290</v>
      </c>
      <c r="BB5668" t="s">
        <v>4785</v>
      </c>
      <c r="BC5668" t="s">
        <v>6157</v>
      </c>
      <c r="BD5668" s="7"/>
      <c r="BH5668" t="s">
        <v>1542</v>
      </c>
      <c r="BI5668" t="s">
        <v>7271</v>
      </c>
      <c r="BJ5668" t="s">
        <v>6487</v>
      </c>
      <c r="BK5668" t="s">
        <v>6486</v>
      </c>
      <c r="BL5668" s="7">
        <v>2016</v>
      </c>
      <c r="BQ5668" t="s">
        <v>6540</v>
      </c>
      <c r="BR5668">
        <v>1</v>
      </c>
      <c r="BS5668" t="s">
        <v>6575</v>
      </c>
      <c r="BT5668" t="s">
        <v>5724</v>
      </c>
      <c r="BW5668">
        <v>-17.07</v>
      </c>
      <c r="BY5668">
        <v>10.36</v>
      </c>
      <c r="CB5668">
        <v>3.3</v>
      </c>
      <c r="CC5668">
        <v>44.21</v>
      </c>
      <c r="CD5668">
        <v>15.61</v>
      </c>
    </row>
    <row r="5669" spans="1:82" ht="16" customHeight="1">
      <c r="A5669">
        <v>5668</v>
      </c>
      <c r="B5669" t="s">
        <v>7221</v>
      </c>
      <c r="C5669" s="2">
        <v>45024</v>
      </c>
      <c r="E5669" s="17" t="s">
        <v>1229</v>
      </c>
      <c r="F5669" s="19"/>
      <c r="G5669" t="s">
        <v>1608</v>
      </c>
      <c r="H5669" t="s">
        <v>6157</v>
      </c>
      <c r="I5669" t="s">
        <v>4349</v>
      </c>
      <c r="J5669" t="s">
        <v>4350</v>
      </c>
      <c r="K5669" t="s">
        <v>4351</v>
      </c>
      <c r="L5669" t="s">
        <v>6157</v>
      </c>
      <c r="M5669" t="s">
        <v>1608</v>
      </c>
      <c r="N5669" t="s">
        <v>289</v>
      </c>
      <c r="O5669" t="s">
        <v>6157</v>
      </c>
      <c r="P5669" t="s">
        <v>6157</v>
      </c>
      <c r="Q5669" t="s">
        <v>3969</v>
      </c>
      <c r="R5669" t="s">
        <v>6157</v>
      </c>
      <c r="S5669" t="s">
        <v>230</v>
      </c>
      <c r="T5669" s="4" t="s">
        <v>6996</v>
      </c>
      <c r="U5669" t="s">
        <v>5600</v>
      </c>
      <c r="V5669">
        <v>17</v>
      </c>
      <c r="W5669">
        <v>34</v>
      </c>
      <c r="X5669" t="s">
        <v>289</v>
      </c>
      <c r="Y5669" t="s">
        <v>6157</v>
      </c>
      <c r="Z5669" t="s">
        <v>6474</v>
      </c>
      <c r="AA5669" t="s">
        <v>245</v>
      </c>
      <c r="AB5669" t="s">
        <v>6157</v>
      </c>
      <c r="AC5669" t="s">
        <v>6157</v>
      </c>
      <c r="AD5669" t="s">
        <v>5739</v>
      </c>
      <c r="AE5669" t="s">
        <v>6901</v>
      </c>
      <c r="AF5669" t="s">
        <v>4353</v>
      </c>
      <c r="AG5669" t="s">
        <v>4353</v>
      </c>
      <c r="AH5669" t="s">
        <v>4019</v>
      </c>
      <c r="AI5669" t="s">
        <v>6157</v>
      </c>
      <c r="AJ5669" t="s">
        <v>6461</v>
      </c>
      <c r="AK5669" t="s">
        <v>5602</v>
      </c>
      <c r="AL5669" t="s">
        <v>1414</v>
      </c>
      <c r="AM5669" t="s">
        <v>1413</v>
      </c>
      <c r="AN5669" t="s">
        <v>4353</v>
      </c>
      <c r="AO5669" s="29">
        <v>234</v>
      </c>
      <c r="AP5669">
        <v>-9.8779920000000008</v>
      </c>
      <c r="AQ5669">
        <v>167.178664</v>
      </c>
      <c r="AR5669" t="s">
        <v>289</v>
      </c>
      <c r="AS5669">
        <v>0.25</v>
      </c>
      <c r="AT5669" t="s">
        <v>1510</v>
      </c>
      <c r="AU5669" t="s">
        <v>274</v>
      </c>
      <c r="AV5669" t="s">
        <v>4353</v>
      </c>
      <c r="AW5669" t="s">
        <v>4353</v>
      </c>
      <c r="AX5669" t="s">
        <v>4353</v>
      </c>
      <c r="AY5669">
        <v>1275</v>
      </c>
      <c r="AZ5669">
        <v>1655</v>
      </c>
      <c r="BA5669" t="s">
        <v>290</v>
      </c>
      <c r="BB5669" t="s">
        <v>4785</v>
      </c>
      <c r="BC5669" t="s">
        <v>6157</v>
      </c>
      <c r="BD5669" s="7"/>
      <c r="BH5669" t="s">
        <v>1542</v>
      </c>
      <c r="BI5669" t="s">
        <v>7271</v>
      </c>
      <c r="BJ5669" t="s">
        <v>6487</v>
      </c>
      <c r="BK5669" t="s">
        <v>6486</v>
      </c>
      <c r="BL5669" s="7">
        <v>2016</v>
      </c>
      <c r="BQ5669" t="s">
        <v>6540</v>
      </c>
      <c r="BR5669">
        <v>1</v>
      </c>
      <c r="BS5669" t="s">
        <v>6575</v>
      </c>
      <c r="BT5669" t="s">
        <v>5724</v>
      </c>
      <c r="BW5669">
        <v>-17.489999999999998</v>
      </c>
      <c r="BY5669">
        <v>10.96</v>
      </c>
      <c r="CB5669">
        <v>3.5</v>
      </c>
      <c r="CC5669">
        <v>48.09</v>
      </c>
      <c r="CD5669">
        <v>15.88</v>
      </c>
    </row>
    <row r="5670" spans="1:82" ht="16" customHeight="1">
      <c r="A5670">
        <v>5669</v>
      </c>
      <c r="B5670" t="s">
        <v>7221</v>
      </c>
      <c r="C5670" s="2">
        <v>45024</v>
      </c>
      <c r="E5670" s="17" t="s">
        <v>1228</v>
      </c>
      <c r="F5670" s="19"/>
      <c r="G5670" t="s">
        <v>1608</v>
      </c>
      <c r="H5670" t="s">
        <v>6157</v>
      </c>
      <c r="I5670" t="s">
        <v>4349</v>
      </c>
      <c r="J5670" t="s">
        <v>4350</v>
      </c>
      <c r="K5670" t="s">
        <v>4351</v>
      </c>
      <c r="L5670" t="s">
        <v>6157</v>
      </c>
      <c r="M5670" t="s">
        <v>1608</v>
      </c>
      <c r="N5670" t="s">
        <v>289</v>
      </c>
      <c r="O5670" t="s">
        <v>6157</v>
      </c>
      <c r="P5670" t="s">
        <v>6157</v>
      </c>
      <c r="Q5670" t="s">
        <v>3969</v>
      </c>
      <c r="R5670" t="s">
        <v>6157</v>
      </c>
      <c r="S5670" t="s">
        <v>230</v>
      </c>
      <c r="T5670" s="4" t="s">
        <v>6996</v>
      </c>
      <c r="U5670" t="s">
        <v>5600</v>
      </c>
      <c r="V5670">
        <v>17</v>
      </c>
      <c r="W5670">
        <v>34</v>
      </c>
      <c r="X5670" t="s">
        <v>289</v>
      </c>
      <c r="Y5670" t="s">
        <v>6157</v>
      </c>
      <c r="Z5670" t="s">
        <v>6474</v>
      </c>
      <c r="AA5670" t="s">
        <v>245</v>
      </c>
      <c r="AB5670" t="s">
        <v>6157</v>
      </c>
      <c r="AC5670" t="s">
        <v>6157</v>
      </c>
      <c r="AD5670" t="s">
        <v>5739</v>
      </c>
      <c r="AE5670" t="s">
        <v>6901</v>
      </c>
      <c r="AF5670" t="s">
        <v>4353</v>
      </c>
      <c r="AG5670" t="s">
        <v>4353</v>
      </c>
      <c r="AH5670" t="s">
        <v>4019</v>
      </c>
      <c r="AI5670" t="s">
        <v>6157</v>
      </c>
      <c r="AJ5670" t="s">
        <v>6461</v>
      </c>
      <c r="AK5670" t="s">
        <v>5602</v>
      </c>
      <c r="AL5670" t="s">
        <v>1414</v>
      </c>
      <c r="AM5670" t="s">
        <v>1413</v>
      </c>
      <c r="AN5670" t="s">
        <v>4353</v>
      </c>
      <c r="AO5670" s="29">
        <v>234</v>
      </c>
      <c r="AP5670">
        <v>-9.8779920000000008</v>
      </c>
      <c r="AQ5670">
        <v>167.178664</v>
      </c>
      <c r="AR5670" t="s">
        <v>289</v>
      </c>
      <c r="AS5670">
        <v>0.25</v>
      </c>
      <c r="AT5670" t="s">
        <v>1510</v>
      </c>
      <c r="AU5670" t="s">
        <v>274</v>
      </c>
      <c r="AV5670" t="s">
        <v>4353</v>
      </c>
      <c r="AW5670" t="s">
        <v>4353</v>
      </c>
      <c r="AX5670" t="s">
        <v>4353</v>
      </c>
      <c r="AY5670">
        <v>1275</v>
      </c>
      <c r="AZ5670">
        <v>1655</v>
      </c>
      <c r="BA5670" t="s">
        <v>290</v>
      </c>
      <c r="BB5670" t="s">
        <v>4785</v>
      </c>
      <c r="BC5670" t="s">
        <v>6157</v>
      </c>
      <c r="BD5670" s="7"/>
      <c r="BH5670" t="s">
        <v>1542</v>
      </c>
      <c r="BI5670" t="s">
        <v>7271</v>
      </c>
      <c r="BJ5670" t="s">
        <v>6487</v>
      </c>
      <c r="BK5670" t="s">
        <v>6486</v>
      </c>
      <c r="BL5670" s="7">
        <v>2016</v>
      </c>
      <c r="BQ5670" t="s">
        <v>6540</v>
      </c>
      <c r="BR5670">
        <v>1</v>
      </c>
      <c r="BS5670" t="s">
        <v>6575</v>
      </c>
      <c r="BT5670" t="s">
        <v>5724</v>
      </c>
      <c r="BW5670">
        <v>-17.399999999999999</v>
      </c>
      <c r="BY5670">
        <v>11.43</v>
      </c>
      <c r="CB5670">
        <v>3.6</v>
      </c>
      <c r="CC5670">
        <v>48.52</v>
      </c>
      <c r="CD5670">
        <v>15.63</v>
      </c>
    </row>
    <row r="5671" spans="1:82" ht="16" customHeight="1">
      <c r="A5671">
        <v>5670</v>
      </c>
      <c r="B5671" t="s">
        <v>7221</v>
      </c>
      <c r="C5671" s="2">
        <v>45024</v>
      </c>
      <c r="E5671" s="17" t="s">
        <v>1227</v>
      </c>
      <c r="F5671" s="19"/>
      <c r="G5671" t="s">
        <v>1608</v>
      </c>
      <c r="H5671" t="s">
        <v>6157</v>
      </c>
      <c r="I5671" t="s">
        <v>4349</v>
      </c>
      <c r="J5671" t="s">
        <v>4350</v>
      </c>
      <c r="K5671" t="s">
        <v>4351</v>
      </c>
      <c r="L5671" t="s">
        <v>6157</v>
      </c>
      <c r="M5671" t="s">
        <v>1608</v>
      </c>
      <c r="N5671" t="s">
        <v>289</v>
      </c>
      <c r="O5671" t="s">
        <v>6157</v>
      </c>
      <c r="P5671" t="s">
        <v>6157</v>
      </c>
      <c r="Q5671" t="s">
        <v>3969</v>
      </c>
      <c r="R5671" t="s">
        <v>6157</v>
      </c>
      <c r="S5671" t="s">
        <v>231</v>
      </c>
      <c r="T5671" t="s">
        <v>7048</v>
      </c>
      <c r="U5671" t="s">
        <v>5615</v>
      </c>
      <c r="V5671">
        <v>35</v>
      </c>
      <c r="W5671">
        <v>49</v>
      </c>
      <c r="X5671" t="s">
        <v>289</v>
      </c>
      <c r="Y5671" t="s">
        <v>6157</v>
      </c>
      <c r="Z5671" t="s">
        <v>6474</v>
      </c>
      <c r="AA5671" t="s">
        <v>245</v>
      </c>
      <c r="AB5671" t="s">
        <v>6157</v>
      </c>
      <c r="AC5671" t="s">
        <v>6157</v>
      </c>
      <c r="AD5671" t="s">
        <v>5739</v>
      </c>
      <c r="AE5671" t="s">
        <v>6901</v>
      </c>
      <c r="AF5671" t="s">
        <v>4353</v>
      </c>
      <c r="AG5671" t="s">
        <v>4353</v>
      </c>
      <c r="AH5671" t="s">
        <v>4019</v>
      </c>
      <c r="AI5671" t="s">
        <v>6157</v>
      </c>
      <c r="AJ5671" t="s">
        <v>6461</v>
      </c>
      <c r="AK5671" t="s">
        <v>5602</v>
      </c>
      <c r="AL5671" t="s">
        <v>1414</v>
      </c>
      <c r="AM5671" t="s">
        <v>1413</v>
      </c>
      <c r="AN5671" t="s">
        <v>4353</v>
      </c>
      <c r="AO5671" s="29">
        <v>234</v>
      </c>
      <c r="AP5671">
        <v>-9.8779920000000008</v>
      </c>
      <c r="AQ5671">
        <v>167.178664</v>
      </c>
      <c r="AR5671" t="s">
        <v>289</v>
      </c>
      <c r="AS5671">
        <v>0.25</v>
      </c>
      <c r="AT5671" t="s">
        <v>1510</v>
      </c>
      <c r="AU5671" t="s">
        <v>274</v>
      </c>
      <c r="AV5671" t="s">
        <v>4353</v>
      </c>
      <c r="AW5671" t="s">
        <v>4353</v>
      </c>
      <c r="AX5671" t="s">
        <v>4353</v>
      </c>
      <c r="AY5671">
        <v>1275</v>
      </c>
      <c r="AZ5671">
        <v>1655</v>
      </c>
      <c r="BA5671" t="s">
        <v>290</v>
      </c>
      <c r="BB5671" t="s">
        <v>4785</v>
      </c>
      <c r="BC5671" t="s">
        <v>6157</v>
      </c>
      <c r="BD5671" s="7"/>
      <c r="BH5671" t="s">
        <v>1542</v>
      </c>
      <c r="BI5671" t="s">
        <v>7271</v>
      </c>
      <c r="BJ5671" t="s">
        <v>6487</v>
      </c>
      <c r="BK5671" t="s">
        <v>6486</v>
      </c>
      <c r="BL5671" s="7">
        <v>2016</v>
      </c>
      <c r="BQ5671" t="s">
        <v>6540</v>
      </c>
      <c r="BR5671">
        <v>1</v>
      </c>
      <c r="BS5671" t="s">
        <v>6575</v>
      </c>
      <c r="BT5671" t="s">
        <v>5724</v>
      </c>
      <c r="BW5671">
        <v>-17.8</v>
      </c>
      <c r="BY5671">
        <v>10.19</v>
      </c>
      <c r="CB5671">
        <v>3.5</v>
      </c>
      <c r="CC5671">
        <v>47.5</v>
      </c>
      <c r="CD5671">
        <v>15.66</v>
      </c>
    </row>
    <row r="5672" spans="1:82" ht="16" customHeight="1">
      <c r="A5672">
        <v>5671</v>
      </c>
      <c r="B5672" t="s">
        <v>7221</v>
      </c>
      <c r="C5672" s="2">
        <v>45024</v>
      </c>
      <c r="E5672" s="17" t="s">
        <v>1226</v>
      </c>
      <c r="F5672" s="19"/>
      <c r="G5672" t="s">
        <v>1608</v>
      </c>
      <c r="H5672" t="s">
        <v>6157</v>
      </c>
      <c r="I5672" t="s">
        <v>4349</v>
      </c>
      <c r="J5672" t="s">
        <v>4350</v>
      </c>
      <c r="K5672" t="s">
        <v>4351</v>
      </c>
      <c r="L5672" t="s">
        <v>6157</v>
      </c>
      <c r="M5672" t="s">
        <v>1608</v>
      </c>
      <c r="N5672" t="s">
        <v>289</v>
      </c>
      <c r="O5672" t="s">
        <v>6157</v>
      </c>
      <c r="P5672" t="s">
        <v>6157</v>
      </c>
      <c r="Q5672" t="s">
        <v>3969</v>
      </c>
      <c r="R5672" t="s">
        <v>6157</v>
      </c>
      <c r="S5672" t="s">
        <v>229</v>
      </c>
      <c r="T5672" t="s">
        <v>7048</v>
      </c>
      <c r="U5672" t="s">
        <v>5615</v>
      </c>
      <c r="V5672">
        <v>35</v>
      </c>
      <c r="W5672">
        <v>49</v>
      </c>
      <c r="X5672" t="s">
        <v>289</v>
      </c>
      <c r="Y5672" t="s">
        <v>6157</v>
      </c>
      <c r="Z5672" t="s">
        <v>6474</v>
      </c>
      <c r="AA5672" t="s">
        <v>245</v>
      </c>
      <c r="AB5672" t="s">
        <v>6157</v>
      </c>
      <c r="AC5672" t="s">
        <v>6157</v>
      </c>
      <c r="AD5672" t="s">
        <v>5739</v>
      </c>
      <c r="AE5672" t="s">
        <v>6901</v>
      </c>
      <c r="AF5672" t="s">
        <v>4353</v>
      </c>
      <c r="AG5672" t="s">
        <v>4353</v>
      </c>
      <c r="AH5672" t="s">
        <v>4019</v>
      </c>
      <c r="AI5672" t="s">
        <v>6157</v>
      </c>
      <c r="AJ5672" t="s">
        <v>6461</v>
      </c>
      <c r="AK5672" t="s">
        <v>5602</v>
      </c>
      <c r="AL5672" t="s">
        <v>1414</v>
      </c>
      <c r="AM5672" t="s">
        <v>1413</v>
      </c>
      <c r="AN5672" t="s">
        <v>4353</v>
      </c>
      <c r="AO5672" s="29">
        <v>234</v>
      </c>
      <c r="AP5672">
        <v>-9.8779920000000008</v>
      </c>
      <c r="AQ5672">
        <v>167.178664</v>
      </c>
      <c r="AR5672" t="s">
        <v>289</v>
      </c>
      <c r="AS5672">
        <v>0.25</v>
      </c>
      <c r="AT5672" t="s">
        <v>1510</v>
      </c>
      <c r="AU5672" t="s">
        <v>274</v>
      </c>
      <c r="AV5672" t="s">
        <v>4353</v>
      </c>
      <c r="AW5672" t="s">
        <v>4353</v>
      </c>
      <c r="AX5672" t="s">
        <v>4353</v>
      </c>
      <c r="AY5672">
        <v>1275</v>
      </c>
      <c r="AZ5672">
        <v>1655</v>
      </c>
      <c r="BA5672" t="s">
        <v>290</v>
      </c>
      <c r="BB5672" t="s">
        <v>4785</v>
      </c>
      <c r="BC5672" t="s">
        <v>6157</v>
      </c>
      <c r="BD5672" s="7"/>
      <c r="BH5672" t="s">
        <v>1542</v>
      </c>
      <c r="BI5672" t="s">
        <v>7271</v>
      </c>
      <c r="BJ5672" t="s">
        <v>6487</v>
      </c>
      <c r="BK5672" t="s">
        <v>6486</v>
      </c>
      <c r="BL5672" s="7">
        <v>2016</v>
      </c>
      <c r="BQ5672" t="s">
        <v>6540</v>
      </c>
      <c r="BR5672">
        <v>1</v>
      </c>
      <c r="BS5672" t="s">
        <v>6575</v>
      </c>
      <c r="BT5672" t="s">
        <v>5724</v>
      </c>
      <c r="BW5672">
        <v>-16.54</v>
      </c>
      <c r="BY5672">
        <v>11.47</v>
      </c>
      <c r="CB5672">
        <v>3.3</v>
      </c>
      <c r="CC5672">
        <v>43.59</v>
      </c>
      <c r="CD5672">
        <v>15.36</v>
      </c>
    </row>
    <row r="5673" spans="1:82" ht="16" customHeight="1">
      <c r="A5673">
        <v>5672</v>
      </c>
      <c r="B5673" t="s">
        <v>7221</v>
      </c>
      <c r="C5673" s="2">
        <v>45024</v>
      </c>
      <c r="E5673" s="17" t="s">
        <v>1225</v>
      </c>
      <c r="F5673" s="19"/>
      <c r="G5673" t="s">
        <v>1608</v>
      </c>
      <c r="H5673" t="s">
        <v>6157</v>
      </c>
      <c r="I5673" t="s">
        <v>4349</v>
      </c>
      <c r="J5673" t="s">
        <v>4350</v>
      </c>
      <c r="K5673" t="s">
        <v>4351</v>
      </c>
      <c r="L5673" t="s">
        <v>6157</v>
      </c>
      <c r="M5673" t="s">
        <v>1608</v>
      </c>
      <c r="N5673" t="s">
        <v>289</v>
      </c>
      <c r="O5673" t="s">
        <v>6157</v>
      </c>
      <c r="P5673" t="s">
        <v>6157</v>
      </c>
      <c r="Q5673" t="s">
        <v>3969</v>
      </c>
      <c r="R5673" t="s">
        <v>6157</v>
      </c>
      <c r="S5673" t="s">
        <v>229</v>
      </c>
      <c r="T5673" s="4" t="s">
        <v>6996</v>
      </c>
      <c r="U5673" t="s">
        <v>5600</v>
      </c>
      <c r="V5673">
        <v>17</v>
      </c>
      <c r="W5673">
        <v>34</v>
      </c>
      <c r="X5673" t="s">
        <v>289</v>
      </c>
      <c r="Y5673" t="s">
        <v>6157</v>
      </c>
      <c r="Z5673" t="s">
        <v>6474</v>
      </c>
      <c r="AA5673" t="s">
        <v>245</v>
      </c>
      <c r="AB5673" t="s">
        <v>6157</v>
      </c>
      <c r="AC5673" t="s">
        <v>6157</v>
      </c>
      <c r="AD5673" t="s">
        <v>5739</v>
      </c>
      <c r="AE5673" t="s">
        <v>6901</v>
      </c>
      <c r="AF5673" t="s">
        <v>4353</v>
      </c>
      <c r="AG5673" t="s">
        <v>4353</v>
      </c>
      <c r="AH5673" t="s">
        <v>4019</v>
      </c>
      <c r="AI5673" t="s">
        <v>6157</v>
      </c>
      <c r="AJ5673" t="s">
        <v>6461</v>
      </c>
      <c r="AK5673" t="s">
        <v>5602</v>
      </c>
      <c r="AL5673" t="s">
        <v>1414</v>
      </c>
      <c r="AM5673" t="s">
        <v>1413</v>
      </c>
      <c r="AN5673" t="s">
        <v>4353</v>
      </c>
      <c r="AO5673" s="29">
        <v>234</v>
      </c>
      <c r="AP5673">
        <v>-9.8779920000000008</v>
      </c>
      <c r="AQ5673">
        <v>167.178664</v>
      </c>
      <c r="AR5673" t="s">
        <v>289</v>
      </c>
      <c r="AS5673">
        <v>0.25</v>
      </c>
      <c r="AT5673" t="s">
        <v>1510</v>
      </c>
      <c r="AU5673" t="s">
        <v>274</v>
      </c>
      <c r="AV5673" t="s">
        <v>4353</v>
      </c>
      <c r="AW5673" t="s">
        <v>4353</v>
      </c>
      <c r="AX5673" t="s">
        <v>4353</v>
      </c>
      <c r="AY5673">
        <v>1275</v>
      </c>
      <c r="AZ5673">
        <v>1655</v>
      </c>
      <c r="BA5673" t="s">
        <v>290</v>
      </c>
      <c r="BB5673" t="s">
        <v>4785</v>
      </c>
      <c r="BC5673" t="s">
        <v>6157</v>
      </c>
      <c r="BD5673" s="7"/>
      <c r="BH5673" t="s">
        <v>1542</v>
      </c>
      <c r="BI5673" t="s">
        <v>7271</v>
      </c>
      <c r="BJ5673" t="s">
        <v>6487</v>
      </c>
      <c r="BK5673" t="s">
        <v>6486</v>
      </c>
      <c r="BL5673" s="7">
        <v>2016</v>
      </c>
      <c r="BQ5673" t="s">
        <v>6540</v>
      </c>
      <c r="BR5673">
        <v>1</v>
      </c>
      <c r="BS5673" t="s">
        <v>6575</v>
      </c>
      <c r="BT5673" t="s">
        <v>5724</v>
      </c>
      <c r="BW5673">
        <v>-17.239999999999998</v>
      </c>
      <c r="BY5673">
        <v>11.42</v>
      </c>
      <c r="CB5673">
        <v>3.4</v>
      </c>
      <c r="CC5673">
        <v>46.75</v>
      </c>
      <c r="CD5673">
        <v>16.079999999999998</v>
      </c>
    </row>
    <row r="5674" spans="1:82" ht="16" customHeight="1">
      <c r="A5674">
        <v>5673</v>
      </c>
      <c r="B5674" t="s">
        <v>7221</v>
      </c>
      <c r="C5674" s="2">
        <v>45024</v>
      </c>
      <c r="E5674" s="17" t="s">
        <v>923</v>
      </c>
      <c r="F5674" s="19"/>
      <c r="G5674" t="s">
        <v>1608</v>
      </c>
      <c r="H5674" t="s">
        <v>6157</v>
      </c>
      <c r="I5674" t="s">
        <v>4349</v>
      </c>
      <c r="J5674" t="s">
        <v>4350</v>
      </c>
      <c r="K5674" t="s">
        <v>4351</v>
      </c>
      <c r="L5674" t="s">
        <v>6157</v>
      </c>
      <c r="M5674" t="s">
        <v>1608</v>
      </c>
      <c r="N5674" t="s">
        <v>289</v>
      </c>
      <c r="O5674" t="s">
        <v>6157</v>
      </c>
      <c r="P5674" t="s">
        <v>6157</v>
      </c>
      <c r="Q5674" t="s">
        <v>3969</v>
      </c>
      <c r="R5674" t="s">
        <v>6157</v>
      </c>
      <c r="S5674" t="s">
        <v>230</v>
      </c>
      <c r="T5674" s="4" t="s">
        <v>6996</v>
      </c>
      <c r="U5674" t="s">
        <v>5600</v>
      </c>
      <c r="V5674">
        <v>17</v>
      </c>
      <c r="W5674">
        <v>34</v>
      </c>
      <c r="X5674" t="s">
        <v>289</v>
      </c>
      <c r="Y5674" t="s">
        <v>6157</v>
      </c>
      <c r="Z5674" t="s">
        <v>6474</v>
      </c>
      <c r="AA5674" t="s">
        <v>245</v>
      </c>
      <c r="AB5674" t="s">
        <v>6157</v>
      </c>
      <c r="AC5674" t="s">
        <v>6157</v>
      </c>
      <c r="AD5674" t="s">
        <v>5739</v>
      </c>
      <c r="AE5674" t="s">
        <v>6901</v>
      </c>
      <c r="AF5674" t="s">
        <v>4353</v>
      </c>
      <c r="AG5674" t="s">
        <v>4353</v>
      </c>
      <c r="AH5674" t="s">
        <v>4019</v>
      </c>
      <c r="AI5674" t="s">
        <v>6157</v>
      </c>
      <c r="AJ5674" t="s">
        <v>6461</v>
      </c>
      <c r="AK5674" t="s">
        <v>5602</v>
      </c>
      <c r="AL5674" t="s">
        <v>1414</v>
      </c>
      <c r="AM5674" t="s">
        <v>1413</v>
      </c>
      <c r="AN5674" t="s">
        <v>4353</v>
      </c>
      <c r="AO5674" s="29">
        <v>234</v>
      </c>
      <c r="AP5674">
        <v>-9.8779920000000008</v>
      </c>
      <c r="AQ5674">
        <v>167.178664</v>
      </c>
      <c r="AR5674" t="s">
        <v>289</v>
      </c>
      <c r="AS5674">
        <v>0.25</v>
      </c>
      <c r="AT5674" t="s">
        <v>1510</v>
      </c>
      <c r="AU5674" t="s">
        <v>274</v>
      </c>
      <c r="AV5674" t="s">
        <v>4353</v>
      </c>
      <c r="AW5674" t="s">
        <v>4353</v>
      </c>
      <c r="AX5674" t="s">
        <v>4353</v>
      </c>
      <c r="AY5674">
        <v>1275</v>
      </c>
      <c r="AZ5674">
        <v>1655</v>
      </c>
      <c r="BA5674" t="s">
        <v>290</v>
      </c>
      <c r="BB5674" t="s">
        <v>4785</v>
      </c>
      <c r="BC5674" t="s">
        <v>6157</v>
      </c>
      <c r="BD5674" s="7"/>
      <c r="BH5674" t="s">
        <v>1542</v>
      </c>
      <c r="BI5674" t="s">
        <v>7271</v>
      </c>
      <c r="BJ5674" t="s">
        <v>6487</v>
      </c>
      <c r="BK5674" t="s">
        <v>6486</v>
      </c>
      <c r="BL5674" s="7">
        <v>2016</v>
      </c>
      <c r="BQ5674" t="s">
        <v>6540</v>
      </c>
      <c r="BR5674">
        <v>1</v>
      </c>
      <c r="BS5674" t="s">
        <v>6575</v>
      </c>
      <c r="BT5674" t="s">
        <v>5724</v>
      </c>
      <c r="BW5674">
        <v>-16.510000000000002</v>
      </c>
      <c r="BY5674">
        <v>12.4</v>
      </c>
      <c r="CB5674">
        <v>3.5</v>
      </c>
      <c r="CC5674">
        <v>45.93</v>
      </c>
      <c r="CD5674">
        <v>15.94</v>
      </c>
    </row>
    <row r="5675" spans="1:82" ht="16" customHeight="1">
      <c r="A5675">
        <v>5674</v>
      </c>
      <c r="B5675" t="s">
        <v>7221</v>
      </c>
      <c r="C5675" s="2">
        <v>45024</v>
      </c>
      <c r="E5675" s="17" t="s">
        <v>1224</v>
      </c>
      <c r="F5675" s="19"/>
      <c r="G5675" t="s">
        <v>1608</v>
      </c>
      <c r="H5675" t="s">
        <v>6157</v>
      </c>
      <c r="I5675" t="s">
        <v>4349</v>
      </c>
      <c r="J5675" t="s">
        <v>4350</v>
      </c>
      <c r="K5675" t="s">
        <v>4351</v>
      </c>
      <c r="L5675" t="s">
        <v>6157</v>
      </c>
      <c r="M5675" t="s">
        <v>1608</v>
      </c>
      <c r="N5675" t="s">
        <v>289</v>
      </c>
      <c r="O5675" t="s">
        <v>6157</v>
      </c>
      <c r="P5675" t="s">
        <v>6157</v>
      </c>
      <c r="Q5675" t="s">
        <v>3969</v>
      </c>
      <c r="R5675" t="s">
        <v>6157</v>
      </c>
      <c r="S5675" t="s">
        <v>229</v>
      </c>
      <c r="T5675" t="s">
        <v>7066</v>
      </c>
      <c r="U5675" t="s">
        <v>4367</v>
      </c>
      <c r="V5675">
        <v>50</v>
      </c>
      <c r="W5675">
        <v>80</v>
      </c>
      <c r="X5675" t="s">
        <v>289</v>
      </c>
      <c r="Y5675" t="s">
        <v>6157</v>
      </c>
      <c r="Z5675" t="s">
        <v>6474</v>
      </c>
      <c r="AA5675" t="s">
        <v>245</v>
      </c>
      <c r="AB5675" t="s">
        <v>6157</v>
      </c>
      <c r="AC5675" t="s">
        <v>6157</v>
      </c>
      <c r="AD5675" t="s">
        <v>5739</v>
      </c>
      <c r="AE5675" t="s">
        <v>6901</v>
      </c>
      <c r="AF5675" t="s">
        <v>4353</v>
      </c>
      <c r="AG5675" t="s">
        <v>4353</v>
      </c>
      <c r="AH5675" t="s">
        <v>4019</v>
      </c>
      <c r="AI5675" t="s">
        <v>6157</v>
      </c>
      <c r="AJ5675" t="s">
        <v>6461</v>
      </c>
      <c r="AK5675" t="s">
        <v>5602</v>
      </c>
      <c r="AL5675" t="s">
        <v>1414</v>
      </c>
      <c r="AM5675" t="s">
        <v>1413</v>
      </c>
      <c r="AN5675" t="s">
        <v>4353</v>
      </c>
      <c r="AO5675" s="29">
        <v>234</v>
      </c>
      <c r="AP5675">
        <v>-9.8779920000000008</v>
      </c>
      <c r="AQ5675">
        <v>167.178664</v>
      </c>
      <c r="AR5675" t="s">
        <v>289</v>
      </c>
      <c r="AS5675">
        <v>0.25</v>
      </c>
      <c r="AT5675" t="s">
        <v>1510</v>
      </c>
      <c r="AU5675" t="s">
        <v>274</v>
      </c>
      <c r="AV5675" t="s">
        <v>4353</v>
      </c>
      <c r="AW5675" t="s">
        <v>4353</v>
      </c>
      <c r="AX5675" t="s">
        <v>4353</v>
      </c>
      <c r="AY5675">
        <v>1275</v>
      </c>
      <c r="AZ5675">
        <v>1655</v>
      </c>
      <c r="BA5675" t="s">
        <v>290</v>
      </c>
      <c r="BB5675" t="s">
        <v>4785</v>
      </c>
      <c r="BC5675" t="s">
        <v>6157</v>
      </c>
      <c r="BD5675" s="7"/>
      <c r="BH5675" t="s">
        <v>1542</v>
      </c>
      <c r="BI5675" t="s">
        <v>7271</v>
      </c>
      <c r="BJ5675" t="s">
        <v>6487</v>
      </c>
      <c r="BK5675" t="s">
        <v>6486</v>
      </c>
      <c r="BL5675" s="7">
        <v>2016</v>
      </c>
      <c r="BQ5675" t="s">
        <v>6540</v>
      </c>
      <c r="BR5675">
        <v>1</v>
      </c>
      <c r="BS5675" t="s">
        <v>6575</v>
      </c>
      <c r="BT5675" t="s">
        <v>5724</v>
      </c>
      <c r="BW5675">
        <v>-16.82</v>
      </c>
      <c r="BY5675">
        <v>11.5</v>
      </c>
      <c r="CB5675">
        <v>3.3</v>
      </c>
      <c r="CC5675">
        <v>46.23</v>
      </c>
      <c r="CD5675">
        <v>16.32</v>
      </c>
    </row>
    <row r="5676" spans="1:82" ht="16" customHeight="1">
      <c r="A5676">
        <v>5675</v>
      </c>
      <c r="B5676" t="s">
        <v>7221</v>
      </c>
      <c r="C5676" s="2">
        <v>45024</v>
      </c>
      <c r="E5676" s="17" t="s">
        <v>925</v>
      </c>
      <c r="F5676" s="19"/>
      <c r="G5676" t="s">
        <v>1608</v>
      </c>
      <c r="H5676" t="s">
        <v>6157</v>
      </c>
      <c r="I5676" t="s">
        <v>4349</v>
      </c>
      <c r="J5676" t="s">
        <v>4350</v>
      </c>
      <c r="K5676" t="s">
        <v>4351</v>
      </c>
      <c r="L5676" t="s">
        <v>6157</v>
      </c>
      <c r="M5676" t="s">
        <v>1608</v>
      </c>
      <c r="N5676" t="s">
        <v>289</v>
      </c>
      <c r="O5676" t="s">
        <v>6157</v>
      </c>
      <c r="P5676" t="s">
        <v>6157</v>
      </c>
      <c r="Q5676" t="s">
        <v>3969</v>
      </c>
      <c r="R5676" t="s">
        <v>6157</v>
      </c>
      <c r="S5676" t="s">
        <v>230</v>
      </c>
      <c r="T5676" t="s">
        <v>7048</v>
      </c>
      <c r="U5676" t="s">
        <v>5615</v>
      </c>
      <c r="V5676">
        <v>35</v>
      </c>
      <c r="W5676">
        <v>49</v>
      </c>
      <c r="X5676" t="s">
        <v>289</v>
      </c>
      <c r="Y5676" t="s">
        <v>6157</v>
      </c>
      <c r="Z5676" t="s">
        <v>6474</v>
      </c>
      <c r="AA5676" t="s">
        <v>245</v>
      </c>
      <c r="AB5676" t="s">
        <v>6157</v>
      </c>
      <c r="AC5676" t="s">
        <v>6157</v>
      </c>
      <c r="AD5676" t="s">
        <v>5739</v>
      </c>
      <c r="AE5676" t="s">
        <v>6901</v>
      </c>
      <c r="AF5676" t="s">
        <v>4353</v>
      </c>
      <c r="AG5676" t="s">
        <v>4353</v>
      </c>
      <c r="AH5676" t="s">
        <v>4019</v>
      </c>
      <c r="AI5676" t="s">
        <v>6157</v>
      </c>
      <c r="AJ5676" t="s">
        <v>6461</v>
      </c>
      <c r="AK5676" t="s">
        <v>5602</v>
      </c>
      <c r="AL5676" t="s">
        <v>1414</v>
      </c>
      <c r="AM5676" t="s">
        <v>1413</v>
      </c>
      <c r="AN5676" t="s">
        <v>4353</v>
      </c>
      <c r="AO5676" s="29">
        <v>234</v>
      </c>
      <c r="AP5676">
        <v>-9.8779920000000008</v>
      </c>
      <c r="AQ5676">
        <v>167.178664</v>
      </c>
      <c r="AR5676" t="s">
        <v>289</v>
      </c>
      <c r="AS5676">
        <v>0.25</v>
      </c>
      <c r="AT5676" t="s">
        <v>1510</v>
      </c>
      <c r="AU5676" t="s">
        <v>274</v>
      </c>
      <c r="AV5676" t="s">
        <v>4353</v>
      </c>
      <c r="AW5676" t="s">
        <v>4353</v>
      </c>
      <c r="AX5676" t="s">
        <v>4353</v>
      </c>
      <c r="AY5676">
        <v>1275</v>
      </c>
      <c r="AZ5676">
        <v>1655</v>
      </c>
      <c r="BA5676" t="s">
        <v>290</v>
      </c>
      <c r="BB5676" t="s">
        <v>4785</v>
      </c>
      <c r="BC5676" t="s">
        <v>6157</v>
      </c>
      <c r="BD5676" s="7"/>
      <c r="BH5676" t="s">
        <v>1542</v>
      </c>
      <c r="BI5676" t="s">
        <v>7271</v>
      </c>
      <c r="BJ5676" t="s">
        <v>6487</v>
      </c>
      <c r="BK5676" t="s">
        <v>6486</v>
      </c>
      <c r="BL5676" s="7">
        <v>2016</v>
      </c>
      <c r="BQ5676" t="s">
        <v>6540</v>
      </c>
      <c r="BR5676">
        <v>1</v>
      </c>
      <c r="BS5676" t="s">
        <v>6575</v>
      </c>
      <c r="BT5676" t="s">
        <v>5724</v>
      </c>
      <c r="BW5676">
        <v>-16.649999999999999</v>
      </c>
      <c r="BY5676">
        <v>10.87</v>
      </c>
      <c r="CB5676">
        <v>3.3</v>
      </c>
      <c r="CC5676">
        <v>42.41</v>
      </c>
      <c r="CD5676">
        <v>14.98</v>
      </c>
    </row>
    <row r="5677" spans="1:82" ht="16" customHeight="1">
      <c r="A5677">
        <v>5676</v>
      </c>
      <c r="B5677" t="s">
        <v>7221</v>
      </c>
      <c r="C5677" s="2">
        <v>45024</v>
      </c>
      <c r="E5677" s="17" t="s">
        <v>1223</v>
      </c>
      <c r="F5677" s="19"/>
      <c r="G5677" t="s">
        <v>1608</v>
      </c>
      <c r="H5677" t="s">
        <v>6157</v>
      </c>
      <c r="I5677" t="s">
        <v>4349</v>
      </c>
      <c r="J5677" t="s">
        <v>4350</v>
      </c>
      <c r="K5677" t="s">
        <v>4351</v>
      </c>
      <c r="L5677" t="s">
        <v>6157</v>
      </c>
      <c r="M5677" t="s">
        <v>1608</v>
      </c>
      <c r="N5677" t="s">
        <v>289</v>
      </c>
      <c r="O5677" t="s">
        <v>6157</v>
      </c>
      <c r="P5677" t="s">
        <v>6157</v>
      </c>
      <c r="Q5677" t="s">
        <v>3969</v>
      </c>
      <c r="R5677" t="s">
        <v>6157</v>
      </c>
      <c r="S5677" t="s">
        <v>230</v>
      </c>
      <c r="T5677" t="s">
        <v>7048</v>
      </c>
      <c r="U5677" t="s">
        <v>5615</v>
      </c>
      <c r="V5677">
        <v>35</v>
      </c>
      <c r="W5677">
        <v>49</v>
      </c>
      <c r="X5677" t="s">
        <v>289</v>
      </c>
      <c r="Y5677" t="s">
        <v>6157</v>
      </c>
      <c r="Z5677" t="s">
        <v>6474</v>
      </c>
      <c r="AA5677" t="s">
        <v>245</v>
      </c>
      <c r="AB5677" t="s">
        <v>6157</v>
      </c>
      <c r="AC5677" t="s">
        <v>6157</v>
      </c>
      <c r="AD5677" t="s">
        <v>5739</v>
      </c>
      <c r="AE5677" t="s">
        <v>6901</v>
      </c>
      <c r="AF5677" t="s">
        <v>4353</v>
      </c>
      <c r="AG5677" t="s">
        <v>4353</v>
      </c>
      <c r="AH5677" t="s">
        <v>4019</v>
      </c>
      <c r="AI5677" t="s">
        <v>6157</v>
      </c>
      <c r="AJ5677" t="s">
        <v>6461</v>
      </c>
      <c r="AK5677" t="s">
        <v>5602</v>
      </c>
      <c r="AL5677" t="s">
        <v>1414</v>
      </c>
      <c r="AM5677" t="s">
        <v>1413</v>
      </c>
      <c r="AN5677" t="s">
        <v>4353</v>
      </c>
      <c r="AO5677" s="29">
        <v>234</v>
      </c>
      <c r="AP5677">
        <v>-9.8779920000000008</v>
      </c>
      <c r="AQ5677">
        <v>167.178664</v>
      </c>
      <c r="AR5677" t="s">
        <v>289</v>
      </c>
      <c r="AS5677">
        <v>0.25</v>
      </c>
      <c r="AT5677" t="s">
        <v>1510</v>
      </c>
      <c r="AU5677" t="s">
        <v>274</v>
      </c>
      <c r="AV5677" t="s">
        <v>4353</v>
      </c>
      <c r="AW5677" t="s">
        <v>4353</v>
      </c>
      <c r="AX5677" t="s">
        <v>4353</v>
      </c>
      <c r="AY5677">
        <v>1275</v>
      </c>
      <c r="AZ5677">
        <v>1655</v>
      </c>
      <c r="BA5677" t="s">
        <v>290</v>
      </c>
      <c r="BB5677" t="s">
        <v>4785</v>
      </c>
      <c r="BC5677" t="s">
        <v>6157</v>
      </c>
      <c r="BD5677" s="7"/>
      <c r="BH5677" t="s">
        <v>1542</v>
      </c>
      <c r="BI5677" t="s">
        <v>7271</v>
      </c>
      <c r="BJ5677" t="s">
        <v>6487</v>
      </c>
      <c r="BK5677" t="s">
        <v>6486</v>
      </c>
      <c r="BL5677" s="7">
        <v>2016</v>
      </c>
      <c r="BQ5677" t="s">
        <v>6540</v>
      </c>
      <c r="BR5677">
        <v>1</v>
      </c>
      <c r="BS5677" t="s">
        <v>6575</v>
      </c>
      <c r="BT5677" t="s">
        <v>5724</v>
      </c>
      <c r="BW5677">
        <v>-16.75</v>
      </c>
      <c r="BY5677">
        <v>10.85</v>
      </c>
      <c r="CB5677">
        <v>3.3</v>
      </c>
      <c r="CC5677">
        <v>42.43</v>
      </c>
      <c r="CD5677">
        <v>14.89</v>
      </c>
    </row>
    <row r="5678" spans="1:82" ht="16" customHeight="1">
      <c r="A5678">
        <v>5677</v>
      </c>
      <c r="B5678" t="s">
        <v>7221</v>
      </c>
      <c r="C5678" s="2">
        <v>45024</v>
      </c>
      <c r="E5678" s="17" t="s">
        <v>1222</v>
      </c>
      <c r="F5678" s="19"/>
      <c r="G5678" t="s">
        <v>1608</v>
      </c>
      <c r="H5678" t="s">
        <v>6157</v>
      </c>
      <c r="I5678" t="s">
        <v>4349</v>
      </c>
      <c r="J5678" t="s">
        <v>4350</v>
      </c>
      <c r="K5678" t="s">
        <v>4351</v>
      </c>
      <c r="L5678" t="s">
        <v>6157</v>
      </c>
      <c r="M5678" t="s">
        <v>1608</v>
      </c>
      <c r="N5678" t="s">
        <v>289</v>
      </c>
      <c r="O5678" t="s">
        <v>6157</v>
      </c>
      <c r="P5678" t="s">
        <v>6157</v>
      </c>
      <c r="Q5678" t="s">
        <v>3969</v>
      </c>
      <c r="R5678" t="s">
        <v>6157</v>
      </c>
      <c r="S5678" t="s">
        <v>230</v>
      </c>
      <c r="T5678" s="4" t="s">
        <v>6996</v>
      </c>
      <c r="U5678" t="s">
        <v>5600</v>
      </c>
      <c r="V5678">
        <v>17</v>
      </c>
      <c r="W5678">
        <v>34</v>
      </c>
      <c r="X5678" t="s">
        <v>289</v>
      </c>
      <c r="Y5678" t="s">
        <v>6157</v>
      </c>
      <c r="Z5678" t="s">
        <v>6474</v>
      </c>
      <c r="AA5678" t="s">
        <v>245</v>
      </c>
      <c r="AB5678" t="s">
        <v>6157</v>
      </c>
      <c r="AC5678" t="s">
        <v>6157</v>
      </c>
      <c r="AD5678" t="s">
        <v>5739</v>
      </c>
      <c r="AE5678" t="s">
        <v>6901</v>
      </c>
      <c r="AF5678" t="s">
        <v>4353</v>
      </c>
      <c r="AG5678" t="s">
        <v>4353</v>
      </c>
      <c r="AH5678" t="s">
        <v>4019</v>
      </c>
      <c r="AI5678" t="s">
        <v>6157</v>
      </c>
      <c r="AJ5678" t="s">
        <v>6461</v>
      </c>
      <c r="AK5678" t="s">
        <v>5602</v>
      </c>
      <c r="AL5678" t="s">
        <v>1414</v>
      </c>
      <c r="AM5678" t="s">
        <v>1413</v>
      </c>
      <c r="AN5678" t="s">
        <v>4353</v>
      </c>
      <c r="AO5678" s="29">
        <v>234</v>
      </c>
      <c r="AP5678">
        <v>-9.8779920000000008</v>
      </c>
      <c r="AQ5678">
        <v>167.178664</v>
      </c>
      <c r="AR5678" t="s">
        <v>289</v>
      </c>
      <c r="AS5678">
        <v>0.25</v>
      </c>
      <c r="AT5678" t="s">
        <v>1510</v>
      </c>
      <c r="AU5678" t="s">
        <v>274</v>
      </c>
      <c r="AV5678" t="s">
        <v>4353</v>
      </c>
      <c r="AW5678" t="s">
        <v>4353</v>
      </c>
      <c r="AX5678" t="s">
        <v>4353</v>
      </c>
      <c r="AY5678">
        <v>1275</v>
      </c>
      <c r="AZ5678">
        <v>1655</v>
      </c>
      <c r="BA5678" t="s">
        <v>290</v>
      </c>
      <c r="BB5678" t="s">
        <v>4785</v>
      </c>
      <c r="BC5678" t="s">
        <v>6157</v>
      </c>
      <c r="BD5678" s="7"/>
      <c r="BH5678" t="s">
        <v>1542</v>
      </c>
      <c r="BI5678" t="s">
        <v>7271</v>
      </c>
      <c r="BJ5678" t="s">
        <v>6487</v>
      </c>
      <c r="BK5678" t="s">
        <v>6486</v>
      </c>
      <c r="BL5678" s="7">
        <v>2016</v>
      </c>
      <c r="BQ5678" t="s">
        <v>6540</v>
      </c>
      <c r="BR5678">
        <v>1</v>
      </c>
      <c r="BS5678" t="s">
        <v>6575</v>
      </c>
      <c r="BT5678" t="s">
        <v>5724</v>
      </c>
      <c r="BW5678">
        <v>-16.579999999999998</v>
      </c>
      <c r="BY5678">
        <v>12.97</v>
      </c>
      <c r="CB5678">
        <v>3.3</v>
      </c>
      <c r="CC5678">
        <v>42.67</v>
      </c>
      <c r="CD5678">
        <v>15.17</v>
      </c>
    </row>
    <row r="5679" spans="1:82" ht="16" customHeight="1">
      <c r="A5679">
        <v>5678</v>
      </c>
      <c r="B5679" t="s">
        <v>7221</v>
      </c>
      <c r="C5679" s="2">
        <v>45024</v>
      </c>
      <c r="E5679" s="17" t="s">
        <v>1221</v>
      </c>
      <c r="F5679" s="19"/>
      <c r="G5679" t="s">
        <v>1608</v>
      </c>
      <c r="H5679" t="s">
        <v>6157</v>
      </c>
      <c r="I5679" t="s">
        <v>4349</v>
      </c>
      <c r="J5679" t="s">
        <v>4350</v>
      </c>
      <c r="K5679" t="s">
        <v>4351</v>
      </c>
      <c r="L5679" t="s">
        <v>6157</v>
      </c>
      <c r="M5679" t="s">
        <v>1608</v>
      </c>
      <c r="N5679" t="s">
        <v>289</v>
      </c>
      <c r="O5679" t="s">
        <v>6157</v>
      </c>
      <c r="P5679" t="s">
        <v>6157</v>
      </c>
      <c r="Q5679" t="s">
        <v>3969</v>
      </c>
      <c r="R5679" t="s">
        <v>6157</v>
      </c>
      <c r="S5679" t="s">
        <v>229</v>
      </c>
      <c r="T5679" s="4" t="s">
        <v>6996</v>
      </c>
      <c r="U5679" t="s">
        <v>5600</v>
      </c>
      <c r="V5679">
        <v>17</v>
      </c>
      <c r="W5679">
        <v>34</v>
      </c>
      <c r="X5679" t="s">
        <v>289</v>
      </c>
      <c r="Y5679" t="s">
        <v>6157</v>
      </c>
      <c r="Z5679" t="s">
        <v>6474</v>
      </c>
      <c r="AA5679" t="s">
        <v>245</v>
      </c>
      <c r="AB5679" t="s">
        <v>6157</v>
      </c>
      <c r="AC5679" t="s">
        <v>6157</v>
      </c>
      <c r="AD5679" t="s">
        <v>5739</v>
      </c>
      <c r="AE5679" t="s">
        <v>6901</v>
      </c>
      <c r="AF5679" t="s">
        <v>4353</v>
      </c>
      <c r="AG5679" t="s">
        <v>4353</v>
      </c>
      <c r="AH5679" t="s">
        <v>4019</v>
      </c>
      <c r="AI5679" t="s">
        <v>6157</v>
      </c>
      <c r="AJ5679" t="s">
        <v>6461</v>
      </c>
      <c r="AK5679" t="s">
        <v>5602</v>
      </c>
      <c r="AL5679" t="s">
        <v>1414</v>
      </c>
      <c r="AM5679" t="s">
        <v>1413</v>
      </c>
      <c r="AN5679" t="s">
        <v>4353</v>
      </c>
      <c r="AO5679" s="29">
        <v>234</v>
      </c>
      <c r="AP5679">
        <v>-9.8779920000000008</v>
      </c>
      <c r="AQ5679">
        <v>167.178664</v>
      </c>
      <c r="AR5679" t="s">
        <v>289</v>
      </c>
      <c r="AS5679">
        <v>0.25</v>
      </c>
      <c r="AT5679" t="s">
        <v>1510</v>
      </c>
      <c r="AU5679" t="s">
        <v>274</v>
      </c>
      <c r="AV5679" t="s">
        <v>4353</v>
      </c>
      <c r="AW5679" t="s">
        <v>4353</v>
      </c>
      <c r="AX5679" t="s">
        <v>4353</v>
      </c>
      <c r="AY5679">
        <v>1275</v>
      </c>
      <c r="AZ5679">
        <v>1655</v>
      </c>
      <c r="BA5679" t="s">
        <v>290</v>
      </c>
      <c r="BB5679" t="s">
        <v>4785</v>
      </c>
      <c r="BC5679" t="s">
        <v>6157</v>
      </c>
      <c r="BD5679" s="7"/>
      <c r="BH5679" t="s">
        <v>1542</v>
      </c>
      <c r="BI5679" t="s">
        <v>7271</v>
      </c>
      <c r="BJ5679" t="s">
        <v>6487</v>
      </c>
      <c r="BK5679" t="s">
        <v>6486</v>
      </c>
      <c r="BL5679" s="7">
        <v>2016</v>
      </c>
      <c r="BQ5679" t="s">
        <v>6540</v>
      </c>
      <c r="BR5679">
        <v>1</v>
      </c>
      <c r="BS5679" t="s">
        <v>6575</v>
      </c>
      <c r="BT5679" t="s">
        <v>5724</v>
      </c>
      <c r="BW5679">
        <v>-16.75</v>
      </c>
      <c r="BY5679">
        <v>11.33</v>
      </c>
      <c r="CB5679">
        <v>3.3</v>
      </c>
      <c r="CC5679">
        <v>44.23</v>
      </c>
      <c r="CD5679">
        <v>15.62</v>
      </c>
    </row>
    <row r="5680" spans="1:82" ht="16" customHeight="1">
      <c r="A5680">
        <v>5679</v>
      </c>
      <c r="B5680" t="s">
        <v>7221</v>
      </c>
      <c r="C5680" s="2">
        <v>45024</v>
      </c>
      <c r="E5680" s="17" t="s">
        <v>5766</v>
      </c>
      <c r="F5680" s="19"/>
      <c r="G5680" t="s">
        <v>1608</v>
      </c>
      <c r="H5680" t="s">
        <v>6157</v>
      </c>
      <c r="I5680" t="s">
        <v>4349</v>
      </c>
      <c r="J5680" t="s">
        <v>4350</v>
      </c>
      <c r="K5680" t="s">
        <v>4351</v>
      </c>
      <c r="L5680" t="s">
        <v>6157</v>
      </c>
      <c r="M5680" t="s">
        <v>1608</v>
      </c>
      <c r="N5680" t="s">
        <v>289</v>
      </c>
      <c r="O5680" t="s">
        <v>6157</v>
      </c>
      <c r="P5680" t="s">
        <v>6157</v>
      </c>
      <c r="Q5680" t="s">
        <v>3969</v>
      </c>
      <c r="R5680" t="s">
        <v>6157</v>
      </c>
      <c r="S5680" t="s">
        <v>4354</v>
      </c>
      <c r="T5680" t="s">
        <v>5767</v>
      </c>
      <c r="U5680" t="s">
        <v>5759</v>
      </c>
      <c r="V5680">
        <v>16.5</v>
      </c>
      <c r="W5680">
        <v>16.5</v>
      </c>
      <c r="X5680" t="s">
        <v>289</v>
      </c>
      <c r="Y5680" t="s">
        <v>6157</v>
      </c>
      <c r="Z5680" t="s">
        <v>6474</v>
      </c>
      <c r="AA5680" t="s">
        <v>245</v>
      </c>
      <c r="AB5680" t="s">
        <v>6157</v>
      </c>
      <c r="AC5680" t="s">
        <v>6157</v>
      </c>
      <c r="AD5680" t="s">
        <v>5739</v>
      </c>
      <c r="AE5680" t="s">
        <v>6901</v>
      </c>
      <c r="AF5680" t="s">
        <v>4353</v>
      </c>
      <c r="AG5680" t="s">
        <v>4353</v>
      </c>
      <c r="AH5680" t="s">
        <v>4019</v>
      </c>
      <c r="AI5680" t="s">
        <v>6157</v>
      </c>
      <c r="AJ5680" t="s">
        <v>6461</v>
      </c>
      <c r="AK5680" t="s">
        <v>5602</v>
      </c>
      <c r="AL5680" t="s">
        <v>1414</v>
      </c>
      <c r="AM5680" t="s">
        <v>1413</v>
      </c>
      <c r="AN5680" t="s">
        <v>4353</v>
      </c>
      <c r="AO5680" s="29">
        <v>234</v>
      </c>
      <c r="AP5680">
        <v>-9.8779920000000008</v>
      </c>
      <c r="AQ5680">
        <v>167.178664</v>
      </c>
      <c r="AR5680" t="s">
        <v>289</v>
      </c>
      <c r="AS5680">
        <v>0.25</v>
      </c>
      <c r="AT5680" t="s">
        <v>1510</v>
      </c>
      <c r="AU5680" t="s">
        <v>274</v>
      </c>
      <c r="AV5680" t="s">
        <v>4353</v>
      </c>
      <c r="AW5680" t="s">
        <v>4353</v>
      </c>
      <c r="AX5680" t="s">
        <v>4353</v>
      </c>
      <c r="AY5680">
        <v>1275</v>
      </c>
      <c r="AZ5680">
        <v>1655</v>
      </c>
      <c r="BA5680" t="s">
        <v>290</v>
      </c>
      <c r="BB5680" t="s">
        <v>4785</v>
      </c>
      <c r="BC5680" t="s">
        <v>6157</v>
      </c>
      <c r="BD5680" s="7"/>
      <c r="BH5680" t="s">
        <v>1542</v>
      </c>
      <c r="BI5680" t="s">
        <v>7271</v>
      </c>
      <c r="BJ5680" t="s">
        <v>6487</v>
      </c>
      <c r="BK5680" t="s">
        <v>6486</v>
      </c>
      <c r="BL5680" s="7">
        <v>2016</v>
      </c>
      <c r="BQ5680" t="s">
        <v>6540</v>
      </c>
      <c r="BR5680">
        <v>1</v>
      </c>
      <c r="BS5680" t="s">
        <v>6575</v>
      </c>
      <c r="BT5680" t="s">
        <v>5724</v>
      </c>
      <c r="BW5680">
        <v>-17.32</v>
      </c>
      <c r="BY5680">
        <v>11.91</v>
      </c>
      <c r="CB5680">
        <v>3.6</v>
      </c>
      <c r="CC5680">
        <v>50</v>
      </c>
      <c r="CD5680">
        <v>16.34</v>
      </c>
    </row>
    <row r="5681" spans="1:82" ht="16" customHeight="1">
      <c r="A5681">
        <v>5680</v>
      </c>
      <c r="B5681" t="s">
        <v>7221</v>
      </c>
      <c r="C5681" s="2">
        <v>45024</v>
      </c>
      <c r="E5681" s="17" t="s">
        <v>5838</v>
      </c>
      <c r="F5681" s="19"/>
      <c r="G5681" t="s">
        <v>1608</v>
      </c>
      <c r="H5681" t="s">
        <v>6157</v>
      </c>
      <c r="I5681" t="s">
        <v>4349</v>
      </c>
      <c r="J5681" t="s">
        <v>4350</v>
      </c>
      <c r="K5681" t="s">
        <v>4351</v>
      </c>
      <c r="L5681" t="s">
        <v>6157</v>
      </c>
      <c r="M5681" t="s">
        <v>1608</v>
      </c>
      <c r="N5681" t="s">
        <v>289</v>
      </c>
      <c r="O5681" t="s">
        <v>6157</v>
      </c>
      <c r="P5681" t="s">
        <v>6157</v>
      </c>
      <c r="Q5681" t="s">
        <v>3969</v>
      </c>
      <c r="R5681" t="s">
        <v>6157</v>
      </c>
      <c r="S5681" t="s">
        <v>230</v>
      </c>
      <c r="T5681" t="s">
        <v>7048</v>
      </c>
      <c r="U5681" t="s">
        <v>5615</v>
      </c>
      <c r="V5681">
        <v>35</v>
      </c>
      <c r="W5681">
        <v>49</v>
      </c>
      <c r="X5681" t="s">
        <v>289</v>
      </c>
      <c r="Y5681" t="s">
        <v>6157</v>
      </c>
      <c r="Z5681" t="s">
        <v>6474</v>
      </c>
      <c r="AA5681" t="s">
        <v>245</v>
      </c>
      <c r="AB5681" t="s">
        <v>6157</v>
      </c>
      <c r="AC5681" t="s">
        <v>6157</v>
      </c>
      <c r="AD5681" t="s">
        <v>5739</v>
      </c>
      <c r="AE5681" t="s">
        <v>6901</v>
      </c>
      <c r="AF5681" t="s">
        <v>4353</v>
      </c>
      <c r="AG5681" t="s">
        <v>4353</v>
      </c>
      <c r="AH5681" t="s">
        <v>4019</v>
      </c>
      <c r="AI5681" t="s">
        <v>6157</v>
      </c>
      <c r="AJ5681" t="s">
        <v>6461</v>
      </c>
      <c r="AK5681" t="s">
        <v>5602</v>
      </c>
      <c r="AL5681" t="s">
        <v>1414</v>
      </c>
      <c r="AM5681" t="s">
        <v>1413</v>
      </c>
      <c r="AN5681" t="s">
        <v>4353</v>
      </c>
      <c r="AO5681" s="29">
        <v>234</v>
      </c>
      <c r="AP5681">
        <v>-9.8779920000000008</v>
      </c>
      <c r="AQ5681">
        <v>167.178664</v>
      </c>
      <c r="AR5681" t="s">
        <v>289</v>
      </c>
      <c r="AS5681">
        <v>0.25</v>
      </c>
      <c r="AT5681" t="s">
        <v>1510</v>
      </c>
      <c r="AU5681" t="s">
        <v>274</v>
      </c>
      <c r="AV5681" t="s">
        <v>4353</v>
      </c>
      <c r="AW5681" t="s">
        <v>4353</v>
      </c>
      <c r="AX5681" t="s">
        <v>4353</v>
      </c>
      <c r="AY5681">
        <v>1275</v>
      </c>
      <c r="AZ5681">
        <v>1655</v>
      </c>
      <c r="BA5681" t="s">
        <v>290</v>
      </c>
      <c r="BB5681" t="s">
        <v>4785</v>
      </c>
      <c r="BC5681" t="s">
        <v>6157</v>
      </c>
      <c r="BD5681" s="7"/>
      <c r="BH5681" t="s">
        <v>1542</v>
      </c>
      <c r="BI5681" t="s">
        <v>7271</v>
      </c>
      <c r="BJ5681" t="s">
        <v>6487</v>
      </c>
      <c r="BK5681" t="s">
        <v>6486</v>
      </c>
      <c r="BL5681" s="7">
        <v>2016</v>
      </c>
      <c r="BQ5681" t="s">
        <v>6540</v>
      </c>
      <c r="BR5681">
        <v>1</v>
      </c>
      <c r="BS5681" t="s">
        <v>6575</v>
      </c>
      <c r="BT5681" t="s">
        <v>5724</v>
      </c>
      <c r="BW5681">
        <v>-15.96</v>
      </c>
      <c r="BY5681">
        <v>11.47</v>
      </c>
      <c r="CB5681">
        <v>3.3</v>
      </c>
      <c r="CC5681">
        <v>43.44</v>
      </c>
      <c r="CD5681">
        <v>15.23</v>
      </c>
    </row>
    <row r="5682" spans="1:82" ht="16" customHeight="1">
      <c r="A5682">
        <v>5681</v>
      </c>
      <c r="B5682" t="s">
        <v>7221</v>
      </c>
      <c r="C5682" s="2">
        <v>45024</v>
      </c>
      <c r="E5682" s="17" t="s">
        <v>1220</v>
      </c>
      <c r="F5682" s="19"/>
      <c r="G5682" t="s">
        <v>1608</v>
      </c>
      <c r="H5682" t="s">
        <v>6157</v>
      </c>
      <c r="I5682" t="s">
        <v>4349</v>
      </c>
      <c r="J5682" t="s">
        <v>4350</v>
      </c>
      <c r="K5682" t="s">
        <v>4351</v>
      </c>
      <c r="L5682" t="s">
        <v>6157</v>
      </c>
      <c r="M5682" t="s">
        <v>1608</v>
      </c>
      <c r="N5682" t="s">
        <v>289</v>
      </c>
      <c r="O5682" t="s">
        <v>6157</v>
      </c>
      <c r="P5682" t="s">
        <v>6157</v>
      </c>
      <c r="Q5682" t="s">
        <v>3969</v>
      </c>
      <c r="R5682" t="s">
        <v>6157</v>
      </c>
      <c r="S5682" t="s">
        <v>230</v>
      </c>
      <c r="T5682" s="4" t="s">
        <v>6996</v>
      </c>
      <c r="U5682" t="s">
        <v>5600</v>
      </c>
      <c r="V5682">
        <v>17</v>
      </c>
      <c r="W5682">
        <v>34</v>
      </c>
      <c r="X5682" t="s">
        <v>289</v>
      </c>
      <c r="Y5682" t="s">
        <v>6157</v>
      </c>
      <c r="Z5682" t="s">
        <v>6474</v>
      </c>
      <c r="AA5682" t="s">
        <v>245</v>
      </c>
      <c r="AB5682" t="s">
        <v>6157</v>
      </c>
      <c r="AC5682" t="s">
        <v>6157</v>
      </c>
      <c r="AD5682" t="s">
        <v>5739</v>
      </c>
      <c r="AE5682" t="s">
        <v>6901</v>
      </c>
      <c r="AF5682" t="s">
        <v>4353</v>
      </c>
      <c r="AG5682" t="s">
        <v>4353</v>
      </c>
      <c r="AH5682" t="s">
        <v>4019</v>
      </c>
      <c r="AI5682" t="s">
        <v>6157</v>
      </c>
      <c r="AJ5682" t="s">
        <v>6461</v>
      </c>
      <c r="AK5682" t="s">
        <v>5602</v>
      </c>
      <c r="AL5682" t="s">
        <v>1414</v>
      </c>
      <c r="AM5682" t="s">
        <v>1413</v>
      </c>
      <c r="AN5682" t="s">
        <v>4353</v>
      </c>
      <c r="AO5682" s="29">
        <v>234</v>
      </c>
      <c r="AP5682">
        <v>-9.8779920000000008</v>
      </c>
      <c r="AQ5682">
        <v>167.178664</v>
      </c>
      <c r="AR5682" t="s">
        <v>289</v>
      </c>
      <c r="AS5682">
        <v>0.25</v>
      </c>
      <c r="AT5682" t="s">
        <v>1510</v>
      </c>
      <c r="AU5682" t="s">
        <v>274</v>
      </c>
      <c r="AV5682" t="s">
        <v>4353</v>
      </c>
      <c r="AW5682" t="s">
        <v>4353</v>
      </c>
      <c r="AX5682" t="s">
        <v>4353</v>
      </c>
      <c r="AY5682">
        <v>1275</v>
      </c>
      <c r="AZ5682">
        <v>1655</v>
      </c>
      <c r="BA5682" t="s">
        <v>290</v>
      </c>
      <c r="BB5682" t="s">
        <v>4785</v>
      </c>
      <c r="BC5682" t="s">
        <v>6157</v>
      </c>
      <c r="BD5682" s="7"/>
      <c r="BH5682" t="s">
        <v>1542</v>
      </c>
      <c r="BI5682" t="s">
        <v>7271</v>
      </c>
      <c r="BJ5682" t="s">
        <v>6487</v>
      </c>
      <c r="BK5682" t="s">
        <v>6486</v>
      </c>
      <c r="BL5682" s="7">
        <v>2016</v>
      </c>
      <c r="BQ5682" t="s">
        <v>6540</v>
      </c>
      <c r="BR5682">
        <v>1</v>
      </c>
      <c r="BS5682" t="s">
        <v>6575</v>
      </c>
      <c r="BT5682" t="s">
        <v>5724</v>
      </c>
      <c r="BW5682">
        <v>-17.809999999999999</v>
      </c>
      <c r="BY5682">
        <v>10.71</v>
      </c>
      <c r="CB5682">
        <v>3.6</v>
      </c>
      <c r="CC5682">
        <v>46.03</v>
      </c>
      <c r="CD5682">
        <v>14.75</v>
      </c>
    </row>
    <row r="5683" spans="1:82" ht="16" customHeight="1">
      <c r="A5683">
        <v>5682</v>
      </c>
      <c r="B5683" t="s">
        <v>7221</v>
      </c>
      <c r="C5683" s="2">
        <v>45024</v>
      </c>
      <c r="E5683" s="17" t="s">
        <v>1219</v>
      </c>
      <c r="F5683" s="19"/>
      <c r="G5683" t="s">
        <v>1608</v>
      </c>
      <c r="H5683" t="s">
        <v>6157</v>
      </c>
      <c r="I5683" t="s">
        <v>4349</v>
      </c>
      <c r="J5683" t="s">
        <v>4350</v>
      </c>
      <c r="K5683" t="s">
        <v>4351</v>
      </c>
      <c r="L5683" t="s">
        <v>6157</v>
      </c>
      <c r="M5683" t="s">
        <v>1608</v>
      </c>
      <c r="N5683" t="s">
        <v>289</v>
      </c>
      <c r="O5683" t="s">
        <v>6157</v>
      </c>
      <c r="P5683" t="s">
        <v>6157</v>
      </c>
      <c r="Q5683" t="s">
        <v>3969</v>
      </c>
      <c r="R5683" t="s">
        <v>6157</v>
      </c>
      <c r="S5683" t="s">
        <v>229</v>
      </c>
      <c r="T5683" t="s">
        <v>7066</v>
      </c>
      <c r="U5683" t="s">
        <v>4367</v>
      </c>
      <c r="V5683">
        <v>50</v>
      </c>
      <c r="W5683">
        <v>80</v>
      </c>
      <c r="X5683" t="s">
        <v>289</v>
      </c>
      <c r="Y5683" t="s">
        <v>6157</v>
      </c>
      <c r="Z5683" t="s">
        <v>6474</v>
      </c>
      <c r="AA5683" t="s">
        <v>245</v>
      </c>
      <c r="AB5683" t="s">
        <v>6157</v>
      </c>
      <c r="AC5683" t="s">
        <v>6157</v>
      </c>
      <c r="AD5683" t="s">
        <v>5739</v>
      </c>
      <c r="AE5683" t="s">
        <v>6901</v>
      </c>
      <c r="AF5683" t="s">
        <v>4353</v>
      </c>
      <c r="AG5683" t="s">
        <v>4353</v>
      </c>
      <c r="AH5683" t="s">
        <v>4019</v>
      </c>
      <c r="AI5683" t="s">
        <v>6157</v>
      </c>
      <c r="AJ5683" t="s">
        <v>6461</v>
      </c>
      <c r="AK5683" t="s">
        <v>5602</v>
      </c>
      <c r="AL5683" t="s">
        <v>1414</v>
      </c>
      <c r="AM5683" t="s">
        <v>1413</v>
      </c>
      <c r="AN5683" t="s">
        <v>4353</v>
      </c>
      <c r="AO5683" s="29">
        <v>234</v>
      </c>
      <c r="AP5683">
        <v>-9.8779920000000008</v>
      </c>
      <c r="AQ5683">
        <v>167.178664</v>
      </c>
      <c r="AR5683" t="s">
        <v>289</v>
      </c>
      <c r="AS5683">
        <v>0.25</v>
      </c>
      <c r="AT5683" t="s">
        <v>1510</v>
      </c>
      <c r="AU5683" t="s">
        <v>274</v>
      </c>
      <c r="AV5683" t="s">
        <v>4353</v>
      </c>
      <c r="AW5683" t="s">
        <v>4353</v>
      </c>
      <c r="AX5683" t="s">
        <v>4353</v>
      </c>
      <c r="AY5683">
        <v>1275</v>
      </c>
      <c r="AZ5683">
        <v>1655</v>
      </c>
      <c r="BA5683" t="s">
        <v>290</v>
      </c>
      <c r="BB5683" t="s">
        <v>4785</v>
      </c>
      <c r="BC5683" t="s">
        <v>6157</v>
      </c>
      <c r="BD5683" s="7"/>
      <c r="BH5683" t="s">
        <v>1542</v>
      </c>
      <c r="BI5683" t="s">
        <v>7271</v>
      </c>
      <c r="BJ5683" t="s">
        <v>6487</v>
      </c>
      <c r="BK5683" t="s">
        <v>6486</v>
      </c>
      <c r="BL5683" s="7">
        <v>2016</v>
      </c>
      <c r="BQ5683" t="s">
        <v>6540</v>
      </c>
      <c r="BR5683">
        <v>1</v>
      </c>
      <c r="BS5683" t="s">
        <v>6575</v>
      </c>
      <c r="BT5683" t="s">
        <v>5724</v>
      </c>
      <c r="BW5683">
        <v>-16.350000000000001</v>
      </c>
      <c r="BY5683">
        <v>13</v>
      </c>
      <c r="CB5683">
        <v>3.3</v>
      </c>
      <c r="CC5683">
        <v>48.29</v>
      </c>
      <c r="CD5683">
        <v>17.09</v>
      </c>
    </row>
    <row r="5684" spans="1:82" ht="16" customHeight="1">
      <c r="A5684">
        <v>5683</v>
      </c>
      <c r="B5684" t="s">
        <v>7221</v>
      </c>
      <c r="C5684" s="2">
        <v>45024</v>
      </c>
      <c r="E5684" s="17" t="s">
        <v>1218</v>
      </c>
      <c r="F5684" s="19"/>
      <c r="G5684" t="s">
        <v>1608</v>
      </c>
      <c r="H5684" t="s">
        <v>6157</v>
      </c>
      <c r="I5684" t="s">
        <v>4349</v>
      </c>
      <c r="J5684" t="s">
        <v>4350</v>
      </c>
      <c r="K5684" t="s">
        <v>4351</v>
      </c>
      <c r="L5684" t="s">
        <v>6157</v>
      </c>
      <c r="M5684" t="s">
        <v>1608</v>
      </c>
      <c r="N5684" t="s">
        <v>289</v>
      </c>
      <c r="O5684" t="s">
        <v>6157</v>
      </c>
      <c r="P5684" t="s">
        <v>6157</v>
      </c>
      <c r="Q5684" t="s">
        <v>3969</v>
      </c>
      <c r="R5684" t="s">
        <v>6157</v>
      </c>
      <c r="S5684" t="s">
        <v>230</v>
      </c>
      <c r="T5684" t="s">
        <v>7048</v>
      </c>
      <c r="U5684" t="s">
        <v>5615</v>
      </c>
      <c r="V5684">
        <v>35</v>
      </c>
      <c r="W5684">
        <v>49</v>
      </c>
      <c r="X5684" t="s">
        <v>289</v>
      </c>
      <c r="Y5684" t="s">
        <v>6157</v>
      </c>
      <c r="Z5684" t="s">
        <v>6474</v>
      </c>
      <c r="AA5684" t="s">
        <v>245</v>
      </c>
      <c r="AB5684" t="s">
        <v>6157</v>
      </c>
      <c r="AC5684" t="s">
        <v>6157</v>
      </c>
      <c r="AD5684" t="s">
        <v>5739</v>
      </c>
      <c r="AE5684" t="s">
        <v>6901</v>
      </c>
      <c r="AF5684" t="s">
        <v>4353</v>
      </c>
      <c r="AG5684" t="s">
        <v>4353</v>
      </c>
      <c r="AH5684" t="s">
        <v>4019</v>
      </c>
      <c r="AI5684" t="s">
        <v>6157</v>
      </c>
      <c r="AJ5684" t="s">
        <v>6461</v>
      </c>
      <c r="AK5684" t="s">
        <v>5602</v>
      </c>
      <c r="AL5684" t="s">
        <v>1414</v>
      </c>
      <c r="AM5684" t="s">
        <v>1413</v>
      </c>
      <c r="AN5684" t="s">
        <v>4353</v>
      </c>
      <c r="AO5684" s="29">
        <v>234</v>
      </c>
      <c r="AP5684">
        <v>-9.8779920000000008</v>
      </c>
      <c r="AQ5684">
        <v>167.178664</v>
      </c>
      <c r="AR5684" t="s">
        <v>289</v>
      </c>
      <c r="AS5684">
        <v>0.25</v>
      </c>
      <c r="AT5684" t="s">
        <v>1510</v>
      </c>
      <c r="AU5684" t="s">
        <v>274</v>
      </c>
      <c r="AV5684" t="s">
        <v>4353</v>
      </c>
      <c r="AW5684" t="s">
        <v>4353</v>
      </c>
      <c r="AX5684" t="s">
        <v>4353</v>
      </c>
      <c r="AY5684">
        <v>1275</v>
      </c>
      <c r="AZ5684">
        <v>1655</v>
      </c>
      <c r="BA5684" t="s">
        <v>290</v>
      </c>
      <c r="BB5684" t="s">
        <v>4785</v>
      </c>
      <c r="BC5684" t="s">
        <v>6157</v>
      </c>
      <c r="BD5684" s="7"/>
      <c r="BH5684" t="s">
        <v>1542</v>
      </c>
      <c r="BI5684" t="s">
        <v>7271</v>
      </c>
      <c r="BJ5684" t="s">
        <v>6487</v>
      </c>
      <c r="BK5684" t="s">
        <v>6486</v>
      </c>
      <c r="BL5684" s="7">
        <v>2016</v>
      </c>
      <c r="BQ5684" t="s">
        <v>6540</v>
      </c>
      <c r="BR5684">
        <v>1</v>
      </c>
      <c r="BS5684" t="s">
        <v>6575</v>
      </c>
      <c r="BT5684" t="s">
        <v>5724</v>
      </c>
      <c r="BW5684">
        <v>-17.43</v>
      </c>
      <c r="BY5684">
        <v>10.8</v>
      </c>
      <c r="CB5684">
        <v>3.5</v>
      </c>
      <c r="CC5684">
        <v>45.49</v>
      </c>
      <c r="CD5684">
        <v>15.16</v>
      </c>
    </row>
    <row r="5685" spans="1:82" ht="16" customHeight="1">
      <c r="A5685">
        <v>5684</v>
      </c>
      <c r="B5685" t="s">
        <v>7221</v>
      </c>
      <c r="C5685" s="2">
        <v>45024</v>
      </c>
      <c r="E5685" s="17" t="s">
        <v>1215</v>
      </c>
      <c r="F5685" s="19"/>
      <c r="G5685" t="s">
        <v>1608</v>
      </c>
      <c r="H5685" t="s">
        <v>6157</v>
      </c>
      <c r="I5685" t="s">
        <v>4349</v>
      </c>
      <c r="J5685" t="s">
        <v>4350</v>
      </c>
      <c r="K5685" t="s">
        <v>4351</v>
      </c>
      <c r="L5685" t="s">
        <v>6157</v>
      </c>
      <c r="M5685" t="s">
        <v>1608</v>
      </c>
      <c r="N5685" t="s">
        <v>289</v>
      </c>
      <c r="O5685" t="s">
        <v>6157</v>
      </c>
      <c r="P5685" t="s">
        <v>6157</v>
      </c>
      <c r="Q5685" t="s">
        <v>3969</v>
      </c>
      <c r="R5685" t="s">
        <v>6157</v>
      </c>
      <c r="S5685" t="s">
        <v>229</v>
      </c>
      <c r="T5685" s="4" t="s">
        <v>6996</v>
      </c>
      <c r="U5685" t="s">
        <v>5600</v>
      </c>
      <c r="V5685">
        <v>17</v>
      </c>
      <c r="W5685">
        <v>34</v>
      </c>
      <c r="X5685" t="s">
        <v>289</v>
      </c>
      <c r="Y5685" t="s">
        <v>6157</v>
      </c>
      <c r="Z5685" t="s">
        <v>6474</v>
      </c>
      <c r="AA5685" t="s">
        <v>245</v>
      </c>
      <c r="AB5685" t="s">
        <v>6157</v>
      </c>
      <c r="AC5685" t="s">
        <v>6157</v>
      </c>
      <c r="AD5685" t="s">
        <v>5739</v>
      </c>
      <c r="AE5685" t="s">
        <v>6901</v>
      </c>
      <c r="AF5685" t="s">
        <v>4353</v>
      </c>
      <c r="AG5685" t="s">
        <v>4353</v>
      </c>
      <c r="AH5685" t="s">
        <v>4019</v>
      </c>
      <c r="AI5685" t="s">
        <v>6157</v>
      </c>
      <c r="AJ5685" t="s">
        <v>6461</v>
      </c>
      <c r="AK5685" t="s">
        <v>5602</v>
      </c>
      <c r="AL5685" t="s">
        <v>1414</v>
      </c>
      <c r="AM5685" t="s">
        <v>1413</v>
      </c>
      <c r="AN5685" t="s">
        <v>4353</v>
      </c>
      <c r="AO5685" s="29">
        <v>234</v>
      </c>
      <c r="AP5685">
        <v>-9.8779920000000008</v>
      </c>
      <c r="AQ5685">
        <v>167.178664</v>
      </c>
      <c r="AR5685" t="s">
        <v>289</v>
      </c>
      <c r="AS5685">
        <v>0.25</v>
      </c>
      <c r="AT5685" t="s">
        <v>1510</v>
      </c>
      <c r="AU5685" t="s">
        <v>274</v>
      </c>
      <c r="AV5685" t="s">
        <v>4353</v>
      </c>
      <c r="AW5685" t="s">
        <v>4353</v>
      </c>
      <c r="AX5685" t="s">
        <v>4353</v>
      </c>
      <c r="AY5685">
        <v>1275</v>
      </c>
      <c r="AZ5685">
        <v>1655</v>
      </c>
      <c r="BA5685" t="s">
        <v>290</v>
      </c>
      <c r="BB5685" t="s">
        <v>4785</v>
      </c>
      <c r="BC5685" t="s">
        <v>6157</v>
      </c>
      <c r="BD5685" s="7"/>
      <c r="BH5685" t="s">
        <v>1542</v>
      </c>
      <c r="BI5685" t="s">
        <v>7271</v>
      </c>
      <c r="BJ5685" t="s">
        <v>6487</v>
      </c>
      <c r="BK5685" t="s">
        <v>6486</v>
      </c>
      <c r="BL5685" s="7">
        <v>2016</v>
      </c>
      <c r="BQ5685" t="s">
        <v>6540</v>
      </c>
      <c r="BR5685">
        <v>1</v>
      </c>
      <c r="BS5685" t="s">
        <v>6575</v>
      </c>
      <c r="BT5685" t="s">
        <v>5724</v>
      </c>
      <c r="BW5685">
        <v>-15.92</v>
      </c>
      <c r="BY5685">
        <v>11.36</v>
      </c>
      <c r="CB5685">
        <v>3.4</v>
      </c>
      <c r="CC5685">
        <v>46.13</v>
      </c>
      <c r="CD5685">
        <v>15.98</v>
      </c>
    </row>
    <row r="5686" spans="1:82" ht="16" customHeight="1">
      <c r="A5686">
        <v>5685</v>
      </c>
      <c r="B5686" t="s">
        <v>7221</v>
      </c>
      <c r="C5686" s="2">
        <v>45024</v>
      </c>
      <c r="E5686" s="17" t="s">
        <v>1213</v>
      </c>
      <c r="F5686" s="19"/>
      <c r="G5686" t="s">
        <v>1608</v>
      </c>
      <c r="H5686" t="s">
        <v>6157</v>
      </c>
      <c r="I5686" t="s">
        <v>4349</v>
      </c>
      <c r="J5686" t="s">
        <v>4350</v>
      </c>
      <c r="K5686" t="s">
        <v>4351</v>
      </c>
      <c r="L5686" t="s">
        <v>6157</v>
      </c>
      <c r="M5686" t="s">
        <v>1608</v>
      </c>
      <c r="N5686" t="s">
        <v>289</v>
      </c>
      <c r="O5686" t="s">
        <v>6157</v>
      </c>
      <c r="P5686" t="s">
        <v>6157</v>
      </c>
      <c r="Q5686" t="s">
        <v>3969</v>
      </c>
      <c r="R5686" t="s">
        <v>6157</v>
      </c>
      <c r="S5686" t="s">
        <v>229</v>
      </c>
      <c r="T5686" s="4" t="s">
        <v>6996</v>
      </c>
      <c r="U5686" t="s">
        <v>5600</v>
      </c>
      <c r="V5686">
        <v>17</v>
      </c>
      <c r="W5686">
        <v>34</v>
      </c>
      <c r="X5686" t="s">
        <v>289</v>
      </c>
      <c r="Y5686" t="s">
        <v>6157</v>
      </c>
      <c r="Z5686" t="s">
        <v>6474</v>
      </c>
      <c r="AA5686" t="s">
        <v>245</v>
      </c>
      <c r="AB5686" t="s">
        <v>6157</v>
      </c>
      <c r="AC5686" t="s">
        <v>6157</v>
      </c>
      <c r="AD5686" t="s">
        <v>5739</v>
      </c>
      <c r="AE5686" t="s">
        <v>6901</v>
      </c>
      <c r="AF5686" t="s">
        <v>4353</v>
      </c>
      <c r="AG5686" t="s">
        <v>4353</v>
      </c>
      <c r="AH5686" t="s">
        <v>4019</v>
      </c>
      <c r="AI5686" t="s">
        <v>6157</v>
      </c>
      <c r="AJ5686" t="s">
        <v>6461</v>
      </c>
      <c r="AK5686" t="s">
        <v>5602</v>
      </c>
      <c r="AL5686" t="s">
        <v>1414</v>
      </c>
      <c r="AM5686" t="s">
        <v>1413</v>
      </c>
      <c r="AN5686" t="s">
        <v>4353</v>
      </c>
      <c r="AO5686" s="29">
        <v>234</v>
      </c>
      <c r="AP5686">
        <v>-9.8779920000000008</v>
      </c>
      <c r="AQ5686">
        <v>167.178664</v>
      </c>
      <c r="AR5686" t="s">
        <v>289</v>
      </c>
      <c r="AS5686">
        <v>0.25</v>
      </c>
      <c r="AT5686" t="s">
        <v>1510</v>
      </c>
      <c r="AU5686" t="s">
        <v>274</v>
      </c>
      <c r="AV5686" t="s">
        <v>4353</v>
      </c>
      <c r="AW5686" t="s">
        <v>4353</v>
      </c>
      <c r="AX5686" t="s">
        <v>4353</v>
      </c>
      <c r="AY5686">
        <v>1275</v>
      </c>
      <c r="AZ5686">
        <v>1655</v>
      </c>
      <c r="BA5686" t="s">
        <v>290</v>
      </c>
      <c r="BB5686" t="s">
        <v>4785</v>
      </c>
      <c r="BC5686" t="s">
        <v>6157</v>
      </c>
      <c r="BD5686" s="7"/>
      <c r="BH5686" t="s">
        <v>1542</v>
      </c>
      <c r="BI5686" t="s">
        <v>7271</v>
      </c>
      <c r="BJ5686" t="s">
        <v>6487</v>
      </c>
      <c r="BK5686" t="s">
        <v>6486</v>
      </c>
      <c r="BL5686" s="7">
        <v>2016</v>
      </c>
      <c r="BQ5686" t="s">
        <v>6540</v>
      </c>
      <c r="BR5686">
        <v>1</v>
      </c>
      <c r="BS5686" t="s">
        <v>6575</v>
      </c>
      <c r="BT5686" t="s">
        <v>5724</v>
      </c>
      <c r="BW5686">
        <v>-16.7</v>
      </c>
      <c r="BY5686">
        <v>13.09</v>
      </c>
      <c r="CB5686">
        <v>3.3</v>
      </c>
      <c r="CC5686">
        <v>46.11</v>
      </c>
      <c r="CD5686">
        <v>16.18</v>
      </c>
    </row>
    <row r="5687" spans="1:82" ht="16" customHeight="1">
      <c r="A5687">
        <v>5686</v>
      </c>
      <c r="B5687" t="s">
        <v>7221</v>
      </c>
      <c r="C5687" s="2">
        <v>45024</v>
      </c>
      <c r="E5687" s="17" t="s">
        <v>1211</v>
      </c>
      <c r="F5687" s="19"/>
      <c r="G5687" t="s">
        <v>1608</v>
      </c>
      <c r="H5687" t="s">
        <v>6157</v>
      </c>
      <c r="I5687" t="s">
        <v>4349</v>
      </c>
      <c r="J5687" t="s">
        <v>4350</v>
      </c>
      <c r="K5687" t="s">
        <v>4351</v>
      </c>
      <c r="L5687" t="s">
        <v>6157</v>
      </c>
      <c r="M5687" t="s">
        <v>1608</v>
      </c>
      <c r="N5687" t="s">
        <v>289</v>
      </c>
      <c r="O5687" t="s">
        <v>6157</v>
      </c>
      <c r="P5687" t="s">
        <v>6157</v>
      </c>
      <c r="Q5687" t="s">
        <v>3969</v>
      </c>
      <c r="R5687" t="s">
        <v>6157</v>
      </c>
      <c r="S5687" t="s">
        <v>230</v>
      </c>
      <c r="T5687" s="4" t="s">
        <v>6996</v>
      </c>
      <c r="U5687" t="s">
        <v>5600</v>
      </c>
      <c r="V5687">
        <v>17</v>
      </c>
      <c r="W5687">
        <v>34</v>
      </c>
      <c r="X5687" t="s">
        <v>289</v>
      </c>
      <c r="Y5687" t="s">
        <v>6157</v>
      </c>
      <c r="Z5687" t="s">
        <v>6474</v>
      </c>
      <c r="AA5687" t="s">
        <v>245</v>
      </c>
      <c r="AB5687" t="s">
        <v>6157</v>
      </c>
      <c r="AC5687" t="s">
        <v>6157</v>
      </c>
      <c r="AD5687" t="s">
        <v>5739</v>
      </c>
      <c r="AE5687" t="s">
        <v>6901</v>
      </c>
      <c r="AF5687" t="s">
        <v>4353</v>
      </c>
      <c r="AG5687" t="s">
        <v>4353</v>
      </c>
      <c r="AH5687" t="s">
        <v>4019</v>
      </c>
      <c r="AI5687" t="s">
        <v>6157</v>
      </c>
      <c r="AJ5687" t="s">
        <v>6461</v>
      </c>
      <c r="AK5687" t="s">
        <v>5602</v>
      </c>
      <c r="AL5687" t="s">
        <v>1414</v>
      </c>
      <c r="AM5687" t="s">
        <v>1413</v>
      </c>
      <c r="AN5687" t="s">
        <v>4353</v>
      </c>
      <c r="AO5687" s="29">
        <v>234</v>
      </c>
      <c r="AP5687">
        <v>-9.8779920000000008</v>
      </c>
      <c r="AQ5687">
        <v>167.178664</v>
      </c>
      <c r="AR5687" t="s">
        <v>289</v>
      </c>
      <c r="AS5687">
        <v>0.25</v>
      </c>
      <c r="AT5687" t="s">
        <v>1510</v>
      </c>
      <c r="AU5687" t="s">
        <v>274</v>
      </c>
      <c r="AV5687" t="s">
        <v>4353</v>
      </c>
      <c r="AW5687" t="s">
        <v>4353</v>
      </c>
      <c r="AX5687" t="s">
        <v>4353</v>
      </c>
      <c r="AY5687">
        <v>1275</v>
      </c>
      <c r="AZ5687">
        <v>1655</v>
      </c>
      <c r="BA5687" t="s">
        <v>290</v>
      </c>
      <c r="BB5687" t="s">
        <v>4785</v>
      </c>
      <c r="BC5687" t="s">
        <v>6157</v>
      </c>
      <c r="BD5687" s="7"/>
      <c r="BH5687" t="s">
        <v>1542</v>
      </c>
      <c r="BI5687" t="s">
        <v>7271</v>
      </c>
      <c r="BJ5687" t="s">
        <v>6487</v>
      </c>
      <c r="BK5687" t="s">
        <v>6486</v>
      </c>
      <c r="BL5687" s="7">
        <v>2016</v>
      </c>
      <c r="BQ5687" t="s">
        <v>6540</v>
      </c>
      <c r="BR5687">
        <v>1</v>
      </c>
      <c r="BS5687" t="s">
        <v>6575</v>
      </c>
      <c r="BT5687" t="s">
        <v>5724</v>
      </c>
      <c r="BW5687">
        <v>-17.29</v>
      </c>
      <c r="BY5687">
        <v>9.82</v>
      </c>
      <c r="CB5687">
        <v>3.4</v>
      </c>
      <c r="CC5687">
        <v>46.23</v>
      </c>
      <c r="CD5687">
        <v>15.8</v>
      </c>
    </row>
    <row r="5688" spans="1:82" ht="16" customHeight="1">
      <c r="A5688">
        <v>5687</v>
      </c>
      <c r="B5688" t="s">
        <v>7221</v>
      </c>
      <c r="C5688" s="2">
        <v>45024</v>
      </c>
      <c r="E5688" s="17" t="s">
        <v>1210</v>
      </c>
      <c r="F5688" s="19"/>
      <c r="G5688" t="s">
        <v>1608</v>
      </c>
      <c r="H5688" t="s">
        <v>6157</v>
      </c>
      <c r="I5688" t="s">
        <v>4349</v>
      </c>
      <c r="J5688" t="s">
        <v>4350</v>
      </c>
      <c r="K5688" t="s">
        <v>4351</v>
      </c>
      <c r="L5688" t="s">
        <v>6157</v>
      </c>
      <c r="M5688" t="s">
        <v>1608</v>
      </c>
      <c r="N5688" t="s">
        <v>289</v>
      </c>
      <c r="O5688" t="s">
        <v>6157</v>
      </c>
      <c r="P5688" t="s">
        <v>6157</v>
      </c>
      <c r="Q5688" t="s">
        <v>3969</v>
      </c>
      <c r="R5688" t="s">
        <v>6157</v>
      </c>
      <c r="S5688" t="s">
        <v>229</v>
      </c>
      <c r="T5688" s="4" t="s">
        <v>6996</v>
      </c>
      <c r="U5688" t="s">
        <v>5600</v>
      </c>
      <c r="V5688">
        <v>17</v>
      </c>
      <c r="W5688">
        <v>34</v>
      </c>
      <c r="X5688" t="s">
        <v>289</v>
      </c>
      <c r="Y5688" t="s">
        <v>6157</v>
      </c>
      <c r="Z5688" t="s">
        <v>6474</v>
      </c>
      <c r="AA5688" t="s">
        <v>245</v>
      </c>
      <c r="AB5688" t="s">
        <v>6157</v>
      </c>
      <c r="AC5688" t="s">
        <v>6157</v>
      </c>
      <c r="AD5688" t="s">
        <v>5739</v>
      </c>
      <c r="AE5688" t="s">
        <v>6901</v>
      </c>
      <c r="AF5688" t="s">
        <v>4353</v>
      </c>
      <c r="AG5688" t="s">
        <v>4353</v>
      </c>
      <c r="AH5688" t="s">
        <v>4019</v>
      </c>
      <c r="AI5688" t="s">
        <v>6157</v>
      </c>
      <c r="AJ5688" t="s">
        <v>6461</v>
      </c>
      <c r="AK5688" t="s">
        <v>5602</v>
      </c>
      <c r="AL5688" t="s">
        <v>1414</v>
      </c>
      <c r="AM5688" t="s">
        <v>1413</v>
      </c>
      <c r="AN5688" t="s">
        <v>4353</v>
      </c>
      <c r="AO5688" s="29">
        <v>234</v>
      </c>
      <c r="AP5688">
        <v>-9.8779920000000008</v>
      </c>
      <c r="AQ5688">
        <v>167.178664</v>
      </c>
      <c r="AR5688" t="s">
        <v>289</v>
      </c>
      <c r="AS5688">
        <v>0.25</v>
      </c>
      <c r="AT5688" t="s">
        <v>1510</v>
      </c>
      <c r="AU5688" t="s">
        <v>274</v>
      </c>
      <c r="AV5688" t="s">
        <v>4353</v>
      </c>
      <c r="AW5688" t="s">
        <v>4353</v>
      </c>
      <c r="AX5688" t="s">
        <v>4353</v>
      </c>
      <c r="AY5688">
        <v>1275</v>
      </c>
      <c r="AZ5688">
        <v>1655</v>
      </c>
      <c r="BA5688" t="s">
        <v>290</v>
      </c>
      <c r="BB5688" t="s">
        <v>4785</v>
      </c>
      <c r="BC5688" t="s">
        <v>6157</v>
      </c>
      <c r="BD5688" s="7"/>
      <c r="BH5688" t="s">
        <v>1542</v>
      </c>
      <c r="BI5688" t="s">
        <v>7271</v>
      </c>
      <c r="BJ5688" t="s">
        <v>6487</v>
      </c>
      <c r="BK5688" t="s">
        <v>6486</v>
      </c>
      <c r="BL5688" s="7">
        <v>2016</v>
      </c>
      <c r="BQ5688" t="s">
        <v>6540</v>
      </c>
      <c r="BR5688">
        <v>1</v>
      </c>
      <c r="BS5688" t="s">
        <v>6575</v>
      </c>
      <c r="BT5688" t="s">
        <v>5724</v>
      </c>
      <c r="BW5688">
        <v>-16.41</v>
      </c>
      <c r="BY5688">
        <v>11.34</v>
      </c>
      <c r="CB5688">
        <v>3.3</v>
      </c>
      <c r="CC5688">
        <v>41.61</v>
      </c>
      <c r="CD5688">
        <v>14.51</v>
      </c>
    </row>
    <row r="5689" spans="1:82" ht="16" customHeight="1">
      <c r="A5689">
        <v>5688</v>
      </c>
      <c r="B5689" t="s">
        <v>7221</v>
      </c>
      <c r="C5689" s="2">
        <v>45024</v>
      </c>
      <c r="E5689" s="17" t="s">
        <v>1209</v>
      </c>
      <c r="F5689" s="19"/>
      <c r="G5689" t="s">
        <v>1608</v>
      </c>
      <c r="H5689" t="s">
        <v>6157</v>
      </c>
      <c r="I5689" t="s">
        <v>4349</v>
      </c>
      <c r="J5689" t="s">
        <v>4350</v>
      </c>
      <c r="K5689" t="s">
        <v>4351</v>
      </c>
      <c r="L5689" t="s">
        <v>6157</v>
      </c>
      <c r="M5689" t="s">
        <v>1608</v>
      </c>
      <c r="N5689" t="s">
        <v>289</v>
      </c>
      <c r="O5689" t="s">
        <v>6157</v>
      </c>
      <c r="P5689" t="s">
        <v>6157</v>
      </c>
      <c r="Q5689" t="s">
        <v>3969</v>
      </c>
      <c r="R5689" t="s">
        <v>6157</v>
      </c>
      <c r="S5689" t="s">
        <v>229</v>
      </c>
      <c r="T5689" s="4" t="s">
        <v>6996</v>
      </c>
      <c r="U5689" t="s">
        <v>5600</v>
      </c>
      <c r="V5689">
        <v>17</v>
      </c>
      <c r="W5689">
        <v>34</v>
      </c>
      <c r="X5689" t="s">
        <v>289</v>
      </c>
      <c r="Y5689" t="s">
        <v>6157</v>
      </c>
      <c r="Z5689" t="s">
        <v>6474</v>
      </c>
      <c r="AA5689" t="s">
        <v>245</v>
      </c>
      <c r="AB5689" t="s">
        <v>6157</v>
      </c>
      <c r="AC5689" t="s">
        <v>6157</v>
      </c>
      <c r="AD5689" t="s">
        <v>5739</v>
      </c>
      <c r="AE5689" t="s">
        <v>6901</v>
      </c>
      <c r="AF5689" t="s">
        <v>4353</v>
      </c>
      <c r="AG5689" t="s">
        <v>4353</v>
      </c>
      <c r="AH5689" t="s">
        <v>4019</v>
      </c>
      <c r="AI5689" t="s">
        <v>6157</v>
      </c>
      <c r="AJ5689" t="s">
        <v>6461</v>
      </c>
      <c r="AK5689" t="s">
        <v>5602</v>
      </c>
      <c r="AL5689" t="s">
        <v>1414</v>
      </c>
      <c r="AM5689" t="s">
        <v>1413</v>
      </c>
      <c r="AN5689" t="s">
        <v>4353</v>
      </c>
      <c r="AO5689" s="29">
        <v>234</v>
      </c>
      <c r="AP5689">
        <v>-9.8779920000000008</v>
      </c>
      <c r="AQ5689">
        <v>167.178664</v>
      </c>
      <c r="AR5689" t="s">
        <v>289</v>
      </c>
      <c r="AS5689">
        <v>0.25</v>
      </c>
      <c r="AT5689" t="s">
        <v>1510</v>
      </c>
      <c r="AU5689" t="s">
        <v>274</v>
      </c>
      <c r="AV5689" t="s">
        <v>4353</v>
      </c>
      <c r="AW5689" t="s">
        <v>4353</v>
      </c>
      <c r="AX5689" t="s">
        <v>4353</v>
      </c>
      <c r="AY5689">
        <v>1275</v>
      </c>
      <c r="AZ5689">
        <v>1655</v>
      </c>
      <c r="BA5689" t="s">
        <v>290</v>
      </c>
      <c r="BB5689" t="s">
        <v>4785</v>
      </c>
      <c r="BC5689" t="s">
        <v>6157</v>
      </c>
      <c r="BD5689" s="7"/>
      <c r="BH5689" t="s">
        <v>1542</v>
      </c>
      <c r="BI5689" t="s">
        <v>7271</v>
      </c>
      <c r="BJ5689" t="s">
        <v>6487</v>
      </c>
      <c r="BK5689" t="s">
        <v>6486</v>
      </c>
      <c r="BL5689" s="7">
        <v>2016</v>
      </c>
      <c r="BQ5689" t="s">
        <v>6540</v>
      </c>
      <c r="BR5689">
        <v>1</v>
      </c>
      <c r="BS5689" t="s">
        <v>6575</v>
      </c>
      <c r="BT5689" t="s">
        <v>5724</v>
      </c>
      <c r="BW5689">
        <v>-16.190000000000001</v>
      </c>
      <c r="BY5689">
        <v>11.69</v>
      </c>
      <c r="CB5689">
        <v>3.3</v>
      </c>
      <c r="CC5689">
        <v>46.45</v>
      </c>
      <c r="CD5689">
        <v>16.3</v>
      </c>
    </row>
    <row r="5690" spans="1:82" ht="16" customHeight="1">
      <c r="A5690">
        <v>5689</v>
      </c>
      <c r="B5690" t="s">
        <v>7221</v>
      </c>
      <c r="C5690" s="2">
        <v>45024</v>
      </c>
      <c r="E5690" s="17" t="s">
        <v>1208</v>
      </c>
      <c r="F5690" s="19"/>
      <c r="G5690" t="s">
        <v>1608</v>
      </c>
      <c r="H5690" t="s">
        <v>6157</v>
      </c>
      <c r="I5690" t="s">
        <v>4349</v>
      </c>
      <c r="J5690" t="s">
        <v>4350</v>
      </c>
      <c r="K5690" t="s">
        <v>4351</v>
      </c>
      <c r="L5690" t="s">
        <v>6157</v>
      </c>
      <c r="M5690" t="s">
        <v>1608</v>
      </c>
      <c r="N5690" t="s">
        <v>289</v>
      </c>
      <c r="O5690" t="s">
        <v>6157</v>
      </c>
      <c r="P5690" t="s">
        <v>6157</v>
      </c>
      <c r="Q5690" t="s">
        <v>3969</v>
      </c>
      <c r="R5690" t="s">
        <v>6157</v>
      </c>
      <c r="S5690" t="s">
        <v>229</v>
      </c>
      <c r="T5690" s="4" t="s">
        <v>6996</v>
      </c>
      <c r="U5690" t="s">
        <v>5600</v>
      </c>
      <c r="V5690">
        <v>17</v>
      </c>
      <c r="W5690">
        <v>34</v>
      </c>
      <c r="X5690" t="s">
        <v>289</v>
      </c>
      <c r="Y5690" t="s">
        <v>6157</v>
      </c>
      <c r="Z5690" t="s">
        <v>6474</v>
      </c>
      <c r="AA5690" t="s">
        <v>245</v>
      </c>
      <c r="AB5690" t="s">
        <v>6157</v>
      </c>
      <c r="AC5690" t="s">
        <v>6157</v>
      </c>
      <c r="AD5690" t="s">
        <v>5739</v>
      </c>
      <c r="AE5690" t="s">
        <v>6901</v>
      </c>
      <c r="AF5690" t="s">
        <v>4353</v>
      </c>
      <c r="AG5690" t="s">
        <v>4353</v>
      </c>
      <c r="AH5690" t="s">
        <v>4019</v>
      </c>
      <c r="AI5690" t="s">
        <v>6157</v>
      </c>
      <c r="AJ5690" t="s">
        <v>6461</v>
      </c>
      <c r="AK5690" t="s">
        <v>5602</v>
      </c>
      <c r="AL5690" t="s">
        <v>1414</v>
      </c>
      <c r="AM5690" t="s">
        <v>1413</v>
      </c>
      <c r="AN5690" t="s">
        <v>4353</v>
      </c>
      <c r="AO5690" s="29">
        <v>234</v>
      </c>
      <c r="AP5690">
        <v>-9.8779920000000008</v>
      </c>
      <c r="AQ5690">
        <v>167.178664</v>
      </c>
      <c r="AR5690" t="s">
        <v>289</v>
      </c>
      <c r="AS5690">
        <v>0.25</v>
      </c>
      <c r="AT5690" t="s">
        <v>1510</v>
      </c>
      <c r="AU5690" t="s">
        <v>274</v>
      </c>
      <c r="AV5690" t="s">
        <v>4353</v>
      </c>
      <c r="AW5690" t="s">
        <v>4353</v>
      </c>
      <c r="AX5690" t="s">
        <v>4353</v>
      </c>
      <c r="AY5690">
        <v>1275</v>
      </c>
      <c r="AZ5690">
        <v>1655</v>
      </c>
      <c r="BA5690" t="s">
        <v>290</v>
      </c>
      <c r="BB5690" t="s">
        <v>4785</v>
      </c>
      <c r="BC5690" t="s">
        <v>6157</v>
      </c>
      <c r="BD5690" s="7"/>
      <c r="BH5690" t="s">
        <v>1542</v>
      </c>
      <c r="BI5690" t="s">
        <v>7271</v>
      </c>
      <c r="BJ5690" t="s">
        <v>6487</v>
      </c>
      <c r="BK5690" t="s">
        <v>6486</v>
      </c>
      <c r="BL5690" s="7">
        <v>2016</v>
      </c>
      <c r="BQ5690" t="s">
        <v>6540</v>
      </c>
      <c r="BR5690">
        <v>1</v>
      </c>
      <c r="BS5690" t="s">
        <v>6575</v>
      </c>
      <c r="BT5690" t="s">
        <v>5724</v>
      </c>
      <c r="BW5690">
        <v>-16.12</v>
      </c>
      <c r="BY5690">
        <v>11.981</v>
      </c>
      <c r="CB5690">
        <v>3.3</v>
      </c>
      <c r="CC5690">
        <v>44.32</v>
      </c>
      <c r="CD5690">
        <v>15.79</v>
      </c>
    </row>
    <row r="5691" spans="1:82" ht="16" customHeight="1">
      <c r="A5691">
        <v>5690</v>
      </c>
      <c r="B5691" t="s">
        <v>7221</v>
      </c>
      <c r="C5691" s="2">
        <v>45024</v>
      </c>
      <c r="E5691" s="17" t="s">
        <v>1207</v>
      </c>
      <c r="F5691" s="19"/>
      <c r="G5691" t="s">
        <v>1608</v>
      </c>
      <c r="H5691" t="s">
        <v>6157</v>
      </c>
      <c r="I5691" t="s">
        <v>4349</v>
      </c>
      <c r="J5691" t="s">
        <v>4350</v>
      </c>
      <c r="K5691" t="s">
        <v>4351</v>
      </c>
      <c r="L5691" t="s">
        <v>6157</v>
      </c>
      <c r="M5691" t="s">
        <v>1608</v>
      </c>
      <c r="N5691" t="s">
        <v>289</v>
      </c>
      <c r="O5691" t="s">
        <v>6157</v>
      </c>
      <c r="P5691" t="s">
        <v>6157</v>
      </c>
      <c r="Q5691" t="s">
        <v>3969</v>
      </c>
      <c r="R5691" t="s">
        <v>6157</v>
      </c>
      <c r="S5691" t="s">
        <v>230</v>
      </c>
      <c r="T5691" s="4" t="s">
        <v>6996</v>
      </c>
      <c r="U5691" t="s">
        <v>5600</v>
      </c>
      <c r="V5691">
        <v>17</v>
      </c>
      <c r="W5691">
        <v>34</v>
      </c>
      <c r="X5691" t="s">
        <v>289</v>
      </c>
      <c r="Y5691" t="s">
        <v>6157</v>
      </c>
      <c r="Z5691" t="s">
        <v>6474</v>
      </c>
      <c r="AA5691" t="s">
        <v>245</v>
      </c>
      <c r="AB5691" t="s">
        <v>6157</v>
      </c>
      <c r="AC5691" t="s">
        <v>6157</v>
      </c>
      <c r="AD5691" t="s">
        <v>5739</v>
      </c>
      <c r="AE5691" t="s">
        <v>6901</v>
      </c>
      <c r="AF5691" t="s">
        <v>4353</v>
      </c>
      <c r="AG5691" t="s">
        <v>4353</v>
      </c>
      <c r="AH5691" t="s">
        <v>4019</v>
      </c>
      <c r="AI5691" t="s">
        <v>6157</v>
      </c>
      <c r="AJ5691" t="s">
        <v>6461</v>
      </c>
      <c r="AK5691" t="s">
        <v>5602</v>
      </c>
      <c r="AL5691" t="s">
        <v>1414</v>
      </c>
      <c r="AM5691" t="s">
        <v>1413</v>
      </c>
      <c r="AN5691" t="s">
        <v>4353</v>
      </c>
      <c r="AO5691" s="29">
        <v>234</v>
      </c>
      <c r="AP5691">
        <v>-9.8779920000000008</v>
      </c>
      <c r="AQ5691">
        <v>167.178664</v>
      </c>
      <c r="AR5691" t="s">
        <v>289</v>
      </c>
      <c r="AS5691">
        <v>0.25</v>
      </c>
      <c r="AT5691" t="s">
        <v>1510</v>
      </c>
      <c r="AU5691" t="s">
        <v>274</v>
      </c>
      <c r="AV5691" t="s">
        <v>4353</v>
      </c>
      <c r="AW5691" t="s">
        <v>4353</v>
      </c>
      <c r="AX5691" t="s">
        <v>4353</v>
      </c>
      <c r="AY5691">
        <v>1275</v>
      </c>
      <c r="AZ5691">
        <v>1655</v>
      </c>
      <c r="BA5691" t="s">
        <v>290</v>
      </c>
      <c r="BB5691" t="s">
        <v>4785</v>
      </c>
      <c r="BC5691" t="s">
        <v>6157</v>
      </c>
      <c r="BD5691" s="7"/>
      <c r="BH5691" t="s">
        <v>1542</v>
      </c>
      <c r="BI5691" t="s">
        <v>7271</v>
      </c>
      <c r="BJ5691" t="s">
        <v>6487</v>
      </c>
      <c r="BK5691" t="s">
        <v>6486</v>
      </c>
      <c r="BL5691" s="7">
        <v>2016</v>
      </c>
      <c r="BQ5691" t="s">
        <v>6540</v>
      </c>
      <c r="BR5691">
        <v>1</v>
      </c>
      <c r="BS5691" t="s">
        <v>6575</v>
      </c>
      <c r="BT5691" t="s">
        <v>5724</v>
      </c>
      <c r="BW5691">
        <v>-15.92</v>
      </c>
      <c r="BY5691">
        <v>11.75</v>
      </c>
      <c r="CB5691">
        <v>3.3</v>
      </c>
      <c r="CC5691">
        <v>44.5</v>
      </c>
      <c r="CD5691">
        <v>15.73</v>
      </c>
    </row>
    <row r="5692" spans="1:82" ht="16" customHeight="1">
      <c r="A5692">
        <v>5691</v>
      </c>
      <c r="B5692" t="s">
        <v>7221</v>
      </c>
      <c r="C5692" s="2">
        <v>45024</v>
      </c>
      <c r="E5692" s="17" t="s">
        <v>1206</v>
      </c>
      <c r="F5692" s="19"/>
      <c r="G5692" t="s">
        <v>1608</v>
      </c>
      <c r="H5692" t="s">
        <v>6157</v>
      </c>
      <c r="I5692" t="s">
        <v>4349</v>
      </c>
      <c r="J5692" t="s">
        <v>4350</v>
      </c>
      <c r="K5692" t="s">
        <v>4351</v>
      </c>
      <c r="L5692" t="s">
        <v>6157</v>
      </c>
      <c r="M5692" t="s">
        <v>1608</v>
      </c>
      <c r="N5692" t="s">
        <v>289</v>
      </c>
      <c r="O5692" t="s">
        <v>6157</v>
      </c>
      <c r="P5692" t="s">
        <v>6157</v>
      </c>
      <c r="Q5692" t="s">
        <v>3969</v>
      </c>
      <c r="R5692" t="s">
        <v>6157</v>
      </c>
      <c r="S5692" t="s">
        <v>230</v>
      </c>
      <c r="T5692" t="s">
        <v>7048</v>
      </c>
      <c r="U5692" t="s">
        <v>5615</v>
      </c>
      <c r="V5692">
        <v>35</v>
      </c>
      <c r="W5692">
        <v>49</v>
      </c>
      <c r="X5692" t="s">
        <v>289</v>
      </c>
      <c r="Y5692" t="s">
        <v>6157</v>
      </c>
      <c r="Z5692" t="s">
        <v>6474</v>
      </c>
      <c r="AA5692" t="s">
        <v>245</v>
      </c>
      <c r="AB5692" t="s">
        <v>6157</v>
      </c>
      <c r="AC5692" t="s">
        <v>6157</v>
      </c>
      <c r="AD5692" t="s">
        <v>5739</v>
      </c>
      <c r="AE5692" t="s">
        <v>6901</v>
      </c>
      <c r="AF5692" t="s">
        <v>4353</v>
      </c>
      <c r="AG5692" t="s">
        <v>4353</v>
      </c>
      <c r="AH5692" t="s">
        <v>4019</v>
      </c>
      <c r="AI5692" t="s">
        <v>6157</v>
      </c>
      <c r="AJ5692" t="s">
        <v>6461</v>
      </c>
      <c r="AK5692" t="s">
        <v>5602</v>
      </c>
      <c r="AL5692" t="s">
        <v>1414</v>
      </c>
      <c r="AM5692" t="s">
        <v>1413</v>
      </c>
      <c r="AN5692" t="s">
        <v>4353</v>
      </c>
      <c r="AO5692" s="29">
        <v>234</v>
      </c>
      <c r="AP5692">
        <v>-9.8779920000000008</v>
      </c>
      <c r="AQ5692">
        <v>167.178664</v>
      </c>
      <c r="AR5692" t="s">
        <v>289</v>
      </c>
      <c r="AS5692">
        <v>0.25</v>
      </c>
      <c r="AT5692" t="s">
        <v>1510</v>
      </c>
      <c r="AU5692" t="s">
        <v>274</v>
      </c>
      <c r="AV5692" t="s">
        <v>4353</v>
      </c>
      <c r="AW5692" t="s">
        <v>4353</v>
      </c>
      <c r="AX5692" t="s">
        <v>4353</v>
      </c>
      <c r="AY5692">
        <v>1275</v>
      </c>
      <c r="AZ5692">
        <v>1655</v>
      </c>
      <c r="BA5692" t="s">
        <v>290</v>
      </c>
      <c r="BB5692" t="s">
        <v>4785</v>
      </c>
      <c r="BC5692" t="s">
        <v>6157</v>
      </c>
      <c r="BD5692" s="7"/>
      <c r="BH5692" t="s">
        <v>1542</v>
      </c>
      <c r="BI5692" t="s">
        <v>7271</v>
      </c>
      <c r="BJ5692" t="s">
        <v>6487</v>
      </c>
      <c r="BK5692" t="s">
        <v>6486</v>
      </c>
      <c r="BL5692" s="7">
        <v>2016</v>
      </c>
      <c r="BQ5692" t="s">
        <v>6540</v>
      </c>
      <c r="BR5692">
        <v>1</v>
      </c>
      <c r="BS5692" t="s">
        <v>6575</v>
      </c>
      <c r="BT5692" t="s">
        <v>5724</v>
      </c>
      <c r="BW5692">
        <v>-16.190000000000001</v>
      </c>
      <c r="BY5692">
        <v>11.34</v>
      </c>
      <c r="CB5692">
        <v>3.3</v>
      </c>
      <c r="CC5692">
        <v>43.64</v>
      </c>
      <c r="CD5692">
        <v>15.45</v>
      </c>
    </row>
    <row r="5693" spans="1:82" ht="16" customHeight="1">
      <c r="A5693">
        <v>5692</v>
      </c>
      <c r="B5693" t="s">
        <v>7221</v>
      </c>
      <c r="C5693" s="2">
        <v>45024</v>
      </c>
      <c r="E5693" s="17" t="s">
        <v>1205</v>
      </c>
      <c r="F5693" s="19"/>
      <c r="G5693" t="s">
        <v>1608</v>
      </c>
      <c r="H5693" t="s">
        <v>6157</v>
      </c>
      <c r="I5693" t="s">
        <v>4349</v>
      </c>
      <c r="J5693" t="s">
        <v>4350</v>
      </c>
      <c r="K5693" t="s">
        <v>4351</v>
      </c>
      <c r="L5693" t="s">
        <v>6157</v>
      </c>
      <c r="M5693" t="s">
        <v>1608</v>
      </c>
      <c r="N5693" t="s">
        <v>289</v>
      </c>
      <c r="O5693" t="s">
        <v>6157</v>
      </c>
      <c r="P5693" t="s">
        <v>6157</v>
      </c>
      <c r="Q5693" t="s">
        <v>3969</v>
      </c>
      <c r="R5693" t="s">
        <v>6157</v>
      </c>
      <c r="S5693" t="s">
        <v>230</v>
      </c>
      <c r="T5693" s="4" t="s">
        <v>6996</v>
      </c>
      <c r="U5693" t="s">
        <v>5600</v>
      </c>
      <c r="V5693">
        <v>17</v>
      </c>
      <c r="W5693">
        <v>34</v>
      </c>
      <c r="X5693" t="s">
        <v>289</v>
      </c>
      <c r="Y5693" t="s">
        <v>6157</v>
      </c>
      <c r="Z5693" t="s">
        <v>6474</v>
      </c>
      <c r="AA5693" t="s">
        <v>245</v>
      </c>
      <c r="AB5693" t="s">
        <v>6157</v>
      </c>
      <c r="AC5693" t="s">
        <v>6157</v>
      </c>
      <c r="AD5693" t="s">
        <v>5739</v>
      </c>
      <c r="AE5693" t="s">
        <v>6901</v>
      </c>
      <c r="AF5693" t="s">
        <v>4353</v>
      </c>
      <c r="AG5693" t="s">
        <v>4353</v>
      </c>
      <c r="AH5693" t="s">
        <v>4019</v>
      </c>
      <c r="AI5693" t="s">
        <v>6157</v>
      </c>
      <c r="AJ5693" t="s">
        <v>6461</v>
      </c>
      <c r="AK5693" t="s">
        <v>5602</v>
      </c>
      <c r="AL5693" t="s">
        <v>1414</v>
      </c>
      <c r="AM5693" t="s">
        <v>1413</v>
      </c>
      <c r="AN5693" t="s">
        <v>4353</v>
      </c>
      <c r="AO5693" s="29">
        <v>234</v>
      </c>
      <c r="AP5693">
        <v>-9.8779920000000008</v>
      </c>
      <c r="AQ5693">
        <v>167.178664</v>
      </c>
      <c r="AR5693" t="s">
        <v>289</v>
      </c>
      <c r="AS5693">
        <v>0.25</v>
      </c>
      <c r="AT5693" t="s">
        <v>1510</v>
      </c>
      <c r="AU5693" t="s">
        <v>274</v>
      </c>
      <c r="AV5693" t="s">
        <v>4353</v>
      </c>
      <c r="AW5693" t="s">
        <v>4353</v>
      </c>
      <c r="AX5693" t="s">
        <v>4353</v>
      </c>
      <c r="AY5693">
        <v>1275</v>
      </c>
      <c r="AZ5693">
        <v>1655</v>
      </c>
      <c r="BA5693" t="s">
        <v>290</v>
      </c>
      <c r="BB5693" t="s">
        <v>4785</v>
      </c>
      <c r="BC5693" t="s">
        <v>6157</v>
      </c>
      <c r="BD5693" s="7"/>
      <c r="BH5693" t="s">
        <v>1542</v>
      </c>
      <c r="BI5693" t="s">
        <v>7271</v>
      </c>
      <c r="BJ5693" t="s">
        <v>6487</v>
      </c>
      <c r="BK5693" t="s">
        <v>6486</v>
      </c>
      <c r="BL5693" s="7">
        <v>2016</v>
      </c>
      <c r="BQ5693" t="s">
        <v>6540</v>
      </c>
      <c r="BR5693">
        <v>1</v>
      </c>
      <c r="BS5693" t="s">
        <v>6575</v>
      </c>
      <c r="BT5693" t="s">
        <v>5724</v>
      </c>
      <c r="BW5693">
        <v>-15.8</v>
      </c>
      <c r="BY5693">
        <v>11.3</v>
      </c>
      <c r="CB5693">
        <v>3.3</v>
      </c>
      <c r="CC5693">
        <v>44.15</v>
      </c>
      <c r="CD5693">
        <v>15.69</v>
      </c>
    </row>
    <row r="5694" spans="1:82" ht="16" customHeight="1">
      <c r="A5694">
        <v>5693</v>
      </c>
      <c r="B5694" t="s">
        <v>7221</v>
      </c>
      <c r="C5694" s="2">
        <v>45024</v>
      </c>
      <c r="E5694" s="17" t="s">
        <v>1204</v>
      </c>
      <c r="F5694" s="19"/>
      <c r="G5694" t="s">
        <v>1608</v>
      </c>
      <c r="H5694" t="s">
        <v>6157</v>
      </c>
      <c r="I5694" t="s">
        <v>4349</v>
      </c>
      <c r="J5694" t="s">
        <v>4350</v>
      </c>
      <c r="K5694" t="s">
        <v>4351</v>
      </c>
      <c r="L5694" t="s">
        <v>6157</v>
      </c>
      <c r="M5694" t="s">
        <v>1608</v>
      </c>
      <c r="N5694" t="s">
        <v>289</v>
      </c>
      <c r="O5694" t="s">
        <v>6157</v>
      </c>
      <c r="P5694" t="s">
        <v>6157</v>
      </c>
      <c r="Q5694" t="s">
        <v>3969</v>
      </c>
      <c r="R5694" t="s">
        <v>6157</v>
      </c>
      <c r="S5694" t="s">
        <v>230</v>
      </c>
      <c r="T5694" t="s">
        <v>7048</v>
      </c>
      <c r="U5694" t="s">
        <v>5615</v>
      </c>
      <c r="V5694">
        <v>35</v>
      </c>
      <c r="W5694">
        <v>49</v>
      </c>
      <c r="X5694" t="s">
        <v>289</v>
      </c>
      <c r="Y5694" t="s">
        <v>6157</v>
      </c>
      <c r="Z5694" t="s">
        <v>6474</v>
      </c>
      <c r="AA5694" t="s">
        <v>245</v>
      </c>
      <c r="AB5694" t="s">
        <v>6157</v>
      </c>
      <c r="AC5694" t="s">
        <v>6157</v>
      </c>
      <c r="AD5694" t="s">
        <v>5739</v>
      </c>
      <c r="AE5694" t="s">
        <v>6901</v>
      </c>
      <c r="AF5694" t="s">
        <v>4353</v>
      </c>
      <c r="AG5694" t="s">
        <v>4353</v>
      </c>
      <c r="AH5694" t="s">
        <v>4019</v>
      </c>
      <c r="AI5694" t="s">
        <v>6157</v>
      </c>
      <c r="AJ5694" t="s">
        <v>6461</v>
      </c>
      <c r="AK5694" t="s">
        <v>5602</v>
      </c>
      <c r="AL5694" t="s">
        <v>1414</v>
      </c>
      <c r="AM5694" t="s">
        <v>1413</v>
      </c>
      <c r="AN5694" t="s">
        <v>4353</v>
      </c>
      <c r="AO5694" s="29">
        <v>234</v>
      </c>
      <c r="AP5694">
        <v>-9.8779920000000008</v>
      </c>
      <c r="AQ5694">
        <v>167.178664</v>
      </c>
      <c r="AR5694" t="s">
        <v>289</v>
      </c>
      <c r="AS5694">
        <v>0.25</v>
      </c>
      <c r="AT5694" t="s">
        <v>1510</v>
      </c>
      <c r="AU5694" t="s">
        <v>274</v>
      </c>
      <c r="AV5694" t="s">
        <v>4353</v>
      </c>
      <c r="AW5694" t="s">
        <v>4353</v>
      </c>
      <c r="AX5694" t="s">
        <v>4353</v>
      </c>
      <c r="AY5694">
        <v>1275</v>
      </c>
      <c r="AZ5694">
        <v>1655</v>
      </c>
      <c r="BA5694" t="s">
        <v>290</v>
      </c>
      <c r="BB5694" t="s">
        <v>4785</v>
      </c>
      <c r="BC5694" t="s">
        <v>6157</v>
      </c>
      <c r="BD5694" s="7"/>
      <c r="BH5694" t="s">
        <v>1542</v>
      </c>
      <c r="BI5694" t="s">
        <v>7271</v>
      </c>
      <c r="BJ5694" t="s">
        <v>6487</v>
      </c>
      <c r="BK5694" t="s">
        <v>6486</v>
      </c>
      <c r="BL5694" s="7">
        <v>2016</v>
      </c>
      <c r="BQ5694" t="s">
        <v>6540</v>
      </c>
      <c r="BR5694">
        <v>1</v>
      </c>
      <c r="BS5694" t="s">
        <v>6575</v>
      </c>
      <c r="BT5694" t="s">
        <v>5724</v>
      </c>
      <c r="BW5694">
        <v>-16.59</v>
      </c>
      <c r="BY5694">
        <v>11.31</v>
      </c>
      <c r="CB5694">
        <v>3.3</v>
      </c>
      <c r="CC5694">
        <v>43.67</v>
      </c>
      <c r="CD5694">
        <v>15.3</v>
      </c>
    </row>
    <row r="5695" spans="1:82" ht="16" customHeight="1">
      <c r="A5695">
        <v>5694</v>
      </c>
      <c r="B5695" t="s">
        <v>7221</v>
      </c>
      <c r="C5695" s="2">
        <v>45024</v>
      </c>
      <c r="E5695" s="17" t="s">
        <v>1203</v>
      </c>
      <c r="F5695" s="19"/>
      <c r="G5695" t="s">
        <v>1608</v>
      </c>
      <c r="H5695" t="s">
        <v>6157</v>
      </c>
      <c r="I5695" t="s">
        <v>4349</v>
      </c>
      <c r="J5695" t="s">
        <v>4350</v>
      </c>
      <c r="K5695" t="s">
        <v>4351</v>
      </c>
      <c r="L5695" t="s">
        <v>6157</v>
      </c>
      <c r="M5695" t="s">
        <v>1608</v>
      </c>
      <c r="N5695" t="s">
        <v>289</v>
      </c>
      <c r="O5695" t="s">
        <v>6157</v>
      </c>
      <c r="P5695" t="s">
        <v>6157</v>
      </c>
      <c r="Q5695" t="s">
        <v>3969</v>
      </c>
      <c r="R5695" t="s">
        <v>6157</v>
      </c>
      <c r="S5695" t="s">
        <v>230</v>
      </c>
      <c r="T5695" t="s">
        <v>7048</v>
      </c>
      <c r="U5695" t="s">
        <v>5615</v>
      </c>
      <c r="V5695">
        <v>35</v>
      </c>
      <c r="W5695">
        <v>49</v>
      </c>
      <c r="X5695" t="s">
        <v>289</v>
      </c>
      <c r="Y5695" t="s">
        <v>6157</v>
      </c>
      <c r="Z5695" t="s">
        <v>6474</v>
      </c>
      <c r="AA5695" t="s">
        <v>245</v>
      </c>
      <c r="AB5695" t="s">
        <v>6157</v>
      </c>
      <c r="AC5695" t="s">
        <v>6157</v>
      </c>
      <c r="AD5695" t="s">
        <v>5739</v>
      </c>
      <c r="AE5695" t="s">
        <v>6901</v>
      </c>
      <c r="AF5695" t="s">
        <v>4353</v>
      </c>
      <c r="AG5695" t="s">
        <v>4353</v>
      </c>
      <c r="AH5695" t="s">
        <v>4019</v>
      </c>
      <c r="AI5695" t="s">
        <v>6157</v>
      </c>
      <c r="AJ5695" t="s">
        <v>6461</v>
      </c>
      <c r="AK5695" t="s">
        <v>5602</v>
      </c>
      <c r="AL5695" t="s">
        <v>1414</v>
      </c>
      <c r="AM5695" t="s">
        <v>1413</v>
      </c>
      <c r="AN5695" t="s">
        <v>4353</v>
      </c>
      <c r="AO5695" s="29">
        <v>234</v>
      </c>
      <c r="AP5695">
        <v>-9.8779920000000008</v>
      </c>
      <c r="AQ5695">
        <v>167.178664</v>
      </c>
      <c r="AR5695" t="s">
        <v>289</v>
      </c>
      <c r="AS5695">
        <v>0.25</v>
      </c>
      <c r="AT5695" t="s">
        <v>1510</v>
      </c>
      <c r="AU5695" t="s">
        <v>274</v>
      </c>
      <c r="AV5695" t="s">
        <v>4353</v>
      </c>
      <c r="AW5695" t="s">
        <v>4353</v>
      </c>
      <c r="AX5695" t="s">
        <v>4353</v>
      </c>
      <c r="AY5695">
        <v>1275</v>
      </c>
      <c r="AZ5695">
        <v>1655</v>
      </c>
      <c r="BA5695" t="s">
        <v>290</v>
      </c>
      <c r="BB5695" t="s">
        <v>4785</v>
      </c>
      <c r="BC5695" t="s">
        <v>6157</v>
      </c>
      <c r="BD5695" s="7"/>
      <c r="BH5695" t="s">
        <v>1542</v>
      </c>
      <c r="BI5695" t="s">
        <v>7271</v>
      </c>
      <c r="BJ5695" t="s">
        <v>6487</v>
      </c>
      <c r="BK5695" t="s">
        <v>6486</v>
      </c>
      <c r="BL5695" s="7">
        <v>2016</v>
      </c>
      <c r="BQ5695" t="s">
        <v>6540</v>
      </c>
      <c r="BR5695">
        <v>1</v>
      </c>
      <c r="BS5695" t="s">
        <v>6575</v>
      </c>
      <c r="BT5695" t="s">
        <v>5724</v>
      </c>
      <c r="BW5695">
        <v>-16.5</v>
      </c>
      <c r="BY5695">
        <v>11.78</v>
      </c>
      <c r="CB5695">
        <v>3.3</v>
      </c>
      <c r="CC5695">
        <v>41.76</v>
      </c>
      <c r="CD5695">
        <v>14.75</v>
      </c>
    </row>
    <row r="5696" spans="1:82" ht="16" customHeight="1">
      <c r="A5696">
        <v>5695</v>
      </c>
      <c r="B5696" t="s">
        <v>7221</v>
      </c>
      <c r="C5696" s="2">
        <v>45024</v>
      </c>
      <c r="E5696" s="17" t="s">
        <v>1202</v>
      </c>
      <c r="F5696" s="19"/>
      <c r="G5696" t="s">
        <v>1608</v>
      </c>
      <c r="H5696" t="s">
        <v>6157</v>
      </c>
      <c r="I5696" t="s">
        <v>4349</v>
      </c>
      <c r="J5696" t="s">
        <v>4350</v>
      </c>
      <c r="K5696" t="s">
        <v>4351</v>
      </c>
      <c r="L5696" t="s">
        <v>6157</v>
      </c>
      <c r="M5696" t="s">
        <v>1608</v>
      </c>
      <c r="N5696" t="s">
        <v>289</v>
      </c>
      <c r="O5696" t="s">
        <v>6157</v>
      </c>
      <c r="P5696" t="s">
        <v>6157</v>
      </c>
      <c r="Q5696" t="s">
        <v>3969</v>
      </c>
      <c r="R5696" t="s">
        <v>6157</v>
      </c>
      <c r="S5696" t="s">
        <v>229</v>
      </c>
      <c r="T5696" s="4" t="s">
        <v>6996</v>
      </c>
      <c r="U5696" t="s">
        <v>5600</v>
      </c>
      <c r="V5696">
        <v>17</v>
      </c>
      <c r="W5696">
        <v>34</v>
      </c>
      <c r="X5696" t="s">
        <v>289</v>
      </c>
      <c r="Y5696" t="s">
        <v>6157</v>
      </c>
      <c r="Z5696" t="s">
        <v>6474</v>
      </c>
      <c r="AA5696" t="s">
        <v>245</v>
      </c>
      <c r="AB5696" t="s">
        <v>6157</v>
      </c>
      <c r="AC5696" t="s">
        <v>6157</v>
      </c>
      <c r="AD5696" t="s">
        <v>5739</v>
      </c>
      <c r="AE5696" t="s">
        <v>6901</v>
      </c>
      <c r="AF5696" t="s">
        <v>4353</v>
      </c>
      <c r="AG5696" t="s">
        <v>4353</v>
      </c>
      <c r="AH5696" t="s">
        <v>4019</v>
      </c>
      <c r="AI5696" t="s">
        <v>6157</v>
      </c>
      <c r="AJ5696" t="s">
        <v>6461</v>
      </c>
      <c r="AK5696" t="s">
        <v>5602</v>
      </c>
      <c r="AL5696" t="s">
        <v>1414</v>
      </c>
      <c r="AM5696" t="s">
        <v>1413</v>
      </c>
      <c r="AN5696" t="s">
        <v>4353</v>
      </c>
      <c r="AO5696" s="29">
        <v>234</v>
      </c>
      <c r="AP5696">
        <v>-9.8779920000000008</v>
      </c>
      <c r="AQ5696">
        <v>167.178664</v>
      </c>
      <c r="AR5696" t="s">
        <v>289</v>
      </c>
      <c r="AS5696">
        <v>0.25</v>
      </c>
      <c r="AT5696" t="s">
        <v>1510</v>
      </c>
      <c r="AU5696" t="s">
        <v>274</v>
      </c>
      <c r="AV5696" t="s">
        <v>4353</v>
      </c>
      <c r="AW5696" t="s">
        <v>4353</v>
      </c>
      <c r="AX5696" t="s">
        <v>4353</v>
      </c>
      <c r="AY5696">
        <v>1275</v>
      </c>
      <c r="AZ5696">
        <v>1655</v>
      </c>
      <c r="BA5696" t="s">
        <v>290</v>
      </c>
      <c r="BB5696" t="s">
        <v>4785</v>
      </c>
      <c r="BC5696" t="s">
        <v>6157</v>
      </c>
      <c r="BD5696" s="7"/>
      <c r="BH5696" t="s">
        <v>1542</v>
      </c>
      <c r="BI5696" t="s">
        <v>7271</v>
      </c>
      <c r="BJ5696" t="s">
        <v>6487</v>
      </c>
      <c r="BK5696" t="s">
        <v>6486</v>
      </c>
      <c r="BL5696" s="7">
        <v>2016</v>
      </c>
      <c r="BQ5696" t="s">
        <v>6540</v>
      </c>
      <c r="BR5696">
        <v>1</v>
      </c>
      <c r="BS5696" t="s">
        <v>6575</v>
      </c>
      <c r="BT5696" t="s">
        <v>5724</v>
      </c>
      <c r="BW5696">
        <v>-16.559999999999999</v>
      </c>
      <c r="BY5696">
        <v>11.07</v>
      </c>
      <c r="CB5696">
        <v>3.3</v>
      </c>
      <c r="CC5696">
        <v>48.45</v>
      </c>
      <c r="CD5696">
        <v>17.03</v>
      </c>
    </row>
    <row r="5697" spans="1:82" ht="16" customHeight="1">
      <c r="A5697">
        <v>5696</v>
      </c>
      <c r="B5697" t="s">
        <v>7221</v>
      </c>
      <c r="C5697" s="2">
        <v>45024</v>
      </c>
      <c r="E5697" s="17" t="s">
        <v>1201</v>
      </c>
      <c r="F5697" s="19"/>
      <c r="G5697" t="s">
        <v>1608</v>
      </c>
      <c r="H5697" t="s">
        <v>6157</v>
      </c>
      <c r="I5697" t="s">
        <v>4349</v>
      </c>
      <c r="J5697" t="s">
        <v>4350</v>
      </c>
      <c r="K5697" t="s">
        <v>4351</v>
      </c>
      <c r="L5697" t="s">
        <v>6157</v>
      </c>
      <c r="M5697" t="s">
        <v>1608</v>
      </c>
      <c r="N5697" t="s">
        <v>289</v>
      </c>
      <c r="O5697" t="s">
        <v>6157</v>
      </c>
      <c r="P5697" t="s">
        <v>6157</v>
      </c>
      <c r="Q5697" t="s">
        <v>3969</v>
      </c>
      <c r="R5697" t="s">
        <v>6157</v>
      </c>
      <c r="S5697" t="s">
        <v>230</v>
      </c>
      <c r="T5697" s="4" t="s">
        <v>6996</v>
      </c>
      <c r="U5697" t="s">
        <v>5600</v>
      </c>
      <c r="V5697">
        <v>17</v>
      </c>
      <c r="W5697">
        <v>34</v>
      </c>
      <c r="X5697" t="s">
        <v>289</v>
      </c>
      <c r="Y5697" t="s">
        <v>6157</v>
      </c>
      <c r="Z5697" t="s">
        <v>6474</v>
      </c>
      <c r="AA5697" t="s">
        <v>245</v>
      </c>
      <c r="AB5697" t="s">
        <v>6157</v>
      </c>
      <c r="AC5697" t="s">
        <v>6157</v>
      </c>
      <c r="AD5697" t="s">
        <v>5739</v>
      </c>
      <c r="AE5697" t="s">
        <v>6901</v>
      </c>
      <c r="AF5697" t="s">
        <v>4353</v>
      </c>
      <c r="AG5697" t="s">
        <v>4353</v>
      </c>
      <c r="AH5697" t="s">
        <v>4019</v>
      </c>
      <c r="AI5697" t="s">
        <v>6157</v>
      </c>
      <c r="AJ5697" t="s">
        <v>6461</v>
      </c>
      <c r="AK5697" t="s">
        <v>5602</v>
      </c>
      <c r="AL5697" t="s">
        <v>1414</v>
      </c>
      <c r="AM5697" t="s">
        <v>1413</v>
      </c>
      <c r="AN5697" t="s">
        <v>4353</v>
      </c>
      <c r="AO5697" s="29">
        <v>234</v>
      </c>
      <c r="AP5697">
        <v>-9.8779920000000008</v>
      </c>
      <c r="AQ5697">
        <v>167.178664</v>
      </c>
      <c r="AR5697" t="s">
        <v>289</v>
      </c>
      <c r="AS5697">
        <v>0.25</v>
      </c>
      <c r="AT5697" t="s">
        <v>1510</v>
      </c>
      <c r="AU5697" t="s">
        <v>274</v>
      </c>
      <c r="AV5697" t="s">
        <v>4353</v>
      </c>
      <c r="AW5697" t="s">
        <v>4353</v>
      </c>
      <c r="AX5697" t="s">
        <v>4353</v>
      </c>
      <c r="AY5697">
        <v>1275</v>
      </c>
      <c r="AZ5697">
        <v>1655</v>
      </c>
      <c r="BA5697" t="s">
        <v>290</v>
      </c>
      <c r="BB5697" t="s">
        <v>4785</v>
      </c>
      <c r="BC5697" t="s">
        <v>6157</v>
      </c>
      <c r="BD5697" s="7"/>
      <c r="BH5697" t="s">
        <v>1542</v>
      </c>
      <c r="BI5697" t="s">
        <v>7271</v>
      </c>
      <c r="BJ5697" t="s">
        <v>6487</v>
      </c>
      <c r="BK5697" t="s">
        <v>6486</v>
      </c>
      <c r="BL5697" s="7">
        <v>2016</v>
      </c>
      <c r="BQ5697" t="s">
        <v>6540</v>
      </c>
      <c r="BR5697">
        <v>1</v>
      </c>
      <c r="BS5697" t="s">
        <v>6575</v>
      </c>
      <c r="BT5697" t="s">
        <v>5724</v>
      </c>
      <c r="BW5697">
        <v>-17.71</v>
      </c>
      <c r="BY5697">
        <v>10.7</v>
      </c>
      <c r="CB5697">
        <v>3.6</v>
      </c>
      <c r="CC5697">
        <v>43.22</v>
      </c>
      <c r="CD5697">
        <v>13.99</v>
      </c>
    </row>
    <row r="5698" spans="1:82" ht="16" customHeight="1">
      <c r="A5698">
        <v>5697</v>
      </c>
      <c r="B5698" t="s">
        <v>7221</v>
      </c>
      <c r="C5698" s="2">
        <v>45024</v>
      </c>
      <c r="E5698" s="17" t="s">
        <v>1198</v>
      </c>
      <c r="F5698" s="19"/>
      <c r="G5698" t="s">
        <v>1608</v>
      </c>
      <c r="H5698" t="s">
        <v>6157</v>
      </c>
      <c r="I5698" t="s">
        <v>4349</v>
      </c>
      <c r="J5698" t="s">
        <v>4350</v>
      </c>
      <c r="K5698" t="s">
        <v>4351</v>
      </c>
      <c r="L5698" t="s">
        <v>6157</v>
      </c>
      <c r="M5698" t="s">
        <v>1608</v>
      </c>
      <c r="N5698" t="s">
        <v>289</v>
      </c>
      <c r="O5698" t="s">
        <v>6157</v>
      </c>
      <c r="P5698" t="s">
        <v>6157</v>
      </c>
      <c r="Q5698" t="s">
        <v>3969</v>
      </c>
      <c r="R5698" t="s">
        <v>6157</v>
      </c>
      <c r="S5698" t="s">
        <v>230</v>
      </c>
      <c r="T5698" s="4" t="s">
        <v>6996</v>
      </c>
      <c r="U5698" t="s">
        <v>5600</v>
      </c>
      <c r="V5698">
        <v>17</v>
      </c>
      <c r="W5698">
        <v>34</v>
      </c>
      <c r="X5698" t="s">
        <v>289</v>
      </c>
      <c r="Y5698" t="s">
        <v>6157</v>
      </c>
      <c r="Z5698" t="s">
        <v>6474</v>
      </c>
      <c r="AA5698" t="s">
        <v>245</v>
      </c>
      <c r="AB5698" t="s">
        <v>6157</v>
      </c>
      <c r="AC5698" t="s">
        <v>6157</v>
      </c>
      <c r="AD5698" t="s">
        <v>5739</v>
      </c>
      <c r="AE5698" t="s">
        <v>6901</v>
      </c>
      <c r="AF5698" t="s">
        <v>4353</v>
      </c>
      <c r="AG5698" t="s">
        <v>4353</v>
      </c>
      <c r="AH5698" t="s">
        <v>4019</v>
      </c>
      <c r="AI5698" t="s">
        <v>6157</v>
      </c>
      <c r="AJ5698" t="s">
        <v>6461</v>
      </c>
      <c r="AK5698" t="s">
        <v>5602</v>
      </c>
      <c r="AL5698" t="s">
        <v>1414</v>
      </c>
      <c r="AM5698" t="s">
        <v>1413</v>
      </c>
      <c r="AN5698" t="s">
        <v>4353</v>
      </c>
      <c r="AO5698" s="29">
        <v>234</v>
      </c>
      <c r="AP5698">
        <v>-9.8779920000000008</v>
      </c>
      <c r="AQ5698">
        <v>167.178664</v>
      </c>
      <c r="AR5698" t="s">
        <v>289</v>
      </c>
      <c r="AS5698">
        <v>0.25</v>
      </c>
      <c r="AT5698" t="s">
        <v>1510</v>
      </c>
      <c r="AU5698" t="s">
        <v>274</v>
      </c>
      <c r="AV5698" t="s">
        <v>4353</v>
      </c>
      <c r="AW5698" t="s">
        <v>4353</v>
      </c>
      <c r="AX5698" t="s">
        <v>4353</v>
      </c>
      <c r="AY5698">
        <v>1275</v>
      </c>
      <c r="AZ5698">
        <v>1655</v>
      </c>
      <c r="BA5698" t="s">
        <v>290</v>
      </c>
      <c r="BB5698" t="s">
        <v>4785</v>
      </c>
      <c r="BC5698" t="s">
        <v>6157</v>
      </c>
      <c r="BD5698" s="7"/>
      <c r="BH5698" t="s">
        <v>1542</v>
      </c>
      <c r="BI5698" t="s">
        <v>7271</v>
      </c>
      <c r="BJ5698" t="s">
        <v>6487</v>
      </c>
      <c r="BK5698" t="s">
        <v>6486</v>
      </c>
      <c r="BL5698" s="7">
        <v>2016</v>
      </c>
      <c r="BQ5698" t="s">
        <v>6540</v>
      </c>
      <c r="BR5698">
        <v>1</v>
      </c>
      <c r="BS5698" t="s">
        <v>6575</v>
      </c>
      <c r="BT5698" t="s">
        <v>5724</v>
      </c>
      <c r="BW5698">
        <v>-16.559999999999999</v>
      </c>
      <c r="BY5698">
        <v>10.97</v>
      </c>
      <c r="CB5698">
        <v>3.4</v>
      </c>
      <c r="CC5698">
        <v>50.96</v>
      </c>
      <c r="CD5698">
        <v>17.72</v>
      </c>
    </row>
    <row r="5699" spans="1:82" ht="16" customHeight="1">
      <c r="A5699">
        <v>5698</v>
      </c>
      <c r="B5699" t="s">
        <v>7221</v>
      </c>
      <c r="C5699" s="2">
        <v>45024</v>
      </c>
      <c r="E5699" s="17" t="s">
        <v>1197</v>
      </c>
      <c r="F5699" s="19"/>
      <c r="G5699" t="s">
        <v>1608</v>
      </c>
      <c r="H5699" t="s">
        <v>6157</v>
      </c>
      <c r="I5699" t="s">
        <v>4349</v>
      </c>
      <c r="J5699" t="s">
        <v>4350</v>
      </c>
      <c r="K5699" t="s">
        <v>4351</v>
      </c>
      <c r="L5699" t="s">
        <v>6157</v>
      </c>
      <c r="M5699" t="s">
        <v>1608</v>
      </c>
      <c r="N5699" t="s">
        <v>289</v>
      </c>
      <c r="O5699" t="s">
        <v>6157</v>
      </c>
      <c r="P5699" t="s">
        <v>6157</v>
      </c>
      <c r="Q5699" t="s">
        <v>3969</v>
      </c>
      <c r="R5699" t="s">
        <v>6157</v>
      </c>
      <c r="S5699" t="s">
        <v>229</v>
      </c>
      <c r="T5699" s="4" t="s">
        <v>6996</v>
      </c>
      <c r="U5699" t="s">
        <v>5600</v>
      </c>
      <c r="V5699">
        <v>17</v>
      </c>
      <c r="W5699">
        <v>34</v>
      </c>
      <c r="X5699" t="s">
        <v>289</v>
      </c>
      <c r="Y5699" t="s">
        <v>6157</v>
      </c>
      <c r="Z5699" t="s">
        <v>6474</v>
      </c>
      <c r="AA5699" t="s">
        <v>245</v>
      </c>
      <c r="AB5699" t="s">
        <v>6157</v>
      </c>
      <c r="AC5699" t="s">
        <v>6157</v>
      </c>
      <c r="AD5699" t="s">
        <v>5739</v>
      </c>
      <c r="AE5699" t="s">
        <v>6901</v>
      </c>
      <c r="AF5699" t="s">
        <v>4353</v>
      </c>
      <c r="AG5699" t="s">
        <v>4353</v>
      </c>
      <c r="AH5699" t="s">
        <v>4019</v>
      </c>
      <c r="AI5699" t="s">
        <v>6157</v>
      </c>
      <c r="AJ5699" t="s">
        <v>6461</v>
      </c>
      <c r="AK5699" t="s">
        <v>5602</v>
      </c>
      <c r="AL5699" t="s">
        <v>1414</v>
      </c>
      <c r="AM5699" t="s">
        <v>1413</v>
      </c>
      <c r="AN5699" t="s">
        <v>4353</v>
      </c>
      <c r="AO5699" s="29">
        <v>234</v>
      </c>
      <c r="AP5699">
        <v>-9.8779920000000008</v>
      </c>
      <c r="AQ5699">
        <v>167.178664</v>
      </c>
      <c r="AR5699" t="s">
        <v>289</v>
      </c>
      <c r="AS5699">
        <v>0.25</v>
      </c>
      <c r="AT5699" t="s">
        <v>1510</v>
      </c>
      <c r="AU5699" t="s">
        <v>274</v>
      </c>
      <c r="AV5699" t="s">
        <v>4353</v>
      </c>
      <c r="AW5699" t="s">
        <v>4353</v>
      </c>
      <c r="AX5699" t="s">
        <v>4353</v>
      </c>
      <c r="AY5699">
        <v>1275</v>
      </c>
      <c r="AZ5699">
        <v>1655</v>
      </c>
      <c r="BA5699" t="s">
        <v>290</v>
      </c>
      <c r="BB5699" t="s">
        <v>4785</v>
      </c>
      <c r="BC5699" t="s">
        <v>6157</v>
      </c>
      <c r="BD5699" s="7"/>
      <c r="BH5699" t="s">
        <v>1542</v>
      </c>
      <c r="BI5699" t="s">
        <v>7271</v>
      </c>
      <c r="BJ5699" t="s">
        <v>6487</v>
      </c>
      <c r="BK5699" t="s">
        <v>6486</v>
      </c>
      <c r="BL5699" s="7">
        <v>2016</v>
      </c>
      <c r="BQ5699" t="s">
        <v>6540</v>
      </c>
      <c r="BR5699">
        <v>1</v>
      </c>
      <c r="BS5699" t="s">
        <v>6575</v>
      </c>
      <c r="BT5699" t="s">
        <v>5724</v>
      </c>
      <c r="BW5699">
        <v>-16.39</v>
      </c>
      <c r="BY5699">
        <v>11.09</v>
      </c>
      <c r="CB5699">
        <v>3.5</v>
      </c>
      <c r="CC5699">
        <v>44.58</v>
      </c>
      <c r="CD5699">
        <v>15.07</v>
      </c>
    </row>
    <row r="5700" spans="1:82" ht="16" customHeight="1">
      <c r="A5700">
        <v>5699</v>
      </c>
      <c r="B5700" t="s">
        <v>7221</v>
      </c>
      <c r="C5700" s="2">
        <v>45024</v>
      </c>
      <c r="E5700" s="17" t="s">
        <v>1196</v>
      </c>
      <c r="F5700" s="19"/>
      <c r="G5700" t="s">
        <v>1608</v>
      </c>
      <c r="H5700" t="s">
        <v>6157</v>
      </c>
      <c r="I5700" t="s">
        <v>4349</v>
      </c>
      <c r="J5700" t="s">
        <v>4350</v>
      </c>
      <c r="K5700" t="s">
        <v>4351</v>
      </c>
      <c r="L5700" t="s">
        <v>6157</v>
      </c>
      <c r="M5700" t="s">
        <v>1608</v>
      </c>
      <c r="N5700" t="s">
        <v>289</v>
      </c>
      <c r="O5700" t="s">
        <v>6157</v>
      </c>
      <c r="P5700" t="s">
        <v>6157</v>
      </c>
      <c r="Q5700" t="s">
        <v>3969</v>
      </c>
      <c r="R5700" t="s">
        <v>6157</v>
      </c>
      <c r="S5700" t="s">
        <v>230</v>
      </c>
      <c r="T5700" s="4" t="s">
        <v>6996</v>
      </c>
      <c r="U5700" t="s">
        <v>5600</v>
      </c>
      <c r="V5700">
        <v>17</v>
      </c>
      <c r="W5700">
        <v>34</v>
      </c>
      <c r="X5700" t="s">
        <v>289</v>
      </c>
      <c r="Y5700" t="s">
        <v>6157</v>
      </c>
      <c r="Z5700" t="s">
        <v>6474</v>
      </c>
      <c r="AA5700" t="s">
        <v>245</v>
      </c>
      <c r="AB5700" t="s">
        <v>6157</v>
      </c>
      <c r="AC5700" t="s">
        <v>6157</v>
      </c>
      <c r="AD5700" t="s">
        <v>5739</v>
      </c>
      <c r="AE5700" t="s">
        <v>6901</v>
      </c>
      <c r="AF5700" t="s">
        <v>4353</v>
      </c>
      <c r="AG5700" t="s">
        <v>4353</v>
      </c>
      <c r="AH5700" t="s">
        <v>4019</v>
      </c>
      <c r="AI5700" t="s">
        <v>6157</v>
      </c>
      <c r="AJ5700" t="s">
        <v>6461</v>
      </c>
      <c r="AK5700" t="s">
        <v>5602</v>
      </c>
      <c r="AL5700" t="s">
        <v>1414</v>
      </c>
      <c r="AM5700" t="s">
        <v>1413</v>
      </c>
      <c r="AN5700" t="s">
        <v>4353</v>
      </c>
      <c r="AO5700" s="29">
        <v>234</v>
      </c>
      <c r="AP5700">
        <v>-9.8779920000000008</v>
      </c>
      <c r="AQ5700">
        <v>167.178664</v>
      </c>
      <c r="AR5700" t="s">
        <v>289</v>
      </c>
      <c r="AS5700">
        <v>0.25</v>
      </c>
      <c r="AT5700" t="s">
        <v>1510</v>
      </c>
      <c r="AU5700" t="s">
        <v>274</v>
      </c>
      <c r="AV5700" t="s">
        <v>4353</v>
      </c>
      <c r="AW5700" t="s">
        <v>4353</v>
      </c>
      <c r="AX5700" t="s">
        <v>4353</v>
      </c>
      <c r="AY5700">
        <v>1275</v>
      </c>
      <c r="AZ5700">
        <v>1655</v>
      </c>
      <c r="BA5700" t="s">
        <v>290</v>
      </c>
      <c r="BB5700" t="s">
        <v>4785</v>
      </c>
      <c r="BC5700" t="s">
        <v>6157</v>
      </c>
      <c r="BD5700" s="7"/>
      <c r="BH5700" t="s">
        <v>1542</v>
      </c>
      <c r="BI5700" t="s">
        <v>7271</v>
      </c>
      <c r="BJ5700" t="s">
        <v>6487</v>
      </c>
      <c r="BK5700" t="s">
        <v>6486</v>
      </c>
      <c r="BL5700" s="7">
        <v>2016</v>
      </c>
      <c r="BQ5700" t="s">
        <v>6540</v>
      </c>
      <c r="BR5700">
        <v>1</v>
      </c>
      <c r="BS5700" t="s">
        <v>6575</v>
      </c>
      <c r="BT5700" t="s">
        <v>5724</v>
      </c>
      <c r="BW5700">
        <v>-17.190000000000001</v>
      </c>
      <c r="BY5700">
        <v>10.61</v>
      </c>
      <c r="CB5700">
        <v>3.4</v>
      </c>
      <c r="CC5700">
        <v>48.44</v>
      </c>
      <c r="CD5700">
        <v>16.649999999999999</v>
      </c>
    </row>
    <row r="5701" spans="1:82" ht="16" customHeight="1">
      <c r="A5701">
        <v>5700</v>
      </c>
      <c r="B5701" t="s">
        <v>7221</v>
      </c>
      <c r="C5701" s="2">
        <v>45024</v>
      </c>
      <c r="E5701" s="17" t="s">
        <v>1195</v>
      </c>
      <c r="F5701" s="19"/>
      <c r="G5701" t="s">
        <v>1608</v>
      </c>
      <c r="H5701" t="s">
        <v>6157</v>
      </c>
      <c r="I5701" t="s">
        <v>4349</v>
      </c>
      <c r="J5701" t="s">
        <v>4350</v>
      </c>
      <c r="K5701" t="s">
        <v>4351</v>
      </c>
      <c r="L5701" t="s">
        <v>6157</v>
      </c>
      <c r="M5701" t="s">
        <v>1608</v>
      </c>
      <c r="N5701" t="s">
        <v>289</v>
      </c>
      <c r="O5701" t="s">
        <v>6157</v>
      </c>
      <c r="P5701" t="s">
        <v>6157</v>
      </c>
      <c r="Q5701" t="s">
        <v>3969</v>
      </c>
      <c r="R5701" t="s">
        <v>6157</v>
      </c>
      <c r="S5701" t="s">
        <v>230</v>
      </c>
      <c r="T5701" s="4" t="s">
        <v>6996</v>
      </c>
      <c r="U5701" t="s">
        <v>5600</v>
      </c>
      <c r="V5701">
        <v>17</v>
      </c>
      <c r="W5701">
        <v>34</v>
      </c>
      <c r="X5701" t="s">
        <v>289</v>
      </c>
      <c r="Y5701" t="s">
        <v>6157</v>
      </c>
      <c r="Z5701" t="s">
        <v>6474</v>
      </c>
      <c r="AA5701" t="s">
        <v>245</v>
      </c>
      <c r="AB5701" t="s">
        <v>6157</v>
      </c>
      <c r="AC5701" t="s">
        <v>6157</v>
      </c>
      <c r="AD5701" t="s">
        <v>5739</v>
      </c>
      <c r="AE5701" t="s">
        <v>6901</v>
      </c>
      <c r="AF5701" t="s">
        <v>4353</v>
      </c>
      <c r="AG5701" t="s">
        <v>4353</v>
      </c>
      <c r="AH5701" t="s">
        <v>4019</v>
      </c>
      <c r="AI5701" t="s">
        <v>6157</v>
      </c>
      <c r="AJ5701" t="s">
        <v>6461</v>
      </c>
      <c r="AK5701" t="s">
        <v>5602</v>
      </c>
      <c r="AL5701" t="s">
        <v>1414</v>
      </c>
      <c r="AM5701" t="s">
        <v>1413</v>
      </c>
      <c r="AN5701" t="s">
        <v>4353</v>
      </c>
      <c r="AO5701" s="29">
        <v>234</v>
      </c>
      <c r="AP5701">
        <v>-9.8779920000000008</v>
      </c>
      <c r="AQ5701">
        <v>167.178664</v>
      </c>
      <c r="AR5701" t="s">
        <v>289</v>
      </c>
      <c r="AS5701">
        <v>0.25</v>
      </c>
      <c r="AT5701" t="s">
        <v>1510</v>
      </c>
      <c r="AU5701" t="s">
        <v>274</v>
      </c>
      <c r="AV5701" t="s">
        <v>4353</v>
      </c>
      <c r="AW5701" t="s">
        <v>4353</v>
      </c>
      <c r="AX5701" t="s">
        <v>4353</v>
      </c>
      <c r="AY5701">
        <v>1275</v>
      </c>
      <c r="AZ5701">
        <v>1655</v>
      </c>
      <c r="BA5701" t="s">
        <v>290</v>
      </c>
      <c r="BB5701" t="s">
        <v>4785</v>
      </c>
      <c r="BC5701" t="s">
        <v>6157</v>
      </c>
      <c r="BD5701" s="7"/>
      <c r="BH5701" t="s">
        <v>1542</v>
      </c>
      <c r="BI5701" t="s">
        <v>7271</v>
      </c>
      <c r="BJ5701" t="s">
        <v>6487</v>
      </c>
      <c r="BK5701" t="s">
        <v>6486</v>
      </c>
      <c r="BL5701" s="7">
        <v>2016</v>
      </c>
      <c r="BQ5701" t="s">
        <v>6540</v>
      </c>
      <c r="BR5701">
        <v>1</v>
      </c>
      <c r="BS5701" t="s">
        <v>6575</v>
      </c>
      <c r="BT5701" t="s">
        <v>5724</v>
      </c>
      <c r="BW5701">
        <v>-16.57</v>
      </c>
      <c r="BY5701">
        <v>11.02</v>
      </c>
      <c r="CB5701">
        <v>3.6</v>
      </c>
      <c r="CC5701">
        <v>47.9</v>
      </c>
      <c r="CD5701">
        <v>15.58</v>
      </c>
    </row>
    <row r="5702" spans="1:82" ht="16" customHeight="1">
      <c r="A5702">
        <v>5701</v>
      </c>
      <c r="B5702" t="s">
        <v>7221</v>
      </c>
      <c r="C5702" s="2">
        <v>45024</v>
      </c>
      <c r="E5702" s="17" t="s">
        <v>1194</v>
      </c>
      <c r="F5702" s="19"/>
      <c r="G5702" t="s">
        <v>1608</v>
      </c>
      <c r="H5702" t="s">
        <v>6157</v>
      </c>
      <c r="I5702" t="s">
        <v>4349</v>
      </c>
      <c r="J5702" t="s">
        <v>4350</v>
      </c>
      <c r="K5702" t="s">
        <v>4351</v>
      </c>
      <c r="L5702" t="s">
        <v>6157</v>
      </c>
      <c r="M5702" t="s">
        <v>1608</v>
      </c>
      <c r="N5702" t="s">
        <v>289</v>
      </c>
      <c r="O5702" t="s">
        <v>6157</v>
      </c>
      <c r="P5702" t="s">
        <v>6157</v>
      </c>
      <c r="Q5702" t="s">
        <v>3969</v>
      </c>
      <c r="R5702" t="s">
        <v>6157</v>
      </c>
      <c r="S5702" t="s">
        <v>230</v>
      </c>
      <c r="T5702" t="s">
        <v>7048</v>
      </c>
      <c r="U5702" t="s">
        <v>5615</v>
      </c>
      <c r="V5702">
        <v>35</v>
      </c>
      <c r="W5702">
        <v>49</v>
      </c>
      <c r="X5702" t="s">
        <v>289</v>
      </c>
      <c r="Y5702" t="s">
        <v>6157</v>
      </c>
      <c r="Z5702" t="s">
        <v>6474</v>
      </c>
      <c r="AA5702" t="s">
        <v>245</v>
      </c>
      <c r="AB5702" t="s">
        <v>6157</v>
      </c>
      <c r="AC5702" t="s">
        <v>6157</v>
      </c>
      <c r="AD5702" t="s">
        <v>5739</v>
      </c>
      <c r="AE5702" t="s">
        <v>6901</v>
      </c>
      <c r="AF5702" t="s">
        <v>4353</v>
      </c>
      <c r="AG5702" t="s">
        <v>4353</v>
      </c>
      <c r="AH5702" t="s">
        <v>4019</v>
      </c>
      <c r="AI5702" t="s">
        <v>6157</v>
      </c>
      <c r="AJ5702" t="s">
        <v>6461</v>
      </c>
      <c r="AK5702" t="s">
        <v>5602</v>
      </c>
      <c r="AL5702" t="s">
        <v>1414</v>
      </c>
      <c r="AM5702" t="s">
        <v>1413</v>
      </c>
      <c r="AN5702" t="s">
        <v>4353</v>
      </c>
      <c r="AO5702" s="29">
        <v>234</v>
      </c>
      <c r="AP5702">
        <v>-9.8779920000000008</v>
      </c>
      <c r="AQ5702">
        <v>167.178664</v>
      </c>
      <c r="AR5702" t="s">
        <v>289</v>
      </c>
      <c r="AS5702">
        <v>0.25</v>
      </c>
      <c r="AT5702" t="s">
        <v>1510</v>
      </c>
      <c r="AU5702" t="s">
        <v>274</v>
      </c>
      <c r="AV5702" t="s">
        <v>4353</v>
      </c>
      <c r="AW5702" t="s">
        <v>4353</v>
      </c>
      <c r="AX5702" t="s">
        <v>4353</v>
      </c>
      <c r="AY5702">
        <v>1275</v>
      </c>
      <c r="AZ5702">
        <v>1655</v>
      </c>
      <c r="BA5702" t="s">
        <v>290</v>
      </c>
      <c r="BB5702" t="s">
        <v>4785</v>
      </c>
      <c r="BC5702" t="s">
        <v>6157</v>
      </c>
      <c r="BD5702" s="7"/>
      <c r="BH5702" t="s">
        <v>1542</v>
      </c>
      <c r="BI5702" t="s">
        <v>7271</v>
      </c>
      <c r="BJ5702" t="s">
        <v>6487</v>
      </c>
      <c r="BK5702" t="s">
        <v>6486</v>
      </c>
      <c r="BL5702" s="7">
        <v>2016</v>
      </c>
      <c r="BQ5702" t="s">
        <v>6540</v>
      </c>
      <c r="BR5702">
        <v>1</v>
      </c>
      <c r="BS5702" t="s">
        <v>6575</v>
      </c>
      <c r="BT5702" t="s">
        <v>5724</v>
      </c>
      <c r="BW5702">
        <v>-16.43</v>
      </c>
      <c r="BY5702">
        <v>12.22</v>
      </c>
      <c r="CB5702">
        <v>3.6</v>
      </c>
      <c r="CC5702">
        <v>48.89</v>
      </c>
      <c r="CD5702">
        <v>15.91</v>
      </c>
    </row>
    <row r="5703" spans="1:82" ht="16" customHeight="1">
      <c r="A5703">
        <v>5702</v>
      </c>
      <c r="B5703" t="s">
        <v>7221</v>
      </c>
      <c r="C5703" s="2">
        <v>45024</v>
      </c>
      <c r="E5703" s="17" t="s">
        <v>1191</v>
      </c>
      <c r="F5703" s="19"/>
      <c r="G5703" t="s">
        <v>1608</v>
      </c>
      <c r="H5703" t="s">
        <v>6157</v>
      </c>
      <c r="I5703" t="s">
        <v>4349</v>
      </c>
      <c r="J5703" t="s">
        <v>4350</v>
      </c>
      <c r="K5703" t="s">
        <v>4351</v>
      </c>
      <c r="L5703" t="s">
        <v>6157</v>
      </c>
      <c r="M5703" t="s">
        <v>1608</v>
      </c>
      <c r="N5703" t="s">
        <v>289</v>
      </c>
      <c r="O5703" t="s">
        <v>6157</v>
      </c>
      <c r="P5703" t="s">
        <v>6157</v>
      </c>
      <c r="Q5703" t="s">
        <v>3969</v>
      </c>
      <c r="R5703" t="s">
        <v>6157</v>
      </c>
      <c r="S5703" t="s">
        <v>229</v>
      </c>
      <c r="T5703" t="s">
        <v>7048</v>
      </c>
      <c r="U5703" t="s">
        <v>5615</v>
      </c>
      <c r="V5703">
        <v>35</v>
      </c>
      <c r="W5703">
        <v>49</v>
      </c>
      <c r="X5703" t="s">
        <v>289</v>
      </c>
      <c r="Y5703" t="s">
        <v>6157</v>
      </c>
      <c r="Z5703" t="s">
        <v>6474</v>
      </c>
      <c r="AA5703" t="s">
        <v>245</v>
      </c>
      <c r="AB5703" t="s">
        <v>6157</v>
      </c>
      <c r="AC5703" t="s">
        <v>6157</v>
      </c>
      <c r="AD5703" t="s">
        <v>5739</v>
      </c>
      <c r="AE5703" t="s">
        <v>6901</v>
      </c>
      <c r="AF5703" t="s">
        <v>4353</v>
      </c>
      <c r="AG5703" t="s">
        <v>4353</v>
      </c>
      <c r="AH5703" t="s">
        <v>4019</v>
      </c>
      <c r="AI5703" t="s">
        <v>6157</v>
      </c>
      <c r="AJ5703" t="s">
        <v>6461</v>
      </c>
      <c r="AK5703" t="s">
        <v>5602</v>
      </c>
      <c r="AL5703" t="s">
        <v>1414</v>
      </c>
      <c r="AM5703" t="s">
        <v>1413</v>
      </c>
      <c r="AN5703" t="s">
        <v>4353</v>
      </c>
      <c r="AO5703" s="29">
        <v>234</v>
      </c>
      <c r="AP5703">
        <v>-9.8779920000000008</v>
      </c>
      <c r="AQ5703">
        <v>167.178664</v>
      </c>
      <c r="AR5703" t="s">
        <v>289</v>
      </c>
      <c r="AS5703">
        <v>0.25</v>
      </c>
      <c r="AT5703" t="s">
        <v>1510</v>
      </c>
      <c r="AU5703" t="s">
        <v>274</v>
      </c>
      <c r="AV5703" t="s">
        <v>4353</v>
      </c>
      <c r="AW5703" t="s">
        <v>4353</v>
      </c>
      <c r="AX5703" t="s">
        <v>4353</v>
      </c>
      <c r="AY5703">
        <v>1275</v>
      </c>
      <c r="AZ5703">
        <v>1655</v>
      </c>
      <c r="BA5703" t="s">
        <v>290</v>
      </c>
      <c r="BB5703" t="s">
        <v>4785</v>
      </c>
      <c r="BC5703" t="s">
        <v>6157</v>
      </c>
      <c r="BD5703" s="7"/>
      <c r="BH5703" t="s">
        <v>1542</v>
      </c>
      <c r="BI5703" t="s">
        <v>7271</v>
      </c>
      <c r="BJ5703" t="s">
        <v>6487</v>
      </c>
      <c r="BK5703" t="s">
        <v>6486</v>
      </c>
      <c r="BL5703" s="7">
        <v>2016</v>
      </c>
      <c r="BQ5703" t="s">
        <v>6540</v>
      </c>
      <c r="BR5703">
        <v>1</v>
      </c>
      <c r="BS5703" t="s">
        <v>6575</v>
      </c>
      <c r="BT5703" t="s">
        <v>5724</v>
      </c>
      <c r="BW5703">
        <v>-16.329999999999998</v>
      </c>
      <c r="BY5703">
        <v>11.76</v>
      </c>
      <c r="CB5703">
        <v>3.6</v>
      </c>
      <c r="CC5703">
        <v>46.74</v>
      </c>
      <c r="CD5703">
        <v>14.94</v>
      </c>
    </row>
    <row r="5704" spans="1:82" ht="16" customHeight="1">
      <c r="A5704">
        <v>5703</v>
      </c>
      <c r="B5704" t="s">
        <v>7221</v>
      </c>
      <c r="C5704" s="2">
        <v>45024</v>
      </c>
      <c r="E5704" s="17" t="s">
        <v>1190</v>
      </c>
      <c r="F5704" s="19"/>
      <c r="G5704" t="s">
        <v>1608</v>
      </c>
      <c r="H5704" t="s">
        <v>6157</v>
      </c>
      <c r="I5704" t="s">
        <v>4349</v>
      </c>
      <c r="J5704" t="s">
        <v>4350</v>
      </c>
      <c r="K5704" t="s">
        <v>4351</v>
      </c>
      <c r="L5704" t="s">
        <v>6157</v>
      </c>
      <c r="M5704" t="s">
        <v>1608</v>
      </c>
      <c r="N5704" t="s">
        <v>289</v>
      </c>
      <c r="O5704" t="s">
        <v>6157</v>
      </c>
      <c r="P5704" t="s">
        <v>6157</v>
      </c>
      <c r="Q5704" t="s">
        <v>3969</v>
      </c>
      <c r="R5704" t="s">
        <v>6157</v>
      </c>
      <c r="S5704" t="s">
        <v>230</v>
      </c>
      <c r="T5704" t="s">
        <v>7048</v>
      </c>
      <c r="U5704" t="s">
        <v>5615</v>
      </c>
      <c r="V5704">
        <v>35</v>
      </c>
      <c r="W5704">
        <v>49</v>
      </c>
      <c r="X5704" t="s">
        <v>289</v>
      </c>
      <c r="Y5704" t="s">
        <v>6157</v>
      </c>
      <c r="Z5704" t="s">
        <v>6474</v>
      </c>
      <c r="AA5704" t="s">
        <v>245</v>
      </c>
      <c r="AB5704" t="s">
        <v>6157</v>
      </c>
      <c r="AC5704" t="s">
        <v>6157</v>
      </c>
      <c r="AD5704" t="s">
        <v>5739</v>
      </c>
      <c r="AE5704" t="s">
        <v>6901</v>
      </c>
      <c r="AF5704" t="s">
        <v>4353</v>
      </c>
      <c r="AG5704" t="s">
        <v>4353</v>
      </c>
      <c r="AH5704" t="s">
        <v>4019</v>
      </c>
      <c r="AI5704" t="s">
        <v>6157</v>
      </c>
      <c r="AJ5704" t="s">
        <v>6461</v>
      </c>
      <c r="AK5704" t="s">
        <v>5602</v>
      </c>
      <c r="AL5704" t="s">
        <v>1414</v>
      </c>
      <c r="AM5704" t="s">
        <v>1413</v>
      </c>
      <c r="AN5704" t="s">
        <v>4353</v>
      </c>
      <c r="AO5704" s="29">
        <v>234</v>
      </c>
      <c r="AP5704">
        <v>-9.8779920000000008</v>
      </c>
      <c r="AQ5704">
        <v>167.178664</v>
      </c>
      <c r="AR5704" t="s">
        <v>289</v>
      </c>
      <c r="AS5704">
        <v>0.25</v>
      </c>
      <c r="AT5704" t="s">
        <v>1510</v>
      </c>
      <c r="AU5704" t="s">
        <v>274</v>
      </c>
      <c r="AV5704" t="s">
        <v>4353</v>
      </c>
      <c r="AW5704" t="s">
        <v>4353</v>
      </c>
      <c r="AX5704" t="s">
        <v>4353</v>
      </c>
      <c r="AY5704">
        <v>1275</v>
      </c>
      <c r="AZ5704">
        <v>1655</v>
      </c>
      <c r="BA5704" t="s">
        <v>290</v>
      </c>
      <c r="BB5704" t="s">
        <v>4785</v>
      </c>
      <c r="BC5704" t="s">
        <v>6157</v>
      </c>
      <c r="BD5704" s="7"/>
      <c r="BH5704" t="s">
        <v>1542</v>
      </c>
      <c r="BI5704" t="s">
        <v>7271</v>
      </c>
      <c r="BJ5704" t="s">
        <v>6487</v>
      </c>
      <c r="BK5704" t="s">
        <v>6486</v>
      </c>
      <c r="BL5704" s="7">
        <v>2016</v>
      </c>
      <c r="BQ5704" t="s">
        <v>6540</v>
      </c>
      <c r="BR5704">
        <v>1</v>
      </c>
      <c r="BS5704" t="s">
        <v>6575</v>
      </c>
      <c r="BT5704" t="s">
        <v>5724</v>
      </c>
      <c r="BW5704">
        <v>-16.14</v>
      </c>
      <c r="BY5704">
        <v>11.44</v>
      </c>
      <c r="CB5704">
        <v>3.6</v>
      </c>
      <c r="CC5704">
        <v>41.54</v>
      </c>
      <c r="CD5704">
        <v>13.36</v>
      </c>
    </row>
    <row r="5705" spans="1:82" ht="16" customHeight="1">
      <c r="A5705">
        <v>5704</v>
      </c>
      <c r="B5705" t="s">
        <v>7221</v>
      </c>
      <c r="C5705" s="2">
        <v>45024</v>
      </c>
      <c r="E5705" s="17" t="s">
        <v>5839</v>
      </c>
      <c r="F5705" s="19"/>
      <c r="G5705" t="s">
        <v>1608</v>
      </c>
      <c r="H5705" t="s">
        <v>6157</v>
      </c>
      <c r="I5705" t="s">
        <v>4349</v>
      </c>
      <c r="J5705" t="s">
        <v>4350</v>
      </c>
      <c r="K5705" t="s">
        <v>4351</v>
      </c>
      <c r="L5705" t="s">
        <v>6157</v>
      </c>
      <c r="M5705" t="s">
        <v>1608</v>
      </c>
      <c r="N5705" t="s">
        <v>289</v>
      </c>
      <c r="O5705" t="s">
        <v>6157</v>
      </c>
      <c r="P5705" t="s">
        <v>6157</v>
      </c>
      <c r="Q5705" t="s">
        <v>3969</v>
      </c>
      <c r="R5705" t="s">
        <v>6157</v>
      </c>
      <c r="S5705" t="s">
        <v>230</v>
      </c>
      <c r="T5705" s="4" t="s">
        <v>6996</v>
      </c>
      <c r="U5705" t="s">
        <v>5600</v>
      </c>
      <c r="V5705">
        <v>17</v>
      </c>
      <c r="W5705">
        <v>34</v>
      </c>
      <c r="X5705" t="s">
        <v>289</v>
      </c>
      <c r="Y5705" t="s">
        <v>6157</v>
      </c>
      <c r="Z5705" t="s">
        <v>6474</v>
      </c>
      <c r="AA5705" t="s">
        <v>245</v>
      </c>
      <c r="AB5705" t="s">
        <v>6157</v>
      </c>
      <c r="AC5705" t="s">
        <v>6157</v>
      </c>
      <c r="AD5705" t="s">
        <v>5739</v>
      </c>
      <c r="AE5705" t="s">
        <v>6901</v>
      </c>
      <c r="AF5705" t="s">
        <v>4353</v>
      </c>
      <c r="AG5705" t="s">
        <v>4353</v>
      </c>
      <c r="AH5705" t="s">
        <v>4019</v>
      </c>
      <c r="AI5705" t="s">
        <v>6157</v>
      </c>
      <c r="AJ5705" t="s">
        <v>6461</v>
      </c>
      <c r="AK5705" t="s">
        <v>5602</v>
      </c>
      <c r="AL5705" t="s">
        <v>1414</v>
      </c>
      <c r="AM5705" t="s">
        <v>1413</v>
      </c>
      <c r="AN5705" t="s">
        <v>4353</v>
      </c>
      <c r="AO5705" s="29">
        <v>234</v>
      </c>
      <c r="AP5705">
        <v>-9.8779920000000008</v>
      </c>
      <c r="AQ5705">
        <v>167.178664</v>
      </c>
      <c r="AR5705" t="s">
        <v>289</v>
      </c>
      <c r="AS5705">
        <v>0.25</v>
      </c>
      <c r="AT5705" t="s">
        <v>1510</v>
      </c>
      <c r="AU5705" t="s">
        <v>274</v>
      </c>
      <c r="AV5705" t="s">
        <v>4353</v>
      </c>
      <c r="AW5705" t="s">
        <v>4353</v>
      </c>
      <c r="AX5705" t="s">
        <v>4353</v>
      </c>
      <c r="AY5705">
        <v>1275</v>
      </c>
      <c r="AZ5705">
        <v>1655</v>
      </c>
      <c r="BA5705" t="s">
        <v>290</v>
      </c>
      <c r="BB5705" t="s">
        <v>4785</v>
      </c>
      <c r="BC5705" t="s">
        <v>6157</v>
      </c>
      <c r="BD5705" s="7"/>
      <c r="BH5705" t="s">
        <v>1542</v>
      </c>
      <c r="BI5705" t="s">
        <v>7271</v>
      </c>
      <c r="BJ5705" t="s">
        <v>6487</v>
      </c>
      <c r="BK5705" t="s">
        <v>6486</v>
      </c>
      <c r="BL5705" s="7">
        <v>2016</v>
      </c>
      <c r="BQ5705" t="s">
        <v>6540</v>
      </c>
      <c r="BR5705">
        <v>1</v>
      </c>
      <c r="BS5705" t="s">
        <v>6575</v>
      </c>
      <c r="BT5705" t="s">
        <v>5724</v>
      </c>
      <c r="BW5705">
        <v>-16.600000000000001</v>
      </c>
      <c r="BY5705">
        <v>11.39</v>
      </c>
      <c r="CB5705">
        <v>3.6</v>
      </c>
      <c r="CC5705">
        <v>54.69</v>
      </c>
      <c r="CD5705">
        <v>17.91</v>
      </c>
    </row>
    <row r="5706" spans="1:82" ht="16" customHeight="1">
      <c r="A5706">
        <v>5705</v>
      </c>
      <c r="B5706" t="s">
        <v>7221</v>
      </c>
      <c r="C5706" s="2">
        <v>45024</v>
      </c>
      <c r="E5706" s="17" t="s">
        <v>1186</v>
      </c>
      <c r="F5706" s="19"/>
      <c r="G5706" t="s">
        <v>1608</v>
      </c>
      <c r="H5706" t="s">
        <v>6157</v>
      </c>
      <c r="I5706" t="s">
        <v>4349</v>
      </c>
      <c r="J5706" t="s">
        <v>4350</v>
      </c>
      <c r="K5706" t="s">
        <v>4351</v>
      </c>
      <c r="L5706" t="s">
        <v>6157</v>
      </c>
      <c r="M5706" t="s">
        <v>1608</v>
      </c>
      <c r="N5706" t="s">
        <v>289</v>
      </c>
      <c r="O5706" t="s">
        <v>6157</v>
      </c>
      <c r="P5706" t="s">
        <v>6157</v>
      </c>
      <c r="Q5706" t="s">
        <v>3969</v>
      </c>
      <c r="R5706" t="s">
        <v>6157</v>
      </c>
      <c r="S5706" t="s">
        <v>230</v>
      </c>
      <c r="T5706" t="s">
        <v>7048</v>
      </c>
      <c r="U5706" t="s">
        <v>5615</v>
      </c>
      <c r="V5706">
        <v>35</v>
      </c>
      <c r="W5706">
        <v>49</v>
      </c>
      <c r="X5706" t="s">
        <v>289</v>
      </c>
      <c r="Y5706" t="s">
        <v>6157</v>
      </c>
      <c r="Z5706" t="s">
        <v>6474</v>
      </c>
      <c r="AA5706" t="s">
        <v>245</v>
      </c>
      <c r="AB5706" t="s">
        <v>6157</v>
      </c>
      <c r="AC5706" t="s">
        <v>6157</v>
      </c>
      <c r="AD5706" t="s">
        <v>5739</v>
      </c>
      <c r="AE5706" t="s">
        <v>6901</v>
      </c>
      <c r="AF5706" t="s">
        <v>4353</v>
      </c>
      <c r="AG5706" t="s">
        <v>4353</v>
      </c>
      <c r="AH5706" t="s">
        <v>4019</v>
      </c>
      <c r="AI5706" t="s">
        <v>6157</v>
      </c>
      <c r="AJ5706" t="s">
        <v>6461</v>
      </c>
      <c r="AK5706" t="s">
        <v>5602</v>
      </c>
      <c r="AL5706" t="s">
        <v>1414</v>
      </c>
      <c r="AM5706" t="s">
        <v>1413</v>
      </c>
      <c r="AN5706" t="s">
        <v>4353</v>
      </c>
      <c r="AO5706" s="29">
        <v>234</v>
      </c>
      <c r="AP5706">
        <v>-9.8779920000000008</v>
      </c>
      <c r="AQ5706">
        <v>167.178664</v>
      </c>
      <c r="AR5706" t="s">
        <v>289</v>
      </c>
      <c r="AS5706">
        <v>0.25</v>
      </c>
      <c r="AT5706" t="s">
        <v>1510</v>
      </c>
      <c r="AU5706" t="s">
        <v>274</v>
      </c>
      <c r="AV5706" t="s">
        <v>4353</v>
      </c>
      <c r="AW5706" t="s">
        <v>4353</v>
      </c>
      <c r="AX5706" t="s">
        <v>4353</v>
      </c>
      <c r="AY5706">
        <v>1275</v>
      </c>
      <c r="AZ5706">
        <v>1655</v>
      </c>
      <c r="BA5706" t="s">
        <v>290</v>
      </c>
      <c r="BB5706" t="s">
        <v>4785</v>
      </c>
      <c r="BC5706" t="s">
        <v>6157</v>
      </c>
      <c r="BD5706" s="7"/>
      <c r="BH5706" t="s">
        <v>1542</v>
      </c>
      <c r="BI5706" t="s">
        <v>7271</v>
      </c>
      <c r="BJ5706" t="s">
        <v>6487</v>
      </c>
      <c r="BK5706" t="s">
        <v>6486</v>
      </c>
      <c r="BL5706" s="7">
        <v>2016</v>
      </c>
      <c r="BQ5706" t="s">
        <v>6540</v>
      </c>
      <c r="BR5706">
        <v>1</v>
      </c>
      <c r="BS5706" t="s">
        <v>6575</v>
      </c>
      <c r="BT5706" t="s">
        <v>5724</v>
      </c>
      <c r="BW5706">
        <v>-16.809999999999999</v>
      </c>
      <c r="BY5706">
        <v>11.4</v>
      </c>
      <c r="CB5706">
        <v>3.5</v>
      </c>
      <c r="CC5706">
        <v>34.69</v>
      </c>
      <c r="CD5706">
        <v>11.51</v>
      </c>
    </row>
    <row r="5707" spans="1:82" ht="16" customHeight="1">
      <c r="A5707">
        <v>5706</v>
      </c>
      <c r="B5707" t="s">
        <v>7221</v>
      </c>
      <c r="C5707" s="2">
        <v>45024</v>
      </c>
      <c r="E5707" s="17" t="s">
        <v>5791</v>
      </c>
      <c r="F5707" s="19"/>
      <c r="G5707" t="s">
        <v>1608</v>
      </c>
      <c r="H5707" t="s">
        <v>6157</v>
      </c>
      <c r="I5707" t="s">
        <v>4349</v>
      </c>
      <c r="J5707" t="s">
        <v>4350</v>
      </c>
      <c r="K5707" t="s">
        <v>4351</v>
      </c>
      <c r="L5707" t="s">
        <v>6157</v>
      </c>
      <c r="M5707" t="s">
        <v>1608</v>
      </c>
      <c r="N5707" t="s">
        <v>289</v>
      </c>
      <c r="O5707" t="s">
        <v>6157</v>
      </c>
      <c r="P5707" t="s">
        <v>6157</v>
      </c>
      <c r="Q5707" t="s">
        <v>3969</v>
      </c>
      <c r="R5707" t="s">
        <v>6157</v>
      </c>
      <c r="S5707" t="s">
        <v>4354</v>
      </c>
      <c r="T5707" t="s">
        <v>5792</v>
      </c>
      <c r="U5707" t="s">
        <v>5759</v>
      </c>
      <c r="V5707">
        <v>16</v>
      </c>
      <c r="W5707">
        <v>16</v>
      </c>
      <c r="X5707" t="s">
        <v>289</v>
      </c>
      <c r="Y5707" t="s">
        <v>6157</v>
      </c>
      <c r="Z5707" t="s">
        <v>6474</v>
      </c>
      <c r="AA5707" t="s">
        <v>245</v>
      </c>
      <c r="AB5707" t="s">
        <v>6157</v>
      </c>
      <c r="AC5707" t="s">
        <v>6157</v>
      </c>
      <c r="AD5707" t="s">
        <v>5739</v>
      </c>
      <c r="AE5707" t="s">
        <v>6901</v>
      </c>
      <c r="AF5707" t="s">
        <v>4353</v>
      </c>
      <c r="AG5707" t="s">
        <v>4353</v>
      </c>
      <c r="AH5707" t="s">
        <v>4019</v>
      </c>
      <c r="AI5707" t="s">
        <v>6157</v>
      </c>
      <c r="AJ5707" t="s">
        <v>6461</v>
      </c>
      <c r="AK5707" t="s">
        <v>5602</v>
      </c>
      <c r="AL5707" t="s">
        <v>1414</v>
      </c>
      <c r="AM5707" t="s">
        <v>1413</v>
      </c>
      <c r="AN5707" t="s">
        <v>4353</v>
      </c>
      <c r="AO5707" s="29">
        <v>234</v>
      </c>
      <c r="AP5707">
        <v>-9.8779920000000008</v>
      </c>
      <c r="AQ5707">
        <v>167.178664</v>
      </c>
      <c r="AR5707" t="s">
        <v>289</v>
      </c>
      <c r="AS5707">
        <v>0.25</v>
      </c>
      <c r="AT5707" t="s">
        <v>1510</v>
      </c>
      <c r="AU5707" t="s">
        <v>274</v>
      </c>
      <c r="AV5707" t="s">
        <v>4353</v>
      </c>
      <c r="AW5707" t="s">
        <v>4353</v>
      </c>
      <c r="AX5707" t="s">
        <v>4353</v>
      </c>
      <c r="AY5707">
        <v>1275</v>
      </c>
      <c r="AZ5707">
        <v>1655</v>
      </c>
      <c r="BA5707" t="s">
        <v>290</v>
      </c>
      <c r="BB5707" t="s">
        <v>4785</v>
      </c>
      <c r="BC5707" t="s">
        <v>6157</v>
      </c>
      <c r="BD5707" s="7"/>
      <c r="BH5707" t="s">
        <v>1542</v>
      </c>
      <c r="BI5707" t="s">
        <v>7271</v>
      </c>
      <c r="BJ5707" t="s">
        <v>6487</v>
      </c>
      <c r="BK5707" t="s">
        <v>6486</v>
      </c>
      <c r="BL5707" s="7">
        <v>2016</v>
      </c>
      <c r="BQ5707" t="s">
        <v>6540</v>
      </c>
      <c r="BR5707">
        <v>1</v>
      </c>
      <c r="BS5707" t="s">
        <v>6575</v>
      </c>
      <c r="BT5707" t="s">
        <v>5724</v>
      </c>
      <c r="BW5707">
        <v>-16.29</v>
      </c>
      <c r="BY5707">
        <v>11.61</v>
      </c>
      <c r="CB5707">
        <v>3.5</v>
      </c>
      <c r="CC5707">
        <v>37.89</v>
      </c>
      <c r="CD5707">
        <v>12.77</v>
      </c>
    </row>
    <row r="5708" spans="1:82" ht="16" customHeight="1">
      <c r="A5708">
        <v>5707</v>
      </c>
      <c r="B5708" t="s">
        <v>7221</v>
      </c>
      <c r="C5708" s="2">
        <v>45024</v>
      </c>
      <c r="E5708" s="17" t="s">
        <v>1185</v>
      </c>
      <c r="F5708" s="19"/>
      <c r="G5708" t="s">
        <v>1608</v>
      </c>
      <c r="H5708" t="s">
        <v>6157</v>
      </c>
      <c r="I5708" t="s">
        <v>4349</v>
      </c>
      <c r="J5708" t="s">
        <v>4350</v>
      </c>
      <c r="K5708" t="s">
        <v>4351</v>
      </c>
      <c r="L5708" t="s">
        <v>6157</v>
      </c>
      <c r="M5708" t="s">
        <v>1608</v>
      </c>
      <c r="N5708" t="s">
        <v>289</v>
      </c>
      <c r="O5708" t="s">
        <v>6157</v>
      </c>
      <c r="P5708" t="s">
        <v>6157</v>
      </c>
      <c r="Q5708" t="s">
        <v>3969</v>
      </c>
      <c r="R5708" t="s">
        <v>6157</v>
      </c>
      <c r="S5708" t="s">
        <v>230</v>
      </c>
      <c r="T5708" t="s">
        <v>7066</v>
      </c>
      <c r="U5708" t="s">
        <v>4367</v>
      </c>
      <c r="V5708">
        <v>50</v>
      </c>
      <c r="W5708">
        <v>80</v>
      </c>
      <c r="X5708" t="s">
        <v>289</v>
      </c>
      <c r="Y5708" t="s">
        <v>6157</v>
      </c>
      <c r="Z5708" t="s">
        <v>6474</v>
      </c>
      <c r="AA5708" t="s">
        <v>245</v>
      </c>
      <c r="AB5708" t="s">
        <v>6157</v>
      </c>
      <c r="AC5708" t="s">
        <v>6157</v>
      </c>
      <c r="AD5708" t="s">
        <v>5739</v>
      </c>
      <c r="AE5708" t="s">
        <v>6901</v>
      </c>
      <c r="AF5708" t="s">
        <v>4353</v>
      </c>
      <c r="AG5708" t="s">
        <v>4353</v>
      </c>
      <c r="AH5708" t="s">
        <v>4019</v>
      </c>
      <c r="AI5708" t="s">
        <v>6157</v>
      </c>
      <c r="AJ5708" t="s">
        <v>6461</v>
      </c>
      <c r="AK5708" t="s">
        <v>5602</v>
      </c>
      <c r="AL5708" t="s">
        <v>1414</v>
      </c>
      <c r="AM5708" t="s">
        <v>1413</v>
      </c>
      <c r="AN5708" t="s">
        <v>4353</v>
      </c>
      <c r="AO5708" s="29">
        <v>234</v>
      </c>
      <c r="AP5708">
        <v>-9.8779920000000008</v>
      </c>
      <c r="AQ5708">
        <v>167.178664</v>
      </c>
      <c r="AR5708" t="s">
        <v>289</v>
      </c>
      <c r="AS5708">
        <v>0.25</v>
      </c>
      <c r="AT5708" t="s">
        <v>1510</v>
      </c>
      <c r="AU5708" t="s">
        <v>274</v>
      </c>
      <c r="AV5708" t="s">
        <v>4353</v>
      </c>
      <c r="AW5708" t="s">
        <v>4353</v>
      </c>
      <c r="AX5708" t="s">
        <v>4353</v>
      </c>
      <c r="AY5708">
        <v>1275</v>
      </c>
      <c r="AZ5708">
        <v>1655</v>
      </c>
      <c r="BA5708" t="s">
        <v>290</v>
      </c>
      <c r="BB5708" t="s">
        <v>4785</v>
      </c>
      <c r="BC5708" t="s">
        <v>6157</v>
      </c>
      <c r="BD5708" s="7"/>
      <c r="BH5708" t="s">
        <v>1542</v>
      </c>
      <c r="BI5708" t="s">
        <v>7271</v>
      </c>
      <c r="BJ5708" t="s">
        <v>6487</v>
      </c>
      <c r="BK5708" t="s">
        <v>6486</v>
      </c>
      <c r="BL5708" s="7">
        <v>2016</v>
      </c>
      <c r="BQ5708" t="s">
        <v>6540</v>
      </c>
      <c r="BR5708">
        <v>1</v>
      </c>
      <c r="BS5708" t="s">
        <v>6575</v>
      </c>
      <c r="BT5708" t="s">
        <v>5724</v>
      </c>
      <c r="BW5708">
        <v>-16.57</v>
      </c>
      <c r="BY5708">
        <v>12.35</v>
      </c>
      <c r="CB5708">
        <v>3.5</v>
      </c>
      <c r="CC5708">
        <v>40.909999999999997</v>
      </c>
      <c r="CD5708">
        <v>13.71</v>
      </c>
    </row>
    <row r="5709" spans="1:82" ht="16" customHeight="1">
      <c r="A5709">
        <v>5708</v>
      </c>
      <c r="B5709" t="s">
        <v>7221</v>
      </c>
      <c r="C5709" s="2">
        <v>45024</v>
      </c>
      <c r="E5709" s="17" t="s">
        <v>1184</v>
      </c>
      <c r="F5709" s="19"/>
      <c r="G5709" t="s">
        <v>1608</v>
      </c>
      <c r="H5709" t="s">
        <v>6157</v>
      </c>
      <c r="I5709" t="s">
        <v>4349</v>
      </c>
      <c r="J5709" t="s">
        <v>4350</v>
      </c>
      <c r="K5709" t="s">
        <v>4351</v>
      </c>
      <c r="L5709" t="s">
        <v>6157</v>
      </c>
      <c r="M5709" t="s">
        <v>1608</v>
      </c>
      <c r="N5709" t="s">
        <v>289</v>
      </c>
      <c r="O5709" t="s">
        <v>6157</v>
      </c>
      <c r="P5709" t="s">
        <v>6157</v>
      </c>
      <c r="Q5709" t="s">
        <v>3969</v>
      </c>
      <c r="R5709" t="s">
        <v>6157</v>
      </c>
      <c r="S5709" t="s">
        <v>230</v>
      </c>
      <c r="T5709" s="4" t="s">
        <v>6996</v>
      </c>
      <c r="U5709" t="s">
        <v>5600</v>
      </c>
      <c r="V5709">
        <v>17</v>
      </c>
      <c r="W5709">
        <v>34</v>
      </c>
      <c r="X5709" t="s">
        <v>289</v>
      </c>
      <c r="Y5709" t="s">
        <v>6157</v>
      </c>
      <c r="Z5709" t="s">
        <v>6474</v>
      </c>
      <c r="AA5709" t="s">
        <v>245</v>
      </c>
      <c r="AB5709" t="s">
        <v>6157</v>
      </c>
      <c r="AC5709" t="s">
        <v>6157</v>
      </c>
      <c r="AD5709" t="s">
        <v>5739</v>
      </c>
      <c r="AE5709" t="s">
        <v>6901</v>
      </c>
      <c r="AF5709" t="s">
        <v>4353</v>
      </c>
      <c r="AG5709" t="s">
        <v>4353</v>
      </c>
      <c r="AH5709" t="s">
        <v>4019</v>
      </c>
      <c r="AI5709" t="s">
        <v>6157</v>
      </c>
      <c r="AJ5709" t="s">
        <v>6461</v>
      </c>
      <c r="AK5709" t="s">
        <v>5602</v>
      </c>
      <c r="AL5709" t="s">
        <v>1414</v>
      </c>
      <c r="AM5709" t="s">
        <v>1413</v>
      </c>
      <c r="AN5709" t="s">
        <v>4353</v>
      </c>
      <c r="AO5709" s="29">
        <v>234</v>
      </c>
      <c r="AP5709">
        <v>-9.8779920000000008</v>
      </c>
      <c r="AQ5709">
        <v>167.178664</v>
      </c>
      <c r="AR5709" t="s">
        <v>289</v>
      </c>
      <c r="AS5709">
        <v>0.25</v>
      </c>
      <c r="AT5709" t="s">
        <v>1510</v>
      </c>
      <c r="AU5709" t="s">
        <v>274</v>
      </c>
      <c r="AV5709" t="s">
        <v>4353</v>
      </c>
      <c r="AW5709" t="s">
        <v>4353</v>
      </c>
      <c r="AX5709" t="s">
        <v>4353</v>
      </c>
      <c r="AY5709">
        <v>1275</v>
      </c>
      <c r="AZ5709">
        <v>1655</v>
      </c>
      <c r="BA5709" t="s">
        <v>290</v>
      </c>
      <c r="BB5709" t="s">
        <v>4785</v>
      </c>
      <c r="BC5709" t="s">
        <v>6157</v>
      </c>
      <c r="BD5709" s="7"/>
      <c r="BH5709" t="s">
        <v>1542</v>
      </c>
      <c r="BI5709" t="s">
        <v>7271</v>
      </c>
      <c r="BJ5709" t="s">
        <v>6487</v>
      </c>
      <c r="BK5709" t="s">
        <v>6486</v>
      </c>
      <c r="BL5709" s="7">
        <v>2016</v>
      </c>
      <c r="BQ5709" t="s">
        <v>6540</v>
      </c>
      <c r="BR5709">
        <v>1</v>
      </c>
      <c r="BS5709" t="s">
        <v>6575</v>
      </c>
      <c r="BT5709" t="s">
        <v>5724</v>
      </c>
      <c r="BW5709">
        <v>-16.670000000000002</v>
      </c>
      <c r="BY5709">
        <v>11.78</v>
      </c>
      <c r="CB5709">
        <v>3.5</v>
      </c>
      <c r="CC5709">
        <v>51.19</v>
      </c>
      <c r="CD5709">
        <v>17.25</v>
      </c>
    </row>
    <row r="5710" spans="1:82" ht="16" customHeight="1">
      <c r="A5710">
        <v>5709</v>
      </c>
      <c r="B5710" t="s">
        <v>7221</v>
      </c>
      <c r="C5710" s="2">
        <v>45024</v>
      </c>
      <c r="E5710" s="17" t="s">
        <v>1182</v>
      </c>
      <c r="F5710" s="19"/>
      <c r="G5710" t="s">
        <v>1608</v>
      </c>
      <c r="H5710" t="s">
        <v>6157</v>
      </c>
      <c r="I5710" t="s">
        <v>4349</v>
      </c>
      <c r="J5710" t="s">
        <v>4350</v>
      </c>
      <c r="K5710" t="s">
        <v>4351</v>
      </c>
      <c r="L5710" t="s">
        <v>6157</v>
      </c>
      <c r="M5710" t="s">
        <v>1608</v>
      </c>
      <c r="N5710" t="s">
        <v>289</v>
      </c>
      <c r="O5710" t="s">
        <v>6157</v>
      </c>
      <c r="P5710" t="s">
        <v>6157</v>
      </c>
      <c r="Q5710" t="s">
        <v>3969</v>
      </c>
      <c r="R5710" t="s">
        <v>6157</v>
      </c>
      <c r="S5710" t="s">
        <v>230</v>
      </c>
      <c r="T5710" t="s">
        <v>7048</v>
      </c>
      <c r="U5710" t="s">
        <v>5615</v>
      </c>
      <c r="V5710">
        <v>35</v>
      </c>
      <c r="W5710">
        <v>49</v>
      </c>
      <c r="X5710" t="s">
        <v>289</v>
      </c>
      <c r="Y5710" t="s">
        <v>6157</v>
      </c>
      <c r="Z5710" t="s">
        <v>6474</v>
      </c>
      <c r="AA5710" t="s">
        <v>245</v>
      </c>
      <c r="AB5710" t="s">
        <v>6157</v>
      </c>
      <c r="AC5710" t="s">
        <v>6157</v>
      </c>
      <c r="AD5710" t="s">
        <v>5739</v>
      </c>
      <c r="AE5710" t="s">
        <v>6901</v>
      </c>
      <c r="AF5710" t="s">
        <v>4353</v>
      </c>
      <c r="AG5710" t="s">
        <v>4353</v>
      </c>
      <c r="AH5710" t="s">
        <v>4019</v>
      </c>
      <c r="AI5710" t="s">
        <v>6157</v>
      </c>
      <c r="AJ5710" t="s">
        <v>6461</v>
      </c>
      <c r="AK5710" t="s">
        <v>5602</v>
      </c>
      <c r="AL5710" t="s">
        <v>1414</v>
      </c>
      <c r="AM5710" t="s">
        <v>1413</v>
      </c>
      <c r="AN5710" t="s">
        <v>4353</v>
      </c>
      <c r="AO5710" s="29">
        <v>234</v>
      </c>
      <c r="AP5710">
        <v>-9.8779920000000008</v>
      </c>
      <c r="AQ5710">
        <v>167.178664</v>
      </c>
      <c r="AR5710" t="s">
        <v>289</v>
      </c>
      <c r="AS5710">
        <v>0.25</v>
      </c>
      <c r="AT5710" t="s">
        <v>1510</v>
      </c>
      <c r="AU5710" t="s">
        <v>274</v>
      </c>
      <c r="AV5710" t="s">
        <v>4353</v>
      </c>
      <c r="AW5710" t="s">
        <v>4353</v>
      </c>
      <c r="AX5710" t="s">
        <v>4353</v>
      </c>
      <c r="AY5710">
        <v>1275</v>
      </c>
      <c r="AZ5710">
        <v>1655</v>
      </c>
      <c r="BA5710" t="s">
        <v>290</v>
      </c>
      <c r="BB5710" t="s">
        <v>4785</v>
      </c>
      <c r="BC5710" t="s">
        <v>6157</v>
      </c>
      <c r="BD5710" s="7"/>
      <c r="BH5710" t="s">
        <v>1542</v>
      </c>
      <c r="BI5710" t="s">
        <v>7271</v>
      </c>
      <c r="BJ5710" t="s">
        <v>6487</v>
      </c>
      <c r="BK5710" t="s">
        <v>6486</v>
      </c>
      <c r="BL5710" s="7">
        <v>2016</v>
      </c>
      <c r="BQ5710" t="s">
        <v>6540</v>
      </c>
      <c r="BR5710">
        <v>1</v>
      </c>
      <c r="BS5710" t="s">
        <v>6575</v>
      </c>
      <c r="BT5710" t="s">
        <v>5724</v>
      </c>
      <c r="BW5710">
        <v>-16.46</v>
      </c>
      <c r="BY5710">
        <v>11.29</v>
      </c>
      <c r="CB5710">
        <v>3.4</v>
      </c>
      <c r="CC5710">
        <v>40.03</v>
      </c>
      <c r="CD5710">
        <v>13.66</v>
      </c>
    </row>
    <row r="5711" spans="1:82" ht="16" customHeight="1">
      <c r="A5711">
        <v>5710</v>
      </c>
      <c r="B5711" t="s">
        <v>7221</v>
      </c>
      <c r="C5711" s="2">
        <v>45024</v>
      </c>
      <c r="E5711" s="17" t="s">
        <v>1181</v>
      </c>
      <c r="F5711" s="19"/>
      <c r="G5711" t="s">
        <v>1608</v>
      </c>
      <c r="H5711" t="s">
        <v>6157</v>
      </c>
      <c r="I5711" t="s">
        <v>4349</v>
      </c>
      <c r="J5711" t="s">
        <v>4350</v>
      </c>
      <c r="K5711" t="s">
        <v>4351</v>
      </c>
      <c r="L5711" t="s">
        <v>6157</v>
      </c>
      <c r="M5711" t="s">
        <v>1608</v>
      </c>
      <c r="N5711" t="s">
        <v>289</v>
      </c>
      <c r="O5711" t="s">
        <v>6157</v>
      </c>
      <c r="P5711" t="s">
        <v>6157</v>
      </c>
      <c r="Q5711" t="s">
        <v>3969</v>
      </c>
      <c r="R5711" t="s">
        <v>6157</v>
      </c>
      <c r="S5711" t="s">
        <v>229</v>
      </c>
      <c r="T5711" t="s">
        <v>7066</v>
      </c>
      <c r="U5711" t="s">
        <v>4367</v>
      </c>
      <c r="V5711">
        <v>50</v>
      </c>
      <c r="W5711">
        <v>80</v>
      </c>
      <c r="X5711" t="s">
        <v>289</v>
      </c>
      <c r="Y5711" t="s">
        <v>6157</v>
      </c>
      <c r="Z5711" t="s">
        <v>6474</v>
      </c>
      <c r="AA5711" t="s">
        <v>245</v>
      </c>
      <c r="AB5711" t="s">
        <v>6157</v>
      </c>
      <c r="AC5711" t="s">
        <v>6157</v>
      </c>
      <c r="AD5711" t="s">
        <v>5739</v>
      </c>
      <c r="AE5711" t="s">
        <v>6901</v>
      </c>
      <c r="AF5711" t="s">
        <v>4353</v>
      </c>
      <c r="AG5711" t="s">
        <v>4353</v>
      </c>
      <c r="AH5711" t="s">
        <v>4019</v>
      </c>
      <c r="AI5711" t="s">
        <v>6157</v>
      </c>
      <c r="AJ5711" t="s">
        <v>6461</v>
      </c>
      <c r="AK5711" t="s">
        <v>5602</v>
      </c>
      <c r="AL5711" t="s">
        <v>1414</v>
      </c>
      <c r="AM5711" t="s">
        <v>1413</v>
      </c>
      <c r="AN5711" t="s">
        <v>4353</v>
      </c>
      <c r="AO5711" s="29">
        <v>234</v>
      </c>
      <c r="AP5711">
        <v>-9.8779920000000008</v>
      </c>
      <c r="AQ5711">
        <v>167.178664</v>
      </c>
      <c r="AR5711" t="s">
        <v>289</v>
      </c>
      <c r="AS5711">
        <v>0.25</v>
      </c>
      <c r="AT5711" t="s">
        <v>1510</v>
      </c>
      <c r="AU5711" t="s">
        <v>274</v>
      </c>
      <c r="AV5711" t="s">
        <v>4353</v>
      </c>
      <c r="AW5711" t="s">
        <v>4353</v>
      </c>
      <c r="AX5711" t="s">
        <v>4353</v>
      </c>
      <c r="AY5711">
        <v>1275</v>
      </c>
      <c r="AZ5711">
        <v>1655</v>
      </c>
      <c r="BA5711" t="s">
        <v>290</v>
      </c>
      <c r="BB5711" t="s">
        <v>4785</v>
      </c>
      <c r="BC5711" t="s">
        <v>6157</v>
      </c>
      <c r="BD5711" s="7"/>
      <c r="BH5711" t="s">
        <v>1542</v>
      </c>
      <c r="BI5711" t="s">
        <v>7271</v>
      </c>
      <c r="BJ5711" t="s">
        <v>6487</v>
      </c>
      <c r="BK5711" t="s">
        <v>6486</v>
      </c>
      <c r="BL5711" s="7">
        <v>2016</v>
      </c>
      <c r="BQ5711" t="s">
        <v>6540</v>
      </c>
      <c r="BR5711">
        <v>1</v>
      </c>
      <c r="BS5711" t="s">
        <v>6575</v>
      </c>
      <c r="BT5711" t="s">
        <v>5724</v>
      </c>
      <c r="BW5711">
        <v>-16.850000000000001</v>
      </c>
      <c r="BY5711">
        <v>10.27</v>
      </c>
      <c r="CB5711">
        <v>3.3</v>
      </c>
      <c r="CC5711">
        <v>50.98</v>
      </c>
      <c r="CD5711">
        <v>17.850000000000001</v>
      </c>
    </row>
    <row r="5712" spans="1:82" ht="16" customHeight="1">
      <c r="A5712">
        <v>5711</v>
      </c>
      <c r="B5712" t="s">
        <v>7221</v>
      </c>
      <c r="C5712" s="2">
        <v>45024</v>
      </c>
      <c r="E5712" s="17" t="s">
        <v>5802</v>
      </c>
      <c r="F5712" s="19"/>
      <c r="G5712" t="s">
        <v>1608</v>
      </c>
      <c r="H5712" t="s">
        <v>6157</v>
      </c>
      <c r="I5712" t="s">
        <v>4349</v>
      </c>
      <c r="J5712" t="s">
        <v>4350</v>
      </c>
      <c r="K5712" t="s">
        <v>4351</v>
      </c>
      <c r="L5712" t="s">
        <v>6157</v>
      </c>
      <c r="M5712" t="s">
        <v>1608</v>
      </c>
      <c r="N5712" t="s">
        <v>289</v>
      </c>
      <c r="O5712" t="s">
        <v>6157</v>
      </c>
      <c r="P5712" t="s">
        <v>6157</v>
      </c>
      <c r="Q5712" t="s">
        <v>3969</v>
      </c>
      <c r="R5712" t="s">
        <v>6157</v>
      </c>
      <c r="S5712" t="s">
        <v>4354</v>
      </c>
      <c r="T5712" t="s">
        <v>5747</v>
      </c>
      <c r="U5712" t="s">
        <v>4357</v>
      </c>
      <c r="V5712">
        <v>12</v>
      </c>
      <c r="W5712">
        <v>12</v>
      </c>
      <c r="X5712" t="s">
        <v>289</v>
      </c>
      <c r="Y5712" t="s">
        <v>6157</v>
      </c>
      <c r="Z5712" t="s">
        <v>6474</v>
      </c>
      <c r="AA5712" t="s">
        <v>245</v>
      </c>
      <c r="AB5712" t="s">
        <v>6157</v>
      </c>
      <c r="AC5712" t="s">
        <v>6157</v>
      </c>
      <c r="AD5712" t="s">
        <v>5739</v>
      </c>
      <c r="AE5712" t="s">
        <v>6901</v>
      </c>
      <c r="AF5712" t="s">
        <v>4353</v>
      </c>
      <c r="AG5712" t="s">
        <v>4353</v>
      </c>
      <c r="AH5712" t="s">
        <v>4019</v>
      </c>
      <c r="AI5712" t="s">
        <v>6157</v>
      </c>
      <c r="AJ5712" t="s">
        <v>6461</v>
      </c>
      <c r="AK5712" t="s">
        <v>5602</v>
      </c>
      <c r="AL5712" t="s">
        <v>1414</v>
      </c>
      <c r="AM5712" t="s">
        <v>1413</v>
      </c>
      <c r="AN5712" t="s">
        <v>4353</v>
      </c>
      <c r="AO5712" s="29">
        <v>234</v>
      </c>
      <c r="AP5712">
        <v>-9.8779920000000008</v>
      </c>
      <c r="AQ5712">
        <v>167.178664</v>
      </c>
      <c r="AR5712" t="s">
        <v>289</v>
      </c>
      <c r="AS5712">
        <v>0.25</v>
      </c>
      <c r="AT5712" t="s">
        <v>1510</v>
      </c>
      <c r="AU5712" t="s">
        <v>274</v>
      </c>
      <c r="AV5712" t="s">
        <v>4353</v>
      </c>
      <c r="AW5712" t="s">
        <v>4353</v>
      </c>
      <c r="AX5712" t="s">
        <v>4353</v>
      </c>
      <c r="AY5712">
        <v>1275</v>
      </c>
      <c r="AZ5712">
        <v>1655</v>
      </c>
      <c r="BA5712" t="s">
        <v>290</v>
      </c>
      <c r="BB5712" t="s">
        <v>4785</v>
      </c>
      <c r="BC5712" t="s">
        <v>6157</v>
      </c>
      <c r="BD5712" s="7"/>
      <c r="BH5712" t="s">
        <v>1542</v>
      </c>
      <c r="BI5712" t="s">
        <v>7271</v>
      </c>
      <c r="BJ5712" t="s">
        <v>6487</v>
      </c>
      <c r="BK5712" t="s">
        <v>6486</v>
      </c>
      <c r="BL5712" s="7">
        <v>2016</v>
      </c>
      <c r="BQ5712" t="s">
        <v>6540</v>
      </c>
      <c r="BR5712">
        <v>1</v>
      </c>
      <c r="BS5712" t="s">
        <v>6575</v>
      </c>
      <c r="BT5712" t="s">
        <v>5724</v>
      </c>
      <c r="BW5712">
        <v>-17.13</v>
      </c>
      <c r="BY5712">
        <v>11.25</v>
      </c>
      <c r="CB5712">
        <v>3.5</v>
      </c>
      <c r="CC5712">
        <v>45.31</v>
      </c>
      <c r="CD5712">
        <v>14.92</v>
      </c>
    </row>
    <row r="5713" spans="1:82" ht="16" customHeight="1">
      <c r="A5713">
        <v>5712</v>
      </c>
      <c r="B5713" t="s">
        <v>7221</v>
      </c>
      <c r="C5713" s="2">
        <v>45024</v>
      </c>
      <c r="E5713" s="17" t="s">
        <v>1180</v>
      </c>
      <c r="F5713" s="19"/>
      <c r="G5713" t="s">
        <v>1608</v>
      </c>
      <c r="H5713" t="s">
        <v>6157</v>
      </c>
      <c r="I5713" t="s">
        <v>4349</v>
      </c>
      <c r="J5713" t="s">
        <v>4350</v>
      </c>
      <c r="K5713" t="s">
        <v>4351</v>
      </c>
      <c r="L5713" t="s">
        <v>6157</v>
      </c>
      <c r="M5713" t="s">
        <v>1608</v>
      </c>
      <c r="N5713" t="s">
        <v>289</v>
      </c>
      <c r="O5713" t="s">
        <v>6157</v>
      </c>
      <c r="P5713" t="s">
        <v>6157</v>
      </c>
      <c r="Q5713" t="s">
        <v>3969</v>
      </c>
      <c r="R5713" t="s">
        <v>6157</v>
      </c>
      <c r="S5713" t="s">
        <v>229</v>
      </c>
      <c r="T5713" s="4" t="s">
        <v>6996</v>
      </c>
      <c r="U5713" t="s">
        <v>5600</v>
      </c>
      <c r="V5713">
        <v>17</v>
      </c>
      <c r="W5713">
        <v>34</v>
      </c>
      <c r="X5713" t="s">
        <v>289</v>
      </c>
      <c r="Y5713" t="s">
        <v>6157</v>
      </c>
      <c r="Z5713" t="s">
        <v>6474</v>
      </c>
      <c r="AA5713" t="s">
        <v>245</v>
      </c>
      <c r="AB5713" t="s">
        <v>6157</v>
      </c>
      <c r="AC5713" t="s">
        <v>6157</v>
      </c>
      <c r="AD5713" t="s">
        <v>5739</v>
      </c>
      <c r="AE5713" t="s">
        <v>6901</v>
      </c>
      <c r="AF5713" t="s">
        <v>4353</v>
      </c>
      <c r="AG5713" t="s">
        <v>4353</v>
      </c>
      <c r="AH5713" t="s">
        <v>4019</v>
      </c>
      <c r="AI5713" t="s">
        <v>6157</v>
      </c>
      <c r="AJ5713" t="s">
        <v>6461</v>
      </c>
      <c r="AK5713" t="s">
        <v>5602</v>
      </c>
      <c r="AL5713" t="s">
        <v>1414</v>
      </c>
      <c r="AM5713" t="s">
        <v>1413</v>
      </c>
      <c r="AN5713" t="s">
        <v>4353</v>
      </c>
      <c r="AO5713" s="29">
        <v>234</v>
      </c>
      <c r="AP5713">
        <v>-9.8779920000000008</v>
      </c>
      <c r="AQ5713">
        <v>167.178664</v>
      </c>
      <c r="AR5713" t="s">
        <v>289</v>
      </c>
      <c r="AS5713">
        <v>0.25</v>
      </c>
      <c r="AT5713" t="s">
        <v>1510</v>
      </c>
      <c r="AU5713" t="s">
        <v>274</v>
      </c>
      <c r="AV5713" t="s">
        <v>4353</v>
      </c>
      <c r="AW5713" t="s">
        <v>4353</v>
      </c>
      <c r="AX5713" t="s">
        <v>4353</v>
      </c>
      <c r="AY5713">
        <v>1275</v>
      </c>
      <c r="AZ5713">
        <v>1655</v>
      </c>
      <c r="BA5713" t="s">
        <v>290</v>
      </c>
      <c r="BB5713" t="s">
        <v>4785</v>
      </c>
      <c r="BC5713" t="s">
        <v>6157</v>
      </c>
      <c r="BD5713" s="7"/>
      <c r="BH5713" t="s">
        <v>1542</v>
      </c>
      <c r="BI5713" t="s">
        <v>7271</v>
      </c>
      <c r="BJ5713" t="s">
        <v>6487</v>
      </c>
      <c r="BK5713" t="s">
        <v>6486</v>
      </c>
      <c r="BL5713" s="7">
        <v>2016</v>
      </c>
      <c r="BQ5713" t="s">
        <v>6540</v>
      </c>
      <c r="BR5713">
        <v>1</v>
      </c>
      <c r="BS5713" t="s">
        <v>6575</v>
      </c>
      <c r="BT5713" t="s">
        <v>5724</v>
      </c>
      <c r="BW5713">
        <v>-16.12</v>
      </c>
      <c r="BY5713">
        <v>11.34</v>
      </c>
      <c r="CB5713">
        <v>3.3</v>
      </c>
      <c r="CC5713">
        <v>47.77</v>
      </c>
      <c r="CD5713">
        <v>16.809999999999999</v>
      </c>
    </row>
    <row r="5714" spans="1:82" ht="16" customHeight="1">
      <c r="A5714">
        <v>5713</v>
      </c>
      <c r="B5714" t="s">
        <v>7221</v>
      </c>
      <c r="C5714" s="2">
        <v>45024</v>
      </c>
      <c r="E5714" s="17" t="s">
        <v>1179</v>
      </c>
      <c r="F5714" s="19"/>
      <c r="G5714" t="s">
        <v>1608</v>
      </c>
      <c r="H5714" t="s">
        <v>6157</v>
      </c>
      <c r="I5714" t="s">
        <v>4349</v>
      </c>
      <c r="J5714" t="s">
        <v>4350</v>
      </c>
      <c r="K5714" t="s">
        <v>4351</v>
      </c>
      <c r="L5714" t="s">
        <v>6157</v>
      </c>
      <c r="M5714" t="s">
        <v>1608</v>
      </c>
      <c r="N5714" t="s">
        <v>289</v>
      </c>
      <c r="O5714" t="s">
        <v>6157</v>
      </c>
      <c r="P5714" t="s">
        <v>6157</v>
      </c>
      <c r="Q5714" t="s">
        <v>3969</v>
      </c>
      <c r="R5714" t="s">
        <v>6157</v>
      </c>
      <c r="S5714" t="s">
        <v>230</v>
      </c>
      <c r="T5714" t="s">
        <v>7048</v>
      </c>
      <c r="U5714" t="s">
        <v>5615</v>
      </c>
      <c r="V5714">
        <v>35</v>
      </c>
      <c r="W5714">
        <v>49</v>
      </c>
      <c r="X5714" t="s">
        <v>289</v>
      </c>
      <c r="Y5714" t="s">
        <v>6157</v>
      </c>
      <c r="Z5714" t="s">
        <v>6474</v>
      </c>
      <c r="AA5714" t="s">
        <v>245</v>
      </c>
      <c r="AB5714" t="s">
        <v>6157</v>
      </c>
      <c r="AC5714" t="s">
        <v>6157</v>
      </c>
      <c r="AD5714" t="s">
        <v>5739</v>
      </c>
      <c r="AE5714" t="s">
        <v>6901</v>
      </c>
      <c r="AF5714" t="s">
        <v>4353</v>
      </c>
      <c r="AG5714" t="s">
        <v>4353</v>
      </c>
      <c r="AH5714" t="s">
        <v>4019</v>
      </c>
      <c r="AI5714" t="s">
        <v>6157</v>
      </c>
      <c r="AJ5714" t="s">
        <v>6461</v>
      </c>
      <c r="AK5714" t="s">
        <v>5602</v>
      </c>
      <c r="AL5714" t="s">
        <v>1414</v>
      </c>
      <c r="AM5714" t="s">
        <v>1413</v>
      </c>
      <c r="AN5714" t="s">
        <v>4353</v>
      </c>
      <c r="AO5714" s="29">
        <v>234</v>
      </c>
      <c r="AP5714">
        <v>-9.8779920000000008</v>
      </c>
      <c r="AQ5714">
        <v>167.178664</v>
      </c>
      <c r="AR5714" t="s">
        <v>289</v>
      </c>
      <c r="AS5714">
        <v>0.25</v>
      </c>
      <c r="AT5714" t="s">
        <v>1510</v>
      </c>
      <c r="AU5714" t="s">
        <v>274</v>
      </c>
      <c r="AV5714" t="s">
        <v>4353</v>
      </c>
      <c r="AW5714" t="s">
        <v>4353</v>
      </c>
      <c r="AX5714" t="s">
        <v>4353</v>
      </c>
      <c r="AY5714">
        <v>1275</v>
      </c>
      <c r="AZ5714">
        <v>1655</v>
      </c>
      <c r="BA5714" t="s">
        <v>290</v>
      </c>
      <c r="BB5714" t="s">
        <v>4785</v>
      </c>
      <c r="BC5714" t="s">
        <v>6157</v>
      </c>
      <c r="BD5714" s="7"/>
      <c r="BH5714" t="s">
        <v>1542</v>
      </c>
      <c r="BI5714" t="s">
        <v>7271</v>
      </c>
      <c r="BJ5714" t="s">
        <v>6487</v>
      </c>
      <c r="BK5714" t="s">
        <v>6486</v>
      </c>
      <c r="BL5714" s="7">
        <v>2016</v>
      </c>
      <c r="BQ5714" t="s">
        <v>6540</v>
      </c>
      <c r="BR5714">
        <v>1</v>
      </c>
      <c r="BS5714" t="s">
        <v>6575</v>
      </c>
      <c r="BT5714" t="s">
        <v>5724</v>
      </c>
      <c r="BW5714">
        <v>-16.32</v>
      </c>
      <c r="BY5714">
        <v>11.12</v>
      </c>
      <c r="CB5714">
        <v>3</v>
      </c>
      <c r="CC5714">
        <v>42.77</v>
      </c>
      <c r="CD5714">
        <v>16.47</v>
      </c>
    </row>
    <row r="5715" spans="1:82" ht="16" customHeight="1">
      <c r="A5715">
        <v>5714</v>
      </c>
      <c r="B5715" t="s">
        <v>7221</v>
      </c>
      <c r="C5715" s="2">
        <v>45024</v>
      </c>
      <c r="E5715" s="17" t="s">
        <v>1178</v>
      </c>
      <c r="F5715" s="19"/>
      <c r="G5715" t="s">
        <v>1608</v>
      </c>
      <c r="H5715" t="s">
        <v>6157</v>
      </c>
      <c r="I5715" t="s">
        <v>4349</v>
      </c>
      <c r="J5715" t="s">
        <v>4350</v>
      </c>
      <c r="K5715" t="s">
        <v>4351</v>
      </c>
      <c r="L5715" t="s">
        <v>6157</v>
      </c>
      <c r="M5715" t="s">
        <v>1608</v>
      </c>
      <c r="N5715" t="s">
        <v>289</v>
      </c>
      <c r="O5715" t="s">
        <v>6157</v>
      </c>
      <c r="P5715" t="s">
        <v>6157</v>
      </c>
      <c r="Q5715" t="s">
        <v>3969</v>
      </c>
      <c r="R5715" t="s">
        <v>6157</v>
      </c>
      <c r="S5715" t="s">
        <v>230</v>
      </c>
      <c r="T5715" t="s">
        <v>7066</v>
      </c>
      <c r="U5715" t="s">
        <v>4367</v>
      </c>
      <c r="V5715">
        <v>50</v>
      </c>
      <c r="W5715">
        <v>80</v>
      </c>
      <c r="X5715" t="s">
        <v>289</v>
      </c>
      <c r="Y5715" t="s">
        <v>6157</v>
      </c>
      <c r="Z5715" t="s">
        <v>6474</v>
      </c>
      <c r="AA5715" t="s">
        <v>245</v>
      </c>
      <c r="AB5715" t="s">
        <v>6157</v>
      </c>
      <c r="AC5715" t="s">
        <v>6157</v>
      </c>
      <c r="AD5715" t="s">
        <v>5739</v>
      </c>
      <c r="AE5715" t="s">
        <v>6901</v>
      </c>
      <c r="AF5715" t="s">
        <v>4353</v>
      </c>
      <c r="AG5715" t="s">
        <v>4353</v>
      </c>
      <c r="AH5715" t="s">
        <v>4019</v>
      </c>
      <c r="AI5715" t="s">
        <v>6157</v>
      </c>
      <c r="AJ5715" t="s">
        <v>6461</v>
      </c>
      <c r="AK5715" t="s">
        <v>5602</v>
      </c>
      <c r="AL5715" t="s">
        <v>1414</v>
      </c>
      <c r="AM5715" t="s">
        <v>1413</v>
      </c>
      <c r="AN5715" t="s">
        <v>4353</v>
      </c>
      <c r="AO5715" s="29">
        <v>234</v>
      </c>
      <c r="AP5715">
        <v>-9.8779920000000008</v>
      </c>
      <c r="AQ5715">
        <v>167.178664</v>
      </c>
      <c r="AR5715" t="s">
        <v>289</v>
      </c>
      <c r="AS5715">
        <v>0.25</v>
      </c>
      <c r="AT5715" t="s">
        <v>1510</v>
      </c>
      <c r="AU5715" t="s">
        <v>274</v>
      </c>
      <c r="AV5715" t="s">
        <v>4353</v>
      </c>
      <c r="AW5715" t="s">
        <v>4353</v>
      </c>
      <c r="AX5715" t="s">
        <v>4353</v>
      </c>
      <c r="AY5715">
        <v>1275</v>
      </c>
      <c r="AZ5715">
        <v>1655</v>
      </c>
      <c r="BA5715" t="s">
        <v>290</v>
      </c>
      <c r="BB5715" t="s">
        <v>4785</v>
      </c>
      <c r="BC5715" t="s">
        <v>6157</v>
      </c>
      <c r="BD5715" s="7"/>
      <c r="BH5715" t="s">
        <v>1542</v>
      </c>
      <c r="BI5715" t="s">
        <v>7271</v>
      </c>
      <c r="BJ5715" t="s">
        <v>6487</v>
      </c>
      <c r="BK5715" t="s">
        <v>6486</v>
      </c>
      <c r="BL5715" s="7">
        <v>2016</v>
      </c>
      <c r="BQ5715" t="s">
        <v>6540</v>
      </c>
      <c r="BR5715">
        <v>1</v>
      </c>
      <c r="BS5715" t="s">
        <v>6575</v>
      </c>
      <c r="BT5715" t="s">
        <v>5724</v>
      </c>
      <c r="BW5715">
        <v>-16.5</v>
      </c>
      <c r="BY5715">
        <v>11.78</v>
      </c>
      <c r="CB5715">
        <v>3.4</v>
      </c>
      <c r="CC5715">
        <v>48.79</v>
      </c>
      <c r="CD5715">
        <v>16.920000000000002</v>
      </c>
    </row>
    <row r="5716" spans="1:82" ht="16" customHeight="1">
      <c r="A5716">
        <v>5715</v>
      </c>
      <c r="B5716" t="s">
        <v>7221</v>
      </c>
      <c r="C5716" s="2">
        <v>45024</v>
      </c>
      <c r="E5716" s="17" t="s">
        <v>1177</v>
      </c>
      <c r="F5716" s="19"/>
      <c r="G5716" t="s">
        <v>1608</v>
      </c>
      <c r="H5716" t="s">
        <v>6157</v>
      </c>
      <c r="I5716" t="s">
        <v>4349</v>
      </c>
      <c r="J5716" t="s">
        <v>4350</v>
      </c>
      <c r="K5716" t="s">
        <v>4351</v>
      </c>
      <c r="L5716" t="s">
        <v>6157</v>
      </c>
      <c r="M5716" t="s">
        <v>1608</v>
      </c>
      <c r="N5716" t="s">
        <v>289</v>
      </c>
      <c r="O5716" t="s">
        <v>6157</v>
      </c>
      <c r="P5716" t="s">
        <v>6157</v>
      </c>
      <c r="Q5716" t="s">
        <v>3969</v>
      </c>
      <c r="R5716" t="s">
        <v>6157</v>
      </c>
      <c r="S5716" t="s">
        <v>229</v>
      </c>
      <c r="T5716" t="s">
        <v>7048</v>
      </c>
      <c r="U5716" t="s">
        <v>5615</v>
      </c>
      <c r="V5716">
        <v>35</v>
      </c>
      <c r="W5716">
        <v>49</v>
      </c>
      <c r="X5716" t="s">
        <v>289</v>
      </c>
      <c r="Y5716" t="s">
        <v>6157</v>
      </c>
      <c r="Z5716" t="s">
        <v>6474</v>
      </c>
      <c r="AA5716" t="s">
        <v>245</v>
      </c>
      <c r="AB5716" t="s">
        <v>6157</v>
      </c>
      <c r="AC5716" t="s">
        <v>6157</v>
      </c>
      <c r="AD5716" t="s">
        <v>5739</v>
      </c>
      <c r="AE5716" t="s">
        <v>6901</v>
      </c>
      <c r="AF5716" t="s">
        <v>4353</v>
      </c>
      <c r="AG5716" t="s">
        <v>4353</v>
      </c>
      <c r="AH5716" t="s">
        <v>4019</v>
      </c>
      <c r="AI5716" t="s">
        <v>6157</v>
      </c>
      <c r="AJ5716" t="s">
        <v>6461</v>
      </c>
      <c r="AK5716" t="s">
        <v>5602</v>
      </c>
      <c r="AL5716" t="s">
        <v>1414</v>
      </c>
      <c r="AM5716" t="s">
        <v>1413</v>
      </c>
      <c r="AN5716" t="s">
        <v>4353</v>
      </c>
      <c r="AO5716" s="29">
        <v>234</v>
      </c>
      <c r="AP5716">
        <v>-9.8779920000000008</v>
      </c>
      <c r="AQ5716">
        <v>167.178664</v>
      </c>
      <c r="AR5716" t="s">
        <v>289</v>
      </c>
      <c r="AS5716">
        <v>0.25</v>
      </c>
      <c r="AT5716" t="s">
        <v>1510</v>
      </c>
      <c r="AU5716" t="s">
        <v>274</v>
      </c>
      <c r="AV5716" t="s">
        <v>4353</v>
      </c>
      <c r="AW5716" t="s">
        <v>4353</v>
      </c>
      <c r="AX5716" t="s">
        <v>4353</v>
      </c>
      <c r="AY5716">
        <v>1275</v>
      </c>
      <c r="AZ5716">
        <v>1655</v>
      </c>
      <c r="BA5716" t="s">
        <v>290</v>
      </c>
      <c r="BB5716" t="s">
        <v>4785</v>
      </c>
      <c r="BC5716" t="s">
        <v>6157</v>
      </c>
      <c r="BD5716" s="7"/>
      <c r="BH5716" t="s">
        <v>1542</v>
      </c>
      <c r="BI5716" t="s">
        <v>7271</v>
      </c>
      <c r="BJ5716" t="s">
        <v>6487</v>
      </c>
      <c r="BK5716" t="s">
        <v>6486</v>
      </c>
      <c r="BL5716" s="7">
        <v>2016</v>
      </c>
      <c r="BQ5716" t="s">
        <v>6540</v>
      </c>
      <c r="BR5716">
        <v>1</v>
      </c>
      <c r="BS5716" t="s">
        <v>6575</v>
      </c>
      <c r="BT5716" t="s">
        <v>5724</v>
      </c>
      <c r="BW5716">
        <v>-16.350000000000001</v>
      </c>
      <c r="BY5716">
        <v>11.64</v>
      </c>
      <c r="CB5716">
        <v>3.1</v>
      </c>
      <c r="CC5716">
        <v>40.869999999999997</v>
      </c>
      <c r="CD5716">
        <v>15.46</v>
      </c>
    </row>
    <row r="5717" spans="1:82" ht="16" customHeight="1">
      <c r="A5717">
        <v>5716</v>
      </c>
      <c r="B5717" t="s">
        <v>7221</v>
      </c>
      <c r="C5717" s="2">
        <v>45024</v>
      </c>
      <c r="E5717" s="17" t="s">
        <v>1176</v>
      </c>
      <c r="F5717" s="19"/>
      <c r="G5717" t="s">
        <v>1608</v>
      </c>
      <c r="H5717" t="s">
        <v>6157</v>
      </c>
      <c r="I5717" t="s">
        <v>4349</v>
      </c>
      <c r="J5717" t="s">
        <v>4350</v>
      </c>
      <c r="K5717" t="s">
        <v>4351</v>
      </c>
      <c r="L5717" t="s">
        <v>6157</v>
      </c>
      <c r="M5717" t="s">
        <v>1608</v>
      </c>
      <c r="N5717" t="s">
        <v>289</v>
      </c>
      <c r="O5717" t="s">
        <v>6157</v>
      </c>
      <c r="P5717" t="s">
        <v>6157</v>
      </c>
      <c r="Q5717" t="s">
        <v>3969</v>
      </c>
      <c r="R5717" t="s">
        <v>6157</v>
      </c>
      <c r="S5717" t="s">
        <v>230</v>
      </c>
      <c r="T5717" s="4" t="s">
        <v>6996</v>
      </c>
      <c r="U5717" t="s">
        <v>5600</v>
      </c>
      <c r="V5717">
        <v>17</v>
      </c>
      <c r="W5717">
        <v>34</v>
      </c>
      <c r="X5717" t="s">
        <v>289</v>
      </c>
      <c r="Y5717" t="s">
        <v>6157</v>
      </c>
      <c r="Z5717" t="s">
        <v>6474</v>
      </c>
      <c r="AA5717" t="s">
        <v>245</v>
      </c>
      <c r="AB5717" t="s">
        <v>6157</v>
      </c>
      <c r="AC5717" t="s">
        <v>6157</v>
      </c>
      <c r="AD5717" t="s">
        <v>5739</v>
      </c>
      <c r="AE5717" t="s">
        <v>6901</v>
      </c>
      <c r="AF5717" t="s">
        <v>4353</v>
      </c>
      <c r="AG5717" t="s">
        <v>4353</v>
      </c>
      <c r="AH5717" t="s">
        <v>4019</v>
      </c>
      <c r="AI5717" t="s">
        <v>6157</v>
      </c>
      <c r="AJ5717" t="s">
        <v>6461</v>
      </c>
      <c r="AK5717" t="s">
        <v>5602</v>
      </c>
      <c r="AL5717" t="s">
        <v>1414</v>
      </c>
      <c r="AM5717" t="s">
        <v>1413</v>
      </c>
      <c r="AN5717" t="s">
        <v>4353</v>
      </c>
      <c r="AO5717" s="29">
        <v>234</v>
      </c>
      <c r="AP5717">
        <v>-9.8779920000000008</v>
      </c>
      <c r="AQ5717">
        <v>167.178664</v>
      </c>
      <c r="AR5717" t="s">
        <v>289</v>
      </c>
      <c r="AS5717">
        <v>0.25</v>
      </c>
      <c r="AT5717" t="s">
        <v>1510</v>
      </c>
      <c r="AU5717" t="s">
        <v>274</v>
      </c>
      <c r="AV5717" t="s">
        <v>4353</v>
      </c>
      <c r="AW5717" t="s">
        <v>4353</v>
      </c>
      <c r="AX5717" t="s">
        <v>4353</v>
      </c>
      <c r="AY5717">
        <v>1275</v>
      </c>
      <c r="AZ5717">
        <v>1655</v>
      </c>
      <c r="BA5717" t="s">
        <v>290</v>
      </c>
      <c r="BB5717" t="s">
        <v>4785</v>
      </c>
      <c r="BC5717" t="s">
        <v>6157</v>
      </c>
      <c r="BD5717" s="7"/>
      <c r="BH5717" t="s">
        <v>1542</v>
      </c>
      <c r="BI5717" t="s">
        <v>7271</v>
      </c>
      <c r="BJ5717" t="s">
        <v>6487</v>
      </c>
      <c r="BK5717" t="s">
        <v>6486</v>
      </c>
      <c r="BL5717" s="7">
        <v>2016</v>
      </c>
      <c r="BQ5717" t="s">
        <v>6540</v>
      </c>
      <c r="BR5717">
        <v>1</v>
      </c>
      <c r="BS5717" t="s">
        <v>6575</v>
      </c>
      <c r="BT5717" t="s">
        <v>5724</v>
      </c>
      <c r="BW5717">
        <v>-16.68</v>
      </c>
      <c r="BY5717">
        <v>10.75</v>
      </c>
      <c r="CB5717">
        <v>3</v>
      </c>
      <c r="CC5717">
        <v>42.22</v>
      </c>
      <c r="CD5717">
        <v>16.22</v>
      </c>
    </row>
    <row r="5718" spans="1:82" ht="16" customHeight="1">
      <c r="A5718">
        <v>5717</v>
      </c>
      <c r="B5718" t="s">
        <v>7221</v>
      </c>
      <c r="C5718" s="2">
        <v>45024</v>
      </c>
      <c r="E5718" s="17" t="s">
        <v>1175</v>
      </c>
      <c r="F5718" s="19"/>
      <c r="G5718" t="s">
        <v>1608</v>
      </c>
      <c r="H5718" t="s">
        <v>6157</v>
      </c>
      <c r="I5718" t="s">
        <v>4349</v>
      </c>
      <c r="J5718" t="s">
        <v>4350</v>
      </c>
      <c r="K5718" t="s">
        <v>4351</v>
      </c>
      <c r="L5718" t="s">
        <v>6157</v>
      </c>
      <c r="M5718" t="s">
        <v>1608</v>
      </c>
      <c r="N5718" t="s">
        <v>289</v>
      </c>
      <c r="O5718" t="s">
        <v>6157</v>
      </c>
      <c r="P5718" t="s">
        <v>6157</v>
      </c>
      <c r="Q5718" t="s">
        <v>3969</v>
      </c>
      <c r="R5718" t="s">
        <v>6157</v>
      </c>
      <c r="S5718" t="s">
        <v>230</v>
      </c>
      <c r="T5718" s="4" t="s">
        <v>6996</v>
      </c>
      <c r="U5718" t="s">
        <v>5600</v>
      </c>
      <c r="V5718">
        <v>17</v>
      </c>
      <c r="W5718">
        <v>34</v>
      </c>
      <c r="X5718" t="s">
        <v>289</v>
      </c>
      <c r="Y5718" t="s">
        <v>6157</v>
      </c>
      <c r="Z5718" t="s">
        <v>6474</v>
      </c>
      <c r="AA5718" t="s">
        <v>245</v>
      </c>
      <c r="AB5718" t="s">
        <v>6157</v>
      </c>
      <c r="AC5718" t="s">
        <v>6157</v>
      </c>
      <c r="AD5718" t="s">
        <v>5739</v>
      </c>
      <c r="AE5718" t="s">
        <v>6901</v>
      </c>
      <c r="AF5718" t="s">
        <v>4353</v>
      </c>
      <c r="AG5718" t="s">
        <v>4353</v>
      </c>
      <c r="AH5718" t="s">
        <v>4019</v>
      </c>
      <c r="AI5718" t="s">
        <v>6157</v>
      </c>
      <c r="AJ5718" t="s">
        <v>6461</v>
      </c>
      <c r="AK5718" t="s">
        <v>5602</v>
      </c>
      <c r="AL5718" t="s">
        <v>1414</v>
      </c>
      <c r="AM5718" t="s">
        <v>1413</v>
      </c>
      <c r="AN5718" t="s">
        <v>4353</v>
      </c>
      <c r="AO5718" s="29">
        <v>234</v>
      </c>
      <c r="AP5718">
        <v>-9.8779920000000008</v>
      </c>
      <c r="AQ5718">
        <v>167.178664</v>
      </c>
      <c r="AR5718" t="s">
        <v>289</v>
      </c>
      <c r="AS5718">
        <v>0.25</v>
      </c>
      <c r="AT5718" t="s">
        <v>1510</v>
      </c>
      <c r="AU5718" t="s">
        <v>274</v>
      </c>
      <c r="AV5718" t="s">
        <v>4353</v>
      </c>
      <c r="AW5718" t="s">
        <v>4353</v>
      </c>
      <c r="AX5718" t="s">
        <v>4353</v>
      </c>
      <c r="AY5718">
        <v>1275</v>
      </c>
      <c r="AZ5718">
        <v>1655</v>
      </c>
      <c r="BA5718" t="s">
        <v>290</v>
      </c>
      <c r="BB5718" t="s">
        <v>4785</v>
      </c>
      <c r="BC5718" t="s">
        <v>6157</v>
      </c>
      <c r="BD5718" s="7"/>
      <c r="BH5718" t="s">
        <v>1542</v>
      </c>
      <c r="BI5718" t="s">
        <v>7271</v>
      </c>
      <c r="BJ5718" t="s">
        <v>6487</v>
      </c>
      <c r="BK5718" t="s">
        <v>6486</v>
      </c>
      <c r="BL5718" s="7">
        <v>2016</v>
      </c>
      <c r="BQ5718" t="s">
        <v>6540</v>
      </c>
      <c r="BR5718">
        <v>1</v>
      </c>
      <c r="BS5718" t="s">
        <v>6575</v>
      </c>
      <c r="BT5718" t="s">
        <v>5724</v>
      </c>
      <c r="BW5718">
        <v>-16.63</v>
      </c>
      <c r="BY5718">
        <v>12.03</v>
      </c>
      <c r="CB5718">
        <v>3.4</v>
      </c>
      <c r="CC5718">
        <v>46.41</v>
      </c>
      <c r="CD5718">
        <v>15.99</v>
      </c>
    </row>
    <row r="5719" spans="1:82" ht="16" customHeight="1">
      <c r="A5719">
        <v>5718</v>
      </c>
      <c r="B5719" t="s">
        <v>7221</v>
      </c>
      <c r="C5719" s="2">
        <v>45024</v>
      </c>
      <c r="E5719" s="17" t="s">
        <v>1174</v>
      </c>
      <c r="F5719" s="19"/>
      <c r="G5719" t="s">
        <v>1608</v>
      </c>
      <c r="H5719" t="s">
        <v>6157</v>
      </c>
      <c r="I5719" t="s">
        <v>4349</v>
      </c>
      <c r="J5719" t="s">
        <v>4350</v>
      </c>
      <c r="K5719" t="s">
        <v>4351</v>
      </c>
      <c r="L5719" t="s">
        <v>6157</v>
      </c>
      <c r="M5719" t="s">
        <v>1608</v>
      </c>
      <c r="N5719" t="s">
        <v>289</v>
      </c>
      <c r="O5719" t="s">
        <v>6157</v>
      </c>
      <c r="P5719" t="s">
        <v>6157</v>
      </c>
      <c r="Q5719" t="s">
        <v>3969</v>
      </c>
      <c r="R5719" t="s">
        <v>6157</v>
      </c>
      <c r="S5719" t="s">
        <v>230</v>
      </c>
      <c r="T5719" s="4" t="s">
        <v>6996</v>
      </c>
      <c r="U5719" t="s">
        <v>5600</v>
      </c>
      <c r="V5719">
        <v>17</v>
      </c>
      <c r="W5719">
        <v>34</v>
      </c>
      <c r="X5719" t="s">
        <v>289</v>
      </c>
      <c r="Y5719" t="s">
        <v>6157</v>
      </c>
      <c r="Z5719" t="s">
        <v>6474</v>
      </c>
      <c r="AA5719" t="s">
        <v>245</v>
      </c>
      <c r="AB5719" t="s">
        <v>6157</v>
      </c>
      <c r="AC5719" t="s">
        <v>6157</v>
      </c>
      <c r="AD5719" t="s">
        <v>5739</v>
      </c>
      <c r="AE5719" t="s">
        <v>6901</v>
      </c>
      <c r="AF5719" t="s">
        <v>4353</v>
      </c>
      <c r="AG5719" t="s">
        <v>4353</v>
      </c>
      <c r="AH5719" t="s">
        <v>4019</v>
      </c>
      <c r="AI5719" t="s">
        <v>6157</v>
      </c>
      <c r="AJ5719" t="s">
        <v>6461</v>
      </c>
      <c r="AK5719" t="s">
        <v>5602</v>
      </c>
      <c r="AL5719" t="s">
        <v>1414</v>
      </c>
      <c r="AM5719" t="s">
        <v>1413</v>
      </c>
      <c r="AN5719" t="s">
        <v>4353</v>
      </c>
      <c r="AO5719" s="29">
        <v>234</v>
      </c>
      <c r="AP5719">
        <v>-9.8779920000000008</v>
      </c>
      <c r="AQ5719">
        <v>167.178664</v>
      </c>
      <c r="AR5719" t="s">
        <v>289</v>
      </c>
      <c r="AS5719">
        <v>0.25</v>
      </c>
      <c r="AT5719" t="s">
        <v>1510</v>
      </c>
      <c r="AU5719" t="s">
        <v>274</v>
      </c>
      <c r="AV5719" t="s">
        <v>4353</v>
      </c>
      <c r="AW5719" t="s">
        <v>4353</v>
      </c>
      <c r="AX5719" t="s">
        <v>4353</v>
      </c>
      <c r="AY5719">
        <v>1275</v>
      </c>
      <c r="AZ5719">
        <v>1655</v>
      </c>
      <c r="BA5719" t="s">
        <v>290</v>
      </c>
      <c r="BB5719" t="s">
        <v>4785</v>
      </c>
      <c r="BC5719" t="s">
        <v>6157</v>
      </c>
      <c r="BD5719" s="7"/>
      <c r="BH5719" t="s">
        <v>1542</v>
      </c>
      <c r="BI5719" t="s">
        <v>7271</v>
      </c>
      <c r="BJ5719" t="s">
        <v>6487</v>
      </c>
      <c r="BK5719" t="s">
        <v>6486</v>
      </c>
      <c r="BL5719" s="7">
        <v>2016</v>
      </c>
      <c r="BQ5719" t="s">
        <v>6540</v>
      </c>
      <c r="BR5719">
        <v>1</v>
      </c>
      <c r="BS5719" t="s">
        <v>6575</v>
      </c>
      <c r="BT5719" t="s">
        <v>5724</v>
      </c>
      <c r="BW5719">
        <v>-16.29</v>
      </c>
      <c r="BY5719">
        <v>12.16</v>
      </c>
      <c r="CB5719">
        <v>3.1</v>
      </c>
      <c r="CC5719">
        <v>43.02</v>
      </c>
      <c r="CD5719">
        <v>16.399999999999999</v>
      </c>
    </row>
    <row r="5720" spans="1:82" ht="16" customHeight="1">
      <c r="A5720">
        <v>5719</v>
      </c>
      <c r="B5720" t="s">
        <v>7221</v>
      </c>
      <c r="C5720" s="2">
        <v>45024</v>
      </c>
      <c r="E5720" s="17" t="s">
        <v>1173</v>
      </c>
      <c r="F5720" s="19"/>
      <c r="G5720" t="s">
        <v>1608</v>
      </c>
      <c r="H5720" t="s">
        <v>6157</v>
      </c>
      <c r="I5720" t="s">
        <v>4349</v>
      </c>
      <c r="J5720" t="s">
        <v>4350</v>
      </c>
      <c r="K5720" t="s">
        <v>4351</v>
      </c>
      <c r="L5720" t="s">
        <v>6157</v>
      </c>
      <c r="M5720" t="s">
        <v>1608</v>
      </c>
      <c r="N5720" t="s">
        <v>289</v>
      </c>
      <c r="O5720" t="s">
        <v>6157</v>
      </c>
      <c r="P5720" t="s">
        <v>6157</v>
      </c>
      <c r="Q5720" t="s">
        <v>3969</v>
      </c>
      <c r="R5720" t="s">
        <v>6157</v>
      </c>
      <c r="S5720" t="s">
        <v>229</v>
      </c>
      <c r="T5720" s="4" t="s">
        <v>6996</v>
      </c>
      <c r="U5720" t="s">
        <v>5600</v>
      </c>
      <c r="V5720">
        <v>17</v>
      </c>
      <c r="W5720">
        <v>34</v>
      </c>
      <c r="X5720" t="s">
        <v>289</v>
      </c>
      <c r="Y5720" t="s">
        <v>6157</v>
      </c>
      <c r="Z5720" t="s">
        <v>6474</v>
      </c>
      <c r="AA5720" t="s">
        <v>245</v>
      </c>
      <c r="AB5720" t="s">
        <v>6157</v>
      </c>
      <c r="AC5720" t="s">
        <v>6157</v>
      </c>
      <c r="AD5720" t="s">
        <v>5739</v>
      </c>
      <c r="AE5720" t="s">
        <v>6901</v>
      </c>
      <c r="AF5720" t="s">
        <v>4353</v>
      </c>
      <c r="AG5720" t="s">
        <v>4353</v>
      </c>
      <c r="AH5720" t="s">
        <v>4019</v>
      </c>
      <c r="AI5720" t="s">
        <v>6157</v>
      </c>
      <c r="AJ5720" t="s">
        <v>6461</v>
      </c>
      <c r="AK5720" t="s">
        <v>5602</v>
      </c>
      <c r="AL5720" t="s">
        <v>1414</v>
      </c>
      <c r="AM5720" t="s">
        <v>1413</v>
      </c>
      <c r="AN5720" t="s">
        <v>4353</v>
      </c>
      <c r="AO5720" s="29">
        <v>234</v>
      </c>
      <c r="AP5720">
        <v>-9.8779920000000008</v>
      </c>
      <c r="AQ5720">
        <v>167.178664</v>
      </c>
      <c r="AR5720" t="s">
        <v>289</v>
      </c>
      <c r="AS5720">
        <v>0.25</v>
      </c>
      <c r="AT5720" t="s">
        <v>1510</v>
      </c>
      <c r="AU5720" t="s">
        <v>274</v>
      </c>
      <c r="AV5720" t="s">
        <v>4353</v>
      </c>
      <c r="AW5720" t="s">
        <v>4353</v>
      </c>
      <c r="AX5720" t="s">
        <v>4353</v>
      </c>
      <c r="AY5720">
        <v>1275</v>
      </c>
      <c r="AZ5720">
        <v>1655</v>
      </c>
      <c r="BA5720" t="s">
        <v>290</v>
      </c>
      <c r="BB5720" t="s">
        <v>4785</v>
      </c>
      <c r="BC5720" t="s">
        <v>6157</v>
      </c>
      <c r="BD5720" s="7"/>
      <c r="BH5720" t="s">
        <v>1542</v>
      </c>
      <c r="BI5720" t="s">
        <v>7271</v>
      </c>
      <c r="BJ5720" t="s">
        <v>6487</v>
      </c>
      <c r="BK5720" t="s">
        <v>6486</v>
      </c>
      <c r="BL5720" s="7">
        <v>2016</v>
      </c>
      <c r="BQ5720" t="s">
        <v>6540</v>
      </c>
      <c r="BR5720">
        <v>1</v>
      </c>
      <c r="BS5720" t="s">
        <v>6575</v>
      </c>
      <c r="BT5720" t="s">
        <v>5724</v>
      </c>
      <c r="BW5720">
        <v>-16.5</v>
      </c>
      <c r="BY5720">
        <v>10.83</v>
      </c>
      <c r="CB5720">
        <v>3.3</v>
      </c>
      <c r="CC5720">
        <v>43.05</v>
      </c>
      <c r="CD5720">
        <v>15.19</v>
      </c>
    </row>
    <row r="5721" spans="1:82" ht="16" customHeight="1">
      <c r="A5721">
        <v>5720</v>
      </c>
      <c r="B5721" t="s">
        <v>7221</v>
      </c>
      <c r="C5721" s="2">
        <v>45024</v>
      </c>
      <c r="E5721" s="17" t="s">
        <v>1171</v>
      </c>
      <c r="F5721" s="19"/>
      <c r="G5721" t="s">
        <v>1608</v>
      </c>
      <c r="H5721" t="s">
        <v>6157</v>
      </c>
      <c r="I5721" t="s">
        <v>4349</v>
      </c>
      <c r="J5721" t="s">
        <v>4350</v>
      </c>
      <c r="K5721" t="s">
        <v>4351</v>
      </c>
      <c r="L5721" t="s">
        <v>6157</v>
      </c>
      <c r="M5721" t="s">
        <v>1608</v>
      </c>
      <c r="N5721" t="s">
        <v>289</v>
      </c>
      <c r="O5721" t="s">
        <v>6157</v>
      </c>
      <c r="P5721" t="s">
        <v>6157</v>
      </c>
      <c r="Q5721" t="s">
        <v>3969</v>
      </c>
      <c r="R5721" t="s">
        <v>6157</v>
      </c>
      <c r="S5721" t="s">
        <v>230</v>
      </c>
      <c r="T5721" s="4" t="s">
        <v>6996</v>
      </c>
      <c r="U5721" t="s">
        <v>5600</v>
      </c>
      <c r="V5721">
        <v>17</v>
      </c>
      <c r="W5721">
        <v>34</v>
      </c>
      <c r="X5721" t="s">
        <v>289</v>
      </c>
      <c r="Y5721" t="s">
        <v>6157</v>
      </c>
      <c r="Z5721" t="s">
        <v>6474</v>
      </c>
      <c r="AA5721" t="s">
        <v>245</v>
      </c>
      <c r="AB5721" t="s">
        <v>6157</v>
      </c>
      <c r="AC5721" t="s">
        <v>6157</v>
      </c>
      <c r="AD5721" t="s">
        <v>5739</v>
      </c>
      <c r="AE5721" t="s">
        <v>6901</v>
      </c>
      <c r="AF5721" t="s">
        <v>4353</v>
      </c>
      <c r="AG5721" t="s">
        <v>4353</v>
      </c>
      <c r="AH5721" t="s">
        <v>4019</v>
      </c>
      <c r="AI5721" t="s">
        <v>6157</v>
      </c>
      <c r="AJ5721" t="s">
        <v>6461</v>
      </c>
      <c r="AK5721" t="s">
        <v>5602</v>
      </c>
      <c r="AL5721" t="s">
        <v>1414</v>
      </c>
      <c r="AM5721" t="s">
        <v>1413</v>
      </c>
      <c r="AN5721" t="s">
        <v>4353</v>
      </c>
      <c r="AO5721" s="29">
        <v>234</v>
      </c>
      <c r="AP5721">
        <v>-9.8779920000000008</v>
      </c>
      <c r="AQ5721">
        <v>167.178664</v>
      </c>
      <c r="AR5721" t="s">
        <v>289</v>
      </c>
      <c r="AS5721">
        <v>0.25</v>
      </c>
      <c r="AT5721" t="s">
        <v>1510</v>
      </c>
      <c r="AU5721" t="s">
        <v>274</v>
      </c>
      <c r="AV5721" t="s">
        <v>4353</v>
      </c>
      <c r="AW5721" t="s">
        <v>4353</v>
      </c>
      <c r="AX5721" t="s">
        <v>4353</v>
      </c>
      <c r="AY5721">
        <v>1275</v>
      </c>
      <c r="AZ5721">
        <v>1655</v>
      </c>
      <c r="BA5721" t="s">
        <v>290</v>
      </c>
      <c r="BB5721" t="s">
        <v>4785</v>
      </c>
      <c r="BC5721" t="s">
        <v>6157</v>
      </c>
      <c r="BD5721" s="7"/>
      <c r="BH5721" t="s">
        <v>1542</v>
      </c>
      <c r="BI5721" t="s">
        <v>7271</v>
      </c>
      <c r="BJ5721" t="s">
        <v>6487</v>
      </c>
      <c r="BK5721" t="s">
        <v>6486</v>
      </c>
      <c r="BL5721" s="7">
        <v>2016</v>
      </c>
      <c r="BQ5721" t="s">
        <v>6540</v>
      </c>
      <c r="BR5721">
        <v>1</v>
      </c>
      <c r="BS5721" t="s">
        <v>6575</v>
      </c>
      <c r="BT5721" t="s">
        <v>5724</v>
      </c>
      <c r="BW5721">
        <v>-16.48</v>
      </c>
      <c r="BY5721">
        <v>10.91</v>
      </c>
      <c r="CB5721">
        <v>3.3</v>
      </c>
      <c r="CC5721">
        <v>46.69</v>
      </c>
      <c r="CD5721">
        <v>16.62</v>
      </c>
    </row>
    <row r="5722" spans="1:82" ht="16" customHeight="1">
      <c r="A5722">
        <v>5721</v>
      </c>
      <c r="B5722" t="s">
        <v>7221</v>
      </c>
      <c r="C5722" s="2">
        <v>45024</v>
      </c>
      <c r="E5722" s="17" t="s">
        <v>1170</v>
      </c>
      <c r="F5722" s="19"/>
      <c r="G5722" t="s">
        <v>1608</v>
      </c>
      <c r="H5722" t="s">
        <v>6157</v>
      </c>
      <c r="I5722" t="s">
        <v>4349</v>
      </c>
      <c r="J5722" t="s">
        <v>4350</v>
      </c>
      <c r="K5722" t="s">
        <v>4351</v>
      </c>
      <c r="L5722" t="s">
        <v>6157</v>
      </c>
      <c r="M5722" t="s">
        <v>1608</v>
      </c>
      <c r="N5722" t="s">
        <v>289</v>
      </c>
      <c r="O5722" t="s">
        <v>6157</v>
      </c>
      <c r="P5722" t="s">
        <v>6157</v>
      </c>
      <c r="Q5722" t="s">
        <v>3969</v>
      </c>
      <c r="R5722" t="s">
        <v>6157</v>
      </c>
      <c r="S5722" t="s">
        <v>230</v>
      </c>
      <c r="T5722" s="4" t="s">
        <v>6996</v>
      </c>
      <c r="U5722" t="s">
        <v>5600</v>
      </c>
      <c r="V5722">
        <v>17</v>
      </c>
      <c r="W5722">
        <v>34</v>
      </c>
      <c r="X5722" t="s">
        <v>289</v>
      </c>
      <c r="Y5722" t="s">
        <v>6157</v>
      </c>
      <c r="Z5722" t="s">
        <v>6474</v>
      </c>
      <c r="AA5722" t="s">
        <v>245</v>
      </c>
      <c r="AB5722" t="s">
        <v>6157</v>
      </c>
      <c r="AC5722" t="s">
        <v>6157</v>
      </c>
      <c r="AD5722" t="s">
        <v>5739</v>
      </c>
      <c r="AE5722" t="s">
        <v>6901</v>
      </c>
      <c r="AF5722" t="s">
        <v>4353</v>
      </c>
      <c r="AG5722" t="s">
        <v>4353</v>
      </c>
      <c r="AH5722" t="s">
        <v>4019</v>
      </c>
      <c r="AI5722" t="s">
        <v>6157</v>
      </c>
      <c r="AJ5722" t="s">
        <v>6461</v>
      </c>
      <c r="AK5722" t="s">
        <v>5602</v>
      </c>
      <c r="AL5722" t="s">
        <v>1414</v>
      </c>
      <c r="AM5722" t="s">
        <v>1413</v>
      </c>
      <c r="AN5722" t="s">
        <v>4353</v>
      </c>
      <c r="AO5722" s="29">
        <v>234</v>
      </c>
      <c r="AP5722">
        <v>-9.8779920000000008</v>
      </c>
      <c r="AQ5722">
        <v>167.178664</v>
      </c>
      <c r="AR5722" t="s">
        <v>289</v>
      </c>
      <c r="AS5722">
        <v>0.25</v>
      </c>
      <c r="AT5722" t="s">
        <v>1510</v>
      </c>
      <c r="AU5722" t="s">
        <v>274</v>
      </c>
      <c r="AV5722" t="s">
        <v>4353</v>
      </c>
      <c r="AW5722" t="s">
        <v>4353</v>
      </c>
      <c r="AX5722" t="s">
        <v>4353</v>
      </c>
      <c r="AY5722">
        <v>1275</v>
      </c>
      <c r="AZ5722">
        <v>1655</v>
      </c>
      <c r="BA5722" t="s">
        <v>290</v>
      </c>
      <c r="BB5722" t="s">
        <v>4785</v>
      </c>
      <c r="BC5722" t="s">
        <v>6157</v>
      </c>
      <c r="BD5722" s="7"/>
      <c r="BH5722" t="s">
        <v>1542</v>
      </c>
      <c r="BI5722" t="s">
        <v>7271</v>
      </c>
      <c r="BJ5722" t="s">
        <v>6487</v>
      </c>
      <c r="BK5722" t="s">
        <v>6486</v>
      </c>
      <c r="BL5722" s="7">
        <v>2016</v>
      </c>
      <c r="BQ5722" t="s">
        <v>6540</v>
      </c>
      <c r="BR5722">
        <v>1</v>
      </c>
      <c r="BS5722" t="s">
        <v>6575</v>
      </c>
      <c r="BT5722" t="s">
        <v>5724</v>
      </c>
      <c r="BW5722">
        <v>-15.79</v>
      </c>
      <c r="BY5722">
        <v>11.5</v>
      </c>
      <c r="CB5722">
        <v>3.3</v>
      </c>
      <c r="CC5722">
        <v>42.3</v>
      </c>
      <c r="CD5722">
        <v>14.94</v>
      </c>
    </row>
    <row r="5723" spans="1:82" ht="16" customHeight="1">
      <c r="A5723">
        <v>5722</v>
      </c>
      <c r="B5723" t="s">
        <v>7221</v>
      </c>
      <c r="C5723" s="2">
        <v>45024</v>
      </c>
      <c r="E5723" s="17" t="s">
        <v>1169</v>
      </c>
      <c r="F5723" s="19"/>
      <c r="G5723" t="s">
        <v>1608</v>
      </c>
      <c r="H5723" t="s">
        <v>6157</v>
      </c>
      <c r="I5723" t="s">
        <v>4349</v>
      </c>
      <c r="J5723" t="s">
        <v>4350</v>
      </c>
      <c r="K5723" t="s">
        <v>4351</v>
      </c>
      <c r="L5723" t="s">
        <v>6157</v>
      </c>
      <c r="M5723" t="s">
        <v>1608</v>
      </c>
      <c r="N5723" t="s">
        <v>289</v>
      </c>
      <c r="O5723" t="s">
        <v>6157</v>
      </c>
      <c r="P5723" t="s">
        <v>6157</v>
      </c>
      <c r="Q5723" t="s">
        <v>3969</v>
      </c>
      <c r="R5723" t="s">
        <v>6157</v>
      </c>
      <c r="S5723" t="s">
        <v>230</v>
      </c>
      <c r="T5723" s="4" t="s">
        <v>6996</v>
      </c>
      <c r="U5723" t="s">
        <v>5600</v>
      </c>
      <c r="V5723">
        <v>17</v>
      </c>
      <c r="W5723">
        <v>34</v>
      </c>
      <c r="X5723" t="s">
        <v>289</v>
      </c>
      <c r="Y5723" t="s">
        <v>6157</v>
      </c>
      <c r="Z5723" t="s">
        <v>6474</v>
      </c>
      <c r="AA5723" t="s">
        <v>245</v>
      </c>
      <c r="AB5723" t="s">
        <v>6157</v>
      </c>
      <c r="AC5723" t="s">
        <v>6157</v>
      </c>
      <c r="AD5723" t="s">
        <v>5739</v>
      </c>
      <c r="AE5723" t="s">
        <v>6901</v>
      </c>
      <c r="AF5723" t="s">
        <v>4353</v>
      </c>
      <c r="AG5723" t="s">
        <v>4353</v>
      </c>
      <c r="AH5723" t="s">
        <v>4019</v>
      </c>
      <c r="AI5723" t="s">
        <v>6157</v>
      </c>
      <c r="AJ5723" t="s">
        <v>6461</v>
      </c>
      <c r="AK5723" t="s">
        <v>5602</v>
      </c>
      <c r="AL5723" t="s">
        <v>1414</v>
      </c>
      <c r="AM5723" t="s">
        <v>1413</v>
      </c>
      <c r="AN5723" t="s">
        <v>4353</v>
      </c>
      <c r="AO5723" s="29">
        <v>234</v>
      </c>
      <c r="AP5723">
        <v>-9.8779920000000008</v>
      </c>
      <c r="AQ5723">
        <v>167.178664</v>
      </c>
      <c r="AR5723" t="s">
        <v>289</v>
      </c>
      <c r="AS5723">
        <v>0.25</v>
      </c>
      <c r="AT5723" t="s">
        <v>1510</v>
      </c>
      <c r="AU5723" t="s">
        <v>274</v>
      </c>
      <c r="AV5723" t="s">
        <v>4353</v>
      </c>
      <c r="AW5723" t="s">
        <v>4353</v>
      </c>
      <c r="AX5723" t="s">
        <v>4353</v>
      </c>
      <c r="AY5723">
        <v>1275</v>
      </c>
      <c r="AZ5723">
        <v>1655</v>
      </c>
      <c r="BA5723" t="s">
        <v>290</v>
      </c>
      <c r="BB5723" t="s">
        <v>4785</v>
      </c>
      <c r="BC5723" t="s">
        <v>6157</v>
      </c>
      <c r="BD5723" s="7"/>
      <c r="BH5723" t="s">
        <v>1542</v>
      </c>
      <c r="BI5723" t="s">
        <v>7271</v>
      </c>
      <c r="BJ5723" t="s">
        <v>6487</v>
      </c>
      <c r="BK5723" t="s">
        <v>6486</v>
      </c>
      <c r="BL5723" s="7">
        <v>2016</v>
      </c>
      <c r="BQ5723" t="s">
        <v>6540</v>
      </c>
      <c r="BR5723">
        <v>1</v>
      </c>
      <c r="BS5723" t="s">
        <v>6575</v>
      </c>
      <c r="BT5723" t="s">
        <v>5724</v>
      </c>
      <c r="BW5723">
        <v>-15.88</v>
      </c>
      <c r="BY5723">
        <v>10.98</v>
      </c>
      <c r="CB5723">
        <v>3.3</v>
      </c>
      <c r="CC5723">
        <v>42.21</v>
      </c>
      <c r="CD5723">
        <v>14.86</v>
      </c>
    </row>
    <row r="5724" spans="1:82" ht="16" customHeight="1">
      <c r="A5724">
        <v>5723</v>
      </c>
      <c r="B5724" t="s">
        <v>7221</v>
      </c>
      <c r="C5724" s="2">
        <v>45024</v>
      </c>
      <c r="E5724" s="17" t="s">
        <v>1168</v>
      </c>
      <c r="F5724" s="19"/>
      <c r="G5724" t="s">
        <v>1608</v>
      </c>
      <c r="H5724" t="s">
        <v>6157</v>
      </c>
      <c r="I5724" t="s">
        <v>4349</v>
      </c>
      <c r="J5724" t="s">
        <v>4350</v>
      </c>
      <c r="K5724" t="s">
        <v>4351</v>
      </c>
      <c r="L5724" t="s">
        <v>6157</v>
      </c>
      <c r="M5724" t="s">
        <v>1608</v>
      </c>
      <c r="N5724" t="s">
        <v>289</v>
      </c>
      <c r="O5724" t="s">
        <v>6157</v>
      </c>
      <c r="P5724" t="s">
        <v>6157</v>
      </c>
      <c r="Q5724" t="s">
        <v>3969</v>
      </c>
      <c r="R5724" t="s">
        <v>6157</v>
      </c>
      <c r="S5724" t="s">
        <v>230</v>
      </c>
      <c r="T5724" s="4" t="s">
        <v>6996</v>
      </c>
      <c r="U5724" t="s">
        <v>5600</v>
      </c>
      <c r="V5724">
        <v>17</v>
      </c>
      <c r="W5724">
        <v>34</v>
      </c>
      <c r="X5724" t="s">
        <v>289</v>
      </c>
      <c r="Y5724" t="s">
        <v>6157</v>
      </c>
      <c r="Z5724" t="s">
        <v>6474</v>
      </c>
      <c r="AA5724" t="s">
        <v>245</v>
      </c>
      <c r="AB5724" t="s">
        <v>6157</v>
      </c>
      <c r="AC5724" t="s">
        <v>6157</v>
      </c>
      <c r="AD5724" t="s">
        <v>5739</v>
      </c>
      <c r="AE5724" t="s">
        <v>6901</v>
      </c>
      <c r="AF5724" t="s">
        <v>4353</v>
      </c>
      <c r="AG5724" t="s">
        <v>4353</v>
      </c>
      <c r="AH5724" t="s">
        <v>4019</v>
      </c>
      <c r="AI5724" t="s">
        <v>6157</v>
      </c>
      <c r="AJ5724" t="s">
        <v>6461</v>
      </c>
      <c r="AK5724" t="s">
        <v>5602</v>
      </c>
      <c r="AL5724" t="s">
        <v>1414</v>
      </c>
      <c r="AM5724" t="s">
        <v>1413</v>
      </c>
      <c r="AN5724" t="s">
        <v>4353</v>
      </c>
      <c r="AO5724" s="29">
        <v>234</v>
      </c>
      <c r="AP5724">
        <v>-9.8779920000000008</v>
      </c>
      <c r="AQ5724">
        <v>167.178664</v>
      </c>
      <c r="AR5724" t="s">
        <v>289</v>
      </c>
      <c r="AS5724">
        <v>0.25</v>
      </c>
      <c r="AT5724" t="s">
        <v>1510</v>
      </c>
      <c r="AU5724" t="s">
        <v>274</v>
      </c>
      <c r="AV5724" t="s">
        <v>4353</v>
      </c>
      <c r="AW5724" t="s">
        <v>4353</v>
      </c>
      <c r="AX5724" t="s">
        <v>4353</v>
      </c>
      <c r="AY5724">
        <v>1275</v>
      </c>
      <c r="AZ5724">
        <v>1655</v>
      </c>
      <c r="BA5724" t="s">
        <v>290</v>
      </c>
      <c r="BB5724" t="s">
        <v>4785</v>
      </c>
      <c r="BC5724" t="s">
        <v>6157</v>
      </c>
      <c r="BD5724" s="7"/>
      <c r="BH5724" t="s">
        <v>1542</v>
      </c>
      <c r="BI5724" t="s">
        <v>7271</v>
      </c>
      <c r="BJ5724" t="s">
        <v>6487</v>
      </c>
      <c r="BK5724" t="s">
        <v>6486</v>
      </c>
      <c r="BL5724" s="7">
        <v>2016</v>
      </c>
      <c r="BQ5724" t="s">
        <v>6540</v>
      </c>
      <c r="BR5724">
        <v>1</v>
      </c>
      <c r="BS5724" t="s">
        <v>6575</v>
      </c>
      <c r="BT5724" t="s">
        <v>5724</v>
      </c>
      <c r="BW5724">
        <v>-16.489999999999998</v>
      </c>
      <c r="BY5724">
        <v>11.54</v>
      </c>
      <c r="CB5724">
        <v>3.5</v>
      </c>
      <c r="CC5724">
        <v>44.72</v>
      </c>
      <c r="CD5724">
        <v>14.96</v>
      </c>
    </row>
    <row r="5725" spans="1:82" ht="16" customHeight="1">
      <c r="A5725">
        <v>5724</v>
      </c>
      <c r="B5725" t="s">
        <v>7221</v>
      </c>
      <c r="C5725" s="2">
        <v>45024</v>
      </c>
      <c r="E5725" s="17" t="s">
        <v>1167</v>
      </c>
      <c r="F5725" s="19"/>
      <c r="G5725" t="s">
        <v>1608</v>
      </c>
      <c r="H5725" t="s">
        <v>6157</v>
      </c>
      <c r="I5725" t="s">
        <v>4349</v>
      </c>
      <c r="J5725" t="s">
        <v>4350</v>
      </c>
      <c r="K5725" t="s">
        <v>4351</v>
      </c>
      <c r="L5725" t="s">
        <v>6157</v>
      </c>
      <c r="M5725" t="s">
        <v>1608</v>
      </c>
      <c r="N5725" t="s">
        <v>289</v>
      </c>
      <c r="O5725" t="s">
        <v>6157</v>
      </c>
      <c r="P5725" t="s">
        <v>6157</v>
      </c>
      <c r="Q5725" t="s">
        <v>3969</v>
      </c>
      <c r="R5725" t="s">
        <v>6157</v>
      </c>
      <c r="S5725" t="s">
        <v>229</v>
      </c>
      <c r="T5725" s="4" t="s">
        <v>6996</v>
      </c>
      <c r="U5725" t="s">
        <v>5600</v>
      </c>
      <c r="V5725">
        <v>17</v>
      </c>
      <c r="W5725">
        <v>34</v>
      </c>
      <c r="X5725" t="s">
        <v>289</v>
      </c>
      <c r="Y5725" t="s">
        <v>6157</v>
      </c>
      <c r="Z5725" t="s">
        <v>6474</v>
      </c>
      <c r="AA5725" t="s">
        <v>245</v>
      </c>
      <c r="AB5725" t="s">
        <v>6157</v>
      </c>
      <c r="AC5725" t="s">
        <v>6157</v>
      </c>
      <c r="AD5725" t="s">
        <v>5739</v>
      </c>
      <c r="AE5725" t="s">
        <v>6901</v>
      </c>
      <c r="AF5725" t="s">
        <v>4353</v>
      </c>
      <c r="AG5725" t="s">
        <v>4353</v>
      </c>
      <c r="AH5725" t="s">
        <v>4019</v>
      </c>
      <c r="AI5725" t="s">
        <v>6157</v>
      </c>
      <c r="AJ5725" t="s">
        <v>6461</v>
      </c>
      <c r="AK5725" t="s">
        <v>5602</v>
      </c>
      <c r="AL5725" t="s">
        <v>1414</v>
      </c>
      <c r="AM5725" t="s">
        <v>1413</v>
      </c>
      <c r="AN5725" t="s">
        <v>4353</v>
      </c>
      <c r="AO5725" s="29">
        <v>234</v>
      </c>
      <c r="AP5725">
        <v>-9.8779920000000008</v>
      </c>
      <c r="AQ5725">
        <v>167.178664</v>
      </c>
      <c r="AR5725" t="s">
        <v>289</v>
      </c>
      <c r="AS5725">
        <v>0.25</v>
      </c>
      <c r="AT5725" t="s">
        <v>1510</v>
      </c>
      <c r="AU5725" t="s">
        <v>274</v>
      </c>
      <c r="AV5725" t="s">
        <v>4353</v>
      </c>
      <c r="AW5725" t="s">
        <v>4353</v>
      </c>
      <c r="AX5725" t="s">
        <v>4353</v>
      </c>
      <c r="AY5725">
        <v>1275</v>
      </c>
      <c r="AZ5725">
        <v>1655</v>
      </c>
      <c r="BA5725" t="s">
        <v>290</v>
      </c>
      <c r="BB5725" t="s">
        <v>4785</v>
      </c>
      <c r="BC5725" t="s">
        <v>6157</v>
      </c>
      <c r="BD5725" s="7"/>
      <c r="BH5725" t="s">
        <v>1542</v>
      </c>
      <c r="BI5725" t="s">
        <v>7271</v>
      </c>
      <c r="BJ5725" t="s">
        <v>6487</v>
      </c>
      <c r="BK5725" t="s">
        <v>6486</v>
      </c>
      <c r="BL5725" s="7">
        <v>2016</v>
      </c>
      <c r="BQ5725" t="s">
        <v>6540</v>
      </c>
      <c r="BR5725">
        <v>1</v>
      </c>
      <c r="BS5725" t="s">
        <v>6575</v>
      </c>
      <c r="BT5725" t="s">
        <v>5724</v>
      </c>
      <c r="BW5725">
        <v>-16.68</v>
      </c>
      <c r="BY5725">
        <v>11.02</v>
      </c>
      <c r="CB5725">
        <v>3.3</v>
      </c>
      <c r="CC5725">
        <v>43.12</v>
      </c>
      <c r="CD5725">
        <v>15.22</v>
      </c>
    </row>
    <row r="5726" spans="1:82" ht="16" customHeight="1">
      <c r="A5726">
        <v>5725</v>
      </c>
      <c r="B5726" t="s">
        <v>7221</v>
      </c>
      <c r="C5726" s="2">
        <v>45024</v>
      </c>
      <c r="E5726" s="17" t="s">
        <v>1165</v>
      </c>
      <c r="F5726" s="19"/>
      <c r="G5726" t="s">
        <v>1608</v>
      </c>
      <c r="H5726" t="s">
        <v>6157</v>
      </c>
      <c r="I5726" t="s">
        <v>4349</v>
      </c>
      <c r="J5726" t="s">
        <v>4350</v>
      </c>
      <c r="K5726" t="s">
        <v>4351</v>
      </c>
      <c r="L5726" t="s">
        <v>6157</v>
      </c>
      <c r="M5726" t="s">
        <v>1608</v>
      </c>
      <c r="N5726" t="s">
        <v>289</v>
      </c>
      <c r="O5726" t="s">
        <v>6157</v>
      </c>
      <c r="P5726" t="s">
        <v>6157</v>
      </c>
      <c r="Q5726" t="s">
        <v>3969</v>
      </c>
      <c r="R5726" t="s">
        <v>6157</v>
      </c>
      <c r="S5726" t="s">
        <v>229</v>
      </c>
      <c r="T5726" t="s">
        <v>7048</v>
      </c>
      <c r="U5726" t="s">
        <v>5615</v>
      </c>
      <c r="V5726">
        <v>35</v>
      </c>
      <c r="W5726">
        <v>49</v>
      </c>
      <c r="X5726" t="s">
        <v>289</v>
      </c>
      <c r="Y5726" t="s">
        <v>6157</v>
      </c>
      <c r="Z5726" t="s">
        <v>6474</v>
      </c>
      <c r="AA5726" t="s">
        <v>245</v>
      </c>
      <c r="AB5726" t="s">
        <v>6157</v>
      </c>
      <c r="AC5726" t="s">
        <v>6157</v>
      </c>
      <c r="AD5726" t="s">
        <v>5739</v>
      </c>
      <c r="AE5726" t="s">
        <v>6901</v>
      </c>
      <c r="AF5726" t="s">
        <v>4353</v>
      </c>
      <c r="AG5726" t="s">
        <v>4353</v>
      </c>
      <c r="AH5726" t="s">
        <v>4019</v>
      </c>
      <c r="AI5726" t="s">
        <v>6157</v>
      </c>
      <c r="AJ5726" t="s">
        <v>6461</v>
      </c>
      <c r="AK5726" t="s">
        <v>5602</v>
      </c>
      <c r="AL5726" t="s">
        <v>1414</v>
      </c>
      <c r="AM5726" t="s">
        <v>1413</v>
      </c>
      <c r="AN5726" t="s">
        <v>4353</v>
      </c>
      <c r="AO5726" s="29">
        <v>234</v>
      </c>
      <c r="AP5726">
        <v>-9.8779920000000008</v>
      </c>
      <c r="AQ5726">
        <v>167.178664</v>
      </c>
      <c r="AR5726" t="s">
        <v>289</v>
      </c>
      <c r="AS5726">
        <v>0.25</v>
      </c>
      <c r="AT5726" t="s">
        <v>1510</v>
      </c>
      <c r="AU5726" t="s">
        <v>274</v>
      </c>
      <c r="AV5726" t="s">
        <v>4353</v>
      </c>
      <c r="AW5726" t="s">
        <v>4353</v>
      </c>
      <c r="AX5726" t="s">
        <v>4353</v>
      </c>
      <c r="AY5726">
        <v>1275</v>
      </c>
      <c r="AZ5726">
        <v>1655</v>
      </c>
      <c r="BA5726" t="s">
        <v>290</v>
      </c>
      <c r="BB5726" t="s">
        <v>4785</v>
      </c>
      <c r="BC5726" t="s">
        <v>6157</v>
      </c>
      <c r="BD5726" s="7"/>
      <c r="BH5726" t="s">
        <v>1542</v>
      </c>
      <c r="BI5726" t="s">
        <v>7271</v>
      </c>
      <c r="BJ5726" t="s">
        <v>6487</v>
      </c>
      <c r="BK5726" t="s">
        <v>6486</v>
      </c>
      <c r="BL5726" s="7">
        <v>2016</v>
      </c>
      <c r="BQ5726" t="s">
        <v>6540</v>
      </c>
      <c r="BR5726">
        <v>1</v>
      </c>
      <c r="BS5726" t="s">
        <v>6575</v>
      </c>
      <c r="BT5726" t="s">
        <v>5724</v>
      </c>
      <c r="BW5726">
        <v>-16.329999999999998</v>
      </c>
      <c r="BY5726">
        <v>11.23</v>
      </c>
      <c r="CB5726">
        <v>3.3</v>
      </c>
      <c r="CC5726">
        <v>43.27</v>
      </c>
      <c r="CD5726">
        <v>15.36</v>
      </c>
    </row>
    <row r="5727" spans="1:82" ht="16" customHeight="1">
      <c r="A5727">
        <v>5726</v>
      </c>
      <c r="B5727" t="s">
        <v>7221</v>
      </c>
      <c r="C5727" s="2">
        <v>45024</v>
      </c>
      <c r="E5727" s="17" t="s">
        <v>1164</v>
      </c>
      <c r="F5727" s="19"/>
      <c r="G5727" t="s">
        <v>1608</v>
      </c>
      <c r="H5727" t="s">
        <v>6157</v>
      </c>
      <c r="I5727" t="s">
        <v>4349</v>
      </c>
      <c r="J5727" t="s">
        <v>4350</v>
      </c>
      <c r="K5727" t="s">
        <v>4351</v>
      </c>
      <c r="L5727" t="s">
        <v>6157</v>
      </c>
      <c r="M5727" t="s">
        <v>1608</v>
      </c>
      <c r="N5727" t="s">
        <v>289</v>
      </c>
      <c r="O5727" t="s">
        <v>6157</v>
      </c>
      <c r="P5727" t="s">
        <v>6157</v>
      </c>
      <c r="Q5727" t="s">
        <v>3969</v>
      </c>
      <c r="R5727" t="s">
        <v>6157</v>
      </c>
      <c r="S5727" t="s">
        <v>229</v>
      </c>
      <c r="T5727" s="4" t="s">
        <v>6996</v>
      </c>
      <c r="U5727" t="s">
        <v>5600</v>
      </c>
      <c r="V5727">
        <v>17</v>
      </c>
      <c r="W5727">
        <v>34</v>
      </c>
      <c r="X5727" t="s">
        <v>289</v>
      </c>
      <c r="Y5727" t="s">
        <v>6157</v>
      </c>
      <c r="Z5727" t="s">
        <v>6474</v>
      </c>
      <c r="AA5727" t="s">
        <v>245</v>
      </c>
      <c r="AB5727" t="s">
        <v>6157</v>
      </c>
      <c r="AC5727" t="s">
        <v>6157</v>
      </c>
      <c r="AD5727" t="s">
        <v>5739</v>
      </c>
      <c r="AE5727" t="s">
        <v>6901</v>
      </c>
      <c r="AF5727" t="s">
        <v>4353</v>
      </c>
      <c r="AG5727" t="s">
        <v>4353</v>
      </c>
      <c r="AH5727" t="s">
        <v>4019</v>
      </c>
      <c r="AI5727" t="s">
        <v>6157</v>
      </c>
      <c r="AJ5727" t="s">
        <v>6461</v>
      </c>
      <c r="AK5727" t="s">
        <v>5602</v>
      </c>
      <c r="AL5727" t="s">
        <v>1414</v>
      </c>
      <c r="AM5727" t="s">
        <v>1413</v>
      </c>
      <c r="AN5727" t="s">
        <v>4353</v>
      </c>
      <c r="AO5727" s="29">
        <v>234</v>
      </c>
      <c r="AP5727">
        <v>-9.8779920000000008</v>
      </c>
      <c r="AQ5727">
        <v>167.178664</v>
      </c>
      <c r="AR5727" t="s">
        <v>289</v>
      </c>
      <c r="AS5727">
        <v>0.25</v>
      </c>
      <c r="AT5727" t="s">
        <v>1510</v>
      </c>
      <c r="AU5727" t="s">
        <v>274</v>
      </c>
      <c r="AV5727" t="s">
        <v>4353</v>
      </c>
      <c r="AW5727" t="s">
        <v>4353</v>
      </c>
      <c r="AX5727" t="s">
        <v>4353</v>
      </c>
      <c r="AY5727">
        <v>1275</v>
      </c>
      <c r="AZ5727">
        <v>1655</v>
      </c>
      <c r="BA5727" t="s">
        <v>290</v>
      </c>
      <c r="BB5727" t="s">
        <v>4785</v>
      </c>
      <c r="BC5727" t="s">
        <v>6157</v>
      </c>
      <c r="BD5727" s="7"/>
      <c r="BH5727" t="s">
        <v>1542</v>
      </c>
      <c r="BI5727" t="s">
        <v>7271</v>
      </c>
      <c r="BJ5727" t="s">
        <v>6487</v>
      </c>
      <c r="BK5727" t="s">
        <v>6486</v>
      </c>
      <c r="BL5727" s="7">
        <v>2016</v>
      </c>
      <c r="BQ5727" t="s">
        <v>6540</v>
      </c>
      <c r="BR5727">
        <v>1</v>
      </c>
      <c r="BS5727" t="s">
        <v>6575</v>
      </c>
      <c r="BT5727" t="s">
        <v>5724</v>
      </c>
      <c r="BW5727">
        <v>-15.88</v>
      </c>
      <c r="BY5727">
        <v>11.02</v>
      </c>
      <c r="CB5727">
        <v>3.3</v>
      </c>
      <c r="CC5727">
        <v>43.16</v>
      </c>
      <c r="CD5727">
        <v>15.31</v>
      </c>
    </row>
    <row r="5728" spans="1:82" ht="16" customHeight="1">
      <c r="A5728">
        <v>5727</v>
      </c>
      <c r="B5728" t="s">
        <v>7221</v>
      </c>
      <c r="C5728" s="2">
        <v>45024</v>
      </c>
      <c r="E5728" s="17" t="s">
        <v>1163</v>
      </c>
      <c r="F5728" s="19"/>
      <c r="G5728" t="s">
        <v>1608</v>
      </c>
      <c r="H5728" t="s">
        <v>6157</v>
      </c>
      <c r="I5728" t="s">
        <v>4349</v>
      </c>
      <c r="J5728" t="s">
        <v>4350</v>
      </c>
      <c r="K5728" t="s">
        <v>4351</v>
      </c>
      <c r="L5728" t="s">
        <v>6157</v>
      </c>
      <c r="M5728" t="s">
        <v>1608</v>
      </c>
      <c r="N5728" t="s">
        <v>289</v>
      </c>
      <c r="O5728" t="s">
        <v>6157</v>
      </c>
      <c r="P5728" t="s">
        <v>6157</v>
      </c>
      <c r="Q5728" t="s">
        <v>3969</v>
      </c>
      <c r="R5728" t="s">
        <v>6157</v>
      </c>
      <c r="S5728" t="s">
        <v>230</v>
      </c>
      <c r="T5728" s="4" t="s">
        <v>6996</v>
      </c>
      <c r="U5728" t="s">
        <v>5600</v>
      </c>
      <c r="V5728">
        <v>17</v>
      </c>
      <c r="W5728">
        <v>34</v>
      </c>
      <c r="X5728" t="s">
        <v>289</v>
      </c>
      <c r="Y5728" t="s">
        <v>6157</v>
      </c>
      <c r="Z5728" t="s">
        <v>6474</v>
      </c>
      <c r="AA5728" t="s">
        <v>245</v>
      </c>
      <c r="AB5728" t="s">
        <v>6157</v>
      </c>
      <c r="AC5728" t="s">
        <v>6157</v>
      </c>
      <c r="AD5728" t="s">
        <v>5739</v>
      </c>
      <c r="AE5728" t="s">
        <v>6901</v>
      </c>
      <c r="AF5728" t="s">
        <v>4353</v>
      </c>
      <c r="AG5728" t="s">
        <v>4353</v>
      </c>
      <c r="AH5728" t="s">
        <v>4019</v>
      </c>
      <c r="AI5728" t="s">
        <v>6157</v>
      </c>
      <c r="AJ5728" t="s">
        <v>6461</v>
      </c>
      <c r="AK5728" t="s">
        <v>5602</v>
      </c>
      <c r="AL5728" t="s">
        <v>1414</v>
      </c>
      <c r="AM5728" t="s">
        <v>1413</v>
      </c>
      <c r="AN5728" t="s">
        <v>4353</v>
      </c>
      <c r="AO5728" s="29">
        <v>234</v>
      </c>
      <c r="AP5728">
        <v>-9.8779920000000008</v>
      </c>
      <c r="AQ5728">
        <v>167.178664</v>
      </c>
      <c r="AR5728" t="s">
        <v>289</v>
      </c>
      <c r="AS5728">
        <v>0.25</v>
      </c>
      <c r="AT5728" t="s">
        <v>1510</v>
      </c>
      <c r="AU5728" t="s">
        <v>274</v>
      </c>
      <c r="AV5728" t="s">
        <v>4353</v>
      </c>
      <c r="AW5728" t="s">
        <v>4353</v>
      </c>
      <c r="AX5728" t="s">
        <v>4353</v>
      </c>
      <c r="AY5728">
        <v>1275</v>
      </c>
      <c r="AZ5728">
        <v>1655</v>
      </c>
      <c r="BA5728" t="s">
        <v>290</v>
      </c>
      <c r="BB5728" t="s">
        <v>4785</v>
      </c>
      <c r="BC5728" t="s">
        <v>6157</v>
      </c>
      <c r="BD5728" s="7"/>
      <c r="BH5728" t="s">
        <v>1542</v>
      </c>
      <c r="BI5728" t="s">
        <v>7271</v>
      </c>
      <c r="BJ5728" t="s">
        <v>6487</v>
      </c>
      <c r="BK5728" t="s">
        <v>6486</v>
      </c>
      <c r="BL5728" s="7">
        <v>2016</v>
      </c>
      <c r="BQ5728" t="s">
        <v>6540</v>
      </c>
      <c r="BR5728">
        <v>1</v>
      </c>
      <c r="BS5728" t="s">
        <v>6575</v>
      </c>
      <c r="BT5728" t="s">
        <v>5724</v>
      </c>
      <c r="BW5728">
        <v>-16.64</v>
      </c>
      <c r="BY5728">
        <v>10.98</v>
      </c>
      <c r="CB5728">
        <v>3.3</v>
      </c>
      <c r="CC5728">
        <v>42.24</v>
      </c>
      <c r="CD5728">
        <v>14.89</v>
      </c>
    </row>
    <row r="5729" spans="1:82" ht="16" customHeight="1">
      <c r="A5729">
        <v>5728</v>
      </c>
      <c r="B5729" t="s">
        <v>7221</v>
      </c>
      <c r="C5729" s="2">
        <v>45024</v>
      </c>
      <c r="E5729" s="17" t="s">
        <v>1161</v>
      </c>
      <c r="F5729" s="19"/>
      <c r="G5729" t="s">
        <v>1608</v>
      </c>
      <c r="H5729" t="s">
        <v>6157</v>
      </c>
      <c r="I5729" t="s">
        <v>4349</v>
      </c>
      <c r="J5729" t="s">
        <v>4350</v>
      </c>
      <c r="K5729" t="s">
        <v>4351</v>
      </c>
      <c r="L5729" t="s">
        <v>6157</v>
      </c>
      <c r="M5729" t="s">
        <v>1608</v>
      </c>
      <c r="N5729" t="s">
        <v>289</v>
      </c>
      <c r="O5729" t="s">
        <v>6157</v>
      </c>
      <c r="P5729" t="s">
        <v>6157</v>
      </c>
      <c r="Q5729" t="s">
        <v>3969</v>
      </c>
      <c r="R5729" t="s">
        <v>6157</v>
      </c>
      <c r="S5729" t="s">
        <v>229</v>
      </c>
      <c r="T5729" t="s">
        <v>7048</v>
      </c>
      <c r="U5729" t="s">
        <v>5615</v>
      </c>
      <c r="V5729">
        <v>35</v>
      </c>
      <c r="W5729">
        <v>49</v>
      </c>
      <c r="X5729" t="s">
        <v>289</v>
      </c>
      <c r="Y5729" t="s">
        <v>6157</v>
      </c>
      <c r="Z5729" t="s">
        <v>6474</v>
      </c>
      <c r="AA5729" t="s">
        <v>245</v>
      </c>
      <c r="AB5729" t="s">
        <v>6157</v>
      </c>
      <c r="AC5729" t="s">
        <v>6157</v>
      </c>
      <c r="AD5729" t="s">
        <v>5739</v>
      </c>
      <c r="AE5729" t="s">
        <v>6901</v>
      </c>
      <c r="AF5729" t="s">
        <v>4353</v>
      </c>
      <c r="AG5729" t="s">
        <v>4353</v>
      </c>
      <c r="AH5729" t="s">
        <v>4019</v>
      </c>
      <c r="AI5729" t="s">
        <v>6157</v>
      </c>
      <c r="AJ5729" t="s">
        <v>6461</v>
      </c>
      <c r="AK5729" t="s">
        <v>5602</v>
      </c>
      <c r="AL5729" t="s">
        <v>1414</v>
      </c>
      <c r="AM5729" t="s">
        <v>1413</v>
      </c>
      <c r="AN5729" t="s">
        <v>4353</v>
      </c>
      <c r="AO5729" s="29">
        <v>234</v>
      </c>
      <c r="AP5729">
        <v>-9.8779920000000008</v>
      </c>
      <c r="AQ5729">
        <v>167.178664</v>
      </c>
      <c r="AR5729" t="s">
        <v>289</v>
      </c>
      <c r="AS5729">
        <v>0.25</v>
      </c>
      <c r="AT5729" t="s">
        <v>1510</v>
      </c>
      <c r="AU5729" t="s">
        <v>274</v>
      </c>
      <c r="AV5729" t="s">
        <v>4353</v>
      </c>
      <c r="AW5729" t="s">
        <v>4353</v>
      </c>
      <c r="AX5729" t="s">
        <v>4353</v>
      </c>
      <c r="AY5729">
        <v>1275</v>
      </c>
      <c r="AZ5729">
        <v>1655</v>
      </c>
      <c r="BA5729" t="s">
        <v>290</v>
      </c>
      <c r="BB5729" t="s">
        <v>4785</v>
      </c>
      <c r="BC5729" t="s">
        <v>6157</v>
      </c>
      <c r="BD5729" s="7"/>
      <c r="BH5729" t="s">
        <v>1542</v>
      </c>
      <c r="BI5729" t="s">
        <v>7271</v>
      </c>
      <c r="BJ5729" t="s">
        <v>6487</v>
      </c>
      <c r="BK5729" t="s">
        <v>6486</v>
      </c>
      <c r="BL5729" s="7">
        <v>2016</v>
      </c>
      <c r="BQ5729" t="s">
        <v>6540</v>
      </c>
      <c r="BR5729">
        <v>1</v>
      </c>
      <c r="BS5729" t="s">
        <v>6575</v>
      </c>
      <c r="BT5729" t="s">
        <v>5724</v>
      </c>
      <c r="BW5729">
        <v>-16.690000000000001</v>
      </c>
      <c r="BY5729">
        <v>10.84</v>
      </c>
      <c r="CB5729">
        <v>3.3</v>
      </c>
      <c r="CC5729">
        <v>46.78</v>
      </c>
      <c r="CD5729">
        <v>16.71</v>
      </c>
    </row>
    <row r="5730" spans="1:82" ht="16" customHeight="1">
      <c r="A5730">
        <v>5729</v>
      </c>
      <c r="B5730" t="s">
        <v>7221</v>
      </c>
      <c r="C5730" s="2">
        <v>45024</v>
      </c>
      <c r="E5730" s="17" t="s">
        <v>1160</v>
      </c>
      <c r="F5730" s="19"/>
      <c r="G5730" t="s">
        <v>1608</v>
      </c>
      <c r="H5730" t="s">
        <v>6157</v>
      </c>
      <c r="I5730" t="s">
        <v>4349</v>
      </c>
      <c r="J5730" t="s">
        <v>4350</v>
      </c>
      <c r="K5730" t="s">
        <v>4351</v>
      </c>
      <c r="L5730" t="s">
        <v>6157</v>
      </c>
      <c r="M5730" t="s">
        <v>1608</v>
      </c>
      <c r="N5730" t="s">
        <v>289</v>
      </c>
      <c r="O5730" t="s">
        <v>6157</v>
      </c>
      <c r="P5730" t="s">
        <v>6157</v>
      </c>
      <c r="Q5730" t="s">
        <v>3969</v>
      </c>
      <c r="R5730" t="s">
        <v>6157</v>
      </c>
      <c r="S5730" t="s">
        <v>230</v>
      </c>
      <c r="T5730" t="s">
        <v>7048</v>
      </c>
      <c r="U5730" t="s">
        <v>5615</v>
      </c>
      <c r="V5730">
        <v>35</v>
      </c>
      <c r="W5730">
        <v>49</v>
      </c>
      <c r="X5730" t="s">
        <v>289</v>
      </c>
      <c r="Y5730" t="s">
        <v>6157</v>
      </c>
      <c r="Z5730" t="s">
        <v>6474</v>
      </c>
      <c r="AA5730" t="s">
        <v>245</v>
      </c>
      <c r="AB5730" t="s">
        <v>6157</v>
      </c>
      <c r="AC5730" t="s">
        <v>6157</v>
      </c>
      <c r="AD5730" t="s">
        <v>5739</v>
      </c>
      <c r="AE5730" t="s">
        <v>6901</v>
      </c>
      <c r="AF5730" t="s">
        <v>4353</v>
      </c>
      <c r="AG5730" t="s">
        <v>4353</v>
      </c>
      <c r="AH5730" t="s">
        <v>4019</v>
      </c>
      <c r="AI5730" t="s">
        <v>6157</v>
      </c>
      <c r="AJ5730" t="s">
        <v>6461</v>
      </c>
      <c r="AK5730" t="s">
        <v>5602</v>
      </c>
      <c r="AL5730" t="s">
        <v>1414</v>
      </c>
      <c r="AM5730" t="s">
        <v>1413</v>
      </c>
      <c r="AN5730" t="s">
        <v>4353</v>
      </c>
      <c r="AO5730" s="29">
        <v>234</v>
      </c>
      <c r="AP5730">
        <v>-9.8779920000000008</v>
      </c>
      <c r="AQ5730">
        <v>167.178664</v>
      </c>
      <c r="AR5730" t="s">
        <v>289</v>
      </c>
      <c r="AS5730">
        <v>0.25</v>
      </c>
      <c r="AT5730" t="s">
        <v>1510</v>
      </c>
      <c r="AU5730" t="s">
        <v>274</v>
      </c>
      <c r="AV5730" t="s">
        <v>4353</v>
      </c>
      <c r="AW5730" t="s">
        <v>4353</v>
      </c>
      <c r="AX5730" t="s">
        <v>4353</v>
      </c>
      <c r="AY5730">
        <v>1275</v>
      </c>
      <c r="AZ5730">
        <v>1655</v>
      </c>
      <c r="BA5730" t="s">
        <v>290</v>
      </c>
      <c r="BB5730" t="s">
        <v>4785</v>
      </c>
      <c r="BC5730" t="s">
        <v>6157</v>
      </c>
      <c r="BD5730" s="7"/>
      <c r="BH5730" t="s">
        <v>1542</v>
      </c>
      <c r="BI5730" t="s">
        <v>7271</v>
      </c>
      <c r="BJ5730" t="s">
        <v>6487</v>
      </c>
      <c r="BK5730" t="s">
        <v>6486</v>
      </c>
      <c r="BL5730" s="7">
        <v>2016</v>
      </c>
      <c r="BQ5730" t="s">
        <v>6540</v>
      </c>
      <c r="BR5730">
        <v>1</v>
      </c>
      <c r="BS5730" t="s">
        <v>6575</v>
      </c>
      <c r="BT5730" t="s">
        <v>5724</v>
      </c>
      <c r="BW5730">
        <v>-16.420000000000002</v>
      </c>
      <c r="BY5730">
        <v>11.19</v>
      </c>
      <c r="CB5730">
        <v>3.3</v>
      </c>
      <c r="CC5730">
        <v>40.049999999999997</v>
      </c>
      <c r="CD5730">
        <v>14.07</v>
      </c>
    </row>
    <row r="5731" spans="1:82" ht="16" customHeight="1">
      <c r="A5731">
        <v>5730</v>
      </c>
      <c r="B5731" t="s">
        <v>7221</v>
      </c>
      <c r="C5731" s="2">
        <v>45024</v>
      </c>
      <c r="E5731" s="17" t="s">
        <v>1159</v>
      </c>
      <c r="F5731" s="19"/>
      <c r="G5731" t="s">
        <v>1608</v>
      </c>
      <c r="H5731" t="s">
        <v>6157</v>
      </c>
      <c r="I5731" t="s">
        <v>4349</v>
      </c>
      <c r="J5731" t="s">
        <v>4350</v>
      </c>
      <c r="K5731" t="s">
        <v>4351</v>
      </c>
      <c r="L5731" t="s">
        <v>6157</v>
      </c>
      <c r="M5731" t="s">
        <v>1608</v>
      </c>
      <c r="N5731" t="s">
        <v>289</v>
      </c>
      <c r="O5731" t="s">
        <v>6157</v>
      </c>
      <c r="P5731" t="s">
        <v>6157</v>
      </c>
      <c r="Q5731" t="s">
        <v>3969</v>
      </c>
      <c r="R5731" t="s">
        <v>6157</v>
      </c>
      <c r="S5731" t="s">
        <v>230</v>
      </c>
      <c r="T5731" t="s">
        <v>7066</v>
      </c>
      <c r="U5731" t="s">
        <v>4367</v>
      </c>
      <c r="V5731">
        <v>50</v>
      </c>
      <c r="W5731">
        <v>80</v>
      </c>
      <c r="X5731" t="s">
        <v>289</v>
      </c>
      <c r="Y5731" t="s">
        <v>6157</v>
      </c>
      <c r="Z5731" t="s">
        <v>6474</v>
      </c>
      <c r="AA5731" t="s">
        <v>245</v>
      </c>
      <c r="AB5731" t="s">
        <v>6157</v>
      </c>
      <c r="AC5731" t="s">
        <v>6157</v>
      </c>
      <c r="AD5731" t="s">
        <v>5739</v>
      </c>
      <c r="AE5731" t="s">
        <v>6901</v>
      </c>
      <c r="AF5731" t="s">
        <v>4353</v>
      </c>
      <c r="AG5731" t="s">
        <v>4353</v>
      </c>
      <c r="AH5731" t="s">
        <v>4019</v>
      </c>
      <c r="AI5731" t="s">
        <v>6157</v>
      </c>
      <c r="AJ5731" t="s">
        <v>6461</v>
      </c>
      <c r="AK5731" t="s">
        <v>5602</v>
      </c>
      <c r="AL5731" t="s">
        <v>1414</v>
      </c>
      <c r="AM5731" t="s">
        <v>1413</v>
      </c>
      <c r="AN5731" t="s">
        <v>4353</v>
      </c>
      <c r="AO5731" s="29">
        <v>234</v>
      </c>
      <c r="AP5731">
        <v>-9.8779920000000008</v>
      </c>
      <c r="AQ5731">
        <v>167.178664</v>
      </c>
      <c r="AR5731" t="s">
        <v>289</v>
      </c>
      <c r="AS5731">
        <v>0.25</v>
      </c>
      <c r="AT5731" t="s">
        <v>1510</v>
      </c>
      <c r="AU5731" t="s">
        <v>274</v>
      </c>
      <c r="AV5731" t="s">
        <v>4353</v>
      </c>
      <c r="AW5731" t="s">
        <v>4353</v>
      </c>
      <c r="AX5731" t="s">
        <v>4353</v>
      </c>
      <c r="AY5731">
        <v>1275</v>
      </c>
      <c r="AZ5731">
        <v>1655</v>
      </c>
      <c r="BA5731" t="s">
        <v>290</v>
      </c>
      <c r="BB5731" t="s">
        <v>4785</v>
      </c>
      <c r="BC5731" t="s">
        <v>6157</v>
      </c>
      <c r="BD5731" s="7"/>
      <c r="BH5731" t="s">
        <v>1542</v>
      </c>
      <c r="BI5731" t="s">
        <v>7271</v>
      </c>
      <c r="BJ5731" t="s">
        <v>6487</v>
      </c>
      <c r="BK5731" t="s">
        <v>6486</v>
      </c>
      <c r="BL5731" s="7">
        <v>2016</v>
      </c>
      <c r="BQ5731" t="s">
        <v>6540</v>
      </c>
      <c r="BR5731">
        <v>1</v>
      </c>
      <c r="BS5731" t="s">
        <v>6575</v>
      </c>
      <c r="BT5731" t="s">
        <v>5724</v>
      </c>
      <c r="BW5731">
        <v>-16.77</v>
      </c>
      <c r="BY5731">
        <v>10.69</v>
      </c>
      <c r="CB5731">
        <v>3.3</v>
      </c>
      <c r="CC5731">
        <v>44.44</v>
      </c>
      <c r="CD5731">
        <v>15.58</v>
      </c>
    </row>
    <row r="5732" spans="1:82" ht="16" customHeight="1">
      <c r="A5732">
        <v>5731</v>
      </c>
      <c r="B5732" t="s">
        <v>7221</v>
      </c>
      <c r="C5732" s="2">
        <v>45024</v>
      </c>
      <c r="E5732" s="17" t="s">
        <v>1158</v>
      </c>
      <c r="F5732" s="19"/>
      <c r="G5732" t="s">
        <v>1608</v>
      </c>
      <c r="H5732" t="s">
        <v>6157</v>
      </c>
      <c r="I5732" t="s">
        <v>4349</v>
      </c>
      <c r="J5732" t="s">
        <v>4350</v>
      </c>
      <c r="K5732" t="s">
        <v>4351</v>
      </c>
      <c r="L5732" t="s">
        <v>6157</v>
      </c>
      <c r="M5732" t="s">
        <v>1608</v>
      </c>
      <c r="N5732" t="s">
        <v>289</v>
      </c>
      <c r="O5732" t="s">
        <v>6157</v>
      </c>
      <c r="P5732" t="s">
        <v>6157</v>
      </c>
      <c r="Q5732" t="s">
        <v>3969</v>
      </c>
      <c r="R5732" t="s">
        <v>6157</v>
      </c>
      <c r="S5732" t="s">
        <v>230</v>
      </c>
      <c r="T5732" t="s">
        <v>7066</v>
      </c>
      <c r="U5732" t="s">
        <v>4367</v>
      </c>
      <c r="V5732">
        <v>50</v>
      </c>
      <c r="W5732">
        <v>80</v>
      </c>
      <c r="X5732" t="s">
        <v>289</v>
      </c>
      <c r="Y5732" t="s">
        <v>6157</v>
      </c>
      <c r="Z5732" t="s">
        <v>6474</v>
      </c>
      <c r="AA5732" t="s">
        <v>245</v>
      </c>
      <c r="AB5732" t="s">
        <v>6157</v>
      </c>
      <c r="AC5732" t="s">
        <v>6157</v>
      </c>
      <c r="AD5732" t="s">
        <v>5739</v>
      </c>
      <c r="AE5732" t="s">
        <v>6901</v>
      </c>
      <c r="AF5732" t="s">
        <v>4353</v>
      </c>
      <c r="AG5732" t="s">
        <v>4353</v>
      </c>
      <c r="AH5732" t="s">
        <v>4019</v>
      </c>
      <c r="AI5732" t="s">
        <v>6157</v>
      </c>
      <c r="AJ5732" t="s">
        <v>6461</v>
      </c>
      <c r="AK5732" t="s">
        <v>5602</v>
      </c>
      <c r="AL5732" t="s">
        <v>1414</v>
      </c>
      <c r="AM5732" t="s">
        <v>1413</v>
      </c>
      <c r="AN5732" t="s">
        <v>4353</v>
      </c>
      <c r="AO5732" s="29">
        <v>234</v>
      </c>
      <c r="AP5732">
        <v>-9.8779920000000008</v>
      </c>
      <c r="AQ5732">
        <v>167.178664</v>
      </c>
      <c r="AR5732" t="s">
        <v>289</v>
      </c>
      <c r="AS5732">
        <v>0.25</v>
      </c>
      <c r="AT5732" t="s">
        <v>1510</v>
      </c>
      <c r="AU5732" t="s">
        <v>274</v>
      </c>
      <c r="AV5732" t="s">
        <v>4353</v>
      </c>
      <c r="AW5732" t="s">
        <v>4353</v>
      </c>
      <c r="AX5732" t="s">
        <v>4353</v>
      </c>
      <c r="AY5732">
        <v>1275</v>
      </c>
      <c r="AZ5732">
        <v>1655</v>
      </c>
      <c r="BA5732" t="s">
        <v>290</v>
      </c>
      <c r="BB5732" t="s">
        <v>4785</v>
      </c>
      <c r="BC5732" t="s">
        <v>6157</v>
      </c>
      <c r="BD5732" s="7"/>
      <c r="BH5732" t="s">
        <v>1542</v>
      </c>
      <c r="BI5732" t="s">
        <v>7271</v>
      </c>
      <c r="BJ5732" t="s">
        <v>6487</v>
      </c>
      <c r="BK5732" t="s">
        <v>6486</v>
      </c>
      <c r="BL5732" s="7">
        <v>2016</v>
      </c>
      <c r="BQ5732" t="s">
        <v>6540</v>
      </c>
      <c r="BR5732">
        <v>1</v>
      </c>
      <c r="BS5732" t="s">
        <v>6575</v>
      </c>
      <c r="BT5732" t="s">
        <v>5724</v>
      </c>
      <c r="BW5732">
        <v>-16.649999999999999</v>
      </c>
      <c r="BY5732">
        <v>10.59</v>
      </c>
      <c r="CB5732">
        <v>3.3</v>
      </c>
      <c r="CC5732">
        <v>46.25</v>
      </c>
      <c r="CD5732">
        <v>16.16</v>
      </c>
    </row>
    <row r="5733" spans="1:82" ht="16" customHeight="1">
      <c r="A5733">
        <v>5732</v>
      </c>
      <c r="B5733" t="s">
        <v>7221</v>
      </c>
      <c r="C5733" s="2">
        <v>45024</v>
      </c>
      <c r="E5733" s="17" t="s">
        <v>1157</v>
      </c>
      <c r="F5733" s="19"/>
      <c r="G5733" t="s">
        <v>1608</v>
      </c>
      <c r="H5733" t="s">
        <v>6157</v>
      </c>
      <c r="I5733" t="s">
        <v>4349</v>
      </c>
      <c r="J5733" t="s">
        <v>4350</v>
      </c>
      <c r="K5733" t="s">
        <v>4351</v>
      </c>
      <c r="L5733" t="s">
        <v>6157</v>
      </c>
      <c r="M5733" t="s">
        <v>1608</v>
      </c>
      <c r="N5733" t="s">
        <v>289</v>
      </c>
      <c r="O5733" t="s">
        <v>6157</v>
      </c>
      <c r="P5733" t="s">
        <v>6157</v>
      </c>
      <c r="Q5733" t="s">
        <v>3969</v>
      </c>
      <c r="R5733" t="s">
        <v>6157</v>
      </c>
      <c r="S5733" t="s">
        <v>230</v>
      </c>
      <c r="T5733" t="s">
        <v>7048</v>
      </c>
      <c r="U5733" t="s">
        <v>5615</v>
      </c>
      <c r="V5733">
        <v>35</v>
      </c>
      <c r="W5733">
        <v>49</v>
      </c>
      <c r="X5733" t="s">
        <v>289</v>
      </c>
      <c r="Y5733" t="s">
        <v>6157</v>
      </c>
      <c r="Z5733" t="s">
        <v>6474</v>
      </c>
      <c r="AA5733" t="s">
        <v>245</v>
      </c>
      <c r="AB5733" t="s">
        <v>6157</v>
      </c>
      <c r="AC5733" t="s">
        <v>6157</v>
      </c>
      <c r="AD5733" t="s">
        <v>5739</v>
      </c>
      <c r="AE5733" t="s">
        <v>6901</v>
      </c>
      <c r="AF5733" t="s">
        <v>4353</v>
      </c>
      <c r="AG5733" t="s">
        <v>4353</v>
      </c>
      <c r="AH5733" t="s">
        <v>4019</v>
      </c>
      <c r="AI5733" t="s">
        <v>6157</v>
      </c>
      <c r="AJ5733" t="s">
        <v>6461</v>
      </c>
      <c r="AK5733" t="s">
        <v>5602</v>
      </c>
      <c r="AL5733" t="s">
        <v>1414</v>
      </c>
      <c r="AM5733" t="s">
        <v>1413</v>
      </c>
      <c r="AN5733" t="s">
        <v>4353</v>
      </c>
      <c r="AO5733" s="29">
        <v>234</v>
      </c>
      <c r="AP5733">
        <v>-9.8779920000000008</v>
      </c>
      <c r="AQ5733">
        <v>167.178664</v>
      </c>
      <c r="AR5733" t="s">
        <v>289</v>
      </c>
      <c r="AS5733">
        <v>0.25</v>
      </c>
      <c r="AT5733" t="s">
        <v>1510</v>
      </c>
      <c r="AU5733" t="s">
        <v>274</v>
      </c>
      <c r="AV5733" t="s">
        <v>4353</v>
      </c>
      <c r="AW5733" t="s">
        <v>4353</v>
      </c>
      <c r="AX5733" t="s">
        <v>4353</v>
      </c>
      <c r="AY5733">
        <v>1275</v>
      </c>
      <c r="AZ5733">
        <v>1655</v>
      </c>
      <c r="BA5733" t="s">
        <v>290</v>
      </c>
      <c r="BB5733" t="s">
        <v>4785</v>
      </c>
      <c r="BC5733" t="s">
        <v>6157</v>
      </c>
      <c r="BD5733" s="7"/>
      <c r="BH5733" t="s">
        <v>1542</v>
      </c>
      <c r="BI5733" t="s">
        <v>7271</v>
      </c>
      <c r="BJ5733" t="s">
        <v>6487</v>
      </c>
      <c r="BK5733" t="s">
        <v>6486</v>
      </c>
      <c r="BL5733" s="7">
        <v>2016</v>
      </c>
      <c r="BQ5733" t="s">
        <v>6540</v>
      </c>
      <c r="BR5733">
        <v>1</v>
      </c>
      <c r="BS5733" t="s">
        <v>6575</v>
      </c>
      <c r="BT5733" t="s">
        <v>5724</v>
      </c>
      <c r="BW5733">
        <v>-17.28</v>
      </c>
      <c r="BY5733">
        <v>10.89</v>
      </c>
      <c r="CB5733">
        <v>3.3</v>
      </c>
      <c r="CC5733">
        <v>48.24</v>
      </c>
      <c r="CD5733">
        <v>17.27</v>
      </c>
    </row>
    <row r="5734" spans="1:82" ht="16" customHeight="1">
      <c r="A5734">
        <v>5733</v>
      </c>
      <c r="B5734" t="s">
        <v>7221</v>
      </c>
      <c r="C5734" s="2">
        <v>45024</v>
      </c>
      <c r="E5734" s="17" t="s">
        <v>1156</v>
      </c>
      <c r="F5734" s="19"/>
      <c r="G5734" t="s">
        <v>1608</v>
      </c>
      <c r="H5734" t="s">
        <v>6157</v>
      </c>
      <c r="I5734" t="s">
        <v>4349</v>
      </c>
      <c r="J5734" t="s">
        <v>4350</v>
      </c>
      <c r="K5734" t="s">
        <v>4351</v>
      </c>
      <c r="L5734" t="s">
        <v>6157</v>
      </c>
      <c r="M5734" t="s">
        <v>1608</v>
      </c>
      <c r="N5734" t="s">
        <v>289</v>
      </c>
      <c r="O5734" t="s">
        <v>6157</v>
      </c>
      <c r="P5734" t="s">
        <v>6157</v>
      </c>
      <c r="Q5734" t="s">
        <v>3969</v>
      </c>
      <c r="R5734" t="s">
        <v>6157</v>
      </c>
      <c r="S5734" t="s">
        <v>229</v>
      </c>
      <c r="T5734" t="s">
        <v>7048</v>
      </c>
      <c r="U5734" t="s">
        <v>5615</v>
      </c>
      <c r="V5734">
        <v>35</v>
      </c>
      <c r="W5734">
        <v>49</v>
      </c>
      <c r="X5734" t="s">
        <v>289</v>
      </c>
      <c r="Y5734" t="s">
        <v>6157</v>
      </c>
      <c r="Z5734" t="s">
        <v>6474</v>
      </c>
      <c r="AA5734" t="s">
        <v>245</v>
      </c>
      <c r="AB5734" t="s">
        <v>6157</v>
      </c>
      <c r="AC5734" t="s">
        <v>6157</v>
      </c>
      <c r="AD5734" t="s">
        <v>5739</v>
      </c>
      <c r="AE5734" t="s">
        <v>6901</v>
      </c>
      <c r="AF5734" t="s">
        <v>4353</v>
      </c>
      <c r="AG5734" t="s">
        <v>4353</v>
      </c>
      <c r="AH5734" t="s">
        <v>4019</v>
      </c>
      <c r="AI5734" t="s">
        <v>6157</v>
      </c>
      <c r="AJ5734" t="s">
        <v>6461</v>
      </c>
      <c r="AK5734" t="s">
        <v>5602</v>
      </c>
      <c r="AL5734" t="s">
        <v>1414</v>
      </c>
      <c r="AM5734" t="s">
        <v>1413</v>
      </c>
      <c r="AN5734" t="s">
        <v>4353</v>
      </c>
      <c r="AO5734" s="29">
        <v>234</v>
      </c>
      <c r="AP5734">
        <v>-9.8779920000000008</v>
      </c>
      <c r="AQ5734">
        <v>167.178664</v>
      </c>
      <c r="AR5734" t="s">
        <v>289</v>
      </c>
      <c r="AS5734">
        <v>0.25</v>
      </c>
      <c r="AT5734" t="s">
        <v>1510</v>
      </c>
      <c r="AU5734" t="s">
        <v>274</v>
      </c>
      <c r="AV5734" t="s">
        <v>4353</v>
      </c>
      <c r="AW5734" t="s">
        <v>4353</v>
      </c>
      <c r="AX5734" t="s">
        <v>4353</v>
      </c>
      <c r="AY5734">
        <v>1275</v>
      </c>
      <c r="AZ5734">
        <v>1655</v>
      </c>
      <c r="BA5734" t="s">
        <v>290</v>
      </c>
      <c r="BB5734" t="s">
        <v>4785</v>
      </c>
      <c r="BC5734" t="s">
        <v>6157</v>
      </c>
      <c r="BD5734" s="7"/>
      <c r="BH5734" t="s">
        <v>1542</v>
      </c>
      <c r="BI5734" t="s">
        <v>7271</v>
      </c>
      <c r="BJ5734" t="s">
        <v>6487</v>
      </c>
      <c r="BK5734" t="s">
        <v>6486</v>
      </c>
      <c r="BL5734" s="7">
        <v>2016</v>
      </c>
      <c r="BQ5734" t="s">
        <v>6540</v>
      </c>
      <c r="BR5734">
        <v>1</v>
      </c>
      <c r="BS5734" t="s">
        <v>6575</v>
      </c>
      <c r="BT5734" t="s">
        <v>5724</v>
      </c>
      <c r="BW5734">
        <v>-16.48</v>
      </c>
      <c r="BY5734">
        <v>11.84</v>
      </c>
      <c r="CB5734">
        <v>3.3</v>
      </c>
      <c r="CC5734">
        <v>44.74</v>
      </c>
      <c r="CD5734">
        <v>15.68</v>
      </c>
    </row>
    <row r="5735" spans="1:82" ht="16" customHeight="1">
      <c r="A5735">
        <v>5734</v>
      </c>
      <c r="B5735" t="s">
        <v>7221</v>
      </c>
      <c r="C5735" s="2">
        <v>45024</v>
      </c>
      <c r="E5735" s="17" t="s">
        <v>1155</v>
      </c>
      <c r="F5735" s="19"/>
      <c r="G5735" t="s">
        <v>1608</v>
      </c>
      <c r="H5735" t="s">
        <v>6157</v>
      </c>
      <c r="I5735" t="s">
        <v>4349</v>
      </c>
      <c r="J5735" t="s">
        <v>4350</v>
      </c>
      <c r="K5735" t="s">
        <v>4351</v>
      </c>
      <c r="L5735" t="s">
        <v>6157</v>
      </c>
      <c r="M5735" t="s">
        <v>1608</v>
      </c>
      <c r="N5735" t="s">
        <v>289</v>
      </c>
      <c r="O5735" t="s">
        <v>6157</v>
      </c>
      <c r="P5735" t="s">
        <v>6157</v>
      </c>
      <c r="Q5735" t="s">
        <v>3969</v>
      </c>
      <c r="R5735" t="s">
        <v>6157</v>
      </c>
      <c r="S5735" t="s">
        <v>229</v>
      </c>
      <c r="T5735" t="s">
        <v>7048</v>
      </c>
      <c r="U5735" t="s">
        <v>5615</v>
      </c>
      <c r="V5735">
        <v>35</v>
      </c>
      <c r="W5735">
        <v>49</v>
      </c>
      <c r="X5735" t="s">
        <v>289</v>
      </c>
      <c r="Y5735" t="s">
        <v>6157</v>
      </c>
      <c r="Z5735" t="s">
        <v>6474</v>
      </c>
      <c r="AA5735" t="s">
        <v>245</v>
      </c>
      <c r="AB5735" t="s">
        <v>6157</v>
      </c>
      <c r="AC5735" t="s">
        <v>6157</v>
      </c>
      <c r="AD5735" t="s">
        <v>5739</v>
      </c>
      <c r="AE5735" t="s">
        <v>6901</v>
      </c>
      <c r="AF5735" t="s">
        <v>4353</v>
      </c>
      <c r="AG5735" t="s">
        <v>4353</v>
      </c>
      <c r="AH5735" t="s">
        <v>4019</v>
      </c>
      <c r="AI5735" t="s">
        <v>6157</v>
      </c>
      <c r="AJ5735" t="s">
        <v>6461</v>
      </c>
      <c r="AK5735" t="s">
        <v>5602</v>
      </c>
      <c r="AL5735" t="s">
        <v>1414</v>
      </c>
      <c r="AM5735" t="s">
        <v>1413</v>
      </c>
      <c r="AN5735" t="s">
        <v>4353</v>
      </c>
      <c r="AO5735" s="29">
        <v>234</v>
      </c>
      <c r="AP5735">
        <v>-9.8779920000000008</v>
      </c>
      <c r="AQ5735">
        <v>167.178664</v>
      </c>
      <c r="AR5735" t="s">
        <v>289</v>
      </c>
      <c r="AS5735">
        <v>0.25</v>
      </c>
      <c r="AT5735" t="s">
        <v>1510</v>
      </c>
      <c r="AU5735" t="s">
        <v>274</v>
      </c>
      <c r="AV5735" t="s">
        <v>4353</v>
      </c>
      <c r="AW5735" t="s">
        <v>4353</v>
      </c>
      <c r="AX5735" t="s">
        <v>4353</v>
      </c>
      <c r="AY5735">
        <v>1275</v>
      </c>
      <c r="AZ5735">
        <v>1655</v>
      </c>
      <c r="BA5735" t="s">
        <v>290</v>
      </c>
      <c r="BB5735" t="s">
        <v>4785</v>
      </c>
      <c r="BC5735" t="s">
        <v>6157</v>
      </c>
      <c r="BD5735" s="7"/>
      <c r="BH5735" t="s">
        <v>1542</v>
      </c>
      <c r="BI5735" t="s">
        <v>7271</v>
      </c>
      <c r="BJ5735" t="s">
        <v>6487</v>
      </c>
      <c r="BK5735" t="s">
        <v>6486</v>
      </c>
      <c r="BL5735" s="7">
        <v>2016</v>
      </c>
      <c r="BQ5735" t="s">
        <v>6540</v>
      </c>
      <c r="BR5735">
        <v>1</v>
      </c>
      <c r="BS5735" t="s">
        <v>6575</v>
      </c>
      <c r="BT5735" t="s">
        <v>5724</v>
      </c>
      <c r="BW5735">
        <v>-17.13</v>
      </c>
      <c r="BY5735">
        <v>10.94</v>
      </c>
      <c r="CB5735">
        <v>3</v>
      </c>
      <c r="CC5735">
        <v>45.44</v>
      </c>
      <c r="CD5735">
        <v>17.489999999999998</v>
      </c>
    </row>
    <row r="5736" spans="1:82" ht="16" customHeight="1">
      <c r="A5736">
        <v>5735</v>
      </c>
      <c r="B5736" t="s">
        <v>7221</v>
      </c>
      <c r="C5736" s="2">
        <v>45024</v>
      </c>
      <c r="E5736" s="17" t="s">
        <v>1154</v>
      </c>
      <c r="F5736" s="19"/>
      <c r="G5736" t="s">
        <v>1608</v>
      </c>
      <c r="H5736" t="s">
        <v>6157</v>
      </c>
      <c r="I5736" t="s">
        <v>4349</v>
      </c>
      <c r="J5736" t="s">
        <v>4350</v>
      </c>
      <c r="K5736" t="s">
        <v>4351</v>
      </c>
      <c r="L5736" t="s">
        <v>6157</v>
      </c>
      <c r="M5736" t="s">
        <v>1608</v>
      </c>
      <c r="N5736" t="s">
        <v>289</v>
      </c>
      <c r="O5736" t="s">
        <v>6157</v>
      </c>
      <c r="P5736" t="s">
        <v>6157</v>
      </c>
      <c r="Q5736" t="s">
        <v>3969</v>
      </c>
      <c r="R5736" t="s">
        <v>6157</v>
      </c>
      <c r="S5736" t="s">
        <v>229</v>
      </c>
      <c r="T5736" s="4" t="s">
        <v>6996</v>
      </c>
      <c r="U5736" t="s">
        <v>5600</v>
      </c>
      <c r="V5736">
        <v>17</v>
      </c>
      <c r="W5736">
        <v>34</v>
      </c>
      <c r="X5736" t="s">
        <v>289</v>
      </c>
      <c r="Y5736" t="s">
        <v>6157</v>
      </c>
      <c r="Z5736" t="s">
        <v>6474</v>
      </c>
      <c r="AA5736" t="s">
        <v>245</v>
      </c>
      <c r="AB5736" t="s">
        <v>6157</v>
      </c>
      <c r="AC5736" t="s">
        <v>6157</v>
      </c>
      <c r="AD5736" t="s">
        <v>5739</v>
      </c>
      <c r="AE5736" t="s">
        <v>6901</v>
      </c>
      <c r="AF5736" t="s">
        <v>4353</v>
      </c>
      <c r="AG5736" t="s">
        <v>4353</v>
      </c>
      <c r="AH5736" t="s">
        <v>4019</v>
      </c>
      <c r="AI5736" t="s">
        <v>6157</v>
      </c>
      <c r="AJ5736" t="s">
        <v>6461</v>
      </c>
      <c r="AK5736" t="s">
        <v>5602</v>
      </c>
      <c r="AL5736" t="s">
        <v>1414</v>
      </c>
      <c r="AM5736" t="s">
        <v>1413</v>
      </c>
      <c r="AN5736" t="s">
        <v>4353</v>
      </c>
      <c r="AO5736" s="29">
        <v>234</v>
      </c>
      <c r="AP5736">
        <v>-9.8779920000000008</v>
      </c>
      <c r="AQ5736">
        <v>167.178664</v>
      </c>
      <c r="AR5736" t="s">
        <v>289</v>
      </c>
      <c r="AS5736">
        <v>0.25</v>
      </c>
      <c r="AT5736" t="s">
        <v>1510</v>
      </c>
      <c r="AU5736" t="s">
        <v>274</v>
      </c>
      <c r="AV5736" t="s">
        <v>4353</v>
      </c>
      <c r="AW5736" t="s">
        <v>4353</v>
      </c>
      <c r="AX5736" t="s">
        <v>4353</v>
      </c>
      <c r="AY5736">
        <v>1275</v>
      </c>
      <c r="AZ5736">
        <v>1655</v>
      </c>
      <c r="BA5736" t="s">
        <v>290</v>
      </c>
      <c r="BB5736" t="s">
        <v>4785</v>
      </c>
      <c r="BC5736" t="s">
        <v>6157</v>
      </c>
      <c r="BD5736" s="7"/>
      <c r="BH5736" t="s">
        <v>1542</v>
      </c>
      <c r="BI5736" t="s">
        <v>7271</v>
      </c>
      <c r="BJ5736" t="s">
        <v>6487</v>
      </c>
      <c r="BK5736" t="s">
        <v>6486</v>
      </c>
      <c r="BL5736" s="7">
        <v>2016</v>
      </c>
      <c r="BQ5736" t="s">
        <v>6540</v>
      </c>
      <c r="BR5736">
        <v>1</v>
      </c>
      <c r="BS5736" t="s">
        <v>6575</v>
      </c>
      <c r="BT5736" t="s">
        <v>5724</v>
      </c>
      <c r="BW5736">
        <v>-16.89</v>
      </c>
      <c r="BY5736">
        <v>11.26</v>
      </c>
      <c r="CB5736">
        <v>3.3</v>
      </c>
      <c r="CC5736">
        <v>42.87</v>
      </c>
      <c r="CD5736">
        <v>15.13</v>
      </c>
    </row>
    <row r="5737" spans="1:82" ht="16" customHeight="1">
      <c r="A5737">
        <v>5736</v>
      </c>
      <c r="B5737" t="s">
        <v>7221</v>
      </c>
      <c r="C5737" s="2">
        <v>45024</v>
      </c>
      <c r="E5737" s="17" t="s">
        <v>1152</v>
      </c>
      <c r="F5737" s="19"/>
      <c r="G5737" t="s">
        <v>1608</v>
      </c>
      <c r="H5737" t="s">
        <v>6157</v>
      </c>
      <c r="I5737" t="s">
        <v>4349</v>
      </c>
      <c r="J5737" t="s">
        <v>4350</v>
      </c>
      <c r="K5737" t="s">
        <v>4351</v>
      </c>
      <c r="L5737" t="s">
        <v>6157</v>
      </c>
      <c r="M5737" t="s">
        <v>1608</v>
      </c>
      <c r="N5737" t="s">
        <v>289</v>
      </c>
      <c r="O5737" t="s">
        <v>6157</v>
      </c>
      <c r="P5737" t="s">
        <v>6157</v>
      </c>
      <c r="Q5737" t="s">
        <v>3969</v>
      </c>
      <c r="R5737" t="s">
        <v>6157</v>
      </c>
      <c r="S5737" t="s">
        <v>229</v>
      </c>
      <c r="T5737" s="4" t="s">
        <v>6996</v>
      </c>
      <c r="U5737" t="s">
        <v>5600</v>
      </c>
      <c r="V5737">
        <v>17</v>
      </c>
      <c r="W5737">
        <v>34</v>
      </c>
      <c r="X5737" t="s">
        <v>289</v>
      </c>
      <c r="Y5737" t="s">
        <v>6157</v>
      </c>
      <c r="Z5737" t="s">
        <v>6474</v>
      </c>
      <c r="AA5737" t="s">
        <v>245</v>
      </c>
      <c r="AB5737" t="s">
        <v>6157</v>
      </c>
      <c r="AC5737" t="s">
        <v>6157</v>
      </c>
      <c r="AD5737" t="s">
        <v>5739</v>
      </c>
      <c r="AE5737" t="s">
        <v>6901</v>
      </c>
      <c r="AF5737" t="s">
        <v>4353</v>
      </c>
      <c r="AG5737" t="s">
        <v>4353</v>
      </c>
      <c r="AH5737" t="s">
        <v>4019</v>
      </c>
      <c r="AI5737" t="s">
        <v>6157</v>
      </c>
      <c r="AJ5737" t="s">
        <v>6461</v>
      </c>
      <c r="AK5737" t="s">
        <v>5602</v>
      </c>
      <c r="AL5737" t="s">
        <v>1414</v>
      </c>
      <c r="AM5737" t="s">
        <v>1413</v>
      </c>
      <c r="AN5737" t="s">
        <v>4353</v>
      </c>
      <c r="AO5737" s="29">
        <v>234</v>
      </c>
      <c r="AP5737">
        <v>-9.8779920000000008</v>
      </c>
      <c r="AQ5737">
        <v>167.178664</v>
      </c>
      <c r="AR5737" t="s">
        <v>289</v>
      </c>
      <c r="AS5737">
        <v>0.25</v>
      </c>
      <c r="AT5737" t="s">
        <v>1510</v>
      </c>
      <c r="AU5737" t="s">
        <v>274</v>
      </c>
      <c r="AV5737" t="s">
        <v>4353</v>
      </c>
      <c r="AW5737" t="s">
        <v>4353</v>
      </c>
      <c r="AX5737" t="s">
        <v>4353</v>
      </c>
      <c r="AY5737">
        <v>1275</v>
      </c>
      <c r="AZ5737">
        <v>1655</v>
      </c>
      <c r="BA5737" t="s">
        <v>290</v>
      </c>
      <c r="BB5737" t="s">
        <v>4785</v>
      </c>
      <c r="BC5737" t="s">
        <v>6157</v>
      </c>
      <c r="BD5737" s="7"/>
      <c r="BH5737" t="s">
        <v>1542</v>
      </c>
      <c r="BI5737" t="s">
        <v>7271</v>
      </c>
      <c r="BJ5737" t="s">
        <v>6487</v>
      </c>
      <c r="BK5737" t="s">
        <v>6486</v>
      </c>
      <c r="BL5737" s="7">
        <v>2016</v>
      </c>
      <c r="BQ5737" t="s">
        <v>6540</v>
      </c>
      <c r="BR5737">
        <v>1</v>
      </c>
      <c r="BS5737" t="s">
        <v>6575</v>
      </c>
      <c r="BT5737" t="s">
        <v>5724</v>
      </c>
      <c r="BW5737">
        <v>-17.28</v>
      </c>
      <c r="BY5737">
        <v>11.05</v>
      </c>
      <c r="CB5737">
        <v>3.3</v>
      </c>
      <c r="CC5737">
        <v>41.24</v>
      </c>
      <c r="CD5737">
        <v>14.46</v>
      </c>
    </row>
    <row r="5738" spans="1:82" ht="16" customHeight="1">
      <c r="A5738">
        <v>5737</v>
      </c>
      <c r="B5738" t="s">
        <v>7221</v>
      </c>
      <c r="C5738" s="2">
        <v>45024</v>
      </c>
      <c r="E5738" s="17" t="s">
        <v>1149</v>
      </c>
      <c r="F5738" s="19"/>
      <c r="G5738" t="s">
        <v>1608</v>
      </c>
      <c r="H5738" t="s">
        <v>6157</v>
      </c>
      <c r="I5738" t="s">
        <v>4349</v>
      </c>
      <c r="J5738" t="s">
        <v>4350</v>
      </c>
      <c r="K5738" t="s">
        <v>4351</v>
      </c>
      <c r="L5738" t="s">
        <v>6157</v>
      </c>
      <c r="M5738" t="s">
        <v>1608</v>
      </c>
      <c r="N5738" t="s">
        <v>289</v>
      </c>
      <c r="O5738" t="s">
        <v>6157</v>
      </c>
      <c r="P5738" t="s">
        <v>6157</v>
      </c>
      <c r="Q5738" t="s">
        <v>3969</v>
      </c>
      <c r="R5738" t="s">
        <v>6157</v>
      </c>
      <c r="S5738" t="s">
        <v>229</v>
      </c>
      <c r="T5738" t="s">
        <v>7066</v>
      </c>
      <c r="U5738" t="s">
        <v>4367</v>
      </c>
      <c r="V5738">
        <v>50</v>
      </c>
      <c r="W5738">
        <v>80</v>
      </c>
      <c r="X5738" t="s">
        <v>289</v>
      </c>
      <c r="Y5738" t="s">
        <v>6157</v>
      </c>
      <c r="Z5738" t="s">
        <v>6474</v>
      </c>
      <c r="AA5738" t="s">
        <v>245</v>
      </c>
      <c r="AB5738" t="s">
        <v>6157</v>
      </c>
      <c r="AC5738" t="s">
        <v>6157</v>
      </c>
      <c r="AD5738" t="s">
        <v>5739</v>
      </c>
      <c r="AE5738" t="s">
        <v>6901</v>
      </c>
      <c r="AF5738" t="s">
        <v>4353</v>
      </c>
      <c r="AG5738" t="s">
        <v>4353</v>
      </c>
      <c r="AH5738" t="s">
        <v>4019</v>
      </c>
      <c r="AI5738" t="s">
        <v>6157</v>
      </c>
      <c r="AJ5738" t="s">
        <v>6461</v>
      </c>
      <c r="AK5738" t="s">
        <v>5602</v>
      </c>
      <c r="AL5738" t="s">
        <v>1414</v>
      </c>
      <c r="AM5738" t="s">
        <v>1413</v>
      </c>
      <c r="AN5738" t="s">
        <v>4353</v>
      </c>
      <c r="AO5738" s="29">
        <v>234</v>
      </c>
      <c r="AP5738">
        <v>-9.8779920000000008</v>
      </c>
      <c r="AQ5738">
        <v>167.178664</v>
      </c>
      <c r="AR5738" t="s">
        <v>289</v>
      </c>
      <c r="AS5738">
        <v>0.25</v>
      </c>
      <c r="AT5738" t="s">
        <v>1510</v>
      </c>
      <c r="AU5738" t="s">
        <v>274</v>
      </c>
      <c r="AV5738" t="s">
        <v>4353</v>
      </c>
      <c r="AW5738" t="s">
        <v>4353</v>
      </c>
      <c r="AX5738" t="s">
        <v>4353</v>
      </c>
      <c r="AY5738">
        <v>1275</v>
      </c>
      <c r="AZ5738">
        <v>1655</v>
      </c>
      <c r="BA5738" t="s">
        <v>290</v>
      </c>
      <c r="BB5738" t="s">
        <v>4785</v>
      </c>
      <c r="BC5738" t="s">
        <v>6157</v>
      </c>
      <c r="BD5738" s="7"/>
      <c r="BH5738" t="s">
        <v>1542</v>
      </c>
      <c r="BI5738" t="s">
        <v>7271</v>
      </c>
      <c r="BJ5738" t="s">
        <v>6487</v>
      </c>
      <c r="BK5738" t="s">
        <v>6486</v>
      </c>
      <c r="BL5738" s="7">
        <v>2016</v>
      </c>
      <c r="BQ5738" t="s">
        <v>6540</v>
      </c>
      <c r="BR5738">
        <v>1</v>
      </c>
      <c r="BS5738" t="s">
        <v>6575</v>
      </c>
      <c r="BT5738" t="s">
        <v>5724</v>
      </c>
      <c r="BW5738">
        <v>-16.899999999999999</v>
      </c>
      <c r="BY5738">
        <v>11.85</v>
      </c>
      <c r="CB5738">
        <v>3.4</v>
      </c>
      <c r="CC5738">
        <v>42.05</v>
      </c>
      <c r="CD5738">
        <v>14.64</v>
      </c>
    </row>
    <row r="5739" spans="1:82" ht="16" customHeight="1">
      <c r="A5739">
        <v>5738</v>
      </c>
      <c r="B5739" t="s">
        <v>7221</v>
      </c>
      <c r="C5739" s="2">
        <v>45024</v>
      </c>
      <c r="E5739" s="17" t="s">
        <v>1148</v>
      </c>
      <c r="F5739" s="19"/>
      <c r="G5739" t="s">
        <v>1608</v>
      </c>
      <c r="H5739" t="s">
        <v>6157</v>
      </c>
      <c r="I5739" t="s">
        <v>4349</v>
      </c>
      <c r="J5739" t="s">
        <v>4350</v>
      </c>
      <c r="K5739" t="s">
        <v>4351</v>
      </c>
      <c r="L5739" t="s">
        <v>6157</v>
      </c>
      <c r="M5739" t="s">
        <v>1608</v>
      </c>
      <c r="N5739" t="s">
        <v>289</v>
      </c>
      <c r="O5739" t="s">
        <v>6157</v>
      </c>
      <c r="P5739" t="s">
        <v>6157</v>
      </c>
      <c r="Q5739" t="s">
        <v>3969</v>
      </c>
      <c r="R5739" t="s">
        <v>6157</v>
      </c>
      <c r="S5739" t="s">
        <v>229</v>
      </c>
      <c r="T5739" s="4" t="s">
        <v>6996</v>
      </c>
      <c r="U5739" t="s">
        <v>5600</v>
      </c>
      <c r="V5739">
        <v>17</v>
      </c>
      <c r="W5739">
        <v>34</v>
      </c>
      <c r="X5739" t="s">
        <v>289</v>
      </c>
      <c r="Y5739" t="s">
        <v>6157</v>
      </c>
      <c r="Z5739" t="s">
        <v>6474</v>
      </c>
      <c r="AA5739" t="s">
        <v>245</v>
      </c>
      <c r="AB5739" t="s">
        <v>6157</v>
      </c>
      <c r="AC5739" t="s">
        <v>6157</v>
      </c>
      <c r="AD5739" t="s">
        <v>5739</v>
      </c>
      <c r="AE5739" t="s">
        <v>6901</v>
      </c>
      <c r="AF5739" t="s">
        <v>4353</v>
      </c>
      <c r="AG5739" t="s">
        <v>4353</v>
      </c>
      <c r="AH5739" t="s">
        <v>4019</v>
      </c>
      <c r="AI5739" t="s">
        <v>6157</v>
      </c>
      <c r="AJ5739" t="s">
        <v>6461</v>
      </c>
      <c r="AK5739" t="s">
        <v>5602</v>
      </c>
      <c r="AL5739" t="s">
        <v>1414</v>
      </c>
      <c r="AM5739" t="s">
        <v>1413</v>
      </c>
      <c r="AN5739" t="s">
        <v>4353</v>
      </c>
      <c r="AO5739" s="29">
        <v>234</v>
      </c>
      <c r="AP5739">
        <v>-9.8779920000000008</v>
      </c>
      <c r="AQ5739">
        <v>167.178664</v>
      </c>
      <c r="AR5739" t="s">
        <v>289</v>
      </c>
      <c r="AS5739">
        <v>0.25</v>
      </c>
      <c r="AT5739" t="s">
        <v>1510</v>
      </c>
      <c r="AU5739" t="s">
        <v>274</v>
      </c>
      <c r="AV5739" t="s">
        <v>4353</v>
      </c>
      <c r="AW5739" t="s">
        <v>4353</v>
      </c>
      <c r="AX5739" t="s">
        <v>4353</v>
      </c>
      <c r="AY5739">
        <v>1275</v>
      </c>
      <c r="AZ5739">
        <v>1655</v>
      </c>
      <c r="BA5739" t="s">
        <v>290</v>
      </c>
      <c r="BB5739" t="s">
        <v>4785</v>
      </c>
      <c r="BC5739" t="s">
        <v>6157</v>
      </c>
      <c r="BD5739" s="7"/>
      <c r="BH5739" t="s">
        <v>1542</v>
      </c>
      <c r="BI5739" t="s">
        <v>7271</v>
      </c>
      <c r="BJ5739" t="s">
        <v>6487</v>
      </c>
      <c r="BK5739" t="s">
        <v>6486</v>
      </c>
      <c r="BL5739" s="7">
        <v>2016</v>
      </c>
      <c r="BQ5739" t="s">
        <v>6540</v>
      </c>
      <c r="BR5739">
        <v>1</v>
      </c>
      <c r="BS5739" t="s">
        <v>6575</v>
      </c>
      <c r="BT5739" t="s">
        <v>5724</v>
      </c>
      <c r="BW5739">
        <v>-17.63</v>
      </c>
      <c r="BY5739">
        <v>10.220000000000001</v>
      </c>
      <c r="CB5739">
        <v>3.4</v>
      </c>
      <c r="CC5739">
        <v>43.66</v>
      </c>
      <c r="CD5739">
        <v>14.95</v>
      </c>
    </row>
    <row r="5740" spans="1:82" ht="16" customHeight="1">
      <c r="A5740">
        <v>5739</v>
      </c>
      <c r="B5740" t="s">
        <v>7221</v>
      </c>
      <c r="C5740" s="2">
        <v>45024</v>
      </c>
      <c r="E5740" s="17" t="s">
        <v>1147</v>
      </c>
      <c r="F5740" s="19"/>
      <c r="G5740" t="s">
        <v>1608</v>
      </c>
      <c r="H5740" t="s">
        <v>6157</v>
      </c>
      <c r="I5740" t="s">
        <v>4349</v>
      </c>
      <c r="J5740" t="s">
        <v>4350</v>
      </c>
      <c r="K5740" t="s">
        <v>4351</v>
      </c>
      <c r="L5740" t="s">
        <v>6157</v>
      </c>
      <c r="M5740" t="s">
        <v>1608</v>
      </c>
      <c r="N5740" t="s">
        <v>289</v>
      </c>
      <c r="O5740" t="s">
        <v>6157</v>
      </c>
      <c r="P5740" t="s">
        <v>6157</v>
      </c>
      <c r="Q5740" t="s">
        <v>3969</v>
      </c>
      <c r="R5740" t="s">
        <v>6157</v>
      </c>
      <c r="S5740" t="s">
        <v>230</v>
      </c>
      <c r="T5740" s="4" t="s">
        <v>6996</v>
      </c>
      <c r="U5740" t="s">
        <v>5600</v>
      </c>
      <c r="V5740">
        <v>17</v>
      </c>
      <c r="W5740">
        <v>34</v>
      </c>
      <c r="X5740" t="s">
        <v>289</v>
      </c>
      <c r="Y5740" t="s">
        <v>6157</v>
      </c>
      <c r="Z5740" t="s">
        <v>6474</v>
      </c>
      <c r="AA5740" t="s">
        <v>245</v>
      </c>
      <c r="AB5740" t="s">
        <v>6157</v>
      </c>
      <c r="AC5740" t="s">
        <v>6157</v>
      </c>
      <c r="AD5740" t="s">
        <v>5739</v>
      </c>
      <c r="AE5740" t="s">
        <v>6901</v>
      </c>
      <c r="AF5740" t="s">
        <v>4353</v>
      </c>
      <c r="AG5740" t="s">
        <v>4353</v>
      </c>
      <c r="AH5740" t="s">
        <v>4019</v>
      </c>
      <c r="AI5740" t="s">
        <v>6157</v>
      </c>
      <c r="AJ5740" t="s">
        <v>6461</v>
      </c>
      <c r="AK5740" t="s">
        <v>5602</v>
      </c>
      <c r="AL5740" t="s">
        <v>1414</v>
      </c>
      <c r="AM5740" t="s">
        <v>1413</v>
      </c>
      <c r="AN5740" t="s">
        <v>4353</v>
      </c>
      <c r="AO5740" s="29">
        <v>234</v>
      </c>
      <c r="AP5740">
        <v>-9.8779920000000008</v>
      </c>
      <c r="AQ5740">
        <v>167.178664</v>
      </c>
      <c r="AR5740" t="s">
        <v>289</v>
      </c>
      <c r="AS5740">
        <v>0.25</v>
      </c>
      <c r="AT5740" t="s">
        <v>1510</v>
      </c>
      <c r="AU5740" t="s">
        <v>274</v>
      </c>
      <c r="AV5740" t="s">
        <v>4353</v>
      </c>
      <c r="AW5740" t="s">
        <v>4353</v>
      </c>
      <c r="AX5740" t="s">
        <v>4353</v>
      </c>
      <c r="AY5740">
        <v>1275</v>
      </c>
      <c r="AZ5740">
        <v>1655</v>
      </c>
      <c r="BA5740" t="s">
        <v>290</v>
      </c>
      <c r="BB5740" t="s">
        <v>4785</v>
      </c>
      <c r="BC5740" t="s">
        <v>6157</v>
      </c>
      <c r="BD5740" s="7"/>
      <c r="BH5740" t="s">
        <v>1542</v>
      </c>
      <c r="BI5740" t="s">
        <v>7271</v>
      </c>
      <c r="BJ5740" t="s">
        <v>6487</v>
      </c>
      <c r="BK5740" t="s">
        <v>6486</v>
      </c>
      <c r="BL5740" s="7">
        <v>2016</v>
      </c>
      <c r="BQ5740" t="s">
        <v>6540</v>
      </c>
      <c r="BR5740">
        <v>1</v>
      </c>
      <c r="BS5740" t="s">
        <v>6575</v>
      </c>
      <c r="BT5740" t="s">
        <v>5724</v>
      </c>
      <c r="BW5740">
        <v>-16.010000000000002</v>
      </c>
      <c r="BY5740">
        <v>13.96</v>
      </c>
      <c r="CB5740">
        <v>3.4</v>
      </c>
      <c r="CC5740">
        <v>41.48</v>
      </c>
      <c r="CD5740">
        <v>14.43</v>
      </c>
    </row>
    <row r="5741" spans="1:82" ht="16" customHeight="1">
      <c r="A5741">
        <v>5740</v>
      </c>
      <c r="B5741" t="s">
        <v>7221</v>
      </c>
      <c r="C5741" s="2">
        <v>45024</v>
      </c>
      <c r="E5741" s="17" t="s">
        <v>1146</v>
      </c>
      <c r="F5741" s="19"/>
      <c r="G5741" t="s">
        <v>1608</v>
      </c>
      <c r="H5741" t="s">
        <v>6157</v>
      </c>
      <c r="I5741" t="s">
        <v>4349</v>
      </c>
      <c r="J5741" t="s">
        <v>4350</v>
      </c>
      <c r="K5741" t="s">
        <v>4351</v>
      </c>
      <c r="L5741" t="s">
        <v>6157</v>
      </c>
      <c r="M5741" t="s">
        <v>1608</v>
      </c>
      <c r="N5741" t="s">
        <v>289</v>
      </c>
      <c r="O5741" t="s">
        <v>6157</v>
      </c>
      <c r="P5741" t="s">
        <v>6157</v>
      </c>
      <c r="Q5741" t="s">
        <v>3969</v>
      </c>
      <c r="R5741" t="s">
        <v>6157</v>
      </c>
      <c r="S5741" t="s">
        <v>229</v>
      </c>
      <c r="T5741" s="4" t="s">
        <v>6996</v>
      </c>
      <c r="U5741" t="s">
        <v>5600</v>
      </c>
      <c r="V5741">
        <v>17</v>
      </c>
      <c r="W5741">
        <v>34</v>
      </c>
      <c r="X5741" t="s">
        <v>289</v>
      </c>
      <c r="Y5741" t="s">
        <v>6157</v>
      </c>
      <c r="Z5741" t="s">
        <v>6474</v>
      </c>
      <c r="AA5741" t="s">
        <v>245</v>
      </c>
      <c r="AB5741" t="s">
        <v>6157</v>
      </c>
      <c r="AC5741" t="s">
        <v>6157</v>
      </c>
      <c r="AD5741" t="s">
        <v>5739</v>
      </c>
      <c r="AE5741" t="s">
        <v>6901</v>
      </c>
      <c r="AF5741" t="s">
        <v>4353</v>
      </c>
      <c r="AG5741" t="s">
        <v>4353</v>
      </c>
      <c r="AH5741" t="s">
        <v>4019</v>
      </c>
      <c r="AI5741" t="s">
        <v>6157</v>
      </c>
      <c r="AJ5741" t="s">
        <v>6461</v>
      </c>
      <c r="AK5741" t="s">
        <v>5602</v>
      </c>
      <c r="AL5741" t="s">
        <v>1414</v>
      </c>
      <c r="AM5741" t="s">
        <v>1413</v>
      </c>
      <c r="AN5741" t="s">
        <v>4353</v>
      </c>
      <c r="AO5741" s="29">
        <v>234</v>
      </c>
      <c r="AP5741">
        <v>-9.8779920000000008</v>
      </c>
      <c r="AQ5741">
        <v>167.178664</v>
      </c>
      <c r="AR5741" t="s">
        <v>289</v>
      </c>
      <c r="AS5741">
        <v>0.25</v>
      </c>
      <c r="AT5741" t="s">
        <v>1510</v>
      </c>
      <c r="AU5741" t="s">
        <v>274</v>
      </c>
      <c r="AV5741" t="s">
        <v>4353</v>
      </c>
      <c r="AW5741" t="s">
        <v>4353</v>
      </c>
      <c r="AX5741" t="s">
        <v>4353</v>
      </c>
      <c r="AY5741">
        <v>1275</v>
      </c>
      <c r="AZ5741">
        <v>1655</v>
      </c>
      <c r="BA5741" t="s">
        <v>290</v>
      </c>
      <c r="BB5741" t="s">
        <v>4785</v>
      </c>
      <c r="BC5741" t="s">
        <v>6157</v>
      </c>
      <c r="BD5741" s="7"/>
      <c r="BH5741" t="s">
        <v>1542</v>
      </c>
      <c r="BI5741" t="s">
        <v>7271</v>
      </c>
      <c r="BJ5741" t="s">
        <v>6487</v>
      </c>
      <c r="BK5741" t="s">
        <v>6486</v>
      </c>
      <c r="BL5741" s="7">
        <v>2016</v>
      </c>
      <c r="BQ5741" t="s">
        <v>6540</v>
      </c>
      <c r="BR5741">
        <v>1</v>
      </c>
      <c r="BS5741" t="s">
        <v>6575</v>
      </c>
      <c r="BT5741" t="s">
        <v>5724</v>
      </c>
      <c r="BW5741">
        <v>-16.79</v>
      </c>
      <c r="BY5741">
        <v>11.11</v>
      </c>
      <c r="CB5741">
        <v>3.3</v>
      </c>
      <c r="CC5741">
        <v>43.59</v>
      </c>
      <c r="CD5741">
        <v>15.3</v>
      </c>
    </row>
    <row r="5742" spans="1:82" ht="16" customHeight="1">
      <c r="A5742">
        <v>5741</v>
      </c>
      <c r="B5742" t="s">
        <v>7221</v>
      </c>
      <c r="C5742" s="2">
        <v>45024</v>
      </c>
      <c r="E5742" s="17" t="s">
        <v>1145</v>
      </c>
      <c r="F5742" s="19"/>
      <c r="G5742" t="s">
        <v>1608</v>
      </c>
      <c r="H5742" t="s">
        <v>6157</v>
      </c>
      <c r="I5742" t="s">
        <v>4349</v>
      </c>
      <c r="J5742" t="s">
        <v>4350</v>
      </c>
      <c r="K5742" t="s">
        <v>4351</v>
      </c>
      <c r="L5742" t="s">
        <v>6157</v>
      </c>
      <c r="M5742" t="s">
        <v>1608</v>
      </c>
      <c r="N5742" t="s">
        <v>289</v>
      </c>
      <c r="O5742" t="s">
        <v>6157</v>
      </c>
      <c r="P5742" t="s">
        <v>6157</v>
      </c>
      <c r="Q5742" t="s">
        <v>3969</v>
      </c>
      <c r="R5742" t="s">
        <v>6157</v>
      </c>
      <c r="S5742" t="s">
        <v>230</v>
      </c>
      <c r="T5742" t="s">
        <v>7066</v>
      </c>
      <c r="U5742" t="s">
        <v>4367</v>
      </c>
      <c r="V5742">
        <v>50</v>
      </c>
      <c r="W5742">
        <v>80</v>
      </c>
      <c r="X5742" t="s">
        <v>289</v>
      </c>
      <c r="Y5742" t="s">
        <v>6157</v>
      </c>
      <c r="Z5742" t="s">
        <v>6474</v>
      </c>
      <c r="AA5742" t="s">
        <v>245</v>
      </c>
      <c r="AB5742" t="s">
        <v>6157</v>
      </c>
      <c r="AC5742" t="s">
        <v>6157</v>
      </c>
      <c r="AD5742" t="s">
        <v>5739</v>
      </c>
      <c r="AE5742" t="s">
        <v>6901</v>
      </c>
      <c r="AF5742" t="s">
        <v>4353</v>
      </c>
      <c r="AG5742" t="s">
        <v>4353</v>
      </c>
      <c r="AH5742" t="s">
        <v>4019</v>
      </c>
      <c r="AI5742" t="s">
        <v>6157</v>
      </c>
      <c r="AJ5742" t="s">
        <v>6461</v>
      </c>
      <c r="AK5742" t="s">
        <v>5602</v>
      </c>
      <c r="AL5742" t="s">
        <v>1414</v>
      </c>
      <c r="AM5742" t="s">
        <v>1413</v>
      </c>
      <c r="AN5742" t="s">
        <v>4353</v>
      </c>
      <c r="AO5742" s="29">
        <v>234</v>
      </c>
      <c r="AP5742">
        <v>-9.8779920000000008</v>
      </c>
      <c r="AQ5742">
        <v>167.178664</v>
      </c>
      <c r="AR5742" t="s">
        <v>289</v>
      </c>
      <c r="AS5742">
        <v>0.25</v>
      </c>
      <c r="AT5742" t="s">
        <v>1510</v>
      </c>
      <c r="AU5742" t="s">
        <v>274</v>
      </c>
      <c r="AV5742" t="s">
        <v>4353</v>
      </c>
      <c r="AW5742" t="s">
        <v>4353</v>
      </c>
      <c r="AX5742" t="s">
        <v>4353</v>
      </c>
      <c r="AY5742">
        <v>1275</v>
      </c>
      <c r="AZ5742">
        <v>1655</v>
      </c>
      <c r="BA5742" t="s">
        <v>290</v>
      </c>
      <c r="BB5742" t="s">
        <v>4785</v>
      </c>
      <c r="BC5742" t="s">
        <v>6157</v>
      </c>
      <c r="BD5742" s="7"/>
      <c r="BH5742" t="s">
        <v>1542</v>
      </c>
      <c r="BI5742" t="s">
        <v>7271</v>
      </c>
      <c r="BJ5742" t="s">
        <v>6487</v>
      </c>
      <c r="BK5742" t="s">
        <v>6486</v>
      </c>
      <c r="BL5742" s="7">
        <v>2016</v>
      </c>
      <c r="BQ5742" t="s">
        <v>6540</v>
      </c>
      <c r="BR5742">
        <v>1</v>
      </c>
      <c r="BS5742" t="s">
        <v>6575</v>
      </c>
      <c r="BT5742" t="s">
        <v>5724</v>
      </c>
      <c r="BW5742">
        <v>-16.45</v>
      </c>
      <c r="BY5742">
        <v>11.19</v>
      </c>
      <c r="CB5742">
        <v>3.3</v>
      </c>
      <c r="CC5742">
        <v>41.74</v>
      </c>
      <c r="CD5742">
        <v>14.55</v>
      </c>
    </row>
    <row r="5743" spans="1:82" ht="16" customHeight="1">
      <c r="A5743">
        <v>5742</v>
      </c>
      <c r="B5743" t="s">
        <v>7221</v>
      </c>
      <c r="C5743" s="2">
        <v>45024</v>
      </c>
      <c r="E5743" s="17" t="s">
        <v>1144</v>
      </c>
      <c r="F5743" s="19"/>
      <c r="G5743" t="s">
        <v>1608</v>
      </c>
      <c r="H5743" t="s">
        <v>6157</v>
      </c>
      <c r="I5743" t="s">
        <v>4349</v>
      </c>
      <c r="J5743" t="s">
        <v>4350</v>
      </c>
      <c r="K5743" t="s">
        <v>4351</v>
      </c>
      <c r="L5743" t="s">
        <v>6157</v>
      </c>
      <c r="M5743" t="s">
        <v>1608</v>
      </c>
      <c r="N5743" t="s">
        <v>289</v>
      </c>
      <c r="O5743" t="s">
        <v>6157</v>
      </c>
      <c r="P5743" t="s">
        <v>6157</v>
      </c>
      <c r="Q5743" t="s">
        <v>3969</v>
      </c>
      <c r="R5743" t="s">
        <v>6157</v>
      </c>
      <c r="S5743" t="s">
        <v>229</v>
      </c>
      <c r="T5743" s="4" t="s">
        <v>6996</v>
      </c>
      <c r="U5743" t="s">
        <v>5600</v>
      </c>
      <c r="V5743">
        <v>17</v>
      </c>
      <c r="W5743">
        <v>34</v>
      </c>
      <c r="X5743" t="s">
        <v>289</v>
      </c>
      <c r="Y5743" t="s">
        <v>6157</v>
      </c>
      <c r="Z5743" t="s">
        <v>6474</v>
      </c>
      <c r="AA5743" t="s">
        <v>245</v>
      </c>
      <c r="AB5743" t="s">
        <v>6157</v>
      </c>
      <c r="AC5743" t="s">
        <v>6157</v>
      </c>
      <c r="AD5743" t="s">
        <v>5739</v>
      </c>
      <c r="AE5743" t="s">
        <v>6901</v>
      </c>
      <c r="AF5743" t="s">
        <v>4353</v>
      </c>
      <c r="AG5743" t="s">
        <v>4353</v>
      </c>
      <c r="AH5743" t="s">
        <v>4019</v>
      </c>
      <c r="AI5743" t="s">
        <v>6157</v>
      </c>
      <c r="AJ5743" t="s">
        <v>6461</v>
      </c>
      <c r="AK5743" t="s">
        <v>5602</v>
      </c>
      <c r="AL5743" t="s">
        <v>1414</v>
      </c>
      <c r="AM5743" t="s">
        <v>1413</v>
      </c>
      <c r="AN5743" t="s">
        <v>4353</v>
      </c>
      <c r="AO5743" s="29">
        <v>234</v>
      </c>
      <c r="AP5743">
        <v>-9.8779920000000008</v>
      </c>
      <c r="AQ5743">
        <v>167.178664</v>
      </c>
      <c r="AR5743" t="s">
        <v>289</v>
      </c>
      <c r="AS5743">
        <v>0.25</v>
      </c>
      <c r="AT5743" t="s">
        <v>1510</v>
      </c>
      <c r="AU5743" t="s">
        <v>274</v>
      </c>
      <c r="AV5743" t="s">
        <v>4353</v>
      </c>
      <c r="AW5743" t="s">
        <v>4353</v>
      </c>
      <c r="AX5743" t="s">
        <v>4353</v>
      </c>
      <c r="AY5743">
        <v>1275</v>
      </c>
      <c r="AZ5743">
        <v>1655</v>
      </c>
      <c r="BA5743" t="s">
        <v>290</v>
      </c>
      <c r="BB5743" t="s">
        <v>4785</v>
      </c>
      <c r="BC5743" t="s">
        <v>6157</v>
      </c>
      <c r="BD5743" s="7"/>
      <c r="BH5743" t="s">
        <v>1542</v>
      </c>
      <c r="BI5743" t="s">
        <v>7271</v>
      </c>
      <c r="BJ5743" t="s">
        <v>6487</v>
      </c>
      <c r="BK5743" t="s">
        <v>6486</v>
      </c>
      <c r="BL5743" s="7">
        <v>2016</v>
      </c>
      <c r="BQ5743" t="s">
        <v>6540</v>
      </c>
      <c r="BR5743">
        <v>1</v>
      </c>
      <c r="BS5743" t="s">
        <v>6575</v>
      </c>
      <c r="BT5743" t="s">
        <v>5724</v>
      </c>
      <c r="BW5743">
        <v>-17.88</v>
      </c>
      <c r="BY5743">
        <v>11.03</v>
      </c>
      <c r="CB5743">
        <v>3.6</v>
      </c>
      <c r="CC5743">
        <v>54.32</v>
      </c>
      <c r="CD5743">
        <v>17.7</v>
      </c>
    </row>
    <row r="5744" spans="1:82" ht="16" customHeight="1">
      <c r="A5744">
        <v>5743</v>
      </c>
      <c r="B5744" t="s">
        <v>7221</v>
      </c>
      <c r="C5744" s="2">
        <v>45024</v>
      </c>
      <c r="E5744" s="17" t="s">
        <v>1143</v>
      </c>
      <c r="F5744" s="19"/>
      <c r="G5744" t="s">
        <v>1608</v>
      </c>
      <c r="H5744" t="s">
        <v>6157</v>
      </c>
      <c r="I5744" t="s">
        <v>4349</v>
      </c>
      <c r="J5744" t="s">
        <v>4350</v>
      </c>
      <c r="K5744" t="s">
        <v>4351</v>
      </c>
      <c r="L5744" t="s">
        <v>6157</v>
      </c>
      <c r="M5744" t="s">
        <v>1608</v>
      </c>
      <c r="N5744" t="s">
        <v>289</v>
      </c>
      <c r="O5744" t="s">
        <v>6157</v>
      </c>
      <c r="P5744" t="s">
        <v>6157</v>
      </c>
      <c r="Q5744" t="s">
        <v>3969</v>
      </c>
      <c r="R5744" t="s">
        <v>6157</v>
      </c>
      <c r="S5744" t="s">
        <v>229</v>
      </c>
      <c r="T5744" t="s">
        <v>7048</v>
      </c>
      <c r="U5744" t="s">
        <v>5615</v>
      </c>
      <c r="V5744">
        <v>35</v>
      </c>
      <c r="W5744">
        <v>49</v>
      </c>
      <c r="X5744" t="s">
        <v>289</v>
      </c>
      <c r="Y5744" t="s">
        <v>6157</v>
      </c>
      <c r="Z5744" t="s">
        <v>6474</v>
      </c>
      <c r="AA5744" t="s">
        <v>245</v>
      </c>
      <c r="AB5744" t="s">
        <v>6157</v>
      </c>
      <c r="AC5744" t="s">
        <v>6157</v>
      </c>
      <c r="AD5744" t="s">
        <v>5739</v>
      </c>
      <c r="AE5744" t="s">
        <v>6901</v>
      </c>
      <c r="AF5744" t="s">
        <v>4353</v>
      </c>
      <c r="AG5744" t="s">
        <v>4353</v>
      </c>
      <c r="AH5744" t="s">
        <v>4019</v>
      </c>
      <c r="AI5744" t="s">
        <v>6157</v>
      </c>
      <c r="AJ5744" t="s">
        <v>6461</v>
      </c>
      <c r="AK5744" t="s">
        <v>5602</v>
      </c>
      <c r="AL5744" t="s">
        <v>1414</v>
      </c>
      <c r="AM5744" t="s">
        <v>1413</v>
      </c>
      <c r="AN5744" t="s">
        <v>4353</v>
      </c>
      <c r="AO5744" s="29">
        <v>234</v>
      </c>
      <c r="AP5744">
        <v>-9.8779920000000008</v>
      </c>
      <c r="AQ5744">
        <v>167.178664</v>
      </c>
      <c r="AR5744" t="s">
        <v>289</v>
      </c>
      <c r="AS5744">
        <v>0.25</v>
      </c>
      <c r="AT5744" t="s">
        <v>1510</v>
      </c>
      <c r="AU5744" t="s">
        <v>274</v>
      </c>
      <c r="AV5744" t="s">
        <v>4353</v>
      </c>
      <c r="AW5744" t="s">
        <v>4353</v>
      </c>
      <c r="AX5744" t="s">
        <v>4353</v>
      </c>
      <c r="AY5744">
        <v>1275</v>
      </c>
      <c r="AZ5744">
        <v>1655</v>
      </c>
      <c r="BA5744" t="s">
        <v>290</v>
      </c>
      <c r="BB5744" t="s">
        <v>4785</v>
      </c>
      <c r="BC5744" t="s">
        <v>6157</v>
      </c>
      <c r="BD5744" s="7"/>
      <c r="BH5744" t="s">
        <v>1542</v>
      </c>
      <c r="BI5744" t="s">
        <v>7271</v>
      </c>
      <c r="BJ5744" t="s">
        <v>6487</v>
      </c>
      <c r="BK5744" t="s">
        <v>6486</v>
      </c>
      <c r="BL5744" s="7">
        <v>2016</v>
      </c>
      <c r="BQ5744" t="s">
        <v>6540</v>
      </c>
      <c r="BR5744">
        <v>1</v>
      </c>
      <c r="BS5744" t="s">
        <v>6575</v>
      </c>
      <c r="BT5744" t="s">
        <v>5724</v>
      </c>
      <c r="BW5744">
        <v>-16.48</v>
      </c>
      <c r="BY5744">
        <v>11.83</v>
      </c>
      <c r="CB5744">
        <v>3.3</v>
      </c>
      <c r="CC5744">
        <v>51.39</v>
      </c>
      <c r="CD5744">
        <v>18.190000000000001</v>
      </c>
    </row>
    <row r="5745" spans="1:82" ht="16" customHeight="1">
      <c r="A5745">
        <v>5744</v>
      </c>
      <c r="B5745" t="s">
        <v>7221</v>
      </c>
      <c r="C5745" s="2">
        <v>45024</v>
      </c>
      <c r="E5745" s="17" t="s">
        <v>5840</v>
      </c>
      <c r="F5745" s="19"/>
      <c r="G5745" t="s">
        <v>1608</v>
      </c>
      <c r="H5745" t="s">
        <v>6157</v>
      </c>
      <c r="I5745" t="s">
        <v>4349</v>
      </c>
      <c r="J5745" t="s">
        <v>4350</v>
      </c>
      <c r="K5745" t="s">
        <v>4351</v>
      </c>
      <c r="L5745" t="s">
        <v>6157</v>
      </c>
      <c r="M5745" t="s">
        <v>1608</v>
      </c>
      <c r="N5745" t="s">
        <v>289</v>
      </c>
      <c r="O5745" t="s">
        <v>6157</v>
      </c>
      <c r="P5745" t="s">
        <v>6157</v>
      </c>
      <c r="Q5745" t="s">
        <v>3969</v>
      </c>
      <c r="R5745" t="s">
        <v>6157</v>
      </c>
      <c r="S5745" t="s">
        <v>229</v>
      </c>
      <c r="T5745" t="s">
        <v>7048</v>
      </c>
      <c r="U5745" t="s">
        <v>5615</v>
      </c>
      <c r="V5745">
        <v>35</v>
      </c>
      <c r="W5745">
        <v>49</v>
      </c>
      <c r="X5745" t="s">
        <v>289</v>
      </c>
      <c r="Y5745" t="s">
        <v>6157</v>
      </c>
      <c r="Z5745" t="s">
        <v>6474</v>
      </c>
      <c r="AA5745" t="s">
        <v>245</v>
      </c>
      <c r="AB5745" t="s">
        <v>6157</v>
      </c>
      <c r="AC5745" t="s">
        <v>6157</v>
      </c>
      <c r="AD5745" t="s">
        <v>5739</v>
      </c>
      <c r="AE5745" t="s">
        <v>6901</v>
      </c>
      <c r="AF5745" t="s">
        <v>4353</v>
      </c>
      <c r="AG5745" t="s">
        <v>4353</v>
      </c>
      <c r="AH5745" t="s">
        <v>4019</v>
      </c>
      <c r="AI5745" t="s">
        <v>6157</v>
      </c>
      <c r="AJ5745" t="s">
        <v>6461</v>
      </c>
      <c r="AK5745" t="s">
        <v>5602</v>
      </c>
      <c r="AL5745" t="s">
        <v>1414</v>
      </c>
      <c r="AM5745" t="s">
        <v>1413</v>
      </c>
      <c r="AN5745" t="s">
        <v>4353</v>
      </c>
      <c r="AO5745" s="29">
        <v>234</v>
      </c>
      <c r="AP5745">
        <v>-9.8779920000000008</v>
      </c>
      <c r="AQ5745">
        <v>167.178664</v>
      </c>
      <c r="AR5745" t="s">
        <v>289</v>
      </c>
      <c r="AS5745">
        <v>0.25</v>
      </c>
      <c r="AT5745" t="s">
        <v>1510</v>
      </c>
      <c r="AU5745" t="s">
        <v>274</v>
      </c>
      <c r="AV5745" t="s">
        <v>4353</v>
      </c>
      <c r="AW5745" t="s">
        <v>4353</v>
      </c>
      <c r="AX5745" t="s">
        <v>4353</v>
      </c>
      <c r="AY5745">
        <v>1275</v>
      </c>
      <c r="AZ5745">
        <v>1655</v>
      </c>
      <c r="BA5745" t="s">
        <v>290</v>
      </c>
      <c r="BB5745" t="s">
        <v>4785</v>
      </c>
      <c r="BC5745" t="s">
        <v>6157</v>
      </c>
      <c r="BD5745" s="7"/>
      <c r="BH5745" t="s">
        <v>1542</v>
      </c>
      <c r="BI5745" t="s">
        <v>7271</v>
      </c>
      <c r="BJ5745" t="s">
        <v>6487</v>
      </c>
      <c r="BK5745" t="s">
        <v>6486</v>
      </c>
      <c r="BL5745" s="7">
        <v>2016</v>
      </c>
      <c r="BQ5745" t="s">
        <v>6540</v>
      </c>
      <c r="BR5745">
        <v>1</v>
      </c>
      <c r="BS5745" t="s">
        <v>6575</v>
      </c>
      <c r="BT5745" t="s">
        <v>5724</v>
      </c>
      <c r="BW5745">
        <v>-17.100000000000001</v>
      </c>
      <c r="BY5745">
        <v>10.98</v>
      </c>
      <c r="CB5745">
        <v>3.3</v>
      </c>
      <c r="CC5745">
        <v>47.63</v>
      </c>
      <c r="CD5745">
        <v>16.670000000000002</v>
      </c>
    </row>
    <row r="5746" spans="1:82" ht="16" customHeight="1">
      <c r="A5746">
        <v>5745</v>
      </c>
      <c r="B5746" t="s">
        <v>7221</v>
      </c>
      <c r="C5746" s="2">
        <v>45024</v>
      </c>
      <c r="E5746" s="17" t="s">
        <v>1142</v>
      </c>
      <c r="F5746" s="19"/>
      <c r="G5746" t="s">
        <v>1608</v>
      </c>
      <c r="H5746" t="s">
        <v>6157</v>
      </c>
      <c r="I5746" t="s">
        <v>4349</v>
      </c>
      <c r="J5746" t="s">
        <v>4350</v>
      </c>
      <c r="K5746" t="s">
        <v>4351</v>
      </c>
      <c r="L5746" t="s">
        <v>6157</v>
      </c>
      <c r="M5746" t="s">
        <v>1608</v>
      </c>
      <c r="N5746" t="s">
        <v>289</v>
      </c>
      <c r="O5746" t="s">
        <v>6157</v>
      </c>
      <c r="P5746" t="s">
        <v>6157</v>
      </c>
      <c r="Q5746" t="s">
        <v>3969</v>
      </c>
      <c r="R5746" t="s">
        <v>6157</v>
      </c>
      <c r="S5746" t="s">
        <v>229</v>
      </c>
      <c r="T5746" s="4" t="s">
        <v>6996</v>
      </c>
      <c r="U5746" t="s">
        <v>5600</v>
      </c>
      <c r="V5746">
        <v>17</v>
      </c>
      <c r="W5746">
        <v>34</v>
      </c>
      <c r="X5746" t="s">
        <v>289</v>
      </c>
      <c r="Y5746" t="s">
        <v>6157</v>
      </c>
      <c r="Z5746" t="s">
        <v>6474</v>
      </c>
      <c r="AA5746" t="s">
        <v>245</v>
      </c>
      <c r="AB5746" t="s">
        <v>6157</v>
      </c>
      <c r="AC5746" t="s">
        <v>6157</v>
      </c>
      <c r="AD5746" t="s">
        <v>5739</v>
      </c>
      <c r="AE5746" t="s">
        <v>6901</v>
      </c>
      <c r="AF5746" t="s">
        <v>4353</v>
      </c>
      <c r="AG5746" t="s">
        <v>4353</v>
      </c>
      <c r="AH5746" t="s">
        <v>4019</v>
      </c>
      <c r="AI5746" t="s">
        <v>6157</v>
      </c>
      <c r="AJ5746" t="s">
        <v>6461</v>
      </c>
      <c r="AK5746" t="s">
        <v>5602</v>
      </c>
      <c r="AL5746" t="s">
        <v>1414</v>
      </c>
      <c r="AM5746" t="s">
        <v>1413</v>
      </c>
      <c r="AN5746" t="s">
        <v>4353</v>
      </c>
      <c r="AO5746" s="29">
        <v>234</v>
      </c>
      <c r="AP5746">
        <v>-9.8779920000000008</v>
      </c>
      <c r="AQ5746">
        <v>167.178664</v>
      </c>
      <c r="AR5746" t="s">
        <v>289</v>
      </c>
      <c r="AS5746">
        <v>0.25</v>
      </c>
      <c r="AT5746" t="s">
        <v>1510</v>
      </c>
      <c r="AU5746" t="s">
        <v>274</v>
      </c>
      <c r="AV5746" t="s">
        <v>4353</v>
      </c>
      <c r="AW5746" t="s">
        <v>4353</v>
      </c>
      <c r="AX5746" t="s">
        <v>4353</v>
      </c>
      <c r="AY5746">
        <v>1275</v>
      </c>
      <c r="AZ5746">
        <v>1655</v>
      </c>
      <c r="BA5746" t="s">
        <v>290</v>
      </c>
      <c r="BB5746" t="s">
        <v>4785</v>
      </c>
      <c r="BC5746" t="s">
        <v>6157</v>
      </c>
      <c r="BD5746" s="7"/>
      <c r="BH5746" t="s">
        <v>1542</v>
      </c>
      <c r="BI5746" t="s">
        <v>7271</v>
      </c>
      <c r="BJ5746" t="s">
        <v>6487</v>
      </c>
      <c r="BK5746" t="s">
        <v>6486</v>
      </c>
      <c r="BL5746" s="7">
        <v>2016</v>
      </c>
      <c r="BQ5746" t="s">
        <v>6540</v>
      </c>
      <c r="BR5746">
        <v>1</v>
      </c>
      <c r="BS5746" t="s">
        <v>6575</v>
      </c>
      <c r="BT5746" t="s">
        <v>5724</v>
      </c>
      <c r="BW5746">
        <v>-14.98</v>
      </c>
      <c r="BY5746">
        <v>13.29</v>
      </c>
      <c r="CB5746">
        <v>3.4</v>
      </c>
      <c r="CC5746">
        <v>49.35</v>
      </c>
      <c r="CD5746">
        <v>16.739999999999998</v>
      </c>
    </row>
    <row r="5747" spans="1:82" ht="16" customHeight="1">
      <c r="A5747">
        <v>5746</v>
      </c>
      <c r="B5747" t="s">
        <v>7221</v>
      </c>
      <c r="C5747" s="2">
        <v>45024</v>
      </c>
      <c r="E5747" s="17" t="s">
        <v>1141</v>
      </c>
      <c r="F5747" s="19"/>
      <c r="G5747" t="s">
        <v>1608</v>
      </c>
      <c r="H5747" t="s">
        <v>6157</v>
      </c>
      <c r="I5747" t="s">
        <v>4349</v>
      </c>
      <c r="J5747" t="s">
        <v>4350</v>
      </c>
      <c r="K5747" t="s">
        <v>4351</v>
      </c>
      <c r="L5747" t="s">
        <v>6157</v>
      </c>
      <c r="M5747" t="s">
        <v>1608</v>
      </c>
      <c r="N5747" t="s">
        <v>289</v>
      </c>
      <c r="O5747" t="s">
        <v>6157</v>
      </c>
      <c r="P5747" t="s">
        <v>6157</v>
      </c>
      <c r="Q5747" t="s">
        <v>3969</v>
      </c>
      <c r="R5747" t="s">
        <v>6157</v>
      </c>
      <c r="S5747" t="s">
        <v>230</v>
      </c>
      <c r="T5747" s="4" t="s">
        <v>6996</v>
      </c>
      <c r="U5747" t="s">
        <v>5600</v>
      </c>
      <c r="V5747">
        <v>17</v>
      </c>
      <c r="W5747">
        <v>34</v>
      </c>
      <c r="X5747" t="s">
        <v>289</v>
      </c>
      <c r="Y5747" t="s">
        <v>6157</v>
      </c>
      <c r="Z5747" t="s">
        <v>6474</v>
      </c>
      <c r="AA5747" t="s">
        <v>245</v>
      </c>
      <c r="AB5747" t="s">
        <v>6157</v>
      </c>
      <c r="AC5747" t="s">
        <v>6157</v>
      </c>
      <c r="AD5747" t="s">
        <v>5739</v>
      </c>
      <c r="AE5747" t="s">
        <v>6901</v>
      </c>
      <c r="AF5747" t="s">
        <v>4353</v>
      </c>
      <c r="AG5747" t="s">
        <v>4353</v>
      </c>
      <c r="AH5747" t="s">
        <v>4019</v>
      </c>
      <c r="AI5747" t="s">
        <v>6157</v>
      </c>
      <c r="AJ5747" t="s">
        <v>6461</v>
      </c>
      <c r="AK5747" t="s">
        <v>5602</v>
      </c>
      <c r="AL5747" t="s">
        <v>1414</v>
      </c>
      <c r="AM5747" t="s">
        <v>1413</v>
      </c>
      <c r="AN5747" t="s">
        <v>4353</v>
      </c>
      <c r="AO5747" s="29">
        <v>234</v>
      </c>
      <c r="AP5747">
        <v>-9.8779920000000008</v>
      </c>
      <c r="AQ5747">
        <v>167.178664</v>
      </c>
      <c r="AR5747" t="s">
        <v>289</v>
      </c>
      <c r="AS5747">
        <v>0.25</v>
      </c>
      <c r="AT5747" t="s">
        <v>1510</v>
      </c>
      <c r="AU5747" t="s">
        <v>274</v>
      </c>
      <c r="AV5747" t="s">
        <v>4353</v>
      </c>
      <c r="AW5747" t="s">
        <v>4353</v>
      </c>
      <c r="AX5747" t="s">
        <v>4353</v>
      </c>
      <c r="AY5747">
        <v>1275</v>
      </c>
      <c r="AZ5747">
        <v>1655</v>
      </c>
      <c r="BA5747" t="s">
        <v>290</v>
      </c>
      <c r="BB5747" t="s">
        <v>4785</v>
      </c>
      <c r="BC5747" t="s">
        <v>6157</v>
      </c>
      <c r="BD5747" s="7"/>
      <c r="BH5747" t="s">
        <v>1542</v>
      </c>
      <c r="BI5747" t="s">
        <v>7271</v>
      </c>
      <c r="BJ5747" t="s">
        <v>6487</v>
      </c>
      <c r="BK5747" t="s">
        <v>6486</v>
      </c>
      <c r="BL5747" s="7">
        <v>2016</v>
      </c>
      <c r="BQ5747" t="s">
        <v>6540</v>
      </c>
      <c r="BR5747">
        <v>1</v>
      </c>
      <c r="BS5747" t="s">
        <v>6575</v>
      </c>
      <c r="BT5747" t="s">
        <v>5724</v>
      </c>
      <c r="BW5747">
        <v>-17.39</v>
      </c>
      <c r="BY5747">
        <v>11.19</v>
      </c>
      <c r="CB5747">
        <v>3.5</v>
      </c>
      <c r="CC5747">
        <v>46.25</v>
      </c>
      <c r="CD5747">
        <v>15.3</v>
      </c>
    </row>
    <row r="5748" spans="1:82" ht="16" customHeight="1">
      <c r="A5748">
        <v>5747</v>
      </c>
      <c r="B5748" t="s">
        <v>7221</v>
      </c>
      <c r="C5748" s="2">
        <v>45024</v>
      </c>
      <c r="E5748" s="17" t="s">
        <v>1140</v>
      </c>
      <c r="F5748" s="19"/>
      <c r="G5748" t="s">
        <v>1608</v>
      </c>
      <c r="H5748" t="s">
        <v>6157</v>
      </c>
      <c r="I5748" t="s">
        <v>4349</v>
      </c>
      <c r="J5748" t="s">
        <v>4350</v>
      </c>
      <c r="K5748" t="s">
        <v>4351</v>
      </c>
      <c r="L5748" t="s">
        <v>6157</v>
      </c>
      <c r="M5748" t="s">
        <v>1608</v>
      </c>
      <c r="N5748" t="s">
        <v>289</v>
      </c>
      <c r="O5748" t="s">
        <v>6157</v>
      </c>
      <c r="P5748" t="s">
        <v>6157</v>
      </c>
      <c r="Q5748" t="s">
        <v>3969</v>
      </c>
      <c r="R5748" t="s">
        <v>6157</v>
      </c>
      <c r="S5748" t="s">
        <v>230</v>
      </c>
      <c r="T5748" s="4" t="s">
        <v>6996</v>
      </c>
      <c r="U5748" t="s">
        <v>5600</v>
      </c>
      <c r="V5748">
        <v>17</v>
      </c>
      <c r="W5748">
        <v>34</v>
      </c>
      <c r="X5748" t="s">
        <v>289</v>
      </c>
      <c r="Y5748" t="s">
        <v>6157</v>
      </c>
      <c r="Z5748" t="s">
        <v>6474</v>
      </c>
      <c r="AA5748" t="s">
        <v>245</v>
      </c>
      <c r="AB5748" t="s">
        <v>6157</v>
      </c>
      <c r="AC5748" t="s">
        <v>6157</v>
      </c>
      <c r="AD5748" t="s">
        <v>5739</v>
      </c>
      <c r="AE5748" t="s">
        <v>6901</v>
      </c>
      <c r="AF5748" t="s">
        <v>4353</v>
      </c>
      <c r="AG5748" t="s">
        <v>4353</v>
      </c>
      <c r="AH5748" t="s">
        <v>4019</v>
      </c>
      <c r="AI5748" t="s">
        <v>6157</v>
      </c>
      <c r="AJ5748" t="s">
        <v>6461</v>
      </c>
      <c r="AK5748" t="s">
        <v>5602</v>
      </c>
      <c r="AL5748" t="s">
        <v>1414</v>
      </c>
      <c r="AM5748" t="s">
        <v>1413</v>
      </c>
      <c r="AN5748" t="s">
        <v>4353</v>
      </c>
      <c r="AO5748" s="29">
        <v>234</v>
      </c>
      <c r="AP5748">
        <v>-9.8779920000000008</v>
      </c>
      <c r="AQ5748">
        <v>167.178664</v>
      </c>
      <c r="AR5748" t="s">
        <v>289</v>
      </c>
      <c r="AS5748">
        <v>0.25</v>
      </c>
      <c r="AT5748" t="s">
        <v>1510</v>
      </c>
      <c r="AU5748" t="s">
        <v>274</v>
      </c>
      <c r="AV5748" t="s">
        <v>4353</v>
      </c>
      <c r="AW5748" t="s">
        <v>4353</v>
      </c>
      <c r="AX5748" t="s">
        <v>4353</v>
      </c>
      <c r="AY5748">
        <v>1275</v>
      </c>
      <c r="AZ5748">
        <v>1655</v>
      </c>
      <c r="BA5748" t="s">
        <v>290</v>
      </c>
      <c r="BB5748" t="s">
        <v>4785</v>
      </c>
      <c r="BC5748" t="s">
        <v>6157</v>
      </c>
      <c r="BD5748" s="7"/>
      <c r="BH5748" t="s">
        <v>1542</v>
      </c>
      <c r="BI5748" t="s">
        <v>7271</v>
      </c>
      <c r="BJ5748" t="s">
        <v>6487</v>
      </c>
      <c r="BK5748" t="s">
        <v>6486</v>
      </c>
      <c r="BL5748" s="7">
        <v>2016</v>
      </c>
      <c r="BQ5748" t="s">
        <v>6540</v>
      </c>
      <c r="BR5748">
        <v>1</v>
      </c>
      <c r="BS5748" t="s">
        <v>6575</v>
      </c>
      <c r="BT5748" t="s">
        <v>5724</v>
      </c>
      <c r="BW5748">
        <v>-17.63</v>
      </c>
      <c r="BY5748">
        <v>10.47</v>
      </c>
      <c r="CB5748">
        <v>3.3</v>
      </c>
      <c r="CC5748">
        <v>44.74</v>
      </c>
      <c r="CD5748">
        <v>15.59</v>
      </c>
    </row>
    <row r="5749" spans="1:82" ht="16" customHeight="1">
      <c r="A5749">
        <v>5748</v>
      </c>
      <c r="B5749" t="s">
        <v>7221</v>
      </c>
      <c r="C5749" s="2">
        <v>45024</v>
      </c>
      <c r="E5749" s="17" t="s">
        <v>1139</v>
      </c>
      <c r="F5749" s="19"/>
      <c r="G5749" t="s">
        <v>1608</v>
      </c>
      <c r="H5749" t="s">
        <v>6157</v>
      </c>
      <c r="I5749" t="s">
        <v>4349</v>
      </c>
      <c r="J5749" t="s">
        <v>4350</v>
      </c>
      <c r="K5749" t="s">
        <v>4351</v>
      </c>
      <c r="L5749" t="s">
        <v>6157</v>
      </c>
      <c r="M5749" t="s">
        <v>1608</v>
      </c>
      <c r="N5749" t="s">
        <v>289</v>
      </c>
      <c r="O5749" t="s">
        <v>6157</v>
      </c>
      <c r="P5749" t="s">
        <v>6157</v>
      </c>
      <c r="Q5749" t="s">
        <v>3969</v>
      </c>
      <c r="R5749" t="s">
        <v>6157</v>
      </c>
      <c r="S5749" t="s">
        <v>229</v>
      </c>
      <c r="T5749" t="s">
        <v>7066</v>
      </c>
      <c r="U5749" t="s">
        <v>4367</v>
      </c>
      <c r="V5749">
        <v>50</v>
      </c>
      <c r="W5749">
        <v>80</v>
      </c>
      <c r="X5749" t="s">
        <v>289</v>
      </c>
      <c r="Y5749" t="s">
        <v>6157</v>
      </c>
      <c r="Z5749" t="s">
        <v>6474</v>
      </c>
      <c r="AA5749" t="s">
        <v>245</v>
      </c>
      <c r="AB5749" t="s">
        <v>6157</v>
      </c>
      <c r="AC5749" t="s">
        <v>6157</v>
      </c>
      <c r="AD5749" t="s">
        <v>5739</v>
      </c>
      <c r="AE5749" t="s">
        <v>6901</v>
      </c>
      <c r="AF5749" t="s">
        <v>4353</v>
      </c>
      <c r="AG5749" t="s">
        <v>4353</v>
      </c>
      <c r="AH5749" t="s">
        <v>4019</v>
      </c>
      <c r="AI5749" t="s">
        <v>6157</v>
      </c>
      <c r="AJ5749" t="s">
        <v>6461</v>
      </c>
      <c r="AK5749" t="s">
        <v>5602</v>
      </c>
      <c r="AL5749" t="s">
        <v>1414</v>
      </c>
      <c r="AM5749" t="s">
        <v>1413</v>
      </c>
      <c r="AN5749" t="s">
        <v>4353</v>
      </c>
      <c r="AO5749" s="29">
        <v>234</v>
      </c>
      <c r="AP5749">
        <v>-9.8779920000000008</v>
      </c>
      <c r="AQ5749">
        <v>167.178664</v>
      </c>
      <c r="AR5749" t="s">
        <v>289</v>
      </c>
      <c r="AS5749">
        <v>0.25</v>
      </c>
      <c r="AT5749" t="s">
        <v>1510</v>
      </c>
      <c r="AU5749" t="s">
        <v>274</v>
      </c>
      <c r="AV5749" t="s">
        <v>4353</v>
      </c>
      <c r="AW5749" t="s">
        <v>4353</v>
      </c>
      <c r="AX5749" t="s">
        <v>4353</v>
      </c>
      <c r="AY5749">
        <v>1275</v>
      </c>
      <c r="AZ5749">
        <v>1655</v>
      </c>
      <c r="BA5749" t="s">
        <v>290</v>
      </c>
      <c r="BB5749" t="s">
        <v>4785</v>
      </c>
      <c r="BC5749" t="s">
        <v>6157</v>
      </c>
      <c r="BD5749" s="7"/>
      <c r="BH5749" t="s">
        <v>1542</v>
      </c>
      <c r="BI5749" t="s">
        <v>7271</v>
      </c>
      <c r="BJ5749" t="s">
        <v>6487</v>
      </c>
      <c r="BK5749" t="s">
        <v>6486</v>
      </c>
      <c r="BL5749" s="7">
        <v>2016</v>
      </c>
      <c r="BQ5749" t="s">
        <v>6540</v>
      </c>
      <c r="BR5749">
        <v>1</v>
      </c>
      <c r="BS5749" t="s">
        <v>6575</v>
      </c>
      <c r="BT5749" t="s">
        <v>5724</v>
      </c>
      <c r="BW5749">
        <v>-17.07</v>
      </c>
      <c r="BY5749">
        <v>10.79</v>
      </c>
      <c r="CB5749">
        <v>3.3</v>
      </c>
      <c r="CC5749">
        <v>48.5</v>
      </c>
      <c r="CD5749">
        <v>17.28</v>
      </c>
    </row>
    <row r="5750" spans="1:82" ht="16" customHeight="1">
      <c r="A5750">
        <v>5749</v>
      </c>
      <c r="B5750" t="s">
        <v>7221</v>
      </c>
      <c r="C5750" s="2">
        <v>45024</v>
      </c>
      <c r="E5750" s="17" t="s">
        <v>1138</v>
      </c>
      <c r="F5750" s="19"/>
      <c r="G5750" t="s">
        <v>1608</v>
      </c>
      <c r="H5750" t="s">
        <v>6157</v>
      </c>
      <c r="I5750" t="s">
        <v>4349</v>
      </c>
      <c r="J5750" t="s">
        <v>4350</v>
      </c>
      <c r="K5750" t="s">
        <v>4351</v>
      </c>
      <c r="L5750" t="s">
        <v>6157</v>
      </c>
      <c r="M5750" t="s">
        <v>1608</v>
      </c>
      <c r="N5750" t="s">
        <v>289</v>
      </c>
      <c r="O5750" t="s">
        <v>6157</v>
      </c>
      <c r="P5750" t="s">
        <v>6157</v>
      </c>
      <c r="Q5750" t="s">
        <v>3969</v>
      </c>
      <c r="R5750" t="s">
        <v>6157</v>
      </c>
      <c r="S5750" t="s">
        <v>230</v>
      </c>
      <c r="T5750" t="s">
        <v>7048</v>
      </c>
      <c r="U5750" t="s">
        <v>5615</v>
      </c>
      <c r="V5750">
        <v>35</v>
      </c>
      <c r="W5750">
        <v>49</v>
      </c>
      <c r="X5750" t="s">
        <v>289</v>
      </c>
      <c r="Y5750" t="s">
        <v>6157</v>
      </c>
      <c r="Z5750" t="s">
        <v>6474</v>
      </c>
      <c r="AA5750" t="s">
        <v>245</v>
      </c>
      <c r="AB5750" t="s">
        <v>6157</v>
      </c>
      <c r="AC5750" t="s">
        <v>6157</v>
      </c>
      <c r="AD5750" t="s">
        <v>5739</v>
      </c>
      <c r="AE5750" t="s">
        <v>6901</v>
      </c>
      <c r="AF5750" t="s">
        <v>4353</v>
      </c>
      <c r="AG5750" t="s">
        <v>4353</v>
      </c>
      <c r="AH5750" t="s">
        <v>4019</v>
      </c>
      <c r="AI5750" t="s">
        <v>6157</v>
      </c>
      <c r="AJ5750" t="s">
        <v>6461</v>
      </c>
      <c r="AK5750" t="s">
        <v>5602</v>
      </c>
      <c r="AL5750" t="s">
        <v>1414</v>
      </c>
      <c r="AM5750" t="s">
        <v>1413</v>
      </c>
      <c r="AN5750" t="s">
        <v>4353</v>
      </c>
      <c r="AO5750" s="29">
        <v>234</v>
      </c>
      <c r="AP5750">
        <v>-9.8779920000000008</v>
      </c>
      <c r="AQ5750">
        <v>167.178664</v>
      </c>
      <c r="AR5750" t="s">
        <v>289</v>
      </c>
      <c r="AS5750">
        <v>0.25</v>
      </c>
      <c r="AT5750" t="s">
        <v>1510</v>
      </c>
      <c r="AU5750" t="s">
        <v>274</v>
      </c>
      <c r="AV5750" t="s">
        <v>4353</v>
      </c>
      <c r="AW5750" t="s">
        <v>4353</v>
      </c>
      <c r="AX5750" t="s">
        <v>4353</v>
      </c>
      <c r="AY5750">
        <v>1275</v>
      </c>
      <c r="AZ5750">
        <v>1655</v>
      </c>
      <c r="BA5750" t="s">
        <v>290</v>
      </c>
      <c r="BB5750" t="s">
        <v>4785</v>
      </c>
      <c r="BC5750" t="s">
        <v>6157</v>
      </c>
      <c r="BD5750" s="7"/>
      <c r="BH5750" t="s">
        <v>1542</v>
      </c>
      <c r="BI5750" t="s">
        <v>7271</v>
      </c>
      <c r="BJ5750" t="s">
        <v>6487</v>
      </c>
      <c r="BK5750" t="s">
        <v>6486</v>
      </c>
      <c r="BL5750" s="7">
        <v>2016</v>
      </c>
      <c r="BQ5750" t="s">
        <v>6540</v>
      </c>
      <c r="BR5750">
        <v>1</v>
      </c>
      <c r="BS5750" t="s">
        <v>6575</v>
      </c>
      <c r="BT5750" t="s">
        <v>5724</v>
      </c>
      <c r="BW5750">
        <v>-16.399999999999999</v>
      </c>
      <c r="BY5750">
        <v>11.62</v>
      </c>
      <c r="CB5750">
        <v>3.3</v>
      </c>
      <c r="CC5750">
        <v>42.58</v>
      </c>
      <c r="CD5750">
        <v>15.13</v>
      </c>
    </row>
    <row r="5751" spans="1:82" ht="16" customHeight="1">
      <c r="A5751">
        <v>5750</v>
      </c>
      <c r="B5751" t="s">
        <v>7221</v>
      </c>
      <c r="C5751" s="2">
        <v>45024</v>
      </c>
      <c r="E5751" s="17" t="s">
        <v>1137</v>
      </c>
      <c r="F5751" s="19"/>
      <c r="G5751" t="s">
        <v>1608</v>
      </c>
      <c r="H5751" t="s">
        <v>6157</v>
      </c>
      <c r="I5751" t="s">
        <v>4349</v>
      </c>
      <c r="J5751" t="s">
        <v>4350</v>
      </c>
      <c r="K5751" t="s">
        <v>4351</v>
      </c>
      <c r="L5751" t="s">
        <v>6157</v>
      </c>
      <c r="M5751" t="s">
        <v>1608</v>
      </c>
      <c r="N5751" t="s">
        <v>289</v>
      </c>
      <c r="O5751" t="s">
        <v>6157</v>
      </c>
      <c r="P5751" t="s">
        <v>6157</v>
      </c>
      <c r="Q5751" t="s">
        <v>3969</v>
      </c>
      <c r="R5751" t="s">
        <v>6157</v>
      </c>
      <c r="S5751" t="s">
        <v>229</v>
      </c>
      <c r="T5751" s="4" t="s">
        <v>6996</v>
      </c>
      <c r="U5751" t="s">
        <v>5600</v>
      </c>
      <c r="V5751">
        <v>17</v>
      </c>
      <c r="W5751">
        <v>34</v>
      </c>
      <c r="X5751" t="s">
        <v>289</v>
      </c>
      <c r="Y5751" t="s">
        <v>6157</v>
      </c>
      <c r="Z5751" t="s">
        <v>6474</v>
      </c>
      <c r="AA5751" t="s">
        <v>245</v>
      </c>
      <c r="AB5751" t="s">
        <v>6157</v>
      </c>
      <c r="AC5751" t="s">
        <v>6157</v>
      </c>
      <c r="AD5751" t="s">
        <v>5739</v>
      </c>
      <c r="AE5751" t="s">
        <v>6901</v>
      </c>
      <c r="AF5751" t="s">
        <v>4353</v>
      </c>
      <c r="AG5751" t="s">
        <v>4353</v>
      </c>
      <c r="AH5751" t="s">
        <v>4019</v>
      </c>
      <c r="AI5751" t="s">
        <v>6157</v>
      </c>
      <c r="AJ5751" t="s">
        <v>6461</v>
      </c>
      <c r="AK5751" t="s">
        <v>5602</v>
      </c>
      <c r="AL5751" t="s">
        <v>1414</v>
      </c>
      <c r="AM5751" t="s">
        <v>1413</v>
      </c>
      <c r="AN5751" t="s">
        <v>4353</v>
      </c>
      <c r="AO5751" s="29">
        <v>234</v>
      </c>
      <c r="AP5751">
        <v>-9.8779920000000008</v>
      </c>
      <c r="AQ5751">
        <v>167.178664</v>
      </c>
      <c r="AR5751" t="s">
        <v>289</v>
      </c>
      <c r="AS5751">
        <v>0.25</v>
      </c>
      <c r="AT5751" t="s">
        <v>1510</v>
      </c>
      <c r="AU5751" t="s">
        <v>274</v>
      </c>
      <c r="AV5751" t="s">
        <v>4353</v>
      </c>
      <c r="AW5751" t="s">
        <v>4353</v>
      </c>
      <c r="AX5751" t="s">
        <v>4353</v>
      </c>
      <c r="AY5751">
        <v>1275</v>
      </c>
      <c r="AZ5751">
        <v>1655</v>
      </c>
      <c r="BA5751" t="s">
        <v>290</v>
      </c>
      <c r="BB5751" t="s">
        <v>4785</v>
      </c>
      <c r="BC5751" t="s">
        <v>6157</v>
      </c>
      <c r="BD5751" s="7"/>
      <c r="BH5751" t="s">
        <v>1542</v>
      </c>
      <c r="BI5751" t="s">
        <v>7271</v>
      </c>
      <c r="BJ5751" t="s">
        <v>6487</v>
      </c>
      <c r="BK5751" t="s">
        <v>6486</v>
      </c>
      <c r="BL5751" s="7">
        <v>2016</v>
      </c>
      <c r="BQ5751" t="s">
        <v>6540</v>
      </c>
      <c r="BR5751">
        <v>1</v>
      </c>
      <c r="BS5751" t="s">
        <v>6575</v>
      </c>
      <c r="BT5751" t="s">
        <v>5724</v>
      </c>
      <c r="BW5751">
        <v>-17.2</v>
      </c>
      <c r="BY5751">
        <v>11.25</v>
      </c>
      <c r="CB5751">
        <v>3.4</v>
      </c>
      <c r="CC5751">
        <v>43.55</v>
      </c>
      <c r="CD5751">
        <v>15.08</v>
      </c>
    </row>
    <row r="5752" spans="1:82" ht="16" customHeight="1">
      <c r="A5752">
        <v>5751</v>
      </c>
      <c r="B5752" t="s">
        <v>7221</v>
      </c>
      <c r="C5752" s="2">
        <v>45024</v>
      </c>
      <c r="E5752" s="17" t="s">
        <v>1135</v>
      </c>
      <c r="F5752" s="19"/>
      <c r="G5752" t="s">
        <v>1608</v>
      </c>
      <c r="H5752" t="s">
        <v>6157</v>
      </c>
      <c r="I5752" t="s">
        <v>4349</v>
      </c>
      <c r="J5752" t="s">
        <v>4350</v>
      </c>
      <c r="K5752" t="s">
        <v>4351</v>
      </c>
      <c r="L5752" t="s">
        <v>6157</v>
      </c>
      <c r="M5752" t="s">
        <v>1608</v>
      </c>
      <c r="N5752" t="s">
        <v>289</v>
      </c>
      <c r="O5752" t="s">
        <v>6157</v>
      </c>
      <c r="P5752" t="s">
        <v>6157</v>
      </c>
      <c r="Q5752" t="s">
        <v>3969</v>
      </c>
      <c r="R5752" t="s">
        <v>6157</v>
      </c>
      <c r="S5752" t="s">
        <v>229</v>
      </c>
      <c r="T5752" t="s">
        <v>7066</v>
      </c>
      <c r="U5752" t="s">
        <v>4367</v>
      </c>
      <c r="V5752">
        <v>50</v>
      </c>
      <c r="W5752">
        <v>80</v>
      </c>
      <c r="X5752" t="s">
        <v>289</v>
      </c>
      <c r="Y5752" t="s">
        <v>6157</v>
      </c>
      <c r="Z5752" t="s">
        <v>6474</v>
      </c>
      <c r="AA5752" t="s">
        <v>245</v>
      </c>
      <c r="AB5752" t="s">
        <v>6157</v>
      </c>
      <c r="AC5752" t="s">
        <v>6157</v>
      </c>
      <c r="AD5752" t="s">
        <v>5739</v>
      </c>
      <c r="AE5752" t="s">
        <v>6901</v>
      </c>
      <c r="AF5752" t="s">
        <v>4353</v>
      </c>
      <c r="AG5752" t="s">
        <v>4353</v>
      </c>
      <c r="AH5752" t="s">
        <v>4019</v>
      </c>
      <c r="AI5752" t="s">
        <v>6157</v>
      </c>
      <c r="AJ5752" t="s">
        <v>6461</v>
      </c>
      <c r="AK5752" t="s">
        <v>5602</v>
      </c>
      <c r="AL5752" t="s">
        <v>1414</v>
      </c>
      <c r="AM5752" t="s">
        <v>1413</v>
      </c>
      <c r="AN5752" t="s">
        <v>4353</v>
      </c>
      <c r="AO5752" s="29">
        <v>234</v>
      </c>
      <c r="AP5752">
        <v>-9.8779920000000008</v>
      </c>
      <c r="AQ5752">
        <v>167.178664</v>
      </c>
      <c r="AR5752" t="s">
        <v>289</v>
      </c>
      <c r="AS5752">
        <v>0.25</v>
      </c>
      <c r="AT5752" t="s">
        <v>1510</v>
      </c>
      <c r="AU5752" t="s">
        <v>274</v>
      </c>
      <c r="AV5752" t="s">
        <v>4353</v>
      </c>
      <c r="AW5752" t="s">
        <v>4353</v>
      </c>
      <c r="AX5752" t="s">
        <v>4353</v>
      </c>
      <c r="AY5752">
        <v>1275</v>
      </c>
      <c r="AZ5752">
        <v>1655</v>
      </c>
      <c r="BA5752" t="s">
        <v>290</v>
      </c>
      <c r="BB5752" t="s">
        <v>4785</v>
      </c>
      <c r="BC5752" t="s">
        <v>6157</v>
      </c>
      <c r="BD5752" s="7"/>
      <c r="BH5752" t="s">
        <v>1542</v>
      </c>
      <c r="BI5752" t="s">
        <v>7271</v>
      </c>
      <c r="BJ5752" t="s">
        <v>6487</v>
      </c>
      <c r="BK5752" t="s">
        <v>6486</v>
      </c>
      <c r="BL5752" s="7">
        <v>2016</v>
      </c>
      <c r="BQ5752" t="s">
        <v>6540</v>
      </c>
      <c r="BR5752">
        <v>1</v>
      </c>
      <c r="BS5752" t="s">
        <v>6575</v>
      </c>
      <c r="BT5752" t="s">
        <v>5724</v>
      </c>
      <c r="BW5752">
        <v>-17.3</v>
      </c>
      <c r="BY5752">
        <v>12.5</v>
      </c>
      <c r="CB5752">
        <v>3.4</v>
      </c>
      <c r="CC5752">
        <v>45.89</v>
      </c>
      <c r="CD5752">
        <v>15.63</v>
      </c>
    </row>
    <row r="5753" spans="1:82" ht="16" customHeight="1">
      <c r="A5753">
        <v>5752</v>
      </c>
      <c r="B5753" t="s">
        <v>7221</v>
      </c>
      <c r="C5753" s="2">
        <v>45024</v>
      </c>
      <c r="E5753" s="17" t="s">
        <v>1134</v>
      </c>
      <c r="F5753" s="19"/>
      <c r="G5753" t="s">
        <v>1608</v>
      </c>
      <c r="H5753" t="s">
        <v>6157</v>
      </c>
      <c r="I5753" t="s">
        <v>4349</v>
      </c>
      <c r="J5753" t="s">
        <v>4350</v>
      </c>
      <c r="K5753" t="s">
        <v>4351</v>
      </c>
      <c r="L5753" t="s">
        <v>6157</v>
      </c>
      <c r="M5753" t="s">
        <v>1608</v>
      </c>
      <c r="N5753" t="s">
        <v>289</v>
      </c>
      <c r="O5753" t="s">
        <v>6157</v>
      </c>
      <c r="P5753" t="s">
        <v>6157</v>
      </c>
      <c r="Q5753" t="s">
        <v>3969</v>
      </c>
      <c r="R5753" t="s">
        <v>6157</v>
      </c>
      <c r="S5753" t="s">
        <v>229</v>
      </c>
      <c r="T5753" s="4" t="s">
        <v>6996</v>
      </c>
      <c r="U5753" t="s">
        <v>5600</v>
      </c>
      <c r="V5753">
        <v>17</v>
      </c>
      <c r="W5753">
        <v>34</v>
      </c>
      <c r="X5753" t="s">
        <v>289</v>
      </c>
      <c r="Y5753" t="s">
        <v>6157</v>
      </c>
      <c r="Z5753" t="s">
        <v>6474</v>
      </c>
      <c r="AA5753" t="s">
        <v>245</v>
      </c>
      <c r="AB5753" t="s">
        <v>6157</v>
      </c>
      <c r="AC5753" t="s">
        <v>6157</v>
      </c>
      <c r="AD5753" t="s">
        <v>5739</v>
      </c>
      <c r="AE5753" t="s">
        <v>6901</v>
      </c>
      <c r="AF5753" t="s">
        <v>4353</v>
      </c>
      <c r="AG5753" t="s">
        <v>4353</v>
      </c>
      <c r="AH5753" t="s">
        <v>4019</v>
      </c>
      <c r="AI5753" t="s">
        <v>6157</v>
      </c>
      <c r="AJ5753" t="s">
        <v>6461</v>
      </c>
      <c r="AK5753" t="s">
        <v>5602</v>
      </c>
      <c r="AL5753" t="s">
        <v>1414</v>
      </c>
      <c r="AM5753" t="s">
        <v>1413</v>
      </c>
      <c r="AN5753" t="s">
        <v>4353</v>
      </c>
      <c r="AO5753" s="29">
        <v>234</v>
      </c>
      <c r="AP5753">
        <v>-9.8779920000000008</v>
      </c>
      <c r="AQ5753">
        <v>167.178664</v>
      </c>
      <c r="AR5753" t="s">
        <v>289</v>
      </c>
      <c r="AS5753">
        <v>0.25</v>
      </c>
      <c r="AT5753" t="s">
        <v>1510</v>
      </c>
      <c r="AU5753" t="s">
        <v>274</v>
      </c>
      <c r="AV5753" t="s">
        <v>4353</v>
      </c>
      <c r="AW5753" t="s">
        <v>4353</v>
      </c>
      <c r="AX5753" t="s">
        <v>4353</v>
      </c>
      <c r="AY5753">
        <v>1275</v>
      </c>
      <c r="AZ5753">
        <v>1655</v>
      </c>
      <c r="BA5753" t="s">
        <v>290</v>
      </c>
      <c r="BB5753" t="s">
        <v>4785</v>
      </c>
      <c r="BC5753" t="s">
        <v>6157</v>
      </c>
      <c r="BD5753" s="7"/>
      <c r="BH5753" t="s">
        <v>1542</v>
      </c>
      <c r="BI5753" t="s">
        <v>7271</v>
      </c>
      <c r="BJ5753" t="s">
        <v>6487</v>
      </c>
      <c r="BK5753" t="s">
        <v>6486</v>
      </c>
      <c r="BL5753" s="7">
        <v>2016</v>
      </c>
      <c r="BQ5753" t="s">
        <v>6540</v>
      </c>
      <c r="BR5753">
        <v>1</v>
      </c>
      <c r="BS5753" t="s">
        <v>6575</v>
      </c>
      <c r="BT5753" t="s">
        <v>5724</v>
      </c>
      <c r="BW5753">
        <v>-17.010000000000002</v>
      </c>
      <c r="BY5753">
        <v>11.73</v>
      </c>
      <c r="CB5753">
        <v>3.4</v>
      </c>
      <c r="CC5753">
        <v>46.06</v>
      </c>
      <c r="CD5753">
        <v>15.94</v>
      </c>
    </row>
    <row r="5754" spans="1:82" ht="16" customHeight="1">
      <c r="A5754">
        <v>5753</v>
      </c>
      <c r="B5754" t="s">
        <v>7221</v>
      </c>
      <c r="C5754" s="2">
        <v>45024</v>
      </c>
      <c r="E5754" s="17" t="s">
        <v>5841</v>
      </c>
      <c r="F5754" s="19"/>
      <c r="G5754" t="s">
        <v>3941</v>
      </c>
      <c r="H5754" t="s">
        <v>3957</v>
      </c>
      <c r="I5754" t="s">
        <v>4353</v>
      </c>
      <c r="J5754" t="s">
        <v>4353</v>
      </c>
      <c r="K5754" t="s">
        <v>4353</v>
      </c>
      <c r="L5754" t="s">
        <v>5842</v>
      </c>
      <c r="M5754" t="s">
        <v>5842</v>
      </c>
      <c r="N5754" t="s">
        <v>289</v>
      </c>
      <c r="O5754" t="s">
        <v>231</v>
      </c>
      <c r="P5754" t="s">
        <v>6169</v>
      </c>
      <c r="Q5754" t="s">
        <v>3969</v>
      </c>
      <c r="R5754" t="s">
        <v>231</v>
      </c>
      <c r="S5754" t="s">
        <v>4353</v>
      </c>
      <c r="T5754" t="s">
        <v>4353</v>
      </c>
      <c r="U5754" t="s">
        <v>6157</v>
      </c>
      <c r="X5754" t="s">
        <v>6157</v>
      </c>
      <c r="Y5754" t="s">
        <v>6157</v>
      </c>
      <c r="Z5754" t="s">
        <v>6157</v>
      </c>
      <c r="AA5754" t="s">
        <v>1388</v>
      </c>
      <c r="AB5754" t="s">
        <v>223</v>
      </c>
      <c r="AC5754" t="s">
        <v>4353</v>
      </c>
      <c r="AD5754" t="s">
        <v>6157</v>
      </c>
      <c r="AE5754" t="s">
        <v>6157</v>
      </c>
      <c r="AF5754" t="s">
        <v>6157</v>
      </c>
      <c r="AG5754" t="s">
        <v>6157</v>
      </c>
      <c r="AH5754" t="s">
        <v>6157</v>
      </c>
      <c r="AI5754" t="s">
        <v>6157</v>
      </c>
      <c r="AJ5754" t="s">
        <v>6457</v>
      </c>
      <c r="AK5754" t="s">
        <v>5843</v>
      </c>
      <c r="AL5754" t="s">
        <v>5406</v>
      </c>
      <c r="AM5754" t="s">
        <v>1394</v>
      </c>
      <c r="AN5754" t="s">
        <v>4353</v>
      </c>
      <c r="AO5754" s="29">
        <v>13</v>
      </c>
      <c r="AP5754">
        <v>-27.074106130000001</v>
      </c>
      <c r="AQ5754">
        <v>-109.32325602</v>
      </c>
      <c r="AR5754" t="s">
        <v>289</v>
      </c>
      <c r="AS5754">
        <v>5</v>
      </c>
      <c r="AT5754" t="s">
        <v>5404</v>
      </c>
      <c r="AU5754" t="s">
        <v>274</v>
      </c>
      <c r="AV5754" t="s">
        <v>4353</v>
      </c>
      <c r="AW5754" t="s">
        <v>5844</v>
      </c>
      <c r="AX5754" t="s">
        <v>4353</v>
      </c>
      <c r="AY5754">
        <v>1400</v>
      </c>
      <c r="AZ5754">
        <v>1950</v>
      </c>
      <c r="BA5754" t="s">
        <v>4353</v>
      </c>
      <c r="BB5754" t="s">
        <v>4785</v>
      </c>
      <c r="BC5754" t="s">
        <v>6157</v>
      </c>
      <c r="BD5754" s="7"/>
      <c r="BH5754" t="s">
        <v>1535</v>
      </c>
      <c r="BI5754" t="s">
        <v>7272</v>
      </c>
      <c r="BJ5754" t="s">
        <v>6483</v>
      </c>
      <c r="BK5754" t="s">
        <v>6482</v>
      </c>
      <c r="BL5754" s="7">
        <v>2017</v>
      </c>
      <c r="BQ5754" t="s">
        <v>4353</v>
      </c>
      <c r="BR5754">
        <v>1</v>
      </c>
      <c r="BS5754" t="s">
        <v>6576</v>
      </c>
      <c r="BT5754" t="s">
        <v>6612</v>
      </c>
      <c r="BW5754">
        <v>-20</v>
      </c>
      <c r="BY5754">
        <v>9.8000000000000007</v>
      </c>
      <c r="CB5754">
        <v>3.3</v>
      </c>
    </row>
    <row r="5755" spans="1:82" ht="16" customHeight="1">
      <c r="A5755">
        <v>5754</v>
      </c>
      <c r="B5755" t="s">
        <v>7221</v>
      </c>
      <c r="C5755" s="2">
        <v>45024</v>
      </c>
      <c r="E5755" s="17" t="s">
        <v>5845</v>
      </c>
      <c r="F5755" s="19"/>
      <c r="G5755" t="s">
        <v>3941</v>
      </c>
      <c r="H5755" t="s">
        <v>3957</v>
      </c>
      <c r="I5755" t="s">
        <v>4353</v>
      </c>
      <c r="J5755" t="s">
        <v>4353</v>
      </c>
      <c r="K5755" t="s">
        <v>4353</v>
      </c>
      <c r="L5755" t="s">
        <v>6157</v>
      </c>
      <c r="M5755" t="s">
        <v>5846</v>
      </c>
      <c r="N5755" t="s">
        <v>289</v>
      </c>
      <c r="O5755" t="s">
        <v>231</v>
      </c>
      <c r="P5755" t="s">
        <v>6169</v>
      </c>
      <c r="Q5755" t="s">
        <v>3969</v>
      </c>
      <c r="R5755" t="s">
        <v>231</v>
      </c>
      <c r="S5755" t="s">
        <v>4353</v>
      </c>
      <c r="T5755" t="s">
        <v>4353</v>
      </c>
      <c r="U5755" t="s">
        <v>6157</v>
      </c>
      <c r="X5755" t="s">
        <v>6157</v>
      </c>
      <c r="Y5755" t="s">
        <v>6157</v>
      </c>
      <c r="Z5755" t="s">
        <v>6157</v>
      </c>
      <c r="AA5755" t="s">
        <v>1388</v>
      </c>
      <c r="AB5755" t="s">
        <v>248</v>
      </c>
      <c r="AC5755" t="s">
        <v>4353</v>
      </c>
      <c r="AD5755" t="s">
        <v>6157</v>
      </c>
      <c r="AE5755" t="s">
        <v>6157</v>
      </c>
      <c r="AF5755" t="s">
        <v>6157</v>
      </c>
      <c r="AG5755" t="s">
        <v>6157</v>
      </c>
      <c r="AH5755" t="s">
        <v>6157</v>
      </c>
      <c r="AI5755" t="s">
        <v>6157</v>
      </c>
      <c r="AJ5755" t="s">
        <v>6457</v>
      </c>
      <c r="AK5755" t="s">
        <v>5843</v>
      </c>
      <c r="AL5755" t="s">
        <v>5406</v>
      </c>
      <c r="AM5755" t="s">
        <v>1394</v>
      </c>
      <c r="AN5755" t="s">
        <v>4353</v>
      </c>
      <c r="AO5755" s="29">
        <v>13</v>
      </c>
      <c r="AP5755">
        <v>-27.074106130000001</v>
      </c>
      <c r="AQ5755">
        <v>-109.32325602</v>
      </c>
      <c r="AR5755" t="s">
        <v>289</v>
      </c>
      <c r="AS5755">
        <v>5</v>
      </c>
      <c r="AT5755" t="s">
        <v>5404</v>
      </c>
      <c r="AU5755" t="s">
        <v>274</v>
      </c>
      <c r="AV5755" t="s">
        <v>4353</v>
      </c>
      <c r="AW5755" t="s">
        <v>5844</v>
      </c>
      <c r="AX5755" t="s">
        <v>4353</v>
      </c>
      <c r="AY5755">
        <v>1400</v>
      </c>
      <c r="AZ5755">
        <v>1950</v>
      </c>
      <c r="BA5755" t="s">
        <v>4353</v>
      </c>
      <c r="BB5755" t="s">
        <v>4785</v>
      </c>
      <c r="BC5755" t="s">
        <v>6157</v>
      </c>
      <c r="BD5755" s="7"/>
      <c r="BH5755" t="s">
        <v>1535</v>
      </c>
      <c r="BI5755" t="s">
        <v>7272</v>
      </c>
      <c r="BJ5755" t="s">
        <v>6483</v>
      </c>
      <c r="BK5755" t="s">
        <v>6482</v>
      </c>
      <c r="BL5755" s="7">
        <v>2017</v>
      </c>
      <c r="BQ5755" t="s">
        <v>4353</v>
      </c>
      <c r="BR5755">
        <v>1</v>
      </c>
      <c r="BS5755" t="s">
        <v>6576</v>
      </c>
      <c r="BT5755" t="s">
        <v>6612</v>
      </c>
      <c r="BW5755">
        <v>-14.4</v>
      </c>
      <c r="BY5755">
        <v>20</v>
      </c>
      <c r="CB5755">
        <v>3.2</v>
      </c>
    </row>
    <row r="5756" spans="1:82" ht="16" customHeight="1">
      <c r="A5756">
        <v>5755</v>
      </c>
      <c r="B5756" t="s">
        <v>7221</v>
      </c>
      <c r="C5756" s="2">
        <v>45024</v>
      </c>
      <c r="E5756" s="17" t="s">
        <v>5847</v>
      </c>
      <c r="F5756" s="19"/>
      <c r="G5756" t="s">
        <v>3941</v>
      </c>
      <c r="H5756" t="s">
        <v>6157</v>
      </c>
      <c r="I5756" t="s">
        <v>4480</v>
      </c>
      <c r="J5756" t="s">
        <v>4482</v>
      </c>
      <c r="K5756" t="s">
        <v>4353</v>
      </c>
      <c r="L5756" t="s">
        <v>6157</v>
      </c>
      <c r="M5756" t="s">
        <v>3555</v>
      </c>
      <c r="N5756" t="s">
        <v>289</v>
      </c>
      <c r="O5756" t="s">
        <v>6987</v>
      </c>
      <c r="P5756" t="s">
        <v>3968</v>
      </c>
      <c r="Q5756" t="s">
        <v>3969</v>
      </c>
      <c r="R5756" t="s">
        <v>6990</v>
      </c>
      <c r="S5756" t="s">
        <v>4353</v>
      </c>
      <c r="T5756" t="s">
        <v>4353</v>
      </c>
      <c r="U5756" t="s">
        <v>6157</v>
      </c>
      <c r="X5756" t="s">
        <v>6157</v>
      </c>
      <c r="Y5756" t="s">
        <v>6157</v>
      </c>
      <c r="Z5756" t="s">
        <v>6157</v>
      </c>
      <c r="AA5756" t="s">
        <v>1388</v>
      </c>
      <c r="AB5756" t="s">
        <v>250</v>
      </c>
      <c r="AC5756" t="s">
        <v>4353</v>
      </c>
      <c r="AD5756" t="s">
        <v>6157</v>
      </c>
      <c r="AE5756" t="s">
        <v>6157</v>
      </c>
      <c r="AF5756" t="s">
        <v>6157</v>
      </c>
      <c r="AG5756" t="s">
        <v>6157</v>
      </c>
      <c r="AH5756" t="s">
        <v>6157</v>
      </c>
      <c r="AI5756" t="s">
        <v>6157</v>
      </c>
      <c r="AJ5756" t="s">
        <v>6457</v>
      </c>
      <c r="AK5756" t="s">
        <v>5843</v>
      </c>
      <c r="AL5756" t="s">
        <v>5406</v>
      </c>
      <c r="AM5756" t="s">
        <v>1394</v>
      </c>
      <c r="AN5756" t="s">
        <v>4353</v>
      </c>
      <c r="AO5756" s="29">
        <v>13</v>
      </c>
      <c r="AP5756">
        <v>-27.074106130000001</v>
      </c>
      <c r="AQ5756">
        <v>-109.32325602</v>
      </c>
      <c r="AR5756" t="s">
        <v>289</v>
      </c>
      <c r="AS5756">
        <v>5</v>
      </c>
      <c r="AT5756" t="s">
        <v>5404</v>
      </c>
      <c r="AU5756" t="s">
        <v>274</v>
      </c>
      <c r="AV5756" t="s">
        <v>4353</v>
      </c>
      <c r="AW5756" t="s">
        <v>6407</v>
      </c>
      <c r="AX5756" t="s">
        <v>4353</v>
      </c>
      <c r="AY5756">
        <v>1400</v>
      </c>
      <c r="AZ5756">
        <v>1950</v>
      </c>
      <c r="BA5756" t="s">
        <v>4353</v>
      </c>
      <c r="BB5756" t="s">
        <v>4785</v>
      </c>
      <c r="BC5756" t="s">
        <v>6157</v>
      </c>
      <c r="BD5756" s="7"/>
      <c r="BH5756" t="s">
        <v>1535</v>
      </c>
      <c r="BI5756" t="s">
        <v>7272</v>
      </c>
      <c r="BJ5756" t="s">
        <v>6483</v>
      </c>
      <c r="BK5756" t="s">
        <v>6482</v>
      </c>
      <c r="BL5756" s="7">
        <v>2017</v>
      </c>
      <c r="BQ5756" t="s">
        <v>4353</v>
      </c>
      <c r="BR5756">
        <v>1</v>
      </c>
      <c r="BS5756" t="s">
        <v>6576</v>
      </c>
      <c r="BT5756" t="s">
        <v>6612</v>
      </c>
      <c r="BW5756">
        <v>-18.2</v>
      </c>
      <c r="BY5756">
        <v>8.1999999999999993</v>
      </c>
      <c r="CB5756">
        <v>3.3</v>
      </c>
    </row>
    <row r="5757" spans="1:82" ht="16" customHeight="1">
      <c r="A5757">
        <v>5756</v>
      </c>
      <c r="B5757" t="s">
        <v>7221</v>
      </c>
      <c r="C5757" s="2">
        <v>45024</v>
      </c>
      <c r="E5757" s="17" t="s">
        <v>5848</v>
      </c>
      <c r="F5757" s="19"/>
      <c r="G5757" t="s">
        <v>3941</v>
      </c>
      <c r="H5757" t="s">
        <v>5849</v>
      </c>
      <c r="I5757" t="s">
        <v>4353</v>
      </c>
      <c r="J5757" t="s">
        <v>4353</v>
      </c>
      <c r="K5757" t="s">
        <v>4353</v>
      </c>
      <c r="L5757" t="s">
        <v>6157</v>
      </c>
      <c r="M5757" t="s">
        <v>5850</v>
      </c>
      <c r="N5757" t="s">
        <v>289</v>
      </c>
      <c r="O5757" t="s">
        <v>6987</v>
      </c>
      <c r="P5757" t="s">
        <v>6164</v>
      </c>
      <c r="Q5757" t="s">
        <v>3969</v>
      </c>
      <c r="R5757" t="s">
        <v>6989</v>
      </c>
      <c r="S5757" t="s">
        <v>4353</v>
      </c>
      <c r="T5757" t="s">
        <v>4353</v>
      </c>
      <c r="U5757" t="s">
        <v>6157</v>
      </c>
      <c r="X5757" t="s">
        <v>6157</v>
      </c>
      <c r="Y5757" t="s">
        <v>6157</v>
      </c>
      <c r="Z5757" t="s">
        <v>6157</v>
      </c>
      <c r="AA5757" t="s">
        <v>1388</v>
      </c>
      <c r="AB5757" t="s">
        <v>4011</v>
      </c>
      <c r="AC5757" t="s">
        <v>4353</v>
      </c>
      <c r="AD5757" t="s">
        <v>6157</v>
      </c>
      <c r="AE5757" t="s">
        <v>6157</v>
      </c>
      <c r="AF5757" t="s">
        <v>6157</v>
      </c>
      <c r="AG5757" t="s">
        <v>6157</v>
      </c>
      <c r="AH5757" t="s">
        <v>6157</v>
      </c>
      <c r="AI5757" t="s">
        <v>6157</v>
      </c>
      <c r="AJ5757" t="s">
        <v>6457</v>
      </c>
      <c r="AK5757" t="s">
        <v>5843</v>
      </c>
      <c r="AL5757" t="s">
        <v>5406</v>
      </c>
      <c r="AM5757" t="s">
        <v>1394</v>
      </c>
      <c r="AN5757" t="s">
        <v>4353</v>
      </c>
      <c r="AO5757" s="29">
        <v>13</v>
      </c>
      <c r="AP5757">
        <v>-27.074106130000001</v>
      </c>
      <c r="AQ5757">
        <v>-109.32325602</v>
      </c>
      <c r="AR5757" t="s">
        <v>289</v>
      </c>
      <c r="AS5757">
        <v>5</v>
      </c>
      <c r="AT5757" t="s">
        <v>5404</v>
      </c>
      <c r="AU5757" t="s">
        <v>274</v>
      </c>
      <c r="AV5757" t="s">
        <v>4353</v>
      </c>
      <c r="AW5757" t="s">
        <v>6407</v>
      </c>
      <c r="AX5757" t="s">
        <v>4353</v>
      </c>
      <c r="AY5757">
        <v>1400</v>
      </c>
      <c r="AZ5757">
        <v>1950</v>
      </c>
      <c r="BA5757" t="s">
        <v>4353</v>
      </c>
      <c r="BB5757" t="s">
        <v>4785</v>
      </c>
      <c r="BC5757" t="s">
        <v>6157</v>
      </c>
      <c r="BD5757" s="7"/>
      <c r="BH5757" t="s">
        <v>1535</v>
      </c>
      <c r="BI5757" t="s">
        <v>7272</v>
      </c>
      <c r="BJ5757" t="s">
        <v>6483</v>
      </c>
      <c r="BK5757" t="s">
        <v>6482</v>
      </c>
      <c r="BL5757" s="7">
        <v>2017</v>
      </c>
      <c r="BQ5757" t="s">
        <v>4353</v>
      </c>
      <c r="BR5757">
        <v>1</v>
      </c>
      <c r="BS5757" t="s">
        <v>6576</v>
      </c>
      <c r="BT5757" t="s">
        <v>6612</v>
      </c>
      <c r="BW5757">
        <v>-12</v>
      </c>
      <c r="BY5757">
        <v>16.7</v>
      </c>
      <c r="CB5757">
        <v>3.2</v>
      </c>
    </row>
    <row r="5758" spans="1:82" ht="16" customHeight="1">
      <c r="A5758">
        <v>5757</v>
      </c>
      <c r="B5758" t="s">
        <v>7221</v>
      </c>
      <c r="C5758" s="2">
        <v>45024</v>
      </c>
      <c r="E5758" s="17" t="s">
        <v>5851</v>
      </c>
      <c r="F5758" s="19"/>
      <c r="G5758" t="s">
        <v>3941</v>
      </c>
      <c r="H5758" t="s">
        <v>3957</v>
      </c>
      <c r="I5758" t="s">
        <v>4353</v>
      </c>
      <c r="J5758" t="s">
        <v>4353</v>
      </c>
      <c r="K5758" t="s">
        <v>4353</v>
      </c>
      <c r="L5758" t="s">
        <v>6157</v>
      </c>
      <c r="M5758" t="s">
        <v>5846</v>
      </c>
      <c r="N5758" t="s">
        <v>289</v>
      </c>
      <c r="O5758" t="s">
        <v>231</v>
      </c>
      <c r="P5758" t="s">
        <v>6169</v>
      </c>
      <c r="Q5758" t="s">
        <v>3969</v>
      </c>
      <c r="R5758" t="s">
        <v>231</v>
      </c>
      <c r="S5758" t="s">
        <v>4353</v>
      </c>
      <c r="T5758" t="s">
        <v>4353</v>
      </c>
      <c r="U5758" t="s">
        <v>6157</v>
      </c>
      <c r="X5758" t="s">
        <v>6157</v>
      </c>
      <c r="Y5758" t="s">
        <v>6157</v>
      </c>
      <c r="Z5758" t="s">
        <v>6157</v>
      </c>
      <c r="AA5758" t="s">
        <v>1388</v>
      </c>
      <c r="AB5758" t="s">
        <v>248</v>
      </c>
      <c r="AC5758" t="s">
        <v>4353</v>
      </c>
      <c r="AD5758" t="s">
        <v>6157</v>
      </c>
      <c r="AE5758" t="s">
        <v>6157</v>
      </c>
      <c r="AF5758" t="s">
        <v>6157</v>
      </c>
      <c r="AG5758" t="s">
        <v>6157</v>
      </c>
      <c r="AH5758" t="s">
        <v>6157</v>
      </c>
      <c r="AI5758" t="s">
        <v>6157</v>
      </c>
      <c r="AJ5758" t="s">
        <v>6457</v>
      </c>
      <c r="AK5758" t="s">
        <v>5843</v>
      </c>
      <c r="AL5758" t="s">
        <v>5406</v>
      </c>
      <c r="AM5758" t="s">
        <v>1394</v>
      </c>
      <c r="AN5758" t="s">
        <v>4353</v>
      </c>
      <c r="AO5758" s="29">
        <v>13</v>
      </c>
      <c r="AP5758">
        <v>-27.074106130000001</v>
      </c>
      <c r="AQ5758">
        <v>-109.32325602</v>
      </c>
      <c r="AR5758" t="s">
        <v>289</v>
      </c>
      <c r="AS5758">
        <v>5</v>
      </c>
      <c r="AT5758" t="s">
        <v>5404</v>
      </c>
      <c r="AU5758" t="s">
        <v>274</v>
      </c>
      <c r="AV5758" t="s">
        <v>4353</v>
      </c>
      <c r="AW5758" t="s">
        <v>5852</v>
      </c>
      <c r="AX5758" t="s">
        <v>4353</v>
      </c>
      <c r="AY5758">
        <v>1400</v>
      </c>
      <c r="AZ5758">
        <v>1950</v>
      </c>
      <c r="BA5758" t="s">
        <v>4353</v>
      </c>
      <c r="BB5758" t="s">
        <v>4785</v>
      </c>
      <c r="BC5758" t="s">
        <v>6157</v>
      </c>
      <c r="BD5758" s="7"/>
      <c r="BH5758" t="s">
        <v>1535</v>
      </c>
      <c r="BI5758" t="s">
        <v>7272</v>
      </c>
      <c r="BJ5758" t="s">
        <v>6483</v>
      </c>
      <c r="BK5758" t="s">
        <v>6482</v>
      </c>
      <c r="BL5758" s="7">
        <v>2017</v>
      </c>
      <c r="BQ5758" t="s">
        <v>4353</v>
      </c>
      <c r="BR5758">
        <v>1</v>
      </c>
      <c r="BS5758" t="s">
        <v>6576</v>
      </c>
      <c r="BT5758" t="s">
        <v>6612</v>
      </c>
      <c r="BW5758">
        <v>-13</v>
      </c>
      <c r="BY5758">
        <v>14.3</v>
      </c>
      <c r="CB5758">
        <v>3.3</v>
      </c>
    </row>
    <row r="5759" spans="1:82" ht="16" customHeight="1">
      <c r="A5759">
        <v>5758</v>
      </c>
      <c r="B5759" t="s">
        <v>7221</v>
      </c>
      <c r="C5759" s="2">
        <v>45024</v>
      </c>
      <c r="E5759" s="17" t="s">
        <v>5853</v>
      </c>
      <c r="F5759" s="19"/>
      <c r="G5759" t="s">
        <v>3941</v>
      </c>
      <c r="H5759" t="s">
        <v>5526</v>
      </c>
      <c r="I5759" t="s">
        <v>4353</v>
      </c>
      <c r="J5759" t="s">
        <v>4353</v>
      </c>
      <c r="K5759" t="s">
        <v>4353</v>
      </c>
      <c r="L5759" t="s">
        <v>5854</v>
      </c>
      <c r="M5759" t="s">
        <v>5854</v>
      </c>
      <c r="N5759" t="s">
        <v>289</v>
      </c>
      <c r="O5759" t="s">
        <v>6987</v>
      </c>
      <c r="P5759" t="s">
        <v>4391</v>
      </c>
      <c r="Q5759" t="s">
        <v>3969</v>
      </c>
      <c r="R5759" t="s">
        <v>6989</v>
      </c>
      <c r="S5759" t="s">
        <v>4353</v>
      </c>
      <c r="T5759" t="s">
        <v>4353</v>
      </c>
      <c r="U5759" t="s">
        <v>6157</v>
      </c>
      <c r="X5759" t="s">
        <v>6157</v>
      </c>
      <c r="Y5759" t="s">
        <v>6157</v>
      </c>
      <c r="Z5759" t="s">
        <v>6157</v>
      </c>
      <c r="AA5759" t="s">
        <v>1388</v>
      </c>
      <c r="AB5759" t="s">
        <v>4011</v>
      </c>
      <c r="AC5759" t="s">
        <v>4353</v>
      </c>
      <c r="AD5759" t="s">
        <v>6157</v>
      </c>
      <c r="AE5759" t="s">
        <v>6157</v>
      </c>
      <c r="AF5759" t="s">
        <v>6157</v>
      </c>
      <c r="AG5759" t="s">
        <v>6157</v>
      </c>
      <c r="AH5759" t="s">
        <v>6157</v>
      </c>
      <c r="AI5759" t="s">
        <v>6157</v>
      </c>
      <c r="AJ5759" t="s">
        <v>6457</v>
      </c>
      <c r="AK5759" t="s">
        <v>5843</v>
      </c>
      <c r="AL5759" t="s">
        <v>5406</v>
      </c>
      <c r="AM5759" t="s">
        <v>1394</v>
      </c>
      <c r="AN5759" t="s">
        <v>4353</v>
      </c>
      <c r="AO5759" s="29">
        <v>13</v>
      </c>
      <c r="AP5759">
        <v>-27.074106130000001</v>
      </c>
      <c r="AQ5759">
        <v>-109.32325602</v>
      </c>
      <c r="AR5759" t="s">
        <v>289</v>
      </c>
      <c r="AS5759">
        <v>5</v>
      </c>
      <c r="AT5759" t="s">
        <v>5404</v>
      </c>
      <c r="AU5759" t="s">
        <v>274</v>
      </c>
      <c r="AV5759" t="s">
        <v>4353</v>
      </c>
      <c r="AW5759" t="s">
        <v>5852</v>
      </c>
      <c r="AX5759" t="s">
        <v>4353</v>
      </c>
      <c r="AY5759">
        <v>1400</v>
      </c>
      <c r="AZ5759">
        <v>1950</v>
      </c>
      <c r="BA5759" t="s">
        <v>4353</v>
      </c>
      <c r="BB5759" t="s">
        <v>4785</v>
      </c>
      <c r="BC5759" t="s">
        <v>6157</v>
      </c>
      <c r="BD5759" s="7"/>
      <c r="BH5759" t="s">
        <v>1535</v>
      </c>
      <c r="BI5759" t="s">
        <v>7272</v>
      </c>
      <c r="BJ5759" t="s">
        <v>6483</v>
      </c>
      <c r="BK5759" t="s">
        <v>6482</v>
      </c>
      <c r="BL5759" s="7">
        <v>2017</v>
      </c>
      <c r="BQ5759" t="s">
        <v>4353</v>
      </c>
      <c r="BR5759">
        <v>1</v>
      </c>
      <c r="BS5759" t="s">
        <v>6576</v>
      </c>
      <c r="BT5759" t="s">
        <v>6612</v>
      </c>
      <c r="BW5759">
        <v>-11.8</v>
      </c>
      <c r="BY5759">
        <v>14.7</v>
      </c>
      <c r="CB5759">
        <v>3.2</v>
      </c>
    </row>
    <row r="5760" spans="1:82" ht="16" customHeight="1">
      <c r="A5760">
        <v>5759</v>
      </c>
      <c r="B5760" t="s">
        <v>7221</v>
      </c>
      <c r="C5760" s="2">
        <v>45024</v>
      </c>
      <c r="E5760" s="17" t="s">
        <v>5855</v>
      </c>
      <c r="F5760" s="19"/>
      <c r="G5760" t="s">
        <v>3941</v>
      </c>
      <c r="H5760" t="s">
        <v>5849</v>
      </c>
      <c r="I5760" t="s">
        <v>4353</v>
      </c>
      <c r="J5760" t="s">
        <v>4353</v>
      </c>
      <c r="K5760" t="s">
        <v>4353</v>
      </c>
      <c r="L5760" t="s">
        <v>6157</v>
      </c>
      <c r="M5760" t="s">
        <v>5850</v>
      </c>
      <c r="N5760" t="s">
        <v>289</v>
      </c>
      <c r="O5760" t="s">
        <v>6987</v>
      </c>
      <c r="P5760" t="s">
        <v>6164</v>
      </c>
      <c r="Q5760" t="s">
        <v>3969</v>
      </c>
      <c r="R5760" t="s">
        <v>6989</v>
      </c>
      <c r="S5760" t="s">
        <v>4353</v>
      </c>
      <c r="T5760" t="s">
        <v>4353</v>
      </c>
      <c r="U5760" t="s">
        <v>6157</v>
      </c>
      <c r="X5760" t="s">
        <v>6157</v>
      </c>
      <c r="Y5760" t="s">
        <v>6157</v>
      </c>
      <c r="Z5760" t="s">
        <v>6157</v>
      </c>
      <c r="AA5760" t="s">
        <v>1388</v>
      </c>
      <c r="AB5760" t="s">
        <v>4011</v>
      </c>
      <c r="AC5760" t="s">
        <v>4353</v>
      </c>
      <c r="AD5760" t="s">
        <v>6157</v>
      </c>
      <c r="AE5760" t="s">
        <v>6157</v>
      </c>
      <c r="AF5760" t="s">
        <v>6157</v>
      </c>
      <c r="AG5760" t="s">
        <v>6157</v>
      </c>
      <c r="AH5760" t="s">
        <v>6157</v>
      </c>
      <c r="AI5760" t="s">
        <v>6157</v>
      </c>
      <c r="AJ5760" t="s">
        <v>6457</v>
      </c>
      <c r="AK5760" t="s">
        <v>5843</v>
      </c>
      <c r="AL5760" t="s">
        <v>5406</v>
      </c>
      <c r="AM5760" t="s">
        <v>1394</v>
      </c>
      <c r="AN5760" t="s">
        <v>4353</v>
      </c>
      <c r="AO5760" s="29">
        <v>13</v>
      </c>
      <c r="AP5760">
        <v>-27.074106130000001</v>
      </c>
      <c r="AQ5760">
        <v>-109.32325602</v>
      </c>
      <c r="AR5760" t="s">
        <v>289</v>
      </c>
      <c r="AS5760">
        <v>5</v>
      </c>
      <c r="AT5760" t="s">
        <v>5404</v>
      </c>
      <c r="AU5760" t="s">
        <v>274</v>
      </c>
      <c r="AV5760" t="s">
        <v>4353</v>
      </c>
      <c r="AW5760" t="s">
        <v>6408</v>
      </c>
      <c r="AX5760" t="s">
        <v>4353</v>
      </c>
      <c r="AY5760">
        <v>1400</v>
      </c>
      <c r="AZ5760">
        <v>1950</v>
      </c>
      <c r="BA5760" t="s">
        <v>4353</v>
      </c>
      <c r="BB5760" t="s">
        <v>4785</v>
      </c>
      <c r="BC5760" t="s">
        <v>6157</v>
      </c>
      <c r="BD5760" s="7"/>
      <c r="BH5760" t="s">
        <v>1535</v>
      </c>
      <c r="BI5760" t="s">
        <v>7272</v>
      </c>
      <c r="BJ5760" t="s">
        <v>6483</v>
      </c>
      <c r="BK5760" t="s">
        <v>6482</v>
      </c>
      <c r="BL5760" s="7">
        <v>2017</v>
      </c>
      <c r="BQ5760" t="s">
        <v>4353</v>
      </c>
      <c r="BR5760">
        <v>1</v>
      </c>
      <c r="BS5760" t="s">
        <v>6576</v>
      </c>
      <c r="BT5760" t="s">
        <v>6612</v>
      </c>
      <c r="BW5760">
        <v>-13.3</v>
      </c>
      <c r="BY5760">
        <v>10.4</v>
      </c>
      <c r="CB5760">
        <v>3.3</v>
      </c>
    </row>
    <row r="5761" spans="1:80" ht="16" customHeight="1">
      <c r="A5761">
        <v>5760</v>
      </c>
      <c r="B5761" t="s">
        <v>7221</v>
      </c>
      <c r="C5761" s="2">
        <v>45024</v>
      </c>
      <c r="E5761" s="17" t="s">
        <v>5856</v>
      </c>
      <c r="F5761" s="19"/>
      <c r="G5761" t="s">
        <v>3941</v>
      </c>
      <c r="H5761" t="s">
        <v>6157</v>
      </c>
      <c r="I5761" t="s">
        <v>4480</v>
      </c>
      <c r="J5761" t="s">
        <v>4482</v>
      </c>
      <c r="K5761" t="s">
        <v>4353</v>
      </c>
      <c r="L5761" t="s">
        <v>6157</v>
      </c>
      <c r="M5761" t="s">
        <v>3555</v>
      </c>
      <c r="N5761" t="s">
        <v>289</v>
      </c>
      <c r="O5761" t="s">
        <v>6987</v>
      </c>
      <c r="P5761" t="s">
        <v>3968</v>
      </c>
      <c r="Q5761" t="s">
        <v>3969</v>
      </c>
      <c r="R5761" t="s">
        <v>6990</v>
      </c>
      <c r="S5761" t="s">
        <v>4353</v>
      </c>
      <c r="T5761" t="s">
        <v>4353</v>
      </c>
      <c r="U5761" t="s">
        <v>6157</v>
      </c>
      <c r="X5761" t="s">
        <v>6157</v>
      </c>
      <c r="Y5761" t="s">
        <v>6157</v>
      </c>
      <c r="Z5761" t="s">
        <v>6157</v>
      </c>
      <c r="AA5761" t="s">
        <v>1388</v>
      </c>
      <c r="AB5761" t="s">
        <v>248</v>
      </c>
      <c r="AC5761" t="s">
        <v>4353</v>
      </c>
      <c r="AD5761" t="s">
        <v>6157</v>
      </c>
      <c r="AE5761" t="s">
        <v>6157</v>
      </c>
      <c r="AF5761" t="s">
        <v>6157</v>
      </c>
      <c r="AG5761" t="s">
        <v>6157</v>
      </c>
      <c r="AH5761" t="s">
        <v>6157</v>
      </c>
      <c r="AI5761" t="s">
        <v>6157</v>
      </c>
      <c r="AJ5761" t="s">
        <v>6457</v>
      </c>
      <c r="AK5761" t="s">
        <v>5843</v>
      </c>
      <c r="AL5761" t="s">
        <v>5406</v>
      </c>
      <c r="AM5761" t="s">
        <v>1394</v>
      </c>
      <c r="AN5761" t="s">
        <v>4353</v>
      </c>
      <c r="AO5761" s="29">
        <v>13</v>
      </c>
      <c r="AP5761">
        <v>-27.074106130000001</v>
      </c>
      <c r="AQ5761">
        <v>-109.32325602</v>
      </c>
      <c r="AR5761" t="s">
        <v>289</v>
      </c>
      <c r="AS5761">
        <v>5</v>
      </c>
      <c r="AT5761" t="s">
        <v>5404</v>
      </c>
      <c r="AU5761" t="s">
        <v>274</v>
      </c>
      <c r="AV5761" t="s">
        <v>4353</v>
      </c>
      <c r="AW5761" t="s">
        <v>6408</v>
      </c>
      <c r="AX5761" t="s">
        <v>4353</v>
      </c>
      <c r="AY5761">
        <v>1400</v>
      </c>
      <c r="AZ5761">
        <v>1950</v>
      </c>
      <c r="BA5761" t="s">
        <v>4353</v>
      </c>
      <c r="BB5761" t="s">
        <v>4785</v>
      </c>
      <c r="BC5761" t="s">
        <v>6157</v>
      </c>
      <c r="BD5761" s="7"/>
      <c r="BH5761" t="s">
        <v>1535</v>
      </c>
      <c r="BI5761" t="s">
        <v>7272</v>
      </c>
      <c r="BJ5761" t="s">
        <v>6483</v>
      </c>
      <c r="BK5761" t="s">
        <v>6482</v>
      </c>
      <c r="BL5761" s="7">
        <v>2017</v>
      </c>
      <c r="BQ5761" t="s">
        <v>4353</v>
      </c>
      <c r="BR5761">
        <v>1</v>
      </c>
      <c r="BS5761" t="s">
        <v>6576</v>
      </c>
      <c r="BT5761" t="s">
        <v>6612</v>
      </c>
      <c r="BW5761">
        <v>-17.2</v>
      </c>
      <c r="BY5761">
        <v>13.2</v>
      </c>
      <c r="CB5761">
        <v>3.3</v>
      </c>
    </row>
    <row r="5762" spans="1:80" ht="16" customHeight="1">
      <c r="A5762">
        <v>5761</v>
      </c>
      <c r="B5762" t="s">
        <v>7221</v>
      </c>
      <c r="C5762" s="2">
        <v>45024</v>
      </c>
      <c r="E5762" s="17" t="s">
        <v>5857</v>
      </c>
      <c r="F5762" s="19"/>
      <c r="G5762" t="s">
        <v>3941</v>
      </c>
      <c r="H5762" t="s">
        <v>6157</v>
      </c>
      <c r="I5762" t="s">
        <v>4480</v>
      </c>
      <c r="J5762" t="s">
        <v>4482</v>
      </c>
      <c r="K5762" t="s">
        <v>4353</v>
      </c>
      <c r="L5762" t="s">
        <v>6157</v>
      </c>
      <c r="M5762" t="s">
        <v>3555</v>
      </c>
      <c r="N5762" t="s">
        <v>289</v>
      </c>
      <c r="O5762" t="s">
        <v>6987</v>
      </c>
      <c r="P5762" t="s">
        <v>3968</v>
      </c>
      <c r="Q5762" t="s">
        <v>3969</v>
      </c>
      <c r="R5762" t="s">
        <v>6990</v>
      </c>
      <c r="S5762" t="s">
        <v>4353</v>
      </c>
      <c r="T5762" t="s">
        <v>4353</v>
      </c>
      <c r="U5762" t="s">
        <v>6157</v>
      </c>
      <c r="X5762" t="s">
        <v>6157</v>
      </c>
      <c r="Y5762" t="s">
        <v>6157</v>
      </c>
      <c r="Z5762" t="s">
        <v>6157</v>
      </c>
      <c r="AA5762" t="s">
        <v>1388</v>
      </c>
      <c r="AB5762" t="s">
        <v>248</v>
      </c>
      <c r="AC5762" t="s">
        <v>4353</v>
      </c>
      <c r="AD5762" t="s">
        <v>6157</v>
      </c>
      <c r="AE5762" t="s">
        <v>6157</v>
      </c>
      <c r="AF5762" t="s">
        <v>6157</v>
      </c>
      <c r="AG5762" t="s">
        <v>6157</v>
      </c>
      <c r="AH5762" t="s">
        <v>6157</v>
      </c>
      <c r="AI5762" t="s">
        <v>6157</v>
      </c>
      <c r="AJ5762" t="s">
        <v>6457</v>
      </c>
      <c r="AK5762" t="s">
        <v>5843</v>
      </c>
      <c r="AL5762" t="s">
        <v>5406</v>
      </c>
      <c r="AM5762" t="s">
        <v>1394</v>
      </c>
      <c r="AN5762" t="s">
        <v>4353</v>
      </c>
      <c r="AO5762" s="29">
        <v>13</v>
      </c>
      <c r="AP5762">
        <v>-27.074106130000001</v>
      </c>
      <c r="AQ5762">
        <v>-109.32325602</v>
      </c>
      <c r="AR5762" t="s">
        <v>289</v>
      </c>
      <c r="AS5762">
        <v>5</v>
      </c>
      <c r="AT5762" t="s">
        <v>5404</v>
      </c>
      <c r="AU5762" t="s">
        <v>274</v>
      </c>
      <c r="AV5762" t="s">
        <v>4353</v>
      </c>
      <c r="AW5762" t="s">
        <v>6408</v>
      </c>
      <c r="AX5762" t="s">
        <v>4353</v>
      </c>
      <c r="AY5762">
        <v>1400</v>
      </c>
      <c r="AZ5762">
        <v>1950</v>
      </c>
      <c r="BA5762" t="s">
        <v>4353</v>
      </c>
      <c r="BB5762" t="s">
        <v>4785</v>
      </c>
      <c r="BC5762" t="s">
        <v>6157</v>
      </c>
      <c r="BD5762" s="7"/>
      <c r="BH5762" t="s">
        <v>1535</v>
      </c>
      <c r="BI5762" t="s">
        <v>7272</v>
      </c>
      <c r="BJ5762" t="s">
        <v>6483</v>
      </c>
      <c r="BK5762" t="s">
        <v>6482</v>
      </c>
      <c r="BL5762" s="7">
        <v>2017</v>
      </c>
      <c r="BQ5762" t="s">
        <v>4353</v>
      </c>
      <c r="BR5762">
        <v>1</v>
      </c>
      <c r="BS5762" t="s">
        <v>6576</v>
      </c>
      <c r="BT5762" t="s">
        <v>6612</v>
      </c>
      <c r="BW5762">
        <v>-16.3</v>
      </c>
      <c r="BY5762">
        <v>9.5</v>
      </c>
      <c r="CB5762">
        <v>3.3</v>
      </c>
    </row>
    <row r="5763" spans="1:80" ht="16" customHeight="1">
      <c r="A5763">
        <v>5762</v>
      </c>
      <c r="B5763" t="s">
        <v>7221</v>
      </c>
      <c r="C5763" s="2">
        <v>45024</v>
      </c>
      <c r="E5763" s="17" t="s">
        <v>5858</v>
      </c>
      <c r="F5763" s="19"/>
      <c r="G5763" t="s">
        <v>3941</v>
      </c>
      <c r="H5763" t="s">
        <v>3957</v>
      </c>
      <c r="I5763" t="s">
        <v>4353</v>
      </c>
      <c r="J5763" t="s">
        <v>4353</v>
      </c>
      <c r="K5763" t="s">
        <v>4353</v>
      </c>
      <c r="L5763" t="s">
        <v>6157</v>
      </c>
      <c r="M5763" t="s">
        <v>5859</v>
      </c>
      <c r="N5763" t="s">
        <v>289</v>
      </c>
      <c r="O5763" t="s">
        <v>231</v>
      </c>
      <c r="P5763" t="s">
        <v>6169</v>
      </c>
      <c r="Q5763" t="s">
        <v>3969</v>
      </c>
      <c r="R5763" t="s">
        <v>231</v>
      </c>
      <c r="S5763" t="s">
        <v>4353</v>
      </c>
      <c r="T5763" t="s">
        <v>4353</v>
      </c>
      <c r="U5763" t="s">
        <v>6157</v>
      </c>
      <c r="X5763" t="s">
        <v>6157</v>
      </c>
      <c r="Y5763" t="s">
        <v>6157</v>
      </c>
      <c r="Z5763" t="s">
        <v>6157</v>
      </c>
      <c r="AA5763" t="s">
        <v>1388</v>
      </c>
      <c r="AB5763" t="s">
        <v>248</v>
      </c>
      <c r="AC5763" t="s">
        <v>4353</v>
      </c>
      <c r="AD5763" t="s">
        <v>6157</v>
      </c>
      <c r="AE5763" t="s">
        <v>6157</v>
      </c>
      <c r="AF5763" t="s">
        <v>6157</v>
      </c>
      <c r="AG5763" t="s">
        <v>6157</v>
      </c>
      <c r="AH5763" t="s">
        <v>6157</v>
      </c>
      <c r="AI5763" t="s">
        <v>6157</v>
      </c>
      <c r="AJ5763" t="s">
        <v>6457</v>
      </c>
      <c r="AK5763" t="s">
        <v>5843</v>
      </c>
      <c r="AL5763" t="s">
        <v>5406</v>
      </c>
      <c r="AM5763" t="s">
        <v>1394</v>
      </c>
      <c r="AN5763" t="s">
        <v>4353</v>
      </c>
      <c r="AO5763" s="29">
        <v>13</v>
      </c>
      <c r="AP5763">
        <v>-27.074106130000001</v>
      </c>
      <c r="AQ5763">
        <v>-109.32325602</v>
      </c>
      <c r="AR5763" t="s">
        <v>289</v>
      </c>
      <c r="AS5763">
        <v>5</v>
      </c>
      <c r="AT5763" t="s">
        <v>5404</v>
      </c>
      <c r="AU5763" t="s">
        <v>274</v>
      </c>
      <c r="AV5763" t="s">
        <v>4353</v>
      </c>
      <c r="AW5763" t="s">
        <v>5860</v>
      </c>
      <c r="AX5763" t="s">
        <v>4353</v>
      </c>
      <c r="AY5763">
        <v>1400</v>
      </c>
      <c r="AZ5763">
        <v>1950</v>
      </c>
      <c r="BA5763" t="s">
        <v>4353</v>
      </c>
      <c r="BB5763" t="s">
        <v>4785</v>
      </c>
      <c r="BC5763" t="s">
        <v>6157</v>
      </c>
      <c r="BD5763" s="7"/>
      <c r="BH5763" t="s">
        <v>1535</v>
      </c>
      <c r="BI5763" t="s">
        <v>7272</v>
      </c>
      <c r="BJ5763" t="s">
        <v>6483</v>
      </c>
      <c r="BK5763" t="s">
        <v>6482</v>
      </c>
      <c r="BL5763" s="7">
        <v>2017</v>
      </c>
      <c r="BQ5763" t="s">
        <v>4353</v>
      </c>
      <c r="BR5763">
        <v>1</v>
      </c>
      <c r="BS5763" t="s">
        <v>6576</v>
      </c>
      <c r="BT5763" t="s">
        <v>6612</v>
      </c>
      <c r="BW5763">
        <v>-13.2</v>
      </c>
      <c r="BY5763">
        <v>12.5</v>
      </c>
      <c r="CB5763">
        <v>3.3</v>
      </c>
    </row>
    <row r="5764" spans="1:80" ht="16" customHeight="1">
      <c r="A5764">
        <v>5763</v>
      </c>
      <c r="B5764" t="s">
        <v>7221</v>
      </c>
      <c r="C5764" s="2">
        <v>45024</v>
      </c>
      <c r="E5764" s="17" t="s">
        <v>5861</v>
      </c>
      <c r="F5764" s="19"/>
      <c r="G5764" t="s">
        <v>3941</v>
      </c>
      <c r="H5764" t="s">
        <v>3957</v>
      </c>
      <c r="I5764" t="s">
        <v>4353</v>
      </c>
      <c r="J5764" t="s">
        <v>4353</v>
      </c>
      <c r="K5764" t="s">
        <v>4353</v>
      </c>
      <c r="L5764" t="s">
        <v>6157</v>
      </c>
      <c r="M5764" t="s">
        <v>5859</v>
      </c>
      <c r="N5764" t="s">
        <v>289</v>
      </c>
      <c r="O5764" t="s">
        <v>231</v>
      </c>
      <c r="P5764" t="s">
        <v>6169</v>
      </c>
      <c r="Q5764" t="s">
        <v>3969</v>
      </c>
      <c r="R5764" t="s">
        <v>231</v>
      </c>
      <c r="S5764" t="s">
        <v>4353</v>
      </c>
      <c r="T5764" t="s">
        <v>4353</v>
      </c>
      <c r="U5764" t="s">
        <v>6157</v>
      </c>
      <c r="X5764" t="s">
        <v>6157</v>
      </c>
      <c r="Y5764" t="s">
        <v>6157</v>
      </c>
      <c r="Z5764" t="s">
        <v>6157</v>
      </c>
      <c r="AA5764" t="s">
        <v>1388</v>
      </c>
      <c r="AB5764" t="s">
        <v>248</v>
      </c>
      <c r="AC5764" t="s">
        <v>4353</v>
      </c>
      <c r="AD5764" t="s">
        <v>6157</v>
      </c>
      <c r="AE5764" t="s">
        <v>6157</v>
      </c>
      <c r="AF5764" t="s">
        <v>6157</v>
      </c>
      <c r="AG5764" t="s">
        <v>6157</v>
      </c>
      <c r="AH5764" t="s">
        <v>6157</v>
      </c>
      <c r="AI5764" t="s">
        <v>6157</v>
      </c>
      <c r="AJ5764" t="s">
        <v>6457</v>
      </c>
      <c r="AK5764" t="s">
        <v>5843</v>
      </c>
      <c r="AL5764" t="s">
        <v>5406</v>
      </c>
      <c r="AM5764" t="s">
        <v>1394</v>
      </c>
      <c r="AN5764" t="s">
        <v>4353</v>
      </c>
      <c r="AO5764" s="29">
        <v>13</v>
      </c>
      <c r="AP5764">
        <v>-27.074106130000001</v>
      </c>
      <c r="AQ5764">
        <v>-109.32325602</v>
      </c>
      <c r="AR5764" t="s">
        <v>289</v>
      </c>
      <c r="AS5764">
        <v>5</v>
      </c>
      <c r="AT5764" t="s">
        <v>5404</v>
      </c>
      <c r="AU5764" t="s">
        <v>274</v>
      </c>
      <c r="AV5764" t="s">
        <v>4353</v>
      </c>
      <c r="AW5764" t="s">
        <v>5860</v>
      </c>
      <c r="AX5764" t="s">
        <v>4353</v>
      </c>
      <c r="AY5764">
        <v>1400</v>
      </c>
      <c r="AZ5764">
        <v>1950</v>
      </c>
      <c r="BA5764" t="s">
        <v>4353</v>
      </c>
      <c r="BB5764" t="s">
        <v>4785</v>
      </c>
      <c r="BC5764" t="s">
        <v>6157</v>
      </c>
      <c r="BD5764" s="7"/>
      <c r="BH5764" t="s">
        <v>1535</v>
      </c>
      <c r="BI5764" t="s">
        <v>7272</v>
      </c>
      <c r="BJ5764" t="s">
        <v>6483</v>
      </c>
      <c r="BK5764" t="s">
        <v>6482</v>
      </c>
      <c r="BL5764" s="7">
        <v>2017</v>
      </c>
      <c r="BQ5764" t="s">
        <v>4353</v>
      </c>
      <c r="BR5764">
        <v>1</v>
      </c>
      <c r="BS5764" t="s">
        <v>6576</v>
      </c>
      <c r="BT5764" t="s">
        <v>6612</v>
      </c>
      <c r="BW5764">
        <v>-12</v>
      </c>
      <c r="BY5764">
        <v>14.3</v>
      </c>
      <c r="CB5764">
        <v>3.2</v>
      </c>
    </row>
    <row r="5765" spans="1:80" ht="16" customHeight="1">
      <c r="A5765">
        <v>5764</v>
      </c>
      <c r="B5765" t="s">
        <v>7221</v>
      </c>
      <c r="C5765" s="2">
        <v>45024</v>
      </c>
      <c r="E5765" s="17" t="s">
        <v>5862</v>
      </c>
      <c r="F5765" s="19"/>
      <c r="G5765" t="s">
        <v>3941</v>
      </c>
      <c r="H5765" t="s">
        <v>5526</v>
      </c>
      <c r="I5765" t="s">
        <v>4353</v>
      </c>
      <c r="J5765" t="s">
        <v>4353</v>
      </c>
      <c r="K5765" t="s">
        <v>4353</v>
      </c>
      <c r="L5765" t="s">
        <v>5854</v>
      </c>
      <c r="M5765" t="s">
        <v>5854</v>
      </c>
      <c r="N5765" t="s">
        <v>289</v>
      </c>
      <c r="O5765" t="s">
        <v>6987</v>
      </c>
      <c r="P5765" t="s">
        <v>4391</v>
      </c>
      <c r="Q5765" t="s">
        <v>3969</v>
      </c>
      <c r="R5765" t="s">
        <v>6989</v>
      </c>
      <c r="S5765" t="s">
        <v>4353</v>
      </c>
      <c r="T5765" t="s">
        <v>4353</v>
      </c>
      <c r="U5765" t="s">
        <v>6157</v>
      </c>
      <c r="X5765" t="s">
        <v>6157</v>
      </c>
      <c r="Y5765" t="s">
        <v>6157</v>
      </c>
      <c r="Z5765" t="s">
        <v>6157</v>
      </c>
      <c r="AA5765" t="s">
        <v>1388</v>
      </c>
      <c r="AB5765" t="s">
        <v>5863</v>
      </c>
      <c r="AC5765" t="s">
        <v>4353</v>
      </c>
      <c r="AD5765" t="s">
        <v>6157</v>
      </c>
      <c r="AE5765" t="s">
        <v>6157</v>
      </c>
      <c r="AF5765" t="s">
        <v>6157</v>
      </c>
      <c r="AG5765" t="s">
        <v>6157</v>
      </c>
      <c r="AH5765" t="s">
        <v>6157</v>
      </c>
      <c r="AI5765" t="s">
        <v>6157</v>
      </c>
      <c r="AJ5765" t="s">
        <v>6457</v>
      </c>
      <c r="AK5765" t="s">
        <v>5843</v>
      </c>
      <c r="AL5765" t="s">
        <v>5406</v>
      </c>
      <c r="AM5765" t="s">
        <v>1394</v>
      </c>
      <c r="AN5765" t="s">
        <v>4353</v>
      </c>
      <c r="AO5765" s="29">
        <v>13</v>
      </c>
      <c r="AP5765">
        <v>-27.074106130000001</v>
      </c>
      <c r="AQ5765">
        <v>-109.32325602</v>
      </c>
      <c r="AR5765" t="s">
        <v>289</v>
      </c>
      <c r="AS5765">
        <v>5</v>
      </c>
      <c r="AT5765" t="s">
        <v>5404</v>
      </c>
      <c r="AU5765" t="s">
        <v>274</v>
      </c>
      <c r="AV5765" t="s">
        <v>4353</v>
      </c>
      <c r="AW5765" t="s">
        <v>5860</v>
      </c>
      <c r="AX5765" t="s">
        <v>4353</v>
      </c>
      <c r="AY5765">
        <v>1400</v>
      </c>
      <c r="AZ5765">
        <v>1950</v>
      </c>
      <c r="BA5765" t="s">
        <v>4353</v>
      </c>
      <c r="BB5765" t="s">
        <v>4785</v>
      </c>
      <c r="BC5765" t="s">
        <v>6157</v>
      </c>
      <c r="BD5765" s="7"/>
      <c r="BH5765" t="s">
        <v>1535</v>
      </c>
      <c r="BI5765" t="s">
        <v>7272</v>
      </c>
      <c r="BJ5765" t="s">
        <v>6483</v>
      </c>
      <c r="BK5765" t="s">
        <v>6482</v>
      </c>
      <c r="BL5765" s="7">
        <v>2017</v>
      </c>
      <c r="BQ5765" t="s">
        <v>4353</v>
      </c>
      <c r="BR5765">
        <v>1</v>
      </c>
      <c r="BS5765" t="s">
        <v>6576</v>
      </c>
      <c r="BT5765" t="s">
        <v>6612</v>
      </c>
      <c r="BW5765">
        <v>-12.3</v>
      </c>
      <c r="BY5765">
        <v>15.9</v>
      </c>
      <c r="CB5765">
        <v>3.2</v>
      </c>
    </row>
    <row r="5766" spans="1:80" ht="16" customHeight="1">
      <c r="A5766">
        <v>5765</v>
      </c>
      <c r="B5766" t="s">
        <v>7221</v>
      </c>
      <c r="C5766" s="2">
        <v>45024</v>
      </c>
      <c r="E5766" s="17" t="s">
        <v>5864</v>
      </c>
      <c r="F5766" s="19"/>
      <c r="G5766" t="s">
        <v>3941</v>
      </c>
      <c r="H5766" t="s">
        <v>6157</v>
      </c>
      <c r="I5766" t="s">
        <v>4480</v>
      </c>
      <c r="J5766" t="s">
        <v>4482</v>
      </c>
      <c r="K5766" t="s">
        <v>4353</v>
      </c>
      <c r="L5766" t="s">
        <v>6157</v>
      </c>
      <c r="M5766" t="s">
        <v>3555</v>
      </c>
      <c r="N5766" t="s">
        <v>289</v>
      </c>
      <c r="O5766" t="s">
        <v>6987</v>
      </c>
      <c r="P5766" t="s">
        <v>3968</v>
      </c>
      <c r="Q5766" t="s">
        <v>3969</v>
      </c>
      <c r="R5766" t="s">
        <v>6990</v>
      </c>
      <c r="S5766" t="s">
        <v>4353</v>
      </c>
      <c r="T5766" t="s">
        <v>4353</v>
      </c>
      <c r="U5766" t="s">
        <v>6157</v>
      </c>
      <c r="X5766" t="s">
        <v>6157</v>
      </c>
      <c r="Y5766" t="s">
        <v>6157</v>
      </c>
      <c r="Z5766" t="s">
        <v>6157</v>
      </c>
      <c r="AA5766" t="s">
        <v>1388</v>
      </c>
      <c r="AB5766" t="s">
        <v>250</v>
      </c>
      <c r="AC5766" t="s">
        <v>4353</v>
      </c>
      <c r="AD5766" t="s">
        <v>6157</v>
      </c>
      <c r="AE5766" t="s">
        <v>6157</v>
      </c>
      <c r="AF5766" t="s">
        <v>6157</v>
      </c>
      <c r="AG5766" t="s">
        <v>6157</v>
      </c>
      <c r="AH5766" t="s">
        <v>6157</v>
      </c>
      <c r="AI5766" t="s">
        <v>6157</v>
      </c>
      <c r="AJ5766" t="s">
        <v>6457</v>
      </c>
      <c r="AK5766" t="s">
        <v>5843</v>
      </c>
      <c r="AL5766" t="s">
        <v>5406</v>
      </c>
      <c r="AM5766" t="s">
        <v>1394</v>
      </c>
      <c r="AN5766" t="s">
        <v>4353</v>
      </c>
      <c r="AO5766" s="29">
        <v>13</v>
      </c>
      <c r="AP5766">
        <v>-27.074106130000001</v>
      </c>
      <c r="AQ5766">
        <v>-109.32325602</v>
      </c>
      <c r="AR5766" t="s">
        <v>289</v>
      </c>
      <c r="AS5766">
        <v>5</v>
      </c>
      <c r="AT5766" t="s">
        <v>5404</v>
      </c>
      <c r="AU5766" t="s">
        <v>274</v>
      </c>
      <c r="AV5766" t="s">
        <v>4353</v>
      </c>
      <c r="AW5766" t="s">
        <v>6409</v>
      </c>
      <c r="AX5766" t="s">
        <v>4353</v>
      </c>
      <c r="AY5766">
        <v>1400</v>
      </c>
      <c r="AZ5766">
        <v>1950</v>
      </c>
      <c r="BA5766" t="s">
        <v>4353</v>
      </c>
      <c r="BB5766" t="s">
        <v>4785</v>
      </c>
      <c r="BC5766" t="s">
        <v>6157</v>
      </c>
      <c r="BD5766" s="7"/>
      <c r="BH5766" t="s">
        <v>1535</v>
      </c>
      <c r="BI5766" t="s">
        <v>7272</v>
      </c>
      <c r="BJ5766" t="s">
        <v>6483</v>
      </c>
      <c r="BK5766" t="s">
        <v>6482</v>
      </c>
      <c r="BL5766" s="7">
        <v>2017</v>
      </c>
      <c r="BQ5766" t="s">
        <v>4353</v>
      </c>
      <c r="BR5766">
        <v>1</v>
      </c>
      <c r="BS5766" t="s">
        <v>6576</v>
      </c>
      <c r="BT5766" t="s">
        <v>6612</v>
      </c>
      <c r="BW5766">
        <v>-19.8</v>
      </c>
      <c r="BY5766">
        <v>12.1</v>
      </c>
      <c r="CB5766">
        <v>3.3</v>
      </c>
    </row>
    <row r="5767" spans="1:80" ht="16" customHeight="1">
      <c r="A5767">
        <v>5766</v>
      </c>
      <c r="B5767" t="s">
        <v>7221</v>
      </c>
      <c r="C5767" s="2">
        <v>45024</v>
      </c>
      <c r="E5767" s="17" t="s">
        <v>5865</v>
      </c>
      <c r="F5767" s="19"/>
      <c r="G5767" t="s">
        <v>3941</v>
      </c>
      <c r="H5767" t="s">
        <v>3957</v>
      </c>
      <c r="I5767" t="s">
        <v>4353</v>
      </c>
      <c r="J5767" t="s">
        <v>4353</v>
      </c>
      <c r="K5767" t="s">
        <v>4353</v>
      </c>
      <c r="L5767" t="s">
        <v>6157</v>
      </c>
      <c r="M5767" t="s">
        <v>5846</v>
      </c>
      <c r="N5767" t="s">
        <v>289</v>
      </c>
      <c r="O5767" t="s">
        <v>231</v>
      </c>
      <c r="P5767" t="s">
        <v>6169</v>
      </c>
      <c r="Q5767" t="s">
        <v>3969</v>
      </c>
      <c r="R5767" t="s">
        <v>231</v>
      </c>
      <c r="S5767" t="s">
        <v>4353</v>
      </c>
      <c r="T5767" t="s">
        <v>4353</v>
      </c>
      <c r="U5767" t="s">
        <v>6157</v>
      </c>
      <c r="X5767" t="s">
        <v>6157</v>
      </c>
      <c r="Y5767" t="s">
        <v>6157</v>
      </c>
      <c r="Z5767" t="s">
        <v>6157</v>
      </c>
      <c r="AA5767" t="s">
        <v>1388</v>
      </c>
      <c r="AB5767" t="s">
        <v>5866</v>
      </c>
      <c r="AC5767" t="s">
        <v>4353</v>
      </c>
      <c r="AD5767" t="s">
        <v>6157</v>
      </c>
      <c r="AE5767" t="s">
        <v>6157</v>
      </c>
      <c r="AF5767" t="s">
        <v>6157</v>
      </c>
      <c r="AG5767" t="s">
        <v>6157</v>
      </c>
      <c r="AH5767" t="s">
        <v>6157</v>
      </c>
      <c r="AI5767" t="s">
        <v>6157</v>
      </c>
      <c r="AJ5767" t="s">
        <v>6457</v>
      </c>
      <c r="AK5767" t="s">
        <v>5843</v>
      </c>
      <c r="AL5767" t="s">
        <v>5406</v>
      </c>
      <c r="AM5767" t="s">
        <v>1394</v>
      </c>
      <c r="AN5767" t="s">
        <v>4353</v>
      </c>
      <c r="AO5767" s="29">
        <v>13</v>
      </c>
      <c r="AP5767">
        <v>-27.074106130000001</v>
      </c>
      <c r="AQ5767">
        <v>-109.32325602</v>
      </c>
      <c r="AR5767" t="s">
        <v>289</v>
      </c>
      <c r="AS5767">
        <v>5</v>
      </c>
      <c r="AT5767" t="s">
        <v>5404</v>
      </c>
      <c r="AU5767" t="s">
        <v>274</v>
      </c>
      <c r="AV5767" t="s">
        <v>4353</v>
      </c>
      <c r="AW5767" t="s">
        <v>6410</v>
      </c>
      <c r="AX5767" t="s">
        <v>4353</v>
      </c>
      <c r="AY5767">
        <v>1400</v>
      </c>
      <c r="AZ5767">
        <v>1950</v>
      </c>
      <c r="BA5767" t="s">
        <v>4353</v>
      </c>
      <c r="BB5767" t="s">
        <v>4785</v>
      </c>
      <c r="BC5767" t="s">
        <v>6157</v>
      </c>
      <c r="BD5767" s="7"/>
      <c r="BH5767" t="s">
        <v>1535</v>
      </c>
      <c r="BI5767" t="s">
        <v>7272</v>
      </c>
      <c r="BJ5767" t="s">
        <v>6483</v>
      </c>
      <c r="BK5767" t="s">
        <v>6482</v>
      </c>
      <c r="BL5767" s="7">
        <v>2017</v>
      </c>
      <c r="BQ5767" t="s">
        <v>4353</v>
      </c>
      <c r="BR5767">
        <v>1</v>
      </c>
      <c r="BS5767" t="s">
        <v>6576</v>
      </c>
      <c r="BT5767" t="s">
        <v>6612</v>
      </c>
      <c r="BW5767">
        <v>-13.4</v>
      </c>
      <c r="BY5767">
        <v>17.100000000000001</v>
      </c>
      <c r="CB5767">
        <v>3.2</v>
      </c>
    </row>
    <row r="5768" spans="1:80" ht="16" customHeight="1">
      <c r="A5768">
        <v>5767</v>
      </c>
      <c r="B5768" t="s">
        <v>7221</v>
      </c>
      <c r="C5768" s="2">
        <v>45024</v>
      </c>
      <c r="E5768" s="17" t="s">
        <v>5867</v>
      </c>
      <c r="F5768" s="19"/>
      <c r="G5768" t="s">
        <v>3941</v>
      </c>
      <c r="H5768" t="s">
        <v>6157</v>
      </c>
      <c r="I5768" t="s">
        <v>4480</v>
      </c>
      <c r="J5768" t="s">
        <v>4482</v>
      </c>
      <c r="K5768" t="s">
        <v>4353</v>
      </c>
      <c r="L5768" t="s">
        <v>6157</v>
      </c>
      <c r="M5768" t="s">
        <v>3555</v>
      </c>
      <c r="N5768" t="s">
        <v>289</v>
      </c>
      <c r="O5768" t="s">
        <v>6987</v>
      </c>
      <c r="P5768" t="s">
        <v>3968</v>
      </c>
      <c r="Q5768" t="s">
        <v>3969</v>
      </c>
      <c r="R5768" t="s">
        <v>6990</v>
      </c>
      <c r="S5768" t="s">
        <v>4353</v>
      </c>
      <c r="T5768" t="s">
        <v>4353</v>
      </c>
      <c r="U5768" t="s">
        <v>6157</v>
      </c>
      <c r="X5768" t="s">
        <v>6157</v>
      </c>
      <c r="Y5768" t="s">
        <v>6157</v>
      </c>
      <c r="Z5768" t="s">
        <v>6157</v>
      </c>
      <c r="AA5768" t="s">
        <v>1388</v>
      </c>
      <c r="AB5768" t="s">
        <v>248</v>
      </c>
      <c r="AC5768" t="s">
        <v>4353</v>
      </c>
      <c r="AD5768" t="s">
        <v>6157</v>
      </c>
      <c r="AE5768" t="s">
        <v>6157</v>
      </c>
      <c r="AF5768" t="s">
        <v>6157</v>
      </c>
      <c r="AG5768" t="s">
        <v>6157</v>
      </c>
      <c r="AH5768" t="s">
        <v>6157</v>
      </c>
      <c r="AI5768" t="s">
        <v>6157</v>
      </c>
      <c r="AJ5768" t="s">
        <v>6457</v>
      </c>
      <c r="AK5768" t="s">
        <v>5843</v>
      </c>
      <c r="AL5768" t="s">
        <v>5406</v>
      </c>
      <c r="AM5768" t="s">
        <v>1394</v>
      </c>
      <c r="AN5768" t="s">
        <v>4353</v>
      </c>
      <c r="AO5768" s="29">
        <v>13</v>
      </c>
      <c r="AP5768">
        <v>-27.074106130000001</v>
      </c>
      <c r="AQ5768">
        <v>-109.32325602</v>
      </c>
      <c r="AR5768" t="s">
        <v>289</v>
      </c>
      <c r="AS5768">
        <v>5</v>
      </c>
      <c r="AT5768" t="s">
        <v>5404</v>
      </c>
      <c r="AU5768" t="s">
        <v>274</v>
      </c>
      <c r="AV5768" t="s">
        <v>4353</v>
      </c>
      <c r="AW5768" t="s">
        <v>6410</v>
      </c>
      <c r="AX5768" t="s">
        <v>4353</v>
      </c>
      <c r="AY5768">
        <v>1400</v>
      </c>
      <c r="AZ5768">
        <v>1950</v>
      </c>
      <c r="BA5768" t="s">
        <v>4353</v>
      </c>
      <c r="BB5768" t="s">
        <v>4785</v>
      </c>
      <c r="BC5768" t="s">
        <v>6157</v>
      </c>
      <c r="BD5768" s="7"/>
      <c r="BH5768" t="s">
        <v>1535</v>
      </c>
      <c r="BI5768" t="s">
        <v>7272</v>
      </c>
      <c r="BJ5768" t="s">
        <v>6483</v>
      </c>
      <c r="BK5768" t="s">
        <v>6482</v>
      </c>
      <c r="BL5768" s="7">
        <v>2017</v>
      </c>
      <c r="BQ5768" t="s">
        <v>4353</v>
      </c>
      <c r="BR5768">
        <v>1</v>
      </c>
      <c r="BS5768" t="s">
        <v>6576</v>
      </c>
      <c r="BT5768" t="s">
        <v>6612</v>
      </c>
      <c r="BW5768">
        <v>-19</v>
      </c>
      <c r="BY5768">
        <v>13.6</v>
      </c>
      <c r="CB5768">
        <v>3.4</v>
      </c>
    </row>
    <row r="5769" spans="1:80" ht="16" customHeight="1">
      <c r="A5769">
        <v>5768</v>
      </c>
      <c r="B5769" t="s">
        <v>7221</v>
      </c>
      <c r="C5769" s="2">
        <v>45024</v>
      </c>
      <c r="E5769" s="17" t="s">
        <v>5868</v>
      </c>
      <c r="F5769" s="19"/>
      <c r="G5769" t="s">
        <v>3941</v>
      </c>
      <c r="H5769" t="s">
        <v>6157</v>
      </c>
      <c r="I5769" t="s">
        <v>4480</v>
      </c>
      <c r="J5769" t="s">
        <v>4482</v>
      </c>
      <c r="K5769" t="s">
        <v>4353</v>
      </c>
      <c r="L5769" t="s">
        <v>6157</v>
      </c>
      <c r="M5769" t="s">
        <v>3555</v>
      </c>
      <c r="N5769" t="s">
        <v>289</v>
      </c>
      <c r="O5769" t="s">
        <v>6987</v>
      </c>
      <c r="P5769" t="s">
        <v>3968</v>
      </c>
      <c r="Q5769" t="s">
        <v>3969</v>
      </c>
      <c r="R5769" t="s">
        <v>6990</v>
      </c>
      <c r="S5769" t="s">
        <v>4353</v>
      </c>
      <c r="T5769" t="s">
        <v>4353</v>
      </c>
      <c r="U5769" t="s">
        <v>6157</v>
      </c>
      <c r="X5769" t="s">
        <v>6157</v>
      </c>
      <c r="Y5769" t="s">
        <v>6157</v>
      </c>
      <c r="Z5769" t="s">
        <v>6157</v>
      </c>
      <c r="AA5769" t="s">
        <v>1388</v>
      </c>
      <c r="AB5769" t="s">
        <v>250</v>
      </c>
      <c r="AC5769" t="s">
        <v>4353</v>
      </c>
      <c r="AD5769" t="s">
        <v>6157</v>
      </c>
      <c r="AE5769" t="s">
        <v>6157</v>
      </c>
      <c r="AF5769" t="s">
        <v>6157</v>
      </c>
      <c r="AG5769" t="s">
        <v>6157</v>
      </c>
      <c r="AH5769" t="s">
        <v>6157</v>
      </c>
      <c r="AI5769" t="s">
        <v>6157</v>
      </c>
      <c r="AJ5769" t="s">
        <v>6457</v>
      </c>
      <c r="AK5769" t="s">
        <v>5843</v>
      </c>
      <c r="AL5769" t="s">
        <v>5406</v>
      </c>
      <c r="AM5769" t="s">
        <v>1394</v>
      </c>
      <c r="AN5769" t="s">
        <v>4353</v>
      </c>
      <c r="AO5769" s="29">
        <v>13</v>
      </c>
      <c r="AP5769">
        <v>-27.074106130000001</v>
      </c>
      <c r="AQ5769">
        <v>-109.32325602</v>
      </c>
      <c r="AR5769" t="s">
        <v>289</v>
      </c>
      <c r="AS5769">
        <v>5</v>
      </c>
      <c r="AT5769" t="s">
        <v>5404</v>
      </c>
      <c r="AU5769" t="s">
        <v>274</v>
      </c>
      <c r="AV5769" t="s">
        <v>4353</v>
      </c>
      <c r="AW5769" t="s">
        <v>6411</v>
      </c>
      <c r="AX5769" t="s">
        <v>4353</v>
      </c>
      <c r="AY5769">
        <v>1400</v>
      </c>
      <c r="AZ5769">
        <v>1950</v>
      </c>
      <c r="BA5769" t="s">
        <v>4353</v>
      </c>
      <c r="BB5769" t="s">
        <v>4785</v>
      </c>
      <c r="BC5769" t="s">
        <v>6157</v>
      </c>
      <c r="BD5769" s="7"/>
      <c r="BH5769" t="s">
        <v>1535</v>
      </c>
      <c r="BI5769" t="s">
        <v>7272</v>
      </c>
      <c r="BJ5769" t="s">
        <v>6483</v>
      </c>
      <c r="BK5769" t="s">
        <v>6482</v>
      </c>
      <c r="BL5769" s="7">
        <v>2017</v>
      </c>
      <c r="BQ5769" t="s">
        <v>4353</v>
      </c>
      <c r="BR5769">
        <v>1</v>
      </c>
      <c r="BS5769" t="s">
        <v>6576</v>
      </c>
      <c r="BT5769" t="s">
        <v>6612</v>
      </c>
      <c r="BW5769">
        <v>-9.6</v>
      </c>
      <c r="BY5769">
        <v>13</v>
      </c>
      <c r="CB5769">
        <v>3.3</v>
      </c>
    </row>
    <row r="5770" spans="1:80" ht="16" customHeight="1">
      <c r="A5770">
        <v>5769</v>
      </c>
      <c r="B5770" t="s">
        <v>7221</v>
      </c>
      <c r="C5770" s="2">
        <v>45024</v>
      </c>
      <c r="E5770" s="17" t="s">
        <v>5869</v>
      </c>
      <c r="F5770" s="19"/>
      <c r="G5770" t="s">
        <v>3941</v>
      </c>
      <c r="H5770" t="s">
        <v>6157</v>
      </c>
      <c r="I5770" t="s">
        <v>4480</v>
      </c>
      <c r="J5770" t="s">
        <v>4482</v>
      </c>
      <c r="K5770" t="s">
        <v>4353</v>
      </c>
      <c r="L5770" t="s">
        <v>6157</v>
      </c>
      <c r="M5770" t="s">
        <v>3555</v>
      </c>
      <c r="N5770" t="s">
        <v>289</v>
      </c>
      <c r="O5770" t="s">
        <v>6987</v>
      </c>
      <c r="P5770" t="s">
        <v>3968</v>
      </c>
      <c r="Q5770" t="s">
        <v>3969</v>
      </c>
      <c r="R5770" t="s">
        <v>6990</v>
      </c>
      <c r="S5770" t="s">
        <v>4353</v>
      </c>
      <c r="T5770" t="s">
        <v>4353</v>
      </c>
      <c r="U5770" t="s">
        <v>6157</v>
      </c>
      <c r="X5770" t="s">
        <v>6157</v>
      </c>
      <c r="Y5770" t="s">
        <v>6157</v>
      </c>
      <c r="Z5770" t="s">
        <v>6157</v>
      </c>
      <c r="AA5770" t="s">
        <v>1388</v>
      </c>
      <c r="AB5770" t="s">
        <v>250</v>
      </c>
      <c r="AC5770" t="s">
        <v>4353</v>
      </c>
      <c r="AD5770" t="s">
        <v>6157</v>
      </c>
      <c r="AE5770" t="s">
        <v>6157</v>
      </c>
      <c r="AF5770" t="s">
        <v>6157</v>
      </c>
      <c r="AG5770" t="s">
        <v>6157</v>
      </c>
      <c r="AH5770" t="s">
        <v>6157</v>
      </c>
      <c r="AI5770" t="s">
        <v>6157</v>
      </c>
      <c r="AJ5770" t="s">
        <v>6457</v>
      </c>
      <c r="AK5770" t="s">
        <v>5843</v>
      </c>
      <c r="AL5770" t="s">
        <v>5406</v>
      </c>
      <c r="AM5770" t="s">
        <v>1394</v>
      </c>
      <c r="AN5770" t="s">
        <v>4353</v>
      </c>
      <c r="AO5770" s="29">
        <v>13</v>
      </c>
      <c r="AP5770">
        <v>-27.074106130000001</v>
      </c>
      <c r="AQ5770">
        <v>-109.32325602</v>
      </c>
      <c r="AR5770" t="s">
        <v>289</v>
      </c>
      <c r="AS5770">
        <v>5</v>
      </c>
      <c r="AT5770" t="s">
        <v>5404</v>
      </c>
      <c r="AU5770" t="s">
        <v>274</v>
      </c>
      <c r="AV5770" t="s">
        <v>4353</v>
      </c>
      <c r="AW5770" t="s">
        <v>6412</v>
      </c>
      <c r="AX5770" t="s">
        <v>4353</v>
      </c>
      <c r="AY5770">
        <v>1400</v>
      </c>
      <c r="AZ5770">
        <v>1950</v>
      </c>
      <c r="BA5770" t="s">
        <v>4353</v>
      </c>
      <c r="BB5770" t="s">
        <v>4785</v>
      </c>
      <c r="BC5770" t="s">
        <v>6157</v>
      </c>
      <c r="BD5770" s="7"/>
      <c r="BH5770" t="s">
        <v>1535</v>
      </c>
      <c r="BI5770" t="s">
        <v>7272</v>
      </c>
      <c r="BJ5770" t="s">
        <v>6483</v>
      </c>
      <c r="BK5770" t="s">
        <v>6482</v>
      </c>
      <c r="BL5770" s="7">
        <v>2017</v>
      </c>
      <c r="BQ5770" t="s">
        <v>4353</v>
      </c>
      <c r="BR5770">
        <v>1</v>
      </c>
      <c r="BS5770" t="s">
        <v>6576</v>
      </c>
      <c r="BT5770" t="s">
        <v>6612</v>
      </c>
      <c r="BW5770">
        <v>-18.100000000000001</v>
      </c>
      <c r="BY5770">
        <v>13.8</v>
      </c>
      <c r="CB5770">
        <v>3.3</v>
      </c>
    </row>
    <row r="5771" spans="1:80" ht="16" customHeight="1">
      <c r="A5771">
        <v>5770</v>
      </c>
      <c r="B5771" t="s">
        <v>7221</v>
      </c>
      <c r="C5771" s="2">
        <v>45024</v>
      </c>
      <c r="E5771" s="17" t="s">
        <v>5870</v>
      </c>
      <c r="F5771" s="19"/>
      <c r="G5771" t="s">
        <v>3941</v>
      </c>
      <c r="H5771" t="s">
        <v>3966</v>
      </c>
      <c r="I5771" t="s">
        <v>4353</v>
      </c>
      <c r="J5771" t="s">
        <v>4353</v>
      </c>
      <c r="K5771" t="s">
        <v>4353</v>
      </c>
      <c r="L5771" t="s">
        <v>6157</v>
      </c>
      <c r="M5771" t="s">
        <v>4005</v>
      </c>
      <c r="N5771" t="s">
        <v>289</v>
      </c>
      <c r="O5771" t="s">
        <v>6987</v>
      </c>
      <c r="P5771" t="s">
        <v>4391</v>
      </c>
      <c r="Q5771" t="s">
        <v>3969</v>
      </c>
      <c r="R5771" t="s">
        <v>6989</v>
      </c>
      <c r="S5771" t="s">
        <v>4353</v>
      </c>
      <c r="T5771" t="s">
        <v>4353</v>
      </c>
      <c r="U5771" t="s">
        <v>6157</v>
      </c>
      <c r="X5771" t="s">
        <v>6157</v>
      </c>
      <c r="Y5771" t="s">
        <v>6157</v>
      </c>
      <c r="Z5771" t="s">
        <v>6157</v>
      </c>
      <c r="AA5771" t="s">
        <v>1388</v>
      </c>
      <c r="AB5771" t="s">
        <v>5871</v>
      </c>
      <c r="AC5771" t="s">
        <v>4353</v>
      </c>
      <c r="AD5771" t="s">
        <v>6157</v>
      </c>
      <c r="AE5771" t="s">
        <v>6157</v>
      </c>
      <c r="AF5771" t="s">
        <v>6157</v>
      </c>
      <c r="AG5771" t="s">
        <v>6157</v>
      </c>
      <c r="AH5771" t="s">
        <v>6157</v>
      </c>
      <c r="AI5771" t="s">
        <v>6157</v>
      </c>
      <c r="AJ5771" t="s">
        <v>6457</v>
      </c>
      <c r="AK5771" t="s">
        <v>1402</v>
      </c>
      <c r="AL5771" t="s">
        <v>5406</v>
      </c>
      <c r="AM5771" t="s">
        <v>1394</v>
      </c>
      <c r="AN5771" t="s">
        <v>4353</v>
      </c>
      <c r="AO5771" s="29">
        <v>13</v>
      </c>
      <c r="AP5771">
        <v>-27.074106130000001</v>
      </c>
      <c r="AQ5771">
        <v>-109.32325602</v>
      </c>
      <c r="AR5771" t="s">
        <v>289</v>
      </c>
      <c r="AS5771">
        <v>0.5</v>
      </c>
      <c r="AT5771" t="s">
        <v>5404</v>
      </c>
      <c r="AU5771" t="s">
        <v>274</v>
      </c>
      <c r="AV5771" t="s">
        <v>4353</v>
      </c>
      <c r="AW5771" t="s">
        <v>6413</v>
      </c>
      <c r="AX5771" t="s">
        <v>4353</v>
      </c>
      <c r="AY5771">
        <v>1400</v>
      </c>
      <c r="AZ5771">
        <v>1950</v>
      </c>
      <c r="BA5771" t="s">
        <v>4353</v>
      </c>
      <c r="BB5771" t="s">
        <v>4785</v>
      </c>
      <c r="BC5771" t="s">
        <v>6157</v>
      </c>
      <c r="BD5771" s="7"/>
      <c r="BH5771" t="s">
        <v>1535</v>
      </c>
      <c r="BI5771" t="s">
        <v>7272</v>
      </c>
      <c r="BJ5771" t="s">
        <v>6483</v>
      </c>
      <c r="BK5771" t="s">
        <v>6482</v>
      </c>
      <c r="BL5771" s="7">
        <v>2017</v>
      </c>
      <c r="BQ5771" t="s">
        <v>4353</v>
      </c>
      <c r="BR5771">
        <v>1</v>
      </c>
      <c r="BS5771" t="s">
        <v>6576</v>
      </c>
      <c r="BT5771" t="s">
        <v>6612</v>
      </c>
      <c r="BW5771">
        <v>-17.899999999999999</v>
      </c>
      <c r="BY5771">
        <v>8</v>
      </c>
      <c r="CB5771">
        <v>3.3</v>
      </c>
    </row>
    <row r="5772" spans="1:80" ht="16" customHeight="1">
      <c r="A5772">
        <v>5771</v>
      </c>
      <c r="B5772" t="s">
        <v>7221</v>
      </c>
      <c r="C5772" s="2">
        <v>45024</v>
      </c>
      <c r="E5772" s="17" t="s">
        <v>5872</v>
      </c>
      <c r="F5772" s="19"/>
      <c r="G5772" t="s">
        <v>3941</v>
      </c>
      <c r="H5772" t="s">
        <v>5526</v>
      </c>
      <c r="I5772" t="s">
        <v>4353</v>
      </c>
      <c r="J5772" t="s">
        <v>4353</v>
      </c>
      <c r="K5772" t="s">
        <v>4353</v>
      </c>
      <c r="L5772" t="s">
        <v>5854</v>
      </c>
      <c r="M5772" t="s">
        <v>5854</v>
      </c>
      <c r="N5772" t="s">
        <v>289</v>
      </c>
      <c r="O5772" t="s">
        <v>6987</v>
      </c>
      <c r="P5772" t="s">
        <v>4391</v>
      </c>
      <c r="Q5772" t="s">
        <v>3969</v>
      </c>
      <c r="R5772" t="s">
        <v>6989</v>
      </c>
      <c r="S5772" t="s">
        <v>4353</v>
      </c>
      <c r="T5772" t="s">
        <v>4353</v>
      </c>
      <c r="U5772" t="s">
        <v>6157</v>
      </c>
      <c r="X5772" t="s">
        <v>6157</v>
      </c>
      <c r="Y5772" t="s">
        <v>6157</v>
      </c>
      <c r="Z5772" t="s">
        <v>6157</v>
      </c>
      <c r="AA5772" t="s">
        <v>1388</v>
      </c>
      <c r="AB5772" t="s">
        <v>4353</v>
      </c>
      <c r="AC5772" t="s">
        <v>4353</v>
      </c>
      <c r="AD5772" t="s">
        <v>6157</v>
      </c>
      <c r="AE5772" t="s">
        <v>6157</v>
      </c>
      <c r="AF5772" t="s">
        <v>6157</v>
      </c>
      <c r="AG5772" t="s">
        <v>6157</v>
      </c>
      <c r="AH5772" t="s">
        <v>6157</v>
      </c>
      <c r="AI5772" t="s">
        <v>6157</v>
      </c>
      <c r="AJ5772" t="s">
        <v>6457</v>
      </c>
      <c r="AK5772" t="s">
        <v>1402</v>
      </c>
      <c r="AL5772" t="s">
        <v>5406</v>
      </c>
      <c r="AM5772" t="s">
        <v>1394</v>
      </c>
      <c r="AN5772" t="s">
        <v>4353</v>
      </c>
      <c r="AO5772" s="29">
        <v>13</v>
      </c>
      <c r="AP5772">
        <v>-27.074106130000001</v>
      </c>
      <c r="AQ5772">
        <v>-109.32325602</v>
      </c>
      <c r="AR5772" t="s">
        <v>289</v>
      </c>
      <c r="AS5772">
        <v>0.5</v>
      </c>
      <c r="AT5772" t="s">
        <v>5404</v>
      </c>
      <c r="AU5772" t="s">
        <v>274</v>
      </c>
      <c r="AV5772" t="s">
        <v>4353</v>
      </c>
      <c r="AW5772" t="s">
        <v>6414</v>
      </c>
      <c r="AX5772" t="s">
        <v>4353</v>
      </c>
      <c r="AY5772">
        <v>1400</v>
      </c>
      <c r="AZ5772">
        <v>1950</v>
      </c>
      <c r="BA5772" t="s">
        <v>4353</v>
      </c>
      <c r="BB5772" t="s">
        <v>4785</v>
      </c>
      <c r="BC5772" t="s">
        <v>6157</v>
      </c>
      <c r="BD5772" s="7"/>
      <c r="BH5772" t="s">
        <v>1535</v>
      </c>
      <c r="BI5772" t="s">
        <v>7272</v>
      </c>
      <c r="BJ5772" t="s">
        <v>6483</v>
      </c>
      <c r="BK5772" t="s">
        <v>6482</v>
      </c>
      <c r="BL5772" s="7">
        <v>2017</v>
      </c>
      <c r="BQ5772" t="s">
        <v>4353</v>
      </c>
      <c r="BR5772">
        <v>1</v>
      </c>
      <c r="BS5772" t="s">
        <v>6576</v>
      </c>
      <c r="BT5772" t="s">
        <v>6612</v>
      </c>
      <c r="BW5772">
        <v>-12</v>
      </c>
      <c r="BY5772">
        <v>15.1</v>
      </c>
      <c r="CB5772">
        <v>3.3</v>
      </c>
    </row>
    <row r="5773" spans="1:80" ht="16" customHeight="1">
      <c r="A5773">
        <v>5772</v>
      </c>
      <c r="B5773" t="s">
        <v>7221</v>
      </c>
      <c r="C5773" s="2">
        <v>45024</v>
      </c>
      <c r="E5773" s="17" t="s">
        <v>5873</v>
      </c>
      <c r="F5773" s="19"/>
      <c r="G5773" t="s">
        <v>3941</v>
      </c>
      <c r="H5773" t="s">
        <v>6157</v>
      </c>
      <c r="I5773" t="s">
        <v>4480</v>
      </c>
      <c r="J5773" t="s">
        <v>4482</v>
      </c>
      <c r="K5773" t="s">
        <v>4353</v>
      </c>
      <c r="L5773" t="s">
        <v>6157</v>
      </c>
      <c r="M5773" t="s">
        <v>3555</v>
      </c>
      <c r="N5773" t="s">
        <v>289</v>
      </c>
      <c r="O5773" t="s">
        <v>6987</v>
      </c>
      <c r="P5773" t="s">
        <v>3968</v>
      </c>
      <c r="Q5773" t="s">
        <v>3969</v>
      </c>
      <c r="R5773" t="s">
        <v>6990</v>
      </c>
      <c r="S5773" t="s">
        <v>4353</v>
      </c>
      <c r="T5773" t="s">
        <v>4353</v>
      </c>
      <c r="U5773" t="s">
        <v>6157</v>
      </c>
      <c r="X5773" t="s">
        <v>6157</v>
      </c>
      <c r="Y5773" t="s">
        <v>6157</v>
      </c>
      <c r="Z5773" t="s">
        <v>6157</v>
      </c>
      <c r="AA5773" t="s">
        <v>1388</v>
      </c>
      <c r="AB5773" t="s">
        <v>5874</v>
      </c>
      <c r="AC5773" t="s">
        <v>4353</v>
      </c>
      <c r="AD5773" t="s">
        <v>6157</v>
      </c>
      <c r="AE5773" t="s">
        <v>6157</v>
      </c>
      <c r="AF5773" t="s">
        <v>6157</v>
      </c>
      <c r="AG5773" t="s">
        <v>6157</v>
      </c>
      <c r="AH5773" t="s">
        <v>6157</v>
      </c>
      <c r="AI5773" t="s">
        <v>6157</v>
      </c>
      <c r="AJ5773" t="s">
        <v>6457</v>
      </c>
      <c r="AK5773" t="s">
        <v>1402</v>
      </c>
      <c r="AL5773" t="s">
        <v>5406</v>
      </c>
      <c r="AM5773" t="s">
        <v>1394</v>
      </c>
      <c r="AN5773" t="s">
        <v>4353</v>
      </c>
      <c r="AO5773" s="29">
        <v>13</v>
      </c>
      <c r="AP5773">
        <v>-27.074106130000001</v>
      </c>
      <c r="AQ5773">
        <v>-109.32325602</v>
      </c>
      <c r="AR5773" t="s">
        <v>289</v>
      </c>
      <c r="AS5773">
        <v>0.5</v>
      </c>
      <c r="AT5773" t="s">
        <v>5404</v>
      </c>
      <c r="AU5773" t="s">
        <v>274</v>
      </c>
      <c r="AV5773" t="s">
        <v>4353</v>
      </c>
      <c r="AW5773" t="s">
        <v>6415</v>
      </c>
      <c r="AX5773" t="s">
        <v>4353</v>
      </c>
      <c r="AY5773">
        <v>1400</v>
      </c>
      <c r="AZ5773">
        <v>1950</v>
      </c>
      <c r="BA5773" t="s">
        <v>4353</v>
      </c>
      <c r="BB5773" t="s">
        <v>4785</v>
      </c>
      <c r="BC5773" t="s">
        <v>6157</v>
      </c>
      <c r="BD5773" s="7"/>
      <c r="BH5773" t="s">
        <v>1535</v>
      </c>
      <c r="BI5773" t="s">
        <v>7272</v>
      </c>
      <c r="BJ5773" t="s">
        <v>6483</v>
      </c>
      <c r="BK5773" t="s">
        <v>6482</v>
      </c>
      <c r="BL5773" s="7">
        <v>2017</v>
      </c>
      <c r="BQ5773" t="s">
        <v>4353</v>
      </c>
      <c r="BR5773">
        <v>1</v>
      </c>
      <c r="BS5773" t="s">
        <v>6576</v>
      </c>
      <c r="BT5773" t="s">
        <v>6612</v>
      </c>
      <c r="BW5773">
        <v>-18.600000000000001</v>
      </c>
      <c r="BY5773">
        <v>15</v>
      </c>
      <c r="CB5773">
        <v>3.3</v>
      </c>
    </row>
    <row r="5774" spans="1:80" ht="16" customHeight="1">
      <c r="A5774">
        <v>5773</v>
      </c>
      <c r="B5774" t="s">
        <v>7221</v>
      </c>
      <c r="C5774" s="2">
        <v>45024</v>
      </c>
      <c r="E5774" s="17" t="s">
        <v>5875</v>
      </c>
      <c r="F5774" s="19"/>
      <c r="G5774" t="s">
        <v>3941</v>
      </c>
      <c r="H5774" t="s">
        <v>5849</v>
      </c>
      <c r="I5774" t="s">
        <v>4353</v>
      </c>
      <c r="J5774" t="s">
        <v>4353</v>
      </c>
      <c r="K5774" t="s">
        <v>4353</v>
      </c>
      <c r="L5774" t="s">
        <v>6157</v>
      </c>
      <c r="M5774" t="s">
        <v>3560</v>
      </c>
      <c r="N5774" t="s">
        <v>289</v>
      </c>
      <c r="O5774" t="s">
        <v>6987</v>
      </c>
      <c r="P5774" t="s">
        <v>6164</v>
      </c>
      <c r="Q5774" t="s">
        <v>3969</v>
      </c>
      <c r="R5774" t="s">
        <v>6989</v>
      </c>
      <c r="S5774" t="s">
        <v>4353</v>
      </c>
      <c r="T5774" t="s">
        <v>4353</v>
      </c>
      <c r="U5774" t="s">
        <v>6157</v>
      </c>
      <c r="X5774" t="s">
        <v>6157</v>
      </c>
      <c r="Y5774" t="s">
        <v>6157</v>
      </c>
      <c r="Z5774" t="s">
        <v>6157</v>
      </c>
      <c r="AA5774" t="s">
        <v>1388</v>
      </c>
      <c r="AB5774" t="s">
        <v>5876</v>
      </c>
      <c r="AC5774" t="s">
        <v>4353</v>
      </c>
      <c r="AD5774" t="s">
        <v>6157</v>
      </c>
      <c r="AE5774" t="s">
        <v>6157</v>
      </c>
      <c r="AF5774" t="s">
        <v>6157</v>
      </c>
      <c r="AG5774" t="s">
        <v>6157</v>
      </c>
      <c r="AH5774" t="s">
        <v>6157</v>
      </c>
      <c r="AI5774" t="s">
        <v>6157</v>
      </c>
      <c r="AJ5774" t="s">
        <v>6457</v>
      </c>
      <c r="AK5774" t="s">
        <v>1402</v>
      </c>
      <c r="AL5774" t="s">
        <v>5406</v>
      </c>
      <c r="AM5774" t="s">
        <v>1394</v>
      </c>
      <c r="AN5774" t="s">
        <v>4353</v>
      </c>
      <c r="AO5774" s="29">
        <v>13</v>
      </c>
      <c r="AP5774">
        <v>-27.074106130000001</v>
      </c>
      <c r="AQ5774">
        <v>-109.32325602</v>
      </c>
      <c r="AR5774" t="s">
        <v>289</v>
      </c>
      <c r="AS5774">
        <v>0.5</v>
      </c>
      <c r="AT5774" t="s">
        <v>5404</v>
      </c>
      <c r="AU5774" t="s">
        <v>274</v>
      </c>
      <c r="AV5774" t="s">
        <v>4353</v>
      </c>
      <c r="AW5774" t="s">
        <v>6416</v>
      </c>
      <c r="AX5774" t="s">
        <v>4353</v>
      </c>
      <c r="AY5774">
        <v>1400</v>
      </c>
      <c r="AZ5774">
        <v>1950</v>
      </c>
      <c r="BA5774" t="s">
        <v>4353</v>
      </c>
      <c r="BB5774" t="s">
        <v>4785</v>
      </c>
      <c r="BC5774" t="s">
        <v>6157</v>
      </c>
      <c r="BD5774" s="7"/>
      <c r="BH5774" t="s">
        <v>1535</v>
      </c>
      <c r="BI5774" t="s">
        <v>7272</v>
      </c>
      <c r="BJ5774" t="s">
        <v>6483</v>
      </c>
      <c r="BK5774" t="s">
        <v>6482</v>
      </c>
      <c r="BL5774" s="7">
        <v>2017</v>
      </c>
      <c r="BQ5774" t="s">
        <v>4353</v>
      </c>
      <c r="BR5774">
        <v>1</v>
      </c>
      <c r="BS5774" t="s">
        <v>6576</v>
      </c>
      <c r="BT5774" t="s">
        <v>6612</v>
      </c>
      <c r="BW5774">
        <v>-12.2</v>
      </c>
      <c r="BY5774">
        <v>8.1</v>
      </c>
      <c r="CB5774">
        <v>3.2</v>
      </c>
    </row>
    <row r="5775" spans="1:80" ht="16" customHeight="1">
      <c r="A5775">
        <v>5774</v>
      </c>
      <c r="B5775" t="s">
        <v>7221</v>
      </c>
      <c r="C5775" s="2">
        <v>45024</v>
      </c>
      <c r="E5775" s="17" t="s">
        <v>5877</v>
      </c>
      <c r="F5775" s="19"/>
      <c r="G5775" t="s">
        <v>3941</v>
      </c>
      <c r="H5775" t="s">
        <v>5849</v>
      </c>
      <c r="I5775" t="s">
        <v>4353</v>
      </c>
      <c r="J5775" t="s">
        <v>4353</v>
      </c>
      <c r="K5775" t="s">
        <v>4353</v>
      </c>
      <c r="L5775" t="s">
        <v>6157</v>
      </c>
      <c r="M5775" t="s">
        <v>3560</v>
      </c>
      <c r="N5775" t="s">
        <v>289</v>
      </c>
      <c r="O5775" t="s">
        <v>6987</v>
      </c>
      <c r="P5775" t="s">
        <v>6164</v>
      </c>
      <c r="Q5775" t="s">
        <v>3969</v>
      </c>
      <c r="R5775" t="s">
        <v>6989</v>
      </c>
      <c r="S5775" t="s">
        <v>4353</v>
      </c>
      <c r="T5775" t="s">
        <v>4353</v>
      </c>
      <c r="U5775" t="s">
        <v>6157</v>
      </c>
      <c r="X5775" t="s">
        <v>6157</v>
      </c>
      <c r="Y5775" t="s">
        <v>6157</v>
      </c>
      <c r="Z5775" t="s">
        <v>6157</v>
      </c>
      <c r="AA5775" t="s">
        <v>1388</v>
      </c>
      <c r="AB5775" t="s">
        <v>5876</v>
      </c>
      <c r="AC5775" t="s">
        <v>4353</v>
      </c>
      <c r="AD5775" t="s">
        <v>6157</v>
      </c>
      <c r="AE5775" t="s">
        <v>6157</v>
      </c>
      <c r="AF5775" t="s">
        <v>6157</v>
      </c>
      <c r="AG5775" t="s">
        <v>6157</v>
      </c>
      <c r="AH5775" t="s">
        <v>6157</v>
      </c>
      <c r="AI5775" t="s">
        <v>6157</v>
      </c>
      <c r="AJ5775" t="s">
        <v>6457</v>
      </c>
      <c r="AK5775" t="s">
        <v>1402</v>
      </c>
      <c r="AL5775" t="s">
        <v>5406</v>
      </c>
      <c r="AM5775" t="s">
        <v>1394</v>
      </c>
      <c r="AN5775" t="s">
        <v>4353</v>
      </c>
      <c r="AO5775" s="29">
        <v>13</v>
      </c>
      <c r="AP5775">
        <v>-27.074106130000001</v>
      </c>
      <c r="AQ5775">
        <v>-109.32325602</v>
      </c>
      <c r="AR5775" t="s">
        <v>289</v>
      </c>
      <c r="AS5775">
        <v>0.5</v>
      </c>
      <c r="AT5775" t="s">
        <v>5404</v>
      </c>
      <c r="AU5775" t="s">
        <v>274</v>
      </c>
      <c r="AV5775" t="s">
        <v>4353</v>
      </c>
      <c r="AW5775" t="s">
        <v>6416</v>
      </c>
      <c r="AX5775" t="s">
        <v>4353</v>
      </c>
      <c r="AY5775">
        <v>1400</v>
      </c>
      <c r="AZ5775">
        <v>1950</v>
      </c>
      <c r="BA5775" t="s">
        <v>4353</v>
      </c>
      <c r="BB5775" t="s">
        <v>4785</v>
      </c>
      <c r="BC5775" t="s">
        <v>6157</v>
      </c>
      <c r="BD5775" s="7"/>
      <c r="BH5775" t="s">
        <v>1535</v>
      </c>
      <c r="BI5775" t="s">
        <v>7272</v>
      </c>
      <c r="BJ5775" t="s">
        <v>6483</v>
      </c>
      <c r="BK5775" t="s">
        <v>6482</v>
      </c>
      <c r="BL5775" s="7">
        <v>2017</v>
      </c>
      <c r="BQ5775" t="s">
        <v>4353</v>
      </c>
      <c r="BR5775">
        <v>1</v>
      </c>
      <c r="BS5775" t="s">
        <v>6576</v>
      </c>
      <c r="BT5775" t="s">
        <v>6612</v>
      </c>
      <c r="BW5775">
        <v>-15.1</v>
      </c>
      <c r="BY5775">
        <v>10.8</v>
      </c>
      <c r="CB5775">
        <v>3.4</v>
      </c>
    </row>
    <row r="5776" spans="1:80" ht="16" customHeight="1">
      <c r="A5776">
        <v>5775</v>
      </c>
      <c r="B5776" t="s">
        <v>7221</v>
      </c>
      <c r="C5776" s="2">
        <v>45024</v>
      </c>
      <c r="E5776" s="17" t="s">
        <v>5878</v>
      </c>
      <c r="F5776" s="19"/>
      <c r="G5776" t="s">
        <v>3941</v>
      </c>
      <c r="H5776" t="s">
        <v>3957</v>
      </c>
      <c r="I5776" t="s">
        <v>4353</v>
      </c>
      <c r="J5776" t="s">
        <v>4353</v>
      </c>
      <c r="K5776" t="s">
        <v>4353</v>
      </c>
      <c r="L5776" t="s">
        <v>6157</v>
      </c>
      <c r="M5776" t="s">
        <v>5846</v>
      </c>
      <c r="N5776" t="s">
        <v>289</v>
      </c>
      <c r="O5776" t="s">
        <v>231</v>
      </c>
      <c r="P5776" t="s">
        <v>6169</v>
      </c>
      <c r="Q5776" t="s">
        <v>3969</v>
      </c>
      <c r="R5776" t="s">
        <v>231</v>
      </c>
      <c r="S5776" t="s">
        <v>4353</v>
      </c>
      <c r="T5776" t="s">
        <v>4353</v>
      </c>
      <c r="U5776" t="s">
        <v>6157</v>
      </c>
      <c r="X5776" t="s">
        <v>6157</v>
      </c>
      <c r="Y5776" t="s">
        <v>6157</v>
      </c>
      <c r="Z5776" t="s">
        <v>6157</v>
      </c>
      <c r="AA5776" t="s">
        <v>1388</v>
      </c>
      <c r="AB5776" t="s">
        <v>248</v>
      </c>
      <c r="AC5776" t="s">
        <v>4353</v>
      </c>
      <c r="AD5776" t="s">
        <v>6157</v>
      </c>
      <c r="AE5776" t="s">
        <v>6157</v>
      </c>
      <c r="AF5776" t="s">
        <v>6157</v>
      </c>
      <c r="AG5776" t="s">
        <v>6157</v>
      </c>
      <c r="AH5776" t="s">
        <v>6157</v>
      </c>
      <c r="AI5776" t="s">
        <v>6157</v>
      </c>
      <c r="AJ5776" t="s">
        <v>6457</v>
      </c>
      <c r="AK5776" t="s">
        <v>1402</v>
      </c>
      <c r="AL5776" t="s">
        <v>5406</v>
      </c>
      <c r="AM5776" t="s">
        <v>1394</v>
      </c>
      <c r="AN5776" t="s">
        <v>4353</v>
      </c>
      <c r="AO5776" s="29">
        <v>13</v>
      </c>
      <c r="AP5776">
        <v>-27.074106130000001</v>
      </c>
      <c r="AQ5776">
        <v>-109.32325602</v>
      </c>
      <c r="AR5776" t="s">
        <v>289</v>
      </c>
      <c r="AS5776">
        <v>0.5</v>
      </c>
      <c r="AT5776" t="s">
        <v>5404</v>
      </c>
      <c r="AU5776" t="s">
        <v>274</v>
      </c>
      <c r="AV5776" t="s">
        <v>4353</v>
      </c>
      <c r="AW5776" t="s">
        <v>6417</v>
      </c>
      <c r="AX5776" t="s">
        <v>4353</v>
      </c>
      <c r="AY5776">
        <v>1400</v>
      </c>
      <c r="AZ5776">
        <v>1950</v>
      </c>
      <c r="BA5776" t="s">
        <v>4353</v>
      </c>
      <c r="BB5776" t="s">
        <v>4785</v>
      </c>
      <c r="BC5776" t="s">
        <v>6157</v>
      </c>
      <c r="BD5776" s="7"/>
      <c r="BH5776" t="s">
        <v>1535</v>
      </c>
      <c r="BI5776" t="s">
        <v>7272</v>
      </c>
      <c r="BJ5776" t="s">
        <v>6483</v>
      </c>
      <c r="BK5776" t="s">
        <v>6482</v>
      </c>
      <c r="BL5776" s="7">
        <v>2017</v>
      </c>
      <c r="BQ5776" t="s">
        <v>4353</v>
      </c>
      <c r="BR5776">
        <v>1</v>
      </c>
      <c r="BS5776" t="s">
        <v>6576</v>
      </c>
      <c r="BT5776" t="s">
        <v>6612</v>
      </c>
      <c r="BW5776">
        <v>-13.2</v>
      </c>
      <c r="BY5776">
        <v>15.1</v>
      </c>
      <c r="CB5776">
        <v>3.2</v>
      </c>
    </row>
    <row r="5777" spans="1:80" ht="16" customHeight="1">
      <c r="A5777">
        <v>5776</v>
      </c>
      <c r="B5777" t="s">
        <v>7221</v>
      </c>
      <c r="C5777" s="2">
        <v>45024</v>
      </c>
      <c r="E5777" s="17" t="s">
        <v>5879</v>
      </c>
      <c r="F5777" s="19"/>
      <c r="G5777" t="s">
        <v>1608</v>
      </c>
      <c r="H5777" t="s">
        <v>6157</v>
      </c>
      <c r="I5777" t="s">
        <v>4349</v>
      </c>
      <c r="J5777" t="s">
        <v>4350</v>
      </c>
      <c r="K5777" t="s">
        <v>4351</v>
      </c>
      <c r="L5777" t="s">
        <v>6157</v>
      </c>
      <c r="M5777" t="s">
        <v>1608</v>
      </c>
      <c r="N5777" t="s">
        <v>289</v>
      </c>
      <c r="O5777" t="s">
        <v>6157</v>
      </c>
      <c r="P5777" t="s">
        <v>6157</v>
      </c>
      <c r="Q5777" t="s">
        <v>3969</v>
      </c>
      <c r="R5777" t="s">
        <v>6157</v>
      </c>
      <c r="S5777" t="s">
        <v>4353</v>
      </c>
      <c r="T5777" t="s">
        <v>4353</v>
      </c>
      <c r="U5777" s="4" t="s">
        <v>4353</v>
      </c>
      <c r="V5777">
        <v>0</v>
      </c>
      <c r="W5777">
        <v>80</v>
      </c>
      <c r="X5777" t="s">
        <v>6157</v>
      </c>
      <c r="Y5777" t="s">
        <v>6157</v>
      </c>
      <c r="Z5777" t="s">
        <v>1366</v>
      </c>
      <c r="AA5777" t="s">
        <v>1388</v>
      </c>
      <c r="AB5777" t="s">
        <v>4022</v>
      </c>
      <c r="AC5777" t="s">
        <v>4353</v>
      </c>
      <c r="AD5777" t="s">
        <v>6157</v>
      </c>
      <c r="AE5777" t="s">
        <v>6157</v>
      </c>
      <c r="AF5777" t="s">
        <v>6157</v>
      </c>
      <c r="AG5777" t="s">
        <v>6157</v>
      </c>
      <c r="AH5777" t="s">
        <v>6157</v>
      </c>
      <c r="AI5777" t="s">
        <v>6157</v>
      </c>
      <c r="AJ5777" t="s">
        <v>6457</v>
      </c>
      <c r="AK5777" t="s">
        <v>1401</v>
      </c>
      <c r="AL5777" t="s">
        <v>5405</v>
      </c>
      <c r="AM5777" t="s">
        <v>1394</v>
      </c>
      <c r="AN5777" t="s">
        <v>4353</v>
      </c>
      <c r="AO5777" s="29">
        <v>36</v>
      </c>
      <c r="AP5777">
        <v>-27.095044690000002</v>
      </c>
      <c r="AQ5777">
        <v>-109.41118956</v>
      </c>
      <c r="AR5777" t="s">
        <v>289</v>
      </c>
      <c r="AS5777">
        <v>1</v>
      </c>
      <c r="AT5777" t="s">
        <v>5393</v>
      </c>
      <c r="AU5777" t="s">
        <v>274</v>
      </c>
      <c r="AV5777" t="s">
        <v>4353</v>
      </c>
      <c r="AW5777" t="s">
        <v>6418</v>
      </c>
      <c r="AX5777" t="s">
        <v>4353</v>
      </c>
      <c r="AY5777">
        <v>1400</v>
      </c>
      <c r="AZ5777">
        <v>1950</v>
      </c>
      <c r="BA5777" t="s">
        <v>4353</v>
      </c>
      <c r="BB5777" t="s">
        <v>4785</v>
      </c>
      <c r="BC5777" t="s">
        <v>6157</v>
      </c>
      <c r="BD5777" s="7"/>
      <c r="BH5777" t="s">
        <v>1535</v>
      </c>
      <c r="BI5777" t="s">
        <v>7272</v>
      </c>
      <c r="BJ5777" t="s">
        <v>6483</v>
      </c>
      <c r="BK5777" t="s">
        <v>6482</v>
      </c>
      <c r="BL5777" s="7">
        <v>2017</v>
      </c>
      <c r="BQ5777" t="s">
        <v>4353</v>
      </c>
      <c r="BR5777">
        <v>1</v>
      </c>
      <c r="BS5777" t="s">
        <v>6576</v>
      </c>
      <c r="BT5777" t="s">
        <v>6612</v>
      </c>
      <c r="BW5777">
        <v>-18.3</v>
      </c>
      <c r="BY5777">
        <v>12.4</v>
      </c>
      <c r="CB5777">
        <v>3.2</v>
      </c>
    </row>
    <row r="5778" spans="1:80" ht="16" customHeight="1">
      <c r="A5778">
        <v>5777</v>
      </c>
      <c r="B5778" t="s">
        <v>7221</v>
      </c>
      <c r="C5778" s="2">
        <v>45024</v>
      </c>
      <c r="E5778" s="17" t="s">
        <v>5880</v>
      </c>
      <c r="F5778" s="19"/>
      <c r="G5778" t="s">
        <v>1608</v>
      </c>
      <c r="H5778" t="s">
        <v>6157</v>
      </c>
      <c r="I5778" t="s">
        <v>4349</v>
      </c>
      <c r="J5778" t="s">
        <v>4350</v>
      </c>
      <c r="K5778" t="s">
        <v>4351</v>
      </c>
      <c r="L5778" t="s">
        <v>6157</v>
      </c>
      <c r="M5778" t="s">
        <v>1608</v>
      </c>
      <c r="N5778" t="s">
        <v>289</v>
      </c>
      <c r="O5778" t="s">
        <v>6157</v>
      </c>
      <c r="P5778" t="s">
        <v>6157</v>
      </c>
      <c r="Q5778" t="s">
        <v>3969</v>
      </c>
      <c r="R5778" t="s">
        <v>6157</v>
      </c>
      <c r="S5778" t="s">
        <v>4353</v>
      </c>
      <c r="T5778" t="s">
        <v>4353</v>
      </c>
      <c r="U5778" s="4" t="s">
        <v>4353</v>
      </c>
      <c r="V5778">
        <v>0</v>
      </c>
      <c r="W5778">
        <v>80</v>
      </c>
      <c r="X5778" t="s">
        <v>6157</v>
      </c>
      <c r="Y5778" t="s">
        <v>6157</v>
      </c>
      <c r="Z5778" t="s">
        <v>1366</v>
      </c>
      <c r="AA5778" t="s">
        <v>1388</v>
      </c>
      <c r="AB5778" t="s">
        <v>246</v>
      </c>
      <c r="AC5778" t="s">
        <v>4353</v>
      </c>
      <c r="AD5778" t="s">
        <v>6157</v>
      </c>
      <c r="AE5778" t="s">
        <v>6157</v>
      </c>
      <c r="AF5778" t="s">
        <v>6157</v>
      </c>
      <c r="AG5778" t="s">
        <v>6157</v>
      </c>
      <c r="AH5778" t="s">
        <v>6157</v>
      </c>
      <c r="AI5778" t="s">
        <v>6157</v>
      </c>
      <c r="AJ5778" t="s">
        <v>6457</v>
      </c>
      <c r="AK5778" t="s">
        <v>5881</v>
      </c>
      <c r="AL5778" t="s">
        <v>5411</v>
      </c>
      <c r="AM5778" t="s">
        <v>1394</v>
      </c>
      <c r="AN5778" t="s">
        <v>4353</v>
      </c>
      <c r="AO5778" s="29">
        <v>80.735664400000005</v>
      </c>
      <c r="AP5778">
        <v>-27.122299999999999</v>
      </c>
      <c r="AQ5778">
        <v>-109.29019</v>
      </c>
      <c r="AR5778" t="s">
        <v>289</v>
      </c>
      <c r="AS5778">
        <v>0.1</v>
      </c>
      <c r="AT5778" t="s">
        <v>4353</v>
      </c>
      <c r="AU5778" t="s">
        <v>4353</v>
      </c>
      <c r="AV5778" t="s">
        <v>4353</v>
      </c>
      <c r="AW5778" t="s">
        <v>5882</v>
      </c>
      <c r="AX5778" t="s">
        <v>4353</v>
      </c>
      <c r="AY5778">
        <v>1400</v>
      </c>
      <c r="AZ5778">
        <v>1950</v>
      </c>
      <c r="BA5778" t="s">
        <v>4353</v>
      </c>
      <c r="BB5778" t="s">
        <v>4785</v>
      </c>
      <c r="BC5778" t="s">
        <v>6157</v>
      </c>
      <c r="BD5778" s="7"/>
      <c r="BH5778" t="s">
        <v>1535</v>
      </c>
      <c r="BI5778" t="s">
        <v>7272</v>
      </c>
      <c r="BJ5778" t="s">
        <v>6483</v>
      </c>
      <c r="BK5778" t="s">
        <v>6482</v>
      </c>
      <c r="BL5778" s="7">
        <v>2017</v>
      </c>
      <c r="BQ5778" t="s">
        <v>4353</v>
      </c>
      <c r="BR5778">
        <v>1</v>
      </c>
      <c r="BS5778" t="s">
        <v>6576</v>
      </c>
      <c r="BT5778" t="s">
        <v>6612</v>
      </c>
      <c r="BW5778">
        <v>-18.899999999999999</v>
      </c>
      <c r="BY5778">
        <v>14</v>
      </c>
      <c r="CB5778">
        <v>3.8</v>
      </c>
    </row>
    <row r="5779" spans="1:80" ht="16" customHeight="1">
      <c r="A5779">
        <v>5778</v>
      </c>
      <c r="B5779" t="s">
        <v>7221</v>
      </c>
      <c r="C5779" s="2">
        <v>45024</v>
      </c>
      <c r="E5779" s="17" t="s">
        <v>5883</v>
      </c>
      <c r="F5779" s="19"/>
      <c r="G5779" t="s">
        <v>1608</v>
      </c>
      <c r="H5779" t="s">
        <v>6157</v>
      </c>
      <c r="I5779" t="s">
        <v>4349</v>
      </c>
      <c r="J5779" t="s">
        <v>4350</v>
      </c>
      <c r="K5779" t="s">
        <v>4351</v>
      </c>
      <c r="L5779" t="s">
        <v>6157</v>
      </c>
      <c r="M5779" t="s">
        <v>1608</v>
      </c>
      <c r="N5779" t="s">
        <v>289</v>
      </c>
      <c r="O5779" t="s">
        <v>6157</v>
      </c>
      <c r="P5779" t="s">
        <v>6157</v>
      </c>
      <c r="Q5779" t="s">
        <v>3969</v>
      </c>
      <c r="R5779" t="s">
        <v>6157</v>
      </c>
      <c r="S5779" t="s">
        <v>4353</v>
      </c>
      <c r="T5779" t="s">
        <v>4353</v>
      </c>
      <c r="U5779" s="4" t="s">
        <v>4353</v>
      </c>
      <c r="V5779">
        <v>0</v>
      </c>
      <c r="W5779">
        <v>80</v>
      </c>
      <c r="X5779" t="s">
        <v>6157</v>
      </c>
      <c r="Y5779" t="s">
        <v>6157</v>
      </c>
      <c r="Z5779" t="s">
        <v>1366</v>
      </c>
      <c r="AA5779" t="s">
        <v>1388</v>
      </c>
      <c r="AB5779" t="s">
        <v>246</v>
      </c>
      <c r="AC5779" t="s">
        <v>4353</v>
      </c>
      <c r="AD5779" t="s">
        <v>6157</v>
      </c>
      <c r="AE5779" t="s">
        <v>6157</v>
      </c>
      <c r="AF5779" t="s">
        <v>6157</v>
      </c>
      <c r="AG5779" t="s">
        <v>6157</v>
      </c>
      <c r="AH5779" t="s">
        <v>6157</v>
      </c>
      <c r="AI5779" t="s">
        <v>6157</v>
      </c>
      <c r="AJ5779" t="s">
        <v>6457</v>
      </c>
      <c r="AK5779" t="s">
        <v>1402</v>
      </c>
      <c r="AL5779" t="s">
        <v>5406</v>
      </c>
      <c r="AM5779" t="s">
        <v>1394</v>
      </c>
      <c r="AN5779" t="s">
        <v>4353</v>
      </c>
      <c r="AO5779" s="29">
        <v>13</v>
      </c>
      <c r="AP5779">
        <v>-27.074106130000001</v>
      </c>
      <c r="AQ5779">
        <v>-109.32325602</v>
      </c>
      <c r="AR5779" t="s">
        <v>289</v>
      </c>
      <c r="AS5779">
        <v>0.5</v>
      </c>
      <c r="AT5779" t="s">
        <v>5404</v>
      </c>
      <c r="AU5779" t="s">
        <v>274</v>
      </c>
      <c r="AV5779" t="s">
        <v>4353</v>
      </c>
      <c r="AW5779" t="s">
        <v>5884</v>
      </c>
      <c r="AX5779" t="s">
        <v>4353</v>
      </c>
      <c r="AY5779">
        <v>1400</v>
      </c>
      <c r="AZ5779">
        <v>1950</v>
      </c>
      <c r="BA5779" t="s">
        <v>4353</v>
      </c>
      <c r="BB5779" t="s">
        <v>4785</v>
      </c>
      <c r="BC5779" t="s">
        <v>6157</v>
      </c>
      <c r="BD5779" s="7"/>
      <c r="BH5779" t="s">
        <v>1535</v>
      </c>
      <c r="BI5779" t="s">
        <v>7272</v>
      </c>
      <c r="BJ5779" t="s">
        <v>6483</v>
      </c>
      <c r="BK5779" t="s">
        <v>6482</v>
      </c>
      <c r="BL5779" s="7">
        <v>2017</v>
      </c>
      <c r="BQ5779" t="s">
        <v>4353</v>
      </c>
      <c r="BR5779">
        <v>1</v>
      </c>
      <c r="BS5779" t="s">
        <v>6576</v>
      </c>
      <c r="BT5779" t="s">
        <v>6612</v>
      </c>
      <c r="BW5779">
        <v>-11.5</v>
      </c>
      <c r="BY5779">
        <v>15.5</v>
      </c>
      <c r="CB5779">
        <v>3.2</v>
      </c>
    </row>
    <row r="5780" spans="1:80" ht="16" customHeight="1">
      <c r="A5780">
        <v>5779</v>
      </c>
      <c r="B5780" t="s">
        <v>7221</v>
      </c>
      <c r="C5780" s="2">
        <v>45024</v>
      </c>
      <c r="E5780" s="17" t="s">
        <v>5885</v>
      </c>
      <c r="F5780" s="19"/>
      <c r="G5780" t="s">
        <v>1608</v>
      </c>
      <c r="H5780" t="s">
        <v>6157</v>
      </c>
      <c r="I5780" t="s">
        <v>4349</v>
      </c>
      <c r="J5780" t="s">
        <v>4350</v>
      </c>
      <c r="K5780" t="s">
        <v>4351</v>
      </c>
      <c r="L5780" t="s">
        <v>6157</v>
      </c>
      <c r="M5780" t="s">
        <v>1608</v>
      </c>
      <c r="N5780" t="s">
        <v>289</v>
      </c>
      <c r="O5780" t="s">
        <v>6157</v>
      </c>
      <c r="P5780" t="s">
        <v>6157</v>
      </c>
      <c r="Q5780" t="s">
        <v>3969</v>
      </c>
      <c r="R5780" t="s">
        <v>6157</v>
      </c>
      <c r="S5780" t="s">
        <v>4353</v>
      </c>
      <c r="T5780" t="s">
        <v>4353</v>
      </c>
      <c r="U5780" s="4" t="s">
        <v>4353</v>
      </c>
      <c r="V5780">
        <v>0</v>
      </c>
      <c r="W5780">
        <v>80</v>
      </c>
      <c r="X5780" t="s">
        <v>6157</v>
      </c>
      <c r="Y5780" t="s">
        <v>6157</v>
      </c>
      <c r="Z5780" t="s">
        <v>1366</v>
      </c>
      <c r="AA5780" t="s">
        <v>1388</v>
      </c>
      <c r="AB5780" t="s">
        <v>4022</v>
      </c>
      <c r="AC5780" t="s">
        <v>4353</v>
      </c>
      <c r="AD5780" t="s">
        <v>6157</v>
      </c>
      <c r="AE5780" t="s">
        <v>6157</v>
      </c>
      <c r="AF5780" t="s">
        <v>6157</v>
      </c>
      <c r="AG5780" t="s">
        <v>6157</v>
      </c>
      <c r="AH5780" t="s">
        <v>6157</v>
      </c>
      <c r="AI5780" t="s">
        <v>6157</v>
      </c>
      <c r="AJ5780" t="s">
        <v>6457</v>
      </c>
      <c r="AK5780" t="s">
        <v>1402</v>
      </c>
      <c r="AL5780" t="s">
        <v>5406</v>
      </c>
      <c r="AM5780" t="s">
        <v>1394</v>
      </c>
      <c r="AN5780" t="s">
        <v>4353</v>
      </c>
      <c r="AO5780" s="29">
        <v>13</v>
      </c>
      <c r="AP5780">
        <v>-27.074106130000001</v>
      </c>
      <c r="AQ5780">
        <v>-109.32325602</v>
      </c>
      <c r="AR5780" t="s">
        <v>289</v>
      </c>
      <c r="AS5780">
        <v>0.5</v>
      </c>
      <c r="AT5780" t="s">
        <v>5404</v>
      </c>
      <c r="AU5780" t="s">
        <v>274</v>
      </c>
      <c r="AV5780" t="s">
        <v>4353</v>
      </c>
      <c r="AW5780" t="s">
        <v>5886</v>
      </c>
      <c r="AX5780" t="s">
        <v>4353</v>
      </c>
      <c r="AY5780">
        <v>1400</v>
      </c>
      <c r="AZ5780">
        <v>1950</v>
      </c>
      <c r="BA5780" t="s">
        <v>4353</v>
      </c>
      <c r="BB5780" t="s">
        <v>4785</v>
      </c>
      <c r="BC5780" t="s">
        <v>6157</v>
      </c>
      <c r="BD5780" s="7"/>
      <c r="BH5780" t="s">
        <v>1535</v>
      </c>
      <c r="BI5780" t="s">
        <v>7272</v>
      </c>
      <c r="BJ5780" t="s">
        <v>6483</v>
      </c>
      <c r="BK5780" t="s">
        <v>6482</v>
      </c>
      <c r="BL5780" s="7">
        <v>2017</v>
      </c>
      <c r="BQ5780" t="s">
        <v>4353</v>
      </c>
      <c r="BR5780">
        <v>1</v>
      </c>
      <c r="BS5780" t="s">
        <v>6576</v>
      </c>
      <c r="BT5780" t="s">
        <v>6612</v>
      </c>
      <c r="BW5780">
        <v>-17.899999999999999</v>
      </c>
      <c r="BY5780">
        <v>14.8</v>
      </c>
      <c r="CB5780">
        <v>3.2</v>
      </c>
    </row>
    <row r="5781" spans="1:80" ht="16" customHeight="1">
      <c r="A5781">
        <v>5780</v>
      </c>
      <c r="B5781" t="s">
        <v>7221</v>
      </c>
      <c r="C5781" s="2">
        <v>45024</v>
      </c>
      <c r="E5781" s="17" t="s">
        <v>5887</v>
      </c>
      <c r="F5781" s="19"/>
      <c r="G5781" t="s">
        <v>1608</v>
      </c>
      <c r="H5781" t="s">
        <v>6157</v>
      </c>
      <c r="I5781" t="s">
        <v>4349</v>
      </c>
      <c r="J5781" t="s">
        <v>4350</v>
      </c>
      <c r="K5781" t="s">
        <v>4351</v>
      </c>
      <c r="L5781" t="s">
        <v>6157</v>
      </c>
      <c r="M5781" t="s">
        <v>1608</v>
      </c>
      <c r="N5781" t="s">
        <v>289</v>
      </c>
      <c r="O5781" t="s">
        <v>6157</v>
      </c>
      <c r="P5781" t="s">
        <v>6157</v>
      </c>
      <c r="Q5781" t="s">
        <v>3969</v>
      </c>
      <c r="R5781" t="s">
        <v>6157</v>
      </c>
      <c r="S5781" t="s">
        <v>4353</v>
      </c>
      <c r="T5781" t="s">
        <v>4353</v>
      </c>
      <c r="U5781" s="4" t="s">
        <v>4353</v>
      </c>
      <c r="V5781">
        <v>0</v>
      </c>
      <c r="W5781">
        <v>80</v>
      </c>
      <c r="X5781" t="s">
        <v>6157</v>
      </c>
      <c r="Y5781" t="s">
        <v>6157</v>
      </c>
      <c r="Z5781" t="s">
        <v>1366</v>
      </c>
      <c r="AA5781" t="s">
        <v>1388</v>
      </c>
      <c r="AB5781" t="s">
        <v>246</v>
      </c>
      <c r="AC5781" t="s">
        <v>4353</v>
      </c>
      <c r="AD5781" t="s">
        <v>6157</v>
      </c>
      <c r="AE5781" t="s">
        <v>6157</v>
      </c>
      <c r="AF5781" t="s">
        <v>6157</v>
      </c>
      <c r="AG5781" t="s">
        <v>6157</v>
      </c>
      <c r="AH5781" t="s">
        <v>6157</v>
      </c>
      <c r="AI5781" t="s">
        <v>6157</v>
      </c>
      <c r="AJ5781" t="s">
        <v>6457</v>
      </c>
      <c r="AK5781" t="s">
        <v>1402</v>
      </c>
      <c r="AL5781" t="s">
        <v>5406</v>
      </c>
      <c r="AM5781" t="s">
        <v>1394</v>
      </c>
      <c r="AN5781" t="s">
        <v>4353</v>
      </c>
      <c r="AO5781" s="29">
        <v>13</v>
      </c>
      <c r="AP5781">
        <v>-27.074106130000001</v>
      </c>
      <c r="AQ5781">
        <v>-109.32325602</v>
      </c>
      <c r="AR5781" t="s">
        <v>289</v>
      </c>
      <c r="AS5781">
        <v>0.5</v>
      </c>
      <c r="AT5781" t="s">
        <v>5404</v>
      </c>
      <c r="AU5781" t="s">
        <v>274</v>
      </c>
      <c r="AV5781" t="s">
        <v>4353</v>
      </c>
      <c r="AW5781" t="s">
        <v>5888</v>
      </c>
      <c r="AX5781" t="s">
        <v>4353</v>
      </c>
      <c r="AY5781">
        <v>1400</v>
      </c>
      <c r="AZ5781">
        <v>1950</v>
      </c>
      <c r="BA5781" t="s">
        <v>4353</v>
      </c>
      <c r="BB5781" t="s">
        <v>4785</v>
      </c>
      <c r="BC5781" t="s">
        <v>6157</v>
      </c>
      <c r="BD5781" s="7"/>
      <c r="BH5781" t="s">
        <v>1535</v>
      </c>
      <c r="BI5781" t="s">
        <v>7272</v>
      </c>
      <c r="BJ5781" t="s">
        <v>6483</v>
      </c>
      <c r="BK5781" t="s">
        <v>6482</v>
      </c>
      <c r="BL5781" s="7">
        <v>2017</v>
      </c>
      <c r="BQ5781" t="s">
        <v>4353</v>
      </c>
      <c r="BR5781">
        <v>1</v>
      </c>
      <c r="BS5781" t="s">
        <v>6576</v>
      </c>
      <c r="BT5781" t="s">
        <v>6612</v>
      </c>
      <c r="BW5781">
        <v>-18.899999999999999</v>
      </c>
      <c r="BY5781">
        <v>14.9</v>
      </c>
      <c r="CB5781">
        <v>3.2</v>
      </c>
    </row>
    <row r="5782" spans="1:80" ht="16" customHeight="1">
      <c r="A5782">
        <v>5781</v>
      </c>
      <c r="B5782" t="s">
        <v>7221</v>
      </c>
      <c r="C5782" s="2">
        <v>45024</v>
      </c>
      <c r="E5782" s="17" t="s">
        <v>5889</v>
      </c>
      <c r="F5782" s="19"/>
      <c r="G5782" t="s">
        <v>1608</v>
      </c>
      <c r="H5782" t="s">
        <v>6157</v>
      </c>
      <c r="I5782" t="s">
        <v>4349</v>
      </c>
      <c r="J5782" t="s">
        <v>4350</v>
      </c>
      <c r="K5782" t="s">
        <v>4351</v>
      </c>
      <c r="L5782" t="s">
        <v>6157</v>
      </c>
      <c r="M5782" t="s">
        <v>1608</v>
      </c>
      <c r="N5782" t="s">
        <v>289</v>
      </c>
      <c r="O5782" t="s">
        <v>6157</v>
      </c>
      <c r="P5782" t="s">
        <v>6157</v>
      </c>
      <c r="Q5782" t="s">
        <v>3969</v>
      </c>
      <c r="R5782" t="s">
        <v>6157</v>
      </c>
      <c r="S5782" t="s">
        <v>4353</v>
      </c>
      <c r="T5782" t="s">
        <v>4353</v>
      </c>
      <c r="U5782" s="4" t="s">
        <v>4353</v>
      </c>
      <c r="V5782">
        <v>0</v>
      </c>
      <c r="W5782">
        <v>80</v>
      </c>
      <c r="X5782" t="s">
        <v>6157</v>
      </c>
      <c r="Y5782" t="s">
        <v>6157</v>
      </c>
      <c r="Z5782" t="s">
        <v>1366</v>
      </c>
      <c r="AA5782" t="s">
        <v>1388</v>
      </c>
      <c r="AB5782" t="s">
        <v>246</v>
      </c>
      <c r="AC5782" t="s">
        <v>4353</v>
      </c>
      <c r="AD5782" t="s">
        <v>6157</v>
      </c>
      <c r="AE5782" t="s">
        <v>6157</v>
      </c>
      <c r="AF5782" t="s">
        <v>6157</v>
      </c>
      <c r="AG5782" t="s">
        <v>6157</v>
      </c>
      <c r="AH5782" t="s">
        <v>6157</v>
      </c>
      <c r="AI5782" t="s">
        <v>6157</v>
      </c>
      <c r="AJ5782" t="s">
        <v>6457</v>
      </c>
      <c r="AK5782" t="s">
        <v>1402</v>
      </c>
      <c r="AL5782" t="s">
        <v>5406</v>
      </c>
      <c r="AM5782" t="s">
        <v>1394</v>
      </c>
      <c r="AN5782" t="s">
        <v>4353</v>
      </c>
      <c r="AO5782" s="29">
        <v>13</v>
      </c>
      <c r="AP5782">
        <v>-27.074106130000001</v>
      </c>
      <c r="AQ5782">
        <v>-109.32325602</v>
      </c>
      <c r="AR5782" t="s">
        <v>289</v>
      </c>
      <c r="AS5782">
        <v>0.5</v>
      </c>
      <c r="AT5782" t="s">
        <v>5404</v>
      </c>
      <c r="AU5782" t="s">
        <v>274</v>
      </c>
      <c r="AV5782" t="s">
        <v>4353</v>
      </c>
      <c r="AW5782" t="s">
        <v>5890</v>
      </c>
      <c r="AX5782" t="s">
        <v>4353</v>
      </c>
      <c r="AY5782">
        <v>1445</v>
      </c>
      <c r="AZ5782">
        <v>1620</v>
      </c>
      <c r="BA5782" t="s">
        <v>290</v>
      </c>
      <c r="BB5782" t="s">
        <v>4601</v>
      </c>
      <c r="BC5782" t="s">
        <v>4353</v>
      </c>
      <c r="BD5782" s="7">
        <v>490</v>
      </c>
      <c r="BE5782">
        <v>25</v>
      </c>
      <c r="BF5782">
        <v>-83</v>
      </c>
      <c r="BG5782">
        <v>34</v>
      </c>
      <c r="BH5782" t="s">
        <v>1536</v>
      </c>
      <c r="BI5782" t="s">
        <v>7272</v>
      </c>
      <c r="BJ5782" t="s">
        <v>6483</v>
      </c>
      <c r="BK5782" t="s">
        <v>6482</v>
      </c>
      <c r="BL5782" s="7">
        <v>2017</v>
      </c>
      <c r="BQ5782" t="s">
        <v>4353</v>
      </c>
      <c r="BR5782">
        <v>1</v>
      </c>
      <c r="BS5782" t="s">
        <v>6576</v>
      </c>
      <c r="BT5782" t="s">
        <v>6612</v>
      </c>
      <c r="BW5782">
        <v>-19.100000000000001</v>
      </c>
      <c r="BY5782">
        <v>15.3</v>
      </c>
      <c r="CB5782">
        <v>3.2</v>
      </c>
    </row>
    <row r="5783" spans="1:80" ht="16" customHeight="1">
      <c r="A5783">
        <v>5782</v>
      </c>
      <c r="B5783" t="s">
        <v>7221</v>
      </c>
      <c r="C5783" s="2">
        <v>45024</v>
      </c>
      <c r="E5783" s="17" t="s">
        <v>5891</v>
      </c>
      <c r="F5783" s="19"/>
      <c r="G5783" t="s">
        <v>1608</v>
      </c>
      <c r="H5783" t="s">
        <v>6157</v>
      </c>
      <c r="I5783" t="s">
        <v>4349</v>
      </c>
      <c r="J5783" t="s">
        <v>4350</v>
      </c>
      <c r="K5783" t="s">
        <v>4351</v>
      </c>
      <c r="L5783" t="s">
        <v>6157</v>
      </c>
      <c r="M5783" t="s">
        <v>1608</v>
      </c>
      <c r="N5783" t="s">
        <v>289</v>
      </c>
      <c r="O5783" t="s">
        <v>6157</v>
      </c>
      <c r="P5783" t="s">
        <v>6157</v>
      </c>
      <c r="Q5783" t="s">
        <v>3969</v>
      </c>
      <c r="R5783" t="s">
        <v>6157</v>
      </c>
      <c r="S5783" t="s">
        <v>4353</v>
      </c>
      <c r="T5783" t="s">
        <v>4353</v>
      </c>
      <c r="U5783" s="4" t="s">
        <v>4353</v>
      </c>
      <c r="V5783">
        <v>0</v>
      </c>
      <c r="W5783">
        <v>80</v>
      </c>
      <c r="X5783" t="s">
        <v>6157</v>
      </c>
      <c r="Y5783" t="s">
        <v>6157</v>
      </c>
      <c r="Z5783" t="s">
        <v>1366</v>
      </c>
      <c r="AA5783" t="s">
        <v>1388</v>
      </c>
      <c r="AB5783" t="s">
        <v>246</v>
      </c>
      <c r="AC5783" t="s">
        <v>4353</v>
      </c>
      <c r="AD5783" t="s">
        <v>6157</v>
      </c>
      <c r="AE5783" t="s">
        <v>6157</v>
      </c>
      <c r="AF5783" t="s">
        <v>6157</v>
      </c>
      <c r="AG5783" t="s">
        <v>6157</v>
      </c>
      <c r="AH5783" t="s">
        <v>6157</v>
      </c>
      <c r="AI5783" t="s">
        <v>6157</v>
      </c>
      <c r="AJ5783" t="s">
        <v>6457</v>
      </c>
      <c r="AK5783" t="s">
        <v>1402</v>
      </c>
      <c r="AL5783" t="s">
        <v>5406</v>
      </c>
      <c r="AM5783" t="s">
        <v>1394</v>
      </c>
      <c r="AN5783" t="s">
        <v>4353</v>
      </c>
      <c r="AO5783" s="29">
        <v>13</v>
      </c>
      <c r="AP5783">
        <v>-27.074106130000001</v>
      </c>
      <c r="AQ5783">
        <v>-109.32325602</v>
      </c>
      <c r="AR5783" t="s">
        <v>289</v>
      </c>
      <c r="AS5783">
        <v>0.5</v>
      </c>
      <c r="AT5783" t="s">
        <v>5404</v>
      </c>
      <c r="AU5783" t="s">
        <v>274</v>
      </c>
      <c r="AV5783" t="s">
        <v>4353</v>
      </c>
      <c r="AW5783" t="s">
        <v>5892</v>
      </c>
      <c r="AX5783" t="s">
        <v>4353</v>
      </c>
      <c r="AY5783">
        <v>1458</v>
      </c>
      <c r="AZ5783">
        <v>1624</v>
      </c>
      <c r="BA5783" t="s">
        <v>290</v>
      </c>
      <c r="BB5783" t="s">
        <v>4601</v>
      </c>
      <c r="BC5783" t="s">
        <v>4353</v>
      </c>
      <c r="BD5783" s="7">
        <v>440</v>
      </c>
      <c r="BE5783">
        <v>25</v>
      </c>
      <c r="BF5783">
        <v>-83</v>
      </c>
      <c r="BG5783">
        <v>34</v>
      </c>
      <c r="BH5783" t="s">
        <v>1536</v>
      </c>
      <c r="BI5783" t="s">
        <v>7272</v>
      </c>
      <c r="BJ5783" t="s">
        <v>6483</v>
      </c>
      <c r="BK5783" t="s">
        <v>6482</v>
      </c>
      <c r="BL5783" s="7">
        <v>2017</v>
      </c>
      <c r="BQ5783" t="s">
        <v>4353</v>
      </c>
      <c r="BR5783">
        <v>1</v>
      </c>
      <c r="BS5783" t="s">
        <v>6576</v>
      </c>
      <c r="BT5783" t="s">
        <v>6612</v>
      </c>
      <c r="BW5783">
        <v>-19.7</v>
      </c>
      <c r="BY5783">
        <v>13.5</v>
      </c>
      <c r="CB5783">
        <v>3.1</v>
      </c>
    </row>
    <row r="5784" spans="1:80" ht="16" customHeight="1">
      <c r="A5784">
        <v>5783</v>
      </c>
      <c r="B5784" t="s">
        <v>7221</v>
      </c>
      <c r="C5784" s="2">
        <v>45024</v>
      </c>
      <c r="E5784" s="17" t="s">
        <v>5893</v>
      </c>
      <c r="F5784" s="19"/>
      <c r="G5784" t="s">
        <v>1608</v>
      </c>
      <c r="H5784" t="s">
        <v>6157</v>
      </c>
      <c r="I5784" t="s">
        <v>4349</v>
      </c>
      <c r="J5784" t="s">
        <v>4350</v>
      </c>
      <c r="K5784" t="s">
        <v>4351</v>
      </c>
      <c r="L5784" t="s">
        <v>6157</v>
      </c>
      <c r="M5784" t="s">
        <v>1608</v>
      </c>
      <c r="N5784" t="s">
        <v>289</v>
      </c>
      <c r="O5784" t="s">
        <v>6157</v>
      </c>
      <c r="P5784" t="s">
        <v>6157</v>
      </c>
      <c r="Q5784" t="s">
        <v>3969</v>
      </c>
      <c r="R5784" t="s">
        <v>6157</v>
      </c>
      <c r="S5784" t="s">
        <v>4353</v>
      </c>
      <c r="T5784" t="s">
        <v>4353</v>
      </c>
      <c r="U5784" s="4" t="s">
        <v>4353</v>
      </c>
      <c r="V5784">
        <v>0</v>
      </c>
      <c r="W5784">
        <v>80</v>
      </c>
      <c r="X5784" t="s">
        <v>6157</v>
      </c>
      <c r="Y5784" t="s">
        <v>6157</v>
      </c>
      <c r="Z5784" t="s">
        <v>1366</v>
      </c>
      <c r="AA5784" t="s">
        <v>1388</v>
      </c>
      <c r="AB5784" t="s">
        <v>246</v>
      </c>
      <c r="AC5784" t="s">
        <v>4353</v>
      </c>
      <c r="AD5784" t="s">
        <v>6157</v>
      </c>
      <c r="AE5784" t="s">
        <v>6157</v>
      </c>
      <c r="AF5784" t="s">
        <v>6157</v>
      </c>
      <c r="AG5784" t="s">
        <v>6157</v>
      </c>
      <c r="AH5784" t="s">
        <v>6157</v>
      </c>
      <c r="AI5784" t="s">
        <v>6157</v>
      </c>
      <c r="AJ5784" t="s">
        <v>6457</v>
      </c>
      <c r="AK5784" t="s">
        <v>1402</v>
      </c>
      <c r="AL5784" t="s">
        <v>5406</v>
      </c>
      <c r="AM5784" t="s">
        <v>1394</v>
      </c>
      <c r="AN5784" t="s">
        <v>4353</v>
      </c>
      <c r="AO5784" s="29">
        <v>13</v>
      </c>
      <c r="AP5784">
        <v>-27.074106130000001</v>
      </c>
      <c r="AQ5784">
        <v>-109.32325602</v>
      </c>
      <c r="AR5784" t="s">
        <v>289</v>
      </c>
      <c r="AS5784">
        <v>0.5</v>
      </c>
      <c r="AT5784" t="s">
        <v>5404</v>
      </c>
      <c r="AU5784" t="s">
        <v>274</v>
      </c>
      <c r="AV5784" t="s">
        <v>4353</v>
      </c>
      <c r="AW5784" t="s">
        <v>5894</v>
      </c>
      <c r="AX5784" t="s">
        <v>4353</v>
      </c>
      <c r="AY5784">
        <v>1815</v>
      </c>
      <c r="AZ5784">
        <v>1945</v>
      </c>
      <c r="BA5784" t="s">
        <v>290</v>
      </c>
      <c r="BB5784" t="s">
        <v>4601</v>
      </c>
      <c r="BC5784" t="s">
        <v>4353</v>
      </c>
      <c r="BD5784" s="7">
        <v>110</v>
      </c>
      <c r="BE5784">
        <v>25</v>
      </c>
      <c r="BF5784">
        <v>-83</v>
      </c>
      <c r="BG5784">
        <v>34</v>
      </c>
      <c r="BH5784" t="s">
        <v>295</v>
      </c>
      <c r="BI5784" t="s">
        <v>7272</v>
      </c>
      <c r="BJ5784" t="s">
        <v>6483</v>
      </c>
      <c r="BK5784" t="s">
        <v>6482</v>
      </c>
      <c r="BL5784" s="7">
        <v>2017</v>
      </c>
      <c r="BQ5784" t="s">
        <v>4353</v>
      </c>
      <c r="BR5784">
        <v>1</v>
      </c>
      <c r="BS5784" t="s">
        <v>6576</v>
      </c>
      <c r="BT5784" t="s">
        <v>6612</v>
      </c>
      <c r="BW5784">
        <v>-18.899999999999999</v>
      </c>
      <c r="BY5784">
        <v>15.4</v>
      </c>
      <c r="CB5784">
        <v>3.3</v>
      </c>
    </row>
    <row r="5785" spans="1:80" ht="16" customHeight="1">
      <c r="A5785">
        <v>5784</v>
      </c>
      <c r="B5785" t="s">
        <v>7221</v>
      </c>
      <c r="C5785" s="2">
        <v>45024</v>
      </c>
      <c r="E5785" s="17" t="s">
        <v>5895</v>
      </c>
      <c r="F5785" s="19"/>
      <c r="G5785" t="s">
        <v>1608</v>
      </c>
      <c r="H5785" t="s">
        <v>6157</v>
      </c>
      <c r="I5785" t="s">
        <v>4349</v>
      </c>
      <c r="J5785" t="s">
        <v>4350</v>
      </c>
      <c r="K5785" t="s">
        <v>4351</v>
      </c>
      <c r="L5785" t="s">
        <v>6157</v>
      </c>
      <c r="M5785" t="s">
        <v>1608</v>
      </c>
      <c r="N5785" t="s">
        <v>289</v>
      </c>
      <c r="O5785" t="s">
        <v>6157</v>
      </c>
      <c r="P5785" t="s">
        <v>6157</v>
      </c>
      <c r="Q5785" t="s">
        <v>3969</v>
      </c>
      <c r="R5785" t="s">
        <v>6157</v>
      </c>
      <c r="S5785" t="s">
        <v>4353</v>
      </c>
      <c r="T5785" t="s">
        <v>4353</v>
      </c>
      <c r="U5785" s="4" t="s">
        <v>4353</v>
      </c>
      <c r="V5785">
        <v>0</v>
      </c>
      <c r="W5785">
        <v>80</v>
      </c>
      <c r="X5785" t="s">
        <v>6157</v>
      </c>
      <c r="Y5785" t="s">
        <v>6157</v>
      </c>
      <c r="Z5785" t="s">
        <v>1366</v>
      </c>
      <c r="AA5785" t="s">
        <v>1388</v>
      </c>
      <c r="AB5785" t="s">
        <v>4022</v>
      </c>
      <c r="AC5785" t="s">
        <v>4353</v>
      </c>
      <c r="AD5785" t="s">
        <v>6157</v>
      </c>
      <c r="AE5785" t="s">
        <v>6157</v>
      </c>
      <c r="AF5785" t="s">
        <v>6157</v>
      </c>
      <c r="AG5785" t="s">
        <v>6157</v>
      </c>
      <c r="AH5785" t="s">
        <v>6157</v>
      </c>
      <c r="AI5785" t="s">
        <v>6157</v>
      </c>
      <c r="AJ5785" t="s">
        <v>6457</v>
      </c>
      <c r="AK5785" t="s">
        <v>1402</v>
      </c>
      <c r="AL5785" t="s">
        <v>5406</v>
      </c>
      <c r="AM5785" t="s">
        <v>1394</v>
      </c>
      <c r="AN5785" t="s">
        <v>4353</v>
      </c>
      <c r="AO5785" s="29">
        <v>13</v>
      </c>
      <c r="AP5785">
        <v>-27.074106130000001</v>
      </c>
      <c r="AQ5785">
        <v>-109.32325602</v>
      </c>
      <c r="AR5785" t="s">
        <v>289</v>
      </c>
      <c r="AS5785">
        <v>0.5</v>
      </c>
      <c r="AT5785" t="s">
        <v>5404</v>
      </c>
      <c r="AU5785" t="s">
        <v>274</v>
      </c>
      <c r="AV5785" t="s">
        <v>4353</v>
      </c>
      <c r="AW5785" t="s">
        <v>5896</v>
      </c>
      <c r="AX5785" t="s">
        <v>4353</v>
      </c>
      <c r="AY5785">
        <v>1400</v>
      </c>
      <c r="AZ5785">
        <v>1950</v>
      </c>
      <c r="BA5785" t="s">
        <v>4353</v>
      </c>
      <c r="BB5785" t="s">
        <v>4785</v>
      </c>
      <c r="BC5785" t="s">
        <v>6157</v>
      </c>
      <c r="BD5785" s="7"/>
      <c r="BH5785" t="s">
        <v>1535</v>
      </c>
      <c r="BI5785" t="s">
        <v>7272</v>
      </c>
      <c r="BJ5785" t="s">
        <v>6483</v>
      </c>
      <c r="BK5785" t="s">
        <v>6482</v>
      </c>
      <c r="BL5785" s="7">
        <v>2017</v>
      </c>
      <c r="BQ5785" t="s">
        <v>4353</v>
      </c>
      <c r="BR5785">
        <v>1</v>
      </c>
      <c r="BS5785" t="s">
        <v>6576</v>
      </c>
      <c r="BT5785" t="s">
        <v>6612</v>
      </c>
      <c r="BW5785">
        <v>-18.5</v>
      </c>
      <c r="BY5785">
        <v>15.5</v>
      </c>
      <c r="CB5785">
        <v>3.2</v>
      </c>
    </row>
    <row r="5786" spans="1:80" ht="16" customHeight="1">
      <c r="A5786">
        <v>5785</v>
      </c>
      <c r="B5786" t="s">
        <v>7221</v>
      </c>
      <c r="C5786" s="2">
        <v>45024</v>
      </c>
      <c r="E5786" s="17" t="s">
        <v>5897</v>
      </c>
      <c r="F5786" s="19"/>
      <c r="G5786" t="s">
        <v>1608</v>
      </c>
      <c r="H5786" t="s">
        <v>6157</v>
      </c>
      <c r="I5786" t="s">
        <v>4349</v>
      </c>
      <c r="J5786" t="s">
        <v>4350</v>
      </c>
      <c r="K5786" t="s">
        <v>4351</v>
      </c>
      <c r="L5786" t="s">
        <v>6157</v>
      </c>
      <c r="M5786" t="s">
        <v>1608</v>
      </c>
      <c r="N5786" t="s">
        <v>289</v>
      </c>
      <c r="O5786" t="s">
        <v>6157</v>
      </c>
      <c r="P5786" t="s">
        <v>6157</v>
      </c>
      <c r="Q5786" t="s">
        <v>3969</v>
      </c>
      <c r="R5786" t="s">
        <v>6157</v>
      </c>
      <c r="S5786" t="s">
        <v>4353</v>
      </c>
      <c r="T5786" t="s">
        <v>4353</v>
      </c>
      <c r="U5786" s="4" t="s">
        <v>4353</v>
      </c>
      <c r="V5786">
        <v>0</v>
      </c>
      <c r="W5786">
        <v>80</v>
      </c>
      <c r="X5786" t="s">
        <v>6157</v>
      </c>
      <c r="Y5786" t="s">
        <v>6157</v>
      </c>
      <c r="Z5786" t="s">
        <v>1366</v>
      </c>
      <c r="AA5786" t="s">
        <v>1388</v>
      </c>
      <c r="AB5786" t="s">
        <v>246</v>
      </c>
      <c r="AC5786" t="s">
        <v>4353</v>
      </c>
      <c r="AD5786" t="s">
        <v>6157</v>
      </c>
      <c r="AE5786" t="s">
        <v>6157</v>
      </c>
      <c r="AF5786" t="s">
        <v>6157</v>
      </c>
      <c r="AG5786" t="s">
        <v>6157</v>
      </c>
      <c r="AH5786" t="s">
        <v>6157</v>
      </c>
      <c r="AI5786" t="s">
        <v>6157</v>
      </c>
      <c r="AJ5786" t="s">
        <v>6457</v>
      </c>
      <c r="AK5786" t="s">
        <v>1402</v>
      </c>
      <c r="AL5786" t="s">
        <v>5406</v>
      </c>
      <c r="AM5786" t="s">
        <v>1394</v>
      </c>
      <c r="AN5786" t="s">
        <v>4353</v>
      </c>
      <c r="AO5786" s="29">
        <v>13</v>
      </c>
      <c r="AP5786">
        <v>-27.074106130000001</v>
      </c>
      <c r="AQ5786">
        <v>-109.32325602</v>
      </c>
      <c r="AR5786" t="s">
        <v>289</v>
      </c>
      <c r="AS5786">
        <v>0.5</v>
      </c>
      <c r="AT5786" t="s">
        <v>5404</v>
      </c>
      <c r="AU5786" t="s">
        <v>274</v>
      </c>
      <c r="AV5786" t="s">
        <v>4353</v>
      </c>
      <c r="AW5786" t="s">
        <v>5898</v>
      </c>
      <c r="AX5786" t="s">
        <v>4353</v>
      </c>
      <c r="AY5786">
        <v>1400</v>
      </c>
      <c r="AZ5786">
        <v>1950</v>
      </c>
      <c r="BA5786" t="s">
        <v>4353</v>
      </c>
      <c r="BB5786" t="s">
        <v>4785</v>
      </c>
      <c r="BC5786" t="s">
        <v>6157</v>
      </c>
      <c r="BD5786" s="7"/>
      <c r="BH5786" t="s">
        <v>1535</v>
      </c>
      <c r="BI5786" t="s">
        <v>7272</v>
      </c>
      <c r="BJ5786" t="s">
        <v>6483</v>
      </c>
      <c r="BK5786" t="s">
        <v>6482</v>
      </c>
      <c r="BL5786" s="7">
        <v>2017</v>
      </c>
      <c r="BQ5786" t="s">
        <v>4353</v>
      </c>
      <c r="BR5786">
        <v>1</v>
      </c>
      <c r="BS5786" t="s">
        <v>6576</v>
      </c>
      <c r="BT5786" t="s">
        <v>6612</v>
      </c>
      <c r="BW5786">
        <v>-18.100000000000001</v>
      </c>
      <c r="BY5786">
        <v>14</v>
      </c>
      <c r="CB5786">
        <v>3.3</v>
      </c>
    </row>
    <row r="5787" spans="1:80" ht="16" customHeight="1">
      <c r="A5787">
        <v>5786</v>
      </c>
      <c r="B5787" t="s">
        <v>7221</v>
      </c>
      <c r="C5787" s="2">
        <v>45024</v>
      </c>
      <c r="E5787" s="17" t="s">
        <v>5899</v>
      </c>
      <c r="F5787" s="19"/>
      <c r="G5787" t="s">
        <v>1608</v>
      </c>
      <c r="H5787" t="s">
        <v>6157</v>
      </c>
      <c r="I5787" t="s">
        <v>4349</v>
      </c>
      <c r="J5787" t="s">
        <v>4350</v>
      </c>
      <c r="K5787" t="s">
        <v>4351</v>
      </c>
      <c r="L5787" t="s">
        <v>6157</v>
      </c>
      <c r="M5787" t="s">
        <v>1608</v>
      </c>
      <c r="N5787" t="s">
        <v>289</v>
      </c>
      <c r="O5787" t="s">
        <v>6157</v>
      </c>
      <c r="P5787" t="s">
        <v>6157</v>
      </c>
      <c r="Q5787" t="s">
        <v>3969</v>
      </c>
      <c r="R5787" t="s">
        <v>6157</v>
      </c>
      <c r="S5787" t="s">
        <v>4353</v>
      </c>
      <c r="T5787" t="s">
        <v>4353</v>
      </c>
      <c r="U5787" s="4" t="s">
        <v>4353</v>
      </c>
      <c r="V5787">
        <v>0</v>
      </c>
      <c r="W5787">
        <v>80</v>
      </c>
      <c r="X5787" t="s">
        <v>6157</v>
      </c>
      <c r="Y5787" t="s">
        <v>6157</v>
      </c>
      <c r="Z5787" t="s">
        <v>1366</v>
      </c>
      <c r="AA5787" t="s">
        <v>1388</v>
      </c>
      <c r="AB5787" t="s">
        <v>246</v>
      </c>
      <c r="AC5787" t="s">
        <v>4353</v>
      </c>
      <c r="AD5787" t="s">
        <v>6157</v>
      </c>
      <c r="AE5787" t="s">
        <v>6157</v>
      </c>
      <c r="AF5787" t="s">
        <v>6157</v>
      </c>
      <c r="AG5787" t="s">
        <v>6157</v>
      </c>
      <c r="AH5787" t="s">
        <v>6157</v>
      </c>
      <c r="AI5787" t="s">
        <v>6157</v>
      </c>
      <c r="AJ5787" t="s">
        <v>6457</v>
      </c>
      <c r="AK5787" t="s">
        <v>1402</v>
      </c>
      <c r="AL5787" t="s">
        <v>5406</v>
      </c>
      <c r="AM5787" t="s">
        <v>1394</v>
      </c>
      <c r="AN5787" t="s">
        <v>4353</v>
      </c>
      <c r="AO5787" s="29">
        <v>13</v>
      </c>
      <c r="AP5787">
        <v>-27.074106130000001</v>
      </c>
      <c r="AQ5787">
        <v>-109.32325602</v>
      </c>
      <c r="AR5787" t="s">
        <v>289</v>
      </c>
      <c r="AS5787">
        <v>0.5</v>
      </c>
      <c r="AT5787" t="s">
        <v>5404</v>
      </c>
      <c r="AU5787" t="s">
        <v>274</v>
      </c>
      <c r="AV5787" t="s">
        <v>4353</v>
      </c>
      <c r="AW5787" t="s">
        <v>5900</v>
      </c>
      <c r="AX5787" t="s">
        <v>4353</v>
      </c>
      <c r="AY5787">
        <v>1400</v>
      </c>
      <c r="AZ5787">
        <v>1950</v>
      </c>
      <c r="BA5787" t="s">
        <v>4353</v>
      </c>
      <c r="BB5787" t="s">
        <v>4785</v>
      </c>
      <c r="BC5787" t="s">
        <v>6157</v>
      </c>
      <c r="BD5787" s="7"/>
      <c r="BH5787" t="s">
        <v>1535</v>
      </c>
      <c r="BI5787" t="s">
        <v>7272</v>
      </c>
      <c r="BJ5787" t="s">
        <v>6483</v>
      </c>
      <c r="BK5787" t="s">
        <v>6482</v>
      </c>
      <c r="BL5787" s="7">
        <v>2017</v>
      </c>
      <c r="BQ5787" t="s">
        <v>4353</v>
      </c>
      <c r="BR5787">
        <v>1</v>
      </c>
      <c r="BS5787" t="s">
        <v>6576</v>
      </c>
      <c r="BT5787" t="s">
        <v>6612</v>
      </c>
      <c r="BW5787">
        <v>-17.8</v>
      </c>
      <c r="BY5787">
        <v>14.9</v>
      </c>
      <c r="CB5787">
        <v>3.3</v>
      </c>
    </row>
    <row r="5788" spans="1:80" ht="16" customHeight="1">
      <c r="A5788">
        <v>5787</v>
      </c>
      <c r="B5788" t="s">
        <v>7221</v>
      </c>
      <c r="C5788" s="2">
        <v>45024</v>
      </c>
      <c r="E5788" s="17" t="s">
        <v>5901</v>
      </c>
      <c r="F5788" s="19"/>
      <c r="G5788" t="s">
        <v>1608</v>
      </c>
      <c r="H5788" t="s">
        <v>6157</v>
      </c>
      <c r="I5788" t="s">
        <v>4349</v>
      </c>
      <c r="J5788" t="s">
        <v>4350</v>
      </c>
      <c r="K5788" t="s">
        <v>4351</v>
      </c>
      <c r="L5788" t="s">
        <v>6157</v>
      </c>
      <c r="M5788" t="s">
        <v>1608</v>
      </c>
      <c r="N5788" t="s">
        <v>289</v>
      </c>
      <c r="O5788" t="s">
        <v>6157</v>
      </c>
      <c r="P5788" t="s">
        <v>6157</v>
      </c>
      <c r="Q5788" t="s">
        <v>3969</v>
      </c>
      <c r="R5788" t="s">
        <v>6157</v>
      </c>
      <c r="S5788" t="s">
        <v>4353</v>
      </c>
      <c r="T5788" t="s">
        <v>4353</v>
      </c>
      <c r="U5788" s="4" t="s">
        <v>4353</v>
      </c>
      <c r="V5788">
        <v>0</v>
      </c>
      <c r="W5788">
        <v>80</v>
      </c>
      <c r="X5788" t="s">
        <v>6157</v>
      </c>
      <c r="Y5788" t="s">
        <v>6157</v>
      </c>
      <c r="Z5788" t="s">
        <v>1366</v>
      </c>
      <c r="AA5788" t="s">
        <v>1388</v>
      </c>
      <c r="AB5788" t="s">
        <v>246</v>
      </c>
      <c r="AC5788" t="s">
        <v>4353</v>
      </c>
      <c r="AD5788" t="s">
        <v>6157</v>
      </c>
      <c r="AE5788" t="s">
        <v>6157</v>
      </c>
      <c r="AF5788" t="s">
        <v>6157</v>
      </c>
      <c r="AG5788" t="s">
        <v>6157</v>
      </c>
      <c r="AH5788" t="s">
        <v>6157</v>
      </c>
      <c r="AI5788" t="s">
        <v>6157</v>
      </c>
      <c r="AJ5788" t="s">
        <v>6457</v>
      </c>
      <c r="AK5788" t="s">
        <v>1402</v>
      </c>
      <c r="AL5788" t="s">
        <v>5406</v>
      </c>
      <c r="AM5788" t="s">
        <v>1394</v>
      </c>
      <c r="AN5788" t="s">
        <v>4353</v>
      </c>
      <c r="AO5788" s="29">
        <v>13</v>
      </c>
      <c r="AP5788">
        <v>-27.074106130000001</v>
      </c>
      <c r="AQ5788">
        <v>-109.32325602</v>
      </c>
      <c r="AR5788" t="s">
        <v>289</v>
      </c>
      <c r="AS5788">
        <v>0.5</v>
      </c>
      <c r="AT5788" t="s">
        <v>5404</v>
      </c>
      <c r="AU5788" t="s">
        <v>274</v>
      </c>
      <c r="AV5788" t="s">
        <v>4353</v>
      </c>
      <c r="AW5788" t="s">
        <v>5902</v>
      </c>
      <c r="AX5788" t="s">
        <v>4353</v>
      </c>
      <c r="AY5788">
        <v>1400</v>
      </c>
      <c r="AZ5788">
        <v>1950</v>
      </c>
      <c r="BA5788" t="s">
        <v>4353</v>
      </c>
      <c r="BB5788" t="s">
        <v>4785</v>
      </c>
      <c r="BC5788" t="s">
        <v>6157</v>
      </c>
      <c r="BD5788" s="7"/>
      <c r="BH5788" t="s">
        <v>1535</v>
      </c>
      <c r="BI5788" t="s">
        <v>7272</v>
      </c>
      <c r="BJ5788" t="s">
        <v>6483</v>
      </c>
      <c r="BK5788" t="s">
        <v>6482</v>
      </c>
      <c r="BL5788" s="7">
        <v>2017</v>
      </c>
      <c r="BQ5788" t="s">
        <v>4353</v>
      </c>
      <c r="BR5788">
        <v>1</v>
      </c>
      <c r="BS5788" t="s">
        <v>6576</v>
      </c>
      <c r="BT5788" t="s">
        <v>6612</v>
      </c>
      <c r="BW5788">
        <v>-18.5</v>
      </c>
      <c r="BY5788">
        <v>14.9</v>
      </c>
      <c r="CB5788">
        <v>3.3</v>
      </c>
    </row>
    <row r="5789" spans="1:80" ht="16" customHeight="1">
      <c r="A5789">
        <v>5788</v>
      </c>
      <c r="B5789" t="s">
        <v>7221</v>
      </c>
      <c r="C5789" s="2">
        <v>45024</v>
      </c>
      <c r="D5789" s="19" t="s">
        <v>6942</v>
      </c>
      <c r="E5789" s="17" t="s">
        <v>5903</v>
      </c>
      <c r="G5789" t="s">
        <v>4332</v>
      </c>
      <c r="H5789" t="s">
        <v>6157</v>
      </c>
      <c r="I5789" t="s">
        <v>5904</v>
      </c>
      <c r="J5789" t="s">
        <v>5905</v>
      </c>
      <c r="K5789" t="s">
        <v>5906</v>
      </c>
      <c r="L5789" t="s">
        <v>6157</v>
      </c>
      <c r="M5789" t="s">
        <v>5907</v>
      </c>
      <c r="N5789" t="s">
        <v>289</v>
      </c>
      <c r="O5789" t="s">
        <v>6987</v>
      </c>
      <c r="P5789" t="s">
        <v>6168</v>
      </c>
      <c r="Q5789" t="s">
        <v>6941</v>
      </c>
      <c r="R5789" t="s">
        <v>6989</v>
      </c>
      <c r="S5789" t="s">
        <v>6157</v>
      </c>
      <c r="T5789" t="s">
        <v>6157</v>
      </c>
      <c r="U5789" t="s">
        <v>6157</v>
      </c>
      <c r="X5789" t="s">
        <v>6157</v>
      </c>
      <c r="Y5789" t="s">
        <v>6157</v>
      </c>
      <c r="Z5789" t="s">
        <v>6157</v>
      </c>
      <c r="AA5789" t="s">
        <v>4353</v>
      </c>
      <c r="AB5789" t="s">
        <v>4353</v>
      </c>
      <c r="AC5789" t="s">
        <v>4353</v>
      </c>
      <c r="AD5789" t="s">
        <v>4353</v>
      </c>
      <c r="AE5789" t="s">
        <v>4353</v>
      </c>
      <c r="AF5789" t="s">
        <v>4353</v>
      </c>
      <c r="AG5789" t="s">
        <v>4353</v>
      </c>
      <c r="AH5789" t="s">
        <v>4353</v>
      </c>
      <c r="AI5789" t="s">
        <v>7011</v>
      </c>
      <c r="AJ5789" t="s">
        <v>4353</v>
      </c>
      <c r="AK5789" t="s">
        <v>1401</v>
      </c>
      <c r="AL5789" t="s">
        <v>5405</v>
      </c>
      <c r="AM5789" t="s">
        <v>1394</v>
      </c>
      <c r="AN5789" t="s">
        <v>4353</v>
      </c>
      <c r="AO5789" s="29">
        <v>36</v>
      </c>
      <c r="AP5789">
        <v>-27.095044690000002</v>
      </c>
      <c r="AQ5789">
        <v>-109.41118956</v>
      </c>
      <c r="AR5789" t="s">
        <v>289</v>
      </c>
      <c r="AS5789">
        <v>1</v>
      </c>
      <c r="AT5789" t="s">
        <v>5393</v>
      </c>
      <c r="AU5789" t="s">
        <v>274</v>
      </c>
      <c r="AV5789" t="s">
        <v>4353</v>
      </c>
      <c r="AW5789" t="s">
        <v>5908</v>
      </c>
      <c r="AX5789" t="s">
        <v>4353</v>
      </c>
      <c r="AY5789">
        <v>1400</v>
      </c>
      <c r="AZ5789">
        <v>1950</v>
      </c>
      <c r="BA5789" t="s">
        <v>4353</v>
      </c>
      <c r="BB5789" t="s">
        <v>4785</v>
      </c>
      <c r="BC5789" t="s">
        <v>6157</v>
      </c>
      <c r="BD5789" s="7"/>
      <c r="BH5789" t="s">
        <v>1535</v>
      </c>
      <c r="BI5789" t="s">
        <v>7272</v>
      </c>
      <c r="BJ5789" t="s">
        <v>6483</v>
      </c>
      <c r="BK5789" t="s">
        <v>6482</v>
      </c>
      <c r="BL5789" s="7">
        <v>2017</v>
      </c>
      <c r="BQ5789" t="s">
        <v>4353</v>
      </c>
      <c r="BR5789">
        <v>1</v>
      </c>
      <c r="BS5789" t="s">
        <v>6577</v>
      </c>
      <c r="BT5789" t="s">
        <v>6612</v>
      </c>
      <c r="BW5789">
        <v>-26.6</v>
      </c>
      <c r="BY5789">
        <v>22.6</v>
      </c>
      <c r="CB5789">
        <v>7.6</v>
      </c>
    </row>
    <row r="5790" spans="1:80" ht="16" customHeight="1">
      <c r="A5790">
        <v>5789</v>
      </c>
      <c r="B5790" t="s">
        <v>7221</v>
      </c>
      <c r="C5790" s="2">
        <v>45024</v>
      </c>
      <c r="E5790" s="17" t="s">
        <v>5909</v>
      </c>
      <c r="F5790" s="19"/>
      <c r="G5790" t="s">
        <v>4332</v>
      </c>
      <c r="H5790" t="s">
        <v>6157</v>
      </c>
      <c r="I5790" t="s">
        <v>5910</v>
      </c>
      <c r="J5790" t="s">
        <v>4353</v>
      </c>
      <c r="K5790" t="s">
        <v>4353</v>
      </c>
      <c r="L5790" t="s">
        <v>5911</v>
      </c>
      <c r="M5790" t="s">
        <v>5912</v>
      </c>
      <c r="N5790" t="s">
        <v>289</v>
      </c>
      <c r="O5790" t="s">
        <v>6987</v>
      </c>
      <c r="P5790" t="s">
        <v>3968</v>
      </c>
      <c r="Q5790" t="s">
        <v>6941</v>
      </c>
      <c r="R5790" t="s">
        <v>6989</v>
      </c>
      <c r="S5790" t="s">
        <v>6157</v>
      </c>
      <c r="T5790" t="s">
        <v>6157</v>
      </c>
      <c r="U5790" t="s">
        <v>6157</v>
      </c>
      <c r="X5790" t="s">
        <v>6157</v>
      </c>
      <c r="Y5790" t="s">
        <v>6157</v>
      </c>
      <c r="Z5790" t="s">
        <v>6157</v>
      </c>
      <c r="AA5790" t="s">
        <v>4353</v>
      </c>
      <c r="AB5790" t="s">
        <v>4353</v>
      </c>
      <c r="AC5790" t="s">
        <v>4353</v>
      </c>
      <c r="AD5790" t="s">
        <v>4353</v>
      </c>
      <c r="AE5790" t="s">
        <v>4353</v>
      </c>
      <c r="AF5790" t="s">
        <v>4353</v>
      </c>
      <c r="AG5790" t="s">
        <v>4353</v>
      </c>
      <c r="AH5790" t="s">
        <v>4353</v>
      </c>
      <c r="AI5790" t="s">
        <v>4353</v>
      </c>
      <c r="AJ5790" t="s">
        <v>4353</v>
      </c>
      <c r="AK5790" t="s">
        <v>5518</v>
      </c>
      <c r="AL5790" t="s">
        <v>5406</v>
      </c>
      <c r="AM5790" t="s">
        <v>1394</v>
      </c>
      <c r="AN5790" t="s">
        <v>4353</v>
      </c>
      <c r="AO5790" s="29">
        <v>16</v>
      </c>
      <c r="AP5790">
        <v>-27.07427809</v>
      </c>
      <c r="AQ5790">
        <v>-109.32240844</v>
      </c>
      <c r="AR5790" t="s">
        <v>289</v>
      </c>
      <c r="AS5790">
        <v>0.1</v>
      </c>
      <c r="AT5790" t="s">
        <v>274</v>
      </c>
      <c r="AU5790" t="s">
        <v>274</v>
      </c>
      <c r="AV5790" t="s">
        <v>4353</v>
      </c>
      <c r="AW5790" t="s">
        <v>6419</v>
      </c>
      <c r="AX5790" t="s">
        <v>4353</v>
      </c>
      <c r="AY5790">
        <v>1400</v>
      </c>
      <c r="AZ5790">
        <v>1950</v>
      </c>
      <c r="BA5790" t="s">
        <v>4353</v>
      </c>
      <c r="BB5790" t="s">
        <v>4785</v>
      </c>
      <c r="BC5790" t="s">
        <v>6157</v>
      </c>
      <c r="BD5790" s="7"/>
      <c r="BH5790" t="s">
        <v>1535</v>
      </c>
      <c r="BI5790" t="s">
        <v>7272</v>
      </c>
      <c r="BJ5790" t="s">
        <v>6483</v>
      </c>
      <c r="BK5790" t="s">
        <v>6482</v>
      </c>
      <c r="BL5790" s="7">
        <v>2017</v>
      </c>
      <c r="BQ5790" t="s">
        <v>4353</v>
      </c>
      <c r="BR5790">
        <v>1</v>
      </c>
      <c r="BS5790" t="s">
        <v>6577</v>
      </c>
      <c r="BT5790" t="s">
        <v>6612</v>
      </c>
      <c r="BW5790">
        <v>-21.9</v>
      </c>
      <c r="BY5790">
        <v>8.8000000000000007</v>
      </c>
      <c r="CB5790">
        <v>81.8</v>
      </c>
    </row>
    <row r="5791" spans="1:80" ht="16" customHeight="1">
      <c r="A5791">
        <v>5790</v>
      </c>
      <c r="B5791" t="s">
        <v>7221</v>
      </c>
      <c r="C5791" s="2">
        <v>45024</v>
      </c>
      <c r="D5791" s="19" t="s">
        <v>6942</v>
      </c>
      <c r="E5791" s="17" t="s">
        <v>5913</v>
      </c>
      <c r="G5791" t="s">
        <v>4332</v>
      </c>
      <c r="H5791" t="s">
        <v>6157</v>
      </c>
      <c r="I5791" t="s">
        <v>5904</v>
      </c>
      <c r="J5791" t="s">
        <v>5905</v>
      </c>
      <c r="K5791" t="s">
        <v>5906</v>
      </c>
      <c r="L5791" t="s">
        <v>6157</v>
      </c>
      <c r="M5791" t="s">
        <v>5907</v>
      </c>
      <c r="N5791" t="s">
        <v>289</v>
      </c>
      <c r="O5791" t="s">
        <v>6987</v>
      </c>
      <c r="P5791" t="s">
        <v>6168</v>
      </c>
      <c r="Q5791" t="s">
        <v>6941</v>
      </c>
      <c r="R5791" t="s">
        <v>6989</v>
      </c>
      <c r="S5791" t="s">
        <v>6157</v>
      </c>
      <c r="T5791" t="s">
        <v>6157</v>
      </c>
      <c r="U5791" t="s">
        <v>6157</v>
      </c>
      <c r="X5791" t="s">
        <v>6157</v>
      </c>
      <c r="Y5791" t="s">
        <v>6157</v>
      </c>
      <c r="Z5791" t="s">
        <v>6157</v>
      </c>
      <c r="AA5791" t="s">
        <v>4353</v>
      </c>
      <c r="AB5791" t="s">
        <v>4353</v>
      </c>
      <c r="AC5791" t="s">
        <v>4353</v>
      </c>
      <c r="AD5791" t="s">
        <v>4353</v>
      </c>
      <c r="AE5791" t="s">
        <v>4353</v>
      </c>
      <c r="AF5791" t="s">
        <v>4353</v>
      </c>
      <c r="AG5791" t="s">
        <v>4353</v>
      </c>
      <c r="AH5791" t="s">
        <v>4353</v>
      </c>
      <c r="AI5791" t="s">
        <v>4353</v>
      </c>
      <c r="AJ5791" t="s">
        <v>4353</v>
      </c>
      <c r="AK5791" t="s">
        <v>4353</v>
      </c>
      <c r="AL5791" t="s">
        <v>4353</v>
      </c>
      <c r="AM5791" t="s">
        <v>1394</v>
      </c>
      <c r="AN5791" t="s">
        <v>4353</v>
      </c>
      <c r="AO5791" s="29">
        <v>170</v>
      </c>
      <c r="AP5791">
        <v>-27.119</v>
      </c>
      <c r="AQ5791">
        <v>-109.35590000000001</v>
      </c>
      <c r="AR5791" t="s">
        <v>289</v>
      </c>
      <c r="AS5791">
        <v>22</v>
      </c>
      <c r="AT5791" t="s">
        <v>6467</v>
      </c>
      <c r="AU5791" t="s">
        <v>4353</v>
      </c>
      <c r="AV5791" t="s">
        <v>4353</v>
      </c>
      <c r="AW5791" t="s">
        <v>4353</v>
      </c>
      <c r="AX5791" t="s">
        <v>4353</v>
      </c>
      <c r="AY5791">
        <v>1400</v>
      </c>
      <c r="AZ5791">
        <v>1950</v>
      </c>
      <c r="BA5791" t="s">
        <v>4353</v>
      </c>
      <c r="BB5791" t="s">
        <v>4785</v>
      </c>
      <c r="BC5791" t="s">
        <v>6157</v>
      </c>
      <c r="BD5791" s="7"/>
      <c r="BH5791" t="s">
        <v>1535</v>
      </c>
      <c r="BI5791" t="s">
        <v>7272</v>
      </c>
      <c r="BJ5791" t="s">
        <v>6483</v>
      </c>
      <c r="BK5791" t="s">
        <v>6482</v>
      </c>
      <c r="BL5791" s="7">
        <v>2017</v>
      </c>
      <c r="BQ5791" t="s">
        <v>4353</v>
      </c>
      <c r="BR5791">
        <v>1</v>
      </c>
      <c r="BS5791" t="s">
        <v>6577</v>
      </c>
      <c r="BT5791" t="s">
        <v>6612</v>
      </c>
      <c r="BW5791">
        <v>-26.1</v>
      </c>
      <c r="BY5791">
        <v>2.2999999999999998</v>
      </c>
      <c r="CB5791">
        <v>103.4</v>
      </c>
    </row>
    <row r="5792" spans="1:80" ht="16" customHeight="1">
      <c r="A5792">
        <v>5791</v>
      </c>
      <c r="B5792" t="s">
        <v>7221</v>
      </c>
      <c r="C5792" s="2">
        <v>45024</v>
      </c>
      <c r="E5792" s="17">
        <v>1149</v>
      </c>
      <c r="F5792" s="19"/>
      <c r="G5792" t="s">
        <v>3941</v>
      </c>
      <c r="H5792" t="s">
        <v>6157</v>
      </c>
      <c r="I5792" t="s">
        <v>4480</v>
      </c>
      <c r="J5792" t="s">
        <v>4482</v>
      </c>
      <c r="K5792" t="s">
        <v>4353</v>
      </c>
      <c r="L5792" t="s">
        <v>6157</v>
      </c>
      <c r="M5792" t="s">
        <v>3555</v>
      </c>
      <c r="N5792" t="s">
        <v>289</v>
      </c>
      <c r="O5792" t="s">
        <v>6987</v>
      </c>
      <c r="P5792" t="s">
        <v>3968</v>
      </c>
      <c r="Q5792" t="s">
        <v>3969</v>
      </c>
      <c r="R5792" t="s">
        <v>6990</v>
      </c>
      <c r="S5792" t="s">
        <v>4353</v>
      </c>
      <c r="T5792" t="s">
        <v>4353</v>
      </c>
      <c r="U5792" t="s">
        <v>6157</v>
      </c>
      <c r="X5792" t="s">
        <v>6157</v>
      </c>
      <c r="Y5792" t="s">
        <v>6157</v>
      </c>
      <c r="Z5792" t="s">
        <v>6157</v>
      </c>
      <c r="AA5792" t="s">
        <v>1388</v>
      </c>
      <c r="AB5792" t="s">
        <v>1376</v>
      </c>
      <c r="AC5792" t="s">
        <v>4353</v>
      </c>
      <c r="AD5792" t="s">
        <v>6157</v>
      </c>
      <c r="AE5792" t="s">
        <v>6157</v>
      </c>
      <c r="AF5792" t="s">
        <v>6157</v>
      </c>
      <c r="AG5792" t="s">
        <v>6157</v>
      </c>
      <c r="AH5792" t="s">
        <v>6157</v>
      </c>
      <c r="AI5792" t="s">
        <v>6157</v>
      </c>
      <c r="AJ5792" t="s">
        <v>6457</v>
      </c>
      <c r="AK5792" t="s">
        <v>5518</v>
      </c>
      <c r="AL5792" t="s">
        <v>5406</v>
      </c>
      <c r="AM5792" t="s">
        <v>1394</v>
      </c>
      <c r="AN5792" t="s">
        <v>4353</v>
      </c>
      <c r="AO5792" s="29">
        <v>16</v>
      </c>
      <c r="AP5792">
        <v>-27.07427809</v>
      </c>
      <c r="AQ5792">
        <v>-109.32240844</v>
      </c>
      <c r="AR5792" t="s">
        <v>289</v>
      </c>
      <c r="AS5792">
        <v>0.1</v>
      </c>
      <c r="AT5792" t="s">
        <v>274</v>
      </c>
      <c r="AU5792" t="s">
        <v>274</v>
      </c>
      <c r="AV5792" t="s">
        <v>4353</v>
      </c>
      <c r="AW5792" t="s">
        <v>5914</v>
      </c>
      <c r="AX5792" t="s">
        <v>4353</v>
      </c>
      <c r="AY5792">
        <v>1400</v>
      </c>
      <c r="AZ5792">
        <v>1950</v>
      </c>
      <c r="BA5792" t="s">
        <v>4353</v>
      </c>
      <c r="BB5792" t="s">
        <v>4785</v>
      </c>
      <c r="BC5792" t="s">
        <v>6157</v>
      </c>
      <c r="BD5792" s="7"/>
      <c r="BH5792" t="s">
        <v>1535</v>
      </c>
      <c r="BI5792" t="s">
        <v>7272</v>
      </c>
      <c r="BJ5792" t="s">
        <v>6483</v>
      </c>
      <c r="BK5792" t="s">
        <v>6482</v>
      </c>
      <c r="BL5792" s="7">
        <v>2017</v>
      </c>
      <c r="BQ5792" t="s">
        <v>4353</v>
      </c>
      <c r="BR5792">
        <v>1</v>
      </c>
      <c r="BS5792" t="s">
        <v>6576</v>
      </c>
      <c r="BT5792" t="s">
        <v>6612</v>
      </c>
      <c r="BW5792">
        <v>-13.3</v>
      </c>
      <c r="BY5792">
        <v>13</v>
      </c>
      <c r="CB5792">
        <v>3.3</v>
      </c>
    </row>
    <row r="5793" spans="1:106" ht="16" customHeight="1">
      <c r="A5793">
        <v>5792</v>
      </c>
      <c r="B5793" t="s">
        <v>7221</v>
      </c>
      <c r="C5793" s="2">
        <v>45024</v>
      </c>
      <c r="E5793" s="17">
        <v>1287</v>
      </c>
      <c r="F5793" s="19"/>
      <c r="G5793" t="s">
        <v>3941</v>
      </c>
      <c r="H5793" t="s">
        <v>6157</v>
      </c>
      <c r="I5793" t="s">
        <v>4480</v>
      </c>
      <c r="J5793" t="s">
        <v>4482</v>
      </c>
      <c r="K5793" t="s">
        <v>4353</v>
      </c>
      <c r="L5793" t="s">
        <v>6157</v>
      </c>
      <c r="M5793" t="s">
        <v>3555</v>
      </c>
      <c r="N5793" t="s">
        <v>289</v>
      </c>
      <c r="O5793" t="s">
        <v>6987</v>
      </c>
      <c r="P5793" t="s">
        <v>3968</v>
      </c>
      <c r="Q5793" t="s">
        <v>3969</v>
      </c>
      <c r="R5793" t="s">
        <v>6990</v>
      </c>
      <c r="S5793" t="s">
        <v>4353</v>
      </c>
      <c r="T5793" t="s">
        <v>4353</v>
      </c>
      <c r="U5793" t="s">
        <v>6157</v>
      </c>
      <c r="X5793" t="s">
        <v>6157</v>
      </c>
      <c r="Y5793" t="s">
        <v>6157</v>
      </c>
      <c r="Z5793" t="s">
        <v>6157</v>
      </c>
      <c r="AA5793" t="s">
        <v>1388</v>
      </c>
      <c r="AB5793" t="s">
        <v>5915</v>
      </c>
      <c r="AC5793" t="s">
        <v>4353</v>
      </c>
      <c r="AD5793" t="s">
        <v>6157</v>
      </c>
      <c r="AE5793" t="s">
        <v>6157</v>
      </c>
      <c r="AF5793" t="s">
        <v>6157</v>
      </c>
      <c r="AG5793" t="s">
        <v>6157</v>
      </c>
      <c r="AH5793" t="s">
        <v>6157</v>
      </c>
      <c r="AI5793" t="s">
        <v>6157</v>
      </c>
      <c r="AJ5793" t="s">
        <v>6457</v>
      </c>
      <c r="AK5793" t="s">
        <v>5518</v>
      </c>
      <c r="AL5793" t="s">
        <v>5406</v>
      </c>
      <c r="AM5793" t="s">
        <v>1394</v>
      </c>
      <c r="AN5793" t="s">
        <v>4353</v>
      </c>
      <c r="AO5793" s="29">
        <v>16</v>
      </c>
      <c r="AP5793">
        <v>-27.07427809</v>
      </c>
      <c r="AQ5793">
        <v>-109.32240844</v>
      </c>
      <c r="AR5793" t="s">
        <v>289</v>
      </c>
      <c r="AS5793">
        <v>0.1</v>
      </c>
      <c r="AT5793" t="s">
        <v>274</v>
      </c>
      <c r="AU5793" t="s">
        <v>274</v>
      </c>
      <c r="AV5793" t="s">
        <v>4353</v>
      </c>
      <c r="AW5793" t="s">
        <v>5916</v>
      </c>
      <c r="AX5793" t="s">
        <v>4353</v>
      </c>
      <c r="AY5793">
        <v>1400</v>
      </c>
      <c r="AZ5793">
        <v>1950</v>
      </c>
      <c r="BA5793" t="s">
        <v>4353</v>
      </c>
      <c r="BB5793" t="s">
        <v>4785</v>
      </c>
      <c r="BC5793" t="s">
        <v>6157</v>
      </c>
      <c r="BD5793" s="7"/>
      <c r="BH5793" t="s">
        <v>1535</v>
      </c>
      <c r="BI5793" t="s">
        <v>7272</v>
      </c>
      <c r="BJ5793" t="s">
        <v>6483</v>
      </c>
      <c r="BK5793" t="s">
        <v>6482</v>
      </c>
      <c r="BL5793" s="7">
        <v>2017</v>
      </c>
      <c r="BQ5793" t="s">
        <v>4353</v>
      </c>
      <c r="BR5793">
        <v>1</v>
      </c>
      <c r="BS5793" t="s">
        <v>6576</v>
      </c>
      <c r="BT5793" t="s">
        <v>6612</v>
      </c>
      <c r="BW5793">
        <v>-18.7</v>
      </c>
      <c r="BY5793">
        <v>14.3</v>
      </c>
      <c r="CB5793">
        <v>3.1</v>
      </c>
    </row>
    <row r="5794" spans="1:106" ht="16" customHeight="1">
      <c r="A5794">
        <v>5793</v>
      </c>
      <c r="B5794" t="s">
        <v>7221</v>
      </c>
      <c r="C5794" s="2">
        <v>45024</v>
      </c>
      <c r="E5794" s="17">
        <v>1292</v>
      </c>
      <c r="F5794" s="19"/>
      <c r="G5794" t="s">
        <v>3941</v>
      </c>
      <c r="H5794" t="s">
        <v>6157</v>
      </c>
      <c r="I5794" t="s">
        <v>4480</v>
      </c>
      <c r="J5794" t="s">
        <v>4482</v>
      </c>
      <c r="K5794" t="s">
        <v>4353</v>
      </c>
      <c r="L5794" t="s">
        <v>6157</v>
      </c>
      <c r="M5794" t="s">
        <v>3555</v>
      </c>
      <c r="N5794" t="s">
        <v>289</v>
      </c>
      <c r="O5794" t="s">
        <v>6987</v>
      </c>
      <c r="P5794" t="s">
        <v>3968</v>
      </c>
      <c r="Q5794" t="s">
        <v>3969</v>
      </c>
      <c r="R5794" t="s">
        <v>6990</v>
      </c>
      <c r="S5794" t="s">
        <v>4353</v>
      </c>
      <c r="T5794" t="s">
        <v>4353</v>
      </c>
      <c r="U5794" t="s">
        <v>6157</v>
      </c>
      <c r="X5794" t="s">
        <v>6157</v>
      </c>
      <c r="Y5794" t="s">
        <v>6157</v>
      </c>
      <c r="Z5794" t="s">
        <v>6157</v>
      </c>
      <c r="AA5794" t="s">
        <v>1388</v>
      </c>
      <c r="AB5794" t="s">
        <v>1376</v>
      </c>
      <c r="AC5794" t="s">
        <v>4353</v>
      </c>
      <c r="AD5794" t="s">
        <v>6157</v>
      </c>
      <c r="AE5794" t="s">
        <v>6157</v>
      </c>
      <c r="AF5794" t="s">
        <v>6157</v>
      </c>
      <c r="AG5794" t="s">
        <v>6157</v>
      </c>
      <c r="AH5794" t="s">
        <v>6157</v>
      </c>
      <c r="AI5794" t="s">
        <v>6157</v>
      </c>
      <c r="AJ5794" t="s">
        <v>6457</v>
      </c>
      <c r="AK5794" t="s">
        <v>5518</v>
      </c>
      <c r="AL5794" t="s">
        <v>5406</v>
      </c>
      <c r="AM5794" t="s">
        <v>1394</v>
      </c>
      <c r="AN5794" t="s">
        <v>4353</v>
      </c>
      <c r="AO5794" s="29">
        <v>16</v>
      </c>
      <c r="AP5794">
        <v>-27.07427809</v>
      </c>
      <c r="AQ5794">
        <v>-109.32240844</v>
      </c>
      <c r="AR5794" t="s">
        <v>289</v>
      </c>
      <c r="AS5794">
        <v>0.1</v>
      </c>
      <c r="AT5794" t="s">
        <v>274</v>
      </c>
      <c r="AU5794" t="s">
        <v>274</v>
      </c>
      <c r="AV5794" t="s">
        <v>4353</v>
      </c>
      <c r="AW5794" t="s">
        <v>5917</v>
      </c>
      <c r="AX5794" t="s">
        <v>4353</v>
      </c>
      <c r="AY5794">
        <v>1400</v>
      </c>
      <c r="AZ5794">
        <v>1950</v>
      </c>
      <c r="BA5794" t="s">
        <v>4353</v>
      </c>
      <c r="BB5794" t="s">
        <v>4785</v>
      </c>
      <c r="BC5794" t="s">
        <v>6157</v>
      </c>
      <c r="BD5794" s="7"/>
      <c r="BH5794" t="s">
        <v>1535</v>
      </c>
      <c r="BI5794" t="s">
        <v>7272</v>
      </c>
      <c r="BJ5794" t="s">
        <v>6483</v>
      </c>
      <c r="BK5794" t="s">
        <v>6482</v>
      </c>
      <c r="BL5794" s="7">
        <v>2017</v>
      </c>
      <c r="BQ5794" t="s">
        <v>4353</v>
      </c>
      <c r="BR5794">
        <v>1</v>
      </c>
      <c r="BS5794" t="s">
        <v>6576</v>
      </c>
      <c r="BT5794" t="s">
        <v>6612</v>
      </c>
      <c r="BW5794">
        <v>-13.7</v>
      </c>
      <c r="BY5794">
        <v>14.7</v>
      </c>
      <c r="CB5794">
        <v>3.3</v>
      </c>
    </row>
    <row r="5795" spans="1:106" ht="16" customHeight="1">
      <c r="A5795">
        <v>5794</v>
      </c>
      <c r="B5795" t="s">
        <v>7221</v>
      </c>
      <c r="C5795" s="2">
        <v>45024</v>
      </c>
      <c r="E5795" s="17">
        <v>1307</v>
      </c>
      <c r="F5795" s="19"/>
      <c r="G5795" t="s">
        <v>3941</v>
      </c>
      <c r="H5795" t="s">
        <v>6157</v>
      </c>
      <c r="I5795" t="s">
        <v>4480</v>
      </c>
      <c r="J5795" t="s">
        <v>4482</v>
      </c>
      <c r="K5795" t="s">
        <v>4353</v>
      </c>
      <c r="L5795" t="s">
        <v>6157</v>
      </c>
      <c r="M5795" t="s">
        <v>3555</v>
      </c>
      <c r="N5795" t="s">
        <v>289</v>
      </c>
      <c r="O5795" t="s">
        <v>6987</v>
      </c>
      <c r="P5795" t="s">
        <v>3968</v>
      </c>
      <c r="Q5795" t="s">
        <v>3969</v>
      </c>
      <c r="R5795" t="s">
        <v>6990</v>
      </c>
      <c r="S5795" t="s">
        <v>4353</v>
      </c>
      <c r="T5795" t="s">
        <v>4353</v>
      </c>
      <c r="U5795" t="s">
        <v>6157</v>
      </c>
      <c r="X5795" t="s">
        <v>6157</v>
      </c>
      <c r="Y5795" t="s">
        <v>6157</v>
      </c>
      <c r="Z5795" t="s">
        <v>6157</v>
      </c>
      <c r="AA5795" t="s">
        <v>1388</v>
      </c>
      <c r="AB5795" t="s">
        <v>1385</v>
      </c>
      <c r="AC5795" t="s">
        <v>4353</v>
      </c>
      <c r="AD5795" t="s">
        <v>6157</v>
      </c>
      <c r="AE5795" t="s">
        <v>6157</v>
      </c>
      <c r="AF5795" t="s">
        <v>6157</v>
      </c>
      <c r="AG5795" t="s">
        <v>6157</v>
      </c>
      <c r="AH5795" t="s">
        <v>6157</v>
      </c>
      <c r="AI5795" t="s">
        <v>6157</v>
      </c>
      <c r="AJ5795" t="s">
        <v>6457</v>
      </c>
      <c r="AK5795" t="s">
        <v>5518</v>
      </c>
      <c r="AL5795" t="s">
        <v>5406</v>
      </c>
      <c r="AM5795" t="s">
        <v>1394</v>
      </c>
      <c r="AN5795" t="s">
        <v>4353</v>
      </c>
      <c r="AO5795" s="29">
        <v>16</v>
      </c>
      <c r="AP5795">
        <v>-27.07427809</v>
      </c>
      <c r="AQ5795">
        <v>-109.32240844</v>
      </c>
      <c r="AR5795" t="s">
        <v>289</v>
      </c>
      <c r="AS5795">
        <v>0.1</v>
      </c>
      <c r="AT5795" t="s">
        <v>274</v>
      </c>
      <c r="AU5795" t="s">
        <v>274</v>
      </c>
      <c r="AV5795" t="s">
        <v>4353</v>
      </c>
      <c r="AW5795" t="s">
        <v>5918</v>
      </c>
      <c r="AX5795" t="s">
        <v>4353</v>
      </c>
      <c r="AY5795">
        <v>1400</v>
      </c>
      <c r="AZ5795">
        <v>1950</v>
      </c>
      <c r="BA5795" t="s">
        <v>4353</v>
      </c>
      <c r="BB5795" t="s">
        <v>4785</v>
      </c>
      <c r="BC5795" t="s">
        <v>6157</v>
      </c>
      <c r="BD5795" s="7"/>
      <c r="BH5795" t="s">
        <v>1535</v>
      </c>
      <c r="BI5795" t="s">
        <v>7272</v>
      </c>
      <c r="BJ5795" t="s">
        <v>6483</v>
      </c>
      <c r="BK5795" t="s">
        <v>6482</v>
      </c>
      <c r="BL5795" s="7">
        <v>2017</v>
      </c>
      <c r="BQ5795" t="s">
        <v>4353</v>
      </c>
      <c r="BR5795">
        <v>1</v>
      </c>
      <c r="BS5795" t="s">
        <v>6576</v>
      </c>
      <c r="BT5795" t="s">
        <v>6612</v>
      </c>
      <c r="BW5795">
        <v>-17</v>
      </c>
      <c r="BY5795">
        <v>8.1999999999999993</v>
      </c>
      <c r="CB5795">
        <v>3.2</v>
      </c>
    </row>
    <row r="5796" spans="1:106" ht="16" customHeight="1">
      <c r="A5796">
        <v>5795</v>
      </c>
      <c r="B5796" t="s">
        <v>7221</v>
      </c>
      <c r="C5796" s="2">
        <v>45024</v>
      </c>
      <c r="E5796" s="17">
        <v>1311</v>
      </c>
      <c r="F5796" s="19"/>
      <c r="G5796" t="s">
        <v>3941</v>
      </c>
      <c r="H5796" t="s">
        <v>6157</v>
      </c>
      <c r="I5796" t="s">
        <v>4480</v>
      </c>
      <c r="J5796" t="s">
        <v>4482</v>
      </c>
      <c r="K5796" t="s">
        <v>4353</v>
      </c>
      <c r="L5796" t="s">
        <v>6157</v>
      </c>
      <c r="M5796" t="s">
        <v>3555</v>
      </c>
      <c r="N5796" t="s">
        <v>289</v>
      </c>
      <c r="O5796" t="s">
        <v>6987</v>
      </c>
      <c r="P5796" t="s">
        <v>3968</v>
      </c>
      <c r="Q5796" t="s">
        <v>3969</v>
      </c>
      <c r="R5796" t="s">
        <v>6990</v>
      </c>
      <c r="S5796" t="s">
        <v>4353</v>
      </c>
      <c r="T5796" t="s">
        <v>4353</v>
      </c>
      <c r="U5796" t="s">
        <v>6157</v>
      </c>
      <c r="X5796" t="s">
        <v>6157</v>
      </c>
      <c r="Y5796" t="s">
        <v>6157</v>
      </c>
      <c r="Z5796" t="s">
        <v>6157</v>
      </c>
      <c r="AA5796" t="s">
        <v>1388</v>
      </c>
      <c r="AB5796" t="s">
        <v>250</v>
      </c>
      <c r="AC5796" t="s">
        <v>4353</v>
      </c>
      <c r="AD5796" t="s">
        <v>6157</v>
      </c>
      <c r="AE5796" t="s">
        <v>6157</v>
      </c>
      <c r="AF5796" t="s">
        <v>6157</v>
      </c>
      <c r="AG5796" t="s">
        <v>6157</v>
      </c>
      <c r="AH5796" t="s">
        <v>6157</v>
      </c>
      <c r="AI5796" t="s">
        <v>6157</v>
      </c>
      <c r="AJ5796" t="s">
        <v>6457</v>
      </c>
      <c r="AK5796" t="s">
        <v>5518</v>
      </c>
      <c r="AL5796" t="s">
        <v>5406</v>
      </c>
      <c r="AM5796" t="s">
        <v>1394</v>
      </c>
      <c r="AN5796" t="s">
        <v>4353</v>
      </c>
      <c r="AO5796" s="29">
        <v>16</v>
      </c>
      <c r="AP5796">
        <v>-27.07427809</v>
      </c>
      <c r="AQ5796">
        <v>-109.32240844</v>
      </c>
      <c r="AR5796" t="s">
        <v>289</v>
      </c>
      <c r="AS5796">
        <v>0.1</v>
      </c>
      <c r="AT5796" t="s">
        <v>274</v>
      </c>
      <c r="AU5796" t="s">
        <v>274</v>
      </c>
      <c r="AV5796" t="s">
        <v>4353</v>
      </c>
      <c r="AW5796" t="s">
        <v>5919</v>
      </c>
      <c r="AX5796" t="s">
        <v>4353</v>
      </c>
      <c r="AY5796">
        <v>1400</v>
      </c>
      <c r="AZ5796">
        <v>1950</v>
      </c>
      <c r="BA5796" t="s">
        <v>4353</v>
      </c>
      <c r="BB5796" t="s">
        <v>4785</v>
      </c>
      <c r="BC5796" t="s">
        <v>6157</v>
      </c>
      <c r="BD5796" s="7"/>
      <c r="BH5796" t="s">
        <v>1535</v>
      </c>
      <c r="BI5796" t="s">
        <v>7272</v>
      </c>
      <c r="BJ5796" t="s">
        <v>6483</v>
      </c>
      <c r="BK5796" t="s">
        <v>6482</v>
      </c>
      <c r="BL5796" s="7">
        <v>2017</v>
      </c>
      <c r="BQ5796" t="s">
        <v>4353</v>
      </c>
      <c r="BR5796">
        <v>1</v>
      </c>
      <c r="BS5796" t="s">
        <v>6576</v>
      </c>
      <c r="BT5796" t="s">
        <v>6612</v>
      </c>
      <c r="BW5796">
        <v>-18.899999999999999</v>
      </c>
      <c r="BY5796">
        <v>13.6</v>
      </c>
      <c r="CB5796">
        <v>3.4</v>
      </c>
    </row>
    <row r="5797" spans="1:106" ht="16" customHeight="1">
      <c r="A5797">
        <v>5796</v>
      </c>
      <c r="B5797" t="s">
        <v>7221</v>
      </c>
      <c r="C5797" s="2">
        <v>45024</v>
      </c>
      <c r="E5797" s="17">
        <v>1316</v>
      </c>
      <c r="F5797" s="19"/>
      <c r="G5797" t="s">
        <v>3941</v>
      </c>
      <c r="H5797" t="s">
        <v>6157</v>
      </c>
      <c r="I5797" t="s">
        <v>4480</v>
      </c>
      <c r="J5797" t="s">
        <v>4482</v>
      </c>
      <c r="K5797" t="s">
        <v>4353</v>
      </c>
      <c r="L5797" t="s">
        <v>6157</v>
      </c>
      <c r="M5797" t="s">
        <v>3555</v>
      </c>
      <c r="N5797" t="s">
        <v>289</v>
      </c>
      <c r="O5797" t="s">
        <v>6987</v>
      </c>
      <c r="P5797" t="s">
        <v>3968</v>
      </c>
      <c r="Q5797" t="s">
        <v>3969</v>
      </c>
      <c r="R5797" t="s">
        <v>6990</v>
      </c>
      <c r="S5797" t="s">
        <v>4353</v>
      </c>
      <c r="T5797" t="s">
        <v>4353</v>
      </c>
      <c r="U5797" t="s">
        <v>6157</v>
      </c>
      <c r="X5797" t="s">
        <v>6157</v>
      </c>
      <c r="Y5797" t="s">
        <v>6157</v>
      </c>
      <c r="Z5797" t="s">
        <v>6157</v>
      </c>
      <c r="AA5797" t="s">
        <v>1388</v>
      </c>
      <c r="AB5797" t="s">
        <v>1376</v>
      </c>
      <c r="AC5797" t="s">
        <v>4353</v>
      </c>
      <c r="AD5797" t="s">
        <v>6157</v>
      </c>
      <c r="AE5797" t="s">
        <v>6157</v>
      </c>
      <c r="AF5797" t="s">
        <v>6157</v>
      </c>
      <c r="AG5797" t="s">
        <v>6157</v>
      </c>
      <c r="AH5797" t="s">
        <v>6157</v>
      </c>
      <c r="AI5797" t="s">
        <v>6157</v>
      </c>
      <c r="AJ5797" t="s">
        <v>6457</v>
      </c>
      <c r="AK5797" t="s">
        <v>5518</v>
      </c>
      <c r="AL5797" t="s">
        <v>5406</v>
      </c>
      <c r="AM5797" t="s">
        <v>1394</v>
      </c>
      <c r="AN5797" t="s">
        <v>4353</v>
      </c>
      <c r="AO5797" s="29">
        <v>16</v>
      </c>
      <c r="AP5797">
        <v>-27.07427809</v>
      </c>
      <c r="AQ5797">
        <v>-109.32240844</v>
      </c>
      <c r="AR5797" t="s">
        <v>289</v>
      </c>
      <c r="AS5797">
        <v>0.1</v>
      </c>
      <c r="AT5797" t="s">
        <v>274</v>
      </c>
      <c r="AU5797" t="s">
        <v>274</v>
      </c>
      <c r="AV5797" t="s">
        <v>4353</v>
      </c>
      <c r="AW5797" t="s">
        <v>5920</v>
      </c>
      <c r="AX5797" t="s">
        <v>4353</v>
      </c>
      <c r="AY5797">
        <v>1400</v>
      </c>
      <c r="AZ5797">
        <v>1950</v>
      </c>
      <c r="BA5797" t="s">
        <v>4353</v>
      </c>
      <c r="BB5797" t="s">
        <v>4785</v>
      </c>
      <c r="BC5797" t="s">
        <v>6157</v>
      </c>
      <c r="BD5797" s="7"/>
      <c r="BH5797" t="s">
        <v>1535</v>
      </c>
      <c r="BI5797" t="s">
        <v>7272</v>
      </c>
      <c r="BJ5797" t="s">
        <v>6483</v>
      </c>
      <c r="BK5797" t="s">
        <v>6482</v>
      </c>
      <c r="BL5797" s="7">
        <v>2017</v>
      </c>
      <c r="BQ5797" t="s">
        <v>4353</v>
      </c>
      <c r="BR5797">
        <v>1</v>
      </c>
      <c r="BS5797" t="s">
        <v>6576</v>
      </c>
      <c r="BT5797" t="s">
        <v>6612</v>
      </c>
      <c r="BW5797">
        <v>-19.2</v>
      </c>
      <c r="BY5797">
        <v>13.6</v>
      </c>
      <c r="CB5797">
        <v>3.2</v>
      </c>
    </row>
    <row r="5798" spans="1:106" ht="16" customHeight="1">
      <c r="A5798">
        <v>5797</v>
      </c>
      <c r="B5798" t="s">
        <v>7221</v>
      </c>
      <c r="C5798" s="2">
        <v>45024</v>
      </c>
      <c r="E5798" s="17">
        <v>1276</v>
      </c>
      <c r="F5798" s="19"/>
      <c r="G5798" t="s">
        <v>3941</v>
      </c>
      <c r="H5798" t="s">
        <v>6157</v>
      </c>
      <c r="I5798" t="s">
        <v>4480</v>
      </c>
      <c r="J5798" t="s">
        <v>4482</v>
      </c>
      <c r="K5798" t="s">
        <v>4353</v>
      </c>
      <c r="L5798" t="s">
        <v>6157</v>
      </c>
      <c r="M5798" t="s">
        <v>3555</v>
      </c>
      <c r="N5798" t="s">
        <v>289</v>
      </c>
      <c r="O5798" t="s">
        <v>6987</v>
      </c>
      <c r="P5798" t="s">
        <v>3968</v>
      </c>
      <c r="Q5798" t="s">
        <v>3969</v>
      </c>
      <c r="R5798" t="s">
        <v>6990</v>
      </c>
      <c r="S5798" t="s">
        <v>4353</v>
      </c>
      <c r="T5798" t="s">
        <v>4353</v>
      </c>
      <c r="U5798" t="s">
        <v>6157</v>
      </c>
      <c r="X5798" t="s">
        <v>6157</v>
      </c>
      <c r="Y5798" t="s">
        <v>6157</v>
      </c>
      <c r="Z5798" t="s">
        <v>6157</v>
      </c>
      <c r="AA5798" t="s">
        <v>1388</v>
      </c>
      <c r="AB5798" t="s">
        <v>250</v>
      </c>
      <c r="AC5798" t="s">
        <v>4353</v>
      </c>
      <c r="AD5798" t="s">
        <v>6157</v>
      </c>
      <c r="AE5798" t="s">
        <v>6157</v>
      </c>
      <c r="AF5798" t="s">
        <v>6157</v>
      </c>
      <c r="AG5798" t="s">
        <v>6157</v>
      </c>
      <c r="AH5798" t="s">
        <v>6157</v>
      </c>
      <c r="AI5798" t="s">
        <v>6157</v>
      </c>
      <c r="AJ5798" t="s">
        <v>6457</v>
      </c>
      <c r="AK5798" t="s">
        <v>5518</v>
      </c>
      <c r="AL5798" t="s">
        <v>5406</v>
      </c>
      <c r="AM5798" t="s">
        <v>1394</v>
      </c>
      <c r="AN5798" t="s">
        <v>4353</v>
      </c>
      <c r="AO5798" s="29">
        <v>16</v>
      </c>
      <c r="AP5798">
        <v>-27.07427809</v>
      </c>
      <c r="AQ5798">
        <v>-109.32240844</v>
      </c>
      <c r="AR5798" t="s">
        <v>289</v>
      </c>
      <c r="AS5798">
        <v>0.1</v>
      </c>
      <c r="AT5798" t="s">
        <v>274</v>
      </c>
      <c r="AU5798" t="s">
        <v>274</v>
      </c>
      <c r="AV5798" t="s">
        <v>4353</v>
      </c>
      <c r="AW5798" t="s">
        <v>5921</v>
      </c>
      <c r="AX5798" t="s">
        <v>4353</v>
      </c>
      <c r="AY5798">
        <v>1400</v>
      </c>
      <c r="AZ5798">
        <v>1950</v>
      </c>
      <c r="BA5798" t="s">
        <v>4353</v>
      </c>
      <c r="BB5798" t="s">
        <v>4785</v>
      </c>
      <c r="BC5798" t="s">
        <v>6157</v>
      </c>
      <c r="BD5798" s="7"/>
      <c r="BH5798" t="s">
        <v>1535</v>
      </c>
      <c r="BI5798" t="s">
        <v>7272</v>
      </c>
      <c r="BJ5798" t="s">
        <v>6483</v>
      </c>
      <c r="BK5798" t="s">
        <v>6482</v>
      </c>
      <c r="BL5798" s="7">
        <v>2017</v>
      </c>
      <c r="BQ5798" t="s">
        <v>4353</v>
      </c>
      <c r="BR5798">
        <v>1</v>
      </c>
      <c r="BS5798" t="s">
        <v>6576</v>
      </c>
      <c r="BT5798" t="s">
        <v>6612</v>
      </c>
      <c r="BW5798">
        <v>-15.3</v>
      </c>
      <c r="BY5798">
        <v>15.3</v>
      </c>
      <c r="CB5798">
        <v>3.3</v>
      </c>
    </row>
    <row r="5799" spans="1:106" ht="16" customHeight="1">
      <c r="A5799">
        <v>5798</v>
      </c>
      <c r="B5799" t="s">
        <v>7221</v>
      </c>
      <c r="C5799" s="2">
        <v>45024</v>
      </c>
      <c r="E5799" s="17">
        <v>1328</v>
      </c>
      <c r="F5799" s="19"/>
      <c r="G5799" t="s">
        <v>3941</v>
      </c>
      <c r="H5799" t="s">
        <v>6157</v>
      </c>
      <c r="I5799" t="s">
        <v>4480</v>
      </c>
      <c r="J5799" t="s">
        <v>4482</v>
      </c>
      <c r="K5799" t="s">
        <v>4353</v>
      </c>
      <c r="L5799" t="s">
        <v>6157</v>
      </c>
      <c r="M5799" t="s">
        <v>3555</v>
      </c>
      <c r="N5799" t="s">
        <v>289</v>
      </c>
      <c r="O5799" t="s">
        <v>6987</v>
      </c>
      <c r="P5799" t="s">
        <v>3968</v>
      </c>
      <c r="Q5799" t="s">
        <v>3969</v>
      </c>
      <c r="R5799" t="s">
        <v>6990</v>
      </c>
      <c r="S5799" t="s">
        <v>4353</v>
      </c>
      <c r="T5799" t="s">
        <v>4353</v>
      </c>
      <c r="U5799" t="s">
        <v>6157</v>
      </c>
      <c r="X5799" t="s">
        <v>6157</v>
      </c>
      <c r="Y5799" t="s">
        <v>6157</v>
      </c>
      <c r="Z5799" t="s">
        <v>6157</v>
      </c>
      <c r="AA5799" t="s">
        <v>1388</v>
      </c>
      <c r="AB5799" t="s">
        <v>1385</v>
      </c>
      <c r="AC5799" t="s">
        <v>4353</v>
      </c>
      <c r="AD5799" t="s">
        <v>6157</v>
      </c>
      <c r="AE5799" t="s">
        <v>6157</v>
      </c>
      <c r="AF5799" t="s">
        <v>6157</v>
      </c>
      <c r="AG5799" t="s">
        <v>6157</v>
      </c>
      <c r="AH5799" t="s">
        <v>6157</v>
      </c>
      <c r="AI5799" t="s">
        <v>6157</v>
      </c>
      <c r="AJ5799" t="s">
        <v>6457</v>
      </c>
      <c r="AK5799" t="s">
        <v>5518</v>
      </c>
      <c r="AL5799" t="s">
        <v>5406</v>
      </c>
      <c r="AM5799" t="s">
        <v>1394</v>
      </c>
      <c r="AN5799" t="s">
        <v>4353</v>
      </c>
      <c r="AO5799" s="29">
        <v>16</v>
      </c>
      <c r="AP5799">
        <v>-27.07427809</v>
      </c>
      <c r="AQ5799">
        <v>-109.32240844</v>
      </c>
      <c r="AR5799" t="s">
        <v>289</v>
      </c>
      <c r="AS5799">
        <v>0.1</v>
      </c>
      <c r="AT5799" t="s">
        <v>274</v>
      </c>
      <c r="AU5799" t="s">
        <v>274</v>
      </c>
      <c r="AV5799" t="s">
        <v>4353</v>
      </c>
      <c r="AW5799" t="s">
        <v>5922</v>
      </c>
      <c r="AX5799" t="s">
        <v>4353</v>
      </c>
      <c r="AY5799">
        <v>1400</v>
      </c>
      <c r="AZ5799">
        <v>1950</v>
      </c>
      <c r="BA5799" t="s">
        <v>4353</v>
      </c>
      <c r="BB5799" t="s">
        <v>4785</v>
      </c>
      <c r="BC5799" t="s">
        <v>6157</v>
      </c>
      <c r="BD5799" s="7"/>
      <c r="BH5799" t="s">
        <v>1535</v>
      </c>
      <c r="BI5799" t="s">
        <v>7272</v>
      </c>
      <c r="BJ5799" t="s">
        <v>6483</v>
      </c>
      <c r="BK5799" t="s">
        <v>6482</v>
      </c>
      <c r="BL5799" s="7">
        <v>2017</v>
      </c>
      <c r="BQ5799" t="s">
        <v>4353</v>
      </c>
      <c r="BR5799">
        <v>1</v>
      </c>
      <c r="BS5799" t="s">
        <v>6576</v>
      </c>
      <c r="BT5799" t="s">
        <v>6612</v>
      </c>
      <c r="BW5799">
        <v>-17</v>
      </c>
      <c r="BY5799">
        <v>9.8000000000000007</v>
      </c>
      <c r="CB5799">
        <v>3.3</v>
      </c>
    </row>
    <row r="5800" spans="1:106" ht="16" customHeight="1">
      <c r="A5800">
        <v>5799</v>
      </c>
      <c r="B5800" t="s">
        <v>7221</v>
      </c>
      <c r="C5800" s="2">
        <v>45024</v>
      </c>
      <c r="E5800" s="19" t="s">
        <v>833</v>
      </c>
      <c r="F5800" s="19"/>
      <c r="G5800" t="s">
        <v>1608</v>
      </c>
      <c r="H5800" t="s">
        <v>6157</v>
      </c>
      <c r="I5800" t="s">
        <v>4349</v>
      </c>
      <c r="J5800" t="s">
        <v>4350</v>
      </c>
      <c r="K5800" t="s">
        <v>4351</v>
      </c>
      <c r="L5800" t="s">
        <v>6157</v>
      </c>
      <c r="M5800" t="s">
        <v>1608</v>
      </c>
      <c r="N5800" t="s">
        <v>289</v>
      </c>
      <c r="O5800" t="s">
        <v>6157</v>
      </c>
      <c r="P5800" t="s">
        <v>6157</v>
      </c>
      <c r="Q5800" t="s">
        <v>3969</v>
      </c>
      <c r="R5800" t="s">
        <v>6157</v>
      </c>
      <c r="S5800" t="s">
        <v>4353</v>
      </c>
      <c r="T5800" t="s">
        <v>4353</v>
      </c>
      <c r="U5800" s="4" t="s">
        <v>4353</v>
      </c>
      <c r="V5800">
        <v>0</v>
      </c>
      <c r="W5800">
        <v>80</v>
      </c>
      <c r="X5800" t="s">
        <v>289</v>
      </c>
      <c r="Y5800" t="s">
        <v>6157</v>
      </c>
      <c r="Z5800" t="s">
        <v>1371</v>
      </c>
      <c r="AA5800" t="s">
        <v>245</v>
      </c>
      <c r="AB5800" t="s">
        <v>6157</v>
      </c>
      <c r="AC5800" t="s">
        <v>6157</v>
      </c>
      <c r="AD5800" t="s">
        <v>245</v>
      </c>
      <c r="AE5800" t="s">
        <v>4353</v>
      </c>
      <c r="AF5800" t="s">
        <v>4353</v>
      </c>
      <c r="AG5800" t="s">
        <v>4353</v>
      </c>
      <c r="AH5800" t="s">
        <v>4353</v>
      </c>
      <c r="AI5800" t="s">
        <v>6157</v>
      </c>
      <c r="AJ5800" t="s">
        <v>6804</v>
      </c>
      <c r="AK5800" t="s">
        <v>7238</v>
      </c>
      <c r="AL5800" t="s">
        <v>1426</v>
      </c>
      <c r="AM5800" t="s">
        <v>1425</v>
      </c>
      <c r="AN5800" t="s">
        <v>4353</v>
      </c>
      <c r="AO5800" s="29">
        <v>16</v>
      </c>
      <c r="AP5800">
        <v>-21.184971969999999</v>
      </c>
      <c r="AQ5800">
        <v>-175.23077488000001</v>
      </c>
      <c r="AR5800" t="s">
        <v>289</v>
      </c>
      <c r="AS5800">
        <v>0.1</v>
      </c>
      <c r="AT5800" t="s">
        <v>1510</v>
      </c>
      <c r="AU5800" t="s">
        <v>274</v>
      </c>
      <c r="AV5800" t="s">
        <v>4353</v>
      </c>
      <c r="AW5800" t="s">
        <v>4353</v>
      </c>
      <c r="AX5800" t="s">
        <v>4353</v>
      </c>
      <c r="AY5800">
        <v>950</v>
      </c>
      <c r="AZ5800">
        <v>1700</v>
      </c>
      <c r="BA5800" t="s">
        <v>4353</v>
      </c>
      <c r="BB5800" t="s">
        <v>4785</v>
      </c>
      <c r="BC5800" t="s">
        <v>6157</v>
      </c>
      <c r="BD5800" s="7"/>
      <c r="BH5800" t="s">
        <v>1542</v>
      </c>
      <c r="BI5800" t="s">
        <v>7273</v>
      </c>
      <c r="BJ5800" t="s">
        <v>5923</v>
      </c>
      <c r="BK5800" t="s">
        <v>6157</v>
      </c>
      <c r="BL5800" s="7">
        <v>2004</v>
      </c>
      <c r="BW5800"/>
      <c r="BY5800"/>
      <c r="CW5800" t="s">
        <v>6593</v>
      </c>
      <c r="CX5800">
        <v>1</v>
      </c>
      <c r="CY5800" t="s">
        <v>6592</v>
      </c>
      <c r="CZ5800" t="s">
        <v>6607</v>
      </c>
      <c r="DA5800">
        <v>0.70338000000000001</v>
      </c>
      <c r="DB5800">
        <v>1.16E-4</v>
      </c>
    </row>
    <row r="5801" spans="1:106" ht="16" customHeight="1">
      <c r="A5801">
        <v>5800</v>
      </c>
      <c r="B5801" t="s">
        <v>7221</v>
      </c>
      <c r="C5801" s="2">
        <v>45024</v>
      </c>
      <c r="E5801" s="19" t="s">
        <v>832</v>
      </c>
      <c r="F5801" s="19"/>
      <c r="G5801" t="s">
        <v>1608</v>
      </c>
      <c r="H5801" t="s">
        <v>6157</v>
      </c>
      <c r="I5801" t="s">
        <v>4349</v>
      </c>
      <c r="J5801" t="s">
        <v>4350</v>
      </c>
      <c r="K5801" t="s">
        <v>4351</v>
      </c>
      <c r="L5801" t="s">
        <v>6157</v>
      </c>
      <c r="M5801" t="s">
        <v>1608</v>
      </c>
      <c r="N5801" t="s">
        <v>289</v>
      </c>
      <c r="O5801" t="s">
        <v>6157</v>
      </c>
      <c r="P5801" t="s">
        <v>6157</v>
      </c>
      <c r="Q5801" t="s">
        <v>3969</v>
      </c>
      <c r="R5801" t="s">
        <v>6157</v>
      </c>
      <c r="S5801" t="s">
        <v>4353</v>
      </c>
      <c r="T5801" t="s">
        <v>4353</v>
      </c>
      <c r="U5801" s="4" t="s">
        <v>4353</v>
      </c>
      <c r="V5801">
        <v>0</v>
      </c>
      <c r="W5801">
        <v>80</v>
      </c>
      <c r="X5801" t="s">
        <v>289</v>
      </c>
      <c r="Y5801" t="s">
        <v>6157</v>
      </c>
      <c r="Z5801" t="s">
        <v>1371</v>
      </c>
      <c r="AA5801" t="s">
        <v>245</v>
      </c>
      <c r="AB5801" t="s">
        <v>6157</v>
      </c>
      <c r="AC5801" t="s">
        <v>6157</v>
      </c>
      <c r="AD5801" t="s">
        <v>245</v>
      </c>
      <c r="AE5801" t="s">
        <v>4353</v>
      </c>
      <c r="AF5801" t="s">
        <v>4353</v>
      </c>
      <c r="AG5801" t="s">
        <v>4353</v>
      </c>
      <c r="AH5801" t="s">
        <v>4353</v>
      </c>
      <c r="AI5801" t="s">
        <v>6157</v>
      </c>
      <c r="AJ5801" t="s">
        <v>6804</v>
      </c>
      <c r="AK5801" t="s">
        <v>7238</v>
      </c>
      <c r="AL5801" t="s">
        <v>1426</v>
      </c>
      <c r="AM5801" t="s">
        <v>1425</v>
      </c>
      <c r="AN5801" t="s">
        <v>4353</v>
      </c>
      <c r="AO5801" s="29">
        <v>16</v>
      </c>
      <c r="AP5801">
        <v>-21.184971969999999</v>
      </c>
      <c r="AQ5801">
        <v>-175.23077488000001</v>
      </c>
      <c r="AR5801" t="s">
        <v>289</v>
      </c>
      <c r="AS5801">
        <v>0.1</v>
      </c>
      <c r="AT5801" t="s">
        <v>1510</v>
      </c>
      <c r="AU5801" t="s">
        <v>274</v>
      </c>
      <c r="AV5801" t="s">
        <v>4353</v>
      </c>
      <c r="AW5801" t="s">
        <v>4353</v>
      </c>
      <c r="AX5801" t="s">
        <v>4353</v>
      </c>
      <c r="AY5801">
        <v>950</v>
      </c>
      <c r="AZ5801">
        <v>1700</v>
      </c>
      <c r="BA5801" t="s">
        <v>4353</v>
      </c>
      <c r="BB5801" t="s">
        <v>4785</v>
      </c>
      <c r="BC5801" t="s">
        <v>6157</v>
      </c>
      <c r="BD5801" s="7"/>
      <c r="BH5801" t="s">
        <v>1542</v>
      </c>
      <c r="BI5801" t="s">
        <v>7273</v>
      </c>
      <c r="BJ5801" t="s">
        <v>5923</v>
      </c>
      <c r="BK5801" t="s">
        <v>6157</v>
      </c>
      <c r="BL5801" s="7">
        <v>2004</v>
      </c>
      <c r="BW5801"/>
      <c r="BY5801"/>
      <c r="CW5801" t="s">
        <v>6593</v>
      </c>
      <c r="CX5801">
        <v>1</v>
      </c>
      <c r="CY5801" t="s">
        <v>6592</v>
      </c>
      <c r="CZ5801" t="s">
        <v>6607</v>
      </c>
      <c r="DA5801">
        <v>0.70343999999999995</v>
      </c>
      <c r="DB5801">
        <v>1.16E-4</v>
      </c>
    </row>
    <row r="5802" spans="1:106" ht="16" customHeight="1">
      <c r="A5802">
        <v>5801</v>
      </c>
      <c r="B5802" t="s">
        <v>7221</v>
      </c>
      <c r="C5802" s="2">
        <v>45024</v>
      </c>
      <c r="E5802" s="19" t="s">
        <v>831</v>
      </c>
      <c r="F5802" s="19"/>
      <c r="G5802" t="s">
        <v>1608</v>
      </c>
      <c r="H5802" t="s">
        <v>6157</v>
      </c>
      <c r="I5802" t="s">
        <v>4349</v>
      </c>
      <c r="J5802" t="s">
        <v>4350</v>
      </c>
      <c r="K5802" t="s">
        <v>4351</v>
      </c>
      <c r="L5802" t="s">
        <v>6157</v>
      </c>
      <c r="M5802" t="s">
        <v>1608</v>
      </c>
      <c r="N5802" t="s">
        <v>289</v>
      </c>
      <c r="O5802" t="s">
        <v>6157</v>
      </c>
      <c r="P5802" t="s">
        <v>6157</v>
      </c>
      <c r="Q5802" t="s">
        <v>3969</v>
      </c>
      <c r="R5802" t="s">
        <v>6157</v>
      </c>
      <c r="S5802" t="s">
        <v>4353</v>
      </c>
      <c r="T5802" t="s">
        <v>4353</v>
      </c>
      <c r="U5802" s="4" t="s">
        <v>4353</v>
      </c>
      <c r="V5802">
        <v>0</v>
      </c>
      <c r="W5802">
        <v>80</v>
      </c>
      <c r="X5802" t="s">
        <v>289</v>
      </c>
      <c r="Y5802" t="s">
        <v>6157</v>
      </c>
      <c r="Z5802" t="s">
        <v>1371</v>
      </c>
      <c r="AA5802" t="s">
        <v>245</v>
      </c>
      <c r="AB5802" t="s">
        <v>6157</v>
      </c>
      <c r="AC5802" t="s">
        <v>6157</v>
      </c>
      <c r="AD5802" t="s">
        <v>245</v>
      </c>
      <c r="AE5802" t="s">
        <v>4353</v>
      </c>
      <c r="AF5802" t="s">
        <v>4353</v>
      </c>
      <c r="AG5802" t="s">
        <v>4353</v>
      </c>
      <c r="AH5802" t="s">
        <v>4353</v>
      </c>
      <c r="AI5802" t="s">
        <v>6157</v>
      </c>
      <c r="AJ5802" t="s">
        <v>6804</v>
      </c>
      <c r="AK5802" t="s">
        <v>7238</v>
      </c>
      <c r="AL5802" t="s">
        <v>1426</v>
      </c>
      <c r="AM5802" t="s">
        <v>1425</v>
      </c>
      <c r="AN5802" t="s">
        <v>4353</v>
      </c>
      <c r="AO5802" s="29">
        <v>16</v>
      </c>
      <c r="AP5802">
        <v>-21.184971969999999</v>
      </c>
      <c r="AQ5802">
        <v>-175.23077488000001</v>
      </c>
      <c r="AR5802" t="s">
        <v>289</v>
      </c>
      <c r="AS5802">
        <v>0.1</v>
      </c>
      <c r="AT5802" t="s">
        <v>1510</v>
      </c>
      <c r="AU5802" t="s">
        <v>274</v>
      </c>
      <c r="AV5802" t="s">
        <v>4353</v>
      </c>
      <c r="AW5802" t="s">
        <v>4353</v>
      </c>
      <c r="AX5802" t="s">
        <v>4353</v>
      </c>
      <c r="AY5802">
        <v>950</v>
      </c>
      <c r="AZ5802">
        <v>1700</v>
      </c>
      <c r="BA5802" t="s">
        <v>4353</v>
      </c>
      <c r="BB5802" t="s">
        <v>4785</v>
      </c>
      <c r="BC5802" t="s">
        <v>6157</v>
      </c>
      <c r="BD5802" s="7"/>
      <c r="BH5802" t="s">
        <v>1542</v>
      </c>
      <c r="BI5802" t="s">
        <v>7273</v>
      </c>
      <c r="BJ5802" t="s">
        <v>5923</v>
      </c>
      <c r="BK5802" t="s">
        <v>6157</v>
      </c>
      <c r="BL5802" s="7">
        <v>2004</v>
      </c>
      <c r="BW5802"/>
      <c r="BY5802"/>
      <c r="CW5802" t="s">
        <v>6593</v>
      </c>
      <c r="CX5802">
        <v>1</v>
      </c>
      <c r="CY5802" t="s">
        <v>6592</v>
      </c>
      <c r="CZ5802" t="s">
        <v>6607</v>
      </c>
      <c r="DA5802">
        <v>0.70311000000000001</v>
      </c>
      <c r="DB5802">
        <v>1.16E-4</v>
      </c>
    </row>
    <row r="5803" spans="1:106" ht="16" customHeight="1">
      <c r="A5803">
        <v>5802</v>
      </c>
      <c r="B5803" t="s">
        <v>7221</v>
      </c>
      <c r="C5803" s="2">
        <v>45024</v>
      </c>
      <c r="E5803" s="19" t="s">
        <v>830</v>
      </c>
      <c r="F5803" s="19"/>
      <c r="G5803" t="s">
        <v>1608</v>
      </c>
      <c r="H5803" t="s">
        <v>6157</v>
      </c>
      <c r="I5803" t="s">
        <v>4349</v>
      </c>
      <c r="J5803" t="s">
        <v>4350</v>
      </c>
      <c r="K5803" t="s">
        <v>4351</v>
      </c>
      <c r="L5803" t="s">
        <v>6157</v>
      </c>
      <c r="M5803" t="s">
        <v>1608</v>
      </c>
      <c r="N5803" t="s">
        <v>289</v>
      </c>
      <c r="O5803" t="s">
        <v>6157</v>
      </c>
      <c r="P5803" t="s">
        <v>6157</v>
      </c>
      <c r="Q5803" t="s">
        <v>3969</v>
      </c>
      <c r="R5803" t="s">
        <v>6157</v>
      </c>
      <c r="S5803" t="s">
        <v>4353</v>
      </c>
      <c r="T5803" t="s">
        <v>4353</v>
      </c>
      <c r="U5803" s="4" t="s">
        <v>4353</v>
      </c>
      <c r="V5803">
        <v>0</v>
      </c>
      <c r="W5803">
        <v>80</v>
      </c>
      <c r="X5803" t="s">
        <v>289</v>
      </c>
      <c r="Y5803" t="s">
        <v>6157</v>
      </c>
      <c r="Z5803" t="s">
        <v>1371</v>
      </c>
      <c r="AA5803" t="s">
        <v>245</v>
      </c>
      <c r="AB5803" t="s">
        <v>6157</v>
      </c>
      <c r="AC5803" t="s">
        <v>6157</v>
      </c>
      <c r="AD5803" t="s">
        <v>245</v>
      </c>
      <c r="AE5803" t="s">
        <v>4353</v>
      </c>
      <c r="AF5803" t="s">
        <v>4353</v>
      </c>
      <c r="AG5803" t="s">
        <v>4353</v>
      </c>
      <c r="AH5803" t="s">
        <v>4353</v>
      </c>
      <c r="AI5803" t="s">
        <v>6157</v>
      </c>
      <c r="AJ5803" t="s">
        <v>6804</v>
      </c>
      <c r="AK5803" t="s">
        <v>7238</v>
      </c>
      <c r="AL5803" t="s">
        <v>1426</v>
      </c>
      <c r="AM5803" t="s">
        <v>1425</v>
      </c>
      <c r="AN5803" t="s">
        <v>4353</v>
      </c>
      <c r="AO5803" s="29">
        <v>16</v>
      </c>
      <c r="AP5803">
        <v>-21.184971969999999</v>
      </c>
      <c r="AQ5803">
        <v>-175.23077488000001</v>
      </c>
      <c r="AR5803" t="s">
        <v>289</v>
      </c>
      <c r="AS5803">
        <v>0.1</v>
      </c>
      <c r="AT5803" t="s">
        <v>1510</v>
      </c>
      <c r="AU5803" t="s">
        <v>274</v>
      </c>
      <c r="AV5803" t="s">
        <v>4353</v>
      </c>
      <c r="AW5803" t="s">
        <v>4353</v>
      </c>
      <c r="AX5803" t="s">
        <v>4353</v>
      </c>
      <c r="AY5803">
        <v>950</v>
      </c>
      <c r="AZ5803">
        <v>1700</v>
      </c>
      <c r="BA5803" t="s">
        <v>4353</v>
      </c>
      <c r="BB5803" t="s">
        <v>4785</v>
      </c>
      <c r="BC5803" t="s">
        <v>6157</v>
      </c>
      <c r="BD5803" s="7"/>
      <c r="BH5803" t="s">
        <v>1542</v>
      </c>
      <c r="BI5803" t="s">
        <v>7273</v>
      </c>
      <c r="BJ5803" t="s">
        <v>5923</v>
      </c>
      <c r="BK5803" t="s">
        <v>6157</v>
      </c>
      <c r="BL5803" s="7">
        <v>2004</v>
      </c>
      <c r="BW5803"/>
      <c r="BY5803"/>
      <c r="CW5803" t="s">
        <v>6593</v>
      </c>
      <c r="CX5803">
        <v>1</v>
      </c>
      <c r="CY5803" t="s">
        <v>6592</v>
      </c>
      <c r="CZ5803" t="s">
        <v>6607</v>
      </c>
      <c r="DA5803">
        <v>0.70365</v>
      </c>
      <c r="DB5803">
        <v>1.16E-4</v>
      </c>
    </row>
    <row r="5804" spans="1:106" ht="16" customHeight="1">
      <c r="A5804">
        <v>5803</v>
      </c>
      <c r="B5804" t="s">
        <v>7221</v>
      </c>
      <c r="C5804" s="2">
        <v>45024</v>
      </c>
      <c r="E5804" s="19" t="s">
        <v>829</v>
      </c>
      <c r="F5804" s="19"/>
      <c r="G5804" t="s">
        <v>1608</v>
      </c>
      <c r="H5804" t="s">
        <v>6157</v>
      </c>
      <c r="I5804" t="s">
        <v>4349</v>
      </c>
      <c r="J5804" t="s">
        <v>4350</v>
      </c>
      <c r="K5804" t="s">
        <v>4351</v>
      </c>
      <c r="L5804" t="s">
        <v>6157</v>
      </c>
      <c r="M5804" t="s">
        <v>1608</v>
      </c>
      <c r="N5804" t="s">
        <v>289</v>
      </c>
      <c r="O5804" t="s">
        <v>6157</v>
      </c>
      <c r="P5804" t="s">
        <v>6157</v>
      </c>
      <c r="Q5804" t="s">
        <v>3969</v>
      </c>
      <c r="R5804" t="s">
        <v>6157</v>
      </c>
      <c r="S5804" t="s">
        <v>4353</v>
      </c>
      <c r="T5804" t="s">
        <v>4353</v>
      </c>
      <c r="U5804" s="4" t="s">
        <v>4353</v>
      </c>
      <c r="V5804">
        <v>0</v>
      </c>
      <c r="W5804">
        <v>80</v>
      </c>
      <c r="X5804" t="s">
        <v>289</v>
      </c>
      <c r="Y5804" t="s">
        <v>6157</v>
      </c>
      <c r="Z5804" t="s">
        <v>1371</v>
      </c>
      <c r="AA5804" t="s">
        <v>245</v>
      </c>
      <c r="AB5804" t="s">
        <v>6157</v>
      </c>
      <c r="AC5804" t="s">
        <v>6157</v>
      </c>
      <c r="AD5804" t="s">
        <v>245</v>
      </c>
      <c r="AE5804" t="s">
        <v>4353</v>
      </c>
      <c r="AF5804" t="s">
        <v>4353</v>
      </c>
      <c r="AG5804" t="s">
        <v>4353</v>
      </c>
      <c r="AH5804" t="s">
        <v>4353</v>
      </c>
      <c r="AI5804" t="s">
        <v>6157</v>
      </c>
      <c r="AJ5804" t="s">
        <v>6804</v>
      </c>
      <c r="AK5804" t="s">
        <v>7238</v>
      </c>
      <c r="AL5804" t="s">
        <v>1426</v>
      </c>
      <c r="AM5804" t="s">
        <v>1425</v>
      </c>
      <c r="AN5804" t="s">
        <v>4353</v>
      </c>
      <c r="AO5804" s="29">
        <v>16</v>
      </c>
      <c r="AP5804">
        <v>-21.184971969999999</v>
      </c>
      <c r="AQ5804">
        <v>-175.23077488000001</v>
      </c>
      <c r="AR5804" t="s">
        <v>289</v>
      </c>
      <c r="AS5804">
        <v>0.1</v>
      </c>
      <c r="AT5804" t="s">
        <v>1510</v>
      </c>
      <c r="AU5804" t="s">
        <v>274</v>
      </c>
      <c r="AV5804" t="s">
        <v>4353</v>
      </c>
      <c r="AW5804" t="s">
        <v>4353</v>
      </c>
      <c r="AX5804" t="s">
        <v>4353</v>
      </c>
      <c r="AY5804">
        <v>950</v>
      </c>
      <c r="AZ5804">
        <v>1700</v>
      </c>
      <c r="BA5804" t="s">
        <v>4353</v>
      </c>
      <c r="BB5804" t="s">
        <v>4785</v>
      </c>
      <c r="BC5804" t="s">
        <v>6157</v>
      </c>
      <c r="BD5804" s="7"/>
      <c r="BH5804" t="s">
        <v>1542</v>
      </c>
      <c r="BI5804" t="s">
        <v>7273</v>
      </c>
      <c r="BJ5804" t="s">
        <v>5923</v>
      </c>
      <c r="BK5804" t="s">
        <v>6157</v>
      </c>
      <c r="BL5804" s="7">
        <v>2004</v>
      </c>
      <c r="BW5804"/>
      <c r="BY5804"/>
      <c r="CW5804" t="s">
        <v>6593</v>
      </c>
      <c r="CX5804">
        <v>1</v>
      </c>
      <c r="CY5804" t="s">
        <v>6592</v>
      </c>
      <c r="CZ5804" t="s">
        <v>6607</v>
      </c>
      <c r="DA5804">
        <v>0.70352000000000003</v>
      </c>
      <c r="DB5804">
        <v>1.16E-4</v>
      </c>
    </row>
    <row r="5805" spans="1:106" ht="16" customHeight="1">
      <c r="A5805">
        <v>5804</v>
      </c>
      <c r="B5805" t="s">
        <v>7221</v>
      </c>
      <c r="C5805" s="2">
        <v>45024</v>
      </c>
      <c r="E5805" s="19" t="s">
        <v>828</v>
      </c>
      <c r="F5805" s="19"/>
      <c r="G5805" t="s">
        <v>1608</v>
      </c>
      <c r="H5805" t="s">
        <v>6157</v>
      </c>
      <c r="I5805" t="s">
        <v>4349</v>
      </c>
      <c r="J5805" t="s">
        <v>4350</v>
      </c>
      <c r="K5805" t="s">
        <v>4351</v>
      </c>
      <c r="L5805" t="s">
        <v>6157</v>
      </c>
      <c r="M5805" t="s">
        <v>1608</v>
      </c>
      <c r="N5805" t="s">
        <v>289</v>
      </c>
      <c r="O5805" t="s">
        <v>6157</v>
      </c>
      <c r="P5805" t="s">
        <v>6157</v>
      </c>
      <c r="Q5805" t="s">
        <v>3969</v>
      </c>
      <c r="R5805" t="s">
        <v>6157</v>
      </c>
      <c r="S5805" t="s">
        <v>4353</v>
      </c>
      <c r="T5805" t="s">
        <v>4353</v>
      </c>
      <c r="U5805" s="4" t="s">
        <v>4353</v>
      </c>
      <c r="V5805">
        <v>0</v>
      </c>
      <c r="W5805">
        <v>80</v>
      </c>
      <c r="X5805" t="s">
        <v>289</v>
      </c>
      <c r="Y5805" t="s">
        <v>6157</v>
      </c>
      <c r="Z5805" t="s">
        <v>1371</v>
      </c>
      <c r="AA5805" t="s">
        <v>245</v>
      </c>
      <c r="AB5805" t="s">
        <v>6157</v>
      </c>
      <c r="AC5805" t="s">
        <v>6157</v>
      </c>
      <c r="AD5805" t="s">
        <v>245</v>
      </c>
      <c r="AE5805" t="s">
        <v>4353</v>
      </c>
      <c r="AF5805" t="s">
        <v>4353</v>
      </c>
      <c r="AG5805" t="s">
        <v>4353</v>
      </c>
      <c r="AH5805" t="s">
        <v>4353</v>
      </c>
      <c r="AI5805" t="s">
        <v>6157</v>
      </c>
      <c r="AJ5805" t="s">
        <v>6804</v>
      </c>
      <c r="AK5805" t="s">
        <v>7238</v>
      </c>
      <c r="AL5805" t="s">
        <v>1426</v>
      </c>
      <c r="AM5805" t="s">
        <v>1425</v>
      </c>
      <c r="AN5805" t="s">
        <v>4353</v>
      </c>
      <c r="AO5805" s="29">
        <v>16</v>
      </c>
      <c r="AP5805">
        <v>-21.184971969999999</v>
      </c>
      <c r="AQ5805">
        <v>-175.23077488000001</v>
      </c>
      <c r="AR5805" t="s">
        <v>289</v>
      </c>
      <c r="AS5805">
        <v>0.1</v>
      </c>
      <c r="AT5805" t="s">
        <v>1510</v>
      </c>
      <c r="AU5805" t="s">
        <v>274</v>
      </c>
      <c r="AV5805" t="s">
        <v>4353</v>
      </c>
      <c r="AW5805" t="s">
        <v>4353</v>
      </c>
      <c r="AX5805" t="s">
        <v>4353</v>
      </c>
      <c r="AY5805">
        <v>950</v>
      </c>
      <c r="AZ5805">
        <v>1700</v>
      </c>
      <c r="BA5805" t="s">
        <v>4353</v>
      </c>
      <c r="BB5805" t="s">
        <v>4785</v>
      </c>
      <c r="BC5805" t="s">
        <v>6157</v>
      </c>
      <c r="BD5805" s="7"/>
      <c r="BH5805" t="s">
        <v>1542</v>
      </c>
      <c r="BI5805" t="s">
        <v>7273</v>
      </c>
      <c r="BJ5805" t="s">
        <v>5923</v>
      </c>
      <c r="BK5805" t="s">
        <v>6157</v>
      </c>
      <c r="BL5805" s="7">
        <v>2004</v>
      </c>
      <c r="BW5805"/>
      <c r="BY5805"/>
      <c r="CW5805" t="s">
        <v>6593</v>
      </c>
      <c r="CX5805">
        <v>1</v>
      </c>
      <c r="CY5805" t="s">
        <v>6592</v>
      </c>
      <c r="CZ5805" t="s">
        <v>6607</v>
      </c>
      <c r="DA5805">
        <v>0.70354000000000005</v>
      </c>
      <c r="DB5805">
        <v>1.16E-4</v>
      </c>
    </row>
    <row r="5806" spans="1:106" ht="16" customHeight="1">
      <c r="A5806">
        <v>5805</v>
      </c>
      <c r="B5806" t="s">
        <v>7221</v>
      </c>
      <c r="C5806" s="2">
        <v>45024</v>
      </c>
      <c r="E5806" s="19" t="s">
        <v>5924</v>
      </c>
      <c r="F5806" s="19"/>
      <c r="G5806" t="s">
        <v>1608</v>
      </c>
      <c r="H5806" t="s">
        <v>6157</v>
      </c>
      <c r="I5806" t="s">
        <v>4349</v>
      </c>
      <c r="J5806" t="s">
        <v>4350</v>
      </c>
      <c r="K5806" t="s">
        <v>4351</v>
      </c>
      <c r="L5806" t="s">
        <v>6157</v>
      </c>
      <c r="M5806" t="s">
        <v>1608</v>
      </c>
      <c r="N5806" t="s">
        <v>289</v>
      </c>
      <c r="O5806" t="s">
        <v>6157</v>
      </c>
      <c r="P5806" t="s">
        <v>6157</v>
      </c>
      <c r="Q5806" t="s">
        <v>3969</v>
      </c>
      <c r="R5806" t="s">
        <v>6157</v>
      </c>
      <c r="S5806" t="s">
        <v>4353</v>
      </c>
      <c r="T5806" t="s">
        <v>4353</v>
      </c>
      <c r="U5806" s="4" t="s">
        <v>4353</v>
      </c>
      <c r="V5806">
        <v>0</v>
      </c>
      <c r="W5806">
        <v>80</v>
      </c>
      <c r="X5806" t="s">
        <v>289</v>
      </c>
      <c r="Y5806" t="s">
        <v>6157</v>
      </c>
      <c r="Z5806" t="s">
        <v>1371</v>
      </c>
      <c r="AA5806" t="s">
        <v>245</v>
      </c>
      <c r="AB5806" t="s">
        <v>6157</v>
      </c>
      <c r="AC5806" t="s">
        <v>6157</v>
      </c>
      <c r="AD5806" t="s">
        <v>245</v>
      </c>
      <c r="AE5806" t="s">
        <v>4353</v>
      </c>
      <c r="AF5806" t="s">
        <v>4353</v>
      </c>
      <c r="AG5806" t="s">
        <v>4353</v>
      </c>
      <c r="AH5806" t="s">
        <v>4353</v>
      </c>
      <c r="AI5806" t="s">
        <v>6157</v>
      </c>
      <c r="AJ5806" t="s">
        <v>6804</v>
      </c>
      <c r="AK5806" t="s">
        <v>7238</v>
      </c>
      <c r="AL5806" t="s">
        <v>1426</v>
      </c>
      <c r="AM5806" t="s">
        <v>1425</v>
      </c>
      <c r="AN5806" t="s">
        <v>4353</v>
      </c>
      <c r="AO5806" s="29">
        <v>16</v>
      </c>
      <c r="AP5806">
        <v>-21.184971969999999</v>
      </c>
      <c r="AQ5806">
        <v>-175.23077488000001</v>
      </c>
      <c r="AR5806" t="s">
        <v>289</v>
      </c>
      <c r="AS5806">
        <v>0.1</v>
      </c>
      <c r="AT5806" t="s">
        <v>1510</v>
      </c>
      <c r="AU5806" t="s">
        <v>274</v>
      </c>
      <c r="AV5806" t="s">
        <v>4353</v>
      </c>
      <c r="AW5806" t="s">
        <v>4353</v>
      </c>
      <c r="AX5806" t="s">
        <v>4353</v>
      </c>
      <c r="AY5806">
        <v>950</v>
      </c>
      <c r="AZ5806">
        <v>1700</v>
      </c>
      <c r="BA5806" t="s">
        <v>4353</v>
      </c>
      <c r="BB5806" t="s">
        <v>4785</v>
      </c>
      <c r="BC5806" t="s">
        <v>6157</v>
      </c>
      <c r="BD5806" s="7"/>
      <c r="BH5806" t="s">
        <v>1542</v>
      </c>
      <c r="BI5806" t="s">
        <v>7273</v>
      </c>
      <c r="BJ5806" t="s">
        <v>5923</v>
      </c>
      <c r="BK5806" t="s">
        <v>6157</v>
      </c>
      <c r="BL5806" s="7">
        <v>2004</v>
      </c>
      <c r="BW5806"/>
      <c r="BY5806"/>
      <c r="CW5806" t="s">
        <v>6593</v>
      </c>
      <c r="CX5806">
        <v>1</v>
      </c>
      <c r="CY5806" t="s">
        <v>6592</v>
      </c>
      <c r="CZ5806" t="s">
        <v>6607</v>
      </c>
      <c r="DA5806">
        <v>0.70357999999999998</v>
      </c>
      <c r="DB5806">
        <v>1.16E-4</v>
      </c>
    </row>
    <row r="5807" spans="1:106" ht="16" customHeight="1">
      <c r="A5807">
        <v>5806</v>
      </c>
      <c r="B5807" t="s">
        <v>7221</v>
      </c>
      <c r="C5807" s="2">
        <v>45024</v>
      </c>
      <c r="E5807" s="19" t="s">
        <v>826</v>
      </c>
      <c r="F5807" s="19"/>
      <c r="G5807" t="s">
        <v>1608</v>
      </c>
      <c r="H5807" t="s">
        <v>6157</v>
      </c>
      <c r="I5807" t="s">
        <v>4349</v>
      </c>
      <c r="J5807" t="s">
        <v>4350</v>
      </c>
      <c r="K5807" t="s">
        <v>4351</v>
      </c>
      <c r="L5807" t="s">
        <v>6157</v>
      </c>
      <c r="M5807" t="s">
        <v>1608</v>
      </c>
      <c r="N5807" t="s">
        <v>289</v>
      </c>
      <c r="O5807" t="s">
        <v>6157</v>
      </c>
      <c r="P5807" t="s">
        <v>6157</v>
      </c>
      <c r="Q5807" t="s">
        <v>3969</v>
      </c>
      <c r="R5807" t="s">
        <v>6157</v>
      </c>
      <c r="S5807" t="s">
        <v>4353</v>
      </c>
      <c r="T5807" t="s">
        <v>4353</v>
      </c>
      <c r="U5807" s="4" t="s">
        <v>4353</v>
      </c>
      <c r="V5807">
        <v>0</v>
      </c>
      <c r="W5807">
        <v>80</v>
      </c>
      <c r="X5807" t="s">
        <v>289</v>
      </c>
      <c r="Y5807" t="s">
        <v>6157</v>
      </c>
      <c r="Z5807" t="s">
        <v>1371</v>
      </c>
      <c r="AA5807" t="s">
        <v>245</v>
      </c>
      <c r="AB5807" t="s">
        <v>6157</v>
      </c>
      <c r="AC5807" t="s">
        <v>6157</v>
      </c>
      <c r="AD5807" t="s">
        <v>245</v>
      </c>
      <c r="AE5807" t="s">
        <v>4353</v>
      </c>
      <c r="AF5807" t="s">
        <v>4353</v>
      </c>
      <c r="AG5807" t="s">
        <v>4353</v>
      </c>
      <c r="AH5807" t="s">
        <v>4353</v>
      </c>
      <c r="AI5807" t="s">
        <v>6157</v>
      </c>
      <c r="AJ5807" t="s">
        <v>6804</v>
      </c>
      <c r="AK5807" t="s">
        <v>7238</v>
      </c>
      <c r="AL5807" t="s">
        <v>1426</v>
      </c>
      <c r="AM5807" t="s">
        <v>1425</v>
      </c>
      <c r="AN5807" t="s">
        <v>4353</v>
      </c>
      <c r="AO5807" s="29">
        <v>16</v>
      </c>
      <c r="AP5807">
        <v>-21.184971969999999</v>
      </c>
      <c r="AQ5807">
        <v>-175.23077488000001</v>
      </c>
      <c r="AR5807" t="s">
        <v>289</v>
      </c>
      <c r="AS5807">
        <v>0.1</v>
      </c>
      <c r="AT5807" t="s">
        <v>1510</v>
      </c>
      <c r="AU5807" t="s">
        <v>274</v>
      </c>
      <c r="AV5807" t="s">
        <v>4353</v>
      </c>
      <c r="AW5807" t="s">
        <v>4353</v>
      </c>
      <c r="AX5807" t="s">
        <v>4353</v>
      </c>
      <c r="AY5807">
        <v>950</v>
      </c>
      <c r="AZ5807">
        <v>1700</v>
      </c>
      <c r="BA5807" t="s">
        <v>4353</v>
      </c>
      <c r="BB5807" t="s">
        <v>4785</v>
      </c>
      <c r="BC5807" t="s">
        <v>6157</v>
      </c>
      <c r="BD5807" s="7"/>
      <c r="BH5807" t="s">
        <v>1542</v>
      </c>
      <c r="BI5807" t="s">
        <v>7273</v>
      </c>
      <c r="BJ5807" t="s">
        <v>5923</v>
      </c>
      <c r="BK5807" t="s">
        <v>6157</v>
      </c>
      <c r="BL5807" s="7">
        <v>2004</v>
      </c>
      <c r="BW5807"/>
      <c r="BY5807"/>
      <c r="CW5807" t="s">
        <v>6593</v>
      </c>
      <c r="CX5807">
        <v>1</v>
      </c>
      <c r="CY5807" t="s">
        <v>6592</v>
      </c>
      <c r="CZ5807" t="s">
        <v>6607</v>
      </c>
      <c r="DA5807">
        <v>0.70347000000000004</v>
      </c>
      <c r="DB5807">
        <v>1.16E-4</v>
      </c>
    </row>
    <row r="5808" spans="1:106" ht="16" customHeight="1">
      <c r="A5808">
        <v>5807</v>
      </c>
      <c r="B5808" t="s">
        <v>7221</v>
      </c>
      <c r="C5808" s="2">
        <v>45024</v>
      </c>
      <c r="E5808" s="19" t="s">
        <v>825</v>
      </c>
      <c r="F5808" s="19"/>
      <c r="G5808" t="s">
        <v>1608</v>
      </c>
      <c r="H5808" t="s">
        <v>6157</v>
      </c>
      <c r="I5808" t="s">
        <v>4349</v>
      </c>
      <c r="J5808" t="s">
        <v>4350</v>
      </c>
      <c r="K5808" t="s">
        <v>4351</v>
      </c>
      <c r="L5808" t="s">
        <v>6157</v>
      </c>
      <c r="M5808" t="s">
        <v>1608</v>
      </c>
      <c r="N5808" t="s">
        <v>289</v>
      </c>
      <c r="O5808" t="s">
        <v>6157</v>
      </c>
      <c r="P5808" t="s">
        <v>6157</v>
      </c>
      <c r="Q5808" t="s">
        <v>3969</v>
      </c>
      <c r="R5808" t="s">
        <v>6157</v>
      </c>
      <c r="S5808" t="s">
        <v>4353</v>
      </c>
      <c r="T5808" t="s">
        <v>4353</v>
      </c>
      <c r="U5808" s="4" t="s">
        <v>4353</v>
      </c>
      <c r="V5808">
        <v>0</v>
      </c>
      <c r="W5808">
        <v>80</v>
      </c>
      <c r="X5808" t="s">
        <v>289</v>
      </c>
      <c r="Y5808" t="s">
        <v>6157</v>
      </c>
      <c r="Z5808" t="s">
        <v>1371</v>
      </c>
      <c r="AA5808" t="s">
        <v>245</v>
      </c>
      <c r="AB5808" t="s">
        <v>6157</v>
      </c>
      <c r="AC5808" t="s">
        <v>6157</v>
      </c>
      <c r="AD5808" t="s">
        <v>245</v>
      </c>
      <c r="AE5808" t="s">
        <v>4353</v>
      </c>
      <c r="AF5808" t="s">
        <v>4353</v>
      </c>
      <c r="AG5808" t="s">
        <v>4353</v>
      </c>
      <c r="AH5808" t="s">
        <v>4353</v>
      </c>
      <c r="AI5808" t="s">
        <v>6157</v>
      </c>
      <c r="AJ5808" t="s">
        <v>6804</v>
      </c>
      <c r="AK5808" t="s">
        <v>7238</v>
      </c>
      <c r="AL5808" t="s">
        <v>1426</v>
      </c>
      <c r="AM5808" t="s">
        <v>1425</v>
      </c>
      <c r="AN5808" t="s">
        <v>4353</v>
      </c>
      <c r="AO5808" s="29">
        <v>16</v>
      </c>
      <c r="AP5808">
        <v>-21.184971969999999</v>
      </c>
      <c r="AQ5808">
        <v>-175.23077488000001</v>
      </c>
      <c r="AR5808" t="s">
        <v>289</v>
      </c>
      <c r="AS5808">
        <v>0.1</v>
      </c>
      <c r="AT5808" t="s">
        <v>1510</v>
      </c>
      <c r="AU5808" t="s">
        <v>274</v>
      </c>
      <c r="AV5808" t="s">
        <v>4353</v>
      </c>
      <c r="AW5808" t="s">
        <v>4353</v>
      </c>
      <c r="AX5808" t="s">
        <v>4353</v>
      </c>
      <c r="AY5808">
        <v>950</v>
      </c>
      <c r="AZ5808">
        <v>1700</v>
      </c>
      <c r="BA5808" t="s">
        <v>4353</v>
      </c>
      <c r="BB5808" t="s">
        <v>4785</v>
      </c>
      <c r="BC5808" t="s">
        <v>6157</v>
      </c>
      <c r="BD5808" s="7"/>
      <c r="BH5808" t="s">
        <v>1542</v>
      </c>
      <c r="BI5808" t="s">
        <v>7273</v>
      </c>
      <c r="BJ5808" t="s">
        <v>5923</v>
      </c>
      <c r="BK5808" t="s">
        <v>6157</v>
      </c>
      <c r="BL5808" s="7">
        <v>2004</v>
      </c>
      <c r="BW5808"/>
      <c r="BY5808"/>
      <c r="CW5808" t="s">
        <v>6593</v>
      </c>
      <c r="CX5808">
        <v>1</v>
      </c>
      <c r="CY5808" t="s">
        <v>6592</v>
      </c>
      <c r="CZ5808" t="s">
        <v>6607</v>
      </c>
      <c r="DA5808">
        <v>0.70360999999999996</v>
      </c>
      <c r="DB5808">
        <v>1.16E-4</v>
      </c>
    </row>
    <row r="5809" spans="1:106" ht="16" customHeight="1">
      <c r="A5809">
        <v>5808</v>
      </c>
      <c r="B5809" t="s">
        <v>7221</v>
      </c>
      <c r="C5809" s="2">
        <v>45024</v>
      </c>
      <c r="E5809" s="19" t="s">
        <v>824</v>
      </c>
      <c r="F5809" s="19"/>
      <c r="G5809" t="s">
        <v>1608</v>
      </c>
      <c r="H5809" t="s">
        <v>6157</v>
      </c>
      <c r="I5809" t="s">
        <v>4349</v>
      </c>
      <c r="J5809" t="s">
        <v>4350</v>
      </c>
      <c r="K5809" t="s">
        <v>4351</v>
      </c>
      <c r="L5809" t="s">
        <v>6157</v>
      </c>
      <c r="M5809" t="s">
        <v>1608</v>
      </c>
      <c r="N5809" t="s">
        <v>289</v>
      </c>
      <c r="O5809" t="s">
        <v>6157</v>
      </c>
      <c r="P5809" t="s">
        <v>6157</v>
      </c>
      <c r="Q5809" t="s">
        <v>3969</v>
      </c>
      <c r="R5809" t="s">
        <v>6157</v>
      </c>
      <c r="S5809" t="s">
        <v>4353</v>
      </c>
      <c r="T5809" t="s">
        <v>4353</v>
      </c>
      <c r="U5809" s="4" t="s">
        <v>4353</v>
      </c>
      <c r="V5809">
        <v>0</v>
      </c>
      <c r="W5809">
        <v>80</v>
      </c>
      <c r="X5809" t="s">
        <v>289</v>
      </c>
      <c r="Y5809" t="s">
        <v>6157</v>
      </c>
      <c r="Z5809" t="s">
        <v>1371</v>
      </c>
      <c r="AA5809" t="s">
        <v>245</v>
      </c>
      <c r="AB5809" t="s">
        <v>6157</v>
      </c>
      <c r="AC5809" t="s">
        <v>6157</v>
      </c>
      <c r="AD5809" t="s">
        <v>245</v>
      </c>
      <c r="AE5809" t="s">
        <v>4353</v>
      </c>
      <c r="AF5809" t="s">
        <v>4353</v>
      </c>
      <c r="AG5809" t="s">
        <v>4353</v>
      </c>
      <c r="AH5809" t="s">
        <v>4353</v>
      </c>
      <c r="AI5809" t="s">
        <v>6157</v>
      </c>
      <c r="AJ5809" t="s">
        <v>6804</v>
      </c>
      <c r="AK5809" t="s">
        <v>7238</v>
      </c>
      <c r="AL5809" t="s">
        <v>1426</v>
      </c>
      <c r="AM5809" t="s">
        <v>1425</v>
      </c>
      <c r="AN5809" t="s">
        <v>4353</v>
      </c>
      <c r="AO5809" s="29">
        <v>16</v>
      </c>
      <c r="AP5809">
        <v>-21.184971969999999</v>
      </c>
      <c r="AQ5809">
        <v>-175.23077488000001</v>
      </c>
      <c r="AR5809" t="s">
        <v>289</v>
      </c>
      <c r="AS5809">
        <v>0.1</v>
      </c>
      <c r="AT5809" t="s">
        <v>1510</v>
      </c>
      <c r="AU5809" t="s">
        <v>274</v>
      </c>
      <c r="AV5809" t="s">
        <v>4353</v>
      </c>
      <c r="AW5809" t="s">
        <v>4353</v>
      </c>
      <c r="AX5809" t="s">
        <v>4353</v>
      </c>
      <c r="AY5809">
        <v>950</v>
      </c>
      <c r="AZ5809">
        <v>1700</v>
      </c>
      <c r="BA5809" t="s">
        <v>4353</v>
      </c>
      <c r="BB5809" t="s">
        <v>4785</v>
      </c>
      <c r="BC5809" t="s">
        <v>6157</v>
      </c>
      <c r="BD5809" s="7"/>
      <c r="BH5809" t="s">
        <v>1542</v>
      </c>
      <c r="BI5809" t="s">
        <v>7273</v>
      </c>
      <c r="BJ5809" t="s">
        <v>5923</v>
      </c>
      <c r="BK5809" t="s">
        <v>6157</v>
      </c>
      <c r="BL5809" s="7">
        <v>2004</v>
      </c>
      <c r="BW5809"/>
      <c r="BY5809"/>
      <c r="CW5809" t="s">
        <v>6593</v>
      </c>
      <c r="CX5809">
        <v>1</v>
      </c>
      <c r="CY5809" t="s">
        <v>6592</v>
      </c>
      <c r="CZ5809" t="s">
        <v>6607</v>
      </c>
      <c r="DA5809">
        <v>0.70352999999999999</v>
      </c>
      <c r="DB5809">
        <v>1.16E-4</v>
      </c>
    </row>
    <row r="5810" spans="1:106" ht="16" customHeight="1">
      <c r="A5810">
        <v>5809</v>
      </c>
      <c r="B5810" t="s">
        <v>7221</v>
      </c>
      <c r="C5810" s="2">
        <v>45024</v>
      </c>
      <c r="E5810" s="19" t="s">
        <v>823</v>
      </c>
      <c r="F5810" s="19"/>
      <c r="G5810" t="s">
        <v>1608</v>
      </c>
      <c r="H5810" t="s">
        <v>6157</v>
      </c>
      <c r="I5810" t="s">
        <v>4349</v>
      </c>
      <c r="J5810" t="s">
        <v>4350</v>
      </c>
      <c r="K5810" t="s">
        <v>4351</v>
      </c>
      <c r="L5810" t="s">
        <v>6157</v>
      </c>
      <c r="M5810" t="s">
        <v>1608</v>
      </c>
      <c r="N5810" t="s">
        <v>289</v>
      </c>
      <c r="O5810" t="s">
        <v>6157</v>
      </c>
      <c r="P5810" t="s">
        <v>6157</v>
      </c>
      <c r="Q5810" t="s">
        <v>3969</v>
      </c>
      <c r="R5810" t="s">
        <v>6157</v>
      </c>
      <c r="S5810" t="s">
        <v>4353</v>
      </c>
      <c r="T5810" t="s">
        <v>4353</v>
      </c>
      <c r="U5810" s="4" t="s">
        <v>4353</v>
      </c>
      <c r="V5810">
        <v>0</v>
      </c>
      <c r="W5810">
        <v>80</v>
      </c>
      <c r="X5810" t="s">
        <v>289</v>
      </c>
      <c r="Y5810" t="s">
        <v>6157</v>
      </c>
      <c r="Z5810" t="s">
        <v>1371</v>
      </c>
      <c r="AA5810" t="s">
        <v>245</v>
      </c>
      <c r="AB5810" t="s">
        <v>6157</v>
      </c>
      <c r="AC5810" t="s">
        <v>6157</v>
      </c>
      <c r="AD5810" t="s">
        <v>245</v>
      </c>
      <c r="AE5810" t="s">
        <v>4353</v>
      </c>
      <c r="AF5810" t="s">
        <v>4353</v>
      </c>
      <c r="AG5810" t="s">
        <v>4353</v>
      </c>
      <c r="AH5810" t="s">
        <v>4353</v>
      </c>
      <c r="AI5810" t="s">
        <v>6157</v>
      </c>
      <c r="AJ5810" t="s">
        <v>6804</v>
      </c>
      <c r="AK5810" t="s">
        <v>7238</v>
      </c>
      <c r="AL5810" t="s">
        <v>1426</v>
      </c>
      <c r="AM5810" t="s">
        <v>1425</v>
      </c>
      <c r="AN5810" t="s">
        <v>4353</v>
      </c>
      <c r="AO5810" s="29">
        <v>16</v>
      </c>
      <c r="AP5810">
        <v>-21.184971969999999</v>
      </c>
      <c r="AQ5810">
        <v>-175.23077488000001</v>
      </c>
      <c r="AR5810" t="s">
        <v>289</v>
      </c>
      <c r="AS5810">
        <v>0.1</v>
      </c>
      <c r="AT5810" t="s">
        <v>1510</v>
      </c>
      <c r="AU5810" t="s">
        <v>274</v>
      </c>
      <c r="AV5810" t="s">
        <v>4353</v>
      </c>
      <c r="AW5810" t="s">
        <v>4353</v>
      </c>
      <c r="AX5810" t="s">
        <v>4353</v>
      </c>
      <c r="AY5810">
        <v>950</v>
      </c>
      <c r="AZ5810">
        <v>1700</v>
      </c>
      <c r="BA5810" t="s">
        <v>4353</v>
      </c>
      <c r="BB5810" t="s">
        <v>4785</v>
      </c>
      <c r="BC5810" t="s">
        <v>6157</v>
      </c>
      <c r="BD5810" s="7"/>
      <c r="BH5810" t="s">
        <v>1542</v>
      </c>
      <c r="BI5810" t="s">
        <v>7273</v>
      </c>
      <c r="BJ5810" t="s">
        <v>5923</v>
      </c>
      <c r="BK5810" t="s">
        <v>6157</v>
      </c>
      <c r="BL5810" s="7">
        <v>2004</v>
      </c>
      <c r="BW5810"/>
      <c r="BY5810"/>
      <c r="CW5810" t="s">
        <v>6593</v>
      </c>
      <c r="CX5810">
        <v>1</v>
      </c>
      <c r="CY5810" t="s">
        <v>6592</v>
      </c>
      <c r="CZ5810" t="s">
        <v>6607</v>
      </c>
      <c r="DA5810">
        <v>0.70357000000000003</v>
      </c>
      <c r="DB5810">
        <v>1.16E-4</v>
      </c>
    </row>
    <row r="5811" spans="1:106" ht="16" customHeight="1">
      <c r="A5811">
        <v>5810</v>
      </c>
      <c r="B5811" t="s">
        <v>7221</v>
      </c>
      <c r="C5811" s="2">
        <v>45024</v>
      </c>
      <c r="E5811" s="19" t="s">
        <v>822</v>
      </c>
      <c r="F5811" s="19"/>
      <c r="G5811" t="s">
        <v>1608</v>
      </c>
      <c r="H5811" t="s">
        <v>6157</v>
      </c>
      <c r="I5811" t="s">
        <v>4349</v>
      </c>
      <c r="J5811" t="s">
        <v>4350</v>
      </c>
      <c r="K5811" t="s">
        <v>4351</v>
      </c>
      <c r="L5811" t="s">
        <v>6157</v>
      </c>
      <c r="M5811" t="s">
        <v>1608</v>
      </c>
      <c r="N5811" t="s">
        <v>289</v>
      </c>
      <c r="O5811" t="s">
        <v>6157</v>
      </c>
      <c r="P5811" t="s">
        <v>6157</v>
      </c>
      <c r="Q5811" t="s">
        <v>3969</v>
      </c>
      <c r="R5811" t="s">
        <v>6157</v>
      </c>
      <c r="S5811" t="s">
        <v>4353</v>
      </c>
      <c r="T5811" t="s">
        <v>4353</v>
      </c>
      <c r="U5811" s="4" t="s">
        <v>4353</v>
      </c>
      <c r="V5811">
        <v>0</v>
      </c>
      <c r="W5811">
        <v>80</v>
      </c>
      <c r="X5811" t="s">
        <v>289</v>
      </c>
      <c r="Y5811" t="s">
        <v>6157</v>
      </c>
      <c r="Z5811" t="s">
        <v>1371</v>
      </c>
      <c r="AA5811" t="s">
        <v>245</v>
      </c>
      <c r="AB5811" t="s">
        <v>6157</v>
      </c>
      <c r="AC5811" t="s">
        <v>6157</v>
      </c>
      <c r="AD5811" t="s">
        <v>245</v>
      </c>
      <c r="AE5811" t="s">
        <v>4353</v>
      </c>
      <c r="AF5811" t="s">
        <v>4353</v>
      </c>
      <c r="AG5811" t="s">
        <v>4353</v>
      </c>
      <c r="AH5811" t="s">
        <v>4353</v>
      </c>
      <c r="AI5811" t="s">
        <v>6157</v>
      </c>
      <c r="AJ5811" t="s">
        <v>6804</v>
      </c>
      <c r="AK5811" t="s">
        <v>7238</v>
      </c>
      <c r="AL5811" t="s">
        <v>1426</v>
      </c>
      <c r="AM5811" t="s">
        <v>1425</v>
      </c>
      <c r="AN5811" t="s">
        <v>4353</v>
      </c>
      <c r="AO5811" s="29">
        <v>16</v>
      </c>
      <c r="AP5811">
        <v>-21.184971969999999</v>
      </c>
      <c r="AQ5811">
        <v>-175.23077488000001</v>
      </c>
      <c r="AR5811" t="s">
        <v>289</v>
      </c>
      <c r="AS5811">
        <v>0.1</v>
      </c>
      <c r="AT5811" t="s">
        <v>1510</v>
      </c>
      <c r="AU5811" t="s">
        <v>274</v>
      </c>
      <c r="AV5811" t="s">
        <v>4353</v>
      </c>
      <c r="AW5811" t="s">
        <v>4353</v>
      </c>
      <c r="AX5811" t="s">
        <v>4353</v>
      </c>
      <c r="AY5811">
        <v>950</v>
      </c>
      <c r="AZ5811">
        <v>1700</v>
      </c>
      <c r="BA5811" t="s">
        <v>4353</v>
      </c>
      <c r="BB5811" t="s">
        <v>4785</v>
      </c>
      <c r="BC5811" t="s">
        <v>6157</v>
      </c>
      <c r="BD5811" s="7"/>
      <c r="BH5811" t="s">
        <v>1542</v>
      </c>
      <c r="BI5811" t="s">
        <v>7273</v>
      </c>
      <c r="BJ5811" t="s">
        <v>5923</v>
      </c>
      <c r="BK5811" t="s">
        <v>6157</v>
      </c>
      <c r="BL5811" s="7">
        <v>2004</v>
      </c>
      <c r="BW5811"/>
      <c r="BY5811"/>
      <c r="CW5811" t="s">
        <v>6593</v>
      </c>
      <c r="CX5811">
        <v>1</v>
      </c>
      <c r="CY5811" t="s">
        <v>6592</v>
      </c>
      <c r="CZ5811" t="s">
        <v>6607</v>
      </c>
      <c r="DA5811">
        <v>0.70437000000000005</v>
      </c>
      <c r="DB5811">
        <v>1.16E-4</v>
      </c>
    </row>
    <row r="5812" spans="1:106" ht="16" customHeight="1">
      <c r="A5812">
        <v>5811</v>
      </c>
      <c r="B5812" t="s">
        <v>7221</v>
      </c>
      <c r="C5812" s="2">
        <v>45024</v>
      </c>
      <c r="E5812" s="19" t="s">
        <v>5925</v>
      </c>
      <c r="F5812" s="19"/>
      <c r="G5812" t="s">
        <v>1608</v>
      </c>
      <c r="H5812" t="s">
        <v>6157</v>
      </c>
      <c r="I5812" t="s">
        <v>4349</v>
      </c>
      <c r="J5812" t="s">
        <v>4350</v>
      </c>
      <c r="K5812" t="s">
        <v>4351</v>
      </c>
      <c r="L5812" t="s">
        <v>6157</v>
      </c>
      <c r="M5812" t="s">
        <v>1608</v>
      </c>
      <c r="N5812" t="s">
        <v>289</v>
      </c>
      <c r="O5812" t="s">
        <v>6157</v>
      </c>
      <c r="P5812" t="s">
        <v>6157</v>
      </c>
      <c r="Q5812" t="s">
        <v>3969</v>
      </c>
      <c r="R5812" t="s">
        <v>6157</v>
      </c>
      <c r="S5812" t="s">
        <v>4353</v>
      </c>
      <c r="T5812" t="s">
        <v>4353</v>
      </c>
      <c r="U5812" s="4" t="s">
        <v>4353</v>
      </c>
      <c r="V5812">
        <v>0</v>
      </c>
      <c r="W5812">
        <v>80</v>
      </c>
      <c r="X5812" t="s">
        <v>289</v>
      </c>
      <c r="Y5812" t="s">
        <v>6157</v>
      </c>
      <c r="Z5812" t="s">
        <v>6474</v>
      </c>
      <c r="AA5812" t="s">
        <v>245</v>
      </c>
      <c r="AB5812" t="s">
        <v>6157</v>
      </c>
      <c r="AC5812" t="s">
        <v>6157</v>
      </c>
      <c r="AD5812" t="s">
        <v>245</v>
      </c>
      <c r="AE5812" t="s">
        <v>4353</v>
      </c>
      <c r="AF5812" t="s">
        <v>4353</v>
      </c>
      <c r="AG5812" t="s">
        <v>4353</v>
      </c>
      <c r="AH5812" t="s">
        <v>4353</v>
      </c>
      <c r="AI5812" t="s">
        <v>6157</v>
      </c>
      <c r="AJ5812" t="s">
        <v>6804</v>
      </c>
      <c r="AK5812" t="s">
        <v>5926</v>
      </c>
      <c r="AL5812" t="s">
        <v>5927</v>
      </c>
      <c r="AM5812" t="s">
        <v>1413</v>
      </c>
      <c r="AN5812" t="s">
        <v>4353</v>
      </c>
      <c r="AO5812" s="29">
        <v>17.361249900000001</v>
      </c>
      <c r="AP5812">
        <v>-5.4680600000000004</v>
      </c>
      <c r="AQ5812">
        <v>154.63385400000001</v>
      </c>
      <c r="AR5812" t="s">
        <v>289</v>
      </c>
      <c r="AS5812">
        <v>0.5</v>
      </c>
      <c r="AT5812" t="s">
        <v>273</v>
      </c>
      <c r="AU5812" t="s">
        <v>7017</v>
      </c>
      <c r="AV5812" t="s">
        <v>4353</v>
      </c>
      <c r="AW5812" t="s">
        <v>4353</v>
      </c>
      <c r="AX5812" t="s">
        <v>4353</v>
      </c>
      <c r="AY5812">
        <v>-901</v>
      </c>
      <c r="AZ5812">
        <v>950</v>
      </c>
      <c r="BA5812" t="s">
        <v>4353</v>
      </c>
      <c r="BB5812" t="s">
        <v>4785</v>
      </c>
      <c r="BC5812" t="s">
        <v>6157</v>
      </c>
      <c r="BD5812" s="7"/>
      <c r="BH5812" t="s">
        <v>1545</v>
      </c>
      <c r="BI5812" t="s">
        <v>7273</v>
      </c>
      <c r="BJ5812" t="s">
        <v>5923</v>
      </c>
      <c r="BK5812" t="s">
        <v>6157</v>
      </c>
      <c r="BL5812" s="7">
        <v>2004</v>
      </c>
      <c r="BW5812"/>
      <c r="BY5812"/>
      <c r="CW5812" t="s">
        <v>6593</v>
      </c>
      <c r="CX5812">
        <v>1</v>
      </c>
      <c r="CY5812" t="s">
        <v>6592</v>
      </c>
      <c r="CZ5812" t="s">
        <v>6607</v>
      </c>
      <c r="DA5812">
        <v>0.70435000000000003</v>
      </c>
      <c r="DB5812">
        <v>1.16E-4</v>
      </c>
    </row>
    <row r="5813" spans="1:106" ht="16" customHeight="1">
      <c r="A5813">
        <v>5812</v>
      </c>
      <c r="B5813" t="s">
        <v>7221</v>
      </c>
      <c r="C5813" s="2">
        <v>45024</v>
      </c>
      <c r="E5813" s="19" t="s">
        <v>5928</v>
      </c>
      <c r="F5813" s="19"/>
      <c r="G5813" t="s">
        <v>1608</v>
      </c>
      <c r="H5813" t="s">
        <v>6157</v>
      </c>
      <c r="I5813" t="s">
        <v>4349</v>
      </c>
      <c r="J5813" t="s">
        <v>4350</v>
      </c>
      <c r="K5813" t="s">
        <v>4351</v>
      </c>
      <c r="L5813" t="s">
        <v>6157</v>
      </c>
      <c r="M5813" t="s">
        <v>1608</v>
      </c>
      <c r="N5813" t="s">
        <v>289</v>
      </c>
      <c r="O5813" t="s">
        <v>6157</v>
      </c>
      <c r="P5813" t="s">
        <v>6157</v>
      </c>
      <c r="Q5813" t="s">
        <v>3969</v>
      </c>
      <c r="R5813" t="s">
        <v>6157</v>
      </c>
      <c r="S5813" t="s">
        <v>4353</v>
      </c>
      <c r="T5813" t="s">
        <v>4353</v>
      </c>
      <c r="U5813" s="4" t="s">
        <v>4353</v>
      </c>
      <c r="V5813">
        <v>0</v>
      </c>
      <c r="W5813">
        <v>80</v>
      </c>
      <c r="X5813" t="s">
        <v>289</v>
      </c>
      <c r="Y5813" t="s">
        <v>6157</v>
      </c>
      <c r="Z5813" t="s">
        <v>6474</v>
      </c>
      <c r="AA5813" t="s">
        <v>245</v>
      </c>
      <c r="AB5813" t="s">
        <v>6157</v>
      </c>
      <c r="AC5813" t="s">
        <v>6157</v>
      </c>
      <c r="AD5813" t="s">
        <v>245</v>
      </c>
      <c r="AE5813" t="s">
        <v>4353</v>
      </c>
      <c r="AF5813" t="s">
        <v>4353</v>
      </c>
      <c r="AG5813" t="s">
        <v>4353</v>
      </c>
      <c r="AH5813" t="s">
        <v>4353</v>
      </c>
      <c r="AI5813" t="s">
        <v>6157</v>
      </c>
      <c r="AJ5813" t="s">
        <v>6804</v>
      </c>
      <c r="AK5813" t="s">
        <v>5926</v>
      </c>
      <c r="AL5813" t="s">
        <v>5927</v>
      </c>
      <c r="AM5813" t="s">
        <v>1413</v>
      </c>
      <c r="AN5813" t="s">
        <v>4353</v>
      </c>
      <c r="AO5813" s="29">
        <v>17</v>
      </c>
      <c r="AP5813">
        <v>-5.4680600000000004</v>
      </c>
      <c r="AQ5813">
        <v>154.63385400000001</v>
      </c>
      <c r="AR5813" t="s">
        <v>289</v>
      </c>
      <c r="AS5813">
        <v>0.5</v>
      </c>
      <c r="AT5813" t="s">
        <v>273</v>
      </c>
      <c r="AU5813" t="s">
        <v>7017</v>
      </c>
      <c r="AV5813" t="s">
        <v>4353</v>
      </c>
      <c r="AW5813" t="s">
        <v>4353</v>
      </c>
      <c r="AX5813" t="s">
        <v>4353</v>
      </c>
      <c r="AY5813">
        <v>-901</v>
      </c>
      <c r="AZ5813">
        <v>950</v>
      </c>
      <c r="BA5813" t="s">
        <v>4353</v>
      </c>
      <c r="BB5813" t="s">
        <v>4785</v>
      </c>
      <c r="BC5813" t="s">
        <v>6157</v>
      </c>
      <c r="BH5813" t="s">
        <v>1545</v>
      </c>
      <c r="BI5813" t="s">
        <v>7273</v>
      </c>
      <c r="BJ5813" t="s">
        <v>5923</v>
      </c>
      <c r="BK5813" t="s">
        <v>6157</v>
      </c>
      <c r="BL5813" s="7">
        <v>2004</v>
      </c>
      <c r="BW5813"/>
      <c r="BY5813"/>
      <c r="CW5813" t="s">
        <v>6593</v>
      </c>
      <c r="CX5813">
        <v>1</v>
      </c>
      <c r="CY5813" t="s">
        <v>6592</v>
      </c>
      <c r="CZ5813" t="s">
        <v>6607</v>
      </c>
      <c r="DA5813">
        <v>0.70370999999999995</v>
      </c>
      <c r="DB5813">
        <v>1.16E-4</v>
      </c>
    </row>
    <row r="5814" spans="1:106" ht="16" customHeight="1">
      <c r="A5814">
        <v>5813</v>
      </c>
      <c r="B5814" t="s">
        <v>7221</v>
      </c>
      <c r="C5814" s="2">
        <v>45024</v>
      </c>
      <c r="E5814" s="19" t="s">
        <v>5929</v>
      </c>
      <c r="F5814" s="19"/>
      <c r="G5814" t="s">
        <v>1608</v>
      </c>
      <c r="H5814" t="s">
        <v>6157</v>
      </c>
      <c r="I5814" t="s">
        <v>4349</v>
      </c>
      <c r="J5814" t="s">
        <v>4350</v>
      </c>
      <c r="K5814" t="s">
        <v>4351</v>
      </c>
      <c r="L5814" t="s">
        <v>6157</v>
      </c>
      <c r="M5814" t="s">
        <v>1608</v>
      </c>
      <c r="N5814" t="s">
        <v>289</v>
      </c>
      <c r="O5814" t="s">
        <v>6157</v>
      </c>
      <c r="P5814" t="s">
        <v>6157</v>
      </c>
      <c r="Q5814" t="s">
        <v>3969</v>
      </c>
      <c r="R5814" t="s">
        <v>6157</v>
      </c>
      <c r="S5814" t="s">
        <v>4353</v>
      </c>
      <c r="T5814" t="s">
        <v>4353</v>
      </c>
      <c r="U5814" s="4" t="s">
        <v>4353</v>
      </c>
      <c r="V5814">
        <v>0</v>
      </c>
      <c r="W5814">
        <v>80</v>
      </c>
      <c r="X5814" t="s">
        <v>289</v>
      </c>
      <c r="Y5814" t="s">
        <v>6157</v>
      </c>
      <c r="Z5814" t="s">
        <v>6474</v>
      </c>
      <c r="AA5814" t="s">
        <v>245</v>
      </c>
      <c r="AB5814" t="s">
        <v>6157</v>
      </c>
      <c r="AC5814" t="s">
        <v>6157</v>
      </c>
      <c r="AD5814" t="s">
        <v>245</v>
      </c>
      <c r="AE5814" t="s">
        <v>4353</v>
      </c>
      <c r="AF5814" t="s">
        <v>4353</v>
      </c>
      <c r="AG5814" t="s">
        <v>4353</v>
      </c>
      <c r="AH5814" t="s">
        <v>4353</v>
      </c>
      <c r="AI5814" t="s">
        <v>6157</v>
      </c>
      <c r="AJ5814" t="s">
        <v>6804</v>
      </c>
      <c r="AK5814" t="s">
        <v>5926</v>
      </c>
      <c r="AL5814" t="s">
        <v>5927</v>
      </c>
      <c r="AM5814" t="s">
        <v>1413</v>
      </c>
      <c r="AN5814" t="s">
        <v>4353</v>
      </c>
      <c r="AO5814" s="29">
        <v>17</v>
      </c>
      <c r="AP5814">
        <v>-5.4680600000000004</v>
      </c>
      <c r="AQ5814">
        <v>154.63385400000001</v>
      </c>
      <c r="AR5814" t="s">
        <v>289</v>
      </c>
      <c r="AS5814">
        <v>0.5</v>
      </c>
      <c r="AT5814" t="s">
        <v>273</v>
      </c>
      <c r="AU5814" t="s">
        <v>7017</v>
      </c>
      <c r="AV5814" t="s">
        <v>4353</v>
      </c>
      <c r="AW5814" t="s">
        <v>4353</v>
      </c>
      <c r="AX5814" t="s">
        <v>4353</v>
      </c>
      <c r="AY5814">
        <v>-901</v>
      </c>
      <c r="AZ5814">
        <v>950</v>
      </c>
      <c r="BA5814" t="s">
        <v>4353</v>
      </c>
      <c r="BB5814" t="s">
        <v>4785</v>
      </c>
      <c r="BC5814" t="s">
        <v>6157</v>
      </c>
      <c r="BD5814" s="7"/>
      <c r="BH5814" t="s">
        <v>1545</v>
      </c>
      <c r="BI5814" t="s">
        <v>7273</v>
      </c>
      <c r="BJ5814" t="s">
        <v>5923</v>
      </c>
      <c r="BK5814" t="s">
        <v>6157</v>
      </c>
      <c r="BL5814" s="7">
        <v>2004</v>
      </c>
      <c r="BW5814"/>
      <c r="BY5814"/>
      <c r="CW5814" t="s">
        <v>6593</v>
      </c>
      <c r="CX5814">
        <v>1</v>
      </c>
      <c r="CY5814" t="s">
        <v>6592</v>
      </c>
      <c r="CZ5814" t="s">
        <v>6607</v>
      </c>
      <c r="DA5814">
        <v>0.70389000000000002</v>
      </c>
      <c r="DB5814">
        <v>1.16E-4</v>
      </c>
    </row>
    <row r="5815" spans="1:106" ht="16" customHeight="1">
      <c r="A5815">
        <v>5814</v>
      </c>
      <c r="B5815" t="s">
        <v>7221</v>
      </c>
      <c r="C5815" s="2">
        <v>45024</v>
      </c>
      <c r="E5815" s="19" t="s">
        <v>5930</v>
      </c>
      <c r="F5815" s="19"/>
      <c r="G5815" t="s">
        <v>1608</v>
      </c>
      <c r="H5815" t="s">
        <v>6157</v>
      </c>
      <c r="I5815" t="s">
        <v>4349</v>
      </c>
      <c r="J5815" t="s">
        <v>4350</v>
      </c>
      <c r="K5815" t="s">
        <v>4351</v>
      </c>
      <c r="L5815" t="s">
        <v>6157</v>
      </c>
      <c r="M5815" t="s">
        <v>1608</v>
      </c>
      <c r="N5815" t="s">
        <v>289</v>
      </c>
      <c r="O5815" t="s">
        <v>6157</v>
      </c>
      <c r="P5815" t="s">
        <v>6157</v>
      </c>
      <c r="Q5815" t="s">
        <v>3969</v>
      </c>
      <c r="R5815" t="s">
        <v>6157</v>
      </c>
      <c r="S5815" t="s">
        <v>4353</v>
      </c>
      <c r="T5815" t="s">
        <v>4353</v>
      </c>
      <c r="U5815" s="4" t="s">
        <v>4353</v>
      </c>
      <c r="V5815">
        <v>0</v>
      </c>
      <c r="W5815">
        <v>80</v>
      </c>
      <c r="X5815" t="s">
        <v>289</v>
      </c>
      <c r="Y5815" t="s">
        <v>6157</v>
      </c>
      <c r="Z5815" t="s">
        <v>6474</v>
      </c>
      <c r="AA5815" t="s">
        <v>245</v>
      </c>
      <c r="AB5815" t="s">
        <v>6157</v>
      </c>
      <c r="AC5815" t="s">
        <v>6157</v>
      </c>
      <c r="AD5815" t="s">
        <v>245</v>
      </c>
      <c r="AE5815" t="s">
        <v>4353</v>
      </c>
      <c r="AF5815" t="s">
        <v>4353</v>
      </c>
      <c r="AG5815" t="s">
        <v>4353</v>
      </c>
      <c r="AH5815" t="s">
        <v>4353</v>
      </c>
      <c r="AI5815" t="s">
        <v>6157</v>
      </c>
      <c r="AJ5815" t="s">
        <v>6804</v>
      </c>
      <c r="AK5815" t="s">
        <v>5926</v>
      </c>
      <c r="AL5815" t="s">
        <v>5927</v>
      </c>
      <c r="AM5815" t="s">
        <v>1413</v>
      </c>
      <c r="AN5815" t="s">
        <v>4353</v>
      </c>
      <c r="AO5815" s="29">
        <v>17</v>
      </c>
      <c r="AP5815">
        <v>-5.4680600000000004</v>
      </c>
      <c r="AQ5815">
        <v>154.63385400000001</v>
      </c>
      <c r="AR5815" t="s">
        <v>289</v>
      </c>
      <c r="AS5815">
        <v>0.5</v>
      </c>
      <c r="AT5815" t="s">
        <v>273</v>
      </c>
      <c r="AU5815" t="s">
        <v>7017</v>
      </c>
      <c r="AV5815" t="s">
        <v>4353</v>
      </c>
      <c r="AW5815" t="s">
        <v>4353</v>
      </c>
      <c r="AX5815" t="s">
        <v>4353</v>
      </c>
      <c r="AY5815">
        <v>-901</v>
      </c>
      <c r="AZ5815">
        <v>950</v>
      </c>
      <c r="BA5815" t="s">
        <v>4353</v>
      </c>
      <c r="BB5815" t="s">
        <v>4785</v>
      </c>
      <c r="BC5815" t="s">
        <v>6157</v>
      </c>
      <c r="BD5815" s="7"/>
      <c r="BH5815" t="s">
        <v>1545</v>
      </c>
      <c r="BI5815" t="s">
        <v>7273</v>
      </c>
      <c r="BJ5815" t="s">
        <v>5923</v>
      </c>
      <c r="BK5815" t="s">
        <v>6157</v>
      </c>
      <c r="BL5815" s="7">
        <v>2004</v>
      </c>
      <c r="BW5815"/>
      <c r="BY5815"/>
      <c r="CW5815" t="s">
        <v>6593</v>
      </c>
      <c r="CX5815">
        <v>1</v>
      </c>
      <c r="CY5815" t="s">
        <v>6592</v>
      </c>
      <c r="CZ5815" t="s">
        <v>6607</v>
      </c>
      <c r="DA5815">
        <v>0.70326999999999995</v>
      </c>
      <c r="DB5815">
        <v>1.16E-4</v>
      </c>
    </row>
    <row r="5816" spans="1:106" ht="16" customHeight="1">
      <c r="A5816">
        <v>5815</v>
      </c>
      <c r="B5816" t="s">
        <v>7221</v>
      </c>
      <c r="C5816" s="2">
        <v>45024</v>
      </c>
      <c r="E5816" s="19" t="s">
        <v>5931</v>
      </c>
      <c r="F5816" s="19"/>
      <c r="G5816" t="s">
        <v>1608</v>
      </c>
      <c r="H5816" t="s">
        <v>6157</v>
      </c>
      <c r="I5816" t="s">
        <v>4349</v>
      </c>
      <c r="J5816" t="s">
        <v>4350</v>
      </c>
      <c r="K5816" t="s">
        <v>4351</v>
      </c>
      <c r="L5816" t="s">
        <v>6157</v>
      </c>
      <c r="M5816" t="s">
        <v>1608</v>
      </c>
      <c r="N5816" t="s">
        <v>289</v>
      </c>
      <c r="O5816" t="s">
        <v>6157</v>
      </c>
      <c r="P5816" t="s">
        <v>6157</v>
      </c>
      <c r="Q5816" t="s">
        <v>3969</v>
      </c>
      <c r="R5816" t="s">
        <v>6157</v>
      </c>
      <c r="S5816" t="s">
        <v>4353</v>
      </c>
      <c r="T5816" t="s">
        <v>4353</v>
      </c>
      <c r="U5816" s="4" t="s">
        <v>4353</v>
      </c>
      <c r="V5816">
        <v>0</v>
      </c>
      <c r="W5816">
        <v>80</v>
      </c>
      <c r="X5816" t="s">
        <v>289</v>
      </c>
      <c r="Y5816" t="s">
        <v>6157</v>
      </c>
      <c r="Z5816" t="s">
        <v>6474</v>
      </c>
      <c r="AA5816" t="s">
        <v>245</v>
      </c>
      <c r="AB5816" t="s">
        <v>6157</v>
      </c>
      <c r="AC5816" t="s">
        <v>6157</v>
      </c>
      <c r="AD5816" t="s">
        <v>245</v>
      </c>
      <c r="AE5816" t="s">
        <v>4353</v>
      </c>
      <c r="AF5816" t="s">
        <v>4353</v>
      </c>
      <c r="AG5816" t="s">
        <v>4353</v>
      </c>
      <c r="AH5816" t="s">
        <v>4353</v>
      </c>
      <c r="AI5816" t="s">
        <v>6157</v>
      </c>
      <c r="AJ5816" t="s">
        <v>6804</v>
      </c>
      <c r="AK5816" t="s">
        <v>5926</v>
      </c>
      <c r="AL5816" t="s">
        <v>5927</v>
      </c>
      <c r="AM5816" t="s">
        <v>1413</v>
      </c>
      <c r="AN5816" t="s">
        <v>4353</v>
      </c>
      <c r="AO5816" s="29">
        <v>17</v>
      </c>
      <c r="AP5816">
        <v>-5.4680600000000004</v>
      </c>
      <c r="AQ5816">
        <v>154.63385400000001</v>
      </c>
      <c r="AR5816" t="s">
        <v>289</v>
      </c>
      <c r="AS5816">
        <v>0.5</v>
      </c>
      <c r="AT5816" t="s">
        <v>273</v>
      </c>
      <c r="AU5816" t="s">
        <v>7017</v>
      </c>
      <c r="AV5816" t="s">
        <v>4353</v>
      </c>
      <c r="AW5816" t="s">
        <v>4353</v>
      </c>
      <c r="AX5816" t="s">
        <v>4353</v>
      </c>
      <c r="AY5816">
        <v>-901</v>
      </c>
      <c r="AZ5816">
        <v>950</v>
      </c>
      <c r="BA5816" t="s">
        <v>4353</v>
      </c>
      <c r="BB5816" t="s">
        <v>4785</v>
      </c>
      <c r="BC5816" t="s">
        <v>6157</v>
      </c>
      <c r="BD5816" s="7"/>
      <c r="BH5816" t="s">
        <v>1545</v>
      </c>
      <c r="BI5816" t="s">
        <v>7273</v>
      </c>
      <c r="BJ5816" t="s">
        <v>5923</v>
      </c>
      <c r="BK5816" t="s">
        <v>6157</v>
      </c>
      <c r="BL5816" s="7">
        <v>2004</v>
      </c>
      <c r="BW5816"/>
      <c r="BY5816"/>
      <c r="CW5816" t="s">
        <v>6593</v>
      </c>
      <c r="CX5816">
        <v>1</v>
      </c>
      <c r="CY5816" t="s">
        <v>6592</v>
      </c>
      <c r="CZ5816" t="s">
        <v>6607</v>
      </c>
      <c r="DA5816">
        <v>0.70313999999999999</v>
      </c>
      <c r="DB5816">
        <v>1.16E-4</v>
      </c>
    </row>
    <row r="5817" spans="1:106" ht="16" customHeight="1">
      <c r="A5817">
        <v>5816</v>
      </c>
      <c r="B5817" t="s">
        <v>7221</v>
      </c>
      <c r="C5817" s="2">
        <v>45024</v>
      </c>
      <c r="E5817" s="19" t="s">
        <v>5932</v>
      </c>
      <c r="F5817" s="19"/>
      <c r="G5817" t="s">
        <v>1608</v>
      </c>
      <c r="H5817" t="s">
        <v>6157</v>
      </c>
      <c r="I5817" t="s">
        <v>4349</v>
      </c>
      <c r="J5817" t="s">
        <v>4350</v>
      </c>
      <c r="K5817" t="s">
        <v>4351</v>
      </c>
      <c r="L5817" t="s">
        <v>6157</v>
      </c>
      <c r="M5817" t="s">
        <v>1608</v>
      </c>
      <c r="N5817" t="s">
        <v>289</v>
      </c>
      <c r="O5817" t="s">
        <v>6157</v>
      </c>
      <c r="P5817" t="s">
        <v>6157</v>
      </c>
      <c r="Q5817" t="s">
        <v>3969</v>
      </c>
      <c r="R5817" t="s">
        <v>6157</v>
      </c>
      <c r="S5817" t="s">
        <v>4353</v>
      </c>
      <c r="T5817" t="s">
        <v>4353</v>
      </c>
      <c r="U5817" s="4" t="s">
        <v>4353</v>
      </c>
      <c r="V5817">
        <v>0</v>
      </c>
      <c r="W5817">
        <v>80</v>
      </c>
      <c r="X5817" t="s">
        <v>289</v>
      </c>
      <c r="Y5817" t="s">
        <v>6157</v>
      </c>
      <c r="Z5817" t="s">
        <v>6474</v>
      </c>
      <c r="AA5817" t="s">
        <v>245</v>
      </c>
      <c r="AB5817" t="s">
        <v>6157</v>
      </c>
      <c r="AC5817" t="s">
        <v>6157</v>
      </c>
      <c r="AD5817" t="s">
        <v>245</v>
      </c>
      <c r="AE5817" t="s">
        <v>4353</v>
      </c>
      <c r="AF5817" t="s">
        <v>4353</v>
      </c>
      <c r="AG5817" t="s">
        <v>4353</v>
      </c>
      <c r="AH5817" t="s">
        <v>4353</v>
      </c>
      <c r="AI5817" t="s">
        <v>6157</v>
      </c>
      <c r="AJ5817" t="s">
        <v>6804</v>
      </c>
      <c r="AK5817" t="s">
        <v>5926</v>
      </c>
      <c r="AL5817" t="s">
        <v>5927</v>
      </c>
      <c r="AM5817" t="s">
        <v>1413</v>
      </c>
      <c r="AN5817" t="s">
        <v>4353</v>
      </c>
      <c r="AO5817" s="29">
        <v>17</v>
      </c>
      <c r="AP5817">
        <v>-5.4680600000000004</v>
      </c>
      <c r="AQ5817">
        <v>154.63385400000001</v>
      </c>
      <c r="AR5817" t="s">
        <v>289</v>
      </c>
      <c r="AS5817">
        <v>0.5</v>
      </c>
      <c r="AT5817" t="s">
        <v>273</v>
      </c>
      <c r="AU5817" t="s">
        <v>7017</v>
      </c>
      <c r="AV5817" t="s">
        <v>4353</v>
      </c>
      <c r="AW5817" t="s">
        <v>4353</v>
      </c>
      <c r="AX5817" t="s">
        <v>4353</v>
      </c>
      <c r="AY5817">
        <v>-901</v>
      </c>
      <c r="AZ5817">
        <v>950</v>
      </c>
      <c r="BA5817" t="s">
        <v>4353</v>
      </c>
      <c r="BB5817" t="s">
        <v>4785</v>
      </c>
      <c r="BC5817" t="s">
        <v>6157</v>
      </c>
      <c r="BD5817" s="7"/>
      <c r="BH5817" t="s">
        <v>1545</v>
      </c>
      <c r="BI5817" t="s">
        <v>7273</v>
      </c>
      <c r="BJ5817" t="s">
        <v>5923</v>
      </c>
      <c r="BK5817" t="s">
        <v>6157</v>
      </c>
      <c r="BL5817" s="7">
        <v>2004</v>
      </c>
      <c r="BW5817"/>
      <c r="BY5817"/>
      <c r="CW5817" t="s">
        <v>6593</v>
      </c>
      <c r="CX5817">
        <v>1</v>
      </c>
      <c r="CY5817" t="s">
        <v>6592</v>
      </c>
      <c r="CZ5817" t="s">
        <v>6607</v>
      </c>
      <c r="DA5817">
        <v>0.70359000000000005</v>
      </c>
      <c r="DB5817">
        <v>1.16E-4</v>
      </c>
    </row>
    <row r="5818" spans="1:106" ht="16" customHeight="1">
      <c r="A5818">
        <v>5817</v>
      </c>
      <c r="B5818" t="s">
        <v>7221</v>
      </c>
      <c r="C5818" s="2">
        <v>45024</v>
      </c>
      <c r="E5818" s="19" t="s">
        <v>5933</v>
      </c>
      <c r="F5818" s="19"/>
      <c r="G5818" t="s">
        <v>1608</v>
      </c>
      <c r="H5818" t="s">
        <v>6157</v>
      </c>
      <c r="I5818" t="s">
        <v>4349</v>
      </c>
      <c r="J5818" t="s">
        <v>4350</v>
      </c>
      <c r="K5818" t="s">
        <v>4351</v>
      </c>
      <c r="L5818" t="s">
        <v>6157</v>
      </c>
      <c r="M5818" t="s">
        <v>1608</v>
      </c>
      <c r="N5818" t="s">
        <v>289</v>
      </c>
      <c r="O5818" t="s">
        <v>6157</v>
      </c>
      <c r="P5818" t="s">
        <v>6157</v>
      </c>
      <c r="Q5818" t="s">
        <v>3969</v>
      </c>
      <c r="R5818" t="s">
        <v>6157</v>
      </c>
      <c r="S5818" t="s">
        <v>4353</v>
      </c>
      <c r="T5818" t="s">
        <v>4353</v>
      </c>
      <c r="U5818" s="4" t="s">
        <v>4353</v>
      </c>
      <c r="V5818">
        <v>0</v>
      </c>
      <c r="W5818">
        <v>80</v>
      </c>
      <c r="X5818" t="s">
        <v>289</v>
      </c>
      <c r="Y5818" t="s">
        <v>6157</v>
      </c>
      <c r="Z5818" t="s">
        <v>6474</v>
      </c>
      <c r="AA5818" t="s">
        <v>245</v>
      </c>
      <c r="AB5818" t="s">
        <v>6157</v>
      </c>
      <c r="AC5818" t="s">
        <v>6157</v>
      </c>
      <c r="AD5818" t="s">
        <v>245</v>
      </c>
      <c r="AE5818" t="s">
        <v>4353</v>
      </c>
      <c r="AF5818" t="s">
        <v>4353</v>
      </c>
      <c r="AG5818" t="s">
        <v>4353</v>
      </c>
      <c r="AH5818" t="s">
        <v>4353</v>
      </c>
      <c r="AI5818" t="s">
        <v>6157</v>
      </c>
      <c r="AJ5818" t="s">
        <v>6804</v>
      </c>
      <c r="AK5818" t="s">
        <v>5926</v>
      </c>
      <c r="AL5818" t="s">
        <v>5927</v>
      </c>
      <c r="AM5818" t="s">
        <v>1413</v>
      </c>
      <c r="AN5818" t="s">
        <v>4353</v>
      </c>
      <c r="AO5818" s="29">
        <v>17</v>
      </c>
      <c r="AP5818">
        <v>-5.4680600000000004</v>
      </c>
      <c r="AQ5818">
        <v>154.63385400000001</v>
      </c>
      <c r="AR5818" t="s">
        <v>289</v>
      </c>
      <c r="AS5818">
        <v>0.5</v>
      </c>
      <c r="AT5818" t="s">
        <v>273</v>
      </c>
      <c r="AU5818" t="s">
        <v>7017</v>
      </c>
      <c r="AV5818" t="s">
        <v>4353</v>
      </c>
      <c r="AW5818" t="s">
        <v>4353</v>
      </c>
      <c r="AX5818" t="s">
        <v>4353</v>
      </c>
      <c r="AY5818">
        <v>-901</v>
      </c>
      <c r="AZ5818">
        <v>950</v>
      </c>
      <c r="BA5818" t="s">
        <v>4353</v>
      </c>
      <c r="BB5818" t="s">
        <v>4785</v>
      </c>
      <c r="BC5818" t="s">
        <v>6157</v>
      </c>
      <c r="BD5818" s="7"/>
      <c r="BH5818" t="s">
        <v>1545</v>
      </c>
      <c r="BI5818" t="s">
        <v>7273</v>
      </c>
      <c r="BJ5818" t="s">
        <v>5923</v>
      </c>
      <c r="BK5818" t="s">
        <v>6157</v>
      </c>
      <c r="BL5818" s="7">
        <v>2004</v>
      </c>
      <c r="BW5818"/>
      <c r="BY5818"/>
      <c r="CW5818" t="s">
        <v>6593</v>
      </c>
      <c r="CX5818">
        <v>1</v>
      </c>
      <c r="CY5818" t="s">
        <v>6592</v>
      </c>
      <c r="CZ5818" t="s">
        <v>6607</v>
      </c>
      <c r="DA5818">
        <v>0.70365999999999995</v>
      </c>
      <c r="DB5818">
        <v>1.16E-4</v>
      </c>
    </row>
    <row r="5819" spans="1:106" ht="16" customHeight="1">
      <c r="A5819">
        <v>5818</v>
      </c>
      <c r="B5819" t="s">
        <v>7221</v>
      </c>
      <c r="C5819" s="2">
        <v>45024</v>
      </c>
      <c r="E5819" s="19" t="s">
        <v>5934</v>
      </c>
      <c r="F5819" s="19"/>
      <c r="G5819" t="s">
        <v>1608</v>
      </c>
      <c r="H5819" t="s">
        <v>6157</v>
      </c>
      <c r="I5819" t="s">
        <v>4349</v>
      </c>
      <c r="J5819" t="s">
        <v>4350</v>
      </c>
      <c r="K5819" t="s">
        <v>4351</v>
      </c>
      <c r="L5819" t="s">
        <v>6157</v>
      </c>
      <c r="M5819" t="s">
        <v>1608</v>
      </c>
      <c r="N5819" t="s">
        <v>289</v>
      </c>
      <c r="O5819" t="s">
        <v>6157</v>
      </c>
      <c r="P5819" t="s">
        <v>6157</v>
      </c>
      <c r="Q5819" t="s">
        <v>3969</v>
      </c>
      <c r="R5819" t="s">
        <v>6157</v>
      </c>
      <c r="S5819" t="s">
        <v>4353</v>
      </c>
      <c r="T5819" t="s">
        <v>4353</v>
      </c>
      <c r="U5819" s="4" t="s">
        <v>4353</v>
      </c>
      <c r="V5819">
        <v>0</v>
      </c>
      <c r="W5819">
        <v>80</v>
      </c>
      <c r="X5819" t="s">
        <v>289</v>
      </c>
      <c r="Y5819" t="s">
        <v>6157</v>
      </c>
      <c r="Z5819" t="s">
        <v>6474</v>
      </c>
      <c r="AA5819" t="s">
        <v>245</v>
      </c>
      <c r="AB5819" t="s">
        <v>6157</v>
      </c>
      <c r="AC5819" t="s">
        <v>6157</v>
      </c>
      <c r="AD5819" t="s">
        <v>245</v>
      </c>
      <c r="AE5819" t="s">
        <v>4353</v>
      </c>
      <c r="AF5819" t="s">
        <v>4353</v>
      </c>
      <c r="AG5819" t="s">
        <v>4353</v>
      </c>
      <c r="AH5819" t="s">
        <v>4353</v>
      </c>
      <c r="AI5819" t="s">
        <v>6157</v>
      </c>
      <c r="AJ5819" t="s">
        <v>6804</v>
      </c>
      <c r="AK5819" t="s">
        <v>5926</v>
      </c>
      <c r="AL5819" t="s">
        <v>5927</v>
      </c>
      <c r="AM5819" t="s">
        <v>1413</v>
      </c>
      <c r="AN5819" t="s">
        <v>4353</v>
      </c>
      <c r="AO5819" s="29">
        <v>17</v>
      </c>
      <c r="AP5819">
        <v>-5.4680600000000004</v>
      </c>
      <c r="AQ5819">
        <v>154.63385400000001</v>
      </c>
      <c r="AR5819" t="s">
        <v>289</v>
      </c>
      <c r="AS5819">
        <v>0.5</v>
      </c>
      <c r="AT5819" t="s">
        <v>273</v>
      </c>
      <c r="AU5819" t="s">
        <v>7017</v>
      </c>
      <c r="AV5819" t="s">
        <v>4353</v>
      </c>
      <c r="AW5819" t="s">
        <v>4353</v>
      </c>
      <c r="AX5819" t="s">
        <v>4353</v>
      </c>
      <c r="AY5819">
        <v>-901</v>
      </c>
      <c r="AZ5819">
        <v>950</v>
      </c>
      <c r="BA5819" t="s">
        <v>4353</v>
      </c>
      <c r="BB5819" t="s">
        <v>4785</v>
      </c>
      <c r="BC5819" t="s">
        <v>6157</v>
      </c>
      <c r="BD5819" s="7"/>
      <c r="BH5819" t="s">
        <v>1545</v>
      </c>
      <c r="BI5819" t="s">
        <v>7273</v>
      </c>
      <c r="BJ5819" t="s">
        <v>5923</v>
      </c>
      <c r="BK5819" t="s">
        <v>6157</v>
      </c>
      <c r="BL5819" s="7">
        <v>2004</v>
      </c>
      <c r="BW5819"/>
      <c r="BY5819"/>
      <c r="CW5819" t="s">
        <v>6593</v>
      </c>
      <c r="CX5819">
        <v>1</v>
      </c>
      <c r="CY5819" t="s">
        <v>6592</v>
      </c>
      <c r="CZ5819" t="s">
        <v>6607</v>
      </c>
      <c r="DA5819">
        <v>0.70364000000000004</v>
      </c>
      <c r="DB5819">
        <v>1.16E-4</v>
      </c>
    </row>
    <row r="5820" spans="1:106" ht="16" customHeight="1">
      <c r="A5820">
        <v>5819</v>
      </c>
      <c r="B5820" t="s">
        <v>7221</v>
      </c>
      <c r="C5820" s="2">
        <v>45024</v>
      </c>
      <c r="E5820" s="19" t="s">
        <v>5935</v>
      </c>
      <c r="F5820" s="19"/>
      <c r="G5820" t="s">
        <v>1608</v>
      </c>
      <c r="H5820" t="s">
        <v>6157</v>
      </c>
      <c r="I5820" t="s">
        <v>4349</v>
      </c>
      <c r="J5820" t="s">
        <v>4350</v>
      </c>
      <c r="K5820" t="s">
        <v>4351</v>
      </c>
      <c r="L5820" t="s">
        <v>6157</v>
      </c>
      <c r="M5820" t="s">
        <v>1608</v>
      </c>
      <c r="N5820" t="s">
        <v>289</v>
      </c>
      <c r="O5820" t="s">
        <v>6157</v>
      </c>
      <c r="P5820" t="s">
        <v>6157</v>
      </c>
      <c r="Q5820" t="s">
        <v>3969</v>
      </c>
      <c r="R5820" t="s">
        <v>6157</v>
      </c>
      <c r="S5820" t="s">
        <v>4353</v>
      </c>
      <c r="T5820" t="s">
        <v>4353</v>
      </c>
      <c r="U5820" s="4" t="s">
        <v>4353</v>
      </c>
      <c r="V5820">
        <v>0</v>
      </c>
      <c r="W5820">
        <v>80</v>
      </c>
      <c r="X5820" t="s">
        <v>289</v>
      </c>
      <c r="Y5820" t="s">
        <v>6157</v>
      </c>
      <c r="Z5820" t="s">
        <v>6474</v>
      </c>
      <c r="AA5820" t="s">
        <v>245</v>
      </c>
      <c r="AB5820" t="s">
        <v>6157</v>
      </c>
      <c r="AC5820" t="s">
        <v>6157</v>
      </c>
      <c r="AD5820" t="s">
        <v>245</v>
      </c>
      <c r="AE5820" t="s">
        <v>4353</v>
      </c>
      <c r="AF5820" t="s">
        <v>4353</v>
      </c>
      <c r="AG5820" t="s">
        <v>4353</v>
      </c>
      <c r="AH5820" t="s">
        <v>4353</v>
      </c>
      <c r="AI5820" t="s">
        <v>6157</v>
      </c>
      <c r="AJ5820" t="s">
        <v>6804</v>
      </c>
      <c r="AK5820" t="s">
        <v>5926</v>
      </c>
      <c r="AL5820" t="s">
        <v>5927</v>
      </c>
      <c r="AM5820" t="s">
        <v>1413</v>
      </c>
      <c r="AN5820" t="s">
        <v>4353</v>
      </c>
      <c r="AO5820" s="29">
        <v>17</v>
      </c>
      <c r="AP5820">
        <v>-5.4680600000000004</v>
      </c>
      <c r="AQ5820">
        <v>154.63385400000001</v>
      </c>
      <c r="AR5820" t="s">
        <v>289</v>
      </c>
      <c r="AS5820">
        <v>0.5</v>
      </c>
      <c r="AT5820" t="s">
        <v>273</v>
      </c>
      <c r="AU5820" t="s">
        <v>7017</v>
      </c>
      <c r="AV5820" t="s">
        <v>4353</v>
      </c>
      <c r="AW5820" t="s">
        <v>4353</v>
      </c>
      <c r="AX5820" t="s">
        <v>4353</v>
      </c>
      <c r="AY5820">
        <v>-901</v>
      </c>
      <c r="AZ5820">
        <v>950</v>
      </c>
      <c r="BA5820" t="s">
        <v>4353</v>
      </c>
      <c r="BB5820" t="s">
        <v>4785</v>
      </c>
      <c r="BC5820" t="s">
        <v>6157</v>
      </c>
      <c r="BD5820" s="7"/>
      <c r="BH5820" t="s">
        <v>1545</v>
      </c>
      <c r="BI5820" t="s">
        <v>7273</v>
      </c>
      <c r="BJ5820" t="s">
        <v>5923</v>
      </c>
      <c r="BK5820" t="s">
        <v>6157</v>
      </c>
      <c r="BL5820" s="7">
        <v>2004</v>
      </c>
      <c r="BW5820"/>
      <c r="BY5820"/>
      <c r="CW5820" t="s">
        <v>6593</v>
      </c>
      <c r="CX5820">
        <v>1</v>
      </c>
      <c r="CY5820" t="s">
        <v>6592</v>
      </c>
      <c r="CZ5820" t="s">
        <v>6607</v>
      </c>
      <c r="DA5820">
        <v>0.70367999999999997</v>
      </c>
      <c r="DB5820">
        <v>1.16E-4</v>
      </c>
    </row>
    <row r="5821" spans="1:106" ht="16" customHeight="1">
      <c r="A5821">
        <v>5820</v>
      </c>
      <c r="B5821" t="s">
        <v>7221</v>
      </c>
      <c r="C5821" s="2">
        <v>45024</v>
      </c>
      <c r="E5821" s="19" t="s">
        <v>5936</v>
      </c>
      <c r="F5821" s="19"/>
      <c r="G5821" t="s">
        <v>1608</v>
      </c>
      <c r="H5821" t="s">
        <v>6157</v>
      </c>
      <c r="I5821" t="s">
        <v>4349</v>
      </c>
      <c r="J5821" t="s">
        <v>4350</v>
      </c>
      <c r="K5821" t="s">
        <v>4351</v>
      </c>
      <c r="L5821" t="s">
        <v>6157</v>
      </c>
      <c r="M5821" t="s">
        <v>1608</v>
      </c>
      <c r="N5821" t="s">
        <v>289</v>
      </c>
      <c r="O5821" t="s">
        <v>6157</v>
      </c>
      <c r="P5821" t="s">
        <v>6157</v>
      </c>
      <c r="Q5821" t="s">
        <v>3969</v>
      </c>
      <c r="R5821" t="s">
        <v>6157</v>
      </c>
      <c r="S5821" t="s">
        <v>4353</v>
      </c>
      <c r="T5821" t="s">
        <v>4353</v>
      </c>
      <c r="U5821" s="4" t="s">
        <v>4353</v>
      </c>
      <c r="V5821">
        <v>0</v>
      </c>
      <c r="W5821">
        <v>80</v>
      </c>
      <c r="X5821" t="s">
        <v>289</v>
      </c>
      <c r="Y5821" t="s">
        <v>6157</v>
      </c>
      <c r="Z5821" t="s">
        <v>6474</v>
      </c>
      <c r="AA5821" t="s">
        <v>245</v>
      </c>
      <c r="AB5821" t="s">
        <v>6157</v>
      </c>
      <c r="AC5821" t="s">
        <v>6157</v>
      </c>
      <c r="AD5821" t="s">
        <v>245</v>
      </c>
      <c r="AE5821" t="s">
        <v>4353</v>
      </c>
      <c r="AF5821" t="s">
        <v>4353</v>
      </c>
      <c r="AG5821" t="s">
        <v>4353</v>
      </c>
      <c r="AH5821" t="s">
        <v>4353</v>
      </c>
      <c r="AI5821" t="s">
        <v>6157</v>
      </c>
      <c r="AJ5821" t="s">
        <v>6804</v>
      </c>
      <c r="AK5821" t="s">
        <v>5926</v>
      </c>
      <c r="AL5821" t="s">
        <v>5927</v>
      </c>
      <c r="AM5821" t="s">
        <v>1413</v>
      </c>
      <c r="AN5821" t="s">
        <v>4353</v>
      </c>
      <c r="AO5821" s="29">
        <v>17</v>
      </c>
      <c r="AP5821">
        <v>-5.4680600000000004</v>
      </c>
      <c r="AQ5821">
        <v>154.63385400000001</v>
      </c>
      <c r="AR5821" t="s">
        <v>289</v>
      </c>
      <c r="AS5821">
        <v>0.5</v>
      </c>
      <c r="AT5821" t="s">
        <v>273</v>
      </c>
      <c r="AU5821" t="s">
        <v>7017</v>
      </c>
      <c r="AV5821" t="s">
        <v>4353</v>
      </c>
      <c r="AW5821" t="s">
        <v>4353</v>
      </c>
      <c r="AX5821" t="s">
        <v>4353</v>
      </c>
      <c r="AY5821">
        <v>-901</v>
      </c>
      <c r="AZ5821">
        <v>950</v>
      </c>
      <c r="BA5821" t="s">
        <v>4353</v>
      </c>
      <c r="BB5821" t="s">
        <v>4785</v>
      </c>
      <c r="BC5821" t="s">
        <v>6157</v>
      </c>
      <c r="BD5821" s="7"/>
      <c r="BH5821" t="s">
        <v>1545</v>
      </c>
      <c r="BI5821" t="s">
        <v>7273</v>
      </c>
      <c r="BJ5821" t="s">
        <v>5923</v>
      </c>
      <c r="BK5821" t="s">
        <v>6157</v>
      </c>
      <c r="BL5821" s="7">
        <v>2004</v>
      </c>
      <c r="BW5821"/>
      <c r="BY5821"/>
      <c r="CW5821" t="s">
        <v>6593</v>
      </c>
      <c r="CX5821">
        <v>1</v>
      </c>
      <c r="CY5821" t="s">
        <v>6592</v>
      </c>
      <c r="CZ5821" t="s">
        <v>6607</v>
      </c>
      <c r="DA5821">
        <v>0.70362999999999998</v>
      </c>
      <c r="DB5821">
        <v>1.16E-4</v>
      </c>
    </row>
    <row r="5822" spans="1:106" ht="16" customHeight="1">
      <c r="A5822">
        <v>5821</v>
      </c>
      <c r="B5822" t="s">
        <v>7221</v>
      </c>
      <c r="C5822" s="2">
        <v>45024</v>
      </c>
      <c r="E5822" s="19" t="s">
        <v>5937</v>
      </c>
      <c r="F5822" s="19"/>
      <c r="G5822" t="s">
        <v>1608</v>
      </c>
      <c r="H5822" t="s">
        <v>6157</v>
      </c>
      <c r="I5822" t="s">
        <v>4349</v>
      </c>
      <c r="J5822" t="s">
        <v>4350</v>
      </c>
      <c r="K5822" t="s">
        <v>4351</v>
      </c>
      <c r="L5822" t="s">
        <v>6157</v>
      </c>
      <c r="M5822" t="s">
        <v>1608</v>
      </c>
      <c r="N5822" t="s">
        <v>289</v>
      </c>
      <c r="O5822" t="s">
        <v>6157</v>
      </c>
      <c r="P5822" t="s">
        <v>6157</v>
      </c>
      <c r="Q5822" t="s">
        <v>3969</v>
      </c>
      <c r="R5822" t="s">
        <v>6157</v>
      </c>
      <c r="S5822" t="s">
        <v>4353</v>
      </c>
      <c r="T5822" t="s">
        <v>4353</v>
      </c>
      <c r="U5822" s="4" t="s">
        <v>4353</v>
      </c>
      <c r="V5822">
        <v>0</v>
      </c>
      <c r="W5822">
        <v>80</v>
      </c>
      <c r="X5822" t="s">
        <v>289</v>
      </c>
      <c r="Y5822" t="s">
        <v>6157</v>
      </c>
      <c r="Z5822" t="s">
        <v>6474</v>
      </c>
      <c r="AA5822" t="s">
        <v>245</v>
      </c>
      <c r="AB5822" t="s">
        <v>6157</v>
      </c>
      <c r="AC5822" t="s">
        <v>6157</v>
      </c>
      <c r="AD5822" t="s">
        <v>245</v>
      </c>
      <c r="AE5822" t="s">
        <v>4353</v>
      </c>
      <c r="AF5822" t="s">
        <v>4353</v>
      </c>
      <c r="AG5822" t="s">
        <v>4353</v>
      </c>
      <c r="AH5822" t="s">
        <v>4353</v>
      </c>
      <c r="AI5822" t="s">
        <v>6157</v>
      </c>
      <c r="AJ5822" t="s">
        <v>6804</v>
      </c>
      <c r="AK5822" t="s">
        <v>5926</v>
      </c>
      <c r="AL5822" t="s">
        <v>5927</v>
      </c>
      <c r="AM5822" t="s">
        <v>1413</v>
      </c>
      <c r="AN5822" t="s">
        <v>4353</v>
      </c>
      <c r="AO5822" s="29">
        <v>17</v>
      </c>
      <c r="AP5822">
        <v>-5.4680600000000004</v>
      </c>
      <c r="AQ5822">
        <v>154.63385400000001</v>
      </c>
      <c r="AR5822" t="s">
        <v>289</v>
      </c>
      <c r="AS5822">
        <v>0.5</v>
      </c>
      <c r="AT5822" t="s">
        <v>273</v>
      </c>
      <c r="AU5822" t="s">
        <v>7017</v>
      </c>
      <c r="AV5822" t="s">
        <v>4353</v>
      </c>
      <c r="AW5822" t="s">
        <v>4353</v>
      </c>
      <c r="AX5822" t="s">
        <v>4353</v>
      </c>
      <c r="AY5822">
        <v>-901</v>
      </c>
      <c r="AZ5822">
        <v>950</v>
      </c>
      <c r="BA5822" t="s">
        <v>4353</v>
      </c>
      <c r="BB5822" t="s">
        <v>4785</v>
      </c>
      <c r="BC5822" t="s">
        <v>6157</v>
      </c>
      <c r="BD5822" s="7"/>
      <c r="BH5822" t="s">
        <v>1545</v>
      </c>
      <c r="BI5822" t="s">
        <v>7273</v>
      </c>
      <c r="BJ5822" t="s">
        <v>5923</v>
      </c>
      <c r="BK5822" t="s">
        <v>6157</v>
      </c>
      <c r="BL5822" s="7">
        <v>2004</v>
      </c>
      <c r="BW5822"/>
      <c r="BY5822"/>
      <c r="CW5822" t="s">
        <v>6593</v>
      </c>
      <c r="CX5822">
        <v>1</v>
      </c>
      <c r="CY5822" t="s">
        <v>6592</v>
      </c>
      <c r="CZ5822" t="s">
        <v>6607</v>
      </c>
      <c r="DA5822">
        <v>0.70362999999999998</v>
      </c>
      <c r="DB5822">
        <v>1.16E-4</v>
      </c>
    </row>
    <row r="5823" spans="1:106" ht="16" customHeight="1">
      <c r="A5823">
        <v>5822</v>
      </c>
      <c r="B5823" t="s">
        <v>7221</v>
      </c>
      <c r="C5823" s="2">
        <v>45024</v>
      </c>
      <c r="E5823" s="19" t="s">
        <v>5938</v>
      </c>
      <c r="F5823" s="19" t="s">
        <v>5596</v>
      </c>
      <c r="G5823" t="s">
        <v>1608</v>
      </c>
      <c r="H5823" t="s">
        <v>6157</v>
      </c>
      <c r="I5823" t="s">
        <v>4349</v>
      </c>
      <c r="J5823" t="s">
        <v>4350</v>
      </c>
      <c r="K5823" t="s">
        <v>4351</v>
      </c>
      <c r="L5823" t="s">
        <v>6157</v>
      </c>
      <c r="M5823" t="s">
        <v>1608</v>
      </c>
      <c r="N5823" t="s">
        <v>289</v>
      </c>
      <c r="O5823" t="s">
        <v>6157</v>
      </c>
      <c r="P5823" t="s">
        <v>6157</v>
      </c>
      <c r="Q5823" t="s">
        <v>3969</v>
      </c>
      <c r="R5823" t="s">
        <v>6157</v>
      </c>
      <c r="S5823" t="s">
        <v>4354</v>
      </c>
      <c r="T5823" t="s">
        <v>5597</v>
      </c>
      <c r="U5823" t="s">
        <v>4357</v>
      </c>
      <c r="V5823">
        <v>7</v>
      </c>
      <c r="W5823">
        <v>11</v>
      </c>
      <c r="X5823" t="s">
        <v>6157</v>
      </c>
      <c r="Y5823" t="s">
        <v>6157</v>
      </c>
      <c r="Z5823" t="s">
        <v>1371</v>
      </c>
      <c r="AA5823" t="s">
        <v>1388</v>
      </c>
      <c r="AB5823" t="s">
        <v>250</v>
      </c>
      <c r="AC5823" t="s">
        <v>4010</v>
      </c>
      <c r="AD5823" t="s">
        <v>6157</v>
      </c>
      <c r="AE5823" t="s">
        <v>6157</v>
      </c>
      <c r="AF5823" t="s">
        <v>6157</v>
      </c>
      <c r="AG5823" t="s">
        <v>6157</v>
      </c>
      <c r="AH5823" t="s">
        <v>6157</v>
      </c>
      <c r="AI5823" t="s">
        <v>6157</v>
      </c>
      <c r="AJ5823" t="s">
        <v>6457</v>
      </c>
      <c r="AK5823" t="s">
        <v>5246</v>
      </c>
      <c r="AL5823" t="s">
        <v>1426</v>
      </c>
      <c r="AM5823" t="s">
        <v>1425</v>
      </c>
      <c r="AN5823" t="s">
        <v>4353</v>
      </c>
      <c r="AO5823" s="29">
        <v>9</v>
      </c>
      <c r="AP5823">
        <v>-21.176763999999999</v>
      </c>
      <c r="AQ5823">
        <v>-175.11344399999999</v>
      </c>
      <c r="AR5823" t="s">
        <v>289</v>
      </c>
      <c r="AS5823">
        <v>0.5</v>
      </c>
      <c r="AT5823" t="s">
        <v>6972</v>
      </c>
      <c r="AU5823" t="s">
        <v>274</v>
      </c>
      <c r="AV5823" t="s">
        <v>4353</v>
      </c>
      <c r="AW5823" t="s">
        <v>4353</v>
      </c>
      <c r="AX5823" t="s">
        <v>4353</v>
      </c>
      <c r="AY5823">
        <v>-750</v>
      </c>
      <c r="AZ5823">
        <v>-700</v>
      </c>
      <c r="BA5823" t="s">
        <v>290</v>
      </c>
      <c r="BB5823" t="s">
        <v>4785</v>
      </c>
      <c r="BC5823" t="s">
        <v>6157</v>
      </c>
      <c r="BD5823" s="7"/>
      <c r="BH5823" t="s">
        <v>1543</v>
      </c>
      <c r="BI5823" t="s">
        <v>7267</v>
      </c>
      <c r="BJ5823" t="s">
        <v>6479</v>
      </c>
      <c r="BK5823" t="s">
        <v>6478</v>
      </c>
      <c r="BL5823" s="7">
        <v>2021</v>
      </c>
      <c r="BQ5823" t="s">
        <v>5536</v>
      </c>
      <c r="BR5823">
        <v>1</v>
      </c>
      <c r="BS5823" t="s">
        <v>6573</v>
      </c>
      <c r="BT5823" t="s">
        <v>1598</v>
      </c>
      <c r="BW5823">
        <v>-14.4</v>
      </c>
      <c r="BY5823">
        <v>9.9</v>
      </c>
      <c r="CA5823">
        <v>1.6</v>
      </c>
      <c r="CB5823">
        <v>3.7</v>
      </c>
      <c r="CC5823">
        <v>14.8</v>
      </c>
      <c r="CD5823">
        <v>4.7</v>
      </c>
    </row>
    <row r="5824" spans="1:106" ht="16" customHeight="1">
      <c r="A5824">
        <v>5823</v>
      </c>
      <c r="B5824" t="s">
        <v>7221</v>
      </c>
      <c r="C5824" s="2">
        <v>45024</v>
      </c>
      <c r="E5824" s="19" t="s">
        <v>5939</v>
      </c>
      <c r="F5824" s="19" t="s">
        <v>5940</v>
      </c>
      <c r="G5824" t="s">
        <v>1608</v>
      </c>
      <c r="H5824" t="s">
        <v>6157</v>
      </c>
      <c r="I5824" t="s">
        <v>4349</v>
      </c>
      <c r="J5824" t="s">
        <v>4350</v>
      </c>
      <c r="K5824" t="s">
        <v>4351</v>
      </c>
      <c r="L5824" t="s">
        <v>6157</v>
      </c>
      <c r="M5824" t="s">
        <v>1608</v>
      </c>
      <c r="N5824" t="s">
        <v>289</v>
      </c>
      <c r="O5824" t="s">
        <v>6157</v>
      </c>
      <c r="P5824" t="s">
        <v>6157</v>
      </c>
      <c r="Q5824" t="s">
        <v>3969</v>
      </c>
      <c r="R5824" t="s">
        <v>6157</v>
      </c>
      <c r="S5824" t="s">
        <v>231</v>
      </c>
      <c r="T5824" t="s">
        <v>233</v>
      </c>
      <c r="U5824" s="4" t="s">
        <v>233</v>
      </c>
      <c r="V5824">
        <v>18</v>
      </c>
      <c r="W5824">
        <v>80</v>
      </c>
      <c r="X5824" t="s">
        <v>6157</v>
      </c>
      <c r="Y5824" t="s">
        <v>6157</v>
      </c>
      <c r="Z5824" t="s">
        <v>1371</v>
      </c>
      <c r="AA5824" t="s">
        <v>1388</v>
      </c>
      <c r="AB5824" t="s">
        <v>223</v>
      </c>
      <c r="AC5824" t="s">
        <v>1393</v>
      </c>
      <c r="AD5824" t="s">
        <v>6157</v>
      </c>
      <c r="AE5824" t="s">
        <v>6157</v>
      </c>
      <c r="AF5824" t="s">
        <v>6157</v>
      </c>
      <c r="AG5824" t="s">
        <v>6157</v>
      </c>
      <c r="AH5824" t="s">
        <v>6157</v>
      </c>
      <c r="AI5824" t="s">
        <v>6157</v>
      </c>
      <c r="AJ5824" t="s">
        <v>6457</v>
      </c>
      <c r="AK5824" t="s">
        <v>5246</v>
      </c>
      <c r="AL5824" t="s">
        <v>1426</v>
      </c>
      <c r="AM5824" t="s">
        <v>1425</v>
      </c>
      <c r="AN5824" t="s">
        <v>4353</v>
      </c>
      <c r="AO5824" s="29">
        <v>9</v>
      </c>
      <c r="AP5824">
        <v>-21.176763999999999</v>
      </c>
      <c r="AQ5824">
        <v>-175.11344399999999</v>
      </c>
      <c r="AR5824" t="s">
        <v>289</v>
      </c>
      <c r="AS5824">
        <v>0.5</v>
      </c>
      <c r="AT5824" t="s">
        <v>6972</v>
      </c>
      <c r="AU5824" t="s">
        <v>274</v>
      </c>
      <c r="AV5824" t="s">
        <v>4353</v>
      </c>
      <c r="AW5824" t="s">
        <v>4353</v>
      </c>
      <c r="AX5824" t="s">
        <v>4353</v>
      </c>
      <c r="AY5824">
        <v>-750</v>
      </c>
      <c r="AZ5824">
        <v>-700</v>
      </c>
      <c r="BA5824" t="s">
        <v>290</v>
      </c>
      <c r="BB5824" t="s">
        <v>4785</v>
      </c>
      <c r="BC5824" t="s">
        <v>6157</v>
      </c>
      <c r="BD5824" s="7"/>
      <c r="BH5824" t="s">
        <v>1543</v>
      </c>
      <c r="BI5824" t="s">
        <v>7267</v>
      </c>
      <c r="BJ5824" t="s">
        <v>6479</v>
      </c>
      <c r="BK5824" t="s">
        <v>6478</v>
      </c>
      <c r="BL5824" s="7">
        <v>2021</v>
      </c>
      <c r="BQ5824" t="s">
        <v>5536</v>
      </c>
      <c r="BR5824">
        <v>1</v>
      </c>
      <c r="BS5824" t="s">
        <v>6573</v>
      </c>
      <c r="BT5824" t="s">
        <v>1598</v>
      </c>
      <c r="BW5824">
        <v>-15.6</v>
      </c>
      <c r="BY5824">
        <v>11.2</v>
      </c>
      <c r="CA5824">
        <v>1.3</v>
      </c>
      <c r="CB5824">
        <v>3.3</v>
      </c>
      <c r="CC5824">
        <v>23.3</v>
      </c>
      <c r="CD5824">
        <v>8.1</v>
      </c>
    </row>
    <row r="5825" spans="1:82" ht="16" customHeight="1">
      <c r="A5825">
        <v>5824</v>
      </c>
      <c r="B5825" t="s">
        <v>7221</v>
      </c>
      <c r="C5825" s="2">
        <v>45024</v>
      </c>
      <c r="E5825" s="19" t="s">
        <v>5941</v>
      </c>
      <c r="F5825" s="19" t="s">
        <v>5942</v>
      </c>
      <c r="G5825" t="s">
        <v>1608</v>
      </c>
      <c r="H5825" t="s">
        <v>6157</v>
      </c>
      <c r="I5825" t="s">
        <v>4349</v>
      </c>
      <c r="J5825" t="s">
        <v>4350</v>
      </c>
      <c r="K5825" t="s">
        <v>4351</v>
      </c>
      <c r="L5825" t="s">
        <v>6157</v>
      </c>
      <c r="M5825" t="s">
        <v>1608</v>
      </c>
      <c r="N5825" t="s">
        <v>289</v>
      </c>
      <c r="O5825" t="s">
        <v>6157</v>
      </c>
      <c r="P5825" t="s">
        <v>6157</v>
      </c>
      <c r="Q5825" t="s">
        <v>3969</v>
      </c>
      <c r="R5825" t="s">
        <v>6157</v>
      </c>
      <c r="S5825" t="s">
        <v>231</v>
      </c>
      <c r="T5825" t="s">
        <v>233</v>
      </c>
      <c r="U5825" s="4" t="s">
        <v>233</v>
      </c>
      <c r="V5825">
        <v>18</v>
      </c>
      <c r="W5825">
        <v>80</v>
      </c>
      <c r="X5825" t="s">
        <v>6157</v>
      </c>
      <c r="Y5825" t="s">
        <v>6157</v>
      </c>
      <c r="Z5825" t="s">
        <v>1371</v>
      </c>
      <c r="AA5825" t="s">
        <v>1388</v>
      </c>
      <c r="AB5825" t="s">
        <v>1376</v>
      </c>
      <c r="AC5825" t="s">
        <v>4010</v>
      </c>
      <c r="AD5825" t="s">
        <v>6157</v>
      </c>
      <c r="AE5825" t="s">
        <v>6157</v>
      </c>
      <c r="AF5825" t="s">
        <v>6157</v>
      </c>
      <c r="AG5825" t="s">
        <v>6157</v>
      </c>
      <c r="AH5825" t="s">
        <v>6157</v>
      </c>
      <c r="AI5825" t="s">
        <v>6157</v>
      </c>
      <c r="AJ5825" t="s">
        <v>6457</v>
      </c>
      <c r="AK5825" t="s">
        <v>5246</v>
      </c>
      <c r="AL5825" t="s">
        <v>1426</v>
      </c>
      <c r="AM5825" t="s">
        <v>1425</v>
      </c>
      <c r="AN5825" t="s">
        <v>4353</v>
      </c>
      <c r="AO5825" s="29">
        <v>9</v>
      </c>
      <c r="AP5825">
        <v>-21.176763999999999</v>
      </c>
      <c r="AQ5825">
        <v>-175.11344399999999</v>
      </c>
      <c r="AR5825" t="s">
        <v>289</v>
      </c>
      <c r="AS5825">
        <v>0.5</v>
      </c>
      <c r="AT5825" t="s">
        <v>6972</v>
      </c>
      <c r="AU5825" t="s">
        <v>274</v>
      </c>
      <c r="AV5825" t="s">
        <v>4353</v>
      </c>
      <c r="AW5825" t="s">
        <v>4353</v>
      </c>
      <c r="AX5825" t="s">
        <v>4353</v>
      </c>
      <c r="AY5825">
        <v>-750</v>
      </c>
      <c r="AZ5825">
        <v>-700</v>
      </c>
      <c r="BA5825" t="s">
        <v>290</v>
      </c>
      <c r="BB5825" t="s">
        <v>4785</v>
      </c>
      <c r="BC5825" t="s">
        <v>6157</v>
      </c>
      <c r="BD5825" s="7"/>
      <c r="BH5825" t="s">
        <v>1543</v>
      </c>
      <c r="BI5825" t="s">
        <v>7267</v>
      </c>
      <c r="BJ5825" t="s">
        <v>6479</v>
      </c>
      <c r="BK5825" t="s">
        <v>6478</v>
      </c>
      <c r="BL5825" s="7">
        <v>2021</v>
      </c>
      <c r="BQ5825" t="s">
        <v>5536</v>
      </c>
      <c r="BR5825">
        <v>1</v>
      </c>
      <c r="BS5825" t="s">
        <v>6573</v>
      </c>
      <c r="BT5825" t="s">
        <v>1598</v>
      </c>
      <c r="BW5825">
        <v>-16.399999999999999</v>
      </c>
      <c r="BY5825">
        <v>9.9</v>
      </c>
      <c r="CA5825">
        <v>2.6</v>
      </c>
      <c r="CB5825">
        <v>3.5</v>
      </c>
      <c r="CC5825">
        <v>16.8</v>
      </c>
      <c r="CD5825">
        <v>5.5</v>
      </c>
    </row>
    <row r="5826" spans="1:82" ht="16" customHeight="1">
      <c r="A5826">
        <v>5825</v>
      </c>
      <c r="B5826" t="s">
        <v>7221</v>
      </c>
      <c r="C5826" s="2">
        <v>45024</v>
      </c>
      <c r="E5826" s="19" t="s">
        <v>5943</v>
      </c>
      <c r="F5826" s="19" t="s">
        <v>5942</v>
      </c>
      <c r="G5826" t="s">
        <v>1608</v>
      </c>
      <c r="H5826" t="s">
        <v>6157</v>
      </c>
      <c r="I5826" t="s">
        <v>4349</v>
      </c>
      <c r="J5826" t="s">
        <v>4350</v>
      </c>
      <c r="K5826" t="s">
        <v>4351</v>
      </c>
      <c r="L5826" t="s">
        <v>6157</v>
      </c>
      <c r="M5826" t="s">
        <v>1608</v>
      </c>
      <c r="N5826" t="s">
        <v>289</v>
      </c>
      <c r="O5826" t="s">
        <v>6157</v>
      </c>
      <c r="P5826" t="s">
        <v>6157</v>
      </c>
      <c r="Q5826" t="s">
        <v>3969</v>
      </c>
      <c r="R5826" t="s">
        <v>6157</v>
      </c>
      <c r="S5826" t="s">
        <v>231</v>
      </c>
      <c r="T5826" t="s">
        <v>233</v>
      </c>
      <c r="U5826" s="4" t="s">
        <v>233</v>
      </c>
      <c r="V5826">
        <v>18</v>
      </c>
      <c r="W5826">
        <v>80</v>
      </c>
      <c r="X5826" t="s">
        <v>6157</v>
      </c>
      <c r="Y5826" t="s">
        <v>6157</v>
      </c>
      <c r="Z5826" t="s">
        <v>1371</v>
      </c>
      <c r="AA5826" t="s">
        <v>1388</v>
      </c>
      <c r="AB5826" t="s">
        <v>1376</v>
      </c>
      <c r="AC5826" t="s">
        <v>4010</v>
      </c>
      <c r="AD5826" t="s">
        <v>6157</v>
      </c>
      <c r="AE5826" t="s">
        <v>6157</v>
      </c>
      <c r="AF5826" t="s">
        <v>6157</v>
      </c>
      <c r="AG5826" t="s">
        <v>6157</v>
      </c>
      <c r="AH5826" t="s">
        <v>6157</v>
      </c>
      <c r="AI5826" t="s">
        <v>6157</v>
      </c>
      <c r="AJ5826" t="s">
        <v>6457</v>
      </c>
      <c r="AK5826" t="s">
        <v>5246</v>
      </c>
      <c r="AL5826" t="s">
        <v>1426</v>
      </c>
      <c r="AM5826" t="s">
        <v>1425</v>
      </c>
      <c r="AN5826" t="s">
        <v>4353</v>
      </c>
      <c r="AO5826" s="29">
        <v>9</v>
      </c>
      <c r="AP5826">
        <v>-21.176763999999999</v>
      </c>
      <c r="AQ5826">
        <v>-175.11344399999999</v>
      </c>
      <c r="AR5826" t="s">
        <v>289</v>
      </c>
      <c r="AS5826">
        <v>0.5</v>
      </c>
      <c r="AT5826" t="s">
        <v>6972</v>
      </c>
      <c r="AU5826" t="s">
        <v>274</v>
      </c>
      <c r="AV5826" t="s">
        <v>4353</v>
      </c>
      <c r="AW5826" t="s">
        <v>4353</v>
      </c>
      <c r="AX5826" t="s">
        <v>4353</v>
      </c>
      <c r="AY5826">
        <v>-750</v>
      </c>
      <c r="AZ5826">
        <v>-700</v>
      </c>
      <c r="BA5826" t="s">
        <v>290</v>
      </c>
      <c r="BB5826" t="s">
        <v>4785</v>
      </c>
      <c r="BC5826" t="s">
        <v>6157</v>
      </c>
      <c r="BD5826" s="7"/>
      <c r="BH5826" t="s">
        <v>1543</v>
      </c>
      <c r="BI5826" t="s">
        <v>7267</v>
      </c>
      <c r="BJ5826" t="s">
        <v>6479</v>
      </c>
      <c r="BK5826" t="s">
        <v>6478</v>
      </c>
      <c r="BL5826" s="7">
        <v>2021</v>
      </c>
      <c r="BQ5826" t="s">
        <v>5536</v>
      </c>
      <c r="BR5826">
        <v>1</v>
      </c>
      <c r="BS5826" t="s">
        <v>6573</v>
      </c>
      <c r="BT5826" t="s">
        <v>1598</v>
      </c>
      <c r="BW5826">
        <v>-15.7</v>
      </c>
      <c r="BY5826">
        <v>10</v>
      </c>
      <c r="CA5826">
        <v>2.6</v>
      </c>
      <c r="CB5826">
        <v>3.5</v>
      </c>
      <c r="CC5826">
        <v>16.899999999999999</v>
      </c>
      <c r="CD5826">
        <v>5.6</v>
      </c>
    </row>
    <row r="5827" spans="1:82" ht="16" customHeight="1">
      <c r="A5827">
        <v>5826</v>
      </c>
      <c r="B5827" t="s">
        <v>7221</v>
      </c>
      <c r="C5827" s="2">
        <v>45024</v>
      </c>
      <c r="E5827" s="19" t="s">
        <v>5944</v>
      </c>
      <c r="F5827" s="19" t="s">
        <v>5945</v>
      </c>
      <c r="G5827" t="s">
        <v>1608</v>
      </c>
      <c r="H5827" t="s">
        <v>6157</v>
      </c>
      <c r="I5827" t="s">
        <v>4349</v>
      </c>
      <c r="J5827" t="s">
        <v>4350</v>
      </c>
      <c r="K5827" t="s">
        <v>4351</v>
      </c>
      <c r="L5827" t="s">
        <v>6157</v>
      </c>
      <c r="M5827" t="s">
        <v>1608</v>
      </c>
      <c r="N5827" t="s">
        <v>289</v>
      </c>
      <c r="O5827" t="s">
        <v>6157</v>
      </c>
      <c r="P5827" t="s">
        <v>6157</v>
      </c>
      <c r="Q5827" t="s">
        <v>3969</v>
      </c>
      <c r="R5827" t="s">
        <v>6157</v>
      </c>
      <c r="S5827" t="s">
        <v>229</v>
      </c>
      <c r="T5827" t="s">
        <v>233</v>
      </c>
      <c r="U5827" s="4" t="s">
        <v>233</v>
      </c>
      <c r="V5827">
        <v>18</v>
      </c>
      <c r="W5827">
        <v>80</v>
      </c>
      <c r="X5827" t="s">
        <v>6157</v>
      </c>
      <c r="Y5827" t="s">
        <v>6157</v>
      </c>
      <c r="Z5827" t="s">
        <v>1371</v>
      </c>
      <c r="AA5827" t="s">
        <v>1388</v>
      </c>
      <c r="AB5827" t="s">
        <v>29</v>
      </c>
      <c r="AC5827" t="s">
        <v>4010</v>
      </c>
      <c r="AD5827" t="s">
        <v>6157</v>
      </c>
      <c r="AE5827" t="s">
        <v>6157</v>
      </c>
      <c r="AF5827" t="s">
        <v>6157</v>
      </c>
      <c r="AG5827" t="s">
        <v>6157</v>
      </c>
      <c r="AH5827" t="s">
        <v>6157</v>
      </c>
      <c r="AI5827" t="s">
        <v>6157</v>
      </c>
      <c r="AJ5827" t="s">
        <v>6457</v>
      </c>
      <c r="AK5827" t="s">
        <v>5246</v>
      </c>
      <c r="AL5827" t="s">
        <v>1426</v>
      </c>
      <c r="AM5827" t="s">
        <v>1425</v>
      </c>
      <c r="AN5827" t="s">
        <v>4353</v>
      </c>
      <c r="AO5827" s="29">
        <v>9</v>
      </c>
      <c r="AP5827">
        <v>-21.176763999999999</v>
      </c>
      <c r="AQ5827">
        <v>-175.11344399999999</v>
      </c>
      <c r="AR5827" t="s">
        <v>289</v>
      </c>
      <c r="AS5827">
        <v>0.5</v>
      </c>
      <c r="AT5827" t="s">
        <v>6972</v>
      </c>
      <c r="AU5827" t="s">
        <v>274</v>
      </c>
      <c r="AV5827" t="s">
        <v>4353</v>
      </c>
      <c r="AW5827" t="s">
        <v>4353</v>
      </c>
      <c r="AX5827" t="s">
        <v>4353</v>
      </c>
      <c r="AY5827">
        <v>-750</v>
      </c>
      <c r="AZ5827">
        <v>-700</v>
      </c>
      <c r="BA5827" t="s">
        <v>290</v>
      </c>
      <c r="BB5827" t="s">
        <v>4785</v>
      </c>
      <c r="BC5827" t="s">
        <v>6157</v>
      </c>
      <c r="BD5827" s="7"/>
      <c r="BH5827" t="s">
        <v>1543</v>
      </c>
      <c r="BI5827" t="s">
        <v>7267</v>
      </c>
      <c r="BJ5827" t="s">
        <v>6479</v>
      </c>
      <c r="BK5827" t="s">
        <v>6478</v>
      </c>
      <c r="BL5827" s="7">
        <v>2021</v>
      </c>
      <c r="BQ5827" t="s">
        <v>5536</v>
      </c>
      <c r="BR5827">
        <v>1</v>
      </c>
      <c r="BS5827" t="s">
        <v>6573</v>
      </c>
      <c r="BT5827" t="s">
        <v>1598</v>
      </c>
      <c r="BW5827">
        <v>-16.7</v>
      </c>
      <c r="BY5827">
        <v>9.8000000000000007</v>
      </c>
      <c r="CA5827">
        <v>1.5</v>
      </c>
      <c r="CB5827">
        <v>3.2</v>
      </c>
      <c r="CC5827">
        <v>36.1</v>
      </c>
      <c r="CD5827">
        <v>13.3</v>
      </c>
    </row>
    <row r="5828" spans="1:82" ht="16" customHeight="1">
      <c r="A5828">
        <v>5827</v>
      </c>
      <c r="B5828" t="s">
        <v>7221</v>
      </c>
      <c r="C5828" s="2">
        <v>45024</v>
      </c>
      <c r="E5828" s="19" t="s">
        <v>5946</v>
      </c>
      <c r="F5828" s="19" t="s">
        <v>5945</v>
      </c>
      <c r="G5828" t="s">
        <v>1608</v>
      </c>
      <c r="H5828" t="s">
        <v>6157</v>
      </c>
      <c r="I5828" t="s">
        <v>4349</v>
      </c>
      <c r="J5828" t="s">
        <v>4350</v>
      </c>
      <c r="K5828" t="s">
        <v>4351</v>
      </c>
      <c r="L5828" t="s">
        <v>6157</v>
      </c>
      <c r="M5828" t="s">
        <v>1608</v>
      </c>
      <c r="N5828" t="s">
        <v>289</v>
      </c>
      <c r="O5828" t="s">
        <v>6157</v>
      </c>
      <c r="P5828" t="s">
        <v>6157</v>
      </c>
      <c r="Q5828" t="s">
        <v>3969</v>
      </c>
      <c r="R5828" t="s">
        <v>6157</v>
      </c>
      <c r="S5828" t="s">
        <v>229</v>
      </c>
      <c r="T5828" t="s">
        <v>233</v>
      </c>
      <c r="U5828" s="4" t="s">
        <v>233</v>
      </c>
      <c r="V5828">
        <v>18</v>
      </c>
      <c r="W5828">
        <v>80</v>
      </c>
      <c r="X5828" t="s">
        <v>6157</v>
      </c>
      <c r="Y5828" t="s">
        <v>6157</v>
      </c>
      <c r="Z5828" t="s">
        <v>1371</v>
      </c>
      <c r="AA5828" t="s">
        <v>1388</v>
      </c>
      <c r="AB5828" t="s">
        <v>1380</v>
      </c>
      <c r="AC5828" t="s">
        <v>4010</v>
      </c>
      <c r="AD5828" t="s">
        <v>6157</v>
      </c>
      <c r="AE5828" t="s">
        <v>6157</v>
      </c>
      <c r="AF5828" t="s">
        <v>6157</v>
      </c>
      <c r="AG5828" t="s">
        <v>6157</v>
      </c>
      <c r="AH5828" t="s">
        <v>6157</v>
      </c>
      <c r="AI5828" t="s">
        <v>6157</v>
      </c>
      <c r="AJ5828" t="s">
        <v>6457</v>
      </c>
      <c r="AK5828" t="s">
        <v>5246</v>
      </c>
      <c r="AL5828" t="s">
        <v>1426</v>
      </c>
      <c r="AM5828" t="s">
        <v>1425</v>
      </c>
      <c r="AN5828" t="s">
        <v>4353</v>
      </c>
      <c r="AO5828" s="29">
        <v>9</v>
      </c>
      <c r="AP5828">
        <v>-21.176763999999999</v>
      </c>
      <c r="AQ5828">
        <v>-175.11344399999999</v>
      </c>
      <c r="AR5828" t="s">
        <v>289</v>
      </c>
      <c r="AS5828">
        <v>0.5</v>
      </c>
      <c r="AT5828" t="s">
        <v>6972</v>
      </c>
      <c r="AU5828" t="s">
        <v>274</v>
      </c>
      <c r="AV5828" t="s">
        <v>4353</v>
      </c>
      <c r="AW5828" t="s">
        <v>4353</v>
      </c>
      <c r="AX5828" t="s">
        <v>4353</v>
      </c>
      <c r="AY5828">
        <v>1676</v>
      </c>
      <c r="AZ5828">
        <v>1953</v>
      </c>
      <c r="BA5828" t="s">
        <v>290</v>
      </c>
      <c r="BB5828" t="s">
        <v>4601</v>
      </c>
      <c r="BC5828" s="19" t="s">
        <v>5947</v>
      </c>
      <c r="BD5828" s="7">
        <v>237</v>
      </c>
      <c r="BE5828">
        <v>20</v>
      </c>
      <c r="BH5828" t="s">
        <v>1563</v>
      </c>
      <c r="BI5828" t="s">
        <v>7267</v>
      </c>
      <c r="BJ5828" t="s">
        <v>6479</v>
      </c>
      <c r="BK5828" t="s">
        <v>6478</v>
      </c>
      <c r="BL5828" s="7">
        <v>2021</v>
      </c>
      <c r="BQ5828" t="s">
        <v>5536</v>
      </c>
      <c r="BR5828">
        <v>1</v>
      </c>
      <c r="BS5828" t="s">
        <v>6573</v>
      </c>
      <c r="BT5828" t="s">
        <v>1598</v>
      </c>
      <c r="BW5828">
        <v>-17.100000000000001</v>
      </c>
      <c r="BY5828">
        <v>9.8000000000000007</v>
      </c>
      <c r="CB5828">
        <v>3.2</v>
      </c>
      <c r="CC5828">
        <v>44.8</v>
      </c>
      <c r="CD5828">
        <v>16.2</v>
      </c>
    </row>
    <row r="5829" spans="1:82" ht="16" customHeight="1">
      <c r="A5829">
        <v>5828</v>
      </c>
      <c r="B5829" t="s">
        <v>7221</v>
      </c>
      <c r="C5829" s="2">
        <v>45024</v>
      </c>
      <c r="E5829" s="19" t="s">
        <v>5948</v>
      </c>
      <c r="F5829" s="19" t="s">
        <v>235</v>
      </c>
      <c r="G5829" t="s">
        <v>1608</v>
      </c>
      <c r="H5829" t="s">
        <v>6157</v>
      </c>
      <c r="I5829" t="s">
        <v>4349</v>
      </c>
      <c r="J5829" t="s">
        <v>4350</v>
      </c>
      <c r="K5829" t="s">
        <v>4351</v>
      </c>
      <c r="L5829" t="s">
        <v>6157</v>
      </c>
      <c r="M5829" t="s">
        <v>1608</v>
      </c>
      <c r="N5829" t="s">
        <v>289</v>
      </c>
      <c r="O5829" t="s">
        <v>6157</v>
      </c>
      <c r="P5829" t="s">
        <v>6157</v>
      </c>
      <c r="Q5829" t="s">
        <v>3969</v>
      </c>
      <c r="R5829" t="s">
        <v>6157</v>
      </c>
      <c r="S5829" t="s">
        <v>4353</v>
      </c>
      <c r="T5829" t="s">
        <v>4353</v>
      </c>
      <c r="U5829" s="4" t="s">
        <v>4353</v>
      </c>
      <c r="V5829">
        <v>0</v>
      </c>
      <c r="W5829">
        <v>80</v>
      </c>
      <c r="X5829" t="s">
        <v>6157</v>
      </c>
      <c r="Y5829" t="s">
        <v>6157</v>
      </c>
      <c r="Z5829" t="s">
        <v>1371</v>
      </c>
      <c r="AA5829" t="s">
        <v>1388</v>
      </c>
      <c r="AB5829" t="s">
        <v>250</v>
      </c>
      <c r="AC5829" t="s">
        <v>4353</v>
      </c>
      <c r="AD5829" t="s">
        <v>6157</v>
      </c>
      <c r="AE5829" t="s">
        <v>6157</v>
      </c>
      <c r="AF5829" t="s">
        <v>6157</v>
      </c>
      <c r="AG5829" t="s">
        <v>6157</v>
      </c>
      <c r="AH5829" t="s">
        <v>6157</v>
      </c>
      <c r="AI5829" t="s">
        <v>6157</v>
      </c>
      <c r="AJ5829" t="s">
        <v>6457</v>
      </c>
      <c r="AK5829" t="s">
        <v>5949</v>
      </c>
      <c r="AL5829" t="s">
        <v>1426</v>
      </c>
      <c r="AM5829" t="s">
        <v>1425</v>
      </c>
      <c r="AN5829" t="s">
        <v>4353</v>
      </c>
      <c r="AO5829" s="29">
        <v>16</v>
      </c>
      <c r="AP5829">
        <v>-21.184971969999999</v>
      </c>
      <c r="AQ5829">
        <v>-175.23077488000001</v>
      </c>
      <c r="AR5829" t="s">
        <v>289</v>
      </c>
      <c r="AS5829">
        <v>0.1</v>
      </c>
      <c r="AT5829" t="s">
        <v>1510</v>
      </c>
      <c r="AU5829" t="s">
        <v>274</v>
      </c>
      <c r="AV5829" t="s">
        <v>4353</v>
      </c>
      <c r="AW5829" t="s">
        <v>4353</v>
      </c>
      <c r="AX5829" t="s">
        <v>4353</v>
      </c>
      <c r="AY5829">
        <v>1410</v>
      </c>
      <c r="AZ5829">
        <v>1619</v>
      </c>
      <c r="BA5829" t="s">
        <v>290</v>
      </c>
      <c r="BB5829" t="s">
        <v>4601</v>
      </c>
      <c r="BC5829" s="19" t="s">
        <v>5948</v>
      </c>
      <c r="BD5829" s="7">
        <v>545</v>
      </c>
      <c r="BE5829">
        <v>25</v>
      </c>
      <c r="BH5829" t="s">
        <v>1542</v>
      </c>
      <c r="BI5829" t="s">
        <v>7267</v>
      </c>
      <c r="BJ5829" t="s">
        <v>6479</v>
      </c>
      <c r="BK5829" t="s">
        <v>6478</v>
      </c>
      <c r="BL5829" s="7">
        <v>2021</v>
      </c>
      <c r="BQ5829" t="s">
        <v>6525</v>
      </c>
      <c r="BR5829">
        <v>1</v>
      </c>
      <c r="BS5829" t="s">
        <v>4353</v>
      </c>
      <c r="BT5829" t="s">
        <v>6518</v>
      </c>
      <c r="BU5829">
        <v>-17.100000000000001</v>
      </c>
      <c r="BW5829"/>
      <c r="BY5829"/>
    </row>
    <row r="5830" spans="1:82" ht="16" customHeight="1">
      <c r="A5830">
        <v>5829</v>
      </c>
      <c r="B5830" t="s">
        <v>7221</v>
      </c>
      <c r="C5830" s="2">
        <v>45024</v>
      </c>
      <c r="E5830" s="19" t="s">
        <v>5948</v>
      </c>
      <c r="F5830" s="19" t="s">
        <v>235</v>
      </c>
      <c r="G5830" t="s">
        <v>1608</v>
      </c>
      <c r="H5830" t="s">
        <v>6157</v>
      </c>
      <c r="I5830" t="s">
        <v>4349</v>
      </c>
      <c r="J5830" t="s">
        <v>4350</v>
      </c>
      <c r="K5830" t="s">
        <v>4351</v>
      </c>
      <c r="L5830" t="s">
        <v>6157</v>
      </c>
      <c r="M5830" t="s">
        <v>1608</v>
      </c>
      <c r="N5830" t="s">
        <v>289</v>
      </c>
      <c r="O5830" t="s">
        <v>6157</v>
      </c>
      <c r="P5830" t="s">
        <v>6157</v>
      </c>
      <c r="Q5830" t="s">
        <v>3969</v>
      </c>
      <c r="R5830" t="s">
        <v>6157</v>
      </c>
      <c r="S5830" t="s">
        <v>4353</v>
      </c>
      <c r="T5830" t="s">
        <v>4353</v>
      </c>
      <c r="U5830" s="4" t="s">
        <v>4353</v>
      </c>
      <c r="V5830">
        <v>0</v>
      </c>
      <c r="W5830">
        <v>80</v>
      </c>
      <c r="X5830" t="s">
        <v>6157</v>
      </c>
      <c r="Y5830" t="s">
        <v>6157</v>
      </c>
      <c r="Z5830" t="s">
        <v>1371</v>
      </c>
      <c r="AA5830" t="s">
        <v>1388</v>
      </c>
      <c r="AB5830" t="s">
        <v>250</v>
      </c>
      <c r="AC5830" t="s">
        <v>4353</v>
      </c>
      <c r="AD5830" t="s">
        <v>6157</v>
      </c>
      <c r="AE5830" t="s">
        <v>6157</v>
      </c>
      <c r="AF5830" t="s">
        <v>6157</v>
      </c>
      <c r="AG5830" t="s">
        <v>6157</v>
      </c>
      <c r="AH5830" t="s">
        <v>6157</v>
      </c>
      <c r="AI5830" t="s">
        <v>6157</v>
      </c>
      <c r="AJ5830" t="s">
        <v>6457</v>
      </c>
      <c r="AK5830" t="s">
        <v>5949</v>
      </c>
      <c r="AL5830" t="s">
        <v>1426</v>
      </c>
      <c r="AM5830" t="s">
        <v>1425</v>
      </c>
      <c r="AN5830" t="s">
        <v>4353</v>
      </c>
      <c r="AO5830" s="29">
        <v>16</v>
      </c>
      <c r="AP5830">
        <v>-21.184971969999999</v>
      </c>
      <c r="AQ5830">
        <v>-175.23077488000001</v>
      </c>
      <c r="AR5830" t="s">
        <v>289</v>
      </c>
      <c r="AS5830">
        <v>0.1</v>
      </c>
      <c r="AT5830" t="s">
        <v>1510</v>
      </c>
      <c r="AU5830" t="s">
        <v>274</v>
      </c>
      <c r="AV5830" t="s">
        <v>4353</v>
      </c>
      <c r="AW5830" t="s">
        <v>4353</v>
      </c>
      <c r="AX5830" t="s">
        <v>4353</v>
      </c>
      <c r="AY5830">
        <v>1410</v>
      </c>
      <c r="AZ5830">
        <v>1619</v>
      </c>
      <c r="BA5830" t="s">
        <v>290</v>
      </c>
      <c r="BB5830" t="s">
        <v>4601</v>
      </c>
      <c r="BC5830" s="19" t="s">
        <v>5948</v>
      </c>
      <c r="BD5830" s="7">
        <v>545</v>
      </c>
      <c r="BE5830">
        <v>25</v>
      </c>
      <c r="BH5830" t="s">
        <v>1542</v>
      </c>
      <c r="BI5830" t="s">
        <v>7267</v>
      </c>
      <c r="BJ5830" t="s">
        <v>6479</v>
      </c>
      <c r="BK5830" t="s">
        <v>6478</v>
      </c>
      <c r="BL5830" s="7">
        <v>2021</v>
      </c>
      <c r="BQ5830" t="s">
        <v>5536</v>
      </c>
      <c r="BR5830">
        <v>1</v>
      </c>
      <c r="BS5830" t="s">
        <v>6573</v>
      </c>
      <c r="BT5830" t="s">
        <v>1598</v>
      </c>
      <c r="BW5830">
        <v>-17.600000000000001</v>
      </c>
      <c r="BY5830">
        <v>9.1</v>
      </c>
      <c r="CA5830">
        <v>2.5</v>
      </c>
      <c r="CB5830">
        <v>3.2</v>
      </c>
      <c r="CC5830">
        <v>43.1</v>
      </c>
    </row>
    <row r="5831" spans="1:82" ht="16" customHeight="1">
      <c r="A5831">
        <v>5830</v>
      </c>
      <c r="B5831" t="s">
        <v>7221</v>
      </c>
      <c r="C5831" s="2">
        <v>45024</v>
      </c>
      <c r="E5831" s="19" t="s">
        <v>5950</v>
      </c>
      <c r="F5831" s="19" t="s">
        <v>5951</v>
      </c>
      <c r="G5831" t="s">
        <v>1608</v>
      </c>
      <c r="H5831" t="s">
        <v>6157</v>
      </c>
      <c r="I5831" t="s">
        <v>4349</v>
      </c>
      <c r="J5831" t="s">
        <v>4350</v>
      </c>
      <c r="K5831" t="s">
        <v>4351</v>
      </c>
      <c r="L5831" t="s">
        <v>6157</v>
      </c>
      <c r="M5831" t="s">
        <v>1608</v>
      </c>
      <c r="N5831" t="s">
        <v>289</v>
      </c>
      <c r="O5831" t="s">
        <v>6157</v>
      </c>
      <c r="P5831" t="s">
        <v>6157</v>
      </c>
      <c r="Q5831" t="s">
        <v>3969</v>
      </c>
      <c r="R5831" t="s">
        <v>6157</v>
      </c>
      <c r="S5831" t="s">
        <v>229</v>
      </c>
      <c r="T5831" t="s">
        <v>242</v>
      </c>
      <c r="U5831" s="4" t="s">
        <v>233</v>
      </c>
      <c r="V5831">
        <v>18</v>
      </c>
      <c r="W5831">
        <v>80</v>
      </c>
      <c r="X5831" t="s">
        <v>6157</v>
      </c>
      <c r="Y5831" t="s">
        <v>6157</v>
      </c>
      <c r="Z5831" t="s">
        <v>1371</v>
      </c>
      <c r="AA5831" t="s">
        <v>1388</v>
      </c>
      <c r="AB5831" t="s">
        <v>246</v>
      </c>
      <c r="AC5831" t="s">
        <v>4353</v>
      </c>
      <c r="AD5831" t="s">
        <v>6157</v>
      </c>
      <c r="AE5831" t="s">
        <v>6157</v>
      </c>
      <c r="AF5831" t="s">
        <v>6157</v>
      </c>
      <c r="AG5831" t="s">
        <v>6157</v>
      </c>
      <c r="AH5831" t="s">
        <v>6157</v>
      </c>
      <c r="AI5831" t="s">
        <v>6157</v>
      </c>
      <c r="AJ5831" t="s">
        <v>6457</v>
      </c>
      <c r="AK5831" t="s">
        <v>5949</v>
      </c>
      <c r="AL5831" t="s">
        <v>1426</v>
      </c>
      <c r="AM5831" t="s">
        <v>1425</v>
      </c>
      <c r="AN5831" t="s">
        <v>4353</v>
      </c>
      <c r="AO5831" s="29">
        <v>16</v>
      </c>
      <c r="AP5831">
        <v>-21.184971969999999</v>
      </c>
      <c r="AQ5831">
        <v>-175.23077488000001</v>
      </c>
      <c r="AR5831" t="s">
        <v>289</v>
      </c>
      <c r="AS5831">
        <v>0.1</v>
      </c>
      <c r="AT5831" t="s">
        <v>1510</v>
      </c>
      <c r="AU5831" t="s">
        <v>274</v>
      </c>
      <c r="AV5831" t="s">
        <v>4353</v>
      </c>
      <c r="AW5831" t="s">
        <v>4353</v>
      </c>
      <c r="AX5831" t="s">
        <v>4353</v>
      </c>
      <c r="AY5831">
        <v>1452</v>
      </c>
      <c r="AZ5831">
        <v>1625</v>
      </c>
      <c r="BA5831" t="s">
        <v>290</v>
      </c>
      <c r="BB5831" t="s">
        <v>4601</v>
      </c>
      <c r="BC5831" s="19" t="s">
        <v>5950</v>
      </c>
      <c r="BD5831" s="7">
        <v>535</v>
      </c>
      <c r="BE5831">
        <v>25</v>
      </c>
      <c r="BH5831" t="s">
        <v>1542</v>
      </c>
      <c r="BI5831" t="s">
        <v>7267</v>
      </c>
      <c r="BJ5831" t="s">
        <v>6479</v>
      </c>
      <c r="BK5831" t="s">
        <v>6478</v>
      </c>
      <c r="BL5831" s="7">
        <v>2021</v>
      </c>
      <c r="BQ5831" t="s">
        <v>6525</v>
      </c>
      <c r="BR5831">
        <v>1</v>
      </c>
      <c r="BS5831" t="s">
        <v>4353</v>
      </c>
      <c r="BT5831" t="s">
        <v>6518</v>
      </c>
      <c r="BU5831">
        <v>-14.4</v>
      </c>
      <c r="BW5831"/>
      <c r="BY5831"/>
    </row>
    <row r="5832" spans="1:82" ht="16" customHeight="1">
      <c r="A5832">
        <v>5831</v>
      </c>
      <c r="B5832" t="s">
        <v>7221</v>
      </c>
      <c r="C5832" s="2">
        <v>45024</v>
      </c>
      <c r="E5832" s="19" t="s">
        <v>5950</v>
      </c>
      <c r="F5832" s="19" t="s">
        <v>5951</v>
      </c>
      <c r="G5832" t="s">
        <v>1608</v>
      </c>
      <c r="H5832" t="s">
        <v>6157</v>
      </c>
      <c r="I5832" t="s">
        <v>4349</v>
      </c>
      <c r="J5832" t="s">
        <v>4350</v>
      </c>
      <c r="K5832" t="s">
        <v>4351</v>
      </c>
      <c r="L5832" t="s">
        <v>6157</v>
      </c>
      <c r="M5832" t="s">
        <v>1608</v>
      </c>
      <c r="N5832" t="s">
        <v>289</v>
      </c>
      <c r="O5832" t="s">
        <v>6157</v>
      </c>
      <c r="P5832" t="s">
        <v>6157</v>
      </c>
      <c r="Q5832" t="s">
        <v>3969</v>
      </c>
      <c r="R5832" t="s">
        <v>6157</v>
      </c>
      <c r="S5832" t="s">
        <v>229</v>
      </c>
      <c r="T5832" t="s">
        <v>242</v>
      </c>
      <c r="U5832" s="4" t="s">
        <v>233</v>
      </c>
      <c r="V5832">
        <v>18</v>
      </c>
      <c r="W5832">
        <v>80</v>
      </c>
      <c r="X5832" t="s">
        <v>6157</v>
      </c>
      <c r="Y5832" t="s">
        <v>6157</v>
      </c>
      <c r="Z5832" t="s">
        <v>1371</v>
      </c>
      <c r="AA5832" t="s">
        <v>1388</v>
      </c>
      <c r="AB5832" t="s">
        <v>246</v>
      </c>
      <c r="AC5832" t="s">
        <v>4353</v>
      </c>
      <c r="AD5832" t="s">
        <v>6157</v>
      </c>
      <c r="AE5832" t="s">
        <v>6157</v>
      </c>
      <c r="AF5832" t="s">
        <v>6157</v>
      </c>
      <c r="AG5832" t="s">
        <v>6157</v>
      </c>
      <c r="AH5832" t="s">
        <v>6157</v>
      </c>
      <c r="AI5832" t="s">
        <v>6157</v>
      </c>
      <c r="AJ5832" t="s">
        <v>6457</v>
      </c>
      <c r="AK5832" t="s">
        <v>5949</v>
      </c>
      <c r="AL5832" t="s">
        <v>1426</v>
      </c>
      <c r="AM5832" t="s">
        <v>1425</v>
      </c>
      <c r="AN5832" t="s">
        <v>4353</v>
      </c>
      <c r="AO5832" s="29">
        <v>16</v>
      </c>
      <c r="AP5832">
        <v>-21.184971969999999</v>
      </c>
      <c r="AQ5832">
        <v>-175.23077488000001</v>
      </c>
      <c r="AR5832" t="s">
        <v>289</v>
      </c>
      <c r="AS5832">
        <v>0.1</v>
      </c>
      <c r="AT5832" t="s">
        <v>1510</v>
      </c>
      <c r="AU5832" t="s">
        <v>274</v>
      </c>
      <c r="AV5832" t="s">
        <v>4353</v>
      </c>
      <c r="AW5832" t="s">
        <v>4353</v>
      </c>
      <c r="AX5832" t="s">
        <v>4353</v>
      </c>
      <c r="AY5832">
        <v>1452</v>
      </c>
      <c r="AZ5832">
        <v>1625</v>
      </c>
      <c r="BA5832" t="s">
        <v>290</v>
      </c>
      <c r="BB5832" t="s">
        <v>4601</v>
      </c>
      <c r="BC5832" s="19" t="s">
        <v>5950</v>
      </c>
      <c r="BD5832" s="7">
        <v>535</v>
      </c>
      <c r="BE5832">
        <v>25</v>
      </c>
      <c r="BH5832" t="s">
        <v>1542</v>
      </c>
      <c r="BI5832" t="s">
        <v>7267</v>
      </c>
      <c r="BJ5832" t="s">
        <v>6479</v>
      </c>
      <c r="BK5832" t="s">
        <v>6478</v>
      </c>
      <c r="BL5832" s="7">
        <v>2021</v>
      </c>
      <c r="BQ5832" t="s">
        <v>5536</v>
      </c>
      <c r="BR5832">
        <v>1</v>
      </c>
      <c r="BS5832" t="s">
        <v>6573</v>
      </c>
      <c r="BT5832" t="s">
        <v>1598</v>
      </c>
      <c r="BW5832">
        <v>-16.600000000000001</v>
      </c>
      <c r="BY5832">
        <v>10.5</v>
      </c>
      <c r="CA5832">
        <v>1.9</v>
      </c>
      <c r="CB5832">
        <v>3.2</v>
      </c>
      <c r="CC5832">
        <v>43</v>
      </c>
    </row>
    <row r="5833" spans="1:82" ht="16" customHeight="1">
      <c r="A5833">
        <v>5832</v>
      </c>
      <c r="B5833" t="s">
        <v>7221</v>
      </c>
      <c r="C5833" s="2">
        <v>45024</v>
      </c>
      <c r="E5833" s="19" t="s">
        <v>5952</v>
      </c>
      <c r="F5833" s="19" t="s">
        <v>5951</v>
      </c>
      <c r="G5833" t="s">
        <v>1608</v>
      </c>
      <c r="H5833" t="s">
        <v>6157</v>
      </c>
      <c r="I5833" t="s">
        <v>4349</v>
      </c>
      <c r="J5833" t="s">
        <v>4350</v>
      </c>
      <c r="K5833" t="s">
        <v>4351</v>
      </c>
      <c r="L5833" t="s">
        <v>6157</v>
      </c>
      <c r="M5833" t="s">
        <v>1608</v>
      </c>
      <c r="N5833" t="s">
        <v>289</v>
      </c>
      <c r="O5833" t="s">
        <v>6157</v>
      </c>
      <c r="P5833" t="s">
        <v>6157</v>
      </c>
      <c r="Q5833" t="s">
        <v>3969</v>
      </c>
      <c r="R5833" t="s">
        <v>6157</v>
      </c>
      <c r="S5833" t="s">
        <v>229</v>
      </c>
      <c r="T5833" t="s">
        <v>242</v>
      </c>
      <c r="U5833" s="4" t="s">
        <v>233</v>
      </c>
      <c r="V5833">
        <v>18</v>
      </c>
      <c r="W5833">
        <v>80</v>
      </c>
      <c r="X5833" t="s">
        <v>6157</v>
      </c>
      <c r="Y5833" t="s">
        <v>6157</v>
      </c>
      <c r="Z5833" t="s">
        <v>1371</v>
      </c>
      <c r="AA5833" t="s">
        <v>1388</v>
      </c>
      <c r="AB5833" t="s">
        <v>246</v>
      </c>
      <c r="AC5833" t="s">
        <v>4353</v>
      </c>
      <c r="AD5833" t="s">
        <v>6157</v>
      </c>
      <c r="AE5833" t="s">
        <v>6157</v>
      </c>
      <c r="AF5833" t="s">
        <v>6157</v>
      </c>
      <c r="AG5833" t="s">
        <v>6157</v>
      </c>
      <c r="AH5833" t="s">
        <v>6157</v>
      </c>
      <c r="AI5833" t="s">
        <v>6157</v>
      </c>
      <c r="AJ5833" t="s">
        <v>6457</v>
      </c>
      <c r="AK5833" t="s">
        <v>5949</v>
      </c>
      <c r="AL5833" t="s">
        <v>1426</v>
      </c>
      <c r="AM5833" t="s">
        <v>1425</v>
      </c>
      <c r="AN5833" t="s">
        <v>4353</v>
      </c>
      <c r="AO5833" s="29">
        <v>16</v>
      </c>
      <c r="AP5833">
        <v>-21.184971969999999</v>
      </c>
      <c r="AQ5833">
        <v>-175.23077488000001</v>
      </c>
      <c r="AR5833" t="s">
        <v>289</v>
      </c>
      <c r="AS5833">
        <v>0.1</v>
      </c>
      <c r="AT5833" t="s">
        <v>1510</v>
      </c>
      <c r="AU5833" t="s">
        <v>274</v>
      </c>
      <c r="AV5833" t="s">
        <v>4353</v>
      </c>
      <c r="AW5833" t="s">
        <v>4353</v>
      </c>
      <c r="AX5833" t="s">
        <v>4353</v>
      </c>
      <c r="AY5833">
        <v>1446</v>
      </c>
      <c r="AZ5833">
        <v>1622</v>
      </c>
      <c r="BA5833" t="s">
        <v>290</v>
      </c>
      <c r="BB5833" t="s">
        <v>4601</v>
      </c>
      <c r="BC5833" s="19" t="s">
        <v>5952</v>
      </c>
      <c r="BD5833">
        <v>530</v>
      </c>
      <c r="BE5833">
        <v>20</v>
      </c>
      <c r="BH5833" t="s">
        <v>1542</v>
      </c>
      <c r="BI5833" t="s">
        <v>7267</v>
      </c>
      <c r="BJ5833" t="s">
        <v>6479</v>
      </c>
      <c r="BK5833" t="s">
        <v>6478</v>
      </c>
      <c r="BL5833" s="7">
        <v>2021</v>
      </c>
      <c r="BQ5833" t="s">
        <v>6525</v>
      </c>
      <c r="BR5833">
        <v>1</v>
      </c>
      <c r="BS5833" t="s">
        <v>4353</v>
      </c>
      <c r="BT5833" t="s">
        <v>6518</v>
      </c>
      <c r="BU5833">
        <v>-25.9</v>
      </c>
      <c r="BW5833"/>
      <c r="BY5833"/>
    </row>
    <row r="5834" spans="1:82" ht="16" customHeight="1">
      <c r="A5834">
        <v>5833</v>
      </c>
      <c r="B5834" t="s">
        <v>7221</v>
      </c>
      <c r="C5834" s="2">
        <v>45024</v>
      </c>
      <c r="E5834" s="19" t="s">
        <v>5952</v>
      </c>
      <c r="F5834" s="19" t="s">
        <v>5951</v>
      </c>
      <c r="G5834" t="s">
        <v>1608</v>
      </c>
      <c r="H5834" t="s">
        <v>6157</v>
      </c>
      <c r="I5834" t="s">
        <v>4349</v>
      </c>
      <c r="J5834" t="s">
        <v>4350</v>
      </c>
      <c r="K5834" t="s">
        <v>4351</v>
      </c>
      <c r="L5834" t="s">
        <v>6157</v>
      </c>
      <c r="M5834" t="s">
        <v>1608</v>
      </c>
      <c r="N5834" t="s">
        <v>289</v>
      </c>
      <c r="O5834" t="s">
        <v>6157</v>
      </c>
      <c r="P5834" t="s">
        <v>6157</v>
      </c>
      <c r="Q5834" t="s">
        <v>3969</v>
      </c>
      <c r="R5834" t="s">
        <v>6157</v>
      </c>
      <c r="S5834" t="s">
        <v>229</v>
      </c>
      <c r="T5834" t="s">
        <v>242</v>
      </c>
      <c r="U5834" s="4" t="s">
        <v>233</v>
      </c>
      <c r="V5834">
        <v>18</v>
      </c>
      <c r="W5834">
        <v>80</v>
      </c>
      <c r="X5834" t="s">
        <v>6157</v>
      </c>
      <c r="Y5834" t="s">
        <v>6157</v>
      </c>
      <c r="Z5834" t="s">
        <v>1371</v>
      </c>
      <c r="AA5834" t="s">
        <v>1388</v>
      </c>
      <c r="AB5834" t="s">
        <v>246</v>
      </c>
      <c r="AC5834" t="s">
        <v>4353</v>
      </c>
      <c r="AD5834" t="s">
        <v>6157</v>
      </c>
      <c r="AE5834" t="s">
        <v>6157</v>
      </c>
      <c r="AF5834" t="s">
        <v>6157</v>
      </c>
      <c r="AG5834" t="s">
        <v>6157</v>
      </c>
      <c r="AH5834" t="s">
        <v>6157</v>
      </c>
      <c r="AI5834" t="s">
        <v>6157</v>
      </c>
      <c r="AJ5834" t="s">
        <v>6457</v>
      </c>
      <c r="AK5834" t="s">
        <v>5949</v>
      </c>
      <c r="AL5834" t="s">
        <v>1426</v>
      </c>
      <c r="AM5834" t="s">
        <v>1425</v>
      </c>
      <c r="AN5834" t="s">
        <v>4353</v>
      </c>
      <c r="AO5834" s="29">
        <v>16</v>
      </c>
      <c r="AP5834">
        <v>-21.184971969999999</v>
      </c>
      <c r="AQ5834">
        <v>-175.23077488000001</v>
      </c>
      <c r="AR5834" t="s">
        <v>289</v>
      </c>
      <c r="AS5834">
        <v>0.1</v>
      </c>
      <c r="AT5834" t="s">
        <v>1510</v>
      </c>
      <c r="AU5834" t="s">
        <v>274</v>
      </c>
      <c r="AV5834" t="s">
        <v>4353</v>
      </c>
      <c r="AW5834" t="s">
        <v>4353</v>
      </c>
      <c r="AX5834" t="s">
        <v>4353</v>
      </c>
      <c r="AY5834">
        <v>1446</v>
      </c>
      <c r="AZ5834">
        <v>1622</v>
      </c>
      <c r="BA5834" t="s">
        <v>290</v>
      </c>
      <c r="BB5834" t="s">
        <v>4601</v>
      </c>
      <c r="BC5834" s="19" t="s">
        <v>5952</v>
      </c>
      <c r="BD5834">
        <v>530</v>
      </c>
      <c r="BE5834">
        <v>20</v>
      </c>
      <c r="BH5834" t="s">
        <v>1542</v>
      </c>
      <c r="BI5834" t="s">
        <v>7267</v>
      </c>
      <c r="BJ5834" t="s">
        <v>6479</v>
      </c>
      <c r="BK5834" t="s">
        <v>6478</v>
      </c>
      <c r="BL5834" s="7">
        <v>2021</v>
      </c>
      <c r="BQ5834" t="s">
        <v>5536</v>
      </c>
      <c r="BR5834">
        <v>1</v>
      </c>
      <c r="BS5834" t="s">
        <v>6573</v>
      </c>
      <c r="BT5834" t="s">
        <v>1598</v>
      </c>
      <c r="BW5834">
        <v>-16.600000000000001</v>
      </c>
      <c r="BY5834">
        <v>10.6</v>
      </c>
      <c r="CA5834">
        <v>1.9</v>
      </c>
      <c r="CB5834">
        <v>3.2</v>
      </c>
      <c r="CC5834">
        <v>43.5</v>
      </c>
    </row>
    <row r="5835" spans="1:82" ht="16" customHeight="1">
      <c r="A5835">
        <v>5834</v>
      </c>
      <c r="B5835" t="s">
        <v>7221</v>
      </c>
      <c r="C5835" s="2">
        <v>45024</v>
      </c>
      <c r="E5835" s="19" t="s">
        <v>5953</v>
      </c>
      <c r="F5835" s="19" t="s">
        <v>5748</v>
      </c>
      <c r="G5835" t="s">
        <v>1608</v>
      </c>
      <c r="H5835" t="s">
        <v>6157</v>
      </c>
      <c r="I5835" t="s">
        <v>4349</v>
      </c>
      <c r="J5835" t="s">
        <v>4350</v>
      </c>
      <c r="K5835" t="s">
        <v>4351</v>
      </c>
      <c r="L5835" t="s">
        <v>6157</v>
      </c>
      <c r="M5835" t="s">
        <v>1608</v>
      </c>
      <c r="N5835" t="s">
        <v>289</v>
      </c>
      <c r="O5835" t="s">
        <v>6157</v>
      </c>
      <c r="P5835" t="s">
        <v>6157</v>
      </c>
      <c r="Q5835" t="s">
        <v>3969</v>
      </c>
      <c r="R5835" t="s">
        <v>6157</v>
      </c>
      <c r="S5835" t="s">
        <v>229</v>
      </c>
      <c r="T5835" t="s">
        <v>241</v>
      </c>
      <c r="U5835" s="4" t="s">
        <v>233</v>
      </c>
      <c r="V5835">
        <v>18</v>
      </c>
      <c r="W5835">
        <v>80</v>
      </c>
      <c r="X5835" t="s">
        <v>6157</v>
      </c>
      <c r="Y5835" t="s">
        <v>6157</v>
      </c>
      <c r="Z5835" t="s">
        <v>1371</v>
      </c>
      <c r="AA5835" t="s">
        <v>1388</v>
      </c>
      <c r="AB5835" t="s">
        <v>5954</v>
      </c>
      <c r="AC5835" t="s">
        <v>4010</v>
      </c>
      <c r="AD5835" t="s">
        <v>6157</v>
      </c>
      <c r="AE5835" t="s">
        <v>6157</v>
      </c>
      <c r="AF5835" t="s">
        <v>6157</v>
      </c>
      <c r="AG5835" t="s">
        <v>6157</v>
      </c>
      <c r="AH5835" t="s">
        <v>6157</v>
      </c>
      <c r="AI5835" t="s">
        <v>6157</v>
      </c>
      <c r="AJ5835" t="s">
        <v>6457</v>
      </c>
      <c r="AK5835" t="s">
        <v>5949</v>
      </c>
      <c r="AL5835" t="s">
        <v>1426</v>
      </c>
      <c r="AM5835" t="s">
        <v>1425</v>
      </c>
      <c r="AN5835" t="s">
        <v>4353</v>
      </c>
      <c r="AO5835" s="29">
        <v>16</v>
      </c>
      <c r="AP5835">
        <v>-21.184971969999999</v>
      </c>
      <c r="AQ5835">
        <v>-175.23077488000001</v>
      </c>
      <c r="AR5835" t="s">
        <v>289</v>
      </c>
      <c r="AS5835">
        <v>0.1</v>
      </c>
      <c r="AT5835" t="s">
        <v>1510</v>
      </c>
      <c r="AU5835" t="s">
        <v>274</v>
      </c>
      <c r="AV5835" t="s">
        <v>4353</v>
      </c>
      <c r="AW5835" t="s">
        <v>4353</v>
      </c>
      <c r="AX5835" t="s">
        <v>4353</v>
      </c>
      <c r="AY5835">
        <v>1648</v>
      </c>
      <c r="AZ5835">
        <v>2000</v>
      </c>
      <c r="BA5835" t="s">
        <v>290</v>
      </c>
      <c r="BB5835" t="s">
        <v>4601</v>
      </c>
      <c r="BC5835" s="19" t="s">
        <v>5953</v>
      </c>
      <c r="BD5835" s="7">
        <v>560</v>
      </c>
      <c r="BE5835" s="7">
        <v>25</v>
      </c>
      <c r="BH5835" t="s">
        <v>1563</v>
      </c>
      <c r="BI5835" t="s">
        <v>7267</v>
      </c>
      <c r="BJ5835" t="s">
        <v>6479</v>
      </c>
      <c r="BK5835" t="s">
        <v>6478</v>
      </c>
      <c r="BL5835" s="7">
        <v>2021</v>
      </c>
      <c r="BQ5835" t="s">
        <v>6525</v>
      </c>
      <c r="BR5835">
        <v>1</v>
      </c>
      <c r="BS5835" t="s">
        <v>4353</v>
      </c>
      <c r="BT5835" t="s">
        <v>6518</v>
      </c>
      <c r="BU5835">
        <v>-15.5</v>
      </c>
      <c r="BW5835"/>
      <c r="BY5835"/>
    </row>
    <row r="5836" spans="1:82" ht="16" customHeight="1">
      <c r="A5836">
        <v>5835</v>
      </c>
      <c r="B5836" t="s">
        <v>7221</v>
      </c>
      <c r="C5836" s="2">
        <v>45024</v>
      </c>
      <c r="E5836" s="19" t="s">
        <v>5953</v>
      </c>
      <c r="F5836" s="19" t="s">
        <v>5748</v>
      </c>
      <c r="G5836" t="s">
        <v>1608</v>
      </c>
      <c r="H5836" t="s">
        <v>6157</v>
      </c>
      <c r="I5836" t="s">
        <v>4349</v>
      </c>
      <c r="J5836" t="s">
        <v>4350</v>
      </c>
      <c r="K5836" t="s">
        <v>4351</v>
      </c>
      <c r="L5836" t="s">
        <v>6157</v>
      </c>
      <c r="M5836" t="s">
        <v>1608</v>
      </c>
      <c r="N5836" t="s">
        <v>289</v>
      </c>
      <c r="O5836" t="s">
        <v>6157</v>
      </c>
      <c r="P5836" t="s">
        <v>6157</v>
      </c>
      <c r="Q5836" t="s">
        <v>3969</v>
      </c>
      <c r="R5836" t="s">
        <v>6157</v>
      </c>
      <c r="S5836" t="s">
        <v>229</v>
      </c>
      <c r="T5836" t="s">
        <v>241</v>
      </c>
      <c r="U5836" s="4" t="s">
        <v>233</v>
      </c>
      <c r="V5836">
        <v>18</v>
      </c>
      <c r="W5836">
        <v>80</v>
      </c>
      <c r="X5836" t="s">
        <v>6157</v>
      </c>
      <c r="Y5836" t="s">
        <v>6157</v>
      </c>
      <c r="Z5836" t="s">
        <v>1371</v>
      </c>
      <c r="AA5836" t="s">
        <v>1388</v>
      </c>
      <c r="AB5836" t="s">
        <v>5954</v>
      </c>
      <c r="AC5836" t="s">
        <v>4010</v>
      </c>
      <c r="AD5836" t="s">
        <v>6157</v>
      </c>
      <c r="AE5836" t="s">
        <v>6157</v>
      </c>
      <c r="AF5836" t="s">
        <v>6157</v>
      </c>
      <c r="AG5836" t="s">
        <v>6157</v>
      </c>
      <c r="AH5836" t="s">
        <v>6157</v>
      </c>
      <c r="AI5836" t="s">
        <v>6157</v>
      </c>
      <c r="AJ5836" t="s">
        <v>6457</v>
      </c>
      <c r="AK5836" t="s">
        <v>5949</v>
      </c>
      <c r="AL5836" t="s">
        <v>1426</v>
      </c>
      <c r="AM5836" t="s">
        <v>1425</v>
      </c>
      <c r="AN5836" t="s">
        <v>4353</v>
      </c>
      <c r="AO5836" s="29">
        <v>16</v>
      </c>
      <c r="AP5836">
        <v>-21.184971969999999</v>
      </c>
      <c r="AQ5836">
        <v>-175.23077488000001</v>
      </c>
      <c r="AR5836" t="s">
        <v>289</v>
      </c>
      <c r="AS5836">
        <v>0.1</v>
      </c>
      <c r="AT5836" t="s">
        <v>1510</v>
      </c>
      <c r="AU5836" t="s">
        <v>274</v>
      </c>
      <c r="AV5836" t="s">
        <v>4353</v>
      </c>
      <c r="AW5836" t="s">
        <v>4353</v>
      </c>
      <c r="AX5836" t="s">
        <v>4353</v>
      </c>
      <c r="AY5836">
        <v>1648</v>
      </c>
      <c r="AZ5836">
        <v>2000</v>
      </c>
      <c r="BA5836" t="s">
        <v>290</v>
      </c>
      <c r="BB5836" t="s">
        <v>4601</v>
      </c>
      <c r="BC5836" s="19" t="s">
        <v>5953</v>
      </c>
      <c r="BD5836" s="7">
        <v>560</v>
      </c>
      <c r="BE5836" s="7">
        <v>25</v>
      </c>
      <c r="BH5836" t="s">
        <v>1563</v>
      </c>
      <c r="BI5836" t="s">
        <v>7267</v>
      </c>
      <c r="BJ5836" t="s">
        <v>6479</v>
      </c>
      <c r="BK5836" t="s">
        <v>6478</v>
      </c>
      <c r="BL5836" s="7">
        <v>2021</v>
      </c>
      <c r="BQ5836" t="s">
        <v>5536</v>
      </c>
      <c r="BR5836">
        <v>1</v>
      </c>
      <c r="BS5836" t="s">
        <v>6573</v>
      </c>
      <c r="BT5836" t="s">
        <v>1598</v>
      </c>
      <c r="BW5836">
        <v>-17.100000000000001</v>
      </c>
      <c r="BY5836">
        <v>10</v>
      </c>
      <c r="CA5836">
        <v>2.8</v>
      </c>
      <c r="CB5836">
        <v>3.3</v>
      </c>
      <c r="CC5836">
        <v>42.8</v>
      </c>
    </row>
    <row r="5837" spans="1:82" ht="16" customHeight="1">
      <c r="A5837">
        <v>5836</v>
      </c>
      <c r="B5837" t="s">
        <v>7221</v>
      </c>
      <c r="C5837" s="2">
        <v>45024</v>
      </c>
      <c r="E5837" s="19" t="s">
        <v>5955</v>
      </c>
      <c r="F5837" s="19" t="s">
        <v>5748</v>
      </c>
      <c r="G5837" t="s">
        <v>1608</v>
      </c>
      <c r="H5837" t="s">
        <v>6157</v>
      </c>
      <c r="I5837" t="s">
        <v>4349</v>
      </c>
      <c r="J5837" t="s">
        <v>4350</v>
      </c>
      <c r="K5837" t="s">
        <v>4351</v>
      </c>
      <c r="L5837" t="s">
        <v>6157</v>
      </c>
      <c r="M5837" t="s">
        <v>1608</v>
      </c>
      <c r="N5837" t="s">
        <v>289</v>
      </c>
      <c r="O5837" t="s">
        <v>6157</v>
      </c>
      <c r="P5837" t="s">
        <v>6157</v>
      </c>
      <c r="Q5837" t="s">
        <v>3969</v>
      </c>
      <c r="R5837" t="s">
        <v>6157</v>
      </c>
      <c r="S5837" t="s">
        <v>229</v>
      </c>
      <c r="T5837" t="s">
        <v>233</v>
      </c>
      <c r="U5837" s="4" t="s">
        <v>233</v>
      </c>
      <c r="V5837">
        <v>18</v>
      </c>
      <c r="W5837">
        <v>80</v>
      </c>
      <c r="X5837" t="s">
        <v>6157</v>
      </c>
      <c r="Y5837" t="s">
        <v>6157</v>
      </c>
      <c r="Z5837" t="s">
        <v>1371</v>
      </c>
      <c r="AA5837" t="s">
        <v>1388</v>
      </c>
      <c r="AB5837" t="s">
        <v>1389</v>
      </c>
      <c r="AC5837" t="s">
        <v>4353</v>
      </c>
      <c r="AD5837" t="s">
        <v>6157</v>
      </c>
      <c r="AE5837" t="s">
        <v>6157</v>
      </c>
      <c r="AF5837" t="s">
        <v>6157</v>
      </c>
      <c r="AG5837" t="s">
        <v>6157</v>
      </c>
      <c r="AH5837" t="s">
        <v>6157</v>
      </c>
      <c r="AI5837" t="s">
        <v>6157</v>
      </c>
      <c r="AJ5837" t="s">
        <v>6457</v>
      </c>
      <c r="AK5837" t="s">
        <v>5956</v>
      </c>
      <c r="AL5837" t="s">
        <v>1426</v>
      </c>
      <c r="AM5837" t="s">
        <v>1425</v>
      </c>
      <c r="AN5837" t="s">
        <v>4353</v>
      </c>
      <c r="AO5837" s="29">
        <v>16</v>
      </c>
      <c r="AP5837">
        <v>-21.184971969999999</v>
      </c>
      <c r="AQ5837">
        <v>-175.23077488000001</v>
      </c>
      <c r="AR5837" t="s">
        <v>289</v>
      </c>
      <c r="AS5837">
        <v>0.1</v>
      </c>
      <c r="AT5837" t="s">
        <v>1510</v>
      </c>
      <c r="AU5837" t="s">
        <v>274</v>
      </c>
      <c r="AV5837" t="s">
        <v>4353</v>
      </c>
      <c r="AW5837" t="s">
        <v>4353</v>
      </c>
      <c r="AX5837" t="s">
        <v>4353</v>
      </c>
      <c r="AY5837">
        <v>1642</v>
      </c>
      <c r="AZ5837">
        <v>1805</v>
      </c>
      <c r="BA5837" t="s">
        <v>290</v>
      </c>
      <c r="BB5837" t="s">
        <v>4601</v>
      </c>
      <c r="BC5837" s="19" t="s">
        <v>5955</v>
      </c>
      <c r="BD5837" s="7">
        <v>260</v>
      </c>
      <c r="BE5837">
        <v>25</v>
      </c>
      <c r="BH5837" t="s">
        <v>1563</v>
      </c>
      <c r="BI5837" t="s">
        <v>7267</v>
      </c>
      <c r="BJ5837" t="s">
        <v>6479</v>
      </c>
      <c r="BK5837" t="s">
        <v>6478</v>
      </c>
      <c r="BL5837" s="7">
        <v>2021</v>
      </c>
      <c r="BQ5837" t="s">
        <v>6525</v>
      </c>
      <c r="BR5837">
        <v>1</v>
      </c>
      <c r="BS5837" t="s">
        <v>4353</v>
      </c>
      <c r="BT5837" t="s">
        <v>6518</v>
      </c>
      <c r="BU5837">
        <v>-19</v>
      </c>
      <c r="BW5837"/>
      <c r="BY5837"/>
    </row>
    <row r="5838" spans="1:82" ht="16" customHeight="1">
      <c r="A5838">
        <v>5837</v>
      </c>
      <c r="B5838" t="s">
        <v>7221</v>
      </c>
      <c r="C5838" s="2">
        <v>45024</v>
      </c>
      <c r="E5838" s="19" t="s">
        <v>5955</v>
      </c>
      <c r="F5838" s="19" t="s">
        <v>5748</v>
      </c>
      <c r="G5838" t="s">
        <v>1608</v>
      </c>
      <c r="H5838" t="s">
        <v>6157</v>
      </c>
      <c r="I5838" t="s">
        <v>4349</v>
      </c>
      <c r="J5838" t="s">
        <v>4350</v>
      </c>
      <c r="K5838" t="s">
        <v>4351</v>
      </c>
      <c r="L5838" t="s">
        <v>6157</v>
      </c>
      <c r="M5838" t="s">
        <v>1608</v>
      </c>
      <c r="N5838" t="s">
        <v>289</v>
      </c>
      <c r="O5838" t="s">
        <v>6157</v>
      </c>
      <c r="P5838" t="s">
        <v>6157</v>
      </c>
      <c r="Q5838" t="s">
        <v>3969</v>
      </c>
      <c r="R5838" t="s">
        <v>6157</v>
      </c>
      <c r="S5838" t="s">
        <v>229</v>
      </c>
      <c r="T5838" t="s">
        <v>233</v>
      </c>
      <c r="U5838" s="4" t="s">
        <v>233</v>
      </c>
      <c r="V5838">
        <v>18</v>
      </c>
      <c r="W5838">
        <v>80</v>
      </c>
      <c r="X5838" t="s">
        <v>6157</v>
      </c>
      <c r="Y5838" t="s">
        <v>6157</v>
      </c>
      <c r="Z5838" t="s">
        <v>1371</v>
      </c>
      <c r="AA5838" t="s">
        <v>1388</v>
      </c>
      <c r="AB5838" t="s">
        <v>1389</v>
      </c>
      <c r="AC5838" t="s">
        <v>4353</v>
      </c>
      <c r="AD5838" t="s">
        <v>6157</v>
      </c>
      <c r="AE5838" t="s">
        <v>6157</v>
      </c>
      <c r="AF5838" t="s">
        <v>6157</v>
      </c>
      <c r="AG5838" t="s">
        <v>6157</v>
      </c>
      <c r="AH5838" t="s">
        <v>6157</v>
      </c>
      <c r="AI5838" t="s">
        <v>6157</v>
      </c>
      <c r="AJ5838" t="s">
        <v>6457</v>
      </c>
      <c r="AK5838" t="s">
        <v>5956</v>
      </c>
      <c r="AL5838" t="s">
        <v>1426</v>
      </c>
      <c r="AM5838" t="s">
        <v>1425</v>
      </c>
      <c r="AN5838" t="s">
        <v>4353</v>
      </c>
      <c r="AO5838" s="29">
        <v>16</v>
      </c>
      <c r="AP5838">
        <v>-21.184971969999999</v>
      </c>
      <c r="AQ5838">
        <v>-175.23077488000001</v>
      </c>
      <c r="AR5838" t="s">
        <v>289</v>
      </c>
      <c r="AS5838">
        <v>0.1</v>
      </c>
      <c r="AT5838" t="s">
        <v>1510</v>
      </c>
      <c r="AU5838" t="s">
        <v>274</v>
      </c>
      <c r="AV5838" t="s">
        <v>4353</v>
      </c>
      <c r="AW5838" t="s">
        <v>4353</v>
      </c>
      <c r="AX5838" t="s">
        <v>4353</v>
      </c>
      <c r="AY5838">
        <v>1642</v>
      </c>
      <c r="AZ5838">
        <v>1805</v>
      </c>
      <c r="BA5838" t="s">
        <v>290</v>
      </c>
      <c r="BB5838" t="s">
        <v>4601</v>
      </c>
      <c r="BC5838" s="19" t="s">
        <v>5955</v>
      </c>
      <c r="BD5838" s="7">
        <v>260</v>
      </c>
      <c r="BE5838">
        <v>25</v>
      </c>
      <c r="BH5838" t="s">
        <v>1563</v>
      </c>
      <c r="BI5838" t="s">
        <v>7267</v>
      </c>
      <c r="BJ5838" t="s">
        <v>6479</v>
      </c>
      <c r="BK5838" t="s">
        <v>6478</v>
      </c>
      <c r="BL5838" s="7">
        <v>2021</v>
      </c>
      <c r="BQ5838" t="s">
        <v>5536</v>
      </c>
      <c r="BR5838">
        <v>1</v>
      </c>
      <c r="BS5838" t="s">
        <v>6573</v>
      </c>
      <c r="BT5838" t="s">
        <v>1598</v>
      </c>
      <c r="BW5838">
        <v>-18.7</v>
      </c>
      <c r="BY5838">
        <v>9.4</v>
      </c>
      <c r="CA5838">
        <v>4</v>
      </c>
      <c r="CB5838">
        <v>3.2</v>
      </c>
      <c r="CC5838">
        <v>43</v>
      </c>
    </row>
    <row r="5839" spans="1:82" ht="16" customHeight="1">
      <c r="A5839">
        <v>5838</v>
      </c>
      <c r="B5839" t="s">
        <v>7221</v>
      </c>
      <c r="C5839" s="2">
        <v>45024</v>
      </c>
      <c r="E5839" s="19" t="s">
        <v>5957</v>
      </c>
      <c r="F5839" s="19" t="s">
        <v>5958</v>
      </c>
      <c r="G5839" t="s">
        <v>1608</v>
      </c>
      <c r="H5839" t="s">
        <v>6157</v>
      </c>
      <c r="I5839" t="s">
        <v>4349</v>
      </c>
      <c r="J5839" t="s">
        <v>4350</v>
      </c>
      <c r="K5839" t="s">
        <v>4351</v>
      </c>
      <c r="L5839" t="s">
        <v>6157</v>
      </c>
      <c r="M5839" t="s">
        <v>1608</v>
      </c>
      <c r="N5839" t="s">
        <v>289</v>
      </c>
      <c r="O5839" t="s">
        <v>6157</v>
      </c>
      <c r="P5839" t="s">
        <v>6157</v>
      </c>
      <c r="Q5839" t="s">
        <v>3969</v>
      </c>
      <c r="R5839" t="s">
        <v>6157</v>
      </c>
      <c r="S5839" t="s">
        <v>229</v>
      </c>
      <c r="T5839" t="s">
        <v>243</v>
      </c>
      <c r="U5839" s="4" t="s">
        <v>233</v>
      </c>
      <c r="V5839">
        <v>18</v>
      </c>
      <c r="W5839">
        <v>80</v>
      </c>
      <c r="X5839" t="s">
        <v>6157</v>
      </c>
      <c r="Y5839" t="s">
        <v>6157</v>
      </c>
      <c r="Z5839" t="s">
        <v>1371</v>
      </c>
      <c r="AA5839" t="s">
        <v>1388</v>
      </c>
      <c r="AB5839" t="s">
        <v>246</v>
      </c>
      <c r="AC5839" t="s">
        <v>4353</v>
      </c>
      <c r="AD5839" t="s">
        <v>6157</v>
      </c>
      <c r="AE5839" t="s">
        <v>6157</v>
      </c>
      <c r="AF5839" t="s">
        <v>6157</v>
      </c>
      <c r="AG5839" t="s">
        <v>6157</v>
      </c>
      <c r="AH5839" t="s">
        <v>6157</v>
      </c>
      <c r="AI5839" t="s">
        <v>6157</v>
      </c>
      <c r="AJ5839" t="s">
        <v>6457</v>
      </c>
      <c r="AK5839" t="s">
        <v>5956</v>
      </c>
      <c r="AL5839" t="s">
        <v>1426</v>
      </c>
      <c r="AM5839" t="s">
        <v>1425</v>
      </c>
      <c r="AN5839" t="s">
        <v>4353</v>
      </c>
      <c r="AO5839" s="29">
        <v>16</v>
      </c>
      <c r="AP5839">
        <v>-21.184971969999999</v>
      </c>
      <c r="AQ5839">
        <v>-175.23077488000001</v>
      </c>
      <c r="AR5839" t="s">
        <v>289</v>
      </c>
      <c r="AS5839">
        <v>0.1</v>
      </c>
      <c r="AT5839" t="s">
        <v>1510</v>
      </c>
      <c r="AU5839" t="s">
        <v>274</v>
      </c>
      <c r="AV5839" t="s">
        <v>4353</v>
      </c>
      <c r="AW5839" t="s">
        <v>4353</v>
      </c>
      <c r="AX5839" t="s">
        <v>4353</v>
      </c>
      <c r="AY5839">
        <v>1498</v>
      </c>
      <c r="AZ5839">
        <v>1656</v>
      </c>
      <c r="BA5839" t="s">
        <v>290</v>
      </c>
      <c r="BB5839" t="s">
        <v>4601</v>
      </c>
      <c r="BC5839" s="19" t="s">
        <v>5957</v>
      </c>
      <c r="BD5839" s="7">
        <v>435</v>
      </c>
      <c r="BE5839">
        <v>20</v>
      </c>
      <c r="BH5839" t="s">
        <v>1542</v>
      </c>
      <c r="BI5839" t="s">
        <v>7267</v>
      </c>
      <c r="BJ5839" t="s">
        <v>6479</v>
      </c>
      <c r="BK5839" t="s">
        <v>6478</v>
      </c>
      <c r="BL5839" s="7">
        <v>2021</v>
      </c>
      <c r="BQ5839" t="s">
        <v>6525</v>
      </c>
      <c r="BR5839">
        <v>1</v>
      </c>
      <c r="BS5839" t="s">
        <v>4353</v>
      </c>
      <c r="BT5839" t="s">
        <v>6518</v>
      </c>
      <c r="BU5839">
        <v>-26.4</v>
      </c>
      <c r="BW5839"/>
      <c r="BY5839"/>
    </row>
    <row r="5840" spans="1:82" ht="16" customHeight="1">
      <c r="A5840">
        <v>5839</v>
      </c>
      <c r="B5840" t="s">
        <v>7221</v>
      </c>
      <c r="C5840" s="2">
        <v>45024</v>
      </c>
      <c r="E5840" s="19" t="s">
        <v>5957</v>
      </c>
      <c r="F5840" s="19" t="s">
        <v>5958</v>
      </c>
      <c r="G5840" t="s">
        <v>1608</v>
      </c>
      <c r="H5840" t="s">
        <v>6157</v>
      </c>
      <c r="I5840" t="s">
        <v>4349</v>
      </c>
      <c r="J5840" t="s">
        <v>4350</v>
      </c>
      <c r="K5840" t="s">
        <v>4351</v>
      </c>
      <c r="L5840" t="s">
        <v>6157</v>
      </c>
      <c r="M5840" t="s">
        <v>1608</v>
      </c>
      <c r="N5840" t="s">
        <v>289</v>
      </c>
      <c r="O5840" t="s">
        <v>6157</v>
      </c>
      <c r="P5840" t="s">
        <v>6157</v>
      </c>
      <c r="Q5840" t="s">
        <v>3969</v>
      </c>
      <c r="R5840" t="s">
        <v>6157</v>
      </c>
      <c r="S5840" t="s">
        <v>229</v>
      </c>
      <c r="T5840" t="s">
        <v>243</v>
      </c>
      <c r="U5840" s="4" t="s">
        <v>233</v>
      </c>
      <c r="V5840">
        <v>18</v>
      </c>
      <c r="W5840">
        <v>80</v>
      </c>
      <c r="X5840" t="s">
        <v>6157</v>
      </c>
      <c r="Y5840" t="s">
        <v>6157</v>
      </c>
      <c r="Z5840" t="s">
        <v>1371</v>
      </c>
      <c r="AA5840" t="s">
        <v>1388</v>
      </c>
      <c r="AB5840" t="s">
        <v>246</v>
      </c>
      <c r="AC5840" t="s">
        <v>4353</v>
      </c>
      <c r="AD5840" t="s">
        <v>6157</v>
      </c>
      <c r="AE5840" t="s">
        <v>6157</v>
      </c>
      <c r="AF5840" t="s">
        <v>6157</v>
      </c>
      <c r="AG5840" t="s">
        <v>6157</v>
      </c>
      <c r="AH5840" t="s">
        <v>6157</v>
      </c>
      <c r="AI5840" t="s">
        <v>6157</v>
      </c>
      <c r="AJ5840" t="s">
        <v>6457</v>
      </c>
      <c r="AK5840" t="s">
        <v>5956</v>
      </c>
      <c r="AL5840" t="s">
        <v>1426</v>
      </c>
      <c r="AM5840" t="s">
        <v>1425</v>
      </c>
      <c r="AN5840" t="s">
        <v>4353</v>
      </c>
      <c r="AO5840" s="29">
        <v>16</v>
      </c>
      <c r="AP5840">
        <v>-21.184971969999999</v>
      </c>
      <c r="AQ5840">
        <v>-175.23077488000001</v>
      </c>
      <c r="AR5840" t="s">
        <v>289</v>
      </c>
      <c r="AS5840">
        <v>0.1</v>
      </c>
      <c r="AT5840" t="s">
        <v>1510</v>
      </c>
      <c r="AU5840" t="s">
        <v>274</v>
      </c>
      <c r="AV5840" t="s">
        <v>4353</v>
      </c>
      <c r="AW5840" t="s">
        <v>4353</v>
      </c>
      <c r="AX5840" t="s">
        <v>4353</v>
      </c>
      <c r="AY5840">
        <v>1498</v>
      </c>
      <c r="AZ5840">
        <v>1656</v>
      </c>
      <c r="BA5840" t="s">
        <v>290</v>
      </c>
      <c r="BB5840" t="s">
        <v>4601</v>
      </c>
      <c r="BC5840" s="19" t="s">
        <v>5957</v>
      </c>
      <c r="BD5840" s="7">
        <v>435</v>
      </c>
      <c r="BE5840">
        <v>20</v>
      </c>
      <c r="BH5840" t="s">
        <v>1542</v>
      </c>
      <c r="BI5840" t="s">
        <v>7267</v>
      </c>
      <c r="BJ5840" t="s">
        <v>6479</v>
      </c>
      <c r="BK5840" t="s">
        <v>6478</v>
      </c>
      <c r="BL5840" s="7">
        <v>2021</v>
      </c>
      <c r="BQ5840" t="s">
        <v>5536</v>
      </c>
      <c r="BR5840">
        <v>1</v>
      </c>
      <c r="BS5840" t="s">
        <v>6573</v>
      </c>
      <c r="BT5840" t="s">
        <v>1598</v>
      </c>
      <c r="BW5840">
        <v>-18</v>
      </c>
      <c r="BY5840">
        <v>9.9</v>
      </c>
      <c r="CA5840">
        <v>6.1</v>
      </c>
      <c r="CB5840">
        <v>3.2</v>
      </c>
      <c r="CC5840">
        <v>43.6</v>
      </c>
    </row>
    <row r="5841" spans="1:82" ht="16" customHeight="1">
      <c r="A5841">
        <v>5840</v>
      </c>
      <c r="B5841" t="s">
        <v>7221</v>
      </c>
      <c r="C5841" s="2">
        <v>45024</v>
      </c>
      <c r="E5841" s="19" t="s">
        <v>5959</v>
      </c>
      <c r="F5841" s="19" t="s">
        <v>5960</v>
      </c>
      <c r="G5841" t="s">
        <v>1608</v>
      </c>
      <c r="H5841" t="s">
        <v>6157</v>
      </c>
      <c r="I5841" t="s">
        <v>4349</v>
      </c>
      <c r="J5841" t="s">
        <v>4350</v>
      </c>
      <c r="K5841" t="s">
        <v>4351</v>
      </c>
      <c r="L5841" t="s">
        <v>6157</v>
      </c>
      <c r="M5841" t="s">
        <v>1608</v>
      </c>
      <c r="N5841" t="s">
        <v>289</v>
      </c>
      <c r="O5841" t="s">
        <v>6157</v>
      </c>
      <c r="P5841" t="s">
        <v>6157</v>
      </c>
      <c r="Q5841" t="s">
        <v>3969</v>
      </c>
      <c r="R5841" t="s">
        <v>6157</v>
      </c>
      <c r="S5841" t="s">
        <v>230</v>
      </c>
      <c r="T5841" t="s">
        <v>242</v>
      </c>
      <c r="U5841" s="4" t="s">
        <v>233</v>
      </c>
      <c r="V5841">
        <v>18</v>
      </c>
      <c r="W5841">
        <v>80</v>
      </c>
      <c r="X5841" t="s">
        <v>6157</v>
      </c>
      <c r="Y5841" t="s">
        <v>6157</v>
      </c>
      <c r="Z5841" t="s">
        <v>1371</v>
      </c>
      <c r="AA5841" t="s">
        <v>1388</v>
      </c>
      <c r="AB5841" t="s">
        <v>246</v>
      </c>
      <c r="AC5841" t="s">
        <v>4353</v>
      </c>
      <c r="AD5841" t="s">
        <v>6157</v>
      </c>
      <c r="AE5841" t="s">
        <v>6157</v>
      </c>
      <c r="AF5841" t="s">
        <v>6157</v>
      </c>
      <c r="AG5841" t="s">
        <v>6157</v>
      </c>
      <c r="AH5841" t="s">
        <v>6157</v>
      </c>
      <c r="AI5841" t="s">
        <v>6157</v>
      </c>
      <c r="AJ5841" t="s">
        <v>6457</v>
      </c>
      <c r="AK5841" t="s">
        <v>5956</v>
      </c>
      <c r="AL5841" t="s">
        <v>1426</v>
      </c>
      <c r="AM5841" t="s">
        <v>1425</v>
      </c>
      <c r="AN5841" t="s">
        <v>4353</v>
      </c>
      <c r="AO5841" s="29">
        <v>16</v>
      </c>
      <c r="AP5841">
        <v>-21.184971969999999</v>
      </c>
      <c r="AQ5841">
        <v>-175.23077488000001</v>
      </c>
      <c r="AR5841" t="s">
        <v>289</v>
      </c>
      <c r="AS5841">
        <v>0.1</v>
      </c>
      <c r="AT5841" t="s">
        <v>1510</v>
      </c>
      <c r="AU5841" t="s">
        <v>274</v>
      </c>
      <c r="AV5841" t="s">
        <v>4353</v>
      </c>
      <c r="AW5841" t="s">
        <v>4353</v>
      </c>
      <c r="AX5841" t="s">
        <v>4353</v>
      </c>
      <c r="AY5841">
        <v>1489</v>
      </c>
      <c r="AZ5841">
        <v>1654</v>
      </c>
      <c r="BA5841" t="s">
        <v>290</v>
      </c>
      <c r="BB5841" t="s">
        <v>4601</v>
      </c>
      <c r="BC5841" s="19" t="s">
        <v>5959</v>
      </c>
      <c r="BD5841" s="7">
        <v>415</v>
      </c>
      <c r="BE5841">
        <v>30</v>
      </c>
      <c r="BH5841" t="s">
        <v>1542</v>
      </c>
      <c r="BI5841" t="s">
        <v>7267</v>
      </c>
      <c r="BJ5841" t="s">
        <v>6479</v>
      </c>
      <c r="BK5841" t="s">
        <v>6478</v>
      </c>
      <c r="BL5841" s="7">
        <v>2021</v>
      </c>
      <c r="BQ5841" t="s">
        <v>6525</v>
      </c>
      <c r="BR5841">
        <v>1</v>
      </c>
      <c r="BS5841" t="s">
        <v>4353</v>
      </c>
      <c r="BT5841" t="s">
        <v>6518</v>
      </c>
      <c r="BU5841">
        <v>-15.5</v>
      </c>
      <c r="BW5841"/>
      <c r="BY5841"/>
    </row>
    <row r="5842" spans="1:82" ht="16" customHeight="1">
      <c r="A5842">
        <v>5841</v>
      </c>
      <c r="B5842" t="s">
        <v>7221</v>
      </c>
      <c r="C5842" s="2">
        <v>45024</v>
      </c>
      <c r="E5842" s="19" t="s">
        <v>5959</v>
      </c>
      <c r="F5842" s="19" t="s">
        <v>5960</v>
      </c>
      <c r="G5842" t="s">
        <v>1608</v>
      </c>
      <c r="H5842" t="s">
        <v>6157</v>
      </c>
      <c r="I5842" t="s">
        <v>4349</v>
      </c>
      <c r="J5842" t="s">
        <v>4350</v>
      </c>
      <c r="K5842" t="s">
        <v>4351</v>
      </c>
      <c r="L5842" t="s">
        <v>6157</v>
      </c>
      <c r="M5842" t="s">
        <v>1608</v>
      </c>
      <c r="N5842" t="s">
        <v>289</v>
      </c>
      <c r="O5842" t="s">
        <v>6157</v>
      </c>
      <c r="P5842" t="s">
        <v>6157</v>
      </c>
      <c r="Q5842" t="s">
        <v>3969</v>
      </c>
      <c r="R5842" t="s">
        <v>6157</v>
      </c>
      <c r="S5842" t="s">
        <v>230</v>
      </c>
      <c r="T5842" t="s">
        <v>242</v>
      </c>
      <c r="U5842" s="4" t="s">
        <v>233</v>
      </c>
      <c r="V5842">
        <v>18</v>
      </c>
      <c r="W5842">
        <v>80</v>
      </c>
      <c r="X5842" t="s">
        <v>6157</v>
      </c>
      <c r="Y5842" t="s">
        <v>6157</v>
      </c>
      <c r="Z5842" t="s">
        <v>1371</v>
      </c>
      <c r="AA5842" t="s">
        <v>1388</v>
      </c>
      <c r="AB5842" t="s">
        <v>246</v>
      </c>
      <c r="AC5842" t="s">
        <v>4353</v>
      </c>
      <c r="AD5842" t="s">
        <v>6157</v>
      </c>
      <c r="AE5842" t="s">
        <v>6157</v>
      </c>
      <c r="AF5842" t="s">
        <v>6157</v>
      </c>
      <c r="AG5842" t="s">
        <v>6157</v>
      </c>
      <c r="AH5842" t="s">
        <v>6157</v>
      </c>
      <c r="AI5842" t="s">
        <v>6157</v>
      </c>
      <c r="AJ5842" t="s">
        <v>6457</v>
      </c>
      <c r="AK5842" t="s">
        <v>5956</v>
      </c>
      <c r="AL5842" t="s">
        <v>1426</v>
      </c>
      <c r="AM5842" t="s">
        <v>1425</v>
      </c>
      <c r="AN5842" t="s">
        <v>4353</v>
      </c>
      <c r="AO5842" s="29">
        <v>16</v>
      </c>
      <c r="AP5842">
        <v>-21.184971969999999</v>
      </c>
      <c r="AQ5842">
        <v>-175.23077488000001</v>
      </c>
      <c r="AR5842" t="s">
        <v>289</v>
      </c>
      <c r="AS5842">
        <v>0.1</v>
      </c>
      <c r="AT5842" t="s">
        <v>1510</v>
      </c>
      <c r="AU5842" t="s">
        <v>274</v>
      </c>
      <c r="AV5842" t="s">
        <v>4353</v>
      </c>
      <c r="AW5842" t="s">
        <v>4353</v>
      </c>
      <c r="AX5842" t="s">
        <v>4353</v>
      </c>
      <c r="AY5842">
        <v>1489</v>
      </c>
      <c r="AZ5842">
        <v>1654</v>
      </c>
      <c r="BA5842" t="s">
        <v>290</v>
      </c>
      <c r="BB5842" t="s">
        <v>4601</v>
      </c>
      <c r="BC5842" s="19" t="s">
        <v>5959</v>
      </c>
      <c r="BD5842" s="7">
        <v>415</v>
      </c>
      <c r="BE5842">
        <v>30</v>
      </c>
      <c r="BH5842" t="s">
        <v>1542</v>
      </c>
      <c r="BI5842" t="s">
        <v>7267</v>
      </c>
      <c r="BJ5842" t="s">
        <v>6479</v>
      </c>
      <c r="BK5842" t="s">
        <v>6478</v>
      </c>
      <c r="BL5842" s="7">
        <v>2021</v>
      </c>
      <c r="BQ5842" t="s">
        <v>5536</v>
      </c>
      <c r="BR5842">
        <v>1</v>
      </c>
      <c r="BS5842" t="s">
        <v>6573</v>
      </c>
      <c r="BT5842" t="s">
        <v>1598</v>
      </c>
      <c r="BW5842">
        <v>-18.3</v>
      </c>
      <c r="BY5842">
        <v>8.9</v>
      </c>
      <c r="CA5842">
        <v>4.5999999999999996</v>
      </c>
      <c r="CB5842">
        <v>3.3</v>
      </c>
      <c r="CC5842">
        <v>43.7</v>
      </c>
    </row>
    <row r="5843" spans="1:82" ht="16" customHeight="1">
      <c r="A5843">
        <v>5842</v>
      </c>
      <c r="B5843" t="s">
        <v>7221</v>
      </c>
      <c r="C5843" s="2">
        <v>45024</v>
      </c>
      <c r="E5843" s="19" t="s">
        <v>5961</v>
      </c>
      <c r="F5843" s="19" t="s">
        <v>5357</v>
      </c>
      <c r="G5843" t="s">
        <v>1608</v>
      </c>
      <c r="H5843" t="s">
        <v>6157</v>
      </c>
      <c r="I5843" t="s">
        <v>4349</v>
      </c>
      <c r="J5843" t="s">
        <v>4350</v>
      </c>
      <c r="K5843" t="s">
        <v>4351</v>
      </c>
      <c r="L5843" t="s">
        <v>6157</v>
      </c>
      <c r="M5843" t="s">
        <v>1608</v>
      </c>
      <c r="N5843" t="s">
        <v>289</v>
      </c>
      <c r="O5843" t="s">
        <v>6157</v>
      </c>
      <c r="P5843" t="s">
        <v>6157</v>
      </c>
      <c r="Q5843" t="s">
        <v>3969</v>
      </c>
      <c r="R5843" t="s">
        <v>6157</v>
      </c>
      <c r="S5843" t="s">
        <v>231</v>
      </c>
      <c r="T5843" t="s">
        <v>5962</v>
      </c>
      <c r="U5843" s="4" t="s">
        <v>231</v>
      </c>
      <c r="V5843">
        <v>0</v>
      </c>
      <c r="W5843">
        <v>80</v>
      </c>
      <c r="X5843" t="s">
        <v>6157</v>
      </c>
      <c r="Y5843" t="s">
        <v>6157</v>
      </c>
      <c r="Z5843" t="s">
        <v>1371</v>
      </c>
      <c r="AA5843" t="s">
        <v>1388</v>
      </c>
      <c r="AB5843" t="s">
        <v>250</v>
      </c>
      <c r="AC5843" t="s">
        <v>1393</v>
      </c>
      <c r="AD5843" t="s">
        <v>6157</v>
      </c>
      <c r="AE5843" t="s">
        <v>6157</v>
      </c>
      <c r="AF5843" t="s">
        <v>6157</v>
      </c>
      <c r="AG5843" t="s">
        <v>6157</v>
      </c>
      <c r="AH5843" t="s">
        <v>6157</v>
      </c>
      <c r="AI5843" t="s">
        <v>6157</v>
      </c>
      <c r="AJ5843" t="s">
        <v>6457</v>
      </c>
      <c r="AK5843" t="s">
        <v>1496</v>
      </c>
      <c r="AL5843" t="s">
        <v>1426</v>
      </c>
      <c r="AM5843" t="s">
        <v>1425</v>
      </c>
      <c r="AN5843" t="s">
        <v>4353</v>
      </c>
      <c r="AO5843" s="29">
        <v>16</v>
      </c>
      <c r="AP5843">
        <v>-21.182988999999999</v>
      </c>
      <c r="AQ5843">
        <v>-175.22912700000001</v>
      </c>
      <c r="AR5843" t="s">
        <v>289</v>
      </c>
      <c r="AS5843">
        <v>0.5</v>
      </c>
      <c r="AT5843" t="s">
        <v>5242</v>
      </c>
      <c r="AU5843" t="s">
        <v>274</v>
      </c>
      <c r="AV5843" t="s">
        <v>4353</v>
      </c>
      <c r="AW5843" t="s">
        <v>4353</v>
      </c>
      <c r="AX5843" t="s">
        <v>4353</v>
      </c>
      <c r="AY5843">
        <v>1500</v>
      </c>
      <c r="AZ5843">
        <v>1795</v>
      </c>
      <c r="BA5843" t="s">
        <v>290</v>
      </c>
      <c r="BB5843" t="s">
        <v>4785</v>
      </c>
      <c r="BC5843" t="s">
        <v>6157</v>
      </c>
      <c r="BD5843" s="7"/>
      <c r="BH5843" t="s">
        <v>1563</v>
      </c>
      <c r="BI5843" t="s">
        <v>7267</v>
      </c>
      <c r="BJ5843" t="s">
        <v>6479</v>
      </c>
      <c r="BK5843" t="s">
        <v>6478</v>
      </c>
      <c r="BL5843" s="7">
        <v>2021</v>
      </c>
      <c r="BQ5843" t="s">
        <v>5536</v>
      </c>
      <c r="BR5843">
        <v>1</v>
      </c>
      <c r="BS5843" t="s">
        <v>6573</v>
      </c>
      <c r="BT5843" t="s">
        <v>1598</v>
      </c>
      <c r="BW5843">
        <v>-19.3</v>
      </c>
      <c r="BY5843">
        <v>8.8000000000000007</v>
      </c>
      <c r="CA5843">
        <v>2.1</v>
      </c>
      <c r="CB5843">
        <v>3.6</v>
      </c>
      <c r="CC5843">
        <v>15.3</v>
      </c>
      <c r="CD5843">
        <v>5</v>
      </c>
    </row>
    <row r="5844" spans="1:82" ht="16" customHeight="1">
      <c r="A5844">
        <v>5843</v>
      </c>
      <c r="B5844" t="s">
        <v>7221</v>
      </c>
      <c r="C5844" s="2">
        <v>45024</v>
      </c>
      <c r="E5844" s="19" t="s">
        <v>5963</v>
      </c>
      <c r="F5844" s="19" t="s">
        <v>5357</v>
      </c>
      <c r="G5844" t="s">
        <v>1608</v>
      </c>
      <c r="H5844" t="s">
        <v>6157</v>
      </c>
      <c r="I5844" t="s">
        <v>4349</v>
      </c>
      <c r="J5844" t="s">
        <v>4350</v>
      </c>
      <c r="K5844" t="s">
        <v>4351</v>
      </c>
      <c r="L5844" t="s">
        <v>6157</v>
      </c>
      <c r="M5844" t="s">
        <v>1608</v>
      </c>
      <c r="N5844" t="s">
        <v>289</v>
      </c>
      <c r="O5844" t="s">
        <v>6157</v>
      </c>
      <c r="P5844" t="s">
        <v>6157</v>
      </c>
      <c r="Q5844" t="s">
        <v>3969</v>
      </c>
      <c r="R5844" t="s">
        <v>6157</v>
      </c>
      <c r="S5844" t="s">
        <v>231</v>
      </c>
      <c r="T5844" t="s">
        <v>5962</v>
      </c>
      <c r="U5844" s="4" t="s">
        <v>231</v>
      </c>
      <c r="V5844">
        <v>0</v>
      </c>
      <c r="W5844">
        <v>80</v>
      </c>
      <c r="X5844" t="s">
        <v>6157</v>
      </c>
      <c r="Y5844" t="s">
        <v>6157</v>
      </c>
      <c r="Z5844" t="s">
        <v>1371</v>
      </c>
      <c r="AA5844" t="s">
        <v>1388</v>
      </c>
      <c r="AB5844" t="s">
        <v>250</v>
      </c>
      <c r="AC5844" t="s">
        <v>1393</v>
      </c>
      <c r="AD5844" t="s">
        <v>6157</v>
      </c>
      <c r="AE5844" t="s">
        <v>6157</v>
      </c>
      <c r="AF5844" t="s">
        <v>6157</v>
      </c>
      <c r="AG5844" t="s">
        <v>6157</v>
      </c>
      <c r="AH5844" t="s">
        <v>6157</v>
      </c>
      <c r="AI5844" t="s">
        <v>6157</v>
      </c>
      <c r="AJ5844" t="s">
        <v>6457</v>
      </c>
      <c r="AK5844" t="s">
        <v>1496</v>
      </c>
      <c r="AL5844" t="s">
        <v>1426</v>
      </c>
      <c r="AM5844" t="s">
        <v>1425</v>
      </c>
      <c r="AN5844" t="s">
        <v>4353</v>
      </c>
      <c r="AO5844" s="29">
        <v>16</v>
      </c>
      <c r="AP5844">
        <v>-21.182988999999999</v>
      </c>
      <c r="AQ5844">
        <v>-175.22912700000001</v>
      </c>
      <c r="AR5844" t="s">
        <v>289</v>
      </c>
      <c r="AS5844">
        <v>0.5</v>
      </c>
      <c r="AT5844" t="s">
        <v>5242</v>
      </c>
      <c r="AU5844" t="s">
        <v>274</v>
      </c>
      <c r="AV5844" t="s">
        <v>4353</v>
      </c>
      <c r="AW5844" t="s">
        <v>4353</v>
      </c>
      <c r="AX5844" t="s">
        <v>4353</v>
      </c>
      <c r="AY5844">
        <v>1500</v>
      </c>
      <c r="AZ5844">
        <v>1795</v>
      </c>
      <c r="BA5844" t="s">
        <v>290</v>
      </c>
      <c r="BB5844" t="s">
        <v>4785</v>
      </c>
      <c r="BC5844" t="s">
        <v>6157</v>
      </c>
      <c r="BD5844" s="7"/>
      <c r="BH5844" t="s">
        <v>1563</v>
      </c>
      <c r="BI5844" t="s">
        <v>7267</v>
      </c>
      <c r="BJ5844" t="s">
        <v>6479</v>
      </c>
      <c r="BK5844" t="s">
        <v>6478</v>
      </c>
      <c r="BL5844" s="7">
        <v>2021</v>
      </c>
      <c r="BQ5844" t="s">
        <v>5536</v>
      </c>
      <c r="BR5844">
        <v>1</v>
      </c>
      <c r="BS5844" t="s">
        <v>6573</v>
      </c>
      <c r="BT5844" t="s">
        <v>1598</v>
      </c>
      <c r="BW5844">
        <v>-19.2</v>
      </c>
      <c r="BY5844">
        <v>8.5</v>
      </c>
      <c r="CA5844">
        <v>2.1</v>
      </c>
      <c r="CB5844">
        <v>3.5</v>
      </c>
      <c r="CC5844">
        <v>13.8</v>
      </c>
      <c r="CD5844">
        <v>4.5999999999999996</v>
      </c>
    </row>
    <row r="5845" spans="1:82" ht="16" customHeight="1">
      <c r="A5845">
        <v>5844</v>
      </c>
      <c r="B5845" t="s">
        <v>7221</v>
      </c>
      <c r="C5845" s="2">
        <v>45024</v>
      </c>
      <c r="E5845" s="19" t="s">
        <v>5964</v>
      </c>
      <c r="F5845" s="19" t="s">
        <v>5363</v>
      </c>
      <c r="G5845" t="s">
        <v>1608</v>
      </c>
      <c r="H5845" t="s">
        <v>6157</v>
      </c>
      <c r="I5845" t="s">
        <v>4349</v>
      </c>
      <c r="J5845" t="s">
        <v>4350</v>
      </c>
      <c r="K5845" t="s">
        <v>4351</v>
      </c>
      <c r="L5845" t="s">
        <v>6157</v>
      </c>
      <c r="M5845" t="s">
        <v>1608</v>
      </c>
      <c r="N5845" t="s">
        <v>289</v>
      </c>
      <c r="O5845" t="s">
        <v>6157</v>
      </c>
      <c r="P5845" t="s">
        <v>6157</v>
      </c>
      <c r="Q5845" t="s">
        <v>3969</v>
      </c>
      <c r="R5845" t="s">
        <v>6157</v>
      </c>
      <c r="S5845" t="s">
        <v>229</v>
      </c>
      <c r="T5845" t="s">
        <v>6205</v>
      </c>
      <c r="U5845" t="s">
        <v>4364</v>
      </c>
      <c r="V5845">
        <v>30</v>
      </c>
      <c r="W5845">
        <v>35</v>
      </c>
      <c r="X5845" t="s">
        <v>6157</v>
      </c>
      <c r="Y5845" t="s">
        <v>6157</v>
      </c>
      <c r="Z5845" t="s">
        <v>1371</v>
      </c>
      <c r="AA5845" t="s">
        <v>1388</v>
      </c>
      <c r="AB5845" t="s">
        <v>1391</v>
      </c>
      <c r="AC5845" t="s">
        <v>6157</v>
      </c>
      <c r="AD5845" t="s">
        <v>6157</v>
      </c>
      <c r="AE5845" t="s">
        <v>6157</v>
      </c>
      <c r="AF5845" t="s">
        <v>6157</v>
      </c>
      <c r="AG5845" t="s">
        <v>6157</v>
      </c>
      <c r="AH5845" t="s">
        <v>6157</v>
      </c>
      <c r="AI5845" t="s">
        <v>6157</v>
      </c>
      <c r="AJ5845" t="s">
        <v>6457</v>
      </c>
      <c r="AK5845" t="s">
        <v>1496</v>
      </c>
      <c r="AL5845" t="s">
        <v>1426</v>
      </c>
      <c r="AM5845" t="s">
        <v>1425</v>
      </c>
      <c r="AN5845" t="s">
        <v>4353</v>
      </c>
      <c r="AO5845" s="29">
        <v>16</v>
      </c>
      <c r="AP5845">
        <v>-21.182988999999999</v>
      </c>
      <c r="AQ5845">
        <v>-175.22912700000001</v>
      </c>
      <c r="AR5845" t="s">
        <v>289</v>
      </c>
      <c r="AS5845">
        <v>0.5</v>
      </c>
      <c r="AT5845" t="s">
        <v>5242</v>
      </c>
      <c r="AU5845" t="s">
        <v>274</v>
      </c>
      <c r="AV5845" t="s">
        <v>4353</v>
      </c>
      <c r="AW5845" t="s">
        <v>4353</v>
      </c>
      <c r="AX5845" t="s">
        <v>4353</v>
      </c>
      <c r="AY5845">
        <v>1652</v>
      </c>
      <c r="AZ5845">
        <v>1880</v>
      </c>
      <c r="BA5845" t="s">
        <v>290</v>
      </c>
      <c r="BB5845" t="s">
        <v>4601</v>
      </c>
      <c r="BC5845" s="19" t="s">
        <v>5964</v>
      </c>
      <c r="BD5845" s="7">
        <v>240</v>
      </c>
      <c r="BE5845">
        <v>25</v>
      </c>
      <c r="BH5845" t="s">
        <v>1563</v>
      </c>
      <c r="BI5845" t="s">
        <v>7267</v>
      </c>
      <c r="BJ5845" t="s">
        <v>6479</v>
      </c>
      <c r="BK5845" t="s">
        <v>6478</v>
      </c>
      <c r="BL5845" s="7">
        <v>2021</v>
      </c>
      <c r="BQ5845" t="s">
        <v>6525</v>
      </c>
      <c r="BR5845">
        <v>1</v>
      </c>
      <c r="BS5845" t="s">
        <v>4353</v>
      </c>
      <c r="BT5845" t="s">
        <v>6518</v>
      </c>
      <c r="BU5845">
        <v>-17.5</v>
      </c>
      <c r="BW5845"/>
      <c r="BY5845"/>
    </row>
    <row r="5846" spans="1:82" ht="16" customHeight="1">
      <c r="A5846">
        <v>5845</v>
      </c>
      <c r="B5846" t="s">
        <v>7221</v>
      </c>
      <c r="C5846" s="2">
        <v>45024</v>
      </c>
      <c r="E5846" s="19" t="s">
        <v>5964</v>
      </c>
      <c r="F5846" s="19" t="s">
        <v>5363</v>
      </c>
      <c r="G5846" t="s">
        <v>1608</v>
      </c>
      <c r="H5846" t="s">
        <v>6157</v>
      </c>
      <c r="I5846" t="s">
        <v>4349</v>
      </c>
      <c r="J5846" t="s">
        <v>4350</v>
      </c>
      <c r="K5846" t="s">
        <v>4351</v>
      </c>
      <c r="L5846" t="s">
        <v>6157</v>
      </c>
      <c r="M5846" t="s">
        <v>1608</v>
      </c>
      <c r="N5846" t="s">
        <v>289</v>
      </c>
      <c r="O5846" t="s">
        <v>6157</v>
      </c>
      <c r="P5846" t="s">
        <v>6157</v>
      </c>
      <c r="Q5846" t="s">
        <v>3969</v>
      </c>
      <c r="R5846" t="s">
        <v>6157</v>
      </c>
      <c r="S5846" t="s">
        <v>229</v>
      </c>
      <c r="T5846" t="s">
        <v>6205</v>
      </c>
      <c r="U5846" t="s">
        <v>4364</v>
      </c>
      <c r="V5846">
        <v>30</v>
      </c>
      <c r="W5846">
        <v>35</v>
      </c>
      <c r="X5846" t="s">
        <v>6157</v>
      </c>
      <c r="Y5846" t="s">
        <v>6157</v>
      </c>
      <c r="Z5846" t="s">
        <v>1371</v>
      </c>
      <c r="AA5846" t="s">
        <v>1388</v>
      </c>
      <c r="AB5846" t="s">
        <v>1391</v>
      </c>
      <c r="AC5846" t="s">
        <v>6157</v>
      </c>
      <c r="AD5846" t="s">
        <v>6157</v>
      </c>
      <c r="AE5846" t="s">
        <v>6157</v>
      </c>
      <c r="AF5846" t="s">
        <v>6157</v>
      </c>
      <c r="AG5846" t="s">
        <v>6157</v>
      </c>
      <c r="AH5846" t="s">
        <v>6157</v>
      </c>
      <c r="AI5846" t="s">
        <v>6157</v>
      </c>
      <c r="AJ5846" t="s">
        <v>6457</v>
      </c>
      <c r="AK5846" t="s">
        <v>1496</v>
      </c>
      <c r="AL5846" t="s">
        <v>1426</v>
      </c>
      <c r="AM5846" t="s">
        <v>1425</v>
      </c>
      <c r="AN5846" t="s">
        <v>4353</v>
      </c>
      <c r="AO5846" s="29">
        <v>16</v>
      </c>
      <c r="AP5846">
        <v>-21.182988999999999</v>
      </c>
      <c r="AQ5846">
        <v>-175.22912700000001</v>
      </c>
      <c r="AR5846" t="s">
        <v>289</v>
      </c>
      <c r="AS5846">
        <v>0.5</v>
      </c>
      <c r="AT5846" t="s">
        <v>5242</v>
      </c>
      <c r="AU5846" t="s">
        <v>274</v>
      </c>
      <c r="AV5846" t="s">
        <v>4353</v>
      </c>
      <c r="AW5846" t="s">
        <v>4353</v>
      </c>
      <c r="AX5846" t="s">
        <v>4353</v>
      </c>
      <c r="AY5846">
        <v>1652</v>
      </c>
      <c r="AZ5846">
        <v>1880</v>
      </c>
      <c r="BA5846" t="s">
        <v>290</v>
      </c>
      <c r="BB5846" t="s">
        <v>4601</v>
      </c>
      <c r="BC5846" s="19" t="s">
        <v>5964</v>
      </c>
      <c r="BD5846" s="7">
        <v>240</v>
      </c>
      <c r="BE5846">
        <v>25</v>
      </c>
      <c r="BH5846" t="s">
        <v>1563</v>
      </c>
      <c r="BI5846" t="s">
        <v>7267</v>
      </c>
      <c r="BJ5846" t="s">
        <v>6479</v>
      </c>
      <c r="BK5846" t="s">
        <v>6478</v>
      </c>
      <c r="BL5846" s="7">
        <v>2021</v>
      </c>
      <c r="BQ5846" t="s">
        <v>5536</v>
      </c>
      <c r="BR5846">
        <v>1</v>
      </c>
      <c r="BS5846" t="s">
        <v>6573</v>
      </c>
      <c r="BT5846" t="s">
        <v>1598</v>
      </c>
      <c r="BW5846">
        <v>-17.8</v>
      </c>
      <c r="BY5846">
        <v>10.1</v>
      </c>
      <c r="CA5846">
        <v>1.9</v>
      </c>
      <c r="CB5846">
        <v>3.2</v>
      </c>
      <c r="CC5846">
        <v>40</v>
      </c>
    </row>
    <row r="5847" spans="1:82" ht="16" customHeight="1">
      <c r="A5847">
        <v>5846</v>
      </c>
      <c r="B5847" t="s">
        <v>7221</v>
      </c>
      <c r="C5847" s="2">
        <v>45024</v>
      </c>
      <c r="E5847" s="19" t="s">
        <v>5965</v>
      </c>
      <c r="F5847" s="19" t="s">
        <v>5369</v>
      </c>
      <c r="G5847" t="s">
        <v>1608</v>
      </c>
      <c r="H5847" t="s">
        <v>6157</v>
      </c>
      <c r="I5847" t="s">
        <v>4349</v>
      </c>
      <c r="J5847" t="s">
        <v>4350</v>
      </c>
      <c r="K5847" t="s">
        <v>4351</v>
      </c>
      <c r="L5847" t="s">
        <v>6157</v>
      </c>
      <c r="M5847" t="s">
        <v>1608</v>
      </c>
      <c r="N5847" t="s">
        <v>289</v>
      </c>
      <c r="O5847" t="s">
        <v>6157</v>
      </c>
      <c r="P5847" t="s">
        <v>6157</v>
      </c>
      <c r="Q5847" t="s">
        <v>3969</v>
      </c>
      <c r="R5847" t="s">
        <v>6157</v>
      </c>
      <c r="S5847" t="s">
        <v>229</v>
      </c>
      <c r="T5847" t="s">
        <v>6205</v>
      </c>
      <c r="U5847" t="s">
        <v>5615</v>
      </c>
      <c r="V5847">
        <v>35</v>
      </c>
      <c r="W5847">
        <v>50</v>
      </c>
      <c r="X5847" t="s">
        <v>6157</v>
      </c>
      <c r="Y5847" t="s">
        <v>6157</v>
      </c>
      <c r="Z5847" t="s">
        <v>1371</v>
      </c>
      <c r="AA5847" t="s">
        <v>1388</v>
      </c>
      <c r="AB5847" t="s">
        <v>223</v>
      </c>
      <c r="AC5847" t="s">
        <v>4010</v>
      </c>
      <c r="AD5847" t="s">
        <v>6157</v>
      </c>
      <c r="AE5847" t="s">
        <v>6157</v>
      </c>
      <c r="AF5847" t="s">
        <v>6157</v>
      </c>
      <c r="AG5847" t="s">
        <v>6157</v>
      </c>
      <c r="AH5847" t="s">
        <v>6157</v>
      </c>
      <c r="AI5847" t="s">
        <v>6157</v>
      </c>
      <c r="AJ5847" t="s">
        <v>6457</v>
      </c>
      <c r="AK5847" t="s">
        <v>1496</v>
      </c>
      <c r="AL5847" t="s">
        <v>1426</v>
      </c>
      <c r="AM5847" t="s">
        <v>1425</v>
      </c>
      <c r="AN5847" t="s">
        <v>4353</v>
      </c>
      <c r="AO5847" s="29">
        <v>16</v>
      </c>
      <c r="AP5847">
        <v>-21.182988999999999</v>
      </c>
      <c r="AQ5847">
        <v>-175.22912700000001</v>
      </c>
      <c r="AR5847" t="s">
        <v>289</v>
      </c>
      <c r="AS5847">
        <v>0.5</v>
      </c>
      <c r="AT5847" t="s">
        <v>5242</v>
      </c>
      <c r="AU5847" t="s">
        <v>274</v>
      </c>
      <c r="AV5847" t="s">
        <v>4353</v>
      </c>
      <c r="AW5847" t="s">
        <v>4353</v>
      </c>
      <c r="AX5847" t="s">
        <v>4353</v>
      </c>
      <c r="AY5847">
        <v>1500</v>
      </c>
      <c r="AZ5847">
        <v>1795</v>
      </c>
      <c r="BA5847" t="s">
        <v>290</v>
      </c>
      <c r="BB5847" t="s">
        <v>4785</v>
      </c>
      <c r="BC5847" t="s">
        <v>6157</v>
      </c>
      <c r="BD5847" s="7"/>
      <c r="BH5847" t="s">
        <v>1563</v>
      </c>
      <c r="BI5847" t="s">
        <v>7267</v>
      </c>
      <c r="BJ5847" t="s">
        <v>6479</v>
      </c>
      <c r="BK5847" t="s">
        <v>6478</v>
      </c>
      <c r="BL5847" s="7">
        <v>2021</v>
      </c>
      <c r="BQ5847" t="s">
        <v>5536</v>
      </c>
      <c r="BR5847">
        <v>1</v>
      </c>
      <c r="BS5847" t="s">
        <v>6573</v>
      </c>
      <c r="BT5847" t="s">
        <v>1598</v>
      </c>
      <c r="BW5847">
        <v>-17.399999999999999</v>
      </c>
      <c r="BY5847">
        <v>9</v>
      </c>
      <c r="CA5847">
        <v>7.9</v>
      </c>
      <c r="CB5847">
        <v>3.1</v>
      </c>
      <c r="CC5847">
        <v>30.5</v>
      </c>
      <c r="CD5847">
        <v>11.4</v>
      </c>
    </row>
    <row r="5848" spans="1:82" ht="16" customHeight="1">
      <c r="A5848">
        <v>5847</v>
      </c>
      <c r="B5848" t="s">
        <v>7221</v>
      </c>
      <c r="C5848" s="2">
        <v>45024</v>
      </c>
      <c r="E5848" s="19" t="s">
        <v>5966</v>
      </c>
      <c r="F5848" s="19" t="s">
        <v>5369</v>
      </c>
      <c r="G5848" t="s">
        <v>1608</v>
      </c>
      <c r="H5848" t="s">
        <v>6157</v>
      </c>
      <c r="I5848" t="s">
        <v>4349</v>
      </c>
      <c r="J5848" t="s">
        <v>4350</v>
      </c>
      <c r="K5848" t="s">
        <v>4351</v>
      </c>
      <c r="L5848" t="s">
        <v>6157</v>
      </c>
      <c r="M5848" t="s">
        <v>1608</v>
      </c>
      <c r="N5848" t="s">
        <v>289</v>
      </c>
      <c r="O5848" t="s">
        <v>6157</v>
      </c>
      <c r="P5848" t="s">
        <v>6157</v>
      </c>
      <c r="Q5848" t="s">
        <v>3969</v>
      </c>
      <c r="R5848" t="s">
        <v>6157</v>
      </c>
      <c r="S5848" t="s">
        <v>229</v>
      </c>
      <c r="T5848" t="s">
        <v>6205</v>
      </c>
      <c r="U5848" t="s">
        <v>5615</v>
      </c>
      <c r="V5848">
        <v>35</v>
      </c>
      <c r="W5848">
        <v>50</v>
      </c>
      <c r="X5848" t="s">
        <v>6157</v>
      </c>
      <c r="Y5848" t="s">
        <v>6157</v>
      </c>
      <c r="Z5848" t="s">
        <v>1371</v>
      </c>
      <c r="AA5848" t="s">
        <v>1388</v>
      </c>
      <c r="AB5848" t="s">
        <v>1376</v>
      </c>
      <c r="AC5848" t="s">
        <v>4010</v>
      </c>
      <c r="AD5848" t="s">
        <v>6157</v>
      </c>
      <c r="AE5848" t="s">
        <v>6157</v>
      </c>
      <c r="AF5848" t="s">
        <v>6157</v>
      </c>
      <c r="AG5848" t="s">
        <v>6157</v>
      </c>
      <c r="AH5848" t="s">
        <v>6157</v>
      </c>
      <c r="AI5848" t="s">
        <v>6157</v>
      </c>
      <c r="AJ5848" t="s">
        <v>6457</v>
      </c>
      <c r="AK5848" t="s">
        <v>1496</v>
      </c>
      <c r="AL5848" t="s">
        <v>1426</v>
      </c>
      <c r="AM5848" t="s">
        <v>1425</v>
      </c>
      <c r="AN5848" t="s">
        <v>4353</v>
      </c>
      <c r="AO5848" s="29">
        <v>16</v>
      </c>
      <c r="AP5848">
        <v>-21.182988999999999</v>
      </c>
      <c r="AQ5848">
        <v>-175.22912700000001</v>
      </c>
      <c r="AR5848" t="s">
        <v>289</v>
      </c>
      <c r="AS5848">
        <v>0.5</v>
      </c>
      <c r="AT5848" t="s">
        <v>5242</v>
      </c>
      <c r="AU5848" t="s">
        <v>274</v>
      </c>
      <c r="AV5848" t="s">
        <v>4353</v>
      </c>
      <c r="AW5848" t="s">
        <v>4353</v>
      </c>
      <c r="AX5848" t="s">
        <v>4353</v>
      </c>
      <c r="AY5848">
        <v>1500</v>
      </c>
      <c r="AZ5848">
        <v>1795</v>
      </c>
      <c r="BA5848" t="s">
        <v>290</v>
      </c>
      <c r="BB5848" t="s">
        <v>4785</v>
      </c>
      <c r="BC5848" t="s">
        <v>6157</v>
      </c>
      <c r="BD5848" s="7"/>
      <c r="BH5848" t="s">
        <v>1563</v>
      </c>
      <c r="BI5848" t="s">
        <v>7267</v>
      </c>
      <c r="BJ5848" t="s">
        <v>6479</v>
      </c>
      <c r="BK5848" t="s">
        <v>6478</v>
      </c>
      <c r="BL5848" s="7">
        <v>2021</v>
      </c>
      <c r="BQ5848" t="s">
        <v>5536</v>
      </c>
      <c r="BR5848">
        <v>1</v>
      </c>
      <c r="BS5848" t="s">
        <v>6573</v>
      </c>
      <c r="BT5848" t="s">
        <v>1598</v>
      </c>
      <c r="BW5848">
        <v>-18.3</v>
      </c>
      <c r="BY5848">
        <v>8.9</v>
      </c>
      <c r="CA5848">
        <v>1.1000000000000001</v>
      </c>
      <c r="CB5848">
        <v>3.8</v>
      </c>
      <c r="CC5848">
        <v>2.7</v>
      </c>
      <c r="CD5848">
        <v>0.8</v>
      </c>
    </row>
    <row r="5849" spans="1:82" ht="16" customHeight="1">
      <c r="A5849">
        <v>5848</v>
      </c>
      <c r="B5849" t="s">
        <v>7221</v>
      </c>
      <c r="C5849" s="2">
        <v>45024</v>
      </c>
      <c r="E5849" s="19" t="s">
        <v>5967</v>
      </c>
      <c r="F5849" s="19" t="s">
        <v>5371</v>
      </c>
      <c r="G5849" t="s">
        <v>1608</v>
      </c>
      <c r="H5849" t="s">
        <v>6157</v>
      </c>
      <c r="I5849" t="s">
        <v>4349</v>
      </c>
      <c r="J5849" t="s">
        <v>4350</v>
      </c>
      <c r="K5849" t="s">
        <v>4351</v>
      </c>
      <c r="L5849" t="s">
        <v>6157</v>
      </c>
      <c r="M5849" t="s">
        <v>1608</v>
      </c>
      <c r="N5849" t="s">
        <v>289</v>
      </c>
      <c r="O5849" t="s">
        <v>6157</v>
      </c>
      <c r="P5849" t="s">
        <v>6157</v>
      </c>
      <c r="Q5849" t="s">
        <v>3969</v>
      </c>
      <c r="R5849" t="s">
        <v>6157</v>
      </c>
      <c r="S5849" t="s">
        <v>230</v>
      </c>
      <c r="T5849" t="s">
        <v>6215</v>
      </c>
      <c r="U5849" t="s">
        <v>5615</v>
      </c>
      <c r="V5849">
        <v>35</v>
      </c>
      <c r="W5849">
        <v>50</v>
      </c>
      <c r="X5849" t="s">
        <v>6157</v>
      </c>
      <c r="Y5849" t="s">
        <v>6157</v>
      </c>
      <c r="Z5849" t="s">
        <v>1371</v>
      </c>
      <c r="AA5849" t="s">
        <v>1388</v>
      </c>
      <c r="AB5849" t="s">
        <v>250</v>
      </c>
      <c r="AC5849" t="s">
        <v>1393</v>
      </c>
      <c r="AD5849" t="s">
        <v>6157</v>
      </c>
      <c r="AE5849" t="s">
        <v>6157</v>
      </c>
      <c r="AF5849" t="s">
        <v>6157</v>
      </c>
      <c r="AG5849" t="s">
        <v>6157</v>
      </c>
      <c r="AH5849" t="s">
        <v>6157</v>
      </c>
      <c r="AI5849" t="s">
        <v>6157</v>
      </c>
      <c r="AJ5849" t="s">
        <v>6457</v>
      </c>
      <c r="AK5849" t="s">
        <v>1496</v>
      </c>
      <c r="AL5849" t="s">
        <v>1426</v>
      </c>
      <c r="AM5849" t="s">
        <v>1425</v>
      </c>
      <c r="AN5849" t="s">
        <v>4353</v>
      </c>
      <c r="AO5849" s="29">
        <v>16</v>
      </c>
      <c r="AP5849">
        <v>-21.182988999999999</v>
      </c>
      <c r="AQ5849">
        <v>-175.22912700000001</v>
      </c>
      <c r="AR5849" t="s">
        <v>289</v>
      </c>
      <c r="AS5849">
        <v>0.5</v>
      </c>
      <c r="AT5849" t="s">
        <v>5242</v>
      </c>
      <c r="AU5849" t="s">
        <v>274</v>
      </c>
      <c r="AV5849" t="s">
        <v>4353</v>
      </c>
      <c r="AW5849" t="s">
        <v>4353</v>
      </c>
      <c r="AX5849" t="s">
        <v>4353</v>
      </c>
      <c r="AY5849">
        <v>1500</v>
      </c>
      <c r="AZ5849">
        <v>1795</v>
      </c>
      <c r="BA5849" t="s">
        <v>290</v>
      </c>
      <c r="BB5849" t="s">
        <v>4785</v>
      </c>
      <c r="BC5849" t="s">
        <v>6157</v>
      </c>
      <c r="BD5849" s="7"/>
      <c r="BH5849" t="s">
        <v>1563</v>
      </c>
      <c r="BI5849" t="s">
        <v>7267</v>
      </c>
      <c r="BJ5849" t="s">
        <v>6479</v>
      </c>
      <c r="BK5849" t="s">
        <v>6478</v>
      </c>
      <c r="BL5849" s="7">
        <v>2021</v>
      </c>
      <c r="BQ5849" t="s">
        <v>5536</v>
      </c>
      <c r="BR5849">
        <v>1</v>
      </c>
      <c r="BS5849" t="s">
        <v>6573</v>
      </c>
      <c r="BT5849" t="s">
        <v>1598</v>
      </c>
      <c r="BW5849">
        <v>-18.3</v>
      </c>
      <c r="BY5849">
        <v>9.6999999999999993</v>
      </c>
      <c r="CA5849">
        <v>1.5</v>
      </c>
      <c r="CB5849">
        <v>3.4</v>
      </c>
      <c r="CC5849">
        <v>19.2</v>
      </c>
      <c r="CD5849">
        <v>6.5</v>
      </c>
    </row>
    <row r="5850" spans="1:82" ht="16" customHeight="1">
      <c r="A5850">
        <v>5849</v>
      </c>
      <c r="B5850" t="s">
        <v>7221</v>
      </c>
      <c r="C5850" s="2">
        <v>45024</v>
      </c>
      <c r="E5850" s="19" t="s">
        <v>5968</v>
      </c>
      <c r="F5850" s="19" t="s">
        <v>5969</v>
      </c>
      <c r="G5850" t="s">
        <v>1608</v>
      </c>
      <c r="H5850" t="s">
        <v>6157</v>
      </c>
      <c r="I5850" t="s">
        <v>4349</v>
      </c>
      <c r="J5850" t="s">
        <v>4350</v>
      </c>
      <c r="K5850" t="s">
        <v>4351</v>
      </c>
      <c r="L5850" t="s">
        <v>6157</v>
      </c>
      <c r="M5850" t="s">
        <v>1608</v>
      </c>
      <c r="N5850" t="s">
        <v>289</v>
      </c>
      <c r="O5850" t="s">
        <v>6157</v>
      </c>
      <c r="P5850" t="s">
        <v>6157</v>
      </c>
      <c r="Q5850" t="s">
        <v>3969</v>
      </c>
      <c r="R5850" t="s">
        <v>6157</v>
      </c>
      <c r="S5850" t="s">
        <v>229</v>
      </c>
      <c r="T5850" t="s">
        <v>5976</v>
      </c>
      <c r="U5850" t="s">
        <v>5970</v>
      </c>
      <c r="V5850">
        <v>20</v>
      </c>
      <c r="W5850">
        <v>35</v>
      </c>
      <c r="X5850" t="s">
        <v>6157</v>
      </c>
      <c r="Y5850" t="s">
        <v>6157</v>
      </c>
      <c r="Z5850" t="s">
        <v>1371</v>
      </c>
      <c r="AA5850" t="s">
        <v>1388</v>
      </c>
      <c r="AB5850" t="s">
        <v>1376</v>
      </c>
      <c r="AC5850" t="s">
        <v>4010</v>
      </c>
      <c r="AD5850" t="s">
        <v>6157</v>
      </c>
      <c r="AE5850" t="s">
        <v>6157</v>
      </c>
      <c r="AF5850" t="s">
        <v>6157</v>
      </c>
      <c r="AG5850" t="s">
        <v>6157</v>
      </c>
      <c r="AH5850" t="s">
        <v>6157</v>
      </c>
      <c r="AI5850" t="s">
        <v>6157</v>
      </c>
      <c r="AJ5850" t="s">
        <v>6457</v>
      </c>
      <c r="AK5850" t="s">
        <v>1496</v>
      </c>
      <c r="AL5850" t="s">
        <v>1426</v>
      </c>
      <c r="AM5850" t="s">
        <v>1425</v>
      </c>
      <c r="AN5850" t="s">
        <v>4353</v>
      </c>
      <c r="AO5850" s="29">
        <v>16</v>
      </c>
      <c r="AP5850">
        <v>-21.182988999999999</v>
      </c>
      <c r="AQ5850">
        <v>-175.22912700000001</v>
      </c>
      <c r="AR5850" t="s">
        <v>289</v>
      </c>
      <c r="AS5850">
        <v>0.5</v>
      </c>
      <c r="AT5850" t="s">
        <v>5242</v>
      </c>
      <c r="AU5850" t="s">
        <v>274</v>
      </c>
      <c r="AV5850" t="s">
        <v>4353</v>
      </c>
      <c r="AW5850" t="s">
        <v>4353</v>
      </c>
      <c r="AX5850" t="s">
        <v>4353</v>
      </c>
      <c r="AY5850">
        <v>1500</v>
      </c>
      <c r="AZ5850">
        <v>1795</v>
      </c>
      <c r="BA5850" t="s">
        <v>290</v>
      </c>
      <c r="BB5850" t="s">
        <v>4785</v>
      </c>
      <c r="BC5850" t="s">
        <v>6157</v>
      </c>
      <c r="BD5850" s="7"/>
      <c r="BH5850" t="s">
        <v>1563</v>
      </c>
      <c r="BI5850" t="s">
        <v>7267</v>
      </c>
      <c r="BJ5850" t="s">
        <v>6479</v>
      </c>
      <c r="BK5850" t="s">
        <v>6478</v>
      </c>
      <c r="BL5850" s="7">
        <v>2021</v>
      </c>
      <c r="BQ5850" t="s">
        <v>5536</v>
      </c>
      <c r="BR5850">
        <v>1</v>
      </c>
      <c r="BS5850" t="s">
        <v>6573</v>
      </c>
      <c r="BT5850" t="s">
        <v>1598</v>
      </c>
      <c r="BW5850">
        <v>-19</v>
      </c>
      <c r="BY5850">
        <v>9.4</v>
      </c>
      <c r="CA5850">
        <v>1.4</v>
      </c>
      <c r="CB5850">
        <v>3.5</v>
      </c>
      <c r="CC5850">
        <v>13.7</v>
      </c>
      <c r="CD5850">
        <v>4.5999999999999996</v>
      </c>
    </row>
    <row r="5851" spans="1:82" ht="16" customHeight="1">
      <c r="A5851">
        <v>5850</v>
      </c>
      <c r="B5851" t="s">
        <v>7221</v>
      </c>
      <c r="C5851" s="2">
        <v>45024</v>
      </c>
      <c r="E5851" s="19" t="s">
        <v>5971</v>
      </c>
      <c r="F5851" s="19" t="s">
        <v>5972</v>
      </c>
      <c r="G5851" t="s">
        <v>1608</v>
      </c>
      <c r="H5851" t="s">
        <v>6157</v>
      </c>
      <c r="I5851" t="s">
        <v>4349</v>
      </c>
      <c r="J5851" t="s">
        <v>4350</v>
      </c>
      <c r="K5851" t="s">
        <v>4351</v>
      </c>
      <c r="L5851" t="s">
        <v>6157</v>
      </c>
      <c r="M5851" t="s">
        <v>1608</v>
      </c>
      <c r="N5851" t="s">
        <v>289</v>
      </c>
      <c r="O5851" t="s">
        <v>6157</v>
      </c>
      <c r="P5851" t="s">
        <v>6157</v>
      </c>
      <c r="Q5851" t="s">
        <v>3969</v>
      </c>
      <c r="R5851" t="s">
        <v>6157</v>
      </c>
      <c r="S5851" t="s">
        <v>230</v>
      </c>
      <c r="T5851" t="s">
        <v>6237</v>
      </c>
      <c r="U5851" t="s">
        <v>5973</v>
      </c>
      <c r="V5851">
        <v>15</v>
      </c>
      <c r="W5851">
        <v>19</v>
      </c>
      <c r="X5851" t="s">
        <v>6157</v>
      </c>
      <c r="Y5851" t="s">
        <v>6157</v>
      </c>
      <c r="Z5851" t="s">
        <v>1371</v>
      </c>
      <c r="AA5851" t="s">
        <v>1388</v>
      </c>
      <c r="AB5851" t="s">
        <v>250</v>
      </c>
      <c r="AC5851" t="s">
        <v>1393</v>
      </c>
      <c r="AD5851" t="s">
        <v>6157</v>
      </c>
      <c r="AE5851" t="s">
        <v>6157</v>
      </c>
      <c r="AF5851" t="s">
        <v>6157</v>
      </c>
      <c r="AG5851" t="s">
        <v>6157</v>
      </c>
      <c r="AH5851" t="s">
        <v>6157</v>
      </c>
      <c r="AI5851" t="s">
        <v>6157</v>
      </c>
      <c r="AJ5851" t="s">
        <v>6457</v>
      </c>
      <c r="AK5851" t="s">
        <v>1496</v>
      </c>
      <c r="AL5851" t="s">
        <v>1426</v>
      </c>
      <c r="AM5851" t="s">
        <v>1425</v>
      </c>
      <c r="AN5851" t="s">
        <v>4353</v>
      </c>
      <c r="AO5851" s="29">
        <v>16</v>
      </c>
      <c r="AP5851">
        <v>-21.182988999999999</v>
      </c>
      <c r="AQ5851">
        <v>-175.22912700000001</v>
      </c>
      <c r="AR5851" t="s">
        <v>289</v>
      </c>
      <c r="AS5851">
        <v>0.5</v>
      </c>
      <c r="AT5851" t="s">
        <v>5242</v>
      </c>
      <c r="AU5851" t="s">
        <v>274</v>
      </c>
      <c r="AV5851" t="s">
        <v>4353</v>
      </c>
      <c r="AW5851" t="s">
        <v>4353</v>
      </c>
      <c r="AX5851" t="s">
        <v>4353</v>
      </c>
      <c r="AY5851">
        <v>1500</v>
      </c>
      <c r="AZ5851">
        <v>1795</v>
      </c>
      <c r="BA5851" t="s">
        <v>290</v>
      </c>
      <c r="BB5851" t="s">
        <v>4785</v>
      </c>
      <c r="BC5851" t="s">
        <v>6157</v>
      </c>
      <c r="BD5851" s="7"/>
      <c r="BH5851" t="s">
        <v>1563</v>
      </c>
      <c r="BI5851" t="s">
        <v>7267</v>
      </c>
      <c r="BJ5851" t="s">
        <v>6479</v>
      </c>
      <c r="BK5851" t="s">
        <v>6478</v>
      </c>
      <c r="BL5851" s="7">
        <v>2021</v>
      </c>
      <c r="BQ5851" t="s">
        <v>5536</v>
      </c>
      <c r="BR5851">
        <v>1</v>
      </c>
      <c r="BS5851" t="s">
        <v>6573</v>
      </c>
      <c r="BT5851" t="s">
        <v>1598</v>
      </c>
      <c r="BW5851">
        <v>-17.2</v>
      </c>
      <c r="BY5851">
        <v>9.8000000000000007</v>
      </c>
      <c r="CA5851">
        <v>1.5</v>
      </c>
      <c r="CB5851">
        <v>3.4</v>
      </c>
      <c r="CC5851">
        <v>19.8</v>
      </c>
      <c r="CD5851">
        <v>6.7</v>
      </c>
    </row>
    <row r="5852" spans="1:82" ht="16" customHeight="1">
      <c r="A5852">
        <v>5851</v>
      </c>
      <c r="B5852" t="s">
        <v>7221</v>
      </c>
      <c r="C5852" s="2">
        <v>45024</v>
      </c>
      <c r="E5852" s="19" t="s">
        <v>5974</v>
      </c>
      <c r="F5852" s="19" t="s">
        <v>5975</v>
      </c>
      <c r="G5852" t="s">
        <v>1608</v>
      </c>
      <c r="H5852" t="s">
        <v>6157</v>
      </c>
      <c r="I5852" t="s">
        <v>4349</v>
      </c>
      <c r="J5852" t="s">
        <v>4350</v>
      </c>
      <c r="K5852" t="s">
        <v>4351</v>
      </c>
      <c r="L5852" t="s">
        <v>6157</v>
      </c>
      <c r="M5852" t="s">
        <v>1608</v>
      </c>
      <c r="N5852" t="s">
        <v>289</v>
      </c>
      <c r="O5852" t="s">
        <v>6157</v>
      </c>
      <c r="P5852" t="s">
        <v>6157</v>
      </c>
      <c r="Q5852" t="s">
        <v>3969</v>
      </c>
      <c r="R5852" t="s">
        <v>6157</v>
      </c>
      <c r="S5852" t="s">
        <v>230</v>
      </c>
      <c r="T5852" t="s">
        <v>5976</v>
      </c>
      <c r="U5852" t="s">
        <v>5970</v>
      </c>
      <c r="V5852">
        <v>20</v>
      </c>
      <c r="W5852">
        <v>35</v>
      </c>
      <c r="X5852" t="s">
        <v>6157</v>
      </c>
      <c r="Y5852" t="s">
        <v>6157</v>
      </c>
      <c r="Z5852" t="s">
        <v>1371</v>
      </c>
      <c r="AA5852" t="s">
        <v>1388</v>
      </c>
      <c r="AB5852" t="s">
        <v>1391</v>
      </c>
      <c r="AC5852" t="s">
        <v>6157</v>
      </c>
      <c r="AD5852" t="s">
        <v>6157</v>
      </c>
      <c r="AE5852" t="s">
        <v>6157</v>
      </c>
      <c r="AF5852" t="s">
        <v>6157</v>
      </c>
      <c r="AG5852" t="s">
        <v>6157</v>
      </c>
      <c r="AH5852" t="s">
        <v>6157</v>
      </c>
      <c r="AI5852" t="s">
        <v>6157</v>
      </c>
      <c r="AJ5852" t="s">
        <v>6457</v>
      </c>
      <c r="AK5852" t="s">
        <v>1496</v>
      </c>
      <c r="AL5852" t="s">
        <v>1426</v>
      </c>
      <c r="AM5852" t="s">
        <v>1425</v>
      </c>
      <c r="AN5852" t="s">
        <v>4353</v>
      </c>
      <c r="AO5852" s="29">
        <v>16</v>
      </c>
      <c r="AP5852">
        <v>-21.182988999999999</v>
      </c>
      <c r="AQ5852">
        <v>-175.22912700000001</v>
      </c>
      <c r="AR5852" t="s">
        <v>289</v>
      </c>
      <c r="AS5852">
        <v>0.5</v>
      </c>
      <c r="AT5852" t="s">
        <v>5242</v>
      </c>
      <c r="AU5852" t="s">
        <v>274</v>
      </c>
      <c r="AV5852" t="s">
        <v>4353</v>
      </c>
      <c r="AW5852" t="s">
        <v>4353</v>
      </c>
      <c r="AX5852" t="s">
        <v>4353</v>
      </c>
      <c r="AY5852">
        <v>1632</v>
      </c>
      <c r="AZ5852">
        <v>1802</v>
      </c>
      <c r="BA5852" t="s">
        <v>290</v>
      </c>
      <c r="BB5852" t="s">
        <v>4601</v>
      </c>
      <c r="BC5852" s="19" t="s">
        <v>5974</v>
      </c>
      <c r="BD5852" s="7">
        <v>300</v>
      </c>
      <c r="BE5852">
        <v>20</v>
      </c>
      <c r="BH5852" t="s">
        <v>1563</v>
      </c>
      <c r="BI5852" t="s">
        <v>7267</v>
      </c>
      <c r="BJ5852" t="s">
        <v>6479</v>
      </c>
      <c r="BK5852" t="s">
        <v>6478</v>
      </c>
      <c r="BL5852" s="7">
        <v>2021</v>
      </c>
      <c r="BQ5852" t="s">
        <v>6525</v>
      </c>
      <c r="BR5852">
        <v>1</v>
      </c>
      <c r="BS5852" t="s">
        <v>4353</v>
      </c>
      <c r="BT5852" t="s">
        <v>6518</v>
      </c>
      <c r="BU5852">
        <v>-18.8</v>
      </c>
      <c r="BW5852"/>
      <c r="BY5852"/>
    </row>
    <row r="5853" spans="1:82" ht="16" customHeight="1">
      <c r="A5853">
        <v>5852</v>
      </c>
      <c r="B5853" t="s">
        <v>7221</v>
      </c>
      <c r="C5853" s="2">
        <v>45024</v>
      </c>
      <c r="E5853" s="19" t="s">
        <v>5974</v>
      </c>
      <c r="F5853" s="19" t="s">
        <v>5975</v>
      </c>
      <c r="G5853" t="s">
        <v>1608</v>
      </c>
      <c r="H5853" t="s">
        <v>6157</v>
      </c>
      <c r="I5853" t="s">
        <v>4349</v>
      </c>
      <c r="J5853" t="s">
        <v>4350</v>
      </c>
      <c r="K5853" t="s">
        <v>4351</v>
      </c>
      <c r="L5853" t="s">
        <v>6157</v>
      </c>
      <c r="M5853" t="s">
        <v>1608</v>
      </c>
      <c r="N5853" t="s">
        <v>289</v>
      </c>
      <c r="O5853" t="s">
        <v>6157</v>
      </c>
      <c r="P5853" t="s">
        <v>6157</v>
      </c>
      <c r="Q5853" t="s">
        <v>3969</v>
      </c>
      <c r="R5853" t="s">
        <v>6157</v>
      </c>
      <c r="S5853" t="s">
        <v>230</v>
      </c>
      <c r="T5853" t="s">
        <v>5976</v>
      </c>
      <c r="U5853" t="s">
        <v>5970</v>
      </c>
      <c r="V5853">
        <v>20</v>
      </c>
      <c r="W5853">
        <v>35</v>
      </c>
      <c r="X5853" t="s">
        <v>6157</v>
      </c>
      <c r="Y5853" t="s">
        <v>6157</v>
      </c>
      <c r="Z5853" t="s">
        <v>1371</v>
      </c>
      <c r="AA5853" t="s">
        <v>1388</v>
      </c>
      <c r="AB5853" t="s">
        <v>1391</v>
      </c>
      <c r="AC5853" t="s">
        <v>6157</v>
      </c>
      <c r="AD5853" t="s">
        <v>6157</v>
      </c>
      <c r="AE5853" t="s">
        <v>6157</v>
      </c>
      <c r="AF5853" t="s">
        <v>6157</v>
      </c>
      <c r="AG5853" t="s">
        <v>6157</v>
      </c>
      <c r="AH5853" t="s">
        <v>6157</v>
      </c>
      <c r="AI5853" t="s">
        <v>6157</v>
      </c>
      <c r="AJ5853" t="s">
        <v>6457</v>
      </c>
      <c r="AK5853" t="s">
        <v>1496</v>
      </c>
      <c r="AL5853" t="s">
        <v>1426</v>
      </c>
      <c r="AM5853" t="s">
        <v>1425</v>
      </c>
      <c r="AN5853" t="s">
        <v>4353</v>
      </c>
      <c r="AO5853" s="29">
        <v>16</v>
      </c>
      <c r="AP5853">
        <v>-21.182988999999999</v>
      </c>
      <c r="AQ5853">
        <v>-175.22912700000001</v>
      </c>
      <c r="AR5853" t="s">
        <v>289</v>
      </c>
      <c r="AS5853">
        <v>0.5</v>
      </c>
      <c r="AT5853" t="s">
        <v>5242</v>
      </c>
      <c r="AU5853" t="s">
        <v>274</v>
      </c>
      <c r="AV5853" t="s">
        <v>4353</v>
      </c>
      <c r="AW5853" t="s">
        <v>4353</v>
      </c>
      <c r="AX5853" t="s">
        <v>4353</v>
      </c>
      <c r="AY5853">
        <v>1632</v>
      </c>
      <c r="AZ5853">
        <v>1802</v>
      </c>
      <c r="BA5853" t="s">
        <v>290</v>
      </c>
      <c r="BB5853" t="s">
        <v>4601</v>
      </c>
      <c r="BC5853" s="19" t="s">
        <v>5974</v>
      </c>
      <c r="BD5853" s="7">
        <v>300</v>
      </c>
      <c r="BE5853">
        <v>20</v>
      </c>
      <c r="BH5853" t="s">
        <v>1563</v>
      </c>
      <c r="BI5853" t="s">
        <v>7267</v>
      </c>
      <c r="BJ5853" t="s">
        <v>6479</v>
      </c>
      <c r="BK5853" t="s">
        <v>6478</v>
      </c>
      <c r="BL5853" s="7">
        <v>2021</v>
      </c>
      <c r="BQ5853" t="s">
        <v>5536</v>
      </c>
      <c r="BR5853">
        <v>1</v>
      </c>
      <c r="BS5853" t="s">
        <v>6573</v>
      </c>
      <c r="BT5853" t="s">
        <v>1598</v>
      </c>
      <c r="BW5853">
        <v>-17.899999999999999</v>
      </c>
      <c r="BY5853">
        <v>9.1999999999999993</v>
      </c>
      <c r="CA5853">
        <v>7</v>
      </c>
      <c r="CB5853">
        <v>3.2</v>
      </c>
      <c r="CC5853">
        <v>43.3</v>
      </c>
    </row>
    <row r="5854" spans="1:82" ht="16" customHeight="1">
      <c r="A5854">
        <v>5853</v>
      </c>
      <c r="B5854" t="s">
        <v>7221</v>
      </c>
      <c r="C5854" s="2">
        <v>45024</v>
      </c>
      <c r="E5854" s="17" t="s">
        <v>5977</v>
      </c>
      <c r="F5854" s="17">
        <v>15</v>
      </c>
      <c r="G5854" t="s">
        <v>1608</v>
      </c>
      <c r="H5854" t="s">
        <v>6157</v>
      </c>
      <c r="I5854" t="s">
        <v>4349</v>
      </c>
      <c r="J5854" t="s">
        <v>4350</v>
      </c>
      <c r="K5854" t="s">
        <v>4351</v>
      </c>
      <c r="L5854" t="s">
        <v>6157</v>
      </c>
      <c r="M5854" t="s">
        <v>1608</v>
      </c>
      <c r="N5854" t="s">
        <v>289</v>
      </c>
      <c r="O5854" t="s">
        <v>6157</v>
      </c>
      <c r="P5854" t="s">
        <v>6157</v>
      </c>
      <c r="Q5854" t="s">
        <v>3969</v>
      </c>
      <c r="R5854" t="s">
        <v>6157</v>
      </c>
      <c r="S5854" t="s">
        <v>5978</v>
      </c>
      <c r="T5854" t="s">
        <v>6215</v>
      </c>
      <c r="U5854" t="s">
        <v>5615</v>
      </c>
      <c r="V5854">
        <v>35</v>
      </c>
      <c r="W5854">
        <v>50</v>
      </c>
      <c r="X5854" t="s">
        <v>6157</v>
      </c>
      <c r="Y5854" t="s">
        <v>6157</v>
      </c>
      <c r="Z5854" t="s">
        <v>1371</v>
      </c>
      <c r="AA5854" t="s">
        <v>1388</v>
      </c>
      <c r="AB5854" t="s">
        <v>5979</v>
      </c>
      <c r="AC5854" t="s">
        <v>6157</v>
      </c>
      <c r="AD5854" t="s">
        <v>6157</v>
      </c>
      <c r="AE5854" t="s">
        <v>6157</v>
      </c>
      <c r="AF5854" t="s">
        <v>6157</v>
      </c>
      <c r="AG5854" t="s">
        <v>6157</v>
      </c>
      <c r="AH5854" t="s">
        <v>6157</v>
      </c>
      <c r="AI5854" t="s">
        <v>6157</v>
      </c>
      <c r="AJ5854" t="s">
        <v>6457</v>
      </c>
      <c r="AK5854" t="s">
        <v>5980</v>
      </c>
      <c r="AL5854" t="s">
        <v>1426</v>
      </c>
      <c r="AM5854" t="s">
        <v>1425</v>
      </c>
      <c r="AN5854" t="s">
        <v>4353</v>
      </c>
      <c r="AO5854" s="29">
        <v>16</v>
      </c>
      <c r="AP5854">
        <v>-21.182988999999999</v>
      </c>
      <c r="AQ5854">
        <v>-175.22912700000001</v>
      </c>
      <c r="AR5854" t="s">
        <v>289</v>
      </c>
      <c r="AS5854">
        <v>0.5</v>
      </c>
      <c r="AT5854" t="s">
        <v>5242</v>
      </c>
      <c r="AU5854" t="s">
        <v>274</v>
      </c>
      <c r="AV5854" t="s">
        <v>4353</v>
      </c>
      <c r="AW5854" t="s">
        <v>4353</v>
      </c>
      <c r="AX5854" t="s">
        <v>4353</v>
      </c>
      <c r="AY5854">
        <v>1500</v>
      </c>
      <c r="AZ5854">
        <v>1795</v>
      </c>
      <c r="BA5854" t="s">
        <v>290</v>
      </c>
      <c r="BB5854" t="s">
        <v>4785</v>
      </c>
      <c r="BC5854" t="s">
        <v>6157</v>
      </c>
      <c r="BD5854" s="7"/>
      <c r="BH5854" t="s">
        <v>1563</v>
      </c>
      <c r="BI5854" t="s">
        <v>7267</v>
      </c>
      <c r="BJ5854" t="s">
        <v>6479</v>
      </c>
      <c r="BK5854" t="s">
        <v>6478</v>
      </c>
      <c r="BL5854" s="7">
        <v>2021</v>
      </c>
      <c r="BQ5854" t="s">
        <v>5536</v>
      </c>
      <c r="BR5854">
        <v>1</v>
      </c>
      <c r="BS5854" t="s">
        <v>6573</v>
      </c>
      <c r="BT5854" t="s">
        <v>1598</v>
      </c>
      <c r="BW5854">
        <v>-17.2</v>
      </c>
      <c r="BY5854">
        <v>10.3</v>
      </c>
      <c r="CA5854">
        <v>6.3</v>
      </c>
      <c r="CB5854">
        <v>3.1</v>
      </c>
      <c r="CC5854">
        <v>25.3</v>
      </c>
      <c r="CD5854">
        <v>9.4</v>
      </c>
    </row>
    <row r="5855" spans="1:82" ht="16" customHeight="1">
      <c r="A5855">
        <v>5854</v>
      </c>
      <c r="B5855" t="s">
        <v>7221</v>
      </c>
      <c r="C5855" s="2">
        <v>45024</v>
      </c>
      <c r="E5855" s="17" t="s">
        <v>5981</v>
      </c>
      <c r="F5855" s="17">
        <v>16</v>
      </c>
      <c r="G5855" t="s">
        <v>1608</v>
      </c>
      <c r="H5855" t="s">
        <v>6157</v>
      </c>
      <c r="I5855" t="s">
        <v>4349</v>
      </c>
      <c r="J5855" t="s">
        <v>4350</v>
      </c>
      <c r="K5855" t="s">
        <v>4351</v>
      </c>
      <c r="L5855" t="s">
        <v>6157</v>
      </c>
      <c r="M5855" t="s">
        <v>1608</v>
      </c>
      <c r="N5855" t="s">
        <v>289</v>
      </c>
      <c r="O5855" t="s">
        <v>6157</v>
      </c>
      <c r="P5855" t="s">
        <v>6157</v>
      </c>
      <c r="Q5855" t="s">
        <v>3969</v>
      </c>
      <c r="R5855" t="s">
        <v>6157</v>
      </c>
      <c r="S5855" t="s">
        <v>5982</v>
      </c>
      <c r="T5855" t="s">
        <v>5976</v>
      </c>
      <c r="U5855" t="s">
        <v>5970</v>
      </c>
      <c r="V5855">
        <v>20</v>
      </c>
      <c r="W5855">
        <v>35</v>
      </c>
      <c r="X5855" t="s">
        <v>6157</v>
      </c>
      <c r="Y5855" t="s">
        <v>6157</v>
      </c>
      <c r="Z5855" t="s">
        <v>1371</v>
      </c>
      <c r="AA5855" t="s">
        <v>1388</v>
      </c>
      <c r="AB5855" t="s">
        <v>249</v>
      </c>
      <c r="AC5855" t="s">
        <v>1393</v>
      </c>
      <c r="AD5855" t="s">
        <v>6157</v>
      </c>
      <c r="AE5855" t="s">
        <v>6157</v>
      </c>
      <c r="AF5855" t="s">
        <v>6157</v>
      </c>
      <c r="AG5855" t="s">
        <v>6157</v>
      </c>
      <c r="AH5855" t="s">
        <v>6157</v>
      </c>
      <c r="AI5855" t="s">
        <v>6157</v>
      </c>
      <c r="AJ5855" t="s">
        <v>6457</v>
      </c>
      <c r="AK5855" t="s">
        <v>5980</v>
      </c>
      <c r="AL5855" t="s">
        <v>1426</v>
      </c>
      <c r="AM5855" t="s">
        <v>1425</v>
      </c>
      <c r="AN5855" t="s">
        <v>4353</v>
      </c>
      <c r="AO5855" s="29">
        <v>16</v>
      </c>
      <c r="AP5855">
        <v>-21.182988999999999</v>
      </c>
      <c r="AQ5855">
        <v>-175.22912700000001</v>
      </c>
      <c r="AR5855" t="s">
        <v>289</v>
      </c>
      <c r="AS5855">
        <v>0.5</v>
      </c>
      <c r="AT5855" t="s">
        <v>5242</v>
      </c>
      <c r="AU5855" t="s">
        <v>274</v>
      </c>
      <c r="AV5855" t="s">
        <v>4353</v>
      </c>
      <c r="AW5855" t="s">
        <v>4353</v>
      </c>
      <c r="AX5855" t="s">
        <v>4353</v>
      </c>
      <c r="AY5855">
        <v>1500</v>
      </c>
      <c r="AZ5855">
        <v>1795</v>
      </c>
      <c r="BA5855" t="s">
        <v>290</v>
      </c>
      <c r="BB5855" t="s">
        <v>4785</v>
      </c>
      <c r="BC5855" t="s">
        <v>6157</v>
      </c>
      <c r="BD5855" s="7"/>
      <c r="BH5855" t="s">
        <v>1563</v>
      </c>
      <c r="BI5855" t="s">
        <v>7267</v>
      </c>
      <c r="BJ5855" t="s">
        <v>6479</v>
      </c>
      <c r="BK5855" t="s">
        <v>6478</v>
      </c>
      <c r="BL5855" s="7">
        <v>2021</v>
      </c>
      <c r="BQ5855" t="s">
        <v>5536</v>
      </c>
      <c r="BR5855">
        <v>1</v>
      </c>
      <c r="BS5855" t="s">
        <v>6573</v>
      </c>
      <c r="BT5855" t="s">
        <v>1598</v>
      </c>
      <c r="BW5855">
        <v>-19.399999999999999</v>
      </c>
      <c r="BY5855">
        <v>9.1999999999999993</v>
      </c>
      <c r="CA5855">
        <v>1</v>
      </c>
      <c r="CB5855">
        <v>3.4</v>
      </c>
      <c r="CC5855">
        <v>17.899999999999999</v>
      </c>
      <c r="CD5855">
        <v>6.1</v>
      </c>
    </row>
    <row r="5856" spans="1:82" ht="16" customHeight="1">
      <c r="A5856">
        <v>5855</v>
      </c>
      <c r="B5856" t="s">
        <v>7221</v>
      </c>
      <c r="C5856" s="2">
        <v>45024</v>
      </c>
      <c r="E5856" s="17" t="s">
        <v>5983</v>
      </c>
      <c r="F5856" s="17">
        <v>23</v>
      </c>
      <c r="G5856" t="s">
        <v>1608</v>
      </c>
      <c r="H5856" t="s">
        <v>6157</v>
      </c>
      <c r="I5856" t="s">
        <v>4349</v>
      </c>
      <c r="J5856" t="s">
        <v>4350</v>
      </c>
      <c r="K5856" t="s">
        <v>4351</v>
      </c>
      <c r="L5856" t="s">
        <v>6157</v>
      </c>
      <c r="M5856" t="s">
        <v>1608</v>
      </c>
      <c r="N5856" t="s">
        <v>289</v>
      </c>
      <c r="O5856" t="s">
        <v>6157</v>
      </c>
      <c r="P5856" t="s">
        <v>6157</v>
      </c>
      <c r="Q5856" t="s">
        <v>3969</v>
      </c>
      <c r="R5856" t="s">
        <v>6157</v>
      </c>
      <c r="S5856" t="s">
        <v>5978</v>
      </c>
      <c r="T5856" t="s">
        <v>6215</v>
      </c>
      <c r="U5856" t="s">
        <v>5615</v>
      </c>
      <c r="V5856">
        <v>35</v>
      </c>
      <c r="W5856">
        <v>50</v>
      </c>
      <c r="X5856" t="s">
        <v>6157</v>
      </c>
      <c r="Y5856" t="s">
        <v>6157</v>
      </c>
      <c r="Z5856" t="s">
        <v>1371</v>
      </c>
      <c r="AA5856" t="s">
        <v>1388</v>
      </c>
      <c r="AB5856" t="s">
        <v>1386</v>
      </c>
      <c r="AC5856" t="s">
        <v>1393</v>
      </c>
      <c r="AD5856" t="s">
        <v>6157</v>
      </c>
      <c r="AE5856" t="s">
        <v>6157</v>
      </c>
      <c r="AF5856" t="s">
        <v>6157</v>
      </c>
      <c r="AG5856" t="s">
        <v>6157</v>
      </c>
      <c r="AH5856" t="s">
        <v>6157</v>
      </c>
      <c r="AI5856" t="s">
        <v>6157</v>
      </c>
      <c r="AJ5856" t="s">
        <v>6457</v>
      </c>
      <c r="AK5856" t="s">
        <v>5980</v>
      </c>
      <c r="AL5856" t="s">
        <v>1426</v>
      </c>
      <c r="AM5856" t="s">
        <v>1425</v>
      </c>
      <c r="AN5856" t="s">
        <v>4353</v>
      </c>
      <c r="AO5856" s="29">
        <v>16</v>
      </c>
      <c r="AP5856">
        <v>-21.182988999999999</v>
      </c>
      <c r="AQ5856">
        <v>-175.22912700000001</v>
      </c>
      <c r="AR5856" t="s">
        <v>289</v>
      </c>
      <c r="AS5856">
        <v>0.5</v>
      </c>
      <c r="AT5856" t="s">
        <v>5242</v>
      </c>
      <c r="AU5856" t="s">
        <v>274</v>
      </c>
      <c r="AV5856" t="s">
        <v>4353</v>
      </c>
      <c r="AW5856" t="s">
        <v>4353</v>
      </c>
      <c r="AX5856" t="s">
        <v>4353</v>
      </c>
      <c r="AY5856">
        <v>1500</v>
      </c>
      <c r="AZ5856">
        <v>1795</v>
      </c>
      <c r="BA5856" t="s">
        <v>290</v>
      </c>
      <c r="BB5856" t="s">
        <v>4785</v>
      </c>
      <c r="BC5856" t="s">
        <v>6157</v>
      </c>
      <c r="BD5856" s="7"/>
      <c r="BH5856" t="s">
        <v>1563</v>
      </c>
      <c r="BI5856" t="s">
        <v>7267</v>
      </c>
      <c r="BJ5856" t="s">
        <v>6479</v>
      </c>
      <c r="BK5856" t="s">
        <v>6478</v>
      </c>
      <c r="BL5856" s="7">
        <v>2021</v>
      </c>
      <c r="BQ5856" t="s">
        <v>5536</v>
      </c>
      <c r="BR5856">
        <v>1</v>
      </c>
      <c r="BS5856" t="s">
        <v>6573</v>
      </c>
      <c r="BT5856" t="s">
        <v>1598</v>
      </c>
      <c r="BW5856">
        <v>-17</v>
      </c>
      <c r="BY5856">
        <v>9.1</v>
      </c>
      <c r="CA5856">
        <v>4.7</v>
      </c>
      <c r="CB5856">
        <v>3.2</v>
      </c>
      <c r="CC5856">
        <v>22.3</v>
      </c>
      <c r="CD5856">
        <v>8.1</v>
      </c>
    </row>
    <row r="5857" spans="1:82" ht="16" customHeight="1">
      <c r="A5857">
        <v>5856</v>
      </c>
      <c r="B5857" t="s">
        <v>7221</v>
      </c>
      <c r="C5857" s="2">
        <v>45024</v>
      </c>
      <c r="E5857" s="17" t="s">
        <v>5984</v>
      </c>
      <c r="F5857" s="17">
        <v>23</v>
      </c>
      <c r="G5857" t="s">
        <v>1608</v>
      </c>
      <c r="H5857" t="s">
        <v>6157</v>
      </c>
      <c r="I5857" t="s">
        <v>4349</v>
      </c>
      <c r="J5857" t="s">
        <v>4350</v>
      </c>
      <c r="K5857" t="s">
        <v>4351</v>
      </c>
      <c r="L5857" t="s">
        <v>6157</v>
      </c>
      <c r="M5857" t="s">
        <v>1608</v>
      </c>
      <c r="N5857" t="s">
        <v>289</v>
      </c>
      <c r="O5857" t="s">
        <v>6157</v>
      </c>
      <c r="P5857" t="s">
        <v>6157</v>
      </c>
      <c r="Q5857" t="s">
        <v>3969</v>
      </c>
      <c r="R5857" t="s">
        <v>6157</v>
      </c>
      <c r="S5857" t="s">
        <v>5978</v>
      </c>
      <c r="T5857" t="s">
        <v>6215</v>
      </c>
      <c r="U5857" t="s">
        <v>5615</v>
      </c>
      <c r="V5857">
        <v>35</v>
      </c>
      <c r="W5857">
        <v>50</v>
      </c>
      <c r="X5857" t="s">
        <v>6157</v>
      </c>
      <c r="Y5857" t="s">
        <v>6157</v>
      </c>
      <c r="Z5857" t="s">
        <v>1371</v>
      </c>
      <c r="AA5857" t="s">
        <v>1388</v>
      </c>
      <c r="AB5857" t="s">
        <v>249</v>
      </c>
      <c r="AC5857" t="s">
        <v>4010</v>
      </c>
      <c r="AD5857" t="s">
        <v>6157</v>
      </c>
      <c r="AE5857" t="s">
        <v>6157</v>
      </c>
      <c r="AF5857" t="s">
        <v>6157</v>
      </c>
      <c r="AG5857" t="s">
        <v>6157</v>
      </c>
      <c r="AH5857" t="s">
        <v>6157</v>
      </c>
      <c r="AI5857" t="s">
        <v>6157</v>
      </c>
      <c r="AJ5857" t="s">
        <v>6457</v>
      </c>
      <c r="AK5857" t="s">
        <v>5980</v>
      </c>
      <c r="AL5857" t="s">
        <v>1426</v>
      </c>
      <c r="AM5857" t="s">
        <v>1425</v>
      </c>
      <c r="AN5857" t="s">
        <v>4353</v>
      </c>
      <c r="AO5857" s="29">
        <v>16</v>
      </c>
      <c r="AP5857">
        <v>-21.182988999999999</v>
      </c>
      <c r="AQ5857">
        <v>-175.22912700000001</v>
      </c>
      <c r="AR5857" t="s">
        <v>289</v>
      </c>
      <c r="AS5857">
        <v>0.5</v>
      </c>
      <c r="AT5857" t="s">
        <v>5242</v>
      </c>
      <c r="AU5857" t="s">
        <v>274</v>
      </c>
      <c r="AV5857" t="s">
        <v>4353</v>
      </c>
      <c r="AW5857" t="s">
        <v>4353</v>
      </c>
      <c r="AX5857" t="s">
        <v>4353</v>
      </c>
      <c r="AY5857">
        <v>1500</v>
      </c>
      <c r="AZ5857">
        <v>1795</v>
      </c>
      <c r="BA5857" t="s">
        <v>290</v>
      </c>
      <c r="BB5857" t="s">
        <v>4785</v>
      </c>
      <c r="BC5857" t="s">
        <v>6157</v>
      </c>
      <c r="BD5857" s="7"/>
      <c r="BH5857" t="s">
        <v>1563</v>
      </c>
      <c r="BI5857" t="s">
        <v>7267</v>
      </c>
      <c r="BJ5857" t="s">
        <v>6479</v>
      </c>
      <c r="BK5857" t="s">
        <v>6478</v>
      </c>
      <c r="BL5857" s="7">
        <v>2021</v>
      </c>
      <c r="BQ5857" t="s">
        <v>5536</v>
      </c>
      <c r="BR5857">
        <v>1</v>
      </c>
      <c r="BS5857" t="s">
        <v>6573</v>
      </c>
      <c r="BT5857" t="s">
        <v>1598</v>
      </c>
      <c r="BW5857">
        <v>-17.600000000000001</v>
      </c>
      <c r="BY5857">
        <v>9.5</v>
      </c>
      <c r="CA5857">
        <v>0.6</v>
      </c>
      <c r="CB5857">
        <v>3.6</v>
      </c>
      <c r="CC5857">
        <v>12.8</v>
      </c>
      <c r="CD5857">
        <v>4.2</v>
      </c>
    </row>
    <row r="5858" spans="1:82" ht="16" customHeight="1">
      <c r="A5858">
        <v>5857</v>
      </c>
      <c r="B5858" t="s">
        <v>7221</v>
      </c>
      <c r="C5858" s="2">
        <v>45024</v>
      </c>
      <c r="E5858" s="17" t="s">
        <v>5985</v>
      </c>
      <c r="F5858" s="17">
        <v>24</v>
      </c>
      <c r="G5858" t="s">
        <v>1608</v>
      </c>
      <c r="H5858" t="s">
        <v>6157</v>
      </c>
      <c r="I5858" t="s">
        <v>4349</v>
      </c>
      <c r="J5858" t="s">
        <v>4350</v>
      </c>
      <c r="K5858" t="s">
        <v>4351</v>
      </c>
      <c r="L5858" t="s">
        <v>6157</v>
      </c>
      <c r="M5858" t="s">
        <v>1608</v>
      </c>
      <c r="N5858" t="s">
        <v>289</v>
      </c>
      <c r="O5858" t="s">
        <v>6157</v>
      </c>
      <c r="P5858" t="s">
        <v>6157</v>
      </c>
      <c r="Q5858" t="s">
        <v>3969</v>
      </c>
      <c r="R5858" t="s">
        <v>6157</v>
      </c>
      <c r="S5858" t="s">
        <v>5986</v>
      </c>
      <c r="T5858" t="s">
        <v>6244</v>
      </c>
      <c r="U5858" t="s">
        <v>1368</v>
      </c>
      <c r="V5858">
        <v>0</v>
      </c>
      <c r="W5858">
        <v>1</v>
      </c>
      <c r="X5858" t="s">
        <v>6157</v>
      </c>
      <c r="Y5858" t="s">
        <v>6157</v>
      </c>
      <c r="Z5858" t="s">
        <v>1371</v>
      </c>
      <c r="AA5858" t="s">
        <v>1388</v>
      </c>
      <c r="AB5858" t="s">
        <v>1386</v>
      </c>
      <c r="AC5858" t="s">
        <v>1393</v>
      </c>
      <c r="AD5858" t="s">
        <v>6157</v>
      </c>
      <c r="AE5858" t="s">
        <v>6157</v>
      </c>
      <c r="AF5858" t="s">
        <v>6157</v>
      </c>
      <c r="AG5858" t="s">
        <v>6157</v>
      </c>
      <c r="AH5858" t="s">
        <v>6157</v>
      </c>
      <c r="AI5858" t="s">
        <v>6157</v>
      </c>
      <c r="AJ5858" t="s">
        <v>6457</v>
      </c>
      <c r="AK5858" t="s">
        <v>5980</v>
      </c>
      <c r="AL5858" t="s">
        <v>1426</v>
      </c>
      <c r="AM5858" t="s">
        <v>1425</v>
      </c>
      <c r="AN5858" t="s">
        <v>4353</v>
      </c>
      <c r="AO5858" s="29">
        <v>16</v>
      </c>
      <c r="AP5858">
        <v>-21.182988999999999</v>
      </c>
      <c r="AQ5858">
        <v>-175.22912700000001</v>
      </c>
      <c r="AR5858" t="s">
        <v>289</v>
      </c>
      <c r="AS5858">
        <v>0.5</v>
      </c>
      <c r="AT5858" t="s">
        <v>5242</v>
      </c>
      <c r="AU5858" t="s">
        <v>274</v>
      </c>
      <c r="AV5858" t="s">
        <v>4353</v>
      </c>
      <c r="AW5858" t="s">
        <v>4353</v>
      </c>
      <c r="AX5858" t="s">
        <v>4353</v>
      </c>
      <c r="AY5858">
        <v>1500</v>
      </c>
      <c r="AZ5858">
        <v>1795</v>
      </c>
      <c r="BA5858" t="s">
        <v>290</v>
      </c>
      <c r="BB5858" t="s">
        <v>4785</v>
      </c>
      <c r="BC5858" t="s">
        <v>6157</v>
      </c>
      <c r="BD5858" s="7"/>
      <c r="BH5858" t="s">
        <v>1563</v>
      </c>
      <c r="BI5858" t="s">
        <v>7267</v>
      </c>
      <c r="BJ5858" t="s">
        <v>6479</v>
      </c>
      <c r="BK5858" t="s">
        <v>6478</v>
      </c>
      <c r="BL5858" s="7">
        <v>2021</v>
      </c>
      <c r="BQ5858" t="s">
        <v>5536</v>
      </c>
      <c r="BR5858">
        <v>1</v>
      </c>
      <c r="BS5858" t="s">
        <v>6573</v>
      </c>
      <c r="BT5858" t="s">
        <v>1598</v>
      </c>
      <c r="BW5858">
        <v>-17.7</v>
      </c>
      <c r="BY5858">
        <v>10.5</v>
      </c>
      <c r="CA5858">
        <v>2.9</v>
      </c>
      <c r="CB5858">
        <v>3.1</v>
      </c>
      <c r="CC5858">
        <v>39.9</v>
      </c>
      <c r="CD5858">
        <v>14.8</v>
      </c>
    </row>
    <row r="5859" spans="1:82" ht="16" customHeight="1">
      <c r="A5859">
        <v>5858</v>
      </c>
      <c r="B5859" t="s">
        <v>7221</v>
      </c>
      <c r="C5859" s="2">
        <v>45024</v>
      </c>
      <c r="E5859" s="17" t="s">
        <v>5987</v>
      </c>
      <c r="F5859" s="17">
        <v>25</v>
      </c>
      <c r="G5859" t="s">
        <v>1608</v>
      </c>
      <c r="H5859" t="s">
        <v>6157</v>
      </c>
      <c r="I5859" t="s">
        <v>4349</v>
      </c>
      <c r="J5859" t="s">
        <v>4350</v>
      </c>
      <c r="K5859" t="s">
        <v>4351</v>
      </c>
      <c r="L5859" t="s">
        <v>6157</v>
      </c>
      <c r="M5859" t="s">
        <v>1608</v>
      </c>
      <c r="N5859" t="s">
        <v>289</v>
      </c>
      <c r="O5859" t="s">
        <v>6157</v>
      </c>
      <c r="P5859" t="s">
        <v>6157</v>
      </c>
      <c r="Q5859" t="s">
        <v>3969</v>
      </c>
      <c r="R5859" t="s">
        <v>6157</v>
      </c>
      <c r="S5859" t="s">
        <v>5982</v>
      </c>
      <c r="T5859" t="s">
        <v>6232</v>
      </c>
      <c r="U5859" t="s">
        <v>4367</v>
      </c>
      <c r="V5859">
        <v>50</v>
      </c>
      <c r="W5859">
        <v>80</v>
      </c>
      <c r="X5859" t="s">
        <v>6157</v>
      </c>
      <c r="Y5859" t="s">
        <v>6157</v>
      </c>
      <c r="Z5859" t="s">
        <v>1371</v>
      </c>
      <c r="AA5859" t="s">
        <v>1388</v>
      </c>
      <c r="AB5859" t="s">
        <v>5874</v>
      </c>
      <c r="AC5859" t="s">
        <v>4010</v>
      </c>
      <c r="AD5859" t="s">
        <v>6157</v>
      </c>
      <c r="AE5859" t="s">
        <v>6157</v>
      </c>
      <c r="AF5859" t="s">
        <v>6157</v>
      </c>
      <c r="AG5859" t="s">
        <v>6157</v>
      </c>
      <c r="AH5859" t="s">
        <v>6157</v>
      </c>
      <c r="AI5859" t="s">
        <v>6157</v>
      </c>
      <c r="AJ5859" t="s">
        <v>6457</v>
      </c>
      <c r="AK5859" t="s">
        <v>5980</v>
      </c>
      <c r="AL5859" t="s">
        <v>1426</v>
      </c>
      <c r="AM5859" t="s">
        <v>1425</v>
      </c>
      <c r="AN5859" t="s">
        <v>4353</v>
      </c>
      <c r="AO5859" s="29">
        <v>16</v>
      </c>
      <c r="AP5859">
        <v>-21.182988999999999</v>
      </c>
      <c r="AQ5859">
        <v>-175.22912700000001</v>
      </c>
      <c r="AR5859" t="s">
        <v>289</v>
      </c>
      <c r="AS5859">
        <v>0.5</v>
      </c>
      <c r="AT5859" t="s">
        <v>5242</v>
      </c>
      <c r="AU5859" t="s">
        <v>274</v>
      </c>
      <c r="AV5859" t="s">
        <v>4353</v>
      </c>
      <c r="AW5859" t="s">
        <v>4353</v>
      </c>
      <c r="AX5859" t="s">
        <v>4353</v>
      </c>
      <c r="AY5859">
        <v>1500</v>
      </c>
      <c r="AZ5859">
        <v>1795</v>
      </c>
      <c r="BA5859" t="s">
        <v>290</v>
      </c>
      <c r="BB5859" t="s">
        <v>4785</v>
      </c>
      <c r="BC5859" t="s">
        <v>6157</v>
      </c>
      <c r="BD5859" s="7"/>
      <c r="BH5859" t="s">
        <v>1563</v>
      </c>
      <c r="BI5859" t="s">
        <v>7267</v>
      </c>
      <c r="BJ5859" t="s">
        <v>6479</v>
      </c>
      <c r="BK5859" t="s">
        <v>6478</v>
      </c>
      <c r="BL5859" s="7">
        <v>2021</v>
      </c>
      <c r="BQ5859" t="s">
        <v>5536</v>
      </c>
      <c r="BR5859">
        <v>1</v>
      </c>
      <c r="BS5859" t="s">
        <v>6573</v>
      </c>
      <c r="BT5859" t="s">
        <v>1598</v>
      </c>
      <c r="BW5859">
        <v>-18.100000000000001</v>
      </c>
      <c r="BY5859">
        <v>8.6</v>
      </c>
      <c r="CA5859">
        <v>3.2</v>
      </c>
      <c r="CB5859">
        <v>3.3</v>
      </c>
      <c r="CC5859">
        <v>18.3</v>
      </c>
      <c r="CD5859">
        <v>6.5</v>
      </c>
    </row>
    <row r="5860" spans="1:82" ht="16" customHeight="1">
      <c r="A5860">
        <v>5859</v>
      </c>
      <c r="B5860" t="s">
        <v>7221</v>
      </c>
      <c r="C5860" s="2">
        <v>45024</v>
      </c>
      <c r="E5860" s="17" t="s">
        <v>5988</v>
      </c>
      <c r="F5860" s="17">
        <v>25</v>
      </c>
      <c r="G5860" t="s">
        <v>1608</v>
      </c>
      <c r="H5860" t="s">
        <v>6157</v>
      </c>
      <c r="I5860" t="s">
        <v>4349</v>
      </c>
      <c r="J5860" t="s">
        <v>4350</v>
      </c>
      <c r="K5860" t="s">
        <v>4351</v>
      </c>
      <c r="L5860" t="s">
        <v>6157</v>
      </c>
      <c r="M5860" t="s">
        <v>1608</v>
      </c>
      <c r="N5860" t="s">
        <v>289</v>
      </c>
      <c r="O5860" t="s">
        <v>6157</v>
      </c>
      <c r="P5860" t="s">
        <v>6157</v>
      </c>
      <c r="Q5860" t="s">
        <v>3969</v>
      </c>
      <c r="R5860" t="s">
        <v>6157</v>
      </c>
      <c r="S5860" t="s">
        <v>5982</v>
      </c>
      <c r="T5860" t="s">
        <v>6232</v>
      </c>
      <c r="U5860" t="s">
        <v>4367</v>
      </c>
      <c r="V5860">
        <v>50</v>
      </c>
      <c r="W5860">
        <v>80</v>
      </c>
      <c r="X5860" t="s">
        <v>6157</v>
      </c>
      <c r="Y5860" t="s">
        <v>6157</v>
      </c>
      <c r="Z5860" t="s">
        <v>1371</v>
      </c>
      <c r="AA5860" t="s">
        <v>1388</v>
      </c>
      <c r="AB5860" t="s">
        <v>1386</v>
      </c>
      <c r="AC5860" t="s">
        <v>1393</v>
      </c>
      <c r="AD5860" t="s">
        <v>6157</v>
      </c>
      <c r="AE5860" t="s">
        <v>6157</v>
      </c>
      <c r="AF5860" t="s">
        <v>6157</v>
      </c>
      <c r="AG5860" t="s">
        <v>6157</v>
      </c>
      <c r="AH5860" t="s">
        <v>6157</v>
      </c>
      <c r="AI5860" t="s">
        <v>6157</v>
      </c>
      <c r="AJ5860" t="s">
        <v>6457</v>
      </c>
      <c r="AK5860" t="s">
        <v>5980</v>
      </c>
      <c r="AL5860" t="s">
        <v>1426</v>
      </c>
      <c r="AM5860" t="s">
        <v>1425</v>
      </c>
      <c r="AN5860" t="s">
        <v>4353</v>
      </c>
      <c r="AO5860" s="29">
        <v>16</v>
      </c>
      <c r="AP5860">
        <v>-21.182988999999999</v>
      </c>
      <c r="AQ5860">
        <v>-175.22912700000001</v>
      </c>
      <c r="AR5860" t="s">
        <v>289</v>
      </c>
      <c r="AS5860">
        <v>0.5</v>
      </c>
      <c r="AT5860" t="s">
        <v>5242</v>
      </c>
      <c r="AU5860" t="s">
        <v>274</v>
      </c>
      <c r="AV5860" t="s">
        <v>4353</v>
      </c>
      <c r="AW5860" t="s">
        <v>4353</v>
      </c>
      <c r="AX5860" t="s">
        <v>4353</v>
      </c>
      <c r="AY5860">
        <v>1500</v>
      </c>
      <c r="AZ5860">
        <v>1795</v>
      </c>
      <c r="BA5860" t="s">
        <v>290</v>
      </c>
      <c r="BB5860" t="s">
        <v>4785</v>
      </c>
      <c r="BC5860" t="s">
        <v>6157</v>
      </c>
      <c r="BD5860" s="7"/>
      <c r="BH5860" t="s">
        <v>1563</v>
      </c>
      <c r="BI5860" t="s">
        <v>7267</v>
      </c>
      <c r="BJ5860" t="s">
        <v>6479</v>
      </c>
      <c r="BK5860" t="s">
        <v>6478</v>
      </c>
      <c r="BL5860" s="7">
        <v>2021</v>
      </c>
      <c r="BQ5860" t="s">
        <v>5536</v>
      </c>
      <c r="BR5860">
        <v>1</v>
      </c>
      <c r="BS5860" t="s">
        <v>6573</v>
      </c>
      <c r="BT5860" t="s">
        <v>1598</v>
      </c>
      <c r="BW5860">
        <v>-18.5</v>
      </c>
      <c r="BY5860">
        <v>8.6999999999999993</v>
      </c>
      <c r="CA5860">
        <v>0.8</v>
      </c>
      <c r="CB5860">
        <v>3.5</v>
      </c>
      <c r="CC5860">
        <v>17.5</v>
      </c>
      <c r="CD5860">
        <v>5.8</v>
      </c>
    </row>
    <row r="5861" spans="1:82" ht="16" customHeight="1">
      <c r="A5861">
        <v>5860</v>
      </c>
      <c r="B5861" t="s">
        <v>7221</v>
      </c>
      <c r="C5861" s="2">
        <v>45024</v>
      </c>
      <c r="E5861" s="17" t="s">
        <v>5989</v>
      </c>
      <c r="F5861" s="17">
        <v>27</v>
      </c>
      <c r="G5861" t="s">
        <v>1608</v>
      </c>
      <c r="H5861" t="s">
        <v>6157</v>
      </c>
      <c r="I5861" t="s">
        <v>4349</v>
      </c>
      <c r="J5861" t="s">
        <v>4350</v>
      </c>
      <c r="K5861" t="s">
        <v>4351</v>
      </c>
      <c r="L5861" t="s">
        <v>6157</v>
      </c>
      <c r="M5861" t="s">
        <v>1608</v>
      </c>
      <c r="N5861" t="s">
        <v>289</v>
      </c>
      <c r="O5861" t="s">
        <v>6157</v>
      </c>
      <c r="P5861" t="s">
        <v>6157</v>
      </c>
      <c r="Q5861" t="s">
        <v>3969</v>
      </c>
      <c r="R5861" t="s">
        <v>6157</v>
      </c>
      <c r="S5861" t="s">
        <v>5982</v>
      </c>
      <c r="T5861" t="s">
        <v>5976</v>
      </c>
      <c r="U5861" t="s">
        <v>5970</v>
      </c>
      <c r="V5861">
        <v>20</v>
      </c>
      <c r="W5861">
        <v>35</v>
      </c>
      <c r="X5861" t="s">
        <v>6157</v>
      </c>
      <c r="Y5861" t="s">
        <v>6157</v>
      </c>
      <c r="Z5861" t="s">
        <v>1371</v>
      </c>
      <c r="AA5861" t="s">
        <v>1388</v>
      </c>
      <c r="AB5861" t="s">
        <v>1386</v>
      </c>
      <c r="AC5861" t="s">
        <v>1393</v>
      </c>
      <c r="AD5861" t="s">
        <v>6157</v>
      </c>
      <c r="AE5861" t="s">
        <v>6157</v>
      </c>
      <c r="AF5861" t="s">
        <v>6157</v>
      </c>
      <c r="AG5861" t="s">
        <v>6157</v>
      </c>
      <c r="AH5861" t="s">
        <v>6157</v>
      </c>
      <c r="AI5861" t="s">
        <v>6157</v>
      </c>
      <c r="AJ5861" t="s">
        <v>6457</v>
      </c>
      <c r="AK5861" t="s">
        <v>5980</v>
      </c>
      <c r="AL5861" t="s">
        <v>1426</v>
      </c>
      <c r="AM5861" t="s">
        <v>1425</v>
      </c>
      <c r="AN5861" t="s">
        <v>4353</v>
      </c>
      <c r="AO5861" s="29">
        <v>16</v>
      </c>
      <c r="AP5861">
        <v>-21.182988999999999</v>
      </c>
      <c r="AQ5861">
        <v>-175.22912700000001</v>
      </c>
      <c r="AR5861" t="s">
        <v>289</v>
      </c>
      <c r="AS5861">
        <v>0.5</v>
      </c>
      <c r="AT5861" t="s">
        <v>5242</v>
      </c>
      <c r="AU5861" t="s">
        <v>274</v>
      </c>
      <c r="AV5861" t="s">
        <v>4353</v>
      </c>
      <c r="AW5861" t="s">
        <v>4353</v>
      </c>
      <c r="AX5861" t="s">
        <v>4353</v>
      </c>
      <c r="AY5861">
        <v>1509</v>
      </c>
      <c r="AZ5861">
        <v>1796</v>
      </c>
      <c r="BA5861" t="s">
        <v>290</v>
      </c>
      <c r="BB5861" t="s">
        <v>4601</v>
      </c>
      <c r="BC5861" t="s">
        <v>5989</v>
      </c>
      <c r="BD5861" s="7">
        <v>320</v>
      </c>
      <c r="BE5861">
        <v>25</v>
      </c>
      <c r="BH5861" t="s">
        <v>1563</v>
      </c>
      <c r="BI5861" t="s">
        <v>7267</v>
      </c>
      <c r="BJ5861" t="s">
        <v>6479</v>
      </c>
      <c r="BK5861" t="s">
        <v>6478</v>
      </c>
      <c r="BL5861" s="7">
        <v>2021</v>
      </c>
      <c r="BQ5861" t="s">
        <v>6525</v>
      </c>
      <c r="BR5861">
        <v>1</v>
      </c>
      <c r="BS5861" t="s">
        <v>4353</v>
      </c>
      <c r="BT5861" t="s">
        <v>6518</v>
      </c>
      <c r="BU5861">
        <v>-18.399999999999999</v>
      </c>
      <c r="BW5861"/>
      <c r="BY5861"/>
    </row>
    <row r="5862" spans="1:82" ht="16" customHeight="1">
      <c r="A5862">
        <v>5861</v>
      </c>
      <c r="B5862" t="s">
        <v>7221</v>
      </c>
      <c r="C5862" s="2">
        <v>45024</v>
      </c>
      <c r="E5862" s="17" t="s">
        <v>5989</v>
      </c>
      <c r="F5862" s="17">
        <v>27</v>
      </c>
      <c r="G5862" t="s">
        <v>1608</v>
      </c>
      <c r="H5862" t="s">
        <v>6157</v>
      </c>
      <c r="I5862" t="s">
        <v>4349</v>
      </c>
      <c r="J5862" t="s">
        <v>4350</v>
      </c>
      <c r="K5862" t="s">
        <v>4351</v>
      </c>
      <c r="L5862" t="s">
        <v>6157</v>
      </c>
      <c r="M5862" t="s">
        <v>1608</v>
      </c>
      <c r="N5862" t="s">
        <v>289</v>
      </c>
      <c r="O5862" t="s">
        <v>6157</v>
      </c>
      <c r="P5862" t="s">
        <v>6157</v>
      </c>
      <c r="Q5862" t="s">
        <v>3969</v>
      </c>
      <c r="R5862" t="s">
        <v>6157</v>
      </c>
      <c r="S5862" t="s">
        <v>5982</v>
      </c>
      <c r="T5862" t="s">
        <v>5976</v>
      </c>
      <c r="U5862" t="s">
        <v>5970</v>
      </c>
      <c r="V5862">
        <v>20</v>
      </c>
      <c r="W5862">
        <v>35</v>
      </c>
      <c r="X5862" t="s">
        <v>6157</v>
      </c>
      <c r="Y5862" t="s">
        <v>6157</v>
      </c>
      <c r="Z5862" t="s">
        <v>1371</v>
      </c>
      <c r="AA5862" t="s">
        <v>1388</v>
      </c>
      <c r="AB5862" t="s">
        <v>1386</v>
      </c>
      <c r="AC5862" t="s">
        <v>1393</v>
      </c>
      <c r="AD5862" t="s">
        <v>6157</v>
      </c>
      <c r="AE5862" t="s">
        <v>6157</v>
      </c>
      <c r="AF5862" t="s">
        <v>6157</v>
      </c>
      <c r="AG5862" t="s">
        <v>6157</v>
      </c>
      <c r="AH5862" t="s">
        <v>6157</v>
      </c>
      <c r="AI5862" t="s">
        <v>6157</v>
      </c>
      <c r="AJ5862" t="s">
        <v>6457</v>
      </c>
      <c r="AK5862" t="s">
        <v>5980</v>
      </c>
      <c r="AL5862" t="s">
        <v>1426</v>
      </c>
      <c r="AM5862" t="s">
        <v>1425</v>
      </c>
      <c r="AN5862" t="s">
        <v>4353</v>
      </c>
      <c r="AO5862" s="29">
        <v>16</v>
      </c>
      <c r="AP5862">
        <v>-21.182988999999999</v>
      </c>
      <c r="AQ5862">
        <v>-175.22912700000001</v>
      </c>
      <c r="AR5862" t="s">
        <v>289</v>
      </c>
      <c r="AS5862">
        <v>0.5</v>
      </c>
      <c r="AT5862" t="s">
        <v>5242</v>
      </c>
      <c r="AU5862" t="s">
        <v>274</v>
      </c>
      <c r="AV5862" t="s">
        <v>4353</v>
      </c>
      <c r="AW5862" t="s">
        <v>4353</v>
      </c>
      <c r="AX5862" t="s">
        <v>4353</v>
      </c>
      <c r="AY5862">
        <v>1509</v>
      </c>
      <c r="AZ5862">
        <v>1796</v>
      </c>
      <c r="BA5862" t="s">
        <v>290</v>
      </c>
      <c r="BB5862" t="s">
        <v>4601</v>
      </c>
      <c r="BC5862" t="s">
        <v>5989</v>
      </c>
      <c r="BD5862" s="7">
        <v>320</v>
      </c>
      <c r="BE5862">
        <v>25</v>
      </c>
      <c r="BH5862" t="s">
        <v>1563</v>
      </c>
      <c r="BI5862" t="s">
        <v>7267</v>
      </c>
      <c r="BJ5862" t="s">
        <v>6479</v>
      </c>
      <c r="BK5862" t="s">
        <v>6478</v>
      </c>
      <c r="BL5862" s="7">
        <v>2021</v>
      </c>
      <c r="BQ5862" t="s">
        <v>5536</v>
      </c>
      <c r="BR5862">
        <v>1</v>
      </c>
      <c r="BS5862" t="s">
        <v>6573</v>
      </c>
      <c r="BT5862" t="s">
        <v>1598</v>
      </c>
      <c r="BW5862">
        <v>-18.8</v>
      </c>
      <c r="BY5862">
        <v>9.1999999999999993</v>
      </c>
      <c r="CA5862">
        <v>3.3</v>
      </c>
      <c r="CB5862">
        <v>3.2</v>
      </c>
      <c r="CC5862">
        <v>43.7</v>
      </c>
    </row>
    <row r="5863" spans="1:82" ht="16" customHeight="1">
      <c r="A5863">
        <v>5862</v>
      </c>
      <c r="B5863" t="s">
        <v>7221</v>
      </c>
      <c r="C5863" s="2">
        <v>45024</v>
      </c>
      <c r="E5863" s="17" t="s">
        <v>5990</v>
      </c>
      <c r="F5863" s="17">
        <v>27</v>
      </c>
      <c r="G5863" t="s">
        <v>1608</v>
      </c>
      <c r="H5863" t="s">
        <v>6157</v>
      </c>
      <c r="I5863" t="s">
        <v>4349</v>
      </c>
      <c r="J5863" t="s">
        <v>4350</v>
      </c>
      <c r="K5863" t="s">
        <v>4351</v>
      </c>
      <c r="L5863" t="s">
        <v>6157</v>
      </c>
      <c r="M5863" t="s">
        <v>1608</v>
      </c>
      <c r="N5863" t="s">
        <v>289</v>
      </c>
      <c r="O5863" t="s">
        <v>6157</v>
      </c>
      <c r="P5863" t="s">
        <v>6157</v>
      </c>
      <c r="Q5863" t="s">
        <v>3969</v>
      </c>
      <c r="R5863" t="s">
        <v>6157</v>
      </c>
      <c r="S5863" t="s">
        <v>5982</v>
      </c>
      <c r="T5863" t="s">
        <v>5976</v>
      </c>
      <c r="U5863" t="s">
        <v>5970</v>
      </c>
      <c r="V5863">
        <v>20</v>
      </c>
      <c r="W5863">
        <v>35</v>
      </c>
      <c r="X5863" t="s">
        <v>6157</v>
      </c>
      <c r="Y5863" t="s">
        <v>6157</v>
      </c>
      <c r="Z5863" t="s">
        <v>1371</v>
      </c>
      <c r="AA5863" t="s">
        <v>1388</v>
      </c>
      <c r="AB5863" t="s">
        <v>5979</v>
      </c>
      <c r="AC5863" t="s">
        <v>1393</v>
      </c>
      <c r="AD5863" t="s">
        <v>6157</v>
      </c>
      <c r="AE5863" t="s">
        <v>6157</v>
      </c>
      <c r="AF5863" t="s">
        <v>6157</v>
      </c>
      <c r="AG5863" t="s">
        <v>6157</v>
      </c>
      <c r="AH5863" t="s">
        <v>6157</v>
      </c>
      <c r="AI5863" t="s">
        <v>6157</v>
      </c>
      <c r="AJ5863" t="s">
        <v>6457</v>
      </c>
      <c r="AK5863" t="s">
        <v>5980</v>
      </c>
      <c r="AL5863" t="s">
        <v>1426</v>
      </c>
      <c r="AM5863" t="s">
        <v>1425</v>
      </c>
      <c r="AN5863" t="s">
        <v>4353</v>
      </c>
      <c r="AO5863" s="29">
        <v>16</v>
      </c>
      <c r="AP5863">
        <v>-21.182988999999999</v>
      </c>
      <c r="AQ5863">
        <v>-175.22912700000001</v>
      </c>
      <c r="AR5863" t="s">
        <v>289</v>
      </c>
      <c r="AS5863">
        <v>0.5</v>
      </c>
      <c r="AT5863" t="s">
        <v>5242</v>
      </c>
      <c r="AU5863" t="s">
        <v>274</v>
      </c>
      <c r="AV5863" t="s">
        <v>4353</v>
      </c>
      <c r="AW5863" t="s">
        <v>4353</v>
      </c>
      <c r="AX5863" t="s">
        <v>4353</v>
      </c>
      <c r="AY5863">
        <v>1500</v>
      </c>
      <c r="AZ5863">
        <v>1795</v>
      </c>
      <c r="BA5863" t="s">
        <v>290</v>
      </c>
      <c r="BB5863" t="s">
        <v>4785</v>
      </c>
      <c r="BC5863" t="s">
        <v>6157</v>
      </c>
      <c r="BD5863" s="7"/>
      <c r="BH5863" t="s">
        <v>1563</v>
      </c>
      <c r="BI5863" t="s">
        <v>7267</v>
      </c>
      <c r="BJ5863" t="s">
        <v>6479</v>
      </c>
      <c r="BK5863" t="s">
        <v>6478</v>
      </c>
      <c r="BL5863" s="7">
        <v>2021</v>
      </c>
      <c r="BQ5863" t="s">
        <v>5536</v>
      </c>
      <c r="BR5863">
        <v>1</v>
      </c>
      <c r="BS5863" t="s">
        <v>6573</v>
      </c>
      <c r="BT5863" t="s">
        <v>1598</v>
      </c>
      <c r="BW5863">
        <v>-18.899999999999999</v>
      </c>
      <c r="BY5863">
        <v>9</v>
      </c>
      <c r="CA5863">
        <v>3.8</v>
      </c>
      <c r="CB5863">
        <v>3.2</v>
      </c>
      <c r="CC5863">
        <v>18</v>
      </c>
      <c r="CD5863">
        <v>6.5</v>
      </c>
    </row>
    <row r="5864" spans="1:82" ht="16" customHeight="1">
      <c r="A5864">
        <v>5863</v>
      </c>
      <c r="B5864" t="s">
        <v>7221</v>
      </c>
      <c r="C5864" s="2">
        <v>45024</v>
      </c>
      <c r="E5864" s="17" t="s">
        <v>5991</v>
      </c>
      <c r="F5864" s="17">
        <v>27</v>
      </c>
      <c r="G5864" t="s">
        <v>1608</v>
      </c>
      <c r="H5864" t="s">
        <v>6157</v>
      </c>
      <c r="I5864" t="s">
        <v>4349</v>
      </c>
      <c r="J5864" t="s">
        <v>4350</v>
      </c>
      <c r="K5864" t="s">
        <v>4351</v>
      </c>
      <c r="L5864" t="s">
        <v>6157</v>
      </c>
      <c r="M5864" t="s">
        <v>1608</v>
      </c>
      <c r="N5864" t="s">
        <v>289</v>
      </c>
      <c r="O5864" t="s">
        <v>6157</v>
      </c>
      <c r="P5864" t="s">
        <v>6157</v>
      </c>
      <c r="Q5864" t="s">
        <v>3969</v>
      </c>
      <c r="R5864" t="s">
        <v>6157</v>
      </c>
      <c r="S5864" t="s">
        <v>5982</v>
      </c>
      <c r="T5864" t="s">
        <v>5976</v>
      </c>
      <c r="U5864" t="s">
        <v>5970</v>
      </c>
      <c r="V5864">
        <v>20</v>
      </c>
      <c r="W5864">
        <v>35</v>
      </c>
      <c r="X5864" t="s">
        <v>6157</v>
      </c>
      <c r="Y5864" t="s">
        <v>6157</v>
      </c>
      <c r="Z5864" t="s">
        <v>1371</v>
      </c>
      <c r="AA5864" t="s">
        <v>1388</v>
      </c>
      <c r="AB5864" t="s">
        <v>1386</v>
      </c>
      <c r="AC5864" t="s">
        <v>1393</v>
      </c>
      <c r="AD5864" t="s">
        <v>6157</v>
      </c>
      <c r="AE5864" t="s">
        <v>6157</v>
      </c>
      <c r="AF5864" t="s">
        <v>6157</v>
      </c>
      <c r="AG5864" t="s">
        <v>6157</v>
      </c>
      <c r="AH5864" t="s">
        <v>6157</v>
      </c>
      <c r="AI5864" t="s">
        <v>6157</v>
      </c>
      <c r="AJ5864" t="s">
        <v>6457</v>
      </c>
      <c r="AK5864" t="s">
        <v>5980</v>
      </c>
      <c r="AL5864" t="s">
        <v>1426</v>
      </c>
      <c r="AM5864" t="s">
        <v>1425</v>
      </c>
      <c r="AN5864" t="s">
        <v>4353</v>
      </c>
      <c r="AO5864" s="29">
        <v>16</v>
      </c>
      <c r="AP5864">
        <v>-21.182988999999999</v>
      </c>
      <c r="AQ5864">
        <v>-175.22912700000001</v>
      </c>
      <c r="AR5864" t="s">
        <v>289</v>
      </c>
      <c r="AS5864">
        <v>0.5</v>
      </c>
      <c r="AT5864" t="s">
        <v>5242</v>
      </c>
      <c r="AU5864" t="s">
        <v>274</v>
      </c>
      <c r="AV5864" t="s">
        <v>4353</v>
      </c>
      <c r="AW5864" t="s">
        <v>4353</v>
      </c>
      <c r="AX5864" t="s">
        <v>4353</v>
      </c>
      <c r="AY5864">
        <v>1500</v>
      </c>
      <c r="AZ5864">
        <v>1795</v>
      </c>
      <c r="BA5864" t="s">
        <v>290</v>
      </c>
      <c r="BB5864" t="s">
        <v>4785</v>
      </c>
      <c r="BC5864" t="s">
        <v>6157</v>
      </c>
      <c r="BD5864" s="7"/>
      <c r="BH5864" t="s">
        <v>1563</v>
      </c>
      <c r="BI5864" t="s">
        <v>7267</v>
      </c>
      <c r="BJ5864" t="s">
        <v>6479</v>
      </c>
      <c r="BK5864" t="s">
        <v>6478</v>
      </c>
      <c r="BL5864" s="7">
        <v>2021</v>
      </c>
      <c r="BQ5864" t="s">
        <v>5536</v>
      </c>
      <c r="BR5864">
        <v>1</v>
      </c>
      <c r="BS5864" t="s">
        <v>6573</v>
      </c>
      <c r="BT5864" t="s">
        <v>1598</v>
      </c>
      <c r="BW5864">
        <v>-19.100000000000001</v>
      </c>
      <c r="BY5864">
        <v>8.9</v>
      </c>
      <c r="CA5864">
        <v>5</v>
      </c>
      <c r="CB5864">
        <v>3.2</v>
      </c>
      <c r="CC5864">
        <v>25.6</v>
      </c>
      <c r="CD5864">
        <v>9.5</v>
      </c>
    </row>
    <row r="5865" spans="1:82" ht="16" customHeight="1">
      <c r="A5865">
        <v>5864</v>
      </c>
      <c r="B5865" t="s">
        <v>7221</v>
      </c>
      <c r="C5865" s="2">
        <v>45024</v>
      </c>
      <c r="E5865" s="17" t="s">
        <v>5992</v>
      </c>
      <c r="F5865" s="17">
        <v>29</v>
      </c>
      <c r="G5865" t="s">
        <v>1608</v>
      </c>
      <c r="H5865" t="s">
        <v>6157</v>
      </c>
      <c r="I5865" t="s">
        <v>4349</v>
      </c>
      <c r="J5865" t="s">
        <v>4350</v>
      </c>
      <c r="K5865" t="s">
        <v>4351</v>
      </c>
      <c r="L5865" t="s">
        <v>6157</v>
      </c>
      <c r="M5865" t="s">
        <v>1608</v>
      </c>
      <c r="N5865" t="s">
        <v>289</v>
      </c>
      <c r="O5865" t="s">
        <v>6157</v>
      </c>
      <c r="P5865" t="s">
        <v>6157</v>
      </c>
      <c r="Q5865" t="s">
        <v>3969</v>
      </c>
      <c r="R5865" t="s">
        <v>6157</v>
      </c>
      <c r="S5865" t="s">
        <v>5978</v>
      </c>
      <c r="T5865" t="s">
        <v>5976</v>
      </c>
      <c r="U5865" t="s">
        <v>5970</v>
      </c>
      <c r="V5865">
        <v>20</v>
      </c>
      <c r="W5865">
        <v>35</v>
      </c>
      <c r="X5865" t="s">
        <v>6157</v>
      </c>
      <c r="Y5865" t="s">
        <v>6157</v>
      </c>
      <c r="Z5865" t="s">
        <v>1371</v>
      </c>
      <c r="AA5865" t="s">
        <v>1388</v>
      </c>
      <c r="AB5865" t="s">
        <v>5874</v>
      </c>
      <c r="AC5865" t="s">
        <v>1393</v>
      </c>
      <c r="AD5865" t="s">
        <v>6157</v>
      </c>
      <c r="AE5865" t="s">
        <v>6157</v>
      </c>
      <c r="AF5865" t="s">
        <v>6157</v>
      </c>
      <c r="AG5865" t="s">
        <v>6157</v>
      </c>
      <c r="AH5865" t="s">
        <v>6157</v>
      </c>
      <c r="AI5865" t="s">
        <v>6157</v>
      </c>
      <c r="AJ5865" t="s">
        <v>6457</v>
      </c>
      <c r="AK5865" t="s">
        <v>5980</v>
      </c>
      <c r="AL5865" t="s">
        <v>1426</v>
      </c>
      <c r="AM5865" t="s">
        <v>1425</v>
      </c>
      <c r="AN5865" t="s">
        <v>4353</v>
      </c>
      <c r="AO5865" s="29">
        <v>16</v>
      </c>
      <c r="AP5865">
        <v>-21.182988999999999</v>
      </c>
      <c r="AQ5865">
        <v>-175.22912700000001</v>
      </c>
      <c r="AR5865" t="s">
        <v>289</v>
      </c>
      <c r="AS5865">
        <v>0.5</v>
      </c>
      <c r="AT5865" t="s">
        <v>5242</v>
      </c>
      <c r="AU5865" t="s">
        <v>274</v>
      </c>
      <c r="AV5865" t="s">
        <v>4353</v>
      </c>
      <c r="AW5865" t="s">
        <v>4353</v>
      </c>
      <c r="AX5865" t="s">
        <v>4353</v>
      </c>
      <c r="AY5865">
        <v>1500</v>
      </c>
      <c r="AZ5865">
        <v>1795</v>
      </c>
      <c r="BA5865" t="s">
        <v>290</v>
      </c>
      <c r="BB5865" t="s">
        <v>4785</v>
      </c>
      <c r="BC5865" t="s">
        <v>6157</v>
      </c>
      <c r="BD5865" s="7"/>
      <c r="BH5865" t="s">
        <v>1563</v>
      </c>
      <c r="BI5865" t="s">
        <v>7267</v>
      </c>
      <c r="BJ5865" t="s">
        <v>6479</v>
      </c>
      <c r="BK5865" t="s">
        <v>6478</v>
      </c>
      <c r="BL5865" s="7">
        <v>2021</v>
      </c>
      <c r="BQ5865" t="s">
        <v>5536</v>
      </c>
      <c r="BR5865">
        <v>1</v>
      </c>
      <c r="BS5865" t="s">
        <v>6573</v>
      </c>
      <c r="BT5865" t="s">
        <v>1598</v>
      </c>
      <c r="BW5865">
        <v>-17.399999999999999</v>
      </c>
      <c r="BY5865">
        <v>8.6999999999999993</v>
      </c>
      <c r="CA5865">
        <v>3.8</v>
      </c>
      <c r="CB5865">
        <v>3.2</v>
      </c>
      <c r="CC5865">
        <v>23</v>
      </c>
      <c r="CD5865">
        <v>8.4</v>
      </c>
    </row>
    <row r="5866" spans="1:82" ht="16" customHeight="1">
      <c r="A5866">
        <v>5865</v>
      </c>
      <c r="B5866" t="s">
        <v>7221</v>
      </c>
      <c r="C5866" s="2">
        <v>45024</v>
      </c>
      <c r="E5866" s="17" t="s">
        <v>5993</v>
      </c>
      <c r="F5866" s="17">
        <v>29</v>
      </c>
      <c r="G5866" t="s">
        <v>1608</v>
      </c>
      <c r="H5866" t="s">
        <v>6157</v>
      </c>
      <c r="I5866" t="s">
        <v>4349</v>
      </c>
      <c r="J5866" t="s">
        <v>4350</v>
      </c>
      <c r="K5866" t="s">
        <v>4351</v>
      </c>
      <c r="L5866" t="s">
        <v>6157</v>
      </c>
      <c r="M5866" t="s">
        <v>1608</v>
      </c>
      <c r="N5866" t="s">
        <v>289</v>
      </c>
      <c r="O5866" t="s">
        <v>6157</v>
      </c>
      <c r="P5866" t="s">
        <v>6157</v>
      </c>
      <c r="Q5866" t="s">
        <v>3969</v>
      </c>
      <c r="R5866" t="s">
        <v>6157</v>
      </c>
      <c r="S5866" t="s">
        <v>5978</v>
      </c>
      <c r="T5866" t="s">
        <v>5976</v>
      </c>
      <c r="U5866" t="s">
        <v>5970</v>
      </c>
      <c r="V5866">
        <v>20</v>
      </c>
      <c r="W5866">
        <v>35</v>
      </c>
      <c r="X5866" t="s">
        <v>6157</v>
      </c>
      <c r="Y5866" t="s">
        <v>6157</v>
      </c>
      <c r="Z5866" t="s">
        <v>1371</v>
      </c>
      <c r="AA5866" t="s">
        <v>1388</v>
      </c>
      <c r="AB5866" t="s">
        <v>5874</v>
      </c>
      <c r="AC5866" t="s">
        <v>1393</v>
      </c>
      <c r="AD5866" t="s">
        <v>6157</v>
      </c>
      <c r="AE5866" t="s">
        <v>6157</v>
      </c>
      <c r="AF5866" t="s">
        <v>6157</v>
      </c>
      <c r="AG5866" t="s">
        <v>6157</v>
      </c>
      <c r="AH5866" t="s">
        <v>6157</v>
      </c>
      <c r="AI5866" t="s">
        <v>6157</v>
      </c>
      <c r="AJ5866" t="s">
        <v>6457</v>
      </c>
      <c r="AK5866" t="s">
        <v>5980</v>
      </c>
      <c r="AL5866" t="s">
        <v>1426</v>
      </c>
      <c r="AM5866" t="s">
        <v>1425</v>
      </c>
      <c r="AN5866" t="s">
        <v>4353</v>
      </c>
      <c r="AO5866" s="29">
        <v>16</v>
      </c>
      <c r="AP5866">
        <v>-21.182988999999999</v>
      </c>
      <c r="AQ5866">
        <v>-175.22912700000001</v>
      </c>
      <c r="AR5866" t="s">
        <v>289</v>
      </c>
      <c r="AS5866">
        <v>0.5</v>
      </c>
      <c r="AT5866" t="s">
        <v>5242</v>
      </c>
      <c r="AU5866" t="s">
        <v>274</v>
      </c>
      <c r="AV5866" t="s">
        <v>4353</v>
      </c>
      <c r="AW5866" t="s">
        <v>4353</v>
      </c>
      <c r="AX5866" t="s">
        <v>4353</v>
      </c>
      <c r="AY5866">
        <v>1500</v>
      </c>
      <c r="AZ5866">
        <v>1795</v>
      </c>
      <c r="BA5866" t="s">
        <v>290</v>
      </c>
      <c r="BB5866" t="s">
        <v>4785</v>
      </c>
      <c r="BC5866" t="s">
        <v>6157</v>
      </c>
      <c r="BD5866" s="7"/>
      <c r="BH5866" t="s">
        <v>1563</v>
      </c>
      <c r="BI5866" t="s">
        <v>7267</v>
      </c>
      <c r="BJ5866" t="s">
        <v>6479</v>
      </c>
      <c r="BK5866" t="s">
        <v>6478</v>
      </c>
      <c r="BL5866" s="7">
        <v>2021</v>
      </c>
      <c r="BQ5866" t="s">
        <v>5536</v>
      </c>
      <c r="BR5866">
        <v>1</v>
      </c>
      <c r="BS5866" t="s">
        <v>6573</v>
      </c>
      <c r="BT5866" t="s">
        <v>1598</v>
      </c>
      <c r="BW5866">
        <v>-17.5</v>
      </c>
      <c r="BY5866">
        <v>8.9</v>
      </c>
      <c r="CA5866">
        <v>3.8</v>
      </c>
      <c r="CB5866">
        <v>3.2</v>
      </c>
      <c r="CC5866">
        <v>23</v>
      </c>
      <c r="CD5866">
        <v>8.3000000000000007</v>
      </c>
    </row>
    <row r="5867" spans="1:82" ht="16" customHeight="1">
      <c r="A5867">
        <v>5866</v>
      </c>
      <c r="B5867" t="s">
        <v>7221</v>
      </c>
      <c r="C5867" s="2">
        <v>45024</v>
      </c>
      <c r="E5867" s="17" t="s">
        <v>5994</v>
      </c>
      <c r="F5867" s="17">
        <v>31</v>
      </c>
      <c r="G5867" t="s">
        <v>1608</v>
      </c>
      <c r="H5867" t="s">
        <v>6157</v>
      </c>
      <c r="I5867" t="s">
        <v>4349</v>
      </c>
      <c r="J5867" t="s">
        <v>4350</v>
      </c>
      <c r="K5867" t="s">
        <v>4351</v>
      </c>
      <c r="L5867" t="s">
        <v>6157</v>
      </c>
      <c r="M5867" t="s">
        <v>1608</v>
      </c>
      <c r="N5867" t="s">
        <v>289</v>
      </c>
      <c r="O5867" t="s">
        <v>6157</v>
      </c>
      <c r="P5867" t="s">
        <v>6157</v>
      </c>
      <c r="Q5867" t="s">
        <v>3969</v>
      </c>
      <c r="R5867" t="s">
        <v>6157</v>
      </c>
      <c r="S5867" t="s">
        <v>5982</v>
      </c>
      <c r="T5867" t="s">
        <v>5976</v>
      </c>
      <c r="U5867" t="s">
        <v>5970</v>
      </c>
      <c r="V5867">
        <v>20</v>
      </c>
      <c r="W5867">
        <v>35</v>
      </c>
      <c r="X5867" t="s">
        <v>6157</v>
      </c>
      <c r="Y5867" t="s">
        <v>6157</v>
      </c>
      <c r="Z5867" t="s">
        <v>1371</v>
      </c>
      <c r="AA5867" t="s">
        <v>1388</v>
      </c>
      <c r="AB5867" t="s">
        <v>5995</v>
      </c>
      <c r="AC5867" t="s">
        <v>5996</v>
      </c>
      <c r="AD5867" t="s">
        <v>6157</v>
      </c>
      <c r="AE5867" t="s">
        <v>6157</v>
      </c>
      <c r="AF5867" t="s">
        <v>6157</v>
      </c>
      <c r="AG5867" t="s">
        <v>6157</v>
      </c>
      <c r="AH5867" t="s">
        <v>6157</v>
      </c>
      <c r="AI5867" t="s">
        <v>6157</v>
      </c>
      <c r="AJ5867" t="s">
        <v>6457</v>
      </c>
      <c r="AK5867" t="s">
        <v>5980</v>
      </c>
      <c r="AL5867" t="s">
        <v>1426</v>
      </c>
      <c r="AM5867" t="s">
        <v>1425</v>
      </c>
      <c r="AN5867" t="s">
        <v>4353</v>
      </c>
      <c r="AO5867" s="29">
        <v>16</v>
      </c>
      <c r="AP5867">
        <v>-21.182988999999999</v>
      </c>
      <c r="AQ5867">
        <v>-175.22912700000001</v>
      </c>
      <c r="AR5867" t="s">
        <v>289</v>
      </c>
      <c r="AS5867">
        <v>0.5</v>
      </c>
      <c r="AT5867" t="s">
        <v>5242</v>
      </c>
      <c r="AU5867" t="s">
        <v>274</v>
      </c>
      <c r="AV5867" t="s">
        <v>4353</v>
      </c>
      <c r="AW5867" t="s">
        <v>4353</v>
      </c>
      <c r="AX5867" t="s">
        <v>4353</v>
      </c>
      <c r="AY5867">
        <v>1439</v>
      </c>
      <c r="AZ5867">
        <v>1634</v>
      </c>
      <c r="BA5867" t="s">
        <v>290</v>
      </c>
      <c r="BB5867" t="s">
        <v>4601</v>
      </c>
      <c r="BC5867" t="s">
        <v>5994</v>
      </c>
      <c r="BD5867" s="7">
        <v>500</v>
      </c>
      <c r="BE5867">
        <v>25</v>
      </c>
      <c r="BH5867" t="s">
        <v>1542</v>
      </c>
      <c r="BI5867" t="s">
        <v>7267</v>
      </c>
      <c r="BJ5867" t="s">
        <v>6479</v>
      </c>
      <c r="BK5867" t="s">
        <v>6478</v>
      </c>
      <c r="BL5867" s="7">
        <v>2021</v>
      </c>
      <c r="BQ5867" t="s">
        <v>6525</v>
      </c>
      <c r="BR5867">
        <v>1</v>
      </c>
      <c r="BS5867" t="s">
        <v>4353</v>
      </c>
      <c r="BT5867" t="s">
        <v>6518</v>
      </c>
      <c r="BU5867">
        <v>-18.100000000000001</v>
      </c>
      <c r="BW5867"/>
      <c r="BY5867"/>
    </row>
    <row r="5868" spans="1:82" ht="16" customHeight="1">
      <c r="A5868">
        <v>5867</v>
      </c>
      <c r="B5868" t="s">
        <v>7221</v>
      </c>
      <c r="C5868" s="2">
        <v>45024</v>
      </c>
      <c r="E5868" s="17" t="s">
        <v>5994</v>
      </c>
      <c r="F5868" s="17">
        <v>31</v>
      </c>
      <c r="G5868" t="s">
        <v>1608</v>
      </c>
      <c r="H5868" t="s">
        <v>6157</v>
      </c>
      <c r="I5868" t="s">
        <v>4349</v>
      </c>
      <c r="J5868" t="s">
        <v>4350</v>
      </c>
      <c r="K5868" t="s">
        <v>4351</v>
      </c>
      <c r="L5868" t="s">
        <v>6157</v>
      </c>
      <c r="M5868" t="s">
        <v>1608</v>
      </c>
      <c r="N5868" t="s">
        <v>289</v>
      </c>
      <c r="O5868" t="s">
        <v>6157</v>
      </c>
      <c r="P5868" t="s">
        <v>6157</v>
      </c>
      <c r="Q5868" t="s">
        <v>3969</v>
      </c>
      <c r="R5868" t="s">
        <v>6157</v>
      </c>
      <c r="S5868" t="s">
        <v>5982</v>
      </c>
      <c r="T5868" t="s">
        <v>5976</v>
      </c>
      <c r="U5868" t="s">
        <v>5970</v>
      </c>
      <c r="V5868">
        <v>20</v>
      </c>
      <c r="W5868">
        <v>35</v>
      </c>
      <c r="X5868" t="s">
        <v>6157</v>
      </c>
      <c r="Y5868" t="s">
        <v>6157</v>
      </c>
      <c r="Z5868" t="s">
        <v>1371</v>
      </c>
      <c r="AA5868" t="s">
        <v>1388</v>
      </c>
      <c r="AB5868" t="s">
        <v>5995</v>
      </c>
      <c r="AC5868" t="s">
        <v>5996</v>
      </c>
      <c r="AD5868" t="s">
        <v>6157</v>
      </c>
      <c r="AE5868" t="s">
        <v>6157</v>
      </c>
      <c r="AF5868" t="s">
        <v>6157</v>
      </c>
      <c r="AG5868" t="s">
        <v>6157</v>
      </c>
      <c r="AH5868" t="s">
        <v>6157</v>
      </c>
      <c r="AI5868" t="s">
        <v>6157</v>
      </c>
      <c r="AJ5868" t="s">
        <v>6457</v>
      </c>
      <c r="AK5868" t="s">
        <v>5980</v>
      </c>
      <c r="AL5868" t="s">
        <v>1426</v>
      </c>
      <c r="AM5868" t="s">
        <v>1425</v>
      </c>
      <c r="AN5868" t="s">
        <v>4353</v>
      </c>
      <c r="AO5868" s="29">
        <v>16</v>
      </c>
      <c r="AP5868">
        <v>-21.182988999999999</v>
      </c>
      <c r="AQ5868">
        <v>-175.22912700000001</v>
      </c>
      <c r="AR5868" t="s">
        <v>289</v>
      </c>
      <c r="AS5868">
        <v>0.5</v>
      </c>
      <c r="AT5868" t="s">
        <v>5242</v>
      </c>
      <c r="AU5868" t="s">
        <v>274</v>
      </c>
      <c r="AV5868" t="s">
        <v>4353</v>
      </c>
      <c r="AW5868" t="s">
        <v>4353</v>
      </c>
      <c r="AX5868" t="s">
        <v>4353</v>
      </c>
      <c r="AY5868">
        <v>1439</v>
      </c>
      <c r="AZ5868">
        <v>1634</v>
      </c>
      <c r="BA5868" t="s">
        <v>290</v>
      </c>
      <c r="BB5868" t="s">
        <v>4601</v>
      </c>
      <c r="BC5868" t="s">
        <v>5994</v>
      </c>
      <c r="BD5868" s="7">
        <v>500</v>
      </c>
      <c r="BE5868">
        <v>25</v>
      </c>
      <c r="BH5868" t="s">
        <v>1542</v>
      </c>
      <c r="BI5868" t="s">
        <v>7267</v>
      </c>
      <c r="BJ5868" t="s">
        <v>6479</v>
      </c>
      <c r="BK5868" t="s">
        <v>6478</v>
      </c>
      <c r="BL5868" s="7">
        <v>2021</v>
      </c>
      <c r="BQ5868" t="s">
        <v>5536</v>
      </c>
      <c r="BR5868">
        <v>1</v>
      </c>
      <c r="BS5868" t="s">
        <v>6573</v>
      </c>
      <c r="BT5868" t="s">
        <v>1598</v>
      </c>
      <c r="BW5868">
        <v>-18</v>
      </c>
      <c r="BY5868">
        <v>8.5</v>
      </c>
      <c r="CA5868">
        <v>6</v>
      </c>
      <c r="CB5868">
        <v>3.2</v>
      </c>
      <c r="CC5868">
        <v>42.9</v>
      </c>
    </row>
    <row r="5869" spans="1:82" ht="16" customHeight="1">
      <c r="A5869">
        <v>5868</v>
      </c>
      <c r="B5869" t="s">
        <v>7221</v>
      </c>
      <c r="C5869" s="2">
        <v>45024</v>
      </c>
      <c r="E5869" s="17" t="s">
        <v>5997</v>
      </c>
      <c r="F5869" s="17">
        <v>32</v>
      </c>
      <c r="G5869" t="s">
        <v>1608</v>
      </c>
      <c r="H5869" t="s">
        <v>6157</v>
      </c>
      <c r="I5869" t="s">
        <v>4349</v>
      </c>
      <c r="J5869" t="s">
        <v>4350</v>
      </c>
      <c r="K5869" t="s">
        <v>4351</v>
      </c>
      <c r="L5869" t="s">
        <v>6157</v>
      </c>
      <c r="M5869" t="s">
        <v>1608</v>
      </c>
      <c r="N5869" t="s">
        <v>289</v>
      </c>
      <c r="O5869" t="s">
        <v>6157</v>
      </c>
      <c r="P5869" t="s">
        <v>6157</v>
      </c>
      <c r="Q5869" t="s">
        <v>3969</v>
      </c>
      <c r="R5869" t="s">
        <v>6157</v>
      </c>
      <c r="S5869" t="s">
        <v>5982</v>
      </c>
      <c r="T5869" t="s">
        <v>6215</v>
      </c>
      <c r="U5869" t="s">
        <v>5615</v>
      </c>
      <c r="V5869">
        <v>35</v>
      </c>
      <c r="W5869">
        <v>50</v>
      </c>
      <c r="X5869" t="s">
        <v>6157</v>
      </c>
      <c r="Y5869" t="s">
        <v>6157</v>
      </c>
      <c r="Z5869" t="s">
        <v>1371</v>
      </c>
      <c r="AA5869" t="s">
        <v>1388</v>
      </c>
      <c r="AB5869" t="s">
        <v>5995</v>
      </c>
      <c r="AC5869" t="s">
        <v>4010</v>
      </c>
      <c r="AD5869" t="s">
        <v>6157</v>
      </c>
      <c r="AE5869" t="s">
        <v>6157</v>
      </c>
      <c r="AF5869" t="s">
        <v>6157</v>
      </c>
      <c r="AG5869" t="s">
        <v>6157</v>
      </c>
      <c r="AH5869" t="s">
        <v>6157</v>
      </c>
      <c r="AI5869" t="s">
        <v>6157</v>
      </c>
      <c r="AJ5869" t="s">
        <v>6457</v>
      </c>
      <c r="AK5869" t="s">
        <v>5980</v>
      </c>
      <c r="AL5869" t="s">
        <v>1426</v>
      </c>
      <c r="AM5869" t="s">
        <v>1425</v>
      </c>
      <c r="AN5869" t="s">
        <v>4353</v>
      </c>
      <c r="AO5869" s="29">
        <v>16</v>
      </c>
      <c r="AP5869">
        <v>-21.182988999999999</v>
      </c>
      <c r="AQ5869">
        <v>-175.22912700000001</v>
      </c>
      <c r="AR5869" t="s">
        <v>289</v>
      </c>
      <c r="AS5869">
        <v>0.5</v>
      </c>
      <c r="AT5869" t="s">
        <v>5242</v>
      </c>
      <c r="AU5869" t="s">
        <v>274</v>
      </c>
      <c r="AV5869" t="s">
        <v>4353</v>
      </c>
      <c r="AW5869" t="s">
        <v>4353</v>
      </c>
      <c r="AX5869" t="s">
        <v>4353</v>
      </c>
      <c r="AY5869">
        <v>1500</v>
      </c>
      <c r="AZ5869">
        <v>1795</v>
      </c>
      <c r="BA5869" t="s">
        <v>290</v>
      </c>
      <c r="BB5869" t="s">
        <v>4785</v>
      </c>
      <c r="BC5869" t="s">
        <v>6157</v>
      </c>
      <c r="BD5869" s="7"/>
      <c r="BH5869" t="s">
        <v>1563</v>
      </c>
      <c r="BI5869" t="s">
        <v>7267</v>
      </c>
      <c r="BJ5869" t="s">
        <v>6479</v>
      </c>
      <c r="BK5869" t="s">
        <v>6478</v>
      </c>
      <c r="BL5869" s="7">
        <v>2021</v>
      </c>
      <c r="BQ5869" t="s">
        <v>5536</v>
      </c>
      <c r="BR5869">
        <v>1</v>
      </c>
      <c r="BS5869" t="s">
        <v>6573</v>
      </c>
      <c r="BT5869" t="s">
        <v>1598</v>
      </c>
      <c r="BW5869">
        <v>-18.600000000000001</v>
      </c>
      <c r="BY5869">
        <v>9.8000000000000007</v>
      </c>
      <c r="CA5869">
        <v>1.9</v>
      </c>
      <c r="CB5869">
        <v>3.2</v>
      </c>
      <c r="CC5869">
        <v>21.9</v>
      </c>
      <c r="CD5869">
        <v>7.9</v>
      </c>
    </row>
    <row r="5870" spans="1:82" ht="16" customHeight="1">
      <c r="A5870">
        <v>5869</v>
      </c>
      <c r="B5870" t="s">
        <v>7221</v>
      </c>
      <c r="C5870" s="2">
        <v>45024</v>
      </c>
      <c r="E5870" s="17" t="s">
        <v>5998</v>
      </c>
      <c r="F5870" s="17">
        <v>34</v>
      </c>
      <c r="G5870" t="s">
        <v>1608</v>
      </c>
      <c r="H5870" t="s">
        <v>6157</v>
      </c>
      <c r="I5870" t="s">
        <v>4349</v>
      </c>
      <c r="J5870" t="s">
        <v>4350</v>
      </c>
      <c r="K5870" t="s">
        <v>4351</v>
      </c>
      <c r="L5870" t="s">
        <v>6157</v>
      </c>
      <c r="M5870" t="s">
        <v>1608</v>
      </c>
      <c r="N5870" t="s">
        <v>289</v>
      </c>
      <c r="O5870" t="s">
        <v>6157</v>
      </c>
      <c r="P5870" t="s">
        <v>6157</v>
      </c>
      <c r="Q5870" t="s">
        <v>3969</v>
      </c>
      <c r="R5870" t="s">
        <v>6157</v>
      </c>
      <c r="S5870" t="s">
        <v>5986</v>
      </c>
      <c r="T5870" t="s">
        <v>6234</v>
      </c>
      <c r="U5870" t="s">
        <v>4356</v>
      </c>
      <c r="V5870">
        <v>5</v>
      </c>
      <c r="W5870">
        <v>6</v>
      </c>
      <c r="X5870" t="s">
        <v>6157</v>
      </c>
      <c r="Y5870" t="s">
        <v>6157</v>
      </c>
      <c r="Z5870" t="s">
        <v>1371</v>
      </c>
      <c r="AA5870" t="s">
        <v>1388</v>
      </c>
      <c r="AB5870" t="s">
        <v>1386</v>
      </c>
      <c r="AC5870" t="s">
        <v>4010</v>
      </c>
      <c r="AD5870" t="s">
        <v>6157</v>
      </c>
      <c r="AE5870" t="s">
        <v>6157</v>
      </c>
      <c r="AF5870" t="s">
        <v>6157</v>
      </c>
      <c r="AG5870" t="s">
        <v>6157</v>
      </c>
      <c r="AH5870" t="s">
        <v>6157</v>
      </c>
      <c r="AI5870" t="s">
        <v>6157</v>
      </c>
      <c r="AJ5870" t="s">
        <v>6457</v>
      </c>
      <c r="AK5870" t="s">
        <v>5980</v>
      </c>
      <c r="AL5870" t="s">
        <v>1426</v>
      </c>
      <c r="AM5870" t="s">
        <v>1425</v>
      </c>
      <c r="AN5870" t="s">
        <v>4353</v>
      </c>
      <c r="AO5870" s="29">
        <v>16</v>
      </c>
      <c r="AP5870">
        <v>-21.182988999999999</v>
      </c>
      <c r="AQ5870">
        <v>-175.22912700000001</v>
      </c>
      <c r="AR5870" t="s">
        <v>289</v>
      </c>
      <c r="AS5870">
        <v>0.5</v>
      </c>
      <c r="AT5870" t="s">
        <v>5242</v>
      </c>
      <c r="AU5870" t="s">
        <v>274</v>
      </c>
      <c r="AV5870" t="s">
        <v>4353</v>
      </c>
      <c r="AW5870" t="s">
        <v>4353</v>
      </c>
      <c r="AX5870" t="s">
        <v>4353</v>
      </c>
      <c r="AY5870">
        <v>1473</v>
      </c>
      <c r="AZ5870">
        <v>1643</v>
      </c>
      <c r="BA5870" t="s">
        <v>290</v>
      </c>
      <c r="BB5870" t="s">
        <v>4601</v>
      </c>
      <c r="BC5870" t="s">
        <v>5998</v>
      </c>
      <c r="BD5870" s="7">
        <v>410</v>
      </c>
      <c r="BE5870">
        <v>25</v>
      </c>
      <c r="BH5870" t="s">
        <v>1542</v>
      </c>
      <c r="BI5870" t="s">
        <v>7267</v>
      </c>
      <c r="BJ5870" t="s">
        <v>6479</v>
      </c>
      <c r="BK5870" t="s">
        <v>6478</v>
      </c>
      <c r="BL5870" s="7">
        <v>2021</v>
      </c>
      <c r="BQ5870" t="s">
        <v>6525</v>
      </c>
      <c r="BR5870">
        <v>1</v>
      </c>
      <c r="BS5870" t="s">
        <v>4353</v>
      </c>
      <c r="BT5870" t="s">
        <v>6518</v>
      </c>
      <c r="BU5870">
        <v>-20.6</v>
      </c>
      <c r="BW5870"/>
      <c r="BY5870"/>
    </row>
    <row r="5871" spans="1:82" ht="16" customHeight="1">
      <c r="A5871">
        <v>5870</v>
      </c>
      <c r="B5871" t="s">
        <v>7221</v>
      </c>
      <c r="C5871" s="2">
        <v>45024</v>
      </c>
      <c r="E5871" s="17" t="s">
        <v>5998</v>
      </c>
      <c r="F5871" s="17">
        <v>34</v>
      </c>
      <c r="G5871" t="s">
        <v>1608</v>
      </c>
      <c r="H5871" t="s">
        <v>6157</v>
      </c>
      <c r="I5871" t="s">
        <v>4349</v>
      </c>
      <c r="J5871" t="s">
        <v>4350</v>
      </c>
      <c r="K5871" t="s">
        <v>4351</v>
      </c>
      <c r="L5871" t="s">
        <v>6157</v>
      </c>
      <c r="M5871" t="s">
        <v>1608</v>
      </c>
      <c r="N5871" t="s">
        <v>289</v>
      </c>
      <c r="O5871" t="s">
        <v>6157</v>
      </c>
      <c r="P5871" t="s">
        <v>6157</v>
      </c>
      <c r="Q5871" t="s">
        <v>3969</v>
      </c>
      <c r="R5871" t="s">
        <v>6157</v>
      </c>
      <c r="S5871" t="s">
        <v>5986</v>
      </c>
      <c r="T5871" t="s">
        <v>6234</v>
      </c>
      <c r="U5871" t="s">
        <v>4356</v>
      </c>
      <c r="V5871">
        <v>5</v>
      </c>
      <c r="W5871">
        <v>6</v>
      </c>
      <c r="X5871" t="s">
        <v>6157</v>
      </c>
      <c r="Y5871" t="s">
        <v>6157</v>
      </c>
      <c r="Z5871" t="s">
        <v>1371</v>
      </c>
      <c r="AA5871" t="s">
        <v>1388</v>
      </c>
      <c r="AB5871" t="s">
        <v>1386</v>
      </c>
      <c r="AC5871" t="s">
        <v>4010</v>
      </c>
      <c r="AD5871" t="s">
        <v>6157</v>
      </c>
      <c r="AE5871" t="s">
        <v>6157</v>
      </c>
      <c r="AF5871" t="s">
        <v>6157</v>
      </c>
      <c r="AG5871" t="s">
        <v>6157</v>
      </c>
      <c r="AH5871" t="s">
        <v>6157</v>
      </c>
      <c r="AI5871" t="s">
        <v>6157</v>
      </c>
      <c r="AJ5871" t="s">
        <v>6457</v>
      </c>
      <c r="AK5871" t="s">
        <v>5980</v>
      </c>
      <c r="AL5871" t="s">
        <v>1426</v>
      </c>
      <c r="AM5871" t="s">
        <v>1425</v>
      </c>
      <c r="AN5871" t="s">
        <v>4353</v>
      </c>
      <c r="AO5871" s="29">
        <v>16</v>
      </c>
      <c r="AP5871">
        <v>-21.182988999999999</v>
      </c>
      <c r="AQ5871">
        <v>-175.22912700000001</v>
      </c>
      <c r="AR5871" t="s">
        <v>289</v>
      </c>
      <c r="AS5871">
        <v>0.5</v>
      </c>
      <c r="AT5871" t="s">
        <v>5242</v>
      </c>
      <c r="AU5871" t="s">
        <v>274</v>
      </c>
      <c r="AV5871" t="s">
        <v>4353</v>
      </c>
      <c r="AW5871" t="s">
        <v>4353</v>
      </c>
      <c r="AX5871" t="s">
        <v>4353</v>
      </c>
      <c r="AY5871">
        <v>1473</v>
      </c>
      <c r="AZ5871">
        <v>1643</v>
      </c>
      <c r="BA5871" t="s">
        <v>290</v>
      </c>
      <c r="BB5871" t="s">
        <v>4601</v>
      </c>
      <c r="BC5871" t="s">
        <v>5998</v>
      </c>
      <c r="BD5871" s="7">
        <v>410</v>
      </c>
      <c r="BE5871">
        <v>25</v>
      </c>
      <c r="BH5871" t="s">
        <v>1542</v>
      </c>
      <c r="BI5871" t="s">
        <v>7267</v>
      </c>
      <c r="BJ5871" t="s">
        <v>6479</v>
      </c>
      <c r="BK5871" t="s">
        <v>6478</v>
      </c>
      <c r="BL5871" s="7">
        <v>2021</v>
      </c>
      <c r="BQ5871" t="s">
        <v>5536</v>
      </c>
      <c r="BR5871">
        <v>1</v>
      </c>
      <c r="BS5871" t="s">
        <v>6573</v>
      </c>
      <c r="BT5871" t="s">
        <v>1598</v>
      </c>
      <c r="BW5871">
        <v>-19.600000000000001</v>
      </c>
      <c r="BY5871">
        <v>8</v>
      </c>
      <c r="CA5871">
        <v>3.4</v>
      </c>
      <c r="CB5871">
        <v>3.2</v>
      </c>
      <c r="CC5871">
        <v>41.8</v>
      </c>
    </row>
    <row r="5872" spans="1:82" ht="16" customHeight="1">
      <c r="A5872">
        <v>5871</v>
      </c>
      <c r="B5872" t="s">
        <v>7221</v>
      </c>
      <c r="C5872" s="2">
        <v>45024</v>
      </c>
      <c r="E5872" s="17" t="s">
        <v>5999</v>
      </c>
      <c r="F5872" s="17">
        <v>34</v>
      </c>
      <c r="G5872" t="s">
        <v>1608</v>
      </c>
      <c r="H5872" t="s">
        <v>6157</v>
      </c>
      <c r="I5872" t="s">
        <v>4349</v>
      </c>
      <c r="J5872" t="s">
        <v>4350</v>
      </c>
      <c r="K5872" t="s">
        <v>4351</v>
      </c>
      <c r="L5872" t="s">
        <v>6157</v>
      </c>
      <c r="M5872" t="s">
        <v>1608</v>
      </c>
      <c r="N5872" t="s">
        <v>289</v>
      </c>
      <c r="O5872" t="s">
        <v>6157</v>
      </c>
      <c r="P5872" t="s">
        <v>6157</v>
      </c>
      <c r="Q5872" t="s">
        <v>3969</v>
      </c>
      <c r="R5872" t="s">
        <v>6157</v>
      </c>
      <c r="S5872" t="s">
        <v>5986</v>
      </c>
      <c r="T5872" t="s">
        <v>6234</v>
      </c>
      <c r="U5872" t="s">
        <v>4356</v>
      </c>
      <c r="V5872">
        <v>5</v>
      </c>
      <c r="W5872">
        <v>6</v>
      </c>
      <c r="X5872" t="s">
        <v>6157</v>
      </c>
      <c r="Y5872" t="s">
        <v>6157</v>
      </c>
      <c r="Z5872" t="s">
        <v>1371</v>
      </c>
      <c r="AA5872" t="s">
        <v>1388</v>
      </c>
      <c r="AB5872" t="s">
        <v>1386</v>
      </c>
      <c r="AC5872" t="s">
        <v>1393</v>
      </c>
      <c r="AD5872" t="s">
        <v>6157</v>
      </c>
      <c r="AE5872" t="s">
        <v>6157</v>
      </c>
      <c r="AF5872" t="s">
        <v>6157</v>
      </c>
      <c r="AG5872" t="s">
        <v>6157</v>
      </c>
      <c r="AH5872" t="s">
        <v>6157</v>
      </c>
      <c r="AI5872" t="s">
        <v>6157</v>
      </c>
      <c r="AJ5872" t="s">
        <v>6457</v>
      </c>
      <c r="AK5872" t="s">
        <v>5980</v>
      </c>
      <c r="AL5872" t="s">
        <v>1426</v>
      </c>
      <c r="AM5872" t="s">
        <v>1425</v>
      </c>
      <c r="AN5872" t="s">
        <v>4353</v>
      </c>
      <c r="AO5872" s="29">
        <v>16</v>
      </c>
      <c r="AP5872">
        <v>-21.182988999999999</v>
      </c>
      <c r="AQ5872">
        <v>-175.22912700000001</v>
      </c>
      <c r="AR5872" t="s">
        <v>289</v>
      </c>
      <c r="AS5872">
        <v>0.5</v>
      </c>
      <c r="AT5872" t="s">
        <v>5242</v>
      </c>
      <c r="AU5872" t="s">
        <v>274</v>
      </c>
      <c r="AV5872" t="s">
        <v>4353</v>
      </c>
      <c r="AW5872" t="s">
        <v>4353</v>
      </c>
      <c r="AX5872" t="s">
        <v>4353</v>
      </c>
      <c r="AY5872">
        <v>1500</v>
      </c>
      <c r="AZ5872">
        <v>1795</v>
      </c>
      <c r="BA5872" t="s">
        <v>290</v>
      </c>
      <c r="BB5872" t="s">
        <v>4785</v>
      </c>
      <c r="BC5872" t="s">
        <v>6157</v>
      </c>
      <c r="BD5872" s="7"/>
      <c r="BH5872" t="s">
        <v>1563</v>
      </c>
      <c r="BI5872" t="s">
        <v>7267</v>
      </c>
      <c r="BJ5872" t="s">
        <v>6479</v>
      </c>
      <c r="BK5872" t="s">
        <v>6478</v>
      </c>
      <c r="BL5872" s="7">
        <v>2021</v>
      </c>
      <c r="BQ5872" t="s">
        <v>5536</v>
      </c>
      <c r="BR5872">
        <v>1</v>
      </c>
      <c r="BS5872" t="s">
        <v>6573</v>
      </c>
      <c r="BT5872" t="s">
        <v>1598</v>
      </c>
      <c r="BW5872">
        <v>-19.5</v>
      </c>
      <c r="BY5872">
        <v>7</v>
      </c>
      <c r="CA5872">
        <v>0.9</v>
      </c>
      <c r="CB5872">
        <v>3.3</v>
      </c>
      <c r="CC5872">
        <v>15.5</v>
      </c>
      <c r="CD5872">
        <v>5.4</v>
      </c>
    </row>
    <row r="5873" spans="1:82" ht="16" customHeight="1">
      <c r="A5873">
        <v>5872</v>
      </c>
      <c r="B5873" t="s">
        <v>7221</v>
      </c>
      <c r="C5873" s="2">
        <v>45024</v>
      </c>
      <c r="E5873" s="17" t="s">
        <v>6000</v>
      </c>
      <c r="F5873" s="17">
        <v>35</v>
      </c>
      <c r="G5873" t="s">
        <v>1608</v>
      </c>
      <c r="H5873" t="s">
        <v>6157</v>
      </c>
      <c r="I5873" t="s">
        <v>4349</v>
      </c>
      <c r="J5873" t="s">
        <v>4350</v>
      </c>
      <c r="K5873" t="s">
        <v>4351</v>
      </c>
      <c r="L5873" t="s">
        <v>6157</v>
      </c>
      <c r="M5873" t="s">
        <v>1608</v>
      </c>
      <c r="N5873" t="s">
        <v>289</v>
      </c>
      <c r="O5873" t="s">
        <v>6157</v>
      </c>
      <c r="P5873" t="s">
        <v>6157</v>
      </c>
      <c r="Q5873" t="s">
        <v>3969</v>
      </c>
      <c r="R5873" t="s">
        <v>6157</v>
      </c>
      <c r="S5873" t="s">
        <v>5978</v>
      </c>
      <c r="T5873" t="s">
        <v>5976</v>
      </c>
      <c r="U5873" t="s">
        <v>5970</v>
      </c>
      <c r="V5873">
        <v>20</v>
      </c>
      <c r="W5873">
        <v>35</v>
      </c>
      <c r="X5873" t="s">
        <v>6157</v>
      </c>
      <c r="Y5873" t="s">
        <v>6157</v>
      </c>
      <c r="Z5873" t="s">
        <v>1371</v>
      </c>
      <c r="AA5873" t="s">
        <v>1388</v>
      </c>
      <c r="AB5873" t="s">
        <v>5995</v>
      </c>
      <c r="AC5873" t="s">
        <v>1393</v>
      </c>
      <c r="AD5873" t="s">
        <v>6157</v>
      </c>
      <c r="AE5873" t="s">
        <v>6157</v>
      </c>
      <c r="AF5873" t="s">
        <v>6157</v>
      </c>
      <c r="AG5873" t="s">
        <v>6157</v>
      </c>
      <c r="AH5873" t="s">
        <v>6157</v>
      </c>
      <c r="AI5873" t="s">
        <v>6157</v>
      </c>
      <c r="AJ5873" t="s">
        <v>6457</v>
      </c>
      <c r="AK5873" t="s">
        <v>5980</v>
      </c>
      <c r="AL5873" t="s">
        <v>1426</v>
      </c>
      <c r="AM5873" t="s">
        <v>1425</v>
      </c>
      <c r="AN5873" t="s">
        <v>4353</v>
      </c>
      <c r="AO5873" s="29">
        <v>16</v>
      </c>
      <c r="AP5873">
        <v>-21.182988999999999</v>
      </c>
      <c r="AQ5873">
        <v>-175.22912700000001</v>
      </c>
      <c r="AR5873" t="s">
        <v>289</v>
      </c>
      <c r="AS5873">
        <v>0.5</v>
      </c>
      <c r="AT5873" t="s">
        <v>5242</v>
      </c>
      <c r="AU5873" t="s">
        <v>274</v>
      </c>
      <c r="AV5873" t="s">
        <v>4353</v>
      </c>
      <c r="AW5873" t="s">
        <v>4353</v>
      </c>
      <c r="AX5873" t="s">
        <v>4353</v>
      </c>
      <c r="AY5873">
        <v>1500</v>
      </c>
      <c r="AZ5873">
        <v>1795</v>
      </c>
      <c r="BA5873" t="s">
        <v>290</v>
      </c>
      <c r="BB5873" t="s">
        <v>4785</v>
      </c>
      <c r="BC5873" t="s">
        <v>6157</v>
      </c>
      <c r="BD5873" s="7"/>
      <c r="BH5873" t="s">
        <v>1563</v>
      </c>
      <c r="BI5873" t="s">
        <v>7267</v>
      </c>
      <c r="BJ5873" t="s">
        <v>6479</v>
      </c>
      <c r="BK5873" t="s">
        <v>6478</v>
      </c>
      <c r="BL5873" s="7">
        <v>2021</v>
      </c>
      <c r="BQ5873" t="s">
        <v>5536</v>
      </c>
      <c r="BR5873">
        <v>1</v>
      </c>
      <c r="BS5873" t="s">
        <v>6573</v>
      </c>
      <c r="BT5873" t="s">
        <v>1598</v>
      </c>
      <c r="BW5873">
        <v>-16.899999999999999</v>
      </c>
      <c r="BY5873">
        <v>9</v>
      </c>
      <c r="CA5873">
        <v>2.9</v>
      </c>
      <c r="CB5873">
        <v>3.2</v>
      </c>
      <c r="CC5873">
        <v>22.8</v>
      </c>
      <c r="CD5873">
        <v>8.1999999999999993</v>
      </c>
    </row>
    <row r="5874" spans="1:82" ht="16" customHeight="1">
      <c r="A5874">
        <v>5873</v>
      </c>
      <c r="B5874" t="s">
        <v>7221</v>
      </c>
      <c r="C5874" s="2">
        <v>45024</v>
      </c>
      <c r="E5874" s="17" t="s">
        <v>6001</v>
      </c>
      <c r="F5874" s="17">
        <v>35</v>
      </c>
      <c r="G5874" t="s">
        <v>1608</v>
      </c>
      <c r="H5874" t="s">
        <v>6157</v>
      </c>
      <c r="I5874" t="s">
        <v>4349</v>
      </c>
      <c r="J5874" t="s">
        <v>4350</v>
      </c>
      <c r="K5874" t="s">
        <v>4351</v>
      </c>
      <c r="L5874" t="s">
        <v>6157</v>
      </c>
      <c r="M5874" t="s">
        <v>1608</v>
      </c>
      <c r="N5874" t="s">
        <v>289</v>
      </c>
      <c r="O5874" t="s">
        <v>6157</v>
      </c>
      <c r="P5874" t="s">
        <v>6157</v>
      </c>
      <c r="Q5874" t="s">
        <v>3969</v>
      </c>
      <c r="R5874" t="s">
        <v>6157</v>
      </c>
      <c r="S5874" t="s">
        <v>5978</v>
      </c>
      <c r="T5874" t="s">
        <v>5976</v>
      </c>
      <c r="U5874" t="s">
        <v>5970</v>
      </c>
      <c r="V5874">
        <v>20</v>
      </c>
      <c r="W5874">
        <v>35</v>
      </c>
      <c r="X5874" t="s">
        <v>6157</v>
      </c>
      <c r="Y5874" t="s">
        <v>6157</v>
      </c>
      <c r="Z5874" t="s">
        <v>1371</v>
      </c>
      <c r="AA5874" t="s">
        <v>1388</v>
      </c>
      <c r="AB5874" t="s">
        <v>5995</v>
      </c>
      <c r="AC5874" t="s">
        <v>1393</v>
      </c>
      <c r="AD5874" t="s">
        <v>6157</v>
      </c>
      <c r="AE5874" t="s">
        <v>6157</v>
      </c>
      <c r="AF5874" t="s">
        <v>6157</v>
      </c>
      <c r="AG5874" t="s">
        <v>6157</v>
      </c>
      <c r="AH5874" t="s">
        <v>6157</v>
      </c>
      <c r="AI5874" t="s">
        <v>6157</v>
      </c>
      <c r="AJ5874" t="s">
        <v>6457</v>
      </c>
      <c r="AK5874" t="s">
        <v>5980</v>
      </c>
      <c r="AL5874" t="s">
        <v>1426</v>
      </c>
      <c r="AM5874" t="s">
        <v>1425</v>
      </c>
      <c r="AN5874" t="s">
        <v>4353</v>
      </c>
      <c r="AO5874" s="29">
        <v>16</v>
      </c>
      <c r="AP5874">
        <v>-21.182988999999999</v>
      </c>
      <c r="AQ5874">
        <v>-175.22912700000001</v>
      </c>
      <c r="AR5874" t="s">
        <v>289</v>
      </c>
      <c r="AS5874">
        <v>0.5</v>
      </c>
      <c r="AT5874" t="s">
        <v>5242</v>
      </c>
      <c r="AU5874" t="s">
        <v>274</v>
      </c>
      <c r="AV5874" t="s">
        <v>4353</v>
      </c>
      <c r="AW5874" t="s">
        <v>4353</v>
      </c>
      <c r="AX5874" t="s">
        <v>4353</v>
      </c>
      <c r="AY5874">
        <v>1500</v>
      </c>
      <c r="AZ5874">
        <v>1795</v>
      </c>
      <c r="BA5874" t="s">
        <v>290</v>
      </c>
      <c r="BB5874" t="s">
        <v>4785</v>
      </c>
      <c r="BC5874" t="s">
        <v>6157</v>
      </c>
      <c r="BD5874" s="7"/>
      <c r="BH5874" t="s">
        <v>1563</v>
      </c>
      <c r="BI5874" t="s">
        <v>7267</v>
      </c>
      <c r="BJ5874" t="s">
        <v>6479</v>
      </c>
      <c r="BK5874" t="s">
        <v>6478</v>
      </c>
      <c r="BL5874" s="7">
        <v>2021</v>
      </c>
      <c r="BQ5874" t="s">
        <v>5536</v>
      </c>
      <c r="BR5874">
        <v>1</v>
      </c>
      <c r="BS5874" t="s">
        <v>6573</v>
      </c>
      <c r="BT5874" t="s">
        <v>1598</v>
      </c>
      <c r="BW5874">
        <v>-17</v>
      </c>
      <c r="BY5874">
        <v>9</v>
      </c>
      <c r="CA5874">
        <v>2.9</v>
      </c>
      <c r="CB5874">
        <v>3.3</v>
      </c>
      <c r="CC5874">
        <v>22.8</v>
      </c>
      <c r="CD5874">
        <v>8.1999999999999993</v>
      </c>
    </row>
    <row r="5875" spans="1:82" ht="16" customHeight="1">
      <c r="A5875">
        <v>5874</v>
      </c>
      <c r="B5875" t="s">
        <v>7221</v>
      </c>
      <c r="C5875" s="2">
        <v>45024</v>
      </c>
      <c r="E5875" s="17" t="s">
        <v>6002</v>
      </c>
      <c r="F5875" s="17">
        <v>35</v>
      </c>
      <c r="G5875" t="s">
        <v>1608</v>
      </c>
      <c r="H5875" t="s">
        <v>6157</v>
      </c>
      <c r="I5875" t="s">
        <v>4349</v>
      </c>
      <c r="J5875" t="s">
        <v>4350</v>
      </c>
      <c r="K5875" t="s">
        <v>4351</v>
      </c>
      <c r="L5875" t="s">
        <v>6157</v>
      </c>
      <c r="M5875" t="s">
        <v>1608</v>
      </c>
      <c r="N5875" t="s">
        <v>289</v>
      </c>
      <c r="O5875" t="s">
        <v>6157</v>
      </c>
      <c r="P5875" t="s">
        <v>6157</v>
      </c>
      <c r="Q5875" t="s">
        <v>3969</v>
      </c>
      <c r="R5875" t="s">
        <v>6157</v>
      </c>
      <c r="S5875" t="s">
        <v>5978</v>
      </c>
      <c r="T5875" t="s">
        <v>5976</v>
      </c>
      <c r="U5875" t="s">
        <v>5970</v>
      </c>
      <c r="V5875">
        <v>20</v>
      </c>
      <c r="W5875">
        <v>35</v>
      </c>
      <c r="X5875" t="s">
        <v>6157</v>
      </c>
      <c r="Y5875" t="s">
        <v>6157</v>
      </c>
      <c r="Z5875" t="s">
        <v>1371</v>
      </c>
      <c r="AA5875" t="s">
        <v>1388</v>
      </c>
      <c r="AB5875" t="s">
        <v>1386</v>
      </c>
      <c r="AC5875" t="s">
        <v>4010</v>
      </c>
      <c r="AD5875" t="s">
        <v>6157</v>
      </c>
      <c r="AE5875" t="s">
        <v>6157</v>
      </c>
      <c r="AF5875" t="s">
        <v>6157</v>
      </c>
      <c r="AG5875" t="s">
        <v>6157</v>
      </c>
      <c r="AH5875" t="s">
        <v>6157</v>
      </c>
      <c r="AI5875" t="s">
        <v>6157</v>
      </c>
      <c r="AJ5875" t="s">
        <v>6457</v>
      </c>
      <c r="AK5875" t="s">
        <v>5980</v>
      </c>
      <c r="AL5875" t="s">
        <v>1426</v>
      </c>
      <c r="AM5875" t="s">
        <v>1425</v>
      </c>
      <c r="AN5875" t="s">
        <v>4353</v>
      </c>
      <c r="AO5875" s="29">
        <v>16</v>
      </c>
      <c r="AP5875">
        <v>-21.182988999999999</v>
      </c>
      <c r="AQ5875">
        <v>-175.22912700000001</v>
      </c>
      <c r="AR5875" t="s">
        <v>289</v>
      </c>
      <c r="AS5875">
        <v>0.5</v>
      </c>
      <c r="AT5875" t="s">
        <v>5242</v>
      </c>
      <c r="AU5875" t="s">
        <v>274</v>
      </c>
      <c r="AV5875" t="s">
        <v>4353</v>
      </c>
      <c r="AW5875" t="s">
        <v>4353</v>
      </c>
      <c r="AX5875" t="s">
        <v>4353</v>
      </c>
      <c r="AY5875">
        <v>1500</v>
      </c>
      <c r="AZ5875">
        <v>1795</v>
      </c>
      <c r="BA5875" t="s">
        <v>290</v>
      </c>
      <c r="BB5875" t="s">
        <v>4785</v>
      </c>
      <c r="BC5875" t="s">
        <v>6157</v>
      </c>
      <c r="BD5875" s="7"/>
      <c r="BH5875" t="s">
        <v>1563</v>
      </c>
      <c r="BI5875" t="s">
        <v>7267</v>
      </c>
      <c r="BJ5875" t="s">
        <v>6479</v>
      </c>
      <c r="BK5875" t="s">
        <v>6478</v>
      </c>
      <c r="BL5875" s="7">
        <v>2021</v>
      </c>
      <c r="BQ5875" t="s">
        <v>5536</v>
      </c>
      <c r="BR5875">
        <v>1</v>
      </c>
      <c r="BS5875" t="s">
        <v>6573</v>
      </c>
      <c r="BT5875" t="s">
        <v>1598</v>
      </c>
      <c r="BW5875">
        <v>-19.600000000000001</v>
      </c>
      <c r="BY5875">
        <v>7.9</v>
      </c>
      <c r="CA5875">
        <v>0.1</v>
      </c>
      <c r="CB5875">
        <v>5.2</v>
      </c>
      <c r="CC5875">
        <v>22</v>
      </c>
      <c r="CD5875">
        <v>4.9000000000000004</v>
      </c>
    </row>
    <row r="5876" spans="1:82" ht="16" customHeight="1">
      <c r="A5876">
        <v>5875</v>
      </c>
      <c r="B5876" t="s">
        <v>7221</v>
      </c>
      <c r="C5876" s="2">
        <v>45024</v>
      </c>
      <c r="E5876" s="17" t="s">
        <v>6003</v>
      </c>
      <c r="F5876" s="17">
        <v>37</v>
      </c>
      <c r="G5876" t="s">
        <v>1608</v>
      </c>
      <c r="H5876" t="s">
        <v>6157</v>
      </c>
      <c r="I5876" t="s">
        <v>4349</v>
      </c>
      <c r="J5876" t="s">
        <v>4350</v>
      </c>
      <c r="K5876" t="s">
        <v>4351</v>
      </c>
      <c r="L5876" t="s">
        <v>6157</v>
      </c>
      <c r="M5876" t="s">
        <v>1608</v>
      </c>
      <c r="N5876" t="s">
        <v>289</v>
      </c>
      <c r="O5876" t="s">
        <v>6157</v>
      </c>
      <c r="P5876" t="s">
        <v>6157</v>
      </c>
      <c r="Q5876" t="s">
        <v>3969</v>
      </c>
      <c r="R5876" t="s">
        <v>6157</v>
      </c>
      <c r="S5876" t="s">
        <v>5978</v>
      </c>
      <c r="T5876" t="s">
        <v>1367</v>
      </c>
      <c r="U5876" s="4" t="s">
        <v>233</v>
      </c>
      <c r="V5876">
        <v>18</v>
      </c>
      <c r="W5876">
        <v>80</v>
      </c>
      <c r="X5876" t="s">
        <v>6157</v>
      </c>
      <c r="Y5876" t="s">
        <v>6157</v>
      </c>
      <c r="Z5876" t="s">
        <v>1371</v>
      </c>
      <c r="AA5876" t="s">
        <v>1388</v>
      </c>
      <c r="AB5876" t="s">
        <v>1386</v>
      </c>
      <c r="AC5876" t="s">
        <v>1393</v>
      </c>
      <c r="AD5876" t="s">
        <v>6157</v>
      </c>
      <c r="AE5876" t="s">
        <v>6157</v>
      </c>
      <c r="AF5876" t="s">
        <v>6157</v>
      </c>
      <c r="AG5876" t="s">
        <v>6157</v>
      </c>
      <c r="AH5876" t="s">
        <v>6157</v>
      </c>
      <c r="AI5876" t="s">
        <v>6157</v>
      </c>
      <c r="AJ5876" t="s">
        <v>6457</v>
      </c>
      <c r="AK5876" t="s">
        <v>5980</v>
      </c>
      <c r="AL5876" t="s">
        <v>1426</v>
      </c>
      <c r="AM5876" t="s">
        <v>1425</v>
      </c>
      <c r="AN5876" t="s">
        <v>4353</v>
      </c>
      <c r="AO5876" s="29">
        <v>16</v>
      </c>
      <c r="AP5876">
        <v>-21.182988999999999</v>
      </c>
      <c r="AQ5876">
        <v>-175.22912700000001</v>
      </c>
      <c r="AR5876" t="s">
        <v>289</v>
      </c>
      <c r="AS5876">
        <v>0.5</v>
      </c>
      <c r="AT5876" t="s">
        <v>5242</v>
      </c>
      <c r="AU5876" t="s">
        <v>274</v>
      </c>
      <c r="AV5876" t="s">
        <v>4353</v>
      </c>
      <c r="AW5876" t="s">
        <v>4353</v>
      </c>
      <c r="AX5876" t="s">
        <v>4353</v>
      </c>
      <c r="AY5876">
        <v>1500</v>
      </c>
      <c r="AZ5876">
        <v>1795</v>
      </c>
      <c r="BA5876" t="s">
        <v>290</v>
      </c>
      <c r="BB5876" t="s">
        <v>4785</v>
      </c>
      <c r="BC5876" t="s">
        <v>6157</v>
      </c>
      <c r="BD5876" s="7"/>
      <c r="BH5876" t="s">
        <v>1563</v>
      </c>
      <c r="BI5876" t="s">
        <v>7267</v>
      </c>
      <c r="BJ5876" t="s">
        <v>6479</v>
      </c>
      <c r="BK5876" t="s">
        <v>6478</v>
      </c>
      <c r="BL5876" s="7">
        <v>2021</v>
      </c>
      <c r="BQ5876" t="s">
        <v>5536</v>
      </c>
      <c r="BR5876">
        <v>1</v>
      </c>
      <c r="BS5876" t="s">
        <v>6573</v>
      </c>
      <c r="BT5876" t="s">
        <v>1598</v>
      </c>
      <c r="BW5876">
        <v>-18.399999999999999</v>
      </c>
      <c r="BY5876">
        <v>10.1</v>
      </c>
      <c r="CA5876">
        <v>1.8</v>
      </c>
      <c r="CB5876">
        <v>3.2</v>
      </c>
      <c r="CC5876">
        <v>20.399999999999999</v>
      </c>
      <c r="CD5876">
        <v>7.4</v>
      </c>
    </row>
    <row r="5877" spans="1:82" ht="16" customHeight="1">
      <c r="A5877">
        <v>5876</v>
      </c>
      <c r="B5877" t="s">
        <v>7221</v>
      </c>
      <c r="C5877" s="2">
        <v>45024</v>
      </c>
      <c r="E5877" s="17" t="s">
        <v>6004</v>
      </c>
      <c r="F5877" s="17">
        <v>38</v>
      </c>
      <c r="G5877" t="s">
        <v>1608</v>
      </c>
      <c r="H5877" t="s">
        <v>6157</v>
      </c>
      <c r="I5877" t="s">
        <v>4349</v>
      </c>
      <c r="J5877" t="s">
        <v>4350</v>
      </c>
      <c r="K5877" t="s">
        <v>4351</v>
      </c>
      <c r="L5877" t="s">
        <v>6157</v>
      </c>
      <c r="M5877" t="s">
        <v>1608</v>
      </c>
      <c r="N5877" t="s">
        <v>289</v>
      </c>
      <c r="O5877" t="s">
        <v>6157</v>
      </c>
      <c r="P5877" t="s">
        <v>6157</v>
      </c>
      <c r="Q5877" t="s">
        <v>3969</v>
      </c>
      <c r="R5877" t="s">
        <v>6157</v>
      </c>
      <c r="S5877" t="s">
        <v>5978</v>
      </c>
      <c r="T5877" t="s">
        <v>6215</v>
      </c>
      <c r="U5877" t="s">
        <v>5615</v>
      </c>
      <c r="V5877">
        <v>35</v>
      </c>
      <c r="W5877">
        <v>50</v>
      </c>
      <c r="X5877" t="s">
        <v>6157</v>
      </c>
      <c r="Y5877" t="s">
        <v>6157</v>
      </c>
      <c r="Z5877" t="s">
        <v>1371</v>
      </c>
      <c r="AA5877" t="s">
        <v>1388</v>
      </c>
      <c r="AB5877" t="s">
        <v>5995</v>
      </c>
      <c r="AC5877" t="s">
        <v>4010</v>
      </c>
      <c r="AD5877" t="s">
        <v>6157</v>
      </c>
      <c r="AE5877" t="s">
        <v>6157</v>
      </c>
      <c r="AF5877" t="s">
        <v>6157</v>
      </c>
      <c r="AG5877" t="s">
        <v>6157</v>
      </c>
      <c r="AH5877" t="s">
        <v>6157</v>
      </c>
      <c r="AI5877" t="s">
        <v>6157</v>
      </c>
      <c r="AJ5877" t="s">
        <v>6457</v>
      </c>
      <c r="AK5877" t="s">
        <v>5980</v>
      </c>
      <c r="AL5877" t="s">
        <v>1426</v>
      </c>
      <c r="AM5877" t="s">
        <v>1425</v>
      </c>
      <c r="AN5877" t="s">
        <v>4353</v>
      </c>
      <c r="AO5877" s="29">
        <v>16</v>
      </c>
      <c r="AP5877">
        <v>-21.182988999999999</v>
      </c>
      <c r="AQ5877">
        <v>-175.22912700000001</v>
      </c>
      <c r="AR5877" t="s">
        <v>289</v>
      </c>
      <c r="AS5877">
        <v>0.5</v>
      </c>
      <c r="AT5877" t="s">
        <v>5242</v>
      </c>
      <c r="AU5877" t="s">
        <v>274</v>
      </c>
      <c r="AV5877" t="s">
        <v>4353</v>
      </c>
      <c r="AW5877" t="s">
        <v>4353</v>
      </c>
      <c r="AX5877" t="s">
        <v>4353</v>
      </c>
      <c r="AY5877">
        <v>1500</v>
      </c>
      <c r="AZ5877">
        <v>1795</v>
      </c>
      <c r="BA5877" t="s">
        <v>290</v>
      </c>
      <c r="BB5877" t="s">
        <v>4785</v>
      </c>
      <c r="BC5877" t="s">
        <v>6157</v>
      </c>
      <c r="BD5877" s="7"/>
      <c r="BH5877" t="s">
        <v>1563</v>
      </c>
      <c r="BI5877" t="s">
        <v>7267</v>
      </c>
      <c r="BJ5877" t="s">
        <v>6479</v>
      </c>
      <c r="BK5877" t="s">
        <v>6478</v>
      </c>
      <c r="BL5877" s="7">
        <v>2021</v>
      </c>
      <c r="BQ5877" t="s">
        <v>5536</v>
      </c>
      <c r="BR5877">
        <v>1</v>
      </c>
      <c r="BS5877" t="s">
        <v>6573</v>
      </c>
      <c r="BT5877" t="s">
        <v>1598</v>
      </c>
      <c r="BW5877">
        <v>-18.399999999999999</v>
      </c>
      <c r="BY5877">
        <v>8.1</v>
      </c>
      <c r="CA5877">
        <v>5.0999999999999996</v>
      </c>
      <c r="CB5877">
        <v>3.2</v>
      </c>
      <c r="CC5877">
        <v>26.2</v>
      </c>
      <c r="CD5877">
        <v>9.6999999999999993</v>
      </c>
    </row>
    <row r="5878" spans="1:82" ht="16" customHeight="1">
      <c r="A5878">
        <v>5877</v>
      </c>
      <c r="B5878" t="s">
        <v>7221</v>
      </c>
      <c r="C5878" s="2">
        <v>45024</v>
      </c>
      <c r="E5878" s="17" t="s">
        <v>6005</v>
      </c>
      <c r="F5878" s="17">
        <v>40</v>
      </c>
      <c r="G5878" t="s">
        <v>1608</v>
      </c>
      <c r="H5878" t="s">
        <v>6157</v>
      </c>
      <c r="I5878" t="s">
        <v>4349</v>
      </c>
      <c r="J5878" t="s">
        <v>4350</v>
      </c>
      <c r="K5878" t="s">
        <v>4351</v>
      </c>
      <c r="L5878" t="s">
        <v>6157</v>
      </c>
      <c r="M5878" t="s">
        <v>1608</v>
      </c>
      <c r="N5878" t="s">
        <v>289</v>
      </c>
      <c r="O5878" t="s">
        <v>6157</v>
      </c>
      <c r="P5878" t="s">
        <v>6157</v>
      </c>
      <c r="Q5878" t="s">
        <v>3969</v>
      </c>
      <c r="R5878" t="s">
        <v>6157</v>
      </c>
      <c r="S5878" t="s">
        <v>5982</v>
      </c>
      <c r="T5878" t="s">
        <v>6215</v>
      </c>
      <c r="U5878" t="s">
        <v>5615</v>
      </c>
      <c r="V5878">
        <v>35</v>
      </c>
      <c r="W5878">
        <v>50</v>
      </c>
      <c r="X5878" t="s">
        <v>6157</v>
      </c>
      <c r="Y5878" t="s">
        <v>6157</v>
      </c>
      <c r="Z5878" t="s">
        <v>1371</v>
      </c>
      <c r="AA5878" t="s">
        <v>1388</v>
      </c>
      <c r="AB5878" t="s">
        <v>5874</v>
      </c>
      <c r="AC5878" t="s">
        <v>5996</v>
      </c>
      <c r="AD5878" t="s">
        <v>6157</v>
      </c>
      <c r="AE5878" t="s">
        <v>6157</v>
      </c>
      <c r="AF5878" t="s">
        <v>6157</v>
      </c>
      <c r="AG5878" t="s">
        <v>6157</v>
      </c>
      <c r="AH5878" t="s">
        <v>6157</v>
      </c>
      <c r="AI5878" t="s">
        <v>6157</v>
      </c>
      <c r="AJ5878" t="s">
        <v>6457</v>
      </c>
      <c r="AK5878" t="s">
        <v>5980</v>
      </c>
      <c r="AL5878" t="s">
        <v>1426</v>
      </c>
      <c r="AM5878" t="s">
        <v>1425</v>
      </c>
      <c r="AN5878" t="s">
        <v>4353</v>
      </c>
      <c r="AO5878" s="29">
        <v>16</v>
      </c>
      <c r="AP5878">
        <v>-21.182988999999999</v>
      </c>
      <c r="AQ5878">
        <v>-175.22912700000001</v>
      </c>
      <c r="AR5878" t="s">
        <v>289</v>
      </c>
      <c r="AS5878">
        <v>0.5</v>
      </c>
      <c r="AT5878" t="s">
        <v>5242</v>
      </c>
      <c r="AU5878" t="s">
        <v>274</v>
      </c>
      <c r="AV5878" t="s">
        <v>4353</v>
      </c>
      <c r="AW5878" t="s">
        <v>4353</v>
      </c>
      <c r="AX5878" t="s">
        <v>4353</v>
      </c>
      <c r="AY5878">
        <v>1654</v>
      </c>
      <c r="AZ5878">
        <v>1881</v>
      </c>
      <c r="BA5878" t="s">
        <v>290</v>
      </c>
      <c r="BB5878" t="s">
        <v>4601</v>
      </c>
      <c r="BC5878" t="s">
        <v>6005</v>
      </c>
      <c r="BD5878" s="7">
        <v>240</v>
      </c>
      <c r="BE5878">
        <v>25</v>
      </c>
      <c r="BH5878" t="s">
        <v>1563</v>
      </c>
      <c r="BI5878" t="s">
        <v>7267</v>
      </c>
      <c r="BJ5878" t="s">
        <v>6479</v>
      </c>
      <c r="BK5878" t="s">
        <v>6478</v>
      </c>
      <c r="BL5878" s="7">
        <v>2021</v>
      </c>
      <c r="BQ5878" t="s">
        <v>6525</v>
      </c>
      <c r="BR5878">
        <v>1</v>
      </c>
      <c r="BS5878" t="s">
        <v>4353</v>
      </c>
      <c r="BT5878" t="s">
        <v>6518</v>
      </c>
      <c r="BU5878">
        <v>-19.600000000000001</v>
      </c>
      <c r="BW5878"/>
      <c r="BY5878"/>
    </row>
    <row r="5879" spans="1:82" ht="16" customHeight="1">
      <c r="A5879">
        <v>5878</v>
      </c>
      <c r="B5879" t="s">
        <v>7221</v>
      </c>
      <c r="C5879" s="2">
        <v>45024</v>
      </c>
      <c r="E5879" s="17" t="s">
        <v>6005</v>
      </c>
      <c r="F5879" s="17">
        <v>40</v>
      </c>
      <c r="G5879" t="s">
        <v>1608</v>
      </c>
      <c r="H5879" t="s">
        <v>6157</v>
      </c>
      <c r="I5879" t="s">
        <v>4349</v>
      </c>
      <c r="J5879" t="s">
        <v>4350</v>
      </c>
      <c r="K5879" t="s">
        <v>4351</v>
      </c>
      <c r="L5879" t="s">
        <v>6157</v>
      </c>
      <c r="M5879" t="s">
        <v>1608</v>
      </c>
      <c r="N5879" t="s">
        <v>289</v>
      </c>
      <c r="O5879" t="s">
        <v>6157</v>
      </c>
      <c r="P5879" t="s">
        <v>6157</v>
      </c>
      <c r="Q5879" t="s">
        <v>3969</v>
      </c>
      <c r="R5879" t="s">
        <v>6157</v>
      </c>
      <c r="S5879" t="s">
        <v>5982</v>
      </c>
      <c r="T5879" t="s">
        <v>6215</v>
      </c>
      <c r="U5879" t="s">
        <v>5615</v>
      </c>
      <c r="V5879">
        <v>35</v>
      </c>
      <c r="W5879">
        <v>50</v>
      </c>
      <c r="X5879" t="s">
        <v>6157</v>
      </c>
      <c r="Y5879" t="s">
        <v>6157</v>
      </c>
      <c r="Z5879" t="s">
        <v>1371</v>
      </c>
      <c r="AA5879" t="s">
        <v>1388</v>
      </c>
      <c r="AB5879" t="s">
        <v>5874</v>
      </c>
      <c r="AC5879" t="s">
        <v>5996</v>
      </c>
      <c r="AD5879" t="s">
        <v>6157</v>
      </c>
      <c r="AE5879" t="s">
        <v>6157</v>
      </c>
      <c r="AF5879" t="s">
        <v>6157</v>
      </c>
      <c r="AG5879" t="s">
        <v>6157</v>
      </c>
      <c r="AH5879" t="s">
        <v>6157</v>
      </c>
      <c r="AI5879" t="s">
        <v>6157</v>
      </c>
      <c r="AJ5879" t="s">
        <v>6457</v>
      </c>
      <c r="AK5879" t="s">
        <v>5980</v>
      </c>
      <c r="AL5879" t="s">
        <v>1426</v>
      </c>
      <c r="AM5879" t="s">
        <v>1425</v>
      </c>
      <c r="AN5879" t="s">
        <v>4353</v>
      </c>
      <c r="AO5879" s="29">
        <v>16</v>
      </c>
      <c r="AP5879">
        <v>-21.182988999999999</v>
      </c>
      <c r="AQ5879">
        <v>-175.22912700000001</v>
      </c>
      <c r="AR5879" t="s">
        <v>289</v>
      </c>
      <c r="AS5879">
        <v>0.5</v>
      </c>
      <c r="AT5879" t="s">
        <v>5242</v>
      </c>
      <c r="AU5879" t="s">
        <v>274</v>
      </c>
      <c r="AV5879" t="s">
        <v>4353</v>
      </c>
      <c r="AW5879" t="s">
        <v>4353</v>
      </c>
      <c r="AX5879" t="s">
        <v>4353</v>
      </c>
      <c r="AY5879">
        <v>1654</v>
      </c>
      <c r="AZ5879">
        <v>1881</v>
      </c>
      <c r="BA5879" t="s">
        <v>290</v>
      </c>
      <c r="BB5879" t="s">
        <v>4601</v>
      </c>
      <c r="BC5879" t="s">
        <v>6005</v>
      </c>
      <c r="BD5879" s="7">
        <v>240</v>
      </c>
      <c r="BE5879">
        <v>25</v>
      </c>
      <c r="BH5879" t="s">
        <v>1563</v>
      </c>
      <c r="BI5879" t="s">
        <v>7267</v>
      </c>
      <c r="BJ5879" t="s">
        <v>6479</v>
      </c>
      <c r="BK5879" t="s">
        <v>6478</v>
      </c>
      <c r="BL5879" s="7">
        <v>2021</v>
      </c>
      <c r="BQ5879" t="s">
        <v>5536</v>
      </c>
      <c r="BR5879">
        <v>1</v>
      </c>
      <c r="BS5879" t="s">
        <v>6573</v>
      </c>
      <c r="BT5879" t="s">
        <v>1598</v>
      </c>
      <c r="BW5879">
        <v>-17.399999999999999</v>
      </c>
      <c r="BY5879">
        <v>8.8000000000000007</v>
      </c>
      <c r="CA5879">
        <v>4.3</v>
      </c>
      <c r="CB5879">
        <v>3.2</v>
      </c>
      <c r="CC5879">
        <v>43.5</v>
      </c>
    </row>
    <row r="5880" spans="1:82" ht="16" customHeight="1">
      <c r="A5880">
        <v>5879</v>
      </c>
      <c r="B5880" t="s">
        <v>7221</v>
      </c>
      <c r="C5880" s="2">
        <v>45024</v>
      </c>
      <c r="E5880" s="17" t="s">
        <v>6006</v>
      </c>
      <c r="F5880" s="17">
        <v>40</v>
      </c>
      <c r="G5880" t="s">
        <v>1608</v>
      </c>
      <c r="H5880" t="s">
        <v>6157</v>
      </c>
      <c r="I5880" t="s">
        <v>4349</v>
      </c>
      <c r="J5880" t="s">
        <v>4350</v>
      </c>
      <c r="K5880" t="s">
        <v>4351</v>
      </c>
      <c r="L5880" t="s">
        <v>6157</v>
      </c>
      <c r="M5880" t="s">
        <v>1608</v>
      </c>
      <c r="N5880" t="s">
        <v>289</v>
      </c>
      <c r="O5880" t="s">
        <v>6157</v>
      </c>
      <c r="P5880" t="s">
        <v>6157</v>
      </c>
      <c r="Q5880" t="s">
        <v>3969</v>
      </c>
      <c r="R5880" t="s">
        <v>6157</v>
      </c>
      <c r="S5880" t="s">
        <v>5982</v>
      </c>
      <c r="T5880" t="s">
        <v>6215</v>
      </c>
      <c r="U5880" t="s">
        <v>5615</v>
      </c>
      <c r="V5880">
        <v>35</v>
      </c>
      <c r="W5880">
        <v>50</v>
      </c>
      <c r="X5880" t="s">
        <v>6157</v>
      </c>
      <c r="Y5880" t="s">
        <v>6157</v>
      </c>
      <c r="Z5880" t="s">
        <v>1371</v>
      </c>
      <c r="AA5880" t="s">
        <v>1388</v>
      </c>
      <c r="AB5880" t="s">
        <v>1386</v>
      </c>
      <c r="AC5880" t="s">
        <v>1393</v>
      </c>
      <c r="AD5880" t="s">
        <v>6157</v>
      </c>
      <c r="AE5880" t="s">
        <v>6157</v>
      </c>
      <c r="AF5880" t="s">
        <v>6157</v>
      </c>
      <c r="AG5880" t="s">
        <v>6157</v>
      </c>
      <c r="AH5880" t="s">
        <v>6157</v>
      </c>
      <c r="AI5880" t="s">
        <v>6157</v>
      </c>
      <c r="AJ5880" t="s">
        <v>6457</v>
      </c>
      <c r="AK5880" t="s">
        <v>5980</v>
      </c>
      <c r="AL5880" t="s">
        <v>1426</v>
      </c>
      <c r="AM5880" t="s">
        <v>1425</v>
      </c>
      <c r="AN5880" t="s">
        <v>4353</v>
      </c>
      <c r="AO5880" s="29">
        <v>16</v>
      </c>
      <c r="AP5880">
        <v>-21.182988999999999</v>
      </c>
      <c r="AQ5880">
        <v>-175.22912700000001</v>
      </c>
      <c r="AR5880" t="s">
        <v>289</v>
      </c>
      <c r="AS5880">
        <v>0.5</v>
      </c>
      <c r="AT5880" t="s">
        <v>5242</v>
      </c>
      <c r="AU5880" t="s">
        <v>274</v>
      </c>
      <c r="AV5880" t="s">
        <v>4353</v>
      </c>
      <c r="AW5880" t="s">
        <v>4353</v>
      </c>
      <c r="AX5880" t="s">
        <v>4353</v>
      </c>
      <c r="AY5880">
        <v>1500</v>
      </c>
      <c r="AZ5880">
        <v>1795</v>
      </c>
      <c r="BA5880" t="s">
        <v>290</v>
      </c>
      <c r="BB5880" t="s">
        <v>4785</v>
      </c>
      <c r="BC5880" t="s">
        <v>6157</v>
      </c>
      <c r="BD5880" s="7"/>
      <c r="BH5880" t="s">
        <v>1563</v>
      </c>
      <c r="BI5880" t="s">
        <v>7267</v>
      </c>
      <c r="BJ5880" t="s">
        <v>6479</v>
      </c>
      <c r="BK5880" t="s">
        <v>6478</v>
      </c>
      <c r="BL5880" s="7">
        <v>2021</v>
      </c>
      <c r="BQ5880" t="s">
        <v>5536</v>
      </c>
      <c r="BR5880">
        <v>1</v>
      </c>
      <c r="BS5880" t="s">
        <v>6573</v>
      </c>
      <c r="BT5880" t="s">
        <v>1598</v>
      </c>
      <c r="BW5880">
        <v>-17.3</v>
      </c>
      <c r="BY5880">
        <v>8.9</v>
      </c>
      <c r="CA5880">
        <v>4.8</v>
      </c>
      <c r="CB5880">
        <v>3.2</v>
      </c>
      <c r="CC5880">
        <v>23</v>
      </c>
      <c r="CD5880">
        <v>8.4</v>
      </c>
    </row>
    <row r="5881" spans="1:82" ht="16" customHeight="1">
      <c r="A5881">
        <v>5880</v>
      </c>
      <c r="B5881" t="s">
        <v>7221</v>
      </c>
      <c r="C5881" s="2">
        <v>45024</v>
      </c>
      <c r="E5881" s="17" t="s">
        <v>6007</v>
      </c>
      <c r="F5881" s="17" t="s">
        <v>6008</v>
      </c>
      <c r="G5881" t="s">
        <v>1608</v>
      </c>
      <c r="H5881" t="s">
        <v>6157</v>
      </c>
      <c r="I5881" t="s">
        <v>4349</v>
      </c>
      <c r="J5881" t="s">
        <v>4350</v>
      </c>
      <c r="K5881" t="s">
        <v>4351</v>
      </c>
      <c r="L5881" t="s">
        <v>6157</v>
      </c>
      <c r="M5881" t="s">
        <v>1608</v>
      </c>
      <c r="N5881" t="s">
        <v>289</v>
      </c>
      <c r="O5881" t="s">
        <v>6157</v>
      </c>
      <c r="P5881" t="s">
        <v>6157</v>
      </c>
      <c r="Q5881" t="s">
        <v>3969</v>
      </c>
      <c r="R5881" t="s">
        <v>6157</v>
      </c>
      <c r="S5881" t="s">
        <v>5978</v>
      </c>
      <c r="T5881" t="s">
        <v>5976</v>
      </c>
      <c r="U5881" t="s">
        <v>5970</v>
      </c>
      <c r="V5881">
        <v>20</v>
      </c>
      <c r="W5881">
        <v>35</v>
      </c>
      <c r="X5881" t="s">
        <v>6157</v>
      </c>
      <c r="Y5881" t="s">
        <v>6157</v>
      </c>
      <c r="Z5881" t="s">
        <v>1371</v>
      </c>
      <c r="AA5881" t="s">
        <v>1388</v>
      </c>
      <c r="AB5881" t="s">
        <v>5874</v>
      </c>
      <c r="AC5881" t="s">
        <v>4010</v>
      </c>
      <c r="AD5881" t="s">
        <v>6157</v>
      </c>
      <c r="AE5881" t="s">
        <v>6157</v>
      </c>
      <c r="AF5881" t="s">
        <v>6157</v>
      </c>
      <c r="AG5881" t="s">
        <v>6157</v>
      </c>
      <c r="AH5881" t="s">
        <v>6157</v>
      </c>
      <c r="AI5881" t="s">
        <v>6157</v>
      </c>
      <c r="AJ5881" t="s">
        <v>6457</v>
      </c>
      <c r="AK5881" t="s">
        <v>5980</v>
      </c>
      <c r="AL5881" t="s">
        <v>1426</v>
      </c>
      <c r="AM5881" t="s">
        <v>1425</v>
      </c>
      <c r="AN5881" t="s">
        <v>4353</v>
      </c>
      <c r="AO5881" s="29">
        <v>16</v>
      </c>
      <c r="AP5881">
        <v>-21.182988999999999</v>
      </c>
      <c r="AQ5881">
        <v>-175.22912700000001</v>
      </c>
      <c r="AR5881" t="s">
        <v>289</v>
      </c>
      <c r="AS5881">
        <v>0.5</v>
      </c>
      <c r="AT5881" t="s">
        <v>5242</v>
      </c>
      <c r="AU5881" t="s">
        <v>274</v>
      </c>
      <c r="AV5881" t="s">
        <v>4353</v>
      </c>
      <c r="AW5881" t="s">
        <v>4353</v>
      </c>
      <c r="AX5881" t="s">
        <v>4353</v>
      </c>
      <c r="AY5881">
        <v>1500</v>
      </c>
      <c r="AZ5881">
        <v>1795</v>
      </c>
      <c r="BA5881" t="s">
        <v>290</v>
      </c>
      <c r="BB5881" t="s">
        <v>4785</v>
      </c>
      <c r="BC5881" t="s">
        <v>6157</v>
      </c>
      <c r="BD5881" s="7"/>
      <c r="BH5881" t="s">
        <v>1563</v>
      </c>
      <c r="BI5881" t="s">
        <v>7267</v>
      </c>
      <c r="BJ5881" t="s">
        <v>6479</v>
      </c>
      <c r="BK5881" t="s">
        <v>6478</v>
      </c>
      <c r="BL5881" s="7">
        <v>2021</v>
      </c>
      <c r="BQ5881" t="s">
        <v>5536</v>
      </c>
      <c r="BR5881">
        <v>1</v>
      </c>
      <c r="BS5881" t="s">
        <v>6573</v>
      </c>
      <c r="BT5881" t="s">
        <v>1598</v>
      </c>
      <c r="BW5881">
        <v>-19.100000000000001</v>
      </c>
      <c r="BY5881">
        <v>9.3000000000000007</v>
      </c>
      <c r="CA5881">
        <v>0.6</v>
      </c>
      <c r="CB5881">
        <v>3.5</v>
      </c>
      <c r="CC5881">
        <v>14</v>
      </c>
      <c r="CD5881">
        <v>4.7</v>
      </c>
    </row>
    <row r="5882" spans="1:82" ht="16" customHeight="1">
      <c r="A5882">
        <v>5881</v>
      </c>
      <c r="B5882" t="s">
        <v>7221</v>
      </c>
      <c r="C5882" s="2">
        <v>45024</v>
      </c>
      <c r="E5882" s="17" t="s">
        <v>6009</v>
      </c>
      <c r="F5882" s="17" t="s">
        <v>6010</v>
      </c>
      <c r="G5882" t="s">
        <v>1608</v>
      </c>
      <c r="H5882" t="s">
        <v>6157</v>
      </c>
      <c r="I5882" t="s">
        <v>4349</v>
      </c>
      <c r="J5882" t="s">
        <v>4350</v>
      </c>
      <c r="K5882" t="s">
        <v>4351</v>
      </c>
      <c r="L5882" t="s">
        <v>6157</v>
      </c>
      <c r="M5882" t="s">
        <v>1608</v>
      </c>
      <c r="N5882" t="s">
        <v>289</v>
      </c>
      <c r="O5882" t="s">
        <v>6157</v>
      </c>
      <c r="P5882" t="s">
        <v>6157</v>
      </c>
      <c r="Q5882" t="s">
        <v>3969</v>
      </c>
      <c r="R5882" t="s">
        <v>6157</v>
      </c>
      <c r="S5882" t="s">
        <v>5986</v>
      </c>
      <c r="T5882" t="s">
        <v>6236</v>
      </c>
      <c r="U5882" t="s">
        <v>6011</v>
      </c>
      <c r="V5882">
        <v>7</v>
      </c>
      <c r="W5882">
        <v>8</v>
      </c>
      <c r="X5882" t="s">
        <v>6157</v>
      </c>
      <c r="Y5882" t="s">
        <v>6157</v>
      </c>
      <c r="Z5882" t="s">
        <v>1371</v>
      </c>
      <c r="AA5882" t="s">
        <v>1388</v>
      </c>
      <c r="AB5882" t="s">
        <v>249</v>
      </c>
      <c r="AC5882" t="s">
        <v>4010</v>
      </c>
      <c r="AD5882" t="s">
        <v>6157</v>
      </c>
      <c r="AE5882" t="s">
        <v>6157</v>
      </c>
      <c r="AF5882" t="s">
        <v>6157</v>
      </c>
      <c r="AG5882" t="s">
        <v>6157</v>
      </c>
      <c r="AH5882" t="s">
        <v>6157</v>
      </c>
      <c r="AI5882" t="s">
        <v>6157</v>
      </c>
      <c r="AJ5882" t="s">
        <v>6457</v>
      </c>
      <c r="AK5882" t="s">
        <v>5980</v>
      </c>
      <c r="AL5882" t="s">
        <v>1426</v>
      </c>
      <c r="AM5882" t="s">
        <v>1425</v>
      </c>
      <c r="AN5882" t="s">
        <v>4353</v>
      </c>
      <c r="AO5882" s="29">
        <v>16</v>
      </c>
      <c r="AP5882">
        <v>-21.182988999999999</v>
      </c>
      <c r="AQ5882">
        <v>-175.22912700000001</v>
      </c>
      <c r="AR5882" t="s">
        <v>289</v>
      </c>
      <c r="AS5882">
        <v>0.5</v>
      </c>
      <c r="AT5882" t="s">
        <v>5242</v>
      </c>
      <c r="AU5882" t="s">
        <v>274</v>
      </c>
      <c r="AV5882" t="s">
        <v>4353</v>
      </c>
      <c r="AW5882" t="s">
        <v>4353</v>
      </c>
      <c r="AX5882" t="s">
        <v>4353</v>
      </c>
      <c r="AY5882">
        <v>1500</v>
      </c>
      <c r="AZ5882">
        <v>1795</v>
      </c>
      <c r="BA5882" t="s">
        <v>290</v>
      </c>
      <c r="BB5882" t="s">
        <v>4785</v>
      </c>
      <c r="BC5882" t="s">
        <v>6157</v>
      </c>
      <c r="BD5882" s="7"/>
      <c r="BH5882" t="s">
        <v>1563</v>
      </c>
      <c r="BI5882" t="s">
        <v>7267</v>
      </c>
      <c r="BJ5882" t="s">
        <v>6479</v>
      </c>
      <c r="BK5882" t="s">
        <v>6478</v>
      </c>
      <c r="BL5882" s="7">
        <v>2021</v>
      </c>
      <c r="BQ5882" t="s">
        <v>5536</v>
      </c>
      <c r="BR5882">
        <v>1</v>
      </c>
      <c r="BS5882" t="s">
        <v>6573</v>
      </c>
      <c r="BT5882" t="s">
        <v>1598</v>
      </c>
      <c r="BW5882">
        <v>-19.3</v>
      </c>
      <c r="BY5882">
        <v>8.6999999999999993</v>
      </c>
      <c r="CA5882">
        <v>0.9</v>
      </c>
      <c r="CB5882">
        <v>3.2</v>
      </c>
      <c r="CC5882">
        <v>40.4</v>
      </c>
      <c r="CD5882">
        <v>14.8</v>
      </c>
    </row>
    <row r="5883" spans="1:82" ht="16" customHeight="1">
      <c r="A5883">
        <v>5882</v>
      </c>
      <c r="B5883" t="s">
        <v>7221</v>
      </c>
      <c r="C5883" s="2">
        <v>45024</v>
      </c>
      <c r="E5883" s="17" t="s">
        <v>6012</v>
      </c>
      <c r="F5883" s="17" t="s">
        <v>6013</v>
      </c>
      <c r="G5883" t="s">
        <v>1608</v>
      </c>
      <c r="H5883" t="s">
        <v>6157</v>
      </c>
      <c r="I5883" t="s">
        <v>4349</v>
      </c>
      <c r="J5883" t="s">
        <v>4350</v>
      </c>
      <c r="K5883" t="s">
        <v>4351</v>
      </c>
      <c r="L5883" t="s">
        <v>6157</v>
      </c>
      <c r="M5883" t="s">
        <v>1608</v>
      </c>
      <c r="N5883" t="s">
        <v>289</v>
      </c>
      <c r="O5883" t="s">
        <v>6157</v>
      </c>
      <c r="P5883" t="s">
        <v>6157</v>
      </c>
      <c r="Q5883" t="s">
        <v>3969</v>
      </c>
      <c r="R5883" t="s">
        <v>6157</v>
      </c>
      <c r="S5883" t="s">
        <v>5982</v>
      </c>
      <c r="T5883" t="s">
        <v>5976</v>
      </c>
      <c r="U5883" t="s">
        <v>5970</v>
      </c>
      <c r="V5883">
        <v>20</v>
      </c>
      <c r="W5883">
        <v>35</v>
      </c>
      <c r="X5883" t="s">
        <v>6157</v>
      </c>
      <c r="Y5883" t="s">
        <v>6157</v>
      </c>
      <c r="Z5883" t="s">
        <v>1371</v>
      </c>
      <c r="AA5883" t="s">
        <v>1388</v>
      </c>
      <c r="AB5883" t="s">
        <v>1386</v>
      </c>
      <c r="AC5883" t="s">
        <v>1393</v>
      </c>
      <c r="AD5883" t="s">
        <v>6157</v>
      </c>
      <c r="AE5883" t="s">
        <v>6157</v>
      </c>
      <c r="AF5883" t="s">
        <v>6157</v>
      </c>
      <c r="AG5883" t="s">
        <v>6157</v>
      </c>
      <c r="AH5883" t="s">
        <v>6157</v>
      </c>
      <c r="AI5883" t="s">
        <v>6157</v>
      </c>
      <c r="AJ5883" t="s">
        <v>6457</v>
      </c>
      <c r="AK5883" t="s">
        <v>5980</v>
      </c>
      <c r="AL5883" t="s">
        <v>1426</v>
      </c>
      <c r="AM5883" t="s">
        <v>1425</v>
      </c>
      <c r="AN5883" t="s">
        <v>4353</v>
      </c>
      <c r="AO5883" s="29">
        <v>16</v>
      </c>
      <c r="AP5883">
        <v>-21.182988999999999</v>
      </c>
      <c r="AQ5883">
        <v>-175.22912700000001</v>
      </c>
      <c r="AR5883" t="s">
        <v>289</v>
      </c>
      <c r="AS5883">
        <v>0.5</v>
      </c>
      <c r="AT5883" t="s">
        <v>5242</v>
      </c>
      <c r="AU5883" t="s">
        <v>274</v>
      </c>
      <c r="AV5883" t="s">
        <v>4353</v>
      </c>
      <c r="AW5883" t="s">
        <v>4353</v>
      </c>
      <c r="AX5883" t="s">
        <v>4353</v>
      </c>
      <c r="AY5883">
        <v>1500</v>
      </c>
      <c r="AZ5883">
        <v>1795</v>
      </c>
      <c r="BA5883" t="s">
        <v>290</v>
      </c>
      <c r="BB5883" t="s">
        <v>4785</v>
      </c>
      <c r="BC5883" t="s">
        <v>6157</v>
      </c>
      <c r="BD5883" s="7"/>
      <c r="BH5883" t="s">
        <v>1563</v>
      </c>
      <c r="BI5883" t="s">
        <v>7267</v>
      </c>
      <c r="BJ5883" t="s">
        <v>6479</v>
      </c>
      <c r="BK5883" t="s">
        <v>6478</v>
      </c>
      <c r="BL5883" s="7">
        <v>2021</v>
      </c>
      <c r="BQ5883" t="s">
        <v>5536</v>
      </c>
      <c r="BR5883">
        <v>1</v>
      </c>
      <c r="BS5883" t="s">
        <v>6573</v>
      </c>
      <c r="BT5883" t="s">
        <v>1598</v>
      </c>
      <c r="BW5883">
        <v>-18.7</v>
      </c>
      <c r="BY5883">
        <v>9</v>
      </c>
      <c r="CA5883">
        <v>5.0999999999999996</v>
      </c>
      <c r="CB5883">
        <v>3.2</v>
      </c>
      <c r="CC5883">
        <v>27.3</v>
      </c>
      <c r="CD5883">
        <v>10</v>
      </c>
    </row>
    <row r="5884" spans="1:82" ht="16" customHeight="1">
      <c r="A5884">
        <v>5883</v>
      </c>
      <c r="B5884" t="s">
        <v>7221</v>
      </c>
      <c r="C5884" s="2">
        <v>45024</v>
      </c>
      <c r="E5884" s="17" t="s">
        <v>6014</v>
      </c>
      <c r="F5884" s="17" t="s">
        <v>6015</v>
      </c>
      <c r="G5884" t="s">
        <v>1608</v>
      </c>
      <c r="H5884" t="s">
        <v>6157</v>
      </c>
      <c r="I5884" t="s">
        <v>4349</v>
      </c>
      <c r="J5884" t="s">
        <v>4350</v>
      </c>
      <c r="K5884" t="s">
        <v>4351</v>
      </c>
      <c r="L5884" t="s">
        <v>6157</v>
      </c>
      <c r="M5884" t="s">
        <v>1608</v>
      </c>
      <c r="N5884" t="s">
        <v>289</v>
      </c>
      <c r="O5884" t="s">
        <v>6157</v>
      </c>
      <c r="P5884" t="s">
        <v>6157</v>
      </c>
      <c r="Q5884" t="s">
        <v>3969</v>
      </c>
      <c r="R5884" t="s">
        <v>6157</v>
      </c>
      <c r="S5884" t="s">
        <v>5986</v>
      </c>
      <c r="T5884" t="s">
        <v>6219</v>
      </c>
      <c r="U5884" t="s">
        <v>4356</v>
      </c>
      <c r="V5884">
        <v>4</v>
      </c>
      <c r="W5884">
        <v>5</v>
      </c>
      <c r="X5884" t="s">
        <v>6157</v>
      </c>
      <c r="Y5884" t="s">
        <v>6157</v>
      </c>
      <c r="Z5884" t="s">
        <v>1371</v>
      </c>
      <c r="AA5884" t="s">
        <v>1388</v>
      </c>
      <c r="AB5884" t="s">
        <v>249</v>
      </c>
      <c r="AC5884" t="s">
        <v>4010</v>
      </c>
      <c r="AD5884" t="s">
        <v>6157</v>
      </c>
      <c r="AE5884" t="s">
        <v>6157</v>
      </c>
      <c r="AF5884" t="s">
        <v>6157</v>
      </c>
      <c r="AG5884" t="s">
        <v>6157</v>
      </c>
      <c r="AH5884" t="s">
        <v>6157</v>
      </c>
      <c r="AI5884" t="s">
        <v>6157</v>
      </c>
      <c r="AJ5884" t="s">
        <v>6457</v>
      </c>
      <c r="AK5884" t="s">
        <v>5980</v>
      </c>
      <c r="AL5884" t="s">
        <v>1426</v>
      </c>
      <c r="AM5884" t="s">
        <v>1425</v>
      </c>
      <c r="AN5884" t="s">
        <v>4353</v>
      </c>
      <c r="AO5884" s="29">
        <v>16</v>
      </c>
      <c r="AP5884">
        <v>-21.182988999999999</v>
      </c>
      <c r="AQ5884">
        <v>-175.22912700000001</v>
      </c>
      <c r="AR5884" t="s">
        <v>289</v>
      </c>
      <c r="AS5884">
        <v>0.5</v>
      </c>
      <c r="AT5884" t="s">
        <v>5242</v>
      </c>
      <c r="AU5884" t="s">
        <v>274</v>
      </c>
      <c r="AV5884" t="s">
        <v>4353</v>
      </c>
      <c r="AW5884" t="s">
        <v>4353</v>
      </c>
      <c r="AX5884" t="s">
        <v>4353</v>
      </c>
      <c r="AY5884">
        <v>1500</v>
      </c>
      <c r="AZ5884">
        <v>1795</v>
      </c>
      <c r="BA5884" t="s">
        <v>290</v>
      </c>
      <c r="BB5884" t="s">
        <v>4785</v>
      </c>
      <c r="BC5884" t="s">
        <v>6157</v>
      </c>
      <c r="BD5884" s="7"/>
      <c r="BH5884" t="s">
        <v>1563</v>
      </c>
      <c r="BI5884" t="s">
        <v>7267</v>
      </c>
      <c r="BJ5884" t="s">
        <v>6479</v>
      </c>
      <c r="BK5884" t="s">
        <v>6478</v>
      </c>
      <c r="BL5884" s="7">
        <v>2021</v>
      </c>
      <c r="BQ5884" t="s">
        <v>5536</v>
      </c>
      <c r="BR5884">
        <v>1</v>
      </c>
      <c r="BS5884" t="s">
        <v>6573</v>
      </c>
      <c r="BT5884" t="s">
        <v>1598</v>
      </c>
      <c r="BW5884">
        <v>-19.100000000000001</v>
      </c>
      <c r="BY5884">
        <v>9.4</v>
      </c>
      <c r="CA5884">
        <v>3.6</v>
      </c>
      <c r="CB5884">
        <v>3.2</v>
      </c>
      <c r="CC5884">
        <v>21.2</v>
      </c>
      <c r="CD5884">
        <v>7.8</v>
      </c>
    </row>
    <row r="5885" spans="1:82" ht="16" customHeight="1">
      <c r="A5885">
        <v>5884</v>
      </c>
      <c r="B5885" t="s">
        <v>7221</v>
      </c>
      <c r="C5885" s="2">
        <v>45024</v>
      </c>
      <c r="E5885" s="17" t="s">
        <v>6016</v>
      </c>
      <c r="F5885" s="17" t="s">
        <v>6017</v>
      </c>
      <c r="G5885" t="s">
        <v>1608</v>
      </c>
      <c r="H5885" t="s">
        <v>6157</v>
      </c>
      <c r="I5885" t="s">
        <v>4349</v>
      </c>
      <c r="J5885" t="s">
        <v>4350</v>
      </c>
      <c r="K5885" t="s">
        <v>4351</v>
      </c>
      <c r="L5885" t="s">
        <v>6157</v>
      </c>
      <c r="M5885" t="s">
        <v>1608</v>
      </c>
      <c r="N5885" t="s">
        <v>289</v>
      </c>
      <c r="O5885" t="s">
        <v>6157</v>
      </c>
      <c r="P5885" t="s">
        <v>6157</v>
      </c>
      <c r="Q5885" t="s">
        <v>3969</v>
      </c>
      <c r="R5885" t="s">
        <v>6157</v>
      </c>
      <c r="S5885" t="s">
        <v>5982</v>
      </c>
      <c r="T5885" t="s">
        <v>6238</v>
      </c>
      <c r="U5885" t="s">
        <v>5973</v>
      </c>
      <c r="V5885">
        <v>15</v>
      </c>
      <c r="W5885">
        <v>20</v>
      </c>
      <c r="X5885" t="s">
        <v>6157</v>
      </c>
      <c r="Y5885" t="s">
        <v>6157</v>
      </c>
      <c r="Z5885" t="s">
        <v>1371</v>
      </c>
      <c r="AA5885" t="s">
        <v>1388</v>
      </c>
      <c r="AB5885" t="s">
        <v>1386</v>
      </c>
      <c r="AC5885" t="s">
        <v>1393</v>
      </c>
      <c r="AD5885" t="s">
        <v>6157</v>
      </c>
      <c r="AE5885" t="s">
        <v>6157</v>
      </c>
      <c r="AF5885" t="s">
        <v>6157</v>
      </c>
      <c r="AG5885" t="s">
        <v>6157</v>
      </c>
      <c r="AH5885" t="s">
        <v>6157</v>
      </c>
      <c r="AI5885" t="s">
        <v>6157</v>
      </c>
      <c r="AJ5885" t="s">
        <v>6457</v>
      </c>
      <c r="AK5885" t="s">
        <v>5980</v>
      </c>
      <c r="AL5885" t="s">
        <v>1426</v>
      </c>
      <c r="AM5885" t="s">
        <v>1425</v>
      </c>
      <c r="AN5885" t="s">
        <v>4353</v>
      </c>
      <c r="AO5885" s="29">
        <v>16</v>
      </c>
      <c r="AP5885">
        <v>-21.182988999999999</v>
      </c>
      <c r="AQ5885">
        <v>-175.22912700000001</v>
      </c>
      <c r="AR5885" t="s">
        <v>289</v>
      </c>
      <c r="AS5885">
        <v>0.5</v>
      </c>
      <c r="AT5885" t="s">
        <v>5242</v>
      </c>
      <c r="AU5885" t="s">
        <v>274</v>
      </c>
      <c r="AV5885" t="s">
        <v>4353</v>
      </c>
      <c r="AW5885" t="s">
        <v>4353</v>
      </c>
      <c r="AX5885" t="s">
        <v>4353</v>
      </c>
      <c r="AY5885">
        <v>1500</v>
      </c>
      <c r="AZ5885">
        <v>1795</v>
      </c>
      <c r="BA5885" t="s">
        <v>290</v>
      </c>
      <c r="BB5885" t="s">
        <v>4785</v>
      </c>
      <c r="BC5885" t="s">
        <v>6157</v>
      </c>
      <c r="BD5885" s="7"/>
      <c r="BH5885" t="s">
        <v>1563</v>
      </c>
      <c r="BI5885" t="s">
        <v>7267</v>
      </c>
      <c r="BJ5885" t="s">
        <v>6479</v>
      </c>
      <c r="BK5885" t="s">
        <v>6478</v>
      </c>
      <c r="BL5885" s="7">
        <v>2021</v>
      </c>
      <c r="BQ5885" t="s">
        <v>5536</v>
      </c>
      <c r="BR5885">
        <v>1</v>
      </c>
      <c r="BS5885" t="s">
        <v>6573</v>
      </c>
      <c r="BT5885" t="s">
        <v>1598</v>
      </c>
      <c r="BW5885">
        <v>-19.2</v>
      </c>
      <c r="BY5885">
        <v>10</v>
      </c>
      <c r="CA5885">
        <v>2.5</v>
      </c>
      <c r="CB5885">
        <v>3.5</v>
      </c>
      <c r="CC5885">
        <v>23.8</v>
      </c>
      <c r="CD5885">
        <v>8</v>
      </c>
    </row>
    <row r="5886" spans="1:82" ht="16" customHeight="1">
      <c r="A5886">
        <v>5885</v>
      </c>
      <c r="B5886" t="s">
        <v>7221</v>
      </c>
      <c r="C5886" s="2">
        <v>45024</v>
      </c>
      <c r="E5886" s="17" t="s">
        <v>6018</v>
      </c>
      <c r="F5886" s="17" t="s">
        <v>6017</v>
      </c>
      <c r="G5886" t="s">
        <v>1608</v>
      </c>
      <c r="H5886" t="s">
        <v>6157</v>
      </c>
      <c r="I5886" t="s">
        <v>4349</v>
      </c>
      <c r="J5886" t="s">
        <v>4350</v>
      </c>
      <c r="K5886" t="s">
        <v>4351</v>
      </c>
      <c r="L5886" t="s">
        <v>6157</v>
      </c>
      <c r="M5886" t="s">
        <v>1608</v>
      </c>
      <c r="N5886" t="s">
        <v>289</v>
      </c>
      <c r="O5886" t="s">
        <v>6157</v>
      </c>
      <c r="P5886" t="s">
        <v>6157</v>
      </c>
      <c r="Q5886" t="s">
        <v>3969</v>
      </c>
      <c r="R5886" t="s">
        <v>6157</v>
      </c>
      <c r="S5886" t="s">
        <v>5982</v>
      </c>
      <c r="T5886" t="s">
        <v>6238</v>
      </c>
      <c r="U5886" t="s">
        <v>5973</v>
      </c>
      <c r="V5886">
        <v>15</v>
      </c>
      <c r="W5886">
        <v>20</v>
      </c>
      <c r="X5886" t="s">
        <v>6157</v>
      </c>
      <c r="Y5886" t="s">
        <v>6157</v>
      </c>
      <c r="Z5886" t="s">
        <v>1371</v>
      </c>
      <c r="AA5886" t="s">
        <v>1388</v>
      </c>
      <c r="AB5886" t="s">
        <v>1386</v>
      </c>
      <c r="AC5886" t="s">
        <v>1393</v>
      </c>
      <c r="AD5886" t="s">
        <v>6157</v>
      </c>
      <c r="AE5886" t="s">
        <v>6157</v>
      </c>
      <c r="AF5886" t="s">
        <v>6157</v>
      </c>
      <c r="AG5886" t="s">
        <v>6157</v>
      </c>
      <c r="AH5886" t="s">
        <v>6157</v>
      </c>
      <c r="AI5886" t="s">
        <v>6157</v>
      </c>
      <c r="AJ5886" t="s">
        <v>6457</v>
      </c>
      <c r="AK5886" t="s">
        <v>5980</v>
      </c>
      <c r="AL5886" t="s">
        <v>1426</v>
      </c>
      <c r="AM5886" t="s">
        <v>1425</v>
      </c>
      <c r="AN5886" t="s">
        <v>4353</v>
      </c>
      <c r="AO5886" s="29">
        <v>16</v>
      </c>
      <c r="AP5886">
        <v>-21.182988999999999</v>
      </c>
      <c r="AQ5886">
        <v>-175.22912700000001</v>
      </c>
      <c r="AR5886" t="s">
        <v>289</v>
      </c>
      <c r="AS5886">
        <v>0.5</v>
      </c>
      <c r="AT5886" t="s">
        <v>5242</v>
      </c>
      <c r="AU5886" t="s">
        <v>274</v>
      </c>
      <c r="AV5886" t="s">
        <v>4353</v>
      </c>
      <c r="AW5886" t="s">
        <v>4353</v>
      </c>
      <c r="AX5886" t="s">
        <v>4353</v>
      </c>
      <c r="AY5886">
        <v>1500</v>
      </c>
      <c r="AZ5886">
        <v>1795</v>
      </c>
      <c r="BA5886" t="s">
        <v>290</v>
      </c>
      <c r="BB5886" t="s">
        <v>4785</v>
      </c>
      <c r="BC5886" t="s">
        <v>6157</v>
      </c>
      <c r="BD5886" s="7"/>
      <c r="BH5886" t="s">
        <v>1563</v>
      </c>
      <c r="BI5886" t="s">
        <v>7267</v>
      </c>
      <c r="BJ5886" t="s">
        <v>6479</v>
      </c>
      <c r="BK5886" t="s">
        <v>6478</v>
      </c>
      <c r="BL5886" s="7">
        <v>2021</v>
      </c>
      <c r="BQ5886" t="s">
        <v>5536</v>
      </c>
      <c r="BR5886">
        <v>1</v>
      </c>
      <c r="BS5886" t="s">
        <v>6573</v>
      </c>
      <c r="BT5886" t="s">
        <v>1598</v>
      </c>
      <c r="BW5886">
        <v>-18.8</v>
      </c>
      <c r="BY5886">
        <v>9</v>
      </c>
      <c r="CA5886">
        <v>2.5</v>
      </c>
      <c r="CB5886">
        <v>3.3</v>
      </c>
      <c r="CC5886">
        <v>21.5</v>
      </c>
      <c r="CD5886">
        <v>7.6</v>
      </c>
    </row>
    <row r="5887" spans="1:82" ht="16" customHeight="1">
      <c r="A5887">
        <v>5886</v>
      </c>
      <c r="B5887" t="s">
        <v>7221</v>
      </c>
      <c r="C5887" s="2">
        <v>45024</v>
      </c>
      <c r="E5887" s="17" t="s">
        <v>6019</v>
      </c>
      <c r="F5887" s="17" t="s">
        <v>6020</v>
      </c>
      <c r="G5887" t="s">
        <v>1608</v>
      </c>
      <c r="H5887" t="s">
        <v>6157</v>
      </c>
      <c r="I5887" t="s">
        <v>4349</v>
      </c>
      <c r="J5887" t="s">
        <v>4350</v>
      </c>
      <c r="K5887" t="s">
        <v>4351</v>
      </c>
      <c r="L5887" t="s">
        <v>6157</v>
      </c>
      <c r="M5887" t="s">
        <v>1608</v>
      </c>
      <c r="N5887" t="s">
        <v>289</v>
      </c>
      <c r="O5887" t="s">
        <v>6157</v>
      </c>
      <c r="P5887" t="s">
        <v>6157</v>
      </c>
      <c r="Q5887" t="s">
        <v>3969</v>
      </c>
      <c r="R5887" t="s">
        <v>6157</v>
      </c>
      <c r="S5887" t="s">
        <v>5986</v>
      </c>
      <c r="T5887" t="s">
        <v>4353</v>
      </c>
      <c r="U5887" t="s">
        <v>4353</v>
      </c>
      <c r="V5887">
        <v>0</v>
      </c>
      <c r="W5887">
        <v>80</v>
      </c>
      <c r="X5887" t="s">
        <v>6157</v>
      </c>
      <c r="Y5887" t="s">
        <v>6157</v>
      </c>
      <c r="Z5887" t="s">
        <v>1371</v>
      </c>
      <c r="AA5887" t="s">
        <v>1388</v>
      </c>
      <c r="AB5887" t="s">
        <v>249</v>
      </c>
      <c r="AC5887" t="s">
        <v>5996</v>
      </c>
      <c r="AD5887" t="s">
        <v>6157</v>
      </c>
      <c r="AE5887" t="s">
        <v>6157</v>
      </c>
      <c r="AF5887" t="s">
        <v>6157</v>
      </c>
      <c r="AG5887" t="s">
        <v>6157</v>
      </c>
      <c r="AH5887" t="s">
        <v>6157</v>
      </c>
      <c r="AI5887" t="s">
        <v>6157</v>
      </c>
      <c r="AJ5887" t="s">
        <v>6457</v>
      </c>
      <c r="AK5887" t="s">
        <v>5980</v>
      </c>
      <c r="AL5887" t="s">
        <v>1426</v>
      </c>
      <c r="AM5887" t="s">
        <v>1425</v>
      </c>
      <c r="AN5887" t="s">
        <v>4353</v>
      </c>
      <c r="AO5887" s="29">
        <v>16</v>
      </c>
      <c r="AP5887">
        <v>-21.182988999999999</v>
      </c>
      <c r="AQ5887">
        <v>-175.22912700000001</v>
      </c>
      <c r="AR5887" t="s">
        <v>289</v>
      </c>
      <c r="AS5887">
        <v>0.5</v>
      </c>
      <c r="AT5887" t="s">
        <v>5242</v>
      </c>
      <c r="AU5887" t="s">
        <v>274</v>
      </c>
      <c r="AV5887" t="s">
        <v>4353</v>
      </c>
      <c r="AW5887" t="s">
        <v>4353</v>
      </c>
      <c r="AX5887" t="s">
        <v>4353</v>
      </c>
      <c r="AY5887">
        <v>1500</v>
      </c>
      <c r="AZ5887">
        <v>1795</v>
      </c>
      <c r="BA5887" t="s">
        <v>290</v>
      </c>
      <c r="BB5887" t="s">
        <v>4785</v>
      </c>
      <c r="BC5887" t="s">
        <v>6157</v>
      </c>
      <c r="BD5887" s="7"/>
      <c r="BH5887" t="s">
        <v>1563</v>
      </c>
      <c r="BI5887" t="s">
        <v>7267</v>
      </c>
      <c r="BJ5887" t="s">
        <v>6479</v>
      </c>
      <c r="BK5887" t="s">
        <v>6478</v>
      </c>
      <c r="BL5887" s="7">
        <v>2021</v>
      </c>
      <c r="BQ5887" t="s">
        <v>5536</v>
      </c>
      <c r="BR5887">
        <v>1</v>
      </c>
      <c r="BS5887" t="s">
        <v>6573</v>
      </c>
      <c r="BT5887" t="s">
        <v>1598</v>
      </c>
      <c r="BW5887">
        <v>-17.7</v>
      </c>
      <c r="BY5887">
        <v>9.1</v>
      </c>
      <c r="CA5887">
        <v>3.4</v>
      </c>
      <c r="CB5887">
        <v>3.2</v>
      </c>
      <c r="CC5887">
        <v>21.4</v>
      </c>
      <c r="CD5887">
        <v>7.7</v>
      </c>
    </row>
    <row r="5888" spans="1:82" ht="16" customHeight="1">
      <c r="A5888">
        <v>5887</v>
      </c>
      <c r="B5888" t="s">
        <v>7221</v>
      </c>
      <c r="C5888" s="2">
        <v>45024</v>
      </c>
      <c r="E5888" s="17" t="s">
        <v>6021</v>
      </c>
      <c r="F5888" s="17">
        <v>1</v>
      </c>
      <c r="G5888" t="s">
        <v>1608</v>
      </c>
      <c r="H5888" t="s">
        <v>6157</v>
      </c>
      <c r="I5888" t="s">
        <v>4349</v>
      </c>
      <c r="J5888" t="s">
        <v>4350</v>
      </c>
      <c r="K5888" t="s">
        <v>4351</v>
      </c>
      <c r="L5888" t="s">
        <v>6157</v>
      </c>
      <c r="M5888" t="s">
        <v>1608</v>
      </c>
      <c r="N5888" t="s">
        <v>289</v>
      </c>
      <c r="O5888" t="s">
        <v>6157</v>
      </c>
      <c r="P5888" t="s">
        <v>6157</v>
      </c>
      <c r="Q5888" t="s">
        <v>3969</v>
      </c>
      <c r="R5888" t="s">
        <v>6157</v>
      </c>
      <c r="S5888" t="s">
        <v>5986</v>
      </c>
      <c r="T5888" t="s">
        <v>4353</v>
      </c>
      <c r="U5888" t="s">
        <v>4353</v>
      </c>
      <c r="V5888">
        <v>0</v>
      </c>
      <c r="W5888">
        <v>80</v>
      </c>
      <c r="X5888" t="s">
        <v>6157</v>
      </c>
      <c r="Y5888" t="s">
        <v>6157</v>
      </c>
      <c r="Z5888" t="s">
        <v>1371</v>
      </c>
      <c r="AA5888" t="s">
        <v>1388</v>
      </c>
      <c r="AB5888" t="s">
        <v>249</v>
      </c>
      <c r="AC5888" t="s">
        <v>4010</v>
      </c>
      <c r="AD5888" t="s">
        <v>6157</v>
      </c>
      <c r="AE5888" t="s">
        <v>6157</v>
      </c>
      <c r="AF5888" t="s">
        <v>6157</v>
      </c>
      <c r="AG5888" t="s">
        <v>6157</v>
      </c>
      <c r="AH5888" t="s">
        <v>6157</v>
      </c>
      <c r="AI5888" t="s">
        <v>6157</v>
      </c>
      <c r="AJ5888" t="s">
        <v>6457</v>
      </c>
      <c r="AK5888" t="s">
        <v>6022</v>
      </c>
      <c r="AL5888" t="s">
        <v>1426</v>
      </c>
      <c r="AM5888" t="s">
        <v>1425</v>
      </c>
      <c r="AN5888" t="s">
        <v>4353</v>
      </c>
      <c r="AO5888" s="29">
        <v>7.9381503999999996</v>
      </c>
      <c r="AP5888">
        <v>-21.123764999999999</v>
      </c>
      <c r="AQ5888">
        <v>-175.24238099999999</v>
      </c>
      <c r="AR5888" t="s">
        <v>289</v>
      </c>
      <c r="AS5888">
        <v>200</v>
      </c>
      <c r="AT5888" t="s">
        <v>6023</v>
      </c>
      <c r="AU5888" t="s">
        <v>274</v>
      </c>
      <c r="AV5888" t="s">
        <v>6024</v>
      </c>
      <c r="AW5888" t="s">
        <v>4353</v>
      </c>
      <c r="AX5888" t="s">
        <v>4353</v>
      </c>
      <c r="AY5888">
        <v>1050</v>
      </c>
      <c r="AZ5888">
        <v>1350</v>
      </c>
      <c r="BA5888" t="s">
        <v>290</v>
      </c>
      <c r="BB5888" t="s">
        <v>4785</v>
      </c>
      <c r="BC5888" t="s">
        <v>6157</v>
      </c>
      <c r="BD5888" s="7"/>
      <c r="BH5888" t="s">
        <v>1551</v>
      </c>
      <c r="BI5888" t="s">
        <v>7267</v>
      </c>
      <c r="BJ5888" t="s">
        <v>6479</v>
      </c>
      <c r="BK5888" t="s">
        <v>6478</v>
      </c>
      <c r="BL5888" s="7">
        <v>2021</v>
      </c>
      <c r="BQ5888" t="s">
        <v>5536</v>
      </c>
      <c r="BR5888">
        <v>1</v>
      </c>
      <c r="BS5888" t="s">
        <v>6573</v>
      </c>
      <c r="BT5888" t="s">
        <v>1598</v>
      </c>
      <c r="BW5888">
        <v>-19.8</v>
      </c>
      <c r="BY5888">
        <v>8.8000000000000007</v>
      </c>
      <c r="CA5888">
        <v>1.6</v>
      </c>
      <c r="CB5888">
        <v>4</v>
      </c>
      <c r="CC5888">
        <v>2.6</v>
      </c>
      <c r="CD5888">
        <v>0.8</v>
      </c>
    </row>
    <row r="5889" spans="1:106" ht="16" customHeight="1">
      <c r="A5889">
        <v>5888</v>
      </c>
      <c r="B5889" t="s">
        <v>7221</v>
      </c>
      <c r="C5889" s="2">
        <v>45024</v>
      </c>
      <c r="E5889" s="17" t="s">
        <v>6025</v>
      </c>
      <c r="F5889" s="17">
        <v>3</v>
      </c>
      <c r="G5889" t="s">
        <v>1608</v>
      </c>
      <c r="H5889" t="s">
        <v>6157</v>
      </c>
      <c r="I5889" t="s">
        <v>4349</v>
      </c>
      <c r="J5889" t="s">
        <v>4350</v>
      </c>
      <c r="K5889" t="s">
        <v>4351</v>
      </c>
      <c r="L5889" t="s">
        <v>6157</v>
      </c>
      <c r="M5889" t="s">
        <v>1608</v>
      </c>
      <c r="N5889" t="s">
        <v>289</v>
      </c>
      <c r="O5889" t="s">
        <v>6157</v>
      </c>
      <c r="P5889" t="s">
        <v>6157</v>
      </c>
      <c r="Q5889" t="s">
        <v>3969</v>
      </c>
      <c r="R5889" t="s">
        <v>6157</v>
      </c>
      <c r="S5889" t="s">
        <v>5986</v>
      </c>
      <c r="T5889" t="s">
        <v>4353</v>
      </c>
      <c r="U5889" t="s">
        <v>4353</v>
      </c>
      <c r="V5889">
        <v>0</v>
      </c>
      <c r="W5889">
        <v>80</v>
      </c>
      <c r="X5889" t="s">
        <v>6157</v>
      </c>
      <c r="Y5889" t="s">
        <v>6157</v>
      </c>
      <c r="Z5889" t="s">
        <v>1371</v>
      </c>
      <c r="AA5889" t="s">
        <v>1388</v>
      </c>
      <c r="AB5889" t="s">
        <v>1386</v>
      </c>
      <c r="AC5889" t="s">
        <v>4010</v>
      </c>
      <c r="AD5889" t="s">
        <v>6157</v>
      </c>
      <c r="AE5889" t="s">
        <v>6157</v>
      </c>
      <c r="AF5889" t="s">
        <v>6157</v>
      </c>
      <c r="AG5889" t="s">
        <v>6157</v>
      </c>
      <c r="AH5889" t="s">
        <v>6157</v>
      </c>
      <c r="AI5889" t="s">
        <v>6157</v>
      </c>
      <c r="AJ5889" t="s">
        <v>6457</v>
      </c>
      <c r="AK5889" t="s">
        <v>6022</v>
      </c>
      <c r="AL5889" t="s">
        <v>1426</v>
      </c>
      <c r="AM5889" t="s">
        <v>1425</v>
      </c>
      <c r="AN5889" t="s">
        <v>4353</v>
      </c>
      <c r="AO5889" s="29">
        <v>8</v>
      </c>
      <c r="AP5889">
        <v>-21.123764999999999</v>
      </c>
      <c r="AQ5889">
        <v>-175.24238099999999</v>
      </c>
      <c r="AR5889" t="s">
        <v>289</v>
      </c>
      <c r="AS5889">
        <v>200</v>
      </c>
      <c r="AT5889" t="s">
        <v>6023</v>
      </c>
      <c r="AU5889" t="s">
        <v>274</v>
      </c>
      <c r="AV5889" t="s">
        <v>6024</v>
      </c>
      <c r="AW5889" t="s">
        <v>4353</v>
      </c>
      <c r="AX5889" t="s">
        <v>4353</v>
      </c>
      <c r="AY5889">
        <v>1050</v>
      </c>
      <c r="AZ5889">
        <v>1350</v>
      </c>
      <c r="BA5889" t="s">
        <v>290</v>
      </c>
      <c r="BB5889" t="s">
        <v>4785</v>
      </c>
      <c r="BC5889" t="s">
        <v>6157</v>
      </c>
      <c r="BD5889" s="7"/>
      <c r="BH5889" t="s">
        <v>1551</v>
      </c>
      <c r="BI5889" t="s">
        <v>7267</v>
      </c>
      <c r="BJ5889" t="s">
        <v>6479</v>
      </c>
      <c r="BK5889" t="s">
        <v>6478</v>
      </c>
      <c r="BL5889" s="7">
        <v>2021</v>
      </c>
      <c r="BQ5889" t="s">
        <v>5536</v>
      </c>
      <c r="BR5889">
        <v>1</v>
      </c>
      <c r="BS5889" t="s">
        <v>6573</v>
      </c>
      <c r="BT5889" t="s">
        <v>1598</v>
      </c>
      <c r="BW5889">
        <v>-16.600000000000001</v>
      </c>
      <c r="BY5889">
        <v>9.6</v>
      </c>
      <c r="CA5889">
        <v>4.9000000000000004</v>
      </c>
      <c r="CB5889">
        <v>3.2</v>
      </c>
      <c r="CC5889">
        <v>26</v>
      </c>
      <c r="CD5889">
        <v>9.5</v>
      </c>
    </row>
    <row r="5890" spans="1:106" ht="16" customHeight="1">
      <c r="A5890">
        <v>5889</v>
      </c>
      <c r="B5890" t="s">
        <v>7221</v>
      </c>
      <c r="C5890" s="2">
        <v>45024</v>
      </c>
      <c r="E5890" s="17" t="s">
        <v>6026</v>
      </c>
      <c r="F5890" s="17">
        <v>4</v>
      </c>
      <c r="G5890" t="s">
        <v>1608</v>
      </c>
      <c r="H5890" t="s">
        <v>6157</v>
      </c>
      <c r="I5890" t="s">
        <v>4349</v>
      </c>
      <c r="J5890" t="s">
        <v>4350</v>
      </c>
      <c r="K5890" t="s">
        <v>4351</v>
      </c>
      <c r="L5890" t="s">
        <v>6157</v>
      </c>
      <c r="M5890" t="s">
        <v>1608</v>
      </c>
      <c r="N5890" t="s">
        <v>289</v>
      </c>
      <c r="O5890" t="s">
        <v>6157</v>
      </c>
      <c r="P5890" t="s">
        <v>6157</v>
      </c>
      <c r="Q5890" t="s">
        <v>3969</v>
      </c>
      <c r="R5890" t="s">
        <v>6157</v>
      </c>
      <c r="S5890" t="s">
        <v>5986</v>
      </c>
      <c r="T5890" t="s">
        <v>4353</v>
      </c>
      <c r="U5890" t="s">
        <v>4353</v>
      </c>
      <c r="V5890">
        <v>0</v>
      </c>
      <c r="W5890">
        <v>80</v>
      </c>
      <c r="X5890" t="s">
        <v>6157</v>
      </c>
      <c r="Y5890" t="s">
        <v>6157</v>
      </c>
      <c r="Z5890" t="s">
        <v>1371</v>
      </c>
      <c r="AA5890" t="s">
        <v>1388</v>
      </c>
      <c r="AB5890" t="s">
        <v>1386</v>
      </c>
      <c r="AC5890" t="s">
        <v>4010</v>
      </c>
      <c r="AD5890" t="s">
        <v>6157</v>
      </c>
      <c r="AE5890" t="s">
        <v>6157</v>
      </c>
      <c r="AF5890" t="s">
        <v>6157</v>
      </c>
      <c r="AG5890" t="s">
        <v>6157</v>
      </c>
      <c r="AH5890" t="s">
        <v>6157</v>
      </c>
      <c r="AI5890" t="s">
        <v>6157</v>
      </c>
      <c r="AJ5890" t="s">
        <v>6457</v>
      </c>
      <c r="AK5890" t="s">
        <v>6022</v>
      </c>
      <c r="AL5890" t="s">
        <v>1426</v>
      </c>
      <c r="AM5890" t="s">
        <v>1425</v>
      </c>
      <c r="AN5890" t="s">
        <v>4353</v>
      </c>
      <c r="AO5890" s="29">
        <v>8</v>
      </c>
      <c r="AP5890">
        <v>-21.123764999999999</v>
      </c>
      <c r="AQ5890">
        <v>-175.24238099999999</v>
      </c>
      <c r="AR5890" t="s">
        <v>289</v>
      </c>
      <c r="AS5890">
        <v>200</v>
      </c>
      <c r="AT5890" t="s">
        <v>6023</v>
      </c>
      <c r="AU5890" t="s">
        <v>274</v>
      </c>
      <c r="AV5890" t="s">
        <v>6024</v>
      </c>
      <c r="AW5890" t="s">
        <v>4353</v>
      </c>
      <c r="AX5890" t="s">
        <v>4353</v>
      </c>
      <c r="AY5890">
        <v>1050</v>
      </c>
      <c r="AZ5890">
        <v>1350</v>
      </c>
      <c r="BA5890" t="s">
        <v>290</v>
      </c>
      <c r="BB5890" t="s">
        <v>4785</v>
      </c>
      <c r="BC5890" t="s">
        <v>6157</v>
      </c>
      <c r="BD5890" s="7"/>
      <c r="BH5890" t="s">
        <v>1551</v>
      </c>
      <c r="BI5890" t="s">
        <v>7267</v>
      </c>
      <c r="BJ5890" t="s">
        <v>6479</v>
      </c>
      <c r="BK5890" t="s">
        <v>6478</v>
      </c>
      <c r="BL5890" s="7">
        <v>2021</v>
      </c>
      <c r="BQ5890" t="s">
        <v>5536</v>
      </c>
      <c r="BR5890">
        <v>1</v>
      </c>
      <c r="BS5890" t="s">
        <v>6573</v>
      </c>
      <c r="BT5890" t="s">
        <v>1598</v>
      </c>
      <c r="BW5890">
        <v>-18.399999999999999</v>
      </c>
      <c r="BY5890">
        <v>9</v>
      </c>
      <c r="CA5890">
        <v>2.2999999999999998</v>
      </c>
      <c r="CB5890">
        <v>3.3</v>
      </c>
      <c r="CC5890">
        <v>18.7</v>
      </c>
      <c r="CD5890">
        <v>6.6</v>
      </c>
    </row>
    <row r="5891" spans="1:106" ht="16" customHeight="1">
      <c r="A5891">
        <v>5890</v>
      </c>
      <c r="B5891" t="s">
        <v>7221</v>
      </c>
      <c r="C5891" s="2">
        <v>45024</v>
      </c>
      <c r="E5891" s="17" t="s">
        <v>6027</v>
      </c>
      <c r="F5891" s="17">
        <v>7</v>
      </c>
      <c r="G5891" t="s">
        <v>1608</v>
      </c>
      <c r="H5891" t="s">
        <v>6157</v>
      </c>
      <c r="I5891" t="s">
        <v>4349</v>
      </c>
      <c r="J5891" t="s">
        <v>4350</v>
      </c>
      <c r="K5891" t="s">
        <v>4351</v>
      </c>
      <c r="L5891" t="s">
        <v>6157</v>
      </c>
      <c r="M5891" t="s">
        <v>1608</v>
      </c>
      <c r="N5891" t="s">
        <v>289</v>
      </c>
      <c r="O5891" t="s">
        <v>6157</v>
      </c>
      <c r="P5891" t="s">
        <v>6157</v>
      </c>
      <c r="Q5891" t="s">
        <v>3969</v>
      </c>
      <c r="R5891" t="s">
        <v>6157</v>
      </c>
      <c r="S5891" t="s">
        <v>5986</v>
      </c>
      <c r="T5891" t="s">
        <v>4353</v>
      </c>
      <c r="U5891" t="s">
        <v>4353</v>
      </c>
      <c r="V5891">
        <v>0</v>
      </c>
      <c r="W5891">
        <v>80</v>
      </c>
      <c r="X5891" t="s">
        <v>6157</v>
      </c>
      <c r="Y5891" t="s">
        <v>6157</v>
      </c>
      <c r="Z5891" t="s">
        <v>1371</v>
      </c>
      <c r="AA5891" t="s">
        <v>1388</v>
      </c>
      <c r="AB5891" t="s">
        <v>1386</v>
      </c>
      <c r="AC5891" t="s">
        <v>4010</v>
      </c>
      <c r="AD5891" t="s">
        <v>6157</v>
      </c>
      <c r="AE5891" t="s">
        <v>6157</v>
      </c>
      <c r="AF5891" t="s">
        <v>6157</v>
      </c>
      <c r="AG5891" t="s">
        <v>6157</v>
      </c>
      <c r="AH5891" t="s">
        <v>6157</v>
      </c>
      <c r="AI5891" t="s">
        <v>6157</v>
      </c>
      <c r="AJ5891" t="s">
        <v>6457</v>
      </c>
      <c r="AK5891" t="s">
        <v>6022</v>
      </c>
      <c r="AL5891" t="s">
        <v>1426</v>
      </c>
      <c r="AM5891" t="s">
        <v>1425</v>
      </c>
      <c r="AN5891" t="s">
        <v>4353</v>
      </c>
      <c r="AO5891" s="29">
        <v>8</v>
      </c>
      <c r="AP5891">
        <v>-21.123764999999999</v>
      </c>
      <c r="AQ5891">
        <v>-175.24238099999999</v>
      </c>
      <c r="AR5891" t="s">
        <v>289</v>
      </c>
      <c r="AS5891">
        <v>200</v>
      </c>
      <c r="AT5891" t="s">
        <v>6023</v>
      </c>
      <c r="AU5891" t="s">
        <v>274</v>
      </c>
      <c r="AV5891" t="s">
        <v>6024</v>
      </c>
      <c r="AW5891" t="s">
        <v>4353</v>
      </c>
      <c r="AX5891" t="s">
        <v>4353</v>
      </c>
      <c r="AY5891">
        <v>1050</v>
      </c>
      <c r="AZ5891">
        <v>1350</v>
      </c>
      <c r="BA5891" t="s">
        <v>290</v>
      </c>
      <c r="BB5891" t="s">
        <v>4785</v>
      </c>
      <c r="BC5891" t="s">
        <v>6157</v>
      </c>
      <c r="BD5891" s="7"/>
      <c r="BH5891" t="s">
        <v>1551</v>
      </c>
      <c r="BI5891" t="s">
        <v>7267</v>
      </c>
      <c r="BJ5891" t="s">
        <v>6479</v>
      </c>
      <c r="BK5891" t="s">
        <v>6478</v>
      </c>
      <c r="BL5891" s="7">
        <v>2021</v>
      </c>
      <c r="BQ5891" t="s">
        <v>5536</v>
      </c>
      <c r="BR5891">
        <v>1</v>
      </c>
      <c r="BS5891" t="s">
        <v>6573</v>
      </c>
      <c r="BT5891" t="s">
        <v>1598</v>
      </c>
      <c r="BW5891">
        <v>-16.3</v>
      </c>
      <c r="BY5891">
        <v>10</v>
      </c>
      <c r="CA5891">
        <v>7.9</v>
      </c>
      <c r="CB5891">
        <v>3.1</v>
      </c>
      <c r="CC5891">
        <v>34.4</v>
      </c>
      <c r="CD5891">
        <v>12.8</v>
      </c>
    </row>
    <row r="5892" spans="1:106" ht="16" customHeight="1">
      <c r="A5892">
        <v>5891</v>
      </c>
      <c r="B5892" t="s">
        <v>7221</v>
      </c>
      <c r="C5892" s="2">
        <v>45024</v>
      </c>
      <c r="E5892" s="17" t="s">
        <v>6028</v>
      </c>
      <c r="F5892" s="17">
        <v>9</v>
      </c>
      <c r="G5892" t="s">
        <v>1608</v>
      </c>
      <c r="H5892" t="s">
        <v>6157</v>
      </c>
      <c r="I5892" t="s">
        <v>4349</v>
      </c>
      <c r="J5892" t="s">
        <v>4350</v>
      </c>
      <c r="K5892" t="s">
        <v>4351</v>
      </c>
      <c r="L5892" t="s">
        <v>6157</v>
      </c>
      <c r="M5892" t="s">
        <v>1608</v>
      </c>
      <c r="N5892" t="s">
        <v>289</v>
      </c>
      <c r="O5892" t="s">
        <v>6157</v>
      </c>
      <c r="P5892" t="s">
        <v>6157</v>
      </c>
      <c r="Q5892" t="s">
        <v>3969</v>
      </c>
      <c r="R5892" t="s">
        <v>6157</v>
      </c>
      <c r="S5892" t="s">
        <v>5986</v>
      </c>
      <c r="T5892" t="s">
        <v>4353</v>
      </c>
      <c r="U5892" t="s">
        <v>4353</v>
      </c>
      <c r="V5892">
        <v>0</v>
      </c>
      <c r="W5892">
        <v>80</v>
      </c>
      <c r="X5892" t="s">
        <v>6157</v>
      </c>
      <c r="Y5892" t="s">
        <v>6157</v>
      </c>
      <c r="Z5892" t="s">
        <v>1371</v>
      </c>
      <c r="AA5892" t="s">
        <v>1388</v>
      </c>
      <c r="AB5892" t="s">
        <v>1386</v>
      </c>
      <c r="AC5892" t="s">
        <v>4010</v>
      </c>
      <c r="AD5892" t="s">
        <v>6157</v>
      </c>
      <c r="AE5892" t="s">
        <v>6157</v>
      </c>
      <c r="AF5892" t="s">
        <v>6157</v>
      </c>
      <c r="AG5892" t="s">
        <v>6157</v>
      </c>
      <c r="AH5892" t="s">
        <v>6157</v>
      </c>
      <c r="AI5892" t="s">
        <v>6157</v>
      </c>
      <c r="AJ5892" t="s">
        <v>6457</v>
      </c>
      <c r="AK5892" t="s">
        <v>6022</v>
      </c>
      <c r="AL5892" t="s">
        <v>1426</v>
      </c>
      <c r="AM5892" t="s">
        <v>1425</v>
      </c>
      <c r="AN5892" t="s">
        <v>4353</v>
      </c>
      <c r="AO5892" s="29">
        <v>8</v>
      </c>
      <c r="AP5892">
        <v>-21.123764999999999</v>
      </c>
      <c r="AQ5892">
        <v>-175.24238099999999</v>
      </c>
      <c r="AR5892" t="s">
        <v>289</v>
      </c>
      <c r="AS5892">
        <v>200</v>
      </c>
      <c r="AT5892" t="s">
        <v>6023</v>
      </c>
      <c r="AU5892" t="s">
        <v>274</v>
      </c>
      <c r="AV5892" t="s">
        <v>6024</v>
      </c>
      <c r="AW5892" t="s">
        <v>4353</v>
      </c>
      <c r="AX5892" t="s">
        <v>4353</v>
      </c>
      <c r="AY5892">
        <v>1050</v>
      </c>
      <c r="AZ5892">
        <v>1350</v>
      </c>
      <c r="BA5892" t="s">
        <v>290</v>
      </c>
      <c r="BB5892" t="s">
        <v>4785</v>
      </c>
      <c r="BC5892" t="s">
        <v>6157</v>
      </c>
      <c r="BD5892" s="7"/>
      <c r="BH5892" t="s">
        <v>1551</v>
      </c>
      <c r="BI5892" t="s">
        <v>7267</v>
      </c>
      <c r="BJ5892" t="s">
        <v>6479</v>
      </c>
      <c r="BK5892" t="s">
        <v>6478</v>
      </c>
      <c r="BL5892" s="7">
        <v>2021</v>
      </c>
      <c r="BQ5892" t="s">
        <v>5536</v>
      </c>
      <c r="BR5892">
        <v>1</v>
      </c>
      <c r="BS5892" t="s">
        <v>6573</v>
      </c>
      <c r="BT5892" t="s">
        <v>1598</v>
      </c>
      <c r="BW5892">
        <v>-20.9</v>
      </c>
      <c r="BY5892">
        <v>8.8000000000000007</v>
      </c>
      <c r="CA5892">
        <v>1.5</v>
      </c>
      <c r="CB5892">
        <v>5.2</v>
      </c>
      <c r="CC5892">
        <v>1.8</v>
      </c>
      <c r="CD5892">
        <v>0.4</v>
      </c>
    </row>
    <row r="5893" spans="1:106" ht="16" customHeight="1">
      <c r="A5893">
        <v>5892</v>
      </c>
      <c r="B5893" t="s">
        <v>7221</v>
      </c>
      <c r="C5893" s="2">
        <v>45024</v>
      </c>
      <c r="E5893" s="17" t="s">
        <v>6029</v>
      </c>
      <c r="F5893" s="17"/>
      <c r="G5893" t="s">
        <v>1608</v>
      </c>
      <c r="H5893" t="s">
        <v>6157</v>
      </c>
      <c r="I5893" t="s">
        <v>4349</v>
      </c>
      <c r="J5893" t="s">
        <v>4350</v>
      </c>
      <c r="K5893" t="s">
        <v>4351</v>
      </c>
      <c r="L5893" t="s">
        <v>6157</v>
      </c>
      <c r="M5893" t="s">
        <v>1608</v>
      </c>
      <c r="N5893" t="s">
        <v>289</v>
      </c>
      <c r="O5893" t="s">
        <v>6157</v>
      </c>
      <c r="P5893" t="s">
        <v>6157</v>
      </c>
      <c r="Q5893" t="s">
        <v>3969</v>
      </c>
      <c r="R5893" t="s">
        <v>6157</v>
      </c>
      <c r="S5893" t="s">
        <v>5986</v>
      </c>
      <c r="T5893" t="s">
        <v>4353</v>
      </c>
      <c r="U5893" t="s">
        <v>4353</v>
      </c>
      <c r="V5893">
        <v>0</v>
      </c>
      <c r="W5893">
        <v>80</v>
      </c>
      <c r="X5893" t="s">
        <v>6157</v>
      </c>
      <c r="Y5893" t="s">
        <v>6157</v>
      </c>
      <c r="Z5893" t="s">
        <v>1371</v>
      </c>
      <c r="AA5893" t="s">
        <v>1388</v>
      </c>
      <c r="AB5893" t="s">
        <v>1386</v>
      </c>
      <c r="AC5893" t="s">
        <v>1393</v>
      </c>
      <c r="AD5893" t="s">
        <v>6157</v>
      </c>
      <c r="AE5893" t="s">
        <v>6157</v>
      </c>
      <c r="AF5893" t="s">
        <v>6157</v>
      </c>
      <c r="AG5893" t="s">
        <v>6157</v>
      </c>
      <c r="AH5893" t="s">
        <v>6157</v>
      </c>
      <c r="AI5893" t="s">
        <v>6157</v>
      </c>
      <c r="AJ5893" t="s">
        <v>6457</v>
      </c>
      <c r="AK5893" t="s">
        <v>6022</v>
      </c>
      <c r="AL5893" t="s">
        <v>1426</v>
      </c>
      <c r="AM5893" t="s">
        <v>1425</v>
      </c>
      <c r="AN5893" t="s">
        <v>4353</v>
      </c>
      <c r="AO5893" s="29">
        <v>8</v>
      </c>
      <c r="AP5893">
        <v>-21.123764999999999</v>
      </c>
      <c r="AQ5893">
        <v>-175.24238099999999</v>
      </c>
      <c r="AR5893" t="s">
        <v>289</v>
      </c>
      <c r="AS5893">
        <v>200</v>
      </c>
      <c r="AT5893" t="s">
        <v>6023</v>
      </c>
      <c r="AU5893" t="s">
        <v>274</v>
      </c>
      <c r="AV5893" t="s">
        <v>6943</v>
      </c>
      <c r="AW5893" t="s">
        <v>4353</v>
      </c>
      <c r="AX5893" t="s">
        <v>4353</v>
      </c>
      <c r="AY5893">
        <v>1050</v>
      </c>
      <c r="AZ5893">
        <v>1350</v>
      </c>
      <c r="BA5893" t="s">
        <v>290</v>
      </c>
      <c r="BB5893" t="s">
        <v>4785</v>
      </c>
      <c r="BC5893" t="s">
        <v>6157</v>
      </c>
      <c r="BD5893" s="7"/>
      <c r="BH5893" t="s">
        <v>1551</v>
      </c>
      <c r="BI5893" t="s">
        <v>7267</v>
      </c>
      <c r="BJ5893" t="s">
        <v>6479</v>
      </c>
      <c r="BK5893" t="s">
        <v>6478</v>
      </c>
      <c r="BL5893" s="7">
        <v>2021</v>
      </c>
      <c r="BQ5893" t="s">
        <v>5536</v>
      </c>
      <c r="BR5893">
        <v>1</v>
      </c>
      <c r="BS5893" t="s">
        <v>6573</v>
      </c>
      <c r="BT5893" t="s">
        <v>1598</v>
      </c>
      <c r="BW5893">
        <v>-16.399999999999999</v>
      </c>
      <c r="BY5893">
        <v>10.8</v>
      </c>
      <c r="CA5893">
        <v>3.6</v>
      </c>
      <c r="CB5893">
        <v>3.1</v>
      </c>
      <c r="CC5893">
        <v>18.899999999999999</v>
      </c>
      <c r="CD5893">
        <v>7</v>
      </c>
    </row>
    <row r="5894" spans="1:106" ht="16" customHeight="1">
      <c r="A5894">
        <v>5893</v>
      </c>
      <c r="B5894" t="s">
        <v>7221</v>
      </c>
      <c r="C5894" s="2">
        <v>45024</v>
      </c>
      <c r="D5894" t="s">
        <v>5530</v>
      </c>
      <c r="E5894" s="17" t="s">
        <v>6030</v>
      </c>
      <c r="F5894" s="17">
        <v>3</v>
      </c>
      <c r="G5894" t="s">
        <v>1608</v>
      </c>
      <c r="H5894" t="s">
        <v>6157</v>
      </c>
      <c r="I5894" t="s">
        <v>4349</v>
      </c>
      <c r="J5894" t="s">
        <v>4350</v>
      </c>
      <c r="K5894" t="s">
        <v>4351</v>
      </c>
      <c r="L5894" t="s">
        <v>6157</v>
      </c>
      <c r="M5894" t="s">
        <v>1608</v>
      </c>
      <c r="N5894" t="s">
        <v>289</v>
      </c>
      <c r="O5894" t="s">
        <v>6157</v>
      </c>
      <c r="P5894" t="s">
        <v>6157</v>
      </c>
      <c r="Q5894" t="s">
        <v>3969</v>
      </c>
      <c r="R5894" t="s">
        <v>6157</v>
      </c>
      <c r="S5894" t="s">
        <v>5986</v>
      </c>
      <c r="T5894" t="s">
        <v>4353</v>
      </c>
      <c r="U5894" t="s">
        <v>4353</v>
      </c>
      <c r="V5894">
        <v>0</v>
      </c>
      <c r="W5894">
        <v>80</v>
      </c>
      <c r="X5894" t="s">
        <v>6157</v>
      </c>
      <c r="Y5894" t="s">
        <v>6157</v>
      </c>
      <c r="Z5894" t="s">
        <v>1371</v>
      </c>
      <c r="AA5894" t="s">
        <v>1388</v>
      </c>
      <c r="AB5894" t="s">
        <v>5874</v>
      </c>
      <c r="AC5894" t="s">
        <v>4010</v>
      </c>
      <c r="AD5894" t="s">
        <v>6157</v>
      </c>
      <c r="AE5894" t="s">
        <v>6157</v>
      </c>
      <c r="AF5894" t="s">
        <v>6157</v>
      </c>
      <c r="AG5894" t="s">
        <v>6157</v>
      </c>
      <c r="AH5894" t="s">
        <v>6157</v>
      </c>
      <c r="AI5894" t="s">
        <v>6157</v>
      </c>
      <c r="AJ5894" t="s">
        <v>6457</v>
      </c>
      <c r="AK5894" t="s">
        <v>6031</v>
      </c>
      <c r="AL5894" t="s">
        <v>4535</v>
      </c>
      <c r="AM5894" t="s">
        <v>1425</v>
      </c>
      <c r="AN5894" t="s">
        <v>4353</v>
      </c>
      <c r="AO5894" s="29">
        <v>9.9205760999999999</v>
      </c>
      <c r="AP5894">
        <v>-21.124047999999998</v>
      </c>
      <c r="AQ5894">
        <v>-175.15889999999999</v>
      </c>
      <c r="AR5894" t="s">
        <v>289</v>
      </c>
      <c r="AS5894">
        <v>0.5</v>
      </c>
      <c r="AT5894" t="s">
        <v>6032</v>
      </c>
      <c r="AU5894" t="s">
        <v>274</v>
      </c>
      <c r="AV5894" t="s">
        <v>4353</v>
      </c>
      <c r="AW5894" t="s">
        <v>4353</v>
      </c>
      <c r="AX5894" t="s">
        <v>4353</v>
      </c>
      <c r="AY5894">
        <v>1040</v>
      </c>
      <c r="AZ5894">
        <v>1260</v>
      </c>
      <c r="BA5894" t="s">
        <v>290</v>
      </c>
      <c r="BB5894" t="s">
        <v>4785</v>
      </c>
      <c r="BC5894" t="s">
        <v>6157</v>
      </c>
      <c r="BD5894" s="7"/>
      <c r="BH5894" t="s">
        <v>1551</v>
      </c>
      <c r="BI5894" t="s">
        <v>7267</v>
      </c>
      <c r="BJ5894" t="s">
        <v>6479</v>
      </c>
      <c r="BK5894" t="s">
        <v>6478</v>
      </c>
      <c r="BL5894" s="7">
        <v>2021</v>
      </c>
      <c r="BQ5894" t="s">
        <v>5536</v>
      </c>
      <c r="BR5894">
        <v>1</v>
      </c>
      <c r="BS5894" t="s">
        <v>6573</v>
      </c>
      <c r="BT5894" t="s">
        <v>1598</v>
      </c>
      <c r="BW5894">
        <v>-17.2</v>
      </c>
      <c r="BY5894">
        <v>10.7</v>
      </c>
      <c r="CA5894">
        <v>1.4</v>
      </c>
      <c r="CB5894">
        <v>3.3</v>
      </c>
      <c r="CC5894">
        <v>11.5</v>
      </c>
      <c r="CD5894">
        <v>4</v>
      </c>
    </row>
    <row r="5895" spans="1:106" ht="16" customHeight="1">
      <c r="A5895">
        <v>5894</v>
      </c>
      <c r="B5895" t="s">
        <v>7221</v>
      </c>
      <c r="C5895" s="2">
        <v>45024</v>
      </c>
      <c r="D5895" t="s">
        <v>5530</v>
      </c>
      <c r="E5895" s="17" t="s">
        <v>6033</v>
      </c>
      <c r="F5895" s="17">
        <v>4</v>
      </c>
      <c r="G5895" t="s">
        <v>1608</v>
      </c>
      <c r="H5895" t="s">
        <v>6157</v>
      </c>
      <c r="I5895" t="s">
        <v>4349</v>
      </c>
      <c r="J5895" t="s">
        <v>4350</v>
      </c>
      <c r="K5895" t="s">
        <v>4351</v>
      </c>
      <c r="L5895" t="s">
        <v>6157</v>
      </c>
      <c r="M5895" t="s">
        <v>1608</v>
      </c>
      <c r="N5895" t="s">
        <v>289</v>
      </c>
      <c r="O5895" t="s">
        <v>6157</v>
      </c>
      <c r="P5895" t="s">
        <v>6157</v>
      </c>
      <c r="Q5895" t="s">
        <v>3969</v>
      </c>
      <c r="R5895" t="s">
        <v>6157</v>
      </c>
      <c r="S5895" t="s">
        <v>5986</v>
      </c>
      <c r="T5895" t="s">
        <v>4353</v>
      </c>
      <c r="U5895" t="s">
        <v>4353</v>
      </c>
      <c r="V5895">
        <v>0</v>
      </c>
      <c r="W5895">
        <v>80</v>
      </c>
      <c r="X5895" t="s">
        <v>6157</v>
      </c>
      <c r="Y5895" t="s">
        <v>6157</v>
      </c>
      <c r="Z5895" t="s">
        <v>1371</v>
      </c>
      <c r="AA5895" t="s">
        <v>1388</v>
      </c>
      <c r="AB5895" t="s">
        <v>5874</v>
      </c>
      <c r="AC5895" t="s">
        <v>4010</v>
      </c>
      <c r="AD5895" t="s">
        <v>6157</v>
      </c>
      <c r="AE5895" t="s">
        <v>6157</v>
      </c>
      <c r="AF5895" t="s">
        <v>6157</v>
      </c>
      <c r="AG5895" t="s">
        <v>6157</v>
      </c>
      <c r="AH5895" t="s">
        <v>6157</v>
      </c>
      <c r="AI5895" t="s">
        <v>6157</v>
      </c>
      <c r="AJ5895" t="s">
        <v>6457</v>
      </c>
      <c r="AK5895" t="s">
        <v>6034</v>
      </c>
      <c r="AL5895" t="s">
        <v>4535</v>
      </c>
      <c r="AM5895" t="s">
        <v>1425</v>
      </c>
      <c r="AN5895" t="s">
        <v>4353</v>
      </c>
      <c r="AO5895" s="29">
        <v>10</v>
      </c>
      <c r="AP5895">
        <v>-21.124047999999998</v>
      </c>
      <c r="AQ5895">
        <v>-175.15889999999999</v>
      </c>
      <c r="AR5895" t="s">
        <v>289</v>
      </c>
      <c r="AS5895">
        <v>0.5</v>
      </c>
      <c r="AT5895" t="s">
        <v>6032</v>
      </c>
      <c r="AU5895" t="s">
        <v>274</v>
      </c>
      <c r="AV5895" t="s">
        <v>4353</v>
      </c>
      <c r="AW5895" t="s">
        <v>4353</v>
      </c>
      <c r="AX5895" t="s">
        <v>4353</v>
      </c>
      <c r="AY5895">
        <v>1040</v>
      </c>
      <c r="AZ5895">
        <v>1260</v>
      </c>
      <c r="BA5895" t="s">
        <v>290</v>
      </c>
      <c r="BB5895" t="s">
        <v>4785</v>
      </c>
      <c r="BC5895" t="s">
        <v>6157</v>
      </c>
      <c r="BD5895" s="7"/>
      <c r="BH5895" t="s">
        <v>1551</v>
      </c>
      <c r="BI5895" t="s">
        <v>7267</v>
      </c>
      <c r="BJ5895" t="s">
        <v>6479</v>
      </c>
      <c r="BK5895" t="s">
        <v>6478</v>
      </c>
      <c r="BL5895" s="7">
        <v>2021</v>
      </c>
      <c r="BQ5895" t="s">
        <v>5536</v>
      </c>
      <c r="BR5895">
        <v>1</v>
      </c>
      <c r="BS5895" t="s">
        <v>6573</v>
      </c>
      <c r="BT5895" t="s">
        <v>1598</v>
      </c>
      <c r="BW5895">
        <v>-17.2</v>
      </c>
      <c r="BY5895">
        <v>9.9</v>
      </c>
      <c r="CA5895">
        <v>1.6</v>
      </c>
      <c r="CB5895">
        <v>3.2</v>
      </c>
      <c r="CC5895">
        <v>12.5</v>
      </c>
      <c r="CD5895">
        <v>4.5</v>
      </c>
    </row>
    <row r="5896" spans="1:106" ht="16" customHeight="1">
      <c r="A5896">
        <v>5895</v>
      </c>
      <c r="B5896" t="s">
        <v>7221</v>
      </c>
      <c r="C5896" s="2">
        <v>45024</v>
      </c>
      <c r="D5896" t="s">
        <v>5530</v>
      </c>
      <c r="E5896" s="17" t="s">
        <v>6035</v>
      </c>
      <c r="F5896" s="17">
        <v>4</v>
      </c>
      <c r="G5896" t="s">
        <v>1608</v>
      </c>
      <c r="H5896" t="s">
        <v>6157</v>
      </c>
      <c r="I5896" t="s">
        <v>4349</v>
      </c>
      <c r="J5896" t="s">
        <v>4350</v>
      </c>
      <c r="K5896" t="s">
        <v>4351</v>
      </c>
      <c r="L5896" t="s">
        <v>6157</v>
      </c>
      <c r="M5896" t="s">
        <v>1608</v>
      </c>
      <c r="N5896" t="s">
        <v>289</v>
      </c>
      <c r="O5896" t="s">
        <v>6157</v>
      </c>
      <c r="P5896" t="s">
        <v>6157</v>
      </c>
      <c r="Q5896" t="s">
        <v>3969</v>
      </c>
      <c r="R5896" t="s">
        <v>6157</v>
      </c>
      <c r="S5896" t="s">
        <v>5986</v>
      </c>
      <c r="T5896" t="s">
        <v>4353</v>
      </c>
      <c r="U5896" t="s">
        <v>4353</v>
      </c>
      <c r="V5896">
        <v>0</v>
      </c>
      <c r="W5896">
        <v>80</v>
      </c>
      <c r="X5896" t="s">
        <v>6157</v>
      </c>
      <c r="Y5896" t="s">
        <v>6157</v>
      </c>
      <c r="Z5896" t="s">
        <v>1371</v>
      </c>
      <c r="AA5896" t="s">
        <v>1388</v>
      </c>
      <c r="AB5896" t="s">
        <v>5874</v>
      </c>
      <c r="AC5896" t="s">
        <v>4010</v>
      </c>
      <c r="AD5896" t="s">
        <v>6157</v>
      </c>
      <c r="AE5896" t="s">
        <v>6157</v>
      </c>
      <c r="AF5896" t="s">
        <v>6157</v>
      </c>
      <c r="AG5896" t="s">
        <v>6157</v>
      </c>
      <c r="AH5896" t="s">
        <v>6157</v>
      </c>
      <c r="AI5896" t="s">
        <v>6157</v>
      </c>
      <c r="AJ5896" t="s">
        <v>6457</v>
      </c>
      <c r="AK5896" t="s">
        <v>6034</v>
      </c>
      <c r="AL5896" t="s">
        <v>4535</v>
      </c>
      <c r="AM5896" t="s">
        <v>1425</v>
      </c>
      <c r="AN5896" t="s">
        <v>4353</v>
      </c>
      <c r="AO5896" s="29">
        <v>10</v>
      </c>
      <c r="AP5896">
        <v>-21.124047999999998</v>
      </c>
      <c r="AQ5896">
        <v>-175.15889999999999</v>
      </c>
      <c r="AR5896" t="s">
        <v>289</v>
      </c>
      <c r="AS5896">
        <v>0.5</v>
      </c>
      <c r="AT5896" t="s">
        <v>6032</v>
      </c>
      <c r="AU5896" t="s">
        <v>274</v>
      </c>
      <c r="AV5896" t="s">
        <v>4353</v>
      </c>
      <c r="AW5896" t="s">
        <v>4353</v>
      </c>
      <c r="AX5896" t="s">
        <v>4353</v>
      </c>
      <c r="AY5896">
        <v>1040</v>
      </c>
      <c r="AZ5896">
        <v>1260</v>
      </c>
      <c r="BA5896" t="s">
        <v>290</v>
      </c>
      <c r="BB5896" t="s">
        <v>4785</v>
      </c>
      <c r="BC5896" t="s">
        <v>6157</v>
      </c>
      <c r="BD5896" s="7"/>
      <c r="BH5896" t="s">
        <v>1551</v>
      </c>
      <c r="BI5896" t="s">
        <v>7267</v>
      </c>
      <c r="BJ5896" t="s">
        <v>6479</v>
      </c>
      <c r="BK5896" t="s">
        <v>6478</v>
      </c>
      <c r="BL5896" s="7">
        <v>2021</v>
      </c>
      <c r="BQ5896" t="s">
        <v>5536</v>
      </c>
      <c r="BR5896">
        <v>1</v>
      </c>
      <c r="BS5896" t="s">
        <v>6573</v>
      </c>
      <c r="BT5896" t="s">
        <v>1598</v>
      </c>
      <c r="BW5896">
        <v>-17.3</v>
      </c>
      <c r="BY5896">
        <v>9.9</v>
      </c>
      <c r="CA5896">
        <v>1.6</v>
      </c>
      <c r="CB5896">
        <v>3.4</v>
      </c>
      <c r="CC5896">
        <v>12.6</v>
      </c>
      <c r="CD5896">
        <v>4.4000000000000004</v>
      </c>
    </row>
    <row r="5897" spans="1:106" ht="16" customHeight="1">
      <c r="A5897">
        <v>5896</v>
      </c>
      <c r="B5897" t="s">
        <v>7221</v>
      </c>
      <c r="C5897" s="2">
        <v>45024</v>
      </c>
      <c r="D5897" t="s">
        <v>6912</v>
      </c>
      <c r="E5897" s="19" t="s">
        <v>152</v>
      </c>
      <c r="F5897" s="19"/>
      <c r="G5897" t="s">
        <v>1608</v>
      </c>
      <c r="H5897" t="s">
        <v>6157</v>
      </c>
      <c r="I5897" t="s">
        <v>4349</v>
      </c>
      <c r="J5897" t="s">
        <v>4350</v>
      </c>
      <c r="K5897" t="s">
        <v>4351</v>
      </c>
      <c r="L5897" t="s">
        <v>6157</v>
      </c>
      <c r="M5897" t="s">
        <v>1608</v>
      </c>
      <c r="N5897" t="s">
        <v>289</v>
      </c>
      <c r="O5897" t="s">
        <v>6157</v>
      </c>
      <c r="P5897" t="s">
        <v>6157</v>
      </c>
      <c r="Q5897" t="s">
        <v>3969</v>
      </c>
      <c r="R5897" t="s">
        <v>6157</v>
      </c>
      <c r="S5897" t="s">
        <v>229</v>
      </c>
      <c r="T5897" t="s">
        <v>6228</v>
      </c>
      <c r="U5897" t="s">
        <v>4369</v>
      </c>
      <c r="V5897">
        <v>44</v>
      </c>
      <c r="W5897">
        <v>44</v>
      </c>
      <c r="X5897" t="s">
        <v>6157</v>
      </c>
      <c r="Y5897" t="s">
        <v>6157</v>
      </c>
      <c r="Z5897" t="s">
        <v>5178</v>
      </c>
      <c r="AA5897" t="s">
        <v>1388</v>
      </c>
      <c r="AB5897" t="s">
        <v>6036</v>
      </c>
      <c r="AC5897" t="s">
        <v>6157</v>
      </c>
      <c r="AD5897" t="s">
        <v>6157</v>
      </c>
      <c r="AE5897" t="s">
        <v>6157</v>
      </c>
      <c r="AF5897" t="s">
        <v>6157</v>
      </c>
      <c r="AG5897" t="s">
        <v>6157</v>
      </c>
      <c r="AH5897" t="s">
        <v>6157</v>
      </c>
      <c r="AI5897" t="s">
        <v>6157</v>
      </c>
      <c r="AJ5897" t="s">
        <v>6457</v>
      </c>
      <c r="AK5897" t="s">
        <v>6044</v>
      </c>
      <c r="AL5897" t="s">
        <v>6037</v>
      </c>
      <c r="AM5897" t="s">
        <v>1435</v>
      </c>
      <c r="AN5897" s="7">
        <v>2016</v>
      </c>
      <c r="AO5897" s="29">
        <v>17</v>
      </c>
      <c r="AP5897">
        <v>-46.117012000000003</v>
      </c>
      <c r="AQ5897">
        <v>169.96525800000001</v>
      </c>
      <c r="AR5897" t="s">
        <v>289</v>
      </c>
      <c r="AS5897">
        <v>20</v>
      </c>
      <c r="AT5897" t="s">
        <v>6038</v>
      </c>
      <c r="AU5897" t="s">
        <v>274</v>
      </c>
      <c r="AV5897" t="s">
        <v>6039</v>
      </c>
      <c r="AW5897" t="s">
        <v>4353</v>
      </c>
      <c r="AX5897" t="s">
        <v>4353</v>
      </c>
      <c r="AY5897">
        <v>1860</v>
      </c>
      <c r="AZ5897">
        <v>1900</v>
      </c>
      <c r="BA5897" t="s">
        <v>7019</v>
      </c>
      <c r="BB5897" t="s">
        <v>4785</v>
      </c>
      <c r="BC5897" t="s">
        <v>6157</v>
      </c>
      <c r="BD5897" s="7"/>
      <c r="BH5897" t="s">
        <v>295</v>
      </c>
      <c r="BI5897" t="s">
        <v>7274</v>
      </c>
      <c r="BJ5897" t="s">
        <v>6514</v>
      </c>
      <c r="BK5897" t="s">
        <v>6493</v>
      </c>
      <c r="BL5897" s="7">
        <v>2021</v>
      </c>
      <c r="BQ5897" t="s">
        <v>6040</v>
      </c>
      <c r="BR5897">
        <v>1</v>
      </c>
      <c r="BS5897" t="s">
        <v>6578</v>
      </c>
      <c r="BT5897" t="s">
        <v>6611</v>
      </c>
      <c r="BW5897">
        <v>-20</v>
      </c>
      <c r="BY5897">
        <v>11.1</v>
      </c>
      <c r="CB5897">
        <v>3.3</v>
      </c>
      <c r="CC5897">
        <v>30.2</v>
      </c>
      <c r="CD5897">
        <v>10.6</v>
      </c>
    </row>
    <row r="5898" spans="1:106" ht="16" customHeight="1">
      <c r="A5898">
        <v>5897</v>
      </c>
      <c r="B5898" t="s">
        <v>7221</v>
      </c>
      <c r="C5898" s="2">
        <v>45024</v>
      </c>
      <c r="D5898" t="s">
        <v>6041</v>
      </c>
      <c r="E5898" s="19" t="s">
        <v>151</v>
      </c>
      <c r="F5898" s="19"/>
      <c r="G5898" t="s">
        <v>1608</v>
      </c>
      <c r="H5898" t="s">
        <v>6157</v>
      </c>
      <c r="I5898" t="s">
        <v>4349</v>
      </c>
      <c r="J5898" t="s">
        <v>4350</v>
      </c>
      <c r="K5898" t="s">
        <v>4351</v>
      </c>
      <c r="L5898" t="s">
        <v>6157</v>
      </c>
      <c r="M5898" t="s">
        <v>1608</v>
      </c>
      <c r="N5898" t="s">
        <v>289</v>
      </c>
      <c r="O5898" t="s">
        <v>6157</v>
      </c>
      <c r="P5898" t="s">
        <v>6157</v>
      </c>
      <c r="Q5898" t="s">
        <v>3969</v>
      </c>
      <c r="R5898" t="s">
        <v>6157</v>
      </c>
      <c r="S5898" t="s">
        <v>230</v>
      </c>
      <c r="T5898" t="s">
        <v>6216</v>
      </c>
      <c r="U5898" t="s">
        <v>4369</v>
      </c>
      <c r="V5898">
        <v>36</v>
      </c>
      <c r="W5898">
        <v>36</v>
      </c>
      <c r="X5898" t="s">
        <v>6157</v>
      </c>
      <c r="Y5898" t="s">
        <v>6157</v>
      </c>
      <c r="Z5898" t="s">
        <v>5178</v>
      </c>
      <c r="AA5898" t="s">
        <v>1388</v>
      </c>
      <c r="AB5898" t="s">
        <v>4527</v>
      </c>
      <c r="AC5898" t="s">
        <v>6157</v>
      </c>
      <c r="AD5898" t="s">
        <v>6157</v>
      </c>
      <c r="AE5898" t="s">
        <v>6157</v>
      </c>
      <c r="AF5898" t="s">
        <v>6157</v>
      </c>
      <c r="AG5898" t="s">
        <v>6157</v>
      </c>
      <c r="AH5898" t="s">
        <v>6157</v>
      </c>
      <c r="AI5898" t="s">
        <v>6157</v>
      </c>
      <c r="AJ5898" t="s">
        <v>6457</v>
      </c>
      <c r="AK5898" t="s">
        <v>6044</v>
      </c>
      <c r="AL5898" t="s">
        <v>6037</v>
      </c>
      <c r="AM5898" t="s">
        <v>1435</v>
      </c>
      <c r="AN5898" s="7">
        <v>2016</v>
      </c>
      <c r="AO5898" s="29">
        <v>17</v>
      </c>
      <c r="AP5898">
        <v>-46.117012000000003</v>
      </c>
      <c r="AQ5898">
        <v>169.96525800000001</v>
      </c>
      <c r="AR5898" t="s">
        <v>289</v>
      </c>
      <c r="AS5898">
        <v>20</v>
      </c>
      <c r="AT5898" t="s">
        <v>6038</v>
      </c>
      <c r="AU5898" t="s">
        <v>274</v>
      </c>
      <c r="AV5898" t="s">
        <v>6039</v>
      </c>
      <c r="AW5898" t="s">
        <v>4353</v>
      </c>
      <c r="AX5898" t="s">
        <v>4353</v>
      </c>
      <c r="AY5898">
        <v>1860</v>
      </c>
      <c r="AZ5898">
        <v>1900</v>
      </c>
      <c r="BA5898" t="s">
        <v>7019</v>
      </c>
      <c r="BB5898" t="s">
        <v>4785</v>
      </c>
      <c r="BC5898" t="s">
        <v>6157</v>
      </c>
      <c r="BD5898" s="7"/>
      <c r="BH5898" t="s">
        <v>295</v>
      </c>
      <c r="BI5898" t="s">
        <v>7274</v>
      </c>
      <c r="BJ5898" t="s">
        <v>6514</v>
      </c>
      <c r="BK5898" t="s">
        <v>6493</v>
      </c>
      <c r="BL5898" s="7">
        <v>2021</v>
      </c>
      <c r="BQ5898" t="s">
        <v>6040</v>
      </c>
      <c r="BR5898">
        <v>1</v>
      </c>
      <c r="BS5898" t="s">
        <v>6578</v>
      </c>
      <c r="BT5898" t="s">
        <v>6611</v>
      </c>
      <c r="BW5898">
        <v>-19.8</v>
      </c>
      <c r="BY5898">
        <v>10.9</v>
      </c>
      <c r="CB5898">
        <v>3.5</v>
      </c>
      <c r="CC5898">
        <v>30</v>
      </c>
      <c r="CD5898">
        <v>10.1</v>
      </c>
    </row>
    <row r="5899" spans="1:106" ht="16" customHeight="1">
      <c r="A5899">
        <v>5898</v>
      </c>
      <c r="B5899" t="s">
        <v>7221</v>
      </c>
      <c r="C5899" s="2">
        <v>45024</v>
      </c>
      <c r="E5899" s="19" t="s">
        <v>148</v>
      </c>
      <c r="F5899" s="19"/>
      <c r="G5899" t="s">
        <v>1608</v>
      </c>
      <c r="H5899" t="s">
        <v>6157</v>
      </c>
      <c r="I5899" t="s">
        <v>4349</v>
      </c>
      <c r="J5899" t="s">
        <v>4350</v>
      </c>
      <c r="K5899" t="s">
        <v>4351</v>
      </c>
      <c r="L5899" t="s">
        <v>6157</v>
      </c>
      <c r="M5899" t="s">
        <v>1608</v>
      </c>
      <c r="N5899" t="s">
        <v>289</v>
      </c>
      <c r="O5899" t="s">
        <v>6157</v>
      </c>
      <c r="P5899" t="s">
        <v>6157</v>
      </c>
      <c r="Q5899" t="s">
        <v>3969</v>
      </c>
      <c r="R5899" t="s">
        <v>6157</v>
      </c>
      <c r="S5899" t="s">
        <v>230</v>
      </c>
      <c r="T5899" t="s">
        <v>243</v>
      </c>
      <c r="U5899" t="s">
        <v>233</v>
      </c>
      <c r="V5899">
        <v>18</v>
      </c>
      <c r="W5899">
        <v>80</v>
      </c>
      <c r="X5899" t="s">
        <v>6157</v>
      </c>
      <c r="Y5899" t="s">
        <v>6157</v>
      </c>
      <c r="Z5899" t="s">
        <v>5178</v>
      </c>
      <c r="AA5899" t="s">
        <v>1388</v>
      </c>
      <c r="AB5899" t="s">
        <v>246</v>
      </c>
      <c r="AC5899" t="s">
        <v>4353</v>
      </c>
      <c r="AD5899" t="s">
        <v>6157</v>
      </c>
      <c r="AE5899" t="s">
        <v>6157</v>
      </c>
      <c r="AF5899" t="s">
        <v>6157</v>
      </c>
      <c r="AG5899" t="s">
        <v>6157</v>
      </c>
      <c r="AH5899" t="s">
        <v>6157</v>
      </c>
      <c r="AI5899" t="s">
        <v>6157</v>
      </c>
      <c r="AJ5899" t="s">
        <v>6457</v>
      </c>
      <c r="AK5899" t="s">
        <v>6044</v>
      </c>
      <c r="AL5899" t="s">
        <v>6037</v>
      </c>
      <c r="AM5899" t="s">
        <v>1435</v>
      </c>
      <c r="AN5899" s="7">
        <v>2016</v>
      </c>
      <c r="AO5899" s="29">
        <v>17</v>
      </c>
      <c r="AP5899">
        <v>-46.117012000000003</v>
      </c>
      <c r="AQ5899">
        <v>169.96525800000001</v>
      </c>
      <c r="AR5899" t="s">
        <v>289</v>
      </c>
      <c r="AS5899">
        <v>20</v>
      </c>
      <c r="AT5899" t="s">
        <v>6038</v>
      </c>
      <c r="AU5899" t="s">
        <v>274</v>
      </c>
      <c r="AV5899" t="s">
        <v>6039</v>
      </c>
      <c r="AW5899" t="s">
        <v>4353</v>
      </c>
      <c r="AX5899" t="s">
        <v>4353</v>
      </c>
      <c r="AY5899">
        <v>1860</v>
      </c>
      <c r="AZ5899">
        <v>1900</v>
      </c>
      <c r="BA5899" t="s">
        <v>7019</v>
      </c>
      <c r="BB5899" t="s">
        <v>4785</v>
      </c>
      <c r="BC5899" t="s">
        <v>6157</v>
      </c>
      <c r="BD5899" s="7"/>
      <c r="BH5899" t="s">
        <v>295</v>
      </c>
      <c r="BI5899" t="s">
        <v>7274</v>
      </c>
      <c r="BJ5899" t="s">
        <v>6514</v>
      </c>
      <c r="BK5899" t="s">
        <v>6493</v>
      </c>
      <c r="BL5899" s="7">
        <v>2021</v>
      </c>
      <c r="BQ5899" t="s">
        <v>6040</v>
      </c>
      <c r="BR5899">
        <v>1</v>
      </c>
      <c r="BS5899" t="s">
        <v>6578</v>
      </c>
      <c r="BT5899" t="s">
        <v>6611</v>
      </c>
      <c r="BW5899">
        <v>-20.5</v>
      </c>
      <c r="BY5899">
        <v>10</v>
      </c>
      <c r="CB5899">
        <v>3.5</v>
      </c>
      <c r="CC5899">
        <v>41.8</v>
      </c>
      <c r="CD5899">
        <v>13.8</v>
      </c>
    </row>
    <row r="5900" spans="1:106" ht="16" customHeight="1">
      <c r="A5900">
        <v>5899</v>
      </c>
      <c r="B5900" t="s">
        <v>7221</v>
      </c>
      <c r="C5900" s="2">
        <v>45024</v>
      </c>
      <c r="D5900" t="s">
        <v>6913</v>
      </c>
      <c r="E5900" s="19" t="s">
        <v>228</v>
      </c>
      <c r="F5900" s="19"/>
      <c r="G5900" t="s">
        <v>1608</v>
      </c>
      <c r="H5900" t="s">
        <v>6157</v>
      </c>
      <c r="I5900" t="s">
        <v>4349</v>
      </c>
      <c r="J5900" t="s">
        <v>4350</v>
      </c>
      <c r="K5900" t="s">
        <v>4351</v>
      </c>
      <c r="L5900" t="s">
        <v>6157</v>
      </c>
      <c r="M5900" t="s">
        <v>1608</v>
      </c>
      <c r="N5900" t="s">
        <v>289</v>
      </c>
      <c r="O5900" t="s">
        <v>6157</v>
      </c>
      <c r="P5900" t="s">
        <v>6157</v>
      </c>
      <c r="Q5900" t="s">
        <v>3969</v>
      </c>
      <c r="R5900" t="s">
        <v>6157</v>
      </c>
      <c r="S5900" t="s">
        <v>229</v>
      </c>
      <c r="T5900" t="s">
        <v>242</v>
      </c>
      <c r="U5900" t="s">
        <v>233</v>
      </c>
      <c r="V5900">
        <v>18</v>
      </c>
      <c r="W5900">
        <v>80</v>
      </c>
      <c r="X5900" t="s">
        <v>6157</v>
      </c>
      <c r="Y5900" t="s">
        <v>6157</v>
      </c>
      <c r="Z5900" t="s">
        <v>5178</v>
      </c>
      <c r="AA5900" t="s">
        <v>1388</v>
      </c>
      <c r="AB5900" t="s">
        <v>246</v>
      </c>
      <c r="AC5900" t="s">
        <v>4353</v>
      </c>
      <c r="AD5900" t="s">
        <v>6157</v>
      </c>
      <c r="AE5900" t="s">
        <v>6157</v>
      </c>
      <c r="AF5900" t="s">
        <v>6157</v>
      </c>
      <c r="AG5900" t="s">
        <v>6157</v>
      </c>
      <c r="AH5900" t="s">
        <v>6157</v>
      </c>
      <c r="AI5900" t="s">
        <v>6157</v>
      </c>
      <c r="AJ5900" t="s">
        <v>6457</v>
      </c>
      <c r="AK5900" t="s">
        <v>6044</v>
      </c>
      <c r="AL5900" t="s">
        <v>6037</v>
      </c>
      <c r="AM5900" t="s">
        <v>1435</v>
      </c>
      <c r="AN5900" s="7">
        <v>2016</v>
      </c>
      <c r="AO5900" s="29">
        <v>17</v>
      </c>
      <c r="AP5900">
        <v>-46.117012000000003</v>
      </c>
      <c r="AQ5900">
        <v>169.96525800000001</v>
      </c>
      <c r="AR5900" t="s">
        <v>289</v>
      </c>
      <c r="AS5900">
        <v>20</v>
      </c>
      <c r="AT5900" t="s">
        <v>6038</v>
      </c>
      <c r="AU5900" t="s">
        <v>274</v>
      </c>
      <c r="AV5900" t="s">
        <v>6039</v>
      </c>
      <c r="AW5900" t="s">
        <v>4353</v>
      </c>
      <c r="AX5900" t="s">
        <v>4353</v>
      </c>
      <c r="AY5900">
        <v>1860</v>
      </c>
      <c r="AZ5900">
        <v>1900</v>
      </c>
      <c r="BA5900" t="s">
        <v>7019</v>
      </c>
      <c r="BB5900" t="s">
        <v>4785</v>
      </c>
      <c r="BC5900" t="s">
        <v>6157</v>
      </c>
      <c r="BD5900" s="7"/>
      <c r="BH5900" t="s">
        <v>295</v>
      </c>
      <c r="BI5900" t="s">
        <v>7274</v>
      </c>
      <c r="BJ5900" t="s">
        <v>6514</v>
      </c>
      <c r="BK5900" t="s">
        <v>6493</v>
      </c>
      <c r="BL5900" s="7">
        <v>2021</v>
      </c>
      <c r="BQ5900" t="s">
        <v>6040</v>
      </c>
      <c r="BR5900">
        <v>1</v>
      </c>
      <c r="BS5900" t="s">
        <v>6578</v>
      </c>
      <c r="BT5900" t="s">
        <v>6611</v>
      </c>
      <c r="BW5900">
        <v>-19</v>
      </c>
      <c r="BY5900">
        <v>11</v>
      </c>
      <c r="CB5900">
        <v>3.5</v>
      </c>
      <c r="CC5900">
        <v>39.799999999999997</v>
      </c>
      <c r="CD5900">
        <v>13.5</v>
      </c>
    </row>
    <row r="5901" spans="1:106" ht="16" customHeight="1">
      <c r="A5901">
        <v>5900</v>
      </c>
      <c r="B5901" t="s">
        <v>7221</v>
      </c>
      <c r="C5901" s="2">
        <v>45024</v>
      </c>
      <c r="D5901" t="s">
        <v>6042</v>
      </c>
      <c r="E5901" s="19" t="s">
        <v>1016</v>
      </c>
      <c r="F5901" s="19"/>
      <c r="G5901" t="s">
        <v>1608</v>
      </c>
      <c r="H5901" t="s">
        <v>6157</v>
      </c>
      <c r="I5901" t="s">
        <v>4349</v>
      </c>
      <c r="J5901" t="s">
        <v>4350</v>
      </c>
      <c r="K5901" t="s">
        <v>4351</v>
      </c>
      <c r="L5901" t="s">
        <v>6157</v>
      </c>
      <c r="M5901" t="s">
        <v>1608</v>
      </c>
      <c r="N5901" t="s">
        <v>289</v>
      </c>
      <c r="O5901" t="s">
        <v>6157</v>
      </c>
      <c r="P5901" t="s">
        <v>6157</v>
      </c>
      <c r="Q5901" t="s">
        <v>3969</v>
      </c>
      <c r="R5901" t="s">
        <v>6157</v>
      </c>
      <c r="S5901" t="s">
        <v>229</v>
      </c>
      <c r="T5901" t="s">
        <v>6229</v>
      </c>
      <c r="U5901" t="s">
        <v>4369</v>
      </c>
      <c r="V5901">
        <v>42</v>
      </c>
      <c r="W5901">
        <v>42</v>
      </c>
      <c r="X5901" t="s">
        <v>6157</v>
      </c>
      <c r="Y5901" t="s">
        <v>6157</v>
      </c>
      <c r="Z5901" t="s">
        <v>5178</v>
      </c>
      <c r="AA5901" t="s">
        <v>1388</v>
      </c>
      <c r="AB5901" t="s">
        <v>1380</v>
      </c>
      <c r="AC5901" t="s">
        <v>1393</v>
      </c>
      <c r="AD5901" t="s">
        <v>6157</v>
      </c>
      <c r="AE5901" t="s">
        <v>6157</v>
      </c>
      <c r="AF5901" t="s">
        <v>6157</v>
      </c>
      <c r="AG5901" t="s">
        <v>6157</v>
      </c>
      <c r="AH5901" t="s">
        <v>6157</v>
      </c>
      <c r="AI5901" t="s">
        <v>6157</v>
      </c>
      <c r="AJ5901" t="s">
        <v>6457</v>
      </c>
      <c r="AK5901" t="s">
        <v>6044</v>
      </c>
      <c r="AL5901" t="s">
        <v>6037</v>
      </c>
      <c r="AM5901" t="s">
        <v>1435</v>
      </c>
      <c r="AN5901" s="7">
        <v>2016</v>
      </c>
      <c r="AO5901" s="29">
        <v>17</v>
      </c>
      <c r="AP5901">
        <v>-46.117012000000003</v>
      </c>
      <c r="AQ5901">
        <v>169.96525800000001</v>
      </c>
      <c r="AR5901" t="s">
        <v>289</v>
      </c>
      <c r="AS5901">
        <v>20</v>
      </c>
      <c r="AT5901" t="s">
        <v>6038</v>
      </c>
      <c r="AU5901" t="s">
        <v>274</v>
      </c>
      <c r="AV5901" t="s">
        <v>6039</v>
      </c>
      <c r="AW5901" t="s">
        <v>4353</v>
      </c>
      <c r="AX5901" t="s">
        <v>4353</v>
      </c>
      <c r="AY5901">
        <v>1860</v>
      </c>
      <c r="AZ5901">
        <v>1900</v>
      </c>
      <c r="BA5901" t="s">
        <v>7019</v>
      </c>
      <c r="BB5901" t="s">
        <v>4785</v>
      </c>
      <c r="BC5901" t="s">
        <v>6157</v>
      </c>
      <c r="BD5901" s="7"/>
      <c r="BH5901" t="s">
        <v>295</v>
      </c>
      <c r="BI5901" t="s">
        <v>7274</v>
      </c>
      <c r="BJ5901" t="s">
        <v>6514</v>
      </c>
      <c r="BK5901" t="s">
        <v>6493</v>
      </c>
      <c r="BL5901" s="7">
        <v>2021</v>
      </c>
      <c r="BQ5901" t="s">
        <v>6040</v>
      </c>
      <c r="BR5901">
        <v>1</v>
      </c>
      <c r="BS5901" t="s">
        <v>6578</v>
      </c>
      <c r="BT5901" t="s">
        <v>6611</v>
      </c>
      <c r="BW5901">
        <v>-19.2</v>
      </c>
      <c r="BY5901">
        <v>10.199999999999999</v>
      </c>
      <c r="CB5901">
        <v>3.3</v>
      </c>
      <c r="CC5901">
        <v>35.700000000000003</v>
      </c>
      <c r="CD5901">
        <v>12.5</v>
      </c>
    </row>
    <row r="5902" spans="1:106" ht="16" customHeight="1">
      <c r="A5902">
        <v>5901</v>
      </c>
      <c r="B5902" t="s">
        <v>7221</v>
      </c>
      <c r="C5902" s="2">
        <v>45024</v>
      </c>
      <c r="E5902" s="19" t="s">
        <v>1014</v>
      </c>
      <c r="F5902" s="19"/>
      <c r="G5902" t="s">
        <v>1608</v>
      </c>
      <c r="H5902" t="s">
        <v>6157</v>
      </c>
      <c r="I5902" t="s">
        <v>4349</v>
      </c>
      <c r="J5902" t="s">
        <v>4350</v>
      </c>
      <c r="K5902" t="s">
        <v>4351</v>
      </c>
      <c r="L5902" t="s">
        <v>6157</v>
      </c>
      <c r="M5902" t="s">
        <v>1608</v>
      </c>
      <c r="N5902" t="s">
        <v>289</v>
      </c>
      <c r="O5902" t="s">
        <v>6157</v>
      </c>
      <c r="P5902" t="s">
        <v>6157</v>
      </c>
      <c r="Q5902" t="s">
        <v>3969</v>
      </c>
      <c r="R5902" t="s">
        <v>6157</v>
      </c>
      <c r="S5902" t="s">
        <v>1364</v>
      </c>
      <c r="T5902" t="s">
        <v>291</v>
      </c>
      <c r="U5902" s="4" t="s">
        <v>231</v>
      </c>
      <c r="V5902">
        <v>0</v>
      </c>
      <c r="W5902">
        <v>80</v>
      </c>
      <c r="X5902" t="s">
        <v>6157</v>
      </c>
      <c r="Y5902" t="s">
        <v>6157</v>
      </c>
      <c r="Z5902" t="s">
        <v>5178</v>
      </c>
      <c r="AA5902" t="s">
        <v>1388</v>
      </c>
      <c r="AB5902" t="s">
        <v>250</v>
      </c>
      <c r="AC5902" t="s">
        <v>4010</v>
      </c>
      <c r="AD5902" t="s">
        <v>6157</v>
      </c>
      <c r="AE5902" t="s">
        <v>6157</v>
      </c>
      <c r="AF5902" t="s">
        <v>6157</v>
      </c>
      <c r="AG5902" t="s">
        <v>6157</v>
      </c>
      <c r="AH5902" t="s">
        <v>6157</v>
      </c>
      <c r="AI5902" t="s">
        <v>6157</v>
      </c>
      <c r="AJ5902" t="s">
        <v>6457</v>
      </c>
      <c r="AK5902" t="s">
        <v>6044</v>
      </c>
      <c r="AL5902" t="s">
        <v>6037</v>
      </c>
      <c r="AM5902" t="s">
        <v>1435</v>
      </c>
      <c r="AN5902" s="7">
        <v>2016</v>
      </c>
      <c r="AO5902" s="29">
        <v>17</v>
      </c>
      <c r="AP5902">
        <v>-46.117012000000003</v>
      </c>
      <c r="AQ5902">
        <v>169.96525800000001</v>
      </c>
      <c r="AR5902" t="s">
        <v>289</v>
      </c>
      <c r="AS5902">
        <v>20</v>
      </c>
      <c r="AT5902" t="s">
        <v>6038</v>
      </c>
      <c r="AU5902" t="s">
        <v>274</v>
      </c>
      <c r="AV5902" t="s">
        <v>6039</v>
      </c>
      <c r="AW5902" t="s">
        <v>4353</v>
      </c>
      <c r="AX5902" t="s">
        <v>4353</v>
      </c>
      <c r="AY5902">
        <v>1860</v>
      </c>
      <c r="AZ5902">
        <v>1900</v>
      </c>
      <c r="BA5902" t="s">
        <v>7019</v>
      </c>
      <c r="BB5902" t="s">
        <v>4785</v>
      </c>
      <c r="BC5902" t="s">
        <v>6157</v>
      </c>
      <c r="BD5902" s="7"/>
      <c r="BH5902" t="s">
        <v>295</v>
      </c>
      <c r="BI5902" t="s">
        <v>7274</v>
      </c>
      <c r="BJ5902" t="s">
        <v>6514</v>
      </c>
      <c r="BK5902" t="s">
        <v>6493</v>
      </c>
      <c r="BL5902" s="7">
        <v>2021</v>
      </c>
      <c r="BQ5902" t="s">
        <v>6040</v>
      </c>
      <c r="BR5902">
        <v>1</v>
      </c>
      <c r="BS5902" t="s">
        <v>6578</v>
      </c>
      <c r="BT5902" t="s">
        <v>6611</v>
      </c>
      <c r="BW5902">
        <v>-20.100000000000001</v>
      </c>
      <c r="BY5902">
        <v>9.9</v>
      </c>
      <c r="CB5902">
        <v>3.2</v>
      </c>
      <c r="CC5902">
        <v>41.2</v>
      </c>
      <c r="CD5902">
        <v>14.9</v>
      </c>
    </row>
    <row r="5903" spans="1:106" ht="16" customHeight="1">
      <c r="A5903">
        <v>5902</v>
      </c>
      <c r="B5903" t="s">
        <v>7221</v>
      </c>
      <c r="C5903" s="2">
        <v>45024</v>
      </c>
      <c r="D5903" t="s">
        <v>6043</v>
      </c>
      <c r="E5903" s="19" t="s">
        <v>1010</v>
      </c>
      <c r="F5903" s="19"/>
      <c r="G5903" t="s">
        <v>1608</v>
      </c>
      <c r="H5903" t="s">
        <v>6157</v>
      </c>
      <c r="I5903" t="s">
        <v>4349</v>
      </c>
      <c r="J5903" t="s">
        <v>4350</v>
      </c>
      <c r="K5903" t="s">
        <v>4351</v>
      </c>
      <c r="L5903" t="s">
        <v>6157</v>
      </c>
      <c r="M5903" t="s">
        <v>1608</v>
      </c>
      <c r="N5903" t="s">
        <v>289</v>
      </c>
      <c r="O5903" t="s">
        <v>6157</v>
      </c>
      <c r="P5903" t="s">
        <v>6157</v>
      </c>
      <c r="Q5903" t="s">
        <v>3969</v>
      </c>
      <c r="R5903" t="s">
        <v>6157</v>
      </c>
      <c r="S5903" t="s">
        <v>230</v>
      </c>
      <c r="T5903" t="s">
        <v>291</v>
      </c>
      <c r="U5903" s="4" t="s">
        <v>231</v>
      </c>
      <c r="V5903">
        <v>0</v>
      </c>
      <c r="W5903">
        <v>80</v>
      </c>
      <c r="X5903" t="s">
        <v>6157</v>
      </c>
      <c r="Y5903" t="s">
        <v>6157</v>
      </c>
      <c r="Z5903" t="s">
        <v>5178</v>
      </c>
      <c r="AA5903" t="s">
        <v>1388</v>
      </c>
      <c r="AB5903" t="s">
        <v>4530</v>
      </c>
      <c r="AC5903" t="s">
        <v>6157</v>
      </c>
      <c r="AD5903" t="s">
        <v>6157</v>
      </c>
      <c r="AE5903" t="s">
        <v>6157</v>
      </c>
      <c r="AF5903" t="s">
        <v>6157</v>
      </c>
      <c r="AG5903" t="s">
        <v>6157</v>
      </c>
      <c r="AH5903" t="s">
        <v>6157</v>
      </c>
      <c r="AI5903" t="s">
        <v>6157</v>
      </c>
      <c r="AJ5903" t="s">
        <v>6457</v>
      </c>
      <c r="AK5903" t="s">
        <v>6044</v>
      </c>
      <c r="AL5903" t="s">
        <v>6037</v>
      </c>
      <c r="AM5903" t="s">
        <v>1435</v>
      </c>
      <c r="AN5903" s="7">
        <v>2016</v>
      </c>
      <c r="AO5903" s="29">
        <v>17</v>
      </c>
      <c r="AP5903">
        <v>-46.117012000000003</v>
      </c>
      <c r="AQ5903">
        <v>169.96525800000001</v>
      </c>
      <c r="AR5903" t="s">
        <v>289</v>
      </c>
      <c r="AS5903">
        <v>20</v>
      </c>
      <c r="AT5903" t="s">
        <v>6038</v>
      </c>
      <c r="AU5903" t="s">
        <v>274</v>
      </c>
      <c r="AV5903" t="s">
        <v>6039</v>
      </c>
      <c r="AW5903" t="s">
        <v>4353</v>
      </c>
      <c r="AX5903" t="s">
        <v>4353</v>
      </c>
      <c r="AY5903">
        <v>1860</v>
      </c>
      <c r="AZ5903">
        <v>1900</v>
      </c>
      <c r="BA5903" t="s">
        <v>7019</v>
      </c>
      <c r="BB5903" t="s">
        <v>4785</v>
      </c>
      <c r="BC5903" t="s">
        <v>6157</v>
      </c>
      <c r="BD5903" s="7"/>
      <c r="BH5903" t="s">
        <v>295</v>
      </c>
      <c r="BI5903" t="s">
        <v>7274</v>
      </c>
      <c r="BJ5903" t="s">
        <v>6514</v>
      </c>
      <c r="BK5903" t="s">
        <v>6493</v>
      </c>
      <c r="BL5903" s="7">
        <v>2021</v>
      </c>
      <c r="BQ5903" t="s">
        <v>6040</v>
      </c>
      <c r="BR5903">
        <v>1</v>
      </c>
      <c r="BS5903" t="s">
        <v>6578</v>
      </c>
      <c r="BT5903" t="s">
        <v>6611</v>
      </c>
      <c r="BW5903">
        <v>-18.8</v>
      </c>
      <c r="BY5903">
        <v>12.8</v>
      </c>
      <c r="CB5903">
        <v>3.4</v>
      </c>
      <c r="CC5903">
        <v>32.5</v>
      </c>
      <c r="CD5903">
        <v>11.2</v>
      </c>
    </row>
    <row r="5904" spans="1:106" ht="16" customHeight="1">
      <c r="A5904">
        <v>5903</v>
      </c>
      <c r="B5904" t="s">
        <v>7221</v>
      </c>
      <c r="C5904" s="2">
        <v>45024</v>
      </c>
      <c r="E5904" t="s">
        <v>152</v>
      </c>
      <c r="F5904" s="19"/>
      <c r="G5904" t="s">
        <v>1608</v>
      </c>
      <c r="H5904" t="s">
        <v>6157</v>
      </c>
      <c r="I5904" t="s">
        <v>4349</v>
      </c>
      <c r="J5904" t="s">
        <v>4350</v>
      </c>
      <c r="K5904" t="s">
        <v>4351</v>
      </c>
      <c r="L5904" t="s">
        <v>6157</v>
      </c>
      <c r="M5904" t="s">
        <v>1608</v>
      </c>
      <c r="N5904" t="s">
        <v>289</v>
      </c>
      <c r="O5904" t="s">
        <v>6157</v>
      </c>
      <c r="P5904" t="s">
        <v>6157</v>
      </c>
      <c r="Q5904" t="s">
        <v>3969</v>
      </c>
      <c r="R5904" t="s">
        <v>6157</v>
      </c>
      <c r="S5904" t="s">
        <v>229</v>
      </c>
      <c r="T5904" t="s">
        <v>6228</v>
      </c>
      <c r="U5904" t="s">
        <v>4369</v>
      </c>
      <c r="V5904">
        <v>44</v>
      </c>
      <c r="W5904">
        <v>44</v>
      </c>
      <c r="X5904" t="s">
        <v>289</v>
      </c>
      <c r="Y5904" t="s">
        <v>6157</v>
      </c>
      <c r="Z5904" t="s">
        <v>5178</v>
      </c>
      <c r="AA5904" t="s">
        <v>245</v>
      </c>
      <c r="AB5904" t="s">
        <v>6157</v>
      </c>
      <c r="AC5904" t="s">
        <v>6157</v>
      </c>
      <c r="AD5904">
        <v>38</v>
      </c>
      <c r="AE5904" t="s">
        <v>6901</v>
      </c>
      <c r="AF5904" t="s">
        <v>6898</v>
      </c>
      <c r="AG5904" t="s">
        <v>4010</v>
      </c>
      <c r="AH5904" t="s">
        <v>254</v>
      </c>
      <c r="AI5904" t="s">
        <v>6157</v>
      </c>
      <c r="AJ5904" t="s">
        <v>6804</v>
      </c>
      <c r="AK5904" t="s">
        <v>6044</v>
      </c>
      <c r="AL5904" t="s">
        <v>6037</v>
      </c>
      <c r="AM5904" t="s">
        <v>1435</v>
      </c>
      <c r="AN5904" s="7">
        <v>2016</v>
      </c>
      <c r="AO5904" s="29">
        <v>17</v>
      </c>
      <c r="AP5904">
        <v>-46.117012000000003</v>
      </c>
      <c r="AQ5904">
        <v>169.96525800000001</v>
      </c>
      <c r="AR5904" t="s">
        <v>289</v>
      </c>
      <c r="AS5904">
        <v>20</v>
      </c>
      <c r="AT5904" t="s">
        <v>6038</v>
      </c>
      <c r="AU5904" t="s">
        <v>274</v>
      </c>
      <c r="AV5904" t="s">
        <v>4353</v>
      </c>
      <c r="AW5904" t="s">
        <v>4353</v>
      </c>
      <c r="AX5904" t="s">
        <v>4353</v>
      </c>
      <c r="AY5904">
        <v>1860</v>
      </c>
      <c r="AZ5904">
        <v>1890</v>
      </c>
      <c r="BA5904" t="s">
        <v>7019</v>
      </c>
      <c r="BB5904" t="s">
        <v>4785</v>
      </c>
      <c r="BC5904" t="s">
        <v>6157</v>
      </c>
      <c r="BD5904" s="7"/>
      <c r="BH5904" t="s">
        <v>295</v>
      </c>
      <c r="BI5904" t="s">
        <v>7275</v>
      </c>
      <c r="BJ5904" t="s">
        <v>6490</v>
      </c>
      <c r="BK5904" t="s">
        <v>6489</v>
      </c>
      <c r="BL5904" s="7">
        <v>2021</v>
      </c>
      <c r="BW5904"/>
      <c r="BY5904"/>
      <c r="CE5904" t="s">
        <v>6597</v>
      </c>
      <c r="CF5904">
        <v>1</v>
      </c>
      <c r="CG5904" t="s">
        <v>6598</v>
      </c>
      <c r="CH5904" t="s">
        <v>6599</v>
      </c>
      <c r="CM5904">
        <v>25.2</v>
      </c>
      <c r="CN5904">
        <v>0.1</v>
      </c>
      <c r="CW5904" t="s">
        <v>6045</v>
      </c>
      <c r="CX5904">
        <v>1</v>
      </c>
      <c r="CY5904" t="s">
        <v>6046</v>
      </c>
      <c r="CZ5904" t="s">
        <v>5604</v>
      </c>
      <c r="DA5904">
        <v>0.71191099999999996</v>
      </c>
      <c r="DB5904">
        <v>1.0000000000000001E-5</v>
      </c>
    </row>
    <row r="5905" spans="1:106" ht="16" customHeight="1">
      <c r="A5905">
        <v>5904</v>
      </c>
      <c r="B5905" t="s">
        <v>7221</v>
      </c>
      <c r="C5905" s="2">
        <v>45024</v>
      </c>
      <c r="E5905" t="s">
        <v>151</v>
      </c>
      <c r="F5905" s="19"/>
      <c r="G5905" t="s">
        <v>1608</v>
      </c>
      <c r="H5905" t="s">
        <v>6157</v>
      </c>
      <c r="I5905" t="s">
        <v>4349</v>
      </c>
      <c r="J5905" t="s">
        <v>4350</v>
      </c>
      <c r="K5905" t="s">
        <v>4351</v>
      </c>
      <c r="L5905" t="s">
        <v>6157</v>
      </c>
      <c r="M5905" t="s">
        <v>1608</v>
      </c>
      <c r="N5905" t="s">
        <v>289</v>
      </c>
      <c r="O5905" t="s">
        <v>6157</v>
      </c>
      <c r="P5905" t="s">
        <v>6157</v>
      </c>
      <c r="Q5905" t="s">
        <v>3969</v>
      </c>
      <c r="R5905" t="s">
        <v>6157</v>
      </c>
      <c r="S5905" t="s">
        <v>230</v>
      </c>
      <c r="T5905" t="s">
        <v>6216</v>
      </c>
      <c r="U5905" t="s">
        <v>4369</v>
      </c>
      <c r="V5905">
        <v>36</v>
      </c>
      <c r="W5905">
        <v>36</v>
      </c>
      <c r="X5905" t="s">
        <v>289</v>
      </c>
      <c r="Y5905" t="s">
        <v>6157</v>
      </c>
      <c r="Z5905" t="s">
        <v>5178</v>
      </c>
      <c r="AA5905" t="s">
        <v>245</v>
      </c>
      <c r="AB5905" t="s">
        <v>6157</v>
      </c>
      <c r="AC5905" t="s">
        <v>6157</v>
      </c>
      <c r="AD5905">
        <v>21</v>
      </c>
      <c r="AE5905" t="s">
        <v>6901</v>
      </c>
      <c r="AF5905" t="s">
        <v>6899</v>
      </c>
      <c r="AG5905" t="s">
        <v>4010</v>
      </c>
      <c r="AH5905" t="s">
        <v>6902</v>
      </c>
      <c r="AI5905" t="s">
        <v>6157</v>
      </c>
      <c r="AJ5905" t="s">
        <v>6804</v>
      </c>
      <c r="AK5905" t="s">
        <v>6044</v>
      </c>
      <c r="AL5905" t="s">
        <v>6037</v>
      </c>
      <c r="AM5905" t="s">
        <v>1435</v>
      </c>
      <c r="AN5905" s="7">
        <v>2016</v>
      </c>
      <c r="AO5905" s="29">
        <v>17</v>
      </c>
      <c r="AP5905">
        <v>-46.117012000000003</v>
      </c>
      <c r="AQ5905">
        <v>169.96525800000001</v>
      </c>
      <c r="AR5905" t="s">
        <v>289</v>
      </c>
      <c r="AS5905">
        <v>20</v>
      </c>
      <c r="AT5905" t="s">
        <v>6038</v>
      </c>
      <c r="AU5905" t="s">
        <v>274</v>
      </c>
      <c r="AV5905" t="s">
        <v>4353</v>
      </c>
      <c r="AW5905" t="s">
        <v>4353</v>
      </c>
      <c r="AX5905" t="s">
        <v>4353</v>
      </c>
      <c r="AY5905">
        <v>1860</v>
      </c>
      <c r="AZ5905">
        <v>1890</v>
      </c>
      <c r="BA5905" t="s">
        <v>7019</v>
      </c>
      <c r="BB5905" t="s">
        <v>4785</v>
      </c>
      <c r="BC5905" t="s">
        <v>6157</v>
      </c>
      <c r="BD5905" s="7"/>
      <c r="BH5905" t="s">
        <v>295</v>
      </c>
      <c r="BI5905" t="s">
        <v>7275</v>
      </c>
      <c r="BJ5905" t="s">
        <v>6490</v>
      </c>
      <c r="BK5905" t="s">
        <v>6489</v>
      </c>
      <c r="BL5905" s="7">
        <v>2021</v>
      </c>
      <c r="BW5905"/>
      <c r="BY5905"/>
      <c r="CE5905" t="s">
        <v>6597</v>
      </c>
      <c r="CF5905">
        <v>1</v>
      </c>
      <c r="CG5905" t="s">
        <v>6598</v>
      </c>
      <c r="CH5905" t="s">
        <v>6599</v>
      </c>
      <c r="CM5905">
        <v>26.1</v>
      </c>
      <c r="CN5905">
        <v>0.1</v>
      </c>
      <c r="CW5905" t="s">
        <v>6045</v>
      </c>
      <c r="CX5905">
        <v>1</v>
      </c>
      <c r="CY5905" t="s">
        <v>6046</v>
      </c>
      <c r="CZ5905" t="s">
        <v>5604</v>
      </c>
      <c r="DA5905">
        <v>0.70934200000000003</v>
      </c>
      <c r="DB5905">
        <v>1.0000000000000001E-5</v>
      </c>
    </row>
    <row r="5906" spans="1:106" ht="16" customHeight="1">
      <c r="A5906">
        <v>5905</v>
      </c>
      <c r="B5906" t="s">
        <v>7221</v>
      </c>
      <c r="C5906" s="2">
        <v>45024</v>
      </c>
      <c r="E5906" t="s">
        <v>150</v>
      </c>
      <c r="F5906" s="19"/>
      <c r="G5906" t="s">
        <v>1608</v>
      </c>
      <c r="H5906" t="s">
        <v>6157</v>
      </c>
      <c r="I5906" t="s">
        <v>4349</v>
      </c>
      <c r="J5906" t="s">
        <v>4350</v>
      </c>
      <c r="K5906" t="s">
        <v>4351</v>
      </c>
      <c r="L5906" t="s">
        <v>6157</v>
      </c>
      <c r="M5906" t="s">
        <v>1608</v>
      </c>
      <c r="N5906" t="s">
        <v>289</v>
      </c>
      <c r="O5906" t="s">
        <v>6157</v>
      </c>
      <c r="P5906" t="s">
        <v>6157</v>
      </c>
      <c r="Q5906" t="s">
        <v>3969</v>
      </c>
      <c r="R5906" t="s">
        <v>6157</v>
      </c>
      <c r="S5906" t="s">
        <v>231</v>
      </c>
      <c r="T5906" t="s">
        <v>6108</v>
      </c>
      <c r="U5906" t="s">
        <v>1368</v>
      </c>
      <c r="V5906">
        <v>1.5</v>
      </c>
      <c r="W5906">
        <v>1.5</v>
      </c>
      <c r="X5906" t="s">
        <v>289</v>
      </c>
      <c r="Y5906" t="s">
        <v>6157</v>
      </c>
      <c r="Z5906" t="s">
        <v>5178</v>
      </c>
      <c r="AA5906" t="s">
        <v>245</v>
      </c>
      <c r="AB5906" t="s">
        <v>6157</v>
      </c>
      <c r="AC5906" t="s">
        <v>6157</v>
      </c>
      <c r="AD5906">
        <v>53</v>
      </c>
      <c r="AE5906" t="s">
        <v>6903</v>
      </c>
      <c r="AF5906" t="s">
        <v>6899</v>
      </c>
      <c r="AG5906" t="s">
        <v>1393</v>
      </c>
      <c r="AH5906" t="s">
        <v>6905</v>
      </c>
      <c r="AI5906" t="s">
        <v>6157</v>
      </c>
      <c r="AJ5906" t="s">
        <v>6804</v>
      </c>
      <c r="AK5906" t="s">
        <v>6044</v>
      </c>
      <c r="AL5906" t="s">
        <v>6037</v>
      </c>
      <c r="AM5906" t="s">
        <v>1435</v>
      </c>
      <c r="AN5906" s="7">
        <v>2016</v>
      </c>
      <c r="AO5906" s="29">
        <v>17</v>
      </c>
      <c r="AP5906">
        <v>-46.117012000000003</v>
      </c>
      <c r="AQ5906">
        <v>169.96525800000001</v>
      </c>
      <c r="AR5906" t="s">
        <v>289</v>
      </c>
      <c r="AS5906">
        <v>20</v>
      </c>
      <c r="AT5906" t="s">
        <v>6038</v>
      </c>
      <c r="AU5906" t="s">
        <v>274</v>
      </c>
      <c r="AV5906" t="s">
        <v>4353</v>
      </c>
      <c r="AW5906" t="s">
        <v>4353</v>
      </c>
      <c r="AX5906" t="s">
        <v>4353</v>
      </c>
      <c r="AY5906">
        <v>1860</v>
      </c>
      <c r="AZ5906">
        <v>1890</v>
      </c>
      <c r="BA5906" t="s">
        <v>7019</v>
      </c>
      <c r="BB5906" t="s">
        <v>4785</v>
      </c>
      <c r="BC5906" t="s">
        <v>6157</v>
      </c>
      <c r="BD5906" s="7"/>
      <c r="BH5906" t="s">
        <v>295</v>
      </c>
      <c r="BI5906" t="s">
        <v>7275</v>
      </c>
      <c r="BJ5906" t="s">
        <v>6490</v>
      </c>
      <c r="BK5906" t="s">
        <v>6489</v>
      </c>
      <c r="BL5906" s="7">
        <v>2021</v>
      </c>
      <c r="BW5906"/>
      <c r="BY5906"/>
      <c r="CE5906" t="s">
        <v>6597</v>
      </c>
      <c r="CF5906">
        <v>1</v>
      </c>
      <c r="CG5906" t="s">
        <v>6598</v>
      </c>
      <c r="CH5906" t="s">
        <v>6599</v>
      </c>
      <c r="CM5906">
        <v>26.4</v>
      </c>
      <c r="CN5906">
        <v>0</v>
      </c>
      <c r="CW5906" t="s">
        <v>6045</v>
      </c>
      <c r="CX5906">
        <v>1</v>
      </c>
      <c r="CY5906" t="s">
        <v>6046</v>
      </c>
      <c r="CZ5906" t="s">
        <v>5604</v>
      </c>
      <c r="DA5906">
        <v>0.70859099999999997</v>
      </c>
      <c r="DB5906">
        <v>9.0000000000000002E-6</v>
      </c>
    </row>
    <row r="5907" spans="1:106" ht="16" customHeight="1">
      <c r="A5907">
        <v>5906</v>
      </c>
      <c r="B5907" t="s">
        <v>7221</v>
      </c>
      <c r="C5907" s="2">
        <v>45024</v>
      </c>
      <c r="E5907" t="s">
        <v>228</v>
      </c>
      <c r="F5907" s="19"/>
      <c r="G5907" t="s">
        <v>1608</v>
      </c>
      <c r="H5907" t="s">
        <v>6157</v>
      </c>
      <c r="I5907" t="s">
        <v>4349</v>
      </c>
      <c r="J5907" t="s">
        <v>4350</v>
      </c>
      <c r="K5907" t="s">
        <v>4351</v>
      </c>
      <c r="L5907" t="s">
        <v>6157</v>
      </c>
      <c r="M5907" t="s">
        <v>1608</v>
      </c>
      <c r="N5907" t="s">
        <v>289</v>
      </c>
      <c r="O5907" t="s">
        <v>6157</v>
      </c>
      <c r="P5907" t="s">
        <v>6157</v>
      </c>
      <c r="Q5907" t="s">
        <v>3969</v>
      </c>
      <c r="R5907" t="s">
        <v>6157</v>
      </c>
      <c r="S5907" t="s">
        <v>229</v>
      </c>
      <c r="T5907" t="s">
        <v>242</v>
      </c>
      <c r="U5907" t="s">
        <v>233</v>
      </c>
      <c r="V5907">
        <v>18</v>
      </c>
      <c r="W5907">
        <v>80</v>
      </c>
      <c r="X5907" t="s">
        <v>289</v>
      </c>
      <c r="Y5907" t="s">
        <v>6157</v>
      </c>
      <c r="Z5907" t="s">
        <v>5178</v>
      </c>
      <c r="AA5907" t="s">
        <v>245</v>
      </c>
      <c r="AB5907" t="s">
        <v>6157</v>
      </c>
      <c r="AC5907" t="s">
        <v>6157</v>
      </c>
      <c r="AD5907">
        <v>13</v>
      </c>
      <c r="AE5907" t="s">
        <v>6901</v>
      </c>
      <c r="AF5907" t="s">
        <v>6899</v>
      </c>
      <c r="AG5907" t="s">
        <v>1393</v>
      </c>
      <c r="AH5907" t="s">
        <v>6905</v>
      </c>
      <c r="AI5907" t="s">
        <v>6157</v>
      </c>
      <c r="AJ5907" t="s">
        <v>6804</v>
      </c>
      <c r="AK5907" t="s">
        <v>6044</v>
      </c>
      <c r="AL5907" t="s">
        <v>6037</v>
      </c>
      <c r="AM5907" t="s">
        <v>1435</v>
      </c>
      <c r="AN5907" s="7">
        <v>2016</v>
      </c>
      <c r="AO5907" s="29">
        <v>17</v>
      </c>
      <c r="AP5907">
        <v>-46.117012000000003</v>
      </c>
      <c r="AQ5907">
        <v>169.96525800000001</v>
      </c>
      <c r="AR5907" t="s">
        <v>289</v>
      </c>
      <c r="AS5907">
        <v>20</v>
      </c>
      <c r="AT5907" t="s">
        <v>6038</v>
      </c>
      <c r="AU5907" t="s">
        <v>274</v>
      </c>
      <c r="AV5907" t="s">
        <v>4353</v>
      </c>
      <c r="AW5907" t="s">
        <v>4353</v>
      </c>
      <c r="AX5907" t="s">
        <v>4353</v>
      </c>
      <c r="AY5907">
        <v>1860</v>
      </c>
      <c r="AZ5907">
        <v>1890</v>
      </c>
      <c r="BA5907" t="s">
        <v>7019</v>
      </c>
      <c r="BB5907" t="s">
        <v>4785</v>
      </c>
      <c r="BC5907" t="s">
        <v>6157</v>
      </c>
      <c r="BD5907" s="7"/>
      <c r="BH5907" t="s">
        <v>295</v>
      </c>
      <c r="BI5907" t="s">
        <v>7275</v>
      </c>
      <c r="BJ5907" t="s">
        <v>6490</v>
      </c>
      <c r="BK5907" t="s">
        <v>6489</v>
      </c>
      <c r="BL5907" s="7">
        <v>2021</v>
      </c>
      <c r="BW5907"/>
      <c r="BY5907"/>
      <c r="CE5907" t="s">
        <v>6597</v>
      </c>
      <c r="CF5907">
        <v>1</v>
      </c>
      <c r="CG5907" t="s">
        <v>6598</v>
      </c>
      <c r="CH5907" t="s">
        <v>6599</v>
      </c>
      <c r="CM5907">
        <v>25.9</v>
      </c>
      <c r="CN5907">
        <v>0.14000000000000001</v>
      </c>
      <c r="CW5907" t="s">
        <v>6045</v>
      </c>
      <c r="CX5907">
        <v>1</v>
      </c>
      <c r="CY5907" t="s">
        <v>6046</v>
      </c>
      <c r="CZ5907" t="s">
        <v>5604</v>
      </c>
      <c r="DA5907">
        <v>0.70905099999999999</v>
      </c>
      <c r="DB5907">
        <v>1.0000000000000001E-5</v>
      </c>
    </row>
    <row r="5908" spans="1:106" ht="16" customHeight="1">
      <c r="A5908">
        <v>5907</v>
      </c>
      <c r="B5908" t="s">
        <v>7221</v>
      </c>
      <c r="C5908" s="2">
        <v>45024</v>
      </c>
      <c r="E5908" t="s">
        <v>1030</v>
      </c>
      <c r="F5908" s="19"/>
      <c r="G5908" t="s">
        <v>1608</v>
      </c>
      <c r="H5908" t="s">
        <v>6157</v>
      </c>
      <c r="I5908" t="s">
        <v>4349</v>
      </c>
      <c r="J5908" t="s">
        <v>4350</v>
      </c>
      <c r="K5908" t="s">
        <v>4351</v>
      </c>
      <c r="L5908" t="s">
        <v>6157</v>
      </c>
      <c r="M5908" t="s">
        <v>1608</v>
      </c>
      <c r="N5908" t="s">
        <v>289</v>
      </c>
      <c r="O5908" t="s">
        <v>6157</v>
      </c>
      <c r="P5908" t="s">
        <v>6157</v>
      </c>
      <c r="Q5908" t="s">
        <v>3969</v>
      </c>
      <c r="R5908" t="s">
        <v>6157</v>
      </c>
      <c r="S5908" t="s">
        <v>229</v>
      </c>
      <c r="T5908" t="s">
        <v>242</v>
      </c>
      <c r="U5908" t="s">
        <v>233</v>
      </c>
      <c r="V5908">
        <v>18</v>
      </c>
      <c r="W5908">
        <v>80</v>
      </c>
      <c r="X5908" t="s">
        <v>289</v>
      </c>
      <c r="Y5908" t="s">
        <v>6157</v>
      </c>
      <c r="Z5908" t="s">
        <v>5178</v>
      </c>
      <c r="AA5908" t="s">
        <v>245</v>
      </c>
      <c r="AB5908" t="s">
        <v>6157</v>
      </c>
      <c r="AC5908" t="s">
        <v>6157</v>
      </c>
      <c r="AD5908" t="s">
        <v>251</v>
      </c>
      <c r="AE5908" t="s">
        <v>4353</v>
      </c>
      <c r="AF5908" t="s">
        <v>4353</v>
      </c>
      <c r="AG5908" t="s">
        <v>4353</v>
      </c>
      <c r="AH5908" t="s">
        <v>251</v>
      </c>
      <c r="AI5908" t="s">
        <v>6157</v>
      </c>
      <c r="AJ5908" t="s">
        <v>6804</v>
      </c>
      <c r="AK5908" t="s">
        <v>6044</v>
      </c>
      <c r="AL5908" t="s">
        <v>6037</v>
      </c>
      <c r="AM5908" t="s">
        <v>1435</v>
      </c>
      <c r="AN5908" s="7">
        <v>2016</v>
      </c>
      <c r="AO5908" s="29">
        <v>17</v>
      </c>
      <c r="AP5908">
        <v>-46.117012000000003</v>
      </c>
      <c r="AQ5908">
        <v>169.96525800000001</v>
      </c>
      <c r="AR5908" t="s">
        <v>289</v>
      </c>
      <c r="AS5908">
        <v>20</v>
      </c>
      <c r="AT5908" t="s">
        <v>6038</v>
      </c>
      <c r="AU5908" t="s">
        <v>274</v>
      </c>
      <c r="AV5908" t="s">
        <v>4353</v>
      </c>
      <c r="AW5908" t="s">
        <v>4353</v>
      </c>
      <c r="AX5908" t="s">
        <v>4353</v>
      </c>
      <c r="AY5908">
        <v>1860</v>
      </c>
      <c r="AZ5908">
        <v>1890</v>
      </c>
      <c r="BA5908" t="s">
        <v>7019</v>
      </c>
      <c r="BB5908" t="s">
        <v>4785</v>
      </c>
      <c r="BC5908" t="s">
        <v>6157</v>
      </c>
      <c r="BD5908" s="7"/>
      <c r="BH5908" t="s">
        <v>295</v>
      </c>
      <c r="BI5908" t="s">
        <v>7275</v>
      </c>
      <c r="BJ5908" t="s">
        <v>6490</v>
      </c>
      <c r="BK5908" t="s">
        <v>6489</v>
      </c>
      <c r="BL5908" s="7">
        <v>2021</v>
      </c>
      <c r="BW5908"/>
      <c r="BY5908"/>
      <c r="CE5908" t="s">
        <v>6597</v>
      </c>
      <c r="CF5908">
        <v>1</v>
      </c>
      <c r="CG5908" t="s">
        <v>6598</v>
      </c>
      <c r="CH5908" t="s">
        <v>6599</v>
      </c>
      <c r="CM5908">
        <v>26.2</v>
      </c>
      <c r="CN5908">
        <v>0.1</v>
      </c>
      <c r="CW5908" t="s">
        <v>6045</v>
      </c>
      <c r="CX5908">
        <v>1</v>
      </c>
      <c r="CY5908" t="s">
        <v>6046</v>
      </c>
      <c r="CZ5908" t="s">
        <v>5604</v>
      </c>
      <c r="DA5908">
        <v>0.70911100000000005</v>
      </c>
      <c r="DB5908">
        <v>1.0000000000000001E-5</v>
      </c>
    </row>
    <row r="5909" spans="1:106" ht="16" customHeight="1">
      <c r="A5909">
        <v>5908</v>
      </c>
      <c r="B5909" t="s">
        <v>7221</v>
      </c>
      <c r="C5909" s="2">
        <v>45024</v>
      </c>
      <c r="E5909" t="s">
        <v>1322</v>
      </c>
      <c r="F5909" s="19"/>
      <c r="G5909" t="s">
        <v>1608</v>
      </c>
      <c r="H5909" t="s">
        <v>6157</v>
      </c>
      <c r="I5909" t="s">
        <v>4349</v>
      </c>
      <c r="J5909" t="s">
        <v>4350</v>
      </c>
      <c r="K5909" t="s">
        <v>4351</v>
      </c>
      <c r="L5909" t="s">
        <v>6157</v>
      </c>
      <c r="M5909" t="s">
        <v>1608</v>
      </c>
      <c r="N5909" t="s">
        <v>289</v>
      </c>
      <c r="O5909" t="s">
        <v>6157</v>
      </c>
      <c r="P5909" t="s">
        <v>6157</v>
      </c>
      <c r="Q5909" t="s">
        <v>3969</v>
      </c>
      <c r="R5909" t="s">
        <v>6157</v>
      </c>
      <c r="S5909" t="s">
        <v>231</v>
      </c>
      <c r="T5909" s="4" t="s">
        <v>5790</v>
      </c>
      <c r="U5909" t="s">
        <v>1368</v>
      </c>
      <c r="V5909">
        <v>2</v>
      </c>
      <c r="W5909">
        <v>2</v>
      </c>
      <c r="X5909" t="s">
        <v>289</v>
      </c>
      <c r="Y5909" t="s">
        <v>6157</v>
      </c>
      <c r="Z5909" t="s">
        <v>5178</v>
      </c>
      <c r="AA5909" t="s">
        <v>245</v>
      </c>
      <c r="AB5909" t="s">
        <v>6157</v>
      </c>
      <c r="AC5909" t="s">
        <v>6157</v>
      </c>
      <c r="AD5909">
        <v>54</v>
      </c>
      <c r="AE5909" t="s">
        <v>6903</v>
      </c>
      <c r="AF5909" t="s">
        <v>6899</v>
      </c>
      <c r="AG5909" t="s">
        <v>1393</v>
      </c>
      <c r="AH5909" t="s">
        <v>4019</v>
      </c>
      <c r="AI5909" t="s">
        <v>6157</v>
      </c>
      <c r="AJ5909" t="s">
        <v>6804</v>
      </c>
      <c r="AK5909" t="s">
        <v>6044</v>
      </c>
      <c r="AL5909" t="s">
        <v>6037</v>
      </c>
      <c r="AM5909" t="s">
        <v>1435</v>
      </c>
      <c r="AN5909" s="7">
        <v>2016</v>
      </c>
      <c r="AO5909" s="29">
        <v>17</v>
      </c>
      <c r="AP5909">
        <v>-46.117012000000003</v>
      </c>
      <c r="AQ5909">
        <v>169.96525800000001</v>
      </c>
      <c r="AR5909" t="s">
        <v>289</v>
      </c>
      <c r="AS5909">
        <v>20</v>
      </c>
      <c r="AT5909" t="s">
        <v>6038</v>
      </c>
      <c r="AU5909" t="s">
        <v>274</v>
      </c>
      <c r="AV5909" t="s">
        <v>4353</v>
      </c>
      <c r="AW5909" t="s">
        <v>4353</v>
      </c>
      <c r="AX5909" t="s">
        <v>4353</v>
      </c>
      <c r="AY5909">
        <v>1860</v>
      </c>
      <c r="AZ5909">
        <v>1890</v>
      </c>
      <c r="BA5909" t="s">
        <v>7019</v>
      </c>
      <c r="BB5909" t="s">
        <v>4785</v>
      </c>
      <c r="BC5909" t="s">
        <v>6157</v>
      </c>
      <c r="BD5909" s="7"/>
      <c r="BH5909" t="s">
        <v>295</v>
      </c>
      <c r="BI5909" t="s">
        <v>7275</v>
      </c>
      <c r="BJ5909" t="s">
        <v>6490</v>
      </c>
      <c r="BK5909" t="s">
        <v>6489</v>
      </c>
      <c r="BL5909" s="7">
        <v>2021</v>
      </c>
      <c r="BW5909"/>
      <c r="BY5909"/>
      <c r="CE5909" t="s">
        <v>6597</v>
      </c>
      <c r="CF5909">
        <v>1</v>
      </c>
      <c r="CG5909" t="s">
        <v>6598</v>
      </c>
      <c r="CH5909" t="s">
        <v>6599</v>
      </c>
      <c r="CM5909">
        <v>25.9</v>
      </c>
      <c r="CN5909">
        <v>0.1</v>
      </c>
      <c r="CW5909" t="s">
        <v>6045</v>
      </c>
      <c r="CX5909">
        <v>1</v>
      </c>
      <c r="CY5909" t="s">
        <v>6046</v>
      </c>
      <c r="CZ5909" t="s">
        <v>5604</v>
      </c>
      <c r="DA5909">
        <v>0.70838100000000004</v>
      </c>
      <c r="DB5909">
        <v>1.1E-5</v>
      </c>
    </row>
    <row r="5910" spans="1:106" ht="16" customHeight="1">
      <c r="A5910">
        <v>5909</v>
      </c>
      <c r="B5910" t="s">
        <v>7221</v>
      </c>
      <c r="C5910" s="2">
        <v>45024</v>
      </c>
      <c r="E5910" t="s">
        <v>1028</v>
      </c>
      <c r="F5910" s="19"/>
      <c r="G5910" t="s">
        <v>1608</v>
      </c>
      <c r="H5910" t="s">
        <v>6157</v>
      </c>
      <c r="I5910" t="s">
        <v>4349</v>
      </c>
      <c r="J5910" t="s">
        <v>4350</v>
      </c>
      <c r="K5910" t="s">
        <v>4351</v>
      </c>
      <c r="L5910" t="s">
        <v>6157</v>
      </c>
      <c r="M5910" t="s">
        <v>1608</v>
      </c>
      <c r="N5910" t="s">
        <v>289</v>
      </c>
      <c r="O5910" t="s">
        <v>6157</v>
      </c>
      <c r="P5910" t="s">
        <v>6157</v>
      </c>
      <c r="Q5910" t="s">
        <v>3969</v>
      </c>
      <c r="R5910" t="s">
        <v>6157</v>
      </c>
      <c r="S5910" t="s">
        <v>231</v>
      </c>
      <c r="T5910" t="s">
        <v>6108</v>
      </c>
      <c r="U5910" t="s">
        <v>1368</v>
      </c>
      <c r="V5910">
        <v>1.5</v>
      </c>
      <c r="W5910">
        <v>1.5</v>
      </c>
      <c r="X5910" t="s">
        <v>289</v>
      </c>
      <c r="Y5910" t="s">
        <v>6157</v>
      </c>
      <c r="Z5910" t="s">
        <v>5178</v>
      </c>
      <c r="AA5910" t="s">
        <v>245</v>
      </c>
      <c r="AB5910" t="s">
        <v>6157</v>
      </c>
      <c r="AC5910" t="s">
        <v>6157</v>
      </c>
      <c r="AD5910">
        <v>84</v>
      </c>
      <c r="AE5910" t="s">
        <v>6903</v>
      </c>
      <c r="AF5910" t="s">
        <v>6898</v>
      </c>
      <c r="AG5910" t="s">
        <v>1393</v>
      </c>
      <c r="AH5910" t="s">
        <v>4019</v>
      </c>
      <c r="AI5910" t="s">
        <v>6157</v>
      </c>
      <c r="AJ5910" t="s">
        <v>6804</v>
      </c>
      <c r="AK5910" t="s">
        <v>6044</v>
      </c>
      <c r="AL5910" t="s">
        <v>6037</v>
      </c>
      <c r="AM5910" t="s">
        <v>1435</v>
      </c>
      <c r="AN5910" s="7">
        <v>2016</v>
      </c>
      <c r="AO5910" s="29">
        <v>17</v>
      </c>
      <c r="AP5910">
        <v>-46.117012000000003</v>
      </c>
      <c r="AQ5910">
        <v>169.96525800000001</v>
      </c>
      <c r="AR5910" t="s">
        <v>289</v>
      </c>
      <c r="AS5910">
        <v>20</v>
      </c>
      <c r="AT5910" t="s">
        <v>6038</v>
      </c>
      <c r="AU5910" t="s">
        <v>274</v>
      </c>
      <c r="AV5910" t="s">
        <v>4353</v>
      </c>
      <c r="AW5910" t="s">
        <v>4353</v>
      </c>
      <c r="AX5910" t="s">
        <v>4353</v>
      </c>
      <c r="AY5910">
        <v>1860</v>
      </c>
      <c r="AZ5910">
        <v>1890</v>
      </c>
      <c r="BA5910" t="s">
        <v>7019</v>
      </c>
      <c r="BB5910" t="s">
        <v>4785</v>
      </c>
      <c r="BC5910" t="s">
        <v>6157</v>
      </c>
      <c r="BD5910" s="7"/>
      <c r="BH5910" t="s">
        <v>295</v>
      </c>
      <c r="BI5910" t="s">
        <v>7275</v>
      </c>
      <c r="BJ5910" t="s">
        <v>6490</v>
      </c>
      <c r="BK5910" t="s">
        <v>6489</v>
      </c>
      <c r="BL5910" s="7">
        <v>2021</v>
      </c>
      <c r="BW5910"/>
      <c r="BY5910"/>
      <c r="CE5910" t="s">
        <v>6597</v>
      </c>
      <c r="CF5910">
        <v>1</v>
      </c>
      <c r="CG5910" t="s">
        <v>6598</v>
      </c>
      <c r="CH5910" t="s">
        <v>6599</v>
      </c>
      <c r="CM5910">
        <v>25.2</v>
      </c>
      <c r="CN5910">
        <v>0.1</v>
      </c>
      <c r="CW5910" t="s">
        <v>6045</v>
      </c>
      <c r="CX5910">
        <v>1</v>
      </c>
      <c r="CY5910" t="s">
        <v>6046</v>
      </c>
      <c r="CZ5910" t="s">
        <v>5604</v>
      </c>
      <c r="DA5910">
        <v>0.70837099999999997</v>
      </c>
      <c r="DB5910">
        <v>9.0000000000000002E-6</v>
      </c>
    </row>
    <row r="5911" spans="1:106" ht="16" customHeight="1">
      <c r="A5911">
        <v>5910</v>
      </c>
      <c r="B5911" t="s">
        <v>7221</v>
      </c>
      <c r="C5911" s="2">
        <v>45024</v>
      </c>
      <c r="E5911" t="s">
        <v>1027</v>
      </c>
      <c r="F5911" s="19"/>
      <c r="G5911" t="s">
        <v>1608</v>
      </c>
      <c r="H5911" t="s">
        <v>6157</v>
      </c>
      <c r="I5911" t="s">
        <v>4349</v>
      </c>
      <c r="J5911" t="s">
        <v>4350</v>
      </c>
      <c r="K5911" t="s">
        <v>4351</v>
      </c>
      <c r="L5911" t="s">
        <v>6157</v>
      </c>
      <c r="M5911" t="s">
        <v>1608</v>
      </c>
      <c r="N5911" t="s">
        <v>289</v>
      </c>
      <c r="O5911" t="s">
        <v>6157</v>
      </c>
      <c r="P5911" t="s">
        <v>6157</v>
      </c>
      <c r="Q5911" t="s">
        <v>3969</v>
      </c>
      <c r="R5911" t="s">
        <v>6157</v>
      </c>
      <c r="S5911" t="s">
        <v>231</v>
      </c>
      <c r="T5911" t="s">
        <v>5798</v>
      </c>
      <c r="U5911" t="s">
        <v>1368</v>
      </c>
      <c r="V5911">
        <v>1</v>
      </c>
      <c r="W5911">
        <v>1</v>
      </c>
      <c r="X5911" t="s">
        <v>289</v>
      </c>
      <c r="Y5911" t="s">
        <v>6157</v>
      </c>
      <c r="Z5911" t="s">
        <v>5178</v>
      </c>
      <c r="AA5911" t="s">
        <v>245</v>
      </c>
      <c r="AB5911" t="s">
        <v>6157</v>
      </c>
      <c r="AC5911" t="s">
        <v>6157</v>
      </c>
      <c r="AD5911">
        <v>54</v>
      </c>
      <c r="AE5911" t="s">
        <v>6903</v>
      </c>
      <c r="AF5911" t="s">
        <v>6899</v>
      </c>
      <c r="AG5911" t="s">
        <v>1393</v>
      </c>
      <c r="AH5911" t="s">
        <v>4019</v>
      </c>
      <c r="AI5911" t="s">
        <v>6157</v>
      </c>
      <c r="AJ5911" t="s">
        <v>6804</v>
      </c>
      <c r="AK5911" t="s">
        <v>6044</v>
      </c>
      <c r="AL5911" t="s">
        <v>6037</v>
      </c>
      <c r="AM5911" t="s">
        <v>1435</v>
      </c>
      <c r="AN5911" s="7">
        <v>2016</v>
      </c>
      <c r="AO5911" s="29">
        <v>17</v>
      </c>
      <c r="AP5911">
        <v>-46.117012000000003</v>
      </c>
      <c r="AQ5911">
        <v>169.96525800000001</v>
      </c>
      <c r="AR5911" t="s">
        <v>289</v>
      </c>
      <c r="AS5911">
        <v>20</v>
      </c>
      <c r="AT5911" t="s">
        <v>6038</v>
      </c>
      <c r="AU5911" t="s">
        <v>274</v>
      </c>
      <c r="AV5911" t="s">
        <v>4353</v>
      </c>
      <c r="AW5911" t="s">
        <v>4353</v>
      </c>
      <c r="AX5911" t="s">
        <v>4353</v>
      </c>
      <c r="AY5911">
        <v>1860</v>
      </c>
      <c r="AZ5911">
        <v>1890</v>
      </c>
      <c r="BA5911" t="s">
        <v>7019</v>
      </c>
      <c r="BB5911" t="s">
        <v>4785</v>
      </c>
      <c r="BC5911" t="s">
        <v>6157</v>
      </c>
      <c r="BD5911" s="7"/>
      <c r="BH5911" t="s">
        <v>295</v>
      </c>
      <c r="BI5911" t="s">
        <v>7275</v>
      </c>
      <c r="BJ5911" t="s">
        <v>6490</v>
      </c>
      <c r="BK5911" t="s">
        <v>6489</v>
      </c>
      <c r="BL5911" s="7">
        <v>2021</v>
      </c>
      <c r="BW5911"/>
      <c r="BY5911"/>
      <c r="CE5911" t="s">
        <v>6597</v>
      </c>
      <c r="CF5911">
        <v>1</v>
      </c>
      <c r="CG5911" t="s">
        <v>6598</v>
      </c>
      <c r="CH5911" t="s">
        <v>6599</v>
      </c>
      <c r="CM5911">
        <v>26.9</v>
      </c>
      <c r="CN5911">
        <v>0.09</v>
      </c>
      <c r="CW5911" t="s">
        <v>6045</v>
      </c>
      <c r="CX5911">
        <v>1</v>
      </c>
      <c r="CY5911" t="s">
        <v>6046</v>
      </c>
      <c r="CZ5911" t="s">
        <v>5604</v>
      </c>
      <c r="DA5911">
        <v>0.70823100000000005</v>
      </c>
      <c r="DB5911">
        <v>7.9999999999999996E-6</v>
      </c>
    </row>
    <row r="5912" spans="1:106" ht="16" customHeight="1">
      <c r="A5912">
        <v>5911</v>
      </c>
      <c r="B5912" t="s">
        <v>7221</v>
      </c>
      <c r="C5912" s="2">
        <v>45024</v>
      </c>
      <c r="E5912" t="s">
        <v>6047</v>
      </c>
      <c r="F5912" s="19"/>
      <c r="G5912" t="s">
        <v>1608</v>
      </c>
      <c r="H5912" t="s">
        <v>6157</v>
      </c>
      <c r="I5912" t="s">
        <v>4349</v>
      </c>
      <c r="J5912" t="s">
        <v>4350</v>
      </c>
      <c r="K5912" t="s">
        <v>4351</v>
      </c>
      <c r="L5912" t="s">
        <v>6157</v>
      </c>
      <c r="M5912" t="s">
        <v>1608</v>
      </c>
      <c r="N5912" t="s">
        <v>289</v>
      </c>
      <c r="O5912" t="s">
        <v>6157</v>
      </c>
      <c r="P5912" t="s">
        <v>6157</v>
      </c>
      <c r="Q5912" t="s">
        <v>3969</v>
      </c>
      <c r="R5912" t="s">
        <v>6157</v>
      </c>
      <c r="S5912" t="s">
        <v>231</v>
      </c>
      <c r="T5912" t="s">
        <v>5780</v>
      </c>
      <c r="U5912" s="4" t="s">
        <v>1368</v>
      </c>
      <c r="V5912">
        <v>3</v>
      </c>
      <c r="W5912">
        <v>3</v>
      </c>
      <c r="X5912" t="s">
        <v>289</v>
      </c>
      <c r="Y5912" t="s">
        <v>6157</v>
      </c>
      <c r="Z5912" t="s">
        <v>5178</v>
      </c>
      <c r="AA5912" t="s">
        <v>245</v>
      </c>
      <c r="AB5912" t="s">
        <v>6157</v>
      </c>
      <c r="AC5912" t="s">
        <v>6157</v>
      </c>
      <c r="AD5912">
        <v>54</v>
      </c>
      <c r="AE5912" t="s">
        <v>6903</v>
      </c>
      <c r="AF5912" t="s">
        <v>6899</v>
      </c>
      <c r="AG5912" t="s">
        <v>1393</v>
      </c>
      <c r="AH5912" t="s">
        <v>4019</v>
      </c>
      <c r="AI5912" t="s">
        <v>6157</v>
      </c>
      <c r="AJ5912" t="s">
        <v>6804</v>
      </c>
      <c r="AK5912" t="s">
        <v>6044</v>
      </c>
      <c r="AL5912" t="s">
        <v>6037</v>
      </c>
      <c r="AM5912" t="s">
        <v>1435</v>
      </c>
      <c r="AN5912" s="7">
        <v>2016</v>
      </c>
      <c r="AO5912" s="29">
        <v>17</v>
      </c>
      <c r="AP5912">
        <v>-46.117012000000003</v>
      </c>
      <c r="AQ5912">
        <v>169.96525800000001</v>
      </c>
      <c r="AR5912" t="s">
        <v>289</v>
      </c>
      <c r="AS5912">
        <v>20</v>
      </c>
      <c r="AT5912" t="s">
        <v>6038</v>
      </c>
      <c r="AU5912" t="s">
        <v>274</v>
      </c>
      <c r="AV5912" t="s">
        <v>4353</v>
      </c>
      <c r="AW5912" t="s">
        <v>4353</v>
      </c>
      <c r="AX5912" t="s">
        <v>4353</v>
      </c>
      <c r="AY5912">
        <v>1860</v>
      </c>
      <c r="AZ5912">
        <v>1890</v>
      </c>
      <c r="BA5912" t="s">
        <v>7019</v>
      </c>
      <c r="BB5912" t="s">
        <v>4785</v>
      </c>
      <c r="BC5912" t="s">
        <v>6157</v>
      </c>
      <c r="BD5912" s="7"/>
      <c r="BH5912" t="s">
        <v>295</v>
      </c>
      <c r="BI5912" t="s">
        <v>7275</v>
      </c>
      <c r="BJ5912" t="s">
        <v>6490</v>
      </c>
      <c r="BK5912" t="s">
        <v>6489</v>
      </c>
      <c r="BL5912" s="7">
        <v>2021</v>
      </c>
      <c r="BW5912"/>
      <c r="BY5912"/>
      <c r="CE5912" t="s">
        <v>6597</v>
      </c>
      <c r="CF5912">
        <v>1</v>
      </c>
      <c r="CG5912" t="s">
        <v>6598</v>
      </c>
      <c r="CH5912" t="s">
        <v>6599</v>
      </c>
      <c r="CM5912">
        <v>26.2</v>
      </c>
      <c r="CN5912">
        <v>0.17</v>
      </c>
      <c r="CW5912" t="s">
        <v>6045</v>
      </c>
      <c r="CX5912">
        <v>1</v>
      </c>
      <c r="CY5912" t="s">
        <v>6046</v>
      </c>
      <c r="CZ5912" t="s">
        <v>5604</v>
      </c>
      <c r="DA5912">
        <v>0.70849099999999998</v>
      </c>
      <c r="DB5912">
        <v>9.0000000000000002E-6</v>
      </c>
    </row>
    <row r="5913" spans="1:106" ht="16" customHeight="1">
      <c r="A5913">
        <v>5912</v>
      </c>
      <c r="B5913" t="s">
        <v>7221</v>
      </c>
      <c r="C5913" s="2">
        <v>45024</v>
      </c>
      <c r="E5913" t="s">
        <v>1016</v>
      </c>
      <c r="F5913" s="19"/>
      <c r="G5913" t="s">
        <v>1608</v>
      </c>
      <c r="H5913" t="s">
        <v>6157</v>
      </c>
      <c r="I5913" t="s">
        <v>4349</v>
      </c>
      <c r="J5913" t="s">
        <v>4350</v>
      </c>
      <c r="K5913" t="s">
        <v>4351</v>
      </c>
      <c r="L5913" t="s">
        <v>6157</v>
      </c>
      <c r="M5913" t="s">
        <v>1608</v>
      </c>
      <c r="N5913" t="s">
        <v>289</v>
      </c>
      <c r="O5913" t="s">
        <v>6157</v>
      </c>
      <c r="P5913" t="s">
        <v>6157</v>
      </c>
      <c r="Q5913" t="s">
        <v>3969</v>
      </c>
      <c r="R5913" t="s">
        <v>6157</v>
      </c>
      <c r="S5913" t="s">
        <v>229</v>
      </c>
      <c r="T5913" t="s">
        <v>6229</v>
      </c>
      <c r="U5913" t="s">
        <v>4369</v>
      </c>
      <c r="V5913">
        <v>42</v>
      </c>
      <c r="W5913">
        <v>42</v>
      </c>
      <c r="X5913" t="s">
        <v>289</v>
      </c>
      <c r="Y5913" t="s">
        <v>6157</v>
      </c>
      <c r="Z5913" t="s">
        <v>5178</v>
      </c>
      <c r="AA5913" t="s">
        <v>245</v>
      </c>
      <c r="AB5913" t="s">
        <v>6157</v>
      </c>
      <c r="AC5913" t="s">
        <v>6157</v>
      </c>
      <c r="AD5913">
        <v>33</v>
      </c>
      <c r="AE5913" t="s">
        <v>6901</v>
      </c>
      <c r="AF5913" t="s">
        <v>6898</v>
      </c>
      <c r="AG5913" t="s">
        <v>4010</v>
      </c>
      <c r="AH5913" t="s">
        <v>6905</v>
      </c>
      <c r="AI5913" t="s">
        <v>6157</v>
      </c>
      <c r="AJ5913" t="s">
        <v>6804</v>
      </c>
      <c r="AK5913" t="s">
        <v>6044</v>
      </c>
      <c r="AL5913" t="s">
        <v>6037</v>
      </c>
      <c r="AM5913" t="s">
        <v>1435</v>
      </c>
      <c r="AN5913" s="7">
        <v>2016</v>
      </c>
      <c r="AO5913" s="29">
        <v>17</v>
      </c>
      <c r="AP5913">
        <v>-46.117012000000003</v>
      </c>
      <c r="AQ5913">
        <v>169.96525800000001</v>
      </c>
      <c r="AR5913" t="s">
        <v>289</v>
      </c>
      <c r="AS5913">
        <v>20</v>
      </c>
      <c r="AT5913" t="s">
        <v>6038</v>
      </c>
      <c r="AU5913" t="s">
        <v>274</v>
      </c>
      <c r="AV5913" t="s">
        <v>4353</v>
      </c>
      <c r="AW5913" t="s">
        <v>4353</v>
      </c>
      <c r="AX5913" t="s">
        <v>4353</v>
      </c>
      <c r="AY5913">
        <v>1860</v>
      </c>
      <c r="AZ5913">
        <v>1890</v>
      </c>
      <c r="BA5913" t="s">
        <v>7019</v>
      </c>
      <c r="BB5913" t="s">
        <v>4785</v>
      </c>
      <c r="BC5913" t="s">
        <v>6157</v>
      </c>
      <c r="BD5913" s="7"/>
      <c r="BH5913" t="s">
        <v>295</v>
      </c>
      <c r="BI5913" t="s">
        <v>7275</v>
      </c>
      <c r="BJ5913" t="s">
        <v>6490</v>
      </c>
      <c r="BK5913" t="s">
        <v>6489</v>
      </c>
      <c r="BL5913" s="7">
        <v>2021</v>
      </c>
      <c r="BW5913"/>
      <c r="BY5913"/>
      <c r="CW5913" t="s">
        <v>6045</v>
      </c>
      <c r="CX5913">
        <v>1</v>
      </c>
      <c r="CY5913" t="s">
        <v>6046</v>
      </c>
      <c r="CZ5913" t="s">
        <v>5604</v>
      </c>
      <c r="DA5913">
        <v>0.70926100000000003</v>
      </c>
      <c r="DB5913">
        <v>1.0000000000000001E-5</v>
      </c>
    </row>
    <row r="5914" spans="1:106" ht="16" customHeight="1">
      <c r="A5914">
        <v>5913</v>
      </c>
      <c r="B5914" t="s">
        <v>7221</v>
      </c>
      <c r="C5914" s="2">
        <v>45024</v>
      </c>
      <c r="E5914" t="s">
        <v>1025</v>
      </c>
      <c r="F5914" s="19"/>
      <c r="G5914" t="s">
        <v>1608</v>
      </c>
      <c r="H5914" t="s">
        <v>6157</v>
      </c>
      <c r="I5914" t="s">
        <v>4349</v>
      </c>
      <c r="J5914" t="s">
        <v>4350</v>
      </c>
      <c r="K5914" t="s">
        <v>4351</v>
      </c>
      <c r="L5914" t="s">
        <v>6157</v>
      </c>
      <c r="M5914" t="s">
        <v>1608</v>
      </c>
      <c r="N5914" t="s">
        <v>289</v>
      </c>
      <c r="O5914" t="s">
        <v>6157</v>
      </c>
      <c r="P5914" t="s">
        <v>6157</v>
      </c>
      <c r="Q5914" t="s">
        <v>3969</v>
      </c>
      <c r="R5914" t="s">
        <v>6157</v>
      </c>
      <c r="S5914" t="s">
        <v>231</v>
      </c>
      <c r="T5914" t="s">
        <v>6114</v>
      </c>
      <c r="U5914" t="s">
        <v>1368</v>
      </c>
      <c r="V5914">
        <v>1.25</v>
      </c>
      <c r="W5914">
        <v>1.25</v>
      </c>
      <c r="X5914" t="s">
        <v>289</v>
      </c>
      <c r="Y5914" t="s">
        <v>6157</v>
      </c>
      <c r="Z5914" t="s">
        <v>5178</v>
      </c>
      <c r="AA5914" t="s">
        <v>245</v>
      </c>
      <c r="AB5914" t="s">
        <v>6157</v>
      </c>
      <c r="AC5914" t="s">
        <v>6157</v>
      </c>
      <c r="AD5914">
        <v>64</v>
      </c>
      <c r="AE5914" t="s">
        <v>6903</v>
      </c>
      <c r="AF5914" t="s">
        <v>6899</v>
      </c>
      <c r="AG5914" t="s">
        <v>4010</v>
      </c>
      <c r="AH5914" t="s">
        <v>4019</v>
      </c>
      <c r="AI5914" t="s">
        <v>6157</v>
      </c>
      <c r="AJ5914" t="s">
        <v>6804</v>
      </c>
      <c r="AK5914" t="s">
        <v>6044</v>
      </c>
      <c r="AL5914" t="s">
        <v>6037</v>
      </c>
      <c r="AM5914" t="s">
        <v>1435</v>
      </c>
      <c r="AN5914" s="7">
        <v>2016</v>
      </c>
      <c r="AO5914" s="29">
        <v>17</v>
      </c>
      <c r="AP5914">
        <v>-46.117012000000003</v>
      </c>
      <c r="AQ5914">
        <v>169.96525800000001</v>
      </c>
      <c r="AR5914" t="s">
        <v>289</v>
      </c>
      <c r="AS5914">
        <v>20</v>
      </c>
      <c r="AT5914" t="s">
        <v>6038</v>
      </c>
      <c r="AU5914" t="s">
        <v>274</v>
      </c>
      <c r="AV5914" t="s">
        <v>4353</v>
      </c>
      <c r="AW5914" t="s">
        <v>4353</v>
      </c>
      <c r="AX5914" t="s">
        <v>4353</v>
      </c>
      <c r="AY5914">
        <v>1860</v>
      </c>
      <c r="AZ5914">
        <v>1890</v>
      </c>
      <c r="BA5914" t="s">
        <v>7019</v>
      </c>
      <c r="BB5914" t="s">
        <v>4785</v>
      </c>
      <c r="BC5914" t="s">
        <v>6157</v>
      </c>
      <c r="BD5914" s="7"/>
      <c r="BH5914" t="s">
        <v>295</v>
      </c>
      <c r="BI5914" t="s">
        <v>7275</v>
      </c>
      <c r="BJ5914" t="s">
        <v>6490</v>
      </c>
      <c r="BK5914" t="s">
        <v>6489</v>
      </c>
      <c r="BL5914" s="7">
        <v>2021</v>
      </c>
      <c r="BW5914"/>
      <c r="BY5914"/>
      <c r="CE5914" t="s">
        <v>6597</v>
      </c>
      <c r="CF5914">
        <v>1</v>
      </c>
      <c r="CG5914" t="s">
        <v>6598</v>
      </c>
      <c r="CH5914" t="s">
        <v>6599</v>
      </c>
      <c r="CM5914">
        <v>26.1</v>
      </c>
      <c r="CN5914">
        <v>0.15</v>
      </c>
      <c r="CW5914" t="s">
        <v>6045</v>
      </c>
      <c r="CX5914">
        <v>1</v>
      </c>
      <c r="CY5914" t="s">
        <v>6046</v>
      </c>
      <c r="CZ5914" t="s">
        <v>5604</v>
      </c>
      <c r="DA5914">
        <v>0.70827099999999998</v>
      </c>
      <c r="DB5914">
        <v>9.0000000000000002E-6</v>
      </c>
    </row>
    <row r="5915" spans="1:106" ht="16" customHeight="1">
      <c r="A5915">
        <v>5914</v>
      </c>
      <c r="B5915" t="s">
        <v>7221</v>
      </c>
      <c r="C5915" s="2">
        <v>45024</v>
      </c>
      <c r="E5915" t="s">
        <v>1010</v>
      </c>
      <c r="F5915" s="19"/>
      <c r="G5915" t="s">
        <v>1608</v>
      </c>
      <c r="H5915" t="s">
        <v>6157</v>
      </c>
      <c r="I5915" t="s">
        <v>4349</v>
      </c>
      <c r="J5915" t="s">
        <v>4350</v>
      </c>
      <c r="K5915" t="s">
        <v>4351</v>
      </c>
      <c r="L5915" t="s">
        <v>6157</v>
      </c>
      <c r="M5915" t="s">
        <v>1608</v>
      </c>
      <c r="N5915" t="s">
        <v>289</v>
      </c>
      <c r="O5915" t="s">
        <v>6157</v>
      </c>
      <c r="P5915" t="s">
        <v>6157</v>
      </c>
      <c r="Q5915" t="s">
        <v>3969</v>
      </c>
      <c r="R5915" t="s">
        <v>6157</v>
      </c>
      <c r="S5915" t="s">
        <v>230</v>
      </c>
      <c r="T5915" t="s">
        <v>242</v>
      </c>
      <c r="U5915" t="s">
        <v>233</v>
      </c>
      <c r="V5915">
        <v>18</v>
      </c>
      <c r="W5915">
        <v>80</v>
      </c>
      <c r="X5915" t="s">
        <v>289</v>
      </c>
      <c r="Y5915" t="s">
        <v>6157</v>
      </c>
      <c r="Z5915" t="s">
        <v>5178</v>
      </c>
      <c r="AA5915" t="s">
        <v>245</v>
      </c>
      <c r="AB5915" t="s">
        <v>6157</v>
      </c>
      <c r="AC5915" t="s">
        <v>6157</v>
      </c>
      <c r="AD5915">
        <v>41</v>
      </c>
      <c r="AE5915" t="s">
        <v>6901</v>
      </c>
      <c r="AF5915" t="s">
        <v>6898</v>
      </c>
      <c r="AG5915" t="s">
        <v>1393</v>
      </c>
      <c r="AH5915" t="s">
        <v>6902</v>
      </c>
      <c r="AI5915" t="s">
        <v>6157</v>
      </c>
      <c r="AJ5915" t="s">
        <v>6804</v>
      </c>
      <c r="AK5915" t="s">
        <v>6044</v>
      </c>
      <c r="AL5915" t="s">
        <v>6037</v>
      </c>
      <c r="AM5915" t="s">
        <v>1435</v>
      </c>
      <c r="AN5915" s="7">
        <v>2016</v>
      </c>
      <c r="AO5915" s="29">
        <v>17</v>
      </c>
      <c r="AP5915">
        <v>-46.117012000000003</v>
      </c>
      <c r="AQ5915">
        <v>169.96525800000001</v>
      </c>
      <c r="AR5915" t="s">
        <v>289</v>
      </c>
      <c r="AS5915">
        <v>20</v>
      </c>
      <c r="AT5915" t="s">
        <v>6038</v>
      </c>
      <c r="AU5915" t="s">
        <v>274</v>
      </c>
      <c r="AV5915" t="s">
        <v>4353</v>
      </c>
      <c r="AW5915" t="s">
        <v>4353</v>
      </c>
      <c r="AX5915" t="s">
        <v>4353</v>
      </c>
      <c r="AY5915">
        <v>1860</v>
      </c>
      <c r="AZ5915">
        <v>1890</v>
      </c>
      <c r="BA5915" t="s">
        <v>7019</v>
      </c>
      <c r="BB5915" t="s">
        <v>4785</v>
      </c>
      <c r="BC5915" t="s">
        <v>6157</v>
      </c>
      <c r="BD5915" s="7"/>
      <c r="BH5915" t="s">
        <v>295</v>
      </c>
      <c r="BI5915" t="s">
        <v>7275</v>
      </c>
      <c r="BJ5915" t="s">
        <v>6490</v>
      </c>
      <c r="BK5915" t="s">
        <v>6489</v>
      </c>
      <c r="BL5915" s="7">
        <v>2021</v>
      </c>
      <c r="BW5915"/>
      <c r="BY5915"/>
      <c r="CE5915" t="s">
        <v>6597</v>
      </c>
      <c r="CF5915">
        <v>1</v>
      </c>
      <c r="CG5915" t="s">
        <v>6598</v>
      </c>
      <c r="CH5915" t="s">
        <v>6599</v>
      </c>
      <c r="CM5915">
        <v>26.5</v>
      </c>
      <c r="CN5915">
        <v>0.1</v>
      </c>
      <c r="CW5915" t="s">
        <v>6045</v>
      </c>
      <c r="CX5915">
        <v>1</v>
      </c>
      <c r="CY5915" t="s">
        <v>6046</v>
      </c>
      <c r="CZ5915" t="s">
        <v>5604</v>
      </c>
      <c r="DA5915">
        <v>0.70927099999999998</v>
      </c>
      <c r="DB5915">
        <v>1.0000000000000001E-5</v>
      </c>
    </row>
    <row r="5916" spans="1:106" ht="16" customHeight="1">
      <c r="A5916">
        <v>5915</v>
      </c>
      <c r="B5916" t="s">
        <v>7221</v>
      </c>
      <c r="C5916" s="2">
        <v>45024</v>
      </c>
      <c r="E5916" t="s">
        <v>4952</v>
      </c>
      <c r="F5916" s="19"/>
      <c r="G5916" t="s">
        <v>1608</v>
      </c>
      <c r="H5916" t="s">
        <v>6157</v>
      </c>
      <c r="I5916" t="s">
        <v>4349</v>
      </c>
      <c r="J5916" t="s">
        <v>4350</v>
      </c>
      <c r="K5916" t="s">
        <v>4351</v>
      </c>
      <c r="L5916" t="s">
        <v>6157</v>
      </c>
      <c r="M5916" t="s">
        <v>1608</v>
      </c>
      <c r="N5916" t="s">
        <v>289</v>
      </c>
      <c r="O5916" t="s">
        <v>6157</v>
      </c>
      <c r="P5916" t="s">
        <v>6157</v>
      </c>
      <c r="Q5916" t="s">
        <v>3969</v>
      </c>
      <c r="R5916" t="s">
        <v>6157</v>
      </c>
      <c r="S5916" t="s">
        <v>1365</v>
      </c>
      <c r="T5916" t="s">
        <v>233</v>
      </c>
      <c r="U5916" t="s">
        <v>233</v>
      </c>
      <c r="V5916">
        <v>18</v>
      </c>
      <c r="W5916">
        <v>80</v>
      </c>
      <c r="X5916" t="s">
        <v>289</v>
      </c>
      <c r="Y5916" t="s">
        <v>6157</v>
      </c>
      <c r="Z5916" t="s">
        <v>5178</v>
      </c>
      <c r="AA5916" t="s">
        <v>245</v>
      </c>
      <c r="AB5916" t="s">
        <v>6157</v>
      </c>
      <c r="AC5916" t="s">
        <v>6157</v>
      </c>
      <c r="AD5916">
        <v>16</v>
      </c>
      <c r="AE5916" t="s">
        <v>6901</v>
      </c>
      <c r="AF5916" t="s">
        <v>6899</v>
      </c>
      <c r="AG5916" t="s">
        <v>1393</v>
      </c>
      <c r="AH5916" t="s">
        <v>4019</v>
      </c>
      <c r="AI5916" t="s">
        <v>6157</v>
      </c>
      <c r="AJ5916" t="s">
        <v>6804</v>
      </c>
      <c r="AK5916" t="s">
        <v>6048</v>
      </c>
      <c r="AL5916" t="s">
        <v>6049</v>
      </c>
      <c r="AM5916" t="s">
        <v>1435</v>
      </c>
      <c r="AN5916" s="7" t="s">
        <v>6050</v>
      </c>
      <c r="AO5916" s="29">
        <v>114</v>
      </c>
      <c r="AP5916">
        <v>-45.912770000000002</v>
      </c>
      <c r="AQ5916">
        <v>169.686914</v>
      </c>
      <c r="AR5916" t="s">
        <v>289</v>
      </c>
      <c r="AS5916">
        <v>20</v>
      </c>
      <c r="AT5916" t="s">
        <v>6038</v>
      </c>
      <c r="AU5916" t="s">
        <v>274</v>
      </c>
      <c r="AV5916" t="s">
        <v>4353</v>
      </c>
      <c r="AW5916" t="s">
        <v>4353</v>
      </c>
      <c r="AX5916" t="s">
        <v>4353</v>
      </c>
      <c r="AY5916">
        <v>1861</v>
      </c>
      <c r="AZ5916">
        <v>1866</v>
      </c>
      <c r="BA5916" t="s">
        <v>7019</v>
      </c>
      <c r="BB5916" t="s">
        <v>4785</v>
      </c>
      <c r="BC5916" t="s">
        <v>6157</v>
      </c>
      <c r="BD5916" s="7"/>
      <c r="BH5916" t="s">
        <v>295</v>
      </c>
      <c r="BI5916" t="s">
        <v>7275</v>
      </c>
      <c r="BJ5916" t="s">
        <v>6490</v>
      </c>
      <c r="BK5916" t="s">
        <v>6489</v>
      </c>
      <c r="BL5916" s="7">
        <v>2021</v>
      </c>
      <c r="BW5916"/>
      <c r="BY5916"/>
      <c r="CE5916" t="s">
        <v>6597</v>
      </c>
      <c r="CF5916">
        <v>1</v>
      </c>
      <c r="CG5916" t="s">
        <v>6598</v>
      </c>
      <c r="CH5916" t="s">
        <v>6599</v>
      </c>
      <c r="CM5916">
        <v>27.5</v>
      </c>
      <c r="CN5916">
        <v>0.2</v>
      </c>
      <c r="CW5916" t="s">
        <v>6045</v>
      </c>
      <c r="CX5916">
        <v>1</v>
      </c>
      <c r="CY5916" t="s">
        <v>6046</v>
      </c>
      <c r="CZ5916" t="s">
        <v>5604</v>
      </c>
      <c r="DA5916">
        <v>0.70777199999999996</v>
      </c>
      <c r="DB5916">
        <v>5.0000000000000004E-6</v>
      </c>
    </row>
    <row r="5917" spans="1:106" ht="16" customHeight="1">
      <c r="A5917">
        <v>5916</v>
      </c>
      <c r="B5917" t="s">
        <v>7221</v>
      </c>
      <c r="C5917" s="2">
        <v>45024</v>
      </c>
      <c r="E5917" t="s">
        <v>4954</v>
      </c>
      <c r="F5917" s="19"/>
      <c r="G5917" t="s">
        <v>1608</v>
      </c>
      <c r="H5917" t="s">
        <v>6157</v>
      </c>
      <c r="I5917" t="s">
        <v>4349</v>
      </c>
      <c r="J5917" t="s">
        <v>4350</v>
      </c>
      <c r="K5917" t="s">
        <v>4351</v>
      </c>
      <c r="L5917" t="s">
        <v>6157</v>
      </c>
      <c r="M5917" t="s">
        <v>1608</v>
      </c>
      <c r="N5917" t="s">
        <v>289</v>
      </c>
      <c r="O5917" t="s">
        <v>6157</v>
      </c>
      <c r="P5917" t="s">
        <v>6157</v>
      </c>
      <c r="Q5917" t="s">
        <v>3969</v>
      </c>
      <c r="R5917" t="s">
        <v>6157</v>
      </c>
      <c r="S5917" t="s">
        <v>231</v>
      </c>
      <c r="T5917" t="s">
        <v>233</v>
      </c>
      <c r="U5917" t="s">
        <v>233</v>
      </c>
      <c r="V5917">
        <v>18</v>
      </c>
      <c r="W5917">
        <v>80</v>
      </c>
      <c r="X5917" t="s">
        <v>289</v>
      </c>
      <c r="Y5917" t="s">
        <v>6157</v>
      </c>
      <c r="Z5917" t="s">
        <v>5178</v>
      </c>
      <c r="AA5917" t="s">
        <v>245</v>
      </c>
      <c r="AB5917" t="s">
        <v>6157</v>
      </c>
      <c r="AC5917" t="s">
        <v>6157</v>
      </c>
      <c r="AD5917">
        <v>13</v>
      </c>
      <c r="AE5917" t="s">
        <v>6901</v>
      </c>
      <c r="AF5917" t="s">
        <v>6899</v>
      </c>
      <c r="AG5917" t="s">
        <v>1393</v>
      </c>
      <c r="AH5917" t="s">
        <v>6905</v>
      </c>
      <c r="AI5917" t="s">
        <v>6157</v>
      </c>
      <c r="AJ5917" t="s">
        <v>6804</v>
      </c>
      <c r="AK5917" t="s">
        <v>6048</v>
      </c>
      <c r="AL5917" t="s">
        <v>6049</v>
      </c>
      <c r="AM5917" t="s">
        <v>1435</v>
      </c>
      <c r="AN5917" s="7" t="s">
        <v>6050</v>
      </c>
      <c r="AO5917" s="29">
        <v>114</v>
      </c>
      <c r="AP5917">
        <v>-45.912770000000002</v>
      </c>
      <c r="AQ5917">
        <v>169.686914</v>
      </c>
      <c r="AR5917" t="s">
        <v>289</v>
      </c>
      <c r="AS5917">
        <v>20</v>
      </c>
      <c r="AT5917" t="s">
        <v>6038</v>
      </c>
      <c r="AU5917" t="s">
        <v>274</v>
      </c>
      <c r="AV5917" t="s">
        <v>4353</v>
      </c>
      <c r="AW5917" t="s">
        <v>4353</v>
      </c>
      <c r="AX5917" t="s">
        <v>4353</v>
      </c>
      <c r="AY5917">
        <v>1861</v>
      </c>
      <c r="AZ5917">
        <v>1866</v>
      </c>
      <c r="BA5917" t="s">
        <v>7019</v>
      </c>
      <c r="BB5917" t="s">
        <v>4785</v>
      </c>
      <c r="BC5917" t="s">
        <v>6157</v>
      </c>
      <c r="BD5917" s="7"/>
      <c r="BH5917" t="s">
        <v>295</v>
      </c>
      <c r="BI5917" t="s">
        <v>7275</v>
      </c>
      <c r="BJ5917" t="s">
        <v>6490</v>
      </c>
      <c r="BK5917" t="s">
        <v>6489</v>
      </c>
      <c r="BL5917" s="7">
        <v>2021</v>
      </c>
      <c r="BW5917"/>
      <c r="BY5917"/>
      <c r="CE5917" t="s">
        <v>6597</v>
      </c>
      <c r="CF5917">
        <v>1</v>
      </c>
      <c r="CG5917" t="s">
        <v>6598</v>
      </c>
      <c r="CH5917" t="s">
        <v>6599</v>
      </c>
      <c r="CM5917">
        <v>26.8</v>
      </c>
      <c r="CN5917">
        <v>0.1</v>
      </c>
      <c r="CW5917" t="s">
        <v>6045</v>
      </c>
      <c r="CX5917">
        <v>1</v>
      </c>
      <c r="CY5917" t="s">
        <v>6046</v>
      </c>
      <c r="CZ5917" t="s">
        <v>5604</v>
      </c>
      <c r="DA5917">
        <v>0.70932200000000001</v>
      </c>
      <c r="DB5917">
        <v>5.0000000000000004E-6</v>
      </c>
    </row>
    <row r="5918" spans="1:106" ht="16" customHeight="1">
      <c r="A5918">
        <v>5917</v>
      </c>
      <c r="B5918" t="s">
        <v>7221</v>
      </c>
      <c r="C5918" s="2">
        <v>45024</v>
      </c>
      <c r="E5918" t="s">
        <v>4955</v>
      </c>
      <c r="F5918" s="19"/>
      <c r="G5918" t="s">
        <v>1608</v>
      </c>
      <c r="H5918" t="s">
        <v>6157</v>
      </c>
      <c r="I5918" t="s">
        <v>4349</v>
      </c>
      <c r="J5918" t="s">
        <v>4350</v>
      </c>
      <c r="K5918" t="s">
        <v>4351</v>
      </c>
      <c r="L5918" t="s">
        <v>6157</v>
      </c>
      <c r="M5918" t="s">
        <v>1608</v>
      </c>
      <c r="N5918" t="s">
        <v>289</v>
      </c>
      <c r="O5918" t="s">
        <v>6157</v>
      </c>
      <c r="P5918" t="s">
        <v>6157</v>
      </c>
      <c r="Q5918" t="s">
        <v>3969</v>
      </c>
      <c r="R5918" t="s">
        <v>6157</v>
      </c>
      <c r="S5918" t="s">
        <v>231</v>
      </c>
      <c r="T5918" t="s">
        <v>233</v>
      </c>
      <c r="U5918" t="s">
        <v>233</v>
      </c>
      <c r="V5918">
        <v>18</v>
      </c>
      <c r="W5918">
        <v>80</v>
      </c>
      <c r="X5918" t="s">
        <v>289</v>
      </c>
      <c r="Y5918" t="s">
        <v>6157</v>
      </c>
      <c r="Z5918" t="s">
        <v>5178</v>
      </c>
      <c r="AA5918" t="s">
        <v>245</v>
      </c>
      <c r="AB5918" t="s">
        <v>6157</v>
      </c>
      <c r="AC5918" t="s">
        <v>6157</v>
      </c>
      <c r="AD5918">
        <v>46</v>
      </c>
      <c r="AE5918" t="s">
        <v>6901</v>
      </c>
      <c r="AF5918" t="s">
        <v>6898</v>
      </c>
      <c r="AG5918" t="s">
        <v>1393</v>
      </c>
      <c r="AH5918" t="s">
        <v>4019</v>
      </c>
      <c r="AI5918" t="s">
        <v>6157</v>
      </c>
      <c r="AJ5918" t="s">
        <v>6804</v>
      </c>
      <c r="AK5918" t="s">
        <v>6048</v>
      </c>
      <c r="AL5918" t="s">
        <v>6049</v>
      </c>
      <c r="AM5918" t="s">
        <v>1435</v>
      </c>
      <c r="AN5918" s="7" t="s">
        <v>6050</v>
      </c>
      <c r="AO5918" s="29">
        <v>114</v>
      </c>
      <c r="AP5918">
        <v>-45.912770000000002</v>
      </c>
      <c r="AQ5918">
        <v>169.686914</v>
      </c>
      <c r="AR5918" t="s">
        <v>289</v>
      </c>
      <c r="AS5918">
        <v>20</v>
      </c>
      <c r="AT5918" t="s">
        <v>6038</v>
      </c>
      <c r="AU5918" t="s">
        <v>274</v>
      </c>
      <c r="AV5918" t="s">
        <v>4353</v>
      </c>
      <c r="AW5918" t="s">
        <v>4353</v>
      </c>
      <c r="AX5918" t="s">
        <v>4353</v>
      </c>
      <c r="AY5918">
        <v>1861</v>
      </c>
      <c r="AZ5918">
        <v>1866</v>
      </c>
      <c r="BA5918" t="s">
        <v>7019</v>
      </c>
      <c r="BB5918" t="s">
        <v>4785</v>
      </c>
      <c r="BC5918" t="s">
        <v>6157</v>
      </c>
      <c r="BD5918" s="7"/>
      <c r="BH5918" t="s">
        <v>295</v>
      </c>
      <c r="BI5918" t="s">
        <v>7275</v>
      </c>
      <c r="BJ5918" t="s">
        <v>6490</v>
      </c>
      <c r="BK5918" t="s">
        <v>6489</v>
      </c>
      <c r="BL5918" s="7">
        <v>2021</v>
      </c>
      <c r="BW5918"/>
      <c r="BY5918"/>
      <c r="CE5918" t="s">
        <v>6597</v>
      </c>
      <c r="CF5918">
        <v>1</v>
      </c>
      <c r="CG5918" t="s">
        <v>6598</v>
      </c>
      <c r="CH5918" t="s">
        <v>6599</v>
      </c>
      <c r="CM5918">
        <v>26</v>
      </c>
      <c r="CN5918">
        <v>0.1</v>
      </c>
      <c r="CW5918" t="s">
        <v>6045</v>
      </c>
      <c r="CX5918">
        <v>1</v>
      </c>
      <c r="CY5918" t="s">
        <v>6046</v>
      </c>
      <c r="CZ5918" t="s">
        <v>5604</v>
      </c>
      <c r="DA5918">
        <v>0.70960199999999996</v>
      </c>
      <c r="DB5918">
        <v>5.0000000000000004E-6</v>
      </c>
    </row>
    <row r="5919" spans="1:106" ht="16" customHeight="1">
      <c r="A5919">
        <v>5918</v>
      </c>
      <c r="B5919" t="s">
        <v>7221</v>
      </c>
      <c r="C5919" s="2">
        <v>45024</v>
      </c>
      <c r="E5919" t="s">
        <v>4956</v>
      </c>
      <c r="F5919" s="19"/>
      <c r="G5919" t="s">
        <v>1608</v>
      </c>
      <c r="H5919" t="s">
        <v>6157</v>
      </c>
      <c r="I5919" t="s">
        <v>4349</v>
      </c>
      <c r="J5919" t="s">
        <v>4350</v>
      </c>
      <c r="K5919" t="s">
        <v>4351</v>
      </c>
      <c r="L5919" t="s">
        <v>6157</v>
      </c>
      <c r="M5919" t="s">
        <v>1608</v>
      </c>
      <c r="N5919" t="s">
        <v>289</v>
      </c>
      <c r="O5919" t="s">
        <v>6157</v>
      </c>
      <c r="P5919" t="s">
        <v>6157</v>
      </c>
      <c r="Q5919" t="s">
        <v>3969</v>
      </c>
      <c r="R5919" t="s">
        <v>6157</v>
      </c>
      <c r="S5919" t="s">
        <v>231</v>
      </c>
      <c r="T5919" t="s">
        <v>233</v>
      </c>
      <c r="U5919" t="s">
        <v>233</v>
      </c>
      <c r="V5919">
        <v>18</v>
      </c>
      <c r="W5919">
        <v>80</v>
      </c>
      <c r="X5919" t="s">
        <v>289</v>
      </c>
      <c r="Y5919" t="s">
        <v>6157</v>
      </c>
      <c r="Z5919" t="s">
        <v>5178</v>
      </c>
      <c r="AA5919" t="s">
        <v>245</v>
      </c>
      <c r="AB5919" t="s">
        <v>6157</v>
      </c>
      <c r="AC5919" t="s">
        <v>6157</v>
      </c>
      <c r="AD5919">
        <v>37</v>
      </c>
      <c r="AE5919" t="s">
        <v>6901</v>
      </c>
      <c r="AF5919" t="s">
        <v>6898</v>
      </c>
      <c r="AG5919" t="s">
        <v>4010</v>
      </c>
      <c r="AH5919" t="s">
        <v>252</v>
      </c>
      <c r="AI5919" t="s">
        <v>6157</v>
      </c>
      <c r="AJ5919" t="s">
        <v>6804</v>
      </c>
      <c r="AK5919" t="s">
        <v>6048</v>
      </c>
      <c r="AL5919" t="s">
        <v>6049</v>
      </c>
      <c r="AM5919" t="s">
        <v>1435</v>
      </c>
      <c r="AN5919" s="7" t="s">
        <v>6050</v>
      </c>
      <c r="AO5919" s="29">
        <v>114</v>
      </c>
      <c r="AP5919">
        <v>-45.912770000000002</v>
      </c>
      <c r="AQ5919">
        <v>169.686914</v>
      </c>
      <c r="AR5919" t="s">
        <v>289</v>
      </c>
      <c r="AS5919">
        <v>20</v>
      </c>
      <c r="AT5919" t="s">
        <v>6038</v>
      </c>
      <c r="AU5919" t="s">
        <v>274</v>
      </c>
      <c r="AV5919" t="s">
        <v>4353</v>
      </c>
      <c r="AW5919" t="s">
        <v>4353</v>
      </c>
      <c r="AX5919" t="s">
        <v>4353</v>
      </c>
      <c r="AY5919">
        <v>1861</v>
      </c>
      <c r="AZ5919">
        <v>1866</v>
      </c>
      <c r="BA5919" t="s">
        <v>7019</v>
      </c>
      <c r="BB5919" t="s">
        <v>4785</v>
      </c>
      <c r="BC5919" t="s">
        <v>6157</v>
      </c>
      <c r="BD5919" s="7"/>
      <c r="BH5919" t="s">
        <v>295</v>
      </c>
      <c r="BI5919" t="s">
        <v>7275</v>
      </c>
      <c r="BJ5919" t="s">
        <v>6490</v>
      </c>
      <c r="BK5919" t="s">
        <v>6489</v>
      </c>
      <c r="BL5919" s="7">
        <v>2021</v>
      </c>
      <c r="BW5919"/>
      <c r="BY5919"/>
      <c r="CE5919" t="s">
        <v>6597</v>
      </c>
      <c r="CF5919">
        <v>1</v>
      </c>
      <c r="CG5919" t="s">
        <v>6598</v>
      </c>
      <c r="CH5919" t="s">
        <v>6599</v>
      </c>
      <c r="CM5919">
        <v>28.7</v>
      </c>
      <c r="CN5919">
        <v>0.1</v>
      </c>
      <c r="CW5919" t="s">
        <v>6045</v>
      </c>
      <c r="CX5919">
        <v>1</v>
      </c>
      <c r="CY5919" t="s">
        <v>6046</v>
      </c>
      <c r="CZ5919" t="s">
        <v>5604</v>
      </c>
      <c r="DA5919">
        <v>0.71104999999999996</v>
      </c>
      <c r="DB5919">
        <v>3.9999999999999998E-6</v>
      </c>
    </row>
    <row r="5920" spans="1:106" ht="16" customHeight="1">
      <c r="A5920">
        <v>5919</v>
      </c>
      <c r="B5920" t="s">
        <v>7221</v>
      </c>
      <c r="C5920" s="2">
        <v>45024</v>
      </c>
      <c r="E5920" t="s">
        <v>4957</v>
      </c>
      <c r="F5920" s="19"/>
      <c r="G5920" t="s">
        <v>1608</v>
      </c>
      <c r="H5920" t="s">
        <v>6157</v>
      </c>
      <c r="I5920" t="s">
        <v>4349</v>
      </c>
      <c r="J5920" t="s">
        <v>4350</v>
      </c>
      <c r="K5920" t="s">
        <v>4351</v>
      </c>
      <c r="L5920" t="s">
        <v>6157</v>
      </c>
      <c r="M5920" t="s">
        <v>1608</v>
      </c>
      <c r="N5920" t="s">
        <v>289</v>
      </c>
      <c r="O5920" t="s">
        <v>6157</v>
      </c>
      <c r="P5920" t="s">
        <v>6157</v>
      </c>
      <c r="Q5920" t="s">
        <v>3969</v>
      </c>
      <c r="R5920" t="s">
        <v>6157</v>
      </c>
      <c r="S5920" t="s">
        <v>231</v>
      </c>
      <c r="T5920" t="s">
        <v>233</v>
      </c>
      <c r="U5920" t="s">
        <v>233</v>
      </c>
      <c r="V5920">
        <v>18</v>
      </c>
      <c r="W5920">
        <v>80</v>
      </c>
      <c r="X5920" t="s">
        <v>289</v>
      </c>
      <c r="Y5920" t="s">
        <v>6157</v>
      </c>
      <c r="Z5920" t="s">
        <v>5178</v>
      </c>
      <c r="AA5920" t="s">
        <v>245</v>
      </c>
      <c r="AB5920" t="s">
        <v>6157</v>
      </c>
      <c r="AC5920" t="s">
        <v>6157</v>
      </c>
      <c r="AD5920">
        <v>37</v>
      </c>
      <c r="AE5920" t="s">
        <v>6901</v>
      </c>
      <c r="AF5920" t="s">
        <v>6898</v>
      </c>
      <c r="AG5920" t="s">
        <v>4010</v>
      </c>
      <c r="AH5920" t="s">
        <v>252</v>
      </c>
      <c r="AI5920" t="s">
        <v>6157</v>
      </c>
      <c r="AJ5920" t="s">
        <v>6804</v>
      </c>
      <c r="AK5920" t="s">
        <v>6048</v>
      </c>
      <c r="AL5920" t="s">
        <v>6049</v>
      </c>
      <c r="AM5920" t="s">
        <v>1435</v>
      </c>
      <c r="AN5920" s="7" t="s">
        <v>6050</v>
      </c>
      <c r="AO5920" s="29">
        <v>114</v>
      </c>
      <c r="AP5920">
        <v>-45.912770000000002</v>
      </c>
      <c r="AQ5920">
        <v>169.686914</v>
      </c>
      <c r="AR5920" t="s">
        <v>289</v>
      </c>
      <c r="AS5920">
        <v>20</v>
      </c>
      <c r="AT5920" t="s">
        <v>6038</v>
      </c>
      <c r="AU5920" t="s">
        <v>274</v>
      </c>
      <c r="AV5920" t="s">
        <v>4353</v>
      </c>
      <c r="AW5920" t="s">
        <v>4353</v>
      </c>
      <c r="AX5920" t="s">
        <v>4353</v>
      </c>
      <c r="AY5920">
        <v>1861</v>
      </c>
      <c r="AZ5920">
        <v>1866</v>
      </c>
      <c r="BA5920" t="s">
        <v>7019</v>
      </c>
      <c r="BB5920" t="s">
        <v>4785</v>
      </c>
      <c r="BC5920" t="s">
        <v>6157</v>
      </c>
      <c r="BD5920" s="7"/>
      <c r="BH5920" t="s">
        <v>295</v>
      </c>
      <c r="BI5920" t="s">
        <v>7275</v>
      </c>
      <c r="BJ5920" t="s">
        <v>6490</v>
      </c>
      <c r="BK5920" t="s">
        <v>6489</v>
      </c>
      <c r="BL5920" s="7">
        <v>2021</v>
      </c>
      <c r="BW5920"/>
      <c r="BY5920"/>
      <c r="CE5920" t="s">
        <v>6597</v>
      </c>
      <c r="CF5920">
        <v>1</v>
      </c>
      <c r="CG5920" t="s">
        <v>6598</v>
      </c>
      <c r="CH5920" t="s">
        <v>6599</v>
      </c>
      <c r="CM5920">
        <v>26.4</v>
      </c>
      <c r="CN5920">
        <v>0.1</v>
      </c>
      <c r="CW5920" t="s">
        <v>6045</v>
      </c>
      <c r="CX5920">
        <v>1</v>
      </c>
      <c r="CY5920" t="s">
        <v>6046</v>
      </c>
      <c r="CZ5920" t="s">
        <v>5604</v>
      </c>
      <c r="DA5920">
        <v>0.708812</v>
      </c>
      <c r="DB5920">
        <v>5.0000000000000004E-6</v>
      </c>
    </row>
    <row r="5921" spans="1:106" ht="16" customHeight="1">
      <c r="A5921">
        <v>5920</v>
      </c>
      <c r="B5921" t="s">
        <v>7221</v>
      </c>
      <c r="C5921" s="2">
        <v>45024</v>
      </c>
      <c r="E5921" t="s">
        <v>4958</v>
      </c>
      <c r="F5921" s="19"/>
      <c r="G5921" t="s">
        <v>1608</v>
      </c>
      <c r="H5921" t="s">
        <v>6157</v>
      </c>
      <c r="I5921" t="s">
        <v>4349</v>
      </c>
      <c r="J5921" t="s">
        <v>4350</v>
      </c>
      <c r="K5921" t="s">
        <v>4351</v>
      </c>
      <c r="L5921" t="s">
        <v>6157</v>
      </c>
      <c r="M5921" t="s">
        <v>1608</v>
      </c>
      <c r="N5921" t="s">
        <v>289</v>
      </c>
      <c r="O5921" t="s">
        <v>6157</v>
      </c>
      <c r="P5921" t="s">
        <v>6157</v>
      </c>
      <c r="Q5921" t="s">
        <v>3969</v>
      </c>
      <c r="R5921" t="s">
        <v>6157</v>
      </c>
      <c r="S5921" t="s">
        <v>1365</v>
      </c>
      <c r="T5921" t="s">
        <v>242</v>
      </c>
      <c r="U5921" t="s">
        <v>233</v>
      </c>
      <c r="V5921">
        <v>18</v>
      </c>
      <c r="W5921">
        <v>80</v>
      </c>
      <c r="X5921" t="s">
        <v>289</v>
      </c>
      <c r="Y5921" t="s">
        <v>6157</v>
      </c>
      <c r="Z5921" t="s">
        <v>5178</v>
      </c>
      <c r="AA5921" t="s">
        <v>245</v>
      </c>
      <c r="AB5921" t="s">
        <v>6157</v>
      </c>
      <c r="AC5921" t="s">
        <v>6157</v>
      </c>
      <c r="AD5921">
        <v>23</v>
      </c>
      <c r="AE5921" t="s">
        <v>6901</v>
      </c>
      <c r="AF5921" t="s">
        <v>6899</v>
      </c>
      <c r="AG5921" t="s">
        <v>4010</v>
      </c>
      <c r="AH5921" t="s">
        <v>6897</v>
      </c>
      <c r="AI5921" t="s">
        <v>6157</v>
      </c>
      <c r="AJ5921" t="s">
        <v>6804</v>
      </c>
      <c r="AK5921" t="s">
        <v>6048</v>
      </c>
      <c r="AL5921" t="s">
        <v>6049</v>
      </c>
      <c r="AM5921" t="s">
        <v>1435</v>
      </c>
      <c r="AN5921" s="7" t="s">
        <v>6050</v>
      </c>
      <c r="AO5921" s="29">
        <v>114</v>
      </c>
      <c r="AP5921">
        <v>-45.912770000000002</v>
      </c>
      <c r="AQ5921">
        <v>169.686914</v>
      </c>
      <c r="AR5921" t="s">
        <v>289</v>
      </c>
      <c r="AS5921">
        <v>20</v>
      </c>
      <c r="AT5921" t="s">
        <v>6038</v>
      </c>
      <c r="AU5921" t="s">
        <v>274</v>
      </c>
      <c r="AV5921" t="s">
        <v>4353</v>
      </c>
      <c r="AW5921" t="s">
        <v>4353</v>
      </c>
      <c r="AX5921" t="s">
        <v>4353</v>
      </c>
      <c r="AY5921">
        <v>1861</v>
      </c>
      <c r="AZ5921">
        <v>1866</v>
      </c>
      <c r="BA5921" t="s">
        <v>7019</v>
      </c>
      <c r="BB5921" t="s">
        <v>4785</v>
      </c>
      <c r="BC5921" t="s">
        <v>6157</v>
      </c>
      <c r="BD5921" s="7"/>
      <c r="BH5921" t="s">
        <v>295</v>
      </c>
      <c r="BI5921" t="s">
        <v>7275</v>
      </c>
      <c r="BJ5921" t="s">
        <v>6490</v>
      </c>
      <c r="BK5921" t="s">
        <v>6489</v>
      </c>
      <c r="BL5921" s="7">
        <v>2021</v>
      </c>
      <c r="BW5921"/>
      <c r="BY5921"/>
      <c r="CE5921" t="s">
        <v>6597</v>
      </c>
      <c r="CF5921">
        <v>1</v>
      </c>
      <c r="CG5921" t="s">
        <v>6598</v>
      </c>
      <c r="CH5921" t="s">
        <v>6599</v>
      </c>
      <c r="CM5921">
        <v>25.3</v>
      </c>
      <c r="CN5921">
        <v>0.1</v>
      </c>
      <c r="CW5921" t="s">
        <v>6045</v>
      </c>
      <c r="CX5921">
        <v>1</v>
      </c>
      <c r="CY5921" t="s">
        <v>6046</v>
      </c>
      <c r="CZ5921" t="s">
        <v>5604</v>
      </c>
      <c r="DA5921">
        <v>0.70992200000000005</v>
      </c>
      <c r="DB5921">
        <v>6.0000000000000002E-6</v>
      </c>
    </row>
    <row r="5922" spans="1:106" ht="16" customHeight="1">
      <c r="A5922">
        <v>5921</v>
      </c>
      <c r="B5922" t="s">
        <v>7221</v>
      </c>
      <c r="C5922" s="2">
        <v>45024</v>
      </c>
      <c r="E5922" t="s">
        <v>4959</v>
      </c>
      <c r="F5922" s="19"/>
      <c r="G5922" t="s">
        <v>1608</v>
      </c>
      <c r="H5922" t="s">
        <v>6157</v>
      </c>
      <c r="I5922" t="s">
        <v>4349</v>
      </c>
      <c r="J5922" t="s">
        <v>4350</v>
      </c>
      <c r="K5922" t="s">
        <v>4351</v>
      </c>
      <c r="L5922" t="s">
        <v>6157</v>
      </c>
      <c r="M5922" t="s">
        <v>1608</v>
      </c>
      <c r="N5922" t="s">
        <v>289</v>
      </c>
      <c r="O5922" t="s">
        <v>6157</v>
      </c>
      <c r="P5922" t="s">
        <v>6157</v>
      </c>
      <c r="Q5922" t="s">
        <v>3969</v>
      </c>
      <c r="R5922" t="s">
        <v>6157</v>
      </c>
      <c r="S5922" t="s">
        <v>1365</v>
      </c>
      <c r="T5922" t="s">
        <v>233</v>
      </c>
      <c r="U5922" t="s">
        <v>233</v>
      </c>
      <c r="V5922">
        <v>18</v>
      </c>
      <c r="W5922">
        <v>80</v>
      </c>
      <c r="X5922" t="s">
        <v>289</v>
      </c>
      <c r="Y5922" t="s">
        <v>6157</v>
      </c>
      <c r="Z5922" t="s">
        <v>5178</v>
      </c>
      <c r="AA5922" t="s">
        <v>245</v>
      </c>
      <c r="AB5922" t="s">
        <v>6157</v>
      </c>
      <c r="AC5922" t="s">
        <v>6157</v>
      </c>
      <c r="AD5922">
        <v>26</v>
      </c>
      <c r="AE5922" t="s">
        <v>6901</v>
      </c>
      <c r="AF5922" t="s">
        <v>6899</v>
      </c>
      <c r="AG5922" t="s">
        <v>4010</v>
      </c>
      <c r="AH5922" t="s">
        <v>4019</v>
      </c>
      <c r="AI5922" t="s">
        <v>6157</v>
      </c>
      <c r="AJ5922" t="s">
        <v>6804</v>
      </c>
      <c r="AK5922" t="s">
        <v>6048</v>
      </c>
      <c r="AL5922" t="s">
        <v>6049</v>
      </c>
      <c r="AM5922" t="s">
        <v>1435</v>
      </c>
      <c r="AN5922" s="7" t="s">
        <v>6050</v>
      </c>
      <c r="AO5922" s="29">
        <v>114</v>
      </c>
      <c r="AP5922">
        <v>-45.912770000000002</v>
      </c>
      <c r="AQ5922">
        <v>169.686914</v>
      </c>
      <c r="AR5922" t="s">
        <v>289</v>
      </c>
      <c r="AS5922">
        <v>20</v>
      </c>
      <c r="AT5922" t="s">
        <v>6038</v>
      </c>
      <c r="AU5922" t="s">
        <v>274</v>
      </c>
      <c r="AV5922" t="s">
        <v>4353</v>
      </c>
      <c r="AW5922" t="s">
        <v>4353</v>
      </c>
      <c r="AX5922" t="s">
        <v>4353</v>
      </c>
      <c r="AY5922">
        <v>1861</v>
      </c>
      <c r="AZ5922">
        <v>1866</v>
      </c>
      <c r="BA5922" t="s">
        <v>7019</v>
      </c>
      <c r="BB5922" t="s">
        <v>4785</v>
      </c>
      <c r="BC5922" t="s">
        <v>6157</v>
      </c>
      <c r="BD5922" s="7"/>
      <c r="BH5922" t="s">
        <v>295</v>
      </c>
      <c r="BI5922" t="s">
        <v>7275</v>
      </c>
      <c r="BJ5922" t="s">
        <v>6490</v>
      </c>
      <c r="BK5922" t="s">
        <v>6489</v>
      </c>
      <c r="BL5922" s="7">
        <v>2021</v>
      </c>
      <c r="BW5922"/>
      <c r="BY5922"/>
      <c r="CE5922" t="s">
        <v>6597</v>
      </c>
      <c r="CF5922">
        <v>1</v>
      </c>
      <c r="CG5922" t="s">
        <v>6598</v>
      </c>
      <c r="CH5922" t="s">
        <v>6599</v>
      </c>
      <c r="CM5922">
        <v>25.9</v>
      </c>
      <c r="CN5922">
        <v>0.1</v>
      </c>
      <c r="CW5922" t="s">
        <v>6045</v>
      </c>
      <c r="CX5922">
        <v>1</v>
      </c>
      <c r="CY5922" t="s">
        <v>6046</v>
      </c>
      <c r="CZ5922" t="s">
        <v>5604</v>
      </c>
      <c r="DA5922">
        <v>0.70890200000000003</v>
      </c>
      <c r="DB5922">
        <v>6.9999999999999999E-6</v>
      </c>
    </row>
    <row r="5923" spans="1:106" ht="16" customHeight="1">
      <c r="A5923">
        <v>5922</v>
      </c>
      <c r="B5923" t="s">
        <v>7221</v>
      </c>
      <c r="C5923" s="2">
        <v>45024</v>
      </c>
      <c r="E5923" t="s">
        <v>4960</v>
      </c>
      <c r="F5923" s="19"/>
      <c r="G5923" t="s">
        <v>1608</v>
      </c>
      <c r="H5923" t="s">
        <v>6157</v>
      </c>
      <c r="I5923" t="s">
        <v>4349</v>
      </c>
      <c r="J5923" t="s">
        <v>4350</v>
      </c>
      <c r="K5923" t="s">
        <v>4351</v>
      </c>
      <c r="L5923" t="s">
        <v>6157</v>
      </c>
      <c r="M5923" t="s">
        <v>1608</v>
      </c>
      <c r="N5923" t="s">
        <v>289</v>
      </c>
      <c r="O5923" t="s">
        <v>6157</v>
      </c>
      <c r="P5923" t="s">
        <v>6157</v>
      </c>
      <c r="Q5923" t="s">
        <v>3969</v>
      </c>
      <c r="R5923" t="s">
        <v>6157</v>
      </c>
      <c r="S5923" t="s">
        <v>231</v>
      </c>
      <c r="T5923" t="s">
        <v>233</v>
      </c>
      <c r="U5923" t="s">
        <v>233</v>
      </c>
      <c r="V5923">
        <v>18</v>
      </c>
      <c r="W5923">
        <v>80</v>
      </c>
      <c r="X5923" t="s">
        <v>289</v>
      </c>
      <c r="Y5923" t="s">
        <v>6157</v>
      </c>
      <c r="Z5923" t="s">
        <v>5178</v>
      </c>
      <c r="AA5923" t="s">
        <v>245</v>
      </c>
      <c r="AB5923" t="s">
        <v>6157</v>
      </c>
      <c r="AC5923" t="s">
        <v>6157</v>
      </c>
      <c r="AD5923">
        <v>47</v>
      </c>
      <c r="AE5923" t="s">
        <v>6901</v>
      </c>
      <c r="AF5923" t="s">
        <v>6898</v>
      </c>
      <c r="AG5923" t="s">
        <v>1393</v>
      </c>
      <c r="AH5923" t="s">
        <v>252</v>
      </c>
      <c r="AI5923" t="s">
        <v>6157</v>
      </c>
      <c r="AJ5923" t="s">
        <v>6804</v>
      </c>
      <c r="AK5923" t="s">
        <v>6048</v>
      </c>
      <c r="AL5923" t="s">
        <v>6049</v>
      </c>
      <c r="AM5923" t="s">
        <v>1435</v>
      </c>
      <c r="AN5923" s="7" t="s">
        <v>6050</v>
      </c>
      <c r="AO5923" s="29">
        <v>114</v>
      </c>
      <c r="AP5923">
        <v>-45.912770000000002</v>
      </c>
      <c r="AQ5923">
        <v>169.686914</v>
      </c>
      <c r="AR5923" t="s">
        <v>289</v>
      </c>
      <c r="AS5923">
        <v>20</v>
      </c>
      <c r="AT5923" t="s">
        <v>6038</v>
      </c>
      <c r="AU5923" t="s">
        <v>274</v>
      </c>
      <c r="AV5923" t="s">
        <v>4353</v>
      </c>
      <c r="AW5923" t="s">
        <v>4353</v>
      </c>
      <c r="AX5923" t="s">
        <v>4353</v>
      </c>
      <c r="AY5923">
        <v>1861</v>
      </c>
      <c r="AZ5923">
        <v>1866</v>
      </c>
      <c r="BA5923" t="s">
        <v>7019</v>
      </c>
      <c r="BB5923" t="s">
        <v>4785</v>
      </c>
      <c r="BC5923" t="s">
        <v>6157</v>
      </c>
      <c r="BD5923" s="7"/>
      <c r="BH5923" t="s">
        <v>295</v>
      </c>
      <c r="BI5923" t="s">
        <v>7275</v>
      </c>
      <c r="BJ5923" t="s">
        <v>6490</v>
      </c>
      <c r="BK5923" t="s">
        <v>6489</v>
      </c>
      <c r="BL5923" s="7">
        <v>2021</v>
      </c>
      <c r="BW5923"/>
      <c r="BY5923"/>
      <c r="CE5923" t="s">
        <v>6597</v>
      </c>
      <c r="CF5923">
        <v>1</v>
      </c>
      <c r="CG5923" t="s">
        <v>6598</v>
      </c>
      <c r="CH5923" t="s">
        <v>6599</v>
      </c>
      <c r="CM5923">
        <v>24.7</v>
      </c>
      <c r="CN5923">
        <v>0.1</v>
      </c>
      <c r="CW5923" t="s">
        <v>6045</v>
      </c>
      <c r="CX5923">
        <v>1</v>
      </c>
      <c r="CY5923" t="s">
        <v>6046</v>
      </c>
      <c r="CZ5923" t="s">
        <v>5604</v>
      </c>
      <c r="DA5923">
        <v>0.70883200000000002</v>
      </c>
      <c r="DB5923">
        <v>5.0000000000000004E-6</v>
      </c>
    </row>
    <row r="5924" spans="1:106" ht="16" customHeight="1">
      <c r="A5924">
        <v>5923</v>
      </c>
      <c r="B5924" t="s">
        <v>7221</v>
      </c>
      <c r="C5924" s="2">
        <v>45024</v>
      </c>
      <c r="E5924" t="s">
        <v>4962</v>
      </c>
      <c r="F5924" s="19"/>
      <c r="G5924" t="s">
        <v>1608</v>
      </c>
      <c r="H5924" t="s">
        <v>6157</v>
      </c>
      <c r="I5924" t="s">
        <v>4349</v>
      </c>
      <c r="J5924" t="s">
        <v>4350</v>
      </c>
      <c r="K5924" t="s">
        <v>4351</v>
      </c>
      <c r="L5924" t="s">
        <v>6157</v>
      </c>
      <c r="M5924" t="s">
        <v>1608</v>
      </c>
      <c r="N5924" t="s">
        <v>289</v>
      </c>
      <c r="O5924" t="s">
        <v>6157</v>
      </c>
      <c r="P5924" t="s">
        <v>6157</v>
      </c>
      <c r="Q5924" t="s">
        <v>3969</v>
      </c>
      <c r="R5924" t="s">
        <v>6157</v>
      </c>
      <c r="S5924" t="s">
        <v>231</v>
      </c>
      <c r="T5924" t="s">
        <v>233</v>
      </c>
      <c r="U5924" t="s">
        <v>233</v>
      </c>
      <c r="V5924">
        <v>18</v>
      </c>
      <c r="W5924">
        <v>80</v>
      </c>
      <c r="X5924" t="s">
        <v>289</v>
      </c>
      <c r="Y5924" t="s">
        <v>6157</v>
      </c>
      <c r="Z5924" t="s">
        <v>5178</v>
      </c>
      <c r="AA5924" t="s">
        <v>245</v>
      </c>
      <c r="AB5924" t="s">
        <v>6157</v>
      </c>
      <c r="AC5924" t="s">
        <v>6157</v>
      </c>
      <c r="AD5924">
        <v>47</v>
      </c>
      <c r="AE5924" t="s">
        <v>6901</v>
      </c>
      <c r="AF5924" t="s">
        <v>6898</v>
      </c>
      <c r="AG5924" t="s">
        <v>1393</v>
      </c>
      <c r="AH5924" t="s">
        <v>252</v>
      </c>
      <c r="AI5924" t="s">
        <v>6157</v>
      </c>
      <c r="AJ5924" t="s">
        <v>6804</v>
      </c>
      <c r="AK5924" t="s">
        <v>6048</v>
      </c>
      <c r="AL5924" t="s">
        <v>6049</v>
      </c>
      <c r="AM5924" t="s">
        <v>1435</v>
      </c>
      <c r="AN5924" s="7" t="s">
        <v>6050</v>
      </c>
      <c r="AO5924" s="29">
        <v>114</v>
      </c>
      <c r="AP5924">
        <v>-45.912770000000002</v>
      </c>
      <c r="AQ5924">
        <v>169.686914</v>
      </c>
      <c r="AR5924" t="s">
        <v>289</v>
      </c>
      <c r="AS5924">
        <v>20</v>
      </c>
      <c r="AT5924" t="s">
        <v>6038</v>
      </c>
      <c r="AU5924" t="s">
        <v>274</v>
      </c>
      <c r="AV5924" t="s">
        <v>4353</v>
      </c>
      <c r="AW5924" t="s">
        <v>4353</v>
      </c>
      <c r="AX5924" t="s">
        <v>4353</v>
      </c>
      <c r="AY5924">
        <v>1861</v>
      </c>
      <c r="AZ5924">
        <v>1866</v>
      </c>
      <c r="BA5924" t="s">
        <v>7019</v>
      </c>
      <c r="BB5924" t="s">
        <v>4785</v>
      </c>
      <c r="BC5924" t="s">
        <v>6157</v>
      </c>
      <c r="BD5924" s="7"/>
      <c r="BH5924" t="s">
        <v>295</v>
      </c>
      <c r="BI5924" t="s">
        <v>7275</v>
      </c>
      <c r="BJ5924" t="s">
        <v>6490</v>
      </c>
      <c r="BK5924" t="s">
        <v>6489</v>
      </c>
      <c r="BL5924" s="7">
        <v>2021</v>
      </c>
      <c r="BW5924"/>
      <c r="BY5924"/>
      <c r="CE5924" t="s">
        <v>6597</v>
      </c>
      <c r="CF5924">
        <v>1</v>
      </c>
      <c r="CG5924" t="s">
        <v>6598</v>
      </c>
      <c r="CH5924" t="s">
        <v>6599</v>
      </c>
      <c r="CM5924">
        <v>24.8</v>
      </c>
      <c r="CN5924">
        <v>0.1</v>
      </c>
      <c r="CW5924" t="s">
        <v>6045</v>
      </c>
      <c r="CX5924">
        <v>1</v>
      </c>
      <c r="CY5924" t="s">
        <v>6046</v>
      </c>
      <c r="CZ5924" t="s">
        <v>5604</v>
      </c>
      <c r="DA5924">
        <v>0.70867199999999997</v>
      </c>
      <c r="DB5924">
        <v>3.9999999999999998E-6</v>
      </c>
    </row>
    <row r="5925" spans="1:106" ht="16" customHeight="1">
      <c r="A5925">
        <v>5924</v>
      </c>
      <c r="B5925" t="s">
        <v>7221</v>
      </c>
      <c r="C5925" s="2">
        <v>45024</v>
      </c>
      <c r="E5925" t="s">
        <v>4963</v>
      </c>
      <c r="F5925" s="19"/>
      <c r="G5925" t="s">
        <v>1608</v>
      </c>
      <c r="H5925" t="s">
        <v>6157</v>
      </c>
      <c r="I5925" t="s">
        <v>4349</v>
      </c>
      <c r="J5925" t="s">
        <v>4350</v>
      </c>
      <c r="K5925" t="s">
        <v>4351</v>
      </c>
      <c r="L5925" t="s">
        <v>6157</v>
      </c>
      <c r="M5925" t="s">
        <v>1608</v>
      </c>
      <c r="N5925" t="s">
        <v>289</v>
      </c>
      <c r="O5925" t="s">
        <v>6157</v>
      </c>
      <c r="P5925" t="s">
        <v>6157</v>
      </c>
      <c r="Q5925" t="s">
        <v>3969</v>
      </c>
      <c r="R5925" t="s">
        <v>6157</v>
      </c>
      <c r="S5925" t="s">
        <v>231</v>
      </c>
      <c r="T5925" t="s">
        <v>233</v>
      </c>
      <c r="U5925" t="s">
        <v>233</v>
      </c>
      <c r="V5925">
        <v>18</v>
      </c>
      <c r="W5925">
        <v>80</v>
      </c>
      <c r="X5925" t="s">
        <v>289</v>
      </c>
      <c r="Y5925" t="s">
        <v>6157</v>
      </c>
      <c r="Z5925" t="s">
        <v>5178</v>
      </c>
      <c r="AA5925" t="s">
        <v>245</v>
      </c>
      <c r="AB5925" t="s">
        <v>6157</v>
      </c>
      <c r="AC5925" t="s">
        <v>6157</v>
      </c>
      <c r="AD5925">
        <v>37</v>
      </c>
      <c r="AE5925" t="s">
        <v>6901</v>
      </c>
      <c r="AF5925" t="s">
        <v>6898</v>
      </c>
      <c r="AG5925" t="s">
        <v>4010</v>
      </c>
      <c r="AH5925" t="s">
        <v>252</v>
      </c>
      <c r="AI5925" t="s">
        <v>6157</v>
      </c>
      <c r="AJ5925" t="s">
        <v>6804</v>
      </c>
      <c r="AK5925" t="s">
        <v>6048</v>
      </c>
      <c r="AL5925" t="s">
        <v>6049</v>
      </c>
      <c r="AM5925" t="s">
        <v>1435</v>
      </c>
      <c r="AN5925" s="7" t="s">
        <v>6050</v>
      </c>
      <c r="AO5925" s="29">
        <v>114</v>
      </c>
      <c r="AP5925">
        <v>-45.912770000000002</v>
      </c>
      <c r="AQ5925">
        <v>169.686914</v>
      </c>
      <c r="AR5925" t="s">
        <v>289</v>
      </c>
      <c r="AS5925">
        <v>20</v>
      </c>
      <c r="AT5925" t="s">
        <v>6038</v>
      </c>
      <c r="AU5925" t="s">
        <v>274</v>
      </c>
      <c r="AV5925" t="s">
        <v>4353</v>
      </c>
      <c r="AW5925" t="s">
        <v>4353</v>
      </c>
      <c r="AX5925" t="s">
        <v>4353</v>
      </c>
      <c r="AY5925">
        <v>1861</v>
      </c>
      <c r="AZ5925">
        <v>1866</v>
      </c>
      <c r="BA5925" t="s">
        <v>7019</v>
      </c>
      <c r="BB5925" t="s">
        <v>4785</v>
      </c>
      <c r="BC5925" t="s">
        <v>6157</v>
      </c>
      <c r="BD5925" s="7"/>
      <c r="BH5925" t="s">
        <v>295</v>
      </c>
      <c r="BI5925" t="s">
        <v>7275</v>
      </c>
      <c r="BJ5925" t="s">
        <v>6490</v>
      </c>
      <c r="BK5925" t="s">
        <v>6489</v>
      </c>
      <c r="BL5925" s="7">
        <v>2021</v>
      </c>
      <c r="BW5925"/>
      <c r="BY5925"/>
      <c r="CE5925" t="s">
        <v>6597</v>
      </c>
      <c r="CF5925">
        <v>1</v>
      </c>
      <c r="CG5925" t="s">
        <v>6598</v>
      </c>
      <c r="CH5925" t="s">
        <v>6599</v>
      </c>
      <c r="CM5925">
        <v>25.1</v>
      </c>
      <c r="CN5925">
        <v>0.1</v>
      </c>
      <c r="CW5925" t="s">
        <v>6045</v>
      </c>
      <c r="CX5925">
        <v>1</v>
      </c>
      <c r="CY5925" t="s">
        <v>6046</v>
      </c>
      <c r="CZ5925" t="s">
        <v>5604</v>
      </c>
      <c r="DA5925">
        <v>0.70722200000000002</v>
      </c>
      <c r="DB5925">
        <v>3.9999999999999998E-6</v>
      </c>
    </row>
    <row r="5926" spans="1:106" ht="16" customHeight="1">
      <c r="A5926">
        <v>5925</v>
      </c>
      <c r="B5926" t="s">
        <v>7221</v>
      </c>
      <c r="C5926" s="2">
        <v>45024</v>
      </c>
      <c r="E5926" t="s">
        <v>4964</v>
      </c>
      <c r="F5926" s="19"/>
      <c r="G5926" t="s">
        <v>1608</v>
      </c>
      <c r="H5926" t="s">
        <v>6157</v>
      </c>
      <c r="I5926" t="s">
        <v>4349</v>
      </c>
      <c r="J5926" t="s">
        <v>4350</v>
      </c>
      <c r="K5926" t="s">
        <v>4351</v>
      </c>
      <c r="L5926" t="s">
        <v>6157</v>
      </c>
      <c r="M5926" t="s">
        <v>1608</v>
      </c>
      <c r="N5926" t="s">
        <v>289</v>
      </c>
      <c r="O5926" t="s">
        <v>6157</v>
      </c>
      <c r="P5926" t="s">
        <v>6157</v>
      </c>
      <c r="Q5926" t="s">
        <v>3969</v>
      </c>
      <c r="R5926" t="s">
        <v>6157</v>
      </c>
      <c r="S5926" t="s">
        <v>231</v>
      </c>
      <c r="T5926" t="s">
        <v>233</v>
      </c>
      <c r="U5926" t="s">
        <v>233</v>
      </c>
      <c r="V5926">
        <v>18</v>
      </c>
      <c r="W5926">
        <v>80</v>
      </c>
      <c r="X5926" t="s">
        <v>289</v>
      </c>
      <c r="Y5926" t="s">
        <v>6157</v>
      </c>
      <c r="Z5926" t="s">
        <v>5178</v>
      </c>
      <c r="AA5926" t="s">
        <v>245</v>
      </c>
      <c r="AB5926" t="s">
        <v>6157</v>
      </c>
      <c r="AC5926" t="s">
        <v>6157</v>
      </c>
      <c r="AD5926" t="s">
        <v>251</v>
      </c>
      <c r="AE5926" t="s">
        <v>4353</v>
      </c>
      <c r="AF5926" t="s">
        <v>4353</v>
      </c>
      <c r="AG5926" t="s">
        <v>4353</v>
      </c>
      <c r="AH5926" t="s">
        <v>251</v>
      </c>
      <c r="AI5926" t="s">
        <v>6157</v>
      </c>
      <c r="AJ5926" t="s">
        <v>6804</v>
      </c>
      <c r="AK5926" t="s">
        <v>6048</v>
      </c>
      <c r="AL5926" t="s">
        <v>6049</v>
      </c>
      <c r="AM5926" t="s">
        <v>1435</v>
      </c>
      <c r="AN5926" s="7" t="s">
        <v>6050</v>
      </c>
      <c r="AO5926" s="29">
        <v>114</v>
      </c>
      <c r="AP5926">
        <v>-45.912770000000002</v>
      </c>
      <c r="AQ5926">
        <v>169.686914</v>
      </c>
      <c r="AR5926" t="s">
        <v>289</v>
      </c>
      <c r="AS5926">
        <v>20</v>
      </c>
      <c r="AT5926" t="s">
        <v>6038</v>
      </c>
      <c r="AU5926" t="s">
        <v>274</v>
      </c>
      <c r="AV5926" t="s">
        <v>4353</v>
      </c>
      <c r="AW5926" t="s">
        <v>4353</v>
      </c>
      <c r="AX5926" t="s">
        <v>4353</v>
      </c>
      <c r="AY5926">
        <v>1861</v>
      </c>
      <c r="AZ5926">
        <v>1866</v>
      </c>
      <c r="BA5926" t="s">
        <v>7019</v>
      </c>
      <c r="BB5926" t="s">
        <v>4785</v>
      </c>
      <c r="BC5926" t="s">
        <v>6157</v>
      </c>
      <c r="BD5926" s="7"/>
      <c r="BH5926" t="s">
        <v>295</v>
      </c>
      <c r="BI5926" t="s">
        <v>7275</v>
      </c>
      <c r="BJ5926" t="s">
        <v>6490</v>
      </c>
      <c r="BK5926" t="s">
        <v>6489</v>
      </c>
      <c r="BL5926" s="7">
        <v>2021</v>
      </c>
      <c r="BW5926"/>
      <c r="BY5926"/>
      <c r="CE5926" t="s">
        <v>6597</v>
      </c>
      <c r="CF5926">
        <v>1</v>
      </c>
      <c r="CG5926" t="s">
        <v>6598</v>
      </c>
      <c r="CH5926" t="s">
        <v>6599</v>
      </c>
      <c r="CM5926">
        <v>26.4</v>
      </c>
      <c r="CN5926">
        <v>0.1</v>
      </c>
      <c r="CW5926" t="s">
        <v>6045</v>
      </c>
      <c r="CX5926">
        <v>1</v>
      </c>
      <c r="CY5926" t="s">
        <v>6046</v>
      </c>
      <c r="CZ5926" t="s">
        <v>5604</v>
      </c>
      <c r="DA5926">
        <v>0.70914200000000005</v>
      </c>
      <c r="DB5926">
        <v>3.9999999999999998E-6</v>
      </c>
    </row>
    <row r="5927" spans="1:106" ht="16" customHeight="1">
      <c r="A5927">
        <v>5926</v>
      </c>
      <c r="B5927" t="s">
        <v>7221</v>
      </c>
      <c r="C5927" s="2">
        <v>45024</v>
      </c>
      <c r="E5927" t="s">
        <v>4965</v>
      </c>
      <c r="F5927" s="19"/>
      <c r="G5927" t="s">
        <v>1608</v>
      </c>
      <c r="H5927" t="s">
        <v>6157</v>
      </c>
      <c r="I5927" t="s">
        <v>4349</v>
      </c>
      <c r="J5927" t="s">
        <v>4350</v>
      </c>
      <c r="K5927" t="s">
        <v>4351</v>
      </c>
      <c r="L5927" t="s">
        <v>6157</v>
      </c>
      <c r="M5927" t="s">
        <v>1608</v>
      </c>
      <c r="N5927" t="s">
        <v>289</v>
      </c>
      <c r="O5927" t="s">
        <v>6157</v>
      </c>
      <c r="P5927" t="s">
        <v>6157</v>
      </c>
      <c r="Q5927" t="s">
        <v>3969</v>
      </c>
      <c r="R5927" t="s">
        <v>6157</v>
      </c>
      <c r="S5927" t="s">
        <v>231</v>
      </c>
      <c r="T5927" t="s">
        <v>233</v>
      </c>
      <c r="U5927" t="s">
        <v>233</v>
      </c>
      <c r="V5927">
        <v>18</v>
      </c>
      <c r="W5927">
        <v>80</v>
      </c>
      <c r="X5927" t="s">
        <v>289</v>
      </c>
      <c r="Y5927" t="s">
        <v>6157</v>
      </c>
      <c r="Z5927" t="s">
        <v>5178</v>
      </c>
      <c r="AA5927" t="s">
        <v>245</v>
      </c>
      <c r="AB5927" t="s">
        <v>6157</v>
      </c>
      <c r="AC5927" t="s">
        <v>6157</v>
      </c>
      <c r="AD5927">
        <v>28</v>
      </c>
      <c r="AE5927" t="s">
        <v>6901</v>
      </c>
      <c r="AF5927" t="s">
        <v>6899</v>
      </c>
      <c r="AG5927" t="s">
        <v>4010</v>
      </c>
      <c r="AH5927" t="s">
        <v>254</v>
      </c>
      <c r="AI5927" t="s">
        <v>6157</v>
      </c>
      <c r="AJ5927" t="s">
        <v>6804</v>
      </c>
      <c r="AK5927" t="s">
        <v>6048</v>
      </c>
      <c r="AL5927" t="s">
        <v>6049</v>
      </c>
      <c r="AM5927" t="s">
        <v>1435</v>
      </c>
      <c r="AN5927" s="7" t="s">
        <v>6050</v>
      </c>
      <c r="AO5927" s="29">
        <v>114</v>
      </c>
      <c r="AP5927">
        <v>-45.912770000000002</v>
      </c>
      <c r="AQ5927">
        <v>169.686914</v>
      </c>
      <c r="AR5927" t="s">
        <v>289</v>
      </c>
      <c r="AS5927">
        <v>20</v>
      </c>
      <c r="AT5927" t="s">
        <v>6038</v>
      </c>
      <c r="AU5927" t="s">
        <v>274</v>
      </c>
      <c r="AV5927" t="s">
        <v>4353</v>
      </c>
      <c r="AW5927" t="s">
        <v>4353</v>
      </c>
      <c r="AX5927" t="s">
        <v>4353</v>
      </c>
      <c r="AY5927">
        <v>1861</v>
      </c>
      <c r="AZ5927">
        <v>1866</v>
      </c>
      <c r="BA5927" t="s">
        <v>7019</v>
      </c>
      <c r="BB5927" t="s">
        <v>4785</v>
      </c>
      <c r="BC5927" t="s">
        <v>6157</v>
      </c>
      <c r="BD5927" s="7"/>
      <c r="BH5927" t="s">
        <v>295</v>
      </c>
      <c r="BI5927" t="s">
        <v>7275</v>
      </c>
      <c r="BJ5927" t="s">
        <v>6490</v>
      </c>
      <c r="BK5927" t="s">
        <v>6489</v>
      </c>
      <c r="BL5927" s="7">
        <v>2021</v>
      </c>
      <c r="BW5927"/>
      <c r="BY5927"/>
      <c r="CE5927" t="s">
        <v>6597</v>
      </c>
      <c r="CF5927">
        <v>1</v>
      </c>
      <c r="CG5927" t="s">
        <v>6598</v>
      </c>
      <c r="CH5927" t="s">
        <v>6599</v>
      </c>
      <c r="CM5927">
        <v>24.9</v>
      </c>
      <c r="CN5927">
        <v>0.1</v>
      </c>
      <c r="CW5927" t="s">
        <v>6045</v>
      </c>
      <c r="CX5927">
        <v>1</v>
      </c>
      <c r="CY5927" t="s">
        <v>6046</v>
      </c>
      <c r="CZ5927" t="s">
        <v>5604</v>
      </c>
      <c r="DA5927">
        <v>0.70905200000000002</v>
      </c>
      <c r="DB5927">
        <v>3.9999999999999998E-6</v>
      </c>
    </row>
    <row r="5928" spans="1:106" ht="16" customHeight="1">
      <c r="A5928">
        <v>5927</v>
      </c>
      <c r="B5928" t="s">
        <v>7221</v>
      </c>
      <c r="C5928" s="2">
        <v>45024</v>
      </c>
      <c r="E5928" t="s">
        <v>4967</v>
      </c>
      <c r="F5928" s="19"/>
      <c r="G5928" t="s">
        <v>1608</v>
      </c>
      <c r="H5928" t="s">
        <v>6157</v>
      </c>
      <c r="I5928" t="s">
        <v>4349</v>
      </c>
      <c r="J5928" t="s">
        <v>4350</v>
      </c>
      <c r="K5928" t="s">
        <v>4351</v>
      </c>
      <c r="L5928" t="s">
        <v>6157</v>
      </c>
      <c r="M5928" t="s">
        <v>1608</v>
      </c>
      <c r="N5928" t="s">
        <v>289</v>
      </c>
      <c r="O5928" t="s">
        <v>6157</v>
      </c>
      <c r="P5928" t="s">
        <v>6157</v>
      </c>
      <c r="Q5928" t="s">
        <v>3969</v>
      </c>
      <c r="R5928" t="s">
        <v>6157</v>
      </c>
      <c r="S5928" t="s">
        <v>231</v>
      </c>
      <c r="T5928" t="s">
        <v>233</v>
      </c>
      <c r="U5928" t="s">
        <v>233</v>
      </c>
      <c r="V5928">
        <v>18</v>
      </c>
      <c r="W5928">
        <v>80</v>
      </c>
      <c r="X5928" t="s">
        <v>289</v>
      </c>
      <c r="Y5928" t="s">
        <v>6157</v>
      </c>
      <c r="Z5928" t="s">
        <v>5178</v>
      </c>
      <c r="AA5928" t="s">
        <v>245</v>
      </c>
      <c r="AB5928" t="s">
        <v>6157</v>
      </c>
      <c r="AC5928" t="s">
        <v>6157</v>
      </c>
      <c r="AD5928" t="s">
        <v>251</v>
      </c>
      <c r="AE5928" t="s">
        <v>4353</v>
      </c>
      <c r="AF5928" t="s">
        <v>4353</v>
      </c>
      <c r="AG5928" t="s">
        <v>4353</v>
      </c>
      <c r="AH5928" t="s">
        <v>251</v>
      </c>
      <c r="AI5928" t="s">
        <v>6157</v>
      </c>
      <c r="AJ5928" t="s">
        <v>6804</v>
      </c>
      <c r="AK5928" t="s">
        <v>6048</v>
      </c>
      <c r="AL5928" t="s">
        <v>6049</v>
      </c>
      <c r="AM5928" t="s">
        <v>1435</v>
      </c>
      <c r="AN5928" s="7" t="s">
        <v>6050</v>
      </c>
      <c r="AO5928" s="29">
        <v>114</v>
      </c>
      <c r="AP5928">
        <v>-45.912770000000002</v>
      </c>
      <c r="AQ5928">
        <v>169.686914</v>
      </c>
      <c r="AR5928" t="s">
        <v>289</v>
      </c>
      <c r="AS5928">
        <v>20</v>
      </c>
      <c r="AT5928" t="s">
        <v>6038</v>
      </c>
      <c r="AU5928" t="s">
        <v>274</v>
      </c>
      <c r="AV5928" t="s">
        <v>4353</v>
      </c>
      <c r="AW5928" t="s">
        <v>4353</v>
      </c>
      <c r="AX5928" t="s">
        <v>4353</v>
      </c>
      <c r="AY5928">
        <v>1861</v>
      </c>
      <c r="AZ5928">
        <v>1866</v>
      </c>
      <c r="BA5928" t="s">
        <v>7019</v>
      </c>
      <c r="BB5928" t="s">
        <v>4785</v>
      </c>
      <c r="BC5928" t="s">
        <v>6157</v>
      </c>
      <c r="BD5928" s="7"/>
      <c r="BH5928" t="s">
        <v>295</v>
      </c>
      <c r="BI5928" t="s">
        <v>7275</v>
      </c>
      <c r="BJ5928" t="s">
        <v>6490</v>
      </c>
      <c r="BK5928" t="s">
        <v>6489</v>
      </c>
      <c r="BL5928" s="7">
        <v>2021</v>
      </c>
      <c r="BW5928"/>
      <c r="BY5928"/>
      <c r="CE5928" t="s">
        <v>6597</v>
      </c>
      <c r="CF5928">
        <v>1</v>
      </c>
      <c r="CG5928" t="s">
        <v>6598</v>
      </c>
      <c r="CH5928" t="s">
        <v>6599</v>
      </c>
      <c r="CM5928">
        <v>24.8</v>
      </c>
      <c r="CN5928">
        <v>0.3</v>
      </c>
      <c r="CW5928" t="s">
        <v>6045</v>
      </c>
      <c r="CX5928">
        <v>1</v>
      </c>
      <c r="CY5928" t="s">
        <v>6046</v>
      </c>
      <c r="CZ5928" t="s">
        <v>5604</v>
      </c>
      <c r="DA5928">
        <v>0.70844200000000002</v>
      </c>
      <c r="DB5928">
        <v>3.9999999999999998E-6</v>
      </c>
    </row>
    <row r="5929" spans="1:106" ht="16" customHeight="1">
      <c r="A5929">
        <v>5928</v>
      </c>
      <c r="B5929" t="s">
        <v>7221</v>
      </c>
      <c r="C5929" s="2">
        <v>45024</v>
      </c>
      <c r="E5929" t="s">
        <v>6052</v>
      </c>
      <c r="F5929" s="19"/>
      <c r="G5929" t="s">
        <v>1608</v>
      </c>
      <c r="H5929" t="s">
        <v>6157</v>
      </c>
      <c r="I5929" t="s">
        <v>4349</v>
      </c>
      <c r="J5929" t="s">
        <v>4350</v>
      </c>
      <c r="K5929" t="s">
        <v>4351</v>
      </c>
      <c r="L5929" t="s">
        <v>6157</v>
      </c>
      <c r="M5929" t="s">
        <v>1608</v>
      </c>
      <c r="N5929" t="s">
        <v>289</v>
      </c>
      <c r="O5929" t="s">
        <v>6157</v>
      </c>
      <c r="P5929" t="s">
        <v>6157</v>
      </c>
      <c r="Q5929" t="s">
        <v>3969</v>
      </c>
      <c r="R5929" t="s">
        <v>6157</v>
      </c>
      <c r="S5929" t="s">
        <v>231</v>
      </c>
      <c r="T5929" t="s">
        <v>233</v>
      </c>
      <c r="U5929" t="s">
        <v>233</v>
      </c>
      <c r="V5929">
        <v>18</v>
      </c>
      <c r="W5929">
        <v>80</v>
      </c>
      <c r="X5929" t="s">
        <v>289</v>
      </c>
      <c r="Y5929" t="s">
        <v>6157</v>
      </c>
      <c r="Z5929" t="s">
        <v>6158</v>
      </c>
      <c r="AA5929" t="s">
        <v>245</v>
      </c>
      <c r="AB5929" t="s">
        <v>6157</v>
      </c>
      <c r="AC5929" t="s">
        <v>6157</v>
      </c>
      <c r="AD5929">
        <v>15</v>
      </c>
      <c r="AE5929" t="s">
        <v>6901</v>
      </c>
      <c r="AF5929" t="s">
        <v>6899</v>
      </c>
      <c r="AG5929" t="s">
        <v>1393</v>
      </c>
      <c r="AH5929" t="s">
        <v>6907</v>
      </c>
      <c r="AI5929" t="s">
        <v>6157</v>
      </c>
      <c r="AJ5929" t="s">
        <v>6804</v>
      </c>
      <c r="AK5929" t="s">
        <v>6048</v>
      </c>
      <c r="AL5929" t="s">
        <v>6049</v>
      </c>
      <c r="AM5929" t="s">
        <v>1435</v>
      </c>
      <c r="AN5929" s="7" t="s">
        <v>6050</v>
      </c>
      <c r="AO5929" s="29">
        <v>114</v>
      </c>
      <c r="AP5929">
        <v>-45.912770000000002</v>
      </c>
      <c r="AQ5929">
        <v>169.686914</v>
      </c>
      <c r="AR5929" t="s">
        <v>289</v>
      </c>
      <c r="AS5929">
        <v>20</v>
      </c>
      <c r="AT5929" t="s">
        <v>6038</v>
      </c>
      <c r="AU5929" t="s">
        <v>274</v>
      </c>
      <c r="AV5929" t="s">
        <v>6051</v>
      </c>
      <c r="AW5929" t="s">
        <v>4353</v>
      </c>
      <c r="AX5929" t="s">
        <v>1532</v>
      </c>
      <c r="AY5929">
        <v>1861</v>
      </c>
      <c r="AZ5929">
        <v>1866</v>
      </c>
      <c r="BA5929" t="s">
        <v>7019</v>
      </c>
      <c r="BB5929" t="s">
        <v>4785</v>
      </c>
      <c r="BC5929" t="s">
        <v>6157</v>
      </c>
      <c r="BD5929" s="7"/>
      <c r="BH5929" t="s">
        <v>295</v>
      </c>
      <c r="BI5929" t="s">
        <v>7275</v>
      </c>
      <c r="BJ5929" t="s">
        <v>6490</v>
      </c>
      <c r="BK5929" t="s">
        <v>6489</v>
      </c>
      <c r="BL5929" s="7">
        <v>2021</v>
      </c>
      <c r="BW5929"/>
      <c r="BY5929"/>
      <c r="CE5929" t="s">
        <v>6597</v>
      </c>
      <c r="CF5929">
        <v>1</v>
      </c>
      <c r="CG5929" t="s">
        <v>6598</v>
      </c>
      <c r="CH5929" t="s">
        <v>6599</v>
      </c>
      <c r="CM5929">
        <v>24.2</v>
      </c>
      <c r="CN5929">
        <v>0.1</v>
      </c>
      <c r="CW5929" t="s">
        <v>6045</v>
      </c>
      <c r="CX5929">
        <v>1</v>
      </c>
      <c r="CY5929" t="s">
        <v>6046</v>
      </c>
      <c r="CZ5929" t="s">
        <v>5604</v>
      </c>
      <c r="DA5929">
        <v>0.71184199999999997</v>
      </c>
      <c r="DB5929">
        <v>5.0000000000000004E-6</v>
      </c>
    </row>
    <row r="5930" spans="1:106" ht="16" customHeight="1">
      <c r="A5930">
        <v>5929</v>
      </c>
      <c r="B5930" t="s">
        <v>7221</v>
      </c>
      <c r="C5930" s="2">
        <v>45024</v>
      </c>
      <c r="E5930" t="s">
        <v>6053</v>
      </c>
      <c r="F5930" s="19"/>
      <c r="G5930" t="s">
        <v>1608</v>
      </c>
      <c r="H5930" t="s">
        <v>6157</v>
      </c>
      <c r="I5930" t="s">
        <v>4349</v>
      </c>
      <c r="J5930" t="s">
        <v>4350</v>
      </c>
      <c r="K5930" t="s">
        <v>4351</v>
      </c>
      <c r="L5930" t="s">
        <v>6157</v>
      </c>
      <c r="M5930" t="s">
        <v>1608</v>
      </c>
      <c r="N5930" t="s">
        <v>289</v>
      </c>
      <c r="O5930" t="s">
        <v>6157</v>
      </c>
      <c r="P5930" t="s">
        <v>6157</v>
      </c>
      <c r="Q5930" t="s">
        <v>3969</v>
      </c>
      <c r="R5930" t="s">
        <v>6157</v>
      </c>
      <c r="S5930" t="s">
        <v>229</v>
      </c>
      <c r="T5930" t="s">
        <v>6217</v>
      </c>
      <c r="U5930" t="s">
        <v>6054</v>
      </c>
      <c r="V5930">
        <v>30</v>
      </c>
      <c r="W5930">
        <v>39</v>
      </c>
      <c r="X5930" t="s">
        <v>289</v>
      </c>
      <c r="Y5930" t="s">
        <v>6157</v>
      </c>
      <c r="Z5930" t="s">
        <v>5178</v>
      </c>
      <c r="AA5930" t="s">
        <v>245</v>
      </c>
      <c r="AB5930" t="s">
        <v>6157</v>
      </c>
      <c r="AC5930" t="s">
        <v>6157</v>
      </c>
      <c r="AD5930">
        <v>46</v>
      </c>
      <c r="AE5930" t="s">
        <v>6901</v>
      </c>
      <c r="AF5930" t="s">
        <v>6898</v>
      </c>
      <c r="AG5930" t="s">
        <v>1393</v>
      </c>
      <c r="AH5930" t="s">
        <v>4019</v>
      </c>
      <c r="AI5930" t="s">
        <v>6157</v>
      </c>
      <c r="AJ5930" t="s">
        <v>6804</v>
      </c>
      <c r="AK5930" t="s">
        <v>6048</v>
      </c>
      <c r="AL5930" t="s">
        <v>6049</v>
      </c>
      <c r="AM5930" t="s">
        <v>1435</v>
      </c>
      <c r="AN5930" s="7" t="s">
        <v>6050</v>
      </c>
      <c r="AO5930" s="29">
        <v>114</v>
      </c>
      <c r="AP5930">
        <v>-45.912770000000002</v>
      </c>
      <c r="AQ5930">
        <v>169.686914</v>
      </c>
      <c r="AR5930" t="s">
        <v>289</v>
      </c>
      <c r="AS5930">
        <v>20</v>
      </c>
      <c r="AT5930" t="s">
        <v>6038</v>
      </c>
      <c r="AU5930" t="s">
        <v>274</v>
      </c>
      <c r="AV5930" t="s">
        <v>4353</v>
      </c>
      <c r="AW5930" t="s">
        <v>4353</v>
      </c>
      <c r="AX5930" t="s">
        <v>4353</v>
      </c>
      <c r="AY5930">
        <v>1861</v>
      </c>
      <c r="AZ5930">
        <v>1866</v>
      </c>
      <c r="BA5930" t="s">
        <v>7019</v>
      </c>
      <c r="BB5930" t="s">
        <v>4785</v>
      </c>
      <c r="BC5930" t="s">
        <v>6157</v>
      </c>
      <c r="BD5930" s="7"/>
      <c r="BH5930" t="s">
        <v>295</v>
      </c>
      <c r="BI5930" t="s">
        <v>7275</v>
      </c>
      <c r="BJ5930" t="s">
        <v>6490</v>
      </c>
      <c r="BK5930" t="s">
        <v>6489</v>
      </c>
      <c r="BL5930" s="7">
        <v>2021</v>
      </c>
      <c r="BW5930"/>
      <c r="BY5930"/>
      <c r="CE5930" t="s">
        <v>6597</v>
      </c>
      <c r="CF5930">
        <v>1</v>
      </c>
      <c r="CG5930" t="s">
        <v>6598</v>
      </c>
      <c r="CH5930" t="s">
        <v>6599</v>
      </c>
      <c r="CM5930">
        <v>25.3</v>
      </c>
      <c r="CN5930">
        <v>0.1</v>
      </c>
      <c r="CW5930" t="s">
        <v>6045</v>
      </c>
      <c r="CX5930">
        <v>1</v>
      </c>
      <c r="CY5930" t="s">
        <v>6046</v>
      </c>
      <c r="CZ5930" t="s">
        <v>5604</v>
      </c>
      <c r="DA5930">
        <v>0.71340199999999998</v>
      </c>
      <c r="DB5930">
        <v>5.0000000000000004E-6</v>
      </c>
    </row>
    <row r="5931" spans="1:106" ht="16" customHeight="1">
      <c r="A5931">
        <v>5930</v>
      </c>
      <c r="B5931" t="s">
        <v>7221</v>
      </c>
      <c r="C5931" s="2">
        <v>45024</v>
      </c>
      <c r="E5931" t="s">
        <v>6055</v>
      </c>
      <c r="F5931" s="19"/>
      <c r="G5931" t="s">
        <v>1608</v>
      </c>
      <c r="H5931" t="s">
        <v>6157</v>
      </c>
      <c r="I5931" t="s">
        <v>4349</v>
      </c>
      <c r="J5931" t="s">
        <v>4350</v>
      </c>
      <c r="K5931" t="s">
        <v>4351</v>
      </c>
      <c r="L5931" t="s">
        <v>6157</v>
      </c>
      <c r="M5931" t="s">
        <v>1608</v>
      </c>
      <c r="N5931" t="s">
        <v>289</v>
      </c>
      <c r="O5931" t="s">
        <v>6157</v>
      </c>
      <c r="P5931" t="s">
        <v>6157</v>
      </c>
      <c r="Q5931" t="s">
        <v>3969</v>
      </c>
      <c r="R5931" t="s">
        <v>6157</v>
      </c>
      <c r="S5931" t="s">
        <v>1365</v>
      </c>
      <c r="T5931" t="s">
        <v>233</v>
      </c>
      <c r="U5931" t="s">
        <v>233</v>
      </c>
      <c r="V5931">
        <v>18</v>
      </c>
      <c r="W5931">
        <v>80</v>
      </c>
      <c r="X5931" t="s">
        <v>289</v>
      </c>
      <c r="Y5931" t="s">
        <v>6157</v>
      </c>
      <c r="Z5931" t="s">
        <v>5178</v>
      </c>
      <c r="AA5931" t="s">
        <v>245</v>
      </c>
      <c r="AB5931" t="s">
        <v>6157</v>
      </c>
      <c r="AC5931" t="s">
        <v>6157</v>
      </c>
      <c r="AD5931">
        <v>26</v>
      </c>
      <c r="AE5931" t="s">
        <v>6901</v>
      </c>
      <c r="AF5931" t="s">
        <v>6899</v>
      </c>
      <c r="AG5931" t="s">
        <v>4010</v>
      </c>
      <c r="AH5931" t="s">
        <v>4019</v>
      </c>
      <c r="AI5931" t="s">
        <v>6157</v>
      </c>
      <c r="AJ5931" t="s">
        <v>6804</v>
      </c>
      <c r="AK5931" t="s">
        <v>6048</v>
      </c>
      <c r="AL5931" t="s">
        <v>6049</v>
      </c>
      <c r="AM5931" t="s">
        <v>1435</v>
      </c>
      <c r="AN5931" s="7" t="s">
        <v>6050</v>
      </c>
      <c r="AO5931" s="29">
        <v>114</v>
      </c>
      <c r="AP5931">
        <v>-45.912770000000002</v>
      </c>
      <c r="AQ5931">
        <v>169.686914</v>
      </c>
      <c r="AR5931" t="s">
        <v>289</v>
      </c>
      <c r="AS5931">
        <v>20</v>
      </c>
      <c r="AT5931" t="s">
        <v>6038</v>
      </c>
      <c r="AU5931" t="s">
        <v>274</v>
      </c>
      <c r="AV5931" t="s">
        <v>4353</v>
      </c>
      <c r="AW5931" t="s">
        <v>4353</v>
      </c>
      <c r="AX5931" t="s">
        <v>4353</v>
      </c>
      <c r="AY5931">
        <v>1861</v>
      </c>
      <c r="AZ5931">
        <v>1866</v>
      </c>
      <c r="BA5931" t="s">
        <v>7019</v>
      </c>
      <c r="BB5931" t="s">
        <v>4785</v>
      </c>
      <c r="BC5931" t="s">
        <v>6157</v>
      </c>
      <c r="BD5931" s="7"/>
      <c r="BH5931" t="s">
        <v>295</v>
      </c>
      <c r="BI5931" t="s">
        <v>7275</v>
      </c>
      <c r="BJ5931" t="s">
        <v>6490</v>
      </c>
      <c r="BK5931" t="s">
        <v>6489</v>
      </c>
      <c r="BL5931" s="7">
        <v>2021</v>
      </c>
      <c r="BW5931"/>
      <c r="BY5931"/>
      <c r="CE5931" t="s">
        <v>6597</v>
      </c>
      <c r="CF5931">
        <v>1</v>
      </c>
      <c r="CG5931" t="s">
        <v>6598</v>
      </c>
      <c r="CH5931" t="s">
        <v>6599</v>
      </c>
      <c r="CM5931">
        <v>26.7</v>
      </c>
      <c r="CN5931">
        <v>0.1</v>
      </c>
      <c r="CW5931" t="s">
        <v>6045</v>
      </c>
      <c r="CX5931">
        <v>1</v>
      </c>
      <c r="CY5931" t="s">
        <v>6046</v>
      </c>
      <c r="CZ5931" t="s">
        <v>5604</v>
      </c>
      <c r="DA5931">
        <v>0.70871200000000001</v>
      </c>
      <c r="DB5931">
        <v>5.0000000000000004E-6</v>
      </c>
    </row>
    <row r="5932" spans="1:106" ht="16" customHeight="1">
      <c r="A5932">
        <v>5931</v>
      </c>
      <c r="B5932" t="s">
        <v>7221</v>
      </c>
      <c r="C5932" s="2">
        <v>45024</v>
      </c>
      <c r="E5932" t="s">
        <v>6056</v>
      </c>
      <c r="F5932" s="19"/>
      <c r="G5932" t="s">
        <v>1608</v>
      </c>
      <c r="H5932" t="s">
        <v>6157</v>
      </c>
      <c r="I5932" t="s">
        <v>4349</v>
      </c>
      <c r="J5932" t="s">
        <v>4350</v>
      </c>
      <c r="K5932" t="s">
        <v>4351</v>
      </c>
      <c r="L5932" t="s">
        <v>6157</v>
      </c>
      <c r="M5932" t="s">
        <v>1608</v>
      </c>
      <c r="N5932" t="s">
        <v>289</v>
      </c>
      <c r="O5932" t="s">
        <v>6157</v>
      </c>
      <c r="P5932" t="s">
        <v>6157</v>
      </c>
      <c r="Q5932" t="s">
        <v>3969</v>
      </c>
      <c r="R5932" t="s">
        <v>6157</v>
      </c>
      <c r="S5932" t="s">
        <v>1365</v>
      </c>
      <c r="T5932" t="s">
        <v>233</v>
      </c>
      <c r="U5932" t="s">
        <v>233</v>
      </c>
      <c r="V5932">
        <v>18</v>
      </c>
      <c r="W5932">
        <v>80</v>
      </c>
      <c r="X5932" t="s">
        <v>289</v>
      </c>
      <c r="Y5932" t="s">
        <v>6157</v>
      </c>
      <c r="Z5932" t="s">
        <v>5178</v>
      </c>
      <c r="AA5932" t="s">
        <v>245</v>
      </c>
      <c r="AB5932" t="s">
        <v>6157</v>
      </c>
      <c r="AC5932" t="s">
        <v>6157</v>
      </c>
      <c r="AD5932">
        <v>27</v>
      </c>
      <c r="AE5932" t="s">
        <v>6901</v>
      </c>
      <c r="AF5932" t="s">
        <v>6899</v>
      </c>
      <c r="AG5932" t="s">
        <v>4010</v>
      </c>
      <c r="AH5932" t="s">
        <v>252</v>
      </c>
      <c r="AI5932" t="s">
        <v>6157</v>
      </c>
      <c r="AJ5932" t="s">
        <v>6804</v>
      </c>
      <c r="AK5932" t="s">
        <v>6048</v>
      </c>
      <c r="AL5932" t="s">
        <v>6049</v>
      </c>
      <c r="AM5932" t="s">
        <v>1435</v>
      </c>
      <c r="AN5932" s="7" t="s">
        <v>6050</v>
      </c>
      <c r="AO5932" s="29">
        <v>114</v>
      </c>
      <c r="AP5932">
        <v>-45.912770000000002</v>
      </c>
      <c r="AQ5932">
        <v>169.686914</v>
      </c>
      <c r="AR5932" t="s">
        <v>289</v>
      </c>
      <c r="AS5932">
        <v>20</v>
      </c>
      <c r="AT5932" t="s">
        <v>6038</v>
      </c>
      <c r="AU5932" t="s">
        <v>274</v>
      </c>
      <c r="AV5932" t="s">
        <v>4353</v>
      </c>
      <c r="AW5932" t="s">
        <v>4353</v>
      </c>
      <c r="AX5932" t="s">
        <v>4353</v>
      </c>
      <c r="AY5932">
        <v>1861</v>
      </c>
      <c r="AZ5932">
        <v>1866</v>
      </c>
      <c r="BA5932" t="s">
        <v>7019</v>
      </c>
      <c r="BB5932" t="s">
        <v>4785</v>
      </c>
      <c r="BC5932" t="s">
        <v>6157</v>
      </c>
      <c r="BD5932" s="7"/>
      <c r="BH5932" t="s">
        <v>295</v>
      </c>
      <c r="BI5932" t="s">
        <v>7275</v>
      </c>
      <c r="BJ5932" t="s">
        <v>6490</v>
      </c>
      <c r="BK5932" t="s">
        <v>6489</v>
      </c>
      <c r="BL5932" s="7">
        <v>2021</v>
      </c>
      <c r="BW5932"/>
      <c r="BY5932"/>
      <c r="CE5932" t="s">
        <v>6597</v>
      </c>
      <c r="CF5932">
        <v>1</v>
      </c>
      <c r="CG5932" t="s">
        <v>6598</v>
      </c>
      <c r="CH5932" t="s">
        <v>6599</v>
      </c>
      <c r="CM5932">
        <v>27.3</v>
      </c>
      <c r="CN5932">
        <v>0.1</v>
      </c>
      <c r="CW5932" t="s">
        <v>6045</v>
      </c>
      <c r="CX5932">
        <v>1</v>
      </c>
      <c r="CY5932" t="s">
        <v>6046</v>
      </c>
      <c r="CZ5932" t="s">
        <v>5604</v>
      </c>
      <c r="DA5932">
        <v>0.70958200000000005</v>
      </c>
      <c r="DB5932">
        <v>3.0000000000000001E-6</v>
      </c>
    </row>
    <row r="5933" spans="1:106" ht="16" customHeight="1">
      <c r="A5933">
        <v>5932</v>
      </c>
      <c r="B5933" t="s">
        <v>7221</v>
      </c>
      <c r="C5933" s="2">
        <v>45024</v>
      </c>
      <c r="E5933" t="s">
        <v>6057</v>
      </c>
      <c r="F5933" s="19"/>
      <c r="G5933" t="s">
        <v>1608</v>
      </c>
      <c r="H5933" t="s">
        <v>6157</v>
      </c>
      <c r="I5933" t="s">
        <v>4349</v>
      </c>
      <c r="J5933" t="s">
        <v>4350</v>
      </c>
      <c r="K5933" t="s">
        <v>4351</v>
      </c>
      <c r="L5933" t="s">
        <v>6157</v>
      </c>
      <c r="M5933" t="s">
        <v>1608</v>
      </c>
      <c r="N5933" t="s">
        <v>289</v>
      </c>
      <c r="O5933" t="s">
        <v>6157</v>
      </c>
      <c r="P5933" t="s">
        <v>6157</v>
      </c>
      <c r="Q5933" t="s">
        <v>3969</v>
      </c>
      <c r="R5933" t="s">
        <v>6157</v>
      </c>
      <c r="S5933" t="s">
        <v>1364</v>
      </c>
      <c r="T5933" t="s">
        <v>233</v>
      </c>
      <c r="U5933" t="s">
        <v>233</v>
      </c>
      <c r="V5933">
        <v>18</v>
      </c>
      <c r="W5933">
        <v>80</v>
      </c>
      <c r="X5933" t="s">
        <v>289</v>
      </c>
      <c r="Y5933" t="s">
        <v>6157</v>
      </c>
      <c r="Z5933" t="s">
        <v>5178</v>
      </c>
      <c r="AA5933" t="s">
        <v>245</v>
      </c>
      <c r="AB5933" t="s">
        <v>6157</v>
      </c>
      <c r="AC5933" t="s">
        <v>6157</v>
      </c>
      <c r="AD5933">
        <v>23</v>
      </c>
      <c r="AE5933" t="s">
        <v>6901</v>
      </c>
      <c r="AF5933" t="s">
        <v>6899</v>
      </c>
      <c r="AG5933" t="s">
        <v>4010</v>
      </c>
      <c r="AH5933" t="s">
        <v>6897</v>
      </c>
      <c r="AI5933" t="s">
        <v>6157</v>
      </c>
      <c r="AJ5933" t="s">
        <v>6804</v>
      </c>
      <c r="AK5933" t="s">
        <v>6048</v>
      </c>
      <c r="AL5933" t="s">
        <v>6049</v>
      </c>
      <c r="AM5933" t="s">
        <v>1435</v>
      </c>
      <c r="AN5933" s="7" t="s">
        <v>6050</v>
      </c>
      <c r="AO5933" s="29">
        <v>114</v>
      </c>
      <c r="AP5933">
        <v>-45.912770000000002</v>
      </c>
      <c r="AQ5933">
        <v>169.686914</v>
      </c>
      <c r="AR5933" t="s">
        <v>289</v>
      </c>
      <c r="AS5933">
        <v>20</v>
      </c>
      <c r="AT5933" t="s">
        <v>6038</v>
      </c>
      <c r="AU5933" t="s">
        <v>274</v>
      </c>
      <c r="AV5933" t="s">
        <v>4353</v>
      </c>
      <c r="AW5933" t="s">
        <v>4353</v>
      </c>
      <c r="AX5933" t="s">
        <v>4353</v>
      </c>
      <c r="AY5933">
        <v>1861</v>
      </c>
      <c r="AZ5933">
        <v>1866</v>
      </c>
      <c r="BA5933" t="s">
        <v>7019</v>
      </c>
      <c r="BB5933" t="s">
        <v>4785</v>
      </c>
      <c r="BC5933" t="s">
        <v>6157</v>
      </c>
      <c r="BD5933" s="7"/>
      <c r="BH5933" t="s">
        <v>295</v>
      </c>
      <c r="BI5933" t="s">
        <v>7275</v>
      </c>
      <c r="BJ5933" t="s">
        <v>6490</v>
      </c>
      <c r="BK5933" t="s">
        <v>6489</v>
      </c>
      <c r="BL5933" s="7">
        <v>2021</v>
      </c>
      <c r="BW5933"/>
      <c r="BY5933"/>
      <c r="CE5933" t="s">
        <v>6597</v>
      </c>
      <c r="CF5933">
        <v>1</v>
      </c>
      <c r="CG5933" t="s">
        <v>6598</v>
      </c>
      <c r="CH5933" t="s">
        <v>6599</v>
      </c>
      <c r="CM5933">
        <v>27.4</v>
      </c>
      <c r="CN5933">
        <v>0.1</v>
      </c>
      <c r="CW5933" t="s">
        <v>6045</v>
      </c>
      <c r="CX5933">
        <v>1</v>
      </c>
      <c r="CY5933" t="s">
        <v>6046</v>
      </c>
      <c r="CZ5933" t="s">
        <v>5604</v>
      </c>
      <c r="DA5933">
        <v>0.70902200000000004</v>
      </c>
      <c r="DB5933">
        <v>5.0000000000000004E-6</v>
      </c>
    </row>
    <row r="5934" spans="1:106" ht="16" customHeight="1">
      <c r="A5934">
        <v>5933</v>
      </c>
      <c r="B5934" t="s">
        <v>7221</v>
      </c>
      <c r="C5934" s="2">
        <v>45024</v>
      </c>
      <c r="E5934" t="s">
        <v>6058</v>
      </c>
      <c r="F5934" s="19"/>
      <c r="G5934" t="s">
        <v>1608</v>
      </c>
      <c r="H5934" t="s">
        <v>6157</v>
      </c>
      <c r="I5934" t="s">
        <v>4349</v>
      </c>
      <c r="J5934" t="s">
        <v>4350</v>
      </c>
      <c r="K5934" t="s">
        <v>4351</v>
      </c>
      <c r="L5934" t="s">
        <v>6157</v>
      </c>
      <c r="M5934" t="s">
        <v>1608</v>
      </c>
      <c r="N5934" t="s">
        <v>289</v>
      </c>
      <c r="O5934" t="s">
        <v>6157</v>
      </c>
      <c r="P5934" t="s">
        <v>6157</v>
      </c>
      <c r="Q5934" t="s">
        <v>3969</v>
      </c>
      <c r="R5934" t="s">
        <v>6157</v>
      </c>
      <c r="S5934" t="s">
        <v>231</v>
      </c>
      <c r="T5934" t="s">
        <v>233</v>
      </c>
      <c r="U5934" t="s">
        <v>233</v>
      </c>
      <c r="V5934">
        <v>18</v>
      </c>
      <c r="W5934">
        <v>80</v>
      </c>
      <c r="X5934" t="s">
        <v>289</v>
      </c>
      <c r="Y5934" t="s">
        <v>6157</v>
      </c>
      <c r="Z5934" t="s">
        <v>5178</v>
      </c>
      <c r="AA5934" t="s">
        <v>245</v>
      </c>
      <c r="AB5934" t="s">
        <v>6157</v>
      </c>
      <c r="AC5934" t="s">
        <v>6157</v>
      </c>
      <c r="AD5934">
        <v>17</v>
      </c>
      <c r="AE5934" t="s">
        <v>6901</v>
      </c>
      <c r="AF5934" t="s">
        <v>6899</v>
      </c>
      <c r="AG5934" t="s">
        <v>1393</v>
      </c>
      <c r="AH5934" t="s">
        <v>252</v>
      </c>
      <c r="AI5934" t="s">
        <v>6157</v>
      </c>
      <c r="AJ5934" t="s">
        <v>6804</v>
      </c>
      <c r="AK5934" t="s">
        <v>6048</v>
      </c>
      <c r="AL5934" t="s">
        <v>6049</v>
      </c>
      <c r="AM5934" t="s">
        <v>1435</v>
      </c>
      <c r="AN5934" s="7" t="s">
        <v>6050</v>
      </c>
      <c r="AO5934" s="29">
        <v>114</v>
      </c>
      <c r="AP5934">
        <v>-45.912770000000002</v>
      </c>
      <c r="AQ5934">
        <v>169.686914</v>
      </c>
      <c r="AR5934" t="s">
        <v>289</v>
      </c>
      <c r="AS5934">
        <v>20</v>
      </c>
      <c r="AT5934" t="s">
        <v>6038</v>
      </c>
      <c r="AU5934" t="s">
        <v>274</v>
      </c>
      <c r="AV5934" t="s">
        <v>4353</v>
      </c>
      <c r="AW5934" t="s">
        <v>4353</v>
      </c>
      <c r="AX5934" t="s">
        <v>4353</v>
      </c>
      <c r="AY5934">
        <v>1861</v>
      </c>
      <c r="AZ5934">
        <v>1866</v>
      </c>
      <c r="BA5934" t="s">
        <v>7019</v>
      </c>
      <c r="BB5934" t="s">
        <v>4785</v>
      </c>
      <c r="BC5934" t="s">
        <v>6157</v>
      </c>
      <c r="BD5934" s="7"/>
      <c r="BH5934" t="s">
        <v>295</v>
      </c>
      <c r="BI5934" t="s">
        <v>7275</v>
      </c>
      <c r="BJ5934" t="s">
        <v>6490</v>
      </c>
      <c r="BK5934" t="s">
        <v>6489</v>
      </c>
      <c r="BL5934" s="7">
        <v>2021</v>
      </c>
      <c r="BW5934"/>
      <c r="BY5934"/>
      <c r="CE5934" t="s">
        <v>6597</v>
      </c>
      <c r="CF5934">
        <v>1</v>
      </c>
      <c r="CG5934" t="s">
        <v>6598</v>
      </c>
      <c r="CH5934" t="s">
        <v>6599</v>
      </c>
      <c r="CM5934">
        <v>25.6</v>
      </c>
      <c r="CN5934">
        <v>0.2</v>
      </c>
      <c r="CW5934" t="s">
        <v>6045</v>
      </c>
      <c r="CX5934">
        <v>1</v>
      </c>
      <c r="CY5934" t="s">
        <v>6046</v>
      </c>
      <c r="CZ5934" t="s">
        <v>5604</v>
      </c>
      <c r="DA5934">
        <v>0.70967199999999997</v>
      </c>
      <c r="DB5934">
        <v>3.0000000000000001E-6</v>
      </c>
    </row>
    <row r="5935" spans="1:106" ht="16" customHeight="1">
      <c r="A5935">
        <v>5934</v>
      </c>
      <c r="B5935" t="s">
        <v>7221</v>
      </c>
      <c r="C5935" s="2">
        <v>45024</v>
      </c>
      <c r="E5935" t="s">
        <v>6060</v>
      </c>
      <c r="F5935" s="19"/>
      <c r="G5935" t="s">
        <v>1608</v>
      </c>
      <c r="H5935" t="s">
        <v>6157</v>
      </c>
      <c r="I5935" t="s">
        <v>4349</v>
      </c>
      <c r="J5935" t="s">
        <v>4350</v>
      </c>
      <c r="K5935" t="s">
        <v>4351</v>
      </c>
      <c r="L5935" t="s">
        <v>6157</v>
      </c>
      <c r="M5935" t="s">
        <v>1608</v>
      </c>
      <c r="N5935" t="s">
        <v>289</v>
      </c>
      <c r="O5935" t="s">
        <v>6157</v>
      </c>
      <c r="P5935" t="s">
        <v>6157</v>
      </c>
      <c r="Q5935" t="s">
        <v>3969</v>
      </c>
      <c r="R5935" t="s">
        <v>6157</v>
      </c>
      <c r="S5935" t="s">
        <v>231</v>
      </c>
      <c r="T5935" t="s">
        <v>233</v>
      </c>
      <c r="U5935" t="s">
        <v>233</v>
      </c>
      <c r="V5935">
        <v>18</v>
      </c>
      <c r="W5935">
        <v>80</v>
      </c>
      <c r="X5935" t="s">
        <v>289</v>
      </c>
      <c r="Y5935" t="s">
        <v>6157</v>
      </c>
      <c r="Z5935" t="s">
        <v>5178</v>
      </c>
      <c r="AA5935" t="s">
        <v>245</v>
      </c>
      <c r="AB5935" t="s">
        <v>6157</v>
      </c>
      <c r="AC5935" t="s">
        <v>6157</v>
      </c>
      <c r="AD5935">
        <v>17</v>
      </c>
      <c r="AE5935" t="s">
        <v>6901</v>
      </c>
      <c r="AF5935" t="s">
        <v>6899</v>
      </c>
      <c r="AG5935" t="s">
        <v>1393</v>
      </c>
      <c r="AH5935" t="s">
        <v>252</v>
      </c>
      <c r="AI5935" t="s">
        <v>6157</v>
      </c>
      <c r="AJ5935" t="s">
        <v>6804</v>
      </c>
      <c r="AK5935" t="s">
        <v>6061</v>
      </c>
      <c r="AL5935" t="s">
        <v>6049</v>
      </c>
      <c r="AM5935" t="s">
        <v>1435</v>
      </c>
      <c r="AN5935" s="7" t="s">
        <v>6050</v>
      </c>
      <c r="AO5935" s="29">
        <v>114</v>
      </c>
      <c r="AP5935">
        <v>-45.912770000000002</v>
      </c>
      <c r="AQ5935">
        <v>169.686914</v>
      </c>
      <c r="AR5935" t="s">
        <v>289</v>
      </c>
      <c r="AS5935">
        <v>20</v>
      </c>
      <c r="AT5935" t="s">
        <v>6038</v>
      </c>
      <c r="AU5935" t="s">
        <v>274</v>
      </c>
      <c r="AV5935" t="s">
        <v>6059</v>
      </c>
      <c r="AW5935" t="s">
        <v>4353</v>
      </c>
      <c r="AX5935" t="s">
        <v>1532</v>
      </c>
      <c r="AY5935">
        <v>1866</v>
      </c>
      <c r="AZ5935">
        <v>1900</v>
      </c>
      <c r="BA5935" t="s">
        <v>7019</v>
      </c>
      <c r="BB5935" t="s">
        <v>4785</v>
      </c>
      <c r="BC5935" t="s">
        <v>6157</v>
      </c>
      <c r="BD5935" s="7"/>
      <c r="BH5935" t="s">
        <v>295</v>
      </c>
      <c r="BI5935" t="s">
        <v>7275</v>
      </c>
      <c r="BJ5935" t="s">
        <v>6490</v>
      </c>
      <c r="BK5935" t="s">
        <v>6489</v>
      </c>
      <c r="BL5935" s="7">
        <v>2021</v>
      </c>
      <c r="BW5935"/>
      <c r="BY5935"/>
      <c r="CE5935" t="s">
        <v>6597</v>
      </c>
      <c r="CF5935">
        <v>1</v>
      </c>
      <c r="CG5935" t="s">
        <v>6598</v>
      </c>
      <c r="CH5935" t="s">
        <v>6599</v>
      </c>
      <c r="CM5935">
        <v>26.1</v>
      </c>
      <c r="CN5935">
        <v>0.1</v>
      </c>
      <c r="CW5935" t="s">
        <v>6045</v>
      </c>
      <c r="CX5935">
        <v>1</v>
      </c>
      <c r="CY5935" t="s">
        <v>6046</v>
      </c>
      <c r="CZ5935" t="s">
        <v>5604</v>
      </c>
      <c r="DA5935">
        <v>0.71021199999999995</v>
      </c>
      <c r="DB5935">
        <v>5.0000000000000004E-6</v>
      </c>
    </row>
    <row r="5936" spans="1:106" ht="16" customHeight="1">
      <c r="A5936">
        <v>5935</v>
      </c>
      <c r="B5936" t="s">
        <v>7221</v>
      </c>
      <c r="C5936" s="2">
        <v>45024</v>
      </c>
      <c r="E5936" t="s">
        <v>6062</v>
      </c>
      <c r="F5936" s="19"/>
      <c r="G5936" t="s">
        <v>1608</v>
      </c>
      <c r="H5936" t="s">
        <v>6157</v>
      </c>
      <c r="I5936" t="s">
        <v>4349</v>
      </c>
      <c r="J5936" t="s">
        <v>4350</v>
      </c>
      <c r="K5936" t="s">
        <v>4351</v>
      </c>
      <c r="L5936" t="s">
        <v>6157</v>
      </c>
      <c r="M5936" t="s">
        <v>1608</v>
      </c>
      <c r="N5936" t="s">
        <v>289</v>
      </c>
      <c r="O5936" t="s">
        <v>6157</v>
      </c>
      <c r="P5936" t="s">
        <v>6157</v>
      </c>
      <c r="Q5936" t="s">
        <v>3969</v>
      </c>
      <c r="R5936" t="s">
        <v>6157</v>
      </c>
      <c r="S5936" t="s">
        <v>231</v>
      </c>
      <c r="T5936" t="s">
        <v>233</v>
      </c>
      <c r="U5936" t="s">
        <v>233</v>
      </c>
      <c r="V5936">
        <v>18</v>
      </c>
      <c r="W5936">
        <v>80</v>
      </c>
      <c r="X5936" t="s">
        <v>289</v>
      </c>
      <c r="Y5936" t="s">
        <v>6157</v>
      </c>
      <c r="Z5936" t="s">
        <v>5178</v>
      </c>
      <c r="AA5936" t="s">
        <v>245</v>
      </c>
      <c r="AB5936" t="s">
        <v>6157</v>
      </c>
      <c r="AC5936" t="s">
        <v>6157</v>
      </c>
      <c r="AD5936" t="s">
        <v>251</v>
      </c>
      <c r="AE5936" t="s">
        <v>4353</v>
      </c>
      <c r="AF5936" t="s">
        <v>4353</v>
      </c>
      <c r="AG5936" t="s">
        <v>4353</v>
      </c>
      <c r="AH5936" t="s">
        <v>251</v>
      </c>
      <c r="AI5936" t="s">
        <v>6157</v>
      </c>
      <c r="AJ5936" t="s">
        <v>6804</v>
      </c>
      <c r="AK5936" t="s">
        <v>6061</v>
      </c>
      <c r="AL5936" t="s">
        <v>6049</v>
      </c>
      <c r="AM5936" t="s">
        <v>1435</v>
      </c>
      <c r="AN5936" s="7" t="s">
        <v>6050</v>
      </c>
      <c r="AO5936" s="29">
        <v>114</v>
      </c>
      <c r="AP5936">
        <v>-45.912770000000002</v>
      </c>
      <c r="AQ5936">
        <v>169.686914</v>
      </c>
      <c r="AR5936" t="s">
        <v>289</v>
      </c>
      <c r="AS5936">
        <v>20</v>
      </c>
      <c r="AT5936" t="s">
        <v>6038</v>
      </c>
      <c r="AU5936" t="s">
        <v>274</v>
      </c>
      <c r="AV5936" t="s">
        <v>4353</v>
      </c>
      <c r="AW5936" t="s">
        <v>4353</v>
      </c>
      <c r="AX5936" t="s">
        <v>4353</v>
      </c>
      <c r="AY5936">
        <v>1866</v>
      </c>
      <c r="AZ5936">
        <v>1900</v>
      </c>
      <c r="BA5936" t="s">
        <v>7019</v>
      </c>
      <c r="BB5936" t="s">
        <v>4785</v>
      </c>
      <c r="BC5936" t="s">
        <v>6157</v>
      </c>
      <c r="BD5936" s="7"/>
      <c r="BH5936" t="s">
        <v>295</v>
      </c>
      <c r="BI5936" t="s">
        <v>7275</v>
      </c>
      <c r="BJ5936" t="s">
        <v>6490</v>
      </c>
      <c r="BK5936" t="s">
        <v>6489</v>
      </c>
      <c r="BL5936" s="7">
        <v>2021</v>
      </c>
      <c r="BW5936"/>
      <c r="BY5936"/>
      <c r="CE5936" t="s">
        <v>6597</v>
      </c>
      <c r="CF5936">
        <v>1</v>
      </c>
      <c r="CG5936" t="s">
        <v>6598</v>
      </c>
      <c r="CH5936" t="s">
        <v>6599</v>
      </c>
      <c r="CM5936">
        <v>26.3</v>
      </c>
      <c r="CN5936">
        <v>0.2</v>
      </c>
      <c r="CW5936" t="s">
        <v>6045</v>
      </c>
      <c r="CX5936">
        <v>1</v>
      </c>
      <c r="CY5936" t="s">
        <v>6046</v>
      </c>
      <c r="CZ5936" t="s">
        <v>5604</v>
      </c>
      <c r="DA5936">
        <v>0.70967199999999997</v>
      </c>
      <c r="DB5936">
        <v>3.9999999999999998E-6</v>
      </c>
    </row>
    <row r="5937" spans="1:106" ht="16" customHeight="1">
      <c r="A5937">
        <v>5936</v>
      </c>
      <c r="B5937" t="s">
        <v>7221</v>
      </c>
      <c r="C5937" s="2">
        <v>45024</v>
      </c>
      <c r="E5937" t="s">
        <v>6063</v>
      </c>
      <c r="F5937" s="19"/>
      <c r="G5937" t="s">
        <v>1608</v>
      </c>
      <c r="H5937" t="s">
        <v>6157</v>
      </c>
      <c r="I5937" t="s">
        <v>4349</v>
      </c>
      <c r="J5937" t="s">
        <v>4350</v>
      </c>
      <c r="K5937" t="s">
        <v>4351</v>
      </c>
      <c r="L5937" t="s">
        <v>6157</v>
      </c>
      <c r="M5937" t="s">
        <v>1608</v>
      </c>
      <c r="N5937" t="s">
        <v>289</v>
      </c>
      <c r="O5937" t="s">
        <v>6157</v>
      </c>
      <c r="P5937" t="s">
        <v>6157</v>
      </c>
      <c r="Q5937" t="s">
        <v>3969</v>
      </c>
      <c r="R5937" t="s">
        <v>6157</v>
      </c>
      <c r="S5937" t="s">
        <v>1365</v>
      </c>
      <c r="T5937" t="s">
        <v>233</v>
      </c>
      <c r="U5937" t="s">
        <v>233</v>
      </c>
      <c r="V5937">
        <v>18</v>
      </c>
      <c r="W5937">
        <v>80</v>
      </c>
      <c r="X5937" t="s">
        <v>289</v>
      </c>
      <c r="Y5937" t="s">
        <v>6157</v>
      </c>
      <c r="Z5937" t="s">
        <v>5178</v>
      </c>
      <c r="AA5937" t="s">
        <v>245</v>
      </c>
      <c r="AB5937" t="s">
        <v>6157</v>
      </c>
      <c r="AC5937" t="s">
        <v>6157</v>
      </c>
      <c r="AD5937">
        <v>17</v>
      </c>
      <c r="AE5937" t="s">
        <v>6901</v>
      </c>
      <c r="AF5937" t="s">
        <v>6899</v>
      </c>
      <c r="AG5937" t="s">
        <v>1393</v>
      </c>
      <c r="AH5937" t="s">
        <v>252</v>
      </c>
      <c r="AI5937" t="s">
        <v>6157</v>
      </c>
      <c r="AJ5937" t="s">
        <v>6804</v>
      </c>
      <c r="AK5937" t="s">
        <v>6061</v>
      </c>
      <c r="AL5937" t="s">
        <v>6049</v>
      </c>
      <c r="AM5937" t="s">
        <v>1435</v>
      </c>
      <c r="AN5937" s="7" t="s">
        <v>6050</v>
      </c>
      <c r="AO5937" s="29">
        <v>114</v>
      </c>
      <c r="AP5937">
        <v>-45.912770000000002</v>
      </c>
      <c r="AQ5937">
        <v>169.686914</v>
      </c>
      <c r="AR5937" t="s">
        <v>289</v>
      </c>
      <c r="AS5937">
        <v>20</v>
      </c>
      <c r="AT5937" t="s">
        <v>6038</v>
      </c>
      <c r="AU5937" t="s">
        <v>274</v>
      </c>
      <c r="AV5937" t="s">
        <v>6059</v>
      </c>
      <c r="AW5937" t="s">
        <v>4353</v>
      </c>
      <c r="AX5937" t="s">
        <v>1532</v>
      </c>
      <c r="AY5937">
        <v>1866</v>
      </c>
      <c r="AZ5937">
        <v>1900</v>
      </c>
      <c r="BA5937" t="s">
        <v>7019</v>
      </c>
      <c r="BB5937" t="s">
        <v>4785</v>
      </c>
      <c r="BC5937" t="s">
        <v>6157</v>
      </c>
      <c r="BD5937" s="7"/>
      <c r="BH5937" t="s">
        <v>295</v>
      </c>
      <c r="BI5937" t="s">
        <v>7275</v>
      </c>
      <c r="BJ5937" t="s">
        <v>6490</v>
      </c>
      <c r="BK5937" t="s">
        <v>6489</v>
      </c>
      <c r="BL5937" s="7">
        <v>2021</v>
      </c>
      <c r="BW5937"/>
      <c r="BY5937"/>
      <c r="CE5937" t="s">
        <v>6597</v>
      </c>
      <c r="CF5937">
        <v>1</v>
      </c>
      <c r="CG5937" t="s">
        <v>6598</v>
      </c>
      <c r="CH5937" t="s">
        <v>6599</v>
      </c>
      <c r="CM5937">
        <v>27</v>
      </c>
      <c r="CN5937">
        <v>0.2</v>
      </c>
      <c r="CW5937" t="s">
        <v>6045</v>
      </c>
      <c r="CX5937">
        <v>1</v>
      </c>
      <c r="CY5937" t="s">
        <v>6046</v>
      </c>
      <c r="CZ5937" t="s">
        <v>5604</v>
      </c>
      <c r="DA5937">
        <v>0.710372</v>
      </c>
      <c r="DB5937">
        <v>5.0000000000000004E-6</v>
      </c>
    </row>
    <row r="5938" spans="1:106" ht="16" customHeight="1">
      <c r="A5938">
        <v>5937</v>
      </c>
      <c r="B5938" t="s">
        <v>7221</v>
      </c>
      <c r="C5938" s="2">
        <v>45024</v>
      </c>
      <c r="E5938" t="s">
        <v>6065</v>
      </c>
      <c r="F5938" s="19"/>
      <c r="G5938" t="s">
        <v>1608</v>
      </c>
      <c r="H5938" t="s">
        <v>6157</v>
      </c>
      <c r="I5938" t="s">
        <v>4349</v>
      </c>
      <c r="J5938" t="s">
        <v>4350</v>
      </c>
      <c r="K5938" t="s">
        <v>4351</v>
      </c>
      <c r="L5938" t="s">
        <v>6157</v>
      </c>
      <c r="M5938" t="s">
        <v>1608</v>
      </c>
      <c r="N5938" t="s">
        <v>289</v>
      </c>
      <c r="O5938" t="s">
        <v>6157</v>
      </c>
      <c r="P5938" t="s">
        <v>6157</v>
      </c>
      <c r="Q5938" t="s">
        <v>3969</v>
      </c>
      <c r="R5938" t="s">
        <v>6157</v>
      </c>
      <c r="S5938" t="s">
        <v>1365</v>
      </c>
      <c r="T5938" t="s">
        <v>233</v>
      </c>
      <c r="U5938" t="s">
        <v>233</v>
      </c>
      <c r="V5938">
        <v>18</v>
      </c>
      <c r="W5938">
        <v>80</v>
      </c>
      <c r="X5938" t="s">
        <v>289</v>
      </c>
      <c r="Y5938" t="s">
        <v>6157</v>
      </c>
      <c r="Z5938" t="s">
        <v>5178</v>
      </c>
      <c r="AA5938" t="s">
        <v>245</v>
      </c>
      <c r="AB5938" t="s">
        <v>6157</v>
      </c>
      <c r="AC5938" t="s">
        <v>6157</v>
      </c>
      <c r="AD5938">
        <v>23</v>
      </c>
      <c r="AE5938" t="s">
        <v>6901</v>
      </c>
      <c r="AF5938" t="s">
        <v>6899</v>
      </c>
      <c r="AG5938" t="s">
        <v>4010</v>
      </c>
      <c r="AH5938" t="s">
        <v>6897</v>
      </c>
      <c r="AI5938" t="s">
        <v>6157</v>
      </c>
      <c r="AJ5938" t="s">
        <v>6804</v>
      </c>
      <c r="AK5938" t="s">
        <v>6061</v>
      </c>
      <c r="AL5938" t="s">
        <v>6049</v>
      </c>
      <c r="AM5938" t="s">
        <v>1435</v>
      </c>
      <c r="AN5938" s="7" t="s">
        <v>6050</v>
      </c>
      <c r="AO5938" s="29">
        <v>114</v>
      </c>
      <c r="AP5938">
        <v>-45.912770000000002</v>
      </c>
      <c r="AQ5938">
        <v>169.686914</v>
      </c>
      <c r="AR5938" t="s">
        <v>289</v>
      </c>
      <c r="AS5938">
        <v>20</v>
      </c>
      <c r="AT5938" t="s">
        <v>6038</v>
      </c>
      <c r="AU5938" t="s">
        <v>274</v>
      </c>
      <c r="AV5938" t="s">
        <v>6064</v>
      </c>
      <c r="AW5938" t="s">
        <v>4353</v>
      </c>
      <c r="AX5938" t="s">
        <v>1532</v>
      </c>
      <c r="AY5938">
        <v>1866</v>
      </c>
      <c r="AZ5938">
        <v>1900</v>
      </c>
      <c r="BA5938" t="s">
        <v>7019</v>
      </c>
      <c r="BB5938" t="s">
        <v>4785</v>
      </c>
      <c r="BC5938" t="s">
        <v>6157</v>
      </c>
      <c r="BD5938" s="7"/>
      <c r="BH5938" t="s">
        <v>295</v>
      </c>
      <c r="BI5938" t="s">
        <v>7275</v>
      </c>
      <c r="BJ5938" t="s">
        <v>6490</v>
      </c>
      <c r="BK5938" t="s">
        <v>6489</v>
      </c>
      <c r="BL5938" s="7">
        <v>2021</v>
      </c>
      <c r="BW5938"/>
      <c r="BY5938"/>
      <c r="CE5938" t="s">
        <v>6597</v>
      </c>
      <c r="CF5938">
        <v>1</v>
      </c>
      <c r="CG5938" t="s">
        <v>6598</v>
      </c>
      <c r="CH5938" t="s">
        <v>6599</v>
      </c>
      <c r="CM5938">
        <v>26.9</v>
      </c>
      <c r="CN5938">
        <v>0.1</v>
      </c>
      <c r="CW5938" t="s">
        <v>6045</v>
      </c>
      <c r="CX5938">
        <v>1</v>
      </c>
      <c r="CY5938" t="s">
        <v>6046</v>
      </c>
      <c r="CZ5938" t="s">
        <v>5604</v>
      </c>
      <c r="DA5938">
        <v>0.71031200000000005</v>
      </c>
      <c r="DB5938">
        <v>5.0000000000000004E-6</v>
      </c>
    </row>
    <row r="5939" spans="1:106" ht="16" customHeight="1">
      <c r="A5939">
        <v>5938</v>
      </c>
      <c r="B5939" t="s">
        <v>7221</v>
      </c>
      <c r="C5939" s="2">
        <v>45024</v>
      </c>
      <c r="E5939" t="s">
        <v>6067</v>
      </c>
      <c r="F5939" s="19"/>
      <c r="G5939" t="s">
        <v>1608</v>
      </c>
      <c r="H5939" t="s">
        <v>6157</v>
      </c>
      <c r="I5939" t="s">
        <v>4349</v>
      </c>
      <c r="J5939" t="s">
        <v>4350</v>
      </c>
      <c r="K5939" t="s">
        <v>4351</v>
      </c>
      <c r="L5939" t="s">
        <v>6157</v>
      </c>
      <c r="M5939" t="s">
        <v>1608</v>
      </c>
      <c r="N5939" t="s">
        <v>289</v>
      </c>
      <c r="O5939" t="s">
        <v>6157</v>
      </c>
      <c r="P5939" t="s">
        <v>6157</v>
      </c>
      <c r="Q5939" t="s">
        <v>3969</v>
      </c>
      <c r="R5939" t="s">
        <v>6157</v>
      </c>
      <c r="S5939" t="s">
        <v>1365</v>
      </c>
      <c r="T5939" t="s">
        <v>233</v>
      </c>
      <c r="U5939" t="s">
        <v>233</v>
      </c>
      <c r="V5939">
        <v>18</v>
      </c>
      <c r="W5939">
        <v>80</v>
      </c>
      <c r="X5939" t="s">
        <v>289</v>
      </c>
      <c r="Y5939" t="s">
        <v>6157</v>
      </c>
      <c r="Z5939" t="s">
        <v>6158</v>
      </c>
      <c r="AA5939" t="s">
        <v>245</v>
      </c>
      <c r="AB5939" t="s">
        <v>6157</v>
      </c>
      <c r="AC5939" t="s">
        <v>6157</v>
      </c>
      <c r="AD5939">
        <v>27</v>
      </c>
      <c r="AE5939" t="s">
        <v>6901</v>
      </c>
      <c r="AF5939" t="s">
        <v>6899</v>
      </c>
      <c r="AG5939" t="s">
        <v>4010</v>
      </c>
      <c r="AH5939" t="s">
        <v>252</v>
      </c>
      <c r="AI5939" t="s">
        <v>6157</v>
      </c>
      <c r="AJ5939" t="s">
        <v>6804</v>
      </c>
      <c r="AK5939" t="s">
        <v>6061</v>
      </c>
      <c r="AL5939" t="s">
        <v>6049</v>
      </c>
      <c r="AM5939" t="s">
        <v>1435</v>
      </c>
      <c r="AN5939" s="7" t="s">
        <v>6050</v>
      </c>
      <c r="AO5939" s="29">
        <v>114</v>
      </c>
      <c r="AP5939">
        <v>-45.912770000000002</v>
      </c>
      <c r="AQ5939">
        <v>169.686914</v>
      </c>
      <c r="AR5939" t="s">
        <v>289</v>
      </c>
      <c r="AS5939">
        <v>20</v>
      </c>
      <c r="AT5939" t="s">
        <v>6038</v>
      </c>
      <c r="AU5939" t="s">
        <v>274</v>
      </c>
      <c r="AV5939" t="s">
        <v>6066</v>
      </c>
      <c r="AW5939" t="s">
        <v>4353</v>
      </c>
      <c r="AX5939" t="s">
        <v>1532</v>
      </c>
      <c r="AY5939">
        <v>1866</v>
      </c>
      <c r="AZ5939">
        <v>1900</v>
      </c>
      <c r="BA5939" t="s">
        <v>7019</v>
      </c>
      <c r="BB5939" t="s">
        <v>4785</v>
      </c>
      <c r="BC5939" t="s">
        <v>6157</v>
      </c>
      <c r="BD5939" s="7"/>
      <c r="BH5939" t="s">
        <v>295</v>
      </c>
      <c r="BI5939" t="s">
        <v>7275</v>
      </c>
      <c r="BJ5939" t="s">
        <v>6490</v>
      </c>
      <c r="BK5939" t="s">
        <v>6489</v>
      </c>
      <c r="BL5939" s="7">
        <v>2021</v>
      </c>
      <c r="BW5939"/>
      <c r="BY5939"/>
      <c r="CE5939" t="s">
        <v>6597</v>
      </c>
      <c r="CF5939">
        <v>1</v>
      </c>
      <c r="CG5939" t="s">
        <v>6598</v>
      </c>
      <c r="CH5939" t="s">
        <v>6599</v>
      </c>
      <c r="CM5939">
        <v>25.9</v>
      </c>
      <c r="CN5939">
        <v>0.1</v>
      </c>
      <c r="CW5939" t="s">
        <v>6045</v>
      </c>
      <c r="CX5939">
        <v>1</v>
      </c>
      <c r="CY5939" t="s">
        <v>6046</v>
      </c>
      <c r="CZ5939" t="s">
        <v>5604</v>
      </c>
      <c r="DA5939">
        <v>0.71018199999999998</v>
      </c>
      <c r="DB5939">
        <v>3.9999999999999998E-6</v>
      </c>
    </row>
    <row r="5940" spans="1:106" ht="16" customHeight="1">
      <c r="A5940">
        <v>5939</v>
      </c>
      <c r="B5940" t="s">
        <v>7221</v>
      </c>
      <c r="C5940" s="2">
        <v>45024</v>
      </c>
      <c r="D5940" t="s">
        <v>6068</v>
      </c>
      <c r="E5940" t="s">
        <v>6069</v>
      </c>
      <c r="F5940" s="19"/>
      <c r="G5940" t="s">
        <v>1608</v>
      </c>
      <c r="H5940" t="s">
        <v>6157</v>
      </c>
      <c r="I5940" t="s">
        <v>4349</v>
      </c>
      <c r="J5940" t="s">
        <v>4350</v>
      </c>
      <c r="K5940" t="s">
        <v>4351</v>
      </c>
      <c r="L5940" t="s">
        <v>6157</v>
      </c>
      <c r="M5940" t="s">
        <v>1608</v>
      </c>
      <c r="N5940" t="s">
        <v>289</v>
      </c>
      <c r="O5940" t="s">
        <v>6157</v>
      </c>
      <c r="P5940" t="s">
        <v>6157</v>
      </c>
      <c r="Q5940" t="s">
        <v>3969</v>
      </c>
      <c r="R5940" t="s">
        <v>6157</v>
      </c>
      <c r="S5940" t="s">
        <v>231</v>
      </c>
      <c r="T5940" t="s">
        <v>233</v>
      </c>
      <c r="U5940" t="s">
        <v>233</v>
      </c>
      <c r="V5940">
        <v>18</v>
      </c>
      <c r="W5940">
        <v>80</v>
      </c>
      <c r="X5940" t="s">
        <v>289</v>
      </c>
      <c r="Y5940" t="s">
        <v>6157</v>
      </c>
      <c r="Z5940" t="s">
        <v>5178</v>
      </c>
      <c r="AA5940" t="s">
        <v>245</v>
      </c>
      <c r="AB5940" t="s">
        <v>6157</v>
      </c>
      <c r="AC5940" t="s">
        <v>6157</v>
      </c>
      <c r="AD5940" t="s">
        <v>251</v>
      </c>
      <c r="AE5940" t="s">
        <v>4353</v>
      </c>
      <c r="AF5940" t="s">
        <v>4353</v>
      </c>
      <c r="AG5940" t="s">
        <v>4353</v>
      </c>
      <c r="AH5940" t="s">
        <v>251</v>
      </c>
      <c r="AI5940" t="s">
        <v>6157</v>
      </c>
      <c r="AJ5940" t="s">
        <v>6804</v>
      </c>
      <c r="AK5940" t="s">
        <v>6061</v>
      </c>
      <c r="AL5940" t="s">
        <v>6049</v>
      </c>
      <c r="AM5940" t="s">
        <v>1435</v>
      </c>
      <c r="AN5940" s="7" t="s">
        <v>6050</v>
      </c>
      <c r="AO5940" s="29">
        <v>114</v>
      </c>
      <c r="AP5940">
        <v>-45.912770000000002</v>
      </c>
      <c r="AQ5940">
        <v>169.686914</v>
      </c>
      <c r="AR5940" t="s">
        <v>289</v>
      </c>
      <c r="AS5940">
        <v>20</v>
      </c>
      <c r="AT5940" t="s">
        <v>6038</v>
      </c>
      <c r="AU5940" t="s">
        <v>274</v>
      </c>
      <c r="AV5940" t="s">
        <v>4353</v>
      </c>
      <c r="AW5940" t="s">
        <v>4353</v>
      </c>
      <c r="AX5940" t="s">
        <v>1532</v>
      </c>
      <c r="AY5940">
        <v>1866</v>
      </c>
      <c r="AZ5940">
        <v>1900</v>
      </c>
      <c r="BA5940" t="s">
        <v>7019</v>
      </c>
      <c r="BB5940" t="s">
        <v>4785</v>
      </c>
      <c r="BC5940" t="s">
        <v>6157</v>
      </c>
      <c r="BD5940" s="7"/>
      <c r="BH5940" t="s">
        <v>295</v>
      </c>
      <c r="BI5940" t="s">
        <v>7275</v>
      </c>
      <c r="BJ5940" t="s">
        <v>6490</v>
      </c>
      <c r="BK5940" t="s">
        <v>6489</v>
      </c>
      <c r="BL5940" s="7">
        <v>2021</v>
      </c>
      <c r="BW5940"/>
      <c r="BY5940"/>
      <c r="CE5940" t="s">
        <v>6597</v>
      </c>
      <c r="CF5940">
        <v>1</v>
      </c>
      <c r="CG5940" t="s">
        <v>6598</v>
      </c>
      <c r="CH5940" t="s">
        <v>6599</v>
      </c>
      <c r="CM5940">
        <v>25.6</v>
      </c>
      <c r="CN5940">
        <v>0.1</v>
      </c>
      <c r="CW5940" t="s">
        <v>6045</v>
      </c>
      <c r="CX5940">
        <v>1</v>
      </c>
      <c r="CY5940" t="s">
        <v>6046</v>
      </c>
      <c r="CZ5940" t="s">
        <v>5604</v>
      </c>
      <c r="DA5940">
        <v>0.70958200000000005</v>
      </c>
      <c r="DB5940">
        <v>5.0000000000000004E-6</v>
      </c>
    </row>
    <row r="5941" spans="1:106" ht="16" customHeight="1">
      <c r="A5941">
        <v>5940</v>
      </c>
      <c r="B5941" t="s">
        <v>7221</v>
      </c>
      <c r="C5941" s="2">
        <v>45024</v>
      </c>
      <c r="E5941" t="s">
        <v>6070</v>
      </c>
      <c r="F5941" s="19"/>
      <c r="G5941" t="s">
        <v>1608</v>
      </c>
      <c r="H5941" t="s">
        <v>6157</v>
      </c>
      <c r="I5941" t="s">
        <v>4349</v>
      </c>
      <c r="J5941" t="s">
        <v>4350</v>
      </c>
      <c r="K5941" t="s">
        <v>4351</v>
      </c>
      <c r="L5941" t="s">
        <v>6157</v>
      </c>
      <c r="M5941" t="s">
        <v>1608</v>
      </c>
      <c r="N5941" t="s">
        <v>289</v>
      </c>
      <c r="O5941" t="s">
        <v>6157</v>
      </c>
      <c r="P5941" t="s">
        <v>6157</v>
      </c>
      <c r="Q5941" t="s">
        <v>3969</v>
      </c>
      <c r="R5941" t="s">
        <v>6157</v>
      </c>
      <c r="S5941" t="s">
        <v>231</v>
      </c>
      <c r="T5941" t="s">
        <v>233</v>
      </c>
      <c r="U5941" t="s">
        <v>233</v>
      </c>
      <c r="V5941">
        <v>18</v>
      </c>
      <c r="W5941">
        <v>80</v>
      </c>
      <c r="X5941" t="s">
        <v>289</v>
      </c>
      <c r="Y5941" t="s">
        <v>6157</v>
      </c>
      <c r="Z5941" t="s">
        <v>5178</v>
      </c>
      <c r="AA5941" t="s">
        <v>245</v>
      </c>
      <c r="AB5941" t="s">
        <v>6157</v>
      </c>
      <c r="AC5941" t="s">
        <v>6157</v>
      </c>
      <c r="AD5941">
        <v>47</v>
      </c>
      <c r="AE5941" t="s">
        <v>6901</v>
      </c>
      <c r="AF5941" t="s">
        <v>6898</v>
      </c>
      <c r="AG5941" t="s">
        <v>1393</v>
      </c>
      <c r="AH5941" t="s">
        <v>252</v>
      </c>
      <c r="AI5941" t="s">
        <v>6157</v>
      </c>
      <c r="AJ5941" t="s">
        <v>6804</v>
      </c>
      <c r="AK5941" t="s">
        <v>6061</v>
      </c>
      <c r="AL5941" t="s">
        <v>6049</v>
      </c>
      <c r="AM5941" t="s">
        <v>1435</v>
      </c>
      <c r="AN5941" s="7" t="s">
        <v>6050</v>
      </c>
      <c r="AO5941" s="29">
        <v>114</v>
      </c>
      <c r="AP5941">
        <v>-45.912770000000002</v>
      </c>
      <c r="AQ5941">
        <v>169.686914</v>
      </c>
      <c r="AR5941" t="s">
        <v>289</v>
      </c>
      <c r="AS5941">
        <v>20</v>
      </c>
      <c r="AT5941" t="s">
        <v>6038</v>
      </c>
      <c r="AU5941" t="s">
        <v>274</v>
      </c>
      <c r="AV5941" t="s">
        <v>4353</v>
      </c>
      <c r="AW5941" t="s">
        <v>4353</v>
      </c>
      <c r="AX5941" t="s">
        <v>4353</v>
      </c>
      <c r="AY5941">
        <v>1866</v>
      </c>
      <c r="AZ5941">
        <v>1900</v>
      </c>
      <c r="BA5941" t="s">
        <v>7019</v>
      </c>
      <c r="BB5941" t="s">
        <v>4785</v>
      </c>
      <c r="BC5941" t="s">
        <v>6157</v>
      </c>
      <c r="BD5941" s="7"/>
      <c r="BH5941" t="s">
        <v>295</v>
      </c>
      <c r="BI5941" t="s">
        <v>7275</v>
      </c>
      <c r="BJ5941" t="s">
        <v>6490</v>
      </c>
      <c r="BK5941" t="s">
        <v>6489</v>
      </c>
      <c r="BL5941" s="7">
        <v>2021</v>
      </c>
      <c r="BW5941"/>
      <c r="BY5941"/>
      <c r="CE5941" t="s">
        <v>6597</v>
      </c>
      <c r="CF5941">
        <v>1</v>
      </c>
      <c r="CG5941" t="s">
        <v>6598</v>
      </c>
      <c r="CH5941" t="s">
        <v>6599</v>
      </c>
      <c r="CM5941">
        <v>25.7</v>
      </c>
      <c r="CN5941">
        <v>0.1</v>
      </c>
      <c r="CW5941" t="s">
        <v>6045</v>
      </c>
      <c r="CX5941">
        <v>1</v>
      </c>
      <c r="CY5941" t="s">
        <v>6046</v>
      </c>
      <c r="CZ5941" t="s">
        <v>5604</v>
      </c>
      <c r="DA5941">
        <v>0.70924200000000004</v>
      </c>
      <c r="DB5941">
        <v>3.9999999999999998E-6</v>
      </c>
    </row>
    <row r="5942" spans="1:106" ht="16" customHeight="1">
      <c r="A5942">
        <v>5941</v>
      </c>
      <c r="B5942" t="s">
        <v>7221</v>
      </c>
      <c r="C5942" s="2">
        <v>45024</v>
      </c>
      <c r="E5942" t="s">
        <v>6071</v>
      </c>
      <c r="F5942" s="19"/>
      <c r="G5942" t="s">
        <v>1608</v>
      </c>
      <c r="H5942" t="s">
        <v>6157</v>
      </c>
      <c r="I5942" t="s">
        <v>4349</v>
      </c>
      <c r="J5942" t="s">
        <v>4350</v>
      </c>
      <c r="K5942" t="s">
        <v>4351</v>
      </c>
      <c r="L5942" t="s">
        <v>6157</v>
      </c>
      <c r="M5942" t="s">
        <v>1608</v>
      </c>
      <c r="N5942" t="s">
        <v>289</v>
      </c>
      <c r="O5942" t="s">
        <v>6157</v>
      </c>
      <c r="P5942" t="s">
        <v>6157</v>
      </c>
      <c r="Q5942" t="s">
        <v>3969</v>
      </c>
      <c r="R5942" t="s">
        <v>6157</v>
      </c>
      <c r="S5942" t="s">
        <v>231</v>
      </c>
      <c r="T5942" t="s">
        <v>233</v>
      </c>
      <c r="U5942" t="s">
        <v>233</v>
      </c>
      <c r="V5942">
        <v>18</v>
      </c>
      <c r="W5942">
        <v>80</v>
      </c>
      <c r="X5942" t="s">
        <v>289</v>
      </c>
      <c r="Y5942" t="s">
        <v>6157</v>
      </c>
      <c r="Z5942" t="s">
        <v>5178</v>
      </c>
      <c r="AA5942" t="s">
        <v>245</v>
      </c>
      <c r="AB5942" t="s">
        <v>6157</v>
      </c>
      <c r="AC5942" t="s">
        <v>6157</v>
      </c>
      <c r="AD5942">
        <v>36</v>
      </c>
      <c r="AE5942" t="s">
        <v>6901</v>
      </c>
      <c r="AF5942" t="s">
        <v>6898</v>
      </c>
      <c r="AG5942" t="s">
        <v>4010</v>
      </c>
      <c r="AH5942" t="s">
        <v>4019</v>
      </c>
      <c r="AI5942" t="s">
        <v>6157</v>
      </c>
      <c r="AJ5942" t="s">
        <v>6804</v>
      </c>
      <c r="AK5942" t="s">
        <v>6061</v>
      </c>
      <c r="AL5942" t="s">
        <v>6049</v>
      </c>
      <c r="AM5942" t="s">
        <v>1435</v>
      </c>
      <c r="AN5942" s="7" t="s">
        <v>6050</v>
      </c>
      <c r="AO5942" s="29">
        <v>114</v>
      </c>
      <c r="AP5942">
        <v>-45.912770000000002</v>
      </c>
      <c r="AQ5942">
        <v>169.686914</v>
      </c>
      <c r="AR5942" t="s">
        <v>289</v>
      </c>
      <c r="AS5942">
        <v>20</v>
      </c>
      <c r="AT5942" t="s">
        <v>6038</v>
      </c>
      <c r="AU5942" t="s">
        <v>274</v>
      </c>
      <c r="AV5942" t="s">
        <v>4353</v>
      </c>
      <c r="AW5942" t="s">
        <v>4353</v>
      </c>
      <c r="AX5942" t="s">
        <v>4353</v>
      </c>
      <c r="AY5942">
        <v>1866</v>
      </c>
      <c r="AZ5942">
        <v>1900</v>
      </c>
      <c r="BA5942" t="s">
        <v>7019</v>
      </c>
      <c r="BB5942" t="s">
        <v>4785</v>
      </c>
      <c r="BC5942" t="s">
        <v>6157</v>
      </c>
      <c r="BD5942" s="7"/>
      <c r="BH5942" t="s">
        <v>295</v>
      </c>
      <c r="BI5942" t="s">
        <v>7275</v>
      </c>
      <c r="BJ5942" t="s">
        <v>6490</v>
      </c>
      <c r="BK5942" t="s">
        <v>6489</v>
      </c>
      <c r="BL5942" s="7">
        <v>2021</v>
      </c>
      <c r="BW5942"/>
      <c r="BY5942"/>
      <c r="CW5942" t="s">
        <v>6045</v>
      </c>
      <c r="CX5942">
        <v>1</v>
      </c>
      <c r="CY5942" t="s">
        <v>6046</v>
      </c>
      <c r="CZ5942" t="s">
        <v>5604</v>
      </c>
      <c r="DA5942">
        <v>0.71162199999999998</v>
      </c>
      <c r="DB5942">
        <v>5.0000000000000004E-6</v>
      </c>
    </row>
    <row r="5943" spans="1:106" ht="16" customHeight="1">
      <c r="A5943">
        <v>5942</v>
      </c>
      <c r="B5943" t="s">
        <v>7221</v>
      </c>
      <c r="C5943" s="2">
        <v>45024</v>
      </c>
      <c r="E5943" t="s">
        <v>6072</v>
      </c>
      <c r="F5943" t="s">
        <v>6072</v>
      </c>
      <c r="G5943" t="s">
        <v>1608</v>
      </c>
      <c r="H5943" t="s">
        <v>6157</v>
      </c>
      <c r="I5943" t="s">
        <v>4349</v>
      </c>
      <c r="J5943" t="s">
        <v>4350</v>
      </c>
      <c r="K5943" t="s">
        <v>4351</v>
      </c>
      <c r="L5943" t="s">
        <v>6157</v>
      </c>
      <c r="M5943" t="s">
        <v>1608</v>
      </c>
      <c r="N5943" t="s">
        <v>289</v>
      </c>
      <c r="O5943" t="s">
        <v>6157</v>
      </c>
      <c r="P5943" t="s">
        <v>6157</v>
      </c>
      <c r="Q5943" t="s">
        <v>3969</v>
      </c>
      <c r="R5943" t="s">
        <v>6157</v>
      </c>
      <c r="S5943" t="s">
        <v>4354</v>
      </c>
      <c r="T5943" t="s">
        <v>6875</v>
      </c>
      <c r="U5943" t="s">
        <v>1368</v>
      </c>
      <c r="V5943">
        <v>0</v>
      </c>
      <c r="W5943">
        <v>0</v>
      </c>
      <c r="X5943" t="s">
        <v>1532</v>
      </c>
      <c r="Y5943" t="s">
        <v>6242</v>
      </c>
      <c r="Z5943" t="s">
        <v>5178</v>
      </c>
      <c r="AA5943" t="s">
        <v>6073</v>
      </c>
      <c r="AB5943" t="s">
        <v>6157</v>
      </c>
      <c r="AC5943" t="s">
        <v>6157</v>
      </c>
      <c r="AD5943" t="s">
        <v>6157</v>
      </c>
      <c r="AE5943" t="s">
        <v>6157</v>
      </c>
      <c r="AF5943" t="s">
        <v>6157</v>
      </c>
      <c r="AG5943" t="s">
        <v>6157</v>
      </c>
      <c r="AH5943" t="s">
        <v>6157</v>
      </c>
      <c r="AI5943" t="s">
        <v>6157</v>
      </c>
      <c r="AJ5943" t="s">
        <v>5463</v>
      </c>
      <c r="AK5943" t="s">
        <v>6044</v>
      </c>
      <c r="AL5943" t="s">
        <v>6037</v>
      </c>
      <c r="AM5943" t="s">
        <v>1435</v>
      </c>
      <c r="AN5943" s="7">
        <v>2016</v>
      </c>
      <c r="AO5943" s="29">
        <v>17</v>
      </c>
      <c r="AP5943">
        <v>-46.117012000000003</v>
      </c>
      <c r="AQ5943">
        <v>169.96525800000001</v>
      </c>
      <c r="AR5943" t="s">
        <v>289</v>
      </c>
      <c r="AS5943">
        <v>20</v>
      </c>
      <c r="AT5943" t="s">
        <v>6038</v>
      </c>
      <c r="AU5943" t="s">
        <v>274</v>
      </c>
      <c r="AV5943" t="s">
        <v>4353</v>
      </c>
      <c r="AW5943" t="s">
        <v>4353</v>
      </c>
      <c r="AX5943" t="s">
        <v>4353</v>
      </c>
      <c r="AY5943">
        <v>1860</v>
      </c>
      <c r="AZ5943">
        <v>1890</v>
      </c>
      <c r="BA5943" t="s">
        <v>7019</v>
      </c>
      <c r="BB5943" t="s">
        <v>4785</v>
      </c>
      <c r="BC5943" t="s">
        <v>6157</v>
      </c>
      <c r="BD5943" s="7"/>
      <c r="BH5943" t="s">
        <v>295</v>
      </c>
      <c r="BI5943" t="s">
        <v>7276</v>
      </c>
      <c r="BJ5943" t="s">
        <v>6492</v>
      </c>
      <c r="BK5943" t="s">
        <v>6491</v>
      </c>
      <c r="BL5943" s="7">
        <v>2021</v>
      </c>
      <c r="BQ5943" t="s">
        <v>6074</v>
      </c>
      <c r="BR5943">
        <v>1</v>
      </c>
      <c r="BS5943" t="s">
        <v>6579</v>
      </c>
      <c r="BT5943" t="s">
        <v>6611</v>
      </c>
      <c r="BW5943">
        <v>-20.39</v>
      </c>
      <c r="BY5943">
        <v>9.7899999999999991</v>
      </c>
      <c r="CB5943">
        <v>3.8</v>
      </c>
      <c r="CC5943">
        <v>39.299999999999997</v>
      </c>
      <c r="CD5943">
        <v>12.15</v>
      </c>
    </row>
    <row r="5944" spans="1:106" ht="16" customHeight="1">
      <c r="A5944">
        <v>5943</v>
      </c>
      <c r="B5944" t="s">
        <v>7221</v>
      </c>
      <c r="C5944" s="2">
        <v>45024</v>
      </c>
      <c r="E5944" t="s">
        <v>6075</v>
      </c>
      <c r="F5944" t="s">
        <v>150</v>
      </c>
      <c r="G5944" t="s">
        <v>1608</v>
      </c>
      <c r="H5944" t="s">
        <v>6157</v>
      </c>
      <c r="I5944" t="s">
        <v>4349</v>
      </c>
      <c r="J5944" t="s">
        <v>4350</v>
      </c>
      <c r="K5944" t="s">
        <v>4351</v>
      </c>
      <c r="L5944" t="s">
        <v>6157</v>
      </c>
      <c r="M5944" t="s">
        <v>1608</v>
      </c>
      <c r="N5944" t="s">
        <v>289</v>
      </c>
      <c r="O5944" t="s">
        <v>6157</v>
      </c>
      <c r="P5944" t="s">
        <v>6157</v>
      </c>
      <c r="Q5944" t="s">
        <v>3969</v>
      </c>
      <c r="R5944" t="s">
        <v>6157</v>
      </c>
      <c r="S5944" t="s">
        <v>4354</v>
      </c>
      <c r="T5944" t="s">
        <v>6108</v>
      </c>
      <c r="U5944" t="s">
        <v>1368</v>
      </c>
      <c r="V5944">
        <v>1.5</v>
      </c>
      <c r="W5944">
        <v>1.5</v>
      </c>
      <c r="X5944" t="s">
        <v>1532</v>
      </c>
      <c r="Y5944" t="s">
        <v>6076</v>
      </c>
      <c r="Z5944" t="s">
        <v>5178</v>
      </c>
      <c r="AA5944" t="s">
        <v>245</v>
      </c>
      <c r="AB5944" t="s">
        <v>6157</v>
      </c>
      <c r="AC5944" t="s">
        <v>6157</v>
      </c>
      <c r="AD5944" t="s">
        <v>6077</v>
      </c>
      <c r="AE5944" t="s">
        <v>6903</v>
      </c>
      <c r="AF5944" t="s">
        <v>6899</v>
      </c>
      <c r="AG5944" t="s">
        <v>1393</v>
      </c>
      <c r="AH5944" t="s">
        <v>6905</v>
      </c>
      <c r="AI5944" t="s">
        <v>6157</v>
      </c>
      <c r="AJ5944" t="s">
        <v>6461</v>
      </c>
      <c r="AK5944" t="s">
        <v>6044</v>
      </c>
      <c r="AL5944" t="s">
        <v>6037</v>
      </c>
      <c r="AM5944" t="s">
        <v>1435</v>
      </c>
      <c r="AN5944" s="7">
        <v>2016</v>
      </c>
      <c r="AO5944" s="29">
        <v>17</v>
      </c>
      <c r="AP5944">
        <v>-46.117012000000003</v>
      </c>
      <c r="AQ5944">
        <v>169.96525800000001</v>
      </c>
      <c r="AR5944" t="s">
        <v>289</v>
      </c>
      <c r="AS5944">
        <v>20</v>
      </c>
      <c r="AT5944" t="s">
        <v>6038</v>
      </c>
      <c r="AU5944" t="s">
        <v>274</v>
      </c>
      <c r="AV5944" t="s">
        <v>4353</v>
      </c>
      <c r="AW5944" t="s">
        <v>4353</v>
      </c>
      <c r="AX5944" t="s">
        <v>4353</v>
      </c>
      <c r="AY5944">
        <v>1860</v>
      </c>
      <c r="AZ5944">
        <v>1890</v>
      </c>
      <c r="BA5944" t="s">
        <v>7019</v>
      </c>
      <c r="BB5944" t="s">
        <v>4785</v>
      </c>
      <c r="BC5944" t="s">
        <v>6157</v>
      </c>
      <c r="BD5944" s="7"/>
      <c r="BH5944" t="s">
        <v>295</v>
      </c>
      <c r="BI5944" t="s">
        <v>7276</v>
      </c>
      <c r="BJ5944" t="s">
        <v>6492</v>
      </c>
      <c r="BK5944" t="s">
        <v>6491</v>
      </c>
      <c r="BL5944" s="7">
        <v>2021</v>
      </c>
      <c r="BQ5944" t="s">
        <v>6074</v>
      </c>
      <c r="BR5944">
        <v>1</v>
      </c>
      <c r="BS5944" t="s">
        <v>6580</v>
      </c>
      <c r="BT5944" t="s">
        <v>6611</v>
      </c>
      <c r="BW5944">
        <v>-20.5</v>
      </c>
      <c r="BY5944">
        <v>11</v>
      </c>
      <c r="CB5944">
        <v>3.5</v>
      </c>
      <c r="CC5944">
        <v>42.81</v>
      </c>
      <c r="CD5944">
        <v>14.46</v>
      </c>
    </row>
    <row r="5945" spans="1:106" ht="16" customHeight="1">
      <c r="A5945">
        <v>5944</v>
      </c>
      <c r="B5945" t="s">
        <v>7221</v>
      </c>
      <c r="C5945" s="2">
        <v>45024</v>
      </c>
      <c r="E5945" t="s">
        <v>6078</v>
      </c>
      <c r="F5945" t="s">
        <v>150</v>
      </c>
      <c r="G5945" t="s">
        <v>1608</v>
      </c>
      <c r="H5945" t="s">
        <v>6157</v>
      </c>
      <c r="I5945" t="s">
        <v>4349</v>
      </c>
      <c r="J5945" t="s">
        <v>4350</v>
      </c>
      <c r="K5945" t="s">
        <v>4351</v>
      </c>
      <c r="L5945" t="s">
        <v>6157</v>
      </c>
      <c r="M5945" t="s">
        <v>1608</v>
      </c>
      <c r="N5945" t="s">
        <v>289</v>
      </c>
      <c r="O5945" t="s">
        <v>6157</v>
      </c>
      <c r="P5945" t="s">
        <v>6157</v>
      </c>
      <c r="Q5945" t="s">
        <v>3969</v>
      </c>
      <c r="R5945" t="s">
        <v>6157</v>
      </c>
      <c r="S5945" t="s">
        <v>4354</v>
      </c>
      <c r="T5945" t="s">
        <v>6108</v>
      </c>
      <c r="U5945" t="s">
        <v>1368</v>
      </c>
      <c r="V5945">
        <v>1.5</v>
      </c>
      <c r="W5945">
        <v>1.5</v>
      </c>
      <c r="X5945" t="s">
        <v>1532</v>
      </c>
      <c r="Y5945" t="s">
        <v>6079</v>
      </c>
      <c r="Z5945" t="s">
        <v>5178</v>
      </c>
      <c r="AA5945" t="s">
        <v>245</v>
      </c>
      <c r="AB5945" t="s">
        <v>6157</v>
      </c>
      <c r="AC5945" t="s">
        <v>6157</v>
      </c>
      <c r="AD5945" t="s">
        <v>6077</v>
      </c>
      <c r="AE5945" t="s">
        <v>6903</v>
      </c>
      <c r="AF5945" t="s">
        <v>6899</v>
      </c>
      <c r="AG5945" t="s">
        <v>1393</v>
      </c>
      <c r="AH5945" t="s">
        <v>6905</v>
      </c>
      <c r="AI5945" t="s">
        <v>6157</v>
      </c>
      <c r="AJ5945" t="s">
        <v>6461</v>
      </c>
      <c r="AK5945" t="s">
        <v>6044</v>
      </c>
      <c r="AL5945" t="s">
        <v>6037</v>
      </c>
      <c r="AM5945" t="s">
        <v>1435</v>
      </c>
      <c r="AN5945" s="7">
        <v>2016</v>
      </c>
      <c r="AO5945" s="29">
        <v>17</v>
      </c>
      <c r="AP5945">
        <v>-46.117012000000003</v>
      </c>
      <c r="AQ5945">
        <v>169.96525800000001</v>
      </c>
      <c r="AR5945" t="s">
        <v>289</v>
      </c>
      <c r="AS5945">
        <v>20</v>
      </c>
      <c r="AT5945" t="s">
        <v>6038</v>
      </c>
      <c r="AU5945" t="s">
        <v>274</v>
      </c>
      <c r="AV5945" t="s">
        <v>4353</v>
      </c>
      <c r="AW5945" t="s">
        <v>4353</v>
      </c>
      <c r="AX5945" t="s">
        <v>4353</v>
      </c>
      <c r="AY5945">
        <v>1860</v>
      </c>
      <c r="AZ5945">
        <v>1890</v>
      </c>
      <c r="BA5945" t="s">
        <v>7019</v>
      </c>
      <c r="BB5945" t="s">
        <v>4785</v>
      </c>
      <c r="BC5945" t="s">
        <v>6157</v>
      </c>
      <c r="BD5945" s="7"/>
      <c r="BH5945" t="s">
        <v>295</v>
      </c>
      <c r="BI5945" t="s">
        <v>7276</v>
      </c>
      <c r="BJ5945" t="s">
        <v>6492</v>
      </c>
      <c r="BK5945" t="s">
        <v>6491</v>
      </c>
      <c r="BL5945" s="7">
        <v>2021</v>
      </c>
      <c r="BQ5945" t="s">
        <v>6074</v>
      </c>
      <c r="BR5945">
        <v>1</v>
      </c>
      <c r="BS5945" t="s">
        <v>6580</v>
      </c>
      <c r="BT5945" t="s">
        <v>6611</v>
      </c>
      <c r="BW5945">
        <v>-20.100000000000001</v>
      </c>
      <c r="BY5945">
        <v>11.5</v>
      </c>
      <c r="CB5945">
        <v>3.3</v>
      </c>
      <c r="CC5945">
        <v>42.83</v>
      </c>
      <c r="CD5945">
        <v>15.06</v>
      </c>
    </row>
    <row r="5946" spans="1:106" ht="16" customHeight="1">
      <c r="A5946">
        <v>5945</v>
      </c>
      <c r="B5946" t="s">
        <v>7221</v>
      </c>
      <c r="C5946" s="2">
        <v>45024</v>
      </c>
      <c r="E5946" t="s">
        <v>6080</v>
      </c>
      <c r="F5946" t="s">
        <v>150</v>
      </c>
      <c r="G5946" t="s">
        <v>1608</v>
      </c>
      <c r="H5946" t="s">
        <v>6157</v>
      </c>
      <c r="I5946" t="s">
        <v>4349</v>
      </c>
      <c r="J5946" t="s">
        <v>4350</v>
      </c>
      <c r="K5946" t="s">
        <v>4351</v>
      </c>
      <c r="L5946" t="s">
        <v>6157</v>
      </c>
      <c r="M5946" t="s">
        <v>1608</v>
      </c>
      <c r="N5946" t="s">
        <v>289</v>
      </c>
      <c r="O5946" t="s">
        <v>6157</v>
      </c>
      <c r="P5946" t="s">
        <v>6157</v>
      </c>
      <c r="Q5946" t="s">
        <v>3969</v>
      </c>
      <c r="R5946" t="s">
        <v>6157</v>
      </c>
      <c r="S5946" t="s">
        <v>4354</v>
      </c>
      <c r="T5946" t="s">
        <v>6108</v>
      </c>
      <c r="U5946" t="s">
        <v>1368</v>
      </c>
      <c r="V5946">
        <v>1.5</v>
      </c>
      <c r="W5946">
        <v>1.5</v>
      </c>
      <c r="X5946" t="s">
        <v>1532</v>
      </c>
      <c r="Y5946" t="s">
        <v>6081</v>
      </c>
      <c r="Z5946" t="s">
        <v>5178</v>
      </c>
      <c r="AA5946" t="s">
        <v>245</v>
      </c>
      <c r="AB5946" t="s">
        <v>6157</v>
      </c>
      <c r="AC5946" t="s">
        <v>6157</v>
      </c>
      <c r="AD5946" t="s">
        <v>6077</v>
      </c>
      <c r="AE5946" t="s">
        <v>6903</v>
      </c>
      <c r="AF5946" t="s">
        <v>6899</v>
      </c>
      <c r="AG5946" t="s">
        <v>1393</v>
      </c>
      <c r="AH5946" t="s">
        <v>6905</v>
      </c>
      <c r="AI5946" t="s">
        <v>6157</v>
      </c>
      <c r="AJ5946" t="s">
        <v>6461</v>
      </c>
      <c r="AK5946" t="s">
        <v>6044</v>
      </c>
      <c r="AL5946" t="s">
        <v>6037</v>
      </c>
      <c r="AM5946" t="s">
        <v>1435</v>
      </c>
      <c r="AN5946" s="7">
        <v>2016</v>
      </c>
      <c r="AO5946" s="29">
        <v>17</v>
      </c>
      <c r="AP5946">
        <v>-46.117012000000003</v>
      </c>
      <c r="AQ5946">
        <v>169.96525800000001</v>
      </c>
      <c r="AR5946" t="s">
        <v>289</v>
      </c>
      <c r="AS5946">
        <v>20</v>
      </c>
      <c r="AT5946" t="s">
        <v>6038</v>
      </c>
      <c r="AU5946" t="s">
        <v>274</v>
      </c>
      <c r="AV5946" t="s">
        <v>4353</v>
      </c>
      <c r="AW5946" t="s">
        <v>4353</v>
      </c>
      <c r="AX5946" t="s">
        <v>4353</v>
      </c>
      <c r="AY5946">
        <v>1860</v>
      </c>
      <c r="AZ5946">
        <v>1890</v>
      </c>
      <c r="BA5946" t="s">
        <v>7019</v>
      </c>
      <c r="BB5946" t="s">
        <v>4785</v>
      </c>
      <c r="BC5946" t="s">
        <v>6157</v>
      </c>
      <c r="BD5946" s="7"/>
      <c r="BH5946" t="s">
        <v>295</v>
      </c>
      <c r="BI5946" t="s">
        <v>7276</v>
      </c>
      <c r="BJ5946" t="s">
        <v>6492</v>
      </c>
      <c r="BK5946" t="s">
        <v>6491</v>
      </c>
      <c r="BL5946" s="7">
        <v>2021</v>
      </c>
      <c r="BQ5946" t="s">
        <v>6074</v>
      </c>
      <c r="BR5946">
        <v>1</v>
      </c>
      <c r="BS5946" t="s">
        <v>6580</v>
      </c>
      <c r="BT5946" t="s">
        <v>6611</v>
      </c>
      <c r="BW5946">
        <v>-20.100000000000001</v>
      </c>
      <c r="BY5946">
        <v>12</v>
      </c>
      <c r="CB5946">
        <v>3.2</v>
      </c>
      <c r="CC5946">
        <v>51.37</v>
      </c>
      <c r="CD5946">
        <v>18.649999999999999</v>
      </c>
    </row>
    <row r="5947" spans="1:106" ht="16" customHeight="1">
      <c r="A5947">
        <v>5946</v>
      </c>
      <c r="B5947" t="s">
        <v>7221</v>
      </c>
      <c r="C5947" s="2">
        <v>45024</v>
      </c>
      <c r="E5947" t="s">
        <v>6082</v>
      </c>
      <c r="F5947" t="s">
        <v>150</v>
      </c>
      <c r="G5947" t="s">
        <v>1608</v>
      </c>
      <c r="H5947" t="s">
        <v>6157</v>
      </c>
      <c r="I5947" t="s">
        <v>4349</v>
      </c>
      <c r="J5947" t="s">
        <v>4350</v>
      </c>
      <c r="K5947" t="s">
        <v>4351</v>
      </c>
      <c r="L5947" t="s">
        <v>6157</v>
      </c>
      <c r="M5947" t="s">
        <v>1608</v>
      </c>
      <c r="N5947" t="s">
        <v>289</v>
      </c>
      <c r="O5947" t="s">
        <v>6157</v>
      </c>
      <c r="P5947" t="s">
        <v>6157</v>
      </c>
      <c r="Q5947" t="s">
        <v>3969</v>
      </c>
      <c r="R5947" t="s">
        <v>6157</v>
      </c>
      <c r="S5947" t="s">
        <v>4354</v>
      </c>
      <c r="T5947" t="s">
        <v>6108</v>
      </c>
      <c r="U5947" t="s">
        <v>1368</v>
      </c>
      <c r="V5947">
        <v>1.5</v>
      </c>
      <c r="W5947">
        <v>1.5</v>
      </c>
      <c r="X5947" t="s">
        <v>1532</v>
      </c>
      <c r="Y5947" t="s">
        <v>6083</v>
      </c>
      <c r="Z5947" t="s">
        <v>5178</v>
      </c>
      <c r="AA5947" t="s">
        <v>245</v>
      </c>
      <c r="AB5947" t="s">
        <v>6157</v>
      </c>
      <c r="AC5947" t="s">
        <v>6157</v>
      </c>
      <c r="AD5947" t="s">
        <v>6077</v>
      </c>
      <c r="AE5947" t="s">
        <v>6903</v>
      </c>
      <c r="AF5947" t="s">
        <v>6899</v>
      </c>
      <c r="AG5947" t="s">
        <v>1393</v>
      </c>
      <c r="AH5947" t="s">
        <v>6905</v>
      </c>
      <c r="AI5947" t="s">
        <v>6157</v>
      </c>
      <c r="AJ5947" t="s">
        <v>6461</v>
      </c>
      <c r="AK5947" t="s">
        <v>6044</v>
      </c>
      <c r="AL5947" t="s">
        <v>6037</v>
      </c>
      <c r="AM5947" t="s">
        <v>1435</v>
      </c>
      <c r="AN5947" s="7">
        <v>2016</v>
      </c>
      <c r="AO5947" s="29">
        <v>17</v>
      </c>
      <c r="AP5947">
        <v>-46.117012000000003</v>
      </c>
      <c r="AQ5947">
        <v>169.96525800000001</v>
      </c>
      <c r="AR5947" t="s">
        <v>289</v>
      </c>
      <c r="AS5947">
        <v>20</v>
      </c>
      <c r="AT5947" t="s">
        <v>6038</v>
      </c>
      <c r="AU5947" t="s">
        <v>274</v>
      </c>
      <c r="AV5947" t="s">
        <v>4353</v>
      </c>
      <c r="AW5947" t="s">
        <v>4353</v>
      </c>
      <c r="AX5947" t="s">
        <v>4353</v>
      </c>
      <c r="AY5947">
        <v>1860</v>
      </c>
      <c r="AZ5947">
        <v>1890</v>
      </c>
      <c r="BA5947" t="s">
        <v>7019</v>
      </c>
      <c r="BB5947" t="s">
        <v>4785</v>
      </c>
      <c r="BC5947" t="s">
        <v>6157</v>
      </c>
      <c r="BD5947" s="7"/>
      <c r="BH5947" t="s">
        <v>295</v>
      </c>
      <c r="BI5947" t="s">
        <v>7276</v>
      </c>
      <c r="BJ5947" t="s">
        <v>6492</v>
      </c>
      <c r="BK5947" t="s">
        <v>6491</v>
      </c>
      <c r="BL5947" s="7">
        <v>2021</v>
      </c>
      <c r="BQ5947" t="s">
        <v>6074</v>
      </c>
      <c r="BR5947">
        <v>1</v>
      </c>
      <c r="BS5947" t="s">
        <v>6580</v>
      </c>
      <c r="BT5947" t="s">
        <v>6611</v>
      </c>
      <c r="BW5947">
        <v>-20.2</v>
      </c>
      <c r="BY5947">
        <v>11.8</v>
      </c>
      <c r="CB5947">
        <v>3.3</v>
      </c>
      <c r="CC5947">
        <v>28.93</v>
      </c>
      <c r="CD5947">
        <v>10.31</v>
      </c>
    </row>
    <row r="5948" spans="1:106" ht="16" customHeight="1">
      <c r="A5948">
        <v>5947</v>
      </c>
      <c r="B5948" t="s">
        <v>7221</v>
      </c>
      <c r="C5948" s="2">
        <v>45024</v>
      </c>
      <c r="E5948" t="s">
        <v>6084</v>
      </c>
      <c r="F5948" t="s">
        <v>150</v>
      </c>
      <c r="G5948" t="s">
        <v>1608</v>
      </c>
      <c r="H5948" t="s">
        <v>6157</v>
      </c>
      <c r="I5948" t="s">
        <v>4349</v>
      </c>
      <c r="J5948" t="s">
        <v>4350</v>
      </c>
      <c r="K5948" t="s">
        <v>4351</v>
      </c>
      <c r="L5948" t="s">
        <v>6157</v>
      </c>
      <c r="M5948" t="s">
        <v>1608</v>
      </c>
      <c r="N5948" t="s">
        <v>289</v>
      </c>
      <c r="O5948" t="s">
        <v>6157</v>
      </c>
      <c r="P5948" t="s">
        <v>6157</v>
      </c>
      <c r="Q5948" t="s">
        <v>3969</v>
      </c>
      <c r="R5948" t="s">
        <v>6157</v>
      </c>
      <c r="S5948" t="s">
        <v>4354</v>
      </c>
      <c r="T5948" t="s">
        <v>6108</v>
      </c>
      <c r="U5948" t="s">
        <v>1368</v>
      </c>
      <c r="V5948">
        <v>1.5</v>
      </c>
      <c r="W5948">
        <v>1.5</v>
      </c>
      <c r="X5948" t="s">
        <v>1532</v>
      </c>
      <c r="Y5948" t="s">
        <v>6085</v>
      </c>
      <c r="Z5948" t="s">
        <v>5178</v>
      </c>
      <c r="AA5948" t="s">
        <v>245</v>
      </c>
      <c r="AB5948" t="s">
        <v>6157</v>
      </c>
      <c r="AC5948" t="s">
        <v>6157</v>
      </c>
      <c r="AD5948" t="s">
        <v>6077</v>
      </c>
      <c r="AE5948" t="s">
        <v>6903</v>
      </c>
      <c r="AF5948" t="s">
        <v>6899</v>
      </c>
      <c r="AG5948" t="s">
        <v>1393</v>
      </c>
      <c r="AH5948" t="s">
        <v>6905</v>
      </c>
      <c r="AI5948" t="s">
        <v>6157</v>
      </c>
      <c r="AJ5948" t="s">
        <v>6461</v>
      </c>
      <c r="AK5948" t="s">
        <v>6044</v>
      </c>
      <c r="AL5948" t="s">
        <v>6037</v>
      </c>
      <c r="AM5948" t="s">
        <v>1435</v>
      </c>
      <c r="AN5948" s="7">
        <v>2016</v>
      </c>
      <c r="AO5948" s="29">
        <v>17</v>
      </c>
      <c r="AP5948">
        <v>-46.117012000000003</v>
      </c>
      <c r="AQ5948">
        <v>169.96525800000001</v>
      </c>
      <c r="AR5948" t="s">
        <v>289</v>
      </c>
      <c r="AS5948">
        <v>20</v>
      </c>
      <c r="AT5948" t="s">
        <v>6038</v>
      </c>
      <c r="AU5948" t="s">
        <v>274</v>
      </c>
      <c r="AV5948" t="s">
        <v>4353</v>
      </c>
      <c r="AW5948" t="s">
        <v>4353</v>
      </c>
      <c r="AX5948" t="s">
        <v>4353</v>
      </c>
      <c r="AY5948">
        <v>1860</v>
      </c>
      <c r="AZ5948">
        <v>1890</v>
      </c>
      <c r="BA5948" t="s">
        <v>7019</v>
      </c>
      <c r="BB5948" t="s">
        <v>4785</v>
      </c>
      <c r="BC5948" t="s">
        <v>6157</v>
      </c>
      <c r="BD5948" s="7"/>
      <c r="BH5948" t="s">
        <v>295</v>
      </c>
      <c r="BI5948" t="s">
        <v>7276</v>
      </c>
      <c r="BJ5948" t="s">
        <v>6492</v>
      </c>
      <c r="BK5948" t="s">
        <v>6491</v>
      </c>
      <c r="BL5948" s="7">
        <v>2021</v>
      </c>
      <c r="BQ5948" t="s">
        <v>6074</v>
      </c>
      <c r="BR5948">
        <v>1</v>
      </c>
      <c r="BS5948" t="s">
        <v>6580</v>
      </c>
      <c r="BT5948" t="s">
        <v>6611</v>
      </c>
      <c r="BW5948">
        <v>-20.100000000000001</v>
      </c>
      <c r="BY5948">
        <v>13.4</v>
      </c>
      <c r="CB5948">
        <v>3.5</v>
      </c>
      <c r="CC5948">
        <v>41.75</v>
      </c>
      <c r="CD5948">
        <v>14.11</v>
      </c>
    </row>
    <row r="5949" spans="1:106" ht="16" customHeight="1">
      <c r="A5949">
        <v>5948</v>
      </c>
      <c r="B5949" t="s">
        <v>7221</v>
      </c>
      <c r="C5949" s="2">
        <v>45024</v>
      </c>
      <c r="E5949" t="s">
        <v>6086</v>
      </c>
      <c r="F5949" t="s">
        <v>150</v>
      </c>
      <c r="G5949" t="s">
        <v>1608</v>
      </c>
      <c r="H5949" t="s">
        <v>6157</v>
      </c>
      <c r="I5949" t="s">
        <v>4349</v>
      </c>
      <c r="J5949" t="s">
        <v>4350</v>
      </c>
      <c r="K5949" t="s">
        <v>4351</v>
      </c>
      <c r="L5949" t="s">
        <v>6157</v>
      </c>
      <c r="M5949" t="s">
        <v>1608</v>
      </c>
      <c r="N5949" t="s">
        <v>289</v>
      </c>
      <c r="O5949" t="s">
        <v>6157</v>
      </c>
      <c r="P5949" t="s">
        <v>6157</v>
      </c>
      <c r="Q5949" t="s">
        <v>3969</v>
      </c>
      <c r="R5949" t="s">
        <v>6157</v>
      </c>
      <c r="S5949" t="s">
        <v>4354</v>
      </c>
      <c r="T5949" t="s">
        <v>6108</v>
      </c>
      <c r="U5949" t="s">
        <v>1368</v>
      </c>
      <c r="V5949">
        <v>1.5</v>
      </c>
      <c r="W5949">
        <v>1.5</v>
      </c>
      <c r="X5949" t="s">
        <v>1532</v>
      </c>
      <c r="Y5949" t="s">
        <v>6087</v>
      </c>
      <c r="Z5949" t="s">
        <v>5178</v>
      </c>
      <c r="AA5949" t="s">
        <v>245</v>
      </c>
      <c r="AB5949" t="s">
        <v>6157</v>
      </c>
      <c r="AC5949" t="s">
        <v>6157</v>
      </c>
      <c r="AD5949" t="s">
        <v>6077</v>
      </c>
      <c r="AE5949" t="s">
        <v>6903</v>
      </c>
      <c r="AF5949" t="s">
        <v>6899</v>
      </c>
      <c r="AG5949" t="s">
        <v>1393</v>
      </c>
      <c r="AH5949" t="s">
        <v>6905</v>
      </c>
      <c r="AI5949" t="s">
        <v>6157</v>
      </c>
      <c r="AJ5949" t="s">
        <v>6461</v>
      </c>
      <c r="AK5949" t="s">
        <v>6044</v>
      </c>
      <c r="AL5949" t="s">
        <v>6037</v>
      </c>
      <c r="AM5949" t="s">
        <v>1435</v>
      </c>
      <c r="AN5949" s="7">
        <v>2016</v>
      </c>
      <c r="AO5949" s="29">
        <v>17</v>
      </c>
      <c r="AP5949">
        <v>-46.117012000000003</v>
      </c>
      <c r="AQ5949">
        <v>169.96525800000001</v>
      </c>
      <c r="AR5949" t="s">
        <v>289</v>
      </c>
      <c r="AS5949">
        <v>20</v>
      </c>
      <c r="AT5949" t="s">
        <v>6038</v>
      </c>
      <c r="AU5949" t="s">
        <v>274</v>
      </c>
      <c r="AV5949" t="s">
        <v>4353</v>
      </c>
      <c r="AW5949" t="s">
        <v>4353</v>
      </c>
      <c r="AX5949" t="s">
        <v>4353</v>
      </c>
      <c r="AY5949">
        <v>1860</v>
      </c>
      <c r="AZ5949">
        <v>1890</v>
      </c>
      <c r="BA5949" t="s">
        <v>7019</v>
      </c>
      <c r="BB5949" t="s">
        <v>4785</v>
      </c>
      <c r="BC5949" t="s">
        <v>6157</v>
      </c>
      <c r="BD5949" s="7"/>
      <c r="BH5949" t="s">
        <v>295</v>
      </c>
      <c r="BI5949" t="s">
        <v>7276</v>
      </c>
      <c r="BJ5949" t="s">
        <v>6492</v>
      </c>
      <c r="BK5949" t="s">
        <v>6491</v>
      </c>
      <c r="BL5949" s="7">
        <v>2021</v>
      </c>
      <c r="BQ5949" t="s">
        <v>6074</v>
      </c>
      <c r="BR5949">
        <v>1</v>
      </c>
      <c r="BS5949" t="s">
        <v>6580</v>
      </c>
      <c r="BT5949" t="s">
        <v>6611</v>
      </c>
      <c r="BW5949">
        <v>-20.9</v>
      </c>
      <c r="BY5949">
        <v>10.9</v>
      </c>
      <c r="CB5949">
        <v>3.4</v>
      </c>
      <c r="CC5949">
        <v>41.75</v>
      </c>
      <c r="CD5949">
        <v>14.23</v>
      </c>
    </row>
    <row r="5950" spans="1:106" ht="16" customHeight="1">
      <c r="A5950">
        <v>5949</v>
      </c>
      <c r="B5950" t="s">
        <v>7221</v>
      </c>
      <c r="C5950" s="2">
        <v>45024</v>
      </c>
      <c r="E5950" t="s">
        <v>6088</v>
      </c>
      <c r="F5950" t="s">
        <v>150</v>
      </c>
      <c r="G5950" t="s">
        <v>1608</v>
      </c>
      <c r="H5950" t="s">
        <v>6157</v>
      </c>
      <c r="I5950" t="s">
        <v>4349</v>
      </c>
      <c r="J5950" t="s">
        <v>4350</v>
      </c>
      <c r="K5950" t="s">
        <v>4351</v>
      </c>
      <c r="L5950" t="s">
        <v>6157</v>
      </c>
      <c r="M5950" t="s">
        <v>1608</v>
      </c>
      <c r="N5950" t="s">
        <v>289</v>
      </c>
      <c r="O5950" t="s">
        <v>6157</v>
      </c>
      <c r="P5950" t="s">
        <v>6157</v>
      </c>
      <c r="Q5950" t="s">
        <v>3969</v>
      </c>
      <c r="R5950" t="s">
        <v>6157</v>
      </c>
      <c r="S5950" t="s">
        <v>4354</v>
      </c>
      <c r="T5950" t="s">
        <v>6108</v>
      </c>
      <c r="U5950" t="s">
        <v>1368</v>
      </c>
      <c r="V5950">
        <v>1.5</v>
      </c>
      <c r="W5950">
        <v>1.5</v>
      </c>
      <c r="X5950" t="s">
        <v>1532</v>
      </c>
      <c r="Y5950" t="s">
        <v>6089</v>
      </c>
      <c r="Z5950" t="s">
        <v>5178</v>
      </c>
      <c r="AA5950" t="s">
        <v>245</v>
      </c>
      <c r="AB5950" t="s">
        <v>6157</v>
      </c>
      <c r="AC5950" t="s">
        <v>6157</v>
      </c>
      <c r="AD5950" t="s">
        <v>6077</v>
      </c>
      <c r="AE5950" t="s">
        <v>6903</v>
      </c>
      <c r="AF5950" t="s">
        <v>6899</v>
      </c>
      <c r="AG5950" t="s">
        <v>1393</v>
      </c>
      <c r="AH5950" t="s">
        <v>6905</v>
      </c>
      <c r="AI5950" t="s">
        <v>6157</v>
      </c>
      <c r="AJ5950" t="s">
        <v>6461</v>
      </c>
      <c r="AK5950" t="s">
        <v>6044</v>
      </c>
      <c r="AL5950" t="s">
        <v>6037</v>
      </c>
      <c r="AM5950" t="s">
        <v>1435</v>
      </c>
      <c r="AN5950" s="7">
        <v>2016</v>
      </c>
      <c r="AO5950" s="29">
        <v>17</v>
      </c>
      <c r="AP5950">
        <v>-46.117012000000003</v>
      </c>
      <c r="AQ5950">
        <v>169.96525800000001</v>
      </c>
      <c r="AR5950" t="s">
        <v>289</v>
      </c>
      <c r="AS5950">
        <v>20</v>
      </c>
      <c r="AT5950" t="s">
        <v>6038</v>
      </c>
      <c r="AU5950" t="s">
        <v>274</v>
      </c>
      <c r="AV5950" t="s">
        <v>4353</v>
      </c>
      <c r="AW5950" t="s">
        <v>4353</v>
      </c>
      <c r="AX5950" t="s">
        <v>4353</v>
      </c>
      <c r="AY5950">
        <v>1860</v>
      </c>
      <c r="AZ5950">
        <v>1890</v>
      </c>
      <c r="BA5950" t="s">
        <v>7019</v>
      </c>
      <c r="BB5950" t="s">
        <v>4785</v>
      </c>
      <c r="BC5950" t="s">
        <v>6157</v>
      </c>
      <c r="BD5950" s="7"/>
      <c r="BH5950" t="s">
        <v>295</v>
      </c>
      <c r="BI5950" t="s">
        <v>7276</v>
      </c>
      <c r="BJ5950" t="s">
        <v>6492</v>
      </c>
      <c r="BK5950" t="s">
        <v>6491</v>
      </c>
      <c r="BL5950" s="7">
        <v>2021</v>
      </c>
      <c r="BQ5950" t="s">
        <v>6074</v>
      </c>
      <c r="BR5950">
        <v>1</v>
      </c>
      <c r="BS5950" t="s">
        <v>6580</v>
      </c>
      <c r="BT5950" t="s">
        <v>6611</v>
      </c>
      <c r="BW5950">
        <v>-21.3</v>
      </c>
      <c r="BY5950">
        <v>9.6999999999999993</v>
      </c>
      <c r="CB5950">
        <v>3.5</v>
      </c>
      <c r="CC5950">
        <v>41.41</v>
      </c>
      <c r="CD5950">
        <v>13.73</v>
      </c>
    </row>
    <row r="5951" spans="1:106" ht="16" customHeight="1">
      <c r="A5951">
        <v>5950</v>
      </c>
      <c r="B5951" t="s">
        <v>7221</v>
      </c>
      <c r="C5951" s="2">
        <v>45024</v>
      </c>
      <c r="E5951" t="s">
        <v>6090</v>
      </c>
      <c r="F5951" t="s">
        <v>150</v>
      </c>
      <c r="G5951" t="s">
        <v>1608</v>
      </c>
      <c r="H5951" t="s">
        <v>6157</v>
      </c>
      <c r="I5951" t="s">
        <v>4349</v>
      </c>
      <c r="J5951" t="s">
        <v>4350</v>
      </c>
      <c r="K5951" t="s">
        <v>4351</v>
      </c>
      <c r="L5951" t="s">
        <v>6157</v>
      </c>
      <c r="M5951" t="s">
        <v>1608</v>
      </c>
      <c r="N5951" t="s">
        <v>289</v>
      </c>
      <c r="O5951" t="s">
        <v>6157</v>
      </c>
      <c r="P5951" t="s">
        <v>6157</v>
      </c>
      <c r="Q5951" t="s">
        <v>3969</v>
      </c>
      <c r="R5951" t="s">
        <v>6157</v>
      </c>
      <c r="S5951" t="s">
        <v>4354</v>
      </c>
      <c r="T5951" t="s">
        <v>6108</v>
      </c>
      <c r="U5951" t="s">
        <v>1368</v>
      </c>
      <c r="V5951">
        <v>1.5</v>
      </c>
      <c r="W5951">
        <v>1.5</v>
      </c>
      <c r="X5951" t="s">
        <v>1532</v>
      </c>
      <c r="Y5951" t="s">
        <v>6091</v>
      </c>
      <c r="Z5951" t="s">
        <v>5178</v>
      </c>
      <c r="AA5951" t="s">
        <v>245</v>
      </c>
      <c r="AB5951" t="s">
        <v>6157</v>
      </c>
      <c r="AC5951" t="s">
        <v>6157</v>
      </c>
      <c r="AD5951" t="s">
        <v>6077</v>
      </c>
      <c r="AE5951" t="s">
        <v>6903</v>
      </c>
      <c r="AF5951" t="s">
        <v>6899</v>
      </c>
      <c r="AG5951" t="s">
        <v>1393</v>
      </c>
      <c r="AH5951" t="s">
        <v>6905</v>
      </c>
      <c r="AI5951" t="s">
        <v>6157</v>
      </c>
      <c r="AJ5951" t="s">
        <v>6461</v>
      </c>
      <c r="AK5951" t="s">
        <v>6044</v>
      </c>
      <c r="AL5951" t="s">
        <v>6037</v>
      </c>
      <c r="AM5951" t="s">
        <v>1435</v>
      </c>
      <c r="AN5951" s="7">
        <v>2016</v>
      </c>
      <c r="AO5951" s="29">
        <v>17</v>
      </c>
      <c r="AP5951">
        <v>-46.117012000000003</v>
      </c>
      <c r="AQ5951">
        <v>169.96525800000001</v>
      </c>
      <c r="AR5951" t="s">
        <v>289</v>
      </c>
      <c r="AS5951">
        <v>20</v>
      </c>
      <c r="AT5951" t="s">
        <v>6038</v>
      </c>
      <c r="AU5951" t="s">
        <v>274</v>
      </c>
      <c r="AV5951" t="s">
        <v>4353</v>
      </c>
      <c r="AW5951" t="s">
        <v>4353</v>
      </c>
      <c r="AX5951" t="s">
        <v>4353</v>
      </c>
      <c r="AY5951">
        <v>1860</v>
      </c>
      <c r="AZ5951">
        <v>1890</v>
      </c>
      <c r="BA5951" t="s">
        <v>7019</v>
      </c>
      <c r="BB5951" t="s">
        <v>4785</v>
      </c>
      <c r="BC5951" t="s">
        <v>6157</v>
      </c>
      <c r="BD5951" s="7"/>
      <c r="BH5951" t="s">
        <v>295</v>
      </c>
      <c r="BI5951" t="s">
        <v>7276</v>
      </c>
      <c r="BJ5951" t="s">
        <v>6492</v>
      </c>
      <c r="BK5951" t="s">
        <v>6491</v>
      </c>
      <c r="BL5951" s="7">
        <v>2021</v>
      </c>
      <c r="BQ5951" t="s">
        <v>6074</v>
      </c>
      <c r="BR5951">
        <v>1</v>
      </c>
      <c r="BS5951" t="s">
        <v>6580</v>
      </c>
      <c r="BT5951" t="s">
        <v>6611</v>
      </c>
      <c r="BW5951">
        <v>-21.3</v>
      </c>
      <c r="BY5951">
        <v>9.1999999999999993</v>
      </c>
      <c r="CB5951">
        <v>3.5</v>
      </c>
      <c r="CC5951">
        <v>40.049999999999997</v>
      </c>
      <c r="CD5951">
        <v>13.52</v>
      </c>
    </row>
    <row r="5952" spans="1:106" ht="16" customHeight="1">
      <c r="A5952">
        <v>5951</v>
      </c>
      <c r="B5952" t="s">
        <v>7221</v>
      </c>
      <c r="C5952" s="2">
        <v>45024</v>
      </c>
      <c r="E5952" t="s">
        <v>6092</v>
      </c>
      <c r="F5952" t="s">
        <v>150</v>
      </c>
      <c r="G5952" t="s">
        <v>1608</v>
      </c>
      <c r="H5952" t="s">
        <v>6157</v>
      </c>
      <c r="I5952" t="s">
        <v>4349</v>
      </c>
      <c r="J5952" t="s">
        <v>4350</v>
      </c>
      <c r="K5952" t="s">
        <v>4351</v>
      </c>
      <c r="L5952" t="s">
        <v>6157</v>
      </c>
      <c r="M5952" t="s">
        <v>1608</v>
      </c>
      <c r="N5952" t="s">
        <v>289</v>
      </c>
      <c r="O5952" t="s">
        <v>6157</v>
      </c>
      <c r="P5952" t="s">
        <v>6157</v>
      </c>
      <c r="Q5952" t="s">
        <v>3969</v>
      </c>
      <c r="R5952" t="s">
        <v>6157</v>
      </c>
      <c r="S5952" t="s">
        <v>4354</v>
      </c>
      <c r="T5952" t="s">
        <v>6108</v>
      </c>
      <c r="U5952" t="s">
        <v>1368</v>
      </c>
      <c r="V5952">
        <v>1.5</v>
      </c>
      <c r="W5952">
        <v>1.5</v>
      </c>
      <c r="X5952" t="s">
        <v>1532</v>
      </c>
      <c r="Y5952" t="s">
        <v>6093</v>
      </c>
      <c r="Z5952" t="s">
        <v>5178</v>
      </c>
      <c r="AA5952" t="s">
        <v>245</v>
      </c>
      <c r="AB5952" t="s">
        <v>6157</v>
      </c>
      <c r="AC5952" t="s">
        <v>6157</v>
      </c>
      <c r="AD5952" t="s">
        <v>6077</v>
      </c>
      <c r="AE5952" t="s">
        <v>6903</v>
      </c>
      <c r="AF5952" t="s">
        <v>6899</v>
      </c>
      <c r="AG5952" t="s">
        <v>1393</v>
      </c>
      <c r="AH5952" t="s">
        <v>6905</v>
      </c>
      <c r="AI5952" t="s">
        <v>6157</v>
      </c>
      <c r="AJ5952" t="s">
        <v>6461</v>
      </c>
      <c r="AK5952" t="s">
        <v>6044</v>
      </c>
      <c r="AL5952" t="s">
        <v>6037</v>
      </c>
      <c r="AM5952" t="s">
        <v>1435</v>
      </c>
      <c r="AN5952" s="7">
        <v>2016</v>
      </c>
      <c r="AO5952" s="29">
        <v>17</v>
      </c>
      <c r="AP5952">
        <v>-46.117012000000003</v>
      </c>
      <c r="AQ5952">
        <v>169.96525800000001</v>
      </c>
      <c r="AR5952" t="s">
        <v>289</v>
      </c>
      <c r="AS5952">
        <v>20</v>
      </c>
      <c r="AT5952" t="s">
        <v>6038</v>
      </c>
      <c r="AU5952" t="s">
        <v>274</v>
      </c>
      <c r="AV5952" t="s">
        <v>4353</v>
      </c>
      <c r="AW5952" t="s">
        <v>4353</v>
      </c>
      <c r="AX5952" t="s">
        <v>4353</v>
      </c>
      <c r="AY5952">
        <v>1860</v>
      </c>
      <c r="AZ5952">
        <v>1890</v>
      </c>
      <c r="BA5952" t="s">
        <v>7019</v>
      </c>
      <c r="BB5952" t="s">
        <v>4785</v>
      </c>
      <c r="BC5952" t="s">
        <v>6157</v>
      </c>
      <c r="BD5952" s="7"/>
      <c r="BH5952" t="s">
        <v>295</v>
      </c>
      <c r="BI5952" t="s">
        <v>7276</v>
      </c>
      <c r="BJ5952" t="s">
        <v>6492</v>
      </c>
      <c r="BK5952" t="s">
        <v>6491</v>
      </c>
      <c r="BL5952" s="7">
        <v>2021</v>
      </c>
      <c r="BQ5952" t="s">
        <v>6074</v>
      </c>
      <c r="BR5952">
        <v>1</v>
      </c>
      <c r="BS5952" t="s">
        <v>6580</v>
      </c>
      <c r="BT5952" t="s">
        <v>6611</v>
      </c>
      <c r="BW5952">
        <v>-21.6</v>
      </c>
      <c r="BY5952">
        <v>9.1</v>
      </c>
      <c r="CB5952">
        <v>3.9</v>
      </c>
      <c r="CC5952">
        <v>41.31</v>
      </c>
      <c r="CD5952">
        <v>12.42</v>
      </c>
    </row>
    <row r="5953" spans="1:82" ht="16" customHeight="1">
      <c r="A5953">
        <v>5952</v>
      </c>
      <c r="B5953" t="s">
        <v>7221</v>
      </c>
      <c r="C5953" s="2">
        <v>45024</v>
      </c>
      <c r="E5953" t="s">
        <v>6094</v>
      </c>
      <c r="F5953" t="s">
        <v>6095</v>
      </c>
      <c r="G5953" t="s">
        <v>1608</v>
      </c>
      <c r="H5953" t="s">
        <v>6157</v>
      </c>
      <c r="I5953" t="s">
        <v>4349</v>
      </c>
      <c r="J5953" t="s">
        <v>4350</v>
      </c>
      <c r="K5953" t="s">
        <v>4351</v>
      </c>
      <c r="L5953" t="s">
        <v>6157</v>
      </c>
      <c r="M5953" t="s">
        <v>1608</v>
      </c>
      <c r="N5953" t="s">
        <v>289</v>
      </c>
      <c r="O5953" t="s">
        <v>6157</v>
      </c>
      <c r="P5953" t="s">
        <v>6157</v>
      </c>
      <c r="Q5953" t="s">
        <v>3969</v>
      </c>
      <c r="R5953" t="s">
        <v>6157</v>
      </c>
      <c r="S5953" t="s">
        <v>4354</v>
      </c>
      <c r="T5953" t="s">
        <v>5790</v>
      </c>
      <c r="U5953" t="s">
        <v>1368</v>
      </c>
      <c r="V5953">
        <v>2</v>
      </c>
      <c r="W5953">
        <v>2</v>
      </c>
      <c r="X5953" t="s">
        <v>1532</v>
      </c>
      <c r="Y5953" t="s">
        <v>6096</v>
      </c>
      <c r="Z5953" t="s">
        <v>5178</v>
      </c>
      <c r="AA5953" t="s">
        <v>6073</v>
      </c>
      <c r="AB5953" t="s">
        <v>6157</v>
      </c>
      <c r="AC5953" t="s">
        <v>6157</v>
      </c>
      <c r="AD5953" t="s">
        <v>6157</v>
      </c>
      <c r="AE5953" t="s">
        <v>6157</v>
      </c>
      <c r="AF5953" t="s">
        <v>6157</v>
      </c>
      <c r="AG5953" t="s">
        <v>6157</v>
      </c>
      <c r="AH5953" t="s">
        <v>6157</v>
      </c>
      <c r="AI5953" t="s">
        <v>6157</v>
      </c>
      <c r="AJ5953" t="s">
        <v>5463</v>
      </c>
      <c r="AK5953" t="s">
        <v>6044</v>
      </c>
      <c r="AL5953" t="s">
        <v>6037</v>
      </c>
      <c r="AM5953" t="s">
        <v>1435</v>
      </c>
      <c r="AN5953" s="7">
        <v>2016</v>
      </c>
      <c r="AO5953" s="29">
        <v>17</v>
      </c>
      <c r="AP5953">
        <v>-46.117012000000003</v>
      </c>
      <c r="AQ5953">
        <v>169.96525800000001</v>
      </c>
      <c r="AR5953" t="s">
        <v>289</v>
      </c>
      <c r="AS5953">
        <v>20</v>
      </c>
      <c r="AT5953" t="s">
        <v>6038</v>
      </c>
      <c r="AU5953" t="s">
        <v>274</v>
      </c>
      <c r="AV5953" t="s">
        <v>4353</v>
      </c>
      <c r="AW5953" t="s">
        <v>4353</v>
      </c>
      <c r="AX5953" t="s">
        <v>4353</v>
      </c>
      <c r="AY5953">
        <v>1860</v>
      </c>
      <c r="AZ5953">
        <v>1890</v>
      </c>
      <c r="BA5953" t="s">
        <v>7019</v>
      </c>
      <c r="BB5953" t="s">
        <v>4785</v>
      </c>
      <c r="BC5953" t="s">
        <v>6157</v>
      </c>
      <c r="BD5953" s="7"/>
      <c r="BH5953" t="s">
        <v>295</v>
      </c>
      <c r="BI5953" t="s">
        <v>7276</v>
      </c>
      <c r="BJ5953" t="s">
        <v>6492</v>
      </c>
      <c r="BK5953" t="s">
        <v>6491</v>
      </c>
      <c r="BL5953" s="7">
        <v>2021</v>
      </c>
      <c r="BQ5953" t="s">
        <v>6074</v>
      </c>
      <c r="BR5953">
        <v>1</v>
      </c>
      <c r="BS5953" t="s">
        <v>6579</v>
      </c>
      <c r="BT5953" t="s">
        <v>6611</v>
      </c>
      <c r="BW5953">
        <v>-20.309999999999999</v>
      </c>
      <c r="BY5953">
        <v>8.66</v>
      </c>
      <c r="CB5953">
        <v>3.9</v>
      </c>
      <c r="CC5953">
        <v>47.21</v>
      </c>
      <c r="CD5953">
        <v>14.05</v>
      </c>
    </row>
    <row r="5954" spans="1:82" ht="16" customHeight="1">
      <c r="A5954">
        <v>5953</v>
      </c>
      <c r="B5954" t="s">
        <v>7221</v>
      </c>
      <c r="C5954" s="2">
        <v>45024</v>
      </c>
      <c r="E5954" t="s">
        <v>6097</v>
      </c>
      <c r="F5954" t="s">
        <v>6095</v>
      </c>
      <c r="G5954" t="s">
        <v>1608</v>
      </c>
      <c r="H5954" t="s">
        <v>6157</v>
      </c>
      <c r="I5954" t="s">
        <v>4349</v>
      </c>
      <c r="J5954" t="s">
        <v>4350</v>
      </c>
      <c r="K5954" t="s">
        <v>4351</v>
      </c>
      <c r="L5954" t="s">
        <v>6157</v>
      </c>
      <c r="M5954" t="s">
        <v>1608</v>
      </c>
      <c r="N5954" t="s">
        <v>289</v>
      </c>
      <c r="O5954" t="s">
        <v>6157</v>
      </c>
      <c r="P5954" t="s">
        <v>6157</v>
      </c>
      <c r="Q5954" t="s">
        <v>3969</v>
      </c>
      <c r="R5954" t="s">
        <v>6157</v>
      </c>
      <c r="S5954" t="s">
        <v>4354</v>
      </c>
      <c r="T5954" t="s">
        <v>5790</v>
      </c>
      <c r="U5954" t="s">
        <v>1368</v>
      </c>
      <c r="V5954">
        <v>2</v>
      </c>
      <c r="W5954">
        <v>2</v>
      </c>
      <c r="X5954" t="s">
        <v>1532</v>
      </c>
      <c r="Y5954" t="s">
        <v>6098</v>
      </c>
      <c r="Z5954" t="s">
        <v>5178</v>
      </c>
      <c r="AA5954" t="s">
        <v>6073</v>
      </c>
      <c r="AB5954" t="s">
        <v>6157</v>
      </c>
      <c r="AC5954" t="s">
        <v>6157</v>
      </c>
      <c r="AD5954" t="s">
        <v>6157</v>
      </c>
      <c r="AE5954" t="s">
        <v>6157</v>
      </c>
      <c r="AF5954" t="s">
        <v>6157</v>
      </c>
      <c r="AG5954" t="s">
        <v>6157</v>
      </c>
      <c r="AH5954" t="s">
        <v>6157</v>
      </c>
      <c r="AI5954" t="s">
        <v>6157</v>
      </c>
      <c r="AJ5954" t="s">
        <v>5463</v>
      </c>
      <c r="AK5954" t="s">
        <v>6044</v>
      </c>
      <c r="AL5954" t="s">
        <v>6037</v>
      </c>
      <c r="AM5954" t="s">
        <v>1435</v>
      </c>
      <c r="AN5954" s="7">
        <v>2016</v>
      </c>
      <c r="AO5954" s="29">
        <v>17</v>
      </c>
      <c r="AP5954">
        <v>-46.117012000000003</v>
      </c>
      <c r="AQ5954">
        <v>169.96525800000001</v>
      </c>
      <c r="AR5954" t="s">
        <v>289</v>
      </c>
      <c r="AS5954">
        <v>20</v>
      </c>
      <c r="AT5954" t="s">
        <v>6038</v>
      </c>
      <c r="AU5954" t="s">
        <v>274</v>
      </c>
      <c r="AV5954" t="s">
        <v>4353</v>
      </c>
      <c r="AW5954" t="s">
        <v>4353</v>
      </c>
      <c r="AX5954" t="s">
        <v>4353</v>
      </c>
      <c r="AY5954">
        <v>1860</v>
      </c>
      <c r="AZ5954">
        <v>1890</v>
      </c>
      <c r="BA5954" t="s">
        <v>7019</v>
      </c>
      <c r="BB5954" t="s">
        <v>4785</v>
      </c>
      <c r="BC5954" t="s">
        <v>6157</v>
      </c>
      <c r="BD5954" s="7"/>
      <c r="BH5954" t="s">
        <v>295</v>
      </c>
      <c r="BI5954" t="s">
        <v>7276</v>
      </c>
      <c r="BJ5954" t="s">
        <v>6492</v>
      </c>
      <c r="BK5954" t="s">
        <v>6491</v>
      </c>
      <c r="BL5954" s="7">
        <v>2021</v>
      </c>
      <c r="BQ5954" t="s">
        <v>6074</v>
      </c>
      <c r="BR5954">
        <v>1</v>
      </c>
      <c r="BS5954" t="s">
        <v>6579</v>
      </c>
      <c r="BT5954" t="s">
        <v>6611</v>
      </c>
      <c r="BW5954">
        <v>-20.2</v>
      </c>
      <c r="BY5954">
        <v>8.35</v>
      </c>
      <c r="CB5954">
        <v>3.6</v>
      </c>
      <c r="CC5954">
        <v>41.55</v>
      </c>
      <c r="CD5954">
        <v>13.31</v>
      </c>
    </row>
    <row r="5955" spans="1:82" ht="16" customHeight="1">
      <c r="A5955">
        <v>5954</v>
      </c>
      <c r="B5955" t="s">
        <v>7221</v>
      </c>
      <c r="C5955" s="2">
        <v>45024</v>
      </c>
      <c r="E5955" t="s">
        <v>6099</v>
      </c>
      <c r="F5955" t="s">
        <v>6095</v>
      </c>
      <c r="G5955" t="s">
        <v>1608</v>
      </c>
      <c r="H5955" t="s">
        <v>6157</v>
      </c>
      <c r="I5955" t="s">
        <v>4349</v>
      </c>
      <c r="J5955" t="s">
        <v>4350</v>
      </c>
      <c r="K5955" t="s">
        <v>4351</v>
      </c>
      <c r="L5955" t="s">
        <v>6157</v>
      </c>
      <c r="M5955" t="s">
        <v>1608</v>
      </c>
      <c r="N5955" t="s">
        <v>289</v>
      </c>
      <c r="O5955" t="s">
        <v>6157</v>
      </c>
      <c r="P5955" t="s">
        <v>6157</v>
      </c>
      <c r="Q5955" t="s">
        <v>3969</v>
      </c>
      <c r="R5955" t="s">
        <v>6157</v>
      </c>
      <c r="S5955" t="s">
        <v>4354</v>
      </c>
      <c r="T5955" t="s">
        <v>5790</v>
      </c>
      <c r="U5955" t="s">
        <v>1368</v>
      </c>
      <c r="V5955">
        <v>2</v>
      </c>
      <c r="W5955">
        <v>2</v>
      </c>
      <c r="X5955" t="s">
        <v>1532</v>
      </c>
      <c r="Y5955" t="s">
        <v>6100</v>
      </c>
      <c r="Z5955" t="s">
        <v>5178</v>
      </c>
      <c r="AA5955" t="s">
        <v>6073</v>
      </c>
      <c r="AB5955" t="s">
        <v>6157</v>
      </c>
      <c r="AC5955" t="s">
        <v>6157</v>
      </c>
      <c r="AD5955" t="s">
        <v>6157</v>
      </c>
      <c r="AE5955" t="s">
        <v>6157</v>
      </c>
      <c r="AF5955" t="s">
        <v>6157</v>
      </c>
      <c r="AG5955" t="s">
        <v>6157</v>
      </c>
      <c r="AH5955" t="s">
        <v>6157</v>
      </c>
      <c r="AI5955" t="s">
        <v>6157</v>
      </c>
      <c r="AJ5955" t="s">
        <v>5463</v>
      </c>
      <c r="AK5955" t="s">
        <v>6044</v>
      </c>
      <c r="AL5955" t="s">
        <v>6037</v>
      </c>
      <c r="AM5955" t="s">
        <v>1435</v>
      </c>
      <c r="AN5955" s="7">
        <v>2016</v>
      </c>
      <c r="AO5955" s="29">
        <v>17</v>
      </c>
      <c r="AP5955">
        <v>-46.117012000000003</v>
      </c>
      <c r="AQ5955">
        <v>169.96525800000001</v>
      </c>
      <c r="AR5955" t="s">
        <v>289</v>
      </c>
      <c r="AS5955">
        <v>20</v>
      </c>
      <c r="AT5955" t="s">
        <v>6038</v>
      </c>
      <c r="AU5955" t="s">
        <v>274</v>
      </c>
      <c r="AV5955" t="s">
        <v>4353</v>
      </c>
      <c r="AW5955" t="s">
        <v>4353</v>
      </c>
      <c r="AX5955" t="s">
        <v>4353</v>
      </c>
      <c r="AY5955">
        <v>1860</v>
      </c>
      <c r="AZ5955">
        <v>1890</v>
      </c>
      <c r="BA5955" t="s">
        <v>7019</v>
      </c>
      <c r="BB5955" t="s">
        <v>4785</v>
      </c>
      <c r="BC5955" t="s">
        <v>6157</v>
      </c>
      <c r="BD5955" s="7"/>
      <c r="BH5955" t="s">
        <v>295</v>
      </c>
      <c r="BI5955" t="s">
        <v>7276</v>
      </c>
      <c r="BJ5955" t="s">
        <v>6492</v>
      </c>
      <c r="BK5955" t="s">
        <v>6491</v>
      </c>
      <c r="BL5955" s="7">
        <v>2021</v>
      </c>
      <c r="BQ5955" t="s">
        <v>6074</v>
      </c>
      <c r="BR5955">
        <v>1</v>
      </c>
      <c r="BS5955" t="s">
        <v>6579</v>
      </c>
      <c r="BT5955" t="s">
        <v>6611</v>
      </c>
      <c r="BW5955">
        <v>-20.09</v>
      </c>
      <c r="BY5955">
        <v>8.11</v>
      </c>
      <c r="CB5955">
        <v>3.8</v>
      </c>
      <c r="CC5955">
        <v>34.67</v>
      </c>
      <c r="CD5955">
        <v>10.66</v>
      </c>
    </row>
    <row r="5956" spans="1:82" ht="16" customHeight="1">
      <c r="A5956">
        <v>5955</v>
      </c>
      <c r="B5956" t="s">
        <v>7221</v>
      </c>
      <c r="C5956" s="2">
        <v>45024</v>
      </c>
      <c r="E5956" t="s">
        <v>6101</v>
      </c>
      <c r="F5956" t="s">
        <v>6095</v>
      </c>
      <c r="G5956" t="s">
        <v>1608</v>
      </c>
      <c r="H5956" t="s">
        <v>6157</v>
      </c>
      <c r="I5956" t="s">
        <v>4349</v>
      </c>
      <c r="J5956" t="s">
        <v>4350</v>
      </c>
      <c r="K5956" t="s">
        <v>4351</v>
      </c>
      <c r="L5956" t="s">
        <v>6157</v>
      </c>
      <c r="M5956" t="s">
        <v>1608</v>
      </c>
      <c r="N5956" t="s">
        <v>289</v>
      </c>
      <c r="O5956" t="s">
        <v>6157</v>
      </c>
      <c r="P5956" t="s">
        <v>6157</v>
      </c>
      <c r="Q5956" t="s">
        <v>3969</v>
      </c>
      <c r="R5956" t="s">
        <v>6157</v>
      </c>
      <c r="S5956" t="s">
        <v>4354</v>
      </c>
      <c r="T5956" t="s">
        <v>5790</v>
      </c>
      <c r="U5956" t="s">
        <v>1368</v>
      </c>
      <c r="V5956">
        <v>2</v>
      </c>
      <c r="W5956">
        <v>2</v>
      </c>
      <c r="X5956" t="s">
        <v>1532</v>
      </c>
      <c r="Y5956" t="s">
        <v>6102</v>
      </c>
      <c r="Z5956" t="s">
        <v>5178</v>
      </c>
      <c r="AA5956" t="s">
        <v>6073</v>
      </c>
      <c r="AB5956" t="s">
        <v>6157</v>
      </c>
      <c r="AC5956" t="s">
        <v>6157</v>
      </c>
      <c r="AD5956" t="s">
        <v>6157</v>
      </c>
      <c r="AE5956" t="s">
        <v>6157</v>
      </c>
      <c r="AF5956" t="s">
        <v>6157</v>
      </c>
      <c r="AG5956" t="s">
        <v>6157</v>
      </c>
      <c r="AH5956" t="s">
        <v>6157</v>
      </c>
      <c r="AI5956" t="s">
        <v>6157</v>
      </c>
      <c r="AJ5956" t="s">
        <v>5463</v>
      </c>
      <c r="AK5956" t="s">
        <v>6044</v>
      </c>
      <c r="AL5956" t="s">
        <v>6037</v>
      </c>
      <c r="AM5956" t="s">
        <v>1435</v>
      </c>
      <c r="AN5956" s="7">
        <v>2016</v>
      </c>
      <c r="AO5956" s="29">
        <v>17</v>
      </c>
      <c r="AP5956">
        <v>-46.117012000000003</v>
      </c>
      <c r="AQ5956">
        <v>169.96525800000001</v>
      </c>
      <c r="AR5956" t="s">
        <v>289</v>
      </c>
      <c r="AS5956">
        <v>20</v>
      </c>
      <c r="AT5956" t="s">
        <v>6038</v>
      </c>
      <c r="AU5956" t="s">
        <v>274</v>
      </c>
      <c r="AV5956" t="s">
        <v>4353</v>
      </c>
      <c r="AW5956" t="s">
        <v>4353</v>
      </c>
      <c r="AX5956" t="s">
        <v>4353</v>
      </c>
      <c r="AY5956">
        <v>1860</v>
      </c>
      <c r="AZ5956">
        <v>1890</v>
      </c>
      <c r="BA5956" t="s">
        <v>7019</v>
      </c>
      <c r="BB5956" t="s">
        <v>4785</v>
      </c>
      <c r="BC5956" t="s">
        <v>6157</v>
      </c>
      <c r="BD5956" s="7"/>
      <c r="BH5956" t="s">
        <v>295</v>
      </c>
      <c r="BI5956" t="s">
        <v>7276</v>
      </c>
      <c r="BJ5956" t="s">
        <v>6492</v>
      </c>
      <c r="BK5956" t="s">
        <v>6491</v>
      </c>
      <c r="BL5956" s="7">
        <v>2021</v>
      </c>
      <c r="BQ5956" t="s">
        <v>6074</v>
      </c>
      <c r="BR5956">
        <v>1</v>
      </c>
      <c r="BS5956" t="s">
        <v>6579</v>
      </c>
      <c r="BT5956" t="s">
        <v>6611</v>
      </c>
      <c r="BW5956">
        <v>-20.11</v>
      </c>
      <c r="BY5956">
        <v>8.09</v>
      </c>
      <c r="CB5956">
        <v>3.7</v>
      </c>
      <c r="CC5956">
        <v>42.48</v>
      </c>
      <c r="CD5956">
        <v>13.33</v>
      </c>
    </row>
    <row r="5957" spans="1:82" ht="16" customHeight="1">
      <c r="A5957">
        <v>5956</v>
      </c>
      <c r="B5957" t="s">
        <v>7221</v>
      </c>
      <c r="C5957" s="2">
        <v>45024</v>
      </c>
      <c r="E5957" t="s">
        <v>6103</v>
      </c>
      <c r="F5957" t="s">
        <v>6095</v>
      </c>
      <c r="G5957" t="s">
        <v>1608</v>
      </c>
      <c r="H5957" t="s">
        <v>6157</v>
      </c>
      <c r="I5957" t="s">
        <v>4349</v>
      </c>
      <c r="J5957" t="s">
        <v>4350</v>
      </c>
      <c r="K5957" t="s">
        <v>4351</v>
      </c>
      <c r="L5957" t="s">
        <v>6157</v>
      </c>
      <c r="M5957" t="s">
        <v>1608</v>
      </c>
      <c r="N5957" t="s">
        <v>289</v>
      </c>
      <c r="O5957" t="s">
        <v>6157</v>
      </c>
      <c r="P5957" t="s">
        <v>6157</v>
      </c>
      <c r="Q5957" t="s">
        <v>3969</v>
      </c>
      <c r="R5957" t="s">
        <v>6157</v>
      </c>
      <c r="S5957" t="s">
        <v>4354</v>
      </c>
      <c r="T5957" t="s">
        <v>5790</v>
      </c>
      <c r="U5957" t="s">
        <v>1368</v>
      </c>
      <c r="V5957">
        <v>2</v>
      </c>
      <c r="W5957">
        <v>2</v>
      </c>
      <c r="X5957" t="s">
        <v>1532</v>
      </c>
      <c r="Y5957" t="s">
        <v>6104</v>
      </c>
      <c r="Z5957" t="s">
        <v>5178</v>
      </c>
      <c r="AA5957" t="s">
        <v>6073</v>
      </c>
      <c r="AB5957" t="s">
        <v>6157</v>
      </c>
      <c r="AC5957" t="s">
        <v>6157</v>
      </c>
      <c r="AD5957" t="s">
        <v>6157</v>
      </c>
      <c r="AE5957" t="s">
        <v>6157</v>
      </c>
      <c r="AF5957" t="s">
        <v>6157</v>
      </c>
      <c r="AG5957" t="s">
        <v>6157</v>
      </c>
      <c r="AH5957" t="s">
        <v>6157</v>
      </c>
      <c r="AI5957" t="s">
        <v>6157</v>
      </c>
      <c r="AJ5957" t="s">
        <v>5463</v>
      </c>
      <c r="AK5957" t="s">
        <v>6044</v>
      </c>
      <c r="AL5957" t="s">
        <v>6037</v>
      </c>
      <c r="AM5957" t="s">
        <v>1435</v>
      </c>
      <c r="AN5957" s="7">
        <v>2016</v>
      </c>
      <c r="AO5957" s="29">
        <v>17</v>
      </c>
      <c r="AP5957">
        <v>-46.117012000000003</v>
      </c>
      <c r="AQ5957">
        <v>169.96525800000001</v>
      </c>
      <c r="AR5957" t="s">
        <v>289</v>
      </c>
      <c r="AS5957">
        <v>20</v>
      </c>
      <c r="AT5957" t="s">
        <v>6038</v>
      </c>
      <c r="AU5957" t="s">
        <v>274</v>
      </c>
      <c r="AV5957" t="s">
        <v>4353</v>
      </c>
      <c r="AW5957" t="s">
        <v>4353</v>
      </c>
      <c r="AX5957" t="s">
        <v>4353</v>
      </c>
      <c r="AY5957">
        <v>1860</v>
      </c>
      <c r="AZ5957">
        <v>1890</v>
      </c>
      <c r="BA5957" t="s">
        <v>7019</v>
      </c>
      <c r="BB5957" t="s">
        <v>4785</v>
      </c>
      <c r="BC5957" t="s">
        <v>6157</v>
      </c>
      <c r="BD5957" s="7"/>
      <c r="BH5957" t="s">
        <v>295</v>
      </c>
      <c r="BI5957" t="s">
        <v>7276</v>
      </c>
      <c r="BJ5957" t="s">
        <v>6492</v>
      </c>
      <c r="BK5957" t="s">
        <v>6491</v>
      </c>
      <c r="BL5957" s="7">
        <v>2021</v>
      </c>
      <c r="BQ5957" t="s">
        <v>6074</v>
      </c>
      <c r="BR5957">
        <v>1</v>
      </c>
      <c r="BS5957" t="s">
        <v>6579</v>
      </c>
      <c r="BT5957" t="s">
        <v>6611</v>
      </c>
      <c r="BW5957">
        <v>-20.16</v>
      </c>
      <c r="BY5957">
        <v>7.91</v>
      </c>
      <c r="CB5957">
        <v>3.7</v>
      </c>
      <c r="CC5957">
        <v>43.87</v>
      </c>
      <c r="CD5957">
        <v>13.9</v>
      </c>
    </row>
    <row r="5958" spans="1:82" ht="16" customHeight="1">
      <c r="A5958">
        <v>5957</v>
      </c>
      <c r="B5958" t="s">
        <v>7221</v>
      </c>
      <c r="C5958" s="2">
        <v>45024</v>
      </c>
      <c r="E5958" t="s">
        <v>6105</v>
      </c>
      <c r="F5958" t="s">
        <v>6095</v>
      </c>
      <c r="G5958" t="s">
        <v>1608</v>
      </c>
      <c r="H5958" t="s">
        <v>6157</v>
      </c>
      <c r="I5958" t="s">
        <v>4349</v>
      </c>
      <c r="J5958" t="s">
        <v>4350</v>
      </c>
      <c r="K5958" t="s">
        <v>4351</v>
      </c>
      <c r="L5958" t="s">
        <v>6157</v>
      </c>
      <c r="M5958" t="s">
        <v>1608</v>
      </c>
      <c r="N5958" t="s">
        <v>289</v>
      </c>
      <c r="O5958" t="s">
        <v>6157</v>
      </c>
      <c r="P5958" t="s">
        <v>6157</v>
      </c>
      <c r="Q5958" t="s">
        <v>3969</v>
      </c>
      <c r="R5958" t="s">
        <v>6157</v>
      </c>
      <c r="S5958" t="s">
        <v>4354</v>
      </c>
      <c r="T5958" t="s">
        <v>5790</v>
      </c>
      <c r="U5958" t="s">
        <v>1368</v>
      </c>
      <c r="V5958">
        <v>2</v>
      </c>
      <c r="W5958">
        <v>2</v>
      </c>
      <c r="X5958" t="s">
        <v>1532</v>
      </c>
      <c r="Y5958" t="s">
        <v>6106</v>
      </c>
      <c r="Z5958" t="s">
        <v>5178</v>
      </c>
      <c r="AA5958" t="s">
        <v>6073</v>
      </c>
      <c r="AB5958" t="s">
        <v>6157</v>
      </c>
      <c r="AC5958" t="s">
        <v>6157</v>
      </c>
      <c r="AD5958" t="s">
        <v>6157</v>
      </c>
      <c r="AE5958" t="s">
        <v>6157</v>
      </c>
      <c r="AF5958" t="s">
        <v>6157</v>
      </c>
      <c r="AG5958" t="s">
        <v>6157</v>
      </c>
      <c r="AH5958" t="s">
        <v>6157</v>
      </c>
      <c r="AI5958" t="s">
        <v>6157</v>
      </c>
      <c r="AJ5958" t="s">
        <v>5463</v>
      </c>
      <c r="AK5958" t="s">
        <v>6044</v>
      </c>
      <c r="AL5958" t="s">
        <v>6037</v>
      </c>
      <c r="AM5958" t="s">
        <v>1435</v>
      </c>
      <c r="AN5958" s="7">
        <v>2016</v>
      </c>
      <c r="AO5958" s="29">
        <v>17</v>
      </c>
      <c r="AP5958">
        <v>-46.117012000000003</v>
      </c>
      <c r="AQ5958">
        <v>169.96525800000001</v>
      </c>
      <c r="AR5958" t="s">
        <v>289</v>
      </c>
      <c r="AS5958">
        <v>20</v>
      </c>
      <c r="AT5958" t="s">
        <v>6038</v>
      </c>
      <c r="AU5958" t="s">
        <v>274</v>
      </c>
      <c r="AV5958" t="s">
        <v>4353</v>
      </c>
      <c r="AW5958" t="s">
        <v>4353</v>
      </c>
      <c r="AX5958" t="s">
        <v>4353</v>
      </c>
      <c r="AY5958">
        <v>1860</v>
      </c>
      <c r="AZ5958">
        <v>1890</v>
      </c>
      <c r="BA5958" t="s">
        <v>7019</v>
      </c>
      <c r="BB5958" t="s">
        <v>4785</v>
      </c>
      <c r="BC5958" t="s">
        <v>6157</v>
      </c>
      <c r="BD5958" s="7"/>
      <c r="BH5958" t="s">
        <v>295</v>
      </c>
      <c r="BI5958" t="s">
        <v>7276</v>
      </c>
      <c r="BJ5958" t="s">
        <v>6492</v>
      </c>
      <c r="BK5958" t="s">
        <v>6491</v>
      </c>
      <c r="BL5958" s="7">
        <v>2021</v>
      </c>
      <c r="BQ5958" t="s">
        <v>6074</v>
      </c>
      <c r="BR5958">
        <v>1</v>
      </c>
      <c r="BS5958" t="s">
        <v>6579</v>
      </c>
      <c r="BT5958" t="s">
        <v>6611</v>
      </c>
      <c r="BW5958">
        <v>-20.36</v>
      </c>
      <c r="BY5958">
        <v>8.67</v>
      </c>
      <c r="CB5958">
        <v>4</v>
      </c>
      <c r="CC5958">
        <v>46.65</v>
      </c>
      <c r="CD5958">
        <v>13.68</v>
      </c>
    </row>
    <row r="5959" spans="1:82" ht="16" customHeight="1">
      <c r="A5959">
        <v>5958</v>
      </c>
      <c r="B5959" t="s">
        <v>7221</v>
      </c>
      <c r="C5959" s="2">
        <v>45024</v>
      </c>
      <c r="E5959" t="s">
        <v>6107</v>
      </c>
      <c r="F5959" t="s">
        <v>6095</v>
      </c>
      <c r="G5959" t="s">
        <v>1608</v>
      </c>
      <c r="H5959" t="s">
        <v>6157</v>
      </c>
      <c r="I5959" t="s">
        <v>4349</v>
      </c>
      <c r="J5959" t="s">
        <v>4350</v>
      </c>
      <c r="K5959" t="s">
        <v>4351</v>
      </c>
      <c r="L5959" t="s">
        <v>6157</v>
      </c>
      <c r="M5959" t="s">
        <v>1608</v>
      </c>
      <c r="N5959" t="s">
        <v>289</v>
      </c>
      <c r="O5959" t="s">
        <v>6157</v>
      </c>
      <c r="P5959" t="s">
        <v>6157</v>
      </c>
      <c r="Q5959" t="s">
        <v>3969</v>
      </c>
      <c r="R5959" t="s">
        <v>6157</v>
      </c>
      <c r="S5959" t="s">
        <v>4354</v>
      </c>
      <c r="T5959" t="s">
        <v>5790</v>
      </c>
      <c r="U5959" t="s">
        <v>1368</v>
      </c>
      <c r="V5959">
        <v>2</v>
      </c>
      <c r="W5959">
        <v>2</v>
      </c>
      <c r="X5959" t="s">
        <v>1532</v>
      </c>
      <c r="Y5959" t="s">
        <v>6108</v>
      </c>
      <c r="Z5959" t="s">
        <v>5178</v>
      </c>
      <c r="AA5959" t="s">
        <v>6073</v>
      </c>
      <c r="AB5959" t="s">
        <v>6157</v>
      </c>
      <c r="AC5959" t="s">
        <v>6157</v>
      </c>
      <c r="AD5959" t="s">
        <v>6157</v>
      </c>
      <c r="AE5959" t="s">
        <v>6157</v>
      </c>
      <c r="AF5959" t="s">
        <v>6157</v>
      </c>
      <c r="AG5959" t="s">
        <v>6157</v>
      </c>
      <c r="AH5959" t="s">
        <v>6157</v>
      </c>
      <c r="AI5959" t="s">
        <v>6157</v>
      </c>
      <c r="AJ5959" t="s">
        <v>5463</v>
      </c>
      <c r="AK5959" t="s">
        <v>6044</v>
      </c>
      <c r="AL5959" t="s">
        <v>6037</v>
      </c>
      <c r="AM5959" t="s">
        <v>1435</v>
      </c>
      <c r="AN5959" s="7">
        <v>2016</v>
      </c>
      <c r="AO5959" s="29">
        <v>17</v>
      </c>
      <c r="AP5959">
        <v>-46.117012000000003</v>
      </c>
      <c r="AQ5959">
        <v>169.96525800000001</v>
      </c>
      <c r="AR5959" t="s">
        <v>289</v>
      </c>
      <c r="AS5959">
        <v>20</v>
      </c>
      <c r="AT5959" t="s">
        <v>6038</v>
      </c>
      <c r="AU5959" t="s">
        <v>274</v>
      </c>
      <c r="AV5959" t="s">
        <v>4353</v>
      </c>
      <c r="AW5959" t="s">
        <v>4353</v>
      </c>
      <c r="AX5959" t="s">
        <v>4353</v>
      </c>
      <c r="AY5959">
        <v>1860</v>
      </c>
      <c r="AZ5959">
        <v>1890</v>
      </c>
      <c r="BA5959" t="s">
        <v>7019</v>
      </c>
      <c r="BB5959" t="s">
        <v>4785</v>
      </c>
      <c r="BC5959" t="s">
        <v>6157</v>
      </c>
      <c r="BD5959" s="7"/>
      <c r="BH5959" t="s">
        <v>295</v>
      </c>
      <c r="BI5959" t="s">
        <v>7276</v>
      </c>
      <c r="BJ5959" t="s">
        <v>6492</v>
      </c>
      <c r="BK5959" t="s">
        <v>6491</v>
      </c>
      <c r="BL5959" s="7">
        <v>2021</v>
      </c>
      <c r="BQ5959" t="s">
        <v>6074</v>
      </c>
      <c r="BR5959">
        <v>1</v>
      </c>
      <c r="BS5959" t="s">
        <v>6579</v>
      </c>
      <c r="BT5959" t="s">
        <v>6611</v>
      </c>
      <c r="BW5959">
        <v>-20.34</v>
      </c>
      <c r="BY5959">
        <v>9.1199999999999992</v>
      </c>
      <c r="CB5959">
        <v>4</v>
      </c>
      <c r="CC5959">
        <v>45.75</v>
      </c>
      <c r="CD5959">
        <v>13.18</v>
      </c>
    </row>
    <row r="5960" spans="1:82" ht="16" customHeight="1">
      <c r="A5960">
        <v>5959</v>
      </c>
      <c r="B5960" t="s">
        <v>7221</v>
      </c>
      <c r="C5960" s="2">
        <v>45024</v>
      </c>
      <c r="E5960" t="s">
        <v>6109</v>
      </c>
      <c r="F5960" t="s">
        <v>6095</v>
      </c>
      <c r="G5960" t="s">
        <v>1608</v>
      </c>
      <c r="H5960" t="s">
        <v>6157</v>
      </c>
      <c r="I5960" t="s">
        <v>4349</v>
      </c>
      <c r="J5960" t="s">
        <v>4350</v>
      </c>
      <c r="K5960" t="s">
        <v>4351</v>
      </c>
      <c r="L5960" t="s">
        <v>6157</v>
      </c>
      <c r="M5960" t="s">
        <v>1608</v>
      </c>
      <c r="N5960" t="s">
        <v>289</v>
      </c>
      <c r="O5960" t="s">
        <v>6157</v>
      </c>
      <c r="P5960" t="s">
        <v>6157</v>
      </c>
      <c r="Q5960" t="s">
        <v>3969</v>
      </c>
      <c r="R5960" t="s">
        <v>6157</v>
      </c>
      <c r="S5960" t="s">
        <v>4354</v>
      </c>
      <c r="T5960" t="s">
        <v>5790</v>
      </c>
      <c r="U5960" t="s">
        <v>1368</v>
      </c>
      <c r="V5960">
        <v>2</v>
      </c>
      <c r="W5960">
        <v>2</v>
      </c>
      <c r="X5960" t="s">
        <v>1532</v>
      </c>
      <c r="Y5960" t="s">
        <v>6110</v>
      </c>
      <c r="Z5960" t="s">
        <v>5178</v>
      </c>
      <c r="AA5960" t="s">
        <v>6073</v>
      </c>
      <c r="AB5960" t="s">
        <v>6157</v>
      </c>
      <c r="AC5960" t="s">
        <v>6157</v>
      </c>
      <c r="AD5960" t="s">
        <v>6157</v>
      </c>
      <c r="AE5960" t="s">
        <v>6157</v>
      </c>
      <c r="AF5960" t="s">
        <v>6157</v>
      </c>
      <c r="AG5960" t="s">
        <v>6157</v>
      </c>
      <c r="AH5960" t="s">
        <v>6157</v>
      </c>
      <c r="AI5960" t="s">
        <v>6157</v>
      </c>
      <c r="AJ5960" t="s">
        <v>5463</v>
      </c>
      <c r="AK5960" t="s">
        <v>6044</v>
      </c>
      <c r="AL5960" t="s">
        <v>6037</v>
      </c>
      <c r="AM5960" t="s">
        <v>1435</v>
      </c>
      <c r="AN5960" s="7">
        <v>2016</v>
      </c>
      <c r="AO5960" s="29">
        <v>17</v>
      </c>
      <c r="AP5960">
        <v>-46.117012000000003</v>
      </c>
      <c r="AQ5960">
        <v>169.96525800000001</v>
      </c>
      <c r="AR5960" t="s">
        <v>289</v>
      </c>
      <c r="AS5960">
        <v>20</v>
      </c>
      <c r="AT5960" t="s">
        <v>6038</v>
      </c>
      <c r="AU5960" t="s">
        <v>274</v>
      </c>
      <c r="AV5960" t="s">
        <v>4353</v>
      </c>
      <c r="AW5960" t="s">
        <v>4353</v>
      </c>
      <c r="AX5960" t="s">
        <v>4353</v>
      </c>
      <c r="AY5960">
        <v>1860</v>
      </c>
      <c r="AZ5960">
        <v>1890</v>
      </c>
      <c r="BA5960" t="s">
        <v>7019</v>
      </c>
      <c r="BB5960" t="s">
        <v>4785</v>
      </c>
      <c r="BC5960" t="s">
        <v>6157</v>
      </c>
      <c r="BD5960" s="7"/>
      <c r="BH5960" t="s">
        <v>295</v>
      </c>
      <c r="BI5960" t="s">
        <v>7276</v>
      </c>
      <c r="BJ5960" t="s">
        <v>6492</v>
      </c>
      <c r="BK5960" t="s">
        <v>6491</v>
      </c>
      <c r="BL5960" s="7">
        <v>2021</v>
      </c>
      <c r="BQ5960" t="s">
        <v>6074</v>
      </c>
      <c r="BR5960">
        <v>1</v>
      </c>
      <c r="BS5960" t="s">
        <v>6579</v>
      </c>
      <c r="BT5960" t="s">
        <v>6611</v>
      </c>
      <c r="BW5960">
        <v>-20.29</v>
      </c>
      <c r="BY5960">
        <v>8.59</v>
      </c>
      <c r="CB5960">
        <v>3.6</v>
      </c>
      <c r="CC5960">
        <v>42.61</v>
      </c>
      <c r="CD5960">
        <v>13.74</v>
      </c>
    </row>
    <row r="5961" spans="1:82" ht="16" customHeight="1">
      <c r="A5961">
        <v>5960</v>
      </c>
      <c r="B5961" t="s">
        <v>7221</v>
      </c>
      <c r="C5961" s="2">
        <v>45024</v>
      </c>
      <c r="E5961" t="s">
        <v>6111</v>
      </c>
      <c r="F5961" t="s">
        <v>6095</v>
      </c>
      <c r="G5961" t="s">
        <v>1608</v>
      </c>
      <c r="H5961" t="s">
        <v>6157</v>
      </c>
      <c r="I5961" t="s">
        <v>4349</v>
      </c>
      <c r="J5961" t="s">
        <v>4350</v>
      </c>
      <c r="K5961" t="s">
        <v>4351</v>
      </c>
      <c r="L5961" t="s">
        <v>6157</v>
      </c>
      <c r="M5961" t="s">
        <v>1608</v>
      </c>
      <c r="N5961" t="s">
        <v>289</v>
      </c>
      <c r="O5961" t="s">
        <v>6157</v>
      </c>
      <c r="P5961" t="s">
        <v>6157</v>
      </c>
      <c r="Q5961" t="s">
        <v>3969</v>
      </c>
      <c r="R5961" t="s">
        <v>6157</v>
      </c>
      <c r="S5961" t="s">
        <v>4354</v>
      </c>
      <c r="T5961" t="s">
        <v>5790</v>
      </c>
      <c r="U5961" t="s">
        <v>1368</v>
      </c>
      <c r="V5961">
        <v>2</v>
      </c>
      <c r="W5961">
        <v>2</v>
      </c>
      <c r="X5961" t="s">
        <v>1532</v>
      </c>
      <c r="Y5961" t="s">
        <v>6112</v>
      </c>
      <c r="Z5961" t="s">
        <v>5178</v>
      </c>
      <c r="AA5961" t="s">
        <v>6073</v>
      </c>
      <c r="AB5961" t="s">
        <v>6157</v>
      </c>
      <c r="AC5961" t="s">
        <v>6157</v>
      </c>
      <c r="AD5961" t="s">
        <v>6157</v>
      </c>
      <c r="AE5961" t="s">
        <v>6157</v>
      </c>
      <c r="AF5961" t="s">
        <v>6157</v>
      </c>
      <c r="AG5961" t="s">
        <v>6157</v>
      </c>
      <c r="AH5961" t="s">
        <v>6157</v>
      </c>
      <c r="AI5961" t="s">
        <v>6157</v>
      </c>
      <c r="AJ5961" t="s">
        <v>5463</v>
      </c>
      <c r="AK5961" t="s">
        <v>6044</v>
      </c>
      <c r="AL5961" t="s">
        <v>6037</v>
      </c>
      <c r="AM5961" t="s">
        <v>1435</v>
      </c>
      <c r="AN5961" s="7">
        <v>2016</v>
      </c>
      <c r="AO5961" s="29">
        <v>17</v>
      </c>
      <c r="AP5961">
        <v>-46.117012000000003</v>
      </c>
      <c r="AQ5961">
        <v>169.96525800000001</v>
      </c>
      <c r="AR5961" t="s">
        <v>289</v>
      </c>
      <c r="AS5961">
        <v>20</v>
      </c>
      <c r="AT5961" t="s">
        <v>6038</v>
      </c>
      <c r="AU5961" t="s">
        <v>274</v>
      </c>
      <c r="AV5961" t="s">
        <v>4353</v>
      </c>
      <c r="AW5961" t="s">
        <v>4353</v>
      </c>
      <c r="AX5961" t="s">
        <v>4353</v>
      </c>
      <c r="AY5961">
        <v>1860</v>
      </c>
      <c r="AZ5961">
        <v>1890</v>
      </c>
      <c r="BA5961" t="s">
        <v>7019</v>
      </c>
      <c r="BB5961" t="s">
        <v>4785</v>
      </c>
      <c r="BC5961" t="s">
        <v>6157</v>
      </c>
      <c r="BD5961" s="7"/>
      <c r="BH5961" t="s">
        <v>295</v>
      </c>
      <c r="BI5961" t="s">
        <v>7276</v>
      </c>
      <c r="BJ5961" t="s">
        <v>6492</v>
      </c>
      <c r="BK5961" t="s">
        <v>6491</v>
      </c>
      <c r="BL5961" s="7">
        <v>2021</v>
      </c>
      <c r="BQ5961" t="s">
        <v>6074</v>
      </c>
      <c r="BR5961">
        <v>1</v>
      </c>
      <c r="BS5961" t="s">
        <v>6579</v>
      </c>
      <c r="BT5961" t="s">
        <v>6611</v>
      </c>
      <c r="BW5961">
        <v>-20.11</v>
      </c>
      <c r="BY5961">
        <v>8.8000000000000007</v>
      </c>
      <c r="CB5961">
        <v>3.9</v>
      </c>
      <c r="CC5961">
        <v>45.88</v>
      </c>
      <c r="CD5961">
        <v>13.78</v>
      </c>
    </row>
    <row r="5962" spans="1:82" ht="16" customHeight="1">
      <c r="A5962">
        <v>5961</v>
      </c>
      <c r="B5962" t="s">
        <v>7221</v>
      </c>
      <c r="C5962" s="2">
        <v>45024</v>
      </c>
      <c r="E5962" t="s">
        <v>6113</v>
      </c>
      <c r="F5962" t="s">
        <v>6095</v>
      </c>
      <c r="G5962" t="s">
        <v>1608</v>
      </c>
      <c r="H5962" t="s">
        <v>6157</v>
      </c>
      <c r="I5962" t="s">
        <v>4349</v>
      </c>
      <c r="J5962" t="s">
        <v>4350</v>
      </c>
      <c r="K5962" t="s">
        <v>4351</v>
      </c>
      <c r="L5962" t="s">
        <v>6157</v>
      </c>
      <c r="M5962" t="s">
        <v>1608</v>
      </c>
      <c r="N5962" t="s">
        <v>289</v>
      </c>
      <c r="O5962" t="s">
        <v>6157</v>
      </c>
      <c r="P5962" t="s">
        <v>6157</v>
      </c>
      <c r="Q5962" t="s">
        <v>3969</v>
      </c>
      <c r="R5962" t="s">
        <v>6157</v>
      </c>
      <c r="S5962" t="s">
        <v>4354</v>
      </c>
      <c r="T5962" t="s">
        <v>5790</v>
      </c>
      <c r="U5962" t="s">
        <v>1368</v>
      </c>
      <c r="V5962">
        <v>2</v>
      </c>
      <c r="W5962">
        <v>2</v>
      </c>
      <c r="X5962" t="s">
        <v>1532</v>
      </c>
      <c r="Y5962" t="s">
        <v>6114</v>
      </c>
      <c r="Z5962" t="s">
        <v>5178</v>
      </c>
      <c r="AA5962" t="s">
        <v>6073</v>
      </c>
      <c r="AB5962" t="s">
        <v>6157</v>
      </c>
      <c r="AC5962" t="s">
        <v>6157</v>
      </c>
      <c r="AD5962" t="s">
        <v>6157</v>
      </c>
      <c r="AE5962" t="s">
        <v>6157</v>
      </c>
      <c r="AF5962" t="s">
        <v>6157</v>
      </c>
      <c r="AG5962" t="s">
        <v>6157</v>
      </c>
      <c r="AH5962" t="s">
        <v>6157</v>
      </c>
      <c r="AI5962" t="s">
        <v>6157</v>
      </c>
      <c r="AJ5962" t="s">
        <v>5463</v>
      </c>
      <c r="AK5962" t="s">
        <v>6044</v>
      </c>
      <c r="AL5962" t="s">
        <v>6037</v>
      </c>
      <c r="AM5962" t="s">
        <v>1435</v>
      </c>
      <c r="AN5962" s="7">
        <v>2016</v>
      </c>
      <c r="AO5962" s="29">
        <v>17</v>
      </c>
      <c r="AP5962">
        <v>-46.117012000000003</v>
      </c>
      <c r="AQ5962">
        <v>169.96525800000001</v>
      </c>
      <c r="AR5962" t="s">
        <v>289</v>
      </c>
      <c r="AS5962">
        <v>20</v>
      </c>
      <c r="AT5962" t="s">
        <v>6038</v>
      </c>
      <c r="AU5962" t="s">
        <v>274</v>
      </c>
      <c r="AV5962" t="s">
        <v>4353</v>
      </c>
      <c r="AW5962" t="s">
        <v>4353</v>
      </c>
      <c r="AX5962" t="s">
        <v>4353</v>
      </c>
      <c r="AY5962">
        <v>1860</v>
      </c>
      <c r="AZ5962">
        <v>1890</v>
      </c>
      <c r="BA5962" t="s">
        <v>7019</v>
      </c>
      <c r="BB5962" t="s">
        <v>4785</v>
      </c>
      <c r="BC5962" t="s">
        <v>6157</v>
      </c>
      <c r="BD5962" s="7"/>
      <c r="BH5962" t="s">
        <v>295</v>
      </c>
      <c r="BI5962" t="s">
        <v>7276</v>
      </c>
      <c r="BJ5962" t="s">
        <v>6492</v>
      </c>
      <c r="BK5962" t="s">
        <v>6491</v>
      </c>
      <c r="BL5962" s="7">
        <v>2021</v>
      </c>
      <c r="BQ5962" t="s">
        <v>6074</v>
      </c>
      <c r="BR5962">
        <v>1</v>
      </c>
      <c r="BS5962" t="s">
        <v>6579</v>
      </c>
      <c r="BT5962" t="s">
        <v>6611</v>
      </c>
      <c r="BW5962">
        <v>-20.21</v>
      </c>
      <c r="BY5962">
        <v>8.6300000000000008</v>
      </c>
      <c r="CB5962">
        <v>3.6</v>
      </c>
      <c r="CC5962">
        <v>40.93</v>
      </c>
      <c r="CD5962">
        <v>13.35</v>
      </c>
    </row>
    <row r="5963" spans="1:82" ht="16" customHeight="1">
      <c r="A5963">
        <v>5962</v>
      </c>
      <c r="B5963" t="s">
        <v>7221</v>
      </c>
      <c r="C5963" s="2">
        <v>45024</v>
      </c>
      <c r="E5963" t="s">
        <v>6115</v>
      </c>
      <c r="F5963" t="s">
        <v>6095</v>
      </c>
      <c r="G5963" t="s">
        <v>1608</v>
      </c>
      <c r="H5963" t="s">
        <v>6157</v>
      </c>
      <c r="I5963" t="s">
        <v>4349</v>
      </c>
      <c r="J5963" t="s">
        <v>4350</v>
      </c>
      <c r="K5963" t="s">
        <v>4351</v>
      </c>
      <c r="L5963" t="s">
        <v>6157</v>
      </c>
      <c r="M5963" t="s">
        <v>1608</v>
      </c>
      <c r="N5963" t="s">
        <v>289</v>
      </c>
      <c r="O5963" t="s">
        <v>6157</v>
      </c>
      <c r="P5963" t="s">
        <v>6157</v>
      </c>
      <c r="Q5963" t="s">
        <v>3969</v>
      </c>
      <c r="R5963" t="s">
        <v>6157</v>
      </c>
      <c r="S5963" t="s">
        <v>4354</v>
      </c>
      <c r="T5963" t="s">
        <v>5790</v>
      </c>
      <c r="U5963" t="s">
        <v>1368</v>
      </c>
      <c r="V5963">
        <v>2</v>
      </c>
      <c r="W5963">
        <v>2</v>
      </c>
      <c r="X5963" t="s">
        <v>1532</v>
      </c>
      <c r="Y5963" t="s">
        <v>6116</v>
      </c>
      <c r="Z5963" t="s">
        <v>5178</v>
      </c>
      <c r="AA5963" t="s">
        <v>6073</v>
      </c>
      <c r="AB5963" t="s">
        <v>6157</v>
      </c>
      <c r="AC5963" t="s">
        <v>6157</v>
      </c>
      <c r="AD5963" t="s">
        <v>6157</v>
      </c>
      <c r="AE5963" t="s">
        <v>6157</v>
      </c>
      <c r="AF5963" t="s">
        <v>6157</v>
      </c>
      <c r="AG5963" t="s">
        <v>6157</v>
      </c>
      <c r="AH5963" t="s">
        <v>6157</v>
      </c>
      <c r="AI5963" t="s">
        <v>6157</v>
      </c>
      <c r="AJ5963" t="s">
        <v>5463</v>
      </c>
      <c r="AK5963" t="s">
        <v>6044</v>
      </c>
      <c r="AL5963" t="s">
        <v>6037</v>
      </c>
      <c r="AM5963" t="s">
        <v>1435</v>
      </c>
      <c r="AN5963" s="7">
        <v>2016</v>
      </c>
      <c r="AO5963" s="29">
        <v>17</v>
      </c>
      <c r="AP5963">
        <v>-46.117012000000003</v>
      </c>
      <c r="AQ5963">
        <v>169.96525800000001</v>
      </c>
      <c r="AR5963" t="s">
        <v>289</v>
      </c>
      <c r="AS5963">
        <v>20</v>
      </c>
      <c r="AT5963" t="s">
        <v>6038</v>
      </c>
      <c r="AU5963" t="s">
        <v>274</v>
      </c>
      <c r="AV5963" t="s">
        <v>4353</v>
      </c>
      <c r="AW5963" t="s">
        <v>4353</v>
      </c>
      <c r="AX5963" t="s">
        <v>4353</v>
      </c>
      <c r="AY5963">
        <v>1860</v>
      </c>
      <c r="AZ5963">
        <v>1890</v>
      </c>
      <c r="BA5963" t="s">
        <v>7019</v>
      </c>
      <c r="BB5963" t="s">
        <v>4785</v>
      </c>
      <c r="BC5963" t="s">
        <v>6157</v>
      </c>
      <c r="BD5963" s="7"/>
      <c r="BH5963" t="s">
        <v>295</v>
      </c>
      <c r="BI5963" t="s">
        <v>7276</v>
      </c>
      <c r="BJ5963" t="s">
        <v>6492</v>
      </c>
      <c r="BK5963" t="s">
        <v>6491</v>
      </c>
      <c r="BL5963" s="7">
        <v>2021</v>
      </c>
      <c r="BQ5963" t="s">
        <v>6074</v>
      </c>
      <c r="BR5963">
        <v>1</v>
      </c>
      <c r="BS5963" t="s">
        <v>6579</v>
      </c>
      <c r="BT5963" t="s">
        <v>6611</v>
      </c>
      <c r="BW5963">
        <v>-19.98</v>
      </c>
      <c r="BY5963">
        <v>9.59</v>
      </c>
      <c r="CB5963">
        <v>4.3</v>
      </c>
      <c r="CC5963">
        <v>48.4</v>
      </c>
      <c r="CD5963">
        <v>13.27</v>
      </c>
    </row>
    <row r="5964" spans="1:82" ht="16" customHeight="1">
      <c r="A5964">
        <v>5963</v>
      </c>
      <c r="B5964" t="s">
        <v>7221</v>
      </c>
      <c r="C5964" s="2">
        <v>45024</v>
      </c>
      <c r="E5964" t="s">
        <v>6117</v>
      </c>
      <c r="F5964" t="s">
        <v>6095</v>
      </c>
      <c r="G5964" t="s">
        <v>1608</v>
      </c>
      <c r="H5964" t="s">
        <v>6157</v>
      </c>
      <c r="I5964" t="s">
        <v>4349</v>
      </c>
      <c r="J5964" t="s">
        <v>4350</v>
      </c>
      <c r="K5964" t="s">
        <v>4351</v>
      </c>
      <c r="L5964" t="s">
        <v>6157</v>
      </c>
      <c r="M5964" t="s">
        <v>1608</v>
      </c>
      <c r="N5964" t="s">
        <v>289</v>
      </c>
      <c r="O5964" t="s">
        <v>6157</v>
      </c>
      <c r="P5964" t="s">
        <v>6157</v>
      </c>
      <c r="Q5964" t="s">
        <v>3969</v>
      </c>
      <c r="R5964" t="s">
        <v>6157</v>
      </c>
      <c r="S5964" t="s">
        <v>4354</v>
      </c>
      <c r="T5964" t="s">
        <v>5790</v>
      </c>
      <c r="U5964" t="s">
        <v>1368</v>
      </c>
      <c r="V5964">
        <v>2</v>
      </c>
      <c r="W5964">
        <v>2</v>
      </c>
      <c r="X5964" t="s">
        <v>1532</v>
      </c>
      <c r="Y5964" t="s">
        <v>6118</v>
      </c>
      <c r="Z5964" t="s">
        <v>5178</v>
      </c>
      <c r="AA5964" t="s">
        <v>6073</v>
      </c>
      <c r="AB5964" t="s">
        <v>6157</v>
      </c>
      <c r="AC5964" t="s">
        <v>6157</v>
      </c>
      <c r="AD5964" t="s">
        <v>6157</v>
      </c>
      <c r="AE5964" t="s">
        <v>6157</v>
      </c>
      <c r="AF5964" t="s">
        <v>6157</v>
      </c>
      <c r="AG5964" t="s">
        <v>6157</v>
      </c>
      <c r="AH5964" t="s">
        <v>6157</v>
      </c>
      <c r="AI5964" t="s">
        <v>6157</v>
      </c>
      <c r="AJ5964" t="s">
        <v>5463</v>
      </c>
      <c r="AK5964" t="s">
        <v>6044</v>
      </c>
      <c r="AL5964" t="s">
        <v>6037</v>
      </c>
      <c r="AM5964" t="s">
        <v>1435</v>
      </c>
      <c r="AN5964" s="7">
        <v>2016</v>
      </c>
      <c r="AO5964" s="29">
        <v>17</v>
      </c>
      <c r="AP5964">
        <v>-46.117012000000003</v>
      </c>
      <c r="AQ5964">
        <v>169.96525800000001</v>
      </c>
      <c r="AR5964" t="s">
        <v>289</v>
      </c>
      <c r="AS5964">
        <v>20</v>
      </c>
      <c r="AT5964" t="s">
        <v>6038</v>
      </c>
      <c r="AU5964" t="s">
        <v>274</v>
      </c>
      <c r="AV5964" t="s">
        <v>4353</v>
      </c>
      <c r="AW5964" t="s">
        <v>4353</v>
      </c>
      <c r="AX5964" t="s">
        <v>4353</v>
      </c>
      <c r="AY5964">
        <v>1860</v>
      </c>
      <c r="AZ5964">
        <v>1890</v>
      </c>
      <c r="BA5964" t="s">
        <v>7019</v>
      </c>
      <c r="BB5964" t="s">
        <v>4785</v>
      </c>
      <c r="BC5964" t="s">
        <v>6157</v>
      </c>
      <c r="BD5964" s="7"/>
      <c r="BH5964" t="s">
        <v>295</v>
      </c>
      <c r="BI5964" t="s">
        <v>7276</v>
      </c>
      <c r="BJ5964" t="s">
        <v>6492</v>
      </c>
      <c r="BK5964" t="s">
        <v>6491</v>
      </c>
      <c r="BL5964" s="7">
        <v>2021</v>
      </c>
      <c r="BQ5964" t="s">
        <v>6074</v>
      </c>
      <c r="BR5964">
        <v>1</v>
      </c>
      <c r="BS5964" t="s">
        <v>6579</v>
      </c>
      <c r="BT5964" t="s">
        <v>6611</v>
      </c>
      <c r="BW5964">
        <v>-20.010000000000002</v>
      </c>
      <c r="BY5964">
        <v>9.49</v>
      </c>
      <c r="CB5964">
        <v>4</v>
      </c>
      <c r="CC5964">
        <v>45.68</v>
      </c>
      <c r="CD5964">
        <v>13.21</v>
      </c>
    </row>
    <row r="5965" spans="1:82" ht="16" customHeight="1">
      <c r="A5965">
        <v>5964</v>
      </c>
      <c r="B5965" t="s">
        <v>7221</v>
      </c>
      <c r="C5965" s="2">
        <v>45024</v>
      </c>
      <c r="E5965" t="s">
        <v>6119</v>
      </c>
      <c r="F5965" t="s">
        <v>6120</v>
      </c>
      <c r="G5965" t="s">
        <v>1608</v>
      </c>
      <c r="H5965" t="s">
        <v>6157</v>
      </c>
      <c r="I5965" t="s">
        <v>4349</v>
      </c>
      <c r="J5965" t="s">
        <v>4350</v>
      </c>
      <c r="K5965" t="s">
        <v>4351</v>
      </c>
      <c r="L5965" t="s">
        <v>6157</v>
      </c>
      <c r="M5965" t="s">
        <v>1608</v>
      </c>
      <c r="N5965" t="s">
        <v>289</v>
      </c>
      <c r="O5965" t="s">
        <v>6157</v>
      </c>
      <c r="P5965" t="s">
        <v>6157</v>
      </c>
      <c r="Q5965" t="s">
        <v>3969</v>
      </c>
      <c r="R5965" t="s">
        <v>6157</v>
      </c>
      <c r="S5965" t="s">
        <v>4354</v>
      </c>
      <c r="T5965" t="s">
        <v>6108</v>
      </c>
      <c r="U5965" t="s">
        <v>1368</v>
      </c>
      <c r="V5965">
        <v>1.5</v>
      </c>
      <c r="W5965" s="26">
        <v>1.5</v>
      </c>
      <c r="X5965" t="s">
        <v>1532</v>
      </c>
      <c r="Y5965" t="s">
        <v>6108</v>
      </c>
      <c r="Z5965" t="s">
        <v>5178</v>
      </c>
      <c r="AA5965" t="s">
        <v>6073</v>
      </c>
      <c r="AB5965" t="s">
        <v>6157</v>
      </c>
      <c r="AC5965" t="s">
        <v>6157</v>
      </c>
      <c r="AD5965" t="s">
        <v>6157</v>
      </c>
      <c r="AE5965" t="s">
        <v>6157</v>
      </c>
      <c r="AF5965" t="s">
        <v>6157</v>
      </c>
      <c r="AG5965" t="s">
        <v>6157</v>
      </c>
      <c r="AH5965" t="s">
        <v>6157</v>
      </c>
      <c r="AI5965" t="s">
        <v>6157</v>
      </c>
      <c r="AJ5965" t="s">
        <v>5463</v>
      </c>
      <c r="AK5965" t="s">
        <v>6044</v>
      </c>
      <c r="AL5965" t="s">
        <v>6037</v>
      </c>
      <c r="AM5965" t="s">
        <v>1435</v>
      </c>
      <c r="AN5965" s="7">
        <v>2016</v>
      </c>
      <c r="AO5965" s="29">
        <v>17</v>
      </c>
      <c r="AP5965">
        <v>-46.117012000000003</v>
      </c>
      <c r="AQ5965">
        <v>169.96525800000001</v>
      </c>
      <c r="AR5965" t="s">
        <v>289</v>
      </c>
      <c r="AS5965">
        <v>20</v>
      </c>
      <c r="AT5965" t="s">
        <v>6038</v>
      </c>
      <c r="AU5965" t="s">
        <v>274</v>
      </c>
      <c r="AV5965" t="s">
        <v>4353</v>
      </c>
      <c r="AW5965" t="s">
        <v>4353</v>
      </c>
      <c r="AX5965" t="s">
        <v>4353</v>
      </c>
      <c r="AY5965">
        <v>1860</v>
      </c>
      <c r="AZ5965">
        <v>1890</v>
      </c>
      <c r="BA5965" t="s">
        <v>7019</v>
      </c>
      <c r="BB5965" t="s">
        <v>4785</v>
      </c>
      <c r="BC5965" t="s">
        <v>6157</v>
      </c>
      <c r="BD5965" s="7"/>
      <c r="BH5965" t="s">
        <v>295</v>
      </c>
      <c r="BI5965" t="s">
        <v>7276</v>
      </c>
      <c r="BJ5965" t="s">
        <v>6492</v>
      </c>
      <c r="BK5965" t="s">
        <v>6491</v>
      </c>
      <c r="BL5965" s="7">
        <v>2021</v>
      </c>
      <c r="BQ5965" t="s">
        <v>6074</v>
      </c>
      <c r="BR5965">
        <v>1</v>
      </c>
      <c r="BS5965" t="s">
        <v>6579</v>
      </c>
      <c r="BT5965" t="s">
        <v>6611</v>
      </c>
      <c r="BW5965">
        <v>-20.12</v>
      </c>
      <c r="BY5965">
        <v>10.28</v>
      </c>
      <c r="CB5965">
        <v>3.8</v>
      </c>
      <c r="CC5965">
        <v>42.55</v>
      </c>
      <c r="CD5965">
        <v>13.04</v>
      </c>
    </row>
    <row r="5966" spans="1:82" ht="16" customHeight="1">
      <c r="A5966">
        <v>5965</v>
      </c>
      <c r="B5966" t="s">
        <v>7221</v>
      </c>
      <c r="C5966" s="2">
        <v>45024</v>
      </c>
      <c r="E5966" t="s">
        <v>6121</v>
      </c>
      <c r="F5966" t="s">
        <v>6120</v>
      </c>
      <c r="G5966" t="s">
        <v>1608</v>
      </c>
      <c r="H5966" t="s">
        <v>6157</v>
      </c>
      <c r="I5966" t="s">
        <v>4349</v>
      </c>
      <c r="J5966" t="s">
        <v>4350</v>
      </c>
      <c r="K5966" t="s">
        <v>4351</v>
      </c>
      <c r="L5966" t="s">
        <v>6157</v>
      </c>
      <c r="M5966" t="s">
        <v>1608</v>
      </c>
      <c r="N5966" t="s">
        <v>289</v>
      </c>
      <c r="O5966" t="s">
        <v>6157</v>
      </c>
      <c r="P5966" t="s">
        <v>6157</v>
      </c>
      <c r="Q5966" t="s">
        <v>3969</v>
      </c>
      <c r="R5966" t="s">
        <v>6157</v>
      </c>
      <c r="S5966" t="s">
        <v>4354</v>
      </c>
      <c r="T5966" t="s">
        <v>6108</v>
      </c>
      <c r="U5966" t="s">
        <v>1368</v>
      </c>
      <c r="V5966">
        <v>1.5</v>
      </c>
      <c r="W5966" s="26">
        <v>1.5</v>
      </c>
      <c r="X5966" t="s">
        <v>1532</v>
      </c>
      <c r="Y5966" t="s">
        <v>6110</v>
      </c>
      <c r="Z5966" t="s">
        <v>5178</v>
      </c>
      <c r="AA5966" t="s">
        <v>6073</v>
      </c>
      <c r="AB5966" t="s">
        <v>6157</v>
      </c>
      <c r="AC5966" t="s">
        <v>6157</v>
      </c>
      <c r="AD5966" t="s">
        <v>6157</v>
      </c>
      <c r="AE5966" t="s">
        <v>6157</v>
      </c>
      <c r="AF5966" t="s">
        <v>6157</v>
      </c>
      <c r="AG5966" t="s">
        <v>6157</v>
      </c>
      <c r="AH5966" t="s">
        <v>6157</v>
      </c>
      <c r="AI5966" t="s">
        <v>6157</v>
      </c>
      <c r="AJ5966" t="s">
        <v>5463</v>
      </c>
      <c r="AK5966" t="s">
        <v>6044</v>
      </c>
      <c r="AL5966" t="s">
        <v>6037</v>
      </c>
      <c r="AM5966" t="s">
        <v>1435</v>
      </c>
      <c r="AN5966" s="7">
        <v>2016</v>
      </c>
      <c r="AO5966" s="29">
        <v>17</v>
      </c>
      <c r="AP5966">
        <v>-46.117012000000003</v>
      </c>
      <c r="AQ5966">
        <v>169.96525800000001</v>
      </c>
      <c r="AR5966" t="s">
        <v>289</v>
      </c>
      <c r="AS5966">
        <v>20</v>
      </c>
      <c r="AT5966" t="s">
        <v>6038</v>
      </c>
      <c r="AU5966" t="s">
        <v>274</v>
      </c>
      <c r="AV5966" t="s">
        <v>4353</v>
      </c>
      <c r="AW5966" t="s">
        <v>4353</v>
      </c>
      <c r="AX5966" t="s">
        <v>4353</v>
      </c>
      <c r="AY5966">
        <v>1860</v>
      </c>
      <c r="AZ5966">
        <v>1890</v>
      </c>
      <c r="BA5966" t="s">
        <v>7019</v>
      </c>
      <c r="BB5966" t="s">
        <v>4785</v>
      </c>
      <c r="BC5966" t="s">
        <v>6157</v>
      </c>
      <c r="BD5966" s="7"/>
      <c r="BH5966" t="s">
        <v>295</v>
      </c>
      <c r="BI5966" t="s">
        <v>7276</v>
      </c>
      <c r="BJ5966" t="s">
        <v>6492</v>
      </c>
      <c r="BK5966" t="s">
        <v>6491</v>
      </c>
      <c r="BL5966" s="7">
        <v>2021</v>
      </c>
      <c r="BQ5966" t="s">
        <v>6074</v>
      </c>
      <c r="BR5966">
        <v>1</v>
      </c>
      <c r="BS5966" t="s">
        <v>6579</v>
      </c>
      <c r="BT5966" t="s">
        <v>6611</v>
      </c>
      <c r="BW5966">
        <v>-19.670000000000002</v>
      </c>
      <c r="BY5966">
        <v>9.92</v>
      </c>
      <c r="CB5966">
        <v>3.6</v>
      </c>
      <c r="CC5966">
        <v>41.85</v>
      </c>
      <c r="CD5966">
        <v>13.49</v>
      </c>
    </row>
    <row r="5967" spans="1:82" ht="16" customHeight="1">
      <c r="A5967">
        <v>5966</v>
      </c>
      <c r="B5967" t="s">
        <v>7221</v>
      </c>
      <c r="C5967" s="2">
        <v>45024</v>
      </c>
      <c r="E5967" t="s">
        <v>6122</v>
      </c>
      <c r="F5967" t="s">
        <v>6120</v>
      </c>
      <c r="G5967" t="s">
        <v>1608</v>
      </c>
      <c r="H5967" t="s">
        <v>6157</v>
      </c>
      <c r="I5967" t="s">
        <v>4349</v>
      </c>
      <c r="J5967" t="s">
        <v>4350</v>
      </c>
      <c r="K5967" t="s">
        <v>4351</v>
      </c>
      <c r="L5967" t="s">
        <v>6157</v>
      </c>
      <c r="M5967" t="s">
        <v>1608</v>
      </c>
      <c r="N5967" t="s">
        <v>289</v>
      </c>
      <c r="O5967" t="s">
        <v>6157</v>
      </c>
      <c r="P5967" t="s">
        <v>6157</v>
      </c>
      <c r="Q5967" t="s">
        <v>3969</v>
      </c>
      <c r="R5967" t="s">
        <v>6157</v>
      </c>
      <c r="S5967" t="s">
        <v>4354</v>
      </c>
      <c r="T5967" t="s">
        <v>6108</v>
      </c>
      <c r="U5967" t="s">
        <v>1368</v>
      </c>
      <c r="V5967">
        <v>1.5</v>
      </c>
      <c r="W5967" s="26">
        <v>1.5</v>
      </c>
      <c r="X5967" t="s">
        <v>1532</v>
      </c>
      <c r="Y5967" t="s">
        <v>6112</v>
      </c>
      <c r="Z5967" t="s">
        <v>5178</v>
      </c>
      <c r="AA5967" t="s">
        <v>6073</v>
      </c>
      <c r="AB5967" t="s">
        <v>6157</v>
      </c>
      <c r="AC5967" t="s">
        <v>6157</v>
      </c>
      <c r="AD5967" t="s">
        <v>6157</v>
      </c>
      <c r="AE5967" t="s">
        <v>6157</v>
      </c>
      <c r="AF5967" t="s">
        <v>6157</v>
      </c>
      <c r="AG5967" t="s">
        <v>6157</v>
      </c>
      <c r="AH5967" t="s">
        <v>6157</v>
      </c>
      <c r="AI5967" t="s">
        <v>6157</v>
      </c>
      <c r="AJ5967" t="s">
        <v>5463</v>
      </c>
      <c r="AK5967" t="s">
        <v>6044</v>
      </c>
      <c r="AL5967" t="s">
        <v>6037</v>
      </c>
      <c r="AM5967" t="s">
        <v>1435</v>
      </c>
      <c r="AN5967" s="7">
        <v>2016</v>
      </c>
      <c r="AO5967" s="29">
        <v>17</v>
      </c>
      <c r="AP5967">
        <v>-46.117012000000003</v>
      </c>
      <c r="AQ5967">
        <v>169.96525800000001</v>
      </c>
      <c r="AR5967" t="s">
        <v>289</v>
      </c>
      <c r="AS5967">
        <v>20</v>
      </c>
      <c r="AT5967" t="s">
        <v>6038</v>
      </c>
      <c r="AU5967" t="s">
        <v>274</v>
      </c>
      <c r="AV5967" t="s">
        <v>4353</v>
      </c>
      <c r="AW5967" t="s">
        <v>4353</v>
      </c>
      <c r="AX5967" t="s">
        <v>4353</v>
      </c>
      <c r="AY5967">
        <v>1860</v>
      </c>
      <c r="AZ5967">
        <v>1890</v>
      </c>
      <c r="BA5967" t="s">
        <v>7019</v>
      </c>
      <c r="BB5967" t="s">
        <v>4785</v>
      </c>
      <c r="BC5967" t="s">
        <v>6157</v>
      </c>
      <c r="BD5967" s="7"/>
      <c r="BH5967" t="s">
        <v>295</v>
      </c>
      <c r="BI5967" t="s">
        <v>7276</v>
      </c>
      <c r="BJ5967" t="s">
        <v>6492</v>
      </c>
      <c r="BK5967" t="s">
        <v>6491</v>
      </c>
      <c r="BL5967" s="7">
        <v>2021</v>
      </c>
      <c r="BQ5967" t="s">
        <v>6074</v>
      </c>
      <c r="BR5967">
        <v>1</v>
      </c>
      <c r="BS5967" t="s">
        <v>6579</v>
      </c>
      <c r="BT5967" t="s">
        <v>6611</v>
      </c>
      <c r="BW5967">
        <v>-19.8</v>
      </c>
      <c r="BY5967">
        <v>9.74</v>
      </c>
      <c r="CB5967">
        <v>3.5</v>
      </c>
      <c r="CC5967">
        <v>42.3</v>
      </c>
      <c r="CD5967">
        <v>14.19</v>
      </c>
    </row>
    <row r="5968" spans="1:82" ht="16" customHeight="1">
      <c r="A5968">
        <v>5967</v>
      </c>
      <c r="B5968" t="s">
        <v>7221</v>
      </c>
      <c r="C5968" s="2">
        <v>45024</v>
      </c>
      <c r="E5968" t="s">
        <v>6123</v>
      </c>
      <c r="F5968" t="s">
        <v>6124</v>
      </c>
      <c r="G5968" t="s">
        <v>1608</v>
      </c>
      <c r="H5968" t="s">
        <v>6157</v>
      </c>
      <c r="I5968" t="s">
        <v>4349</v>
      </c>
      <c r="J5968" t="s">
        <v>4350</v>
      </c>
      <c r="K5968" t="s">
        <v>4351</v>
      </c>
      <c r="L5968" t="s">
        <v>6157</v>
      </c>
      <c r="M5968" t="s">
        <v>1608</v>
      </c>
      <c r="N5968" t="s">
        <v>289</v>
      </c>
      <c r="O5968" t="s">
        <v>6157</v>
      </c>
      <c r="P5968" t="s">
        <v>6157</v>
      </c>
      <c r="Q5968" t="s">
        <v>3969</v>
      </c>
      <c r="R5968" t="s">
        <v>6157</v>
      </c>
      <c r="S5968" t="s">
        <v>4354</v>
      </c>
      <c r="T5968" t="s">
        <v>5798</v>
      </c>
      <c r="U5968" t="s">
        <v>1368</v>
      </c>
      <c r="V5968">
        <v>1</v>
      </c>
      <c r="W5968">
        <v>1</v>
      </c>
      <c r="X5968" t="s">
        <v>1532</v>
      </c>
      <c r="Y5968" t="s">
        <v>6125</v>
      </c>
      <c r="Z5968" t="s">
        <v>5178</v>
      </c>
      <c r="AA5968" t="s">
        <v>6073</v>
      </c>
      <c r="AB5968" t="s">
        <v>6157</v>
      </c>
      <c r="AC5968" t="s">
        <v>6157</v>
      </c>
      <c r="AD5968" t="s">
        <v>6157</v>
      </c>
      <c r="AE5968" t="s">
        <v>6157</v>
      </c>
      <c r="AF5968" t="s">
        <v>6157</v>
      </c>
      <c r="AG5968" t="s">
        <v>6157</v>
      </c>
      <c r="AH5968" t="s">
        <v>6157</v>
      </c>
      <c r="AI5968" t="s">
        <v>6157</v>
      </c>
      <c r="AJ5968" t="s">
        <v>5463</v>
      </c>
      <c r="AK5968" t="s">
        <v>6044</v>
      </c>
      <c r="AL5968" t="s">
        <v>6037</v>
      </c>
      <c r="AM5968" t="s">
        <v>1435</v>
      </c>
      <c r="AN5968" s="7">
        <v>2016</v>
      </c>
      <c r="AO5968" s="29">
        <v>17</v>
      </c>
      <c r="AP5968">
        <v>-46.117012000000003</v>
      </c>
      <c r="AQ5968">
        <v>169.96525800000001</v>
      </c>
      <c r="AR5968" t="s">
        <v>289</v>
      </c>
      <c r="AS5968">
        <v>20</v>
      </c>
      <c r="AT5968" t="s">
        <v>6038</v>
      </c>
      <c r="AU5968" t="s">
        <v>274</v>
      </c>
      <c r="AV5968" t="s">
        <v>4353</v>
      </c>
      <c r="AW5968" t="s">
        <v>4353</v>
      </c>
      <c r="AX5968" t="s">
        <v>4353</v>
      </c>
      <c r="AY5968">
        <v>1860</v>
      </c>
      <c r="AZ5968">
        <v>1890</v>
      </c>
      <c r="BA5968" t="s">
        <v>7019</v>
      </c>
      <c r="BB5968" t="s">
        <v>4785</v>
      </c>
      <c r="BC5968" t="s">
        <v>6157</v>
      </c>
      <c r="BD5968" s="7"/>
      <c r="BH5968" t="s">
        <v>295</v>
      </c>
      <c r="BI5968" t="s">
        <v>7276</v>
      </c>
      <c r="BJ5968" t="s">
        <v>6492</v>
      </c>
      <c r="BK5968" t="s">
        <v>6491</v>
      </c>
      <c r="BL5968" s="7">
        <v>2021</v>
      </c>
      <c r="BQ5968" t="s">
        <v>6074</v>
      </c>
      <c r="BR5968">
        <v>1</v>
      </c>
      <c r="BS5968" t="s">
        <v>6579</v>
      </c>
      <c r="BT5968" t="s">
        <v>6611</v>
      </c>
      <c r="BW5968">
        <v>-20.76</v>
      </c>
      <c r="BY5968">
        <v>9.17</v>
      </c>
      <c r="CB5968">
        <v>3.7</v>
      </c>
      <c r="CC5968">
        <v>44.1</v>
      </c>
      <c r="CD5968">
        <v>13.74</v>
      </c>
    </row>
    <row r="5969" spans="1:82" ht="16" customHeight="1">
      <c r="A5969">
        <v>5968</v>
      </c>
      <c r="B5969" t="s">
        <v>7221</v>
      </c>
      <c r="C5969" s="2">
        <v>45024</v>
      </c>
      <c r="E5969" t="s">
        <v>6126</v>
      </c>
      <c r="F5969" t="s">
        <v>6124</v>
      </c>
      <c r="G5969" t="s">
        <v>1608</v>
      </c>
      <c r="H5969" t="s">
        <v>6157</v>
      </c>
      <c r="I5969" t="s">
        <v>4349</v>
      </c>
      <c r="J5969" t="s">
        <v>4350</v>
      </c>
      <c r="K5969" t="s">
        <v>4351</v>
      </c>
      <c r="L5969" t="s">
        <v>6157</v>
      </c>
      <c r="M5969" t="s">
        <v>1608</v>
      </c>
      <c r="N5969" t="s">
        <v>289</v>
      </c>
      <c r="O5969" t="s">
        <v>6157</v>
      </c>
      <c r="P5969" t="s">
        <v>6157</v>
      </c>
      <c r="Q5969" t="s">
        <v>3969</v>
      </c>
      <c r="R5969" t="s">
        <v>6157</v>
      </c>
      <c r="S5969" t="s">
        <v>4354</v>
      </c>
      <c r="T5969" t="s">
        <v>5798</v>
      </c>
      <c r="U5969" t="s">
        <v>1368</v>
      </c>
      <c r="V5969">
        <v>1</v>
      </c>
      <c r="W5969">
        <v>1</v>
      </c>
      <c r="X5969" t="s">
        <v>1532</v>
      </c>
      <c r="Y5969" t="s">
        <v>6127</v>
      </c>
      <c r="Z5969" t="s">
        <v>5178</v>
      </c>
      <c r="AA5969" t="s">
        <v>6073</v>
      </c>
      <c r="AB5969" t="s">
        <v>6157</v>
      </c>
      <c r="AC5969" t="s">
        <v>6157</v>
      </c>
      <c r="AD5969" t="s">
        <v>6157</v>
      </c>
      <c r="AE5969" t="s">
        <v>6157</v>
      </c>
      <c r="AF5969" t="s">
        <v>6157</v>
      </c>
      <c r="AG5969" t="s">
        <v>6157</v>
      </c>
      <c r="AH5969" t="s">
        <v>6157</v>
      </c>
      <c r="AI5969" t="s">
        <v>6157</v>
      </c>
      <c r="AJ5969" t="s">
        <v>5463</v>
      </c>
      <c r="AK5969" t="s">
        <v>6044</v>
      </c>
      <c r="AL5969" t="s">
        <v>6037</v>
      </c>
      <c r="AM5969" t="s">
        <v>1435</v>
      </c>
      <c r="AN5969" s="7">
        <v>2016</v>
      </c>
      <c r="AO5969" s="29">
        <v>17</v>
      </c>
      <c r="AP5969">
        <v>-46.117012000000003</v>
      </c>
      <c r="AQ5969">
        <v>169.96525800000001</v>
      </c>
      <c r="AR5969" t="s">
        <v>289</v>
      </c>
      <c r="AS5969">
        <v>20</v>
      </c>
      <c r="AT5969" t="s">
        <v>6038</v>
      </c>
      <c r="AU5969" t="s">
        <v>274</v>
      </c>
      <c r="AV5969" t="s">
        <v>4353</v>
      </c>
      <c r="AW5969" t="s">
        <v>4353</v>
      </c>
      <c r="AX5969" t="s">
        <v>4353</v>
      </c>
      <c r="AY5969">
        <v>1860</v>
      </c>
      <c r="AZ5969">
        <v>1890</v>
      </c>
      <c r="BA5969" t="s">
        <v>7019</v>
      </c>
      <c r="BB5969" t="s">
        <v>4785</v>
      </c>
      <c r="BC5969" t="s">
        <v>6157</v>
      </c>
      <c r="BD5969" s="7"/>
      <c r="BH5969" t="s">
        <v>295</v>
      </c>
      <c r="BI5969" t="s">
        <v>7276</v>
      </c>
      <c r="BJ5969" t="s">
        <v>6492</v>
      </c>
      <c r="BK5969" t="s">
        <v>6491</v>
      </c>
      <c r="BL5969" s="7">
        <v>2021</v>
      </c>
      <c r="BQ5969" t="s">
        <v>6074</v>
      </c>
      <c r="BR5969">
        <v>1</v>
      </c>
      <c r="BS5969" t="s">
        <v>6579</v>
      </c>
      <c r="BT5969" t="s">
        <v>6611</v>
      </c>
      <c r="BW5969">
        <v>-20.85</v>
      </c>
      <c r="BY5969">
        <v>9.59</v>
      </c>
      <c r="CB5969">
        <v>3.9</v>
      </c>
      <c r="CC5969">
        <v>44.28</v>
      </c>
      <c r="CD5969">
        <v>13.29</v>
      </c>
    </row>
    <row r="5970" spans="1:82" ht="16" customHeight="1">
      <c r="A5970">
        <v>5969</v>
      </c>
      <c r="B5970" t="s">
        <v>7221</v>
      </c>
      <c r="C5970" s="2">
        <v>45024</v>
      </c>
      <c r="E5970" t="s">
        <v>6128</v>
      </c>
      <c r="F5970" t="s">
        <v>6124</v>
      </c>
      <c r="G5970" t="s">
        <v>1608</v>
      </c>
      <c r="H5970" t="s">
        <v>6157</v>
      </c>
      <c r="I5970" t="s">
        <v>4349</v>
      </c>
      <c r="J5970" t="s">
        <v>4350</v>
      </c>
      <c r="K5970" t="s">
        <v>4351</v>
      </c>
      <c r="L5970" t="s">
        <v>6157</v>
      </c>
      <c r="M5970" t="s">
        <v>1608</v>
      </c>
      <c r="N5970" t="s">
        <v>289</v>
      </c>
      <c r="O5970" t="s">
        <v>6157</v>
      </c>
      <c r="P5970" t="s">
        <v>6157</v>
      </c>
      <c r="Q5970" t="s">
        <v>3969</v>
      </c>
      <c r="R5970" t="s">
        <v>6157</v>
      </c>
      <c r="S5970" t="s">
        <v>4354</v>
      </c>
      <c r="T5970" t="s">
        <v>5798</v>
      </c>
      <c r="U5970" t="s">
        <v>1368</v>
      </c>
      <c r="V5970">
        <v>1</v>
      </c>
      <c r="W5970">
        <v>1</v>
      </c>
      <c r="X5970" t="s">
        <v>1532</v>
      </c>
      <c r="Y5970" t="s">
        <v>6129</v>
      </c>
      <c r="Z5970" t="s">
        <v>5178</v>
      </c>
      <c r="AA5970" t="s">
        <v>6073</v>
      </c>
      <c r="AB5970" t="s">
        <v>6157</v>
      </c>
      <c r="AC5970" t="s">
        <v>6157</v>
      </c>
      <c r="AD5970" t="s">
        <v>6157</v>
      </c>
      <c r="AE5970" t="s">
        <v>6157</v>
      </c>
      <c r="AF5970" t="s">
        <v>6157</v>
      </c>
      <c r="AG5970" t="s">
        <v>6157</v>
      </c>
      <c r="AH5970" t="s">
        <v>6157</v>
      </c>
      <c r="AI5970" t="s">
        <v>6157</v>
      </c>
      <c r="AJ5970" t="s">
        <v>5463</v>
      </c>
      <c r="AK5970" t="s">
        <v>6044</v>
      </c>
      <c r="AL5970" t="s">
        <v>6037</v>
      </c>
      <c r="AM5970" t="s">
        <v>1435</v>
      </c>
      <c r="AN5970" s="7">
        <v>2016</v>
      </c>
      <c r="AO5970" s="29">
        <v>17</v>
      </c>
      <c r="AP5970">
        <v>-46.117012000000003</v>
      </c>
      <c r="AQ5970">
        <v>169.96525800000001</v>
      </c>
      <c r="AR5970" t="s">
        <v>289</v>
      </c>
      <c r="AS5970">
        <v>20</v>
      </c>
      <c r="AT5970" t="s">
        <v>6038</v>
      </c>
      <c r="AU5970" t="s">
        <v>274</v>
      </c>
      <c r="AV5970" t="s">
        <v>4353</v>
      </c>
      <c r="AW5970" t="s">
        <v>4353</v>
      </c>
      <c r="AX5970" t="s">
        <v>4353</v>
      </c>
      <c r="AY5970">
        <v>1860</v>
      </c>
      <c r="AZ5970">
        <v>1890</v>
      </c>
      <c r="BA5970" t="s">
        <v>7019</v>
      </c>
      <c r="BB5970" t="s">
        <v>4785</v>
      </c>
      <c r="BC5970" t="s">
        <v>6157</v>
      </c>
      <c r="BD5970" s="7"/>
      <c r="BH5970" t="s">
        <v>295</v>
      </c>
      <c r="BI5970" t="s">
        <v>7276</v>
      </c>
      <c r="BJ5970" t="s">
        <v>6492</v>
      </c>
      <c r="BK5970" t="s">
        <v>6491</v>
      </c>
      <c r="BL5970" s="7">
        <v>2021</v>
      </c>
      <c r="BQ5970" t="s">
        <v>6074</v>
      </c>
      <c r="BR5970">
        <v>1</v>
      </c>
      <c r="BS5970" t="s">
        <v>6579</v>
      </c>
      <c r="BT5970" t="s">
        <v>6611</v>
      </c>
      <c r="BW5970">
        <v>-20.71</v>
      </c>
      <c r="BY5970">
        <v>9.36</v>
      </c>
      <c r="CB5970">
        <v>3.4</v>
      </c>
      <c r="CC5970">
        <v>39.700000000000003</v>
      </c>
      <c r="CD5970">
        <v>13.64</v>
      </c>
    </row>
    <row r="5971" spans="1:82" ht="16" customHeight="1">
      <c r="A5971">
        <v>5970</v>
      </c>
      <c r="B5971" t="s">
        <v>7221</v>
      </c>
      <c r="C5971" s="2">
        <v>45024</v>
      </c>
      <c r="E5971" t="s">
        <v>6130</v>
      </c>
      <c r="F5971" t="s">
        <v>6124</v>
      </c>
      <c r="G5971" t="s">
        <v>1608</v>
      </c>
      <c r="H5971" t="s">
        <v>6157</v>
      </c>
      <c r="I5971" t="s">
        <v>4349</v>
      </c>
      <c r="J5971" t="s">
        <v>4350</v>
      </c>
      <c r="K5971" t="s">
        <v>4351</v>
      </c>
      <c r="L5971" t="s">
        <v>6157</v>
      </c>
      <c r="M5971" t="s">
        <v>1608</v>
      </c>
      <c r="N5971" t="s">
        <v>289</v>
      </c>
      <c r="O5971" t="s">
        <v>6157</v>
      </c>
      <c r="P5971" t="s">
        <v>6157</v>
      </c>
      <c r="Q5971" t="s">
        <v>3969</v>
      </c>
      <c r="R5971" t="s">
        <v>6157</v>
      </c>
      <c r="S5971" t="s">
        <v>4354</v>
      </c>
      <c r="T5971" t="s">
        <v>5798</v>
      </c>
      <c r="U5971" t="s">
        <v>1368</v>
      </c>
      <c r="V5971">
        <v>1</v>
      </c>
      <c r="W5971">
        <v>1</v>
      </c>
      <c r="X5971" t="s">
        <v>1532</v>
      </c>
      <c r="Y5971" t="s">
        <v>6131</v>
      </c>
      <c r="Z5971" t="s">
        <v>5178</v>
      </c>
      <c r="AA5971" t="s">
        <v>6073</v>
      </c>
      <c r="AB5971" t="s">
        <v>6157</v>
      </c>
      <c r="AC5971" t="s">
        <v>6157</v>
      </c>
      <c r="AD5971" t="s">
        <v>6157</v>
      </c>
      <c r="AE5971" t="s">
        <v>6157</v>
      </c>
      <c r="AF5971" t="s">
        <v>6157</v>
      </c>
      <c r="AG5971" t="s">
        <v>6157</v>
      </c>
      <c r="AH5971" t="s">
        <v>6157</v>
      </c>
      <c r="AI5971" t="s">
        <v>6157</v>
      </c>
      <c r="AJ5971" t="s">
        <v>5463</v>
      </c>
      <c r="AK5971" t="s">
        <v>6044</v>
      </c>
      <c r="AL5971" t="s">
        <v>6037</v>
      </c>
      <c r="AM5971" t="s">
        <v>1435</v>
      </c>
      <c r="AN5971" s="7">
        <v>2016</v>
      </c>
      <c r="AO5971" s="29">
        <v>17</v>
      </c>
      <c r="AP5971">
        <v>-46.117012000000003</v>
      </c>
      <c r="AQ5971">
        <v>169.96525800000001</v>
      </c>
      <c r="AR5971" t="s">
        <v>289</v>
      </c>
      <c r="AS5971">
        <v>20</v>
      </c>
      <c r="AT5971" t="s">
        <v>6038</v>
      </c>
      <c r="AU5971" t="s">
        <v>274</v>
      </c>
      <c r="AV5971" t="s">
        <v>4353</v>
      </c>
      <c r="AW5971" t="s">
        <v>4353</v>
      </c>
      <c r="AX5971" t="s">
        <v>4353</v>
      </c>
      <c r="AY5971">
        <v>1860</v>
      </c>
      <c r="AZ5971">
        <v>1890</v>
      </c>
      <c r="BA5971" t="s">
        <v>7019</v>
      </c>
      <c r="BB5971" t="s">
        <v>4785</v>
      </c>
      <c r="BC5971" t="s">
        <v>6157</v>
      </c>
      <c r="BD5971" s="7"/>
      <c r="BH5971" t="s">
        <v>295</v>
      </c>
      <c r="BI5971" t="s">
        <v>7276</v>
      </c>
      <c r="BJ5971" t="s">
        <v>6492</v>
      </c>
      <c r="BK5971" t="s">
        <v>6491</v>
      </c>
      <c r="BL5971" s="7">
        <v>2021</v>
      </c>
      <c r="BQ5971" t="s">
        <v>6074</v>
      </c>
      <c r="BR5971">
        <v>1</v>
      </c>
      <c r="BS5971" t="s">
        <v>6579</v>
      </c>
      <c r="BT5971" t="s">
        <v>6611</v>
      </c>
      <c r="BW5971">
        <v>-20.73</v>
      </c>
      <c r="BY5971">
        <v>9.08</v>
      </c>
      <c r="CB5971">
        <v>3.5</v>
      </c>
      <c r="CC5971">
        <v>40.380000000000003</v>
      </c>
      <c r="CD5971">
        <v>13.33</v>
      </c>
    </row>
    <row r="5972" spans="1:82" ht="16" customHeight="1">
      <c r="A5972">
        <v>5971</v>
      </c>
      <c r="B5972" t="s">
        <v>7221</v>
      </c>
      <c r="C5972" s="2">
        <v>45024</v>
      </c>
      <c r="E5972" t="s">
        <v>6132</v>
      </c>
      <c r="F5972" t="s">
        <v>6124</v>
      </c>
      <c r="G5972" t="s">
        <v>1608</v>
      </c>
      <c r="H5972" t="s">
        <v>6157</v>
      </c>
      <c r="I5972" t="s">
        <v>4349</v>
      </c>
      <c r="J5972" t="s">
        <v>4350</v>
      </c>
      <c r="K5972" t="s">
        <v>4351</v>
      </c>
      <c r="L5972" t="s">
        <v>6157</v>
      </c>
      <c r="M5972" t="s">
        <v>1608</v>
      </c>
      <c r="N5972" t="s">
        <v>289</v>
      </c>
      <c r="O5972" t="s">
        <v>6157</v>
      </c>
      <c r="P5972" t="s">
        <v>6157</v>
      </c>
      <c r="Q5972" t="s">
        <v>3969</v>
      </c>
      <c r="R5972" t="s">
        <v>6157</v>
      </c>
      <c r="S5972" t="s">
        <v>4354</v>
      </c>
      <c r="T5972" t="s">
        <v>5798</v>
      </c>
      <c r="U5972" t="s">
        <v>1368</v>
      </c>
      <c r="V5972">
        <v>1</v>
      </c>
      <c r="W5972">
        <v>1</v>
      </c>
      <c r="X5972" t="s">
        <v>1532</v>
      </c>
      <c r="Y5972" t="s">
        <v>6133</v>
      </c>
      <c r="Z5972" t="s">
        <v>5178</v>
      </c>
      <c r="AA5972" t="s">
        <v>6073</v>
      </c>
      <c r="AB5972" t="s">
        <v>6157</v>
      </c>
      <c r="AC5972" t="s">
        <v>6157</v>
      </c>
      <c r="AD5972" t="s">
        <v>6157</v>
      </c>
      <c r="AE5972" t="s">
        <v>6157</v>
      </c>
      <c r="AF5972" t="s">
        <v>6157</v>
      </c>
      <c r="AG5972" t="s">
        <v>6157</v>
      </c>
      <c r="AH5972" t="s">
        <v>6157</v>
      </c>
      <c r="AI5972" t="s">
        <v>6157</v>
      </c>
      <c r="AJ5972" t="s">
        <v>5463</v>
      </c>
      <c r="AK5972" t="s">
        <v>6044</v>
      </c>
      <c r="AL5972" t="s">
        <v>6037</v>
      </c>
      <c r="AM5972" t="s">
        <v>1435</v>
      </c>
      <c r="AN5972" s="7">
        <v>2016</v>
      </c>
      <c r="AO5972" s="29">
        <v>17</v>
      </c>
      <c r="AP5972">
        <v>-46.117012000000003</v>
      </c>
      <c r="AQ5972">
        <v>169.96525800000001</v>
      </c>
      <c r="AR5972" t="s">
        <v>289</v>
      </c>
      <c r="AS5972">
        <v>20</v>
      </c>
      <c r="AT5972" t="s">
        <v>6038</v>
      </c>
      <c r="AU5972" t="s">
        <v>274</v>
      </c>
      <c r="AV5972" t="s">
        <v>4353</v>
      </c>
      <c r="AW5972" t="s">
        <v>4353</v>
      </c>
      <c r="AX5972" t="s">
        <v>4353</v>
      </c>
      <c r="AY5972">
        <v>1860</v>
      </c>
      <c r="AZ5972">
        <v>1890</v>
      </c>
      <c r="BA5972" t="s">
        <v>7019</v>
      </c>
      <c r="BB5972" t="s">
        <v>4785</v>
      </c>
      <c r="BC5972" t="s">
        <v>6157</v>
      </c>
      <c r="BD5972" s="7"/>
      <c r="BH5972" t="s">
        <v>295</v>
      </c>
      <c r="BI5972" t="s">
        <v>7276</v>
      </c>
      <c r="BJ5972" t="s">
        <v>6492</v>
      </c>
      <c r="BK5972" t="s">
        <v>6491</v>
      </c>
      <c r="BL5972" s="7">
        <v>2021</v>
      </c>
      <c r="BQ5972" t="s">
        <v>6074</v>
      </c>
      <c r="BR5972">
        <v>1</v>
      </c>
      <c r="BS5972" t="s">
        <v>6579</v>
      </c>
      <c r="BT5972" t="s">
        <v>6611</v>
      </c>
      <c r="BW5972">
        <v>-20.7</v>
      </c>
      <c r="BY5972">
        <v>9.32</v>
      </c>
      <c r="CB5972">
        <v>3.8</v>
      </c>
      <c r="CC5972">
        <v>42.26</v>
      </c>
      <c r="CD5972">
        <v>12.97</v>
      </c>
    </row>
    <row r="5973" spans="1:82" ht="16" customHeight="1">
      <c r="A5973">
        <v>5972</v>
      </c>
      <c r="B5973" t="s">
        <v>7221</v>
      </c>
      <c r="C5973" s="2">
        <v>45024</v>
      </c>
      <c r="E5973" t="s">
        <v>6134</v>
      </c>
      <c r="F5973" t="s">
        <v>6124</v>
      </c>
      <c r="G5973" t="s">
        <v>1608</v>
      </c>
      <c r="H5973" t="s">
        <v>6157</v>
      </c>
      <c r="I5973" t="s">
        <v>4349</v>
      </c>
      <c r="J5973" t="s">
        <v>4350</v>
      </c>
      <c r="K5973" t="s">
        <v>4351</v>
      </c>
      <c r="L5973" t="s">
        <v>6157</v>
      </c>
      <c r="M5973" t="s">
        <v>1608</v>
      </c>
      <c r="N5973" t="s">
        <v>289</v>
      </c>
      <c r="O5973" t="s">
        <v>6157</v>
      </c>
      <c r="P5973" t="s">
        <v>6157</v>
      </c>
      <c r="Q5973" t="s">
        <v>3969</v>
      </c>
      <c r="R5973" t="s">
        <v>6157</v>
      </c>
      <c r="S5973" t="s">
        <v>4354</v>
      </c>
      <c r="T5973" t="s">
        <v>5798</v>
      </c>
      <c r="U5973" t="s">
        <v>1368</v>
      </c>
      <c r="V5973">
        <v>1</v>
      </c>
      <c r="W5973">
        <v>1</v>
      </c>
      <c r="X5973" t="s">
        <v>1532</v>
      </c>
      <c r="Y5973" t="s">
        <v>6135</v>
      </c>
      <c r="Z5973" t="s">
        <v>5178</v>
      </c>
      <c r="AA5973" t="s">
        <v>6073</v>
      </c>
      <c r="AB5973" t="s">
        <v>6157</v>
      </c>
      <c r="AC5973" t="s">
        <v>6157</v>
      </c>
      <c r="AD5973" t="s">
        <v>6157</v>
      </c>
      <c r="AE5973" t="s">
        <v>6157</v>
      </c>
      <c r="AF5973" t="s">
        <v>6157</v>
      </c>
      <c r="AG5973" t="s">
        <v>6157</v>
      </c>
      <c r="AH5973" t="s">
        <v>6157</v>
      </c>
      <c r="AI5973" t="s">
        <v>6157</v>
      </c>
      <c r="AJ5973" t="s">
        <v>5463</v>
      </c>
      <c r="AK5973" t="s">
        <v>6044</v>
      </c>
      <c r="AL5973" t="s">
        <v>6037</v>
      </c>
      <c r="AM5973" t="s">
        <v>1435</v>
      </c>
      <c r="AN5973" s="7">
        <v>2016</v>
      </c>
      <c r="AO5973" s="29">
        <v>17</v>
      </c>
      <c r="AP5973">
        <v>-46.117012000000003</v>
      </c>
      <c r="AQ5973">
        <v>169.96525800000001</v>
      </c>
      <c r="AR5973" t="s">
        <v>289</v>
      </c>
      <c r="AS5973">
        <v>20</v>
      </c>
      <c r="AT5973" t="s">
        <v>6038</v>
      </c>
      <c r="AU5973" t="s">
        <v>274</v>
      </c>
      <c r="AV5973" t="s">
        <v>4353</v>
      </c>
      <c r="AW5973" t="s">
        <v>4353</v>
      </c>
      <c r="AX5973" t="s">
        <v>4353</v>
      </c>
      <c r="AY5973">
        <v>1860</v>
      </c>
      <c r="AZ5973">
        <v>1890</v>
      </c>
      <c r="BA5973" t="s">
        <v>7019</v>
      </c>
      <c r="BB5973" t="s">
        <v>4785</v>
      </c>
      <c r="BC5973" t="s">
        <v>6157</v>
      </c>
      <c r="BD5973" s="7"/>
      <c r="BH5973" t="s">
        <v>295</v>
      </c>
      <c r="BI5973" t="s">
        <v>7276</v>
      </c>
      <c r="BJ5973" t="s">
        <v>6492</v>
      </c>
      <c r="BK5973" t="s">
        <v>6491</v>
      </c>
      <c r="BL5973" s="7">
        <v>2021</v>
      </c>
      <c r="BQ5973" t="s">
        <v>6074</v>
      </c>
      <c r="BR5973">
        <v>1</v>
      </c>
      <c r="BS5973" t="s">
        <v>6579</v>
      </c>
      <c r="BT5973" t="s">
        <v>6611</v>
      </c>
      <c r="BW5973">
        <v>-21.29</v>
      </c>
      <c r="BY5973">
        <v>8.98</v>
      </c>
      <c r="CB5973">
        <v>3.5</v>
      </c>
      <c r="CC5973">
        <v>39.1</v>
      </c>
      <c r="CD5973">
        <v>12.93</v>
      </c>
    </row>
    <row r="5974" spans="1:82" ht="16" customHeight="1">
      <c r="A5974">
        <v>5973</v>
      </c>
      <c r="B5974" t="s">
        <v>7221</v>
      </c>
      <c r="C5974" s="2">
        <v>45024</v>
      </c>
      <c r="E5974" t="s">
        <v>6136</v>
      </c>
      <c r="F5974" t="s">
        <v>6124</v>
      </c>
      <c r="G5974" t="s">
        <v>1608</v>
      </c>
      <c r="H5974" t="s">
        <v>6157</v>
      </c>
      <c r="I5974" t="s">
        <v>4349</v>
      </c>
      <c r="J5974" t="s">
        <v>4350</v>
      </c>
      <c r="K5974" t="s">
        <v>4351</v>
      </c>
      <c r="L5974" t="s">
        <v>6157</v>
      </c>
      <c r="M5974" t="s">
        <v>1608</v>
      </c>
      <c r="N5974" t="s">
        <v>289</v>
      </c>
      <c r="O5974" t="s">
        <v>6157</v>
      </c>
      <c r="P5974" t="s">
        <v>6157</v>
      </c>
      <c r="Q5974" t="s">
        <v>3969</v>
      </c>
      <c r="R5974" t="s">
        <v>6157</v>
      </c>
      <c r="S5974" t="s">
        <v>4354</v>
      </c>
      <c r="T5974" t="s">
        <v>5798</v>
      </c>
      <c r="U5974" t="s">
        <v>1368</v>
      </c>
      <c r="V5974">
        <v>1</v>
      </c>
      <c r="W5974">
        <v>1</v>
      </c>
      <c r="X5974" t="s">
        <v>1532</v>
      </c>
      <c r="Y5974" t="s">
        <v>6137</v>
      </c>
      <c r="Z5974" t="s">
        <v>5178</v>
      </c>
      <c r="AA5974" t="s">
        <v>6073</v>
      </c>
      <c r="AB5974" t="s">
        <v>6157</v>
      </c>
      <c r="AC5974" t="s">
        <v>6157</v>
      </c>
      <c r="AD5974" t="s">
        <v>6157</v>
      </c>
      <c r="AE5974" t="s">
        <v>6157</v>
      </c>
      <c r="AF5974" t="s">
        <v>6157</v>
      </c>
      <c r="AG5974" t="s">
        <v>6157</v>
      </c>
      <c r="AH5974" t="s">
        <v>6157</v>
      </c>
      <c r="AI5974" t="s">
        <v>6157</v>
      </c>
      <c r="AJ5974" t="s">
        <v>5463</v>
      </c>
      <c r="AK5974" t="s">
        <v>6044</v>
      </c>
      <c r="AL5974" t="s">
        <v>6037</v>
      </c>
      <c r="AM5974" t="s">
        <v>1435</v>
      </c>
      <c r="AN5974" s="7">
        <v>2016</v>
      </c>
      <c r="AO5974" s="29">
        <v>17</v>
      </c>
      <c r="AP5974">
        <v>-46.117012000000003</v>
      </c>
      <c r="AQ5974">
        <v>169.96525800000001</v>
      </c>
      <c r="AR5974" t="s">
        <v>289</v>
      </c>
      <c r="AS5974">
        <v>20</v>
      </c>
      <c r="AT5974" t="s">
        <v>6038</v>
      </c>
      <c r="AU5974" t="s">
        <v>274</v>
      </c>
      <c r="AV5974" t="s">
        <v>4353</v>
      </c>
      <c r="AW5974" t="s">
        <v>4353</v>
      </c>
      <c r="AX5974" t="s">
        <v>4353</v>
      </c>
      <c r="AY5974">
        <v>1860</v>
      </c>
      <c r="AZ5974">
        <v>1890</v>
      </c>
      <c r="BA5974" t="s">
        <v>7019</v>
      </c>
      <c r="BB5974" t="s">
        <v>4785</v>
      </c>
      <c r="BC5974" t="s">
        <v>6157</v>
      </c>
      <c r="BD5974" s="7"/>
      <c r="BH5974" t="s">
        <v>295</v>
      </c>
      <c r="BI5974" t="s">
        <v>7276</v>
      </c>
      <c r="BJ5974" t="s">
        <v>6492</v>
      </c>
      <c r="BK5974" t="s">
        <v>6491</v>
      </c>
      <c r="BL5974" s="7">
        <v>2021</v>
      </c>
      <c r="BQ5974" t="s">
        <v>6074</v>
      </c>
      <c r="BR5974">
        <v>1</v>
      </c>
      <c r="BS5974" t="s">
        <v>6579</v>
      </c>
      <c r="BT5974" t="s">
        <v>6611</v>
      </c>
      <c r="BW5974">
        <v>-20.85</v>
      </c>
      <c r="BY5974">
        <v>9.36</v>
      </c>
      <c r="CB5974">
        <v>4.0999999999999996</v>
      </c>
      <c r="CC5974">
        <v>44.8</v>
      </c>
      <c r="CD5974">
        <v>12.82</v>
      </c>
    </row>
    <row r="5975" spans="1:82" ht="16" customHeight="1">
      <c r="A5975">
        <v>5974</v>
      </c>
      <c r="B5975" t="s">
        <v>7221</v>
      </c>
      <c r="C5975" s="2">
        <v>45024</v>
      </c>
      <c r="E5975" t="s">
        <v>6138</v>
      </c>
      <c r="F5975" t="s">
        <v>6139</v>
      </c>
      <c r="G5975" t="s">
        <v>1608</v>
      </c>
      <c r="H5975" t="s">
        <v>6157</v>
      </c>
      <c r="I5975" t="s">
        <v>4349</v>
      </c>
      <c r="J5975" t="s">
        <v>4350</v>
      </c>
      <c r="K5975" t="s">
        <v>4351</v>
      </c>
      <c r="L5975" t="s">
        <v>6157</v>
      </c>
      <c r="M5975" t="s">
        <v>1608</v>
      </c>
      <c r="N5975" t="s">
        <v>289</v>
      </c>
      <c r="O5975" t="s">
        <v>6157</v>
      </c>
      <c r="P5975" t="s">
        <v>6157</v>
      </c>
      <c r="Q5975" t="s">
        <v>3969</v>
      </c>
      <c r="R5975" t="s">
        <v>6157</v>
      </c>
      <c r="S5975" t="s">
        <v>4354</v>
      </c>
      <c r="T5975" t="s">
        <v>6876</v>
      </c>
      <c r="U5975" t="s">
        <v>1368</v>
      </c>
      <c r="V5975">
        <v>1.3</v>
      </c>
      <c r="W5975">
        <v>1.5</v>
      </c>
      <c r="X5975" t="s">
        <v>1532</v>
      </c>
      <c r="Y5975" t="s">
        <v>6108</v>
      </c>
      <c r="Z5975" t="s">
        <v>5178</v>
      </c>
      <c r="AA5975" t="s">
        <v>6073</v>
      </c>
      <c r="AB5975" t="s">
        <v>6157</v>
      </c>
      <c r="AC5975" t="s">
        <v>6157</v>
      </c>
      <c r="AD5975" t="s">
        <v>6157</v>
      </c>
      <c r="AE5975" t="s">
        <v>6157</v>
      </c>
      <c r="AF5975" t="s">
        <v>6157</v>
      </c>
      <c r="AG5975" t="s">
        <v>6157</v>
      </c>
      <c r="AH5975" t="s">
        <v>6157</v>
      </c>
      <c r="AI5975" t="s">
        <v>6157</v>
      </c>
      <c r="AJ5975" t="s">
        <v>5463</v>
      </c>
      <c r="AK5975" t="s">
        <v>6044</v>
      </c>
      <c r="AL5975" t="s">
        <v>6037</v>
      </c>
      <c r="AM5975" t="s">
        <v>1435</v>
      </c>
      <c r="AN5975" s="7">
        <v>2016</v>
      </c>
      <c r="AO5975" s="29">
        <v>17</v>
      </c>
      <c r="AP5975">
        <v>-46.117012000000003</v>
      </c>
      <c r="AQ5975">
        <v>169.96525800000001</v>
      </c>
      <c r="AR5975" t="s">
        <v>289</v>
      </c>
      <c r="AS5975">
        <v>20</v>
      </c>
      <c r="AT5975" t="s">
        <v>6038</v>
      </c>
      <c r="AU5975" t="s">
        <v>274</v>
      </c>
      <c r="AV5975" t="s">
        <v>4353</v>
      </c>
      <c r="AW5975" t="s">
        <v>4353</v>
      </c>
      <c r="AX5975" t="s">
        <v>4353</v>
      </c>
      <c r="AY5975">
        <v>1860</v>
      </c>
      <c r="AZ5975">
        <v>1890</v>
      </c>
      <c r="BA5975" t="s">
        <v>7019</v>
      </c>
      <c r="BB5975" t="s">
        <v>4785</v>
      </c>
      <c r="BC5975" t="s">
        <v>6157</v>
      </c>
      <c r="BD5975" s="7"/>
      <c r="BH5975" t="s">
        <v>295</v>
      </c>
      <c r="BI5975" t="s">
        <v>7276</v>
      </c>
      <c r="BJ5975" t="s">
        <v>6492</v>
      </c>
      <c r="BK5975" t="s">
        <v>6491</v>
      </c>
      <c r="BL5975" s="7">
        <v>2021</v>
      </c>
      <c r="BQ5975" t="s">
        <v>6074</v>
      </c>
      <c r="BR5975">
        <v>1</v>
      </c>
      <c r="BS5975" t="s">
        <v>6579</v>
      </c>
      <c r="BT5975" t="s">
        <v>6611</v>
      </c>
      <c r="BW5975">
        <v>-19.600000000000001</v>
      </c>
      <c r="BY5975">
        <v>7.95</v>
      </c>
      <c r="CB5975">
        <v>3.5</v>
      </c>
      <c r="CC5975">
        <v>40.119999999999997</v>
      </c>
      <c r="CD5975">
        <v>13.35</v>
      </c>
    </row>
    <row r="5976" spans="1:82" ht="16" customHeight="1">
      <c r="A5976">
        <v>5975</v>
      </c>
      <c r="B5976" t="s">
        <v>7221</v>
      </c>
      <c r="C5976" s="2">
        <v>45024</v>
      </c>
      <c r="E5976" t="s">
        <v>6140</v>
      </c>
      <c r="F5976" t="s">
        <v>6139</v>
      </c>
      <c r="G5976" t="s">
        <v>1608</v>
      </c>
      <c r="H5976" t="s">
        <v>6157</v>
      </c>
      <c r="I5976" t="s">
        <v>4349</v>
      </c>
      <c r="J5976" t="s">
        <v>4350</v>
      </c>
      <c r="K5976" t="s">
        <v>4351</v>
      </c>
      <c r="L5976" t="s">
        <v>6157</v>
      </c>
      <c r="M5976" t="s">
        <v>1608</v>
      </c>
      <c r="N5976" t="s">
        <v>289</v>
      </c>
      <c r="O5976" t="s">
        <v>6157</v>
      </c>
      <c r="P5976" t="s">
        <v>6157</v>
      </c>
      <c r="Q5976" t="s">
        <v>3969</v>
      </c>
      <c r="R5976" t="s">
        <v>6157</v>
      </c>
      <c r="S5976" t="s">
        <v>4354</v>
      </c>
      <c r="T5976" t="s">
        <v>6876</v>
      </c>
      <c r="U5976" t="s">
        <v>1368</v>
      </c>
      <c r="V5976">
        <v>1.3</v>
      </c>
      <c r="W5976">
        <v>1.5</v>
      </c>
      <c r="X5976" t="s">
        <v>1532</v>
      </c>
      <c r="Y5976" t="s">
        <v>6110</v>
      </c>
      <c r="Z5976" t="s">
        <v>5178</v>
      </c>
      <c r="AA5976" t="s">
        <v>6073</v>
      </c>
      <c r="AB5976" t="s">
        <v>6157</v>
      </c>
      <c r="AC5976" t="s">
        <v>6157</v>
      </c>
      <c r="AD5976" t="s">
        <v>6157</v>
      </c>
      <c r="AE5976" t="s">
        <v>6157</v>
      </c>
      <c r="AF5976" t="s">
        <v>6157</v>
      </c>
      <c r="AG5976" t="s">
        <v>6157</v>
      </c>
      <c r="AH5976" t="s">
        <v>6157</v>
      </c>
      <c r="AI5976" t="s">
        <v>6157</v>
      </c>
      <c r="AJ5976" t="s">
        <v>5463</v>
      </c>
      <c r="AK5976" t="s">
        <v>6044</v>
      </c>
      <c r="AL5976" t="s">
        <v>6037</v>
      </c>
      <c r="AM5976" t="s">
        <v>1435</v>
      </c>
      <c r="AN5976" s="7">
        <v>2016</v>
      </c>
      <c r="AO5976" s="29">
        <v>17</v>
      </c>
      <c r="AP5976">
        <v>-46.117012000000003</v>
      </c>
      <c r="AQ5976">
        <v>169.96525800000001</v>
      </c>
      <c r="AR5976" t="s">
        <v>289</v>
      </c>
      <c r="AS5976">
        <v>20</v>
      </c>
      <c r="AT5976" t="s">
        <v>6038</v>
      </c>
      <c r="AU5976" t="s">
        <v>274</v>
      </c>
      <c r="AV5976" t="s">
        <v>4353</v>
      </c>
      <c r="AW5976" t="s">
        <v>4353</v>
      </c>
      <c r="AX5976" t="s">
        <v>4353</v>
      </c>
      <c r="AY5976">
        <v>1860</v>
      </c>
      <c r="AZ5976">
        <v>1890</v>
      </c>
      <c r="BA5976" t="s">
        <v>7019</v>
      </c>
      <c r="BB5976" t="s">
        <v>4785</v>
      </c>
      <c r="BC5976" t="s">
        <v>6157</v>
      </c>
      <c r="BD5976" s="7"/>
      <c r="BH5976" t="s">
        <v>295</v>
      </c>
      <c r="BI5976" t="s">
        <v>7276</v>
      </c>
      <c r="BJ5976" t="s">
        <v>6492</v>
      </c>
      <c r="BK5976" t="s">
        <v>6491</v>
      </c>
      <c r="BL5976" s="7">
        <v>2021</v>
      </c>
      <c r="BQ5976" t="s">
        <v>6074</v>
      </c>
      <c r="BR5976">
        <v>1</v>
      </c>
      <c r="BS5976" t="s">
        <v>6579</v>
      </c>
      <c r="BT5976" t="s">
        <v>6611</v>
      </c>
      <c r="BW5976">
        <v>-20.41</v>
      </c>
      <c r="BY5976">
        <v>7.49</v>
      </c>
      <c r="CB5976">
        <v>3.8</v>
      </c>
      <c r="CC5976">
        <v>41.54</v>
      </c>
      <c r="CD5976">
        <v>12.64</v>
      </c>
    </row>
    <row r="5977" spans="1:82" ht="16" customHeight="1">
      <c r="A5977">
        <v>5976</v>
      </c>
      <c r="B5977" t="s">
        <v>7221</v>
      </c>
      <c r="C5977" s="2">
        <v>45024</v>
      </c>
      <c r="E5977" t="s">
        <v>6141</v>
      </c>
      <c r="F5977" t="s">
        <v>6142</v>
      </c>
      <c r="G5977" t="s">
        <v>1608</v>
      </c>
      <c r="H5977" t="s">
        <v>6157</v>
      </c>
      <c r="I5977" t="s">
        <v>4349</v>
      </c>
      <c r="J5977" t="s">
        <v>4350</v>
      </c>
      <c r="K5977" t="s">
        <v>4351</v>
      </c>
      <c r="L5977" t="s">
        <v>6157</v>
      </c>
      <c r="M5977" t="s">
        <v>1608</v>
      </c>
      <c r="N5977" t="s">
        <v>289</v>
      </c>
      <c r="O5977" t="s">
        <v>6157</v>
      </c>
      <c r="P5977" t="s">
        <v>6157</v>
      </c>
      <c r="Q5977" t="s">
        <v>3969</v>
      </c>
      <c r="R5977" t="s">
        <v>6157</v>
      </c>
      <c r="S5977" t="s">
        <v>4354</v>
      </c>
      <c r="T5977" t="s">
        <v>5780</v>
      </c>
      <c r="U5977" s="4" t="s">
        <v>1368</v>
      </c>
      <c r="V5977">
        <v>3</v>
      </c>
      <c r="W5977">
        <v>3</v>
      </c>
      <c r="X5977" t="s">
        <v>1532</v>
      </c>
      <c r="Y5977" t="s">
        <v>5780</v>
      </c>
      <c r="Z5977" t="s">
        <v>5178</v>
      </c>
      <c r="AA5977" t="s">
        <v>6073</v>
      </c>
      <c r="AB5977" t="s">
        <v>6157</v>
      </c>
      <c r="AC5977" t="s">
        <v>6157</v>
      </c>
      <c r="AD5977" t="s">
        <v>6157</v>
      </c>
      <c r="AE5977" t="s">
        <v>6157</v>
      </c>
      <c r="AF5977" t="s">
        <v>6157</v>
      </c>
      <c r="AG5977" t="s">
        <v>6157</v>
      </c>
      <c r="AH5977" t="s">
        <v>6157</v>
      </c>
      <c r="AI5977" t="s">
        <v>6157</v>
      </c>
      <c r="AJ5977" t="s">
        <v>5463</v>
      </c>
      <c r="AK5977" t="s">
        <v>6044</v>
      </c>
      <c r="AL5977" t="s">
        <v>6037</v>
      </c>
      <c r="AM5977" t="s">
        <v>1435</v>
      </c>
      <c r="AN5977" s="7">
        <v>2016</v>
      </c>
      <c r="AO5977" s="29">
        <v>17</v>
      </c>
      <c r="AP5977">
        <v>-46.117012000000003</v>
      </c>
      <c r="AQ5977">
        <v>169.96525800000001</v>
      </c>
      <c r="AR5977" t="s">
        <v>289</v>
      </c>
      <c r="AS5977">
        <v>20</v>
      </c>
      <c r="AT5977" t="s">
        <v>6038</v>
      </c>
      <c r="AU5977" t="s">
        <v>274</v>
      </c>
      <c r="AV5977" t="s">
        <v>4353</v>
      </c>
      <c r="AW5977" t="s">
        <v>4353</v>
      </c>
      <c r="AX5977" t="s">
        <v>4353</v>
      </c>
      <c r="AY5977">
        <v>1860</v>
      </c>
      <c r="AZ5977">
        <v>1890</v>
      </c>
      <c r="BA5977" t="s">
        <v>7019</v>
      </c>
      <c r="BB5977" t="s">
        <v>4785</v>
      </c>
      <c r="BC5977" t="s">
        <v>6157</v>
      </c>
      <c r="BD5977" s="7"/>
      <c r="BH5977" t="s">
        <v>295</v>
      </c>
      <c r="BI5977" t="s">
        <v>7276</v>
      </c>
      <c r="BJ5977" t="s">
        <v>6492</v>
      </c>
      <c r="BK5977" t="s">
        <v>6491</v>
      </c>
      <c r="BL5977" s="7">
        <v>2021</v>
      </c>
      <c r="BQ5977" t="s">
        <v>6074</v>
      </c>
      <c r="BR5977">
        <v>1</v>
      </c>
      <c r="BS5977" t="s">
        <v>6579</v>
      </c>
      <c r="BT5977" t="s">
        <v>6611</v>
      </c>
      <c r="BW5977">
        <v>-19.579999999999998</v>
      </c>
      <c r="BY5977">
        <v>8.5</v>
      </c>
      <c r="CB5977">
        <v>3.7</v>
      </c>
      <c r="CC5977">
        <v>41</v>
      </c>
      <c r="CD5977">
        <v>12.79</v>
      </c>
    </row>
    <row r="5978" spans="1:82" ht="16" customHeight="1">
      <c r="A5978">
        <v>5977</v>
      </c>
      <c r="B5978" t="s">
        <v>7221</v>
      </c>
      <c r="C5978" s="2">
        <v>45024</v>
      </c>
      <c r="E5978" t="s">
        <v>6143</v>
      </c>
      <c r="F5978" t="s">
        <v>6142</v>
      </c>
      <c r="G5978" t="s">
        <v>1608</v>
      </c>
      <c r="H5978" t="s">
        <v>6157</v>
      </c>
      <c r="I5978" t="s">
        <v>4349</v>
      </c>
      <c r="J5978" t="s">
        <v>4350</v>
      </c>
      <c r="K5978" t="s">
        <v>4351</v>
      </c>
      <c r="L5978" t="s">
        <v>6157</v>
      </c>
      <c r="M5978" t="s">
        <v>1608</v>
      </c>
      <c r="N5978" t="s">
        <v>289</v>
      </c>
      <c r="O5978" t="s">
        <v>6157</v>
      </c>
      <c r="P5978" t="s">
        <v>6157</v>
      </c>
      <c r="Q5978" t="s">
        <v>3969</v>
      </c>
      <c r="R5978" t="s">
        <v>6157</v>
      </c>
      <c r="S5978" t="s">
        <v>4354</v>
      </c>
      <c r="T5978" t="s">
        <v>5780</v>
      </c>
      <c r="U5978" s="4" t="s">
        <v>1368</v>
      </c>
      <c r="V5978">
        <v>3</v>
      </c>
      <c r="W5978">
        <v>3</v>
      </c>
      <c r="X5978" t="s">
        <v>1532</v>
      </c>
      <c r="Y5978" t="s">
        <v>6144</v>
      </c>
      <c r="Z5978" t="s">
        <v>5178</v>
      </c>
      <c r="AA5978" t="s">
        <v>6073</v>
      </c>
      <c r="AB5978" t="s">
        <v>6157</v>
      </c>
      <c r="AC5978" t="s">
        <v>6157</v>
      </c>
      <c r="AD5978" t="s">
        <v>6157</v>
      </c>
      <c r="AE5978" t="s">
        <v>6157</v>
      </c>
      <c r="AF5978" t="s">
        <v>6157</v>
      </c>
      <c r="AG5978" t="s">
        <v>6157</v>
      </c>
      <c r="AH5978" t="s">
        <v>6157</v>
      </c>
      <c r="AI5978" t="s">
        <v>6157</v>
      </c>
      <c r="AJ5978" t="s">
        <v>5463</v>
      </c>
      <c r="AK5978" t="s">
        <v>6044</v>
      </c>
      <c r="AL5978" t="s">
        <v>6037</v>
      </c>
      <c r="AM5978" t="s">
        <v>1435</v>
      </c>
      <c r="AN5978" s="7">
        <v>2016</v>
      </c>
      <c r="AO5978" s="29">
        <v>17</v>
      </c>
      <c r="AP5978">
        <v>-46.117012000000003</v>
      </c>
      <c r="AQ5978">
        <v>169.96525800000001</v>
      </c>
      <c r="AR5978" t="s">
        <v>289</v>
      </c>
      <c r="AS5978">
        <v>20</v>
      </c>
      <c r="AT5978" t="s">
        <v>6038</v>
      </c>
      <c r="AU5978" t="s">
        <v>274</v>
      </c>
      <c r="AV5978" t="s">
        <v>4353</v>
      </c>
      <c r="AW5978" t="s">
        <v>4353</v>
      </c>
      <c r="AX5978" t="s">
        <v>4353</v>
      </c>
      <c r="AY5978">
        <v>1860</v>
      </c>
      <c r="AZ5978">
        <v>1890</v>
      </c>
      <c r="BA5978" t="s">
        <v>7019</v>
      </c>
      <c r="BB5978" t="s">
        <v>4785</v>
      </c>
      <c r="BC5978" t="s">
        <v>6157</v>
      </c>
      <c r="BD5978" s="7"/>
      <c r="BH5978" t="s">
        <v>295</v>
      </c>
      <c r="BI5978" t="s">
        <v>7276</v>
      </c>
      <c r="BJ5978" t="s">
        <v>6492</v>
      </c>
      <c r="BK5978" t="s">
        <v>6491</v>
      </c>
      <c r="BL5978" s="7">
        <v>2021</v>
      </c>
      <c r="BQ5978" t="s">
        <v>6074</v>
      </c>
      <c r="BR5978">
        <v>1</v>
      </c>
      <c r="BS5978" t="s">
        <v>6579</v>
      </c>
      <c r="BT5978" t="s">
        <v>6611</v>
      </c>
      <c r="BW5978">
        <v>-19.489999999999998</v>
      </c>
      <c r="BY5978">
        <v>8.3699999999999992</v>
      </c>
      <c r="CB5978">
        <v>3.8</v>
      </c>
      <c r="CC5978">
        <v>43.2</v>
      </c>
      <c r="CD5978">
        <v>13.22</v>
      </c>
    </row>
    <row r="5979" spans="1:82" ht="16" customHeight="1">
      <c r="A5979">
        <v>5978</v>
      </c>
      <c r="B5979" t="s">
        <v>7221</v>
      </c>
      <c r="C5979" s="2">
        <v>45024</v>
      </c>
      <c r="E5979" t="s">
        <v>6145</v>
      </c>
      <c r="F5979" t="s">
        <v>6142</v>
      </c>
      <c r="G5979" t="s">
        <v>1608</v>
      </c>
      <c r="H5979" t="s">
        <v>6157</v>
      </c>
      <c r="I5979" t="s">
        <v>4349</v>
      </c>
      <c r="J5979" t="s">
        <v>4350</v>
      </c>
      <c r="K5979" t="s">
        <v>4351</v>
      </c>
      <c r="L5979" t="s">
        <v>6157</v>
      </c>
      <c r="M5979" t="s">
        <v>1608</v>
      </c>
      <c r="N5979" t="s">
        <v>289</v>
      </c>
      <c r="O5979" t="s">
        <v>6157</v>
      </c>
      <c r="P5979" t="s">
        <v>6157</v>
      </c>
      <c r="Q5979" t="s">
        <v>3969</v>
      </c>
      <c r="R5979" t="s">
        <v>6157</v>
      </c>
      <c r="S5979" t="s">
        <v>4354</v>
      </c>
      <c r="T5979" t="s">
        <v>5780</v>
      </c>
      <c r="U5979" s="4" t="s">
        <v>1368</v>
      </c>
      <c r="V5979">
        <v>3</v>
      </c>
      <c r="W5979">
        <v>3</v>
      </c>
      <c r="X5979" t="s">
        <v>1532</v>
      </c>
      <c r="Y5979" t="s">
        <v>6146</v>
      </c>
      <c r="Z5979" t="s">
        <v>5178</v>
      </c>
      <c r="AA5979" t="s">
        <v>6073</v>
      </c>
      <c r="AB5979" t="s">
        <v>6157</v>
      </c>
      <c r="AC5979" t="s">
        <v>6157</v>
      </c>
      <c r="AD5979" t="s">
        <v>6157</v>
      </c>
      <c r="AE5979" t="s">
        <v>6157</v>
      </c>
      <c r="AF5979" t="s">
        <v>6157</v>
      </c>
      <c r="AG5979" t="s">
        <v>6157</v>
      </c>
      <c r="AH5979" t="s">
        <v>6157</v>
      </c>
      <c r="AI5979" t="s">
        <v>6157</v>
      </c>
      <c r="AJ5979" t="s">
        <v>5463</v>
      </c>
      <c r="AK5979" t="s">
        <v>6044</v>
      </c>
      <c r="AL5979" t="s">
        <v>6037</v>
      </c>
      <c r="AM5979" t="s">
        <v>1435</v>
      </c>
      <c r="AN5979" s="7">
        <v>2016</v>
      </c>
      <c r="AO5979" s="29">
        <v>17</v>
      </c>
      <c r="AP5979">
        <v>-46.117012000000003</v>
      </c>
      <c r="AQ5979">
        <v>169.96525800000001</v>
      </c>
      <c r="AR5979" t="s">
        <v>289</v>
      </c>
      <c r="AS5979">
        <v>20</v>
      </c>
      <c r="AT5979" t="s">
        <v>6038</v>
      </c>
      <c r="AU5979" t="s">
        <v>274</v>
      </c>
      <c r="AV5979" t="s">
        <v>4353</v>
      </c>
      <c r="AW5979" t="s">
        <v>4353</v>
      </c>
      <c r="AX5979" t="s">
        <v>4353</v>
      </c>
      <c r="AY5979">
        <v>1860</v>
      </c>
      <c r="AZ5979">
        <v>1890</v>
      </c>
      <c r="BA5979" t="s">
        <v>7019</v>
      </c>
      <c r="BB5979" t="s">
        <v>4785</v>
      </c>
      <c r="BC5979" t="s">
        <v>6157</v>
      </c>
      <c r="BD5979" s="7"/>
      <c r="BH5979" t="s">
        <v>295</v>
      </c>
      <c r="BI5979" t="s">
        <v>7276</v>
      </c>
      <c r="BJ5979" t="s">
        <v>6492</v>
      </c>
      <c r="BK5979" t="s">
        <v>6491</v>
      </c>
      <c r="BL5979" s="7">
        <v>2021</v>
      </c>
      <c r="BQ5979" t="s">
        <v>6074</v>
      </c>
      <c r="BR5979">
        <v>1</v>
      </c>
      <c r="BS5979" t="s">
        <v>6579</v>
      </c>
      <c r="BT5979" t="s">
        <v>6611</v>
      </c>
      <c r="BW5979">
        <v>-19.43</v>
      </c>
      <c r="BY5979">
        <v>8.0399999999999991</v>
      </c>
      <c r="CB5979">
        <v>3.8</v>
      </c>
      <c r="CC5979">
        <v>38.409999999999997</v>
      </c>
      <c r="CD5979">
        <v>11.9</v>
      </c>
    </row>
    <row r="5980" spans="1:82" ht="16" customHeight="1">
      <c r="A5980">
        <v>5979</v>
      </c>
      <c r="B5980" t="s">
        <v>7221</v>
      </c>
      <c r="C5980" s="2">
        <v>45024</v>
      </c>
      <c r="E5980" t="s">
        <v>6147</v>
      </c>
      <c r="F5980" t="s">
        <v>6142</v>
      </c>
      <c r="G5980" t="s">
        <v>1608</v>
      </c>
      <c r="H5980" t="s">
        <v>6157</v>
      </c>
      <c r="I5980" t="s">
        <v>4349</v>
      </c>
      <c r="J5980" t="s">
        <v>4350</v>
      </c>
      <c r="K5980" t="s">
        <v>4351</v>
      </c>
      <c r="L5980" t="s">
        <v>6157</v>
      </c>
      <c r="M5980" t="s">
        <v>1608</v>
      </c>
      <c r="N5980" t="s">
        <v>289</v>
      </c>
      <c r="O5980" t="s">
        <v>6157</v>
      </c>
      <c r="P5980" t="s">
        <v>6157</v>
      </c>
      <c r="Q5980" t="s">
        <v>3969</v>
      </c>
      <c r="R5980" t="s">
        <v>6157</v>
      </c>
      <c r="S5980" t="s">
        <v>4354</v>
      </c>
      <c r="T5980" t="s">
        <v>5780</v>
      </c>
      <c r="U5980" s="4" t="s">
        <v>1368</v>
      </c>
      <c r="V5980">
        <v>3</v>
      </c>
      <c r="W5980">
        <v>3</v>
      </c>
      <c r="X5980" t="s">
        <v>1532</v>
      </c>
      <c r="Y5980" t="s">
        <v>6148</v>
      </c>
      <c r="Z5980" t="s">
        <v>5178</v>
      </c>
      <c r="AA5980" t="s">
        <v>6073</v>
      </c>
      <c r="AB5980" t="s">
        <v>6157</v>
      </c>
      <c r="AC5980" t="s">
        <v>6157</v>
      </c>
      <c r="AD5980" t="s">
        <v>6157</v>
      </c>
      <c r="AE5980" t="s">
        <v>6157</v>
      </c>
      <c r="AF5980" t="s">
        <v>6157</v>
      </c>
      <c r="AG5980" t="s">
        <v>6157</v>
      </c>
      <c r="AH5980" t="s">
        <v>6157</v>
      </c>
      <c r="AI5980" t="s">
        <v>6157</v>
      </c>
      <c r="AJ5980" t="s">
        <v>5463</v>
      </c>
      <c r="AK5980" t="s">
        <v>6044</v>
      </c>
      <c r="AL5980" t="s">
        <v>6037</v>
      </c>
      <c r="AM5980" t="s">
        <v>1435</v>
      </c>
      <c r="AN5980" s="7">
        <v>2016</v>
      </c>
      <c r="AO5980" s="29">
        <v>17</v>
      </c>
      <c r="AP5980">
        <v>-46.117012000000003</v>
      </c>
      <c r="AQ5980">
        <v>169.96525800000001</v>
      </c>
      <c r="AR5980" t="s">
        <v>289</v>
      </c>
      <c r="AS5980">
        <v>20</v>
      </c>
      <c r="AT5980" t="s">
        <v>6038</v>
      </c>
      <c r="AU5980" t="s">
        <v>274</v>
      </c>
      <c r="AV5980" t="s">
        <v>4353</v>
      </c>
      <c r="AW5980" t="s">
        <v>4353</v>
      </c>
      <c r="AX5980" t="s">
        <v>4353</v>
      </c>
      <c r="AY5980">
        <v>1860</v>
      </c>
      <c r="AZ5980">
        <v>1890</v>
      </c>
      <c r="BA5980" t="s">
        <v>7019</v>
      </c>
      <c r="BB5980" t="s">
        <v>4785</v>
      </c>
      <c r="BC5980" t="s">
        <v>6157</v>
      </c>
      <c r="BD5980" s="7"/>
      <c r="BH5980" t="s">
        <v>295</v>
      </c>
      <c r="BI5980" t="s">
        <v>7276</v>
      </c>
      <c r="BJ5980" t="s">
        <v>6492</v>
      </c>
      <c r="BK5980" t="s">
        <v>6491</v>
      </c>
      <c r="BL5980" s="7">
        <v>2021</v>
      </c>
      <c r="BQ5980" t="s">
        <v>6074</v>
      </c>
      <c r="BR5980">
        <v>1</v>
      </c>
      <c r="BS5980" t="s">
        <v>6579</v>
      </c>
      <c r="BT5980" t="s">
        <v>6611</v>
      </c>
      <c r="BW5980">
        <v>-19.43</v>
      </c>
      <c r="BY5980">
        <v>8.1999999999999993</v>
      </c>
      <c r="CB5980">
        <v>3.7</v>
      </c>
      <c r="CC5980">
        <v>42.12</v>
      </c>
      <c r="CD5980">
        <v>13.42</v>
      </c>
    </row>
    <row r="5981" spans="1:82" ht="16" customHeight="1">
      <c r="A5981">
        <v>5980</v>
      </c>
      <c r="B5981" t="s">
        <v>7221</v>
      </c>
      <c r="C5981" s="2">
        <v>45024</v>
      </c>
      <c r="E5981" t="s">
        <v>6149</v>
      </c>
      <c r="F5981" t="s">
        <v>6142</v>
      </c>
      <c r="G5981" t="s">
        <v>1608</v>
      </c>
      <c r="H5981" t="s">
        <v>6157</v>
      </c>
      <c r="I5981" t="s">
        <v>4349</v>
      </c>
      <c r="J5981" t="s">
        <v>4350</v>
      </c>
      <c r="K5981" t="s">
        <v>4351</v>
      </c>
      <c r="L5981" t="s">
        <v>6157</v>
      </c>
      <c r="M5981" t="s">
        <v>1608</v>
      </c>
      <c r="N5981" t="s">
        <v>289</v>
      </c>
      <c r="O5981" t="s">
        <v>6157</v>
      </c>
      <c r="P5981" t="s">
        <v>6157</v>
      </c>
      <c r="Q5981" t="s">
        <v>3969</v>
      </c>
      <c r="R5981" t="s">
        <v>6157</v>
      </c>
      <c r="S5981" t="s">
        <v>4354</v>
      </c>
      <c r="T5981" t="s">
        <v>5780</v>
      </c>
      <c r="U5981" s="4" t="s">
        <v>1368</v>
      </c>
      <c r="V5981">
        <v>3</v>
      </c>
      <c r="W5981">
        <v>3</v>
      </c>
      <c r="X5981" t="s">
        <v>1532</v>
      </c>
      <c r="Y5981" t="s">
        <v>6150</v>
      </c>
      <c r="Z5981" t="s">
        <v>5178</v>
      </c>
      <c r="AA5981" t="s">
        <v>6073</v>
      </c>
      <c r="AB5981" t="s">
        <v>6157</v>
      </c>
      <c r="AC5981" t="s">
        <v>6157</v>
      </c>
      <c r="AD5981" t="s">
        <v>6157</v>
      </c>
      <c r="AE5981" t="s">
        <v>6157</v>
      </c>
      <c r="AF5981" t="s">
        <v>6157</v>
      </c>
      <c r="AG5981" t="s">
        <v>6157</v>
      </c>
      <c r="AH5981" t="s">
        <v>6157</v>
      </c>
      <c r="AI5981" t="s">
        <v>6157</v>
      </c>
      <c r="AJ5981" t="s">
        <v>5463</v>
      </c>
      <c r="AK5981" t="s">
        <v>6044</v>
      </c>
      <c r="AL5981" t="s">
        <v>6037</v>
      </c>
      <c r="AM5981" t="s">
        <v>1435</v>
      </c>
      <c r="AN5981" s="7">
        <v>2016</v>
      </c>
      <c r="AO5981" s="29">
        <v>17</v>
      </c>
      <c r="AP5981">
        <v>-46.117012000000003</v>
      </c>
      <c r="AQ5981">
        <v>169.96525800000001</v>
      </c>
      <c r="AR5981" t="s">
        <v>289</v>
      </c>
      <c r="AS5981">
        <v>20</v>
      </c>
      <c r="AT5981" t="s">
        <v>6038</v>
      </c>
      <c r="AU5981" t="s">
        <v>274</v>
      </c>
      <c r="AV5981" t="s">
        <v>4353</v>
      </c>
      <c r="AW5981" t="s">
        <v>4353</v>
      </c>
      <c r="AX5981" t="s">
        <v>4353</v>
      </c>
      <c r="AY5981">
        <v>1860</v>
      </c>
      <c r="AZ5981">
        <v>1890</v>
      </c>
      <c r="BA5981" t="s">
        <v>7019</v>
      </c>
      <c r="BB5981" t="s">
        <v>4785</v>
      </c>
      <c r="BC5981" t="s">
        <v>6157</v>
      </c>
      <c r="BD5981" s="7"/>
      <c r="BH5981" t="s">
        <v>295</v>
      </c>
      <c r="BI5981" t="s">
        <v>7276</v>
      </c>
      <c r="BJ5981" t="s">
        <v>6492</v>
      </c>
      <c r="BK5981" t="s">
        <v>6491</v>
      </c>
      <c r="BL5981" s="7">
        <v>2021</v>
      </c>
      <c r="BQ5981" t="s">
        <v>6074</v>
      </c>
      <c r="BR5981">
        <v>1</v>
      </c>
      <c r="BS5981" t="s">
        <v>6579</v>
      </c>
      <c r="BT5981" t="s">
        <v>6611</v>
      </c>
      <c r="BW5981">
        <v>-19.489999999999998</v>
      </c>
      <c r="BY5981">
        <v>8.3800000000000008</v>
      </c>
      <c r="CB5981">
        <v>3.7</v>
      </c>
      <c r="CC5981">
        <v>38.53</v>
      </c>
      <c r="CD5981">
        <v>12.06</v>
      </c>
    </row>
    <row r="5982" spans="1:82" ht="16" customHeight="1">
      <c r="A5982">
        <v>5981</v>
      </c>
      <c r="B5982" t="s">
        <v>7221</v>
      </c>
      <c r="C5982" s="2">
        <v>45024</v>
      </c>
      <c r="E5982" t="s">
        <v>6151</v>
      </c>
      <c r="F5982" t="s">
        <v>6142</v>
      </c>
      <c r="G5982" t="s">
        <v>1608</v>
      </c>
      <c r="H5982" t="s">
        <v>6157</v>
      </c>
      <c r="I5982" t="s">
        <v>4349</v>
      </c>
      <c r="J5982" t="s">
        <v>4350</v>
      </c>
      <c r="K5982" t="s">
        <v>4351</v>
      </c>
      <c r="L5982" t="s">
        <v>6157</v>
      </c>
      <c r="M5982" t="s">
        <v>1608</v>
      </c>
      <c r="N5982" t="s">
        <v>289</v>
      </c>
      <c r="O5982" t="s">
        <v>6157</v>
      </c>
      <c r="P5982" t="s">
        <v>6157</v>
      </c>
      <c r="Q5982" t="s">
        <v>3969</v>
      </c>
      <c r="R5982" t="s">
        <v>6157</v>
      </c>
      <c r="S5982" t="s">
        <v>4354</v>
      </c>
      <c r="T5982" t="s">
        <v>5780</v>
      </c>
      <c r="U5982" s="4" t="s">
        <v>1368</v>
      </c>
      <c r="V5982">
        <v>3</v>
      </c>
      <c r="W5982">
        <v>3</v>
      </c>
      <c r="X5982" t="s">
        <v>1532</v>
      </c>
      <c r="Y5982" t="s">
        <v>6152</v>
      </c>
      <c r="Z5982" t="s">
        <v>5178</v>
      </c>
      <c r="AA5982" t="s">
        <v>6073</v>
      </c>
      <c r="AB5982" t="s">
        <v>6157</v>
      </c>
      <c r="AC5982" t="s">
        <v>6157</v>
      </c>
      <c r="AD5982" t="s">
        <v>6157</v>
      </c>
      <c r="AE5982" t="s">
        <v>6157</v>
      </c>
      <c r="AF5982" t="s">
        <v>6157</v>
      </c>
      <c r="AG5982" t="s">
        <v>6157</v>
      </c>
      <c r="AH5982" t="s">
        <v>6157</v>
      </c>
      <c r="AI5982" t="s">
        <v>6157</v>
      </c>
      <c r="AJ5982" t="s">
        <v>5463</v>
      </c>
      <c r="AK5982" t="s">
        <v>6044</v>
      </c>
      <c r="AL5982" t="s">
        <v>6037</v>
      </c>
      <c r="AM5982" t="s">
        <v>1435</v>
      </c>
      <c r="AN5982" s="7">
        <v>2016</v>
      </c>
      <c r="AO5982" s="29">
        <v>17</v>
      </c>
      <c r="AP5982">
        <v>-46.117012000000003</v>
      </c>
      <c r="AQ5982">
        <v>169.96525800000001</v>
      </c>
      <c r="AR5982" t="s">
        <v>289</v>
      </c>
      <c r="AS5982">
        <v>20</v>
      </c>
      <c r="AT5982" t="s">
        <v>6038</v>
      </c>
      <c r="AU5982" t="s">
        <v>274</v>
      </c>
      <c r="AV5982" t="s">
        <v>4353</v>
      </c>
      <c r="AW5982" t="s">
        <v>4353</v>
      </c>
      <c r="AX5982" t="s">
        <v>4353</v>
      </c>
      <c r="AY5982">
        <v>1860</v>
      </c>
      <c r="AZ5982">
        <v>1890</v>
      </c>
      <c r="BA5982" t="s">
        <v>7019</v>
      </c>
      <c r="BB5982" t="s">
        <v>4785</v>
      </c>
      <c r="BC5982" t="s">
        <v>6157</v>
      </c>
      <c r="BD5982" s="7"/>
      <c r="BH5982" t="s">
        <v>295</v>
      </c>
      <c r="BI5982" t="s">
        <v>7276</v>
      </c>
      <c r="BJ5982" t="s">
        <v>6492</v>
      </c>
      <c r="BK5982" t="s">
        <v>6491</v>
      </c>
      <c r="BL5982" s="7">
        <v>2021</v>
      </c>
      <c r="BQ5982" t="s">
        <v>6074</v>
      </c>
      <c r="BR5982">
        <v>1</v>
      </c>
      <c r="BS5982" t="s">
        <v>6579</v>
      </c>
      <c r="BT5982" t="s">
        <v>6611</v>
      </c>
      <c r="BW5982">
        <v>-19.45</v>
      </c>
      <c r="BY5982">
        <v>8.39</v>
      </c>
      <c r="CB5982">
        <v>3.3</v>
      </c>
      <c r="CC5982">
        <v>36.85</v>
      </c>
      <c r="CD5982">
        <v>12.89</v>
      </c>
    </row>
    <row r="5983" spans="1:82" ht="16" customHeight="1">
      <c r="A5983">
        <v>5982</v>
      </c>
      <c r="B5983" t="s">
        <v>7221</v>
      </c>
      <c r="C5983" s="2">
        <v>45024</v>
      </c>
      <c r="E5983" t="s">
        <v>6153</v>
      </c>
      <c r="F5983" t="s">
        <v>6142</v>
      </c>
      <c r="G5983" t="s">
        <v>1608</v>
      </c>
      <c r="H5983" t="s">
        <v>6157</v>
      </c>
      <c r="I5983" t="s">
        <v>4349</v>
      </c>
      <c r="J5983" t="s">
        <v>4350</v>
      </c>
      <c r="K5983" t="s">
        <v>4351</v>
      </c>
      <c r="L5983" t="s">
        <v>6157</v>
      </c>
      <c r="M5983" t="s">
        <v>1608</v>
      </c>
      <c r="N5983" t="s">
        <v>289</v>
      </c>
      <c r="O5983" t="s">
        <v>6157</v>
      </c>
      <c r="P5983" t="s">
        <v>6157</v>
      </c>
      <c r="Q5983" t="s">
        <v>3969</v>
      </c>
      <c r="R5983" t="s">
        <v>6157</v>
      </c>
      <c r="S5983" t="s">
        <v>4354</v>
      </c>
      <c r="T5983" t="s">
        <v>5780</v>
      </c>
      <c r="U5983" s="4" t="s">
        <v>1368</v>
      </c>
      <c r="V5983">
        <v>3</v>
      </c>
      <c r="W5983">
        <v>3</v>
      </c>
      <c r="X5983" t="s">
        <v>1532</v>
      </c>
      <c r="Y5983" t="s">
        <v>6154</v>
      </c>
      <c r="Z5983" t="s">
        <v>5178</v>
      </c>
      <c r="AA5983" t="s">
        <v>6073</v>
      </c>
      <c r="AB5983" t="s">
        <v>6157</v>
      </c>
      <c r="AC5983" t="s">
        <v>6157</v>
      </c>
      <c r="AD5983" t="s">
        <v>6157</v>
      </c>
      <c r="AE5983" t="s">
        <v>6157</v>
      </c>
      <c r="AF5983" t="s">
        <v>6157</v>
      </c>
      <c r="AG5983" t="s">
        <v>6157</v>
      </c>
      <c r="AH5983" t="s">
        <v>6157</v>
      </c>
      <c r="AI5983" t="s">
        <v>6157</v>
      </c>
      <c r="AJ5983" t="s">
        <v>5463</v>
      </c>
      <c r="AK5983" t="s">
        <v>6044</v>
      </c>
      <c r="AL5983" t="s">
        <v>6037</v>
      </c>
      <c r="AM5983" t="s">
        <v>1435</v>
      </c>
      <c r="AN5983" s="7">
        <v>2016</v>
      </c>
      <c r="AO5983" s="29">
        <v>17</v>
      </c>
      <c r="AP5983">
        <v>-46.117012000000003</v>
      </c>
      <c r="AQ5983">
        <v>169.96525800000001</v>
      </c>
      <c r="AR5983" t="s">
        <v>289</v>
      </c>
      <c r="AS5983">
        <v>20</v>
      </c>
      <c r="AT5983" t="s">
        <v>6038</v>
      </c>
      <c r="AU5983" t="s">
        <v>274</v>
      </c>
      <c r="AV5983" t="s">
        <v>4353</v>
      </c>
      <c r="AW5983" t="s">
        <v>4353</v>
      </c>
      <c r="AX5983" t="s">
        <v>4353</v>
      </c>
      <c r="AY5983">
        <v>1860</v>
      </c>
      <c r="AZ5983">
        <v>1890</v>
      </c>
      <c r="BA5983" t="s">
        <v>7019</v>
      </c>
      <c r="BB5983" t="s">
        <v>4785</v>
      </c>
      <c r="BC5983" t="s">
        <v>6157</v>
      </c>
      <c r="BD5983" s="7"/>
      <c r="BH5983" t="s">
        <v>295</v>
      </c>
      <c r="BI5983" t="s">
        <v>7276</v>
      </c>
      <c r="BJ5983" t="s">
        <v>6492</v>
      </c>
      <c r="BK5983" t="s">
        <v>6491</v>
      </c>
      <c r="BL5983" s="7">
        <v>2021</v>
      </c>
      <c r="BQ5983" t="s">
        <v>6074</v>
      </c>
      <c r="BR5983">
        <v>1</v>
      </c>
      <c r="BS5983" t="s">
        <v>6579</v>
      </c>
      <c r="BT5983" t="s">
        <v>6611</v>
      </c>
      <c r="BW5983">
        <v>-19.63</v>
      </c>
      <c r="BY5983">
        <v>8.3800000000000008</v>
      </c>
      <c r="CB5983">
        <v>3.3</v>
      </c>
      <c r="CC5983">
        <v>35.729999999999997</v>
      </c>
      <c r="CD5983">
        <v>12.54</v>
      </c>
    </row>
    <row r="5984" spans="1:82" ht="16" customHeight="1">
      <c r="A5984">
        <v>5983</v>
      </c>
      <c r="B5984" t="s">
        <v>7221</v>
      </c>
      <c r="C5984" s="2">
        <v>45024</v>
      </c>
      <c r="E5984" t="s">
        <v>6155</v>
      </c>
      <c r="F5984" t="s">
        <v>6156</v>
      </c>
      <c r="G5984" t="s">
        <v>1608</v>
      </c>
      <c r="H5984" t="s">
        <v>6157</v>
      </c>
      <c r="I5984" t="s">
        <v>4349</v>
      </c>
      <c r="J5984" t="s">
        <v>4350</v>
      </c>
      <c r="K5984" t="s">
        <v>4351</v>
      </c>
      <c r="L5984" t="s">
        <v>6157</v>
      </c>
      <c r="M5984" t="s">
        <v>1608</v>
      </c>
      <c r="N5984" t="s">
        <v>289</v>
      </c>
      <c r="O5984" t="s">
        <v>6157</v>
      </c>
      <c r="P5984" t="s">
        <v>6157</v>
      </c>
      <c r="Q5984" t="s">
        <v>3969</v>
      </c>
      <c r="R5984" t="s">
        <v>6157</v>
      </c>
      <c r="S5984" t="s">
        <v>4354</v>
      </c>
      <c r="T5984" t="s">
        <v>6114</v>
      </c>
      <c r="U5984" t="s">
        <v>1368</v>
      </c>
      <c r="V5984">
        <v>1.25</v>
      </c>
      <c r="W5984">
        <v>1.25</v>
      </c>
      <c r="X5984" t="s">
        <v>1532</v>
      </c>
      <c r="Y5984" t="s">
        <v>6114</v>
      </c>
      <c r="Z5984" t="s">
        <v>5178</v>
      </c>
      <c r="AA5984" t="s">
        <v>6073</v>
      </c>
      <c r="AB5984" t="s">
        <v>6157</v>
      </c>
      <c r="AC5984" t="s">
        <v>6157</v>
      </c>
      <c r="AD5984" t="s">
        <v>6157</v>
      </c>
      <c r="AE5984" t="s">
        <v>6157</v>
      </c>
      <c r="AF5984" t="s">
        <v>6157</v>
      </c>
      <c r="AG5984" t="s">
        <v>6157</v>
      </c>
      <c r="AH5984" t="s">
        <v>6157</v>
      </c>
      <c r="AI5984" t="s">
        <v>6157</v>
      </c>
      <c r="AJ5984" t="s">
        <v>5463</v>
      </c>
      <c r="AK5984" t="s">
        <v>6044</v>
      </c>
      <c r="AL5984" t="s">
        <v>6037</v>
      </c>
      <c r="AM5984" t="s">
        <v>1435</v>
      </c>
      <c r="AN5984" s="7">
        <v>2016</v>
      </c>
      <c r="AO5984" s="29">
        <v>17</v>
      </c>
      <c r="AP5984">
        <v>-46.117012000000003</v>
      </c>
      <c r="AQ5984">
        <v>169.96525800000001</v>
      </c>
      <c r="AR5984" t="s">
        <v>289</v>
      </c>
      <c r="AS5984">
        <v>20</v>
      </c>
      <c r="AT5984" t="s">
        <v>6038</v>
      </c>
      <c r="AU5984" t="s">
        <v>274</v>
      </c>
      <c r="AV5984" t="s">
        <v>4353</v>
      </c>
      <c r="AW5984" t="s">
        <v>4353</v>
      </c>
      <c r="AX5984" t="s">
        <v>4353</v>
      </c>
      <c r="AY5984">
        <v>1860</v>
      </c>
      <c r="AZ5984">
        <v>1890</v>
      </c>
      <c r="BA5984" t="s">
        <v>7019</v>
      </c>
      <c r="BB5984" t="s">
        <v>4785</v>
      </c>
      <c r="BC5984" t="s">
        <v>6157</v>
      </c>
      <c r="BD5984" s="7"/>
      <c r="BH5984" t="s">
        <v>295</v>
      </c>
      <c r="BI5984" t="s">
        <v>7276</v>
      </c>
      <c r="BJ5984" t="s">
        <v>6492</v>
      </c>
      <c r="BK5984" t="s">
        <v>6491</v>
      </c>
      <c r="BL5984" s="7">
        <v>2021</v>
      </c>
      <c r="BQ5984" t="s">
        <v>6074</v>
      </c>
      <c r="BR5984">
        <v>1</v>
      </c>
      <c r="BS5984" t="s">
        <v>6579</v>
      </c>
      <c r="BT5984" t="s">
        <v>6611</v>
      </c>
      <c r="BW5984">
        <v>-19.12</v>
      </c>
      <c r="BY5984">
        <v>9.48</v>
      </c>
      <c r="CB5984">
        <v>3.5</v>
      </c>
      <c r="CC5984">
        <v>40.54</v>
      </c>
      <c r="CD5984">
        <v>13.53</v>
      </c>
    </row>
    <row r="5985" spans="1:82" ht="16" customHeight="1">
      <c r="A5985">
        <v>5984</v>
      </c>
      <c r="B5985" t="s">
        <v>7221</v>
      </c>
      <c r="C5985" s="2">
        <v>45024</v>
      </c>
      <c r="E5985" s="19" t="s">
        <v>6615</v>
      </c>
      <c r="F5985" s="19" t="s">
        <v>6614</v>
      </c>
      <c r="G5985" t="s">
        <v>1608</v>
      </c>
      <c r="H5985" t="s">
        <v>6157</v>
      </c>
      <c r="I5985" t="s">
        <v>4349</v>
      </c>
      <c r="J5985" t="s">
        <v>4350</v>
      </c>
      <c r="K5985" t="s">
        <v>4351</v>
      </c>
      <c r="L5985" t="s">
        <v>6157</v>
      </c>
      <c r="M5985" t="s">
        <v>1608</v>
      </c>
      <c r="N5985" t="s">
        <v>289</v>
      </c>
      <c r="O5985" t="s">
        <v>6157</v>
      </c>
      <c r="P5985" t="s">
        <v>6157</v>
      </c>
      <c r="Q5985" t="s">
        <v>3969</v>
      </c>
      <c r="R5985" t="s">
        <v>6157</v>
      </c>
      <c r="S5985" t="s">
        <v>229</v>
      </c>
      <c r="T5985" t="s">
        <v>6228</v>
      </c>
      <c r="U5985" t="s">
        <v>4369</v>
      </c>
      <c r="V5985">
        <v>44</v>
      </c>
      <c r="W5985">
        <v>44</v>
      </c>
      <c r="X5985" t="s">
        <v>1532</v>
      </c>
      <c r="Y5985" t="s">
        <v>6629</v>
      </c>
      <c r="Z5985" t="s">
        <v>5178</v>
      </c>
      <c r="AA5985" t="s">
        <v>245</v>
      </c>
      <c r="AB5985" t="s">
        <v>6157</v>
      </c>
      <c r="AC5985" t="s">
        <v>6157</v>
      </c>
      <c r="AD5985" t="s">
        <v>6669</v>
      </c>
      <c r="AE5985" t="s">
        <v>6901</v>
      </c>
      <c r="AF5985" t="s">
        <v>6898</v>
      </c>
      <c r="AG5985" t="s">
        <v>4010</v>
      </c>
      <c r="AH5985" t="s">
        <v>254</v>
      </c>
      <c r="AI5985" t="s">
        <v>6157</v>
      </c>
      <c r="AJ5985" t="s">
        <v>6461</v>
      </c>
      <c r="AK5985" t="s">
        <v>6044</v>
      </c>
      <c r="AL5985" t="s">
        <v>6037</v>
      </c>
      <c r="AM5985" t="s">
        <v>1435</v>
      </c>
      <c r="AN5985" s="7">
        <v>2016</v>
      </c>
      <c r="AO5985" s="29">
        <v>17</v>
      </c>
      <c r="AP5985">
        <v>-46.117012000000003</v>
      </c>
      <c r="AQ5985">
        <v>169.96525800000001</v>
      </c>
      <c r="AR5985" t="s">
        <v>289</v>
      </c>
      <c r="AS5985">
        <v>20</v>
      </c>
      <c r="AT5985" t="s">
        <v>6038</v>
      </c>
      <c r="AU5985" t="s">
        <v>274</v>
      </c>
      <c r="AV5985" t="s">
        <v>4353</v>
      </c>
      <c r="AW5985" s="17" t="s">
        <v>4353</v>
      </c>
      <c r="AX5985" t="s">
        <v>4353</v>
      </c>
      <c r="AY5985">
        <v>1860</v>
      </c>
      <c r="AZ5985">
        <v>1890</v>
      </c>
      <c r="BA5985" t="s">
        <v>7019</v>
      </c>
      <c r="BB5985" t="s">
        <v>4785</v>
      </c>
      <c r="BC5985" t="s">
        <v>6157</v>
      </c>
      <c r="BD5985" s="7"/>
      <c r="BH5985" t="s">
        <v>295</v>
      </c>
      <c r="BI5985" t="s">
        <v>7282</v>
      </c>
      <c r="BJ5985" t="s">
        <v>6644</v>
      </c>
      <c r="BK5985" t="s">
        <v>6643</v>
      </c>
      <c r="BL5985" s="7">
        <v>2021</v>
      </c>
      <c r="BQ5985" t="s">
        <v>6040</v>
      </c>
      <c r="BR5985">
        <v>1</v>
      </c>
      <c r="BS5985" t="s">
        <v>6797</v>
      </c>
      <c r="BT5985" t="s">
        <v>6799</v>
      </c>
      <c r="BW5985">
        <v>-20</v>
      </c>
      <c r="BX5985">
        <v>0.1</v>
      </c>
      <c r="BY5985">
        <v>12.1</v>
      </c>
      <c r="BZ5985">
        <v>0.1</v>
      </c>
      <c r="CB5985">
        <v>3.2</v>
      </c>
      <c r="CC5985">
        <v>42.2</v>
      </c>
      <c r="CD5985">
        <v>15.4</v>
      </c>
    </row>
    <row r="5986" spans="1:82" ht="16" customHeight="1">
      <c r="A5986">
        <v>5985</v>
      </c>
      <c r="B5986" t="s">
        <v>7221</v>
      </c>
      <c r="C5986" s="2">
        <v>45024</v>
      </c>
      <c r="E5986" s="19" t="s">
        <v>6616</v>
      </c>
      <c r="F5986" s="19" t="s">
        <v>6614</v>
      </c>
      <c r="G5986" t="s">
        <v>1608</v>
      </c>
      <c r="H5986" t="s">
        <v>6157</v>
      </c>
      <c r="I5986" t="s">
        <v>4349</v>
      </c>
      <c r="J5986" t="s">
        <v>4350</v>
      </c>
      <c r="K5986" t="s">
        <v>4351</v>
      </c>
      <c r="L5986" t="s">
        <v>6157</v>
      </c>
      <c r="M5986" t="s">
        <v>1608</v>
      </c>
      <c r="N5986" t="s">
        <v>289</v>
      </c>
      <c r="O5986" t="s">
        <v>6157</v>
      </c>
      <c r="P5986" t="s">
        <v>6157</v>
      </c>
      <c r="Q5986" t="s">
        <v>3969</v>
      </c>
      <c r="R5986" t="s">
        <v>6157</v>
      </c>
      <c r="S5986" t="s">
        <v>229</v>
      </c>
      <c r="T5986" t="s">
        <v>6228</v>
      </c>
      <c r="U5986" t="s">
        <v>4369</v>
      </c>
      <c r="V5986">
        <v>44</v>
      </c>
      <c r="W5986">
        <v>44</v>
      </c>
      <c r="X5986" t="s">
        <v>1532</v>
      </c>
      <c r="Y5986" t="s">
        <v>6630</v>
      </c>
      <c r="Z5986" t="s">
        <v>5178</v>
      </c>
      <c r="AA5986" t="s">
        <v>245</v>
      </c>
      <c r="AB5986" t="s">
        <v>6157</v>
      </c>
      <c r="AC5986" t="s">
        <v>6157</v>
      </c>
      <c r="AD5986" t="s">
        <v>6669</v>
      </c>
      <c r="AE5986" t="s">
        <v>6901</v>
      </c>
      <c r="AF5986" t="s">
        <v>6898</v>
      </c>
      <c r="AG5986" t="s">
        <v>4010</v>
      </c>
      <c r="AH5986" t="s">
        <v>254</v>
      </c>
      <c r="AI5986" t="s">
        <v>6157</v>
      </c>
      <c r="AJ5986" t="s">
        <v>6461</v>
      </c>
      <c r="AK5986" t="s">
        <v>6044</v>
      </c>
      <c r="AL5986" t="s">
        <v>6037</v>
      </c>
      <c r="AM5986" t="s">
        <v>1435</v>
      </c>
      <c r="AN5986" s="7">
        <v>2016</v>
      </c>
      <c r="AO5986" s="29">
        <v>17</v>
      </c>
      <c r="AP5986">
        <v>-46.117012000000003</v>
      </c>
      <c r="AQ5986">
        <v>169.96525800000001</v>
      </c>
      <c r="AR5986" t="s">
        <v>289</v>
      </c>
      <c r="AS5986">
        <v>20</v>
      </c>
      <c r="AT5986" t="s">
        <v>6038</v>
      </c>
      <c r="AU5986" t="s">
        <v>274</v>
      </c>
      <c r="AV5986" t="s">
        <v>4353</v>
      </c>
      <c r="AW5986" s="17" t="s">
        <v>4353</v>
      </c>
      <c r="AX5986" t="s">
        <v>4353</v>
      </c>
      <c r="AY5986">
        <v>1860</v>
      </c>
      <c r="AZ5986">
        <v>1890</v>
      </c>
      <c r="BA5986" t="s">
        <v>7019</v>
      </c>
      <c r="BB5986" t="s">
        <v>4785</v>
      </c>
      <c r="BC5986" t="s">
        <v>6157</v>
      </c>
      <c r="BD5986" s="7"/>
      <c r="BH5986" t="s">
        <v>295</v>
      </c>
      <c r="BI5986" t="s">
        <v>7282</v>
      </c>
      <c r="BJ5986" t="s">
        <v>6644</v>
      </c>
      <c r="BK5986" t="s">
        <v>6643</v>
      </c>
      <c r="BL5986" s="7">
        <v>2021</v>
      </c>
      <c r="BQ5986" t="s">
        <v>6040</v>
      </c>
      <c r="BR5986">
        <v>1</v>
      </c>
      <c r="BS5986" t="s">
        <v>6797</v>
      </c>
      <c r="BT5986" t="s">
        <v>6799</v>
      </c>
      <c r="BW5986">
        <v>-19.600000000000001</v>
      </c>
      <c r="BX5986">
        <v>0.1</v>
      </c>
      <c r="BY5986">
        <v>11.1</v>
      </c>
      <c r="BZ5986">
        <v>0.1</v>
      </c>
      <c r="CB5986">
        <v>3.2</v>
      </c>
      <c r="CC5986">
        <v>43.8</v>
      </c>
      <c r="CD5986">
        <v>16</v>
      </c>
    </row>
    <row r="5987" spans="1:82" ht="16" customHeight="1">
      <c r="A5987">
        <v>5986</v>
      </c>
      <c r="B5987" t="s">
        <v>7221</v>
      </c>
      <c r="C5987" s="2">
        <v>45024</v>
      </c>
      <c r="E5987" s="19" t="s">
        <v>6617</v>
      </c>
      <c r="F5987" s="19" t="s">
        <v>6614</v>
      </c>
      <c r="G5987" t="s">
        <v>1608</v>
      </c>
      <c r="H5987" t="s">
        <v>6157</v>
      </c>
      <c r="I5987" t="s">
        <v>4349</v>
      </c>
      <c r="J5987" t="s">
        <v>4350</v>
      </c>
      <c r="K5987" t="s">
        <v>4351</v>
      </c>
      <c r="L5987" t="s">
        <v>6157</v>
      </c>
      <c r="M5987" t="s">
        <v>1608</v>
      </c>
      <c r="N5987" t="s">
        <v>289</v>
      </c>
      <c r="O5987" t="s">
        <v>6157</v>
      </c>
      <c r="P5987" t="s">
        <v>6157</v>
      </c>
      <c r="Q5987" t="s">
        <v>3969</v>
      </c>
      <c r="R5987" t="s">
        <v>6157</v>
      </c>
      <c r="S5987" t="s">
        <v>229</v>
      </c>
      <c r="T5987" t="s">
        <v>6228</v>
      </c>
      <c r="U5987" t="s">
        <v>4369</v>
      </c>
      <c r="V5987">
        <v>44</v>
      </c>
      <c r="W5987">
        <v>44</v>
      </c>
      <c r="X5987" t="s">
        <v>1532</v>
      </c>
      <c r="Y5987" t="s">
        <v>6631</v>
      </c>
      <c r="Z5987" t="s">
        <v>5178</v>
      </c>
      <c r="AA5987" t="s">
        <v>245</v>
      </c>
      <c r="AB5987" t="s">
        <v>6157</v>
      </c>
      <c r="AC5987" t="s">
        <v>6157</v>
      </c>
      <c r="AD5987" t="s">
        <v>6669</v>
      </c>
      <c r="AE5987" t="s">
        <v>6901</v>
      </c>
      <c r="AF5987" t="s">
        <v>6898</v>
      </c>
      <c r="AG5987" t="s">
        <v>4010</v>
      </c>
      <c r="AH5987" t="s">
        <v>254</v>
      </c>
      <c r="AI5987" t="s">
        <v>6157</v>
      </c>
      <c r="AJ5987" t="s">
        <v>6461</v>
      </c>
      <c r="AK5987" t="s">
        <v>6044</v>
      </c>
      <c r="AL5987" t="s">
        <v>6037</v>
      </c>
      <c r="AM5987" t="s">
        <v>1435</v>
      </c>
      <c r="AN5987" s="7">
        <v>2016</v>
      </c>
      <c r="AO5987" s="29">
        <v>17</v>
      </c>
      <c r="AP5987">
        <v>-46.117012000000003</v>
      </c>
      <c r="AQ5987">
        <v>169.96525800000001</v>
      </c>
      <c r="AR5987" t="s">
        <v>289</v>
      </c>
      <c r="AS5987">
        <v>20</v>
      </c>
      <c r="AT5987" t="s">
        <v>6038</v>
      </c>
      <c r="AU5987" t="s">
        <v>274</v>
      </c>
      <c r="AV5987" t="s">
        <v>4353</v>
      </c>
      <c r="AW5987" s="17" t="s">
        <v>4353</v>
      </c>
      <c r="AX5987" t="s">
        <v>4353</v>
      </c>
      <c r="AY5987">
        <v>1860</v>
      </c>
      <c r="AZ5987">
        <v>1890</v>
      </c>
      <c r="BA5987" t="s">
        <v>7019</v>
      </c>
      <c r="BB5987" t="s">
        <v>4785</v>
      </c>
      <c r="BC5987" t="s">
        <v>6157</v>
      </c>
      <c r="BD5987" s="7"/>
      <c r="BH5987" t="s">
        <v>295</v>
      </c>
      <c r="BI5987" t="s">
        <v>7282</v>
      </c>
      <c r="BJ5987" t="s">
        <v>6644</v>
      </c>
      <c r="BK5987" t="s">
        <v>6643</v>
      </c>
      <c r="BL5987" s="7">
        <v>2021</v>
      </c>
      <c r="BQ5987" t="s">
        <v>6040</v>
      </c>
      <c r="BR5987">
        <v>1</v>
      </c>
      <c r="BS5987" t="s">
        <v>6797</v>
      </c>
      <c r="BT5987" t="s">
        <v>6799</v>
      </c>
      <c r="BW5987">
        <v>-20</v>
      </c>
      <c r="BX5987">
        <v>0.1</v>
      </c>
      <c r="BY5987">
        <v>11</v>
      </c>
      <c r="BZ5987">
        <v>0.1</v>
      </c>
      <c r="CB5987">
        <v>3.1</v>
      </c>
      <c r="CC5987">
        <v>43.6</v>
      </c>
      <c r="CD5987">
        <v>16.2</v>
      </c>
    </row>
    <row r="5988" spans="1:82" ht="16" customHeight="1">
      <c r="A5988">
        <v>5987</v>
      </c>
      <c r="B5988" t="s">
        <v>7221</v>
      </c>
      <c r="C5988" s="2">
        <v>45024</v>
      </c>
      <c r="E5988" s="19" t="s">
        <v>6618</v>
      </c>
      <c r="F5988" s="19" t="s">
        <v>6614</v>
      </c>
      <c r="G5988" t="s">
        <v>1608</v>
      </c>
      <c r="H5988" t="s">
        <v>6157</v>
      </c>
      <c r="I5988" t="s">
        <v>4349</v>
      </c>
      <c r="J5988" t="s">
        <v>4350</v>
      </c>
      <c r="K5988" t="s">
        <v>4351</v>
      </c>
      <c r="L5988" t="s">
        <v>6157</v>
      </c>
      <c r="M5988" t="s">
        <v>1608</v>
      </c>
      <c r="N5988" t="s">
        <v>289</v>
      </c>
      <c r="O5988" t="s">
        <v>6157</v>
      </c>
      <c r="P5988" t="s">
        <v>6157</v>
      </c>
      <c r="Q5988" t="s">
        <v>3969</v>
      </c>
      <c r="R5988" t="s">
        <v>6157</v>
      </c>
      <c r="S5988" t="s">
        <v>229</v>
      </c>
      <c r="T5988" t="s">
        <v>6228</v>
      </c>
      <c r="U5988" t="s">
        <v>4369</v>
      </c>
      <c r="V5988">
        <v>44</v>
      </c>
      <c r="W5988">
        <v>44</v>
      </c>
      <c r="X5988" t="s">
        <v>1532</v>
      </c>
      <c r="Y5988" t="s">
        <v>6632</v>
      </c>
      <c r="Z5988" t="s">
        <v>5178</v>
      </c>
      <c r="AA5988" t="s">
        <v>245</v>
      </c>
      <c r="AB5988" t="s">
        <v>6157</v>
      </c>
      <c r="AC5988" t="s">
        <v>6157</v>
      </c>
      <c r="AD5988" t="s">
        <v>6669</v>
      </c>
      <c r="AE5988" t="s">
        <v>6901</v>
      </c>
      <c r="AF5988" t="s">
        <v>6898</v>
      </c>
      <c r="AG5988" t="s">
        <v>4010</v>
      </c>
      <c r="AH5988" t="s">
        <v>254</v>
      </c>
      <c r="AI5988" t="s">
        <v>6157</v>
      </c>
      <c r="AJ5988" t="s">
        <v>6461</v>
      </c>
      <c r="AK5988" t="s">
        <v>6044</v>
      </c>
      <c r="AL5988" t="s">
        <v>6037</v>
      </c>
      <c r="AM5988" t="s">
        <v>1435</v>
      </c>
      <c r="AN5988" s="7">
        <v>2016</v>
      </c>
      <c r="AO5988" s="29">
        <v>17</v>
      </c>
      <c r="AP5988">
        <v>-46.117012000000003</v>
      </c>
      <c r="AQ5988">
        <v>169.96525800000001</v>
      </c>
      <c r="AR5988" t="s">
        <v>289</v>
      </c>
      <c r="AS5988">
        <v>20</v>
      </c>
      <c r="AT5988" t="s">
        <v>6038</v>
      </c>
      <c r="AU5988" t="s">
        <v>274</v>
      </c>
      <c r="AV5988" t="s">
        <v>4353</v>
      </c>
      <c r="AW5988" s="17" t="s">
        <v>4353</v>
      </c>
      <c r="AX5988" t="s">
        <v>4353</v>
      </c>
      <c r="AY5988">
        <v>1860</v>
      </c>
      <c r="AZ5988">
        <v>1890</v>
      </c>
      <c r="BA5988" t="s">
        <v>7019</v>
      </c>
      <c r="BB5988" t="s">
        <v>4785</v>
      </c>
      <c r="BC5988" t="s">
        <v>6157</v>
      </c>
      <c r="BD5988" s="7"/>
      <c r="BH5988" t="s">
        <v>295</v>
      </c>
      <c r="BI5988" t="s">
        <v>7282</v>
      </c>
      <c r="BJ5988" t="s">
        <v>6644</v>
      </c>
      <c r="BK5988" t="s">
        <v>6643</v>
      </c>
      <c r="BL5988" s="7">
        <v>2021</v>
      </c>
      <c r="BQ5988" t="s">
        <v>6040</v>
      </c>
      <c r="BR5988">
        <v>1</v>
      </c>
      <c r="BS5988" t="s">
        <v>6797</v>
      </c>
      <c r="BT5988" t="s">
        <v>6799</v>
      </c>
      <c r="BW5988">
        <v>-19.899999999999999</v>
      </c>
      <c r="BX5988">
        <v>0.1</v>
      </c>
      <c r="BY5988">
        <v>11.3</v>
      </c>
      <c r="BZ5988">
        <v>0.1</v>
      </c>
      <c r="CB5988">
        <v>3.1</v>
      </c>
      <c r="CC5988">
        <v>42.6</v>
      </c>
      <c r="CD5988">
        <v>15.9</v>
      </c>
    </row>
    <row r="5989" spans="1:82" ht="16" customHeight="1">
      <c r="A5989">
        <v>5988</v>
      </c>
      <c r="B5989" t="s">
        <v>7221</v>
      </c>
      <c r="C5989" s="2">
        <v>45024</v>
      </c>
      <c r="E5989" s="19" t="s">
        <v>6619</v>
      </c>
      <c r="F5989" s="19" t="s">
        <v>6614</v>
      </c>
      <c r="G5989" t="s">
        <v>1608</v>
      </c>
      <c r="H5989" t="s">
        <v>6157</v>
      </c>
      <c r="I5989" t="s">
        <v>4349</v>
      </c>
      <c r="J5989" t="s">
        <v>4350</v>
      </c>
      <c r="K5989" t="s">
        <v>4351</v>
      </c>
      <c r="L5989" t="s">
        <v>6157</v>
      </c>
      <c r="M5989" t="s">
        <v>1608</v>
      </c>
      <c r="N5989" t="s">
        <v>289</v>
      </c>
      <c r="O5989" t="s">
        <v>6157</v>
      </c>
      <c r="P5989" t="s">
        <v>6157</v>
      </c>
      <c r="Q5989" t="s">
        <v>3969</v>
      </c>
      <c r="R5989" t="s">
        <v>6157</v>
      </c>
      <c r="S5989" t="s">
        <v>229</v>
      </c>
      <c r="T5989" t="s">
        <v>6228</v>
      </c>
      <c r="U5989" t="s">
        <v>4369</v>
      </c>
      <c r="V5989">
        <v>44</v>
      </c>
      <c r="W5989">
        <v>44</v>
      </c>
      <c r="X5989" t="s">
        <v>1532</v>
      </c>
      <c r="Y5989" t="s">
        <v>6633</v>
      </c>
      <c r="Z5989" t="s">
        <v>5178</v>
      </c>
      <c r="AA5989" t="s">
        <v>245</v>
      </c>
      <c r="AB5989" t="s">
        <v>6157</v>
      </c>
      <c r="AC5989" t="s">
        <v>6157</v>
      </c>
      <c r="AD5989" t="s">
        <v>6669</v>
      </c>
      <c r="AE5989" t="s">
        <v>6901</v>
      </c>
      <c r="AF5989" t="s">
        <v>6898</v>
      </c>
      <c r="AG5989" t="s">
        <v>4010</v>
      </c>
      <c r="AH5989" t="s">
        <v>254</v>
      </c>
      <c r="AI5989" t="s">
        <v>6157</v>
      </c>
      <c r="AJ5989" t="s">
        <v>6461</v>
      </c>
      <c r="AK5989" t="s">
        <v>6044</v>
      </c>
      <c r="AL5989" t="s">
        <v>6037</v>
      </c>
      <c r="AM5989" t="s">
        <v>1435</v>
      </c>
      <c r="AN5989" s="7">
        <v>2016</v>
      </c>
      <c r="AO5989" s="29">
        <v>17</v>
      </c>
      <c r="AP5989">
        <v>-46.117012000000003</v>
      </c>
      <c r="AQ5989">
        <v>169.96525800000001</v>
      </c>
      <c r="AR5989" t="s">
        <v>289</v>
      </c>
      <c r="AS5989">
        <v>20</v>
      </c>
      <c r="AT5989" t="s">
        <v>6038</v>
      </c>
      <c r="AU5989" t="s">
        <v>274</v>
      </c>
      <c r="AV5989" t="s">
        <v>4353</v>
      </c>
      <c r="AW5989" s="17" t="s">
        <v>4353</v>
      </c>
      <c r="AX5989" t="s">
        <v>4353</v>
      </c>
      <c r="AY5989">
        <v>1860</v>
      </c>
      <c r="AZ5989">
        <v>1890</v>
      </c>
      <c r="BA5989" t="s">
        <v>7019</v>
      </c>
      <c r="BB5989" t="s">
        <v>4785</v>
      </c>
      <c r="BC5989" t="s">
        <v>6157</v>
      </c>
      <c r="BD5989" s="7"/>
      <c r="BH5989" t="s">
        <v>295</v>
      </c>
      <c r="BI5989" t="s">
        <v>7282</v>
      </c>
      <c r="BJ5989" t="s">
        <v>6644</v>
      </c>
      <c r="BK5989" t="s">
        <v>6643</v>
      </c>
      <c r="BL5989" s="7">
        <v>2021</v>
      </c>
      <c r="BQ5989" t="s">
        <v>6040</v>
      </c>
      <c r="BR5989">
        <v>1</v>
      </c>
      <c r="BS5989" t="s">
        <v>6797</v>
      </c>
      <c r="BT5989" t="s">
        <v>6799</v>
      </c>
      <c r="BW5989">
        <v>-19.8</v>
      </c>
      <c r="BX5989">
        <v>0.1</v>
      </c>
      <c r="BY5989">
        <v>11.4</v>
      </c>
      <c r="BZ5989">
        <v>0.1</v>
      </c>
      <c r="CB5989">
        <v>3.2</v>
      </c>
      <c r="CC5989">
        <v>-19.7</v>
      </c>
      <c r="CD5989">
        <v>15.9</v>
      </c>
    </row>
    <row r="5990" spans="1:82" ht="16" customHeight="1">
      <c r="A5990">
        <v>5989</v>
      </c>
      <c r="B5990" t="s">
        <v>7221</v>
      </c>
      <c r="C5990" s="2">
        <v>45024</v>
      </c>
      <c r="E5990" s="19" t="s">
        <v>6620</v>
      </c>
      <c r="F5990" s="19" t="s">
        <v>6614</v>
      </c>
      <c r="G5990" t="s">
        <v>1608</v>
      </c>
      <c r="H5990" t="s">
        <v>6157</v>
      </c>
      <c r="I5990" t="s">
        <v>4349</v>
      </c>
      <c r="J5990" t="s">
        <v>4350</v>
      </c>
      <c r="K5990" t="s">
        <v>4351</v>
      </c>
      <c r="L5990" t="s">
        <v>6157</v>
      </c>
      <c r="M5990" t="s">
        <v>1608</v>
      </c>
      <c r="N5990" t="s">
        <v>289</v>
      </c>
      <c r="O5990" t="s">
        <v>6157</v>
      </c>
      <c r="P5990" t="s">
        <v>6157</v>
      </c>
      <c r="Q5990" t="s">
        <v>3969</v>
      </c>
      <c r="R5990" t="s">
        <v>6157</v>
      </c>
      <c r="S5990" t="s">
        <v>229</v>
      </c>
      <c r="T5990" t="s">
        <v>6228</v>
      </c>
      <c r="U5990" t="s">
        <v>4369</v>
      </c>
      <c r="V5990">
        <v>44</v>
      </c>
      <c r="W5990">
        <v>44</v>
      </c>
      <c r="X5990" t="s">
        <v>1532</v>
      </c>
      <c r="Y5990" t="s">
        <v>6634</v>
      </c>
      <c r="Z5990" t="s">
        <v>5178</v>
      </c>
      <c r="AA5990" t="s">
        <v>245</v>
      </c>
      <c r="AB5990" t="s">
        <v>6157</v>
      </c>
      <c r="AC5990" t="s">
        <v>6157</v>
      </c>
      <c r="AD5990" t="s">
        <v>6669</v>
      </c>
      <c r="AE5990" t="s">
        <v>6901</v>
      </c>
      <c r="AF5990" t="s">
        <v>6898</v>
      </c>
      <c r="AG5990" t="s">
        <v>4010</v>
      </c>
      <c r="AH5990" t="s">
        <v>254</v>
      </c>
      <c r="AI5990" t="s">
        <v>6157</v>
      </c>
      <c r="AJ5990" t="s">
        <v>6461</v>
      </c>
      <c r="AK5990" t="s">
        <v>6044</v>
      </c>
      <c r="AL5990" t="s">
        <v>6037</v>
      </c>
      <c r="AM5990" t="s">
        <v>1435</v>
      </c>
      <c r="AN5990">
        <v>2016</v>
      </c>
      <c r="AO5990" s="29">
        <v>17</v>
      </c>
      <c r="AP5990">
        <v>-46.117012000000003</v>
      </c>
      <c r="AQ5990">
        <v>169.96525800000001</v>
      </c>
      <c r="AR5990" t="s">
        <v>289</v>
      </c>
      <c r="AS5990">
        <v>20</v>
      </c>
      <c r="AT5990" t="s">
        <v>6038</v>
      </c>
      <c r="AU5990" t="s">
        <v>274</v>
      </c>
      <c r="AV5990" t="s">
        <v>4353</v>
      </c>
      <c r="AW5990" t="s">
        <v>4353</v>
      </c>
      <c r="AX5990" t="s">
        <v>4353</v>
      </c>
      <c r="AY5990">
        <v>1860</v>
      </c>
      <c r="AZ5990">
        <v>1890</v>
      </c>
      <c r="BA5990" t="s">
        <v>7019</v>
      </c>
      <c r="BB5990" t="s">
        <v>4785</v>
      </c>
      <c r="BC5990" t="s">
        <v>6157</v>
      </c>
      <c r="BH5990" t="s">
        <v>295</v>
      </c>
      <c r="BI5990" t="s">
        <v>7282</v>
      </c>
      <c r="BJ5990" t="s">
        <v>6644</v>
      </c>
      <c r="BK5990" t="s">
        <v>6643</v>
      </c>
      <c r="BL5990" s="7">
        <v>2021</v>
      </c>
      <c r="BM5990"/>
      <c r="BN5990"/>
      <c r="BO5990"/>
      <c r="BP5990"/>
      <c r="BQ5990" t="s">
        <v>6040</v>
      </c>
      <c r="BR5990">
        <v>1</v>
      </c>
      <c r="BS5990" t="s">
        <v>6797</v>
      </c>
      <c r="BT5990" t="s">
        <v>6799</v>
      </c>
      <c r="BW5990">
        <v>-19.600000000000001</v>
      </c>
      <c r="BX5990">
        <v>0.1</v>
      </c>
      <c r="BY5990">
        <v>11.6</v>
      </c>
      <c r="BZ5990">
        <v>0.1</v>
      </c>
      <c r="CB5990">
        <v>3.2</v>
      </c>
      <c r="CC5990">
        <v>43.4</v>
      </c>
      <c r="CD5990">
        <v>15.6</v>
      </c>
    </row>
    <row r="5991" spans="1:82" ht="16" customHeight="1">
      <c r="A5991">
        <v>5990</v>
      </c>
      <c r="B5991" t="s">
        <v>7221</v>
      </c>
      <c r="C5991" s="2">
        <v>45024</v>
      </c>
      <c r="E5991" s="19" t="s">
        <v>6621</v>
      </c>
      <c r="F5991" s="19" t="s">
        <v>6614</v>
      </c>
      <c r="G5991" t="s">
        <v>1608</v>
      </c>
      <c r="H5991" t="s">
        <v>6157</v>
      </c>
      <c r="I5991" t="s">
        <v>4349</v>
      </c>
      <c r="J5991" t="s">
        <v>4350</v>
      </c>
      <c r="K5991" t="s">
        <v>4351</v>
      </c>
      <c r="L5991" t="s">
        <v>6157</v>
      </c>
      <c r="M5991" t="s">
        <v>1608</v>
      </c>
      <c r="N5991" t="s">
        <v>289</v>
      </c>
      <c r="O5991" t="s">
        <v>6157</v>
      </c>
      <c r="P5991" t="s">
        <v>6157</v>
      </c>
      <c r="Q5991" t="s">
        <v>3969</v>
      </c>
      <c r="R5991" t="s">
        <v>6157</v>
      </c>
      <c r="S5991" t="s">
        <v>229</v>
      </c>
      <c r="T5991" t="s">
        <v>6228</v>
      </c>
      <c r="U5991" t="s">
        <v>4369</v>
      </c>
      <c r="V5991">
        <v>44</v>
      </c>
      <c r="W5991">
        <v>44</v>
      </c>
      <c r="X5991" t="s">
        <v>1532</v>
      </c>
      <c r="Y5991" t="s">
        <v>6635</v>
      </c>
      <c r="Z5991" t="s">
        <v>5178</v>
      </c>
      <c r="AA5991" t="s">
        <v>245</v>
      </c>
      <c r="AB5991" t="s">
        <v>6157</v>
      </c>
      <c r="AC5991" t="s">
        <v>6157</v>
      </c>
      <c r="AD5991" t="s">
        <v>6669</v>
      </c>
      <c r="AE5991" t="s">
        <v>6901</v>
      </c>
      <c r="AF5991" t="s">
        <v>6898</v>
      </c>
      <c r="AG5991" t="s">
        <v>4010</v>
      </c>
      <c r="AH5991" t="s">
        <v>254</v>
      </c>
      <c r="AI5991" t="s">
        <v>6157</v>
      </c>
      <c r="AJ5991" t="s">
        <v>6461</v>
      </c>
      <c r="AK5991" t="s">
        <v>6044</v>
      </c>
      <c r="AL5991" t="s">
        <v>6037</v>
      </c>
      <c r="AM5991" t="s">
        <v>1435</v>
      </c>
      <c r="AN5991">
        <v>2016</v>
      </c>
      <c r="AO5991" s="29">
        <v>17</v>
      </c>
      <c r="AP5991">
        <v>-46.117012000000003</v>
      </c>
      <c r="AQ5991">
        <v>169.96525800000001</v>
      </c>
      <c r="AR5991" t="s">
        <v>289</v>
      </c>
      <c r="AS5991">
        <v>20</v>
      </c>
      <c r="AT5991" t="s">
        <v>6038</v>
      </c>
      <c r="AU5991" t="s">
        <v>274</v>
      </c>
      <c r="AV5991" t="s">
        <v>4353</v>
      </c>
      <c r="AW5991" t="s">
        <v>4353</v>
      </c>
      <c r="AX5991" t="s">
        <v>4353</v>
      </c>
      <c r="AY5991">
        <v>1860</v>
      </c>
      <c r="AZ5991">
        <v>1890</v>
      </c>
      <c r="BA5991" t="s">
        <v>7019</v>
      </c>
      <c r="BB5991" t="s">
        <v>4785</v>
      </c>
      <c r="BC5991" t="s">
        <v>6157</v>
      </c>
      <c r="BH5991" t="s">
        <v>295</v>
      </c>
      <c r="BI5991" t="s">
        <v>7282</v>
      </c>
      <c r="BJ5991" t="s">
        <v>6644</v>
      </c>
      <c r="BK5991" t="s">
        <v>6643</v>
      </c>
      <c r="BL5991" s="7">
        <v>2021</v>
      </c>
      <c r="BM5991"/>
      <c r="BN5991"/>
      <c r="BO5991"/>
      <c r="BP5991"/>
      <c r="BQ5991" t="s">
        <v>6040</v>
      </c>
      <c r="BR5991">
        <v>1</v>
      </c>
      <c r="BS5991" t="s">
        <v>6797</v>
      </c>
      <c r="BT5991" t="s">
        <v>6799</v>
      </c>
      <c r="BW5991">
        <v>-19.600000000000001</v>
      </c>
      <c r="BX5991">
        <v>0.1</v>
      </c>
      <c r="BY5991">
        <v>11.7</v>
      </c>
      <c r="BZ5991">
        <v>0.1</v>
      </c>
      <c r="CB5991">
        <v>3.2</v>
      </c>
      <c r="CC5991">
        <v>41.9</v>
      </c>
      <c r="CD5991">
        <v>15.4</v>
      </c>
    </row>
    <row r="5992" spans="1:82" ht="16" customHeight="1">
      <c r="A5992">
        <v>5991</v>
      </c>
      <c r="B5992" t="s">
        <v>7221</v>
      </c>
      <c r="C5992" s="2">
        <v>45024</v>
      </c>
      <c r="E5992" s="19" t="s">
        <v>6622</v>
      </c>
      <c r="F5992" s="19" t="s">
        <v>6614</v>
      </c>
      <c r="G5992" t="s">
        <v>1608</v>
      </c>
      <c r="H5992" t="s">
        <v>6157</v>
      </c>
      <c r="I5992" t="s">
        <v>4349</v>
      </c>
      <c r="J5992" t="s">
        <v>4350</v>
      </c>
      <c r="K5992" t="s">
        <v>4351</v>
      </c>
      <c r="L5992" t="s">
        <v>6157</v>
      </c>
      <c r="M5992" t="s">
        <v>1608</v>
      </c>
      <c r="N5992" t="s">
        <v>289</v>
      </c>
      <c r="O5992" t="s">
        <v>6157</v>
      </c>
      <c r="P5992" t="s">
        <v>6157</v>
      </c>
      <c r="Q5992" t="s">
        <v>3969</v>
      </c>
      <c r="R5992" t="s">
        <v>6157</v>
      </c>
      <c r="S5992" t="s">
        <v>229</v>
      </c>
      <c r="T5992" t="s">
        <v>6228</v>
      </c>
      <c r="U5992" t="s">
        <v>4369</v>
      </c>
      <c r="V5992">
        <v>44</v>
      </c>
      <c r="W5992">
        <v>44</v>
      </c>
      <c r="X5992" t="s">
        <v>1532</v>
      </c>
      <c r="Y5992" t="s">
        <v>6636</v>
      </c>
      <c r="Z5992" t="s">
        <v>5178</v>
      </c>
      <c r="AA5992" t="s">
        <v>245</v>
      </c>
      <c r="AB5992" t="s">
        <v>6157</v>
      </c>
      <c r="AC5992" t="s">
        <v>6157</v>
      </c>
      <c r="AD5992" t="s">
        <v>6669</v>
      </c>
      <c r="AE5992" t="s">
        <v>6901</v>
      </c>
      <c r="AF5992" t="s">
        <v>6898</v>
      </c>
      <c r="AG5992" t="s">
        <v>4010</v>
      </c>
      <c r="AH5992" t="s">
        <v>254</v>
      </c>
      <c r="AI5992" t="s">
        <v>6157</v>
      </c>
      <c r="AJ5992" t="s">
        <v>6461</v>
      </c>
      <c r="AK5992" t="s">
        <v>6044</v>
      </c>
      <c r="AL5992" t="s">
        <v>6037</v>
      </c>
      <c r="AM5992" t="s">
        <v>1435</v>
      </c>
      <c r="AN5992">
        <v>2016</v>
      </c>
      <c r="AO5992" s="29">
        <v>17</v>
      </c>
      <c r="AP5992">
        <v>-46.117012000000003</v>
      </c>
      <c r="AQ5992">
        <v>169.96525800000001</v>
      </c>
      <c r="AR5992" t="s">
        <v>289</v>
      </c>
      <c r="AS5992">
        <v>20</v>
      </c>
      <c r="AT5992" t="s">
        <v>6038</v>
      </c>
      <c r="AU5992" t="s">
        <v>274</v>
      </c>
      <c r="AV5992" t="s">
        <v>4353</v>
      </c>
      <c r="AW5992" t="s">
        <v>4353</v>
      </c>
      <c r="AX5992" t="s">
        <v>4353</v>
      </c>
      <c r="AY5992">
        <v>1860</v>
      </c>
      <c r="AZ5992">
        <v>1890</v>
      </c>
      <c r="BA5992" t="s">
        <v>7019</v>
      </c>
      <c r="BB5992" t="s">
        <v>4785</v>
      </c>
      <c r="BC5992" t="s">
        <v>6157</v>
      </c>
      <c r="BH5992" t="s">
        <v>295</v>
      </c>
      <c r="BI5992" t="s">
        <v>7282</v>
      </c>
      <c r="BJ5992" t="s">
        <v>6644</v>
      </c>
      <c r="BK5992" t="s">
        <v>6643</v>
      </c>
      <c r="BL5992" s="7">
        <v>2021</v>
      </c>
      <c r="BM5992"/>
      <c r="BN5992"/>
      <c r="BO5992"/>
      <c r="BP5992"/>
      <c r="BQ5992" t="s">
        <v>6040</v>
      </c>
      <c r="BR5992">
        <v>1</v>
      </c>
      <c r="BS5992" t="s">
        <v>6797</v>
      </c>
      <c r="BT5992" t="s">
        <v>6799</v>
      </c>
      <c r="BW5992">
        <v>-19.399999999999999</v>
      </c>
      <c r="BX5992">
        <v>0.1</v>
      </c>
      <c r="BY5992">
        <v>11.7</v>
      </c>
      <c r="BZ5992">
        <v>0.1</v>
      </c>
      <c r="CB5992">
        <v>3.2</v>
      </c>
      <c r="CC5992">
        <v>42.9</v>
      </c>
      <c r="CD5992">
        <v>15.5</v>
      </c>
    </row>
    <row r="5993" spans="1:82" ht="16" customHeight="1">
      <c r="A5993">
        <v>5992</v>
      </c>
      <c r="B5993" t="s">
        <v>7221</v>
      </c>
      <c r="C5993" s="2">
        <v>45024</v>
      </c>
      <c r="E5993" s="19" t="s">
        <v>6623</v>
      </c>
      <c r="F5993" s="19" t="s">
        <v>6614</v>
      </c>
      <c r="G5993" t="s">
        <v>1608</v>
      </c>
      <c r="H5993" t="s">
        <v>6157</v>
      </c>
      <c r="I5993" t="s">
        <v>4349</v>
      </c>
      <c r="J5993" t="s">
        <v>4350</v>
      </c>
      <c r="K5993" t="s">
        <v>4351</v>
      </c>
      <c r="L5993" t="s">
        <v>6157</v>
      </c>
      <c r="M5993" t="s">
        <v>1608</v>
      </c>
      <c r="N5993" t="s">
        <v>289</v>
      </c>
      <c r="O5993" t="s">
        <v>6157</v>
      </c>
      <c r="P5993" t="s">
        <v>6157</v>
      </c>
      <c r="Q5993" t="s">
        <v>3969</v>
      </c>
      <c r="R5993" t="s">
        <v>6157</v>
      </c>
      <c r="S5993" t="s">
        <v>229</v>
      </c>
      <c r="T5993" t="s">
        <v>6228</v>
      </c>
      <c r="U5993" t="s">
        <v>4369</v>
      </c>
      <c r="V5993">
        <v>44</v>
      </c>
      <c r="W5993">
        <v>44</v>
      </c>
      <c r="X5993" t="s">
        <v>1532</v>
      </c>
      <c r="Y5993" t="s">
        <v>6637</v>
      </c>
      <c r="Z5993" t="s">
        <v>5178</v>
      </c>
      <c r="AA5993" t="s">
        <v>245</v>
      </c>
      <c r="AB5993" t="s">
        <v>6157</v>
      </c>
      <c r="AC5993" t="s">
        <v>6157</v>
      </c>
      <c r="AD5993" t="s">
        <v>6669</v>
      </c>
      <c r="AE5993" t="s">
        <v>6901</v>
      </c>
      <c r="AF5993" t="s">
        <v>6898</v>
      </c>
      <c r="AG5993" t="s">
        <v>4010</v>
      </c>
      <c r="AH5993" t="s">
        <v>254</v>
      </c>
      <c r="AI5993" t="s">
        <v>6157</v>
      </c>
      <c r="AJ5993" t="s">
        <v>6461</v>
      </c>
      <c r="AK5993" t="s">
        <v>6044</v>
      </c>
      <c r="AL5993" t="s">
        <v>6037</v>
      </c>
      <c r="AM5993" t="s">
        <v>1435</v>
      </c>
      <c r="AN5993">
        <v>2016</v>
      </c>
      <c r="AO5993" s="29">
        <v>17</v>
      </c>
      <c r="AP5993">
        <v>-46.117012000000003</v>
      </c>
      <c r="AQ5993">
        <v>169.96525800000001</v>
      </c>
      <c r="AR5993" t="s">
        <v>289</v>
      </c>
      <c r="AS5993">
        <v>20</v>
      </c>
      <c r="AT5993" t="s">
        <v>6038</v>
      </c>
      <c r="AU5993" t="s">
        <v>274</v>
      </c>
      <c r="AV5993" t="s">
        <v>4353</v>
      </c>
      <c r="AW5993" t="s">
        <v>4353</v>
      </c>
      <c r="AX5993" t="s">
        <v>4353</v>
      </c>
      <c r="AY5993">
        <v>1860</v>
      </c>
      <c r="AZ5993">
        <v>1890</v>
      </c>
      <c r="BA5993" t="s">
        <v>7019</v>
      </c>
      <c r="BB5993" t="s">
        <v>4785</v>
      </c>
      <c r="BC5993" t="s">
        <v>6157</v>
      </c>
      <c r="BH5993" t="s">
        <v>295</v>
      </c>
      <c r="BI5993" t="s">
        <v>7282</v>
      </c>
      <c r="BJ5993" t="s">
        <v>6644</v>
      </c>
      <c r="BK5993" t="s">
        <v>6643</v>
      </c>
      <c r="BL5993" s="7">
        <v>2021</v>
      </c>
      <c r="BM5993"/>
      <c r="BN5993"/>
      <c r="BO5993"/>
      <c r="BP5993"/>
      <c r="BQ5993" t="s">
        <v>6040</v>
      </c>
      <c r="BR5993">
        <v>1</v>
      </c>
      <c r="BS5993" t="s">
        <v>6797</v>
      </c>
      <c r="BT5993" t="s">
        <v>6799</v>
      </c>
      <c r="BW5993">
        <v>-19.5</v>
      </c>
      <c r="BX5993">
        <v>0.1</v>
      </c>
      <c r="BY5993">
        <v>12.2</v>
      </c>
      <c r="BZ5993">
        <v>0.1</v>
      </c>
      <c r="CB5993">
        <v>3.2</v>
      </c>
      <c r="CC5993">
        <v>42</v>
      </c>
      <c r="CD5993">
        <v>15.5</v>
      </c>
    </row>
    <row r="5994" spans="1:82" ht="16" customHeight="1">
      <c r="A5994">
        <v>5993</v>
      </c>
      <c r="B5994" t="s">
        <v>7221</v>
      </c>
      <c r="C5994" s="2">
        <v>45024</v>
      </c>
      <c r="E5994" s="19" t="s">
        <v>6624</v>
      </c>
      <c r="F5994" s="19" t="s">
        <v>6614</v>
      </c>
      <c r="G5994" t="s">
        <v>1608</v>
      </c>
      <c r="H5994" t="s">
        <v>6157</v>
      </c>
      <c r="I5994" t="s">
        <v>4349</v>
      </c>
      <c r="J5994" t="s">
        <v>4350</v>
      </c>
      <c r="K5994" t="s">
        <v>4351</v>
      </c>
      <c r="L5994" t="s">
        <v>6157</v>
      </c>
      <c r="M5994" t="s">
        <v>1608</v>
      </c>
      <c r="N5994" t="s">
        <v>289</v>
      </c>
      <c r="O5994" t="s">
        <v>6157</v>
      </c>
      <c r="P5994" t="s">
        <v>6157</v>
      </c>
      <c r="Q5994" t="s">
        <v>3969</v>
      </c>
      <c r="R5994" t="s">
        <v>6157</v>
      </c>
      <c r="S5994" t="s">
        <v>229</v>
      </c>
      <c r="T5994" t="s">
        <v>6228</v>
      </c>
      <c r="U5994" t="s">
        <v>4369</v>
      </c>
      <c r="V5994">
        <v>44</v>
      </c>
      <c r="W5994">
        <v>44</v>
      </c>
      <c r="X5994" t="s">
        <v>1532</v>
      </c>
      <c r="Y5994" t="s">
        <v>6638</v>
      </c>
      <c r="Z5994" t="s">
        <v>5178</v>
      </c>
      <c r="AA5994" t="s">
        <v>245</v>
      </c>
      <c r="AB5994" t="s">
        <v>6157</v>
      </c>
      <c r="AC5994" t="s">
        <v>6157</v>
      </c>
      <c r="AD5994" t="s">
        <v>6669</v>
      </c>
      <c r="AE5994" t="s">
        <v>6901</v>
      </c>
      <c r="AF5994" t="s">
        <v>6898</v>
      </c>
      <c r="AG5994" t="s">
        <v>4010</v>
      </c>
      <c r="AH5994" t="s">
        <v>254</v>
      </c>
      <c r="AI5994" t="s">
        <v>6157</v>
      </c>
      <c r="AJ5994" t="s">
        <v>6461</v>
      </c>
      <c r="AK5994" t="s">
        <v>6044</v>
      </c>
      <c r="AL5994" t="s">
        <v>6037</v>
      </c>
      <c r="AM5994" t="s">
        <v>1435</v>
      </c>
      <c r="AN5994">
        <v>2016</v>
      </c>
      <c r="AO5994" s="29">
        <v>17</v>
      </c>
      <c r="AP5994">
        <v>-46.117012000000003</v>
      </c>
      <c r="AQ5994">
        <v>169.96525800000001</v>
      </c>
      <c r="AR5994" t="s">
        <v>289</v>
      </c>
      <c r="AS5994">
        <v>20</v>
      </c>
      <c r="AT5994" t="s">
        <v>6038</v>
      </c>
      <c r="AU5994" t="s">
        <v>274</v>
      </c>
      <c r="AV5994" t="s">
        <v>4353</v>
      </c>
      <c r="AW5994" t="s">
        <v>4353</v>
      </c>
      <c r="AX5994" t="s">
        <v>4353</v>
      </c>
      <c r="AY5994">
        <v>1860</v>
      </c>
      <c r="AZ5994">
        <v>1890</v>
      </c>
      <c r="BA5994" t="s">
        <v>7019</v>
      </c>
      <c r="BB5994" t="s">
        <v>4785</v>
      </c>
      <c r="BC5994" t="s">
        <v>6157</v>
      </c>
      <c r="BH5994" t="s">
        <v>295</v>
      </c>
      <c r="BI5994" t="s">
        <v>7282</v>
      </c>
      <c r="BJ5994" t="s">
        <v>6644</v>
      </c>
      <c r="BK5994" t="s">
        <v>6643</v>
      </c>
      <c r="BL5994" s="7">
        <v>2021</v>
      </c>
      <c r="BM5994"/>
      <c r="BN5994"/>
      <c r="BO5994"/>
      <c r="BP5994"/>
      <c r="BQ5994" t="s">
        <v>6040</v>
      </c>
      <c r="BR5994">
        <v>1</v>
      </c>
      <c r="BS5994" t="s">
        <v>6797</v>
      </c>
      <c r="BT5994" t="s">
        <v>6799</v>
      </c>
      <c r="BW5994">
        <v>-19.5</v>
      </c>
      <c r="BX5994">
        <v>0.1</v>
      </c>
      <c r="BY5994">
        <v>12.3</v>
      </c>
      <c r="BZ5994">
        <v>0.1</v>
      </c>
      <c r="CB5994">
        <v>3.2</v>
      </c>
      <c r="CC5994">
        <v>42.4</v>
      </c>
      <c r="CD5994">
        <v>15.4</v>
      </c>
    </row>
    <row r="5995" spans="1:82" ht="16" customHeight="1">
      <c r="A5995">
        <v>5994</v>
      </c>
      <c r="B5995" t="s">
        <v>7221</v>
      </c>
      <c r="C5995" s="2">
        <v>45024</v>
      </c>
      <c r="E5995" s="19" t="s">
        <v>6625</v>
      </c>
      <c r="F5995" s="19" t="s">
        <v>6614</v>
      </c>
      <c r="G5995" t="s">
        <v>1608</v>
      </c>
      <c r="H5995" t="s">
        <v>6157</v>
      </c>
      <c r="I5995" t="s">
        <v>4349</v>
      </c>
      <c r="J5995" t="s">
        <v>4350</v>
      </c>
      <c r="K5995" t="s">
        <v>4351</v>
      </c>
      <c r="L5995" t="s">
        <v>6157</v>
      </c>
      <c r="M5995" t="s">
        <v>1608</v>
      </c>
      <c r="N5995" t="s">
        <v>289</v>
      </c>
      <c r="O5995" t="s">
        <v>6157</v>
      </c>
      <c r="P5995" t="s">
        <v>6157</v>
      </c>
      <c r="Q5995" t="s">
        <v>3969</v>
      </c>
      <c r="R5995" t="s">
        <v>6157</v>
      </c>
      <c r="S5995" t="s">
        <v>229</v>
      </c>
      <c r="T5995" t="s">
        <v>6228</v>
      </c>
      <c r="U5995" t="s">
        <v>4369</v>
      </c>
      <c r="V5995">
        <v>44</v>
      </c>
      <c r="W5995">
        <v>44</v>
      </c>
      <c r="X5995" t="s">
        <v>1532</v>
      </c>
      <c r="Y5995" t="s">
        <v>6639</v>
      </c>
      <c r="Z5995" t="s">
        <v>5178</v>
      </c>
      <c r="AA5995" t="s">
        <v>245</v>
      </c>
      <c r="AB5995" t="s">
        <v>6157</v>
      </c>
      <c r="AC5995" t="s">
        <v>6157</v>
      </c>
      <c r="AD5995" t="s">
        <v>6669</v>
      </c>
      <c r="AE5995" t="s">
        <v>6901</v>
      </c>
      <c r="AF5995" t="s">
        <v>6898</v>
      </c>
      <c r="AG5995" t="s">
        <v>4010</v>
      </c>
      <c r="AH5995" t="s">
        <v>254</v>
      </c>
      <c r="AI5995" t="s">
        <v>6157</v>
      </c>
      <c r="AJ5995" t="s">
        <v>6461</v>
      </c>
      <c r="AK5995" t="s">
        <v>6044</v>
      </c>
      <c r="AL5995" t="s">
        <v>6037</v>
      </c>
      <c r="AM5995" t="s">
        <v>1435</v>
      </c>
      <c r="AN5995">
        <v>2016</v>
      </c>
      <c r="AO5995" s="29">
        <v>17</v>
      </c>
      <c r="AP5995">
        <v>-46.117012000000003</v>
      </c>
      <c r="AQ5995">
        <v>169.96525800000001</v>
      </c>
      <c r="AR5995" t="s">
        <v>289</v>
      </c>
      <c r="AS5995">
        <v>20</v>
      </c>
      <c r="AT5995" t="s">
        <v>6038</v>
      </c>
      <c r="AU5995" t="s">
        <v>274</v>
      </c>
      <c r="AV5995" t="s">
        <v>4353</v>
      </c>
      <c r="AW5995" t="s">
        <v>4353</v>
      </c>
      <c r="AX5995" t="s">
        <v>4353</v>
      </c>
      <c r="AY5995">
        <v>1860</v>
      </c>
      <c r="AZ5995">
        <v>1890</v>
      </c>
      <c r="BA5995" t="s">
        <v>7019</v>
      </c>
      <c r="BB5995" t="s">
        <v>4785</v>
      </c>
      <c r="BC5995" t="s">
        <v>6157</v>
      </c>
      <c r="BH5995" t="s">
        <v>295</v>
      </c>
      <c r="BI5995" t="s">
        <v>7282</v>
      </c>
      <c r="BJ5995" t="s">
        <v>6644</v>
      </c>
      <c r="BK5995" t="s">
        <v>6643</v>
      </c>
      <c r="BL5995" s="7">
        <v>2021</v>
      </c>
      <c r="BM5995"/>
      <c r="BN5995"/>
      <c r="BO5995"/>
      <c r="BP5995"/>
      <c r="BQ5995" t="s">
        <v>6040</v>
      </c>
      <c r="BR5995">
        <v>1</v>
      </c>
      <c r="BS5995" t="s">
        <v>6797</v>
      </c>
      <c r="BT5995" t="s">
        <v>6799</v>
      </c>
      <c r="BW5995">
        <v>-19.5</v>
      </c>
      <c r="BX5995">
        <v>0.1</v>
      </c>
      <c r="BY5995">
        <v>12.6</v>
      </c>
      <c r="BZ5995">
        <v>0.1</v>
      </c>
      <c r="CB5995">
        <v>3.2</v>
      </c>
      <c r="CC5995">
        <v>43.1</v>
      </c>
      <c r="CD5995">
        <v>15.6</v>
      </c>
    </row>
    <row r="5996" spans="1:82" ht="16" customHeight="1">
      <c r="A5996">
        <v>5995</v>
      </c>
      <c r="B5996" t="s">
        <v>7221</v>
      </c>
      <c r="C5996" s="2">
        <v>45024</v>
      </c>
      <c r="E5996" s="19" t="s">
        <v>6626</v>
      </c>
      <c r="F5996" s="19" t="s">
        <v>6614</v>
      </c>
      <c r="G5996" t="s">
        <v>1608</v>
      </c>
      <c r="H5996" t="s">
        <v>6157</v>
      </c>
      <c r="I5996" t="s">
        <v>4349</v>
      </c>
      <c r="J5996" t="s">
        <v>4350</v>
      </c>
      <c r="K5996" t="s">
        <v>4351</v>
      </c>
      <c r="L5996" t="s">
        <v>6157</v>
      </c>
      <c r="M5996" t="s">
        <v>1608</v>
      </c>
      <c r="N5996" t="s">
        <v>289</v>
      </c>
      <c r="O5996" t="s">
        <v>6157</v>
      </c>
      <c r="P5996" t="s">
        <v>6157</v>
      </c>
      <c r="Q5996" t="s">
        <v>3969</v>
      </c>
      <c r="R5996" t="s">
        <v>6157</v>
      </c>
      <c r="S5996" t="s">
        <v>229</v>
      </c>
      <c r="T5996" t="s">
        <v>6228</v>
      </c>
      <c r="U5996" t="s">
        <v>4369</v>
      </c>
      <c r="V5996">
        <v>44</v>
      </c>
      <c r="W5996">
        <v>44</v>
      </c>
      <c r="X5996" t="s">
        <v>1532</v>
      </c>
      <c r="Y5996" t="s">
        <v>6640</v>
      </c>
      <c r="Z5996" t="s">
        <v>5178</v>
      </c>
      <c r="AA5996" t="s">
        <v>245</v>
      </c>
      <c r="AB5996" t="s">
        <v>6157</v>
      </c>
      <c r="AC5996" t="s">
        <v>6157</v>
      </c>
      <c r="AD5996" t="s">
        <v>6669</v>
      </c>
      <c r="AE5996" t="s">
        <v>6901</v>
      </c>
      <c r="AF5996" t="s">
        <v>6898</v>
      </c>
      <c r="AG5996" t="s">
        <v>4010</v>
      </c>
      <c r="AH5996" t="s">
        <v>254</v>
      </c>
      <c r="AI5996" t="s">
        <v>6157</v>
      </c>
      <c r="AJ5996" t="s">
        <v>6461</v>
      </c>
      <c r="AK5996" t="s">
        <v>6044</v>
      </c>
      <c r="AL5996" t="s">
        <v>6037</v>
      </c>
      <c r="AM5996" t="s">
        <v>1435</v>
      </c>
      <c r="AN5996">
        <v>2016</v>
      </c>
      <c r="AO5996" s="29">
        <v>17</v>
      </c>
      <c r="AP5996">
        <v>-46.117012000000003</v>
      </c>
      <c r="AQ5996">
        <v>169.96525800000001</v>
      </c>
      <c r="AR5996" t="s">
        <v>289</v>
      </c>
      <c r="AS5996">
        <v>20</v>
      </c>
      <c r="AT5996" t="s">
        <v>6038</v>
      </c>
      <c r="AU5996" t="s">
        <v>274</v>
      </c>
      <c r="AV5996" t="s">
        <v>4353</v>
      </c>
      <c r="AW5996" t="s">
        <v>4353</v>
      </c>
      <c r="AX5996" t="s">
        <v>4353</v>
      </c>
      <c r="AY5996">
        <v>1860</v>
      </c>
      <c r="AZ5996">
        <v>1890</v>
      </c>
      <c r="BA5996" t="s">
        <v>7019</v>
      </c>
      <c r="BB5996" t="s">
        <v>4785</v>
      </c>
      <c r="BC5996" t="s">
        <v>6157</v>
      </c>
      <c r="BH5996" t="s">
        <v>295</v>
      </c>
      <c r="BI5996" t="s">
        <v>7282</v>
      </c>
      <c r="BJ5996" t="s">
        <v>6644</v>
      </c>
      <c r="BK5996" t="s">
        <v>6643</v>
      </c>
      <c r="BL5996" s="7">
        <v>2021</v>
      </c>
      <c r="BM5996"/>
      <c r="BN5996"/>
      <c r="BO5996"/>
      <c r="BP5996"/>
      <c r="BQ5996" t="s">
        <v>6040</v>
      </c>
      <c r="BR5996">
        <v>1</v>
      </c>
      <c r="BS5996" t="s">
        <v>6797</v>
      </c>
      <c r="BT5996" t="s">
        <v>6799</v>
      </c>
      <c r="BW5996">
        <v>-19.600000000000001</v>
      </c>
      <c r="BX5996">
        <v>0.1</v>
      </c>
      <c r="BY5996">
        <v>12.7</v>
      </c>
      <c r="BZ5996">
        <v>0.1</v>
      </c>
      <c r="CB5996">
        <v>3.2</v>
      </c>
      <c r="CC5996">
        <v>41.7</v>
      </c>
      <c r="CD5996">
        <v>15.4</v>
      </c>
    </row>
    <row r="5997" spans="1:82" ht="16" customHeight="1">
      <c r="A5997">
        <v>5996</v>
      </c>
      <c r="B5997" t="s">
        <v>7221</v>
      </c>
      <c r="C5997" s="2">
        <v>45024</v>
      </c>
      <c r="E5997" s="19" t="s">
        <v>6627</v>
      </c>
      <c r="F5997" s="19" t="s">
        <v>6614</v>
      </c>
      <c r="G5997" t="s">
        <v>1608</v>
      </c>
      <c r="H5997" t="s">
        <v>6157</v>
      </c>
      <c r="I5997" t="s">
        <v>4349</v>
      </c>
      <c r="J5997" t="s">
        <v>4350</v>
      </c>
      <c r="K5997" t="s">
        <v>4351</v>
      </c>
      <c r="L5997" t="s">
        <v>6157</v>
      </c>
      <c r="M5997" t="s">
        <v>1608</v>
      </c>
      <c r="N5997" t="s">
        <v>289</v>
      </c>
      <c r="O5997" t="s">
        <v>6157</v>
      </c>
      <c r="P5997" t="s">
        <v>6157</v>
      </c>
      <c r="Q5997" t="s">
        <v>3969</v>
      </c>
      <c r="R5997" t="s">
        <v>6157</v>
      </c>
      <c r="S5997" t="s">
        <v>229</v>
      </c>
      <c r="T5997" t="s">
        <v>6228</v>
      </c>
      <c r="U5997" t="s">
        <v>4369</v>
      </c>
      <c r="V5997">
        <v>44</v>
      </c>
      <c r="W5997">
        <v>44</v>
      </c>
      <c r="X5997" t="s">
        <v>1532</v>
      </c>
      <c r="Y5997" t="s">
        <v>6641</v>
      </c>
      <c r="Z5997" t="s">
        <v>5178</v>
      </c>
      <c r="AA5997" t="s">
        <v>245</v>
      </c>
      <c r="AB5997" t="s">
        <v>6157</v>
      </c>
      <c r="AC5997" t="s">
        <v>6157</v>
      </c>
      <c r="AD5997" t="s">
        <v>6669</v>
      </c>
      <c r="AE5997" t="s">
        <v>6901</v>
      </c>
      <c r="AF5997" t="s">
        <v>6898</v>
      </c>
      <c r="AG5997" t="s">
        <v>4010</v>
      </c>
      <c r="AH5997" t="s">
        <v>254</v>
      </c>
      <c r="AI5997" t="s">
        <v>6157</v>
      </c>
      <c r="AJ5997" t="s">
        <v>6461</v>
      </c>
      <c r="AK5997" t="s">
        <v>6044</v>
      </c>
      <c r="AL5997" t="s">
        <v>6037</v>
      </c>
      <c r="AM5997" t="s">
        <v>1435</v>
      </c>
      <c r="AN5997">
        <v>2016</v>
      </c>
      <c r="AO5997" s="29">
        <v>17</v>
      </c>
      <c r="AP5997">
        <v>-46.117012000000003</v>
      </c>
      <c r="AQ5997">
        <v>169.96525800000001</v>
      </c>
      <c r="AR5997" t="s">
        <v>289</v>
      </c>
      <c r="AS5997">
        <v>20</v>
      </c>
      <c r="AT5997" t="s">
        <v>6038</v>
      </c>
      <c r="AU5997" t="s">
        <v>274</v>
      </c>
      <c r="AV5997" t="s">
        <v>4353</v>
      </c>
      <c r="AW5997" t="s">
        <v>4353</v>
      </c>
      <c r="AX5997" t="s">
        <v>4353</v>
      </c>
      <c r="AY5997">
        <v>1860</v>
      </c>
      <c r="AZ5997">
        <v>1890</v>
      </c>
      <c r="BA5997" t="s">
        <v>7019</v>
      </c>
      <c r="BB5997" t="s">
        <v>4785</v>
      </c>
      <c r="BC5997" t="s">
        <v>6157</v>
      </c>
      <c r="BH5997" t="s">
        <v>295</v>
      </c>
      <c r="BI5997" t="s">
        <v>7282</v>
      </c>
      <c r="BJ5997" t="s">
        <v>6644</v>
      </c>
      <c r="BK5997" t="s">
        <v>6643</v>
      </c>
      <c r="BL5997" s="7">
        <v>2021</v>
      </c>
      <c r="BM5997"/>
      <c r="BN5997"/>
      <c r="BO5997"/>
      <c r="BP5997"/>
      <c r="BQ5997" t="s">
        <v>6040</v>
      </c>
      <c r="BR5997">
        <v>1</v>
      </c>
      <c r="BS5997" t="s">
        <v>6797</v>
      </c>
      <c r="BT5997" t="s">
        <v>6799</v>
      </c>
      <c r="BW5997">
        <v>-19.399999999999999</v>
      </c>
      <c r="BX5997">
        <v>0.1</v>
      </c>
      <c r="BY5997">
        <v>12.6</v>
      </c>
      <c r="BZ5997">
        <v>0.1</v>
      </c>
      <c r="CB5997">
        <v>3.2</v>
      </c>
      <c r="CC5997">
        <v>41.8</v>
      </c>
      <c r="CD5997">
        <v>15.2</v>
      </c>
    </row>
    <row r="5998" spans="1:82" ht="16" customHeight="1">
      <c r="A5998">
        <v>5997</v>
      </c>
      <c r="B5998" t="s">
        <v>7221</v>
      </c>
      <c r="C5998" s="2">
        <v>45024</v>
      </c>
      <c r="E5998" s="19" t="s">
        <v>6628</v>
      </c>
      <c r="F5998" s="19" t="s">
        <v>6614</v>
      </c>
      <c r="G5998" t="s">
        <v>1608</v>
      </c>
      <c r="H5998" t="s">
        <v>6157</v>
      </c>
      <c r="I5998" t="s">
        <v>4349</v>
      </c>
      <c r="J5998" t="s">
        <v>4350</v>
      </c>
      <c r="K5998" t="s">
        <v>4351</v>
      </c>
      <c r="L5998" t="s">
        <v>6157</v>
      </c>
      <c r="M5998" t="s">
        <v>1608</v>
      </c>
      <c r="N5998" t="s">
        <v>289</v>
      </c>
      <c r="O5998" t="s">
        <v>6157</v>
      </c>
      <c r="P5998" t="s">
        <v>6157</v>
      </c>
      <c r="Q5998" t="s">
        <v>3969</v>
      </c>
      <c r="R5998" t="s">
        <v>6157</v>
      </c>
      <c r="S5998" t="s">
        <v>229</v>
      </c>
      <c r="T5998" t="s">
        <v>6228</v>
      </c>
      <c r="U5998" t="s">
        <v>4369</v>
      </c>
      <c r="V5998">
        <v>44</v>
      </c>
      <c r="W5998">
        <v>44</v>
      </c>
      <c r="X5998" t="s">
        <v>1532</v>
      </c>
      <c r="Y5998" t="s">
        <v>6642</v>
      </c>
      <c r="Z5998" t="s">
        <v>5178</v>
      </c>
      <c r="AA5998" t="s">
        <v>245</v>
      </c>
      <c r="AB5998" t="s">
        <v>6157</v>
      </c>
      <c r="AC5998" t="s">
        <v>6157</v>
      </c>
      <c r="AD5998" t="s">
        <v>6669</v>
      </c>
      <c r="AE5998" t="s">
        <v>6901</v>
      </c>
      <c r="AF5998" t="s">
        <v>6898</v>
      </c>
      <c r="AG5998" t="s">
        <v>4010</v>
      </c>
      <c r="AH5998" t="s">
        <v>254</v>
      </c>
      <c r="AI5998" t="s">
        <v>6157</v>
      </c>
      <c r="AJ5998" t="s">
        <v>6461</v>
      </c>
      <c r="AK5998" t="s">
        <v>6044</v>
      </c>
      <c r="AL5998" t="s">
        <v>6037</v>
      </c>
      <c r="AM5998" t="s">
        <v>1435</v>
      </c>
      <c r="AN5998">
        <v>2016</v>
      </c>
      <c r="AO5998" s="29">
        <v>17</v>
      </c>
      <c r="AP5998">
        <v>-46.117012000000003</v>
      </c>
      <c r="AQ5998">
        <v>169.96525800000001</v>
      </c>
      <c r="AR5998" t="s">
        <v>289</v>
      </c>
      <c r="AS5998">
        <v>20</v>
      </c>
      <c r="AT5998" t="s">
        <v>6038</v>
      </c>
      <c r="AU5998" t="s">
        <v>274</v>
      </c>
      <c r="AV5998" t="s">
        <v>4353</v>
      </c>
      <c r="AW5998" t="s">
        <v>4353</v>
      </c>
      <c r="AX5998" t="s">
        <v>4353</v>
      </c>
      <c r="AY5998">
        <v>1860</v>
      </c>
      <c r="AZ5998">
        <v>1890</v>
      </c>
      <c r="BA5998" t="s">
        <v>7019</v>
      </c>
      <c r="BB5998" t="s">
        <v>4785</v>
      </c>
      <c r="BC5998" t="s">
        <v>6157</v>
      </c>
      <c r="BH5998" t="s">
        <v>295</v>
      </c>
      <c r="BI5998" t="s">
        <v>7282</v>
      </c>
      <c r="BJ5998" t="s">
        <v>6644</v>
      </c>
      <c r="BK5998" t="s">
        <v>6643</v>
      </c>
      <c r="BL5998" s="7">
        <v>2021</v>
      </c>
      <c r="BM5998"/>
      <c r="BN5998"/>
      <c r="BO5998"/>
      <c r="BP5998"/>
      <c r="BQ5998" t="s">
        <v>6040</v>
      </c>
      <c r="BR5998">
        <v>1</v>
      </c>
      <c r="BS5998" t="s">
        <v>6797</v>
      </c>
      <c r="BT5998" t="s">
        <v>6799</v>
      </c>
      <c r="BW5998">
        <v>-19.399999999999999</v>
      </c>
      <c r="BX5998">
        <v>0.1</v>
      </c>
      <c r="BY5998">
        <v>12.6</v>
      </c>
      <c r="BZ5998">
        <v>0.1</v>
      </c>
      <c r="CB5998">
        <v>3.2</v>
      </c>
      <c r="CC5998">
        <v>42.6</v>
      </c>
      <c r="CD5998">
        <v>15.4</v>
      </c>
    </row>
    <row r="5999" spans="1:82" ht="16" customHeight="1">
      <c r="A5999">
        <v>5998</v>
      </c>
      <c r="B5999" t="s">
        <v>7221</v>
      </c>
      <c r="C5999" s="2">
        <v>45024</v>
      </c>
      <c r="E5999" s="19" t="s">
        <v>6614</v>
      </c>
      <c r="F5999" s="19" t="s">
        <v>6614</v>
      </c>
      <c r="G5999" t="s">
        <v>1608</v>
      </c>
      <c r="H5999" t="s">
        <v>6157</v>
      </c>
      <c r="I5999" t="s">
        <v>4349</v>
      </c>
      <c r="J5999" t="s">
        <v>4350</v>
      </c>
      <c r="K5999" t="s">
        <v>4351</v>
      </c>
      <c r="L5999" t="s">
        <v>6157</v>
      </c>
      <c r="M5999" t="s">
        <v>1608</v>
      </c>
      <c r="N5999" t="s">
        <v>289</v>
      </c>
      <c r="O5999" t="s">
        <v>6157</v>
      </c>
      <c r="P5999" t="s">
        <v>6157</v>
      </c>
      <c r="Q5999" t="s">
        <v>3969</v>
      </c>
      <c r="R5999" t="s">
        <v>6157</v>
      </c>
      <c r="S5999" t="s">
        <v>229</v>
      </c>
      <c r="T5999" t="s">
        <v>6228</v>
      </c>
      <c r="U5999" t="s">
        <v>4369</v>
      </c>
      <c r="V5999">
        <v>44</v>
      </c>
      <c r="W5999">
        <v>44</v>
      </c>
      <c r="X5999" t="s">
        <v>6157</v>
      </c>
      <c r="Y5999" t="s">
        <v>6157</v>
      </c>
      <c r="Z5999" t="s">
        <v>5178</v>
      </c>
      <c r="AA5999" t="s">
        <v>1388</v>
      </c>
      <c r="AB5999" t="s">
        <v>6036</v>
      </c>
      <c r="AC5999" t="s">
        <v>6157</v>
      </c>
      <c r="AD5999" t="s">
        <v>6157</v>
      </c>
      <c r="AE5999" t="s">
        <v>6157</v>
      </c>
      <c r="AF5999" t="s">
        <v>6157</v>
      </c>
      <c r="AG5999" t="s">
        <v>6157</v>
      </c>
      <c r="AH5999" t="s">
        <v>6157</v>
      </c>
      <c r="AI5999" t="s">
        <v>6157</v>
      </c>
      <c r="AJ5999" t="s">
        <v>6457</v>
      </c>
      <c r="AK5999" t="s">
        <v>6044</v>
      </c>
      <c r="AL5999" t="s">
        <v>6037</v>
      </c>
      <c r="AM5999" t="s">
        <v>1435</v>
      </c>
      <c r="AN5999">
        <v>2016</v>
      </c>
      <c r="AO5999" s="29">
        <v>17</v>
      </c>
      <c r="AP5999">
        <v>-46.117012000000003</v>
      </c>
      <c r="AQ5999">
        <v>169.96525800000001</v>
      </c>
      <c r="AR5999" t="s">
        <v>289</v>
      </c>
      <c r="AS5999">
        <v>20</v>
      </c>
      <c r="AT5999" t="s">
        <v>6038</v>
      </c>
      <c r="AU5999" t="s">
        <v>274</v>
      </c>
      <c r="AV5999" t="s">
        <v>4353</v>
      </c>
      <c r="AW5999" t="s">
        <v>4353</v>
      </c>
      <c r="AX5999" t="s">
        <v>4353</v>
      </c>
      <c r="AY5999">
        <v>1860</v>
      </c>
      <c r="AZ5999">
        <v>1890</v>
      </c>
      <c r="BA5999" t="s">
        <v>7019</v>
      </c>
      <c r="BB5999" t="s">
        <v>4785</v>
      </c>
      <c r="BC5999" t="s">
        <v>6157</v>
      </c>
      <c r="BH5999" t="s">
        <v>295</v>
      </c>
      <c r="BI5999" t="s">
        <v>7282</v>
      </c>
      <c r="BJ5999" t="s">
        <v>6644</v>
      </c>
      <c r="BK5999" t="s">
        <v>6643</v>
      </c>
      <c r="BL5999" s="7">
        <v>2021</v>
      </c>
      <c r="BM5999"/>
      <c r="BN5999"/>
      <c r="BO5999"/>
      <c r="BP5999"/>
      <c r="BQ5999" t="s">
        <v>6040</v>
      </c>
      <c r="BR5999">
        <v>1</v>
      </c>
      <c r="BS5999" t="s">
        <v>6798</v>
      </c>
      <c r="BT5999" t="s">
        <v>6799</v>
      </c>
      <c r="BW5999">
        <v>-20</v>
      </c>
      <c r="BX5999">
        <v>0.1</v>
      </c>
      <c r="BY5999">
        <v>11.1</v>
      </c>
      <c r="BZ5999">
        <v>0.1</v>
      </c>
      <c r="CB5999">
        <v>3.3</v>
      </c>
      <c r="CC5999">
        <v>30.2</v>
      </c>
      <c r="CD5999">
        <v>10.6</v>
      </c>
    </row>
    <row r="6000" spans="1:82" ht="16" customHeight="1">
      <c r="A6000">
        <v>5999</v>
      </c>
      <c r="B6000" t="s">
        <v>7221</v>
      </c>
      <c r="C6000" s="2">
        <v>45024</v>
      </c>
      <c r="E6000" t="s">
        <v>6646</v>
      </c>
      <c r="F6000" t="s">
        <v>6645</v>
      </c>
      <c r="G6000" t="s">
        <v>1608</v>
      </c>
      <c r="H6000" t="s">
        <v>6157</v>
      </c>
      <c r="I6000" t="s">
        <v>4349</v>
      </c>
      <c r="J6000" t="s">
        <v>4350</v>
      </c>
      <c r="K6000" t="s">
        <v>4351</v>
      </c>
      <c r="L6000" t="s">
        <v>6157</v>
      </c>
      <c r="M6000" t="s">
        <v>1608</v>
      </c>
      <c r="N6000" t="s">
        <v>289</v>
      </c>
      <c r="O6000" t="s">
        <v>6157</v>
      </c>
      <c r="P6000" t="s">
        <v>6157</v>
      </c>
      <c r="Q6000" t="s">
        <v>3969</v>
      </c>
      <c r="R6000" t="s">
        <v>6157</v>
      </c>
      <c r="S6000" t="s">
        <v>230</v>
      </c>
      <c r="T6000" t="s">
        <v>6216</v>
      </c>
      <c r="U6000" t="s">
        <v>4369</v>
      </c>
      <c r="V6000">
        <v>36</v>
      </c>
      <c r="W6000">
        <v>36</v>
      </c>
      <c r="X6000" t="s">
        <v>1532</v>
      </c>
      <c r="Y6000" t="s">
        <v>6658</v>
      </c>
      <c r="Z6000" t="s">
        <v>5178</v>
      </c>
      <c r="AA6000" t="s">
        <v>245</v>
      </c>
      <c r="AB6000" t="s">
        <v>6157</v>
      </c>
      <c r="AC6000" t="s">
        <v>6157</v>
      </c>
      <c r="AD6000" t="s">
        <v>4374</v>
      </c>
      <c r="AE6000" t="s">
        <v>6901</v>
      </c>
      <c r="AF6000" t="s">
        <v>6899</v>
      </c>
      <c r="AG6000" t="s">
        <v>4010</v>
      </c>
      <c r="AH6000" t="s">
        <v>6902</v>
      </c>
      <c r="AI6000" t="s">
        <v>6157</v>
      </c>
      <c r="AJ6000" t="s">
        <v>6461</v>
      </c>
      <c r="AK6000" t="s">
        <v>6044</v>
      </c>
      <c r="AL6000" t="s">
        <v>6037</v>
      </c>
      <c r="AM6000" t="s">
        <v>1435</v>
      </c>
      <c r="AN6000">
        <v>2016</v>
      </c>
      <c r="AO6000" s="29">
        <v>17</v>
      </c>
      <c r="AP6000">
        <v>-46.117012000000003</v>
      </c>
      <c r="AQ6000">
        <v>169.96525800000001</v>
      </c>
      <c r="AR6000" t="s">
        <v>289</v>
      </c>
      <c r="AS6000">
        <v>20</v>
      </c>
      <c r="AT6000" t="s">
        <v>6038</v>
      </c>
      <c r="AU6000" t="s">
        <v>274</v>
      </c>
      <c r="AV6000" t="s">
        <v>4353</v>
      </c>
      <c r="AW6000" t="s">
        <v>4353</v>
      </c>
      <c r="AX6000" t="s">
        <v>4353</v>
      </c>
      <c r="AY6000">
        <v>1860</v>
      </c>
      <c r="AZ6000">
        <v>1890</v>
      </c>
      <c r="BA6000" t="s">
        <v>7019</v>
      </c>
      <c r="BB6000" t="s">
        <v>4785</v>
      </c>
      <c r="BC6000" t="s">
        <v>6157</v>
      </c>
      <c r="BH6000" t="s">
        <v>295</v>
      </c>
      <c r="BI6000" t="s">
        <v>7282</v>
      </c>
      <c r="BJ6000" t="s">
        <v>6644</v>
      </c>
      <c r="BK6000" t="s">
        <v>6643</v>
      </c>
      <c r="BL6000" s="7">
        <v>2021</v>
      </c>
      <c r="BM6000"/>
      <c r="BN6000"/>
      <c r="BO6000"/>
      <c r="BP6000"/>
      <c r="BQ6000" t="s">
        <v>6040</v>
      </c>
      <c r="BR6000">
        <v>1</v>
      </c>
      <c r="BS6000" t="s">
        <v>6797</v>
      </c>
      <c r="BT6000" t="s">
        <v>6799</v>
      </c>
      <c r="BW6000">
        <v>-20.23</v>
      </c>
      <c r="BX6000">
        <v>0.1</v>
      </c>
      <c r="BY6000">
        <v>12.54</v>
      </c>
      <c r="BZ6000">
        <v>0.1</v>
      </c>
      <c r="CB6000">
        <v>3.2</v>
      </c>
      <c r="CC6000">
        <v>41.49</v>
      </c>
      <c r="CD6000">
        <v>14.93</v>
      </c>
    </row>
    <row r="6001" spans="1:82" ht="16" customHeight="1">
      <c r="A6001">
        <v>6000</v>
      </c>
      <c r="B6001" t="s">
        <v>7221</v>
      </c>
      <c r="C6001" s="2">
        <v>45024</v>
      </c>
      <c r="E6001" t="s">
        <v>6647</v>
      </c>
      <c r="F6001" t="s">
        <v>6645</v>
      </c>
      <c r="G6001" t="s">
        <v>1608</v>
      </c>
      <c r="H6001" t="s">
        <v>6157</v>
      </c>
      <c r="I6001" t="s">
        <v>4349</v>
      </c>
      <c r="J6001" t="s">
        <v>4350</v>
      </c>
      <c r="K6001" t="s">
        <v>4351</v>
      </c>
      <c r="L6001" t="s">
        <v>6157</v>
      </c>
      <c r="M6001" t="s">
        <v>1608</v>
      </c>
      <c r="N6001" t="s">
        <v>289</v>
      </c>
      <c r="O6001" t="s">
        <v>6157</v>
      </c>
      <c r="P6001" t="s">
        <v>6157</v>
      </c>
      <c r="Q6001" t="s">
        <v>3969</v>
      </c>
      <c r="R6001" t="s">
        <v>6157</v>
      </c>
      <c r="S6001" t="s">
        <v>230</v>
      </c>
      <c r="T6001" t="s">
        <v>6216</v>
      </c>
      <c r="U6001" t="s">
        <v>4369</v>
      </c>
      <c r="V6001">
        <v>36</v>
      </c>
      <c r="W6001">
        <v>36</v>
      </c>
      <c r="X6001" t="s">
        <v>1532</v>
      </c>
      <c r="Y6001" t="s">
        <v>6659</v>
      </c>
      <c r="Z6001" t="s">
        <v>5178</v>
      </c>
      <c r="AA6001" t="s">
        <v>245</v>
      </c>
      <c r="AB6001" t="s">
        <v>6157</v>
      </c>
      <c r="AC6001" t="s">
        <v>6157</v>
      </c>
      <c r="AD6001" t="s">
        <v>4374</v>
      </c>
      <c r="AE6001" t="s">
        <v>6901</v>
      </c>
      <c r="AF6001" t="s">
        <v>6899</v>
      </c>
      <c r="AG6001" t="s">
        <v>4010</v>
      </c>
      <c r="AH6001" t="s">
        <v>6902</v>
      </c>
      <c r="AI6001" t="s">
        <v>6157</v>
      </c>
      <c r="AJ6001" t="s">
        <v>6461</v>
      </c>
      <c r="AK6001" t="s">
        <v>6044</v>
      </c>
      <c r="AL6001" t="s">
        <v>6037</v>
      </c>
      <c r="AM6001" t="s">
        <v>1435</v>
      </c>
      <c r="AN6001">
        <v>2016</v>
      </c>
      <c r="AO6001" s="29">
        <v>17</v>
      </c>
      <c r="AP6001">
        <v>-46.117012000000003</v>
      </c>
      <c r="AQ6001">
        <v>169.96525800000001</v>
      </c>
      <c r="AR6001" t="s">
        <v>289</v>
      </c>
      <c r="AS6001">
        <v>20</v>
      </c>
      <c r="AT6001" t="s">
        <v>6038</v>
      </c>
      <c r="AU6001" t="s">
        <v>274</v>
      </c>
      <c r="AV6001" t="s">
        <v>4353</v>
      </c>
      <c r="AW6001" t="s">
        <v>4353</v>
      </c>
      <c r="AX6001" t="s">
        <v>4353</v>
      </c>
      <c r="AY6001">
        <v>1860</v>
      </c>
      <c r="AZ6001">
        <v>1890</v>
      </c>
      <c r="BA6001" t="s">
        <v>7019</v>
      </c>
      <c r="BB6001" t="s">
        <v>4785</v>
      </c>
      <c r="BC6001" t="s">
        <v>6157</v>
      </c>
      <c r="BH6001" t="s">
        <v>295</v>
      </c>
      <c r="BI6001" t="s">
        <v>7282</v>
      </c>
      <c r="BJ6001" t="s">
        <v>6644</v>
      </c>
      <c r="BK6001" t="s">
        <v>6643</v>
      </c>
      <c r="BL6001" s="7">
        <v>2021</v>
      </c>
      <c r="BM6001"/>
      <c r="BN6001"/>
      <c r="BO6001"/>
      <c r="BP6001"/>
      <c r="BQ6001" t="s">
        <v>6040</v>
      </c>
      <c r="BR6001">
        <v>1</v>
      </c>
      <c r="BS6001" t="s">
        <v>6797</v>
      </c>
      <c r="BT6001" t="s">
        <v>6799</v>
      </c>
      <c r="BW6001">
        <v>-20.18</v>
      </c>
      <c r="BX6001">
        <v>0.1</v>
      </c>
      <c r="BY6001">
        <v>12.43</v>
      </c>
      <c r="BZ6001">
        <v>0.1</v>
      </c>
      <c r="CB6001">
        <v>3.1</v>
      </c>
      <c r="CC6001">
        <v>40.81</v>
      </c>
      <c r="CD6001">
        <v>15.13</v>
      </c>
    </row>
    <row r="6002" spans="1:82" ht="16" customHeight="1">
      <c r="A6002">
        <v>6001</v>
      </c>
      <c r="B6002" t="s">
        <v>7221</v>
      </c>
      <c r="C6002" s="2">
        <v>45024</v>
      </c>
      <c r="E6002" t="s">
        <v>6648</v>
      </c>
      <c r="F6002" t="s">
        <v>6645</v>
      </c>
      <c r="G6002" t="s">
        <v>1608</v>
      </c>
      <c r="H6002" t="s">
        <v>6157</v>
      </c>
      <c r="I6002" t="s">
        <v>4349</v>
      </c>
      <c r="J6002" t="s">
        <v>4350</v>
      </c>
      <c r="K6002" t="s">
        <v>4351</v>
      </c>
      <c r="L6002" t="s">
        <v>6157</v>
      </c>
      <c r="M6002" t="s">
        <v>1608</v>
      </c>
      <c r="N6002" t="s">
        <v>289</v>
      </c>
      <c r="O6002" t="s">
        <v>6157</v>
      </c>
      <c r="P6002" t="s">
        <v>6157</v>
      </c>
      <c r="Q6002" t="s">
        <v>3969</v>
      </c>
      <c r="R6002" t="s">
        <v>6157</v>
      </c>
      <c r="S6002" t="s">
        <v>230</v>
      </c>
      <c r="T6002" t="s">
        <v>6216</v>
      </c>
      <c r="U6002" t="s">
        <v>4369</v>
      </c>
      <c r="V6002">
        <v>36</v>
      </c>
      <c r="W6002">
        <v>36</v>
      </c>
      <c r="X6002" t="s">
        <v>1532</v>
      </c>
      <c r="Y6002" t="s">
        <v>6144</v>
      </c>
      <c r="Z6002" t="s">
        <v>5178</v>
      </c>
      <c r="AA6002" t="s">
        <v>245</v>
      </c>
      <c r="AB6002" t="s">
        <v>6157</v>
      </c>
      <c r="AC6002" t="s">
        <v>6157</v>
      </c>
      <c r="AD6002" t="s">
        <v>4374</v>
      </c>
      <c r="AE6002" t="s">
        <v>6901</v>
      </c>
      <c r="AF6002" t="s">
        <v>6899</v>
      </c>
      <c r="AG6002" t="s">
        <v>4010</v>
      </c>
      <c r="AH6002" t="s">
        <v>6902</v>
      </c>
      <c r="AI6002" t="s">
        <v>6157</v>
      </c>
      <c r="AJ6002" t="s">
        <v>6461</v>
      </c>
      <c r="AK6002" t="s">
        <v>6044</v>
      </c>
      <c r="AL6002" t="s">
        <v>6037</v>
      </c>
      <c r="AM6002" t="s">
        <v>1435</v>
      </c>
      <c r="AN6002">
        <v>2016</v>
      </c>
      <c r="AO6002" s="29">
        <v>17</v>
      </c>
      <c r="AP6002">
        <v>-46.117012000000003</v>
      </c>
      <c r="AQ6002">
        <v>169.96525800000001</v>
      </c>
      <c r="AR6002" t="s">
        <v>289</v>
      </c>
      <c r="AS6002">
        <v>20</v>
      </c>
      <c r="AT6002" t="s">
        <v>6038</v>
      </c>
      <c r="AU6002" t="s">
        <v>274</v>
      </c>
      <c r="AV6002" t="s">
        <v>4353</v>
      </c>
      <c r="AW6002" t="s">
        <v>4353</v>
      </c>
      <c r="AX6002" t="s">
        <v>4353</v>
      </c>
      <c r="AY6002">
        <v>1860</v>
      </c>
      <c r="AZ6002">
        <v>1890</v>
      </c>
      <c r="BA6002" t="s">
        <v>7019</v>
      </c>
      <c r="BB6002" t="s">
        <v>4785</v>
      </c>
      <c r="BC6002" t="s">
        <v>6157</v>
      </c>
      <c r="BH6002" t="s">
        <v>295</v>
      </c>
      <c r="BI6002" t="s">
        <v>7282</v>
      </c>
      <c r="BJ6002" t="s">
        <v>6644</v>
      </c>
      <c r="BK6002" t="s">
        <v>6643</v>
      </c>
      <c r="BL6002" s="7">
        <v>2021</v>
      </c>
      <c r="BM6002"/>
      <c r="BN6002"/>
      <c r="BO6002"/>
      <c r="BP6002"/>
      <c r="BQ6002" t="s">
        <v>6040</v>
      </c>
      <c r="BR6002">
        <v>1</v>
      </c>
      <c r="BS6002" t="s">
        <v>6797</v>
      </c>
      <c r="BT6002" t="s">
        <v>6799</v>
      </c>
      <c r="BW6002">
        <v>-19.420000000000002</v>
      </c>
      <c r="BX6002">
        <v>0.1</v>
      </c>
      <c r="BY6002">
        <v>12.91</v>
      </c>
      <c r="BZ6002">
        <v>0.1</v>
      </c>
      <c r="CB6002">
        <v>3.3</v>
      </c>
      <c r="CC6002">
        <v>43.31</v>
      </c>
      <c r="CD6002">
        <v>15.13</v>
      </c>
    </row>
    <row r="6003" spans="1:82" ht="16" customHeight="1">
      <c r="A6003">
        <v>6002</v>
      </c>
      <c r="B6003" t="s">
        <v>7221</v>
      </c>
      <c r="C6003" s="2">
        <v>45024</v>
      </c>
      <c r="E6003" t="s">
        <v>6649</v>
      </c>
      <c r="F6003" t="s">
        <v>6645</v>
      </c>
      <c r="G6003" t="s">
        <v>1608</v>
      </c>
      <c r="H6003" t="s">
        <v>6157</v>
      </c>
      <c r="I6003" t="s">
        <v>4349</v>
      </c>
      <c r="J6003" t="s">
        <v>4350</v>
      </c>
      <c r="K6003" t="s">
        <v>4351</v>
      </c>
      <c r="L6003" t="s">
        <v>6157</v>
      </c>
      <c r="M6003" t="s">
        <v>1608</v>
      </c>
      <c r="N6003" t="s">
        <v>289</v>
      </c>
      <c r="O6003" t="s">
        <v>6157</v>
      </c>
      <c r="P6003" t="s">
        <v>6157</v>
      </c>
      <c r="Q6003" t="s">
        <v>3969</v>
      </c>
      <c r="R6003" t="s">
        <v>6157</v>
      </c>
      <c r="S6003" t="s">
        <v>230</v>
      </c>
      <c r="T6003" t="s">
        <v>6216</v>
      </c>
      <c r="U6003" t="s">
        <v>4369</v>
      </c>
      <c r="V6003">
        <v>36</v>
      </c>
      <c r="W6003">
        <v>36</v>
      </c>
      <c r="X6003" t="s">
        <v>1532</v>
      </c>
      <c r="Y6003" t="s">
        <v>6660</v>
      </c>
      <c r="Z6003" t="s">
        <v>5178</v>
      </c>
      <c r="AA6003" t="s">
        <v>245</v>
      </c>
      <c r="AB6003" t="s">
        <v>6157</v>
      </c>
      <c r="AC6003" t="s">
        <v>6157</v>
      </c>
      <c r="AD6003" t="s">
        <v>4374</v>
      </c>
      <c r="AE6003" t="s">
        <v>6901</v>
      </c>
      <c r="AF6003" t="s">
        <v>6899</v>
      </c>
      <c r="AG6003" t="s">
        <v>4010</v>
      </c>
      <c r="AH6003" t="s">
        <v>6902</v>
      </c>
      <c r="AI6003" t="s">
        <v>6157</v>
      </c>
      <c r="AJ6003" t="s">
        <v>6461</v>
      </c>
      <c r="AK6003" t="s">
        <v>6044</v>
      </c>
      <c r="AL6003" t="s">
        <v>6037</v>
      </c>
      <c r="AM6003" t="s">
        <v>1435</v>
      </c>
      <c r="AN6003">
        <v>2016</v>
      </c>
      <c r="AO6003" s="29">
        <v>17</v>
      </c>
      <c r="AP6003">
        <v>-46.117012000000003</v>
      </c>
      <c r="AQ6003">
        <v>169.96525800000001</v>
      </c>
      <c r="AR6003" t="s">
        <v>289</v>
      </c>
      <c r="AS6003">
        <v>20</v>
      </c>
      <c r="AT6003" t="s">
        <v>6038</v>
      </c>
      <c r="AU6003" t="s">
        <v>274</v>
      </c>
      <c r="AV6003" t="s">
        <v>4353</v>
      </c>
      <c r="AW6003" t="s">
        <v>4353</v>
      </c>
      <c r="AX6003" t="s">
        <v>4353</v>
      </c>
      <c r="AY6003">
        <v>1860</v>
      </c>
      <c r="AZ6003">
        <v>1890</v>
      </c>
      <c r="BA6003" t="s">
        <v>7019</v>
      </c>
      <c r="BB6003" t="s">
        <v>4785</v>
      </c>
      <c r="BC6003" t="s">
        <v>6157</v>
      </c>
      <c r="BH6003" t="s">
        <v>295</v>
      </c>
      <c r="BI6003" t="s">
        <v>7282</v>
      </c>
      <c r="BJ6003" t="s">
        <v>6644</v>
      </c>
      <c r="BK6003" t="s">
        <v>6643</v>
      </c>
      <c r="BL6003" s="7">
        <v>2021</v>
      </c>
      <c r="BM6003"/>
      <c r="BN6003"/>
      <c r="BO6003"/>
      <c r="BP6003"/>
      <c r="BQ6003" t="s">
        <v>6040</v>
      </c>
      <c r="BR6003">
        <v>1</v>
      </c>
      <c r="BS6003" t="s">
        <v>6797</v>
      </c>
      <c r="BT6003" t="s">
        <v>6799</v>
      </c>
      <c r="BW6003">
        <v>-19.79</v>
      </c>
      <c r="BX6003">
        <v>0.1</v>
      </c>
      <c r="BY6003">
        <v>12.07</v>
      </c>
      <c r="BZ6003">
        <v>0.1</v>
      </c>
      <c r="CB6003">
        <v>3.16</v>
      </c>
      <c r="CC6003">
        <v>40.83</v>
      </c>
      <c r="CD6003">
        <v>15.08</v>
      </c>
    </row>
    <row r="6004" spans="1:82" ht="16" customHeight="1">
      <c r="A6004">
        <v>6003</v>
      </c>
      <c r="B6004" t="s">
        <v>7221</v>
      </c>
      <c r="C6004" s="2">
        <v>45024</v>
      </c>
      <c r="E6004" t="s">
        <v>6650</v>
      </c>
      <c r="F6004" t="s">
        <v>6645</v>
      </c>
      <c r="G6004" t="s">
        <v>1608</v>
      </c>
      <c r="H6004" t="s">
        <v>6157</v>
      </c>
      <c r="I6004" t="s">
        <v>4349</v>
      </c>
      <c r="J6004" t="s">
        <v>4350</v>
      </c>
      <c r="K6004" t="s">
        <v>4351</v>
      </c>
      <c r="L6004" t="s">
        <v>6157</v>
      </c>
      <c r="M6004" t="s">
        <v>1608</v>
      </c>
      <c r="N6004" t="s">
        <v>289</v>
      </c>
      <c r="O6004" t="s">
        <v>6157</v>
      </c>
      <c r="P6004" t="s">
        <v>6157</v>
      </c>
      <c r="Q6004" t="s">
        <v>3969</v>
      </c>
      <c r="R6004" t="s">
        <v>6157</v>
      </c>
      <c r="S6004" t="s">
        <v>230</v>
      </c>
      <c r="T6004" t="s">
        <v>6216</v>
      </c>
      <c r="U6004" t="s">
        <v>4369</v>
      </c>
      <c r="V6004">
        <v>36</v>
      </c>
      <c r="W6004">
        <v>36</v>
      </c>
      <c r="X6004" t="s">
        <v>1532</v>
      </c>
      <c r="Y6004" t="s">
        <v>6661</v>
      </c>
      <c r="Z6004" t="s">
        <v>5178</v>
      </c>
      <c r="AA6004" t="s">
        <v>245</v>
      </c>
      <c r="AB6004" t="s">
        <v>6157</v>
      </c>
      <c r="AC6004" t="s">
        <v>6157</v>
      </c>
      <c r="AD6004" t="s">
        <v>4374</v>
      </c>
      <c r="AE6004" t="s">
        <v>6901</v>
      </c>
      <c r="AF6004" t="s">
        <v>6899</v>
      </c>
      <c r="AG6004" t="s">
        <v>4010</v>
      </c>
      <c r="AH6004" t="s">
        <v>6902</v>
      </c>
      <c r="AI6004" t="s">
        <v>6157</v>
      </c>
      <c r="AJ6004" t="s">
        <v>6461</v>
      </c>
      <c r="AK6004" t="s">
        <v>6044</v>
      </c>
      <c r="AL6004" t="s">
        <v>6037</v>
      </c>
      <c r="AM6004" t="s">
        <v>1435</v>
      </c>
      <c r="AN6004">
        <v>2016</v>
      </c>
      <c r="AO6004" s="29">
        <v>17</v>
      </c>
      <c r="AP6004">
        <v>-46.117012000000003</v>
      </c>
      <c r="AQ6004">
        <v>169.96525800000001</v>
      </c>
      <c r="AR6004" t="s">
        <v>289</v>
      </c>
      <c r="AS6004">
        <v>20</v>
      </c>
      <c r="AT6004" t="s">
        <v>6038</v>
      </c>
      <c r="AU6004" t="s">
        <v>274</v>
      </c>
      <c r="AV6004" t="s">
        <v>4353</v>
      </c>
      <c r="AW6004" t="s">
        <v>4353</v>
      </c>
      <c r="AX6004" t="s">
        <v>4353</v>
      </c>
      <c r="AY6004">
        <v>1860</v>
      </c>
      <c r="AZ6004">
        <v>1890</v>
      </c>
      <c r="BA6004" t="s">
        <v>7019</v>
      </c>
      <c r="BB6004" t="s">
        <v>4785</v>
      </c>
      <c r="BC6004" t="s">
        <v>6157</v>
      </c>
      <c r="BH6004" t="s">
        <v>295</v>
      </c>
      <c r="BI6004" t="s">
        <v>7282</v>
      </c>
      <c r="BJ6004" t="s">
        <v>6644</v>
      </c>
      <c r="BK6004" t="s">
        <v>6643</v>
      </c>
      <c r="BL6004" s="7">
        <v>2021</v>
      </c>
      <c r="BM6004"/>
      <c r="BN6004"/>
      <c r="BO6004"/>
      <c r="BP6004"/>
      <c r="BQ6004" t="s">
        <v>6040</v>
      </c>
      <c r="BR6004">
        <v>1</v>
      </c>
      <c r="BS6004" t="s">
        <v>6797</v>
      </c>
      <c r="BT6004" t="s">
        <v>6799</v>
      </c>
      <c r="BW6004">
        <v>-19.77</v>
      </c>
      <c r="BX6004">
        <v>0.1</v>
      </c>
      <c r="BY6004">
        <v>11.85</v>
      </c>
      <c r="BZ6004">
        <v>0.1</v>
      </c>
      <c r="CC6004">
        <v>43.06</v>
      </c>
      <c r="CD6004">
        <v>14.45</v>
      </c>
    </row>
    <row r="6005" spans="1:82" ht="16" customHeight="1">
      <c r="A6005">
        <v>6004</v>
      </c>
      <c r="B6005" t="s">
        <v>7221</v>
      </c>
      <c r="C6005" s="2">
        <v>45024</v>
      </c>
      <c r="E6005" t="s">
        <v>6651</v>
      </c>
      <c r="F6005" t="s">
        <v>6645</v>
      </c>
      <c r="G6005" t="s">
        <v>1608</v>
      </c>
      <c r="H6005" t="s">
        <v>6157</v>
      </c>
      <c r="I6005" t="s">
        <v>4349</v>
      </c>
      <c r="J6005" t="s">
        <v>4350</v>
      </c>
      <c r="K6005" t="s">
        <v>4351</v>
      </c>
      <c r="L6005" t="s">
        <v>6157</v>
      </c>
      <c r="M6005" t="s">
        <v>1608</v>
      </c>
      <c r="N6005" t="s">
        <v>289</v>
      </c>
      <c r="O6005" t="s">
        <v>6157</v>
      </c>
      <c r="P6005" t="s">
        <v>6157</v>
      </c>
      <c r="Q6005" t="s">
        <v>3969</v>
      </c>
      <c r="R6005" t="s">
        <v>6157</v>
      </c>
      <c r="S6005" t="s">
        <v>230</v>
      </c>
      <c r="T6005" t="s">
        <v>6216</v>
      </c>
      <c r="U6005" t="s">
        <v>4369</v>
      </c>
      <c r="V6005">
        <v>36</v>
      </c>
      <c r="W6005">
        <v>36</v>
      </c>
      <c r="X6005" t="s">
        <v>1532</v>
      </c>
      <c r="Y6005" t="s">
        <v>6662</v>
      </c>
      <c r="Z6005" t="s">
        <v>5178</v>
      </c>
      <c r="AA6005" t="s">
        <v>245</v>
      </c>
      <c r="AB6005" t="s">
        <v>6157</v>
      </c>
      <c r="AC6005" t="s">
        <v>6157</v>
      </c>
      <c r="AD6005" t="s">
        <v>4374</v>
      </c>
      <c r="AE6005" t="s">
        <v>6901</v>
      </c>
      <c r="AF6005" t="s">
        <v>6899</v>
      </c>
      <c r="AG6005" t="s">
        <v>4010</v>
      </c>
      <c r="AH6005" t="s">
        <v>6902</v>
      </c>
      <c r="AI6005" t="s">
        <v>6157</v>
      </c>
      <c r="AJ6005" t="s">
        <v>6461</v>
      </c>
      <c r="AK6005" t="s">
        <v>6044</v>
      </c>
      <c r="AL6005" t="s">
        <v>6037</v>
      </c>
      <c r="AM6005" t="s">
        <v>1435</v>
      </c>
      <c r="AN6005">
        <v>2016</v>
      </c>
      <c r="AO6005" s="29">
        <v>17</v>
      </c>
      <c r="AP6005">
        <v>-46.117012000000003</v>
      </c>
      <c r="AQ6005">
        <v>169.96525800000001</v>
      </c>
      <c r="AR6005" t="s">
        <v>289</v>
      </c>
      <c r="AS6005">
        <v>20</v>
      </c>
      <c r="AT6005" t="s">
        <v>6038</v>
      </c>
      <c r="AU6005" t="s">
        <v>274</v>
      </c>
      <c r="AV6005" t="s">
        <v>4353</v>
      </c>
      <c r="AW6005" t="s">
        <v>4353</v>
      </c>
      <c r="AX6005" t="s">
        <v>4353</v>
      </c>
      <c r="AY6005">
        <v>1860</v>
      </c>
      <c r="AZ6005">
        <v>1890</v>
      </c>
      <c r="BA6005" t="s">
        <v>7019</v>
      </c>
      <c r="BB6005" t="s">
        <v>4785</v>
      </c>
      <c r="BC6005" t="s">
        <v>6157</v>
      </c>
      <c r="BH6005" t="s">
        <v>295</v>
      </c>
      <c r="BI6005" t="s">
        <v>7282</v>
      </c>
      <c r="BJ6005" t="s">
        <v>6644</v>
      </c>
      <c r="BK6005" t="s">
        <v>6643</v>
      </c>
      <c r="BL6005" s="7">
        <v>2021</v>
      </c>
      <c r="BM6005"/>
      <c r="BN6005"/>
      <c r="BO6005"/>
      <c r="BP6005"/>
      <c r="BQ6005" t="s">
        <v>6040</v>
      </c>
      <c r="BR6005">
        <v>1</v>
      </c>
      <c r="BS6005" t="s">
        <v>6797</v>
      </c>
      <c r="BT6005" t="s">
        <v>6799</v>
      </c>
      <c r="BW6005">
        <v>-19.84</v>
      </c>
      <c r="BX6005">
        <v>0.1</v>
      </c>
      <c r="BY6005">
        <v>11.76</v>
      </c>
      <c r="BZ6005">
        <v>0.1</v>
      </c>
      <c r="CC6005">
        <v>42.54</v>
      </c>
      <c r="CD6005">
        <v>14.35</v>
      </c>
    </row>
    <row r="6006" spans="1:82" ht="16" customHeight="1">
      <c r="A6006">
        <v>6005</v>
      </c>
      <c r="B6006" t="s">
        <v>7221</v>
      </c>
      <c r="C6006" s="2">
        <v>45024</v>
      </c>
      <c r="E6006" t="s">
        <v>6652</v>
      </c>
      <c r="F6006" t="s">
        <v>6645</v>
      </c>
      <c r="G6006" t="s">
        <v>1608</v>
      </c>
      <c r="H6006" t="s">
        <v>6157</v>
      </c>
      <c r="I6006" t="s">
        <v>4349</v>
      </c>
      <c r="J6006" t="s">
        <v>4350</v>
      </c>
      <c r="K6006" t="s">
        <v>4351</v>
      </c>
      <c r="L6006" t="s">
        <v>6157</v>
      </c>
      <c r="M6006" t="s">
        <v>1608</v>
      </c>
      <c r="N6006" t="s">
        <v>289</v>
      </c>
      <c r="O6006" t="s">
        <v>6157</v>
      </c>
      <c r="P6006" t="s">
        <v>6157</v>
      </c>
      <c r="Q6006" t="s">
        <v>3969</v>
      </c>
      <c r="R6006" t="s">
        <v>6157</v>
      </c>
      <c r="S6006" t="s">
        <v>230</v>
      </c>
      <c r="T6006" t="s">
        <v>6216</v>
      </c>
      <c r="U6006" t="s">
        <v>4369</v>
      </c>
      <c r="V6006">
        <v>36</v>
      </c>
      <c r="W6006">
        <v>36</v>
      </c>
      <c r="X6006" t="s">
        <v>1532</v>
      </c>
      <c r="Y6006" t="s">
        <v>6663</v>
      </c>
      <c r="Z6006" t="s">
        <v>5178</v>
      </c>
      <c r="AA6006" t="s">
        <v>245</v>
      </c>
      <c r="AB6006" t="s">
        <v>6157</v>
      </c>
      <c r="AC6006" t="s">
        <v>6157</v>
      </c>
      <c r="AD6006" t="s">
        <v>4374</v>
      </c>
      <c r="AE6006" t="s">
        <v>6901</v>
      </c>
      <c r="AF6006" t="s">
        <v>6899</v>
      </c>
      <c r="AG6006" t="s">
        <v>4010</v>
      </c>
      <c r="AH6006" t="s">
        <v>6902</v>
      </c>
      <c r="AI6006" t="s">
        <v>6157</v>
      </c>
      <c r="AJ6006" t="s">
        <v>6461</v>
      </c>
      <c r="AK6006" t="s">
        <v>6044</v>
      </c>
      <c r="AL6006" t="s">
        <v>6037</v>
      </c>
      <c r="AM6006" t="s">
        <v>1435</v>
      </c>
      <c r="AN6006">
        <v>2016</v>
      </c>
      <c r="AO6006" s="29">
        <v>17</v>
      </c>
      <c r="AP6006">
        <v>-46.117012000000003</v>
      </c>
      <c r="AQ6006">
        <v>169.96525800000001</v>
      </c>
      <c r="AR6006" t="s">
        <v>289</v>
      </c>
      <c r="AS6006">
        <v>20</v>
      </c>
      <c r="AT6006" t="s">
        <v>6038</v>
      </c>
      <c r="AU6006" t="s">
        <v>274</v>
      </c>
      <c r="AV6006" t="s">
        <v>4353</v>
      </c>
      <c r="AW6006" t="s">
        <v>4353</v>
      </c>
      <c r="AX6006" t="s">
        <v>4353</v>
      </c>
      <c r="AY6006">
        <v>1860</v>
      </c>
      <c r="AZ6006">
        <v>1890</v>
      </c>
      <c r="BA6006" t="s">
        <v>7019</v>
      </c>
      <c r="BB6006" t="s">
        <v>4785</v>
      </c>
      <c r="BC6006" t="s">
        <v>6157</v>
      </c>
      <c r="BH6006" t="s">
        <v>295</v>
      </c>
      <c r="BI6006" t="s">
        <v>7282</v>
      </c>
      <c r="BJ6006" t="s">
        <v>6644</v>
      </c>
      <c r="BK6006" t="s">
        <v>6643</v>
      </c>
      <c r="BL6006" s="7">
        <v>2021</v>
      </c>
      <c r="BM6006"/>
      <c r="BN6006"/>
      <c r="BO6006"/>
      <c r="BP6006"/>
      <c r="BQ6006" t="s">
        <v>6040</v>
      </c>
      <c r="BR6006">
        <v>1</v>
      </c>
      <c r="BS6006" t="s">
        <v>6797</v>
      </c>
      <c r="BT6006" t="s">
        <v>6799</v>
      </c>
      <c r="BW6006">
        <v>-20.46</v>
      </c>
      <c r="BX6006">
        <v>0.1</v>
      </c>
      <c r="BY6006">
        <v>12.39</v>
      </c>
      <c r="BZ6006">
        <v>0.1</v>
      </c>
      <c r="CC6006">
        <v>41.15</v>
      </c>
      <c r="CD6006">
        <v>14.54</v>
      </c>
    </row>
    <row r="6007" spans="1:82" ht="16" customHeight="1">
      <c r="A6007">
        <v>6006</v>
      </c>
      <c r="B6007" t="s">
        <v>7221</v>
      </c>
      <c r="C6007" s="2">
        <v>45024</v>
      </c>
      <c r="E6007" t="s">
        <v>6653</v>
      </c>
      <c r="F6007" t="s">
        <v>6645</v>
      </c>
      <c r="G6007" t="s">
        <v>1608</v>
      </c>
      <c r="H6007" t="s">
        <v>6157</v>
      </c>
      <c r="I6007" t="s">
        <v>4349</v>
      </c>
      <c r="J6007" t="s">
        <v>4350</v>
      </c>
      <c r="K6007" t="s">
        <v>4351</v>
      </c>
      <c r="L6007" t="s">
        <v>6157</v>
      </c>
      <c r="M6007" t="s">
        <v>1608</v>
      </c>
      <c r="N6007" t="s">
        <v>289</v>
      </c>
      <c r="O6007" t="s">
        <v>6157</v>
      </c>
      <c r="P6007" t="s">
        <v>6157</v>
      </c>
      <c r="Q6007" t="s">
        <v>3969</v>
      </c>
      <c r="R6007" t="s">
        <v>6157</v>
      </c>
      <c r="S6007" t="s">
        <v>230</v>
      </c>
      <c r="T6007" t="s">
        <v>6216</v>
      </c>
      <c r="U6007" t="s">
        <v>4369</v>
      </c>
      <c r="V6007">
        <v>36</v>
      </c>
      <c r="W6007">
        <v>36</v>
      </c>
      <c r="X6007" t="s">
        <v>1532</v>
      </c>
      <c r="Y6007" t="s">
        <v>6664</v>
      </c>
      <c r="Z6007" t="s">
        <v>5178</v>
      </c>
      <c r="AA6007" t="s">
        <v>245</v>
      </c>
      <c r="AB6007" t="s">
        <v>6157</v>
      </c>
      <c r="AC6007" t="s">
        <v>6157</v>
      </c>
      <c r="AD6007" t="s">
        <v>4374</v>
      </c>
      <c r="AE6007" t="s">
        <v>6901</v>
      </c>
      <c r="AF6007" t="s">
        <v>6899</v>
      </c>
      <c r="AG6007" t="s">
        <v>4010</v>
      </c>
      <c r="AH6007" t="s">
        <v>6902</v>
      </c>
      <c r="AI6007" t="s">
        <v>6157</v>
      </c>
      <c r="AJ6007" t="s">
        <v>6461</v>
      </c>
      <c r="AK6007" t="s">
        <v>6044</v>
      </c>
      <c r="AL6007" t="s">
        <v>6037</v>
      </c>
      <c r="AM6007" t="s">
        <v>1435</v>
      </c>
      <c r="AN6007">
        <v>2016</v>
      </c>
      <c r="AO6007" s="29">
        <v>17</v>
      </c>
      <c r="AP6007">
        <v>-46.117012000000003</v>
      </c>
      <c r="AQ6007">
        <v>169.96525800000001</v>
      </c>
      <c r="AR6007" t="s">
        <v>289</v>
      </c>
      <c r="AS6007">
        <v>20</v>
      </c>
      <c r="AT6007" t="s">
        <v>6038</v>
      </c>
      <c r="AU6007" t="s">
        <v>274</v>
      </c>
      <c r="AV6007" t="s">
        <v>4353</v>
      </c>
      <c r="AW6007" t="s">
        <v>4353</v>
      </c>
      <c r="AX6007" t="s">
        <v>4353</v>
      </c>
      <c r="AY6007">
        <v>1860</v>
      </c>
      <c r="AZ6007">
        <v>1890</v>
      </c>
      <c r="BA6007" t="s">
        <v>7019</v>
      </c>
      <c r="BB6007" t="s">
        <v>4785</v>
      </c>
      <c r="BC6007" t="s">
        <v>6157</v>
      </c>
      <c r="BH6007" t="s">
        <v>295</v>
      </c>
      <c r="BI6007" t="s">
        <v>7282</v>
      </c>
      <c r="BJ6007" t="s">
        <v>6644</v>
      </c>
      <c r="BK6007" t="s">
        <v>6643</v>
      </c>
      <c r="BL6007" s="7">
        <v>2021</v>
      </c>
      <c r="BM6007"/>
      <c r="BN6007"/>
      <c r="BO6007"/>
      <c r="BP6007"/>
      <c r="BQ6007" t="s">
        <v>6040</v>
      </c>
      <c r="BR6007">
        <v>1</v>
      </c>
      <c r="BS6007" t="s">
        <v>6797</v>
      </c>
      <c r="BT6007" t="s">
        <v>6799</v>
      </c>
      <c r="BW6007">
        <v>-19.61</v>
      </c>
      <c r="BX6007">
        <v>0.1</v>
      </c>
      <c r="BY6007">
        <v>12.53</v>
      </c>
      <c r="BZ6007">
        <v>0.1</v>
      </c>
      <c r="CC6007">
        <v>42.16</v>
      </c>
      <c r="CD6007">
        <v>14.22</v>
      </c>
    </row>
    <row r="6008" spans="1:82" ht="16" customHeight="1">
      <c r="A6008">
        <v>6007</v>
      </c>
      <c r="B6008" t="s">
        <v>7221</v>
      </c>
      <c r="C6008" s="2">
        <v>45024</v>
      </c>
      <c r="E6008" t="s">
        <v>6654</v>
      </c>
      <c r="F6008" t="s">
        <v>6645</v>
      </c>
      <c r="G6008" t="s">
        <v>1608</v>
      </c>
      <c r="H6008" t="s">
        <v>6157</v>
      </c>
      <c r="I6008" t="s">
        <v>4349</v>
      </c>
      <c r="J6008" t="s">
        <v>4350</v>
      </c>
      <c r="K6008" t="s">
        <v>4351</v>
      </c>
      <c r="L6008" t="s">
        <v>6157</v>
      </c>
      <c r="M6008" t="s">
        <v>1608</v>
      </c>
      <c r="N6008" t="s">
        <v>289</v>
      </c>
      <c r="O6008" t="s">
        <v>6157</v>
      </c>
      <c r="P6008" t="s">
        <v>6157</v>
      </c>
      <c r="Q6008" t="s">
        <v>3969</v>
      </c>
      <c r="R6008" t="s">
        <v>6157</v>
      </c>
      <c r="S6008" t="s">
        <v>230</v>
      </c>
      <c r="T6008" t="s">
        <v>6216</v>
      </c>
      <c r="U6008" t="s">
        <v>4369</v>
      </c>
      <c r="V6008">
        <v>36</v>
      </c>
      <c r="W6008">
        <v>36</v>
      </c>
      <c r="X6008" t="s">
        <v>1532</v>
      </c>
      <c r="Y6008" t="s">
        <v>6665</v>
      </c>
      <c r="Z6008" t="s">
        <v>5178</v>
      </c>
      <c r="AA6008" t="s">
        <v>245</v>
      </c>
      <c r="AB6008" t="s">
        <v>6157</v>
      </c>
      <c r="AC6008" t="s">
        <v>6157</v>
      </c>
      <c r="AD6008" t="s">
        <v>4374</v>
      </c>
      <c r="AE6008" t="s">
        <v>6901</v>
      </c>
      <c r="AF6008" t="s">
        <v>6899</v>
      </c>
      <c r="AG6008" t="s">
        <v>4010</v>
      </c>
      <c r="AH6008" t="s">
        <v>6902</v>
      </c>
      <c r="AI6008" t="s">
        <v>6157</v>
      </c>
      <c r="AJ6008" t="s">
        <v>6461</v>
      </c>
      <c r="AK6008" t="s">
        <v>6044</v>
      </c>
      <c r="AL6008" t="s">
        <v>6037</v>
      </c>
      <c r="AM6008" t="s">
        <v>1435</v>
      </c>
      <c r="AN6008">
        <v>2016</v>
      </c>
      <c r="AO6008" s="29">
        <v>17</v>
      </c>
      <c r="AP6008">
        <v>-46.117012000000003</v>
      </c>
      <c r="AQ6008">
        <v>169.96525800000001</v>
      </c>
      <c r="AR6008" t="s">
        <v>289</v>
      </c>
      <c r="AS6008">
        <v>20</v>
      </c>
      <c r="AT6008" t="s">
        <v>6038</v>
      </c>
      <c r="AU6008" t="s">
        <v>274</v>
      </c>
      <c r="AV6008" t="s">
        <v>4353</v>
      </c>
      <c r="AW6008" t="s">
        <v>4353</v>
      </c>
      <c r="AX6008" t="s">
        <v>4353</v>
      </c>
      <c r="AY6008">
        <v>1860</v>
      </c>
      <c r="AZ6008">
        <v>1890</v>
      </c>
      <c r="BA6008" t="s">
        <v>7019</v>
      </c>
      <c r="BB6008" t="s">
        <v>4785</v>
      </c>
      <c r="BC6008" t="s">
        <v>6157</v>
      </c>
      <c r="BH6008" t="s">
        <v>295</v>
      </c>
      <c r="BI6008" t="s">
        <v>7282</v>
      </c>
      <c r="BJ6008" t="s">
        <v>6644</v>
      </c>
      <c r="BK6008" t="s">
        <v>6643</v>
      </c>
      <c r="BL6008" s="7">
        <v>2021</v>
      </c>
      <c r="BM6008"/>
      <c r="BN6008"/>
      <c r="BO6008"/>
      <c r="BP6008"/>
      <c r="BQ6008" t="s">
        <v>6040</v>
      </c>
      <c r="BR6008">
        <v>1</v>
      </c>
      <c r="BS6008" t="s">
        <v>6797</v>
      </c>
      <c r="BT6008" t="s">
        <v>6799</v>
      </c>
      <c r="BW6008">
        <v>-19.87</v>
      </c>
      <c r="BX6008">
        <v>0.1</v>
      </c>
      <c r="BY6008">
        <v>12.16</v>
      </c>
      <c r="BZ6008">
        <v>0.1</v>
      </c>
      <c r="CC6008">
        <v>42.59</v>
      </c>
      <c r="CD6008">
        <v>14.09</v>
      </c>
    </row>
    <row r="6009" spans="1:82" ht="16" customHeight="1">
      <c r="A6009">
        <v>6008</v>
      </c>
      <c r="B6009" t="s">
        <v>7221</v>
      </c>
      <c r="C6009" s="2">
        <v>45024</v>
      </c>
      <c r="E6009" t="s">
        <v>6655</v>
      </c>
      <c r="F6009" t="s">
        <v>6645</v>
      </c>
      <c r="G6009" t="s">
        <v>1608</v>
      </c>
      <c r="H6009" t="s">
        <v>6157</v>
      </c>
      <c r="I6009" t="s">
        <v>4349</v>
      </c>
      <c r="J6009" t="s">
        <v>4350</v>
      </c>
      <c r="K6009" t="s">
        <v>4351</v>
      </c>
      <c r="L6009" t="s">
        <v>6157</v>
      </c>
      <c r="M6009" t="s">
        <v>1608</v>
      </c>
      <c r="N6009" t="s">
        <v>289</v>
      </c>
      <c r="O6009" t="s">
        <v>6157</v>
      </c>
      <c r="P6009" t="s">
        <v>6157</v>
      </c>
      <c r="Q6009" t="s">
        <v>3969</v>
      </c>
      <c r="R6009" t="s">
        <v>6157</v>
      </c>
      <c r="S6009" t="s">
        <v>230</v>
      </c>
      <c r="T6009" t="s">
        <v>6216</v>
      </c>
      <c r="U6009" t="s">
        <v>4369</v>
      </c>
      <c r="V6009">
        <v>36</v>
      </c>
      <c r="W6009">
        <v>36</v>
      </c>
      <c r="X6009" t="s">
        <v>1532</v>
      </c>
      <c r="Y6009" t="s">
        <v>6666</v>
      </c>
      <c r="Z6009" t="s">
        <v>5178</v>
      </c>
      <c r="AA6009" t="s">
        <v>245</v>
      </c>
      <c r="AB6009" t="s">
        <v>6157</v>
      </c>
      <c r="AC6009" t="s">
        <v>6157</v>
      </c>
      <c r="AD6009" t="s">
        <v>4374</v>
      </c>
      <c r="AE6009" t="s">
        <v>6901</v>
      </c>
      <c r="AF6009" t="s">
        <v>6899</v>
      </c>
      <c r="AG6009" t="s">
        <v>4010</v>
      </c>
      <c r="AH6009" t="s">
        <v>6902</v>
      </c>
      <c r="AI6009" t="s">
        <v>6157</v>
      </c>
      <c r="AJ6009" t="s">
        <v>6461</v>
      </c>
      <c r="AK6009" t="s">
        <v>6044</v>
      </c>
      <c r="AL6009" t="s">
        <v>6037</v>
      </c>
      <c r="AM6009" t="s">
        <v>1435</v>
      </c>
      <c r="AN6009">
        <v>2016</v>
      </c>
      <c r="AO6009" s="29">
        <v>17</v>
      </c>
      <c r="AP6009">
        <v>-46.117012000000003</v>
      </c>
      <c r="AQ6009">
        <v>169.96525800000001</v>
      </c>
      <c r="AR6009" t="s">
        <v>289</v>
      </c>
      <c r="AS6009">
        <v>20</v>
      </c>
      <c r="AT6009" t="s">
        <v>6038</v>
      </c>
      <c r="AU6009" t="s">
        <v>274</v>
      </c>
      <c r="AV6009" t="s">
        <v>4353</v>
      </c>
      <c r="AW6009" t="s">
        <v>4353</v>
      </c>
      <c r="AX6009" t="s">
        <v>4353</v>
      </c>
      <c r="AY6009">
        <v>1860</v>
      </c>
      <c r="AZ6009">
        <v>1890</v>
      </c>
      <c r="BA6009" t="s">
        <v>7019</v>
      </c>
      <c r="BB6009" t="s">
        <v>4785</v>
      </c>
      <c r="BC6009" t="s">
        <v>6157</v>
      </c>
      <c r="BH6009" t="s">
        <v>295</v>
      </c>
      <c r="BI6009" t="s">
        <v>7282</v>
      </c>
      <c r="BJ6009" t="s">
        <v>6644</v>
      </c>
      <c r="BK6009" t="s">
        <v>6643</v>
      </c>
      <c r="BL6009" s="7">
        <v>2021</v>
      </c>
      <c r="BM6009"/>
      <c r="BN6009"/>
      <c r="BO6009"/>
      <c r="BP6009"/>
      <c r="BQ6009" t="s">
        <v>6040</v>
      </c>
      <c r="BR6009">
        <v>1</v>
      </c>
      <c r="BS6009" t="s">
        <v>6797</v>
      </c>
      <c r="BT6009" t="s">
        <v>6799</v>
      </c>
      <c r="BW6009">
        <v>-20.51</v>
      </c>
      <c r="BX6009">
        <v>0.1</v>
      </c>
      <c r="BY6009">
        <v>12.65</v>
      </c>
      <c r="BZ6009">
        <v>0.1</v>
      </c>
      <c r="CC6009">
        <v>40.47</v>
      </c>
      <c r="CD6009">
        <v>12.98</v>
      </c>
    </row>
    <row r="6010" spans="1:82" ht="16" customHeight="1">
      <c r="A6010">
        <v>6009</v>
      </c>
      <c r="B6010" t="s">
        <v>7221</v>
      </c>
      <c r="C6010" s="2">
        <v>45024</v>
      </c>
      <c r="E6010" t="s">
        <v>6656</v>
      </c>
      <c r="F6010" t="s">
        <v>6645</v>
      </c>
      <c r="G6010" t="s">
        <v>1608</v>
      </c>
      <c r="H6010" t="s">
        <v>6157</v>
      </c>
      <c r="I6010" t="s">
        <v>4349</v>
      </c>
      <c r="J6010" t="s">
        <v>4350</v>
      </c>
      <c r="K6010" t="s">
        <v>4351</v>
      </c>
      <c r="L6010" t="s">
        <v>6157</v>
      </c>
      <c r="M6010" t="s">
        <v>1608</v>
      </c>
      <c r="N6010" t="s">
        <v>289</v>
      </c>
      <c r="O6010" t="s">
        <v>6157</v>
      </c>
      <c r="P6010" t="s">
        <v>6157</v>
      </c>
      <c r="Q6010" t="s">
        <v>3969</v>
      </c>
      <c r="R6010" t="s">
        <v>6157</v>
      </c>
      <c r="S6010" t="s">
        <v>230</v>
      </c>
      <c r="T6010" t="s">
        <v>6216</v>
      </c>
      <c r="U6010" t="s">
        <v>4369</v>
      </c>
      <c r="V6010">
        <v>36</v>
      </c>
      <c r="W6010">
        <v>36</v>
      </c>
      <c r="X6010" t="s">
        <v>1532</v>
      </c>
      <c r="Y6010" t="s">
        <v>6667</v>
      </c>
      <c r="Z6010" t="s">
        <v>5178</v>
      </c>
      <c r="AA6010" t="s">
        <v>245</v>
      </c>
      <c r="AB6010" t="s">
        <v>6157</v>
      </c>
      <c r="AC6010" t="s">
        <v>6157</v>
      </c>
      <c r="AD6010" t="s">
        <v>4374</v>
      </c>
      <c r="AE6010" t="s">
        <v>6901</v>
      </c>
      <c r="AF6010" t="s">
        <v>6899</v>
      </c>
      <c r="AG6010" t="s">
        <v>4010</v>
      </c>
      <c r="AH6010" t="s">
        <v>6902</v>
      </c>
      <c r="AI6010" t="s">
        <v>6157</v>
      </c>
      <c r="AJ6010" t="s">
        <v>6461</v>
      </c>
      <c r="AK6010" t="s">
        <v>6044</v>
      </c>
      <c r="AL6010" t="s">
        <v>6037</v>
      </c>
      <c r="AM6010" t="s">
        <v>1435</v>
      </c>
      <c r="AN6010">
        <v>2016</v>
      </c>
      <c r="AO6010" s="29">
        <v>17</v>
      </c>
      <c r="AP6010">
        <v>-46.117012000000003</v>
      </c>
      <c r="AQ6010">
        <v>169.96525800000001</v>
      </c>
      <c r="AR6010" t="s">
        <v>289</v>
      </c>
      <c r="AS6010">
        <v>20</v>
      </c>
      <c r="AT6010" t="s">
        <v>6038</v>
      </c>
      <c r="AU6010" t="s">
        <v>274</v>
      </c>
      <c r="AV6010" t="s">
        <v>4353</v>
      </c>
      <c r="AW6010" t="s">
        <v>4353</v>
      </c>
      <c r="AX6010" t="s">
        <v>4353</v>
      </c>
      <c r="AY6010">
        <v>1860</v>
      </c>
      <c r="AZ6010">
        <v>1890</v>
      </c>
      <c r="BA6010" t="s">
        <v>7019</v>
      </c>
      <c r="BB6010" t="s">
        <v>4785</v>
      </c>
      <c r="BC6010" t="s">
        <v>6157</v>
      </c>
      <c r="BH6010" t="s">
        <v>295</v>
      </c>
      <c r="BI6010" t="s">
        <v>7282</v>
      </c>
      <c r="BJ6010" t="s">
        <v>6644</v>
      </c>
      <c r="BK6010" t="s">
        <v>6643</v>
      </c>
      <c r="BL6010" s="7">
        <v>2021</v>
      </c>
      <c r="BM6010"/>
      <c r="BN6010"/>
      <c r="BO6010"/>
      <c r="BP6010"/>
      <c r="BQ6010" t="s">
        <v>6040</v>
      </c>
      <c r="BR6010">
        <v>1</v>
      </c>
      <c r="BS6010" t="s">
        <v>6797</v>
      </c>
      <c r="BT6010" t="s">
        <v>6799</v>
      </c>
      <c r="BW6010">
        <v>-18.93</v>
      </c>
      <c r="BX6010">
        <v>0.1</v>
      </c>
      <c r="BY6010">
        <v>12.2</v>
      </c>
      <c r="BZ6010">
        <v>0.1</v>
      </c>
      <c r="CC6010">
        <v>41.79</v>
      </c>
      <c r="CD6010">
        <v>13.66</v>
      </c>
    </row>
    <row r="6011" spans="1:82" ht="16" customHeight="1">
      <c r="A6011">
        <v>6010</v>
      </c>
      <c r="B6011" t="s">
        <v>7221</v>
      </c>
      <c r="C6011" s="2">
        <v>45024</v>
      </c>
      <c r="E6011" t="s">
        <v>6657</v>
      </c>
      <c r="F6011" t="s">
        <v>6645</v>
      </c>
      <c r="G6011" t="s">
        <v>1608</v>
      </c>
      <c r="H6011" t="s">
        <v>6157</v>
      </c>
      <c r="I6011" t="s">
        <v>4349</v>
      </c>
      <c r="J6011" t="s">
        <v>4350</v>
      </c>
      <c r="K6011" t="s">
        <v>4351</v>
      </c>
      <c r="L6011" t="s">
        <v>6157</v>
      </c>
      <c r="M6011" t="s">
        <v>1608</v>
      </c>
      <c r="N6011" t="s">
        <v>289</v>
      </c>
      <c r="O6011" t="s">
        <v>6157</v>
      </c>
      <c r="P6011" t="s">
        <v>6157</v>
      </c>
      <c r="Q6011" t="s">
        <v>3969</v>
      </c>
      <c r="R6011" t="s">
        <v>6157</v>
      </c>
      <c r="S6011" t="s">
        <v>230</v>
      </c>
      <c r="T6011" t="s">
        <v>6216</v>
      </c>
      <c r="U6011" t="s">
        <v>4369</v>
      </c>
      <c r="V6011">
        <v>36</v>
      </c>
      <c r="W6011">
        <v>36</v>
      </c>
      <c r="X6011" t="s">
        <v>1532</v>
      </c>
      <c r="Y6011" t="s">
        <v>6668</v>
      </c>
      <c r="Z6011" t="s">
        <v>5178</v>
      </c>
      <c r="AA6011" t="s">
        <v>245</v>
      </c>
      <c r="AB6011" t="s">
        <v>6157</v>
      </c>
      <c r="AC6011" t="s">
        <v>6157</v>
      </c>
      <c r="AD6011" t="s">
        <v>4374</v>
      </c>
      <c r="AE6011" t="s">
        <v>6901</v>
      </c>
      <c r="AF6011" t="s">
        <v>6899</v>
      </c>
      <c r="AG6011" t="s">
        <v>4010</v>
      </c>
      <c r="AH6011" t="s">
        <v>6902</v>
      </c>
      <c r="AI6011" t="s">
        <v>6157</v>
      </c>
      <c r="AJ6011" t="s">
        <v>6461</v>
      </c>
      <c r="AK6011" t="s">
        <v>6044</v>
      </c>
      <c r="AL6011" t="s">
        <v>6037</v>
      </c>
      <c r="AM6011" t="s">
        <v>1435</v>
      </c>
      <c r="AN6011">
        <v>2016</v>
      </c>
      <c r="AO6011" s="29">
        <v>17</v>
      </c>
      <c r="AP6011">
        <v>-46.117012000000003</v>
      </c>
      <c r="AQ6011">
        <v>169.96525800000001</v>
      </c>
      <c r="AR6011" t="s">
        <v>289</v>
      </c>
      <c r="AS6011">
        <v>20</v>
      </c>
      <c r="AT6011" t="s">
        <v>6038</v>
      </c>
      <c r="AU6011" t="s">
        <v>274</v>
      </c>
      <c r="AV6011" t="s">
        <v>4353</v>
      </c>
      <c r="AW6011" t="s">
        <v>4353</v>
      </c>
      <c r="AX6011" t="s">
        <v>4353</v>
      </c>
      <c r="AY6011">
        <v>1860</v>
      </c>
      <c r="AZ6011">
        <v>1890</v>
      </c>
      <c r="BA6011" t="s">
        <v>7019</v>
      </c>
      <c r="BB6011" t="s">
        <v>4785</v>
      </c>
      <c r="BC6011" t="s">
        <v>6157</v>
      </c>
      <c r="BH6011" t="s">
        <v>295</v>
      </c>
      <c r="BI6011" t="s">
        <v>7282</v>
      </c>
      <c r="BJ6011" t="s">
        <v>6644</v>
      </c>
      <c r="BK6011" t="s">
        <v>6643</v>
      </c>
      <c r="BL6011" s="7">
        <v>2021</v>
      </c>
      <c r="BM6011"/>
      <c r="BN6011"/>
      <c r="BO6011"/>
      <c r="BP6011"/>
      <c r="BQ6011" t="s">
        <v>6040</v>
      </c>
      <c r="BR6011">
        <v>1</v>
      </c>
      <c r="BS6011" t="s">
        <v>6797</v>
      </c>
      <c r="BT6011" t="s">
        <v>6799</v>
      </c>
      <c r="BW6011">
        <v>-19.7</v>
      </c>
      <c r="BX6011">
        <v>0.1</v>
      </c>
      <c r="BY6011">
        <v>11.72</v>
      </c>
      <c r="BZ6011">
        <v>0.1</v>
      </c>
      <c r="CC6011">
        <v>34.75</v>
      </c>
      <c r="CD6011">
        <v>11.47</v>
      </c>
    </row>
    <row r="6012" spans="1:82" ht="16" customHeight="1">
      <c r="A6012">
        <v>6011</v>
      </c>
      <c r="B6012" t="s">
        <v>7221</v>
      </c>
      <c r="C6012" s="2">
        <v>45024</v>
      </c>
      <c r="E6012" t="s">
        <v>6645</v>
      </c>
      <c r="F6012" t="s">
        <v>6645</v>
      </c>
      <c r="G6012" t="s">
        <v>1608</v>
      </c>
      <c r="H6012" t="s">
        <v>6157</v>
      </c>
      <c r="I6012" t="s">
        <v>4349</v>
      </c>
      <c r="J6012" t="s">
        <v>4350</v>
      </c>
      <c r="K6012" t="s">
        <v>4351</v>
      </c>
      <c r="L6012" t="s">
        <v>6157</v>
      </c>
      <c r="M6012" t="s">
        <v>1608</v>
      </c>
      <c r="N6012" t="s">
        <v>289</v>
      </c>
      <c r="O6012" t="s">
        <v>6157</v>
      </c>
      <c r="P6012" t="s">
        <v>6157</v>
      </c>
      <c r="Q6012" t="s">
        <v>3969</v>
      </c>
      <c r="R6012" t="s">
        <v>6157</v>
      </c>
      <c r="S6012" t="s">
        <v>230</v>
      </c>
      <c r="T6012" t="s">
        <v>6216</v>
      </c>
      <c r="U6012" t="s">
        <v>4369</v>
      </c>
      <c r="V6012">
        <v>36</v>
      </c>
      <c r="W6012">
        <v>36</v>
      </c>
      <c r="X6012" t="s">
        <v>6157</v>
      </c>
      <c r="Y6012" t="s">
        <v>6157</v>
      </c>
      <c r="Z6012" t="s">
        <v>5178</v>
      </c>
      <c r="AA6012" t="s">
        <v>1388</v>
      </c>
      <c r="AB6012" t="s">
        <v>4527</v>
      </c>
      <c r="AC6012" t="s">
        <v>6157</v>
      </c>
      <c r="AD6012" t="s">
        <v>6157</v>
      </c>
      <c r="AE6012" t="s">
        <v>6157</v>
      </c>
      <c r="AF6012" t="s">
        <v>6157</v>
      </c>
      <c r="AG6012" t="s">
        <v>6157</v>
      </c>
      <c r="AH6012" t="s">
        <v>6157</v>
      </c>
      <c r="AI6012" t="s">
        <v>6157</v>
      </c>
      <c r="AJ6012" t="s">
        <v>6457</v>
      </c>
      <c r="AK6012" t="s">
        <v>6044</v>
      </c>
      <c r="AL6012" t="s">
        <v>6037</v>
      </c>
      <c r="AM6012" t="s">
        <v>1435</v>
      </c>
      <c r="AN6012">
        <v>2016</v>
      </c>
      <c r="AO6012" s="29">
        <v>17</v>
      </c>
      <c r="AP6012">
        <v>-46.117012000000003</v>
      </c>
      <c r="AQ6012">
        <v>169.96525800000001</v>
      </c>
      <c r="AR6012" t="s">
        <v>289</v>
      </c>
      <c r="AS6012">
        <v>20</v>
      </c>
      <c r="AT6012" t="s">
        <v>6038</v>
      </c>
      <c r="AU6012" t="s">
        <v>274</v>
      </c>
      <c r="AV6012" t="s">
        <v>4353</v>
      </c>
      <c r="AW6012" t="s">
        <v>4353</v>
      </c>
      <c r="AX6012" t="s">
        <v>4353</v>
      </c>
      <c r="AY6012">
        <v>1860</v>
      </c>
      <c r="AZ6012">
        <v>1890</v>
      </c>
      <c r="BA6012" t="s">
        <v>7019</v>
      </c>
      <c r="BB6012" t="s">
        <v>4785</v>
      </c>
      <c r="BC6012" t="s">
        <v>6157</v>
      </c>
      <c r="BH6012" t="s">
        <v>295</v>
      </c>
      <c r="BI6012" t="s">
        <v>7282</v>
      </c>
      <c r="BJ6012" t="s">
        <v>6644</v>
      </c>
      <c r="BK6012" t="s">
        <v>6643</v>
      </c>
      <c r="BL6012" s="7">
        <v>2021</v>
      </c>
      <c r="BM6012"/>
      <c r="BN6012"/>
      <c r="BO6012"/>
      <c r="BP6012"/>
      <c r="BQ6012" t="s">
        <v>6040</v>
      </c>
      <c r="BR6012">
        <v>1</v>
      </c>
      <c r="BS6012" t="s">
        <v>6798</v>
      </c>
      <c r="BT6012" t="s">
        <v>6799</v>
      </c>
      <c r="BW6012">
        <v>-19.79</v>
      </c>
      <c r="BX6012">
        <v>0.1</v>
      </c>
      <c r="BY6012">
        <v>10.96</v>
      </c>
      <c r="BZ6012">
        <v>0.1</v>
      </c>
      <c r="CB6012">
        <v>3.5</v>
      </c>
      <c r="CC6012">
        <v>30</v>
      </c>
      <c r="CD6012">
        <v>10.1</v>
      </c>
    </row>
    <row r="6013" spans="1:82" ht="16" customHeight="1">
      <c r="A6013">
        <v>6012</v>
      </c>
      <c r="B6013" t="s">
        <v>7221</v>
      </c>
      <c r="C6013" s="2">
        <v>45024</v>
      </c>
      <c r="E6013" t="s">
        <v>6671</v>
      </c>
      <c r="F6013" t="s">
        <v>6670</v>
      </c>
      <c r="G6013" t="s">
        <v>1608</v>
      </c>
      <c r="H6013" t="s">
        <v>6157</v>
      </c>
      <c r="I6013" t="s">
        <v>4349</v>
      </c>
      <c r="J6013" t="s">
        <v>4350</v>
      </c>
      <c r="K6013" t="s">
        <v>4351</v>
      </c>
      <c r="L6013" t="s">
        <v>6157</v>
      </c>
      <c r="M6013" t="s">
        <v>1608</v>
      </c>
      <c r="N6013" t="s">
        <v>289</v>
      </c>
      <c r="O6013" t="s">
        <v>6157</v>
      </c>
      <c r="P6013" t="s">
        <v>6157</v>
      </c>
      <c r="Q6013" t="s">
        <v>3969</v>
      </c>
      <c r="R6013" t="s">
        <v>6157</v>
      </c>
      <c r="S6013" t="s">
        <v>229</v>
      </c>
      <c r="T6013" t="s">
        <v>242</v>
      </c>
      <c r="U6013" t="s">
        <v>233</v>
      </c>
      <c r="V6013">
        <v>18</v>
      </c>
      <c r="W6013">
        <v>80</v>
      </c>
      <c r="X6013" t="s">
        <v>1532</v>
      </c>
      <c r="Y6013" t="s">
        <v>6695</v>
      </c>
      <c r="Z6013" t="s">
        <v>5178</v>
      </c>
      <c r="AA6013" t="s">
        <v>245</v>
      </c>
      <c r="AB6013" t="s">
        <v>6157</v>
      </c>
      <c r="AC6013" t="s">
        <v>6157</v>
      </c>
      <c r="AD6013" t="s">
        <v>6715</v>
      </c>
      <c r="AE6013" t="s">
        <v>6901</v>
      </c>
      <c r="AF6013" t="s">
        <v>6899</v>
      </c>
      <c r="AG6013" t="s">
        <v>1393</v>
      </c>
      <c r="AH6013" t="s">
        <v>255</v>
      </c>
      <c r="AI6013" t="s">
        <v>6157</v>
      </c>
      <c r="AJ6013" t="s">
        <v>6461</v>
      </c>
      <c r="AK6013" t="s">
        <v>6044</v>
      </c>
      <c r="AL6013" t="s">
        <v>6037</v>
      </c>
      <c r="AM6013" t="s">
        <v>1435</v>
      </c>
      <c r="AN6013">
        <v>2016</v>
      </c>
      <c r="AO6013" s="29">
        <v>17</v>
      </c>
      <c r="AP6013">
        <v>-46.117012000000003</v>
      </c>
      <c r="AQ6013">
        <v>169.96525800000001</v>
      </c>
      <c r="AR6013" t="s">
        <v>289</v>
      </c>
      <c r="AS6013">
        <v>20</v>
      </c>
      <c r="AT6013" t="s">
        <v>6038</v>
      </c>
      <c r="AU6013" t="s">
        <v>274</v>
      </c>
      <c r="AV6013" t="s">
        <v>4353</v>
      </c>
      <c r="AW6013" t="s">
        <v>4353</v>
      </c>
      <c r="AX6013" t="s">
        <v>4353</v>
      </c>
      <c r="AY6013">
        <v>1860</v>
      </c>
      <c r="AZ6013">
        <v>1890</v>
      </c>
      <c r="BA6013" t="s">
        <v>7019</v>
      </c>
      <c r="BB6013" t="s">
        <v>4785</v>
      </c>
      <c r="BC6013" t="s">
        <v>6157</v>
      </c>
      <c r="BH6013" t="s">
        <v>295</v>
      </c>
      <c r="BI6013" t="s">
        <v>7282</v>
      </c>
      <c r="BJ6013" t="s">
        <v>6644</v>
      </c>
      <c r="BK6013" t="s">
        <v>6643</v>
      </c>
      <c r="BL6013" s="7">
        <v>2021</v>
      </c>
      <c r="BM6013"/>
      <c r="BN6013"/>
      <c r="BO6013"/>
      <c r="BP6013"/>
      <c r="BQ6013" t="s">
        <v>6040</v>
      </c>
      <c r="BR6013">
        <v>1</v>
      </c>
      <c r="BS6013" t="s">
        <v>6797</v>
      </c>
      <c r="BT6013" t="s">
        <v>6799</v>
      </c>
      <c r="BW6013">
        <v>-20.100000000000001</v>
      </c>
      <c r="BX6013">
        <v>0.1</v>
      </c>
      <c r="BY6013">
        <v>12.4</v>
      </c>
      <c r="BZ6013">
        <v>0.1</v>
      </c>
      <c r="CB6013">
        <v>3.4</v>
      </c>
      <c r="CC6013">
        <v>41.41</v>
      </c>
      <c r="CD6013">
        <v>14.25</v>
      </c>
    </row>
    <row r="6014" spans="1:82" ht="16" customHeight="1">
      <c r="A6014">
        <v>6013</v>
      </c>
      <c r="B6014" t="s">
        <v>7221</v>
      </c>
      <c r="C6014" s="2">
        <v>45024</v>
      </c>
      <c r="E6014" t="s">
        <v>6672</v>
      </c>
      <c r="F6014" t="s">
        <v>6670</v>
      </c>
      <c r="G6014" t="s">
        <v>1608</v>
      </c>
      <c r="H6014" t="s">
        <v>6157</v>
      </c>
      <c r="I6014" t="s">
        <v>4349</v>
      </c>
      <c r="J6014" t="s">
        <v>4350</v>
      </c>
      <c r="K6014" t="s">
        <v>4351</v>
      </c>
      <c r="L6014" t="s">
        <v>6157</v>
      </c>
      <c r="M6014" t="s">
        <v>1608</v>
      </c>
      <c r="N6014" t="s">
        <v>289</v>
      </c>
      <c r="O6014" t="s">
        <v>6157</v>
      </c>
      <c r="P6014" t="s">
        <v>6157</v>
      </c>
      <c r="Q6014" t="s">
        <v>3969</v>
      </c>
      <c r="R6014" t="s">
        <v>6157</v>
      </c>
      <c r="S6014" t="s">
        <v>229</v>
      </c>
      <c r="T6014" t="s">
        <v>242</v>
      </c>
      <c r="U6014" t="s">
        <v>233</v>
      </c>
      <c r="V6014">
        <v>18</v>
      </c>
      <c r="W6014">
        <v>80</v>
      </c>
      <c r="X6014" t="s">
        <v>1532</v>
      </c>
      <c r="Y6014" t="s">
        <v>5254</v>
      </c>
      <c r="Z6014" t="s">
        <v>5178</v>
      </c>
      <c r="AA6014" t="s">
        <v>245</v>
      </c>
      <c r="AB6014" t="s">
        <v>6157</v>
      </c>
      <c r="AC6014" t="s">
        <v>6157</v>
      </c>
      <c r="AD6014" t="s">
        <v>6715</v>
      </c>
      <c r="AE6014" t="s">
        <v>6901</v>
      </c>
      <c r="AF6014" t="s">
        <v>6899</v>
      </c>
      <c r="AG6014" t="s">
        <v>1393</v>
      </c>
      <c r="AH6014" t="s">
        <v>255</v>
      </c>
      <c r="AI6014" t="s">
        <v>6157</v>
      </c>
      <c r="AJ6014" t="s">
        <v>6461</v>
      </c>
      <c r="AK6014" t="s">
        <v>6044</v>
      </c>
      <c r="AL6014" t="s">
        <v>6037</v>
      </c>
      <c r="AM6014" t="s">
        <v>1435</v>
      </c>
      <c r="AN6014">
        <v>2016</v>
      </c>
      <c r="AO6014" s="29">
        <v>17</v>
      </c>
      <c r="AP6014">
        <v>-46.117012000000003</v>
      </c>
      <c r="AQ6014">
        <v>169.96525800000001</v>
      </c>
      <c r="AR6014" t="s">
        <v>289</v>
      </c>
      <c r="AS6014">
        <v>20</v>
      </c>
      <c r="AT6014" t="s">
        <v>6038</v>
      </c>
      <c r="AU6014" t="s">
        <v>274</v>
      </c>
      <c r="AV6014" t="s">
        <v>4353</v>
      </c>
      <c r="AW6014" t="s">
        <v>4353</v>
      </c>
      <c r="AX6014" t="s">
        <v>4353</v>
      </c>
      <c r="AY6014">
        <v>1860</v>
      </c>
      <c r="AZ6014">
        <v>1890</v>
      </c>
      <c r="BA6014" t="s">
        <v>7019</v>
      </c>
      <c r="BB6014" t="s">
        <v>4785</v>
      </c>
      <c r="BC6014" t="s">
        <v>6157</v>
      </c>
      <c r="BH6014" t="s">
        <v>295</v>
      </c>
      <c r="BI6014" t="s">
        <v>7282</v>
      </c>
      <c r="BJ6014" t="s">
        <v>6644</v>
      </c>
      <c r="BK6014" t="s">
        <v>6643</v>
      </c>
      <c r="BL6014" s="7">
        <v>2021</v>
      </c>
      <c r="BM6014"/>
      <c r="BN6014"/>
      <c r="BO6014"/>
      <c r="BP6014"/>
      <c r="BQ6014" t="s">
        <v>6040</v>
      </c>
      <c r="BR6014">
        <v>1</v>
      </c>
      <c r="BS6014" t="s">
        <v>6797</v>
      </c>
      <c r="BT6014" t="s">
        <v>6799</v>
      </c>
      <c r="BW6014">
        <v>-19.7</v>
      </c>
      <c r="BX6014">
        <v>0.1</v>
      </c>
      <c r="BY6014">
        <v>12.4</v>
      </c>
      <c r="BZ6014">
        <v>0.1</v>
      </c>
      <c r="CB6014">
        <v>3.3</v>
      </c>
      <c r="CC6014">
        <v>42.95</v>
      </c>
      <c r="CD6014">
        <v>15.13</v>
      </c>
    </row>
    <row r="6015" spans="1:82" ht="16" customHeight="1">
      <c r="A6015">
        <v>6014</v>
      </c>
      <c r="B6015" t="s">
        <v>7221</v>
      </c>
      <c r="C6015" s="2">
        <v>45024</v>
      </c>
      <c r="E6015" t="s">
        <v>6673</v>
      </c>
      <c r="F6015" t="s">
        <v>6670</v>
      </c>
      <c r="G6015" t="s">
        <v>1608</v>
      </c>
      <c r="H6015" t="s">
        <v>6157</v>
      </c>
      <c r="I6015" t="s">
        <v>4349</v>
      </c>
      <c r="J6015" t="s">
        <v>4350</v>
      </c>
      <c r="K6015" t="s">
        <v>4351</v>
      </c>
      <c r="L6015" t="s">
        <v>6157</v>
      </c>
      <c r="M6015" t="s">
        <v>1608</v>
      </c>
      <c r="N6015" t="s">
        <v>289</v>
      </c>
      <c r="O6015" t="s">
        <v>6157</v>
      </c>
      <c r="P6015" t="s">
        <v>6157</v>
      </c>
      <c r="Q6015" t="s">
        <v>3969</v>
      </c>
      <c r="R6015" t="s">
        <v>6157</v>
      </c>
      <c r="S6015" t="s">
        <v>229</v>
      </c>
      <c r="T6015" t="s">
        <v>242</v>
      </c>
      <c r="U6015" t="s">
        <v>233</v>
      </c>
      <c r="V6015">
        <v>18</v>
      </c>
      <c r="W6015">
        <v>80</v>
      </c>
      <c r="X6015" t="s">
        <v>1532</v>
      </c>
      <c r="Y6015" t="s">
        <v>6696</v>
      </c>
      <c r="Z6015" t="s">
        <v>5178</v>
      </c>
      <c r="AA6015" t="s">
        <v>245</v>
      </c>
      <c r="AB6015" t="s">
        <v>6157</v>
      </c>
      <c r="AC6015" t="s">
        <v>6157</v>
      </c>
      <c r="AD6015" t="s">
        <v>6715</v>
      </c>
      <c r="AE6015" t="s">
        <v>6901</v>
      </c>
      <c r="AF6015" t="s">
        <v>6899</v>
      </c>
      <c r="AG6015" t="s">
        <v>1393</v>
      </c>
      <c r="AH6015" t="s">
        <v>255</v>
      </c>
      <c r="AI6015" t="s">
        <v>6157</v>
      </c>
      <c r="AJ6015" t="s">
        <v>6461</v>
      </c>
      <c r="AK6015" t="s">
        <v>6044</v>
      </c>
      <c r="AL6015" t="s">
        <v>6037</v>
      </c>
      <c r="AM6015" t="s">
        <v>1435</v>
      </c>
      <c r="AN6015">
        <v>2016</v>
      </c>
      <c r="AO6015" s="29">
        <v>17</v>
      </c>
      <c r="AP6015">
        <v>-46.117012000000003</v>
      </c>
      <c r="AQ6015">
        <v>169.96525800000001</v>
      </c>
      <c r="AR6015" t="s">
        <v>289</v>
      </c>
      <c r="AS6015">
        <v>20</v>
      </c>
      <c r="AT6015" t="s">
        <v>6038</v>
      </c>
      <c r="AU6015" t="s">
        <v>274</v>
      </c>
      <c r="AV6015" t="s">
        <v>4353</v>
      </c>
      <c r="AW6015" t="s">
        <v>4353</v>
      </c>
      <c r="AX6015" t="s">
        <v>4353</v>
      </c>
      <c r="AY6015">
        <v>1860</v>
      </c>
      <c r="AZ6015">
        <v>1890</v>
      </c>
      <c r="BA6015" t="s">
        <v>7019</v>
      </c>
      <c r="BB6015" t="s">
        <v>4785</v>
      </c>
      <c r="BC6015" t="s">
        <v>6157</v>
      </c>
      <c r="BH6015" t="s">
        <v>295</v>
      </c>
      <c r="BI6015" t="s">
        <v>7282</v>
      </c>
      <c r="BJ6015" t="s">
        <v>6644</v>
      </c>
      <c r="BK6015" t="s">
        <v>6643</v>
      </c>
      <c r="BL6015" s="7">
        <v>2021</v>
      </c>
      <c r="BM6015"/>
      <c r="BN6015"/>
      <c r="BO6015"/>
      <c r="BP6015"/>
      <c r="BQ6015" t="s">
        <v>6040</v>
      </c>
      <c r="BR6015">
        <v>1</v>
      </c>
      <c r="BS6015" t="s">
        <v>6797</v>
      </c>
      <c r="BT6015" t="s">
        <v>6799</v>
      </c>
      <c r="BW6015">
        <v>-19.899999999999999</v>
      </c>
      <c r="BX6015">
        <v>0.1</v>
      </c>
      <c r="BY6015">
        <v>12.3</v>
      </c>
      <c r="BZ6015">
        <v>0.1</v>
      </c>
      <c r="CB6015">
        <v>3.2</v>
      </c>
      <c r="CC6015">
        <v>41.98</v>
      </c>
      <c r="CD6015">
        <v>15.08</v>
      </c>
    </row>
    <row r="6016" spans="1:82" ht="16" customHeight="1">
      <c r="A6016">
        <v>6015</v>
      </c>
      <c r="B6016" t="s">
        <v>7221</v>
      </c>
      <c r="C6016" s="2">
        <v>45024</v>
      </c>
      <c r="E6016" t="s">
        <v>6674</v>
      </c>
      <c r="F6016" t="s">
        <v>6670</v>
      </c>
      <c r="G6016" t="s">
        <v>1608</v>
      </c>
      <c r="H6016" t="s">
        <v>6157</v>
      </c>
      <c r="I6016" t="s">
        <v>4349</v>
      </c>
      <c r="J6016" t="s">
        <v>4350</v>
      </c>
      <c r="K6016" t="s">
        <v>4351</v>
      </c>
      <c r="L6016" t="s">
        <v>6157</v>
      </c>
      <c r="M6016" t="s">
        <v>1608</v>
      </c>
      <c r="N6016" t="s">
        <v>289</v>
      </c>
      <c r="O6016" t="s">
        <v>6157</v>
      </c>
      <c r="P6016" t="s">
        <v>6157</v>
      </c>
      <c r="Q6016" t="s">
        <v>3969</v>
      </c>
      <c r="R6016" t="s">
        <v>6157</v>
      </c>
      <c r="S6016" t="s">
        <v>229</v>
      </c>
      <c r="T6016" t="s">
        <v>242</v>
      </c>
      <c r="U6016" t="s">
        <v>233</v>
      </c>
      <c r="V6016">
        <v>18</v>
      </c>
      <c r="W6016">
        <v>80</v>
      </c>
      <c r="X6016" t="s">
        <v>1532</v>
      </c>
      <c r="Y6016" t="s">
        <v>6697</v>
      </c>
      <c r="Z6016" t="s">
        <v>5178</v>
      </c>
      <c r="AA6016" t="s">
        <v>245</v>
      </c>
      <c r="AB6016" t="s">
        <v>6157</v>
      </c>
      <c r="AC6016" t="s">
        <v>6157</v>
      </c>
      <c r="AD6016" t="s">
        <v>6715</v>
      </c>
      <c r="AE6016" t="s">
        <v>6901</v>
      </c>
      <c r="AF6016" t="s">
        <v>6899</v>
      </c>
      <c r="AG6016" t="s">
        <v>1393</v>
      </c>
      <c r="AH6016" t="s">
        <v>255</v>
      </c>
      <c r="AI6016" t="s">
        <v>6157</v>
      </c>
      <c r="AJ6016" t="s">
        <v>6461</v>
      </c>
      <c r="AK6016" t="s">
        <v>6044</v>
      </c>
      <c r="AL6016" t="s">
        <v>6037</v>
      </c>
      <c r="AM6016" t="s">
        <v>1435</v>
      </c>
      <c r="AN6016">
        <v>2016</v>
      </c>
      <c r="AO6016" s="29">
        <v>17</v>
      </c>
      <c r="AP6016">
        <v>-46.117012000000003</v>
      </c>
      <c r="AQ6016">
        <v>169.96525800000001</v>
      </c>
      <c r="AR6016" t="s">
        <v>289</v>
      </c>
      <c r="AS6016">
        <v>20</v>
      </c>
      <c r="AT6016" t="s">
        <v>6038</v>
      </c>
      <c r="AU6016" t="s">
        <v>274</v>
      </c>
      <c r="AV6016" t="s">
        <v>4353</v>
      </c>
      <c r="AW6016" t="s">
        <v>4353</v>
      </c>
      <c r="AX6016" t="s">
        <v>4353</v>
      </c>
      <c r="AY6016">
        <v>1860</v>
      </c>
      <c r="AZ6016">
        <v>1890</v>
      </c>
      <c r="BA6016" t="s">
        <v>7019</v>
      </c>
      <c r="BB6016" t="s">
        <v>4785</v>
      </c>
      <c r="BC6016" t="s">
        <v>6157</v>
      </c>
      <c r="BH6016" t="s">
        <v>295</v>
      </c>
      <c r="BI6016" t="s">
        <v>7282</v>
      </c>
      <c r="BJ6016" t="s">
        <v>6644</v>
      </c>
      <c r="BK6016" t="s">
        <v>6643</v>
      </c>
      <c r="BL6016" s="7">
        <v>2021</v>
      </c>
      <c r="BM6016"/>
      <c r="BN6016"/>
      <c r="BO6016"/>
      <c r="BP6016"/>
      <c r="BQ6016" t="s">
        <v>6040</v>
      </c>
      <c r="BR6016">
        <v>1</v>
      </c>
      <c r="BS6016" t="s">
        <v>6797</v>
      </c>
      <c r="BT6016" t="s">
        <v>6799</v>
      </c>
      <c r="BW6016">
        <v>-19.5</v>
      </c>
      <c r="BX6016">
        <v>0.1</v>
      </c>
      <c r="BY6016">
        <v>11.6</v>
      </c>
      <c r="BZ6016">
        <v>0.1</v>
      </c>
      <c r="CB6016">
        <v>3.3</v>
      </c>
      <c r="CC6016">
        <v>42.32</v>
      </c>
      <c r="CD6016">
        <v>15.15</v>
      </c>
    </row>
    <row r="6017" spans="1:82" ht="16" customHeight="1">
      <c r="A6017">
        <v>6016</v>
      </c>
      <c r="B6017" t="s">
        <v>7221</v>
      </c>
      <c r="C6017" s="2">
        <v>45024</v>
      </c>
      <c r="E6017" t="s">
        <v>6675</v>
      </c>
      <c r="F6017" t="s">
        <v>6670</v>
      </c>
      <c r="G6017" t="s">
        <v>1608</v>
      </c>
      <c r="H6017" t="s">
        <v>6157</v>
      </c>
      <c r="I6017" t="s">
        <v>4349</v>
      </c>
      <c r="J6017" t="s">
        <v>4350</v>
      </c>
      <c r="K6017" t="s">
        <v>4351</v>
      </c>
      <c r="L6017" t="s">
        <v>6157</v>
      </c>
      <c r="M6017" t="s">
        <v>1608</v>
      </c>
      <c r="N6017" t="s">
        <v>289</v>
      </c>
      <c r="O6017" t="s">
        <v>6157</v>
      </c>
      <c r="P6017" t="s">
        <v>6157</v>
      </c>
      <c r="Q6017" t="s">
        <v>3969</v>
      </c>
      <c r="R6017" t="s">
        <v>6157</v>
      </c>
      <c r="S6017" t="s">
        <v>229</v>
      </c>
      <c r="T6017" t="s">
        <v>242</v>
      </c>
      <c r="U6017" t="s">
        <v>233</v>
      </c>
      <c r="V6017">
        <v>18</v>
      </c>
      <c r="W6017">
        <v>80</v>
      </c>
      <c r="X6017" t="s">
        <v>1532</v>
      </c>
      <c r="Y6017" t="s">
        <v>6698</v>
      </c>
      <c r="Z6017" t="s">
        <v>5178</v>
      </c>
      <c r="AA6017" t="s">
        <v>245</v>
      </c>
      <c r="AB6017" t="s">
        <v>6157</v>
      </c>
      <c r="AC6017" t="s">
        <v>6157</v>
      </c>
      <c r="AD6017" t="s">
        <v>6715</v>
      </c>
      <c r="AE6017" t="s">
        <v>6901</v>
      </c>
      <c r="AF6017" t="s">
        <v>6899</v>
      </c>
      <c r="AG6017" t="s">
        <v>1393</v>
      </c>
      <c r="AH6017" t="s">
        <v>255</v>
      </c>
      <c r="AI6017" t="s">
        <v>6157</v>
      </c>
      <c r="AJ6017" t="s">
        <v>6461</v>
      </c>
      <c r="AK6017" t="s">
        <v>6044</v>
      </c>
      <c r="AL6017" t="s">
        <v>6037</v>
      </c>
      <c r="AM6017" t="s">
        <v>1435</v>
      </c>
      <c r="AN6017">
        <v>2016</v>
      </c>
      <c r="AO6017" s="29">
        <v>17</v>
      </c>
      <c r="AP6017">
        <v>-46.117012000000003</v>
      </c>
      <c r="AQ6017">
        <v>169.96525800000001</v>
      </c>
      <c r="AR6017" t="s">
        <v>289</v>
      </c>
      <c r="AS6017">
        <v>20</v>
      </c>
      <c r="AT6017" t="s">
        <v>6038</v>
      </c>
      <c r="AU6017" t="s">
        <v>274</v>
      </c>
      <c r="AV6017" t="s">
        <v>4353</v>
      </c>
      <c r="AW6017" t="s">
        <v>4353</v>
      </c>
      <c r="AX6017" t="s">
        <v>4353</v>
      </c>
      <c r="AY6017">
        <v>1860</v>
      </c>
      <c r="AZ6017">
        <v>1890</v>
      </c>
      <c r="BA6017" t="s">
        <v>7019</v>
      </c>
      <c r="BB6017" t="s">
        <v>4785</v>
      </c>
      <c r="BC6017" t="s">
        <v>6157</v>
      </c>
      <c r="BH6017" t="s">
        <v>295</v>
      </c>
      <c r="BI6017" t="s">
        <v>7282</v>
      </c>
      <c r="BJ6017" t="s">
        <v>6644</v>
      </c>
      <c r="BK6017" t="s">
        <v>6643</v>
      </c>
      <c r="BL6017" s="7">
        <v>2021</v>
      </c>
      <c r="BM6017"/>
      <c r="BN6017"/>
      <c r="BO6017"/>
      <c r="BP6017"/>
      <c r="BQ6017" t="s">
        <v>6040</v>
      </c>
      <c r="BR6017">
        <v>1</v>
      </c>
      <c r="BS6017" t="s">
        <v>6797</v>
      </c>
      <c r="BT6017" t="s">
        <v>6799</v>
      </c>
      <c r="BW6017">
        <v>-19.899999999999999</v>
      </c>
      <c r="BX6017">
        <v>0.1</v>
      </c>
      <c r="BY6017">
        <v>11.3</v>
      </c>
      <c r="BZ6017">
        <v>0.1</v>
      </c>
      <c r="CB6017">
        <v>3.3</v>
      </c>
      <c r="CC6017">
        <v>43.08</v>
      </c>
      <c r="CD6017">
        <v>15.22</v>
      </c>
    </row>
    <row r="6018" spans="1:82" ht="16" customHeight="1">
      <c r="A6018">
        <v>6017</v>
      </c>
      <c r="B6018" t="s">
        <v>7221</v>
      </c>
      <c r="C6018" s="2">
        <v>45024</v>
      </c>
      <c r="E6018" t="s">
        <v>6676</v>
      </c>
      <c r="F6018" t="s">
        <v>6670</v>
      </c>
      <c r="G6018" t="s">
        <v>1608</v>
      </c>
      <c r="H6018" t="s">
        <v>6157</v>
      </c>
      <c r="I6018" t="s">
        <v>4349</v>
      </c>
      <c r="J6018" t="s">
        <v>4350</v>
      </c>
      <c r="K6018" t="s">
        <v>4351</v>
      </c>
      <c r="L6018" t="s">
        <v>6157</v>
      </c>
      <c r="M6018" t="s">
        <v>1608</v>
      </c>
      <c r="N6018" t="s">
        <v>289</v>
      </c>
      <c r="O6018" t="s">
        <v>6157</v>
      </c>
      <c r="P6018" t="s">
        <v>6157</v>
      </c>
      <c r="Q6018" t="s">
        <v>3969</v>
      </c>
      <c r="R6018" t="s">
        <v>6157</v>
      </c>
      <c r="S6018" t="s">
        <v>229</v>
      </c>
      <c r="T6018" t="s">
        <v>242</v>
      </c>
      <c r="U6018" t="s">
        <v>233</v>
      </c>
      <c r="V6018">
        <v>18</v>
      </c>
      <c r="W6018">
        <v>80</v>
      </c>
      <c r="X6018" t="s">
        <v>1532</v>
      </c>
      <c r="Y6018" t="s">
        <v>6699</v>
      </c>
      <c r="Z6018" t="s">
        <v>5178</v>
      </c>
      <c r="AA6018" t="s">
        <v>245</v>
      </c>
      <c r="AB6018" t="s">
        <v>6157</v>
      </c>
      <c r="AC6018" t="s">
        <v>6157</v>
      </c>
      <c r="AD6018" t="s">
        <v>6715</v>
      </c>
      <c r="AE6018" t="s">
        <v>6901</v>
      </c>
      <c r="AF6018" t="s">
        <v>6899</v>
      </c>
      <c r="AG6018" t="s">
        <v>1393</v>
      </c>
      <c r="AH6018" t="s">
        <v>255</v>
      </c>
      <c r="AI6018" t="s">
        <v>6157</v>
      </c>
      <c r="AJ6018" t="s">
        <v>6461</v>
      </c>
      <c r="AK6018" t="s">
        <v>6044</v>
      </c>
      <c r="AL6018" t="s">
        <v>6037</v>
      </c>
      <c r="AM6018" t="s">
        <v>1435</v>
      </c>
      <c r="AN6018">
        <v>2016</v>
      </c>
      <c r="AO6018" s="29">
        <v>17</v>
      </c>
      <c r="AP6018">
        <v>-46.117012000000003</v>
      </c>
      <c r="AQ6018">
        <v>169.96525800000001</v>
      </c>
      <c r="AR6018" t="s">
        <v>289</v>
      </c>
      <c r="AS6018">
        <v>20</v>
      </c>
      <c r="AT6018" t="s">
        <v>6038</v>
      </c>
      <c r="AU6018" t="s">
        <v>274</v>
      </c>
      <c r="AV6018" t="s">
        <v>4353</v>
      </c>
      <c r="AW6018" t="s">
        <v>4353</v>
      </c>
      <c r="AX6018" t="s">
        <v>4353</v>
      </c>
      <c r="AY6018">
        <v>1860</v>
      </c>
      <c r="AZ6018">
        <v>1890</v>
      </c>
      <c r="BA6018" t="s">
        <v>7019</v>
      </c>
      <c r="BB6018" t="s">
        <v>4785</v>
      </c>
      <c r="BC6018" t="s">
        <v>6157</v>
      </c>
      <c r="BH6018" t="s">
        <v>295</v>
      </c>
      <c r="BI6018" t="s">
        <v>7282</v>
      </c>
      <c r="BJ6018" t="s">
        <v>6644</v>
      </c>
      <c r="BK6018" t="s">
        <v>6643</v>
      </c>
      <c r="BL6018" s="7">
        <v>2021</v>
      </c>
      <c r="BM6018"/>
      <c r="BN6018"/>
      <c r="BO6018"/>
      <c r="BP6018"/>
      <c r="BQ6018" t="s">
        <v>6040</v>
      </c>
      <c r="BR6018">
        <v>1</v>
      </c>
      <c r="BS6018" t="s">
        <v>6797</v>
      </c>
      <c r="BT6018" t="s">
        <v>6799</v>
      </c>
      <c r="BW6018">
        <v>-19.600000000000001</v>
      </c>
      <c r="BX6018">
        <v>0.1</v>
      </c>
      <c r="BY6018">
        <v>12</v>
      </c>
      <c r="BZ6018">
        <v>0.1</v>
      </c>
      <c r="CB6018">
        <v>3.2</v>
      </c>
      <c r="CC6018">
        <v>41.74</v>
      </c>
      <c r="CD6018">
        <v>15.01</v>
      </c>
    </row>
    <row r="6019" spans="1:82" ht="16" customHeight="1">
      <c r="A6019">
        <v>6018</v>
      </c>
      <c r="B6019" t="s">
        <v>7221</v>
      </c>
      <c r="C6019" s="2">
        <v>45024</v>
      </c>
      <c r="E6019" t="s">
        <v>6677</v>
      </c>
      <c r="F6019" t="s">
        <v>6670</v>
      </c>
      <c r="G6019" t="s">
        <v>1608</v>
      </c>
      <c r="H6019" t="s">
        <v>6157</v>
      </c>
      <c r="I6019" t="s">
        <v>4349</v>
      </c>
      <c r="J6019" t="s">
        <v>4350</v>
      </c>
      <c r="K6019" t="s">
        <v>4351</v>
      </c>
      <c r="L6019" t="s">
        <v>6157</v>
      </c>
      <c r="M6019" t="s">
        <v>1608</v>
      </c>
      <c r="N6019" t="s">
        <v>289</v>
      </c>
      <c r="O6019" t="s">
        <v>6157</v>
      </c>
      <c r="P6019" t="s">
        <v>6157</v>
      </c>
      <c r="Q6019" t="s">
        <v>3969</v>
      </c>
      <c r="R6019" t="s">
        <v>6157</v>
      </c>
      <c r="S6019" t="s">
        <v>229</v>
      </c>
      <c r="T6019" t="s">
        <v>242</v>
      </c>
      <c r="U6019" t="s">
        <v>233</v>
      </c>
      <c r="V6019">
        <v>18</v>
      </c>
      <c r="W6019">
        <v>80</v>
      </c>
      <c r="X6019" t="s">
        <v>1532</v>
      </c>
      <c r="Y6019" t="s">
        <v>6700</v>
      </c>
      <c r="Z6019" t="s">
        <v>5178</v>
      </c>
      <c r="AA6019" t="s">
        <v>245</v>
      </c>
      <c r="AB6019" t="s">
        <v>6157</v>
      </c>
      <c r="AC6019" t="s">
        <v>6157</v>
      </c>
      <c r="AD6019" t="s">
        <v>6715</v>
      </c>
      <c r="AE6019" t="s">
        <v>6901</v>
      </c>
      <c r="AF6019" t="s">
        <v>6899</v>
      </c>
      <c r="AG6019" t="s">
        <v>1393</v>
      </c>
      <c r="AH6019" t="s">
        <v>255</v>
      </c>
      <c r="AI6019" t="s">
        <v>6157</v>
      </c>
      <c r="AJ6019" t="s">
        <v>6461</v>
      </c>
      <c r="AK6019" t="s">
        <v>6044</v>
      </c>
      <c r="AL6019" t="s">
        <v>6037</v>
      </c>
      <c r="AM6019" t="s">
        <v>1435</v>
      </c>
      <c r="AN6019">
        <v>2016</v>
      </c>
      <c r="AO6019" s="29">
        <v>17</v>
      </c>
      <c r="AP6019">
        <v>-46.117012000000003</v>
      </c>
      <c r="AQ6019">
        <v>169.96525800000001</v>
      </c>
      <c r="AR6019" t="s">
        <v>289</v>
      </c>
      <c r="AS6019">
        <v>20</v>
      </c>
      <c r="AT6019" t="s">
        <v>6038</v>
      </c>
      <c r="AU6019" t="s">
        <v>274</v>
      </c>
      <c r="AV6019" t="s">
        <v>4353</v>
      </c>
      <c r="AW6019" t="s">
        <v>4353</v>
      </c>
      <c r="AX6019" t="s">
        <v>4353</v>
      </c>
      <c r="AY6019">
        <v>1860</v>
      </c>
      <c r="AZ6019">
        <v>1890</v>
      </c>
      <c r="BA6019" t="s">
        <v>7019</v>
      </c>
      <c r="BB6019" t="s">
        <v>4785</v>
      </c>
      <c r="BC6019" t="s">
        <v>6157</v>
      </c>
      <c r="BH6019" t="s">
        <v>295</v>
      </c>
      <c r="BI6019" t="s">
        <v>7282</v>
      </c>
      <c r="BJ6019" t="s">
        <v>6644</v>
      </c>
      <c r="BK6019" t="s">
        <v>6643</v>
      </c>
      <c r="BL6019" s="7">
        <v>2021</v>
      </c>
      <c r="BM6019"/>
      <c r="BN6019"/>
      <c r="BO6019"/>
      <c r="BP6019"/>
      <c r="BQ6019" t="s">
        <v>6040</v>
      </c>
      <c r="BR6019">
        <v>1</v>
      </c>
      <c r="BS6019" t="s">
        <v>6797</v>
      </c>
      <c r="BT6019" t="s">
        <v>6799</v>
      </c>
      <c r="BW6019">
        <v>-20</v>
      </c>
      <c r="BX6019">
        <v>0.1</v>
      </c>
      <c r="BY6019">
        <v>12.6</v>
      </c>
      <c r="BZ6019">
        <v>0.1</v>
      </c>
      <c r="CB6019">
        <v>3.3</v>
      </c>
      <c r="CC6019">
        <v>41.76</v>
      </c>
      <c r="CD6019">
        <v>14.9</v>
      </c>
    </row>
    <row r="6020" spans="1:82" ht="16" customHeight="1">
      <c r="A6020">
        <v>6019</v>
      </c>
      <c r="B6020" t="s">
        <v>7221</v>
      </c>
      <c r="C6020" s="2">
        <v>45024</v>
      </c>
      <c r="E6020" t="s">
        <v>6678</v>
      </c>
      <c r="F6020" t="s">
        <v>6670</v>
      </c>
      <c r="G6020" t="s">
        <v>1608</v>
      </c>
      <c r="H6020" t="s">
        <v>6157</v>
      </c>
      <c r="I6020" t="s">
        <v>4349</v>
      </c>
      <c r="J6020" t="s">
        <v>4350</v>
      </c>
      <c r="K6020" t="s">
        <v>4351</v>
      </c>
      <c r="L6020" t="s">
        <v>6157</v>
      </c>
      <c r="M6020" t="s">
        <v>1608</v>
      </c>
      <c r="N6020" t="s">
        <v>289</v>
      </c>
      <c r="O6020" t="s">
        <v>6157</v>
      </c>
      <c r="P6020" t="s">
        <v>6157</v>
      </c>
      <c r="Q6020" t="s">
        <v>3969</v>
      </c>
      <c r="R6020" t="s">
        <v>6157</v>
      </c>
      <c r="S6020" t="s">
        <v>229</v>
      </c>
      <c r="T6020" t="s">
        <v>242</v>
      </c>
      <c r="U6020" t="s">
        <v>233</v>
      </c>
      <c r="V6020">
        <v>18</v>
      </c>
      <c r="W6020">
        <v>80</v>
      </c>
      <c r="X6020" t="s">
        <v>1532</v>
      </c>
      <c r="Y6020" t="s">
        <v>6701</v>
      </c>
      <c r="Z6020" t="s">
        <v>5178</v>
      </c>
      <c r="AA6020" t="s">
        <v>245</v>
      </c>
      <c r="AB6020" t="s">
        <v>6157</v>
      </c>
      <c r="AC6020" t="s">
        <v>6157</v>
      </c>
      <c r="AD6020" t="s">
        <v>6715</v>
      </c>
      <c r="AE6020" t="s">
        <v>6901</v>
      </c>
      <c r="AF6020" t="s">
        <v>6899</v>
      </c>
      <c r="AG6020" t="s">
        <v>1393</v>
      </c>
      <c r="AH6020" t="s">
        <v>255</v>
      </c>
      <c r="AI6020" t="s">
        <v>6157</v>
      </c>
      <c r="AJ6020" t="s">
        <v>6461</v>
      </c>
      <c r="AK6020" t="s">
        <v>6044</v>
      </c>
      <c r="AL6020" t="s">
        <v>6037</v>
      </c>
      <c r="AM6020" t="s">
        <v>1435</v>
      </c>
      <c r="AN6020">
        <v>2016</v>
      </c>
      <c r="AO6020" s="29">
        <v>17</v>
      </c>
      <c r="AP6020">
        <v>-46.117012000000003</v>
      </c>
      <c r="AQ6020">
        <v>169.96525800000001</v>
      </c>
      <c r="AR6020" t="s">
        <v>289</v>
      </c>
      <c r="AS6020">
        <v>20</v>
      </c>
      <c r="AT6020" t="s">
        <v>6038</v>
      </c>
      <c r="AU6020" t="s">
        <v>274</v>
      </c>
      <c r="AV6020" t="s">
        <v>4353</v>
      </c>
      <c r="AW6020" t="s">
        <v>4353</v>
      </c>
      <c r="AX6020" t="s">
        <v>4353</v>
      </c>
      <c r="AY6020">
        <v>1860</v>
      </c>
      <c r="AZ6020">
        <v>1890</v>
      </c>
      <c r="BA6020" t="s">
        <v>7019</v>
      </c>
      <c r="BB6020" t="s">
        <v>4785</v>
      </c>
      <c r="BC6020" t="s">
        <v>6157</v>
      </c>
      <c r="BH6020" t="s">
        <v>295</v>
      </c>
      <c r="BI6020" t="s">
        <v>7282</v>
      </c>
      <c r="BJ6020" t="s">
        <v>6644</v>
      </c>
      <c r="BK6020" t="s">
        <v>6643</v>
      </c>
      <c r="BL6020" s="7">
        <v>2021</v>
      </c>
      <c r="BM6020"/>
      <c r="BN6020"/>
      <c r="BO6020"/>
      <c r="BP6020"/>
      <c r="BQ6020" t="s">
        <v>6040</v>
      </c>
      <c r="BR6020">
        <v>1</v>
      </c>
      <c r="BS6020" t="s">
        <v>6797</v>
      </c>
      <c r="BT6020" t="s">
        <v>6799</v>
      </c>
      <c r="BW6020">
        <v>-19.600000000000001</v>
      </c>
      <c r="BX6020">
        <v>0.1</v>
      </c>
      <c r="BY6020">
        <v>12.8</v>
      </c>
      <c r="BZ6020">
        <v>0.1</v>
      </c>
      <c r="CB6020">
        <v>3.3</v>
      </c>
      <c r="CC6020">
        <v>42.18</v>
      </c>
      <c r="CD6020">
        <v>14.91</v>
      </c>
    </row>
    <row r="6021" spans="1:82" ht="16" customHeight="1">
      <c r="A6021">
        <v>6020</v>
      </c>
      <c r="B6021" t="s">
        <v>7221</v>
      </c>
      <c r="C6021" s="2">
        <v>45024</v>
      </c>
      <c r="E6021" t="s">
        <v>6679</v>
      </c>
      <c r="F6021" t="s">
        <v>6670</v>
      </c>
      <c r="G6021" t="s">
        <v>1608</v>
      </c>
      <c r="H6021" t="s">
        <v>6157</v>
      </c>
      <c r="I6021" t="s">
        <v>4349</v>
      </c>
      <c r="J6021" t="s">
        <v>4350</v>
      </c>
      <c r="K6021" t="s">
        <v>4351</v>
      </c>
      <c r="L6021" t="s">
        <v>6157</v>
      </c>
      <c r="M6021" t="s">
        <v>1608</v>
      </c>
      <c r="N6021" t="s">
        <v>289</v>
      </c>
      <c r="O6021" t="s">
        <v>6157</v>
      </c>
      <c r="P6021" t="s">
        <v>6157</v>
      </c>
      <c r="Q6021" t="s">
        <v>3969</v>
      </c>
      <c r="R6021" t="s">
        <v>6157</v>
      </c>
      <c r="S6021" t="s">
        <v>229</v>
      </c>
      <c r="T6021" t="s">
        <v>242</v>
      </c>
      <c r="U6021" t="s">
        <v>233</v>
      </c>
      <c r="V6021">
        <v>18</v>
      </c>
      <c r="W6021">
        <v>80</v>
      </c>
      <c r="X6021" t="s">
        <v>1532</v>
      </c>
      <c r="Y6021" t="s">
        <v>6702</v>
      </c>
      <c r="Z6021" t="s">
        <v>5178</v>
      </c>
      <c r="AA6021" t="s">
        <v>245</v>
      </c>
      <c r="AB6021" t="s">
        <v>6157</v>
      </c>
      <c r="AC6021" t="s">
        <v>6157</v>
      </c>
      <c r="AD6021" t="s">
        <v>6715</v>
      </c>
      <c r="AE6021" t="s">
        <v>6901</v>
      </c>
      <c r="AF6021" t="s">
        <v>6899</v>
      </c>
      <c r="AG6021" t="s">
        <v>1393</v>
      </c>
      <c r="AH6021" t="s">
        <v>255</v>
      </c>
      <c r="AI6021" t="s">
        <v>6157</v>
      </c>
      <c r="AJ6021" t="s">
        <v>6461</v>
      </c>
      <c r="AK6021" t="s">
        <v>6044</v>
      </c>
      <c r="AL6021" t="s">
        <v>6037</v>
      </c>
      <c r="AM6021" t="s">
        <v>1435</v>
      </c>
      <c r="AN6021">
        <v>2016</v>
      </c>
      <c r="AO6021" s="29">
        <v>17</v>
      </c>
      <c r="AP6021">
        <v>-46.117012000000003</v>
      </c>
      <c r="AQ6021">
        <v>169.96525800000001</v>
      </c>
      <c r="AR6021" t="s">
        <v>289</v>
      </c>
      <c r="AS6021">
        <v>20</v>
      </c>
      <c r="AT6021" t="s">
        <v>6038</v>
      </c>
      <c r="AU6021" t="s">
        <v>274</v>
      </c>
      <c r="AV6021" t="s">
        <v>4353</v>
      </c>
      <c r="AW6021" t="s">
        <v>4353</v>
      </c>
      <c r="AX6021" t="s">
        <v>4353</v>
      </c>
      <c r="AY6021">
        <v>1860</v>
      </c>
      <c r="AZ6021">
        <v>1890</v>
      </c>
      <c r="BA6021" t="s">
        <v>7019</v>
      </c>
      <c r="BB6021" t="s">
        <v>4785</v>
      </c>
      <c r="BC6021" t="s">
        <v>6157</v>
      </c>
      <c r="BH6021" t="s">
        <v>295</v>
      </c>
      <c r="BI6021" t="s">
        <v>7282</v>
      </c>
      <c r="BJ6021" t="s">
        <v>6644</v>
      </c>
      <c r="BK6021" t="s">
        <v>6643</v>
      </c>
      <c r="BL6021" s="7">
        <v>2021</v>
      </c>
      <c r="BM6021"/>
      <c r="BN6021"/>
      <c r="BO6021"/>
      <c r="BP6021"/>
      <c r="BQ6021" t="s">
        <v>6040</v>
      </c>
      <c r="BR6021">
        <v>1</v>
      </c>
      <c r="BS6021" t="s">
        <v>6797</v>
      </c>
      <c r="BT6021" t="s">
        <v>6799</v>
      </c>
      <c r="BW6021">
        <v>-19.8</v>
      </c>
      <c r="BX6021">
        <v>0.1</v>
      </c>
      <c r="BY6021">
        <v>12.6</v>
      </c>
      <c r="BZ6021">
        <v>0.1</v>
      </c>
      <c r="CB6021">
        <v>3.2</v>
      </c>
      <c r="CC6021">
        <v>41.49</v>
      </c>
      <c r="CD6021">
        <v>15.01</v>
      </c>
    </row>
    <row r="6022" spans="1:82" ht="16" customHeight="1">
      <c r="A6022">
        <v>6021</v>
      </c>
      <c r="B6022" t="s">
        <v>7221</v>
      </c>
      <c r="C6022" s="2">
        <v>45024</v>
      </c>
      <c r="E6022" t="s">
        <v>6680</v>
      </c>
      <c r="F6022" t="s">
        <v>6670</v>
      </c>
      <c r="G6022" t="s">
        <v>1608</v>
      </c>
      <c r="H6022" t="s">
        <v>6157</v>
      </c>
      <c r="I6022" t="s">
        <v>4349</v>
      </c>
      <c r="J6022" t="s">
        <v>4350</v>
      </c>
      <c r="K6022" t="s">
        <v>4351</v>
      </c>
      <c r="L6022" t="s">
        <v>6157</v>
      </c>
      <c r="M6022" t="s">
        <v>1608</v>
      </c>
      <c r="N6022" t="s">
        <v>289</v>
      </c>
      <c r="O6022" t="s">
        <v>6157</v>
      </c>
      <c r="P6022" t="s">
        <v>6157</v>
      </c>
      <c r="Q6022" t="s">
        <v>3969</v>
      </c>
      <c r="R6022" t="s">
        <v>6157</v>
      </c>
      <c r="S6022" t="s">
        <v>229</v>
      </c>
      <c r="T6022" t="s">
        <v>242</v>
      </c>
      <c r="U6022" t="s">
        <v>233</v>
      </c>
      <c r="V6022">
        <v>18</v>
      </c>
      <c r="W6022">
        <v>80</v>
      </c>
      <c r="X6022" t="s">
        <v>1532</v>
      </c>
      <c r="Y6022" t="s">
        <v>6703</v>
      </c>
      <c r="Z6022" t="s">
        <v>5178</v>
      </c>
      <c r="AA6022" t="s">
        <v>245</v>
      </c>
      <c r="AB6022" t="s">
        <v>6157</v>
      </c>
      <c r="AC6022" t="s">
        <v>6157</v>
      </c>
      <c r="AD6022" t="s">
        <v>6715</v>
      </c>
      <c r="AE6022" t="s">
        <v>6901</v>
      </c>
      <c r="AF6022" t="s">
        <v>6899</v>
      </c>
      <c r="AG6022" t="s">
        <v>1393</v>
      </c>
      <c r="AH6022" t="s">
        <v>255</v>
      </c>
      <c r="AI6022" t="s">
        <v>6157</v>
      </c>
      <c r="AJ6022" t="s">
        <v>6461</v>
      </c>
      <c r="AK6022" t="s">
        <v>6044</v>
      </c>
      <c r="AL6022" t="s">
        <v>6037</v>
      </c>
      <c r="AM6022" t="s">
        <v>1435</v>
      </c>
      <c r="AN6022">
        <v>2016</v>
      </c>
      <c r="AO6022" s="29">
        <v>17</v>
      </c>
      <c r="AP6022">
        <v>-46.117012000000003</v>
      </c>
      <c r="AQ6022">
        <v>169.96525800000001</v>
      </c>
      <c r="AR6022" t="s">
        <v>289</v>
      </c>
      <c r="AS6022">
        <v>20</v>
      </c>
      <c r="AT6022" t="s">
        <v>6038</v>
      </c>
      <c r="AU6022" t="s">
        <v>274</v>
      </c>
      <c r="AV6022" t="s">
        <v>4353</v>
      </c>
      <c r="AW6022" t="s">
        <v>4353</v>
      </c>
      <c r="AX6022" t="s">
        <v>4353</v>
      </c>
      <c r="AY6022">
        <v>1860</v>
      </c>
      <c r="AZ6022">
        <v>1890</v>
      </c>
      <c r="BA6022" t="s">
        <v>7019</v>
      </c>
      <c r="BB6022" t="s">
        <v>4785</v>
      </c>
      <c r="BC6022" t="s">
        <v>6157</v>
      </c>
      <c r="BH6022" t="s">
        <v>295</v>
      </c>
      <c r="BI6022" t="s">
        <v>7282</v>
      </c>
      <c r="BJ6022" t="s">
        <v>6644</v>
      </c>
      <c r="BK6022" t="s">
        <v>6643</v>
      </c>
      <c r="BL6022" s="7">
        <v>2021</v>
      </c>
      <c r="BM6022"/>
      <c r="BN6022"/>
      <c r="BO6022"/>
      <c r="BP6022"/>
      <c r="BQ6022" t="s">
        <v>6040</v>
      </c>
      <c r="BR6022">
        <v>1</v>
      </c>
      <c r="BS6022" t="s">
        <v>6797</v>
      </c>
      <c r="BT6022" t="s">
        <v>6799</v>
      </c>
      <c r="BW6022">
        <v>-19.399999999999999</v>
      </c>
      <c r="BX6022">
        <v>0.1</v>
      </c>
      <c r="BY6022">
        <v>12.6</v>
      </c>
      <c r="BZ6022">
        <v>0.1</v>
      </c>
      <c r="CB6022">
        <v>3.3</v>
      </c>
      <c r="CC6022">
        <v>42.67</v>
      </c>
      <c r="CD6022">
        <v>15.27</v>
      </c>
    </row>
    <row r="6023" spans="1:82" ht="16" customHeight="1">
      <c r="A6023">
        <v>6022</v>
      </c>
      <c r="B6023" t="s">
        <v>7221</v>
      </c>
      <c r="C6023" s="2">
        <v>45024</v>
      </c>
      <c r="E6023" t="s">
        <v>6681</v>
      </c>
      <c r="F6023" t="s">
        <v>6670</v>
      </c>
      <c r="G6023" t="s">
        <v>1608</v>
      </c>
      <c r="H6023" t="s">
        <v>6157</v>
      </c>
      <c r="I6023" t="s">
        <v>4349</v>
      </c>
      <c r="J6023" t="s">
        <v>4350</v>
      </c>
      <c r="K6023" t="s">
        <v>4351</v>
      </c>
      <c r="L6023" t="s">
        <v>6157</v>
      </c>
      <c r="M6023" t="s">
        <v>1608</v>
      </c>
      <c r="N6023" t="s">
        <v>289</v>
      </c>
      <c r="O6023" t="s">
        <v>6157</v>
      </c>
      <c r="P6023" t="s">
        <v>6157</v>
      </c>
      <c r="Q6023" t="s">
        <v>3969</v>
      </c>
      <c r="R6023" t="s">
        <v>6157</v>
      </c>
      <c r="S6023" t="s">
        <v>229</v>
      </c>
      <c r="T6023" t="s">
        <v>242</v>
      </c>
      <c r="U6023" t="s">
        <v>233</v>
      </c>
      <c r="V6023">
        <v>18</v>
      </c>
      <c r="W6023">
        <v>80</v>
      </c>
      <c r="X6023" t="s">
        <v>1532</v>
      </c>
      <c r="Y6023" t="s">
        <v>6704</v>
      </c>
      <c r="Z6023" t="s">
        <v>5178</v>
      </c>
      <c r="AA6023" t="s">
        <v>245</v>
      </c>
      <c r="AB6023" t="s">
        <v>6157</v>
      </c>
      <c r="AC6023" t="s">
        <v>6157</v>
      </c>
      <c r="AD6023" t="s">
        <v>6715</v>
      </c>
      <c r="AE6023" t="s">
        <v>6901</v>
      </c>
      <c r="AF6023" t="s">
        <v>6899</v>
      </c>
      <c r="AG6023" t="s">
        <v>1393</v>
      </c>
      <c r="AH6023" t="s">
        <v>255</v>
      </c>
      <c r="AI6023" t="s">
        <v>6157</v>
      </c>
      <c r="AJ6023" t="s">
        <v>6461</v>
      </c>
      <c r="AK6023" t="s">
        <v>6044</v>
      </c>
      <c r="AL6023" t="s">
        <v>6037</v>
      </c>
      <c r="AM6023" t="s">
        <v>1435</v>
      </c>
      <c r="AN6023">
        <v>2016</v>
      </c>
      <c r="AO6023" s="29">
        <v>17</v>
      </c>
      <c r="AP6023">
        <v>-46.117012000000003</v>
      </c>
      <c r="AQ6023">
        <v>169.96525800000001</v>
      </c>
      <c r="AR6023" t="s">
        <v>289</v>
      </c>
      <c r="AS6023">
        <v>20</v>
      </c>
      <c r="AT6023" t="s">
        <v>6038</v>
      </c>
      <c r="AU6023" t="s">
        <v>274</v>
      </c>
      <c r="AV6023" t="s">
        <v>4353</v>
      </c>
      <c r="AW6023" t="s">
        <v>4353</v>
      </c>
      <c r="AX6023" t="s">
        <v>4353</v>
      </c>
      <c r="AY6023">
        <v>1860</v>
      </c>
      <c r="AZ6023">
        <v>1890</v>
      </c>
      <c r="BA6023" t="s">
        <v>7019</v>
      </c>
      <c r="BB6023" t="s">
        <v>4785</v>
      </c>
      <c r="BC6023" t="s">
        <v>6157</v>
      </c>
      <c r="BH6023" t="s">
        <v>295</v>
      </c>
      <c r="BI6023" t="s">
        <v>7282</v>
      </c>
      <c r="BJ6023" t="s">
        <v>6644</v>
      </c>
      <c r="BK6023" t="s">
        <v>6643</v>
      </c>
      <c r="BL6023" s="7">
        <v>2021</v>
      </c>
      <c r="BM6023"/>
      <c r="BN6023"/>
      <c r="BO6023"/>
      <c r="BP6023"/>
      <c r="BQ6023" t="s">
        <v>6040</v>
      </c>
      <c r="BR6023">
        <v>1</v>
      </c>
      <c r="BS6023" t="s">
        <v>6797</v>
      </c>
      <c r="BT6023" t="s">
        <v>6799</v>
      </c>
      <c r="BW6023">
        <v>-19.600000000000001</v>
      </c>
      <c r="BX6023">
        <v>0.1</v>
      </c>
      <c r="BY6023">
        <v>12.2</v>
      </c>
      <c r="BZ6023">
        <v>0.1</v>
      </c>
      <c r="CB6023">
        <v>3.2</v>
      </c>
      <c r="CC6023">
        <v>42.05</v>
      </c>
      <c r="CD6023">
        <v>15.22</v>
      </c>
    </row>
    <row r="6024" spans="1:82" ht="16" customHeight="1">
      <c r="A6024">
        <v>6023</v>
      </c>
      <c r="B6024" t="s">
        <v>7221</v>
      </c>
      <c r="C6024" s="2">
        <v>45024</v>
      </c>
      <c r="E6024" t="s">
        <v>6682</v>
      </c>
      <c r="F6024" t="s">
        <v>6670</v>
      </c>
      <c r="G6024" t="s">
        <v>1608</v>
      </c>
      <c r="H6024" t="s">
        <v>6157</v>
      </c>
      <c r="I6024" t="s">
        <v>4349</v>
      </c>
      <c r="J6024" t="s">
        <v>4350</v>
      </c>
      <c r="K6024" t="s">
        <v>4351</v>
      </c>
      <c r="L6024" t="s">
        <v>6157</v>
      </c>
      <c r="M6024" t="s">
        <v>1608</v>
      </c>
      <c r="N6024" t="s">
        <v>289</v>
      </c>
      <c r="O6024" t="s">
        <v>6157</v>
      </c>
      <c r="P6024" t="s">
        <v>6157</v>
      </c>
      <c r="Q6024" t="s">
        <v>3969</v>
      </c>
      <c r="R6024" t="s">
        <v>6157</v>
      </c>
      <c r="S6024" t="s">
        <v>229</v>
      </c>
      <c r="T6024" t="s">
        <v>242</v>
      </c>
      <c r="U6024" t="s">
        <v>233</v>
      </c>
      <c r="V6024">
        <v>18</v>
      </c>
      <c r="W6024">
        <v>80</v>
      </c>
      <c r="X6024" t="s">
        <v>1532</v>
      </c>
      <c r="Y6024" t="s">
        <v>6705</v>
      </c>
      <c r="Z6024" t="s">
        <v>5178</v>
      </c>
      <c r="AA6024" t="s">
        <v>245</v>
      </c>
      <c r="AB6024" t="s">
        <v>6157</v>
      </c>
      <c r="AC6024" t="s">
        <v>6157</v>
      </c>
      <c r="AD6024" t="s">
        <v>6715</v>
      </c>
      <c r="AE6024" t="s">
        <v>6901</v>
      </c>
      <c r="AF6024" t="s">
        <v>6899</v>
      </c>
      <c r="AG6024" t="s">
        <v>1393</v>
      </c>
      <c r="AH6024" t="s">
        <v>255</v>
      </c>
      <c r="AI6024" t="s">
        <v>6157</v>
      </c>
      <c r="AJ6024" t="s">
        <v>6461</v>
      </c>
      <c r="AK6024" t="s">
        <v>6044</v>
      </c>
      <c r="AL6024" t="s">
        <v>6037</v>
      </c>
      <c r="AM6024" t="s">
        <v>1435</v>
      </c>
      <c r="AN6024">
        <v>2016</v>
      </c>
      <c r="AO6024" s="29">
        <v>17</v>
      </c>
      <c r="AP6024">
        <v>-46.117012000000003</v>
      </c>
      <c r="AQ6024">
        <v>169.96525800000001</v>
      </c>
      <c r="AR6024" t="s">
        <v>289</v>
      </c>
      <c r="AS6024">
        <v>20</v>
      </c>
      <c r="AT6024" t="s">
        <v>6038</v>
      </c>
      <c r="AU6024" t="s">
        <v>274</v>
      </c>
      <c r="AV6024" t="s">
        <v>4353</v>
      </c>
      <c r="AW6024" t="s">
        <v>4353</v>
      </c>
      <c r="AX6024" t="s">
        <v>4353</v>
      </c>
      <c r="AY6024">
        <v>1860</v>
      </c>
      <c r="AZ6024">
        <v>1890</v>
      </c>
      <c r="BA6024" t="s">
        <v>7019</v>
      </c>
      <c r="BB6024" t="s">
        <v>4785</v>
      </c>
      <c r="BC6024" t="s">
        <v>6157</v>
      </c>
      <c r="BH6024" t="s">
        <v>295</v>
      </c>
      <c r="BI6024" t="s">
        <v>7282</v>
      </c>
      <c r="BJ6024" t="s">
        <v>6644</v>
      </c>
      <c r="BK6024" t="s">
        <v>6643</v>
      </c>
      <c r="BL6024" s="7">
        <v>2021</v>
      </c>
      <c r="BM6024"/>
      <c r="BN6024"/>
      <c r="BO6024"/>
      <c r="BP6024"/>
      <c r="BQ6024" t="s">
        <v>6040</v>
      </c>
      <c r="BR6024">
        <v>1</v>
      </c>
      <c r="BS6024" t="s">
        <v>6797</v>
      </c>
      <c r="BT6024" t="s">
        <v>6799</v>
      </c>
      <c r="BW6024">
        <v>-19.5</v>
      </c>
      <c r="BX6024">
        <v>0.1</v>
      </c>
      <c r="BY6024">
        <v>12.1</v>
      </c>
      <c r="BZ6024">
        <v>0.1</v>
      </c>
      <c r="CB6024">
        <v>3.3</v>
      </c>
      <c r="CC6024">
        <v>42.36</v>
      </c>
      <c r="CD6024">
        <v>15.07</v>
      </c>
    </row>
    <row r="6025" spans="1:82" ht="16" customHeight="1">
      <c r="A6025">
        <v>6024</v>
      </c>
      <c r="B6025" t="s">
        <v>7221</v>
      </c>
      <c r="C6025" s="2">
        <v>45024</v>
      </c>
      <c r="E6025" t="s">
        <v>6683</v>
      </c>
      <c r="F6025" t="s">
        <v>6670</v>
      </c>
      <c r="G6025" t="s">
        <v>1608</v>
      </c>
      <c r="H6025" t="s">
        <v>6157</v>
      </c>
      <c r="I6025" t="s">
        <v>4349</v>
      </c>
      <c r="J6025" t="s">
        <v>4350</v>
      </c>
      <c r="K6025" t="s">
        <v>4351</v>
      </c>
      <c r="L6025" t="s">
        <v>6157</v>
      </c>
      <c r="M6025" t="s">
        <v>1608</v>
      </c>
      <c r="N6025" t="s">
        <v>289</v>
      </c>
      <c r="O6025" t="s">
        <v>6157</v>
      </c>
      <c r="P6025" t="s">
        <v>6157</v>
      </c>
      <c r="Q6025" t="s">
        <v>3969</v>
      </c>
      <c r="R6025" t="s">
        <v>6157</v>
      </c>
      <c r="S6025" t="s">
        <v>229</v>
      </c>
      <c r="T6025" t="s">
        <v>242</v>
      </c>
      <c r="U6025" t="s">
        <v>233</v>
      </c>
      <c r="V6025">
        <v>18</v>
      </c>
      <c r="W6025">
        <v>80</v>
      </c>
      <c r="X6025" t="s">
        <v>1532</v>
      </c>
      <c r="Y6025" t="s">
        <v>6706</v>
      </c>
      <c r="Z6025" t="s">
        <v>5178</v>
      </c>
      <c r="AA6025" t="s">
        <v>245</v>
      </c>
      <c r="AB6025" t="s">
        <v>6157</v>
      </c>
      <c r="AC6025" t="s">
        <v>6157</v>
      </c>
      <c r="AD6025" t="s">
        <v>6715</v>
      </c>
      <c r="AE6025" t="s">
        <v>6901</v>
      </c>
      <c r="AF6025" t="s">
        <v>6899</v>
      </c>
      <c r="AG6025" t="s">
        <v>1393</v>
      </c>
      <c r="AH6025" t="s">
        <v>255</v>
      </c>
      <c r="AI6025" t="s">
        <v>6157</v>
      </c>
      <c r="AJ6025" t="s">
        <v>6461</v>
      </c>
      <c r="AK6025" t="s">
        <v>6044</v>
      </c>
      <c r="AL6025" t="s">
        <v>6037</v>
      </c>
      <c r="AM6025" t="s">
        <v>1435</v>
      </c>
      <c r="AN6025">
        <v>2016</v>
      </c>
      <c r="AO6025" s="29">
        <v>17</v>
      </c>
      <c r="AP6025">
        <v>-46.117012000000003</v>
      </c>
      <c r="AQ6025">
        <v>169.96525800000001</v>
      </c>
      <c r="AR6025" t="s">
        <v>289</v>
      </c>
      <c r="AS6025">
        <v>20</v>
      </c>
      <c r="AT6025" t="s">
        <v>6038</v>
      </c>
      <c r="AU6025" t="s">
        <v>274</v>
      </c>
      <c r="AV6025" t="s">
        <v>4353</v>
      </c>
      <c r="AW6025" t="s">
        <v>4353</v>
      </c>
      <c r="AX6025" t="s">
        <v>4353</v>
      </c>
      <c r="AY6025">
        <v>1860</v>
      </c>
      <c r="AZ6025">
        <v>1890</v>
      </c>
      <c r="BA6025" t="s">
        <v>7019</v>
      </c>
      <c r="BB6025" t="s">
        <v>4785</v>
      </c>
      <c r="BC6025" t="s">
        <v>6157</v>
      </c>
      <c r="BH6025" t="s">
        <v>295</v>
      </c>
      <c r="BI6025" t="s">
        <v>7282</v>
      </c>
      <c r="BJ6025" t="s">
        <v>6644</v>
      </c>
      <c r="BK6025" t="s">
        <v>6643</v>
      </c>
      <c r="BL6025" s="7">
        <v>2021</v>
      </c>
      <c r="BM6025"/>
      <c r="BN6025"/>
      <c r="BO6025"/>
      <c r="BP6025"/>
      <c r="BQ6025" t="s">
        <v>6040</v>
      </c>
      <c r="BR6025">
        <v>1</v>
      </c>
      <c r="BS6025" t="s">
        <v>6797</v>
      </c>
      <c r="BT6025" t="s">
        <v>6799</v>
      </c>
      <c r="BW6025">
        <v>-19.7</v>
      </c>
      <c r="BX6025">
        <v>0.1</v>
      </c>
      <c r="BY6025">
        <v>12.2</v>
      </c>
      <c r="BZ6025">
        <v>0.1</v>
      </c>
      <c r="CB6025">
        <v>3.2</v>
      </c>
      <c r="CC6025">
        <v>42.18</v>
      </c>
      <c r="CD6025">
        <v>15.27</v>
      </c>
    </row>
    <row r="6026" spans="1:82" ht="16" customHeight="1">
      <c r="A6026">
        <v>6025</v>
      </c>
      <c r="B6026" t="s">
        <v>7221</v>
      </c>
      <c r="C6026" s="2">
        <v>45024</v>
      </c>
      <c r="E6026" t="s">
        <v>6684</v>
      </c>
      <c r="F6026" t="s">
        <v>6670</v>
      </c>
      <c r="G6026" t="s">
        <v>1608</v>
      </c>
      <c r="H6026" t="s">
        <v>6157</v>
      </c>
      <c r="I6026" t="s">
        <v>4349</v>
      </c>
      <c r="J6026" t="s">
        <v>4350</v>
      </c>
      <c r="K6026" t="s">
        <v>4351</v>
      </c>
      <c r="L6026" t="s">
        <v>6157</v>
      </c>
      <c r="M6026" t="s">
        <v>1608</v>
      </c>
      <c r="N6026" t="s">
        <v>289</v>
      </c>
      <c r="O6026" t="s">
        <v>6157</v>
      </c>
      <c r="P6026" t="s">
        <v>6157</v>
      </c>
      <c r="Q6026" t="s">
        <v>3969</v>
      </c>
      <c r="R6026" t="s">
        <v>6157</v>
      </c>
      <c r="S6026" t="s">
        <v>229</v>
      </c>
      <c r="T6026" t="s">
        <v>242</v>
      </c>
      <c r="U6026" t="s">
        <v>233</v>
      </c>
      <c r="V6026">
        <v>18</v>
      </c>
      <c r="W6026">
        <v>80</v>
      </c>
      <c r="X6026" t="s">
        <v>1532</v>
      </c>
      <c r="Y6026" t="s">
        <v>6707</v>
      </c>
      <c r="Z6026" t="s">
        <v>5178</v>
      </c>
      <c r="AA6026" t="s">
        <v>245</v>
      </c>
      <c r="AB6026" t="s">
        <v>6157</v>
      </c>
      <c r="AC6026" t="s">
        <v>6157</v>
      </c>
      <c r="AD6026" t="s">
        <v>6715</v>
      </c>
      <c r="AE6026" t="s">
        <v>6901</v>
      </c>
      <c r="AF6026" t="s">
        <v>6899</v>
      </c>
      <c r="AG6026" t="s">
        <v>1393</v>
      </c>
      <c r="AH6026" t="s">
        <v>255</v>
      </c>
      <c r="AI6026" t="s">
        <v>6157</v>
      </c>
      <c r="AJ6026" t="s">
        <v>6461</v>
      </c>
      <c r="AK6026" t="s">
        <v>6044</v>
      </c>
      <c r="AL6026" t="s">
        <v>6037</v>
      </c>
      <c r="AM6026" t="s">
        <v>1435</v>
      </c>
      <c r="AN6026">
        <v>2016</v>
      </c>
      <c r="AO6026" s="29">
        <v>17</v>
      </c>
      <c r="AP6026">
        <v>-46.117012000000003</v>
      </c>
      <c r="AQ6026">
        <v>169.96525800000001</v>
      </c>
      <c r="AR6026" t="s">
        <v>289</v>
      </c>
      <c r="AS6026">
        <v>20</v>
      </c>
      <c r="AT6026" t="s">
        <v>6038</v>
      </c>
      <c r="AU6026" t="s">
        <v>274</v>
      </c>
      <c r="AV6026" t="s">
        <v>4353</v>
      </c>
      <c r="AW6026" t="s">
        <v>4353</v>
      </c>
      <c r="AX6026" t="s">
        <v>4353</v>
      </c>
      <c r="AY6026">
        <v>1860</v>
      </c>
      <c r="AZ6026">
        <v>1890</v>
      </c>
      <c r="BA6026" t="s">
        <v>7019</v>
      </c>
      <c r="BB6026" t="s">
        <v>4785</v>
      </c>
      <c r="BC6026" t="s">
        <v>6157</v>
      </c>
      <c r="BH6026" t="s">
        <v>295</v>
      </c>
      <c r="BI6026" t="s">
        <v>7282</v>
      </c>
      <c r="BJ6026" t="s">
        <v>6644</v>
      </c>
      <c r="BK6026" t="s">
        <v>6643</v>
      </c>
      <c r="BL6026" s="7">
        <v>2021</v>
      </c>
      <c r="BM6026"/>
      <c r="BN6026"/>
      <c r="BO6026"/>
      <c r="BP6026"/>
      <c r="BQ6026" t="s">
        <v>6040</v>
      </c>
      <c r="BR6026">
        <v>1</v>
      </c>
      <c r="BS6026" t="s">
        <v>6797</v>
      </c>
      <c r="BT6026" t="s">
        <v>6799</v>
      </c>
      <c r="BW6026">
        <v>-19.600000000000001</v>
      </c>
      <c r="BX6026">
        <v>0.1</v>
      </c>
      <c r="BY6026">
        <v>12.2</v>
      </c>
      <c r="BZ6026">
        <v>0.1</v>
      </c>
      <c r="CB6026">
        <v>3.3</v>
      </c>
      <c r="CC6026">
        <v>42.66</v>
      </c>
      <c r="CD6026">
        <v>15.13</v>
      </c>
    </row>
    <row r="6027" spans="1:82" ht="16" customHeight="1">
      <c r="A6027">
        <v>6026</v>
      </c>
      <c r="B6027" t="s">
        <v>7221</v>
      </c>
      <c r="C6027" s="2">
        <v>45024</v>
      </c>
      <c r="E6027" t="s">
        <v>6685</v>
      </c>
      <c r="F6027" t="s">
        <v>6670</v>
      </c>
      <c r="G6027" t="s">
        <v>1608</v>
      </c>
      <c r="H6027" t="s">
        <v>6157</v>
      </c>
      <c r="I6027" t="s">
        <v>4349</v>
      </c>
      <c r="J6027" t="s">
        <v>4350</v>
      </c>
      <c r="K6027" t="s">
        <v>4351</v>
      </c>
      <c r="L6027" t="s">
        <v>6157</v>
      </c>
      <c r="M6027" t="s">
        <v>1608</v>
      </c>
      <c r="N6027" t="s">
        <v>289</v>
      </c>
      <c r="O6027" t="s">
        <v>6157</v>
      </c>
      <c r="P6027" t="s">
        <v>6157</v>
      </c>
      <c r="Q6027" t="s">
        <v>3969</v>
      </c>
      <c r="R6027" t="s">
        <v>6157</v>
      </c>
      <c r="S6027" t="s">
        <v>229</v>
      </c>
      <c r="T6027" t="s">
        <v>242</v>
      </c>
      <c r="U6027" t="s">
        <v>233</v>
      </c>
      <c r="V6027">
        <v>18</v>
      </c>
      <c r="W6027">
        <v>80</v>
      </c>
      <c r="X6027" t="s">
        <v>1532</v>
      </c>
      <c r="Y6027" t="s">
        <v>6708</v>
      </c>
      <c r="Z6027" t="s">
        <v>5178</v>
      </c>
      <c r="AA6027" t="s">
        <v>245</v>
      </c>
      <c r="AB6027" t="s">
        <v>6157</v>
      </c>
      <c r="AC6027" t="s">
        <v>6157</v>
      </c>
      <c r="AD6027" t="s">
        <v>6715</v>
      </c>
      <c r="AE6027" t="s">
        <v>6901</v>
      </c>
      <c r="AF6027" t="s">
        <v>6899</v>
      </c>
      <c r="AG6027" t="s">
        <v>1393</v>
      </c>
      <c r="AH6027" t="s">
        <v>255</v>
      </c>
      <c r="AI6027" t="s">
        <v>6157</v>
      </c>
      <c r="AJ6027" t="s">
        <v>6461</v>
      </c>
      <c r="AK6027" t="s">
        <v>6044</v>
      </c>
      <c r="AL6027" t="s">
        <v>6037</v>
      </c>
      <c r="AM6027" t="s">
        <v>1435</v>
      </c>
      <c r="AN6027">
        <v>2016</v>
      </c>
      <c r="AO6027" s="29">
        <v>17</v>
      </c>
      <c r="AP6027">
        <v>-46.117012000000003</v>
      </c>
      <c r="AQ6027">
        <v>169.96525800000001</v>
      </c>
      <c r="AR6027" t="s">
        <v>289</v>
      </c>
      <c r="AS6027">
        <v>20</v>
      </c>
      <c r="AT6027" t="s">
        <v>6038</v>
      </c>
      <c r="AU6027" t="s">
        <v>274</v>
      </c>
      <c r="AV6027" t="s">
        <v>4353</v>
      </c>
      <c r="AW6027" t="s">
        <v>4353</v>
      </c>
      <c r="AX6027" t="s">
        <v>4353</v>
      </c>
      <c r="AY6027">
        <v>1860</v>
      </c>
      <c r="AZ6027">
        <v>1890</v>
      </c>
      <c r="BA6027" t="s">
        <v>7019</v>
      </c>
      <c r="BB6027" t="s">
        <v>4785</v>
      </c>
      <c r="BC6027" t="s">
        <v>6157</v>
      </c>
      <c r="BH6027" t="s">
        <v>295</v>
      </c>
      <c r="BI6027" t="s">
        <v>7282</v>
      </c>
      <c r="BJ6027" t="s">
        <v>6644</v>
      </c>
      <c r="BK6027" t="s">
        <v>6643</v>
      </c>
      <c r="BL6027" s="7">
        <v>2021</v>
      </c>
      <c r="BM6027"/>
      <c r="BN6027"/>
      <c r="BO6027"/>
      <c r="BP6027"/>
      <c r="BQ6027" t="s">
        <v>6040</v>
      </c>
      <c r="BR6027">
        <v>1</v>
      </c>
      <c r="BS6027" t="s">
        <v>6797</v>
      </c>
      <c r="BT6027" t="s">
        <v>6799</v>
      </c>
      <c r="BW6027">
        <v>-19.899999999999999</v>
      </c>
      <c r="BX6027">
        <v>0.1</v>
      </c>
      <c r="BY6027">
        <v>12.2</v>
      </c>
      <c r="BZ6027">
        <v>0.1</v>
      </c>
      <c r="CB6027">
        <v>3.2</v>
      </c>
      <c r="CC6027">
        <v>41.12</v>
      </c>
      <c r="CD6027">
        <v>14.83</v>
      </c>
    </row>
    <row r="6028" spans="1:82" ht="16" customHeight="1">
      <c r="A6028">
        <v>6027</v>
      </c>
      <c r="B6028" t="s">
        <v>7221</v>
      </c>
      <c r="C6028" s="2">
        <v>45024</v>
      </c>
      <c r="E6028" t="s">
        <v>6686</v>
      </c>
      <c r="F6028" t="s">
        <v>6670</v>
      </c>
      <c r="G6028" t="s">
        <v>1608</v>
      </c>
      <c r="H6028" t="s">
        <v>6157</v>
      </c>
      <c r="I6028" t="s">
        <v>4349</v>
      </c>
      <c r="J6028" t="s">
        <v>4350</v>
      </c>
      <c r="K6028" t="s">
        <v>4351</v>
      </c>
      <c r="L6028" t="s">
        <v>6157</v>
      </c>
      <c r="M6028" t="s">
        <v>1608</v>
      </c>
      <c r="N6028" t="s">
        <v>289</v>
      </c>
      <c r="O6028" t="s">
        <v>6157</v>
      </c>
      <c r="P6028" t="s">
        <v>6157</v>
      </c>
      <c r="Q6028" t="s">
        <v>3969</v>
      </c>
      <c r="R6028" t="s">
        <v>6157</v>
      </c>
      <c r="S6028" t="s">
        <v>229</v>
      </c>
      <c r="T6028" t="s">
        <v>242</v>
      </c>
      <c r="U6028" t="s">
        <v>233</v>
      </c>
      <c r="V6028">
        <v>18</v>
      </c>
      <c r="W6028">
        <v>80</v>
      </c>
      <c r="X6028" t="s">
        <v>1532</v>
      </c>
      <c r="Y6028" t="s">
        <v>5801</v>
      </c>
      <c r="Z6028" t="s">
        <v>5178</v>
      </c>
      <c r="AA6028" t="s">
        <v>245</v>
      </c>
      <c r="AB6028" t="s">
        <v>6157</v>
      </c>
      <c r="AC6028" t="s">
        <v>6157</v>
      </c>
      <c r="AD6028" t="s">
        <v>6715</v>
      </c>
      <c r="AE6028" t="s">
        <v>6901</v>
      </c>
      <c r="AF6028" t="s">
        <v>6899</v>
      </c>
      <c r="AG6028" t="s">
        <v>1393</v>
      </c>
      <c r="AH6028" t="s">
        <v>255</v>
      </c>
      <c r="AI6028" t="s">
        <v>6157</v>
      </c>
      <c r="AJ6028" t="s">
        <v>6461</v>
      </c>
      <c r="AK6028" t="s">
        <v>6044</v>
      </c>
      <c r="AL6028" t="s">
        <v>6037</v>
      </c>
      <c r="AM6028" t="s">
        <v>1435</v>
      </c>
      <c r="AN6028">
        <v>2016</v>
      </c>
      <c r="AO6028" s="29">
        <v>17</v>
      </c>
      <c r="AP6028">
        <v>-46.117012000000003</v>
      </c>
      <c r="AQ6028">
        <v>169.96525800000001</v>
      </c>
      <c r="AR6028" t="s">
        <v>289</v>
      </c>
      <c r="AS6028">
        <v>20</v>
      </c>
      <c r="AT6028" t="s">
        <v>6038</v>
      </c>
      <c r="AU6028" t="s">
        <v>274</v>
      </c>
      <c r="AV6028" t="s">
        <v>4353</v>
      </c>
      <c r="AW6028" t="s">
        <v>4353</v>
      </c>
      <c r="AX6028" t="s">
        <v>4353</v>
      </c>
      <c r="AY6028">
        <v>1860</v>
      </c>
      <c r="AZ6028">
        <v>1890</v>
      </c>
      <c r="BA6028" t="s">
        <v>7019</v>
      </c>
      <c r="BB6028" t="s">
        <v>4785</v>
      </c>
      <c r="BC6028" t="s">
        <v>6157</v>
      </c>
      <c r="BH6028" t="s">
        <v>295</v>
      </c>
      <c r="BI6028" t="s">
        <v>7282</v>
      </c>
      <c r="BJ6028" t="s">
        <v>6644</v>
      </c>
      <c r="BK6028" t="s">
        <v>6643</v>
      </c>
      <c r="BL6028" s="7">
        <v>2021</v>
      </c>
      <c r="BM6028"/>
      <c r="BN6028"/>
      <c r="BO6028"/>
      <c r="BP6028"/>
      <c r="BQ6028" t="s">
        <v>6040</v>
      </c>
      <c r="BR6028">
        <v>1</v>
      </c>
      <c r="BS6028" t="s">
        <v>6797</v>
      </c>
      <c r="BT6028" t="s">
        <v>6799</v>
      </c>
      <c r="BW6028">
        <v>-19.8</v>
      </c>
      <c r="BX6028">
        <v>0.1</v>
      </c>
      <c r="BY6028">
        <v>12.2</v>
      </c>
      <c r="BZ6028">
        <v>0.1</v>
      </c>
      <c r="CB6028">
        <v>3.3</v>
      </c>
      <c r="CC6028">
        <v>42.39</v>
      </c>
      <c r="CD6028">
        <v>15.06</v>
      </c>
    </row>
    <row r="6029" spans="1:82" ht="16" customHeight="1">
      <c r="A6029">
        <v>6028</v>
      </c>
      <c r="B6029" t="s">
        <v>7221</v>
      </c>
      <c r="C6029" s="2">
        <v>45024</v>
      </c>
      <c r="E6029" t="s">
        <v>6687</v>
      </c>
      <c r="F6029" t="s">
        <v>6670</v>
      </c>
      <c r="G6029" t="s">
        <v>1608</v>
      </c>
      <c r="H6029" t="s">
        <v>6157</v>
      </c>
      <c r="I6029" t="s">
        <v>4349</v>
      </c>
      <c r="J6029" t="s">
        <v>4350</v>
      </c>
      <c r="K6029" t="s">
        <v>4351</v>
      </c>
      <c r="L6029" t="s">
        <v>6157</v>
      </c>
      <c r="M6029" t="s">
        <v>1608</v>
      </c>
      <c r="N6029" t="s">
        <v>289</v>
      </c>
      <c r="O6029" t="s">
        <v>6157</v>
      </c>
      <c r="P6029" t="s">
        <v>6157</v>
      </c>
      <c r="Q6029" t="s">
        <v>3969</v>
      </c>
      <c r="R6029" t="s">
        <v>6157</v>
      </c>
      <c r="S6029" t="s">
        <v>229</v>
      </c>
      <c r="T6029" t="s">
        <v>242</v>
      </c>
      <c r="U6029" t="s">
        <v>233</v>
      </c>
      <c r="V6029">
        <v>18</v>
      </c>
      <c r="W6029">
        <v>80</v>
      </c>
      <c r="X6029" t="s">
        <v>1532</v>
      </c>
      <c r="Y6029" t="s">
        <v>6709</v>
      </c>
      <c r="Z6029" t="s">
        <v>5178</v>
      </c>
      <c r="AA6029" t="s">
        <v>245</v>
      </c>
      <c r="AB6029" t="s">
        <v>6157</v>
      </c>
      <c r="AC6029" t="s">
        <v>6157</v>
      </c>
      <c r="AD6029" t="s">
        <v>6715</v>
      </c>
      <c r="AE6029" t="s">
        <v>6901</v>
      </c>
      <c r="AF6029" t="s">
        <v>6899</v>
      </c>
      <c r="AG6029" t="s">
        <v>1393</v>
      </c>
      <c r="AH6029" t="s">
        <v>255</v>
      </c>
      <c r="AI6029" t="s">
        <v>6157</v>
      </c>
      <c r="AJ6029" t="s">
        <v>6461</v>
      </c>
      <c r="AK6029" t="s">
        <v>6044</v>
      </c>
      <c r="AL6029" t="s">
        <v>6037</v>
      </c>
      <c r="AM6029" t="s">
        <v>1435</v>
      </c>
      <c r="AN6029">
        <v>2016</v>
      </c>
      <c r="AO6029" s="29">
        <v>17</v>
      </c>
      <c r="AP6029">
        <v>-46.117012000000003</v>
      </c>
      <c r="AQ6029">
        <v>169.96525800000001</v>
      </c>
      <c r="AR6029" t="s">
        <v>289</v>
      </c>
      <c r="AS6029">
        <v>20</v>
      </c>
      <c r="AT6029" t="s">
        <v>6038</v>
      </c>
      <c r="AU6029" t="s">
        <v>274</v>
      </c>
      <c r="AV6029" t="s">
        <v>4353</v>
      </c>
      <c r="AW6029" t="s">
        <v>4353</v>
      </c>
      <c r="AX6029" t="s">
        <v>4353</v>
      </c>
      <c r="AY6029">
        <v>1860</v>
      </c>
      <c r="AZ6029">
        <v>1890</v>
      </c>
      <c r="BA6029" t="s">
        <v>7019</v>
      </c>
      <c r="BB6029" t="s">
        <v>4785</v>
      </c>
      <c r="BC6029" t="s">
        <v>6157</v>
      </c>
      <c r="BH6029" t="s">
        <v>295</v>
      </c>
      <c r="BI6029" t="s">
        <v>7282</v>
      </c>
      <c r="BJ6029" t="s">
        <v>6644</v>
      </c>
      <c r="BK6029" t="s">
        <v>6643</v>
      </c>
      <c r="BL6029" s="7">
        <v>2021</v>
      </c>
      <c r="BM6029"/>
      <c r="BN6029"/>
      <c r="BO6029"/>
      <c r="BP6029"/>
      <c r="BQ6029" t="s">
        <v>6040</v>
      </c>
      <c r="BR6029">
        <v>1</v>
      </c>
      <c r="BS6029" t="s">
        <v>6797</v>
      </c>
      <c r="BT6029" t="s">
        <v>6799</v>
      </c>
      <c r="BW6029">
        <v>-19.399999999999999</v>
      </c>
      <c r="BX6029">
        <v>0.1</v>
      </c>
      <c r="BY6029">
        <v>12</v>
      </c>
      <c r="BZ6029">
        <v>0.1</v>
      </c>
      <c r="CB6029">
        <v>3.3</v>
      </c>
      <c r="CC6029">
        <v>42.68</v>
      </c>
      <c r="CD6029">
        <v>15</v>
      </c>
    </row>
    <row r="6030" spans="1:82" ht="16" customHeight="1">
      <c r="A6030">
        <v>6029</v>
      </c>
      <c r="B6030" t="s">
        <v>7221</v>
      </c>
      <c r="C6030" s="2">
        <v>45024</v>
      </c>
      <c r="E6030" t="s">
        <v>6688</v>
      </c>
      <c r="F6030" t="s">
        <v>6670</v>
      </c>
      <c r="G6030" t="s">
        <v>1608</v>
      </c>
      <c r="H6030" t="s">
        <v>6157</v>
      </c>
      <c r="I6030" t="s">
        <v>4349</v>
      </c>
      <c r="J6030" t="s">
        <v>4350</v>
      </c>
      <c r="K6030" t="s">
        <v>4351</v>
      </c>
      <c r="L6030" t="s">
        <v>6157</v>
      </c>
      <c r="M6030" t="s">
        <v>1608</v>
      </c>
      <c r="N6030" t="s">
        <v>289</v>
      </c>
      <c r="O6030" t="s">
        <v>6157</v>
      </c>
      <c r="P6030" t="s">
        <v>6157</v>
      </c>
      <c r="Q6030" t="s">
        <v>3969</v>
      </c>
      <c r="R6030" t="s">
        <v>6157</v>
      </c>
      <c r="S6030" t="s">
        <v>229</v>
      </c>
      <c r="T6030" t="s">
        <v>242</v>
      </c>
      <c r="U6030" t="s">
        <v>233</v>
      </c>
      <c r="V6030">
        <v>18</v>
      </c>
      <c r="W6030">
        <v>80</v>
      </c>
      <c r="X6030" t="s">
        <v>1532</v>
      </c>
      <c r="Y6030" t="s">
        <v>6710</v>
      </c>
      <c r="Z6030" t="s">
        <v>5178</v>
      </c>
      <c r="AA6030" t="s">
        <v>245</v>
      </c>
      <c r="AB6030" t="s">
        <v>6157</v>
      </c>
      <c r="AC6030" t="s">
        <v>6157</v>
      </c>
      <c r="AD6030" t="s">
        <v>6715</v>
      </c>
      <c r="AE6030" t="s">
        <v>6901</v>
      </c>
      <c r="AF6030" t="s">
        <v>6899</v>
      </c>
      <c r="AG6030" t="s">
        <v>1393</v>
      </c>
      <c r="AH6030" t="s">
        <v>255</v>
      </c>
      <c r="AI6030" t="s">
        <v>6157</v>
      </c>
      <c r="AJ6030" t="s">
        <v>6461</v>
      </c>
      <c r="AK6030" t="s">
        <v>6044</v>
      </c>
      <c r="AL6030" t="s">
        <v>6037</v>
      </c>
      <c r="AM6030" t="s">
        <v>1435</v>
      </c>
      <c r="AN6030">
        <v>2016</v>
      </c>
      <c r="AO6030" s="29">
        <v>17</v>
      </c>
      <c r="AP6030">
        <v>-46.117012000000003</v>
      </c>
      <c r="AQ6030">
        <v>169.96525800000001</v>
      </c>
      <c r="AR6030" t="s">
        <v>289</v>
      </c>
      <c r="AS6030">
        <v>20</v>
      </c>
      <c r="AT6030" t="s">
        <v>6038</v>
      </c>
      <c r="AU6030" t="s">
        <v>274</v>
      </c>
      <c r="AV6030" t="s">
        <v>4353</v>
      </c>
      <c r="AW6030" t="s">
        <v>4353</v>
      </c>
      <c r="AX6030" t="s">
        <v>4353</v>
      </c>
      <c r="AY6030">
        <v>1860</v>
      </c>
      <c r="AZ6030">
        <v>1890</v>
      </c>
      <c r="BA6030" t="s">
        <v>7019</v>
      </c>
      <c r="BB6030" t="s">
        <v>4785</v>
      </c>
      <c r="BC6030" t="s">
        <v>6157</v>
      </c>
      <c r="BH6030" t="s">
        <v>295</v>
      </c>
      <c r="BI6030" t="s">
        <v>7282</v>
      </c>
      <c r="BJ6030" t="s">
        <v>6644</v>
      </c>
      <c r="BK6030" t="s">
        <v>6643</v>
      </c>
      <c r="BL6030" s="7">
        <v>2021</v>
      </c>
      <c r="BM6030"/>
      <c r="BN6030"/>
      <c r="BO6030"/>
      <c r="BP6030"/>
      <c r="BQ6030" t="s">
        <v>6040</v>
      </c>
      <c r="BR6030">
        <v>1</v>
      </c>
      <c r="BS6030" t="s">
        <v>6797</v>
      </c>
      <c r="BT6030" t="s">
        <v>6799</v>
      </c>
      <c r="BW6030">
        <v>-19.7</v>
      </c>
      <c r="BX6030">
        <v>0.1</v>
      </c>
      <c r="BY6030">
        <v>12.3</v>
      </c>
      <c r="BZ6030">
        <v>0.1</v>
      </c>
      <c r="CB6030">
        <v>3.4</v>
      </c>
      <c r="CC6030">
        <v>43.26</v>
      </c>
      <c r="CD6030">
        <v>15.03</v>
      </c>
    </row>
    <row r="6031" spans="1:82" ht="16" customHeight="1">
      <c r="A6031">
        <v>6030</v>
      </c>
      <c r="B6031" t="s">
        <v>7221</v>
      </c>
      <c r="C6031" s="2">
        <v>45024</v>
      </c>
      <c r="E6031" t="s">
        <v>6689</v>
      </c>
      <c r="F6031" t="s">
        <v>6670</v>
      </c>
      <c r="G6031" t="s">
        <v>1608</v>
      </c>
      <c r="H6031" t="s">
        <v>6157</v>
      </c>
      <c r="I6031" t="s">
        <v>4349</v>
      </c>
      <c r="J6031" t="s">
        <v>4350</v>
      </c>
      <c r="K6031" t="s">
        <v>4351</v>
      </c>
      <c r="L6031" t="s">
        <v>6157</v>
      </c>
      <c r="M6031" t="s">
        <v>1608</v>
      </c>
      <c r="N6031" t="s">
        <v>289</v>
      </c>
      <c r="O6031" t="s">
        <v>6157</v>
      </c>
      <c r="P6031" t="s">
        <v>6157</v>
      </c>
      <c r="Q6031" t="s">
        <v>3969</v>
      </c>
      <c r="R6031" t="s">
        <v>6157</v>
      </c>
      <c r="S6031" t="s">
        <v>229</v>
      </c>
      <c r="T6031" t="s">
        <v>242</v>
      </c>
      <c r="U6031" t="s">
        <v>233</v>
      </c>
      <c r="V6031">
        <v>18</v>
      </c>
      <c r="W6031">
        <v>80</v>
      </c>
      <c r="X6031" t="s">
        <v>1532</v>
      </c>
      <c r="Y6031" t="s">
        <v>6711</v>
      </c>
      <c r="Z6031" t="s">
        <v>5178</v>
      </c>
      <c r="AA6031" t="s">
        <v>245</v>
      </c>
      <c r="AB6031" t="s">
        <v>6157</v>
      </c>
      <c r="AC6031" t="s">
        <v>6157</v>
      </c>
      <c r="AD6031" t="s">
        <v>6715</v>
      </c>
      <c r="AE6031" t="s">
        <v>6901</v>
      </c>
      <c r="AF6031" t="s">
        <v>6899</v>
      </c>
      <c r="AG6031" t="s">
        <v>1393</v>
      </c>
      <c r="AH6031" t="s">
        <v>255</v>
      </c>
      <c r="AI6031" t="s">
        <v>6157</v>
      </c>
      <c r="AJ6031" t="s">
        <v>6461</v>
      </c>
      <c r="AK6031" t="s">
        <v>6044</v>
      </c>
      <c r="AL6031" t="s">
        <v>6037</v>
      </c>
      <c r="AM6031" t="s">
        <v>1435</v>
      </c>
      <c r="AN6031">
        <v>2016</v>
      </c>
      <c r="AO6031" s="29">
        <v>17</v>
      </c>
      <c r="AP6031">
        <v>-46.117012000000003</v>
      </c>
      <c r="AQ6031">
        <v>169.96525800000001</v>
      </c>
      <c r="AR6031" t="s">
        <v>289</v>
      </c>
      <c r="AS6031">
        <v>20</v>
      </c>
      <c r="AT6031" t="s">
        <v>6038</v>
      </c>
      <c r="AU6031" t="s">
        <v>274</v>
      </c>
      <c r="AV6031" t="s">
        <v>4353</v>
      </c>
      <c r="AW6031" t="s">
        <v>4353</v>
      </c>
      <c r="AX6031" t="s">
        <v>4353</v>
      </c>
      <c r="AY6031">
        <v>1860</v>
      </c>
      <c r="AZ6031">
        <v>1890</v>
      </c>
      <c r="BA6031" t="s">
        <v>7019</v>
      </c>
      <c r="BB6031" t="s">
        <v>4785</v>
      </c>
      <c r="BC6031" t="s">
        <v>6157</v>
      </c>
      <c r="BH6031" t="s">
        <v>295</v>
      </c>
      <c r="BI6031" t="s">
        <v>7282</v>
      </c>
      <c r="BJ6031" t="s">
        <v>6644</v>
      </c>
      <c r="BK6031" t="s">
        <v>6643</v>
      </c>
      <c r="BL6031" s="7">
        <v>2021</v>
      </c>
      <c r="BM6031"/>
      <c r="BN6031"/>
      <c r="BO6031"/>
      <c r="BP6031"/>
      <c r="BQ6031" t="s">
        <v>6040</v>
      </c>
      <c r="BR6031">
        <v>1</v>
      </c>
      <c r="BS6031" t="s">
        <v>6797</v>
      </c>
      <c r="BT6031" t="s">
        <v>6799</v>
      </c>
      <c r="BW6031">
        <v>-19.8</v>
      </c>
      <c r="BX6031">
        <v>0.1</v>
      </c>
      <c r="BY6031">
        <v>12.1</v>
      </c>
      <c r="BZ6031">
        <v>0.1</v>
      </c>
      <c r="CB6031">
        <v>3.3</v>
      </c>
      <c r="CC6031">
        <v>43.07</v>
      </c>
      <c r="CD6031">
        <v>15.13</v>
      </c>
    </row>
    <row r="6032" spans="1:82" ht="16" customHeight="1">
      <c r="A6032">
        <v>6031</v>
      </c>
      <c r="B6032" t="s">
        <v>7221</v>
      </c>
      <c r="C6032" s="2">
        <v>45024</v>
      </c>
      <c r="E6032" t="s">
        <v>6690</v>
      </c>
      <c r="F6032" t="s">
        <v>6670</v>
      </c>
      <c r="G6032" t="s">
        <v>1608</v>
      </c>
      <c r="H6032" t="s">
        <v>6157</v>
      </c>
      <c r="I6032" t="s">
        <v>4349</v>
      </c>
      <c r="J6032" t="s">
        <v>4350</v>
      </c>
      <c r="K6032" t="s">
        <v>4351</v>
      </c>
      <c r="L6032" t="s">
        <v>6157</v>
      </c>
      <c r="M6032" t="s">
        <v>1608</v>
      </c>
      <c r="N6032" t="s">
        <v>289</v>
      </c>
      <c r="O6032" t="s">
        <v>6157</v>
      </c>
      <c r="P6032" t="s">
        <v>6157</v>
      </c>
      <c r="Q6032" t="s">
        <v>3969</v>
      </c>
      <c r="R6032" t="s">
        <v>6157</v>
      </c>
      <c r="S6032" t="s">
        <v>229</v>
      </c>
      <c r="T6032" t="s">
        <v>242</v>
      </c>
      <c r="U6032" t="s">
        <v>233</v>
      </c>
      <c r="V6032">
        <v>18</v>
      </c>
      <c r="W6032">
        <v>80</v>
      </c>
      <c r="X6032" t="s">
        <v>1532</v>
      </c>
      <c r="Y6032" t="s">
        <v>6712</v>
      </c>
      <c r="Z6032" t="s">
        <v>5178</v>
      </c>
      <c r="AA6032" t="s">
        <v>245</v>
      </c>
      <c r="AB6032" t="s">
        <v>6157</v>
      </c>
      <c r="AC6032" t="s">
        <v>6157</v>
      </c>
      <c r="AD6032" t="s">
        <v>6715</v>
      </c>
      <c r="AE6032" t="s">
        <v>6901</v>
      </c>
      <c r="AF6032" t="s">
        <v>6899</v>
      </c>
      <c r="AG6032" t="s">
        <v>1393</v>
      </c>
      <c r="AH6032" t="s">
        <v>255</v>
      </c>
      <c r="AI6032" t="s">
        <v>6157</v>
      </c>
      <c r="AJ6032" t="s">
        <v>6461</v>
      </c>
      <c r="AK6032" t="s">
        <v>6044</v>
      </c>
      <c r="AL6032" t="s">
        <v>6037</v>
      </c>
      <c r="AM6032" t="s">
        <v>1435</v>
      </c>
      <c r="AN6032">
        <v>2016</v>
      </c>
      <c r="AO6032" s="29">
        <v>17</v>
      </c>
      <c r="AP6032">
        <v>-46.117012000000003</v>
      </c>
      <c r="AQ6032">
        <v>169.96525800000001</v>
      </c>
      <c r="AR6032" t="s">
        <v>289</v>
      </c>
      <c r="AS6032">
        <v>20</v>
      </c>
      <c r="AT6032" t="s">
        <v>6038</v>
      </c>
      <c r="AU6032" t="s">
        <v>274</v>
      </c>
      <c r="AV6032" t="s">
        <v>4353</v>
      </c>
      <c r="AW6032" t="s">
        <v>4353</v>
      </c>
      <c r="AX6032" t="s">
        <v>4353</v>
      </c>
      <c r="AY6032">
        <v>1860</v>
      </c>
      <c r="AZ6032">
        <v>1890</v>
      </c>
      <c r="BA6032" t="s">
        <v>7019</v>
      </c>
      <c r="BB6032" t="s">
        <v>4785</v>
      </c>
      <c r="BC6032" t="s">
        <v>6157</v>
      </c>
      <c r="BH6032" t="s">
        <v>295</v>
      </c>
      <c r="BI6032" t="s">
        <v>7282</v>
      </c>
      <c r="BJ6032" t="s">
        <v>6644</v>
      </c>
      <c r="BK6032" t="s">
        <v>6643</v>
      </c>
      <c r="BL6032" s="7">
        <v>2021</v>
      </c>
      <c r="BM6032"/>
      <c r="BN6032"/>
      <c r="BO6032"/>
      <c r="BP6032"/>
      <c r="BQ6032" t="s">
        <v>6040</v>
      </c>
      <c r="BR6032">
        <v>1</v>
      </c>
      <c r="BS6032" t="s">
        <v>6797</v>
      </c>
      <c r="BT6032" t="s">
        <v>6799</v>
      </c>
      <c r="BW6032">
        <v>-19.7</v>
      </c>
      <c r="BX6032">
        <v>0.1</v>
      </c>
      <c r="BY6032">
        <v>12</v>
      </c>
      <c r="BZ6032">
        <v>0.1</v>
      </c>
      <c r="CB6032">
        <v>3.3</v>
      </c>
      <c r="CC6032">
        <v>42.76</v>
      </c>
      <c r="CD6032">
        <v>15.07</v>
      </c>
    </row>
    <row r="6033" spans="1:82" ht="16" customHeight="1">
      <c r="A6033">
        <v>6032</v>
      </c>
      <c r="B6033" t="s">
        <v>7221</v>
      </c>
      <c r="C6033" s="2">
        <v>45024</v>
      </c>
      <c r="E6033" t="s">
        <v>6691</v>
      </c>
      <c r="F6033" t="s">
        <v>6670</v>
      </c>
      <c r="G6033" t="s">
        <v>1608</v>
      </c>
      <c r="H6033" t="s">
        <v>6157</v>
      </c>
      <c r="I6033" t="s">
        <v>4349</v>
      </c>
      <c r="J6033" t="s">
        <v>4350</v>
      </c>
      <c r="K6033" t="s">
        <v>4351</v>
      </c>
      <c r="L6033" t="s">
        <v>6157</v>
      </c>
      <c r="M6033" t="s">
        <v>1608</v>
      </c>
      <c r="N6033" t="s">
        <v>289</v>
      </c>
      <c r="O6033" t="s">
        <v>6157</v>
      </c>
      <c r="P6033" t="s">
        <v>6157</v>
      </c>
      <c r="Q6033" t="s">
        <v>3969</v>
      </c>
      <c r="R6033" t="s">
        <v>6157</v>
      </c>
      <c r="S6033" t="s">
        <v>229</v>
      </c>
      <c r="T6033" t="s">
        <v>242</v>
      </c>
      <c r="U6033" t="s">
        <v>233</v>
      </c>
      <c r="V6033">
        <v>18</v>
      </c>
      <c r="W6033">
        <v>80</v>
      </c>
      <c r="X6033" t="s">
        <v>1532</v>
      </c>
      <c r="Y6033" t="s">
        <v>6187</v>
      </c>
      <c r="Z6033" t="s">
        <v>5178</v>
      </c>
      <c r="AA6033" t="s">
        <v>245</v>
      </c>
      <c r="AB6033" t="s">
        <v>6157</v>
      </c>
      <c r="AC6033" t="s">
        <v>6157</v>
      </c>
      <c r="AD6033" t="s">
        <v>6715</v>
      </c>
      <c r="AE6033" t="s">
        <v>6901</v>
      </c>
      <c r="AF6033" t="s">
        <v>6899</v>
      </c>
      <c r="AG6033" t="s">
        <v>1393</v>
      </c>
      <c r="AH6033" t="s">
        <v>255</v>
      </c>
      <c r="AI6033" t="s">
        <v>6157</v>
      </c>
      <c r="AJ6033" t="s">
        <v>6461</v>
      </c>
      <c r="AK6033" t="s">
        <v>6044</v>
      </c>
      <c r="AL6033" t="s">
        <v>6037</v>
      </c>
      <c r="AM6033" t="s">
        <v>1435</v>
      </c>
      <c r="AN6033">
        <v>2016</v>
      </c>
      <c r="AO6033" s="29">
        <v>17</v>
      </c>
      <c r="AP6033">
        <v>-46.117012000000003</v>
      </c>
      <c r="AQ6033">
        <v>169.96525800000001</v>
      </c>
      <c r="AR6033" t="s">
        <v>289</v>
      </c>
      <c r="AS6033">
        <v>20</v>
      </c>
      <c r="AT6033" t="s">
        <v>6038</v>
      </c>
      <c r="AU6033" t="s">
        <v>274</v>
      </c>
      <c r="AV6033" t="s">
        <v>4353</v>
      </c>
      <c r="AW6033" t="s">
        <v>4353</v>
      </c>
      <c r="AX6033" t="s">
        <v>4353</v>
      </c>
      <c r="AY6033">
        <v>1860</v>
      </c>
      <c r="AZ6033">
        <v>1890</v>
      </c>
      <c r="BA6033" t="s">
        <v>7019</v>
      </c>
      <c r="BB6033" t="s">
        <v>4785</v>
      </c>
      <c r="BC6033" t="s">
        <v>6157</v>
      </c>
      <c r="BH6033" t="s">
        <v>295</v>
      </c>
      <c r="BI6033" t="s">
        <v>7282</v>
      </c>
      <c r="BJ6033" t="s">
        <v>6644</v>
      </c>
      <c r="BK6033" t="s">
        <v>6643</v>
      </c>
      <c r="BL6033" s="7">
        <v>2021</v>
      </c>
      <c r="BM6033"/>
      <c r="BN6033"/>
      <c r="BO6033"/>
      <c r="BP6033"/>
      <c r="BQ6033" t="s">
        <v>6040</v>
      </c>
      <c r="BR6033">
        <v>1</v>
      </c>
      <c r="BS6033" t="s">
        <v>6797</v>
      </c>
      <c r="BT6033" t="s">
        <v>6799</v>
      </c>
      <c r="BW6033">
        <v>-20</v>
      </c>
      <c r="BX6033">
        <v>0.1</v>
      </c>
      <c r="BY6033">
        <v>12.3</v>
      </c>
      <c r="BZ6033">
        <v>0.1</v>
      </c>
      <c r="CB6033">
        <v>3.3</v>
      </c>
      <c r="CC6033">
        <v>42.89</v>
      </c>
      <c r="CD6033">
        <v>15.02</v>
      </c>
    </row>
    <row r="6034" spans="1:82" ht="16" customHeight="1">
      <c r="A6034">
        <v>6033</v>
      </c>
      <c r="B6034" t="s">
        <v>7221</v>
      </c>
      <c r="C6034" s="2">
        <v>45024</v>
      </c>
      <c r="E6034" t="s">
        <v>6692</v>
      </c>
      <c r="F6034" t="s">
        <v>6670</v>
      </c>
      <c r="G6034" t="s">
        <v>1608</v>
      </c>
      <c r="H6034" t="s">
        <v>6157</v>
      </c>
      <c r="I6034" t="s">
        <v>4349</v>
      </c>
      <c r="J6034" t="s">
        <v>4350</v>
      </c>
      <c r="K6034" t="s">
        <v>4351</v>
      </c>
      <c r="L6034" t="s">
        <v>6157</v>
      </c>
      <c r="M6034" t="s">
        <v>1608</v>
      </c>
      <c r="N6034" t="s">
        <v>289</v>
      </c>
      <c r="O6034" t="s">
        <v>6157</v>
      </c>
      <c r="P6034" t="s">
        <v>6157</v>
      </c>
      <c r="Q6034" t="s">
        <v>3969</v>
      </c>
      <c r="R6034" t="s">
        <v>6157</v>
      </c>
      <c r="S6034" t="s">
        <v>229</v>
      </c>
      <c r="T6034" t="s">
        <v>242</v>
      </c>
      <c r="U6034" t="s">
        <v>233</v>
      </c>
      <c r="V6034">
        <v>18</v>
      </c>
      <c r="W6034">
        <v>80</v>
      </c>
      <c r="X6034" t="s">
        <v>1532</v>
      </c>
      <c r="Y6034" t="s">
        <v>6713</v>
      </c>
      <c r="Z6034" t="s">
        <v>5178</v>
      </c>
      <c r="AA6034" t="s">
        <v>245</v>
      </c>
      <c r="AB6034" t="s">
        <v>6157</v>
      </c>
      <c r="AC6034" t="s">
        <v>6157</v>
      </c>
      <c r="AD6034" t="s">
        <v>6715</v>
      </c>
      <c r="AE6034" t="s">
        <v>6901</v>
      </c>
      <c r="AF6034" t="s">
        <v>6899</v>
      </c>
      <c r="AG6034" t="s">
        <v>1393</v>
      </c>
      <c r="AH6034" t="s">
        <v>255</v>
      </c>
      <c r="AI6034" t="s">
        <v>6157</v>
      </c>
      <c r="AJ6034" t="s">
        <v>6461</v>
      </c>
      <c r="AK6034" t="s">
        <v>6044</v>
      </c>
      <c r="AL6034" t="s">
        <v>6037</v>
      </c>
      <c r="AM6034" t="s">
        <v>1435</v>
      </c>
      <c r="AN6034">
        <v>2016</v>
      </c>
      <c r="AO6034" s="29">
        <v>17</v>
      </c>
      <c r="AP6034">
        <v>-46.117012000000003</v>
      </c>
      <c r="AQ6034">
        <v>169.96525800000001</v>
      </c>
      <c r="AR6034" t="s">
        <v>289</v>
      </c>
      <c r="AS6034">
        <v>20</v>
      </c>
      <c r="AT6034" t="s">
        <v>6038</v>
      </c>
      <c r="AU6034" t="s">
        <v>274</v>
      </c>
      <c r="AV6034" t="s">
        <v>4353</v>
      </c>
      <c r="AW6034" t="s">
        <v>4353</v>
      </c>
      <c r="AX6034" t="s">
        <v>4353</v>
      </c>
      <c r="AY6034">
        <v>1860</v>
      </c>
      <c r="AZ6034">
        <v>1890</v>
      </c>
      <c r="BA6034" t="s">
        <v>7019</v>
      </c>
      <c r="BB6034" t="s">
        <v>4785</v>
      </c>
      <c r="BC6034" t="s">
        <v>6157</v>
      </c>
      <c r="BH6034" t="s">
        <v>295</v>
      </c>
      <c r="BI6034" t="s">
        <v>7282</v>
      </c>
      <c r="BJ6034" t="s">
        <v>6644</v>
      </c>
      <c r="BK6034" t="s">
        <v>6643</v>
      </c>
      <c r="BL6034" s="7">
        <v>2021</v>
      </c>
      <c r="BM6034"/>
      <c r="BN6034"/>
      <c r="BO6034"/>
      <c r="BP6034"/>
      <c r="BQ6034" t="s">
        <v>6040</v>
      </c>
      <c r="BR6034">
        <v>1</v>
      </c>
      <c r="BS6034" t="s">
        <v>6797</v>
      </c>
      <c r="BT6034" t="s">
        <v>6799</v>
      </c>
      <c r="BW6034">
        <v>-19.7</v>
      </c>
      <c r="BX6034">
        <v>0.1</v>
      </c>
      <c r="BY6034">
        <v>12.3</v>
      </c>
      <c r="BZ6034">
        <v>0.1</v>
      </c>
      <c r="CB6034">
        <v>3.4</v>
      </c>
      <c r="CC6034">
        <v>43.01</v>
      </c>
      <c r="CD6034">
        <v>14.89</v>
      </c>
    </row>
    <row r="6035" spans="1:82" ht="16" customHeight="1">
      <c r="A6035">
        <v>6034</v>
      </c>
      <c r="B6035" t="s">
        <v>7221</v>
      </c>
      <c r="C6035" s="2">
        <v>45024</v>
      </c>
      <c r="E6035" t="s">
        <v>6693</v>
      </c>
      <c r="F6035" t="s">
        <v>6670</v>
      </c>
      <c r="G6035" t="s">
        <v>1608</v>
      </c>
      <c r="H6035" t="s">
        <v>6157</v>
      </c>
      <c r="I6035" t="s">
        <v>4349</v>
      </c>
      <c r="J6035" t="s">
        <v>4350</v>
      </c>
      <c r="K6035" t="s">
        <v>4351</v>
      </c>
      <c r="L6035" t="s">
        <v>6157</v>
      </c>
      <c r="M6035" t="s">
        <v>1608</v>
      </c>
      <c r="N6035" t="s">
        <v>289</v>
      </c>
      <c r="O6035" t="s">
        <v>6157</v>
      </c>
      <c r="P6035" t="s">
        <v>6157</v>
      </c>
      <c r="Q6035" t="s">
        <v>3969</v>
      </c>
      <c r="R6035" t="s">
        <v>6157</v>
      </c>
      <c r="S6035" t="s">
        <v>229</v>
      </c>
      <c r="T6035" t="s">
        <v>242</v>
      </c>
      <c r="U6035" t="s">
        <v>233</v>
      </c>
      <c r="V6035">
        <v>18</v>
      </c>
      <c r="W6035">
        <v>80</v>
      </c>
      <c r="X6035" t="s">
        <v>1532</v>
      </c>
      <c r="Y6035" t="s">
        <v>6714</v>
      </c>
      <c r="Z6035" t="s">
        <v>5178</v>
      </c>
      <c r="AA6035" t="s">
        <v>245</v>
      </c>
      <c r="AB6035" t="s">
        <v>6157</v>
      </c>
      <c r="AC6035" t="s">
        <v>6157</v>
      </c>
      <c r="AD6035" t="s">
        <v>6715</v>
      </c>
      <c r="AE6035" t="s">
        <v>6901</v>
      </c>
      <c r="AF6035" t="s">
        <v>6899</v>
      </c>
      <c r="AG6035" t="s">
        <v>1393</v>
      </c>
      <c r="AH6035" t="s">
        <v>255</v>
      </c>
      <c r="AI6035" t="s">
        <v>6157</v>
      </c>
      <c r="AJ6035" t="s">
        <v>6461</v>
      </c>
      <c r="AK6035" t="s">
        <v>6044</v>
      </c>
      <c r="AL6035" t="s">
        <v>6037</v>
      </c>
      <c r="AM6035" t="s">
        <v>1435</v>
      </c>
      <c r="AN6035">
        <v>2016</v>
      </c>
      <c r="AO6035" s="29">
        <v>17</v>
      </c>
      <c r="AP6035">
        <v>-46.117012000000003</v>
      </c>
      <c r="AQ6035">
        <v>169.96525800000001</v>
      </c>
      <c r="AR6035" t="s">
        <v>289</v>
      </c>
      <c r="AS6035">
        <v>20</v>
      </c>
      <c r="AT6035" t="s">
        <v>6038</v>
      </c>
      <c r="AU6035" t="s">
        <v>274</v>
      </c>
      <c r="AV6035" t="s">
        <v>4353</v>
      </c>
      <c r="AW6035" t="s">
        <v>4353</v>
      </c>
      <c r="AX6035" t="s">
        <v>4353</v>
      </c>
      <c r="AY6035">
        <v>1860</v>
      </c>
      <c r="AZ6035">
        <v>1890</v>
      </c>
      <c r="BA6035" t="s">
        <v>7019</v>
      </c>
      <c r="BB6035" t="s">
        <v>4785</v>
      </c>
      <c r="BC6035" t="s">
        <v>6157</v>
      </c>
      <c r="BH6035" t="s">
        <v>295</v>
      </c>
      <c r="BI6035" t="s">
        <v>7282</v>
      </c>
      <c r="BJ6035" t="s">
        <v>6644</v>
      </c>
      <c r="BK6035" t="s">
        <v>6643</v>
      </c>
      <c r="BL6035" s="7">
        <v>2021</v>
      </c>
      <c r="BM6035"/>
      <c r="BN6035"/>
      <c r="BO6035"/>
      <c r="BP6035"/>
      <c r="BQ6035" t="s">
        <v>6040</v>
      </c>
      <c r="BR6035">
        <v>1</v>
      </c>
      <c r="BS6035" t="s">
        <v>6797</v>
      </c>
      <c r="BT6035" t="s">
        <v>6799</v>
      </c>
      <c r="BW6035">
        <v>-19.7</v>
      </c>
      <c r="BX6035">
        <v>0.1</v>
      </c>
      <c r="BY6035">
        <v>12.1</v>
      </c>
      <c r="BZ6035">
        <v>0.1</v>
      </c>
      <c r="CB6035">
        <v>3.4</v>
      </c>
      <c r="CC6035">
        <v>42.94</v>
      </c>
      <c r="CD6035">
        <v>14.79</v>
      </c>
    </row>
    <row r="6036" spans="1:82" ht="16" customHeight="1">
      <c r="A6036">
        <v>6035</v>
      </c>
      <c r="B6036" t="s">
        <v>7221</v>
      </c>
      <c r="C6036" s="2">
        <v>45024</v>
      </c>
      <c r="E6036" t="s">
        <v>6670</v>
      </c>
      <c r="F6036" t="s">
        <v>6670</v>
      </c>
      <c r="G6036" t="s">
        <v>1608</v>
      </c>
      <c r="H6036" t="s">
        <v>6157</v>
      </c>
      <c r="I6036" t="s">
        <v>4349</v>
      </c>
      <c r="J6036" t="s">
        <v>4350</v>
      </c>
      <c r="K6036" t="s">
        <v>4351</v>
      </c>
      <c r="L6036" t="s">
        <v>6157</v>
      </c>
      <c r="M6036" t="s">
        <v>1608</v>
      </c>
      <c r="N6036" t="s">
        <v>289</v>
      </c>
      <c r="O6036" t="s">
        <v>6157</v>
      </c>
      <c r="P6036" t="s">
        <v>6157</v>
      </c>
      <c r="Q6036" t="s">
        <v>3969</v>
      </c>
      <c r="R6036" t="s">
        <v>6157</v>
      </c>
      <c r="S6036" t="s">
        <v>229</v>
      </c>
      <c r="T6036" t="s">
        <v>242</v>
      </c>
      <c r="U6036" t="s">
        <v>233</v>
      </c>
      <c r="V6036">
        <v>18</v>
      </c>
      <c r="W6036">
        <v>80</v>
      </c>
      <c r="X6036" t="s">
        <v>6157</v>
      </c>
      <c r="Y6036" t="s">
        <v>6157</v>
      </c>
      <c r="Z6036" t="s">
        <v>5178</v>
      </c>
      <c r="AA6036" t="s">
        <v>1388</v>
      </c>
      <c r="AB6036" t="s">
        <v>246</v>
      </c>
      <c r="AC6036" t="s">
        <v>4353</v>
      </c>
      <c r="AD6036" t="s">
        <v>6157</v>
      </c>
      <c r="AE6036" t="s">
        <v>6157</v>
      </c>
      <c r="AF6036" t="s">
        <v>6157</v>
      </c>
      <c r="AG6036" t="s">
        <v>6157</v>
      </c>
      <c r="AH6036" t="s">
        <v>6157</v>
      </c>
      <c r="AI6036" t="s">
        <v>6157</v>
      </c>
      <c r="AJ6036" t="s">
        <v>6457</v>
      </c>
      <c r="AK6036" t="s">
        <v>6044</v>
      </c>
      <c r="AL6036" t="s">
        <v>6037</v>
      </c>
      <c r="AM6036" t="s">
        <v>1435</v>
      </c>
      <c r="AN6036">
        <v>2016</v>
      </c>
      <c r="AO6036" s="29">
        <v>17</v>
      </c>
      <c r="AP6036">
        <v>-46.117012000000003</v>
      </c>
      <c r="AQ6036">
        <v>169.96525800000001</v>
      </c>
      <c r="AR6036" t="s">
        <v>289</v>
      </c>
      <c r="AS6036">
        <v>20</v>
      </c>
      <c r="AT6036" t="s">
        <v>6038</v>
      </c>
      <c r="AU6036" t="s">
        <v>274</v>
      </c>
      <c r="AV6036" t="s">
        <v>4353</v>
      </c>
      <c r="AW6036" t="s">
        <v>4353</v>
      </c>
      <c r="AX6036" t="s">
        <v>4353</v>
      </c>
      <c r="AY6036">
        <v>1860</v>
      </c>
      <c r="AZ6036">
        <v>1890</v>
      </c>
      <c r="BA6036" t="s">
        <v>7019</v>
      </c>
      <c r="BB6036" t="s">
        <v>4785</v>
      </c>
      <c r="BC6036" t="s">
        <v>6157</v>
      </c>
      <c r="BH6036" t="s">
        <v>295</v>
      </c>
      <c r="BI6036" t="s">
        <v>7282</v>
      </c>
      <c r="BJ6036" t="s">
        <v>6644</v>
      </c>
      <c r="BK6036" t="s">
        <v>6643</v>
      </c>
      <c r="BL6036" s="7">
        <v>2021</v>
      </c>
      <c r="BM6036"/>
      <c r="BN6036"/>
      <c r="BO6036"/>
      <c r="BP6036"/>
      <c r="BQ6036" t="s">
        <v>6040</v>
      </c>
      <c r="BR6036">
        <v>1</v>
      </c>
      <c r="BS6036" t="s">
        <v>6798</v>
      </c>
      <c r="BT6036" t="s">
        <v>6799</v>
      </c>
      <c r="BW6036">
        <v>-19</v>
      </c>
      <c r="BX6036">
        <v>0.1</v>
      </c>
      <c r="BY6036">
        <v>11</v>
      </c>
      <c r="BZ6036">
        <v>0.1</v>
      </c>
      <c r="CB6036">
        <v>3.5</v>
      </c>
      <c r="CC6036">
        <v>39.799999999999997</v>
      </c>
      <c r="CD6036">
        <v>13.5</v>
      </c>
    </row>
    <row r="6037" spans="1:82" ht="16" customHeight="1">
      <c r="A6037">
        <v>6036</v>
      </c>
      <c r="B6037" t="s">
        <v>7221</v>
      </c>
      <c r="C6037" s="2">
        <v>45024</v>
      </c>
      <c r="E6037" t="s">
        <v>6694</v>
      </c>
      <c r="F6037" t="s">
        <v>6670</v>
      </c>
      <c r="G6037" t="s">
        <v>1608</v>
      </c>
      <c r="H6037" t="s">
        <v>6157</v>
      </c>
      <c r="I6037" t="s">
        <v>4349</v>
      </c>
      <c r="J6037" t="s">
        <v>4350</v>
      </c>
      <c r="K6037" t="s">
        <v>4351</v>
      </c>
      <c r="L6037" t="s">
        <v>6157</v>
      </c>
      <c r="M6037" t="s">
        <v>1608</v>
      </c>
      <c r="N6037" t="s">
        <v>289</v>
      </c>
      <c r="O6037" t="s">
        <v>6157</v>
      </c>
      <c r="P6037" t="s">
        <v>6157</v>
      </c>
      <c r="Q6037" t="s">
        <v>3969</v>
      </c>
      <c r="R6037" t="s">
        <v>6157</v>
      </c>
      <c r="S6037" t="s">
        <v>229</v>
      </c>
      <c r="T6037" t="s">
        <v>242</v>
      </c>
      <c r="U6037" t="s">
        <v>233</v>
      </c>
      <c r="V6037">
        <v>18</v>
      </c>
      <c r="W6037">
        <v>80</v>
      </c>
      <c r="X6037" t="s">
        <v>1532</v>
      </c>
      <c r="Y6037" t="s">
        <v>6877</v>
      </c>
      <c r="Z6037" t="s">
        <v>5178</v>
      </c>
      <c r="AA6037" t="s">
        <v>6073</v>
      </c>
      <c r="AB6037" t="s">
        <v>6157</v>
      </c>
      <c r="AC6037" t="s">
        <v>6157</v>
      </c>
      <c r="AD6037" t="s">
        <v>6157</v>
      </c>
      <c r="AE6037" t="s">
        <v>6157</v>
      </c>
      <c r="AF6037" t="s">
        <v>6157</v>
      </c>
      <c r="AG6037" t="s">
        <v>6157</v>
      </c>
      <c r="AH6037" t="s">
        <v>6157</v>
      </c>
      <c r="AI6037" t="s">
        <v>6157</v>
      </c>
      <c r="AJ6037" t="s">
        <v>5463</v>
      </c>
      <c r="AK6037" t="s">
        <v>6044</v>
      </c>
      <c r="AL6037" t="s">
        <v>6037</v>
      </c>
      <c r="AM6037" t="s">
        <v>1435</v>
      </c>
      <c r="AN6037">
        <v>2016</v>
      </c>
      <c r="AO6037" s="29">
        <v>17</v>
      </c>
      <c r="AP6037">
        <v>-46.117012000000003</v>
      </c>
      <c r="AQ6037">
        <v>169.96525800000001</v>
      </c>
      <c r="AR6037" t="s">
        <v>289</v>
      </c>
      <c r="AS6037">
        <v>20</v>
      </c>
      <c r="AT6037" t="s">
        <v>6038</v>
      </c>
      <c r="AU6037" t="s">
        <v>274</v>
      </c>
      <c r="AV6037" t="s">
        <v>4353</v>
      </c>
      <c r="AW6037" t="s">
        <v>4353</v>
      </c>
      <c r="AX6037" t="s">
        <v>4353</v>
      </c>
      <c r="AY6037">
        <v>1860</v>
      </c>
      <c r="AZ6037">
        <v>1890</v>
      </c>
      <c r="BA6037" t="s">
        <v>7019</v>
      </c>
      <c r="BB6037" t="s">
        <v>4785</v>
      </c>
      <c r="BC6037" t="s">
        <v>6157</v>
      </c>
      <c r="BH6037" t="s">
        <v>295</v>
      </c>
      <c r="BI6037" t="s">
        <v>7282</v>
      </c>
      <c r="BJ6037" t="s">
        <v>6644</v>
      </c>
      <c r="BK6037" t="s">
        <v>6643</v>
      </c>
      <c r="BL6037" s="7">
        <v>2021</v>
      </c>
      <c r="BM6037"/>
      <c r="BN6037"/>
      <c r="BO6037"/>
      <c r="BP6037"/>
      <c r="BQ6037" t="s">
        <v>6040</v>
      </c>
      <c r="BR6037">
        <v>1</v>
      </c>
      <c r="BS6037" t="s">
        <v>7277</v>
      </c>
      <c r="BT6037" t="s">
        <v>6799</v>
      </c>
      <c r="BW6037">
        <v>-19</v>
      </c>
      <c r="BX6037">
        <v>0.1</v>
      </c>
      <c r="BY6037">
        <v>10.199999999999999</v>
      </c>
      <c r="BZ6037">
        <v>0.1</v>
      </c>
      <c r="CB6037">
        <v>3.7</v>
      </c>
      <c r="CC6037">
        <v>40.24</v>
      </c>
      <c r="CD6037">
        <v>12.63</v>
      </c>
    </row>
    <row r="6038" spans="1:82" ht="16" customHeight="1">
      <c r="A6038">
        <v>6037</v>
      </c>
      <c r="B6038" t="s">
        <v>7221</v>
      </c>
      <c r="C6038" s="2">
        <v>45024</v>
      </c>
      <c r="E6038" t="s">
        <v>6717</v>
      </c>
      <c r="F6038" t="s">
        <v>6716</v>
      </c>
      <c r="G6038" t="s">
        <v>1608</v>
      </c>
      <c r="H6038" t="s">
        <v>6157</v>
      </c>
      <c r="I6038" t="s">
        <v>4349</v>
      </c>
      <c r="J6038" t="s">
        <v>4350</v>
      </c>
      <c r="K6038" t="s">
        <v>4351</v>
      </c>
      <c r="L6038" t="s">
        <v>6157</v>
      </c>
      <c r="M6038" t="s">
        <v>1608</v>
      </c>
      <c r="N6038" t="s">
        <v>289</v>
      </c>
      <c r="O6038" t="s">
        <v>6157</v>
      </c>
      <c r="P6038" t="s">
        <v>6157</v>
      </c>
      <c r="Q6038" t="s">
        <v>3969</v>
      </c>
      <c r="R6038" t="s">
        <v>6157</v>
      </c>
      <c r="S6038" t="s">
        <v>229</v>
      </c>
      <c r="T6038" t="s">
        <v>6229</v>
      </c>
      <c r="U6038" t="s">
        <v>4369</v>
      </c>
      <c r="V6038">
        <v>42</v>
      </c>
      <c r="W6038">
        <v>42</v>
      </c>
      <c r="X6038" t="s">
        <v>1532</v>
      </c>
      <c r="Y6038" t="s">
        <v>6742</v>
      </c>
      <c r="Z6038" t="s">
        <v>5178</v>
      </c>
      <c r="AA6038" t="s">
        <v>245</v>
      </c>
      <c r="AB6038" t="s">
        <v>6157</v>
      </c>
      <c r="AC6038" t="s">
        <v>6157</v>
      </c>
      <c r="AD6038" t="s">
        <v>6758</v>
      </c>
      <c r="AE6038" t="s">
        <v>6901</v>
      </c>
      <c r="AF6038" t="s">
        <v>6898</v>
      </c>
      <c r="AG6038" t="s">
        <v>4010</v>
      </c>
      <c r="AH6038" t="s">
        <v>255</v>
      </c>
      <c r="AI6038" t="s">
        <v>6157</v>
      </c>
      <c r="AJ6038" t="s">
        <v>6461</v>
      </c>
      <c r="AK6038" t="s">
        <v>6044</v>
      </c>
      <c r="AL6038" t="s">
        <v>6037</v>
      </c>
      <c r="AM6038" t="s">
        <v>1435</v>
      </c>
      <c r="AN6038">
        <v>2016</v>
      </c>
      <c r="AO6038" s="29">
        <v>17</v>
      </c>
      <c r="AP6038">
        <v>-46.117012000000003</v>
      </c>
      <c r="AQ6038">
        <v>169.96525800000001</v>
      </c>
      <c r="AR6038" t="s">
        <v>289</v>
      </c>
      <c r="AS6038">
        <v>20</v>
      </c>
      <c r="AT6038" t="s">
        <v>6038</v>
      </c>
      <c r="AU6038" t="s">
        <v>274</v>
      </c>
      <c r="AV6038" t="s">
        <v>4353</v>
      </c>
      <c r="AW6038" t="s">
        <v>4353</v>
      </c>
      <c r="AX6038" t="s">
        <v>4353</v>
      </c>
      <c r="AY6038">
        <v>1860</v>
      </c>
      <c r="AZ6038">
        <v>1890</v>
      </c>
      <c r="BA6038" t="s">
        <v>7019</v>
      </c>
      <c r="BB6038" t="s">
        <v>4785</v>
      </c>
      <c r="BC6038" t="s">
        <v>6157</v>
      </c>
      <c r="BH6038" t="s">
        <v>295</v>
      </c>
      <c r="BI6038" t="s">
        <v>7282</v>
      </c>
      <c r="BJ6038" t="s">
        <v>6644</v>
      </c>
      <c r="BK6038" t="s">
        <v>6643</v>
      </c>
      <c r="BL6038" s="7">
        <v>2021</v>
      </c>
      <c r="BM6038"/>
      <c r="BN6038"/>
      <c r="BO6038"/>
      <c r="BP6038"/>
      <c r="BQ6038" t="s">
        <v>6040</v>
      </c>
      <c r="BR6038">
        <v>1</v>
      </c>
      <c r="BS6038" t="s">
        <v>6797</v>
      </c>
      <c r="BT6038" t="s">
        <v>6799</v>
      </c>
      <c r="BW6038">
        <v>-19.53</v>
      </c>
      <c r="BX6038">
        <v>0.1</v>
      </c>
      <c r="BY6038">
        <v>14.39</v>
      </c>
      <c r="BZ6038">
        <v>0.1</v>
      </c>
      <c r="CB6038">
        <v>3.3</v>
      </c>
      <c r="CC6038">
        <v>43.31</v>
      </c>
      <c r="CD6038">
        <v>15.43</v>
      </c>
    </row>
    <row r="6039" spans="1:82" ht="16" customHeight="1">
      <c r="A6039">
        <v>6038</v>
      </c>
      <c r="B6039" t="s">
        <v>7221</v>
      </c>
      <c r="C6039" s="2">
        <v>45024</v>
      </c>
      <c r="E6039" t="s">
        <v>6718</v>
      </c>
      <c r="F6039" t="s">
        <v>6716</v>
      </c>
      <c r="G6039" t="s">
        <v>1608</v>
      </c>
      <c r="H6039" t="s">
        <v>6157</v>
      </c>
      <c r="I6039" t="s">
        <v>4349</v>
      </c>
      <c r="J6039" t="s">
        <v>4350</v>
      </c>
      <c r="K6039" t="s">
        <v>4351</v>
      </c>
      <c r="L6039" t="s">
        <v>6157</v>
      </c>
      <c r="M6039" t="s">
        <v>1608</v>
      </c>
      <c r="N6039" t="s">
        <v>289</v>
      </c>
      <c r="O6039" t="s">
        <v>6157</v>
      </c>
      <c r="P6039" t="s">
        <v>6157</v>
      </c>
      <c r="Q6039" t="s">
        <v>3969</v>
      </c>
      <c r="R6039" t="s">
        <v>6157</v>
      </c>
      <c r="S6039" t="s">
        <v>229</v>
      </c>
      <c r="T6039" t="s">
        <v>6229</v>
      </c>
      <c r="U6039" t="s">
        <v>4369</v>
      </c>
      <c r="V6039">
        <v>42</v>
      </c>
      <c r="W6039">
        <v>42</v>
      </c>
      <c r="X6039" t="s">
        <v>1532</v>
      </c>
      <c r="Y6039" t="s">
        <v>6743</v>
      </c>
      <c r="Z6039" t="s">
        <v>5178</v>
      </c>
      <c r="AA6039" t="s">
        <v>245</v>
      </c>
      <c r="AB6039" t="s">
        <v>6157</v>
      </c>
      <c r="AC6039" t="s">
        <v>6157</v>
      </c>
      <c r="AD6039" t="s">
        <v>6758</v>
      </c>
      <c r="AE6039" t="s">
        <v>6901</v>
      </c>
      <c r="AF6039" t="s">
        <v>6898</v>
      </c>
      <c r="AG6039" t="s">
        <v>4010</v>
      </c>
      <c r="AH6039" t="s">
        <v>255</v>
      </c>
      <c r="AI6039" t="s">
        <v>6157</v>
      </c>
      <c r="AJ6039" t="s">
        <v>6461</v>
      </c>
      <c r="AK6039" t="s">
        <v>6044</v>
      </c>
      <c r="AL6039" t="s">
        <v>6037</v>
      </c>
      <c r="AM6039" t="s">
        <v>1435</v>
      </c>
      <c r="AN6039">
        <v>2016</v>
      </c>
      <c r="AO6039" s="29">
        <v>17</v>
      </c>
      <c r="AP6039">
        <v>-46.117012000000003</v>
      </c>
      <c r="AQ6039">
        <v>169.96525800000001</v>
      </c>
      <c r="AR6039" t="s">
        <v>289</v>
      </c>
      <c r="AS6039">
        <v>20</v>
      </c>
      <c r="AT6039" t="s">
        <v>6038</v>
      </c>
      <c r="AU6039" t="s">
        <v>274</v>
      </c>
      <c r="AV6039" t="s">
        <v>4353</v>
      </c>
      <c r="AW6039" t="s">
        <v>4353</v>
      </c>
      <c r="AX6039" t="s">
        <v>4353</v>
      </c>
      <c r="AY6039">
        <v>1860</v>
      </c>
      <c r="AZ6039">
        <v>1890</v>
      </c>
      <c r="BA6039" t="s">
        <v>7019</v>
      </c>
      <c r="BB6039" t="s">
        <v>4785</v>
      </c>
      <c r="BC6039" t="s">
        <v>6157</v>
      </c>
      <c r="BH6039" t="s">
        <v>295</v>
      </c>
      <c r="BI6039" t="s">
        <v>7282</v>
      </c>
      <c r="BJ6039" t="s">
        <v>6644</v>
      </c>
      <c r="BK6039" t="s">
        <v>6643</v>
      </c>
      <c r="BL6039" s="7">
        <v>2021</v>
      </c>
      <c r="BM6039"/>
      <c r="BN6039"/>
      <c r="BO6039"/>
      <c r="BP6039"/>
      <c r="BQ6039" t="s">
        <v>6040</v>
      </c>
      <c r="BR6039">
        <v>1</v>
      </c>
      <c r="BS6039" t="s">
        <v>6797</v>
      </c>
      <c r="BT6039" t="s">
        <v>6799</v>
      </c>
      <c r="BW6039">
        <v>-19.96</v>
      </c>
      <c r="BX6039">
        <v>0.1</v>
      </c>
      <c r="BY6039">
        <v>13.43</v>
      </c>
      <c r="BZ6039">
        <v>0.1</v>
      </c>
      <c r="CB6039">
        <v>3.3</v>
      </c>
      <c r="CC6039">
        <v>43.03</v>
      </c>
      <c r="CD6039">
        <v>15.33</v>
      </c>
    </row>
    <row r="6040" spans="1:82" ht="16" customHeight="1">
      <c r="A6040">
        <v>6039</v>
      </c>
      <c r="B6040" t="s">
        <v>7221</v>
      </c>
      <c r="C6040" s="2">
        <v>45024</v>
      </c>
      <c r="E6040" t="s">
        <v>6719</v>
      </c>
      <c r="F6040" t="s">
        <v>6716</v>
      </c>
      <c r="G6040" t="s">
        <v>1608</v>
      </c>
      <c r="H6040" t="s">
        <v>6157</v>
      </c>
      <c r="I6040" t="s">
        <v>4349</v>
      </c>
      <c r="J6040" t="s">
        <v>4350</v>
      </c>
      <c r="K6040" t="s">
        <v>4351</v>
      </c>
      <c r="L6040" t="s">
        <v>6157</v>
      </c>
      <c r="M6040" t="s">
        <v>1608</v>
      </c>
      <c r="N6040" t="s">
        <v>289</v>
      </c>
      <c r="O6040" t="s">
        <v>6157</v>
      </c>
      <c r="P6040" t="s">
        <v>6157</v>
      </c>
      <c r="Q6040" t="s">
        <v>3969</v>
      </c>
      <c r="R6040" t="s">
        <v>6157</v>
      </c>
      <c r="S6040" t="s">
        <v>229</v>
      </c>
      <c r="T6040" t="s">
        <v>6229</v>
      </c>
      <c r="U6040" t="s">
        <v>4369</v>
      </c>
      <c r="V6040">
        <v>42</v>
      </c>
      <c r="W6040">
        <v>42</v>
      </c>
      <c r="X6040" t="s">
        <v>1532</v>
      </c>
      <c r="Y6040" t="s">
        <v>6744</v>
      </c>
      <c r="Z6040" t="s">
        <v>5178</v>
      </c>
      <c r="AA6040" t="s">
        <v>245</v>
      </c>
      <c r="AB6040" t="s">
        <v>6157</v>
      </c>
      <c r="AC6040" t="s">
        <v>6157</v>
      </c>
      <c r="AD6040" t="s">
        <v>6758</v>
      </c>
      <c r="AE6040" t="s">
        <v>6901</v>
      </c>
      <c r="AF6040" t="s">
        <v>6898</v>
      </c>
      <c r="AG6040" t="s">
        <v>4010</v>
      </c>
      <c r="AH6040" t="s">
        <v>255</v>
      </c>
      <c r="AI6040" t="s">
        <v>6157</v>
      </c>
      <c r="AJ6040" t="s">
        <v>6461</v>
      </c>
      <c r="AK6040" t="s">
        <v>6044</v>
      </c>
      <c r="AL6040" t="s">
        <v>6037</v>
      </c>
      <c r="AM6040" t="s">
        <v>1435</v>
      </c>
      <c r="AN6040">
        <v>2016</v>
      </c>
      <c r="AO6040" s="29">
        <v>17</v>
      </c>
      <c r="AP6040">
        <v>-46.117012000000003</v>
      </c>
      <c r="AQ6040">
        <v>169.96525800000001</v>
      </c>
      <c r="AR6040" t="s">
        <v>289</v>
      </c>
      <c r="AS6040">
        <v>20</v>
      </c>
      <c r="AT6040" t="s">
        <v>6038</v>
      </c>
      <c r="AU6040" t="s">
        <v>274</v>
      </c>
      <c r="AV6040" t="s">
        <v>4353</v>
      </c>
      <c r="AW6040" t="s">
        <v>4353</v>
      </c>
      <c r="AX6040" t="s">
        <v>4353</v>
      </c>
      <c r="AY6040">
        <v>1860</v>
      </c>
      <c r="AZ6040">
        <v>1890</v>
      </c>
      <c r="BA6040" t="s">
        <v>7019</v>
      </c>
      <c r="BB6040" t="s">
        <v>4785</v>
      </c>
      <c r="BC6040" t="s">
        <v>6157</v>
      </c>
      <c r="BH6040" t="s">
        <v>295</v>
      </c>
      <c r="BI6040" t="s">
        <v>7282</v>
      </c>
      <c r="BJ6040" t="s">
        <v>6644</v>
      </c>
      <c r="BK6040" t="s">
        <v>6643</v>
      </c>
      <c r="BL6040" s="7">
        <v>2021</v>
      </c>
      <c r="BM6040"/>
      <c r="BN6040"/>
      <c r="BO6040"/>
      <c r="BP6040"/>
      <c r="BQ6040" t="s">
        <v>6040</v>
      </c>
      <c r="BR6040">
        <v>1</v>
      </c>
      <c r="BS6040" t="s">
        <v>6797</v>
      </c>
      <c r="BT6040" t="s">
        <v>6799</v>
      </c>
      <c r="BW6040">
        <v>-19.920000000000002</v>
      </c>
      <c r="BX6040">
        <v>0.1</v>
      </c>
      <c r="BY6040">
        <v>13.56</v>
      </c>
      <c r="BZ6040">
        <v>0.1</v>
      </c>
      <c r="CB6040">
        <v>3.2</v>
      </c>
      <c r="CC6040">
        <v>43.11</v>
      </c>
      <c r="CD6040">
        <v>15.55</v>
      </c>
    </row>
    <row r="6041" spans="1:82" ht="16" customHeight="1">
      <c r="A6041">
        <v>6040</v>
      </c>
      <c r="B6041" t="s">
        <v>7221</v>
      </c>
      <c r="C6041" s="2">
        <v>45024</v>
      </c>
      <c r="E6041" t="s">
        <v>6720</v>
      </c>
      <c r="F6041" t="s">
        <v>6716</v>
      </c>
      <c r="G6041" t="s">
        <v>1608</v>
      </c>
      <c r="H6041" t="s">
        <v>6157</v>
      </c>
      <c r="I6041" t="s">
        <v>4349</v>
      </c>
      <c r="J6041" t="s">
        <v>4350</v>
      </c>
      <c r="K6041" t="s">
        <v>4351</v>
      </c>
      <c r="L6041" t="s">
        <v>6157</v>
      </c>
      <c r="M6041" t="s">
        <v>1608</v>
      </c>
      <c r="N6041" t="s">
        <v>289</v>
      </c>
      <c r="O6041" t="s">
        <v>6157</v>
      </c>
      <c r="P6041" t="s">
        <v>6157</v>
      </c>
      <c r="Q6041" t="s">
        <v>3969</v>
      </c>
      <c r="R6041" t="s">
        <v>6157</v>
      </c>
      <c r="S6041" t="s">
        <v>229</v>
      </c>
      <c r="T6041" t="s">
        <v>6229</v>
      </c>
      <c r="U6041" t="s">
        <v>4369</v>
      </c>
      <c r="V6041">
        <v>42</v>
      </c>
      <c r="W6041">
        <v>42</v>
      </c>
      <c r="X6041" t="s">
        <v>1532</v>
      </c>
      <c r="Y6041" t="s">
        <v>6144</v>
      </c>
      <c r="Z6041" t="s">
        <v>5178</v>
      </c>
      <c r="AA6041" t="s">
        <v>245</v>
      </c>
      <c r="AB6041" t="s">
        <v>6157</v>
      </c>
      <c r="AC6041" t="s">
        <v>6157</v>
      </c>
      <c r="AD6041" t="s">
        <v>6758</v>
      </c>
      <c r="AE6041" t="s">
        <v>6901</v>
      </c>
      <c r="AF6041" t="s">
        <v>6898</v>
      </c>
      <c r="AG6041" t="s">
        <v>4010</v>
      </c>
      <c r="AH6041" t="s">
        <v>255</v>
      </c>
      <c r="AI6041" t="s">
        <v>6157</v>
      </c>
      <c r="AJ6041" t="s">
        <v>6461</v>
      </c>
      <c r="AK6041" t="s">
        <v>6044</v>
      </c>
      <c r="AL6041" t="s">
        <v>6037</v>
      </c>
      <c r="AM6041" t="s">
        <v>1435</v>
      </c>
      <c r="AN6041">
        <v>2016</v>
      </c>
      <c r="AO6041" s="29">
        <v>17</v>
      </c>
      <c r="AP6041">
        <v>-46.117012000000003</v>
      </c>
      <c r="AQ6041">
        <v>169.96525800000001</v>
      </c>
      <c r="AR6041" t="s">
        <v>289</v>
      </c>
      <c r="AS6041">
        <v>20</v>
      </c>
      <c r="AT6041" t="s">
        <v>6038</v>
      </c>
      <c r="AU6041" t="s">
        <v>274</v>
      </c>
      <c r="AV6041" t="s">
        <v>4353</v>
      </c>
      <c r="AW6041" t="s">
        <v>4353</v>
      </c>
      <c r="AX6041" t="s">
        <v>4353</v>
      </c>
      <c r="AY6041">
        <v>1860</v>
      </c>
      <c r="AZ6041">
        <v>1890</v>
      </c>
      <c r="BA6041" t="s">
        <v>7019</v>
      </c>
      <c r="BB6041" t="s">
        <v>4785</v>
      </c>
      <c r="BC6041" t="s">
        <v>6157</v>
      </c>
      <c r="BH6041" t="s">
        <v>295</v>
      </c>
      <c r="BI6041" t="s">
        <v>7282</v>
      </c>
      <c r="BJ6041" t="s">
        <v>6644</v>
      </c>
      <c r="BK6041" t="s">
        <v>6643</v>
      </c>
      <c r="BL6041" s="7">
        <v>2021</v>
      </c>
      <c r="BM6041"/>
      <c r="BN6041"/>
      <c r="BO6041"/>
      <c r="BP6041"/>
      <c r="BQ6041" t="s">
        <v>6040</v>
      </c>
      <c r="BR6041">
        <v>1</v>
      </c>
      <c r="BS6041" t="s">
        <v>6797</v>
      </c>
      <c r="BT6041" t="s">
        <v>6799</v>
      </c>
      <c r="BW6041">
        <v>-19.760000000000002</v>
      </c>
      <c r="BX6041">
        <v>0.1</v>
      </c>
      <c r="BY6041">
        <v>13.34</v>
      </c>
      <c r="BZ6041">
        <v>0.1</v>
      </c>
      <c r="CB6041">
        <v>3.2</v>
      </c>
      <c r="CC6041">
        <v>43.11</v>
      </c>
      <c r="CD6041">
        <v>15.48</v>
      </c>
    </row>
    <row r="6042" spans="1:82" ht="16" customHeight="1">
      <c r="A6042">
        <v>6041</v>
      </c>
      <c r="B6042" t="s">
        <v>7221</v>
      </c>
      <c r="C6042" s="2">
        <v>45024</v>
      </c>
      <c r="E6042" t="s">
        <v>6721</v>
      </c>
      <c r="F6042" t="s">
        <v>6716</v>
      </c>
      <c r="G6042" t="s">
        <v>1608</v>
      </c>
      <c r="H6042" t="s">
        <v>6157</v>
      </c>
      <c r="I6042" t="s">
        <v>4349</v>
      </c>
      <c r="J6042" t="s">
        <v>4350</v>
      </c>
      <c r="K6042" t="s">
        <v>4351</v>
      </c>
      <c r="L6042" t="s">
        <v>6157</v>
      </c>
      <c r="M6042" t="s">
        <v>1608</v>
      </c>
      <c r="N6042" t="s">
        <v>289</v>
      </c>
      <c r="O6042" t="s">
        <v>6157</v>
      </c>
      <c r="P6042" t="s">
        <v>6157</v>
      </c>
      <c r="Q6042" t="s">
        <v>3969</v>
      </c>
      <c r="R6042" t="s">
        <v>6157</v>
      </c>
      <c r="S6042" t="s">
        <v>229</v>
      </c>
      <c r="T6042" t="s">
        <v>6229</v>
      </c>
      <c r="U6042" t="s">
        <v>4369</v>
      </c>
      <c r="V6042">
        <v>42</v>
      </c>
      <c r="W6042">
        <v>42</v>
      </c>
      <c r="X6042" t="s">
        <v>1532</v>
      </c>
      <c r="Y6042" t="s">
        <v>6660</v>
      </c>
      <c r="Z6042" t="s">
        <v>5178</v>
      </c>
      <c r="AA6042" t="s">
        <v>245</v>
      </c>
      <c r="AB6042" t="s">
        <v>6157</v>
      </c>
      <c r="AC6042" t="s">
        <v>6157</v>
      </c>
      <c r="AD6042" t="s">
        <v>6758</v>
      </c>
      <c r="AE6042" t="s">
        <v>6901</v>
      </c>
      <c r="AF6042" t="s">
        <v>6898</v>
      </c>
      <c r="AG6042" t="s">
        <v>4010</v>
      </c>
      <c r="AH6042" t="s">
        <v>255</v>
      </c>
      <c r="AI6042" t="s">
        <v>6157</v>
      </c>
      <c r="AJ6042" t="s">
        <v>6461</v>
      </c>
      <c r="AK6042" t="s">
        <v>6044</v>
      </c>
      <c r="AL6042" t="s">
        <v>6037</v>
      </c>
      <c r="AM6042" t="s">
        <v>1435</v>
      </c>
      <c r="AN6042">
        <v>2016</v>
      </c>
      <c r="AO6042" s="29">
        <v>17</v>
      </c>
      <c r="AP6042">
        <v>-46.117012000000003</v>
      </c>
      <c r="AQ6042">
        <v>169.96525800000001</v>
      </c>
      <c r="AR6042" t="s">
        <v>289</v>
      </c>
      <c r="AS6042">
        <v>20</v>
      </c>
      <c r="AT6042" t="s">
        <v>6038</v>
      </c>
      <c r="AU6042" t="s">
        <v>274</v>
      </c>
      <c r="AV6042" t="s">
        <v>4353</v>
      </c>
      <c r="AW6042" t="s">
        <v>4353</v>
      </c>
      <c r="AX6042" t="s">
        <v>4353</v>
      </c>
      <c r="AY6042">
        <v>1860</v>
      </c>
      <c r="AZ6042">
        <v>1890</v>
      </c>
      <c r="BA6042" t="s">
        <v>7019</v>
      </c>
      <c r="BB6042" t="s">
        <v>4785</v>
      </c>
      <c r="BC6042" t="s">
        <v>6157</v>
      </c>
      <c r="BH6042" t="s">
        <v>295</v>
      </c>
      <c r="BI6042" t="s">
        <v>7282</v>
      </c>
      <c r="BJ6042" t="s">
        <v>6644</v>
      </c>
      <c r="BK6042" t="s">
        <v>6643</v>
      </c>
      <c r="BL6042" s="7">
        <v>2021</v>
      </c>
      <c r="BM6042"/>
      <c r="BN6042"/>
      <c r="BO6042"/>
      <c r="BP6042"/>
      <c r="BQ6042" t="s">
        <v>6040</v>
      </c>
      <c r="BR6042">
        <v>1</v>
      </c>
      <c r="BS6042" t="s">
        <v>6797</v>
      </c>
      <c r="BT6042" t="s">
        <v>6799</v>
      </c>
      <c r="BW6042">
        <v>-19.670000000000002</v>
      </c>
      <c r="BX6042">
        <v>0.1</v>
      </c>
      <c r="BY6042">
        <v>13.02</v>
      </c>
      <c r="BZ6042">
        <v>0.1</v>
      </c>
      <c r="CB6042">
        <v>3.3</v>
      </c>
      <c r="CC6042">
        <v>43.28</v>
      </c>
      <c r="CD6042">
        <v>15.44</v>
      </c>
    </row>
    <row r="6043" spans="1:82" ht="16" customHeight="1">
      <c r="A6043">
        <v>6042</v>
      </c>
      <c r="B6043" t="s">
        <v>7221</v>
      </c>
      <c r="C6043" s="2">
        <v>45024</v>
      </c>
      <c r="E6043" t="s">
        <v>6722</v>
      </c>
      <c r="F6043" t="s">
        <v>6716</v>
      </c>
      <c r="G6043" t="s">
        <v>1608</v>
      </c>
      <c r="H6043" t="s">
        <v>6157</v>
      </c>
      <c r="I6043" t="s">
        <v>4349</v>
      </c>
      <c r="J6043" t="s">
        <v>4350</v>
      </c>
      <c r="K6043" t="s">
        <v>4351</v>
      </c>
      <c r="L6043" t="s">
        <v>6157</v>
      </c>
      <c r="M6043" t="s">
        <v>1608</v>
      </c>
      <c r="N6043" t="s">
        <v>289</v>
      </c>
      <c r="O6043" t="s">
        <v>6157</v>
      </c>
      <c r="P6043" t="s">
        <v>6157</v>
      </c>
      <c r="Q6043" t="s">
        <v>3969</v>
      </c>
      <c r="R6043" t="s">
        <v>6157</v>
      </c>
      <c r="S6043" t="s">
        <v>229</v>
      </c>
      <c r="T6043" t="s">
        <v>6229</v>
      </c>
      <c r="U6043" t="s">
        <v>4369</v>
      </c>
      <c r="V6043">
        <v>42</v>
      </c>
      <c r="W6043">
        <v>42</v>
      </c>
      <c r="X6043" t="s">
        <v>1532</v>
      </c>
      <c r="Y6043" t="s">
        <v>6661</v>
      </c>
      <c r="Z6043" t="s">
        <v>5178</v>
      </c>
      <c r="AA6043" t="s">
        <v>245</v>
      </c>
      <c r="AB6043" t="s">
        <v>6157</v>
      </c>
      <c r="AC6043" t="s">
        <v>6157</v>
      </c>
      <c r="AD6043" t="s">
        <v>6758</v>
      </c>
      <c r="AE6043" t="s">
        <v>6901</v>
      </c>
      <c r="AF6043" t="s">
        <v>6898</v>
      </c>
      <c r="AG6043" t="s">
        <v>4010</v>
      </c>
      <c r="AH6043" t="s">
        <v>255</v>
      </c>
      <c r="AI6043" t="s">
        <v>6157</v>
      </c>
      <c r="AJ6043" t="s">
        <v>6461</v>
      </c>
      <c r="AK6043" t="s">
        <v>6044</v>
      </c>
      <c r="AL6043" t="s">
        <v>6037</v>
      </c>
      <c r="AM6043" t="s">
        <v>1435</v>
      </c>
      <c r="AN6043">
        <v>2016</v>
      </c>
      <c r="AO6043" s="29">
        <v>17</v>
      </c>
      <c r="AP6043">
        <v>-46.117012000000003</v>
      </c>
      <c r="AQ6043">
        <v>169.96525800000001</v>
      </c>
      <c r="AR6043" t="s">
        <v>289</v>
      </c>
      <c r="AS6043">
        <v>20</v>
      </c>
      <c r="AT6043" t="s">
        <v>6038</v>
      </c>
      <c r="AU6043" t="s">
        <v>274</v>
      </c>
      <c r="AV6043" t="s">
        <v>4353</v>
      </c>
      <c r="AW6043" t="s">
        <v>4353</v>
      </c>
      <c r="AX6043" t="s">
        <v>4353</v>
      </c>
      <c r="AY6043">
        <v>1860</v>
      </c>
      <c r="AZ6043">
        <v>1890</v>
      </c>
      <c r="BA6043" t="s">
        <v>7019</v>
      </c>
      <c r="BB6043" t="s">
        <v>4785</v>
      </c>
      <c r="BC6043" t="s">
        <v>6157</v>
      </c>
      <c r="BH6043" t="s">
        <v>295</v>
      </c>
      <c r="BI6043" t="s">
        <v>7282</v>
      </c>
      <c r="BJ6043" t="s">
        <v>6644</v>
      </c>
      <c r="BK6043" t="s">
        <v>6643</v>
      </c>
      <c r="BL6043" s="7">
        <v>2021</v>
      </c>
      <c r="BM6043"/>
      <c r="BN6043"/>
      <c r="BO6043"/>
      <c r="BP6043"/>
      <c r="BQ6043" t="s">
        <v>6040</v>
      </c>
      <c r="BR6043">
        <v>1</v>
      </c>
      <c r="BS6043" t="s">
        <v>6797</v>
      </c>
      <c r="BT6043" t="s">
        <v>6799</v>
      </c>
      <c r="BW6043">
        <v>-19.690000000000001</v>
      </c>
      <c r="BX6043">
        <v>0.1</v>
      </c>
      <c r="BY6043">
        <v>12.38</v>
      </c>
      <c r="BZ6043">
        <v>0.1</v>
      </c>
      <c r="CB6043">
        <v>3.2</v>
      </c>
      <c r="CC6043">
        <v>42.79</v>
      </c>
      <c r="CD6043">
        <v>15.38</v>
      </c>
    </row>
    <row r="6044" spans="1:82" ht="16" customHeight="1">
      <c r="A6044">
        <v>6043</v>
      </c>
      <c r="B6044" t="s">
        <v>7221</v>
      </c>
      <c r="C6044" s="2">
        <v>45024</v>
      </c>
      <c r="E6044" t="s">
        <v>6723</v>
      </c>
      <c r="F6044" t="s">
        <v>6716</v>
      </c>
      <c r="G6044" t="s">
        <v>1608</v>
      </c>
      <c r="H6044" t="s">
        <v>6157</v>
      </c>
      <c r="I6044" t="s">
        <v>4349</v>
      </c>
      <c r="J6044" t="s">
        <v>4350</v>
      </c>
      <c r="K6044" t="s">
        <v>4351</v>
      </c>
      <c r="L6044" t="s">
        <v>6157</v>
      </c>
      <c r="M6044" t="s">
        <v>1608</v>
      </c>
      <c r="N6044" t="s">
        <v>289</v>
      </c>
      <c r="O6044" t="s">
        <v>6157</v>
      </c>
      <c r="P6044" t="s">
        <v>6157</v>
      </c>
      <c r="Q6044" t="s">
        <v>3969</v>
      </c>
      <c r="R6044" t="s">
        <v>6157</v>
      </c>
      <c r="S6044" t="s">
        <v>229</v>
      </c>
      <c r="T6044" t="s">
        <v>6229</v>
      </c>
      <c r="U6044" t="s">
        <v>4369</v>
      </c>
      <c r="V6044">
        <v>42</v>
      </c>
      <c r="W6044">
        <v>42</v>
      </c>
      <c r="X6044" t="s">
        <v>1532</v>
      </c>
      <c r="Y6044" t="s">
        <v>6745</v>
      </c>
      <c r="Z6044" t="s">
        <v>5178</v>
      </c>
      <c r="AA6044" t="s">
        <v>245</v>
      </c>
      <c r="AB6044" t="s">
        <v>6157</v>
      </c>
      <c r="AC6044" t="s">
        <v>6157</v>
      </c>
      <c r="AD6044" t="s">
        <v>6758</v>
      </c>
      <c r="AE6044" t="s">
        <v>6901</v>
      </c>
      <c r="AF6044" t="s">
        <v>6898</v>
      </c>
      <c r="AG6044" t="s">
        <v>4010</v>
      </c>
      <c r="AH6044" t="s">
        <v>255</v>
      </c>
      <c r="AI6044" t="s">
        <v>6157</v>
      </c>
      <c r="AJ6044" t="s">
        <v>6461</v>
      </c>
      <c r="AK6044" t="s">
        <v>6044</v>
      </c>
      <c r="AL6044" t="s">
        <v>6037</v>
      </c>
      <c r="AM6044" t="s">
        <v>1435</v>
      </c>
      <c r="AN6044">
        <v>2016</v>
      </c>
      <c r="AO6044" s="29">
        <v>17</v>
      </c>
      <c r="AP6044">
        <v>-46.117012000000003</v>
      </c>
      <c r="AQ6044">
        <v>169.96525800000001</v>
      </c>
      <c r="AR6044" t="s">
        <v>289</v>
      </c>
      <c r="AS6044">
        <v>20</v>
      </c>
      <c r="AT6044" t="s">
        <v>6038</v>
      </c>
      <c r="AU6044" t="s">
        <v>274</v>
      </c>
      <c r="AV6044" t="s">
        <v>4353</v>
      </c>
      <c r="AW6044" t="s">
        <v>4353</v>
      </c>
      <c r="AX6044" t="s">
        <v>4353</v>
      </c>
      <c r="AY6044">
        <v>1860</v>
      </c>
      <c r="AZ6044">
        <v>1890</v>
      </c>
      <c r="BA6044" t="s">
        <v>7019</v>
      </c>
      <c r="BB6044" t="s">
        <v>4785</v>
      </c>
      <c r="BC6044" t="s">
        <v>6157</v>
      </c>
      <c r="BH6044" t="s">
        <v>295</v>
      </c>
      <c r="BI6044" t="s">
        <v>7282</v>
      </c>
      <c r="BJ6044" t="s">
        <v>6644</v>
      </c>
      <c r="BK6044" t="s">
        <v>6643</v>
      </c>
      <c r="BL6044" s="7">
        <v>2021</v>
      </c>
      <c r="BM6044"/>
      <c r="BN6044"/>
      <c r="BO6044"/>
      <c r="BP6044"/>
      <c r="BQ6044" t="s">
        <v>6040</v>
      </c>
      <c r="BR6044">
        <v>1</v>
      </c>
      <c r="BS6044" t="s">
        <v>6797</v>
      </c>
      <c r="BT6044" t="s">
        <v>6799</v>
      </c>
      <c r="BW6044">
        <v>-19.78</v>
      </c>
      <c r="BX6044">
        <v>0.1</v>
      </c>
      <c r="BY6044">
        <v>12.88</v>
      </c>
      <c r="BZ6044">
        <v>0.1</v>
      </c>
      <c r="CB6044">
        <v>3.3</v>
      </c>
      <c r="CC6044">
        <v>43.24</v>
      </c>
      <c r="CD6044">
        <v>15.4</v>
      </c>
    </row>
    <row r="6045" spans="1:82" ht="16" customHeight="1">
      <c r="A6045">
        <v>6044</v>
      </c>
      <c r="B6045" t="s">
        <v>7221</v>
      </c>
      <c r="C6045" s="2">
        <v>45024</v>
      </c>
      <c r="E6045" t="s">
        <v>6724</v>
      </c>
      <c r="F6045" t="s">
        <v>6716</v>
      </c>
      <c r="G6045" t="s">
        <v>1608</v>
      </c>
      <c r="H6045" t="s">
        <v>6157</v>
      </c>
      <c r="I6045" t="s">
        <v>4349</v>
      </c>
      <c r="J6045" t="s">
        <v>4350</v>
      </c>
      <c r="K6045" t="s">
        <v>4351</v>
      </c>
      <c r="L6045" t="s">
        <v>6157</v>
      </c>
      <c r="M6045" t="s">
        <v>1608</v>
      </c>
      <c r="N6045" t="s">
        <v>289</v>
      </c>
      <c r="O6045" t="s">
        <v>6157</v>
      </c>
      <c r="P6045" t="s">
        <v>6157</v>
      </c>
      <c r="Q6045" t="s">
        <v>3969</v>
      </c>
      <c r="R6045" t="s">
        <v>6157</v>
      </c>
      <c r="S6045" t="s">
        <v>229</v>
      </c>
      <c r="T6045" t="s">
        <v>6229</v>
      </c>
      <c r="U6045" t="s">
        <v>4369</v>
      </c>
      <c r="V6045">
        <v>42</v>
      </c>
      <c r="W6045">
        <v>42</v>
      </c>
      <c r="X6045" t="s">
        <v>1532</v>
      </c>
      <c r="Y6045" t="s">
        <v>6746</v>
      </c>
      <c r="Z6045" t="s">
        <v>5178</v>
      </c>
      <c r="AA6045" t="s">
        <v>245</v>
      </c>
      <c r="AB6045" t="s">
        <v>6157</v>
      </c>
      <c r="AC6045" t="s">
        <v>6157</v>
      </c>
      <c r="AD6045" t="s">
        <v>6758</v>
      </c>
      <c r="AE6045" t="s">
        <v>6901</v>
      </c>
      <c r="AF6045" t="s">
        <v>6898</v>
      </c>
      <c r="AG6045" t="s">
        <v>4010</v>
      </c>
      <c r="AH6045" t="s">
        <v>255</v>
      </c>
      <c r="AI6045" t="s">
        <v>6157</v>
      </c>
      <c r="AJ6045" t="s">
        <v>6461</v>
      </c>
      <c r="AK6045" t="s">
        <v>6044</v>
      </c>
      <c r="AL6045" t="s">
        <v>6037</v>
      </c>
      <c r="AM6045" t="s">
        <v>1435</v>
      </c>
      <c r="AN6045">
        <v>2016</v>
      </c>
      <c r="AO6045" s="29">
        <v>17</v>
      </c>
      <c r="AP6045">
        <v>-46.117012000000003</v>
      </c>
      <c r="AQ6045">
        <v>169.96525800000001</v>
      </c>
      <c r="AR6045" t="s">
        <v>289</v>
      </c>
      <c r="AS6045">
        <v>20</v>
      </c>
      <c r="AT6045" t="s">
        <v>6038</v>
      </c>
      <c r="AU6045" t="s">
        <v>274</v>
      </c>
      <c r="AV6045" t="s">
        <v>4353</v>
      </c>
      <c r="AW6045" t="s">
        <v>4353</v>
      </c>
      <c r="AX6045" t="s">
        <v>4353</v>
      </c>
      <c r="AY6045">
        <v>1860</v>
      </c>
      <c r="AZ6045">
        <v>1890</v>
      </c>
      <c r="BA6045" t="s">
        <v>7019</v>
      </c>
      <c r="BB6045" t="s">
        <v>4785</v>
      </c>
      <c r="BC6045" t="s">
        <v>6157</v>
      </c>
      <c r="BH6045" t="s">
        <v>295</v>
      </c>
      <c r="BI6045" t="s">
        <v>7282</v>
      </c>
      <c r="BJ6045" t="s">
        <v>6644</v>
      </c>
      <c r="BK6045" t="s">
        <v>6643</v>
      </c>
      <c r="BL6045" s="7">
        <v>2021</v>
      </c>
      <c r="BM6045"/>
      <c r="BN6045"/>
      <c r="BO6045"/>
      <c r="BP6045"/>
      <c r="BQ6045" t="s">
        <v>6040</v>
      </c>
      <c r="BR6045">
        <v>1</v>
      </c>
      <c r="BS6045" t="s">
        <v>6797</v>
      </c>
      <c r="BT6045" t="s">
        <v>6799</v>
      </c>
      <c r="BW6045">
        <v>-19.66</v>
      </c>
      <c r="BX6045">
        <v>0.1</v>
      </c>
      <c r="BY6045">
        <v>11.98</v>
      </c>
      <c r="BZ6045">
        <v>0.1</v>
      </c>
      <c r="CB6045">
        <v>3.2</v>
      </c>
      <c r="CC6045">
        <v>42.86</v>
      </c>
      <c r="CD6045">
        <v>15.4</v>
      </c>
    </row>
    <row r="6046" spans="1:82" ht="16" customHeight="1">
      <c r="A6046">
        <v>6045</v>
      </c>
      <c r="B6046" t="s">
        <v>7221</v>
      </c>
      <c r="C6046" s="2">
        <v>45024</v>
      </c>
      <c r="E6046" t="s">
        <v>6725</v>
      </c>
      <c r="F6046" t="s">
        <v>6716</v>
      </c>
      <c r="G6046" t="s">
        <v>1608</v>
      </c>
      <c r="H6046" t="s">
        <v>6157</v>
      </c>
      <c r="I6046" t="s">
        <v>4349</v>
      </c>
      <c r="J6046" t="s">
        <v>4350</v>
      </c>
      <c r="K6046" t="s">
        <v>4351</v>
      </c>
      <c r="L6046" t="s">
        <v>6157</v>
      </c>
      <c r="M6046" t="s">
        <v>1608</v>
      </c>
      <c r="N6046" t="s">
        <v>289</v>
      </c>
      <c r="O6046" t="s">
        <v>6157</v>
      </c>
      <c r="P6046" t="s">
        <v>6157</v>
      </c>
      <c r="Q6046" t="s">
        <v>3969</v>
      </c>
      <c r="R6046" t="s">
        <v>6157</v>
      </c>
      <c r="S6046" t="s">
        <v>229</v>
      </c>
      <c r="T6046" t="s">
        <v>6229</v>
      </c>
      <c r="U6046" t="s">
        <v>4369</v>
      </c>
      <c r="V6046">
        <v>42</v>
      </c>
      <c r="W6046">
        <v>42</v>
      </c>
      <c r="X6046" t="s">
        <v>1532</v>
      </c>
      <c r="Y6046" t="s">
        <v>6747</v>
      </c>
      <c r="Z6046" t="s">
        <v>5178</v>
      </c>
      <c r="AA6046" t="s">
        <v>245</v>
      </c>
      <c r="AB6046" t="s">
        <v>6157</v>
      </c>
      <c r="AC6046" t="s">
        <v>6157</v>
      </c>
      <c r="AD6046" t="s">
        <v>6758</v>
      </c>
      <c r="AE6046" t="s">
        <v>6901</v>
      </c>
      <c r="AF6046" t="s">
        <v>6898</v>
      </c>
      <c r="AG6046" t="s">
        <v>4010</v>
      </c>
      <c r="AH6046" t="s">
        <v>255</v>
      </c>
      <c r="AI6046" t="s">
        <v>6157</v>
      </c>
      <c r="AJ6046" t="s">
        <v>6461</v>
      </c>
      <c r="AK6046" t="s">
        <v>6044</v>
      </c>
      <c r="AL6046" t="s">
        <v>6037</v>
      </c>
      <c r="AM6046" t="s">
        <v>1435</v>
      </c>
      <c r="AN6046">
        <v>2016</v>
      </c>
      <c r="AO6046" s="29">
        <v>17</v>
      </c>
      <c r="AP6046">
        <v>-46.117012000000003</v>
      </c>
      <c r="AQ6046">
        <v>169.96525800000001</v>
      </c>
      <c r="AR6046" t="s">
        <v>289</v>
      </c>
      <c r="AS6046">
        <v>20</v>
      </c>
      <c r="AT6046" t="s">
        <v>6038</v>
      </c>
      <c r="AU6046" t="s">
        <v>274</v>
      </c>
      <c r="AV6046" t="s">
        <v>4353</v>
      </c>
      <c r="AW6046" t="s">
        <v>4353</v>
      </c>
      <c r="AX6046" t="s">
        <v>4353</v>
      </c>
      <c r="AY6046">
        <v>1860</v>
      </c>
      <c r="AZ6046">
        <v>1890</v>
      </c>
      <c r="BA6046" t="s">
        <v>7019</v>
      </c>
      <c r="BB6046" t="s">
        <v>4785</v>
      </c>
      <c r="BC6046" t="s">
        <v>6157</v>
      </c>
      <c r="BH6046" t="s">
        <v>295</v>
      </c>
      <c r="BI6046" t="s">
        <v>7282</v>
      </c>
      <c r="BJ6046" t="s">
        <v>6644</v>
      </c>
      <c r="BK6046" t="s">
        <v>6643</v>
      </c>
      <c r="BL6046" s="7">
        <v>2021</v>
      </c>
      <c r="BM6046"/>
      <c r="BN6046"/>
      <c r="BO6046"/>
      <c r="BP6046"/>
      <c r="BQ6046" t="s">
        <v>6040</v>
      </c>
      <c r="BR6046">
        <v>1</v>
      </c>
      <c r="BS6046" t="s">
        <v>6797</v>
      </c>
      <c r="BT6046" t="s">
        <v>6799</v>
      </c>
      <c r="BW6046">
        <v>-19.63</v>
      </c>
      <c r="BX6046">
        <v>0.1</v>
      </c>
      <c r="BY6046">
        <v>12.06</v>
      </c>
      <c r="BZ6046">
        <v>0.1</v>
      </c>
      <c r="CB6046">
        <v>3.3</v>
      </c>
      <c r="CC6046">
        <v>43.16</v>
      </c>
      <c r="CD6046">
        <v>15.39</v>
      </c>
    </row>
    <row r="6047" spans="1:82" ht="16" customHeight="1">
      <c r="A6047">
        <v>6046</v>
      </c>
      <c r="B6047" t="s">
        <v>7221</v>
      </c>
      <c r="C6047" s="2">
        <v>45024</v>
      </c>
      <c r="E6047" t="s">
        <v>6726</v>
      </c>
      <c r="F6047" t="s">
        <v>6716</v>
      </c>
      <c r="G6047" t="s">
        <v>1608</v>
      </c>
      <c r="H6047" t="s">
        <v>6157</v>
      </c>
      <c r="I6047" t="s">
        <v>4349</v>
      </c>
      <c r="J6047" t="s">
        <v>4350</v>
      </c>
      <c r="K6047" t="s">
        <v>4351</v>
      </c>
      <c r="L6047" t="s">
        <v>6157</v>
      </c>
      <c r="M6047" t="s">
        <v>1608</v>
      </c>
      <c r="N6047" t="s">
        <v>289</v>
      </c>
      <c r="O6047" t="s">
        <v>6157</v>
      </c>
      <c r="P6047" t="s">
        <v>6157</v>
      </c>
      <c r="Q6047" t="s">
        <v>3969</v>
      </c>
      <c r="R6047" t="s">
        <v>6157</v>
      </c>
      <c r="S6047" t="s">
        <v>229</v>
      </c>
      <c r="T6047" t="s">
        <v>6229</v>
      </c>
      <c r="U6047" t="s">
        <v>4369</v>
      </c>
      <c r="V6047">
        <v>42</v>
      </c>
      <c r="W6047">
        <v>42</v>
      </c>
      <c r="X6047" t="s">
        <v>1532</v>
      </c>
      <c r="Y6047" t="s">
        <v>6748</v>
      </c>
      <c r="Z6047" t="s">
        <v>5178</v>
      </c>
      <c r="AA6047" t="s">
        <v>245</v>
      </c>
      <c r="AB6047" t="s">
        <v>6157</v>
      </c>
      <c r="AC6047" t="s">
        <v>6157</v>
      </c>
      <c r="AD6047" t="s">
        <v>6758</v>
      </c>
      <c r="AE6047" t="s">
        <v>6901</v>
      </c>
      <c r="AF6047" t="s">
        <v>6898</v>
      </c>
      <c r="AG6047" t="s">
        <v>4010</v>
      </c>
      <c r="AH6047" t="s">
        <v>255</v>
      </c>
      <c r="AI6047" t="s">
        <v>6157</v>
      </c>
      <c r="AJ6047" t="s">
        <v>6461</v>
      </c>
      <c r="AK6047" t="s">
        <v>6044</v>
      </c>
      <c r="AL6047" t="s">
        <v>6037</v>
      </c>
      <c r="AM6047" t="s">
        <v>1435</v>
      </c>
      <c r="AN6047">
        <v>2016</v>
      </c>
      <c r="AO6047" s="29">
        <v>17</v>
      </c>
      <c r="AP6047">
        <v>-46.117012000000003</v>
      </c>
      <c r="AQ6047">
        <v>169.96525800000001</v>
      </c>
      <c r="AR6047" t="s">
        <v>289</v>
      </c>
      <c r="AS6047">
        <v>20</v>
      </c>
      <c r="AT6047" t="s">
        <v>6038</v>
      </c>
      <c r="AU6047" t="s">
        <v>274</v>
      </c>
      <c r="AV6047" t="s">
        <v>4353</v>
      </c>
      <c r="AW6047" t="s">
        <v>4353</v>
      </c>
      <c r="AX6047" t="s">
        <v>4353</v>
      </c>
      <c r="AY6047">
        <v>1860</v>
      </c>
      <c r="AZ6047">
        <v>1890</v>
      </c>
      <c r="BA6047" t="s">
        <v>7019</v>
      </c>
      <c r="BB6047" t="s">
        <v>4785</v>
      </c>
      <c r="BC6047" t="s">
        <v>6157</v>
      </c>
      <c r="BH6047" t="s">
        <v>295</v>
      </c>
      <c r="BI6047" t="s">
        <v>7282</v>
      </c>
      <c r="BJ6047" t="s">
        <v>6644</v>
      </c>
      <c r="BK6047" t="s">
        <v>6643</v>
      </c>
      <c r="BL6047" s="7">
        <v>2021</v>
      </c>
      <c r="BM6047"/>
      <c r="BN6047"/>
      <c r="BO6047"/>
      <c r="BP6047"/>
      <c r="BQ6047" t="s">
        <v>6040</v>
      </c>
      <c r="BR6047">
        <v>1</v>
      </c>
      <c r="BS6047" t="s">
        <v>6797</v>
      </c>
      <c r="BT6047" t="s">
        <v>6799</v>
      </c>
      <c r="BW6047">
        <v>-19.61</v>
      </c>
      <c r="BX6047">
        <v>0.1</v>
      </c>
      <c r="BY6047">
        <v>11.98</v>
      </c>
      <c r="BZ6047">
        <v>0.1</v>
      </c>
      <c r="CB6047">
        <v>3.3</v>
      </c>
      <c r="CC6047">
        <v>42.7</v>
      </c>
      <c r="CD6047">
        <v>15.2</v>
      </c>
    </row>
    <row r="6048" spans="1:82" ht="16" customHeight="1">
      <c r="A6048">
        <v>6047</v>
      </c>
      <c r="B6048" t="s">
        <v>7221</v>
      </c>
      <c r="C6048" s="2">
        <v>45024</v>
      </c>
      <c r="E6048" t="s">
        <v>6727</v>
      </c>
      <c r="F6048" t="s">
        <v>6716</v>
      </c>
      <c r="G6048" t="s">
        <v>1608</v>
      </c>
      <c r="H6048" t="s">
        <v>6157</v>
      </c>
      <c r="I6048" t="s">
        <v>4349</v>
      </c>
      <c r="J6048" t="s">
        <v>4350</v>
      </c>
      <c r="K6048" t="s">
        <v>4351</v>
      </c>
      <c r="L6048" t="s">
        <v>6157</v>
      </c>
      <c r="M6048" t="s">
        <v>1608</v>
      </c>
      <c r="N6048" t="s">
        <v>289</v>
      </c>
      <c r="O6048" t="s">
        <v>6157</v>
      </c>
      <c r="P6048" t="s">
        <v>6157</v>
      </c>
      <c r="Q6048" t="s">
        <v>3969</v>
      </c>
      <c r="R6048" t="s">
        <v>6157</v>
      </c>
      <c r="S6048" t="s">
        <v>229</v>
      </c>
      <c r="T6048" t="s">
        <v>6229</v>
      </c>
      <c r="U6048" t="s">
        <v>4369</v>
      </c>
      <c r="V6048">
        <v>42</v>
      </c>
      <c r="W6048">
        <v>42</v>
      </c>
      <c r="X6048" t="s">
        <v>1532</v>
      </c>
      <c r="Y6048" t="s">
        <v>6704</v>
      </c>
      <c r="Z6048" t="s">
        <v>5178</v>
      </c>
      <c r="AA6048" t="s">
        <v>245</v>
      </c>
      <c r="AB6048" t="s">
        <v>6157</v>
      </c>
      <c r="AC6048" t="s">
        <v>6157</v>
      </c>
      <c r="AD6048" t="s">
        <v>6758</v>
      </c>
      <c r="AE6048" t="s">
        <v>6901</v>
      </c>
      <c r="AF6048" t="s">
        <v>6898</v>
      </c>
      <c r="AG6048" t="s">
        <v>4010</v>
      </c>
      <c r="AH6048" t="s">
        <v>255</v>
      </c>
      <c r="AI6048" t="s">
        <v>6157</v>
      </c>
      <c r="AJ6048" t="s">
        <v>6461</v>
      </c>
      <c r="AK6048" t="s">
        <v>6044</v>
      </c>
      <c r="AL6048" t="s">
        <v>6037</v>
      </c>
      <c r="AM6048" t="s">
        <v>1435</v>
      </c>
      <c r="AN6048">
        <v>2016</v>
      </c>
      <c r="AO6048" s="29">
        <v>17</v>
      </c>
      <c r="AP6048">
        <v>-46.117012000000003</v>
      </c>
      <c r="AQ6048">
        <v>169.96525800000001</v>
      </c>
      <c r="AR6048" t="s">
        <v>289</v>
      </c>
      <c r="AS6048">
        <v>20</v>
      </c>
      <c r="AT6048" t="s">
        <v>6038</v>
      </c>
      <c r="AU6048" t="s">
        <v>274</v>
      </c>
      <c r="AV6048" t="s">
        <v>4353</v>
      </c>
      <c r="AW6048" t="s">
        <v>4353</v>
      </c>
      <c r="AX6048" t="s">
        <v>4353</v>
      </c>
      <c r="AY6048">
        <v>1860</v>
      </c>
      <c r="AZ6048">
        <v>1890</v>
      </c>
      <c r="BA6048" t="s">
        <v>7019</v>
      </c>
      <c r="BB6048" t="s">
        <v>4785</v>
      </c>
      <c r="BC6048" t="s">
        <v>6157</v>
      </c>
      <c r="BH6048" t="s">
        <v>295</v>
      </c>
      <c r="BI6048" t="s">
        <v>7282</v>
      </c>
      <c r="BJ6048" t="s">
        <v>6644</v>
      </c>
      <c r="BK6048" t="s">
        <v>6643</v>
      </c>
      <c r="BL6048" s="7">
        <v>2021</v>
      </c>
      <c r="BM6048"/>
      <c r="BN6048"/>
      <c r="BO6048"/>
      <c r="BP6048"/>
      <c r="BQ6048" t="s">
        <v>6040</v>
      </c>
      <c r="BR6048">
        <v>1</v>
      </c>
      <c r="BS6048" t="s">
        <v>6797</v>
      </c>
      <c r="BT6048" t="s">
        <v>6799</v>
      </c>
      <c r="BW6048">
        <v>-19.84</v>
      </c>
      <c r="BX6048">
        <v>0.1</v>
      </c>
      <c r="BY6048">
        <v>11.94</v>
      </c>
      <c r="BZ6048">
        <v>0.1</v>
      </c>
      <c r="CB6048">
        <v>3.3</v>
      </c>
      <c r="CC6048">
        <v>44.22</v>
      </c>
      <c r="CD6048">
        <v>15.6</v>
      </c>
    </row>
    <row r="6049" spans="1:82" ht="16" customHeight="1">
      <c r="A6049">
        <v>6048</v>
      </c>
      <c r="B6049" t="s">
        <v>7221</v>
      </c>
      <c r="C6049" s="2">
        <v>45024</v>
      </c>
      <c r="E6049" t="s">
        <v>6728</v>
      </c>
      <c r="F6049" t="s">
        <v>6716</v>
      </c>
      <c r="G6049" t="s">
        <v>1608</v>
      </c>
      <c r="H6049" t="s">
        <v>6157</v>
      </c>
      <c r="I6049" t="s">
        <v>4349</v>
      </c>
      <c r="J6049" t="s">
        <v>4350</v>
      </c>
      <c r="K6049" t="s">
        <v>4351</v>
      </c>
      <c r="L6049" t="s">
        <v>6157</v>
      </c>
      <c r="M6049" t="s">
        <v>1608</v>
      </c>
      <c r="N6049" t="s">
        <v>289</v>
      </c>
      <c r="O6049" t="s">
        <v>6157</v>
      </c>
      <c r="P6049" t="s">
        <v>6157</v>
      </c>
      <c r="Q6049" t="s">
        <v>3969</v>
      </c>
      <c r="R6049" t="s">
        <v>6157</v>
      </c>
      <c r="S6049" t="s">
        <v>229</v>
      </c>
      <c r="T6049" t="s">
        <v>6229</v>
      </c>
      <c r="U6049" t="s">
        <v>4369</v>
      </c>
      <c r="V6049">
        <v>42</v>
      </c>
      <c r="W6049">
        <v>42</v>
      </c>
      <c r="X6049" t="s">
        <v>1532</v>
      </c>
      <c r="Y6049" t="s">
        <v>6749</v>
      </c>
      <c r="Z6049" t="s">
        <v>5178</v>
      </c>
      <c r="AA6049" t="s">
        <v>245</v>
      </c>
      <c r="AB6049" t="s">
        <v>6157</v>
      </c>
      <c r="AC6049" t="s">
        <v>6157</v>
      </c>
      <c r="AD6049" t="s">
        <v>6758</v>
      </c>
      <c r="AE6049" t="s">
        <v>6901</v>
      </c>
      <c r="AF6049" t="s">
        <v>6898</v>
      </c>
      <c r="AG6049" t="s">
        <v>4010</v>
      </c>
      <c r="AH6049" t="s">
        <v>255</v>
      </c>
      <c r="AI6049" t="s">
        <v>6157</v>
      </c>
      <c r="AJ6049" t="s">
        <v>6461</v>
      </c>
      <c r="AK6049" t="s">
        <v>6044</v>
      </c>
      <c r="AL6049" t="s">
        <v>6037</v>
      </c>
      <c r="AM6049" t="s">
        <v>1435</v>
      </c>
      <c r="AN6049">
        <v>2016</v>
      </c>
      <c r="AO6049" s="29">
        <v>17</v>
      </c>
      <c r="AP6049">
        <v>-46.117012000000003</v>
      </c>
      <c r="AQ6049">
        <v>169.96525800000001</v>
      </c>
      <c r="AR6049" t="s">
        <v>289</v>
      </c>
      <c r="AS6049">
        <v>20</v>
      </c>
      <c r="AT6049" t="s">
        <v>6038</v>
      </c>
      <c r="AU6049" t="s">
        <v>274</v>
      </c>
      <c r="AV6049" t="s">
        <v>4353</v>
      </c>
      <c r="AW6049" t="s">
        <v>4353</v>
      </c>
      <c r="AX6049" t="s">
        <v>4353</v>
      </c>
      <c r="AY6049">
        <v>1860</v>
      </c>
      <c r="AZ6049">
        <v>1890</v>
      </c>
      <c r="BA6049" t="s">
        <v>7019</v>
      </c>
      <c r="BB6049" t="s">
        <v>4785</v>
      </c>
      <c r="BC6049" t="s">
        <v>6157</v>
      </c>
      <c r="BH6049" t="s">
        <v>295</v>
      </c>
      <c r="BI6049" t="s">
        <v>7282</v>
      </c>
      <c r="BJ6049" t="s">
        <v>6644</v>
      </c>
      <c r="BK6049" t="s">
        <v>6643</v>
      </c>
      <c r="BL6049" s="7">
        <v>2021</v>
      </c>
      <c r="BM6049"/>
      <c r="BN6049"/>
      <c r="BO6049"/>
      <c r="BP6049"/>
      <c r="BQ6049" t="s">
        <v>6040</v>
      </c>
      <c r="BR6049">
        <v>1</v>
      </c>
      <c r="BS6049" t="s">
        <v>6797</v>
      </c>
      <c r="BT6049" t="s">
        <v>6799</v>
      </c>
      <c r="BW6049">
        <v>-19.670000000000002</v>
      </c>
      <c r="BX6049">
        <v>0.1</v>
      </c>
      <c r="BY6049">
        <v>11.95</v>
      </c>
      <c r="BZ6049">
        <v>0.1</v>
      </c>
      <c r="CB6049">
        <v>3.3</v>
      </c>
      <c r="CC6049">
        <v>43.09</v>
      </c>
      <c r="CD6049">
        <v>15.12</v>
      </c>
    </row>
    <row r="6050" spans="1:82" ht="16" customHeight="1">
      <c r="A6050">
        <v>6049</v>
      </c>
      <c r="B6050" t="s">
        <v>7221</v>
      </c>
      <c r="C6050" s="2">
        <v>45024</v>
      </c>
      <c r="E6050" t="s">
        <v>6729</v>
      </c>
      <c r="F6050" t="s">
        <v>6716</v>
      </c>
      <c r="G6050" t="s">
        <v>1608</v>
      </c>
      <c r="H6050" t="s">
        <v>6157</v>
      </c>
      <c r="I6050" t="s">
        <v>4349</v>
      </c>
      <c r="J6050" t="s">
        <v>4350</v>
      </c>
      <c r="K6050" t="s">
        <v>4351</v>
      </c>
      <c r="L6050" t="s">
        <v>6157</v>
      </c>
      <c r="M6050" t="s">
        <v>1608</v>
      </c>
      <c r="N6050" t="s">
        <v>289</v>
      </c>
      <c r="O6050" t="s">
        <v>6157</v>
      </c>
      <c r="P6050" t="s">
        <v>6157</v>
      </c>
      <c r="Q6050" t="s">
        <v>3969</v>
      </c>
      <c r="R6050" t="s">
        <v>6157</v>
      </c>
      <c r="S6050" t="s">
        <v>229</v>
      </c>
      <c r="T6050" t="s">
        <v>6229</v>
      </c>
      <c r="U6050" t="s">
        <v>4369</v>
      </c>
      <c r="V6050">
        <v>42</v>
      </c>
      <c r="W6050">
        <v>42</v>
      </c>
      <c r="X6050" t="s">
        <v>1532</v>
      </c>
      <c r="Y6050" t="s">
        <v>6750</v>
      </c>
      <c r="Z6050" t="s">
        <v>5178</v>
      </c>
      <c r="AA6050" t="s">
        <v>245</v>
      </c>
      <c r="AB6050" t="s">
        <v>6157</v>
      </c>
      <c r="AC6050" t="s">
        <v>6157</v>
      </c>
      <c r="AD6050" t="s">
        <v>6758</v>
      </c>
      <c r="AE6050" t="s">
        <v>6901</v>
      </c>
      <c r="AF6050" t="s">
        <v>6898</v>
      </c>
      <c r="AG6050" t="s">
        <v>4010</v>
      </c>
      <c r="AH6050" t="s">
        <v>255</v>
      </c>
      <c r="AI6050" t="s">
        <v>6157</v>
      </c>
      <c r="AJ6050" t="s">
        <v>6461</v>
      </c>
      <c r="AK6050" t="s">
        <v>6044</v>
      </c>
      <c r="AL6050" t="s">
        <v>6037</v>
      </c>
      <c r="AM6050" t="s">
        <v>1435</v>
      </c>
      <c r="AN6050">
        <v>2016</v>
      </c>
      <c r="AO6050" s="29">
        <v>17</v>
      </c>
      <c r="AP6050">
        <v>-46.117012000000003</v>
      </c>
      <c r="AQ6050">
        <v>169.96525800000001</v>
      </c>
      <c r="AR6050" t="s">
        <v>289</v>
      </c>
      <c r="AS6050">
        <v>20</v>
      </c>
      <c r="AT6050" t="s">
        <v>6038</v>
      </c>
      <c r="AU6050" t="s">
        <v>274</v>
      </c>
      <c r="AV6050" t="s">
        <v>4353</v>
      </c>
      <c r="AW6050" t="s">
        <v>4353</v>
      </c>
      <c r="AX6050" t="s">
        <v>4353</v>
      </c>
      <c r="AY6050">
        <v>1860</v>
      </c>
      <c r="AZ6050">
        <v>1890</v>
      </c>
      <c r="BA6050" t="s">
        <v>7019</v>
      </c>
      <c r="BB6050" t="s">
        <v>4785</v>
      </c>
      <c r="BC6050" t="s">
        <v>6157</v>
      </c>
      <c r="BH6050" t="s">
        <v>295</v>
      </c>
      <c r="BI6050" t="s">
        <v>7282</v>
      </c>
      <c r="BJ6050" t="s">
        <v>6644</v>
      </c>
      <c r="BK6050" t="s">
        <v>6643</v>
      </c>
      <c r="BL6050" s="7">
        <v>2021</v>
      </c>
      <c r="BM6050"/>
      <c r="BN6050"/>
      <c r="BO6050"/>
      <c r="BP6050"/>
      <c r="BQ6050" t="s">
        <v>6040</v>
      </c>
      <c r="BR6050">
        <v>1</v>
      </c>
      <c r="BS6050" t="s">
        <v>6797</v>
      </c>
      <c r="BT6050" t="s">
        <v>6799</v>
      </c>
      <c r="BW6050">
        <v>-19.559999999999999</v>
      </c>
      <c r="BX6050">
        <v>0.1</v>
      </c>
      <c r="BY6050">
        <v>12.01</v>
      </c>
      <c r="BZ6050">
        <v>0.1</v>
      </c>
      <c r="CB6050">
        <v>3.3</v>
      </c>
      <c r="CC6050">
        <v>42.96</v>
      </c>
      <c r="CD6050">
        <v>15.18</v>
      </c>
    </row>
    <row r="6051" spans="1:82" ht="16" customHeight="1">
      <c r="A6051">
        <v>6050</v>
      </c>
      <c r="B6051" t="s">
        <v>7221</v>
      </c>
      <c r="C6051" s="2">
        <v>45024</v>
      </c>
      <c r="E6051" t="s">
        <v>6730</v>
      </c>
      <c r="F6051" t="s">
        <v>6716</v>
      </c>
      <c r="G6051" t="s">
        <v>1608</v>
      </c>
      <c r="H6051" t="s">
        <v>6157</v>
      </c>
      <c r="I6051" t="s">
        <v>4349</v>
      </c>
      <c r="J6051" t="s">
        <v>4350</v>
      </c>
      <c r="K6051" t="s">
        <v>4351</v>
      </c>
      <c r="L6051" t="s">
        <v>6157</v>
      </c>
      <c r="M6051" t="s">
        <v>1608</v>
      </c>
      <c r="N6051" t="s">
        <v>289</v>
      </c>
      <c r="O6051" t="s">
        <v>6157</v>
      </c>
      <c r="P6051" t="s">
        <v>6157</v>
      </c>
      <c r="Q6051" t="s">
        <v>3969</v>
      </c>
      <c r="R6051" t="s">
        <v>6157</v>
      </c>
      <c r="S6051" t="s">
        <v>229</v>
      </c>
      <c r="T6051" t="s">
        <v>6229</v>
      </c>
      <c r="U6051" t="s">
        <v>4369</v>
      </c>
      <c r="V6051">
        <v>42</v>
      </c>
      <c r="W6051">
        <v>42</v>
      </c>
      <c r="X6051" t="s">
        <v>1532</v>
      </c>
      <c r="Y6051" t="s">
        <v>6751</v>
      </c>
      <c r="Z6051" t="s">
        <v>5178</v>
      </c>
      <c r="AA6051" t="s">
        <v>245</v>
      </c>
      <c r="AB6051" t="s">
        <v>6157</v>
      </c>
      <c r="AC6051" t="s">
        <v>6157</v>
      </c>
      <c r="AD6051" t="s">
        <v>6758</v>
      </c>
      <c r="AE6051" t="s">
        <v>6901</v>
      </c>
      <c r="AF6051" t="s">
        <v>6898</v>
      </c>
      <c r="AG6051" t="s">
        <v>4010</v>
      </c>
      <c r="AH6051" t="s">
        <v>255</v>
      </c>
      <c r="AI6051" t="s">
        <v>6157</v>
      </c>
      <c r="AJ6051" t="s">
        <v>6461</v>
      </c>
      <c r="AK6051" t="s">
        <v>6044</v>
      </c>
      <c r="AL6051" t="s">
        <v>6037</v>
      </c>
      <c r="AM6051" t="s">
        <v>1435</v>
      </c>
      <c r="AN6051">
        <v>2016</v>
      </c>
      <c r="AO6051" s="29">
        <v>17</v>
      </c>
      <c r="AP6051">
        <v>-46.117012000000003</v>
      </c>
      <c r="AQ6051">
        <v>169.96525800000001</v>
      </c>
      <c r="AR6051" t="s">
        <v>289</v>
      </c>
      <c r="AS6051">
        <v>20</v>
      </c>
      <c r="AT6051" t="s">
        <v>6038</v>
      </c>
      <c r="AU6051" t="s">
        <v>274</v>
      </c>
      <c r="AV6051" t="s">
        <v>4353</v>
      </c>
      <c r="AW6051" t="s">
        <v>4353</v>
      </c>
      <c r="AX6051" t="s">
        <v>4353</v>
      </c>
      <c r="AY6051">
        <v>1860</v>
      </c>
      <c r="AZ6051">
        <v>1890</v>
      </c>
      <c r="BA6051" t="s">
        <v>7019</v>
      </c>
      <c r="BB6051" t="s">
        <v>4785</v>
      </c>
      <c r="BC6051" t="s">
        <v>6157</v>
      </c>
      <c r="BH6051" t="s">
        <v>295</v>
      </c>
      <c r="BI6051" t="s">
        <v>7282</v>
      </c>
      <c r="BJ6051" t="s">
        <v>6644</v>
      </c>
      <c r="BK6051" t="s">
        <v>6643</v>
      </c>
      <c r="BL6051" s="7">
        <v>2021</v>
      </c>
      <c r="BM6051"/>
      <c r="BN6051"/>
      <c r="BO6051"/>
      <c r="BP6051"/>
      <c r="BQ6051" t="s">
        <v>6040</v>
      </c>
      <c r="BR6051">
        <v>1</v>
      </c>
      <c r="BS6051" t="s">
        <v>6797</v>
      </c>
      <c r="BT6051" t="s">
        <v>6799</v>
      </c>
      <c r="BW6051">
        <v>-19.61</v>
      </c>
      <c r="BX6051">
        <v>0.1</v>
      </c>
      <c r="BY6051">
        <v>11.8</v>
      </c>
      <c r="BZ6051">
        <v>0.1</v>
      </c>
      <c r="CB6051">
        <v>3.3</v>
      </c>
      <c r="CC6051">
        <v>44</v>
      </c>
      <c r="CD6051">
        <v>15.35</v>
      </c>
    </row>
    <row r="6052" spans="1:82" ht="16" customHeight="1">
      <c r="A6052">
        <v>6051</v>
      </c>
      <c r="B6052" t="s">
        <v>7221</v>
      </c>
      <c r="C6052" s="2">
        <v>45024</v>
      </c>
      <c r="E6052" t="s">
        <v>6731</v>
      </c>
      <c r="F6052" t="s">
        <v>6716</v>
      </c>
      <c r="G6052" t="s">
        <v>1608</v>
      </c>
      <c r="H6052" t="s">
        <v>6157</v>
      </c>
      <c r="I6052" t="s">
        <v>4349</v>
      </c>
      <c r="J6052" t="s">
        <v>4350</v>
      </c>
      <c r="K6052" t="s">
        <v>4351</v>
      </c>
      <c r="L6052" t="s">
        <v>6157</v>
      </c>
      <c r="M6052" t="s">
        <v>1608</v>
      </c>
      <c r="N6052" t="s">
        <v>289</v>
      </c>
      <c r="O6052" t="s">
        <v>6157</v>
      </c>
      <c r="P6052" t="s">
        <v>6157</v>
      </c>
      <c r="Q6052" t="s">
        <v>3969</v>
      </c>
      <c r="R6052" t="s">
        <v>6157</v>
      </c>
      <c r="S6052" t="s">
        <v>229</v>
      </c>
      <c r="T6052" t="s">
        <v>6229</v>
      </c>
      <c r="U6052" t="s">
        <v>4369</v>
      </c>
      <c r="V6052">
        <v>42</v>
      </c>
      <c r="W6052">
        <v>42</v>
      </c>
      <c r="X6052" t="s">
        <v>1532</v>
      </c>
      <c r="Y6052" t="s">
        <v>6668</v>
      </c>
      <c r="Z6052" t="s">
        <v>5178</v>
      </c>
      <c r="AA6052" t="s">
        <v>245</v>
      </c>
      <c r="AB6052" t="s">
        <v>6157</v>
      </c>
      <c r="AC6052" t="s">
        <v>6157</v>
      </c>
      <c r="AD6052" t="s">
        <v>6758</v>
      </c>
      <c r="AE6052" t="s">
        <v>6901</v>
      </c>
      <c r="AF6052" t="s">
        <v>6898</v>
      </c>
      <c r="AG6052" t="s">
        <v>4010</v>
      </c>
      <c r="AH6052" t="s">
        <v>255</v>
      </c>
      <c r="AI6052" t="s">
        <v>6157</v>
      </c>
      <c r="AJ6052" t="s">
        <v>6461</v>
      </c>
      <c r="AK6052" t="s">
        <v>6044</v>
      </c>
      <c r="AL6052" t="s">
        <v>6037</v>
      </c>
      <c r="AM6052" t="s">
        <v>1435</v>
      </c>
      <c r="AN6052">
        <v>2016</v>
      </c>
      <c r="AO6052" s="29">
        <v>17</v>
      </c>
      <c r="AP6052">
        <v>-46.117012000000003</v>
      </c>
      <c r="AQ6052">
        <v>169.96525800000001</v>
      </c>
      <c r="AR6052" t="s">
        <v>289</v>
      </c>
      <c r="AS6052">
        <v>20</v>
      </c>
      <c r="AT6052" t="s">
        <v>6038</v>
      </c>
      <c r="AU6052" t="s">
        <v>274</v>
      </c>
      <c r="AV6052" t="s">
        <v>4353</v>
      </c>
      <c r="AW6052" t="s">
        <v>4353</v>
      </c>
      <c r="AX6052" t="s">
        <v>4353</v>
      </c>
      <c r="AY6052">
        <v>1860</v>
      </c>
      <c r="AZ6052">
        <v>1890</v>
      </c>
      <c r="BA6052" t="s">
        <v>7019</v>
      </c>
      <c r="BB6052" t="s">
        <v>4785</v>
      </c>
      <c r="BC6052" t="s">
        <v>6157</v>
      </c>
      <c r="BH6052" t="s">
        <v>295</v>
      </c>
      <c r="BI6052" t="s">
        <v>7282</v>
      </c>
      <c r="BJ6052" t="s">
        <v>6644</v>
      </c>
      <c r="BK6052" t="s">
        <v>6643</v>
      </c>
      <c r="BL6052" s="7">
        <v>2021</v>
      </c>
      <c r="BM6052"/>
      <c r="BN6052"/>
      <c r="BO6052"/>
      <c r="BP6052"/>
      <c r="BQ6052" t="s">
        <v>6040</v>
      </c>
      <c r="BR6052">
        <v>1</v>
      </c>
      <c r="BS6052" t="s">
        <v>6797</v>
      </c>
      <c r="BT6052" t="s">
        <v>6799</v>
      </c>
      <c r="BW6052">
        <v>-19.66</v>
      </c>
      <c r="BX6052">
        <v>0.1</v>
      </c>
      <c r="BY6052">
        <v>11.86</v>
      </c>
      <c r="BZ6052">
        <v>0.1</v>
      </c>
      <c r="CB6052">
        <v>3.3</v>
      </c>
      <c r="CC6052">
        <v>43.82</v>
      </c>
      <c r="CD6052">
        <v>15.37</v>
      </c>
    </row>
    <row r="6053" spans="1:82" ht="16" customHeight="1">
      <c r="A6053">
        <v>6052</v>
      </c>
      <c r="B6053" t="s">
        <v>7221</v>
      </c>
      <c r="C6053" s="2">
        <v>45024</v>
      </c>
      <c r="E6053" t="s">
        <v>6732</v>
      </c>
      <c r="F6053" t="s">
        <v>6716</v>
      </c>
      <c r="G6053" t="s">
        <v>1608</v>
      </c>
      <c r="H6053" t="s">
        <v>6157</v>
      </c>
      <c r="I6053" t="s">
        <v>4349</v>
      </c>
      <c r="J6053" t="s">
        <v>4350</v>
      </c>
      <c r="K6053" t="s">
        <v>4351</v>
      </c>
      <c r="L6053" t="s">
        <v>6157</v>
      </c>
      <c r="M6053" t="s">
        <v>1608</v>
      </c>
      <c r="N6053" t="s">
        <v>289</v>
      </c>
      <c r="O6053" t="s">
        <v>6157</v>
      </c>
      <c r="P6053" t="s">
        <v>6157</v>
      </c>
      <c r="Q6053" t="s">
        <v>3969</v>
      </c>
      <c r="R6053" t="s">
        <v>6157</v>
      </c>
      <c r="S6053" t="s">
        <v>229</v>
      </c>
      <c r="T6053" t="s">
        <v>6229</v>
      </c>
      <c r="U6053" t="s">
        <v>4369</v>
      </c>
      <c r="V6053">
        <v>42</v>
      </c>
      <c r="W6053">
        <v>42</v>
      </c>
      <c r="X6053" t="s">
        <v>1532</v>
      </c>
      <c r="Y6053" t="s">
        <v>6752</v>
      </c>
      <c r="Z6053" t="s">
        <v>5178</v>
      </c>
      <c r="AA6053" t="s">
        <v>245</v>
      </c>
      <c r="AB6053" t="s">
        <v>6157</v>
      </c>
      <c r="AC6053" t="s">
        <v>6157</v>
      </c>
      <c r="AD6053" t="s">
        <v>6758</v>
      </c>
      <c r="AE6053" t="s">
        <v>6901</v>
      </c>
      <c r="AF6053" t="s">
        <v>6898</v>
      </c>
      <c r="AG6053" t="s">
        <v>4010</v>
      </c>
      <c r="AH6053" t="s">
        <v>255</v>
      </c>
      <c r="AI6053" t="s">
        <v>6157</v>
      </c>
      <c r="AJ6053" t="s">
        <v>6461</v>
      </c>
      <c r="AK6053" t="s">
        <v>6044</v>
      </c>
      <c r="AL6053" t="s">
        <v>6037</v>
      </c>
      <c r="AM6053" t="s">
        <v>1435</v>
      </c>
      <c r="AN6053">
        <v>2016</v>
      </c>
      <c r="AO6053" s="29">
        <v>17</v>
      </c>
      <c r="AP6053">
        <v>-46.117012000000003</v>
      </c>
      <c r="AQ6053">
        <v>169.96525800000001</v>
      </c>
      <c r="AR6053" t="s">
        <v>289</v>
      </c>
      <c r="AS6053">
        <v>20</v>
      </c>
      <c r="AT6053" t="s">
        <v>6038</v>
      </c>
      <c r="AU6053" t="s">
        <v>274</v>
      </c>
      <c r="AV6053" t="s">
        <v>4353</v>
      </c>
      <c r="AW6053" t="s">
        <v>4353</v>
      </c>
      <c r="AX6053" t="s">
        <v>4353</v>
      </c>
      <c r="AY6053">
        <v>1860</v>
      </c>
      <c r="AZ6053">
        <v>1890</v>
      </c>
      <c r="BA6053" t="s">
        <v>7019</v>
      </c>
      <c r="BB6053" t="s">
        <v>4785</v>
      </c>
      <c r="BC6053" t="s">
        <v>6157</v>
      </c>
      <c r="BH6053" t="s">
        <v>295</v>
      </c>
      <c r="BI6053" t="s">
        <v>7282</v>
      </c>
      <c r="BJ6053" t="s">
        <v>6644</v>
      </c>
      <c r="BK6053" t="s">
        <v>6643</v>
      </c>
      <c r="BL6053" s="7">
        <v>2021</v>
      </c>
      <c r="BM6053"/>
      <c r="BN6053"/>
      <c r="BO6053"/>
      <c r="BP6053"/>
      <c r="BQ6053" t="s">
        <v>6040</v>
      </c>
      <c r="BR6053">
        <v>1</v>
      </c>
      <c r="BS6053" t="s">
        <v>6797</v>
      </c>
      <c r="BT6053" t="s">
        <v>6799</v>
      </c>
      <c r="BW6053">
        <v>-19.559999999999999</v>
      </c>
      <c r="BX6053">
        <v>0.1</v>
      </c>
      <c r="BY6053">
        <v>12.16</v>
      </c>
      <c r="BZ6053">
        <v>0.1</v>
      </c>
      <c r="CB6053">
        <v>3.3</v>
      </c>
      <c r="CC6053">
        <v>43.15</v>
      </c>
      <c r="CD6053">
        <v>15.3</v>
      </c>
    </row>
    <row r="6054" spans="1:82" ht="16" customHeight="1">
      <c r="A6054">
        <v>6053</v>
      </c>
      <c r="B6054" t="s">
        <v>7221</v>
      </c>
      <c r="C6054" s="2">
        <v>45024</v>
      </c>
      <c r="E6054" t="s">
        <v>6733</v>
      </c>
      <c r="F6054" t="s">
        <v>6716</v>
      </c>
      <c r="G6054" t="s">
        <v>1608</v>
      </c>
      <c r="H6054" t="s">
        <v>6157</v>
      </c>
      <c r="I6054" t="s">
        <v>4349</v>
      </c>
      <c r="J6054" t="s">
        <v>4350</v>
      </c>
      <c r="K6054" t="s">
        <v>4351</v>
      </c>
      <c r="L6054" t="s">
        <v>6157</v>
      </c>
      <c r="M6054" t="s">
        <v>1608</v>
      </c>
      <c r="N6054" t="s">
        <v>289</v>
      </c>
      <c r="O6054" t="s">
        <v>6157</v>
      </c>
      <c r="P6054" t="s">
        <v>6157</v>
      </c>
      <c r="Q6054" t="s">
        <v>3969</v>
      </c>
      <c r="R6054" t="s">
        <v>6157</v>
      </c>
      <c r="S6054" t="s">
        <v>229</v>
      </c>
      <c r="T6054" t="s">
        <v>6229</v>
      </c>
      <c r="U6054" t="s">
        <v>4369</v>
      </c>
      <c r="V6054">
        <v>42</v>
      </c>
      <c r="W6054">
        <v>42</v>
      </c>
      <c r="X6054" t="s">
        <v>1532</v>
      </c>
      <c r="Y6054" t="s">
        <v>6753</v>
      </c>
      <c r="Z6054" t="s">
        <v>5178</v>
      </c>
      <c r="AA6054" t="s">
        <v>245</v>
      </c>
      <c r="AB6054" t="s">
        <v>6157</v>
      </c>
      <c r="AC6054" t="s">
        <v>6157</v>
      </c>
      <c r="AD6054" t="s">
        <v>6758</v>
      </c>
      <c r="AE6054" t="s">
        <v>6901</v>
      </c>
      <c r="AF6054" t="s">
        <v>6898</v>
      </c>
      <c r="AG6054" t="s">
        <v>4010</v>
      </c>
      <c r="AH6054" t="s">
        <v>255</v>
      </c>
      <c r="AI6054" t="s">
        <v>6157</v>
      </c>
      <c r="AJ6054" t="s">
        <v>6461</v>
      </c>
      <c r="AK6054" t="s">
        <v>6044</v>
      </c>
      <c r="AL6054" t="s">
        <v>6037</v>
      </c>
      <c r="AM6054" t="s">
        <v>1435</v>
      </c>
      <c r="AN6054">
        <v>2016</v>
      </c>
      <c r="AO6054" s="29">
        <v>17</v>
      </c>
      <c r="AP6054">
        <v>-46.117012000000003</v>
      </c>
      <c r="AQ6054">
        <v>169.96525800000001</v>
      </c>
      <c r="AR6054" t="s">
        <v>289</v>
      </c>
      <c r="AS6054">
        <v>20</v>
      </c>
      <c r="AT6054" t="s">
        <v>6038</v>
      </c>
      <c r="AU6054" t="s">
        <v>274</v>
      </c>
      <c r="AV6054" t="s">
        <v>4353</v>
      </c>
      <c r="AW6054" t="s">
        <v>4353</v>
      </c>
      <c r="AX6054" t="s">
        <v>4353</v>
      </c>
      <c r="AY6054">
        <v>1860</v>
      </c>
      <c r="AZ6054">
        <v>1890</v>
      </c>
      <c r="BA6054" t="s">
        <v>7019</v>
      </c>
      <c r="BB6054" t="s">
        <v>4785</v>
      </c>
      <c r="BC6054" t="s">
        <v>6157</v>
      </c>
      <c r="BH6054" t="s">
        <v>295</v>
      </c>
      <c r="BI6054" t="s">
        <v>7282</v>
      </c>
      <c r="BJ6054" t="s">
        <v>6644</v>
      </c>
      <c r="BK6054" t="s">
        <v>6643</v>
      </c>
      <c r="BL6054" s="7">
        <v>2021</v>
      </c>
      <c r="BM6054"/>
      <c r="BN6054"/>
      <c r="BO6054"/>
      <c r="BP6054"/>
      <c r="BQ6054" t="s">
        <v>6040</v>
      </c>
      <c r="BR6054">
        <v>1</v>
      </c>
      <c r="BS6054" t="s">
        <v>6797</v>
      </c>
      <c r="BT6054" t="s">
        <v>6799</v>
      </c>
      <c r="BW6054">
        <v>-19.5</v>
      </c>
      <c r="BX6054">
        <v>0.1</v>
      </c>
      <c r="BY6054">
        <v>12.19</v>
      </c>
      <c r="BZ6054">
        <v>0.1</v>
      </c>
      <c r="CB6054">
        <v>3.3</v>
      </c>
      <c r="CC6054">
        <v>43.01</v>
      </c>
      <c r="CD6054">
        <v>15.15</v>
      </c>
    </row>
    <row r="6055" spans="1:82" ht="16" customHeight="1">
      <c r="A6055">
        <v>6054</v>
      </c>
      <c r="B6055" t="s">
        <v>7221</v>
      </c>
      <c r="C6055" s="2">
        <v>45024</v>
      </c>
      <c r="E6055" t="s">
        <v>6734</v>
      </c>
      <c r="F6055" t="s">
        <v>6716</v>
      </c>
      <c r="G6055" t="s">
        <v>1608</v>
      </c>
      <c r="H6055" t="s">
        <v>6157</v>
      </c>
      <c r="I6055" t="s">
        <v>4349</v>
      </c>
      <c r="J6055" t="s">
        <v>4350</v>
      </c>
      <c r="K6055" t="s">
        <v>4351</v>
      </c>
      <c r="L6055" t="s">
        <v>6157</v>
      </c>
      <c r="M6055" t="s">
        <v>1608</v>
      </c>
      <c r="N6055" t="s">
        <v>289</v>
      </c>
      <c r="O6055" t="s">
        <v>6157</v>
      </c>
      <c r="P6055" t="s">
        <v>6157</v>
      </c>
      <c r="Q6055" t="s">
        <v>3969</v>
      </c>
      <c r="R6055" t="s">
        <v>6157</v>
      </c>
      <c r="S6055" t="s">
        <v>229</v>
      </c>
      <c r="T6055" t="s">
        <v>6229</v>
      </c>
      <c r="U6055" t="s">
        <v>4369</v>
      </c>
      <c r="V6055">
        <v>42</v>
      </c>
      <c r="W6055">
        <v>42</v>
      </c>
      <c r="X6055" t="s">
        <v>1532</v>
      </c>
      <c r="Y6055" t="s">
        <v>6754</v>
      </c>
      <c r="Z6055" t="s">
        <v>5178</v>
      </c>
      <c r="AA6055" t="s">
        <v>245</v>
      </c>
      <c r="AB6055" t="s">
        <v>6157</v>
      </c>
      <c r="AC6055" t="s">
        <v>6157</v>
      </c>
      <c r="AD6055" t="s">
        <v>6758</v>
      </c>
      <c r="AE6055" t="s">
        <v>6901</v>
      </c>
      <c r="AF6055" t="s">
        <v>6898</v>
      </c>
      <c r="AG6055" t="s">
        <v>4010</v>
      </c>
      <c r="AH6055" t="s">
        <v>255</v>
      </c>
      <c r="AI6055" t="s">
        <v>6157</v>
      </c>
      <c r="AJ6055" t="s">
        <v>6461</v>
      </c>
      <c r="AK6055" t="s">
        <v>6044</v>
      </c>
      <c r="AL6055" t="s">
        <v>6037</v>
      </c>
      <c r="AM6055" t="s">
        <v>1435</v>
      </c>
      <c r="AN6055">
        <v>2016</v>
      </c>
      <c r="AO6055" s="29">
        <v>17</v>
      </c>
      <c r="AP6055">
        <v>-46.117012000000003</v>
      </c>
      <c r="AQ6055">
        <v>169.96525800000001</v>
      </c>
      <c r="AR6055" t="s">
        <v>289</v>
      </c>
      <c r="AS6055">
        <v>20</v>
      </c>
      <c r="AT6055" t="s">
        <v>6038</v>
      </c>
      <c r="AU6055" t="s">
        <v>274</v>
      </c>
      <c r="AV6055" t="s">
        <v>4353</v>
      </c>
      <c r="AW6055" t="s">
        <v>4353</v>
      </c>
      <c r="AX6055" t="s">
        <v>4353</v>
      </c>
      <c r="AY6055">
        <v>1860</v>
      </c>
      <c r="AZ6055">
        <v>1890</v>
      </c>
      <c r="BA6055" t="s">
        <v>7019</v>
      </c>
      <c r="BB6055" t="s">
        <v>4785</v>
      </c>
      <c r="BC6055" t="s">
        <v>6157</v>
      </c>
      <c r="BH6055" t="s">
        <v>295</v>
      </c>
      <c r="BI6055" t="s">
        <v>7282</v>
      </c>
      <c r="BJ6055" t="s">
        <v>6644</v>
      </c>
      <c r="BK6055" t="s">
        <v>6643</v>
      </c>
      <c r="BL6055" s="7">
        <v>2021</v>
      </c>
      <c r="BM6055"/>
      <c r="BN6055"/>
      <c r="BO6055"/>
      <c r="BP6055"/>
      <c r="BQ6055" t="s">
        <v>6040</v>
      </c>
      <c r="BR6055">
        <v>1</v>
      </c>
      <c r="BS6055" t="s">
        <v>6797</v>
      </c>
      <c r="BT6055" t="s">
        <v>6799</v>
      </c>
      <c r="BW6055">
        <v>-19.309999999999999</v>
      </c>
      <c r="BX6055">
        <v>0.1</v>
      </c>
      <c r="BY6055">
        <v>12.36</v>
      </c>
      <c r="BZ6055">
        <v>0.1</v>
      </c>
      <c r="CB6055">
        <v>3.3</v>
      </c>
      <c r="CC6055">
        <v>42.27</v>
      </c>
      <c r="CD6055">
        <v>14.95</v>
      </c>
    </row>
    <row r="6056" spans="1:82" ht="16" customHeight="1">
      <c r="A6056">
        <v>6055</v>
      </c>
      <c r="B6056" t="s">
        <v>7221</v>
      </c>
      <c r="C6056" s="2">
        <v>45024</v>
      </c>
      <c r="E6056" t="s">
        <v>6735</v>
      </c>
      <c r="F6056" t="s">
        <v>6716</v>
      </c>
      <c r="G6056" t="s">
        <v>1608</v>
      </c>
      <c r="H6056" t="s">
        <v>6157</v>
      </c>
      <c r="I6056" t="s">
        <v>4349</v>
      </c>
      <c r="J6056" t="s">
        <v>4350</v>
      </c>
      <c r="K6056" t="s">
        <v>4351</v>
      </c>
      <c r="L6056" t="s">
        <v>6157</v>
      </c>
      <c r="M6056" t="s">
        <v>1608</v>
      </c>
      <c r="N6056" t="s">
        <v>289</v>
      </c>
      <c r="O6056" t="s">
        <v>6157</v>
      </c>
      <c r="P6056" t="s">
        <v>6157</v>
      </c>
      <c r="Q6056" t="s">
        <v>3969</v>
      </c>
      <c r="R6056" t="s">
        <v>6157</v>
      </c>
      <c r="S6056" t="s">
        <v>229</v>
      </c>
      <c r="T6056" t="s">
        <v>6229</v>
      </c>
      <c r="U6056" t="s">
        <v>4369</v>
      </c>
      <c r="V6056">
        <v>42</v>
      </c>
      <c r="W6056">
        <v>42</v>
      </c>
      <c r="X6056" t="s">
        <v>1532</v>
      </c>
      <c r="Y6056" t="s">
        <v>6755</v>
      </c>
      <c r="Z6056" t="s">
        <v>5178</v>
      </c>
      <c r="AA6056" t="s">
        <v>245</v>
      </c>
      <c r="AB6056" t="s">
        <v>6157</v>
      </c>
      <c r="AC6056" t="s">
        <v>6157</v>
      </c>
      <c r="AD6056" t="s">
        <v>6758</v>
      </c>
      <c r="AE6056" t="s">
        <v>6901</v>
      </c>
      <c r="AF6056" t="s">
        <v>6898</v>
      </c>
      <c r="AG6056" t="s">
        <v>4010</v>
      </c>
      <c r="AH6056" t="s">
        <v>255</v>
      </c>
      <c r="AI6056" t="s">
        <v>6157</v>
      </c>
      <c r="AJ6056" t="s">
        <v>6461</v>
      </c>
      <c r="AK6056" t="s">
        <v>6044</v>
      </c>
      <c r="AL6056" t="s">
        <v>6037</v>
      </c>
      <c r="AM6056" t="s">
        <v>1435</v>
      </c>
      <c r="AN6056">
        <v>2016</v>
      </c>
      <c r="AO6056" s="29">
        <v>17</v>
      </c>
      <c r="AP6056">
        <v>-46.117012000000003</v>
      </c>
      <c r="AQ6056">
        <v>169.96525800000001</v>
      </c>
      <c r="AR6056" t="s">
        <v>289</v>
      </c>
      <c r="AS6056">
        <v>20</v>
      </c>
      <c r="AT6056" t="s">
        <v>6038</v>
      </c>
      <c r="AU6056" t="s">
        <v>274</v>
      </c>
      <c r="AV6056" t="s">
        <v>4353</v>
      </c>
      <c r="AW6056" t="s">
        <v>4353</v>
      </c>
      <c r="AX6056" t="s">
        <v>4353</v>
      </c>
      <c r="AY6056">
        <v>1860</v>
      </c>
      <c r="AZ6056">
        <v>1890</v>
      </c>
      <c r="BA6056" t="s">
        <v>7019</v>
      </c>
      <c r="BB6056" t="s">
        <v>4785</v>
      </c>
      <c r="BC6056" t="s">
        <v>6157</v>
      </c>
      <c r="BH6056" t="s">
        <v>295</v>
      </c>
      <c r="BI6056" t="s">
        <v>7282</v>
      </c>
      <c r="BJ6056" t="s">
        <v>6644</v>
      </c>
      <c r="BK6056" t="s">
        <v>6643</v>
      </c>
      <c r="BL6056" s="7">
        <v>2021</v>
      </c>
      <c r="BM6056"/>
      <c r="BN6056"/>
      <c r="BO6056"/>
      <c r="BP6056"/>
      <c r="BQ6056" t="s">
        <v>6040</v>
      </c>
      <c r="BR6056">
        <v>1</v>
      </c>
      <c r="BS6056" t="s">
        <v>6797</v>
      </c>
      <c r="BT6056" t="s">
        <v>6799</v>
      </c>
      <c r="BW6056">
        <v>-19.2</v>
      </c>
      <c r="BX6056">
        <v>0.1</v>
      </c>
      <c r="BY6056">
        <v>12.2</v>
      </c>
      <c r="BZ6056">
        <v>0.1</v>
      </c>
      <c r="CB6056">
        <v>3.3</v>
      </c>
      <c r="CC6056">
        <v>43.12</v>
      </c>
      <c r="CD6056">
        <v>15.11</v>
      </c>
    </row>
    <row r="6057" spans="1:82" ht="16" customHeight="1">
      <c r="A6057">
        <v>6056</v>
      </c>
      <c r="B6057" t="s">
        <v>7221</v>
      </c>
      <c r="C6057" s="2">
        <v>45024</v>
      </c>
      <c r="E6057" t="s">
        <v>6736</v>
      </c>
      <c r="F6057" t="s">
        <v>6716</v>
      </c>
      <c r="G6057" t="s">
        <v>1608</v>
      </c>
      <c r="H6057" t="s">
        <v>6157</v>
      </c>
      <c r="I6057" t="s">
        <v>4349</v>
      </c>
      <c r="J6057" t="s">
        <v>4350</v>
      </c>
      <c r="K6057" t="s">
        <v>4351</v>
      </c>
      <c r="L6057" t="s">
        <v>6157</v>
      </c>
      <c r="M6057" t="s">
        <v>1608</v>
      </c>
      <c r="N6057" t="s">
        <v>289</v>
      </c>
      <c r="O6057" t="s">
        <v>6157</v>
      </c>
      <c r="P6057" t="s">
        <v>6157</v>
      </c>
      <c r="Q6057" t="s">
        <v>3969</v>
      </c>
      <c r="R6057" t="s">
        <v>6157</v>
      </c>
      <c r="S6057" t="s">
        <v>229</v>
      </c>
      <c r="T6057" t="s">
        <v>6229</v>
      </c>
      <c r="U6057" t="s">
        <v>4369</v>
      </c>
      <c r="V6057">
        <v>42</v>
      </c>
      <c r="W6057">
        <v>42</v>
      </c>
      <c r="X6057" t="s">
        <v>1532</v>
      </c>
      <c r="Y6057" t="s">
        <v>6756</v>
      </c>
      <c r="Z6057" t="s">
        <v>5178</v>
      </c>
      <c r="AA6057" t="s">
        <v>245</v>
      </c>
      <c r="AB6057" t="s">
        <v>6157</v>
      </c>
      <c r="AC6057" t="s">
        <v>6157</v>
      </c>
      <c r="AD6057" t="s">
        <v>6758</v>
      </c>
      <c r="AE6057" t="s">
        <v>6901</v>
      </c>
      <c r="AF6057" t="s">
        <v>6898</v>
      </c>
      <c r="AG6057" t="s">
        <v>4010</v>
      </c>
      <c r="AH6057" t="s">
        <v>255</v>
      </c>
      <c r="AI6057" t="s">
        <v>6157</v>
      </c>
      <c r="AJ6057" t="s">
        <v>6461</v>
      </c>
      <c r="AK6057" t="s">
        <v>6044</v>
      </c>
      <c r="AL6057" t="s">
        <v>6037</v>
      </c>
      <c r="AM6057" t="s">
        <v>1435</v>
      </c>
      <c r="AN6057">
        <v>2016</v>
      </c>
      <c r="AO6057" s="29">
        <v>17</v>
      </c>
      <c r="AP6057">
        <v>-46.117012000000003</v>
      </c>
      <c r="AQ6057">
        <v>169.96525800000001</v>
      </c>
      <c r="AR6057" t="s">
        <v>289</v>
      </c>
      <c r="AS6057">
        <v>20</v>
      </c>
      <c r="AT6057" t="s">
        <v>6038</v>
      </c>
      <c r="AU6057" t="s">
        <v>274</v>
      </c>
      <c r="AV6057" t="s">
        <v>4353</v>
      </c>
      <c r="AW6057" t="s">
        <v>4353</v>
      </c>
      <c r="AX6057" t="s">
        <v>4353</v>
      </c>
      <c r="AY6057">
        <v>1860</v>
      </c>
      <c r="AZ6057">
        <v>1890</v>
      </c>
      <c r="BA6057" t="s">
        <v>7019</v>
      </c>
      <c r="BB6057" t="s">
        <v>4785</v>
      </c>
      <c r="BC6057" t="s">
        <v>6157</v>
      </c>
      <c r="BH6057" t="s">
        <v>295</v>
      </c>
      <c r="BI6057" t="s">
        <v>7282</v>
      </c>
      <c r="BJ6057" t="s">
        <v>6644</v>
      </c>
      <c r="BK6057" t="s">
        <v>6643</v>
      </c>
      <c r="BL6057" s="7">
        <v>2021</v>
      </c>
      <c r="BM6057"/>
      <c r="BN6057"/>
      <c r="BO6057"/>
      <c r="BP6057"/>
      <c r="BQ6057" t="s">
        <v>6040</v>
      </c>
      <c r="BR6057">
        <v>1</v>
      </c>
      <c r="BS6057" t="s">
        <v>6797</v>
      </c>
      <c r="BT6057" t="s">
        <v>6799</v>
      </c>
      <c r="BW6057">
        <v>-18.989999999999998</v>
      </c>
      <c r="BX6057">
        <v>0.1</v>
      </c>
      <c r="BY6057">
        <v>12.14</v>
      </c>
      <c r="BZ6057">
        <v>0.1</v>
      </c>
      <c r="CB6057">
        <v>3.3</v>
      </c>
      <c r="CC6057">
        <v>43.12</v>
      </c>
      <c r="CD6057">
        <v>15.01</v>
      </c>
    </row>
    <row r="6058" spans="1:82" ht="16" customHeight="1">
      <c r="A6058">
        <v>6057</v>
      </c>
      <c r="B6058" t="s">
        <v>7221</v>
      </c>
      <c r="C6058" s="2">
        <v>45024</v>
      </c>
      <c r="E6058" t="s">
        <v>6737</v>
      </c>
      <c r="F6058" t="s">
        <v>6716</v>
      </c>
      <c r="G6058" t="s">
        <v>1608</v>
      </c>
      <c r="H6058" t="s">
        <v>6157</v>
      </c>
      <c r="I6058" t="s">
        <v>4349</v>
      </c>
      <c r="J6058" t="s">
        <v>4350</v>
      </c>
      <c r="K6058" t="s">
        <v>4351</v>
      </c>
      <c r="L6058" t="s">
        <v>6157</v>
      </c>
      <c r="M6058" t="s">
        <v>1608</v>
      </c>
      <c r="N6058" t="s">
        <v>289</v>
      </c>
      <c r="O6058" t="s">
        <v>6157</v>
      </c>
      <c r="P6058" t="s">
        <v>6157</v>
      </c>
      <c r="Q6058" t="s">
        <v>3969</v>
      </c>
      <c r="R6058" t="s">
        <v>6157</v>
      </c>
      <c r="S6058" t="s">
        <v>229</v>
      </c>
      <c r="T6058" t="s">
        <v>6229</v>
      </c>
      <c r="U6058" t="s">
        <v>4369</v>
      </c>
      <c r="V6058">
        <v>42</v>
      </c>
      <c r="W6058">
        <v>42</v>
      </c>
      <c r="X6058" t="s">
        <v>1532</v>
      </c>
      <c r="Y6058" t="s">
        <v>6757</v>
      </c>
      <c r="Z6058" t="s">
        <v>5178</v>
      </c>
      <c r="AA6058" t="s">
        <v>245</v>
      </c>
      <c r="AB6058" t="s">
        <v>6157</v>
      </c>
      <c r="AC6058" t="s">
        <v>6157</v>
      </c>
      <c r="AD6058" t="s">
        <v>6758</v>
      </c>
      <c r="AE6058" t="s">
        <v>6901</v>
      </c>
      <c r="AF6058" t="s">
        <v>6898</v>
      </c>
      <c r="AG6058" t="s">
        <v>4010</v>
      </c>
      <c r="AH6058" t="s">
        <v>255</v>
      </c>
      <c r="AI6058" t="s">
        <v>6157</v>
      </c>
      <c r="AJ6058" t="s">
        <v>6461</v>
      </c>
      <c r="AK6058" t="s">
        <v>6044</v>
      </c>
      <c r="AL6058" t="s">
        <v>6037</v>
      </c>
      <c r="AM6058" t="s">
        <v>1435</v>
      </c>
      <c r="AN6058">
        <v>2016</v>
      </c>
      <c r="AO6058" s="29">
        <v>17</v>
      </c>
      <c r="AP6058">
        <v>-46.117012000000003</v>
      </c>
      <c r="AQ6058">
        <v>169.96525800000001</v>
      </c>
      <c r="AR6058" t="s">
        <v>289</v>
      </c>
      <c r="AS6058">
        <v>20</v>
      </c>
      <c r="AT6058" t="s">
        <v>6038</v>
      </c>
      <c r="AU6058" t="s">
        <v>274</v>
      </c>
      <c r="AV6058" t="s">
        <v>4353</v>
      </c>
      <c r="AW6058" t="s">
        <v>4353</v>
      </c>
      <c r="AX6058" t="s">
        <v>4353</v>
      </c>
      <c r="AY6058">
        <v>1860</v>
      </c>
      <c r="AZ6058">
        <v>1890</v>
      </c>
      <c r="BA6058" t="s">
        <v>7019</v>
      </c>
      <c r="BB6058" t="s">
        <v>4785</v>
      </c>
      <c r="BC6058" t="s">
        <v>6157</v>
      </c>
      <c r="BH6058" t="s">
        <v>295</v>
      </c>
      <c r="BI6058" t="s">
        <v>7282</v>
      </c>
      <c r="BJ6058" t="s">
        <v>6644</v>
      </c>
      <c r="BK6058" t="s">
        <v>6643</v>
      </c>
      <c r="BL6058" s="7">
        <v>2021</v>
      </c>
      <c r="BM6058"/>
      <c r="BN6058"/>
      <c r="BO6058"/>
      <c r="BP6058"/>
      <c r="BQ6058" t="s">
        <v>6040</v>
      </c>
      <c r="BR6058">
        <v>1</v>
      </c>
      <c r="BS6058" t="s">
        <v>6797</v>
      </c>
      <c r="BT6058" t="s">
        <v>6799</v>
      </c>
      <c r="BW6058">
        <v>-18.170000000000002</v>
      </c>
      <c r="BX6058">
        <v>0.1</v>
      </c>
      <c r="BY6058">
        <v>12.25</v>
      </c>
      <c r="BZ6058">
        <v>0.1</v>
      </c>
      <c r="CB6058">
        <v>3.4</v>
      </c>
      <c r="CC6058">
        <v>43.72</v>
      </c>
      <c r="CD6058">
        <v>15.14</v>
      </c>
    </row>
    <row r="6059" spans="1:82" ht="16" customHeight="1">
      <c r="A6059">
        <v>6058</v>
      </c>
      <c r="B6059" t="s">
        <v>7221</v>
      </c>
      <c r="C6059" s="2">
        <v>45024</v>
      </c>
      <c r="E6059" t="s">
        <v>6716</v>
      </c>
      <c r="F6059" t="s">
        <v>6716</v>
      </c>
      <c r="G6059" t="s">
        <v>1608</v>
      </c>
      <c r="H6059" t="s">
        <v>6157</v>
      </c>
      <c r="I6059" t="s">
        <v>4349</v>
      </c>
      <c r="J6059" t="s">
        <v>4350</v>
      </c>
      <c r="K6059" t="s">
        <v>4351</v>
      </c>
      <c r="L6059" t="s">
        <v>6157</v>
      </c>
      <c r="M6059" t="s">
        <v>1608</v>
      </c>
      <c r="N6059" t="s">
        <v>289</v>
      </c>
      <c r="O6059" t="s">
        <v>6157</v>
      </c>
      <c r="P6059" t="s">
        <v>6157</v>
      </c>
      <c r="Q6059" t="s">
        <v>3969</v>
      </c>
      <c r="R6059" t="s">
        <v>6157</v>
      </c>
      <c r="S6059" t="s">
        <v>229</v>
      </c>
      <c r="T6059" t="s">
        <v>6229</v>
      </c>
      <c r="U6059" t="s">
        <v>4369</v>
      </c>
      <c r="V6059">
        <v>42</v>
      </c>
      <c r="W6059">
        <v>42</v>
      </c>
      <c r="X6059" t="s">
        <v>6157</v>
      </c>
      <c r="Y6059" t="s">
        <v>6157</v>
      </c>
      <c r="Z6059" t="s">
        <v>5178</v>
      </c>
      <c r="AA6059" t="s">
        <v>1388</v>
      </c>
      <c r="AB6059" t="s">
        <v>1380</v>
      </c>
      <c r="AC6059" t="s">
        <v>4353</v>
      </c>
      <c r="AD6059" t="s">
        <v>6157</v>
      </c>
      <c r="AE6059" t="s">
        <v>6157</v>
      </c>
      <c r="AF6059" t="s">
        <v>6157</v>
      </c>
      <c r="AG6059" t="s">
        <v>6157</v>
      </c>
      <c r="AH6059" t="s">
        <v>6157</v>
      </c>
      <c r="AI6059" t="s">
        <v>6157</v>
      </c>
      <c r="AJ6059" t="s">
        <v>6457</v>
      </c>
      <c r="AK6059" t="s">
        <v>6044</v>
      </c>
      <c r="AL6059" t="s">
        <v>6037</v>
      </c>
      <c r="AM6059" t="s">
        <v>1435</v>
      </c>
      <c r="AN6059">
        <v>2016</v>
      </c>
      <c r="AO6059" s="29">
        <v>17</v>
      </c>
      <c r="AP6059">
        <v>-46.117012000000003</v>
      </c>
      <c r="AQ6059">
        <v>169.96525800000001</v>
      </c>
      <c r="AR6059" t="s">
        <v>289</v>
      </c>
      <c r="AS6059">
        <v>20</v>
      </c>
      <c r="AT6059" t="s">
        <v>6038</v>
      </c>
      <c r="AU6059" t="s">
        <v>274</v>
      </c>
      <c r="AV6059" t="s">
        <v>4353</v>
      </c>
      <c r="AW6059" t="s">
        <v>4353</v>
      </c>
      <c r="AX6059" t="s">
        <v>4353</v>
      </c>
      <c r="AY6059">
        <v>1860</v>
      </c>
      <c r="AZ6059">
        <v>1890</v>
      </c>
      <c r="BA6059" t="s">
        <v>7019</v>
      </c>
      <c r="BB6059" t="s">
        <v>4785</v>
      </c>
      <c r="BC6059" t="s">
        <v>6157</v>
      </c>
      <c r="BH6059" t="s">
        <v>295</v>
      </c>
      <c r="BI6059" t="s">
        <v>7282</v>
      </c>
      <c r="BJ6059" t="s">
        <v>6644</v>
      </c>
      <c r="BK6059" t="s">
        <v>6643</v>
      </c>
      <c r="BL6059" s="7">
        <v>2021</v>
      </c>
      <c r="BM6059"/>
      <c r="BN6059"/>
      <c r="BO6059"/>
      <c r="BP6059"/>
      <c r="BQ6059" t="s">
        <v>6040</v>
      </c>
      <c r="BR6059">
        <v>1</v>
      </c>
      <c r="BS6059" t="s">
        <v>6798</v>
      </c>
      <c r="BT6059" t="s">
        <v>6799</v>
      </c>
      <c r="BW6059">
        <v>-19.2</v>
      </c>
      <c r="BX6059">
        <v>0.1</v>
      </c>
      <c r="BY6059">
        <v>10.199999999999999</v>
      </c>
      <c r="BZ6059">
        <v>0.1</v>
      </c>
      <c r="CB6059">
        <v>3.3</v>
      </c>
      <c r="CC6059">
        <v>35.700000000000003</v>
      </c>
      <c r="CD6059">
        <v>12.5</v>
      </c>
    </row>
    <row r="6060" spans="1:82" ht="16" customHeight="1">
      <c r="A6060">
        <v>6059</v>
      </c>
      <c r="B6060" t="s">
        <v>7221</v>
      </c>
      <c r="C6060" s="2">
        <v>45024</v>
      </c>
      <c r="E6060" t="s">
        <v>6738</v>
      </c>
      <c r="F6060" t="s">
        <v>6716</v>
      </c>
      <c r="G6060" t="s">
        <v>1608</v>
      </c>
      <c r="H6060" t="s">
        <v>6157</v>
      </c>
      <c r="I6060" t="s">
        <v>4349</v>
      </c>
      <c r="J6060" t="s">
        <v>4350</v>
      </c>
      <c r="K6060" t="s">
        <v>4351</v>
      </c>
      <c r="L6060" t="s">
        <v>6157</v>
      </c>
      <c r="M6060" t="s">
        <v>1608</v>
      </c>
      <c r="N6060" t="s">
        <v>289</v>
      </c>
      <c r="O6060" t="s">
        <v>6157</v>
      </c>
      <c r="P6060" t="s">
        <v>6157</v>
      </c>
      <c r="Q6060" t="s">
        <v>3969</v>
      </c>
      <c r="R6060" t="s">
        <v>6157</v>
      </c>
      <c r="S6060" t="s">
        <v>229</v>
      </c>
      <c r="T6060" t="s">
        <v>6229</v>
      </c>
      <c r="U6060" t="s">
        <v>4369</v>
      </c>
      <c r="V6060">
        <v>42</v>
      </c>
      <c r="W6060">
        <v>42</v>
      </c>
      <c r="X6060" t="s">
        <v>1532</v>
      </c>
      <c r="Y6060" t="s">
        <v>6877</v>
      </c>
      <c r="Z6060" t="s">
        <v>5178</v>
      </c>
      <c r="AA6060" t="s">
        <v>6073</v>
      </c>
      <c r="AB6060" t="s">
        <v>6157</v>
      </c>
      <c r="AC6060" t="s">
        <v>6157</v>
      </c>
      <c r="AD6060" t="s">
        <v>6157</v>
      </c>
      <c r="AE6060" t="s">
        <v>6157</v>
      </c>
      <c r="AF6060" t="s">
        <v>6157</v>
      </c>
      <c r="AG6060" t="s">
        <v>6157</v>
      </c>
      <c r="AH6060" t="s">
        <v>6157</v>
      </c>
      <c r="AI6060" t="s">
        <v>6157</v>
      </c>
      <c r="AJ6060" t="s">
        <v>5463</v>
      </c>
      <c r="AK6060" t="s">
        <v>6044</v>
      </c>
      <c r="AL6060" t="s">
        <v>6037</v>
      </c>
      <c r="AM6060" t="s">
        <v>1435</v>
      </c>
      <c r="AN6060">
        <v>2016</v>
      </c>
      <c r="AO6060" s="29">
        <v>17</v>
      </c>
      <c r="AP6060">
        <v>-46.117012000000003</v>
      </c>
      <c r="AQ6060">
        <v>169.96525800000001</v>
      </c>
      <c r="AR6060" t="s">
        <v>289</v>
      </c>
      <c r="AS6060">
        <v>20</v>
      </c>
      <c r="AT6060" t="s">
        <v>6038</v>
      </c>
      <c r="AU6060" t="s">
        <v>274</v>
      </c>
      <c r="AV6060" t="s">
        <v>4353</v>
      </c>
      <c r="AW6060" t="s">
        <v>4353</v>
      </c>
      <c r="AX6060" t="s">
        <v>4353</v>
      </c>
      <c r="AY6060">
        <v>1860</v>
      </c>
      <c r="AZ6060">
        <v>1890</v>
      </c>
      <c r="BA6060" t="s">
        <v>7019</v>
      </c>
      <c r="BB6060" t="s">
        <v>4785</v>
      </c>
      <c r="BC6060" t="s">
        <v>6157</v>
      </c>
      <c r="BH6060" t="s">
        <v>295</v>
      </c>
      <c r="BI6060" t="s">
        <v>7282</v>
      </c>
      <c r="BJ6060" t="s">
        <v>6644</v>
      </c>
      <c r="BK6060" t="s">
        <v>6643</v>
      </c>
      <c r="BL6060" s="7">
        <v>2021</v>
      </c>
      <c r="BM6060"/>
      <c r="BN6060"/>
      <c r="BO6060"/>
      <c r="BP6060"/>
      <c r="BQ6060" t="s">
        <v>6040</v>
      </c>
      <c r="BR6060">
        <v>1</v>
      </c>
      <c r="BS6060" t="s">
        <v>7277</v>
      </c>
      <c r="BT6060" t="s">
        <v>6799</v>
      </c>
      <c r="BW6060">
        <v>-19.3</v>
      </c>
      <c r="BX6060">
        <v>0.1</v>
      </c>
      <c r="BY6060">
        <v>10.5</v>
      </c>
      <c r="BZ6060">
        <v>0.1</v>
      </c>
      <c r="CB6060">
        <v>3.9</v>
      </c>
      <c r="CC6060">
        <v>40.19</v>
      </c>
      <c r="CD6060">
        <v>12.07</v>
      </c>
    </row>
    <row r="6061" spans="1:82" ht="16" customHeight="1">
      <c r="A6061">
        <v>6060</v>
      </c>
      <c r="B6061" t="s">
        <v>7221</v>
      </c>
      <c r="C6061" s="2">
        <v>45024</v>
      </c>
      <c r="E6061" t="s">
        <v>6739</v>
      </c>
      <c r="F6061" t="s">
        <v>6716</v>
      </c>
      <c r="G6061" t="s">
        <v>1608</v>
      </c>
      <c r="H6061" t="s">
        <v>6157</v>
      </c>
      <c r="I6061" t="s">
        <v>4349</v>
      </c>
      <c r="J6061" t="s">
        <v>4350</v>
      </c>
      <c r="K6061" t="s">
        <v>4351</v>
      </c>
      <c r="L6061" t="s">
        <v>6157</v>
      </c>
      <c r="M6061" t="s">
        <v>1608</v>
      </c>
      <c r="N6061" t="s">
        <v>289</v>
      </c>
      <c r="O6061" t="s">
        <v>6157</v>
      </c>
      <c r="P6061" t="s">
        <v>6157</v>
      </c>
      <c r="Q6061" t="s">
        <v>3969</v>
      </c>
      <c r="R6061" t="s">
        <v>6157</v>
      </c>
      <c r="S6061" t="s">
        <v>229</v>
      </c>
      <c r="T6061" t="s">
        <v>6229</v>
      </c>
      <c r="U6061" t="s">
        <v>4369</v>
      </c>
      <c r="V6061">
        <v>42</v>
      </c>
      <c r="W6061">
        <v>42</v>
      </c>
      <c r="X6061" t="s">
        <v>1532</v>
      </c>
      <c r="Y6061" t="s">
        <v>6878</v>
      </c>
      <c r="Z6061" t="s">
        <v>5178</v>
      </c>
      <c r="AA6061" t="s">
        <v>6073</v>
      </c>
      <c r="AB6061" t="s">
        <v>6157</v>
      </c>
      <c r="AC6061" t="s">
        <v>6157</v>
      </c>
      <c r="AD6061" t="s">
        <v>6157</v>
      </c>
      <c r="AE6061" t="s">
        <v>6157</v>
      </c>
      <c r="AF6061" t="s">
        <v>6157</v>
      </c>
      <c r="AG6061" t="s">
        <v>6157</v>
      </c>
      <c r="AH6061" t="s">
        <v>6157</v>
      </c>
      <c r="AI6061" t="s">
        <v>6157</v>
      </c>
      <c r="AJ6061" t="s">
        <v>5463</v>
      </c>
      <c r="AK6061" t="s">
        <v>6044</v>
      </c>
      <c r="AL6061" t="s">
        <v>6037</v>
      </c>
      <c r="AM6061" t="s">
        <v>1435</v>
      </c>
      <c r="AN6061">
        <v>2016</v>
      </c>
      <c r="AO6061" s="29">
        <v>17</v>
      </c>
      <c r="AP6061">
        <v>-46.117012000000003</v>
      </c>
      <c r="AQ6061">
        <v>169.96525800000001</v>
      </c>
      <c r="AR6061" t="s">
        <v>289</v>
      </c>
      <c r="AS6061">
        <v>20</v>
      </c>
      <c r="AT6061" t="s">
        <v>6038</v>
      </c>
      <c r="AU6061" t="s">
        <v>274</v>
      </c>
      <c r="AV6061" t="s">
        <v>4353</v>
      </c>
      <c r="AW6061" t="s">
        <v>4353</v>
      </c>
      <c r="AX6061" t="s">
        <v>4353</v>
      </c>
      <c r="AY6061">
        <v>1860</v>
      </c>
      <c r="AZ6061">
        <v>1890</v>
      </c>
      <c r="BA6061" t="s">
        <v>7019</v>
      </c>
      <c r="BB6061" t="s">
        <v>4785</v>
      </c>
      <c r="BC6061" t="s">
        <v>6157</v>
      </c>
      <c r="BH6061" t="s">
        <v>295</v>
      </c>
      <c r="BI6061" t="s">
        <v>7282</v>
      </c>
      <c r="BJ6061" t="s">
        <v>6644</v>
      </c>
      <c r="BK6061" t="s">
        <v>6643</v>
      </c>
      <c r="BL6061" s="7">
        <v>2021</v>
      </c>
      <c r="BM6061"/>
      <c r="BN6061"/>
      <c r="BO6061"/>
      <c r="BP6061"/>
      <c r="BQ6061" t="s">
        <v>6040</v>
      </c>
      <c r="BR6061">
        <v>1</v>
      </c>
      <c r="BS6061" t="s">
        <v>7277</v>
      </c>
      <c r="BT6061" t="s">
        <v>6799</v>
      </c>
      <c r="BW6061">
        <v>-19.2</v>
      </c>
      <c r="BX6061">
        <v>0.1</v>
      </c>
      <c r="BY6061">
        <v>10.7</v>
      </c>
      <c r="BZ6061">
        <v>0.1</v>
      </c>
      <c r="CB6061">
        <v>3.8</v>
      </c>
      <c r="CC6061">
        <v>40.01</v>
      </c>
      <c r="CD6061">
        <v>12.41</v>
      </c>
    </row>
    <row r="6062" spans="1:82" ht="16" customHeight="1">
      <c r="A6062">
        <v>6061</v>
      </c>
      <c r="B6062" t="s">
        <v>7221</v>
      </c>
      <c r="C6062" s="2">
        <v>45024</v>
      </c>
      <c r="E6062" t="s">
        <v>6740</v>
      </c>
      <c r="F6062" t="s">
        <v>6716</v>
      </c>
      <c r="G6062" t="s">
        <v>1608</v>
      </c>
      <c r="H6062" t="s">
        <v>6157</v>
      </c>
      <c r="I6062" t="s">
        <v>4349</v>
      </c>
      <c r="J6062" t="s">
        <v>4350</v>
      </c>
      <c r="K6062" t="s">
        <v>4351</v>
      </c>
      <c r="L6062" t="s">
        <v>6157</v>
      </c>
      <c r="M6062" t="s">
        <v>1608</v>
      </c>
      <c r="N6062" t="s">
        <v>289</v>
      </c>
      <c r="O6062" t="s">
        <v>6157</v>
      </c>
      <c r="P6062" t="s">
        <v>6157</v>
      </c>
      <c r="Q6062" t="s">
        <v>3969</v>
      </c>
      <c r="R6062" t="s">
        <v>6157</v>
      </c>
      <c r="S6062" t="s">
        <v>229</v>
      </c>
      <c r="T6062" t="s">
        <v>6229</v>
      </c>
      <c r="U6062" t="s">
        <v>4369</v>
      </c>
      <c r="V6062">
        <v>42</v>
      </c>
      <c r="W6062">
        <v>42</v>
      </c>
      <c r="X6062" t="s">
        <v>1532</v>
      </c>
      <c r="Y6062" t="s">
        <v>6879</v>
      </c>
      <c r="Z6062" t="s">
        <v>5178</v>
      </c>
      <c r="AA6062" t="s">
        <v>6073</v>
      </c>
      <c r="AB6062" t="s">
        <v>6157</v>
      </c>
      <c r="AC6062" t="s">
        <v>6157</v>
      </c>
      <c r="AD6062" t="s">
        <v>6157</v>
      </c>
      <c r="AE6062" t="s">
        <v>6157</v>
      </c>
      <c r="AF6062" t="s">
        <v>6157</v>
      </c>
      <c r="AG6062" t="s">
        <v>6157</v>
      </c>
      <c r="AH6062" t="s">
        <v>6157</v>
      </c>
      <c r="AI6062" t="s">
        <v>6157</v>
      </c>
      <c r="AJ6062" t="s">
        <v>5463</v>
      </c>
      <c r="AK6062" t="s">
        <v>6044</v>
      </c>
      <c r="AL6062" t="s">
        <v>6037</v>
      </c>
      <c r="AM6062" t="s">
        <v>1435</v>
      </c>
      <c r="AN6062">
        <v>2016</v>
      </c>
      <c r="AO6062" s="29">
        <v>17</v>
      </c>
      <c r="AP6062">
        <v>-46.117012000000003</v>
      </c>
      <c r="AQ6062">
        <v>169.96525800000001</v>
      </c>
      <c r="AR6062" t="s">
        <v>289</v>
      </c>
      <c r="AS6062">
        <v>20</v>
      </c>
      <c r="AT6062" t="s">
        <v>6038</v>
      </c>
      <c r="AU6062" t="s">
        <v>274</v>
      </c>
      <c r="AV6062" t="s">
        <v>4353</v>
      </c>
      <c r="AW6062" t="s">
        <v>4353</v>
      </c>
      <c r="AX6062" t="s">
        <v>4353</v>
      </c>
      <c r="AY6062">
        <v>1860</v>
      </c>
      <c r="AZ6062">
        <v>1890</v>
      </c>
      <c r="BA6062" t="s">
        <v>7019</v>
      </c>
      <c r="BB6062" t="s">
        <v>4785</v>
      </c>
      <c r="BC6062" t="s">
        <v>6157</v>
      </c>
      <c r="BH6062" t="s">
        <v>295</v>
      </c>
      <c r="BI6062" t="s">
        <v>7282</v>
      </c>
      <c r="BJ6062" t="s">
        <v>6644</v>
      </c>
      <c r="BK6062" t="s">
        <v>6643</v>
      </c>
      <c r="BL6062" s="7">
        <v>2021</v>
      </c>
      <c r="BM6062"/>
      <c r="BN6062"/>
      <c r="BO6062"/>
      <c r="BP6062"/>
      <c r="BQ6062" t="s">
        <v>6040</v>
      </c>
      <c r="BR6062">
        <v>1</v>
      </c>
      <c r="BS6062" t="s">
        <v>7277</v>
      </c>
      <c r="BT6062" t="s">
        <v>6799</v>
      </c>
      <c r="BW6062">
        <v>-19</v>
      </c>
      <c r="BX6062">
        <v>0.1</v>
      </c>
      <c r="BY6062">
        <v>10.7</v>
      </c>
      <c r="BZ6062">
        <v>0.1</v>
      </c>
      <c r="CB6062">
        <v>3.6</v>
      </c>
      <c r="CC6062">
        <v>42.2</v>
      </c>
      <c r="CD6062">
        <v>13.57</v>
      </c>
    </row>
    <row r="6063" spans="1:82" ht="16" customHeight="1">
      <c r="A6063">
        <v>6062</v>
      </c>
      <c r="B6063" t="s">
        <v>7221</v>
      </c>
      <c r="C6063" s="2">
        <v>45024</v>
      </c>
      <c r="E6063" t="s">
        <v>6741</v>
      </c>
      <c r="F6063" t="s">
        <v>6716</v>
      </c>
      <c r="G6063" t="s">
        <v>1608</v>
      </c>
      <c r="H6063" t="s">
        <v>6157</v>
      </c>
      <c r="I6063" t="s">
        <v>4349</v>
      </c>
      <c r="J6063" t="s">
        <v>4350</v>
      </c>
      <c r="K6063" t="s">
        <v>4351</v>
      </c>
      <c r="L6063" t="s">
        <v>6157</v>
      </c>
      <c r="M6063" t="s">
        <v>1608</v>
      </c>
      <c r="N6063" t="s">
        <v>289</v>
      </c>
      <c r="O6063" t="s">
        <v>6157</v>
      </c>
      <c r="P6063" t="s">
        <v>6157</v>
      </c>
      <c r="Q6063" t="s">
        <v>3969</v>
      </c>
      <c r="R6063" t="s">
        <v>6157</v>
      </c>
      <c r="S6063" t="s">
        <v>229</v>
      </c>
      <c r="T6063" t="s">
        <v>6229</v>
      </c>
      <c r="U6063" t="s">
        <v>4369</v>
      </c>
      <c r="V6063">
        <v>42</v>
      </c>
      <c r="W6063">
        <v>42</v>
      </c>
      <c r="X6063" t="s">
        <v>1532</v>
      </c>
      <c r="Y6063" t="s">
        <v>6880</v>
      </c>
      <c r="Z6063" t="s">
        <v>5178</v>
      </c>
      <c r="AA6063" t="s">
        <v>6073</v>
      </c>
      <c r="AB6063" t="s">
        <v>6157</v>
      </c>
      <c r="AC6063" t="s">
        <v>6157</v>
      </c>
      <c r="AD6063" t="s">
        <v>6157</v>
      </c>
      <c r="AE6063" t="s">
        <v>6157</v>
      </c>
      <c r="AF6063" t="s">
        <v>6157</v>
      </c>
      <c r="AG6063" t="s">
        <v>6157</v>
      </c>
      <c r="AH6063" t="s">
        <v>6157</v>
      </c>
      <c r="AI6063" t="s">
        <v>6157</v>
      </c>
      <c r="AJ6063" t="s">
        <v>5463</v>
      </c>
      <c r="AK6063" t="s">
        <v>6044</v>
      </c>
      <c r="AL6063" t="s">
        <v>6037</v>
      </c>
      <c r="AM6063" t="s">
        <v>1435</v>
      </c>
      <c r="AN6063">
        <v>2016</v>
      </c>
      <c r="AO6063" s="29">
        <v>17</v>
      </c>
      <c r="AP6063">
        <v>-46.117012000000003</v>
      </c>
      <c r="AQ6063">
        <v>169.96525800000001</v>
      </c>
      <c r="AR6063" t="s">
        <v>289</v>
      </c>
      <c r="AS6063">
        <v>20</v>
      </c>
      <c r="AT6063" t="s">
        <v>6038</v>
      </c>
      <c r="AU6063" t="s">
        <v>274</v>
      </c>
      <c r="AV6063" t="s">
        <v>4353</v>
      </c>
      <c r="AW6063" t="s">
        <v>4353</v>
      </c>
      <c r="AX6063" t="s">
        <v>4353</v>
      </c>
      <c r="AY6063">
        <v>1860</v>
      </c>
      <c r="AZ6063">
        <v>1890</v>
      </c>
      <c r="BA6063" t="s">
        <v>7019</v>
      </c>
      <c r="BB6063" t="s">
        <v>4785</v>
      </c>
      <c r="BC6063" t="s">
        <v>6157</v>
      </c>
      <c r="BH6063" t="s">
        <v>295</v>
      </c>
      <c r="BI6063" t="s">
        <v>7282</v>
      </c>
      <c r="BJ6063" t="s">
        <v>6644</v>
      </c>
      <c r="BK6063" t="s">
        <v>6643</v>
      </c>
      <c r="BL6063" s="7">
        <v>2021</v>
      </c>
      <c r="BM6063"/>
      <c r="BN6063"/>
      <c r="BO6063"/>
      <c r="BP6063"/>
      <c r="BQ6063" t="s">
        <v>6040</v>
      </c>
      <c r="BR6063">
        <v>1</v>
      </c>
      <c r="BS6063" t="s">
        <v>7277</v>
      </c>
      <c r="BT6063" t="s">
        <v>6799</v>
      </c>
      <c r="BW6063">
        <v>-19</v>
      </c>
      <c r="BX6063">
        <v>0.1</v>
      </c>
      <c r="BY6063">
        <v>10.7</v>
      </c>
      <c r="BZ6063">
        <v>0.1</v>
      </c>
      <c r="CB6063">
        <v>3.6</v>
      </c>
      <c r="CC6063">
        <v>41.89</v>
      </c>
      <c r="CD6063">
        <v>13.49</v>
      </c>
    </row>
    <row r="6064" spans="1:82" ht="16" customHeight="1">
      <c r="A6064">
        <v>6063</v>
      </c>
      <c r="B6064" t="s">
        <v>7221</v>
      </c>
      <c r="C6064" s="2">
        <v>45024</v>
      </c>
      <c r="E6064" t="s">
        <v>6759</v>
      </c>
      <c r="F6064" t="s">
        <v>6759</v>
      </c>
      <c r="G6064" t="s">
        <v>1608</v>
      </c>
      <c r="H6064" t="s">
        <v>6157</v>
      </c>
      <c r="I6064" t="s">
        <v>4349</v>
      </c>
      <c r="J6064" t="s">
        <v>4350</v>
      </c>
      <c r="K6064" t="s">
        <v>4351</v>
      </c>
      <c r="L6064" t="s">
        <v>6157</v>
      </c>
      <c r="M6064" t="s">
        <v>1608</v>
      </c>
      <c r="N6064" t="s">
        <v>289</v>
      </c>
      <c r="O6064" t="s">
        <v>6157</v>
      </c>
      <c r="P6064" t="s">
        <v>6157</v>
      </c>
      <c r="Q6064" t="s">
        <v>3969</v>
      </c>
      <c r="R6064" t="s">
        <v>6157</v>
      </c>
      <c r="S6064" t="s">
        <v>230</v>
      </c>
      <c r="T6064" t="s">
        <v>241</v>
      </c>
      <c r="U6064" t="s">
        <v>233</v>
      </c>
      <c r="V6064">
        <v>18</v>
      </c>
      <c r="W6064">
        <v>80</v>
      </c>
      <c r="X6064" t="s">
        <v>6157</v>
      </c>
      <c r="Y6064" t="s">
        <v>6157</v>
      </c>
      <c r="Z6064" t="s">
        <v>5178</v>
      </c>
      <c r="AA6064" t="s">
        <v>1388</v>
      </c>
      <c r="AB6064" t="s">
        <v>250</v>
      </c>
      <c r="AC6064" t="s">
        <v>4353</v>
      </c>
      <c r="AD6064" t="s">
        <v>6157</v>
      </c>
      <c r="AE6064" t="s">
        <v>6157</v>
      </c>
      <c r="AF6064" t="s">
        <v>6157</v>
      </c>
      <c r="AG6064" t="s">
        <v>6157</v>
      </c>
      <c r="AH6064" t="s">
        <v>6157</v>
      </c>
      <c r="AI6064" t="s">
        <v>6157</v>
      </c>
      <c r="AJ6064" t="s">
        <v>6457</v>
      </c>
      <c r="AK6064" t="s">
        <v>6044</v>
      </c>
      <c r="AL6064" t="s">
        <v>6037</v>
      </c>
      <c r="AM6064" t="s">
        <v>1435</v>
      </c>
      <c r="AN6064">
        <v>2016</v>
      </c>
      <c r="AO6064" s="29">
        <v>17</v>
      </c>
      <c r="AP6064">
        <v>-46.117012000000003</v>
      </c>
      <c r="AQ6064">
        <v>169.96525800000001</v>
      </c>
      <c r="AR6064" t="s">
        <v>289</v>
      </c>
      <c r="AS6064">
        <v>20</v>
      </c>
      <c r="AT6064" t="s">
        <v>6038</v>
      </c>
      <c r="AU6064" t="s">
        <v>274</v>
      </c>
      <c r="AV6064" t="s">
        <v>4353</v>
      </c>
      <c r="AW6064" t="s">
        <v>4353</v>
      </c>
      <c r="AX6064" t="s">
        <v>4353</v>
      </c>
      <c r="AY6064">
        <v>1860</v>
      </c>
      <c r="AZ6064">
        <v>1890</v>
      </c>
      <c r="BA6064" t="s">
        <v>7019</v>
      </c>
      <c r="BB6064" t="s">
        <v>4785</v>
      </c>
      <c r="BC6064" t="s">
        <v>6157</v>
      </c>
      <c r="BH6064" t="s">
        <v>295</v>
      </c>
      <c r="BI6064" t="s">
        <v>7282</v>
      </c>
      <c r="BJ6064" t="s">
        <v>6644</v>
      </c>
      <c r="BK6064" t="s">
        <v>6643</v>
      </c>
      <c r="BL6064" s="7">
        <v>2021</v>
      </c>
      <c r="BM6064"/>
      <c r="BN6064"/>
      <c r="BO6064"/>
      <c r="BP6064"/>
      <c r="BQ6064" t="s">
        <v>6040</v>
      </c>
      <c r="BR6064">
        <v>1</v>
      </c>
      <c r="BS6064" t="s">
        <v>6798</v>
      </c>
      <c r="BT6064" t="s">
        <v>6799</v>
      </c>
      <c r="BW6064">
        <v>-20.100000000000001</v>
      </c>
      <c r="BX6064">
        <v>0.1</v>
      </c>
      <c r="BY6064">
        <v>9.9</v>
      </c>
      <c r="BZ6064">
        <v>0.1</v>
      </c>
      <c r="CB6064">
        <v>3.2</v>
      </c>
      <c r="CC6064">
        <v>41.2</v>
      </c>
      <c r="CD6064">
        <v>15</v>
      </c>
    </row>
    <row r="6065" spans="1:82" ht="16" customHeight="1">
      <c r="A6065">
        <v>6064</v>
      </c>
      <c r="B6065" t="s">
        <v>7221</v>
      </c>
      <c r="C6065" s="2">
        <v>45024</v>
      </c>
      <c r="E6065" t="s">
        <v>6760</v>
      </c>
      <c r="F6065" t="s">
        <v>6759</v>
      </c>
      <c r="G6065" t="s">
        <v>1608</v>
      </c>
      <c r="H6065" t="s">
        <v>6157</v>
      </c>
      <c r="I6065" t="s">
        <v>4349</v>
      </c>
      <c r="J6065" t="s">
        <v>4350</v>
      </c>
      <c r="K6065" t="s">
        <v>4351</v>
      </c>
      <c r="L6065" t="s">
        <v>6157</v>
      </c>
      <c r="M6065" t="s">
        <v>1608</v>
      </c>
      <c r="N6065" t="s">
        <v>289</v>
      </c>
      <c r="O6065" t="s">
        <v>6157</v>
      </c>
      <c r="P6065" t="s">
        <v>6157</v>
      </c>
      <c r="Q6065" t="s">
        <v>3969</v>
      </c>
      <c r="R6065" t="s">
        <v>6157</v>
      </c>
      <c r="S6065" t="s">
        <v>230</v>
      </c>
      <c r="T6065" t="s">
        <v>241</v>
      </c>
      <c r="U6065" t="s">
        <v>233</v>
      </c>
      <c r="V6065">
        <v>18</v>
      </c>
      <c r="W6065">
        <v>80</v>
      </c>
      <c r="X6065" t="s">
        <v>1532</v>
      </c>
      <c r="Y6065" t="s">
        <v>6877</v>
      </c>
      <c r="Z6065" t="s">
        <v>5178</v>
      </c>
      <c r="AA6065" t="s">
        <v>6073</v>
      </c>
      <c r="AB6065" t="s">
        <v>6157</v>
      </c>
      <c r="AC6065" t="s">
        <v>6157</v>
      </c>
      <c r="AD6065" t="s">
        <v>6157</v>
      </c>
      <c r="AE6065" t="s">
        <v>6157</v>
      </c>
      <c r="AF6065" t="s">
        <v>6157</v>
      </c>
      <c r="AG6065" t="s">
        <v>6157</v>
      </c>
      <c r="AH6065" t="s">
        <v>6157</v>
      </c>
      <c r="AI6065" t="s">
        <v>6157</v>
      </c>
      <c r="AJ6065" t="s">
        <v>5463</v>
      </c>
      <c r="AK6065" t="s">
        <v>6044</v>
      </c>
      <c r="AL6065" t="s">
        <v>6037</v>
      </c>
      <c r="AM6065" t="s">
        <v>1435</v>
      </c>
      <c r="AN6065">
        <v>2016</v>
      </c>
      <c r="AO6065" s="29">
        <v>17</v>
      </c>
      <c r="AP6065">
        <v>-46.117012000000003</v>
      </c>
      <c r="AQ6065">
        <v>169.96525800000001</v>
      </c>
      <c r="AR6065" t="s">
        <v>289</v>
      </c>
      <c r="AS6065">
        <v>20</v>
      </c>
      <c r="AT6065" t="s">
        <v>6038</v>
      </c>
      <c r="AU6065" t="s">
        <v>274</v>
      </c>
      <c r="AV6065" t="s">
        <v>4353</v>
      </c>
      <c r="AW6065" t="s">
        <v>4353</v>
      </c>
      <c r="AX6065" t="s">
        <v>4353</v>
      </c>
      <c r="AY6065">
        <v>1860</v>
      </c>
      <c r="AZ6065">
        <v>1890</v>
      </c>
      <c r="BA6065" t="s">
        <v>7019</v>
      </c>
      <c r="BB6065" t="s">
        <v>4785</v>
      </c>
      <c r="BC6065" t="s">
        <v>6157</v>
      </c>
      <c r="BH6065" t="s">
        <v>295</v>
      </c>
      <c r="BI6065" t="s">
        <v>7282</v>
      </c>
      <c r="BJ6065" t="s">
        <v>6644</v>
      </c>
      <c r="BK6065" t="s">
        <v>6643</v>
      </c>
      <c r="BL6065" s="7">
        <v>2021</v>
      </c>
      <c r="BM6065"/>
      <c r="BN6065"/>
      <c r="BO6065"/>
      <c r="BP6065"/>
      <c r="BQ6065" t="s">
        <v>6040</v>
      </c>
      <c r="BR6065">
        <v>1</v>
      </c>
      <c r="BS6065" t="s">
        <v>7277</v>
      </c>
      <c r="BT6065" t="s">
        <v>6799</v>
      </c>
      <c r="BW6065">
        <v>-18.100000000000001</v>
      </c>
      <c r="BX6065">
        <v>0.1</v>
      </c>
      <c r="BY6065">
        <v>11.7</v>
      </c>
      <c r="BZ6065">
        <v>0.1</v>
      </c>
      <c r="CB6065">
        <v>3.5</v>
      </c>
      <c r="CC6065">
        <v>41.89</v>
      </c>
      <c r="CD6065">
        <v>13.84</v>
      </c>
    </row>
    <row r="6066" spans="1:82" ht="16" customHeight="1">
      <c r="A6066">
        <v>6065</v>
      </c>
      <c r="B6066" t="s">
        <v>7221</v>
      </c>
      <c r="C6066" s="2">
        <v>45024</v>
      </c>
      <c r="E6066" t="s">
        <v>6761</v>
      </c>
      <c r="F6066" t="s">
        <v>6759</v>
      </c>
      <c r="G6066" t="s">
        <v>1608</v>
      </c>
      <c r="H6066" t="s">
        <v>6157</v>
      </c>
      <c r="I6066" t="s">
        <v>4349</v>
      </c>
      <c r="J6066" t="s">
        <v>4350</v>
      </c>
      <c r="K6066" t="s">
        <v>4351</v>
      </c>
      <c r="L6066" t="s">
        <v>6157</v>
      </c>
      <c r="M6066" t="s">
        <v>1608</v>
      </c>
      <c r="N6066" t="s">
        <v>289</v>
      </c>
      <c r="O6066" t="s">
        <v>6157</v>
      </c>
      <c r="P6066" t="s">
        <v>6157</v>
      </c>
      <c r="Q6066" t="s">
        <v>3969</v>
      </c>
      <c r="R6066" t="s">
        <v>6157</v>
      </c>
      <c r="S6066" t="s">
        <v>230</v>
      </c>
      <c r="T6066" t="s">
        <v>241</v>
      </c>
      <c r="U6066" t="s">
        <v>233</v>
      </c>
      <c r="V6066">
        <v>18</v>
      </c>
      <c r="W6066">
        <v>80</v>
      </c>
      <c r="X6066" t="s">
        <v>1532</v>
      </c>
      <c r="Y6066" t="s">
        <v>6878</v>
      </c>
      <c r="Z6066" t="s">
        <v>5178</v>
      </c>
      <c r="AA6066" t="s">
        <v>6073</v>
      </c>
      <c r="AB6066" t="s">
        <v>6157</v>
      </c>
      <c r="AC6066" t="s">
        <v>6157</v>
      </c>
      <c r="AD6066" t="s">
        <v>6157</v>
      </c>
      <c r="AE6066" t="s">
        <v>6157</v>
      </c>
      <c r="AF6066" t="s">
        <v>6157</v>
      </c>
      <c r="AG6066" t="s">
        <v>6157</v>
      </c>
      <c r="AH6066" t="s">
        <v>6157</v>
      </c>
      <c r="AI6066" t="s">
        <v>6157</v>
      </c>
      <c r="AJ6066" t="s">
        <v>5463</v>
      </c>
      <c r="AK6066" t="s">
        <v>6044</v>
      </c>
      <c r="AL6066" t="s">
        <v>6037</v>
      </c>
      <c r="AM6066" t="s">
        <v>1435</v>
      </c>
      <c r="AN6066">
        <v>2016</v>
      </c>
      <c r="AO6066" s="29">
        <v>17</v>
      </c>
      <c r="AP6066">
        <v>-46.117012000000003</v>
      </c>
      <c r="AQ6066">
        <v>169.96525800000001</v>
      </c>
      <c r="AR6066" t="s">
        <v>289</v>
      </c>
      <c r="AS6066">
        <v>20</v>
      </c>
      <c r="AT6066" t="s">
        <v>6038</v>
      </c>
      <c r="AU6066" t="s">
        <v>274</v>
      </c>
      <c r="AV6066" t="s">
        <v>4353</v>
      </c>
      <c r="AW6066" t="s">
        <v>4353</v>
      </c>
      <c r="AX6066" t="s">
        <v>4353</v>
      </c>
      <c r="AY6066">
        <v>1860</v>
      </c>
      <c r="AZ6066">
        <v>1890</v>
      </c>
      <c r="BA6066" t="s">
        <v>7019</v>
      </c>
      <c r="BB6066" t="s">
        <v>4785</v>
      </c>
      <c r="BC6066" t="s">
        <v>6157</v>
      </c>
      <c r="BH6066" t="s">
        <v>295</v>
      </c>
      <c r="BI6066" t="s">
        <v>7282</v>
      </c>
      <c r="BJ6066" t="s">
        <v>6644</v>
      </c>
      <c r="BK6066" t="s">
        <v>6643</v>
      </c>
      <c r="BL6066" s="7">
        <v>2021</v>
      </c>
      <c r="BM6066"/>
      <c r="BN6066"/>
      <c r="BO6066"/>
      <c r="BP6066"/>
      <c r="BQ6066" t="s">
        <v>6040</v>
      </c>
      <c r="BR6066">
        <v>1</v>
      </c>
      <c r="BS6066" t="s">
        <v>7277</v>
      </c>
      <c r="BT6066" t="s">
        <v>6799</v>
      </c>
      <c r="BW6066">
        <v>-17.600000000000001</v>
      </c>
      <c r="BX6066">
        <v>0.1</v>
      </c>
      <c r="BY6066">
        <v>11.3</v>
      </c>
      <c r="BZ6066">
        <v>0.1</v>
      </c>
      <c r="CB6066">
        <v>3.6</v>
      </c>
      <c r="CC6066">
        <v>33.840000000000003</v>
      </c>
      <c r="CD6066">
        <v>11.01</v>
      </c>
    </row>
    <row r="6067" spans="1:82" ht="16" customHeight="1">
      <c r="A6067">
        <v>6066</v>
      </c>
      <c r="B6067" t="s">
        <v>7221</v>
      </c>
      <c r="C6067" s="2">
        <v>45024</v>
      </c>
      <c r="E6067" t="s">
        <v>6762</v>
      </c>
      <c r="F6067" t="s">
        <v>6759</v>
      </c>
      <c r="G6067" t="s">
        <v>1608</v>
      </c>
      <c r="H6067" t="s">
        <v>6157</v>
      </c>
      <c r="I6067" t="s">
        <v>4349</v>
      </c>
      <c r="J6067" t="s">
        <v>4350</v>
      </c>
      <c r="K6067" t="s">
        <v>4351</v>
      </c>
      <c r="L6067" t="s">
        <v>6157</v>
      </c>
      <c r="M6067" t="s">
        <v>1608</v>
      </c>
      <c r="N6067" t="s">
        <v>289</v>
      </c>
      <c r="O6067" t="s">
        <v>6157</v>
      </c>
      <c r="P6067" t="s">
        <v>6157</v>
      </c>
      <c r="Q6067" t="s">
        <v>3969</v>
      </c>
      <c r="R6067" t="s">
        <v>6157</v>
      </c>
      <c r="S6067" t="s">
        <v>230</v>
      </c>
      <c r="T6067" t="s">
        <v>241</v>
      </c>
      <c r="U6067" t="s">
        <v>233</v>
      </c>
      <c r="V6067">
        <v>18</v>
      </c>
      <c r="W6067">
        <v>80</v>
      </c>
      <c r="X6067" t="s">
        <v>1532</v>
      </c>
      <c r="Y6067" t="s">
        <v>6879</v>
      </c>
      <c r="Z6067" t="s">
        <v>5178</v>
      </c>
      <c r="AA6067" t="s">
        <v>6073</v>
      </c>
      <c r="AB6067" t="s">
        <v>6157</v>
      </c>
      <c r="AC6067" t="s">
        <v>6157</v>
      </c>
      <c r="AD6067" t="s">
        <v>6157</v>
      </c>
      <c r="AE6067" t="s">
        <v>6157</v>
      </c>
      <c r="AF6067" t="s">
        <v>6157</v>
      </c>
      <c r="AG6067" t="s">
        <v>6157</v>
      </c>
      <c r="AH6067" t="s">
        <v>6157</v>
      </c>
      <c r="AI6067" t="s">
        <v>6157</v>
      </c>
      <c r="AJ6067" t="s">
        <v>5463</v>
      </c>
      <c r="AK6067" t="s">
        <v>6044</v>
      </c>
      <c r="AL6067" t="s">
        <v>6037</v>
      </c>
      <c r="AM6067" t="s">
        <v>1435</v>
      </c>
      <c r="AN6067">
        <v>2016</v>
      </c>
      <c r="AO6067" s="29">
        <v>17</v>
      </c>
      <c r="AP6067">
        <v>-46.117012000000003</v>
      </c>
      <c r="AQ6067">
        <v>169.96525800000001</v>
      </c>
      <c r="AR6067" t="s">
        <v>289</v>
      </c>
      <c r="AS6067">
        <v>20</v>
      </c>
      <c r="AT6067" t="s">
        <v>6038</v>
      </c>
      <c r="AU6067" t="s">
        <v>274</v>
      </c>
      <c r="AV6067" t="s">
        <v>4353</v>
      </c>
      <c r="AW6067" t="s">
        <v>4353</v>
      </c>
      <c r="AX6067" t="s">
        <v>4353</v>
      </c>
      <c r="AY6067">
        <v>1860</v>
      </c>
      <c r="AZ6067">
        <v>1890</v>
      </c>
      <c r="BA6067" t="s">
        <v>7019</v>
      </c>
      <c r="BB6067" t="s">
        <v>4785</v>
      </c>
      <c r="BC6067" t="s">
        <v>6157</v>
      </c>
      <c r="BH6067" t="s">
        <v>295</v>
      </c>
      <c r="BI6067" t="s">
        <v>7282</v>
      </c>
      <c r="BJ6067" t="s">
        <v>6644</v>
      </c>
      <c r="BK6067" t="s">
        <v>6643</v>
      </c>
      <c r="BL6067" s="7">
        <v>2021</v>
      </c>
      <c r="BM6067"/>
      <c r="BN6067"/>
      <c r="BO6067"/>
      <c r="BP6067"/>
      <c r="BQ6067" t="s">
        <v>6040</v>
      </c>
      <c r="BR6067">
        <v>1</v>
      </c>
      <c r="BS6067" t="s">
        <v>7277</v>
      </c>
      <c r="BT6067" t="s">
        <v>6799</v>
      </c>
      <c r="BW6067">
        <v>-18.100000000000001</v>
      </c>
      <c r="BX6067">
        <v>0.1</v>
      </c>
      <c r="BY6067">
        <v>11.6</v>
      </c>
      <c r="BZ6067">
        <v>0.1</v>
      </c>
      <c r="CB6067">
        <v>3.5</v>
      </c>
      <c r="CC6067">
        <v>37.68</v>
      </c>
      <c r="CD6067">
        <v>12.62</v>
      </c>
    </row>
    <row r="6068" spans="1:82" ht="16" customHeight="1">
      <c r="A6068">
        <v>6067</v>
      </c>
      <c r="B6068" t="s">
        <v>7221</v>
      </c>
      <c r="C6068" s="2">
        <v>45024</v>
      </c>
      <c r="E6068" t="s">
        <v>6763</v>
      </c>
      <c r="F6068" t="s">
        <v>6759</v>
      </c>
      <c r="G6068" t="s">
        <v>1608</v>
      </c>
      <c r="H6068" t="s">
        <v>6157</v>
      </c>
      <c r="I6068" t="s">
        <v>4349</v>
      </c>
      <c r="J6068" t="s">
        <v>4350</v>
      </c>
      <c r="K6068" t="s">
        <v>4351</v>
      </c>
      <c r="L6068" t="s">
        <v>6157</v>
      </c>
      <c r="M6068" t="s">
        <v>1608</v>
      </c>
      <c r="N6068" t="s">
        <v>289</v>
      </c>
      <c r="O6068" t="s">
        <v>6157</v>
      </c>
      <c r="P6068" t="s">
        <v>6157</v>
      </c>
      <c r="Q6068" t="s">
        <v>3969</v>
      </c>
      <c r="R6068" t="s">
        <v>6157</v>
      </c>
      <c r="S6068" t="s">
        <v>230</v>
      </c>
      <c r="T6068" t="s">
        <v>241</v>
      </c>
      <c r="U6068" t="s">
        <v>233</v>
      </c>
      <c r="V6068">
        <v>18</v>
      </c>
      <c r="W6068">
        <v>80</v>
      </c>
      <c r="X6068" t="s">
        <v>1532</v>
      </c>
      <c r="Y6068" t="s">
        <v>6880</v>
      </c>
      <c r="Z6068" t="s">
        <v>5178</v>
      </c>
      <c r="AA6068" t="s">
        <v>6073</v>
      </c>
      <c r="AB6068" t="s">
        <v>6157</v>
      </c>
      <c r="AC6068" t="s">
        <v>6157</v>
      </c>
      <c r="AD6068" t="s">
        <v>6157</v>
      </c>
      <c r="AE6068" t="s">
        <v>6157</v>
      </c>
      <c r="AF6068" t="s">
        <v>6157</v>
      </c>
      <c r="AG6068" t="s">
        <v>6157</v>
      </c>
      <c r="AH6068" t="s">
        <v>6157</v>
      </c>
      <c r="AI6068" t="s">
        <v>6157</v>
      </c>
      <c r="AJ6068" t="s">
        <v>5463</v>
      </c>
      <c r="AK6068" t="s">
        <v>6044</v>
      </c>
      <c r="AL6068" t="s">
        <v>6037</v>
      </c>
      <c r="AM6068" t="s">
        <v>1435</v>
      </c>
      <c r="AN6068">
        <v>2016</v>
      </c>
      <c r="AO6068" s="29">
        <v>17</v>
      </c>
      <c r="AP6068">
        <v>-46.117012000000003</v>
      </c>
      <c r="AQ6068">
        <v>169.96525800000001</v>
      </c>
      <c r="AR6068" t="s">
        <v>289</v>
      </c>
      <c r="AS6068">
        <v>20</v>
      </c>
      <c r="AT6068" t="s">
        <v>6038</v>
      </c>
      <c r="AU6068" t="s">
        <v>274</v>
      </c>
      <c r="AV6068" t="s">
        <v>4353</v>
      </c>
      <c r="AW6068" t="s">
        <v>4353</v>
      </c>
      <c r="AX6068" t="s">
        <v>4353</v>
      </c>
      <c r="AY6068">
        <v>1860</v>
      </c>
      <c r="AZ6068">
        <v>1890</v>
      </c>
      <c r="BA6068" t="s">
        <v>7019</v>
      </c>
      <c r="BB6068" t="s">
        <v>4785</v>
      </c>
      <c r="BC6068" t="s">
        <v>6157</v>
      </c>
      <c r="BH6068" t="s">
        <v>295</v>
      </c>
      <c r="BI6068" t="s">
        <v>7282</v>
      </c>
      <c r="BJ6068" t="s">
        <v>6644</v>
      </c>
      <c r="BK6068" t="s">
        <v>6643</v>
      </c>
      <c r="BL6068" s="7">
        <v>2021</v>
      </c>
      <c r="BM6068"/>
      <c r="BN6068"/>
      <c r="BO6068"/>
      <c r="BP6068"/>
      <c r="BQ6068" t="s">
        <v>6040</v>
      </c>
      <c r="BR6068">
        <v>1</v>
      </c>
      <c r="BS6068" t="s">
        <v>7277</v>
      </c>
      <c r="BT6068" t="s">
        <v>6799</v>
      </c>
      <c r="BW6068">
        <v>-17.899999999999999</v>
      </c>
      <c r="BX6068">
        <v>0.1</v>
      </c>
      <c r="BY6068">
        <v>11.7</v>
      </c>
      <c r="BZ6068">
        <v>0.1</v>
      </c>
      <c r="CB6068">
        <v>3.5</v>
      </c>
      <c r="CC6068">
        <v>42.07</v>
      </c>
      <c r="CD6068">
        <v>13.88</v>
      </c>
    </row>
    <row r="6069" spans="1:82" ht="16" customHeight="1">
      <c r="A6069">
        <v>6068</v>
      </c>
      <c r="B6069" t="s">
        <v>7221</v>
      </c>
      <c r="C6069" s="2">
        <v>45024</v>
      </c>
      <c r="E6069" t="s">
        <v>6764</v>
      </c>
      <c r="F6069" t="s">
        <v>6759</v>
      </c>
      <c r="G6069" t="s">
        <v>1608</v>
      </c>
      <c r="H6069" t="s">
        <v>6157</v>
      </c>
      <c r="I6069" t="s">
        <v>4349</v>
      </c>
      <c r="J6069" t="s">
        <v>4350</v>
      </c>
      <c r="K6069" t="s">
        <v>4351</v>
      </c>
      <c r="L6069" t="s">
        <v>6157</v>
      </c>
      <c r="M6069" t="s">
        <v>1608</v>
      </c>
      <c r="N6069" t="s">
        <v>289</v>
      </c>
      <c r="O6069" t="s">
        <v>6157</v>
      </c>
      <c r="P6069" t="s">
        <v>6157</v>
      </c>
      <c r="Q6069" t="s">
        <v>3969</v>
      </c>
      <c r="R6069" t="s">
        <v>6157</v>
      </c>
      <c r="S6069" t="s">
        <v>230</v>
      </c>
      <c r="T6069" t="s">
        <v>241</v>
      </c>
      <c r="U6069" t="s">
        <v>233</v>
      </c>
      <c r="V6069">
        <v>18</v>
      </c>
      <c r="W6069">
        <v>80</v>
      </c>
      <c r="X6069" t="s">
        <v>1532</v>
      </c>
      <c r="Y6069" t="s">
        <v>6881</v>
      </c>
      <c r="Z6069" t="s">
        <v>5178</v>
      </c>
      <c r="AA6069" t="s">
        <v>6073</v>
      </c>
      <c r="AB6069" t="s">
        <v>6157</v>
      </c>
      <c r="AC6069" t="s">
        <v>6157</v>
      </c>
      <c r="AD6069" t="s">
        <v>6157</v>
      </c>
      <c r="AE6069" t="s">
        <v>6157</v>
      </c>
      <c r="AF6069" t="s">
        <v>6157</v>
      </c>
      <c r="AG6069" t="s">
        <v>6157</v>
      </c>
      <c r="AH6069" t="s">
        <v>6157</v>
      </c>
      <c r="AI6069" t="s">
        <v>6157</v>
      </c>
      <c r="AJ6069" t="s">
        <v>5463</v>
      </c>
      <c r="AK6069" t="s">
        <v>6044</v>
      </c>
      <c r="AL6069" t="s">
        <v>6037</v>
      </c>
      <c r="AM6069" t="s">
        <v>1435</v>
      </c>
      <c r="AN6069">
        <v>2016</v>
      </c>
      <c r="AO6069" s="29">
        <v>17</v>
      </c>
      <c r="AP6069">
        <v>-46.117012000000003</v>
      </c>
      <c r="AQ6069">
        <v>169.96525800000001</v>
      </c>
      <c r="AR6069" t="s">
        <v>289</v>
      </c>
      <c r="AS6069">
        <v>20</v>
      </c>
      <c r="AT6069" t="s">
        <v>6038</v>
      </c>
      <c r="AU6069" t="s">
        <v>274</v>
      </c>
      <c r="AV6069" t="s">
        <v>4353</v>
      </c>
      <c r="AW6069" t="s">
        <v>4353</v>
      </c>
      <c r="AX6069" t="s">
        <v>4353</v>
      </c>
      <c r="AY6069">
        <v>1860</v>
      </c>
      <c r="AZ6069">
        <v>1890</v>
      </c>
      <c r="BA6069" t="s">
        <v>7019</v>
      </c>
      <c r="BB6069" t="s">
        <v>4785</v>
      </c>
      <c r="BC6069" t="s">
        <v>6157</v>
      </c>
      <c r="BH6069" t="s">
        <v>295</v>
      </c>
      <c r="BI6069" t="s">
        <v>7282</v>
      </c>
      <c r="BJ6069" t="s">
        <v>6644</v>
      </c>
      <c r="BK6069" t="s">
        <v>6643</v>
      </c>
      <c r="BL6069" s="7">
        <v>2021</v>
      </c>
      <c r="BM6069"/>
      <c r="BN6069"/>
      <c r="BO6069"/>
      <c r="BP6069"/>
      <c r="BQ6069" t="s">
        <v>6040</v>
      </c>
      <c r="BR6069">
        <v>1</v>
      </c>
      <c r="BS6069" t="s">
        <v>7277</v>
      </c>
      <c r="BT6069" t="s">
        <v>6799</v>
      </c>
      <c r="BW6069">
        <v>-17.7</v>
      </c>
      <c r="BX6069">
        <v>0.1</v>
      </c>
      <c r="BY6069">
        <v>11.5</v>
      </c>
      <c r="BZ6069">
        <v>0.1</v>
      </c>
      <c r="CB6069">
        <v>3.5</v>
      </c>
      <c r="CC6069">
        <v>41.39</v>
      </c>
      <c r="CD6069">
        <v>13.75</v>
      </c>
    </row>
    <row r="6070" spans="1:82" ht="16" customHeight="1">
      <c r="A6070">
        <v>6069</v>
      </c>
      <c r="B6070" t="s">
        <v>7221</v>
      </c>
      <c r="C6070" s="2">
        <v>45024</v>
      </c>
      <c r="E6070" t="s">
        <v>6765</v>
      </c>
      <c r="F6070" t="s">
        <v>6759</v>
      </c>
      <c r="G6070" t="s">
        <v>1608</v>
      </c>
      <c r="H6070" t="s">
        <v>6157</v>
      </c>
      <c r="I6070" t="s">
        <v>4349</v>
      </c>
      <c r="J6070" t="s">
        <v>4350</v>
      </c>
      <c r="K6070" t="s">
        <v>4351</v>
      </c>
      <c r="L6070" t="s">
        <v>6157</v>
      </c>
      <c r="M6070" t="s">
        <v>1608</v>
      </c>
      <c r="N6070" t="s">
        <v>289</v>
      </c>
      <c r="O6070" t="s">
        <v>6157</v>
      </c>
      <c r="P6070" t="s">
        <v>6157</v>
      </c>
      <c r="Q6070" t="s">
        <v>3969</v>
      </c>
      <c r="R6070" t="s">
        <v>6157</v>
      </c>
      <c r="S6070" t="s">
        <v>230</v>
      </c>
      <c r="T6070" t="s">
        <v>241</v>
      </c>
      <c r="U6070" t="s">
        <v>233</v>
      </c>
      <c r="V6070">
        <v>18</v>
      </c>
      <c r="W6070">
        <v>80</v>
      </c>
      <c r="X6070" t="s">
        <v>1532</v>
      </c>
      <c r="Y6070" t="s">
        <v>6882</v>
      </c>
      <c r="Z6070" t="s">
        <v>5178</v>
      </c>
      <c r="AA6070" t="s">
        <v>6073</v>
      </c>
      <c r="AB6070" t="s">
        <v>6157</v>
      </c>
      <c r="AC6070" t="s">
        <v>6157</v>
      </c>
      <c r="AD6070" t="s">
        <v>6157</v>
      </c>
      <c r="AE6070" t="s">
        <v>6157</v>
      </c>
      <c r="AF6070" t="s">
        <v>6157</v>
      </c>
      <c r="AG6070" t="s">
        <v>6157</v>
      </c>
      <c r="AH6070" t="s">
        <v>6157</v>
      </c>
      <c r="AI6070" t="s">
        <v>6157</v>
      </c>
      <c r="AJ6070" t="s">
        <v>5463</v>
      </c>
      <c r="AK6070" t="s">
        <v>6044</v>
      </c>
      <c r="AL6070" t="s">
        <v>6037</v>
      </c>
      <c r="AM6070" t="s">
        <v>1435</v>
      </c>
      <c r="AN6070">
        <v>2016</v>
      </c>
      <c r="AO6070" s="29">
        <v>17</v>
      </c>
      <c r="AP6070">
        <v>-46.117012000000003</v>
      </c>
      <c r="AQ6070">
        <v>169.96525800000001</v>
      </c>
      <c r="AR6070" t="s">
        <v>289</v>
      </c>
      <c r="AS6070">
        <v>20</v>
      </c>
      <c r="AT6070" t="s">
        <v>6038</v>
      </c>
      <c r="AU6070" t="s">
        <v>274</v>
      </c>
      <c r="AV6070" t="s">
        <v>4353</v>
      </c>
      <c r="AW6070" t="s">
        <v>4353</v>
      </c>
      <c r="AX6070" t="s">
        <v>4353</v>
      </c>
      <c r="AY6070">
        <v>1860</v>
      </c>
      <c r="AZ6070">
        <v>1890</v>
      </c>
      <c r="BA6070" t="s">
        <v>7019</v>
      </c>
      <c r="BB6070" t="s">
        <v>4785</v>
      </c>
      <c r="BC6070" t="s">
        <v>6157</v>
      </c>
      <c r="BH6070" t="s">
        <v>295</v>
      </c>
      <c r="BI6070" t="s">
        <v>7282</v>
      </c>
      <c r="BJ6070" t="s">
        <v>6644</v>
      </c>
      <c r="BK6070" t="s">
        <v>6643</v>
      </c>
      <c r="BL6070" s="7">
        <v>2021</v>
      </c>
      <c r="BM6070"/>
      <c r="BN6070"/>
      <c r="BO6070"/>
      <c r="BP6070"/>
      <c r="BQ6070" t="s">
        <v>6040</v>
      </c>
      <c r="BR6070">
        <v>1</v>
      </c>
      <c r="BS6070" t="s">
        <v>7277</v>
      </c>
      <c r="BT6070" t="s">
        <v>6799</v>
      </c>
      <c r="BW6070">
        <v>-18</v>
      </c>
      <c r="BX6070">
        <v>0.1</v>
      </c>
      <c r="BY6070">
        <v>11.6</v>
      </c>
      <c r="BZ6070">
        <v>0.1</v>
      </c>
      <c r="CB6070">
        <v>3.5</v>
      </c>
      <c r="CC6070">
        <v>41.4</v>
      </c>
      <c r="CD6070">
        <v>13.85</v>
      </c>
    </row>
    <row r="6071" spans="1:82" ht="16" customHeight="1">
      <c r="A6071">
        <v>6070</v>
      </c>
      <c r="B6071" t="s">
        <v>7221</v>
      </c>
      <c r="C6071" s="2">
        <v>45024</v>
      </c>
      <c r="E6071" t="s">
        <v>6766</v>
      </c>
      <c r="F6071" t="s">
        <v>6759</v>
      </c>
      <c r="G6071" t="s">
        <v>1608</v>
      </c>
      <c r="H6071" t="s">
        <v>6157</v>
      </c>
      <c r="I6071" t="s">
        <v>4349</v>
      </c>
      <c r="J6071" t="s">
        <v>4350</v>
      </c>
      <c r="K6071" t="s">
        <v>4351</v>
      </c>
      <c r="L6071" t="s">
        <v>6157</v>
      </c>
      <c r="M6071" t="s">
        <v>1608</v>
      </c>
      <c r="N6071" t="s">
        <v>289</v>
      </c>
      <c r="O6071" t="s">
        <v>6157</v>
      </c>
      <c r="P6071" t="s">
        <v>6157</v>
      </c>
      <c r="Q6071" t="s">
        <v>3969</v>
      </c>
      <c r="R6071" t="s">
        <v>6157</v>
      </c>
      <c r="S6071" t="s">
        <v>230</v>
      </c>
      <c r="T6071" t="s">
        <v>241</v>
      </c>
      <c r="U6071" t="s">
        <v>233</v>
      </c>
      <c r="V6071">
        <v>18</v>
      </c>
      <c r="W6071">
        <v>80</v>
      </c>
      <c r="X6071" t="s">
        <v>1532</v>
      </c>
      <c r="Y6071" t="s">
        <v>6883</v>
      </c>
      <c r="Z6071" t="s">
        <v>5178</v>
      </c>
      <c r="AA6071" t="s">
        <v>6073</v>
      </c>
      <c r="AB6071" t="s">
        <v>6157</v>
      </c>
      <c r="AC6071" t="s">
        <v>6157</v>
      </c>
      <c r="AD6071" t="s">
        <v>6157</v>
      </c>
      <c r="AE6071" t="s">
        <v>6157</v>
      </c>
      <c r="AF6071" t="s">
        <v>6157</v>
      </c>
      <c r="AG6071" t="s">
        <v>6157</v>
      </c>
      <c r="AH6071" t="s">
        <v>6157</v>
      </c>
      <c r="AI6071" t="s">
        <v>6157</v>
      </c>
      <c r="AJ6071" t="s">
        <v>5463</v>
      </c>
      <c r="AK6071" t="s">
        <v>6044</v>
      </c>
      <c r="AL6071" t="s">
        <v>6037</v>
      </c>
      <c r="AM6071" t="s">
        <v>1435</v>
      </c>
      <c r="AN6071">
        <v>2016</v>
      </c>
      <c r="AO6071" s="29">
        <v>17</v>
      </c>
      <c r="AP6071">
        <v>-46.117012000000003</v>
      </c>
      <c r="AQ6071">
        <v>169.96525800000001</v>
      </c>
      <c r="AR6071" t="s">
        <v>289</v>
      </c>
      <c r="AS6071">
        <v>20</v>
      </c>
      <c r="AT6071" t="s">
        <v>6038</v>
      </c>
      <c r="AU6071" t="s">
        <v>274</v>
      </c>
      <c r="AV6071" t="s">
        <v>4353</v>
      </c>
      <c r="AW6071" t="s">
        <v>4353</v>
      </c>
      <c r="AX6071" t="s">
        <v>4353</v>
      </c>
      <c r="AY6071">
        <v>1860</v>
      </c>
      <c r="AZ6071">
        <v>1890</v>
      </c>
      <c r="BA6071" t="s">
        <v>7019</v>
      </c>
      <c r="BB6071" t="s">
        <v>4785</v>
      </c>
      <c r="BC6071" t="s">
        <v>6157</v>
      </c>
      <c r="BH6071" t="s">
        <v>295</v>
      </c>
      <c r="BI6071" t="s">
        <v>7282</v>
      </c>
      <c r="BJ6071" t="s">
        <v>6644</v>
      </c>
      <c r="BK6071" t="s">
        <v>6643</v>
      </c>
      <c r="BL6071" s="7">
        <v>2021</v>
      </c>
      <c r="BM6071"/>
      <c r="BN6071"/>
      <c r="BO6071"/>
      <c r="BP6071"/>
      <c r="BQ6071" t="s">
        <v>6040</v>
      </c>
      <c r="BR6071">
        <v>1</v>
      </c>
      <c r="BS6071" t="s">
        <v>7277</v>
      </c>
      <c r="BT6071" t="s">
        <v>6799</v>
      </c>
      <c r="BW6071">
        <v>-17.600000000000001</v>
      </c>
      <c r="BX6071">
        <v>0.1</v>
      </c>
      <c r="BY6071">
        <v>11.2</v>
      </c>
      <c r="BZ6071">
        <v>0.1</v>
      </c>
      <c r="CB6071">
        <v>3.5</v>
      </c>
      <c r="CC6071">
        <v>43.8</v>
      </c>
      <c r="CD6071">
        <v>14.63</v>
      </c>
    </row>
    <row r="6072" spans="1:82" ht="16" customHeight="1">
      <c r="A6072">
        <v>6071</v>
      </c>
      <c r="B6072" t="s">
        <v>7221</v>
      </c>
      <c r="C6072" s="2">
        <v>45024</v>
      </c>
      <c r="E6072" t="s">
        <v>6767</v>
      </c>
      <c r="F6072" t="s">
        <v>6759</v>
      </c>
      <c r="G6072" t="s">
        <v>1608</v>
      </c>
      <c r="H6072" t="s">
        <v>6157</v>
      </c>
      <c r="I6072" t="s">
        <v>4349</v>
      </c>
      <c r="J6072" t="s">
        <v>4350</v>
      </c>
      <c r="K6072" t="s">
        <v>4351</v>
      </c>
      <c r="L6072" t="s">
        <v>6157</v>
      </c>
      <c r="M6072" t="s">
        <v>1608</v>
      </c>
      <c r="N6072" t="s">
        <v>289</v>
      </c>
      <c r="O6072" t="s">
        <v>6157</v>
      </c>
      <c r="P6072" t="s">
        <v>6157</v>
      </c>
      <c r="Q6072" t="s">
        <v>3969</v>
      </c>
      <c r="R6072" t="s">
        <v>6157</v>
      </c>
      <c r="S6072" t="s">
        <v>230</v>
      </c>
      <c r="T6072" t="s">
        <v>241</v>
      </c>
      <c r="U6072" t="s">
        <v>233</v>
      </c>
      <c r="V6072">
        <v>18</v>
      </c>
      <c r="W6072">
        <v>80</v>
      </c>
      <c r="X6072" t="s">
        <v>1532</v>
      </c>
      <c r="Y6072" t="s">
        <v>6884</v>
      </c>
      <c r="Z6072" t="s">
        <v>5178</v>
      </c>
      <c r="AA6072" t="s">
        <v>6073</v>
      </c>
      <c r="AB6072" t="s">
        <v>6157</v>
      </c>
      <c r="AC6072" t="s">
        <v>6157</v>
      </c>
      <c r="AD6072" t="s">
        <v>6157</v>
      </c>
      <c r="AE6072" t="s">
        <v>6157</v>
      </c>
      <c r="AF6072" t="s">
        <v>6157</v>
      </c>
      <c r="AG6072" t="s">
        <v>6157</v>
      </c>
      <c r="AH6072" t="s">
        <v>6157</v>
      </c>
      <c r="AI6072" t="s">
        <v>6157</v>
      </c>
      <c r="AJ6072" t="s">
        <v>5463</v>
      </c>
      <c r="AK6072" t="s">
        <v>6044</v>
      </c>
      <c r="AL6072" t="s">
        <v>6037</v>
      </c>
      <c r="AM6072" t="s">
        <v>1435</v>
      </c>
      <c r="AN6072">
        <v>2016</v>
      </c>
      <c r="AO6072" s="29">
        <v>17</v>
      </c>
      <c r="AP6072">
        <v>-46.117012000000003</v>
      </c>
      <c r="AQ6072">
        <v>169.96525800000001</v>
      </c>
      <c r="AR6072" t="s">
        <v>289</v>
      </c>
      <c r="AS6072">
        <v>20</v>
      </c>
      <c r="AT6072" t="s">
        <v>6038</v>
      </c>
      <c r="AU6072" t="s">
        <v>274</v>
      </c>
      <c r="AV6072" t="s">
        <v>4353</v>
      </c>
      <c r="AW6072" t="s">
        <v>4353</v>
      </c>
      <c r="AX6072" t="s">
        <v>4353</v>
      </c>
      <c r="AY6072">
        <v>1860</v>
      </c>
      <c r="AZ6072">
        <v>1890</v>
      </c>
      <c r="BA6072" t="s">
        <v>7019</v>
      </c>
      <c r="BB6072" t="s">
        <v>4785</v>
      </c>
      <c r="BC6072" t="s">
        <v>6157</v>
      </c>
      <c r="BH6072" t="s">
        <v>295</v>
      </c>
      <c r="BI6072" t="s">
        <v>7282</v>
      </c>
      <c r="BJ6072" t="s">
        <v>6644</v>
      </c>
      <c r="BK6072" t="s">
        <v>6643</v>
      </c>
      <c r="BL6072" s="7">
        <v>2021</v>
      </c>
      <c r="BM6072"/>
      <c r="BN6072"/>
      <c r="BO6072"/>
      <c r="BP6072"/>
      <c r="BQ6072" t="s">
        <v>6040</v>
      </c>
      <c r="BR6072">
        <v>1</v>
      </c>
      <c r="BS6072" t="s">
        <v>7277</v>
      </c>
      <c r="BT6072" t="s">
        <v>6799</v>
      </c>
      <c r="BW6072">
        <v>-17.8</v>
      </c>
      <c r="BX6072">
        <v>0.1</v>
      </c>
      <c r="BY6072">
        <v>11.8</v>
      </c>
      <c r="BZ6072">
        <v>0.1</v>
      </c>
      <c r="CB6072">
        <v>3.5</v>
      </c>
      <c r="CC6072">
        <v>42.3</v>
      </c>
      <c r="CD6072">
        <v>14.18</v>
      </c>
    </row>
    <row r="6073" spans="1:82" ht="16" customHeight="1">
      <c r="A6073">
        <v>6072</v>
      </c>
      <c r="B6073" t="s">
        <v>7221</v>
      </c>
      <c r="C6073" s="2">
        <v>45024</v>
      </c>
      <c r="E6073" t="s">
        <v>6768</v>
      </c>
      <c r="F6073" t="s">
        <v>6759</v>
      </c>
      <c r="G6073" t="s">
        <v>1608</v>
      </c>
      <c r="H6073" t="s">
        <v>6157</v>
      </c>
      <c r="I6073" t="s">
        <v>4349</v>
      </c>
      <c r="J6073" t="s">
        <v>4350</v>
      </c>
      <c r="K6073" t="s">
        <v>4351</v>
      </c>
      <c r="L6073" t="s">
        <v>6157</v>
      </c>
      <c r="M6073" t="s">
        <v>1608</v>
      </c>
      <c r="N6073" t="s">
        <v>289</v>
      </c>
      <c r="O6073" t="s">
        <v>6157</v>
      </c>
      <c r="P6073" t="s">
        <v>6157</v>
      </c>
      <c r="Q6073" t="s">
        <v>3969</v>
      </c>
      <c r="R6073" t="s">
        <v>6157</v>
      </c>
      <c r="S6073" t="s">
        <v>230</v>
      </c>
      <c r="T6073" t="s">
        <v>241</v>
      </c>
      <c r="U6073" t="s">
        <v>233</v>
      </c>
      <c r="V6073">
        <v>18</v>
      </c>
      <c r="W6073">
        <v>80</v>
      </c>
      <c r="X6073" t="s">
        <v>1532</v>
      </c>
      <c r="Y6073" t="s">
        <v>6885</v>
      </c>
      <c r="Z6073" t="s">
        <v>5178</v>
      </c>
      <c r="AA6073" t="s">
        <v>6073</v>
      </c>
      <c r="AB6073" t="s">
        <v>6157</v>
      </c>
      <c r="AC6073" t="s">
        <v>6157</v>
      </c>
      <c r="AD6073" t="s">
        <v>6157</v>
      </c>
      <c r="AE6073" t="s">
        <v>6157</v>
      </c>
      <c r="AF6073" t="s">
        <v>6157</v>
      </c>
      <c r="AG6073" t="s">
        <v>6157</v>
      </c>
      <c r="AH6073" t="s">
        <v>6157</v>
      </c>
      <c r="AI6073" t="s">
        <v>6157</v>
      </c>
      <c r="AJ6073" t="s">
        <v>5463</v>
      </c>
      <c r="AK6073" t="s">
        <v>6044</v>
      </c>
      <c r="AL6073" t="s">
        <v>6037</v>
      </c>
      <c r="AM6073" t="s">
        <v>1435</v>
      </c>
      <c r="AN6073">
        <v>2016</v>
      </c>
      <c r="AO6073" s="29">
        <v>17</v>
      </c>
      <c r="AP6073">
        <v>-46.117012000000003</v>
      </c>
      <c r="AQ6073">
        <v>169.96525800000001</v>
      </c>
      <c r="AR6073" t="s">
        <v>289</v>
      </c>
      <c r="AS6073">
        <v>20</v>
      </c>
      <c r="AT6073" t="s">
        <v>6038</v>
      </c>
      <c r="AU6073" t="s">
        <v>274</v>
      </c>
      <c r="AV6073" t="s">
        <v>4353</v>
      </c>
      <c r="AW6073" t="s">
        <v>4353</v>
      </c>
      <c r="AX6073" t="s">
        <v>4353</v>
      </c>
      <c r="AY6073">
        <v>1860</v>
      </c>
      <c r="AZ6073">
        <v>1890</v>
      </c>
      <c r="BA6073" t="s">
        <v>7019</v>
      </c>
      <c r="BB6073" t="s">
        <v>4785</v>
      </c>
      <c r="BC6073" t="s">
        <v>6157</v>
      </c>
      <c r="BH6073" t="s">
        <v>295</v>
      </c>
      <c r="BI6073" t="s">
        <v>7282</v>
      </c>
      <c r="BJ6073" t="s">
        <v>6644</v>
      </c>
      <c r="BK6073" t="s">
        <v>6643</v>
      </c>
      <c r="BL6073" s="7">
        <v>2021</v>
      </c>
      <c r="BM6073"/>
      <c r="BN6073"/>
      <c r="BO6073"/>
      <c r="BP6073"/>
      <c r="BQ6073" t="s">
        <v>6040</v>
      </c>
      <c r="BR6073">
        <v>1</v>
      </c>
      <c r="BS6073" t="s">
        <v>7277</v>
      </c>
      <c r="BT6073" t="s">
        <v>6799</v>
      </c>
      <c r="BW6073">
        <v>-17.7</v>
      </c>
      <c r="BX6073">
        <v>0.1</v>
      </c>
      <c r="BY6073">
        <v>11.5</v>
      </c>
      <c r="BZ6073">
        <v>0.1</v>
      </c>
      <c r="CB6073">
        <v>3.6</v>
      </c>
      <c r="CC6073">
        <v>36.72</v>
      </c>
      <c r="CD6073">
        <v>11.98</v>
      </c>
    </row>
    <row r="6074" spans="1:82" ht="16" customHeight="1">
      <c r="A6074">
        <v>6073</v>
      </c>
      <c r="B6074" t="s">
        <v>7221</v>
      </c>
      <c r="C6074" s="2">
        <v>45024</v>
      </c>
      <c r="E6074" t="s">
        <v>6769</v>
      </c>
      <c r="F6074" t="s">
        <v>6759</v>
      </c>
      <c r="G6074" t="s">
        <v>1608</v>
      </c>
      <c r="H6074" t="s">
        <v>6157</v>
      </c>
      <c r="I6074" t="s">
        <v>4349</v>
      </c>
      <c r="J6074" t="s">
        <v>4350</v>
      </c>
      <c r="K6074" t="s">
        <v>4351</v>
      </c>
      <c r="L6074" t="s">
        <v>6157</v>
      </c>
      <c r="M6074" t="s">
        <v>1608</v>
      </c>
      <c r="N6074" t="s">
        <v>289</v>
      </c>
      <c r="O6074" t="s">
        <v>6157</v>
      </c>
      <c r="P6074" t="s">
        <v>6157</v>
      </c>
      <c r="Q6074" t="s">
        <v>3969</v>
      </c>
      <c r="R6074" t="s">
        <v>6157</v>
      </c>
      <c r="S6074" t="s">
        <v>230</v>
      </c>
      <c r="T6074" t="s">
        <v>241</v>
      </c>
      <c r="U6074" t="s">
        <v>233</v>
      </c>
      <c r="V6074">
        <v>18</v>
      </c>
      <c r="W6074">
        <v>80</v>
      </c>
      <c r="X6074" t="s">
        <v>1532</v>
      </c>
      <c r="Y6074" t="s">
        <v>6886</v>
      </c>
      <c r="Z6074" t="s">
        <v>5178</v>
      </c>
      <c r="AA6074" t="s">
        <v>6073</v>
      </c>
      <c r="AB6074" t="s">
        <v>6157</v>
      </c>
      <c r="AC6074" t="s">
        <v>6157</v>
      </c>
      <c r="AD6074" t="s">
        <v>6157</v>
      </c>
      <c r="AE6074" t="s">
        <v>6157</v>
      </c>
      <c r="AF6074" t="s">
        <v>6157</v>
      </c>
      <c r="AG6074" t="s">
        <v>6157</v>
      </c>
      <c r="AH6074" t="s">
        <v>6157</v>
      </c>
      <c r="AI6074" t="s">
        <v>6157</v>
      </c>
      <c r="AJ6074" t="s">
        <v>5463</v>
      </c>
      <c r="AK6074" t="s">
        <v>6044</v>
      </c>
      <c r="AL6074" t="s">
        <v>6037</v>
      </c>
      <c r="AM6074" t="s">
        <v>1435</v>
      </c>
      <c r="AN6074">
        <v>2016</v>
      </c>
      <c r="AO6074" s="29">
        <v>17</v>
      </c>
      <c r="AP6074">
        <v>-46.117012000000003</v>
      </c>
      <c r="AQ6074">
        <v>169.96525800000001</v>
      </c>
      <c r="AR6074" t="s">
        <v>289</v>
      </c>
      <c r="AS6074">
        <v>20</v>
      </c>
      <c r="AT6074" t="s">
        <v>6038</v>
      </c>
      <c r="AU6074" t="s">
        <v>274</v>
      </c>
      <c r="AV6074" t="s">
        <v>4353</v>
      </c>
      <c r="AW6074" t="s">
        <v>4353</v>
      </c>
      <c r="AX6074" t="s">
        <v>4353</v>
      </c>
      <c r="AY6074">
        <v>1860</v>
      </c>
      <c r="AZ6074">
        <v>1890</v>
      </c>
      <c r="BA6074" t="s">
        <v>7019</v>
      </c>
      <c r="BB6074" t="s">
        <v>4785</v>
      </c>
      <c r="BC6074" t="s">
        <v>6157</v>
      </c>
      <c r="BH6074" t="s">
        <v>295</v>
      </c>
      <c r="BI6074" t="s">
        <v>7282</v>
      </c>
      <c r="BJ6074" t="s">
        <v>6644</v>
      </c>
      <c r="BK6074" t="s">
        <v>6643</v>
      </c>
      <c r="BL6074" s="7">
        <v>2021</v>
      </c>
      <c r="BM6074"/>
      <c r="BN6074"/>
      <c r="BO6074"/>
      <c r="BP6074"/>
      <c r="BQ6074" t="s">
        <v>6040</v>
      </c>
      <c r="BR6074">
        <v>1</v>
      </c>
      <c r="BS6074" t="s">
        <v>7277</v>
      </c>
      <c r="BT6074" t="s">
        <v>6799</v>
      </c>
      <c r="BW6074">
        <v>-17.8</v>
      </c>
      <c r="BX6074">
        <v>0.1</v>
      </c>
      <c r="BY6074">
        <v>11.3</v>
      </c>
      <c r="BZ6074">
        <v>0.1</v>
      </c>
      <c r="CB6074">
        <v>3.5</v>
      </c>
      <c r="CC6074">
        <v>42.15</v>
      </c>
      <c r="CD6074">
        <v>14.18</v>
      </c>
    </row>
    <row r="6075" spans="1:82" ht="16" customHeight="1">
      <c r="A6075">
        <v>6074</v>
      </c>
      <c r="B6075" t="s">
        <v>7221</v>
      </c>
      <c r="C6075" s="2">
        <v>45024</v>
      </c>
      <c r="E6075" t="s">
        <v>6771</v>
      </c>
      <c r="F6075" t="s">
        <v>6770</v>
      </c>
      <c r="G6075" t="s">
        <v>1608</v>
      </c>
      <c r="H6075" t="s">
        <v>6157</v>
      </c>
      <c r="I6075" t="s">
        <v>4349</v>
      </c>
      <c r="J6075" t="s">
        <v>4350</v>
      </c>
      <c r="K6075" t="s">
        <v>4351</v>
      </c>
      <c r="L6075" t="s">
        <v>6157</v>
      </c>
      <c r="M6075" t="s">
        <v>1608</v>
      </c>
      <c r="N6075" t="s">
        <v>289</v>
      </c>
      <c r="O6075" t="s">
        <v>6157</v>
      </c>
      <c r="P6075" t="s">
        <v>6157</v>
      </c>
      <c r="Q6075" t="s">
        <v>3969</v>
      </c>
      <c r="R6075" t="s">
        <v>6157</v>
      </c>
      <c r="S6075" t="s">
        <v>230</v>
      </c>
      <c r="T6075" t="s">
        <v>6259</v>
      </c>
      <c r="U6075" t="s">
        <v>233</v>
      </c>
      <c r="V6075">
        <v>18</v>
      </c>
      <c r="W6075">
        <v>80</v>
      </c>
      <c r="X6075" t="s">
        <v>1532</v>
      </c>
      <c r="Y6075" t="s">
        <v>6695</v>
      </c>
      <c r="Z6075" t="s">
        <v>5178</v>
      </c>
      <c r="AA6075" t="s">
        <v>245</v>
      </c>
      <c r="AB6075" t="s">
        <v>6157</v>
      </c>
      <c r="AC6075" t="s">
        <v>6157</v>
      </c>
      <c r="AD6075" t="s">
        <v>6795</v>
      </c>
      <c r="AE6075" t="s">
        <v>6901</v>
      </c>
      <c r="AF6075" t="s">
        <v>6898</v>
      </c>
      <c r="AG6075" t="s">
        <v>4353</v>
      </c>
      <c r="AH6075" t="s">
        <v>6904</v>
      </c>
      <c r="AI6075" t="s">
        <v>6157</v>
      </c>
      <c r="AJ6075" t="s">
        <v>6461</v>
      </c>
      <c r="AK6075" t="s">
        <v>6044</v>
      </c>
      <c r="AL6075" t="s">
        <v>6037</v>
      </c>
      <c r="AM6075" t="s">
        <v>1435</v>
      </c>
      <c r="AN6075">
        <v>2016</v>
      </c>
      <c r="AO6075" s="29">
        <v>17</v>
      </c>
      <c r="AP6075">
        <v>-46.117012000000003</v>
      </c>
      <c r="AQ6075">
        <v>169.96525800000001</v>
      </c>
      <c r="AR6075" t="s">
        <v>289</v>
      </c>
      <c r="AS6075">
        <v>20</v>
      </c>
      <c r="AT6075" t="s">
        <v>6038</v>
      </c>
      <c r="AU6075" t="s">
        <v>274</v>
      </c>
      <c r="AV6075" t="s">
        <v>4353</v>
      </c>
      <c r="AW6075" t="s">
        <v>4353</v>
      </c>
      <c r="AX6075" t="s">
        <v>4353</v>
      </c>
      <c r="AY6075">
        <v>1860</v>
      </c>
      <c r="AZ6075">
        <v>1890</v>
      </c>
      <c r="BA6075" t="s">
        <v>7019</v>
      </c>
      <c r="BB6075" t="s">
        <v>4785</v>
      </c>
      <c r="BC6075" t="s">
        <v>6157</v>
      </c>
      <c r="BH6075" t="s">
        <v>295</v>
      </c>
      <c r="BI6075" t="s">
        <v>7282</v>
      </c>
      <c r="BJ6075" t="s">
        <v>6644</v>
      </c>
      <c r="BK6075" t="s">
        <v>6643</v>
      </c>
      <c r="BL6075" s="7">
        <v>2021</v>
      </c>
      <c r="BM6075"/>
      <c r="BN6075"/>
      <c r="BO6075"/>
      <c r="BP6075"/>
      <c r="BQ6075" t="s">
        <v>6040</v>
      </c>
      <c r="BR6075">
        <v>1</v>
      </c>
      <c r="BS6075" t="s">
        <v>6797</v>
      </c>
      <c r="BT6075" t="s">
        <v>6799</v>
      </c>
      <c r="BW6075">
        <v>-19.2</v>
      </c>
      <c r="BX6075">
        <v>0.1</v>
      </c>
      <c r="BY6075">
        <v>12.81</v>
      </c>
      <c r="BZ6075">
        <v>0.1</v>
      </c>
      <c r="CB6075">
        <v>3.3</v>
      </c>
      <c r="CC6075">
        <v>40.1</v>
      </c>
      <c r="CD6075">
        <v>14.3</v>
      </c>
    </row>
    <row r="6076" spans="1:82" ht="16" customHeight="1">
      <c r="A6076">
        <v>6075</v>
      </c>
      <c r="B6076" t="s">
        <v>7221</v>
      </c>
      <c r="C6076" s="2">
        <v>45024</v>
      </c>
      <c r="E6076" t="s">
        <v>6772</v>
      </c>
      <c r="F6076" t="s">
        <v>6770</v>
      </c>
      <c r="G6076" t="s">
        <v>1608</v>
      </c>
      <c r="H6076" t="s">
        <v>6157</v>
      </c>
      <c r="I6076" t="s">
        <v>4349</v>
      </c>
      <c r="J6076" t="s">
        <v>4350</v>
      </c>
      <c r="K6076" t="s">
        <v>4351</v>
      </c>
      <c r="L6076" t="s">
        <v>6157</v>
      </c>
      <c r="M6076" t="s">
        <v>1608</v>
      </c>
      <c r="N6076" t="s">
        <v>289</v>
      </c>
      <c r="O6076" t="s">
        <v>6157</v>
      </c>
      <c r="P6076" t="s">
        <v>6157</v>
      </c>
      <c r="Q6076" t="s">
        <v>3969</v>
      </c>
      <c r="R6076" t="s">
        <v>6157</v>
      </c>
      <c r="S6076" t="s">
        <v>230</v>
      </c>
      <c r="T6076" t="s">
        <v>6259</v>
      </c>
      <c r="U6076" t="s">
        <v>233</v>
      </c>
      <c r="V6076">
        <v>18</v>
      </c>
      <c r="W6076">
        <v>80</v>
      </c>
      <c r="X6076" t="s">
        <v>1532</v>
      </c>
      <c r="Y6076" t="s">
        <v>6784</v>
      </c>
      <c r="Z6076" t="s">
        <v>5178</v>
      </c>
      <c r="AA6076" t="s">
        <v>245</v>
      </c>
      <c r="AB6076" t="s">
        <v>6157</v>
      </c>
      <c r="AC6076" t="s">
        <v>6157</v>
      </c>
      <c r="AD6076" t="s">
        <v>6795</v>
      </c>
      <c r="AE6076" t="s">
        <v>6901</v>
      </c>
      <c r="AF6076" t="s">
        <v>6898</v>
      </c>
      <c r="AG6076" t="s">
        <v>4353</v>
      </c>
      <c r="AH6076" t="s">
        <v>6904</v>
      </c>
      <c r="AI6076" t="s">
        <v>6157</v>
      </c>
      <c r="AJ6076" t="s">
        <v>6461</v>
      </c>
      <c r="AK6076" t="s">
        <v>6044</v>
      </c>
      <c r="AL6076" t="s">
        <v>6037</v>
      </c>
      <c r="AM6076" t="s">
        <v>1435</v>
      </c>
      <c r="AN6076">
        <v>2016</v>
      </c>
      <c r="AO6076" s="29">
        <v>17</v>
      </c>
      <c r="AP6076">
        <v>-46.117012000000003</v>
      </c>
      <c r="AQ6076">
        <v>169.96525800000001</v>
      </c>
      <c r="AR6076" t="s">
        <v>289</v>
      </c>
      <c r="AS6076">
        <v>20</v>
      </c>
      <c r="AT6076" t="s">
        <v>6038</v>
      </c>
      <c r="AU6076" t="s">
        <v>274</v>
      </c>
      <c r="AV6076" t="s">
        <v>4353</v>
      </c>
      <c r="AW6076" t="s">
        <v>4353</v>
      </c>
      <c r="AX6076" t="s">
        <v>4353</v>
      </c>
      <c r="AY6076">
        <v>1860</v>
      </c>
      <c r="AZ6076">
        <v>1890</v>
      </c>
      <c r="BA6076" t="s">
        <v>7019</v>
      </c>
      <c r="BB6076" t="s">
        <v>4785</v>
      </c>
      <c r="BC6076" t="s">
        <v>6157</v>
      </c>
      <c r="BH6076" t="s">
        <v>295</v>
      </c>
      <c r="BI6076" t="s">
        <v>7282</v>
      </c>
      <c r="BJ6076" t="s">
        <v>6644</v>
      </c>
      <c r="BK6076" t="s">
        <v>6643</v>
      </c>
      <c r="BL6076" s="7">
        <v>2021</v>
      </c>
      <c r="BM6076"/>
      <c r="BN6076"/>
      <c r="BO6076"/>
      <c r="BP6076"/>
      <c r="BQ6076" t="s">
        <v>6040</v>
      </c>
      <c r="BR6076">
        <v>1</v>
      </c>
      <c r="BS6076" t="s">
        <v>6797</v>
      </c>
      <c r="BT6076" t="s">
        <v>6799</v>
      </c>
      <c r="BW6076">
        <v>-19.2</v>
      </c>
      <c r="BX6076">
        <v>0.1</v>
      </c>
      <c r="BY6076">
        <v>13.26</v>
      </c>
      <c r="BZ6076">
        <v>0.1</v>
      </c>
      <c r="CB6076">
        <v>3.3</v>
      </c>
      <c r="CC6076">
        <v>43.2</v>
      </c>
      <c r="CD6076">
        <v>15.3</v>
      </c>
    </row>
    <row r="6077" spans="1:82" ht="16" customHeight="1">
      <c r="A6077">
        <v>6076</v>
      </c>
      <c r="B6077" t="s">
        <v>7221</v>
      </c>
      <c r="C6077" s="2">
        <v>45024</v>
      </c>
      <c r="E6077" t="s">
        <v>6773</v>
      </c>
      <c r="F6077" t="s">
        <v>6770</v>
      </c>
      <c r="G6077" t="s">
        <v>1608</v>
      </c>
      <c r="H6077" t="s">
        <v>6157</v>
      </c>
      <c r="I6077" t="s">
        <v>4349</v>
      </c>
      <c r="J6077" t="s">
        <v>4350</v>
      </c>
      <c r="K6077" t="s">
        <v>4351</v>
      </c>
      <c r="L6077" t="s">
        <v>6157</v>
      </c>
      <c r="M6077" t="s">
        <v>1608</v>
      </c>
      <c r="N6077" t="s">
        <v>289</v>
      </c>
      <c r="O6077" t="s">
        <v>6157</v>
      </c>
      <c r="P6077" t="s">
        <v>6157</v>
      </c>
      <c r="Q6077" t="s">
        <v>3969</v>
      </c>
      <c r="R6077" t="s">
        <v>6157</v>
      </c>
      <c r="S6077" t="s">
        <v>230</v>
      </c>
      <c r="T6077" t="s">
        <v>6259</v>
      </c>
      <c r="U6077" t="s">
        <v>233</v>
      </c>
      <c r="V6077">
        <v>18</v>
      </c>
      <c r="W6077">
        <v>80</v>
      </c>
      <c r="X6077" t="s">
        <v>1532</v>
      </c>
      <c r="Y6077" t="s">
        <v>6785</v>
      </c>
      <c r="Z6077" t="s">
        <v>5178</v>
      </c>
      <c r="AA6077" t="s">
        <v>245</v>
      </c>
      <c r="AB6077" t="s">
        <v>6157</v>
      </c>
      <c r="AC6077" t="s">
        <v>6157</v>
      </c>
      <c r="AD6077" t="s">
        <v>6795</v>
      </c>
      <c r="AE6077" t="s">
        <v>6901</v>
      </c>
      <c r="AF6077" t="s">
        <v>6898</v>
      </c>
      <c r="AG6077" t="s">
        <v>4353</v>
      </c>
      <c r="AH6077" t="s">
        <v>6904</v>
      </c>
      <c r="AI6077" t="s">
        <v>6157</v>
      </c>
      <c r="AJ6077" t="s">
        <v>6461</v>
      </c>
      <c r="AK6077" t="s">
        <v>6044</v>
      </c>
      <c r="AL6077" t="s">
        <v>6037</v>
      </c>
      <c r="AM6077" t="s">
        <v>1435</v>
      </c>
      <c r="AN6077">
        <v>2016</v>
      </c>
      <c r="AO6077" s="29">
        <v>17</v>
      </c>
      <c r="AP6077">
        <v>-46.117012000000003</v>
      </c>
      <c r="AQ6077">
        <v>169.96525800000001</v>
      </c>
      <c r="AR6077" t="s">
        <v>289</v>
      </c>
      <c r="AS6077">
        <v>20</v>
      </c>
      <c r="AT6077" t="s">
        <v>6038</v>
      </c>
      <c r="AU6077" t="s">
        <v>274</v>
      </c>
      <c r="AV6077" t="s">
        <v>4353</v>
      </c>
      <c r="AW6077" t="s">
        <v>4353</v>
      </c>
      <c r="AX6077" t="s">
        <v>4353</v>
      </c>
      <c r="AY6077">
        <v>1860</v>
      </c>
      <c r="AZ6077">
        <v>1890</v>
      </c>
      <c r="BA6077" t="s">
        <v>7019</v>
      </c>
      <c r="BB6077" t="s">
        <v>4785</v>
      </c>
      <c r="BC6077" t="s">
        <v>6157</v>
      </c>
      <c r="BH6077" t="s">
        <v>295</v>
      </c>
      <c r="BI6077" t="s">
        <v>7282</v>
      </c>
      <c r="BJ6077" t="s">
        <v>6644</v>
      </c>
      <c r="BK6077" t="s">
        <v>6643</v>
      </c>
      <c r="BL6077" s="7">
        <v>2021</v>
      </c>
      <c r="BM6077"/>
      <c r="BN6077"/>
      <c r="BO6077"/>
      <c r="BP6077"/>
      <c r="BQ6077" t="s">
        <v>6040</v>
      </c>
      <c r="BR6077">
        <v>1</v>
      </c>
      <c r="BS6077" t="s">
        <v>6797</v>
      </c>
      <c r="BT6077" t="s">
        <v>6799</v>
      </c>
      <c r="BW6077">
        <v>-19.3</v>
      </c>
      <c r="BX6077">
        <v>0.1</v>
      </c>
      <c r="BY6077">
        <v>13.76</v>
      </c>
      <c r="BZ6077">
        <v>0.1</v>
      </c>
      <c r="CB6077">
        <v>3.3</v>
      </c>
      <c r="CC6077">
        <v>42.3</v>
      </c>
      <c r="CD6077">
        <v>15.1</v>
      </c>
    </row>
    <row r="6078" spans="1:82" ht="16" customHeight="1">
      <c r="A6078">
        <v>6077</v>
      </c>
      <c r="B6078" t="s">
        <v>7221</v>
      </c>
      <c r="C6078" s="2">
        <v>45024</v>
      </c>
      <c r="E6078" t="s">
        <v>6774</v>
      </c>
      <c r="F6078" t="s">
        <v>6770</v>
      </c>
      <c r="G6078" t="s">
        <v>1608</v>
      </c>
      <c r="H6078" t="s">
        <v>6157</v>
      </c>
      <c r="I6078" t="s">
        <v>4349</v>
      </c>
      <c r="J6078" t="s">
        <v>4350</v>
      </c>
      <c r="K6078" t="s">
        <v>4351</v>
      </c>
      <c r="L6078" t="s">
        <v>6157</v>
      </c>
      <c r="M6078" t="s">
        <v>1608</v>
      </c>
      <c r="N6078" t="s">
        <v>289</v>
      </c>
      <c r="O6078" t="s">
        <v>6157</v>
      </c>
      <c r="P6078" t="s">
        <v>6157</v>
      </c>
      <c r="Q6078" t="s">
        <v>3969</v>
      </c>
      <c r="R6078" t="s">
        <v>6157</v>
      </c>
      <c r="S6078" t="s">
        <v>230</v>
      </c>
      <c r="T6078" t="s">
        <v>6259</v>
      </c>
      <c r="U6078" t="s">
        <v>233</v>
      </c>
      <c r="V6078">
        <v>18</v>
      </c>
      <c r="W6078">
        <v>80</v>
      </c>
      <c r="X6078" t="s">
        <v>1532</v>
      </c>
      <c r="Y6078" t="s">
        <v>6786</v>
      </c>
      <c r="Z6078" t="s">
        <v>5178</v>
      </c>
      <c r="AA6078" t="s">
        <v>245</v>
      </c>
      <c r="AB6078" t="s">
        <v>6157</v>
      </c>
      <c r="AC6078" t="s">
        <v>6157</v>
      </c>
      <c r="AD6078" t="s">
        <v>6795</v>
      </c>
      <c r="AE6078" t="s">
        <v>6901</v>
      </c>
      <c r="AF6078" t="s">
        <v>6898</v>
      </c>
      <c r="AG6078" t="s">
        <v>4353</v>
      </c>
      <c r="AH6078" t="s">
        <v>6904</v>
      </c>
      <c r="AI6078" t="s">
        <v>6157</v>
      </c>
      <c r="AJ6078" t="s">
        <v>6461</v>
      </c>
      <c r="AK6078" t="s">
        <v>6044</v>
      </c>
      <c r="AL6078" t="s">
        <v>6037</v>
      </c>
      <c r="AM6078" t="s">
        <v>1435</v>
      </c>
      <c r="AN6078">
        <v>2016</v>
      </c>
      <c r="AO6078" s="29">
        <v>17</v>
      </c>
      <c r="AP6078">
        <v>-46.117012000000003</v>
      </c>
      <c r="AQ6078">
        <v>169.96525800000001</v>
      </c>
      <c r="AR6078" t="s">
        <v>289</v>
      </c>
      <c r="AS6078">
        <v>20</v>
      </c>
      <c r="AT6078" t="s">
        <v>6038</v>
      </c>
      <c r="AU6078" t="s">
        <v>274</v>
      </c>
      <c r="AV6078" t="s">
        <v>4353</v>
      </c>
      <c r="AW6078" t="s">
        <v>4353</v>
      </c>
      <c r="AX6078" t="s">
        <v>4353</v>
      </c>
      <c r="AY6078">
        <v>1860</v>
      </c>
      <c r="AZ6078">
        <v>1890</v>
      </c>
      <c r="BA6078" t="s">
        <v>7019</v>
      </c>
      <c r="BB6078" t="s">
        <v>4785</v>
      </c>
      <c r="BC6078" t="s">
        <v>6157</v>
      </c>
      <c r="BH6078" t="s">
        <v>295</v>
      </c>
      <c r="BI6078" t="s">
        <v>7282</v>
      </c>
      <c r="BJ6078" t="s">
        <v>6644</v>
      </c>
      <c r="BK6078" t="s">
        <v>6643</v>
      </c>
      <c r="BL6078" s="7">
        <v>2021</v>
      </c>
      <c r="BM6078"/>
      <c r="BN6078"/>
      <c r="BO6078"/>
      <c r="BP6078"/>
      <c r="BQ6078" t="s">
        <v>6040</v>
      </c>
      <c r="BR6078">
        <v>1</v>
      </c>
      <c r="BS6078" t="s">
        <v>6797</v>
      </c>
      <c r="BT6078" t="s">
        <v>6799</v>
      </c>
      <c r="BW6078">
        <v>-19</v>
      </c>
      <c r="BX6078">
        <v>0.1</v>
      </c>
      <c r="BY6078">
        <v>13.56</v>
      </c>
      <c r="BZ6078">
        <v>0.1</v>
      </c>
      <c r="CB6078">
        <v>3.3</v>
      </c>
      <c r="CC6078">
        <v>42.2</v>
      </c>
      <c r="CD6078">
        <v>15.1</v>
      </c>
    </row>
    <row r="6079" spans="1:82" ht="16" customHeight="1">
      <c r="A6079">
        <v>6078</v>
      </c>
      <c r="B6079" t="s">
        <v>7221</v>
      </c>
      <c r="C6079" s="2">
        <v>45024</v>
      </c>
      <c r="E6079" t="s">
        <v>6775</v>
      </c>
      <c r="F6079" t="s">
        <v>6770</v>
      </c>
      <c r="G6079" t="s">
        <v>1608</v>
      </c>
      <c r="H6079" t="s">
        <v>6157</v>
      </c>
      <c r="I6079" t="s">
        <v>4349</v>
      </c>
      <c r="J6079" t="s">
        <v>4350</v>
      </c>
      <c r="K6079" t="s">
        <v>4351</v>
      </c>
      <c r="L6079" t="s">
        <v>6157</v>
      </c>
      <c r="M6079" t="s">
        <v>1608</v>
      </c>
      <c r="N6079" t="s">
        <v>289</v>
      </c>
      <c r="O6079" t="s">
        <v>6157</v>
      </c>
      <c r="P6079" t="s">
        <v>6157</v>
      </c>
      <c r="Q6079" t="s">
        <v>3969</v>
      </c>
      <c r="R6079" t="s">
        <v>6157</v>
      </c>
      <c r="S6079" t="s">
        <v>230</v>
      </c>
      <c r="T6079" t="s">
        <v>6259</v>
      </c>
      <c r="U6079" t="s">
        <v>233</v>
      </c>
      <c r="V6079">
        <v>18</v>
      </c>
      <c r="W6079">
        <v>80</v>
      </c>
      <c r="X6079" t="s">
        <v>1532</v>
      </c>
      <c r="Y6079" t="s">
        <v>6787</v>
      </c>
      <c r="Z6079" t="s">
        <v>5178</v>
      </c>
      <c r="AA6079" t="s">
        <v>245</v>
      </c>
      <c r="AB6079" t="s">
        <v>6157</v>
      </c>
      <c r="AC6079" t="s">
        <v>6157</v>
      </c>
      <c r="AD6079" t="s">
        <v>6795</v>
      </c>
      <c r="AE6079" t="s">
        <v>6901</v>
      </c>
      <c r="AF6079" t="s">
        <v>6898</v>
      </c>
      <c r="AG6079" t="s">
        <v>4353</v>
      </c>
      <c r="AH6079" t="s">
        <v>6904</v>
      </c>
      <c r="AI6079" t="s">
        <v>6157</v>
      </c>
      <c r="AJ6079" t="s">
        <v>6461</v>
      </c>
      <c r="AK6079" t="s">
        <v>6044</v>
      </c>
      <c r="AL6079" t="s">
        <v>6037</v>
      </c>
      <c r="AM6079" t="s">
        <v>1435</v>
      </c>
      <c r="AN6079">
        <v>2016</v>
      </c>
      <c r="AO6079" s="29">
        <v>17</v>
      </c>
      <c r="AP6079">
        <v>-46.117012000000003</v>
      </c>
      <c r="AQ6079">
        <v>169.96525800000001</v>
      </c>
      <c r="AR6079" t="s">
        <v>289</v>
      </c>
      <c r="AS6079">
        <v>20</v>
      </c>
      <c r="AT6079" t="s">
        <v>6038</v>
      </c>
      <c r="AU6079" t="s">
        <v>274</v>
      </c>
      <c r="AV6079" t="s">
        <v>4353</v>
      </c>
      <c r="AW6079" t="s">
        <v>4353</v>
      </c>
      <c r="AX6079" t="s">
        <v>4353</v>
      </c>
      <c r="AY6079">
        <v>1860</v>
      </c>
      <c r="AZ6079">
        <v>1890</v>
      </c>
      <c r="BA6079" t="s">
        <v>7019</v>
      </c>
      <c r="BB6079" t="s">
        <v>4785</v>
      </c>
      <c r="BC6079" t="s">
        <v>6157</v>
      </c>
      <c r="BH6079" t="s">
        <v>295</v>
      </c>
      <c r="BI6079" t="s">
        <v>7282</v>
      </c>
      <c r="BJ6079" t="s">
        <v>6644</v>
      </c>
      <c r="BK6079" t="s">
        <v>6643</v>
      </c>
      <c r="BL6079" s="7">
        <v>2021</v>
      </c>
      <c r="BM6079"/>
      <c r="BN6079"/>
      <c r="BO6079"/>
      <c r="BP6079"/>
      <c r="BQ6079" t="s">
        <v>6040</v>
      </c>
      <c r="BR6079">
        <v>1</v>
      </c>
      <c r="BS6079" t="s">
        <v>6797</v>
      </c>
      <c r="BT6079" t="s">
        <v>6799</v>
      </c>
      <c r="BW6079">
        <v>-19.100000000000001</v>
      </c>
      <c r="BX6079">
        <v>0.1</v>
      </c>
      <c r="BY6079">
        <v>13.64</v>
      </c>
      <c r="BZ6079">
        <v>0.1</v>
      </c>
      <c r="CB6079">
        <v>3.3</v>
      </c>
      <c r="CC6079">
        <v>43.5</v>
      </c>
      <c r="CD6079">
        <v>15.4</v>
      </c>
    </row>
    <row r="6080" spans="1:82" ht="16" customHeight="1">
      <c r="A6080">
        <v>6079</v>
      </c>
      <c r="B6080" t="s">
        <v>7221</v>
      </c>
      <c r="C6080" s="2">
        <v>45024</v>
      </c>
      <c r="E6080" t="s">
        <v>6776</v>
      </c>
      <c r="F6080" t="s">
        <v>6770</v>
      </c>
      <c r="G6080" t="s">
        <v>1608</v>
      </c>
      <c r="H6080" t="s">
        <v>6157</v>
      </c>
      <c r="I6080" t="s">
        <v>4349</v>
      </c>
      <c r="J6080" t="s">
        <v>4350</v>
      </c>
      <c r="K6080" t="s">
        <v>4351</v>
      </c>
      <c r="L6080" t="s">
        <v>6157</v>
      </c>
      <c r="M6080" t="s">
        <v>1608</v>
      </c>
      <c r="N6080" t="s">
        <v>289</v>
      </c>
      <c r="O6080" t="s">
        <v>6157</v>
      </c>
      <c r="P6080" t="s">
        <v>6157</v>
      </c>
      <c r="Q6080" t="s">
        <v>3969</v>
      </c>
      <c r="R6080" t="s">
        <v>6157</v>
      </c>
      <c r="S6080" t="s">
        <v>230</v>
      </c>
      <c r="T6080" t="s">
        <v>6259</v>
      </c>
      <c r="U6080" t="s">
        <v>233</v>
      </c>
      <c r="V6080">
        <v>18</v>
      </c>
      <c r="W6080">
        <v>80</v>
      </c>
      <c r="X6080" t="s">
        <v>1532</v>
      </c>
      <c r="Y6080" t="s">
        <v>6788</v>
      </c>
      <c r="Z6080" t="s">
        <v>5178</v>
      </c>
      <c r="AA6080" t="s">
        <v>245</v>
      </c>
      <c r="AB6080" t="s">
        <v>6157</v>
      </c>
      <c r="AC6080" t="s">
        <v>6157</v>
      </c>
      <c r="AD6080" t="s">
        <v>6795</v>
      </c>
      <c r="AE6080" t="s">
        <v>6901</v>
      </c>
      <c r="AF6080" t="s">
        <v>6898</v>
      </c>
      <c r="AG6080" t="s">
        <v>4353</v>
      </c>
      <c r="AH6080" t="s">
        <v>6904</v>
      </c>
      <c r="AI6080" t="s">
        <v>6157</v>
      </c>
      <c r="AJ6080" t="s">
        <v>6461</v>
      </c>
      <c r="AK6080" t="s">
        <v>6044</v>
      </c>
      <c r="AL6080" t="s">
        <v>6037</v>
      </c>
      <c r="AM6080" t="s">
        <v>1435</v>
      </c>
      <c r="AN6080">
        <v>2016</v>
      </c>
      <c r="AO6080" s="29">
        <v>17</v>
      </c>
      <c r="AP6080">
        <v>-46.117012000000003</v>
      </c>
      <c r="AQ6080">
        <v>169.96525800000001</v>
      </c>
      <c r="AR6080" t="s">
        <v>289</v>
      </c>
      <c r="AS6080">
        <v>20</v>
      </c>
      <c r="AT6080" t="s">
        <v>6038</v>
      </c>
      <c r="AU6080" t="s">
        <v>274</v>
      </c>
      <c r="AV6080" t="s">
        <v>4353</v>
      </c>
      <c r="AW6080" t="s">
        <v>4353</v>
      </c>
      <c r="AX6080" t="s">
        <v>4353</v>
      </c>
      <c r="AY6080">
        <v>1860</v>
      </c>
      <c r="AZ6080">
        <v>1890</v>
      </c>
      <c r="BA6080" t="s">
        <v>7019</v>
      </c>
      <c r="BB6080" t="s">
        <v>4785</v>
      </c>
      <c r="BC6080" t="s">
        <v>6157</v>
      </c>
      <c r="BH6080" t="s">
        <v>295</v>
      </c>
      <c r="BI6080" t="s">
        <v>7282</v>
      </c>
      <c r="BJ6080" t="s">
        <v>6644</v>
      </c>
      <c r="BK6080" t="s">
        <v>6643</v>
      </c>
      <c r="BL6080" s="7">
        <v>2021</v>
      </c>
      <c r="BM6080"/>
      <c r="BN6080"/>
      <c r="BO6080"/>
      <c r="BP6080"/>
      <c r="BQ6080" t="s">
        <v>6040</v>
      </c>
      <c r="BR6080">
        <v>1</v>
      </c>
      <c r="BS6080" t="s">
        <v>6797</v>
      </c>
      <c r="BT6080" t="s">
        <v>6799</v>
      </c>
      <c r="BW6080">
        <v>-19</v>
      </c>
      <c r="BX6080">
        <v>0.1</v>
      </c>
      <c r="BY6080">
        <v>13.52</v>
      </c>
      <c r="BZ6080">
        <v>0.1</v>
      </c>
      <c r="CB6080">
        <v>3.3</v>
      </c>
      <c r="CC6080">
        <v>42.1</v>
      </c>
      <c r="CD6080">
        <v>15.1</v>
      </c>
    </row>
    <row r="6081" spans="1:106" ht="16" customHeight="1">
      <c r="A6081">
        <v>6080</v>
      </c>
      <c r="B6081" t="s">
        <v>7221</v>
      </c>
      <c r="C6081" s="2">
        <v>45024</v>
      </c>
      <c r="E6081" t="s">
        <v>6777</v>
      </c>
      <c r="F6081" t="s">
        <v>6770</v>
      </c>
      <c r="G6081" t="s">
        <v>1608</v>
      </c>
      <c r="H6081" t="s">
        <v>6157</v>
      </c>
      <c r="I6081" t="s">
        <v>4349</v>
      </c>
      <c r="J6081" t="s">
        <v>4350</v>
      </c>
      <c r="K6081" t="s">
        <v>4351</v>
      </c>
      <c r="L6081" t="s">
        <v>6157</v>
      </c>
      <c r="M6081" t="s">
        <v>1608</v>
      </c>
      <c r="N6081" t="s">
        <v>289</v>
      </c>
      <c r="O6081" t="s">
        <v>6157</v>
      </c>
      <c r="P6081" t="s">
        <v>6157</v>
      </c>
      <c r="Q6081" t="s">
        <v>3969</v>
      </c>
      <c r="R6081" t="s">
        <v>6157</v>
      </c>
      <c r="S6081" t="s">
        <v>230</v>
      </c>
      <c r="T6081" t="s">
        <v>6259</v>
      </c>
      <c r="U6081" t="s">
        <v>233</v>
      </c>
      <c r="V6081">
        <v>18</v>
      </c>
      <c r="W6081">
        <v>80</v>
      </c>
      <c r="X6081" t="s">
        <v>1532</v>
      </c>
      <c r="Y6081" t="s">
        <v>6789</v>
      </c>
      <c r="Z6081" t="s">
        <v>5178</v>
      </c>
      <c r="AA6081" t="s">
        <v>245</v>
      </c>
      <c r="AB6081" t="s">
        <v>6157</v>
      </c>
      <c r="AC6081" t="s">
        <v>6157</v>
      </c>
      <c r="AD6081" t="s">
        <v>6795</v>
      </c>
      <c r="AE6081" t="s">
        <v>6901</v>
      </c>
      <c r="AF6081" t="s">
        <v>6898</v>
      </c>
      <c r="AG6081" t="s">
        <v>4353</v>
      </c>
      <c r="AH6081" t="s">
        <v>6904</v>
      </c>
      <c r="AI6081" t="s">
        <v>6157</v>
      </c>
      <c r="AJ6081" t="s">
        <v>6461</v>
      </c>
      <c r="AK6081" t="s">
        <v>6044</v>
      </c>
      <c r="AL6081" t="s">
        <v>6037</v>
      </c>
      <c r="AM6081" t="s">
        <v>1435</v>
      </c>
      <c r="AN6081">
        <v>2016</v>
      </c>
      <c r="AO6081" s="29">
        <v>17</v>
      </c>
      <c r="AP6081">
        <v>-46.117012000000003</v>
      </c>
      <c r="AQ6081">
        <v>169.96525800000001</v>
      </c>
      <c r="AR6081" t="s">
        <v>289</v>
      </c>
      <c r="AS6081">
        <v>20</v>
      </c>
      <c r="AT6081" t="s">
        <v>6038</v>
      </c>
      <c r="AU6081" t="s">
        <v>274</v>
      </c>
      <c r="AV6081" t="s">
        <v>4353</v>
      </c>
      <c r="AW6081" t="s">
        <v>4353</v>
      </c>
      <c r="AX6081" t="s">
        <v>4353</v>
      </c>
      <c r="AY6081">
        <v>1860</v>
      </c>
      <c r="AZ6081">
        <v>1890</v>
      </c>
      <c r="BA6081" t="s">
        <v>7019</v>
      </c>
      <c r="BB6081" t="s">
        <v>4785</v>
      </c>
      <c r="BC6081" t="s">
        <v>6157</v>
      </c>
      <c r="BH6081" t="s">
        <v>295</v>
      </c>
      <c r="BI6081" t="s">
        <v>7282</v>
      </c>
      <c r="BJ6081" t="s">
        <v>6644</v>
      </c>
      <c r="BK6081" t="s">
        <v>6643</v>
      </c>
      <c r="BL6081" s="7">
        <v>2021</v>
      </c>
      <c r="BM6081"/>
      <c r="BN6081"/>
      <c r="BO6081"/>
      <c r="BP6081"/>
      <c r="BQ6081" t="s">
        <v>6040</v>
      </c>
      <c r="BR6081">
        <v>1</v>
      </c>
      <c r="BS6081" t="s">
        <v>6797</v>
      </c>
      <c r="BT6081" t="s">
        <v>6799</v>
      </c>
      <c r="BW6081">
        <v>-18.899999999999999</v>
      </c>
      <c r="BX6081">
        <v>0.1</v>
      </c>
      <c r="BY6081">
        <v>13.09</v>
      </c>
      <c r="BZ6081">
        <v>0.1</v>
      </c>
      <c r="CB6081">
        <v>3.3</v>
      </c>
      <c r="CC6081">
        <v>42.3</v>
      </c>
      <c r="CD6081">
        <v>15.2</v>
      </c>
    </row>
    <row r="6082" spans="1:106" ht="16" customHeight="1">
      <c r="A6082">
        <v>6081</v>
      </c>
      <c r="B6082" t="s">
        <v>7221</v>
      </c>
      <c r="C6082" s="2">
        <v>45024</v>
      </c>
      <c r="E6082" t="s">
        <v>6778</v>
      </c>
      <c r="F6082" t="s">
        <v>6770</v>
      </c>
      <c r="G6082" t="s">
        <v>1608</v>
      </c>
      <c r="H6082" t="s">
        <v>6157</v>
      </c>
      <c r="I6082" t="s">
        <v>4349</v>
      </c>
      <c r="J6082" t="s">
        <v>4350</v>
      </c>
      <c r="K6082" t="s">
        <v>4351</v>
      </c>
      <c r="L6082" t="s">
        <v>6157</v>
      </c>
      <c r="M6082" t="s">
        <v>1608</v>
      </c>
      <c r="N6082" t="s">
        <v>289</v>
      </c>
      <c r="O6082" t="s">
        <v>6157</v>
      </c>
      <c r="P6082" t="s">
        <v>6157</v>
      </c>
      <c r="Q6082" t="s">
        <v>3969</v>
      </c>
      <c r="R6082" t="s">
        <v>6157</v>
      </c>
      <c r="S6082" t="s">
        <v>230</v>
      </c>
      <c r="T6082" t="s">
        <v>6259</v>
      </c>
      <c r="U6082" t="s">
        <v>233</v>
      </c>
      <c r="V6082">
        <v>18</v>
      </c>
      <c r="W6082">
        <v>80</v>
      </c>
      <c r="X6082" t="s">
        <v>1532</v>
      </c>
      <c r="Y6082" t="s">
        <v>6790</v>
      </c>
      <c r="Z6082" t="s">
        <v>5178</v>
      </c>
      <c r="AA6082" t="s">
        <v>245</v>
      </c>
      <c r="AB6082" t="s">
        <v>6157</v>
      </c>
      <c r="AC6082" t="s">
        <v>6157</v>
      </c>
      <c r="AD6082" t="s">
        <v>6795</v>
      </c>
      <c r="AE6082" t="s">
        <v>6901</v>
      </c>
      <c r="AF6082" t="s">
        <v>6898</v>
      </c>
      <c r="AG6082" t="s">
        <v>4353</v>
      </c>
      <c r="AH6082" t="s">
        <v>6904</v>
      </c>
      <c r="AI6082" t="s">
        <v>6157</v>
      </c>
      <c r="AJ6082" t="s">
        <v>6461</v>
      </c>
      <c r="AK6082" t="s">
        <v>6044</v>
      </c>
      <c r="AL6082" t="s">
        <v>6037</v>
      </c>
      <c r="AM6082" t="s">
        <v>1435</v>
      </c>
      <c r="AN6082">
        <v>2016</v>
      </c>
      <c r="AO6082" s="29">
        <v>17</v>
      </c>
      <c r="AP6082">
        <v>-46.117012000000003</v>
      </c>
      <c r="AQ6082">
        <v>169.96525800000001</v>
      </c>
      <c r="AR6082" t="s">
        <v>289</v>
      </c>
      <c r="AS6082">
        <v>20</v>
      </c>
      <c r="AT6082" t="s">
        <v>6038</v>
      </c>
      <c r="AU6082" t="s">
        <v>274</v>
      </c>
      <c r="AV6082" t="s">
        <v>4353</v>
      </c>
      <c r="AW6082" t="s">
        <v>4353</v>
      </c>
      <c r="AX6082" t="s">
        <v>4353</v>
      </c>
      <c r="AY6082">
        <v>1860</v>
      </c>
      <c r="AZ6082">
        <v>1890</v>
      </c>
      <c r="BA6082" t="s">
        <v>7019</v>
      </c>
      <c r="BB6082" t="s">
        <v>4785</v>
      </c>
      <c r="BC6082" t="s">
        <v>6157</v>
      </c>
      <c r="BH6082" t="s">
        <v>295</v>
      </c>
      <c r="BI6082" t="s">
        <v>7282</v>
      </c>
      <c r="BJ6082" t="s">
        <v>6644</v>
      </c>
      <c r="BK6082" t="s">
        <v>6643</v>
      </c>
      <c r="BL6082" s="7">
        <v>2021</v>
      </c>
      <c r="BM6082"/>
      <c r="BN6082"/>
      <c r="BO6082"/>
      <c r="BP6082"/>
      <c r="BQ6082" t="s">
        <v>6040</v>
      </c>
      <c r="BR6082">
        <v>1</v>
      </c>
      <c r="BS6082" t="s">
        <v>6797</v>
      </c>
      <c r="BT6082" t="s">
        <v>6799</v>
      </c>
      <c r="BW6082">
        <v>-19</v>
      </c>
      <c r="BX6082">
        <v>0.1</v>
      </c>
      <c r="BY6082">
        <v>13.01</v>
      </c>
      <c r="BZ6082">
        <v>0.1</v>
      </c>
      <c r="CB6082">
        <v>3.3</v>
      </c>
      <c r="CC6082">
        <v>42.8</v>
      </c>
      <c r="CD6082">
        <v>15.3</v>
      </c>
    </row>
    <row r="6083" spans="1:106" ht="16" customHeight="1">
      <c r="A6083">
        <v>6082</v>
      </c>
      <c r="B6083" t="s">
        <v>7221</v>
      </c>
      <c r="C6083" s="2">
        <v>45024</v>
      </c>
      <c r="E6083" t="s">
        <v>6779</v>
      </c>
      <c r="F6083" t="s">
        <v>6770</v>
      </c>
      <c r="G6083" t="s">
        <v>1608</v>
      </c>
      <c r="H6083" t="s">
        <v>6157</v>
      </c>
      <c r="I6083" t="s">
        <v>4349</v>
      </c>
      <c r="J6083" t="s">
        <v>4350</v>
      </c>
      <c r="K6083" t="s">
        <v>4351</v>
      </c>
      <c r="L6083" t="s">
        <v>6157</v>
      </c>
      <c r="M6083" t="s">
        <v>1608</v>
      </c>
      <c r="N6083" t="s">
        <v>289</v>
      </c>
      <c r="O6083" t="s">
        <v>6157</v>
      </c>
      <c r="P6083" t="s">
        <v>6157</v>
      </c>
      <c r="Q6083" t="s">
        <v>3969</v>
      </c>
      <c r="R6083" t="s">
        <v>6157</v>
      </c>
      <c r="S6083" t="s">
        <v>230</v>
      </c>
      <c r="T6083" t="s">
        <v>6259</v>
      </c>
      <c r="U6083" t="s">
        <v>233</v>
      </c>
      <c r="V6083">
        <v>18</v>
      </c>
      <c r="W6083">
        <v>80</v>
      </c>
      <c r="X6083" t="s">
        <v>1532</v>
      </c>
      <c r="Y6083" t="s">
        <v>6791</v>
      </c>
      <c r="Z6083" t="s">
        <v>5178</v>
      </c>
      <c r="AA6083" t="s">
        <v>245</v>
      </c>
      <c r="AB6083" t="s">
        <v>6157</v>
      </c>
      <c r="AC6083" t="s">
        <v>6157</v>
      </c>
      <c r="AD6083" t="s">
        <v>6795</v>
      </c>
      <c r="AE6083" t="s">
        <v>6901</v>
      </c>
      <c r="AF6083" t="s">
        <v>6898</v>
      </c>
      <c r="AG6083" t="s">
        <v>4353</v>
      </c>
      <c r="AH6083" t="s">
        <v>6904</v>
      </c>
      <c r="AI6083" t="s">
        <v>6157</v>
      </c>
      <c r="AJ6083" t="s">
        <v>6461</v>
      </c>
      <c r="AK6083" t="s">
        <v>6044</v>
      </c>
      <c r="AL6083" t="s">
        <v>6037</v>
      </c>
      <c r="AM6083" t="s">
        <v>1435</v>
      </c>
      <c r="AN6083">
        <v>2016</v>
      </c>
      <c r="AO6083" s="29">
        <v>17</v>
      </c>
      <c r="AP6083">
        <v>-46.117012000000003</v>
      </c>
      <c r="AQ6083">
        <v>169.96525800000001</v>
      </c>
      <c r="AR6083" t="s">
        <v>289</v>
      </c>
      <c r="AS6083">
        <v>20</v>
      </c>
      <c r="AT6083" t="s">
        <v>6038</v>
      </c>
      <c r="AU6083" t="s">
        <v>274</v>
      </c>
      <c r="AV6083" t="s">
        <v>4353</v>
      </c>
      <c r="AW6083" t="s">
        <v>4353</v>
      </c>
      <c r="AX6083" t="s">
        <v>4353</v>
      </c>
      <c r="AY6083">
        <v>1860</v>
      </c>
      <c r="AZ6083">
        <v>1890</v>
      </c>
      <c r="BA6083" t="s">
        <v>7019</v>
      </c>
      <c r="BB6083" t="s">
        <v>4785</v>
      </c>
      <c r="BC6083" t="s">
        <v>6157</v>
      </c>
      <c r="BH6083" t="s">
        <v>295</v>
      </c>
      <c r="BI6083" t="s">
        <v>7282</v>
      </c>
      <c r="BJ6083" t="s">
        <v>6644</v>
      </c>
      <c r="BK6083" t="s">
        <v>6643</v>
      </c>
      <c r="BL6083" s="7">
        <v>2021</v>
      </c>
      <c r="BM6083"/>
      <c r="BN6083"/>
      <c r="BO6083"/>
      <c r="BP6083"/>
      <c r="BQ6083" t="s">
        <v>6040</v>
      </c>
      <c r="BR6083">
        <v>1</v>
      </c>
      <c r="BS6083" t="s">
        <v>6797</v>
      </c>
      <c r="BT6083" t="s">
        <v>6799</v>
      </c>
      <c r="BW6083">
        <v>-19.100000000000001</v>
      </c>
      <c r="BX6083">
        <v>0.1</v>
      </c>
      <c r="BY6083">
        <v>12.83</v>
      </c>
      <c r="BZ6083">
        <v>0.1</v>
      </c>
      <c r="CB6083">
        <v>3.3</v>
      </c>
      <c r="CC6083">
        <v>42.7</v>
      </c>
      <c r="CD6083">
        <v>15.2</v>
      </c>
    </row>
    <row r="6084" spans="1:106" ht="16" customHeight="1">
      <c r="A6084">
        <v>6083</v>
      </c>
      <c r="B6084" t="s">
        <v>7221</v>
      </c>
      <c r="C6084" s="2">
        <v>45024</v>
      </c>
      <c r="E6084" t="s">
        <v>6780</v>
      </c>
      <c r="F6084" t="s">
        <v>6770</v>
      </c>
      <c r="G6084" t="s">
        <v>1608</v>
      </c>
      <c r="H6084" t="s">
        <v>6157</v>
      </c>
      <c r="I6084" t="s">
        <v>4349</v>
      </c>
      <c r="J6084" t="s">
        <v>4350</v>
      </c>
      <c r="K6084" t="s">
        <v>4351</v>
      </c>
      <c r="L6084" t="s">
        <v>6157</v>
      </c>
      <c r="M6084" t="s">
        <v>1608</v>
      </c>
      <c r="N6084" t="s">
        <v>289</v>
      </c>
      <c r="O6084" t="s">
        <v>6157</v>
      </c>
      <c r="P6084" t="s">
        <v>6157</v>
      </c>
      <c r="Q6084" t="s">
        <v>3969</v>
      </c>
      <c r="R6084" t="s">
        <v>6157</v>
      </c>
      <c r="S6084" t="s">
        <v>230</v>
      </c>
      <c r="T6084" t="s">
        <v>6259</v>
      </c>
      <c r="U6084" t="s">
        <v>233</v>
      </c>
      <c r="V6084">
        <v>18</v>
      </c>
      <c r="W6084">
        <v>80</v>
      </c>
      <c r="X6084" t="s">
        <v>1532</v>
      </c>
      <c r="Y6084" t="s">
        <v>6792</v>
      </c>
      <c r="Z6084" t="s">
        <v>5178</v>
      </c>
      <c r="AA6084" t="s">
        <v>245</v>
      </c>
      <c r="AB6084" t="s">
        <v>6157</v>
      </c>
      <c r="AC6084" t="s">
        <v>6157</v>
      </c>
      <c r="AD6084" t="s">
        <v>6795</v>
      </c>
      <c r="AE6084" t="s">
        <v>6901</v>
      </c>
      <c r="AF6084" t="s">
        <v>6898</v>
      </c>
      <c r="AG6084" t="s">
        <v>4353</v>
      </c>
      <c r="AH6084" t="s">
        <v>6904</v>
      </c>
      <c r="AI6084" t="s">
        <v>6157</v>
      </c>
      <c r="AJ6084" t="s">
        <v>6461</v>
      </c>
      <c r="AK6084" t="s">
        <v>6044</v>
      </c>
      <c r="AL6084" t="s">
        <v>6037</v>
      </c>
      <c r="AM6084" t="s">
        <v>1435</v>
      </c>
      <c r="AN6084">
        <v>2016</v>
      </c>
      <c r="AO6084" s="29">
        <v>17</v>
      </c>
      <c r="AP6084">
        <v>-46.117012000000003</v>
      </c>
      <c r="AQ6084">
        <v>169.96525800000001</v>
      </c>
      <c r="AR6084" t="s">
        <v>289</v>
      </c>
      <c r="AS6084">
        <v>20</v>
      </c>
      <c r="AT6084" t="s">
        <v>6038</v>
      </c>
      <c r="AU6084" t="s">
        <v>274</v>
      </c>
      <c r="AV6084" t="s">
        <v>4353</v>
      </c>
      <c r="AW6084" t="s">
        <v>4353</v>
      </c>
      <c r="AX6084" t="s">
        <v>4353</v>
      </c>
      <c r="AY6084">
        <v>1860</v>
      </c>
      <c r="AZ6084">
        <v>1890</v>
      </c>
      <c r="BA6084" t="s">
        <v>7019</v>
      </c>
      <c r="BB6084" t="s">
        <v>4785</v>
      </c>
      <c r="BC6084" t="s">
        <v>6157</v>
      </c>
      <c r="BH6084" t="s">
        <v>295</v>
      </c>
      <c r="BI6084" t="s">
        <v>7282</v>
      </c>
      <c r="BJ6084" t="s">
        <v>6644</v>
      </c>
      <c r="BK6084" t="s">
        <v>6643</v>
      </c>
      <c r="BL6084" s="7">
        <v>2021</v>
      </c>
      <c r="BM6084"/>
      <c r="BN6084"/>
      <c r="BO6084"/>
      <c r="BP6084"/>
      <c r="BQ6084" t="s">
        <v>6040</v>
      </c>
      <c r="BR6084">
        <v>1</v>
      </c>
      <c r="BS6084" t="s">
        <v>6797</v>
      </c>
      <c r="BT6084" t="s">
        <v>6799</v>
      </c>
      <c r="BW6084">
        <v>-19</v>
      </c>
      <c r="BX6084">
        <v>0.1</v>
      </c>
      <c r="BY6084">
        <v>13.12</v>
      </c>
      <c r="BZ6084">
        <v>0.1</v>
      </c>
      <c r="CB6084">
        <v>3.2</v>
      </c>
      <c r="CC6084">
        <v>42.3</v>
      </c>
      <c r="CD6084">
        <v>15.2</v>
      </c>
    </row>
    <row r="6085" spans="1:106" ht="16" customHeight="1">
      <c r="A6085">
        <v>6084</v>
      </c>
      <c r="B6085" t="s">
        <v>7221</v>
      </c>
      <c r="C6085" s="2">
        <v>45024</v>
      </c>
      <c r="E6085" t="s">
        <v>6781</v>
      </c>
      <c r="F6085" t="s">
        <v>6770</v>
      </c>
      <c r="G6085" t="s">
        <v>1608</v>
      </c>
      <c r="H6085" t="s">
        <v>6157</v>
      </c>
      <c r="I6085" t="s">
        <v>4349</v>
      </c>
      <c r="J6085" t="s">
        <v>4350</v>
      </c>
      <c r="K6085" t="s">
        <v>4351</v>
      </c>
      <c r="L6085" t="s">
        <v>6157</v>
      </c>
      <c r="M6085" t="s">
        <v>1608</v>
      </c>
      <c r="N6085" t="s">
        <v>289</v>
      </c>
      <c r="O6085" t="s">
        <v>6157</v>
      </c>
      <c r="P6085" t="s">
        <v>6157</v>
      </c>
      <c r="Q6085" t="s">
        <v>3969</v>
      </c>
      <c r="R6085" t="s">
        <v>6157</v>
      </c>
      <c r="S6085" t="s">
        <v>230</v>
      </c>
      <c r="T6085" t="s">
        <v>6259</v>
      </c>
      <c r="U6085" t="s">
        <v>233</v>
      </c>
      <c r="V6085">
        <v>18</v>
      </c>
      <c r="W6085">
        <v>80</v>
      </c>
      <c r="X6085" t="s">
        <v>1532</v>
      </c>
      <c r="Y6085" t="s">
        <v>6793</v>
      </c>
      <c r="Z6085" t="s">
        <v>5178</v>
      </c>
      <c r="AA6085" t="s">
        <v>245</v>
      </c>
      <c r="AB6085" t="s">
        <v>6157</v>
      </c>
      <c r="AC6085" t="s">
        <v>6157</v>
      </c>
      <c r="AD6085" t="s">
        <v>6795</v>
      </c>
      <c r="AE6085" t="s">
        <v>6901</v>
      </c>
      <c r="AF6085" t="s">
        <v>6898</v>
      </c>
      <c r="AG6085" t="s">
        <v>4353</v>
      </c>
      <c r="AH6085" t="s">
        <v>6904</v>
      </c>
      <c r="AI6085" t="s">
        <v>6157</v>
      </c>
      <c r="AJ6085" t="s">
        <v>6461</v>
      </c>
      <c r="AK6085" t="s">
        <v>6044</v>
      </c>
      <c r="AL6085" t="s">
        <v>6037</v>
      </c>
      <c r="AM6085" t="s">
        <v>1435</v>
      </c>
      <c r="AN6085">
        <v>2016</v>
      </c>
      <c r="AO6085" s="29">
        <v>17</v>
      </c>
      <c r="AP6085">
        <v>-46.117012000000003</v>
      </c>
      <c r="AQ6085">
        <v>169.96525800000001</v>
      </c>
      <c r="AR6085" t="s">
        <v>289</v>
      </c>
      <c r="AS6085">
        <v>20</v>
      </c>
      <c r="AT6085" t="s">
        <v>6038</v>
      </c>
      <c r="AU6085" t="s">
        <v>274</v>
      </c>
      <c r="AV6085" t="s">
        <v>4353</v>
      </c>
      <c r="AW6085" t="s">
        <v>4353</v>
      </c>
      <c r="AX6085" t="s">
        <v>4353</v>
      </c>
      <c r="AY6085">
        <v>1860</v>
      </c>
      <c r="AZ6085">
        <v>1890</v>
      </c>
      <c r="BA6085" t="s">
        <v>7019</v>
      </c>
      <c r="BB6085" t="s">
        <v>4785</v>
      </c>
      <c r="BC6085" t="s">
        <v>6157</v>
      </c>
      <c r="BH6085" t="s">
        <v>295</v>
      </c>
      <c r="BI6085" t="s">
        <v>7282</v>
      </c>
      <c r="BJ6085" t="s">
        <v>6644</v>
      </c>
      <c r="BK6085" t="s">
        <v>6643</v>
      </c>
      <c r="BL6085" s="7">
        <v>2021</v>
      </c>
      <c r="BM6085"/>
      <c r="BN6085"/>
      <c r="BO6085"/>
      <c r="BP6085"/>
      <c r="BQ6085" t="s">
        <v>6040</v>
      </c>
      <c r="BR6085">
        <v>1</v>
      </c>
      <c r="BS6085" t="s">
        <v>6797</v>
      </c>
      <c r="BT6085" t="s">
        <v>6799</v>
      </c>
      <c r="BW6085">
        <v>-19.100000000000001</v>
      </c>
      <c r="BX6085">
        <v>0.1</v>
      </c>
      <c r="BY6085">
        <v>13.32</v>
      </c>
      <c r="BZ6085">
        <v>0.1</v>
      </c>
      <c r="CB6085">
        <v>3.3</v>
      </c>
      <c r="CC6085">
        <v>42.7</v>
      </c>
      <c r="CD6085">
        <v>15.1</v>
      </c>
    </row>
    <row r="6086" spans="1:106" ht="16" customHeight="1">
      <c r="A6086">
        <v>6085</v>
      </c>
      <c r="B6086" t="s">
        <v>7221</v>
      </c>
      <c r="C6086" s="2">
        <v>45024</v>
      </c>
      <c r="E6086" t="s">
        <v>6782</v>
      </c>
      <c r="F6086" t="s">
        <v>6770</v>
      </c>
      <c r="G6086" t="s">
        <v>1608</v>
      </c>
      <c r="H6086" t="s">
        <v>6157</v>
      </c>
      <c r="I6086" t="s">
        <v>4349</v>
      </c>
      <c r="J6086" t="s">
        <v>4350</v>
      </c>
      <c r="K6086" t="s">
        <v>4351</v>
      </c>
      <c r="L6086" t="s">
        <v>6157</v>
      </c>
      <c r="M6086" t="s">
        <v>1608</v>
      </c>
      <c r="N6086" t="s">
        <v>289</v>
      </c>
      <c r="O6086" t="s">
        <v>6157</v>
      </c>
      <c r="P6086" t="s">
        <v>6157</v>
      </c>
      <c r="Q6086" t="s">
        <v>3969</v>
      </c>
      <c r="R6086" t="s">
        <v>6157</v>
      </c>
      <c r="S6086" t="s">
        <v>230</v>
      </c>
      <c r="T6086" t="s">
        <v>6259</v>
      </c>
      <c r="U6086" t="s">
        <v>233</v>
      </c>
      <c r="V6086">
        <v>18</v>
      </c>
      <c r="W6086">
        <v>80</v>
      </c>
      <c r="X6086" t="s">
        <v>1532</v>
      </c>
      <c r="Y6086" t="s">
        <v>6794</v>
      </c>
      <c r="Z6086" t="s">
        <v>5178</v>
      </c>
      <c r="AA6086" t="s">
        <v>245</v>
      </c>
      <c r="AB6086" t="s">
        <v>6157</v>
      </c>
      <c r="AC6086" t="s">
        <v>6157</v>
      </c>
      <c r="AD6086" t="s">
        <v>6795</v>
      </c>
      <c r="AE6086" t="s">
        <v>6901</v>
      </c>
      <c r="AF6086" t="s">
        <v>6898</v>
      </c>
      <c r="AG6086" t="s">
        <v>4353</v>
      </c>
      <c r="AH6086" t="s">
        <v>6904</v>
      </c>
      <c r="AI6086" t="s">
        <v>6157</v>
      </c>
      <c r="AJ6086" t="s">
        <v>6461</v>
      </c>
      <c r="AK6086" t="s">
        <v>6044</v>
      </c>
      <c r="AL6086" t="s">
        <v>6037</v>
      </c>
      <c r="AM6086" t="s">
        <v>1435</v>
      </c>
      <c r="AN6086">
        <v>2016</v>
      </c>
      <c r="AO6086" s="29">
        <v>17</v>
      </c>
      <c r="AP6086">
        <v>-46.117012000000003</v>
      </c>
      <c r="AQ6086">
        <v>169.96525800000001</v>
      </c>
      <c r="AR6086" t="s">
        <v>289</v>
      </c>
      <c r="AS6086">
        <v>20</v>
      </c>
      <c r="AT6086" t="s">
        <v>6038</v>
      </c>
      <c r="AU6086" t="s">
        <v>274</v>
      </c>
      <c r="AV6086" t="s">
        <v>4353</v>
      </c>
      <c r="AW6086" t="s">
        <v>4353</v>
      </c>
      <c r="AX6086" t="s">
        <v>4353</v>
      </c>
      <c r="AY6086">
        <v>1860</v>
      </c>
      <c r="AZ6086">
        <v>1890</v>
      </c>
      <c r="BA6086" t="s">
        <v>7019</v>
      </c>
      <c r="BB6086" t="s">
        <v>4785</v>
      </c>
      <c r="BC6086" t="s">
        <v>6157</v>
      </c>
      <c r="BH6086" t="s">
        <v>295</v>
      </c>
      <c r="BI6086" t="s">
        <v>7282</v>
      </c>
      <c r="BJ6086" t="s">
        <v>6644</v>
      </c>
      <c r="BK6086" t="s">
        <v>6643</v>
      </c>
      <c r="BL6086" s="7">
        <v>2021</v>
      </c>
      <c r="BM6086"/>
      <c r="BN6086"/>
      <c r="BO6086"/>
      <c r="BP6086"/>
      <c r="BQ6086" t="s">
        <v>6040</v>
      </c>
      <c r="BR6086">
        <v>1</v>
      </c>
      <c r="BS6086" t="s">
        <v>6797</v>
      </c>
      <c r="BT6086" t="s">
        <v>6799</v>
      </c>
      <c r="BW6086">
        <v>-19</v>
      </c>
      <c r="BX6086">
        <v>0.1</v>
      </c>
      <c r="BY6086">
        <v>13.32</v>
      </c>
      <c r="BZ6086">
        <v>0.1</v>
      </c>
      <c r="CB6086">
        <v>3.3</v>
      </c>
      <c r="CC6086">
        <v>42</v>
      </c>
      <c r="CD6086">
        <v>15</v>
      </c>
    </row>
    <row r="6087" spans="1:106" ht="16" customHeight="1">
      <c r="A6087">
        <v>6086</v>
      </c>
      <c r="B6087" t="s">
        <v>7221</v>
      </c>
      <c r="C6087" s="2">
        <v>45024</v>
      </c>
      <c r="E6087" t="s">
        <v>6783</v>
      </c>
      <c r="F6087" t="s">
        <v>6770</v>
      </c>
      <c r="G6087" t="s">
        <v>1608</v>
      </c>
      <c r="H6087" t="s">
        <v>6157</v>
      </c>
      <c r="I6087" t="s">
        <v>4349</v>
      </c>
      <c r="J6087" t="s">
        <v>4350</v>
      </c>
      <c r="K6087" t="s">
        <v>4351</v>
      </c>
      <c r="L6087" t="s">
        <v>6157</v>
      </c>
      <c r="M6087" t="s">
        <v>1608</v>
      </c>
      <c r="N6087" t="s">
        <v>289</v>
      </c>
      <c r="O6087" t="s">
        <v>6157</v>
      </c>
      <c r="P6087" t="s">
        <v>6157</v>
      </c>
      <c r="Q6087" t="s">
        <v>3969</v>
      </c>
      <c r="R6087" t="s">
        <v>6157</v>
      </c>
      <c r="S6087" t="s">
        <v>230</v>
      </c>
      <c r="T6087" t="s">
        <v>6259</v>
      </c>
      <c r="U6087" t="s">
        <v>233</v>
      </c>
      <c r="V6087">
        <v>18</v>
      </c>
      <c r="W6087">
        <v>80</v>
      </c>
      <c r="X6087" t="s">
        <v>1532</v>
      </c>
      <c r="Y6087" t="s">
        <v>6706</v>
      </c>
      <c r="Z6087" t="s">
        <v>5178</v>
      </c>
      <c r="AA6087" t="s">
        <v>245</v>
      </c>
      <c r="AB6087" t="s">
        <v>6157</v>
      </c>
      <c r="AC6087" t="s">
        <v>6157</v>
      </c>
      <c r="AD6087" t="s">
        <v>6795</v>
      </c>
      <c r="AE6087" t="s">
        <v>6901</v>
      </c>
      <c r="AF6087" t="s">
        <v>6898</v>
      </c>
      <c r="AG6087" t="s">
        <v>4353</v>
      </c>
      <c r="AH6087" t="s">
        <v>6904</v>
      </c>
      <c r="AI6087" t="s">
        <v>6157</v>
      </c>
      <c r="AJ6087" t="s">
        <v>6461</v>
      </c>
      <c r="AK6087" t="s">
        <v>6044</v>
      </c>
      <c r="AL6087" t="s">
        <v>6037</v>
      </c>
      <c r="AM6087" t="s">
        <v>1435</v>
      </c>
      <c r="AN6087">
        <v>2016</v>
      </c>
      <c r="AO6087" s="29">
        <v>17</v>
      </c>
      <c r="AP6087">
        <v>-46.117012000000003</v>
      </c>
      <c r="AQ6087">
        <v>169.96525800000001</v>
      </c>
      <c r="AR6087" t="s">
        <v>289</v>
      </c>
      <c r="AS6087">
        <v>20</v>
      </c>
      <c r="AT6087" t="s">
        <v>6038</v>
      </c>
      <c r="AU6087" t="s">
        <v>274</v>
      </c>
      <c r="AV6087" t="s">
        <v>4353</v>
      </c>
      <c r="AW6087" t="s">
        <v>4353</v>
      </c>
      <c r="AX6087" t="s">
        <v>4353</v>
      </c>
      <c r="AY6087">
        <v>1860</v>
      </c>
      <c r="AZ6087">
        <v>1890</v>
      </c>
      <c r="BA6087" t="s">
        <v>7019</v>
      </c>
      <c r="BB6087" t="s">
        <v>4785</v>
      </c>
      <c r="BC6087" t="s">
        <v>6157</v>
      </c>
      <c r="BH6087" t="s">
        <v>295</v>
      </c>
      <c r="BI6087" t="s">
        <v>7282</v>
      </c>
      <c r="BJ6087" t="s">
        <v>6644</v>
      </c>
      <c r="BK6087" t="s">
        <v>6643</v>
      </c>
      <c r="BL6087" s="7">
        <v>2021</v>
      </c>
      <c r="BM6087"/>
      <c r="BN6087"/>
      <c r="BO6087"/>
      <c r="BP6087"/>
      <c r="BQ6087" t="s">
        <v>6040</v>
      </c>
      <c r="BR6087">
        <v>1</v>
      </c>
      <c r="BS6087" t="s">
        <v>6797</v>
      </c>
      <c r="BT6087" t="s">
        <v>6799</v>
      </c>
      <c r="BW6087">
        <v>-19.2</v>
      </c>
      <c r="BX6087">
        <v>0.1</v>
      </c>
      <c r="BY6087">
        <v>13.62</v>
      </c>
      <c r="BZ6087">
        <v>0.1</v>
      </c>
      <c r="CB6087">
        <v>3.4</v>
      </c>
      <c r="CC6087">
        <v>42.1</v>
      </c>
      <c r="CD6087">
        <v>14.6</v>
      </c>
    </row>
    <row r="6088" spans="1:106" ht="16" customHeight="1">
      <c r="A6088">
        <v>6087</v>
      </c>
      <c r="B6088" t="s">
        <v>7221</v>
      </c>
      <c r="C6088" s="2">
        <v>45024</v>
      </c>
      <c r="E6088" t="s">
        <v>6770</v>
      </c>
      <c r="F6088" t="s">
        <v>6770</v>
      </c>
      <c r="G6088" t="s">
        <v>1608</v>
      </c>
      <c r="H6088" t="s">
        <v>6157</v>
      </c>
      <c r="I6088" t="s">
        <v>4349</v>
      </c>
      <c r="J6088" t="s">
        <v>4350</v>
      </c>
      <c r="K6088" t="s">
        <v>4351</v>
      </c>
      <c r="L6088" t="s">
        <v>6157</v>
      </c>
      <c r="M6088" t="s">
        <v>1608</v>
      </c>
      <c r="N6088" t="s">
        <v>289</v>
      </c>
      <c r="O6088" t="s">
        <v>6157</v>
      </c>
      <c r="P6088" t="s">
        <v>6157</v>
      </c>
      <c r="Q6088" t="s">
        <v>3969</v>
      </c>
      <c r="R6088" t="s">
        <v>6157</v>
      </c>
      <c r="S6088" t="s">
        <v>230</v>
      </c>
      <c r="T6088" t="s">
        <v>6259</v>
      </c>
      <c r="U6088" t="s">
        <v>233</v>
      </c>
      <c r="V6088">
        <v>18</v>
      </c>
      <c r="W6088">
        <v>80</v>
      </c>
      <c r="X6088" t="s">
        <v>6157</v>
      </c>
      <c r="Y6088" t="s">
        <v>6157</v>
      </c>
      <c r="Z6088" t="s">
        <v>5178</v>
      </c>
      <c r="AA6088" t="s">
        <v>1388</v>
      </c>
      <c r="AB6088" t="s">
        <v>4530</v>
      </c>
      <c r="AC6088" t="s">
        <v>6157</v>
      </c>
      <c r="AD6088" t="s">
        <v>6157</v>
      </c>
      <c r="AE6088" t="s">
        <v>6157</v>
      </c>
      <c r="AF6088" t="s">
        <v>6157</v>
      </c>
      <c r="AG6088" t="s">
        <v>6157</v>
      </c>
      <c r="AH6088" t="s">
        <v>6157</v>
      </c>
      <c r="AI6088" t="s">
        <v>6157</v>
      </c>
      <c r="AJ6088" t="s">
        <v>6457</v>
      </c>
      <c r="AK6088" t="s">
        <v>6044</v>
      </c>
      <c r="AL6088" t="s">
        <v>6037</v>
      </c>
      <c r="AM6088" t="s">
        <v>1435</v>
      </c>
      <c r="AN6088">
        <v>2016</v>
      </c>
      <c r="AO6088" s="29">
        <v>17</v>
      </c>
      <c r="AP6088">
        <v>-46.117012000000003</v>
      </c>
      <c r="AQ6088">
        <v>169.96525800000001</v>
      </c>
      <c r="AR6088" t="s">
        <v>289</v>
      </c>
      <c r="AS6088">
        <v>20</v>
      </c>
      <c r="AT6088" t="s">
        <v>6038</v>
      </c>
      <c r="AU6088" t="s">
        <v>274</v>
      </c>
      <c r="AV6088" t="s">
        <v>4353</v>
      </c>
      <c r="AW6088" t="s">
        <v>4353</v>
      </c>
      <c r="AX6088" t="s">
        <v>4353</v>
      </c>
      <c r="AY6088">
        <v>1860</v>
      </c>
      <c r="AZ6088">
        <v>1890</v>
      </c>
      <c r="BA6088" t="s">
        <v>7019</v>
      </c>
      <c r="BB6088" t="s">
        <v>4785</v>
      </c>
      <c r="BC6088" t="s">
        <v>6157</v>
      </c>
      <c r="BH6088" t="s">
        <v>295</v>
      </c>
      <c r="BI6088" t="s">
        <v>7282</v>
      </c>
      <c r="BJ6088" t="s">
        <v>6644</v>
      </c>
      <c r="BK6088" t="s">
        <v>6643</v>
      </c>
      <c r="BL6088" s="7">
        <v>2021</v>
      </c>
      <c r="BM6088"/>
      <c r="BN6088"/>
      <c r="BO6088"/>
      <c r="BP6088"/>
      <c r="BQ6088" t="s">
        <v>6040</v>
      </c>
      <c r="BR6088">
        <v>1</v>
      </c>
      <c r="BS6088" t="s">
        <v>6798</v>
      </c>
      <c r="BT6088" t="s">
        <v>6799</v>
      </c>
      <c r="BW6088">
        <v>-18.8</v>
      </c>
      <c r="BX6088">
        <v>0.1</v>
      </c>
      <c r="BY6088">
        <v>12.8</v>
      </c>
      <c r="BZ6088">
        <v>0.1</v>
      </c>
      <c r="CB6088">
        <v>3.4</v>
      </c>
      <c r="CC6088">
        <v>32.5</v>
      </c>
      <c r="CD6088">
        <v>11.2</v>
      </c>
    </row>
    <row r="6089" spans="1:106" ht="16" customHeight="1">
      <c r="A6089">
        <v>6088</v>
      </c>
      <c r="B6089" t="s">
        <v>7221</v>
      </c>
      <c r="C6089" s="2">
        <v>45024</v>
      </c>
      <c r="E6089" t="s">
        <v>6614</v>
      </c>
      <c r="F6089" t="s">
        <v>6614</v>
      </c>
      <c r="G6089" t="s">
        <v>1608</v>
      </c>
      <c r="H6089" t="s">
        <v>6157</v>
      </c>
      <c r="I6089" t="s">
        <v>4349</v>
      </c>
      <c r="J6089" t="s">
        <v>4350</v>
      </c>
      <c r="K6089" t="s">
        <v>4351</v>
      </c>
      <c r="L6089" t="s">
        <v>6157</v>
      </c>
      <c r="M6089" t="s">
        <v>1608</v>
      </c>
      <c r="N6089" t="s">
        <v>289</v>
      </c>
      <c r="O6089" t="s">
        <v>6157</v>
      </c>
      <c r="P6089" t="s">
        <v>6157</v>
      </c>
      <c r="Q6089" t="s">
        <v>3969</v>
      </c>
      <c r="R6089" t="s">
        <v>6157</v>
      </c>
      <c r="S6089" t="s">
        <v>229</v>
      </c>
      <c r="T6089" t="s">
        <v>6228</v>
      </c>
      <c r="U6089" t="s">
        <v>4369</v>
      </c>
      <c r="V6089">
        <v>44</v>
      </c>
      <c r="W6089">
        <v>44</v>
      </c>
      <c r="X6089" t="s">
        <v>289</v>
      </c>
      <c r="Y6089" t="s">
        <v>6157</v>
      </c>
      <c r="Z6089" t="s">
        <v>5178</v>
      </c>
      <c r="AA6089" t="s">
        <v>245</v>
      </c>
      <c r="AB6089" t="s">
        <v>6157</v>
      </c>
      <c r="AC6089" t="s">
        <v>6157</v>
      </c>
      <c r="AD6089" t="s">
        <v>6669</v>
      </c>
      <c r="AE6089" t="s">
        <v>6901</v>
      </c>
      <c r="AF6089" t="s">
        <v>6898</v>
      </c>
      <c r="AG6089" t="s">
        <v>4010</v>
      </c>
      <c r="AH6089" t="s">
        <v>254</v>
      </c>
      <c r="AI6089" t="s">
        <v>6157</v>
      </c>
      <c r="AJ6089" t="s">
        <v>6804</v>
      </c>
      <c r="AK6089" t="s">
        <v>6044</v>
      </c>
      <c r="AL6089" t="s">
        <v>6037</v>
      </c>
      <c r="AM6089" t="s">
        <v>1435</v>
      </c>
      <c r="AN6089">
        <v>2016</v>
      </c>
      <c r="AO6089" s="29">
        <v>17</v>
      </c>
      <c r="AP6089">
        <v>-46.117012000000003</v>
      </c>
      <c r="AQ6089">
        <v>169.96525800000001</v>
      </c>
      <c r="AR6089" t="s">
        <v>289</v>
      </c>
      <c r="AS6089">
        <v>20</v>
      </c>
      <c r="AT6089" t="s">
        <v>6038</v>
      </c>
      <c r="AU6089" t="s">
        <v>274</v>
      </c>
      <c r="AV6089" t="s">
        <v>4353</v>
      </c>
      <c r="AW6089" t="s">
        <v>4353</v>
      </c>
      <c r="AX6089" t="s">
        <v>4353</v>
      </c>
      <c r="AY6089">
        <v>1860</v>
      </c>
      <c r="AZ6089">
        <v>1890</v>
      </c>
      <c r="BA6089" t="s">
        <v>7019</v>
      </c>
      <c r="BB6089" t="s">
        <v>4785</v>
      </c>
      <c r="BC6089" t="s">
        <v>6157</v>
      </c>
      <c r="BH6089" t="s">
        <v>295</v>
      </c>
      <c r="BI6089" t="s">
        <v>7282</v>
      </c>
      <c r="BJ6089" t="s">
        <v>6644</v>
      </c>
      <c r="BK6089" t="s">
        <v>6643</v>
      </c>
      <c r="BL6089" s="7">
        <v>2021</v>
      </c>
      <c r="BM6089"/>
      <c r="BN6089"/>
      <c r="BO6089"/>
      <c r="BP6089"/>
      <c r="BW6089"/>
      <c r="BY6089"/>
      <c r="CE6089" t="s">
        <v>6796</v>
      </c>
      <c r="CF6089">
        <v>1</v>
      </c>
      <c r="CG6089" t="s">
        <v>7278</v>
      </c>
      <c r="CH6089" t="s">
        <v>6599</v>
      </c>
      <c r="CI6089">
        <v>-14.1</v>
      </c>
      <c r="CJ6089">
        <v>0.1</v>
      </c>
      <c r="CW6089" t="s">
        <v>6805</v>
      </c>
      <c r="CX6089">
        <v>1</v>
      </c>
      <c r="CY6089" t="s">
        <v>7279</v>
      </c>
      <c r="CZ6089" t="s">
        <v>6806</v>
      </c>
      <c r="DA6089">
        <v>0.71191000000000004</v>
      </c>
      <c r="DB6089">
        <v>1.0000000000000001E-5</v>
      </c>
    </row>
    <row r="6090" spans="1:106" ht="16" customHeight="1">
      <c r="A6090">
        <v>6089</v>
      </c>
      <c r="B6090" t="s">
        <v>7221</v>
      </c>
      <c r="C6090" s="2">
        <v>45024</v>
      </c>
      <c r="E6090" t="s">
        <v>6645</v>
      </c>
      <c r="F6090" t="s">
        <v>6645</v>
      </c>
      <c r="G6090" t="s">
        <v>1608</v>
      </c>
      <c r="H6090" t="s">
        <v>6157</v>
      </c>
      <c r="I6090" t="s">
        <v>4349</v>
      </c>
      <c r="J6090" t="s">
        <v>4350</v>
      </c>
      <c r="K6090" t="s">
        <v>4351</v>
      </c>
      <c r="L6090" t="s">
        <v>6157</v>
      </c>
      <c r="M6090" t="s">
        <v>1608</v>
      </c>
      <c r="N6090" t="s">
        <v>289</v>
      </c>
      <c r="O6090" t="s">
        <v>6157</v>
      </c>
      <c r="P6090" t="s">
        <v>6157</v>
      </c>
      <c r="Q6090" t="s">
        <v>3969</v>
      </c>
      <c r="R6090" t="s">
        <v>6157</v>
      </c>
      <c r="S6090" t="s">
        <v>230</v>
      </c>
      <c r="T6090" t="s">
        <v>6216</v>
      </c>
      <c r="U6090" t="s">
        <v>4369</v>
      </c>
      <c r="V6090">
        <v>36</v>
      </c>
      <c r="W6090">
        <v>36</v>
      </c>
      <c r="X6090" t="s">
        <v>289</v>
      </c>
      <c r="Y6090" t="s">
        <v>6157</v>
      </c>
      <c r="Z6090" t="s">
        <v>5178</v>
      </c>
      <c r="AA6090" t="s">
        <v>245</v>
      </c>
      <c r="AB6090" t="s">
        <v>6157</v>
      </c>
      <c r="AC6090" t="s">
        <v>6157</v>
      </c>
      <c r="AD6090" t="s">
        <v>4374</v>
      </c>
      <c r="AE6090" t="s">
        <v>6901</v>
      </c>
      <c r="AF6090" t="s">
        <v>6899</v>
      </c>
      <c r="AG6090" t="s">
        <v>4010</v>
      </c>
      <c r="AH6090" t="s">
        <v>6902</v>
      </c>
      <c r="AI6090" t="s">
        <v>6157</v>
      </c>
      <c r="AJ6090" t="s">
        <v>6804</v>
      </c>
      <c r="AK6090" t="s">
        <v>6044</v>
      </c>
      <c r="AL6090" t="s">
        <v>6037</v>
      </c>
      <c r="AM6090" t="s">
        <v>1435</v>
      </c>
      <c r="AN6090">
        <v>2016</v>
      </c>
      <c r="AO6090" s="29">
        <v>17</v>
      </c>
      <c r="AP6090">
        <v>-46.117012000000003</v>
      </c>
      <c r="AQ6090">
        <v>169.96525800000001</v>
      </c>
      <c r="AR6090" t="s">
        <v>289</v>
      </c>
      <c r="AS6090">
        <v>20</v>
      </c>
      <c r="AT6090" t="s">
        <v>6038</v>
      </c>
      <c r="AU6090" t="s">
        <v>274</v>
      </c>
      <c r="AV6090" t="s">
        <v>4353</v>
      </c>
      <c r="AW6090" t="s">
        <v>4353</v>
      </c>
      <c r="AX6090" t="s">
        <v>4353</v>
      </c>
      <c r="AY6090">
        <v>1860</v>
      </c>
      <c r="AZ6090">
        <v>1890</v>
      </c>
      <c r="BA6090" t="s">
        <v>7019</v>
      </c>
      <c r="BB6090" t="s">
        <v>4785</v>
      </c>
      <c r="BC6090" t="s">
        <v>6157</v>
      </c>
      <c r="BH6090" t="s">
        <v>295</v>
      </c>
      <c r="BI6090" t="s">
        <v>7282</v>
      </c>
      <c r="BJ6090" t="s">
        <v>6644</v>
      </c>
      <c r="BK6090" t="s">
        <v>6643</v>
      </c>
      <c r="BL6090" s="7">
        <v>2021</v>
      </c>
      <c r="BM6090"/>
      <c r="BN6090"/>
      <c r="BO6090"/>
      <c r="BP6090"/>
      <c r="BW6090"/>
      <c r="BY6090"/>
      <c r="CE6090" t="s">
        <v>6796</v>
      </c>
      <c r="CF6090">
        <v>1</v>
      </c>
      <c r="CG6090" t="s">
        <v>7278</v>
      </c>
      <c r="CH6090" t="s">
        <v>6599</v>
      </c>
      <c r="CI6090">
        <v>-14.1</v>
      </c>
      <c r="CJ6090">
        <v>0.1</v>
      </c>
      <c r="CW6090" t="s">
        <v>6805</v>
      </c>
      <c r="CX6090">
        <v>1</v>
      </c>
      <c r="CY6090" t="s">
        <v>7279</v>
      </c>
      <c r="CZ6090" t="s">
        <v>6806</v>
      </c>
      <c r="DA6090">
        <v>0.70933999999999997</v>
      </c>
      <c r="DB6090">
        <v>1.0000000000000001E-5</v>
      </c>
    </row>
    <row r="6091" spans="1:106" ht="16" customHeight="1">
      <c r="A6091">
        <v>6090</v>
      </c>
      <c r="B6091" t="s">
        <v>7221</v>
      </c>
      <c r="C6091" s="2">
        <v>45024</v>
      </c>
      <c r="E6091" t="s">
        <v>6670</v>
      </c>
      <c r="F6091" t="s">
        <v>6670</v>
      </c>
      <c r="G6091" t="s">
        <v>1608</v>
      </c>
      <c r="H6091" t="s">
        <v>6157</v>
      </c>
      <c r="I6091" t="s">
        <v>4349</v>
      </c>
      <c r="J6091" t="s">
        <v>4350</v>
      </c>
      <c r="K6091" t="s">
        <v>4351</v>
      </c>
      <c r="L6091" t="s">
        <v>6157</v>
      </c>
      <c r="M6091" t="s">
        <v>1608</v>
      </c>
      <c r="N6091" t="s">
        <v>289</v>
      </c>
      <c r="O6091" t="s">
        <v>6157</v>
      </c>
      <c r="P6091" t="s">
        <v>6157</v>
      </c>
      <c r="Q6091" t="s">
        <v>3969</v>
      </c>
      <c r="R6091" t="s">
        <v>6157</v>
      </c>
      <c r="S6091" t="s">
        <v>229</v>
      </c>
      <c r="T6091" t="s">
        <v>242</v>
      </c>
      <c r="U6091" t="s">
        <v>233</v>
      </c>
      <c r="V6091">
        <v>18</v>
      </c>
      <c r="W6091">
        <v>80</v>
      </c>
      <c r="X6091" t="s">
        <v>289</v>
      </c>
      <c r="Y6091" t="s">
        <v>6157</v>
      </c>
      <c r="Z6091" t="s">
        <v>5178</v>
      </c>
      <c r="AA6091" t="s">
        <v>245</v>
      </c>
      <c r="AB6091" t="s">
        <v>6157</v>
      </c>
      <c r="AC6091" t="s">
        <v>6157</v>
      </c>
      <c r="AD6091" t="s">
        <v>6715</v>
      </c>
      <c r="AE6091" t="s">
        <v>6901</v>
      </c>
      <c r="AF6091" t="s">
        <v>6899</v>
      </c>
      <c r="AG6091" t="s">
        <v>1393</v>
      </c>
      <c r="AH6091" t="s">
        <v>255</v>
      </c>
      <c r="AI6091" t="s">
        <v>6157</v>
      </c>
      <c r="AJ6091" t="s">
        <v>6804</v>
      </c>
      <c r="AK6091" t="s">
        <v>6044</v>
      </c>
      <c r="AL6091" t="s">
        <v>6037</v>
      </c>
      <c r="AM6091" t="s">
        <v>1435</v>
      </c>
      <c r="AN6091">
        <v>2016</v>
      </c>
      <c r="AO6091" s="29">
        <v>17</v>
      </c>
      <c r="AP6091">
        <v>-46.117012000000003</v>
      </c>
      <c r="AQ6091">
        <v>169.96525800000001</v>
      </c>
      <c r="AR6091" t="s">
        <v>289</v>
      </c>
      <c r="AS6091">
        <v>20</v>
      </c>
      <c r="AT6091" t="s">
        <v>6038</v>
      </c>
      <c r="AU6091" t="s">
        <v>274</v>
      </c>
      <c r="AV6091" t="s">
        <v>4353</v>
      </c>
      <c r="AW6091" t="s">
        <v>4353</v>
      </c>
      <c r="AX6091" t="s">
        <v>4353</v>
      </c>
      <c r="AY6091">
        <v>1860</v>
      </c>
      <c r="AZ6091">
        <v>1890</v>
      </c>
      <c r="BA6091" t="s">
        <v>7019</v>
      </c>
      <c r="BB6091" t="s">
        <v>4785</v>
      </c>
      <c r="BC6091" t="s">
        <v>6157</v>
      </c>
      <c r="BH6091" t="s">
        <v>295</v>
      </c>
      <c r="BI6091" t="s">
        <v>7282</v>
      </c>
      <c r="BJ6091" t="s">
        <v>6644</v>
      </c>
      <c r="BK6091" t="s">
        <v>6643</v>
      </c>
      <c r="BL6091" s="7">
        <v>2021</v>
      </c>
      <c r="BM6091"/>
      <c r="BN6091"/>
      <c r="BO6091"/>
      <c r="BP6091"/>
      <c r="BW6091"/>
      <c r="BY6091"/>
      <c r="CE6091" t="s">
        <v>6796</v>
      </c>
      <c r="CF6091">
        <v>1</v>
      </c>
      <c r="CG6091" t="s">
        <v>7278</v>
      </c>
      <c r="CH6091" t="s">
        <v>6599</v>
      </c>
      <c r="CI6091">
        <v>-12.8</v>
      </c>
      <c r="CJ6091">
        <v>0.1</v>
      </c>
      <c r="CW6091" t="s">
        <v>6805</v>
      </c>
      <c r="CX6091">
        <v>1</v>
      </c>
      <c r="CY6091" t="s">
        <v>7279</v>
      </c>
      <c r="CZ6091" t="s">
        <v>6806</v>
      </c>
      <c r="DA6091">
        <v>0.70904999999999996</v>
      </c>
      <c r="DB6091">
        <v>1.0000000000000001E-5</v>
      </c>
    </row>
    <row r="6092" spans="1:106" ht="16" customHeight="1">
      <c r="A6092">
        <v>6091</v>
      </c>
      <c r="B6092" t="s">
        <v>7221</v>
      </c>
      <c r="C6092" s="2">
        <v>45024</v>
      </c>
      <c r="E6092" t="s">
        <v>6800</v>
      </c>
      <c r="F6092" t="s">
        <v>6800</v>
      </c>
      <c r="G6092" t="s">
        <v>1608</v>
      </c>
      <c r="H6092" t="s">
        <v>6157</v>
      </c>
      <c r="I6092" t="s">
        <v>4349</v>
      </c>
      <c r="J6092" t="s">
        <v>4350</v>
      </c>
      <c r="K6092" t="s">
        <v>4351</v>
      </c>
      <c r="L6092" t="s">
        <v>6157</v>
      </c>
      <c r="M6092" t="s">
        <v>1608</v>
      </c>
      <c r="N6092" t="s">
        <v>289</v>
      </c>
      <c r="O6092" t="s">
        <v>6157</v>
      </c>
      <c r="P6092" t="s">
        <v>6157</v>
      </c>
      <c r="Q6092" t="s">
        <v>3969</v>
      </c>
      <c r="R6092" t="s">
        <v>6157</v>
      </c>
      <c r="S6092" t="s">
        <v>229</v>
      </c>
      <c r="T6092" t="s">
        <v>233</v>
      </c>
      <c r="U6092" t="s">
        <v>233</v>
      </c>
      <c r="V6092">
        <v>18</v>
      </c>
      <c r="W6092">
        <v>80</v>
      </c>
      <c r="X6092" t="s">
        <v>289</v>
      </c>
      <c r="Y6092" t="s">
        <v>6157</v>
      </c>
      <c r="Z6092" t="s">
        <v>5178</v>
      </c>
      <c r="AA6092" t="s">
        <v>245</v>
      </c>
      <c r="AB6092" t="s">
        <v>6157</v>
      </c>
      <c r="AC6092" t="s">
        <v>6157</v>
      </c>
      <c r="AD6092" t="s">
        <v>6801</v>
      </c>
      <c r="AE6092" t="s">
        <v>6901</v>
      </c>
      <c r="AF6092" t="s">
        <v>6899</v>
      </c>
      <c r="AG6092" t="s">
        <v>4353</v>
      </c>
      <c r="AH6092" t="s">
        <v>251</v>
      </c>
      <c r="AI6092" t="s">
        <v>6157</v>
      </c>
      <c r="AJ6092" t="s">
        <v>6804</v>
      </c>
      <c r="AK6092" t="s">
        <v>6044</v>
      </c>
      <c r="AL6092" t="s">
        <v>6037</v>
      </c>
      <c r="AM6092" t="s">
        <v>1435</v>
      </c>
      <c r="AN6092">
        <v>2016</v>
      </c>
      <c r="AO6092" s="29">
        <v>17</v>
      </c>
      <c r="AP6092">
        <v>-46.117012000000003</v>
      </c>
      <c r="AQ6092">
        <v>169.96525800000001</v>
      </c>
      <c r="AR6092" t="s">
        <v>289</v>
      </c>
      <c r="AS6092">
        <v>20</v>
      </c>
      <c r="AT6092" t="s">
        <v>6038</v>
      </c>
      <c r="AU6092" t="s">
        <v>274</v>
      </c>
      <c r="AV6092" t="s">
        <v>4353</v>
      </c>
      <c r="AW6092" t="s">
        <v>4353</v>
      </c>
      <c r="AX6092" t="s">
        <v>4353</v>
      </c>
      <c r="AY6092">
        <v>1860</v>
      </c>
      <c r="AZ6092">
        <v>1890</v>
      </c>
      <c r="BA6092" t="s">
        <v>7019</v>
      </c>
      <c r="BB6092" t="s">
        <v>4785</v>
      </c>
      <c r="BC6092" t="s">
        <v>6157</v>
      </c>
      <c r="BH6092" t="s">
        <v>295</v>
      </c>
      <c r="BI6092" t="s">
        <v>7282</v>
      </c>
      <c r="BJ6092" t="s">
        <v>6644</v>
      </c>
      <c r="BK6092" t="s">
        <v>6643</v>
      </c>
      <c r="BL6092" s="7">
        <v>2021</v>
      </c>
      <c r="BM6092"/>
      <c r="BN6092"/>
      <c r="BO6092"/>
      <c r="BP6092"/>
      <c r="BW6092"/>
      <c r="BY6092"/>
      <c r="CE6092" t="s">
        <v>6796</v>
      </c>
      <c r="CF6092">
        <v>1</v>
      </c>
      <c r="CG6092" t="s">
        <v>7278</v>
      </c>
      <c r="CH6092" t="s">
        <v>6599</v>
      </c>
      <c r="CI6092">
        <v>-13.1</v>
      </c>
      <c r="CJ6092">
        <v>0.1</v>
      </c>
      <c r="CW6092" t="s">
        <v>6805</v>
      </c>
      <c r="CX6092">
        <v>1</v>
      </c>
      <c r="CY6092" t="s">
        <v>7279</v>
      </c>
      <c r="CZ6092" t="s">
        <v>6806</v>
      </c>
      <c r="DA6092">
        <v>0.70911000000000002</v>
      </c>
      <c r="DB6092">
        <v>1.0000000000000001E-5</v>
      </c>
    </row>
    <row r="6093" spans="1:106" ht="16" customHeight="1">
      <c r="A6093">
        <v>6092</v>
      </c>
      <c r="B6093" t="s">
        <v>7221</v>
      </c>
      <c r="C6093" s="2">
        <v>45024</v>
      </c>
      <c r="E6093" t="s">
        <v>6716</v>
      </c>
      <c r="F6093" t="s">
        <v>6716</v>
      </c>
      <c r="G6093" t="s">
        <v>1608</v>
      </c>
      <c r="H6093" t="s">
        <v>6157</v>
      </c>
      <c r="I6093" t="s">
        <v>4349</v>
      </c>
      <c r="J6093" t="s">
        <v>4350</v>
      </c>
      <c r="K6093" t="s">
        <v>4351</v>
      </c>
      <c r="L6093" t="s">
        <v>6157</v>
      </c>
      <c r="M6093" t="s">
        <v>1608</v>
      </c>
      <c r="N6093" t="s">
        <v>289</v>
      </c>
      <c r="O6093" t="s">
        <v>6157</v>
      </c>
      <c r="P6093" t="s">
        <v>6157</v>
      </c>
      <c r="Q6093" t="s">
        <v>3969</v>
      </c>
      <c r="R6093" t="s">
        <v>6157</v>
      </c>
      <c r="S6093" t="s">
        <v>230</v>
      </c>
      <c r="T6093" t="s">
        <v>241</v>
      </c>
      <c r="U6093" t="s">
        <v>4369</v>
      </c>
      <c r="V6093">
        <v>42</v>
      </c>
      <c r="W6093">
        <v>42</v>
      </c>
      <c r="X6093" t="s">
        <v>289</v>
      </c>
      <c r="Y6093" t="s">
        <v>6157</v>
      </c>
      <c r="Z6093" t="s">
        <v>5178</v>
      </c>
      <c r="AA6093" t="s">
        <v>245</v>
      </c>
      <c r="AB6093" t="s">
        <v>6157</v>
      </c>
      <c r="AC6093" t="s">
        <v>6157</v>
      </c>
      <c r="AD6093" t="s">
        <v>6802</v>
      </c>
      <c r="AE6093" t="s">
        <v>6901</v>
      </c>
      <c r="AF6093" t="s">
        <v>6898</v>
      </c>
      <c r="AG6093" t="s">
        <v>4010</v>
      </c>
      <c r="AH6093" t="s">
        <v>255</v>
      </c>
      <c r="AI6093" t="s">
        <v>6157</v>
      </c>
      <c r="AJ6093" t="s">
        <v>6804</v>
      </c>
      <c r="AK6093" t="s">
        <v>6044</v>
      </c>
      <c r="AL6093" t="s">
        <v>6037</v>
      </c>
      <c r="AM6093" t="s">
        <v>1435</v>
      </c>
      <c r="AN6093">
        <v>2016</v>
      </c>
      <c r="AO6093" s="29">
        <v>17</v>
      </c>
      <c r="AP6093">
        <v>-46.117012000000003</v>
      </c>
      <c r="AQ6093">
        <v>169.96525800000001</v>
      </c>
      <c r="AR6093" t="s">
        <v>289</v>
      </c>
      <c r="AS6093">
        <v>20</v>
      </c>
      <c r="AT6093" t="s">
        <v>6038</v>
      </c>
      <c r="AU6093" t="s">
        <v>274</v>
      </c>
      <c r="AV6093" t="s">
        <v>4353</v>
      </c>
      <c r="AW6093" t="s">
        <v>4353</v>
      </c>
      <c r="AX6093" t="s">
        <v>4353</v>
      </c>
      <c r="AY6093">
        <v>1860</v>
      </c>
      <c r="AZ6093">
        <v>1890</v>
      </c>
      <c r="BA6093" t="s">
        <v>7019</v>
      </c>
      <c r="BB6093" t="s">
        <v>4785</v>
      </c>
      <c r="BC6093" t="s">
        <v>6157</v>
      </c>
      <c r="BH6093" t="s">
        <v>295</v>
      </c>
      <c r="BI6093" t="s">
        <v>7282</v>
      </c>
      <c r="BJ6093" t="s">
        <v>6644</v>
      </c>
      <c r="BK6093" t="s">
        <v>6643</v>
      </c>
      <c r="BL6093" s="7">
        <v>2021</v>
      </c>
      <c r="BM6093"/>
      <c r="BN6093"/>
      <c r="BO6093"/>
      <c r="BP6093"/>
      <c r="BW6093"/>
      <c r="BY6093"/>
      <c r="CJ6093">
        <v>0.1</v>
      </c>
      <c r="CW6093" t="s">
        <v>6805</v>
      </c>
      <c r="CX6093">
        <v>1</v>
      </c>
      <c r="CY6093" t="s">
        <v>7279</v>
      </c>
      <c r="CZ6093" t="s">
        <v>6806</v>
      </c>
      <c r="DA6093">
        <v>0.70926</v>
      </c>
      <c r="DB6093">
        <v>1.0000000000000001E-5</v>
      </c>
    </row>
    <row r="6094" spans="1:106" ht="16" customHeight="1">
      <c r="A6094">
        <v>6093</v>
      </c>
      <c r="B6094" t="s">
        <v>7221</v>
      </c>
      <c r="C6094" s="2">
        <v>45024</v>
      </c>
      <c r="E6094" t="s">
        <v>6770</v>
      </c>
      <c r="F6094" t="s">
        <v>6770</v>
      </c>
      <c r="G6094" t="s">
        <v>1608</v>
      </c>
      <c r="H6094" t="s">
        <v>6157</v>
      </c>
      <c r="I6094" t="s">
        <v>4349</v>
      </c>
      <c r="J6094" t="s">
        <v>4350</v>
      </c>
      <c r="K6094" t="s">
        <v>4351</v>
      </c>
      <c r="L6094" t="s">
        <v>6157</v>
      </c>
      <c r="M6094" t="s">
        <v>1608</v>
      </c>
      <c r="N6094" t="s">
        <v>289</v>
      </c>
      <c r="O6094" t="s">
        <v>6157</v>
      </c>
      <c r="P6094" t="s">
        <v>6157</v>
      </c>
      <c r="Q6094" t="s">
        <v>3969</v>
      </c>
      <c r="R6094" t="s">
        <v>6157</v>
      </c>
      <c r="S6094" t="s">
        <v>230</v>
      </c>
      <c r="T6094" t="s">
        <v>6259</v>
      </c>
      <c r="U6094" t="s">
        <v>233</v>
      </c>
      <c r="V6094">
        <v>18</v>
      </c>
      <c r="W6094">
        <v>80</v>
      </c>
      <c r="X6094" t="s">
        <v>289</v>
      </c>
      <c r="Y6094" t="s">
        <v>6157</v>
      </c>
      <c r="Z6094" t="s">
        <v>5178</v>
      </c>
      <c r="AA6094" t="s">
        <v>245</v>
      </c>
      <c r="AB6094" t="s">
        <v>6157</v>
      </c>
      <c r="AC6094" t="s">
        <v>6157</v>
      </c>
      <c r="AD6094" t="s">
        <v>6803</v>
      </c>
      <c r="AE6094" t="s">
        <v>6901</v>
      </c>
      <c r="AF6094" t="s">
        <v>6898</v>
      </c>
      <c r="AG6094" t="s">
        <v>4353</v>
      </c>
      <c r="AH6094" t="s">
        <v>6904</v>
      </c>
      <c r="AI6094" t="s">
        <v>6157</v>
      </c>
      <c r="AJ6094" t="s">
        <v>6804</v>
      </c>
      <c r="AK6094" t="s">
        <v>6044</v>
      </c>
      <c r="AL6094" t="s">
        <v>6037</v>
      </c>
      <c r="AM6094" t="s">
        <v>1435</v>
      </c>
      <c r="AN6094">
        <v>2016</v>
      </c>
      <c r="AO6094" s="29">
        <v>17</v>
      </c>
      <c r="AP6094">
        <v>-46.117012000000003</v>
      </c>
      <c r="AQ6094">
        <v>169.96525800000001</v>
      </c>
      <c r="AR6094" t="s">
        <v>289</v>
      </c>
      <c r="AS6094">
        <v>20</v>
      </c>
      <c r="AT6094" t="s">
        <v>6038</v>
      </c>
      <c r="AU6094" t="s">
        <v>274</v>
      </c>
      <c r="AV6094" t="s">
        <v>4353</v>
      </c>
      <c r="AW6094" t="s">
        <v>4353</v>
      </c>
      <c r="AX6094" t="s">
        <v>4353</v>
      </c>
      <c r="AY6094">
        <v>1860</v>
      </c>
      <c r="AZ6094">
        <v>1890</v>
      </c>
      <c r="BA6094" t="s">
        <v>7019</v>
      </c>
      <c r="BB6094" t="s">
        <v>4785</v>
      </c>
      <c r="BC6094" t="s">
        <v>6157</v>
      </c>
      <c r="BH6094" t="s">
        <v>295</v>
      </c>
      <c r="BI6094" t="s">
        <v>7282</v>
      </c>
      <c r="BJ6094" t="s">
        <v>6644</v>
      </c>
      <c r="BK6094" t="s">
        <v>6643</v>
      </c>
      <c r="BL6094" s="7">
        <v>2021</v>
      </c>
      <c r="BM6094"/>
      <c r="BN6094"/>
      <c r="BO6094"/>
      <c r="BP6094"/>
      <c r="BW6094"/>
      <c r="BY6094"/>
      <c r="CE6094" t="s">
        <v>6796</v>
      </c>
      <c r="CF6094">
        <v>1</v>
      </c>
      <c r="CG6094" t="s">
        <v>7278</v>
      </c>
      <c r="CH6094" t="s">
        <v>6599</v>
      </c>
      <c r="CI6094">
        <v>-12.5</v>
      </c>
      <c r="CJ6094">
        <v>0.1</v>
      </c>
      <c r="CW6094" t="s">
        <v>6805</v>
      </c>
      <c r="CX6094">
        <v>1</v>
      </c>
      <c r="CY6094" t="s">
        <v>7279</v>
      </c>
      <c r="CZ6094" t="s">
        <v>6806</v>
      </c>
      <c r="DA6094">
        <v>0.70926999999999996</v>
      </c>
      <c r="DB6094">
        <v>1.0000000000000001E-5</v>
      </c>
    </row>
    <row r="6095" spans="1:106" ht="16" customHeight="1">
      <c r="A6095">
        <v>6094</v>
      </c>
      <c r="B6095" t="s">
        <v>7221</v>
      </c>
      <c r="C6095" s="2">
        <v>44970</v>
      </c>
      <c r="E6095" s="17" t="s">
        <v>6823</v>
      </c>
      <c r="G6095" t="s">
        <v>4332</v>
      </c>
      <c r="H6095" t="s">
        <v>6819</v>
      </c>
      <c r="I6095" t="s">
        <v>4353</v>
      </c>
      <c r="J6095" t="s">
        <v>4353</v>
      </c>
      <c r="K6095" t="s">
        <v>4353</v>
      </c>
      <c r="L6095" t="s">
        <v>6840</v>
      </c>
      <c r="M6095" t="s">
        <v>4332</v>
      </c>
      <c r="N6095" t="s">
        <v>289</v>
      </c>
      <c r="O6095" t="s">
        <v>231</v>
      </c>
      <c r="P6095" t="s">
        <v>3968</v>
      </c>
      <c r="Q6095" t="s">
        <v>6941</v>
      </c>
      <c r="R6095" t="s">
        <v>231</v>
      </c>
      <c r="S6095" t="s">
        <v>6157</v>
      </c>
      <c r="T6095" t="s">
        <v>6157</v>
      </c>
      <c r="U6095" t="s">
        <v>6157</v>
      </c>
      <c r="X6095" t="s">
        <v>6157</v>
      </c>
      <c r="Y6095" t="s">
        <v>6157</v>
      </c>
      <c r="Z6095" t="s">
        <v>6157</v>
      </c>
      <c r="AA6095" t="s">
        <v>4353</v>
      </c>
      <c r="AB6095" t="s">
        <v>4353</v>
      </c>
      <c r="AC6095" t="s">
        <v>4353</v>
      </c>
      <c r="AD6095" t="s">
        <v>4353</v>
      </c>
      <c r="AE6095" t="s">
        <v>4353</v>
      </c>
      <c r="AF6095" t="s">
        <v>4353</v>
      </c>
      <c r="AG6095" t="s">
        <v>4353</v>
      </c>
      <c r="AH6095" t="s">
        <v>4353</v>
      </c>
      <c r="AI6095" t="s">
        <v>6852</v>
      </c>
      <c r="AJ6095" t="s">
        <v>4634</v>
      </c>
      <c r="AK6095" t="s">
        <v>1459</v>
      </c>
      <c r="AL6095" t="s">
        <v>1458</v>
      </c>
      <c r="AM6095" t="s">
        <v>1415</v>
      </c>
      <c r="AN6095">
        <v>2002</v>
      </c>
      <c r="AO6095" s="29">
        <v>5</v>
      </c>
      <c r="AP6095">
        <v>-17.782199120000001</v>
      </c>
      <c r="AQ6095">
        <v>178.76796483999999</v>
      </c>
      <c r="AR6095" t="s">
        <v>289</v>
      </c>
      <c r="AS6095">
        <v>1</v>
      </c>
      <c r="AT6095" t="s">
        <v>6975</v>
      </c>
      <c r="AU6095" t="s">
        <v>274</v>
      </c>
      <c r="AV6095" t="s">
        <v>4353</v>
      </c>
      <c r="AW6095" t="s">
        <v>6853</v>
      </c>
      <c r="AX6095" t="s">
        <v>4353</v>
      </c>
      <c r="AY6095">
        <v>-800</v>
      </c>
      <c r="AZ6095">
        <v>-510</v>
      </c>
      <c r="BA6095" t="s">
        <v>290</v>
      </c>
      <c r="BB6095" t="s">
        <v>4601</v>
      </c>
      <c r="BC6095" t="s">
        <v>6856</v>
      </c>
      <c r="BD6095">
        <v>2519</v>
      </c>
      <c r="BE6095">
        <v>38</v>
      </c>
      <c r="BH6095" t="s">
        <v>1543</v>
      </c>
      <c r="BI6095" t="s">
        <v>7249</v>
      </c>
      <c r="BJ6095" t="s">
        <v>6497</v>
      </c>
      <c r="BK6095" t="s">
        <v>6157</v>
      </c>
      <c r="BL6095" s="7" t="s">
        <v>1555</v>
      </c>
      <c r="BQ6095" t="s">
        <v>6855</v>
      </c>
      <c r="BR6095">
        <v>1</v>
      </c>
      <c r="BS6095" t="s">
        <v>4353</v>
      </c>
      <c r="BT6095" t="s">
        <v>6518</v>
      </c>
      <c r="BU6095">
        <v>-25.8</v>
      </c>
      <c r="BV6095">
        <v>0.2</v>
      </c>
    </row>
    <row r="6096" spans="1:106" ht="16" customHeight="1">
      <c r="A6096">
        <v>6095</v>
      </c>
      <c r="B6096" t="s">
        <v>7221</v>
      </c>
      <c r="C6096" s="2">
        <v>44970</v>
      </c>
      <c r="E6096" s="17" t="s">
        <v>6824</v>
      </c>
      <c r="G6096" t="s">
        <v>4332</v>
      </c>
      <c r="H6096" t="s">
        <v>6819</v>
      </c>
      <c r="I6096" t="s">
        <v>4353</v>
      </c>
      <c r="J6096" t="s">
        <v>4353</v>
      </c>
      <c r="K6096" t="s">
        <v>4353</v>
      </c>
      <c r="L6096" t="s">
        <v>6840</v>
      </c>
      <c r="M6096" t="s">
        <v>4332</v>
      </c>
      <c r="N6096" t="s">
        <v>289</v>
      </c>
      <c r="O6096" t="s">
        <v>231</v>
      </c>
      <c r="P6096" t="s">
        <v>3968</v>
      </c>
      <c r="Q6096" t="s">
        <v>6941</v>
      </c>
      <c r="R6096" t="s">
        <v>231</v>
      </c>
      <c r="S6096" t="s">
        <v>6157</v>
      </c>
      <c r="T6096" t="s">
        <v>6157</v>
      </c>
      <c r="U6096" t="s">
        <v>6157</v>
      </c>
      <c r="X6096" t="s">
        <v>6157</v>
      </c>
      <c r="Y6096" t="s">
        <v>6157</v>
      </c>
      <c r="Z6096" t="s">
        <v>6157</v>
      </c>
      <c r="AA6096" t="s">
        <v>4353</v>
      </c>
      <c r="AB6096" t="s">
        <v>4353</v>
      </c>
      <c r="AC6096" t="s">
        <v>4353</v>
      </c>
      <c r="AD6096" t="s">
        <v>4353</v>
      </c>
      <c r="AE6096" t="s">
        <v>4353</v>
      </c>
      <c r="AF6096" t="s">
        <v>4353</v>
      </c>
      <c r="AG6096" t="s">
        <v>4353</v>
      </c>
      <c r="AH6096" t="s">
        <v>4353</v>
      </c>
      <c r="AI6096" t="s">
        <v>6852</v>
      </c>
      <c r="AJ6096" t="s">
        <v>4634</v>
      </c>
      <c r="AK6096" t="s">
        <v>1459</v>
      </c>
      <c r="AL6096" t="s">
        <v>1458</v>
      </c>
      <c r="AM6096" t="s">
        <v>1415</v>
      </c>
      <c r="AN6096">
        <v>2002</v>
      </c>
      <c r="AO6096" s="29">
        <v>5</v>
      </c>
      <c r="AP6096">
        <v>-17.782199120000001</v>
      </c>
      <c r="AQ6096">
        <v>178.76796483999999</v>
      </c>
      <c r="AR6096" t="s">
        <v>289</v>
      </c>
      <c r="AS6096">
        <v>1</v>
      </c>
      <c r="AT6096" t="s">
        <v>6975</v>
      </c>
      <c r="AU6096" t="s">
        <v>274</v>
      </c>
      <c r="AV6096" t="s">
        <v>4353</v>
      </c>
      <c r="AW6096" t="s">
        <v>6853</v>
      </c>
      <c r="AX6096" t="s">
        <v>4353</v>
      </c>
      <c r="AY6096">
        <v>-900</v>
      </c>
      <c r="AZ6096">
        <v>-460</v>
      </c>
      <c r="BA6096" t="s">
        <v>290</v>
      </c>
      <c r="BB6096" t="s">
        <v>4601</v>
      </c>
      <c r="BC6096" t="s">
        <v>6857</v>
      </c>
      <c r="BD6096">
        <v>2644</v>
      </c>
      <c r="BE6096">
        <v>41</v>
      </c>
      <c r="BH6096" t="s">
        <v>1543</v>
      </c>
      <c r="BI6096" t="s">
        <v>7249</v>
      </c>
      <c r="BJ6096" t="s">
        <v>6497</v>
      </c>
      <c r="BK6096" t="s">
        <v>6157</v>
      </c>
      <c r="BL6096" s="7" t="s">
        <v>1555</v>
      </c>
      <c r="BQ6096" t="s">
        <v>6855</v>
      </c>
      <c r="BR6096">
        <v>1</v>
      </c>
      <c r="BS6096" t="s">
        <v>4353</v>
      </c>
      <c r="BT6096" t="s">
        <v>6518</v>
      </c>
      <c r="BU6096">
        <v>-26.5</v>
      </c>
      <c r="BV6096">
        <v>0.2</v>
      </c>
    </row>
    <row r="6097" spans="1:90" ht="16" customHeight="1">
      <c r="A6097">
        <v>6096</v>
      </c>
      <c r="B6097" t="s">
        <v>7221</v>
      </c>
      <c r="C6097" s="2">
        <v>44970</v>
      </c>
      <c r="E6097" s="17" t="s">
        <v>6825</v>
      </c>
      <c r="G6097" t="s">
        <v>4332</v>
      </c>
      <c r="H6097" t="s">
        <v>6819</v>
      </c>
      <c r="I6097" t="s">
        <v>4353</v>
      </c>
      <c r="J6097" t="s">
        <v>4353</v>
      </c>
      <c r="K6097" t="s">
        <v>4353</v>
      </c>
      <c r="L6097" t="s">
        <v>6840</v>
      </c>
      <c r="M6097" t="s">
        <v>4332</v>
      </c>
      <c r="N6097" t="s">
        <v>289</v>
      </c>
      <c r="O6097" t="s">
        <v>231</v>
      </c>
      <c r="P6097" t="s">
        <v>3968</v>
      </c>
      <c r="Q6097" t="s">
        <v>6941</v>
      </c>
      <c r="R6097" t="s">
        <v>231</v>
      </c>
      <c r="S6097" t="s">
        <v>6157</v>
      </c>
      <c r="T6097" t="s">
        <v>6157</v>
      </c>
      <c r="U6097" t="s">
        <v>6157</v>
      </c>
      <c r="X6097" t="s">
        <v>6157</v>
      </c>
      <c r="Y6097" t="s">
        <v>6157</v>
      </c>
      <c r="Z6097" t="s">
        <v>6157</v>
      </c>
      <c r="AA6097" t="s">
        <v>4353</v>
      </c>
      <c r="AB6097" t="s">
        <v>4353</v>
      </c>
      <c r="AC6097" t="s">
        <v>4353</v>
      </c>
      <c r="AD6097" t="s">
        <v>4353</v>
      </c>
      <c r="AE6097" t="s">
        <v>4353</v>
      </c>
      <c r="AF6097" t="s">
        <v>4353</v>
      </c>
      <c r="AG6097" t="s">
        <v>4353</v>
      </c>
      <c r="AH6097" t="s">
        <v>4353</v>
      </c>
      <c r="AI6097" t="s">
        <v>6852</v>
      </c>
      <c r="AJ6097" t="s">
        <v>4634</v>
      </c>
      <c r="AK6097" t="s">
        <v>1459</v>
      </c>
      <c r="AL6097" t="s">
        <v>1458</v>
      </c>
      <c r="AM6097" t="s">
        <v>1415</v>
      </c>
      <c r="AN6097">
        <v>2002</v>
      </c>
      <c r="AO6097" s="29">
        <v>5</v>
      </c>
      <c r="AP6097">
        <v>-17.782199120000001</v>
      </c>
      <c r="AQ6097">
        <v>178.76796483999999</v>
      </c>
      <c r="AR6097" t="s">
        <v>289</v>
      </c>
      <c r="AS6097">
        <v>1</v>
      </c>
      <c r="AT6097" t="s">
        <v>6975</v>
      </c>
      <c r="AU6097" t="s">
        <v>274</v>
      </c>
      <c r="AV6097" t="s">
        <v>4353</v>
      </c>
      <c r="AW6097" t="s">
        <v>6853</v>
      </c>
      <c r="AX6097" t="s">
        <v>4353</v>
      </c>
      <c r="AY6097">
        <v>-762</v>
      </c>
      <c r="AZ6097">
        <v>-404</v>
      </c>
      <c r="BA6097" t="s">
        <v>290</v>
      </c>
      <c r="BB6097" t="s">
        <v>4601</v>
      </c>
      <c r="BC6097" t="s">
        <v>6858</v>
      </c>
      <c r="BD6097">
        <v>2483</v>
      </c>
      <c r="BE6097">
        <v>46</v>
      </c>
      <c r="BH6097" t="s">
        <v>1543</v>
      </c>
      <c r="BI6097" t="s">
        <v>7249</v>
      </c>
      <c r="BJ6097" t="s">
        <v>6497</v>
      </c>
      <c r="BK6097" t="s">
        <v>6157</v>
      </c>
      <c r="BL6097" s="7" t="s">
        <v>1555</v>
      </c>
      <c r="BQ6097" t="s">
        <v>6855</v>
      </c>
      <c r="BR6097">
        <v>1</v>
      </c>
      <c r="BS6097" t="s">
        <v>4353</v>
      </c>
      <c r="BT6097" t="s">
        <v>6518</v>
      </c>
      <c r="BU6097">
        <v>-27.3</v>
      </c>
      <c r="BV6097">
        <v>0.2</v>
      </c>
    </row>
    <row r="6098" spans="1:90" ht="16" customHeight="1">
      <c r="A6098">
        <v>6097</v>
      </c>
      <c r="B6098" t="s">
        <v>7221</v>
      </c>
      <c r="C6098" s="2">
        <v>44970</v>
      </c>
      <c r="E6098" s="17" t="s">
        <v>6826</v>
      </c>
      <c r="G6098" t="s">
        <v>4332</v>
      </c>
      <c r="H6098" t="s">
        <v>6819</v>
      </c>
      <c r="I6098" t="s">
        <v>4353</v>
      </c>
      <c r="J6098" t="s">
        <v>4353</v>
      </c>
      <c r="K6098" t="s">
        <v>4353</v>
      </c>
      <c r="L6098" t="s">
        <v>6840</v>
      </c>
      <c r="M6098" t="s">
        <v>4332</v>
      </c>
      <c r="N6098" t="s">
        <v>289</v>
      </c>
      <c r="O6098" t="s">
        <v>231</v>
      </c>
      <c r="P6098" t="s">
        <v>3968</v>
      </c>
      <c r="Q6098" t="s">
        <v>6941</v>
      </c>
      <c r="R6098" t="s">
        <v>231</v>
      </c>
      <c r="S6098" t="s">
        <v>6157</v>
      </c>
      <c r="T6098" t="s">
        <v>6157</v>
      </c>
      <c r="U6098" t="s">
        <v>6157</v>
      </c>
      <c r="X6098" t="s">
        <v>6157</v>
      </c>
      <c r="Y6098" t="s">
        <v>6157</v>
      </c>
      <c r="Z6098" t="s">
        <v>6157</v>
      </c>
      <c r="AA6098" t="s">
        <v>4353</v>
      </c>
      <c r="AB6098" t="s">
        <v>4353</v>
      </c>
      <c r="AC6098" t="s">
        <v>4353</v>
      </c>
      <c r="AD6098" t="s">
        <v>4353</v>
      </c>
      <c r="AE6098" t="s">
        <v>4353</v>
      </c>
      <c r="AF6098" t="s">
        <v>4353</v>
      </c>
      <c r="AG6098" t="s">
        <v>4353</v>
      </c>
      <c r="AH6098" t="s">
        <v>4353</v>
      </c>
      <c r="AI6098" t="s">
        <v>6852</v>
      </c>
      <c r="AJ6098" t="s">
        <v>4634</v>
      </c>
      <c r="AK6098" t="s">
        <v>1459</v>
      </c>
      <c r="AL6098" t="s">
        <v>1458</v>
      </c>
      <c r="AM6098" t="s">
        <v>1415</v>
      </c>
      <c r="AN6098">
        <v>2002</v>
      </c>
      <c r="AO6098" s="29">
        <v>5</v>
      </c>
      <c r="AP6098">
        <v>-17.782199120000001</v>
      </c>
      <c r="AQ6098">
        <v>178.76796483999999</v>
      </c>
      <c r="AR6098" t="s">
        <v>289</v>
      </c>
      <c r="AS6098">
        <v>1</v>
      </c>
      <c r="AT6098" t="s">
        <v>6975</v>
      </c>
      <c r="AU6098" t="s">
        <v>274</v>
      </c>
      <c r="AV6098" t="s">
        <v>4353</v>
      </c>
      <c r="AW6098" t="s">
        <v>6854</v>
      </c>
      <c r="AX6098" t="s">
        <v>4353</v>
      </c>
      <c r="AY6098">
        <v>1670</v>
      </c>
      <c r="AZ6098">
        <v>1840</v>
      </c>
      <c r="BA6098" t="s">
        <v>290</v>
      </c>
      <c r="BB6098" t="s">
        <v>4601</v>
      </c>
      <c r="BC6098" t="s">
        <v>6859</v>
      </c>
      <c r="BD6098">
        <v>295</v>
      </c>
      <c r="BE6098">
        <v>42</v>
      </c>
      <c r="BH6098" t="s">
        <v>1563</v>
      </c>
      <c r="BI6098" t="s">
        <v>7249</v>
      </c>
      <c r="BJ6098" t="s">
        <v>6497</v>
      </c>
      <c r="BK6098" t="s">
        <v>6157</v>
      </c>
      <c r="BL6098" s="7" t="s">
        <v>1555</v>
      </c>
      <c r="BQ6098" t="s">
        <v>6855</v>
      </c>
      <c r="BR6098">
        <v>1</v>
      </c>
      <c r="BS6098" t="s">
        <v>4353</v>
      </c>
      <c r="BT6098" t="s">
        <v>6518</v>
      </c>
      <c r="BU6098">
        <v>-27.6</v>
      </c>
      <c r="BV6098">
        <v>0.2</v>
      </c>
    </row>
    <row r="6099" spans="1:90" ht="16" customHeight="1">
      <c r="A6099">
        <v>6098</v>
      </c>
      <c r="B6099" t="s">
        <v>7221</v>
      </c>
      <c r="C6099" s="2">
        <v>44970</v>
      </c>
      <c r="E6099" s="17" t="s">
        <v>6827</v>
      </c>
      <c r="G6099" t="s">
        <v>4332</v>
      </c>
      <c r="H6099" t="s">
        <v>6819</v>
      </c>
      <c r="I6099" t="s">
        <v>4353</v>
      </c>
      <c r="J6099" t="s">
        <v>4353</v>
      </c>
      <c r="K6099" t="s">
        <v>4353</v>
      </c>
      <c r="L6099" t="s">
        <v>6840</v>
      </c>
      <c r="M6099" t="s">
        <v>4332</v>
      </c>
      <c r="N6099" t="s">
        <v>289</v>
      </c>
      <c r="O6099" t="s">
        <v>231</v>
      </c>
      <c r="P6099" t="s">
        <v>3968</v>
      </c>
      <c r="Q6099" t="s">
        <v>6941</v>
      </c>
      <c r="R6099" t="s">
        <v>231</v>
      </c>
      <c r="S6099" t="s">
        <v>6157</v>
      </c>
      <c r="T6099" t="s">
        <v>6157</v>
      </c>
      <c r="U6099" t="s">
        <v>6157</v>
      </c>
      <c r="X6099" t="s">
        <v>6157</v>
      </c>
      <c r="Y6099" t="s">
        <v>6157</v>
      </c>
      <c r="Z6099" t="s">
        <v>6157</v>
      </c>
      <c r="AA6099" t="s">
        <v>4353</v>
      </c>
      <c r="AB6099" t="s">
        <v>4353</v>
      </c>
      <c r="AC6099" t="s">
        <v>4353</v>
      </c>
      <c r="AD6099" t="s">
        <v>4353</v>
      </c>
      <c r="AE6099" t="s">
        <v>4353</v>
      </c>
      <c r="AF6099" t="s">
        <v>4353</v>
      </c>
      <c r="AG6099" t="s">
        <v>4353</v>
      </c>
      <c r="AH6099" t="s">
        <v>4353</v>
      </c>
      <c r="AI6099" t="s">
        <v>6852</v>
      </c>
      <c r="AJ6099" t="s">
        <v>4634</v>
      </c>
      <c r="AK6099" t="s">
        <v>1459</v>
      </c>
      <c r="AL6099" t="s">
        <v>1458</v>
      </c>
      <c r="AM6099" t="s">
        <v>1415</v>
      </c>
      <c r="AN6099">
        <v>2002</v>
      </c>
      <c r="AO6099" s="29">
        <v>5</v>
      </c>
      <c r="AP6099">
        <v>-17.782199120000001</v>
      </c>
      <c r="AQ6099">
        <v>178.76796483999999</v>
      </c>
      <c r="AR6099" t="s">
        <v>289</v>
      </c>
      <c r="AS6099">
        <v>1</v>
      </c>
      <c r="AT6099" t="s">
        <v>6975</v>
      </c>
      <c r="AU6099" t="s">
        <v>274</v>
      </c>
      <c r="AV6099" t="s">
        <v>4353</v>
      </c>
      <c r="AW6099" t="s">
        <v>6854</v>
      </c>
      <c r="AX6099" t="s">
        <v>4353</v>
      </c>
      <c r="AY6099">
        <v>-830</v>
      </c>
      <c r="AZ6099">
        <v>-540</v>
      </c>
      <c r="BA6099" t="s">
        <v>290</v>
      </c>
      <c r="BB6099" t="s">
        <v>4601</v>
      </c>
      <c r="BC6099" t="s">
        <v>6860</v>
      </c>
      <c r="BD6099">
        <v>2576</v>
      </c>
      <c r="BE6099">
        <v>40</v>
      </c>
      <c r="BH6099" t="s">
        <v>1543</v>
      </c>
      <c r="BI6099" t="s">
        <v>7249</v>
      </c>
      <c r="BJ6099" t="s">
        <v>6497</v>
      </c>
      <c r="BK6099" t="s">
        <v>6157</v>
      </c>
      <c r="BL6099" s="7" t="s">
        <v>1555</v>
      </c>
      <c r="BQ6099" t="s">
        <v>6855</v>
      </c>
      <c r="BR6099">
        <v>1</v>
      </c>
      <c r="BS6099" t="s">
        <v>4353</v>
      </c>
      <c r="BT6099" t="s">
        <v>6518</v>
      </c>
      <c r="BU6099">
        <v>-24.6</v>
      </c>
      <c r="BV6099">
        <v>0.2</v>
      </c>
    </row>
    <row r="6100" spans="1:90" ht="16" customHeight="1">
      <c r="A6100">
        <v>6099</v>
      </c>
      <c r="B6100" t="s">
        <v>7221</v>
      </c>
      <c r="C6100" s="2">
        <v>44970</v>
      </c>
      <c r="E6100" s="17" t="s">
        <v>6828</v>
      </c>
      <c r="G6100" t="s">
        <v>4332</v>
      </c>
      <c r="H6100" t="s">
        <v>6819</v>
      </c>
      <c r="I6100" t="s">
        <v>4353</v>
      </c>
      <c r="J6100" t="s">
        <v>4353</v>
      </c>
      <c r="K6100" t="s">
        <v>4353</v>
      </c>
      <c r="L6100" t="s">
        <v>6840</v>
      </c>
      <c r="M6100" t="s">
        <v>4332</v>
      </c>
      <c r="N6100" t="s">
        <v>289</v>
      </c>
      <c r="O6100" t="s">
        <v>231</v>
      </c>
      <c r="P6100" t="s">
        <v>3968</v>
      </c>
      <c r="Q6100" t="s">
        <v>6941</v>
      </c>
      <c r="R6100" t="s">
        <v>231</v>
      </c>
      <c r="S6100" t="s">
        <v>6157</v>
      </c>
      <c r="T6100" t="s">
        <v>6157</v>
      </c>
      <c r="U6100" t="s">
        <v>6157</v>
      </c>
      <c r="X6100" t="s">
        <v>6157</v>
      </c>
      <c r="Y6100" t="s">
        <v>6157</v>
      </c>
      <c r="Z6100" t="s">
        <v>6157</v>
      </c>
      <c r="AA6100" t="s">
        <v>4353</v>
      </c>
      <c r="AB6100" t="s">
        <v>4353</v>
      </c>
      <c r="AC6100" t="s">
        <v>4353</v>
      </c>
      <c r="AD6100" t="s">
        <v>4353</v>
      </c>
      <c r="AE6100" t="s">
        <v>4353</v>
      </c>
      <c r="AF6100" t="s">
        <v>4353</v>
      </c>
      <c r="AG6100" t="s">
        <v>4353</v>
      </c>
      <c r="AH6100" t="s">
        <v>4353</v>
      </c>
      <c r="AI6100" t="s">
        <v>6852</v>
      </c>
      <c r="AJ6100" t="s">
        <v>4634</v>
      </c>
      <c r="AK6100" t="s">
        <v>1459</v>
      </c>
      <c r="AL6100" t="s">
        <v>1458</v>
      </c>
      <c r="AM6100" t="s">
        <v>1415</v>
      </c>
      <c r="AN6100">
        <v>2002</v>
      </c>
      <c r="AO6100" s="29">
        <v>5</v>
      </c>
      <c r="AP6100">
        <v>-17.782199120000001</v>
      </c>
      <c r="AQ6100">
        <v>178.76796483999999</v>
      </c>
      <c r="AR6100" t="s">
        <v>289</v>
      </c>
      <c r="AS6100">
        <v>1</v>
      </c>
      <c r="AT6100" t="s">
        <v>6975</v>
      </c>
      <c r="AU6100" t="s">
        <v>274</v>
      </c>
      <c r="AV6100" t="s">
        <v>4353</v>
      </c>
      <c r="AW6100" t="s">
        <v>6854</v>
      </c>
      <c r="AX6100" t="s">
        <v>4353</v>
      </c>
      <c r="AY6100">
        <v>-1220</v>
      </c>
      <c r="AZ6100">
        <v>-890</v>
      </c>
      <c r="BA6100" t="s">
        <v>290</v>
      </c>
      <c r="BB6100" t="s">
        <v>4601</v>
      </c>
      <c r="BC6100" t="s">
        <v>6861</v>
      </c>
      <c r="BD6100">
        <v>2854</v>
      </c>
      <c r="BE6100">
        <v>47</v>
      </c>
      <c r="BH6100" t="s">
        <v>1543</v>
      </c>
      <c r="BI6100" t="s">
        <v>7249</v>
      </c>
      <c r="BJ6100" t="s">
        <v>6497</v>
      </c>
      <c r="BK6100" t="s">
        <v>6157</v>
      </c>
      <c r="BL6100" s="7" t="s">
        <v>1555</v>
      </c>
      <c r="BQ6100" t="s">
        <v>6855</v>
      </c>
      <c r="BR6100">
        <v>1</v>
      </c>
      <c r="BS6100" t="s">
        <v>4353</v>
      </c>
      <c r="BT6100" t="s">
        <v>6518</v>
      </c>
      <c r="BU6100">
        <v>-28.2</v>
      </c>
      <c r="BV6100">
        <v>0.2</v>
      </c>
    </row>
    <row r="6101" spans="1:90" ht="16" customHeight="1">
      <c r="A6101">
        <v>6100</v>
      </c>
      <c r="B6101" t="s">
        <v>7221</v>
      </c>
      <c r="C6101" s="2">
        <v>44970</v>
      </c>
      <c r="E6101" s="17" t="s">
        <v>6829</v>
      </c>
      <c r="G6101" t="s">
        <v>4332</v>
      </c>
      <c r="H6101" t="s">
        <v>6819</v>
      </c>
      <c r="I6101" t="s">
        <v>4353</v>
      </c>
      <c r="J6101" t="s">
        <v>4353</v>
      </c>
      <c r="K6101" t="s">
        <v>4353</v>
      </c>
      <c r="L6101" t="s">
        <v>6840</v>
      </c>
      <c r="M6101" t="s">
        <v>4332</v>
      </c>
      <c r="N6101" t="s">
        <v>289</v>
      </c>
      <c r="O6101" t="s">
        <v>231</v>
      </c>
      <c r="P6101" t="s">
        <v>3968</v>
      </c>
      <c r="Q6101" t="s">
        <v>6941</v>
      </c>
      <c r="R6101" t="s">
        <v>231</v>
      </c>
      <c r="S6101" t="s">
        <v>6157</v>
      </c>
      <c r="T6101" t="s">
        <v>6157</v>
      </c>
      <c r="U6101" t="s">
        <v>6157</v>
      </c>
      <c r="X6101" t="s">
        <v>6157</v>
      </c>
      <c r="Y6101" t="s">
        <v>6157</v>
      </c>
      <c r="Z6101" t="s">
        <v>6157</v>
      </c>
      <c r="AA6101" t="s">
        <v>4353</v>
      </c>
      <c r="AB6101" t="s">
        <v>4353</v>
      </c>
      <c r="AC6101" t="s">
        <v>4353</v>
      </c>
      <c r="AD6101" t="s">
        <v>4353</v>
      </c>
      <c r="AE6101" t="s">
        <v>4353</v>
      </c>
      <c r="AF6101" t="s">
        <v>4353</v>
      </c>
      <c r="AG6101" t="s">
        <v>4353</v>
      </c>
      <c r="AH6101" t="s">
        <v>4353</v>
      </c>
      <c r="AI6101" t="s">
        <v>6852</v>
      </c>
      <c r="AJ6101" t="s">
        <v>4634</v>
      </c>
      <c r="AK6101" t="s">
        <v>1459</v>
      </c>
      <c r="AL6101" t="s">
        <v>1458</v>
      </c>
      <c r="AM6101" t="s">
        <v>1415</v>
      </c>
      <c r="AN6101">
        <v>2002</v>
      </c>
      <c r="AO6101" s="29">
        <v>5</v>
      </c>
      <c r="AP6101">
        <v>-17.782199120000001</v>
      </c>
      <c r="AQ6101">
        <v>178.76796483999999</v>
      </c>
      <c r="AR6101" t="s">
        <v>289</v>
      </c>
      <c r="AS6101">
        <v>1</v>
      </c>
      <c r="AT6101" t="s">
        <v>6975</v>
      </c>
      <c r="AU6101" t="s">
        <v>274</v>
      </c>
      <c r="AV6101" t="s">
        <v>4353</v>
      </c>
      <c r="AW6101" t="s">
        <v>6854</v>
      </c>
      <c r="AX6101" t="s">
        <v>4353</v>
      </c>
      <c r="AY6101">
        <v>-770</v>
      </c>
      <c r="AZ6101">
        <v>-400</v>
      </c>
      <c r="BA6101" t="s">
        <v>290</v>
      </c>
      <c r="BB6101" t="s">
        <v>4601</v>
      </c>
      <c r="BC6101" t="s">
        <v>6862</v>
      </c>
      <c r="BD6101">
        <v>2456</v>
      </c>
      <c r="BE6101">
        <v>41</v>
      </c>
      <c r="BH6101" t="s">
        <v>1543</v>
      </c>
      <c r="BI6101" t="s">
        <v>7249</v>
      </c>
      <c r="BJ6101" t="s">
        <v>6497</v>
      </c>
      <c r="BK6101" t="s">
        <v>6157</v>
      </c>
      <c r="BL6101" s="7" t="s">
        <v>1555</v>
      </c>
      <c r="BQ6101" t="s">
        <v>6855</v>
      </c>
      <c r="BR6101">
        <v>1</v>
      </c>
      <c r="BS6101" t="s">
        <v>4353</v>
      </c>
      <c r="BT6101" t="s">
        <v>6518</v>
      </c>
      <c r="BU6101">
        <v>-28.6</v>
      </c>
      <c r="BV6101">
        <v>0.2</v>
      </c>
    </row>
    <row r="6102" spans="1:90" ht="16" customHeight="1">
      <c r="A6102">
        <v>6101</v>
      </c>
      <c r="B6102" t="s">
        <v>7221</v>
      </c>
      <c r="C6102" s="2">
        <v>44970</v>
      </c>
      <c r="E6102" s="17" t="s">
        <v>6830</v>
      </c>
      <c r="G6102" t="s">
        <v>4332</v>
      </c>
      <c r="H6102" t="s">
        <v>6819</v>
      </c>
      <c r="I6102" t="s">
        <v>4353</v>
      </c>
      <c r="J6102" t="s">
        <v>4353</v>
      </c>
      <c r="K6102" t="s">
        <v>4353</v>
      </c>
      <c r="L6102" t="s">
        <v>6840</v>
      </c>
      <c r="M6102" t="s">
        <v>4332</v>
      </c>
      <c r="N6102" t="s">
        <v>289</v>
      </c>
      <c r="O6102" t="s">
        <v>231</v>
      </c>
      <c r="P6102" t="s">
        <v>3968</v>
      </c>
      <c r="Q6102" t="s">
        <v>6941</v>
      </c>
      <c r="R6102" t="s">
        <v>231</v>
      </c>
      <c r="S6102" t="s">
        <v>6157</v>
      </c>
      <c r="T6102" t="s">
        <v>6157</v>
      </c>
      <c r="U6102" t="s">
        <v>6157</v>
      </c>
      <c r="X6102" t="s">
        <v>6157</v>
      </c>
      <c r="Y6102" t="s">
        <v>6157</v>
      </c>
      <c r="Z6102" t="s">
        <v>6157</v>
      </c>
      <c r="AA6102" t="s">
        <v>4353</v>
      </c>
      <c r="AB6102" t="s">
        <v>4353</v>
      </c>
      <c r="AC6102" t="s">
        <v>4353</v>
      </c>
      <c r="AD6102" t="s">
        <v>4353</v>
      </c>
      <c r="AE6102" t="s">
        <v>4353</v>
      </c>
      <c r="AF6102" t="s">
        <v>4353</v>
      </c>
      <c r="AG6102" t="s">
        <v>4353</v>
      </c>
      <c r="AH6102" t="s">
        <v>4353</v>
      </c>
      <c r="AI6102" t="s">
        <v>6852</v>
      </c>
      <c r="AJ6102" t="s">
        <v>4634</v>
      </c>
      <c r="AK6102" t="s">
        <v>1459</v>
      </c>
      <c r="AL6102" t="s">
        <v>1458</v>
      </c>
      <c r="AM6102" t="s">
        <v>1415</v>
      </c>
      <c r="AN6102">
        <v>2002</v>
      </c>
      <c r="AO6102" s="29">
        <v>5</v>
      </c>
      <c r="AP6102">
        <v>-17.782199120000001</v>
      </c>
      <c r="AQ6102">
        <v>178.76796483999999</v>
      </c>
      <c r="AR6102" t="s">
        <v>289</v>
      </c>
      <c r="AS6102">
        <v>1</v>
      </c>
      <c r="AT6102" t="s">
        <v>6975</v>
      </c>
      <c r="AU6102" t="s">
        <v>274</v>
      </c>
      <c r="AV6102" t="s">
        <v>4353</v>
      </c>
      <c r="AW6102" t="s">
        <v>5354</v>
      </c>
      <c r="AX6102" t="s">
        <v>4353</v>
      </c>
      <c r="AY6102">
        <v>1450</v>
      </c>
      <c r="AZ6102">
        <v>1650</v>
      </c>
      <c r="BA6102" t="s">
        <v>290</v>
      </c>
      <c r="BB6102" t="s">
        <v>4601</v>
      </c>
      <c r="BC6102" t="s">
        <v>6863</v>
      </c>
      <c r="BD6102">
        <v>339</v>
      </c>
      <c r="BE6102">
        <v>40</v>
      </c>
      <c r="BH6102" t="s">
        <v>1542</v>
      </c>
      <c r="BI6102" t="s">
        <v>7249</v>
      </c>
      <c r="BJ6102" t="s">
        <v>6497</v>
      </c>
      <c r="BK6102" t="s">
        <v>6157</v>
      </c>
      <c r="BL6102" s="7" t="s">
        <v>1555</v>
      </c>
      <c r="BQ6102" t="s">
        <v>6855</v>
      </c>
      <c r="BR6102">
        <v>1</v>
      </c>
      <c r="BS6102" t="s">
        <v>4353</v>
      </c>
      <c r="BT6102" t="s">
        <v>6518</v>
      </c>
      <c r="BU6102">
        <v>-27.4</v>
      </c>
      <c r="BV6102">
        <v>0.2</v>
      </c>
    </row>
    <row r="6103" spans="1:90" ht="16" customHeight="1">
      <c r="A6103">
        <v>6102</v>
      </c>
      <c r="B6103" t="s">
        <v>7221</v>
      </c>
      <c r="C6103" s="2">
        <v>44970</v>
      </c>
      <c r="E6103" s="17" t="s">
        <v>6831</v>
      </c>
      <c r="G6103" t="s">
        <v>4332</v>
      </c>
      <c r="H6103" t="s">
        <v>6819</v>
      </c>
      <c r="I6103" t="s">
        <v>4353</v>
      </c>
      <c r="J6103" t="s">
        <v>4353</v>
      </c>
      <c r="K6103" t="s">
        <v>4353</v>
      </c>
      <c r="L6103" t="s">
        <v>6840</v>
      </c>
      <c r="M6103" t="s">
        <v>4332</v>
      </c>
      <c r="N6103" t="s">
        <v>289</v>
      </c>
      <c r="O6103" t="s">
        <v>231</v>
      </c>
      <c r="P6103" t="s">
        <v>3968</v>
      </c>
      <c r="Q6103" t="s">
        <v>6941</v>
      </c>
      <c r="R6103" t="s">
        <v>231</v>
      </c>
      <c r="S6103" t="s">
        <v>6157</v>
      </c>
      <c r="T6103" t="s">
        <v>6157</v>
      </c>
      <c r="U6103" t="s">
        <v>6157</v>
      </c>
      <c r="X6103" t="s">
        <v>6157</v>
      </c>
      <c r="Y6103" t="s">
        <v>6157</v>
      </c>
      <c r="Z6103" t="s">
        <v>6157</v>
      </c>
      <c r="AA6103" t="s">
        <v>4353</v>
      </c>
      <c r="AB6103" t="s">
        <v>4353</v>
      </c>
      <c r="AC6103" t="s">
        <v>4353</v>
      </c>
      <c r="AD6103" t="s">
        <v>4353</v>
      </c>
      <c r="AE6103" t="s">
        <v>4353</v>
      </c>
      <c r="AF6103" t="s">
        <v>4353</v>
      </c>
      <c r="AG6103" t="s">
        <v>4353</v>
      </c>
      <c r="AH6103" t="s">
        <v>4353</v>
      </c>
      <c r="AI6103" t="s">
        <v>6852</v>
      </c>
      <c r="AJ6103" t="s">
        <v>4634</v>
      </c>
      <c r="AK6103" t="s">
        <v>1459</v>
      </c>
      <c r="AL6103" t="s">
        <v>1458</v>
      </c>
      <c r="AM6103" t="s">
        <v>1415</v>
      </c>
      <c r="AN6103">
        <v>2002</v>
      </c>
      <c r="AO6103" s="29">
        <v>5</v>
      </c>
      <c r="AP6103">
        <v>-17.782199120000001</v>
      </c>
      <c r="AQ6103">
        <v>178.76796483999999</v>
      </c>
      <c r="AR6103" t="s">
        <v>289</v>
      </c>
      <c r="AS6103">
        <v>1</v>
      </c>
      <c r="AT6103" t="s">
        <v>6975</v>
      </c>
      <c r="AU6103" t="s">
        <v>274</v>
      </c>
      <c r="AV6103" t="s">
        <v>4353</v>
      </c>
      <c r="AW6103" t="s">
        <v>5354</v>
      </c>
      <c r="AX6103" t="s">
        <v>4353</v>
      </c>
      <c r="AY6103">
        <v>-770</v>
      </c>
      <c r="AZ6103">
        <v>-400</v>
      </c>
      <c r="BA6103" t="s">
        <v>290</v>
      </c>
      <c r="BB6103" t="s">
        <v>4601</v>
      </c>
      <c r="BC6103" t="s">
        <v>6864</v>
      </c>
      <c r="BD6103">
        <v>2438</v>
      </c>
      <c r="BE6103">
        <v>45</v>
      </c>
      <c r="BH6103" t="s">
        <v>1543</v>
      </c>
      <c r="BI6103" t="s">
        <v>7249</v>
      </c>
      <c r="BJ6103" t="s">
        <v>6497</v>
      </c>
      <c r="BK6103" t="s">
        <v>6157</v>
      </c>
      <c r="BL6103" s="7" t="s">
        <v>1555</v>
      </c>
      <c r="BQ6103" t="s">
        <v>6855</v>
      </c>
      <c r="BR6103">
        <v>1</v>
      </c>
      <c r="BS6103" t="s">
        <v>4353</v>
      </c>
      <c r="BT6103" t="s">
        <v>6518</v>
      </c>
      <c r="BU6103">
        <v>-27.6</v>
      </c>
      <c r="BV6103">
        <v>0.2</v>
      </c>
    </row>
    <row r="6104" spans="1:90" ht="16" customHeight="1">
      <c r="A6104">
        <v>6103</v>
      </c>
      <c r="B6104" t="s">
        <v>7221</v>
      </c>
      <c r="C6104" s="2">
        <v>44970</v>
      </c>
      <c r="E6104" s="17" t="s">
        <v>6832</v>
      </c>
      <c r="G6104" t="s">
        <v>4332</v>
      </c>
      <c r="H6104" t="s">
        <v>6819</v>
      </c>
      <c r="I6104" t="s">
        <v>4353</v>
      </c>
      <c r="J6104" t="s">
        <v>4353</v>
      </c>
      <c r="K6104" t="s">
        <v>4353</v>
      </c>
      <c r="L6104" t="s">
        <v>6840</v>
      </c>
      <c r="M6104" t="s">
        <v>4332</v>
      </c>
      <c r="N6104" t="s">
        <v>289</v>
      </c>
      <c r="O6104" t="s">
        <v>231</v>
      </c>
      <c r="P6104" t="s">
        <v>3968</v>
      </c>
      <c r="Q6104" t="s">
        <v>6941</v>
      </c>
      <c r="R6104" t="s">
        <v>231</v>
      </c>
      <c r="S6104" t="s">
        <v>6157</v>
      </c>
      <c r="T6104" t="s">
        <v>6157</v>
      </c>
      <c r="U6104" t="s">
        <v>6157</v>
      </c>
      <c r="X6104" t="s">
        <v>6157</v>
      </c>
      <c r="Y6104" t="s">
        <v>6157</v>
      </c>
      <c r="Z6104" t="s">
        <v>6157</v>
      </c>
      <c r="AA6104" t="s">
        <v>4353</v>
      </c>
      <c r="AB6104" t="s">
        <v>4353</v>
      </c>
      <c r="AC6104" t="s">
        <v>4353</v>
      </c>
      <c r="AD6104" t="s">
        <v>4353</v>
      </c>
      <c r="AE6104" t="s">
        <v>4353</v>
      </c>
      <c r="AF6104" t="s">
        <v>4353</v>
      </c>
      <c r="AG6104" t="s">
        <v>4353</v>
      </c>
      <c r="AH6104" t="s">
        <v>4353</v>
      </c>
      <c r="AI6104" t="s">
        <v>6852</v>
      </c>
      <c r="AJ6104" t="s">
        <v>4634</v>
      </c>
      <c r="AK6104" t="s">
        <v>1459</v>
      </c>
      <c r="AL6104" t="s">
        <v>1458</v>
      </c>
      <c r="AM6104" t="s">
        <v>1415</v>
      </c>
      <c r="AN6104">
        <v>2002</v>
      </c>
      <c r="AO6104" s="29">
        <v>5</v>
      </c>
      <c r="AP6104">
        <v>-17.782199120000001</v>
      </c>
      <c r="AQ6104">
        <v>178.76796483999999</v>
      </c>
      <c r="AR6104" t="s">
        <v>289</v>
      </c>
      <c r="AS6104">
        <v>1</v>
      </c>
      <c r="AT6104" t="s">
        <v>6975</v>
      </c>
      <c r="AU6104" t="s">
        <v>274</v>
      </c>
      <c r="AV6104" t="s">
        <v>4353</v>
      </c>
      <c r="AW6104" t="s">
        <v>5354</v>
      </c>
      <c r="AX6104" t="s">
        <v>4353</v>
      </c>
      <c r="AY6104">
        <v>-900</v>
      </c>
      <c r="AZ6104">
        <v>-780</v>
      </c>
      <c r="BA6104" t="s">
        <v>290</v>
      </c>
      <c r="BB6104" t="s">
        <v>4601</v>
      </c>
      <c r="BC6104" t="s">
        <v>6865</v>
      </c>
      <c r="BD6104">
        <v>2650</v>
      </c>
      <c r="BE6104">
        <v>39</v>
      </c>
      <c r="BH6104" t="s">
        <v>1543</v>
      </c>
      <c r="BI6104" t="s">
        <v>7249</v>
      </c>
      <c r="BJ6104" t="s">
        <v>6497</v>
      </c>
      <c r="BK6104" t="s">
        <v>6157</v>
      </c>
      <c r="BL6104" s="7" t="s">
        <v>1555</v>
      </c>
      <c r="BQ6104" t="s">
        <v>6855</v>
      </c>
      <c r="BR6104">
        <v>1</v>
      </c>
      <c r="BS6104" t="s">
        <v>4353</v>
      </c>
      <c r="BT6104" t="s">
        <v>6518</v>
      </c>
      <c r="BU6104">
        <v>-27</v>
      </c>
      <c r="BV6104">
        <v>0.2</v>
      </c>
    </row>
    <row r="6105" spans="1:90" ht="16" customHeight="1">
      <c r="A6105">
        <v>6104</v>
      </c>
      <c r="B6105" t="s">
        <v>7221</v>
      </c>
      <c r="C6105" s="2">
        <v>44970</v>
      </c>
      <c r="E6105" s="17" t="s">
        <v>6833</v>
      </c>
      <c r="F6105" s="17" t="s">
        <v>6833</v>
      </c>
      <c r="G6105" t="s">
        <v>3941</v>
      </c>
      <c r="H6105" t="s">
        <v>6157</v>
      </c>
      <c r="I6105" t="s">
        <v>4605</v>
      </c>
      <c r="J6105" t="s">
        <v>6841</v>
      </c>
      <c r="K6105" t="s">
        <v>4353</v>
      </c>
      <c r="L6105" t="s">
        <v>6157</v>
      </c>
      <c r="M6105" t="s">
        <v>6844</v>
      </c>
      <c r="N6105" t="s">
        <v>289</v>
      </c>
      <c r="O6105" t="s">
        <v>6987</v>
      </c>
      <c r="P6105" t="s">
        <v>6165</v>
      </c>
      <c r="Q6105" t="s">
        <v>5514</v>
      </c>
      <c r="R6105" t="s">
        <v>6989</v>
      </c>
      <c r="S6105" t="s">
        <v>4353</v>
      </c>
      <c r="T6105" t="s">
        <v>4353</v>
      </c>
      <c r="U6105" t="s">
        <v>6157</v>
      </c>
      <c r="X6105" t="s">
        <v>6157</v>
      </c>
      <c r="Y6105" t="s">
        <v>6157</v>
      </c>
      <c r="Z6105" t="s">
        <v>6157</v>
      </c>
      <c r="AA6105" t="s">
        <v>4520</v>
      </c>
      <c r="AB6105" t="s">
        <v>6157</v>
      </c>
      <c r="AC6105" t="s">
        <v>6157</v>
      </c>
      <c r="AD6105" t="s">
        <v>6157</v>
      </c>
      <c r="AE6105" t="s">
        <v>6157</v>
      </c>
      <c r="AF6105" t="s">
        <v>6157</v>
      </c>
      <c r="AG6105" t="s">
        <v>6157</v>
      </c>
      <c r="AH6105" t="s">
        <v>6157</v>
      </c>
      <c r="AI6105" t="s">
        <v>6157</v>
      </c>
      <c r="AJ6105" t="s">
        <v>4588</v>
      </c>
      <c r="AK6105" t="s">
        <v>1459</v>
      </c>
      <c r="AL6105" t="s">
        <v>1458</v>
      </c>
      <c r="AM6105" t="s">
        <v>1415</v>
      </c>
      <c r="AN6105">
        <v>2002</v>
      </c>
      <c r="AO6105" s="29">
        <v>5</v>
      </c>
      <c r="AP6105">
        <v>-17.782199120000001</v>
      </c>
      <c r="AQ6105">
        <v>178.76796483999999</v>
      </c>
      <c r="AR6105" t="s">
        <v>289</v>
      </c>
      <c r="AS6105">
        <v>1</v>
      </c>
      <c r="AT6105" t="s">
        <v>6975</v>
      </c>
      <c r="AU6105" t="s">
        <v>274</v>
      </c>
      <c r="AV6105" t="s">
        <v>4353</v>
      </c>
      <c r="AW6105" t="s">
        <v>5354</v>
      </c>
      <c r="AX6105" t="s">
        <v>4353</v>
      </c>
      <c r="AY6105">
        <v>-875</v>
      </c>
      <c r="AZ6105">
        <v>-745</v>
      </c>
      <c r="BA6105" t="s">
        <v>290</v>
      </c>
      <c r="BB6105" t="s">
        <v>4601</v>
      </c>
      <c r="BC6105" t="s">
        <v>6866</v>
      </c>
      <c r="BD6105">
        <v>2974</v>
      </c>
      <c r="BE6105">
        <v>41</v>
      </c>
      <c r="BH6105" t="s">
        <v>1543</v>
      </c>
      <c r="BI6105" t="s">
        <v>7249</v>
      </c>
      <c r="BJ6105" t="s">
        <v>6497</v>
      </c>
      <c r="BK6105" t="s">
        <v>6157</v>
      </c>
      <c r="BL6105" s="7" t="s">
        <v>1555</v>
      </c>
      <c r="BQ6105" t="s">
        <v>6855</v>
      </c>
      <c r="BR6105">
        <v>1</v>
      </c>
      <c r="BS6105" t="s">
        <v>4353</v>
      </c>
      <c r="BT6105" t="s">
        <v>6518</v>
      </c>
      <c r="BU6105">
        <v>2.1</v>
      </c>
      <c r="BV6105">
        <v>0.2</v>
      </c>
    </row>
    <row r="6106" spans="1:90" ht="16" customHeight="1">
      <c r="A6106">
        <v>6105</v>
      </c>
      <c r="B6106" t="s">
        <v>7221</v>
      </c>
      <c r="C6106" s="2">
        <v>44970</v>
      </c>
      <c r="E6106" s="17" t="s">
        <v>6834</v>
      </c>
      <c r="F6106" s="17" t="s">
        <v>6834</v>
      </c>
      <c r="G6106" t="s">
        <v>3941</v>
      </c>
      <c r="H6106" t="s">
        <v>6157</v>
      </c>
      <c r="I6106" t="s">
        <v>6846</v>
      </c>
      <c r="J6106" t="s">
        <v>6842</v>
      </c>
      <c r="K6106" t="s">
        <v>6843</v>
      </c>
      <c r="L6106" t="s">
        <v>6157</v>
      </c>
      <c r="M6106" t="s">
        <v>6845</v>
      </c>
      <c r="N6106" t="s">
        <v>289</v>
      </c>
      <c r="O6106" t="s">
        <v>6987</v>
      </c>
      <c r="P6106" t="s">
        <v>4391</v>
      </c>
      <c r="Q6106" t="s">
        <v>4403</v>
      </c>
      <c r="R6106" t="s">
        <v>6989</v>
      </c>
      <c r="S6106" t="s">
        <v>4353</v>
      </c>
      <c r="T6106" t="s">
        <v>4353</v>
      </c>
      <c r="U6106" t="s">
        <v>6157</v>
      </c>
      <c r="X6106" t="s">
        <v>6157</v>
      </c>
      <c r="Y6106" t="s">
        <v>6157</v>
      </c>
      <c r="Z6106" t="s">
        <v>6157</v>
      </c>
      <c r="AA6106" t="s">
        <v>4520</v>
      </c>
      <c r="AB6106" t="s">
        <v>6157</v>
      </c>
      <c r="AC6106" t="s">
        <v>6157</v>
      </c>
      <c r="AD6106" t="s">
        <v>6157</v>
      </c>
      <c r="AE6106" t="s">
        <v>6157</v>
      </c>
      <c r="AF6106" t="s">
        <v>6157</v>
      </c>
      <c r="AG6106" t="s">
        <v>6157</v>
      </c>
      <c r="AH6106" t="s">
        <v>6157</v>
      </c>
      <c r="AI6106" t="s">
        <v>6157</v>
      </c>
      <c r="AJ6106" t="s">
        <v>4588</v>
      </c>
      <c r="AK6106" t="s">
        <v>1459</v>
      </c>
      <c r="AL6106" t="s">
        <v>1458</v>
      </c>
      <c r="AM6106" t="s">
        <v>1415</v>
      </c>
      <c r="AN6106">
        <v>2002</v>
      </c>
      <c r="AO6106" s="29">
        <v>5</v>
      </c>
      <c r="AP6106">
        <v>-17.782199120000001</v>
      </c>
      <c r="AQ6106">
        <v>178.76796483999999</v>
      </c>
      <c r="AR6106" t="s">
        <v>289</v>
      </c>
      <c r="AS6106">
        <v>1</v>
      </c>
      <c r="AT6106" t="s">
        <v>6975</v>
      </c>
      <c r="AU6106" t="s">
        <v>274</v>
      </c>
      <c r="AV6106" t="s">
        <v>4353</v>
      </c>
      <c r="AW6106" t="s">
        <v>5354</v>
      </c>
      <c r="AX6106" t="s">
        <v>4353</v>
      </c>
      <c r="AY6106">
        <v>-853</v>
      </c>
      <c r="AZ6106">
        <v>-708</v>
      </c>
      <c r="BA6106" t="s">
        <v>290</v>
      </c>
      <c r="BB6106" t="s">
        <v>4601</v>
      </c>
      <c r="BC6106" t="s">
        <v>6867</v>
      </c>
      <c r="BD6106">
        <v>2951</v>
      </c>
      <c r="BE6106">
        <v>41</v>
      </c>
      <c r="BH6106" t="s">
        <v>1543</v>
      </c>
      <c r="BI6106" t="s">
        <v>7249</v>
      </c>
      <c r="BJ6106" t="s">
        <v>6497</v>
      </c>
      <c r="BK6106" t="s">
        <v>6157</v>
      </c>
      <c r="BL6106" s="7" t="s">
        <v>1555</v>
      </c>
      <c r="BQ6106" t="s">
        <v>6855</v>
      </c>
      <c r="BR6106">
        <v>1</v>
      </c>
      <c r="BS6106" t="s">
        <v>4353</v>
      </c>
      <c r="BT6106" t="s">
        <v>6518</v>
      </c>
      <c r="BU6106">
        <v>3</v>
      </c>
      <c r="BV6106">
        <v>0.2</v>
      </c>
    </row>
    <row r="6107" spans="1:90" ht="16" customHeight="1">
      <c r="A6107">
        <v>6106</v>
      </c>
      <c r="B6107" t="s">
        <v>7221</v>
      </c>
      <c r="C6107" s="2">
        <v>44970</v>
      </c>
      <c r="D6107" t="s">
        <v>7029</v>
      </c>
      <c r="E6107" s="17" t="s">
        <v>6835</v>
      </c>
      <c r="F6107" s="17" t="s">
        <v>6835</v>
      </c>
      <c r="G6107" t="s">
        <v>3941</v>
      </c>
      <c r="H6107" t="s">
        <v>6157</v>
      </c>
      <c r="I6107" t="s">
        <v>6846</v>
      </c>
      <c r="J6107" t="s">
        <v>6848</v>
      </c>
      <c r="K6107" t="s">
        <v>6849</v>
      </c>
      <c r="L6107" t="s">
        <v>6157</v>
      </c>
      <c r="M6107" t="s">
        <v>6847</v>
      </c>
      <c r="N6107" t="s">
        <v>289</v>
      </c>
      <c r="O6107" t="s">
        <v>6987</v>
      </c>
      <c r="P6107" t="s">
        <v>4391</v>
      </c>
      <c r="Q6107" t="s">
        <v>4403</v>
      </c>
      <c r="R6107" t="s">
        <v>6989</v>
      </c>
      <c r="S6107" t="s">
        <v>4353</v>
      </c>
      <c r="T6107" t="s">
        <v>4353</v>
      </c>
      <c r="U6107" t="s">
        <v>6157</v>
      </c>
      <c r="X6107" t="s">
        <v>6157</v>
      </c>
      <c r="Y6107" t="s">
        <v>6157</v>
      </c>
      <c r="Z6107" t="s">
        <v>6157</v>
      </c>
      <c r="AA6107" t="s">
        <v>4520</v>
      </c>
      <c r="AB6107" t="s">
        <v>6157</v>
      </c>
      <c r="AC6107" t="s">
        <v>6157</v>
      </c>
      <c r="AD6107" t="s">
        <v>6157</v>
      </c>
      <c r="AE6107" t="s">
        <v>6157</v>
      </c>
      <c r="AF6107" t="s">
        <v>6157</v>
      </c>
      <c r="AG6107" t="s">
        <v>6157</v>
      </c>
      <c r="AH6107" t="s">
        <v>6157</v>
      </c>
      <c r="AI6107" t="s">
        <v>6157</v>
      </c>
      <c r="AJ6107" t="s">
        <v>4588</v>
      </c>
      <c r="AK6107" t="s">
        <v>1459</v>
      </c>
      <c r="AL6107" t="s">
        <v>1458</v>
      </c>
      <c r="AM6107" t="s">
        <v>1415</v>
      </c>
      <c r="AN6107">
        <v>2002</v>
      </c>
      <c r="AO6107" s="29">
        <v>5</v>
      </c>
      <c r="AP6107">
        <v>-17.782199120000001</v>
      </c>
      <c r="AQ6107">
        <v>178.76796483999999</v>
      </c>
      <c r="AR6107" t="s">
        <v>289</v>
      </c>
      <c r="AS6107">
        <v>1</v>
      </c>
      <c r="AT6107" t="s">
        <v>6975</v>
      </c>
      <c r="AU6107" t="s">
        <v>274</v>
      </c>
      <c r="AV6107" t="s">
        <v>4353</v>
      </c>
      <c r="AW6107" t="s">
        <v>5354</v>
      </c>
      <c r="AX6107" t="s">
        <v>4353</v>
      </c>
      <c r="AY6107">
        <v>-827</v>
      </c>
      <c r="AZ6107">
        <v>-658</v>
      </c>
      <c r="BA6107" t="s">
        <v>290</v>
      </c>
      <c r="BB6107" t="s">
        <v>4601</v>
      </c>
      <c r="BC6107" t="s">
        <v>6868</v>
      </c>
      <c r="BD6107">
        <v>2931</v>
      </c>
      <c r="BE6107">
        <v>41</v>
      </c>
      <c r="BH6107" t="s">
        <v>1543</v>
      </c>
      <c r="BI6107" t="s">
        <v>7249</v>
      </c>
      <c r="BJ6107" t="s">
        <v>6497</v>
      </c>
      <c r="BK6107" t="s">
        <v>6157</v>
      </c>
      <c r="BL6107" s="7" t="s">
        <v>1555</v>
      </c>
      <c r="BQ6107" t="s">
        <v>6855</v>
      </c>
      <c r="BR6107">
        <v>1</v>
      </c>
      <c r="BS6107" t="s">
        <v>4353</v>
      </c>
      <c r="BT6107" t="s">
        <v>6518</v>
      </c>
      <c r="BU6107">
        <v>3</v>
      </c>
      <c r="BV6107">
        <v>0.2</v>
      </c>
    </row>
    <row r="6108" spans="1:90" ht="16" customHeight="1">
      <c r="A6108">
        <v>6107</v>
      </c>
      <c r="B6108" t="s">
        <v>7221</v>
      </c>
      <c r="C6108" s="2">
        <v>44970</v>
      </c>
      <c r="E6108" s="17" t="s">
        <v>6836</v>
      </c>
      <c r="F6108" s="17" t="s">
        <v>6836</v>
      </c>
      <c r="G6108" t="s">
        <v>1608</v>
      </c>
      <c r="H6108" t="s">
        <v>6157</v>
      </c>
      <c r="I6108" t="s">
        <v>4349</v>
      </c>
      <c r="J6108" t="s">
        <v>4350</v>
      </c>
      <c r="K6108" t="s">
        <v>4351</v>
      </c>
      <c r="L6108" t="s">
        <v>6157</v>
      </c>
      <c r="M6108" t="s">
        <v>1608</v>
      </c>
      <c r="N6108" t="s">
        <v>289</v>
      </c>
      <c r="O6108" t="s">
        <v>6157</v>
      </c>
      <c r="P6108" t="s">
        <v>6157</v>
      </c>
      <c r="Q6108" t="s">
        <v>3969</v>
      </c>
      <c r="R6108" t="s">
        <v>6157</v>
      </c>
      <c r="S6108" t="s">
        <v>4353</v>
      </c>
      <c r="T6108" t="s">
        <v>4353</v>
      </c>
      <c r="U6108" t="s">
        <v>4353</v>
      </c>
      <c r="V6108">
        <v>0</v>
      </c>
      <c r="W6108">
        <v>80</v>
      </c>
      <c r="X6108" t="s">
        <v>6157</v>
      </c>
      <c r="Y6108" t="s">
        <v>6157</v>
      </c>
      <c r="Z6108" t="s">
        <v>1543</v>
      </c>
      <c r="AA6108" t="s">
        <v>1388</v>
      </c>
      <c r="AB6108" t="s">
        <v>6850</v>
      </c>
      <c r="AC6108" t="s">
        <v>1393</v>
      </c>
      <c r="AD6108" t="s">
        <v>6157</v>
      </c>
      <c r="AE6108" t="s">
        <v>6157</v>
      </c>
      <c r="AF6108" t="s">
        <v>6157</v>
      </c>
      <c r="AG6108" t="s">
        <v>6157</v>
      </c>
      <c r="AH6108" t="s">
        <v>6157</v>
      </c>
      <c r="AI6108" t="s">
        <v>6157</v>
      </c>
      <c r="AJ6108" t="s">
        <v>6457</v>
      </c>
      <c r="AK6108" t="s">
        <v>1459</v>
      </c>
      <c r="AL6108" t="s">
        <v>1458</v>
      </c>
      <c r="AM6108" t="s">
        <v>1415</v>
      </c>
      <c r="AN6108">
        <v>2002</v>
      </c>
      <c r="AO6108" s="29">
        <v>5</v>
      </c>
      <c r="AP6108">
        <v>-17.782199120000001</v>
      </c>
      <c r="AQ6108">
        <v>178.76796483999999</v>
      </c>
      <c r="AR6108" t="s">
        <v>289</v>
      </c>
      <c r="AS6108">
        <v>1</v>
      </c>
      <c r="AT6108" t="s">
        <v>6975</v>
      </c>
      <c r="AU6108" t="s">
        <v>274</v>
      </c>
      <c r="AV6108" t="s">
        <v>4353</v>
      </c>
      <c r="AW6108" t="s">
        <v>5354</v>
      </c>
      <c r="AX6108" t="s">
        <v>4353</v>
      </c>
      <c r="AY6108">
        <v>-804</v>
      </c>
      <c r="AZ6108">
        <v>-521</v>
      </c>
      <c r="BA6108" t="s">
        <v>290</v>
      </c>
      <c r="BB6108" t="s">
        <v>4601</v>
      </c>
      <c r="BC6108" t="s">
        <v>6869</v>
      </c>
      <c r="BD6108">
        <v>2547</v>
      </c>
      <c r="BE6108">
        <v>89</v>
      </c>
      <c r="BH6108" t="s">
        <v>1543</v>
      </c>
      <c r="BI6108" t="s">
        <v>7249</v>
      </c>
      <c r="BJ6108" t="s">
        <v>6497</v>
      </c>
      <c r="BK6108" t="s">
        <v>6157</v>
      </c>
      <c r="BL6108" s="7" t="s">
        <v>1555</v>
      </c>
      <c r="BQ6108" t="s">
        <v>6523</v>
      </c>
      <c r="BR6108">
        <v>1</v>
      </c>
      <c r="BS6108" t="s">
        <v>4353</v>
      </c>
      <c r="BT6108" t="s">
        <v>6518</v>
      </c>
      <c r="BU6108">
        <v>-15.5</v>
      </c>
      <c r="BV6108">
        <v>0.1</v>
      </c>
    </row>
    <row r="6109" spans="1:90" ht="16" customHeight="1">
      <c r="A6109">
        <v>6108</v>
      </c>
      <c r="B6109" t="s">
        <v>7221</v>
      </c>
      <c r="C6109" s="2">
        <v>44970</v>
      </c>
      <c r="E6109" s="17" t="s">
        <v>6837</v>
      </c>
      <c r="F6109" s="17" t="s">
        <v>6837</v>
      </c>
      <c r="G6109" t="s">
        <v>1608</v>
      </c>
      <c r="H6109" t="s">
        <v>6157</v>
      </c>
      <c r="I6109" t="s">
        <v>4349</v>
      </c>
      <c r="J6109" t="s">
        <v>4350</v>
      </c>
      <c r="K6109" t="s">
        <v>4351</v>
      </c>
      <c r="L6109" t="s">
        <v>6157</v>
      </c>
      <c r="M6109" t="s">
        <v>1608</v>
      </c>
      <c r="N6109" t="s">
        <v>289</v>
      </c>
      <c r="O6109" t="s">
        <v>6157</v>
      </c>
      <c r="P6109" t="s">
        <v>6157</v>
      </c>
      <c r="Q6109" t="s">
        <v>3969</v>
      </c>
      <c r="R6109" t="s">
        <v>6157</v>
      </c>
      <c r="S6109" t="s">
        <v>4353</v>
      </c>
      <c r="T6109" t="s">
        <v>4353</v>
      </c>
      <c r="U6109" t="s">
        <v>4353</v>
      </c>
      <c r="V6109">
        <v>0</v>
      </c>
      <c r="W6109">
        <v>80</v>
      </c>
      <c r="X6109" t="s">
        <v>6157</v>
      </c>
      <c r="Y6109" t="s">
        <v>6157</v>
      </c>
      <c r="Z6109" t="s">
        <v>1543</v>
      </c>
      <c r="AA6109" t="s">
        <v>1388</v>
      </c>
      <c r="AB6109" t="s">
        <v>6850</v>
      </c>
      <c r="AC6109" t="s">
        <v>1393</v>
      </c>
      <c r="AD6109" t="s">
        <v>6157</v>
      </c>
      <c r="AE6109" t="s">
        <v>6157</v>
      </c>
      <c r="AF6109" t="s">
        <v>6157</v>
      </c>
      <c r="AG6109" t="s">
        <v>6157</v>
      </c>
      <c r="AH6109" t="s">
        <v>6157</v>
      </c>
      <c r="AI6109" t="s">
        <v>6157</v>
      </c>
      <c r="AJ6109" t="s">
        <v>6457</v>
      </c>
      <c r="AK6109" t="s">
        <v>1459</v>
      </c>
      <c r="AL6109" t="s">
        <v>1458</v>
      </c>
      <c r="AM6109" t="s">
        <v>1415</v>
      </c>
      <c r="AN6109">
        <v>2002</v>
      </c>
      <c r="AO6109" s="29">
        <v>5</v>
      </c>
      <c r="AP6109">
        <v>-17.782199120000001</v>
      </c>
      <c r="AQ6109">
        <v>178.76796483999999</v>
      </c>
      <c r="AR6109" t="s">
        <v>289</v>
      </c>
      <c r="AS6109">
        <v>1</v>
      </c>
      <c r="AT6109" t="s">
        <v>6975</v>
      </c>
      <c r="AU6109" t="s">
        <v>274</v>
      </c>
      <c r="AV6109" t="s">
        <v>4353</v>
      </c>
      <c r="AW6109" t="s">
        <v>5354</v>
      </c>
      <c r="AX6109" t="s">
        <v>4353</v>
      </c>
      <c r="AY6109">
        <v>-802</v>
      </c>
      <c r="AZ6109">
        <v>-541</v>
      </c>
      <c r="BA6109" t="s">
        <v>290</v>
      </c>
      <c r="BB6109" t="s">
        <v>4601</v>
      </c>
      <c r="BC6109" t="s">
        <v>6870</v>
      </c>
      <c r="BD6109">
        <v>2550</v>
      </c>
      <c r="BE6109">
        <v>75</v>
      </c>
      <c r="BH6109" t="s">
        <v>1543</v>
      </c>
      <c r="BI6109" t="s">
        <v>7249</v>
      </c>
      <c r="BJ6109" t="s">
        <v>6497</v>
      </c>
      <c r="BK6109" t="s">
        <v>6157</v>
      </c>
      <c r="BL6109" s="7" t="s">
        <v>1555</v>
      </c>
      <c r="BQ6109" t="s">
        <v>6523</v>
      </c>
      <c r="BR6109">
        <v>1</v>
      </c>
      <c r="BS6109" t="s">
        <v>4353</v>
      </c>
      <c r="BT6109" t="s">
        <v>6518</v>
      </c>
      <c r="BU6109">
        <v>-15.5</v>
      </c>
      <c r="BV6109">
        <v>0.1</v>
      </c>
    </row>
    <row r="6110" spans="1:90" ht="16" customHeight="1">
      <c r="A6110">
        <v>6109</v>
      </c>
      <c r="B6110" t="s">
        <v>7221</v>
      </c>
      <c r="C6110" s="2">
        <v>44970</v>
      </c>
      <c r="E6110" s="17" t="s">
        <v>6838</v>
      </c>
      <c r="F6110" s="17" t="s">
        <v>6838</v>
      </c>
      <c r="G6110" t="s">
        <v>1608</v>
      </c>
      <c r="H6110" t="s">
        <v>6157</v>
      </c>
      <c r="I6110" t="s">
        <v>4349</v>
      </c>
      <c r="J6110" t="s">
        <v>4350</v>
      </c>
      <c r="K6110" t="s">
        <v>4351</v>
      </c>
      <c r="L6110" t="s">
        <v>6157</v>
      </c>
      <c r="M6110" t="s">
        <v>1608</v>
      </c>
      <c r="N6110" t="s">
        <v>289</v>
      </c>
      <c r="O6110" t="s">
        <v>6157</v>
      </c>
      <c r="P6110" t="s">
        <v>6157</v>
      </c>
      <c r="Q6110" t="s">
        <v>3969</v>
      </c>
      <c r="R6110" t="s">
        <v>6157</v>
      </c>
      <c r="S6110" t="s">
        <v>4353</v>
      </c>
      <c r="T6110" t="s">
        <v>4353</v>
      </c>
      <c r="U6110" t="s">
        <v>4353</v>
      </c>
      <c r="V6110">
        <v>0</v>
      </c>
      <c r="W6110">
        <v>80</v>
      </c>
      <c r="X6110" t="s">
        <v>6157</v>
      </c>
      <c r="Y6110" t="s">
        <v>6157</v>
      </c>
      <c r="Z6110" t="s">
        <v>1543</v>
      </c>
      <c r="AA6110" t="s">
        <v>1388</v>
      </c>
      <c r="AB6110" t="s">
        <v>6851</v>
      </c>
      <c r="AC6110" t="s">
        <v>1393</v>
      </c>
      <c r="AD6110" t="s">
        <v>6157</v>
      </c>
      <c r="AE6110" t="s">
        <v>6157</v>
      </c>
      <c r="AF6110" t="s">
        <v>6157</v>
      </c>
      <c r="AG6110" t="s">
        <v>6157</v>
      </c>
      <c r="AH6110" t="s">
        <v>6157</v>
      </c>
      <c r="AI6110" t="s">
        <v>6157</v>
      </c>
      <c r="AJ6110" t="s">
        <v>6457</v>
      </c>
      <c r="AK6110" t="s">
        <v>1459</v>
      </c>
      <c r="AL6110" t="s">
        <v>1458</v>
      </c>
      <c r="AM6110" t="s">
        <v>1415</v>
      </c>
      <c r="AN6110">
        <v>2002</v>
      </c>
      <c r="AO6110" s="29">
        <v>5</v>
      </c>
      <c r="AP6110">
        <v>-17.782199120000001</v>
      </c>
      <c r="AQ6110">
        <v>178.76796483999999</v>
      </c>
      <c r="AR6110" t="s">
        <v>289</v>
      </c>
      <c r="AS6110">
        <v>1</v>
      </c>
      <c r="AT6110" t="s">
        <v>6975</v>
      </c>
      <c r="AU6110" t="s">
        <v>274</v>
      </c>
      <c r="AV6110" t="s">
        <v>4353</v>
      </c>
      <c r="AW6110" t="s">
        <v>5354</v>
      </c>
      <c r="AX6110" t="s">
        <v>4353</v>
      </c>
      <c r="AY6110">
        <v>-833</v>
      </c>
      <c r="AZ6110">
        <v>-789</v>
      </c>
      <c r="BA6110" t="s">
        <v>290</v>
      </c>
      <c r="BB6110" t="s">
        <v>4601</v>
      </c>
      <c r="BC6110" t="s">
        <v>6871</v>
      </c>
      <c r="BD6110">
        <v>2637</v>
      </c>
      <c r="BE6110">
        <v>71</v>
      </c>
      <c r="BH6110" t="s">
        <v>1543</v>
      </c>
      <c r="BI6110" t="s">
        <v>7249</v>
      </c>
      <c r="BJ6110" t="s">
        <v>6497</v>
      </c>
      <c r="BK6110" t="s">
        <v>6157</v>
      </c>
      <c r="BL6110" s="7" t="s">
        <v>1555</v>
      </c>
      <c r="BQ6110" t="s">
        <v>6523</v>
      </c>
      <c r="BR6110">
        <v>1</v>
      </c>
      <c r="BS6110" t="s">
        <v>4353</v>
      </c>
      <c r="BT6110" t="s">
        <v>6518</v>
      </c>
      <c r="BU6110">
        <v>-15.2</v>
      </c>
      <c r="BV6110">
        <v>0.1</v>
      </c>
    </row>
    <row r="6111" spans="1:90" ht="16" customHeight="1">
      <c r="A6111">
        <v>6110</v>
      </c>
      <c r="B6111" t="s">
        <v>7221</v>
      </c>
      <c r="C6111" s="2">
        <v>44970</v>
      </c>
      <c r="E6111" s="17" t="s">
        <v>6839</v>
      </c>
      <c r="F6111" s="17" t="s">
        <v>6839</v>
      </c>
      <c r="G6111" t="s">
        <v>1608</v>
      </c>
      <c r="H6111" t="s">
        <v>6157</v>
      </c>
      <c r="I6111" t="s">
        <v>4349</v>
      </c>
      <c r="J6111" t="s">
        <v>4350</v>
      </c>
      <c r="K6111" t="s">
        <v>4351</v>
      </c>
      <c r="L6111" t="s">
        <v>6157</v>
      </c>
      <c r="M6111" t="s">
        <v>1608</v>
      </c>
      <c r="N6111" t="s">
        <v>289</v>
      </c>
      <c r="O6111" t="s">
        <v>6157</v>
      </c>
      <c r="P6111" t="s">
        <v>6157</v>
      </c>
      <c r="Q6111" t="s">
        <v>3969</v>
      </c>
      <c r="R6111" t="s">
        <v>6157</v>
      </c>
      <c r="S6111" t="s">
        <v>4353</v>
      </c>
      <c r="T6111" t="s">
        <v>4353</v>
      </c>
      <c r="U6111" t="s">
        <v>4353</v>
      </c>
      <c r="V6111">
        <v>0</v>
      </c>
      <c r="W6111">
        <v>80</v>
      </c>
      <c r="X6111" t="s">
        <v>6157</v>
      </c>
      <c r="Y6111" t="s">
        <v>6157</v>
      </c>
      <c r="Z6111" t="s">
        <v>1543</v>
      </c>
      <c r="AA6111" t="s">
        <v>1388</v>
      </c>
      <c r="AB6111" t="s">
        <v>6851</v>
      </c>
      <c r="AC6111" t="s">
        <v>1393</v>
      </c>
      <c r="AD6111" t="s">
        <v>6157</v>
      </c>
      <c r="AE6111" t="s">
        <v>6157</v>
      </c>
      <c r="AF6111" t="s">
        <v>6157</v>
      </c>
      <c r="AG6111" t="s">
        <v>6157</v>
      </c>
      <c r="AH6111" t="s">
        <v>6157</v>
      </c>
      <c r="AI6111" t="s">
        <v>6157</v>
      </c>
      <c r="AJ6111" t="s">
        <v>6457</v>
      </c>
      <c r="AK6111" t="s">
        <v>1459</v>
      </c>
      <c r="AL6111" t="s">
        <v>1458</v>
      </c>
      <c r="AM6111" t="s">
        <v>1415</v>
      </c>
      <c r="AN6111">
        <v>2002</v>
      </c>
      <c r="AO6111" s="29">
        <v>5</v>
      </c>
      <c r="AP6111">
        <v>-17.782199120000001</v>
      </c>
      <c r="AQ6111">
        <v>178.76796483999999</v>
      </c>
      <c r="AR6111" t="s">
        <v>289</v>
      </c>
      <c r="AS6111">
        <v>1</v>
      </c>
      <c r="AT6111" t="s">
        <v>6975</v>
      </c>
      <c r="AU6111" t="s">
        <v>274</v>
      </c>
      <c r="AV6111" t="s">
        <v>4353</v>
      </c>
      <c r="AW6111" t="s">
        <v>5354</v>
      </c>
      <c r="AX6111" t="s">
        <v>4353</v>
      </c>
      <c r="AY6111">
        <v>-813</v>
      </c>
      <c r="AZ6111">
        <v>-556</v>
      </c>
      <c r="BA6111" t="s">
        <v>290</v>
      </c>
      <c r="BB6111" t="s">
        <v>4601</v>
      </c>
      <c r="BC6111" t="s">
        <v>6872</v>
      </c>
      <c r="BD6111">
        <v>2576</v>
      </c>
      <c r="BE6111">
        <v>78</v>
      </c>
      <c r="BH6111" t="s">
        <v>1543</v>
      </c>
      <c r="BI6111" t="s">
        <v>7249</v>
      </c>
      <c r="BJ6111" t="s">
        <v>6497</v>
      </c>
      <c r="BK6111" t="s">
        <v>6157</v>
      </c>
      <c r="BL6111" s="7" t="s">
        <v>1555</v>
      </c>
      <c r="BQ6111" t="s">
        <v>6523</v>
      </c>
      <c r="BR6111">
        <v>1</v>
      </c>
      <c r="BS6111" t="s">
        <v>4353</v>
      </c>
      <c r="BT6111" t="s">
        <v>6518</v>
      </c>
      <c r="BU6111">
        <v>-15.2</v>
      </c>
      <c r="BV6111">
        <v>0.1</v>
      </c>
    </row>
    <row r="6112" spans="1:90" ht="16" customHeight="1">
      <c r="A6112">
        <v>6111</v>
      </c>
      <c r="B6112" t="s">
        <v>7354</v>
      </c>
      <c r="C6112" s="2">
        <v>45793</v>
      </c>
      <c r="E6112" t="s">
        <v>7283</v>
      </c>
      <c r="G6112" t="s">
        <v>1608</v>
      </c>
      <c r="H6112" t="s">
        <v>6157</v>
      </c>
      <c r="I6112" t="s">
        <v>4349</v>
      </c>
      <c r="J6112" t="s">
        <v>4350</v>
      </c>
      <c r="K6112" t="s">
        <v>4351</v>
      </c>
      <c r="L6112" t="s">
        <v>6157</v>
      </c>
      <c r="M6112" t="s">
        <v>1608</v>
      </c>
      <c r="N6112" t="s">
        <v>289</v>
      </c>
      <c r="O6112" t="s">
        <v>6157</v>
      </c>
      <c r="P6112" t="s">
        <v>6157</v>
      </c>
      <c r="Q6112" t="s">
        <v>3969</v>
      </c>
      <c r="R6112" t="s">
        <v>6157</v>
      </c>
      <c r="S6112" t="s">
        <v>4353</v>
      </c>
      <c r="T6112" t="s">
        <v>233</v>
      </c>
      <c r="U6112" s="4" t="s">
        <v>233</v>
      </c>
      <c r="V6112">
        <v>18</v>
      </c>
      <c r="W6112">
        <v>80</v>
      </c>
      <c r="X6112" t="s">
        <v>289</v>
      </c>
      <c r="Y6112" t="s">
        <v>6157</v>
      </c>
      <c r="Z6112" t="s">
        <v>7307</v>
      </c>
      <c r="AA6112" t="s">
        <v>245</v>
      </c>
      <c r="AB6112" t="s">
        <v>6157</v>
      </c>
      <c r="AC6112" t="s">
        <v>6157</v>
      </c>
      <c r="AD6112" t="s">
        <v>7308</v>
      </c>
      <c r="AE6112" t="s">
        <v>6901</v>
      </c>
      <c r="AF6112" t="s">
        <v>6899</v>
      </c>
      <c r="AG6112" t="s">
        <v>4010</v>
      </c>
      <c r="AH6112" t="s">
        <v>252</v>
      </c>
      <c r="AI6112" t="s">
        <v>6157</v>
      </c>
      <c r="AJ6112" t="s">
        <v>6458</v>
      </c>
      <c r="AK6112" t="s">
        <v>7327</v>
      </c>
      <c r="AL6112" t="s">
        <v>7731</v>
      </c>
      <c r="AM6112" t="s">
        <v>259</v>
      </c>
      <c r="AN6112">
        <v>1990</v>
      </c>
      <c r="AO6112">
        <v>15</v>
      </c>
      <c r="AP6112">
        <v>-2.1684019999999999</v>
      </c>
      <c r="AQ6112">
        <v>147.07644199999999</v>
      </c>
      <c r="AR6112" t="s">
        <v>289</v>
      </c>
      <c r="AS6112">
        <v>10</v>
      </c>
      <c r="AT6112" t="s">
        <v>1508</v>
      </c>
      <c r="AU6112" t="s">
        <v>7017</v>
      </c>
      <c r="AV6112" t="s">
        <v>4353</v>
      </c>
      <c r="AW6112" t="s">
        <v>7334</v>
      </c>
      <c r="AX6112" t="s">
        <v>6157</v>
      </c>
      <c r="AY6112">
        <v>-9250</v>
      </c>
      <c r="AZ6112">
        <v>-6920</v>
      </c>
      <c r="BA6112" t="s">
        <v>290</v>
      </c>
      <c r="BB6112" t="s">
        <v>6469</v>
      </c>
      <c r="BC6112" t="s">
        <v>6157</v>
      </c>
      <c r="BH6112" t="s">
        <v>5163</v>
      </c>
      <c r="BI6112" t="s">
        <v>7344</v>
      </c>
      <c r="BJ6112" t="s">
        <v>7343</v>
      </c>
      <c r="BK6112" t="s">
        <v>7345</v>
      </c>
      <c r="BL6112" s="7">
        <v>2022</v>
      </c>
      <c r="CE6112" s="9" t="s">
        <v>7352</v>
      </c>
      <c r="CG6112" t="s">
        <v>7353</v>
      </c>
      <c r="CH6112" t="s">
        <v>6599</v>
      </c>
      <c r="CI6112" s="5">
        <v>-14.5</v>
      </c>
      <c r="CJ6112">
        <v>0.1</v>
      </c>
      <c r="CK6112" s="5">
        <v>-5.5</v>
      </c>
      <c r="CL6112">
        <v>0.1</v>
      </c>
    </row>
    <row r="6113" spans="1:90" ht="16" customHeight="1">
      <c r="A6113">
        <v>6112</v>
      </c>
      <c r="B6113" t="s">
        <v>7354</v>
      </c>
      <c r="C6113" s="2">
        <v>45793</v>
      </c>
      <c r="E6113" t="s">
        <v>7284</v>
      </c>
      <c r="G6113" t="s">
        <v>1608</v>
      </c>
      <c r="H6113" t="s">
        <v>6157</v>
      </c>
      <c r="I6113" t="s">
        <v>4349</v>
      </c>
      <c r="J6113" t="s">
        <v>4350</v>
      </c>
      <c r="K6113" t="s">
        <v>4351</v>
      </c>
      <c r="L6113" t="s">
        <v>6157</v>
      </c>
      <c r="M6113" t="s">
        <v>1608</v>
      </c>
      <c r="N6113" t="s">
        <v>289</v>
      </c>
      <c r="O6113" t="s">
        <v>6157</v>
      </c>
      <c r="P6113" t="s">
        <v>6157</v>
      </c>
      <c r="Q6113" t="s">
        <v>3969</v>
      </c>
      <c r="R6113" t="s">
        <v>6157</v>
      </c>
      <c r="S6113" t="s">
        <v>4353</v>
      </c>
      <c r="T6113" t="s">
        <v>233</v>
      </c>
      <c r="U6113" t="s">
        <v>233</v>
      </c>
      <c r="V6113">
        <v>18</v>
      </c>
      <c r="W6113">
        <v>80</v>
      </c>
      <c r="X6113" t="s">
        <v>289</v>
      </c>
      <c r="Y6113" t="s">
        <v>6157</v>
      </c>
      <c r="Z6113" t="s">
        <v>7307</v>
      </c>
      <c r="AA6113" t="s">
        <v>245</v>
      </c>
      <c r="AB6113" t="s">
        <v>6157</v>
      </c>
      <c r="AC6113" t="s">
        <v>6157</v>
      </c>
      <c r="AD6113" t="s">
        <v>7309</v>
      </c>
      <c r="AE6113" t="s">
        <v>6901</v>
      </c>
      <c r="AF6113" t="s">
        <v>6899</v>
      </c>
      <c r="AG6113" t="s">
        <v>4010</v>
      </c>
      <c r="AH6113" t="s">
        <v>254</v>
      </c>
      <c r="AI6113" t="s">
        <v>6157</v>
      </c>
      <c r="AJ6113" t="s">
        <v>6458</v>
      </c>
      <c r="AK6113" t="s">
        <v>7327</v>
      </c>
      <c r="AL6113" t="s">
        <v>7731</v>
      </c>
      <c r="AM6113" t="s">
        <v>259</v>
      </c>
      <c r="AN6113">
        <v>1990</v>
      </c>
      <c r="AO6113">
        <v>15</v>
      </c>
      <c r="AP6113">
        <v>-2.1684019999999999</v>
      </c>
      <c r="AQ6113">
        <v>147.07644199999999</v>
      </c>
      <c r="AR6113" t="s">
        <v>289</v>
      </c>
      <c r="AS6113">
        <v>10</v>
      </c>
      <c r="AT6113" t="s">
        <v>1508</v>
      </c>
      <c r="AU6113" t="s">
        <v>7017</v>
      </c>
      <c r="AV6113" t="s">
        <v>4353</v>
      </c>
      <c r="AW6113" t="s">
        <v>7335</v>
      </c>
      <c r="AX6113" t="s">
        <v>6157</v>
      </c>
      <c r="AY6113">
        <v>-9250</v>
      </c>
      <c r="AZ6113">
        <v>-6920</v>
      </c>
      <c r="BA6113" t="s">
        <v>290</v>
      </c>
      <c r="BB6113" t="s">
        <v>6469</v>
      </c>
      <c r="BC6113" t="s">
        <v>6157</v>
      </c>
      <c r="BH6113" t="s">
        <v>5163</v>
      </c>
      <c r="BI6113" t="s">
        <v>7344</v>
      </c>
      <c r="BJ6113" t="s">
        <v>7343</v>
      </c>
      <c r="BK6113" t="s">
        <v>7345</v>
      </c>
      <c r="BL6113" s="7">
        <v>2022</v>
      </c>
      <c r="CE6113" s="9" t="s">
        <v>7352</v>
      </c>
      <c r="CG6113" t="s">
        <v>7353</v>
      </c>
      <c r="CH6113" t="s">
        <v>6599</v>
      </c>
      <c r="CI6113" s="5">
        <v>-13.3</v>
      </c>
      <c r="CJ6113">
        <v>0.1</v>
      </c>
      <c r="CK6113" s="5">
        <v>-6.7</v>
      </c>
      <c r="CL6113">
        <v>0.1</v>
      </c>
    </row>
    <row r="6114" spans="1:90" ht="16" customHeight="1">
      <c r="A6114">
        <v>6113</v>
      </c>
      <c r="B6114" t="s">
        <v>7354</v>
      </c>
      <c r="C6114" s="2">
        <v>45793</v>
      </c>
      <c r="E6114" t="s">
        <v>7285</v>
      </c>
      <c r="G6114" t="s">
        <v>1608</v>
      </c>
      <c r="H6114" t="s">
        <v>6157</v>
      </c>
      <c r="I6114" t="s">
        <v>4349</v>
      </c>
      <c r="J6114" t="s">
        <v>4350</v>
      </c>
      <c r="K6114" t="s">
        <v>4351</v>
      </c>
      <c r="L6114" t="s">
        <v>6157</v>
      </c>
      <c r="M6114" t="s">
        <v>1608</v>
      </c>
      <c r="N6114" t="s">
        <v>289</v>
      </c>
      <c r="O6114" t="s">
        <v>6157</v>
      </c>
      <c r="P6114" t="s">
        <v>6157</v>
      </c>
      <c r="Q6114" t="s">
        <v>3969</v>
      </c>
      <c r="R6114" t="s">
        <v>6157</v>
      </c>
      <c r="S6114" t="s">
        <v>4353</v>
      </c>
      <c r="T6114" t="s">
        <v>233</v>
      </c>
      <c r="U6114" t="s">
        <v>233</v>
      </c>
      <c r="V6114">
        <v>18</v>
      </c>
      <c r="W6114">
        <v>80</v>
      </c>
      <c r="X6114" t="s">
        <v>289</v>
      </c>
      <c r="Y6114" t="s">
        <v>6157</v>
      </c>
      <c r="Z6114" t="s">
        <v>7307</v>
      </c>
      <c r="AA6114" t="s">
        <v>245</v>
      </c>
      <c r="AB6114" t="s">
        <v>6157</v>
      </c>
      <c r="AC6114" t="s">
        <v>6157</v>
      </c>
      <c r="AD6114" t="s">
        <v>7310</v>
      </c>
      <c r="AE6114" t="s">
        <v>6901</v>
      </c>
      <c r="AF6114" t="s">
        <v>6898</v>
      </c>
      <c r="AG6114" t="s">
        <v>4010</v>
      </c>
      <c r="AH6114" t="s">
        <v>4019</v>
      </c>
      <c r="AI6114" t="s">
        <v>6157</v>
      </c>
      <c r="AJ6114" t="s">
        <v>6458</v>
      </c>
      <c r="AK6114" t="s">
        <v>7327</v>
      </c>
      <c r="AL6114" t="s">
        <v>7731</v>
      </c>
      <c r="AM6114" t="s">
        <v>259</v>
      </c>
      <c r="AN6114">
        <v>1990</v>
      </c>
      <c r="AO6114">
        <v>15</v>
      </c>
      <c r="AP6114">
        <v>-2.1684019999999999</v>
      </c>
      <c r="AQ6114">
        <v>147.07644199999999</v>
      </c>
      <c r="AR6114" t="s">
        <v>289</v>
      </c>
      <c r="AS6114">
        <v>10</v>
      </c>
      <c r="AT6114" t="s">
        <v>1508</v>
      </c>
      <c r="AU6114" t="s">
        <v>7017</v>
      </c>
      <c r="AV6114" t="s">
        <v>4353</v>
      </c>
      <c r="AW6114" t="s">
        <v>7337</v>
      </c>
      <c r="AX6114" t="s">
        <v>6157</v>
      </c>
      <c r="AY6114">
        <v>-9250</v>
      </c>
      <c r="AZ6114">
        <v>-6920</v>
      </c>
      <c r="BA6114" t="s">
        <v>290</v>
      </c>
      <c r="BB6114" t="s">
        <v>6469</v>
      </c>
      <c r="BC6114" t="s">
        <v>6157</v>
      </c>
      <c r="BH6114" t="s">
        <v>5163</v>
      </c>
      <c r="BI6114" t="s">
        <v>7344</v>
      </c>
      <c r="BJ6114" t="s">
        <v>7343</v>
      </c>
      <c r="BK6114" t="s">
        <v>7345</v>
      </c>
      <c r="BL6114" s="7">
        <v>2022</v>
      </c>
      <c r="CE6114" s="9" t="s">
        <v>7352</v>
      </c>
      <c r="CG6114" t="s">
        <v>7353</v>
      </c>
      <c r="CH6114" t="s">
        <v>6599</v>
      </c>
      <c r="CI6114" s="5">
        <v>-14.1</v>
      </c>
      <c r="CJ6114">
        <v>0.1</v>
      </c>
      <c r="CK6114" s="5">
        <v>-6.4</v>
      </c>
      <c r="CL6114">
        <v>0.1</v>
      </c>
    </row>
    <row r="6115" spans="1:90" ht="16" customHeight="1">
      <c r="A6115">
        <v>6114</v>
      </c>
      <c r="B6115" t="s">
        <v>7354</v>
      </c>
      <c r="C6115" s="2">
        <v>45793</v>
      </c>
      <c r="E6115" t="s">
        <v>7286</v>
      </c>
      <c r="G6115" t="s">
        <v>1608</v>
      </c>
      <c r="H6115" t="s">
        <v>6157</v>
      </c>
      <c r="I6115" t="s">
        <v>4349</v>
      </c>
      <c r="J6115" t="s">
        <v>4350</v>
      </c>
      <c r="K6115" t="s">
        <v>4351</v>
      </c>
      <c r="L6115" t="s">
        <v>6157</v>
      </c>
      <c r="M6115" t="s">
        <v>1608</v>
      </c>
      <c r="N6115" t="s">
        <v>289</v>
      </c>
      <c r="O6115" t="s">
        <v>6157</v>
      </c>
      <c r="P6115" t="s">
        <v>6157</v>
      </c>
      <c r="Q6115" t="s">
        <v>3969</v>
      </c>
      <c r="R6115" t="s">
        <v>6157</v>
      </c>
      <c r="S6115" t="s">
        <v>4353</v>
      </c>
      <c r="T6115" t="s">
        <v>233</v>
      </c>
      <c r="U6115" t="s">
        <v>233</v>
      </c>
      <c r="V6115">
        <v>18</v>
      </c>
      <c r="W6115">
        <v>80</v>
      </c>
      <c r="X6115" t="s">
        <v>289</v>
      </c>
      <c r="Y6115" t="s">
        <v>6157</v>
      </c>
      <c r="Z6115" t="s">
        <v>7307</v>
      </c>
      <c r="AA6115" t="s">
        <v>245</v>
      </c>
      <c r="AB6115" t="s">
        <v>6157</v>
      </c>
      <c r="AC6115" t="s">
        <v>6157</v>
      </c>
      <c r="AD6115" t="s">
        <v>7311</v>
      </c>
      <c r="AE6115" t="s">
        <v>6901</v>
      </c>
      <c r="AF6115" t="s">
        <v>6898</v>
      </c>
      <c r="AG6115" t="s">
        <v>4010</v>
      </c>
      <c r="AH6115" t="s">
        <v>6907</v>
      </c>
      <c r="AI6115" t="s">
        <v>6157</v>
      </c>
      <c r="AJ6115" t="s">
        <v>6458</v>
      </c>
      <c r="AK6115" t="s">
        <v>7327</v>
      </c>
      <c r="AL6115" t="s">
        <v>7731</v>
      </c>
      <c r="AM6115" t="s">
        <v>259</v>
      </c>
      <c r="AN6115">
        <v>1990</v>
      </c>
      <c r="AO6115">
        <v>15</v>
      </c>
      <c r="AP6115">
        <v>-2.1684019999999999</v>
      </c>
      <c r="AQ6115">
        <v>147.07644199999999</v>
      </c>
      <c r="AR6115" t="s">
        <v>289</v>
      </c>
      <c r="AS6115">
        <v>10</v>
      </c>
      <c r="AT6115" t="s">
        <v>1508</v>
      </c>
      <c r="AU6115" t="s">
        <v>7017</v>
      </c>
      <c r="AV6115" t="s">
        <v>4353</v>
      </c>
      <c r="AW6115" t="s">
        <v>7336</v>
      </c>
      <c r="AX6115" t="s">
        <v>6157</v>
      </c>
      <c r="AY6115">
        <v>-9250</v>
      </c>
      <c r="AZ6115">
        <v>-6920</v>
      </c>
      <c r="BA6115" t="s">
        <v>290</v>
      </c>
      <c r="BB6115" t="s">
        <v>6469</v>
      </c>
      <c r="BC6115" t="s">
        <v>6157</v>
      </c>
      <c r="BH6115" t="s">
        <v>5163</v>
      </c>
      <c r="BI6115" t="s">
        <v>7344</v>
      </c>
      <c r="BJ6115" t="s">
        <v>7343</v>
      </c>
      <c r="BK6115" t="s">
        <v>7345</v>
      </c>
      <c r="BL6115" s="7">
        <v>2022</v>
      </c>
      <c r="CE6115" s="9" t="s">
        <v>7352</v>
      </c>
      <c r="CG6115" t="s">
        <v>7353</v>
      </c>
      <c r="CH6115" t="s">
        <v>6599</v>
      </c>
      <c r="CI6115" s="5">
        <v>-13.9</v>
      </c>
      <c r="CJ6115">
        <v>0.1</v>
      </c>
      <c r="CK6115" s="5">
        <v>-5.4</v>
      </c>
      <c r="CL6115">
        <v>0.1</v>
      </c>
    </row>
    <row r="6116" spans="1:90" ht="16" customHeight="1">
      <c r="A6116">
        <v>6115</v>
      </c>
      <c r="B6116" t="s">
        <v>7354</v>
      </c>
      <c r="C6116" s="2">
        <v>45793</v>
      </c>
      <c r="E6116" t="s">
        <v>7287</v>
      </c>
      <c r="G6116" t="s">
        <v>1608</v>
      </c>
      <c r="H6116" t="s">
        <v>6157</v>
      </c>
      <c r="I6116" t="s">
        <v>4349</v>
      </c>
      <c r="J6116" t="s">
        <v>4350</v>
      </c>
      <c r="K6116" t="s">
        <v>4351</v>
      </c>
      <c r="L6116" t="s">
        <v>6157</v>
      </c>
      <c r="M6116" t="s">
        <v>1608</v>
      </c>
      <c r="N6116" t="s">
        <v>289</v>
      </c>
      <c r="O6116" t="s">
        <v>6157</v>
      </c>
      <c r="P6116" t="s">
        <v>6157</v>
      </c>
      <c r="Q6116" t="s">
        <v>3969</v>
      </c>
      <c r="R6116" t="s">
        <v>6157</v>
      </c>
      <c r="S6116" t="s">
        <v>4353</v>
      </c>
      <c r="T6116" t="s">
        <v>233</v>
      </c>
      <c r="U6116" t="s">
        <v>233</v>
      </c>
      <c r="V6116">
        <v>18</v>
      </c>
      <c r="W6116">
        <v>80</v>
      </c>
      <c r="X6116" t="s">
        <v>289</v>
      </c>
      <c r="Y6116" t="s">
        <v>6157</v>
      </c>
      <c r="Z6116" t="s">
        <v>7307</v>
      </c>
      <c r="AA6116" t="s">
        <v>245</v>
      </c>
      <c r="AB6116" t="s">
        <v>6157</v>
      </c>
      <c r="AC6116" t="s">
        <v>6157</v>
      </c>
      <c r="AD6116" t="s">
        <v>7312</v>
      </c>
      <c r="AE6116" t="s">
        <v>6901</v>
      </c>
      <c r="AF6116" t="s">
        <v>6899</v>
      </c>
      <c r="AG6116" t="s">
        <v>4010</v>
      </c>
      <c r="AH6116" t="s">
        <v>6907</v>
      </c>
      <c r="AI6116" t="s">
        <v>6157</v>
      </c>
      <c r="AJ6116" t="s">
        <v>6458</v>
      </c>
      <c r="AK6116" t="s">
        <v>7327</v>
      </c>
      <c r="AL6116" t="s">
        <v>7731</v>
      </c>
      <c r="AM6116" t="s">
        <v>259</v>
      </c>
      <c r="AN6116">
        <v>1990</v>
      </c>
      <c r="AO6116">
        <v>15</v>
      </c>
      <c r="AP6116">
        <v>-2.1684019999999999</v>
      </c>
      <c r="AQ6116">
        <v>147.07644199999999</v>
      </c>
      <c r="AR6116" t="s">
        <v>289</v>
      </c>
      <c r="AS6116">
        <v>10</v>
      </c>
      <c r="AT6116" t="s">
        <v>1508</v>
      </c>
      <c r="AU6116" t="s">
        <v>7017</v>
      </c>
      <c r="AV6116" t="s">
        <v>4353</v>
      </c>
      <c r="AW6116" t="s">
        <v>7338</v>
      </c>
      <c r="AX6116" t="s">
        <v>6157</v>
      </c>
      <c r="AY6116">
        <v>-10510</v>
      </c>
      <c r="AZ6116">
        <v>-9040</v>
      </c>
      <c r="BA6116" t="s">
        <v>290</v>
      </c>
      <c r="BB6116" t="s">
        <v>6469</v>
      </c>
      <c r="BC6116" t="s">
        <v>6157</v>
      </c>
      <c r="BH6116" t="s">
        <v>5163</v>
      </c>
      <c r="BI6116" t="s">
        <v>7344</v>
      </c>
      <c r="BJ6116" t="s">
        <v>7343</v>
      </c>
      <c r="BK6116" t="s">
        <v>7345</v>
      </c>
      <c r="BL6116" s="7">
        <v>2022</v>
      </c>
      <c r="CE6116" s="9" t="s">
        <v>7352</v>
      </c>
      <c r="CG6116" t="s">
        <v>7353</v>
      </c>
      <c r="CH6116" t="s">
        <v>6599</v>
      </c>
      <c r="CI6116" s="5">
        <v>-14</v>
      </c>
      <c r="CJ6116">
        <v>0.1</v>
      </c>
      <c r="CK6116" s="5">
        <v>-6.6</v>
      </c>
      <c r="CL6116">
        <v>0.1</v>
      </c>
    </row>
    <row r="6117" spans="1:90" ht="16" customHeight="1">
      <c r="A6117">
        <v>6116</v>
      </c>
      <c r="B6117" t="s">
        <v>7354</v>
      </c>
      <c r="C6117" s="2">
        <v>45793</v>
      </c>
      <c r="E6117" t="s">
        <v>7288</v>
      </c>
      <c r="G6117" t="s">
        <v>1608</v>
      </c>
      <c r="H6117" t="s">
        <v>6157</v>
      </c>
      <c r="I6117" t="s">
        <v>4349</v>
      </c>
      <c r="J6117" t="s">
        <v>4350</v>
      </c>
      <c r="K6117" t="s">
        <v>4351</v>
      </c>
      <c r="L6117" t="s">
        <v>6157</v>
      </c>
      <c r="M6117" t="s">
        <v>1608</v>
      </c>
      <c r="N6117" t="s">
        <v>289</v>
      </c>
      <c r="O6117" t="s">
        <v>6157</v>
      </c>
      <c r="P6117" t="s">
        <v>6157</v>
      </c>
      <c r="Q6117" t="s">
        <v>3969</v>
      </c>
      <c r="R6117" t="s">
        <v>6157</v>
      </c>
      <c r="S6117" t="s">
        <v>4353</v>
      </c>
      <c r="T6117" t="s">
        <v>1368</v>
      </c>
      <c r="U6117" t="s">
        <v>6994</v>
      </c>
      <c r="V6117">
        <v>0</v>
      </c>
      <c r="W6117">
        <v>18</v>
      </c>
      <c r="X6117" t="s">
        <v>289</v>
      </c>
      <c r="Y6117" t="s">
        <v>6157</v>
      </c>
      <c r="Z6117" t="s">
        <v>7307</v>
      </c>
      <c r="AA6117" t="s">
        <v>245</v>
      </c>
      <c r="AB6117" t="s">
        <v>6157</v>
      </c>
      <c r="AC6117" t="s">
        <v>6157</v>
      </c>
      <c r="AD6117" t="s">
        <v>7313</v>
      </c>
      <c r="AE6117" t="s">
        <v>6903</v>
      </c>
      <c r="AF6117" t="s">
        <v>6899</v>
      </c>
      <c r="AG6117" t="s">
        <v>1393</v>
      </c>
      <c r="AH6117" t="s">
        <v>252</v>
      </c>
      <c r="AI6117" t="s">
        <v>6157</v>
      </c>
      <c r="AJ6117" t="s">
        <v>6458</v>
      </c>
      <c r="AK6117" t="s">
        <v>7327</v>
      </c>
      <c r="AL6117" t="s">
        <v>7731</v>
      </c>
      <c r="AM6117" t="s">
        <v>259</v>
      </c>
      <c r="AN6117">
        <v>1990</v>
      </c>
      <c r="AO6117">
        <v>15</v>
      </c>
      <c r="AP6117">
        <v>-2.1684019999999999</v>
      </c>
      <c r="AQ6117">
        <v>147.07644199999999</v>
      </c>
      <c r="AR6117" t="s">
        <v>289</v>
      </c>
      <c r="AS6117">
        <v>10</v>
      </c>
      <c r="AT6117" t="s">
        <v>1508</v>
      </c>
      <c r="AU6117" t="s">
        <v>7017</v>
      </c>
      <c r="AV6117" t="s">
        <v>4353</v>
      </c>
      <c r="AW6117" t="s">
        <v>7339</v>
      </c>
      <c r="AX6117" t="s">
        <v>6157</v>
      </c>
      <c r="AY6117">
        <v>-9250</v>
      </c>
      <c r="AZ6117">
        <v>-6920</v>
      </c>
      <c r="BA6117" t="s">
        <v>290</v>
      </c>
      <c r="BB6117" t="s">
        <v>6469</v>
      </c>
      <c r="BC6117" t="s">
        <v>6157</v>
      </c>
      <c r="BH6117" t="s">
        <v>5163</v>
      </c>
      <c r="BI6117" t="s">
        <v>7344</v>
      </c>
      <c r="BJ6117" t="s">
        <v>7343</v>
      </c>
      <c r="BK6117" t="s">
        <v>7345</v>
      </c>
      <c r="BL6117" s="7">
        <v>2022</v>
      </c>
      <c r="CE6117" s="9" t="s">
        <v>7352</v>
      </c>
      <c r="CG6117" t="s">
        <v>7353</v>
      </c>
      <c r="CH6117" t="s">
        <v>6599</v>
      </c>
      <c r="CI6117" s="5">
        <v>-13.7</v>
      </c>
      <c r="CJ6117">
        <v>0.1</v>
      </c>
      <c r="CK6117" s="5">
        <v>-5.0999999999999996</v>
      </c>
      <c r="CL6117">
        <v>0.1</v>
      </c>
    </row>
    <row r="6118" spans="1:90" ht="16" customHeight="1">
      <c r="A6118">
        <v>6117</v>
      </c>
      <c r="B6118" t="s">
        <v>7354</v>
      </c>
      <c r="C6118" s="2">
        <v>45793</v>
      </c>
      <c r="E6118" t="s">
        <v>7289</v>
      </c>
      <c r="G6118" t="s">
        <v>1608</v>
      </c>
      <c r="H6118" t="s">
        <v>6157</v>
      </c>
      <c r="I6118" t="s">
        <v>4349</v>
      </c>
      <c r="J6118" t="s">
        <v>4350</v>
      </c>
      <c r="K6118" t="s">
        <v>4351</v>
      </c>
      <c r="L6118" t="s">
        <v>6157</v>
      </c>
      <c r="M6118" t="s">
        <v>1608</v>
      </c>
      <c r="N6118" t="s">
        <v>289</v>
      </c>
      <c r="O6118" t="s">
        <v>6157</v>
      </c>
      <c r="P6118" t="s">
        <v>6157</v>
      </c>
      <c r="Q6118" t="s">
        <v>3969</v>
      </c>
      <c r="R6118" t="s">
        <v>6157</v>
      </c>
      <c r="S6118" t="s">
        <v>4353</v>
      </c>
      <c r="T6118" t="s">
        <v>1368</v>
      </c>
      <c r="U6118" t="s">
        <v>6994</v>
      </c>
      <c r="V6118">
        <v>0</v>
      </c>
      <c r="W6118">
        <v>18</v>
      </c>
      <c r="X6118" t="s">
        <v>289</v>
      </c>
      <c r="Y6118" t="s">
        <v>6157</v>
      </c>
      <c r="Z6118" t="s">
        <v>7307</v>
      </c>
      <c r="AA6118" t="s">
        <v>245</v>
      </c>
      <c r="AB6118" t="s">
        <v>6157</v>
      </c>
      <c r="AC6118" t="s">
        <v>6157</v>
      </c>
      <c r="AD6118" t="s">
        <v>7314</v>
      </c>
      <c r="AE6118" t="s">
        <v>6903</v>
      </c>
      <c r="AF6118" t="s">
        <v>6898</v>
      </c>
      <c r="AG6118" t="s">
        <v>1393</v>
      </c>
      <c r="AH6118" t="s">
        <v>4019</v>
      </c>
      <c r="AI6118" t="s">
        <v>6157</v>
      </c>
      <c r="AJ6118" t="s">
        <v>6458</v>
      </c>
      <c r="AK6118" t="s">
        <v>7327</v>
      </c>
      <c r="AL6118" t="s">
        <v>7731</v>
      </c>
      <c r="AM6118" t="s">
        <v>259</v>
      </c>
      <c r="AN6118">
        <v>1990</v>
      </c>
      <c r="AO6118">
        <v>15</v>
      </c>
      <c r="AP6118">
        <v>-2.1684019999999999</v>
      </c>
      <c r="AQ6118">
        <v>147.07644199999999</v>
      </c>
      <c r="AR6118" t="s">
        <v>289</v>
      </c>
      <c r="AS6118">
        <v>10</v>
      </c>
      <c r="AT6118" t="s">
        <v>1508</v>
      </c>
      <c r="AU6118" t="s">
        <v>7017</v>
      </c>
      <c r="AV6118" t="s">
        <v>4353</v>
      </c>
      <c r="AW6118" t="s">
        <v>7340</v>
      </c>
      <c r="AX6118" t="s">
        <v>6157</v>
      </c>
      <c r="AY6118">
        <v>-10560</v>
      </c>
      <c r="AZ6118">
        <v>-8990</v>
      </c>
      <c r="BA6118" t="s">
        <v>290</v>
      </c>
      <c r="BB6118" t="s">
        <v>6469</v>
      </c>
      <c r="BC6118" t="s">
        <v>6157</v>
      </c>
      <c r="BH6118" t="s">
        <v>5163</v>
      </c>
      <c r="BI6118" t="s">
        <v>7344</v>
      </c>
      <c r="BJ6118" t="s">
        <v>7343</v>
      </c>
      <c r="BK6118" t="s">
        <v>7345</v>
      </c>
      <c r="BL6118" s="7">
        <v>2022</v>
      </c>
      <c r="CE6118" s="9" t="s">
        <v>7352</v>
      </c>
      <c r="CG6118" t="s">
        <v>7353</v>
      </c>
      <c r="CH6118" t="s">
        <v>6599</v>
      </c>
      <c r="CI6118" s="5">
        <v>-15.1</v>
      </c>
      <c r="CJ6118">
        <v>0.1</v>
      </c>
      <c r="CK6118" s="5">
        <v>-6.1</v>
      </c>
      <c r="CL6118">
        <v>0.1</v>
      </c>
    </row>
    <row r="6119" spans="1:90" ht="16" customHeight="1">
      <c r="A6119">
        <v>6118</v>
      </c>
      <c r="B6119" t="s">
        <v>7354</v>
      </c>
      <c r="C6119" s="2">
        <v>45793</v>
      </c>
      <c r="E6119" t="s">
        <v>7290</v>
      </c>
      <c r="G6119" t="s">
        <v>1608</v>
      </c>
      <c r="H6119" t="s">
        <v>6157</v>
      </c>
      <c r="I6119" t="s">
        <v>4349</v>
      </c>
      <c r="J6119" t="s">
        <v>4350</v>
      </c>
      <c r="K6119" t="s">
        <v>4351</v>
      </c>
      <c r="L6119" t="s">
        <v>6157</v>
      </c>
      <c r="M6119" t="s">
        <v>1608</v>
      </c>
      <c r="N6119" t="s">
        <v>289</v>
      </c>
      <c r="O6119" t="s">
        <v>6157</v>
      </c>
      <c r="P6119" t="s">
        <v>6157</v>
      </c>
      <c r="Q6119" t="s">
        <v>3969</v>
      </c>
      <c r="R6119" t="s">
        <v>6157</v>
      </c>
      <c r="S6119" t="s">
        <v>4353</v>
      </c>
      <c r="T6119" t="s">
        <v>1368</v>
      </c>
      <c r="U6119" t="s">
        <v>6994</v>
      </c>
      <c r="V6119">
        <v>0</v>
      </c>
      <c r="W6119">
        <v>18</v>
      </c>
      <c r="X6119" t="s">
        <v>289</v>
      </c>
      <c r="Y6119" t="s">
        <v>6157</v>
      </c>
      <c r="Z6119" t="s">
        <v>7307</v>
      </c>
      <c r="AA6119" t="s">
        <v>245</v>
      </c>
      <c r="AB6119" t="s">
        <v>6157</v>
      </c>
      <c r="AC6119" t="s">
        <v>6157</v>
      </c>
      <c r="AD6119" t="s">
        <v>7315</v>
      </c>
      <c r="AE6119" t="s">
        <v>6903</v>
      </c>
      <c r="AF6119" t="s">
        <v>6898</v>
      </c>
      <c r="AG6119" t="s">
        <v>1393</v>
      </c>
      <c r="AH6119" t="s">
        <v>4019</v>
      </c>
      <c r="AI6119" t="s">
        <v>6157</v>
      </c>
      <c r="AJ6119" t="s">
        <v>6458</v>
      </c>
      <c r="AK6119" t="s">
        <v>7327</v>
      </c>
      <c r="AL6119" t="s">
        <v>7731</v>
      </c>
      <c r="AM6119" t="s">
        <v>259</v>
      </c>
      <c r="AN6119">
        <v>1990</v>
      </c>
      <c r="AO6119">
        <v>15</v>
      </c>
      <c r="AP6119">
        <v>-2.1684019999999999</v>
      </c>
      <c r="AQ6119">
        <v>147.07644199999999</v>
      </c>
      <c r="AR6119" t="s">
        <v>289</v>
      </c>
      <c r="AS6119">
        <v>10</v>
      </c>
      <c r="AT6119" t="s">
        <v>1508</v>
      </c>
      <c r="AU6119" t="s">
        <v>7017</v>
      </c>
      <c r="AV6119" t="s">
        <v>4353</v>
      </c>
      <c r="AW6119" t="s">
        <v>7341</v>
      </c>
      <c r="AX6119" t="s">
        <v>6157</v>
      </c>
      <c r="AY6119">
        <v>-9250</v>
      </c>
      <c r="AZ6119">
        <v>-6920</v>
      </c>
      <c r="BA6119" t="s">
        <v>290</v>
      </c>
      <c r="BB6119" t="s">
        <v>6469</v>
      </c>
      <c r="BC6119" t="s">
        <v>6157</v>
      </c>
      <c r="BH6119" t="s">
        <v>5163</v>
      </c>
      <c r="BI6119" t="s">
        <v>7344</v>
      </c>
      <c r="BJ6119" t="s">
        <v>7343</v>
      </c>
      <c r="BK6119" t="s">
        <v>7345</v>
      </c>
      <c r="BL6119" s="7">
        <v>2022</v>
      </c>
      <c r="CE6119" s="9" t="s">
        <v>7352</v>
      </c>
      <c r="CG6119" t="s">
        <v>7353</v>
      </c>
      <c r="CH6119" t="s">
        <v>6599</v>
      </c>
      <c r="CI6119" s="5">
        <v>-14.1</v>
      </c>
      <c r="CJ6119">
        <v>0.1</v>
      </c>
      <c r="CK6119" s="5">
        <v>-8</v>
      </c>
      <c r="CL6119">
        <v>0.1</v>
      </c>
    </row>
    <row r="6120" spans="1:90" ht="16" customHeight="1">
      <c r="A6120">
        <v>6119</v>
      </c>
      <c r="B6120" t="s">
        <v>7354</v>
      </c>
      <c r="C6120" s="2">
        <v>45793</v>
      </c>
      <c r="E6120" t="s">
        <v>7291</v>
      </c>
      <c r="G6120" t="s">
        <v>1608</v>
      </c>
      <c r="H6120" t="s">
        <v>6157</v>
      </c>
      <c r="I6120" t="s">
        <v>4349</v>
      </c>
      <c r="J6120" t="s">
        <v>4350</v>
      </c>
      <c r="K6120" t="s">
        <v>4351</v>
      </c>
      <c r="L6120" t="s">
        <v>6157</v>
      </c>
      <c r="M6120" t="s">
        <v>1608</v>
      </c>
      <c r="N6120" t="s">
        <v>289</v>
      </c>
      <c r="O6120" t="s">
        <v>6157</v>
      </c>
      <c r="P6120" t="s">
        <v>6157</v>
      </c>
      <c r="Q6120" t="s">
        <v>3969</v>
      </c>
      <c r="R6120" t="s">
        <v>6157</v>
      </c>
      <c r="S6120" t="s">
        <v>4353</v>
      </c>
      <c r="T6120" t="s">
        <v>4353</v>
      </c>
      <c r="U6120" t="s">
        <v>4353</v>
      </c>
      <c r="V6120">
        <v>0</v>
      </c>
      <c r="W6120">
        <v>80</v>
      </c>
      <c r="X6120" t="s">
        <v>289</v>
      </c>
      <c r="Y6120" t="s">
        <v>6157</v>
      </c>
      <c r="Z6120" t="s">
        <v>6474</v>
      </c>
      <c r="AA6120" t="s">
        <v>245</v>
      </c>
      <c r="AB6120" t="s">
        <v>6157</v>
      </c>
      <c r="AC6120" t="s">
        <v>6157</v>
      </c>
      <c r="AD6120" t="s">
        <v>7316</v>
      </c>
      <c r="AE6120" t="s">
        <v>4353</v>
      </c>
      <c r="AF6120" t="s">
        <v>6898</v>
      </c>
      <c r="AG6120" t="s">
        <v>4010</v>
      </c>
      <c r="AH6120" t="s">
        <v>254</v>
      </c>
      <c r="AI6120" t="s">
        <v>6157</v>
      </c>
      <c r="AJ6120" t="s">
        <v>6458</v>
      </c>
      <c r="AK6120" t="s">
        <v>7331</v>
      </c>
      <c r="AL6120" t="s">
        <v>7330</v>
      </c>
      <c r="AM6120" t="s">
        <v>259</v>
      </c>
      <c r="AN6120">
        <v>1905</v>
      </c>
      <c r="AO6120">
        <v>15</v>
      </c>
      <c r="AP6120">
        <v>-2.4102009999999998</v>
      </c>
      <c r="AQ6120">
        <v>147.329883</v>
      </c>
      <c r="AR6120" t="s">
        <v>289</v>
      </c>
      <c r="AS6120">
        <v>10</v>
      </c>
      <c r="AT6120" t="s">
        <v>4121</v>
      </c>
      <c r="AU6120" t="s">
        <v>274</v>
      </c>
      <c r="AV6120" t="s">
        <v>4353</v>
      </c>
      <c r="AW6120" t="s">
        <v>7342</v>
      </c>
      <c r="AX6120" t="s">
        <v>6157</v>
      </c>
      <c r="AY6120">
        <v>-360</v>
      </c>
      <c r="AZ6120">
        <v>20</v>
      </c>
      <c r="BA6120" t="s">
        <v>290</v>
      </c>
      <c r="BB6120" t="s">
        <v>4785</v>
      </c>
      <c r="BC6120" t="s">
        <v>6157</v>
      </c>
      <c r="BH6120" t="s">
        <v>1551</v>
      </c>
      <c r="BI6120" t="s">
        <v>7344</v>
      </c>
      <c r="BJ6120" t="s">
        <v>7343</v>
      </c>
      <c r="BK6120" t="s">
        <v>7345</v>
      </c>
      <c r="BL6120" s="7">
        <v>2022</v>
      </c>
      <c r="CE6120" s="9" t="s">
        <v>7352</v>
      </c>
      <c r="CG6120" t="s">
        <v>7353</v>
      </c>
      <c r="CH6120" t="s">
        <v>6599</v>
      </c>
      <c r="CI6120" s="5">
        <v>-14.490683663655361</v>
      </c>
      <c r="CJ6120">
        <v>0.1</v>
      </c>
      <c r="CK6120" s="5">
        <v>-6.7802655742269744</v>
      </c>
      <c r="CL6120">
        <v>0.1</v>
      </c>
    </row>
    <row r="6121" spans="1:90" ht="16" customHeight="1">
      <c r="A6121">
        <v>6120</v>
      </c>
      <c r="B6121" t="s">
        <v>7354</v>
      </c>
      <c r="C6121" s="2">
        <v>45793</v>
      </c>
      <c r="E6121" t="s">
        <v>7292</v>
      </c>
      <c r="G6121" t="s">
        <v>1608</v>
      </c>
      <c r="H6121" t="s">
        <v>6157</v>
      </c>
      <c r="I6121" t="s">
        <v>4349</v>
      </c>
      <c r="J6121" t="s">
        <v>4350</v>
      </c>
      <c r="K6121" t="s">
        <v>4351</v>
      </c>
      <c r="L6121" t="s">
        <v>6157</v>
      </c>
      <c r="M6121" t="s">
        <v>1608</v>
      </c>
      <c r="N6121" t="s">
        <v>289</v>
      </c>
      <c r="O6121" t="s">
        <v>6157</v>
      </c>
      <c r="P6121" t="s">
        <v>6157</v>
      </c>
      <c r="Q6121" t="s">
        <v>3969</v>
      </c>
      <c r="R6121" t="s">
        <v>6157</v>
      </c>
      <c r="S6121" t="s">
        <v>4353</v>
      </c>
      <c r="T6121" t="s">
        <v>4353</v>
      </c>
      <c r="U6121" t="s">
        <v>4353</v>
      </c>
      <c r="V6121">
        <v>0</v>
      </c>
      <c r="W6121">
        <v>80</v>
      </c>
      <c r="X6121" t="s">
        <v>289</v>
      </c>
      <c r="Y6121" t="s">
        <v>6157</v>
      </c>
      <c r="Z6121" t="s">
        <v>6474</v>
      </c>
      <c r="AA6121" t="s">
        <v>245</v>
      </c>
      <c r="AB6121" t="s">
        <v>6157</v>
      </c>
      <c r="AC6121" t="s">
        <v>6157</v>
      </c>
      <c r="AD6121" t="s">
        <v>4378</v>
      </c>
      <c r="AE6121" t="s">
        <v>4353</v>
      </c>
      <c r="AF6121" t="s">
        <v>4353</v>
      </c>
      <c r="AG6121" t="s">
        <v>4353</v>
      </c>
      <c r="AH6121" t="s">
        <v>253</v>
      </c>
      <c r="AI6121" t="s">
        <v>6157</v>
      </c>
      <c r="AJ6121" t="s">
        <v>6458</v>
      </c>
      <c r="AK6121" t="s">
        <v>7328</v>
      </c>
      <c r="AL6121" t="s">
        <v>1487</v>
      </c>
      <c r="AM6121" t="s">
        <v>259</v>
      </c>
      <c r="AN6121">
        <v>1988</v>
      </c>
      <c r="AO6121">
        <v>10</v>
      </c>
      <c r="AP6121">
        <v>-3.90053787668622</v>
      </c>
      <c r="AQ6121">
        <v>152.82238370625601</v>
      </c>
      <c r="AR6121" t="s">
        <v>289</v>
      </c>
      <c r="AS6121">
        <v>5</v>
      </c>
      <c r="AT6121" t="s">
        <v>7332</v>
      </c>
      <c r="AU6121" t="s">
        <v>7017</v>
      </c>
      <c r="AV6121" t="s">
        <v>275</v>
      </c>
      <c r="AW6121" t="s">
        <v>7347</v>
      </c>
      <c r="AX6121" t="s">
        <v>6157</v>
      </c>
      <c r="AY6121">
        <v>20</v>
      </c>
      <c r="AZ6121">
        <v>210</v>
      </c>
      <c r="BA6121" t="s">
        <v>290</v>
      </c>
      <c r="BB6121" t="s">
        <v>4601</v>
      </c>
      <c r="BC6121" t="s">
        <v>7348</v>
      </c>
      <c r="BD6121">
        <v>1945</v>
      </c>
      <c r="BE6121">
        <v>26</v>
      </c>
      <c r="BH6121" t="s">
        <v>1551</v>
      </c>
      <c r="BI6121" t="s">
        <v>7344</v>
      </c>
      <c r="BJ6121" t="s">
        <v>7343</v>
      </c>
      <c r="BK6121" t="s">
        <v>7345</v>
      </c>
      <c r="BL6121" s="7">
        <v>2022</v>
      </c>
      <c r="CE6121" s="9" t="s">
        <v>7352</v>
      </c>
      <c r="CG6121" t="s">
        <v>7353</v>
      </c>
      <c r="CH6121" t="s">
        <v>6599</v>
      </c>
      <c r="CI6121" s="5">
        <v>-13.4721102425876</v>
      </c>
      <c r="CJ6121">
        <v>0.1</v>
      </c>
      <c r="CK6121" s="5">
        <v>-7.4548503434739937</v>
      </c>
      <c r="CL6121">
        <v>0.1</v>
      </c>
    </row>
    <row r="6122" spans="1:90" ht="16" customHeight="1">
      <c r="A6122">
        <v>6121</v>
      </c>
      <c r="B6122" t="s">
        <v>7354</v>
      </c>
      <c r="C6122" s="2">
        <v>45793</v>
      </c>
      <c r="E6122" t="s">
        <v>7293</v>
      </c>
      <c r="G6122" t="s">
        <v>1608</v>
      </c>
      <c r="H6122" t="s">
        <v>6157</v>
      </c>
      <c r="I6122" t="s">
        <v>4349</v>
      </c>
      <c r="J6122" t="s">
        <v>4350</v>
      </c>
      <c r="K6122" t="s">
        <v>4351</v>
      </c>
      <c r="L6122" t="s">
        <v>6157</v>
      </c>
      <c r="M6122" t="s">
        <v>1608</v>
      </c>
      <c r="N6122" t="s">
        <v>289</v>
      </c>
      <c r="O6122" t="s">
        <v>6157</v>
      </c>
      <c r="P6122" t="s">
        <v>6157</v>
      </c>
      <c r="Q6122" t="s">
        <v>3969</v>
      </c>
      <c r="R6122" t="s">
        <v>6157</v>
      </c>
      <c r="S6122" t="s">
        <v>4353</v>
      </c>
      <c r="T6122" t="s">
        <v>4353</v>
      </c>
      <c r="U6122" t="s">
        <v>4353</v>
      </c>
      <c r="V6122">
        <v>0</v>
      </c>
      <c r="W6122">
        <v>80</v>
      </c>
      <c r="X6122" t="s">
        <v>289</v>
      </c>
      <c r="Y6122" t="s">
        <v>6157</v>
      </c>
      <c r="Z6122" t="s">
        <v>6474</v>
      </c>
      <c r="AA6122" t="s">
        <v>245</v>
      </c>
      <c r="AB6122" t="s">
        <v>6157</v>
      </c>
      <c r="AC6122" t="s">
        <v>6157</v>
      </c>
      <c r="AD6122" t="s">
        <v>4354</v>
      </c>
      <c r="AE6122" t="s">
        <v>4353</v>
      </c>
      <c r="AF6122" t="s">
        <v>4353</v>
      </c>
      <c r="AG6122" t="s">
        <v>4353</v>
      </c>
      <c r="AH6122" t="s">
        <v>258</v>
      </c>
      <c r="AI6122" t="s">
        <v>6157</v>
      </c>
      <c r="AJ6122" t="s">
        <v>6458</v>
      </c>
      <c r="AK6122" t="s">
        <v>7328</v>
      </c>
      <c r="AL6122" t="s">
        <v>1487</v>
      </c>
      <c r="AM6122" t="s">
        <v>259</v>
      </c>
      <c r="AN6122">
        <v>1988</v>
      </c>
      <c r="AO6122">
        <v>10</v>
      </c>
      <c r="AP6122">
        <v>-3.90053787668622</v>
      </c>
      <c r="AQ6122">
        <v>152.82238370625601</v>
      </c>
      <c r="AR6122" t="s">
        <v>289</v>
      </c>
      <c r="AS6122">
        <v>5</v>
      </c>
      <c r="AT6122" t="s">
        <v>7332</v>
      </c>
      <c r="AU6122" t="s">
        <v>7017</v>
      </c>
      <c r="AV6122" t="s">
        <v>275</v>
      </c>
      <c r="AW6122" t="s">
        <v>7347</v>
      </c>
      <c r="AX6122" t="s">
        <v>6157</v>
      </c>
      <c r="AY6122">
        <v>240</v>
      </c>
      <c r="AZ6122">
        <v>390</v>
      </c>
      <c r="BA6122" t="s">
        <v>290</v>
      </c>
      <c r="BB6122" t="s">
        <v>4601</v>
      </c>
      <c r="BC6122" t="s">
        <v>7349</v>
      </c>
      <c r="BD6122">
        <v>1767</v>
      </c>
      <c r="BE6122">
        <v>25</v>
      </c>
      <c r="BH6122" t="s">
        <v>1551</v>
      </c>
      <c r="BI6122" t="s">
        <v>7344</v>
      </c>
      <c r="BJ6122" t="s">
        <v>7343</v>
      </c>
      <c r="BK6122" t="s">
        <v>7345</v>
      </c>
      <c r="BL6122" s="7">
        <v>2022</v>
      </c>
      <c r="CE6122" s="9" t="s">
        <v>7352</v>
      </c>
      <c r="CG6122" t="s">
        <v>7353</v>
      </c>
      <c r="CH6122" t="s">
        <v>6599</v>
      </c>
      <c r="CI6122" s="5">
        <v>-12.708392345013477</v>
      </c>
      <c r="CJ6122">
        <v>0.1</v>
      </c>
      <c r="CK6122" s="5">
        <v>-6.3683788027477926</v>
      </c>
      <c r="CL6122">
        <v>0.1</v>
      </c>
    </row>
    <row r="6123" spans="1:90" ht="16" customHeight="1">
      <c r="A6123">
        <v>6122</v>
      </c>
      <c r="B6123" t="s">
        <v>7354</v>
      </c>
      <c r="C6123" s="2">
        <v>45793</v>
      </c>
      <c r="E6123" t="s">
        <v>7294</v>
      </c>
      <c r="G6123" t="s">
        <v>1608</v>
      </c>
      <c r="H6123" t="s">
        <v>6157</v>
      </c>
      <c r="I6123" t="s">
        <v>4349</v>
      </c>
      <c r="J6123" t="s">
        <v>4350</v>
      </c>
      <c r="K6123" t="s">
        <v>4351</v>
      </c>
      <c r="L6123" t="s">
        <v>6157</v>
      </c>
      <c r="M6123" t="s">
        <v>1608</v>
      </c>
      <c r="N6123" t="s">
        <v>289</v>
      </c>
      <c r="O6123" t="s">
        <v>6157</v>
      </c>
      <c r="P6123" t="s">
        <v>6157</v>
      </c>
      <c r="Q6123" t="s">
        <v>3969</v>
      </c>
      <c r="R6123" t="s">
        <v>6157</v>
      </c>
      <c r="S6123" t="s">
        <v>4353</v>
      </c>
      <c r="T6123" t="s">
        <v>4353</v>
      </c>
      <c r="U6123" t="s">
        <v>4353</v>
      </c>
      <c r="V6123">
        <v>0</v>
      </c>
      <c r="W6123">
        <v>80</v>
      </c>
      <c r="X6123" t="s">
        <v>289</v>
      </c>
      <c r="Y6123" t="s">
        <v>6157</v>
      </c>
      <c r="Z6123" t="s">
        <v>6474</v>
      </c>
      <c r="AA6123" t="s">
        <v>245</v>
      </c>
      <c r="AB6123" t="s">
        <v>6157</v>
      </c>
      <c r="AC6123" t="s">
        <v>6157</v>
      </c>
      <c r="AD6123" t="s">
        <v>4378</v>
      </c>
      <c r="AE6123" t="s">
        <v>4353</v>
      </c>
      <c r="AF6123" t="s">
        <v>4353</v>
      </c>
      <c r="AG6123" t="s">
        <v>4353</v>
      </c>
      <c r="AH6123" t="s">
        <v>253</v>
      </c>
      <c r="AI6123" t="s">
        <v>6157</v>
      </c>
      <c r="AJ6123" t="s">
        <v>6458</v>
      </c>
      <c r="AK6123" t="s">
        <v>7328</v>
      </c>
      <c r="AL6123" t="s">
        <v>1487</v>
      </c>
      <c r="AM6123" t="s">
        <v>259</v>
      </c>
      <c r="AN6123">
        <v>1988</v>
      </c>
      <c r="AO6123">
        <v>10</v>
      </c>
      <c r="AP6123">
        <v>-3.90053787668622</v>
      </c>
      <c r="AQ6123">
        <v>152.82238370625601</v>
      </c>
      <c r="AR6123" t="s">
        <v>289</v>
      </c>
      <c r="AS6123">
        <v>5</v>
      </c>
      <c r="AT6123" t="s">
        <v>7332</v>
      </c>
      <c r="AU6123" t="s">
        <v>7017</v>
      </c>
      <c r="AV6123" t="s">
        <v>275</v>
      </c>
      <c r="AW6123" t="s">
        <v>7347</v>
      </c>
      <c r="AX6123" t="s">
        <v>6157</v>
      </c>
      <c r="AY6123">
        <v>240</v>
      </c>
      <c r="AZ6123">
        <v>370</v>
      </c>
      <c r="BA6123" t="s">
        <v>290</v>
      </c>
      <c r="BB6123" t="s">
        <v>4601</v>
      </c>
      <c r="BC6123" t="s">
        <v>7350</v>
      </c>
      <c r="BD6123">
        <v>1787</v>
      </c>
      <c r="BE6123">
        <v>24</v>
      </c>
      <c r="BH6123" t="s">
        <v>1551</v>
      </c>
      <c r="BI6123" t="s">
        <v>7344</v>
      </c>
      <c r="BJ6123" t="s">
        <v>7343</v>
      </c>
      <c r="BK6123" t="s">
        <v>7345</v>
      </c>
      <c r="BL6123" s="7">
        <v>2022</v>
      </c>
      <c r="CE6123" s="9" t="s">
        <v>7352</v>
      </c>
      <c r="CG6123" t="s">
        <v>7353</v>
      </c>
      <c r="CH6123" t="s">
        <v>6599</v>
      </c>
      <c r="CI6123" s="5">
        <v>-12.72410587601078</v>
      </c>
      <c r="CJ6123">
        <v>0.1</v>
      </c>
      <c r="CK6123" s="5">
        <v>-5.8016351815505391</v>
      </c>
      <c r="CL6123">
        <v>0.1</v>
      </c>
    </row>
    <row r="6124" spans="1:90" ht="16" customHeight="1">
      <c r="A6124">
        <v>6123</v>
      </c>
      <c r="B6124" t="s">
        <v>7354</v>
      </c>
      <c r="C6124" s="2">
        <v>45793</v>
      </c>
      <c r="E6124" t="s">
        <v>7295</v>
      </c>
      <c r="G6124" t="s">
        <v>1608</v>
      </c>
      <c r="H6124" t="s">
        <v>6157</v>
      </c>
      <c r="I6124" t="s">
        <v>4349</v>
      </c>
      <c r="J6124" t="s">
        <v>4350</v>
      </c>
      <c r="K6124" t="s">
        <v>4351</v>
      </c>
      <c r="L6124" t="s">
        <v>6157</v>
      </c>
      <c r="M6124" t="s">
        <v>1608</v>
      </c>
      <c r="N6124" t="s">
        <v>289</v>
      </c>
      <c r="O6124" t="s">
        <v>6157</v>
      </c>
      <c r="P6124" t="s">
        <v>6157</v>
      </c>
      <c r="Q6124" t="s">
        <v>3969</v>
      </c>
      <c r="R6124" t="s">
        <v>6157</v>
      </c>
      <c r="S6124" t="s">
        <v>4353</v>
      </c>
      <c r="T6124" t="s">
        <v>4353</v>
      </c>
      <c r="U6124" t="s">
        <v>4353</v>
      </c>
      <c r="V6124">
        <v>0</v>
      </c>
      <c r="W6124">
        <v>80</v>
      </c>
      <c r="X6124" t="s">
        <v>289</v>
      </c>
      <c r="Y6124" t="s">
        <v>6157</v>
      </c>
      <c r="Z6124" t="s">
        <v>6474</v>
      </c>
      <c r="AA6124" t="s">
        <v>245</v>
      </c>
      <c r="AB6124" t="s">
        <v>6157</v>
      </c>
      <c r="AC6124" t="s">
        <v>6157</v>
      </c>
      <c r="AD6124" t="s">
        <v>229</v>
      </c>
      <c r="AE6124" t="s">
        <v>4353</v>
      </c>
      <c r="AF6124" t="s">
        <v>4353</v>
      </c>
      <c r="AG6124" t="s">
        <v>4353</v>
      </c>
      <c r="AH6124" t="s">
        <v>251</v>
      </c>
      <c r="AI6124" t="s">
        <v>6157</v>
      </c>
      <c r="AJ6124" t="s">
        <v>6458</v>
      </c>
      <c r="AK6124" t="s">
        <v>7328</v>
      </c>
      <c r="AL6124" t="s">
        <v>1487</v>
      </c>
      <c r="AM6124" t="s">
        <v>259</v>
      </c>
      <c r="AN6124">
        <v>1988</v>
      </c>
      <c r="AO6124">
        <v>10</v>
      </c>
      <c r="AP6124">
        <v>-3.90053787668622</v>
      </c>
      <c r="AQ6124">
        <v>152.82238370625601</v>
      </c>
      <c r="AR6124" t="s">
        <v>289</v>
      </c>
      <c r="AS6124">
        <v>5</v>
      </c>
      <c r="AT6124" t="s">
        <v>7332</v>
      </c>
      <c r="AU6124" t="s">
        <v>7017</v>
      </c>
      <c r="AV6124" t="s">
        <v>275</v>
      </c>
      <c r="AW6124" t="s">
        <v>7347</v>
      </c>
      <c r="AX6124" t="s">
        <v>6157</v>
      </c>
      <c r="AY6124">
        <v>70</v>
      </c>
      <c r="AZ6124">
        <v>230</v>
      </c>
      <c r="BA6124" t="s">
        <v>290</v>
      </c>
      <c r="BB6124" t="s">
        <v>4601</v>
      </c>
      <c r="BC6124" t="s">
        <v>7351</v>
      </c>
      <c r="BD6124">
        <v>1903</v>
      </c>
      <c r="BE6124">
        <v>25</v>
      </c>
      <c r="BH6124" t="s">
        <v>1551</v>
      </c>
      <c r="BI6124" t="s">
        <v>7344</v>
      </c>
      <c r="BJ6124" t="s">
        <v>7343</v>
      </c>
      <c r="BK6124" t="s">
        <v>7345</v>
      </c>
      <c r="BL6124" s="7">
        <v>2022</v>
      </c>
      <c r="CE6124" s="9" t="s">
        <v>7352</v>
      </c>
      <c r="CG6124" t="s">
        <v>7353</v>
      </c>
      <c r="CH6124" t="s">
        <v>6599</v>
      </c>
      <c r="CI6124" s="5">
        <v>-13.365741725067386</v>
      </c>
      <c r="CJ6124">
        <v>0.1</v>
      </c>
      <c r="CK6124" s="5">
        <v>-6.3556027968596656</v>
      </c>
      <c r="CL6124">
        <v>0.1</v>
      </c>
    </row>
    <row r="6125" spans="1:90" ht="16" customHeight="1">
      <c r="A6125">
        <v>6124</v>
      </c>
      <c r="B6125" t="s">
        <v>7354</v>
      </c>
      <c r="C6125" s="2">
        <v>45793</v>
      </c>
      <c r="E6125" s="38" t="s">
        <v>7296</v>
      </c>
      <c r="F6125" s="38"/>
      <c r="G6125" t="s">
        <v>1608</v>
      </c>
      <c r="H6125" t="s">
        <v>6157</v>
      </c>
      <c r="I6125" t="s">
        <v>4349</v>
      </c>
      <c r="J6125" t="s">
        <v>4350</v>
      </c>
      <c r="K6125" t="s">
        <v>4351</v>
      </c>
      <c r="L6125" t="s">
        <v>6157</v>
      </c>
      <c r="M6125" t="s">
        <v>1608</v>
      </c>
      <c r="N6125" t="s">
        <v>289</v>
      </c>
      <c r="O6125" t="s">
        <v>6157</v>
      </c>
      <c r="P6125" t="s">
        <v>6157</v>
      </c>
      <c r="Q6125" t="s">
        <v>3969</v>
      </c>
      <c r="R6125" t="s">
        <v>6157</v>
      </c>
      <c r="S6125" t="s">
        <v>4353</v>
      </c>
      <c r="T6125" s="38" t="s">
        <v>233</v>
      </c>
      <c r="U6125" s="38" t="s">
        <v>233</v>
      </c>
      <c r="V6125">
        <v>18</v>
      </c>
      <c r="W6125">
        <v>80</v>
      </c>
      <c r="X6125" t="s">
        <v>289</v>
      </c>
      <c r="Y6125" t="s">
        <v>6157</v>
      </c>
      <c r="Z6125" t="s">
        <v>1543</v>
      </c>
      <c r="AA6125" t="s">
        <v>245</v>
      </c>
      <c r="AB6125" t="s">
        <v>6157</v>
      </c>
      <c r="AC6125" t="s">
        <v>6157</v>
      </c>
      <c r="AD6125" s="38" t="s">
        <v>7317</v>
      </c>
      <c r="AE6125" t="s">
        <v>6901</v>
      </c>
      <c r="AF6125" t="s">
        <v>6898</v>
      </c>
      <c r="AG6125" t="s">
        <v>1393</v>
      </c>
      <c r="AH6125" t="s">
        <v>6904</v>
      </c>
      <c r="AI6125" t="s">
        <v>6157</v>
      </c>
      <c r="AJ6125" t="s">
        <v>6458</v>
      </c>
      <c r="AK6125" t="s">
        <v>1457</v>
      </c>
      <c r="AL6125" t="s">
        <v>1456</v>
      </c>
      <c r="AM6125" t="s">
        <v>1455</v>
      </c>
      <c r="AN6125">
        <v>2005</v>
      </c>
      <c r="AO6125">
        <v>16</v>
      </c>
      <c r="AP6125">
        <v>-17.78620385</v>
      </c>
      <c r="AQ6125">
        <v>168.38760139999999</v>
      </c>
      <c r="AR6125" t="s">
        <v>289</v>
      </c>
      <c r="AS6125">
        <v>1</v>
      </c>
      <c r="AT6125" s="9" t="s">
        <v>7333</v>
      </c>
      <c r="AU6125" t="s">
        <v>274</v>
      </c>
      <c r="AV6125" t="s">
        <v>275</v>
      </c>
      <c r="AW6125" t="s">
        <v>7346</v>
      </c>
      <c r="AX6125" t="s">
        <v>4353</v>
      </c>
      <c r="AY6125">
        <v>-1050</v>
      </c>
      <c r="AZ6125">
        <v>-870</v>
      </c>
      <c r="BA6125" t="s">
        <v>290</v>
      </c>
      <c r="BB6125" t="s">
        <v>6469</v>
      </c>
      <c r="BH6125" t="s">
        <v>1543</v>
      </c>
      <c r="BI6125" t="s">
        <v>7344</v>
      </c>
      <c r="BJ6125" t="s">
        <v>7343</v>
      </c>
      <c r="BK6125" t="s">
        <v>7345</v>
      </c>
      <c r="BL6125" s="7">
        <v>2022</v>
      </c>
      <c r="CE6125" s="9" t="s">
        <v>7352</v>
      </c>
      <c r="CG6125" t="s">
        <v>7353</v>
      </c>
      <c r="CH6125" t="s">
        <v>6599</v>
      </c>
      <c r="CI6125" s="5">
        <v>-10.844445548452084</v>
      </c>
      <c r="CJ6125">
        <v>0.1</v>
      </c>
      <c r="CK6125" s="5">
        <v>-7.9637308484811289</v>
      </c>
      <c r="CL6125">
        <v>0.1</v>
      </c>
    </row>
    <row r="6126" spans="1:90" ht="16" customHeight="1">
      <c r="A6126">
        <v>6125</v>
      </c>
      <c r="B6126" t="s">
        <v>7354</v>
      </c>
      <c r="C6126" s="2">
        <v>45793</v>
      </c>
      <c r="E6126" s="38" t="s">
        <v>7297</v>
      </c>
      <c r="F6126" s="38"/>
      <c r="G6126" t="s">
        <v>1608</v>
      </c>
      <c r="H6126" t="s">
        <v>6157</v>
      </c>
      <c r="I6126" t="s">
        <v>4349</v>
      </c>
      <c r="J6126" t="s">
        <v>4350</v>
      </c>
      <c r="K6126" t="s">
        <v>4351</v>
      </c>
      <c r="L6126" t="s">
        <v>6157</v>
      </c>
      <c r="M6126" t="s">
        <v>1608</v>
      </c>
      <c r="N6126" t="s">
        <v>289</v>
      </c>
      <c r="O6126" t="s">
        <v>6157</v>
      </c>
      <c r="P6126" t="s">
        <v>6157</v>
      </c>
      <c r="Q6126" t="s">
        <v>3969</v>
      </c>
      <c r="R6126" t="s">
        <v>6157</v>
      </c>
      <c r="S6126" t="s">
        <v>4353</v>
      </c>
      <c r="T6126" s="38" t="s">
        <v>233</v>
      </c>
      <c r="U6126" s="38" t="s">
        <v>233</v>
      </c>
      <c r="V6126">
        <v>18</v>
      </c>
      <c r="W6126">
        <v>80</v>
      </c>
      <c r="X6126" t="s">
        <v>289</v>
      </c>
      <c r="Y6126" t="s">
        <v>6157</v>
      </c>
      <c r="Z6126" t="s">
        <v>1543</v>
      </c>
      <c r="AA6126" t="s">
        <v>245</v>
      </c>
      <c r="AB6126" t="s">
        <v>6157</v>
      </c>
      <c r="AC6126" t="s">
        <v>6157</v>
      </c>
      <c r="AD6126" s="38" t="s">
        <v>7318</v>
      </c>
      <c r="AE6126" t="s">
        <v>6901</v>
      </c>
      <c r="AF6126" t="s">
        <v>6899</v>
      </c>
      <c r="AG6126" t="s">
        <v>1393</v>
      </c>
      <c r="AH6126" t="s">
        <v>6906</v>
      </c>
      <c r="AI6126" t="s">
        <v>6157</v>
      </c>
      <c r="AJ6126" t="s">
        <v>6458</v>
      </c>
      <c r="AK6126" t="s">
        <v>1457</v>
      </c>
      <c r="AL6126" t="s">
        <v>1456</v>
      </c>
      <c r="AM6126" t="s">
        <v>1455</v>
      </c>
      <c r="AN6126">
        <v>2005</v>
      </c>
      <c r="AO6126">
        <v>16</v>
      </c>
      <c r="AP6126">
        <v>-17.78620385</v>
      </c>
      <c r="AQ6126">
        <v>168.38760139999999</v>
      </c>
      <c r="AR6126" t="s">
        <v>289</v>
      </c>
      <c r="AS6126">
        <v>1</v>
      </c>
      <c r="AT6126" s="9" t="s">
        <v>7333</v>
      </c>
      <c r="AU6126" t="s">
        <v>274</v>
      </c>
      <c r="AV6126" t="s">
        <v>275</v>
      </c>
      <c r="AW6126" t="s">
        <v>7346</v>
      </c>
      <c r="AX6126" t="s">
        <v>4353</v>
      </c>
      <c r="AY6126">
        <v>-1050</v>
      </c>
      <c r="AZ6126">
        <v>-870</v>
      </c>
      <c r="BA6126" t="s">
        <v>290</v>
      </c>
      <c r="BB6126" t="s">
        <v>6469</v>
      </c>
      <c r="BH6126" t="s">
        <v>1543</v>
      </c>
      <c r="BI6126" t="s">
        <v>7344</v>
      </c>
      <c r="BJ6126" t="s">
        <v>7343</v>
      </c>
      <c r="BK6126" t="s">
        <v>7345</v>
      </c>
      <c r="BL6126" s="7">
        <v>2022</v>
      </c>
      <c r="CE6126" s="9" t="s">
        <v>7352</v>
      </c>
      <c r="CG6126" t="s">
        <v>7353</v>
      </c>
      <c r="CH6126" t="s">
        <v>6599</v>
      </c>
      <c r="CI6126" s="5">
        <v>-8.715123050130444</v>
      </c>
      <c r="CJ6126">
        <v>0.1</v>
      </c>
      <c r="CK6126" s="5">
        <v>-5.9557353790649135</v>
      </c>
      <c r="CL6126">
        <v>0.1</v>
      </c>
    </row>
    <row r="6127" spans="1:90" ht="16" customHeight="1">
      <c r="A6127">
        <v>6126</v>
      </c>
      <c r="B6127" t="s">
        <v>7354</v>
      </c>
      <c r="C6127" s="2">
        <v>45793</v>
      </c>
      <c r="E6127" s="38" t="s">
        <v>7298</v>
      </c>
      <c r="F6127" s="38"/>
      <c r="G6127" t="s">
        <v>1608</v>
      </c>
      <c r="H6127" t="s">
        <v>6157</v>
      </c>
      <c r="I6127" t="s">
        <v>4349</v>
      </c>
      <c r="J6127" t="s">
        <v>4350</v>
      </c>
      <c r="K6127" t="s">
        <v>4351</v>
      </c>
      <c r="L6127" t="s">
        <v>6157</v>
      </c>
      <c r="M6127" t="s">
        <v>1608</v>
      </c>
      <c r="N6127" t="s">
        <v>289</v>
      </c>
      <c r="O6127" t="s">
        <v>6157</v>
      </c>
      <c r="P6127" t="s">
        <v>6157</v>
      </c>
      <c r="Q6127" t="s">
        <v>3969</v>
      </c>
      <c r="R6127" t="s">
        <v>6157</v>
      </c>
      <c r="S6127" t="s">
        <v>4353</v>
      </c>
      <c r="T6127" s="38" t="s">
        <v>233</v>
      </c>
      <c r="U6127" s="38" t="s">
        <v>233</v>
      </c>
      <c r="V6127">
        <v>18</v>
      </c>
      <c r="W6127">
        <v>80</v>
      </c>
      <c r="X6127" t="s">
        <v>289</v>
      </c>
      <c r="Y6127" t="s">
        <v>6157</v>
      </c>
      <c r="Z6127" t="s">
        <v>1543</v>
      </c>
      <c r="AA6127" t="s">
        <v>245</v>
      </c>
      <c r="AB6127" t="s">
        <v>6157</v>
      </c>
      <c r="AC6127" t="s">
        <v>6157</v>
      </c>
      <c r="AD6127" s="38" t="s">
        <v>7319</v>
      </c>
      <c r="AE6127" t="s">
        <v>6901</v>
      </c>
      <c r="AF6127" t="s">
        <v>6898</v>
      </c>
      <c r="AG6127" t="s">
        <v>1393</v>
      </c>
      <c r="AH6127" t="s">
        <v>252</v>
      </c>
      <c r="AI6127" t="s">
        <v>6157</v>
      </c>
      <c r="AJ6127" t="s">
        <v>6458</v>
      </c>
      <c r="AK6127" t="s">
        <v>1457</v>
      </c>
      <c r="AL6127" t="s">
        <v>1456</v>
      </c>
      <c r="AM6127" t="s">
        <v>1455</v>
      </c>
      <c r="AN6127" s="7" t="s">
        <v>7329</v>
      </c>
      <c r="AO6127">
        <v>16</v>
      </c>
      <c r="AP6127">
        <v>-17.78620385</v>
      </c>
      <c r="AQ6127">
        <v>168.38760139999999</v>
      </c>
      <c r="AR6127" t="s">
        <v>289</v>
      </c>
      <c r="AS6127">
        <v>1</v>
      </c>
      <c r="AT6127" s="9" t="s">
        <v>7333</v>
      </c>
      <c r="AU6127" t="s">
        <v>274</v>
      </c>
      <c r="AV6127" t="s">
        <v>275</v>
      </c>
      <c r="AW6127" t="s">
        <v>7346</v>
      </c>
      <c r="AX6127" t="s">
        <v>4353</v>
      </c>
      <c r="AY6127">
        <v>-1050</v>
      </c>
      <c r="AZ6127">
        <v>-870</v>
      </c>
      <c r="BA6127" t="s">
        <v>290</v>
      </c>
      <c r="BB6127" t="s">
        <v>6469</v>
      </c>
      <c r="BH6127" t="s">
        <v>1543</v>
      </c>
      <c r="BI6127" t="s">
        <v>7344</v>
      </c>
      <c r="BJ6127" t="s">
        <v>7343</v>
      </c>
      <c r="BK6127" t="s">
        <v>7345</v>
      </c>
      <c r="BL6127" s="7">
        <v>2022</v>
      </c>
      <c r="CE6127" s="9" t="s">
        <v>7352</v>
      </c>
      <c r="CG6127" t="s">
        <v>7353</v>
      </c>
      <c r="CH6127" t="s">
        <v>6599</v>
      </c>
      <c r="CI6127" s="5">
        <v>-11.19716957788229</v>
      </c>
      <c r="CJ6127">
        <v>0.1</v>
      </c>
      <c r="CK6127" s="5">
        <v>-6.8273539828978329</v>
      </c>
      <c r="CL6127">
        <v>0.1</v>
      </c>
    </row>
    <row r="6128" spans="1:90" ht="16" customHeight="1">
      <c r="A6128">
        <v>6127</v>
      </c>
      <c r="B6128" t="s">
        <v>7354</v>
      </c>
      <c r="C6128" s="2">
        <v>45793</v>
      </c>
      <c r="E6128" s="38" t="s">
        <v>7299</v>
      </c>
      <c r="F6128" s="38"/>
      <c r="G6128" t="s">
        <v>1608</v>
      </c>
      <c r="H6128" t="s">
        <v>6157</v>
      </c>
      <c r="I6128" t="s">
        <v>4349</v>
      </c>
      <c r="J6128" t="s">
        <v>4350</v>
      </c>
      <c r="K6128" t="s">
        <v>4351</v>
      </c>
      <c r="L6128" t="s">
        <v>6157</v>
      </c>
      <c r="M6128" t="s">
        <v>1608</v>
      </c>
      <c r="N6128" t="s">
        <v>289</v>
      </c>
      <c r="O6128" t="s">
        <v>6157</v>
      </c>
      <c r="P6128" t="s">
        <v>6157</v>
      </c>
      <c r="Q6128" t="s">
        <v>3969</v>
      </c>
      <c r="R6128" t="s">
        <v>6157</v>
      </c>
      <c r="S6128" t="s">
        <v>4353</v>
      </c>
      <c r="T6128" s="38" t="s">
        <v>233</v>
      </c>
      <c r="U6128" s="38" t="s">
        <v>233</v>
      </c>
      <c r="V6128">
        <v>18</v>
      </c>
      <c r="W6128">
        <v>80</v>
      </c>
      <c r="X6128" t="s">
        <v>289</v>
      </c>
      <c r="Y6128" t="s">
        <v>6157</v>
      </c>
      <c r="Z6128" t="s">
        <v>1543</v>
      </c>
      <c r="AA6128" t="s">
        <v>245</v>
      </c>
      <c r="AB6128" t="s">
        <v>6157</v>
      </c>
      <c r="AC6128" t="s">
        <v>6157</v>
      </c>
      <c r="AD6128" s="38" t="s">
        <v>7320</v>
      </c>
      <c r="AE6128" t="s">
        <v>6901</v>
      </c>
      <c r="AF6128" t="s">
        <v>6899</v>
      </c>
      <c r="AG6128" t="s">
        <v>4010</v>
      </c>
      <c r="AH6128" t="s">
        <v>6902</v>
      </c>
      <c r="AI6128" t="s">
        <v>6157</v>
      </c>
      <c r="AJ6128" t="s">
        <v>6458</v>
      </c>
      <c r="AK6128" t="s">
        <v>1457</v>
      </c>
      <c r="AL6128" t="s">
        <v>1456</v>
      </c>
      <c r="AM6128" t="s">
        <v>1455</v>
      </c>
      <c r="AN6128">
        <v>2006</v>
      </c>
      <c r="AO6128">
        <v>16</v>
      </c>
      <c r="AP6128">
        <v>-17.78620385</v>
      </c>
      <c r="AQ6128">
        <v>168.38760139999999</v>
      </c>
      <c r="AR6128" t="s">
        <v>289</v>
      </c>
      <c r="AS6128">
        <v>1</v>
      </c>
      <c r="AT6128" s="9" t="s">
        <v>7333</v>
      </c>
      <c r="AU6128" t="s">
        <v>274</v>
      </c>
      <c r="AV6128" t="s">
        <v>275</v>
      </c>
      <c r="AW6128" t="s">
        <v>7346</v>
      </c>
      <c r="AX6128" t="s">
        <v>4353</v>
      </c>
      <c r="AY6128">
        <v>-1050</v>
      </c>
      <c r="AZ6128">
        <v>-870</v>
      </c>
      <c r="BA6128" t="s">
        <v>290</v>
      </c>
      <c r="BB6128" t="s">
        <v>6469</v>
      </c>
      <c r="BH6128" t="s">
        <v>1543</v>
      </c>
      <c r="BI6128" t="s">
        <v>7344</v>
      </c>
      <c r="BJ6128" t="s">
        <v>7343</v>
      </c>
      <c r="BK6128" t="s">
        <v>7345</v>
      </c>
      <c r="BL6128" s="7">
        <v>2022</v>
      </c>
      <c r="CE6128" s="9" t="s">
        <v>7352</v>
      </c>
      <c r="CG6128" t="s">
        <v>7353</v>
      </c>
      <c r="CH6128" t="s">
        <v>6599</v>
      </c>
      <c r="CI6128" s="5">
        <v>-11.788964389440796</v>
      </c>
      <c r="CJ6128">
        <v>0.1</v>
      </c>
      <c r="CK6128" s="5">
        <v>-7.1609673822233999</v>
      </c>
      <c r="CL6128">
        <v>0.1</v>
      </c>
    </row>
    <row r="6129" spans="1:90" ht="16" customHeight="1">
      <c r="A6129">
        <v>6128</v>
      </c>
      <c r="B6129" t="s">
        <v>7354</v>
      </c>
      <c r="C6129" s="2">
        <v>45793</v>
      </c>
      <c r="E6129" s="38" t="s">
        <v>7300</v>
      </c>
      <c r="F6129" s="38"/>
      <c r="G6129" t="s">
        <v>1608</v>
      </c>
      <c r="H6129" t="s">
        <v>6157</v>
      </c>
      <c r="I6129" t="s">
        <v>4349</v>
      </c>
      <c r="J6129" t="s">
        <v>4350</v>
      </c>
      <c r="K6129" t="s">
        <v>4351</v>
      </c>
      <c r="L6129" t="s">
        <v>6157</v>
      </c>
      <c r="M6129" t="s">
        <v>1608</v>
      </c>
      <c r="N6129" t="s">
        <v>289</v>
      </c>
      <c r="O6129" t="s">
        <v>6157</v>
      </c>
      <c r="P6129" t="s">
        <v>6157</v>
      </c>
      <c r="Q6129" t="s">
        <v>3969</v>
      </c>
      <c r="R6129" t="s">
        <v>6157</v>
      </c>
      <c r="S6129" t="s">
        <v>4353</v>
      </c>
      <c r="T6129" s="38" t="s">
        <v>233</v>
      </c>
      <c r="U6129" s="38" t="s">
        <v>233</v>
      </c>
      <c r="V6129">
        <v>18</v>
      </c>
      <c r="W6129">
        <v>80</v>
      </c>
      <c r="X6129" t="s">
        <v>289</v>
      </c>
      <c r="Y6129" t="s">
        <v>6157</v>
      </c>
      <c r="Z6129" t="s">
        <v>1543</v>
      </c>
      <c r="AA6129" t="s">
        <v>245</v>
      </c>
      <c r="AB6129" t="s">
        <v>6157</v>
      </c>
      <c r="AC6129" t="s">
        <v>6157</v>
      </c>
      <c r="AD6129" s="38" t="s">
        <v>7321</v>
      </c>
      <c r="AE6129" t="s">
        <v>6901</v>
      </c>
      <c r="AF6129" t="s">
        <v>6898</v>
      </c>
      <c r="AG6129" t="s">
        <v>1393</v>
      </c>
      <c r="AH6129" t="s">
        <v>255</v>
      </c>
      <c r="AI6129" t="s">
        <v>6157</v>
      </c>
      <c r="AJ6129" t="s">
        <v>6458</v>
      </c>
      <c r="AK6129" t="s">
        <v>1457</v>
      </c>
      <c r="AL6129" t="s">
        <v>1456</v>
      </c>
      <c r="AM6129" t="s">
        <v>1455</v>
      </c>
      <c r="AN6129">
        <v>2006</v>
      </c>
      <c r="AO6129">
        <v>16</v>
      </c>
      <c r="AP6129">
        <v>-17.78620385</v>
      </c>
      <c r="AQ6129">
        <v>168.38760139999999</v>
      </c>
      <c r="AR6129" t="s">
        <v>289</v>
      </c>
      <c r="AS6129">
        <v>1</v>
      </c>
      <c r="AT6129" s="9" t="s">
        <v>7333</v>
      </c>
      <c r="AU6129" t="s">
        <v>274</v>
      </c>
      <c r="AV6129" t="s">
        <v>275</v>
      </c>
      <c r="AW6129" t="s">
        <v>7346</v>
      </c>
      <c r="AX6129" t="s">
        <v>4353</v>
      </c>
      <c r="AY6129">
        <v>-1050</v>
      </c>
      <c r="AZ6129">
        <v>-870</v>
      </c>
      <c r="BA6129" t="s">
        <v>290</v>
      </c>
      <c r="BB6129" t="s">
        <v>6469</v>
      </c>
      <c r="BH6129" t="s">
        <v>1543</v>
      </c>
      <c r="BI6129" t="s">
        <v>7344</v>
      </c>
      <c r="BJ6129" t="s">
        <v>7343</v>
      </c>
      <c r="BK6129" t="s">
        <v>7345</v>
      </c>
      <c r="BL6129" s="7">
        <v>2022</v>
      </c>
      <c r="CE6129" s="9" t="s">
        <v>7352</v>
      </c>
      <c r="CG6129" t="s">
        <v>7353</v>
      </c>
      <c r="CH6129" t="s">
        <v>6599</v>
      </c>
      <c r="CI6129" s="5">
        <v>-11.825220884935412</v>
      </c>
      <c r="CJ6129">
        <v>0.1</v>
      </c>
      <c r="CK6129" s="5">
        <v>-6.5636777564346662</v>
      </c>
      <c r="CL6129">
        <v>0.1</v>
      </c>
    </row>
    <row r="6130" spans="1:90" ht="16" customHeight="1">
      <c r="A6130">
        <v>6129</v>
      </c>
      <c r="B6130" t="s">
        <v>7354</v>
      </c>
      <c r="C6130" s="2">
        <v>45793</v>
      </c>
      <c r="E6130" s="38" t="s">
        <v>7301</v>
      </c>
      <c r="F6130" s="38"/>
      <c r="G6130" t="s">
        <v>1608</v>
      </c>
      <c r="H6130" t="s">
        <v>6157</v>
      </c>
      <c r="I6130" t="s">
        <v>4349</v>
      </c>
      <c r="J6130" t="s">
        <v>4350</v>
      </c>
      <c r="K6130" t="s">
        <v>4351</v>
      </c>
      <c r="L6130" t="s">
        <v>6157</v>
      </c>
      <c r="M6130" t="s">
        <v>1608</v>
      </c>
      <c r="N6130" t="s">
        <v>289</v>
      </c>
      <c r="O6130" t="s">
        <v>6157</v>
      </c>
      <c r="P6130" t="s">
        <v>6157</v>
      </c>
      <c r="Q6130" t="s">
        <v>3969</v>
      </c>
      <c r="R6130" t="s">
        <v>6157</v>
      </c>
      <c r="S6130" t="s">
        <v>4353</v>
      </c>
      <c r="T6130" s="38" t="s">
        <v>233</v>
      </c>
      <c r="U6130" s="38" t="s">
        <v>233</v>
      </c>
      <c r="V6130">
        <v>18</v>
      </c>
      <c r="W6130">
        <v>80</v>
      </c>
      <c r="X6130" t="s">
        <v>289</v>
      </c>
      <c r="Y6130" t="s">
        <v>6157</v>
      </c>
      <c r="Z6130" t="s">
        <v>1543</v>
      </c>
      <c r="AA6130" t="s">
        <v>245</v>
      </c>
      <c r="AB6130" t="s">
        <v>6157</v>
      </c>
      <c r="AC6130" t="s">
        <v>6157</v>
      </c>
      <c r="AD6130" s="38" t="s">
        <v>7311</v>
      </c>
      <c r="AE6130" t="s">
        <v>6901</v>
      </c>
      <c r="AF6130" t="s">
        <v>6898</v>
      </c>
      <c r="AG6130" t="s">
        <v>4010</v>
      </c>
      <c r="AH6130" t="s">
        <v>6907</v>
      </c>
      <c r="AI6130" t="s">
        <v>6157</v>
      </c>
      <c r="AJ6130" t="s">
        <v>6458</v>
      </c>
      <c r="AK6130" t="s">
        <v>1457</v>
      </c>
      <c r="AL6130" t="s">
        <v>1456</v>
      </c>
      <c r="AM6130" t="s">
        <v>1455</v>
      </c>
      <c r="AN6130">
        <v>2006</v>
      </c>
      <c r="AO6130">
        <v>16</v>
      </c>
      <c r="AP6130">
        <v>-17.78620385</v>
      </c>
      <c r="AQ6130">
        <v>168.38760139999999</v>
      </c>
      <c r="AR6130" t="s">
        <v>289</v>
      </c>
      <c r="AS6130">
        <v>1</v>
      </c>
      <c r="AT6130" s="9" t="s">
        <v>7333</v>
      </c>
      <c r="AU6130" t="s">
        <v>274</v>
      </c>
      <c r="AV6130" t="s">
        <v>275</v>
      </c>
      <c r="AW6130" t="s">
        <v>7346</v>
      </c>
      <c r="AX6130" t="s">
        <v>4353</v>
      </c>
      <c r="AY6130">
        <v>-1050</v>
      </c>
      <c r="AZ6130">
        <v>-870</v>
      </c>
      <c r="BA6130" t="s">
        <v>290</v>
      </c>
      <c r="BB6130" t="s">
        <v>6469</v>
      </c>
      <c r="BH6130" t="s">
        <v>1543</v>
      </c>
      <c r="BI6130" t="s">
        <v>7344</v>
      </c>
      <c r="BJ6130" t="s">
        <v>7343</v>
      </c>
      <c r="BK6130" t="s">
        <v>7345</v>
      </c>
      <c r="BL6130" s="7">
        <v>2022</v>
      </c>
      <c r="CE6130" s="9" t="s">
        <v>7352</v>
      </c>
      <c r="CG6130" t="s">
        <v>7353</v>
      </c>
      <c r="CH6130" t="s">
        <v>6599</v>
      </c>
      <c r="CI6130" s="5">
        <v>-11.189497216453269</v>
      </c>
      <c r="CJ6130">
        <v>0.1</v>
      </c>
      <c r="CK6130" s="5">
        <v>-7.0890662257120383</v>
      </c>
      <c r="CL6130">
        <v>0.1</v>
      </c>
    </row>
    <row r="6131" spans="1:90" ht="16" customHeight="1">
      <c r="A6131">
        <v>6130</v>
      </c>
      <c r="B6131" t="s">
        <v>7354</v>
      </c>
      <c r="C6131" s="2">
        <v>45793</v>
      </c>
      <c r="E6131" s="38" t="s">
        <v>7302</v>
      </c>
      <c r="F6131" s="38"/>
      <c r="G6131" t="s">
        <v>1608</v>
      </c>
      <c r="H6131" t="s">
        <v>6157</v>
      </c>
      <c r="I6131" t="s">
        <v>4349</v>
      </c>
      <c r="J6131" t="s">
        <v>4350</v>
      </c>
      <c r="K6131" t="s">
        <v>4351</v>
      </c>
      <c r="L6131" t="s">
        <v>6157</v>
      </c>
      <c r="M6131" t="s">
        <v>1608</v>
      </c>
      <c r="N6131" t="s">
        <v>289</v>
      </c>
      <c r="O6131" t="s">
        <v>6157</v>
      </c>
      <c r="P6131" t="s">
        <v>6157</v>
      </c>
      <c r="Q6131" t="s">
        <v>3969</v>
      </c>
      <c r="R6131" t="s">
        <v>6157</v>
      </c>
      <c r="S6131" t="s">
        <v>4353</v>
      </c>
      <c r="T6131" s="38" t="s">
        <v>291</v>
      </c>
      <c r="U6131" s="38" t="s">
        <v>4353</v>
      </c>
      <c r="V6131">
        <v>0</v>
      </c>
      <c r="W6131">
        <v>80</v>
      </c>
      <c r="X6131" t="s">
        <v>289</v>
      </c>
      <c r="Y6131" t="s">
        <v>6157</v>
      </c>
      <c r="Z6131" t="s">
        <v>1543</v>
      </c>
      <c r="AA6131" t="s">
        <v>245</v>
      </c>
      <c r="AB6131" t="s">
        <v>6157</v>
      </c>
      <c r="AC6131" t="s">
        <v>6157</v>
      </c>
      <c r="AD6131" s="38" t="s">
        <v>7322</v>
      </c>
      <c r="AE6131" t="s">
        <v>4353</v>
      </c>
      <c r="AF6131" t="s">
        <v>6899</v>
      </c>
      <c r="AG6131" t="s">
        <v>1393</v>
      </c>
      <c r="AH6131" t="s">
        <v>254</v>
      </c>
      <c r="AI6131" t="s">
        <v>6157</v>
      </c>
      <c r="AJ6131" t="s">
        <v>6458</v>
      </c>
      <c r="AK6131" t="s">
        <v>1457</v>
      </c>
      <c r="AL6131" t="s">
        <v>1456</v>
      </c>
      <c r="AM6131" t="s">
        <v>1455</v>
      </c>
      <c r="AN6131">
        <v>2006</v>
      </c>
      <c r="AO6131">
        <v>16</v>
      </c>
      <c r="AP6131">
        <v>-17.78620385</v>
      </c>
      <c r="AQ6131">
        <v>168.38760139999999</v>
      </c>
      <c r="AR6131" t="s">
        <v>289</v>
      </c>
      <c r="AS6131">
        <v>1</v>
      </c>
      <c r="AT6131" s="9" t="s">
        <v>7333</v>
      </c>
      <c r="AU6131" t="s">
        <v>274</v>
      </c>
      <c r="AV6131" t="s">
        <v>275</v>
      </c>
      <c r="AW6131" t="s">
        <v>7346</v>
      </c>
      <c r="AX6131" t="s">
        <v>4353</v>
      </c>
      <c r="AY6131">
        <v>-1050</v>
      </c>
      <c r="AZ6131">
        <v>-870</v>
      </c>
      <c r="BA6131" t="s">
        <v>290</v>
      </c>
      <c r="BB6131" t="s">
        <v>6469</v>
      </c>
      <c r="BH6131" t="s">
        <v>1543</v>
      </c>
      <c r="BI6131" t="s">
        <v>7344</v>
      </c>
      <c r="BJ6131" t="s">
        <v>7343</v>
      </c>
      <c r="BK6131" t="s">
        <v>7345</v>
      </c>
      <c r="BL6131" s="7">
        <v>2022</v>
      </c>
      <c r="CE6131" s="9" t="s">
        <v>7352</v>
      </c>
      <c r="CG6131" t="s">
        <v>7353</v>
      </c>
      <c r="CH6131" t="s">
        <v>6599</v>
      </c>
      <c r="CI6131" s="5">
        <v>-9.106093044940641</v>
      </c>
      <c r="CJ6131">
        <v>0.1</v>
      </c>
      <c r="CK6131" s="5">
        <v>-4.5874636612170372</v>
      </c>
      <c r="CL6131">
        <v>0.1</v>
      </c>
    </row>
    <row r="6132" spans="1:90" ht="16" customHeight="1">
      <c r="A6132">
        <v>6131</v>
      </c>
      <c r="B6132" t="s">
        <v>7354</v>
      </c>
      <c r="C6132" s="2">
        <v>45793</v>
      </c>
      <c r="E6132" s="38" t="s">
        <v>7303</v>
      </c>
      <c r="F6132" s="38"/>
      <c r="G6132" t="s">
        <v>1608</v>
      </c>
      <c r="H6132" t="s">
        <v>6157</v>
      </c>
      <c r="I6132" t="s">
        <v>4349</v>
      </c>
      <c r="J6132" t="s">
        <v>4350</v>
      </c>
      <c r="K6132" t="s">
        <v>4351</v>
      </c>
      <c r="L6132" t="s">
        <v>6157</v>
      </c>
      <c r="M6132" t="s">
        <v>1608</v>
      </c>
      <c r="N6132" t="s">
        <v>289</v>
      </c>
      <c r="O6132" t="s">
        <v>6157</v>
      </c>
      <c r="P6132" t="s">
        <v>6157</v>
      </c>
      <c r="Q6132" t="s">
        <v>3969</v>
      </c>
      <c r="R6132" t="s">
        <v>6157</v>
      </c>
      <c r="S6132" t="s">
        <v>4353</v>
      </c>
      <c r="T6132" s="38" t="s">
        <v>233</v>
      </c>
      <c r="U6132" s="38" t="s">
        <v>233</v>
      </c>
      <c r="V6132" s="12">
        <v>18</v>
      </c>
      <c r="W6132" s="12">
        <v>80</v>
      </c>
      <c r="X6132" t="s">
        <v>289</v>
      </c>
      <c r="Y6132" t="s">
        <v>6157</v>
      </c>
      <c r="Z6132" t="s">
        <v>1543</v>
      </c>
      <c r="AA6132" t="s">
        <v>245</v>
      </c>
      <c r="AB6132" t="s">
        <v>6157</v>
      </c>
      <c r="AC6132" t="s">
        <v>6157</v>
      </c>
      <c r="AD6132" s="38" t="s">
        <v>7323</v>
      </c>
      <c r="AE6132" t="s">
        <v>6901</v>
      </c>
      <c r="AF6132" t="s">
        <v>6898</v>
      </c>
      <c r="AG6132" t="s">
        <v>4010</v>
      </c>
      <c r="AH6132" t="s">
        <v>255</v>
      </c>
      <c r="AI6132" t="s">
        <v>6157</v>
      </c>
      <c r="AJ6132" t="s">
        <v>6458</v>
      </c>
      <c r="AK6132" t="s">
        <v>1457</v>
      </c>
      <c r="AL6132" t="s">
        <v>1456</v>
      </c>
      <c r="AM6132" t="s">
        <v>1455</v>
      </c>
      <c r="AN6132">
        <v>2009</v>
      </c>
      <c r="AO6132">
        <v>16</v>
      </c>
      <c r="AP6132">
        <v>-17.78620385</v>
      </c>
      <c r="AQ6132">
        <v>168.38760139999999</v>
      </c>
      <c r="AR6132" t="s">
        <v>289</v>
      </c>
      <c r="AS6132">
        <v>1</v>
      </c>
      <c r="AT6132" s="9" t="s">
        <v>7333</v>
      </c>
      <c r="AU6132" t="s">
        <v>274</v>
      </c>
      <c r="AV6132" t="s">
        <v>275</v>
      </c>
      <c r="AW6132" t="s">
        <v>7346</v>
      </c>
      <c r="AX6132" t="s">
        <v>4353</v>
      </c>
      <c r="AY6132">
        <v>-1050</v>
      </c>
      <c r="AZ6132">
        <v>-870</v>
      </c>
      <c r="BA6132" t="s">
        <v>290</v>
      </c>
      <c r="BB6132" t="s">
        <v>6469</v>
      </c>
      <c r="BH6132" t="s">
        <v>1543</v>
      </c>
      <c r="BI6132" t="s">
        <v>7344</v>
      </c>
      <c r="BJ6132" t="s">
        <v>7343</v>
      </c>
      <c r="BK6132" t="s">
        <v>7345</v>
      </c>
      <c r="BL6132" s="7">
        <v>2022</v>
      </c>
      <c r="CE6132" s="9" t="s">
        <v>7352</v>
      </c>
      <c r="CG6132" t="s">
        <v>7353</v>
      </c>
      <c r="CH6132" t="s">
        <v>6599</v>
      </c>
      <c r="CI6132" s="5">
        <v>-12.51500778056751</v>
      </c>
      <c r="CJ6132">
        <v>0.1</v>
      </c>
      <c r="CK6132" s="5">
        <v>-6.2105725627328408</v>
      </c>
      <c r="CL6132">
        <v>0.1</v>
      </c>
    </row>
    <row r="6133" spans="1:90" ht="16" customHeight="1">
      <c r="A6133">
        <v>6132</v>
      </c>
      <c r="B6133" t="s">
        <v>7354</v>
      </c>
      <c r="C6133" s="2">
        <v>45793</v>
      </c>
      <c r="E6133" s="38" t="s">
        <v>7304</v>
      </c>
      <c r="F6133" s="38"/>
      <c r="G6133" t="s">
        <v>1608</v>
      </c>
      <c r="H6133" t="s">
        <v>6157</v>
      </c>
      <c r="I6133" t="s">
        <v>4349</v>
      </c>
      <c r="J6133" t="s">
        <v>4350</v>
      </c>
      <c r="K6133" t="s">
        <v>4351</v>
      </c>
      <c r="L6133" t="s">
        <v>6157</v>
      </c>
      <c r="M6133" t="s">
        <v>1608</v>
      </c>
      <c r="N6133" t="s">
        <v>289</v>
      </c>
      <c r="O6133" t="s">
        <v>6157</v>
      </c>
      <c r="P6133" t="s">
        <v>6157</v>
      </c>
      <c r="Q6133" t="s">
        <v>3969</v>
      </c>
      <c r="R6133" t="s">
        <v>6157</v>
      </c>
      <c r="S6133" t="s">
        <v>4353</v>
      </c>
      <c r="T6133" s="38" t="s">
        <v>233</v>
      </c>
      <c r="U6133" s="38" t="s">
        <v>233</v>
      </c>
      <c r="V6133" s="12">
        <v>18</v>
      </c>
      <c r="W6133" s="12">
        <v>80</v>
      </c>
      <c r="X6133" t="s">
        <v>289</v>
      </c>
      <c r="Y6133" t="s">
        <v>6157</v>
      </c>
      <c r="Z6133" t="s">
        <v>1543</v>
      </c>
      <c r="AA6133" t="s">
        <v>245</v>
      </c>
      <c r="AB6133" t="s">
        <v>6157</v>
      </c>
      <c r="AC6133" t="s">
        <v>6157</v>
      </c>
      <c r="AD6133" s="38" t="s">
        <v>7324</v>
      </c>
      <c r="AE6133" t="s">
        <v>6901</v>
      </c>
      <c r="AF6133" t="s">
        <v>6898</v>
      </c>
      <c r="AG6133" t="s">
        <v>1393</v>
      </c>
      <c r="AH6133" t="s">
        <v>254</v>
      </c>
      <c r="AI6133" t="s">
        <v>6157</v>
      </c>
      <c r="AJ6133" t="s">
        <v>6458</v>
      </c>
      <c r="AK6133" t="s">
        <v>1457</v>
      </c>
      <c r="AL6133" t="s">
        <v>1456</v>
      </c>
      <c r="AM6133" t="s">
        <v>1455</v>
      </c>
      <c r="AN6133">
        <v>2009</v>
      </c>
      <c r="AO6133">
        <v>16</v>
      </c>
      <c r="AP6133">
        <v>-17.78620385</v>
      </c>
      <c r="AQ6133">
        <v>168.38760139999999</v>
      </c>
      <c r="AR6133" t="s">
        <v>289</v>
      </c>
      <c r="AS6133">
        <v>1</v>
      </c>
      <c r="AT6133" s="9" t="s">
        <v>7333</v>
      </c>
      <c r="AU6133" t="s">
        <v>274</v>
      </c>
      <c r="AV6133" t="s">
        <v>275</v>
      </c>
      <c r="AW6133" t="s">
        <v>7346</v>
      </c>
      <c r="AX6133" t="s">
        <v>4353</v>
      </c>
      <c r="AY6133">
        <v>-1050</v>
      </c>
      <c r="AZ6133">
        <v>-870</v>
      </c>
      <c r="BA6133" t="s">
        <v>290</v>
      </c>
      <c r="BB6133" t="s">
        <v>6469</v>
      </c>
      <c r="BH6133" t="s">
        <v>1543</v>
      </c>
      <c r="BI6133" t="s">
        <v>7344</v>
      </c>
      <c r="BJ6133" t="s">
        <v>7343</v>
      </c>
      <c r="BK6133" t="s">
        <v>7345</v>
      </c>
      <c r="BL6133" s="7">
        <v>2022</v>
      </c>
      <c r="CE6133" s="9" t="s">
        <v>7352</v>
      </c>
      <c r="CG6133" t="s">
        <v>7353</v>
      </c>
      <c r="CH6133" t="s">
        <v>6599</v>
      </c>
      <c r="CI6133" s="5">
        <v>-12.772765720946094</v>
      </c>
      <c r="CJ6133">
        <v>0.1</v>
      </c>
      <c r="CK6133" s="5">
        <v>-6.737128985945902</v>
      </c>
      <c r="CL6133">
        <v>0.1</v>
      </c>
    </row>
    <row r="6134" spans="1:90" ht="16" customHeight="1">
      <c r="A6134">
        <v>6133</v>
      </c>
      <c r="B6134" t="s">
        <v>7354</v>
      </c>
      <c r="C6134" s="2">
        <v>45793</v>
      </c>
      <c r="E6134" s="38" t="s">
        <v>7305</v>
      </c>
      <c r="F6134" s="38"/>
      <c r="G6134" t="s">
        <v>1608</v>
      </c>
      <c r="H6134" t="s">
        <v>6157</v>
      </c>
      <c r="I6134" t="s">
        <v>4349</v>
      </c>
      <c r="J6134" t="s">
        <v>4350</v>
      </c>
      <c r="K6134" t="s">
        <v>4351</v>
      </c>
      <c r="L6134" t="s">
        <v>6157</v>
      </c>
      <c r="M6134" t="s">
        <v>1608</v>
      </c>
      <c r="N6134" t="s">
        <v>289</v>
      </c>
      <c r="O6134" t="s">
        <v>6157</v>
      </c>
      <c r="P6134" t="s">
        <v>6157</v>
      </c>
      <c r="Q6134" t="s">
        <v>3969</v>
      </c>
      <c r="R6134" t="s">
        <v>6157</v>
      </c>
      <c r="S6134" t="s">
        <v>4353</v>
      </c>
      <c r="T6134" s="38" t="s">
        <v>239</v>
      </c>
      <c r="U6134" t="s">
        <v>6994</v>
      </c>
      <c r="V6134">
        <v>0</v>
      </c>
      <c r="W6134">
        <v>18</v>
      </c>
      <c r="X6134" t="s">
        <v>289</v>
      </c>
      <c r="Y6134" t="s">
        <v>6157</v>
      </c>
      <c r="Z6134" t="s">
        <v>1543</v>
      </c>
      <c r="AA6134" t="s">
        <v>245</v>
      </c>
      <c r="AB6134" t="s">
        <v>6157</v>
      </c>
      <c r="AC6134" t="s">
        <v>6157</v>
      </c>
      <c r="AD6134" s="38" t="s">
        <v>7325</v>
      </c>
      <c r="AE6134" t="s">
        <v>6901</v>
      </c>
      <c r="AF6134" t="s">
        <v>6899</v>
      </c>
      <c r="AG6134" t="s">
        <v>1393</v>
      </c>
      <c r="AH6134" t="s">
        <v>6904</v>
      </c>
      <c r="AI6134" t="s">
        <v>6157</v>
      </c>
      <c r="AJ6134" t="s">
        <v>6458</v>
      </c>
      <c r="AK6134" t="s">
        <v>1457</v>
      </c>
      <c r="AL6134" t="s">
        <v>1456</v>
      </c>
      <c r="AM6134" t="s">
        <v>1455</v>
      </c>
      <c r="AN6134">
        <v>2009</v>
      </c>
      <c r="AO6134">
        <v>16</v>
      </c>
      <c r="AP6134">
        <v>-17.78620385</v>
      </c>
      <c r="AQ6134">
        <v>168.38760139999999</v>
      </c>
      <c r="AR6134" t="s">
        <v>289</v>
      </c>
      <c r="AS6134">
        <v>1</v>
      </c>
      <c r="AT6134" s="9" t="s">
        <v>7333</v>
      </c>
      <c r="AU6134" t="s">
        <v>274</v>
      </c>
      <c r="AV6134" t="s">
        <v>275</v>
      </c>
      <c r="AW6134" t="s">
        <v>7346</v>
      </c>
      <c r="AX6134" t="s">
        <v>4353</v>
      </c>
      <c r="AY6134">
        <v>-1050</v>
      </c>
      <c r="AZ6134">
        <v>-870</v>
      </c>
      <c r="BA6134" t="s">
        <v>290</v>
      </c>
      <c r="BB6134" t="s">
        <v>6469</v>
      </c>
      <c r="BH6134" t="s">
        <v>1543</v>
      </c>
      <c r="BI6134" t="s">
        <v>7344</v>
      </c>
      <c r="BJ6134" t="s">
        <v>7343</v>
      </c>
      <c r="BK6134" t="s">
        <v>7345</v>
      </c>
      <c r="BL6134" s="7">
        <v>2022</v>
      </c>
      <c r="CE6134" s="9" t="s">
        <v>7352</v>
      </c>
      <c r="CG6134" t="s">
        <v>7353</v>
      </c>
      <c r="CH6134" t="s">
        <v>6599</v>
      </c>
      <c r="CI6134" s="5">
        <v>-12.500160811104864</v>
      </c>
      <c r="CJ6134">
        <v>0.1</v>
      </c>
      <c r="CK6134" s="5">
        <v>-5.742502364168045</v>
      </c>
      <c r="CL6134">
        <v>0.1</v>
      </c>
    </row>
    <row r="6135" spans="1:90" ht="16" customHeight="1">
      <c r="A6135">
        <v>6134</v>
      </c>
      <c r="B6135" t="s">
        <v>7354</v>
      </c>
      <c r="C6135" s="2">
        <v>45793</v>
      </c>
      <c r="E6135" s="38" t="s">
        <v>7306</v>
      </c>
      <c r="F6135" s="38"/>
      <c r="G6135" t="s">
        <v>1608</v>
      </c>
      <c r="H6135" t="s">
        <v>6157</v>
      </c>
      <c r="I6135" t="s">
        <v>4349</v>
      </c>
      <c r="J6135" t="s">
        <v>4350</v>
      </c>
      <c r="K6135" t="s">
        <v>4351</v>
      </c>
      <c r="L6135" t="s">
        <v>6157</v>
      </c>
      <c r="M6135" t="s">
        <v>1608</v>
      </c>
      <c r="N6135" t="s">
        <v>289</v>
      </c>
      <c r="O6135" t="s">
        <v>6157</v>
      </c>
      <c r="P6135" t="s">
        <v>6157</v>
      </c>
      <c r="Q6135" t="s">
        <v>3969</v>
      </c>
      <c r="R6135" t="s">
        <v>6157</v>
      </c>
      <c r="S6135" t="s">
        <v>4353</v>
      </c>
      <c r="T6135" s="38" t="s">
        <v>233</v>
      </c>
      <c r="U6135" s="38" t="s">
        <v>233</v>
      </c>
      <c r="V6135">
        <v>18</v>
      </c>
      <c r="W6135">
        <v>80</v>
      </c>
      <c r="X6135" t="s">
        <v>289</v>
      </c>
      <c r="Y6135" t="s">
        <v>6157</v>
      </c>
      <c r="Z6135" t="s">
        <v>1543</v>
      </c>
      <c r="AA6135" t="s">
        <v>245</v>
      </c>
      <c r="AB6135" t="s">
        <v>6157</v>
      </c>
      <c r="AC6135" t="s">
        <v>6157</v>
      </c>
      <c r="AD6135" s="38" t="s">
        <v>7326</v>
      </c>
      <c r="AE6135" t="s">
        <v>6901</v>
      </c>
      <c r="AF6135" t="s">
        <v>6898</v>
      </c>
      <c r="AG6135" t="s">
        <v>4010</v>
      </c>
      <c r="AH6135" t="s">
        <v>254</v>
      </c>
      <c r="AI6135" t="s">
        <v>6157</v>
      </c>
      <c r="AJ6135" t="s">
        <v>6458</v>
      </c>
      <c r="AK6135" t="s">
        <v>1457</v>
      </c>
      <c r="AL6135" t="s">
        <v>1456</v>
      </c>
      <c r="AM6135" t="s">
        <v>1455</v>
      </c>
      <c r="AN6135">
        <v>2009</v>
      </c>
      <c r="AO6135">
        <v>16</v>
      </c>
      <c r="AP6135">
        <v>-17.78620385</v>
      </c>
      <c r="AQ6135">
        <v>168.38760139999999</v>
      </c>
      <c r="AR6135" t="s">
        <v>289</v>
      </c>
      <c r="AS6135">
        <v>1</v>
      </c>
      <c r="AT6135" s="9" t="s">
        <v>7333</v>
      </c>
      <c r="AU6135" t="s">
        <v>274</v>
      </c>
      <c r="AV6135" t="s">
        <v>275</v>
      </c>
      <c r="AW6135" t="s">
        <v>7346</v>
      </c>
      <c r="AX6135" t="s">
        <v>4353</v>
      </c>
      <c r="AY6135">
        <v>-1050</v>
      </c>
      <c r="AZ6135">
        <v>-870</v>
      </c>
      <c r="BA6135" t="s">
        <v>290</v>
      </c>
      <c r="BB6135" t="s">
        <v>6469</v>
      </c>
      <c r="BH6135" t="s">
        <v>1543</v>
      </c>
      <c r="BI6135" t="s">
        <v>7344</v>
      </c>
      <c r="BJ6135" t="s">
        <v>7343</v>
      </c>
      <c r="BK6135" t="s">
        <v>7345</v>
      </c>
      <c r="BL6135" s="7">
        <v>2022</v>
      </c>
      <c r="CE6135" s="9" t="s">
        <v>7352</v>
      </c>
      <c r="CG6135" t="s">
        <v>7353</v>
      </c>
      <c r="CH6135" t="s">
        <v>6599</v>
      </c>
      <c r="CI6135" s="5">
        <v>-12.800079327633412</v>
      </c>
      <c r="CJ6135">
        <v>0.1</v>
      </c>
      <c r="CK6135" s="5">
        <v>-6.8483666477508756</v>
      </c>
      <c r="CL6135">
        <v>0.1</v>
      </c>
    </row>
    <row r="6136" spans="1:90" ht="16" customHeight="1">
      <c r="A6136">
        <v>6135</v>
      </c>
      <c r="B6136" t="s">
        <v>7436</v>
      </c>
      <c r="C6136" s="2">
        <v>45793</v>
      </c>
      <c r="D6136" t="s">
        <v>7466</v>
      </c>
      <c r="E6136" s="47" t="s">
        <v>7355</v>
      </c>
      <c r="G6136" t="s">
        <v>3941</v>
      </c>
      <c r="H6136" t="s">
        <v>6157</v>
      </c>
      <c r="I6136" t="s">
        <v>3954</v>
      </c>
      <c r="J6136" t="s">
        <v>4888</v>
      </c>
      <c r="K6136" t="s">
        <v>4896</v>
      </c>
      <c r="L6136" t="s">
        <v>6157</v>
      </c>
      <c r="M6136" t="s">
        <v>7441</v>
      </c>
      <c r="N6136" t="s">
        <v>289</v>
      </c>
      <c r="O6136" t="s">
        <v>7443</v>
      </c>
      <c r="P6136" t="s">
        <v>3968</v>
      </c>
      <c r="Q6136" t="s">
        <v>4403</v>
      </c>
      <c r="R6136" t="s">
        <v>6989</v>
      </c>
      <c r="S6136" t="s">
        <v>4353</v>
      </c>
      <c r="T6136" s="38" t="s">
        <v>4353</v>
      </c>
      <c r="U6136" s="38" t="s">
        <v>6157</v>
      </c>
      <c r="X6136" t="s">
        <v>289</v>
      </c>
      <c r="Y6136" t="s">
        <v>6157</v>
      </c>
      <c r="Z6136" s="39" t="s">
        <v>6157</v>
      </c>
      <c r="AA6136" t="s">
        <v>245</v>
      </c>
      <c r="AB6136" t="s">
        <v>6157</v>
      </c>
      <c r="AC6136" t="s">
        <v>6157</v>
      </c>
      <c r="AD6136" s="12" t="s">
        <v>7444</v>
      </c>
      <c r="AE6136" t="s">
        <v>4353</v>
      </c>
      <c r="AF6136" t="s">
        <v>6898</v>
      </c>
      <c r="AG6136" t="s">
        <v>4353</v>
      </c>
      <c r="AH6136" t="s">
        <v>6905</v>
      </c>
      <c r="AI6136" t="s">
        <v>6157</v>
      </c>
      <c r="AJ6136" t="s">
        <v>6458</v>
      </c>
      <c r="AK6136" t="s">
        <v>7448</v>
      </c>
      <c r="AL6136" t="s">
        <v>7449</v>
      </c>
      <c r="AM6136" t="s">
        <v>7450</v>
      </c>
      <c r="AN6136" s="44" t="s">
        <v>6050</v>
      </c>
      <c r="AO6136" s="29">
        <v>60</v>
      </c>
      <c r="AP6136">
        <v>-0.30583329999999997</v>
      </c>
      <c r="AQ6136">
        <v>130.91705555499999</v>
      </c>
      <c r="AR6136" t="s">
        <v>1532</v>
      </c>
      <c r="AS6136">
        <v>0</v>
      </c>
      <c r="AT6136" s="9" t="s">
        <v>7451</v>
      </c>
      <c r="AU6136" t="s">
        <v>7017</v>
      </c>
      <c r="AV6136" t="s">
        <v>4353</v>
      </c>
      <c r="AW6136" s="39">
        <v>72</v>
      </c>
      <c r="AX6136" t="s">
        <v>6157</v>
      </c>
      <c r="AY6136" s="38">
        <v>-395</v>
      </c>
      <c r="AZ6136">
        <v>-208</v>
      </c>
      <c r="BA6136" t="s">
        <v>290</v>
      </c>
      <c r="BB6136" t="s">
        <v>6469</v>
      </c>
      <c r="BH6136" t="s">
        <v>293</v>
      </c>
      <c r="BI6136" s="12" t="s">
        <v>7453</v>
      </c>
      <c r="BJ6136" t="s">
        <v>7454</v>
      </c>
      <c r="BK6136" t="s">
        <v>7455</v>
      </c>
      <c r="BL6136" s="7">
        <v>2024</v>
      </c>
      <c r="CE6136" s="9" t="s">
        <v>7352</v>
      </c>
      <c r="CG6136" s="45" t="s">
        <v>7456</v>
      </c>
      <c r="CH6136" s="12" t="s">
        <v>7457</v>
      </c>
      <c r="CI6136" s="5">
        <v>-12.047715261624337</v>
      </c>
      <c r="CJ6136" s="5">
        <v>0.11673217208636204</v>
      </c>
      <c r="CK6136" s="5">
        <v>-7.2591964057347305</v>
      </c>
      <c r="CL6136" s="5">
        <v>0.14795494809794868</v>
      </c>
    </row>
    <row r="6137" spans="1:90" ht="16" customHeight="1">
      <c r="A6137">
        <v>6136</v>
      </c>
      <c r="B6137" t="s">
        <v>7436</v>
      </c>
      <c r="C6137" s="2">
        <v>45793</v>
      </c>
      <c r="E6137" s="47" t="s">
        <v>7356</v>
      </c>
      <c r="G6137" t="s">
        <v>3941</v>
      </c>
      <c r="H6137" t="s">
        <v>6157</v>
      </c>
      <c r="I6137" t="s">
        <v>3954</v>
      </c>
      <c r="J6137" t="s">
        <v>4888</v>
      </c>
      <c r="K6137" t="s">
        <v>4896</v>
      </c>
      <c r="L6137" t="s">
        <v>6157</v>
      </c>
      <c r="M6137" t="s">
        <v>7441</v>
      </c>
      <c r="N6137" t="s">
        <v>289</v>
      </c>
      <c r="O6137" t="s">
        <v>7443</v>
      </c>
      <c r="P6137" t="s">
        <v>3968</v>
      </c>
      <c r="Q6137" t="s">
        <v>4403</v>
      </c>
      <c r="R6137" t="s">
        <v>6989</v>
      </c>
      <c r="S6137" t="s">
        <v>4353</v>
      </c>
      <c r="T6137" s="38" t="s">
        <v>4353</v>
      </c>
      <c r="U6137" s="38" t="s">
        <v>6157</v>
      </c>
      <c r="X6137" t="s">
        <v>289</v>
      </c>
      <c r="Y6137" t="s">
        <v>6157</v>
      </c>
      <c r="Z6137" s="39" t="s">
        <v>6157</v>
      </c>
      <c r="AA6137" t="s">
        <v>245</v>
      </c>
      <c r="AB6137" t="s">
        <v>6157</v>
      </c>
      <c r="AC6137" t="s">
        <v>6157</v>
      </c>
      <c r="AD6137" s="41" t="s">
        <v>7445</v>
      </c>
      <c r="AE6137" t="s">
        <v>4353</v>
      </c>
      <c r="AF6137" t="s">
        <v>6899</v>
      </c>
      <c r="AG6137" t="s">
        <v>4353</v>
      </c>
      <c r="AH6137" t="s">
        <v>6905</v>
      </c>
      <c r="AI6137" t="s">
        <v>6157</v>
      </c>
      <c r="AJ6137" t="s">
        <v>6458</v>
      </c>
      <c r="AK6137" t="s">
        <v>7448</v>
      </c>
      <c r="AL6137" t="s">
        <v>7449</v>
      </c>
      <c r="AM6137" t="s">
        <v>7450</v>
      </c>
      <c r="AN6137" s="44" t="s">
        <v>6050</v>
      </c>
      <c r="AO6137" s="29">
        <v>60</v>
      </c>
      <c r="AP6137">
        <v>-0.30583329999999997</v>
      </c>
      <c r="AQ6137">
        <v>130.91705555499999</v>
      </c>
      <c r="AR6137" t="s">
        <v>1532</v>
      </c>
      <c r="AS6137">
        <v>0</v>
      </c>
      <c r="AT6137" s="9" t="s">
        <v>7451</v>
      </c>
      <c r="AU6137" t="s">
        <v>7017</v>
      </c>
      <c r="AV6137" t="s">
        <v>4353</v>
      </c>
      <c r="AW6137" s="39">
        <v>72</v>
      </c>
      <c r="AX6137" t="s">
        <v>6157</v>
      </c>
      <c r="AY6137" s="38">
        <v>-898</v>
      </c>
      <c r="AZ6137">
        <v>-803</v>
      </c>
      <c r="BA6137" t="s">
        <v>290</v>
      </c>
      <c r="BB6137" t="s">
        <v>6469</v>
      </c>
      <c r="BH6137" t="s">
        <v>293</v>
      </c>
      <c r="BI6137" s="12" t="s">
        <v>7453</v>
      </c>
      <c r="BJ6137" t="s">
        <v>7454</v>
      </c>
      <c r="BK6137" t="s">
        <v>7455</v>
      </c>
      <c r="BL6137" s="7">
        <v>2024</v>
      </c>
      <c r="CE6137" s="9" t="s">
        <v>7352</v>
      </c>
      <c r="CG6137" s="45" t="s">
        <v>7456</v>
      </c>
      <c r="CH6137" s="12" t="s">
        <v>7457</v>
      </c>
      <c r="CI6137" s="5">
        <v>-11.007364291827487</v>
      </c>
      <c r="CJ6137" s="5">
        <v>0.11344313308633754</v>
      </c>
      <c r="CK6137" s="5">
        <v>-6.6184242054996991</v>
      </c>
      <c r="CL6137" s="5">
        <v>9.0200024636606493E-2</v>
      </c>
    </row>
    <row r="6138" spans="1:90" ht="16" customHeight="1">
      <c r="A6138">
        <v>6137</v>
      </c>
      <c r="B6138" t="s">
        <v>7436</v>
      </c>
      <c r="C6138" s="2">
        <v>45793</v>
      </c>
      <c r="E6138" s="47" t="s">
        <v>7357</v>
      </c>
      <c r="G6138" t="s">
        <v>3941</v>
      </c>
      <c r="H6138" t="s">
        <v>6157</v>
      </c>
      <c r="I6138" t="s">
        <v>3954</v>
      </c>
      <c r="J6138" t="s">
        <v>4888</v>
      </c>
      <c r="K6138" t="s">
        <v>4896</v>
      </c>
      <c r="L6138" t="s">
        <v>6157</v>
      </c>
      <c r="M6138" t="s">
        <v>7441</v>
      </c>
      <c r="N6138" t="s">
        <v>289</v>
      </c>
      <c r="O6138" t="s">
        <v>7443</v>
      </c>
      <c r="P6138" t="s">
        <v>3968</v>
      </c>
      <c r="Q6138" t="s">
        <v>4403</v>
      </c>
      <c r="R6138" t="s">
        <v>6989</v>
      </c>
      <c r="S6138" t="s">
        <v>4353</v>
      </c>
      <c r="T6138" s="38" t="s">
        <v>4353</v>
      </c>
      <c r="U6138" s="38" t="s">
        <v>6157</v>
      </c>
      <c r="X6138" t="s">
        <v>289</v>
      </c>
      <c r="Y6138" t="s">
        <v>6157</v>
      </c>
      <c r="Z6138" s="39" t="s">
        <v>6157</v>
      </c>
      <c r="AA6138" t="s">
        <v>245</v>
      </c>
      <c r="AB6138" t="s">
        <v>6157</v>
      </c>
      <c r="AC6138" t="s">
        <v>6157</v>
      </c>
      <c r="AD6138" s="41" t="s">
        <v>7445</v>
      </c>
      <c r="AE6138" t="s">
        <v>4353</v>
      </c>
      <c r="AF6138" t="s">
        <v>6899</v>
      </c>
      <c r="AG6138" t="s">
        <v>4353</v>
      </c>
      <c r="AH6138" t="s">
        <v>6905</v>
      </c>
      <c r="AI6138" t="s">
        <v>6157</v>
      </c>
      <c r="AJ6138" t="s">
        <v>6458</v>
      </c>
      <c r="AK6138" t="s">
        <v>7448</v>
      </c>
      <c r="AL6138" t="s">
        <v>7449</v>
      </c>
      <c r="AM6138" t="s">
        <v>7450</v>
      </c>
      <c r="AN6138" s="44" t="s">
        <v>6050</v>
      </c>
      <c r="AO6138" s="29">
        <v>60</v>
      </c>
      <c r="AP6138">
        <v>-0.30583329999999997</v>
      </c>
      <c r="AQ6138">
        <v>130.91705555499999</v>
      </c>
      <c r="AR6138" t="s">
        <v>1532</v>
      </c>
      <c r="AS6138">
        <v>0</v>
      </c>
      <c r="AT6138" s="9" t="s">
        <v>7451</v>
      </c>
      <c r="AU6138" t="s">
        <v>7017</v>
      </c>
      <c r="AV6138" t="s">
        <v>4353</v>
      </c>
      <c r="AW6138" s="39">
        <v>72</v>
      </c>
      <c r="AX6138" t="s">
        <v>6157</v>
      </c>
      <c r="AY6138" s="38">
        <v>-898</v>
      </c>
      <c r="AZ6138">
        <v>-803</v>
      </c>
      <c r="BA6138" t="s">
        <v>290</v>
      </c>
      <c r="BB6138" t="s">
        <v>6469</v>
      </c>
      <c r="BH6138" t="s">
        <v>293</v>
      </c>
      <c r="BI6138" s="12" t="s">
        <v>7453</v>
      </c>
      <c r="BJ6138" t="s">
        <v>7454</v>
      </c>
      <c r="BK6138" t="s">
        <v>7455</v>
      </c>
      <c r="BL6138" s="7">
        <v>2024</v>
      </c>
      <c r="CE6138" s="9" t="s">
        <v>7352</v>
      </c>
      <c r="CG6138" s="45" t="s">
        <v>7456</v>
      </c>
      <c r="CH6138" s="12" t="s">
        <v>7457</v>
      </c>
      <c r="CI6138" s="5">
        <v>-9.0068871427865869</v>
      </c>
      <c r="CJ6138" s="5">
        <v>0.15403971349406431</v>
      </c>
      <c r="CK6138" s="5">
        <v>-6.2631087937152365</v>
      </c>
      <c r="CL6138" s="5">
        <v>4.6987468778624537E-2</v>
      </c>
    </row>
    <row r="6139" spans="1:90" ht="16" customHeight="1">
      <c r="A6139">
        <v>6138</v>
      </c>
      <c r="B6139" t="s">
        <v>7436</v>
      </c>
      <c r="C6139" s="2">
        <v>45793</v>
      </c>
      <c r="E6139" s="47" t="s">
        <v>7358</v>
      </c>
      <c r="G6139" t="s">
        <v>3941</v>
      </c>
      <c r="H6139" t="s">
        <v>6157</v>
      </c>
      <c r="I6139" t="s">
        <v>3954</v>
      </c>
      <c r="J6139" t="s">
        <v>4888</v>
      </c>
      <c r="K6139" t="s">
        <v>4896</v>
      </c>
      <c r="L6139" t="s">
        <v>6157</v>
      </c>
      <c r="M6139" t="s">
        <v>7441</v>
      </c>
      <c r="N6139" t="s">
        <v>289</v>
      </c>
      <c r="O6139" t="s">
        <v>7443</v>
      </c>
      <c r="P6139" t="s">
        <v>3968</v>
      </c>
      <c r="Q6139" t="s">
        <v>4403</v>
      </c>
      <c r="R6139" t="s">
        <v>6989</v>
      </c>
      <c r="S6139" t="s">
        <v>4353</v>
      </c>
      <c r="T6139" s="38" t="s">
        <v>4353</v>
      </c>
      <c r="U6139" s="38" t="s">
        <v>6157</v>
      </c>
      <c r="X6139" t="s">
        <v>289</v>
      </c>
      <c r="Y6139" t="s">
        <v>6157</v>
      </c>
      <c r="Z6139" s="39" t="s">
        <v>6157</v>
      </c>
      <c r="AA6139" t="s">
        <v>245</v>
      </c>
      <c r="AB6139" t="s">
        <v>6157</v>
      </c>
      <c r="AC6139" t="s">
        <v>6157</v>
      </c>
      <c r="AD6139" s="41" t="s">
        <v>7445</v>
      </c>
      <c r="AE6139" t="s">
        <v>4353</v>
      </c>
      <c r="AF6139" t="s">
        <v>6899</v>
      </c>
      <c r="AG6139" t="s">
        <v>4353</v>
      </c>
      <c r="AH6139" t="s">
        <v>6905</v>
      </c>
      <c r="AI6139" t="s">
        <v>6157</v>
      </c>
      <c r="AJ6139" t="s">
        <v>6458</v>
      </c>
      <c r="AK6139" t="s">
        <v>7448</v>
      </c>
      <c r="AL6139" t="s">
        <v>7449</v>
      </c>
      <c r="AM6139" t="s">
        <v>7450</v>
      </c>
      <c r="AN6139" s="44" t="s">
        <v>6050</v>
      </c>
      <c r="AO6139" s="29">
        <v>60</v>
      </c>
      <c r="AP6139">
        <v>-0.30583329999999997</v>
      </c>
      <c r="AQ6139">
        <v>130.91705555499999</v>
      </c>
      <c r="AR6139" t="s">
        <v>1532</v>
      </c>
      <c r="AS6139">
        <v>0</v>
      </c>
      <c r="AT6139" s="9" t="s">
        <v>7451</v>
      </c>
      <c r="AU6139" t="s">
        <v>7017</v>
      </c>
      <c r="AV6139" t="s">
        <v>4353</v>
      </c>
      <c r="AW6139" s="39">
        <v>72</v>
      </c>
      <c r="AX6139" t="s">
        <v>6157</v>
      </c>
      <c r="AY6139" s="38">
        <v>-395</v>
      </c>
      <c r="AZ6139">
        <v>-208</v>
      </c>
      <c r="BA6139" t="s">
        <v>290</v>
      </c>
      <c r="BB6139" t="s">
        <v>6469</v>
      </c>
      <c r="BH6139" t="s">
        <v>293</v>
      </c>
      <c r="BI6139" s="12" t="s">
        <v>7453</v>
      </c>
      <c r="BJ6139" t="s">
        <v>7454</v>
      </c>
      <c r="BK6139" t="s">
        <v>7455</v>
      </c>
      <c r="BL6139" s="7">
        <v>2024</v>
      </c>
      <c r="CE6139" s="9" t="s">
        <v>7352</v>
      </c>
      <c r="CG6139" s="45" t="s">
        <v>7456</v>
      </c>
      <c r="CH6139" s="12" t="s">
        <v>7457</v>
      </c>
      <c r="CI6139" s="5">
        <v>-10.767409886238159</v>
      </c>
      <c r="CJ6139" s="5">
        <v>0.12284497909515438</v>
      </c>
      <c r="CK6139" s="5">
        <v>-6.5534837898430469</v>
      </c>
      <c r="CL6139" s="5">
        <v>0.27057118595051222</v>
      </c>
    </row>
    <row r="6140" spans="1:90" ht="16" customHeight="1">
      <c r="A6140">
        <v>6139</v>
      </c>
      <c r="B6140" t="s">
        <v>7436</v>
      </c>
      <c r="C6140" s="2">
        <v>45793</v>
      </c>
      <c r="E6140" s="47" t="s">
        <v>7359</v>
      </c>
      <c r="G6140" t="s">
        <v>3941</v>
      </c>
      <c r="H6140" t="s">
        <v>6157</v>
      </c>
      <c r="I6140" t="s">
        <v>3954</v>
      </c>
      <c r="J6140" t="s">
        <v>4888</v>
      </c>
      <c r="K6140" t="s">
        <v>4896</v>
      </c>
      <c r="L6140" t="s">
        <v>6157</v>
      </c>
      <c r="M6140" t="s">
        <v>7441</v>
      </c>
      <c r="N6140" t="s">
        <v>289</v>
      </c>
      <c r="O6140" t="s">
        <v>7443</v>
      </c>
      <c r="P6140" t="s">
        <v>3968</v>
      </c>
      <c r="Q6140" t="s">
        <v>4403</v>
      </c>
      <c r="R6140" t="s">
        <v>6989</v>
      </c>
      <c r="S6140" t="s">
        <v>4353</v>
      </c>
      <c r="T6140" s="38" t="s">
        <v>4353</v>
      </c>
      <c r="U6140" s="38" t="s">
        <v>6157</v>
      </c>
      <c r="X6140" t="s">
        <v>289</v>
      </c>
      <c r="Y6140" t="s">
        <v>6157</v>
      </c>
      <c r="Z6140" s="39" t="s">
        <v>6157</v>
      </c>
      <c r="AA6140" t="s">
        <v>245</v>
      </c>
      <c r="AB6140" t="s">
        <v>6157</v>
      </c>
      <c r="AC6140" t="s">
        <v>6157</v>
      </c>
      <c r="AD6140" s="41" t="s">
        <v>7445</v>
      </c>
      <c r="AE6140" t="s">
        <v>4353</v>
      </c>
      <c r="AF6140" t="s">
        <v>6899</v>
      </c>
      <c r="AG6140" t="s">
        <v>4353</v>
      </c>
      <c r="AH6140" t="s">
        <v>6905</v>
      </c>
      <c r="AI6140" t="s">
        <v>6157</v>
      </c>
      <c r="AJ6140" t="s">
        <v>6458</v>
      </c>
      <c r="AK6140" t="s">
        <v>7448</v>
      </c>
      <c r="AL6140" t="s">
        <v>7449</v>
      </c>
      <c r="AM6140" t="s">
        <v>7450</v>
      </c>
      <c r="AN6140" s="44" t="s">
        <v>6050</v>
      </c>
      <c r="AO6140" s="29">
        <v>60</v>
      </c>
      <c r="AP6140">
        <v>-0.30583329999999997</v>
      </c>
      <c r="AQ6140">
        <v>130.91705555499999</v>
      </c>
      <c r="AR6140" t="s">
        <v>1532</v>
      </c>
      <c r="AS6140">
        <v>0</v>
      </c>
      <c r="AT6140" s="9" t="s">
        <v>7451</v>
      </c>
      <c r="AU6140" t="s">
        <v>7017</v>
      </c>
      <c r="AV6140" t="s">
        <v>4353</v>
      </c>
      <c r="AW6140" s="39">
        <v>79</v>
      </c>
      <c r="AX6140" t="s">
        <v>6157</v>
      </c>
      <c r="AY6140" s="38">
        <v>-898</v>
      </c>
      <c r="AZ6140">
        <v>-803</v>
      </c>
      <c r="BA6140" t="s">
        <v>290</v>
      </c>
      <c r="BB6140" t="s">
        <v>6469</v>
      </c>
      <c r="BH6140" t="s">
        <v>293</v>
      </c>
      <c r="BI6140" s="12" t="s">
        <v>7453</v>
      </c>
      <c r="BJ6140" t="s">
        <v>7454</v>
      </c>
      <c r="BK6140" t="s">
        <v>7455</v>
      </c>
      <c r="BL6140" s="7">
        <v>2024</v>
      </c>
      <c r="CE6140" s="9" t="s">
        <v>7352</v>
      </c>
      <c r="CG6140" s="45" t="s">
        <v>7456</v>
      </c>
      <c r="CH6140" s="12" t="s">
        <v>7457</v>
      </c>
      <c r="CI6140" s="5">
        <v>-9.0822259568554795</v>
      </c>
      <c r="CJ6140" s="5">
        <v>6.262312316992473E-2</v>
      </c>
      <c r="CK6140" s="5">
        <v>-8.7224872042755006</v>
      </c>
      <c r="CL6140" s="5">
        <v>9.1883319729124058E-2</v>
      </c>
    </row>
    <row r="6141" spans="1:90" ht="16" customHeight="1">
      <c r="A6141">
        <v>6140</v>
      </c>
      <c r="B6141" t="s">
        <v>7436</v>
      </c>
      <c r="C6141" s="2">
        <v>45793</v>
      </c>
      <c r="E6141" s="47" t="s">
        <v>7360</v>
      </c>
      <c r="G6141" t="s">
        <v>3941</v>
      </c>
      <c r="H6141" t="s">
        <v>6157</v>
      </c>
      <c r="I6141" t="s">
        <v>4480</v>
      </c>
      <c r="J6141" t="s">
        <v>4353</v>
      </c>
      <c r="K6141" t="s">
        <v>4353</v>
      </c>
      <c r="L6141" t="s">
        <v>6157</v>
      </c>
      <c r="M6141" t="s">
        <v>7440</v>
      </c>
      <c r="N6141" t="s">
        <v>289</v>
      </c>
      <c r="O6141" t="s">
        <v>7443</v>
      </c>
      <c r="P6141" t="s">
        <v>3968</v>
      </c>
      <c r="Q6141" t="s">
        <v>4403</v>
      </c>
      <c r="R6141" t="s">
        <v>6989</v>
      </c>
      <c r="S6141" t="s">
        <v>4353</v>
      </c>
      <c r="T6141" s="38" t="s">
        <v>4353</v>
      </c>
      <c r="U6141" s="38" t="s">
        <v>6157</v>
      </c>
      <c r="X6141" t="s">
        <v>289</v>
      </c>
      <c r="Y6141" t="s">
        <v>6157</v>
      </c>
      <c r="Z6141" s="39" t="s">
        <v>6157</v>
      </c>
      <c r="AA6141" t="s">
        <v>245</v>
      </c>
      <c r="AB6141" t="s">
        <v>6157</v>
      </c>
      <c r="AC6141" t="s">
        <v>6157</v>
      </c>
      <c r="AD6141" s="12" t="s">
        <v>4354</v>
      </c>
      <c r="AE6141" t="s">
        <v>4353</v>
      </c>
      <c r="AF6141" t="s">
        <v>4353</v>
      </c>
      <c r="AG6141" t="s">
        <v>4353</v>
      </c>
      <c r="AH6141" t="s">
        <v>258</v>
      </c>
      <c r="AI6141" t="s">
        <v>6157</v>
      </c>
      <c r="AJ6141" t="s">
        <v>6458</v>
      </c>
      <c r="AK6141" t="s">
        <v>7448</v>
      </c>
      <c r="AL6141" t="s">
        <v>7449</v>
      </c>
      <c r="AM6141" t="s">
        <v>7450</v>
      </c>
      <c r="AN6141" s="44" t="s">
        <v>6050</v>
      </c>
      <c r="AO6141" s="29">
        <v>60</v>
      </c>
      <c r="AP6141">
        <v>-0.30583329999999997</v>
      </c>
      <c r="AQ6141">
        <v>130.91705555499999</v>
      </c>
      <c r="AR6141" t="s">
        <v>1532</v>
      </c>
      <c r="AS6141">
        <v>0</v>
      </c>
      <c r="AT6141" s="9" t="s">
        <v>7451</v>
      </c>
      <c r="AU6141" t="s">
        <v>7017</v>
      </c>
      <c r="AV6141" t="s">
        <v>4353</v>
      </c>
      <c r="AW6141" s="39">
        <v>2</v>
      </c>
      <c r="AX6141" t="s">
        <v>6157</v>
      </c>
      <c r="AY6141" s="38">
        <v>-1127</v>
      </c>
      <c r="AZ6141">
        <v>-771</v>
      </c>
      <c r="BA6141" t="s">
        <v>290</v>
      </c>
      <c r="BB6141" t="s">
        <v>6469</v>
      </c>
      <c r="BH6141" t="s">
        <v>293</v>
      </c>
      <c r="BI6141" s="12" t="s">
        <v>7453</v>
      </c>
      <c r="BJ6141" t="s">
        <v>7454</v>
      </c>
      <c r="BK6141" t="s">
        <v>7455</v>
      </c>
      <c r="BL6141" s="7">
        <v>2024</v>
      </c>
      <c r="CE6141" s="9" t="s">
        <v>7352</v>
      </c>
      <c r="CG6141" s="45" t="s">
        <v>7456</v>
      </c>
      <c r="CH6141" s="12" t="s">
        <v>7457</v>
      </c>
      <c r="CI6141" s="46">
        <v>-8.5992639434657416</v>
      </c>
      <c r="CJ6141" s="46">
        <v>0.16251047829464907</v>
      </c>
      <c r="CK6141" s="46">
        <v>-4.5228388320545285</v>
      </c>
      <c r="CL6141" s="46">
        <v>6.2001433675180274E-2</v>
      </c>
    </row>
    <row r="6142" spans="1:90" ht="16" customHeight="1">
      <c r="A6142">
        <v>6141</v>
      </c>
      <c r="B6142" t="s">
        <v>7436</v>
      </c>
      <c r="C6142" s="2">
        <v>45793</v>
      </c>
      <c r="E6142" s="47" t="s">
        <v>7361</v>
      </c>
      <c r="G6142" t="s">
        <v>3941</v>
      </c>
      <c r="H6142" t="s">
        <v>6157</v>
      </c>
      <c r="I6142" t="s">
        <v>4480</v>
      </c>
      <c r="J6142" t="s">
        <v>4353</v>
      </c>
      <c r="K6142" t="s">
        <v>4353</v>
      </c>
      <c r="L6142" t="s">
        <v>6157</v>
      </c>
      <c r="M6142" t="s">
        <v>7440</v>
      </c>
      <c r="N6142" t="s">
        <v>289</v>
      </c>
      <c r="O6142" t="s">
        <v>7443</v>
      </c>
      <c r="P6142" t="s">
        <v>3968</v>
      </c>
      <c r="Q6142" t="s">
        <v>4403</v>
      </c>
      <c r="R6142" t="s">
        <v>6989</v>
      </c>
      <c r="S6142" t="s">
        <v>4353</v>
      </c>
      <c r="T6142" s="38" t="s">
        <v>4353</v>
      </c>
      <c r="U6142" s="38" t="s">
        <v>6157</v>
      </c>
      <c r="X6142" t="s">
        <v>289</v>
      </c>
      <c r="Y6142" t="s">
        <v>6157</v>
      </c>
      <c r="Z6142" s="39" t="s">
        <v>6157</v>
      </c>
      <c r="AA6142" t="s">
        <v>245</v>
      </c>
      <c r="AB6142" t="s">
        <v>6157</v>
      </c>
      <c r="AC6142" t="s">
        <v>6157</v>
      </c>
      <c r="AD6142" s="12" t="s">
        <v>4354</v>
      </c>
      <c r="AE6142" t="s">
        <v>4353</v>
      </c>
      <c r="AF6142" t="s">
        <v>4353</v>
      </c>
      <c r="AG6142" t="s">
        <v>4353</v>
      </c>
      <c r="AH6142" t="s">
        <v>258</v>
      </c>
      <c r="AI6142" t="s">
        <v>6157</v>
      </c>
      <c r="AJ6142" t="s">
        <v>6458</v>
      </c>
      <c r="AK6142" t="s">
        <v>7448</v>
      </c>
      <c r="AL6142" t="s">
        <v>7449</v>
      </c>
      <c r="AM6142" t="s">
        <v>7450</v>
      </c>
      <c r="AN6142" s="44" t="s">
        <v>6050</v>
      </c>
      <c r="AO6142" s="29">
        <v>60</v>
      </c>
      <c r="AP6142">
        <v>-0.30583329999999997</v>
      </c>
      <c r="AQ6142">
        <v>130.91705555499999</v>
      </c>
      <c r="AR6142" t="s">
        <v>1532</v>
      </c>
      <c r="AS6142">
        <v>0</v>
      </c>
      <c r="AT6142" s="9" t="s">
        <v>7451</v>
      </c>
      <c r="AU6142" t="s">
        <v>7017</v>
      </c>
      <c r="AV6142" t="s">
        <v>4353</v>
      </c>
      <c r="AW6142" s="39">
        <v>2</v>
      </c>
      <c r="AX6142" t="s">
        <v>6157</v>
      </c>
      <c r="AY6142" s="38">
        <v>-1127</v>
      </c>
      <c r="AZ6142">
        <v>-771</v>
      </c>
      <c r="BA6142" t="s">
        <v>290</v>
      </c>
      <c r="BB6142" t="s">
        <v>6469</v>
      </c>
      <c r="BH6142" t="s">
        <v>293</v>
      </c>
      <c r="BI6142" s="12" t="s">
        <v>7453</v>
      </c>
      <c r="BJ6142" t="s">
        <v>7454</v>
      </c>
      <c r="BK6142" t="s">
        <v>7455</v>
      </c>
      <c r="BL6142" s="7">
        <v>2024</v>
      </c>
      <c r="CE6142" s="9" t="s">
        <v>7352</v>
      </c>
      <c r="CG6142" s="45" t="s">
        <v>7456</v>
      </c>
      <c r="CH6142" s="12" t="s">
        <v>7457</v>
      </c>
      <c r="CI6142" s="46">
        <v>-10.959951986523118</v>
      </c>
      <c r="CJ6142" s="46">
        <v>0.14049361393157886</v>
      </c>
      <c r="CK6142" s="46">
        <v>-8.3878189120632953</v>
      </c>
      <c r="CL6142" s="46">
        <v>6.4550066701058492E-2</v>
      </c>
    </row>
    <row r="6143" spans="1:90" ht="16" customHeight="1">
      <c r="A6143">
        <v>6142</v>
      </c>
      <c r="B6143" t="s">
        <v>7436</v>
      </c>
      <c r="C6143" s="2">
        <v>45793</v>
      </c>
      <c r="E6143" s="47" t="s">
        <v>7362</v>
      </c>
      <c r="G6143" t="s">
        <v>3941</v>
      </c>
      <c r="H6143" t="s">
        <v>6157</v>
      </c>
      <c r="I6143" t="s">
        <v>3954</v>
      </c>
      <c r="J6143" t="s">
        <v>4888</v>
      </c>
      <c r="K6143" t="s">
        <v>4896</v>
      </c>
      <c r="L6143" t="s">
        <v>6157</v>
      </c>
      <c r="M6143" t="s">
        <v>7441</v>
      </c>
      <c r="N6143" t="s">
        <v>289</v>
      </c>
      <c r="O6143" t="s">
        <v>7443</v>
      </c>
      <c r="P6143" t="s">
        <v>3968</v>
      </c>
      <c r="Q6143" t="s">
        <v>4403</v>
      </c>
      <c r="R6143" t="s">
        <v>6989</v>
      </c>
      <c r="S6143" t="s">
        <v>4353</v>
      </c>
      <c r="T6143" s="38" t="s">
        <v>4353</v>
      </c>
      <c r="U6143" s="38" t="s">
        <v>6157</v>
      </c>
      <c r="X6143" t="s">
        <v>289</v>
      </c>
      <c r="Y6143" t="s">
        <v>6157</v>
      </c>
      <c r="Z6143" s="39" t="s">
        <v>6157</v>
      </c>
      <c r="AA6143" t="s">
        <v>245</v>
      </c>
      <c r="AB6143" t="s">
        <v>6157</v>
      </c>
      <c r="AC6143" t="s">
        <v>6157</v>
      </c>
      <c r="AD6143" s="41" t="s">
        <v>7445</v>
      </c>
      <c r="AE6143" t="s">
        <v>4353</v>
      </c>
      <c r="AF6143" t="s">
        <v>6899</v>
      </c>
      <c r="AG6143" t="s">
        <v>4353</v>
      </c>
      <c r="AH6143" t="s">
        <v>6905</v>
      </c>
      <c r="AI6143" t="s">
        <v>6157</v>
      </c>
      <c r="AJ6143" t="s">
        <v>6458</v>
      </c>
      <c r="AK6143" t="s">
        <v>7448</v>
      </c>
      <c r="AL6143" t="s">
        <v>7449</v>
      </c>
      <c r="AM6143" t="s">
        <v>7450</v>
      </c>
      <c r="AN6143" s="44" t="s">
        <v>6050</v>
      </c>
      <c r="AO6143" s="29">
        <v>60</v>
      </c>
      <c r="AP6143">
        <v>-0.30583329999999997</v>
      </c>
      <c r="AQ6143">
        <v>130.91705555499999</v>
      </c>
      <c r="AR6143" t="s">
        <v>1532</v>
      </c>
      <c r="AS6143">
        <v>0</v>
      </c>
      <c r="AT6143" s="9" t="s">
        <v>7451</v>
      </c>
      <c r="AU6143" t="s">
        <v>7017</v>
      </c>
      <c r="AV6143" t="s">
        <v>5680</v>
      </c>
      <c r="AW6143" s="39">
        <v>3</v>
      </c>
      <c r="AX6143" t="s">
        <v>6157</v>
      </c>
      <c r="AY6143" s="38">
        <v>-1615</v>
      </c>
      <c r="AZ6143">
        <v>-1516</v>
      </c>
      <c r="BA6143" t="s">
        <v>290</v>
      </c>
      <c r="BB6143" t="s">
        <v>6469</v>
      </c>
      <c r="BH6143" t="s">
        <v>293</v>
      </c>
      <c r="BI6143" s="12" t="s">
        <v>7453</v>
      </c>
      <c r="BJ6143" t="s">
        <v>7454</v>
      </c>
      <c r="BK6143" t="s">
        <v>7455</v>
      </c>
      <c r="BL6143" s="7">
        <v>2024</v>
      </c>
      <c r="CE6143" s="9" t="s">
        <v>7352</v>
      </c>
      <c r="CG6143" s="45" t="s">
        <v>7456</v>
      </c>
      <c r="CH6143" s="12" t="s">
        <v>7457</v>
      </c>
      <c r="CI6143" s="46">
        <v>-12.064064317935763</v>
      </c>
      <c r="CJ6143" s="46">
        <v>0.15884881001897505</v>
      </c>
      <c r="CK6143" s="46">
        <v>-7.5954790911291434</v>
      </c>
      <c r="CL6143" s="46">
        <v>4.8719605909736272E-2</v>
      </c>
    </row>
    <row r="6144" spans="1:90" ht="16" customHeight="1">
      <c r="A6144">
        <v>6143</v>
      </c>
      <c r="B6144" t="s">
        <v>7436</v>
      </c>
      <c r="C6144" s="2">
        <v>45793</v>
      </c>
      <c r="E6144" s="47" t="s">
        <v>7363</v>
      </c>
      <c r="G6144" t="s">
        <v>3941</v>
      </c>
      <c r="H6144" t="s">
        <v>6157</v>
      </c>
      <c r="I6144" t="s">
        <v>3954</v>
      </c>
      <c r="J6144" t="s">
        <v>4888</v>
      </c>
      <c r="K6144" t="s">
        <v>4896</v>
      </c>
      <c r="L6144" t="s">
        <v>6157</v>
      </c>
      <c r="M6144" t="s">
        <v>7441</v>
      </c>
      <c r="N6144" t="s">
        <v>289</v>
      </c>
      <c r="O6144" t="s">
        <v>7443</v>
      </c>
      <c r="P6144" t="s">
        <v>3968</v>
      </c>
      <c r="Q6144" t="s">
        <v>4403</v>
      </c>
      <c r="R6144" t="s">
        <v>6989</v>
      </c>
      <c r="S6144" t="s">
        <v>4353</v>
      </c>
      <c r="T6144" s="38" t="s">
        <v>4353</v>
      </c>
      <c r="U6144" s="38" t="s">
        <v>6157</v>
      </c>
      <c r="X6144" t="s">
        <v>289</v>
      </c>
      <c r="Y6144" t="s">
        <v>6157</v>
      </c>
      <c r="Z6144" s="39" t="s">
        <v>6157</v>
      </c>
      <c r="AA6144" t="s">
        <v>245</v>
      </c>
      <c r="AB6144" t="s">
        <v>6157</v>
      </c>
      <c r="AC6144" t="s">
        <v>6157</v>
      </c>
      <c r="AD6144" s="41" t="s">
        <v>7445</v>
      </c>
      <c r="AE6144" t="s">
        <v>4353</v>
      </c>
      <c r="AF6144" t="s">
        <v>6899</v>
      </c>
      <c r="AG6144" t="s">
        <v>4353</v>
      </c>
      <c r="AH6144" t="s">
        <v>6905</v>
      </c>
      <c r="AI6144" t="s">
        <v>6157</v>
      </c>
      <c r="AJ6144" t="s">
        <v>6458</v>
      </c>
      <c r="AK6144" t="s">
        <v>7448</v>
      </c>
      <c r="AL6144" t="s">
        <v>7449</v>
      </c>
      <c r="AM6144" t="s">
        <v>7450</v>
      </c>
      <c r="AN6144" s="44" t="s">
        <v>6050</v>
      </c>
      <c r="AO6144" s="29">
        <v>60</v>
      </c>
      <c r="AP6144">
        <v>-0.30583329999999997</v>
      </c>
      <c r="AQ6144">
        <v>130.91705555499999</v>
      </c>
      <c r="AR6144" t="s">
        <v>1532</v>
      </c>
      <c r="AS6144">
        <v>0</v>
      </c>
      <c r="AT6144" s="9" t="s">
        <v>7451</v>
      </c>
      <c r="AU6144" t="s">
        <v>7017</v>
      </c>
      <c r="AV6144" t="s">
        <v>5680</v>
      </c>
      <c r="AW6144" s="39">
        <v>3</v>
      </c>
      <c r="AX6144" t="s">
        <v>6157</v>
      </c>
      <c r="AY6144" s="38">
        <v>-1615</v>
      </c>
      <c r="AZ6144">
        <v>-1516</v>
      </c>
      <c r="BA6144" t="s">
        <v>290</v>
      </c>
      <c r="BB6144" t="s">
        <v>6469</v>
      </c>
      <c r="BH6144" t="s">
        <v>293</v>
      </c>
      <c r="BI6144" s="12" t="s">
        <v>7453</v>
      </c>
      <c r="BJ6144" t="s">
        <v>7454</v>
      </c>
      <c r="BK6144" t="s">
        <v>7455</v>
      </c>
      <c r="BL6144" s="7">
        <v>2024</v>
      </c>
      <c r="CE6144" s="9" t="s">
        <v>7352</v>
      </c>
      <c r="CG6144" s="45" t="s">
        <v>7456</v>
      </c>
      <c r="CH6144" s="12" t="s">
        <v>7457</v>
      </c>
      <c r="CI6144" s="46">
        <v>-12.047411285306044</v>
      </c>
      <c r="CJ6144" s="46">
        <v>0.14350087107749573</v>
      </c>
      <c r="CK6144" s="46">
        <v>-6.778935931936191</v>
      </c>
      <c r="CL6144" s="46">
        <v>5.6806591949252486E-2</v>
      </c>
    </row>
    <row r="6145" spans="1:90" ht="16" customHeight="1">
      <c r="A6145">
        <v>6144</v>
      </c>
      <c r="B6145" t="s">
        <v>7436</v>
      </c>
      <c r="C6145" s="2">
        <v>45793</v>
      </c>
      <c r="E6145" s="47" t="s">
        <v>7364</v>
      </c>
      <c r="G6145" t="s">
        <v>3941</v>
      </c>
      <c r="H6145" t="s">
        <v>6157</v>
      </c>
      <c r="I6145" t="s">
        <v>3954</v>
      </c>
      <c r="J6145" t="s">
        <v>4888</v>
      </c>
      <c r="K6145" t="s">
        <v>4896</v>
      </c>
      <c r="L6145" t="s">
        <v>6157</v>
      </c>
      <c r="M6145" t="s">
        <v>7441</v>
      </c>
      <c r="N6145" t="s">
        <v>289</v>
      </c>
      <c r="O6145" t="s">
        <v>7443</v>
      </c>
      <c r="P6145" t="s">
        <v>3968</v>
      </c>
      <c r="Q6145" t="s">
        <v>4403</v>
      </c>
      <c r="R6145" t="s">
        <v>6989</v>
      </c>
      <c r="S6145" t="s">
        <v>4353</v>
      </c>
      <c r="T6145" s="38" t="s">
        <v>4353</v>
      </c>
      <c r="U6145" s="38" t="s">
        <v>6157</v>
      </c>
      <c r="X6145" t="s">
        <v>289</v>
      </c>
      <c r="Y6145" t="s">
        <v>6157</v>
      </c>
      <c r="Z6145" s="39" t="s">
        <v>6157</v>
      </c>
      <c r="AA6145" t="s">
        <v>245</v>
      </c>
      <c r="AB6145" t="s">
        <v>6157</v>
      </c>
      <c r="AC6145" t="s">
        <v>6157</v>
      </c>
      <c r="AD6145" s="41" t="s">
        <v>7445</v>
      </c>
      <c r="AE6145" t="s">
        <v>4353</v>
      </c>
      <c r="AF6145" t="s">
        <v>6899</v>
      </c>
      <c r="AG6145" t="s">
        <v>4353</v>
      </c>
      <c r="AH6145" t="s">
        <v>6905</v>
      </c>
      <c r="AI6145" t="s">
        <v>6157</v>
      </c>
      <c r="AJ6145" t="s">
        <v>6458</v>
      </c>
      <c r="AK6145" t="s">
        <v>7448</v>
      </c>
      <c r="AL6145" t="s">
        <v>7449</v>
      </c>
      <c r="AM6145" t="s">
        <v>7450</v>
      </c>
      <c r="AN6145" s="44" t="s">
        <v>6050</v>
      </c>
      <c r="AO6145" s="29">
        <v>60</v>
      </c>
      <c r="AP6145">
        <v>-0.30583329999999997</v>
      </c>
      <c r="AQ6145">
        <v>130.91705555499999</v>
      </c>
      <c r="AR6145" t="s">
        <v>1532</v>
      </c>
      <c r="AS6145">
        <v>0</v>
      </c>
      <c r="AT6145" s="9" t="s">
        <v>7451</v>
      </c>
      <c r="AU6145" t="s">
        <v>7017</v>
      </c>
      <c r="AV6145" t="s">
        <v>4353</v>
      </c>
      <c r="AW6145" s="39">
        <v>2</v>
      </c>
      <c r="AX6145" t="s">
        <v>6157</v>
      </c>
      <c r="AY6145" s="38">
        <v>-1127</v>
      </c>
      <c r="AZ6145">
        <v>-771</v>
      </c>
      <c r="BA6145" t="s">
        <v>290</v>
      </c>
      <c r="BB6145" t="s">
        <v>6469</v>
      </c>
      <c r="BH6145" t="s">
        <v>293</v>
      </c>
      <c r="BI6145" s="12" t="s">
        <v>7453</v>
      </c>
      <c r="BJ6145" t="s">
        <v>7454</v>
      </c>
      <c r="BK6145" t="s">
        <v>7455</v>
      </c>
      <c r="BL6145" s="7">
        <v>2024</v>
      </c>
      <c r="CE6145" s="9" t="s">
        <v>7352</v>
      </c>
      <c r="CG6145" s="45" t="s">
        <v>7456</v>
      </c>
      <c r="CH6145" s="12" t="s">
        <v>7457</v>
      </c>
      <c r="CI6145" s="46">
        <v>-11.015131425171193</v>
      </c>
      <c r="CJ6145" s="46">
        <v>0.11140022940331475</v>
      </c>
      <c r="CK6145" s="46">
        <v>-8.6935234323894743</v>
      </c>
      <c r="CL6145" s="46">
        <v>4.3669974429425516E-2</v>
      </c>
    </row>
    <row r="6146" spans="1:90" ht="16" customHeight="1">
      <c r="A6146">
        <v>6145</v>
      </c>
      <c r="B6146" t="s">
        <v>7436</v>
      </c>
      <c r="C6146" s="2">
        <v>45793</v>
      </c>
      <c r="E6146" s="47" t="s">
        <v>7365</v>
      </c>
      <c r="G6146" t="s">
        <v>3941</v>
      </c>
      <c r="H6146" t="s">
        <v>6157</v>
      </c>
      <c r="I6146" t="s">
        <v>3954</v>
      </c>
      <c r="J6146" t="s">
        <v>4888</v>
      </c>
      <c r="K6146" t="s">
        <v>4896</v>
      </c>
      <c r="L6146" t="s">
        <v>6157</v>
      </c>
      <c r="M6146" t="s">
        <v>7441</v>
      </c>
      <c r="N6146" t="s">
        <v>289</v>
      </c>
      <c r="O6146" t="s">
        <v>7443</v>
      </c>
      <c r="P6146" t="s">
        <v>3968</v>
      </c>
      <c r="Q6146" t="s">
        <v>4403</v>
      </c>
      <c r="R6146" t="s">
        <v>6989</v>
      </c>
      <c r="S6146" t="s">
        <v>4353</v>
      </c>
      <c r="T6146" s="38" t="s">
        <v>4353</v>
      </c>
      <c r="U6146" s="38" t="s">
        <v>6157</v>
      </c>
      <c r="X6146" t="s">
        <v>289</v>
      </c>
      <c r="Y6146" t="s">
        <v>6157</v>
      </c>
      <c r="Z6146" s="39" t="s">
        <v>6157</v>
      </c>
      <c r="AA6146" t="s">
        <v>245</v>
      </c>
      <c r="AB6146" t="s">
        <v>6157</v>
      </c>
      <c r="AC6146" t="s">
        <v>6157</v>
      </c>
      <c r="AD6146" s="41" t="s">
        <v>7445</v>
      </c>
      <c r="AE6146" t="s">
        <v>4353</v>
      </c>
      <c r="AF6146" t="s">
        <v>6899</v>
      </c>
      <c r="AG6146" t="s">
        <v>4353</v>
      </c>
      <c r="AH6146" t="s">
        <v>6905</v>
      </c>
      <c r="AI6146" t="s">
        <v>6157</v>
      </c>
      <c r="AJ6146" t="s">
        <v>6458</v>
      </c>
      <c r="AK6146" t="s">
        <v>7448</v>
      </c>
      <c r="AL6146" t="s">
        <v>7449</v>
      </c>
      <c r="AM6146" t="s">
        <v>7450</v>
      </c>
      <c r="AN6146" s="44" t="s">
        <v>6050</v>
      </c>
      <c r="AO6146" s="29">
        <v>60</v>
      </c>
      <c r="AP6146">
        <v>-0.30583329999999997</v>
      </c>
      <c r="AQ6146">
        <v>130.91705555499999</v>
      </c>
      <c r="AR6146" t="s">
        <v>1532</v>
      </c>
      <c r="AS6146">
        <v>0</v>
      </c>
      <c r="AT6146" s="9" t="s">
        <v>7451</v>
      </c>
      <c r="AU6146" t="s">
        <v>7017</v>
      </c>
      <c r="AV6146" t="s">
        <v>4353</v>
      </c>
      <c r="AW6146" s="39">
        <v>2</v>
      </c>
      <c r="AX6146" t="s">
        <v>6157</v>
      </c>
      <c r="AY6146" s="38">
        <v>-1127</v>
      </c>
      <c r="AZ6146">
        <v>-771</v>
      </c>
      <c r="BA6146" t="s">
        <v>290</v>
      </c>
      <c r="BB6146" t="s">
        <v>6469</v>
      </c>
      <c r="BH6146" t="s">
        <v>293</v>
      </c>
      <c r="BI6146" s="12" t="s">
        <v>7453</v>
      </c>
      <c r="BJ6146" t="s">
        <v>7454</v>
      </c>
      <c r="BK6146" t="s">
        <v>7455</v>
      </c>
      <c r="BL6146" s="7">
        <v>2024</v>
      </c>
      <c r="CE6146" s="9" t="s">
        <v>7352</v>
      </c>
      <c r="CG6146" s="45" t="s">
        <v>7456</v>
      </c>
      <c r="CH6146" s="12" t="s">
        <v>7457</v>
      </c>
      <c r="CI6146" s="46">
        <v>-10.88815205136957</v>
      </c>
      <c r="CJ6146" s="46">
        <v>0.12628895438635959</v>
      </c>
      <c r="CK6146" s="46">
        <v>-5.9266434207815069</v>
      </c>
      <c r="CL6146" s="46">
        <v>6.6553570736496065E-2</v>
      </c>
    </row>
    <row r="6147" spans="1:90" ht="16" customHeight="1">
      <c r="A6147">
        <v>6146</v>
      </c>
      <c r="B6147" t="s">
        <v>7436</v>
      </c>
      <c r="C6147" s="2">
        <v>45793</v>
      </c>
      <c r="E6147" s="47" t="s">
        <v>7366</v>
      </c>
      <c r="G6147" t="s">
        <v>3941</v>
      </c>
      <c r="H6147" t="s">
        <v>6157</v>
      </c>
      <c r="I6147" t="s">
        <v>3954</v>
      </c>
      <c r="J6147" t="s">
        <v>4888</v>
      </c>
      <c r="K6147" t="s">
        <v>4896</v>
      </c>
      <c r="L6147" t="s">
        <v>6157</v>
      </c>
      <c r="M6147" t="s">
        <v>7441</v>
      </c>
      <c r="N6147" t="s">
        <v>289</v>
      </c>
      <c r="O6147" t="s">
        <v>7443</v>
      </c>
      <c r="P6147" t="s">
        <v>3968</v>
      </c>
      <c r="Q6147" t="s">
        <v>4403</v>
      </c>
      <c r="R6147" t="s">
        <v>6989</v>
      </c>
      <c r="S6147" t="s">
        <v>4353</v>
      </c>
      <c r="T6147" s="38" t="s">
        <v>4353</v>
      </c>
      <c r="U6147" s="38" t="s">
        <v>6157</v>
      </c>
      <c r="X6147" t="s">
        <v>289</v>
      </c>
      <c r="Y6147" t="s">
        <v>6157</v>
      </c>
      <c r="Z6147" s="39" t="s">
        <v>6157</v>
      </c>
      <c r="AA6147" t="s">
        <v>245</v>
      </c>
      <c r="AB6147" t="s">
        <v>6157</v>
      </c>
      <c r="AC6147" t="s">
        <v>6157</v>
      </c>
      <c r="AD6147" s="41" t="s">
        <v>7445</v>
      </c>
      <c r="AE6147" t="s">
        <v>4353</v>
      </c>
      <c r="AF6147" t="s">
        <v>6899</v>
      </c>
      <c r="AG6147" t="s">
        <v>4353</v>
      </c>
      <c r="AH6147" t="s">
        <v>6905</v>
      </c>
      <c r="AI6147" t="s">
        <v>6157</v>
      </c>
      <c r="AJ6147" t="s">
        <v>6458</v>
      </c>
      <c r="AK6147" t="s">
        <v>7448</v>
      </c>
      <c r="AL6147" t="s">
        <v>7449</v>
      </c>
      <c r="AM6147" t="s">
        <v>7450</v>
      </c>
      <c r="AN6147" s="44" t="s">
        <v>6050</v>
      </c>
      <c r="AO6147" s="29">
        <v>60</v>
      </c>
      <c r="AP6147">
        <v>-0.30583329999999997</v>
      </c>
      <c r="AQ6147">
        <v>130.91705555499999</v>
      </c>
      <c r="AR6147" t="s">
        <v>1532</v>
      </c>
      <c r="AS6147">
        <v>0</v>
      </c>
      <c r="AT6147" s="9" t="s">
        <v>7451</v>
      </c>
      <c r="AU6147" t="s">
        <v>7017</v>
      </c>
      <c r="AV6147" t="s">
        <v>4353</v>
      </c>
      <c r="AW6147" s="39">
        <v>2</v>
      </c>
      <c r="AX6147" t="s">
        <v>6157</v>
      </c>
      <c r="AY6147" s="38">
        <v>-1127</v>
      </c>
      <c r="AZ6147">
        <v>-771</v>
      </c>
      <c r="BA6147" t="s">
        <v>290</v>
      </c>
      <c r="BB6147" t="s">
        <v>6469</v>
      </c>
      <c r="BH6147" t="s">
        <v>293</v>
      </c>
      <c r="BI6147" s="12" t="s">
        <v>7453</v>
      </c>
      <c r="BJ6147" t="s">
        <v>7454</v>
      </c>
      <c r="BK6147" t="s">
        <v>7455</v>
      </c>
      <c r="BL6147" s="7">
        <v>2024</v>
      </c>
      <c r="CE6147" s="9" t="s">
        <v>7352</v>
      </c>
      <c r="CG6147" s="45" t="s">
        <v>7456</v>
      </c>
      <c r="CH6147" s="12" t="s">
        <v>7457</v>
      </c>
      <c r="CI6147" s="46">
        <v>-10.845478655255912</v>
      </c>
      <c r="CJ6147" s="46">
        <v>0.10428918128613991</v>
      </c>
      <c r="CK6147" s="46">
        <v>-5.4774797751841122</v>
      </c>
      <c r="CL6147" s="46">
        <v>6.4236023123063035E-2</v>
      </c>
    </row>
    <row r="6148" spans="1:90" ht="16" customHeight="1">
      <c r="A6148">
        <v>6147</v>
      </c>
      <c r="B6148" t="s">
        <v>7436</v>
      </c>
      <c r="C6148" s="2">
        <v>45793</v>
      </c>
      <c r="E6148" s="47" t="s">
        <v>7367</v>
      </c>
      <c r="G6148" t="s">
        <v>3941</v>
      </c>
      <c r="H6148" t="s">
        <v>6157</v>
      </c>
      <c r="I6148" t="s">
        <v>4480</v>
      </c>
      <c r="J6148" t="s">
        <v>4353</v>
      </c>
      <c r="K6148" t="s">
        <v>4353</v>
      </c>
      <c r="L6148" t="s">
        <v>6157</v>
      </c>
      <c r="M6148" s="12" t="s">
        <v>7440</v>
      </c>
      <c r="N6148" t="s">
        <v>289</v>
      </c>
      <c r="O6148" t="s">
        <v>7443</v>
      </c>
      <c r="P6148" t="s">
        <v>3968</v>
      </c>
      <c r="Q6148" t="s">
        <v>4403</v>
      </c>
      <c r="R6148" t="s">
        <v>6989</v>
      </c>
      <c r="S6148" t="s">
        <v>4353</v>
      </c>
      <c r="T6148" s="38" t="s">
        <v>4353</v>
      </c>
      <c r="U6148" s="38" t="s">
        <v>6157</v>
      </c>
      <c r="X6148" t="s">
        <v>289</v>
      </c>
      <c r="Y6148" t="s">
        <v>6157</v>
      </c>
      <c r="Z6148" s="39" t="s">
        <v>6157</v>
      </c>
      <c r="AA6148" t="s">
        <v>245</v>
      </c>
      <c r="AB6148" t="s">
        <v>6157</v>
      </c>
      <c r="AC6148" t="s">
        <v>6157</v>
      </c>
      <c r="AD6148" s="12" t="s">
        <v>4354</v>
      </c>
      <c r="AE6148" t="s">
        <v>4353</v>
      </c>
      <c r="AF6148" t="s">
        <v>4353</v>
      </c>
      <c r="AG6148" t="s">
        <v>4353</v>
      </c>
      <c r="AH6148" t="s">
        <v>258</v>
      </c>
      <c r="AI6148" t="s">
        <v>6157</v>
      </c>
      <c r="AJ6148" t="s">
        <v>6458</v>
      </c>
      <c r="AK6148" t="s">
        <v>7448</v>
      </c>
      <c r="AL6148" t="s">
        <v>7449</v>
      </c>
      <c r="AM6148" t="s">
        <v>7450</v>
      </c>
      <c r="AN6148" s="44" t="s">
        <v>6050</v>
      </c>
      <c r="AO6148" s="29">
        <v>60</v>
      </c>
      <c r="AP6148">
        <v>-0.30583329999999997</v>
      </c>
      <c r="AQ6148">
        <v>130.91705555499999</v>
      </c>
      <c r="AR6148" t="s">
        <v>1532</v>
      </c>
      <c r="AS6148">
        <v>0</v>
      </c>
      <c r="AT6148" s="9" t="s">
        <v>7451</v>
      </c>
      <c r="AU6148" t="s">
        <v>7017</v>
      </c>
      <c r="AV6148" t="s">
        <v>4353</v>
      </c>
      <c r="AW6148" s="39">
        <v>17</v>
      </c>
      <c r="AX6148" t="s">
        <v>6157</v>
      </c>
      <c r="AY6148" s="38">
        <v>-1871</v>
      </c>
      <c r="AZ6148">
        <v>-1543</v>
      </c>
      <c r="BA6148" t="s">
        <v>290</v>
      </c>
      <c r="BB6148" t="s">
        <v>6469</v>
      </c>
      <c r="BH6148" t="s">
        <v>293</v>
      </c>
      <c r="BI6148" s="12" t="s">
        <v>7453</v>
      </c>
      <c r="BJ6148" t="s">
        <v>7454</v>
      </c>
      <c r="BK6148" t="s">
        <v>7455</v>
      </c>
      <c r="BL6148" s="7">
        <v>2024</v>
      </c>
      <c r="CE6148" s="9" t="s">
        <v>7352</v>
      </c>
      <c r="CG6148" s="45" t="s">
        <v>7456</v>
      </c>
      <c r="CH6148" s="12" t="s">
        <v>7457</v>
      </c>
      <c r="CI6148" s="46">
        <v>-11.381686213276931</v>
      </c>
      <c r="CJ6148" s="46">
        <v>0.15701949631247164</v>
      </c>
      <c r="CK6148" s="46">
        <v>-6.6598384007180389</v>
      </c>
      <c r="CL6148" s="46">
        <v>6.9127981149298467E-2</v>
      </c>
    </row>
    <row r="6149" spans="1:90" ht="16" customHeight="1">
      <c r="A6149">
        <v>6148</v>
      </c>
      <c r="B6149" t="s">
        <v>7436</v>
      </c>
      <c r="C6149" s="2">
        <v>45793</v>
      </c>
      <c r="E6149" s="47" t="s">
        <v>7368</v>
      </c>
      <c r="G6149" t="s">
        <v>3941</v>
      </c>
      <c r="H6149" t="s">
        <v>6157</v>
      </c>
      <c r="I6149" t="s">
        <v>3954</v>
      </c>
      <c r="J6149" t="s">
        <v>4888</v>
      </c>
      <c r="K6149" t="s">
        <v>4896</v>
      </c>
      <c r="L6149" t="s">
        <v>6157</v>
      </c>
      <c r="M6149" t="s">
        <v>7441</v>
      </c>
      <c r="N6149" t="s">
        <v>289</v>
      </c>
      <c r="O6149" t="s">
        <v>7443</v>
      </c>
      <c r="P6149" t="s">
        <v>3968</v>
      </c>
      <c r="Q6149" t="s">
        <v>4403</v>
      </c>
      <c r="R6149" t="s">
        <v>6989</v>
      </c>
      <c r="S6149" t="s">
        <v>4353</v>
      </c>
      <c r="T6149" s="38" t="s">
        <v>4353</v>
      </c>
      <c r="U6149" s="38" t="s">
        <v>6157</v>
      </c>
      <c r="X6149" t="s">
        <v>289</v>
      </c>
      <c r="Y6149" t="s">
        <v>6157</v>
      </c>
      <c r="Z6149" s="39" t="s">
        <v>6157</v>
      </c>
      <c r="AA6149" t="s">
        <v>245</v>
      </c>
      <c r="AB6149" t="s">
        <v>6157</v>
      </c>
      <c r="AC6149" t="s">
        <v>6157</v>
      </c>
      <c r="AD6149" s="12" t="s">
        <v>7445</v>
      </c>
      <c r="AE6149" t="s">
        <v>4353</v>
      </c>
      <c r="AF6149" t="s">
        <v>6899</v>
      </c>
      <c r="AG6149" t="s">
        <v>4353</v>
      </c>
      <c r="AH6149" t="s">
        <v>6905</v>
      </c>
      <c r="AI6149" t="s">
        <v>6157</v>
      </c>
      <c r="AJ6149" t="s">
        <v>6458</v>
      </c>
      <c r="AK6149" t="s">
        <v>7448</v>
      </c>
      <c r="AL6149" t="s">
        <v>7449</v>
      </c>
      <c r="AM6149" t="s">
        <v>7450</v>
      </c>
      <c r="AN6149" s="44" t="s">
        <v>6050</v>
      </c>
      <c r="AO6149" s="29">
        <v>60</v>
      </c>
      <c r="AP6149">
        <v>-0.30583329999999997</v>
      </c>
      <c r="AQ6149">
        <v>130.91705555499999</v>
      </c>
      <c r="AR6149" t="s">
        <v>1532</v>
      </c>
      <c r="AS6149">
        <v>0</v>
      </c>
      <c r="AT6149" s="9" t="s">
        <v>7451</v>
      </c>
      <c r="AU6149" t="s">
        <v>7017</v>
      </c>
      <c r="AV6149" t="s">
        <v>4353</v>
      </c>
      <c r="AW6149" s="39">
        <v>17</v>
      </c>
      <c r="AX6149" t="s">
        <v>6157</v>
      </c>
      <c r="AY6149" s="38">
        <v>-1871</v>
      </c>
      <c r="AZ6149">
        <v>-1543</v>
      </c>
      <c r="BA6149" t="s">
        <v>290</v>
      </c>
      <c r="BB6149" t="s">
        <v>6469</v>
      </c>
      <c r="BH6149" t="s">
        <v>293</v>
      </c>
      <c r="BI6149" s="12" t="s">
        <v>7453</v>
      </c>
      <c r="BJ6149" t="s">
        <v>7454</v>
      </c>
      <c r="BK6149" t="s">
        <v>7455</v>
      </c>
      <c r="BL6149" s="7">
        <v>2024</v>
      </c>
      <c r="CE6149" s="9" t="s">
        <v>7352</v>
      </c>
      <c r="CG6149" s="45" t="s">
        <v>7456</v>
      </c>
      <c r="CH6149" s="12" t="s">
        <v>7457</v>
      </c>
      <c r="CI6149" s="46">
        <v>-12.969781130084732</v>
      </c>
      <c r="CJ6149" s="46">
        <v>0.12109963758088711</v>
      </c>
      <c r="CK6149" s="46">
        <v>-6.2195284747026189</v>
      </c>
      <c r="CL6149" s="46">
        <v>6.6516581057324123E-2</v>
      </c>
    </row>
    <row r="6150" spans="1:90" ht="16" customHeight="1">
      <c r="A6150">
        <v>6149</v>
      </c>
      <c r="B6150" t="s">
        <v>7436</v>
      </c>
      <c r="C6150" s="2">
        <v>45793</v>
      </c>
      <c r="E6150" s="47" t="s">
        <v>7369</v>
      </c>
      <c r="G6150" t="s">
        <v>3941</v>
      </c>
      <c r="H6150" t="s">
        <v>6157</v>
      </c>
      <c r="I6150" t="s">
        <v>3954</v>
      </c>
      <c r="J6150" t="s">
        <v>4888</v>
      </c>
      <c r="K6150" t="s">
        <v>4896</v>
      </c>
      <c r="L6150" t="s">
        <v>6157</v>
      </c>
      <c r="M6150" t="s">
        <v>7441</v>
      </c>
      <c r="N6150" t="s">
        <v>289</v>
      </c>
      <c r="O6150" t="s">
        <v>7443</v>
      </c>
      <c r="P6150" t="s">
        <v>3968</v>
      </c>
      <c r="Q6150" t="s">
        <v>4403</v>
      </c>
      <c r="R6150" t="s">
        <v>6989</v>
      </c>
      <c r="S6150" t="s">
        <v>4353</v>
      </c>
      <c r="T6150" s="38" t="s">
        <v>4353</v>
      </c>
      <c r="U6150" s="38" t="s">
        <v>6157</v>
      </c>
      <c r="X6150" t="s">
        <v>289</v>
      </c>
      <c r="Y6150" t="s">
        <v>6157</v>
      </c>
      <c r="Z6150" s="39" t="s">
        <v>6157</v>
      </c>
      <c r="AA6150" t="s">
        <v>245</v>
      </c>
      <c r="AB6150" t="s">
        <v>6157</v>
      </c>
      <c r="AC6150" t="s">
        <v>6157</v>
      </c>
      <c r="AD6150" s="12" t="s">
        <v>7445</v>
      </c>
      <c r="AE6150" t="s">
        <v>4353</v>
      </c>
      <c r="AF6150" t="s">
        <v>6899</v>
      </c>
      <c r="AG6150" t="s">
        <v>4353</v>
      </c>
      <c r="AH6150" t="s">
        <v>6905</v>
      </c>
      <c r="AI6150" t="s">
        <v>6157</v>
      </c>
      <c r="AJ6150" t="s">
        <v>6458</v>
      </c>
      <c r="AK6150" t="s">
        <v>7448</v>
      </c>
      <c r="AL6150" t="s">
        <v>7449</v>
      </c>
      <c r="AM6150" t="s">
        <v>7450</v>
      </c>
      <c r="AN6150" s="44" t="s">
        <v>6050</v>
      </c>
      <c r="AO6150" s="29">
        <v>60</v>
      </c>
      <c r="AP6150">
        <v>-0.30583329999999997</v>
      </c>
      <c r="AQ6150">
        <v>130.91705555499999</v>
      </c>
      <c r="AR6150" t="s">
        <v>1532</v>
      </c>
      <c r="AS6150">
        <v>0</v>
      </c>
      <c r="AT6150" s="9" t="s">
        <v>7451</v>
      </c>
      <c r="AU6150" t="s">
        <v>7017</v>
      </c>
      <c r="AV6150" t="s">
        <v>4353</v>
      </c>
      <c r="AW6150" s="39">
        <v>17</v>
      </c>
      <c r="AX6150" t="s">
        <v>6157</v>
      </c>
      <c r="AY6150" s="38">
        <v>-1871</v>
      </c>
      <c r="AZ6150">
        <v>-1543</v>
      </c>
      <c r="BA6150" t="s">
        <v>290</v>
      </c>
      <c r="BB6150" t="s">
        <v>6469</v>
      </c>
      <c r="BH6150" t="s">
        <v>293</v>
      </c>
      <c r="BI6150" s="12" t="s">
        <v>7453</v>
      </c>
      <c r="BJ6150" t="s">
        <v>7454</v>
      </c>
      <c r="BK6150" t="s">
        <v>7455</v>
      </c>
      <c r="BL6150" s="7">
        <v>2024</v>
      </c>
      <c r="CE6150" s="9" t="s">
        <v>7352</v>
      </c>
      <c r="CG6150" s="45" t="s">
        <v>7456</v>
      </c>
      <c r="CH6150" s="12" t="s">
        <v>7457</v>
      </c>
      <c r="CI6150" s="5">
        <v>-13.153584141701314</v>
      </c>
      <c r="CJ6150" s="5">
        <v>0.1152080726338222</v>
      </c>
      <c r="CK6150" s="5">
        <v>-7.6983867895322371</v>
      </c>
      <c r="CL6150" s="5">
        <v>7.2945641862051325E-2</v>
      </c>
    </row>
    <row r="6151" spans="1:90" ht="16" customHeight="1">
      <c r="A6151">
        <v>6150</v>
      </c>
      <c r="B6151" t="s">
        <v>7436</v>
      </c>
      <c r="C6151" s="2">
        <v>45793</v>
      </c>
      <c r="E6151" s="47" t="s">
        <v>7370</v>
      </c>
      <c r="G6151" t="s">
        <v>3941</v>
      </c>
      <c r="H6151" t="s">
        <v>6157</v>
      </c>
      <c r="I6151" t="s">
        <v>3954</v>
      </c>
      <c r="J6151" t="s">
        <v>4888</v>
      </c>
      <c r="K6151" t="s">
        <v>4896</v>
      </c>
      <c r="L6151" t="s">
        <v>6157</v>
      </c>
      <c r="M6151" t="s">
        <v>7441</v>
      </c>
      <c r="N6151" t="s">
        <v>289</v>
      </c>
      <c r="O6151" t="s">
        <v>7443</v>
      </c>
      <c r="P6151" t="s">
        <v>3968</v>
      </c>
      <c r="Q6151" t="s">
        <v>4403</v>
      </c>
      <c r="R6151" t="s">
        <v>6989</v>
      </c>
      <c r="S6151" t="s">
        <v>4353</v>
      </c>
      <c r="T6151" s="38" t="s">
        <v>4353</v>
      </c>
      <c r="U6151" s="38" t="s">
        <v>6157</v>
      </c>
      <c r="X6151" t="s">
        <v>289</v>
      </c>
      <c r="Y6151" t="s">
        <v>6157</v>
      </c>
      <c r="Z6151" s="39" t="s">
        <v>6157</v>
      </c>
      <c r="AA6151" t="s">
        <v>245</v>
      </c>
      <c r="AB6151" t="s">
        <v>6157</v>
      </c>
      <c r="AC6151" t="s">
        <v>6157</v>
      </c>
      <c r="AD6151" s="12" t="s">
        <v>7445</v>
      </c>
      <c r="AE6151" t="s">
        <v>4353</v>
      </c>
      <c r="AF6151" t="s">
        <v>6899</v>
      </c>
      <c r="AG6151" t="s">
        <v>4353</v>
      </c>
      <c r="AH6151" t="s">
        <v>6905</v>
      </c>
      <c r="AI6151" t="s">
        <v>6157</v>
      </c>
      <c r="AJ6151" t="s">
        <v>6458</v>
      </c>
      <c r="AK6151" t="s">
        <v>7448</v>
      </c>
      <c r="AL6151" t="s">
        <v>7449</v>
      </c>
      <c r="AM6151" t="s">
        <v>7450</v>
      </c>
      <c r="AN6151" s="44" t="s">
        <v>6050</v>
      </c>
      <c r="AO6151" s="29">
        <v>60</v>
      </c>
      <c r="AP6151">
        <v>-0.30583329999999997</v>
      </c>
      <c r="AQ6151">
        <v>130.91705555499999</v>
      </c>
      <c r="AR6151" t="s">
        <v>1532</v>
      </c>
      <c r="AS6151">
        <v>0</v>
      </c>
      <c r="AT6151" s="9" t="s">
        <v>7451</v>
      </c>
      <c r="AU6151" t="s">
        <v>7017</v>
      </c>
      <c r="AV6151" t="s">
        <v>4353</v>
      </c>
      <c r="AW6151" s="39">
        <v>17</v>
      </c>
      <c r="AX6151" t="s">
        <v>6157</v>
      </c>
      <c r="AY6151" s="38">
        <v>-1871</v>
      </c>
      <c r="AZ6151">
        <v>-1543</v>
      </c>
      <c r="BA6151" t="s">
        <v>290</v>
      </c>
      <c r="BB6151" t="s">
        <v>6469</v>
      </c>
      <c r="BH6151" t="s">
        <v>293</v>
      </c>
      <c r="BI6151" s="12" t="s">
        <v>7453</v>
      </c>
      <c r="BJ6151" t="s">
        <v>7454</v>
      </c>
      <c r="BK6151" t="s">
        <v>7455</v>
      </c>
      <c r="BL6151" s="7">
        <v>2024</v>
      </c>
      <c r="CE6151" s="9" t="s">
        <v>7352</v>
      </c>
      <c r="CG6151" s="45" t="s">
        <v>7456</v>
      </c>
      <c r="CH6151" s="12" t="s">
        <v>7457</v>
      </c>
      <c r="CI6151" s="5">
        <v>-14.626992505753339</v>
      </c>
      <c r="CJ6151" s="5">
        <v>0.13015806629718432</v>
      </c>
      <c r="CK6151" s="5">
        <v>-6.8243460655807606</v>
      </c>
      <c r="CL6151" s="5">
        <v>9.6905222884126355E-2</v>
      </c>
    </row>
    <row r="6152" spans="1:90" ht="16" customHeight="1">
      <c r="A6152">
        <v>6151</v>
      </c>
      <c r="B6152" t="s">
        <v>7436</v>
      </c>
      <c r="C6152" s="2">
        <v>45793</v>
      </c>
      <c r="E6152" s="48" t="s">
        <v>7371</v>
      </c>
      <c r="G6152" t="s">
        <v>3941</v>
      </c>
      <c r="H6152" t="s">
        <v>6157</v>
      </c>
      <c r="I6152" t="s">
        <v>3954</v>
      </c>
      <c r="J6152" t="s">
        <v>4888</v>
      </c>
      <c r="K6152" t="s">
        <v>4896</v>
      </c>
      <c r="L6152" t="s">
        <v>6157</v>
      </c>
      <c r="M6152" t="s">
        <v>7441</v>
      </c>
      <c r="N6152" t="s">
        <v>289</v>
      </c>
      <c r="O6152" t="s">
        <v>7443</v>
      </c>
      <c r="P6152" t="s">
        <v>3968</v>
      </c>
      <c r="Q6152" t="s">
        <v>4403</v>
      </c>
      <c r="R6152" t="s">
        <v>6989</v>
      </c>
      <c r="S6152" t="s">
        <v>4353</v>
      </c>
      <c r="T6152" s="38" t="s">
        <v>4353</v>
      </c>
      <c r="U6152" s="38" t="s">
        <v>6157</v>
      </c>
      <c r="X6152" t="s">
        <v>289</v>
      </c>
      <c r="Y6152" t="s">
        <v>6157</v>
      </c>
      <c r="Z6152" s="39" t="s">
        <v>6157</v>
      </c>
      <c r="AA6152" t="s">
        <v>245</v>
      </c>
      <c r="AB6152" t="s">
        <v>6157</v>
      </c>
      <c r="AC6152" t="s">
        <v>6157</v>
      </c>
      <c r="AD6152" s="12" t="s">
        <v>7445</v>
      </c>
      <c r="AE6152" t="s">
        <v>4353</v>
      </c>
      <c r="AF6152" t="s">
        <v>6899</v>
      </c>
      <c r="AG6152" t="s">
        <v>4353</v>
      </c>
      <c r="AH6152" t="s">
        <v>6905</v>
      </c>
      <c r="AI6152" t="s">
        <v>6157</v>
      </c>
      <c r="AJ6152" t="s">
        <v>6458</v>
      </c>
      <c r="AK6152" t="s">
        <v>7448</v>
      </c>
      <c r="AL6152" t="s">
        <v>7449</v>
      </c>
      <c r="AM6152" t="s">
        <v>7450</v>
      </c>
      <c r="AN6152" s="44" t="s">
        <v>6050</v>
      </c>
      <c r="AO6152" s="29">
        <v>60</v>
      </c>
      <c r="AP6152">
        <v>-0.30583329999999997</v>
      </c>
      <c r="AQ6152">
        <v>130.91705555499999</v>
      </c>
      <c r="AR6152" t="s">
        <v>1532</v>
      </c>
      <c r="AS6152">
        <v>0</v>
      </c>
      <c r="AT6152" s="9" t="s">
        <v>7451</v>
      </c>
      <c r="AU6152" t="s">
        <v>7017</v>
      </c>
      <c r="AV6152" t="s">
        <v>4353</v>
      </c>
      <c r="AW6152" s="39">
        <v>17</v>
      </c>
      <c r="AX6152" t="s">
        <v>6157</v>
      </c>
      <c r="AY6152" s="38">
        <v>-1871</v>
      </c>
      <c r="AZ6152">
        <v>-1543</v>
      </c>
      <c r="BA6152" t="s">
        <v>290</v>
      </c>
      <c r="BB6152" t="s">
        <v>6469</v>
      </c>
      <c r="BH6152" t="s">
        <v>293</v>
      </c>
      <c r="BI6152" s="12" t="s">
        <v>7453</v>
      </c>
      <c r="BJ6152" t="s">
        <v>7454</v>
      </c>
      <c r="BK6152" t="s">
        <v>7455</v>
      </c>
      <c r="BL6152" s="7">
        <v>2024</v>
      </c>
      <c r="CE6152" s="9" t="s">
        <v>7352</v>
      </c>
      <c r="CG6152" s="45" t="s">
        <v>7456</v>
      </c>
      <c r="CH6152" s="12" t="s">
        <v>7457</v>
      </c>
      <c r="CI6152" s="5">
        <v>-10.6381330639278</v>
      </c>
      <c r="CJ6152" s="5">
        <v>0.14818531941082699</v>
      </c>
      <c r="CK6152" s="5">
        <v>-6.7308270245701074</v>
      </c>
      <c r="CL6152" s="5">
        <v>4.5675303319554911E-2</v>
      </c>
    </row>
    <row r="6153" spans="1:90" ht="16" customHeight="1">
      <c r="A6153">
        <v>6152</v>
      </c>
      <c r="B6153" t="s">
        <v>7436</v>
      </c>
      <c r="C6153" s="2">
        <v>45793</v>
      </c>
      <c r="E6153" s="48" t="s">
        <v>7372</v>
      </c>
      <c r="G6153" t="s">
        <v>3941</v>
      </c>
      <c r="H6153" t="s">
        <v>6157</v>
      </c>
      <c r="I6153" t="s">
        <v>3954</v>
      </c>
      <c r="J6153" t="s">
        <v>4888</v>
      </c>
      <c r="K6153" t="s">
        <v>4896</v>
      </c>
      <c r="L6153" t="s">
        <v>6157</v>
      </c>
      <c r="M6153" t="s">
        <v>7441</v>
      </c>
      <c r="N6153" t="s">
        <v>289</v>
      </c>
      <c r="O6153" t="s">
        <v>7443</v>
      </c>
      <c r="P6153" t="s">
        <v>3968</v>
      </c>
      <c r="Q6153" t="s">
        <v>4403</v>
      </c>
      <c r="R6153" t="s">
        <v>6989</v>
      </c>
      <c r="S6153" t="s">
        <v>4353</v>
      </c>
      <c r="T6153" s="38" t="s">
        <v>4353</v>
      </c>
      <c r="U6153" s="38" t="s">
        <v>6157</v>
      </c>
      <c r="X6153" t="s">
        <v>289</v>
      </c>
      <c r="Y6153" t="s">
        <v>6157</v>
      </c>
      <c r="Z6153" s="39" t="s">
        <v>6157</v>
      </c>
      <c r="AA6153" t="s">
        <v>245</v>
      </c>
      <c r="AB6153" t="s">
        <v>6157</v>
      </c>
      <c r="AC6153" t="s">
        <v>6157</v>
      </c>
      <c r="AD6153" s="41" t="s">
        <v>7445</v>
      </c>
      <c r="AE6153" t="s">
        <v>4353</v>
      </c>
      <c r="AF6153" t="s">
        <v>6899</v>
      </c>
      <c r="AG6153" t="s">
        <v>4353</v>
      </c>
      <c r="AH6153" t="s">
        <v>6905</v>
      </c>
      <c r="AI6153" t="s">
        <v>6157</v>
      </c>
      <c r="AJ6153" t="s">
        <v>6458</v>
      </c>
      <c r="AK6153" t="s">
        <v>7448</v>
      </c>
      <c r="AL6153" t="s">
        <v>7449</v>
      </c>
      <c r="AM6153" t="s">
        <v>7450</v>
      </c>
      <c r="AN6153" s="44" t="s">
        <v>6050</v>
      </c>
      <c r="AO6153" s="29">
        <v>60</v>
      </c>
      <c r="AP6153">
        <v>-0.30583329999999997</v>
      </c>
      <c r="AQ6153">
        <v>130.91705555499999</v>
      </c>
      <c r="AR6153" t="s">
        <v>1532</v>
      </c>
      <c r="AS6153">
        <v>0</v>
      </c>
      <c r="AT6153" s="9" t="s">
        <v>7451</v>
      </c>
      <c r="AU6153" t="s">
        <v>7017</v>
      </c>
      <c r="AV6153" t="s">
        <v>4353</v>
      </c>
      <c r="AW6153" s="39">
        <v>17</v>
      </c>
      <c r="AX6153" t="s">
        <v>6157</v>
      </c>
      <c r="AY6153" s="38">
        <v>-1871</v>
      </c>
      <c r="AZ6153">
        <v>-1543</v>
      </c>
      <c r="BA6153" t="s">
        <v>290</v>
      </c>
      <c r="BB6153" t="s">
        <v>6469</v>
      </c>
      <c r="BH6153" t="s">
        <v>293</v>
      </c>
      <c r="BI6153" s="12" t="s">
        <v>7453</v>
      </c>
      <c r="BJ6153" t="s">
        <v>7454</v>
      </c>
      <c r="BK6153" t="s">
        <v>7455</v>
      </c>
      <c r="BL6153" s="7">
        <v>2024</v>
      </c>
      <c r="CE6153" s="9" t="s">
        <v>7352</v>
      </c>
      <c r="CG6153" s="45" t="s">
        <v>7456</v>
      </c>
      <c r="CH6153" s="12" t="s">
        <v>7457</v>
      </c>
      <c r="CI6153" s="46">
        <v>-13.799518480860598</v>
      </c>
      <c r="CJ6153" s="46">
        <v>0.1355797838093048</v>
      </c>
      <c r="CK6153" s="46">
        <v>-8.715192732321583</v>
      </c>
      <c r="CL6153" s="46">
        <v>6.7979490371074841E-2</v>
      </c>
    </row>
    <row r="6154" spans="1:90" ht="16" customHeight="1">
      <c r="A6154">
        <v>6153</v>
      </c>
      <c r="B6154" t="s">
        <v>7436</v>
      </c>
      <c r="C6154" s="2">
        <v>45793</v>
      </c>
      <c r="E6154" s="47" t="s">
        <v>7373</v>
      </c>
      <c r="G6154" t="s">
        <v>3941</v>
      </c>
      <c r="H6154" t="s">
        <v>6157</v>
      </c>
      <c r="I6154" t="s">
        <v>3954</v>
      </c>
      <c r="J6154" t="s">
        <v>4888</v>
      </c>
      <c r="K6154" t="s">
        <v>4896</v>
      </c>
      <c r="L6154" t="s">
        <v>6157</v>
      </c>
      <c r="M6154" t="s">
        <v>7441</v>
      </c>
      <c r="N6154" t="s">
        <v>289</v>
      </c>
      <c r="O6154" t="s">
        <v>7443</v>
      </c>
      <c r="P6154" t="s">
        <v>3968</v>
      </c>
      <c r="Q6154" t="s">
        <v>4403</v>
      </c>
      <c r="R6154" t="s">
        <v>6989</v>
      </c>
      <c r="S6154" t="s">
        <v>4353</v>
      </c>
      <c r="T6154" s="38" t="s">
        <v>4353</v>
      </c>
      <c r="U6154" s="38" t="s">
        <v>6157</v>
      </c>
      <c r="X6154" t="s">
        <v>289</v>
      </c>
      <c r="Y6154" t="s">
        <v>6157</v>
      </c>
      <c r="Z6154" s="39" t="s">
        <v>6157</v>
      </c>
      <c r="AA6154" t="s">
        <v>245</v>
      </c>
      <c r="AB6154" t="s">
        <v>6157</v>
      </c>
      <c r="AC6154" t="s">
        <v>6157</v>
      </c>
      <c r="AD6154" s="41" t="s">
        <v>7445</v>
      </c>
      <c r="AE6154" t="s">
        <v>4353</v>
      </c>
      <c r="AF6154" t="s">
        <v>6899</v>
      </c>
      <c r="AG6154" t="s">
        <v>4353</v>
      </c>
      <c r="AH6154" t="s">
        <v>6905</v>
      </c>
      <c r="AI6154" t="s">
        <v>6157</v>
      </c>
      <c r="AJ6154" t="s">
        <v>6458</v>
      </c>
      <c r="AK6154" t="s">
        <v>7448</v>
      </c>
      <c r="AL6154" t="s">
        <v>7449</v>
      </c>
      <c r="AM6154" t="s">
        <v>7450</v>
      </c>
      <c r="AN6154" s="44" t="s">
        <v>6050</v>
      </c>
      <c r="AO6154" s="29">
        <v>60</v>
      </c>
      <c r="AP6154">
        <v>-0.30583329999999997</v>
      </c>
      <c r="AQ6154">
        <v>130.91705555499999</v>
      </c>
      <c r="AR6154" t="s">
        <v>1532</v>
      </c>
      <c r="AS6154">
        <v>0</v>
      </c>
      <c r="AT6154" s="9" t="s">
        <v>7451</v>
      </c>
      <c r="AU6154" t="s">
        <v>7017</v>
      </c>
      <c r="AV6154" t="s">
        <v>4353</v>
      </c>
      <c r="AW6154" s="39">
        <v>83</v>
      </c>
      <c r="AX6154" t="s">
        <v>6157</v>
      </c>
      <c r="AY6154" s="38">
        <v>-1888</v>
      </c>
      <c r="AZ6154">
        <v>-1749</v>
      </c>
      <c r="BA6154" t="s">
        <v>290</v>
      </c>
      <c r="BB6154" t="s">
        <v>6469</v>
      </c>
      <c r="BH6154" t="s">
        <v>293</v>
      </c>
      <c r="BI6154" s="12" t="s">
        <v>7453</v>
      </c>
      <c r="BJ6154" t="s">
        <v>7454</v>
      </c>
      <c r="BK6154" t="s">
        <v>7455</v>
      </c>
      <c r="BL6154" s="7">
        <v>2024</v>
      </c>
      <c r="CE6154" s="9" t="s">
        <v>7352</v>
      </c>
      <c r="CG6154" s="45" t="s">
        <v>7456</v>
      </c>
      <c r="CH6154" s="12" t="s">
        <v>7457</v>
      </c>
      <c r="CI6154" s="5">
        <v>-11.707171310957269</v>
      </c>
      <c r="CJ6154" s="5">
        <v>0.12131506272695285</v>
      </c>
      <c r="CK6154" s="5">
        <v>-7.8249910317881257</v>
      </c>
      <c r="CL6154" s="5">
        <v>0.24348810146607888</v>
      </c>
    </row>
    <row r="6155" spans="1:90" ht="16" customHeight="1">
      <c r="A6155">
        <v>6154</v>
      </c>
      <c r="B6155" t="s">
        <v>7436</v>
      </c>
      <c r="C6155" s="2">
        <v>45793</v>
      </c>
      <c r="E6155" s="48" t="s">
        <v>7374</v>
      </c>
      <c r="G6155" t="s">
        <v>3941</v>
      </c>
      <c r="H6155" t="s">
        <v>6157</v>
      </c>
      <c r="I6155" t="s">
        <v>3954</v>
      </c>
      <c r="J6155" t="s">
        <v>4888</v>
      </c>
      <c r="K6155" t="s">
        <v>4896</v>
      </c>
      <c r="L6155" t="s">
        <v>6157</v>
      </c>
      <c r="M6155" t="s">
        <v>7441</v>
      </c>
      <c r="N6155" t="s">
        <v>289</v>
      </c>
      <c r="O6155" t="s">
        <v>7443</v>
      </c>
      <c r="P6155" t="s">
        <v>3968</v>
      </c>
      <c r="Q6155" t="s">
        <v>4403</v>
      </c>
      <c r="R6155" t="s">
        <v>6989</v>
      </c>
      <c r="S6155" t="s">
        <v>4353</v>
      </c>
      <c r="T6155" s="38" t="s">
        <v>4353</v>
      </c>
      <c r="U6155" s="38" t="s">
        <v>6157</v>
      </c>
      <c r="X6155" t="s">
        <v>289</v>
      </c>
      <c r="Y6155" t="s">
        <v>6157</v>
      </c>
      <c r="Z6155" s="39" t="s">
        <v>6157</v>
      </c>
      <c r="AA6155" t="s">
        <v>245</v>
      </c>
      <c r="AB6155" t="s">
        <v>6157</v>
      </c>
      <c r="AC6155" t="s">
        <v>6157</v>
      </c>
      <c r="AD6155" s="41" t="s">
        <v>7445</v>
      </c>
      <c r="AE6155" t="s">
        <v>4353</v>
      </c>
      <c r="AF6155" t="s">
        <v>6899</v>
      </c>
      <c r="AG6155" t="s">
        <v>4353</v>
      </c>
      <c r="AH6155" t="s">
        <v>6905</v>
      </c>
      <c r="AI6155" t="s">
        <v>6157</v>
      </c>
      <c r="AJ6155" t="s">
        <v>6458</v>
      </c>
      <c r="AK6155" t="s">
        <v>7448</v>
      </c>
      <c r="AL6155" t="s">
        <v>7449</v>
      </c>
      <c r="AM6155" t="s">
        <v>7450</v>
      </c>
      <c r="AN6155" s="44" t="s">
        <v>6050</v>
      </c>
      <c r="AO6155" s="29">
        <v>60</v>
      </c>
      <c r="AP6155">
        <v>-0.30583329999999997</v>
      </c>
      <c r="AQ6155">
        <v>130.91705555499999</v>
      </c>
      <c r="AR6155" t="s">
        <v>1532</v>
      </c>
      <c r="AS6155">
        <v>0</v>
      </c>
      <c r="AT6155" s="9" t="s">
        <v>7451</v>
      </c>
      <c r="AU6155" t="s">
        <v>7017</v>
      </c>
      <c r="AV6155" t="s">
        <v>4353</v>
      </c>
      <c r="AW6155" s="39">
        <v>83</v>
      </c>
      <c r="AX6155" t="s">
        <v>6157</v>
      </c>
      <c r="AY6155" s="38">
        <v>-1888</v>
      </c>
      <c r="AZ6155">
        <v>-1749</v>
      </c>
      <c r="BA6155" t="s">
        <v>290</v>
      </c>
      <c r="BB6155" t="s">
        <v>6469</v>
      </c>
      <c r="BH6155" t="s">
        <v>293</v>
      </c>
      <c r="BI6155" s="12" t="s">
        <v>7453</v>
      </c>
      <c r="BJ6155" t="s">
        <v>7454</v>
      </c>
      <c r="BK6155" t="s">
        <v>7455</v>
      </c>
      <c r="BL6155" s="7">
        <v>2024</v>
      </c>
      <c r="CE6155" s="9" t="s">
        <v>7352</v>
      </c>
      <c r="CG6155" s="45" t="s">
        <v>7456</v>
      </c>
      <c r="CH6155" s="12" t="s">
        <v>7457</v>
      </c>
      <c r="CI6155" s="5">
        <v>-7.230422293520034</v>
      </c>
      <c r="CJ6155" s="5">
        <v>0.1310542296574633</v>
      </c>
      <c r="CK6155" s="5">
        <v>-6.0261314809403439</v>
      </c>
      <c r="CL6155" s="5">
        <v>5.9074811327107374E-2</v>
      </c>
    </row>
    <row r="6156" spans="1:90" ht="16" customHeight="1">
      <c r="A6156">
        <v>6155</v>
      </c>
      <c r="B6156" t="s">
        <v>7436</v>
      </c>
      <c r="C6156" s="2">
        <v>45793</v>
      </c>
      <c r="E6156" s="47" t="s">
        <v>7375</v>
      </c>
      <c r="G6156" t="s">
        <v>3941</v>
      </c>
      <c r="H6156" t="s">
        <v>6157</v>
      </c>
      <c r="I6156" t="s">
        <v>4480</v>
      </c>
      <c r="J6156" t="s">
        <v>4353</v>
      </c>
      <c r="K6156" t="s">
        <v>4353</v>
      </c>
      <c r="L6156" t="s">
        <v>6157</v>
      </c>
      <c r="M6156" s="12" t="s">
        <v>7440</v>
      </c>
      <c r="N6156" t="s">
        <v>289</v>
      </c>
      <c r="O6156" t="s">
        <v>7443</v>
      </c>
      <c r="P6156" t="s">
        <v>3968</v>
      </c>
      <c r="Q6156" t="s">
        <v>4403</v>
      </c>
      <c r="R6156" t="s">
        <v>6989</v>
      </c>
      <c r="S6156" t="s">
        <v>4353</v>
      </c>
      <c r="T6156" s="38" t="s">
        <v>4353</v>
      </c>
      <c r="U6156" s="38" t="s">
        <v>6157</v>
      </c>
      <c r="X6156" t="s">
        <v>289</v>
      </c>
      <c r="Y6156" t="s">
        <v>6157</v>
      </c>
      <c r="Z6156" s="39" t="s">
        <v>6157</v>
      </c>
      <c r="AA6156" t="s">
        <v>245</v>
      </c>
      <c r="AB6156" t="s">
        <v>6157</v>
      </c>
      <c r="AC6156" t="s">
        <v>6157</v>
      </c>
      <c r="AD6156" s="41" t="s">
        <v>4354</v>
      </c>
      <c r="AE6156" t="s">
        <v>4353</v>
      </c>
      <c r="AF6156" t="s">
        <v>4353</v>
      </c>
      <c r="AG6156" t="s">
        <v>4353</v>
      </c>
      <c r="AH6156" t="s">
        <v>258</v>
      </c>
      <c r="AI6156" t="s">
        <v>6157</v>
      </c>
      <c r="AJ6156" t="s">
        <v>6458</v>
      </c>
      <c r="AK6156" t="s">
        <v>7448</v>
      </c>
      <c r="AL6156" t="s">
        <v>7449</v>
      </c>
      <c r="AM6156" t="s">
        <v>7450</v>
      </c>
      <c r="AN6156" s="44" t="s">
        <v>6050</v>
      </c>
      <c r="AO6156" s="29">
        <v>60</v>
      </c>
      <c r="AP6156">
        <v>-0.30583329999999997</v>
      </c>
      <c r="AQ6156">
        <v>130.91705555499999</v>
      </c>
      <c r="AR6156" t="s">
        <v>1532</v>
      </c>
      <c r="AS6156">
        <v>0</v>
      </c>
      <c r="AT6156" s="9" t="s">
        <v>7451</v>
      </c>
      <c r="AU6156" t="s">
        <v>7017</v>
      </c>
      <c r="AV6156" t="s">
        <v>4353</v>
      </c>
      <c r="AW6156" s="39">
        <v>62</v>
      </c>
      <c r="AX6156" t="s">
        <v>6157</v>
      </c>
      <c r="AY6156" s="38">
        <v>-42103</v>
      </c>
      <c r="AZ6156">
        <v>-40590</v>
      </c>
      <c r="BA6156" t="s">
        <v>290</v>
      </c>
      <c r="BB6156" t="s">
        <v>6469</v>
      </c>
      <c r="BH6156" t="s">
        <v>4141</v>
      </c>
      <c r="BI6156" s="12" t="s">
        <v>7453</v>
      </c>
      <c r="BJ6156" t="s">
        <v>7454</v>
      </c>
      <c r="BK6156" t="s">
        <v>7455</v>
      </c>
      <c r="BL6156" s="7">
        <v>2024</v>
      </c>
      <c r="CE6156" s="9" t="s">
        <v>7352</v>
      </c>
      <c r="CG6156" s="45" t="s">
        <v>7456</v>
      </c>
      <c r="CH6156" s="12" t="s">
        <v>7457</v>
      </c>
      <c r="CI6156" s="46">
        <v>-12.498604388117556</v>
      </c>
      <c r="CJ6156" s="46">
        <v>0.1403424383427907</v>
      </c>
      <c r="CK6156" s="46">
        <v>-6.4966358816685537</v>
      </c>
      <c r="CL6156" s="46">
        <v>7.980086326461508E-2</v>
      </c>
    </row>
    <row r="6157" spans="1:90" ht="16" customHeight="1">
      <c r="A6157">
        <v>6156</v>
      </c>
      <c r="B6157" t="s">
        <v>7436</v>
      </c>
      <c r="C6157" s="2">
        <v>45793</v>
      </c>
      <c r="E6157" s="48" t="s">
        <v>7376</v>
      </c>
      <c r="G6157" t="s">
        <v>3941</v>
      </c>
      <c r="H6157" t="s">
        <v>6157</v>
      </c>
      <c r="I6157" t="s">
        <v>4480</v>
      </c>
      <c r="J6157" t="s">
        <v>4353</v>
      </c>
      <c r="K6157" t="s">
        <v>4353</v>
      </c>
      <c r="L6157" t="s">
        <v>6157</v>
      </c>
      <c r="M6157" s="12" t="s">
        <v>7440</v>
      </c>
      <c r="N6157" t="s">
        <v>289</v>
      </c>
      <c r="O6157" t="s">
        <v>7443</v>
      </c>
      <c r="P6157" t="s">
        <v>3968</v>
      </c>
      <c r="Q6157" t="s">
        <v>4403</v>
      </c>
      <c r="R6157" t="s">
        <v>6989</v>
      </c>
      <c r="S6157" t="s">
        <v>4353</v>
      </c>
      <c r="T6157" s="38" t="s">
        <v>4353</v>
      </c>
      <c r="U6157" s="38" t="s">
        <v>6157</v>
      </c>
      <c r="X6157" t="s">
        <v>289</v>
      </c>
      <c r="Y6157" t="s">
        <v>6157</v>
      </c>
      <c r="Z6157" s="39" t="s">
        <v>6157</v>
      </c>
      <c r="AA6157" t="s">
        <v>245</v>
      </c>
      <c r="AB6157" t="s">
        <v>6157</v>
      </c>
      <c r="AC6157" t="s">
        <v>6157</v>
      </c>
      <c r="AD6157" s="41" t="s">
        <v>7446</v>
      </c>
      <c r="AE6157" t="s">
        <v>4353</v>
      </c>
      <c r="AF6157" t="s">
        <v>6899</v>
      </c>
      <c r="AG6157" t="s">
        <v>4353</v>
      </c>
      <c r="AH6157" t="s">
        <v>6902</v>
      </c>
      <c r="AI6157" t="s">
        <v>6157</v>
      </c>
      <c r="AJ6157" t="s">
        <v>6458</v>
      </c>
      <c r="AK6157" t="s">
        <v>7448</v>
      </c>
      <c r="AL6157" t="s">
        <v>7449</v>
      </c>
      <c r="AM6157" t="s">
        <v>7450</v>
      </c>
      <c r="AN6157" s="44" t="s">
        <v>6050</v>
      </c>
      <c r="AO6157" s="29">
        <v>60</v>
      </c>
      <c r="AP6157">
        <v>-0.30583329999999997</v>
      </c>
      <c r="AQ6157">
        <v>130.91705555499999</v>
      </c>
      <c r="AR6157" t="s">
        <v>1532</v>
      </c>
      <c r="AS6157">
        <v>0</v>
      </c>
      <c r="AT6157" s="9" t="s">
        <v>7451</v>
      </c>
      <c r="AU6157" t="s">
        <v>7017</v>
      </c>
      <c r="AV6157" t="s">
        <v>4353</v>
      </c>
      <c r="AW6157" s="39">
        <v>30</v>
      </c>
      <c r="AX6157" t="s">
        <v>6157</v>
      </c>
      <c r="AY6157" s="42">
        <v>-4537</v>
      </c>
      <c r="AZ6157">
        <v>-4369</v>
      </c>
      <c r="BA6157" t="s">
        <v>290</v>
      </c>
      <c r="BB6157" t="s">
        <v>6469</v>
      </c>
      <c r="BH6157" t="s">
        <v>296</v>
      </c>
      <c r="BI6157" s="12" t="s">
        <v>7453</v>
      </c>
      <c r="BJ6157" t="s">
        <v>7454</v>
      </c>
      <c r="BK6157" t="s">
        <v>7455</v>
      </c>
      <c r="BL6157" s="7">
        <v>2024</v>
      </c>
      <c r="CE6157" s="9" t="s">
        <v>7352</v>
      </c>
      <c r="CG6157" s="45" t="s">
        <v>7456</v>
      </c>
      <c r="CH6157" s="12" t="s">
        <v>7457</v>
      </c>
      <c r="CI6157" s="5">
        <v>-10.928014831487392</v>
      </c>
      <c r="CJ6157" s="5">
        <v>0.14559872557439779</v>
      </c>
      <c r="CK6157" s="5">
        <v>-4.9144570786213446</v>
      </c>
      <c r="CL6157" s="5">
        <v>6.4917383393561512E-2</v>
      </c>
    </row>
    <row r="6158" spans="1:90" ht="16" customHeight="1">
      <c r="A6158">
        <v>6157</v>
      </c>
      <c r="B6158" t="s">
        <v>7436</v>
      </c>
      <c r="C6158" s="2">
        <v>45793</v>
      </c>
      <c r="E6158" s="47" t="s">
        <v>7377</v>
      </c>
      <c r="G6158" t="s">
        <v>3941</v>
      </c>
      <c r="H6158" t="s">
        <v>6157</v>
      </c>
      <c r="I6158" t="s">
        <v>4480</v>
      </c>
      <c r="J6158" t="s">
        <v>4353</v>
      </c>
      <c r="K6158" t="s">
        <v>4353</v>
      </c>
      <c r="L6158" t="s">
        <v>6157</v>
      </c>
      <c r="M6158" s="12" t="s">
        <v>7440</v>
      </c>
      <c r="N6158" t="s">
        <v>289</v>
      </c>
      <c r="O6158" t="s">
        <v>7443</v>
      </c>
      <c r="P6158" t="s">
        <v>3968</v>
      </c>
      <c r="Q6158" t="s">
        <v>4403</v>
      </c>
      <c r="R6158" t="s">
        <v>6989</v>
      </c>
      <c r="S6158" t="s">
        <v>4353</v>
      </c>
      <c r="T6158" s="38" t="s">
        <v>4353</v>
      </c>
      <c r="U6158" s="38" t="s">
        <v>6157</v>
      </c>
      <c r="X6158" t="s">
        <v>289</v>
      </c>
      <c r="Y6158" t="s">
        <v>6157</v>
      </c>
      <c r="Z6158" s="39" t="s">
        <v>6157</v>
      </c>
      <c r="AA6158" t="s">
        <v>245</v>
      </c>
      <c r="AB6158" t="s">
        <v>6157</v>
      </c>
      <c r="AC6158" t="s">
        <v>6157</v>
      </c>
      <c r="AD6158" s="12" t="s">
        <v>7447</v>
      </c>
      <c r="AE6158" t="s">
        <v>4353</v>
      </c>
      <c r="AF6158" t="s">
        <v>6898</v>
      </c>
      <c r="AG6158" t="s">
        <v>4353</v>
      </c>
      <c r="AH6158" t="s">
        <v>6902</v>
      </c>
      <c r="AI6158" t="s">
        <v>6157</v>
      </c>
      <c r="AJ6158" t="s">
        <v>6458</v>
      </c>
      <c r="AK6158" t="s">
        <v>7448</v>
      </c>
      <c r="AL6158" t="s">
        <v>7449</v>
      </c>
      <c r="AM6158" t="s">
        <v>7450</v>
      </c>
      <c r="AN6158" s="44" t="s">
        <v>6050</v>
      </c>
      <c r="AO6158" s="29">
        <v>60</v>
      </c>
      <c r="AP6158">
        <v>-0.30583329999999997</v>
      </c>
      <c r="AQ6158">
        <v>130.91705555499999</v>
      </c>
      <c r="AR6158" t="s">
        <v>1532</v>
      </c>
      <c r="AS6158">
        <v>0</v>
      </c>
      <c r="AT6158" s="9" t="s">
        <v>7451</v>
      </c>
      <c r="AU6158" t="s">
        <v>7017</v>
      </c>
      <c r="AV6158" t="s">
        <v>4353</v>
      </c>
      <c r="AW6158" s="39">
        <v>30</v>
      </c>
      <c r="AX6158" t="s">
        <v>6157</v>
      </c>
      <c r="AY6158" s="42">
        <v>-4537</v>
      </c>
      <c r="AZ6158">
        <v>-4369</v>
      </c>
      <c r="BA6158" t="s">
        <v>290</v>
      </c>
      <c r="BB6158" t="s">
        <v>6469</v>
      </c>
      <c r="BH6158" t="s">
        <v>296</v>
      </c>
      <c r="BI6158" s="12" t="s">
        <v>7453</v>
      </c>
      <c r="BJ6158" t="s">
        <v>7454</v>
      </c>
      <c r="BK6158" t="s">
        <v>7455</v>
      </c>
      <c r="BL6158" s="7">
        <v>2024</v>
      </c>
      <c r="CE6158" s="9" t="s">
        <v>7352</v>
      </c>
      <c r="CG6158" s="45" t="s">
        <v>7456</v>
      </c>
      <c r="CH6158" s="12" t="s">
        <v>7457</v>
      </c>
      <c r="CI6158" s="46">
        <v>-10.575075037930809</v>
      </c>
      <c r="CJ6158" s="46">
        <v>0.17364040108479634</v>
      </c>
      <c r="CK6158" s="46">
        <v>-6.252282070913366</v>
      </c>
      <c r="CL6158" s="46">
        <v>6.19448679606849E-2</v>
      </c>
    </row>
    <row r="6159" spans="1:90" ht="16" customHeight="1">
      <c r="A6159">
        <v>6158</v>
      </c>
      <c r="B6159" t="s">
        <v>7436</v>
      </c>
      <c r="C6159" s="2">
        <v>45793</v>
      </c>
      <c r="E6159" s="47" t="s">
        <v>7378</v>
      </c>
      <c r="G6159" t="s">
        <v>3941</v>
      </c>
      <c r="H6159" t="s">
        <v>6157</v>
      </c>
      <c r="I6159" t="s">
        <v>4480</v>
      </c>
      <c r="J6159" t="s">
        <v>4353</v>
      </c>
      <c r="K6159" t="s">
        <v>4353</v>
      </c>
      <c r="L6159" t="s">
        <v>6157</v>
      </c>
      <c r="M6159" s="12" t="s">
        <v>7440</v>
      </c>
      <c r="N6159" t="s">
        <v>289</v>
      </c>
      <c r="O6159" t="s">
        <v>7443</v>
      </c>
      <c r="P6159" t="s">
        <v>3968</v>
      </c>
      <c r="Q6159" t="s">
        <v>4403</v>
      </c>
      <c r="R6159" t="s">
        <v>6989</v>
      </c>
      <c r="S6159" t="s">
        <v>4353</v>
      </c>
      <c r="T6159" s="38" t="s">
        <v>4353</v>
      </c>
      <c r="U6159" s="38" t="s">
        <v>6157</v>
      </c>
      <c r="X6159" t="s">
        <v>289</v>
      </c>
      <c r="Y6159" t="s">
        <v>6157</v>
      </c>
      <c r="Z6159" s="39" t="s">
        <v>6157</v>
      </c>
      <c r="AA6159" t="s">
        <v>245</v>
      </c>
      <c r="AB6159" t="s">
        <v>6157</v>
      </c>
      <c r="AC6159" t="s">
        <v>6157</v>
      </c>
      <c r="AD6159" s="12" t="s">
        <v>7447</v>
      </c>
      <c r="AE6159" t="s">
        <v>4353</v>
      </c>
      <c r="AF6159" t="s">
        <v>6898</v>
      </c>
      <c r="AG6159" t="s">
        <v>4353</v>
      </c>
      <c r="AH6159" t="s">
        <v>6902</v>
      </c>
      <c r="AI6159" t="s">
        <v>6157</v>
      </c>
      <c r="AJ6159" t="s">
        <v>6458</v>
      </c>
      <c r="AK6159" t="s">
        <v>7448</v>
      </c>
      <c r="AL6159" t="s">
        <v>7449</v>
      </c>
      <c r="AM6159" t="s">
        <v>7450</v>
      </c>
      <c r="AN6159" s="44" t="s">
        <v>6050</v>
      </c>
      <c r="AO6159" s="29">
        <v>60</v>
      </c>
      <c r="AP6159">
        <v>-0.30583329999999997</v>
      </c>
      <c r="AQ6159">
        <v>130.91705555499999</v>
      </c>
      <c r="AR6159" t="s">
        <v>1532</v>
      </c>
      <c r="AS6159">
        <v>0</v>
      </c>
      <c r="AT6159" s="9" t="s">
        <v>7451</v>
      </c>
      <c r="AU6159" t="s">
        <v>7017</v>
      </c>
      <c r="AV6159" t="s">
        <v>4353</v>
      </c>
      <c r="AW6159" s="39">
        <v>33</v>
      </c>
      <c r="AX6159" t="s">
        <v>6157</v>
      </c>
      <c r="AY6159" s="38">
        <v>-7583</v>
      </c>
      <c r="AZ6159">
        <v>-7518</v>
      </c>
      <c r="BA6159" t="s">
        <v>290</v>
      </c>
      <c r="BB6159" t="s">
        <v>6469</v>
      </c>
      <c r="BH6159" t="s">
        <v>294</v>
      </c>
      <c r="BI6159" s="12" t="s">
        <v>7453</v>
      </c>
      <c r="BJ6159" t="s">
        <v>7454</v>
      </c>
      <c r="BK6159" t="s">
        <v>7455</v>
      </c>
      <c r="BL6159" s="7">
        <v>2024</v>
      </c>
      <c r="CE6159" s="9" t="s">
        <v>7352</v>
      </c>
      <c r="CG6159" s="45" t="s">
        <v>7456</v>
      </c>
      <c r="CH6159" s="12" t="s">
        <v>7457</v>
      </c>
      <c r="CI6159" s="5">
        <v>-11.748246957452997</v>
      </c>
      <c r="CJ6159" s="5">
        <v>0.14780257101958658</v>
      </c>
      <c r="CK6159" s="5">
        <v>-5.7960981566941392</v>
      </c>
      <c r="CL6159" s="5">
        <v>4.1322579246164656E-2</v>
      </c>
    </row>
    <row r="6160" spans="1:90" ht="16" customHeight="1">
      <c r="A6160">
        <v>6159</v>
      </c>
      <c r="B6160" t="s">
        <v>7436</v>
      </c>
      <c r="C6160" s="2">
        <v>45793</v>
      </c>
      <c r="E6160" s="47" t="s">
        <v>7379</v>
      </c>
      <c r="G6160" t="s">
        <v>3941</v>
      </c>
      <c r="H6160" t="s">
        <v>6157</v>
      </c>
      <c r="I6160" t="s">
        <v>4480</v>
      </c>
      <c r="J6160" t="s">
        <v>4353</v>
      </c>
      <c r="K6160" t="s">
        <v>4353</v>
      </c>
      <c r="L6160" t="s">
        <v>6157</v>
      </c>
      <c r="M6160" s="12" t="s">
        <v>7440</v>
      </c>
      <c r="N6160" t="s">
        <v>289</v>
      </c>
      <c r="O6160" t="s">
        <v>7443</v>
      </c>
      <c r="P6160" t="s">
        <v>3968</v>
      </c>
      <c r="Q6160" t="s">
        <v>4403</v>
      </c>
      <c r="R6160" t="s">
        <v>6989</v>
      </c>
      <c r="S6160" t="s">
        <v>4353</v>
      </c>
      <c r="T6160" s="38" t="s">
        <v>4353</v>
      </c>
      <c r="U6160" s="38" t="s">
        <v>6157</v>
      </c>
      <c r="X6160" t="s">
        <v>289</v>
      </c>
      <c r="Y6160" t="s">
        <v>6157</v>
      </c>
      <c r="Z6160" s="39" t="s">
        <v>6157</v>
      </c>
      <c r="AA6160" t="s">
        <v>245</v>
      </c>
      <c r="AB6160" t="s">
        <v>6157</v>
      </c>
      <c r="AC6160" t="s">
        <v>6157</v>
      </c>
      <c r="AD6160" s="12" t="s">
        <v>7447</v>
      </c>
      <c r="AE6160" t="s">
        <v>4353</v>
      </c>
      <c r="AF6160" t="s">
        <v>6898</v>
      </c>
      <c r="AG6160" t="s">
        <v>4353</v>
      </c>
      <c r="AH6160" t="s">
        <v>6902</v>
      </c>
      <c r="AI6160" t="s">
        <v>6157</v>
      </c>
      <c r="AJ6160" t="s">
        <v>6458</v>
      </c>
      <c r="AK6160" t="s">
        <v>7448</v>
      </c>
      <c r="AL6160" t="s">
        <v>7449</v>
      </c>
      <c r="AM6160" t="s">
        <v>7450</v>
      </c>
      <c r="AN6160" s="44" t="s">
        <v>6050</v>
      </c>
      <c r="AO6160" s="29">
        <v>60</v>
      </c>
      <c r="AP6160">
        <v>-0.30583329999999997</v>
      </c>
      <c r="AQ6160">
        <v>130.91705555499999</v>
      </c>
      <c r="AR6160" t="s">
        <v>1532</v>
      </c>
      <c r="AS6160">
        <v>0</v>
      </c>
      <c r="AT6160" s="9" t="s">
        <v>7451</v>
      </c>
      <c r="AU6160" t="s">
        <v>7017</v>
      </c>
      <c r="AV6160" t="s">
        <v>4353</v>
      </c>
      <c r="AW6160" s="39">
        <v>33</v>
      </c>
      <c r="AX6160" t="s">
        <v>6157</v>
      </c>
      <c r="AY6160" s="38">
        <v>-7583</v>
      </c>
      <c r="AZ6160">
        <v>-7518</v>
      </c>
      <c r="BA6160" t="s">
        <v>290</v>
      </c>
      <c r="BB6160" t="s">
        <v>6469</v>
      </c>
      <c r="BH6160" t="s">
        <v>294</v>
      </c>
      <c r="BI6160" s="12" t="s">
        <v>7453</v>
      </c>
      <c r="BJ6160" t="s">
        <v>7454</v>
      </c>
      <c r="BK6160" t="s">
        <v>7455</v>
      </c>
      <c r="BL6160" s="7">
        <v>2024</v>
      </c>
      <c r="CE6160" s="9" t="s">
        <v>7352</v>
      </c>
      <c r="CG6160" s="45" t="s">
        <v>7456</v>
      </c>
      <c r="CH6160" s="12" t="s">
        <v>7457</v>
      </c>
      <c r="CI6160" s="5">
        <v>-12.286674635298882</v>
      </c>
      <c r="CJ6160" s="5">
        <v>0.16611053883216165</v>
      </c>
      <c r="CK6160" s="5">
        <v>-4.8805554990538917</v>
      </c>
      <c r="CL6160" s="5">
        <v>7.5741152765337771E-2</v>
      </c>
    </row>
    <row r="6161" spans="1:90" ht="16" customHeight="1">
      <c r="A6161">
        <v>6160</v>
      </c>
      <c r="B6161" t="s">
        <v>7436</v>
      </c>
      <c r="C6161" s="2">
        <v>45793</v>
      </c>
      <c r="E6161" s="47" t="s">
        <v>7380</v>
      </c>
      <c r="G6161" t="s">
        <v>3941</v>
      </c>
      <c r="H6161" t="s">
        <v>6157</v>
      </c>
      <c r="I6161" t="s">
        <v>4480</v>
      </c>
      <c r="J6161" t="s">
        <v>4353</v>
      </c>
      <c r="K6161" t="s">
        <v>4353</v>
      </c>
      <c r="L6161" t="s">
        <v>6157</v>
      </c>
      <c r="M6161" s="12" t="s">
        <v>7440</v>
      </c>
      <c r="N6161" t="s">
        <v>289</v>
      </c>
      <c r="O6161" t="s">
        <v>7443</v>
      </c>
      <c r="P6161" t="s">
        <v>3968</v>
      </c>
      <c r="Q6161" t="s">
        <v>4403</v>
      </c>
      <c r="R6161" t="s">
        <v>6989</v>
      </c>
      <c r="S6161" t="s">
        <v>4353</v>
      </c>
      <c r="T6161" s="38" t="s">
        <v>4353</v>
      </c>
      <c r="U6161" s="38" t="s">
        <v>6157</v>
      </c>
      <c r="X6161" t="s">
        <v>289</v>
      </c>
      <c r="Y6161" t="s">
        <v>6157</v>
      </c>
      <c r="Z6161" s="39" t="s">
        <v>6157</v>
      </c>
      <c r="AA6161" t="s">
        <v>245</v>
      </c>
      <c r="AB6161" t="s">
        <v>6157</v>
      </c>
      <c r="AC6161" t="s">
        <v>6157</v>
      </c>
      <c r="AD6161" s="12" t="s">
        <v>7447</v>
      </c>
      <c r="AE6161" t="s">
        <v>4353</v>
      </c>
      <c r="AF6161" t="s">
        <v>6898</v>
      </c>
      <c r="AG6161" t="s">
        <v>4353</v>
      </c>
      <c r="AH6161" t="s">
        <v>6902</v>
      </c>
      <c r="AI6161" t="s">
        <v>6157</v>
      </c>
      <c r="AJ6161" t="s">
        <v>6458</v>
      </c>
      <c r="AK6161" t="s">
        <v>7448</v>
      </c>
      <c r="AL6161" t="s">
        <v>7449</v>
      </c>
      <c r="AM6161" t="s">
        <v>7450</v>
      </c>
      <c r="AN6161" s="44" t="s">
        <v>6050</v>
      </c>
      <c r="AO6161" s="29">
        <v>60</v>
      </c>
      <c r="AP6161">
        <v>-0.30583329999999997</v>
      </c>
      <c r="AQ6161">
        <v>130.91705555499999</v>
      </c>
      <c r="AR6161" t="s">
        <v>1532</v>
      </c>
      <c r="AS6161">
        <v>0</v>
      </c>
      <c r="AT6161" s="9" t="s">
        <v>7451</v>
      </c>
      <c r="AU6161" t="s">
        <v>7017</v>
      </c>
      <c r="AV6161" t="s">
        <v>4353</v>
      </c>
      <c r="AW6161" s="39">
        <v>33</v>
      </c>
      <c r="AX6161" t="s">
        <v>6157</v>
      </c>
      <c r="AY6161" s="38">
        <v>-7583</v>
      </c>
      <c r="AZ6161">
        <v>-7518</v>
      </c>
      <c r="BA6161" t="s">
        <v>290</v>
      </c>
      <c r="BB6161" t="s">
        <v>6469</v>
      </c>
      <c r="BH6161" t="s">
        <v>294</v>
      </c>
      <c r="BI6161" s="12" t="s">
        <v>7453</v>
      </c>
      <c r="BJ6161" t="s">
        <v>7454</v>
      </c>
      <c r="BK6161" t="s">
        <v>7455</v>
      </c>
      <c r="BL6161" s="7">
        <v>2024</v>
      </c>
      <c r="CE6161" s="9" t="s">
        <v>7352</v>
      </c>
      <c r="CG6161" s="45" t="s">
        <v>7456</v>
      </c>
      <c r="CH6161" s="12" t="s">
        <v>7457</v>
      </c>
      <c r="CI6161" s="5">
        <v>-12.138453479876668</v>
      </c>
      <c r="CJ6161" s="5">
        <v>0.15554363446384478</v>
      </c>
      <c r="CK6161" s="5">
        <v>-5.5598871509763601</v>
      </c>
      <c r="CL6161" s="5">
        <v>4.2509606757375029E-2</v>
      </c>
    </row>
    <row r="6162" spans="1:90" ht="16" customHeight="1">
      <c r="A6162">
        <v>6161</v>
      </c>
      <c r="B6162" t="s">
        <v>7436</v>
      </c>
      <c r="C6162" s="2">
        <v>45793</v>
      </c>
      <c r="E6162" s="48" t="s">
        <v>7381</v>
      </c>
      <c r="G6162" t="s">
        <v>3941</v>
      </c>
      <c r="H6162" t="s">
        <v>6157</v>
      </c>
      <c r="I6162" t="s">
        <v>4480</v>
      </c>
      <c r="J6162" t="s">
        <v>4353</v>
      </c>
      <c r="K6162" t="s">
        <v>4353</v>
      </c>
      <c r="L6162" t="s">
        <v>6157</v>
      </c>
      <c r="M6162" s="12" t="s">
        <v>7440</v>
      </c>
      <c r="N6162" t="s">
        <v>289</v>
      </c>
      <c r="O6162" t="s">
        <v>7443</v>
      </c>
      <c r="P6162" t="s">
        <v>3968</v>
      </c>
      <c r="Q6162" t="s">
        <v>4403</v>
      </c>
      <c r="R6162" t="s">
        <v>6989</v>
      </c>
      <c r="S6162" t="s">
        <v>4353</v>
      </c>
      <c r="T6162" s="38" t="s">
        <v>4353</v>
      </c>
      <c r="U6162" s="38" t="s">
        <v>6157</v>
      </c>
      <c r="X6162" t="s">
        <v>289</v>
      </c>
      <c r="Y6162" t="s">
        <v>6157</v>
      </c>
      <c r="Z6162" s="39" t="s">
        <v>6157</v>
      </c>
      <c r="AA6162" t="s">
        <v>245</v>
      </c>
      <c r="AB6162" t="s">
        <v>6157</v>
      </c>
      <c r="AC6162" t="s">
        <v>6157</v>
      </c>
      <c r="AD6162" s="41" t="s">
        <v>7446</v>
      </c>
      <c r="AE6162" t="s">
        <v>4353</v>
      </c>
      <c r="AF6162" t="s">
        <v>6899</v>
      </c>
      <c r="AG6162" t="s">
        <v>4353</v>
      </c>
      <c r="AH6162" t="s">
        <v>6902</v>
      </c>
      <c r="AI6162" t="s">
        <v>6157</v>
      </c>
      <c r="AJ6162" t="s">
        <v>6458</v>
      </c>
      <c r="AK6162" t="s">
        <v>7448</v>
      </c>
      <c r="AL6162" t="s">
        <v>7449</v>
      </c>
      <c r="AM6162" t="s">
        <v>7450</v>
      </c>
      <c r="AN6162" s="44" t="s">
        <v>6050</v>
      </c>
      <c r="AO6162" s="29">
        <v>60</v>
      </c>
      <c r="AP6162">
        <v>-0.30583329999999997</v>
      </c>
      <c r="AQ6162">
        <v>130.91705555499999</v>
      </c>
      <c r="AR6162" t="s">
        <v>1532</v>
      </c>
      <c r="AS6162">
        <v>0</v>
      </c>
      <c r="AT6162" s="9" t="s">
        <v>7451</v>
      </c>
      <c r="AU6162" t="s">
        <v>7017</v>
      </c>
      <c r="AV6162" t="s">
        <v>4353</v>
      </c>
      <c r="AW6162" s="39">
        <v>30</v>
      </c>
      <c r="AX6162" t="s">
        <v>6157</v>
      </c>
      <c r="AY6162" s="42">
        <v>-4537</v>
      </c>
      <c r="AZ6162">
        <v>-4369</v>
      </c>
      <c r="BA6162" t="s">
        <v>290</v>
      </c>
      <c r="BB6162" t="s">
        <v>6469</v>
      </c>
      <c r="BH6162" t="s">
        <v>296</v>
      </c>
      <c r="BI6162" s="12" t="s">
        <v>7453</v>
      </c>
      <c r="BJ6162" t="s">
        <v>7454</v>
      </c>
      <c r="BK6162" t="s">
        <v>7455</v>
      </c>
      <c r="BL6162" s="7">
        <v>2024</v>
      </c>
      <c r="CE6162" s="9" t="s">
        <v>7352</v>
      </c>
      <c r="CG6162" s="45" t="s">
        <v>7456</v>
      </c>
      <c r="CH6162" s="12" t="s">
        <v>7457</v>
      </c>
      <c r="CI6162" s="5">
        <v>-9.4780475203301773</v>
      </c>
      <c r="CJ6162" s="5">
        <v>0.16970379423506662</v>
      </c>
      <c r="CK6162" s="5">
        <v>-4.7547496374141929</v>
      </c>
      <c r="CL6162" s="5">
        <v>5.2302644929933285E-2</v>
      </c>
    </row>
    <row r="6163" spans="1:90" ht="16" customHeight="1">
      <c r="A6163">
        <v>6162</v>
      </c>
      <c r="B6163" t="s">
        <v>7436</v>
      </c>
      <c r="C6163" s="2">
        <v>45793</v>
      </c>
      <c r="E6163" s="48" t="s">
        <v>7382</v>
      </c>
      <c r="G6163" t="s">
        <v>3941</v>
      </c>
      <c r="H6163" t="s">
        <v>6157</v>
      </c>
      <c r="I6163" t="s">
        <v>3954</v>
      </c>
      <c r="J6163" t="s">
        <v>4888</v>
      </c>
      <c r="K6163" t="s">
        <v>4896</v>
      </c>
      <c r="L6163" t="s">
        <v>6157</v>
      </c>
      <c r="M6163" t="s">
        <v>7441</v>
      </c>
      <c r="N6163" t="s">
        <v>289</v>
      </c>
      <c r="O6163" t="s">
        <v>7443</v>
      </c>
      <c r="P6163" t="s">
        <v>3968</v>
      </c>
      <c r="Q6163" t="s">
        <v>4403</v>
      </c>
      <c r="R6163" t="s">
        <v>6989</v>
      </c>
      <c r="S6163" t="s">
        <v>4353</v>
      </c>
      <c r="T6163" s="38" t="s">
        <v>4353</v>
      </c>
      <c r="U6163" s="38" t="s">
        <v>6157</v>
      </c>
      <c r="X6163" t="s">
        <v>289</v>
      </c>
      <c r="Y6163" t="s">
        <v>6157</v>
      </c>
      <c r="Z6163" s="39" t="s">
        <v>6157</v>
      </c>
      <c r="AA6163" t="s">
        <v>245</v>
      </c>
      <c r="AB6163" t="s">
        <v>6157</v>
      </c>
      <c r="AC6163" t="s">
        <v>6157</v>
      </c>
      <c r="AD6163" s="41" t="s">
        <v>7445</v>
      </c>
      <c r="AE6163" t="s">
        <v>4353</v>
      </c>
      <c r="AF6163" t="s">
        <v>6899</v>
      </c>
      <c r="AG6163" t="s">
        <v>4353</v>
      </c>
      <c r="AH6163" t="s">
        <v>6905</v>
      </c>
      <c r="AI6163" t="s">
        <v>6157</v>
      </c>
      <c r="AJ6163" t="s">
        <v>6458</v>
      </c>
      <c r="AK6163" t="s">
        <v>7448</v>
      </c>
      <c r="AL6163" t="s">
        <v>7449</v>
      </c>
      <c r="AM6163" t="s">
        <v>7450</v>
      </c>
      <c r="AN6163" s="44" t="s">
        <v>6050</v>
      </c>
      <c r="AO6163" s="29">
        <v>60</v>
      </c>
      <c r="AP6163">
        <v>-0.30583329999999997</v>
      </c>
      <c r="AQ6163">
        <v>130.91705555499999</v>
      </c>
      <c r="AR6163" t="s">
        <v>1532</v>
      </c>
      <c r="AS6163">
        <v>0</v>
      </c>
      <c r="AT6163" s="9" t="s">
        <v>7451</v>
      </c>
      <c r="AU6163" t="s">
        <v>7017</v>
      </c>
      <c r="AV6163" t="s">
        <v>4353</v>
      </c>
      <c r="AW6163" s="39">
        <v>30</v>
      </c>
      <c r="AX6163" t="s">
        <v>6157</v>
      </c>
      <c r="AY6163" s="42">
        <v>-4537</v>
      </c>
      <c r="AZ6163">
        <v>-4369</v>
      </c>
      <c r="BA6163" t="s">
        <v>290</v>
      </c>
      <c r="BB6163" t="s">
        <v>6469</v>
      </c>
      <c r="BH6163" t="s">
        <v>296</v>
      </c>
      <c r="BI6163" s="12" t="s">
        <v>7453</v>
      </c>
      <c r="BJ6163" t="s">
        <v>7454</v>
      </c>
      <c r="BK6163" t="s">
        <v>7455</v>
      </c>
      <c r="BL6163" s="7">
        <v>2024</v>
      </c>
      <c r="CE6163" s="9" t="s">
        <v>7352</v>
      </c>
      <c r="CG6163" s="45" t="s">
        <v>7456</v>
      </c>
      <c r="CH6163" s="12" t="s">
        <v>7457</v>
      </c>
      <c r="CI6163" s="46">
        <v>-12.620379689222395</v>
      </c>
      <c r="CJ6163" s="46">
        <v>9.0273658025657427E-2</v>
      </c>
      <c r="CK6163" s="46">
        <v>-4.9775879988700691</v>
      </c>
      <c r="CL6163" s="46">
        <v>4.3583891009816335E-2</v>
      </c>
    </row>
    <row r="6164" spans="1:90" ht="16" customHeight="1">
      <c r="A6164">
        <v>6163</v>
      </c>
      <c r="B6164" t="s">
        <v>7436</v>
      </c>
      <c r="C6164" s="2">
        <v>45793</v>
      </c>
      <c r="E6164" s="47" t="s">
        <v>7383</v>
      </c>
      <c r="G6164" t="s">
        <v>3941</v>
      </c>
      <c r="H6164" t="s">
        <v>6157</v>
      </c>
      <c r="I6164" t="s">
        <v>3954</v>
      </c>
      <c r="J6164" t="s">
        <v>4888</v>
      </c>
      <c r="K6164" t="s">
        <v>4896</v>
      </c>
      <c r="L6164" t="s">
        <v>6157</v>
      </c>
      <c r="M6164" t="s">
        <v>7441</v>
      </c>
      <c r="N6164" t="s">
        <v>289</v>
      </c>
      <c r="O6164" t="s">
        <v>7443</v>
      </c>
      <c r="P6164" t="s">
        <v>3968</v>
      </c>
      <c r="Q6164" t="s">
        <v>4403</v>
      </c>
      <c r="R6164" t="s">
        <v>6989</v>
      </c>
      <c r="S6164" t="s">
        <v>4353</v>
      </c>
      <c r="T6164" s="38" t="s">
        <v>4353</v>
      </c>
      <c r="U6164" s="38" t="s">
        <v>6157</v>
      </c>
      <c r="X6164" t="s">
        <v>289</v>
      </c>
      <c r="Y6164" t="s">
        <v>6157</v>
      </c>
      <c r="Z6164" s="39" t="s">
        <v>6157</v>
      </c>
      <c r="AA6164" t="s">
        <v>245</v>
      </c>
      <c r="AB6164" t="s">
        <v>6157</v>
      </c>
      <c r="AC6164" t="s">
        <v>6157</v>
      </c>
      <c r="AD6164" s="41" t="s">
        <v>7445</v>
      </c>
      <c r="AE6164" t="s">
        <v>4353</v>
      </c>
      <c r="AF6164" t="s">
        <v>6899</v>
      </c>
      <c r="AG6164" t="s">
        <v>4353</v>
      </c>
      <c r="AH6164" t="s">
        <v>6905</v>
      </c>
      <c r="AI6164" t="s">
        <v>6157</v>
      </c>
      <c r="AJ6164" t="s">
        <v>6458</v>
      </c>
      <c r="AK6164" t="s">
        <v>7448</v>
      </c>
      <c r="AL6164" t="s">
        <v>7449</v>
      </c>
      <c r="AM6164" t="s">
        <v>7450</v>
      </c>
      <c r="AN6164" s="44" t="s">
        <v>6050</v>
      </c>
      <c r="AO6164" s="29">
        <v>60</v>
      </c>
      <c r="AP6164">
        <v>-0.30583329999999997</v>
      </c>
      <c r="AQ6164">
        <v>130.91705555499999</v>
      </c>
      <c r="AR6164" t="s">
        <v>1532</v>
      </c>
      <c r="AS6164">
        <v>0</v>
      </c>
      <c r="AT6164" s="9" t="s">
        <v>7451</v>
      </c>
      <c r="AU6164" t="s">
        <v>7017</v>
      </c>
      <c r="AV6164" t="s">
        <v>4353</v>
      </c>
      <c r="AW6164" s="39">
        <v>30</v>
      </c>
      <c r="AX6164" t="s">
        <v>6157</v>
      </c>
      <c r="AY6164" s="42">
        <v>-4537</v>
      </c>
      <c r="AZ6164">
        <v>-4369</v>
      </c>
      <c r="BA6164" t="s">
        <v>290</v>
      </c>
      <c r="BB6164" t="s">
        <v>6469</v>
      </c>
      <c r="BH6164" t="s">
        <v>296</v>
      </c>
      <c r="BI6164" s="12" t="s">
        <v>7453</v>
      </c>
      <c r="BJ6164" t="s">
        <v>7454</v>
      </c>
      <c r="BK6164" t="s">
        <v>7455</v>
      </c>
      <c r="BL6164" s="7">
        <v>2024</v>
      </c>
      <c r="CE6164" s="9" t="s">
        <v>7352</v>
      </c>
      <c r="CG6164" s="45" t="s">
        <v>7456</v>
      </c>
      <c r="CH6164" s="12" t="s">
        <v>7457</v>
      </c>
      <c r="CI6164" s="46">
        <v>-12.01639501203319</v>
      </c>
      <c r="CJ6164" s="46">
        <v>9.054409607110453E-2</v>
      </c>
      <c r="CK6164" s="46">
        <v>-5.1397582435232874</v>
      </c>
      <c r="CL6164" s="46">
        <v>0.11794179355371291</v>
      </c>
    </row>
    <row r="6165" spans="1:90" ht="16" customHeight="1">
      <c r="A6165">
        <v>6164</v>
      </c>
      <c r="B6165" t="s">
        <v>7436</v>
      </c>
      <c r="C6165" s="2">
        <v>45793</v>
      </c>
      <c r="E6165" s="47" t="s">
        <v>7384</v>
      </c>
      <c r="G6165" t="s">
        <v>3941</v>
      </c>
      <c r="H6165" t="s">
        <v>6157</v>
      </c>
      <c r="I6165" t="s">
        <v>3954</v>
      </c>
      <c r="J6165" t="s">
        <v>4888</v>
      </c>
      <c r="K6165" t="s">
        <v>4896</v>
      </c>
      <c r="L6165" t="s">
        <v>6157</v>
      </c>
      <c r="M6165" t="s">
        <v>7441</v>
      </c>
      <c r="N6165" t="s">
        <v>289</v>
      </c>
      <c r="O6165" t="s">
        <v>7443</v>
      </c>
      <c r="P6165" t="s">
        <v>3968</v>
      </c>
      <c r="Q6165" t="s">
        <v>4403</v>
      </c>
      <c r="R6165" t="s">
        <v>6989</v>
      </c>
      <c r="S6165" t="s">
        <v>4353</v>
      </c>
      <c r="T6165" s="38" t="s">
        <v>4353</v>
      </c>
      <c r="U6165" s="38" t="s">
        <v>6157</v>
      </c>
      <c r="X6165" t="s">
        <v>289</v>
      </c>
      <c r="Y6165" t="s">
        <v>6157</v>
      </c>
      <c r="Z6165" s="39" t="s">
        <v>6157</v>
      </c>
      <c r="AA6165" t="s">
        <v>245</v>
      </c>
      <c r="AB6165" t="s">
        <v>6157</v>
      </c>
      <c r="AC6165" t="s">
        <v>6157</v>
      </c>
      <c r="AD6165" s="41" t="s">
        <v>7445</v>
      </c>
      <c r="AE6165" t="s">
        <v>4353</v>
      </c>
      <c r="AF6165" t="s">
        <v>6899</v>
      </c>
      <c r="AG6165" t="s">
        <v>4353</v>
      </c>
      <c r="AH6165" t="s">
        <v>6905</v>
      </c>
      <c r="AI6165" t="s">
        <v>6157</v>
      </c>
      <c r="AJ6165" t="s">
        <v>6458</v>
      </c>
      <c r="AK6165" t="s">
        <v>7448</v>
      </c>
      <c r="AL6165" t="s">
        <v>7449</v>
      </c>
      <c r="AM6165" t="s">
        <v>7450</v>
      </c>
      <c r="AN6165" s="44" t="s">
        <v>6050</v>
      </c>
      <c r="AO6165" s="29">
        <v>60</v>
      </c>
      <c r="AP6165">
        <v>-0.30583329999999997</v>
      </c>
      <c r="AQ6165">
        <v>130.91705555499999</v>
      </c>
      <c r="AR6165" t="s">
        <v>1532</v>
      </c>
      <c r="AS6165">
        <v>0</v>
      </c>
      <c r="AT6165" s="9" t="s">
        <v>7451</v>
      </c>
      <c r="AU6165" t="s">
        <v>7017</v>
      </c>
      <c r="AV6165" t="s">
        <v>4353</v>
      </c>
      <c r="AW6165" s="39">
        <v>33</v>
      </c>
      <c r="AX6165" t="s">
        <v>6157</v>
      </c>
      <c r="AY6165" s="38">
        <v>-7583</v>
      </c>
      <c r="AZ6165">
        <v>-7518</v>
      </c>
      <c r="BA6165" t="s">
        <v>290</v>
      </c>
      <c r="BB6165" t="s">
        <v>6469</v>
      </c>
      <c r="BH6165" t="s">
        <v>294</v>
      </c>
      <c r="BI6165" s="12" t="s">
        <v>7453</v>
      </c>
      <c r="BJ6165" t="s">
        <v>7454</v>
      </c>
      <c r="BK6165" t="s">
        <v>7455</v>
      </c>
      <c r="BL6165" s="7">
        <v>2024</v>
      </c>
      <c r="CE6165" s="9" t="s">
        <v>7352</v>
      </c>
      <c r="CG6165" s="45" t="s">
        <v>7456</v>
      </c>
      <c r="CH6165" s="12" t="s">
        <v>7457</v>
      </c>
      <c r="CI6165" s="46">
        <v>-8.0775364692883578</v>
      </c>
      <c r="CJ6165" s="46">
        <v>0.11438633368253955</v>
      </c>
      <c r="CK6165" s="46">
        <v>-5.1847944383130651</v>
      </c>
      <c r="CL6165" s="46">
        <v>9.5648953063910788E-2</v>
      </c>
    </row>
    <row r="6166" spans="1:90" ht="16" customHeight="1">
      <c r="A6166">
        <v>6165</v>
      </c>
      <c r="B6166" t="s">
        <v>7436</v>
      </c>
      <c r="C6166" s="2">
        <v>45793</v>
      </c>
      <c r="E6166" s="47" t="s">
        <v>7385</v>
      </c>
      <c r="G6166" t="s">
        <v>3941</v>
      </c>
      <c r="H6166" t="s">
        <v>6157</v>
      </c>
      <c r="I6166" t="s">
        <v>3954</v>
      </c>
      <c r="J6166" t="s">
        <v>4888</v>
      </c>
      <c r="K6166" t="s">
        <v>4896</v>
      </c>
      <c r="L6166" t="s">
        <v>6157</v>
      </c>
      <c r="M6166" t="s">
        <v>7441</v>
      </c>
      <c r="N6166" t="s">
        <v>289</v>
      </c>
      <c r="O6166" t="s">
        <v>7443</v>
      </c>
      <c r="P6166" t="s">
        <v>3968</v>
      </c>
      <c r="Q6166" t="s">
        <v>4403</v>
      </c>
      <c r="R6166" t="s">
        <v>6989</v>
      </c>
      <c r="S6166" t="s">
        <v>4353</v>
      </c>
      <c r="T6166" s="38" t="s">
        <v>4353</v>
      </c>
      <c r="U6166" s="38" t="s">
        <v>6157</v>
      </c>
      <c r="X6166" t="s">
        <v>289</v>
      </c>
      <c r="Y6166" t="s">
        <v>6157</v>
      </c>
      <c r="Z6166" s="39" t="s">
        <v>6157</v>
      </c>
      <c r="AA6166" t="s">
        <v>245</v>
      </c>
      <c r="AB6166" t="s">
        <v>6157</v>
      </c>
      <c r="AC6166" t="s">
        <v>6157</v>
      </c>
      <c r="AD6166" s="41" t="s">
        <v>7445</v>
      </c>
      <c r="AE6166" t="s">
        <v>4353</v>
      </c>
      <c r="AF6166" t="s">
        <v>6899</v>
      </c>
      <c r="AG6166" t="s">
        <v>4353</v>
      </c>
      <c r="AH6166" t="s">
        <v>6905</v>
      </c>
      <c r="AI6166" t="s">
        <v>6157</v>
      </c>
      <c r="AJ6166" t="s">
        <v>6458</v>
      </c>
      <c r="AK6166" t="s">
        <v>7448</v>
      </c>
      <c r="AL6166" t="s">
        <v>7449</v>
      </c>
      <c r="AM6166" t="s">
        <v>7450</v>
      </c>
      <c r="AN6166" s="44" t="s">
        <v>6050</v>
      </c>
      <c r="AO6166" s="29">
        <v>60</v>
      </c>
      <c r="AP6166">
        <v>-0.30583329999999997</v>
      </c>
      <c r="AQ6166">
        <v>130.91705555499999</v>
      </c>
      <c r="AR6166" t="s">
        <v>1532</v>
      </c>
      <c r="AS6166">
        <v>0</v>
      </c>
      <c r="AT6166" s="9" t="s">
        <v>7451</v>
      </c>
      <c r="AU6166" t="s">
        <v>7017</v>
      </c>
      <c r="AV6166" t="s">
        <v>4353</v>
      </c>
      <c r="AW6166" s="39">
        <v>33</v>
      </c>
      <c r="AX6166" t="s">
        <v>6157</v>
      </c>
      <c r="AY6166" s="38">
        <v>-7583</v>
      </c>
      <c r="AZ6166">
        <v>-7518</v>
      </c>
      <c r="BA6166" t="s">
        <v>290</v>
      </c>
      <c r="BB6166" t="s">
        <v>6469</v>
      </c>
      <c r="BH6166" t="s">
        <v>294</v>
      </c>
      <c r="BI6166" s="12" t="s">
        <v>7453</v>
      </c>
      <c r="BJ6166" t="s">
        <v>7454</v>
      </c>
      <c r="BK6166" t="s">
        <v>7455</v>
      </c>
      <c r="BL6166" s="7">
        <v>2024</v>
      </c>
      <c r="CE6166" s="9" t="s">
        <v>7352</v>
      </c>
      <c r="CG6166" s="45" t="s">
        <v>7456</v>
      </c>
      <c r="CH6166" s="12" t="s">
        <v>7457</v>
      </c>
      <c r="CI6166" s="46">
        <v>-11.29740032824497</v>
      </c>
      <c r="CJ6166" s="46">
        <v>0.12880256208631902</v>
      </c>
      <c r="CK6166" s="46">
        <v>-5.7228321711896255</v>
      </c>
      <c r="CL6166" s="46">
        <v>5.4920245204599628E-2</v>
      </c>
    </row>
    <row r="6167" spans="1:90" ht="16" customHeight="1">
      <c r="A6167">
        <v>6166</v>
      </c>
      <c r="B6167" t="s">
        <v>7436</v>
      </c>
      <c r="C6167" s="2">
        <v>45793</v>
      </c>
      <c r="E6167" s="47" t="s">
        <v>7386</v>
      </c>
      <c r="G6167" t="s">
        <v>3941</v>
      </c>
      <c r="H6167" t="s">
        <v>6157</v>
      </c>
      <c r="I6167" t="s">
        <v>3954</v>
      </c>
      <c r="J6167" t="s">
        <v>4888</v>
      </c>
      <c r="K6167" t="s">
        <v>4896</v>
      </c>
      <c r="L6167" t="s">
        <v>6157</v>
      </c>
      <c r="M6167" t="s">
        <v>7441</v>
      </c>
      <c r="N6167" t="s">
        <v>289</v>
      </c>
      <c r="O6167" t="s">
        <v>7443</v>
      </c>
      <c r="P6167" t="s">
        <v>3968</v>
      </c>
      <c r="Q6167" t="s">
        <v>4403</v>
      </c>
      <c r="R6167" t="s">
        <v>6989</v>
      </c>
      <c r="S6167" t="s">
        <v>4353</v>
      </c>
      <c r="T6167" s="38" t="s">
        <v>4353</v>
      </c>
      <c r="U6167" s="38" t="s">
        <v>6157</v>
      </c>
      <c r="X6167" t="s">
        <v>289</v>
      </c>
      <c r="Y6167" t="s">
        <v>6157</v>
      </c>
      <c r="Z6167" s="39" t="s">
        <v>6157</v>
      </c>
      <c r="AA6167" t="s">
        <v>245</v>
      </c>
      <c r="AB6167" t="s">
        <v>6157</v>
      </c>
      <c r="AC6167" t="s">
        <v>6157</v>
      </c>
      <c r="AD6167" s="41" t="s">
        <v>7445</v>
      </c>
      <c r="AE6167" t="s">
        <v>4353</v>
      </c>
      <c r="AF6167" t="s">
        <v>6899</v>
      </c>
      <c r="AG6167" t="s">
        <v>4353</v>
      </c>
      <c r="AH6167" t="s">
        <v>6905</v>
      </c>
      <c r="AI6167" t="s">
        <v>6157</v>
      </c>
      <c r="AJ6167" t="s">
        <v>6458</v>
      </c>
      <c r="AK6167" t="s">
        <v>7448</v>
      </c>
      <c r="AL6167" t="s">
        <v>7449</v>
      </c>
      <c r="AM6167" t="s">
        <v>7450</v>
      </c>
      <c r="AN6167" s="44" t="s">
        <v>6050</v>
      </c>
      <c r="AO6167" s="29">
        <v>60</v>
      </c>
      <c r="AP6167">
        <v>-0.30583329999999997</v>
      </c>
      <c r="AQ6167">
        <v>130.91705555499999</v>
      </c>
      <c r="AR6167" t="s">
        <v>1532</v>
      </c>
      <c r="AS6167">
        <v>0</v>
      </c>
      <c r="AT6167" s="9" t="s">
        <v>7451</v>
      </c>
      <c r="AU6167" t="s">
        <v>7017</v>
      </c>
      <c r="AV6167" t="s">
        <v>4353</v>
      </c>
      <c r="AW6167" s="39">
        <v>33</v>
      </c>
      <c r="AX6167" t="s">
        <v>6157</v>
      </c>
      <c r="AY6167" s="38">
        <v>-7583</v>
      </c>
      <c r="AZ6167">
        <v>-7518</v>
      </c>
      <c r="BA6167" t="s">
        <v>290</v>
      </c>
      <c r="BB6167" t="s">
        <v>6469</v>
      </c>
      <c r="BH6167" t="s">
        <v>294</v>
      </c>
      <c r="BI6167" s="12" t="s">
        <v>7453</v>
      </c>
      <c r="BJ6167" t="s">
        <v>7454</v>
      </c>
      <c r="BK6167" t="s">
        <v>7455</v>
      </c>
      <c r="BL6167" s="7">
        <v>2024</v>
      </c>
      <c r="CE6167" s="9" t="s">
        <v>7352</v>
      </c>
      <c r="CG6167" s="45" t="s">
        <v>7456</v>
      </c>
      <c r="CH6167" s="12" t="s">
        <v>7457</v>
      </c>
      <c r="CI6167" s="46">
        <v>-11.867350369997185</v>
      </c>
      <c r="CJ6167" s="46">
        <v>0.14589817606049019</v>
      </c>
      <c r="CK6167" s="46">
        <v>-5.3307876019109743</v>
      </c>
      <c r="CL6167" s="46">
        <v>9.3638845215718802E-2</v>
      </c>
    </row>
    <row r="6168" spans="1:90" ht="16" customHeight="1">
      <c r="A6168">
        <v>6167</v>
      </c>
      <c r="B6168" t="s">
        <v>7436</v>
      </c>
      <c r="C6168" s="2">
        <v>45793</v>
      </c>
      <c r="E6168" s="47" t="s">
        <v>7387</v>
      </c>
      <c r="G6168" t="s">
        <v>3941</v>
      </c>
      <c r="H6168" t="s">
        <v>6157</v>
      </c>
      <c r="I6168" t="s">
        <v>4480</v>
      </c>
      <c r="J6168" t="s">
        <v>4353</v>
      </c>
      <c r="K6168" t="s">
        <v>4353</v>
      </c>
      <c r="L6168" t="s">
        <v>6157</v>
      </c>
      <c r="M6168" s="12" t="s">
        <v>7440</v>
      </c>
      <c r="N6168" t="s">
        <v>289</v>
      </c>
      <c r="O6168" t="s">
        <v>7443</v>
      </c>
      <c r="P6168" t="s">
        <v>3968</v>
      </c>
      <c r="Q6168" t="s">
        <v>4403</v>
      </c>
      <c r="R6168" t="s">
        <v>6989</v>
      </c>
      <c r="S6168" t="s">
        <v>4353</v>
      </c>
      <c r="T6168" s="38" t="s">
        <v>4353</v>
      </c>
      <c r="U6168" s="38" t="s">
        <v>6157</v>
      </c>
      <c r="X6168" t="s">
        <v>289</v>
      </c>
      <c r="Y6168" t="s">
        <v>6157</v>
      </c>
      <c r="Z6168" s="39" t="s">
        <v>6157</v>
      </c>
      <c r="AA6168" t="s">
        <v>245</v>
      </c>
      <c r="AB6168" t="s">
        <v>6157</v>
      </c>
      <c r="AC6168" t="s">
        <v>6157</v>
      </c>
      <c r="AD6168" s="41" t="s">
        <v>4354</v>
      </c>
      <c r="AE6168" t="s">
        <v>4353</v>
      </c>
      <c r="AF6168" t="s">
        <v>4353</v>
      </c>
      <c r="AG6168" t="s">
        <v>4353</v>
      </c>
      <c r="AH6168" t="s">
        <v>258</v>
      </c>
      <c r="AI6168" t="s">
        <v>6157</v>
      </c>
      <c r="AJ6168" t="s">
        <v>6458</v>
      </c>
      <c r="AK6168" t="s">
        <v>7448</v>
      </c>
      <c r="AL6168" t="s">
        <v>7449</v>
      </c>
      <c r="AM6168" t="s">
        <v>7450</v>
      </c>
      <c r="AN6168" s="44" t="s">
        <v>6050</v>
      </c>
      <c r="AO6168" s="29">
        <v>60</v>
      </c>
      <c r="AP6168">
        <v>-0.30583329999999997</v>
      </c>
      <c r="AQ6168">
        <v>130.91705555499999</v>
      </c>
      <c r="AR6168" t="s">
        <v>1532</v>
      </c>
      <c r="AS6168">
        <v>0</v>
      </c>
      <c r="AT6168" s="9" t="s">
        <v>7451</v>
      </c>
      <c r="AU6168" t="s">
        <v>7017</v>
      </c>
      <c r="AV6168" t="s">
        <v>4353</v>
      </c>
      <c r="AW6168" s="39" t="s">
        <v>7452</v>
      </c>
      <c r="AX6168" t="s">
        <v>6157</v>
      </c>
      <c r="AY6168" s="38">
        <v>-53050</v>
      </c>
      <c r="AZ6168">
        <v>-47670</v>
      </c>
      <c r="BA6168" t="s">
        <v>290</v>
      </c>
      <c r="BB6168" t="s">
        <v>6469</v>
      </c>
      <c r="BH6168" t="s">
        <v>4141</v>
      </c>
      <c r="BI6168" s="12" t="s">
        <v>7453</v>
      </c>
      <c r="BJ6168" t="s">
        <v>7454</v>
      </c>
      <c r="BK6168" t="s">
        <v>7455</v>
      </c>
      <c r="BL6168" s="7">
        <v>2024</v>
      </c>
      <c r="CE6168" s="9" t="s">
        <v>7352</v>
      </c>
      <c r="CG6168" s="45" t="s">
        <v>7456</v>
      </c>
      <c r="CH6168" s="12" t="s">
        <v>7457</v>
      </c>
      <c r="CI6168" s="5">
        <v>-8.0937411870462732</v>
      </c>
      <c r="CJ6168" s="5">
        <v>0.11979983305497567</v>
      </c>
      <c r="CK6168" s="5">
        <v>-4.5670772106371711</v>
      </c>
      <c r="CL6168" s="5">
        <v>5.9628106720833678E-2</v>
      </c>
    </row>
    <row r="6169" spans="1:90" ht="16" customHeight="1">
      <c r="A6169">
        <v>6168</v>
      </c>
      <c r="B6169" t="s">
        <v>7436</v>
      </c>
      <c r="C6169" s="2">
        <v>45793</v>
      </c>
      <c r="E6169" s="48" t="s">
        <v>7388</v>
      </c>
      <c r="G6169" t="s">
        <v>3941</v>
      </c>
      <c r="H6169" t="s">
        <v>6157</v>
      </c>
      <c r="I6169" t="s">
        <v>3954</v>
      </c>
      <c r="J6169" t="s">
        <v>4888</v>
      </c>
      <c r="K6169" t="s">
        <v>4896</v>
      </c>
      <c r="L6169" t="s">
        <v>6157</v>
      </c>
      <c r="M6169" t="s">
        <v>7441</v>
      </c>
      <c r="N6169" t="s">
        <v>289</v>
      </c>
      <c r="O6169" t="s">
        <v>7443</v>
      </c>
      <c r="P6169" t="s">
        <v>3968</v>
      </c>
      <c r="Q6169" t="s">
        <v>4403</v>
      </c>
      <c r="R6169" t="s">
        <v>6989</v>
      </c>
      <c r="S6169" t="s">
        <v>4353</v>
      </c>
      <c r="T6169" s="38" t="s">
        <v>4353</v>
      </c>
      <c r="U6169" s="38" t="s">
        <v>6157</v>
      </c>
      <c r="X6169" t="s">
        <v>289</v>
      </c>
      <c r="Y6169" t="s">
        <v>6157</v>
      </c>
      <c r="Z6169" s="39" t="s">
        <v>6157</v>
      </c>
      <c r="AA6169" t="s">
        <v>245</v>
      </c>
      <c r="AB6169" t="s">
        <v>6157</v>
      </c>
      <c r="AC6169" t="s">
        <v>6157</v>
      </c>
      <c r="AD6169" s="41" t="s">
        <v>7445</v>
      </c>
      <c r="AE6169" t="s">
        <v>4353</v>
      </c>
      <c r="AF6169" t="s">
        <v>6899</v>
      </c>
      <c r="AG6169" t="s">
        <v>4353</v>
      </c>
      <c r="AH6169" t="s">
        <v>6905</v>
      </c>
      <c r="AI6169" t="s">
        <v>6157</v>
      </c>
      <c r="AJ6169" t="s">
        <v>6458</v>
      </c>
      <c r="AK6169" t="s">
        <v>7448</v>
      </c>
      <c r="AL6169" t="s">
        <v>7449</v>
      </c>
      <c r="AM6169" t="s">
        <v>7450</v>
      </c>
      <c r="AN6169" s="44" t="s">
        <v>6050</v>
      </c>
      <c r="AO6169" s="29">
        <v>60</v>
      </c>
      <c r="AP6169">
        <v>-0.30583329999999997</v>
      </c>
      <c r="AQ6169">
        <v>130.91705555499999</v>
      </c>
      <c r="AR6169" t="s">
        <v>1532</v>
      </c>
      <c r="AS6169">
        <v>0</v>
      </c>
      <c r="AT6169" s="9" t="s">
        <v>7451</v>
      </c>
      <c r="AU6169" t="s">
        <v>7017</v>
      </c>
      <c r="AV6169" t="s">
        <v>4353</v>
      </c>
      <c r="AW6169" s="39">
        <v>88</v>
      </c>
      <c r="AX6169" t="s">
        <v>6157</v>
      </c>
      <c r="AY6169" s="38">
        <v>-53050</v>
      </c>
      <c r="AZ6169">
        <v>-47670</v>
      </c>
      <c r="BA6169" t="s">
        <v>290</v>
      </c>
      <c r="BB6169" t="s">
        <v>6469</v>
      </c>
      <c r="BH6169" t="s">
        <v>4141</v>
      </c>
      <c r="BI6169" s="12" t="s">
        <v>7453</v>
      </c>
      <c r="BJ6169" t="s">
        <v>7454</v>
      </c>
      <c r="BK6169" t="s">
        <v>7455</v>
      </c>
      <c r="BL6169" s="7">
        <v>2024</v>
      </c>
      <c r="CE6169" s="9" t="s">
        <v>7352</v>
      </c>
      <c r="CG6169" s="45" t="s">
        <v>7456</v>
      </c>
      <c r="CH6169" s="12" t="s">
        <v>7457</v>
      </c>
      <c r="CI6169" s="5">
        <v>-8.913908667581806</v>
      </c>
      <c r="CJ6169" s="5">
        <v>7.4583957166850692E-2</v>
      </c>
      <c r="CK6169" s="5">
        <v>-5.0500178143855692</v>
      </c>
      <c r="CL6169" s="5">
        <v>8.6653845205443239E-2</v>
      </c>
    </row>
    <row r="6170" spans="1:90" ht="16" customHeight="1">
      <c r="A6170">
        <v>6169</v>
      </c>
      <c r="B6170" t="s">
        <v>7436</v>
      </c>
      <c r="C6170" s="2">
        <v>45793</v>
      </c>
      <c r="E6170" s="48" t="s">
        <v>7389</v>
      </c>
      <c r="G6170" t="s">
        <v>3941</v>
      </c>
      <c r="H6170" t="s">
        <v>6157</v>
      </c>
      <c r="I6170" t="s">
        <v>3954</v>
      </c>
      <c r="J6170" t="s">
        <v>4888</v>
      </c>
      <c r="K6170" t="s">
        <v>4896</v>
      </c>
      <c r="L6170" t="s">
        <v>6157</v>
      </c>
      <c r="M6170" t="s">
        <v>7441</v>
      </c>
      <c r="N6170" t="s">
        <v>289</v>
      </c>
      <c r="O6170" t="s">
        <v>7443</v>
      </c>
      <c r="P6170" t="s">
        <v>3968</v>
      </c>
      <c r="Q6170" t="s">
        <v>4403</v>
      </c>
      <c r="R6170" t="s">
        <v>6989</v>
      </c>
      <c r="S6170" t="s">
        <v>4353</v>
      </c>
      <c r="T6170" s="38" t="s">
        <v>4353</v>
      </c>
      <c r="U6170" s="38" t="s">
        <v>6157</v>
      </c>
      <c r="X6170" t="s">
        <v>289</v>
      </c>
      <c r="Y6170" t="s">
        <v>6157</v>
      </c>
      <c r="Z6170" s="39" t="s">
        <v>6157</v>
      </c>
      <c r="AA6170" t="s">
        <v>245</v>
      </c>
      <c r="AB6170" t="s">
        <v>6157</v>
      </c>
      <c r="AC6170" t="s">
        <v>6157</v>
      </c>
      <c r="AD6170" s="41" t="s">
        <v>7445</v>
      </c>
      <c r="AE6170" t="s">
        <v>4353</v>
      </c>
      <c r="AF6170" t="s">
        <v>6899</v>
      </c>
      <c r="AG6170" t="s">
        <v>4353</v>
      </c>
      <c r="AH6170" t="s">
        <v>6905</v>
      </c>
      <c r="AI6170" t="s">
        <v>6157</v>
      </c>
      <c r="AJ6170" t="s">
        <v>6458</v>
      </c>
      <c r="AK6170" t="s">
        <v>7448</v>
      </c>
      <c r="AL6170" t="s">
        <v>7449</v>
      </c>
      <c r="AM6170" t="s">
        <v>7450</v>
      </c>
      <c r="AN6170" s="44" t="s">
        <v>6050</v>
      </c>
      <c r="AO6170" s="29">
        <v>60</v>
      </c>
      <c r="AP6170">
        <v>-0.30583329999999997</v>
      </c>
      <c r="AQ6170">
        <v>130.91705555499999</v>
      </c>
      <c r="AR6170" t="s">
        <v>1532</v>
      </c>
      <c r="AS6170">
        <v>0</v>
      </c>
      <c r="AT6170" s="9" t="s">
        <v>7451</v>
      </c>
      <c r="AU6170" t="s">
        <v>7017</v>
      </c>
      <c r="AV6170" t="s">
        <v>4353</v>
      </c>
      <c r="AW6170" s="39">
        <v>88</v>
      </c>
      <c r="AX6170" t="s">
        <v>6157</v>
      </c>
      <c r="AY6170" s="38">
        <v>-53050</v>
      </c>
      <c r="AZ6170">
        <v>-47670</v>
      </c>
      <c r="BA6170" t="s">
        <v>290</v>
      </c>
      <c r="BB6170" t="s">
        <v>6469</v>
      </c>
      <c r="BH6170" t="s">
        <v>4141</v>
      </c>
      <c r="BI6170" s="12" t="s">
        <v>7453</v>
      </c>
      <c r="BJ6170" t="s">
        <v>7454</v>
      </c>
      <c r="BK6170" t="s">
        <v>7455</v>
      </c>
      <c r="BL6170" s="7">
        <v>2024</v>
      </c>
      <c r="CE6170" s="9" t="s">
        <v>7352</v>
      </c>
      <c r="CG6170" s="45" t="s">
        <v>7456</v>
      </c>
      <c r="CH6170" s="12" t="s">
        <v>7457</v>
      </c>
      <c r="CI6170" s="5">
        <v>-8.4532332356767057</v>
      </c>
      <c r="CJ6170" s="5">
        <v>0.11045260421455771</v>
      </c>
      <c r="CK6170" s="5">
        <v>-4.9281667098922517</v>
      </c>
      <c r="CL6170" s="5">
        <v>5.8227904726933649E-2</v>
      </c>
    </row>
    <row r="6171" spans="1:90" ht="16" customHeight="1">
      <c r="A6171">
        <v>6170</v>
      </c>
      <c r="B6171" t="s">
        <v>7436</v>
      </c>
      <c r="C6171" s="2">
        <v>45793</v>
      </c>
      <c r="E6171" s="47" t="s">
        <v>7390</v>
      </c>
      <c r="G6171" t="s">
        <v>3941</v>
      </c>
      <c r="H6171" t="s">
        <v>6157</v>
      </c>
      <c r="I6171" t="s">
        <v>3954</v>
      </c>
      <c r="J6171" t="s">
        <v>4888</v>
      </c>
      <c r="K6171" t="s">
        <v>4896</v>
      </c>
      <c r="L6171" t="s">
        <v>6157</v>
      </c>
      <c r="M6171" t="s">
        <v>7441</v>
      </c>
      <c r="N6171" t="s">
        <v>289</v>
      </c>
      <c r="O6171" t="s">
        <v>7443</v>
      </c>
      <c r="P6171" t="s">
        <v>3968</v>
      </c>
      <c r="Q6171" t="s">
        <v>4403</v>
      </c>
      <c r="R6171" t="s">
        <v>6989</v>
      </c>
      <c r="S6171" t="s">
        <v>4353</v>
      </c>
      <c r="T6171" s="38" t="s">
        <v>4353</v>
      </c>
      <c r="U6171" s="38" t="s">
        <v>6157</v>
      </c>
      <c r="X6171" t="s">
        <v>289</v>
      </c>
      <c r="Y6171" t="s">
        <v>6157</v>
      </c>
      <c r="Z6171" s="39" t="s">
        <v>6157</v>
      </c>
      <c r="AA6171" t="s">
        <v>245</v>
      </c>
      <c r="AB6171" t="s">
        <v>6157</v>
      </c>
      <c r="AC6171" t="s">
        <v>6157</v>
      </c>
      <c r="AD6171" s="41" t="s">
        <v>7445</v>
      </c>
      <c r="AE6171" t="s">
        <v>4353</v>
      </c>
      <c r="AF6171" t="s">
        <v>6899</v>
      </c>
      <c r="AG6171" t="s">
        <v>4353</v>
      </c>
      <c r="AH6171" t="s">
        <v>6905</v>
      </c>
      <c r="AI6171" t="s">
        <v>6157</v>
      </c>
      <c r="AJ6171" t="s">
        <v>6458</v>
      </c>
      <c r="AK6171" t="s">
        <v>7448</v>
      </c>
      <c r="AL6171" t="s">
        <v>7449</v>
      </c>
      <c r="AM6171" t="s">
        <v>7450</v>
      </c>
      <c r="AN6171" s="44" t="s">
        <v>6050</v>
      </c>
      <c r="AO6171" s="29">
        <v>60</v>
      </c>
      <c r="AP6171">
        <v>-0.30583329999999997</v>
      </c>
      <c r="AQ6171">
        <v>130.91705555499999</v>
      </c>
      <c r="AR6171" t="s">
        <v>1532</v>
      </c>
      <c r="AS6171">
        <v>0</v>
      </c>
      <c r="AT6171" s="9" t="s">
        <v>7451</v>
      </c>
      <c r="AU6171" t="s">
        <v>7017</v>
      </c>
      <c r="AV6171" t="s">
        <v>4353</v>
      </c>
      <c r="AW6171" s="39" t="s">
        <v>7452</v>
      </c>
      <c r="AX6171" t="s">
        <v>6157</v>
      </c>
      <c r="AY6171" s="38">
        <v>-53050</v>
      </c>
      <c r="AZ6171">
        <v>-47670</v>
      </c>
      <c r="BA6171" t="s">
        <v>290</v>
      </c>
      <c r="BB6171" t="s">
        <v>6469</v>
      </c>
      <c r="BH6171" t="s">
        <v>4141</v>
      </c>
      <c r="BI6171" s="12" t="s">
        <v>7453</v>
      </c>
      <c r="BJ6171" t="s">
        <v>7454</v>
      </c>
      <c r="BK6171" t="s">
        <v>7455</v>
      </c>
      <c r="BL6171" s="7">
        <v>2024</v>
      </c>
      <c r="CE6171" s="9" t="s">
        <v>7352</v>
      </c>
      <c r="CG6171" s="45" t="s">
        <v>7456</v>
      </c>
      <c r="CH6171" s="12" t="s">
        <v>7457</v>
      </c>
      <c r="CI6171" s="5">
        <v>-7.3534767394462195</v>
      </c>
      <c r="CJ6171" s="5">
        <v>8.5347394674809923E-2</v>
      </c>
      <c r="CK6171" s="5">
        <v>-7.3676081550247741</v>
      </c>
      <c r="CL6171" s="5">
        <v>4.1643460204187813E-2</v>
      </c>
    </row>
    <row r="6172" spans="1:90" ht="16" customHeight="1">
      <c r="A6172">
        <v>6171</v>
      </c>
      <c r="B6172" t="s">
        <v>7436</v>
      </c>
      <c r="C6172" s="2">
        <v>45793</v>
      </c>
      <c r="E6172" s="47" t="s">
        <v>7391</v>
      </c>
      <c r="G6172" t="s">
        <v>3941</v>
      </c>
      <c r="H6172" t="s">
        <v>6157</v>
      </c>
      <c r="I6172" t="s">
        <v>3954</v>
      </c>
      <c r="J6172" t="s">
        <v>4888</v>
      </c>
      <c r="K6172" t="s">
        <v>4896</v>
      </c>
      <c r="L6172" t="s">
        <v>6157</v>
      </c>
      <c r="M6172" t="s">
        <v>7441</v>
      </c>
      <c r="N6172" t="s">
        <v>289</v>
      </c>
      <c r="O6172" t="s">
        <v>7443</v>
      </c>
      <c r="P6172" t="s">
        <v>3968</v>
      </c>
      <c r="Q6172" t="s">
        <v>4403</v>
      </c>
      <c r="R6172" t="s">
        <v>6989</v>
      </c>
      <c r="S6172" t="s">
        <v>4353</v>
      </c>
      <c r="T6172" s="38" t="s">
        <v>4353</v>
      </c>
      <c r="U6172" s="38" t="s">
        <v>6157</v>
      </c>
      <c r="X6172" t="s">
        <v>289</v>
      </c>
      <c r="Y6172" t="s">
        <v>6157</v>
      </c>
      <c r="Z6172" s="39" t="s">
        <v>6157</v>
      </c>
      <c r="AA6172" t="s">
        <v>245</v>
      </c>
      <c r="AB6172" t="s">
        <v>6157</v>
      </c>
      <c r="AC6172" t="s">
        <v>6157</v>
      </c>
      <c r="AD6172" s="41" t="s">
        <v>7445</v>
      </c>
      <c r="AE6172" t="s">
        <v>4353</v>
      </c>
      <c r="AF6172" t="s">
        <v>6899</v>
      </c>
      <c r="AG6172" t="s">
        <v>4353</v>
      </c>
      <c r="AH6172" t="s">
        <v>6905</v>
      </c>
      <c r="AI6172" t="s">
        <v>6157</v>
      </c>
      <c r="AJ6172" t="s">
        <v>6458</v>
      </c>
      <c r="AK6172" t="s">
        <v>7448</v>
      </c>
      <c r="AL6172" t="s">
        <v>7449</v>
      </c>
      <c r="AM6172" t="s">
        <v>7450</v>
      </c>
      <c r="AN6172" s="44" t="s">
        <v>6050</v>
      </c>
      <c r="AO6172" s="29">
        <v>60</v>
      </c>
      <c r="AP6172">
        <v>-0.30583329999999997</v>
      </c>
      <c r="AQ6172">
        <v>130.91705555499999</v>
      </c>
      <c r="AR6172" t="s">
        <v>1532</v>
      </c>
      <c r="AS6172">
        <v>0</v>
      </c>
      <c r="AT6172" s="9" t="s">
        <v>7451</v>
      </c>
      <c r="AU6172" t="s">
        <v>7017</v>
      </c>
      <c r="AV6172" t="s">
        <v>4353</v>
      </c>
      <c r="AW6172" s="39">
        <v>88</v>
      </c>
      <c r="AX6172" t="s">
        <v>6157</v>
      </c>
      <c r="AY6172" s="38">
        <v>-53050</v>
      </c>
      <c r="AZ6172">
        <v>-47670</v>
      </c>
      <c r="BA6172" t="s">
        <v>290</v>
      </c>
      <c r="BB6172" t="s">
        <v>6469</v>
      </c>
      <c r="BH6172" t="s">
        <v>4141</v>
      </c>
      <c r="BI6172" s="12" t="s">
        <v>7453</v>
      </c>
      <c r="BJ6172" t="s">
        <v>7454</v>
      </c>
      <c r="BK6172" t="s">
        <v>7455</v>
      </c>
      <c r="BL6172" s="7">
        <v>2024</v>
      </c>
      <c r="CE6172" s="9" t="s">
        <v>7352</v>
      </c>
      <c r="CG6172" s="45" t="s">
        <v>7456</v>
      </c>
      <c r="CH6172" s="12" t="s">
        <v>7457</v>
      </c>
      <c r="CI6172" s="5">
        <v>-5.4290671887229998</v>
      </c>
      <c r="CJ6172" s="5">
        <v>0.16206517893187983</v>
      </c>
      <c r="CK6172" s="5">
        <v>-5.1671514543721413</v>
      </c>
      <c r="CL6172" s="5">
        <v>5.2111099265575445E-2</v>
      </c>
    </row>
    <row r="6173" spans="1:90" ht="16" customHeight="1">
      <c r="A6173">
        <v>6172</v>
      </c>
      <c r="B6173" t="s">
        <v>7436</v>
      </c>
      <c r="C6173" s="2">
        <v>45793</v>
      </c>
      <c r="E6173" s="47" t="s">
        <v>7392</v>
      </c>
      <c r="G6173" t="s">
        <v>3941</v>
      </c>
      <c r="H6173" t="s">
        <v>6157</v>
      </c>
      <c r="I6173" t="s">
        <v>3954</v>
      </c>
      <c r="J6173" t="s">
        <v>4888</v>
      </c>
      <c r="K6173" t="s">
        <v>4896</v>
      </c>
      <c r="L6173" t="s">
        <v>6157</v>
      </c>
      <c r="M6173" t="s">
        <v>7441</v>
      </c>
      <c r="N6173" t="s">
        <v>289</v>
      </c>
      <c r="O6173" t="s">
        <v>7443</v>
      </c>
      <c r="P6173" t="s">
        <v>3968</v>
      </c>
      <c r="Q6173" t="s">
        <v>4403</v>
      </c>
      <c r="R6173" t="s">
        <v>6989</v>
      </c>
      <c r="S6173" t="s">
        <v>4353</v>
      </c>
      <c r="T6173" s="38" t="s">
        <v>4353</v>
      </c>
      <c r="U6173" s="38" t="s">
        <v>6157</v>
      </c>
      <c r="X6173" t="s">
        <v>289</v>
      </c>
      <c r="Y6173" t="s">
        <v>6157</v>
      </c>
      <c r="Z6173" s="39" t="s">
        <v>6157</v>
      </c>
      <c r="AA6173" t="s">
        <v>245</v>
      </c>
      <c r="AB6173" t="s">
        <v>6157</v>
      </c>
      <c r="AC6173" t="s">
        <v>6157</v>
      </c>
      <c r="AD6173" s="12" t="s">
        <v>7444</v>
      </c>
      <c r="AE6173" t="s">
        <v>4353</v>
      </c>
      <c r="AF6173" t="s">
        <v>6898</v>
      </c>
      <c r="AG6173" t="s">
        <v>4353</v>
      </c>
      <c r="AH6173" t="s">
        <v>6905</v>
      </c>
      <c r="AI6173" t="s">
        <v>6157</v>
      </c>
      <c r="AJ6173" t="s">
        <v>6458</v>
      </c>
      <c r="AK6173" t="s">
        <v>7448</v>
      </c>
      <c r="AL6173" t="s">
        <v>7449</v>
      </c>
      <c r="AM6173" t="s">
        <v>7450</v>
      </c>
      <c r="AN6173" s="44" t="s">
        <v>6050</v>
      </c>
      <c r="AO6173" s="29">
        <v>60</v>
      </c>
      <c r="AP6173">
        <v>-0.30583329999999997</v>
      </c>
      <c r="AQ6173">
        <v>130.91705555499999</v>
      </c>
      <c r="AR6173" t="s">
        <v>1532</v>
      </c>
      <c r="AS6173">
        <v>0</v>
      </c>
      <c r="AT6173" s="9" t="s">
        <v>7451</v>
      </c>
      <c r="AU6173" t="s">
        <v>7017</v>
      </c>
      <c r="AV6173" t="s">
        <v>4353</v>
      </c>
      <c r="AW6173" s="39" t="s">
        <v>7452</v>
      </c>
      <c r="AX6173" t="s">
        <v>6157</v>
      </c>
      <c r="AY6173" s="38">
        <v>-53050</v>
      </c>
      <c r="AZ6173">
        <v>-47670</v>
      </c>
      <c r="BA6173" t="s">
        <v>290</v>
      </c>
      <c r="BB6173" t="s">
        <v>6469</v>
      </c>
      <c r="BH6173" t="s">
        <v>4141</v>
      </c>
      <c r="BI6173" s="12" t="s">
        <v>7453</v>
      </c>
      <c r="BJ6173" t="s">
        <v>7454</v>
      </c>
      <c r="BK6173" t="s">
        <v>7455</v>
      </c>
      <c r="BL6173" s="7">
        <v>2024</v>
      </c>
      <c r="CE6173" s="9" t="s">
        <v>7352</v>
      </c>
      <c r="CG6173" s="45" t="s">
        <v>7456</v>
      </c>
      <c r="CH6173" s="12" t="s">
        <v>7457</v>
      </c>
      <c r="CI6173" s="5">
        <v>-6.9056762119543516</v>
      </c>
      <c r="CJ6173" s="5">
        <v>8.9054352941211015E-2</v>
      </c>
      <c r="CK6173" s="5">
        <v>-5.653295816161207</v>
      </c>
      <c r="CL6173" s="5">
        <v>6.5021022241528392E-2</v>
      </c>
    </row>
    <row r="6174" spans="1:90" ht="16" customHeight="1">
      <c r="A6174">
        <v>6173</v>
      </c>
      <c r="B6174" t="s">
        <v>7436</v>
      </c>
      <c r="C6174" s="2">
        <v>45793</v>
      </c>
      <c r="E6174" s="47" t="s">
        <v>7393</v>
      </c>
      <c r="G6174" t="s">
        <v>3941</v>
      </c>
      <c r="H6174" t="s">
        <v>6157</v>
      </c>
      <c r="I6174" t="s">
        <v>3954</v>
      </c>
      <c r="J6174" t="s">
        <v>4888</v>
      </c>
      <c r="K6174" t="s">
        <v>4896</v>
      </c>
      <c r="L6174" t="s">
        <v>6157</v>
      </c>
      <c r="M6174" t="s">
        <v>7441</v>
      </c>
      <c r="N6174" t="s">
        <v>289</v>
      </c>
      <c r="O6174" t="s">
        <v>7443</v>
      </c>
      <c r="P6174" t="s">
        <v>3968</v>
      </c>
      <c r="Q6174" t="s">
        <v>4403</v>
      </c>
      <c r="R6174" t="s">
        <v>6989</v>
      </c>
      <c r="S6174" t="s">
        <v>4353</v>
      </c>
      <c r="T6174" s="38" t="s">
        <v>4353</v>
      </c>
      <c r="U6174" s="38" t="s">
        <v>6157</v>
      </c>
      <c r="X6174" t="s">
        <v>289</v>
      </c>
      <c r="Y6174" t="s">
        <v>6157</v>
      </c>
      <c r="Z6174" s="39" t="s">
        <v>6157</v>
      </c>
      <c r="AA6174" t="s">
        <v>245</v>
      </c>
      <c r="AB6174" t="s">
        <v>6157</v>
      </c>
      <c r="AC6174" t="s">
        <v>6157</v>
      </c>
      <c r="AD6174" s="41" t="s">
        <v>7445</v>
      </c>
      <c r="AE6174" t="s">
        <v>4353</v>
      </c>
      <c r="AF6174" t="s">
        <v>6899</v>
      </c>
      <c r="AG6174" t="s">
        <v>4353</v>
      </c>
      <c r="AH6174" t="s">
        <v>6905</v>
      </c>
      <c r="AI6174" t="s">
        <v>6157</v>
      </c>
      <c r="AJ6174" t="s">
        <v>6458</v>
      </c>
      <c r="AK6174" t="s">
        <v>7448</v>
      </c>
      <c r="AL6174" t="s">
        <v>7449</v>
      </c>
      <c r="AM6174" t="s">
        <v>7450</v>
      </c>
      <c r="AN6174" s="44" t="s">
        <v>6050</v>
      </c>
      <c r="AO6174" s="29">
        <v>60</v>
      </c>
      <c r="AP6174">
        <v>-0.30583329999999997</v>
      </c>
      <c r="AQ6174">
        <v>130.91705555499999</v>
      </c>
      <c r="AR6174" t="s">
        <v>1532</v>
      </c>
      <c r="AS6174">
        <v>0</v>
      </c>
      <c r="AT6174" s="9" t="s">
        <v>7451</v>
      </c>
      <c r="AU6174" t="s">
        <v>7017</v>
      </c>
      <c r="AV6174" t="s">
        <v>4353</v>
      </c>
      <c r="AW6174" s="39">
        <v>90</v>
      </c>
      <c r="AX6174" t="s">
        <v>6157</v>
      </c>
      <c r="AY6174" s="38"/>
      <c r="AZ6174" s="38"/>
      <c r="BA6174" t="s">
        <v>290</v>
      </c>
      <c r="BB6174" t="s">
        <v>6469</v>
      </c>
      <c r="BH6174" t="s">
        <v>4141</v>
      </c>
      <c r="BI6174" s="12" t="s">
        <v>7453</v>
      </c>
      <c r="BJ6174" t="s">
        <v>7454</v>
      </c>
      <c r="BK6174" t="s">
        <v>7455</v>
      </c>
      <c r="BL6174" s="7">
        <v>2024</v>
      </c>
      <c r="CE6174" s="9" t="s">
        <v>7352</v>
      </c>
      <c r="CG6174" s="45" t="s">
        <v>7456</v>
      </c>
      <c r="CH6174" s="12" t="s">
        <v>7457</v>
      </c>
      <c r="CI6174" s="5">
        <v>-6.543940063405226</v>
      </c>
      <c r="CJ6174" s="5">
        <v>0.10131008505244343</v>
      </c>
      <c r="CK6174" s="5">
        <v>-6.9546337623544874</v>
      </c>
      <c r="CL6174" s="5">
        <v>3.4136978971978961E-2</v>
      </c>
    </row>
    <row r="6175" spans="1:90" ht="16" customHeight="1">
      <c r="A6175">
        <v>6174</v>
      </c>
      <c r="B6175" t="s">
        <v>7436</v>
      </c>
      <c r="C6175" s="2">
        <v>45793</v>
      </c>
      <c r="E6175" s="47" t="s">
        <v>7394</v>
      </c>
      <c r="G6175" t="s">
        <v>3941</v>
      </c>
      <c r="H6175" t="s">
        <v>6157</v>
      </c>
      <c r="I6175" t="s">
        <v>4480</v>
      </c>
      <c r="J6175" t="s">
        <v>4353</v>
      </c>
      <c r="K6175" t="s">
        <v>4353</v>
      </c>
      <c r="L6175" t="s">
        <v>6157</v>
      </c>
      <c r="M6175" s="12" t="s">
        <v>7440</v>
      </c>
      <c r="N6175" t="s">
        <v>289</v>
      </c>
      <c r="O6175" t="s">
        <v>7443</v>
      </c>
      <c r="P6175" t="s">
        <v>3968</v>
      </c>
      <c r="Q6175" t="s">
        <v>4403</v>
      </c>
      <c r="R6175" t="s">
        <v>6989</v>
      </c>
      <c r="S6175" t="s">
        <v>4353</v>
      </c>
      <c r="T6175" s="38" t="s">
        <v>4353</v>
      </c>
      <c r="U6175" s="38" t="s">
        <v>6157</v>
      </c>
      <c r="X6175" t="s">
        <v>289</v>
      </c>
      <c r="Y6175" t="s">
        <v>6157</v>
      </c>
      <c r="Z6175" s="39" t="s">
        <v>6157</v>
      </c>
      <c r="AA6175" t="s">
        <v>245</v>
      </c>
      <c r="AB6175" t="s">
        <v>6157</v>
      </c>
      <c r="AC6175" t="s">
        <v>6157</v>
      </c>
      <c r="AD6175" s="41" t="s">
        <v>4354</v>
      </c>
      <c r="AE6175" t="s">
        <v>4353</v>
      </c>
      <c r="AF6175" t="s">
        <v>4353</v>
      </c>
      <c r="AG6175" t="s">
        <v>4353</v>
      </c>
      <c r="AH6175" t="s">
        <v>258</v>
      </c>
      <c r="AI6175" t="s">
        <v>6157</v>
      </c>
      <c r="AJ6175" t="s">
        <v>6458</v>
      </c>
      <c r="AK6175" t="s">
        <v>7448</v>
      </c>
      <c r="AL6175" t="s">
        <v>7449</v>
      </c>
      <c r="AM6175" t="s">
        <v>7450</v>
      </c>
      <c r="AN6175" s="44" t="s">
        <v>6050</v>
      </c>
      <c r="AO6175" s="29">
        <v>60</v>
      </c>
      <c r="AP6175">
        <v>-0.30583329999999997</v>
      </c>
      <c r="AQ6175">
        <v>130.91705555499999</v>
      </c>
      <c r="AR6175" t="s">
        <v>1532</v>
      </c>
      <c r="AS6175">
        <v>0</v>
      </c>
      <c r="AT6175" s="9" t="s">
        <v>7451</v>
      </c>
      <c r="AU6175" t="s">
        <v>7017</v>
      </c>
      <c r="AV6175" t="s">
        <v>4353</v>
      </c>
      <c r="AW6175" s="39">
        <v>49</v>
      </c>
      <c r="AX6175" t="s">
        <v>6157</v>
      </c>
      <c r="AY6175" s="38"/>
      <c r="AZ6175" s="38"/>
      <c r="BA6175" t="s">
        <v>290</v>
      </c>
      <c r="BB6175" t="s">
        <v>6469</v>
      </c>
      <c r="BH6175" t="s">
        <v>4141</v>
      </c>
      <c r="BI6175" s="12" t="s">
        <v>7453</v>
      </c>
      <c r="BJ6175" t="s">
        <v>7454</v>
      </c>
      <c r="BK6175" t="s">
        <v>7455</v>
      </c>
      <c r="BL6175" s="7">
        <v>2024</v>
      </c>
      <c r="CE6175" s="9" t="s">
        <v>7352</v>
      </c>
      <c r="CG6175" s="45" t="s">
        <v>7456</v>
      </c>
      <c r="CH6175" s="12" t="s">
        <v>7457</v>
      </c>
      <c r="CI6175" s="46">
        <v>-9.5821379673836766</v>
      </c>
      <c r="CJ6175" s="46">
        <v>0.16576653596080398</v>
      </c>
      <c r="CK6175" s="46">
        <v>-5.4824727014357499</v>
      </c>
      <c r="CL6175" s="46">
        <v>4.7140923481267111E-2</v>
      </c>
    </row>
    <row r="6176" spans="1:90" ht="16" customHeight="1">
      <c r="A6176">
        <v>6175</v>
      </c>
      <c r="B6176" t="s">
        <v>7436</v>
      </c>
      <c r="C6176" s="2">
        <v>45793</v>
      </c>
      <c r="E6176" s="47" t="s">
        <v>7395</v>
      </c>
      <c r="G6176" t="s">
        <v>3941</v>
      </c>
      <c r="H6176" t="s">
        <v>6157</v>
      </c>
      <c r="I6176" t="s">
        <v>3954</v>
      </c>
      <c r="J6176" t="s">
        <v>4888</v>
      </c>
      <c r="K6176" t="s">
        <v>4896</v>
      </c>
      <c r="L6176" t="s">
        <v>6157</v>
      </c>
      <c r="M6176" t="s">
        <v>7441</v>
      </c>
      <c r="N6176" t="s">
        <v>289</v>
      </c>
      <c r="O6176" t="s">
        <v>7443</v>
      </c>
      <c r="P6176" t="s">
        <v>3968</v>
      </c>
      <c r="Q6176" t="s">
        <v>4403</v>
      </c>
      <c r="R6176" t="s">
        <v>6989</v>
      </c>
      <c r="S6176" t="s">
        <v>4353</v>
      </c>
      <c r="T6176" s="38" t="s">
        <v>4353</v>
      </c>
      <c r="U6176" s="38" t="s">
        <v>6157</v>
      </c>
      <c r="X6176" t="s">
        <v>289</v>
      </c>
      <c r="Y6176" t="s">
        <v>6157</v>
      </c>
      <c r="Z6176" s="39" t="s">
        <v>6157</v>
      </c>
      <c r="AA6176" t="s">
        <v>245</v>
      </c>
      <c r="AB6176" t="s">
        <v>6157</v>
      </c>
      <c r="AC6176" t="s">
        <v>6157</v>
      </c>
      <c r="AD6176" s="41" t="s">
        <v>7445</v>
      </c>
      <c r="AE6176" t="s">
        <v>4353</v>
      </c>
      <c r="AF6176" t="s">
        <v>6899</v>
      </c>
      <c r="AG6176" t="s">
        <v>4353</v>
      </c>
      <c r="AH6176" t="s">
        <v>6905</v>
      </c>
      <c r="AI6176" t="s">
        <v>6157</v>
      </c>
      <c r="AJ6176" t="s">
        <v>6458</v>
      </c>
      <c r="AK6176" t="s">
        <v>7448</v>
      </c>
      <c r="AL6176" t="s">
        <v>7449</v>
      </c>
      <c r="AM6176" t="s">
        <v>7450</v>
      </c>
      <c r="AN6176" s="44" t="s">
        <v>6050</v>
      </c>
      <c r="AO6176" s="29">
        <v>60</v>
      </c>
      <c r="AP6176">
        <v>-0.30583329999999997</v>
      </c>
      <c r="AQ6176">
        <v>130.91705555499999</v>
      </c>
      <c r="AR6176" t="s">
        <v>1532</v>
      </c>
      <c r="AS6176">
        <v>0</v>
      </c>
      <c r="AT6176" s="9" t="s">
        <v>7451</v>
      </c>
      <c r="AU6176" t="s">
        <v>7017</v>
      </c>
      <c r="AV6176" t="s">
        <v>4353</v>
      </c>
      <c r="AW6176" s="39">
        <v>49</v>
      </c>
      <c r="AX6176" t="s">
        <v>6157</v>
      </c>
      <c r="AY6176" s="38"/>
      <c r="AZ6176" s="38"/>
      <c r="BA6176" t="s">
        <v>290</v>
      </c>
      <c r="BB6176" t="s">
        <v>6469</v>
      </c>
      <c r="BH6176" t="s">
        <v>4141</v>
      </c>
      <c r="BI6176" s="12" t="s">
        <v>7453</v>
      </c>
      <c r="BJ6176" t="s">
        <v>7454</v>
      </c>
      <c r="BK6176" t="s">
        <v>7455</v>
      </c>
      <c r="BL6176" s="7">
        <v>2024</v>
      </c>
      <c r="CE6176" s="9" t="s">
        <v>7352</v>
      </c>
      <c r="CG6176" s="45" t="s">
        <v>7456</v>
      </c>
      <c r="CH6176" s="12" t="s">
        <v>7457</v>
      </c>
      <c r="CI6176" s="5">
        <v>-10.311586794227333</v>
      </c>
      <c r="CJ6176" s="5">
        <v>0.11473103813315383</v>
      </c>
      <c r="CK6176" s="5">
        <v>-6.1828161749458959</v>
      </c>
      <c r="CL6176" s="5">
        <v>4.5421605236079292E-2</v>
      </c>
    </row>
    <row r="6177" spans="1:90" ht="16" customHeight="1">
      <c r="A6177">
        <v>6176</v>
      </c>
      <c r="B6177" t="s">
        <v>7436</v>
      </c>
      <c r="C6177" s="2">
        <v>45793</v>
      </c>
      <c r="E6177" s="48" t="s">
        <v>7396</v>
      </c>
      <c r="G6177" t="s">
        <v>3941</v>
      </c>
      <c r="H6177" t="s">
        <v>6157</v>
      </c>
      <c r="I6177" t="s">
        <v>3954</v>
      </c>
      <c r="J6177" t="s">
        <v>4888</v>
      </c>
      <c r="K6177" t="s">
        <v>4896</v>
      </c>
      <c r="L6177" t="s">
        <v>6157</v>
      </c>
      <c r="M6177" t="s">
        <v>7441</v>
      </c>
      <c r="N6177" t="s">
        <v>289</v>
      </c>
      <c r="O6177" t="s">
        <v>7443</v>
      </c>
      <c r="P6177" t="s">
        <v>3968</v>
      </c>
      <c r="Q6177" t="s">
        <v>4403</v>
      </c>
      <c r="R6177" t="s">
        <v>6989</v>
      </c>
      <c r="S6177" t="s">
        <v>4353</v>
      </c>
      <c r="T6177" s="38" t="s">
        <v>4353</v>
      </c>
      <c r="U6177" s="38" t="s">
        <v>6157</v>
      </c>
      <c r="X6177" t="s">
        <v>289</v>
      </c>
      <c r="Y6177" t="s">
        <v>6157</v>
      </c>
      <c r="Z6177" s="39" t="s">
        <v>6157</v>
      </c>
      <c r="AA6177" t="s">
        <v>245</v>
      </c>
      <c r="AB6177" t="s">
        <v>6157</v>
      </c>
      <c r="AC6177" t="s">
        <v>6157</v>
      </c>
      <c r="AD6177" s="41" t="s">
        <v>7445</v>
      </c>
      <c r="AE6177" t="s">
        <v>4353</v>
      </c>
      <c r="AF6177" t="s">
        <v>6899</v>
      </c>
      <c r="AG6177" t="s">
        <v>4353</v>
      </c>
      <c r="AH6177" t="s">
        <v>6905</v>
      </c>
      <c r="AI6177" t="s">
        <v>6157</v>
      </c>
      <c r="AJ6177" t="s">
        <v>6458</v>
      </c>
      <c r="AK6177" t="s">
        <v>7448</v>
      </c>
      <c r="AL6177" t="s">
        <v>7449</v>
      </c>
      <c r="AM6177" t="s">
        <v>7450</v>
      </c>
      <c r="AN6177" s="44" t="s">
        <v>6050</v>
      </c>
      <c r="AO6177" s="29">
        <v>60</v>
      </c>
      <c r="AP6177">
        <v>-0.30583329999999997</v>
      </c>
      <c r="AQ6177">
        <v>130.91705555499999</v>
      </c>
      <c r="AR6177" t="s">
        <v>1532</v>
      </c>
      <c r="AS6177">
        <v>0</v>
      </c>
      <c r="AT6177" s="9" t="s">
        <v>7451</v>
      </c>
      <c r="AU6177" t="s">
        <v>7017</v>
      </c>
      <c r="AV6177" t="s">
        <v>4353</v>
      </c>
      <c r="AW6177" s="39">
        <v>49</v>
      </c>
      <c r="AX6177" t="s">
        <v>6157</v>
      </c>
      <c r="AY6177" s="38"/>
      <c r="AZ6177" s="38"/>
      <c r="BA6177" t="s">
        <v>290</v>
      </c>
      <c r="BB6177" t="s">
        <v>6469</v>
      </c>
      <c r="BH6177" t="s">
        <v>4141</v>
      </c>
      <c r="BI6177" s="12" t="s">
        <v>7453</v>
      </c>
      <c r="BJ6177" t="s">
        <v>7454</v>
      </c>
      <c r="BK6177" t="s">
        <v>7455</v>
      </c>
      <c r="BL6177" s="7">
        <v>2024</v>
      </c>
      <c r="CE6177" s="9" t="s">
        <v>7352</v>
      </c>
      <c r="CG6177" s="45" t="s">
        <v>7456</v>
      </c>
      <c r="CH6177" s="12" t="s">
        <v>7457</v>
      </c>
      <c r="CI6177" s="5">
        <v>-10.344445213350626</v>
      </c>
      <c r="CJ6177" s="5">
        <v>0.14173762928578851</v>
      </c>
      <c r="CK6177" s="5">
        <v>-4.9271576703767046</v>
      </c>
      <c r="CL6177" s="5">
        <v>0.12045603162795789</v>
      </c>
    </row>
    <row r="6178" spans="1:90" ht="16" customHeight="1">
      <c r="A6178">
        <v>6177</v>
      </c>
      <c r="B6178" t="s">
        <v>7436</v>
      </c>
      <c r="C6178" s="2">
        <v>45793</v>
      </c>
      <c r="E6178" s="47" t="s">
        <v>7397</v>
      </c>
      <c r="G6178" t="s">
        <v>3941</v>
      </c>
      <c r="H6178" t="s">
        <v>6157</v>
      </c>
      <c r="I6178" t="s">
        <v>3954</v>
      </c>
      <c r="J6178" t="s">
        <v>4888</v>
      </c>
      <c r="K6178" t="s">
        <v>4896</v>
      </c>
      <c r="L6178" t="s">
        <v>6157</v>
      </c>
      <c r="M6178" t="s">
        <v>7441</v>
      </c>
      <c r="N6178" t="s">
        <v>289</v>
      </c>
      <c r="O6178" t="s">
        <v>7443</v>
      </c>
      <c r="P6178" t="s">
        <v>3968</v>
      </c>
      <c r="Q6178" t="s">
        <v>4403</v>
      </c>
      <c r="R6178" t="s">
        <v>6989</v>
      </c>
      <c r="S6178" t="s">
        <v>4353</v>
      </c>
      <c r="T6178" s="38" t="s">
        <v>4353</v>
      </c>
      <c r="U6178" s="38" t="s">
        <v>6157</v>
      </c>
      <c r="X6178" t="s">
        <v>289</v>
      </c>
      <c r="Y6178" t="s">
        <v>6157</v>
      </c>
      <c r="Z6178" s="39" t="s">
        <v>6157</v>
      </c>
      <c r="AA6178" t="s">
        <v>245</v>
      </c>
      <c r="AB6178" t="s">
        <v>6157</v>
      </c>
      <c r="AC6178" t="s">
        <v>6157</v>
      </c>
      <c r="AD6178" s="41" t="s">
        <v>7445</v>
      </c>
      <c r="AE6178" t="s">
        <v>4353</v>
      </c>
      <c r="AF6178" t="s">
        <v>6899</v>
      </c>
      <c r="AG6178" t="s">
        <v>4353</v>
      </c>
      <c r="AH6178" t="s">
        <v>6905</v>
      </c>
      <c r="AI6178" t="s">
        <v>6157</v>
      </c>
      <c r="AJ6178" t="s">
        <v>6458</v>
      </c>
      <c r="AK6178" t="s">
        <v>7448</v>
      </c>
      <c r="AL6178" t="s">
        <v>7449</v>
      </c>
      <c r="AM6178" t="s">
        <v>7450</v>
      </c>
      <c r="AN6178" s="44" t="s">
        <v>6050</v>
      </c>
      <c r="AO6178" s="29">
        <v>60</v>
      </c>
      <c r="AP6178">
        <v>-0.30583329999999997</v>
      </c>
      <c r="AQ6178">
        <v>130.91705555499999</v>
      </c>
      <c r="AR6178" t="s">
        <v>1532</v>
      </c>
      <c r="AS6178">
        <v>0</v>
      </c>
      <c r="AT6178" s="9" t="s">
        <v>7451</v>
      </c>
      <c r="AU6178" t="s">
        <v>7017</v>
      </c>
      <c r="AV6178" t="s">
        <v>4353</v>
      </c>
      <c r="AW6178" s="39">
        <v>84</v>
      </c>
      <c r="AX6178" t="s">
        <v>6157</v>
      </c>
      <c r="AY6178" s="38">
        <v>-7310</v>
      </c>
      <c r="AZ6178">
        <v>-7058</v>
      </c>
      <c r="BA6178" t="s">
        <v>290</v>
      </c>
      <c r="BB6178" t="s">
        <v>6469</v>
      </c>
      <c r="BH6178" t="s">
        <v>294</v>
      </c>
      <c r="BI6178" s="12" t="s">
        <v>7453</v>
      </c>
      <c r="BJ6178" t="s">
        <v>7454</v>
      </c>
      <c r="BK6178" t="s">
        <v>7455</v>
      </c>
      <c r="BL6178" s="7">
        <v>2024</v>
      </c>
      <c r="CE6178" s="9" t="s">
        <v>7352</v>
      </c>
      <c r="CG6178" s="45" t="s">
        <v>7456</v>
      </c>
      <c r="CH6178" s="12" t="s">
        <v>7457</v>
      </c>
      <c r="CI6178" s="5">
        <v>-7.1937040239977925</v>
      </c>
      <c r="CJ6178" s="5">
        <v>0.16022636764555595</v>
      </c>
      <c r="CK6178" s="5">
        <v>-7.9115113382734963</v>
      </c>
      <c r="CL6178" s="5">
        <v>5.0009887911181022E-2</v>
      </c>
    </row>
    <row r="6179" spans="1:90" ht="16" customHeight="1">
      <c r="A6179">
        <v>6178</v>
      </c>
      <c r="B6179" t="s">
        <v>7436</v>
      </c>
      <c r="C6179" s="2">
        <v>45793</v>
      </c>
      <c r="E6179" s="47" t="s">
        <v>7398</v>
      </c>
      <c r="G6179" t="s">
        <v>3941</v>
      </c>
      <c r="H6179" t="s">
        <v>6157</v>
      </c>
      <c r="I6179" t="s">
        <v>3954</v>
      </c>
      <c r="J6179" t="s">
        <v>4888</v>
      </c>
      <c r="K6179" t="s">
        <v>4896</v>
      </c>
      <c r="L6179" t="s">
        <v>6157</v>
      </c>
      <c r="M6179" t="s">
        <v>7441</v>
      </c>
      <c r="N6179" t="s">
        <v>289</v>
      </c>
      <c r="O6179" t="s">
        <v>7443</v>
      </c>
      <c r="P6179" t="s">
        <v>3968</v>
      </c>
      <c r="Q6179" t="s">
        <v>4403</v>
      </c>
      <c r="R6179" t="s">
        <v>6989</v>
      </c>
      <c r="S6179" t="s">
        <v>4353</v>
      </c>
      <c r="T6179" s="38" t="s">
        <v>4353</v>
      </c>
      <c r="U6179" s="38" t="s">
        <v>6157</v>
      </c>
      <c r="X6179" t="s">
        <v>289</v>
      </c>
      <c r="Y6179" t="s">
        <v>6157</v>
      </c>
      <c r="Z6179" s="39" t="s">
        <v>6157</v>
      </c>
      <c r="AA6179" t="s">
        <v>245</v>
      </c>
      <c r="AB6179" t="s">
        <v>6157</v>
      </c>
      <c r="AC6179" t="s">
        <v>6157</v>
      </c>
      <c r="AD6179" s="41" t="s">
        <v>7445</v>
      </c>
      <c r="AE6179" t="s">
        <v>4353</v>
      </c>
      <c r="AF6179" t="s">
        <v>6899</v>
      </c>
      <c r="AG6179" t="s">
        <v>4353</v>
      </c>
      <c r="AH6179" t="s">
        <v>6905</v>
      </c>
      <c r="AI6179" t="s">
        <v>6157</v>
      </c>
      <c r="AJ6179" t="s">
        <v>6458</v>
      </c>
      <c r="AK6179" t="s">
        <v>7448</v>
      </c>
      <c r="AL6179" t="s">
        <v>7449</v>
      </c>
      <c r="AM6179" t="s">
        <v>7450</v>
      </c>
      <c r="AN6179" s="44" t="s">
        <v>6050</v>
      </c>
      <c r="AO6179" s="29">
        <v>60</v>
      </c>
      <c r="AP6179">
        <v>-0.30583329999999997</v>
      </c>
      <c r="AQ6179">
        <v>130.91705555499999</v>
      </c>
      <c r="AR6179" t="s">
        <v>1532</v>
      </c>
      <c r="AS6179">
        <v>0</v>
      </c>
      <c r="AT6179" s="9" t="s">
        <v>7451</v>
      </c>
      <c r="AU6179" t="s">
        <v>7017</v>
      </c>
      <c r="AV6179" t="s">
        <v>4353</v>
      </c>
      <c r="AW6179" s="39">
        <v>84</v>
      </c>
      <c r="AX6179" t="s">
        <v>6157</v>
      </c>
      <c r="AY6179" s="38">
        <v>-7310</v>
      </c>
      <c r="AZ6179">
        <v>-7058</v>
      </c>
      <c r="BA6179" t="s">
        <v>290</v>
      </c>
      <c r="BB6179" t="s">
        <v>6469</v>
      </c>
      <c r="BH6179" t="s">
        <v>294</v>
      </c>
      <c r="BI6179" s="12" t="s">
        <v>7453</v>
      </c>
      <c r="BJ6179" t="s">
        <v>7454</v>
      </c>
      <c r="BK6179" t="s">
        <v>7455</v>
      </c>
      <c r="BL6179" s="7">
        <v>2024</v>
      </c>
      <c r="CE6179" s="9" t="s">
        <v>7352</v>
      </c>
      <c r="CG6179" s="45" t="s">
        <v>7456</v>
      </c>
      <c r="CH6179" s="12" t="s">
        <v>7457</v>
      </c>
      <c r="CI6179" s="5">
        <v>-7.6468712383255166</v>
      </c>
      <c r="CJ6179" s="5">
        <v>0.15046298917378687</v>
      </c>
      <c r="CK6179" s="5">
        <v>-5.6792472823168687</v>
      </c>
      <c r="CL6179" s="5">
        <v>5.0300099403480278E-2</v>
      </c>
    </row>
    <row r="6180" spans="1:90" ht="16" customHeight="1">
      <c r="A6180">
        <v>6179</v>
      </c>
      <c r="B6180" t="s">
        <v>7436</v>
      </c>
      <c r="C6180" s="2">
        <v>45793</v>
      </c>
      <c r="E6180" s="48" t="s">
        <v>7399</v>
      </c>
      <c r="G6180" t="s">
        <v>3941</v>
      </c>
      <c r="H6180" t="s">
        <v>6157</v>
      </c>
      <c r="I6180" t="s">
        <v>4480</v>
      </c>
      <c r="J6180" t="s">
        <v>4482</v>
      </c>
      <c r="K6180" t="s">
        <v>7437</v>
      </c>
      <c r="L6180" t="s">
        <v>6157</v>
      </c>
      <c r="M6180" s="12" t="s">
        <v>4479</v>
      </c>
      <c r="N6180" t="s">
        <v>289</v>
      </c>
      <c r="O6180" t="s">
        <v>7443</v>
      </c>
      <c r="P6180" t="s">
        <v>3968</v>
      </c>
      <c r="Q6180" t="s">
        <v>4403</v>
      </c>
      <c r="R6180" t="s">
        <v>6989</v>
      </c>
      <c r="S6180" t="s">
        <v>4353</v>
      </c>
      <c r="T6180" s="38" t="s">
        <v>4353</v>
      </c>
      <c r="U6180" s="38" t="s">
        <v>6157</v>
      </c>
      <c r="X6180" t="s">
        <v>289</v>
      </c>
      <c r="Y6180" t="s">
        <v>6157</v>
      </c>
      <c r="Z6180" s="39" t="s">
        <v>6157</v>
      </c>
      <c r="AA6180" t="s">
        <v>245</v>
      </c>
      <c r="AB6180" t="s">
        <v>6157</v>
      </c>
      <c r="AC6180" t="s">
        <v>6157</v>
      </c>
      <c r="AD6180" s="12" t="s">
        <v>7447</v>
      </c>
      <c r="AE6180" t="s">
        <v>4353</v>
      </c>
      <c r="AF6180" t="s">
        <v>6898</v>
      </c>
      <c r="AG6180" t="s">
        <v>4353</v>
      </c>
      <c r="AH6180" t="s">
        <v>6902</v>
      </c>
      <c r="AI6180" t="s">
        <v>6157</v>
      </c>
      <c r="AJ6180" t="s">
        <v>6458</v>
      </c>
      <c r="AK6180" t="s">
        <v>7448</v>
      </c>
      <c r="AL6180" t="s">
        <v>7449</v>
      </c>
      <c r="AM6180" t="s">
        <v>7450</v>
      </c>
      <c r="AN6180" s="44" t="s">
        <v>6050</v>
      </c>
      <c r="AO6180" s="29">
        <v>60</v>
      </c>
      <c r="AP6180">
        <v>-0.30583329999999997</v>
      </c>
      <c r="AQ6180">
        <v>130.91705555499999</v>
      </c>
      <c r="AR6180" t="s">
        <v>1532</v>
      </c>
      <c r="AS6180">
        <v>0</v>
      </c>
      <c r="AT6180" s="9" t="s">
        <v>7451</v>
      </c>
      <c r="AU6180" t="s">
        <v>7017</v>
      </c>
      <c r="AV6180" t="s">
        <v>4353</v>
      </c>
      <c r="AW6180" s="39">
        <v>86</v>
      </c>
      <c r="AX6180" t="s">
        <v>6157</v>
      </c>
      <c r="AY6180" s="38">
        <v>-5634</v>
      </c>
      <c r="AZ6180">
        <v>-5540</v>
      </c>
      <c r="BA6180" t="s">
        <v>290</v>
      </c>
      <c r="BB6180" t="s">
        <v>6469</v>
      </c>
      <c r="BH6180" t="s">
        <v>296</v>
      </c>
      <c r="BI6180" s="12" t="s">
        <v>7453</v>
      </c>
      <c r="BJ6180" t="s">
        <v>7454</v>
      </c>
      <c r="BK6180" t="s">
        <v>7455</v>
      </c>
      <c r="BL6180" s="7">
        <v>2024</v>
      </c>
      <c r="CE6180" s="9" t="s">
        <v>7352</v>
      </c>
      <c r="CG6180" s="45" t="s">
        <v>7456</v>
      </c>
      <c r="CH6180" s="12" t="s">
        <v>7457</v>
      </c>
      <c r="CI6180" s="5">
        <v>-7.845977007863489</v>
      </c>
      <c r="CJ6180" s="5">
        <v>0.17901694519420952</v>
      </c>
      <c r="CK6180" s="5">
        <v>-5.6899932129741702</v>
      </c>
      <c r="CL6180" s="5">
        <v>6.8477814736680354E-2</v>
      </c>
    </row>
    <row r="6181" spans="1:90" ht="16" customHeight="1">
      <c r="A6181">
        <v>6180</v>
      </c>
      <c r="B6181" t="s">
        <v>7436</v>
      </c>
      <c r="C6181" s="2">
        <v>45793</v>
      </c>
      <c r="E6181" s="49" t="s">
        <v>7400</v>
      </c>
      <c r="G6181" t="s">
        <v>3941</v>
      </c>
      <c r="H6181" t="s">
        <v>6157</v>
      </c>
      <c r="I6181" t="s">
        <v>4480</v>
      </c>
      <c r="J6181" t="s">
        <v>7438</v>
      </c>
      <c r="K6181" t="s">
        <v>7439</v>
      </c>
      <c r="L6181" t="s">
        <v>6157</v>
      </c>
      <c r="M6181" s="12" t="s">
        <v>7442</v>
      </c>
      <c r="N6181" t="s">
        <v>289</v>
      </c>
      <c r="O6181" t="s">
        <v>7443</v>
      </c>
      <c r="P6181" t="s">
        <v>3968</v>
      </c>
      <c r="Q6181" t="s">
        <v>3969</v>
      </c>
      <c r="R6181" t="s">
        <v>6989</v>
      </c>
      <c r="S6181" t="s">
        <v>4353</v>
      </c>
      <c r="T6181" s="38" t="s">
        <v>4353</v>
      </c>
      <c r="U6181" s="38" t="s">
        <v>6157</v>
      </c>
      <c r="X6181" t="s">
        <v>289</v>
      </c>
      <c r="Y6181" t="s">
        <v>6157</v>
      </c>
      <c r="Z6181" s="39" t="s">
        <v>6157</v>
      </c>
      <c r="AA6181" t="s">
        <v>245</v>
      </c>
      <c r="AB6181" t="s">
        <v>6157</v>
      </c>
      <c r="AC6181" t="s">
        <v>6157</v>
      </c>
      <c r="AD6181" s="42" t="s">
        <v>7447</v>
      </c>
      <c r="AE6181" t="s">
        <v>4353</v>
      </c>
      <c r="AF6181" t="s">
        <v>6898</v>
      </c>
      <c r="AG6181" t="s">
        <v>4353</v>
      </c>
      <c r="AH6181" t="s">
        <v>6902</v>
      </c>
      <c r="AI6181" t="s">
        <v>6157</v>
      </c>
      <c r="AJ6181" t="s">
        <v>6458</v>
      </c>
      <c r="AK6181" t="s">
        <v>7448</v>
      </c>
      <c r="AL6181" t="s">
        <v>7449</v>
      </c>
      <c r="AM6181" t="s">
        <v>7450</v>
      </c>
      <c r="AN6181" s="44" t="s">
        <v>6050</v>
      </c>
      <c r="AO6181" s="29">
        <v>60</v>
      </c>
      <c r="AP6181">
        <v>-0.30583329999999997</v>
      </c>
      <c r="AQ6181">
        <v>130.91705555499999</v>
      </c>
      <c r="AR6181" t="s">
        <v>1532</v>
      </c>
      <c r="AS6181">
        <v>0</v>
      </c>
      <c r="AT6181" s="9" t="s">
        <v>7451</v>
      </c>
      <c r="AU6181" t="s">
        <v>7017</v>
      </c>
      <c r="AV6181" t="s">
        <v>4353</v>
      </c>
      <c r="AW6181" s="39">
        <v>86</v>
      </c>
      <c r="AX6181" t="s">
        <v>6157</v>
      </c>
      <c r="AY6181" s="38">
        <v>-5634</v>
      </c>
      <c r="AZ6181">
        <v>-5540</v>
      </c>
      <c r="BA6181" t="s">
        <v>290</v>
      </c>
      <c r="BB6181" t="s">
        <v>6469</v>
      </c>
      <c r="BH6181" t="s">
        <v>296</v>
      </c>
      <c r="BI6181" s="12" t="s">
        <v>7453</v>
      </c>
      <c r="BJ6181" t="s">
        <v>7454</v>
      </c>
      <c r="BK6181" t="s">
        <v>7455</v>
      </c>
      <c r="BL6181" s="7">
        <v>2024</v>
      </c>
      <c r="CE6181" s="9" t="s">
        <v>7352</v>
      </c>
      <c r="CG6181" s="45" t="s">
        <v>7456</v>
      </c>
      <c r="CH6181" s="12" t="s">
        <v>7457</v>
      </c>
      <c r="CI6181" s="46">
        <v>-9.6257568623704053</v>
      </c>
      <c r="CJ6181" s="46">
        <v>0.12151767132579709</v>
      </c>
      <c r="CK6181" s="46">
        <v>-4.0244156091513066</v>
      </c>
      <c r="CL6181" s="46">
        <v>6.427060845449574E-2</v>
      </c>
    </row>
    <row r="6182" spans="1:90" ht="16" customHeight="1">
      <c r="A6182">
        <v>6181</v>
      </c>
      <c r="B6182" t="s">
        <v>7436</v>
      </c>
      <c r="C6182" s="2">
        <v>45793</v>
      </c>
      <c r="E6182" s="48">
        <v>691</v>
      </c>
      <c r="G6182" t="s">
        <v>3941</v>
      </c>
      <c r="H6182" t="s">
        <v>6157</v>
      </c>
      <c r="I6182" t="s">
        <v>4480</v>
      </c>
      <c r="J6182" t="s">
        <v>4353</v>
      </c>
      <c r="K6182" t="s">
        <v>4353</v>
      </c>
      <c r="L6182" t="s">
        <v>6157</v>
      </c>
      <c r="M6182" s="12" t="s">
        <v>7440</v>
      </c>
      <c r="N6182" t="s">
        <v>289</v>
      </c>
      <c r="O6182" t="s">
        <v>7443</v>
      </c>
      <c r="P6182" t="s">
        <v>3968</v>
      </c>
      <c r="Q6182" t="s">
        <v>4403</v>
      </c>
      <c r="R6182" t="s">
        <v>6989</v>
      </c>
      <c r="S6182" t="s">
        <v>4353</v>
      </c>
      <c r="T6182" s="38" t="s">
        <v>4353</v>
      </c>
      <c r="U6182" s="38" t="s">
        <v>6157</v>
      </c>
      <c r="X6182" t="s">
        <v>289</v>
      </c>
      <c r="Y6182" t="s">
        <v>6157</v>
      </c>
      <c r="Z6182" s="39" t="s">
        <v>6157</v>
      </c>
      <c r="AA6182" t="s">
        <v>245</v>
      </c>
      <c r="AB6182" t="s">
        <v>6157</v>
      </c>
      <c r="AC6182" t="s">
        <v>6157</v>
      </c>
      <c r="AD6182" s="41" t="s">
        <v>4354</v>
      </c>
      <c r="AE6182" t="s">
        <v>4353</v>
      </c>
      <c r="AF6182" t="s">
        <v>4353</v>
      </c>
      <c r="AG6182" t="s">
        <v>4353</v>
      </c>
      <c r="AH6182" t="s">
        <v>258</v>
      </c>
      <c r="AI6182" t="s">
        <v>6157</v>
      </c>
      <c r="AJ6182" t="s">
        <v>6458</v>
      </c>
      <c r="AK6182" t="s">
        <v>7448</v>
      </c>
      <c r="AL6182" t="s">
        <v>7449</v>
      </c>
      <c r="AM6182" t="s">
        <v>7450</v>
      </c>
      <c r="AN6182" s="44" t="s">
        <v>6050</v>
      </c>
      <c r="AO6182" s="29">
        <v>60</v>
      </c>
      <c r="AP6182">
        <v>-0.30583329999999997</v>
      </c>
      <c r="AQ6182">
        <v>130.91705555499999</v>
      </c>
      <c r="AR6182" t="s">
        <v>1532</v>
      </c>
      <c r="AS6182">
        <v>0</v>
      </c>
      <c r="AT6182" s="9" t="s">
        <v>7451</v>
      </c>
      <c r="AU6182" t="s">
        <v>7017</v>
      </c>
      <c r="AV6182" t="s">
        <v>4353</v>
      </c>
      <c r="AW6182" s="39">
        <v>87</v>
      </c>
      <c r="AX6182" t="s">
        <v>6157</v>
      </c>
      <c r="AY6182" s="38"/>
      <c r="AZ6182" s="38"/>
      <c r="BA6182" t="s">
        <v>290</v>
      </c>
      <c r="BB6182" t="s">
        <v>6469</v>
      </c>
      <c r="BH6182" t="s">
        <v>4639</v>
      </c>
      <c r="BI6182" s="12" t="s">
        <v>7453</v>
      </c>
      <c r="BJ6182" t="s">
        <v>7454</v>
      </c>
      <c r="BK6182" t="s">
        <v>7455</v>
      </c>
      <c r="BL6182" s="7">
        <v>2024</v>
      </c>
      <c r="CE6182" s="9" t="s">
        <v>7352</v>
      </c>
      <c r="CG6182" s="45" t="s">
        <v>7456</v>
      </c>
      <c r="CH6182" s="12" t="s">
        <v>7457</v>
      </c>
      <c r="CI6182" s="5">
        <v>-11.306449646125461</v>
      </c>
      <c r="CJ6182" s="5">
        <v>0.16313511782159806</v>
      </c>
      <c r="CK6182" s="5">
        <v>-5.1581684338009497</v>
      </c>
      <c r="CL6182" s="5">
        <v>4.7212168864487619E-2</v>
      </c>
    </row>
    <row r="6183" spans="1:90" ht="16" customHeight="1">
      <c r="A6183">
        <v>6182</v>
      </c>
      <c r="B6183" t="s">
        <v>7436</v>
      </c>
      <c r="C6183" s="2">
        <v>45793</v>
      </c>
      <c r="E6183" s="47" t="s">
        <v>7401</v>
      </c>
      <c r="G6183" t="s">
        <v>3941</v>
      </c>
      <c r="H6183" t="s">
        <v>6157</v>
      </c>
      <c r="I6183" t="s">
        <v>4480</v>
      </c>
      <c r="J6183" t="s">
        <v>4353</v>
      </c>
      <c r="K6183" t="s">
        <v>4353</v>
      </c>
      <c r="L6183" t="s">
        <v>6157</v>
      </c>
      <c r="M6183" s="12" t="s">
        <v>7440</v>
      </c>
      <c r="N6183" t="s">
        <v>289</v>
      </c>
      <c r="O6183" t="s">
        <v>7443</v>
      </c>
      <c r="P6183" t="s">
        <v>3968</v>
      </c>
      <c r="Q6183" t="s">
        <v>4403</v>
      </c>
      <c r="R6183" t="s">
        <v>6989</v>
      </c>
      <c r="S6183" t="s">
        <v>4353</v>
      </c>
      <c r="T6183" s="38" t="s">
        <v>4353</v>
      </c>
      <c r="U6183" s="38" t="s">
        <v>6157</v>
      </c>
      <c r="X6183" t="s">
        <v>289</v>
      </c>
      <c r="Y6183" t="s">
        <v>6157</v>
      </c>
      <c r="Z6183" s="39" t="s">
        <v>6157</v>
      </c>
      <c r="AA6183" t="s">
        <v>245</v>
      </c>
      <c r="AB6183" t="s">
        <v>6157</v>
      </c>
      <c r="AC6183" t="s">
        <v>6157</v>
      </c>
      <c r="AD6183" s="41" t="s">
        <v>4354</v>
      </c>
      <c r="AE6183" t="s">
        <v>4353</v>
      </c>
      <c r="AF6183" t="s">
        <v>4353</v>
      </c>
      <c r="AG6183" t="s">
        <v>4353</v>
      </c>
      <c r="AH6183" t="s">
        <v>258</v>
      </c>
      <c r="AI6183" t="s">
        <v>6157</v>
      </c>
      <c r="AJ6183" t="s">
        <v>6458</v>
      </c>
      <c r="AK6183" t="s">
        <v>7448</v>
      </c>
      <c r="AL6183" t="s">
        <v>7449</v>
      </c>
      <c r="AM6183" t="s">
        <v>7450</v>
      </c>
      <c r="AN6183" s="44" t="s">
        <v>6050</v>
      </c>
      <c r="AO6183" s="29">
        <v>60</v>
      </c>
      <c r="AP6183">
        <v>-0.30583329999999997</v>
      </c>
      <c r="AQ6183">
        <v>130.91705555499999</v>
      </c>
      <c r="AR6183" t="s">
        <v>1532</v>
      </c>
      <c r="AS6183">
        <v>0</v>
      </c>
      <c r="AT6183" s="9" t="s">
        <v>7451</v>
      </c>
      <c r="AU6183" t="s">
        <v>7017</v>
      </c>
      <c r="AV6183" t="s">
        <v>4353</v>
      </c>
      <c r="AW6183" s="39">
        <v>86</v>
      </c>
      <c r="AX6183" t="s">
        <v>6157</v>
      </c>
      <c r="AY6183" s="38">
        <v>-5634</v>
      </c>
      <c r="AZ6183">
        <v>-5540</v>
      </c>
      <c r="BA6183" t="s">
        <v>290</v>
      </c>
      <c r="BB6183" t="s">
        <v>6469</v>
      </c>
      <c r="BH6183" t="s">
        <v>296</v>
      </c>
      <c r="BI6183" s="12" t="s">
        <v>7453</v>
      </c>
      <c r="BJ6183" t="s">
        <v>7454</v>
      </c>
      <c r="BK6183" t="s">
        <v>7455</v>
      </c>
      <c r="BL6183" s="7">
        <v>2024</v>
      </c>
      <c r="CE6183" s="9" t="s">
        <v>7352</v>
      </c>
      <c r="CG6183" s="45" t="s">
        <v>7456</v>
      </c>
      <c r="CH6183" s="12" t="s">
        <v>7457</v>
      </c>
      <c r="CI6183" s="5">
        <v>-8.8633820908698411</v>
      </c>
      <c r="CJ6183" s="5">
        <v>0.12557582923830879</v>
      </c>
      <c r="CK6183" s="5">
        <v>-4.9607782902124429</v>
      </c>
      <c r="CL6183" s="5">
        <v>4.422719123395065E-2</v>
      </c>
    </row>
    <row r="6184" spans="1:90" ht="16" customHeight="1">
      <c r="A6184">
        <v>6183</v>
      </c>
      <c r="B6184" t="s">
        <v>7436</v>
      </c>
      <c r="C6184" s="2">
        <v>45793</v>
      </c>
      <c r="E6184" s="47" t="s">
        <v>7402</v>
      </c>
      <c r="G6184" t="s">
        <v>3941</v>
      </c>
      <c r="H6184" t="s">
        <v>6157</v>
      </c>
      <c r="I6184" t="s">
        <v>4480</v>
      </c>
      <c r="J6184" t="s">
        <v>4353</v>
      </c>
      <c r="K6184" t="s">
        <v>4353</v>
      </c>
      <c r="L6184" t="s">
        <v>6157</v>
      </c>
      <c r="M6184" s="12" t="s">
        <v>7440</v>
      </c>
      <c r="N6184" t="s">
        <v>289</v>
      </c>
      <c r="O6184" t="s">
        <v>7443</v>
      </c>
      <c r="P6184" t="s">
        <v>3968</v>
      </c>
      <c r="Q6184" t="s">
        <v>4403</v>
      </c>
      <c r="R6184" t="s">
        <v>6989</v>
      </c>
      <c r="S6184" t="s">
        <v>4353</v>
      </c>
      <c r="T6184" s="38" t="s">
        <v>4353</v>
      </c>
      <c r="U6184" s="38" t="s">
        <v>6157</v>
      </c>
      <c r="X6184" t="s">
        <v>289</v>
      </c>
      <c r="Y6184" t="s">
        <v>6157</v>
      </c>
      <c r="Z6184" s="39" t="s">
        <v>6157</v>
      </c>
      <c r="AA6184" t="s">
        <v>245</v>
      </c>
      <c r="AB6184" t="s">
        <v>6157</v>
      </c>
      <c r="AC6184" t="s">
        <v>6157</v>
      </c>
      <c r="AD6184" s="41" t="s">
        <v>4354</v>
      </c>
      <c r="AE6184" t="s">
        <v>4353</v>
      </c>
      <c r="AF6184" t="s">
        <v>4353</v>
      </c>
      <c r="AG6184" t="s">
        <v>4353</v>
      </c>
      <c r="AH6184" t="s">
        <v>258</v>
      </c>
      <c r="AI6184" t="s">
        <v>6157</v>
      </c>
      <c r="AJ6184" t="s">
        <v>6458</v>
      </c>
      <c r="AK6184" t="s">
        <v>7448</v>
      </c>
      <c r="AL6184" t="s">
        <v>7449</v>
      </c>
      <c r="AM6184" t="s">
        <v>7450</v>
      </c>
      <c r="AN6184" s="44" t="s">
        <v>6050</v>
      </c>
      <c r="AO6184" s="29">
        <v>60</v>
      </c>
      <c r="AP6184">
        <v>-0.30583329999999997</v>
      </c>
      <c r="AQ6184">
        <v>130.91705555499999</v>
      </c>
      <c r="AR6184" t="s">
        <v>1532</v>
      </c>
      <c r="AS6184">
        <v>0</v>
      </c>
      <c r="AT6184" s="9" t="s">
        <v>7451</v>
      </c>
      <c r="AU6184" t="s">
        <v>7017</v>
      </c>
      <c r="AV6184" t="s">
        <v>4353</v>
      </c>
      <c r="AW6184" s="39">
        <v>87</v>
      </c>
      <c r="AX6184" t="s">
        <v>6157</v>
      </c>
      <c r="AY6184" s="38"/>
      <c r="AZ6184" s="38"/>
      <c r="BA6184" t="s">
        <v>290</v>
      </c>
      <c r="BB6184" t="s">
        <v>6469</v>
      </c>
      <c r="BH6184" t="s">
        <v>4639</v>
      </c>
      <c r="BI6184" s="12" t="s">
        <v>7453</v>
      </c>
      <c r="BJ6184" t="s">
        <v>7454</v>
      </c>
      <c r="BK6184" t="s">
        <v>7455</v>
      </c>
      <c r="BL6184" s="7">
        <v>2024</v>
      </c>
      <c r="CE6184" s="9" t="s">
        <v>7352</v>
      </c>
      <c r="CG6184" s="45" t="s">
        <v>7456</v>
      </c>
      <c r="CH6184" s="12" t="s">
        <v>7457</v>
      </c>
      <c r="CI6184" s="5">
        <v>-9.4587798271089447</v>
      </c>
      <c r="CJ6184" s="5">
        <v>0.15730013774098678</v>
      </c>
      <c r="CK6184" s="5">
        <v>-5.4517502382498346</v>
      </c>
      <c r="CL6184" s="5">
        <v>5.6694600957919901E-2</v>
      </c>
    </row>
    <row r="6185" spans="1:90" ht="16" customHeight="1">
      <c r="A6185">
        <v>6184</v>
      </c>
      <c r="B6185" t="s">
        <v>7436</v>
      </c>
      <c r="C6185" s="2">
        <v>45793</v>
      </c>
      <c r="E6185" s="48" t="s">
        <v>7403</v>
      </c>
      <c r="G6185" t="s">
        <v>3941</v>
      </c>
      <c r="H6185" t="s">
        <v>6157</v>
      </c>
      <c r="I6185" t="s">
        <v>4480</v>
      </c>
      <c r="J6185" t="s">
        <v>4353</v>
      </c>
      <c r="K6185" t="s">
        <v>4353</v>
      </c>
      <c r="L6185" t="s">
        <v>6157</v>
      </c>
      <c r="M6185" s="12" t="s">
        <v>7440</v>
      </c>
      <c r="N6185" t="s">
        <v>289</v>
      </c>
      <c r="O6185" t="s">
        <v>7443</v>
      </c>
      <c r="P6185" t="s">
        <v>3968</v>
      </c>
      <c r="Q6185" t="s">
        <v>4403</v>
      </c>
      <c r="R6185" t="s">
        <v>6989</v>
      </c>
      <c r="S6185" t="s">
        <v>4353</v>
      </c>
      <c r="T6185" s="38" t="s">
        <v>4353</v>
      </c>
      <c r="U6185" s="38" t="s">
        <v>6157</v>
      </c>
      <c r="X6185" t="s">
        <v>289</v>
      </c>
      <c r="Y6185" t="s">
        <v>6157</v>
      </c>
      <c r="Z6185" s="39" t="s">
        <v>6157</v>
      </c>
      <c r="AA6185" t="s">
        <v>245</v>
      </c>
      <c r="AB6185" t="s">
        <v>6157</v>
      </c>
      <c r="AC6185" t="s">
        <v>6157</v>
      </c>
      <c r="AD6185" s="41" t="s">
        <v>4354</v>
      </c>
      <c r="AE6185" t="s">
        <v>4353</v>
      </c>
      <c r="AF6185" t="s">
        <v>4353</v>
      </c>
      <c r="AG6185" t="s">
        <v>4353</v>
      </c>
      <c r="AH6185" t="s">
        <v>258</v>
      </c>
      <c r="AI6185" t="s">
        <v>6157</v>
      </c>
      <c r="AJ6185" t="s">
        <v>6458</v>
      </c>
      <c r="AK6185" t="s">
        <v>7448</v>
      </c>
      <c r="AL6185" t="s">
        <v>7449</v>
      </c>
      <c r="AM6185" t="s">
        <v>7450</v>
      </c>
      <c r="AN6185" s="44" t="s">
        <v>6050</v>
      </c>
      <c r="AO6185" s="29">
        <v>60</v>
      </c>
      <c r="AP6185">
        <v>-0.30583329999999997</v>
      </c>
      <c r="AQ6185">
        <v>130.91705555499999</v>
      </c>
      <c r="AR6185" t="s">
        <v>1532</v>
      </c>
      <c r="AS6185">
        <v>0</v>
      </c>
      <c r="AT6185" s="9" t="s">
        <v>7451</v>
      </c>
      <c r="AU6185" t="s">
        <v>7017</v>
      </c>
      <c r="AV6185" t="s">
        <v>4353</v>
      </c>
      <c r="AW6185" s="39">
        <v>87</v>
      </c>
      <c r="AX6185" t="s">
        <v>6157</v>
      </c>
      <c r="AY6185" s="38"/>
      <c r="AZ6185" s="38"/>
      <c r="BA6185" t="s">
        <v>290</v>
      </c>
      <c r="BB6185" t="s">
        <v>6469</v>
      </c>
      <c r="BH6185" t="s">
        <v>4639</v>
      </c>
      <c r="BI6185" s="12" t="s">
        <v>7453</v>
      </c>
      <c r="BJ6185" t="s">
        <v>7454</v>
      </c>
      <c r="BK6185" t="s">
        <v>7455</v>
      </c>
      <c r="BL6185" s="7">
        <v>2024</v>
      </c>
      <c r="CE6185" s="9" t="s">
        <v>7352</v>
      </c>
      <c r="CG6185" s="45" t="s">
        <v>7456</v>
      </c>
      <c r="CH6185" s="12" t="s">
        <v>7457</v>
      </c>
      <c r="CI6185" s="5">
        <v>-8.6626264401552131</v>
      </c>
      <c r="CJ6185" s="5">
        <v>0.14885563476066321</v>
      </c>
      <c r="CK6185" s="5">
        <v>-5.0650640958148152</v>
      </c>
      <c r="CL6185" s="5">
        <v>4.5837878562506693E-2</v>
      </c>
    </row>
    <row r="6186" spans="1:90" ht="16" customHeight="1">
      <c r="A6186">
        <v>6185</v>
      </c>
      <c r="B6186" t="s">
        <v>7436</v>
      </c>
      <c r="C6186" s="2">
        <v>45793</v>
      </c>
      <c r="E6186" s="47" t="s">
        <v>7404</v>
      </c>
      <c r="G6186" t="s">
        <v>3941</v>
      </c>
      <c r="H6186" t="s">
        <v>6157</v>
      </c>
      <c r="I6186" t="s">
        <v>4480</v>
      </c>
      <c r="J6186" t="s">
        <v>4353</v>
      </c>
      <c r="K6186" t="s">
        <v>4353</v>
      </c>
      <c r="L6186" t="s">
        <v>6157</v>
      </c>
      <c r="M6186" s="12" t="s">
        <v>7440</v>
      </c>
      <c r="N6186" t="s">
        <v>289</v>
      </c>
      <c r="O6186" t="s">
        <v>7443</v>
      </c>
      <c r="P6186" t="s">
        <v>3968</v>
      </c>
      <c r="Q6186" t="s">
        <v>4403</v>
      </c>
      <c r="R6186" t="s">
        <v>6989</v>
      </c>
      <c r="S6186" t="s">
        <v>4353</v>
      </c>
      <c r="T6186" s="38" t="s">
        <v>4353</v>
      </c>
      <c r="U6186" s="38" t="s">
        <v>6157</v>
      </c>
      <c r="X6186" t="s">
        <v>289</v>
      </c>
      <c r="Y6186" t="s">
        <v>6157</v>
      </c>
      <c r="Z6186" s="39" t="s">
        <v>6157</v>
      </c>
      <c r="AA6186" t="s">
        <v>245</v>
      </c>
      <c r="AB6186" t="s">
        <v>6157</v>
      </c>
      <c r="AC6186" t="s">
        <v>6157</v>
      </c>
      <c r="AD6186" s="41" t="s">
        <v>4354</v>
      </c>
      <c r="AE6186" t="s">
        <v>4353</v>
      </c>
      <c r="AF6186" t="s">
        <v>4353</v>
      </c>
      <c r="AG6186" t="s">
        <v>4353</v>
      </c>
      <c r="AH6186" t="s">
        <v>258</v>
      </c>
      <c r="AI6186" t="s">
        <v>6157</v>
      </c>
      <c r="AJ6186" t="s">
        <v>6458</v>
      </c>
      <c r="AK6186" t="s">
        <v>7448</v>
      </c>
      <c r="AL6186" t="s">
        <v>7449</v>
      </c>
      <c r="AM6186" t="s">
        <v>7450</v>
      </c>
      <c r="AN6186" s="44" t="s">
        <v>6050</v>
      </c>
      <c r="AO6186" s="29">
        <v>60</v>
      </c>
      <c r="AP6186">
        <v>-0.30583329999999997</v>
      </c>
      <c r="AQ6186">
        <v>130.91705555499999</v>
      </c>
      <c r="AR6186" t="s">
        <v>1532</v>
      </c>
      <c r="AS6186">
        <v>0</v>
      </c>
      <c r="AT6186" s="9" t="s">
        <v>7451</v>
      </c>
      <c r="AU6186" t="s">
        <v>7017</v>
      </c>
      <c r="AV6186" t="s">
        <v>4353</v>
      </c>
      <c r="AW6186" s="39">
        <v>87</v>
      </c>
      <c r="AX6186" t="s">
        <v>6157</v>
      </c>
      <c r="AY6186" s="38"/>
      <c r="AZ6186" s="38"/>
      <c r="BA6186" t="s">
        <v>290</v>
      </c>
      <c r="BB6186" t="s">
        <v>6469</v>
      </c>
      <c r="BH6186" t="s">
        <v>4639</v>
      </c>
      <c r="BI6186" s="12" t="s">
        <v>7453</v>
      </c>
      <c r="BJ6186" t="s">
        <v>7454</v>
      </c>
      <c r="BK6186" t="s">
        <v>7455</v>
      </c>
      <c r="BL6186" s="7">
        <v>2024</v>
      </c>
      <c r="CE6186" s="9" t="s">
        <v>7352</v>
      </c>
      <c r="CG6186" s="45" t="s">
        <v>7456</v>
      </c>
      <c r="CH6186" s="12" t="s">
        <v>7457</v>
      </c>
      <c r="CI6186" s="5">
        <v>-10.067758899050736</v>
      </c>
      <c r="CJ6186" s="5">
        <v>0.13609069688181419</v>
      </c>
      <c r="CK6186" s="5">
        <v>-5.7612965351912644</v>
      </c>
      <c r="CL6186" s="5">
        <v>7.8813140472329235E-2</v>
      </c>
    </row>
    <row r="6187" spans="1:90" ht="16" customHeight="1">
      <c r="A6187">
        <v>6186</v>
      </c>
      <c r="B6187" t="s">
        <v>7436</v>
      </c>
      <c r="C6187" s="2">
        <v>45793</v>
      </c>
      <c r="E6187" s="47" t="s">
        <v>7405</v>
      </c>
      <c r="G6187" t="s">
        <v>3941</v>
      </c>
      <c r="H6187" t="s">
        <v>6157</v>
      </c>
      <c r="I6187" t="s">
        <v>4480</v>
      </c>
      <c r="J6187" t="s">
        <v>4353</v>
      </c>
      <c r="K6187" t="s">
        <v>4353</v>
      </c>
      <c r="L6187" t="s">
        <v>6157</v>
      </c>
      <c r="M6187" s="12" t="s">
        <v>7440</v>
      </c>
      <c r="N6187" t="s">
        <v>289</v>
      </c>
      <c r="O6187" t="s">
        <v>7443</v>
      </c>
      <c r="P6187" t="s">
        <v>3968</v>
      </c>
      <c r="Q6187" t="s">
        <v>4403</v>
      </c>
      <c r="R6187" t="s">
        <v>6989</v>
      </c>
      <c r="S6187" t="s">
        <v>4353</v>
      </c>
      <c r="T6187" s="38" t="s">
        <v>4353</v>
      </c>
      <c r="U6187" s="38" t="s">
        <v>6157</v>
      </c>
      <c r="X6187" t="s">
        <v>289</v>
      </c>
      <c r="Y6187" t="s">
        <v>6157</v>
      </c>
      <c r="Z6187" s="39" t="s">
        <v>6157</v>
      </c>
      <c r="AA6187" t="s">
        <v>245</v>
      </c>
      <c r="AB6187" t="s">
        <v>6157</v>
      </c>
      <c r="AC6187" t="s">
        <v>6157</v>
      </c>
      <c r="AD6187" s="41" t="s">
        <v>4354</v>
      </c>
      <c r="AE6187" t="s">
        <v>4353</v>
      </c>
      <c r="AF6187" t="s">
        <v>4353</v>
      </c>
      <c r="AG6187" t="s">
        <v>4353</v>
      </c>
      <c r="AH6187" t="s">
        <v>258</v>
      </c>
      <c r="AI6187" t="s">
        <v>6157</v>
      </c>
      <c r="AJ6187" t="s">
        <v>6458</v>
      </c>
      <c r="AK6187" t="s">
        <v>7448</v>
      </c>
      <c r="AL6187" t="s">
        <v>7449</v>
      </c>
      <c r="AM6187" t="s">
        <v>7450</v>
      </c>
      <c r="AN6187" s="44" t="s">
        <v>6050</v>
      </c>
      <c r="AO6187" s="29">
        <v>60</v>
      </c>
      <c r="AP6187">
        <v>-0.30583329999999997</v>
      </c>
      <c r="AQ6187">
        <v>130.91705555499999</v>
      </c>
      <c r="AR6187" t="s">
        <v>1532</v>
      </c>
      <c r="AS6187">
        <v>0</v>
      </c>
      <c r="AT6187" s="9" t="s">
        <v>7451</v>
      </c>
      <c r="AU6187" t="s">
        <v>7017</v>
      </c>
      <c r="AV6187" t="s">
        <v>4353</v>
      </c>
      <c r="AW6187" s="39">
        <v>86</v>
      </c>
      <c r="AX6187" t="s">
        <v>6157</v>
      </c>
      <c r="AY6187" s="38">
        <v>-5634</v>
      </c>
      <c r="AZ6187">
        <v>-5540</v>
      </c>
      <c r="BA6187" t="s">
        <v>290</v>
      </c>
      <c r="BB6187" t="s">
        <v>6469</v>
      </c>
      <c r="BH6187" t="s">
        <v>296</v>
      </c>
      <c r="BI6187" s="12" t="s">
        <v>7453</v>
      </c>
      <c r="BJ6187" t="s">
        <v>7454</v>
      </c>
      <c r="BK6187" t="s">
        <v>7455</v>
      </c>
      <c r="BL6187" s="7">
        <v>2024</v>
      </c>
      <c r="CE6187" s="9" t="s">
        <v>7352</v>
      </c>
      <c r="CG6187" s="45" t="s">
        <v>7456</v>
      </c>
      <c r="CH6187" s="12" t="s">
        <v>7457</v>
      </c>
      <c r="CI6187" s="5">
        <v>-7.5225109504503695</v>
      </c>
      <c r="CJ6187" s="5">
        <v>0.14591001793342817</v>
      </c>
      <c r="CK6187" s="5">
        <v>-5.7978982405649768</v>
      </c>
      <c r="CL6187" s="5">
        <v>4.9440873778686348E-2</v>
      </c>
    </row>
    <row r="6188" spans="1:90" ht="16" customHeight="1">
      <c r="A6188">
        <v>6187</v>
      </c>
      <c r="B6188" t="s">
        <v>7436</v>
      </c>
      <c r="C6188" s="2">
        <v>45793</v>
      </c>
      <c r="E6188" s="48" t="s">
        <v>7406</v>
      </c>
      <c r="G6188" t="s">
        <v>3941</v>
      </c>
      <c r="H6188" t="s">
        <v>6157</v>
      </c>
      <c r="I6188" t="s">
        <v>4480</v>
      </c>
      <c r="J6188" t="s">
        <v>7438</v>
      </c>
      <c r="K6188" t="s">
        <v>7439</v>
      </c>
      <c r="L6188" t="s">
        <v>6157</v>
      </c>
      <c r="M6188" s="12" t="s">
        <v>7442</v>
      </c>
      <c r="N6188" t="s">
        <v>289</v>
      </c>
      <c r="O6188" t="s">
        <v>7443</v>
      </c>
      <c r="P6188" t="s">
        <v>3968</v>
      </c>
      <c r="Q6188" t="s">
        <v>3969</v>
      </c>
      <c r="R6188" t="s">
        <v>6989</v>
      </c>
      <c r="S6188" t="s">
        <v>4353</v>
      </c>
      <c r="T6188" s="38" t="s">
        <v>4353</v>
      </c>
      <c r="U6188" s="38" t="s">
        <v>6157</v>
      </c>
      <c r="X6188" t="s">
        <v>289</v>
      </c>
      <c r="Y6188" t="s">
        <v>6157</v>
      </c>
      <c r="Z6188" s="39" t="s">
        <v>6157</v>
      </c>
      <c r="AA6188" t="s">
        <v>245</v>
      </c>
      <c r="AB6188" t="s">
        <v>6157</v>
      </c>
      <c r="AC6188" t="s">
        <v>6157</v>
      </c>
      <c r="AD6188" s="12" t="s">
        <v>7447</v>
      </c>
      <c r="AE6188" t="s">
        <v>4353</v>
      </c>
      <c r="AF6188" t="s">
        <v>6898</v>
      </c>
      <c r="AG6188" t="s">
        <v>4353</v>
      </c>
      <c r="AH6188" t="s">
        <v>6902</v>
      </c>
      <c r="AI6188" t="s">
        <v>6157</v>
      </c>
      <c r="AJ6188" t="s">
        <v>6458</v>
      </c>
      <c r="AK6188" t="s">
        <v>7448</v>
      </c>
      <c r="AL6188" t="s">
        <v>7449</v>
      </c>
      <c r="AM6188" t="s">
        <v>7450</v>
      </c>
      <c r="AN6188" s="44" t="s">
        <v>6050</v>
      </c>
      <c r="AO6188" s="29">
        <v>60</v>
      </c>
      <c r="AP6188">
        <v>-0.30583329999999997</v>
      </c>
      <c r="AQ6188">
        <v>130.91705555499999</v>
      </c>
      <c r="AR6188" t="s">
        <v>1532</v>
      </c>
      <c r="AS6188">
        <v>0</v>
      </c>
      <c r="AT6188" s="9" t="s">
        <v>7451</v>
      </c>
      <c r="AU6188" t="s">
        <v>7017</v>
      </c>
      <c r="AV6188" t="s">
        <v>4353</v>
      </c>
      <c r="AW6188" s="39">
        <v>86</v>
      </c>
      <c r="AX6188" t="s">
        <v>6157</v>
      </c>
      <c r="AY6188" s="38">
        <v>-5634</v>
      </c>
      <c r="AZ6188">
        <v>-5540</v>
      </c>
      <c r="BA6188" t="s">
        <v>290</v>
      </c>
      <c r="BB6188" t="s">
        <v>6469</v>
      </c>
      <c r="BH6188" t="s">
        <v>296</v>
      </c>
      <c r="BI6188" s="12" t="s">
        <v>7453</v>
      </c>
      <c r="BJ6188" t="s">
        <v>7454</v>
      </c>
      <c r="BK6188" t="s">
        <v>7455</v>
      </c>
      <c r="BL6188" s="7">
        <v>2024</v>
      </c>
      <c r="CE6188" s="9" t="s">
        <v>7352</v>
      </c>
      <c r="CG6188" s="45" t="s">
        <v>7456</v>
      </c>
      <c r="CH6188" s="12" t="s">
        <v>7457</v>
      </c>
      <c r="CI6188" s="5">
        <v>-9.373163800640306</v>
      </c>
      <c r="CJ6188" s="5">
        <v>0.11754909139967384</v>
      </c>
      <c r="CK6188" s="5">
        <v>-5.2766827515646559</v>
      </c>
      <c r="CL6188" s="5">
        <v>6.6500543022010153E-2</v>
      </c>
    </row>
    <row r="6189" spans="1:90" ht="16" customHeight="1">
      <c r="A6189">
        <v>6188</v>
      </c>
      <c r="B6189" t="s">
        <v>7436</v>
      </c>
      <c r="C6189" s="2">
        <v>45793</v>
      </c>
      <c r="E6189" s="47" t="s">
        <v>7407</v>
      </c>
      <c r="G6189" t="s">
        <v>3941</v>
      </c>
      <c r="H6189" t="s">
        <v>6157</v>
      </c>
      <c r="I6189" t="s">
        <v>4480</v>
      </c>
      <c r="J6189" t="s">
        <v>4353</v>
      </c>
      <c r="K6189" t="s">
        <v>4353</v>
      </c>
      <c r="L6189" t="s">
        <v>6157</v>
      </c>
      <c r="M6189" s="12" t="s">
        <v>7440</v>
      </c>
      <c r="N6189" t="s">
        <v>289</v>
      </c>
      <c r="O6189" t="s">
        <v>7443</v>
      </c>
      <c r="P6189" t="s">
        <v>3968</v>
      </c>
      <c r="Q6189" t="s">
        <v>4403</v>
      </c>
      <c r="R6189" t="s">
        <v>6989</v>
      </c>
      <c r="S6189" t="s">
        <v>4353</v>
      </c>
      <c r="T6189" s="38" t="s">
        <v>4353</v>
      </c>
      <c r="U6189" s="38" t="s">
        <v>6157</v>
      </c>
      <c r="X6189" t="s">
        <v>289</v>
      </c>
      <c r="Y6189" t="s">
        <v>6157</v>
      </c>
      <c r="Z6189" s="39" t="s">
        <v>6157</v>
      </c>
      <c r="AA6189" t="s">
        <v>245</v>
      </c>
      <c r="AB6189" t="s">
        <v>6157</v>
      </c>
      <c r="AC6189" t="s">
        <v>6157</v>
      </c>
      <c r="AD6189" s="12" t="s">
        <v>4354</v>
      </c>
      <c r="AE6189" t="s">
        <v>4353</v>
      </c>
      <c r="AF6189" t="s">
        <v>4353</v>
      </c>
      <c r="AG6189" t="s">
        <v>4353</v>
      </c>
      <c r="AH6189" t="s">
        <v>258</v>
      </c>
      <c r="AI6189" t="s">
        <v>6157</v>
      </c>
      <c r="AJ6189" t="s">
        <v>6458</v>
      </c>
      <c r="AK6189" t="s">
        <v>7448</v>
      </c>
      <c r="AL6189" t="s">
        <v>7449</v>
      </c>
      <c r="AM6189" t="s">
        <v>7450</v>
      </c>
      <c r="AN6189" s="44" t="s">
        <v>6050</v>
      </c>
      <c r="AO6189" s="29">
        <v>60</v>
      </c>
      <c r="AP6189">
        <v>-0.30583329999999997</v>
      </c>
      <c r="AQ6189">
        <v>130.91705555499999</v>
      </c>
      <c r="AR6189" t="s">
        <v>1532</v>
      </c>
      <c r="AS6189">
        <v>0</v>
      </c>
      <c r="AT6189" s="9" t="s">
        <v>7451</v>
      </c>
      <c r="AU6189" t="s">
        <v>7017</v>
      </c>
      <c r="AV6189" t="s">
        <v>4353</v>
      </c>
      <c r="AW6189" s="39">
        <v>28</v>
      </c>
      <c r="AX6189" t="s">
        <v>6157</v>
      </c>
      <c r="AY6189" s="38">
        <v>-3906</v>
      </c>
      <c r="AZ6189">
        <v>-3657</v>
      </c>
      <c r="BA6189" t="s">
        <v>290</v>
      </c>
      <c r="BB6189" t="s">
        <v>6469</v>
      </c>
      <c r="BH6189" t="s">
        <v>296</v>
      </c>
      <c r="BI6189" s="12" t="s">
        <v>7453</v>
      </c>
      <c r="BJ6189" t="s">
        <v>7454</v>
      </c>
      <c r="BK6189" t="s">
        <v>7455</v>
      </c>
      <c r="BL6189" s="7">
        <v>2024</v>
      </c>
      <c r="CE6189" s="9" t="s">
        <v>7352</v>
      </c>
      <c r="CG6189" s="45" t="s">
        <v>7456</v>
      </c>
      <c r="CH6189" s="12" t="s">
        <v>7457</v>
      </c>
      <c r="CI6189" s="46">
        <v>-13.001942299350883</v>
      </c>
      <c r="CJ6189" s="46">
        <v>0.13685937632799888</v>
      </c>
      <c r="CK6189" s="46">
        <v>-6.0171152444611957</v>
      </c>
      <c r="CL6189" s="46">
        <v>4.1071752931776284E-2</v>
      </c>
    </row>
    <row r="6190" spans="1:90" ht="16" customHeight="1">
      <c r="A6190">
        <v>6189</v>
      </c>
      <c r="B6190" t="s">
        <v>7436</v>
      </c>
      <c r="C6190" s="2">
        <v>45793</v>
      </c>
      <c r="E6190" s="48" t="s">
        <v>7408</v>
      </c>
      <c r="G6190" t="s">
        <v>3941</v>
      </c>
      <c r="H6190" t="s">
        <v>6157</v>
      </c>
      <c r="I6190" t="s">
        <v>4480</v>
      </c>
      <c r="J6190" t="s">
        <v>4353</v>
      </c>
      <c r="K6190" t="s">
        <v>4353</v>
      </c>
      <c r="L6190" t="s">
        <v>6157</v>
      </c>
      <c r="M6190" s="12" t="s">
        <v>7440</v>
      </c>
      <c r="N6190" t="s">
        <v>289</v>
      </c>
      <c r="O6190" t="s">
        <v>7443</v>
      </c>
      <c r="P6190" t="s">
        <v>3968</v>
      </c>
      <c r="Q6190" t="s">
        <v>4403</v>
      </c>
      <c r="R6190" t="s">
        <v>6989</v>
      </c>
      <c r="S6190" t="s">
        <v>4353</v>
      </c>
      <c r="T6190" s="38" t="s">
        <v>4353</v>
      </c>
      <c r="U6190" s="38" t="s">
        <v>6157</v>
      </c>
      <c r="X6190" t="s">
        <v>289</v>
      </c>
      <c r="Y6190" t="s">
        <v>6157</v>
      </c>
      <c r="Z6190" s="39" t="s">
        <v>6157</v>
      </c>
      <c r="AA6190" t="s">
        <v>245</v>
      </c>
      <c r="AB6190" t="s">
        <v>6157</v>
      </c>
      <c r="AC6190" t="s">
        <v>6157</v>
      </c>
      <c r="AD6190" s="41" t="s">
        <v>4354</v>
      </c>
      <c r="AE6190" t="s">
        <v>4353</v>
      </c>
      <c r="AF6190" t="s">
        <v>4353</v>
      </c>
      <c r="AG6190" t="s">
        <v>4353</v>
      </c>
      <c r="AH6190" t="s">
        <v>258</v>
      </c>
      <c r="AI6190" t="s">
        <v>6157</v>
      </c>
      <c r="AJ6190" t="s">
        <v>6458</v>
      </c>
      <c r="AK6190" t="s">
        <v>7448</v>
      </c>
      <c r="AL6190" t="s">
        <v>7449</v>
      </c>
      <c r="AM6190" t="s">
        <v>7450</v>
      </c>
      <c r="AN6190" s="44" t="s">
        <v>6050</v>
      </c>
      <c r="AO6190" s="29">
        <v>60</v>
      </c>
      <c r="AP6190">
        <v>-0.30583329999999997</v>
      </c>
      <c r="AQ6190">
        <v>130.91705555499999</v>
      </c>
      <c r="AR6190" t="s">
        <v>1532</v>
      </c>
      <c r="AS6190">
        <v>0</v>
      </c>
      <c r="AT6190" s="9" t="s">
        <v>7451</v>
      </c>
      <c r="AU6190" t="s">
        <v>7017</v>
      </c>
      <c r="AV6190" t="s">
        <v>4353</v>
      </c>
      <c r="AW6190" s="39">
        <v>28</v>
      </c>
      <c r="AX6190" t="s">
        <v>6157</v>
      </c>
      <c r="AY6190" s="38">
        <v>-3906</v>
      </c>
      <c r="AZ6190">
        <v>-3657</v>
      </c>
      <c r="BA6190" t="s">
        <v>290</v>
      </c>
      <c r="BB6190" t="s">
        <v>6469</v>
      </c>
      <c r="BH6190" t="s">
        <v>296</v>
      </c>
      <c r="BI6190" s="12" t="s">
        <v>7453</v>
      </c>
      <c r="BJ6190" t="s">
        <v>7454</v>
      </c>
      <c r="BK6190" t="s">
        <v>7455</v>
      </c>
      <c r="BL6190" s="7">
        <v>2024</v>
      </c>
      <c r="CE6190" s="9" t="s">
        <v>7352</v>
      </c>
      <c r="CG6190" s="45" t="s">
        <v>7456</v>
      </c>
      <c r="CH6190" s="12" t="s">
        <v>7457</v>
      </c>
      <c r="CI6190" s="46">
        <v>-11.380457328485706</v>
      </c>
      <c r="CJ6190" s="46">
        <v>0.2195272951897628</v>
      </c>
      <c r="CK6190" s="46">
        <v>-6.2359052728079929</v>
      </c>
      <c r="CL6190" s="46">
        <v>5.0739968904646035E-2</v>
      </c>
    </row>
    <row r="6191" spans="1:90" ht="16" customHeight="1">
      <c r="A6191">
        <v>6190</v>
      </c>
      <c r="B6191" t="s">
        <v>7436</v>
      </c>
      <c r="C6191" s="2">
        <v>45793</v>
      </c>
      <c r="E6191" s="47" t="s">
        <v>7409</v>
      </c>
      <c r="G6191" t="s">
        <v>3941</v>
      </c>
      <c r="H6191" t="s">
        <v>6157</v>
      </c>
      <c r="I6191" t="s">
        <v>4480</v>
      </c>
      <c r="J6191" t="s">
        <v>4353</v>
      </c>
      <c r="K6191" t="s">
        <v>4353</v>
      </c>
      <c r="L6191" t="s">
        <v>6157</v>
      </c>
      <c r="M6191" s="12" t="s">
        <v>7440</v>
      </c>
      <c r="N6191" t="s">
        <v>289</v>
      </c>
      <c r="O6191" t="s">
        <v>7443</v>
      </c>
      <c r="P6191" t="s">
        <v>3968</v>
      </c>
      <c r="Q6191" t="s">
        <v>4403</v>
      </c>
      <c r="R6191" t="s">
        <v>6989</v>
      </c>
      <c r="S6191" t="s">
        <v>4353</v>
      </c>
      <c r="T6191" s="38" t="s">
        <v>4353</v>
      </c>
      <c r="U6191" s="38" t="s">
        <v>6157</v>
      </c>
      <c r="X6191" t="s">
        <v>289</v>
      </c>
      <c r="Y6191" t="s">
        <v>6157</v>
      </c>
      <c r="Z6191" s="39" t="s">
        <v>6157</v>
      </c>
      <c r="AA6191" t="s">
        <v>245</v>
      </c>
      <c r="AB6191" t="s">
        <v>6157</v>
      </c>
      <c r="AC6191" t="s">
        <v>6157</v>
      </c>
      <c r="AD6191" s="41" t="s">
        <v>7446</v>
      </c>
      <c r="AE6191" t="s">
        <v>4353</v>
      </c>
      <c r="AF6191" t="s">
        <v>6899</v>
      </c>
      <c r="AG6191" t="s">
        <v>4353</v>
      </c>
      <c r="AH6191" t="s">
        <v>6902</v>
      </c>
      <c r="AI6191" t="s">
        <v>6157</v>
      </c>
      <c r="AJ6191" t="s">
        <v>6458</v>
      </c>
      <c r="AK6191" t="s">
        <v>7448</v>
      </c>
      <c r="AL6191" t="s">
        <v>7449</v>
      </c>
      <c r="AM6191" t="s">
        <v>7450</v>
      </c>
      <c r="AN6191" s="44" t="s">
        <v>6050</v>
      </c>
      <c r="AO6191" s="29">
        <v>60</v>
      </c>
      <c r="AP6191">
        <v>-0.30583329999999997</v>
      </c>
      <c r="AQ6191">
        <v>130.91705555499999</v>
      </c>
      <c r="AR6191" t="s">
        <v>1532</v>
      </c>
      <c r="AS6191">
        <v>0</v>
      </c>
      <c r="AT6191" s="9" t="s">
        <v>7451</v>
      </c>
      <c r="AU6191" t="s">
        <v>7017</v>
      </c>
      <c r="AV6191" t="s">
        <v>4353</v>
      </c>
      <c r="AW6191" s="39">
        <v>36</v>
      </c>
      <c r="AX6191" t="s">
        <v>6157</v>
      </c>
      <c r="AY6191" s="38">
        <v>-9652</v>
      </c>
      <c r="AZ6191">
        <v>-9309</v>
      </c>
      <c r="BA6191" t="s">
        <v>290</v>
      </c>
      <c r="BB6191" t="s">
        <v>6469</v>
      </c>
      <c r="BH6191" t="s">
        <v>294</v>
      </c>
      <c r="BI6191" s="12" t="s">
        <v>7453</v>
      </c>
      <c r="BJ6191" t="s">
        <v>7454</v>
      </c>
      <c r="BK6191" t="s">
        <v>7455</v>
      </c>
      <c r="BL6191" s="7">
        <v>2024</v>
      </c>
      <c r="CE6191" s="9" t="s">
        <v>7352</v>
      </c>
      <c r="CG6191" s="45" t="s">
        <v>7456</v>
      </c>
      <c r="CH6191" s="12" t="s">
        <v>7457</v>
      </c>
      <c r="CI6191" s="46">
        <v>-10.002314796922334</v>
      </c>
      <c r="CJ6191" s="46">
        <v>0.1651317319260259</v>
      </c>
      <c r="CK6191" s="46">
        <v>-5.1869913258637865</v>
      </c>
      <c r="CL6191" s="46">
        <v>5.0115533187492511E-2</v>
      </c>
    </row>
    <row r="6192" spans="1:90" ht="16" customHeight="1">
      <c r="A6192">
        <v>6191</v>
      </c>
      <c r="B6192" t="s">
        <v>7436</v>
      </c>
      <c r="C6192" s="2">
        <v>45793</v>
      </c>
      <c r="E6192" s="47" t="s">
        <v>7410</v>
      </c>
      <c r="G6192" t="s">
        <v>3941</v>
      </c>
      <c r="H6192" t="s">
        <v>6157</v>
      </c>
      <c r="I6192" t="s">
        <v>4480</v>
      </c>
      <c r="J6192" t="s">
        <v>4353</v>
      </c>
      <c r="K6192" t="s">
        <v>4353</v>
      </c>
      <c r="L6192" t="s">
        <v>6157</v>
      </c>
      <c r="M6192" s="12" t="s">
        <v>7440</v>
      </c>
      <c r="N6192" t="s">
        <v>289</v>
      </c>
      <c r="O6192" t="s">
        <v>7443</v>
      </c>
      <c r="P6192" t="s">
        <v>3968</v>
      </c>
      <c r="Q6192" t="s">
        <v>4403</v>
      </c>
      <c r="R6192" t="s">
        <v>6989</v>
      </c>
      <c r="S6192" t="s">
        <v>4353</v>
      </c>
      <c r="T6192" s="38" t="s">
        <v>4353</v>
      </c>
      <c r="U6192" s="38" t="s">
        <v>6157</v>
      </c>
      <c r="X6192" t="s">
        <v>289</v>
      </c>
      <c r="Y6192" t="s">
        <v>6157</v>
      </c>
      <c r="Z6192" s="39" t="s">
        <v>6157</v>
      </c>
      <c r="AA6192" t="s">
        <v>245</v>
      </c>
      <c r="AB6192" t="s">
        <v>6157</v>
      </c>
      <c r="AC6192" t="s">
        <v>6157</v>
      </c>
      <c r="AD6192" s="41" t="s">
        <v>4354</v>
      </c>
      <c r="AE6192" t="s">
        <v>4353</v>
      </c>
      <c r="AF6192" t="s">
        <v>4353</v>
      </c>
      <c r="AG6192" t="s">
        <v>4353</v>
      </c>
      <c r="AH6192" t="s">
        <v>258</v>
      </c>
      <c r="AI6192" t="s">
        <v>6157</v>
      </c>
      <c r="AJ6192" t="s">
        <v>6458</v>
      </c>
      <c r="AK6192" t="s">
        <v>7448</v>
      </c>
      <c r="AL6192" t="s">
        <v>7449</v>
      </c>
      <c r="AM6192" t="s">
        <v>7450</v>
      </c>
      <c r="AN6192" s="44" t="s">
        <v>6050</v>
      </c>
      <c r="AO6192" s="29">
        <v>60</v>
      </c>
      <c r="AP6192">
        <v>-0.30583329999999997</v>
      </c>
      <c r="AQ6192">
        <v>130.91705555499999</v>
      </c>
      <c r="AR6192" t="s">
        <v>1532</v>
      </c>
      <c r="AS6192">
        <v>0</v>
      </c>
      <c r="AT6192" s="9" t="s">
        <v>7451</v>
      </c>
      <c r="AU6192" t="s">
        <v>7017</v>
      </c>
      <c r="AV6192" t="s">
        <v>4353</v>
      </c>
      <c r="AW6192" s="39">
        <v>36</v>
      </c>
      <c r="AX6192" t="s">
        <v>6157</v>
      </c>
      <c r="AY6192" s="38">
        <v>-9652</v>
      </c>
      <c r="AZ6192">
        <v>-9309</v>
      </c>
      <c r="BA6192" t="s">
        <v>290</v>
      </c>
      <c r="BB6192" t="s">
        <v>6469</v>
      </c>
      <c r="BH6192" t="s">
        <v>294</v>
      </c>
      <c r="BI6192" s="12" t="s">
        <v>7453</v>
      </c>
      <c r="BJ6192" t="s">
        <v>7454</v>
      </c>
      <c r="BK6192" t="s">
        <v>7455</v>
      </c>
      <c r="BL6192" s="7">
        <v>2024</v>
      </c>
      <c r="CE6192" s="9" t="s">
        <v>7352</v>
      </c>
      <c r="CG6192" s="45" t="s">
        <v>7456</v>
      </c>
      <c r="CH6192" s="12" t="s">
        <v>7457</v>
      </c>
      <c r="CI6192" s="5">
        <v>-12.31134404031045</v>
      </c>
      <c r="CJ6192" s="5">
        <v>0.15429139098904171</v>
      </c>
      <c r="CK6192" s="5">
        <v>-5.7681968566961448</v>
      </c>
      <c r="CL6192" s="5">
        <v>5.00609628353271E-2</v>
      </c>
    </row>
    <row r="6193" spans="1:90" ht="16" customHeight="1">
      <c r="A6193">
        <v>6192</v>
      </c>
      <c r="B6193" t="s">
        <v>7436</v>
      </c>
      <c r="C6193" s="2">
        <v>45793</v>
      </c>
      <c r="E6193" s="47" t="s">
        <v>7411</v>
      </c>
      <c r="G6193" t="s">
        <v>3941</v>
      </c>
      <c r="H6193" t="s">
        <v>6157</v>
      </c>
      <c r="I6193" t="s">
        <v>4480</v>
      </c>
      <c r="J6193" t="s">
        <v>4353</v>
      </c>
      <c r="K6193" t="s">
        <v>4353</v>
      </c>
      <c r="L6193" t="s">
        <v>6157</v>
      </c>
      <c r="M6193" s="12" t="s">
        <v>7440</v>
      </c>
      <c r="N6193" t="s">
        <v>289</v>
      </c>
      <c r="O6193" t="s">
        <v>7443</v>
      </c>
      <c r="P6193" t="s">
        <v>3968</v>
      </c>
      <c r="Q6193" t="s">
        <v>4403</v>
      </c>
      <c r="R6193" t="s">
        <v>6989</v>
      </c>
      <c r="S6193" t="s">
        <v>4353</v>
      </c>
      <c r="T6193" s="38" t="s">
        <v>4353</v>
      </c>
      <c r="U6193" s="38" t="s">
        <v>6157</v>
      </c>
      <c r="X6193" t="s">
        <v>289</v>
      </c>
      <c r="Y6193" t="s">
        <v>6157</v>
      </c>
      <c r="Z6193" s="39" t="s">
        <v>6157</v>
      </c>
      <c r="AA6193" t="s">
        <v>245</v>
      </c>
      <c r="AB6193" t="s">
        <v>6157</v>
      </c>
      <c r="AC6193" t="s">
        <v>6157</v>
      </c>
      <c r="AD6193" s="41" t="s">
        <v>4354</v>
      </c>
      <c r="AE6193" t="s">
        <v>4353</v>
      </c>
      <c r="AF6193" t="s">
        <v>4353</v>
      </c>
      <c r="AG6193" t="s">
        <v>4353</v>
      </c>
      <c r="AH6193" t="s">
        <v>258</v>
      </c>
      <c r="AI6193" t="s">
        <v>6157</v>
      </c>
      <c r="AJ6193" t="s">
        <v>6458</v>
      </c>
      <c r="AK6193" t="s">
        <v>7448</v>
      </c>
      <c r="AL6193" t="s">
        <v>7449</v>
      </c>
      <c r="AM6193" t="s">
        <v>7450</v>
      </c>
      <c r="AN6193" s="44" t="s">
        <v>6050</v>
      </c>
      <c r="AO6193" s="29">
        <v>60</v>
      </c>
      <c r="AP6193">
        <v>-0.30583329999999997</v>
      </c>
      <c r="AQ6193">
        <v>130.91705555499999</v>
      </c>
      <c r="AR6193" t="s">
        <v>1532</v>
      </c>
      <c r="AS6193">
        <v>0</v>
      </c>
      <c r="AT6193" s="9" t="s">
        <v>7451</v>
      </c>
      <c r="AU6193" t="s">
        <v>7017</v>
      </c>
      <c r="AV6193" t="s">
        <v>4353</v>
      </c>
      <c r="AW6193" s="39">
        <v>36</v>
      </c>
      <c r="AX6193" t="s">
        <v>6157</v>
      </c>
      <c r="AY6193" s="38">
        <v>-9652</v>
      </c>
      <c r="AZ6193">
        <v>-9309</v>
      </c>
      <c r="BA6193" t="s">
        <v>290</v>
      </c>
      <c r="BB6193" t="s">
        <v>6469</v>
      </c>
      <c r="BH6193" t="s">
        <v>294</v>
      </c>
      <c r="BI6193" s="12" t="s">
        <v>7453</v>
      </c>
      <c r="BJ6193" t="s">
        <v>7454</v>
      </c>
      <c r="BK6193" t="s">
        <v>7455</v>
      </c>
      <c r="BL6193" s="7">
        <v>2024</v>
      </c>
      <c r="CE6193" s="9" t="s">
        <v>7352</v>
      </c>
      <c r="CG6193" s="45" t="s">
        <v>7456</v>
      </c>
      <c r="CH6193" s="12" t="s">
        <v>7457</v>
      </c>
      <c r="CI6193" s="5">
        <v>-10.791565383850783</v>
      </c>
      <c r="CJ6193" s="5">
        <v>0.16450585940256884</v>
      </c>
      <c r="CK6193" s="5">
        <v>-4.875055242781885</v>
      </c>
      <c r="CL6193" s="5">
        <v>4.2705711301625503E-2</v>
      </c>
    </row>
    <row r="6194" spans="1:90" ht="16" customHeight="1">
      <c r="A6194">
        <v>6193</v>
      </c>
      <c r="B6194" t="s">
        <v>7436</v>
      </c>
      <c r="C6194" s="2">
        <v>45793</v>
      </c>
      <c r="E6194" s="47" t="s">
        <v>7412</v>
      </c>
      <c r="G6194" t="s">
        <v>3941</v>
      </c>
      <c r="H6194" t="s">
        <v>6157</v>
      </c>
      <c r="I6194" t="s">
        <v>4480</v>
      </c>
      <c r="J6194" t="s">
        <v>4353</v>
      </c>
      <c r="K6194" t="s">
        <v>4353</v>
      </c>
      <c r="L6194" t="s">
        <v>6157</v>
      </c>
      <c r="M6194" s="12" t="s">
        <v>7440</v>
      </c>
      <c r="N6194" t="s">
        <v>289</v>
      </c>
      <c r="O6194" t="s">
        <v>7443</v>
      </c>
      <c r="P6194" t="s">
        <v>3968</v>
      </c>
      <c r="Q6194" t="s">
        <v>4403</v>
      </c>
      <c r="R6194" t="s">
        <v>6989</v>
      </c>
      <c r="S6194" t="s">
        <v>4353</v>
      </c>
      <c r="T6194" s="38" t="s">
        <v>4353</v>
      </c>
      <c r="U6194" s="38" t="s">
        <v>6157</v>
      </c>
      <c r="X6194" t="s">
        <v>289</v>
      </c>
      <c r="Y6194" t="s">
        <v>6157</v>
      </c>
      <c r="Z6194" s="39" t="s">
        <v>6157</v>
      </c>
      <c r="AA6194" t="s">
        <v>245</v>
      </c>
      <c r="AB6194" t="s">
        <v>6157</v>
      </c>
      <c r="AC6194" t="s">
        <v>6157</v>
      </c>
      <c r="AD6194" s="12" t="s">
        <v>4354</v>
      </c>
      <c r="AE6194" t="s">
        <v>4353</v>
      </c>
      <c r="AF6194" t="s">
        <v>4353</v>
      </c>
      <c r="AG6194" t="s">
        <v>4353</v>
      </c>
      <c r="AH6194" t="s">
        <v>258</v>
      </c>
      <c r="AI6194" t="s">
        <v>6157</v>
      </c>
      <c r="AJ6194" t="s">
        <v>6458</v>
      </c>
      <c r="AK6194" t="s">
        <v>7448</v>
      </c>
      <c r="AL6194" t="s">
        <v>7449</v>
      </c>
      <c r="AM6194" t="s">
        <v>7450</v>
      </c>
      <c r="AN6194" s="44" t="s">
        <v>6050</v>
      </c>
      <c r="AO6194" s="29">
        <v>60</v>
      </c>
      <c r="AP6194">
        <v>-0.30583329999999997</v>
      </c>
      <c r="AQ6194">
        <v>130.91705555499999</v>
      </c>
      <c r="AR6194" t="s">
        <v>1532</v>
      </c>
      <c r="AS6194">
        <v>0</v>
      </c>
      <c r="AT6194" s="9" t="s">
        <v>7451</v>
      </c>
      <c r="AU6194" t="s">
        <v>7017</v>
      </c>
      <c r="AV6194" t="s">
        <v>4353</v>
      </c>
      <c r="AW6194" s="39">
        <v>36</v>
      </c>
      <c r="AX6194" t="s">
        <v>6157</v>
      </c>
      <c r="AY6194" s="38">
        <v>-9652</v>
      </c>
      <c r="AZ6194">
        <v>-9309</v>
      </c>
      <c r="BA6194" t="s">
        <v>290</v>
      </c>
      <c r="BB6194" t="s">
        <v>6469</v>
      </c>
      <c r="BH6194" t="s">
        <v>294</v>
      </c>
      <c r="BI6194" s="12" t="s">
        <v>7453</v>
      </c>
      <c r="BJ6194" t="s">
        <v>7454</v>
      </c>
      <c r="BK6194" t="s">
        <v>7455</v>
      </c>
      <c r="BL6194" s="7">
        <v>2024</v>
      </c>
      <c r="CE6194" s="9" t="s">
        <v>7352</v>
      </c>
      <c r="CG6194" s="45" t="s">
        <v>7456</v>
      </c>
      <c r="CH6194" s="12" t="s">
        <v>7457</v>
      </c>
      <c r="CI6194" s="46">
        <v>-12.839054823941421</v>
      </c>
      <c r="CJ6194" s="46">
        <v>0.1457924323596165</v>
      </c>
      <c r="CK6194" s="46">
        <v>-5.9634912165185989</v>
      </c>
      <c r="CL6194" s="46">
        <v>3.8712759883244796E-2</v>
      </c>
    </row>
    <row r="6195" spans="1:90" ht="16" customHeight="1">
      <c r="A6195">
        <v>6194</v>
      </c>
      <c r="B6195" t="s">
        <v>7436</v>
      </c>
      <c r="C6195" s="2">
        <v>45793</v>
      </c>
      <c r="E6195" s="47" t="s">
        <v>7413</v>
      </c>
      <c r="G6195" t="s">
        <v>3941</v>
      </c>
      <c r="H6195" t="s">
        <v>6157</v>
      </c>
      <c r="I6195" t="s">
        <v>4480</v>
      </c>
      <c r="J6195" t="s">
        <v>4353</v>
      </c>
      <c r="K6195" t="s">
        <v>4353</v>
      </c>
      <c r="L6195" t="s">
        <v>6157</v>
      </c>
      <c r="M6195" s="12" t="s">
        <v>7440</v>
      </c>
      <c r="N6195" t="s">
        <v>289</v>
      </c>
      <c r="O6195" t="s">
        <v>7443</v>
      </c>
      <c r="P6195" t="s">
        <v>3968</v>
      </c>
      <c r="Q6195" t="s">
        <v>4403</v>
      </c>
      <c r="R6195" t="s">
        <v>6989</v>
      </c>
      <c r="S6195" t="s">
        <v>4353</v>
      </c>
      <c r="T6195" s="38" t="s">
        <v>4353</v>
      </c>
      <c r="U6195" s="38" t="s">
        <v>6157</v>
      </c>
      <c r="X6195" t="s">
        <v>289</v>
      </c>
      <c r="Y6195" t="s">
        <v>6157</v>
      </c>
      <c r="Z6195" s="39" t="s">
        <v>6157</v>
      </c>
      <c r="AA6195" t="s">
        <v>245</v>
      </c>
      <c r="AB6195" t="s">
        <v>6157</v>
      </c>
      <c r="AC6195" t="s">
        <v>6157</v>
      </c>
      <c r="AD6195" s="41" t="s">
        <v>4354</v>
      </c>
      <c r="AE6195" t="s">
        <v>4353</v>
      </c>
      <c r="AF6195" t="s">
        <v>4353</v>
      </c>
      <c r="AG6195" t="s">
        <v>4353</v>
      </c>
      <c r="AH6195" t="s">
        <v>258</v>
      </c>
      <c r="AI6195" t="s">
        <v>6157</v>
      </c>
      <c r="AJ6195" t="s">
        <v>6458</v>
      </c>
      <c r="AK6195" t="s">
        <v>7448</v>
      </c>
      <c r="AL6195" t="s">
        <v>7449</v>
      </c>
      <c r="AM6195" t="s">
        <v>7450</v>
      </c>
      <c r="AN6195" s="44" t="s">
        <v>6050</v>
      </c>
      <c r="AO6195" s="29">
        <v>60</v>
      </c>
      <c r="AP6195">
        <v>-0.30583329999999997</v>
      </c>
      <c r="AQ6195">
        <v>130.91705555499999</v>
      </c>
      <c r="AR6195" t="s">
        <v>1532</v>
      </c>
      <c r="AS6195">
        <v>0</v>
      </c>
      <c r="AT6195" s="9" t="s">
        <v>7451</v>
      </c>
      <c r="AU6195" t="s">
        <v>7017</v>
      </c>
      <c r="AV6195" t="s">
        <v>4353</v>
      </c>
      <c r="AW6195" s="39">
        <v>36</v>
      </c>
      <c r="AX6195" t="s">
        <v>6157</v>
      </c>
      <c r="AY6195" s="38">
        <v>-12947</v>
      </c>
      <c r="AZ6195">
        <v>-12357</v>
      </c>
      <c r="BA6195" t="s">
        <v>290</v>
      </c>
      <c r="BB6195" t="s">
        <v>6469</v>
      </c>
      <c r="BH6195" t="s">
        <v>4141</v>
      </c>
      <c r="BI6195" s="12" t="s">
        <v>7453</v>
      </c>
      <c r="BJ6195" t="s">
        <v>7454</v>
      </c>
      <c r="BK6195" t="s">
        <v>7455</v>
      </c>
      <c r="BL6195" s="7">
        <v>2024</v>
      </c>
      <c r="CE6195" s="9" t="s">
        <v>7352</v>
      </c>
      <c r="CG6195" s="45" t="s">
        <v>7456</v>
      </c>
      <c r="CH6195" s="12" t="s">
        <v>7457</v>
      </c>
      <c r="CI6195" s="46">
        <v>-10.790939973393572</v>
      </c>
      <c r="CJ6195" s="46">
        <v>0.16638780003353607</v>
      </c>
      <c r="CK6195" s="46">
        <v>-5.4061807883107145</v>
      </c>
      <c r="CL6195" s="46">
        <v>6.67712512987437E-2</v>
      </c>
    </row>
    <row r="6196" spans="1:90" ht="16" customHeight="1">
      <c r="A6196">
        <v>6195</v>
      </c>
      <c r="B6196" t="s">
        <v>7436</v>
      </c>
      <c r="C6196" s="2">
        <v>45793</v>
      </c>
      <c r="E6196" s="47" t="s">
        <v>7414</v>
      </c>
      <c r="G6196" t="s">
        <v>3941</v>
      </c>
      <c r="H6196" t="s">
        <v>6157</v>
      </c>
      <c r="I6196" t="s">
        <v>3954</v>
      </c>
      <c r="J6196" t="s">
        <v>4888</v>
      </c>
      <c r="K6196" t="s">
        <v>4896</v>
      </c>
      <c r="L6196" t="s">
        <v>6157</v>
      </c>
      <c r="M6196" t="s">
        <v>7441</v>
      </c>
      <c r="N6196" t="s">
        <v>289</v>
      </c>
      <c r="O6196" t="s">
        <v>7443</v>
      </c>
      <c r="P6196" t="s">
        <v>3968</v>
      </c>
      <c r="Q6196" t="s">
        <v>4403</v>
      </c>
      <c r="R6196" t="s">
        <v>6989</v>
      </c>
      <c r="S6196" t="s">
        <v>4353</v>
      </c>
      <c r="T6196" s="38" t="s">
        <v>4353</v>
      </c>
      <c r="U6196" s="38" t="s">
        <v>6157</v>
      </c>
      <c r="X6196" t="s">
        <v>289</v>
      </c>
      <c r="Y6196" t="s">
        <v>6157</v>
      </c>
      <c r="Z6196" s="39" t="s">
        <v>6157</v>
      </c>
      <c r="AA6196" t="s">
        <v>245</v>
      </c>
      <c r="AB6196" t="s">
        <v>6157</v>
      </c>
      <c r="AC6196" t="s">
        <v>6157</v>
      </c>
      <c r="AD6196" s="41" t="s">
        <v>7445</v>
      </c>
      <c r="AE6196" t="s">
        <v>4353</v>
      </c>
      <c r="AF6196" t="s">
        <v>6899</v>
      </c>
      <c r="AG6196" t="s">
        <v>4353</v>
      </c>
      <c r="AH6196" t="s">
        <v>6905</v>
      </c>
      <c r="AI6196" t="s">
        <v>6157</v>
      </c>
      <c r="AJ6196" t="s">
        <v>6458</v>
      </c>
      <c r="AK6196" t="s">
        <v>7448</v>
      </c>
      <c r="AL6196" t="s">
        <v>7449</v>
      </c>
      <c r="AM6196" t="s">
        <v>7450</v>
      </c>
      <c r="AN6196" s="44" t="s">
        <v>6050</v>
      </c>
      <c r="AO6196" s="29">
        <v>60</v>
      </c>
      <c r="AP6196">
        <v>-0.30583329999999997</v>
      </c>
      <c r="AQ6196">
        <v>130.91705555499999</v>
      </c>
      <c r="AR6196" t="s">
        <v>1532</v>
      </c>
      <c r="AS6196">
        <v>0</v>
      </c>
      <c r="AT6196" s="9" t="s">
        <v>7451</v>
      </c>
      <c r="AU6196" t="s">
        <v>7017</v>
      </c>
      <c r="AV6196" t="s">
        <v>4353</v>
      </c>
      <c r="AW6196" s="39">
        <v>36</v>
      </c>
      <c r="AX6196" t="s">
        <v>6157</v>
      </c>
      <c r="AY6196" s="38">
        <v>-9652</v>
      </c>
      <c r="AZ6196">
        <v>-9309</v>
      </c>
      <c r="BA6196" t="s">
        <v>290</v>
      </c>
      <c r="BB6196" t="s">
        <v>6469</v>
      </c>
      <c r="BH6196" t="s">
        <v>294</v>
      </c>
      <c r="BI6196" s="12" t="s">
        <v>7453</v>
      </c>
      <c r="BJ6196" t="s">
        <v>7454</v>
      </c>
      <c r="BK6196" t="s">
        <v>7455</v>
      </c>
      <c r="BL6196" s="7">
        <v>2024</v>
      </c>
      <c r="CE6196" s="9" t="s">
        <v>7352</v>
      </c>
      <c r="CG6196" s="45" t="s">
        <v>7456</v>
      </c>
      <c r="CH6196" s="12" t="s">
        <v>7457</v>
      </c>
      <c r="CI6196" s="5">
        <v>-11.237645990184735</v>
      </c>
      <c r="CJ6196" s="5">
        <v>0.12532805839963473</v>
      </c>
      <c r="CK6196" s="5">
        <v>-5.0522269601494827</v>
      </c>
      <c r="CL6196" s="5">
        <v>9.1367694266384691E-2</v>
      </c>
    </row>
    <row r="6197" spans="1:90" ht="16" customHeight="1">
      <c r="A6197">
        <v>6196</v>
      </c>
      <c r="B6197" t="s">
        <v>7436</v>
      </c>
      <c r="C6197" s="2">
        <v>45793</v>
      </c>
      <c r="E6197" s="47" t="s">
        <v>7415</v>
      </c>
      <c r="G6197" t="s">
        <v>3941</v>
      </c>
      <c r="H6197" t="s">
        <v>6157</v>
      </c>
      <c r="I6197" t="s">
        <v>3954</v>
      </c>
      <c r="J6197" t="s">
        <v>4888</v>
      </c>
      <c r="K6197" t="s">
        <v>4896</v>
      </c>
      <c r="L6197" t="s">
        <v>6157</v>
      </c>
      <c r="M6197" t="s">
        <v>7441</v>
      </c>
      <c r="N6197" t="s">
        <v>289</v>
      </c>
      <c r="O6197" t="s">
        <v>7443</v>
      </c>
      <c r="P6197" t="s">
        <v>3968</v>
      </c>
      <c r="Q6197" t="s">
        <v>4403</v>
      </c>
      <c r="R6197" t="s">
        <v>6989</v>
      </c>
      <c r="S6197" t="s">
        <v>4353</v>
      </c>
      <c r="T6197" s="38" t="s">
        <v>4353</v>
      </c>
      <c r="U6197" s="38" t="s">
        <v>6157</v>
      </c>
      <c r="X6197" t="s">
        <v>289</v>
      </c>
      <c r="Y6197" t="s">
        <v>6157</v>
      </c>
      <c r="Z6197" s="39" t="s">
        <v>6157</v>
      </c>
      <c r="AA6197" t="s">
        <v>245</v>
      </c>
      <c r="AB6197" t="s">
        <v>6157</v>
      </c>
      <c r="AC6197" t="s">
        <v>6157</v>
      </c>
      <c r="AD6197" s="41" t="s">
        <v>7445</v>
      </c>
      <c r="AE6197" t="s">
        <v>4353</v>
      </c>
      <c r="AF6197" t="s">
        <v>6899</v>
      </c>
      <c r="AG6197" t="s">
        <v>4353</v>
      </c>
      <c r="AH6197" t="s">
        <v>6905</v>
      </c>
      <c r="AI6197" t="s">
        <v>6157</v>
      </c>
      <c r="AJ6197" t="s">
        <v>6458</v>
      </c>
      <c r="AK6197" t="s">
        <v>7448</v>
      </c>
      <c r="AL6197" t="s">
        <v>7449</v>
      </c>
      <c r="AM6197" t="s">
        <v>7450</v>
      </c>
      <c r="AN6197" s="44" t="s">
        <v>6050</v>
      </c>
      <c r="AO6197" s="29">
        <v>60</v>
      </c>
      <c r="AP6197">
        <v>-0.30583329999999997</v>
      </c>
      <c r="AQ6197">
        <v>130.91705555499999</v>
      </c>
      <c r="AR6197" t="s">
        <v>1532</v>
      </c>
      <c r="AS6197">
        <v>0</v>
      </c>
      <c r="AT6197" s="9" t="s">
        <v>7451</v>
      </c>
      <c r="AU6197" t="s">
        <v>7017</v>
      </c>
      <c r="AV6197" t="s">
        <v>4353</v>
      </c>
      <c r="AW6197" s="39">
        <v>36</v>
      </c>
      <c r="AX6197" t="s">
        <v>6157</v>
      </c>
      <c r="AY6197" s="38">
        <v>-9652</v>
      </c>
      <c r="AZ6197">
        <v>-9309</v>
      </c>
      <c r="BA6197" t="s">
        <v>290</v>
      </c>
      <c r="BB6197" t="s">
        <v>6469</v>
      </c>
      <c r="BH6197" t="s">
        <v>294</v>
      </c>
      <c r="BI6197" s="12" t="s">
        <v>7453</v>
      </c>
      <c r="BJ6197" t="s">
        <v>7454</v>
      </c>
      <c r="BK6197" t="s">
        <v>7455</v>
      </c>
      <c r="BL6197" s="7">
        <v>2024</v>
      </c>
      <c r="CE6197" s="9" t="s">
        <v>7352</v>
      </c>
      <c r="CG6197" s="45" t="s">
        <v>7456</v>
      </c>
      <c r="CH6197" s="12" t="s">
        <v>7457</v>
      </c>
      <c r="CI6197" s="5">
        <v>-11.813973333658257</v>
      </c>
      <c r="CJ6197" s="5">
        <v>0.18937572882147979</v>
      </c>
      <c r="CK6197" s="5">
        <v>-5.5908807064526211</v>
      </c>
      <c r="CL6197" s="5">
        <v>7.3808235011789625E-2</v>
      </c>
    </row>
    <row r="6198" spans="1:90" ht="16" customHeight="1">
      <c r="A6198">
        <v>6197</v>
      </c>
      <c r="B6198" t="s">
        <v>7436</v>
      </c>
      <c r="C6198" s="2">
        <v>45793</v>
      </c>
      <c r="E6198" s="47" t="s">
        <v>7416</v>
      </c>
      <c r="G6198" t="s">
        <v>3941</v>
      </c>
      <c r="H6198" t="s">
        <v>6157</v>
      </c>
      <c r="I6198" t="s">
        <v>3954</v>
      </c>
      <c r="J6198" t="s">
        <v>4888</v>
      </c>
      <c r="K6198" t="s">
        <v>4896</v>
      </c>
      <c r="L6198" t="s">
        <v>6157</v>
      </c>
      <c r="M6198" t="s">
        <v>7441</v>
      </c>
      <c r="N6198" t="s">
        <v>289</v>
      </c>
      <c r="O6198" t="s">
        <v>7443</v>
      </c>
      <c r="P6198" t="s">
        <v>3968</v>
      </c>
      <c r="Q6198" t="s">
        <v>4403</v>
      </c>
      <c r="R6198" t="s">
        <v>6989</v>
      </c>
      <c r="S6198" t="s">
        <v>4353</v>
      </c>
      <c r="T6198" s="38" t="s">
        <v>4353</v>
      </c>
      <c r="U6198" s="38" t="s">
        <v>6157</v>
      </c>
      <c r="X6198" t="s">
        <v>289</v>
      </c>
      <c r="Y6198" t="s">
        <v>6157</v>
      </c>
      <c r="Z6198" s="39" t="s">
        <v>6157</v>
      </c>
      <c r="AA6198" t="s">
        <v>245</v>
      </c>
      <c r="AB6198" t="s">
        <v>6157</v>
      </c>
      <c r="AC6198" t="s">
        <v>6157</v>
      </c>
      <c r="AD6198" s="41" t="s">
        <v>7445</v>
      </c>
      <c r="AE6198" t="s">
        <v>4353</v>
      </c>
      <c r="AF6198" t="s">
        <v>6899</v>
      </c>
      <c r="AG6198" t="s">
        <v>4353</v>
      </c>
      <c r="AH6198" t="s">
        <v>6905</v>
      </c>
      <c r="AI6198" t="s">
        <v>6157</v>
      </c>
      <c r="AJ6198" t="s">
        <v>6458</v>
      </c>
      <c r="AK6198" t="s">
        <v>7448</v>
      </c>
      <c r="AL6198" t="s">
        <v>7449</v>
      </c>
      <c r="AM6198" t="s">
        <v>7450</v>
      </c>
      <c r="AN6198" s="44" t="s">
        <v>6050</v>
      </c>
      <c r="AO6198" s="29">
        <v>60</v>
      </c>
      <c r="AP6198">
        <v>-0.30583329999999997</v>
      </c>
      <c r="AQ6198">
        <v>130.91705555499999</v>
      </c>
      <c r="AR6198" t="s">
        <v>1532</v>
      </c>
      <c r="AS6198">
        <v>0</v>
      </c>
      <c r="AT6198" s="9" t="s">
        <v>7451</v>
      </c>
      <c r="AU6198" t="s">
        <v>7017</v>
      </c>
      <c r="AV6198" t="s">
        <v>4353</v>
      </c>
      <c r="AW6198" s="39">
        <v>36</v>
      </c>
      <c r="AX6198" t="s">
        <v>6157</v>
      </c>
      <c r="AY6198" s="38">
        <v>-9652</v>
      </c>
      <c r="AZ6198">
        <v>-9309</v>
      </c>
      <c r="BA6198" t="s">
        <v>290</v>
      </c>
      <c r="BB6198" t="s">
        <v>6469</v>
      </c>
      <c r="BH6198" t="s">
        <v>294</v>
      </c>
      <c r="BI6198" s="12" t="s">
        <v>7453</v>
      </c>
      <c r="BJ6198" t="s">
        <v>7454</v>
      </c>
      <c r="BK6198" t="s">
        <v>7455</v>
      </c>
      <c r="BL6198" s="7">
        <v>2024</v>
      </c>
      <c r="CE6198" s="9" t="s">
        <v>7352</v>
      </c>
      <c r="CG6198" s="45" t="s">
        <v>7456</v>
      </c>
      <c r="CH6198" s="12" t="s">
        <v>7457</v>
      </c>
      <c r="CI6198" s="5">
        <v>-11.937529404681577</v>
      </c>
      <c r="CJ6198" s="5">
        <v>0.1513129207966061</v>
      </c>
      <c r="CK6198" s="5">
        <v>-5.1302243438389237</v>
      </c>
      <c r="CL6198" s="5">
        <v>4.0701624319211531E-2</v>
      </c>
    </row>
    <row r="6199" spans="1:90" ht="16" customHeight="1">
      <c r="A6199">
        <v>6198</v>
      </c>
      <c r="B6199" t="s">
        <v>7436</v>
      </c>
      <c r="C6199" s="2">
        <v>45793</v>
      </c>
      <c r="E6199" s="47" t="s">
        <v>7417</v>
      </c>
      <c r="G6199" t="s">
        <v>3941</v>
      </c>
      <c r="H6199" t="s">
        <v>6157</v>
      </c>
      <c r="I6199" t="s">
        <v>3954</v>
      </c>
      <c r="J6199" t="s">
        <v>4888</v>
      </c>
      <c r="K6199" t="s">
        <v>4896</v>
      </c>
      <c r="L6199" t="s">
        <v>6157</v>
      </c>
      <c r="M6199" t="s">
        <v>7441</v>
      </c>
      <c r="N6199" t="s">
        <v>289</v>
      </c>
      <c r="O6199" t="s">
        <v>7443</v>
      </c>
      <c r="P6199" t="s">
        <v>3968</v>
      </c>
      <c r="Q6199" t="s">
        <v>4403</v>
      </c>
      <c r="R6199" t="s">
        <v>6989</v>
      </c>
      <c r="S6199" t="s">
        <v>4353</v>
      </c>
      <c r="T6199" s="38" t="s">
        <v>4353</v>
      </c>
      <c r="U6199" s="38" t="s">
        <v>6157</v>
      </c>
      <c r="X6199" t="s">
        <v>289</v>
      </c>
      <c r="Y6199" t="s">
        <v>6157</v>
      </c>
      <c r="Z6199" s="39" t="s">
        <v>6157</v>
      </c>
      <c r="AA6199" t="s">
        <v>245</v>
      </c>
      <c r="AB6199" t="s">
        <v>6157</v>
      </c>
      <c r="AC6199" t="s">
        <v>6157</v>
      </c>
      <c r="AD6199" s="41" t="s">
        <v>7445</v>
      </c>
      <c r="AE6199" t="s">
        <v>4353</v>
      </c>
      <c r="AF6199" t="s">
        <v>6899</v>
      </c>
      <c r="AG6199" t="s">
        <v>4353</v>
      </c>
      <c r="AH6199" t="s">
        <v>6905</v>
      </c>
      <c r="AI6199" t="s">
        <v>6157</v>
      </c>
      <c r="AJ6199" t="s">
        <v>6458</v>
      </c>
      <c r="AK6199" t="s">
        <v>7448</v>
      </c>
      <c r="AL6199" t="s">
        <v>7449</v>
      </c>
      <c r="AM6199" t="s">
        <v>7450</v>
      </c>
      <c r="AN6199" s="44" t="s">
        <v>6050</v>
      </c>
      <c r="AO6199" s="29">
        <v>60</v>
      </c>
      <c r="AP6199">
        <v>-0.30583329999999997</v>
      </c>
      <c r="AQ6199">
        <v>130.91705555499999</v>
      </c>
      <c r="AR6199" t="s">
        <v>1532</v>
      </c>
      <c r="AS6199">
        <v>0</v>
      </c>
      <c r="AT6199" s="9" t="s">
        <v>7451</v>
      </c>
      <c r="AU6199" t="s">
        <v>7017</v>
      </c>
      <c r="AV6199" t="s">
        <v>4353</v>
      </c>
      <c r="AW6199" s="39">
        <v>36</v>
      </c>
      <c r="AX6199" t="s">
        <v>6157</v>
      </c>
      <c r="AY6199" s="38">
        <v>-9652</v>
      </c>
      <c r="AZ6199">
        <v>-9309</v>
      </c>
      <c r="BA6199" t="s">
        <v>290</v>
      </c>
      <c r="BB6199" t="s">
        <v>6469</v>
      </c>
      <c r="BH6199" t="s">
        <v>294</v>
      </c>
      <c r="BI6199" s="12" t="s">
        <v>7453</v>
      </c>
      <c r="BJ6199" t="s">
        <v>7454</v>
      </c>
      <c r="BK6199" t="s">
        <v>7455</v>
      </c>
      <c r="BL6199" s="7">
        <v>2024</v>
      </c>
      <c r="CE6199" s="9" t="s">
        <v>7352</v>
      </c>
      <c r="CG6199" s="45" t="s">
        <v>7456</v>
      </c>
      <c r="CH6199" s="12" t="s">
        <v>7457</v>
      </c>
      <c r="CI6199" s="5">
        <v>-12.15081669219137</v>
      </c>
      <c r="CJ6199" s="5">
        <v>0.1574593069123999</v>
      </c>
      <c r="CK6199" s="5">
        <v>-5.139058024359735</v>
      </c>
      <c r="CL6199" s="5">
        <v>6.2439303861163066E-2</v>
      </c>
    </row>
    <row r="6200" spans="1:90" ht="16" customHeight="1">
      <c r="A6200">
        <v>6199</v>
      </c>
      <c r="B6200" t="s">
        <v>7436</v>
      </c>
      <c r="C6200" s="2">
        <v>45793</v>
      </c>
      <c r="E6200" s="48" t="s">
        <v>7418</v>
      </c>
      <c r="G6200" t="s">
        <v>3941</v>
      </c>
      <c r="H6200" t="s">
        <v>6157</v>
      </c>
      <c r="I6200" t="s">
        <v>3954</v>
      </c>
      <c r="J6200" t="s">
        <v>4888</v>
      </c>
      <c r="K6200" t="s">
        <v>4896</v>
      </c>
      <c r="L6200" t="s">
        <v>6157</v>
      </c>
      <c r="M6200" t="s">
        <v>7441</v>
      </c>
      <c r="N6200" t="s">
        <v>289</v>
      </c>
      <c r="O6200" t="s">
        <v>7443</v>
      </c>
      <c r="P6200" t="s">
        <v>3968</v>
      </c>
      <c r="Q6200" t="s">
        <v>4403</v>
      </c>
      <c r="R6200" t="s">
        <v>6989</v>
      </c>
      <c r="S6200" t="s">
        <v>4353</v>
      </c>
      <c r="T6200" s="38" t="s">
        <v>4353</v>
      </c>
      <c r="U6200" s="38" t="s">
        <v>6157</v>
      </c>
      <c r="X6200" t="s">
        <v>289</v>
      </c>
      <c r="Y6200" t="s">
        <v>6157</v>
      </c>
      <c r="Z6200" s="39" t="s">
        <v>6157</v>
      </c>
      <c r="AA6200" t="s">
        <v>245</v>
      </c>
      <c r="AB6200" t="s">
        <v>6157</v>
      </c>
      <c r="AC6200" t="s">
        <v>6157</v>
      </c>
      <c r="AD6200" s="41" t="s">
        <v>7445</v>
      </c>
      <c r="AE6200" t="s">
        <v>4353</v>
      </c>
      <c r="AF6200" t="s">
        <v>6899</v>
      </c>
      <c r="AG6200" t="s">
        <v>4353</v>
      </c>
      <c r="AH6200" t="s">
        <v>6905</v>
      </c>
      <c r="AI6200" t="s">
        <v>6157</v>
      </c>
      <c r="AJ6200" t="s">
        <v>6458</v>
      </c>
      <c r="AK6200" t="s">
        <v>7448</v>
      </c>
      <c r="AL6200" t="s">
        <v>7449</v>
      </c>
      <c r="AM6200" t="s">
        <v>7450</v>
      </c>
      <c r="AN6200" s="44" t="s">
        <v>6050</v>
      </c>
      <c r="AO6200" s="29">
        <v>60</v>
      </c>
      <c r="AP6200">
        <v>-0.30583329999999997</v>
      </c>
      <c r="AQ6200">
        <v>130.91705555499999</v>
      </c>
      <c r="AR6200" t="s">
        <v>1532</v>
      </c>
      <c r="AS6200">
        <v>0</v>
      </c>
      <c r="AT6200" s="9" t="s">
        <v>7451</v>
      </c>
      <c r="AU6200" t="s">
        <v>7017</v>
      </c>
      <c r="AV6200" t="s">
        <v>4353</v>
      </c>
      <c r="AW6200" s="39">
        <v>42</v>
      </c>
      <c r="AX6200" t="s">
        <v>6157</v>
      </c>
      <c r="AY6200" s="38">
        <v>-11035</v>
      </c>
      <c r="AZ6200">
        <v>-10812</v>
      </c>
      <c r="BA6200" t="s">
        <v>290</v>
      </c>
      <c r="BB6200" t="s">
        <v>6469</v>
      </c>
      <c r="BH6200" t="s">
        <v>4141</v>
      </c>
      <c r="BI6200" s="12" t="s">
        <v>7453</v>
      </c>
      <c r="BJ6200" t="s">
        <v>7454</v>
      </c>
      <c r="BK6200" t="s">
        <v>7455</v>
      </c>
      <c r="BL6200" s="7">
        <v>2024</v>
      </c>
      <c r="CE6200" s="9" t="s">
        <v>7352</v>
      </c>
      <c r="CG6200" s="45" t="s">
        <v>7456</v>
      </c>
      <c r="CH6200" s="12" t="s">
        <v>7457</v>
      </c>
      <c r="CI6200" s="5">
        <v>-10.65706082706571</v>
      </c>
      <c r="CJ6200" s="5">
        <v>8.886844209279246E-2</v>
      </c>
      <c r="CK6200" s="5">
        <v>-4.2442258507125592</v>
      </c>
      <c r="CL6200" s="5">
        <v>7.7094170409383878E-2</v>
      </c>
    </row>
    <row r="6201" spans="1:90" ht="16" customHeight="1">
      <c r="A6201">
        <v>6200</v>
      </c>
      <c r="B6201" t="s">
        <v>7436</v>
      </c>
      <c r="C6201" s="2">
        <v>45793</v>
      </c>
      <c r="E6201" s="47" t="s">
        <v>7419</v>
      </c>
      <c r="G6201" t="s">
        <v>3941</v>
      </c>
      <c r="H6201" t="s">
        <v>6157</v>
      </c>
      <c r="I6201" t="s">
        <v>3954</v>
      </c>
      <c r="J6201" t="s">
        <v>4888</v>
      </c>
      <c r="K6201" t="s">
        <v>4896</v>
      </c>
      <c r="L6201" t="s">
        <v>6157</v>
      </c>
      <c r="M6201" t="s">
        <v>7441</v>
      </c>
      <c r="N6201" t="s">
        <v>289</v>
      </c>
      <c r="O6201" t="s">
        <v>7443</v>
      </c>
      <c r="P6201" t="s">
        <v>3968</v>
      </c>
      <c r="Q6201" t="s">
        <v>4403</v>
      </c>
      <c r="R6201" t="s">
        <v>6989</v>
      </c>
      <c r="S6201" t="s">
        <v>4353</v>
      </c>
      <c r="T6201" s="38" t="s">
        <v>4353</v>
      </c>
      <c r="U6201" s="38" t="s">
        <v>6157</v>
      </c>
      <c r="X6201" t="s">
        <v>289</v>
      </c>
      <c r="Y6201" t="s">
        <v>6157</v>
      </c>
      <c r="Z6201" s="39" t="s">
        <v>6157</v>
      </c>
      <c r="AA6201" t="s">
        <v>245</v>
      </c>
      <c r="AB6201" t="s">
        <v>6157</v>
      </c>
      <c r="AC6201" t="s">
        <v>6157</v>
      </c>
      <c r="AD6201" s="41" t="s">
        <v>7445</v>
      </c>
      <c r="AE6201" t="s">
        <v>4353</v>
      </c>
      <c r="AF6201" t="s">
        <v>6899</v>
      </c>
      <c r="AG6201" t="s">
        <v>4353</v>
      </c>
      <c r="AH6201" t="s">
        <v>6905</v>
      </c>
      <c r="AI6201" t="s">
        <v>6157</v>
      </c>
      <c r="AJ6201" t="s">
        <v>6458</v>
      </c>
      <c r="AK6201" t="s">
        <v>7448</v>
      </c>
      <c r="AL6201" t="s">
        <v>7449</v>
      </c>
      <c r="AM6201" t="s">
        <v>7450</v>
      </c>
      <c r="AN6201" s="44" t="s">
        <v>6050</v>
      </c>
      <c r="AO6201" s="29">
        <v>60</v>
      </c>
      <c r="AP6201">
        <v>-0.30583329999999997</v>
      </c>
      <c r="AQ6201">
        <v>130.91705555499999</v>
      </c>
      <c r="AR6201" t="s">
        <v>1532</v>
      </c>
      <c r="AS6201">
        <v>0</v>
      </c>
      <c r="AT6201" s="9" t="s">
        <v>7451</v>
      </c>
      <c r="AU6201" t="s">
        <v>7017</v>
      </c>
      <c r="AV6201" t="s">
        <v>4353</v>
      </c>
      <c r="AW6201" s="39">
        <v>52</v>
      </c>
      <c r="AX6201" t="s">
        <v>6157</v>
      </c>
      <c r="AY6201" s="38"/>
      <c r="AZ6201" s="38"/>
      <c r="BA6201" t="s">
        <v>290</v>
      </c>
      <c r="BB6201" t="s">
        <v>6469</v>
      </c>
      <c r="BH6201" t="s">
        <v>4141</v>
      </c>
      <c r="BI6201" s="12" t="s">
        <v>7453</v>
      </c>
      <c r="BJ6201" t="s">
        <v>7454</v>
      </c>
      <c r="BK6201" t="s">
        <v>7455</v>
      </c>
      <c r="BL6201" s="7">
        <v>2024</v>
      </c>
      <c r="CE6201" s="9" t="s">
        <v>7352</v>
      </c>
      <c r="CG6201" s="45" t="s">
        <v>7456</v>
      </c>
      <c r="CH6201" s="12" t="s">
        <v>7457</v>
      </c>
      <c r="CI6201" s="5">
        <v>-9.4368990606726442</v>
      </c>
      <c r="CJ6201" s="5">
        <v>0.11880497557856008</v>
      </c>
      <c r="CK6201" s="5">
        <v>-4.6017092535880808</v>
      </c>
      <c r="CL6201" s="5">
        <v>5.0190857954633745E-2</v>
      </c>
    </row>
    <row r="6202" spans="1:90" ht="16" customHeight="1">
      <c r="A6202">
        <v>6201</v>
      </c>
      <c r="B6202" t="s">
        <v>7436</v>
      </c>
      <c r="C6202" s="2">
        <v>45793</v>
      </c>
      <c r="E6202" s="47" t="s">
        <v>7420</v>
      </c>
      <c r="G6202" t="s">
        <v>3941</v>
      </c>
      <c r="H6202" t="s">
        <v>6157</v>
      </c>
      <c r="I6202" t="s">
        <v>3954</v>
      </c>
      <c r="J6202" t="s">
        <v>4888</v>
      </c>
      <c r="K6202" t="s">
        <v>4896</v>
      </c>
      <c r="L6202" t="s">
        <v>6157</v>
      </c>
      <c r="M6202" t="s">
        <v>7441</v>
      </c>
      <c r="N6202" t="s">
        <v>289</v>
      </c>
      <c r="O6202" t="s">
        <v>7443</v>
      </c>
      <c r="P6202" t="s">
        <v>3968</v>
      </c>
      <c r="Q6202" t="s">
        <v>4403</v>
      </c>
      <c r="R6202" t="s">
        <v>6989</v>
      </c>
      <c r="S6202" t="s">
        <v>4353</v>
      </c>
      <c r="T6202" s="38" t="s">
        <v>4353</v>
      </c>
      <c r="U6202" s="38" t="s">
        <v>6157</v>
      </c>
      <c r="X6202" t="s">
        <v>289</v>
      </c>
      <c r="Y6202" t="s">
        <v>6157</v>
      </c>
      <c r="Z6202" s="39" t="s">
        <v>6157</v>
      </c>
      <c r="AA6202" t="s">
        <v>245</v>
      </c>
      <c r="AB6202" t="s">
        <v>6157</v>
      </c>
      <c r="AC6202" t="s">
        <v>6157</v>
      </c>
      <c r="AD6202" s="41" t="s">
        <v>7445</v>
      </c>
      <c r="AE6202" t="s">
        <v>4353</v>
      </c>
      <c r="AF6202" t="s">
        <v>6899</v>
      </c>
      <c r="AG6202" t="s">
        <v>4353</v>
      </c>
      <c r="AH6202" t="s">
        <v>6905</v>
      </c>
      <c r="AI6202" t="s">
        <v>6157</v>
      </c>
      <c r="AJ6202" t="s">
        <v>6458</v>
      </c>
      <c r="AK6202" t="s">
        <v>7448</v>
      </c>
      <c r="AL6202" t="s">
        <v>7449</v>
      </c>
      <c r="AM6202" t="s">
        <v>7450</v>
      </c>
      <c r="AN6202" s="44" t="s">
        <v>6050</v>
      </c>
      <c r="AO6202" s="29">
        <v>60</v>
      </c>
      <c r="AP6202">
        <v>-0.30583329999999997</v>
      </c>
      <c r="AQ6202">
        <v>130.91705555499999</v>
      </c>
      <c r="AR6202" t="s">
        <v>1532</v>
      </c>
      <c r="AS6202">
        <v>0</v>
      </c>
      <c r="AT6202" s="9" t="s">
        <v>7451</v>
      </c>
      <c r="AU6202" t="s">
        <v>7017</v>
      </c>
      <c r="AV6202" t="s">
        <v>4353</v>
      </c>
      <c r="AW6202" s="39">
        <v>87</v>
      </c>
      <c r="AX6202" t="s">
        <v>6157</v>
      </c>
      <c r="AY6202" s="38"/>
      <c r="AZ6202" s="38"/>
      <c r="BA6202" t="s">
        <v>290</v>
      </c>
      <c r="BB6202" t="s">
        <v>6469</v>
      </c>
      <c r="BH6202" t="s">
        <v>4639</v>
      </c>
      <c r="BI6202" s="12" t="s">
        <v>7453</v>
      </c>
      <c r="BJ6202" t="s">
        <v>7454</v>
      </c>
      <c r="BK6202" t="s">
        <v>7455</v>
      </c>
      <c r="BL6202" s="7">
        <v>2024</v>
      </c>
      <c r="CE6202" s="9" t="s">
        <v>7352</v>
      </c>
      <c r="CG6202" s="45" t="s">
        <v>7456</v>
      </c>
      <c r="CH6202" s="12" t="s">
        <v>7457</v>
      </c>
      <c r="CI6202" s="5">
        <v>-10.211698933216669</v>
      </c>
      <c r="CJ6202" s="5">
        <v>0.10084316756451292</v>
      </c>
      <c r="CK6202" s="5">
        <v>-6.1496889023829064</v>
      </c>
      <c r="CL6202" s="5">
        <v>0.1492106639024913</v>
      </c>
    </row>
    <row r="6203" spans="1:90" ht="16" customHeight="1">
      <c r="A6203">
        <v>6202</v>
      </c>
      <c r="B6203" t="s">
        <v>7436</v>
      </c>
      <c r="C6203" s="2">
        <v>45793</v>
      </c>
      <c r="E6203" s="47" t="s">
        <v>7421</v>
      </c>
      <c r="G6203" t="s">
        <v>3941</v>
      </c>
      <c r="H6203" t="s">
        <v>6157</v>
      </c>
      <c r="I6203" t="s">
        <v>3954</v>
      </c>
      <c r="J6203" t="s">
        <v>4888</v>
      </c>
      <c r="K6203" t="s">
        <v>4896</v>
      </c>
      <c r="L6203" t="s">
        <v>6157</v>
      </c>
      <c r="M6203" t="s">
        <v>7441</v>
      </c>
      <c r="N6203" t="s">
        <v>289</v>
      </c>
      <c r="O6203" t="s">
        <v>7443</v>
      </c>
      <c r="P6203" t="s">
        <v>3968</v>
      </c>
      <c r="Q6203" t="s">
        <v>4403</v>
      </c>
      <c r="R6203" t="s">
        <v>6989</v>
      </c>
      <c r="S6203" t="s">
        <v>4353</v>
      </c>
      <c r="T6203" s="38" t="s">
        <v>4353</v>
      </c>
      <c r="U6203" s="38" t="s">
        <v>6157</v>
      </c>
      <c r="X6203" t="s">
        <v>289</v>
      </c>
      <c r="Y6203" t="s">
        <v>6157</v>
      </c>
      <c r="Z6203" s="39" t="s">
        <v>6157</v>
      </c>
      <c r="AA6203" t="s">
        <v>245</v>
      </c>
      <c r="AB6203" t="s">
        <v>6157</v>
      </c>
      <c r="AC6203" t="s">
        <v>6157</v>
      </c>
      <c r="AD6203" s="41" t="s">
        <v>7445</v>
      </c>
      <c r="AE6203" t="s">
        <v>4353</v>
      </c>
      <c r="AF6203" t="s">
        <v>6899</v>
      </c>
      <c r="AG6203" t="s">
        <v>4353</v>
      </c>
      <c r="AH6203" t="s">
        <v>6905</v>
      </c>
      <c r="AI6203" t="s">
        <v>6157</v>
      </c>
      <c r="AJ6203" t="s">
        <v>6458</v>
      </c>
      <c r="AK6203" t="s">
        <v>7448</v>
      </c>
      <c r="AL6203" t="s">
        <v>7449</v>
      </c>
      <c r="AM6203" t="s">
        <v>7450</v>
      </c>
      <c r="AN6203" s="44" t="s">
        <v>6050</v>
      </c>
      <c r="AO6203" s="29">
        <v>60</v>
      </c>
      <c r="AP6203">
        <v>-0.30583329999999997</v>
      </c>
      <c r="AQ6203">
        <v>130.91705555499999</v>
      </c>
      <c r="AR6203" t="s">
        <v>1532</v>
      </c>
      <c r="AS6203">
        <v>0</v>
      </c>
      <c r="AT6203" s="9" t="s">
        <v>7451</v>
      </c>
      <c r="AU6203" t="s">
        <v>7017</v>
      </c>
      <c r="AV6203" t="s">
        <v>4353</v>
      </c>
      <c r="AW6203" s="39">
        <v>87</v>
      </c>
      <c r="AX6203" t="s">
        <v>6157</v>
      </c>
      <c r="AY6203" s="38"/>
      <c r="AZ6203" s="38"/>
      <c r="BA6203" t="s">
        <v>290</v>
      </c>
      <c r="BB6203" t="s">
        <v>6469</v>
      </c>
      <c r="BH6203" t="s">
        <v>4639</v>
      </c>
      <c r="BI6203" s="12" t="s">
        <v>7453</v>
      </c>
      <c r="BJ6203" t="s">
        <v>7454</v>
      </c>
      <c r="BK6203" t="s">
        <v>7455</v>
      </c>
      <c r="BL6203" s="7">
        <v>2024</v>
      </c>
      <c r="CE6203" s="9" t="s">
        <v>7352</v>
      </c>
      <c r="CG6203" s="45" t="s">
        <v>7456</v>
      </c>
      <c r="CH6203" s="12" t="s">
        <v>7457</v>
      </c>
      <c r="CI6203" s="5">
        <v>-10.993890641106439</v>
      </c>
      <c r="CJ6203" s="5">
        <v>0.11696039215620531</v>
      </c>
      <c r="CK6203" s="5">
        <v>-4.9276648519660027</v>
      </c>
      <c r="CL6203" s="5">
        <v>7.8232488278350262E-2</v>
      </c>
    </row>
    <row r="6204" spans="1:90" ht="16" customHeight="1">
      <c r="A6204">
        <v>6203</v>
      </c>
      <c r="B6204" t="s">
        <v>7436</v>
      </c>
      <c r="C6204" s="2">
        <v>45793</v>
      </c>
      <c r="E6204" s="47" t="s">
        <v>7422</v>
      </c>
      <c r="G6204" t="s">
        <v>3941</v>
      </c>
      <c r="H6204" t="s">
        <v>6157</v>
      </c>
      <c r="I6204" t="s">
        <v>3954</v>
      </c>
      <c r="J6204" t="s">
        <v>4888</v>
      </c>
      <c r="K6204" t="s">
        <v>4896</v>
      </c>
      <c r="L6204" t="s">
        <v>6157</v>
      </c>
      <c r="M6204" t="s">
        <v>7441</v>
      </c>
      <c r="N6204" t="s">
        <v>289</v>
      </c>
      <c r="O6204" t="s">
        <v>7443</v>
      </c>
      <c r="P6204" t="s">
        <v>3968</v>
      </c>
      <c r="Q6204" t="s">
        <v>4403</v>
      </c>
      <c r="R6204" t="s">
        <v>6989</v>
      </c>
      <c r="S6204" t="s">
        <v>4353</v>
      </c>
      <c r="T6204" s="38" t="s">
        <v>4353</v>
      </c>
      <c r="U6204" s="38" t="s">
        <v>6157</v>
      </c>
      <c r="X6204" t="s">
        <v>289</v>
      </c>
      <c r="Y6204" t="s">
        <v>6157</v>
      </c>
      <c r="Z6204" s="39" t="s">
        <v>6157</v>
      </c>
      <c r="AA6204" t="s">
        <v>245</v>
      </c>
      <c r="AB6204" t="s">
        <v>6157</v>
      </c>
      <c r="AC6204" t="s">
        <v>6157</v>
      </c>
      <c r="AD6204" s="41" t="s">
        <v>7445</v>
      </c>
      <c r="AE6204" t="s">
        <v>4353</v>
      </c>
      <c r="AF6204" t="s">
        <v>6899</v>
      </c>
      <c r="AG6204" t="s">
        <v>4353</v>
      </c>
      <c r="AH6204" t="s">
        <v>6905</v>
      </c>
      <c r="AI6204" t="s">
        <v>6157</v>
      </c>
      <c r="AJ6204" t="s">
        <v>6458</v>
      </c>
      <c r="AK6204" t="s">
        <v>7448</v>
      </c>
      <c r="AL6204" t="s">
        <v>7449</v>
      </c>
      <c r="AM6204" t="s">
        <v>7450</v>
      </c>
      <c r="AN6204" s="44" t="s">
        <v>6050</v>
      </c>
      <c r="AO6204" s="29">
        <v>60</v>
      </c>
      <c r="AP6204">
        <v>-0.30583329999999997</v>
      </c>
      <c r="AQ6204">
        <v>130.91705555499999</v>
      </c>
      <c r="AR6204" t="s">
        <v>1532</v>
      </c>
      <c r="AS6204">
        <v>0</v>
      </c>
      <c r="AT6204" s="9" t="s">
        <v>7451</v>
      </c>
      <c r="AU6204" t="s">
        <v>7017</v>
      </c>
      <c r="AV6204" t="s">
        <v>4353</v>
      </c>
      <c r="AW6204" s="39">
        <v>87</v>
      </c>
      <c r="AX6204" t="s">
        <v>6157</v>
      </c>
      <c r="AY6204" s="38"/>
      <c r="AZ6204" s="38"/>
      <c r="BA6204" t="s">
        <v>290</v>
      </c>
      <c r="BB6204" t="s">
        <v>6469</v>
      </c>
      <c r="BH6204" t="s">
        <v>4639</v>
      </c>
      <c r="BI6204" s="12" t="s">
        <v>7453</v>
      </c>
      <c r="BJ6204" t="s">
        <v>7454</v>
      </c>
      <c r="BK6204" t="s">
        <v>7455</v>
      </c>
      <c r="BL6204" s="7">
        <v>2024</v>
      </c>
      <c r="CE6204" s="9" t="s">
        <v>7352</v>
      </c>
      <c r="CG6204" s="45" t="s">
        <v>7456</v>
      </c>
      <c r="CH6204" s="12" t="s">
        <v>7457</v>
      </c>
      <c r="CI6204" s="5">
        <v>-9.2396418876852771</v>
      </c>
      <c r="CJ6204" s="5">
        <v>0.13662535961119701</v>
      </c>
      <c r="CK6204" s="5">
        <v>-4.7963788184592016</v>
      </c>
      <c r="CL6204" s="5">
        <v>8.9817159954110284E-2</v>
      </c>
    </row>
    <row r="6205" spans="1:90" ht="16" customHeight="1">
      <c r="A6205">
        <v>6204</v>
      </c>
      <c r="B6205" t="s">
        <v>7436</v>
      </c>
      <c r="C6205" s="2">
        <v>45793</v>
      </c>
      <c r="E6205" s="47" t="s">
        <v>7423</v>
      </c>
      <c r="G6205" t="s">
        <v>3941</v>
      </c>
      <c r="H6205" t="s">
        <v>6157</v>
      </c>
      <c r="I6205" t="s">
        <v>3954</v>
      </c>
      <c r="J6205" t="s">
        <v>4888</v>
      </c>
      <c r="K6205" t="s">
        <v>4896</v>
      </c>
      <c r="L6205" t="s">
        <v>6157</v>
      </c>
      <c r="M6205" t="s">
        <v>7441</v>
      </c>
      <c r="N6205" t="s">
        <v>289</v>
      </c>
      <c r="O6205" t="s">
        <v>7443</v>
      </c>
      <c r="P6205" t="s">
        <v>3968</v>
      </c>
      <c r="Q6205" t="s">
        <v>4403</v>
      </c>
      <c r="R6205" t="s">
        <v>6989</v>
      </c>
      <c r="S6205" t="s">
        <v>4353</v>
      </c>
      <c r="T6205" s="38" t="s">
        <v>4353</v>
      </c>
      <c r="U6205" s="38" t="s">
        <v>6157</v>
      </c>
      <c r="X6205" t="s">
        <v>289</v>
      </c>
      <c r="Y6205" t="s">
        <v>6157</v>
      </c>
      <c r="Z6205" s="39" t="s">
        <v>6157</v>
      </c>
      <c r="AA6205" t="s">
        <v>245</v>
      </c>
      <c r="AB6205" t="s">
        <v>6157</v>
      </c>
      <c r="AC6205" t="s">
        <v>6157</v>
      </c>
      <c r="AD6205" s="41" t="s">
        <v>7445</v>
      </c>
      <c r="AE6205" t="s">
        <v>4353</v>
      </c>
      <c r="AF6205" t="s">
        <v>6899</v>
      </c>
      <c r="AG6205" t="s">
        <v>4353</v>
      </c>
      <c r="AH6205" t="s">
        <v>6905</v>
      </c>
      <c r="AI6205" t="s">
        <v>6157</v>
      </c>
      <c r="AJ6205" t="s">
        <v>6458</v>
      </c>
      <c r="AK6205" t="s">
        <v>7448</v>
      </c>
      <c r="AL6205" t="s">
        <v>7449</v>
      </c>
      <c r="AM6205" t="s">
        <v>7450</v>
      </c>
      <c r="AN6205" s="44" t="s">
        <v>6050</v>
      </c>
      <c r="AO6205" s="29">
        <v>60</v>
      </c>
      <c r="AP6205">
        <v>-0.30583329999999997</v>
      </c>
      <c r="AQ6205">
        <v>130.91705555499999</v>
      </c>
      <c r="AR6205" t="s">
        <v>1532</v>
      </c>
      <c r="AS6205">
        <v>0</v>
      </c>
      <c r="AT6205" s="9" t="s">
        <v>7451</v>
      </c>
      <c r="AU6205" t="s">
        <v>7017</v>
      </c>
      <c r="AV6205" t="s">
        <v>4353</v>
      </c>
      <c r="AW6205" s="39">
        <v>87</v>
      </c>
      <c r="AX6205" t="s">
        <v>6157</v>
      </c>
      <c r="AY6205" s="38"/>
      <c r="AZ6205" s="38"/>
      <c r="BA6205" t="s">
        <v>290</v>
      </c>
      <c r="BB6205" t="s">
        <v>6469</v>
      </c>
      <c r="BH6205" t="s">
        <v>4639</v>
      </c>
      <c r="BI6205" s="12" t="s">
        <v>7453</v>
      </c>
      <c r="BJ6205" t="s">
        <v>7454</v>
      </c>
      <c r="BK6205" t="s">
        <v>7455</v>
      </c>
      <c r="BL6205" s="7">
        <v>2024</v>
      </c>
      <c r="CE6205" s="9" t="s">
        <v>7352</v>
      </c>
      <c r="CG6205" s="45" t="s">
        <v>7456</v>
      </c>
      <c r="CH6205" s="12" t="s">
        <v>7457</v>
      </c>
      <c r="CI6205" s="5">
        <v>-6.5729904201694218</v>
      </c>
      <c r="CJ6205" s="5">
        <v>0.13863176644141373</v>
      </c>
      <c r="CK6205" s="5">
        <v>-5.7863437637784561</v>
      </c>
      <c r="CL6205" s="5">
        <v>5.6509979452993957E-2</v>
      </c>
    </row>
    <row r="6206" spans="1:90" ht="16" customHeight="1">
      <c r="A6206">
        <v>6205</v>
      </c>
      <c r="B6206" t="s">
        <v>7436</v>
      </c>
      <c r="C6206" s="2">
        <v>45793</v>
      </c>
      <c r="E6206" s="47" t="s">
        <v>7424</v>
      </c>
      <c r="G6206" t="s">
        <v>3941</v>
      </c>
      <c r="H6206" t="s">
        <v>6157</v>
      </c>
      <c r="I6206" t="s">
        <v>3954</v>
      </c>
      <c r="J6206" t="s">
        <v>4888</v>
      </c>
      <c r="K6206" t="s">
        <v>4896</v>
      </c>
      <c r="L6206" t="s">
        <v>6157</v>
      </c>
      <c r="M6206" t="s">
        <v>7441</v>
      </c>
      <c r="N6206" t="s">
        <v>289</v>
      </c>
      <c r="O6206" t="s">
        <v>7443</v>
      </c>
      <c r="P6206" t="s">
        <v>3968</v>
      </c>
      <c r="Q6206" t="s">
        <v>4403</v>
      </c>
      <c r="R6206" t="s">
        <v>6989</v>
      </c>
      <c r="S6206" t="s">
        <v>4353</v>
      </c>
      <c r="T6206" s="38" t="s">
        <v>4353</v>
      </c>
      <c r="U6206" s="38" t="s">
        <v>6157</v>
      </c>
      <c r="X6206" t="s">
        <v>289</v>
      </c>
      <c r="Y6206" t="s">
        <v>6157</v>
      </c>
      <c r="Z6206" s="39" t="s">
        <v>6157</v>
      </c>
      <c r="AA6206" t="s">
        <v>245</v>
      </c>
      <c r="AB6206" t="s">
        <v>6157</v>
      </c>
      <c r="AC6206" t="s">
        <v>6157</v>
      </c>
      <c r="AD6206" s="41" t="s">
        <v>7445</v>
      </c>
      <c r="AE6206" t="s">
        <v>4353</v>
      </c>
      <c r="AF6206" t="s">
        <v>6899</v>
      </c>
      <c r="AG6206" t="s">
        <v>4353</v>
      </c>
      <c r="AH6206" t="s">
        <v>6905</v>
      </c>
      <c r="AI6206" t="s">
        <v>6157</v>
      </c>
      <c r="AJ6206" t="s">
        <v>6458</v>
      </c>
      <c r="AK6206" t="s">
        <v>7448</v>
      </c>
      <c r="AL6206" t="s">
        <v>7449</v>
      </c>
      <c r="AM6206" t="s">
        <v>7450</v>
      </c>
      <c r="AN6206" s="44" t="s">
        <v>6050</v>
      </c>
      <c r="AO6206" s="29">
        <v>60</v>
      </c>
      <c r="AP6206">
        <v>-0.30583329999999997</v>
      </c>
      <c r="AQ6206">
        <v>130.91705555499999</v>
      </c>
      <c r="AR6206" t="s">
        <v>1532</v>
      </c>
      <c r="AS6206">
        <v>0</v>
      </c>
      <c r="AT6206" s="9" t="s">
        <v>7451</v>
      </c>
      <c r="AU6206" t="s">
        <v>7017</v>
      </c>
      <c r="AV6206" t="s">
        <v>4353</v>
      </c>
      <c r="AW6206" s="39">
        <v>87</v>
      </c>
      <c r="AX6206" t="s">
        <v>6157</v>
      </c>
      <c r="AY6206" s="38"/>
      <c r="AZ6206" s="38"/>
      <c r="BA6206" t="s">
        <v>290</v>
      </c>
      <c r="BB6206" t="s">
        <v>6469</v>
      </c>
      <c r="BH6206" t="s">
        <v>4639</v>
      </c>
      <c r="BI6206" s="12" t="s">
        <v>7453</v>
      </c>
      <c r="BJ6206" t="s">
        <v>7454</v>
      </c>
      <c r="BK6206" t="s">
        <v>7455</v>
      </c>
      <c r="BL6206" s="7">
        <v>2024</v>
      </c>
      <c r="CE6206" s="9" t="s">
        <v>7352</v>
      </c>
      <c r="CG6206" s="45" t="s">
        <v>7456</v>
      </c>
      <c r="CH6206" s="12" t="s">
        <v>7457</v>
      </c>
      <c r="CI6206" s="5">
        <v>-10.951515495327271</v>
      </c>
      <c r="CJ6206" s="5">
        <v>8.0890872991539325E-2</v>
      </c>
      <c r="CK6206" s="5">
        <v>-5.9419197209157213</v>
      </c>
      <c r="CL6206" s="5">
        <v>0.1902257138828036</v>
      </c>
    </row>
    <row r="6207" spans="1:90" ht="16" customHeight="1">
      <c r="A6207">
        <v>6206</v>
      </c>
      <c r="B6207" t="s">
        <v>7436</v>
      </c>
      <c r="C6207" s="2">
        <v>45793</v>
      </c>
      <c r="E6207" s="39" t="s">
        <v>7425</v>
      </c>
      <c r="G6207" t="s">
        <v>3941</v>
      </c>
      <c r="H6207" t="s">
        <v>6157</v>
      </c>
      <c r="I6207" t="s">
        <v>4480</v>
      </c>
      <c r="J6207" t="s">
        <v>4353</v>
      </c>
      <c r="K6207" t="s">
        <v>4353</v>
      </c>
      <c r="L6207" t="s">
        <v>6157</v>
      </c>
      <c r="M6207" s="12" t="s">
        <v>7440</v>
      </c>
      <c r="N6207" t="s">
        <v>289</v>
      </c>
      <c r="O6207" t="s">
        <v>7443</v>
      </c>
      <c r="P6207" t="s">
        <v>3968</v>
      </c>
      <c r="Q6207" t="s">
        <v>4403</v>
      </c>
      <c r="R6207" t="s">
        <v>6989</v>
      </c>
      <c r="S6207" t="s">
        <v>4353</v>
      </c>
      <c r="T6207" s="38" t="s">
        <v>4353</v>
      </c>
      <c r="U6207" s="38" t="s">
        <v>6157</v>
      </c>
      <c r="X6207" t="s">
        <v>289</v>
      </c>
      <c r="Y6207" t="s">
        <v>6157</v>
      </c>
      <c r="Z6207" s="39" t="s">
        <v>6157</v>
      </c>
      <c r="AA6207" t="s">
        <v>245</v>
      </c>
      <c r="AB6207" t="s">
        <v>6157</v>
      </c>
      <c r="AC6207" t="s">
        <v>6157</v>
      </c>
      <c r="AD6207" s="43" t="s">
        <v>7446</v>
      </c>
      <c r="AE6207" t="s">
        <v>4353</v>
      </c>
      <c r="AF6207" t="s">
        <v>6899</v>
      </c>
      <c r="AG6207" t="s">
        <v>4353</v>
      </c>
      <c r="AH6207" t="s">
        <v>6902</v>
      </c>
      <c r="AI6207" t="s">
        <v>6157</v>
      </c>
      <c r="AJ6207" t="s">
        <v>6458</v>
      </c>
      <c r="AK6207" t="s">
        <v>7448</v>
      </c>
      <c r="AL6207" t="s">
        <v>7449</v>
      </c>
      <c r="AM6207" t="s">
        <v>7450</v>
      </c>
      <c r="AN6207" s="44" t="s">
        <v>6050</v>
      </c>
      <c r="AO6207" s="29">
        <v>60</v>
      </c>
      <c r="AP6207">
        <v>-0.30583329999999997</v>
      </c>
      <c r="AQ6207">
        <v>130.91705555499999</v>
      </c>
      <c r="AR6207" t="s">
        <v>1532</v>
      </c>
      <c r="AS6207">
        <v>0</v>
      </c>
      <c r="AT6207" s="9" t="s">
        <v>7451</v>
      </c>
      <c r="AU6207" t="s">
        <v>7017</v>
      </c>
      <c r="AV6207" t="s">
        <v>4353</v>
      </c>
      <c r="AW6207" s="17">
        <v>30</v>
      </c>
      <c r="AX6207" t="s">
        <v>6157</v>
      </c>
      <c r="AY6207" s="42">
        <v>-4537</v>
      </c>
      <c r="AZ6207">
        <v>-4369</v>
      </c>
      <c r="BA6207" t="s">
        <v>290</v>
      </c>
      <c r="BB6207" t="s">
        <v>6469</v>
      </c>
      <c r="BH6207" t="s">
        <v>296</v>
      </c>
      <c r="BI6207" s="12" t="s">
        <v>7453</v>
      </c>
      <c r="BJ6207" t="s">
        <v>7454</v>
      </c>
      <c r="BK6207" t="s">
        <v>7455</v>
      </c>
      <c r="BL6207" s="7">
        <v>2024</v>
      </c>
      <c r="CE6207" s="9" t="s">
        <v>7352</v>
      </c>
      <c r="CG6207" s="45" t="s">
        <v>7456</v>
      </c>
      <c r="CH6207" s="12" t="s">
        <v>7457</v>
      </c>
      <c r="CI6207" s="5">
        <v>-11.804381164864854</v>
      </c>
      <c r="CJ6207" s="5">
        <v>0.18688154299210771</v>
      </c>
      <c r="CK6207" s="5">
        <v>-3.7294967784750441</v>
      </c>
      <c r="CL6207" s="5">
        <v>0.13598463965544874</v>
      </c>
    </row>
    <row r="6208" spans="1:90" ht="16" customHeight="1">
      <c r="A6208">
        <v>6207</v>
      </c>
      <c r="B6208" t="s">
        <v>7436</v>
      </c>
      <c r="C6208" s="2">
        <v>45793</v>
      </c>
      <c r="E6208" s="50" t="s">
        <v>7426</v>
      </c>
      <c r="G6208" t="s">
        <v>3941</v>
      </c>
      <c r="H6208" t="s">
        <v>6157</v>
      </c>
      <c r="I6208" t="s">
        <v>4480</v>
      </c>
      <c r="J6208" t="s">
        <v>4353</v>
      </c>
      <c r="K6208" t="s">
        <v>4353</v>
      </c>
      <c r="L6208" t="s">
        <v>6157</v>
      </c>
      <c r="M6208" s="12" t="s">
        <v>7440</v>
      </c>
      <c r="N6208" t="s">
        <v>289</v>
      </c>
      <c r="O6208" t="s">
        <v>7443</v>
      </c>
      <c r="P6208" t="s">
        <v>3968</v>
      </c>
      <c r="Q6208" t="s">
        <v>4403</v>
      </c>
      <c r="R6208" t="s">
        <v>6989</v>
      </c>
      <c r="S6208" t="s">
        <v>4353</v>
      </c>
      <c r="T6208" s="38" t="s">
        <v>4353</v>
      </c>
      <c r="U6208" s="38" t="s">
        <v>6157</v>
      </c>
      <c r="X6208" t="s">
        <v>289</v>
      </c>
      <c r="Y6208" t="s">
        <v>6157</v>
      </c>
      <c r="Z6208" s="39" t="s">
        <v>6157</v>
      </c>
      <c r="AA6208" t="s">
        <v>245</v>
      </c>
      <c r="AB6208" t="s">
        <v>6157</v>
      </c>
      <c r="AC6208" t="s">
        <v>6157</v>
      </c>
      <c r="AD6208" s="43" t="s">
        <v>6902</v>
      </c>
      <c r="AE6208" t="s">
        <v>4353</v>
      </c>
      <c r="AF6208" t="s">
        <v>4353</v>
      </c>
      <c r="AG6208" t="s">
        <v>4353</v>
      </c>
      <c r="AH6208" t="s">
        <v>6902</v>
      </c>
      <c r="AI6208" t="s">
        <v>6157</v>
      </c>
      <c r="AJ6208" t="s">
        <v>6458</v>
      </c>
      <c r="AK6208" t="s">
        <v>7448</v>
      </c>
      <c r="AL6208" t="s">
        <v>7449</v>
      </c>
      <c r="AM6208" t="s">
        <v>7450</v>
      </c>
      <c r="AN6208" s="44" t="s">
        <v>6050</v>
      </c>
      <c r="AO6208" s="29">
        <v>60</v>
      </c>
      <c r="AP6208">
        <v>-0.30583329999999997</v>
      </c>
      <c r="AQ6208">
        <v>130.91705555499999</v>
      </c>
      <c r="AR6208" t="s">
        <v>1532</v>
      </c>
      <c r="AS6208">
        <v>0</v>
      </c>
      <c r="AT6208" s="9" t="s">
        <v>7451</v>
      </c>
      <c r="AU6208" t="s">
        <v>7017</v>
      </c>
      <c r="AV6208" t="s">
        <v>4353</v>
      </c>
      <c r="AW6208" s="17">
        <v>17</v>
      </c>
      <c r="AX6208" t="s">
        <v>6157</v>
      </c>
      <c r="AY6208" s="38">
        <v>-1871</v>
      </c>
      <c r="AZ6208">
        <v>-1543</v>
      </c>
      <c r="BA6208" t="s">
        <v>290</v>
      </c>
      <c r="BB6208" t="s">
        <v>6469</v>
      </c>
      <c r="BH6208" t="s">
        <v>293</v>
      </c>
      <c r="BI6208" s="12" t="s">
        <v>7453</v>
      </c>
      <c r="BJ6208" t="s">
        <v>7454</v>
      </c>
      <c r="BK6208" t="s">
        <v>7455</v>
      </c>
      <c r="BL6208" s="7">
        <v>2024</v>
      </c>
      <c r="CE6208" s="9" t="s">
        <v>7352</v>
      </c>
      <c r="CG6208" s="45" t="s">
        <v>7456</v>
      </c>
      <c r="CH6208" s="12" t="s">
        <v>7457</v>
      </c>
      <c r="CI6208" s="5">
        <v>-13.408367751506582</v>
      </c>
      <c r="CJ6208" s="5">
        <v>0.22745453758205544</v>
      </c>
      <c r="CK6208" s="5">
        <v>-6.1690327381101611</v>
      </c>
      <c r="CL6208" s="5">
        <v>0.12630844081937787</v>
      </c>
    </row>
    <row r="6209" spans="1:90" ht="16" customHeight="1">
      <c r="A6209">
        <v>6208</v>
      </c>
      <c r="B6209" t="s">
        <v>7436</v>
      </c>
      <c r="C6209" s="2">
        <v>45793</v>
      </c>
      <c r="E6209" s="50" t="s">
        <v>7427</v>
      </c>
      <c r="G6209" t="s">
        <v>3941</v>
      </c>
      <c r="H6209" t="s">
        <v>6157</v>
      </c>
      <c r="I6209" t="s">
        <v>4480</v>
      </c>
      <c r="J6209" t="s">
        <v>4353</v>
      </c>
      <c r="K6209" t="s">
        <v>4353</v>
      </c>
      <c r="L6209" t="s">
        <v>6157</v>
      </c>
      <c r="M6209" s="12" t="s">
        <v>7440</v>
      </c>
      <c r="N6209" t="s">
        <v>289</v>
      </c>
      <c r="O6209" t="s">
        <v>7443</v>
      </c>
      <c r="P6209" t="s">
        <v>3968</v>
      </c>
      <c r="Q6209" t="s">
        <v>4403</v>
      </c>
      <c r="R6209" t="s">
        <v>6989</v>
      </c>
      <c r="S6209" t="s">
        <v>4353</v>
      </c>
      <c r="T6209" s="38" t="s">
        <v>4353</v>
      </c>
      <c r="U6209" s="38" t="s">
        <v>6157</v>
      </c>
      <c r="X6209" t="s">
        <v>289</v>
      </c>
      <c r="Y6209" t="s">
        <v>6157</v>
      </c>
      <c r="Z6209" s="39" t="s">
        <v>6157</v>
      </c>
      <c r="AA6209" t="s">
        <v>245</v>
      </c>
      <c r="AB6209" t="s">
        <v>6157</v>
      </c>
      <c r="AC6209" t="s">
        <v>6157</v>
      </c>
      <c r="AD6209" s="43" t="s">
        <v>7447</v>
      </c>
      <c r="AE6209" t="s">
        <v>4353</v>
      </c>
      <c r="AF6209" t="s">
        <v>6898</v>
      </c>
      <c r="AG6209" t="s">
        <v>4353</v>
      </c>
      <c r="AH6209" t="s">
        <v>6902</v>
      </c>
      <c r="AI6209" t="s">
        <v>6157</v>
      </c>
      <c r="AJ6209" t="s">
        <v>6458</v>
      </c>
      <c r="AK6209" t="s">
        <v>7448</v>
      </c>
      <c r="AL6209" t="s">
        <v>7449</v>
      </c>
      <c r="AM6209" t="s">
        <v>7450</v>
      </c>
      <c r="AN6209" s="44" t="s">
        <v>6050</v>
      </c>
      <c r="AO6209" s="29">
        <v>60</v>
      </c>
      <c r="AP6209">
        <v>-0.30583329999999997</v>
      </c>
      <c r="AQ6209">
        <v>130.91705555499999</v>
      </c>
      <c r="AR6209" t="s">
        <v>1532</v>
      </c>
      <c r="AS6209">
        <v>0</v>
      </c>
      <c r="AT6209" s="9" t="s">
        <v>7451</v>
      </c>
      <c r="AU6209" t="s">
        <v>7017</v>
      </c>
      <c r="AV6209" t="s">
        <v>4353</v>
      </c>
      <c r="AW6209" s="17">
        <v>33</v>
      </c>
      <c r="AX6209" t="s">
        <v>6157</v>
      </c>
      <c r="AY6209" s="38">
        <v>-7583</v>
      </c>
      <c r="AZ6209">
        <v>-7518</v>
      </c>
      <c r="BA6209" t="s">
        <v>290</v>
      </c>
      <c r="BB6209" t="s">
        <v>6469</v>
      </c>
      <c r="BH6209" t="s">
        <v>294</v>
      </c>
      <c r="BI6209" s="12" t="s">
        <v>7453</v>
      </c>
      <c r="BJ6209" t="s">
        <v>7454</v>
      </c>
      <c r="BK6209" t="s">
        <v>7455</v>
      </c>
      <c r="BL6209" s="7">
        <v>2024</v>
      </c>
      <c r="CE6209" s="9" t="s">
        <v>7352</v>
      </c>
      <c r="CG6209" s="45" t="s">
        <v>7456</v>
      </c>
      <c r="CH6209" s="12" t="s">
        <v>7457</v>
      </c>
      <c r="CI6209" s="5">
        <v>-11.867369968254657</v>
      </c>
      <c r="CJ6209" s="5">
        <v>0.19969877315597118</v>
      </c>
      <c r="CK6209" s="5">
        <v>-5.412094863898095</v>
      </c>
      <c r="CL6209" s="5">
        <v>7.9122689539726732E-2</v>
      </c>
    </row>
    <row r="6210" spans="1:90" ht="16" customHeight="1">
      <c r="A6210">
        <v>6209</v>
      </c>
      <c r="B6210" t="s">
        <v>7436</v>
      </c>
      <c r="C6210" s="2">
        <v>45793</v>
      </c>
      <c r="E6210" s="50" t="s">
        <v>7428</v>
      </c>
      <c r="G6210" t="s">
        <v>3941</v>
      </c>
      <c r="H6210" t="s">
        <v>6157</v>
      </c>
      <c r="I6210" t="s">
        <v>4480</v>
      </c>
      <c r="J6210" t="s">
        <v>4353</v>
      </c>
      <c r="K6210" t="s">
        <v>4353</v>
      </c>
      <c r="L6210" t="s">
        <v>6157</v>
      </c>
      <c r="M6210" s="12" t="s">
        <v>7440</v>
      </c>
      <c r="N6210" t="s">
        <v>289</v>
      </c>
      <c r="O6210" t="s">
        <v>7443</v>
      </c>
      <c r="P6210" t="s">
        <v>3968</v>
      </c>
      <c r="Q6210" t="s">
        <v>4403</v>
      </c>
      <c r="R6210" t="s">
        <v>6989</v>
      </c>
      <c r="S6210" t="s">
        <v>4353</v>
      </c>
      <c r="T6210" s="38" t="s">
        <v>4353</v>
      </c>
      <c r="U6210" s="38" t="s">
        <v>6157</v>
      </c>
      <c r="X6210" t="s">
        <v>289</v>
      </c>
      <c r="Y6210" t="s">
        <v>6157</v>
      </c>
      <c r="Z6210" s="39" t="s">
        <v>6157</v>
      </c>
      <c r="AA6210" t="s">
        <v>245</v>
      </c>
      <c r="AB6210" t="s">
        <v>6157</v>
      </c>
      <c r="AC6210" t="s">
        <v>6157</v>
      </c>
      <c r="AD6210" s="43" t="s">
        <v>7446</v>
      </c>
      <c r="AE6210" t="s">
        <v>4353</v>
      </c>
      <c r="AF6210" t="s">
        <v>6899</v>
      </c>
      <c r="AG6210" t="s">
        <v>4353</v>
      </c>
      <c r="AH6210" t="s">
        <v>6902</v>
      </c>
      <c r="AI6210" t="s">
        <v>6157</v>
      </c>
      <c r="AJ6210" t="s">
        <v>6458</v>
      </c>
      <c r="AK6210" t="s">
        <v>7448</v>
      </c>
      <c r="AL6210" t="s">
        <v>7449</v>
      </c>
      <c r="AM6210" t="s">
        <v>7450</v>
      </c>
      <c r="AN6210" s="44" t="s">
        <v>6050</v>
      </c>
      <c r="AO6210" s="29">
        <v>60</v>
      </c>
      <c r="AP6210">
        <v>-0.30583329999999997</v>
      </c>
      <c r="AQ6210">
        <v>130.91705555499999</v>
      </c>
      <c r="AR6210" t="s">
        <v>1532</v>
      </c>
      <c r="AS6210">
        <v>0</v>
      </c>
      <c r="AT6210" s="9" t="s">
        <v>7451</v>
      </c>
      <c r="AU6210" t="s">
        <v>7017</v>
      </c>
      <c r="AV6210" t="s">
        <v>4353</v>
      </c>
      <c r="AW6210" s="17">
        <v>28</v>
      </c>
      <c r="AX6210" t="s">
        <v>6157</v>
      </c>
      <c r="AY6210" s="38">
        <v>-3906</v>
      </c>
      <c r="AZ6210">
        <v>-3657</v>
      </c>
      <c r="BA6210" t="s">
        <v>290</v>
      </c>
      <c r="BB6210" t="s">
        <v>6469</v>
      </c>
      <c r="BH6210" t="s">
        <v>296</v>
      </c>
      <c r="BI6210" s="12" t="s">
        <v>7453</v>
      </c>
      <c r="BJ6210" t="s">
        <v>7454</v>
      </c>
      <c r="BK6210" t="s">
        <v>7455</v>
      </c>
      <c r="BL6210" s="7">
        <v>2024</v>
      </c>
      <c r="CE6210" s="9" t="s">
        <v>7352</v>
      </c>
      <c r="CG6210" s="45" t="s">
        <v>7456</v>
      </c>
      <c r="CH6210" s="12" t="s">
        <v>7457</v>
      </c>
      <c r="CI6210" s="5">
        <v>-11.385333466429124</v>
      </c>
      <c r="CJ6210" s="5">
        <v>0.2222971984628784</v>
      </c>
      <c r="CK6210" s="5">
        <v>-4.4471197338750867</v>
      </c>
      <c r="CL6210" s="5">
        <v>0.13943891533969674</v>
      </c>
    </row>
    <row r="6211" spans="1:90" ht="16" customHeight="1">
      <c r="A6211">
        <v>6210</v>
      </c>
      <c r="B6211" t="s">
        <v>7436</v>
      </c>
      <c r="C6211" s="2">
        <v>45793</v>
      </c>
      <c r="E6211" s="50" t="s">
        <v>7429</v>
      </c>
      <c r="G6211" t="s">
        <v>3941</v>
      </c>
      <c r="H6211" t="s">
        <v>6157</v>
      </c>
      <c r="I6211" t="s">
        <v>4480</v>
      </c>
      <c r="J6211" t="s">
        <v>4353</v>
      </c>
      <c r="K6211" t="s">
        <v>4353</v>
      </c>
      <c r="L6211" t="s">
        <v>6157</v>
      </c>
      <c r="M6211" s="12" t="s">
        <v>7440</v>
      </c>
      <c r="N6211" t="s">
        <v>289</v>
      </c>
      <c r="O6211" t="s">
        <v>7443</v>
      </c>
      <c r="P6211" t="s">
        <v>3968</v>
      </c>
      <c r="Q6211" t="s">
        <v>4403</v>
      </c>
      <c r="R6211" t="s">
        <v>6989</v>
      </c>
      <c r="S6211" t="s">
        <v>4353</v>
      </c>
      <c r="T6211" s="38" t="s">
        <v>4353</v>
      </c>
      <c r="U6211" s="38" t="s">
        <v>6157</v>
      </c>
      <c r="X6211" t="s">
        <v>289</v>
      </c>
      <c r="Y6211" t="s">
        <v>6157</v>
      </c>
      <c r="Z6211" s="39" t="s">
        <v>6157</v>
      </c>
      <c r="AA6211" t="s">
        <v>245</v>
      </c>
      <c r="AB6211" t="s">
        <v>6157</v>
      </c>
      <c r="AC6211" t="s">
        <v>6157</v>
      </c>
      <c r="AD6211" s="43" t="s">
        <v>7447</v>
      </c>
      <c r="AE6211" t="s">
        <v>4353</v>
      </c>
      <c r="AF6211" t="s">
        <v>6898</v>
      </c>
      <c r="AG6211" t="s">
        <v>4353</v>
      </c>
      <c r="AH6211" t="s">
        <v>6902</v>
      </c>
      <c r="AI6211" t="s">
        <v>6157</v>
      </c>
      <c r="AJ6211" t="s">
        <v>6458</v>
      </c>
      <c r="AK6211" t="s">
        <v>7448</v>
      </c>
      <c r="AL6211" t="s">
        <v>7449</v>
      </c>
      <c r="AM6211" t="s">
        <v>7450</v>
      </c>
      <c r="AN6211" s="44" t="s">
        <v>6050</v>
      </c>
      <c r="AO6211" s="29">
        <v>60</v>
      </c>
      <c r="AP6211">
        <v>-0.30583329999999997</v>
      </c>
      <c r="AQ6211">
        <v>130.91705555499999</v>
      </c>
      <c r="AR6211" t="s">
        <v>1532</v>
      </c>
      <c r="AS6211">
        <v>0</v>
      </c>
      <c r="AT6211" s="9" t="s">
        <v>7451</v>
      </c>
      <c r="AU6211" t="s">
        <v>7017</v>
      </c>
      <c r="AV6211" t="s">
        <v>4353</v>
      </c>
      <c r="AW6211" s="17">
        <v>28</v>
      </c>
      <c r="AX6211" t="s">
        <v>6157</v>
      </c>
      <c r="AY6211" s="38">
        <v>-3906</v>
      </c>
      <c r="AZ6211">
        <v>-3657</v>
      </c>
      <c r="BA6211" t="s">
        <v>290</v>
      </c>
      <c r="BB6211" t="s">
        <v>6469</v>
      </c>
      <c r="BH6211" t="s">
        <v>296</v>
      </c>
      <c r="BI6211" s="12" t="s">
        <v>7453</v>
      </c>
      <c r="BJ6211" t="s">
        <v>7454</v>
      </c>
      <c r="BK6211" t="s">
        <v>7455</v>
      </c>
      <c r="BL6211" s="7">
        <v>2024</v>
      </c>
      <c r="CE6211" s="9" t="s">
        <v>7352</v>
      </c>
      <c r="CG6211" s="45" t="s">
        <v>7456</v>
      </c>
      <c r="CH6211" s="12" t="s">
        <v>7457</v>
      </c>
      <c r="CI6211" s="5">
        <v>-11.065427309020123</v>
      </c>
      <c r="CJ6211" s="5">
        <v>0.18669883651366301</v>
      </c>
      <c r="CK6211" s="5">
        <v>-5.747528544606312</v>
      </c>
      <c r="CL6211" s="5">
        <v>0.11252278781552545</v>
      </c>
    </row>
    <row r="6212" spans="1:90" ht="16" customHeight="1">
      <c r="A6212">
        <v>6211</v>
      </c>
      <c r="B6212" t="s">
        <v>7436</v>
      </c>
      <c r="C6212" s="2">
        <v>45793</v>
      </c>
      <c r="E6212" s="50" t="s">
        <v>7430</v>
      </c>
      <c r="G6212" t="s">
        <v>3941</v>
      </c>
      <c r="H6212" t="s">
        <v>6157</v>
      </c>
      <c r="I6212" t="s">
        <v>3954</v>
      </c>
      <c r="J6212" t="s">
        <v>4888</v>
      </c>
      <c r="K6212" t="s">
        <v>4896</v>
      </c>
      <c r="L6212" t="s">
        <v>6157</v>
      </c>
      <c r="M6212" t="s">
        <v>7441</v>
      </c>
      <c r="N6212" t="s">
        <v>289</v>
      </c>
      <c r="O6212" t="s">
        <v>7443</v>
      </c>
      <c r="P6212" t="s">
        <v>3968</v>
      </c>
      <c r="Q6212" t="s">
        <v>4403</v>
      </c>
      <c r="R6212" t="s">
        <v>6989</v>
      </c>
      <c r="S6212" t="s">
        <v>4353</v>
      </c>
      <c r="T6212" s="38" t="s">
        <v>4353</v>
      </c>
      <c r="U6212" s="38" t="s">
        <v>6157</v>
      </c>
      <c r="X6212" t="s">
        <v>289</v>
      </c>
      <c r="Y6212" t="s">
        <v>6157</v>
      </c>
      <c r="Z6212" s="39" t="s">
        <v>6157</v>
      </c>
      <c r="AA6212" t="s">
        <v>245</v>
      </c>
      <c r="AB6212" t="s">
        <v>6157</v>
      </c>
      <c r="AC6212" t="s">
        <v>6157</v>
      </c>
      <c r="AD6212" s="43" t="s">
        <v>7445</v>
      </c>
      <c r="AE6212" t="s">
        <v>4353</v>
      </c>
      <c r="AF6212" t="s">
        <v>6899</v>
      </c>
      <c r="AG6212" t="s">
        <v>4353</v>
      </c>
      <c r="AH6212" t="s">
        <v>6905</v>
      </c>
      <c r="AI6212" t="s">
        <v>6157</v>
      </c>
      <c r="AJ6212" t="s">
        <v>6458</v>
      </c>
      <c r="AK6212" t="s">
        <v>7448</v>
      </c>
      <c r="AL6212" t="s">
        <v>7449</v>
      </c>
      <c r="AM6212" t="s">
        <v>7450</v>
      </c>
      <c r="AN6212" s="44" t="s">
        <v>6050</v>
      </c>
      <c r="AO6212" s="29">
        <v>60</v>
      </c>
      <c r="AP6212">
        <v>-0.30583329999999997</v>
      </c>
      <c r="AQ6212">
        <v>130.91705555499999</v>
      </c>
      <c r="AR6212" t="s">
        <v>1532</v>
      </c>
      <c r="AS6212">
        <v>0</v>
      </c>
      <c r="AT6212" s="9" t="s">
        <v>7451</v>
      </c>
      <c r="AU6212" t="s">
        <v>7017</v>
      </c>
      <c r="AV6212" t="s">
        <v>4353</v>
      </c>
      <c r="AW6212" s="17">
        <v>28</v>
      </c>
      <c r="AX6212" t="s">
        <v>6157</v>
      </c>
      <c r="AY6212" s="38">
        <v>-3906</v>
      </c>
      <c r="AZ6212">
        <v>-3657</v>
      </c>
      <c r="BA6212" t="s">
        <v>290</v>
      </c>
      <c r="BB6212" t="s">
        <v>6469</v>
      </c>
      <c r="BH6212" t="s">
        <v>296</v>
      </c>
      <c r="BI6212" s="12" t="s">
        <v>7453</v>
      </c>
      <c r="BJ6212" t="s">
        <v>7454</v>
      </c>
      <c r="BK6212" t="s">
        <v>7455</v>
      </c>
      <c r="BL6212" s="7">
        <v>2024</v>
      </c>
      <c r="CE6212" s="9" t="s">
        <v>7352</v>
      </c>
      <c r="CG6212" s="45" t="s">
        <v>7456</v>
      </c>
      <c r="CH6212" s="12" t="s">
        <v>7457</v>
      </c>
      <c r="CI6212" s="5">
        <v>-10.221762162652787</v>
      </c>
      <c r="CJ6212" s="5">
        <v>0.19052745500612528</v>
      </c>
      <c r="CK6212" s="5">
        <v>-5.5361731498675022</v>
      </c>
      <c r="CL6212" s="5">
        <v>8.7043794851914755E-2</v>
      </c>
    </row>
    <row r="6213" spans="1:90" ht="16" customHeight="1">
      <c r="A6213">
        <v>6212</v>
      </c>
      <c r="B6213" t="s">
        <v>7436</v>
      </c>
      <c r="C6213" s="2">
        <v>45793</v>
      </c>
      <c r="E6213" s="17" t="s">
        <v>7431</v>
      </c>
      <c r="G6213" t="s">
        <v>3941</v>
      </c>
      <c r="H6213" t="s">
        <v>6157</v>
      </c>
      <c r="I6213" t="s">
        <v>3954</v>
      </c>
      <c r="J6213" t="s">
        <v>4888</v>
      </c>
      <c r="K6213" t="s">
        <v>4896</v>
      </c>
      <c r="L6213" t="s">
        <v>6157</v>
      </c>
      <c r="M6213" t="s">
        <v>7441</v>
      </c>
      <c r="N6213" t="s">
        <v>289</v>
      </c>
      <c r="O6213" t="s">
        <v>7443</v>
      </c>
      <c r="P6213" t="s">
        <v>3968</v>
      </c>
      <c r="Q6213" t="s">
        <v>4403</v>
      </c>
      <c r="R6213" t="s">
        <v>6989</v>
      </c>
      <c r="S6213" t="s">
        <v>4353</v>
      </c>
      <c r="T6213" s="38" t="s">
        <v>4353</v>
      </c>
      <c r="U6213" s="38" t="s">
        <v>6157</v>
      </c>
      <c r="X6213" t="s">
        <v>289</v>
      </c>
      <c r="Y6213" t="s">
        <v>6157</v>
      </c>
      <c r="Z6213" s="39" t="s">
        <v>6157</v>
      </c>
      <c r="AA6213" t="s">
        <v>245</v>
      </c>
      <c r="AB6213" t="s">
        <v>6157</v>
      </c>
      <c r="AC6213" t="s">
        <v>6157</v>
      </c>
      <c r="AD6213" s="43" t="s">
        <v>7445</v>
      </c>
      <c r="AE6213" t="s">
        <v>4353</v>
      </c>
      <c r="AF6213" t="s">
        <v>6899</v>
      </c>
      <c r="AG6213" t="s">
        <v>4353</v>
      </c>
      <c r="AH6213" t="s">
        <v>6905</v>
      </c>
      <c r="AI6213" t="s">
        <v>6157</v>
      </c>
      <c r="AJ6213" t="s">
        <v>6458</v>
      </c>
      <c r="AK6213" t="s">
        <v>7448</v>
      </c>
      <c r="AL6213" t="s">
        <v>7449</v>
      </c>
      <c r="AM6213" t="s">
        <v>7450</v>
      </c>
      <c r="AN6213" s="44" t="s">
        <v>6050</v>
      </c>
      <c r="AO6213" s="29">
        <v>60</v>
      </c>
      <c r="AP6213">
        <v>-0.30583329999999997</v>
      </c>
      <c r="AQ6213">
        <v>130.91705555499999</v>
      </c>
      <c r="AR6213" t="s">
        <v>1532</v>
      </c>
      <c r="AS6213">
        <v>0</v>
      </c>
      <c r="AT6213" s="9" t="s">
        <v>7451</v>
      </c>
      <c r="AU6213" t="s">
        <v>7017</v>
      </c>
      <c r="AV6213" t="s">
        <v>4353</v>
      </c>
      <c r="AW6213" s="17">
        <v>28</v>
      </c>
      <c r="AX6213" t="s">
        <v>6157</v>
      </c>
      <c r="AY6213" s="38">
        <v>-3906</v>
      </c>
      <c r="AZ6213">
        <v>-3657</v>
      </c>
      <c r="BA6213" t="s">
        <v>290</v>
      </c>
      <c r="BB6213" t="s">
        <v>6469</v>
      </c>
      <c r="BH6213" t="s">
        <v>296</v>
      </c>
      <c r="BI6213" s="12" t="s">
        <v>7453</v>
      </c>
      <c r="BJ6213" t="s">
        <v>7454</v>
      </c>
      <c r="BK6213" t="s">
        <v>7455</v>
      </c>
      <c r="BL6213" s="7">
        <v>2024</v>
      </c>
      <c r="CE6213" s="9" t="s">
        <v>7352</v>
      </c>
      <c r="CG6213" s="45" t="s">
        <v>7456</v>
      </c>
      <c r="CH6213" s="12" t="s">
        <v>7457</v>
      </c>
      <c r="CI6213" s="5">
        <v>-9.5781016572739865</v>
      </c>
      <c r="CJ6213" s="5">
        <v>0.22730351710628882</v>
      </c>
      <c r="CK6213" s="5">
        <v>-4.7839611098860351</v>
      </c>
      <c r="CL6213" s="5">
        <v>0.13884479744584521</v>
      </c>
    </row>
    <row r="6214" spans="1:90" ht="16" customHeight="1">
      <c r="A6214">
        <v>6213</v>
      </c>
      <c r="B6214" t="s">
        <v>7436</v>
      </c>
      <c r="C6214" s="2">
        <v>45793</v>
      </c>
      <c r="E6214" s="17" t="s">
        <v>7432</v>
      </c>
      <c r="G6214" t="s">
        <v>3941</v>
      </c>
      <c r="H6214" t="s">
        <v>6157</v>
      </c>
      <c r="I6214" t="s">
        <v>3954</v>
      </c>
      <c r="J6214" t="s">
        <v>4888</v>
      </c>
      <c r="K6214" t="s">
        <v>4896</v>
      </c>
      <c r="L6214" t="s">
        <v>6157</v>
      </c>
      <c r="M6214" t="s">
        <v>7441</v>
      </c>
      <c r="N6214" t="s">
        <v>289</v>
      </c>
      <c r="O6214" t="s">
        <v>7443</v>
      </c>
      <c r="P6214" t="s">
        <v>3968</v>
      </c>
      <c r="Q6214" t="s">
        <v>4403</v>
      </c>
      <c r="R6214" t="s">
        <v>6989</v>
      </c>
      <c r="S6214" t="s">
        <v>4353</v>
      </c>
      <c r="T6214" s="38" t="s">
        <v>4353</v>
      </c>
      <c r="U6214" s="38" t="s">
        <v>6157</v>
      </c>
      <c r="X6214" t="s">
        <v>289</v>
      </c>
      <c r="Y6214" t="s">
        <v>6157</v>
      </c>
      <c r="Z6214" s="39" t="s">
        <v>6157</v>
      </c>
      <c r="AA6214" t="s">
        <v>245</v>
      </c>
      <c r="AB6214" t="s">
        <v>6157</v>
      </c>
      <c r="AC6214" t="s">
        <v>6157</v>
      </c>
      <c r="AD6214" s="43" t="s">
        <v>7445</v>
      </c>
      <c r="AE6214" t="s">
        <v>4353</v>
      </c>
      <c r="AF6214" t="s">
        <v>6899</v>
      </c>
      <c r="AG6214" t="s">
        <v>4353</v>
      </c>
      <c r="AH6214" t="s">
        <v>6905</v>
      </c>
      <c r="AI6214" t="s">
        <v>6157</v>
      </c>
      <c r="AJ6214" t="s">
        <v>6458</v>
      </c>
      <c r="AK6214" t="s">
        <v>7448</v>
      </c>
      <c r="AL6214" t="s">
        <v>7449</v>
      </c>
      <c r="AM6214" t="s">
        <v>7450</v>
      </c>
      <c r="AN6214" s="44" t="s">
        <v>6050</v>
      </c>
      <c r="AO6214" s="29">
        <v>60</v>
      </c>
      <c r="AP6214">
        <v>-0.30583329999999997</v>
      </c>
      <c r="AQ6214">
        <v>130.91705555499999</v>
      </c>
      <c r="AR6214" t="s">
        <v>1532</v>
      </c>
      <c r="AS6214">
        <v>0</v>
      </c>
      <c r="AT6214" s="9" t="s">
        <v>7451</v>
      </c>
      <c r="AU6214" t="s">
        <v>7017</v>
      </c>
      <c r="AV6214" t="s">
        <v>4353</v>
      </c>
      <c r="AW6214" s="17">
        <v>30</v>
      </c>
      <c r="AX6214" t="s">
        <v>6157</v>
      </c>
      <c r="AY6214" s="42">
        <v>-4537</v>
      </c>
      <c r="AZ6214">
        <v>-4369</v>
      </c>
      <c r="BA6214" t="s">
        <v>290</v>
      </c>
      <c r="BB6214" t="s">
        <v>6469</v>
      </c>
      <c r="BH6214" t="s">
        <v>296</v>
      </c>
      <c r="BI6214" s="12" t="s">
        <v>7453</v>
      </c>
      <c r="BJ6214" t="s">
        <v>7454</v>
      </c>
      <c r="BK6214" t="s">
        <v>7455</v>
      </c>
      <c r="BL6214" s="7">
        <v>2024</v>
      </c>
      <c r="CE6214" s="9" t="s">
        <v>7352</v>
      </c>
      <c r="CG6214" s="45" t="s">
        <v>7456</v>
      </c>
      <c r="CH6214" s="12" t="s">
        <v>7457</v>
      </c>
      <c r="CI6214" s="5">
        <v>-12.094919552204654</v>
      </c>
      <c r="CJ6214" s="5">
        <v>0.25159360970510475</v>
      </c>
      <c r="CK6214" s="5">
        <v>-4.7311725360335748</v>
      </c>
      <c r="CL6214" s="5">
        <v>0.1713568077304066</v>
      </c>
    </row>
    <row r="6215" spans="1:90" ht="16" customHeight="1">
      <c r="A6215">
        <v>6214</v>
      </c>
      <c r="B6215" t="s">
        <v>7436</v>
      </c>
      <c r="C6215" s="2">
        <v>45793</v>
      </c>
      <c r="E6215" s="50" t="s">
        <v>7433</v>
      </c>
      <c r="G6215" t="s">
        <v>3941</v>
      </c>
      <c r="H6215" t="s">
        <v>6157</v>
      </c>
      <c r="I6215" t="s">
        <v>3954</v>
      </c>
      <c r="J6215" t="s">
        <v>4888</v>
      </c>
      <c r="K6215" t="s">
        <v>4896</v>
      </c>
      <c r="L6215" t="s">
        <v>6157</v>
      </c>
      <c r="M6215" t="s">
        <v>7441</v>
      </c>
      <c r="N6215" t="s">
        <v>289</v>
      </c>
      <c r="O6215" t="s">
        <v>7443</v>
      </c>
      <c r="P6215" t="s">
        <v>3968</v>
      </c>
      <c r="Q6215" t="s">
        <v>4403</v>
      </c>
      <c r="R6215" t="s">
        <v>6989</v>
      </c>
      <c r="S6215" t="s">
        <v>4353</v>
      </c>
      <c r="T6215" s="38" t="s">
        <v>4353</v>
      </c>
      <c r="U6215" s="38" t="s">
        <v>6157</v>
      </c>
      <c r="X6215" t="s">
        <v>289</v>
      </c>
      <c r="Y6215" t="s">
        <v>6157</v>
      </c>
      <c r="Z6215" s="39" t="s">
        <v>6157</v>
      </c>
      <c r="AA6215" t="s">
        <v>245</v>
      </c>
      <c r="AB6215" t="s">
        <v>6157</v>
      </c>
      <c r="AC6215" t="s">
        <v>6157</v>
      </c>
      <c r="AD6215" s="43" t="s">
        <v>7445</v>
      </c>
      <c r="AE6215" t="s">
        <v>4353</v>
      </c>
      <c r="AF6215" t="s">
        <v>6899</v>
      </c>
      <c r="AG6215" t="s">
        <v>4353</v>
      </c>
      <c r="AH6215" t="s">
        <v>6905</v>
      </c>
      <c r="AI6215" t="s">
        <v>6157</v>
      </c>
      <c r="AJ6215" t="s">
        <v>6458</v>
      </c>
      <c r="AK6215" t="s">
        <v>7448</v>
      </c>
      <c r="AL6215" t="s">
        <v>7449</v>
      </c>
      <c r="AM6215" t="s">
        <v>7450</v>
      </c>
      <c r="AN6215" s="44" t="s">
        <v>6050</v>
      </c>
      <c r="AO6215" s="29">
        <v>60</v>
      </c>
      <c r="AP6215">
        <v>-0.30583329999999997</v>
      </c>
      <c r="AQ6215">
        <v>130.91705555499999</v>
      </c>
      <c r="AR6215" t="s">
        <v>1532</v>
      </c>
      <c r="AS6215">
        <v>0</v>
      </c>
      <c r="AT6215" s="9" t="s">
        <v>7451</v>
      </c>
      <c r="AU6215" t="s">
        <v>7017</v>
      </c>
      <c r="AV6215" t="s">
        <v>4353</v>
      </c>
      <c r="AW6215" s="17">
        <v>30</v>
      </c>
      <c r="AX6215" t="s">
        <v>6157</v>
      </c>
      <c r="AY6215" s="42">
        <v>-4537</v>
      </c>
      <c r="AZ6215">
        <v>-4369</v>
      </c>
      <c r="BA6215" t="s">
        <v>290</v>
      </c>
      <c r="BB6215" t="s">
        <v>6469</v>
      </c>
      <c r="BH6215" t="s">
        <v>296</v>
      </c>
      <c r="BI6215" s="12" t="s">
        <v>7453</v>
      </c>
      <c r="BJ6215" t="s">
        <v>7454</v>
      </c>
      <c r="BK6215" t="s">
        <v>7455</v>
      </c>
      <c r="BL6215" s="7">
        <v>2024</v>
      </c>
      <c r="CE6215" s="9" t="s">
        <v>7352</v>
      </c>
      <c r="CG6215" s="45" t="s">
        <v>7456</v>
      </c>
      <c r="CH6215" s="12" t="s">
        <v>7457</v>
      </c>
      <c r="CI6215" s="5">
        <v>-9.8782605210157648</v>
      </c>
      <c r="CJ6215" s="5">
        <v>0.1942096232882857</v>
      </c>
      <c r="CK6215" s="5">
        <v>-5.3740870907243234</v>
      </c>
      <c r="CL6215" s="5">
        <v>0.16809983805927814</v>
      </c>
    </row>
    <row r="6216" spans="1:90" ht="16" customHeight="1">
      <c r="A6216">
        <v>6215</v>
      </c>
      <c r="B6216" t="s">
        <v>7436</v>
      </c>
      <c r="C6216" s="2">
        <v>45793</v>
      </c>
      <c r="E6216" s="50" t="s">
        <v>7434</v>
      </c>
      <c r="G6216" t="s">
        <v>3941</v>
      </c>
      <c r="H6216" t="s">
        <v>6157</v>
      </c>
      <c r="I6216" t="s">
        <v>3954</v>
      </c>
      <c r="J6216" t="s">
        <v>4888</v>
      </c>
      <c r="K6216" t="s">
        <v>4896</v>
      </c>
      <c r="L6216" t="s">
        <v>6157</v>
      </c>
      <c r="M6216" t="s">
        <v>7441</v>
      </c>
      <c r="N6216" t="s">
        <v>289</v>
      </c>
      <c r="O6216" t="s">
        <v>7443</v>
      </c>
      <c r="P6216" t="s">
        <v>3968</v>
      </c>
      <c r="Q6216" t="s">
        <v>4403</v>
      </c>
      <c r="R6216" t="s">
        <v>6989</v>
      </c>
      <c r="S6216" t="s">
        <v>4353</v>
      </c>
      <c r="T6216" s="38" t="s">
        <v>4353</v>
      </c>
      <c r="U6216" s="38" t="s">
        <v>6157</v>
      </c>
      <c r="X6216" t="s">
        <v>289</v>
      </c>
      <c r="Y6216" t="s">
        <v>6157</v>
      </c>
      <c r="Z6216" s="39" t="s">
        <v>6157</v>
      </c>
      <c r="AA6216" t="s">
        <v>245</v>
      </c>
      <c r="AB6216" t="s">
        <v>6157</v>
      </c>
      <c r="AC6216" t="s">
        <v>6157</v>
      </c>
      <c r="AD6216" s="43" t="s">
        <v>7445</v>
      </c>
      <c r="AE6216" t="s">
        <v>4353</v>
      </c>
      <c r="AF6216" t="s">
        <v>6899</v>
      </c>
      <c r="AG6216" t="s">
        <v>4353</v>
      </c>
      <c r="AH6216" t="s">
        <v>6905</v>
      </c>
      <c r="AI6216" t="s">
        <v>6157</v>
      </c>
      <c r="AJ6216" t="s">
        <v>6458</v>
      </c>
      <c r="AK6216" t="s">
        <v>7448</v>
      </c>
      <c r="AL6216" t="s">
        <v>7449</v>
      </c>
      <c r="AM6216" t="s">
        <v>7450</v>
      </c>
      <c r="AN6216" s="44" t="s">
        <v>6050</v>
      </c>
      <c r="AO6216" s="29">
        <v>60</v>
      </c>
      <c r="AP6216">
        <v>-0.30583329999999997</v>
      </c>
      <c r="AQ6216">
        <v>130.91705555499999</v>
      </c>
      <c r="AR6216" t="s">
        <v>1532</v>
      </c>
      <c r="AS6216">
        <v>0</v>
      </c>
      <c r="AT6216" s="9" t="s">
        <v>7451</v>
      </c>
      <c r="AU6216" t="s">
        <v>7017</v>
      </c>
      <c r="AV6216" t="s">
        <v>4353</v>
      </c>
      <c r="AW6216" s="17">
        <v>30</v>
      </c>
      <c r="AX6216" t="s">
        <v>6157</v>
      </c>
      <c r="AY6216" s="42">
        <v>-4537</v>
      </c>
      <c r="AZ6216">
        <v>-4369</v>
      </c>
      <c r="BA6216" t="s">
        <v>290</v>
      </c>
      <c r="BB6216" t="s">
        <v>6469</v>
      </c>
      <c r="BH6216" t="s">
        <v>296</v>
      </c>
      <c r="BI6216" s="12" t="s">
        <v>7453</v>
      </c>
      <c r="BJ6216" t="s">
        <v>7454</v>
      </c>
      <c r="BK6216" t="s">
        <v>7455</v>
      </c>
      <c r="BL6216" s="7">
        <v>2024</v>
      </c>
      <c r="CE6216" s="9" t="s">
        <v>7352</v>
      </c>
      <c r="CG6216" s="45" t="s">
        <v>7456</v>
      </c>
      <c r="CH6216" s="12" t="s">
        <v>7457</v>
      </c>
      <c r="CI6216" s="5">
        <v>-10.26885186293616</v>
      </c>
      <c r="CJ6216" s="5">
        <v>0.21032802423304817</v>
      </c>
      <c r="CK6216" s="5">
        <v>-5.0368435160554492</v>
      </c>
      <c r="CL6216" s="5">
        <v>0.21002550109715507</v>
      </c>
    </row>
    <row r="6217" spans="1:90" ht="16" customHeight="1">
      <c r="A6217">
        <v>6216</v>
      </c>
      <c r="B6217" t="s">
        <v>7436</v>
      </c>
      <c r="C6217" s="2">
        <v>45793</v>
      </c>
      <c r="E6217" s="50" t="s">
        <v>7435</v>
      </c>
      <c r="G6217" t="s">
        <v>3941</v>
      </c>
      <c r="H6217" t="s">
        <v>6157</v>
      </c>
      <c r="I6217" t="s">
        <v>3954</v>
      </c>
      <c r="J6217" t="s">
        <v>4888</v>
      </c>
      <c r="K6217" t="s">
        <v>4896</v>
      </c>
      <c r="L6217" t="s">
        <v>6157</v>
      </c>
      <c r="M6217" t="s">
        <v>7441</v>
      </c>
      <c r="N6217" t="s">
        <v>289</v>
      </c>
      <c r="O6217" t="s">
        <v>7443</v>
      </c>
      <c r="P6217" t="s">
        <v>3968</v>
      </c>
      <c r="Q6217" t="s">
        <v>4403</v>
      </c>
      <c r="R6217" t="s">
        <v>6989</v>
      </c>
      <c r="S6217" t="s">
        <v>4353</v>
      </c>
      <c r="T6217" s="38" t="s">
        <v>4353</v>
      </c>
      <c r="U6217" s="38" t="s">
        <v>6157</v>
      </c>
      <c r="X6217" t="s">
        <v>289</v>
      </c>
      <c r="Y6217" t="s">
        <v>6157</v>
      </c>
      <c r="Z6217" s="39" t="s">
        <v>6157</v>
      </c>
      <c r="AA6217" t="s">
        <v>245</v>
      </c>
      <c r="AB6217" t="s">
        <v>6157</v>
      </c>
      <c r="AC6217" t="s">
        <v>6157</v>
      </c>
      <c r="AD6217" s="43" t="s">
        <v>7445</v>
      </c>
      <c r="AE6217" t="s">
        <v>4353</v>
      </c>
      <c r="AF6217" t="s">
        <v>6899</v>
      </c>
      <c r="AG6217" t="s">
        <v>4353</v>
      </c>
      <c r="AH6217" t="s">
        <v>6905</v>
      </c>
      <c r="AI6217" t="s">
        <v>6157</v>
      </c>
      <c r="AJ6217" t="s">
        <v>6458</v>
      </c>
      <c r="AK6217" t="s">
        <v>7448</v>
      </c>
      <c r="AL6217" t="s">
        <v>7449</v>
      </c>
      <c r="AM6217" t="s">
        <v>7450</v>
      </c>
      <c r="AN6217" s="44" t="s">
        <v>6050</v>
      </c>
      <c r="AO6217" s="29">
        <v>60</v>
      </c>
      <c r="AP6217">
        <v>-0.30583329999999997</v>
      </c>
      <c r="AQ6217">
        <v>130.91705555499999</v>
      </c>
      <c r="AR6217" t="s">
        <v>1532</v>
      </c>
      <c r="AS6217">
        <v>0</v>
      </c>
      <c r="AT6217" s="9" t="s">
        <v>7451</v>
      </c>
      <c r="AU6217" t="s">
        <v>7017</v>
      </c>
      <c r="AV6217" t="s">
        <v>4353</v>
      </c>
      <c r="AW6217" s="17">
        <v>33</v>
      </c>
      <c r="AX6217" t="s">
        <v>6157</v>
      </c>
      <c r="AY6217" s="38">
        <v>-7583</v>
      </c>
      <c r="AZ6217">
        <v>-7518</v>
      </c>
      <c r="BA6217" t="s">
        <v>290</v>
      </c>
      <c r="BB6217" t="s">
        <v>6469</v>
      </c>
      <c r="BH6217" t="s">
        <v>294</v>
      </c>
      <c r="BI6217" s="12" t="s">
        <v>7453</v>
      </c>
      <c r="BJ6217" t="s">
        <v>7454</v>
      </c>
      <c r="BK6217" t="s">
        <v>7455</v>
      </c>
      <c r="BL6217" s="7">
        <v>2024</v>
      </c>
      <c r="CE6217" s="9" t="s">
        <v>7352</v>
      </c>
      <c r="CG6217" s="45" t="s">
        <v>7456</v>
      </c>
      <c r="CH6217" s="12" t="s">
        <v>7457</v>
      </c>
      <c r="CI6217" s="46">
        <v>-11.121327340324257</v>
      </c>
      <c r="CJ6217" s="46">
        <v>0.21286586804318272</v>
      </c>
      <c r="CK6217" s="46">
        <v>-5.177210847670759</v>
      </c>
      <c r="CL6217" s="46">
        <v>0.1995232094547176</v>
      </c>
    </row>
    <row r="6218" spans="1:90" ht="16" customHeight="1">
      <c r="A6218">
        <v>6217</v>
      </c>
      <c r="B6218" t="s">
        <v>7436</v>
      </c>
      <c r="C6218" s="2">
        <v>45795</v>
      </c>
      <c r="D6218" t="s">
        <v>7465</v>
      </c>
      <c r="E6218" s="50" t="s">
        <v>7458</v>
      </c>
      <c r="F6218" t="s">
        <v>7458</v>
      </c>
      <c r="G6218" t="s">
        <v>3941</v>
      </c>
      <c r="H6218" t="s">
        <v>6157</v>
      </c>
      <c r="I6218" t="s">
        <v>4421</v>
      </c>
      <c r="J6218" t="s">
        <v>3959</v>
      </c>
      <c r="K6218" t="s">
        <v>4820</v>
      </c>
      <c r="L6218" t="s">
        <v>6157</v>
      </c>
      <c r="M6218" t="s">
        <v>3556</v>
      </c>
      <c r="N6218" t="s">
        <v>289</v>
      </c>
      <c r="O6218" t="s">
        <v>231</v>
      </c>
      <c r="P6218" t="s">
        <v>3968</v>
      </c>
      <c r="Q6218" t="s">
        <v>3969</v>
      </c>
      <c r="R6218" t="s">
        <v>6990</v>
      </c>
      <c r="S6218" t="s">
        <v>4353</v>
      </c>
      <c r="T6218" s="38" t="s">
        <v>238</v>
      </c>
      <c r="U6218" s="38" t="s">
        <v>6157</v>
      </c>
      <c r="X6218" t="s">
        <v>289</v>
      </c>
      <c r="Y6218" t="s">
        <v>6157</v>
      </c>
      <c r="Z6218" s="39" t="s">
        <v>6157</v>
      </c>
      <c r="AA6218" t="s">
        <v>1388</v>
      </c>
      <c r="AB6218" t="s">
        <v>4013</v>
      </c>
      <c r="AC6218" t="s">
        <v>4353</v>
      </c>
      <c r="AD6218" s="40"/>
      <c r="AE6218" t="s">
        <v>6157</v>
      </c>
      <c r="AF6218" t="s">
        <v>6157</v>
      </c>
      <c r="AG6218" t="s">
        <v>6157</v>
      </c>
      <c r="AH6218" t="s">
        <v>6157</v>
      </c>
      <c r="AI6218" t="s">
        <v>6157</v>
      </c>
      <c r="AJ6218" t="s">
        <v>6457</v>
      </c>
      <c r="AK6218" t="s">
        <v>7459</v>
      </c>
      <c r="AL6218" s="9" t="s">
        <v>7946</v>
      </c>
      <c r="AM6218" t="s">
        <v>7450</v>
      </c>
      <c r="AN6218">
        <v>1972</v>
      </c>
      <c r="AO6218" s="29">
        <v>3996</v>
      </c>
      <c r="AP6218">
        <v>-3.5055541008846101</v>
      </c>
      <c r="AQ6218">
        <v>137.39291076720301</v>
      </c>
      <c r="AR6218" t="s">
        <v>289</v>
      </c>
      <c r="AS6218">
        <v>10</v>
      </c>
      <c r="AT6218" s="9" t="s">
        <v>1508</v>
      </c>
      <c r="AU6218" t="s">
        <v>7017</v>
      </c>
      <c r="AV6218" t="s">
        <v>7460</v>
      </c>
      <c r="AW6218" t="s">
        <v>4353</v>
      </c>
      <c r="AX6218" t="s">
        <v>6157</v>
      </c>
      <c r="AY6218" s="42">
        <v>1410</v>
      </c>
      <c r="AZ6218">
        <v>1445</v>
      </c>
      <c r="BA6218" t="s">
        <v>290</v>
      </c>
      <c r="BB6218" t="s">
        <v>4601</v>
      </c>
      <c r="BC6218" t="s">
        <v>7458</v>
      </c>
      <c r="BD6218">
        <v>491</v>
      </c>
      <c r="BE6218">
        <v>19</v>
      </c>
      <c r="BH6218" t="s">
        <v>293</v>
      </c>
      <c r="BI6218" s="12" t="s">
        <v>7461</v>
      </c>
      <c r="BJ6218" t="s">
        <v>7462</v>
      </c>
      <c r="BK6218" t="s">
        <v>7463</v>
      </c>
      <c r="BL6218" s="7">
        <v>2024</v>
      </c>
      <c r="BQ6218" t="s">
        <v>7464</v>
      </c>
      <c r="BR6218">
        <v>1</v>
      </c>
      <c r="BS6218" t="s">
        <v>4353</v>
      </c>
      <c r="BT6218" t="s">
        <v>6518</v>
      </c>
      <c r="BU6218">
        <v>-19.23</v>
      </c>
      <c r="BV6218" t="s">
        <v>4353</v>
      </c>
      <c r="BY6218">
        <v>7.37</v>
      </c>
      <c r="BZ6218" t="s">
        <v>4353</v>
      </c>
      <c r="CA6218">
        <v>12.3</v>
      </c>
      <c r="CB6218" t="s">
        <v>4353</v>
      </c>
      <c r="CC6218">
        <v>42.26</v>
      </c>
      <c r="CD6218">
        <v>15.57</v>
      </c>
    </row>
    <row r="6219" spans="1:90" ht="16" customHeight="1">
      <c r="A6219">
        <v>6218</v>
      </c>
      <c r="B6219" t="s">
        <v>7436</v>
      </c>
      <c r="C6219" s="51">
        <v>45796</v>
      </c>
      <c r="G6219" t="s">
        <v>3941</v>
      </c>
      <c r="H6219" t="s">
        <v>6157</v>
      </c>
      <c r="I6219" t="s">
        <v>4517</v>
      </c>
      <c r="J6219" s="12" t="s">
        <v>4908</v>
      </c>
      <c r="K6219" t="s">
        <v>4910</v>
      </c>
      <c r="L6219" t="s">
        <v>6157</v>
      </c>
      <c r="M6219" t="s">
        <v>7467</v>
      </c>
      <c r="N6219" t="s">
        <v>289</v>
      </c>
      <c r="O6219" t="s">
        <v>7443</v>
      </c>
      <c r="P6219" t="s">
        <v>3968</v>
      </c>
      <c r="Q6219" t="s">
        <v>4403</v>
      </c>
      <c r="R6219" t="s">
        <v>6989</v>
      </c>
      <c r="S6219" t="s">
        <v>4353</v>
      </c>
      <c r="T6219" s="38" t="s">
        <v>4353</v>
      </c>
      <c r="U6219" s="38" t="s">
        <v>6157</v>
      </c>
      <c r="X6219" t="s">
        <v>289</v>
      </c>
      <c r="Y6219" t="s">
        <v>6157</v>
      </c>
      <c r="Z6219" s="39" t="s">
        <v>6157</v>
      </c>
      <c r="AA6219" t="s">
        <v>245</v>
      </c>
      <c r="AB6219" t="s">
        <v>6157</v>
      </c>
      <c r="AC6219" t="s">
        <v>6157</v>
      </c>
      <c r="AD6219" s="12" t="s">
        <v>4018</v>
      </c>
      <c r="AE6219" t="s">
        <v>4353</v>
      </c>
      <c r="AF6219" t="s">
        <v>4353</v>
      </c>
      <c r="AG6219" t="s">
        <v>4353</v>
      </c>
      <c r="AH6219" s="12" t="s">
        <v>4018</v>
      </c>
      <c r="AI6219" t="s">
        <v>6157</v>
      </c>
      <c r="AJ6219" t="s">
        <v>6458</v>
      </c>
      <c r="AK6219" t="s">
        <v>4912</v>
      </c>
      <c r="AL6219" t="s">
        <v>4911</v>
      </c>
      <c r="AM6219" t="s">
        <v>264</v>
      </c>
      <c r="AN6219" s="44" t="s">
        <v>7473</v>
      </c>
      <c r="AO6219" s="29">
        <v>22</v>
      </c>
      <c r="AP6219">
        <v>-20.720956327500101</v>
      </c>
      <c r="AQ6219">
        <v>115.39563833392999</v>
      </c>
      <c r="AR6219" t="s">
        <v>289</v>
      </c>
      <c r="AS6219">
        <v>10</v>
      </c>
      <c r="AT6219" s="9" t="s">
        <v>1522</v>
      </c>
      <c r="AU6219" t="s">
        <v>7017</v>
      </c>
      <c r="AV6219" t="s">
        <v>4353</v>
      </c>
      <c r="AW6219" s="17">
        <v>1</v>
      </c>
      <c r="AX6219" t="s">
        <v>6157</v>
      </c>
      <c r="AY6219" s="42">
        <v>-550</v>
      </c>
      <c r="AZ6219">
        <v>250</v>
      </c>
      <c r="BA6219" t="s">
        <v>290</v>
      </c>
      <c r="BB6219" t="s">
        <v>6469</v>
      </c>
      <c r="BH6219" t="s">
        <v>293</v>
      </c>
      <c r="BI6219" s="52" t="s">
        <v>7477</v>
      </c>
      <c r="BJ6219" t="s">
        <v>7478</v>
      </c>
      <c r="BK6219" t="s">
        <v>7479</v>
      </c>
      <c r="BL6219" s="7">
        <v>2021</v>
      </c>
      <c r="CE6219" s="53" t="s">
        <v>7535</v>
      </c>
      <c r="CF6219">
        <v>1</v>
      </c>
      <c r="CG6219" s="54" t="s">
        <v>7534</v>
      </c>
      <c r="CH6219" s="55" t="s">
        <v>7536</v>
      </c>
      <c r="CI6219" s="12">
        <v>-3.29</v>
      </c>
      <c r="CJ6219" t="s">
        <v>7537</v>
      </c>
      <c r="CK6219" s="26">
        <v>-0.73</v>
      </c>
      <c r="CL6219" t="s">
        <v>7537</v>
      </c>
    </row>
    <row r="6220" spans="1:90" ht="16" customHeight="1">
      <c r="A6220">
        <v>6219</v>
      </c>
      <c r="B6220" t="s">
        <v>7436</v>
      </c>
      <c r="C6220" s="51">
        <v>45796</v>
      </c>
      <c r="G6220" t="s">
        <v>3941</v>
      </c>
      <c r="H6220" t="s">
        <v>6157</v>
      </c>
      <c r="I6220" t="s">
        <v>4517</v>
      </c>
      <c r="J6220" s="12" t="s">
        <v>4908</v>
      </c>
      <c r="K6220" t="s">
        <v>4910</v>
      </c>
      <c r="L6220" t="s">
        <v>6157</v>
      </c>
      <c r="M6220" t="s">
        <v>7467</v>
      </c>
      <c r="N6220" t="s">
        <v>289</v>
      </c>
      <c r="O6220" t="s">
        <v>7443</v>
      </c>
      <c r="P6220" t="s">
        <v>3968</v>
      </c>
      <c r="Q6220" t="s">
        <v>4403</v>
      </c>
      <c r="R6220" t="s">
        <v>6989</v>
      </c>
      <c r="S6220" t="s">
        <v>4353</v>
      </c>
      <c r="T6220" s="38" t="s">
        <v>4353</v>
      </c>
      <c r="U6220" s="38" t="s">
        <v>6157</v>
      </c>
      <c r="X6220" t="s">
        <v>289</v>
      </c>
      <c r="Y6220" t="s">
        <v>6157</v>
      </c>
      <c r="Z6220" s="39" t="s">
        <v>6157</v>
      </c>
      <c r="AA6220" t="s">
        <v>245</v>
      </c>
      <c r="AB6220" t="s">
        <v>6157</v>
      </c>
      <c r="AC6220" t="s">
        <v>6157</v>
      </c>
      <c r="AD6220" s="12" t="s">
        <v>252</v>
      </c>
      <c r="AE6220" t="s">
        <v>4353</v>
      </c>
      <c r="AF6220" t="s">
        <v>4353</v>
      </c>
      <c r="AG6220" t="s">
        <v>4353</v>
      </c>
      <c r="AH6220" s="12" t="s">
        <v>252</v>
      </c>
      <c r="AI6220" t="s">
        <v>6157</v>
      </c>
      <c r="AJ6220" t="s">
        <v>6458</v>
      </c>
      <c r="AK6220" t="s">
        <v>4912</v>
      </c>
      <c r="AL6220" t="s">
        <v>4911</v>
      </c>
      <c r="AM6220" t="s">
        <v>264</v>
      </c>
      <c r="AN6220" s="44" t="s">
        <v>7473</v>
      </c>
      <c r="AO6220" s="29">
        <v>22</v>
      </c>
      <c r="AP6220">
        <v>-20.720956327500101</v>
      </c>
      <c r="AQ6220">
        <v>115.39563833392999</v>
      </c>
      <c r="AR6220" t="s">
        <v>289</v>
      </c>
      <c r="AS6220">
        <v>10</v>
      </c>
      <c r="AT6220" s="9" t="s">
        <v>1522</v>
      </c>
      <c r="AU6220" t="s">
        <v>7017</v>
      </c>
      <c r="AV6220" t="s">
        <v>4353</v>
      </c>
      <c r="AW6220" s="17">
        <v>1</v>
      </c>
      <c r="AX6220" t="s">
        <v>6157</v>
      </c>
      <c r="AY6220" s="42">
        <v>-550</v>
      </c>
      <c r="AZ6220">
        <v>250</v>
      </c>
      <c r="BA6220" t="s">
        <v>290</v>
      </c>
      <c r="BB6220" t="s">
        <v>6469</v>
      </c>
      <c r="BH6220" t="s">
        <v>293</v>
      </c>
      <c r="BI6220" s="52" t="s">
        <v>7480</v>
      </c>
      <c r="BJ6220" t="s">
        <v>7478</v>
      </c>
      <c r="BK6220" t="s">
        <v>7479</v>
      </c>
      <c r="BL6220" s="7">
        <v>2021</v>
      </c>
      <c r="CE6220" s="53" t="s">
        <v>7535</v>
      </c>
      <c r="CF6220">
        <v>1</v>
      </c>
      <c r="CG6220" s="54" t="s">
        <v>7534</v>
      </c>
      <c r="CH6220" s="55" t="s">
        <v>7536</v>
      </c>
      <c r="CI6220" s="12">
        <v>-2.81</v>
      </c>
      <c r="CJ6220" t="s">
        <v>7537</v>
      </c>
      <c r="CK6220" s="26">
        <v>0.14000000000000001</v>
      </c>
      <c r="CL6220" t="s">
        <v>7537</v>
      </c>
    </row>
    <row r="6221" spans="1:90" ht="16" customHeight="1">
      <c r="A6221">
        <v>6220</v>
      </c>
      <c r="B6221" t="s">
        <v>7436</v>
      </c>
      <c r="C6221" s="51">
        <v>45796</v>
      </c>
      <c r="G6221" t="s">
        <v>3941</v>
      </c>
      <c r="H6221" t="s">
        <v>6157</v>
      </c>
      <c r="I6221" t="s">
        <v>4517</v>
      </c>
      <c r="J6221" s="12" t="s">
        <v>4908</v>
      </c>
      <c r="K6221" t="s">
        <v>4910</v>
      </c>
      <c r="L6221" t="s">
        <v>6157</v>
      </c>
      <c r="M6221" t="s">
        <v>7467</v>
      </c>
      <c r="N6221" t="s">
        <v>289</v>
      </c>
      <c r="O6221" t="s">
        <v>7443</v>
      </c>
      <c r="P6221" t="s">
        <v>3968</v>
      </c>
      <c r="Q6221" t="s">
        <v>4403</v>
      </c>
      <c r="R6221" t="s">
        <v>6989</v>
      </c>
      <c r="S6221" t="s">
        <v>4353</v>
      </c>
      <c r="T6221" s="38" t="s">
        <v>4353</v>
      </c>
      <c r="U6221" s="38" t="s">
        <v>6157</v>
      </c>
      <c r="X6221" t="s">
        <v>289</v>
      </c>
      <c r="Y6221" t="s">
        <v>6157</v>
      </c>
      <c r="Z6221" s="39" t="s">
        <v>6157</v>
      </c>
      <c r="AA6221" t="s">
        <v>245</v>
      </c>
      <c r="AB6221" t="s">
        <v>6157</v>
      </c>
      <c r="AC6221" t="s">
        <v>6157</v>
      </c>
      <c r="AD6221" s="12" t="s">
        <v>254</v>
      </c>
      <c r="AE6221" t="s">
        <v>4353</v>
      </c>
      <c r="AF6221" t="s">
        <v>4353</v>
      </c>
      <c r="AG6221" t="s">
        <v>4353</v>
      </c>
      <c r="AH6221" s="12" t="s">
        <v>254</v>
      </c>
      <c r="AI6221" t="s">
        <v>6157</v>
      </c>
      <c r="AJ6221" t="s">
        <v>6458</v>
      </c>
      <c r="AK6221" t="s">
        <v>4912</v>
      </c>
      <c r="AL6221" t="s">
        <v>4911</v>
      </c>
      <c r="AM6221" t="s">
        <v>264</v>
      </c>
      <c r="AN6221" s="44" t="s">
        <v>7473</v>
      </c>
      <c r="AO6221" s="29">
        <v>22</v>
      </c>
      <c r="AP6221">
        <v>-20.720956327500101</v>
      </c>
      <c r="AQ6221">
        <v>115.39563833392999</v>
      </c>
      <c r="AR6221" t="s">
        <v>289</v>
      </c>
      <c r="AS6221">
        <v>10</v>
      </c>
      <c r="AT6221" s="9" t="s">
        <v>1522</v>
      </c>
      <c r="AU6221" t="s">
        <v>7017</v>
      </c>
      <c r="AV6221" t="s">
        <v>4353</v>
      </c>
      <c r="AW6221" s="17">
        <v>1</v>
      </c>
      <c r="AX6221" t="s">
        <v>6157</v>
      </c>
      <c r="AY6221" s="42">
        <v>-550</v>
      </c>
      <c r="AZ6221">
        <v>250</v>
      </c>
      <c r="BA6221" t="s">
        <v>290</v>
      </c>
      <c r="BB6221" t="s">
        <v>6469</v>
      </c>
      <c r="BH6221" t="s">
        <v>293</v>
      </c>
      <c r="BI6221" s="52" t="s">
        <v>7481</v>
      </c>
      <c r="BJ6221" t="s">
        <v>7478</v>
      </c>
      <c r="BK6221" t="s">
        <v>7479</v>
      </c>
      <c r="BL6221" s="7">
        <v>2021</v>
      </c>
      <c r="CE6221" s="53" t="s">
        <v>7535</v>
      </c>
      <c r="CF6221">
        <v>1</v>
      </c>
      <c r="CG6221" s="54" t="s">
        <v>7534</v>
      </c>
      <c r="CH6221" s="55" t="s">
        <v>7536</v>
      </c>
      <c r="CI6221" s="12">
        <v>-7.19</v>
      </c>
      <c r="CJ6221" t="s">
        <v>7537</v>
      </c>
      <c r="CK6221" s="26">
        <v>1.37</v>
      </c>
      <c r="CL6221" t="s">
        <v>7537</v>
      </c>
    </row>
    <row r="6222" spans="1:90" ht="16" customHeight="1">
      <c r="A6222">
        <v>6221</v>
      </c>
      <c r="B6222" t="s">
        <v>7436</v>
      </c>
      <c r="C6222" s="51">
        <v>45796</v>
      </c>
      <c r="G6222" t="s">
        <v>3941</v>
      </c>
      <c r="H6222" t="s">
        <v>6157</v>
      </c>
      <c r="I6222" t="s">
        <v>4517</v>
      </c>
      <c r="J6222" s="12" t="s">
        <v>4908</v>
      </c>
      <c r="K6222" t="s">
        <v>4910</v>
      </c>
      <c r="L6222" t="s">
        <v>6157</v>
      </c>
      <c r="M6222" t="s">
        <v>7467</v>
      </c>
      <c r="N6222" t="s">
        <v>289</v>
      </c>
      <c r="O6222" t="s">
        <v>7443</v>
      </c>
      <c r="P6222" t="s">
        <v>3968</v>
      </c>
      <c r="Q6222" t="s">
        <v>4403</v>
      </c>
      <c r="R6222" t="s">
        <v>6989</v>
      </c>
      <c r="S6222" t="s">
        <v>4353</v>
      </c>
      <c r="T6222" s="38" t="s">
        <v>4353</v>
      </c>
      <c r="U6222" s="38" t="s">
        <v>6157</v>
      </c>
      <c r="X6222" t="s">
        <v>289</v>
      </c>
      <c r="Y6222" t="s">
        <v>6157</v>
      </c>
      <c r="Z6222" s="39" t="s">
        <v>6157</v>
      </c>
      <c r="AA6222" t="s">
        <v>245</v>
      </c>
      <c r="AB6222" t="s">
        <v>6157</v>
      </c>
      <c r="AC6222" t="s">
        <v>6157</v>
      </c>
      <c r="AD6222" s="12" t="s">
        <v>252</v>
      </c>
      <c r="AE6222" t="s">
        <v>4353</v>
      </c>
      <c r="AF6222" t="s">
        <v>4353</v>
      </c>
      <c r="AG6222" t="s">
        <v>4353</v>
      </c>
      <c r="AH6222" s="12" t="s">
        <v>252</v>
      </c>
      <c r="AI6222" t="s">
        <v>6157</v>
      </c>
      <c r="AJ6222" t="s">
        <v>6458</v>
      </c>
      <c r="AK6222" t="s">
        <v>4912</v>
      </c>
      <c r="AL6222" t="s">
        <v>4911</v>
      </c>
      <c r="AM6222" t="s">
        <v>264</v>
      </c>
      <c r="AN6222" s="44" t="s">
        <v>7473</v>
      </c>
      <c r="AO6222" s="29">
        <v>22</v>
      </c>
      <c r="AP6222">
        <v>-20.720956327500101</v>
      </c>
      <c r="AQ6222">
        <v>115.39563833392999</v>
      </c>
      <c r="AR6222" t="s">
        <v>289</v>
      </c>
      <c r="AS6222">
        <v>10</v>
      </c>
      <c r="AT6222" s="9" t="s">
        <v>1522</v>
      </c>
      <c r="AU6222" t="s">
        <v>7017</v>
      </c>
      <c r="AV6222" t="s">
        <v>4353</v>
      </c>
      <c r="AW6222" s="17">
        <v>1</v>
      </c>
      <c r="AX6222" t="s">
        <v>6157</v>
      </c>
      <c r="AY6222" s="42">
        <v>-550</v>
      </c>
      <c r="AZ6222">
        <v>250</v>
      </c>
      <c r="BA6222" t="s">
        <v>290</v>
      </c>
      <c r="BB6222" t="s">
        <v>6469</v>
      </c>
      <c r="BH6222" t="s">
        <v>293</v>
      </c>
      <c r="BI6222" s="52" t="s">
        <v>7482</v>
      </c>
      <c r="BJ6222" t="s">
        <v>7478</v>
      </c>
      <c r="BK6222" t="s">
        <v>7479</v>
      </c>
      <c r="BL6222" s="7">
        <v>2021</v>
      </c>
      <c r="CE6222" s="53" t="s">
        <v>7535</v>
      </c>
      <c r="CF6222">
        <v>1</v>
      </c>
      <c r="CG6222" s="54" t="s">
        <v>7534</v>
      </c>
      <c r="CH6222" s="55" t="s">
        <v>7536</v>
      </c>
      <c r="CI6222" s="12">
        <v>-5.4</v>
      </c>
      <c r="CJ6222" t="s">
        <v>7537</v>
      </c>
      <c r="CK6222" s="26">
        <v>0.12</v>
      </c>
      <c r="CL6222" t="s">
        <v>7537</v>
      </c>
    </row>
    <row r="6223" spans="1:90" ht="16" customHeight="1">
      <c r="A6223">
        <v>6222</v>
      </c>
      <c r="B6223" t="s">
        <v>7436</v>
      </c>
      <c r="C6223" s="51">
        <v>45796</v>
      </c>
      <c r="G6223" t="s">
        <v>3941</v>
      </c>
      <c r="H6223" t="s">
        <v>6157</v>
      </c>
      <c r="I6223" t="s">
        <v>4517</v>
      </c>
      <c r="J6223" s="12" t="s">
        <v>4908</v>
      </c>
      <c r="K6223" t="s">
        <v>4910</v>
      </c>
      <c r="L6223" t="s">
        <v>6157</v>
      </c>
      <c r="M6223" t="s">
        <v>7467</v>
      </c>
      <c r="N6223" t="s">
        <v>289</v>
      </c>
      <c r="O6223" t="s">
        <v>7443</v>
      </c>
      <c r="P6223" t="s">
        <v>3968</v>
      </c>
      <c r="Q6223" t="s">
        <v>4403</v>
      </c>
      <c r="R6223" t="s">
        <v>6989</v>
      </c>
      <c r="S6223" t="s">
        <v>4353</v>
      </c>
      <c r="T6223" s="38" t="s">
        <v>4353</v>
      </c>
      <c r="U6223" s="38" t="s">
        <v>6157</v>
      </c>
      <c r="X6223" t="s">
        <v>289</v>
      </c>
      <c r="Y6223" t="s">
        <v>6157</v>
      </c>
      <c r="Z6223" s="39" t="s">
        <v>6157</v>
      </c>
      <c r="AA6223" t="s">
        <v>245</v>
      </c>
      <c r="AB6223" t="s">
        <v>6157</v>
      </c>
      <c r="AC6223" t="s">
        <v>6157</v>
      </c>
      <c r="AD6223" s="12" t="s">
        <v>254</v>
      </c>
      <c r="AE6223" t="s">
        <v>4353</v>
      </c>
      <c r="AF6223" t="s">
        <v>4353</v>
      </c>
      <c r="AG6223" t="s">
        <v>4353</v>
      </c>
      <c r="AH6223" s="12" t="s">
        <v>254</v>
      </c>
      <c r="AI6223" t="s">
        <v>6157</v>
      </c>
      <c r="AJ6223" t="s">
        <v>6458</v>
      </c>
      <c r="AK6223" t="s">
        <v>4912</v>
      </c>
      <c r="AL6223" t="s">
        <v>4911</v>
      </c>
      <c r="AM6223" t="s">
        <v>264</v>
      </c>
      <c r="AN6223" s="44" t="s">
        <v>7473</v>
      </c>
      <c r="AO6223" s="29">
        <v>22</v>
      </c>
      <c r="AP6223">
        <v>-20.720956327500101</v>
      </c>
      <c r="AQ6223">
        <v>115.39563833392999</v>
      </c>
      <c r="AR6223" t="s">
        <v>289</v>
      </c>
      <c r="AS6223">
        <v>10</v>
      </c>
      <c r="AT6223" s="9" t="s">
        <v>1522</v>
      </c>
      <c r="AU6223" t="s">
        <v>7017</v>
      </c>
      <c r="AV6223" t="s">
        <v>4353</v>
      </c>
      <c r="AW6223" s="17">
        <v>1</v>
      </c>
      <c r="AX6223" t="s">
        <v>6157</v>
      </c>
      <c r="AY6223" s="42">
        <v>-550</v>
      </c>
      <c r="AZ6223">
        <v>250</v>
      </c>
      <c r="BA6223" t="s">
        <v>290</v>
      </c>
      <c r="BB6223" t="s">
        <v>6469</v>
      </c>
      <c r="BH6223" t="s">
        <v>293</v>
      </c>
      <c r="BI6223" s="52" t="s">
        <v>7483</v>
      </c>
      <c r="BJ6223" t="s">
        <v>7478</v>
      </c>
      <c r="BK6223" t="s">
        <v>7479</v>
      </c>
      <c r="BL6223" s="7">
        <v>2021</v>
      </c>
      <c r="CE6223" s="53" t="s">
        <v>7535</v>
      </c>
      <c r="CF6223">
        <v>1</v>
      </c>
      <c r="CG6223" s="54" t="s">
        <v>7534</v>
      </c>
      <c r="CH6223" s="55" t="s">
        <v>7536</v>
      </c>
      <c r="CI6223" s="12">
        <v>-8.74</v>
      </c>
      <c r="CJ6223" t="s">
        <v>7537</v>
      </c>
      <c r="CK6223" s="26">
        <v>0.82</v>
      </c>
      <c r="CL6223" t="s">
        <v>7537</v>
      </c>
    </row>
    <row r="6224" spans="1:90" ht="16" customHeight="1">
      <c r="A6224">
        <v>6223</v>
      </c>
      <c r="B6224" t="s">
        <v>7436</v>
      </c>
      <c r="C6224" s="51">
        <v>45796</v>
      </c>
      <c r="G6224" t="s">
        <v>3941</v>
      </c>
      <c r="H6224" t="s">
        <v>6157</v>
      </c>
      <c r="I6224" t="s">
        <v>4517</v>
      </c>
      <c r="J6224" s="12" t="s">
        <v>4908</v>
      </c>
      <c r="K6224" t="s">
        <v>4910</v>
      </c>
      <c r="L6224" t="s">
        <v>6157</v>
      </c>
      <c r="M6224" t="s">
        <v>7467</v>
      </c>
      <c r="N6224" t="s">
        <v>289</v>
      </c>
      <c r="O6224" t="s">
        <v>7443</v>
      </c>
      <c r="P6224" t="s">
        <v>3968</v>
      </c>
      <c r="Q6224" t="s">
        <v>4403</v>
      </c>
      <c r="R6224" t="s">
        <v>6989</v>
      </c>
      <c r="S6224" t="s">
        <v>4353</v>
      </c>
      <c r="T6224" s="38" t="s">
        <v>4353</v>
      </c>
      <c r="U6224" s="38" t="s">
        <v>6157</v>
      </c>
      <c r="X6224" t="s">
        <v>289</v>
      </c>
      <c r="Y6224" t="s">
        <v>6157</v>
      </c>
      <c r="Z6224" s="39" t="s">
        <v>6157</v>
      </c>
      <c r="AA6224" t="s">
        <v>245</v>
      </c>
      <c r="AB6224" t="s">
        <v>6157</v>
      </c>
      <c r="AC6224" t="s">
        <v>6157</v>
      </c>
      <c r="AD6224" s="12" t="s">
        <v>3074</v>
      </c>
      <c r="AE6224" t="s">
        <v>4353</v>
      </c>
      <c r="AF6224" t="s">
        <v>4353</v>
      </c>
      <c r="AG6224" t="s">
        <v>4353</v>
      </c>
      <c r="AH6224" s="12" t="s">
        <v>3074</v>
      </c>
      <c r="AI6224" t="s">
        <v>6157</v>
      </c>
      <c r="AJ6224" t="s">
        <v>6458</v>
      </c>
      <c r="AK6224" t="s">
        <v>4912</v>
      </c>
      <c r="AL6224" t="s">
        <v>4911</v>
      </c>
      <c r="AM6224" t="s">
        <v>264</v>
      </c>
      <c r="AN6224" s="44" t="s">
        <v>7473</v>
      </c>
      <c r="AO6224" s="29">
        <v>22</v>
      </c>
      <c r="AP6224">
        <v>-20.720956327500101</v>
      </c>
      <c r="AQ6224">
        <v>115.39563833392999</v>
      </c>
      <c r="AR6224" t="s">
        <v>289</v>
      </c>
      <c r="AS6224">
        <v>10</v>
      </c>
      <c r="AT6224" s="9" t="s">
        <v>1522</v>
      </c>
      <c r="AU6224" t="s">
        <v>7017</v>
      </c>
      <c r="AV6224" t="s">
        <v>4353</v>
      </c>
      <c r="AW6224" s="17">
        <v>1</v>
      </c>
      <c r="AX6224" t="s">
        <v>6157</v>
      </c>
      <c r="AY6224" s="42">
        <v>-550</v>
      </c>
      <c r="AZ6224">
        <v>250</v>
      </c>
      <c r="BA6224" t="s">
        <v>290</v>
      </c>
      <c r="BB6224" t="s">
        <v>6469</v>
      </c>
      <c r="BH6224" t="s">
        <v>293</v>
      </c>
      <c r="BI6224" s="52" t="s">
        <v>7940</v>
      </c>
      <c r="BJ6224" t="s">
        <v>7478</v>
      </c>
      <c r="BK6224" t="s">
        <v>7479</v>
      </c>
      <c r="BL6224" s="7">
        <v>2021</v>
      </c>
      <c r="CE6224" s="53" t="s">
        <v>7535</v>
      </c>
      <c r="CF6224">
        <v>1</v>
      </c>
      <c r="CG6224" s="54" t="s">
        <v>7534</v>
      </c>
      <c r="CH6224" s="55" t="s">
        <v>7536</v>
      </c>
      <c r="CI6224" s="12">
        <v>-5.09</v>
      </c>
      <c r="CJ6224" t="s">
        <v>7537</v>
      </c>
      <c r="CK6224" s="26">
        <v>-1.83</v>
      </c>
      <c r="CL6224" t="s">
        <v>7537</v>
      </c>
    </row>
    <row r="6225" spans="1:90" ht="16" customHeight="1">
      <c r="A6225">
        <v>6224</v>
      </c>
      <c r="B6225" t="s">
        <v>7436</v>
      </c>
      <c r="C6225" s="51">
        <v>45796</v>
      </c>
      <c r="G6225" t="s">
        <v>3941</v>
      </c>
      <c r="H6225" t="s">
        <v>6157</v>
      </c>
      <c r="I6225" t="s">
        <v>4517</v>
      </c>
      <c r="J6225" s="12" t="s">
        <v>4908</v>
      </c>
      <c r="K6225" t="s">
        <v>4910</v>
      </c>
      <c r="L6225" t="s">
        <v>6157</v>
      </c>
      <c r="M6225" t="s">
        <v>7467</v>
      </c>
      <c r="N6225" t="s">
        <v>289</v>
      </c>
      <c r="O6225" t="s">
        <v>7443</v>
      </c>
      <c r="P6225" t="s">
        <v>3968</v>
      </c>
      <c r="Q6225" t="s">
        <v>4403</v>
      </c>
      <c r="R6225" t="s">
        <v>6989</v>
      </c>
      <c r="S6225" t="s">
        <v>4353</v>
      </c>
      <c r="T6225" s="38" t="s">
        <v>4353</v>
      </c>
      <c r="U6225" s="38" t="s">
        <v>6157</v>
      </c>
      <c r="X6225" t="s">
        <v>289</v>
      </c>
      <c r="Y6225" t="s">
        <v>6157</v>
      </c>
      <c r="Z6225" s="39" t="s">
        <v>6157</v>
      </c>
      <c r="AA6225" t="s">
        <v>245</v>
      </c>
      <c r="AB6225" t="s">
        <v>6157</v>
      </c>
      <c r="AC6225" t="s">
        <v>6157</v>
      </c>
      <c r="AD6225" s="12" t="s">
        <v>4019</v>
      </c>
      <c r="AE6225" t="s">
        <v>4353</v>
      </c>
      <c r="AF6225" t="s">
        <v>4353</v>
      </c>
      <c r="AG6225" t="s">
        <v>4353</v>
      </c>
      <c r="AH6225" s="12" t="s">
        <v>4019</v>
      </c>
      <c r="AI6225" t="s">
        <v>6157</v>
      </c>
      <c r="AJ6225" t="s">
        <v>6458</v>
      </c>
      <c r="AK6225" t="s">
        <v>4912</v>
      </c>
      <c r="AL6225" t="s">
        <v>4911</v>
      </c>
      <c r="AM6225" t="s">
        <v>264</v>
      </c>
      <c r="AN6225" s="44" t="s">
        <v>7473</v>
      </c>
      <c r="AO6225" s="29">
        <v>22</v>
      </c>
      <c r="AP6225">
        <v>-20.720956327500101</v>
      </c>
      <c r="AQ6225">
        <v>115.39563833392999</v>
      </c>
      <c r="AR6225" t="s">
        <v>289</v>
      </c>
      <c r="AS6225">
        <v>10</v>
      </c>
      <c r="AT6225" s="9" t="s">
        <v>1522</v>
      </c>
      <c r="AU6225" t="s">
        <v>7017</v>
      </c>
      <c r="AV6225" t="s">
        <v>4353</v>
      </c>
      <c r="AW6225" s="17">
        <v>1</v>
      </c>
      <c r="AX6225" t="s">
        <v>6157</v>
      </c>
      <c r="AY6225" s="42">
        <v>-550</v>
      </c>
      <c r="AZ6225">
        <v>250</v>
      </c>
      <c r="BA6225" t="s">
        <v>290</v>
      </c>
      <c r="BB6225" t="s">
        <v>6469</v>
      </c>
      <c r="BH6225" t="s">
        <v>293</v>
      </c>
      <c r="BI6225" s="52" t="s">
        <v>7484</v>
      </c>
      <c r="BJ6225" t="s">
        <v>7478</v>
      </c>
      <c r="BK6225" t="s">
        <v>7479</v>
      </c>
      <c r="BL6225" s="7">
        <v>2021</v>
      </c>
      <c r="CE6225" s="53" t="s">
        <v>7535</v>
      </c>
      <c r="CF6225">
        <v>1</v>
      </c>
      <c r="CG6225" s="54" t="s">
        <v>7534</v>
      </c>
      <c r="CH6225" s="55" t="s">
        <v>7536</v>
      </c>
      <c r="CI6225" s="12">
        <v>-5.17</v>
      </c>
      <c r="CJ6225" t="s">
        <v>7537</v>
      </c>
      <c r="CK6225" s="26">
        <v>-0.81</v>
      </c>
      <c r="CL6225" t="s">
        <v>7537</v>
      </c>
    </row>
    <row r="6226" spans="1:90" ht="16" customHeight="1">
      <c r="A6226">
        <v>6225</v>
      </c>
      <c r="B6226" t="s">
        <v>7436</v>
      </c>
      <c r="C6226" s="51">
        <v>45796</v>
      </c>
      <c r="G6226" t="s">
        <v>3941</v>
      </c>
      <c r="H6226" t="s">
        <v>6157</v>
      </c>
      <c r="I6226" t="s">
        <v>4517</v>
      </c>
      <c r="J6226" s="12" t="s">
        <v>4908</v>
      </c>
      <c r="K6226" t="s">
        <v>4910</v>
      </c>
      <c r="L6226" t="s">
        <v>6157</v>
      </c>
      <c r="M6226" t="s">
        <v>7467</v>
      </c>
      <c r="N6226" t="s">
        <v>289</v>
      </c>
      <c r="O6226" t="s">
        <v>7443</v>
      </c>
      <c r="P6226" t="s">
        <v>3968</v>
      </c>
      <c r="Q6226" t="s">
        <v>4403</v>
      </c>
      <c r="R6226" t="s">
        <v>6989</v>
      </c>
      <c r="S6226" t="s">
        <v>4353</v>
      </c>
      <c r="T6226" s="38" t="s">
        <v>4353</v>
      </c>
      <c r="U6226" s="38" t="s">
        <v>6157</v>
      </c>
      <c r="X6226" t="s">
        <v>289</v>
      </c>
      <c r="Y6226" t="s">
        <v>6157</v>
      </c>
      <c r="Z6226" s="39" t="s">
        <v>6157</v>
      </c>
      <c r="AA6226" t="s">
        <v>245</v>
      </c>
      <c r="AB6226" t="s">
        <v>6157</v>
      </c>
      <c r="AC6226" t="s">
        <v>6157</v>
      </c>
      <c r="AD6226" s="12" t="s">
        <v>252</v>
      </c>
      <c r="AE6226" t="s">
        <v>4353</v>
      </c>
      <c r="AF6226" t="s">
        <v>4353</v>
      </c>
      <c r="AG6226" t="s">
        <v>4353</v>
      </c>
      <c r="AH6226" s="12" t="s">
        <v>252</v>
      </c>
      <c r="AI6226" t="s">
        <v>6157</v>
      </c>
      <c r="AJ6226" t="s">
        <v>6458</v>
      </c>
      <c r="AK6226" t="s">
        <v>4912</v>
      </c>
      <c r="AL6226" t="s">
        <v>4911</v>
      </c>
      <c r="AM6226" t="s">
        <v>264</v>
      </c>
      <c r="AN6226" s="44" t="s">
        <v>7473</v>
      </c>
      <c r="AO6226" s="29">
        <v>22</v>
      </c>
      <c r="AP6226">
        <v>-20.720956327500101</v>
      </c>
      <c r="AQ6226">
        <v>115.39563833392999</v>
      </c>
      <c r="AR6226" t="s">
        <v>289</v>
      </c>
      <c r="AS6226">
        <v>10</v>
      </c>
      <c r="AT6226" s="9" t="s">
        <v>1522</v>
      </c>
      <c r="AU6226" t="s">
        <v>7017</v>
      </c>
      <c r="AV6226" t="s">
        <v>4353</v>
      </c>
      <c r="AW6226" s="17">
        <v>1</v>
      </c>
      <c r="AX6226" t="s">
        <v>6157</v>
      </c>
      <c r="AY6226" s="42">
        <v>-550</v>
      </c>
      <c r="AZ6226">
        <v>250</v>
      </c>
      <c r="BA6226" t="s">
        <v>290</v>
      </c>
      <c r="BB6226" t="s">
        <v>6469</v>
      </c>
      <c r="BH6226" t="s">
        <v>293</v>
      </c>
      <c r="BI6226" s="52" t="s">
        <v>7485</v>
      </c>
      <c r="BJ6226" t="s">
        <v>7478</v>
      </c>
      <c r="BK6226" t="s">
        <v>7479</v>
      </c>
      <c r="BL6226" s="7">
        <v>2021</v>
      </c>
      <c r="CE6226" s="53" t="s">
        <v>7535</v>
      </c>
      <c r="CF6226">
        <v>1</v>
      </c>
      <c r="CG6226" s="54" t="s">
        <v>7534</v>
      </c>
      <c r="CH6226" s="55" t="s">
        <v>7536</v>
      </c>
      <c r="CI6226" s="12">
        <v>-5.31</v>
      </c>
      <c r="CJ6226" t="s">
        <v>7537</v>
      </c>
      <c r="CK6226" s="26">
        <v>-1</v>
      </c>
      <c r="CL6226" t="s">
        <v>7537</v>
      </c>
    </row>
    <row r="6227" spans="1:90" ht="16" customHeight="1">
      <c r="A6227">
        <v>6226</v>
      </c>
      <c r="B6227" t="s">
        <v>7436</v>
      </c>
      <c r="C6227" s="51">
        <v>45796</v>
      </c>
      <c r="G6227" t="s">
        <v>3941</v>
      </c>
      <c r="H6227" t="s">
        <v>6157</v>
      </c>
      <c r="I6227" t="s">
        <v>4517</v>
      </c>
      <c r="J6227" s="12" t="s">
        <v>4908</v>
      </c>
      <c r="K6227" t="s">
        <v>4910</v>
      </c>
      <c r="L6227" t="s">
        <v>6157</v>
      </c>
      <c r="M6227" t="s">
        <v>7467</v>
      </c>
      <c r="N6227" t="s">
        <v>289</v>
      </c>
      <c r="O6227" t="s">
        <v>7443</v>
      </c>
      <c r="P6227" t="s">
        <v>3968</v>
      </c>
      <c r="Q6227" t="s">
        <v>4403</v>
      </c>
      <c r="R6227" t="s">
        <v>6989</v>
      </c>
      <c r="S6227" t="s">
        <v>4353</v>
      </c>
      <c r="T6227" s="38" t="s">
        <v>4353</v>
      </c>
      <c r="U6227" s="38" t="s">
        <v>6157</v>
      </c>
      <c r="X6227" t="s">
        <v>289</v>
      </c>
      <c r="Y6227" t="s">
        <v>6157</v>
      </c>
      <c r="Z6227" s="39" t="s">
        <v>6157</v>
      </c>
      <c r="AA6227" t="s">
        <v>245</v>
      </c>
      <c r="AB6227" t="s">
        <v>6157</v>
      </c>
      <c r="AC6227" t="s">
        <v>6157</v>
      </c>
      <c r="AD6227" s="12" t="s">
        <v>254</v>
      </c>
      <c r="AE6227" t="s">
        <v>4353</v>
      </c>
      <c r="AF6227" t="s">
        <v>4353</v>
      </c>
      <c r="AG6227" t="s">
        <v>4353</v>
      </c>
      <c r="AH6227" s="12" t="s">
        <v>254</v>
      </c>
      <c r="AI6227" t="s">
        <v>6157</v>
      </c>
      <c r="AJ6227" t="s">
        <v>6458</v>
      </c>
      <c r="AK6227" t="s">
        <v>4912</v>
      </c>
      <c r="AL6227" t="s">
        <v>4911</v>
      </c>
      <c r="AM6227" t="s">
        <v>264</v>
      </c>
      <c r="AN6227" s="44" t="s">
        <v>7473</v>
      </c>
      <c r="AO6227" s="29">
        <v>22</v>
      </c>
      <c r="AP6227">
        <v>-20.720956327500101</v>
      </c>
      <c r="AQ6227">
        <v>115.39563833392999</v>
      </c>
      <c r="AR6227" t="s">
        <v>289</v>
      </c>
      <c r="AS6227">
        <v>10</v>
      </c>
      <c r="AT6227" s="9" t="s">
        <v>1522</v>
      </c>
      <c r="AU6227" t="s">
        <v>7017</v>
      </c>
      <c r="AV6227" t="s">
        <v>4353</v>
      </c>
      <c r="AW6227" s="17">
        <v>1</v>
      </c>
      <c r="AX6227" t="s">
        <v>6157</v>
      </c>
      <c r="AY6227" s="42">
        <v>-550</v>
      </c>
      <c r="AZ6227">
        <v>250</v>
      </c>
      <c r="BA6227" t="s">
        <v>290</v>
      </c>
      <c r="BB6227" t="s">
        <v>6469</v>
      </c>
      <c r="BH6227" t="s">
        <v>293</v>
      </c>
      <c r="BI6227" s="52" t="s">
        <v>7486</v>
      </c>
      <c r="BJ6227" t="s">
        <v>7478</v>
      </c>
      <c r="BK6227" t="s">
        <v>7479</v>
      </c>
      <c r="BL6227" s="7">
        <v>2021</v>
      </c>
      <c r="CE6227" s="53" t="s">
        <v>7535</v>
      </c>
      <c r="CF6227">
        <v>1</v>
      </c>
      <c r="CG6227" s="54" t="s">
        <v>7534</v>
      </c>
      <c r="CH6227" s="55" t="s">
        <v>7536</v>
      </c>
      <c r="CI6227" s="12">
        <v>-5.4</v>
      </c>
      <c r="CJ6227" t="s">
        <v>7537</v>
      </c>
      <c r="CK6227" s="26">
        <v>-0.37</v>
      </c>
      <c r="CL6227" t="s">
        <v>7537</v>
      </c>
    </row>
    <row r="6228" spans="1:90" ht="16" customHeight="1">
      <c r="A6228">
        <v>6227</v>
      </c>
      <c r="B6228" t="s">
        <v>7436</v>
      </c>
      <c r="C6228" s="51">
        <v>45796</v>
      </c>
      <c r="G6228" t="s">
        <v>3941</v>
      </c>
      <c r="H6228" t="s">
        <v>6157</v>
      </c>
      <c r="I6228" t="s">
        <v>4517</v>
      </c>
      <c r="J6228" s="12" t="s">
        <v>4908</v>
      </c>
      <c r="K6228" t="s">
        <v>4910</v>
      </c>
      <c r="L6228" t="s">
        <v>6157</v>
      </c>
      <c r="M6228" t="s">
        <v>7467</v>
      </c>
      <c r="N6228" t="s">
        <v>289</v>
      </c>
      <c r="O6228" t="s">
        <v>7443</v>
      </c>
      <c r="P6228" t="s">
        <v>3968</v>
      </c>
      <c r="Q6228" t="s">
        <v>4403</v>
      </c>
      <c r="R6228" t="s">
        <v>6989</v>
      </c>
      <c r="S6228" t="s">
        <v>4353</v>
      </c>
      <c r="T6228" s="38" t="s">
        <v>4353</v>
      </c>
      <c r="U6228" s="38" t="s">
        <v>6157</v>
      </c>
      <c r="X6228" t="s">
        <v>289</v>
      </c>
      <c r="Y6228" t="s">
        <v>6157</v>
      </c>
      <c r="Z6228" s="39" t="s">
        <v>6157</v>
      </c>
      <c r="AA6228" t="s">
        <v>245</v>
      </c>
      <c r="AB6228" t="s">
        <v>6157</v>
      </c>
      <c r="AC6228" t="s">
        <v>6157</v>
      </c>
      <c r="AD6228" s="12" t="s">
        <v>254</v>
      </c>
      <c r="AE6228" t="s">
        <v>4353</v>
      </c>
      <c r="AF6228" t="s">
        <v>4353</v>
      </c>
      <c r="AG6228" t="s">
        <v>4353</v>
      </c>
      <c r="AH6228" s="12" t="s">
        <v>254</v>
      </c>
      <c r="AI6228" t="s">
        <v>6157</v>
      </c>
      <c r="AJ6228" t="s">
        <v>6458</v>
      </c>
      <c r="AK6228" t="s">
        <v>4912</v>
      </c>
      <c r="AL6228" t="s">
        <v>4911</v>
      </c>
      <c r="AM6228" t="s">
        <v>264</v>
      </c>
      <c r="AN6228" s="44" t="s">
        <v>7473</v>
      </c>
      <c r="AO6228" s="29">
        <v>22</v>
      </c>
      <c r="AP6228">
        <v>-20.720956327500101</v>
      </c>
      <c r="AQ6228">
        <v>115.39563833392999</v>
      </c>
      <c r="AR6228" t="s">
        <v>289</v>
      </c>
      <c r="AS6228">
        <v>10</v>
      </c>
      <c r="AT6228" s="9" t="s">
        <v>1522</v>
      </c>
      <c r="AU6228" t="s">
        <v>7017</v>
      </c>
      <c r="AV6228" t="s">
        <v>4353</v>
      </c>
      <c r="AW6228" s="17">
        <v>3</v>
      </c>
      <c r="AX6228" t="s">
        <v>6157</v>
      </c>
      <c r="AY6228" s="42">
        <v>-5250</v>
      </c>
      <c r="AZ6228">
        <v>-4850</v>
      </c>
      <c r="BA6228" t="s">
        <v>290</v>
      </c>
      <c r="BB6228" t="s">
        <v>6469</v>
      </c>
      <c r="BH6228" t="s">
        <v>296</v>
      </c>
      <c r="BI6228" s="52" t="s">
        <v>7487</v>
      </c>
      <c r="BJ6228" t="s">
        <v>7478</v>
      </c>
      <c r="BK6228" t="s">
        <v>7479</v>
      </c>
      <c r="BL6228" s="7">
        <v>2021</v>
      </c>
      <c r="CE6228" s="53" t="s">
        <v>7535</v>
      </c>
      <c r="CF6228">
        <v>1</v>
      </c>
      <c r="CG6228" s="54" t="s">
        <v>7534</v>
      </c>
      <c r="CH6228" s="55" t="s">
        <v>7536</v>
      </c>
      <c r="CI6228" s="12">
        <v>-3.26</v>
      </c>
      <c r="CJ6228" t="s">
        <v>7537</v>
      </c>
      <c r="CK6228" s="26">
        <v>-1.03</v>
      </c>
      <c r="CL6228" t="s">
        <v>7537</v>
      </c>
    </row>
    <row r="6229" spans="1:90" ht="16" customHeight="1">
      <c r="A6229">
        <v>6228</v>
      </c>
      <c r="B6229" t="s">
        <v>7436</v>
      </c>
      <c r="C6229" s="51">
        <v>45796</v>
      </c>
      <c r="G6229" t="s">
        <v>3941</v>
      </c>
      <c r="H6229" t="s">
        <v>6157</v>
      </c>
      <c r="I6229" t="s">
        <v>4517</v>
      </c>
      <c r="J6229" s="12" t="s">
        <v>4908</v>
      </c>
      <c r="K6229" t="s">
        <v>4910</v>
      </c>
      <c r="L6229" t="s">
        <v>6157</v>
      </c>
      <c r="M6229" t="s">
        <v>7467</v>
      </c>
      <c r="N6229" t="s">
        <v>289</v>
      </c>
      <c r="O6229" t="s">
        <v>7443</v>
      </c>
      <c r="P6229" t="s">
        <v>3968</v>
      </c>
      <c r="Q6229" t="s">
        <v>4403</v>
      </c>
      <c r="R6229" t="s">
        <v>6989</v>
      </c>
      <c r="S6229" t="s">
        <v>4353</v>
      </c>
      <c r="T6229" s="38" t="s">
        <v>4353</v>
      </c>
      <c r="U6229" s="38" t="s">
        <v>6157</v>
      </c>
      <c r="X6229" t="s">
        <v>289</v>
      </c>
      <c r="Y6229" t="s">
        <v>6157</v>
      </c>
      <c r="Z6229" s="39" t="s">
        <v>6157</v>
      </c>
      <c r="AA6229" t="s">
        <v>245</v>
      </c>
      <c r="AB6229" t="s">
        <v>6157</v>
      </c>
      <c r="AC6229" t="s">
        <v>6157</v>
      </c>
      <c r="AD6229" s="12" t="s">
        <v>3074</v>
      </c>
      <c r="AE6229" t="s">
        <v>4353</v>
      </c>
      <c r="AF6229" t="s">
        <v>4353</v>
      </c>
      <c r="AG6229" t="s">
        <v>4353</v>
      </c>
      <c r="AH6229" s="12" t="s">
        <v>3074</v>
      </c>
      <c r="AI6229" t="s">
        <v>6157</v>
      </c>
      <c r="AJ6229" t="s">
        <v>6458</v>
      </c>
      <c r="AK6229" t="s">
        <v>4912</v>
      </c>
      <c r="AL6229" t="s">
        <v>4911</v>
      </c>
      <c r="AM6229" t="s">
        <v>264</v>
      </c>
      <c r="AN6229" s="44" t="s">
        <v>7473</v>
      </c>
      <c r="AO6229" s="29">
        <v>22</v>
      </c>
      <c r="AP6229">
        <v>-20.720956327500101</v>
      </c>
      <c r="AQ6229">
        <v>115.39563833392999</v>
      </c>
      <c r="AR6229" t="s">
        <v>289</v>
      </c>
      <c r="AS6229">
        <v>10</v>
      </c>
      <c r="AT6229" s="9" t="s">
        <v>1522</v>
      </c>
      <c r="AU6229" t="s">
        <v>7017</v>
      </c>
      <c r="AV6229" t="s">
        <v>4353</v>
      </c>
      <c r="AW6229" s="17">
        <v>3</v>
      </c>
      <c r="AX6229" t="s">
        <v>6157</v>
      </c>
      <c r="AY6229" s="42">
        <v>-5250</v>
      </c>
      <c r="AZ6229">
        <v>-4850</v>
      </c>
      <c r="BA6229" t="s">
        <v>290</v>
      </c>
      <c r="BB6229" t="s">
        <v>6469</v>
      </c>
      <c r="BH6229" t="s">
        <v>296</v>
      </c>
      <c r="BI6229" s="52" t="s">
        <v>7488</v>
      </c>
      <c r="BJ6229" t="s">
        <v>7478</v>
      </c>
      <c r="BK6229" t="s">
        <v>7479</v>
      </c>
      <c r="BL6229" s="7">
        <v>2021</v>
      </c>
      <c r="CE6229" s="53" t="s">
        <v>7535</v>
      </c>
      <c r="CF6229">
        <v>1</v>
      </c>
      <c r="CG6229" s="54" t="s">
        <v>7534</v>
      </c>
      <c r="CH6229" s="55" t="s">
        <v>7536</v>
      </c>
      <c r="CI6229" s="12">
        <v>-5.84</v>
      </c>
      <c r="CJ6229" t="s">
        <v>7537</v>
      </c>
      <c r="CK6229" s="26">
        <v>-0.8</v>
      </c>
      <c r="CL6229" t="s">
        <v>7537</v>
      </c>
    </row>
    <row r="6230" spans="1:90" ht="16" customHeight="1">
      <c r="A6230">
        <v>6229</v>
      </c>
      <c r="B6230" t="s">
        <v>7436</v>
      </c>
      <c r="C6230" s="51">
        <v>45796</v>
      </c>
      <c r="G6230" t="s">
        <v>3941</v>
      </c>
      <c r="H6230" t="s">
        <v>6157</v>
      </c>
      <c r="I6230" t="s">
        <v>4517</v>
      </c>
      <c r="J6230" s="12" t="s">
        <v>4908</v>
      </c>
      <c r="K6230" t="s">
        <v>4910</v>
      </c>
      <c r="L6230" t="s">
        <v>6157</v>
      </c>
      <c r="M6230" t="s">
        <v>7467</v>
      </c>
      <c r="N6230" t="s">
        <v>289</v>
      </c>
      <c r="O6230" t="s">
        <v>7443</v>
      </c>
      <c r="P6230" t="s">
        <v>3968</v>
      </c>
      <c r="Q6230" t="s">
        <v>4403</v>
      </c>
      <c r="R6230" t="s">
        <v>6989</v>
      </c>
      <c r="S6230" t="s">
        <v>4353</v>
      </c>
      <c r="T6230" s="38" t="s">
        <v>4353</v>
      </c>
      <c r="U6230" s="38" t="s">
        <v>6157</v>
      </c>
      <c r="X6230" t="s">
        <v>289</v>
      </c>
      <c r="Y6230" t="s">
        <v>6157</v>
      </c>
      <c r="Z6230" s="39" t="s">
        <v>6157</v>
      </c>
      <c r="AA6230" t="s">
        <v>245</v>
      </c>
      <c r="AB6230" t="s">
        <v>6157</v>
      </c>
      <c r="AC6230" t="s">
        <v>6157</v>
      </c>
      <c r="AD6230" s="12" t="s">
        <v>4019</v>
      </c>
      <c r="AE6230" t="s">
        <v>4353</v>
      </c>
      <c r="AF6230" t="s">
        <v>4353</v>
      </c>
      <c r="AG6230" t="s">
        <v>4353</v>
      </c>
      <c r="AH6230" s="12" t="s">
        <v>4019</v>
      </c>
      <c r="AI6230" t="s">
        <v>6157</v>
      </c>
      <c r="AJ6230" t="s">
        <v>6458</v>
      </c>
      <c r="AK6230" t="s">
        <v>4912</v>
      </c>
      <c r="AL6230" t="s">
        <v>4911</v>
      </c>
      <c r="AM6230" t="s">
        <v>264</v>
      </c>
      <c r="AN6230" s="44" t="s">
        <v>7473</v>
      </c>
      <c r="AO6230" s="29">
        <v>22</v>
      </c>
      <c r="AP6230">
        <v>-20.720956327500101</v>
      </c>
      <c r="AQ6230">
        <v>115.39563833392999</v>
      </c>
      <c r="AR6230" t="s">
        <v>289</v>
      </c>
      <c r="AS6230">
        <v>10</v>
      </c>
      <c r="AT6230" s="9" t="s">
        <v>1522</v>
      </c>
      <c r="AU6230" t="s">
        <v>7017</v>
      </c>
      <c r="AV6230" t="s">
        <v>4353</v>
      </c>
      <c r="AW6230" s="17">
        <v>3</v>
      </c>
      <c r="AX6230" t="s">
        <v>6157</v>
      </c>
      <c r="AY6230" s="42">
        <v>-5250</v>
      </c>
      <c r="AZ6230">
        <v>-4850</v>
      </c>
      <c r="BA6230" t="s">
        <v>290</v>
      </c>
      <c r="BB6230" t="s">
        <v>6469</v>
      </c>
      <c r="BH6230" t="s">
        <v>296</v>
      </c>
      <c r="BI6230" s="52" t="s">
        <v>7489</v>
      </c>
      <c r="BJ6230" t="s">
        <v>7478</v>
      </c>
      <c r="BK6230" t="s">
        <v>7479</v>
      </c>
      <c r="BL6230" s="7">
        <v>2021</v>
      </c>
      <c r="CE6230" s="53" t="s">
        <v>7535</v>
      </c>
      <c r="CF6230">
        <v>1</v>
      </c>
      <c r="CG6230" s="54" t="s">
        <v>7534</v>
      </c>
      <c r="CH6230" s="55" t="s">
        <v>7536</v>
      </c>
      <c r="CI6230" s="12">
        <v>-4.2300000000000004</v>
      </c>
      <c r="CJ6230" t="s">
        <v>7537</v>
      </c>
      <c r="CK6230" s="26">
        <v>-2.25</v>
      </c>
      <c r="CL6230" t="s">
        <v>7537</v>
      </c>
    </row>
    <row r="6231" spans="1:90" ht="16" customHeight="1">
      <c r="A6231">
        <v>6230</v>
      </c>
      <c r="B6231" t="s">
        <v>7436</v>
      </c>
      <c r="C6231" s="51">
        <v>45796</v>
      </c>
      <c r="G6231" t="s">
        <v>3941</v>
      </c>
      <c r="H6231" t="s">
        <v>6157</v>
      </c>
      <c r="I6231" t="s">
        <v>4517</v>
      </c>
      <c r="J6231" s="12" t="s">
        <v>4908</v>
      </c>
      <c r="K6231" t="s">
        <v>4910</v>
      </c>
      <c r="L6231" t="s">
        <v>6157</v>
      </c>
      <c r="M6231" t="s">
        <v>7467</v>
      </c>
      <c r="N6231" t="s">
        <v>289</v>
      </c>
      <c r="O6231" t="s">
        <v>7443</v>
      </c>
      <c r="P6231" t="s">
        <v>3968</v>
      </c>
      <c r="Q6231" t="s">
        <v>4403</v>
      </c>
      <c r="R6231" t="s">
        <v>6989</v>
      </c>
      <c r="S6231" t="s">
        <v>4353</v>
      </c>
      <c r="T6231" s="38" t="s">
        <v>4353</v>
      </c>
      <c r="U6231" s="38" t="s">
        <v>6157</v>
      </c>
      <c r="X6231" t="s">
        <v>289</v>
      </c>
      <c r="Y6231" t="s">
        <v>6157</v>
      </c>
      <c r="Z6231" s="39" t="s">
        <v>6157</v>
      </c>
      <c r="AA6231" t="s">
        <v>245</v>
      </c>
      <c r="AB6231" t="s">
        <v>6157</v>
      </c>
      <c r="AC6231" t="s">
        <v>6157</v>
      </c>
      <c r="AD6231" s="12" t="s">
        <v>252</v>
      </c>
      <c r="AE6231" t="s">
        <v>4353</v>
      </c>
      <c r="AF6231" t="s">
        <v>4353</v>
      </c>
      <c r="AG6231" t="s">
        <v>4353</v>
      </c>
      <c r="AH6231" s="12" t="s">
        <v>252</v>
      </c>
      <c r="AI6231" t="s">
        <v>6157</v>
      </c>
      <c r="AJ6231" t="s">
        <v>6458</v>
      </c>
      <c r="AK6231" t="s">
        <v>4912</v>
      </c>
      <c r="AL6231" t="s">
        <v>4911</v>
      </c>
      <c r="AM6231" t="s">
        <v>264</v>
      </c>
      <c r="AN6231" s="44" t="s">
        <v>7473</v>
      </c>
      <c r="AO6231" s="29">
        <v>22</v>
      </c>
      <c r="AP6231">
        <v>-20.720956327500101</v>
      </c>
      <c r="AQ6231">
        <v>115.39563833392999</v>
      </c>
      <c r="AR6231" t="s">
        <v>289</v>
      </c>
      <c r="AS6231">
        <v>10</v>
      </c>
      <c r="AT6231" s="9" t="s">
        <v>1522</v>
      </c>
      <c r="AU6231" t="s">
        <v>7017</v>
      </c>
      <c r="AV6231" t="s">
        <v>4353</v>
      </c>
      <c r="AW6231" s="17">
        <v>3</v>
      </c>
      <c r="AX6231" t="s">
        <v>6157</v>
      </c>
      <c r="AY6231" s="42">
        <v>-5250</v>
      </c>
      <c r="AZ6231">
        <v>-4850</v>
      </c>
      <c r="BA6231" t="s">
        <v>290</v>
      </c>
      <c r="BB6231" t="s">
        <v>6469</v>
      </c>
      <c r="BH6231" t="s">
        <v>296</v>
      </c>
      <c r="BI6231" s="52" t="s">
        <v>7490</v>
      </c>
      <c r="BJ6231" t="s">
        <v>7478</v>
      </c>
      <c r="BK6231" t="s">
        <v>7479</v>
      </c>
      <c r="BL6231" s="7">
        <v>2021</v>
      </c>
      <c r="CE6231" s="53" t="s">
        <v>7535</v>
      </c>
      <c r="CF6231">
        <v>1</v>
      </c>
      <c r="CG6231" s="54" t="s">
        <v>7534</v>
      </c>
      <c r="CH6231" s="55" t="s">
        <v>7536</v>
      </c>
      <c r="CI6231" s="12">
        <v>-2.95</v>
      </c>
      <c r="CJ6231" t="s">
        <v>7537</v>
      </c>
      <c r="CK6231" s="26">
        <v>-1.74</v>
      </c>
      <c r="CL6231" t="s">
        <v>7537</v>
      </c>
    </row>
    <row r="6232" spans="1:90" ht="16" customHeight="1">
      <c r="A6232">
        <v>6231</v>
      </c>
      <c r="B6232" t="s">
        <v>7436</v>
      </c>
      <c r="C6232" s="51">
        <v>45796</v>
      </c>
      <c r="G6232" t="s">
        <v>3941</v>
      </c>
      <c r="H6232" t="s">
        <v>6157</v>
      </c>
      <c r="I6232" t="s">
        <v>4517</v>
      </c>
      <c r="J6232" s="12" t="s">
        <v>4908</v>
      </c>
      <c r="K6232" t="s">
        <v>4910</v>
      </c>
      <c r="L6232" t="s">
        <v>6157</v>
      </c>
      <c r="M6232" t="s">
        <v>7467</v>
      </c>
      <c r="N6232" t="s">
        <v>289</v>
      </c>
      <c r="O6232" t="s">
        <v>7443</v>
      </c>
      <c r="P6232" t="s">
        <v>3968</v>
      </c>
      <c r="Q6232" t="s">
        <v>4403</v>
      </c>
      <c r="R6232" t="s">
        <v>6989</v>
      </c>
      <c r="S6232" t="s">
        <v>4353</v>
      </c>
      <c r="T6232" s="38" t="s">
        <v>4353</v>
      </c>
      <c r="U6232" s="38" t="s">
        <v>6157</v>
      </c>
      <c r="X6232" t="s">
        <v>289</v>
      </c>
      <c r="Y6232" t="s">
        <v>6157</v>
      </c>
      <c r="Z6232" s="39" t="s">
        <v>6157</v>
      </c>
      <c r="AA6232" t="s">
        <v>245</v>
      </c>
      <c r="AB6232" t="s">
        <v>6157</v>
      </c>
      <c r="AC6232" t="s">
        <v>6157</v>
      </c>
      <c r="AD6232" s="12" t="s">
        <v>254</v>
      </c>
      <c r="AE6232" t="s">
        <v>4353</v>
      </c>
      <c r="AF6232" t="s">
        <v>4353</v>
      </c>
      <c r="AG6232" t="s">
        <v>4353</v>
      </c>
      <c r="AH6232" s="12" t="s">
        <v>254</v>
      </c>
      <c r="AI6232" t="s">
        <v>6157</v>
      </c>
      <c r="AJ6232" t="s">
        <v>6458</v>
      </c>
      <c r="AK6232" t="s">
        <v>4912</v>
      </c>
      <c r="AL6232" t="s">
        <v>4911</v>
      </c>
      <c r="AM6232" t="s">
        <v>264</v>
      </c>
      <c r="AN6232" s="44" t="s">
        <v>7473</v>
      </c>
      <c r="AO6232" s="29">
        <v>22</v>
      </c>
      <c r="AP6232">
        <v>-20.720956327500101</v>
      </c>
      <c r="AQ6232">
        <v>115.39563833392999</v>
      </c>
      <c r="AR6232" t="s">
        <v>289</v>
      </c>
      <c r="AS6232">
        <v>10</v>
      </c>
      <c r="AT6232" s="9" t="s">
        <v>1522</v>
      </c>
      <c r="AU6232" t="s">
        <v>7017</v>
      </c>
      <c r="AV6232" t="s">
        <v>4353</v>
      </c>
      <c r="AW6232" s="17">
        <v>3</v>
      </c>
      <c r="AX6232" t="s">
        <v>6157</v>
      </c>
      <c r="AY6232" s="42">
        <v>-5250</v>
      </c>
      <c r="AZ6232">
        <v>-4850</v>
      </c>
      <c r="BA6232" t="s">
        <v>290</v>
      </c>
      <c r="BB6232" t="s">
        <v>6469</v>
      </c>
      <c r="BH6232" t="s">
        <v>296</v>
      </c>
      <c r="BI6232" s="52" t="s">
        <v>7491</v>
      </c>
      <c r="BJ6232" t="s">
        <v>7478</v>
      </c>
      <c r="BK6232" t="s">
        <v>7479</v>
      </c>
      <c r="BL6232" s="7">
        <v>2021</v>
      </c>
      <c r="CE6232" s="53" t="s">
        <v>7535</v>
      </c>
      <c r="CF6232">
        <v>1</v>
      </c>
      <c r="CG6232" s="54" t="s">
        <v>7534</v>
      </c>
      <c r="CH6232" s="55" t="s">
        <v>7536</v>
      </c>
      <c r="CI6232" s="12">
        <v>-7.12</v>
      </c>
      <c r="CJ6232" t="s">
        <v>7537</v>
      </c>
      <c r="CK6232" s="26">
        <v>-0.53</v>
      </c>
      <c r="CL6232" t="s">
        <v>7537</v>
      </c>
    </row>
    <row r="6233" spans="1:90" ht="16" customHeight="1">
      <c r="A6233">
        <v>6232</v>
      </c>
      <c r="B6233" t="s">
        <v>7436</v>
      </c>
      <c r="C6233" s="51">
        <v>45796</v>
      </c>
      <c r="G6233" t="s">
        <v>3941</v>
      </c>
      <c r="H6233" t="s">
        <v>6157</v>
      </c>
      <c r="I6233" t="s">
        <v>4517</v>
      </c>
      <c r="J6233" s="12" t="s">
        <v>4908</v>
      </c>
      <c r="K6233" t="s">
        <v>4910</v>
      </c>
      <c r="L6233" t="s">
        <v>6157</v>
      </c>
      <c r="M6233" t="s">
        <v>7467</v>
      </c>
      <c r="N6233" t="s">
        <v>289</v>
      </c>
      <c r="O6233" t="s">
        <v>7443</v>
      </c>
      <c r="P6233" t="s">
        <v>3968</v>
      </c>
      <c r="Q6233" t="s">
        <v>4403</v>
      </c>
      <c r="R6233" t="s">
        <v>6989</v>
      </c>
      <c r="S6233" t="s">
        <v>4353</v>
      </c>
      <c r="T6233" s="38" t="s">
        <v>4353</v>
      </c>
      <c r="U6233" s="38" t="s">
        <v>6157</v>
      </c>
      <c r="X6233" t="s">
        <v>289</v>
      </c>
      <c r="Y6233" t="s">
        <v>6157</v>
      </c>
      <c r="Z6233" s="39" t="s">
        <v>6157</v>
      </c>
      <c r="AA6233" t="s">
        <v>245</v>
      </c>
      <c r="AB6233" t="s">
        <v>6157</v>
      </c>
      <c r="AC6233" t="s">
        <v>6157</v>
      </c>
      <c r="AD6233" s="12" t="s">
        <v>4018</v>
      </c>
      <c r="AE6233" t="s">
        <v>4353</v>
      </c>
      <c r="AF6233" t="s">
        <v>4353</v>
      </c>
      <c r="AG6233" t="s">
        <v>4353</v>
      </c>
      <c r="AH6233" s="12" t="s">
        <v>4018</v>
      </c>
      <c r="AI6233" t="s">
        <v>6157</v>
      </c>
      <c r="AJ6233" t="s">
        <v>6458</v>
      </c>
      <c r="AK6233" t="s">
        <v>4912</v>
      </c>
      <c r="AL6233" t="s">
        <v>4911</v>
      </c>
      <c r="AM6233" t="s">
        <v>264</v>
      </c>
      <c r="AN6233" s="44" t="s">
        <v>7473</v>
      </c>
      <c r="AO6233" s="29">
        <v>22</v>
      </c>
      <c r="AP6233">
        <v>-20.720956327500101</v>
      </c>
      <c r="AQ6233">
        <v>115.39563833392999</v>
      </c>
      <c r="AR6233" t="s">
        <v>289</v>
      </c>
      <c r="AS6233">
        <v>10</v>
      </c>
      <c r="AT6233" s="9" t="s">
        <v>1522</v>
      </c>
      <c r="AU6233" t="s">
        <v>7017</v>
      </c>
      <c r="AV6233" t="s">
        <v>4353</v>
      </c>
      <c r="AW6233" s="17">
        <v>3</v>
      </c>
      <c r="AX6233" t="s">
        <v>6157</v>
      </c>
      <c r="AY6233" s="42">
        <v>-5250</v>
      </c>
      <c r="AZ6233">
        <v>-4850</v>
      </c>
      <c r="BA6233" t="s">
        <v>290</v>
      </c>
      <c r="BB6233" t="s">
        <v>6469</v>
      </c>
      <c r="BH6233" t="s">
        <v>296</v>
      </c>
      <c r="BI6233" s="52" t="s">
        <v>7492</v>
      </c>
      <c r="BJ6233" t="s">
        <v>7478</v>
      </c>
      <c r="BK6233" t="s">
        <v>7479</v>
      </c>
      <c r="BL6233" s="7">
        <v>2021</v>
      </c>
      <c r="CE6233" s="53" t="s">
        <v>7535</v>
      </c>
      <c r="CF6233">
        <v>1</v>
      </c>
      <c r="CG6233" s="54" t="s">
        <v>7534</v>
      </c>
      <c r="CH6233" s="55" t="s">
        <v>7536</v>
      </c>
      <c r="CI6233" s="12">
        <v>-2.9</v>
      </c>
      <c r="CJ6233" t="s">
        <v>7537</v>
      </c>
      <c r="CK6233" s="26">
        <v>-0.9</v>
      </c>
      <c r="CL6233" t="s">
        <v>7537</v>
      </c>
    </row>
    <row r="6234" spans="1:90" ht="16" customHeight="1">
      <c r="A6234">
        <v>6233</v>
      </c>
      <c r="B6234" t="s">
        <v>7436</v>
      </c>
      <c r="C6234" s="51">
        <v>45796</v>
      </c>
      <c r="G6234" t="s">
        <v>3941</v>
      </c>
      <c r="H6234" t="s">
        <v>6157</v>
      </c>
      <c r="I6234" t="s">
        <v>4517</v>
      </c>
      <c r="J6234" s="12" t="s">
        <v>4908</v>
      </c>
      <c r="K6234" t="s">
        <v>4910</v>
      </c>
      <c r="L6234" t="s">
        <v>6157</v>
      </c>
      <c r="M6234" t="s">
        <v>7467</v>
      </c>
      <c r="N6234" t="s">
        <v>289</v>
      </c>
      <c r="O6234" t="s">
        <v>7443</v>
      </c>
      <c r="P6234" t="s">
        <v>3968</v>
      </c>
      <c r="Q6234" t="s">
        <v>4403</v>
      </c>
      <c r="R6234" t="s">
        <v>6989</v>
      </c>
      <c r="S6234" t="s">
        <v>4353</v>
      </c>
      <c r="T6234" s="38" t="s">
        <v>4353</v>
      </c>
      <c r="U6234" s="38" t="s">
        <v>6157</v>
      </c>
      <c r="X6234" t="s">
        <v>289</v>
      </c>
      <c r="Y6234" t="s">
        <v>6157</v>
      </c>
      <c r="Z6234" s="39" t="s">
        <v>6157</v>
      </c>
      <c r="AA6234" t="s">
        <v>245</v>
      </c>
      <c r="AB6234" t="s">
        <v>6157</v>
      </c>
      <c r="AC6234" t="s">
        <v>6157</v>
      </c>
      <c r="AD6234" s="12" t="s">
        <v>4019</v>
      </c>
      <c r="AE6234" t="s">
        <v>4353</v>
      </c>
      <c r="AF6234" t="s">
        <v>4353</v>
      </c>
      <c r="AG6234" t="s">
        <v>4353</v>
      </c>
      <c r="AH6234" s="12" t="s">
        <v>4019</v>
      </c>
      <c r="AI6234" t="s">
        <v>6157</v>
      </c>
      <c r="AJ6234" t="s">
        <v>6458</v>
      </c>
      <c r="AK6234" t="s">
        <v>4912</v>
      </c>
      <c r="AL6234" t="s">
        <v>4911</v>
      </c>
      <c r="AM6234" t="s">
        <v>264</v>
      </c>
      <c r="AN6234" s="44" t="s">
        <v>7473</v>
      </c>
      <c r="AO6234" s="29">
        <v>22</v>
      </c>
      <c r="AP6234">
        <v>-20.720956327500101</v>
      </c>
      <c r="AQ6234">
        <v>115.39563833392999</v>
      </c>
      <c r="AR6234" t="s">
        <v>289</v>
      </c>
      <c r="AS6234">
        <v>10</v>
      </c>
      <c r="AT6234" s="9" t="s">
        <v>1522</v>
      </c>
      <c r="AU6234" t="s">
        <v>7017</v>
      </c>
      <c r="AV6234" t="s">
        <v>4353</v>
      </c>
      <c r="AW6234" s="17">
        <v>3</v>
      </c>
      <c r="AX6234" t="s">
        <v>6157</v>
      </c>
      <c r="AY6234" s="42">
        <v>-5250</v>
      </c>
      <c r="AZ6234">
        <v>-4850</v>
      </c>
      <c r="BA6234" t="s">
        <v>290</v>
      </c>
      <c r="BB6234" t="s">
        <v>6469</v>
      </c>
      <c r="BH6234" t="s">
        <v>296</v>
      </c>
      <c r="BI6234" s="52" t="s">
        <v>7493</v>
      </c>
      <c r="BJ6234" t="s">
        <v>7478</v>
      </c>
      <c r="BK6234" t="s">
        <v>7479</v>
      </c>
      <c r="BL6234" s="7">
        <v>2021</v>
      </c>
      <c r="CE6234" s="53" t="s">
        <v>7535</v>
      </c>
      <c r="CF6234">
        <v>1</v>
      </c>
      <c r="CG6234" s="54" t="s">
        <v>7534</v>
      </c>
      <c r="CH6234" s="55" t="s">
        <v>7536</v>
      </c>
      <c r="CI6234" s="12">
        <v>-8.14</v>
      </c>
      <c r="CJ6234" t="s">
        <v>7537</v>
      </c>
      <c r="CK6234" s="26">
        <v>-0.39</v>
      </c>
      <c r="CL6234" t="s">
        <v>7537</v>
      </c>
    </row>
    <row r="6235" spans="1:90" ht="16" customHeight="1">
      <c r="A6235">
        <v>6234</v>
      </c>
      <c r="B6235" t="s">
        <v>7436</v>
      </c>
      <c r="C6235" s="51">
        <v>45796</v>
      </c>
      <c r="G6235" t="s">
        <v>3941</v>
      </c>
      <c r="H6235" t="s">
        <v>6157</v>
      </c>
      <c r="I6235" t="s">
        <v>4517</v>
      </c>
      <c r="J6235" s="12" t="s">
        <v>4908</v>
      </c>
      <c r="K6235" t="s">
        <v>4910</v>
      </c>
      <c r="L6235" t="s">
        <v>6157</v>
      </c>
      <c r="M6235" t="s">
        <v>7467</v>
      </c>
      <c r="N6235" t="s">
        <v>289</v>
      </c>
      <c r="O6235" t="s">
        <v>7443</v>
      </c>
      <c r="P6235" t="s">
        <v>3968</v>
      </c>
      <c r="Q6235" t="s">
        <v>4403</v>
      </c>
      <c r="R6235" t="s">
        <v>6989</v>
      </c>
      <c r="S6235" t="s">
        <v>4353</v>
      </c>
      <c r="T6235" s="38" t="s">
        <v>4353</v>
      </c>
      <c r="U6235" s="38" t="s">
        <v>6157</v>
      </c>
      <c r="X6235" t="s">
        <v>289</v>
      </c>
      <c r="Y6235" t="s">
        <v>6157</v>
      </c>
      <c r="Z6235" s="39" t="s">
        <v>6157</v>
      </c>
      <c r="AA6235" t="s">
        <v>245</v>
      </c>
      <c r="AB6235" t="s">
        <v>6157</v>
      </c>
      <c r="AC6235" t="s">
        <v>6157</v>
      </c>
      <c r="AD6235" s="12" t="s">
        <v>252</v>
      </c>
      <c r="AE6235" t="s">
        <v>4353</v>
      </c>
      <c r="AF6235" t="s">
        <v>4353</v>
      </c>
      <c r="AG6235" t="s">
        <v>4353</v>
      </c>
      <c r="AH6235" s="12" t="s">
        <v>252</v>
      </c>
      <c r="AI6235" t="s">
        <v>6157</v>
      </c>
      <c r="AJ6235" t="s">
        <v>6458</v>
      </c>
      <c r="AK6235" t="s">
        <v>4912</v>
      </c>
      <c r="AL6235" t="s">
        <v>4911</v>
      </c>
      <c r="AM6235" t="s">
        <v>264</v>
      </c>
      <c r="AN6235" s="44" t="s">
        <v>7473</v>
      </c>
      <c r="AO6235" s="29">
        <v>22</v>
      </c>
      <c r="AP6235">
        <v>-20.720956327500101</v>
      </c>
      <c r="AQ6235">
        <v>115.39563833392999</v>
      </c>
      <c r="AR6235" t="s">
        <v>289</v>
      </c>
      <c r="AS6235">
        <v>10</v>
      </c>
      <c r="AT6235" s="9" t="s">
        <v>1522</v>
      </c>
      <c r="AU6235" t="s">
        <v>7017</v>
      </c>
      <c r="AV6235" t="s">
        <v>4353</v>
      </c>
      <c r="AW6235" s="17">
        <v>3</v>
      </c>
      <c r="AX6235" t="s">
        <v>6157</v>
      </c>
      <c r="AY6235" s="42">
        <v>-5250</v>
      </c>
      <c r="AZ6235">
        <v>-4850</v>
      </c>
      <c r="BA6235" t="s">
        <v>290</v>
      </c>
      <c r="BB6235" t="s">
        <v>6469</v>
      </c>
      <c r="BH6235" t="s">
        <v>296</v>
      </c>
      <c r="BI6235" s="52" t="s">
        <v>7494</v>
      </c>
      <c r="BJ6235" t="s">
        <v>7478</v>
      </c>
      <c r="BK6235" t="s">
        <v>7479</v>
      </c>
      <c r="BL6235" s="7">
        <v>2021</v>
      </c>
      <c r="CE6235" s="53" t="s">
        <v>7535</v>
      </c>
      <c r="CF6235">
        <v>1</v>
      </c>
      <c r="CG6235" s="54" t="s">
        <v>7534</v>
      </c>
      <c r="CH6235" s="55" t="s">
        <v>7536</v>
      </c>
      <c r="CI6235" s="12">
        <v>-7.12</v>
      </c>
      <c r="CJ6235" t="s">
        <v>7537</v>
      </c>
      <c r="CK6235" s="26">
        <v>-0.15</v>
      </c>
      <c r="CL6235" t="s">
        <v>7537</v>
      </c>
    </row>
    <row r="6236" spans="1:90" ht="16" customHeight="1">
      <c r="A6236">
        <v>6235</v>
      </c>
      <c r="B6236" t="s">
        <v>7436</v>
      </c>
      <c r="C6236" s="51">
        <v>45796</v>
      </c>
      <c r="G6236" t="s">
        <v>3941</v>
      </c>
      <c r="H6236" t="s">
        <v>6157</v>
      </c>
      <c r="I6236" t="s">
        <v>4517</v>
      </c>
      <c r="J6236" s="12" t="s">
        <v>4908</v>
      </c>
      <c r="K6236" t="s">
        <v>4910</v>
      </c>
      <c r="L6236" t="s">
        <v>6157</v>
      </c>
      <c r="M6236" t="s">
        <v>7467</v>
      </c>
      <c r="N6236" t="s">
        <v>289</v>
      </c>
      <c r="O6236" t="s">
        <v>7443</v>
      </c>
      <c r="P6236" t="s">
        <v>3968</v>
      </c>
      <c r="Q6236" t="s">
        <v>4403</v>
      </c>
      <c r="R6236" t="s">
        <v>6989</v>
      </c>
      <c r="S6236" t="s">
        <v>4353</v>
      </c>
      <c r="T6236" s="38" t="s">
        <v>4353</v>
      </c>
      <c r="U6236" s="38" t="s">
        <v>6157</v>
      </c>
      <c r="X6236" t="s">
        <v>289</v>
      </c>
      <c r="Y6236" t="s">
        <v>6157</v>
      </c>
      <c r="Z6236" s="39" t="s">
        <v>6157</v>
      </c>
      <c r="AA6236" t="s">
        <v>245</v>
      </c>
      <c r="AB6236" t="s">
        <v>6157</v>
      </c>
      <c r="AC6236" t="s">
        <v>6157</v>
      </c>
      <c r="AD6236" s="12" t="s">
        <v>254</v>
      </c>
      <c r="AE6236" t="s">
        <v>4353</v>
      </c>
      <c r="AF6236" t="s">
        <v>4353</v>
      </c>
      <c r="AG6236" t="s">
        <v>4353</v>
      </c>
      <c r="AH6236" s="12" t="s">
        <v>254</v>
      </c>
      <c r="AI6236" t="s">
        <v>6157</v>
      </c>
      <c r="AJ6236" t="s">
        <v>6458</v>
      </c>
      <c r="AK6236" t="s">
        <v>4912</v>
      </c>
      <c r="AL6236" t="s">
        <v>4911</v>
      </c>
      <c r="AM6236" t="s">
        <v>264</v>
      </c>
      <c r="AN6236" s="44" t="s">
        <v>7473</v>
      </c>
      <c r="AO6236" s="29">
        <v>22</v>
      </c>
      <c r="AP6236">
        <v>-20.720956327500101</v>
      </c>
      <c r="AQ6236">
        <v>115.39563833392999</v>
      </c>
      <c r="AR6236" t="s">
        <v>289</v>
      </c>
      <c r="AS6236">
        <v>10</v>
      </c>
      <c r="AT6236" s="9" t="s">
        <v>1522</v>
      </c>
      <c r="AU6236" t="s">
        <v>7017</v>
      </c>
      <c r="AV6236" t="s">
        <v>4353</v>
      </c>
      <c r="AW6236" s="17">
        <v>3</v>
      </c>
      <c r="AX6236" t="s">
        <v>6157</v>
      </c>
      <c r="AY6236" s="42">
        <v>-5250</v>
      </c>
      <c r="AZ6236">
        <v>-4850</v>
      </c>
      <c r="BA6236" t="s">
        <v>290</v>
      </c>
      <c r="BB6236" t="s">
        <v>6469</v>
      </c>
      <c r="BH6236" t="s">
        <v>296</v>
      </c>
      <c r="BI6236" s="52" t="s">
        <v>7495</v>
      </c>
      <c r="BJ6236" t="s">
        <v>7478</v>
      </c>
      <c r="BK6236" t="s">
        <v>7479</v>
      </c>
      <c r="BL6236" s="7">
        <v>2021</v>
      </c>
      <c r="CE6236" s="53" t="s">
        <v>7535</v>
      </c>
      <c r="CF6236">
        <v>1</v>
      </c>
      <c r="CG6236" s="54" t="s">
        <v>7534</v>
      </c>
      <c r="CH6236" s="55" t="s">
        <v>7536</v>
      </c>
      <c r="CI6236" s="12">
        <v>-5.95</v>
      </c>
      <c r="CJ6236" t="s">
        <v>7537</v>
      </c>
      <c r="CK6236" s="26">
        <v>2</v>
      </c>
      <c r="CL6236" t="s">
        <v>7537</v>
      </c>
    </row>
    <row r="6237" spans="1:90" ht="16" customHeight="1">
      <c r="A6237">
        <v>6236</v>
      </c>
      <c r="B6237" t="s">
        <v>7436</v>
      </c>
      <c r="C6237" s="51">
        <v>45796</v>
      </c>
      <c r="G6237" t="s">
        <v>3941</v>
      </c>
      <c r="H6237" t="s">
        <v>6157</v>
      </c>
      <c r="I6237" t="s">
        <v>4517</v>
      </c>
      <c r="J6237" s="12" t="s">
        <v>4908</v>
      </c>
      <c r="K6237" t="s">
        <v>4910</v>
      </c>
      <c r="L6237" t="s">
        <v>6157</v>
      </c>
      <c r="M6237" t="s">
        <v>7467</v>
      </c>
      <c r="N6237" t="s">
        <v>289</v>
      </c>
      <c r="O6237" t="s">
        <v>7443</v>
      </c>
      <c r="P6237" t="s">
        <v>3968</v>
      </c>
      <c r="Q6237" t="s">
        <v>4403</v>
      </c>
      <c r="R6237" t="s">
        <v>6989</v>
      </c>
      <c r="S6237" t="s">
        <v>4353</v>
      </c>
      <c r="T6237" s="38" t="s">
        <v>4353</v>
      </c>
      <c r="U6237" s="38" t="s">
        <v>6157</v>
      </c>
      <c r="X6237" t="s">
        <v>289</v>
      </c>
      <c r="Y6237" t="s">
        <v>6157</v>
      </c>
      <c r="Z6237" s="39" t="s">
        <v>6157</v>
      </c>
      <c r="AA6237" t="s">
        <v>245</v>
      </c>
      <c r="AB6237" t="s">
        <v>6157</v>
      </c>
      <c r="AC6237" t="s">
        <v>6157</v>
      </c>
      <c r="AD6237" s="12" t="s">
        <v>254</v>
      </c>
      <c r="AE6237" t="s">
        <v>4353</v>
      </c>
      <c r="AF6237" t="s">
        <v>4353</v>
      </c>
      <c r="AG6237" t="s">
        <v>4353</v>
      </c>
      <c r="AH6237" s="12" t="s">
        <v>254</v>
      </c>
      <c r="AI6237" t="s">
        <v>6157</v>
      </c>
      <c r="AJ6237" t="s">
        <v>6458</v>
      </c>
      <c r="AK6237" t="s">
        <v>4912</v>
      </c>
      <c r="AL6237" t="s">
        <v>4911</v>
      </c>
      <c r="AM6237" t="s">
        <v>264</v>
      </c>
      <c r="AN6237" s="44" t="s">
        <v>7473</v>
      </c>
      <c r="AO6237" s="29">
        <v>22</v>
      </c>
      <c r="AP6237">
        <v>-20.720956327500101</v>
      </c>
      <c r="AQ6237">
        <v>115.39563833392999</v>
      </c>
      <c r="AR6237" t="s">
        <v>289</v>
      </c>
      <c r="AS6237">
        <v>10</v>
      </c>
      <c r="AT6237" s="9" t="s">
        <v>1522</v>
      </c>
      <c r="AU6237" t="s">
        <v>7017</v>
      </c>
      <c r="AV6237" t="s">
        <v>4353</v>
      </c>
      <c r="AW6237" s="17">
        <v>3</v>
      </c>
      <c r="AX6237" t="s">
        <v>6157</v>
      </c>
      <c r="AY6237" s="42">
        <v>-5250</v>
      </c>
      <c r="AZ6237">
        <v>-4850</v>
      </c>
      <c r="BA6237" t="s">
        <v>290</v>
      </c>
      <c r="BB6237" t="s">
        <v>6469</v>
      </c>
      <c r="BH6237" t="s">
        <v>296</v>
      </c>
      <c r="BI6237" s="52" t="s">
        <v>7496</v>
      </c>
      <c r="BJ6237" t="s">
        <v>7478</v>
      </c>
      <c r="BK6237" t="s">
        <v>7479</v>
      </c>
      <c r="BL6237" s="7">
        <v>2021</v>
      </c>
      <c r="CE6237" s="53" t="s">
        <v>7535</v>
      </c>
      <c r="CF6237">
        <v>1</v>
      </c>
      <c r="CG6237" s="54" t="s">
        <v>7534</v>
      </c>
      <c r="CH6237" s="55" t="s">
        <v>7536</v>
      </c>
      <c r="CI6237" s="12">
        <v>-1.76</v>
      </c>
      <c r="CJ6237" t="s">
        <v>7537</v>
      </c>
      <c r="CK6237" s="26">
        <v>-2.23</v>
      </c>
      <c r="CL6237" t="s">
        <v>7537</v>
      </c>
    </row>
    <row r="6238" spans="1:90" ht="16" customHeight="1">
      <c r="A6238">
        <v>6237</v>
      </c>
      <c r="B6238" t="s">
        <v>7436</v>
      </c>
      <c r="C6238" s="51">
        <v>45796</v>
      </c>
      <c r="G6238" t="s">
        <v>3941</v>
      </c>
      <c r="H6238" t="s">
        <v>6157</v>
      </c>
      <c r="I6238" t="s">
        <v>4517</v>
      </c>
      <c r="J6238" s="12" t="s">
        <v>4908</v>
      </c>
      <c r="K6238" t="s">
        <v>4910</v>
      </c>
      <c r="L6238" t="s">
        <v>6157</v>
      </c>
      <c r="M6238" t="s">
        <v>7467</v>
      </c>
      <c r="N6238" t="s">
        <v>289</v>
      </c>
      <c r="O6238" t="s">
        <v>7443</v>
      </c>
      <c r="P6238" t="s">
        <v>3968</v>
      </c>
      <c r="Q6238" t="s">
        <v>4403</v>
      </c>
      <c r="R6238" t="s">
        <v>6989</v>
      </c>
      <c r="S6238" t="s">
        <v>4353</v>
      </c>
      <c r="T6238" s="38" t="s">
        <v>4353</v>
      </c>
      <c r="U6238" s="38" t="s">
        <v>6157</v>
      </c>
      <c r="X6238" t="s">
        <v>289</v>
      </c>
      <c r="Y6238" t="s">
        <v>6157</v>
      </c>
      <c r="Z6238" s="39" t="s">
        <v>6157</v>
      </c>
      <c r="AA6238" t="s">
        <v>245</v>
      </c>
      <c r="AB6238" t="s">
        <v>6157</v>
      </c>
      <c r="AC6238" t="s">
        <v>6157</v>
      </c>
      <c r="AD6238" s="12" t="s">
        <v>4018</v>
      </c>
      <c r="AE6238" t="s">
        <v>4353</v>
      </c>
      <c r="AF6238" t="s">
        <v>4353</v>
      </c>
      <c r="AG6238" t="s">
        <v>4353</v>
      </c>
      <c r="AH6238" s="12" t="s">
        <v>4018</v>
      </c>
      <c r="AI6238" t="s">
        <v>6157</v>
      </c>
      <c r="AJ6238" t="s">
        <v>6458</v>
      </c>
      <c r="AK6238" t="s">
        <v>4912</v>
      </c>
      <c r="AL6238" t="s">
        <v>4911</v>
      </c>
      <c r="AM6238" t="s">
        <v>264</v>
      </c>
      <c r="AN6238" s="44" t="s">
        <v>7473</v>
      </c>
      <c r="AO6238" s="29">
        <v>22</v>
      </c>
      <c r="AP6238">
        <v>-20.720956327500101</v>
      </c>
      <c r="AQ6238">
        <v>115.39563833392999</v>
      </c>
      <c r="AR6238" t="s">
        <v>289</v>
      </c>
      <c r="AS6238">
        <v>10</v>
      </c>
      <c r="AT6238" s="9" t="s">
        <v>1522</v>
      </c>
      <c r="AU6238" t="s">
        <v>7017</v>
      </c>
      <c r="AV6238" t="s">
        <v>4353</v>
      </c>
      <c r="AW6238" s="17">
        <v>3</v>
      </c>
      <c r="AX6238" t="s">
        <v>6157</v>
      </c>
      <c r="AY6238" s="42">
        <v>-5250</v>
      </c>
      <c r="AZ6238">
        <v>-4850</v>
      </c>
      <c r="BA6238" t="s">
        <v>290</v>
      </c>
      <c r="BB6238" t="s">
        <v>6469</v>
      </c>
      <c r="BH6238" t="s">
        <v>296</v>
      </c>
      <c r="BI6238" s="52" t="s">
        <v>7497</v>
      </c>
      <c r="BJ6238" t="s">
        <v>7478</v>
      </c>
      <c r="BK6238" t="s">
        <v>7479</v>
      </c>
      <c r="BL6238" s="7">
        <v>2021</v>
      </c>
      <c r="CE6238" s="53" t="s">
        <v>7535</v>
      </c>
      <c r="CF6238">
        <v>1</v>
      </c>
      <c r="CG6238" s="54" t="s">
        <v>7534</v>
      </c>
      <c r="CH6238" s="55" t="s">
        <v>7536</v>
      </c>
      <c r="CI6238" s="12">
        <v>-4.18</v>
      </c>
      <c r="CJ6238" t="s">
        <v>7537</v>
      </c>
      <c r="CK6238" s="26">
        <v>-7.0000000000000007E-2</v>
      </c>
      <c r="CL6238" t="s">
        <v>7537</v>
      </c>
    </row>
    <row r="6239" spans="1:90" ht="16" customHeight="1">
      <c r="A6239">
        <v>6238</v>
      </c>
      <c r="B6239" t="s">
        <v>7436</v>
      </c>
      <c r="C6239" s="51">
        <v>45796</v>
      </c>
      <c r="G6239" t="s">
        <v>3941</v>
      </c>
      <c r="H6239" t="s">
        <v>6157</v>
      </c>
      <c r="I6239" t="s">
        <v>4517</v>
      </c>
      <c r="J6239" s="12" t="s">
        <v>4908</v>
      </c>
      <c r="K6239" t="s">
        <v>4910</v>
      </c>
      <c r="L6239" t="s">
        <v>6157</v>
      </c>
      <c r="M6239" t="s">
        <v>7467</v>
      </c>
      <c r="N6239" t="s">
        <v>289</v>
      </c>
      <c r="O6239" t="s">
        <v>7443</v>
      </c>
      <c r="P6239" t="s">
        <v>3968</v>
      </c>
      <c r="Q6239" t="s">
        <v>4403</v>
      </c>
      <c r="R6239" t="s">
        <v>6989</v>
      </c>
      <c r="S6239" t="s">
        <v>4353</v>
      </c>
      <c r="T6239" s="38" t="s">
        <v>4353</v>
      </c>
      <c r="U6239" s="38" t="s">
        <v>6157</v>
      </c>
      <c r="X6239" t="s">
        <v>289</v>
      </c>
      <c r="Y6239" t="s">
        <v>6157</v>
      </c>
      <c r="Z6239" s="39" t="s">
        <v>6157</v>
      </c>
      <c r="AA6239" t="s">
        <v>245</v>
      </c>
      <c r="AB6239" t="s">
        <v>6157</v>
      </c>
      <c r="AC6239" t="s">
        <v>6157</v>
      </c>
      <c r="AD6239" s="12" t="s">
        <v>254</v>
      </c>
      <c r="AE6239" t="s">
        <v>4353</v>
      </c>
      <c r="AF6239" t="s">
        <v>4353</v>
      </c>
      <c r="AG6239" t="s">
        <v>4353</v>
      </c>
      <c r="AH6239" s="12" t="s">
        <v>254</v>
      </c>
      <c r="AI6239" t="s">
        <v>6157</v>
      </c>
      <c r="AJ6239" t="s">
        <v>6458</v>
      </c>
      <c r="AK6239" t="s">
        <v>4912</v>
      </c>
      <c r="AL6239" t="s">
        <v>4911</v>
      </c>
      <c r="AM6239" t="s">
        <v>264</v>
      </c>
      <c r="AN6239" s="44" t="s">
        <v>7473</v>
      </c>
      <c r="AO6239" s="29">
        <v>22</v>
      </c>
      <c r="AP6239">
        <v>-20.720956327500101</v>
      </c>
      <c r="AQ6239">
        <v>115.39563833392999</v>
      </c>
      <c r="AR6239" t="s">
        <v>289</v>
      </c>
      <c r="AS6239">
        <v>10</v>
      </c>
      <c r="AT6239" s="9" t="s">
        <v>1522</v>
      </c>
      <c r="AU6239" t="s">
        <v>7017</v>
      </c>
      <c r="AV6239" t="s">
        <v>4353</v>
      </c>
      <c r="AW6239" s="17">
        <v>3</v>
      </c>
      <c r="AX6239" t="s">
        <v>6157</v>
      </c>
      <c r="AY6239" s="42">
        <v>-5250</v>
      </c>
      <c r="AZ6239">
        <v>-4850</v>
      </c>
      <c r="BA6239" t="s">
        <v>290</v>
      </c>
      <c r="BB6239" t="s">
        <v>6469</v>
      </c>
      <c r="BH6239" t="s">
        <v>296</v>
      </c>
      <c r="BI6239" s="52" t="s">
        <v>7498</v>
      </c>
      <c r="BJ6239" t="s">
        <v>7478</v>
      </c>
      <c r="BK6239" t="s">
        <v>7479</v>
      </c>
      <c r="BL6239" s="7">
        <v>2021</v>
      </c>
      <c r="CE6239" s="53" t="s">
        <v>7535</v>
      </c>
      <c r="CF6239">
        <v>1</v>
      </c>
      <c r="CG6239" s="54" t="s">
        <v>7534</v>
      </c>
      <c r="CH6239" s="55" t="s">
        <v>7536</v>
      </c>
      <c r="CI6239" s="12">
        <v>-5.36</v>
      </c>
      <c r="CJ6239" t="s">
        <v>7537</v>
      </c>
      <c r="CK6239" s="26">
        <v>-0.46</v>
      </c>
      <c r="CL6239" t="s">
        <v>7537</v>
      </c>
    </row>
    <row r="6240" spans="1:90" ht="16" customHeight="1">
      <c r="A6240">
        <v>6239</v>
      </c>
      <c r="B6240" t="s">
        <v>7436</v>
      </c>
      <c r="C6240" s="51">
        <v>45796</v>
      </c>
      <c r="G6240" t="s">
        <v>3941</v>
      </c>
      <c r="H6240" t="s">
        <v>6157</v>
      </c>
      <c r="I6240" t="s">
        <v>4517</v>
      </c>
      <c r="J6240" s="12" t="s">
        <v>4908</v>
      </c>
      <c r="K6240" t="s">
        <v>4910</v>
      </c>
      <c r="L6240" t="s">
        <v>6157</v>
      </c>
      <c r="M6240" t="s">
        <v>7467</v>
      </c>
      <c r="N6240" t="s">
        <v>289</v>
      </c>
      <c r="O6240" t="s">
        <v>7443</v>
      </c>
      <c r="P6240" t="s">
        <v>3968</v>
      </c>
      <c r="Q6240" t="s">
        <v>4403</v>
      </c>
      <c r="R6240" t="s">
        <v>6989</v>
      </c>
      <c r="S6240" t="s">
        <v>4353</v>
      </c>
      <c r="T6240" s="38" t="s">
        <v>4353</v>
      </c>
      <c r="U6240" s="38" t="s">
        <v>6157</v>
      </c>
      <c r="X6240" t="s">
        <v>289</v>
      </c>
      <c r="Y6240" t="s">
        <v>6157</v>
      </c>
      <c r="Z6240" s="39" t="s">
        <v>6157</v>
      </c>
      <c r="AA6240" t="s">
        <v>245</v>
      </c>
      <c r="AB6240" t="s">
        <v>6157</v>
      </c>
      <c r="AC6240" t="s">
        <v>6157</v>
      </c>
      <c r="AD6240" s="12" t="s">
        <v>252</v>
      </c>
      <c r="AE6240" t="s">
        <v>4353</v>
      </c>
      <c r="AF6240" t="s">
        <v>4353</v>
      </c>
      <c r="AG6240" t="s">
        <v>4353</v>
      </c>
      <c r="AH6240" s="12" t="s">
        <v>252</v>
      </c>
      <c r="AI6240" t="s">
        <v>6157</v>
      </c>
      <c r="AJ6240" t="s">
        <v>6458</v>
      </c>
      <c r="AK6240" t="s">
        <v>4912</v>
      </c>
      <c r="AL6240" t="s">
        <v>4911</v>
      </c>
      <c r="AM6240" t="s">
        <v>264</v>
      </c>
      <c r="AN6240" s="44" t="s">
        <v>7473</v>
      </c>
      <c r="AO6240" s="29">
        <v>22</v>
      </c>
      <c r="AP6240">
        <v>-20.720956327500101</v>
      </c>
      <c r="AQ6240">
        <v>115.39563833392999</v>
      </c>
      <c r="AR6240" t="s">
        <v>289</v>
      </c>
      <c r="AS6240">
        <v>10</v>
      </c>
      <c r="AT6240" s="9" t="s">
        <v>1522</v>
      </c>
      <c r="AU6240" t="s">
        <v>7017</v>
      </c>
      <c r="AV6240" t="s">
        <v>4353</v>
      </c>
      <c r="AW6240" s="17">
        <v>3</v>
      </c>
      <c r="AX6240" t="s">
        <v>6157</v>
      </c>
      <c r="AY6240" s="42">
        <v>-5250</v>
      </c>
      <c r="AZ6240">
        <v>-4850</v>
      </c>
      <c r="BA6240" t="s">
        <v>290</v>
      </c>
      <c r="BB6240" t="s">
        <v>6469</v>
      </c>
      <c r="BH6240" t="s">
        <v>296</v>
      </c>
      <c r="BI6240" s="52" t="s">
        <v>7499</v>
      </c>
      <c r="BJ6240" t="s">
        <v>7478</v>
      </c>
      <c r="BK6240" t="s">
        <v>7479</v>
      </c>
      <c r="BL6240" s="7">
        <v>2021</v>
      </c>
      <c r="CE6240" s="53" t="s">
        <v>7535</v>
      </c>
      <c r="CF6240">
        <v>1</v>
      </c>
      <c r="CG6240" s="54" t="s">
        <v>7534</v>
      </c>
      <c r="CH6240" s="55" t="s">
        <v>7536</v>
      </c>
      <c r="CI6240" s="12">
        <v>-9.7100000000000009</v>
      </c>
      <c r="CJ6240" t="s">
        <v>7537</v>
      </c>
      <c r="CK6240" s="26">
        <v>-1.07</v>
      </c>
      <c r="CL6240" t="s">
        <v>7537</v>
      </c>
    </row>
    <row r="6241" spans="1:90" ht="16" customHeight="1">
      <c r="A6241">
        <v>6240</v>
      </c>
      <c r="B6241" t="s">
        <v>7436</v>
      </c>
      <c r="C6241" s="51">
        <v>45796</v>
      </c>
      <c r="G6241" t="s">
        <v>3941</v>
      </c>
      <c r="H6241" t="s">
        <v>6157</v>
      </c>
      <c r="I6241" t="s">
        <v>4517</v>
      </c>
      <c r="J6241" s="12" t="s">
        <v>4908</v>
      </c>
      <c r="K6241" t="s">
        <v>4910</v>
      </c>
      <c r="L6241" t="s">
        <v>6157</v>
      </c>
      <c r="M6241" t="s">
        <v>7467</v>
      </c>
      <c r="N6241" t="s">
        <v>289</v>
      </c>
      <c r="O6241" t="s">
        <v>7443</v>
      </c>
      <c r="P6241" t="s">
        <v>3968</v>
      </c>
      <c r="Q6241" t="s">
        <v>4403</v>
      </c>
      <c r="R6241" t="s">
        <v>6989</v>
      </c>
      <c r="S6241" t="s">
        <v>4353</v>
      </c>
      <c r="T6241" s="38" t="s">
        <v>4353</v>
      </c>
      <c r="U6241" s="38" t="s">
        <v>6157</v>
      </c>
      <c r="X6241" t="s">
        <v>289</v>
      </c>
      <c r="Y6241" t="s">
        <v>6157</v>
      </c>
      <c r="Z6241" s="39" t="s">
        <v>6157</v>
      </c>
      <c r="AA6241" t="s">
        <v>245</v>
      </c>
      <c r="AB6241" t="s">
        <v>6157</v>
      </c>
      <c r="AC6241" t="s">
        <v>6157</v>
      </c>
      <c r="AD6241" s="12" t="s">
        <v>254</v>
      </c>
      <c r="AE6241" t="s">
        <v>4353</v>
      </c>
      <c r="AF6241" t="s">
        <v>4353</v>
      </c>
      <c r="AG6241" t="s">
        <v>4353</v>
      </c>
      <c r="AH6241" s="12" t="s">
        <v>254</v>
      </c>
      <c r="AI6241" t="s">
        <v>6157</v>
      </c>
      <c r="AJ6241" t="s">
        <v>6458</v>
      </c>
      <c r="AK6241" t="s">
        <v>4912</v>
      </c>
      <c r="AL6241" t="s">
        <v>4911</v>
      </c>
      <c r="AM6241" t="s">
        <v>264</v>
      </c>
      <c r="AN6241" s="44" t="s">
        <v>7473</v>
      </c>
      <c r="AO6241" s="29">
        <v>22</v>
      </c>
      <c r="AP6241">
        <v>-20.720956327500101</v>
      </c>
      <c r="AQ6241">
        <v>115.39563833392999</v>
      </c>
      <c r="AR6241" t="s">
        <v>289</v>
      </c>
      <c r="AS6241">
        <v>10</v>
      </c>
      <c r="AT6241" s="9" t="s">
        <v>1522</v>
      </c>
      <c r="AU6241" t="s">
        <v>7017</v>
      </c>
      <c r="AV6241" t="s">
        <v>4353</v>
      </c>
      <c r="AW6241" s="17">
        <v>3</v>
      </c>
      <c r="AX6241" t="s">
        <v>6157</v>
      </c>
      <c r="AY6241" s="42">
        <v>-5250</v>
      </c>
      <c r="AZ6241">
        <v>-4850</v>
      </c>
      <c r="BA6241" t="s">
        <v>290</v>
      </c>
      <c r="BB6241" t="s">
        <v>6469</v>
      </c>
      <c r="BH6241" t="s">
        <v>296</v>
      </c>
      <c r="BI6241" s="52" t="s">
        <v>7500</v>
      </c>
      <c r="BJ6241" t="s">
        <v>7478</v>
      </c>
      <c r="BK6241" t="s">
        <v>7479</v>
      </c>
      <c r="BL6241" s="7">
        <v>2021</v>
      </c>
      <c r="CE6241" s="53" t="s">
        <v>7535</v>
      </c>
      <c r="CF6241">
        <v>1</v>
      </c>
      <c r="CG6241" s="54" t="s">
        <v>7534</v>
      </c>
      <c r="CH6241" s="55" t="s">
        <v>7536</v>
      </c>
      <c r="CI6241" s="12">
        <v>-6.82</v>
      </c>
      <c r="CJ6241" t="s">
        <v>7537</v>
      </c>
      <c r="CK6241" s="26">
        <v>-1.08</v>
      </c>
      <c r="CL6241" t="s">
        <v>7537</v>
      </c>
    </row>
    <row r="6242" spans="1:90" ht="16" customHeight="1">
      <c r="A6242">
        <v>6241</v>
      </c>
      <c r="B6242" t="s">
        <v>7436</v>
      </c>
      <c r="C6242" s="51">
        <v>45796</v>
      </c>
      <c r="G6242" t="s">
        <v>3941</v>
      </c>
      <c r="H6242" t="s">
        <v>6157</v>
      </c>
      <c r="I6242" t="s">
        <v>4517</v>
      </c>
      <c r="J6242" s="12" t="s">
        <v>4908</v>
      </c>
      <c r="K6242" t="s">
        <v>4910</v>
      </c>
      <c r="L6242" t="s">
        <v>6157</v>
      </c>
      <c r="M6242" t="s">
        <v>7467</v>
      </c>
      <c r="N6242" t="s">
        <v>289</v>
      </c>
      <c r="O6242" t="s">
        <v>7443</v>
      </c>
      <c r="P6242" t="s">
        <v>3968</v>
      </c>
      <c r="Q6242" t="s">
        <v>4403</v>
      </c>
      <c r="R6242" t="s">
        <v>6989</v>
      </c>
      <c r="S6242" t="s">
        <v>4353</v>
      </c>
      <c r="T6242" s="38" t="s">
        <v>4353</v>
      </c>
      <c r="U6242" s="38" t="s">
        <v>6157</v>
      </c>
      <c r="X6242" t="s">
        <v>289</v>
      </c>
      <c r="Y6242" t="s">
        <v>6157</v>
      </c>
      <c r="Z6242" s="39" t="s">
        <v>6157</v>
      </c>
      <c r="AA6242" t="s">
        <v>245</v>
      </c>
      <c r="AB6242" t="s">
        <v>6157</v>
      </c>
      <c r="AC6242" t="s">
        <v>6157</v>
      </c>
      <c r="AD6242" s="12" t="s">
        <v>3074</v>
      </c>
      <c r="AE6242" t="s">
        <v>4353</v>
      </c>
      <c r="AF6242" t="s">
        <v>4353</v>
      </c>
      <c r="AG6242" t="s">
        <v>4353</v>
      </c>
      <c r="AH6242" s="12" t="s">
        <v>3074</v>
      </c>
      <c r="AI6242" t="s">
        <v>6157</v>
      </c>
      <c r="AJ6242" t="s">
        <v>6458</v>
      </c>
      <c r="AK6242" t="s">
        <v>4912</v>
      </c>
      <c r="AL6242" t="s">
        <v>4911</v>
      </c>
      <c r="AM6242" t="s">
        <v>264</v>
      </c>
      <c r="AN6242" s="44" t="s">
        <v>7473</v>
      </c>
      <c r="AO6242" s="29">
        <v>22</v>
      </c>
      <c r="AP6242">
        <v>-20.720956327500101</v>
      </c>
      <c r="AQ6242">
        <v>115.39563833392999</v>
      </c>
      <c r="AR6242" t="s">
        <v>289</v>
      </c>
      <c r="AS6242">
        <v>10</v>
      </c>
      <c r="AT6242" s="9" t="s">
        <v>1522</v>
      </c>
      <c r="AU6242" t="s">
        <v>7017</v>
      </c>
      <c r="AV6242" t="s">
        <v>4353</v>
      </c>
      <c r="AW6242" s="17">
        <v>3</v>
      </c>
      <c r="AX6242" t="s">
        <v>6157</v>
      </c>
      <c r="AY6242" s="42">
        <v>-5250</v>
      </c>
      <c r="AZ6242">
        <v>-4850</v>
      </c>
      <c r="BA6242" t="s">
        <v>290</v>
      </c>
      <c r="BB6242" t="s">
        <v>6469</v>
      </c>
      <c r="BH6242" t="s">
        <v>296</v>
      </c>
      <c r="BI6242" s="52" t="s">
        <v>7501</v>
      </c>
      <c r="BJ6242" t="s">
        <v>7478</v>
      </c>
      <c r="BK6242" t="s">
        <v>7479</v>
      </c>
      <c r="BL6242" s="7">
        <v>2021</v>
      </c>
      <c r="CE6242" s="53" t="s">
        <v>7535</v>
      </c>
      <c r="CF6242">
        <v>1</v>
      </c>
      <c r="CG6242" s="54" t="s">
        <v>7534</v>
      </c>
      <c r="CH6242" s="55" t="s">
        <v>7536</v>
      </c>
      <c r="CI6242" s="12">
        <v>-6.22</v>
      </c>
      <c r="CJ6242" t="s">
        <v>7537</v>
      </c>
      <c r="CK6242" s="26">
        <v>1.56</v>
      </c>
      <c r="CL6242" t="s">
        <v>7537</v>
      </c>
    </row>
    <row r="6243" spans="1:90" ht="16" customHeight="1">
      <c r="A6243">
        <v>6242</v>
      </c>
      <c r="B6243" t="s">
        <v>7436</v>
      </c>
      <c r="C6243" s="51">
        <v>45796</v>
      </c>
      <c r="G6243" t="s">
        <v>3941</v>
      </c>
      <c r="H6243" t="s">
        <v>6157</v>
      </c>
      <c r="I6243" t="s">
        <v>4517</v>
      </c>
      <c r="J6243" s="12" t="s">
        <v>4908</v>
      </c>
      <c r="K6243" t="s">
        <v>4910</v>
      </c>
      <c r="L6243" t="s">
        <v>6157</v>
      </c>
      <c r="M6243" t="s">
        <v>7467</v>
      </c>
      <c r="N6243" t="s">
        <v>289</v>
      </c>
      <c r="O6243" t="s">
        <v>7443</v>
      </c>
      <c r="P6243" t="s">
        <v>3968</v>
      </c>
      <c r="Q6243" t="s">
        <v>4403</v>
      </c>
      <c r="R6243" t="s">
        <v>6989</v>
      </c>
      <c r="S6243" t="s">
        <v>4353</v>
      </c>
      <c r="T6243" s="38" t="s">
        <v>4353</v>
      </c>
      <c r="U6243" s="38" t="s">
        <v>6157</v>
      </c>
      <c r="X6243" t="s">
        <v>289</v>
      </c>
      <c r="Y6243" t="s">
        <v>6157</v>
      </c>
      <c r="Z6243" s="39" t="s">
        <v>6157</v>
      </c>
      <c r="AA6243" t="s">
        <v>245</v>
      </c>
      <c r="AB6243" t="s">
        <v>6157</v>
      </c>
      <c r="AC6243" t="s">
        <v>6157</v>
      </c>
      <c r="AD6243" s="12" t="s">
        <v>137</v>
      </c>
      <c r="AE6243" t="s">
        <v>4353</v>
      </c>
      <c r="AF6243" t="s">
        <v>6898</v>
      </c>
      <c r="AG6243" t="s">
        <v>4353</v>
      </c>
      <c r="AH6243" s="12" t="s">
        <v>6904</v>
      </c>
      <c r="AI6243" t="s">
        <v>6157</v>
      </c>
      <c r="AJ6243" t="s">
        <v>6458</v>
      </c>
      <c r="AK6243" t="s">
        <v>4912</v>
      </c>
      <c r="AL6243" t="s">
        <v>4911</v>
      </c>
      <c r="AM6243" t="s">
        <v>264</v>
      </c>
      <c r="AN6243" s="44" t="s">
        <v>7473</v>
      </c>
      <c r="AO6243" s="29">
        <v>22</v>
      </c>
      <c r="AP6243">
        <v>-20.720956327500101</v>
      </c>
      <c r="AQ6243">
        <v>115.39563833392999</v>
      </c>
      <c r="AR6243" t="s">
        <v>289</v>
      </c>
      <c r="AS6243">
        <v>10</v>
      </c>
      <c r="AT6243" s="9" t="s">
        <v>1522</v>
      </c>
      <c r="AU6243" t="s">
        <v>7017</v>
      </c>
      <c r="AV6243" t="s">
        <v>4353</v>
      </c>
      <c r="AW6243" s="17">
        <v>3</v>
      </c>
      <c r="AX6243" t="s">
        <v>6157</v>
      </c>
      <c r="AY6243" s="42">
        <v>-5250</v>
      </c>
      <c r="AZ6243">
        <v>-4850</v>
      </c>
      <c r="BA6243" t="s">
        <v>290</v>
      </c>
      <c r="BB6243" t="s">
        <v>6469</v>
      </c>
      <c r="BH6243" t="s">
        <v>296</v>
      </c>
      <c r="BI6243" s="52" t="s">
        <v>7502</v>
      </c>
      <c r="BJ6243" t="s">
        <v>7478</v>
      </c>
      <c r="BK6243" t="s">
        <v>7479</v>
      </c>
      <c r="BL6243" s="7">
        <v>2021</v>
      </c>
      <c r="CE6243" s="53" t="s">
        <v>7535</v>
      </c>
      <c r="CF6243">
        <v>1</v>
      </c>
      <c r="CG6243" s="54" t="s">
        <v>7534</v>
      </c>
      <c r="CH6243" s="55" t="s">
        <v>7536</v>
      </c>
      <c r="CI6243" s="12">
        <v>-5.97</v>
      </c>
      <c r="CJ6243" t="s">
        <v>7537</v>
      </c>
      <c r="CK6243" s="26">
        <v>-0.23</v>
      </c>
      <c r="CL6243" t="s">
        <v>7537</v>
      </c>
    </row>
    <row r="6244" spans="1:90" ht="16" customHeight="1">
      <c r="A6244">
        <v>6243</v>
      </c>
      <c r="B6244" t="s">
        <v>7436</v>
      </c>
      <c r="C6244" s="51">
        <v>45796</v>
      </c>
      <c r="G6244" t="s">
        <v>3941</v>
      </c>
      <c r="H6244" t="s">
        <v>6157</v>
      </c>
      <c r="I6244" t="s">
        <v>4517</v>
      </c>
      <c r="J6244" s="12" t="s">
        <v>4908</v>
      </c>
      <c r="K6244" t="s">
        <v>4910</v>
      </c>
      <c r="L6244" t="s">
        <v>6157</v>
      </c>
      <c r="M6244" t="s">
        <v>7467</v>
      </c>
      <c r="N6244" t="s">
        <v>289</v>
      </c>
      <c r="O6244" t="s">
        <v>7443</v>
      </c>
      <c r="P6244" t="s">
        <v>3968</v>
      </c>
      <c r="Q6244" t="s">
        <v>4403</v>
      </c>
      <c r="R6244" t="s">
        <v>6989</v>
      </c>
      <c r="S6244" t="s">
        <v>4353</v>
      </c>
      <c r="T6244" s="38" t="s">
        <v>4353</v>
      </c>
      <c r="U6244" s="38" t="s">
        <v>6157</v>
      </c>
      <c r="X6244" t="s">
        <v>289</v>
      </c>
      <c r="Y6244" t="s">
        <v>6157</v>
      </c>
      <c r="Z6244" s="39" t="s">
        <v>6157</v>
      </c>
      <c r="AA6244" t="s">
        <v>245</v>
      </c>
      <c r="AB6244" t="s">
        <v>6157</v>
      </c>
      <c r="AC6244" t="s">
        <v>6157</v>
      </c>
      <c r="AD6244" s="12" t="s">
        <v>254</v>
      </c>
      <c r="AE6244" t="s">
        <v>4353</v>
      </c>
      <c r="AF6244" t="s">
        <v>4353</v>
      </c>
      <c r="AG6244" t="s">
        <v>4353</v>
      </c>
      <c r="AH6244" s="12" t="s">
        <v>254</v>
      </c>
      <c r="AI6244" t="s">
        <v>6157</v>
      </c>
      <c r="AJ6244" t="s">
        <v>6458</v>
      </c>
      <c r="AK6244" t="s">
        <v>4912</v>
      </c>
      <c r="AL6244" t="s">
        <v>4911</v>
      </c>
      <c r="AM6244" t="s">
        <v>264</v>
      </c>
      <c r="AN6244" s="44" t="s">
        <v>7473</v>
      </c>
      <c r="AO6244" s="29">
        <v>22</v>
      </c>
      <c r="AP6244">
        <v>-20.720956327500101</v>
      </c>
      <c r="AQ6244">
        <v>115.39563833392999</v>
      </c>
      <c r="AR6244" t="s">
        <v>289</v>
      </c>
      <c r="AS6244">
        <v>10</v>
      </c>
      <c r="AT6244" s="9" t="s">
        <v>1522</v>
      </c>
      <c r="AU6244" t="s">
        <v>7017</v>
      </c>
      <c r="AV6244" t="s">
        <v>4353</v>
      </c>
      <c r="AW6244" s="17">
        <v>3</v>
      </c>
      <c r="AX6244" t="s">
        <v>6157</v>
      </c>
      <c r="AY6244" s="42">
        <v>-5250</v>
      </c>
      <c r="AZ6244">
        <v>-4850</v>
      </c>
      <c r="BA6244" t="s">
        <v>290</v>
      </c>
      <c r="BB6244" t="s">
        <v>6469</v>
      </c>
      <c r="BH6244" t="s">
        <v>296</v>
      </c>
      <c r="BI6244" s="52" t="s">
        <v>7503</v>
      </c>
      <c r="BJ6244" t="s">
        <v>7478</v>
      </c>
      <c r="BK6244" t="s">
        <v>7479</v>
      </c>
      <c r="BL6244" s="7">
        <v>2021</v>
      </c>
      <c r="CE6244" s="53" t="s">
        <v>7535</v>
      </c>
      <c r="CF6244">
        <v>1</v>
      </c>
      <c r="CG6244" s="54" t="s">
        <v>7534</v>
      </c>
      <c r="CH6244" s="55" t="s">
        <v>7536</v>
      </c>
      <c r="CI6244" s="12">
        <v>-4.8600000000000003</v>
      </c>
      <c r="CJ6244" t="s">
        <v>7537</v>
      </c>
      <c r="CK6244" s="26">
        <v>4.3</v>
      </c>
      <c r="CL6244" t="s">
        <v>7537</v>
      </c>
    </row>
    <row r="6245" spans="1:90" ht="16" customHeight="1">
      <c r="A6245">
        <v>6244</v>
      </c>
      <c r="B6245" t="s">
        <v>7436</v>
      </c>
      <c r="C6245" s="51">
        <v>45796</v>
      </c>
      <c r="G6245" t="s">
        <v>3941</v>
      </c>
      <c r="H6245" t="s">
        <v>6157</v>
      </c>
      <c r="I6245" t="s">
        <v>4517</v>
      </c>
      <c r="J6245" s="12" t="s">
        <v>4908</v>
      </c>
      <c r="K6245" t="s">
        <v>4910</v>
      </c>
      <c r="L6245" t="s">
        <v>6157</v>
      </c>
      <c r="M6245" t="s">
        <v>7467</v>
      </c>
      <c r="N6245" t="s">
        <v>289</v>
      </c>
      <c r="O6245" t="s">
        <v>7443</v>
      </c>
      <c r="P6245" t="s">
        <v>3968</v>
      </c>
      <c r="Q6245" t="s">
        <v>4403</v>
      </c>
      <c r="R6245" t="s">
        <v>6989</v>
      </c>
      <c r="S6245" t="s">
        <v>4353</v>
      </c>
      <c r="T6245" s="38" t="s">
        <v>4353</v>
      </c>
      <c r="U6245" s="38" t="s">
        <v>6157</v>
      </c>
      <c r="X6245" t="s">
        <v>289</v>
      </c>
      <c r="Y6245" t="s">
        <v>6157</v>
      </c>
      <c r="Z6245" s="39" t="s">
        <v>6157</v>
      </c>
      <c r="AA6245" t="s">
        <v>245</v>
      </c>
      <c r="AB6245" t="s">
        <v>6157</v>
      </c>
      <c r="AC6245" t="s">
        <v>6157</v>
      </c>
      <c r="AD6245" s="12" t="s">
        <v>4018</v>
      </c>
      <c r="AE6245" t="s">
        <v>4353</v>
      </c>
      <c r="AF6245" t="s">
        <v>4353</v>
      </c>
      <c r="AG6245" t="s">
        <v>4353</v>
      </c>
      <c r="AH6245" s="12" t="s">
        <v>4018</v>
      </c>
      <c r="AI6245" t="s">
        <v>6157</v>
      </c>
      <c r="AJ6245" t="s">
        <v>6458</v>
      </c>
      <c r="AK6245" t="s">
        <v>4912</v>
      </c>
      <c r="AL6245" t="s">
        <v>4911</v>
      </c>
      <c r="AM6245" t="s">
        <v>264</v>
      </c>
      <c r="AN6245" s="44" t="s">
        <v>7473</v>
      </c>
      <c r="AO6245" s="29">
        <v>22</v>
      </c>
      <c r="AP6245">
        <v>-20.720956327500101</v>
      </c>
      <c r="AQ6245">
        <v>115.39563833392999</v>
      </c>
      <c r="AR6245" t="s">
        <v>289</v>
      </c>
      <c r="AS6245">
        <v>10</v>
      </c>
      <c r="AT6245" s="9" t="s">
        <v>1522</v>
      </c>
      <c r="AU6245" t="s">
        <v>7017</v>
      </c>
      <c r="AV6245" t="s">
        <v>4353</v>
      </c>
      <c r="AW6245" s="17">
        <v>3</v>
      </c>
      <c r="AX6245" t="s">
        <v>6157</v>
      </c>
      <c r="AY6245" s="42">
        <v>-5250</v>
      </c>
      <c r="AZ6245">
        <v>-4850</v>
      </c>
      <c r="BA6245" t="s">
        <v>290</v>
      </c>
      <c r="BB6245" t="s">
        <v>6469</v>
      </c>
      <c r="BH6245" t="s">
        <v>296</v>
      </c>
      <c r="BI6245" s="52" t="s">
        <v>7504</v>
      </c>
      <c r="BJ6245" t="s">
        <v>7478</v>
      </c>
      <c r="BK6245" t="s">
        <v>7479</v>
      </c>
      <c r="BL6245" s="7">
        <v>2021</v>
      </c>
      <c r="CE6245" s="53" t="s">
        <v>7535</v>
      </c>
      <c r="CF6245">
        <v>1</v>
      </c>
      <c r="CG6245" s="54" t="s">
        <v>7534</v>
      </c>
      <c r="CH6245" s="55" t="s">
        <v>7536</v>
      </c>
      <c r="CI6245" s="12">
        <v>-4.7</v>
      </c>
      <c r="CJ6245" t="s">
        <v>7537</v>
      </c>
      <c r="CK6245" s="26">
        <v>1.39</v>
      </c>
      <c r="CL6245" t="s">
        <v>7537</v>
      </c>
    </row>
    <row r="6246" spans="1:90" ht="16" customHeight="1">
      <c r="A6246">
        <v>6245</v>
      </c>
      <c r="B6246" t="s">
        <v>7436</v>
      </c>
      <c r="C6246" s="51">
        <v>45796</v>
      </c>
      <c r="G6246" t="s">
        <v>3941</v>
      </c>
      <c r="H6246" t="s">
        <v>6157</v>
      </c>
      <c r="I6246" t="s">
        <v>4517</v>
      </c>
      <c r="J6246" s="12" t="s">
        <v>4908</v>
      </c>
      <c r="K6246" t="s">
        <v>4910</v>
      </c>
      <c r="L6246" t="s">
        <v>6157</v>
      </c>
      <c r="M6246" t="s">
        <v>7467</v>
      </c>
      <c r="N6246" t="s">
        <v>289</v>
      </c>
      <c r="O6246" t="s">
        <v>7443</v>
      </c>
      <c r="P6246" t="s">
        <v>3968</v>
      </c>
      <c r="Q6246" t="s">
        <v>4403</v>
      </c>
      <c r="R6246" t="s">
        <v>6989</v>
      </c>
      <c r="S6246" t="s">
        <v>4353</v>
      </c>
      <c r="T6246" s="38" t="s">
        <v>4353</v>
      </c>
      <c r="U6246" s="38" t="s">
        <v>6157</v>
      </c>
      <c r="X6246" t="s">
        <v>289</v>
      </c>
      <c r="Y6246" t="s">
        <v>6157</v>
      </c>
      <c r="Z6246" s="39" t="s">
        <v>6157</v>
      </c>
      <c r="AA6246" t="s">
        <v>245</v>
      </c>
      <c r="AB6246" t="s">
        <v>6157</v>
      </c>
      <c r="AC6246" t="s">
        <v>6157</v>
      </c>
      <c r="AD6246" s="12" t="s">
        <v>3074</v>
      </c>
      <c r="AE6246" t="s">
        <v>4353</v>
      </c>
      <c r="AF6246" t="s">
        <v>4353</v>
      </c>
      <c r="AG6246" t="s">
        <v>4353</v>
      </c>
      <c r="AH6246" s="12" t="s">
        <v>3074</v>
      </c>
      <c r="AI6246" t="s">
        <v>6157</v>
      </c>
      <c r="AJ6246" t="s">
        <v>6458</v>
      </c>
      <c r="AK6246" t="s">
        <v>4912</v>
      </c>
      <c r="AL6246" t="s">
        <v>4911</v>
      </c>
      <c r="AM6246" t="s">
        <v>264</v>
      </c>
      <c r="AN6246" s="44" t="s">
        <v>7473</v>
      </c>
      <c r="AO6246" s="29">
        <v>22</v>
      </c>
      <c r="AP6246">
        <v>-20.720956327500101</v>
      </c>
      <c r="AQ6246">
        <v>115.39563833392999</v>
      </c>
      <c r="AR6246" t="s">
        <v>289</v>
      </c>
      <c r="AS6246">
        <v>10</v>
      </c>
      <c r="AT6246" s="9" t="s">
        <v>1522</v>
      </c>
      <c r="AU6246" t="s">
        <v>7017</v>
      </c>
      <c r="AV6246" t="s">
        <v>4353</v>
      </c>
      <c r="AW6246" s="17">
        <v>3</v>
      </c>
      <c r="AX6246" t="s">
        <v>6157</v>
      </c>
      <c r="AY6246" s="42">
        <v>-5250</v>
      </c>
      <c r="AZ6246">
        <v>-4850</v>
      </c>
      <c r="BA6246" t="s">
        <v>290</v>
      </c>
      <c r="BB6246" t="s">
        <v>6469</v>
      </c>
      <c r="BH6246" t="s">
        <v>296</v>
      </c>
      <c r="BI6246" s="52" t="s">
        <v>7505</v>
      </c>
      <c r="BJ6246" t="s">
        <v>7478</v>
      </c>
      <c r="BK6246" t="s">
        <v>7479</v>
      </c>
      <c r="BL6246" s="7">
        <v>2021</v>
      </c>
      <c r="CE6246" s="53" t="s">
        <v>7535</v>
      </c>
      <c r="CF6246">
        <v>1</v>
      </c>
      <c r="CG6246" s="54" t="s">
        <v>7534</v>
      </c>
      <c r="CH6246" s="55" t="s">
        <v>7536</v>
      </c>
      <c r="CI6246" s="12">
        <v>-7.24</v>
      </c>
      <c r="CJ6246" t="s">
        <v>7537</v>
      </c>
      <c r="CK6246" s="26">
        <v>0.91</v>
      </c>
      <c r="CL6246" t="s">
        <v>7537</v>
      </c>
    </row>
    <row r="6247" spans="1:90" ht="16" customHeight="1">
      <c r="A6247">
        <v>6246</v>
      </c>
      <c r="B6247" t="s">
        <v>7436</v>
      </c>
      <c r="C6247" s="51">
        <v>45796</v>
      </c>
      <c r="G6247" t="s">
        <v>3941</v>
      </c>
      <c r="H6247" t="s">
        <v>6157</v>
      </c>
      <c r="I6247" t="s">
        <v>4517</v>
      </c>
      <c r="J6247" s="12" t="s">
        <v>4908</v>
      </c>
      <c r="K6247" t="s">
        <v>4910</v>
      </c>
      <c r="L6247" t="s">
        <v>6157</v>
      </c>
      <c r="M6247" t="s">
        <v>7467</v>
      </c>
      <c r="N6247" t="s">
        <v>289</v>
      </c>
      <c r="O6247" t="s">
        <v>7443</v>
      </c>
      <c r="P6247" t="s">
        <v>3968</v>
      </c>
      <c r="Q6247" t="s">
        <v>4403</v>
      </c>
      <c r="R6247" t="s">
        <v>6989</v>
      </c>
      <c r="S6247" t="s">
        <v>4353</v>
      </c>
      <c r="T6247" s="38" t="s">
        <v>4353</v>
      </c>
      <c r="U6247" s="38" t="s">
        <v>6157</v>
      </c>
      <c r="X6247" t="s">
        <v>289</v>
      </c>
      <c r="Y6247" t="s">
        <v>6157</v>
      </c>
      <c r="Z6247" s="39" t="s">
        <v>6157</v>
      </c>
      <c r="AA6247" t="s">
        <v>245</v>
      </c>
      <c r="AB6247" t="s">
        <v>6157</v>
      </c>
      <c r="AC6247" t="s">
        <v>6157</v>
      </c>
      <c r="AD6247" s="12" t="s">
        <v>4019</v>
      </c>
      <c r="AE6247" t="s">
        <v>4353</v>
      </c>
      <c r="AF6247" t="s">
        <v>4353</v>
      </c>
      <c r="AG6247" t="s">
        <v>4353</v>
      </c>
      <c r="AH6247" s="12" t="s">
        <v>4019</v>
      </c>
      <c r="AI6247" t="s">
        <v>6157</v>
      </c>
      <c r="AJ6247" t="s">
        <v>6458</v>
      </c>
      <c r="AK6247" t="s">
        <v>4912</v>
      </c>
      <c r="AL6247" t="s">
        <v>4911</v>
      </c>
      <c r="AM6247" t="s">
        <v>264</v>
      </c>
      <c r="AN6247" s="44" t="s">
        <v>7473</v>
      </c>
      <c r="AO6247" s="29">
        <v>22</v>
      </c>
      <c r="AP6247">
        <v>-20.720956327500101</v>
      </c>
      <c r="AQ6247">
        <v>115.39563833392999</v>
      </c>
      <c r="AR6247" t="s">
        <v>289</v>
      </c>
      <c r="AS6247">
        <v>10</v>
      </c>
      <c r="AT6247" s="9" t="s">
        <v>1522</v>
      </c>
      <c r="AU6247" t="s">
        <v>7017</v>
      </c>
      <c r="AV6247" t="s">
        <v>4353</v>
      </c>
      <c r="AW6247" s="17">
        <v>3</v>
      </c>
      <c r="AX6247" t="s">
        <v>6157</v>
      </c>
      <c r="AY6247" s="42">
        <v>-5250</v>
      </c>
      <c r="AZ6247">
        <v>-4850</v>
      </c>
      <c r="BA6247" t="s">
        <v>290</v>
      </c>
      <c r="BB6247" t="s">
        <v>6469</v>
      </c>
      <c r="BH6247" t="s">
        <v>296</v>
      </c>
      <c r="BI6247" s="52" t="s">
        <v>7506</v>
      </c>
      <c r="BJ6247" t="s">
        <v>7478</v>
      </c>
      <c r="BK6247" t="s">
        <v>7479</v>
      </c>
      <c r="BL6247" s="7">
        <v>2021</v>
      </c>
      <c r="CE6247" s="53" t="s">
        <v>7535</v>
      </c>
      <c r="CF6247">
        <v>1</v>
      </c>
      <c r="CG6247" s="54" t="s">
        <v>7534</v>
      </c>
      <c r="CH6247" s="55" t="s">
        <v>7536</v>
      </c>
      <c r="CI6247" s="12">
        <v>-4.79</v>
      </c>
      <c r="CJ6247" t="s">
        <v>7537</v>
      </c>
      <c r="CK6247" s="26">
        <v>-2.94</v>
      </c>
      <c r="CL6247" t="s">
        <v>7537</v>
      </c>
    </row>
    <row r="6248" spans="1:90" ht="16" customHeight="1">
      <c r="A6248">
        <v>6247</v>
      </c>
      <c r="B6248" t="s">
        <v>7436</v>
      </c>
      <c r="C6248" s="51">
        <v>45796</v>
      </c>
      <c r="G6248" t="s">
        <v>3941</v>
      </c>
      <c r="H6248" t="s">
        <v>6157</v>
      </c>
      <c r="I6248" t="s">
        <v>4517</v>
      </c>
      <c r="J6248" s="12" t="s">
        <v>4908</v>
      </c>
      <c r="K6248" t="s">
        <v>4910</v>
      </c>
      <c r="L6248" t="s">
        <v>6157</v>
      </c>
      <c r="M6248" t="s">
        <v>7467</v>
      </c>
      <c r="N6248" t="s">
        <v>289</v>
      </c>
      <c r="O6248" t="s">
        <v>7443</v>
      </c>
      <c r="P6248" t="s">
        <v>3968</v>
      </c>
      <c r="Q6248" t="s">
        <v>4403</v>
      </c>
      <c r="R6248" t="s">
        <v>6989</v>
      </c>
      <c r="S6248" t="s">
        <v>4353</v>
      </c>
      <c r="T6248" s="38" t="s">
        <v>4353</v>
      </c>
      <c r="U6248" s="38" t="s">
        <v>6157</v>
      </c>
      <c r="X6248" t="s">
        <v>289</v>
      </c>
      <c r="Y6248" t="s">
        <v>6157</v>
      </c>
      <c r="Z6248" s="39" t="s">
        <v>6157</v>
      </c>
      <c r="AA6248" t="s">
        <v>245</v>
      </c>
      <c r="AB6248" t="s">
        <v>6157</v>
      </c>
      <c r="AC6248" t="s">
        <v>6157</v>
      </c>
      <c r="AD6248" s="12" t="s">
        <v>252</v>
      </c>
      <c r="AE6248" t="s">
        <v>4353</v>
      </c>
      <c r="AF6248" t="s">
        <v>4353</v>
      </c>
      <c r="AG6248" t="s">
        <v>4353</v>
      </c>
      <c r="AH6248" s="12" t="s">
        <v>252</v>
      </c>
      <c r="AI6248" t="s">
        <v>6157</v>
      </c>
      <c r="AJ6248" t="s">
        <v>6458</v>
      </c>
      <c r="AK6248" t="s">
        <v>4912</v>
      </c>
      <c r="AL6248" t="s">
        <v>4911</v>
      </c>
      <c r="AM6248" t="s">
        <v>264</v>
      </c>
      <c r="AN6248" s="44" t="s">
        <v>7473</v>
      </c>
      <c r="AO6248" s="29">
        <v>22</v>
      </c>
      <c r="AP6248">
        <v>-20.720956327500101</v>
      </c>
      <c r="AQ6248">
        <v>115.39563833392999</v>
      </c>
      <c r="AR6248" t="s">
        <v>289</v>
      </c>
      <c r="AS6248">
        <v>10</v>
      </c>
      <c r="AT6248" s="9" t="s">
        <v>1522</v>
      </c>
      <c r="AU6248" t="s">
        <v>7017</v>
      </c>
      <c r="AV6248" t="s">
        <v>4353</v>
      </c>
      <c r="AW6248" s="17">
        <v>3</v>
      </c>
      <c r="AX6248" t="s">
        <v>6157</v>
      </c>
      <c r="AY6248" s="42">
        <v>-5250</v>
      </c>
      <c r="AZ6248">
        <v>-4850</v>
      </c>
      <c r="BA6248" t="s">
        <v>290</v>
      </c>
      <c r="BB6248" t="s">
        <v>6469</v>
      </c>
      <c r="BH6248" t="s">
        <v>296</v>
      </c>
      <c r="BI6248" s="52" t="s">
        <v>7507</v>
      </c>
      <c r="BJ6248" t="s">
        <v>7478</v>
      </c>
      <c r="BK6248" t="s">
        <v>7479</v>
      </c>
      <c r="BL6248" s="7">
        <v>2021</v>
      </c>
      <c r="CE6248" s="53" t="s">
        <v>7535</v>
      </c>
      <c r="CF6248">
        <v>1</v>
      </c>
      <c r="CG6248" s="54" t="s">
        <v>7534</v>
      </c>
      <c r="CH6248" s="55" t="s">
        <v>7536</v>
      </c>
      <c r="CI6248" s="12">
        <v>-6.75</v>
      </c>
      <c r="CJ6248" t="s">
        <v>7537</v>
      </c>
      <c r="CK6248" s="26">
        <v>0.4</v>
      </c>
      <c r="CL6248" t="s">
        <v>7537</v>
      </c>
    </row>
    <row r="6249" spans="1:90" ht="16" customHeight="1">
      <c r="A6249">
        <v>6248</v>
      </c>
      <c r="B6249" t="s">
        <v>7436</v>
      </c>
      <c r="C6249" s="51">
        <v>45796</v>
      </c>
      <c r="G6249" t="s">
        <v>3941</v>
      </c>
      <c r="H6249" t="s">
        <v>6157</v>
      </c>
      <c r="I6249" t="s">
        <v>4517</v>
      </c>
      <c r="J6249" s="12" t="s">
        <v>4908</v>
      </c>
      <c r="K6249" t="s">
        <v>4910</v>
      </c>
      <c r="L6249" t="s">
        <v>6157</v>
      </c>
      <c r="M6249" t="s">
        <v>7467</v>
      </c>
      <c r="N6249" t="s">
        <v>289</v>
      </c>
      <c r="O6249" t="s">
        <v>7443</v>
      </c>
      <c r="P6249" t="s">
        <v>3968</v>
      </c>
      <c r="Q6249" t="s">
        <v>4403</v>
      </c>
      <c r="R6249" t="s">
        <v>6989</v>
      </c>
      <c r="S6249" t="s">
        <v>4353</v>
      </c>
      <c r="T6249" s="38" t="s">
        <v>4353</v>
      </c>
      <c r="U6249" s="38" t="s">
        <v>6157</v>
      </c>
      <c r="X6249" t="s">
        <v>289</v>
      </c>
      <c r="Y6249" t="s">
        <v>6157</v>
      </c>
      <c r="Z6249" s="39" t="s">
        <v>6157</v>
      </c>
      <c r="AA6249" t="s">
        <v>245</v>
      </c>
      <c r="AB6249" t="s">
        <v>6157</v>
      </c>
      <c r="AC6249" t="s">
        <v>6157</v>
      </c>
      <c r="AD6249" s="12" t="s">
        <v>254</v>
      </c>
      <c r="AE6249" t="s">
        <v>4353</v>
      </c>
      <c r="AF6249" t="s">
        <v>4353</v>
      </c>
      <c r="AG6249" t="s">
        <v>4353</v>
      </c>
      <c r="AH6249" s="12" t="s">
        <v>254</v>
      </c>
      <c r="AI6249" t="s">
        <v>6157</v>
      </c>
      <c r="AJ6249" t="s">
        <v>6458</v>
      </c>
      <c r="AK6249" t="s">
        <v>4912</v>
      </c>
      <c r="AL6249" t="s">
        <v>4911</v>
      </c>
      <c r="AM6249" t="s">
        <v>264</v>
      </c>
      <c r="AN6249" s="44" t="s">
        <v>7473</v>
      </c>
      <c r="AO6249" s="29">
        <v>22</v>
      </c>
      <c r="AP6249">
        <v>-20.720956327500101</v>
      </c>
      <c r="AQ6249">
        <v>115.39563833392999</v>
      </c>
      <c r="AR6249" t="s">
        <v>289</v>
      </c>
      <c r="AS6249">
        <v>10</v>
      </c>
      <c r="AT6249" s="9" t="s">
        <v>1522</v>
      </c>
      <c r="AU6249" t="s">
        <v>7017</v>
      </c>
      <c r="AV6249" t="s">
        <v>4353</v>
      </c>
      <c r="AW6249" s="17">
        <v>3</v>
      </c>
      <c r="AX6249" t="s">
        <v>6157</v>
      </c>
      <c r="AY6249" s="42">
        <v>-5250</v>
      </c>
      <c r="AZ6249">
        <v>-4850</v>
      </c>
      <c r="BA6249" t="s">
        <v>290</v>
      </c>
      <c r="BB6249" t="s">
        <v>6469</v>
      </c>
      <c r="BH6249" t="s">
        <v>296</v>
      </c>
      <c r="BI6249" s="52" t="s">
        <v>7508</v>
      </c>
      <c r="BJ6249" t="s">
        <v>7478</v>
      </c>
      <c r="BK6249" t="s">
        <v>7479</v>
      </c>
      <c r="BL6249" s="7">
        <v>2021</v>
      </c>
      <c r="CE6249" s="53" t="s">
        <v>7535</v>
      </c>
      <c r="CF6249">
        <v>1</v>
      </c>
      <c r="CG6249" s="54" t="s">
        <v>7534</v>
      </c>
      <c r="CH6249" s="55" t="s">
        <v>7536</v>
      </c>
      <c r="CI6249" s="12">
        <v>-5.44</v>
      </c>
      <c r="CJ6249" t="s">
        <v>7537</v>
      </c>
      <c r="CK6249" s="26">
        <v>1.42</v>
      </c>
      <c r="CL6249" t="s">
        <v>7537</v>
      </c>
    </row>
    <row r="6250" spans="1:90" ht="16" customHeight="1">
      <c r="A6250">
        <v>6249</v>
      </c>
      <c r="B6250" t="s">
        <v>7436</v>
      </c>
      <c r="C6250" s="51">
        <v>45796</v>
      </c>
      <c r="G6250" t="s">
        <v>3941</v>
      </c>
      <c r="H6250" t="s">
        <v>6157</v>
      </c>
      <c r="I6250" t="s">
        <v>4517</v>
      </c>
      <c r="J6250" s="12" t="s">
        <v>4908</v>
      </c>
      <c r="K6250" t="s">
        <v>4910</v>
      </c>
      <c r="L6250" t="s">
        <v>6157</v>
      </c>
      <c r="M6250" t="s">
        <v>7467</v>
      </c>
      <c r="N6250" t="s">
        <v>289</v>
      </c>
      <c r="O6250" t="s">
        <v>7443</v>
      </c>
      <c r="P6250" t="s">
        <v>3968</v>
      </c>
      <c r="Q6250" t="s">
        <v>4403</v>
      </c>
      <c r="R6250" t="s">
        <v>6989</v>
      </c>
      <c r="S6250" t="s">
        <v>4353</v>
      </c>
      <c r="T6250" s="38" t="s">
        <v>4353</v>
      </c>
      <c r="U6250" s="38" t="s">
        <v>6157</v>
      </c>
      <c r="X6250" t="s">
        <v>289</v>
      </c>
      <c r="Y6250" t="s">
        <v>6157</v>
      </c>
      <c r="Z6250" s="39" t="s">
        <v>6157</v>
      </c>
      <c r="AA6250" t="s">
        <v>245</v>
      </c>
      <c r="AB6250" t="s">
        <v>6157</v>
      </c>
      <c r="AC6250" t="s">
        <v>6157</v>
      </c>
      <c r="AD6250" s="12" t="s">
        <v>7468</v>
      </c>
      <c r="AE6250" t="s">
        <v>4353</v>
      </c>
      <c r="AF6250" t="s">
        <v>4353</v>
      </c>
      <c r="AG6250" t="s">
        <v>4353</v>
      </c>
      <c r="AH6250" s="12" t="s">
        <v>7468</v>
      </c>
      <c r="AI6250" t="s">
        <v>6157</v>
      </c>
      <c r="AJ6250" t="s">
        <v>6458</v>
      </c>
      <c r="AK6250" t="s">
        <v>4912</v>
      </c>
      <c r="AL6250" t="s">
        <v>4911</v>
      </c>
      <c r="AM6250" t="s">
        <v>264</v>
      </c>
      <c r="AN6250" s="44" t="s">
        <v>7473</v>
      </c>
      <c r="AO6250" s="29">
        <v>22</v>
      </c>
      <c r="AP6250">
        <v>-20.720956327500101</v>
      </c>
      <c r="AQ6250">
        <v>115.39563833392999</v>
      </c>
      <c r="AR6250" t="s">
        <v>289</v>
      </c>
      <c r="AS6250">
        <v>10</v>
      </c>
      <c r="AT6250" s="9" t="s">
        <v>1522</v>
      </c>
      <c r="AU6250" t="s">
        <v>7017</v>
      </c>
      <c r="AV6250" t="s">
        <v>4353</v>
      </c>
      <c r="AW6250" s="17">
        <v>3</v>
      </c>
      <c r="AX6250" t="s">
        <v>6157</v>
      </c>
      <c r="AY6250" s="42">
        <v>-5250</v>
      </c>
      <c r="AZ6250">
        <v>-4850</v>
      </c>
      <c r="BA6250" t="s">
        <v>290</v>
      </c>
      <c r="BB6250" t="s">
        <v>6469</v>
      </c>
      <c r="BH6250" t="s">
        <v>296</v>
      </c>
      <c r="BI6250" s="52" t="s">
        <v>7509</v>
      </c>
      <c r="BJ6250" t="s">
        <v>7478</v>
      </c>
      <c r="BK6250" t="s">
        <v>7479</v>
      </c>
      <c r="BL6250" s="7">
        <v>2021</v>
      </c>
      <c r="CE6250" s="53" t="s">
        <v>7535</v>
      </c>
      <c r="CF6250">
        <v>1</v>
      </c>
      <c r="CG6250" s="54" t="s">
        <v>7534</v>
      </c>
      <c r="CH6250" s="55" t="s">
        <v>7536</v>
      </c>
      <c r="CI6250" s="12">
        <v>-5.28</v>
      </c>
      <c r="CJ6250" t="s">
        <v>7537</v>
      </c>
      <c r="CK6250" s="26">
        <v>0.79</v>
      </c>
      <c r="CL6250" t="s">
        <v>7537</v>
      </c>
    </row>
    <row r="6251" spans="1:90" ht="16" customHeight="1">
      <c r="A6251">
        <v>6250</v>
      </c>
      <c r="B6251" t="s">
        <v>7436</v>
      </c>
      <c r="C6251" s="51">
        <v>45796</v>
      </c>
      <c r="G6251" t="s">
        <v>3941</v>
      </c>
      <c r="H6251" t="s">
        <v>6157</v>
      </c>
      <c r="I6251" t="s">
        <v>4517</v>
      </c>
      <c r="J6251" s="12" t="s">
        <v>4908</v>
      </c>
      <c r="K6251" t="s">
        <v>4910</v>
      </c>
      <c r="L6251" t="s">
        <v>6157</v>
      </c>
      <c r="M6251" t="s">
        <v>7467</v>
      </c>
      <c r="N6251" t="s">
        <v>289</v>
      </c>
      <c r="O6251" t="s">
        <v>7443</v>
      </c>
      <c r="P6251" t="s">
        <v>3968</v>
      </c>
      <c r="Q6251" t="s">
        <v>4403</v>
      </c>
      <c r="R6251" t="s">
        <v>6989</v>
      </c>
      <c r="S6251" t="s">
        <v>4353</v>
      </c>
      <c r="T6251" s="38" t="s">
        <v>4353</v>
      </c>
      <c r="U6251" s="38" t="s">
        <v>6157</v>
      </c>
      <c r="X6251" t="s">
        <v>289</v>
      </c>
      <c r="Y6251" t="s">
        <v>6157</v>
      </c>
      <c r="Z6251" s="39" t="s">
        <v>6157</v>
      </c>
      <c r="AA6251" t="s">
        <v>245</v>
      </c>
      <c r="AB6251" t="s">
        <v>6157</v>
      </c>
      <c r="AC6251" t="s">
        <v>6157</v>
      </c>
      <c r="AD6251" s="12" t="s">
        <v>254</v>
      </c>
      <c r="AE6251" t="s">
        <v>4353</v>
      </c>
      <c r="AF6251" t="s">
        <v>4353</v>
      </c>
      <c r="AG6251" t="s">
        <v>4353</v>
      </c>
      <c r="AH6251" s="12" t="s">
        <v>254</v>
      </c>
      <c r="AI6251" t="s">
        <v>6157</v>
      </c>
      <c r="AJ6251" t="s">
        <v>6458</v>
      </c>
      <c r="AK6251" t="s">
        <v>4912</v>
      </c>
      <c r="AL6251" t="s">
        <v>4911</v>
      </c>
      <c r="AM6251" t="s">
        <v>264</v>
      </c>
      <c r="AN6251" s="44" t="s">
        <v>7473</v>
      </c>
      <c r="AO6251" s="29">
        <v>22</v>
      </c>
      <c r="AP6251">
        <v>-20.720956327500101</v>
      </c>
      <c r="AQ6251">
        <v>115.39563833392999</v>
      </c>
      <c r="AR6251" t="s">
        <v>289</v>
      </c>
      <c r="AS6251">
        <v>10</v>
      </c>
      <c r="AT6251" s="9" t="s">
        <v>1522</v>
      </c>
      <c r="AU6251" t="s">
        <v>7017</v>
      </c>
      <c r="AV6251" t="s">
        <v>4353</v>
      </c>
      <c r="AW6251" s="17">
        <v>4</v>
      </c>
      <c r="AX6251" t="s">
        <v>6157</v>
      </c>
      <c r="AY6251" s="42">
        <v>-5450</v>
      </c>
      <c r="AZ6251">
        <v>-5250</v>
      </c>
      <c r="BA6251" t="s">
        <v>290</v>
      </c>
      <c r="BB6251" t="s">
        <v>6469</v>
      </c>
      <c r="BH6251" t="s">
        <v>296</v>
      </c>
      <c r="BI6251" s="52" t="s">
        <v>7510</v>
      </c>
      <c r="BJ6251" t="s">
        <v>7478</v>
      </c>
      <c r="BK6251" t="s">
        <v>7479</v>
      </c>
      <c r="BL6251" s="7">
        <v>2021</v>
      </c>
      <c r="CE6251" s="53" t="s">
        <v>7535</v>
      </c>
      <c r="CF6251">
        <v>1</v>
      </c>
      <c r="CG6251" s="54" t="s">
        <v>7534</v>
      </c>
      <c r="CH6251" s="55" t="s">
        <v>7536</v>
      </c>
      <c r="CI6251" s="12">
        <v>-2.85</v>
      </c>
      <c r="CJ6251" t="s">
        <v>7537</v>
      </c>
      <c r="CK6251" s="26">
        <v>1.74</v>
      </c>
      <c r="CL6251" t="s">
        <v>7537</v>
      </c>
    </row>
    <row r="6252" spans="1:90" ht="16" customHeight="1">
      <c r="A6252">
        <v>6251</v>
      </c>
      <c r="B6252" t="s">
        <v>7436</v>
      </c>
      <c r="C6252" s="51">
        <v>45796</v>
      </c>
      <c r="G6252" t="s">
        <v>3941</v>
      </c>
      <c r="H6252" t="s">
        <v>6157</v>
      </c>
      <c r="I6252" t="s">
        <v>4517</v>
      </c>
      <c r="J6252" s="12" t="s">
        <v>4908</v>
      </c>
      <c r="K6252" t="s">
        <v>4910</v>
      </c>
      <c r="L6252" t="s">
        <v>6157</v>
      </c>
      <c r="M6252" t="s">
        <v>7467</v>
      </c>
      <c r="N6252" t="s">
        <v>289</v>
      </c>
      <c r="O6252" t="s">
        <v>7443</v>
      </c>
      <c r="P6252" t="s">
        <v>3968</v>
      </c>
      <c r="Q6252" t="s">
        <v>4403</v>
      </c>
      <c r="R6252" t="s">
        <v>6989</v>
      </c>
      <c r="S6252" t="s">
        <v>4353</v>
      </c>
      <c r="T6252" s="38" t="s">
        <v>4353</v>
      </c>
      <c r="U6252" s="38" t="s">
        <v>6157</v>
      </c>
      <c r="X6252" t="s">
        <v>289</v>
      </c>
      <c r="Y6252" t="s">
        <v>6157</v>
      </c>
      <c r="Z6252" s="39" t="s">
        <v>6157</v>
      </c>
      <c r="AA6252" t="s">
        <v>245</v>
      </c>
      <c r="AB6252" t="s">
        <v>6157</v>
      </c>
      <c r="AC6252" t="s">
        <v>6157</v>
      </c>
      <c r="AD6252" s="12" t="s">
        <v>7468</v>
      </c>
      <c r="AE6252" t="s">
        <v>4353</v>
      </c>
      <c r="AF6252" t="s">
        <v>4353</v>
      </c>
      <c r="AG6252" t="s">
        <v>4353</v>
      </c>
      <c r="AH6252" s="12" t="s">
        <v>7468</v>
      </c>
      <c r="AI6252" t="s">
        <v>6157</v>
      </c>
      <c r="AJ6252" t="s">
        <v>6458</v>
      </c>
      <c r="AK6252" t="s">
        <v>4912</v>
      </c>
      <c r="AL6252" t="s">
        <v>4911</v>
      </c>
      <c r="AM6252" t="s">
        <v>264</v>
      </c>
      <c r="AN6252" s="44" t="s">
        <v>7473</v>
      </c>
      <c r="AO6252" s="29">
        <v>22</v>
      </c>
      <c r="AP6252">
        <v>-20.720956327500101</v>
      </c>
      <c r="AQ6252">
        <v>115.39563833392999</v>
      </c>
      <c r="AR6252" t="s">
        <v>289</v>
      </c>
      <c r="AS6252">
        <v>10</v>
      </c>
      <c r="AT6252" s="9" t="s">
        <v>1522</v>
      </c>
      <c r="AU6252" t="s">
        <v>7017</v>
      </c>
      <c r="AV6252" t="s">
        <v>4353</v>
      </c>
      <c r="AW6252" s="17">
        <v>5</v>
      </c>
      <c r="AX6252" t="s">
        <v>6157</v>
      </c>
      <c r="AY6252" s="42">
        <v>-20450</v>
      </c>
      <c r="AZ6252">
        <v>-5450</v>
      </c>
      <c r="BA6252" t="s">
        <v>290</v>
      </c>
      <c r="BB6252" t="s">
        <v>6469</v>
      </c>
      <c r="BH6252" t="s">
        <v>7476</v>
      </c>
      <c r="BI6252" s="52" t="s">
        <v>7511</v>
      </c>
      <c r="BJ6252" t="s">
        <v>7478</v>
      </c>
      <c r="BK6252" t="s">
        <v>7479</v>
      </c>
      <c r="BL6252" s="7">
        <v>2021</v>
      </c>
      <c r="CE6252" s="53" t="s">
        <v>7535</v>
      </c>
      <c r="CF6252">
        <v>1</v>
      </c>
      <c r="CG6252" s="54" t="s">
        <v>7534</v>
      </c>
      <c r="CH6252" s="55" t="s">
        <v>7536</v>
      </c>
      <c r="CI6252" s="12">
        <v>-5.92</v>
      </c>
      <c r="CJ6252" t="s">
        <v>7537</v>
      </c>
      <c r="CK6252" s="26">
        <v>2.87</v>
      </c>
      <c r="CL6252" t="s">
        <v>7537</v>
      </c>
    </row>
    <row r="6253" spans="1:90" ht="16" customHeight="1">
      <c r="A6253">
        <v>6252</v>
      </c>
      <c r="B6253" t="s">
        <v>7436</v>
      </c>
      <c r="C6253" s="51">
        <v>45796</v>
      </c>
      <c r="G6253" t="s">
        <v>3941</v>
      </c>
      <c r="H6253" t="s">
        <v>6157</v>
      </c>
      <c r="I6253" t="s">
        <v>4517</v>
      </c>
      <c r="J6253" s="12" t="s">
        <v>4908</v>
      </c>
      <c r="K6253" t="s">
        <v>4910</v>
      </c>
      <c r="L6253" t="s">
        <v>6157</v>
      </c>
      <c r="M6253" t="s">
        <v>7467</v>
      </c>
      <c r="N6253" t="s">
        <v>289</v>
      </c>
      <c r="O6253" t="s">
        <v>7443</v>
      </c>
      <c r="P6253" t="s">
        <v>3968</v>
      </c>
      <c r="Q6253" t="s">
        <v>4403</v>
      </c>
      <c r="R6253" t="s">
        <v>6989</v>
      </c>
      <c r="S6253" t="s">
        <v>4353</v>
      </c>
      <c r="T6253" s="38" t="s">
        <v>4353</v>
      </c>
      <c r="U6253" s="38" t="s">
        <v>6157</v>
      </c>
      <c r="X6253" t="s">
        <v>289</v>
      </c>
      <c r="Y6253" t="s">
        <v>6157</v>
      </c>
      <c r="Z6253" s="39" t="s">
        <v>6157</v>
      </c>
      <c r="AA6253" t="s">
        <v>245</v>
      </c>
      <c r="AB6253" t="s">
        <v>6157</v>
      </c>
      <c r="AC6253" t="s">
        <v>6157</v>
      </c>
      <c r="AD6253" s="12" t="s">
        <v>254</v>
      </c>
      <c r="AE6253" t="s">
        <v>4353</v>
      </c>
      <c r="AF6253" t="s">
        <v>4353</v>
      </c>
      <c r="AG6253" t="s">
        <v>4353</v>
      </c>
      <c r="AH6253" s="12" t="s">
        <v>254</v>
      </c>
      <c r="AI6253" t="s">
        <v>6157</v>
      </c>
      <c r="AJ6253" t="s">
        <v>6458</v>
      </c>
      <c r="AK6253" t="s">
        <v>4912</v>
      </c>
      <c r="AL6253" t="s">
        <v>4911</v>
      </c>
      <c r="AM6253" t="s">
        <v>264</v>
      </c>
      <c r="AN6253" s="44" t="s">
        <v>7473</v>
      </c>
      <c r="AO6253" s="29">
        <v>22</v>
      </c>
      <c r="AP6253">
        <v>-20.720956327500101</v>
      </c>
      <c r="AQ6253">
        <v>115.39563833392999</v>
      </c>
      <c r="AR6253" t="s">
        <v>289</v>
      </c>
      <c r="AS6253">
        <v>10</v>
      </c>
      <c r="AT6253" s="9" t="s">
        <v>1522</v>
      </c>
      <c r="AU6253" t="s">
        <v>7017</v>
      </c>
      <c r="AV6253" t="s">
        <v>4353</v>
      </c>
      <c r="AW6253" s="17">
        <v>6</v>
      </c>
      <c r="AX6253" t="s">
        <v>6157</v>
      </c>
      <c r="AY6253" s="42">
        <v>-40650</v>
      </c>
      <c r="AZ6253">
        <v>-34650</v>
      </c>
      <c r="BA6253" t="s">
        <v>290</v>
      </c>
      <c r="BB6253" t="s">
        <v>6469</v>
      </c>
      <c r="BH6253" t="s">
        <v>4141</v>
      </c>
      <c r="BI6253" s="52" t="s">
        <v>7512</v>
      </c>
      <c r="BJ6253" t="s">
        <v>7478</v>
      </c>
      <c r="BK6253" t="s">
        <v>7479</v>
      </c>
      <c r="BL6253" s="7">
        <v>2021</v>
      </c>
      <c r="CE6253" s="53" t="s">
        <v>7535</v>
      </c>
      <c r="CF6253">
        <v>1</v>
      </c>
      <c r="CG6253" s="54" t="s">
        <v>7534</v>
      </c>
      <c r="CH6253" s="55" t="s">
        <v>7536</v>
      </c>
      <c r="CI6253" s="12">
        <v>-3.72</v>
      </c>
      <c r="CJ6253" t="s">
        <v>7537</v>
      </c>
      <c r="CK6253" s="26">
        <v>1.29</v>
      </c>
      <c r="CL6253" t="s">
        <v>7537</v>
      </c>
    </row>
    <row r="6254" spans="1:90" ht="16" customHeight="1">
      <c r="A6254">
        <v>6253</v>
      </c>
      <c r="B6254" t="s">
        <v>7436</v>
      </c>
      <c r="C6254" s="51">
        <v>45796</v>
      </c>
      <c r="G6254" t="s">
        <v>3941</v>
      </c>
      <c r="H6254" t="s">
        <v>6157</v>
      </c>
      <c r="I6254" t="s">
        <v>4517</v>
      </c>
      <c r="J6254" s="12" t="s">
        <v>4908</v>
      </c>
      <c r="K6254" t="s">
        <v>4910</v>
      </c>
      <c r="L6254" t="s">
        <v>6157</v>
      </c>
      <c r="M6254" t="s">
        <v>7467</v>
      </c>
      <c r="N6254" t="s">
        <v>289</v>
      </c>
      <c r="O6254" t="s">
        <v>7443</v>
      </c>
      <c r="P6254" t="s">
        <v>3968</v>
      </c>
      <c r="Q6254" t="s">
        <v>4403</v>
      </c>
      <c r="R6254" t="s">
        <v>6989</v>
      </c>
      <c r="S6254" t="s">
        <v>4353</v>
      </c>
      <c r="T6254" s="38" t="s">
        <v>4353</v>
      </c>
      <c r="U6254" s="38" t="s">
        <v>6157</v>
      </c>
      <c r="X6254" t="s">
        <v>289</v>
      </c>
      <c r="Y6254" t="s">
        <v>6157</v>
      </c>
      <c r="Z6254" s="39" t="s">
        <v>6157</v>
      </c>
      <c r="AA6254" t="s">
        <v>245</v>
      </c>
      <c r="AB6254" t="s">
        <v>6157</v>
      </c>
      <c r="AC6254" t="s">
        <v>6157</v>
      </c>
      <c r="AD6254" s="12" t="s">
        <v>4018</v>
      </c>
      <c r="AE6254" t="s">
        <v>4353</v>
      </c>
      <c r="AF6254" t="s">
        <v>4353</v>
      </c>
      <c r="AG6254" t="s">
        <v>4353</v>
      </c>
      <c r="AH6254" s="12" t="s">
        <v>4018</v>
      </c>
      <c r="AI6254" t="s">
        <v>6157</v>
      </c>
      <c r="AJ6254" t="s">
        <v>6458</v>
      </c>
      <c r="AK6254" t="s">
        <v>4912</v>
      </c>
      <c r="AL6254" t="s">
        <v>4911</v>
      </c>
      <c r="AM6254" t="s">
        <v>264</v>
      </c>
      <c r="AN6254" s="44" t="s">
        <v>7473</v>
      </c>
      <c r="AO6254" s="29">
        <v>22</v>
      </c>
      <c r="AP6254">
        <v>-20.720956327500101</v>
      </c>
      <c r="AQ6254">
        <v>115.39563833392999</v>
      </c>
      <c r="AR6254" t="s">
        <v>289</v>
      </c>
      <c r="AS6254">
        <v>10</v>
      </c>
      <c r="AT6254" s="9" t="s">
        <v>1522</v>
      </c>
      <c r="AU6254" t="s">
        <v>7017</v>
      </c>
      <c r="AV6254" t="s">
        <v>4353</v>
      </c>
      <c r="AW6254" s="17">
        <v>7</v>
      </c>
      <c r="AX6254" t="s">
        <v>6157</v>
      </c>
      <c r="AY6254" s="42">
        <v>-44250</v>
      </c>
      <c r="AZ6254">
        <v>-40650</v>
      </c>
      <c r="BA6254" t="s">
        <v>290</v>
      </c>
      <c r="BB6254" t="s">
        <v>6469</v>
      </c>
      <c r="BH6254" t="s">
        <v>4141</v>
      </c>
      <c r="BI6254" s="52" t="s">
        <v>7513</v>
      </c>
      <c r="BJ6254" t="s">
        <v>7478</v>
      </c>
      <c r="BK6254" t="s">
        <v>7479</v>
      </c>
      <c r="BL6254" s="7">
        <v>2021</v>
      </c>
      <c r="CE6254" s="53" t="s">
        <v>7535</v>
      </c>
      <c r="CF6254">
        <v>1</v>
      </c>
      <c r="CG6254" s="54" t="s">
        <v>7534</v>
      </c>
      <c r="CH6254" s="55" t="s">
        <v>7536</v>
      </c>
      <c r="CI6254" s="12">
        <v>3.21</v>
      </c>
      <c r="CJ6254" t="s">
        <v>7537</v>
      </c>
      <c r="CK6254" s="26">
        <v>1.34</v>
      </c>
      <c r="CL6254" t="s">
        <v>7537</v>
      </c>
    </row>
    <row r="6255" spans="1:90" ht="16" customHeight="1">
      <c r="A6255">
        <v>6254</v>
      </c>
      <c r="B6255" t="s">
        <v>7436</v>
      </c>
      <c r="C6255" s="51">
        <v>45796</v>
      </c>
      <c r="G6255" t="s">
        <v>3941</v>
      </c>
      <c r="H6255" t="s">
        <v>6157</v>
      </c>
      <c r="I6255" t="s">
        <v>4517</v>
      </c>
      <c r="J6255" s="12" t="s">
        <v>4908</v>
      </c>
      <c r="K6255" t="s">
        <v>4910</v>
      </c>
      <c r="L6255" t="s">
        <v>6157</v>
      </c>
      <c r="M6255" t="s">
        <v>7467</v>
      </c>
      <c r="N6255" t="s">
        <v>289</v>
      </c>
      <c r="O6255" t="s">
        <v>7443</v>
      </c>
      <c r="P6255" t="s">
        <v>3968</v>
      </c>
      <c r="Q6255" t="s">
        <v>4403</v>
      </c>
      <c r="R6255" t="s">
        <v>6989</v>
      </c>
      <c r="S6255" t="s">
        <v>4353</v>
      </c>
      <c r="T6255" s="38" t="s">
        <v>4353</v>
      </c>
      <c r="U6255" s="38" t="s">
        <v>6157</v>
      </c>
      <c r="X6255" t="s">
        <v>289</v>
      </c>
      <c r="Y6255" t="s">
        <v>6157</v>
      </c>
      <c r="Z6255" s="39" t="s">
        <v>6157</v>
      </c>
      <c r="AA6255" t="s">
        <v>245</v>
      </c>
      <c r="AB6255" t="s">
        <v>6157</v>
      </c>
      <c r="AC6255" t="s">
        <v>6157</v>
      </c>
      <c r="AD6255" s="12" t="s">
        <v>4018</v>
      </c>
      <c r="AE6255" t="s">
        <v>4353</v>
      </c>
      <c r="AF6255" t="s">
        <v>4353</v>
      </c>
      <c r="AG6255" t="s">
        <v>4353</v>
      </c>
      <c r="AH6255" s="12" t="s">
        <v>4018</v>
      </c>
      <c r="AI6255" t="s">
        <v>6157</v>
      </c>
      <c r="AJ6255" t="s">
        <v>6458</v>
      </c>
      <c r="AK6255" t="s">
        <v>4912</v>
      </c>
      <c r="AL6255" t="s">
        <v>4911</v>
      </c>
      <c r="AM6255" t="s">
        <v>264</v>
      </c>
      <c r="AN6255" s="44" t="s">
        <v>7473</v>
      </c>
      <c r="AO6255" s="29">
        <v>22</v>
      </c>
      <c r="AP6255">
        <v>-20.720956327500101</v>
      </c>
      <c r="AQ6255">
        <v>115.39563833392999</v>
      </c>
      <c r="AR6255" t="s">
        <v>289</v>
      </c>
      <c r="AS6255">
        <v>10</v>
      </c>
      <c r="AT6255" s="9" t="s">
        <v>1522</v>
      </c>
      <c r="AU6255" t="s">
        <v>7017</v>
      </c>
      <c r="AV6255" t="s">
        <v>4353</v>
      </c>
      <c r="AW6255" s="17">
        <v>7</v>
      </c>
      <c r="AX6255" t="s">
        <v>6157</v>
      </c>
      <c r="AY6255" s="42">
        <v>-44250</v>
      </c>
      <c r="AZ6255">
        <v>-40650</v>
      </c>
      <c r="BA6255" t="s">
        <v>290</v>
      </c>
      <c r="BB6255" t="s">
        <v>6469</v>
      </c>
      <c r="BH6255" t="s">
        <v>4141</v>
      </c>
      <c r="BI6255" s="52" t="s">
        <v>7514</v>
      </c>
      <c r="BJ6255" t="s">
        <v>7478</v>
      </c>
      <c r="BK6255" t="s">
        <v>7479</v>
      </c>
      <c r="BL6255" s="7">
        <v>2021</v>
      </c>
      <c r="CE6255" s="53" t="s">
        <v>7535</v>
      </c>
      <c r="CF6255">
        <v>1</v>
      </c>
      <c r="CG6255" s="54" t="s">
        <v>7534</v>
      </c>
      <c r="CH6255" s="55" t="s">
        <v>7536</v>
      </c>
      <c r="CI6255" s="12">
        <v>-4.42</v>
      </c>
      <c r="CJ6255" t="s">
        <v>7537</v>
      </c>
      <c r="CK6255" s="26">
        <v>-0.13</v>
      </c>
      <c r="CL6255" t="s">
        <v>7537</v>
      </c>
    </row>
    <row r="6256" spans="1:90" ht="16" customHeight="1">
      <c r="A6256">
        <v>6255</v>
      </c>
      <c r="B6256" t="s">
        <v>7436</v>
      </c>
      <c r="C6256" s="51">
        <v>45796</v>
      </c>
      <c r="G6256" t="s">
        <v>3941</v>
      </c>
      <c r="H6256" t="s">
        <v>6157</v>
      </c>
      <c r="I6256" t="s">
        <v>4517</v>
      </c>
      <c r="J6256" s="12" t="s">
        <v>4908</v>
      </c>
      <c r="K6256" t="s">
        <v>4910</v>
      </c>
      <c r="L6256" t="s">
        <v>6157</v>
      </c>
      <c r="M6256" t="s">
        <v>7467</v>
      </c>
      <c r="N6256" t="s">
        <v>289</v>
      </c>
      <c r="O6256" t="s">
        <v>7443</v>
      </c>
      <c r="P6256" t="s">
        <v>3968</v>
      </c>
      <c r="Q6256" t="s">
        <v>4403</v>
      </c>
      <c r="R6256" t="s">
        <v>6989</v>
      </c>
      <c r="S6256" t="s">
        <v>4353</v>
      </c>
      <c r="T6256" s="38" t="s">
        <v>4353</v>
      </c>
      <c r="U6256" s="38" t="s">
        <v>6157</v>
      </c>
      <c r="X6256" t="s">
        <v>289</v>
      </c>
      <c r="Y6256" t="s">
        <v>6157</v>
      </c>
      <c r="Z6256" s="39" t="s">
        <v>6157</v>
      </c>
      <c r="AA6256" t="s">
        <v>245</v>
      </c>
      <c r="AB6256" t="s">
        <v>6157</v>
      </c>
      <c r="AC6256" t="s">
        <v>6157</v>
      </c>
      <c r="AD6256" s="12" t="s">
        <v>4018</v>
      </c>
      <c r="AE6256" t="s">
        <v>4353</v>
      </c>
      <c r="AF6256" t="s">
        <v>4353</v>
      </c>
      <c r="AG6256" t="s">
        <v>4353</v>
      </c>
      <c r="AH6256" s="12" t="s">
        <v>4018</v>
      </c>
      <c r="AI6256" t="s">
        <v>6157</v>
      </c>
      <c r="AJ6256" t="s">
        <v>6458</v>
      </c>
      <c r="AK6256" t="s">
        <v>4912</v>
      </c>
      <c r="AL6256" t="s">
        <v>4911</v>
      </c>
      <c r="AM6256" t="s">
        <v>264</v>
      </c>
      <c r="AN6256" s="44" t="s">
        <v>7473</v>
      </c>
      <c r="AO6256" s="29">
        <v>22</v>
      </c>
      <c r="AP6256">
        <v>-20.720956327500101</v>
      </c>
      <c r="AQ6256">
        <v>115.39563833392999</v>
      </c>
      <c r="AR6256" t="s">
        <v>289</v>
      </c>
      <c r="AS6256">
        <v>10</v>
      </c>
      <c r="AT6256" s="9" t="s">
        <v>1522</v>
      </c>
      <c r="AU6256" t="s">
        <v>7017</v>
      </c>
      <c r="AV6256" t="s">
        <v>4353</v>
      </c>
      <c r="AW6256" s="17">
        <v>7</v>
      </c>
      <c r="AX6256" t="s">
        <v>6157</v>
      </c>
      <c r="AY6256" s="42">
        <v>-44250</v>
      </c>
      <c r="AZ6256">
        <v>-40650</v>
      </c>
      <c r="BA6256" t="s">
        <v>290</v>
      </c>
      <c r="BB6256" t="s">
        <v>6469</v>
      </c>
      <c r="BH6256" t="s">
        <v>4141</v>
      </c>
      <c r="BI6256" s="52" t="s">
        <v>7515</v>
      </c>
      <c r="BJ6256" t="s">
        <v>7478</v>
      </c>
      <c r="BK6256" t="s">
        <v>7479</v>
      </c>
      <c r="BL6256" s="7">
        <v>2021</v>
      </c>
      <c r="CE6256" s="53" t="s">
        <v>7535</v>
      </c>
      <c r="CF6256">
        <v>1</v>
      </c>
      <c r="CG6256" s="54" t="s">
        <v>7534</v>
      </c>
      <c r="CH6256" s="55" t="s">
        <v>7536</v>
      </c>
      <c r="CI6256" s="12">
        <v>-3.51</v>
      </c>
      <c r="CJ6256" t="s">
        <v>7537</v>
      </c>
      <c r="CK6256" s="26">
        <v>1.05</v>
      </c>
      <c r="CL6256" t="s">
        <v>7537</v>
      </c>
    </row>
    <row r="6257" spans="1:90" ht="16" customHeight="1">
      <c r="A6257">
        <v>6256</v>
      </c>
      <c r="B6257" t="s">
        <v>7436</v>
      </c>
      <c r="C6257" s="51">
        <v>45796</v>
      </c>
      <c r="G6257" t="s">
        <v>3941</v>
      </c>
      <c r="H6257" t="s">
        <v>6157</v>
      </c>
      <c r="I6257" t="s">
        <v>4517</v>
      </c>
      <c r="J6257" s="12" t="s">
        <v>4908</v>
      </c>
      <c r="K6257" t="s">
        <v>4910</v>
      </c>
      <c r="L6257" t="s">
        <v>6157</v>
      </c>
      <c r="M6257" t="s">
        <v>7467</v>
      </c>
      <c r="N6257" t="s">
        <v>289</v>
      </c>
      <c r="O6257" t="s">
        <v>7443</v>
      </c>
      <c r="P6257" t="s">
        <v>3968</v>
      </c>
      <c r="Q6257" t="s">
        <v>4403</v>
      </c>
      <c r="R6257" t="s">
        <v>6989</v>
      </c>
      <c r="S6257" t="s">
        <v>4353</v>
      </c>
      <c r="T6257" s="38" t="s">
        <v>4353</v>
      </c>
      <c r="U6257" s="38" t="s">
        <v>6157</v>
      </c>
      <c r="X6257" t="s">
        <v>289</v>
      </c>
      <c r="Y6257" t="s">
        <v>6157</v>
      </c>
      <c r="Z6257" s="39" t="s">
        <v>6157</v>
      </c>
      <c r="AA6257" t="s">
        <v>245</v>
      </c>
      <c r="AB6257" t="s">
        <v>6157</v>
      </c>
      <c r="AC6257" t="s">
        <v>6157</v>
      </c>
      <c r="AD6257" s="12" t="s">
        <v>252</v>
      </c>
      <c r="AE6257" t="s">
        <v>4353</v>
      </c>
      <c r="AF6257" t="s">
        <v>4353</v>
      </c>
      <c r="AG6257" t="s">
        <v>4353</v>
      </c>
      <c r="AH6257" s="12" t="s">
        <v>252</v>
      </c>
      <c r="AI6257" t="s">
        <v>6157</v>
      </c>
      <c r="AJ6257" t="s">
        <v>6458</v>
      </c>
      <c r="AK6257" t="s">
        <v>4912</v>
      </c>
      <c r="AL6257" t="s">
        <v>4911</v>
      </c>
      <c r="AM6257" t="s">
        <v>264</v>
      </c>
      <c r="AN6257" s="44" t="s">
        <v>7473</v>
      </c>
      <c r="AO6257" s="29">
        <v>22</v>
      </c>
      <c r="AP6257">
        <v>-20.720956327500101</v>
      </c>
      <c r="AQ6257">
        <v>115.39563833392999</v>
      </c>
      <c r="AR6257" t="s">
        <v>289</v>
      </c>
      <c r="AS6257">
        <v>10</v>
      </c>
      <c r="AT6257" s="9" t="s">
        <v>1522</v>
      </c>
      <c r="AU6257" t="s">
        <v>7017</v>
      </c>
      <c r="AV6257" t="s">
        <v>4353</v>
      </c>
      <c r="AW6257" s="17">
        <v>7</v>
      </c>
      <c r="AX6257" t="s">
        <v>6157</v>
      </c>
      <c r="AY6257" s="42">
        <v>-44250</v>
      </c>
      <c r="AZ6257">
        <v>-40650</v>
      </c>
      <c r="BA6257" t="s">
        <v>290</v>
      </c>
      <c r="BB6257" t="s">
        <v>6469</v>
      </c>
      <c r="BH6257" t="s">
        <v>4141</v>
      </c>
      <c r="BI6257" s="52" t="s">
        <v>7516</v>
      </c>
      <c r="BJ6257" t="s">
        <v>7478</v>
      </c>
      <c r="BK6257" t="s">
        <v>7479</v>
      </c>
      <c r="BL6257" s="7">
        <v>2021</v>
      </c>
      <c r="CE6257" s="53" t="s">
        <v>7535</v>
      </c>
      <c r="CF6257">
        <v>1</v>
      </c>
      <c r="CG6257" s="54" t="s">
        <v>7534</v>
      </c>
      <c r="CH6257" s="55" t="s">
        <v>7536</v>
      </c>
      <c r="CI6257" s="12">
        <v>-5.38</v>
      </c>
      <c r="CJ6257" t="s">
        <v>7537</v>
      </c>
      <c r="CK6257" s="26">
        <v>-0.62</v>
      </c>
      <c r="CL6257" t="s">
        <v>7537</v>
      </c>
    </row>
    <row r="6258" spans="1:90" ht="16" customHeight="1">
      <c r="A6258">
        <v>6257</v>
      </c>
      <c r="B6258" t="s">
        <v>7436</v>
      </c>
      <c r="C6258" s="51">
        <v>45796</v>
      </c>
      <c r="G6258" t="s">
        <v>3941</v>
      </c>
      <c r="H6258" t="s">
        <v>6157</v>
      </c>
      <c r="I6258" t="s">
        <v>4517</v>
      </c>
      <c r="J6258" s="12" t="s">
        <v>4908</v>
      </c>
      <c r="K6258" t="s">
        <v>4910</v>
      </c>
      <c r="L6258" t="s">
        <v>6157</v>
      </c>
      <c r="M6258" t="s">
        <v>7467</v>
      </c>
      <c r="N6258" t="s">
        <v>289</v>
      </c>
      <c r="O6258" t="s">
        <v>7443</v>
      </c>
      <c r="P6258" t="s">
        <v>3968</v>
      </c>
      <c r="Q6258" t="s">
        <v>4403</v>
      </c>
      <c r="R6258" t="s">
        <v>6989</v>
      </c>
      <c r="S6258" t="s">
        <v>4353</v>
      </c>
      <c r="T6258" s="38" t="s">
        <v>4353</v>
      </c>
      <c r="U6258" s="38" t="s">
        <v>6157</v>
      </c>
      <c r="X6258" t="s">
        <v>289</v>
      </c>
      <c r="Y6258" t="s">
        <v>6157</v>
      </c>
      <c r="Z6258" s="39" t="s">
        <v>6157</v>
      </c>
      <c r="AA6258" t="s">
        <v>245</v>
      </c>
      <c r="AB6258" t="s">
        <v>6157</v>
      </c>
      <c r="AC6258" t="s">
        <v>6157</v>
      </c>
      <c r="AD6258" s="12" t="s">
        <v>7469</v>
      </c>
      <c r="AE6258" t="s">
        <v>4353</v>
      </c>
      <c r="AF6258" t="s">
        <v>4353</v>
      </c>
      <c r="AG6258" t="s">
        <v>4353</v>
      </c>
      <c r="AH6258" s="12" t="s">
        <v>7469</v>
      </c>
      <c r="AI6258" t="s">
        <v>6157</v>
      </c>
      <c r="AJ6258" t="s">
        <v>6458</v>
      </c>
      <c r="AK6258" t="s">
        <v>4912</v>
      </c>
      <c r="AL6258" t="s">
        <v>4911</v>
      </c>
      <c r="AM6258" t="s">
        <v>264</v>
      </c>
      <c r="AN6258" s="44" t="s">
        <v>7473</v>
      </c>
      <c r="AO6258" s="29">
        <v>22</v>
      </c>
      <c r="AP6258">
        <v>-20.720956327500101</v>
      </c>
      <c r="AQ6258">
        <v>115.39563833392999</v>
      </c>
      <c r="AR6258" t="s">
        <v>289</v>
      </c>
      <c r="AS6258">
        <v>10</v>
      </c>
      <c r="AT6258" s="9" t="s">
        <v>1522</v>
      </c>
      <c r="AU6258" t="s">
        <v>7017</v>
      </c>
      <c r="AV6258" t="s">
        <v>4353</v>
      </c>
      <c r="AW6258" s="17">
        <v>7</v>
      </c>
      <c r="AX6258" t="s">
        <v>6157</v>
      </c>
      <c r="AY6258" s="42">
        <v>-44250</v>
      </c>
      <c r="AZ6258">
        <v>-40650</v>
      </c>
      <c r="BA6258" t="s">
        <v>290</v>
      </c>
      <c r="BB6258" t="s">
        <v>6469</v>
      </c>
      <c r="BH6258" t="s">
        <v>4141</v>
      </c>
      <c r="BI6258" s="52" t="s">
        <v>7517</v>
      </c>
      <c r="BJ6258" t="s">
        <v>7478</v>
      </c>
      <c r="BK6258" t="s">
        <v>7479</v>
      </c>
      <c r="BL6258" s="7">
        <v>2021</v>
      </c>
      <c r="CE6258" s="53" t="s">
        <v>7535</v>
      </c>
      <c r="CF6258">
        <v>1</v>
      </c>
      <c r="CG6258" s="54" t="s">
        <v>7534</v>
      </c>
      <c r="CH6258" s="55" t="s">
        <v>7536</v>
      </c>
      <c r="CI6258" s="12">
        <v>-4.93</v>
      </c>
      <c r="CJ6258" t="s">
        <v>7537</v>
      </c>
      <c r="CK6258" s="26">
        <v>0.64</v>
      </c>
      <c r="CL6258" t="s">
        <v>7537</v>
      </c>
    </row>
    <row r="6259" spans="1:90" ht="16" customHeight="1">
      <c r="A6259">
        <v>6258</v>
      </c>
      <c r="B6259" t="s">
        <v>7436</v>
      </c>
      <c r="C6259" s="51">
        <v>45796</v>
      </c>
      <c r="G6259" t="s">
        <v>3941</v>
      </c>
      <c r="H6259" t="s">
        <v>6157</v>
      </c>
      <c r="I6259" t="s">
        <v>4517</v>
      </c>
      <c r="J6259" s="12" t="s">
        <v>4909</v>
      </c>
      <c r="K6259" t="s">
        <v>4499</v>
      </c>
      <c r="L6259" t="s">
        <v>6157</v>
      </c>
      <c r="M6259" t="s">
        <v>3978</v>
      </c>
      <c r="N6259" t="s">
        <v>289</v>
      </c>
      <c r="O6259" t="s">
        <v>7443</v>
      </c>
      <c r="P6259" t="s">
        <v>3968</v>
      </c>
      <c r="Q6259" t="s">
        <v>4403</v>
      </c>
      <c r="R6259" t="s">
        <v>6989</v>
      </c>
      <c r="S6259" t="s">
        <v>4353</v>
      </c>
      <c r="T6259" s="38" t="s">
        <v>4353</v>
      </c>
      <c r="U6259" s="38" t="s">
        <v>6157</v>
      </c>
      <c r="X6259" t="s">
        <v>289</v>
      </c>
      <c r="Y6259" t="s">
        <v>6157</v>
      </c>
      <c r="Z6259" s="39" t="s">
        <v>6157</v>
      </c>
      <c r="AA6259" t="s">
        <v>245</v>
      </c>
      <c r="AB6259" t="s">
        <v>6157</v>
      </c>
      <c r="AC6259" t="s">
        <v>6157</v>
      </c>
      <c r="AD6259" s="12" t="s">
        <v>254</v>
      </c>
      <c r="AE6259" t="s">
        <v>4353</v>
      </c>
      <c r="AF6259" t="s">
        <v>4353</v>
      </c>
      <c r="AG6259" t="s">
        <v>4353</v>
      </c>
      <c r="AH6259" s="12" t="s">
        <v>254</v>
      </c>
      <c r="AI6259" t="s">
        <v>6157</v>
      </c>
      <c r="AJ6259" t="s">
        <v>6458</v>
      </c>
      <c r="AK6259" t="s">
        <v>4912</v>
      </c>
      <c r="AL6259" t="s">
        <v>4911</v>
      </c>
      <c r="AM6259" t="s">
        <v>264</v>
      </c>
      <c r="AN6259" s="44" t="s">
        <v>7473</v>
      </c>
      <c r="AO6259" s="29">
        <v>22</v>
      </c>
      <c r="AP6259">
        <v>-20.720956327500101</v>
      </c>
      <c r="AQ6259">
        <v>115.39563833392999</v>
      </c>
      <c r="AR6259" t="s">
        <v>289</v>
      </c>
      <c r="AS6259">
        <v>10</v>
      </c>
      <c r="AT6259" s="9" t="s">
        <v>1522</v>
      </c>
      <c r="AU6259" t="s">
        <v>7017</v>
      </c>
      <c r="AV6259" t="s">
        <v>4353</v>
      </c>
      <c r="AW6259" s="17">
        <v>1</v>
      </c>
      <c r="AX6259" t="s">
        <v>6157</v>
      </c>
      <c r="AY6259" s="42">
        <v>-550</v>
      </c>
      <c r="AZ6259">
        <v>250</v>
      </c>
      <c r="BA6259" t="s">
        <v>290</v>
      </c>
      <c r="BB6259" t="s">
        <v>6469</v>
      </c>
      <c r="BH6259" t="s">
        <v>293</v>
      </c>
      <c r="BI6259" s="52" t="s">
        <v>7518</v>
      </c>
      <c r="BJ6259" t="s">
        <v>7478</v>
      </c>
      <c r="BK6259" t="s">
        <v>7479</v>
      </c>
      <c r="BL6259" s="7">
        <v>2021</v>
      </c>
      <c r="CE6259" s="53" t="s">
        <v>7535</v>
      </c>
      <c r="CF6259">
        <v>1</v>
      </c>
      <c r="CG6259" s="54" t="s">
        <v>7534</v>
      </c>
      <c r="CH6259" s="55" t="s">
        <v>7536</v>
      </c>
      <c r="CI6259" s="12">
        <v>-2.19</v>
      </c>
      <c r="CJ6259" t="s">
        <v>7537</v>
      </c>
      <c r="CK6259" s="26">
        <v>0.98</v>
      </c>
      <c r="CL6259" t="s">
        <v>7537</v>
      </c>
    </row>
    <row r="6260" spans="1:90" ht="16" customHeight="1">
      <c r="A6260">
        <v>6259</v>
      </c>
      <c r="B6260" t="s">
        <v>7436</v>
      </c>
      <c r="C6260" s="51">
        <v>45796</v>
      </c>
      <c r="G6260" t="s">
        <v>3941</v>
      </c>
      <c r="H6260" t="s">
        <v>6157</v>
      </c>
      <c r="I6260" t="s">
        <v>4517</v>
      </c>
      <c r="J6260" s="12" t="s">
        <v>4909</v>
      </c>
      <c r="K6260" t="s">
        <v>4499</v>
      </c>
      <c r="L6260" t="s">
        <v>6157</v>
      </c>
      <c r="M6260" t="s">
        <v>3978</v>
      </c>
      <c r="N6260" t="s">
        <v>289</v>
      </c>
      <c r="O6260" t="s">
        <v>7443</v>
      </c>
      <c r="P6260" t="s">
        <v>3968</v>
      </c>
      <c r="Q6260" t="s">
        <v>4403</v>
      </c>
      <c r="R6260" t="s">
        <v>6989</v>
      </c>
      <c r="S6260" t="s">
        <v>4353</v>
      </c>
      <c r="T6260" s="38" t="s">
        <v>4353</v>
      </c>
      <c r="U6260" s="38" t="s">
        <v>6157</v>
      </c>
      <c r="X6260" t="s">
        <v>289</v>
      </c>
      <c r="Y6260" t="s">
        <v>6157</v>
      </c>
      <c r="Z6260" s="39" t="s">
        <v>6157</v>
      </c>
      <c r="AA6260" t="s">
        <v>245</v>
      </c>
      <c r="AB6260" t="s">
        <v>6157</v>
      </c>
      <c r="AC6260" t="s">
        <v>6157</v>
      </c>
      <c r="AD6260" s="12" t="s">
        <v>3074</v>
      </c>
      <c r="AE6260" t="s">
        <v>4353</v>
      </c>
      <c r="AF6260" t="s">
        <v>4353</v>
      </c>
      <c r="AG6260" t="s">
        <v>4353</v>
      </c>
      <c r="AH6260" s="12" t="s">
        <v>3074</v>
      </c>
      <c r="AI6260" t="s">
        <v>6157</v>
      </c>
      <c r="AJ6260" t="s">
        <v>6458</v>
      </c>
      <c r="AK6260" t="s">
        <v>4912</v>
      </c>
      <c r="AL6260" t="s">
        <v>4911</v>
      </c>
      <c r="AM6260" t="s">
        <v>264</v>
      </c>
      <c r="AN6260" s="44" t="s">
        <v>7473</v>
      </c>
      <c r="AO6260" s="29">
        <v>22</v>
      </c>
      <c r="AP6260">
        <v>-20.720956327500101</v>
      </c>
      <c r="AQ6260">
        <v>115.39563833392999</v>
      </c>
      <c r="AR6260" t="s">
        <v>289</v>
      </c>
      <c r="AS6260">
        <v>10</v>
      </c>
      <c r="AT6260" s="9" t="s">
        <v>1522</v>
      </c>
      <c r="AU6260" t="s">
        <v>7017</v>
      </c>
      <c r="AV6260" t="s">
        <v>4353</v>
      </c>
      <c r="AW6260" s="17">
        <v>2</v>
      </c>
      <c r="AX6260" t="s">
        <v>6157</v>
      </c>
      <c r="AY6260" s="42">
        <v>-4850</v>
      </c>
      <c r="AZ6260">
        <v>-550</v>
      </c>
      <c r="BA6260" t="s">
        <v>290</v>
      </c>
      <c r="BB6260" t="s">
        <v>6469</v>
      </c>
      <c r="BH6260" t="s">
        <v>7475</v>
      </c>
      <c r="BI6260" s="52" t="s">
        <v>7519</v>
      </c>
      <c r="BJ6260" t="s">
        <v>7478</v>
      </c>
      <c r="BK6260" t="s">
        <v>7479</v>
      </c>
      <c r="BL6260" s="7">
        <v>2021</v>
      </c>
      <c r="CE6260" s="53" t="s">
        <v>7535</v>
      </c>
      <c r="CF6260">
        <v>1</v>
      </c>
      <c r="CG6260" s="54" t="s">
        <v>7534</v>
      </c>
      <c r="CH6260" s="55" t="s">
        <v>7536</v>
      </c>
      <c r="CI6260" s="12">
        <v>-5.87</v>
      </c>
      <c r="CJ6260" t="s">
        <v>7537</v>
      </c>
      <c r="CK6260" s="26">
        <v>-0.55000000000000004</v>
      </c>
      <c r="CL6260" t="s">
        <v>7537</v>
      </c>
    </row>
    <row r="6261" spans="1:90" ht="16" customHeight="1">
      <c r="A6261">
        <v>6260</v>
      </c>
      <c r="B6261" t="s">
        <v>7436</v>
      </c>
      <c r="C6261" s="51">
        <v>45796</v>
      </c>
      <c r="G6261" t="s">
        <v>3941</v>
      </c>
      <c r="H6261" t="s">
        <v>6157</v>
      </c>
      <c r="I6261" t="s">
        <v>4517</v>
      </c>
      <c r="J6261" s="12" t="s">
        <v>4909</v>
      </c>
      <c r="K6261" t="s">
        <v>4499</v>
      </c>
      <c r="L6261" t="s">
        <v>6157</v>
      </c>
      <c r="M6261" t="s">
        <v>3978</v>
      </c>
      <c r="N6261" t="s">
        <v>289</v>
      </c>
      <c r="O6261" t="s">
        <v>7443</v>
      </c>
      <c r="P6261" t="s">
        <v>3968</v>
      </c>
      <c r="Q6261" t="s">
        <v>4403</v>
      </c>
      <c r="R6261" t="s">
        <v>6989</v>
      </c>
      <c r="S6261" t="s">
        <v>4353</v>
      </c>
      <c r="T6261" s="38" t="s">
        <v>4353</v>
      </c>
      <c r="U6261" s="38" t="s">
        <v>6157</v>
      </c>
      <c r="X6261" t="s">
        <v>289</v>
      </c>
      <c r="Y6261" t="s">
        <v>6157</v>
      </c>
      <c r="Z6261" s="39" t="s">
        <v>6157</v>
      </c>
      <c r="AA6261" t="s">
        <v>245</v>
      </c>
      <c r="AB6261" t="s">
        <v>6157</v>
      </c>
      <c r="AC6261" t="s">
        <v>6157</v>
      </c>
      <c r="AD6261" s="12" t="s">
        <v>3074</v>
      </c>
      <c r="AE6261" t="s">
        <v>4353</v>
      </c>
      <c r="AF6261" t="s">
        <v>4353</v>
      </c>
      <c r="AG6261" t="s">
        <v>4353</v>
      </c>
      <c r="AH6261" s="12" t="s">
        <v>3074</v>
      </c>
      <c r="AI6261" t="s">
        <v>6157</v>
      </c>
      <c r="AJ6261" t="s">
        <v>6458</v>
      </c>
      <c r="AK6261" t="s">
        <v>4912</v>
      </c>
      <c r="AL6261" t="s">
        <v>4911</v>
      </c>
      <c r="AM6261" t="s">
        <v>264</v>
      </c>
      <c r="AN6261" s="44" t="s">
        <v>7473</v>
      </c>
      <c r="AO6261" s="29">
        <v>22</v>
      </c>
      <c r="AP6261">
        <v>-20.720956327500101</v>
      </c>
      <c r="AQ6261">
        <v>115.39563833392999</v>
      </c>
      <c r="AR6261" t="s">
        <v>289</v>
      </c>
      <c r="AS6261">
        <v>10</v>
      </c>
      <c r="AT6261" s="9" t="s">
        <v>1522</v>
      </c>
      <c r="AU6261" t="s">
        <v>7017</v>
      </c>
      <c r="AV6261" t="s">
        <v>4353</v>
      </c>
      <c r="AW6261" s="17">
        <v>3</v>
      </c>
      <c r="AX6261" t="s">
        <v>6157</v>
      </c>
      <c r="AY6261" s="42">
        <v>-5250</v>
      </c>
      <c r="AZ6261">
        <v>-4850</v>
      </c>
      <c r="BA6261" t="s">
        <v>290</v>
      </c>
      <c r="BB6261" t="s">
        <v>6469</v>
      </c>
      <c r="BH6261" t="s">
        <v>296</v>
      </c>
      <c r="BI6261" s="52" t="s">
        <v>7520</v>
      </c>
      <c r="BJ6261" t="s">
        <v>7478</v>
      </c>
      <c r="BK6261" t="s">
        <v>7479</v>
      </c>
      <c r="BL6261" s="7">
        <v>2021</v>
      </c>
      <c r="CE6261" s="53" t="s">
        <v>7535</v>
      </c>
      <c r="CF6261">
        <v>1</v>
      </c>
      <c r="CG6261" s="54" t="s">
        <v>7534</v>
      </c>
      <c r="CH6261" s="55" t="s">
        <v>7536</v>
      </c>
      <c r="CI6261" s="12">
        <v>-4.6399999999999997</v>
      </c>
      <c r="CJ6261" t="s">
        <v>7537</v>
      </c>
      <c r="CK6261" s="26">
        <v>1.95</v>
      </c>
      <c r="CL6261" t="s">
        <v>7537</v>
      </c>
    </row>
    <row r="6262" spans="1:90" ht="16" customHeight="1">
      <c r="A6262">
        <v>6261</v>
      </c>
      <c r="B6262" t="s">
        <v>7436</v>
      </c>
      <c r="C6262" s="51">
        <v>45796</v>
      </c>
      <c r="G6262" t="s">
        <v>3941</v>
      </c>
      <c r="H6262" t="s">
        <v>6157</v>
      </c>
      <c r="I6262" t="s">
        <v>4517</v>
      </c>
      <c r="J6262" s="12" t="s">
        <v>4909</v>
      </c>
      <c r="K6262" t="s">
        <v>4499</v>
      </c>
      <c r="L6262" t="s">
        <v>6157</v>
      </c>
      <c r="M6262" t="s">
        <v>3978</v>
      </c>
      <c r="N6262" t="s">
        <v>289</v>
      </c>
      <c r="O6262" t="s">
        <v>7443</v>
      </c>
      <c r="P6262" t="s">
        <v>3968</v>
      </c>
      <c r="Q6262" t="s">
        <v>4403</v>
      </c>
      <c r="R6262" t="s">
        <v>6989</v>
      </c>
      <c r="S6262" t="s">
        <v>4353</v>
      </c>
      <c r="T6262" s="38" t="s">
        <v>4353</v>
      </c>
      <c r="U6262" s="38" t="s">
        <v>6157</v>
      </c>
      <c r="X6262" t="s">
        <v>289</v>
      </c>
      <c r="Y6262" t="s">
        <v>6157</v>
      </c>
      <c r="Z6262" s="39" t="s">
        <v>6157</v>
      </c>
      <c r="AA6262" t="s">
        <v>245</v>
      </c>
      <c r="AB6262" t="s">
        <v>6157</v>
      </c>
      <c r="AC6262" t="s">
        <v>6157</v>
      </c>
      <c r="AD6262" s="12" t="s">
        <v>252</v>
      </c>
      <c r="AE6262" t="s">
        <v>4353</v>
      </c>
      <c r="AF6262" t="s">
        <v>4353</v>
      </c>
      <c r="AG6262" t="s">
        <v>4353</v>
      </c>
      <c r="AH6262" s="12" t="s">
        <v>252</v>
      </c>
      <c r="AI6262" t="s">
        <v>6157</v>
      </c>
      <c r="AJ6262" t="s">
        <v>6458</v>
      </c>
      <c r="AK6262" t="s">
        <v>4912</v>
      </c>
      <c r="AL6262" t="s">
        <v>4911</v>
      </c>
      <c r="AM6262" t="s">
        <v>264</v>
      </c>
      <c r="AN6262" s="44" t="s">
        <v>7473</v>
      </c>
      <c r="AO6262" s="29">
        <v>22</v>
      </c>
      <c r="AP6262">
        <v>-20.720956327500101</v>
      </c>
      <c r="AQ6262">
        <v>115.39563833392999</v>
      </c>
      <c r="AR6262" t="s">
        <v>289</v>
      </c>
      <c r="AS6262">
        <v>10</v>
      </c>
      <c r="AT6262" s="9" t="s">
        <v>1522</v>
      </c>
      <c r="AU6262" t="s">
        <v>7017</v>
      </c>
      <c r="AV6262" t="s">
        <v>4353</v>
      </c>
      <c r="AW6262" s="17">
        <v>3</v>
      </c>
      <c r="AX6262" t="s">
        <v>6157</v>
      </c>
      <c r="AY6262" s="42">
        <v>-5250</v>
      </c>
      <c r="AZ6262">
        <v>-4850</v>
      </c>
      <c r="BA6262" t="s">
        <v>290</v>
      </c>
      <c r="BB6262" t="s">
        <v>6469</v>
      </c>
      <c r="BH6262" t="s">
        <v>296</v>
      </c>
      <c r="BI6262" s="52" t="s">
        <v>7521</v>
      </c>
      <c r="BJ6262" t="s">
        <v>7478</v>
      </c>
      <c r="BK6262" t="s">
        <v>7479</v>
      </c>
      <c r="BL6262" s="7">
        <v>2021</v>
      </c>
      <c r="CE6262" s="53" t="s">
        <v>7535</v>
      </c>
      <c r="CF6262">
        <v>1</v>
      </c>
      <c r="CG6262" s="54" t="s">
        <v>7534</v>
      </c>
      <c r="CH6262" s="55" t="s">
        <v>7536</v>
      </c>
      <c r="CI6262" s="12">
        <v>-3.17</v>
      </c>
      <c r="CJ6262" t="s">
        <v>7537</v>
      </c>
      <c r="CK6262" s="26">
        <v>-0.33</v>
      </c>
      <c r="CL6262" t="s">
        <v>7537</v>
      </c>
    </row>
    <row r="6263" spans="1:90" ht="16" customHeight="1">
      <c r="A6263">
        <v>6262</v>
      </c>
      <c r="B6263" t="s">
        <v>7436</v>
      </c>
      <c r="C6263" s="51">
        <v>45796</v>
      </c>
      <c r="G6263" t="s">
        <v>3941</v>
      </c>
      <c r="H6263" t="s">
        <v>6157</v>
      </c>
      <c r="I6263" t="s">
        <v>4517</v>
      </c>
      <c r="J6263" s="12" t="s">
        <v>4909</v>
      </c>
      <c r="K6263" t="s">
        <v>4499</v>
      </c>
      <c r="L6263" t="s">
        <v>6157</v>
      </c>
      <c r="M6263" t="s">
        <v>3978</v>
      </c>
      <c r="N6263" t="s">
        <v>289</v>
      </c>
      <c r="O6263" t="s">
        <v>7443</v>
      </c>
      <c r="P6263" t="s">
        <v>3968</v>
      </c>
      <c r="Q6263" t="s">
        <v>4403</v>
      </c>
      <c r="R6263" t="s">
        <v>6989</v>
      </c>
      <c r="S6263" t="s">
        <v>4353</v>
      </c>
      <c r="T6263" s="38" t="s">
        <v>4353</v>
      </c>
      <c r="U6263" s="38" t="s">
        <v>6157</v>
      </c>
      <c r="X6263" t="s">
        <v>289</v>
      </c>
      <c r="Y6263" t="s">
        <v>6157</v>
      </c>
      <c r="Z6263" s="39" t="s">
        <v>6157</v>
      </c>
      <c r="AA6263" t="s">
        <v>245</v>
      </c>
      <c r="AB6263" t="s">
        <v>6157</v>
      </c>
      <c r="AC6263" t="s">
        <v>6157</v>
      </c>
      <c r="AD6263" s="12" t="s">
        <v>254</v>
      </c>
      <c r="AE6263" t="s">
        <v>4353</v>
      </c>
      <c r="AF6263" t="s">
        <v>4353</v>
      </c>
      <c r="AG6263" t="s">
        <v>4353</v>
      </c>
      <c r="AH6263" s="12" t="s">
        <v>254</v>
      </c>
      <c r="AI6263" t="s">
        <v>6157</v>
      </c>
      <c r="AJ6263" t="s">
        <v>6458</v>
      </c>
      <c r="AK6263" t="s">
        <v>4912</v>
      </c>
      <c r="AL6263" t="s">
        <v>4911</v>
      </c>
      <c r="AM6263" t="s">
        <v>264</v>
      </c>
      <c r="AN6263" s="44" t="s">
        <v>7473</v>
      </c>
      <c r="AO6263" s="29">
        <v>22</v>
      </c>
      <c r="AP6263">
        <v>-20.720956327500101</v>
      </c>
      <c r="AQ6263">
        <v>115.39563833392999</v>
      </c>
      <c r="AR6263" t="s">
        <v>289</v>
      </c>
      <c r="AS6263">
        <v>10</v>
      </c>
      <c r="AT6263" s="9" t="s">
        <v>1522</v>
      </c>
      <c r="AU6263" t="s">
        <v>7017</v>
      </c>
      <c r="AV6263" t="s">
        <v>4353</v>
      </c>
      <c r="AW6263" s="17">
        <v>3</v>
      </c>
      <c r="AX6263" t="s">
        <v>6157</v>
      </c>
      <c r="AY6263" s="42">
        <v>-5250</v>
      </c>
      <c r="AZ6263">
        <v>-4850</v>
      </c>
      <c r="BA6263" t="s">
        <v>290</v>
      </c>
      <c r="BB6263" t="s">
        <v>6469</v>
      </c>
      <c r="BH6263" t="s">
        <v>296</v>
      </c>
      <c r="BI6263" s="52" t="s">
        <v>7522</v>
      </c>
      <c r="BJ6263" t="s">
        <v>7478</v>
      </c>
      <c r="BK6263" t="s">
        <v>7479</v>
      </c>
      <c r="BL6263" s="7">
        <v>2021</v>
      </c>
      <c r="CE6263" s="53" t="s">
        <v>7535</v>
      </c>
      <c r="CF6263">
        <v>1</v>
      </c>
      <c r="CG6263" s="54" t="s">
        <v>7534</v>
      </c>
      <c r="CH6263" s="55" t="s">
        <v>7536</v>
      </c>
      <c r="CI6263" s="12">
        <v>-1.97</v>
      </c>
      <c r="CJ6263" t="s">
        <v>7537</v>
      </c>
      <c r="CK6263" s="26">
        <v>-0.54</v>
      </c>
      <c r="CL6263" t="s">
        <v>7537</v>
      </c>
    </row>
    <row r="6264" spans="1:90" ht="16" customHeight="1">
      <c r="A6264">
        <v>6263</v>
      </c>
      <c r="B6264" t="s">
        <v>7436</v>
      </c>
      <c r="C6264" s="51">
        <v>45796</v>
      </c>
      <c r="G6264" t="s">
        <v>3941</v>
      </c>
      <c r="H6264" t="s">
        <v>6157</v>
      </c>
      <c r="I6264" t="s">
        <v>4517</v>
      </c>
      <c r="J6264" s="12" t="s">
        <v>4909</v>
      </c>
      <c r="K6264" t="s">
        <v>4499</v>
      </c>
      <c r="L6264" t="s">
        <v>6157</v>
      </c>
      <c r="M6264" t="s">
        <v>3978</v>
      </c>
      <c r="N6264" t="s">
        <v>289</v>
      </c>
      <c r="O6264" t="s">
        <v>7443</v>
      </c>
      <c r="P6264" t="s">
        <v>3968</v>
      </c>
      <c r="Q6264" t="s">
        <v>4403</v>
      </c>
      <c r="R6264" t="s">
        <v>6989</v>
      </c>
      <c r="S6264" t="s">
        <v>4353</v>
      </c>
      <c r="T6264" s="38" t="s">
        <v>4353</v>
      </c>
      <c r="U6264" s="38" t="s">
        <v>6157</v>
      </c>
      <c r="X6264" t="s">
        <v>289</v>
      </c>
      <c r="Y6264" t="s">
        <v>6157</v>
      </c>
      <c r="Z6264" s="39" t="s">
        <v>6157</v>
      </c>
      <c r="AA6264" t="s">
        <v>245</v>
      </c>
      <c r="AB6264" t="s">
        <v>6157</v>
      </c>
      <c r="AC6264" t="s">
        <v>6157</v>
      </c>
      <c r="AD6264" s="12" t="s">
        <v>3074</v>
      </c>
      <c r="AE6264" t="s">
        <v>4353</v>
      </c>
      <c r="AF6264" t="s">
        <v>4353</v>
      </c>
      <c r="AG6264" t="s">
        <v>4353</v>
      </c>
      <c r="AH6264" s="12" t="s">
        <v>3074</v>
      </c>
      <c r="AI6264" t="s">
        <v>6157</v>
      </c>
      <c r="AJ6264" t="s">
        <v>6458</v>
      </c>
      <c r="AK6264" t="s">
        <v>4912</v>
      </c>
      <c r="AL6264" t="s">
        <v>4911</v>
      </c>
      <c r="AM6264" t="s">
        <v>264</v>
      </c>
      <c r="AN6264" s="44" t="s">
        <v>7473</v>
      </c>
      <c r="AO6264" s="29">
        <v>22</v>
      </c>
      <c r="AP6264">
        <v>-20.720956327500101</v>
      </c>
      <c r="AQ6264">
        <v>115.39563833392999</v>
      </c>
      <c r="AR6264" t="s">
        <v>289</v>
      </c>
      <c r="AS6264">
        <v>10</v>
      </c>
      <c r="AT6264" s="9" t="s">
        <v>1522</v>
      </c>
      <c r="AU6264" t="s">
        <v>7017</v>
      </c>
      <c r="AV6264" t="s">
        <v>4353</v>
      </c>
      <c r="AW6264" s="17">
        <v>3</v>
      </c>
      <c r="AX6264" t="s">
        <v>6157</v>
      </c>
      <c r="AY6264" s="42">
        <v>-5250</v>
      </c>
      <c r="AZ6264">
        <v>-4850</v>
      </c>
      <c r="BA6264" t="s">
        <v>290</v>
      </c>
      <c r="BB6264" t="s">
        <v>6469</v>
      </c>
      <c r="BH6264" t="s">
        <v>296</v>
      </c>
      <c r="BI6264" s="52" t="s">
        <v>7523</v>
      </c>
      <c r="BJ6264" t="s">
        <v>7478</v>
      </c>
      <c r="BK6264" t="s">
        <v>7479</v>
      </c>
      <c r="BL6264" s="7">
        <v>2021</v>
      </c>
      <c r="CE6264" s="53" t="s">
        <v>7535</v>
      </c>
      <c r="CF6264">
        <v>1</v>
      </c>
      <c r="CG6264" s="54" t="s">
        <v>7534</v>
      </c>
      <c r="CH6264" s="55" t="s">
        <v>7536</v>
      </c>
      <c r="CI6264" s="12">
        <v>-2.54</v>
      </c>
      <c r="CJ6264" t="s">
        <v>7537</v>
      </c>
      <c r="CK6264" s="26">
        <v>-0.9</v>
      </c>
      <c r="CL6264" t="s">
        <v>7537</v>
      </c>
    </row>
    <row r="6265" spans="1:90" ht="16" customHeight="1">
      <c r="A6265">
        <v>6264</v>
      </c>
      <c r="B6265" t="s">
        <v>7436</v>
      </c>
      <c r="C6265" s="51">
        <v>45796</v>
      </c>
      <c r="G6265" t="s">
        <v>3941</v>
      </c>
      <c r="H6265" t="s">
        <v>6157</v>
      </c>
      <c r="I6265" t="s">
        <v>4517</v>
      </c>
      <c r="J6265" s="12" t="s">
        <v>4909</v>
      </c>
      <c r="K6265" t="s">
        <v>4499</v>
      </c>
      <c r="L6265" t="s">
        <v>6157</v>
      </c>
      <c r="M6265" t="s">
        <v>3978</v>
      </c>
      <c r="N6265" t="s">
        <v>289</v>
      </c>
      <c r="O6265" t="s">
        <v>7443</v>
      </c>
      <c r="P6265" t="s">
        <v>3968</v>
      </c>
      <c r="Q6265" t="s">
        <v>4403</v>
      </c>
      <c r="R6265" t="s">
        <v>6989</v>
      </c>
      <c r="S6265" t="s">
        <v>4353</v>
      </c>
      <c r="T6265" s="38" t="s">
        <v>4353</v>
      </c>
      <c r="U6265" s="38" t="s">
        <v>6157</v>
      </c>
      <c r="X6265" t="s">
        <v>289</v>
      </c>
      <c r="Y6265" t="s">
        <v>6157</v>
      </c>
      <c r="Z6265" s="39" t="s">
        <v>6157</v>
      </c>
      <c r="AA6265" t="s">
        <v>245</v>
      </c>
      <c r="AB6265" t="s">
        <v>6157</v>
      </c>
      <c r="AC6265" t="s">
        <v>6157</v>
      </c>
      <c r="AD6265" s="12" t="s">
        <v>252</v>
      </c>
      <c r="AE6265" t="s">
        <v>4353</v>
      </c>
      <c r="AF6265" t="s">
        <v>4353</v>
      </c>
      <c r="AG6265" t="s">
        <v>4353</v>
      </c>
      <c r="AH6265" s="12" t="s">
        <v>252</v>
      </c>
      <c r="AI6265" t="s">
        <v>6157</v>
      </c>
      <c r="AJ6265" t="s">
        <v>6458</v>
      </c>
      <c r="AK6265" t="s">
        <v>4912</v>
      </c>
      <c r="AL6265" t="s">
        <v>4911</v>
      </c>
      <c r="AM6265" t="s">
        <v>264</v>
      </c>
      <c r="AN6265" s="44" t="s">
        <v>7473</v>
      </c>
      <c r="AO6265" s="29">
        <v>22</v>
      </c>
      <c r="AP6265">
        <v>-20.720956327500101</v>
      </c>
      <c r="AQ6265">
        <v>115.39563833392999</v>
      </c>
      <c r="AR6265" t="s">
        <v>289</v>
      </c>
      <c r="AS6265">
        <v>10</v>
      </c>
      <c r="AT6265" s="9" t="s">
        <v>1522</v>
      </c>
      <c r="AU6265" t="s">
        <v>7017</v>
      </c>
      <c r="AV6265" t="s">
        <v>4353</v>
      </c>
      <c r="AW6265" s="17">
        <v>3</v>
      </c>
      <c r="AX6265" t="s">
        <v>6157</v>
      </c>
      <c r="AY6265" s="42">
        <v>-5250</v>
      </c>
      <c r="AZ6265">
        <v>-4850</v>
      </c>
      <c r="BA6265" t="s">
        <v>290</v>
      </c>
      <c r="BB6265" t="s">
        <v>6469</v>
      </c>
      <c r="BH6265" t="s">
        <v>296</v>
      </c>
      <c r="BI6265" s="52" t="s">
        <v>7524</v>
      </c>
      <c r="BJ6265" t="s">
        <v>7478</v>
      </c>
      <c r="BK6265" t="s">
        <v>7479</v>
      </c>
      <c r="BL6265" s="7">
        <v>2021</v>
      </c>
      <c r="CE6265" s="53" t="s">
        <v>7535</v>
      </c>
      <c r="CF6265">
        <v>1</v>
      </c>
      <c r="CG6265" s="54" t="s">
        <v>7534</v>
      </c>
      <c r="CH6265" s="55" t="s">
        <v>7536</v>
      </c>
      <c r="CI6265" s="12">
        <v>-2.1637599999999999</v>
      </c>
      <c r="CJ6265" t="s">
        <v>7537</v>
      </c>
      <c r="CK6265" s="56">
        <v>-0.75073000000000001</v>
      </c>
      <c r="CL6265" t="s">
        <v>7537</v>
      </c>
    </row>
    <row r="6266" spans="1:90" ht="16" customHeight="1">
      <c r="A6266">
        <v>6265</v>
      </c>
      <c r="B6266" t="s">
        <v>7436</v>
      </c>
      <c r="C6266" s="51">
        <v>45796</v>
      </c>
      <c r="G6266" t="s">
        <v>3941</v>
      </c>
      <c r="H6266" t="s">
        <v>6157</v>
      </c>
      <c r="I6266" t="s">
        <v>4517</v>
      </c>
      <c r="J6266" s="12" t="s">
        <v>4909</v>
      </c>
      <c r="K6266" t="s">
        <v>4499</v>
      </c>
      <c r="L6266" t="s">
        <v>6157</v>
      </c>
      <c r="M6266" t="s">
        <v>3978</v>
      </c>
      <c r="N6266" t="s">
        <v>289</v>
      </c>
      <c r="O6266" t="s">
        <v>7443</v>
      </c>
      <c r="P6266" t="s">
        <v>3968</v>
      </c>
      <c r="Q6266" t="s">
        <v>4403</v>
      </c>
      <c r="R6266" t="s">
        <v>6989</v>
      </c>
      <c r="S6266" t="s">
        <v>4353</v>
      </c>
      <c r="T6266" s="38" t="s">
        <v>4353</v>
      </c>
      <c r="U6266" s="38" t="s">
        <v>6157</v>
      </c>
      <c r="X6266" t="s">
        <v>289</v>
      </c>
      <c r="Y6266" t="s">
        <v>6157</v>
      </c>
      <c r="Z6266" s="39" t="s">
        <v>6157</v>
      </c>
      <c r="AA6266" t="s">
        <v>245</v>
      </c>
      <c r="AB6266" t="s">
        <v>6157</v>
      </c>
      <c r="AC6266" t="s">
        <v>6157</v>
      </c>
      <c r="AD6266" s="12" t="s">
        <v>254</v>
      </c>
      <c r="AE6266" t="s">
        <v>4353</v>
      </c>
      <c r="AF6266" t="s">
        <v>4353</v>
      </c>
      <c r="AG6266" t="s">
        <v>4353</v>
      </c>
      <c r="AH6266" s="12" t="s">
        <v>254</v>
      </c>
      <c r="AI6266" t="s">
        <v>6157</v>
      </c>
      <c r="AJ6266" t="s">
        <v>6458</v>
      </c>
      <c r="AK6266" t="s">
        <v>4912</v>
      </c>
      <c r="AL6266" t="s">
        <v>4911</v>
      </c>
      <c r="AM6266" t="s">
        <v>264</v>
      </c>
      <c r="AN6266" s="44" t="s">
        <v>7473</v>
      </c>
      <c r="AO6266" s="29">
        <v>22</v>
      </c>
      <c r="AP6266">
        <v>-20.720956327500101</v>
      </c>
      <c r="AQ6266">
        <v>115.39563833392999</v>
      </c>
      <c r="AR6266" t="s">
        <v>289</v>
      </c>
      <c r="AS6266">
        <v>10</v>
      </c>
      <c r="AT6266" s="9" t="s">
        <v>1522</v>
      </c>
      <c r="AU6266" t="s">
        <v>7017</v>
      </c>
      <c r="AV6266" t="s">
        <v>4353</v>
      </c>
      <c r="AW6266" s="17">
        <v>3</v>
      </c>
      <c r="AX6266" t="s">
        <v>6157</v>
      </c>
      <c r="AY6266" s="42">
        <v>-5250</v>
      </c>
      <c r="AZ6266">
        <v>-4850</v>
      </c>
      <c r="BA6266" t="s">
        <v>290</v>
      </c>
      <c r="BB6266" t="s">
        <v>6469</v>
      </c>
      <c r="BH6266" t="s">
        <v>296</v>
      </c>
      <c r="BI6266" s="52" t="s">
        <v>7525</v>
      </c>
      <c r="BJ6266" t="s">
        <v>7478</v>
      </c>
      <c r="BK6266" t="s">
        <v>7479</v>
      </c>
      <c r="BL6266" s="7">
        <v>2021</v>
      </c>
      <c r="CE6266" s="53" t="s">
        <v>7535</v>
      </c>
      <c r="CF6266">
        <v>1</v>
      </c>
      <c r="CG6266" s="54" t="s">
        <v>7534</v>
      </c>
      <c r="CH6266" s="55" t="s">
        <v>7536</v>
      </c>
      <c r="CI6266" s="12">
        <v>-1.2022999999999999</v>
      </c>
      <c r="CJ6266" t="s">
        <v>7537</v>
      </c>
      <c r="CK6266" s="56">
        <v>-1.3486800000000001</v>
      </c>
      <c r="CL6266" t="s">
        <v>7537</v>
      </c>
    </row>
    <row r="6267" spans="1:90" ht="16" customHeight="1">
      <c r="A6267">
        <v>6266</v>
      </c>
      <c r="B6267" t="s">
        <v>7436</v>
      </c>
      <c r="C6267" s="51">
        <v>45796</v>
      </c>
      <c r="G6267" t="s">
        <v>3941</v>
      </c>
      <c r="H6267" t="s">
        <v>6157</v>
      </c>
      <c r="I6267" t="s">
        <v>4517</v>
      </c>
      <c r="J6267" s="12" t="s">
        <v>4909</v>
      </c>
      <c r="K6267" t="s">
        <v>4499</v>
      </c>
      <c r="L6267" t="s">
        <v>6157</v>
      </c>
      <c r="M6267" t="s">
        <v>3978</v>
      </c>
      <c r="N6267" t="s">
        <v>289</v>
      </c>
      <c r="O6267" t="s">
        <v>7443</v>
      </c>
      <c r="P6267" t="s">
        <v>3968</v>
      </c>
      <c r="Q6267" t="s">
        <v>4403</v>
      </c>
      <c r="R6267" t="s">
        <v>6989</v>
      </c>
      <c r="S6267" t="s">
        <v>4353</v>
      </c>
      <c r="T6267" s="38" t="s">
        <v>4353</v>
      </c>
      <c r="U6267" s="38" t="s">
        <v>6157</v>
      </c>
      <c r="X6267" t="s">
        <v>289</v>
      </c>
      <c r="Y6267" t="s">
        <v>6157</v>
      </c>
      <c r="Z6267" s="39" t="s">
        <v>6157</v>
      </c>
      <c r="AA6267" t="s">
        <v>245</v>
      </c>
      <c r="AB6267" t="s">
        <v>6157</v>
      </c>
      <c r="AC6267" t="s">
        <v>6157</v>
      </c>
      <c r="AD6267" s="12" t="s">
        <v>4018</v>
      </c>
      <c r="AE6267" t="s">
        <v>4353</v>
      </c>
      <c r="AF6267" t="s">
        <v>4353</v>
      </c>
      <c r="AG6267" t="s">
        <v>4353</v>
      </c>
      <c r="AH6267" s="12" t="s">
        <v>4018</v>
      </c>
      <c r="AI6267" t="s">
        <v>6157</v>
      </c>
      <c r="AJ6267" t="s">
        <v>6458</v>
      </c>
      <c r="AK6267" t="s">
        <v>4912</v>
      </c>
      <c r="AL6267" t="s">
        <v>4911</v>
      </c>
      <c r="AM6267" t="s">
        <v>264</v>
      </c>
      <c r="AN6267" s="44" t="s">
        <v>7473</v>
      </c>
      <c r="AO6267" s="29">
        <v>22</v>
      </c>
      <c r="AP6267">
        <v>-20.720956327500101</v>
      </c>
      <c r="AQ6267">
        <v>115.39563833392999</v>
      </c>
      <c r="AR6267" t="s">
        <v>289</v>
      </c>
      <c r="AS6267">
        <v>10</v>
      </c>
      <c r="AT6267" s="9" t="s">
        <v>1522</v>
      </c>
      <c r="AU6267" t="s">
        <v>7017</v>
      </c>
      <c r="AV6267" t="s">
        <v>4353</v>
      </c>
      <c r="AW6267" s="17">
        <v>3</v>
      </c>
      <c r="AX6267" t="s">
        <v>6157</v>
      </c>
      <c r="AY6267" s="42">
        <v>-5250</v>
      </c>
      <c r="AZ6267">
        <v>-4850</v>
      </c>
      <c r="BA6267" t="s">
        <v>290</v>
      </c>
      <c r="BB6267" t="s">
        <v>6469</v>
      </c>
      <c r="BH6267" t="s">
        <v>296</v>
      </c>
      <c r="BI6267" s="52" t="s">
        <v>7526</v>
      </c>
      <c r="BJ6267" t="s">
        <v>7478</v>
      </c>
      <c r="BK6267" t="s">
        <v>7479</v>
      </c>
      <c r="BL6267" s="7">
        <v>2021</v>
      </c>
      <c r="CE6267" s="53" t="s">
        <v>7535</v>
      </c>
      <c r="CF6267">
        <v>1</v>
      </c>
      <c r="CG6267" s="54" t="s">
        <v>7534</v>
      </c>
      <c r="CH6267" s="55" t="s">
        <v>7536</v>
      </c>
      <c r="CI6267" s="12">
        <v>-1.11398</v>
      </c>
      <c r="CJ6267" t="s">
        <v>7537</v>
      </c>
      <c r="CK6267" s="56">
        <v>-1.3836299999999999</v>
      </c>
      <c r="CL6267" t="s">
        <v>7537</v>
      </c>
    </row>
    <row r="6268" spans="1:90" ht="16" customHeight="1">
      <c r="A6268">
        <v>6267</v>
      </c>
      <c r="B6268" t="s">
        <v>7436</v>
      </c>
      <c r="C6268" s="51">
        <v>45796</v>
      </c>
      <c r="G6268" t="s">
        <v>3941</v>
      </c>
      <c r="H6268" t="s">
        <v>6157</v>
      </c>
      <c r="I6268" t="s">
        <v>4517</v>
      </c>
      <c r="J6268" s="12" t="s">
        <v>4909</v>
      </c>
      <c r="K6268" t="s">
        <v>4499</v>
      </c>
      <c r="L6268" t="s">
        <v>6157</v>
      </c>
      <c r="M6268" t="s">
        <v>3978</v>
      </c>
      <c r="N6268" t="s">
        <v>289</v>
      </c>
      <c r="O6268" t="s">
        <v>7443</v>
      </c>
      <c r="P6268" t="s">
        <v>3968</v>
      </c>
      <c r="Q6268" t="s">
        <v>4403</v>
      </c>
      <c r="R6268" t="s">
        <v>6989</v>
      </c>
      <c r="S6268" t="s">
        <v>4353</v>
      </c>
      <c r="T6268" s="38" t="s">
        <v>4353</v>
      </c>
      <c r="U6268" s="38" t="s">
        <v>6157</v>
      </c>
      <c r="X6268" t="s">
        <v>289</v>
      </c>
      <c r="Y6268" t="s">
        <v>6157</v>
      </c>
      <c r="Z6268" s="39" t="s">
        <v>6157</v>
      </c>
      <c r="AA6268" t="s">
        <v>245</v>
      </c>
      <c r="AB6268" t="s">
        <v>6157</v>
      </c>
      <c r="AC6268" t="s">
        <v>6157</v>
      </c>
      <c r="AD6268" s="12" t="s">
        <v>7470</v>
      </c>
      <c r="AE6268" t="s">
        <v>4353</v>
      </c>
      <c r="AF6268" t="s">
        <v>4353</v>
      </c>
      <c r="AG6268" t="s">
        <v>4353</v>
      </c>
      <c r="AH6268" s="12" t="s">
        <v>7470</v>
      </c>
      <c r="AI6268" t="s">
        <v>6157</v>
      </c>
      <c r="AJ6268" t="s">
        <v>6458</v>
      </c>
      <c r="AK6268" t="s">
        <v>4912</v>
      </c>
      <c r="AL6268" t="s">
        <v>4911</v>
      </c>
      <c r="AM6268" t="s">
        <v>264</v>
      </c>
      <c r="AN6268" s="44" t="s">
        <v>7473</v>
      </c>
      <c r="AO6268" s="29">
        <v>22</v>
      </c>
      <c r="AP6268">
        <v>-20.720956327500101</v>
      </c>
      <c r="AQ6268">
        <v>115.39563833392999</v>
      </c>
      <c r="AR6268" t="s">
        <v>289</v>
      </c>
      <c r="AS6268">
        <v>10</v>
      </c>
      <c r="AT6268" s="9" t="s">
        <v>1522</v>
      </c>
      <c r="AU6268" t="s">
        <v>7017</v>
      </c>
      <c r="AV6268" t="s">
        <v>4353</v>
      </c>
      <c r="AW6268" t="s">
        <v>7474</v>
      </c>
      <c r="AX6268" t="s">
        <v>6157</v>
      </c>
      <c r="AY6268" s="42">
        <v>-5450</v>
      </c>
      <c r="AZ6268">
        <v>-4850</v>
      </c>
      <c r="BA6268" t="s">
        <v>290</v>
      </c>
      <c r="BB6268" t="s">
        <v>6469</v>
      </c>
      <c r="BH6268" t="s">
        <v>296</v>
      </c>
      <c r="BI6268" s="52" t="s">
        <v>7527</v>
      </c>
      <c r="BJ6268" t="s">
        <v>7478</v>
      </c>
      <c r="BK6268" t="s">
        <v>7479</v>
      </c>
      <c r="BL6268" s="7">
        <v>2021</v>
      </c>
      <c r="CE6268" s="53" t="s">
        <v>7535</v>
      </c>
      <c r="CF6268">
        <v>1</v>
      </c>
      <c r="CG6268" s="54" t="s">
        <v>7534</v>
      </c>
      <c r="CH6268" s="55" t="s">
        <v>7536</v>
      </c>
      <c r="CI6268" s="12">
        <v>-2.6</v>
      </c>
      <c r="CJ6268" t="s">
        <v>7537</v>
      </c>
      <c r="CK6268" s="26">
        <v>-0.56999999999999995</v>
      </c>
      <c r="CL6268" t="s">
        <v>7537</v>
      </c>
    </row>
    <row r="6269" spans="1:90" ht="16" customHeight="1">
      <c r="A6269">
        <v>6268</v>
      </c>
      <c r="B6269" t="s">
        <v>7436</v>
      </c>
      <c r="C6269" s="51">
        <v>45796</v>
      </c>
      <c r="G6269" t="s">
        <v>3941</v>
      </c>
      <c r="H6269" t="s">
        <v>6157</v>
      </c>
      <c r="I6269" t="s">
        <v>4517</v>
      </c>
      <c r="J6269" s="12" t="s">
        <v>4909</v>
      </c>
      <c r="K6269" t="s">
        <v>4499</v>
      </c>
      <c r="L6269" t="s">
        <v>6157</v>
      </c>
      <c r="M6269" t="s">
        <v>3978</v>
      </c>
      <c r="N6269" t="s">
        <v>289</v>
      </c>
      <c r="O6269" t="s">
        <v>7443</v>
      </c>
      <c r="P6269" t="s">
        <v>3968</v>
      </c>
      <c r="Q6269" t="s">
        <v>4403</v>
      </c>
      <c r="R6269" t="s">
        <v>6989</v>
      </c>
      <c r="S6269" t="s">
        <v>4353</v>
      </c>
      <c r="T6269" s="38" t="s">
        <v>4353</v>
      </c>
      <c r="U6269" s="38" t="s">
        <v>6157</v>
      </c>
      <c r="X6269" t="s">
        <v>289</v>
      </c>
      <c r="Y6269" t="s">
        <v>6157</v>
      </c>
      <c r="Z6269" s="39" t="s">
        <v>6157</v>
      </c>
      <c r="AA6269" t="s">
        <v>245</v>
      </c>
      <c r="AB6269" t="s">
        <v>6157</v>
      </c>
      <c r="AC6269" t="s">
        <v>6157</v>
      </c>
      <c r="AD6269" s="12" t="s">
        <v>254</v>
      </c>
      <c r="AE6269" t="s">
        <v>4353</v>
      </c>
      <c r="AF6269" t="s">
        <v>4353</v>
      </c>
      <c r="AG6269" t="s">
        <v>4353</v>
      </c>
      <c r="AH6269" s="12" t="s">
        <v>254</v>
      </c>
      <c r="AI6269" t="s">
        <v>6157</v>
      </c>
      <c r="AJ6269" t="s">
        <v>6458</v>
      </c>
      <c r="AK6269" t="s">
        <v>4912</v>
      </c>
      <c r="AL6269" t="s">
        <v>4911</v>
      </c>
      <c r="AM6269" t="s">
        <v>264</v>
      </c>
      <c r="AN6269" s="44" t="s">
        <v>7473</v>
      </c>
      <c r="AO6269" s="29">
        <v>22</v>
      </c>
      <c r="AP6269">
        <v>-20.720956327500101</v>
      </c>
      <c r="AQ6269">
        <v>115.39563833392999</v>
      </c>
      <c r="AR6269" t="s">
        <v>289</v>
      </c>
      <c r="AS6269">
        <v>10</v>
      </c>
      <c r="AT6269" s="9" t="s">
        <v>1522</v>
      </c>
      <c r="AU6269" t="s">
        <v>7017</v>
      </c>
      <c r="AV6269" t="s">
        <v>4353</v>
      </c>
      <c r="AW6269" s="17">
        <v>6</v>
      </c>
      <c r="AX6269" t="s">
        <v>6157</v>
      </c>
      <c r="AY6269" s="42">
        <v>-40650</v>
      </c>
      <c r="AZ6269">
        <v>-34650</v>
      </c>
      <c r="BA6269" t="s">
        <v>290</v>
      </c>
      <c r="BB6269" t="s">
        <v>6469</v>
      </c>
      <c r="BH6269" t="s">
        <v>4141</v>
      </c>
      <c r="BI6269" s="52" t="s">
        <v>7528</v>
      </c>
      <c r="BJ6269" t="s">
        <v>7478</v>
      </c>
      <c r="BK6269" t="s">
        <v>7479</v>
      </c>
      <c r="BL6269" s="7">
        <v>2021</v>
      </c>
      <c r="CE6269" s="53" t="s">
        <v>7535</v>
      </c>
      <c r="CF6269">
        <v>1</v>
      </c>
      <c r="CG6269" s="54" t="s">
        <v>7534</v>
      </c>
      <c r="CH6269" s="55" t="s">
        <v>7536</v>
      </c>
      <c r="CI6269" s="12">
        <v>-3.67</v>
      </c>
      <c r="CJ6269" t="s">
        <v>7537</v>
      </c>
      <c r="CK6269" s="26">
        <v>0.7</v>
      </c>
      <c r="CL6269" t="s">
        <v>7537</v>
      </c>
    </row>
    <row r="6270" spans="1:90" ht="16" customHeight="1">
      <c r="A6270">
        <v>6269</v>
      </c>
      <c r="B6270" t="s">
        <v>7436</v>
      </c>
      <c r="C6270" s="51">
        <v>45796</v>
      </c>
      <c r="G6270" t="s">
        <v>3941</v>
      </c>
      <c r="H6270" t="s">
        <v>6157</v>
      </c>
      <c r="I6270" t="s">
        <v>4517</v>
      </c>
      <c r="J6270" s="12" t="s">
        <v>4909</v>
      </c>
      <c r="K6270" t="s">
        <v>4499</v>
      </c>
      <c r="L6270" t="s">
        <v>6157</v>
      </c>
      <c r="M6270" t="s">
        <v>3978</v>
      </c>
      <c r="N6270" t="s">
        <v>289</v>
      </c>
      <c r="O6270" t="s">
        <v>7443</v>
      </c>
      <c r="P6270" t="s">
        <v>3968</v>
      </c>
      <c r="Q6270" t="s">
        <v>4403</v>
      </c>
      <c r="R6270" t="s">
        <v>6989</v>
      </c>
      <c r="S6270" t="s">
        <v>4353</v>
      </c>
      <c r="T6270" s="38" t="s">
        <v>4353</v>
      </c>
      <c r="U6270" s="38" t="s">
        <v>6157</v>
      </c>
      <c r="X6270" t="s">
        <v>289</v>
      </c>
      <c r="Y6270" t="s">
        <v>6157</v>
      </c>
      <c r="Z6270" s="39" t="s">
        <v>6157</v>
      </c>
      <c r="AA6270" t="s">
        <v>245</v>
      </c>
      <c r="AB6270" t="s">
        <v>6157</v>
      </c>
      <c r="AC6270" t="s">
        <v>6157</v>
      </c>
      <c r="AD6270" s="12" t="s">
        <v>3075</v>
      </c>
      <c r="AE6270" t="s">
        <v>4353</v>
      </c>
      <c r="AF6270" t="s">
        <v>4353</v>
      </c>
      <c r="AG6270" t="s">
        <v>4353</v>
      </c>
      <c r="AH6270" s="12" t="s">
        <v>3075</v>
      </c>
      <c r="AI6270" t="s">
        <v>6157</v>
      </c>
      <c r="AJ6270" t="s">
        <v>6458</v>
      </c>
      <c r="AK6270" t="s">
        <v>4912</v>
      </c>
      <c r="AL6270" t="s">
        <v>4911</v>
      </c>
      <c r="AM6270" t="s">
        <v>264</v>
      </c>
      <c r="AN6270" s="44" t="s">
        <v>7473</v>
      </c>
      <c r="AO6270" s="29">
        <v>22</v>
      </c>
      <c r="AP6270">
        <v>-20.720956327500101</v>
      </c>
      <c r="AQ6270">
        <v>115.39563833392999</v>
      </c>
      <c r="AR6270" t="s">
        <v>289</v>
      </c>
      <c r="AS6270">
        <v>10</v>
      </c>
      <c r="AT6270" s="9" t="s">
        <v>1522</v>
      </c>
      <c r="AU6270" t="s">
        <v>7017</v>
      </c>
      <c r="AV6270" t="s">
        <v>4353</v>
      </c>
      <c r="AW6270" s="17">
        <v>7</v>
      </c>
      <c r="AX6270" t="s">
        <v>6157</v>
      </c>
      <c r="AY6270" s="42">
        <v>-44250</v>
      </c>
      <c r="AZ6270">
        <v>-40650</v>
      </c>
      <c r="BA6270" t="s">
        <v>290</v>
      </c>
      <c r="BB6270" t="s">
        <v>6469</v>
      </c>
      <c r="BH6270" t="s">
        <v>4141</v>
      </c>
      <c r="BI6270" s="52" t="s">
        <v>7529</v>
      </c>
      <c r="BJ6270" t="s">
        <v>7478</v>
      </c>
      <c r="BK6270" t="s">
        <v>7479</v>
      </c>
      <c r="BL6270" s="7">
        <v>2021</v>
      </c>
      <c r="CE6270" s="53" t="s">
        <v>7535</v>
      </c>
      <c r="CF6270">
        <v>1</v>
      </c>
      <c r="CG6270" s="54" t="s">
        <v>7534</v>
      </c>
      <c r="CH6270" s="55" t="s">
        <v>7536</v>
      </c>
      <c r="CI6270" s="12">
        <v>-4.17</v>
      </c>
      <c r="CJ6270" t="s">
        <v>7537</v>
      </c>
      <c r="CK6270" s="26">
        <v>-0.5</v>
      </c>
      <c r="CL6270" t="s">
        <v>7537</v>
      </c>
    </row>
    <row r="6271" spans="1:90" ht="16" customHeight="1">
      <c r="A6271">
        <v>6270</v>
      </c>
      <c r="B6271" t="s">
        <v>7436</v>
      </c>
      <c r="C6271" s="51">
        <v>45796</v>
      </c>
      <c r="G6271" t="s">
        <v>3941</v>
      </c>
      <c r="H6271" t="s">
        <v>6157</v>
      </c>
      <c r="I6271" t="s">
        <v>4517</v>
      </c>
      <c r="J6271" s="12" t="s">
        <v>4909</v>
      </c>
      <c r="K6271" t="s">
        <v>4499</v>
      </c>
      <c r="L6271" t="s">
        <v>6157</v>
      </c>
      <c r="M6271" t="s">
        <v>3978</v>
      </c>
      <c r="N6271" t="s">
        <v>289</v>
      </c>
      <c r="O6271" t="s">
        <v>7443</v>
      </c>
      <c r="P6271" t="s">
        <v>3968</v>
      </c>
      <c r="Q6271" t="s">
        <v>4403</v>
      </c>
      <c r="R6271" t="s">
        <v>6989</v>
      </c>
      <c r="S6271" t="s">
        <v>4353</v>
      </c>
      <c r="T6271" s="38" t="s">
        <v>4353</v>
      </c>
      <c r="U6271" s="38" t="s">
        <v>6157</v>
      </c>
      <c r="X6271" t="s">
        <v>289</v>
      </c>
      <c r="Y6271" t="s">
        <v>6157</v>
      </c>
      <c r="Z6271" s="39" t="s">
        <v>6157</v>
      </c>
      <c r="AA6271" t="s">
        <v>245</v>
      </c>
      <c r="AB6271" t="s">
        <v>6157</v>
      </c>
      <c r="AC6271" t="s">
        <v>6157</v>
      </c>
      <c r="AD6271" s="12" t="s">
        <v>4019</v>
      </c>
      <c r="AE6271" t="s">
        <v>4353</v>
      </c>
      <c r="AF6271" t="s">
        <v>4353</v>
      </c>
      <c r="AG6271" t="s">
        <v>4353</v>
      </c>
      <c r="AH6271" s="12" t="s">
        <v>4019</v>
      </c>
      <c r="AI6271" t="s">
        <v>6157</v>
      </c>
      <c r="AJ6271" t="s">
        <v>6458</v>
      </c>
      <c r="AK6271" t="s">
        <v>4912</v>
      </c>
      <c r="AL6271" t="s">
        <v>4911</v>
      </c>
      <c r="AM6271" t="s">
        <v>264</v>
      </c>
      <c r="AN6271" s="44" t="s">
        <v>7473</v>
      </c>
      <c r="AO6271" s="29">
        <v>22</v>
      </c>
      <c r="AP6271">
        <v>-20.720956327500101</v>
      </c>
      <c r="AQ6271">
        <v>115.39563833392999</v>
      </c>
      <c r="AR6271" t="s">
        <v>289</v>
      </c>
      <c r="AS6271">
        <v>10</v>
      </c>
      <c r="AT6271" s="9" t="s">
        <v>1522</v>
      </c>
      <c r="AU6271" t="s">
        <v>7017</v>
      </c>
      <c r="AV6271" t="s">
        <v>4353</v>
      </c>
      <c r="AW6271" s="17">
        <v>7</v>
      </c>
      <c r="AX6271" t="s">
        <v>6157</v>
      </c>
      <c r="AY6271" s="42">
        <v>-44250</v>
      </c>
      <c r="AZ6271">
        <v>-40650</v>
      </c>
      <c r="BA6271" t="s">
        <v>290</v>
      </c>
      <c r="BB6271" t="s">
        <v>6469</v>
      </c>
      <c r="BH6271" t="s">
        <v>4141</v>
      </c>
      <c r="BI6271" s="52" t="s">
        <v>7530</v>
      </c>
      <c r="BJ6271" t="s">
        <v>7478</v>
      </c>
      <c r="BK6271" t="s">
        <v>7479</v>
      </c>
      <c r="BL6271" s="7">
        <v>2021</v>
      </c>
      <c r="CE6271" s="53" t="s">
        <v>7535</v>
      </c>
      <c r="CF6271">
        <v>1</v>
      </c>
      <c r="CG6271" s="54" t="s">
        <v>7534</v>
      </c>
      <c r="CH6271" s="55" t="s">
        <v>7536</v>
      </c>
      <c r="CI6271" s="12">
        <v>-7.36</v>
      </c>
      <c r="CJ6271" t="s">
        <v>7537</v>
      </c>
      <c r="CK6271" s="26">
        <v>1.24</v>
      </c>
      <c r="CL6271" t="s">
        <v>7537</v>
      </c>
    </row>
    <row r="6272" spans="1:90" ht="16" customHeight="1">
      <c r="A6272">
        <v>6271</v>
      </c>
      <c r="B6272" t="s">
        <v>7436</v>
      </c>
      <c r="C6272" s="51">
        <v>45796</v>
      </c>
      <c r="G6272" t="s">
        <v>3941</v>
      </c>
      <c r="H6272" t="s">
        <v>6157</v>
      </c>
      <c r="I6272" t="s">
        <v>4517</v>
      </c>
      <c r="J6272" s="12" t="s">
        <v>4909</v>
      </c>
      <c r="K6272" t="s">
        <v>4499</v>
      </c>
      <c r="L6272" t="s">
        <v>6157</v>
      </c>
      <c r="M6272" t="s">
        <v>3978</v>
      </c>
      <c r="N6272" t="s">
        <v>289</v>
      </c>
      <c r="O6272" t="s">
        <v>7443</v>
      </c>
      <c r="P6272" t="s">
        <v>3968</v>
      </c>
      <c r="Q6272" t="s">
        <v>4403</v>
      </c>
      <c r="R6272" t="s">
        <v>6989</v>
      </c>
      <c r="S6272" t="s">
        <v>4353</v>
      </c>
      <c r="T6272" s="38" t="s">
        <v>4353</v>
      </c>
      <c r="U6272" s="38" t="s">
        <v>6157</v>
      </c>
      <c r="X6272" t="s">
        <v>289</v>
      </c>
      <c r="Y6272" t="s">
        <v>6157</v>
      </c>
      <c r="Z6272" s="39" t="s">
        <v>6157</v>
      </c>
      <c r="AA6272" t="s">
        <v>245</v>
      </c>
      <c r="AB6272" t="s">
        <v>6157</v>
      </c>
      <c r="AC6272" t="s">
        <v>6157</v>
      </c>
      <c r="AD6272" s="12" t="s">
        <v>254</v>
      </c>
      <c r="AE6272" t="s">
        <v>4353</v>
      </c>
      <c r="AF6272" t="s">
        <v>4353</v>
      </c>
      <c r="AG6272" t="s">
        <v>4353</v>
      </c>
      <c r="AH6272" s="12" t="s">
        <v>254</v>
      </c>
      <c r="AI6272" t="s">
        <v>6157</v>
      </c>
      <c r="AJ6272" t="s">
        <v>6458</v>
      </c>
      <c r="AK6272" t="s">
        <v>4912</v>
      </c>
      <c r="AL6272" t="s">
        <v>4911</v>
      </c>
      <c r="AM6272" t="s">
        <v>264</v>
      </c>
      <c r="AN6272" s="44" t="s">
        <v>7473</v>
      </c>
      <c r="AO6272" s="29">
        <v>22</v>
      </c>
      <c r="AP6272">
        <v>-20.720956327500101</v>
      </c>
      <c r="AQ6272">
        <v>115.39563833392999</v>
      </c>
      <c r="AR6272" t="s">
        <v>289</v>
      </c>
      <c r="AS6272">
        <v>10</v>
      </c>
      <c r="AT6272" s="9" t="s">
        <v>1522</v>
      </c>
      <c r="AU6272" t="s">
        <v>7017</v>
      </c>
      <c r="AV6272" t="s">
        <v>4353</v>
      </c>
      <c r="AW6272" s="17">
        <v>7</v>
      </c>
      <c r="AX6272" t="s">
        <v>6157</v>
      </c>
      <c r="AY6272" s="42">
        <v>-44250</v>
      </c>
      <c r="AZ6272">
        <v>-40650</v>
      </c>
      <c r="BA6272" t="s">
        <v>290</v>
      </c>
      <c r="BB6272" t="s">
        <v>6469</v>
      </c>
      <c r="BH6272" t="s">
        <v>4141</v>
      </c>
      <c r="BI6272" s="52" t="s">
        <v>7531</v>
      </c>
      <c r="BJ6272" t="s">
        <v>7478</v>
      </c>
      <c r="BK6272" t="s">
        <v>7479</v>
      </c>
      <c r="BL6272" s="7">
        <v>2021</v>
      </c>
      <c r="CE6272" s="53" t="s">
        <v>7535</v>
      </c>
      <c r="CF6272">
        <v>1</v>
      </c>
      <c r="CG6272" s="54" t="s">
        <v>7534</v>
      </c>
      <c r="CH6272" s="55" t="s">
        <v>7536</v>
      </c>
      <c r="CI6272" s="12">
        <v>-2.64</v>
      </c>
      <c r="CJ6272" t="s">
        <v>7537</v>
      </c>
      <c r="CK6272" s="26">
        <v>1.1599999999999999</v>
      </c>
      <c r="CL6272" t="s">
        <v>7537</v>
      </c>
    </row>
    <row r="6273" spans="1:90" ht="16" customHeight="1">
      <c r="A6273">
        <v>6272</v>
      </c>
      <c r="B6273" t="s">
        <v>7436</v>
      </c>
      <c r="C6273" s="51">
        <v>45796</v>
      </c>
      <c r="G6273" t="s">
        <v>3941</v>
      </c>
      <c r="H6273" t="s">
        <v>6157</v>
      </c>
      <c r="I6273" t="s">
        <v>4517</v>
      </c>
      <c r="J6273" s="12" t="s">
        <v>4909</v>
      </c>
      <c r="K6273" t="s">
        <v>4499</v>
      </c>
      <c r="L6273" t="s">
        <v>6157</v>
      </c>
      <c r="M6273" t="s">
        <v>3978</v>
      </c>
      <c r="N6273" t="s">
        <v>289</v>
      </c>
      <c r="O6273" t="s">
        <v>7443</v>
      </c>
      <c r="P6273" t="s">
        <v>3968</v>
      </c>
      <c r="Q6273" t="s">
        <v>4403</v>
      </c>
      <c r="R6273" t="s">
        <v>6989</v>
      </c>
      <c r="S6273" t="s">
        <v>4353</v>
      </c>
      <c r="T6273" s="38" t="s">
        <v>4353</v>
      </c>
      <c r="U6273" s="38" t="s">
        <v>6157</v>
      </c>
      <c r="X6273" t="s">
        <v>289</v>
      </c>
      <c r="Y6273" t="s">
        <v>6157</v>
      </c>
      <c r="Z6273" s="39" t="s">
        <v>6157</v>
      </c>
      <c r="AA6273" t="s">
        <v>245</v>
      </c>
      <c r="AB6273" t="s">
        <v>6157</v>
      </c>
      <c r="AC6273" t="s">
        <v>6157</v>
      </c>
      <c r="AD6273" s="12" t="s">
        <v>7471</v>
      </c>
      <c r="AE6273" t="s">
        <v>4353</v>
      </c>
      <c r="AF6273" t="s">
        <v>4353</v>
      </c>
      <c r="AG6273" t="s">
        <v>4353</v>
      </c>
      <c r="AH6273" s="12" t="s">
        <v>7471</v>
      </c>
      <c r="AI6273" t="s">
        <v>6157</v>
      </c>
      <c r="AJ6273" t="s">
        <v>6458</v>
      </c>
      <c r="AK6273" t="s">
        <v>4912</v>
      </c>
      <c r="AL6273" t="s">
        <v>4911</v>
      </c>
      <c r="AM6273" t="s">
        <v>264</v>
      </c>
      <c r="AN6273" s="44" t="s">
        <v>7473</v>
      </c>
      <c r="AO6273" s="29">
        <v>22</v>
      </c>
      <c r="AP6273">
        <v>-20.720956327500101</v>
      </c>
      <c r="AQ6273">
        <v>115.39563833392999</v>
      </c>
      <c r="AR6273" t="s">
        <v>289</v>
      </c>
      <c r="AS6273">
        <v>10</v>
      </c>
      <c r="AT6273" s="9" t="s">
        <v>1522</v>
      </c>
      <c r="AU6273" t="s">
        <v>7017</v>
      </c>
      <c r="AV6273" t="s">
        <v>4353</v>
      </c>
      <c r="AW6273" s="17">
        <v>9</v>
      </c>
      <c r="AX6273" t="s">
        <v>6157</v>
      </c>
      <c r="AY6273" s="42">
        <v>-75050</v>
      </c>
      <c r="AZ6273">
        <v>-75050</v>
      </c>
      <c r="BA6273" t="s">
        <v>290</v>
      </c>
      <c r="BB6273" t="s">
        <v>6469</v>
      </c>
      <c r="BH6273" t="s">
        <v>4141</v>
      </c>
      <c r="BI6273" s="52" t="s">
        <v>7532</v>
      </c>
      <c r="BJ6273" t="s">
        <v>7478</v>
      </c>
      <c r="BK6273" t="s">
        <v>7479</v>
      </c>
      <c r="BL6273" s="7">
        <v>2021</v>
      </c>
      <c r="CE6273" s="53" t="s">
        <v>7535</v>
      </c>
      <c r="CF6273">
        <v>1</v>
      </c>
      <c r="CG6273" s="54" t="s">
        <v>7534</v>
      </c>
      <c r="CH6273" s="55" t="s">
        <v>7536</v>
      </c>
      <c r="CI6273" s="12">
        <v>-4.74</v>
      </c>
      <c r="CJ6273" t="s">
        <v>7537</v>
      </c>
      <c r="CK6273" s="26">
        <v>0.35</v>
      </c>
      <c r="CL6273" t="s">
        <v>7537</v>
      </c>
    </row>
    <row r="6274" spans="1:90" ht="16" customHeight="1">
      <c r="A6274">
        <v>6273</v>
      </c>
      <c r="B6274" t="s">
        <v>7436</v>
      </c>
      <c r="C6274" s="51">
        <v>45796</v>
      </c>
      <c r="G6274" t="s">
        <v>3941</v>
      </c>
      <c r="H6274" t="s">
        <v>6157</v>
      </c>
      <c r="I6274" t="s">
        <v>4517</v>
      </c>
      <c r="J6274" s="12" t="s">
        <v>4909</v>
      </c>
      <c r="K6274" t="s">
        <v>4499</v>
      </c>
      <c r="L6274" t="s">
        <v>6157</v>
      </c>
      <c r="M6274" t="s">
        <v>3978</v>
      </c>
      <c r="N6274" t="s">
        <v>289</v>
      </c>
      <c r="O6274" t="s">
        <v>7443</v>
      </c>
      <c r="P6274" t="s">
        <v>3968</v>
      </c>
      <c r="Q6274" t="s">
        <v>4403</v>
      </c>
      <c r="R6274" t="s">
        <v>6989</v>
      </c>
      <c r="S6274" t="s">
        <v>4353</v>
      </c>
      <c r="T6274" s="38" t="s">
        <v>4353</v>
      </c>
      <c r="U6274" s="38" t="s">
        <v>6157</v>
      </c>
      <c r="X6274" t="s">
        <v>289</v>
      </c>
      <c r="Y6274" t="s">
        <v>6157</v>
      </c>
      <c r="Z6274" s="39" t="s">
        <v>6157</v>
      </c>
      <c r="AA6274" t="s">
        <v>245</v>
      </c>
      <c r="AB6274" t="s">
        <v>6157</v>
      </c>
      <c r="AC6274" t="s">
        <v>6157</v>
      </c>
      <c r="AD6274" s="12" t="s">
        <v>7472</v>
      </c>
      <c r="AE6274" t="s">
        <v>4353</v>
      </c>
      <c r="AF6274" t="s">
        <v>4353</v>
      </c>
      <c r="AG6274" t="s">
        <v>4353</v>
      </c>
      <c r="AH6274" s="12" t="s">
        <v>4353</v>
      </c>
      <c r="AI6274" t="s">
        <v>6157</v>
      </c>
      <c r="AJ6274" t="s">
        <v>6458</v>
      </c>
      <c r="AK6274" t="s">
        <v>4912</v>
      </c>
      <c r="AL6274" t="s">
        <v>4911</v>
      </c>
      <c r="AM6274" t="s">
        <v>264</v>
      </c>
      <c r="AN6274" s="44" t="s">
        <v>7473</v>
      </c>
      <c r="AO6274" s="29">
        <v>22</v>
      </c>
      <c r="AP6274">
        <v>-20.720956327500101</v>
      </c>
      <c r="AQ6274">
        <v>115.39563833392999</v>
      </c>
      <c r="AR6274" t="s">
        <v>289</v>
      </c>
      <c r="AS6274">
        <v>10</v>
      </c>
      <c r="AT6274" s="9" t="s">
        <v>1522</v>
      </c>
      <c r="AU6274" t="s">
        <v>7017</v>
      </c>
      <c r="AV6274" t="s">
        <v>4353</v>
      </c>
      <c r="AW6274" s="17">
        <v>9</v>
      </c>
      <c r="AX6274" t="s">
        <v>6157</v>
      </c>
      <c r="AY6274" s="42">
        <v>-75050</v>
      </c>
      <c r="AZ6274">
        <v>-75050</v>
      </c>
      <c r="BA6274" t="s">
        <v>290</v>
      </c>
      <c r="BB6274" t="s">
        <v>6469</v>
      </c>
      <c r="BH6274" t="s">
        <v>4141</v>
      </c>
      <c r="BI6274" s="52" t="s">
        <v>7533</v>
      </c>
      <c r="BJ6274" t="s">
        <v>7478</v>
      </c>
      <c r="BK6274" t="s">
        <v>7479</v>
      </c>
      <c r="BL6274" s="7">
        <v>2021</v>
      </c>
      <c r="CE6274" s="53" t="s">
        <v>7535</v>
      </c>
      <c r="CF6274">
        <v>1</v>
      </c>
      <c r="CG6274" s="54" t="s">
        <v>7534</v>
      </c>
      <c r="CH6274" s="55" t="s">
        <v>7536</v>
      </c>
      <c r="CI6274" s="12">
        <v>-5.26</v>
      </c>
      <c r="CJ6274" t="s">
        <v>7537</v>
      </c>
      <c r="CK6274" s="26">
        <v>-0.13</v>
      </c>
      <c r="CL6274" t="s">
        <v>7537</v>
      </c>
    </row>
    <row r="6275" spans="1:90" ht="16" customHeight="1">
      <c r="A6275">
        <v>6274</v>
      </c>
      <c r="B6275" t="s">
        <v>7436</v>
      </c>
      <c r="C6275" s="51">
        <v>45798</v>
      </c>
      <c r="E6275" t="s">
        <v>7538</v>
      </c>
      <c r="G6275" t="s">
        <v>3941</v>
      </c>
      <c r="H6275" t="s">
        <v>6157</v>
      </c>
      <c r="I6275" t="s">
        <v>4353</v>
      </c>
      <c r="J6275" s="12" t="s">
        <v>7673</v>
      </c>
      <c r="K6275" t="s">
        <v>7674</v>
      </c>
      <c r="L6275" t="s">
        <v>6157</v>
      </c>
      <c r="M6275" t="s">
        <v>7692</v>
      </c>
      <c r="N6275" t="s">
        <v>289</v>
      </c>
      <c r="O6275" t="s">
        <v>7443</v>
      </c>
      <c r="P6275" t="s">
        <v>3968</v>
      </c>
      <c r="Q6275" t="s">
        <v>4403</v>
      </c>
      <c r="R6275" t="s">
        <v>6990</v>
      </c>
      <c r="S6275" t="s">
        <v>4353</v>
      </c>
      <c r="T6275" s="38" t="s">
        <v>4353</v>
      </c>
      <c r="U6275" s="38" t="s">
        <v>6157</v>
      </c>
      <c r="X6275" t="s">
        <v>289</v>
      </c>
      <c r="Y6275" t="s">
        <v>6157</v>
      </c>
      <c r="Z6275" s="39" t="s">
        <v>6157</v>
      </c>
      <c r="AA6275" t="s">
        <v>245</v>
      </c>
      <c r="AB6275" t="s">
        <v>6157</v>
      </c>
      <c r="AC6275" t="s">
        <v>6157</v>
      </c>
      <c r="AD6275" t="s">
        <v>7700</v>
      </c>
      <c r="AE6275" t="s">
        <v>4353</v>
      </c>
      <c r="AF6275" t="s">
        <v>4353</v>
      </c>
      <c r="AG6275" t="s">
        <v>4353</v>
      </c>
      <c r="AH6275" s="12" t="s">
        <v>251</v>
      </c>
      <c r="AI6275" t="s">
        <v>6157</v>
      </c>
      <c r="AJ6275" t="s">
        <v>6458</v>
      </c>
      <c r="AK6275" t="s">
        <v>7728</v>
      </c>
      <c r="AL6275" t="s">
        <v>1487</v>
      </c>
      <c r="AM6275" t="s">
        <v>259</v>
      </c>
      <c r="AN6275">
        <v>1985</v>
      </c>
      <c r="AO6275" s="29">
        <v>190</v>
      </c>
      <c r="AP6275">
        <v>-3.4631083804655902</v>
      </c>
      <c r="AQ6275">
        <v>152.13206212861601</v>
      </c>
      <c r="AR6275" t="s">
        <v>289</v>
      </c>
      <c r="AS6275">
        <v>5</v>
      </c>
      <c r="AT6275" s="9" t="s">
        <v>1522</v>
      </c>
      <c r="AU6275" t="s">
        <v>7017</v>
      </c>
      <c r="AV6275" t="s">
        <v>4353</v>
      </c>
      <c r="AW6275" t="s">
        <v>7735</v>
      </c>
      <c r="AX6275" t="s">
        <v>6157</v>
      </c>
      <c r="AY6275" s="42">
        <v>-11250</v>
      </c>
      <c r="AZ6275">
        <v>-5850</v>
      </c>
      <c r="BA6275" t="s">
        <v>290</v>
      </c>
      <c r="BB6275" t="s">
        <v>6469</v>
      </c>
      <c r="BH6275" t="s">
        <v>7746</v>
      </c>
      <c r="BI6275" s="58" t="s">
        <v>7807</v>
      </c>
      <c r="BJ6275" t="s">
        <v>7748</v>
      </c>
      <c r="BK6275" t="s">
        <v>7749</v>
      </c>
      <c r="BL6275" s="7">
        <v>2023</v>
      </c>
      <c r="CE6275" s="12" t="s">
        <v>7750</v>
      </c>
      <c r="CF6275">
        <v>1</v>
      </c>
      <c r="CG6275" t="s">
        <v>7751</v>
      </c>
      <c r="CH6275" s="12" t="s">
        <v>6599</v>
      </c>
      <c r="CI6275" s="5">
        <v>-13.3</v>
      </c>
      <c r="CJ6275" s="5">
        <v>0.1</v>
      </c>
      <c r="CK6275" s="5">
        <v>-5</v>
      </c>
      <c r="CL6275" s="5">
        <v>0</v>
      </c>
    </row>
    <row r="6276" spans="1:90" ht="16" customHeight="1">
      <c r="A6276">
        <v>6275</v>
      </c>
      <c r="B6276" t="s">
        <v>7436</v>
      </c>
      <c r="C6276" s="51">
        <v>45798</v>
      </c>
      <c r="E6276" t="s">
        <v>7539</v>
      </c>
      <c r="G6276" t="s">
        <v>3941</v>
      </c>
      <c r="H6276" t="s">
        <v>6157</v>
      </c>
      <c r="I6276" t="s">
        <v>4353</v>
      </c>
      <c r="J6276" s="12" t="s">
        <v>7673</v>
      </c>
      <c r="K6276" t="s">
        <v>7674</v>
      </c>
      <c r="L6276" t="s">
        <v>6157</v>
      </c>
      <c r="M6276" t="s">
        <v>7692</v>
      </c>
      <c r="N6276" t="s">
        <v>289</v>
      </c>
      <c r="O6276" t="s">
        <v>7443</v>
      </c>
      <c r="P6276" t="s">
        <v>3968</v>
      </c>
      <c r="Q6276" t="s">
        <v>4403</v>
      </c>
      <c r="R6276" t="s">
        <v>6990</v>
      </c>
      <c r="S6276" t="s">
        <v>4353</v>
      </c>
      <c r="T6276" s="38" t="s">
        <v>4353</v>
      </c>
      <c r="U6276" s="38" t="s">
        <v>6157</v>
      </c>
      <c r="X6276" t="s">
        <v>289</v>
      </c>
      <c r="Y6276" t="s">
        <v>6157</v>
      </c>
      <c r="Z6276" s="39" t="s">
        <v>6157</v>
      </c>
      <c r="AA6276" t="s">
        <v>245</v>
      </c>
      <c r="AB6276" t="s">
        <v>6157</v>
      </c>
      <c r="AC6276" t="s">
        <v>6157</v>
      </c>
      <c r="AD6276" t="s">
        <v>7701</v>
      </c>
      <c r="AE6276" t="s">
        <v>4353</v>
      </c>
      <c r="AF6276" t="s">
        <v>4353</v>
      </c>
      <c r="AG6276" t="s">
        <v>1393</v>
      </c>
      <c r="AH6276" s="12" t="s">
        <v>252</v>
      </c>
      <c r="AI6276" t="s">
        <v>6157</v>
      </c>
      <c r="AJ6276" t="s">
        <v>6458</v>
      </c>
      <c r="AK6276" t="s">
        <v>7728</v>
      </c>
      <c r="AL6276" t="s">
        <v>1487</v>
      </c>
      <c r="AM6276" t="s">
        <v>259</v>
      </c>
      <c r="AN6276">
        <v>1985</v>
      </c>
      <c r="AO6276" s="29">
        <v>190</v>
      </c>
      <c r="AP6276">
        <v>-3.4631083804655902</v>
      </c>
      <c r="AQ6276">
        <v>152.13206212861601</v>
      </c>
      <c r="AR6276" t="s">
        <v>289</v>
      </c>
      <c r="AS6276">
        <v>5</v>
      </c>
      <c r="AT6276" s="9" t="s">
        <v>1522</v>
      </c>
      <c r="AU6276" t="s">
        <v>7017</v>
      </c>
      <c r="AV6276" t="s">
        <v>4353</v>
      </c>
      <c r="AW6276" t="s">
        <v>7735</v>
      </c>
      <c r="AX6276" t="s">
        <v>6157</v>
      </c>
      <c r="AY6276" s="42">
        <v>-11250</v>
      </c>
      <c r="AZ6276">
        <v>-5850</v>
      </c>
      <c r="BA6276" t="s">
        <v>290</v>
      </c>
      <c r="BB6276" t="s">
        <v>6469</v>
      </c>
      <c r="BH6276" t="s">
        <v>7746</v>
      </c>
      <c r="BI6276" s="58" t="s">
        <v>7807</v>
      </c>
      <c r="BJ6276" t="s">
        <v>7748</v>
      </c>
      <c r="BK6276" t="s">
        <v>7749</v>
      </c>
      <c r="BL6276" s="7">
        <v>2023</v>
      </c>
      <c r="CE6276" s="12" t="s">
        <v>7750</v>
      </c>
      <c r="CF6276">
        <v>1</v>
      </c>
      <c r="CG6276" t="s">
        <v>7751</v>
      </c>
      <c r="CH6276" s="12" t="s">
        <v>6599</v>
      </c>
      <c r="CI6276" s="5">
        <v>-12.9</v>
      </c>
      <c r="CJ6276" s="5">
        <v>0.1</v>
      </c>
      <c r="CK6276" s="5">
        <v>-5.3</v>
      </c>
      <c r="CL6276" s="5">
        <v>0.1</v>
      </c>
    </row>
    <row r="6277" spans="1:90" ht="16" customHeight="1">
      <c r="A6277">
        <v>6276</v>
      </c>
      <c r="B6277" t="s">
        <v>7436</v>
      </c>
      <c r="C6277" s="51">
        <v>45798</v>
      </c>
      <c r="E6277" t="s">
        <v>7540</v>
      </c>
      <c r="G6277" t="s">
        <v>3941</v>
      </c>
      <c r="H6277" t="s">
        <v>6157</v>
      </c>
      <c r="I6277" t="s">
        <v>4353</v>
      </c>
      <c r="J6277" s="12" t="s">
        <v>7673</v>
      </c>
      <c r="K6277" t="s">
        <v>7674</v>
      </c>
      <c r="L6277" t="s">
        <v>6157</v>
      </c>
      <c r="M6277" t="s">
        <v>7692</v>
      </c>
      <c r="N6277" t="s">
        <v>289</v>
      </c>
      <c r="O6277" t="s">
        <v>7443</v>
      </c>
      <c r="P6277" t="s">
        <v>3968</v>
      </c>
      <c r="Q6277" t="s">
        <v>4403</v>
      </c>
      <c r="R6277" t="s">
        <v>6990</v>
      </c>
      <c r="S6277" t="s">
        <v>4353</v>
      </c>
      <c r="T6277" s="38" t="s">
        <v>4353</v>
      </c>
      <c r="U6277" s="38" t="s">
        <v>6157</v>
      </c>
      <c r="X6277" t="s">
        <v>289</v>
      </c>
      <c r="Y6277" t="s">
        <v>6157</v>
      </c>
      <c r="Z6277" s="39" t="s">
        <v>6157</v>
      </c>
      <c r="AA6277" t="s">
        <v>245</v>
      </c>
      <c r="AB6277" t="s">
        <v>6157</v>
      </c>
      <c r="AC6277" t="s">
        <v>6157</v>
      </c>
      <c r="AD6277" t="s">
        <v>7702</v>
      </c>
      <c r="AE6277" t="s">
        <v>4353</v>
      </c>
      <c r="AF6277" t="s">
        <v>4353</v>
      </c>
      <c r="AG6277" t="s">
        <v>4010</v>
      </c>
      <c r="AH6277" s="12" t="s">
        <v>7719</v>
      </c>
      <c r="AI6277" t="s">
        <v>6157</v>
      </c>
      <c r="AJ6277" t="s">
        <v>6458</v>
      </c>
      <c r="AK6277" t="s">
        <v>7728</v>
      </c>
      <c r="AL6277" t="s">
        <v>1487</v>
      </c>
      <c r="AM6277" t="s">
        <v>259</v>
      </c>
      <c r="AN6277">
        <v>1985</v>
      </c>
      <c r="AO6277" s="29">
        <v>190</v>
      </c>
      <c r="AP6277">
        <v>-3.4631083804655902</v>
      </c>
      <c r="AQ6277">
        <v>152.13206212861601</v>
      </c>
      <c r="AR6277" t="s">
        <v>289</v>
      </c>
      <c r="AS6277">
        <v>5</v>
      </c>
      <c r="AT6277" s="9" t="s">
        <v>1522</v>
      </c>
      <c r="AU6277" t="s">
        <v>7017</v>
      </c>
      <c r="AV6277" t="s">
        <v>4353</v>
      </c>
      <c r="AW6277" t="s">
        <v>7736</v>
      </c>
      <c r="AX6277" t="s">
        <v>6157</v>
      </c>
      <c r="AY6277" s="42">
        <v>-11250</v>
      </c>
      <c r="AZ6277">
        <v>-5850</v>
      </c>
      <c r="BA6277" t="s">
        <v>290</v>
      </c>
      <c r="BB6277" t="s">
        <v>6469</v>
      </c>
      <c r="BH6277" t="s">
        <v>7746</v>
      </c>
      <c r="BI6277" s="58" t="s">
        <v>7807</v>
      </c>
      <c r="BJ6277" t="s">
        <v>7748</v>
      </c>
      <c r="BK6277" t="s">
        <v>7749</v>
      </c>
      <c r="BL6277" s="7">
        <v>2023</v>
      </c>
      <c r="CE6277" s="12" t="s">
        <v>7750</v>
      </c>
      <c r="CF6277">
        <v>1</v>
      </c>
      <c r="CG6277" t="s">
        <v>7751</v>
      </c>
      <c r="CH6277" s="12" t="s">
        <v>6599</v>
      </c>
      <c r="CI6277" s="5">
        <v>-13.2</v>
      </c>
      <c r="CJ6277" s="5">
        <v>0.1</v>
      </c>
      <c r="CK6277" s="5">
        <v>-7.1</v>
      </c>
      <c r="CL6277" s="5">
        <v>0.1</v>
      </c>
    </row>
    <row r="6278" spans="1:90" ht="16" customHeight="1">
      <c r="A6278">
        <v>6277</v>
      </c>
      <c r="B6278" t="s">
        <v>7436</v>
      </c>
      <c r="C6278" s="51">
        <v>45798</v>
      </c>
      <c r="E6278" t="s">
        <v>7541</v>
      </c>
      <c r="G6278" t="s">
        <v>3941</v>
      </c>
      <c r="H6278" t="s">
        <v>6157</v>
      </c>
      <c r="I6278" t="s">
        <v>4353</v>
      </c>
      <c r="J6278" s="12" t="s">
        <v>7673</v>
      </c>
      <c r="K6278" t="s">
        <v>7674</v>
      </c>
      <c r="L6278" t="s">
        <v>6157</v>
      </c>
      <c r="M6278" t="s">
        <v>7692</v>
      </c>
      <c r="N6278" t="s">
        <v>289</v>
      </c>
      <c r="O6278" t="s">
        <v>7443</v>
      </c>
      <c r="P6278" t="s">
        <v>3968</v>
      </c>
      <c r="Q6278" t="s">
        <v>4403</v>
      </c>
      <c r="R6278" t="s">
        <v>6990</v>
      </c>
      <c r="S6278" t="s">
        <v>4353</v>
      </c>
      <c r="T6278" s="38" t="s">
        <v>4353</v>
      </c>
      <c r="U6278" s="38" t="s">
        <v>6157</v>
      </c>
      <c r="X6278" t="s">
        <v>289</v>
      </c>
      <c r="Y6278" t="s">
        <v>6157</v>
      </c>
      <c r="Z6278" s="39" t="s">
        <v>6157</v>
      </c>
      <c r="AA6278" t="s">
        <v>245</v>
      </c>
      <c r="AB6278" t="s">
        <v>6157</v>
      </c>
      <c r="AC6278" t="s">
        <v>6157</v>
      </c>
      <c r="AD6278" t="s">
        <v>7703</v>
      </c>
      <c r="AE6278" t="s">
        <v>4353</v>
      </c>
      <c r="AF6278" t="s">
        <v>4353</v>
      </c>
      <c r="AG6278" t="s">
        <v>4353</v>
      </c>
      <c r="AH6278" s="12" t="s">
        <v>7720</v>
      </c>
      <c r="AI6278" t="s">
        <v>6157</v>
      </c>
      <c r="AJ6278" t="s">
        <v>6458</v>
      </c>
      <c r="AK6278" t="s">
        <v>7728</v>
      </c>
      <c r="AL6278" t="s">
        <v>1487</v>
      </c>
      <c r="AM6278" t="s">
        <v>259</v>
      </c>
      <c r="AN6278">
        <v>1985</v>
      </c>
      <c r="AO6278" s="29">
        <v>190</v>
      </c>
      <c r="AP6278">
        <v>-3.4631083804655902</v>
      </c>
      <c r="AQ6278">
        <v>152.13206212861601</v>
      </c>
      <c r="AR6278" t="s">
        <v>289</v>
      </c>
      <c r="AS6278">
        <v>5</v>
      </c>
      <c r="AT6278" s="9" t="s">
        <v>1522</v>
      </c>
      <c r="AU6278" t="s">
        <v>7017</v>
      </c>
      <c r="AV6278" t="s">
        <v>4353</v>
      </c>
      <c r="AW6278" t="s">
        <v>7736</v>
      </c>
      <c r="AX6278" t="s">
        <v>6157</v>
      </c>
      <c r="AY6278" s="42">
        <v>-11250</v>
      </c>
      <c r="AZ6278">
        <v>-5850</v>
      </c>
      <c r="BA6278" t="s">
        <v>290</v>
      </c>
      <c r="BB6278" t="s">
        <v>6469</v>
      </c>
      <c r="BH6278" t="s">
        <v>7746</v>
      </c>
      <c r="BI6278" s="58" t="s">
        <v>7807</v>
      </c>
      <c r="BJ6278" t="s">
        <v>7748</v>
      </c>
      <c r="BK6278" t="s">
        <v>7749</v>
      </c>
      <c r="BL6278" s="7">
        <v>2023</v>
      </c>
      <c r="CE6278" s="12" t="s">
        <v>7750</v>
      </c>
      <c r="CF6278">
        <v>1</v>
      </c>
      <c r="CG6278" t="s">
        <v>7751</v>
      </c>
      <c r="CH6278" s="12" t="s">
        <v>6599</v>
      </c>
      <c r="CI6278" s="5">
        <v>-13.2</v>
      </c>
      <c r="CJ6278" s="5">
        <v>0.1</v>
      </c>
      <c r="CK6278" s="5">
        <v>-6.3</v>
      </c>
      <c r="CL6278" s="5">
        <v>0.1</v>
      </c>
    </row>
    <row r="6279" spans="1:90" ht="16" customHeight="1">
      <c r="A6279">
        <v>6278</v>
      </c>
      <c r="B6279" t="s">
        <v>7436</v>
      </c>
      <c r="C6279" s="51">
        <v>45798</v>
      </c>
      <c r="E6279" t="s">
        <v>7542</v>
      </c>
      <c r="G6279" t="s">
        <v>3941</v>
      </c>
      <c r="H6279" t="s">
        <v>6157</v>
      </c>
      <c r="I6279" t="s">
        <v>4353</v>
      </c>
      <c r="J6279" s="12" t="s">
        <v>7673</v>
      </c>
      <c r="K6279" t="s">
        <v>7674</v>
      </c>
      <c r="L6279" t="s">
        <v>6157</v>
      </c>
      <c r="M6279" t="s">
        <v>7692</v>
      </c>
      <c r="N6279" t="s">
        <v>289</v>
      </c>
      <c r="O6279" t="s">
        <v>7443</v>
      </c>
      <c r="P6279" t="s">
        <v>3968</v>
      </c>
      <c r="Q6279" t="s">
        <v>4403</v>
      </c>
      <c r="R6279" t="s">
        <v>6990</v>
      </c>
      <c r="S6279" t="s">
        <v>4353</v>
      </c>
      <c r="T6279" s="38" t="s">
        <v>4353</v>
      </c>
      <c r="U6279" s="38" t="s">
        <v>6157</v>
      </c>
      <c r="X6279" t="s">
        <v>289</v>
      </c>
      <c r="Y6279" t="s">
        <v>6157</v>
      </c>
      <c r="Z6279" s="39" t="s">
        <v>6157</v>
      </c>
      <c r="AA6279" t="s">
        <v>245</v>
      </c>
      <c r="AB6279" t="s">
        <v>6157</v>
      </c>
      <c r="AC6279" t="s">
        <v>6157</v>
      </c>
      <c r="AD6279" t="s">
        <v>253</v>
      </c>
      <c r="AE6279" t="s">
        <v>4353</v>
      </c>
      <c r="AF6279" t="s">
        <v>4353</v>
      </c>
      <c r="AG6279" t="s">
        <v>4353</v>
      </c>
      <c r="AH6279" s="12" t="s">
        <v>253</v>
      </c>
      <c r="AI6279" t="s">
        <v>6157</v>
      </c>
      <c r="AJ6279" t="s">
        <v>6458</v>
      </c>
      <c r="AK6279" t="s">
        <v>7728</v>
      </c>
      <c r="AL6279" t="s">
        <v>1487</v>
      </c>
      <c r="AM6279" t="s">
        <v>259</v>
      </c>
      <c r="AN6279">
        <v>1985</v>
      </c>
      <c r="AO6279" s="29">
        <v>190</v>
      </c>
      <c r="AP6279">
        <v>-3.4631083804655902</v>
      </c>
      <c r="AQ6279">
        <v>152.13206212861601</v>
      </c>
      <c r="AR6279" t="s">
        <v>289</v>
      </c>
      <c r="AS6279">
        <v>5</v>
      </c>
      <c r="AT6279" s="9" t="s">
        <v>1522</v>
      </c>
      <c r="AU6279" t="s">
        <v>7017</v>
      </c>
      <c r="AV6279" t="s">
        <v>4353</v>
      </c>
      <c r="AW6279" t="s">
        <v>7737</v>
      </c>
      <c r="AX6279" t="s">
        <v>6157</v>
      </c>
      <c r="AY6279" s="42">
        <v>-11250</v>
      </c>
      <c r="AZ6279">
        <v>-5850</v>
      </c>
      <c r="BA6279" t="s">
        <v>290</v>
      </c>
      <c r="BB6279" t="s">
        <v>6469</v>
      </c>
      <c r="BH6279" t="s">
        <v>7746</v>
      </c>
      <c r="BI6279" s="58" t="s">
        <v>7807</v>
      </c>
      <c r="BJ6279" t="s">
        <v>7748</v>
      </c>
      <c r="BK6279" t="s">
        <v>7749</v>
      </c>
      <c r="BL6279" s="7">
        <v>2023</v>
      </c>
      <c r="CE6279" s="12" t="s">
        <v>7750</v>
      </c>
      <c r="CF6279">
        <v>1</v>
      </c>
      <c r="CG6279" t="s">
        <v>7751</v>
      </c>
      <c r="CH6279" s="12" t="s">
        <v>6599</v>
      </c>
      <c r="CI6279" s="5">
        <v>-12.5</v>
      </c>
      <c r="CJ6279" s="5">
        <v>0.1</v>
      </c>
      <c r="CK6279" s="5">
        <v>-5.4</v>
      </c>
      <c r="CL6279" s="5">
        <v>0</v>
      </c>
    </row>
    <row r="6280" spans="1:90" ht="16" customHeight="1">
      <c r="A6280">
        <v>6279</v>
      </c>
      <c r="B6280" t="s">
        <v>7436</v>
      </c>
      <c r="C6280" s="51">
        <v>45798</v>
      </c>
      <c r="E6280" t="s">
        <v>7543</v>
      </c>
      <c r="G6280" t="s">
        <v>3941</v>
      </c>
      <c r="H6280" t="s">
        <v>6157</v>
      </c>
      <c r="I6280" t="s">
        <v>4353</v>
      </c>
      <c r="J6280" s="12" t="s">
        <v>4482</v>
      </c>
      <c r="K6280" t="s">
        <v>4353</v>
      </c>
      <c r="L6280" t="s">
        <v>6157</v>
      </c>
      <c r="M6280" t="s">
        <v>3555</v>
      </c>
      <c r="N6280" t="s">
        <v>289</v>
      </c>
      <c r="O6280" t="s">
        <v>7443</v>
      </c>
      <c r="P6280" t="s">
        <v>3968</v>
      </c>
      <c r="Q6280" t="s">
        <v>3969</v>
      </c>
      <c r="R6280" t="s">
        <v>6989</v>
      </c>
      <c r="S6280" t="s">
        <v>4353</v>
      </c>
      <c r="T6280" s="38" t="s">
        <v>4353</v>
      </c>
      <c r="U6280" s="38" t="s">
        <v>6157</v>
      </c>
      <c r="X6280" t="s">
        <v>289</v>
      </c>
      <c r="Y6280" t="s">
        <v>6157</v>
      </c>
      <c r="Z6280" s="39" t="s">
        <v>6157</v>
      </c>
      <c r="AA6280" t="s">
        <v>245</v>
      </c>
      <c r="AB6280" t="s">
        <v>6157</v>
      </c>
      <c r="AC6280" t="s">
        <v>6157</v>
      </c>
      <c r="AD6280" t="s">
        <v>1391</v>
      </c>
      <c r="AE6280" t="s">
        <v>4353</v>
      </c>
      <c r="AF6280" t="s">
        <v>6898</v>
      </c>
      <c r="AG6280" t="s">
        <v>1393</v>
      </c>
      <c r="AH6280" s="12" t="s">
        <v>4353</v>
      </c>
      <c r="AI6280" t="s">
        <v>6157</v>
      </c>
      <c r="AJ6280" t="s">
        <v>6458</v>
      </c>
      <c r="AK6280" t="s">
        <v>7728</v>
      </c>
      <c r="AL6280" t="s">
        <v>1487</v>
      </c>
      <c r="AM6280" t="s">
        <v>259</v>
      </c>
      <c r="AN6280">
        <v>1985</v>
      </c>
      <c r="AO6280" s="29">
        <v>190</v>
      </c>
      <c r="AP6280">
        <v>-3.4631083804655902</v>
      </c>
      <c r="AQ6280">
        <v>152.13206212861601</v>
      </c>
      <c r="AR6280" t="s">
        <v>289</v>
      </c>
      <c r="AS6280">
        <v>5</v>
      </c>
      <c r="AT6280" s="9" t="s">
        <v>1522</v>
      </c>
      <c r="AU6280" t="s">
        <v>7017</v>
      </c>
      <c r="AV6280" t="s">
        <v>4353</v>
      </c>
      <c r="AW6280" s="22" t="s">
        <v>7738</v>
      </c>
      <c r="AX6280" t="s">
        <v>6157</v>
      </c>
      <c r="AY6280" s="42">
        <v>-21550</v>
      </c>
      <c r="AZ6280">
        <v>-17250</v>
      </c>
      <c r="BA6280" t="s">
        <v>290</v>
      </c>
      <c r="BB6280" t="s">
        <v>6469</v>
      </c>
      <c r="BH6280" t="s">
        <v>4141</v>
      </c>
      <c r="BI6280" s="58" t="s">
        <v>7807</v>
      </c>
      <c r="BJ6280" t="s">
        <v>7748</v>
      </c>
      <c r="BK6280" t="s">
        <v>7749</v>
      </c>
      <c r="BL6280" s="7">
        <v>2023</v>
      </c>
      <c r="CE6280" s="12" t="s">
        <v>7750</v>
      </c>
      <c r="CF6280">
        <v>1</v>
      </c>
      <c r="CG6280" t="s">
        <v>7751</v>
      </c>
      <c r="CH6280" s="12" t="s">
        <v>6599</v>
      </c>
      <c r="CI6280" s="5">
        <v>-12.4</v>
      </c>
      <c r="CJ6280" s="5">
        <v>0.1</v>
      </c>
      <c r="CK6280" s="5">
        <v>-6.4</v>
      </c>
      <c r="CL6280" s="5">
        <v>0.1</v>
      </c>
    </row>
    <row r="6281" spans="1:90" ht="16" customHeight="1">
      <c r="A6281">
        <v>6280</v>
      </c>
      <c r="B6281" t="s">
        <v>7436</v>
      </c>
      <c r="C6281" s="51">
        <v>45798</v>
      </c>
      <c r="E6281" t="s">
        <v>7544</v>
      </c>
      <c r="G6281" t="s">
        <v>3941</v>
      </c>
      <c r="H6281" t="s">
        <v>6157</v>
      </c>
      <c r="I6281" t="s">
        <v>4353</v>
      </c>
      <c r="J6281" s="12" t="s">
        <v>4482</v>
      </c>
      <c r="K6281" t="s">
        <v>4353</v>
      </c>
      <c r="L6281" t="s">
        <v>6157</v>
      </c>
      <c r="M6281" t="s">
        <v>3555</v>
      </c>
      <c r="N6281" t="s">
        <v>289</v>
      </c>
      <c r="O6281" t="s">
        <v>7443</v>
      </c>
      <c r="P6281" t="s">
        <v>3968</v>
      </c>
      <c r="Q6281" t="s">
        <v>3969</v>
      </c>
      <c r="R6281" t="s">
        <v>6989</v>
      </c>
      <c r="S6281" t="s">
        <v>4353</v>
      </c>
      <c r="T6281" s="38" t="s">
        <v>4353</v>
      </c>
      <c r="U6281" s="38" t="s">
        <v>6157</v>
      </c>
      <c r="X6281" t="s">
        <v>289</v>
      </c>
      <c r="Y6281" t="s">
        <v>6157</v>
      </c>
      <c r="Z6281" s="39" t="s">
        <v>6157</v>
      </c>
      <c r="AA6281" t="s">
        <v>245</v>
      </c>
      <c r="AB6281" t="s">
        <v>6157</v>
      </c>
      <c r="AC6281" t="s">
        <v>6157</v>
      </c>
      <c r="AD6281" t="s">
        <v>1391</v>
      </c>
      <c r="AE6281" t="s">
        <v>4353</v>
      </c>
      <c r="AF6281" t="s">
        <v>6898</v>
      </c>
      <c r="AG6281" t="s">
        <v>4353</v>
      </c>
      <c r="AH6281" s="12" t="s">
        <v>4353</v>
      </c>
      <c r="AI6281" t="s">
        <v>6157</v>
      </c>
      <c r="AJ6281" t="s">
        <v>6458</v>
      </c>
      <c r="AK6281" t="s">
        <v>7728</v>
      </c>
      <c r="AL6281" t="s">
        <v>1487</v>
      </c>
      <c r="AM6281" t="s">
        <v>259</v>
      </c>
      <c r="AN6281">
        <v>1985</v>
      </c>
      <c r="AO6281" s="29">
        <v>190</v>
      </c>
      <c r="AP6281">
        <v>-3.4631083804655902</v>
      </c>
      <c r="AQ6281">
        <v>152.13206212861601</v>
      </c>
      <c r="AR6281" t="s">
        <v>289</v>
      </c>
      <c r="AS6281">
        <v>5</v>
      </c>
      <c r="AT6281" s="9" t="s">
        <v>1522</v>
      </c>
      <c r="AU6281" t="s">
        <v>7017</v>
      </c>
      <c r="AV6281" t="s">
        <v>4353</v>
      </c>
      <c r="AW6281" s="22" t="s">
        <v>7739</v>
      </c>
      <c r="AX6281" t="s">
        <v>6157</v>
      </c>
      <c r="AY6281" s="42">
        <v>-11250</v>
      </c>
      <c r="AZ6281">
        <v>-5850</v>
      </c>
      <c r="BA6281" t="s">
        <v>290</v>
      </c>
      <c r="BB6281" t="s">
        <v>6469</v>
      </c>
      <c r="BH6281" t="s">
        <v>7746</v>
      </c>
      <c r="BI6281" s="58" t="s">
        <v>7807</v>
      </c>
      <c r="BJ6281" t="s">
        <v>7748</v>
      </c>
      <c r="BK6281" t="s">
        <v>7749</v>
      </c>
      <c r="BL6281" s="7">
        <v>2023</v>
      </c>
      <c r="CE6281" s="12" t="s">
        <v>7750</v>
      </c>
      <c r="CF6281">
        <v>1</v>
      </c>
      <c r="CG6281" t="s">
        <v>7751</v>
      </c>
      <c r="CH6281" s="12" t="s">
        <v>6599</v>
      </c>
      <c r="CI6281" s="5">
        <v>-13.2</v>
      </c>
      <c r="CJ6281" s="5">
        <v>0.1</v>
      </c>
      <c r="CK6281" s="5">
        <v>-7.3</v>
      </c>
      <c r="CL6281" s="5">
        <v>0</v>
      </c>
    </row>
    <row r="6282" spans="1:90" ht="16" customHeight="1">
      <c r="A6282">
        <v>6281</v>
      </c>
      <c r="B6282" t="s">
        <v>7436</v>
      </c>
      <c r="C6282" s="51">
        <v>45798</v>
      </c>
      <c r="E6282" t="s">
        <v>7545</v>
      </c>
      <c r="G6282" t="s">
        <v>3941</v>
      </c>
      <c r="H6282" t="s">
        <v>6157</v>
      </c>
      <c r="I6282" t="s">
        <v>4353</v>
      </c>
      <c r="J6282" s="12" t="s">
        <v>7673</v>
      </c>
      <c r="K6282" t="s">
        <v>7674</v>
      </c>
      <c r="L6282" t="s">
        <v>6157</v>
      </c>
      <c r="M6282" t="s">
        <v>7692</v>
      </c>
      <c r="N6282" t="s">
        <v>289</v>
      </c>
      <c r="O6282" t="s">
        <v>7443</v>
      </c>
      <c r="P6282" t="s">
        <v>3968</v>
      </c>
      <c r="Q6282" t="s">
        <v>4403</v>
      </c>
      <c r="R6282" t="s">
        <v>6990</v>
      </c>
      <c r="S6282" t="s">
        <v>4353</v>
      </c>
      <c r="T6282" s="38" t="s">
        <v>4353</v>
      </c>
      <c r="U6282" s="38" t="s">
        <v>6157</v>
      </c>
      <c r="X6282" t="s">
        <v>289</v>
      </c>
      <c r="Y6282" t="s">
        <v>6157</v>
      </c>
      <c r="Z6282" s="39" t="s">
        <v>6157</v>
      </c>
      <c r="AA6282" t="s">
        <v>245</v>
      </c>
      <c r="AB6282" t="s">
        <v>6157</v>
      </c>
      <c r="AC6282" t="s">
        <v>6157</v>
      </c>
      <c r="AD6282" t="s">
        <v>7702</v>
      </c>
      <c r="AE6282" t="s">
        <v>4353</v>
      </c>
      <c r="AF6282" t="s">
        <v>4353</v>
      </c>
      <c r="AG6282" t="s">
        <v>1393</v>
      </c>
      <c r="AH6282" s="12" t="s">
        <v>7719</v>
      </c>
      <c r="AI6282" t="s">
        <v>6157</v>
      </c>
      <c r="AJ6282" t="s">
        <v>6458</v>
      </c>
      <c r="AK6282" t="s">
        <v>7728</v>
      </c>
      <c r="AL6282" t="s">
        <v>1487</v>
      </c>
      <c r="AM6282" t="s">
        <v>259</v>
      </c>
      <c r="AN6282">
        <v>1985</v>
      </c>
      <c r="AO6282" s="29">
        <v>190</v>
      </c>
      <c r="AP6282">
        <v>-3.4631083804655902</v>
      </c>
      <c r="AQ6282">
        <v>152.13206212861601</v>
      </c>
      <c r="AR6282" t="s">
        <v>289</v>
      </c>
      <c r="AS6282">
        <v>5</v>
      </c>
      <c r="AT6282" s="9" t="s">
        <v>1522</v>
      </c>
      <c r="AU6282" t="s">
        <v>7017</v>
      </c>
      <c r="AV6282" t="s">
        <v>4353</v>
      </c>
      <c r="AW6282" s="22" t="s">
        <v>7740</v>
      </c>
      <c r="AX6282" t="s">
        <v>6157</v>
      </c>
      <c r="AY6282" s="42">
        <v>-21550</v>
      </c>
      <c r="AZ6282">
        <v>-17250</v>
      </c>
      <c r="BA6282" t="s">
        <v>290</v>
      </c>
      <c r="BB6282" t="s">
        <v>6469</v>
      </c>
      <c r="BH6282" t="s">
        <v>4141</v>
      </c>
      <c r="BI6282" s="58" t="s">
        <v>7807</v>
      </c>
      <c r="BJ6282" t="s">
        <v>7748</v>
      </c>
      <c r="BK6282" t="s">
        <v>7749</v>
      </c>
      <c r="BL6282" s="7">
        <v>2023</v>
      </c>
      <c r="CE6282" s="12" t="s">
        <v>7750</v>
      </c>
      <c r="CF6282">
        <v>1</v>
      </c>
      <c r="CG6282" t="s">
        <v>7751</v>
      </c>
      <c r="CH6282" s="12" t="s">
        <v>6599</v>
      </c>
      <c r="CI6282" s="5">
        <v>-13.7</v>
      </c>
      <c r="CJ6282" s="5">
        <v>0.1</v>
      </c>
      <c r="CK6282" s="5">
        <v>-5.7</v>
      </c>
      <c r="CL6282" s="5">
        <v>0</v>
      </c>
    </row>
    <row r="6283" spans="1:90" ht="16" customHeight="1">
      <c r="A6283">
        <v>6282</v>
      </c>
      <c r="B6283" t="s">
        <v>7436</v>
      </c>
      <c r="C6283" s="51">
        <v>45798</v>
      </c>
      <c r="E6283" t="s">
        <v>7546</v>
      </c>
      <c r="G6283" t="s">
        <v>3941</v>
      </c>
      <c r="H6283" t="s">
        <v>6157</v>
      </c>
      <c r="I6283" t="s">
        <v>4353</v>
      </c>
      <c r="J6283" s="12" t="s">
        <v>7673</v>
      </c>
      <c r="K6283" t="s">
        <v>7674</v>
      </c>
      <c r="L6283" t="s">
        <v>6157</v>
      </c>
      <c r="M6283" t="s">
        <v>7692</v>
      </c>
      <c r="N6283" t="s">
        <v>289</v>
      </c>
      <c r="O6283" t="s">
        <v>7443</v>
      </c>
      <c r="P6283" t="s">
        <v>3968</v>
      </c>
      <c r="Q6283" t="s">
        <v>4403</v>
      </c>
      <c r="R6283" t="s">
        <v>6990</v>
      </c>
      <c r="S6283" t="s">
        <v>4353</v>
      </c>
      <c r="T6283" s="38" t="s">
        <v>4353</v>
      </c>
      <c r="U6283" s="38" t="s">
        <v>6157</v>
      </c>
      <c r="X6283" t="s">
        <v>289</v>
      </c>
      <c r="Y6283" t="s">
        <v>6157</v>
      </c>
      <c r="Z6283" s="39" t="s">
        <v>6157</v>
      </c>
      <c r="AA6283" t="s">
        <v>245</v>
      </c>
      <c r="AB6283" t="s">
        <v>6157</v>
      </c>
      <c r="AC6283" t="s">
        <v>6157</v>
      </c>
      <c r="AD6283" t="s">
        <v>7704</v>
      </c>
      <c r="AE6283" t="s">
        <v>4353</v>
      </c>
      <c r="AF6283" t="s">
        <v>4353</v>
      </c>
      <c r="AG6283" t="s">
        <v>1393</v>
      </c>
      <c r="AH6283" s="12" t="s">
        <v>7721</v>
      </c>
      <c r="AI6283" t="s">
        <v>6157</v>
      </c>
      <c r="AJ6283" t="s">
        <v>6458</v>
      </c>
      <c r="AK6283" t="s">
        <v>7728</v>
      </c>
      <c r="AL6283" t="s">
        <v>1487</v>
      </c>
      <c r="AM6283" t="s">
        <v>259</v>
      </c>
      <c r="AN6283">
        <v>1985</v>
      </c>
      <c r="AO6283" s="29">
        <v>190</v>
      </c>
      <c r="AP6283">
        <v>-3.4631083804655902</v>
      </c>
      <c r="AQ6283">
        <v>152.13206212861601</v>
      </c>
      <c r="AR6283" t="s">
        <v>289</v>
      </c>
      <c r="AS6283">
        <v>5</v>
      </c>
      <c r="AT6283" s="9" t="s">
        <v>1522</v>
      </c>
      <c r="AU6283" t="s">
        <v>7017</v>
      </c>
      <c r="AV6283" t="s">
        <v>4353</v>
      </c>
      <c r="AW6283" s="22" t="s">
        <v>7740</v>
      </c>
      <c r="AX6283" t="s">
        <v>6157</v>
      </c>
      <c r="AY6283" s="42">
        <v>-21550</v>
      </c>
      <c r="AZ6283">
        <v>-17250</v>
      </c>
      <c r="BA6283" t="s">
        <v>290</v>
      </c>
      <c r="BB6283" t="s">
        <v>6469</v>
      </c>
      <c r="BH6283" t="s">
        <v>4141</v>
      </c>
      <c r="BI6283" s="58" t="s">
        <v>7807</v>
      </c>
      <c r="BJ6283" t="s">
        <v>7748</v>
      </c>
      <c r="BK6283" t="s">
        <v>7749</v>
      </c>
      <c r="BL6283" s="7">
        <v>2023</v>
      </c>
      <c r="CE6283" s="12" t="s">
        <v>7750</v>
      </c>
      <c r="CF6283">
        <v>1</v>
      </c>
      <c r="CG6283" t="s">
        <v>7751</v>
      </c>
      <c r="CH6283" s="12" t="s">
        <v>6599</v>
      </c>
      <c r="CI6283" s="5">
        <v>-13.7</v>
      </c>
      <c r="CJ6283" s="5">
        <v>0.1</v>
      </c>
      <c r="CK6283" s="5">
        <v>-4.5</v>
      </c>
      <c r="CL6283" s="5">
        <v>0</v>
      </c>
    </row>
    <row r="6284" spans="1:90" ht="16" customHeight="1">
      <c r="A6284">
        <v>6283</v>
      </c>
      <c r="B6284" t="s">
        <v>7436</v>
      </c>
      <c r="C6284" s="51">
        <v>45798</v>
      </c>
      <c r="E6284" t="s">
        <v>7547</v>
      </c>
      <c r="G6284" t="s">
        <v>3941</v>
      </c>
      <c r="H6284" t="s">
        <v>6157</v>
      </c>
      <c r="I6284" t="s">
        <v>4353</v>
      </c>
      <c r="J6284" s="12" t="s">
        <v>7673</v>
      </c>
      <c r="K6284" t="s">
        <v>7674</v>
      </c>
      <c r="L6284" t="s">
        <v>6157</v>
      </c>
      <c r="M6284" t="s">
        <v>7692</v>
      </c>
      <c r="N6284" t="s">
        <v>289</v>
      </c>
      <c r="O6284" t="s">
        <v>7443</v>
      </c>
      <c r="P6284" t="s">
        <v>3968</v>
      </c>
      <c r="Q6284" t="s">
        <v>4403</v>
      </c>
      <c r="R6284" t="s">
        <v>6990</v>
      </c>
      <c r="S6284" t="s">
        <v>4353</v>
      </c>
      <c r="T6284" s="38" t="s">
        <v>4353</v>
      </c>
      <c r="U6284" s="38" t="s">
        <v>6157</v>
      </c>
      <c r="X6284" t="s">
        <v>289</v>
      </c>
      <c r="Y6284" t="s">
        <v>6157</v>
      </c>
      <c r="Z6284" s="39" t="s">
        <v>6157</v>
      </c>
      <c r="AA6284" t="s">
        <v>245</v>
      </c>
      <c r="AB6284" t="s">
        <v>6157</v>
      </c>
      <c r="AC6284" t="s">
        <v>6157</v>
      </c>
      <c r="AD6284" t="s">
        <v>7700</v>
      </c>
      <c r="AE6284" t="s">
        <v>4353</v>
      </c>
      <c r="AF6284" t="s">
        <v>4353</v>
      </c>
      <c r="AG6284" t="s">
        <v>4353</v>
      </c>
      <c r="AH6284" s="12" t="s">
        <v>251</v>
      </c>
      <c r="AI6284" t="s">
        <v>6157</v>
      </c>
      <c r="AJ6284" t="s">
        <v>6458</v>
      </c>
      <c r="AK6284" t="s">
        <v>7728</v>
      </c>
      <c r="AL6284" t="s">
        <v>1487</v>
      </c>
      <c r="AM6284" t="s">
        <v>259</v>
      </c>
      <c r="AN6284">
        <v>1985</v>
      </c>
      <c r="AO6284" s="29">
        <v>190</v>
      </c>
      <c r="AP6284">
        <v>-3.4631083804655902</v>
      </c>
      <c r="AQ6284">
        <v>152.13206212861601</v>
      </c>
      <c r="AR6284" t="s">
        <v>289</v>
      </c>
      <c r="AS6284">
        <v>5</v>
      </c>
      <c r="AT6284" s="9" t="s">
        <v>1522</v>
      </c>
      <c r="AU6284" t="s">
        <v>7017</v>
      </c>
      <c r="AV6284" t="s">
        <v>4353</v>
      </c>
      <c r="AW6284" s="22" t="s">
        <v>7741</v>
      </c>
      <c r="AX6284" t="s">
        <v>6157</v>
      </c>
      <c r="AY6284" s="42">
        <v>-21550</v>
      </c>
      <c r="AZ6284">
        <v>-17250</v>
      </c>
      <c r="BA6284" t="s">
        <v>290</v>
      </c>
      <c r="BB6284" t="s">
        <v>6469</v>
      </c>
      <c r="BH6284" t="s">
        <v>4141</v>
      </c>
      <c r="BI6284" s="58" t="s">
        <v>7807</v>
      </c>
      <c r="BJ6284" t="s">
        <v>7748</v>
      </c>
      <c r="BK6284" t="s">
        <v>7749</v>
      </c>
      <c r="BL6284" s="7">
        <v>2023</v>
      </c>
      <c r="CE6284" s="12" t="s">
        <v>7750</v>
      </c>
      <c r="CF6284">
        <v>1</v>
      </c>
      <c r="CG6284" t="s">
        <v>7751</v>
      </c>
      <c r="CH6284" s="12" t="s">
        <v>6599</v>
      </c>
      <c r="CI6284" s="5">
        <v>-13.3</v>
      </c>
      <c r="CJ6284" s="5">
        <v>0.1</v>
      </c>
      <c r="CK6284" s="5">
        <v>-5.4</v>
      </c>
      <c r="CL6284" s="5">
        <v>0</v>
      </c>
    </row>
    <row r="6285" spans="1:90" ht="16" customHeight="1">
      <c r="A6285">
        <v>6284</v>
      </c>
      <c r="B6285" t="s">
        <v>7436</v>
      </c>
      <c r="C6285" s="51">
        <v>45798</v>
      </c>
      <c r="E6285" t="s">
        <v>7548</v>
      </c>
      <c r="G6285" t="s">
        <v>3941</v>
      </c>
      <c r="H6285" t="s">
        <v>6157</v>
      </c>
      <c r="I6285" t="s">
        <v>4353</v>
      </c>
      <c r="J6285" s="12" t="s">
        <v>4482</v>
      </c>
      <c r="K6285" t="s">
        <v>4353</v>
      </c>
      <c r="L6285" t="s">
        <v>6157</v>
      </c>
      <c r="M6285" t="s">
        <v>3555</v>
      </c>
      <c r="N6285" t="s">
        <v>289</v>
      </c>
      <c r="O6285" t="s">
        <v>7443</v>
      </c>
      <c r="P6285" t="s">
        <v>3968</v>
      </c>
      <c r="Q6285" t="s">
        <v>3969</v>
      </c>
      <c r="R6285" t="s">
        <v>6989</v>
      </c>
      <c r="S6285" t="s">
        <v>4353</v>
      </c>
      <c r="T6285" s="38" t="s">
        <v>4353</v>
      </c>
      <c r="U6285" s="38" t="s">
        <v>6157</v>
      </c>
      <c r="X6285" t="s">
        <v>289</v>
      </c>
      <c r="Y6285" t="s">
        <v>6157</v>
      </c>
      <c r="Z6285" s="39" t="s">
        <v>6157</v>
      </c>
      <c r="AA6285" t="s">
        <v>245</v>
      </c>
      <c r="AB6285" t="s">
        <v>6157</v>
      </c>
      <c r="AC6285" t="s">
        <v>6157</v>
      </c>
      <c r="AD6285" t="s">
        <v>7705</v>
      </c>
      <c r="AE6285" t="s">
        <v>4353</v>
      </c>
      <c r="AF6285" t="s">
        <v>6899</v>
      </c>
      <c r="AG6285" t="s">
        <v>4353</v>
      </c>
      <c r="AH6285" s="12" t="s">
        <v>258</v>
      </c>
      <c r="AI6285" t="s">
        <v>6157</v>
      </c>
      <c r="AJ6285" t="s">
        <v>6458</v>
      </c>
      <c r="AK6285" t="s">
        <v>7728</v>
      </c>
      <c r="AL6285" t="s">
        <v>1487</v>
      </c>
      <c r="AM6285" t="s">
        <v>259</v>
      </c>
      <c r="AN6285">
        <v>1985</v>
      </c>
      <c r="AO6285" s="29">
        <v>190</v>
      </c>
      <c r="AP6285">
        <v>-3.4631083804655902</v>
      </c>
      <c r="AQ6285">
        <v>152.13206212861601</v>
      </c>
      <c r="AR6285" t="s">
        <v>289</v>
      </c>
      <c r="AS6285">
        <v>5</v>
      </c>
      <c r="AT6285" s="9" t="s">
        <v>1522</v>
      </c>
      <c r="AU6285" t="s">
        <v>7017</v>
      </c>
      <c r="AV6285" t="s">
        <v>4353</v>
      </c>
      <c r="AW6285" s="22" t="s">
        <v>7740</v>
      </c>
      <c r="AX6285" t="s">
        <v>6157</v>
      </c>
      <c r="AY6285" s="42">
        <v>-21550</v>
      </c>
      <c r="AZ6285">
        <v>-17250</v>
      </c>
      <c r="BA6285" t="s">
        <v>290</v>
      </c>
      <c r="BB6285" t="s">
        <v>6469</v>
      </c>
      <c r="BH6285" t="s">
        <v>4141</v>
      </c>
      <c r="BI6285" s="58" t="s">
        <v>7807</v>
      </c>
      <c r="BJ6285" t="s">
        <v>7748</v>
      </c>
      <c r="BK6285" t="s">
        <v>7749</v>
      </c>
      <c r="BL6285" s="7">
        <v>2023</v>
      </c>
      <c r="CE6285" s="12" t="s">
        <v>7750</v>
      </c>
      <c r="CF6285">
        <v>1</v>
      </c>
      <c r="CG6285" t="s">
        <v>7751</v>
      </c>
      <c r="CH6285" s="12" t="s">
        <v>6599</v>
      </c>
      <c r="CI6285" s="5">
        <v>-12.1</v>
      </c>
      <c r="CJ6285" s="5">
        <v>0.1</v>
      </c>
      <c r="CK6285" s="5">
        <v>-5.7</v>
      </c>
      <c r="CL6285" s="5">
        <v>0</v>
      </c>
    </row>
    <row r="6286" spans="1:90" ht="16" customHeight="1">
      <c r="A6286">
        <v>6285</v>
      </c>
      <c r="B6286" t="s">
        <v>7436</v>
      </c>
      <c r="C6286" s="51">
        <v>45798</v>
      </c>
      <c r="E6286" t="s">
        <v>7549</v>
      </c>
      <c r="G6286" t="s">
        <v>3941</v>
      </c>
      <c r="H6286" t="s">
        <v>6157</v>
      </c>
      <c r="I6286" t="s">
        <v>4353</v>
      </c>
      <c r="J6286" s="12" t="s">
        <v>7673</v>
      </c>
      <c r="K6286" t="s">
        <v>7674</v>
      </c>
      <c r="L6286" t="s">
        <v>6157</v>
      </c>
      <c r="M6286" t="s">
        <v>7692</v>
      </c>
      <c r="N6286" t="s">
        <v>289</v>
      </c>
      <c r="O6286" t="s">
        <v>7443</v>
      </c>
      <c r="P6286" t="s">
        <v>3968</v>
      </c>
      <c r="Q6286" t="s">
        <v>4403</v>
      </c>
      <c r="R6286" t="s">
        <v>6990</v>
      </c>
      <c r="S6286" t="s">
        <v>4353</v>
      </c>
      <c r="T6286" s="38" t="s">
        <v>4353</v>
      </c>
      <c r="U6286" s="38" t="s">
        <v>6157</v>
      </c>
      <c r="X6286" t="s">
        <v>289</v>
      </c>
      <c r="Y6286" t="s">
        <v>6157</v>
      </c>
      <c r="Z6286" s="39" t="s">
        <v>6157</v>
      </c>
      <c r="AA6286" t="s">
        <v>245</v>
      </c>
      <c r="AB6286" t="s">
        <v>6157</v>
      </c>
      <c r="AC6286" t="s">
        <v>6157</v>
      </c>
      <c r="AD6286" t="s">
        <v>7701</v>
      </c>
      <c r="AE6286" t="s">
        <v>4353</v>
      </c>
      <c r="AF6286" t="s">
        <v>4353</v>
      </c>
      <c r="AG6286" t="s">
        <v>4353</v>
      </c>
      <c r="AH6286" s="12" t="s">
        <v>252</v>
      </c>
      <c r="AI6286" t="s">
        <v>6157</v>
      </c>
      <c r="AJ6286" t="s">
        <v>6458</v>
      </c>
      <c r="AK6286" t="s">
        <v>7728</v>
      </c>
      <c r="AL6286" t="s">
        <v>1487</v>
      </c>
      <c r="AM6286" t="s">
        <v>259</v>
      </c>
      <c r="AN6286">
        <v>1985</v>
      </c>
      <c r="AO6286" s="29">
        <v>190</v>
      </c>
      <c r="AP6286">
        <v>-3.4631083804655902</v>
      </c>
      <c r="AQ6286">
        <v>152.13206212861601</v>
      </c>
      <c r="AR6286" t="s">
        <v>289</v>
      </c>
      <c r="AS6286">
        <v>5</v>
      </c>
      <c r="AT6286" s="9" t="s">
        <v>1522</v>
      </c>
      <c r="AU6286" t="s">
        <v>7017</v>
      </c>
      <c r="AV6286" t="s">
        <v>4353</v>
      </c>
      <c r="AW6286" s="22" t="s">
        <v>7740</v>
      </c>
      <c r="AX6286" t="s">
        <v>6157</v>
      </c>
      <c r="AY6286" s="42">
        <v>-21550</v>
      </c>
      <c r="AZ6286">
        <v>-17250</v>
      </c>
      <c r="BA6286" t="s">
        <v>290</v>
      </c>
      <c r="BB6286" t="s">
        <v>6469</v>
      </c>
      <c r="BH6286" t="s">
        <v>4141</v>
      </c>
      <c r="BI6286" s="58" t="s">
        <v>7807</v>
      </c>
      <c r="BJ6286" t="s">
        <v>7748</v>
      </c>
      <c r="BK6286" t="s">
        <v>7749</v>
      </c>
      <c r="BL6286" s="7">
        <v>2023</v>
      </c>
      <c r="CE6286" s="12" t="s">
        <v>7750</v>
      </c>
      <c r="CF6286">
        <v>1</v>
      </c>
      <c r="CG6286" t="s">
        <v>7751</v>
      </c>
      <c r="CH6286" s="12" t="s">
        <v>6599</v>
      </c>
      <c r="CI6286" s="5">
        <v>-13.8</v>
      </c>
      <c r="CJ6286" s="5">
        <v>0.1</v>
      </c>
      <c r="CK6286" s="5">
        <v>-5.6</v>
      </c>
      <c r="CL6286" s="5">
        <v>0</v>
      </c>
    </row>
    <row r="6287" spans="1:90" ht="16" customHeight="1">
      <c r="A6287">
        <v>6286</v>
      </c>
      <c r="B6287" t="s">
        <v>7436</v>
      </c>
      <c r="C6287" s="51">
        <v>45798</v>
      </c>
      <c r="E6287" t="s">
        <v>7550</v>
      </c>
      <c r="G6287" t="s">
        <v>3941</v>
      </c>
      <c r="H6287" t="s">
        <v>6157</v>
      </c>
      <c r="I6287" t="s">
        <v>4353</v>
      </c>
      <c r="J6287" s="12" t="s">
        <v>7673</v>
      </c>
      <c r="K6287" t="s">
        <v>7674</v>
      </c>
      <c r="L6287" t="s">
        <v>6157</v>
      </c>
      <c r="M6287" t="s">
        <v>7692</v>
      </c>
      <c r="N6287" t="s">
        <v>289</v>
      </c>
      <c r="O6287" t="s">
        <v>7443</v>
      </c>
      <c r="P6287" t="s">
        <v>3968</v>
      </c>
      <c r="Q6287" t="s">
        <v>4403</v>
      </c>
      <c r="R6287" t="s">
        <v>6990</v>
      </c>
      <c r="S6287" t="s">
        <v>4353</v>
      </c>
      <c r="T6287" s="38" t="s">
        <v>4353</v>
      </c>
      <c r="U6287" s="38" t="s">
        <v>6157</v>
      </c>
      <c r="X6287" t="s">
        <v>289</v>
      </c>
      <c r="Y6287" t="s">
        <v>6157</v>
      </c>
      <c r="Z6287" s="39" t="s">
        <v>6157</v>
      </c>
      <c r="AA6287" t="s">
        <v>245</v>
      </c>
      <c r="AB6287" t="s">
        <v>6157</v>
      </c>
      <c r="AC6287" t="s">
        <v>6157</v>
      </c>
      <c r="AD6287" t="s">
        <v>7705</v>
      </c>
      <c r="AE6287" t="s">
        <v>4353</v>
      </c>
      <c r="AF6287" t="s">
        <v>6899</v>
      </c>
      <c r="AG6287" t="s">
        <v>4353</v>
      </c>
      <c r="AH6287" s="12" t="s">
        <v>258</v>
      </c>
      <c r="AI6287" t="s">
        <v>6157</v>
      </c>
      <c r="AJ6287" t="s">
        <v>6458</v>
      </c>
      <c r="AK6287" t="s">
        <v>7728</v>
      </c>
      <c r="AL6287" t="s">
        <v>1487</v>
      </c>
      <c r="AM6287" t="s">
        <v>259</v>
      </c>
      <c r="AN6287">
        <v>1985</v>
      </c>
      <c r="AO6287" s="29">
        <v>190</v>
      </c>
      <c r="AP6287">
        <v>-3.4631083804655902</v>
      </c>
      <c r="AQ6287">
        <v>152.13206212861601</v>
      </c>
      <c r="AR6287" t="s">
        <v>289</v>
      </c>
      <c r="AS6287">
        <v>5</v>
      </c>
      <c r="AT6287" s="9" t="s">
        <v>1522</v>
      </c>
      <c r="AU6287" t="s">
        <v>7017</v>
      </c>
      <c r="AV6287" t="s">
        <v>4353</v>
      </c>
      <c r="AW6287" s="22" t="s">
        <v>7741</v>
      </c>
      <c r="AX6287" t="s">
        <v>6157</v>
      </c>
      <c r="AY6287" s="42">
        <v>-21550</v>
      </c>
      <c r="AZ6287">
        <v>-17250</v>
      </c>
      <c r="BA6287" t="s">
        <v>290</v>
      </c>
      <c r="BB6287" t="s">
        <v>6469</v>
      </c>
      <c r="BH6287" t="s">
        <v>4141</v>
      </c>
      <c r="BI6287" s="58" t="s">
        <v>7807</v>
      </c>
      <c r="BJ6287" t="s">
        <v>7748</v>
      </c>
      <c r="BK6287" t="s">
        <v>7749</v>
      </c>
      <c r="BL6287" s="7">
        <v>2023</v>
      </c>
      <c r="CE6287" s="12" t="s">
        <v>7750</v>
      </c>
      <c r="CF6287">
        <v>1</v>
      </c>
      <c r="CG6287" t="s">
        <v>7751</v>
      </c>
      <c r="CH6287" s="12" t="s">
        <v>6599</v>
      </c>
      <c r="CI6287" s="5">
        <v>-18.399999999999999</v>
      </c>
      <c r="CJ6287" s="5">
        <v>0.2</v>
      </c>
      <c r="CK6287" s="5">
        <v>-11.9</v>
      </c>
      <c r="CL6287" s="5">
        <v>0.3</v>
      </c>
    </row>
    <row r="6288" spans="1:90" ht="16" customHeight="1">
      <c r="A6288">
        <v>6287</v>
      </c>
      <c r="B6288" t="s">
        <v>7436</v>
      </c>
      <c r="C6288" s="51">
        <v>45798</v>
      </c>
      <c r="E6288" t="s">
        <v>7551</v>
      </c>
      <c r="G6288" t="s">
        <v>3941</v>
      </c>
      <c r="H6288" t="s">
        <v>6157</v>
      </c>
      <c r="I6288" t="s">
        <v>4353</v>
      </c>
      <c r="J6288" s="12" t="s">
        <v>7673</v>
      </c>
      <c r="K6288" t="s">
        <v>7674</v>
      </c>
      <c r="L6288" t="s">
        <v>6157</v>
      </c>
      <c r="M6288" t="s">
        <v>7692</v>
      </c>
      <c r="N6288" t="s">
        <v>289</v>
      </c>
      <c r="O6288" t="s">
        <v>7443</v>
      </c>
      <c r="P6288" t="s">
        <v>3968</v>
      </c>
      <c r="Q6288" t="s">
        <v>4403</v>
      </c>
      <c r="R6288" t="s">
        <v>6990</v>
      </c>
      <c r="S6288" t="s">
        <v>4353</v>
      </c>
      <c r="T6288" s="38" t="s">
        <v>4353</v>
      </c>
      <c r="U6288" s="38" t="s">
        <v>6157</v>
      </c>
      <c r="X6288" t="s">
        <v>289</v>
      </c>
      <c r="Y6288" t="s">
        <v>6157</v>
      </c>
      <c r="Z6288" s="39" t="s">
        <v>6157</v>
      </c>
      <c r="AA6288" t="s">
        <v>245</v>
      </c>
      <c r="AB6288" t="s">
        <v>6157</v>
      </c>
      <c r="AC6288" t="s">
        <v>6157</v>
      </c>
      <c r="AD6288" t="s">
        <v>7705</v>
      </c>
      <c r="AE6288" t="s">
        <v>4353</v>
      </c>
      <c r="AF6288" t="s">
        <v>6899</v>
      </c>
      <c r="AG6288" t="s">
        <v>4353</v>
      </c>
      <c r="AH6288" s="12" t="s">
        <v>258</v>
      </c>
      <c r="AI6288" t="s">
        <v>6157</v>
      </c>
      <c r="AJ6288" t="s">
        <v>6458</v>
      </c>
      <c r="AK6288" t="s">
        <v>7728</v>
      </c>
      <c r="AL6288" t="s">
        <v>1487</v>
      </c>
      <c r="AM6288" t="s">
        <v>259</v>
      </c>
      <c r="AN6288">
        <v>1985</v>
      </c>
      <c r="AO6288" s="29">
        <v>190</v>
      </c>
      <c r="AP6288">
        <v>-3.4631083804655902</v>
      </c>
      <c r="AQ6288">
        <v>152.13206212861601</v>
      </c>
      <c r="AR6288" t="s">
        <v>289</v>
      </c>
      <c r="AS6288">
        <v>5</v>
      </c>
      <c r="AT6288" s="9" t="s">
        <v>1522</v>
      </c>
      <c r="AU6288" t="s">
        <v>7017</v>
      </c>
      <c r="AV6288" t="s">
        <v>4353</v>
      </c>
      <c r="AW6288" s="22" t="s">
        <v>7742</v>
      </c>
      <c r="AX6288" t="s">
        <v>6157</v>
      </c>
      <c r="AY6288" s="42">
        <v>-21550</v>
      </c>
      <c r="AZ6288">
        <v>-17250</v>
      </c>
      <c r="BA6288" t="s">
        <v>290</v>
      </c>
      <c r="BB6288" t="s">
        <v>6469</v>
      </c>
      <c r="BH6288" t="s">
        <v>4141</v>
      </c>
      <c r="BI6288" s="58" t="s">
        <v>7807</v>
      </c>
      <c r="BJ6288" t="s">
        <v>7748</v>
      </c>
      <c r="BK6288" t="s">
        <v>7749</v>
      </c>
      <c r="BL6288" s="7">
        <v>2023</v>
      </c>
      <c r="CE6288" s="12" t="s">
        <v>7750</v>
      </c>
      <c r="CF6288">
        <v>1</v>
      </c>
      <c r="CG6288" t="s">
        <v>7751</v>
      </c>
      <c r="CH6288" s="12" t="s">
        <v>6599</v>
      </c>
      <c r="CI6288" s="5">
        <v>-13.7</v>
      </c>
      <c r="CJ6288" s="5">
        <v>0.1</v>
      </c>
      <c r="CK6288" s="5">
        <v>-5</v>
      </c>
      <c r="CL6288" s="5">
        <v>0</v>
      </c>
    </row>
    <row r="6289" spans="1:90" ht="16" customHeight="1">
      <c r="A6289">
        <v>6288</v>
      </c>
      <c r="B6289" t="s">
        <v>7436</v>
      </c>
      <c r="C6289" s="51">
        <v>45798</v>
      </c>
      <c r="E6289" t="s">
        <v>7552</v>
      </c>
      <c r="G6289" t="s">
        <v>3941</v>
      </c>
      <c r="H6289" t="s">
        <v>6157</v>
      </c>
      <c r="I6289" t="s">
        <v>4353</v>
      </c>
      <c r="J6289" s="12" t="s">
        <v>7673</v>
      </c>
      <c r="K6289" t="s">
        <v>7674</v>
      </c>
      <c r="L6289" t="s">
        <v>6157</v>
      </c>
      <c r="M6289" t="s">
        <v>7692</v>
      </c>
      <c r="N6289" t="s">
        <v>289</v>
      </c>
      <c r="O6289" t="s">
        <v>7443</v>
      </c>
      <c r="P6289" t="s">
        <v>3968</v>
      </c>
      <c r="Q6289" t="s">
        <v>4403</v>
      </c>
      <c r="R6289" t="s">
        <v>6990</v>
      </c>
      <c r="S6289" t="s">
        <v>4353</v>
      </c>
      <c r="T6289" s="38" t="s">
        <v>4353</v>
      </c>
      <c r="U6289" s="38" t="s">
        <v>6157</v>
      </c>
      <c r="X6289" t="s">
        <v>289</v>
      </c>
      <c r="Y6289" t="s">
        <v>6157</v>
      </c>
      <c r="Z6289" s="39" t="s">
        <v>6157</v>
      </c>
      <c r="AA6289" t="s">
        <v>245</v>
      </c>
      <c r="AB6289" t="s">
        <v>6157</v>
      </c>
      <c r="AC6289" t="s">
        <v>6157</v>
      </c>
      <c r="AD6289" t="s">
        <v>7706</v>
      </c>
      <c r="AE6289" t="s">
        <v>4353</v>
      </c>
      <c r="AF6289" t="s">
        <v>6898</v>
      </c>
      <c r="AG6289" t="s">
        <v>4353</v>
      </c>
      <c r="AH6289" s="12" t="s">
        <v>258</v>
      </c>
      <c r="AI6289" t="s">
        <v>6157</v>
      </c>
      <c r="AJ6289" t="s">
        <v>6458</v>
      </c>
      <c r="AK6289" t="s">
        <v>7728</v>
      </c>
      <c r="AL6289" t="s">
        <v>1487</v>
      </c>
      <c r="AM6289" t="s">
        <v>259</v>
      </c>
      <c r="AN6289">
        <v>1985</v>
      </c>
      <c r="AO6289" s="29">
        <v>190</v>
      </c>
      <c r="AP6289">
        <v>-3.4631083804655902</v>
      </c>
      <c r="AQ6289">
        <v>152.13206212861601</v>
      </c>
      <c r="AR6289" t="s">
        <v>289</v>
      </c>
      <c r="AS6289">
        <v>5</v>
      </c>
      <c r="AT6289" s="9" t="s">
        <v>1522</v>
      </c>
      <c r="AU6289" t="s">
        <v>7017</v>
      </c>
      <c r="AV6289" t="s">
        <v>4353</v>
      </c>
      <c r="AW6289" s="22" t="s">
        <v>7739</v>
      </c>
      <c r="AX6289" t="s">
        <v>6157</v>
      </c>
      <c r="AY6289" s="42">
        <v>-11250</v>
      </c>
      <c r="AZ6289">
        <v>-5850</v>
      </c>
      <c r="BA6289" t="s">
        <v>290</v>
      </c>
      <c r="BB6289" t="s">
        <v>6469</v>
      </c>
      <c r="BH6289" t="s">
        <v>7746</v>
      </c>
      <c r="BI6289" s="58" t="s">
        <v>7807</v>
      </c>
      <c r="BJ6289" t="s">
        <v>7748</v>
      </c>
      <c r="BK6289" t="s">
        <v>7749</v>
      </c>
      <c r="BL6289" s="7">
        <v>2023</v>
      </c>
      <c r="CE6289" s="12" t="s">
        <v>7750</v>
      </c>
      <c r="CF6289">
        <v>1</v>
      </c>
      <c r="CG6289" t="s">
        <v>7751</v>
      </c>
      <c r="CH6289" s="12" t="s">
        <v>6599</v>
      </c>
      <c r="CI6289" s="5">
        <v>-14.1</v>
      </c>
      <c r="CJ6289" s="5">
        <v>0.1</v>
      </c>
      <c r="CK6289" s="5">
        <v>-6.1</v>
      </c>
      <c r="CL6289" s="5">
        <v>0.1</v>
      </c>
    </row>
    <row r="6290" spans="1:90" ht="16" customHeight="1">
      <c r="A6290">
        <v>6289</v>
      </c>
      <c r="B6290" t="s">
        <v>7436</v>
      </c>
      <c r="C6290" s="51">
        <v>45798</v>
      </c>
      <c r="E6290" t="s">
        <v>7553</v>
      </c>
      <c r="G6290" t="s">
        <v>3941</v>
      </c>
      <c r="H6290" t="s">
        <v>6157</v>
      </c>
      <c r="I6290" t="s">
        <v>4353</v>
      </c>
      <c r="J6290" s="12" t="s">
        <v>7673</v>
      </c>
      <c r="K6290" t="s">
        <v>7674</v>
      </c>
      <c r="L6290" t="s">
        <v>6157</v>
      </c>
      <c r="M6290" t="s">
        <v>7692</v>
      </c>
      <c r="N6290" t="s">
        <v>289</v>
      </c>
      <c r="O6290" t="s">
        <v>7443</v>
      </c>
      <c r="P6290" t="s">
        <v>3968</v>
      </c>
      <c r="Q6290" t="s">
        <v>4403</v>
      </c>
      <c r="R6290" t="s">
        <v>6990</v>
      </c>
      <c r="S6290" t="s">
        <v>4353</v>
      </c>
      <c r="T6290" s="38" t="s">
        <v>4353</v>
      </c>
      <c r="U6290" s="38" t="s">
        <v>6157</v>
      </c>
      <c r="X6290" t="s">
        <v>289</v>
      </c>
      <c r="Y6290" t="s">
        <v>6157</v>
      </c>
      <c r="Z6290" s="39" t="s">
        <v>6157</v>
      </c>
      <c r="AA6290" t="s">
        <v>245</v>
      </c>
      <c r="AB6290" t="s">
        <v>6157</v>
      </c>
      <c r="AC6290" t="s">
        <v>6157</v>
      </c>
      <c r="AD6290" t="s">
        <v>7706</v>
      </c>
      <c r="AE6290" t="s">
        <v>4353</v>
      </c>
      <c r="AF6290" t="s">
        <v>6898</v>
      </c>
      <c r="AG6290" t="s">
        <v>4353</v>
      </c>
      <c r="AH6290" s="12" t="s">
        <v>258</v>
      </c>
      <c r="AI6290" t="s">
        <v>6157</v>
      </c>
      <c r="AJ6290" t="s">
        <v>6458</v>
      </c>
      <c r="AK6290" t="s">
        <v>7728</v>
      </c>
      <c r="AL6290" t="s">
        <v>1487</v>
      </c>
      <c r="AM6290" t="s">
        <v>259</v>
      </c>
      <c r="AN6290">
        <v>1985</v>
      </c>
      <c r="AO6290" s="29">
        <v>190</v>
      </c>
      <c r="AP6290">
        <v>-3.4631083804655902</v>
      </c>
      <c r="AQ6290">
        <v>152.13206212861601</v>
      </c>
      <c r="AR6290" t="s">
        <v>289</v>
      </c>
      <c r="AS6290">
        <v>5</v>
      </c>
      <c r="AT6290" s="9" t="s">
        <v>1522</v>
      </c>
      <c r="AU6290" t="s">
        <v>7017</v>
      </c>
      <c r="AV6290" t="s">
        <v>4353</v>
      </c>
      <c r="AW6290" s="22" t="s">
        <v>7737</v>
      </c>
      <c r="AX6290" t="s">
        <v>6157</v>
      </c>
      <c r="AY6290" s="42">
        <v>-11250</v>
      </c>
      <c r="AZ6290">
        <v>-5850</v>
      </c>
      <c r="BA6290" t="s">
        <v>290</v>
      </c>
      <c r="BB6290" t="s">
        <v>6469</v>
      </c>
      <c r="BH6290" t="s">
        <v>7746</v>
      </c>
      <c r="BI6290" s="58" t="s">
        <v>7807</v>
      </c>
      <c r="BJ6290" t="s">
        <v>7748</v>
      </c>
      <c r="BK6290" t="s">
        <v>7749</v>
      </c>
      <c r="BL6290" s="7">
        <v>2023</v>
      </c>
      <c r="CE6290" s="12" t="s">
        <v>7750</v>
      </c>
      <c r="CF6290">
        <v>1</v>
      </c>
      <c r="CG6290" t="s">
        <v>7751</v>
      </c>
      <c r="CH6290" s="12" t="s">
        <v>6599</v>
      </c>
      <c r="CI6290" s="5">
        <v>-13.1</v>
      </c>
      <c r="CJ6290" s="5">
        <v>0.1</v>
      </c>
      <c r="CK6290" s="5">
        <v>-6</v>
      </c>
      <c r="CL6290" s="5">
        <v>0.1</v>
      </c>
    </row>
    <row r="6291" spans="1:90" ht="16" customHeight="1">
      <c r="A6291">
        <v>6290</v>
      </c>
      <c r="B6291" t="s">
        <v>7436</v>
      </c>
      <c r="C6291" s="51">
        <v>45798</v>
      </c>
      <c r="E6291" t="s">
        <v>7554</v>
      </c>
      <c r="G6291" t="s">
        <v>3941</v>
      </c>
      <c r="H6291" t="s">
        <v>6157</v>
      </c>
      <c r="I6291" t="s">
        <v>4353</v>
      </c>
      <c r="J6291" s="12" t="s">
        <v>7673</v>
      </c>
      <c r="K6291" t="s">
        <v>7674</v>
      </c>
      <c r="L6291" t="s">
        <v>6157</v>
      </c>
      <c r="M6291" t="s">
        <v>7692</v>
      </c>
      <c r="N6291" t="s">
        <v>289</v>
      </c>
      <c r="O6291" t="s">
        <v>7443</v>
      </c>
      <c r="P6291" t="s">
        <v>3968</v>
      </c>
      <c r="Q6291" t="s">
        <v>4403</v>
      </c>
      <c r="R6291" t="s">
        <v>6990</v>
      </c>
      <c r="S6291" t="s">
        <v>4353</v>
      </c>
      <c r="T6291" s="38" t="s">
        <v>4353</v>
      </c>
      <c r="U6291" s="38" t="s">
        <v>6157</v>
      </c>
      <c r="X6291" t="s">
        <v>289</v>
      </c>
      <c r="Y6291" t="s">
        <v>6157</v>
      </c>
      <c r="Z6291" s="39" t="s">
        <v>6157</v>
      </c>
      <c r="AA6291" t="s">
        <v>245</v>
      </c>
      <c r="AB6291" t="s">
        <v>6157</v>
      </c>
      <c r="AC6291" t="s">
        <v>6157</v>
      </c>
      <c r="AD6291" t="s">
        <v>7706</v>
      </c>
      <c r="AE6291" t="s">
        <v>4353</v>
      </c>
      <c r="AF6291" t="s">
        <v>6898</v>
      </c>
      <c r="AG6291" t="s">
        <v>4353</v>
      </c>
      <c r="AH6291" s="12" t="s">
        <v>258</v>
      </c>
      <c r="AI6291" t="s">
        <v>6157</v>
      </c>
      <c r="AJ6291" t="s">
        <v>6458</v>
      </c>
      <c r="AK6291" t="s">
        <v>7728</v>
      </c>
      <c r="AL6291" t="s">
        <v>1487</v>
      </c>
      <c r="AM6291" t="s">
        <v>259</v>
      </c>
      <c r="AN6291">
        <v>1985</v>
      </c>
      <c r="AO6291" s="29">
        <v>190</v>
      </c>
      <c r="AP6291">
        <v>-3.4631083804655902</v>
      </c>
      <c r="AQ6291">
        <v>152.13206212861601</v>
      </c>
      <c r="AR6291" t="s">
        <v>289</v>
      </c>
      <c r="AS6291">
        <v>5</v>
      </c>
      <c r="AT6291" s="9" t="s">
        <v>1522</v>
      </c>
      <c r="AU6291" t="s">
        <v>7017</v>
      </c>
      <c r="AV6291" t="s">
        <v>4353</v>
      </c>
      <c r="AW6291" s="22" t="s">
        <v>7740</v>
      </c>
      <c r="AX6291" t="s">
        <v>6157</v>
      </c>
      <c r="AY6291" s="42">
        <v>-21550</v>
      </c>
      <c r="AZ6291">
        <v>-17250</v>
      </c>
      <c r="BA6291" t="s">
        <v>290</v>
      </c>
      <c r="BB6291" t="s">
        <v>6469</v>
      </c>
      <c r="BH6291" t="s">
        <v>4141</v>
      </c>
      <c r="BI6291" s="58" t="s">
        <v>7807</v>
      </c>
      <c r="BJ6291" t="s">
        <v>7748</v>
      </c>
      <c r="BK6291" t="s">
        <v>7749</v>
      </c>
      <c r="BL6291" s="7">
        <v>2023</v>
      </c>
      <c r="CE6291" s="12" t="s">
        <v>7750</v>
      </c>
      <c r="CF6291">
        <v>1</v>
      </c>
      <c r="CG6291" t="s">
        <v>7751</v>
      </c>
      <c r="CH6291" s="12" t="s">
        <v>6599</v>
      </c>
      <c r="CI6291" s="5">
        <v>-13.6</v>
      </c>
      <c r="CJ6291" s="5">
        <v>0.1</v>
      </c>
      <c r="CK6291" s="5">
        <v>-5.3</v>
      </c>
      <c r="CL6291" s="5">
        <v>0.1</v>
      </c>
    </row>
    <row r="6292" spans="1:90" ht="16" customHeight="1">
      <c r="A6292">
        <v>6291</v>
      </c>
      <c r="B6292" t="s">
        <v>7436</v>
      </c>
      <c r="C6292" s="51">
        <v>45798</v>
      </c>
      <c r="E6292" t="s">
        <v>7555</v>
      </c>
      <c r="G6292" t="s">
        <v>3941</v>
      </c>
      <c r="H6292" t="s">
        <v>6157</v>
      </c>
      <c r="I6292" t="s">
        <v>4353</v>
      </c>
      <c r="J6292" s="12" t="s">
        <v>7673</v>
      </c>
      <c r="K6292" t="s">
        <v>7674</v>
      </c>
      <c r="L6292" t="s">
        <v>6157</v>
      </c>
      <c r="M6292" t="s">
        <v>7692</v>
      </c>
      <c r="N6292" t="s">
        <v>289</v>
      </c>
      <c r="O6292" t="s">
        <v>7443</v>
      </c>
      <c r="P6292" t="s">
        <v>3968</v>
      </c>
      <c r="Q6292" t="s">
        <v>4403</v>
      </c>
      <c r="R6292" t="s">
        <v>6990</v>
      </c>
      <c r="S6292" t="s">
        <v>4353</v>
      </c>
      <c r="T6292" s="38" t="s">
        <v>4353</v>
      </c>
      <c r="U6292" s="38" t="s">
        <v>6157</v>
      </c>
      <c r="X6292" t="s">
        <v>289</v>
      </c>
      <c r="Y6292" t="s">
        <v>6157</v>
      </c>
      <c r="Z6292" s="39" t="s">
        <v>6157</v>
      </c>
      <c r="AA6292" t="s">
        <v>245</v>
      </c>
      <c r="AB6292" t="s">
        <v>6157</v>
      </c>
      <c r="AC6292" t="s">
        <v>6157</v>
      </c>
      <c r="AD6292" t="s">
        <v>7707</v>
      </c>
      <c r="AE6292" t="s">
        <v>4353</v>
      </c>
      <c r="AF6292" t="s">
        <v>6898</v>
      </c>
      <c r="AG6292" t="s">
        <v>4353</v>
      </c>
      <c r="AH6292" s="12" t="s">
        <v>258</v>
      </c>
      <c r="AI6292" t="s">
        <v>6157</v>
      </c>
      <c r="AJ6292" t="s">
        <v>6458</v>
      </c>
      <c r="AK6292" t="s">
        <v>7728</v>
      </c>
      <c r="AL6292" t="s">
        <v>1487</v>
      </c>
      <c r="AM6292" t="s">
        <v>259</v>
      </c>
      <c r="AN6292">
        <v>1985</v>
      </c>
      <c r="AO6292" s="29">
        <v>190</v>
      </c>
      <c r="AP6292">
        <v>-3.4631083804655902</v>
      </c>
      <c r="AQ6292">
        <v>152.13206212861601</v>
      </c>
      <c r="AR6292" t="s">
        <v>289</v>
      </c>
      <c r="AS6292">
        <v>5</v>
      </c>
      <c r="AT6292" s="9" t="s">
        <v>1522</v>
      </c>
      <c r="AU6292" t="s">
        <v>7017</v>
      </c>
      <c r="AV6292" t="s">
        <v>4353</v>
      </c>
      <c r="AW6292" s="22" t="s">
        <v>7735</v>
      </c>
      <c r="AX6292" t="s">
        <v>6157</v>
      </c>
      <c r="AY6292" s="42">
        <v>-11250</v>
      </c>
      <c r="AZ6292">
        <v>-5850</v>
      </c>
      <c r="BA6292" t="s">
        <v>290</v>
      </c>
      <c r="BB6292" t="s">
        <v>6469</v>
      </c>
      <c r="BH6292" t="s">
        <v>4141</v>
      </c>
      <c r="BI6292" s="58" t="s">
        <v>7807</v>
      </c>
      <c r="BJ6292" t="s">
        <v>7748</v>
      </c>
      <c r="BK6292" t="s">
        <v>7749</v>
      </c>
      <c r="BL6292" s="7">
        <v>2023</v>
      </c>
      <c r="CE6292" s="12" t="s">
        <v>7750</v>
      </c>
      <c r="CF6292">
        <v>1</v>
      </c>
      <c r="CG6292" t="s">
        <v>7751</v>
      </c>
      <c r="CH6292" s="12" t="s">
        <v>6599</v>
      </c>
      <c r="CI6292" s="5">
        <v>-13.2</v>
      </c>
      <c r="CJ6292" s="5">
        <v>0.1</v>
      </c>
      <c r="CK6292" s="5">
        <v>-5.6</v>
      </c>
      <c r="CL6292" s="5">
        <v>0</v>
      </c>
    </row>
    <row r="6293" spans="1:90" ht="16" customHeight="1">
      <c r="A6293">
        <v>6292</v>
      </c>
      <c r="B6293" t="s">
        <v>7436</v>
      </c>
      <c r="C6293" s="51">
        <v>45798</v>
      </c>
      <c r="E6293" t="s">
        <v>7556</v>
      </c>
      <c r="G6293" t="s">
        <v>3941</v>
      </c>
      <c r="H6293" t="s">
        <v>6157</v>
      </c>
      <c r="I6293" t="s">
        <v>4353</v>
      </c>
      <c r="J6293" s="12" t="s">
        <v>7673</v>
      </c>
      <c r="K6293" t="s">
        <v>7674</v>
      </c>
      <c r="L6293" t="s">
        <v>6157</v>
      </c>
      <c r="M6293" t="s">
        <v>7692</v>
      </c>
      <c r="N6293" t="s">
        <v>289</v>
      </c>
      <c r="O6293" t="s">
        <v>7443</v>
      </c>
      <c r="P6293" t="s">
        <v>3968</v>
      </c>
      <c r="Q6293" t="s">
        <v>4403</v>
      </c>
      <c r="R6293" t="s">
        <v>6990</v>
      </c>
      <c r="S6293" t="s">
        <v>4353</v>
      </c>
      <c r="T6293" s="38" t="s">
        <v>4353</v>
      </c>
      <c r="U6293" s="38" t="s">
        <v>6157</v>
      </c>
      <c r="X6293" t="s">
        <v>289</v>
      </c>
      <c r="Y6293" t="s">
        <v>6157</v>
      </c>
      <c r="Z6293" s="39" t="s">
        <v>6157</v>
      </c>
      <c r="AA6293" t="s">
        <v>245</v>
      </c>
      <c r="AB6293" t="s">
        <v>6157</v>
      </c>
      <c r="AC6293" t="s">
        <v>6157</v>
      </c>
      <c r="AD6293" t="s">
        <v>7707</v>
      </c>
      <c r="AE6293" t="s">
        <v>4353</v>
      </c>
      <c r="AF6293" t="s">
        <v>6898</v>
      </c>
      <c r="AG6293" t="s">
        <v>4353</v>
      </c>
      <c r="AH6293" s="12" t="s">
        <v>258</v>
      </c>
      <c r="AI6293" t="s">
        <v>6157</v>
      </c>
      <c r="AJ6293" t="s">
        <v>6458</v>
      </c>
      <c r="AK6293" t="s">
        <v>7728</v>
      </c>
      <c r="AL6293" t="s">
        <v>1487</v>
      </c>
      <c r="AM6293" t="s">
        <v>259</v>
      </c>
      <c r="AN6293">
        <v>1985</v>
      </c>
      <c r="AO6293" s="29">
        <v>190</v>
      </c>
      <c r="AP6293">
        <v>-3.4631083804655902</v>
      </c>
      <c r="AQ6293">
        <v>152.13206212861601</v>
      </c>
      <c r="AR6293" t="s">
        <v>289</v>
      </c>
      <c r="AS6293">
        <v>5</v>
      </c>
      <c r="AT6293" s="9" t="s">
        <v>1522</v>
      </c>
      <c r="AU6293" t="s">
        <v>7017</v>
      </c>
      <c r="AV6293" t="s">
        <v>4353</v>
      </c>
      <c r="AW6293" s="22" t="s">
        <v>7741</v>
      </c>
      <c r="AX6293" t="s">
        <v>6157</v>
      </c>
      <c r="AY6293" s="42">
        <v>-21550</v>
      </c>
      <c r="AZ6293">
        <v>-17250</v>
      </c>
      <c r="BA6293" t="s">
        <v>290</v>
      </c>
      <c r="BB6293" t="s">
        <v>6469</v>
      </c>
      <c r="BH6293" t="s">
        <v>7746</v>
      </c>
      <c r="BI6293" s="58" t="s">
        <v>7807</v>
      </c>
      <c r="BJ6293" t="s">
        <v>7748</v>
      </c>
      <c r="BK6293" t="s">
        <v>7749</v>
      </c>
      <c r="BL6293" s="7">
        <v>2023</v>
      </c>
      <c r="CE6293" s="12" t="s">
        <v>7750</v>
      </c>
      <c r="CF6293">
        <v>1</v>
      </c>
      <c r="CG6293" t="s">
        <v>7751</v>
      </c>
      <c r="CH6293" s="12" t="s">
        <v>6599</v>
      </c>
      <c r="CI6293" s="5">
        <v>-14.3</v>
      </c>
      <c r="CJ6293" s="5">
        <v>0.1</v>
      </c>
      <c r="CK6293" s="5">
        <v>-6.4</v>
      </c>
      <c r="CL6293" s="5">
        <v>0.1</v>
      </c>
    </row>
    <row r="6294" spans="1:90" ht="16" customHeight="1">
      <c r="A6294">
        <v>6293</v>
      </c>
      <c r="B6294" t="s">
        <v>7436</v>
      </c>
      <c r="C6294" s="51">
        <v>45798</v>
      </c>
      <c r="E6294" t="s">
        <v>7676</v>
      </c>
      <c r="G6294" t="s">
        <v>3941</v>
      </c>
      <c r="H6294" t="s">
        <v>6157</v>
      </c>
      <c r="I6294" t="s">
        <v>4353</v>
      </c>
      <c r="J6294" s="12" t="s">
        <v>7673</v>
      </c>
      <c r="K6294" t="s">
        <v>7674</v>
      </c>
      <c r="L6294" t="s">
        <v>6157</v>
      </c>
      <c r="M6294" t="s">
        <v>7692</v>
      </c>
      <c r="N6294" t="s">
        <v>289</v>
      </c>
      <c r="O6294" t="s">
        <v>7443</v>
      </c>
      <c r="P6294" t="s">
        <v>3968</v>
      </c>
      <c r="Q6294" t="s">
        <v>4403</v>
      </c>
      <c r="R6294" t="s">
        <v>6990</v>
      </c>
      <c r="S6294" t="s">
        <v>4353</v>
      </c>
      <c r="T6294" s="38" t="s">
        <v>4353</v>
      </c>
      <c r="U6294" s="38" t="s">
        <v>6157</v>
      </c>
      <c r="X6294" t="s">
        <v>289</v>
      </c>
      <c r="Y6294" t="s">
        <v>6157</v>
      </c>
      <c r="Z6294" s="39" t="s">
        <v>6157</v>
      </c>
      <c r="AA6294" t="s">
        <v>245</v>
      </c>
      <c r="AB6294" t="s">
        <v>6157</v>
      </c>
      <c r="AC6294" t="s">
        <v>6157</v>
      </c>
      <c r="AD6294" t="s">
        <v>251</v>
      </c>
      <c r="AE6294" t="s">
        <v>4353</v>
      </c>
      <c r="AF6294" t="s">
        <v>4353</v>
      </c>
      <c r="AG6294" t="s">
        <v>1393</v>
      </c>
      <c r="AH6294" s="12" t="s">
        <v>251</v>
      </c>
      <c r="AI6294" t="s">
        <v>6157</v>
      </c>
      <c r="AJ6294" t="s">
        <v>6458</v>
      </c>
      <c r="AK6294" t="s">
        <v>7729</v>
      </c>
      <c r="AL6294" t="s">
        <v>1487</v>
      </c>
      <c r="AM6294" t="s">
        <v>259</v>
      </c>
      <c r="AN6294">
        <v>1988</v>
      </c>
      <c r="AO6294" s="29">
        <v>22</v>
      </c>
      <c r="AP6294">
        <v>-3.9224868856184898</v>
      </c>
      <c r="AQ6294">
        <v>152.82588351639001</v>
      </c>
      <c r="AR6294" t="s">
        <v>289</v>
      </c>
      <c r="AS6294">
        <v>5</v>
      </c>
      <c r="AT6294" s="9" t="s">
        <v>7451</v>
      </c>
      <c r="AU6294" t="s">
        <v>7017</v>
      </c>
      <c r="AV6294" t="s">
        <v>4353</v>
      </c>
      <c r="AW6294" t="s">
        <v>7743</v>
      </c>
      <c r="AX6294" t="s">
        <v>6157</v>
      </c>
      <c r="AY6294" s="42">
        <v>-6650</v>
      </c>
      <c r="AZ6294">
        <v>-6150</v>
      </c>
      <c r="BA6294" t="s">
        <v>290</v>
      </c>
      <c r="BB6294" t="s">
        <v>6469</v>
      </c>
      <c r="BH6294" t="s">
        <v>7747</v>
      </c>
      <c r="BI6294" s="58" t="s">
        <v>7807</v>
      </c>
      <c r="BJ6294" t="s">
        <v>7748</v>
      </c>
      <c r="BK6294" t="s">
        <v>7749</v>
      </c>
      <c r="BL6294" s="7">
        <v>2023</v>
      </c>
      <c r="CE6294" s="12" t="s">
        <v>7750</v>
      </c>
      <c r="CF6294">
        <v>1</v>
      </c>
      <c r="CG6294" t="s">
        <v>7751</v>
      </c>
      <c r="CH6294" s="12" t="s">
        <v>6599</v>
      </c>
      <c r="CI6294" s="5">
        <v>-13.1</v>
      </c>
      <c r="CJ6294" s="5">
        <v>0.1</v>
      </c>
      <c r="CK6294" s="5">
        <v>-4.2</v>
      </c>
      <c r="CL6294" s="5">
        <v>0.1</v>
      </c>
    </row>
    <row r="6295" spans="1:90" ht="16" customHeight="1">
      <c r="A6295">
        <v>6294</v>
      </c>
      <c r="B6295" t="s">
        <v>7436</v>
      </c>
      <c r="C6295" s="51">
        <v>45798</v>
      </c>
      <c r="E6295" t="s">
        <v>7677</v>
      </c>
      <c r="G6295" t="s">
        <v>3941</v>
      </c>
      <c r="H6295" t="s">
        <v>6157</v>
      </c>
      <c r="I6295" t="s">
        <v>4353</v>
      </c>
      <c r="J6295" s="12" t="s">
        <v>7673</v>
      </c>
      <c r="K6295" t="s">
        <v>7674</v>
      </c>
      <c r="L6295" t="s">
        <v>6157</v>
      </c>
      <c r="M6295" t="s">
        <v>7692</v>
      </c>
      <c r="N6295" t="s">
        <v>289</v>
      </c>
      <c r="O6295" t="s">
        <v>7443</v>
      </c>
      <c r="P6295" t="s">
        <v>3968</v>
      </c>
      <c r="Q6295" t="s">
        <v>4403</v>
      </c>
      <c r="R6295" t="s">
        <v>6990</v>
      </c>
      <c r="S6295" t="s">
        <v>4353</v>
      </c>
      <c r="T6295" s="38" t="s">
        <v>4353</v>
      </c>
      <c r="U6295" s="38" t="s">
        <v>6157</v>
      </c>
      <c r="X6295" t="s">
        <v>289</v>
      </c>
      <c r="Y6295" t="s">
        <v>6157</v>
      </c>
      <c r="Z6295" s="39" t="s">
        <v>6157</v>
      </c>
      <c r="AA6295" t="s">
        <v>245</v>
      </c>
      <c r="AB6295" t="s">
        <v>6157</v>
      </c>
      <c r="AC6295" t="s">
        <v>6157</v>
      </c>
      <c r="AD6295" t="s">
        <v>7708</v>
      </c>
      <c r="AE6295" t="s">
        <v>4353</v>
      </c>
      <c r="AF6295" t="s">
        <v>4353</v>
      </c>
      <c r="AG6295" t="s">
        <v>4010</v>
      </c>
      <c r="AH6295" s="12" t="s">
        <v>7719</v>
      </c>
      <c r="AI6295" t="s">
        <v>6157</v>
      </c>
      <c r="AJ6295" t="s">
        <v>6458</v>
      </c>
      <c r="AK6295" t="s">
        <v>7729</v>
      </c>
      <c r="AL6295" t="s">
        <v>1487</v>
      </c>
      <c r="AM6295" t="s">
        <v>259</v>
      </c>
      <c r="AN6295">
        <v>1988</v>
      </c>
      <c r="AO6295" s="29">
        <v>22</v>
      </c>
      <c r="AP6295">
        <v>-3.9224868856184898</v>
      </c>
      <c r="AQ6295">
        <v>152.82588351639001</v>
      </c>
      <c r="AR6295" t="s">
        <v>289</v>
      </c>
      <c r="AS6295">
        <v>5</v>
      </c>
      <c r="AT6295" s="9" t="s">
        <v>7451</v>
      </c>
      <c r="AU6295" t="s">
        <v>7017</v>
      </c>
      <c r="AV6295" t="s">
        <v>4353</v>
      </c>
      <c r="AW6295" t="s">
        <v>7744</v>
      </c>
      <c r="AX6295" t="s">
        <v>6157</v>
      </c>
      <c r="AY6295" s="42">
        <v>-6650</v>
      </c>
      <c r="AZ6295">
        <v>-6150</v>
      </c>
      <c r="BA6295" t="s">
        <v>290</v>
      </c>
      <c r="BB6295" t="s">
        <v>6469</v>
      </c>
      <c r="BH6295" t="s">
        <v>7747</v>
      </c>
      <c r="BI6295" s="58" t="s">
        <v>7807</v>
      </c>
      <c r="BJ6295" t="s">
        <v>7748</v>
      </c>
      <c r="BK6295" t="s">
        <v>7749</v>
      </c>
      <c r="BL6295" s="7">
        <v>2023</v>
      </c>
      <c r="CE6295" s="12" t="s">
        <v>7750</v>
      </c>
      <c r="CF6295">
        <v>1</v>
      </c>
      <c r="CG6295" t="s">
        <v>7751</v>
      </c>
      <c r="CH6295" s="12" t="s">
        <v>6599</v>
      </c>
      <c r="CI6295" s="5">
        <v>-12.4</v>
      </c>
      <c r="CJ6295" s="5">
        <v>0.1</v>
      </c>
      <c r="CK6295" s="5">
        <v>-5.9</v>
      </c>
      <c r="CL6295" s="5">
        <v>0.1</v>
      </c>
    </row>
    <row r="6296" spans="1:90" ht="16" customHeight="1">
      <c r="A6296">
        <v>6295</v>
      </c>
      <c r="B6296" t="s">
        <v>7436</v>
      </c>
      <c r="C6296" s="51">
        <v>45798</v>
      </c>
      <c r="E6296" t="s">
        <v>7678</v>
      </c>
      <c r="G6296" t="s">
        <v>3941</v>
      </c>
      <c r="H6296" t="s">
        <v>6157</v>
      </c>
      <c r="I6296" t="s">
        <v>4353</v>
      </c>
      <c r="J6296" s="12" t="s">
        <v>7673</v>
      </c>
      <c r="K6296" t="s">
        <v>7674</v>
      </c>
      <c r="L6296" t="s">
        <v>6157</v>
      </c>
      <c r="M6296" t="s">
        <v>7692</v>
      </c>
      <c r="N6296" t="s">
        <v>289</v>
      </c>
      <c r="O6296" t="s">
        <v>7443</v>
      </c>
      <c r="P6296" t="s">
        <v>3968</v>
      </c>
      <c r="Q6296" t="s">
        <v>4403</v>
      </c>
      <c r="R6296" t="s">
        <v>6990</v>
      </c>
      <c r="S6296" t="s">
        <v>4353</v>
      </c>
      <c r="T6296" s="38" t="s">
        <v>4353</v>
      </c>
      <c r="U6296" s="38" t="s">
        <v>6157</v>
      </c>
      <c r="X6296" t="s">
        <v>289</v>
      </c>
      <c r="Y6296" t="s">
        <v>6157</v>
      </c>
      <c r="Z6296" s="39" t="s">
        <v>6157</v>
      </c>
      <c r="AA6296" t="s">
        <v>245</v>
      </c>
      <c r="AB6296" t="s">
        <v>6157</v>
      </c>
      <c r="AC6296" t="s">
        <v>6157</v>
      </c>
      <c r="AD6296" t="s">
        <v>251</v>
      </c>
      <c r="AE6296" t="s">
        <v>4353</v>
      </c>
      <c r="AF6296" t="s">
        <v>4353</v>
      </c>
      <c r="AG6296" t="s">
        <v>4353</v>
      </c>
      <c r="AH6296" s="12" t="s">
        <v>251</v>
      </c>
      <c r="AI6296" t="s">
        <v>6157</v>
      </c>
      <c r="AJ6296" t="s">
        <v>6458</v>
      </c>
      <c r="AK6296" t="s">
        <v>7729</v>
      </c>
      <c r="AL6296" t="s">
        <v>1487</v>
      </c>
      <c r="AM6296" t="s">
        <v>259</v>
      </c>
      <c r="AN6296">
        <v>1988</v>
      </c>
      <c r="AO6296" s="29">
        <v>22</v>
      </c>
      <c r="AP6296">
        <v>-3.9224868856184898</v>
      </c>
      <c r="AQ6296">
        <v>152.82588351639001</v>
      </c>
      <c r="AR6296" t="s">
        <v>289</v>
      </c>
      <c r="AS6296">
        <v>5</v>
      </c>
      <c r="AT6296" s="9" t="s">
        <v>7451</v>
      </c>
      <c r="AU6296" t="s">
        <v>7017</v>
      </c>
      <c r="AV6296" t="s">
        <v>4353</v>
      </c>
      <c r="AW6296" t="s">
        <v>7744</v>
      </c>
      <c r="AX6296" t="s">
        <v>6157</v>
      </c>
      <c r="AY6296" s="42">
        <v>-6650</v>
      </c>
      <c r="AZ6296">
        <v>-6150</v>
      </c>
      <c r="BA6296" t="s">
        <v>290</v>
      </c>
      <c r="BB6296" t="s">
        <v>6469</v>
      </c>
      <c r="BH6296" t="s">
        <v>7747</v>
      </c>
      <c r="BI6296" s="58" t="s">
        <v>7807</v>
      </c>
      <c r="BJ6296" t="s">
        <v>7748</v>
      </c>
      <c r="BK6296" t="s">
        <v>7749</v>
      </c>
      <c r="BL6296" s="7">
        <v>2023</v>
      </c>
      <c r="CE6296" s="12" t="s">
        <v>7750</v>
      </c>
      <c r="CF6296">
        <v>1</v>
      </c>
      <c r="CG6296" t="s">
        <v>7751</v>
      </c>
      <c r="CH6296" s="12" t="s">
        <v>6599</v>
      </c>
      <c r="CI6296" s="5">
        <v>-12.1</v>
      </c>
      <c r="CJ6296" s="5">
        <v>0.1</v>
      </c>
      <c r="CK6296" s="5">
        <v>-5.2</v>
      </c>
      <c r="CL6296" s="5">
        <v>0</v>
      </c>
    </row>
    <row r="6297" spans="1:90" ht="16" customHeight="1">
      <c r="A6297">
        <v>6296</v>
      </c>
      <c r="B6297" t="s">
        <v>7436</v>
      </c>
      <c r="C6297" s="51">
        <v>45798</v>
      </c>
      <c r="E6297" t="s">
        <v>7679</v>
      </c>
      <c r="G6297" t="s">
        <v>3941</v>
      </c>
      <c r="H6297" t="s">
        <v>6157</v>
      </c>
      <c r="I6297" t="s">
        <v>4353</v>
      </c>
      <c r="J6297" s="12" t="s">
        <v>7673</v>
      </c>
      <c r="K6297" t="s">
        <v>7674</v>
      </c>
      <c r="L6297" t="s">
        <v>6157</v>
      </c>
      <c r="M6297" t="s">
        <v>7692</v>
      </c>
      <c r="N6297" t="s">
        <v>289</v>
      </c>
      <c r="O6297" t="s">
        <v>7443</v>
      </c>
      <c r="P6297" t="s">
        <v>3968</v>
      </c>
      <c r="Q6297" t="s">
        <v>4403</v>
      </c>
      <c r="R6297" t="s">
        <v>6990</v>
      </c>
      <c r="S6297" t="s">
        <v>4353</v>
      </c>
      <c r="T6297" s="38" t="s">
        <v>4353</v>
      </c>
      <c r="U6297" s="38" t="s">
        <v>6157</v>
      </c>
      <c r="X6297" t="s">
        <v>289</v>
      </c>
      <c r="Y6297" t="s">
        <v>6157</v>
      </c>
      <c r="Z6297" s="39" t="s">
        <v>6157</v>
      </c>
      <c r="AA6297" t="s">
        <v>245</v>
      </c>
      <c r="AB6297" t="s">
        <v>6157</v>
      </c>
      <c r="AC6297" t="s">
        <v>6157</v>
      </c>
      <c r="AD6297" t="s">
        <v>253</v>
      </c>
      <c r="AE6297" t="s">
        <v>4353</v>
      </c>
      <c r="AF6297" t="s">
        <v>4353</v>
      </c>
      <c r="AG6297" t="s">
        <v>4353</v>
      </c>
      <c r="AH6297" s="12" t="s">
        <v>253</v>
      </c>
      <c r="AI6297" t="s">
        <v>6157</v>
      </c>
      <c r="AJ6297" t="s">
        <v>6458</v>
      </c>
      <c r="AK6297" t="s">
        <v>7729</v>
      </c>
      <c r="AL6297" t="s">
        <v>1487</v>
      </c>
      <c r="AM6297" t="s">
        <v>259</v>
      </c>
      <c r="AN6297">
        <v>1988</v>
      </c>
      <c r="AO6297" s="29">
        <v>22</v>
      </c>
      <c r="AP6297">
        <v>-3.9224868856184898</v>
      </c>
      <c r="AQ6297">
        <v>152.82588351639001</v>
      </c>
      <c r="AR6297" t="s">
        <v>289</v>
      </c>
      <c r="AS6297">
        <v>5</v>
      </c>
      <c r="AT6297" s="9" t="s">
        <v>7451</v>
      </c>
      <c r="AU6297" t="s">
        <v>7017</v>
      </c>
      <c r="AV6297" t="s">
        <v>4353</v>
      </c>
      <c r="AW6297" t="s">
        <v>7745</v>
      </c>
      <c r="AX6297" t="s">
        <v>6157</v>
      </c>
      <c r="AY6297" s="42">
        <v>-22050</v>
      </c>
      <c r="AZ6297">
        <v>-18750</v>
      </c>
      <c r="BA6297" t="s">
        <v>290</v>
      </c>
      <c r="BB6297" t="s">
        <v>6469</v>
      </c>
      <c r="BH6297" t="s">
        <v>4141</v>
      </c>
      <c r="BI6297" s="58" t="s">
        <v>7807</v>
      </c>
      <c r="BJ6297" t="s">
        <v>7748</v>
      </c>
      <c r="BK6297" t="s">
        <v>7749</v>
      </c>
      <c r="BL6297" s="7">
        <v>2023</v>
      </c>
      <c r="CE6297" s="12" t="s">
        <v>7750</v>
      </c>
      <c r="CF6297">
        <v>1</v>
      </c>
      <c r="CG6297" t="s">
        <v>7751</v>
      </c>
      <c r="CH6297" s="12" t="s">
        <v>6599</v>
      </c>
      <c r="CI6297" s="5">
        <v>-11.8</v>
      </c>
      <c r="CJ6297" s="5">
        <v>0.1</v>
      </c>
      <c r="CK6297" s="5">
        <v>-4.8</v>
      </c>
      <c r="CL6297" s="5">
        <v>0</v>
      </c>
    </row>
    <row r="6298" spans="1:90" ht="16" customHeight="1">
      <c r="A6298">
        <v>6297</v>
      </c>
      <c r="B6298" t="s">
        <v>7436</v>
      </c>
      <c r="C6298" s="51">
        <v>45798</v>
      </c>
      <c r="E6298" t="s">
        <v>7680</v>
      </c>
      <c r="G6298" t="s">
        <v>3941</v>
      </c>
      <c r="H6298" t="s">
        <v>6157</v>
      </c>
      <c r="I6298" t="s">
        <v>4353</v>
      </c>
      <c r="J6298" s="12" t="s">
        <v>7673</v>
      </c>
      <c r="K6298" t="s">
        <v>7674</v>
      </c>
      <c r="L6298" t="s">
        <v>6157</v>
      </c>
      <c r="M6298" t="s">
        <v>7692</v>
      </c>
      <c r="N6298" t="s">
        <v>289</v>
      </c>
      <c r="O6298" t="s">
        <v>7443</v>
      </c>
      <c r="P6298" t="s">
        <v>3968</v>
      </c>
      <c r="Q6298" t="s">
        <v>4403</v>
      </c>
      <c r="R6298" t="s">
        <v>6990</v>
      </c>
      <c r="S6298" t="s">
        <v>4353</v>
      </c>
      <c r="T6298" s="38" t="s">
        <v>4353</v>
      </c>
      <c r="U6298" s="38" t="s">
        <v>6157</v>
      </c>
      <c r="X6298" t="s">
        <v>289</v>
      </c>
      <c r="Y6298" t="s">
        <v>6157</v>
      </c>
      <c r="Z6298" s="39" t="s">
        <v>6157</v>
      </c>
      <c r="AA6298" t="s">
        <v>245</v>
      </c>
      <c r="AB6298" t="s">
        <v>6157</v>
      </c>
      <c r="AC6298" t="s">
        <v>6157</v>
      </c>
      <c r="AD6298" t="s">
        <v>258</v>
      </c>
      <c r="AE6298" t="s">
        <v>4353</v>
      </c>
      <c r="AF6298" t="s">
        <v>4353</v>
      </c>
      <c r="AG6298" t="s">
        <v>4353</v>
      </c>
      <c r="AH6298" s="12" t="s">
        <v>258</v>
      </c>
      <c r="AI6298" t="s">
        <v>6157</v>
      </c>
      <c r="AJ6298" t="s">
        <v>6458</v>
      </c>
      <c r="AK6298" t="s">
        <v>7729</v>
      </c>
      <c r="AL6298" t="s">
        <v>1487</v>
      </c>
      <c r="AM6298" t="s">
        <v>259</v>
      </c>
      <c r="AN6298">
        <v>1988</v>
      </c>
      <c r="AO6298" s="29">
        <v>22</v>
      </c>
      <c r="AP6298">
        <v>-3.9224868856184898</v>
      </c>
      <c r="AQ6298">
        <v>152.82588351639001</v>
      </c>
      <c r="AR6298" t="s">
        <v>289</v>
      </c>
      <c r="AS6298">
        <v>5</v>
      </c>
      <c r="AT6298" s="9" t="s">
        <v>7451</v>
      </c>
      <c r="AU6298" t="s">
        <v>7017</v>
      </c>
      <c r="AV6298" t="s">
        <v>4353</v>
      </c>
      <c r="AW6298" t="s">
        <v>7745</v>
      </c>
      <c r="AX6298" t="s">
        <v>6157</v>
      </c>
      <c r="AY6298" s="42">
        <v>-22050</v>
      </c>
      <c r="AZ6298">
        <v>-18750</v>
      </c>
      <c r="BA6298" t="s">
        <v>290</v>
      </c>
      <c r="BB6298" t="s">
        <v>6469</v>
      </c>
      <c r="BH6298" t="s">
        <v>4141</v>
      </c>
      <c r="BI6298" s="58" t="s">
        <v>7807</v>
      </c>
      <c r="BJ6298" t="s">
        <v>7748</v>
      </c>
      <c r="BK6298" t="s">
        <v>7749</v>
      </c>
      <c r="BL6298" s="7">
        <v>2023</v>
      </c>
      <c r="CE6298" s="12" t="s">
        <v>7750</v>
      </c>
      <c r="CF6298">
        <v>1</v>
      </c>
      <c r="CG6298" t="s">
        <v>7751</v>
      </c>
      <c r="CH6298" s="12" t="s">
        <v>6599</v>
      </c>
      <c r="CI6298" s="5">
        <v>-12.2</v>
      </c>
      <c r="CJ6298" s="5">
        <v>0.1</v>
      </c>
      <c r="CK6298" s="5">
        <v>-4.3</v>
      </c>
      <c r="CL6298" s="5">
        <v>0.1</v>
      </c>
    </row>
    <row r="6299" spans="1:90" ht="16" customHeight="1">
      <c r="A6299">
        <v>6298</v>
      </c>
      <c r="B6299" t="s">
        <v>7436</v>
      </c>
      <c r="C6299" s="51">
        <v>45798</v>
      </c>
      <c r="E6299" t="s">
        <v>7681</v>
      </c>
      <c r="G6299" t="s">
        <v>3941</v>
      </c>
      <c r="H6299" t="s">
        <v>6157</v>
      </c>
      <c r="I6299" t="s">
        <v>4353</v>
      </c>
      <c r="J6299" s="12" t="s">
        <v>7673</v>
      </c>
      <c r="K6299" t="s">
        <v>7674</v>
      </c>
      <c r="L6299" t="s">
        <v>6157</v>
      </c>
      <c r="M6299" t="s">
        <v>7692</v>
      </c>
      <c r="N6299" t="s">
        <v>289</v>
      </c>
      <c r="O6299" t="s">
        <v>7443</v>
      </c>
      <c r="P6299" t="s">
        <v>3968</v>
      </c>
      <c r="Q6299" t="s">
        <v>4403</v>
      </c>
      <c r="R6299" t="s">
        <v>6990</v>
      </c>
      <c r="S6299" t="s">
        <v>4353</v>
      </c>
      <c r="T6299" s="38" t="s">
        <v>4353</v>
      </c>
      <c r="U6299" s="38" t="s">
        <v>6157</v>
      </c>
      <c r="X6299" t="s">
        <v>289</v>
      </c>
      <c r="Y6299" t="s">
        <v>6157</v>
      </c>
      <c r="Z6299" s="39" t="s">
        <v>6157</v>
      </c>
      <c r="AA6299" t="s">
        <v>245</v>
      </c>
      <c r="AB6299" t="s">
        <v>6157</v>
      </c>
      <c r="AC6299" t="s">
        <v>6157</v>
      </c>
      <c r="AD6299" t="s">
        <v>251</v>
      </c>
      <c r="AE6299" t="s">
        <v>4353</v>
      </c>
      <c r="AF6299" t="s">
        <v>4353</v>
      </c>
      <c r="AG6299" t="s">
        <v>4353</v>
      </c>
      <c r="AH6299" s="12" t="s">
        <v>251</v>
      </c>
      <c r="AI6299" t="s">
        <v>6157</v>
      </c>
      <c r="AJ6299" t="s">
        <v>6458</v>
      </c>
      <c r="AK6299" t="s">
        <v>7729</v>
      </c>
      <c r="AL6299" t="s">
        <v>1487</v>
      </c>
      <c r="AM6299" t="s">
        <v>259</v>
      </c>
      <c r="AN6299">
        <v>1988</v>
      </c>
      <c r="AO6299" s="29">
        <v>22</v>
      </c>
      <c r="AP6299">
        <v>-3.9224868856184898</v>
      </c>
      <c r="AQ6299">
        <v>152.82588351639001</v>
      </c>
      <c r="AR6299" t="s">
        <v>289</v>
      </c>
      <c r="AS6299">
        <v>5</v>
      </c>
      <c r="AT6299" s="9" t="s">
        <v>7451</v>
      </c>
      <c r="AU6299" t="s">
        <v>7017</v>
      </c>
      <c r="AV6299" t="s">
        <v>4353</v>
      </c>
      <c r="AW6299" t="s">
        <v>7745</v>
      </c>
      <c r="AX6299" t="s">
        <v>6157</v>
      </c>
      <c r="AY6299" s="42">
        <v>-22050</v>
      </c>
      <c r="AZ6299">
        <v>-18750</v>
      </c>
      <c r="BA6299" t="s">
        <v>290</v>
      </c>
      <c r="BB6299" t="s">
        <v>6469</v>
      </c>
      <c r="BH6299" t="s">
        <v>4141</v>
      </c>
      <c r="BI6299" s="58" t="s">
        <v>7807</v>
      </c>
      <c r="BJ6299" t="s">
        <v>7748</v>
      </c>
      <c r="BK6299" t="s">
        <v>7749</v>
      </c>
      <c r="BL6299" s="7">
        <v>2023</v>
      </c>
      <c r="CE6299" s="12" t="s">
        <v>7750</v>
      </c>
      <c r="CF6299">
        <v>1</v>
      </c>
      <c r="CG6299" t="s">
        <v>7751</v>
      </c>
      <c r="CH6299" s="12" t="s">
        <v>6599</v>
      </c>
      <c r="CI6299" s="5">
        <v>-12.8</v>
      </c>
      <c r="CJ6299" s="5">
        <v>0.1</v>
      </c>
      <c r="CK6299" s="5">
        <v>-4.7</v>
      </c>
      <c r="CL6299" s="5">
        <v>0</v>
      </c>
    </row>
    <row r="6300" spans="1:90" ht="16" customHeight="1">
      <c r="A6300">
        <v>6299</v>
      </c>
      <c r="B6300" t="s">
        <v>7436</v>
      </c>
      <c r="C6300" s="51">
        <v>45798</v>
      </c>
      <c r="E6300" t="s">
        <v>7682</v>
      </c>
      <c r="G6300" t="s">
        <v>3941</v>
      </c>
      <c r="H6300" t="s">
        <v>6157</v>
      </c>
      <c r="I6300" t="s">
        <v>4353</v>
      </c>
      <c r="J6300" s="12" t="s">
        <v>4482</v>
      </c>
      <c r="K6300" t="s">
        <v>4353</v>
      </c>
      <c r="L6300" t="s">
        <v>6157</v>
      </c>
      <c r="M6300" t="s">
        <v>3555</v>
      </c>
      <c r="N6300" t="s">
        <v>289</v>
      </c>
      <c r="O6300" t="s">
        <v>7443</v>
      </c>
      <c r="P6300" t="s">
        <v>3968</v>
      </c>
      <c r="Q6300" t="s">
        <v>3969</v>
      </c>
      <c r="R6300" t="s">
        <v>6989</v>
      </c>
      <c r="S6300" t="s">
        <v>4353</v>
      </c>
      <c r="T6300" s="38" t="s">
        <v>4353</v>
      </c>
      <c r="U6300" s="38" t="s">
        <v>6157</v>
      </c>
      <c r="X6300" t="s">
        <v>289</v>
      </c>
      <c r="Y6300" t="s">
        <v>6157</v>
      </c>
      <c r="Z6300" s="39" t="s">
        <v>6157</v>
      </c>
      <c r="AA6300" t="s">
        <v>245</v>
      </c>
      <c r="AB6300" t="s">
        <v>6157</v>
      </c>
      <c r="AC6300" t="s">
        <v>6157</v>
      </c>
      <c r="AD6300" t="s">
        <v>258</v>
      </c>
      <c r="AE6300" t="s">
        <v>4353</v>
      </c>
      <c r="AF6300" t="s">
        <v>4353</v>
      </c>
      <c r="AG6300" t="s">
        <v>4353</v>
      </c>
      <c r="AH6300" s="12" t="s">
        <v>258</v>
      </c>
      <c r="AI6300" t="s">
        <v>6157</v>
      </c>
      <c r="AJ6300" t="s">
        <v>6458</v>
      </c>
      <c r="AK6300" t="s">
        <v>7729</v>
      </c>
      <c r="AL6300" t="s">
        <v>1487</v>
      </c>
      <c r="AM6300" t="s">
        <v>259</v>
      </c>
      <c r="AN6300">
        <v>1988</v>
      </c>
      <c r="AO6300" s="29">
        <v>22</v>
      </c>
      <c r="AP6300">
        <v>-3.9224868856184898</v>
      </c>
      <c r="AQ6300">
        <v>152.82588351639001</v>
      </c>
      <c r="AR6300" t="s">
        <v>289</v>
      </c>
      <c r="AS6300">
        <v>5</v>
      </c>
      <c r="AT6300" s="9" t="s">
        <v>7451</v>
      </c>
      <c r="AU6300" t="s">
        <v>7017</v>
      </c>
      <c r="AV6300" t="s">
        <v>4353</v>
      </c>
      <c r="AW6300" t="s">
        <v>7745</v>
      </c>
      <c r="AX6300" t="s">
        <v>6157</v>
      </c>
      <c r="AY6300" s="42">
        <v>-22050</v>
      </c>
      <c r="AZ6300">
        <v>-18750</v>
      </c>
      <c r="BA6300" t="s">
        <v>290</v>
      </c>
      <c r="BB6300" t="s">
        <v>6469</v>
      </c>
      <c r="BH6300" t="s">
        <v>4141</v>
      </c>
      <c r="BI6300" s="58" t="s">
        <v>7807</v>
      </c>
      <c r="BJ6300" t="s">
        <v>7748</v>
      </c>
      <c r="BK6300" t="s">
        <v>7749</v>
      </c>
      <c r="BL6300" s="7">
        <v>2023</v>
      </c>
      <c r="CE6300" s="12" t="s">
        <v>7750</v>
      </c>
      <c r="CF6300">
        <v>1</v>
      </c>
      <c r="CG6300" t="s">
        <v>7751</v>
      </c>
      <c r="CH6300" s="12" t="s">
        <v>6599</v>
      </c>
      <c r="CI6300" s="5">
        <v>-11.1</v>
      </c>
      <c r="CJ6300" s="5">
        <v>0.1</v>
      </c>
      <c r="CK6300" s="5">
        <v>-6.2</v>
      </c>
      <c r="CL6300" s="5">
        <v>0.1</v>
      </c>
    </row>
    <row r="6301" spans="1:90" ht="16" customHeight="1">
      <c r="A6301">
        <v>6300</v>
      </c>
      <c r="B6301" t="s">
        <v>7436</v>
      </c>
      <c r="C6301" s="51">
        <v>45798</v>
      </c>
      <c r="E6301" t="s">
        <v>7683</v>
      </c>
      <c r="G6301" t="s">
        <v>3941</v>
      </c>
      <c r="H6301" t="s">
        <v>6157</v>
      </c>
      <c r="I6301" t="s">
        <v>4353</v>
      </c>
      <c r="J6301" s="12" t="s">
        <v>7673</v>
      </c>
      <c r="K6301" t="s">
        <v>7674</v>
      </c>
      <c r="L6301" t="s">
        <v>6157</v>
      </c>
      <c r="M6301" t="s">
        <v>7692</v>
      </c>
      <c r="N6301" t="s">
        <v>289</v>
      </c>
      <c r="O6301" t="s">
        <v>7443</v>
      </c>
      <c r="P6301" t="s">
        <v>3968</v>
      </c>
      <c r="Q6301" t="s">
        <v>4403</v>
      </c>
      <c r="R6301" t="s">
        <v>6990</v>
      </c>
      <c r="S6301" t="s">
        <v>4353</v>
      </c>
      <c r="T6301" s="38" t="s">
        <v>4353</v>
      </c>
      <c r="U6301" s="38" t="s">
        <v>6157</v>
      </c>
      <c r="X6301" t="s">
        <v>289</v>
      </c>
      <c r="Y6301" t="s">
        <v>6157</v>
      </c>
      <c r="Z6301" s="39" t="s">
        <v>6157</v>
      </c>
      <c r="AA6301" t="s">
        <v>245</v>
      </c>
      <c r="AB6301" t="s">
        <v>6157</v>
      </c>
      <c r="AC6301" t="s">
        <v>6157</v>
      </c>
      <c r="AD6301" t="s">
        <v>7709</v>
      </c>
      <c r="AE6301" t="s">
        <v>4353</v>
      </c>
      <c r="AF6301" t="s">
        <v>4353</v>
      </c>
      <c r="AG6301" t="s">
        <v>4353</v>
      </c>
      <c r="AH6301" s="12" t="s">
        <v>254</v>
      </c>
      <c r="AI6301" t="s">
        <v>6157</v>
      </c>
      <c r="AJ6301" t="s">
        <v>6458</v>
      </c>
      <c r="AK6301" t="s">
        <v>7729</v>
      </c>
      <c r="AL6301" t="s">
        <v>1487</v>
      </c>
      <c r="AM6301" t="s">
        <v>259</v>
      </c>
      <c r="AN6301">
        <v>1988</v>
      </c>
      <c r="AO6301" s="29">
        <v>22</v>
      </c>
      <c r="AP6301">
        <v>-3.9224868856184898</v>
      </c>
      <c r="AQ6301">
        <v>152.82588351639001</v>
      </c>
      <c r="AR6301" t="s">
        <v>289</v>
      </c>
      <c r="AS6301">
        <v>5</v>
      </c>
      <c r="AT6301" s="9" t="s">
        <v>7451</v>
      </c>
      <c r="AU6301" t="s">
        <v>7017</v>
      </c>
      <c r="AV6301" t="s">
        <v>4353</v>
      </c>
      <c r="AW6301" t="s">
        <v>7745</v>
      </c>
      <c r="AX6301" t="s">
        <v>6157</v>
      </c>
      <c r="AY6301" s="42">
        <v>-22050</v>
      </c>
      <c r="AZ6301">
        <v>-18750</v>
      </c>
      <c r="BA6301" t="s">
        <v>290</v>
      </c>
      <c r="BB6301" t="s">
        <v>6469</v>
      </c>
      <c r="BH6301" t="s">
        <v>4141</v>
      </c>
      <c r="BI6301" s="58" t="s">
        <v>7807</v>
      </c>
      <c r="BJ6301" t="s">
        <v>7748</v>
      </c>
      <c r="BK6301" t="s">
        <v>7749</v>
      </c>
      <c r="BL6301" s="7">
        <v>2023</v>
      </c>
      <c r="CE6301" s="12" t="s">
        <v>7750</v>
      </c>
      <c r="CF6301">
        <v>1</v>
      </c>
      <c r="CG6301" t="s">
        <v>7751</v>
      </c>
      <c r="CH6301" s="12" t="s">
        <v>6599</v>
      </c>
      <c r="CI6301" s="5">
        <v>-12.8</v>
      </c>
      <c r="CJ6301" s="5">
        <v>0.1</v>
      </c>
      <c r="CK6301" s="5">
        <v>-4.7</v>
      </c>
      <c r="CL6301" s="5">
        <v>0</v>
      </c>
    </row>
    <row r="6302" spans="1:90" ht="16" customHeight="1">
      <c r="A6302">
        <v>6301</v>
      </c>
      <c r="B6302" t="s">
        <v>7436</v>
      </c>
      <c r="C6302" s="51">
        <v>45798</v>
      </c>
      <c r="E6302" t="s">
        <v>7557</v>
      </c>
      <c r="G6302" t="s">
        <v>3941</v>
      </c>
      <c r="H6302" t="s">
        <v>6157</v>
      </c>
      <c r="I6302" t="s">
        <v>4353</v>
      </c>
      <c r="J6302" s="12" t="s">
        <v>7673</v>
      </c>
      <c r="K6302" t="s">
        <v>7674</v>
      </c>
      <c r="L6302" t="s">
        <v>6157</v>
      </c>
      <c r="M6302" t="s">
        <v>7692</v>
      </c>
      <c r="N6302" t="s">
        <v>289</v>
      </c>
      <c r="O6302" t="s">
        <v>7443</v>
      </c>
      <c r="P6302" t="s">
        <v>3968</v>
      </c>
      <c r="Q6302" t="s">
        <v>4403</v>
      </c>
      <c r="R6302" t="s">
        <v>6990</v>
      </c>
      <c r="S6302" t="s">
        <v>4353</v>
      </c>
      <c r="T6302" s="38" t="s">
        <v>4353</v>
      </c>
      <c r="U6302" s="38" t="s">
        <v>6157</v>
      </c>
      <c r="X6302" t="s">
        <v>289</v>
      </c>
      <c r="Y6302" t="s">
        <v>6157</v>
      </c>
      <c r="Z6302" s="39" t="s">
        <v>6157</v>
      </c>
      <c r="AA6302" t="s">
        <v>245</v>
      </c>
      <c r="AB6302" t="s">
        <v>6157</v>
      </c>
      <c r="AC6302" t="s">
        <v>6157</v>
      </c>
      <c r="AD6302" t="s">
        <v>253</v>
      </c>
      <c r="AE6302" t="s">
        <v>4353</v>
      </c>
      <c r="AF6302" t="s">
        <v>4353</v>
      </c>
      <c r="AG6302" t="s">
        <v>4353</v>
      </c>
      <c r="AH6302" s="12" t="s">
        <v>253</v>
      </c>
      <c r="AI6302" t="s">
        <v>6157</v>
      </c>
      <c r="AJ6302" t="s">
        <v>6458</v>
      </c>
      <c r="AK6302" t="s">
        <v>7729</v>
      </c>
      <c r="AL6302" t="s">
        <v>1487</v>
      </c>
      <c r="AM6302" t="s">
        <v>259</v>
      </c>
      <c r="AN6302">
        <v>1988</v>
      </c>
      <c r="AO6302" s="29">
        <v>22</v>
      </c>
      <c r="AP6302">
        <v>-3.9224868856184898</v>
      </c>
      <c r="AQ6302">
        <v>152.82588351639001</v>
      </c>
      <c r="AR6302" t="s">
        <v>289</v>
      </c>
      <c r="AS6302">
        <v>5</v>
      </c>
      <c r="AT6302" s="9" t="s">
        <v>7451</v>
      </c>
      <c r="AU6302" t="s">
        <v>7017</v>
      </c>
      <c r="AV6302" t="s">
        <v>4353</v>
      </c>
      <c r="AW6302" t="s">
        <v>7745</v>
      </c>
      <c r="AX6302" t="s">
        <v>6157</v>
      </c>
      <c r="AY6302" s="42">
        <v>-22050</v>
      </c>
      <c r="AZ6302">
        <v>-18750</v>
      </c>
      <c r="BA6302" t="s">
        <v>290</v>
      </c>
      <c r="BB6302" t="s">
        <v>6469</v>
      </c>
      <c r="BH6302" t="s">
        <v>4141</v>
      </c>
      <c r="BI6302" s="58" t="s">
        <v>7807</v>
      </c>
      <c r="BJ6302" t="s">
        <v>7748</v>
      </c>
      <c r="BK6302" t="s">
        <v>7749</v>
      </c>
      <c r="BL6302" s="7">
        <v>2023</v>
      </c>
      <c r="CE6302" s="12" t="s">
        <v>7750</v>
      </c>
      <c r="CF6302">
        <v>1</v>
      </c>
      <c r="CG6302" t="s">
        <v>7751</v>
      </c>
      <c r="CH6302" s="12" t="s">
        <v>6599</v>
      </c>
      <c r="CI6302" s="5">
        <v>-12</v>
      </c>
      <c r="CJ6302" s="5">
        <v>0.1</v>
      </c>
      <c r="CK6302" s="5">
        <v>-4.5999999999999996</v>
      </c>
      <c r="CL6302" s="5">
        <v>0</v>
      </c>
    </row>
    <row r="6303" spans="1:90" ht="16" customHeight="1">
      <c r="A6303">
        <v>6302</v>
      </c>
      <c r="B6303" t="s">
        <v>7436</v>
      </c>
      <c r="C6303" s="51">
        <v>45798</v>
      </c>
      <c r="E6303" t="s">
        <v>7558</v>
      </c>
      <c r="G6303" t="s">
        <v>3941</v>
      </c>
      <c r="H6303" t="s">
        <v>6157</v>
      </c>
      <c r="I6303" t="s">
        <v>4353</v>
      </c>
      <c r="J6303" s="12" t="s">
        <v>7673</v>
      </c>
      <c r="K6303" t="s">
        <v>7674</v>
      </c>
      <c r="L6303" t="s">
        <v>6157</v>
      </c>
      <c r="M6303" t="s">
        <v>7692</v>
      </c>
      <c r="N6303" t="s">
        <v>289</v>
      </c>
      <c r="O6303" t="s">
        <v>7443</v>
      </c>
      <c r="P6303" t="s">
        <v>3968</v>
      </c>
      <c r="Q6303" t="s">
        <v>4403</v>
      </c>
      <c r="R6303" t="s">
        <v>6990</v>
      </c>
      <c r="S6303" t="s">
        <v>4353</v>
      </c>
      <c r="T6303" s="38" t="s">
        <v>4353</v>
      </c>
      <c r="U6303" s="38" t="s">
        <v>6157</v>
      </c>
      <c r="X6303" t="s">
        <v>289</v>
      </c>
      <c r="Y6303" t="s">
        <v>6157</v>
      </c>
      <c r="Z6303" s="39" t="s">
        <v>6157</v>
      </c>
      <c r="AA6303" t="s">
        <v>245</v>
      </c>
      <c r="AB6303" t="s">
        <v>6157</v>
      </c>
      <c r="AC6303" t="s">
        <v>6157</v>
      </c>
      <c r="AD6303" t="s">
        <v>251</v>
      </c>
      <c r="AE6303" t="s">
        <v>4353</v>
      </c>
      <c r="AF6303" t="s">
        <v>4353</v>
      </c>
      <c r="AG6303" t="s">
        <v>4353</v>
      </c>
      <c r="AH6303" s="12" t="s">
        <v>251</v>
      </c>
      <c r="AI6303" t="s">
        <v>6157</v>
      </c>
      <c r="AJ6303" t="s">
        <v>6458</v>
      </c>
      <c r="AK6303" t="s">
        <v>7729</v>
      </c>
      <c r="AL6303" t="s">
        <v>1487</v>
      </c>
      <c r="AM6303" t="s">
        <v>259</v>
      </c>
      <c r="AN6303">
        <v>1988</v>
      </c>
      <c r="AO6303" s="29">
        <v>22</v>
      </c>
      <c r="AP6303">
        <v>-3.9224868856184898</v>
      </c>
      <c r="AQ6303">
        <v>152.82588351639001</v>
      </c>
      <c r="AR6303" t="s">
        <v>289</v>
      </c>
      <c r="AS6303">
        <v>5</v>
      </c>
      <c r="AT6303" s="9" t="s">
        <v>7451</v>
      </c>
      <c r="AU6303" t="s">
        <v>7017</v>
      </c>
      <c r="AV6303" t="s">
        <v>4353</v>
      </c>
      <c r="AW6303" t="s">
        <v>7745</v>
      </c>
      <c r="AX6303" t="s">
        <v>6157</v>
      </c>
      <c r="AY6303" s="42">
        <v>-22050</v>
      </c>
      <c r="AZ6303">
        <v>-18750</v>
      </c>
      <c r="BA6303" t="s">
        <v>290</v>
      </c>
      <c r="BB6303" t="s">
        <v>6469</v>
      </c>
      <c r="BH6303" t="s">
        <v>4141</v>
      </c>
      <c r="BI6303" s="58" t="s">
        <v>7807</v>
      </c>
      <c r="BJ6303" t="s">
        <v>7748</v>
      </c>
      <c r="BK6303" t="s">
        <v>7749</v>
      </c>
      <c r="BL6303" s="7">
        <v>2023</v>
      </c>
      <c r="CE6303" s="12" t="s">
        <v>7750</v>
      </c>
      <c r="CF6303">
        <v>1</v>
      </c>
      <c r="CG6303" t="s">
        <v>7751</v>
      </c>
      <c r="CH6303" s="12" t="s">
        <v>6599</v>
      </c>
      <c r="CI6303" s="5">
        <v>-11.7</v>
      </c>
      <c r="CJ6303" s="5">
        <v>0.1</v>
      </c>
      <c r="CK6303" s="5">
        <v>-3.9</v>
      </c>
      <c r="CL6303" s="5">
        <v>0.1</v>
      </c>
    </row>
    <row r="6304" spans="1:90" ht="16" customHeight="1">
      <c r="A6304">
        <v>6303</v>
      </c>
      <c r="B6304" t="s">
        <v>7436</v>
      </c>
      <c r="C6304" s="51">
        <v>45798</v>
      </c>
      <c r="E6304" t="s">
        <v>7559</v>
      </c>
      <c r="G6304" t="s">
        <v>3941</v>
      </c>
      <c r="H6304" t="s">
        <v>6157</v>
      </c>
      <c r="I6304" t="s">
        <v>4353</v>
      </c>
      <c r="J6304" s="12" t="s">
        <v>7673</v>
      </c>
      <c r="K6304" t="s">
        <v>7674</v>
      </c>
      <c r="L6304" t="s">
        <v>6157</v>
      </c>
      <c r="M6304" t="s">
        <v>7692</v>
      </c>
      <c r="N6304" t="s">
        <v>289</v>
      </c>
      <c r="O6304" t="s">
        <v>7443</v>
      </c>
      <c r="P6304" t="s">
        <v>3968</v>
      </c>
      <c r="Q6304" t="s">
        <v>4403</v>
      </c>
      <c r="R6304" t="s">
        <v>6990</v>
      </c>
      <c r="S6304" t="s">
        <v>4353</v>
      </c>
      <c r="T6304" s="38" t="s">
        <v>4353</v>
      </c>
      <c r="U6304" s="38" t="s">
        <v>6157</v>
      </c>
      <c r="X6304" t="s">
        <v>289</v>
      </c>
      <c r="Y6304" t="s">
        <v>6157</v>
      </c>
      <c r="Z6304" s="39" t="s">
        <v>6157</v>
      </c>
      <c r="AA6304" t="s">
        <v>245</v>
      </c>
      <c r="AB6304" t="s">
        <v>6157</v>
      </c>
      <c r="AC6304" t="s">
        <v>6157</v>
      </c>
      <c r="AD6304" t="s">
        <v>7710</v>
      </c>
      <c r="AE6304" t="s">
        <v>4353</v>
      </c>
      <c r="AF6304" t="s">
        <v>4353</v>
      </c>
      <c r="AG6304" t="s">
        <v>1393</v>
      </c>
      <c r="AH6304" s="12" t="s">
        <v>254</v>
      </c>
      <c r="AI6304" t="s">
        <v>6157</v>
      </c>
      <c r="AJ6304" t="s">
        <v>6458</v>
      </c>
      <c r="AK6304" t="s">
        <v>7729</v>
      </c>
      <c r="AL6304" t="s">
        <v>1487</v>
      </c>
      <c r="AM6304" t="s">
        <v>259</v>
      </c>
      <c r="AN6304">
        <v>1988</v>
      </c>
      <c r="AO6304" s="29">
        <v>22</v>
      </c>
      <c r="AP6304">
        <v>-3.9224868856184898</v>
      </c>
      <c r="AQ6304">
        <v>152.82588351639001</v>
      </c>
      <c r="AR6304" t="s">
        <v>289</v>
      </c>
      <c r="AS6304">
        <v>5</v>
      </c>
      <c r="AT6304" s="9" t="s">
        <v>7451</v>
      </c>
      <c r="AU6304" t="s">
        <v>7017</v>
      </c>
      <c r="AV6304" t="s">
        <v>4353</v>
      </c>
      <c r="AW6304" t="s">
        <v>7745</v>
      </c>
      <c r="AX6304" t="s">
        <v>6157</v>
      </c>
      <c r="AY6304" s="42">
        <v>-22050</v>
      </c>
      <c r="AZ6304">
        <v>-18750</v>
      </c>
      <c r="BA6304" t="s">
        <v>290</v>
      </c>
      <c r="BB6304" t="s">
        <v>6469</v>
      </c>
      <c r="BH6304" t="s">
        <v>4141</v>
      </c>
      <c r="BI6304" s="58" t="s">
        <v>7807</v>
      </c>
      <c r="BJ6304" t="s">
        <v>7748</v>
      </c>
      <c r="BK6304" t="s">
        <v>7749</v>
      </c>
      <c r="BL6304" s="7">
        <v>2023</v>
      </c>
      <c r="CE6304" s="12" t="s">
        <v>7750</v>
      </c>
      <c r="CF6304">
        <v>1</v>
      </c>
      <c r="CG6304" t="s">
        <v>7751</v>
      </c>
      <c r="CH6304" s="12" t="s">
        <v>6599</v>
      </c>
      <c r="CI6304" s="5">
        <v>-12.4</v>
      </c>
      <c r="CJ6304" s="5">
        <v>0.1</v>
      </c>
      <c r="CK6304" s="5">
        <v>-5.8</v>
      </c>
      <c r="CL6304" s="5">
        <v>0</v>
      </c>
    </row>
    <row r="6305" spans="1:90" ht="16" customHeight="1">
      <c r="A6305">
        <v>6304</v>
      </c>
      <c r="B6305" t="s">
        <v>7436</v>
      </c>
      <c r="C6305" s="51">
        <v>45798</v>
      </c>
      <c r="E6305" t="s">
        <v>7560</v>
      </c>
      <c r="G6305" t="s">
        <v>3941</v>
      </c>
      <c r="H6305" t="s">
        <v>6157</v>
      </c>
      <c r="I6305" t="s">
        <v>4353</v>
      </c>
      <c r="J6305" s="12" t="s">
        <v>7673</v>
      </c>
      <c r="K6305" t="s">
        <v>7674</v>
      </c>
      <c r="L6305" t="s">
        <v>6157</v>
      </c>
      <c r="M6305" t="s">
        <v>7692</v>
      </c>
      <c r="N6305" t="s">
        <v>289</v>
      </c>
      <c r="O6305" t="s">
        <v>7443</v>
      </c>
      <c r="P6305" t="s">
        <v>3968</v>
      </c>
      <c r="Q6305" t="s">
        <v>4403</v>
      </c>
      <c r="R6305" t="s">
        <v>6990</v>
      </c>
      <c r="S6305" t="s">
        <v>4353</v>
      </c>
      <c r="T6305" s="38" t="s">
        <v>4353</v>
      </c>
      <c r="U6305" s="38" t="s">
        <v>6157</v>
      </c>
      <c r="X6305" t="s">
        <v>289</v>
      </c>
      <c r="Y6305" t="s">
        <v>6157</v>
      </c>
      <c r="Z6305" s="39" t="s">
        <v>6157</v>
      </c>
      <c r="AA6305" t="s">
        <v>245</v>
      </c>
      <c r="AB6305" t="s">
        <v>6157</v>
      </c>
      <c r="AC6305" t="s">
        <v>6157</v>
      </c>
      <c r="AD6305" t="s">
        <v>251</v>
      </c>
      <c r="AE6305" t="s">
        <v>4353</v>
      </c>
      <c r="AF6305" t="s">
        <v>4353</v>
      </c>
      <c r="AG6305" t="s">
        <v>4010</v>
      </c>
      <c r="AH6305" s="12" t="s">
        <v>251</v>
      </c>
      <c r="AI6305" t="s">
        <v>6157</v>
      </c>
      <c r="AJ6305" t="s">
        <v>6458</v>
      </c>
      <c r="AK6305" t="s">
        <v>7729</v>
      </c>
      <c r="AL6305" t="s">
        <v>1487</v>
      </c>
      <c r="AM6305" t="s">
        <v>259</v>
      </c>
      <c r="AN6305">
        <v>1988</v>
      </c>
      <c r="AO6305" s="29">
        <v>22</v>
      </c>
      <c r="AP6305">
        <v>-3.9224868856184898</v>
      </c>
      <c r="AQ6305">
        <v>152.82588351639001</v>
      </c>
      <c r="AR6305" t="s">
        <v>289</v>
      </c>
      <c r="AS6305">
        <v>5</v>
      </c>
      <c r="AT6305" s="9" t="s">
        <v>7451</v>
      </c>
      <c r="AU6305" t="s">
        <v>7017</v>
      </c>
      <c r="AV6305" t="s">
        <v>4353</v>
      </c>
      <c r="AW6305" t="s">
        <v>7743</v>
      </c>
      <c r="AX6305" t="s">
        <v>6157</v>
      </c>
      <c r="AY6305" s="42">
        <v>-6650</v>
      </c>
      <c r="AZ6305">
        <v>-6150</v>
      </c>
      <c r="BA6305" t="s">
        <v>290</v>
      </c>
      <c r="BB6305" t="s">
        <v>6469</v>
      </c>
      <c r="BH6305" t="s">
        <v>7747</v>
      </c>
      <c r="BI6305" s="58" t="s">
        <v>7807</v>
      </c>
      <c r="BJ6305" t="s">
        <v>7748</v>
      </c>
      <c r="BK6305" t="s">
        <v>7749</v>
      </c>
      <c r="BL6305" s="7">
        <v>2023</v>
      </c>
      <c r="CE6305" s="12" t="s">
        <v>7750</v>
      </c>
      <c r="CF6305">
        <v>1</v>
      </c>
      <c r="CG6305" t="s">
        <v>7751</v>
      </c>
      <c r="CH6305" s="12" t="s">
        <v>6599</v>
      </c>
      <c r="CI6305" s="5">
        <v>-12.2</v>
      </c>
      <c r="CJ6305" s="5">
        <v>0.1</v>
      </c>
      <c r="CK6305" s="5">
        <v>-5.7</v>
      </c>
      <c r="CL6305" s="5">
        <v>0</v>
      </c>
    </row>
    <row r="6306" spans="1:90" ht="16" customHeight="1">
      <c r="A6306">
        <v>6305</v>
      </c>
      <c r="B6306" t="s">
        <v>7436</v>
      </c>
      <c r="C6306" s="51">
        <v>45798</v>
      </c>
      <c r="E6306" t="s">
        <v>7561</v>
      </c>
      <c r="G6306" t="s">
        <v>3941</v>
      </c>
      <c r="H6306" t="s">
        <v>6157</v>
      </c>
      <c r="I6306" t="s">
        <v>4353</v>
      </c>
      <c r="J6306" s="12" t="s">
        <v>7673</v>
      </c>
      <c r="K6306" t="s">
        <v>7674</v>
      </c>
      <c r="L6306" t="s">
        <v>6157</v>
      </c>
      <c r="M6306" t="s">
        <v>7692</v>
      </c>
      <c r="N6306" t="s">
        <v>289</v>
      </c>
      <c r="O6306" t="s">
        <v>7443</v>
      </c>
      <c r="P6306" t="s">
        <v>3968</v>
      </c>
      <c r="Q6306" t="s">
        <v>4403</v>
      </c>
      <c r="R6306" t="s">
        <v>6990</v>
      </c>
      <c r="S6306" t="s">
        <v>4353</v>
      </c>
      <c r="T6306" s="38" t="s">
        <v>4353</v>
      </c>
      <c r="U6306" s="38" t="s">
        <v>6157</v>
      </c>
      <c r="X6306" t="s">
        <v>289</v>
      </c>
      <c r="Y6306" t="s">
        <v>6157</v>
      </c>
      <c r="Z6306" s="39" t="s">
        <v>6157</v>
      </c>
      <c r="AA6306" t="s">
        <v>245</v>
      </c>
      <c r="AB6306" t="s">
        <v>6157</v>
      </c>
      <c r="AC6306" t="s">
        <v>6157</v>
      </c>
      <c r="AD6306" t="s">
        <v>7701</v>
      </c>
      <c r="AE6306" t="s">
        <v>4353</v>
      </c>
      <c r="AF6306" t="s">
        <v>4353</v>
      </c>
      <c r="AG6306" t="s">
        <v>4010</v>
      </c>
      <c r="AH6306" s="12" t="s">
        <v>252</v>
      </c>
      <c r="AI6306" t="s">
        <v>6157</v>
      </c>
      <c r="AJ6306" t="s">
        <v>6458</v>
      </c>
      <c r="AK6306" t="s">
        <v>7729</v>
      </c>
      <c r="AL6306" t="s">
        <v>1487</v>
      </c>
      <c r="AM6306" t="s">
        <v>259</v>
      </c>
      <c r="AN6306">
        <v>1988</v>
      </c>
      <c r="AO6306" s="29">
        <v>22</v>
      </c>
      <c r="AP6306">
        <v>-3.9224868856184898</v>
      </c>
      <c r="AQ6306">
        <v>152.82588351639001</v>
      </c>
      <c r="AR6306" t="s">
        <v>289</v>
      </c>
      <c r="AS6306">
        <v>5</v>
      </c>
      <c r="AT6306" s="9" t="s">
        <v>7451</v>
      </c>
      <c r="AU6306" t="s">
        <v>7017</v>
      </c>
      <c r="AV6306" t="s">
        <v>4353</v>
      </c>
      <c r="AW6306" t="s">
        <v>7745</v>
      </c>
      <c r="AX6306" t="s">
        <v>6157</v>
      </c>
      <c r="AY6306" s="42">
        <v>-22050</v>
      </c>
      <c r="AZ6306">
        <v>-18750</v>
      </c>
      <c r="BA6306" t="s">
        <v>290</v>
      </c>
      <c r="BB6306" t="s">
        <v>6469</v>
      </c>
      <c r="BH6306" t="s">
        <v>4141</v>
      </c>
      <c r="BI6306" s="58" t="s">
        <v>7807</v>
      </c>
      <c r="BJ6306" t="s">
        <v>7748</v>
      </c>
      <c r="BK6306" t="s">
        <v>7749</v>
      </c>
      <c r="BL6306" s="7">
        <v>2023</v>
      </c>
      <c r="CE6306" s="12" t="s">
        <v>7750</v>
      </c>
      <c r="CF6306">
        <v>1</v>
      </c>
      <c r="CG6306" t="s">
        <v>7751</v>
      </c>
      <c r="CH6306" s="12" t="s">
        <v>6599</v>
      </c>
      <c r="CI6306" s="5">
        <v>-12.8</v>
      </c>
      <c r="CJ6306" s="5">
        <v>0.1</v>
      </c>
      <c r="CK6306" s="5">
        <v>-4.5</v>
      </c>
      <c r="CL6306" s="5">
        <v>0.1</v>
      </c>
    </row>
    <row r="6307" spans="1:90" ht="16" customHeight="1">
      <c r="A6307">
        <v>6306</v>
      </c>
      <c r="B6307" t="s">
        <v>7436</v>
      </c>
      <c r="C6307" s="51">
        <v>45798</v>
      </c>
      <c r="E6307" t="s">
        <v>7562</v>
      </c>
      <c r="G6307" t="s">
        <v>3941</v>
      </c>
      <c r="H6307" t="s">
        <v>6157</v>
      </c>
      <c r="I6307" t="s">
        <v>4353</v>
      </c>
      <c r="J6307" s="12" t="s">
        <v>7673</v>
      </c>
      <c r="K6307" t="s">
        <v>7674</v>
      </c>
      <c r="L6307" t="s">
        <v>6157</v>
      </c>
      <c r="M6307" t="s">
        <v>7692</v>
      </c>
      <c r="N6307" t="s">
        <v>289</v>
      </c>
      <c r="O6307" t="s">
        <v>7443</v>
      </c>
      <c r="P6307" t="s">
        <v>3968</v>
      </c>
      <c r="Q6307" t="s">
        <v>4403</v>
      </c>
      <c r="R6307" t="s">
        <v>6990</v>
      </c>
      <c r="S6307" t="s">
        <v>4353</v>
      </c>
      <c r="T6307" s="38" t="s">
        <v>4353</v>
      </c>
      <c r="U6307" s="38" t="s">
        <v>6157</v>
      </c>
      <c r="X6307" t="s">
        <v>289</v>
      </c>
      <c r="Y6307" t="s">
        <v>6157</v>
      </c>
      <c r="Z6307" s="39" t="s">
        <v>6157</v>
      </c>
      <c r="AA6307" t="s">
        <v>245</v>
      </c>
      <c r="AB6307" t="s">
        <v>6157</v>
      </c>
      <c r="AC6307" t="s">
        <v>6157</v>
      </c>
      <c r="AD6307" t="s">
        <v>255</v>
      </c>
      <c r="AE6307" t="s">
        <v>4353</v>
      </c>
      <c r="AF6307" t="s">
        <v>4353</v>
      </c>
      <c r="AG6307" t="s">
        <v>4010</v>
      </c>
      <c r="AH6307" s="12" t="s">
        <v>255</v>
      </c>
      <c r="AI6307" t="s">
        <v>6157</v>
      </c>
      <c r="AJ6307" t="s">
        <v>6458</v>
      </c>
      <c r="AK6307" t="s">
        <v>7729</v>
      </c>
      <c r="AL6307" t="s">
        <v>1487</v>
      </c>
      <c r="AM6307" t="s">
        <v>259</v>
      </c>
      <c r="AN6307">
        <v>1988</v>
      </c>
      <c r="AO6307" s="29">
        <v>22</v>
      </c>
      <c r="AP6307">
        <v>-3.9224868856184898</v>
      </c>
      <c r="AQ6307">
        <v>152.82588351639001</v>
      </c>
      <c r="AR6307" t="s">
        <v>289</v>
      </c>
      <c r="AS6307">
        <v>5</v>
      </c>
      <c r="AT6307" s="9" t="s">
        <v>7451</v>
      </c>
      <c r="AU6307" t="s">
        <v>7017</v>
      </c>
      <c r="AV6307" t="s">
        <v>4353</v>
      </c>
      <c r="AW6307" t="s">
        <v>7745</v>
      </c>
      <c r="AX6307" t="s">
        <v>6157</v>
      </c>
      <c r="AY6307" s="42">
        <v>-22050</v>
      </c>
      <c r="AZ6307">
        <v>-18750</v>
      </c>
      <c r="BA6307" t="s">
        <v>290</v>
      </c>
      <c r="BB6307" t="s">
        <v>6469</v>
      </c>
      <c r="BH6307" t="s">
        <v>4141</v>
      </c>
      <c r="BI6307" s="58" t="s">
        <v>7807</v>
      </c>
      <c r="BJ6307" t="s">
        <v>7748</v>
      </c>
      <c r="BK6307" t="s">
        <v>7749</v>
      </c>
      <c r="BL6307" s="7">
        <v>2023</v>
      </c>
      <c r="CE6307" s="12" t="s">
        <v>7750</v>
      </c>
      <c r="CF6307">
        <v>1</v>
      </c>
      <c r="CG6307" t="s">
        <v>7751</v>
      </c>
      <c r="CH6307" s="12" t="s">
        <v>6599</v>
      </c>
      <c r="CI6307" s="5">
        <v>-13.5</v>
      </c>
      <c r="CJ6307" s="5">
        <v>0.1</v>
      </c>
      <c r="CK6307" s="5">
        <v>-6</v>
      </c>
      <c r="CL6307" s="5">
        <v>0</v>
      </c>
    </row>
    <row r="6308" spans="1:90" ht="16" customHeight="1">
      <c r="A6308">
        <v>6307</v>
      </c>
      <c r="B6308" t="s">
        <v>7436</v>
      </c>
      <c r="C6308" s="51">
        <v>45798</v>
      </c>
      <c r="E6308" t="s">
        <v>7563</v>
      </c>
      <c r="G6308" t="s">
        <v>3941</v>
      </c>
      <c r="H6308" t="s">
        <v>6157</v>
      </c>
      <c r="I6308" t="s">
        <v>4353</v>
      </c>
      <c r="J6308" s="12" t="s">
        <v>7673</v>
      </c>
      <c r="K6308" t="s">
        <v>7674</v>
      </c>
      <c r="L6308" t="s">
        <v>6157</v>
      </c>
      <c r="M6308" t="s">
        <v>7692</v>
      </c>
      <c r="N6308" t="s">
        <v>289</v>
      </c>
      <c r="O6308" t="s">
        <v>7443</v>
      </c>
      <c r="P6308" t="s">
        <v>3968</v>
      </c>
      <c r="Q6308" t="s">
        <v>4403</v>
      </c>
      <c r="R6308" t="s">
        <v>6990</v>
      </c>
      <c r="S6308" t="s">
        <v>4353</v>
      </c>
      <c r="T6308" s="38" t="s">
        <v>4353</v>
      </c>
      <c r="U6308" s="38" t="s">
        <v>6157</v>
      </c>
      <c r="X6308" t="s">
        <v>289</v>
      </c>
      <c r="Y6308" t="s">
        <v>6157</v>
      </c>
      <c r="Z6308" s="39" t="s">
        <v>6157</v>
      </c>
      <c r="AA6308" t="s">
        <v>245</v>
      </c>
      <c r="AB6308" t="s">
        <v>6157</v>
      </c>
      <c r="AC6308" t="s">
        <v>6157</v>
      </c>
      <c r="AD6308" t="s">
        <v>7701</v>
      </c>
      <c r="AE6308" t="s">
        <v>4353</v>
      </c>
      <c r="AF6308" t="s">
        <v>4353</v>
      </c>
      <c r="AG6308" t="s">
        <v>4010</v>
      </c>
      <c r="AH6308" s="12" t="s">
        <v>252</v>
      </c>
      <c r="AI6308" t="s">
        <v>6157</v>
      </c>
      <c r="AJ6308" t="s">
        <v>6458</v>
      </c>
      <c r="AK6308" t="s">
        <v>7729</v>
      </c>
      <c r="AL6308" t="s">
        <v>1487</v>
      </c>
      <c r="AM6308" t="s">
        <v>259</v>
      </c>
      <c r="AN6308">
        <v>1988</v>
      </c>
      <c r="AO6308" s="29">
        <v>22</v>
      </c>
      <c r="AP6308">
        <v>-3.9224868856184898</v>
      </c>
      <c r="AQ6308">
        <v>152.82588351639001</v>
      </c>
      <c r="AR6308" t="s">
        <v>289</v>
      </c>
      <c r="AS6308">
        <v>5</v>
      </c>
      <c r="AT6308" s="9" t="s">
        <v>7451</v>
      </c>
      <c r="AU6308" t="s">
        <v>7017</v>
      </c>
      <c r="AV6308" t="s">
        <v>4353</v>
      </c>
      <c r="AW6308" t="s">
        <v>7745</v>
      </c>
      <c r="AX6308" t="s">
        <v>6157</v>
      </c>
      <c r="AY6308" s="42">
        <v>-22050</v>
      </c>
      <c r="AZ6308">
        <v>-18750</v>
      </c>
      <c r="BA6308" t="s">
        <v>290</v>
      </c>
      <c r="BB6308" t="s">
        <v>6469</v>
      </c>
      <c r="BH6308" t="s">
        <v>4141</v>
      </c>
      <c r="BI6308" s="58" t="s">
        <v>7807</v>
      </c>
      <c r="BJ6308" t="s">
        <v>7748</v>
      </c>
      <c r="BK6308" t="s">
        <v>7749</v>
      </c>
      <c r="BL6308" s="7">
        <v>2023</v>
      </c>
      <c r="CE6308" s="12" t="s">
        <v>7750</v>
      </c>
      <c r="CF6308">
        <v>1</v>
      </c>
      <c r="CG6308" t="s">
        <v>7751</v>
      </c>
      <c r="CH6308" s="12" t="s">
        <v>6599</v>
      </c>
      <c r="CI6308" s="5">
        <v>-11.4</v>
      </c>
      <c r="CJ6308" s="5">
        <v>0.1</v>
      </c>
      <c r="CK6308" s="5">
        <v>-4.7</v>
      </c>
      <c r="CL6308" s="5">
        <v>0</v>
      </c>
    </row>
    <row r="6309" spans="1:90" ht="16" customHeight="1">
      <c r="A6309">
        <v>6308</v>
      </c>
      <c r="B6309" t="s">
        <v>7436</v>
      </c>
      <c r="C6309" s="51">
        <v>45798</v>
      </c>
      <c r="E6309" t="s">
        <v>7564</v>
      </c>
      <c r="G6309" t="s">
        <v>3941</v>
      </c>
      <c r="H6309" t="s">
        <v>5521</v>
      </c>
      <c r="I6309" t="s">
        <v>4353</v>
      </c>
      <c r="J6309" s="12" t="s">
        <v>4353</v>
      </c>
      <c r="K6309" t="s">
        <v>4353</v>
      </c>
      <c r="L6309" t="s">
        <v>6157</v>
      </c>
      <c r="M6309" t="s">
        <v>7675</v>
      </c>
      <c r="N6309" t="s">
        <v>289</v>
      </c>
      <c r="O6309" t="s">
        <v>7443</v>
      </c>
      <c r="P6309" t="s">
        <v>3968</v>
      </c>
      <c r="Q6309" t="s">
        <v>7939</v>
      </c>
      <c r="R6309" t="s">
        <v>6989</v>
      </c>
      <c r="S6309" t="s">
        <v>4353</v>
      </c>
      <c r="T6309" s="38" t="s">
        <v>4353</v>
      </c>
      <c r="U6309" s="38" t="s">
        <v>6157</v>
      </c>
      <c r="X6309" t="s">
        <v>289</v>
      </c>
      <c r="Y6309" t="s">
        <v>6157</v>
      </c>
      <c r="Z6309" s="39" t="s">
        <v>6157</v>
      </c>
      <c r="AA6309" t="s">
        <v>245</v>
      </c>
      <c r="AB6309" t="s">
        <v>6157</v>
      </c>
      <c r="AC6309" t="s">
        <v>6157</v>
      </c>
      <c r="AD6309" t="s">
        <v>258</v>
      </c>
      <c r="AE6309" t="s">
        <v>4353</v>
      </c>
      <c r="AF6309" t="s">
        <v>4353</v>
      </c>
      <c r="AG6309" t="s">
        <v>4353</v>
      </c>
      <c r="AH6309" s="12" t="s">
        <v>258</v>
      </c>
      <c r="AI6309" t="s">
        <v>6157</v>
      </c>
      <c r="AJ6309" t="s">
        <v>6458</v>
      </c>
      <c r="AK6309" t="s">
        <v>7729</v>
      </c>
      <c r="AL6309" t="s">
        <v>1487</v>
      </c>
      <c r="AM6309" t="s">
        <v>259</v>
      </c>
      <c r="AN6309">
        <v>1988</v>
      </c>
      <c r="AO6309" s="29">
        <v>22</v>
      </c>
      <c r="AP6309">
        <v>-3.9224868856184898</v>
      </c>
      <c r="AQ6309">
        <v>152.82588351639001</v>
      </c>
      <c r="AR6309" t="s">
        <v>289</v>
      </c>
      <c r="AS6309">
        <v>5</v>
      </c>
      <c r="AT6309" s="9" t="s">
        <v>7451</v>
      </c>
      <c r="AU6309" t="s">
        <v>7017</v>
      </c>
      <c r="AV6309" t="s">
        <v>4353</v>
      </c>
      <c r="AW6309" t="s">
        <v>4967</v>
      </c>
      <c r="AX6309" t="s">
        <v>6157</v>
      </c>
      <c r="AY6309" s="42">
        <v>-22050</v>
      </c>
      <c r="AZ6309">
        <v>-18750</v>
      </c>
      <c r="BA6309" t="s">
        <v>290</v>
      </c>
      <c r="BB6309" t="s">
        <v>6469</v>
      </c>
      <c r="BH6309" t="s">
        <v>4141</v>
      </c>
      <c r="BI6309" s="58" t="s">
        <v>7807</v>
      </c>
      <c r="BJ6309" t="s">
        <v>7748</v>
      </c>
      <c r="BK6309" t="s">
        <v>7749</v>
      </c>
      <c r="BL6309" s="7">
        <v>2023</v>
      </c>
      <c r="CE6309" s="12" t="s">
        <v>7750</v>
      </c>
      <c r="CF6309">
        <v>1</v>
      </c>
      <c r="CG6309" t="s">
        <v>7751</v>
      </c>
      <c r="CH6309" s="12" t="s">
        <v>6599</v>
      </c>
      <c r="CI6309" s="5">
        <v>-11.1</v>
      </c>
      <c r="CJ6309" s="5">
        <v>0.1</v>
      </c>
      <c r="CK6309" s="5">
        <v>-5.9</v>
      </c>
      <c r="CL6309" s="5">
        <v>0</v>
      </c>
    </row>
    <row r="6310" spans="1:90" ht="16" customHeight="1">
      <c r="A6310">
        <v>6309</v>
      </c>
      <c r="B6310" t="s">
        <v>7436</v>
      </c>
      <c r="C6310" s="51">
        <v>45798</v>
      </c>
      <c r="E6310" t="s">
        <v>7565</v>
      </c>
      <c r="G6310" t="s">
        <v>3941</v>
      </c>
      <c r="H6310" t="s">
        <v>6157</v>
      </c>
      <c r="I6310" t="s">
        <v>4353</v>
      </c>
      <c r="J6310" s="12" t="s">
        <v>7673</v>
      </c>
      <c r="K6310" s="12" t="s">
        <v>7674</v>
      </c>
      <c r="L6310" t="s">
        <v>6157</v>
      </c>
      <c r="M6310" t="s">
        <v>7692</v>
      </c>
      <c r="N6310" t="s">
        <v>289</v>
      </c>
      <c r="O6310" t="s">
        <v>7443</v>
      </c>
      <c r="P6310" t="s">
        <v>3968</v>
      </c>
      <c r="Q6310" t="s">
        <v>4403</v>
      </c>
      <c r="R6310" t="s">
        <v>6990</v>
      </c>
      <c r="S6310" t="s">
        <v>4353</v>
      </c>
      <c r="T6310" s="38" t="s">
        <v>4353</v>
      </c>
      <c r="U6310" s="38" t="s">
        <v>6157</v>
      </c>
      <c r="X6310" t="s">
        <v>289</v>
      </c>
      <c r="Y6310" t="s">
        <v>6157</v>
      </c>
      <c r="Z6310" s="39" t="s">
        <v>6157</v>
      </c>
      <c r="AA6310" t="s">
        <v>245</v>
      </c>
      <c r="AB6310" t="s">
        <v>6157</v>
      </c>
      <c r="AC6310" t="s">
        <v>6157</v>
      </c>
      <c r="AD6310" t="s">
        <v>251</v>
      </c>
      <c r="AE6310" t="s">
        <v>4353</v>
      </c>
      <c r="AF6310" t="s">
        <v>4353</v>
      </c>
      <c r="AG6310" t="s">
        <v>4353</v>
      </c>
      <c r="AH6310" s="12" t="s">
        <v>251</v>
      </c>
      <c r="AI6310" t="s">
        <v>6157</v>
      </c>
      <c r="AJ6310" t="s">
        <v>6458</v>
      </c>
      <c r="AK6310" t="s">
        <v>7729</v>
      </c>
      <c r="AL6310" t="s">
        <v>1487</v>
      </c>
      <c r="AM6310" t="s">
        <v>259</v>
      </c>
      <c r="AN6310">
        <v>1988</v>
      </c>
      <c r="AO6310" s="29">
        <v>22</v>
      </c>
      <c r="AP6310">
        <v>-3.9224868856184898</v>
      </c>
      <c r="AQ6310">
        <v>152.82588351639001</v>
      </c>
      <c r="AR6310" t="s">
        <v>289</v>
      </c>
      <c r="AS6310">
        <v>5</v>
      </c>
      <c r="AT6310" s="9" t="s">
        <v>7451</v>
      </c>
      <c r="AU6310" t="s">
        <v>7017</v>
      </c>
      <c r="AV6310" t="s">
        <v>4353</v>
      </c>
      <c r="AW6310" t="s">
        <v>4967</v>
      </c>
      <c r="AX6310" t="s">
        <v>6157</v>
      </c>
      <c r="AY6310" s="42">
        <v>-22050</v>
      </c>
      <c r="AZ6310">
        <v>-18750</v>
      </c>
      <c r="BA6310" t="s">
        <v>290</v>
      </c>
      <c r="BB6310" t="s">
        <v>6469</v>
      </c>
      <c r="BH6310" t="s">
        <v>4141</v>
      </c>
      <c r="BI6310" s="58" t="s">
        <v>7807</v>
      </c>
      <c r="BJ6310" t="s">
        <v>7748</v>
      </c>
      <c r="BK6310" t="s">
        <v>7749</v>
      </c>
      <c r="BL6310" s="7">
        <v>2023</v>
      </c>
      <c r="CE6310" s="12" t="s">
        <v>7750</v>
      </c>
      <c r="CF6310">
        <v>1</v>
      </c>
      <c r="CG6310" t="s">
        <v>7751</v>
      </c>
      <c r="CH6310" s="12" t="s">
        <v>6599</v>
      </c>
      <c r="CI6310" s="5">
        <v>-12.9</v>
      </c>
      <c r="CJ6310" s="5">
        <v>0.1</v>
      </c>
      <c r="CK6310" s="5">
        <v>-4.2</v>
      </c>
      <c r="CL6310" s="5">
        <v>0.1</v>
      </c>
    </row>
    <row r="6311" spans="1:90" ht="16" customHeight="1">
      <c r="A6311">
        <v>6310</v>
      </c>
      <c r="B6311" t="s">
        <v>7436</v>
      </c>
      <c r="C6311" s="51">
        <v>45798</v>
      </c>
      <c r="E6311" t="s">
        <v>7566</v>
      </c>
      <c r="G6311" t="s">
        <v>3941</v>
      </c>
      <c r="H6311" t="s">
        <v>6157</v>
      </c>
      <c r="I6311" t="s">
        <v>4353</v>
      </c>
      <c r="J6311" s="12" t="s">
        <v>7673</v>
      </c>
      <c r="K6311" s="12" t="s">
        <v>7674</v>
      </c>
      <c r="L6311" t="s">
        <v>6157</v>
      </c>
      <c r="M6311" t="s">
        <v>7692</v>
      </c>
      <c r="N6311" t="s">
        <v>289</v>
      </c>
      <c r="O6311" t="s">
        <v>7443</v>
      </c>
      <c r="P6311" t="s">
        <v>3968</v>
      </c>
      <c r="Q6311" t="s">
        <v>4403</v>
      </c>
      <c r="R6311" t="s">
        <v>6990</v>
      </c>
      <c r="S6311" t="s">
        <v>4353</v>
      </c>
      <c r="T6311" s="38" t="s">
        <v>4353</v>
      </c>
      <c r="U6311" s="38" t="s">
        <v>6157</v>
      </c>
      <c r="X6311" t="s">
        <v>289</v>
      </c>
      <c r="Y6311" t="s">
        <v>6157</v>
      </c>
      <c r="Z6311" s="39" t="s">
        <v>6157</v>
      </c>
      <c r="AA6311" t="s">
        <v>245</v>
      </c>
      <c r="AB6311" t="s">
        <v>6157</v>
      </c>
      <c r="AC6311" t="s">
        <v>6157</v>
      </c>
      <c r="AD6311" t="s">
        <v>7709</v>
      </c>
      <c r="AE6311" t="s">
        <v>4353</v>
      </c>
      <c r="AF6311" t="s">
        <v>4353</v>
      </c>
      <c r="AG6311" t="s">
        <v>4353</v>
      </c>
      <c r="AH6311" s="12" t="s">
        <v>254</v>
      </c>
      <c r="AI6311" t="s">
        <v>6157</v>
      </c>
      <c r="AJ6311" t="s">
        <v>6458</v>
      </c>
      <c r="AK6311" t="s">
        <v>7729</v>
      </c>
      <c r="AL6311" t="s">
        <v>1487</v>
      </c>
      <c r="AM6311" t="s">
        <v>259</v>
      </c>
      <c r="AN6311">
        <v>1988</v>
      </c>
      <c r="AO6311" s="29">
        <v>22</v>
      </c>
      <c r="AP6311">
        <v>-3.9224868856184898</v>
      </c>
      <c r="AQ6311">
        <v>152.82588351639001</v>
      </c>
      <c r="AR6311" t="s">
        <v>289</v>
      </c>
      <c r="AS6311">
        <v>5</v>
      </c>
      <c r="AT6311" s="9" t="s">
        <v>7451</v>
      </c>
      <c r="AU6311" t="s">
        <v>7017</v>
      </c>
      <c r="AV6311" t="s">
        <v>4353</v>
      </c>
      <c r="AW6311" t="s">
        <v>4967</v>
      </c>
      <c r="AX6311" t="s">
        <v>6157</v>
      </c>
      <c r="AY6311" s="42">
        <v>-22050</v>
      </c>
      <c r="AZ6311">
        <v>-18750</v>
      </c>
      <c r="BA6311" t="s">
        <v>290</v>
      </c>
      <c r="BB6311" t="s">
        <v>6469</v>
      </c>
      <c r="BH6311" t="s">
        <v>4141</v>
      </c>
      <c r="BI6311" s="58" t="s">
        <v>7807</v>
      </c>
      <c r="BJ6311" t="s">
        <v>7748</v>
      </c>
      <c r="BK6311" t="s">
        <v>7749</v>
      </c>
      <c r="BL6311" s="7">
        <v>2023</v>
      </c>
      <c r="CE6311" s="12" t="s">
        <v>7750</v>
      </c>
      <c r="CF6311">
        <v>1</v>
      </c>
      <c r="CG6311" t="s">
        <v>7751</v>
      </c>
      <c r="CH6311" s="12" t="s">
        <v>6599</v>
      </c>
      <c r="CI6311" s="5">
        <v>-13.5</v>
      </c>
      <c r="CJ6311" s="5">
        <v>0.1</v>
      </c>
      <c r="CK6311" s="5">
        <v>-5.8</v>
      </c>
      <c r="CL6311" s="5">
        <v>0</v>
      </c>
    </row>
    <row r="6312" spans="1:90" ht="16" customHeight="1">
      <c r="A6312">
        <v>6311</v>
      </c>
      <c r="B6312" t="s">
        <v>7436</v>
      </c>
      <c r="C6312" s="51">
        <v>45798</v>
      </c>
      <c r="E6312" t="s">
        <v>7567</v>
      </c>
      <c r="G6312" t="s">
        <v>3941</v>
      </c>
      <c r="H6312" t="s">
        <v>6157</v>
      </c>
      <c r="I6312" t="s">
        <v>4353</v>
      </c>
      <c r="J6312" s="12" t="s">
        <v>7673</v>
      </c>
      <c r="K6312" s="12" t="s">
        <v>7674</v>
      </c>
      <c r="L6312" t="s">
        <v>6157</v>
      </c>
      <c r="M6312" t="s">
        <v>7692</v>
      </c>
      <c r="N6312" t="s">
        <v>289</v>
      </c>
      <c r="O6312" t="s">
        <v>7443</v>
      </c>
      <c r="P6312" t="s">
        <v>3968</v>
      </c>
      <c r="Q6312" t="s">
        <v>4403</v>
      </c>
      <c r="R6312" t="s">
        <v>6990</v>
      </c>
      <c r="S6312" t="s">
        <v>4353</v>
      </c>
      <c r="T6312" s="38" t="s">
        <v>4353</v>
      </c>
      <c r="U6312" s="38" t="s">
        <v>6157</v>
      </c>
      <c r="X6312" t="s">
        <v>289</v>
      </c>
      <c r="Y6312" t="s">
        <v>6157</v>
      </c>
      <c r="Z6312" s="39" t="s">
        <v>6157</v>
      </c>
      <c r="AA6312" t="s">
        <v>245</v>
      </c>
      <c r="AB6312" t="s">
        <v>6157</v>
      </c>
      <c r="AC6312" t="s">
        <v>6157</v>
      </c>
      <c r="AD6312" t="s">
        <v>255</v>
      </c>
      <c r="AE6312" t="s">
        <v>4353</v>
      </c>
      <c r="AF6312" t="s">
        <v>4353</v>
      </c>
      <c r="AG6312" t="s">
        <v>4353</v>
      </c>
      <c r="AH6312" s="12" t="s">
        <v>255</v>
      </c>
      <c r="AI6312" t="s">
        <v>6157</v>
      </c>
      <c r="AJ6312" t="s">
        <v>6458</v>
      </c>
      <c r="AK6312" t="s">
        <v>7729</v>
      </c>
      <c r="AL6312" t="s">
        <v>1487</v>
      </c>
      <c r="AM6312" t="s">
        <v>259</v>
      </c>
      <c r="AN6312">
        <v>1988</v>
      </c>
      <c r="AO6312" s="29">
        <v>22</v>
      </c>
      <c r="AP6312">
        <v>-3.9224868856184898</v>
      </c>
      <c r="AQ6312">
        <v>152.82588351639001</v>
      </c>
      <c r="AR6312" t="s">
        <v>289</v>
      </c>
      <c r="AS6312">
        <v>5</v>
      </c>
      <c r="AT6312" s="9" t="s">
        <v>7451</v>
      </c>
      <c r="AU6312" t="s">
        <v>7017</v>
      </c>
      <c r="AV6312" t="s">
        <v>4353</v>
      </c>
      <c r="AW6312" t="s">
        <v>91</v>
      </c>
      <c r="AX6312" t="s">
        <v>6157</v>
      </c>
      <c r="AY6312" s="42">
        <v>50</v>
      </c>
      <c r="AZ6312">
        <v>650</v>
      </c>
      <c r="BA6312" t="s">
        <v>290</v>
      </c>
      <c r="BB6312" t="s">
        <v>6469</v>
      </c>
      <c r="BH6312" t="s">
        <v>293</v>
      </c>
      <c r="BI6312" s="58" t="s">
        <v>7807</v>
      </c>
      <c r="BJ6312" t="s">
        <v>7748</v>
      </c>
      <c r="BK6312" t="s">
        <v>7749</v>
      </c>
      <c r="BL6312" s="7">
        <v>2023</v>
      </c>
      <c r="CE6312" s="12" t="s">
        <v>7750</v>
      </c>
      <c r="CF6312">
        <v>1</v>
      </c>
      <c r="CG6312" t="s">
        <v>7751</v>
      </c>
      <c r="CH6312" s="12" t="s">
        <v>6599</v>
      </c>
      <c r="CI6312" s="5">
        <v>-12.4</v>
      </c>
      <c r="CJ6312" s="5">
        <v>0.1</v>
      </c>
      <c r="CK6312" s="5">
        <v>-4.8</v>
      </c>
      <c r="CL6312" s="5">
        <v>0</v>
      </c>
    </row>
    <row r="6313" spans="1:90" ht="16" customHeight="1">
      <c r="A6313">
        <v>6312</v>
      </c>
      <c r="B6313" t="s">
        <v>7436</v>
      </c>
      <c r="C6313" s="51">
        <v>45798</v>
      </c>
      <c r="E6313" t="s">
        <v>7568</v>
      </c>
      <c r="G6313" t="s">
        <v>3941</v>
      </c>
      <c r="H6313" t="s">
        <v>6157</v>
      </c>
      <c r="I6313" t="s">
        <v>4353</v>
      </c>
      <c r="J6313" s="12" t="s">
        <v>7673</v>
      </c>
      <c r="K6313" s="12" t="s">
        <v>7674</v>
      </c>
      <c r="L6313" t="s">
        <v>6157</v>
      </c>
      <c r="M6313" t="s">
        <v>7692</v>
      </c>
      <c r="N6313" t="s">
        <v>289</v>
      </c>
      <c r="O6313" t="s">
        <v>7443</v>
      </c>
      <c r="P6313" t="s">
        <v>3968</v>
      </c>
      <c r="Q6313" t="s">
        <v>4403</v>
      </c>
      <c r="R6313" t="s">
        <v>6990</v>
      </c>
      <c r="S6313" t="s">
        <v>4353</v>
      </c>
      <c r="T6313" s="38" t="s">
        <v>4353</v>
      </c>
      <c r="U6313" s="38" t="s">
        <v>6157</v>
      </c>
      <c r="X6313" t="s">
        <v>289</v>
      </c>
      <c r="Y6313" t="s">
        <v>6157</v>
      </c>
      <c r="Z6313" s="39" t="s">
        <v>6157</v>
      </c>
      <c r="AA6313" t="s">
        <v>245</v>
      </c>
      <c r="AB6313" t="s">
        <v>6157</v>
      </c>
      <c r="AC6313" t="s">
        <v>6157</v>
      </c>
      <c r="AD6313" t="s">
        <v>253</v>
      </c>
      <c r="AE6313" t="s">
        <v>4353</v>
      </c>
      <c r="AF6313" t="s">
        <v>4353</v>
      </c>
      <c r="AG6313" t="s">
        <v>4010</v>
      </c>
      <c r="AH6313" s="12" t="s">
        <v>253</v>
      </c>
      <c r="AI6313" t="s">
        <v>6157</v>
      </c>
      <c r="AJ6313" t="s">
        <v>6458</v>
      </c>
      <c r="AK6313" t="s">
        <v>7729</v>
      </c>
      <c r="AL6313" t="s">
        <v>1487</v>
      </c>
      <c r="AM6313" t="s">
        <v>259</v>
      </c>
      <c r="AN6313">
        <v>1988</v>
      </c>
      <c r="AO6313" s="29">
        <v>22</v>
      </c>
      <c r="AP6313">
        <v>-3.9224868856184898</v>
      </c>
      <c r="AQ6313">
        <v>152.82588351639001</v>
      </c>
      <c r="AR6313" t="s">
        <v>289</v>
      </c>
      <c r="AS6313">
        <v>5</v>
      </c>
      <c r="AT6313" s="9" t="s">
        <v>7451</v>
      </c>
      <c r="AU6313" t="s">
        <v>7017</v>
      </c>
      <c r="AV6313" t="s">
        <v>4353</v>
      </c>
      <c r="AW6313" t="s">
        <v>7743</v>
      </c>
      <c r="AX6313" t="s">
        <v>6157</v>
      </c>
      <c r="AY6313" s="42">
        <v>-6650</v>
      </c>
      <c r="AZ6313">
        <v>-6150</v>
      </c>
      <c r="BA6313" t="s">
        <v>290</v>
      </c>
      <c r="BB6313" t="s">
        <v>6469</v>
      </c>
      <c r="BH6313" t="s">
        <v>7747</v>
      </c>
      <c r="BI6313" s="58" t="s">
        <v>7807</v>
      </c>
      <c r="BJ6313" t="s">
        <v>7748</v>
      </c>
      <c r="BK6313" t="s">
        <v>7749</v>
      </c>
      <c r="BL6313" s="7">
        <v>2023</v>
      </c>
      <c r="CE6313" s="12" t="s">
        <v>7750</v>
      </c>
      <c r="CF6313">
        <v>1</v>
      </c>
      <c r="CG6313" t="s">
        <v>7751</v>
      </c>
      <c r="CH6313" s="12" t="s">
        <v>6599</v>
      </c>
      <c r="CI6313" s="5">
        <v>-11.2</v>
      </c>
      <c r="CJ6313" s="5">
        <v>0.1</v>
      </c>
      <c r="CK6313" s="5">
        <v>-5.9</v>
      </c>
      <c r="CL6313" s="5">
        <v>0.1</v>
      </c>
    </row>
    <row r="6314" spans="1:90" ht="16" customHeight="1">
      <c r="A6314">
        <v>6313</v>
      </c>
      <c r="B6314" t="s">
        <v>7436</v>
      </c>
      <c r="C6314" s="51">
        <v>45798</v>
      </c>
      <c r="E6314" t="s">
        <v>7569</v>
      </c>
      <c r="G6314" t="s">
        <v>3941</v>
      </c>
      <c r="H6314" t="s">
        <v>6157</v>
      </c>
      <c r="I6314" t="s">
        <v>4353</v>
      </c>
      <c r="J6314" s="12" t="s">
        <v>7673</v>
      </c>
      <c r="K6314" s="12" t="s">
        <v>7674</v>
      </c>
      <c r="L6314" t="s">
        <v>6157</v>
      </c>
      <c r="M6314" t="s">
        <v>7692</v>
      </c>
      <c r="N6314" t="s">
        <v>289</v>
      </c>
      <c r="O6314" t="s">
        <v>7443</v>
      </c>
      <c r="P6314" t="s">
        <v>3968</v>
      </c>
      <c r="Q6314" t="s">
        <v>4403</v>
      </c>
      <c r="R6314" t="s">
        <v>6990</v>
      </c>
      <c r="S6314" t="s">
        <v>4353</v>
      </c>
      <c r="T6314" s="38" t="s">
        <v>4353</v>
      </c>
      <c r="U6314" s="38" t="s">
        <v>6157</v>
      </c>
      <c r="X6314" t="s">
        <v>289</v>
      </c>
      <c r="Y6314" t="s">
        <v>6157</v>
      </c>
      <c r="Z6314" s="39" t="s">
        <v>6157</v>
      </c>
      <c r="AA6314" t="s">
        <v>245</v>
      </c>
      <c r="AB6314" t="s">
        <v>6157</v>
      </c>
      <c r="AC6314" t="s">
        <v>6157</v>
      </c>
      <c r="AD6314" t="s">
        <v>258</v>
      </c>
      <c r="AE6314" t="s">
        <v>4353</v>
      </c>
      <c r="AF6314" t="s">
        <v>4353</v>
      </c>
      <c r="AG6314" t="s">
        <v>4010</v>
      </c>
      <c r="AH6314" s="12" t="s">
        <v>258</v>
      </c>
      <c r="AI6314" t="s">
        <v>6157</v>
      </c>
      <c r="AJ6314" t="s">
        <v>6458</v>
      </c>
      <c r="AK6314" t="s">
        <v>7729</v>
      </c>
      <c r="AL6314" t="s">
        <v>1487</v>
      </c>
      <c r="AM6314" t="s">
        <v>259</v>
      </c>
      <c r="AN6314">
        <v>1988</v>
      </c>
      <c r="AO6314" s="29">
        <v>22</v>
      </c>
      <c r="AP6314">
        <v>-3.9224868856184898</v>
      </c>
      <c r="AQ6314">
        <v>152.82588351639001</v>
      </c>
      <c r="AR6314" t="s">
        <v>289</v>
      </c>
      <c r="AS6314">
        <v>5</v>
      </c>
      <c r="AT6314" s="9" t="s">
        <v>7451</v>
      </c>
      <c r="AU6314" t="s">
        <v>7017</v>
      </c>
      <c r="AV6314" t="s">
        <v>4353</v>
      </c>
      <c r="AW6314" t="s">
        <v>7743</v>
      </c>
      <c r="AX6314" t="s">
        <v>6157</v>
      </c>
      <c r="AY6314" s="42">
        <v>-6650</v>
      </c>
      <c r="AZ6314">
        <v>-6150</v>
      </c>
      <c r="BA6314" t="s">
        <v>290</v>
      </c>
      <c r="BB6314" t="s">
        <v>6469</v>
      </c>
      <c r="BH6314" t="s">
        <v>7747</v>
      </c>
      <c r="BI6314" s="58" t="s">
        <v>7807</v>
      </c>
      <c r="BJ6314" t="s">
        <v>7748</v>
      </c>
      <c r="BK6314" t="s">
        <v>7749</v>
      </c>
      <c r="BL6314" s="7">
        <v>2023</v>
      </c>
      <c r="CE6314" s="12" t="s">
        <v>7750</v>
      </c>
      <c r="CF6314">
        <v>1</v>
      </c>
      <c r="CG6314" t="s">
        <v>7751</v>
      </c>
      <c r="CH6314" s="12" t="s">
        <v>6599</v>
      </c>
      <c r="CI6314" s="5">
        <v>-13.5</v>
      </c>
      <c r="CJ6314" s="5">
        <v>0.1</v>
      </c>
      <c r="CK6314" s="5">
        <v>-5.7</v>
      </c>
      <c r="CL6314" s="5">
        <v>0.1</v>
      </c>
    </row>
    <row r="6315" spans="1:90" ht="16" customHeight="1">
      <c r="A6315">
        <v>6314</v>
      </c>
      <c r="B6315" t="s">
        <v>7436</v>
      </c>
      <c r="C6315" s="51">
        <v>45798</v>
      </c>
      <c r="E6315" t="s">
        <v>7570</v>
      </c>
      <c r="G6315" t="s">
        <v>3941</v>
      </c>
      <c r="H6315" t="s">
        <v>6157</v>
      </c>
      <c r="I6315" t="s">
        <v>4353</v>
      </c>
      <c r="J6315" s="12" t="s">
        <v>7673</v>
      </c>
      <c r="K6315" s="12" t="s">
        <v>7674</v>
      </c>
      <c r="L6315" t="s">
        <v>6157</v>
      </c>
      <c r="M6315" t="s">
        <v>7692</v>
      </c>
      <c r="N6315" t="s">
        <v>289</v>
      </c>
      <c r="O6315" t="s">
        <v>7443</v>
      </c>
      <c r="P6315" t="s">
        <v>3968</v>
      </c>
      <c r="Q6315" t="s">
        <v>4403</v>
      </c>
      <c r="R6315" t="s">
        <v>6990</v>
      </c>
      <c r="S6315" t="s">
        <v>4353</v>
      </c>
      <c r="T6315" s="38" t="s">
        <v>4353</v>
      </c>
      <c r="U6315" s="38" t="s">
        <v>6157</v>
      </c>
      <c r="X6315" t="s">
        <v>289</v>
      </c>
      <c r="Y6315" t="s">
        <v>6157</v>
      </c>
      <c r="Z6315" s="39" t="s">
        <v>6157</v>
      </c>
      <c r="AA6315" t="s">
        <v>245</v>
      </c>
      <c r="AB6315" t="s">
        <v>6157</v>
      </c>
      <c r="AC6315" t="s">
        <v>6157</v>
      </c>
      <c r="AD6315" t="s">
        <v>258</v>
      </c>
      <c r="AE6315" t="s">
        <v>4353</v>
      </c>
      <c r="AF6315" t="s">
        <v>4353</v>
      </c>
      <c r="AG6315" t="s">
        <v>4353</v>
      </c>
      <c r="AH6315" s="12" t="s">
        <v>258</v>
      </c>
      <c r="AI6315" t="s">
        <v>6157</v>
      </c>
      <c r="AJ6315" t="s">
        <v>6458</v>
      </c>
      <c r="AK6315" t="s">
        <v>7729</v>
      </c>
      <c r="AL6315" t="s">
        <v>1487</v>
      </c>
      <c r="AM6315" t="s">
        <v>259</v>
      </c>
      <c r="AN6315">
        <v>1988</v>
      </c>
      <c r="AO6315" s="29">
        <v>22</v>
      </c>
      <c r="AP6315">
        <v>-3.9224868856184898</v>
      </c>
      <c r="AQ6315">
        <v>152.82588351639001</v>
      </c>
      <c r="AR6315" t="s">
        <v>289</v>
      </c>
      <c r="AS6315">
        <v>5</v>
      </c>
      <c r="AT6315" s="9" t="s">
        <v>7451</v>
      </c>
      <c r="AU6315" t="s">
        <v>7017</v>
      </c>
      <c r="AV6315" t="s">
        <v>4353</v>
      </c>
      <c r="AW6315" t="s">
        <v>7744</v>
      </c>
      <c r="AX6315" t="s">
        <v>6157</v>
      </c>
      <c r="AY6315" s="42">
        <v>-6650</v>
      </c>
      <c r="AZ6315">
        <v>-6150</v>
      </c>
      <c r="BA6315" t="s">
        <v>290</v>
      </c>
      <c r="BB6315" t="s">
        <v>6469</v>
      </c>
      <c r="BH6315" t="s">
        <v>7747</v>
      </c>
      <c r="BI6315" s="58" t="s">
        <v>7807</v>
      </c>
      <c r="BJ6315" t="s">
        <v>7748</v>
      </c>
      <c r="BK6315" t="s">
        <v>7749</v>
      </c>
      <c r="BL6315" s="7">
        <v>2023</v>
      </c>
      <c r="CE6315" s="12" t="s">
        <v>7750</v>
      </c>
      <c r="CF6315">
        <v>1</v>
      </c>
      <c r="CG6315" t="s">
        <v>7751</v>
      </c>
      <c r="CH6315" s="12" t="s">
        <v>6599</v>
      </c>
      <c r="CI6315" s="5">
        <v>-14.2</v>
      </c>
      <c r="CJ6315" s="5">
        <v>0.1</v>
      </c>
      <c r="CK6315" s="5">
        <v>-4</v>
      </c>
      <c r="CL6315" s="5">
        <v>0.1</v>
      </c>
    </row>
    <row r="6316" spans="1:90" ht="16" customHeight="1">
      <c r="A6316">
        <v>6315</v>
      </c>
      <c r="B6316" t="s">
        <v>7436</v>
      </c>
      <c r="C6316" s="51">
        <v>45798</v>
      </c>
      <c r="E6316" t="s">
        <v>7571</v>
      </c>
      <c r="G6316" t="s">
        <v>3941</v>
      </c>
      <c r="H6316" t="s">
        <v>6157</v>
      </c>
      <c r="I6316" t="s">
        <v>4353</v>
      </c>
      <c r="J6316" s="12" t="s">
        <v>7673</v>
      </c>
      <c r="K6316" s="12" t="s">
        <v>7674</v>
      </c>
      <c r="L6316" t="s">
        <v>6157</v>
      </c>
      <c r="M6316" t="s">
        <v>7692</v>
      </c>
      <c r="N6316" t="s">
        <v>289</v>
      </c>
      <c r="O6316" t="s">
        <v>7443</v>
      </c>
      <c r="P6316" t="s">
        <v>3968</v>
      </c>
      <c r="Q6316" t="s">
        <v>4403</v>
      </c>
      <c r="R6316" t="s">
        <v>6990</v>
      </c>
      <c r="S6316" t="s">
        <v>4353</v>
      </c>
      <c r="T6316" s="38" t="s">
        <v>4353</v>
      </c>
      <c r="U6316" s="38" t="s">
        <v>6157</v>
      </c>
      <c r="X6316" t="s">
        <v>289</v>
      </c>
      <c r="Y6316" t="s">
        <v>6157</v>
      </c>
      <c r="Z6316" s="39" t="s">
        <v>6157</v>
      </c>
      <c r="AA6316" t="s">
        <v>245</v>
      </c>
      <c r="AB6316" t="s">
        <v>6157</v>
      </c>
      <c r="AC6316" t="s">
        <v>6157</v>
      </c>
      <c r="AD6316" t="s">
        <v>7701</v>
      </c>
      <c r="AE6316" t="s">
        <v>4353</v>
      </c>
      <c r="AF6316" t="s">
        <v>4353</v>
      </c>
      <c r="AG6316" t="s">
        <v>1393</v>
      </c>
      <c r="AH6316" s="12" t="s">
        <v>252</v>
      </c>
      <c r="AI6316" t="s">
        <v>6157</v>
      </c>
      <c r="AJ6316" t="s">
        <v>6458</v>
      </c>
      <c r="AK6316" t="s">
        <v>7729</v>
      </c>
      <c r="AL6316" t="s">
        <v>1487</v>
      </c>
      <c r="AM6316" t="s">
        <v>259</v>
      </c>
      <c r="AN6316">
        <v>1988</v>
      </c>
      <c r="AO6316" s="29">
        <v>22</v>
      </c>
      <c r="AP6316">
        <v>-3.9224868856184898</v>
      </c>
      <c r="AQ6316">
        <v>152.82588351639001</v>
      </c>
      <c r="AR6316" t="s">
        <v>289</v>
      </c>
      <c r="AS6316">
        <v>5</v>
      </c>
      <c r="AT6316" s="9" t="s">
        <v>7451</v>
      </c>
      <c r="AU6316" t="s">
        <v>7017</v>
      </c>
      <c r="AV6316" t="s">
        <v>4353</v>
      </c>
      <c r="AW6316" t="s">
        <v>7744</v>
      </c>
      <c r="AX6316" t="s">
        <v>6157</v>
      </c>
      <c r="AY6316" s="42">
        <v>-6650</v>
      </c>
      <c r="AZ6316">
        <v>-6150</v>
      </c>
      <c r="BA6316" t="s">
        <v>290</v>
      </c>
      <c r="BB6316" t="s">
        <v>6469</v>
      </c>
      <c r="BH6316" t="s">
        <v>7747</v>
      </c>
      <c r="BI6316" s="58" t="s">
        <v>7807</v>
      </c>
      <c r="BJ6316" t="s">
        <v>7748</v>
      </c>
      <c r="BK6316" t="s">
        <v>7749</v>
      </c>
      <c r="BL6316" s="7">
        <v>2023</v>
      </c>
      <c r="CE6316" s="12" t="s">
        <v>7750</v>
      </c>
      <c r="CF6316">
        <v>1</v>
      </c>
      <c r="CG6316" t="s">
        <v>7751</v>
      </c>
      <c r="CH6316" s="12" t="s">
        <v>6599</v>
      </c>
      <c r="CI6316" s="5">
        <v>-12.4</v>
      </c>
      <c r="CJ6316" s="5">
        <v>0.1</v>
      </c>
      <c r="CK6316" s="5">
        <v>-4.4000000000000004</v>
      </c>
      <c r="CL6316" s="5">
        <v>0.1</v>
      </c>
    </row>
    <row r="6317" spans="1:90" ht="16" customHeight="1">
      <c r="A6317">
        <v>6316</v>
      </c>
      <c r="B6317" t="s">
        <v>7436</v>
      </c>
      <c r="C6317" s="51">
        <v>45798</v>
      </c>
      <c r="E6317" t="s">
        <v>7572</v>
      </c>
      <c r="G6317" t="s">
        <v>3941</v>
      </c>
      <c r="H6317" t="s">
        <v>6157</v>
      </c>
      <c r="I6317" t="s">
        <v>4353</v>
      </c>
      <c r="J6317" s="12" t="s">
        <v>7673</v>
      </c>
      <c r="K6317" s="12" t="s">
        <v>7674</v>
      </c>
      <c r="L6317" t="s">
        <v>6157</v>
      </c>
      <c r="M6317" t="s">
        <v>7692</v>
      </c>
      <c r="N6317" t="s">
        <v>289</v>
      </c>
      <c r="O6317" t="s">
        <v>7443</v>
      </c>
      <c r="P6317" t="s">
        <v>3968</v>
      </c>
      <c r="Q6317" t="s">
        <v>4403</v>
      </c>
      <c r="R6317" t="s">
        <v>6990</v>
      </c>
      <c r="S6317" t="s">
        <v>4353</v>
      </c>
      <c r="T6317" s="38" t="s">
        <v>4353</v>
      </c>
      <c r="U6317" s="38" t="s">
        <v>6157</v>
      </c>
      <c r="X6317" t="s">
        <v>289</v>
      </c>
      <c r="Y6317" t="s">
        <v>6157</v>
      </c>
      <c r="Z6317" s="39" t="s">
        <v>6157</v>
      </c>
      <c r="AA6317" t="s">
        <v>245</v>
      </c>
      <c r="AB6317" t="s">
        <v>6157</v>
      </c>
      <c r="AC6317" t="s">
        <v>6157</v>
      </c>
      <c r="AD6317" t="s">
        <v>7701</v>
      </c>
      <c r="AE6317" t="s">
        <v>4353</v>
      </c>
      <c r="AF6317" t="s">
        <v>4353</v>
      </c>
      <c r="AG6317" t="s">
        <v>4010</v>
      </c>
      <c r="AH6317" s="12" t="s">
        <v>252</v>
      </c>
      <c r="AI6317" t="s">
        <v>6157</v>
      </c>
      <c r="AJ6317" t="s">
        <v>6458</v>
      </c>
      <c r="AK6317" t="s">
        <v>7729</v>
      </c>
      <c r="AL6317" t="s">
        <v>1487</v>
      </c>
      <c r="AM6317" t="s">
        <v>259</v>
      </c>
      <c r="AN6317">
        <v>1988</v>
      </c>
      <c r="AO6317" s="29">
        <v>22</v>
      </c>
      <c r="AP6317">
        <v>-3.9224868856184898</v>
      </c>
      <c r="AQ6317">
        <v>152.82588351639001</v>
      </c>
      <c r="AR6317" t="s">
        <v>289</v>
      </c>
      <c r="AS6317">
        <v>5</v>
      </c>
      <c r="AT6317" s="9" t="s">
        <v>7451</v>
      </c>
      <c r="AU6317" t="s">
        <v>7017</v>
      </c>
      <c r="AV6317" t="s">
        <v>4353</v>
      </c>
      <c r="AW6317" t="s">
        <v>7744</v>
      </c>
      <c r="AX6317" t="s">
        <v>6157</v>
      </c>
      <c r="AY6317" s="42">
        <v>-6650</v>
      </c>
      <c r="AZ6317">
        <v>-6150</v>
      </c>
      <c r="BA6317" t="s">
        <v>290</v>
      </c>
      <c r="BB6317" t="s">
        <v>6469</v>
      </c>
      <c r="BH6317" t="s">
        <v>7747</v>
      </c>
      <c r="BI6317" s="58" t="s">
        <v>7807</v>
      </c>
      <c r="BJ6317" t="s">
        <v>7748</v>
      </c>
      <c r="BK6317" t="s">
        <v>7749</v>
      </c>
      <c r="BL6317" s="7">
        <v>2023</v>
      </c>
      <c r="CE6317" s="12" t="s">
        <v>7750</v>
      </c>
      <c r="CF6317">
        <v>1</v>
      </c>
      <c r="CG6317" t="s">
        <v>7751</v>
      </c>
      <c r="CH6317" s="12" t="s">
        <v>6599</v>
      </c>
      <c r="CI6317" s="5">
        <v>-12.3</v>
      </c>
      <c r="CJ6317" s="5">
        <v>0.1</v>
      </c>
      <c r="CK6317" s="5">
        <v>-5</v>
      </c>
      <c r="CL6317" s="5">
        <v>0</v>
      </c>
    </row>
    <row r="6318" spans="1:90" ht="16" customHeight="1">
      <c r="A6318">
        <v>6317</v>
      </c>
      <c r="B6318" t="s">
        <v>7436</v>
      </c>
      <c r="C6318" s="51">
        <v>45798</v>
      </c>
      <c r="E6318" t="s">
        <v>7573</v>
      </c>
      <c r="G6318" t="s">
        <v>3941</v>
      </c>
      <c r="H6318" t="s">
        <v>6157</v>
      </c>
      <c r="I6318" t="s">
        <v>4353</v>
      </c>
      <c r="J6318" s="12" t="s">
        <v>7673</v>
      </c>
      <c r="K6318" s="12" t="s">
        <v>7674</v>
      </c>
      <c r="L6318" t="s">
        <v>6157</v>
      </c>
      <c r="M6318" t="s">
        <v>7692</v>
      </c>
      <c r="N6318" t="s">
        <v>289</v>
      </c>
      <c r="O6318" t="s">
        <v>7443</v>
      </c>
      <c r="P6318" t="s">
        <v>3968</v>
      </c>
      <c r="Q6318" t="s">
        <v>4403</v>
      </c>
      <c r="R6318" t="s">
        <v>6990</v>
      </c>
      <c r="S6318" t="s">
        <v>4353</v>
      </c>
      <c r="T6318" s="38" t="s">
        <v>4353</v>
      </c>
      <c r="U6318" s="38" t="s">
        <v>6157</v>
      </c>
      <c r="X6318" t="s">
        <v>289</v>
      </c>
      <c r="Y6318" t="s">
        <v>6157</v>
      </c>
      <c r="Z6318" s="39" t="s">
        <v>6157</v>
      </c>
      <c r="AA6318" t="s">
        <v>245</v>
      </c>
      <c r="AB6318" t="s">
        <v>6157</v>
      </c>
      <c r="AC6318" t="s">
        <v>6157</v>
      </c>
      <c r="AD6318" t="s">
        <v>251</v>
      </c>
      <c r="AE6318" t="s">
        <v>4353</v>
      </c>
      <c r="AF6318" t="s">
        <v>4353</v>
      </c>
      <c r="AG6318" t="s">
        <v>4353</v>
      </c>
      <c r="AH6318" s="12" t="s">
        <v>251</v>
      </c>
      <c r="AI6318" t="s">
        <v>6157</v>
      </c>
      <c r="AJ6318" t="s">
        <v>6458</v>
      </c>
      <c r="AK6318" t="s">
        <v>7729</v>
      </c>
      <c r="AL6318" t="s">
        <v>1487</v>
      </c>
      <c r="AM6318" t="s">
        <v>259</v>
      </c>
      <c r="AN6318">
        <v>1988</v>
      </c>
      <c r="AO6318" s="29">
        <v>22</v>
      </c>
      <c r="AP6318">
        <v>-3.9224868856184898</v>
      </c>
      <c r="AQ6318">
        <v>152.82588351639001</v>
      </c>
      <c r="AR6318" t="s">
        <v>289</v>
      </c>
      <c r="AS6318">
        <v>5</v>
      </c>
      <c r="AT6318" s="9" t="s">
        <v>7451</v>
      </c>
      <c r="AU6318" t="s">
        <v>7017</v>
      </c>
      <c r="AV6318" t="s">
        <v>4353</v>
      </c>
      <c r="AW6318" t="s">
        <v>7744</v>
      </c>
      <c r="AX6318" t="s">
        <v>6157</v>
      </c>
      <c r="AY6318" s="42">
        <v>-6650</v>
      </c>
      <c r="AZ6318">
        <v>-6150</v>
      </c>
      <c r="BA6318" t="s">
        <v>290</v>
      </c>
      <c r="BB6318" t="s">
        <v>6469</v>
      </c>
      <c r="BH6318" t="s">
        <v>7747</v>
      </c>
      <c r="BI6318" s="58" t="s">
        <v>7807</v>
      </c>
      <c r="BJ6318" t="s">
        <v>7748</v>
      </c>
      <c r="BK6318" t="s">
        <v>7749</v>
      </c>
      <c r="BL6318" s="7">
        <v>2023</v>
      </c>
      <c r="CE6318" s="12" t="s">
        <v>7750</v>
      </c>
      <c r="CF6318">
        <v>1</v>
      </c>
      <c r="CG6318" t="s">
        <v>7751</v>
      </c>
      <c r="CH6318" s="12" t="s">
        <v>6599</v>
      </c>
      <c r="CI6318" s="5">
        <v>-11.7</v>
      </c>
      <c r="CJ6318" s="5">
        <v>0.2</v>
      </c>
      <c r="CK6318" s="5">
        <v>-5.6</v>
      </c>
      <c r="CL6318" s="5">
        <v>0.1</v>
      </c>
    </row>
    <row r="6319" spans="1:90" ht="16" customHeight="1">
      <c r="A6319">
        <v>6318</v>
      </c>
      <c r="B6319" t="s">
        <v>7436</v>
      </c>
      <c r="C6319" s="51">
        <v>45798</v>
      </c>
      <c r="E6319" t="s">
        <v>7574</v>
      </c>
      <c r="G6319" t="s">
        <v>3941</v>
      </c>
      <c r="H6319" t="s">
        <v>6157</v>
      </c>
      <c r="I6319" t="s">
        <v>4353</v>
      </c>
      <c r="J6319" s="12" t="s">
        <v>7673</v>
      </c>
      <c r="K6319" t="s">
        <v>7674</v>
      </c>
      <c r="L6319" t="s">
        <v>6157</v>
      </c>
      <c r="M6319" t="s">
        <v>7692</v>
      </c>
      <c r="N6319" t="s">
        <v>289</v>
      </c>
      <c r="O6319" t="s">
        <v>7443</v>
      </c>
      <c r="P6319" t="s">
        <v>3968</v>
      </c>
      <c r="Q6319" t="s">
        <v>4403</v>
      </c>
      <c r="R6319" t="s">
        <v>6990</v>
      </c>
      <c r="S6319" t="s">
        <v>4353</v>
      </c>
      <c r="T6319" s="38" t="s">
        <v>4353</v>
      </c>
      <c r="U6319" s="38" t="s">
        <v>6157</v>
      </c>
      <c r="X6319" t="s">
        <v>289</v>
      </c>
      <c r="Y6319" t="s">
        <v>6157</v>
      </c>
      <c r="Z6319" s="39" t="s">
        <v>6157</v>
      </c>
      <c r="AA6319" t="s">
        <v>245</v>
      </c>
      <c r="AB6319" t="s">
        <v>6157</v>
      </c>
      <c r="AC6319" t="s">
        <v>6157</v>
      </c>
      <c r="AD6319" t="s">
        <v>7708</v>
      </c>
      <c r="AE6319" t="s">
        <v>4353</v>
      </c>
      <c r="AF6319" t="s">
        <v>4353</v>
      </c>
      <c r="AG6319" t="s">
        <v>1393</v>
      </c>
      <c r="AH6319" s="12" t="s">
        <v>7719</v>
      </c>
      <c r="AI6319" t="s">
        <v>6157</v>
      </c>
      <c r="AJ6319" t="s">
        <v>6458</v>
      </c>
      <c r="AK6319" t="s">
        <v>7730</v>
      </c>
      <c r="AL6319" t="s">
        <v>1487</v>
      </c>
      <c r="AM6319" t="s">
        <v>259</v>
      </c>
      <c r="AN6319" t="s">
        <v>7732</v>
      </c>
      <c r="AO6319" s="29">
        <v>10</v>
      </c>
      <c r="AP6319">
        <v>-3.90053787668622</v>
      </c>
      <c r="AQ6319">
        <v>152.82238370625601</v>
      </c>
      <c r="AR6319" t="s">
        <v>289</v>
      </c>
      <c r="AS6319">
        <v>5</v>
      </c>
      <c r="AT6319" s="9" t="s">
        <v>7451</v>
      </c>
      <c r="AU6319" t="s">
        <v>7017</v>
      </c>
      <c r="AV6319" t="s">
        <v>4353</v>
      </c>
      <c r="AW6319" t="s">
        <v>7752</v>
      </c>
      <c r="AX6319" t="s">
        <v>6157</v>
      </c>
      <c r="AY6319" s="42">
        <v>-10550</v>
      </c>
      <c r="AZ6319">
        <v>-9850</v>
      </c>
      <c r="BA6319" t="s">
        <v>290</v>
      </c>
      <c r="BB6319" t="s">
        <v>6469</v>
      </c>
      <c r="BH6319" t="s">
        <v>4141</v>
      </c>
      <c r="BI6319" s="58" t="s">
        <v>7807</v>
      </c>
      <c r="BJ6319" t="s">
        <v>7748</v>
      </c>
      <c r="BK6319" t="s">
        <v>7749</v>
      </c>
      <c r="BL6319" s="7">
        <v>2023</v>
      </c>
      <c r="CE6319" s="12" t="s">
        <v>7750</v>
      </c>
      <c r="CF6319">
        <v>1</v>
      </c>
      <c r="CG6319" t="s">
        <v>7751</v>
      </c>
      <c r="CH6319" s="12" t="s">
        <v>6599</v>
      </c>
      <c r="CI6319" s="5">
        <v>-11.1</v>
      </c>
      <c r="CJ6319" s="5">
        <v>0.2</v>
      </c>
      <c r="CK6319" s="5">
        <v>-7.1</v>
      </c>
      <c r="CL6319" s="5">
        <v>0.1</v>
      </c>
    </row>
    <row r="6320" spans="1:90" ht="16" customHeight="1">
      <c r="A6320">
        <v>6319</v>
      </c>
      <c r="B6320" t="s">
        <v>7436</v>
      </c>
      <c r="C6320" s="51">
        <v>45798</v>
      </c>
      <c r="E6320" t="s">
        <v>7575</v>
      </c>
      <c r="G6320" t="s">
        <v>3941</v>
      </c>
      <c r="H6320" t="s">
        <v>6157</v>
      </c>
      <c r="I6320" t="s">
        <v>4353</v>
      </c>
      <c r="J6320" s="12" t="s">
        <v>7673</v>
      </c>
      <c r="K6320" t="s">
        <v>7674</v>
      </c>
      <c r="L6320" t="s">
        <v>6157</v>
      </c>
      <c r="M6320" t="s">
        <v>7692</v>
      </c>
      <c r="N6320" t="s">
        <v>289</v>
      </c>
      <c r="O6320" t="s">
        <v>7443</v>
      </c>
      <c r="P6320" t="s">
        <v>3968</v>
      </c>
      <c r="Q6320" t="s">
        <v>4403</v>
      </c>
      <c r="R6320" t="s">
        <v>6990</v>
      </c>
      <c r="S6320" t="s">
        <v>4353</v>
      </c>
      <c r="T6320" s="38" t="s">
        <v>4353</v>
      </c>
      <c r="U6320" s="38" t="s">
        <v>6157</v>
      </c>
      <c r="X6320" t="s">
        <v>289</v>
      </c>
      <c r="Y6320" t="s">
        <v>6157</v>
      </c>
      <c r="Z6320" s="39" t="s">
        <v>6157</v>
      </c>
      <c r="AA6320" t="s">
        <v>245</v>
      </c>
      <c r="AB6320" t="s">
        <v>6157</v>
      </c>
      <c r="AC6320" t="s">
        <v>6157</v>
      </c>
      <c r="AD6320" t="s">
        <v>7708</v>
      </c>
      <c r="AE6320" t="s">
        <v>4353</v>
      </c>
      <c r="AF6320" t="s">
        <v>4353</v>
      </c>
      <c r="AG6320" t="s">
        <v>1393</v>
      </c>
      <c r="AH6320" s="12" t="s">
        <v>7719</v>
      </c>
      <c r="AI6320" t="s">
        <v>6157</v>
      </c>
      <c r="AJ6320" t="s">
        <v>6458</v>
      </c>
      <c r="AK6320" t="s">
        <v>7730</v>
      </c>
      <c r="AL6320" t="s">
        <v>1487</v>
      </c>
      <c r="AM6320" t="s">
        <v>259</v>
      </c>
      <c r="AN6320" t="s">
        <v>7733</v>
      </c>
      <c r="AO6320" s="29">
        <v>10</v>
      </c>
      <c r="AP6320">
        <v>-3.90053787668622</v>
      </c>
      <c r="AQ6320">
        <v>152.82238370625601</v>
      </c>
      <c r="AR6320" t="s">
        <v>289</v>
      </c>
      <c r="AS6320">
        <v>5</v>
      </c>
      <c r="AT6320" s="9" t="s">
        <v>7451</v>
      </c>
      <c r="AU6320" t="s">
        <v>7017</v>
      </c>
      <c r="AV6320" t="s">
        <v>4353</v>
      </c>
      <c r="AW6320" t="s">
        <v>7753</v>
      </c>
      <c r="AX6320" t="s">
        <v>6157</v>
      </c>
      <c r="AY6320" s="42">
        <v>-10550</v>
      </c>
      <c r="AZ6320">
        <v>-9850</v>
      </c>
      <c r="BA6320" t="s">
        <v>290</v>
      </c>
      <c r="BB6320" t="s">
        <v>6469</v>
      </c>
      <c r="BH6320" t="s">
        <v>4141</v>
      </c>
      <c r="BI6320" s="58" t="s">
        <v>7807</v>
      </c>
      <c r="BJ6320" t="s">
        <v>7748</v>
      </c>
      <c r="BK6320" t="s">
        <v>7749</v>
      </c>
      <c r="BL6320" s="7">
        <v>2023</v>
      </c>
      <c r="CE6320" s="12" t="s">
        <v>7750</v>
      </c>
      <c r="CF6320">
        <v>1</v>
      </c>
      <c r="CG6320" t="s">
        <v>7751</v>
      </c>
      <c r="CH6320" s="12" t="s">
        <v>6599</v>
      </c>
      <c r="CI6320" s="5">
        <v>-12.9</v>
      </c>
      <c r="CJ6320" s="5">
        <v>0.1</v>
      </c>
      <c r="CK6320" s="5">
        <v>-5.4</v>
      </c>
      <c r="CL6320" s="5">
        <v>0.1</v>
      </c>
    </row>
    <row r="6321" spans="1:90" ht="16" customHeight="1">
      <c r="A6321">
        <v>6320</v>
      </c>
      <c r="B6321" t="s">
        <v>7436</v>
      </c>
      <c r="C6321" s="51">
        <v>45798</v>
      </c>
      <c r="E6321" t="s">
        <v>7576</v>
      </c>
      <c r="G6321" t="s">
        <v>3941</v>
      </c>
      <c r="H6321" t="s">
        <v>6157</v>
      </c>
      <c r="I6321" t="s">
        <v>4353</v>
      </c>
      <c r="J6321" s="12" t="s">
        <v>7673</v>
      </c>
      <c r="K6321" t="s">
        <v>7674</v>
      </c>
      <c r="L6321" t="s">
        <v>6157</v>
      </c>
      <c r="M6321" t="s">
        <v>7692</v>
      </c>
      <c r="N6321" t="s">
        <v>289</v>
      </c>
      <c r="O6321" t="s">
        <v>7443</v>
      </c>
      <c r="P6321" t="s">
        <v>3968</v>
      </c>
      <c r="Q6321" t="s">
        <v>4403</v>
      </c>
      <c r="R6321" t="s">
        <v>6990</v>
      </c>
      <c r="S6321" t="s">
        <v>4353</v>
      </c>
      <c r="T6321" s="38" t="s">
        <v>4353</v>
      </c>
      <c r="U6321" s="38" t="s">
        <v>6157</v>
      </c>
      <c r="X6321" t="s">
        <v>289</v>
      </c>
      <c r="Y6321" t="s">
        <v>6157</v>
      </c>
      <c r="Z6321" s="39" t="s">
        <v>6157</v>
      </c>
      <c r="AA6321" t="s">
        <v>245</v>
      </c>
      <c r="AB6321" t="s">
        <v>6157</v>
      </c>
      <c r="AC6321" t="s">
        <v>6157</v>
      </c>
      <c r="AD6321" t="s">
        <v>7708</v>
      </c>
      <c r="AE6321" t="s">
        <v>4353</v>
      </c>
      <c r="AF6321" t="s">
        <v>4353</v>
      </c>
      <c r="AG6321" t="s">
        <v>1393</v>
      </c>
      <c r="AH6321" s="12" t="s">
        <v>7719</v>
      </c>
      <c r="AI6321" t="s">
        <v>6157</v>
      </c>
      <c r="AJ6321" t="s">
        <v>6458</v>
      </c>
      <c r="AK6321" t="s">
        <v>7730</v>
      </c>
      <c r="AL6321" t="s">
        <v>1487</v>
      </c>
      <c r="AM6321" t="s">
        <v>259</v>
      </c>
      <c r="AN6321" t="s">
        <v>7732</v>
      </c>
      <c r="AO6321" s="29">
        <v>10</v>
      </c>
      <c r="AP6321">
        <v>-3.90053787668622</v>
      </c>
      <c r="AQ6321">
        <v>152.82238370625601</v>
      </c>
      <c r="AR6321" t="s">
        <v>289</v>
      </c>
      <c r="AS6321">
        <v>5</v>
      </c>
      <c r="AT6321" s="9" t="s">
        <v>7451</v>
      </c>
      <c r="AU6321" t="s">
        <v>7017</v>
      </c>
      <c r="AV6321" t="s">
        <v>4353</v>
      </c>
      <c r="AW6321" t="s">
        <v>6062</v>
      </c>
      <c r="AX6321" t="s">
        <v>6157</v>
      </c>
      <c r="AY6321" s="42">
        <v>-10550</v>
      </c>
      <c r="AZ6321">
        <v>-9850</v>
      </c>
      <c r="BA6321" t="s">
        <v>290</v>
      </c>
      <c r="BB6321" t="s">
        <v>6469</v>
      </c>
      <c r="BH6321" t="s">
        <v>4141</v>
      </c>
      <c r="BI6321" s="58" t="s">
        <v>7807</v>
      </c>
      <c r="BJ6321" t="s">
        <v>7748</v>
      </c>
      <c r="BK6321" t="s">
        <v>7749</v>
      </c>
      <c r="BL6321" s="7">
        <v>2023</v>
      </c>
      <c r="CE6321" s="12" t="s">
        <v>7750</v>
      </c>
      <c r="CF6321">
        <v>1</v>
      </c>
      <c r="CG6321" t="s">
        <v>7751</v>
      </c>
      <c r="CH6321" s="12" t="s">
        <v>6599</v>
      </c>
      <c r="CI6321" s="5">
        <v>-11</v>
      </c>
      <c r="CJ6321" s="5">
        <v>0.1</v>
      </c>
      <c r="CK6321" s="5">
        <v>-6</v>
      </c>
      <c r="CL6321" s="5">
        <v>0.1</v>
      </c>
    </row>
    <row r="6322" spans="1:90" ht="16" customHeight="1">
      <c r="A6322">
        <v>6321</v>
      </c>
      <c r="B6322" t="s">
        <v>7436</v>
      </c>
      <c r="C6322" s="51">
        <v>45798</v>
      </c>
      <c r="E6322" t="s">
        <v>7577</v>
      </c>
      <c r="G6322" t="s">
        <v>3941</v>
      </c>
      <c r="H6322" t="s">
        <v>6157</v>
      </c>
      <c r="I6322" t="s">
        <v>4353</v>
      </c>
      <c r="J6322" s="12" t="s">
        <v>7673</v>
      </c>
      <c r="K6322" t="s">
        <v>7674</v>
      </c>
      <c r="L6322" t="s">
        <v>6157</v>
      </c>
      <c r="M6322" t="s">
        <v>7692</v>
      </c>
      <c r="N6322" t="s">
        <v>289</v>
      </c>
      <c r="O6322" t="s">
        <v>7443</v>
      </c>
      <c r="P6322" t="s">
        <v>3968</v>
      </c>
      <c r="Q6322" t="s">
        <v>4403</v>
      </c>
      <c r="R6322" t="s">
        <v>6990</v>
      </c>
      <c r="S6322" t="s">
        <v>4353</v>
      </c>
      <c r="T6322" s="38" t="s">
        <v>4353</v>
      </c>
      <c r="U6322" s="38" t="s">
        <v>6157</v>
      </c>
      <c r="X6322" t="s">
        <v>289</v>
      </c>
      <c r="Y6322" t="s">
        <v>6157</v>
      </c>
      <c r="Z6322" s="39" t="s">
        <v>6157</v>
      </c>
      <c r="AA6322" t="s">
        <v>245</v>
      </c>
      <c r="AB6322" t="s">
        <v>6157</v>
      </c>
      <c r="AC6322" t="s">
        <v>6157</v>
      </c>
      <c r="AD6322" t="s">
        <v>7711</v>
      </c>
      <c r="AE6322" t="s">
        <v>4353</v>
      </c>
      <c r="AF6322" t="s">
        <v>4353</v>
      </c>
      <c r="AG6322" t="s">
        <v>1393</v>
      </c>
      <c r="AH6322" s="12" t="s">
        <v>7722</v>
      </c>
      <c r="AI6322" t="s">
        <v>6157</v>
      </c>
      <c r="AJ6322" t="s">
        <v>6458</v>
      </c>
      <c r="AK6322" t="s">
        <v>7730</v>
      </c>
      <c r="AL6322" t="s">
        <v>1487</v>
      </c>
      <c r="AM6322" t="s">
        <v>259</v>
      </c>
      <c r="AN6322" t="s">
        <v>7732</v>
      </c>
      <c r="AO6322" s="29">
        <v>10</v>
      </c>
      <c r="AP6322">
        <v>-3.90053787668622</v>
      </c>
      <c r="AQ6322">
        <v>152.82238370625601</v>
      </c>
      <c r="AR6322" t="s">
        <v>289</v>
      </c>
      <c r="AS6322">
        <v>5</v>
      </c>
      <c r="AT6322" s="9" t="s">
        <v>7451</v>
      </c>
      <c r="AU6322" t="s">
        <v>7017</v>
      </c>
      <c r="AV6322" t="s">
        <v>4353</v>
      </c>
      <c r="AW6322" t="s">
        <v>7753</v>
      </c>
      <c r="AX6322" t="s">
        <v>6157</v>
      </c>
      <c r="AY6322" s="42">
        <v>-10550</v>
      </c>
      <c r="AZ6322">
        <v>-9850</v>
      </c>
      <c r="BA6322" t="s">
        <v>290</v>
      </c>
      <c r="BB6322" t="s">
        <v>6469</v>
      </c>
      <c r="BH6322" t="s">
        <v>4141</v>
      </c>
      <c r="BI6322" s="58" t="s">
        <v>7807</v>
      </c>
      <c r="BJ6322" t="s">
        <v>7748</v>
      </c>
      <c r="BK6322" t="s">
        <v>7749</v>
      </c>
      <c r="BL6322" s="7">
        <v>2023</v>
      </c>
      <c r="CE6322" s="12" t="s">
        <v>7750</v>
      </c>
      <c r="CF6322">
        <v>1</v>
      </c>
      <c r="CG6322" t="s">
        <v>7751</v>
      </c>
      <c r="CH6322" s="12" t="s">
        <v>6599</v>
      </c>
      <c r="CI6322" s="5">
        <v>-10.8</v>
      </c>
      <c r="CJ6322" s="5">
        <v>0.2</v>
      </c>
      <c r="CK6322" s="5">
        <v>-6.5</v>
      </c>
      <c r="CL6322" s="5">
        <v>0</v>
      </c>
    </row>
    <row r="6323" spans="1:90" ht="16" customHeight="1">
      <c r="A6323">
        <v>6322</v>
      </c>
      <c r="B6323" t="s">
        <v>7436</v>
      </c>
      <c r="C6323" s="51">
        <v>45798</v>
      </c>
      <c r="E6323" t="s">
        <v>7578</v>
      </c>
      <c r="G6323" t="s">
        <v>3941</v>
      </c>
      <c r="H6323" t="s">
        <v>6157</v>
      </c>
      <c r="I6323" t="s">
        <v>4353</v>
      </c>
      <c r="J6323" s="12" t="s">
        <v>7673</v>
      </c>
      <c r="K6323" t="s">
        <v>7674</v>
      </c>
      <c r="L6323" t="s">
        <v>6157</v>
      </c>
      <c r="M6323" t="s">
        <v>7692</v>
      </c>
      <c r="N6323" t="s">
        <v>289</v>
      </c>
      <c r="O6323" t="s">
        <v>7443</v>
      </c>
      <c r="P6323" t="s">
        <v>3968</v>
      </c>
      <c r="Q6323" t="s">
        <v>4403</v>
      </c>
      <c r="R6323" t="s">
        <v>6990</v>
      </c>
      <c r="S6323" t="s">
        <v>4353</v>
      </c>
      <c r="T6323" s="38" t="s">
        <v>4353</v>
      </c>
      <c r="U6323" s="38" t="s">
        <v>6157</v>
      </c>
      <c r="X6323" t="s">
        <v>289</v>
      </c>
      <c r="Y6323" t="s">
        <v>6157</v>
      </c>
      <c r="Z6323" s="39" t="s">
        <v>6157</v>
      </c>
      <c r="AA6323" t="s">
        <v>245</v>
      </c>
      <c r="AB6323" t="s">
        <v>6157</v>
      </c>
      <c r="AC6323" t="s">
        <v>6157</v>
      </c>
      <c r="AD6323" t="s">
        <v>7712</v>
      </c>
      <c r="AE6323" t="s">
        <v>4353</v>
      </c>
      <c r="AF6323" t="s">
        <v>4353</v>
      </c>
      <c r="AG6323" t="s">
        <v>4010</v>
      </c>
      <c r="AH6323" s="12" t="s">
        <v>7723</v>
      </c>
      <c r="AI6323" t="s">
        <v>6157</v>
      </c>
      <c r="AJ6323" t="s">
        <v>6458</v>
      </c>
      <c r="AK6323" t="s">
        <v>7730</v>
      </c>
      <c r="AL6323" t="s">
        <v>1487</v>
      </c>
      <c r="AM6323" t="s">
        <v>259</v>
      </c>
      <c r="AN6323" t="s">
        <v>7732</v>
      </c>
      <c r="AO6323" s="29">
        <v>10</v>
      </c>
      <c r="AP6323">
        <v>-3.90053787668622</v>
      </c>
      <c r="AQ6323">
        <v>152.82238370625601</v>
      </c>
      <c r="AR6323" t="s">
        <v>289</v>
      </c>
      <c r="AS6323">
        <v>5</v>
      </c>
      <c r="AT6323" s="9" t="s">
        <v>7451</v>
      </c>
      <c r="AU6323" t="s">
        <v>7017</v>
      </c>
      <c r="AV6323" t="s">
        <v>4353</v>
      </c>
      <c r="AW6323" t="s">
        <v>7754</v>
      </c>
      <c r="AX6323" t="s">
        <v>6157</v>
      </c>
      <c r="AY6323" s="42">
        <v>-10550</v>
      </c>
      <c r="AZ6323">
        <v>-9850</v>
      </c>
      <c r="BA6323" t="s">
        <v>290</v>
      </c>
      <c r="BB6323" t="s">
        <v>6469</v>
      </c>
      <c r="BH6323" t="s">
        <v>4141</v>
      </c>
      <c r="BI6323" s="58" t="s">
        <v>7807</v>
      </c>
      <c r="BJ6323" t="s">
        <v>7748</v>
      </c>
      <c r="BK6323" t="s">
        <v>7749</v>
      </c>
      <c r="BL6323" s="7">
        <v>2023</v>
      </c>
      <c r="CE6323" s="12" t="s">
        <v>7750</v>
      </c>
      <c r="CF6323">
        <v>1</v>
      </c>
      <c r="CG6323" t="s">
        <v>7751</v>
      </c>
      <c r="CH6323" s="12" t="s">
        <v>6599</v>
      </c>
      <c r="CI6323" s="5">
        <v>-10.1</v>
      </c>
      <c r="CJ6323" s="5">
        <v>0.2</v>
      </c>
      <c r="CK6323" s="5">
        <v>-6.9</v>
      </c>
      <c r="CL6323" s="5">
        <v>0.1</v>
      </c>
    </row>
    <row r="6324" spans="1:90" ht="16" customHeight="1">
      <c r="A6324">
        <v>6323</v>
      </c>
      <c r="B6324" t="s">
        <v>7436</v>
      </c>
      <c r="C6324" s="51">
        <v>45798</v>
      </c>
      <c r="E6324" t="s">
        <v>7579</v>
      </c>
      <c r="G6324" t="s">
        <v>3941</v>
      </c>
      <c r="H6324" t="s">
        <v>6157</v>
      </c>
      <c r="I6324" t="s">
        <v>4353</v>
      </c>
      <c r="J6324" s="12" t="s">
        <v>7673</v>
      </c>
      <c r="K6324" t="s">
        <v>7674</v>
      </c>
      <c r="L6324" t="s">
        <v>6157</v>
      </c>
      <c r="M6324" t="s">
        <v>7692</v>
      </c>
      <c r="N6324" t="s">
        <v>289</v>
      </c>
      <c r="O6324" t="s">
        <v>7443</v>
      </c>
      <c r="P6324" t="s">
        <v>3968</v>
      </c>
      <c r="Q6324" t="s">
        <v>4403</v>
      </c>
      <c r="R6324" t="s">
        <v>6990</v>
      </c>
      <c r="S6324" t="s">
        <v>4353</v>
      </c>
      <c r="T6324" s="38" t="s">
        <v>4353</v>
      </c>
      <c r="U6324" s="38" t="s">
        <v>6157</v>
      </c>
      <c r="X6324" t="s">
        <v>289</v>
      </c>
      <c r="Y6324" t="s">
        <v>6157</v>
      </c>
      <c r="Z6324" s="39" t="s">
        <v>6157</v>
      </c>
      <c r="AA6324" t="s">
        <v>245</v>
      </c>
      <c r="AB6324" t="s">
        <v>6157</v>
      </c>
      <c r="AC6324" t="s">
        <v>6157</v>
      </c>
      <c r="AD6324" t="s">
        <v>7701</v>
      </c>
      <c r="AE6324" t="s">
        <v>4353</v>
      </c>
      <c r="AF6324" t="s">
        <v>4353</v>
      </c>
      <c r="AG6324" t="s">
        <v>1393</v>
      </c>
      <c r="AH6324" s="12" t="s">
        <v>252</v>
      </c>
      <c r="AI6324" t="s">
        <v>6157</v>
      </c>
      <c r="AJ6324" t="s">
        <v>6458</v>
      </c>
      <c r="AK6324" t="s">
        <v>7730</v>
      </c>
      <c r="AL6324" t="s">
        <v>1487</v>
      </c>
      <c r="AM6324" t="s">
        <v>259</v>
      </c>
      <c r="AN6324" t="s">
        <v>7732</v>
      </c>
      <c r="AO6324" s="29">
        <v>10</v>
      </c>
      <c r="AP6324">
        <v>-3.90053787668622</v>
      </c>
      <c r="AQ6324">
        <v>152.82238370625601</v>
      </c>
      <c r="AR6324" t="s">
        <v>289</v>
      </c>
      <c r="AS6324">
        <v>5</v>
      </c>
      <c r="AT6324" s="9" t="s">
        <v>7451</v>
      </c>
      <c r="AU6324" t="s">
        <v>7017</v>
      </c>
      <c r="AV6324" t="s">
        <v>4353</v>
      </c>
      <c r="AW6324" t="s">
        <v>7755</v>
      </c>
      <c r="AX6324" t="s">
        <v>6157</v>
      </c>
      <c r="AY6324" s="42">
        <v>-11050</v>
      </c>
      <c r="AZ6324">
        <v>-10550</v>
      </c>
      <c r="BA6324" t="s">
        <v>290</v>
      </c>
      <c r="BB6324" t="s">
        <v>6469</v>
      </c>
      <c r="BH6324" t="s">
        <v>4141</v>
      </c>
      <c r="BI6324" s="58" t="s">
        <v>7807</v>
      </c>
      <c r="BJ6324" t="s">
        <v>7748</v>
      </c>
      <c r="BK6324" t="s">
        <v>7749</v>
      </c>
      <c r="BL6324" s="7">
        <v>2023</v>
      </c>
      <c r="CE6324" s="12" t="s">
        <v>7750</v>
      </c>
      <c r="CF6324">
        <v>1</v>
      </c>
      <c r="CG6324" t="s">
        <v>7751</v>
      </c>
      <c r="CH6324" s="12" t="s">
        <v>6599</v>
      </c>
      <c r="CI6324" s="5">
        <v>-10.199999999999999</v>
      </c>
      <c r="CJ6324" s="5">
        <v>0.2</v>
      </c>
      <c r="CK6324" s="5">
        <v>-6</v>
      </c>
      <c r="CL6324" s="5">
        <v>0</v>
      </c>
    </row>
    <row r="6325" spans="1:90" ht="16" customHeight="1">
      <c r="A6325">
        <v>6324</v>
      </c>
      <c r="B6325" t="s">
        <v>7436</v>
      </c>
      <c r="C6325" s="51">
        <v>45798</v>
      </c>
      <c r="E6325" t="s">
        <v>7580</v>
      </c>
      <c r="G6325" t="s">
        <v>3941</v>
      </c>
      <c r="H6325" t="s">
        <v>6157</v>
      </c>
      <c r="I6325" t="s">
        <v>4353</v>
      </c>
      <c r="J6325" s="12" t="s">
        <v>7673</v>
      </c>
      <c r="K6325" t="s">
        <v>7674</v>
      </c>
      <c r="L6325" t="s">
        <v>6157</v>
      </c>
      <c r="M6325" t="s">
        <v>7692</v>
      </c>
      <c r="N6325" t="s">
        <v>289</v>
      </c>
      <c r="O6325" t="s">
        <v>7443</v>
      </c>
      <c r="P6325" t="s">
        <v>3968</v>
      </c>
      <c r="Q6325" t="s">
        <v>4403</v>
      </c>
      <c r="R6325" t="s">
        <v>6990</v>
      </c>
      <c r="S6325" t="s">
        <v>4353</v>
      </c>
      <c r="T6325" s="38" t="s">
        <v>4353</v>
      </c>
      <c r="U6325" s="38" t="s">
        <v>6157</v>
      </c>
      <c r="X6325" t="s">
        <v>289</v>
      </c>
      <c r="Y6325" t="s">
        <v>6157</v>
      </c>
      <c r="Z6325" s="39" t="s">
        <v>6157</v>
      </c>
      <c r="AA6325" t="s">
        <v>245</v>
      </c>
      <c r="AB6325" t="s">
        <v>6157</v>
      </c>
      <c r="AC6325" t="s">
        <v>6157</v>
      </c>
      <c r="AD6325" t="s">
        <v>7708</v>
      </c>
      <c r="AE6325" t="s">
        <v>4353</v>
      </c>
      <c r="AF6325" t="s">
        <v>4353</v>
      </c>
      <c r="AG6325" t="s">
        <v>4010</v>
      </c>
      <c r="AH6325" s="12" t="s">
        <v>7719</v>
      </c>
      <c r="AI6325" t="s">
        <v>6157</v>
      </c>
      <c r="AJ6325" t="s">
        <v>6458</v>
      </c>
      <c r="AK6325" t="s">
        <v>7730</v>
      </c>
      <c r="AL6325" t="s">
        <v>1487</v>
      </c>
      <c r="AM6325" t="s">
        <v>259</v>
      </c>
      <c r="AN6325" t="s">
        <v>7732</v>
      </c>
      <c r="AO6325" s="29">
        <v>10</v>
      </c>
      <c r="AP6325">
        <v>-3.90053787668622</v>
      </c>
      <c r="AQ6325">
        <v>152.82238370625601</v>
      </c>
      <c r="AR6325" t="s">
        <v>289</v>
      </c>
      <c r="AS6325">
        <v>5</v>
      </c>
      <c r="AT6325" s="9" t="s">
        <v>7451</v>
      </c>
      <c r="AU6325" t="s">
        <v>7017</v>
      </c>
      <c r="AV6325" t="s">
        <v>4353</v>
      </c>
      <c r="AW6325" t="s">
        <v>7755</v>
      </c>
      <c r="AX6325" t="s">
        <v>6157</v>
      </c>
      <c r="AY6325" s="42">
        <v>-11050</v>
      </c>
      <c r="AZ6325">
        <v>-10550</v>
      </c>
      <c r="BA6325" t="s">
        <v>290</v>
      </c>
      <c r="BB6325" t="s">
        <v>6469</v>
      </c>
      <c r="BH6325" t="s">
        <v>4141</v>
      </c>
      <c r="BI6325" s="58" t="s">
        <v>7807</v>
      </c>
      <c r="BJ6325" t="s">
        <v>7748</v>
      </c>
      <c r="BK6325" t="s">
        <v>7749</v>
      </c>
      <c r="BL6325" s="7">
        <v>2023</v>
      </c>
      <c r="CE6325" s="12" t="s">
        <v>7750</v>
      </c>
      <c r="CF6325">
        <v>1</v>
      </c>
      <c r="CG6325" t="s">
        <v>7751</v>
      </c>
      <c r="CH6325" s="12" t="s">
        <v>6599</v>
      </c>
      <c r="CI6325" s="5">
        <v>-10.5</v>
      </c>
      <c r="CJ6325" s="5">
        <v>0.2</v>
      </c>
      <c r="CK6325" s="5">
        <v>-6.9</v>
      </c>
      <c r="CL6325" s="5">
        <v>0.1</v>
      </c>
    </row>
    <row r="6326" spans="1:90" ht="16" customHeight="1">
      <c r="A6326">
        <v>6325</v>
      </c>
      <c r="B6326" t="s">
        <v>7436</v>
      </c>
      <c r="C6326" s="51">
        <v>45798</v>
      </c>
      <c r="E6326" t="s">
        <v>7581</v>
      </c>
      <c r="G6326" t="s">
        <v>3941</v>
      </c>
      <c r="H6326" t="s">
        <v>6157</v>
      </c>
      <c r="I6326" t="s">
        <v>4353</v>
      </c>
      <c r="J6326" s="12" t="s">
        <v>7673</v>
      </c>
      <c r="K6326" t="s">
        <v>7674</v>
      </c>
      <c r="L6326" t="s">
        <v>6157</v>
      </c>
      <c r="M6326" t="s">
        <v>7692</v>
      </c>
      <c r="N6326" t="s">
        <v>289</v>
      </c>
      <c r="O6326" t="s">
        <v>7443</v>
      </c>
      <c r="P6326" t="s">
        <v>3968</v>
      </c>
      <c r="Q6326" t="s">
        <v>4403</v>
      </c>
      <c r="R6326" t="s">
        <v>6990</v>
      </c>
      <c r="S6326" t="s">
        <v>4353</v>
      </c>
      <c r="T6326" s="38" t="s">
        <v>4353</v>
      </c>
      <c r="U6326" s="38" t="s">
        <v>6157</v>
      </c>
      <c r="X6326" t="s">
        <v>289</v>
      </c>
      <c r="Y6326" t="s">
        <v>6157</v>
      </c>
      <c r="Z6326" s="39" t="s">
        <v>6157</v>
      </c>
      <c r="AA6326" t="s">
        <v>245</v>
      </c>
      <c r="AB6326" t="s">
        <v>6157</v>
      </c>
      <c r="AC6326" t="s">
        <v>6157</v>
      </c>
      <c r="AD6326" t="s">
        <v>253</v>
      </c>
      <c r="AE6326" t="s">
        <v>4353</v>
      </c>
      <c r="AF6326" t="s">
        <v>4353</v>
      </c>
      <c r="AG6326" t="s">
        <v>1393</v>
      </c>
      <c r="AH6326" s="12" t="s">
        <v>253</v>
      </c>
      <c r="AI6326" t="s">
        <v>6157</v>
      </c>
      <c r="AJ6326" t="s">
        <v>6458</v>
      </c>
      <c r="AK6326" t="s">
        <v>7730</v>
      </c>
      <c r="AL6326" t="s">
        <v>1487</v>
      </c>
      <c r="AM6326" t="s">
        <v>259</v>
      </c>
      <c r="AN6326" t="s">
        <v>7732</v>
      </c>
      <c r="AO6326" s="29">
        <v>10</v>
      </c>
      <c r="AP6326">
        <v>-3.90053787668622</v>
      </c>
      <c r="AQ6326">
        <v>152.82238370625601</v>
      </c>
      <c r="AR6326" t="s">
        <v>289</v>
      </c>
      <c r="AS6326">
        <v>5</v>
      </c>
      <c r="AT6326" s="9" t="s">
        <v>7451</v>
      </c>
      <c r="AU6326" t="s">
        <v>7017</v>
      </c>
      <c r="AV6326" t="s">
        <v>4353</v>
      </c>
      <c r="AW6326" t="s">
        <v>7755</v>
      </c>
      <c r="AX6326" t="s">
        <v>6157</v>
      </c>
      <c r="AY6326" s="42">
        <v>-11050</v>
      </c>
      <c r="AZ6326">
        <v>-10550</v>
      </c>
      <c r="BA6326" t="s">
        <v>290</v>
      </c>
      <c r="BB6326" t="s">
        <v>6469</v>
      </c>
      <c r="BH6326" t="s">
        <v>4141</v>
      </c>
      <c r="BI6326" s="58" t="s">
        <v>7807</v>
      </c>
      <c r="BJ6326" t="s">
        <v>7748</v>
      </c>
      <c r="BK6326" t="s">
        <v>7749</v>
      </c>
      <c r="BL6326" s="7">
        <v>2023</v>
      </c>
      <c r="CE6326" s="12" t="s">
        <v>7750</v>
      </c>
      <c r="CF6326">
        <v>1</v>
      </c>
      <c r="CG6326" t="s">
        <v>7751</v>
      </c>
      <c r="CH6326" s="12" t="s">
        <v>6599</v>
      </c>
      <c r="CI6326" s="5">
        <v>-12.2</v>
      </c>
      <c r="CJ6326" s="5">
        <v>0.2</v>
      </c>
      <c r="CK6326" s="5">
        <v>-7.2</v>
      </c>
      <c r="CL6326" s="5">
        <v>0.1</v>
      </c>
    </row>
    <row r="6327" spans="1:90" ht="16" customHeight="1">
      <c r="A6327">
        <v>6326</v>
      </c>
      <c r="B6327" t="s">
        <v>7436</v>
      </c>
      <c r="C6327" s="51">
        <v>45798</v>
      </c>
      <c r="E6327" t="s">
        <v>7582</v>
      </c>
      <c r="G6327" t="s">
        <v>3941</v>
      </c>
      <c r="H6327" t="s">
        <v>6157</v>
      </c>
      <c r="I6327" t="s">
        <v>4353</v>
      </c>
      <c r="J6327" s="12" t="s">
        <v>7673</v>
      </c>
      <c r="K6327" t="s">
        <v>7674</v>
      </c>
      <c r="L6327" t="s">
        <v>6157</v>
      </c>
      <c r="M6327" t="s">
        <v>7692</v>
      </c>
      <c r="N6327" t="s">
        <v>289</v>
      </c>
      <c r="O6327" t="s">
        <v>7443</v>
      </c>
      <c r="P6327" t="s">
        <v>3968</v>
      </c>
      <c r="Q6327" t="s">
        <v>4403</v>
      </c>
      <c r="R6327" t="s">
        <v>6990</v>
      </c>
      <c r="S6327" t="s">
        <v>4353</v>
      </c>
      <c r="T6327" s="38" t="s">
        <v>4353</v>
      </c>
      <c r="U6327" s="38" t="s">
        <v>6157</v>
      </c>
      <c r="X6327" t="s">
        <v>289</v>
      </c>
      <c r="Y6327" t="s">
        <v>6157</v>
      </c>
      <c r="Z6327" s="39" t="s">
        <v>6157</v>
      </c>
      <c r="AA6327" t="s">
        <v>245</v>
      </c>
      <c r="AB6327" t="s">
        <v>6157</v>
      </c>
      <c r="AC6327" t="s">
        <v>6157</v>
      </c>
      <c r="AD6327" t="s">
        <v>7709</v>
      </c>
      <c r="AE6327" t="s">
        <v>4353</v>
      </c>
      <c r="AF6327" t="s">
        <v>4353</v>
      </c>
      <c r="AG6327" t="s">
        <v>1393</v>
      </c>
      <c r="AH6327" s="12" t="s">
        <v>254</v>
      </c>
      <c r="AI6327" t="s">
        <v>6157</v>
      </c>
      <c r="AJ6327" t="s">
        <v>6458</v>
      </c>
      <c r="AK6327" t="s">
        <v>7730</v>
      </c>
      <c r="AL6327" t="s">
        <v>1487</v>
      </c>
      <c r="AM6327" t="s">
        <v>259</v>
      </c>
      <c r="AN6327" t="s">
        <v>7732</v>
      </c>
      <c r="AO6327" s="29">
        <v>10</v>
      </c>
      <c r="AP6327">
        <v>-3.90053787668622</v>
      </c>
      <c r="AQ6327">
        <v>152.82238370625601</v>
      </c>
      <c r="AR6327" t="s">
        <v>289</v>
      </c>
      <c r="AS6327">
        <v>5</v>
      </c>
      <c r="AT6327" s="9" t="s">
        <v>7451</v>
      </c>
      <c r="AU6327" t="s">
        <v>7017</v>
      </c>
      <c r="AV6327" t="s">
        <v>4353</v>
      </c>
      <c r="AW6327" t="s">
        <v>7756</v>
      </c>
      <c r="AX6327" t="s">
        <v>6157</v>
      </c>
      <c r="AY6327" s="42">
        <v>-11050</v>
      </c>
      <c r="AZ6327">
        <v>-10550</v>
      </c>
      <c r="BA6327" t="s">
        <v>290</v>
      </c>
      <c r="BB6327" t="s">
        <v>6469</v>
      </c>
      <c r="BH6327" t="s">
        <v>4141</v>
      </c>
      <c r="BI6327" s="58" t="s">
        <v>7807</v>
      </c>
      <c r="BJ6327" t="s">
        <v>7748</v>
      </c>
      <c r="BK6327" t="s">
        <v>7749</v>
      </c>
      <c r="BL6327" s="7">
        <v>2023</v>
      </c>
      <c r="CE6327" s="12" t="s">
        <v>7750</v>
      </c>
      <c r="CF6327">
        <v>1</v>
      </c>
      <c r="CG6327" t="s">
        <v>7751</v>
      </c>
      <c r="CH6327" s="12" t="s">
        <v>6599</v>
      </c>
      <c r="CI6327" s="5">
        <v>-13.1</v>
      </c>
      <c r="CJ6327" s="5">
        <v>0.1</v>
      </c>
      <c r="CK6327" s="5">
        <v>-8.5</v>
      </c>
      <c r="CL6327" s="5">
        <v>0</v>
      </c>
    </row>
    <row r="6328" spans="1:90" ht="16" customHeight="1">
      <c r="A6328">
        <v>6327</v>
      </c>
      <c r="B6328" t="s">
        <v>7436</v>
      </c>
      <c r="C6328" s="51">
        <v>45798</v>
      </c>
      <c r="E6328" t="s">
        <v>7583</v>
      </c>
      <c r="G6328" t="s">
        <v>3941</v>
      </c>
      <c r="H6328" t="s">
        <v>6157</v>
      </c>
      <c r="I6328" t="s">
        <v>4353</v>
      </c>
      <c r="J6328" s="12" t="s">
        <v>7673</v>
      </c>
      <c r="K6328" t="s">
        <v>7674</v>
      </c>
      <c r="L6328" t="s">
        <v>6157</v>
      </c>
      <c r="M6328" t="s">
        <v>7692</v>
      </c>
      <c r="N6328" t="s">
        <v>289</v>
      </c>
      <c r="O6328" t="s">
        <v>7443</v>
      </c>
      <c r="P6328" t="s">
        <v>3968</v>
      </c>
      <c r="Q6328" t="s">
        <v>4403</v>
      </c>
      <c r="R6328" t="s">
        <v>6990</v>
      </c>
      <c r="S6328" t="s">
        <v>4353</v>
      </c>
      <c r="T6328" s="38" t="s">
        <v>4353</v>
      </c>
      <c r="U6328" s="38" t="s">
        <v>6157</v>
      </c>
      <c r="X6328" t="s">
        <v>289</v>
      </c>
      <c r="Y6328" t="s">
        <v>6157</v>
      </c>
      <c r="Z6328" s="39" t="s">
        <v>6157</v>
      </c>
      <c r="AA6328" t="s">
        <v>245</v>
      </c>
      <c r="AB6328" t="s">
        <v>6157</v>
      </c>
      <c r="AC6328" t="s">
        <v>6157</v>
      </c>
      <c r="AD6328" t="s">
        <v>7709</v>
      </c>
      <c r="AE6328" t="s">
        <v>4353</v>
      </c>
      <c r="AF6328" t="s">
        <v>4353</v>
      </c>
      <c r="AG6328" t="s">
        <v>4010</v>
      </c>
      <c r="AH6328" s="12" t="s">
        <v>254</v>
      </c>
      <c r="AI6328" t="s">
        <v>6157</v>
      </c>
      <c r="AJ6328" t="s">
        <v>6458</v>
      </c>
      <c r="AK6328" t="s">
        <v>7730</v>
      </c>
      <c r="AL6328" t="s">
        <v>1487</v>
      </c>
      <c r="AM6328" t="s">
        <v>259</v>
      </c>
      <c r="AN6328" t="s">
        <v>7732</v>
      </c>
      <c r="AO6328" s="29">
        <v>10</v>
      </c>
      <c r="AP6328">
        <v>-3.90053787668622</v>
      </c>
      <c r="AQ6328">
        <v>152.82238370625601</v>
      </c>
      <c r="AR6328" t="s">
        <v>289</v>
      </c>
      <c r="AS6328">
        <v>5</v>
      </c>
      <c r="AT6328" s="9" t="s">
        <v>7451</v>
      </c>
      <c r="AU6328" t="s">
        <v>7017</v>
      </c>
      <c r="AV6328" t="s">
        <v>4353</v>
      </c>
      <c r="AW6328" t="s">
        <v>7756</v>
      </c>
      <c r="AX6328" t="s">
        <v>6157</v>
      </c>
      <c r="AY6328" s="42">
        <v>-11050</v>
      </c>
      <c r="AZ6328">
        <v>-10550</v>
      </c>
      <c r="BA6328" t="s">
        <v>290</v>
      </c>
      <c r="BB6328" t="s">
        <v>6469</v>
      </c>
      <c r="BH6328" t="s">
        <v>4141</v>
      </c>
      <c r="BI6328" s="58" t="s">
        <v>7807</v>
      </c>
      <c r="BJ6328" t="s">
        <v>7748</v>
      </c>
      <c r="BK6328" t="s">
        <v>7749</v>
      </c>
      <c r="BL6328" s="7">
        <v>2023</v>
      </c>
      <c r="CE6328" s="12" t="s">
        <v>7750</v>
      </c>
      <c r="CF6328">
        <v>1</v>
      </c>
      <c r="CG6328" t="s">
        <v>7751</v>
      </c>
      <c r="CH6328" s="12" t="s">
        <v>6599</v>
      </c>
      <c r="CI6328" s="5">
        <v>-12.4</v>
      </c>
      <c r="CJ6328" s="5">
        <v>0.2</v>
      </c>
      <c r="CK6328" s="5">
        <v>-10.9</v>
      </c>
      <c r="CL6328" s="5">
        <v>0</v>
      </c>
    </row>
    <row r="6329" spans="1:90" ht="16" customHeight="1">
      <c r="A6329">
        <v>6328</v>
      </c>
      <c r="B6329" t="s">
        <v>7436</v>
      </c>
      <c r="C6329" s="51">
        <v>45798</v>
      </c>
      <c r="E6329" t="s">
        <v>7584</v>
      </c>
      <c r="G6329" t="s">
        <v>3941</v>
      </c>
      <c r="H6329" t="s">
        <v>6157</v>
      </c>
      <c r="I6329" t="s">
        <v>4353</v>
      </c>
      <c r="J6329" s="12" t="s">
        <v>7673</v>
      </c>
      <c r="K6329" t="s">
        <v>7674</v>
      </c>
      <c r="L6329" t="s">
        <v>6157</v>
      </c>
      <c r="M6329" t="s">
        <v>7692</v>
      </c>
      <c r="N6329" t="s">
        <v>289</v>
      </c>
      <c r="O6329" t="s">
        <v>7443</v>
      </c>
      <c r="P6329" t="s">
        <v>3968</v>
      </c>
      <c r="Q6329" t="s">
        <v>4403</v>
      </c>
      <c r="R6329" t="s">
        <v>6990</v>
      </c>
      <c r="S6329" t="s">
        <v>4353</v>
      </c>
      <c r="T6329" s="38" t="s">
        <v>4353</v>
      </c>
      <c r="U6329" s="38" t="s">
        <v>6157</v>
      </c>
      <c r="X6329" t="s">
        <v>289</v>
      </c>
      <c r="Y6329" t="s">
        <v>6157</v>
      </c>
      <c r="Z6329" s="39" t="s">
        <v>6157</v>
      </c>
      <c r="AA6329" t="s">
        <v>245</v>
      </c>
      <c r="AB6329" t="s">
        <v>6157</v>
      </c>
      <c r="AC6329" t="s">
        <v>6157</v>
      </c>
      <c r="AD6329" t="s">
        <v>251</v>
      </c>
      <c r="AE6329" t="s">
        <v>4353</v>
      </c>
      <c r="AF6329" t="s">
        <v>4353</v>
      </c>
      <c r="AG6329" t="s">
        <v>4353</v>
      </c>
      <c r="AH6329" s="12" t="s">
        <v>251</v>
      </c>
      <c r="AI6329" t="s">
        <v>6157</v>
      </c>
      <c r="AJ6329" t="s">
        <v>6458</v>
      </c>
      <c r="AK6329" t="s">
        <v>7730</v>
      </c>
      <c r="AL6329" t="s">
        <v>1487</v>
      </c>
      <c r="AM6329" t="s">
        <v>259</v>
      </c>
      <c r="AN6329" t="s">
        <v>7732</v>
      </c>
      <c r="AO6329" s="29">
        <v>10</v>
      </c>
      <c r="AP6329">
        <v>-3.90053787668622</v>
      </c>
      <c r="AQ6329">
        <v>152.82238370625601</v>
      </c>
      <c r="AR6329" t="s">
        <v>289</v>
      </c>
      <c r="AS6329">
        <v>5</v>
      </c>
      <c r="AT6329" s="9" t="s">
        <v>7451</v>
      </c>
      <c r="AU6329" t="s">
        <v>7017</v>
      </c>
      <c r="AV6329" t="s">
        <v>4353</v>
      </c>
      <c r="AW6329" t="s">
        <v>7756</v>
      </c>
      <c r="AX6329" t="s">
        <v>6157</v>
      </c>
      <c r="AY6329" s="42">
        <v>-11050</v>
      </c>
      <c r="AZ6329">
        <v>-10550</v>
      </c>
      <c r="BA6329" t="s">
        <v>290</v>
      </c>
      <c r="BB6329" t="s">
        <v>6469</v>
      </c>
      <c r="BH6329" t="s">
        <v>4141</v>
      </c>
      <c r="BI6329" s="58" t="s">
        <v>7807</v>
      </c>
      <c r="BJ6329" t="s">
        <v>7748</v>
      </c>
      <c r="BK6329" t="s">
        <v>7749</v>
      </c>
      <c r="BL6329" s="7">
        <v>2023</v>
      </c>
      <c r="CE6329" s="12" t="s">
        <v>7750</v>
      </c>
      <c r="CF6329">
        <v>1</v>
      </c>
      <c r="CG6329" t="s">
        <v>7751</v>
      </c>
      <c r="CH6329" s="12" t="s">
        <v>6599</v>
      </c>
      <c r="CI6329" s="5">
        <v>-12.3</v>
      </c>
      <c r="CJ6329" s="5">
        <v>0.2</v>
      </c>
      <c r="CK6329" s="5">
        <v>-5</v>
      </c>
      <c r="CL6329" s="5">
        <v>0.1</v>
      </c>
    </row>
    <row r="6330" spans="1:90" ht="16" customHeight="1">
      <c r="A6330">
        <v>6329</v>
      </c>
      <c r="B6330" t="s">
        <v>7436</v>
      </c>
      <c r="C6330" s="51">
        <v>45798</v>
      </c>
      <c r="E6330" t="s">
        <v>7585</v>
      </c>
      <c r="G6330" t="s">
        <v>3941</v>
      </c>
      <c r="H6330" t="s">
        <v>6157</v>
      </c>
      <c r="I6330" t="s">
        <v>4353</v>
      </c>
      <c r="J6330" s="12" t="s">
        <v>7673</v>
      </c>
      <c r="K6330" t="s">
        <v>7674</v>
      </c>
      <c r="L6330" t="s">
        <v>6157</v>
      </c>
      <c r="M6330" t="s">
        <v>7692</v>
      </c>
      <c r="N6330" t="s">
        <v>289</v>
      </c>
      <c r="O6330" t="s">
        <v>7443</v>
      </c>
      <c r="P6330" t="s">
        <v>3968</v>
      </c>
      <c r="Q6330" t="s">
        <v>4403</v>
      </c>
      <c r="R6330" t="s">
        <v>6990</v>
      </c>
      <c r="S6330" t="s">
        <v>4353</v>
      </c>
      <c r="T6330" s="38" t="s">
        <v>4353</v>
      </c>
      <c r="U6330" s="38" t="s">
        <v>6157</v>
      </c>
      <c r="X6330" t="s">
        <v>289</v>
      </c>
      <c r="Y6330" t="s">
        <v>6157</v>
      </c>
      <c r="Z6330" s="39" t="s">
        <v>6157</v>
      </c>
      <c r="AA6330" t="s">
        <v>245</v>
      </c>
      <c r="AB6330" t="s">
        <v>6157</v>
      </c>
      <c r="AC6330" t="s">
        <v>6157</v>
      </c>
      <c r="AD6330" t="s">
        <v>258</v>
      </c>
      <c r="AE6330" t="s">
        <v>4353</v>
      </c>
      <c r="AF6330" t="s">
        <v>4353</v>
      </c>
      <c r="AG6330" t="s">
        <v>4353</v>
      </c>
      <c r="AH6330" s="12" t="s">
        <v>258</v>
      </c>
      <c r="AI6330" t="s">
        <v>6157</v>
      </c>
      <c r="AJ6330" t="s">
        <v>6458</v>
      </c>
      <c r="AK6330" t="s">
        <v>7730</v>
      </c>
      <c r="AL6330" t="s">
        <v>1487</v>
      </c>
      <c r="AM6330" t="s">
        <v>259</v>
      </c>
      <c r="AN6330" t="s">
        <v>7732</v>
      </c>
      <c r="AO6330" s="29">
        <v>10</v>
      </c>
      <c r="AP6330">
        <v>-3.90053787668622</v>
      </c>
      <c r="AQ6330">
        <v>152.82238370625601</v>
      </c>
      <c r="AR6330" t="s">
        <v>289</v>
      </c>
      <c r="AS6330">
        <v>5</v>
      </c>
      <c r="AT6330" s="9" t="s">
        <v>7451</v>
      </c>
      <c r="AU6330" t="s">
        <v>7017</v>
      </c>
      <c r="AV6330" t="s">
        <v>4353</v>
      </c>
      <c r="AW6330" t="s">
        <v>7756</v>
      </c>
      <c r="AX6330" t="s">
        <v>6157</v>
      </c>
      <c r="AY6330" s="42">
        <v>-11050</v>
      </c>
      <c r="AZ6330">
        <v>-10550</v>
      </c>
      <c r="BA6330" t="s">
        <v>290</v>
      </c>
      <c r="BB6330" t="s">
        <v>6469</v>
      </c>
      <c r="BH6330" t="s">
        <v>4141</v>
      </c>
      <c r="BI6330" s="58" t="s">
        <v>7807</v>
      </c>
      <c r="BJ6330" t="s">
        <v>7748</v>
      </c>
      <c r="BK6330" t="s">
        <v>7749</v>
      </c>
      <c r="BL6330" s="7">
        <v>2023</v>
      </c>
      <c r="CE6330" s="12" t="s">
        <v>7750</v>
      </c>
      <c r="CF6330">
        <v>1</v>
      </c>
      <c r="CG6330" t="s">
        <v>7751</v>
      </c>
      <c r="CH6330" s="12" t="s">
        <v>6599</v>
      </c>
      <c r="CI6330" s="5">
        <v>-12.7</v>
      </c>
      <c r="CJ6330" s="5">
        <v>0.1</v>
      </c>
      <c r="CK6330" s="5">
        <v>-6.8</v>
      </c>
      <c r="CL6330" s="5">
        <v>0.1</v>
      </c>
    </row>
    <row r="6331" spans="1:90" ht="16" customHeight="1">
      <c r="A6331">
        <v>6330</v>
      </c>
      <c r="B6331" t="s">
        <v>7436</v>
      </c>
      <c r="C6331" s="51">
        <v>45798</v>
      </c>
      <c r="E6331" t="s">
        <v>7586</v>
      </c>
      <c r="G6331" t="s">
        <v>3941</v>
      </c>
      <c r="H6331" t="s">
        <v>6157</v>
      </c>
      <c r="I6331" t="s">
        <v>4353</v>
      </c>
      <c r="J6331" s="12" t="s">
        <v>7673</v>
      </c>
      <c r="K6331" t="s">
        <v>7674</v>
      </c>
      <c r="L6331" t="s">
        <v>6157</v>
      </c>
      <c r="M6331" t="s">
        <v>7692</v>
      </c>
      <c r="N6331" t="s">
        <v>289</v>
      </c>
      <c r="O6331" t="s">
        <v>7443</v>
      </c>
      <c r="P6331" t="s">
        <v>3968</v>
      </c>
      <c r="Q6331" t="s">
        <v>4403</v>
      </c>
      <c r="R6331" t="s">
        <v>6990</v>
      </c>
      <c r="S6331" t="s">
        <v>4353</v>
      </c>
      <c r="T6331" s="38" t="s">
        <v>4353</v>
      </c>
      <c r="U6331" s="38" t="s">
        <v>6157</v>
      </c>
      <c r="X6331" t="s">
        <v>289</v>
      </c>
      <c r="Y6331" t="s">
        <v>6157</v>
      </c>
      <c r="Z6331" s="39" t="s">
        <v>6157</v>
      </c>
      <c r="AA6331" t="s">
        <v>245</v>
      </c>
      <c r="AB6331" t="s">
        <v>6157</v>
      </c>
      <c r="AC6331" t="s">
        <v>6157</v>
      </c>
      <c r="AD6331" t="s">
        <v>251</v>
      </c>
      <c r="AE6331" t="s">
        <v>4353</v>
      </c>
      <c r="AF6331" t="s">
        <v>4353</v>
      </c>
      <c r="AG6331" t="s">
        <v>4353</v>
      </c>
      <c r="AH6331" s="12" t="s">
        <v>251</v>
      </c>
      <c r="AI6331" t="s">
        <v>6157</v>
      </c>
      <c r="AJ6331" t="s">
        <v>6458</v>
      </c>
      <c r="AK6331" t="s">
        <v>7730</v>
      </c>
      <c r="AL6331" t="s">
        <v>1487</v>
      </c>
      <c r="AM6331" t="s">
        <v>259</v>
      </c>
      <c r="AN6331" t="s">
        <v>7732</v>
      </c>
      <c r="AO6331" s="29">
        <v>10</v>
      </c>
      <c r="AP6331">
        <v>-3.90053787668622</v>
      </c>
      <c r="AQ6331">
        <v>152.82238370625601</v>
      </c>
      <c r="AR6331" t="s">
        <v>289</v>
      </c>
      <c r="AS6331">
        <v>5</v>
      </c>
      <c r="AT6331" s="9" t="s">
        <v>7451</v>
      </c>
      <c r="AU6331" t="s">
        <v>7017</v>
      </c>
      <c r="AV6331" t="s">
        <v>4353</v>
      </c>
      <c r="AW6331" t="s">
        <v>7757</v>
      </c>
      <c r="AX6331" t="s">
        <v>6157</v>
      </c>
      <c r="AY6331" s="42">
        <v>-11050</v>
      </c>
      <c r="AZ6331">
        <v>-10550</v>
      </c>
      <c r="BA6331" t="s">
        <v>290</v>
      </c>
      <c r="BB6331" t="s">
        <v>6469</v>
      </c>
      <c r="BH6331" t="s">
        <v>4141</v>
      </c>
      <c r="BI6331" s="58" t="s">
        <v>7807</v>
      </c>
      <c r="BJ6331" t="s">
        <v>7748</v>
      </c>
      <c r="BK6331" t="s">
        <v>7749</v>
      </c>
      <c r="BL6331" s="7">
        <v>2023</v>
      </c>
      <c r="CE6331" s="12" t="s">
        <v>7750</v>
      </c>
      <c r="CF6331">
        <v>1</v>
      </c>
      <c r="CG6331" t="s">
        <v>7751</v>
      </c>
      <c r="CH6331" s="12" t="s">
        <v>6599</v>
      </c>
      <c r="CI6331" s="5">
        <v>-12.5</v>
      </c>
      <c r="CJ6331" s="5">
        <v>0.1</v>
      </c>
      <c r="CK6331" s="5">
        <v>-8.6</v>
      </c>
      <c r="CL6331" s="5">
        <v>0.1</v>
      </c>
    </row>
    <row r="6332" spans="1:90" ht="16" customHeight="1">
      <c r="A6332">
        <v>6331</v>
      </c>
      <c r="B6332" t="s">
        <v>7436</v>
      </c>
      <c r="C6332" s="51">
        <v>45798</v>
      </c>
      <c r="E6332" t="s">
        <v>7587</v>
      </c>
      <c r="G6332" t="s">
        <v>3941</v>
      </c>
      <c r="H6332" t="s">
        <v>6157</v>
      </c>
      <c r="I6332" t="s">
        <v>4353</v>
      </c>
      <c r="J6332" s="12" t="s">
        <v>7673</v>
      </c>
      <c r="K6332" t="s">
        <v>7674</v>
      </c>
      <c r="L6332" t="s">
        <v>6157</v>
      </c>
      <c r="M6332" t="s">
        <v>7692</v>
      </c>
      <c r="N6332" t="s">
        <v>289</v>
      </c>
      <c r="O6332" t="s">
        <v>7443</v>
      </c>
      <c r="P6332" t="s">
        <v>3968</v>
      </c>
      <c r="Q6332" t="s">
        <v>4403</v>
      </c>
      <c r="R6332" t="s">
        <v>6990</v>
      </c>
      <c r="S6332" t="s">
        <v>4353</v>
      </c>
      <c r="T6332" s="38" t="s">
        <v>4353</v>
      </c>
      <c r="U6332" s="38" t="s">
        <v>6157</v>
      </c>
      <c r="X6332" t="s">
        <v>289</v>
      </c>
      <c r="Y6332" t="s">
        <v>6157</v>
      </c>
      <c r="Z6332" s="39" t="s">
        <v>6157</v>
      </c>
      <c r="AA6332" t="s">
        <v>245</v>
      </c>
      <c r="AB6332" t="s">
        <v>6157</v>
      </c>
      <c r="AC6332" t="s">
        <v>6157</v>
      </c>
      <c r="AD6332" t="s">
        <v>251</v>
      </c>
      <c r="AE6332" t="s">
        <v>4353</v>
      </c>
      <c r="AF6332" t="s">
        <v>4353</v>
      </c>
      <c r="AG6332" t="s">
        <v>4353</v>
      </c>
      <c r="AH6332" s="12" t="s">
        <v>251</v>
      </c>
      <c r="AI6332" t="s">
        <v>6157</v>
      </c>
      <c r="AJ6332" t="s">
        <v>6458</v>
      </c>
      <c r="AK6332" t="s">
        <v>7730</v>
      </c>
      <c r="AL6332" t="s">
        <v>1487</v>
      </c>
      <c r="AM6332" t="s">
        <v>259</v>
      </c>
      <c r="AN6332" t="s">
        <v>7732</v>
      </c>
      <c r="AO6332" s="29">
        <v>10</v>
      </c>
      <c r="AP6332">
        <v>-3.90053787668622</v>
      </c>
      <c r="AQ6332">
        <v>152.82238370625601</v>
      </c>
      <c r="AR6332" t="s">
        <v>289</v>
      </c>
      <c r="AS6332">
        <v>5</v>
      </c>
      <c r="AT6332" s="9" t="s">
        <v>7451</v>
      </c>
      <c r="AU6332" t="s">
        <v>7017</v>
      </c>
      <c r="AV6332" t="s">
        <v>4353</v>
      </c>
      <c r="AW6332" t="s">
        <v>7757</v>
      </c>
      <c r="AX6332" t="s">
        <v>6157</v>
      </c>
      <c r="AY6332" s="42">
        <v>-11050</v>
      </c>
      <c r="AZ6332">
        <v>-10550</v>
      </c>
      <c r="BA6332" t="s">
        <v>290</v>
      </c>
      <c r="BB6332" t="s">
        <v>6469</v>
      </c>
      <c r="BH6332" t="s">
        <v>4141</v>
      </c>
      <c r="BI6332" s="58" t="s">
        <v>7807</v>
      </c>
      <c r="BJ6332" t="s">
        <v>7748</v>
      </c>
      <c r="BK6332" t="s">
        <v>7749</v>
      </c>
      <c r="BL6332" s="7">
        <v>2023</v>
      </c>
      <c r="CE6332" s="12" t="s">
        <v>7750</v>
      </c>
      <c r="CF6332">
        <v>1</v>
      </c>
      <c r="CG6332" t="s">
        <v>7751</v>
      </c>
      <c r="CH6332" s="12" t="s">
        <v>6599</v>
      </c>
      <c r="CI6332" s="5">
        <v>-12.2</v>
      </c>
      <c r="CJ6332" s="5">
        <v>0.1</v>
      </c>
      <c r="CK6332" s="5">
        <v>-4.7</v>
      </c>
      <c r="CL6332" s="5">
        <v>0.1</v>
      </c>
    </row>
    <row r="6333" spans="1:90" ht="16" customHeight="1">
      <c r="A6333">
        <v>6332</v>
      </c>
      <c r="B6333" t="s">
        <v>7436</v>
      </c>
      <c r="C6333" s="51">
        <v>45798</v>
      </c>
      <c r="E6333" t="s">
        <v>7588</v>
      </c>
      <c r="G6333" t="s">
        <v>3941</v>
      </c>
      <c r="H6333" t="s">
        <v>6157</v>
      </c>
      <c r="I6333" t="s">
        <v>4353</v>
      </c>
      <c r="J6333" s="12" t="s">
        <v>7673</v>
      </c>
      <c r="K6333" t="s">
        <v>7674</v>
      </c>
      <c r="L6333" t="s">
        <v>6157</v>
      </c>
      <c r="M6333" t="s">
        <v>7692</v>
      </c>
      <c r="N6333" t="s">
        <v>289</v>
      </c>
      <c r="O6333" t="s">
        <v>7443</v>
      </c>
      <c r="P6333" t="s">
        <v>3968</v>
      </c>
      <c r="Q6333" t="s">
        <v>4403</v>
      </c>
      <c r="R6333" t="s">
        <v>6990</v>
      </c>
      <c r="S6333" t="s">
        <v>4353</v>
      </c>
      <c r="T6333" s="38" t="s">
        <v>4353</v>
      </c>
      <c r="U6333" s="38" t="s">
        <v>6157</v>
      </c>
      <c r="X6333" t="s">
        <v>289</v>
      </c>
      <c r="Y6333" t="s">
        <v>6157</v>
      </c>
      <c r="Z6333" s="39" t="s">
        <v>6157</v>
      </c>
      <c r="AA6333" t="s">
        <v>245</v>
      </c>
      <c r="AB6333" t="s">
        <v>6157</v>
      </c>
      <c r="AC6333" t="s">
        <v>6157</v>
      </c>
      <c r="AD6333" t="s">
        <v>7708</v>
      </c>
      <c r="AE6333" t="s">
        <v>4353</v>
      </c>
      <c r="AF6333" t="s">
        <v>4353</v>
      </c>
      <c r="AG6333" t="s">
        <v>1393</v>
      </c>
      <c r="AH6333" s="12" t="s">
        <v>7719</v>
      </c>
      <c r="AI6333" t="s">
        <v>6157</v>
      </c>
      <c r="AJ6333" t="s">
        <v>6458</v>
      </c>
      <c r="AK6333" t="s">
        <v>7730</v>
      </c>
      <c r="AL6333" t="s">
        <v>1487</v>
      </c>
      <c r="AM6333" t="s">
        <v>259</v>
      </c>
      <c r="AN6333" t="s">
        <v>7732</v>
      </c>
      <c r="AO6333" s="29">
        <v>10</v>
      </c>
      <c r="AP6333">
        <v>-3.90053787668622</v>
      </c>
      <c r="AQ6333">
        <v>152.82238370625601</v>
      </c>
      <c r="AR6333" t="s">
        <v>289</v>
      </c>
      <c r="AS6333">
        <v>5</v>
      </c>
      <c r="AT6333" s="9" t="s">
        <v>7451</v>
      </c>
      <c r="AU6333" t="s">
        <v>7017</v>
      </c>
      <c r="AV6333" t="s">
        <v>4353</v>
      </c>
      <c r="AW6333" t="s">
        <v>7758</v>
      </c>
      <c r="AX6333" t="s">
        <v>6157</v>
      </c>
      <c r="AY6333" s="42">
        <v>-11650</v>
      </c>
      <c r="AZ6333">
        <v>-11050</v>
      </c>
      <c r="BA6333" t="s">
        <v>290</v>
      </c>
      <c r="BB6333" t="s">
        <v>6469</v>
      </c>
      <c r="BH6333" t="s">
        <v>4141</v>
      </c>
      <c r="BI6333" s="58" t="s">
        <v>7807</v>
      </c>
      <c r="BJ6333" t="s">
        <v>7748</v>
      </c>
      <c r="BK6333" t="s">
        <v>7749</v>
      </c>
      <c r="BL6333" s="7">
        <v>2023</v>
      </c>
      <c r="CE6333" s="12" t="s">
        <v>7750</v>
      </c>
      <c r="CF6333">
        <v>1</v>
      </c>
      <c r="CG6333" t="s">
        <v>7751</v>
      </c>
      <c r="CH6333" s="12" t="s">
        <v>6599</v>
      </c>
      <c r="CI6333" s="5">
        <v>-12</v>
      </c>
      <c r="CJ6333" s="5">
        <v>0.1</v>
      </c>
      <c r="CK6333" s="5">
        <v>-6</v>
      </c>
      <c r="CL6333" s="5">
        <v>0.1</v>
      </c>
    </row>
    <row r="6334" spans="1:90" ht="16" customHeight="1">
      <c r="A6334">
        <v>6333</v>
      </c>
      <c r="B6334" t="s">
        <v>7436</v>
      </c>
      <c r="C6334" s="51">
        <v>45798</v>
      </c>
      <c r="E6334" t="s">
        <v>7589</v>
      </c>
      <c r="G6334" t="s">
        <v>3941</v>
      </c>
      <c r="H6334" t="s">
        <v>6157</v>
      </c>
      <c r="I6334" t="s">
        <v>4353</v>
      </c>
      <c r="J6334" s="12" t="s">
        <v>7673</v>
      </c>
      <c r="K6334" t="s">
        <v>7674</v>
      </c>
      <c r="L6334" t="s">
        <v>6157</v>
      </c>
      <c r="M6334" t="s">
        <v>7692</v>
      </c>
      <c r="N6334" t="s">
        <v>289</v>
      </c>
      <c r="O6334" t="s">
        <v>7443</v>
      </c>
      <c r="P6334" t="s">
        <v>3968</v>
      </c>
      <c r="Q6334" t="s">
        <v>4403</v>
      </c>
      <c r="R6334" t="s">
        <v>6990</v>
      </c>
      <c r="S6334" t="s">
        <v>4353</v>
      </c>
      <c r="T6334" s="38" t="s">
        <v>4353</v>
      </c>
      <c r="U6334" s="38" t="s">
        <v>6157</v>
      </c>
      <c r="X6334" t="s">
        <v>289</v>
      </c>
      <c r="Y6334" t="s">
        <v>6157</v>
      </c>
      <c r="Z6334" s="39" t="s">
        <v>6157</v>
      </c>
      <c r="AA6334" t="s">
        <v>245</v>
      </c>
      <c r="AB6334" t="s">
        <v>6157</v>
      </c>
      <c r="AC6334" t="s">
        <v>6157</v>
      </c>
      <c r="AD6334" t="s">
        <v>7713</v>
      </c>
      <c r="AE6334" t="s">
        <v>4353</v>
      </c>
      <c r="AF6334" t="s">
        <v>4353</v>
      </c>
      <c r="AG6334" t="s">
        <v>4353</v>
      </c>
      <c r="AH6334" s="12" t="s">
        <v>7724</v>
      </c>
      <c r="AI6334" t="s">
        <v>6157</v>
      </c>
      <c r="AJ6334" t="s">
        <v>6458</v>
      </c>
      <c r="AK6334" t="s">
        <v>7730</v>
      </c>
      <c r="AL6334" t="s">
        <v>1487</v>
      </c>
      <c r="AM6334" t="s">
        <v>259</v>
      </c>
      <c r="AN6334" t="s">
        <v>7732</v>
      </c>
      <c r="AO6334" s="29">
        <v>10</v>
      </c>
      <c r="AP6334">
        <v>-3.90053787668622</v>
      </c>
      <c r="AQ6334">
        <v>152.82238370625601</v>
      </c>
      <c r="AR6334" t="s">
        <v>289</v>
      </c>
      <c r="AS6334">
        <v>5</v>
      </c>
      <c r="AT6334" s="9" t="s">
        <v>7451</v>
      </c>
      <c r="AU6334" t="s">
        <v>7017</v>
      </c>
      <c r="AV6334" t="s">
        <v>4353</v>
      </c>
      <c r="AW6334" t="s">
        <v>7759</v>
      </c>
      <c r="AX6334" t="s">
        <v>6157</v>
      </c>
      <c r="AY6334" s="42">
        <v>-11650</v>
      </c>
      <c r="AZ6334">
        <v>-11050</v>
      </c>
      <c r="BA6334" t="s">
        <v>290</v>
      </c>
      <c r="BB6334" t="s">
        <v>6469</v>
      </c>
      <c r="BH6334" t="s">
        <v>4141</v>
      </c>
      <c r="BI6334" s="58" t="s">
        <v>7807</v>
      </c>
      <c r="BJ6334" t="s">
        <v>7748</v>
      </c>
      <c r="BK6334" t="s">
        <v>7749</v>
      </c>
      <c r="BL6334" s="7">
        <v>2023</v>
      </c>
      <c r="CE6334" s="12" t="s">
        <v>7750</v>
      </c>
      <c r="CF6334">
        <v>1</v>
      </c>
      <c r="CG6334" t="s">
        <v>7751</v>
      </c>
      <c r="CH6334" s="12" t="s">
        <v>6599</v>
      </c>
      <c r="CI6334" s="5">
        <v>-13.6</v>
      </c>
      <c r="CJ6334" s="5">
        <v>0.2</v>
      </c>
      <c r="CK6334" s="5">
        <v>-4.7</v>
      </c>
      <c r="CL6334" s="5">
        <v>0.1</v>
      </c>
    </row>
    <row r="6335" spans="1:90" ht="16" customHeight="1">
      <c r="A6335">
        <v>6334</v>
      </c>
      <c r="B6335" t="s">
        <v>7436</v>
      </c>
      <c r="C6335" s="51">
        <v>45798</v>
      </c>
      <c r="E6335" t="s">
        <v>7590</v>
      </c>
      <c r="G6335" t="s">
        <v>3941</v>
      </c>
      <c r="H6335" t="s">
        <v>6157</v>
      </c>
      <c r="I6335" t="s">
        <v>4353</v>
      </c>
      <c r="J6335" s="12" t="s">
        <v>7673</v>
      </c>
      <c r="K6335" t="s">
        <v>7674</v>
      </c>
      <c r="L6335" t="s">
        <v>6157</v>
      </c>
      <c r="M6335" t="s">
        <v>7692</v>
      </c>
      <c r="N6335" t="s">
        <v>289</v>
      </c>
      <c r="O6335" t="s">
        <v>7443</v>
      </c>
      <c r="P6335" t="s">
        <v>3968</v>
      </c>
      <c r="Q6335" t="s">
        <v>4403</v>
      </c>
      <c r="R6335" t="s">
        <v>6990</v>
      </c>
      <c r="S6335" t="s">
        <v>4353</v>
      </c>
      <c r="T6335" s="38" t="s">
        <v>4353</v>
      </c>
      <c r="U6335" s="38" t="s">
        <v>6157</v>
      </c>
      <c r="X6335" t="s">
        <v>289</v>
      </c>
      <c r="Y6335" t="s">
        <v>6157</v>
      </c>
      <c r="Z6335" s="39" t="s">
        <v>6157</v>
      </c>
      <c r="AA6335" t="s">
        <v>245</v>
      </c>
      <c r="AB6335" t="s">
        <v>6157</v>
      </c>
      <c r="AC6335" t="s">
        <v>6157</v>
      </c>
      <c r="AD6335" t="s">
        <v>7714</v>
      </c>
      <c r="AE6335" t="s">
        <v>4353</v>
      </c>
      <c r="AF6335" t="s">
        <v>4353</v>
      </c>
      <c r="AG6335" t="s">
        <v>4353</v>
      </c>
      <c r="AH6335" s="12" t="s">
        <v>7725</v>
      </c>
      <c r="AI6335" t="s">
        <v>6157</v>
      </c>
      <c r="AJ6335" t="s">
        <v>6458</v>
      </c>
      <c r="AK6335" t="s">
        <v>7730</v>
      </c>
      <c r="AL6335" t="s">
        <v>1487</v>
      </c>
      <c r="AM6335" t="s">
        <v>259</v>
      </c>
      <c r="AN6335" t="s">
        <v>7732</v>
      </c>
      <c r="AO6335" s="29">
        <v>10</v>
      </c>
      <c r="AP6335">
        <v>-3.90053787668622</v>
      </c>
      <c r="AQ6335">
        <v>152.82238370625601</v>
      </c>
      <c r="AR6335" t="s">
        <v>289</v>
      </c>
      <c r="AS6335">
        <v>5</v>
      </c>
      <c r="AT6335" s="9" t="s">
        <v>7451</v>
      </c>
      <c r="AU6335" t="s">
        <v>7017</v>
      </c>
      <c r="AV6335" t="s">
        <v>4353</v>
      </c>
      <c r="AW6335" t="s">
        <v>7759</v>
      </c>
      <c r="AX6335" t="s">
        <v>6157</v>
      </c>
      <c r="AY6335" s="42">
        <v>-11650</v>
      </c>
      <c r="AZ6335">
        <v>-11050</v>
      </c>
      <c r="BA6335" t="s">
        <v>290</v>
      </c>
      <c r="BB6335" t="s">
        <v>6469</v>
      </c>
      <c r="BH6335" t="s">
        <v>4141</v>
      </c>
      <c r="BI6335" s="58" t="s">
        <v>7807</v>
      </c>
      <c r="BJ6335" t="s">
        <v>7748</v>
      </c>
      <c r="BK6335" t="s">
        <v>7749</v>
      </c>
      <c r="BL6335" s="7">
        <v>2023</v>
      </c>
      <c r="CE6335" s="12" t="s">
        <v>7750</v>
      </c>
      <c r="CF6335">
        <v>1</v>
      </c>
      <c r="CG6335" t="s">
        <v>7751</v>
      </c>
      <c r="CH6335" s="12" t="s">
        <v>6599</v>
      </c>
      <c r="CI6335" s="5">
        <v>-13.1</v>
      </c>
      <c r="CJ6335" s="5">
        <v>0.2</v>
      </c>
      <c r="CK6335" s="5">
        <v>-5.9</v>
      </c>
      <c r="CL6335" s="5">
        <v>0.1</v>
      </c>
    </row>
    <row r="6336" spans="1:90" ht="16" customHeight="1">
      <c r="A6336">
        <v>6335</v>
      </c>
      <c r="B6336" t="s">
        <v>7436</v>
      </c>
      <c r="C6336" s="51">
        <v>45798</v>
      </c>
      <c r="E6336" t="s">
        <v>7591</v>
      </c>
      <c r="G6336" t="s">
        <v>3941</v>
      </c>
      <c r="H6336" t="s">
        <v>6157</v>
      </c>
      <c r="I6336" t="s">
        <v>4353</v>
      </c>
      <c r="J6336" s="12" t="s">
        <v>7673</v>
      </c>
      <c r="K6336" t="s">
        <v>7674</v>
      </c>
      <c r="L6336" t="s">
        <v>6157</v>
      </c>
      <c r="M6336" t="s">
        <v>7692</v>
      </c>
      <c r="N6336" t="s">
        <v>289</v>
      </c>
      <c r="O6336" t="s">
        <v>7443</v>
      </c>
      <c r="P6336" t="s">
        <v>3968</v>
      </c>
      <c r="Q6336" t="s">
        <v>4403</v>
      </c>
      <c r="R6336" t="s">
        <v>6990</v>
      </c>
      <c r="S6336" t="s">
        <v>4353</v>
      </c>
      <c r="T6336" s="38" t="s">
        <v>4353</v>
      </c>
      <c r="U6336" s="38" t="s">
        <v>6157</v>
      </c>
      <c r="X6336" t="s">
        <v>289</v>
      </c>
      <c r="Y6336" t="s">
        <v>6157</v>
      </c>
      <c r="Z6336" s="39" t="s">
        <v>6157</v>
      </c>
      <c r="AA6336" t="s">
        <v>245</v>
      </c>
      <c r="AB6336" t="s">
        <v>6157</v>
      </c>
      <c r="AC6336" t="s">
        <v>6157</v>
      </c>
      <c r="AD6336" t="s">
        <v>7708</v>
      </c>
      <c r="AE6336" t="s">
        <v>4353</v>
      </c>
      <c r="AF6336" t="s">
        <v>4353</v>
      </c>
      <c r="AG6336" t="s">
        <v>4353</v>
      </c>
      <c r="AH6336" s="12" t="s">
        <v>7719</v>
      </c>
      <c r="AI6336" t="s">
        <v>6157</v>
      </c>
      <c r="AJ6336" t="s">
        <v>6458</v>
      </c>
      <c r="AK6336" t="s">
        <v>7730</v>
      </c>
      <c r="AL6336" t="s">
        <v>1487</v>
      </c>
      <c r="AM6336" t="s">
        <v>259</v>
      </c>
      <c r="AN6336" t="s">
        <v>7732</v>
      </c>
      <c r="AO6336" s="29">
        <v>10</v>
      </c>
      <c r="AP6336">
        <v>-3.90053787668622</v>
      </c>
      <c r="AQ6336">
        <v>152.82238370625601</v>
      </c>
      <c r="AR6336" t="s">
        <v>289</v>
      </c>
      <c r="AS6336">
        <v>5</v>
      </c>
      <c r="AT6336" s="9" t="s">
        <v>7451</v>
      </c>
      <c r="AU6336" t="s">
        <v>7017</v>
      </c>
      <c r="AV6336" t="s">
        <v>4353</v>
      </c>
      <c r="AW6336" t="s">
        <v>7759</v>
      </c>
      <c r="AX6336" t="s">
        <v>6157</v>
      </c>
      <c r="AY6336" s="42">
        <v>-11650</v>
      </c>
      <c r="AZ6336">
        <v>-11050</v>
      </c>
      <c r="BA6336" t="s">
        <v>290</v>
      </c>
      <c r="BB6336" t="s">
        <v>6469</v>
      </c>
      <c r="BH6336" t="s">
        <v>4141</v>
      </c>
      <c r="BI6336" s="58" t="s">
        <v>7807</v>
      </c>
      <c r="BJ6336" t="s">
        <v>7748</v>
      </c>
      <c r="BK6336" t="s">
        <v>7749</v>
      </c>
      <c r="BL6336" s="7">
        <v>2023</v>
      </c>
      <c r="CE6336" s="12" t="s">
        <v>7750</v>
      </c>
      <c r="CF6336">
        <v>1</v>
      </c>
      <c r="CG6336" t="s">
        <v>7751</v>
      </c>
      <c r="CH6336" s="12" t="s">
        <v>6599</v>
      </c>
      <c r="CI6336" s="5">
        <v>-11.7</v>
      </c>
      <c r="CJ6336" s="5">
        <v>0.2</v>
      </c>
      <c r="CK6336" s="5">
        <v>-5.0999999999999996</v>
      </c>
      <c r="CL6336" s="5">
        <v>0.1</v>
      </c>
    </row>
    <row r="6337" spans="1:90" ht="16" customHeight="1">
      <c r="A6337">
        <v>6336</v>
      </c>
      <c r="B6337" t="s">
        <v>7436</v>
      </c>
      <c r="C6337" s="51">
        <v>45798</v>
      </c>
      <c r="E6337" t="s">
        <v>7592</v>
      </c>
      <c r="G6337" t="s">
        <v>3941</v>
      </c>
      <c r="H6337" t="s">
        <v>6157</v>
      </c>
      <c r="I6337" t="s">
        <v>4353</v>
      </c>
      <c r="J6337" s="12" t="s">
        <v>7673</v>
      </c>
      <c r="K6337" t="s">
        <v>7674</v>
      </c>
      <c r="L6337" t="s">
        <v>6157</v>
      </c>
      <c r="M6337" t="s">
        <v>7692</v>
      </c>
      <c r="N6337" t="s">
        <v>289</v>
      </c>
      <c r="O6337" t="s">
        <v>7443</v>
      </c>
      <c r="P6337" t="s">
        <v>3968</v>
      </c>
      <c r="Q6337" t="s">
        <v>4403</v>
      </c>
      <c r="R6337" t="s">
        <v>6990</v>
      </c>
      <c r="S6337" t="s">
        <v>4353</v>
      </c>
      <c r="T6337" s="38" t="s">
        <v>4353</v>
      </c>
      <c r="U6337" s="38" t="s">
        <v>6157</v>
      </c>
      <c r="X6337" t="s">
        <v>289</v>
      </c>
      <c r="Y6337" t="s">
        <v>6157</v>
      </c>
      <c r="Z6337" s="39" t="s">
        <v>6157</v>
      </c>
      <c r="AA6337" t="s">
        <v>245</v>
      </c>
      <c r="AB6337" t="s">
        <v>6157</v>
      </c>
      <c r="AC6337" t="s">
        <v>6157</v>
      </c>
      <c r="AD6337" t="s">
        <v>251</v>
      </c>
      <c r="AE6337" t="s">
        <v>4353</v>
      </c>
      <c r="AF6337" t="s">
        <v>4353</v>
      </c>
      <c r="AG6337" t="s">
        <v>4353</v>
      </c>
      <c r="AH6337" s="12" t="s">
        <v>251</v>
      </c>
      <c r="AI6337" t="s">
        <v>6157</v>
      </c>
      <c r="AJ6337" t="s">
        <v>6458</v>
      </c>
      <c r="AK6337" t="s">
        <v>7730</v>
      </c>
      <c r="AL6337" t="s">
        <v>1487</v>
      </c>
      <c r="AM6337" t="s">
        <v>259</v>
      </c>
      <c r="AN6337" t="s">
        <v>7732</v>
      </c>
      <c r="AO6337" s="29">
        <v>10</v>
      </c>
      <c r="AP6337">
        <v>-3.90053787668622</v>
      </c>
      <c r="AQ6337">
        <v>152.82238370625601</v>
      </c>
      <c r="AR6337" t="s">
        <v>289</v>
      </c>
      <c r="AS6337">
        <v>5</v>
      </c>
      <c r="AT6337" s="9" t="s">
        <v>7451</v>
      </c>
      <c r="AU6337" t="s">
        <v>7017</v>
      </c>
      <c r="AV6337" t="s">
        <v>4353</v>
      </c>
      <c r="AW6337" t="s">
        <v>7759</v>
      </c>
      <c r="AX6337" t="s">
        <v>6157</v>
      </c>
      <c r="AY6337" s="42">
        <v>-11650</v>
      </c>
      <c r="AZ6337">
        <v>-11050</v>
      </c>
      <c r="BA6337" t="s">
        <v>290</v>
      </c>
      <c r="BB6337" t="s">
        <v>6469</v>
      </c>
      <c r="BH6337" t="s">
        <v>4141</v>
      </c>
      <c r="BI6337" s="58" t="s">
        <v>7807</v>
      </c>
      <c r="BJ6337" t="s">
        <v>7748</v>
      </c>
      <c r="BK6337" t="s">
        <v>7749</v>
      </c>
      <c r="BL6337" s="7">
        <v>2023</v>
      </c>
      <c r="CE6337" s="12" t="s">
        <v>7750</v>
      </c>
      <c r="CF6337">
        <v>1</v>
      </c>
      <c r="CG6337" t="s">
        <v>7751</v>
      </c>
      <c r="CH6337" s="12" t="s">
        <v>6599</v>
      </c>
      <c r="CI6337" s="5">
        <v>-11.3</v>
      </c>
      <c r="CJ6337" s="5">
        <v>0.2</v>
      </c>
      <c r="CK6337" s="5">
        <v>-6.4</v>
      </c>
      <c r="CL6337" s="5">
        <v>0.1</v>
      </c>
    </row>
    <row r="6338" spans="1:90" ht="16" customHeight="1">
      <c r="A6338">
        <v>6337</v>
      </c>
      <c r="B6338" t="s">
        <v>7436</v>
      </c>
      <c r="C6338" s="51">
        <v>45798</v>
      </c>
      <c r="E6338" t="s">
        <v>7593</v>
      </c>
      <c r="G6338" t="s">
        <v>3941</v>
      </c>
      <c r="H6338" t="s">
        <v>6157</v>
      </c>
      <c r="I6338" t="s">
        <v>4353</v>
      </c>
      <c r="J6338" s="12" t="s">
        <v>7673</v>
      </c>
      <c r="K6338" t="s">
        <v>7674</v>
      </c>
      <c r="L6338" t="s">
        <v>6157</v>
      </c>
      <c r="M6338" t="s">
        <v>7692</v>
      </c>
      <c r="N6338" t="s">
        <v>289</v>
      </c>
      <c r="O6338" t="s">
        <v>7443</v>
      </c>
      <c r="P6338" t="s">
        <v>3968</v>
      </c>
      <c r="Q6338" t="s">
        <v>4403</v>
      </c>
      <c r="R6338" t="s">
        <v>6990</v>
      </c>
      <c r="S6338" t="s">
        <v>4353</v>
      </c>
      <c r="T6338" s="38" t="s">
        <v>4353</v>
      </c>
      <c r="U6338" s="38" t="s">
        <v>6157</v>
      </c>
      <c r="X6338" t="s">
        <v>289</v>
      </c>
      <c r="Y6338" t="s">
        <v>6157</v>
      </c>
      <c r="Z6338" s="39" t="s">
        <v>6157</v>
      </c>
      <c r="AA6338" t="s">
        <v>245</v>
      </c>
      <c r="AB6338" t="s">
        <v>6157</v>
      </c>
      <c r="AC6338" t="s">
        <v>6157</v>
      </c>
      <c r="AD6338" t="s">
        <v>251</v>
      </c>
      <c r="AE6338" t="s">
        <v>4353</v>
      </c>
      <c r="AF6338" t="s">
        <v>4353</v>
      </c>
      <c r="AG6338" t="s">
        <v>4353</v>
      </c>
      <c r="AH6338" s="12" t="s">
        <v>251</v>
      </c>
      <c r="AI6338" t="s">
        <v>6157</v>
      </c>
      <c r="AJ6338" t="s">
        <v>6458</v>
      </c>
      <c r="AK6338" t="s">
        <v>7730</v>
      </c>
      <c r="AL6338" t="s">
        <v>1487</v>
      </c>
      <c r="AM6338" t="s">
        <v>259</v>
      </c>
      <c r="AN6338" t="s">
        <v>7732</v>
      </c>
      <c r="AO6338" s="29">
        <v>10</v>
      </c>
      <c r="AP6338">
        <v>-3.90053787668622</v>
      </c>
      <c r="AQ6338">
        <v>152.82238370625601</v>
      </c>
      <c r="AR6338" t="s">
        <v>289</v>
      </c>
      <c r="AS6338">
        <v>5</v>
      </c>
      <c r="AT6338" s="9" t="s">
        <v>7451</v>
      </c>
      <c r="AU6338" t="s">
        <v>7017</v>
      </c>
      <c r="AV6338" t="s">
        <v>4353</v>
      </c>
      <c r="AW6338" t="s">
        <v>7760</v>
      </c>
      <c r="AX6338" t="s">
        <v>6157</v>
      </c>
      <c r="AY6338" s="42">
        <v>-11650</v>
      </c>
      <c r="AZ6338">
        <v>-11050</v>
      </c>
      <c r="BA6338" t="s">
        <v>290</v>
      </c>
      <c r="BB6338" t="s">
        <v>6469</v>
      </c>
      <c r="BH6338" t="s">
        <v>4141</v>
      </c>
      <c r="BI6338" s="58" t="s">
        <v>7807</v>
      </c>
      <c r="BJ6338" t="s">
        <v>7748</v>
      </c>
      <c r="BK6338" t="s">
        <v>7749</v>
      </c>
      <c r="BL6338" s="7">
        <v>2023</v>
      </c>
      <c r="CE6338" s="12" t="s">
        <v>7750</v>
      </c>
      <c r="CF6338">
        <v>1</v>
      </c>
      <c r="CG6338" t="s">
        <v>7751</v>
      </c>
      <c r="CH6338" s="12" t="s">
        <v>6599</v>
      </c>
      <c r="CI6338" s="5">
        <v>-12.1</v>
      </c>
      <c r="CJ6338" s="5">
        <v>0.2</v>
      </c>
      <c r="CK6338" s="5">
        <v>-5.8</v>
      </c>
      <c r="CL6338" s="5">
        <v>0</v>
      </c>
    </row>
    <row r="6339" spans="1:90" ht="16" customHeight="1">
      <c r="A6339">
        <v>6338</v>
      </c>
      <c r="B6339" t="s">
        <v>7436</v>
      </c>
      <c r="C6339" s="51">
        <v>45798</v>
      </c>
      <c r="E6339" t="s">
        <v>7594</v>
      </c>
      <c r="G6339" t="s">
        <v>3941</v>
      </c>
      <c r="H6339" t="s">
        <v>6157</v>
      </c>
      <c r="I6339" t="s">
        <v>4353</v>
      </c>
      <c r="J6339" s="12" t="s">
        <v>7673</v>
      </c>
      <c r="K6339" t="s">
        <v>7674</v>
      </c>
      <c r="L6339" t="s">
        <v>6157</v>
      </c>
      <c r="M6339" t="s">
        <v>7692</v>
      </c>
      <c r="N6339" t="s">
        <v>289</v>
      </c>
      <c r="O6339" t="s">
        <v>7443</v>
      </c>
      <c r="P6339" t="s">
        <v>3968</v>
      </c>
      <c r="Q6339" t="s">
        <v>4403</v>
      </c>
      <c r="R6339" t="s">
        <v>6990</v>
      </c>
      <c r="S6339" t="s">
        <v>4353</v>
      </c>
      <c r="T6339" s="38" t="s">
        <v>4353</v>
      </c>
      <c r="U6339" s="38" t="s">
        <v>6157</v>
      </c>
      <c r="X6339" t="s">
        <v>289</v>
      </c>
      <c r="Y6339" t="s">
        <v>6157</v>
      </c>
      <c r="Z6339" s="39" t="s">
        <v>6157</v>
      </c>
      <c r="AA6339" t="s">
        <v>245</v>
      </c>
      <c r="AB6339" t="s">
        <v>6157</v>
      </c>
      <c r="AC6339" t="s">
        <v>6157</v>
      </c>
      <c r="AD6339" t="s">
        <v>7709</v>
      </c>
      <c r="AE6339" t="s">
        <v>4353</v>
      </c>
      <c r="AF6339" t="s">
        <v>4353</v>
      </c>
      <c r="AG6339" t="s">
        <v>1393</v>
      </c>
      <c r="AH6339" s="12" t="s">
        <v>254</v>
      </c>
      <c r="AI6339" t="s">
        <v>6157</v>
      </c>
      <c r="AJ6339" t="s">
        <v>6458</v>
      </c>
      <c r="AK6339" t="s">
        <v>7730</v>
      </c>
      <c r="AL6339" t="s">
        <v>1487</v>
      </c>
      <c r="AM6339" t="s">
        <v>259</v>
      </c>
      <c r="AN6339" t="s">
        <v>7732</v>
      </c>
      <c r="AO6339" s="29">
        <v>10</v>
      </c>
      <c r="AP6339">
        <v>-3.90053787668622</v>
      </c>
      <c r="AQ6339">
        <v>152.82238370625601</v>
      </c>
      <c r="AR6339" t="s">
        <v>289</v>
      </c>
      <c r="AS6339">
        <v>5</v>
      </c>
      <c r="AT6339" s="9" t="s">
        <v>7451</v>
      </c>
      <c r="AU6339" t="s">
        <v>7017</v>
      </c>
      <c r="AV6339" t="s">
        <v>4353</v>
      </c>
      <c r="AW6339" t="s">
        <v>7760</v>
      </c>
      <c r="AX6339" t="s">
        <v>6157</v>
      </c>
      <c r="AY6339" s="42">
        <v>-11650</v>
      </c>
      <c r="AZ6339">
        <v>-11050</v>
      </c>
      <c r="BA6339" t="s">
        <v>290</v>
      </c>
      <c r="BB6339" t="s">
        <v>6469</v>
      </c>
      <c r="BH6339" t="s">
        <v>4141</v>
      </c>
      <c r="BI6339" s="58" t="s">
        <v>7807</v>
      </c>
      <c r="BJ6339" t="s">
        <v>7748</v>
      </c>
      <c r="BK6339" t="s">
        <v>7749</v>
      </c>
      <c r="BL6339" s="7">
        <v>2023</v>
      </c>
      <c r="CE6339" s="12" t="s">
        <v>7750</v>
      </c>
      <c r="CF6339">
        <v>1</v>
      </c>
      <c r="CG6339" t="s">
        <v>7751</v>
      </c>
      <c r="CH6339" s="12" t="s">
        <v>6599</v>
      </c>
      <c r="CI6339" s="5">
        <v>-12.4</v>
      </c>
      <c r="CJ6339" s="5">
        <v>0.2</v>
      </c>
      <c r="CK6339" s="5">
        <v>-4.8</v>
      </c>
      <c r="CL6339" s="5">
        <v>0.1</v>
      </c>
    </row>
    <row r="6340" spans="1:90" ht="16" customHeight="1">
      <c r="A6340">
        <v>6339</v>
      </c>
      <c r="B6340" t="s">
        <v>7436</v>
      </c>
      <c r="C6340" s="51">
        <v>45798</v>
      </c>
      <c r="E6340" t="s">
        <v>7595</v>
      </c>
      <c r="G6340" t="s">
        <v>3941</v>
      </c>
      <c r="H6340" t="s">
        <v>6157</v>
      </c>
      <c r="I6340" t="s">
        <v>4353</v>
      </c>
      <c r="J6340" s="12" t="s">
        <v>7673</v>
      </c>
      <c r="K6340" t="s">
        <v>7674</v>
      </c>
      <c r="L6340" t="s">
        <v>6157</v>
      </c>
      <c r="M6340" t="s">
        <v>7692</v>
      </c>
      <c r="N6340" t="s">
        <v>289</v>
      </c>
      <c r="O6340" t="s">
        <v>7443</v>
      </c>
      <c r="P6340" t="s">
        <v>3968</v>
      </c>
      <c r="Q6340" t="s">
        <v>4403</v>
      </c>
      <c r="R6340" t="s">
        <v>6990</v>
      </c>
      <c r="S6340" t="s">
        <v>4353</v>
      </c>
      <c r="T6340" s="38" t="s">
        <v>4353</v>
      </c>
      <c r="U6340" s="38" t="s">
        <v>6157</v>
      </c>
      <c r="X6340" t="s">
        <v>289</v>
      </c>
      <c r="Y6340" t="s">
        <v>6157</v>
      </c>
      <c r="Z6340" s="39" t="s">
        <v>6157</v>
      </c>
      <c r="AA6340" t="s">
        <v>245</v>
      </c>
      <c r="AB6340" t="s">
        <v>6157</v>
      </c>
      <c r="AC6340" t="s">
        <v>6157</v>
      </c>
      <c r="AD6340" t="s">
        <v>7708</v>
      </c>
      <c r="AE6340" t="s">
        <v>4353</v>
      </c>
      <c r="AF6340" t="s">
        <v>4353</v>
      </c>
      <c r="AG6340" t="s">
        <v>4010</v>
      </c>
      <c r="AH6340" s="12" t="s">
        <v>7719</v>
      </c>
      <c r="AI6340" t="s">
        <v>6157</v>
      </c>
      <c r="AJ6340" t="s">
        <v>6458</v>
      </c>
      <c r="AK6340" t="s">
        <v>7730</v>
      </c>
      <c r="AL6340" t="s">
        <v>1487</v>
      </c>
      <c r="AM6340" t="s">
        <v>259</v>
      </c>
      <c r="AN6340" t="s">
        <v>7732</v>
      </c>
      <c r="AO6340" s="29">
        <v>10</v>
      </c>
      <c r="AP6340">
        <v>-3.90053787668622</v>
      </c>
      <c r="AQ6340">
        <v>152.82238370625601</v>
      </c>
      <c r="AR6340" t="s">
        <v>289</v>
      </c>
      <c r="AS6340">
        <v>5</v>
      </c>
      <c r="AT6340" s="9" t="s">
        <v>7451</v>
      </c>
      <c r="AU6340" t="s">
        <v>7017</v>
      </c>
      <c r="AV6340" t="s">
        <v>4353</v>
      </c>
      <c r="AW6340" t="s">
        <v>7760</v>
      </c>
      <c r="AX6340" t="s">
        <v>6157</v>
      </c>
      <c r="AY6340" s="42">
        <v>-11650</v>
      </c>
      <c r="AZ6340">
        <v>-11050</v>
      </c>
      <c r="BA6340" t="s">
        <v>290</v>
      </c>
      <c r="BB6340" t="s">
        <v>6469</v>
      </c>
      <c r="BH6340" t="s">
        <v>4141</v>
      </c>
      <c r="BI6340" s="58" t="s">
        <v>7807</v>
      </c>
      <c r="BJ6340" t="s">
        <v>7748</v>
      </c>
      <c r="BK6340" t="s">
        <v>7749</v>
      </c>
      <c r="BL6340" s="7">
        <v>2023</v>
      </c>
      <c r="CE6340" s="12" t="s">
        <v>7750</v>
      </c>
      <c r="CF6340">
        <v>1</v>
      </c>
      <c r="CG6340" t="s">
        <v>7751</v>
      </c>
      <c r="CH6340" s="12" t="s">
        <v>6599</v>
      </c>
      <c r="CI6340" s="5">
        <v>-11.3</v>
      </c>
      <c r="CJ6340" s="5">
        <v>0.1</v>
      </c>
      <c r="CK6340" s="5">
        <v>-6.8</v>
      </c>
      <c r="CL6340" s="5">
        <v>0.1</v>
      </c>
    </row>
    <row r="6341" spans="1:90" ht="16" customHeight="1">
      <c r="A6341">
        <v>6340</v>
      </c>
      <c r="B6341" t="s">
        <v>7436</v>
      </c>
      <c r="C6341" s="51">
        <v>45798</v>
      </c>
      <c r="E6341" t="s">
        <v>7596</v>
      </c>
      <c r="G6341" t="s">
        <v>3941</v>
      </c>
      <c r="H6341" t="s">
        <v>6157</v>
      </c>
      <c r="I6341" t="s">
        <v>4353</v>
      </c>
      <c r="J6341" s="12" t="s">
        <v>7673</v>
      </c>
      <c r="K6341" t="s">
        <v>7674</v>
      </c>
      <c r="L6341" t="s">
        <v>6157</v>
      </c>
      <c r="M6341" t="s">
        <v>7692</v>
      </c>
      <c r="N6341" t="s">
        <v>289</v>
      </c>
      <c r="O6341" t="s">
        <v>7443</v>
      </c>
      <c r="P6341" t="s">
        <v>3968</v>
      </c>
      <c r="Q6341" t="s">
        <v>4403</v>
      </c>
      <c r="R6341" t="s">
        <v>6990</v>
      </c>
      <c r="S6341" t="s">
        <v>4353</v>
      </c>
      <c r="T6341" s="38" t="s">
        <v>4353</v>
      </c>
      <c r="U6341" s="38" t="s">
        <v>6157</v>
      </c>
      <c r="X6341" t="s">
        <v>289</v>
      </c>
      <c r="Y6341" t="s">
        <v>6157</v>
      </c>
      <c r="Z6341" s="39" t="s">
        <v>6157</v>
      </c>
      <c r="AA6341" t="s">
        <v>245</v>
      </c>
      <c r="AB6341" t="s">
        <v>6157</v>
      </c>
      <c r="AC6341" t="s">
        <v>6157</v>
      </c>
      <c r="AD6341" t="s">
        <v>7709</v>
      </c>
      <c r="AE6341" t="s">
        <v>4353</v>
      </c>
      <c r="AF6341" t="s">
        <v>4353</v>
      </c>
      <c r="AG6341" t="s">
        <v>4010</v>
      </c>
      <c r="AH6341" s="12" t="s">
        <v>254</v>
      </c>
      <c r="AI6341" t="s">
        <v>6157</v>
      </c>
      <c r="AJ6341" t="s">
        <v>6458</v>
      </c>
      <c r="AK6341" t="s">
        <v>7730</v>
      </c>
      <c r="AL6341" t="s">
        <v>1487</v>
      </c>
      <c r="AM6341" t="s">
        <v>259</v>
      </c>
      <c r="AN6341" t="s">
        <v>7732</v>
      </c>
      <c r="AO6341" s="29">
        <v>10</v>
      </c>
      <c r="AP6341">
        <v>-3.90053787668622</v>
      </c>
      <c r="AQ6341">
        <v>152.82238370625601</v>
      </c>
      <c r="AR6341" t="s">
        <v>289</v>
      </c>
      <c r="AS6341">
        <v>5</v>
      </c>
      <c r="AT6341" s="9" t="s">
        <v>7451</v>
      </c>
      <c r="AU6341" t="s">
        <v>7017</v>
      </c>
      <c r="AV6341" t="s">
        <v>4353</v>
      </c>
      <c r="AW6341" t="s">
        <v>7760</v>
      </c>
      <c r="AX6341" t="s">
        <v>6157</v>
      </c>
      <c r="AY6341" s="42">
        <v>-11650</v>
      </c>
      <c r="AZ6341">
        <v>-11050</v>
      </c>
      <c r="BA6341" t="s">
        <v>290</v>
      </c>
      <c r="BB6341" t="s">
        <v>6469</v>
      </c>
      <c r="BH6341" t="s">
        <v>4141</v>
      </c>
      <c r="BI6341" s="58" t="s">
        <v>7807</v>
      </c>
      <c r="BJ6341" t="s">
        <v>7748</v>
      </c>
      <c r="BK6341" t="s">
        <v>7749</v>
      </c>
      <c r="BL6341" s="7">
        <v>2023</v>
      </c>
      <c r="CE6341" s="12" t="s">
        <v>7750</v>
      </c>
      <c r="CF6341">
        <v>1</v>
      </c>
      <c r="CG6341" t="s">
        <v>7751</v>
      </c>
      <c r="CH6341" s="12" t="s">
        <v>6599</v>
      </c>
      <c r="CI6341" s="5">
        <v>-12.5</v>
      </c>
      <c r="CJ6341" s="5">
        <v>0.1</v>
      </c>
      <c r="CK6341" s="5">
        <v>-6.6</v>
      </c>
      <c r="CL6341" s="5">
        <v>0.1</v>
      </c>
    </row>
    <row r="6342" spans="1:90" ht="16" customHeight="1">
      <c r="A6342">
        <v>6341</v>
      </c>
      <c r="B6342" t="s">
        <v>7436</v>
      </c>
      <c r="C6342" s="51">
        <v>45798</v>
      </c>
      <c r="E6342" t="s">
        <v>7597</v>
      </c>
      <c r="G6342" t="s">
        <v>3941</v>
      </c>
      <c r="H6342" t="s">
        <v>6157</v>
      </c>
      <c r="I6342" t="s">
        <v>4353</v>
      </c>
      <c r="J6342" s="12" t="s">
        <v>7673</v>
      </c>
      <c r="K6342" t="s">
        <v>7674</v>
      </c>
      <c r="L6342" t="s">
        <v>6157</v>
      </c>
      <c r="M6342" t="s">
        <v>7692</v>
      </c>
      <c r="N6342" t="s">
        <v>289</v>
      </c>
      <c r="O6342" t="s">
        <v>7443</v>
      </c>
      <c r="P6342" t="s">
        <v>3968</v>
      </c>
      <c r="Q6342" t="s">
        <v>4403</v>
      </c>
      <c r="R6342" t="s">
        <v>6990</v>
      </c>
      <c r="S6342" t="s">
        <v>4353</v>
      </c>
      <c r="T6342" s="38" t="s">
        <v>4353</v>
      </c>
      <c r="U6342" s="38" t="s">
        <v>6157</v>
      </c>
      <c r="X6342" t="s">
        <v>289</v>
      </c>
      <c r="Y6342" t="s">
        <v>6157</v>
      </c>
      <c r="Z6342" s="39" t="s">
        <v>6157</v>
      </c>
      <c r="AA6342" t="s">
        <v>245</v>
      </c>
      <c r="AB6342" t="s">
        <v>6157</v>
      </c>
      <c r="AC6342" t="s">
        <v>6157</v>
      </c>
      <c r="AD6342" t="s">
        <v>7709</v>
      </c>
      <c r="AE6342" t="s">
        <v>4353</v>
      </c>
      <c r="AF6342" t="s">
        <v>4353</v>
      </c>
      <c r="AG6342" t="s">
        <v>1393</v>
      </c>
      <c r="AH6342" s="12" t="s">
        <v>254</v>
      </c>
      <c r="AI6342" t="s">
        <v>6157</v>
      </c>
      <c r="AJ6342" t="s">
        <v>6458</v>
      </c>
      <c r="AK6342" t="s">
        <v>7730</v>
      </c>
      <c r="AL6342" t="s">
        <v>1487</v>
      </c>
      <c r="AM6342" t="s">
        <v>259</v>
      </c>
      <c r="AN6342" t="s">
        <v>7732</v>
      </c>
      <c r="AO6342" s="29">
        <v>10</v>
      </c>
      <c r="AP6342">
        <v>-3.90053787668622</v>
      </c>
      <c r="AQ6342">
        <v>152.82238370625601</v>
      </c>
      <c r="AR6342" t="s">
        <v>289</v>
      </c>
      <c r="AS6342">
        <v>5</v>
      </c>
      <c r="AT6342" s="9" t="s">
        <v>7451</v>
      </c>
      <c r="AU6342" t="s">
        <v>7017</v>
      </c>
      <c r="AV6342" t="s">
        <v>4353</v>
      </c>
      <c r="AW6342" t="s">
        <v>7760</v>
      </c>
      <c r="AX6342" t="s">
        <v>6157</v>
      </c>
      <c r="AY6342" s="42">
        <v>-11650</v>
      </c>
      <c r="AZ6342">
        <v>-11050</v>
      </c>
      <c r="BA6342" t="s">
        <v>290</v>
      </c>
      <c r="BB6342" t="s">
        <v>6469</v>
      </c>
      <c r="BH6342" t="s">
        <v>4141</v>
      </c>
      <c r="BI6342" s="58" t="s">
        <v>7807</v>
      </c>
      <c r="BJ6342" t="s">
        <v>7748</v>
      </c>
      <c r="BK6342" t="s">
        <v>7749</v>
      </c>
      <c r="BL6342" s="7">
        <v>2023</v>
      </c>
      <c r="CE6342" s="12" t="s">
        <v>7750</v>
      </c>
      <c r="CF6342">
        <v>1</v>
      </c>
      <c r="CG6342" t="s">
        <v>7751</v>
      </c>
      <c r="CH6342" s="12" t="s">
        <v>6599</v>
      </c>
      <c r="CI6342" s="5">
        <v>-12.5</v>
      </c>
      <c r="CJ6342" s="5">
        <v>0.2</v>
      </c>
      <c r="CK6342" s="5">
        <v>-5.5</v>
      </c>
      <c r="CL6342" s="5">
        <v>0.1</v>
      </c>
    </row>
    <row r="6343" spans="1:90" ht="16" customHeight="1">
      <c r="A6343">
        <v>6342</v>
      </c>
      <c r="B6343" t="s">
        <v>7436</v>
      </c>
      <c r="C6343" s="51">
        <v>45798</v>
      </c>
      <c r="E6343" t="s">
        <v>7598</v>
      </c>
      <c r="G6343" t="s">
        <v>3941</v>
      </c>
      <c r="H6343" t="s">
        <v>6157</v>
      </c>
      <c r="I6343" t="s">
        <v>4353</v>
      </c>
      <c r="J6343" s="12" t="s">
        <v>7673</v>
      </c>
      <c r="K6343" t="s">
        <v>7674</v>
      </c>
      <c r="L6343" t="s">
        <v>6157</v>
      </c>
      <c r="M6343" t="s">
        <v>7692</v>
      </c>
      <c r="N6343" t="s">
        <v>289</v>
      </c>
      <c r="O6343" t="s">
        <v>7443</v>
      </c>
      <c r="P6343" t="s">
        <v>3968</v>
      </c>
      <c r="Q6343" t="s">
        <v>4403</v>
      </c>
      <c r="R6343" t="s">
        <v>6990</v>
      </c>
      <c r="S6343" t="s">
        <v>4353</v>
      </c>
      <c r="T6343" s="38" t="s">
        <v>4353</v>
      </c>
      <c r="U6343" s="38" t="s">
        <v>6157</v>
      </c>
      <c r="X6343" t="s">
        <v>289</v>
      </c>
      <c r="Y6343" t="s">
        <v>6157</v>
      </c>
      <c r="Z6343" s="39" t="s">
        <v>6157</v>
      </c>
      <c r="AA6343" t="s">
        <v>245</v>
      </c>
      <c r="AB6343" t="s">
        <v>6157</v>
      </c>
      <c r="AC6343" t="s">
        <v>6157</v>
      </c>
      <c r="AD6343" t="s">
        <v>7701</v>
      </c>
      <c r="AE6343" t="s">
        <v>4353</v>
      </c>
      <c r="AF6343" t="s">
        <v>4353</v>
      </c>
      <c r="AG6343" t="s">
        <v>1393</v>
      </c>
      <c r="AH6343" s="12" t="s">
        <v>252</v>
      </c>
      <c r="AI6343" t="s">
        <v>6157</v>
      </c>
      <c r="AJ6343" t="s">
        <v>6458</v>
      </c>
      <c r="AK6343" t="s">
        <v>7730</v>
      </c>
      <c r="AL6343" t="s">
        <v>1487</v>
      </c>
      <c r="AM6343" t="s">
        <v>259</v>
      </c>
      <c r="AN6343" t="s">
        <v>7732</v>
      </c>
      <c r="AO6343" s="29">
        <v>10</v>
      </c>
      <c r="AP6343">
        <v>-3.90053787668622</v>
      </c>
      <c r="AQ6343">
        <v>152.82238370625601</v>
      </c>
      <c r="AR6343" t="s">
        <v>289</v>
      </c>
      <c r="AS6343">
        <v>5</v>
      </c>
      <c r="AT6343" s="9" t="s">
        <v>7451</v>
      </c>
      <c r="AU6343" t="s">
        <v>7017</v>
      </c>
      <c r="AV6343" t="s">
        <v>4353</v>
      </c>
      <c r="AW6343" t="s">
        <v>7760</v>
      </c>
      <c r="AX6343" t="s">
        <v>6157</v>
      </c>
      <c r="AY6343" s="42">
        <v>-11650</v>
      </c>
      <c r="AZ6343">
        <v>-11050</v>
      </c>
      <c r="BA6343" t="s">
        <v>290</v>
      </c>
      <c r="BB6343" t="s">
        <v>6469</v>
      </c>
      <c r="BH6343" t="s">
        <v>4141</v>
      </c>
      <c r="BI6343" s="58" t="s">
        <v>7807</v>
      </c>
      <c r="BJ6343" t="s">
        <v>7748</v>
      </c>
      <c r="BK6343" t="s">
        <v>7749</v>
      </c>
      <c r="BL6343" s="7">
        <v>2023</v>
      </c>
      <c r="CE6343" s="12" t="s">
        <v>7750</v>
      </c>
      <c r="CF6343">
        <v>1</v>
      </c>
      <c r="CG6343" t="s">
        <v>7751</v>
      </c>
      <c r="CH6343" s="12" t="s">
        <v>6599</v>
      </c>
      <c r="CI6343" s="5">
        <v>-11.7</v>
      </c>
      <c r="CJ6343" s="5">
        <v>0.1</v>
      </c>
      <c r="CK6343" s="5">
        <v>-5.2</v>
      </c>
      <c r="CL6343" s="5">
        <v>0.1</v>
      </c>
    </row>
    <row r="6344" spans="1:90" ht="16" customHeight="1">
      <c r="A6344">
        <v>6343</v>
      </c>
      <c r="B6344" t="s">
        <v>7436</v>
      </c>
      <c r="C6344" s="51">
        <v>45798</v>
      </c>
      <c r="E6344" t="s">
        <v>7599</v>
      </c>
      <c r="G6344" t="s">
        <v>3941</v>
      </c>
      <c r="H6344" t="s">
        <v>6157</v>
      </c>
      <c r="I6344" t="s">
        <v>4353</v>
      </c>
      <c r="J6344" s="12" t="s">
        <v>7673</v>
      </c>
      <c r="K6344" t="s">
        <v>7674</v>
      </c>
      <c r="L6344" t="s">
        <v>6157</v>
      </c>
      <c r="M6344" t="s">
        <v>7692</v>
      </c>
      <c r="N6344" t="s">
        <v>289</v>
      </c>
      <c r="O6344" t="s">
        <v>7443</v>
      </c>
      <c r="P6344" t="s">
        <v>3968</v>
      </c>
      <c r="Q6344" t="s">
        <v>4403</v>
      </c>
      <c r="R6344" t="s">
        <v>6990</v>
      </c>
      <c r="S6344" t="s">
        <v>4353</v>
      </c>
      <c r="T6344" s="38" t="s">
        <v>4353</v>
      </c>
      <c r="U6344" s="38" t="s">
        <v>6157</v>
      </c>
      <c r="X6344" t="s">
        <v>289</v>
      </c>
      <c r="Y6344" t="s">
        <v>6157</v>
      </c>
      <c r="Z6344" s="39" t="s">
        <v>6157</v>
      </c>
      <c r="AA6344" t="s">
        <v>245</v>
      </c>
      <c r="AB6344" t="s">
        <v>6157</v>
      </c>
      <c r="AC6344" t="s">
        <v>6157</v>
      </c>
      <c r="AD6344" t="s">
        <v>7709</v>
      </c>
      <c r="AE6344" t="s">
        <v>4353</v>
      </c>
      <c r="AF6344" t="s">
        <v>4353</v>
      </c>
      <c r="AG6344" t="s">
        <v>4010</v>
      </c>
      <c r="AH6344" s="12" t="s">
        <v>254</v>
      </c>
      <c r="AI6344" t="s">
        <v>6157</v>
      </c>
      <c r="AJ6344" t="s">
        <v>6458</v>
      </c>
      <c r="AK6344" t="s">
        <v>7730</v>
      </c>
      <c r="AL6344" t="s">
        <v>1487</v>
      </c>
      <c r="AM6344" t="s">
        <v>259</v>
      </c>
      <c r="AN6344" t="s">
        <v>7732</v>
      </c>
      <c r="AO6344" s="29">
        <v>10</v>
      </c>
      <c r="AP6344">
        <v>-3.90053787668622</v>
      </c>
      <c r="AQ6344">
        <v>152.82238370625601</v>
      </c>
      <c r="AR6344" t="s">
        <v>289</v>
      </c>
      <c r="AS6344">
        <v>5</v>
      </c>
      <c r="AT6344" s="9" t="s">
        <v>7451</v>
      </c>
      <c r="AU6344" t="s">
        <v>7017</v>
      </c>
      <c r="AV6344" t="s">
        <v>4353</v>
      </c>
      <c r="AW6344" t="s">
        <v>7761</v>
      </c>
      <c r="AX6344" t="s">
        <v>6157</v>
      </c>
      <c r="AY6344" s="42">
        <v>-11650</v>
      </c>
      <c r="AZ6344">
        <v>-11050</v>
      </c>
      <c r="BA6344" t="s">
        <v>290</v>
      </c>
      <c r="BB6344" t="s">
        <v>6469</v>
      </c>
      <c r="BH6344" t="s">
        <v>4141</v>
      </c>
      <c r="BI6344" s="58" t="s">
        <v>7807</v>
      </c>
      <c r="BJ6344" t="s">
        <v>7748</v>
      </c>
      <c r="BK6344" t="s">
        <v>7749</v>
      </c>
      <c r="BL6344" s="7">
        <v>2023</v>
      </c>
      <c r="CE6344" s="12" t="s">
        <v>7750</v>
      </c>
      <c r="CF6344">
        <v>1</v>
      </c>
      <c r="CG6344" t="s">
        <v>7751</v>
      </c>
      <c r="CH6344" s="12" t="s">
        <v>6599</v>
      </c>
      <c r="CI6344" s="5">
        <v>-12.5</v>
      </c>
      <c r="CJ6344" s="5">
        <v>0.1</v>
      </c>
      <c r="CK6344" s="5">
        <v>-5.6</v>
      </c>
      <c r="CL6344" s="5">
        <v>0.1</v>
      </c>
    </row>
    <row r="6345" spans="1:90" ht="16" customHeight="1">
      <c r="A6345">
        <v>6344</v>
      </c>
      <c r="B6345" t="s">
        <v>7436</v>
      </c>
      <c r="C6345" s="51">
        <v>45798</v>
      </c>
      <c r="E6345" t="s">
        <v>7600</v>
      </c>
      <c r="G6345" t="s">
        <v>3941</v>
      </c>
      <c r="H6345" t="s">
        <v>6157</v>
      </c>
      <c r="I6345" t="s">
        <v>4353</v>
      </c>
      <c r="J6345" s="12" t="s">
        <v>7673</v>
      </c>
      <c r="K6345" t="s">
        <v>7674</v>
      </c>
      <c r="L6345" t="s">
        <v>6157</v>
      </c>
      <c r="M6345" t="s">
        <v>7692</v>
      </c>
      <c r="N6345" t="s">
        <v>289</v>
      </c>
      <c r="O6345" t="s">
        <v>7443</v>
      </c>
      <c r="P6345" t="s">
        <v>3968</v>
      </c>
      <c r="Q6345" t="s">
        <v>4403</v>
      </c>
      <c r="R6345" t="s">
        <v>6990</v>
      </c>
      <c r="S6345" t="s">
        <v>4353</v>
      </c>
      <c r="T6345" s="38" t="s">
        <v>4353</v>
      </c>
      <c r="U6345" s="38" t="s">
        <v>6157</v>
      </c>
      <c r="X6345" t="s">
        <v>289</v>
      </c>
      <c r="Y6345" t="s">
        <v>6157</v>
      </c>
      <c r="Z6345" s="39" t="s">
        <v>6157</v>
      </c>
      <c r="AA6345" t="s">
        <v>245</v>
      </c>
      <c r="AB6345" t="s">
        <v>6157</v>
      </c>
      <c r="AC6345" t="s">
        <v>6157</v>
      </c>
      <c r="AD6345" t="s">
        <v>7708</v>
      </c>
      <c r="AE6345" t="s">
        <v>4353</v>
      </c>
      <c r="AF6345" t="s">
        <v>4353</v>
      </c>
      <c r="AG6345" t="s">
        <v>1393</v>
      </c>
      <c r="AH6345" s="12" t="s">
        <v>7719</v>
      </c>
      <c r="AI6345" t="s">
        <v>6157</v>
      </c>
      <c r="AJ6345" t="s">
        <v>6458</v>
      </c>
      <c r="AK6345" t="s">
        <v>7730</v>
      </c>
      <c r="AL6345" t="s">
        <v>1487</v>
      </c>
      <c r="AM6345" t="s">
        <v>259</v>
      </c>
      <c r="AN6345" t="s">
        <v>7732</v>
      </c>
      <c r="AO6345" s="29">
        <v>10</v>
      </c>
      <c r="AP6345">
        <v>-3.90053787668622</v>
      </c>
      <c r="AQ6345">
        <v>152.82238370625601</v>
      </c>
      <c r="AR6345" t="s">
        <v>289</v>
      </c>
      <c r="AS6345">
        <v>5</v>
      </c>
      <c r="AT6345" s="9" t="s">
        <v>7451</v>
      </c>
      <c r="AU6345" t="s">
        <v>7017</v>
      </c>
      <c r="AV6345" t="s">
        <v>4353</v>
      </c>
      <c r="AW6345" t="s">
        <v>7761</v>
      </c>
      <c r="AX6345" t="s">
        <v>6157</v>
      </c>
      <c r="AY6345" s="42">
        <v>-11650</v>
      </c>
      <c r="AZ6345">
        <v>-11050</v>
      </c>
      <c r="BA6345" t="s">
        <v>290</v>
      </c>
      <c r="BB6345" t="s">
        <v>6469</v>
      </c>
      <c r="BH6345" t="s">
        <v>4141</v>
      </c>
      <c r="BI6345" s="58" t="s">
        <v>7807</v>
      </c>
      <c r="BJ6345" t="s">
        <v>7748</v>
      </c>
      <c r="BK6345" t="s">
        <v>7749</v>
      </c>
      <c r="BL6345" s="7">
        <v>2023</v>
      </c>
      <c r="CE6345" s="12" t="s">
        <v>7750</v>
      </c>
      <c r="CF6345">
        <v>1</v>
      </c>
      <c r="CG6345" t="s">
        <v>7751</v>
      </c>
      <c r="CH6345" s="12" t="s">
        <v>6599</v>
      </c>
      <c r="CI6345" s="5">
        <v>-12.6</v>
      </c>
      <c r="CJ6345" s="5">
        <v>0.2</v>
      </c>
      <c r="CK6345" s="5">
        <v>-5.8</v>
      </c>
      <c r="CL6345" s="5">
        <v>0</v>
      </c>
    </row>
    <row r="6346" spans="1:90" ht="16" customHeight="1">
      <c r="A6346">
        <v>6345</v>
      </c>
      <c r="B6346" t="s">
        <v>7436</v>
      </c>
      <c r="C6346" s="51">
        <v>45798</v>
      </c>
      <c r="E6346" t="s">
        <v>7601</v>
      </c>
      <c r="G6346" t="s">
        <v>3941</v>
      </c>
      <c r="H6346" t="s">
        <v>6157</v>
      </c>
      <c r="I6346" t="s">
        <v>4353</v>
      </c>
      <c r="J6346" s="12" t="s">
        <v>7673</v>
      </c>
      <c r="K6346" t="s">
        <v>7674</v>
      </c>
      <c r="L6346" t="s">
        <v>6157</v>
      </c>
      <c r="M6346" t="s">
        <v>7692</v>
      </c>
      <c r="N6346" t="s">
        <v>289</v>
      </c>
      <c r="O6346" t="s">
        <v>7443</v>
      </c>
      <c r="P6346" t="s">
        <v>3968</v>
      </c>
      <c r="Q6346" t="s">
        <v>4403</v>
      </c>
      <c r="R6346" t="s">
        <v>6990</v>
      </c>
      <c r="S6346" t="s">
        <v>4353</v>
      </c>
      <c r="T6346" s="38" t="s">
        <v>4353</v>
      </c>
      <c r="U6346" s="38" t="s">
        <v>6157</v>
      </c>
      <c r="X6346" t="s">
        <v>289</v>
      </c>
      <c r="Y6346" t="s">
        <v>6157</v>
      </c>
      <c r="Z6346" s="39" t="s">
        <v>6157</v>
      </c>
      <c r="AA6346" t="s">
        <v>245</v>
      </c>
      <c r="AB6346" t="s">
        <v>6157</v>
      </c>
      <c r="AC6346" t="s">
        <v>6157</v>
      </c>
      <c r="AD6346" t="s">
        <v>7708</v>
      </c>
      <c r="AE6346" t="s">
        <v>4353</v>
      </c>
      <c r="AF6346" t="s">
        <v>4353</v>
      </c>
      <c r="AG6346" t="s">
        <v>4353</v>
      </c>
      <c r="AH6346" s="12" t="s">
        <v>7719</v>
      </c>
      <c r="AI6346" t="s">
        <v>6157</v>
      </c>
      <c r="AJ6346" t="s">
        <v>6458</v>
      </c>
      <c r="AK6346" t="s">
        <v>7730</v>
      </c>
      <c r="AL6346" t="s">
        <v>1487</v>
      </c>
      <c r="AM6346" t="s">
        <v>259</v>
      </c>
      <c r="AN6346" t="s">
        <v>7732</v>
      </c>
      <c r="AO6346" s="29">
        <v>10</v>
      </c>
      <c r="AP6346">
        <v>-3.90053787668622</v>
      </c>
      <c r="AQ6346">
        <v>152.82238370625601</v>
      </c>
      <c r="AR6346" t="s">
        <v>289</v>
      </c>
      <c r="AS6346">
        <v>5</v>
      </c>
      <c r="AT6346" s="9" t="s">
        <v>7451</v>
      </c>
      <c r="AU6346" t="s">
        <v>7017</v>
      </c>
      <c r="AV6346" t="s">
        <v>4353</v>
      </c>
      <c r="AW6346" t="s">
        <v>7761</v>
      </c>
      <c r="AX6346" t="s">
        <v>6157</v>
      </c>
      <c r="AY6346" s="42">
        <v>-11650</v>
      </c>
      <c r="AZ6346">
        <v>-11050</v>
      </c>
      <c r="BA6346" t="s">
        <v>290</v>
      </c>
      <c r="BB6346" t="s">
        <v>6469</v>
      </c>
      <c r="BH6346" t="s">
        <v>4141</v>
      </c>
      <c r="BI6346" s="58" t="s">
        <v>7807</v>
      </c>
      <c r="BJ6346" t="s">
        <v>7748</v>
      </c>
      <c r="BK6346" t="s">
        <v>7749</v>
      </c>
      <c r="BL6346" s="7">
        <v>2023</v>
      </c>
      <c r="CE6346" s="12" t="s">
        <v>7750</v>
      </c>
      <c r="CF6346">
        <v>1</v>
      </c>
      <c r="CG6346" t="s">
        <v>7751</v>
      </c>
      <c r="CH6346" s="12" t="s">
        <v>6599</v>
      </c>
      <c r="CI6346" s="5">
        <v>-12.9</v>
      </c>
      <c r="CJ6346" s="5">
        <v>0.2</v>
      </c>
      <c r="CK6346" s="5">
        <v>-5</v>
      </c>
      <c r="CL6346" s="5">
        <v>0.1</v>
      </c>
    </row>
    <row r="6347" spans="1:90" ht="16" customHeight="1">
      <c r="A6347">
        <v>6346</v>
      </c>
      <c r="B6347" t="s">
        <v>7436</v>
      </c>
      <c r="C6347" s="51">
        <v>45798</v>
      </c>
      <c r="E6347" t="s">
        <v>7602</v>
      </c>
      <c r="G6347" t="s">
        <v>3941</v>
      </c>
      <c r="H6347" t="s">
        <v>6157</v>
      </c>
      <c r="I6347" t="s">
        <v>4353</v>
      </c>
      <c r="J6347" s="12" t="s">
        <v>7673</v>
      </c>
      <c r="K6347" t="s">
        <v>7674</v>
      </c>
      <c r="L6347" t="s">
        <v>6157</v>
      </c>
      <c r="M6347" t="s">
        <v>7692</v>
      </c>
      <c r="N6347" t="s">
        <v>289</v>
      </c>
      <c r="O6347" t="s">
        <v>7443</v>
      </c>
      <c r="P6347" t="s">
        <v>3968</v>
      </c>
      <c r="Q6347" t="s">
        <v>4403</v>
      </c>
      <c r="R6347" t="s">
        <v>6990</v>
      </c>
      <c r="S6347" t="s">
        <v>4353</v>
      </c>
      <c r="T6347" s="38" t="s">
        <v>4353</v>
      </c>
      <c r="U6347" s="38" t="s">
        <v>6157</v>
      </c>
      <c r="X6347" t="s">
        <v>289</v>
      </c>
      <c r="Y6347" t="s">
        <v>6157</v>
      </c>
      <c r="Z6347" s="39" t="s">
        <v>6157</v>
      </c>
      <c r="AA6347" t="s">
        <v>245</v>
      </c>
      <c r="AB6347" t="s">
        <v>6157</v>
      </c>
      <c r="AC6347" t="s">
        <v>6157</v>
      </c>
      <c r="AD6347" t="s">
        <v>251</v>
      </c>
      <c r="AE6347" t="s">
        <v>4353</v>
      </c>
      <c r="AF6347" t="s">
        <v>4353</v>
      </c>
      <c r="AG6347" t="s">
        <v>4353</v>
      </c>
      <c r="AH6347" s="12" t="s">
        <v>251</v>
      </c>
      <c r="AI6347" t="s">
        <v>6157</v>
      </c>
      <c r="AJ6347" t="s">
        <v>6458</v>
      </c>
      <c r="AK6347" t="s">
        <v>7730</v>
      </c>
      <c r="AL6347" t="s">
        <v>1487</v>
      </c>
      <c r="AM6347" t="s">
        <v>259</v>
      </c>
      <c r="AN6347" t="s">
        <v>7732</v>
      </c>
      <c r="AO6347" s="29">
        <v>10</v>
      </c>
      <c r="AP6347">
        <v>-3.90053787668622</v>
      </c>
      <c r="AQ6347">
        <v>152.82238370625601</v>
      </c>
      <c r="AR6347" t="s">
        <v>289</v>
      </c>
      <c r="AS6347">
        <v>5</v>
      </c>
      <c r="AT6347" s="9" t="s">
        <v>7451</v>
      </c>
      <c r="AU6347" t="s">
        <v>7017</v>
      </c>
      <c r="AV6347" t="s">
        <v>4353</v>
      </c>
      <c r="AW6347" t="s">
        <v>7761</v>
      </c>
      <c r="AX6347" t="s">
        <v>6157</v>
      </c>
      <c r="AY6347" s="42">
        <v>-11650</v>
      </c>
      <c r="AZ6347">
        <v>-11050</v>
      </c>
      <c r="BA6347" t="s">
        <v>290</v>
      </c>
      <c r="BB6347" t="s">
        <v>6469</v>
      </c>
      <c r="BH6347" t="s">
        <v>4141</v>
      </c>
      <c r="BI6347" s="58" t="s">
        <v>7807</v>
      </c>
      <c r="BJ6347" t="s">
        <v>7748</v>
      </c>
      <c r="BK6347" t="s">
        <v>7749</v>
      </c>
      <c r="BL6347" s="7">
        <v>2023</v>
      </c>
      <c r="CE6347" s="12" t="s">
        <v>7750</v>
      </c>
      <c r="CF6347">
        <v>1</v>
      </c>
      <c r="CG6347" t="s">
        <v>7751</v>
      </c>
      <c r="CH6347" s="12" t="s">
        <v>6599</v>
      </c>
      <c r="CI6347" s="5">
        <v>-12.6</v>
      </c>
      <c r="CJ6347" s="5">
        <v>0.1</v>
      </c>
      <c r="CK6347" s="5">
        <v>-5.0999999999999996</v>
      </c>
      <c r="CL6347" s="5">
        <v>0.1</v>
      </c>
    </row>
    <row r="6348" spans="1:90" ht="16" customHeight="1">
      <c r="A6348">
        <v>6347</v>
      </c>
      <c r="B6348" t="s">
        <v>7436</v>
      </c>
      <c r="C6348" s="51">
        <v>45798</v>
      </c>
      <c r="E6348" t="s">
        <v>7603</v>
      </c>
      <c r="G6348" t="s">
        <v>3941</v>
      </c>
      <c r="H6348" t="s">
        <v>6157</v>
      </c>
      <c r="I6348" t="s">
        <v>4353</v>
      </c>
      <c r="J6348" s="12" t="s">
        <v>4482</v>
      </c>
      <c r="K6348" t="s">
        <v>4353</v>
      </c>
      <c r="L6348" t="s">
        <v>6157</v>
      </c>
      <c r="M6348" t="s">
        <v>3555</v>
      </c>
      <c r="N6348" t="s">
        <v>289</v>
      </c>
      <c r="O6348" t="s">
        <v>7443</v>
      </c>
      <c r="P6348" t="s">
        <v>3968</v>
      </c>
      <c r="Q6348" t="s">
        <v>3969</v>
      </c>
      <c r="R6348" t="s">
        <v>6989</v>
      </c>
      <c r="S6348" t="s">
        <v>4353</v>
      </c>
      <c r="T6348" s="38" t="s">
        <v>4353</v>
      </c>
      <c r="U6348" s="38" t="s">
        <v>6157</v>
      </c>
      <c r="X6348" t="s">
        <v>289</v>
      </c>
      <c r="Y6348" t="s">
        <v>6157</v>
      </c>
      <c r="Z6348" s="39" t="s">
        <v>6157</v>
      </c>
      <c r="AA6348" t="s">
        <v>245</v>
      </c>
      <c r="AB6348" t="s">
        <v>6157</v>
      </c>
      <c r="AC6348" t="s">
        <v>6157</v>
      </c>
      <c r="AD6348" t="s">
        <v>7715</v>
      </c>
      <c r="AE6348" t="s">
        <v>4353</v>
      </c>
      <c r="AF6348" t="s">
        <v>4353</v>
      </c>
      <c r="AG6348" t="s">
        <v>4353</v>
      </c>
      <c r="AH6348" s="12" t="s">
        <v>258</v>
      </c>
      <c r="AI6348" t="s">
        <v>6157</v>
      </c>
      <c r="AJ6348" t="s">
        <v>6458</v>
      </c>
      <c r="AK6348" t="s">
        <v>7730</v>
      </c>
      <c r="AL6348" t="s">
        <v>1487</v>
      </c>
      <c r="AM6348" t="s">
        <v>259</v>
      </c>
      <c r="AN6348" t="s">
        <v>7732</v>
      </c>
      <c r="AO6348" s="29">
        <v>10</v>
      </c>
      <c r="AP6348">
        <v>-3.90053787668622</v>
      </c>
      <c r="AQ6348">
        <v>152.82238370625601</v>
      </c>
      <c r="AR6348" t="s">
        <v>289</v>
      </c>
      <c r="AS6348">
        <v>5</v>
      </c>
      <c r="AT6348" s="9" t="s">
        <v>7451</v>
      </c>
      <c r="AU6348" t="s">
        <v>7017</v>
      </c>
      <c r="AV6348" t="s">
        <v>4353</v>
      </c>
      <c r="AW6348" t="s">
        <v>7761</v>
      </c>
      <c r="AX6348" t="s">
        <v>6157</v>
      </c>
      <c r="AY6348" s="42">
        <v>-11650</v>
      </c>
      <c r="AZ6348">
        <v>-11050</v>
      </c>
      <c r="BA6348" t="s">
        <v>290</v>
      </c>
      <c r="BB6348" t="s">
        <v>6469</v>
      </c>
      <c r="BH6348" t="s">
        <v>4141</v>
      </c>
      <c r="BI6348" s="58" t="s">
        <v>7807</v>
      </c>
      <c r="BJ6348" t="s">
        <v>7748</v>
      </c>
      <c r="BK6348" t="s">
        <v>7749</v>
      </c>
      <c r="BL6348" s="7">
        <v>2023</v>
      </c>
      <c r="CE6348" s="12" t="s">
        <v>7750</v>
      </c>
      <c r="CF6348">
        <v>1</v>
      </c>
      <c r="CG6348" t="s">
        <v>7751</v>
      </c>
      <c r="CH6348" s="12" t="s">
        <v>6599</v>
      </c>
      <c r="CI6348" s="5">
        <v>-10.9</v>
      </c>
      <c r="CJ6348" s="5">
        <v>0.1</v>
      </c>
      <c r="CK6348" s="5">
        <v>-6.7</v>
      </c>
      <c r="CL6348" s="5">
        <v>0.1</v>
      </c>
    </row>
    <row r="6349" spans="1:90" ht="16" customHeight="1">
      <c r="A6349">
        <v>6348</v>
      </c>
      <c r="B6349" t="s">
        <v>7436</v>
      </c>
      <c r="C6349" s="51">
        <v>45798</v>
      </c>
      <c r="E6349" t="s">
        <v>7604</v>
      </c>
      <c r="G6349" t="s">
        <v>3941</v>
      </c>
      <c r="H6349" t="s">
        <v>6157</v>
      </c>
      <c r="I6349" t="s">
        <v>4353</v>
      </c>
      <c r="J6349" s="12" t="s">
        <v>7673</v>
      </c>
      <c r="K6349" t="s">
        <v>7674</v>
      </c>
      <c r="L6349" t="s">
        <v>6157</v>
      </c>
      <c r="M6349" t="s">
        <v>7692</v>
      </c>
      <c r="N6349" t="s">
        <v>289</v>
      </c>
      <c r="O6349" t="s">
        <v>7443</v>
      </c>
      <c r="P6349" t="s">
        <v>3968</v>
      </c>
      <c r="Q6349" t="s">
        <v>4403</v>
      </c>
      <c r="R6349" t="s">
        <v>6990</v>
      </c>
      <c r="S6349" t="s">
        <v>4353</v>
      </c>
      <c r="T6349" s="38" t="s">
        <v>4353</v>
      </c>
      <c r="U6349" s="38" t="s">
        <v>6157</v>
      </c>
      <c r="X6349" t="s">
        <v>289</v>
      </c>
      <c r="Y6349" t="s">
        <v>6157</v>
      </c>
      <c r="Z6349" s="39" t="s">
        <v>6157</v>
      </c>
      <c r="AA6349" t="s">
        <v>245</v>
      </c>
      <c r="AB6349" t="s">
        <v>6157</v>
      </c>
      <c r="AC6349" t="s">
        <v>6157</v>
      </c>
      <c r="AD6349" t="s">
        <v>251</v>
      </c>
      <c r="AE6349" t="s">
        <v>4353</v>
      </c>
      <c r="AF6349" t="s">
        <v>4353</v>
      </c>
      <c r="AG6349" t="s">
        <v>4353</v>
      </c>
      <c r="AH6349" s="12" t="s">
        <v>251</v>
      </c>
      <c r="AI6349" t="s">
        <v>6157</v>
      </c>
      <c r="AJ6349" t="s">
        <v>6458</v>
      </c>
      <c r="AK6349" t="s">
        <v>7730</v>
      </c>
      <c r="AL6349" t="s">
        <v>1487</v>
      </c>
      <c r="AM6349" t="s">
        <v>259</v>
      </c>
      <c r="AN6349" t="s">
        <v>7732</v>
      </c>
      <c r="AO6349" s="29">
        <v>10</v>
      </c>
      <c r="AP6349">
        <v>-3.90053787668622</v>
      </c>
      <c r="AQ6349">
        <v>152.82238370625601</v>
      </c>
      <c r="AR6349" t="s">
        <v>289</v>
      </c>
      <c r="AS6349">
        <v>5</v>
      </c>
      <c r="AT6349" s="9" t="s">
        <v>7451</v>
      </c>
      <c r="AU6349" t="s">
        <v>7017</v>
      </c>
      <c r="AV6349" t="s">
        <v>4353</v>
      </c>
      <c r="AW6349" t="s">
        <v>7761</v>
      </c>
      <c r="AX6349" t="s">
        <v>6157</v>
      </c>
      <c r="AY6349" s="42">
        <v>-11650</v>
      </c>
      <c r="AZ6349">
        <v>-11050</v>
      </c>
      <c r="BA6349" t="s">
        <v>290</v>
      </c>
      <c r="BB6349" t="s">
        <v>6469</v>
      </c>
      <c r="BH6349" t="s">
        <v>4141</v>
      </c>
      <c r="BI6349" s="58" t="s">
        <v>7807</v>
      </c>
      <c r="BJ6349" t="s">
        <v>7748</v>
      </c>
      <c r="BK6349" t="s">
        <v>7749</v>
      </c>
      <c r="BL6349" s="7">
        <v>2023</v>
      </c>
      <c r="CE6349" s="12" t="s">
        <v>7750</v>
      </c>
      <c r="CF6349">
        <v>1</v>
      </c>
      <c r="CG6349" t="s">
        <v>7751</v>
      </c>
      <c r="CH6349" s="12" t="s">
        <v>6599</v>
      </c>
      <c r="CI6349" s="5">
        <v>-12.7</v>
      </c>
      <c r="CJ6349" s="5">
        <v>0.2</v>
      </c>
      <c r="CK6349" s="5">
        <v>-5.8</v>
      </c>
      <c r="CL6349" s="5">
        <v>0.1</v>
      </c>
    </row>
    <row r="6350" spans="1:90" ht="16" customHeight="1">
      <c r="A6350">
        <v>6349</v>
      </c>
      <c r="B6350" t="s">
        <v>7436</v>
      </c>
      <c r="C6350" s="51">
        <v>45798</v>
      </c>
      <c r="E6350" t="s">
        <v>7605</v>
      </c>
      <c r="G6350" t="s">
        <v>3941</v>
      </c>
      <c r="H6350" t="s">
        <v>6157</v>
      </c>
      <c r="I6350" t="s">
        <v>4353</v>
      </c>
      <c r="J6350" s="12" t="s">
        <v>7673</v>
      </c>
      <c r="K6350" t="s">
        <v>7674</v>
      </c>
      <c r="L6350" t="s">
        <v>6157</v>
      </c>
      <c r="M6350" t="s">
        <v>7692</v>
      </c>
      <c r="N6350" t="s">
        <v>289</v>
      </c>
      <c r="O6350" t="s">
        <v>7443</v>
      </c>
      <c r="P6350" t="s">
        <v>3968</v>
      </c>
      <c r="Q6350" t="s">
        <v>4403</v>
      </c>
      <c r="R6350" t="s">
        <v>6990</v>
      </c>
      <c r="S6350" t="s">
        <v>4353</v>
      </c>
      <c r="T6350" s="38" t="s">
        <v>4353</v>
      </c>
      <c r="U6350" s="38" t="s">
        <v>6157</v>
      </c>
      <c r="X6350" t="s">
        <v>289</v>
      </c>
      <c r="Y6350" t="s">
        <v>6157</v>
      </c>
      <c r="Z6350" s="39" t="s">
        <v>6157</v>
      </c>
      <c r="AA6350" t="s">
        <v>245</v>
      </c>
      <c r="AB6350" t="s">
        <v>6157</v>
      </c>
      <c r="AC6350" t="s">
        <v>6157</v>
      </c>
      <c r="AD6350" t="s">
        <v>7708</v>
      </c>
      <c r="AE6350" t="s">
        <v>4353</v>
      </c>
      <c r="AF6350" t="s">
        <v>4353</v>
      </c>
      <c r="AG6350" t="s">
        <v>4353</v>
      </c>
      <c r="AH6350" s="57" t="s">
        <v>7719</v>
      </c>
      <c r="AI6350" t="s">
        <v>6157</v>
      </c>
      <c r="AJ6350" t="s">
        <v>6458</v>
      </c>
      <c r="AK6350" t="s">
        <v>7730</v>
      </c>
      <c r="AL6350" t="s">
        <v>1487</v>
      </c>
      <c r="AM6350" t="s">
        <v>259</v>
      </c>
      <c r="AN6350" t="s">
        <v>7732</v>
      </c>
      <c r="AO6350" s="29">
        <v>10</v>
      </c>
      <c r="AP6350">
        <v>-3.90053787668622</v>
      </c>
      <c r="AQ6350">
        <v>152.82238370625601</v>
      </c>
      <c r="AR6350" t="s">
        <v>289</v>
      </c>
      <c r="AS6350">
        <v>5</v>
      </c>
      <c r="AT6350" s="9" t="s">
        <v>7451</v>
      </c>
      <c r="AU6350" t="s">
        <v>7017</v>
      </c>
      <c r="AV6350" t="s">
        <v>4353</v>
      </c>
      <c r="AW6350" t="s">
        <v>7762</v>
      </c>
      <c r="AX6350" t="s">
        <v>6157</v>
      </c>
      <c r="AY6350" s="42">
        <v>-11650</v>
      </c>
      <c r="AZ6350">
        <v>-11050</v>
      </c>
      <c r="BA6350" t="s">
        <v>290</v>
      </c>
      <c r="BB6350" t="s">
        <v>6469</v>
      </c>
      <c r="BH6350" t="s">
        <v>4141</v>
      </c>
      <c r="BI6350" s="58" t="s">
        <v>7807</v>
      </c>
      <c r="BJ6350" t="s">
        <v>7748</v>
      </c>
      <c r="BK6350" t="s">
        <v>7749</v>
      </c>
      <c r="BL6350" s="7">
        <v>2023</v>
      </c>
      <c r="CE6350" s="12" t="s">
        <v>7750</v>
      </c>
      <c r="CF6350">
        <v>1</v>
      </c>
      <c r="CG6350" t="s">
        <v>7751</v>
      </c>
      <c r="CH6350" s="12" t="s">
        <v>6599</v>
      </c>
      <c r="CI6350" s="5">
        <v>-12.8</v>
      </c>
      <c r="CJ6350" s="5">
        <v>0.2</v>
      </c>
      <c r="CK6350" s="5">
        <v>-5.6</v>
      </c>
      <c r="CL6350" s="5">
        <v>0</v>
      </c>
    </row>
    <row r="6351" spans="1:90" ht="16" customHeight="1">
      <c r="A6351">
        <v>6350</v>
      </c>
      <c r="B6351" t="s">
        <v>7436</v>
      </c>
      <c r="C6351" s="51">
        <v>45798</v>
      </c>
      <c r="E6351" t="s">
        <v>7606</v>
      </c>
      <c r="G6351" t="s">
        <v>3941</v>
      </c>
      <c r="H6351" t="s">
        <v>6157</v>
      </c>
      <c r="I6351" t="s">
        <v>4353</v>
      </c>
      <c r="J6351" s="12" t="s">
        <v>7673</v>
      </c>
      <c r="K6351" t="s">
        <v>7674</v>
      </c>
      <c r="L6351" t="s">
        <v>6157</v>
      </c>
      <c r="M6351" t="s">
        <v>7692</v>
      </c>
      <c r="N6351" t="s">
        <v>289</v>
      </c>
      <c r="O6351" t="s">
        <v>7443</v>
      </c>
      <c r="P6351" t="s">
        <v>3968</v>
      </c>
      <c r="Q6351" t="s">
        <v>4403</v>
      </c>
      <c r="R6351" t="s">
        <v>6990</v>
      </c>
      <c r="S6351" t="s">
        <v>4353</v>
      </c>
      <c r="T6351" s="38" t="s">
        <v>4353</v>
      </c>
      <c r="U6351" s="38" t="s">
        <v>6157</v>
      </c>
      <c r="X6351" t="s">
        <v>289</v>
      </c>
      <c r="Y6351" t="s">
        <v>6157</v>
      </c>
      <c r="Z6351" s="39" t="s">
        <v>6157</v>
      </c>
      <c r="AA6351" t="s">
        <v>245</v>
      </c>
      <c r="AB6351" t="s">
        <v>6157</v>
      </c>
      <c r="AC6351" t="s">
        <v>6157</v>
      </c>
      <c r="AD6351" t="s">
        <v>7716</v>
      </c>
      <c r="AE6351" t="s">
        <v>4353</v>
      </c>
      <c r="AF6351" t="s">
        <v>4353</v>
      </c>
      <c r="AG6351" t="s">
        <v>4010</v>
      </c>
      <c r="AH6351" s="12" t="s">
        <v>7721</v>
      </c>
      <c r="AI6351" t="s">
        <v>6157</v>
      </c>
      <c r="AJ6351" t="s">
        <v>6458</v>
      </c>
      <c r="AK6351" t="s">
        <v>7730</v>
      </c>
      <c r="AL6351" t="s">
        <v>1487</v>
      </c>
      <c r="AM6351" t="s">
        <v>259</v>
      </c>
      <c r="AN6351" t="s">
        <v>7732</v>
      </c>
      <c r="AO6351" s="29">
        <v>10</v>
      </c>
      <c r="AP6351">
        <v>-3.90053787668622</v>
      </c>
      <c r="AQ6351">
        <v>152.82238370625601</v>
      </c>
      <c r="AR6351" t="s">
        <v>289</v>
      </c>
      <c r="AS6351">
        <v>5</v>
      </c>
      <c r="AT6351" s="9" t="s">
        <v>7451</v>
      </c>
      <c r="AU6351" t="s">
        <v>7017</v>
      </c>
      <c r="AV6351" t="s">
        <v>4353</v>
      </c>
      <c r="AW6351" t="s">
        <v>7762</v>
      </c>
      <c r="AX6351" t="s">
        <v>6157</v>
      </c>
      <c r="AY6351" s="42">
        <v>-11650</v>
      </c>
      <c r="AZ6351">
        <v>-11050</v>
      </c>
      <c r="BA6351" t="s">
        <v>290</v>
      </c>
      <c r="BB6351" t="s">
        <v>6469</v>
      </c>
      <c r="BH6351" t="s">
        <v>4141</v>
      </c>
      <c r="BI6351" s="58" t="s">
        <v>7807</v>
      </c>
      <c r="BJ6351" t="s">
        <v>7748</v>
      </c>
      <c r="BK6351" t="s">
        <v>7749</v>
      </c>
      <c r="BL6351" s="7">
        <v>2023</v>
      </c>
      <c r="CE6351" s="12" t="s">
        <v>7750</v>
      </c>
      <c r="CF6351">
        <v>1</v>
      </c>
      <c r="CG6351" t="s">
        <v>7751</v>
      </c>
      <c r="CH6351" s="12" t="s">
        <v>6599</v>
      </c>
      <c r="CI6351" s="5">
        <v>-13.2</v>
      </c>
      <c r="CJ6351" s="5">
        <v>0.2</v>
      </c>
      <c r="CK6351" s="5">
        <v>-5.2</v>
      </c>
      <c r="CL6351" s="5">
        <v>0</v>
      </c>
    </row>
    <row r="6352" spans="1:90" ht="16" customHeight="1">
      <c r="A6352">
        <v>6351</v>
      </c>
      <c r="B6352" t="s">
        <v>7436</v>
      </c>
      <c r="C6352" s="51">
        <v>45798</v>
      </c>
      <c r="E6352" t="s">
        <v>7607</v>
      </c>
      <c r="G6352" t="s">
        <v>3941</v>
      </c>
      <c r="H6352" t="s">
        <v>6157</v>
      </c>
      <c r="I6352" t="s">
        <v>4353</v>
      </c>
      <c r="J6352" s="12" t="s">
        <v>7673</v>
      </c>
      <c r="K6352" t="s">
        <v>7674</v>
      </c>
      <c r="L6352" t="s">
        <v>6157</v>
      </c>
      <c r="M6352" t="s">
        <v>7692</v>
      </c>
      <c r="N6352" t="s">
        <v>289</v>
      </c>
      <c r="O6352" t="s">
        <v>7443</v>
      </c>
      <c r="P6352" t="s">
        <v>3968</v>
      </c>
      <c r="Q6352" t="s">
        <v>4403</v>
      </c>
      <c r="R6352" t="s">
        <v>6990</v>
      </c>
      <c r="S6352" t="s">
        <v>4353</v>
      </c>
      <c r="T6352" s="38" t="s">
        <v>4353</v>
      </c>
      <c r="U6352" s="38" t="s">
        <v>6157</v>
      </c>
      <c r="X6352" t="s">
        <v>289</v>
      </c>
      <c r="Y6352" t="s">
        <v>6157</v>
      </c>
      <c r="Z6352" s="39" t="s">
        <v>6157</v>
      </c>
      <c r="AA6352" t="s">
        <v>245</v>
      </c>
      <c r="AB6352" t="s">
        <v>6157</v>
      </c>
      <c r="AC6352" t="s">
        <v>6157</v>
      </c>
      <c r="AD6352" t="s">
        <v>258</v>
      </c>
      <c r="AE6352" t="s">
        <v>4353</v>
      </c>
      <c r="AF6352" t="s">
        <v>4353</v>
      </c>
      <c r="AG6352" t="s">
        <v>4353</v>
      </c>
      <c r="AH6352" s="12" t="s">
        <v>258</v>
      </c>
      <c r="AI6352" t="s">
        <v>6157</v>
      </c>
      <c r="AJ6352" t="s">
        <v>6458</v>
      </c>
      <c r="AK6352" t="s">
        <v>7730</v>
      </c>
      <c r="AL6352" t="s">
        <v>1487</v>
      </c>
      <c r="AM6352" t="s">
        <v>259</v>
      </c>
      <c r="AN6352" t="s">
        <v>7732</v>
      </c>
      <c r="AO6352" s="29">
        <v>10</v>
      </c>
      <c r="AP6352">
        <v>-3.90053787668622</v>
      </c>
      <c r="AQ6352">
        <v>152.82238370625601</v>
      </c>
      <c r="AR6352" t="s">
        <v>289</v>
      </c>
      <c r="AS6352">
        <v>5</v>
      </c>
      <c r="AT6352" s="9" t="s">
        <v>7451</v>
      </c>
      <c r="AU6352" t="s">
        <v>7017</v>
      </c>
      <c r="AV6352" t="s">
        <v>4353</v>
      </c>
      <c r="AW6352" t="s">
        <v>7762</v>
      </c>
      <c r="AX6352" t="s">
        <v>6157</v>
      </c>
      <c r="AY6352" s="42">
        <v>-11650</v>
      </c>
      <c r="AZ6352">
        <v>-11050</v>
      </c>
      <c r="BA6352" t="s">
        <v>290</v>
      </c>
      <c r="BB6352" t="s">
        <v>6469</v>
      </c>
      <c r="BH6352" t="s">
        <v>4141</v>
      </c>
      <c r="BI6352" s="58" t="s">
        <v>7807</v>
      </c>
      <c r="BJ6352" t="s">
        <v>7748</v>
      </c>
      <c r="BK6352" t="s">
        <v>7749</v>
      </c>
      <c r="BL6352" s="7">
        <v>2023</v>
      </c>
      <c r="CE6352" s="12" t="s">
        <v>7750</v>
      </c>
      <c r="CF6352">
        <v>1</v>
      </c>
      <c r="CG6352" t="s">
        <v>7751</v>
      </c>
      <c r="CH6352" s="12" t="s">
        <v>6599</v>
      </c>
      <c r="CI6352" s="5">
        <v>-13.3</v>
      </c>
      <c r="CJ6352" s="5">
        <v>0.2</v>
      </c>
      <c r="CK6352" s="5">
        <v>-4.8</v>
      </c>
      <c r="CL6352" s="5">
        <v>0.1</v>
      </c>
    </row>
    <row r="6353" spans="1:90" ht="16" customHeight="1">
      <c r="A6353">
        <v>6352</v>
      </c>
      <c r="B6353" t="s">
        <v>7436</v>
      </c>
      <c r="C6353" s="51">
        <v>45798</v>
      </c>
      <c r="E6353" t="s">
        <v>7608</v>
      </c>
      <c r="G6353" t="s">
        <v>3941</v>
      </c>
      <c r="H6353" t="s">
        <v>6157</v>
      </c>
      <c r="I6353" t="s">
        <v>4353</v>
      </c>
      <c r="J6353" s="12" t="s">
        <v>7673</v>
      </c>
      <c r="K6353" t="s">
        <v>7674</v>
      </c>
      <c r="L6353" t="s">
        <v>6157</v>
      </c>
      <c r="M6353" t="s">
        <v>7692</v>
      </c>
      <c r="N6353" t="s">
        <v>289</v>
      </c>
      <c r="O6353" t="s">
        <v>7443</v>
      </c>
      <c r="P6353" t="s">
        <v>3968</v>
      </c>
      <c r="Q6353" t="s">
        <v>4403</v>
      </c>
      <c r="R6353" t="s">
        <v>6990</v>
      </c>
      <c r="S6353" t="s">
        <v>4353</v>
      </c>
      <c r="T6353" s="38" t="s">
        <v>4353</v>
      </c>
      <c r="U6353" s="38" t="s">
        <v>6157</v>
      </c>
      <c r="X6353" t="s">
        <v>289</v>
      </c>
      <c r="Y6353" t="s">
        <v>6157</v>
      </c>
      <c r="Z6353" s="39" t="s">
        <v>6157</v>
      </c>
      <c r="AA6353" t="s">
        <v>245</v>
      </c>
      <c r="AB6353" t="s">
        <v>6157</v>
      </c>
      <c r="AC6353" t="s">
        <v>6157</v>
      </c>
      <c r="AD6353" t="s">
        <v>258</v>
      </c>
      <c r="AE6353" t="s">
        <v>4353</v>
      </c>
      <c r="AF6353" t="s">
        <v>4353</v>
      </c>
      <c r="AG6353" t="s">
        <v>4353</v>
      </c>
      <c r="AH6353" s="12" t="s">
        <v>258</v>
      </c>
      <c r="AI6353" t="s">
        <v>6157</v>
      </c>
      <c r="AJ6353" t="s">
        <v>6458</v>
      </c>
      <c r="AK6353" t="s">
        <v>7730</v>
      </c>
      <c r="AL6353" t="s">
        <v>1487</v>
      </c>
      <c r="AM6353" t="s">
        <v>259</v>
      </c>
      <c r="AN6353" t="s">
        <v>7732</v>
      </c>
      <c r="AO6353" s="29">
        <v>10</v>
      </c>
      <c r="AP6353">
        <v>-3.90053787668622</v>
      </c>
      <c r="AQ6353">
        <v>152.82238370625601</v>
      </c>
      <c r="AR6353" t="s">
        <v>289</v>
      </c>
      <c r="AS6353">
        <v>5</v>
      </c>
      <c r="AT6353" s="9" t="s">
        <v>7451</v>
      </c>
      <c r="AU6353" t="s">
        <v>7017</v>
      </c>
      <c r="AV6353" t="s">
        <v>4353</v>
      </c>
      <c r="AW6353" t="s">
        <v>7762</v>
      </c>
      <c r="AX6353" t="s">
        <v>6157</v>
      </c>
      <c r="AY6353" s="42">
        <v>-11650</v>
      </c>
      <c r="AZ6353">
        <v>-11050</v>
      </c>
      <c r="BA6353" t="s">
        <v>290</v>
      </c>
      <c r="BB6353" t="s">
        <v>6469</v>
      </c>
      <c r="BH6353" t="s">
        <v>4141</v>
      </c>
      <c r="BI6353" s="58" t="s">
        <v>7807</v>
      </c>
      <c r="BJ6353" t="s">
        <v>7748</v>
      </c>
      <c r="BK6353" t="s">
        <v>7749</v>
      </c>
      <c r="BL6353" s="7">
        <v>2023</v>
      </c>
      <c r="CE6353" s="12" t="s">
        <v>7750</v>
      </c>
      <c r="CF6353">
        <v>1</v>
      </c>
      <c r="CG6353" t="s">
        <v>7751</v>
      </c>
      <c r="CH6353" s="12" t="s">
        <v>6599</v>
      </c>
      <c r="CI6353" s="5">
        <v>-14.7</v>
      </c>
      <c r="CJ6353" s="5">
        <v>0.2</v>
      </c>
      <c r="CK6353" s="5">
        <v>-5.0999999999999996</v>
      </c>
      <c r="CL6353" s="5">
        <v>0.1</v>
      </c>
    </row>
    <row r="6354" spans="1:90" ht="16" customHeight="1">
      <c r="A6354">
        <v>6353</v>
      </c>
      <c r="B6354" t="s">
        <v>7436</v>
      </c>
      <c r="C6354" s="51">
        <v>45798</v>
      </c>
      <c r="E6354" t="s">
        <v>7609</v>
      </c>
      <c r="G6354" t="s">
        <v>3941</v>
      </c>
      <c r="H6354" t="s">
        <v>6157</v>
      </c>
      <c r="I6354" t="s">
        <v>4353</v>
      </c>
      <c r="J6354" s="12" t="s">
        <v>7673</v>
      </c>
      <c r="K6354" t="s">
        <v>7674</v>
      </c>
      <c r="L6354" t="s">
        <v>6157</v>
      </c>
      <c r="M6354" t="s">
        <v>7692</v>
      </c>
      <c r="N6354" t="s">
        <v>289</v>
      </c>
      <c r="O6354" t="s">
        <v>7443</v>
      </c>
      <c r="P6354" t="s">
        <v>3968</v>
      </c>
      <c r="Q6354" t="s">
        <v>4403</v>
      </c>
      <c r="R6354" t="s">
        <v>6990</v>
      </c>
      <c r="S6354" t="s">
        <v>4353</v>
      </c>
      <c r="T6354" s="38" t="s">
        <v>4353</v>
      </c>
      <c r="U6354" s="38" t="s">
        <v>6157</v>
      </c>
      <c r="X6354" t="s">
        <v>289</v>
      </c>
      <c r="Y6354" t="s">
        <v>6157</v>
      </c>
      <c r="Z6354" s="39" t="s">
        <v>6157</v>
      </c>
      <c r="AA6354" t="s">
        <v>245</v>
      </c>
      <c r="AB6354" t="s">
        <v>6157</v>
      </c>
      <c r="AC6354" t="s">
        <v>6157</v>
      </c>
      <c r="AD6354" t="s">
        <v>7711</v>
      </c>
      <c r="AE6354" t="s">
        <v>4353</v>
      </c>
      <c r="AF6354" t="s">
        <v>4353</v>
      </c>
      <c r="AG6354" t="s">
        <v>4010</v>
      </c>
      <c r="AH6354" s="12" t="s">
        <v>7722</v>
      </c>
      <c r="AI6354" t="s">
        <v>6157</v>
      </c>
      <c r="AJ6354" t="s">
        <v>6458</v>
      </c>
      <c r="AK6354" t="s">
        <v>7730</v>
      </c>
      <c r="AL6354" t="s">
        <v>1487</v>
      </c>
      <c r="AM6354" t="s">
        <v>259</v>
      </c>
      <c r="AN6354" t="s">
        <v>7732</v>
      </c>
      <c r="AO6354" s="29">
        <v>10</v>
      </c>
      <c r="AP6354">
        <v>-3.90053787668622</v>
      </c>
      <c r="AQ6354">
        <v>152.82238370625601</v>
      </c>
      <c r="AR6354" t="s">
        <v>289</v>
      </c>
      <c r="AS6354">
        <v>5</v>
      </c>
      <c r="AT6354" s="9" t="s">
        <v>7451</v>
      </c>
      <c r="AU6354" t="s">
        <v>7017</v>
      </c>
      <c r="AV6354" t="s">
        <v>4353</v>
      </c>
      <c r="AW6354" t="s">
        <v>7763</v>
      </c>
      <c r="AX6354" t="s">
        <v>6157</v>
      </c>
      <c r="AY6354" s="42">
        <v>-15050</v>
      </c>
      <c r="AZ6354">
        <v>-12150</v>
      </c>
      <c r="BA6354" t="s">
        <v>290</v>
      </c>
      <c r="BB6354" t="s">
        <v>6469</v>
      </c>
      <c r="BH6354" t="s">
        <v>4141</v>
      </c>
      <c r="BI6354" s="58" t="s">
        <v>7807</v>
      </c>
      <c r="BJ6354" t="s">
        <v>7748</v>
      </c>
      <c r="BK6354" t="s">
        <v>7749</v>
      </c>
      <c r="BL6354" s="7">
        <v>2023</v>
      </c>
      <c r="CE6354" s="12" t="s">
        <v>7750</v>
      </c>
      <c r="CF6354">
        <v>1</v>
      </c>
      <c r="CG6354" t="s">
        <v>7751</v>
      </c>
      <c r="CH6354" s="12" t="s">
        <v>6599</v>
      </c>
      <c r="CI6354" s="5">
        <v>-8.6999999999999993</v>
      </c>
      <c r="CJ6354" s="5">
        <v>0.1</v>
      </c>
      <c r="CK6354" s="5">
        <v>-7.4</v>
      </c>
      <c r="CL6354" s="5">
        <v>0</v>
      </c>
    </row>
    <row r="6355" spans="1:90" ht="16" customHeight="1">
      <c r="A6355">
        <v>6354</v>
      </c>
      <c r="B6355" t="s">
        <v>7436</v>
      </c>
      <c r="C6355" s="51">
        <v>45798</v>
      </c>
      <c r="E6355" t="s">
        <v>7610</v>
      </c>
      <c r="G6355" t="s">
        <v>3941</v>
      </c>
      <c r="H6355" t="s">
        <v>6157</v>
      </c>
      <c r="I6355" t="s">
        <v>4353</v>
      </c>
      <c r="J6355" s="12" t="s">
        <v>4482</v>
      </c>
      <c r="K6355" t="s">
        <v>4353</v>
      </c>
      <c r="L6355" t="s">
        <v>6157</v>
      </c>
      <c r="M6355" t="s">
        <v>3555</v>
      </c>
      <c r="N6355" t="s">
        <v>289</v>
      </c>
      <c r="O6355" t="s">
        <v>7443</v>
      </c>
      <c r="P6355" t="s">
        <v>3968</v>
      </c>
      <c r="Q6355" t="s">
        <v>3969</v>
      </c>
      <c r="R6355" t="s">
        <v>6989</v>
      </c>
      <c r="S6355" t="s">
        <v>4353</v>
      </c>
      <c r="T6355" s="38" t="s">
        <v>4353</v>
      </c>
      <c r="U6355" s="38" t="s">
        <v>6157</v>
      </c>
      <c r="X6355" t="s">
        <v>289</v>
      </c>
      <c r="Y6355" t="s">
        <v>6157</v>
      </c>
      <c r="Z6355" s="39" t="s">
        <v>6157</v>
      </c>
      <c r="AA6355" t="s">
        <v>245</v>
      </c>
      <c r="AB6355" t="s">
        <v>6157</v>
      </c>
      <c r="AC6355" t="s">
        <v>6157</v>
      </c>
      <c r="AD6355" t="s">
        <v>258</v>
      </c>
      <c r="AE6355" t="s">
        <v>4353</v>
      </c>
      <c r="AF6355" t="s">
        <v>4353</v>
      </c>
      <c r="AG6355" t="s">
        <v>4353</v>
      </c>
      <c r="AH6355" s="12" t="s">
        <v>258</v>
      </c>
      <c r="AI6355" t="s">
        <v>6157</v>
      </c>
      <c r="AJ6355" t="s">
        <v>6458</v>
      </c>
      <c r="AK6355" t="s">
        <v>7730</v>
      </c>
      <c r="AL6355" t="s">
        <v>1487</v>
      </c>
      <c r="AM6355" t="s">
        <v>259</v>
      </c>
      <c r="AN6355" t="s">
        <v>7732</v>
      </c>
      <c r="AO6355" s="29">
        <v>10</v>
      </c>
      <c r="AP6355">
        <v>-3.90053787668622</v>
      </c>
      <c r="AQ6355">
        <v>152.82238370625601</v>
      </c>
      <c r="AR6355" t="s">
        <v>289</v>
      </c>
      <c r="AS6355">
        <v>5</v>
      </c>
      <c r="AT6355" s="9" t="s">
        <v>7451</v>
      </c>
      <c r="AU6355" t="s">
        <v>7017</v>
      </c>
      <c r="AV6355" t="s">
        <v>4353</v>
      </c>
      <c r="AW6355" t="s">
        <v>7764</v>
      </c>
      <c r="AX6355" t="s">
        <v>6157</v>
      </c>
      <c r="AY6355" s="42">
        <v>-15050</v>
      </c>
      <c r="AZ6355">
        <v>-12150</v>
      </c>
      <c r="BA6355" t="s">
        <v>290</v>
      </c>
      <c r="BB6355" t="s">
        <v>6469</v>
      </c>
      <c r="BH6355" t="s">
        <v>4141</v>
      </c>
      <c r="BI6355" s="58" t="s">
        <v>7807</v>
      </c>
      <c r="BJ6355" t="s">
        <v>7748</v>
      </c>
      <c r="BK6355" t="s">
        <v>7749</v>
      </c>
      <c r="BL6355" s="7">
        <v>2023</v>
      </c>
      <c r="CE6355" s="12" t="s">
        <v>7750</v>
      </c>
      <c r="CF6355">
        <v>1</v>
      </c>
      <c r="CG6355" t="s">
        <v>7751</v>
      </c>
      <c r="CH6355" s="12" t="s">
        <v>6599</v>
      </c>
      <c r="CI6355" s="5">
        <v>-10</v>
      </c>
      <c r="CJ6355" s="5">
        <v>0.2</v>
      </c>
      <c r="CK6355" s="5">
        <v>-7.2</v>
      </c>
      <c r="CL6355" s="5">
        <v>0.1</v>
      </c>
    </row>
    <row r="6356" spans="1:90" ht="16" customHeight="1">
      <c r="A6356">
        <v>6355</v>
      </c>
      <c r="B6356" t="s">
        <v>7436</v>
      </c>
      <c r="C6356" s="51">
        <v>45798</v>
      </c>
      <c r="E6356" t="s">
        <v>7575</v>
      </c>
      <c r="G6356" t="s">
        <v>3941</v>
      </c>
      <c r="H6356" t="s">
        <v>6157</v>
      </c>
      <c r="I6356" t="s">
        <v>4353</v>
      </c>
      <c r="J6356" s="12" t="s">
        <v>7673</v>
      </c>
      <c r="K6356" t="s">
        <v>7674</v>
      </c>
      <c r="L6356" t="s">
        <v>6157</v>
      </c>
      <c r="M6356" t="s">
        <v>7692</v>
      </c>
      <c r="N6356" t="s">
        <v>289</v>
      </c>
      <c r="O6356" t="s">
        <v>7443</v>
      </c>
      <c r="P6356" t="s">
        <v>3968</v>
      </c>
      <c r="Q6356" t="s">
        <v>4403</v>
      </c>
      <c r="R6356" t="s">
        <v>6990</v>
      </c>
      <c r="S6356" t="s">
        <v>4353</v>
      </c>
      <c r="T6356" s="38" t="s">
        <v>4353</v>
      </c>
      <c r="U6356" s="38" t="s">
        <v>6157</v>
      </c>
      <c r="X6356" t="s">
        <v>289</v>
      </c>
      <c r="Y6356" t="s">
        <v>6157</v>
      </c>
      <c r="Z6356" s="39" t="s">
        <v>6157</v>
      </c>
      <c r="AA6356" t="s">
        <v>245</v>
      </c>
      <c r="AB6356" t="s">
        <v>6157</v>
      </c>
      <c r="AC6356" t="s">
        <v>6157</v>
      </c>
      <c r="AD6356" t="s">
        <v>258</v>
      </c>
      <c r="AE6356" t="s">
        <v>4353</v>
      </c>
      <c r="AF6356" t="s">
        <v>4353</v>
      </c>
      <c r="AG6356" t="s">
        <v>4353</v>
      </c>
      <c r="AH6356" s="12" t="s">
        <v>258</v>
      </c>
      <c r="AI6356" t="s">
        <v>6157</v>
      </c>
      <c r="AJ6356" t="s">
        <v>6458</v>
      </c>
      <c r="AK6356" t="s">
        <v>7730</v>
      </c>
      <c r="AL6356" t="s">
        <v>1487</v>
      </c>
      <c r="AM6356" t="s">
        <v>259</v>
      </c>
      <c r="AN6356" t="s">
        <v>7732</v>
      </c>
      <c r="AO6356" s="29">
        <v>10</v>
      </c>
      <c r="AP6356">
        <v>-3.90053787668622</v>
      </c>
      <c r="AQ6356">
        <v>152.82238370625601</v>
      </c>
      <c r="AR6356" t="s">
        <v>289</v>
      </c>
      <c r="AS6356">
        <v>5</v>
      </c>
      <c r="AT6356" s="9" t="s">
        <v>7451</v>
      </c>
      <c r="AU6356" t="s">
        <v>7017</v>
      </c>
      <c r="AV6356" t="s">
        <v>4353</v>
      </c>
      <c r="AW6356" t="s">
        <v>7765</v>
      </c>
      <c r="AX6356" t="s">
        <v>6157</v>
      </c>
      <c r="AY6356" s="42">
        <v>-23350</v>
      </c>
      <c r="AZ6356">
        <v>-21950</v>
      </c>
      <c r="BA6356" t="s">
        <v>290</v>
      </c>
      <c r="BB6356" t="s">
        <v>6469</v>
      </c>
      <c r="BH6356" t="s">
        <v>4141</v>
      </c>
      <c r="BI6356" s="58" t="s">
        <v>7807</v>
      </c>
      <c r="BJ6356" t="s">
        <v>7748</v>
      </c>
      <c r="BK6356" t="s">
        <v>7749</v>
      </c>
      <c r="BL6356" s="7">
        <v>2023</v>
      </c>
      <c r="CE6356" s="12" t="s">
        <v>7750</v>
      </c>
      <c r="CF6356">
        <v>1</v>
      </c>
      <c r="CG6356" t="s">
        <v>7751</v>
      </c>
      <c r="CH6356" s="12" t="s">
        <v>6599</v>
      </c>
      <c r="CI6356" s="5">
        <v>-8.5</v>
      </c>
      <c r="CJ6356" s="5">
        <v>0.2</v>
      </c>
      <c r="CK6356" s="5">
        <v>-6.1</v>
      </c>
      <c r="CL6356" s="5">
        <v>0.1</v>
      </c>
    </row>
    <row r="6357" spans="1:90" ht="16" customHeight="1">
      <c r="A6357">
        <v>6356</v>
      </c>
      <c r="B6357" t="s">
        <v>7436</v>
      </c>
      <c r="C6357" s="51">
        <v>45798</v>
      </c>
      <c r="E6357" t="s">
        <v>7611</v>
      </c>
      <c r="G6357" t="s">
        <v>3941</v>
      </c>
      <c r="H6357" t="s">
        <v>5521</v>
      </c>
      <c r="I6357" t="s">
        <v>4353</v>
      </c>
      <c r="J6357" s="12" t="s">
        <v>4353</v>
      </c>
      <c r="L6357" t="s">
        <v>6157</v>
      </c>
      <c r="M6357" t="s">
        <v>7675</v>
      </c>
      <c r="N6357" t="s">
        <v>289</v>
      </c>
      <c r="O6357" t="s">
        <v>7443</v>
      </c>
      <c r="P6357" t="s">
        <v>3968</v>
      </c>
      <c r="Q6357" t="s">
        <v>7939</v>
      </c>
      <c r="R6357" t="s">
        <v>6989</v>
      </c>
      <c r="S6357" t="s">
        <v>4353</v>
      </c>
      <c r="T6357" s="38" t="s">
        <v>4353</v>
      </c>
      <c r="U6357" s="38" t="s">
        <v>6157</v>
      </c>
      <c r="X6357" t="s">
        <v>289</v>
      </c>
      <c r="Y6357" t="s">
        <v>6157</v>
      </c>
      <c r="Z6357" s="39" t="s">
        <v>6157</v>
      </c>
      <c r="AA6357" t="s">
        <v>245</v>
      </c>
      <c r="AB6357" t="s">
        <v>6157</v>
      </c>
      <c r="AC6357" t="s">
        <v>6157</v>
      </c>
      <c r="AD6357" t="s">
        <v>251</v>
      </c>
      <c r="AE6357" t="s">
        <v>4353</v>
      </c>
      <c r="AF6357" t="s">
        <v>4353</v>
      </c>
      <c r="AG6357" t="s">
        <v>4353</v>
      </c>
      <c r="AH6357" s="12" t="s">
        <v>251</v>
      </c>
      <c r="AI6357" t="s">
        <v>6157</v>
      </c>
      <c r="AJ6357" t="s">
        <v>6458</v>
      </c>
      <c r="AK6357" t="s">
        <v>7730</v>
      </c>
      <c r="AL6357" t="s">
        <v>1487</v>
      </c>
      <c r="AM6357" t="s">
        <v>259</v>
      </c>
      <c r="AN6357" t="s">
        <v>7732</v>
      </c>
      <c r="AO6357" s="29">
        <v>10</v>
      </c>
      <c r="AP6357">
        <v>-3.90053787668622</v>
      </c>
      <c r="AQ6357">
        <v>152.82238370625601</v>
      </c>
      <c r="AR6357" t="s">
        <v>289</v>
      </c>
      <c r="AS6357">
        <v>5</v>
      </c>
      <c r="AT6357" s="9" t="s">
        <v>7451</v>
      </c>
      <c r="AU6357" t="s">
        <v>7017</v>
      </c>
      <c r="AV6357" t="s">
        <v>4353</v>
      </c>
      <c r="AW6357" t="s">
        <v>4098</v>
      </c>
      <c r="AX6357" t="s">
        <v>6157</v>
      </c>
      <c r="AY6357" s="42">
        <v>-23350</v>
      </c>
      <c r="AZ6357">
        <v>-21950</v>
      </c>
      <c r="BA6357" t="s">
        <v>290</v>
      </c>
      <c r="BB6357" t="s">
        <v>6469</v>
      </c>
      <c r="BH6357" t="s">
        <v>4141</v>
      </c>
      <c r="BI6357" s="58" t="s">
        <v>7807</v>
      </c>
      <c r="BJ6357" t="s">
        <v>7748</v>
      </c>
      <c r="BK6357" t="s">
        <v>7749</v>
      </c>
      <c r="BL6357" s="7">
        <v>2023</v>
      </c>
      <c r="CE6357" s="12" t="s">
        <v>7750</v>
      </c>
      <c r="CF6357">
        <v>1</v>
      </c>
      <c r="CG6357" t="s">
        <v>7751</v>
      </c>
      <c r="CH6357" s="12" t="s">
        <v>6599</v>
      </c>
      <c r="CI6357" s="5">
        <v>-7.6</v>
      </c>
      <c r="CJ6357" s="5">
        <v>0.1</v>
      </c>
      <c r="CK6357" s="5">
        <v>-5.2</v>
      </c>
      <c r="CL6357" s="5">
        <v>0.1</v>
      </c>
    </row>
    <row r="6358" spans="1:90" ht="16" customHeight="1">
      <c r="A6358">
        <v>6357</v>
      </c>
      <c r="B6358" t="s">
        <v>7436</v>
      </c>
      <c r="C6358" s="51">
        <v>45798</v>
      </c>
      <c r="E6358" t="s">
        <v>7612</v>
      </c>
      <c r="G6358" t="s">
        <v>3941</v>
      </c>
      <c r="H6358" t="s">
        <v>5521</v>
      </c>
      <c r="I6358" t="s">
        <v>4353</v>
      </c>
      <c r="J6358" s="12" t="s">
        <v>4353</v>
      </c>
      <c r="L6358" t="s">
        <v>6157</v>
      </c>
      <c r="M6358" t="s">
        <v>7675</v>
      </c>
      <c r="N6358" t="s">
        <v>289</v>
      </c>
      <c r="O6358" t="s">
        <v>7443</v>
      </c>
      <c r="P6358" t="s">
        <v>3968</v>
      </c>
      <c r="Q6358" t="s">
        <v>7939</v>
      </c>
      <c r="R6358" t="s">
        <v>6989</v>
      </c>
      <c r="S6358" t="s">
        <v>4353</v>
      </c>
      <c r="T6358" s="38" t="s">
        <v>4353</v>
      </c>
      <c r="U6358" s="38" t="s">
        <v>6157</v>
      </c>
      <c r="X6358" t="s">
        <v>289</v>
      </c>
      <c r="Y6358" t="s">
        <v>6157</v>
      </c>
      <c r="Z6358" s="39" t="s">
        <v>6157</v>
      </c>
      <c r="AA6358" t="s">
        <v>245</v>
      </c>
      <c r="AB6358" t="s">
        <v>6157</v>
      </c>
      <c r="AC6358" t="s">
        <v>6157</v>
      </c>
      <c r="AD6358" t="s">
        <v>1391</v>
      </c>
      <c r="AE6358" t="s">
        <v>4353</v>
      </c>
      <c r="AF6358" t="s">
        <v>6898</v>
      </c>
      <c r="AG6358" t="s">
        <v>1393</v>
      </c>
      <c r="AH6358" s="12" t="s">
        <v>4353</v>
      </c>
      <c r="AI6358" t="s">
        <v>6157</v>
      </c>
      <c r="AJ6358" t="s">
        <v>6458</v>
      </c>
      <c r="AK6358" t="s">
        <v>7730</v>
      </c>
      <c r="AL6358" t="s">
        <v>1487</v>
      </c>
      <c r="AM6358" t="s">
        <v>259</v>
      </c>
      <c r="AN6358" t="s">
        <v>7732</v>
      </c>
      <c r="AO6358" s="29">
        <v>10</v>
      </c>
      <c r="AP6358">
        <v>-3.90053787668622</v>
      </c>
      <c r="AQ6358">
        <v>152.82238370625601</v>
      </c>
      <c r="AR6358" t="s">
        <v>289</v>
      </c>
      <c r="AS6358">
        <v>5</v>
      </c>
      <c r="AT6358" s="9" t="s">
        <v>7451</v>
      </c>
      <c r="AU6358" t="s">
        <v>7017</v>
      </c>
      <c r="AV6358" t="s">
        <v>4353</v>
      </c>
      <c r="AW6358" t="s">
        <v>7766</v>
      </c>
      <c r="AX6358" t="s">
        <v>6157</v>
      </c>
      <c r="AY6358" s="42">
        <v>-23350</v>
      </c>
      <c r="AZ6358">
        <v>-21950</v>
      </c>
      <c r="BA6358" t="s">
        <v>290</v>
      </c>
      <c r="BB6358" t="s">
        <v>6469</v>
      </c>
      <c r="BH6358" t="s">
        <v>4141</v>
      </c>
      <c r="BI6358" s="58" t="s">
        <v>7807</v>
      </c>
      <c r="BJ6358" t="s">
        <v>7748</v>
      </c>
      <c r="BK6358" t="s">
        <v>7749</v>
      </c>
      <c r="BL6358" s="7">
        <v>2023</v>
      </c>
      <c r="CE6358" s="12" t="s">
        <v>7750</v>
      </c>
      <c r="CF6358">
        <v>1</v>
      </c>
      <c r="CG6358" t="s">
        <v>7751</v>
      </c>
      <c r="CH6358" s="12" t="s">
        <v>6599</v>
      </c>
      <c r="CI6358" s="5">
        <v>-9.6</v>
      </c>
      <c r="CJ6358" s="5">
        <v>0.1</v>
      </c>
      <c r="CK6358" s="5">
        <v>-5.2</v>
      </c>
      <c r="CL6358" s="5">
        <v>0.1</v>
      </c>
    </row>
    <row r="6359" spans="1:90" ht="16" customHeight="1">
      <c r="A6359">
        <v>6358</v>
      </c>
      <c r="B6359" t="s">
        <v>7436</v>
      </c>
      <c r="C6359" s="51">
        <v>45798</v>
      </c>
      <c r="E6359" t="s">
        <v>7613</v>
      </c>
      <c r="G6359" t="s">
        <v>3941</v>
      </c>
      <c r="H6359" t="s">
        <v>5521</v>
      </c>
      <c r="I6359" t="s">
        <v>4353</v>
      </c>
      <c r="J6359" s="12" t="s">
        <v>4353</v>
      </c>
      <c r="L6359" t="s">
        <v>6157</v>
      </c>
      <c r="M6359" t="s">
        <v>7675</v>
      </c>
      <c r="N6359" t="s">
        <v>289</v>
      </c>
      <c r="O6359" t="s">
        <v>7443</v>
      </c>
      <c r="P6359" t="s">
        <v>3968</v>
      </c>
      <c r="Q6359" t="s">
        <v>7939</v>
      </c>
      <c r="R6359" t="s">
        <v>6989</v>
      </c>
      <c r="S6359" t="s">
        <v>4353</v>
      </c>
      <c r="T6359" s="38" t="s">
        <v>4353</v>
      </c>
      <c r="U6359" s="38" t="s">
        <v>6157</v>
      </c>
      <c r="X6359" t="s">
        <v>289</v>
      </c>
      <c r="Y6359" t="s">
        <v>6157</v>
      </c>
      <c r="Z6359" s="39" t="s">
        <v>6157</v>
      </c>
      <c r="AA6359" t="s">
        <v>245</v>
      </c>
      <c r="AB6359" t="s">
        <v>6157</v>
      </c>
      <c r="AC6359" t="s">
        <v>6157</v>
      </c>
      <c r="AD6359" t="s">
        <v>1391</v>
      </c>
      <c r="AE6359" t="s">
        <v>4353</v>
      </c>
      <c r="AF6359" t="s">
        <v>6898</v>
      </c>
      <c r="AG6359" t="s">
        <v>4010</v>
      </c>
      <c r="AH6359" s="12" t="s">
        <v>4353</v>
      </c>
      <c r="AI6359" t="s">
        <v>6157</v>
      </c>
      <c r="AJ6359" t="s">
        <v>6458</v>
      </c>
      <c r="AK6359" t="s">
        <v>7730</v>
      </c>
      <c r="AL6359" t="s">
        <v>1487</v>
      </c>
      <c r="AM6359" t="s">
        <v>259</v>
      </c>
      <c r="AN6359" t="s">
        <v>7732</v>
      </c>
      <c r="AO6359" s="29">
        <v>10</v>
      </c>
      <c r="AP6359">
        <v>-3.90053787668622</v>
      </c>
      <c r="AQ6359">
        <v>152.82238370625601</v>
      </c>
      <c r="AR6359" t="s">
        <v>289</v>
      </c>
      <c r="AS6359">
        <v>5</v>
      </c>
      <c r="AT6359" s="9" t="s">
        <v>7451</v>
      </c>
      <c r="AU6359" t="s">
        <v>7017</v>
      </c>
      <c r="AV6359" t="s">
        <v>4353</v>
      </c>
      <c r="AW6359" t="s">
        <v>7766</v>
      </c>
      <c r="AX6359" t="s">
        <v>6157</v>
      </c>
      <c r="AY6359" s="42">
        <v>-23350</v>
      </c>
      <c r="AZ6359">
        <v>-21950</v>
      </c>
      <c r="BA6359" t="s">
        <v>290</v>
      </c>
      <c r="BB6359" t="s">
        <v>6469</v>
      </c>
      <c r="BH6359" t="s">
        <v>4141</v>
      </c>
      <c r="BI6359" s="58" t="s">
        <v>7807</v>
      </c>
      <c r="BJ6359" t="s">
        <v>7748</v>
      </c>
      <c r="BK6359" t="s">
        <v>7749</v>
      </c>
      <c r="BL6359" s="7">
        <v>2023</v>
      </c>
      <c r="CE6359" s="12" t="s">
        <v>7750</v>
      </c>
      <c r="CF6359">
        <v>1</v>
      </c>
      <c r="CG6359" t="s">
        <v>7751</v>
      </c>
      <c r="CH6359" s="12" t="s">
        <v>6599</v>
      </c>
      <c r="CI6359" s="5">
        <v>-8.4</v>
      </c>
      <c r="CJ6359" s="5">
        <v>0.2</v>
      </c>
      <c r="CK6359" s="5">
        <v>-5.5</v>
      </c>
      <c r="CL6359" s="5">
        <v>0.1</v>
      </c>
    </row>
    <row r="6360" spans="1:90" ht="16" customHeight="1">
      <c r="A6360">
        <v>6359</v>
      </c>
      <c r="B6360" t="s">
        <v>7436</v>
      </c>
      <c r="C6360" s="51">
        <v>45798</v>
      </c>
      <c r="E6360" t="s">
        <v>7614</v>
      </c>
      <c r="G6360" t="s">
        <v>3941</v>
      </c>
      <c r="H6360" t="s">
        <v>6157</v>
      </c>
      <c r="I6360" t="s">
        <v>4353</v>
      </c>
      <c r="J6360" t="s">
        <v>4482</v>
      </c>
      <c r="K6360" t="s">
        <v>4353</v>
      </c>
      <c r="L6360" t="s">
        <v>6157</v>
      </c>
      <c r="M6360" t="s">
        <v>3555</v>
      </c>
      <c r="N6360" t="s">
        <v>289</v>
      </c>
      <c r="O6360" t="s">
        <v>7443</v>
      </c>
      <c r="P6360" t="s">
        <v>3968</v>
      </c>
      <c r="Q6360" t="s">
        <v>3969</v>
      </c>
      <c r="R6360" t="s">
        <v>6989</v>
      </c>
      <c r="S6360" t="s">
        <v>4353</v>
      </c>
      <c r="T6360" s="38" t="s">
        <v>4353</v>
      </c>
      <c r="U6360" s="38" t="s">
        <v>6157</v>
      </c>
      <c r="X6360" t="s">
        <v>289</v>
      </c>
      <c r="Y6360" t="s">
        <v>6157</v>
      </c>
      <c r="Z6360" s="39" t="s">
        <v>6157</v>
      </c>
      <c r="AA6360" t="s">
        <v>245</v>
      </c>
      <c r="AB6360" t="s">
        <v>6157</v>
      </c>
      <c r="AC6360" t="s">
        <v>6157</v>
      </c>
      <c r="AD6360" t="s">
        <v>258</v>
      </c>
      <c r="AE6360" t="s">
        <v>4353</v>
      </c>
      <c r="AF6360" t="s">
        <v>4353</v>
      </c>
      <c r="AG6360" t="s">
        <v>1393</v>
      </c>
      <c r="AH6360" s="12" t="s">
        <v>258</v>
      </c>
      <c r="AI6360" t="s">
        <v>6157</v>
      </c>
      <c r="AJ6360" t="s">
        <v>6458</v>
      </c>
      <c r="AK6360" t="s">
        <v>7730</v>
      </c>
      <c r="AL6360" t="s">
        <v>1487</v>
      </c>
      <c r="AM6360" t="s">
        <v>259</v>
      </c>
      <c r="AN6360" t="s">
        <v>7732</v>
      </c>
      <c r="AO6360" s="29">
        <v>10</v>
      </c>
      <c r="AP6360">
        <v>-3.90053787668622</v>
      </c>
      <c r="AQ6360">
        <v>152.82238370625601</v>
      </c>
      <c r="AR6360" t="s">
        <v>289</v>
      </c>
      <c r="AS6360">
        <v>5</v>
      </c>
      <c r="AT6360" s="9" t="s">
        <v>7451</v>
      </c>
      <c r="AU6360" t="s">
        <v>7017</v>
      </c>
      <c r="AV6360" t="s">
        <v>4353</v>
      </c>
      <c r="AW6360" t="s">
        <v>7767</v>
      </c>
      <c r="AX6360" t="s">
        <v>6157</v>
      </c>
      <c r="AY6360" s="42">
        <v>-23350</v>
      </c>
      <c r="AZ6360">
        <v>-21950</v>
      </c>
      <c r="BA6360" t="s">
        <v>290</v>
      </c>
      <c r="BB6360" t="s">
        <v>6469</v>
      </c>
      <c r="BH6360" t="s">
        <v>4141</v>
      </c>
      <c r="BI6360" s="58" t="s">
        <v>7807</v>
      </c>
      <c r="BJ6360" t="s">
        <v>7748</v>
      </c>
      <c r="BK6360" t="s">
        <v>7749</v>
      </c>
      <c r="BL6360" s="7">
        <v>2023</v>
      </c>
      <c r="CE6360" s="12" t="s">
        <v>7750</v>
      </c>
      <c r="CF6360">
        <v>1</v>
      </c>
      <c r="CG6360" t="s">
        <v>7751</v>
      </c>
      <c r="CH6360" s="12" t="s">
        <v>6599</v>
      </c>
      <c r="CI6360" s="5">
        <v>-10.9</v>
      </c>
      <c r="CJ6360" s="5">
        <v>0.2</v>
      </c>
      <c r="CK6360" s="5">
        <v>-6.9</v>
      </c>
      <c r="CL6360" s="5">
        <v>0</v>
      </c>
    </row>
    <row r="6361" spans="1:90" ht="16" customHeight="1">
      <c r="A6361">
        <v>6360</v>
      </c>
      <c r="B6361" t="s">
        <v>7436</v>
      </c>
      <c r="C6361" s="51">
        <v>45798</v>
      </c>
      <c r="E6361" t="s">
        <v>7615</v>
      </c>
      <c r="G6361" t="s">
        <v>3941</v>
      </c>
      <c r="H6361" t="s">
        <v>6157</v>
      </c>
      <c r="I6361" t="s">
        <v>4353</v>
      </c>
      <c r="J6361" s="12" t="s">
        <v>7685</v>
      </c>
      <c r="K6361" t="s">
        <v>7686</v>
      </c>
      <c r="L6361" t="s">
        <v>6157</v>
      </c>
      <c r="M6361" t="s">
        <v>7693</v>
      </c>
      <c r="N6361" t="s">
        <v>289</v>
      </c>
      <c r="O6361" t="s">
        <v>7443</v>
      </c>
      <c r="P6361" t="s">
        <v>3968</v>
      </c>
      <c r="Q6361" t="s">
        <v>3969</v>
      </c>
      <c r="R6361" t="s">
        <v>6990</v>
      </c>
      <c r="S6361" t="s">
        <v>4353</v>
      </c>
      <c r="T6361" s="38" t="s">
        <v>4353</v>
      </c>
      <c r="U6361" s="38" t="s">
        <v>6157</v>
      </c>
      <c r="X6361" t="s">
        <v>289</v>
      </c>
      <c r="Y6361" t="s">
        <v>6157</v>
      </c>
      <c r="Z6361" s="39" t="s">
        <v>6157</v>
      </c>
      <c r="AA6361" t="s">
        <v>245</v>
      </c>
      <c r="AB6361" t="s">
        <v>6157</v>
      </c>
      <c r="AC6361" t="s">
        <v>6157</v>
      </c>
      <c r="AD6361" t="s">
        <v>7717</v>
      </c>
      <c r="AE6361" t="s">
        <v>4353</v>
      </c>
      <c r="AF6361" t="s">
        <v>4353</v>
      </c>
      <c r="AG6361" t="s">
        <v>4353</v>
      </c>
      <c r="AH6361" s="12" t="s">
        <v>4353</v>
      </c>
      <c r="AI6361" t="s">
        <v>6157</v>
      </c>
      <c r="AJ6361" t="s">
        <v>6458</v>
      </c>
      <c r="AK6361" t="s">
        <v>7327</v>
      </c>
      <c r="AL6361" t="s">
        <v>7731</v>
      </c>
      <c r="AM6361" t="s">
        <v>259</v>
      </c>
      <c r="AN6361" t="s">
        <v>7734</v>
      </c>
      <c r="AO6361">
        <v>15</v>
      </c>
      <c r="AP6361">
        <v>-2.1684019999999999</v>
      </c>
      <c r="AQ6361">
        <v>147.07644199999999</v>
      </c>
      <c r="AS6361">
        <v>10</v>
      </c>
      <c r="AT6361" s="9" t="s">
        <v>1508</v>
      </c>
      <c r="AU6361" t="s">
        <v>7017</v>
      </c>
      <c r="AV6361" t="s">
        <v>4353</v>
      </c>
      <c r="AW6361" t="s">
        <v>7768</v>
      </c>
      <c r="AX6361" t="s">
        <v>6157</v>
      </c>
      <c r="AY6361" s="42">
        <v>-4750</v>
      </c>
      <c r="AZ6361">
        <v>-50</v>
      </c>
      <c r="BA6361" t="s">
        <v>290</v>
      </c>
      <c r="BB6361" t="s">
        <v>6469</v>
      </c>
      <c r="BH6361" t="s">
        <v>293</v>
      </c>
      <c r="BI6361" s="58" t="s">
        <v>7807</v>
      </c>
      <c r="BJ6361" t="s">
        <v>7748</v>
      </c>
      <c r="BK6361" t="s">
        <v>7749</v>
      </c>
      <c r="BL6361" s="7">
        <v>2023</v>
      </c>
      <c r="CE6361" s="12" t="s">
        <v>7750</v>
      </c>
      <c r="CF6361">
        <v>1</v>
      </c>
      <c r="CG6361" t="s">
        <v>7751</v>
      </c>
      <c r="CH6361" s="12" t="s">
        <v>6599</v>
      </c>
      <c r="CI6361" s="5">
        <v>-11.7</v>
      </c>
      <c r="CJ6361" s="5">
        <v>0.1</v>
      </c>
      <c r="CK6361" s="5">
        <v>-5.9</v>
      </c>
      <c r="CL6361" s="5">
        <v>0</v>
      </c>
    </row>
    <row r="6362" spans="1:90" ht="16" customHeight="1">
      <c r="A6362">
        <v>6361</v>
      </c>
      <c r="B6362" t="s">
        <v>7436</v>
      </c>
      <c r="C6362" s="51">
        <v>45798</v>
      </c>
      <c r="E6362" t="s">
        <v>7616</v>
      </c>
      <c r="G6362" t="s">
        <v>3941</v>
      </c>
      <c r="H6362" t="s">
        <v>6157</v>
      </c>
      <c r="I6362" t="s">
        <v>4480</v>
      </c>
      <c r="J6362" s="12" t="s">
        <v>4353</v>
      </c>
      <c r="K6362" t="s">
        <v>4353</v>
      </c>
      <c r="L6362" t="s">
        <v>6157</v>
      </c>
      <c r="M6362" t="s">
        <v>7440</v>
      </c>
      <c r="N6362" t="s">
        <v>289</v>
      </c>
      <c r="O6362" t="s">
        <v>7443</v>
      </c>
      <c r="P6362" t="s">
        <v>3968</v>
      </c>
      <c r="Q6362" t="s">
        <v>7939</v>
      </c>
      <c r="R6362" t="s">
        <v>6989</v>
      </c>
      <c r="S6362" t="s">
        <v>4353</v>
      </c>
      <c r="T6362" s="38" t="s">
        <v>4353</v>
      </c>
      <c r="U6362" s="38" t="s">
        <v>6157</v>
      </c>
      <c r="X6362" t="s">
        <v>289</v>
      </c>
      <c r="Y6362" t="s">
        <v>6157</v>
      </c>
      <c r="Z6362" s="39" t="s">
        <v>6157</v>
      </c>
      <c r="AA6362" t="s">
        <v>245</v>
      </c>
      <c r="AB6362" t="s">
        <v>6157</v>
      </c>
      <c r="AC6362" t="s">
        <v>6157</v>
      </c>
      <c r="AD6362" t="s">
        <v>258</v>
      </c>
      <c r="AE6362" t="s">
        <v>4353</v>
      </c>
      <c r="AF6362" t="s">
        <v>4353</v>
      </c>
      <c r="AG6362" t="s">
        <v>4353</v>
      </c>
      <c r="AH6362" s="12" t="s">
        <v>258</v>
      </c>
      <c r="AI6362" t="s">
        <v>6157</v>
      </c>
      <c r="AJ6362" t="s">
        <v>6458</v>
      </c>
      <c r="AK6362" t="s">
        <v>7327</v>
      </c>
      <c r="AL6362" t="s">
        <v>7731</v>
      </c>
      <c r="AM6362" t="s">
        <v>259</v>
      </c>
      <c r="AN6362" t="s">
        <v>7734</v>
      </c>
      <c r="AO6362">
        <v>15</v>
      </c>
      <c r="AP6362">
        <v>-2.1684019999999999</v>
      </c>
      <c r="AQ6362">
        <v>147.07644199999999</v>
      </c>
      <c r="AS6362">
        <v>10</v>
      </c>
      <c r="AT6362" s="9" t="s">
        <v>1508</v>
      </c>
      <c r="AU6362" t="s">
        <v>7017</v>
      </c>
      <c r="AV6362" t="s">
        <v>4353</v>
      </c>
      <c r="AW6362" t="s">
        <v>7769</v>
      </c>
      <c r="AX6362" t="s">
        <v>6157</v>
      </c>
      <c r="AY6362" s="42">
        <v>-4750</v>
      </c>
      <c r="AZ6362">
        <v>-50</v>
      </c>
      <c r="BA6362" t="s">
        <v>290</v>
      </c>
      <c r="BB6362" t="s">
        <v>6469</v>
      </c>
      <c r="BH6362" t="s">
        <v>293</v>
      </c>
      <c r="BI6362" s="58" t="s">
        <v>7807</v>
      </c>
      <c r="BJ6362" t="s">
        <v>7748</v>
      </c>
      <c r="BK6362" t="s">
        <v>7749</v>
      </c>
      <c r="BL6362" s="7">
        <v>2023</v>
      </c>
      <c r="CE6362" s="12" t="s">
        <v>7750</v>
      </c>
      <c r="CF6362">
        <v>1</v>
      </c>
      <c r="CG6362" t="s">
        <v>7751</v>
      </c>
      <c r="CH6362" s="12" t="s">
        <v>6599</v>
      </c>
      <c r="CI6362" s="5">
        <v>-11.7</v>
      </c>
      <c r="CJ6362" s="5">
        <v>0.1</v>
      </c>
      <c r="CK6362" s="5">
        <v>-8.3000000000000007</v>
      </c>
      <c r="CL6362" s="5">
        <v>0.1</v>
      </c>
    </row>
    <row r="6363" spans="1:90" ht="16" customHeight="1">
      <c r="A6363">
        <v>6362</v>
      </c>
      <c r="B6363" t="s">
        <v>7436</v>
      </c>
      <c r="C6363" s="51">
        <v>45798</v>
      </c>
      <c r="E6363" t="s">
        <v>7617</v>
      </c>
      <c r="G6363" t="s">
        <v>3941</v>
      </c>
      <c r="H6363" t="s">
        <v>6157</v>
      </c>
      <c r="I6363" t="s">
        <v>4480</v>
      </c>
      <c r="J6363" s="12" t="s">
        <v>4353</v>
      </c>
      <c r="K6363" t="s">
        <v>4353</v>
      </c>
      <c r="L6363" t="s">
        <v>6157</v>
      </c>
      <c r="M6363" t="s">
        <v>7440</v>
      </c>
      <c r="N6363" t="s">
        <v>289</v>
      </c>
      <c r="O6363" t="s">
        <v>7443</v>
      </c>
      <c r="P6363" t="s">
        <v>3968</v>
      </c>
      <c r="Q6363" t="s">
        <v>7939</v>
      </c>
      <c r="R6363" t="s">
        <v>6989</v>
      </c>
      <c r="S6363" t="s">
        <v>4353</v>
      </c>
      <c r="T6363" s="38" t="s">
        <v>4353</v>
      </c>
      <c r="U6363" s="38" t="s">
        <v>6157</v>
      </c>
      <c r="X6363" t="s">
        <v>289</v>
      </c>
      <c r="Y6363" t="s">
        <v>6157</v>
      </c>
      <c r="Z6363" s="39" t="s">
        <v>6157</v>
      </c>
      <c r="AA6363" t="s">
        <v>245</v>
      </c>
      <c r="AB6363" t="s">
        <v>6157</v>
      </c>
      <c r="AC6363" t="s">
        <v>6157</v>
      </c>
      <c r="AD6363" t="s">
        <v>258</v>
      </c>
      <c r="AE6363" t="s">
        <v>4353</v>
      </c>
      <c r="AF6363" t="s">
        <v>4353</v>
      </c>
      <c r="AG6363" t="s">
        <v>4353</v>
      </c>
      <c r="AH6363" s="12" t="s">
        <v>258</v>
      </c>
      <c r="AI6363" t="s">
        <v>6157</v>
      </c>
      <c r="AJ6363" t="s">
        <v>6458</v>
      </c>
      <c r="AK6363" t="s">
        <v>7327</v>
      </c>
      <c r="AL6363" t="s">
        <v>7731</v>
      </c>
      <c r="AM6363" t="s">
        <v>259</v>
      </c>
      <c r="AN6363" t="s">
        <v>7734</v>
      </c>
      <c r="AO6363">
        <v>15</v>
      </c>
      <c r="AP6363">
        <v>-2.1684019999999999</v>
      </c>
      <c r="AQ6363">
        <v>147.07644199999999</v>
      </c>
      <c r="AS6363">
        <v>10</v>
      </c>
      <c r="AT6363" s="9" t="s">
        <v>1508</v>
      </c>
      <c r="AU6363" t="s">
        <v>7017</v>
      </c>
      <c r="AV6363" t="s">
        <v>4353</v>
      </c>
      <c r="AW6363" t="s">
        <v>7770</v>
      </c>
      <c r="AX6363" t="s">
        <v>6157</v>
      </c>
      <c r="AY6363" s="42">
        <v>-4750</v>
      </c>
      <c r="AZ6363">
        <v>-50</v>
      </c>
      <c r="BA6363" t="s">
        <v>290</v>
      </c>
      <c r="BB6363" t="s">
        <v>6469</v>
      </c>
      <c r="BH6363" t="s">
        <v>293</v>
      </c>
      <c r="BI6363" s="58" t="s">
        <v>7807</v>
      </c>
      <c r="BJ6363" t="s">
        <v>7748</v>
      </c>
      <c r="BK6363" t="s">
        <v>7749</v>
      </c>
      <c r="BL6363" s="7">
        <v>2023</v>
      </c>
      <c r="CE6363" s="12" t="s">
        <v>7750</v>
      </c>
      <c r="CF6363">
        <v>1</v>
      </c>
      <c r="CG6363" t="s">
        <v>7751</v>
      </c>
      <c r="CH6363" s="12" t="s">
        <v>6599</v>
      </c>
      <c r="CI6363" s="5">
        <v>-12.2</v>
      </c>
      <c r="CJ6363" s="5">
        <v>0.1</v>
      </c>
      <c r="CK6363" s="5">
        <v>-7.2</v>
      </c>
      <c r="CL6363" s="5">
        <v>0.1</v>
      </c>
    </row>
    <row r="6364" spans="1:90" ht="16" customHeight="1">
      <c r="A6364">
        <v>6363</v>
      </c>
      <c r="B6364" t="s">
        <v>7436</v>
      </c>
      <c r="C6364" s="51">
        <v>45798</v>
      </c>
      <c r="E6364" t="s">
        <v>7618</v>
      </c>
      <c r="G6364" t="s">
        <v>3941</v>
      </c>
      <c r="H6364" t="s">
        <v>6157</v>
      </c>
      <c r="I6364" t="s">
        <v>4353</v>
      </c>
      <c r="J6364" s="12" t="s">
        <v>7685</v>
      </c>
      <c r="K6364" t="s">
        <v>7686</v>
      </c>
      <c r="L6364" t="s">
        <v>6157</v>
      </c>
      <c r="M6364" t="s">
        <v>7693</v>
      </c>
      <c r="N6364" t="s">
        <v>289</v>
      </c>
      <c r="O6364" t="s">
        <v>7443</v>
      </c>
      <c r="P6364" t="s">
        <v>3968</v>
      </c>
      <c r="Q6364" t="s">
        <v>3969</v>
      </c>
      <c r="R6364" t="s">
        <v>6990</v>
      </c>
      <c r="S6364" t="s">
        <v>4353</v>
      </c>
      <c r="T6364" s="38" t="s">
        <v>4353</v>
      </c>
      <c r="U6364" s="38" t="s">
        <v>6157</v>
      </c>
      <c r="X6364" t="s">
        <v>289</v>
      </c>
      <c r="Y6364" t="s">
        <v>6157</v>
      </c>
      <c r="Z6364" s="39" t="s">
        <v>6157</v>
      </c>
      <c r="AA6364" t="s">
        <v>245</v>
      </c>
      <c r="AB6364" t="s">
        <v>6157</v>
      </c>
      <c r="AC6364" t="s">
        <v>6157</v>
      </c>
      <c r="AD6364" t="s">
        <v>4013</v>
      </c>
      <c r="AE6364" t="s">
        <v>4353</v>
      </c>
      <c r="AF6364" t="s">
        <v>6899</v>
      </c>
      <c r="AG6364" t="s">
        <v>4353</v>
      </c>
      <c r="AH6364" s="12" t="s">
        <v>4353</v>
      </c>
      <c r="AI6364" t="s">
        <v>6157</v>
      </c>
      <c r="AJ6364" t="s">
        <v>6458</v>
      </c>
      <c r="AK6364" t="s">
        <v>7327</v>
      </c>
      <c r="AL6364" t="s">
        <v>7731</v>
      </c>
      <c r="AM6364" t="s">
        <v>259</v>
      </c>
      <c r="AN6364" t="s">
        <v>7734</v>
      </c>
      <c r="AO6364">
        <v>15</v>
      </c>
      <c r="AP6364">
        <v>-2.1684019999999999</v>
      </c>
      <c r="AQ6364">
        <v>147.07644199999999</v>
      </c>
      <c r="AS6364">
        <v>10</v>
      </c>
      <c r="AT6364" s="9" t="s">
        <v>1508</v>
      </c>
      <c r="AU6364" t="s">
        <v>7017</v>
      </c>
      <c r="AV6364" t="s">
        <v>4353</v>
      </c>
      <c r="AW6364" t="s">
        <v>7771</v>
      </c>
      <c r="AX6364" t="s">
        <v>6157</v>
      </c>
      <c r="AY6364" s="42">
        <v>-4750</v>
      </c>
      <c r="AZ6364">
        <v>-50</v>
      </c>
      <c r="BA6364" t="s">
        <v>290</v>
      </c>
      <c r="BB6364" t="s">
        <v>6469</v>
      </c>
      <c r="BH6364" t="s">
        <v>293</v>
      </c>
      <c r="BI6364" s="58" t="s">
        <v>7807</v>
      </c>
      <c r="BJ6364" t="s">
        <v>7748</v>
      </c>
      <c r="BK6364" t="s">
        <v>7749</v>
      </c>
      <c r="BL6364" s="7">
        <v>2023</v>
      </c>
      <c r="CE6364" s="12" t="s">
        <v>7750</v>
      </c>
      <c r="CF6364">
        <v>1</v>
      </c>
      <c r="CG6364" t="s">
        <v>7751</v>
      </c>
      <c r="CH6364" s="12" t="s">
        <v>6599</v>
      </c>
      <c r="CI6364" s="5">
        <v>-12</v>
      </c>
      <c r="CJ6364" s="5">
        <v>0</v>
      </c>
      <c r="CK6364" s="5">
        <v>-6.4</v>
      </c>
      <c r="CL6364" s="5">
        <v>0</v>
      </c>
    </row>
    <row r="6365" spans="1:90" ht="16" customHeight="1">
      <c r="A6365">
        <v>6364</v>
      </c>
      <c r="B6365" t="s">
        <v>7436</v>
      </c>
      <c r="C6365" s="51">
        <v>45798</v>
      </c>
      <c r="E6365" t="s">
        <v>7619</v>
      </c>
      <c r="G6365" t="s">
        <v>3941</v>
      </c>
      <c r="H6365" t="s">
        <v>6157</v>
      </c>
      <c r="I6365" t="s">
        <v>4353</v>
      </c>
      <c r="J6365" s="12" t="s">
        <v>7685</v>
      </c>
      <c r="K6365" t="s">
        <v>7686</v>
      </c>
      <c r="L6365" t="s">
        <v>6157</v>
      </c>
      <c r="M6365" t="s">
        <v>7693</v>
      </c>
      <c r="N6365" t="s">
        <v>289</v>
      </c>
      <c r="O6365" t="s">
        <v>7443</v>
      </c>
      <c r="P6365" t="s">
        <v>3968</v>
      </c>
      <c r="Q6365" t="s">
        <v>3969</v>
      </c>
      <c r="R6365" t="s">
        <v>6990</v>
      </c>
      <c r="S6365" t="s">
        <v>4353</v>
      </c>
      <c r="T6365" s="38" t="s">
        <v>4353</v>
      </c>
      <c r="U6365" s="38" t="s">
        <v>6157</v>
      </c>
      <c r="X6365" t="s">
        <v>289</v>
      </c>
      <c r="Y6365" t="s">
        <v>6157</v>
      </c>
      <c r="Z6365" s="39" t="s">
        <v>6157</v>
      </c>
      <c r="AA6365" t="s">
        <v>245</v>
      </c>
      <c r="AB6365" t="s">
        <v>6157</v>
      </c>
      <c r="AC6365" t="s">
        <v>6157</v>
      </c>
      <c r="AD6365" t="s">
        <v>251</v>
      </c>
      <c r="AE6365" t="s">
        <v>4353</v>
      </c>
      <c r="AF6365" t="s">
        <v>4353</v>
      </c>
      <c r="AG6365" t="s">
        <v>4353</v>
      </c>
      <c r="AH6365" s="12" t="s">
        <v>251</v>
      </c>
      <c r="AI6365" t="s">
        <v>6157</v>
      </c>
      <c r="AJ6365" t="s">
        <v>6458</v>
      </c>
      <c r="AK6365" t="s">
        <v>7327</v>
      </c>
      <c r="AL6365" t="s">
        <v>7731</v>
      </c>
      <c r="AM6365" t="s">
        <v>259</v>
      </c>
      <c r="AN6365" t="s">
        <v>7734</v>
      </c>
      <c r="AO6365">
        <v>15</v>
      </c>
      <c r="AP6365">
        <v>-2.1684019999999999</v>
      </c>
      <c r="AQ6365">
        <v>147.07644199999999</v>
      </c>
      <c r="AS6365">
        <v>10</v>
      </c>
      <c r="AT6365" s="9" t="s">
        <v>1508</v>
      </c>
      <c r="AU6365" t="s">
        <v>7017</v>
      </c>
      <c r="AV6365" t="s">
        <v>4353</v>
      </c>
      <c r="AW6365" t="s">
        <v>7771</v>
      </c>
      <c r="AX6365" t="s">
        <v>6157</v>
      </c>
      <c r="AY6365" s="42">
        <v>-4750</v>
      </c>
      <c r="AZ6365">
        <v>-50</v>
      </c>
      <c r="BA6365" t="s">
        <v>290</v>
      </c>
      <c r="BB6365" t="s">
        <v>6469</v>
      </c>
      <c r="BH6365" t="s">
        <v>293</v>
      </c>
      <c r="BI6365" s="58" t="s">
        <v>7807</v>
      </c>
      <c r="BJ6365" t="s">
        <v>7748</v>
      </c>
      <c r="BK6365" t="s">
        <v>7749</v>
      </c>
      <c r="BL6365" s="7">
        <v>2023</v>
      </c>
      <c r="CE6365" s="12" t="s">
        <v>7750</v>
      </c>
      <c r="CF6365">
        <v>1</v>
      </c>
      <c r="CG6365" t="s">
        <v>7751</v>
      </c>
      <c r="CH6365" s="12" t="s">
        <v>6599</v>
      </c>
      <c r="CI6365" s="5">
        <v>-11.7</v>
      </c>
      <c r="CJ6365" s="5">
        <v>0</v>
      </c>
      <c r="CK6365" s="5">
        <v>-6.1</v>
      </c>
      <c r="CL6365" s="5">
        <v>0</v>
      </c>
    </row>
    <row r="6366" spans="1:90" ht="16" customHeight="1">
      <c r="A6366">
        <v>6365</v>
      </c>
      <c r="B6366" t="s">
        <v>7436</v>
      </c>
      <c r="C6366" s="51">
        <v>45798</v>
      </c>
      <c r="E6366" t="s">
        <v>7620</v>
      </c>
      <c r="G6366" t="s">
        <v>3941</v>
      </c>
      <c r="H6366" t="s">
        <v>6157</v>
      </c>
      <c r="I6366" t="s">
        <v>4353</v>
      </c>
      <c r="J6366" s="12" t="s">
        <v>7685</v>
      </c>
      <c r="K6366" t="s">
        <v>7686</v>
      </c>
      <c r="L6366" t="s">
        <v>6157</v>
      </c>
      <c r="M6366" t="s">
        <v>7693</v>
      </c>
      <c r="N6366" t="s">
        <v>289</v>
      </c>
      <c r="O6366" t="s">
        <v>7443</v>
      </c>
      <c r="P6366" t="s">
        <v>3968</v>
      </c>
      <c r="Q6366" t="s">
        <v>3969</v>
      </c>
      <c r="R6366" t="s">
        <v>6990</v>
      </c>
      <c r="S6366" t="s">
        <v>4353</v>
      </c>
      <c r="T6366" s="38" t="s">
        <v>4353</v>
      </c>
      <c r="U6366" s="38" t="s">
        <v>6157</v>
      </c>
      <c r="X6366" t="s">
        <v>289</v>
      </c>
      <c r="Y6366" t="s">
        <v>6157</v>
      </c>
      <c r="Z6366" s="39" t="s">
        <v>6157</v>
      </c>
      <c r="AA6366" t="s">
        <v>245</v>
      </c>
      <c r="AB6366" t="s">
        <v>6157</v>
      </c>
      <c r="AC6366" t="s">
        <v>6157</v>
      </c>
      <c r="AD6366" t="s">
        <v>7700</v>
      </c>
      <c r="AE6366" t="s">
        <v>4353</v>
      </c>
      <c r="AF6366" t="s">
        <v>4353</v>
      </c>
      <c r="AG6366" t="s">
        <v>4353</v>
      </c>
      <c r="AH6366" s="12" t="s">
        <v>251</v>
      </c>
      <c r="AI6366" t="s">
        <v>6157</v>
      </c>
      <c r="AJ6366" t="s">
        <v>6458</v>
      </c>
      <c r="AK6366" t="s">
        <v>7327</v>
      </c>
      <c r="AL6366" t="s">
        <v>7731</v>
      </c>
      <c r="AM6366" t="s">
        <v>259</v>
      </c>
      <c r="AN6366" t="s">
        <v>7734</v>
      </c>
      <c r="AO6366">
        <v>15</v>
      </c>
      <c r="AP6366">
        <v>-2.1684019999999999</v>
      </c>
      <c r="AQ6366">
        <v>147.07644199999999</v>
      </c>
      <c r="AS6366">
        <v>10</v>
      </c>
      <c r="AT6366" s="9" t="s">
        <v>1508</v>
      </c>
      <c r="AU6366" t="s">
        <v>7017</v>
      </c>
      <c r="AV6366" t="s">
        <v>4353</v>
      </c>
      <c r="AW6366" t="s">
        <v>7772</v>
      </c>
      <c r="AX6366" t="s">
        <v>6157</v>
      </c>
      <c r="AY6366" s="42">
        <v>-4750</v>
      </c>
      <c r="AZ6366">
        <v>-50</v>
      </c>
      <c r="BA6366" t="s">
        <v>290</v>
      </c>
      <c r="BB6366" t="s">
        <v>6469</v>
      </c>
      <c r="BH6366" t="s">
        <v>293</v>
      </c>
      <c r="BI6366" s="58" t="s">
        <v>7807</v>
      </c>
      <c r="BJ6366" t="s">
        <v>7748</v>
      </c>
      <c r="BK6366" t="s">
        <v>7749</v>
      </c>
      <c r="BL6366" s="7">
        <v>2023</v>
      </c>
      <c r="CE6366" s="12" t="s">
        <v>7750</v>
      </c>
      <c r="CF6366">
        <v>1</v>
      </c>
      <c r="CG6366" t="s">
        <v>7751</v>
      </c>
      <c r="CH6366" s="12" t="s">
        <v>6599</v>
      </c>
      <c r="CI6366" s="5">
        <v>-12.4</v>
      </c>
      <c r="CJ6366" s="5">
        <v>0.1</v>
      </c>
      <c r="CK6366" s="5">
        <v>-6.3</v>
      </c>
      <c r="CL6366" s="5">
        <v>0.1</v>
      </c>
    </row>
    <row r="6367" spans="1:90" ht="16" customHeight="1">
      <c r="A6367">
        <v>6366</v>
      </c>
      <c r="B6367" t="s">
        <v>7436</v>
      </c>
      <c r="C6367" s="51">
        <v>45798</v>
      </c>
      <c r="E6367" t="s">
        <v>7621</v>
      </c>
      <c r="G6367" t="s">
        <v>3941</v>
      </c>
      <c r="H6367" t="s">
        <v>6157</v>
      </c>
      <c r="I6367" t="s">
        <v>4353</v>
      </c>
      <c r="J6367" s="12" t="s">
        <v>7685</v>
      </c>
      <c r="K6367" t="s">
        <v>7686</v>
      </c>
      <c r="L6367" t="s">
        <v>6157</v>
      </c>
      <c r="M6367" t="s">
        <v>7693</v>
      </c>
      <c r="N6367" t="s">
        <v>289</v>
      </c>
      <c r="O6367" t="s">
        <v>7443</v>
      </c>
      <c r="P6367" t="s">
        <v>3968</v>
      </c>
      <c r="Q6367" t="s">
        <v>3969</v>
      </c>
      <c r="R6367" t="s">
        <v>6990</v>
      </c>
      <c r="S6367" t="s">
        <v>4353</v>
      </c>
      <c r="T6367" s="38" t="s">
        <v>4353</v>
      </c>
      <c r="U6367" s="38" t="s">
        <v>6157</v>
      </c>
      <c r="X6367" t="s">
        <v>289</v>
      </c>
      <c r="Y6367" t="s">
        <v>6157</v>
      </c>
      <c r="Z6367" s="39" t="s">
        <v>6157</v>
      </c>
      <c r="AA6367" t="s">
        <v>245</v>
      </c>
      <c r="AB6367" t="s">
        <v>6157</v>
      </c>
      <c r="AC6367" t="s">
        <v>6157</v>
      </c>
      <c r="AD6367" t="s">
        <v>7718</v>
      </c>
      <c r="AE6367" t="s">
        <v>4353</v>
      </c>
      <c r="AF6367" t="s">
        <v>4353</v>
      </c>
      <c r="AG6367" t="s">
        <v>4353</v>
      </c>
      <c r="AH6367" s="12" t="s">
        <v>7726</v>
      </c>
      <c r="AI6367" t="s">
        <v>6157</v>
      </c>
      <c r="AJ6367" t="s">
        <v>6458</v>
      </c>
      <c r="AK6367" t="s">
        <v>7327</v>
      </c>
      <c r="AL6367" t="s">
        <v>7731</v>
      </c>
      <c r="AM6367" t="s">
        <v>259</v>
      </c>
      <c r="AN6367" t="s">
        <v>7734</v>
      </c>
      <c r="AO6367">
        <v>15</v>
      </c>
      <c r="AP6367">
        <v>-2.1684019999999999</v>
      </c>
      <c r="AQ6367">
        <v>147.07644199999999</v>
      </c>
      <c r="AS6367">
        <v>10</v>
      </c>
      <c r="AT6367" s="9" t="s">
        <v>1508</v>
      </c>
      <c r="AU6367" t="s">
        <v>7017</v>
      </c>
      <c r="AV6367" t="s">
        <v>4353</v>
      </c>
      <c r="AW6367" t="s">
        <v>7773</v>
      </c>
      <c r="AX6367" t="s">
        <v>6157</v>
      </c>
      <c r="AY6367" s="42">
        <v>-4750</v>
      </c>
      <c r="AZ6367">
        <v>-50</v>
      </c>
      <c r="BA6367" t="s">
        <v>290</v>
      </c>
      <c r="BB6367" t="s">
        <v>6469</v>
      </c>
      <c r="BH6367" t="s">
        <v>293</v>
      </c>
      <c r="BI6367" s="58" t="s">
        <v>7807</v>
      </c>
      <c r="BJ6367" t="s">
        <v>7748</v>
      </c>
      <c r="BK6367" t="s">
        <v>7749</v>
      </c>
      <c r="BL6367" s="7">
        <v>2023</v>
      </c>
      <c r="CE6367" s="12" t="s">
        <v>7750</v>
      </c>
      <c r="CF6367">
        <v>1</v>
      </c>
      <c r="CG6367" t="s">
        <v>7751</v>
      </c>
      <c r="CH6367" s="12" t="s">
        <v>6599</v>
      </c>
      <c r="CI6367" s="5">
        <v>-11.6</v>
      </c>
      <c r="CJ6367" s="5">
        <v>0.1</v>
      </c>
      <c r="CK6367" s="5">
        <v>-6.1</v>
      </c>
      <c r="CL6367" s="5">
        <v>0</v>
      </c>
    </row>
    <row r="6368" spans="1:90" ht="16" customHeight="1">
      <c r="A6368">
        <v>6367</v>
      </c>
      <c r="B6368" t="s">
        <v>7436</v>
      </c>
      <c r="C6368" s="51">
        <v>45798</v>
      </c>
      <c r="E6368" t="s">
        <v>7622</v>
      </c>
      <c r="G6368" t="s">
        <v>3941</v>
      </c>
      <c r="H6368" t="s">
        <v>6157</v>
      </c>
      <c r="I6368" t="s">
        <v>4353</v>
      </c>
      <c r="J6368" s="12" t="s">
        <v>7685</v>
      </c>
      <c r="K6368" t="s">
        <v>7686</v>
      </c>
      <c r="L6368" t="s">
        <v>6157</v>
      </c>
      <c r="M6368" t="s">
        <v>7693</v>
      </c>
      <c r="N6368" t="s">
        <v>289</v>
      </c>
      <c r="O6368" t="s">
        <v>7443</v>
      </c>
      <c r="P6368" t="s">
        <v>3968</v>
      </c>
      <c r="Q6368" t="s">
        <v>3969</v>
      </c>
      <c r="R6368" t="s">
        <v>6990</v>
      </c>
      <c r="S6368" t="s">
        <v>4353</v>
      </c>
      <c r="T6368" s="38" t="s">
        <v>4353</v>
      </c>
      <c r="U6368" s="38" t="s">
        <v>6157</v>
      </c>
      <c r="X6368" t="s">
        <v>289</v>
      </c>
      <c r="Y6368" t="s">
        <v>6157</v>
      </c>
      <c r="Z6368" s="39" t="s">
        <v>6157</v>
      </c>
      <c r="AA6368" t="s">
        <v>245</v>
      </c>
      <c r="AB6368" t="s">
        <v>6157</v>
      </c>
      <c r="AC6368" t="s">
        <v>6157</v>
      </c>
      <c r="AD6368" t="s">
        <v>7700</v>
      </c>
      <c r="AE6368" t="s">
        <v>4353</v>
      </c>
      <c r="AF6368" t="s">
        <v>4353</v>
      </c>
      <c r="AG6368" t="s">
        <v>4353</v>
      </c>
      <c r="AH6368" s="12" t="s">
        <v>251</v>
      </c>
      <c r="AI6368" t="s">
        <v>6157</v>
      </c>
      <c r="AJ6368" t="s">
        <v>6458</v>
      </c>
      <c r="AK6368" t="s">
        <v>7327</v>
      </c>
      <c r="AL6368" t="s">
        <v>7731</v>
      </c>
      <c r="AM6368" t="s">
        <v>259</v>
      </c>
      <c r="AN6368" t="s">
        <v>7734</v>
      </c>
      <c r="AO6368">
        <v>15</v>
      </c>
      <c r="AP6368">
        <v>-2.1684019999999999</v>
      </c>
      <c r="AQ6368">
        <v>147.07644199999999</v>
      </c>
      <c r="AS6368">
        <v>10</v>
      </c>
      <c r="AT6368" s="9" t="s">
        <v>1508</v>
      </c>
      <c r="AU6368" t="s">
        <v>7017</v>
      </c>
      <c r="AV6368" t="s">
        <v>4353</v>
      </c>
      <c r="AW6368" t="s">
        <v>7771</v>
      </c>
      <c r="AX6368" t="s">
        <v>6157</v>
      </c>
      <c r="AY6368" s="42">
        <v>-4750</v>
      </c>
      <c r="AZ6368">
        <v>-50</v>
      </c>
      <c r="BA6368" t="s">
        <v>290</v>
      </c>
      <c r="BB6368" t="s">
        <v>6469</v>
      </c>
      <c r="BH6368" t="s">
        <v>293</v>
      </c>
      <c r="BI6368" s="58" t="s">
        <v>7807</v>
      </c>
      <c r="BJ6368" t="s">
        <v>7748</v>
      </c>
      <c r="BK6368" t="s">
        <v>7749</v>
      </c>
      <c r="BL6368" s="7">
        <v>2023</v>
      </c>
      <c r="CE6368" s="12" t="s">
        <v>7750</v>
      </c>
      <c r="CF6368">
        <v>1</v>
      </c>
      <c r="CG6368" t="s">
        <v>7751</v>
      </c>
      <c r="CH6368" s="12" t="s">
        <v>6599</v>
      </c>
      <c r="CI6368" s="5">
        <v>-12.2</v>
      </c>
      <c r="CJ6368" s="5">
        <v>0.1</v>
      </c>
      <c r="CK6368" s="5">
        <v>-6.4</v>
      </c>
      <c r="CL6368" s="5">
        <v>0</v>
      </c>
    </row>
    <row r="6369" spans="1:90" ht="16" customHeight="1">
      <c r="A6369">
        <v>6368</v>
      </c>
      <c r="B6369" t="s">
        <v>7436</v>
      </c>
      <c r="C6369" s="51">
        <v>45798</v>
      </c>
      <c r="E6369" t="s">
        <v>7623</v>
      </c>
      <c r="G6369" t="s">
        <v>3941</v>
      </c>
      <c r="H6369" t="s">
        <v>6157</v>
      </c>
      <c r="I6369" t="s">
        <v>4353</v>
      </c>
      <c r="J6369" s="12" t="s">
        <v>7685</v>
      </c>
      <c r="K6369" t="s">
        <v>7686</v>
      </c>
      <c r="L6369" t="s">
        <v>6157</v>
      </c>
      <c r="M6369" t="s">
        <v>7693</v>
      </c>
      <c r="N6369" t="s">
        <v>289</v>
      </c>
      <c r="O6369" t="s">
        <v>7443</v>
      </c>
      <c r="P6369" t="s">
        <v>3968</v>
      </c>
      <c r="Q6369" t="s">
        <v>3969</v>
      </c>
      <c r="R6369" t="s">
        <v>6990</v>
      </c>
      <c r="S6369" t="s">
        <v>4353</v>
      </c>
      <c r="T6369" s="38" t="s">
        <v>4353</v>
      </c>
      <c r="U6369" s="38" t="s">
        <v>6157</v>
      </c>
      <c r="X6369" t="s">
        <v>289</v>
      </c>
      <c r="Y6369" t="s">
        <v>6157</v>
      </c>
      <c r="Z6369" s="39" t="s">
        <v>6157</v>
      </c>
      <c r="AA6369" t="s">
        <v>245</v>
      </c>
      <c r="AB6369" t="s">
        <v>6157</v>
      </c>
      <c r="AC6369" t="s">
        <v>6157</v>
      </c>
      <c r="AD6369" t="s">
        <v>7700</v>
      </c>
      <c r="AE6369" t="s">
        <v>4353</v>
      </c>
      <c r="AF6369" t="s">
        <v>4353</v>
      </c>
      <c r="AG6369" t="s">
        <v>4353</v>
      </c>
      <c r="AH6369" s="12" t="s">
        <v>7727</v>
      </c>
      <c r="AI6369" t="s">
        <v>6157</v>
      </c>
      <c r="AJ6369" t="s">
        <v>6458</v>
      </c>
      <c r="AK6369" t="s">
        <v>7327</v>
      </c>
      <c r="AL6369" t="s">
        <v>7731</v>
      </c>
      <c r="AM6369" t="s">
        <v>259</v>
      </c>
      <c r="AN6369" t="s">
        <v>7734</v>
      </c>
      <c r="AO6369">
        <v>15</v>
      </c>
      <c r="AP6369">
        <v>-2.1684019999999999</v>
      </c>
      <c r="AQ6369">
        <v>147.07644199999999</v>
      </c>
      <c r="AS6369">
        <v>10</v>
      </c>
      <c r="AT6369" s="9" t="s">
        <v>1508</v>
      </c>
      <c r="AU6369" t="s">
        <v>7017</v>
      </c>
      <c r="AV6369" t="s">
        <v>4353</v>
      </c>
      <c r="AW6369" t="s">
        <v>7771</v>
      </c>
      <c r="AX6369" t="s">
        <v>6157</v>
      </c>
      <c r="AY6369" s="42">
        <v>-4750</v>
      </c>
      <c r="AZ6369">
        <v>-50</v>
      </c>
      <c r="BA6369" t="s">
        <v>290</v>
      </c>
      <c r="BB6369" t="s">
        <v>6469</v>
      </c>
      <c r="BH6369" t="s">
        <v>293</v>
      </c>
      <c r="BI6369" s="58" t="s">
        <v>7807</v>
      </c>
      <c r="BJ6369" t="s">
        <v>7748</v>
      </c>
      <c r="BK6369" t="s">
        <v>7749</v>
      </c>
      <c r="BL6369" s="7">
        <v>2023</v>
      </c>
      <c r="CE6369" s="12" t="s">
        <v>7750</v>
      </c>
      <c r="CF6369">
        <v>1</v>
      </c>
      <c r="CG6369" t="s">
        <v>7751</v>
      </c>
      <c r="CH6369" s="12" t="s">
        <v>6599</v>
      </c>
      <c r="CI6369" s="5">
        <v>-12.5</v>
      </c>
      <c r="CJ6369" s="5">
        <v>0.1</v>
      </c>
      <c r="CK6369" s="5">
        <v>-6.4</v>
      </c>
      <c r="CL6369" s="5">
        <v>0</v>
      </c>
    </row>
    <row r="6370" spans="1:90" ht="16" customHeight="1">
      <c r="A6370">
        <v>6369</v>
      </c>
      <c r="B6370" t="s">
        <v>7436</v>
      </c>
      <c r="C6370" s="51">
        <v>45798</v>
      </c>
      <c r="E6370" t="s">
        <v>7624</v>
      </c>
      <c r="G6370" t="s">
        <v>3941</v>
      </c>
      <c r="H6370" t="s">
        <v>6157</v>
      </c>
      <c r="I6370" t="s">
        <v>4353</v>
      </c>
      <c r="J6370" s="12" t="s">
        <v>7685</v>
      </c>
      <c r="K6370" t="s">
        <v>7686</v>
      </c>
      <c r="L6370" t="s">
        <v>6157</v>
      </c>
      <c r="M6370" t="s">
        <v>7693</v>
      </c>
      <c r="N6370" t="s">
        <v>289</v>
      </c>
      <c r="O6370" t="s">
        <v>7443</v>
      </c>
      <c r="P6370" t="s">
        <v>3968</v>
      </c>
      <c r="Q6370" t="s">
        <v>3969</v>
      </c>
      <c r="R6370" t="s">
        <v>6990</v>
      </c>
      <c r="S6370" t="s">
        <v>4353</v>
      </c>
      <c r="T6370" s="38" t="s">
        <v>4353</v>
      </c>
      <c r="U6370" s="38" t="s">
        <v>6157</v>
      </c>
      <c r="X6370" t="s">
        <v>289</v>
      </c>
      <c r="Y6370" t="s">
        <v>6157</v>
      </c>
      <c r="Z6370" s="39" t="s">
        <v>6157</v>
      </c>
      <c r="AA6370" t="s">
        <v>245</v>
      </c>
      <c r="AB6370" t="s">
        <v>6157</v>
      </c>
      <c r="AC6370" t="s">
        <v>6157</v>
      </c>
      <c r="AD6370" t="s">
        <v>7718</v>
      </c>
      <c r="AE6370" t="s">
        <v>4353</v>
      </c>
      <c r="AF6370" t="s">
        <v>4353</v>
      </c>
      <c r="AG6370" t="s">
        <v>4353</v>
      </c>
      <c r="AH6370" s="12" t="s">
        <v>7726</v>
      </c>
      <c r="AI6370" t="s">
        <v>6157</v>
      </c>
      <c r="AJ6370" t="s">
        <v>6458</v>
      </c>
      <c r="AK6370" t="s">
        <v>7327</v>
      </c>
      <c r="AL6370" t="s">
        <v>7731</v>
      </c>
      <c r="AM6370" t="s">
        <v>259</v>
      </c>
      <c r="AN6370" t="s">
        <v>7734</v>
      </c>
      <c r="AO6370">
        <v>15</v>
      </c>
      <c r="AP6370">
        <v>-2.1684019999999999</v>
      </c>
      <c r="AQ6370">
        <v>147.07644199999999</v>
      </c>
      <c r="AS6370">
        <v>10</v>
      </c>
      <c r="AT6370" s="9" t="s">
        <v>1508</v>
      </c>
      <c r="AU6370" t="s">
        <v>7017</v>
      </c>
      <c r="AV6370" t="s">
        <v>4353</v>
      </c>
      <c r="AW6370" t="s">
        <v>7774</v>
      </c>
      <c r="AX6370" t="s">
        <v>6157</v>
      </c>
      <c r="AY6370">
        <v>-5350</v>
      </c>
      <c r="AZ6370">
        <v>-4750</v>
      </c>
      <c r="BA6370" t="s">
        <v>290</v>
      </c>
      <c r="BB6370" t="s">
        <v>6469</v>
      </c>
      <c r="BH6370" t="s">
        <v>7475</v>
      </c>
      <c r="BI6370" s="58" t="s">
        <v>7807</v>
      </c>
      <c r="BJ6370" t="s">
        <v>7748</v>
      </c>
      <c r="BK6370" t="s">
        <v>7749</v>
      </c>
      <c r="BL6370" s="7">
        <v>2023</v>
      </c>
      <c r="CE6370" s="12" t="s">
        <v>7750</v>
      </c>
      <c r="CF6370">
        <v>1</v>
      </c>
      <c r="CG6370" t="s">
        <v>7751</v>
      </c>
      <c r="CH6370" s="12" t="s">
        <v>6599</v>
      </c>
      <c r="CI6370" s="5">
        <v>-11.8</v>
      </c>
      <c r="CJ6370" s="5">
        <v>0.1</v>
      </c>
      <c r="CK6370" s="5">
        <v>-6.3</v>
      </c>
      <c r="CL6370" s="5">
        <v>0</v>
      </c>
    </row>
    <row r="6371" spans="1:90" ht="16" customHeight="1">
      <c r="A6371">
        <v>6370</v>
      </c>
      <c r="B6371" t="s">
        <v>7436</v>
      </c>
      <c r="C6371" s="51">
        <v>45798</v>
      </c>
      <c r="E6371" t="s">
        <v>7625</v>
      </c>
      <c r="G6371" t="s">
        <v>3941</v>
      </c>
      <c r="H6371" t="s">
        <v>6157</v>
      </c>
      <c r="I6371" t="s">
        <v>4353</v>
      </c>
      <c r="J6371" s="12" t="s">
        <v>7687</v>
      </c>
      <c r="K6371" t="s">
        <v>7688</v>
      </c>
      <c r="L6371" t="s">
        <v>6157</v>
      </c>
      <c r="M6371" t="s">
        <v>7694</v>
      </c>
      <c r="N6371" t="s">
        <v>289</v>
      </c>
      <c r="O6371" t="s">
        <v>7443</v>
      </c>
      <c r="P6371" t="s">
        <v>3968</v>
      </c>
      <c r="Q6371" t="s">
        <v>4403</v>
      </c>
      <c r="R6371" t="s">
        <v>6989</v>
      </c>
      <c r="S6371" t="s">
        <v>4353</v>
      </c>
      <c r="T6371" s="38" t="s">
        <v>4353</v>
      </c>
      <c r="U6371" s="38" t="s">
        <v>6157</v>
      </c>
      <c r="X6371" t="s">
        <v>289</v>
      </c>
      <c r="Y6371" t="s">
        <v>6157</v>
      </c>
      <c r="Z6371" s="39" t="s">
        <v>6157</v>
      </c>
      <c r="AA6371" t="s">
        <v>245</v>
      </c>
      <c r="AB6371" t="s">
        <v>6157</v>
      </c>
      <c r="AC6371" t="s">
        <v>6157</v>
      </c>
      <c r="AD6371" t="s">
        <v>255</v>
      </c>
      <c r="AE6371" t="s">
        <v>4353</v>
      </c>
      <c r="AF6371" t="s">
        <v>4353</v>
      </c>
      <c r="AG6371" t="s">
        <v>4353</v>
      </c>
      <c r="AH6371" s="12" t="s">
        <v>255</v>
      </c>
      <c r="AI6371" t="s">
        <v>6157</v>
      </c>
      <c r="AJ6371" t="s">
        <v>6458</v>
      </c>
      <c r="AK6371" t="s">
        <v>7327</v>
      </c>
      <c r="AL6371" t="s">
        <v>7731</v>
      </c>
      <c r="AM6371" t="s">
        <v>259</v>
      </c>
      <c r="AN6371" t="s">
        <v>7734</v>
      </c>
      <c r="AO6371">
        <v>15</v>
      </c>
      <c r="AP6371">
        <v>-2.1684019999999999</v>
      </c>
      <c r="AQ6371">
        <v>147.07644199999999</v>
      </c>
      <c r="AS6371">
        <v>10</v>
      </c>
      <c r="AT6371" s="9" t="s">
        <v>1508</v>
      </c>
      <c r="AU6371" t="s">
        <v>7017</v>
      </c>
      <c r="AV6371" t="s">
        <v>4353</v>
      </c>
      <c r="AW6371" t="s">
        <v>7775</v>
      </c>
      <c r="AX6371" t="s">
        <v>6157</v>
      </c>
      <c r="AY6371">
        <v>-5350</v>
      </c>
      <c r="AZ6371">
        <v>-4750</v>
      </c>
      <c r="BA6371" t="s">
        <v>290</v>
      </c>
      <c r="BB6371" t="s">
        <v>6469</v>
      </c>
      <c r="BH6371" t="s">
        <v>7475</v>
      </c>
      <c r="BI6371" s="58" t="s">
        <v>7807</v>
      </c>
      <c r="BJ6371" t="s">
        <v>7748</v>
      </c>
      <c r="BK6371" t="s">
        <v>7749</v>
      </c>
      <c r="BL6371" s="7">
        <v>2023</v>
      </c>
      <c r="CE6371" s="12" t="s">
        <v>7750</v>
      </c>
      <c r="CF6371">
        <v>1</v>
      </c>
      <c r="CG6371" t="s">
        <v>7751</v>
      </c>
      <c r="CH6371" s="12" t="s">
        <v>6599</v>
      </c>
      <c r="CI6371" s="5">
        <v>-11.8</v>
      </c>
      <c r="CJ6371" s="5">
        <v>0.1</v>
      </c>
      <c r="CK6371" s="5">
        <v>-5.4</v>
      </c>
      <c r="CL6371" s="5">
        <v>0</v>
      </c>
    </row>
    <row r="6372" spans="1:90" ht="16" customHeight="1">
      <c r="A6372">
        <v>6371</v>
      </c>
      <c r="B6372" t="s">
        <v>7436</v>
      </c>
      <c r="C6372" s="51">
        <v>45798</v>
      </c>
      <c r="E6372" t="s">
        <v>7626</v>
      </c>
      <c r="G6372" t="s">
        <v>3941</v>
      </c>
      <c r="H6372" t="s">
        <v>6157</v>
      </c>
      <c r="I6372" t="s">
        <v>4353</v>
      </c>
      <c r="J6372" s="12" t="s">
        <v>7685</v>
      </c>
      <c r="K6372" t="s">
        <v>7686</v>
      </c>
      <c r="L6372" t="s">
        <v>6157</v>
      </c>
      <c r="M6372" t="s">
        <v>7693</v>
      </c>
      <c r="N6372" t="s">
        <v>289</v>
      </c>
      <c r="O6372" t="s">
        <v>7443</v>
      </c>
      <c r="P6372" t="s">
        <v>3968</v>
      </c>
      <c r="Q6372" t="s">
        <v>3969</v>
      </c>
      <c r="R6372" t="s">
        <v>6990</v>
      </c>
      <c r="S6372" t="s">
        <v>4353</v>
      </c>
      <c r="T6372" s="38" t="s">
        <v>4353</v>
      </c>
      <c r="U6372" s="38" t="s">
        <v>6157</v>
      </c>
      <c r="X6372" t="s">
        <v>289</v>
      </c>
      <c r="Y6372" t="s">
        <v>6157</v>
      </c>
      <c r="Z6372" s="39" t="s">
        <v>6157</v>
      </c>
      <c r="AA6372" t="s">
        <v>245</v>
      </c>
      <c r="AB6372" t="s">
        <v>6157</v>
      </c>
      <c r="AC6372" t="s">
        <v>6157</v>
      </c>
      <c r="AD6372" t="s">
        <v>253</v>
      </c>
      <c r="AE6372" t="s">
        <v>4353</v>
      </c>
      <c r="AF6372" t="s">
        <v>4353</v>
      </c>
      <c r="AG6372" t="s">
        <v>4353</v>
      </c>
      <c r="AH6372" s="12" t="s">
        <v>253</v>
      </c>
      <c r="AI6372" t="s">
        <v>6157</v>
      </c>
      <c r="AJ6372" t="s">
        <v>6458</v>
      </c>
      <c r="AK6372" t="s">
        <v>7327</v>
      </c>
      <c r="AL6372" t="s">
        <v>7731</v>
      </c>
      <c r="AM6372" t="s">
        <v>259</v>
      </c>
      <c r="AN6372" t="s">
        <v>7734</v>
      </c>
      <c r="AO6372">
        <v>15</v>
      </c>
      <c r="AP6372">
        <v>-2.1684019999999999</v>
      </c>
      <c r="AQ6372">
        <v>147.07644199999999</v>
      </c>
      <c r="AS6372">
        <v>10</v>
      </c>
      <c r="AT6372" s="9" t="s">
        <v>1508</v>
      </c>
      <c r="AU6372" t="s">
        <v>7017</v>
      </c>
      <c r="AV6372" t="s">
        <v>4353</v>
      </c>
      <c r="AW6372" t="s">
        <v>7772</v>
      </c>
      <c r="AX6372" t="s">
        <v>6157</v>
      </c>
      <c r="AY6372">
        <v>-5350</v>
      </c>
      <c r="AZ6372">
        <v>-4750</v>
      </c>
      <c r="BA6372" t="s">
        <v>290</v>
      </c>
      <c r="BB6372" t="s">
        <v>6469</v>
      </c>
      <c r="BH6372" t="s">
        <v>7475</v>
      </c>
      <c r="BI6372" s="58" t="s">
        <v>7807</v>
      </c>
      <c r="BJ6372" t="s">
        <v>7748</v>
      </c>
      <c r="BK6372" t="s">
        <v>7749</v>
      </c>
      <c r="BL6372" s="7">
        <v>2023</v>
      </c>
      <c r="CE6372" s="12" t="s">
        <v>7750</v>
      </c>
      <c r="CF6372">
        <v>1</v>
      </c>
      <c r="CG6372" t="s">
        <v>7751</v>
      </c>
      <c r="CH6372" s="12" t="s">
        <v>6599</v>
      </c>
      <c r="CI6372" s="5">
        <v>-12.8</v>
      </c>
      <c r="CJ6372" s="5">
        <v>0.1</v>
      </c>
      <c r="CK6372" s="5">
        <v>-6.9</v>
      </c>
      <c r="CL6372" s="5">
        <v>0</v>
      </c>
    </row>
    <row r="6373" spans="1:90" ht="16" customHeight="1">
      <c r="A6373">
        <v>6372</v>
      </c>
      <c r="B6373" t="s">
        <v>7436</v>
      </c>
      <c r="C6373" s="51">
        <v>45798</v>
      </c>
      <c r="E6373" t="s">
        <v>7627</v>
      </c>
      <c r="G6373" t="s">
        <v>3941</v>
      </c>
      <c r="H6373" t="s">
        <v>6157</v>
      </c>
      <c r="I6373" t="s">
        <v>4353</v>
      </c>
      <c r="J6373" s="12" t="s">
        <v>7685</v>
      </c>
      <c r="K6373" t="s">
        <v>7686</v>
      </c>
      <c r="L6373" t="s">
        <v>6157</v>
      </c>
      <c r="M6373" t="s">
        <v>7693</v>
      </c>
      <c r="N6373" t="s">
        <v>289</v>
      </c>
      <c r="O6373" t="s">
        <v>7443</v>
      </c>
      <c r="P6373" t="s">
        <v>3968</v>
      </c>
      <c r="Q6373" t="s">
        <v>3969</v>
      </c>
      <c r="R6373" t="s">
        <v>6990</v>
      </c>
      <c r="S6373" t="s">
        <v>4353</v>
      </c>
      <c r="T6373" s="38" t="s">
        <v>4353</v>
      </c>
      <c r="U6373" s="38" t="s">
        <v>6157</v>
      </c>
      <c r="X6373" t="s">
        <v>289</v>
      </c>
      <c r="Y6373" t="s">
        <v>6157</v>
      </c>
      <c r="Z6373" s="39" t="s">
        <v>6157</v>
      </c>
      <c r="AA6373" t="s">
        <v>245</v>
      </c>
      <c r="AB6373" t="s">
        <v>6157</v>
      </c>
      <c r="AC6373" t="s">
        <v>6157</v>
      </c>
      <c r="AD6373" t="s">
        <v>7700</v>
      </c>
      <c r="AE6373" t="s">
        <v>4353</v>
      </c>
      <c r="AF6373" t="s">
        <v>4353</v>
      </c>
      <c r="AG6373" t="s">
        <v>4353</v>
      </c>
      <c r="AH6373" s="12" t="s">
        <v>251</v>
      </c>
      <c r="AI6373" t="s">
        <v>6157</v>
      </c>
      <c r="AJ6373" t="s">
        <v>6458</v>
      </c>
      <c r="AK6373" t="s">
        <v>7327</v>
      </c>
      <c r="AL6373" t="s">
        <v>7731</v>
      </c>
      <c r="AM6373" t="s">
        <v>259</v>
      </c>
      <c r="AN6373" t="s">
        <v>7734</v>
      </c>
      <c r="AO6373">
        <v>15</v>
      </c>
      <c r="AP6373">
        <v>-2.1684019999999999</v>
      </c>
      <c r="AQ6373">
        <v>147.07644199999999</v>
      </c>
      <c r="AS6373">
        <v>10</v>
      </c>
      <c r="AT6373" s="9" t="s">
        <v>1508</v>
      </c>
      <c r="AU6373" t="s">
        <v>7017</v>
      </c>
      <c r="AV6373" t="s">
        <v>4353</v>
      </c>
      <c r="AW6373" t="s">
        <v>7775</v>
      </c>
      <c r="AX6373" t="s">
        <v>6157</v>
      </c>
      <c r="AY6373">
        <v>-5350</v>
      </c>
      <c r="AZ6373">
        <v>-4750</v>
      </c>
      <c r="BA6373" t="s">
        <v>290</v>
      </c>
      <c r="BB6373" t="s">
        <v>6469</v>
      </c>
      <c r="BH6373" t="s">
        <v>7475</v>
      </c>
      <c r="BI6373" s="58" t="s">
        <v>7807</v>
      </c>
      <c r="BJ6373" t="s">
        <v>7748</v>
      </c>
      <c r="BK6373" t="s">
        <v>7749</v>
      </c>
      <c r="BL6373" s="7">
        <v>2023</v>
      </c>
      <c r="CE6373" s="12" t="s">
        <v>7750</v>
      </c>
      <c r="CF6373">
        <v>1</v>
      </c>
      <c r="CG6373" t="s">
        <v>7751</v>
      </c>
      <c r="CH6373" s="12" t="s">
        <v>6599</v>
      </c>
      <c r="CI6373" s="5">
        <v>-12.1</v>
      </c>
      <c r="CJ6373" s="5">
        <v>0.1</v>
      </c>
      <c r="CK6373" s="5">
        <v>-6.8</v>
      </c>
      <c r="CL6373" s="5">
        <v>0</v>
      </c>
    </row>
    <row r="6374" spans="1:90" ht="16" customHeight="1">
      <c r="A6374">
        <v>6373</v>
      </c>
      <c r="B6374" t="s">
        <v>7436</v>
      </c>
      <c r="C6374" s="51">
        <v>45798</v>
      </c>
      <c r="E6374" t="s">
        <v>7628</v>
      </c>
      <c r="G6374" t="s">
        <v>3941</v>
      </c>
      <c r="H6374" t="s">
        <v>6157</v>
      </c>
      <c r="I6374" t="s">
        <v>4353</v>
      </c>
      <c r="J6374" s="12" t="s">
        <v>7687</v>
      </c>
      <c r="K6374" t="s">
        <v>4353</v>
      </c>
      <c r="L6374" t="s">
        <v>6157</v>
      </c>
      <c r="M6374" t="s">
        <v>7695</v>
      </c>
      <c r="N6374" t="s">
        <v>289</v>
      </c>
      <c r="O6374" t="s">
        <v>7443</v>
      </c>
      <c r="P6374" t="s">
        <v>3968</v>
      </c>
      <c r="Q6374" t="s">
        <v>4403</v>
      </c>
      <c r="R6374" t="s">
        <v>6989</v>
      </c>
      <c r="S6374" t="s">
        <v>4353</v>
      </c>
      <c r="T6374" s="38" t="s">
        <v>4353</v>
      </c>
      <c r="U6374" s="38" t="s">
        <v>6157</v>
      </c>
      <c r="X6374" t="s">
        <v>289</v>
      </c>
      <c r="Y6374" t="s">
        <v>6157</v>
      </c>
      <c r="Z6374" s="39" t="s">
        <v>6157</v>
      </c>
      <c r="AA6374" t="s">
        <v>245</v>
      </c>
      <c r="AB6374" t="s">
        <v>6157</v>
      </c>
      <c r="AC6374" t="s">
        <v>6157</v>
      </c>
      <c r="AD6374" t="s">
        <v>258</v>
      </c>
      <c r="AE6374" t="s">
        <v>4353</v>
      </c>
      <c r="AF6374" t="s">
        <v>4353</v>
      </c>
      <c r="AG6374" t="s">
        <v>4353</v>
      </c>
      <c r="AH6374" s="12" t="s">
        <v>258</v>
      </c>
      <c r="AI6374" t="s">
        <v>6157</v>
      </c>
      <c r="AJ6374" t="s">
        <v>6458</v>
      </c>
      <c r="AK6374" t="s">
        <v>7327</v>
      </c>
      <c r="AL6374" t="s">
        <v>7731</v>
      </c>
      <c r="AM6374" t="s">
        <v>259</v>
      </c>
      <c r="AN6374" t="s">
        <v>7734</v>
      </c>
      <c r="AO6374">
        <v>15</v>
      </c>
      <c r="AP6374">
        <v>-2.1684019999999999</v>
      </c>
      <c r="AQ6374">
        <v>147.07644199999999</v>
      </c>
      <c r="AS6374">
        <v>10</v>
      </c>
      <c r="AT6374" s="9" t="s">
        <v>1508</v>
      </c>
      <c r="AU6374" t="s">
        <v>7017</v>
      </c>
      <c r="AV6374" t="s">
        <v>4353</v>
      </c>
      <c r="AW6374" t="s">
        <v>7776</v>
      </c>
      <c r="AX6374" t="s">
        <v>6157</v>
      </c>
      <c r="AY6374">
        <v>-5350</v>
      </c>
      <c r="AZ6374">
        <v>-4750</v>
      </c>
      <c r="BA6374" t="s">
        <v>290</v>
      </c>
      <c r="BB6374" t="s">
        <v>6469</v>
      </c>
      <c r="BH6374" t="s">
        <v>7475</v>
      </c>
      <c r="BI6374" s="58" t="s">
        <v>7807</v>
      </c>
      <c r="BJ6374" t="s">
        <v>7748</v>
      </c>
      <c r="BK6374" t="s">
        <v>7749</v>
      </c>
      <c r="BL6374" s="7">
        <v>2023</v>
      </c>
      <c r="CE6374" s="12" t="s">
        <v>7750</v>
      </c>
      <c r="CF6374">
        <v>1</v>
      </c>
      <c r="CG6374" t="s">
        <v>7751</v>
      </c>
      <c r="CH6374" s="12" t="s">
        <v>6599</v>
      </c>
      <c r="CI6374" s="5">
        <v>-10.3</v>
      </c>
      <c r="CJ6374" s="5">
        <v>0.1</v>
      </c>
      <c r="CK6374" s="5">
        <v>-6.8</v>
      </c>
      <c r="CL6374" s="5">
        <v>0.1</v>
      </c>
    </row>
    <row r="6375" spans="1:90" ht="16" customHeight="1">
      <c r="A6375">
        <v>6374</v>
      </c>
      <c r="B6375" t="s">
        <v>7436</v>
      </c>
      <c r="C6375" s="51">
        <v>45798</v>
      </c>
      <c r="E6375" t="s">
        <v>7629</v>
      </c>
      <c r="G6375" t="s">
        <v>3941</v>
      </c>
      <c r="H6375" t="s">
        <v>6157</v>
      </c>
      <c r="I6375" t="s">
        <v>4353</v>
      </c>
      <c r="J6375" s="12" t="s">
        <v>7685</v>
      </c>
      <c r="K6375" t="s">
        <v>7686</v>
      </c>
      <c r="L6375" t="s">
        <v>6157</v>
      </c>
      <c r="M6375" t="s">
        <v>7693</v>
      </c>
      <c r="N6375" t="s">
        <v>289</v>
      </c>
      <c r="O6375" t="s">
        <v>7443</v>
      </c>
      <c r="P6375" t="s">
        <v>3968</v>
      </c>
      <c r="Q6375" t="s">
        <v>3969</v>
      </c>
      <c r="R6375" t="s">
        <v>6990</v>
      </c>
      <c r="S6375" t="s">
        <v>4353</v>
      </c>
      <c r="T6375" s="38" t="s">
        <v>4353</v>
      </c>
      <c r="U6375" s="38" t="s">
        <v>6157</v>
      </c>
      <c r="X6375" t="s">
        <v>289</v>
      </c>
      <c r="Y6375" t="s">
        <v>6157</v>
      </c>
      <c r="Z6375" s="39" t="s">
        <v>6157</v>
      </c>
      <c r="AA6375" t="s">
        <v>245</v>
      </c>
      <c r="AB6375" t="s">
        <v>6157</v>
      </c>
      <c r="AC6375" t="s">
        <v>6157</v>
      </c>
      <c r="AD6375" t="s">
        <v>7700</v>
      </c>
      <c r="AE6375" t="s">
        <v>4353</v>
      </c>
      <c r="AF6375" t="s">
        <v>4353</v>
      </c>
      <c r="AG6375" t="s">
        <v>4353</v>
      </c>
      <c r="AH6375" s="12" t="s">
        <v>251</v>
      </c>
      <c r="AI6375" t="s">
        <v>6157</v>
      </c>
      <c r="AJ6375" t="s">
        <v>6458</v>
      </c>
      <c r="AK6375" t="s">
        <v>7327</v>
      </c>
      <c r="AL6375" t="s">
        <v>7731</v>
      </c>
      <c r="AM6375" t="s">
        <v>259</v>
      </c>
      <c r="AN6375" t="s">
        <v>7734</v>
      </c>
      <c r="AO6375">
        <v>15</v>
      </c>
      <c r="AP6375">
        <v>-2.1684019999999999</v>
      </c>
      <c r="AQ6375">
        <v>147.07644199999999</v>
      </c>
      <c r="AS6375">
        <v>10</v>
      </c>
      <c r="AT6375" s="9" t="s">
        <v>1508</v>
      </c>
      <c r="AU6375" t="s">
        <v>7017</v>
      </c>
      <c r="AV6375" t="s">
        <v>4353</v>
      </c>
      <c r="AW6375" t="s">
        <v>7777</v>
      </c>
      <c r="AX6375" t="s">
        <v>6157</v>
      </c>
      <c r="AY6375">
        <v>-5350</v>
      </c>
      <c r="AZ6375">
        <v>-4750</v>
      </c>
      <c r="BA6375" t="s">
        <v>290</v>
      </c>
      <c r="BB6375" t="s">
        <v>6469</v>
      </c>
      <c r="BH6375" t="s">
        <v>7475</v>
      </c>
      <c r="BI6375" s="58" t="s">
        <v>7807</v>
      </c>
      <c r="BJ6375" t="s">
        <v>7748</v>
      </c>
      <c r="BK6375" t="s">
        <v>7749</v>
      </c>
      <c r="BL6375" s="7">
        <v>2023</v>
      </c>
      <c r="CE6375" s="12" t="s">
        <v>7750</v>
      </c>
      <c r="CF6375">
        <v>1</v>
      </c>
      <c r="CG6375" t="s">
        <v>7751</v>
      </c>
      <c r="CH6375" s="12" t="s">
        <v>6599</v>
      </c>
      <c r="CI6375" s="5">
        <v>-11</v>
      </c>
      <c r="CJ6375" s="5">
        <v>0.1</v>
      </c>
      <c r="CK6375" s="5">
        <v>-6.9</v>
      </c>
      <c r="CL6375" s="5">
        <v>0.1</v>
      </c>
    </row>
    <row r="6376" spans="1:90" ht="16" customHeight="1">
      <c r="A6376">
        <v>6375</v>
      </c>
      <c r="B6376" t="s">
        <v>7436</v>
      </c>
      <c r="C6376" s="51">
        <v>45798</v>
      </c>
      <c r="E6376" t="s">
        <v>7630</v>
      </c>
      <c r="G6376" t="s">
        <v>3941</v>
      </c>
      <c r="H6376" t="s">
        <v>6157</v>
      </c>
      <c r="I6376" t="s">
        <v>4353</v>
      </c>
      <c r="J6376" s="12" t="s">
        <v>7685</v>
      </c>
      <c r="K6376" t="s">
        <v>7686</v>
      </c>
      <c r="L6376" t="s">
        <v>6157</v>
      </c>
      <c r="M6376" t="s">
        <v>7693</v>
      </c>
      <c r="N6376" t="s">
        <v>289</v>
      </c>
      <c r="O6376" t="s">
        <v>7443</v>
      </c>
      <c r="P6376" t="s">
        <v>3968</v>
      </c>
      <c r="Q6376" t="s">
        <v>3969</v>
      </c>
      <c r="R6376" t="s">
        <v>6990</v>
      </c>
      <c r="S6376" t="s">
        <v>4353</v>
      </c>
      <c r="T6376" s="38" t="s">
        <v>4353</v>
      </c>
      <c r="U6376" s="38" t="s">
        <v>6157</v>
      </c>
      <c r="X6376" t="s">
        <v>289</v>
      </c>
      <c r="Y6376" t="s">
        <v>6157</v>
      </c>
      <c r="Z6376" s="39" t="s">
        <v>6157</v>
      </c>
      <c r="AA6376" t="s">
        <v>245</v>
      </c>
      <c r="AB6376" t="s">
        <v>6157</v>
      </c>
      <c r="AC6376" t="s">
        <v>6157</v>
      </c>
      <c r="AD6376" t="s">
        <v>7700</v>
      </c>
      <c r="AE6376" t="s">
        <v>4353</v>
      </c>
      <c r="AF6376" t="s">
        <v>4353</v>
      </c>
      <c r="AG6376" t="s">
        <v>4353</v>
      </c>
      <c r="AH6376" s="12" t="s">
        <v>251</v>
      </c>
      <c r="AI6376" t="s">
        <v>6157</v>
      </c>
      <c r="AJ6376" t="s">
        <v>6458</v>
      </c>
      <c r="AK6376" t="s">
        <v>7327</v>
      </c>
      <c r="AL6376" t="s">
        <v>7731</v>
      </c>
      <c r="AM6376" t="s">
        <v>259</v>
      </c>
      <c r="AN6376" t="s">
        <v>7734</v>
      </c>
      <c r="AO6376">
        <v>15</v>
      </c>
      <c r="AP6376">
        <v>-2.1684019999999999</v>
      </c>
      <c r="AQ6376">
        <v>147.07644199999999</v>
      </c>
      <c r="AS6376">
        <v>10</v>
      </c>
      <c r="AT6376" s="9" t="s">
        <v>1508</v>
      </c>
      <c r="AU6376" t="s">
        <v>7017</v>
      </c>
      <c r="AV6376" t="s">
        <v>4353</v>
      </c>
      <c r="AW6376" t="s">
        <v>7777</v>
      </c>
      <c r="AX6376" t="s">
        <v>6157</v>
      </c>
      <c r="AY6376">
        <v>-5350</v>
      </c>
      <c r="AZ6376">
        <v>-4750</v>
      </c>
      <c r="BA6376" t="s">
        <v>290</v>
      </c>
      <c r="BB6376" t="s">
        <v>6469</v>
      </c>
      <c r="BH6376" t="s">
        <v>7475</v>
      </c>
      <c r="BI6376" s="58" t="s">
        <v>7807</v>
      </c>
      <c r="BJ6376" t="s">
        <v>7748</v>
      </c>
      <c r="BK6376" t="s">
        <v>7749</v>
      </c>
      <c r="BL6376" s="7">
        <v>2023</v>
      </c>
      <c r="CE6376" s="12" t="s">
        <v>7750</v>
      </c>
      <c r="CF6376">
        <v>1</v>
      </c>
      <c r="CG6376" t="s">
        <v>7751</v>
      </c>
      <c r="CH6376" s="12" t="s">
        <v>6599</v>
      </c>
      <c r="CI6376" s="5">
        <v>-12.7</v>
      </c>
      <c r="CJ6376" s="5">
        <v>0.1</v>
      </c>
      <c r="CK6376" s="5">
        <v>-6.5</v>
      </c>
      <c r="CL6376" s="5">
        <v>0</v>
      </c>
    </row>
    <row r="6377" spans="1:90" ht="16" customHeight="1">
      <c r="A6377">
        <v>6376</v>
      </c>
      <c r="B6377" t="s">
        <v>7436</v>
      </c>
      <c r="C6377" s="51">
        <v>45798</v>
      </c>
      <c r="E6377" t="s">
        <v>7631</v>
      </c>
      <c r="G6377" t="s">
        <v>3941</v>
      </c>
      <c r="H6377" t="s">
        <v>6157</v>
      </c>
      <c r="I6377" t="s">
        <v>4353</v>
      </c>
      <c r="J6377" s="12" t="s">
        <v>7685</v>
      </c>
      <c r="K6377" t="s">
        <v>7686</v>
      </c>
      <c r="L6377" t="s">
        <v>6157</v>
      </c>
      <c r="M6377" t="s">
        <v>7693</v>
      </c>
      <c r="N6377" t="s">
        <v>289</v>
      </c>
      <c r="O6377" t="s">
        <v>7443</v>
      </c>
      <c r="P6377" t="s">
        <v>3968</v>
      </c>
      <c r="Q6377" t="s">
        <v>3969</v>
      </c>
      <c r="R6377" t="s">
        <v>6990</v>
      </c>
      <c r="S6377" t="s">
        <v>4353</v>
      </c>
      <c r="T6377" s="38" t="s">
        <v>4353</v>
      </c>
      <c r="U6377" s="38" t="s">
        <v>6157</v>
      </c>
      <c r="X6377" t="s">
        <v>289</v>
      </c>
      <c r="Y6377" t="s">
        <v>6157</v>
      </c>
      <c r="Z6377" s="39" t="s">
        <v>6157</v>
      </c>
      <c r="AA6377" t="s">
        <v>245</v>
      </c>
      <c r="AB6377" t="s">
        <v>6157</v>
      </c>
      <c r="AC6377" t="s">
        <v>6157</v>
      </c>
      <c r="AD6377" t="s">
        <v>7700</v>
      </c>
      <c r="AE6377" t="s">
        <v>4353</v>
      </c>
      <c r="AF6377" t="s">
        <v>4353</v>
      </c>
      <c r="AG6377" t="s">
        <v>4353</v>
      </c>
      <c r="AH6377" s="12" t="s">
        <v>251</v>
      </c>
      <c r="AI6377" t="s">
        <v>6157</v>
      </c>
      <c r="AJ6377" t="s">
        <v>6458</v>
      </c>
      <c r="AK6377" t="s">
        <v>7327</v>
      </c>
      <c r="AL6377" t="s">
        <v>7731</v>
      </c>
      <c r="AM6377" t="s">
        <v>259</v>
      </c>
      <c r="AN6377" t="s">
        <v>7734</v>
      </c>
      <c r="AO6377">
        <v>15</v>
      </c>
      <c r="AP6377">
        <v>-2.1684019999999999</v>
      </c>
      <c r="AQ6377">
        <v>147.07644199999999</v>
      </c>
      <c r="AS6377">
        <v>10</v>
      </c>
      <c r="AT6377" s="9" t="s">
        <v>1508</v>
      </c>
      <c r="AU6377" t="s">
        <v>7017</v>
      </c>
      <c r="AV6377" t="s">
        <v>4353</v>
      </c>
      <c r="AW6377" t="s">
        <v>7777</v>
      </c>
      <c r="AX6377" t="s">
        <v>6157</v>
      </c>
      <c r="AY6377">
        <v>-5350</v>
      </c>
      <c r="AZ6377">
        <v>-4750</v>
      </c>
      <c r="BA6377" t="s">
        <v>290</v>
      </c>
      <c r="BB6377" t="s">
        <v>6469</v>
      </c>
      <c r="BH6377" t="s">
        <v>7475</v>
      </c>
      <c r="BI6377" s="58" t="s">
        <v>7807</v>
      </c>
      <c r="BJ6377" t="s">
        <v>7748</v>
      </c>
      <c r="BK6377" t="s">
        <v>7749</v>
      </c>
      <c r="BL6377" s="7">
        <v>2023</v>
      </c>
      <c r="CE6377" s="12" t="s">
        <v>7750</v>
      </c>
      <c r="CF6377">
        <v>1</v>
      </c>
      <c r="CG6377" t="s">
        <v>7751</v>
      </c>
      <c r="CH6377" s="12" t="s">
        <v>6599</v>
      </c>
      <c r="CI6377" s="5">
        <v>-12.3</v>
      </c>
      <c r="CJ6377" s="5">
        <v>0.1</v>
      </c>
      <c r="CK6377" s="5">
        <v>-6.3</v>
      </c>
      <c r="CL6377" s="5">
        <v>0</v>
      </c>
    </row>
    <row r="6378" spans="1:90" ht="16" customHeight="1">
      <c r="A6378">
        <v>6377</v>
      </c>
      <c r="B6378" t="s">
        <v>7436</v>
      </c>
      <c r="C6378" s="51">
        <v>45798</v>
      </c>
      <c r="E6378" t="s">
        <v>7632</v>
      </c>
      <c r="G6378" t="s">
        <v>3941</v>
      </c>
      <c r="H6378" t="s">
        <v>6157</v>
      </c>
      <c r="I6378" t="s">
        <v>4353</v>
      </c>
      <c r="J6378" s="12" t="s">
        <v>7685</v>
      </c>
      <c r="K6378" t="s">
        <v>7686</v>
      </c>
      <c r="L6378" t="s">
        <v>6157</v>
      </c>
      <c r="M6378" t="s">
        <v>7693</v>
      </c>
      <c r="N6378" t="s">
        <v>289</v>
      </c>
      <c r="O6378" t="s">
        <v>7443</v>
      </c>
      <c r="P6378" t="s">
        <v>3968</v>
      </c>
      <c r="Q6378" t="s">
        <v>3969</v>
      </c>
      <c r="R6378" t="s">
        <v>6990</v>
      </c>
      <c r="S6378" t="s">
        <v>4353</v>
      </c>
      <c r="T6378" s="38" t="s">
        <v>4353</v>
      </c>
      <c r="U6378" s="38" t="s">
        <v>6157</v>
      </c>
      <c r="X6378" t="s">
        <v>289</v>
      </c>
      <c r="Y6378" t="s">
        <v>6157</v>
      </c>
      <c r="Z6378" s="39" t="s">
        <v>6157</v>
      </c>
      <c r="AA6378" t="s">
        <v>245</v>
      </c>
      <c r="AB6378" t="s">
        <v>6157</v>
      </c>
      <c r="AC6378" t="s">
        <v>6157</v>
      </c>
      <c r="AD6378" t="s">
        <v>7700</v>
      </c>
      <c r="AE6378" t="s">
        <v>4353</v>
      </c>
      <c r="AF6378" t="s">
        <v>4353</v>
      </c>
      <c r="AG6378" t="s">
        <v>4353</v>
      </c>
      <c r="AH6378" s="12" t="s">
        <v>251</v>
      </c>
      <c r="AI6378" t="s">
        <v>6157</v>
      </c>
      <c r="AJ6378" t="s">
        <v>6458</v>
      </c>
      <c r="AK6378" t="s">
        <v>7327</v>
      </c>
      <c r="AL6378" t="s">
        <v>7731</v>
      </c>
      <c r="AM6378" t="s">
        <v>259</v>
      </c>
      <c r="AN6378" t="s">
        <v>7734</v>
      </c>
      <c r="AO6378">
        <v>15</v>
      </c>
      <c r="AP6378">
        <v>-2.1684019999999999</v>
      </c>
      <c r="AQ6378">
        <v>147.07644199999999</v>
      </c>
      <c r="AS6378">
        <v>10</v>
      </c>
      <c r="AT6378" s="9" t="s">
        <v>1508</v>
      </c>
      <c r="AU6378" t="s">
        <v>7017</v>
      </c>
      <c r="AV6378" t="s">
        <v>4353</v>
      </c>
      <c r="AW6378" t="s">
        <v>7777</v>
      </c>
      <c r="AX6378" t="s">
        <v>6157</v>
      </c>
      <c r="AY6378">
        <v>-5350</v>
      </c>
      <c r="AZ6378">
        <v>-4750</v>
      </c>
      <c r="BA6378" t="s">
        <v>290</v>
      </c>
      <c r="BB6378" t="s">
        <v>6469</v>
      </c>
      <c r="BH6378" t="s">
        <v>7475</v>
      </c>
      <c r="BI6378" s="58" t="s">
        <v>7807</v>
      </c>
      <c r="BJ6378" t="s">
        <v>7748</v>
      </c>
      <c r="BK6378" t="s">
        <v>7749</v>
      </c>
      <c r="BL6378" s="7">
        <v>2023</v>
      </c>
      <c r="CE6378" s="12" t="s">
        <v>7750</v>
      </c>
      <c r="CF6378">
        <v>1</v>
      </c>
      <c r="CG6378" t="s">
        <v>7751</v>
      </c>
      <c r="CH6378" s="12" t="s">
        <v>6599</v>
      </c>
      <c r="CI6378" s="5">
        <v>-12.6</v>
      </c>
      <c r="CJ6378" s="5">
        <v>0.1</v>
      </c>
      <c r="CK6378" s="5">
        <v>-6.5</v>
      </c>
      <c r="CL6378" s="5">
        <v>0</v>
      </c>
    </row>
    <row r="6379" spans="1:90" ht="16" customHeight="1">
      <c r="A6379">
        <v>6378</v>
      </c>
      <c r="B6379" t="s">
        <v>7436</v>
      </c>
      <c r="C6379" s="51">
        <v>45798</v>
      </c>
      <c r="E6379" t="s">
        <v>7633</v>
      </c>
      <c r="G6379" t="s">
        <v>3941</v>
      </c>
      <c r="H6379" t="s">
        <v>6157</v>
      </c>
      <c r="I6379" t="s">
        <v>4480</v>
      </c>
      <c r="J6379" s="12" t="s">
        <v>4353</v>
      </c>
      <c r="K6379" t="s">
        <v>4353</v>
      </c>
      <c r="L6379" t="s">
        <v>6157</v>
      </c>
      <c r="M6379" t="s">
        <v>7440</v>
      </c>
      <c r="N6379" t="s">
        <v>289</v>
      </c>
      <c r="O6379" t="s">
        <v>7443</v>
      </c>
      <c r="P6379" t="s">
        <v>3968</v>
      </c>
      <c r="Q6379" t="s">
        <v>7939</v>
      </c>
      <c r="R6379" t="s">
        <v>6989</v>
      </c>
      <c r="S6379" t="s">
        <v>4353</v>
      </c>
      <c r="T6379" s="38" t="s">
        <v>4353</v>
      </c>
      <c r="U6379" s="38" t="s">
        <v>6157</v>
      </c>
      <c r="X6379" t="s">
        <v>289</v>
      </c>
      <c r="Y6379" t="s">
        <v>6157</v>
      </c>
      <c r="Z6379" s="39" t="s">
        <v>6157</v>
      </c>
      <c r="AA6379" t="s">
        <v>245</v>
      </c>
      <c r="AB6379" t="s">
        <v>6157</v>
      </c>
      <c r="AC6379" t="s">
        <v>6157</v>
      </c>
      <c r="AD6379" t="s">
        <v>258</v>
      </c>
      <c r="AE6379" t="s">
        <v>4353</v>
      </c>
      <c r="AF6379" t="s">
        <v>4353</v>
      </c>
      <c r="AG6379" t="s">
        <v>4353</v>
      </c>
      <c r="AH6379" s="12" t="s">
        <v>258</v>
      </c>
      <c r="AI6379" t="s">
        <v>6157</v>
      </c>
      <c r="AJ6379" t="s">
        <v>6458</v>
      </c>
      <c r="AK6379" t="s">
        <v>7327</v>
      </c>
      <c r="AL6379" t="s">
        <v>7731</v>
      </c>
      <c r="AM6379" t="s">
        <v>259</v>
      </c>
      <c r="AN6379" t="s">
        <v>7734</v>
      </c>
      <c r="AO6379">
        <v>15</v>
      </c>
      <c r="AP6379">
        <v>-2.1684019999999999</v>
      </c>
      <c r="AQ6379">
        <v>147.07644199999999</v>
      </c>
      <c r="AS6379">
        <v>10</v>
      </c>
      <c r="AT6379" s="9" t="s">
        <v>1508</v>
      </c>
      <c r="AU6379" t="s">
        <v>7017</v>
      </c>
      <c r="AV6379" t="s">
        <v>4353</v>
      </c>
      <c r="AW6379" t="s">
        <v>7778</v>
      </c>
      <c r="AX6379" t="s">
        <v>6157</v>
      </c>
      <c r="AY6379">
        <v>-9050</v>
      </c>
      <c r="AZ6379">
        <v>-5350</v>
      </c>
      <c r="BA6379" t="s">
        <v>290</v>
      </c>
      <c r="BB6379" t="s">
        <v>6469</v>
      </c>
      <c r="BH6379" t="s">
        <v>7747</v>
      </c>
      <c r="BI6379" s="58" t="s">
        <v>7807</v>
      </c>
      <c r="BJ6379" t="s">
        <v>7748</v>
      </c>
      <c r="BK6379" t="s">
        <v>7749</v>
      </c>
      <c r="BL6379" s="7">
        <v>2023</v>
      </c>
      <c r="CE6379" s="12" t="s">
        <v>7750</v>
      </c>
      <c r="CF6379">
        <v>1</v>
      </c>
      <c r="CG6379" t="s">
        <v>7751</v>
      </c>
      <c r="CH6379" s="12" t="s">
        <v>6599</v>
      </c>
      <c r="CI6379" s="5">
        <v>-15.7</v>
      </c>
      <c r="CJ6379" s="5">
        <v>0.1</v>
      </c>
      <c r="CK6379" s="5">
        <v>-8.9</v>
      </c>
      <c r="CL6379" s="5">
        <v>0.1</v>
      </c>
    </row>
    <row r="6380" spans="1:90" ht="16" customHeight="1">
      <c r="A6380">
        <v>6379</v>
      </c>
      <c r="B6380" t="s">
        <v>7436</v>
      </c>
      <c r="C6380" s="51">
        <v>45798</v>
      </c>
      <c r="E6380" t="s">
        <v>7634</v>
      </c>
      <c r="G6380" t="s">
        <v>3941</v>
      </c>
      <c r="H6380" t="s">
        <v>6157</v>
      </c>
      <c r="I6380" t="s">
        <v>4353</v>
      </c>
      <c r="J6380" s="12" t="s">
        <v>4482</v>
      </c>
      <c r="K6380" t="s">
        <v>7689</v>
      </c>
      <c r="L6380" t="s">
        <v>6157</v>
      </c>
      <c r="M6380" t="s">
        <v>7696</v>
      </c>
      <c r="N6380" t="s">
        <v>289</v>
      </c>
      <c r="O6380" t="s">
        <v>7443</v>
      </c>
      <c r="P6380" t="s">
        <v>3968</v>
      </c>
      <c r="Q6380" t="s">
        <v>4403</v>
      </c>
      <c r="R6380" t="s">
        <v>6989</v>
      </c>
      <c r="S6380" t="s">
        <v>4353</v>
      </c>
      <c r="T6380" s="38" t="s">
        <v>4353</v>
      </c>
      <c r="U6380" s="38" t="s">
        <v>6157</v>
      </c>
      <c r="X6380" t="s">
        <v>289</v>
      </c>
      <c r="Y6380" t="s">
        <v>6157</v>
      </c>
      <c r="Z6380" s="39" t="s">
        <v>6157</v>
      </c>
      <c r="AA6380" t="s">
        <v>245</v>
      </c>
      <c r="AB6380" t="s">
        <v>6157</v>
      </c>
      <c r="AC6380" t="s">
        <v>6157</v>
      </c>
      <c r="AD6380" t="s">
        <v>1391</v>
      </c>
      <c r="AE6380" t="s">
        <v>4353</v>
      </c>
      <c r="AF6380" t="s">
        <v>6898</v>
      </c>
      <c r="AG6380" t="s">
        <v>4353</v>
      </c>
      <c r="AH6380" s="12" t="s">
        <v>4353</v>
      </c>
      <c r="AI6380" t="s">
        <v>6157</v>
      </c>
      <c r="AJ6380" t="s">
        <v>6458</v>
      </c>
      <c r="AK6380" t="s">
        <v>7327</v>
      </c>
      <c r="AL6380" t="s">
        <v>7731</v>
      </c>
      <c r="AM6380" t="s">
        <v>259</v>
      </c>
      <c r="AN6380" t="s">
        <v>7734</v>
      </c>
      <c r="AO6380">
        <v>15</v>
      </c>
      <c r="AP6380">
        <v>-2.1684019999999999</v>
      </c>
      <c r="AQ6380">
        <v>147.07644199999999</v>
      </c>
      <c r="AS6380">
        <v>10</v>
      </c>
      <c r="AT6380" s="9" t="s">
        <v>1508</v>
      </c>
      <c r="AU6380" t="s">
        <v>7017</v>
      </c>
      <c r="AV6380" t="s">
        <v>4353</v>
      </c>
      <c r="AW6380" t="s">
        <v>7779</v>
      </c>
      <c r="AX6380" t="s">
        <v>6157</v>
      </c>
      <c r="AY6380">
        <v>-9050</v>
      </c>
      <c r="AZ6380">
        <v>-5350</v>
      </c>
      <c r="BA6380" t="s">
        <v>290</v>
      </c>
      <c r="BB6380" t="s">
        <v>6469</v>
      </c>
      <c r="BH6380" t="s">
        <v>7747</v>
      </c>
      <c r="BI6380" s="58" t="s">
        <v>7807</v>
      </c>
      <c r="BJ6380" t="s">
        <v>7748</v>
      </c>
      <c r="BK6380" t="s">
        <v>7749</v>
      </c>
      <c r="BL6380" s="7">
        <v>2023</v>
      </c>
      <c r="CE6380" s="12" t="s">
        <v>7750</v>
      </c>
      <c r="CF6380">
        <v>1</v>
      </c>
      <c r="CG6380" t="s">
        <v>7751</v>
      </c>
      <c r="CH6380" s="12" t="s">
        <v>6599</v>
      </c>
      <c r="CI6380" s="5">
        <v>-11.7</v>
      </c>
      <c r="CJ6380" s="5">
        <v>0.1</v>
      </c>
      <c r="CK6380" s="5">
        <v>-5.5</v>
      </c>
      <c r="CL6380" s="5">
        <v>0</v>
      </c>
    </row>
    <row r="6381" spans="1:90" ht="16" customHeight="1">
      <c r="A6381">
        <v>6380</v>
      </c>
      <c r="B6381" t="s">
        <v>7436</v>
      </c>
      <c r="C6381" s="51">
        <v>45798</v>
      </c>
      <c r="E6381" t="s">
        <v>7635</v>
      </c>
      <c r="G6381" t="s">
        <v>3941</v>
      </c>
      <c r="H6381" t="s">
        <v>6157</v>
      </c>
      <c r="I6381" t="s">
        <v>4353</v>
      </c>
      <c r="J6381" s="12" t="s">
        <v>7685</v>
      </c>
      <c r="K6381" t="s">
        <v>7686</v>
      </c>
      <c r="L6381" t="s">
        <v>6157</v>
      </c>
      <c r="M6381" t="s">
        <v>7693</v>
      </c>
      <c r="N6381" t="s">
        <v>289</v>
      </c>
      <c r="O6381" t="s">
        <v>7443</v>
      </c>
      <c r="P6381" t="s">
        <v>3968</v>
      </c>
      <c r="Q6381" t="s">
        <v>3969</v>
      </c>
      <c r="R6381" t="s">
        <v>6990</v>
      </c>
      <c r="S6381" t="s">
        <v>4353</v>
      </c>
      <c r="T6381" s="38" t="s">
        <v>4353</v>
      </c>
      <c r="U6381" s="38" t="s">
        <v>6157</v>
      </c>
      <c r="X6381" t="s">
        <v>289</v>
      </c>
      <c r="Y6381" t="s">
        <v>6157</v>
      </c>
      <c r="Z6381" s="39" t="s">
        <v>6157</v>
      </c>
      <c r="AA6381" t="s">
        <v>245</v>
      </c>
      <c r="AB6381" t="s">
        <v>6157</v>
      </c>
      <c r="AC6381" t="s">
        <v>6157</v>
      </c>
      <c r="AD6381" t="s">
        <v>7700</v>
      </c>
      <c r="AE6381" t="s">
        <v>4353</v>
      </c>
      <c r="AF6381" t="s">
        <v>4353</v>
      </c>
      <c r="AG6381" t="s">
        <v>4353</v>
      </c>
      <c r="AH6381" s="12" t="s">
        <v>251</v>
      </c>
      <c r="AI6381" t="s">
        <v>6157</v>
      </c>
      <c r="AJ6381" t="s">
        <v>6458</v>
      </c>
      <c r="AK6381" t="s">
        <v>7327</v>
      </c>
      <c r="AL6381" t="s">
        <v>7731</v>
      </c>
      <c r="AM6381" t="s">
        <v>259</v>
      </c>
      <c r="AN6381" t="s">
        <v>7734</v>
      </c>
      <c r="AO6381">
        <v>15</v>
      </c>
      <c r="AP6381">
        <v>-2.1684019999999999</v>
      </c>
      <c r="AQ6381">
        <v>147.07644199999999</v>
      </c>
      <c r="AS6381">
        <v>10</v>
      </c>
      <c r="AT6381" s="9" t="s">
        <v>1508</v>
      </c>
      <c r="AU6381" t="s">
        <v>7017</v>
      </c>
      <c r="AV6381" t="s">
        <v>4353</v>
      </c>
      <c r="AW6381" t="s">
        <v>7780</v>
      </c>
      <c r="AX6381" t="s">
        <v>6157</v>
      </c>
      <c r="AY6381">
        <v>-9050</v>
      </c>
      <c r="AZ6381">
        <v>-5350</v>
      </c>
      <c r="BA6381" t="s">
        <v>290</v>
      </c>
      <c r="BB6381" t="s">
        <v>6469</v>
      </c>
      <c r="BH6381" t="s">
        <v>7747</v>
      </c>
      <c r="BI6381" s="58" t="s">
        <v>7807</v>
      </c>
      <c r="BJ6381" t="s">
        <v>7748</v>
      </c>
      <c r="BK6381" t="s">
        <v>7749</v>
      </c>
      <c r="BL6381" s="7">
        <v>2023</v>
      </c>
      <c r="CE6381" s="12" t="s">
        <v>7750</v>
      </c>
      <c r="CF6381">
        <v>1</v>
      </c>
      <c r="CG6381" t="s">
        <v>7751</v>
      </c>
      <c r="CH6381" s="12" t="s">
        <v>6599</v>
      </c>
      <c r="CI6381" s="5">
        <v>-12.2</v>
      </c>
      <c r="CJ6381" s="5">
        <v>0.1</v>
      </c>
      <c r="CK6381" s="5">
        <v>-6</v>
      </c>
      <c r="CL6381" s="5">
        <v>0</v>
      </c>
    </row>
    <row r="6382" spans="1:90" ht="16" customHeight="1">
      <c r="A6382">
        <v>6381</v>
      </c>
      <c r="B6382" t="s">
        <v>7436</v>
      </c>
      <c r="C6382" s="51">
        <v>45798</v>
      </c>
      <c r="E6382" t="s">
        <v>7636</v>
      </c>
      <c r="G6382" t="s">
        <v>3941</v>
      </c>
      <c r="H6382" t="s">
        <v>6157</v>
      </c>
      <c r="I6382" t="s">
        <v>4353</v>
      </c>
      <c r="J6382" s="12" t="s">
        <v>7685</v>
      </c>
      <c r="K6382" t="s">
        <v>7686</v>
      </c>
      <c r="L6382" t="s">
        <v>6157</v>
      </c>
      <c r="M6382" t="s">
        <v>7693</v>
      </c>
      <c r="N6382" t="s">
        <v>289</v>
      </c>
      <c r="O6382" t="s">
        <v>7443</v>
      </c>
      <c r="P6382" t="s">
        <v>3968</v>
      </c>
      <c r="Q6382" t="s">
        <v>3969</v>
      </c>
      <c r="R6382" t="s">
        <v>6990</v>
      </c>
      <c r="S6382" t="s">
        <v>4353</v>
      </c>
      <c r="T6382" s="38" t="s">
        <v>4353</v>
      </c>
      <c r="U6382" s="38" t="s">
        <v>6157</v>
      </c>
      <c r="X6382" t="s">
        <v>289</v>
      </c>
      <c r="Y6382" t="s">
        <v>6157</v>
      </c>
      <c r="Z6382" s="39" t="s">
        <v>6157</v>
      </c>
      <c r="AA6382" t="s">
        <v>245</v>
      </c>
      <c r="AB6382" t="s">
        <v>6157</v>
      </c>
      <c r="AC6382" t="s">
        <v>6157</v>
      </c>
      <c r="AD6382" t="s">
        <v>251</v>
      </c>
      <c r="AE6382" t="s">
        <v>4353</v>
      </c>
      <c r="AF6382" t="s">
        <v>4353</v>
      </c>
      <c r="AG6382" t="s">
        <v>4353</v>
      </c>
      <c r="AH6382" s="12" t="s">
        <v>251</v>
      </c>
      <c r="AI6382" t="s">
        <v>6157</v>
      </c>
      <c r="AJ6382" t="s">
        <v>6458</v>
      </c>
      <c r="AK6382" t="s">
        <v>7327</v>
      </c>
      <c r="AL6382" t="s">
        <v>7731</v>
      </c>
      <c r="AM6382" t="s">
        <v>259</v>
      </c>
      <c r="AN6382" t="s">
        <v>7734</v>
      </c>
      <c r="AO6382">
        <v>15</v>
      </c>
      <c r="AP6382">
        <v>-2.1684019999999999</v>
      </c>
      <c r="AQ6382">
        <v>147.07644199999999</v>
      </c>
      <c r="AS6382">
        <v>10</v>
      </c>
      <c r="AT6382" s="9" t="s">
        <v>1508</v>
      </c>
      <c r="AU6382" t="s">
        <v>7017</v>
      </c>
      <c r="AV6382" t="s">
        <v>4353</v>
      </c>
      <c r="AW6382" t="s">
        <v>7780</v>
      </c>
      <c r="AX6382" t="s">
        <v>6157</v>
      </c>
      <c r="AY6382">
        <v>-9050</v>
      </c>
      <c r="AZ6382">
        <v>-5350</v>
      </c>
      <c r="BA6382" t="s">
        <v>290</v>
      </c>
      <c r="BB6382" t="s">
        <v>6469</v>
      </c>
      <c r="BH6382" t="s">
        <v>7747</v>
      </c>
      <c r="BI6382" s="58" t="s">
        <v>7807</v>
      </c>
      <c r="BJ6382" t="s">
        <v>7748</v>
      </c>
      <c r="BK6382" t="s">
        <v>7749</v>
      </c>
      <c r="BL6382" s="7">
        <v>2023</v>
      </c>
      <c r="CE6382" s="12" t="s">
        <v>7750</v>
      </c>
      <c r="CF6382">
        <v>1</v>
      </c>
      <c r="CG6382" t="s">
        <v>7751</v>
      </c>
      <c r="CH6382" s="12" t="s">
        <v>6599</v>
      </c>
      <c r="CI6382" s="5">
        <v>-12.9</v>
      </c>
      <c r="CJ6382" s="5">
        <v>0</v>
      </c>
      <c r="CK6382" s="5">
        <v>-6.5</v>
      </c>
      <c r="CL6382" s="5">
        <v>0</v>
      </c>
    </row>
    <row r="6383" spans="1:90" ht="16" customHeight="1">
      <c r="A6383">
        <v>6382</v>
      </c>
      <c r="B6383" t="s">
        <v>7436</v>
      </c>
      <c r="C6383" s="51">
        <v>45798</v>
      </c>
      <c r="E6383" t="s">
        <v>7637</v>
      </c>
      <c r="G6383" t="s">
        <v>3941</v>
      </c>
      <c r="H6383" t="s">
        <v>6157</v>
      </c>
      <c r="I6383" t="s">
        <v>4353</v>
      </c>
      <c r="J6383" s="12" t="s">
        <v>7687</v>
      </c>
      <c r="K6383" t="s">
        <v>7690</v>
      </c>
      <c r="L6383" t="s">
        <v>6157</v>
      </c>
      <c r="M6383" t="s">
        <v>7697</v>
      </c>
      <c r="N6383" t="s">
        <v>289</v>
      </c>
      <c r="O6383" t="s">
        <v>7443</v>
      </c>
      <c r="P6383" t="s">
        <v>3968</v>
      </c>
      <c r="Q6383" t="s">
        <v>4403</v>
      </c>
      <c r="R6383" t="s">
        <v>6989</v>
      </c>
      <c r="S6383" t="s">
        <v>4353</v>
      </c>
      <c r="T6383" s="38" t="s">
        <v>4353</v>
      </c>
      <c r="U6383" s="38" t="s">
        <v>6157</v>
      </c>
      <c r="X6383" t="s">
        <v>289</v>
      </c>
      <c r="Y6383" t="s">
        <v>6157</v>
      </c>
      <c r="Z6383" s="39" t="s">
        <v>6157</v>
      </c>
      <c r="AA6383" t="s">
        <v>245</v>
      </c>
      <c r="AB6383" t="s">
        <v>6157</v>
      </c>
      <c r="AC6383" t="s">
        <v>6157</v>
      </c>
      <c r="AD6383" t="s">
        <v>253</v>
      </c>
      <c r="AE6383" t="s">
        <v>4353</v>
      </c>
      <c r="AF6383" t="s">
        <v>4353</v>
      </c>
      <c r="AG6383" t="s">
        <v>4353</v>
      </c>
      <c r="AH6383" s="12" t="s">
        <v>253</v>
      </c>
      <c r="AI6383" t="s">
        <v>6157</v>
      </c>
      <c r="AJ6383" t="s">
        <v>6458</v>
      </c>
      <c r="AK6383" t="s">
        <v>7327</v>
      </c>
      <c r="AL6383" t="s">
        <v>7731</v>
      </c>
      <c r="AM6383" t="s">
        <v>259</v>
      </c>
      <c r="AN6383" t="s">
        <v>7734</v>
      </c>
      <c r="AO6383">
        <v>15</v>
      </c>
      <c r="AP6383">
        <v>-2.1684019999999999</v>
      </c>
      <c r="AQ6383">
        <v>147.07644199999999</v>
      </c>
      <c r="AS6383">
        <v>10</v>
      </c>
      <c r="AT6383" s="9" t="s">
        <v>1508</v>
      </c>
      <c r="AU6383" t="s">
        <v>7017</v>
      </c>
      <c r="AV6383" t="s">
        <v>4353</v>
      </c>
      <c r="AW6383" t="s">
        <v>7781</v>
      </c>
      <c r="AX6383" t="s">
        <v>6157</v>
      </c>
      <c r="AY6383">
        <v>-9050</v>
      </c>
      <c r="AZ6383">
        <v>-5350</v>
      </c>
      <c r="BA6383" t="s">
        <v>290</v>
      </c>
      <c r="BB6383" t="s">
        <v>6469</v>
      </c>
      <c r="BH6383" t="s">
        <v>7747</v>
      </c>
      <c r="BI6383" s="58" t="s">
        <v>7807</v>
      </c>
      <c r="BJ6383" t="s">
        <v>7748</v>
      </c>
      <c r="BK6383" t="s">
        <v>7749</v>
      </c>
      <c r="BL6383" s="7">
        <v>2023</v>
      </c>
      <c r="CE6383" s="12" t="s">
        <v>7750</v>
      </c>
      <c r="CF6383">
        <v>1</v>
      </c>
      <c r="CG6383" t="s">
        <v>7751</v>
      </c>
      <c r="CH6383" s="12" t="s">
        <v>6599</v>
      </c>
      <c r="CI6383" s="5">
        <v>-12.6</v>
      </c>
      <c r="CJ6383" s="5">
        <v>0.1</v>
      </c>
      <c r="CK6383" s="5">
        <v>-7.8</v>
      </c>
      <c r="CL6383" s="5">
        <v>0.1</v>
      </c>
    </row>
    <row r="6384" spans="1:90" ht="16" customHeight="1">
      <c r="A6384">
        <v>6383</v>
      </c>
      <c r="B6384" t="s">
        <v>7436</v>
      </c>
      <c r="C6384" s="51">
        <v>45798</v>
      </c>
      <c r="E6384" t="s">
        <v>7638</v>
      </c>
      <c r="G6384" t="s">
        <v>3941</v>
      </c>
      <c r="H6384" t="s">
        <v>6157</v>
      </c>
      <c r="I6384" t="s">
        <v>4353</v>
      </c>
      <c r="J6384" s="12" t="s">
        <v>7685</v>
      </c>
      <c r="K6384" t="s">
        <v>7686</v>
      </c>
      <c r="L6384" t="s">
        <v>6157</v>
      </c>
      <c r="M6384" t="s">
        <v>7693</v>
      </c>
      <c r="N6384" t="s">
        <v>289</v>
      </c>
      <c r="O6384" t="s">
        <v>7443</v>
      </c>
      <c r="P6384" t="s">
        <v>3968</v>
      </c>
      <c r="Q6384" t="s">
        <v>3969</v>
      </c>
      <c r="R6384" t="s">
        <v>6990</v>
      </c>
      <c r="S6384" t="s">
        <v>4353</v>
      </c>
      <c r="T6384" s="38" t="s">
        <v>4353</v>
      </c>
      <c r="U6384" s="38" t="s">
        <v>6157</v>
      </c>
      <c r="X6384" t="s">
        <v>289</v>
      </c>
      <c r="Y6384" t="s">
        <v>6157</v>
      </c>
      <c r="Z6384" s="39" t="s">
        <v>6157</v>
      </c>
      <c r="AA6384" t="s">
        <v>245</v>
      </c>
      <c r="AB6384" t="s">
        <v>6157</v>
      </c>
      <c r="AC6384" t="s">
        <v>6157</v>
      </c>
      <c r="AD6384" t="s">
        <v>7700</v>
      </c>
      <c r="AE6384" t="s">
        <v>4353</v>
      </c>
      <c r="AF6384" t="s">
        <v>4353</v>
      </c>
      <c r="AG6384" t="s">
        <v>4353</v>
      </c>
      <c r="AH6384" s="12" t="s">
        <v>251</v>
      </c>
      <c r="AI6384" t="s">
        <v>6157</v>
      </c>
      <c r="AJ6384" t="s">
        <v>6458</v>
      </c>
      <c r="AK6384" t="s">
        <v>7327</v>
      </c>
      <c r="AL6384" t="s">
        <v>7731</v>
      </c>
      <c r="AM6384" t="s">
        <v>259</v>
      </c>
      <c r="AN6384" t="s">
        <v>7734</v>
      </c>
      <c r="AO6384">
        <v>15</v>
      </c>
      <c r="AP6384">
        <v>-2.1684019999999999</v>
      </c>
      <c r="AQ6384">
        <v>147.07644199999999</v>
      </c>
      <c r="AS6384">
        <v>10</v>
      </c>
      <c r="AT6384" s="9" t="s">
        <v>1508</v>
      </c>
      <c r="AU6384" t="s">
        <v>7017</v>
      </c>
      <c r="AV6384" t="s">
        <v>4353</v>
      </c>
      <c r="AW6384" t="s">
        <v>7782</v>
      </c>
      <c r="AX6384" t="s">
        <v>6157</v>
      </c>
      <c r="AY6384">
        <v>-9050</v>
      </c>
      <c r="AZ6384">
        <v>-5350</v>
      </c>
      <c r="BA6384" t="s">
        <v>290</v>
      </c>
      <c r="BB6384" t="s">
        <v>6469</v>
      </c>
      <c r="BH6384" t="s">
        <v>7747</v>
      </c>
      <c r="BI6384" s="58" t="s">
        <v>7807</v>
      </c>
      <c r="BJ6384" t="s">
        <v>7748</v>
      </c>
      <c r="BK6384" t="s">
        <v>7749</v>
      </c>
      <c r="BL6384" s="7">
        <v>2023</v>
      </c>
      <c r="CE6384" s="12" t="s">
        <v>7750</v>
      </c>
      <c r="CF6384">
        <v>1</v>
      </c>
      <c r="CG6384" t="s">
        <v>7751</v>
      </c>
      <c r="CH6384" s="12" t="s">
        <v>6599</v>
      </c>
      <c r="CI6384" s="5">
        <v>-13.2</v>
      </c>
      <c r="CJ6384" s="5">
        <v>0</v>
      </c>
      <c r="CK6384" s="5">
        <v>-6.3</v>
      </c>
      <c r="CL6384" s="5">
        <v>0</v>
      </c>
    </row>
    <row r="6385" spans="1:90" ht="16" customHeight="1">
      <c r="A6385">
        <v>6384</v>
      </c>
      <c r="B6385" t="s">
        <v>7436</v>
      </c>
      <c r="C6385" s="51">
        <v>45798</v>
      </c>
      <c r="E6385" t="s">
        <v>7639</v>
      </c>
      <c r="G6385" t="s">
        <v>3941</v>
      </c>
      <c r="H6385" t="s">
        <v>6157</v>
      </c>
      <c r="I6385" t="s">
        <v>4353</v>
      </c>
      <c r="J6385" s="12" t="s">
        <v>7685</v>
      </c>
      <c r="K6385" t="s">
        <v>7686</v>
      </c>
      <c r="L6385" t="s">
        <v>6157</v>
      </c>
      <c r="M6385" t="s">
        <v>7693</v>
      </c>
      <c r="N6385" t="s">
        <v>289</v>
      </c>
      <c r="O6385" t="s">
        <v>7443</v>
      </c>
      <c r="P6385" t="s">
        <v>3968</v>
      </c>
      <c r="Q6385" t="s">
        <v>3969</v>
      </c>
      <c r="R6385" t="s">
        <v>6990</v>
      </c>
      <c r="S6385" t="s">
        <v>4353</v>
      </c>
      <c r="T6385" s="38" t="s">
        <v>4353</v>
      </c>
      <c r="U6385" s="38" t="s">
        <v>6157</v>
      </c>
      <c r="X6385" t="s">
        <v>289</v>
      </c>
      <c r="Y6385" t="s">
        <v>6157</v>
      </c>
      <c r="Z6385" s="39" t="s">
        <v>6157</v>
      </c>
      <c r="AA6385" t="s">
        <v>245</v>
      </c>
      <c r="AB6385" t="s">
        <v>6157</v>
      </c>
      <c r="AC6385" t="s">
        <v>6157</v>
      </c>
      <c r="AD6385" t="s">
        <v>7700</v>
      </c>
      <c r="AE6385" t="s">
        <v>4353</v>
      </c>
      <c r="AF6385" t="s">
        <v>4353</v>
      </c>
      <c r="AG6385" t="s">
        <v>4353</v>
      </c>
      <c r="AH6385" s="12" t="s">
        <v>251</v>
      </c>
      <c r="AI6385" t="s">
        <v>6157</v>
      </c>
      <c r="AJ6385" t="s">
        <v>6458</v>
      </c>
      <c r="AK6385" t="s">
        <v>7327</v>
      </c>
      <c r="AL6385" t="s">
        <v>7731</v>
      </c>
      <c r="AM6385" t="s">
        <v>259</v>
      </c>
      <c r="AN6385" t="s">
        <v>7734</v>
      </c>
      <c r="AO6385">
        <v>15</v>
      </c>
      <c r="AP6385">
        <v>-2.1684019999999999</v>
      </c>
      <c r="AQ6385">
        <v>147.07644199999999</v>
      </c>
      <c r="AS6385">
        <v>10</v>
      </c>
      <c r="AT6385" s="9" t="s">
        <v>1508</v>
      </c>
      <c r="AU6385" t="s">
        <v>7017</v>
      </c>
      <c r="AV6385" t="s">
        <v>4353</v>
      </c>
      <c r="AW6385" t="s">
        <v>7776</v>
      </c>
      <c r="AX6385" t="s">
        <v>6157</v>
      </c>
      <c r="AY6385">
        <v>-9050</v>
      </c>
      <c r="AZ6385">
        <v>-5350</v>
      </c>
      <c r="BA6385" t="s">
        <v>290</v>
      </c>
      <c r="BB6385" t="s">
        <v>6469</v>
      </c>
      <c r="BH6385" t="s">
        <v>7747</v>
      </c>
      <c r="BI6385" s="58" t="s">
        <v>7807</v>
      </c>
      <c r="BJ6385" t="s">
        <v>7748</v>
      </c>
      <c r="BK6385" t="s">
        <v>7749</v>
      </c>
      <c r="BL6385" s="7">
        <v>2023</v>
      </c>
      <c r="CE6385" s="12" t="s">
        <v>7750</v>
      </c>
      <c r="CF6385">
        <v>1</v>
      </c>
      <c r="CG6385" t="s">
        <v>7751</v>
      </c>
      <c r="CH6385" s="12" t="s">
        <v>6599</v>
      </c>
      <c r="CI6385" s="5">
        <v>-12.6</v>
      </c>
      <c r="CJ6385" s="5">
        <v>0.1</v>
      </c>
      <c r="CK6385" s="5">
        <v>-6.5</v>
      </c>
      <c r="CL6385" s="5">
        <v>0</v>
      </c>
    </row>
    <row r="6386" spans="1:90" ht="16" customHeight="1">
      <c r="A6386">
        <v>6385</v>
      </c>
      <c r="B6386" t="s">
        <v>7436</v>
      </c>
      <c r="C6386" s="51">
        <v>45798</v>
      </c>
      <c r="E6386" t="s">
        <v>7640</v>
      </c>
      <c r="G6386" t="s">
        <v>3941</v>
      </c>
      <c r="H6386" t="s">
        <v>6157</v>
      </c>
      <c r="I6386" t="s">
        <v>4353</v>
      </c>
      <c r="J6386" s="12" t="s">
        <v>7685</v>
      </c>
      <c r="K6386" t="s">
        <v>7686</v>
      </c>
      <c r="L6386" t="s">
        <v>6157</v>
      </c>
      <c r="M6386" t="s">
        <v>7693</v>
      </c>
      <c r="N6386" t="s">
        <v>289</v>
      </c>
      <c r="O6386" t="s">
        <v>7443</v>
      </c>
      <c r="P6386" t="s">
        <v>3968</v>
      </c>
      <c r="Q6386" t="s">
        <v>3969</v>
      </c>
      <c r="R6386" t="s">
        <v>6990</v>
      </c>
      <c r="S6386" t="s">
        <v>4353</v>
      </c>
      <c r="T6386" s="38" t="s">
        <v>4353</v>
      </c>
      <c r="U6386" s="38" t="s">
        <v>6157</v>
      </c>
      <c r="X6386" t="s">
        <v>289</v>
      </c>
      <c r="Y6386" t="s">
        <v>6157</v>
      </c>
      <c r="Z6386" s="39" t="s">
        <v>6157</v>
      </c>
      <c r="AA6386" t="s">
        <v>245</v>
      </c>
      <c r="AB6386" t="s">
        <v>6157</v>
      </c>
      <c r="AC6386" t="s">
        <v>6157</v>
      </c>
      <c r="AD6386" t="s">
        <v>7700</v>
      </c>
      <c r="AE6386" t="s">
        <v>4353</v>
      </c>
      <c r="AF6386" t="s">
        <v>4353</v>
      </c>
      <c r="AG6386" t="s">
        <v>4353</v>
      </c>
      <c r="AH6386" s="12" t="s">
        <v>251</v>
      </c>
      <c r="AI6386" t="s">
        <v>6157</v>
      </c>
      <c r="AJ6386" t="s">
        <v>6458</v>
      </c>
      <c r="AK6386" t="s">
        <v>7327</v>
      </c>
      <c r="AL6386" t="s">
        <v>7731</v>
      </c>
      <c r="AM6386" t="s">
        <v>259</v>
      </c>
      <c r="AN6386" t="s">
        <v>7734</v>
      </c>
      <c r="AO6386">
        <v>15</v>
      </c>
      <c r="AP6386">
        <v>-2.1684019999999999</v>
      </c>
      <c r="AQ6386">
        <v>147.07644199999999</v>
      </c>
      <c r="AS6386">
        <v>10</v>
      </c>
      <c r="AT6386" s="9" t="s">
        <v>1508</v>
      </c>
      <c r="AU6386" t="s">
        <v>7017</v>
      </c>
      <c r="AV6386" t="s">
        <v>4353</v>
      </c>
      <c r="AW6386" t="s">
        <v>7783</v>
      </c>
      <c r="AX6386" t="s">
        <v>6157</v>
      </c>
      <c r="AY6386">
        <v>-9050</v>
      </c>
      <c r="AZ6386">
        <v>-5350</v>
      </c>
      <c r="BA6386" t="s">
        <v>290</v>
      </c>
      <c r="BB6386" t="s">
        <v>6469</v>
      </c>
      <c r="BH6386" t="s">
        <v>7747</v>
      </c>
      <c r="BI6386" s="58" t="s">
        <v>7807</v>
      </c>
      <c r="BJ6386" t="s">
        <v>7748</v>
      </c>
      <c r="BK6386" t="s">
        <v>7749</v>
      </c>
      <c r="BL6386" s="7">
        <v>2023</v>
      </c>
      <c r="CE6386" s="12" t="s">
        <v>7750</v>
      </c>
      <c r="CF6386">
        <v>1</v>
      </c>
      <c r="CG6386" t="s">
        <v>7751</v>
      </c>
      <c r="CH6386" s="12" t="s">
        <v>6599</v>
      </c>
      <c r="CI6386" s="5">
        <v>-11.5</v>
      </c>
      <c r="CJ6386" s="5">
        <v>0.1</v>
      </c>
      <c r="CK6386" s="5">
        <v>-6.9</v>
      </c>
      <c r="CL6386" s="5">
        <v>0</v>
      </c>
    </row>
    <row r="6387" spans="1:90" ht="16" customHeight="1">
      <c r="A6387">
        <v>6386</v>
      </c>
      <c r="B6387" t="s">
        <v>7436</v>
      </c>
      <c r="C6387" s="51">
        <v>45798</v>
      </c>
      <c r="E6387" t="s">
        <v>7641</v>
      </c>
      <c r="G6387" t="s">
        <v>3941</v>
      </c>
      <c r="H6387" t="s">
        <v>6157</v>
      </c>
      <c r="I6387" t="s">
        <v>4353</v>
      </c>
      <c r="J6387" s="12" t="s">
        <v>7685</v>
      </c>
      <c r="K6387" t="s">
        <v>7686</v>
      </c>
      <c r="L6387" t="s">
        <v>6157</v>
      </c>
      <c r="M6387" t="s">
        <v>7693</v>
      </c>
      <c r="N6387" t="s">
        <v>289</v>
      </c>
      <c r="O6387" t="s">
        <v>7443</v>
      </c>
      <c r="P6387" t="s">
        <v>3968</v>
      </c>
      <c r="Q6387" t="s">
        <v>3969</v>
      </c>
      <c r="R6387" t="s">
        <v>6990</v>
      </c>
      <c r="S6387" t="s">
        <v>4353</v>
      </c>
      <c r="T6387" s="38" t="s">
        <v>4353</v>
      </c>
      <c r="U6387" s="38" t="s">
        <v>6157</v>
      </c>
      <c r="X6387" t="s">
        <v>289</v>
      </c>
      <c r="Y6387" t="s">
        <v>6157</v>
      </c>
      <c r="Z6387" s="39" t="s">
        <v>6157</v>
      </c>
      <c r="AA6387" t="s">
        <v>245</v>
      </c>
      <c r="AB6387" t="s">
        <v>6157</v>
      </c>
      <c r="AC6387" t="s">
        <v>6157</v>
      </c>
      <c r="AD6387" t="s">
        <v>251</v>
      </c>
      <c r="AE6387" t="s">
        <v>4353</v>
      </c>
      <c r="AF6387" t="s">
        <v>4353</v>
      </c>
      <c r="AG6387" t="s">
        <v>4353</v>
      </c>
      <c r="AH6387" s="12" t="s">
        <v>251</v>
      </c>
      <c r="AI6387" t="s">
        <v>6157</v>
      </c>
      <c r="AJ6387" t="s">
        <v>6458</v>
      </c>
      <c r="AK6387" t="s">
        <v>7327</v>
      </c>
      <c r="AL6387" t="s">
        <v>7731</v>
      </c>
      <c r="AM6387" t="s">
        <v>259</v>
      </c>
      <c r="AN6387" t="s">
        <v>7734</v>
      </c>
      <c r="AO6387">
        <v>15</v>
      </c>
      <c r="AP6387">
        <v>-2.1684019999999999</v>
      </c>
      <c r="AQ6387">
        <v>147.07644199999999</v>
      </c>
      <c r="AS6387">
        <v>10</v>
      </c>
      <c r="AT6387" s="9" t="s">
        <v>1508</v>
      </c>
      <c r="AU6387" t="s">
        <v>7017</v>
      </c>
      <c r="AV6387" t="s">
        <v>4353</v>
      </c>
      <c r="AW6387" t="s">
        <v>7783</v>
      </c>
      <c r="AX6387" t="s">
        <v>6157</v>
      </c>
      <c r="AY6387">
        <v>-9050</v>
      </c>
      <c r="AZ6387">
        <v>-5350</v>
      </c>
      <c r="BA6387" t="s">
        <v>290</v>
      </c>
      <c r="BB6387" t="s">
        <v>6469</v>
      </c>
      <c r="BH6387" t="s">
        <v>7747</v>
      </c>
      <c r="BI6387" s="58" t="s">
        <v>7807</v>
      </c>
      <c r="BJ6387" t="s">
        <v>7748</v>
      </c>
      <c r="BK6387" t="s">
        <v>7749</v>
      </c>
      <c r="BL6387" s="7">
        <v>2023</v>
      </c>
      <c r="CE6387" s="12" t="s">
        <v>7750</v>
      </c>
      <c r="CF6387">
        <v>1</v>
      </c>
      <c r="CG6387" t="s">
        <v>7751</v>
      </c>
      <c r="CH6387" s="12" t="s">
        <v>6599</v>
      </c>
      <c r="CI6387" s="5">
        <v>-13.3</v>
      </c>
      <c r="CJ6387" s="5">
        <v>0.1</v>
      </c>
      <c r="CK6387" s="5">
        <v>-6.3</v>
      </c>
      <c r="CL6387" s="5">
        <v>0.1</v>
      </c>
    </row>
    <row r="6388" spans="1:90" ht="16" customHeight="1">
      <c r="A6388">
        <v>6387</v>
      </c>
      <c r="B6388" t="s">
        <v>7436</v>
      </c>
      <c r="C6388" s="51">
        <v>45798</v>
      </c>
      <c r="E6388" t="s">
        <v>7642</v>
      </c>
      <c r="G6388" t="s">
        <v>3941</v>
      </c>
      <c r="H6388" t="s">
        <v>6157</v>
      </c>
      <c r="I6388" t="s">
        <v>4353</v>
      </c>
      <c r="J6388" s="12" t="s">
        <v>7685</v>
      </c>
      <c r="K6388" t="s">
        <v>7686</v>
      </c>
      <c r="L6388" t="s">
        <v>6157</v>
      </c>
      <c r="M6388" t="s">
        <v>7693</v>
      </c>
      <c r="N6388" t="s">
        <v>289</v>
      </c>
      <c r="O6388" t="s">
        <v>7443</v>
      </c>
      <c r="P6388" t="s">
        <v>3968</v>
      </c>
      <c r="Q6388" t="s">
        <v>3969</v>
      </c>
      <c r="R6388" t="s">
        <v>6990</v>
      </c>
      <c r="S6388" t="s">
        <v>4353</v>
      </c>
      <c r="T6388" s="38" t="s">
        <v>4353</v>
      </c>
      <c r="U6388" s="38" t="s">
        <v>6157</v>
      </c>
      <c r="X6388" t="s">
        <v>289</v>
      </c>
      <c r="Y6388" t="s">
        <v>6157</v>
      </c>
      <c r="Z6388" s="39" t="s">
        <v>6157</v>
      </c>
      <c r="AA6388" t="s">
        <v>245</v>
      </c>
      <c r="AB6388" t="s">
        <v>6157</v>
      </c>
      <c r="AC6388" t="s">
        <v>6157</v>
      </c>
      <c r="AD6388" t="s">
        <v>253</v>
      </c>
      <c r="AE6388" t="s">
        <v>4353</v>
      </c>
      <c r="AF6388" t="s">
        <v>4353</v>
      </c>
      <c r="AG6388" t="s">
        <v>4353</v>
      </c>
      <c r="AH6388" s="12" t="s">
        <v>253</v>
      </c>
      <c r="AI6388" t="s">
        <v>6157</v>
      </c>
      <c r="AJ6388" t="s">
        <v>6458</v>
      </c>
      <c r="AK6388" t="s">
        <v>7327</v>
      </c>
      <c r="AL6388" t="s">
        <v>7731</v>
      </c>
      <c r="AM6388" t="s">
        <v>259</v>
      </c>
      <c r="AN6388" t="s">
        <v>7734</v>
      </c>
      <c r="AO6388">
        <v>15</v>
      </c>
      <c r="AP6388">
        <v>-2.1684019999999999</v>
      </c>
      <c r="AQ6388">
        <v>147.07644199999999</v>
      </c>
      <c r="AS6388">
        <v>10</v>
      </c>
      <c r="AT6388" s="9" t="s">
        <v>1508</v>
      </c>
      <c r="AU6388" t="s">
        <v>7017</v>
      </c>
      <c r="AV6388" t="s">
        <v>4353</v>
      </c>
      <c r="AW6388" t="s">
        <v>7784</v>
      </c>
      <c r="AX6388" t="s">
        <v>6157</v>
      </c>
      <c r="AY6388">
        <v>-9050</v>
      </c>
      <c r="AZ6388">
        <v>-5350</v>
      </c>
      <c r="BA6388" t="s">
        <v>290</v>
      </c>
      <c r="BB6388" t="s">
        <v>6469</v>
      </c>
      <c r="BH6388" t="s">
        <v>7747</v>
      </c>
      <c r="BI6388" s="58" t="s">
        <v>7807</v>
      </c>
      <c r="BJ6388" t="s">
        <v>7748</v>
      </c>
      <c r="BK6388" t="s">
        <v>7749</v>
      </c>
      <c r="BL6388" s="7">
        <v>2023</v>
      </c>
      <c r="CE6388" s="12" t="s">
        <v>7750</v>
      </c>
      <c r="CF6388">
        <v>1</v>
      </c>
      <c r="CG6388" t="s">
        <v>7751</v>
      </c>
      <c r="CH6388" s="12" t="s">
        <v>6599</v>
      </c>
      <c r="CI6388" s="5">
        <v>-12.2</v>
      </c>
      <c r="CJ6388" s="5">
        <v>0.1</v>
      </c>
      <c r="CK6388" s="5">
        <v>-6.2</v>
      </c>
      <c r="CL6388" s="5">
        <v>0.1</v>
      </c>
    </row>
    <row r="6389" spans="1:90" ht="16" customHeight="1">
      <c r="A6389">
        <v>6388</v>
      </c>
      <c r="B6389" t="s">
        <v>7436</v>
      </c>
      <c r="C6389" s="51">
        <v>45798</v>
      </c>
      <c r="E6389" t="s">
        <v>7643</v>
      </c>
      <c r="G6389" t="s">
        <v>3941</v>
      </c>
      <c r="H6389" t="s">
        <v>6157</v>
      </c>
      <c r="I6389" t="s">
        <v>4353</v>
      </c>
      <c r="J6389" s="12" t="s">
        <v>7685</v>
      </c>
      <c r="K6389" t="s">
        <v>7686</v>
      </c>
      <c r="L6389" t="s">
        <v>6157</v>
      </c>
      <c r="M6389" t="s">
        <v>7693</v>
      </c>
      <c r="N6389" t="s">
        <v>289</v>
      </c>
      <c r="O6389" t="s">
        <v>7443</v>
      </c>
      <c r="P6389" t="s">
        <v>3968</v>
      </c>
      <c r="Q6389" t="s">
        <v>3969</v>
      </c>
      <c r="R6389" t="s">
        <v>6990</v>
      </c>
      <c r="S6389" t="s">
        <v>4353</v>
      </c>
      <c r="T6389" s="38" t="s">
        <v>4353</v>
      </c>
      <c r="U6389" s="38" t="s">
        <v>6157</v>
      </c>
      <c r="X6389" t="s">
        <v>289</v>
      </c>
      <c r="Y6389" t="s">
        <v>6157</v>
      </c>
      <c r="Z6389" s="39" t="s">
        <v>6157</v>
      </c>
      <c r="AA6389" t="s">
        <v>245</v>
      </c>
      <c r="AB6389" t="s">
        <v>6157</v>
      </c>
      <c r="AC6389" t="s">
        <v>6157</v>
      </c>
      <c r="AD6389" t="s">
        <v>251</v>
      </c>
      <c r="AE6389" t="s">
        <v>4353</v>
      </c>
      <c r="AF6389" t="s">
        <v>4353</v>
      </c>
      <c r="AG6389" t="s">
        <v>4353</v>
      </c>
      <c r="AH6389" s="12" t="s">
        <v>251</v>
      </c>
      <c r="AI6389" t="s">
        <v>6157</v>
      </c>
      <c r="AJ6389" t="s">
        <v>6458</v>
      </c>
      <c r="AK6389" t="s">
        <v>7327</v>
      </c>
      <c r="AL6389" t="s">
        <v>7731</v>
      </c>
      <c r="AM6389" t="s">
        <v>259</v>
      </c>
      <c r="AN6389" t="s">
        <v>7734</v>
      </c>
      <c r="AO6389">
        <v>15</v>
      </c>
      <c r="AP6389">
        <v>-2.1684019999999999</v>
      </c>
      <c r="AQ6389">
        <v>147.07644199999999</v>
      </c>
      <c r="AS6389">
        <v>10</v>
      </c>
      <c r="AT6389" s="9" t="s">
        <v>1508</v>
      </c>
      <c r="AU6389" t="s">
        <v>7017</v>
      </c>
      <c r="AV6389" t="s">
        <v>4353</v>
      </c>
      <c r="AW6389" t="s">
        <v>7783</v>
      </c>
      <c r="AX6389" t="s">
        <v>6157</v>
      </c>
      <c r="AY6389">
        <v>-9050</v>
      </c>
      <c r="AZ6389">
        <v>-5350</v>
      </c>
      <c r="BA6389" t="s">
        <v>290</v>
      </c>
      <c r="BB6389" t="s">
        <v>6469</v>
      </c>
      <c r="BH6389" t="s">
        <v>7747</v>
      </c>
      <c r="BI6389" s="58" t="s">
        <v>7807</v>
      </c>
      <c r="BJ6389" t="s">
        <v>7748</v>
      </c>
      <c r="BK6389" t="s">
        <v>7749</v>
      </c>
      <c r="BL6389" s="7">
        <v>2023</v>
      </c>
      <c r="CE6389" s="12" t="s">
        <v>7750</v>
      </c>
      <c r="CF6389">
        <v>1</v>
      </c>
      <c r="CG6389" t="s">
        <v>7751</v>
      </c>
      <c r="CH6389" s="12" t="s">
        <v>6599</v>
      </c>
      <c r="CI6389" s="5">
        <v>-14.3</v>
      </c>
      <c r="CJ6389" s="5">
        <v>0.1</v>
      </c>
      <c r="CK6389" s="5">
        <v>-10.5</v>
      </c>
      <c r="CL6389" s="5">
        <v>0.1</v>
      </c>
    </row>
    <row r="6390" spans="1:90" ht="16" customHeight="1">
      <c r="A6390">
        <v>6389</v>
      </c>
      <c r="B6390" t="s">
        <v>7436</v>
      </c>
      <c r="C6390" s="51">
        <v>45798</v>
      </c>
      <c r="E6390" t="s">
        <v>7644</v>
      </c>
      <c r="G6390" t="s">
        <v>3941</v>
      </c>
      <c r="H6390" t="s">
        <v>6157</v>
      </c>
      <c r="I6390" t="s">
        <v>4480</v>
      </c>
      <c r="J6390" s="12" t="s">
        <v>4353</v>
      </c>
      <c r="K6390" s="12" t="s">
        <v>4353</v>
      </c>
      <c r="L6390" t="s">
        <v>6157</v>
      </c>
      <c r="M6390" t="s">
        <v>7440</v>
      </c>
      <c r="N6390" t="s">
        <v>289</v>
      </c>
      <c r="O6390" t="s">
        <v>7443</v>
      </c>
      <c r="P6390" t="s">
        <v>3968</v>
      </c>
      <c r="Q6390" t="s">
        <v>7939</v>
      </c>
      <c r="R6390" t="s">
        <v>6989</v>
      </c>
      <c r="S6390" t="s">
        <v>4353</v>
      </c>
      <c r="T6390" s="38" t="s">
        <v>4353</v>
      </c>
      <c r="U6390" s="38" t="s">
        <v>6157</v>
      </c>
      <c r="X6390" t="s">
        <v>289</v>
      </c>
      <c r="Y6390" t="s">
        <v>6157</v>
      </c>
      <c r="Z6390" s="39" t="s">
        <v>6157</v>
      </c>
      <c r="AA6390" t="s">
        <v>245</v>
      </c>
      <c r="AB6390" t="s">
        <v>6157</v>
      </c>
      <c r="AC6390" t="s">
        <v>6157</v>
      </c>
      <c r="AD6390" t="s">
        <v>258</v>
      </c>
      <c r="AE6390" t="s">
        <v>4353</v>
      </c>
      <c r="AF6390" t="s">
        <v>4353</v>
      </c>
      <c r="AG6390" t="s">
        <v>4353</v>
      </c>
      <c r="AH6390" s="12" t="s">
        <v>258</v>
      </c>
      <c r="AI6390" t="s">
        <v>6157</v>
      </c>
      <c r="AJ6390" t="s">
        <v>6458</v>
      </c>
      <c r="AK6390" t="s">
        <v>7327</v>
      </c>
      <c r="AL6390" t="s">
        <v>7731</v>
      </c>
      <c r="AM6390" t="s">
        <v>259</v>
      </c>
      <c r="AN6390" t="s">
        <v>7734</v>
      </c>
      <c r="AO6390">
        <v>15</v>
      </c>
      <c r="AP6390">
        <v>-2.1684019999999999</v>
      </c>
      <c r="AQ6390">
        <v>147.07644199999999</v>
      </c>
      <c r="AS6390">
        <v>10</v>
      </c>
      <c r="AT6390" s="9" t="s">
        <v>1508</v>
      </c>
      <c r="AU6390" t="s">
        <v>7017</v>
      </c>
      <c r="AV6390" t="s">
        <v>4353</v>
      </c>
      <c r="AW6390" t="s">
        <v>7785</v>
      </c>
      <c r="AX6390" t="s">
        <v>6157</v>
      </c>
      <c r="AY6390">
        <v>-12550</v>
      </c>
      <c r="AZ6390">
        <v>-9050</v>
      </c>
      <c r="BA6390" t="s">
        <v>290</v>
      </c>
      <c r="BB6390" t="s">
        <v>6469</v>
      </c>
      <c r="BH6390" t="s">
        <v>4810</v>
      </c>
      <c r="BI6390" s="58" t="s">
        <v>7807</v>
      </c>
      <c r="BJ6390" t="s">
        <v>7748</v>
      </c>
      <c r="BK6390" t="s">
        <v>7749</v>
      </c>
      <c r="BL6390" s="7">
        <v>2023</v>
      </c>
      <c r="CE6390" s="12" t="s">
        <v>7750</v>
      </c>
      <c r="CF6390">
        <v>1</v>
      </c>
      <c r="CG6390" t="s">
        <v>7751</v>
      </c>
      <c r="CH6390" s="12" t="s">
        <v>6599</v>
      </c>
      <c r="CI6390" s="5">
        <v>-13</v>
      </c>
      <c r="CJ6390" s="5">
        <v>0.1</v>
      </c>
      <c r="CK6390" s="5">
        <v>-7.3</v>
      </c>
      <c r="CL6390" s="5">
        <v>0.1</v>
      </c>
    </row>
    <row r="6391" spans="1:90" ht="16" customHeight="1">
      <c r="A6391">
        <v>6390</v>
      </c>
      <c r="B6391" t="s">
        <v>7436</v>
      </c>
      <c r="C6391" s="51">
        <v>45798</v>
      </c>
      <c r="E6391" t="s">
        <v>7645</v>
      </c>
      <c r="G6391" t="s">
        <v>3941</v>
      </c>
      <c r="H6391" t="s">
        <v>6157</v>
      </c>
      <c r="I6391" t="s">
        <v>4480</v>
      </c>
      <c r="J6391" s="12" t="s">
        <v>4353</v>
      </c>
      <c r="K6391" s="12" t="s">
        <v>4353</v>
      </c>
      <c r="L6391" t="s">
        <v>6157</v>
      </c>
      <c r="M6391" t="s">
        <v>7440</v>
      </c>
      <c r="N6391" t="s">
        <v>289</v>
      </c>
      <c r="O6391" t="s">
        <v>7443</v>
      </c>
      <c r="P6391" t="s">
        <v>3968</v>
      </c>
      <c r="Q6391" t="s">
        <v>7939</v>
      </c>
      <c r="R6391" t="s">
        <v>6989</v>
      </c>
      <c r="S6391" t="s">
        <v>4353</v>
      </c>
      <c r="T6391" s="38" t="s">
        <v>4353</v>
      </c>
      <c r="U6391" s="38" t="s">
        <v>6157</v>
      </c>
      <c r="X6391" t="s">
        <v>289</v>
      </c>
      <c r="Y6391" t="s">
        <v>6157</v>
      </c>
      <c r="Z6391" s="39" t="s">
        <v>6157</v>
      </c>
      <c r="AA6391" t="s">
        <v>245</v>
      </c>
      <c r="AB6391" t="s">
        <v>6157</v>
      </c>
      <c r="AC6391" t="s">
        <v>6157</v>
      </c>
      <c r="AD6391" t="s">
        <v>258</v>
      </c>
      <c r="AE6391" t="s">
        <v>4353</v>
      </c>
      <c r="AF6391" t="s">
        <v>4353</v>
      </c>
      <c r="AG6391" t="s">
        <v>4353</v>
      </c>
      <c r="AH6391" s="12" t="s">
        <v>258</v>
      </c>
      <c r="AI6391" t="s">
        <v>6157</v>
      </c>
      <c r="AJ6391" t="s">
        <v>6458</v>
      </c>
      <c r="AK6391" t="s">
        <v>7327</v>
      </c>
      <c r="AL6391" t="s">
        <v>7731</v>
      </c>
      <c r="AM6391" t="s">
        <v>259</v>
      </c>
      <c r="AN6391" t="s">
        <v>7734</v>
      </c>
      <c r="AO6391">
        <v>15</v>
      </c>
      <c r="AP6391">
        <v>-2.1684019999999999</v>
      </c>
      <c r="AQ6391">
        <v>147.07644199999999</v>
      </c>
      <c r="AS6391">
        <v>10</v>
      </c>
      <c r="AT6391" s="9" t="s">
        <v>1508</v>
      </c>
      <c r="AU6391" t="s">
        <v>7017</v>
      </c>
      <c r="AV6391" t="s">
        <v>4353</v>
      </c>
      <c r="AW6391" t="s">
        <v>7786</v>
      </c>
      <c r="AX6391" t="s">
        <v>6157</v>
      </c>
      <c r="AY6391">
        <v>-12550</v>
      </c>
      <c r="AZ6391">
        <v>-9050</v>
      </c>
      <c r="BA6391" t="s">
        <v>290</v>
      </c>
      <c r="BB6391" t="s">
        <v>6469</v>
      </c>
      <c r="BH6391" t="s">
        <v>4810</v>
      </c>
      <c r="BI6391" s="58" t="s">
        <v>7807</v>
      </c>
      <c r="BJ6391" t="s">
        <v>7748</v>
      </c>
      <c r="BK6391" t="s">
        <v>7749</v>
      </c>
      <c r="BL6391" s="7">
        <v>2023</v>
      </c>
      <c r="CE6391" s="12" t="s">
        <v>7750</v>
      </c>
      <c r="CF6391">
        <v>1</v>
      </c>
      <c r="CG6391" t="s">
        <v>7751</v>
      </c>
      <c r="CH6391" s="12" t="s">
        <v>6599</v>
      </c>
      <c r="CI6391" s="5">
        <v>-14</v>
      </c>
      <c r="CJ6391" s="5">
        <v>0.1</v>
      </c>
      <c r="CK6391" s="5">
        <v>-8.3000000000000007</v>
      </c>
      <c r="CL6391" s="5">
        <v>0.1</v>
      </c>
    </row>
    <row r="6392" spans="1:90" ht="16" customHeight="1">
      <c r="A6392">
        <v>6391</v>
      </c>
      <c r="B6392" t="s">
        <v>7436</v>
      </c>
      <c r="C6392" s="51">
        <v>45798</v>
      </c>
      <c r="E6392" t="s">
        <v>7646</v>
      </c>
      <c r="G6392" t="s">
        <v>3941</v>
      </c>
      <c r="H6392" t="s">
        <v>6157</v>
      </c>
      <c r="I6392" t="s">
        <v>4480</v>
      </c>
      <c r="J6392" s="12" t="s">
        <v>4353</v>
      </c>
      <c r="K6392" s="12" t="s">
        <v>4353</v>
      </c>
      <c r="L6392" t="s">
        <v>6157</v>
      </c>
      <c r="M6392" t="s">
        <v>7440</v>
      </c>
      <c r="N6392" t="s">
        <v>289</v>
      </c>
      <c r="O6392" t="s">
        <v>7443</v>
      </c>
      <c r="P6392" t="s">
        <v>3968</v>
      </c>
      <c r="Q6392" t="s">
        <v>7939</v>
      </c>
      <c r="R6392" t="s">
        <v>6989</v>
      </c>
      <c r="S6392" t="s">
        <v>4353</v>
      </c>
      <c r="T6392" s="38" t="s">
        <v>4353</v>
      </c>
      <c r="U6392" s="38" t="s">
        <v>6157</v>
      </c>
      <c r="X6392" t="s">
        <v>289</v>
      </c>
      <c r="Y6392" t="s">
        <v>6157</v>
      </c>
      <c r="Z6392" s="39" t="s">
        <v>6157</v>
      </c>
      <c r="AA6392" t="s">
        <v>245</v>
      </c>
      <c r="AB6392" t="s">
        <v>6157</v>
      </c>
      <c r="AC6392" t="s">
        <v>6157</v>
      </c>
      <c r="AD6392" t="s">
        <v>258</v>
      </c>
      <c r="AE6392" t="s">
        <v>4353</v>
      </c>
      <c r="AF6392" t="s">
        <v>4353</v>
      </c>
      <c r="AG6392" t="s">
        <v>4353</v>
      </c>
      <c r="AH6392" s="12" t="s">
        <v>258</v>
      </c>
      <c r="AI6392" t="s">
        <v>6157</v>
      </c>
      <c r="AJ6392" t="s">
        <v>6458</v>
      </c>
      <c r="AK6392" t="s">
        <v>7327</v>
      </c>
      <c r="AL6392" t="s">
        <v>7731</v>
      </c>
      <c r="AM6392" t="s">
        <v>259</v>
      </c>
      <c r="AN6392" t="s">
        <v>7734</v>
      </c>
      <c r="AO6392">
        <v>15</v>
      </c>
      <c r="AP6392">
        <v>-2.1684019999999999</v>
      </c>
      <c r="AQ6392">
        <v>147.07644199999999</v>
      </c>
      <c r="AS6392">
        <v>10</v>
      </c>
      <c r="AT6392" s="9" t="s">
        <v>1508</v>
      </c>
      <c r="AU6392" t="s">
        <v>7017</v>
      </c>
      <c r="AV6392" t="s">
        <v>4353</v>
      </c>
      <c r="AW6392" t="s">
        <v>7787</v>
      </c>
      <c r="AX6392" t="s">
        <v>6157</v>
      </c>
      <c r="AY6392">
        <v>-12550</v>
      </c>
      <c r="AZ6392">
        <v>-9050</v>
      </c>
      <c r="BA6392" t="s">
        <v>290</v>
      </c>
      <c r="BB6392" t="s">
        <v>6469</v>
      </c>
      <c r="BH6392" t="s">
        <v>4810</v>
      </c>
      <c r="BI6392" s="58" t="s">
        <v>7807</v>
      </c>
      <c r="BJ6392" t="s">
        <v>7748</v>
      </c>
      <c r="BK6392" t="s">
        <v>7749</v>
      </c>
      <c r="BL6392" s="7">
        <v>2023</v>
      </c>
      <c r="CE6392" s="12" t="s">
        <v>7750</v>
      </c>
      <c r="CF6392">
        <v>1</v>
      </c>
      <c r="CG6392" t="s">
        <v>7751</v>
      </c>
      <c r="CH6392" s="12" t="s">
        <v>6599</v>
      </c>
      <c r="CI6392" s="5">
        <v>-15.9</v>
      </c>
      <c r="CJ6392" s="5">
        <v>0.2</v>
      </c>
      <c r="CK6392" s="5">
        <v>-9.5</v>
      </c>
      <c r="CL6392" s="5">
        <v>0.1</v>
      </c>
    </row>
    <row r="6393" spans="1:90" ht="16" customHeight="1">
      <c r="A6393">
        <v>6392</v>
      </c>
      <c r="B6393" t="s">
        <v>7436</v>
      </c>
      <c r="C6393" s="51">
        <v>45798</v>
      </c>
      <c r="E6393" t="s">
        <v>7647</v>
      </c>
      <c r="G6393" t="s">
        <v>3941</v>
      </c>
      <c r="H6393" t="s">
        <v>6157</v>
      </c>
      <c r="I6393" t="s">
        <v>4353</v>
      </c>
      <c r="J6393" s="12" t="s">
        <v>7685</v>
      </c>
      <c r="K6393" t="s">
        <v>7686</v>
      </c>
      <c r="L6393" t="s">
        <v>6157</v>
      </c>
      <c r="M6393" t="s">
        <v>7693</v>
      </c>
      <c r="N6393" t="s">
        <v>289</v>
      </c>
      <c r="O6393" t="s">
        <v>7443</v>
      </c>
      <c r="P6393" t="s">
        <v>3968</v>
      </c>
      <c r="Q6393" t="s">
        <v>3969</v>
      </c>
      <c r="R6393" t="s">
        <v>6990</v>
      </c>
      <c r="S6393" t="s">
        <v>4353</v>
      </c>
      <c r="T6393" s="38" t="s">
        <v>4353</v>
      </c>
      <c r="U6393" s="38" t="s">
        <v>6157</v>
      </c>
      <c r="X6393" t="s">
        <v>289</v>
      </c>
      <c r="Y6393" t="s">
        <v>6157</v>
      </c>
      <c r="Z6393" s="39" t="s">
        <v>6157</v>
      </c>
      <c r="AA6393" t="s">
        <v>245</v>
      </c>
      <c r="AB6393" t="s">
        <v>6157</v>
      </c>
      <c r="AC6393" t="s">
        <v>6157</v>
      </c>
      <c r="AD6393" t="s">
        <v>251</v>
      </c>
      <c r="AE6393" t="s">
        <v>4353</v>
      </c>
      <c r="AF6393" t="s">
        <v>4353</v>
      </c>
      <c r="AG6393" t="s">
        <v>4353</v>
      </c>
      <c r="AH6393" s="12" t="s">
        <v>251</v>
      </c>
      <c r="AI6393" t="s">
        <v>6157</v>
      </c>
      <c r="AJ6393" t="s">
        <v>6458</v>
      </c>
      <c r="AK6393" t="s">
        <v>7327</v>
      </c>
      <c r="AL6393" t="s">
        <v>7731</v>
      </c>
      <c r="AM6393" t="s">
        <v>259</v>
      </c>
      <c r="AN6393" t="s">
        <v>7734</v>
      </c>
      <c r="AO6393">
        <v>15</v>
      </c>
      <c r="AP6393">
        <v>-2.1684019999999999</v>
      </c>
      <c r="AQ6393">
        <v>147.07644199999999</v>
      </c>
      <c r="AS6393">
        <v>10</v>
      </c>
      <c r="AT6393" s="9" t="s">
        <v>1508</v>
      </c>
      <c r="AU6393" t="s">
        <v>7017</v>
      </c>
      <c r="AV6393" t="s">
        <v>4353</v>
      </c>
      <c r="AW6393" t="s">
        <v>7788</v>
      </c>
      <c r="AX6393" t="s">
        <v>6157</v>
      </c>
      <c r="AY6393">
        <v>-12550</v>
      </c>
      <c r="AZ6393">
        <v>-9050</v>
      </c>
      <c r="BA6393" t="s">
        <v>290</v>
      </c>
      <c r="BB6393" t="s">
        <v>6469</v>
      </c>
      <c r="BH6393" t="s">
        <v>4810</v>
      </c>
      <c r="BI6393" s="58" t="s">
        <v>7807</v>
      </c>
      <c r="BJ6393" t="s">
        <v>7748</v>
      </c>
      <c r="BK6393" t="s">
        <v>7749</v>
      </c>
      <c r="BL6393" s="7">
        <v>2023</v>
      </c>
      <c r="CE6393" s="12" t="s">
        <v>7750</v>
      </c>
      <c r="CF6393">
        <v>1</v>
      </c>
      <c r="CG6393" t="s">
        <v>7751</v>
      </c>
      <c r="CH6393" s="12" t="s">
        <v>6599</v>
      </c>
      <c r="CI6393" s="5">
        <v>-11.8</v>
      </c>
      <c r="CJ6393" s="5">
        <v>0.1</v>
      </c>
      <c r="CK6393" s="5">
        <v>-6.8</v>
      </c>
      <c r="CL6393" s="5">
        <v>0.1</v>
      </c>
    </row>
    <row r="6394" spans="1:90" ht="16" customHeight="1">
      <c r="A6394">
        <v>6393</v>
      </c>
      <c r="B6394" t="s">
        <v>7436</v>
      </c>
      <c r="C6394" s="51">
        <v>45798</v>
      </c>
      <c r="E6394" t="s">
        <v>7648</v>
      </c>
      <c r="G6394" t="s">
        <v>3941</v>
      </c>
      <c r="H6394" t="s">
        <v>6157</v>
      </c>
      <c r="I6394" t="s">
        <v>4480</v>
      </c>
      <c r="J6394" t="s">
        <v>4353</v>
      </c>
      <c r="K6394" t="s">
        <v>4353</v>
      </c>
      <c r="L6394" t="s">
        <v>6157</v>
      </c>
      <c r="M6394" t="s">
        <v>7440</v>
      </c>
      <c r="N6394" t="s">
        <v>289</v>
      </c>
      <c r="O6394" t="s">
        <v>7443</v>
      </c>
      <c r="P6394" t="s">
        <v>3968</v>
      </c>
      <c r="Q6394" t="s">
        <v>7939</v>
      </c>
      <c r="R6394" t="s">
        <v>6989</v>
      </c>
      <c r="S6394" t="s">
        <v>4353</v>
      </c>
      <c r="T6394" s="38" t="s">
        <v>4353</v>
      </c>
      <c r="U6394" s="38" t="s">
        <v>6157</v>
      </c>
      <c r="X6394" t="s">
        <v>289</v>
      </c>
      <c r="Y6394" t="s">
        <v>6157</v>
      </c>
      <c r="Z6394" s="39" t="s">
        <v>6157</v>
      </c>
      <c r="AA6394" t="s">
        <v>245</v>
      </c>
      <c r="AB6394" t="s">
        <v>6157</v>
      </c>
      <c r="AC6394" t="s">
        <v>6157</v>
      </c>
      <c r="AD6394" t="s">
        <v>258</v>
      </c>
      <c r="AE6394" t="s">
        <v>4353</v>
      </c>
      <c r="AF6394" t="s">
        <v>4353</v>
      </c>
      <c r="AG6394" t="s">
        <v>4353</v>
      </c>
      <c r="AH6394" s="12" t="s">
        <v>258</v>
      </c>
      <c r="AI6394" t="s">
        <v>6157</v>
      </c>
      <c r="AJ6394" t="s">
        <v>6458</v>
      </c>
      <c r="AK6394" t="s">
        <v>7327</v>
      </c>
      <c r="AL6394" t="s">
        <v>7731</v>
      </c>
      <c r="AM6394" t="s">
        <v>259</v>
      </c>
      <c r="AN6394" t="s">
        <v>7734</v>
      </c>
      <c r="AO6394">
        <v>15</v>
      </c>
      <c r="AP6394">
        <v>-2.1684019999999999</v>
      </c>
      <c r="AQ6394">
        <v>147.07644199999999</v>
      </c>
      <c r="AS6394">
        <v>10</v>
      </c>
      <c r="AT6394" s="9" t="s">
        <v>1508</v>
      </c>
      <c r="AU6394" t="s">
        <v>7017</v>
      </c>
      <c r="AV6394" t="s">
        <v>4353</v>
      </c>
      <c r="AW6394" t="s">
        <v>7785</v>
      </c>
      <c r="AX6394" t="s">
        <v>6157</v>
      </c>
      <c r="AY6394">
        <v>-12550</v>
      </c>
      <c r="AZ6394">
        <v>-9050</v>
      </c>
      <c r="BA6394" t="s">
        <v>290</v>
      </c>
      <c r="BB6394" t="s">
        <v>6469</v>
      </c>
      <c r="BH6394" t="s">
        <v>4810</v>
      </c>
      <c r="BI6394" s="58" t="s">
        <v>7807</v>
      </c>
      <c r="BJ6394" t="s">
        <v>7748</v>
      </c>
      <c r="BK6394" t="s">
        <v>7749</v>
      </c>
      <c r="BL6394" s="7">
        <v>2023</v>
      </c>
      <c r="CE6394" s="12" t="s">
        <v>7750</v>
      </c>
      <c r="CF6394">
        <v>1</v>
      </c>
      <c r="CG6394" t="s">
        <v>7751</v>
      </c>
      <c r="CH6394" s="12" t="s">
        <v>6599</v>
      </c>
      <c r="CI6394" s="5">
        <v>-14</v>
      </c>
      <c r="CJ6394" s="5">
        <v>0.2</v>
      </c>
      <c r="CK6394" s="5">
        <v>-9.6</v>
      </c>
      <c r="CL6394" s="5">
        <v>0.1</v>
      </c>
    </row>
    <row r="6395" spans="1:90" ht="16" customHeight="1">
      <c r="A6395">
        <v>6394</v>
      </c>
      <c r="B6395" t="s">
        <v>7436</v>
      </c>
      <c r="C6395" s="51">
        <v>45798</v>
      </c>
      <c r="E6395" t="s">
        <v>7649</v>
      </c>
      <c r="G6395" t="s">
        <v>3941</v>
      </c>
      <c r="H6395" t="s">
        <v>6157</v>
      </c>
      <c r="I6395" t="s">
        <v>4353</v>
      </c>
      <c r="J6395" t="s">
        <v>7685</v>
      </c>
      <c r="K6395" t="s">
        <v>7686</v>
      </c>
      <c r="L6395" t="s">
        <v>6157</v>
      </c>
      <c r="M6395" t="s">
        <v>7693</v>
      </c>
      <c r="N6395" t="s">
        <v>289</v>
      </c>
      <c r="O6395" t="s">
        <v>7443</v>
      </c>
      <c r="P6395" t="s">
        <v>3968</v>
      </c>
      <c r="Q6395" t="s">
        <v>3969</v>
      </c>
      <c r="R6395" t="s">
        <v>6990</v>
      </c>
      <c r="S6395" t="s">
        <v>4353</v>
      </c>
      <c r="T6395" s="38" t="s">
        <v>4353</v>
      </c>
      <c r="U6395" s="38" t="s">
        <v>6157</v>
      </c>
      <c r="X6395" t="s">
        <v>289</v>
      </c>
      <c r="Y6395" t="s">
        <v>6157</v>
      </c>
      <c r="Z6395" s="39" t="s">
        <v>6157</v>
      </c>
      <c r="AA6395" t="s">
        <v>245</v>
      </c>
      <c r="AB6395" t="s">
        <v>6157</v>
      </c>
      <c r="AC6395" t="s">
        <v>6157</v>
      </c>
      <c r="AD6395" t="s">
        <v>7718</v>
      </c>
      <c r="AE6395" t="s">
        <v>4353</v>
      </c>
      <c r="AF6395" t="s">
        <v>4353</v>
      </c>
      <c r="AG6395" t="s">
        <v>4353</v>
      </c>
      <c r="AH6395" s="12" t="s">
        <v>7726</v>
      </c>
      <c r="AI6395" t="s">
        <v>6157</v>
      </c>
      <c r="AJ6395" t="s">
        <v>6458</v>
      </c>
      <c r="AK6395" t="s">
        <v>7327</v>
      </c>
      <c r="AL6395" t="s">
        <v>7731</v>
      </c>
      <c r="AM6395" t="s">
        <v>259</v>
      </c>
      <c r="AN6395" t="s">
        <v>7734</v>
      </c>
      <c r="AO6395">
        <v>15</v>
      </c>
      <c r="AP6395">
        <v>-2.1684019999999999</v>
      </c>
      <c r="AQ6395">
        <v>147.07644199999999</v>
      </c>
      <c r="AS6395">
        <v>10</v>
      </c>
      <c r="AT6395" s="9" t="s">
        <v>1508</v>
      </c>
      <c r="AU6395" t="s">
        <v>7017</v>
      </c>
      <c r="AV6395" t="s">
        <v>4353</v>
      </c>
      <c r="AW6395" t="s">
        <v>7782</v>
      </c>
      <c r="AX6395" t="s">
        <v>6157</v>
      </c>
      <c r="AY6395">
        <v>-12550</v>
      </c>
      <c r="AZ6395">
        <v>-9050</v>
      </c>
      <c r="BA6395" t="s">
        <v>290</v>
      </c>
      <c r="BB6395" t="s">
        <v>6469</v>
      </c>
      <c r="BH6395" t="s">
        <v>4810</v>
      </c>
      <c r="BI6395" s="58" t="s">
        <v>7807</v>
      </c>
      <c r="BJ6395" t="s">
        <v>7748</v>
      </c>
      <c r="BK6395" t="s">
        <v>7749</v>
      </c>
      <c r="BL6395" s="7">
        <v>2023</v>
      </c>
      <c r="CE6395" s="12" t="s">
        <v>7750</v>
      </c>
      <c r="CF6395">
        <v>1</v>
      </c>
      <c r="CG6395" t="s">
        <v>7751</v>
      </c>
      <c r="CH6395" s="12" t="s">
        <v>6599</v>
      </c>
      <c r="CI6395" s="5">
        <v>-13</v>
      </c>
      <c r="CJ6395" s="5">
        <v>0.1</v>
      </c>
      <c r="CK6395" s="5">
        <v>-6.3</v>
      </c>
      <c r="CL6395" s="5">
        <v>0.1</v>
      </c>
    </row>
    <row r="6396" spans="1:90" ht="16" customHeight="1">
      <c r="A6396">
        <v>6395</v>
      </c>
      <c r="B6396" t="s">
        <v>7436</v>
      </c>
      <c r="C6396" s="51">
        <v>45798</v>
      </c>
      <c r="D6396" t="s">
        <v>7699</v>
      </c>
      <c r="E6396" t="s">
        <v>7650</v>
      </c>
      <c r="G6396" t="s">
        <v>3941</v>
      </c>
      <c r="H6396" t="s">
        <v>6157</v>
      </c>
      <c r="I6396" t="s">
        <v>4353</v>
      </c>
      <c r="J6396" t="s">
        <v>7687</v>
      </c>
      <c r="K6396" t="s">
        <v>7691</v>
      </c>
      <c r="L6396" t="s">
        <v>6157</v>
      </c>
      <c r="M6396" t="s">
        <v>7698</v>
      </c>
      <c r="N6396" t="s">
        <v>289</v>
      </c>
      <c r="O6396" t="s">
        <v>7443</v>
      </c>
      <c r="P6396" t="s">
        <v>3968</v>
      </c>
      <c r="Q6396" t="s">
        <v>4403</v>
      </c>
      <c r="R6396" t="s">
        <v>6989</v>
      </c>
      <c r="S6396" t="s">
        <v>4353</v>
      </c>
      <c r="T6396" s="38" t="s">
        <v>4353</v>
      </c>
      <c r="U6396" s="38" t="s">
        <v>6157</v>
      </c>
      <c r="X6396" t="s">
        <v>289</v>
      </c>
      <c r="Y6396" t="s">
        <v>6157</v>
      </c>
      <c r="Z6396" s="39" t="s">
        <v>6157</v>
      </c>
      <c r="AA6396" t="s">
        <v>245</v>
      </c>
      <c r="AB6396" t="s">
        <v>6157</v>
      </c>
      <c r="AC6396" t="s">
        <v>6157</v>
      </c>
      <c r="AD6396" t="s">
        <v>255</v>
      </c>
      <c r="AE6396" t="s">
        <v>4353</v>
      </c>
      <c r="AF6396" t="s">
        <v>4353</v>
      </c>
      <c r="AG6396" t="s">
        <v>4353</v>
      </c>
      <c r="AH6396" s="12" t="s">
        <v>255</v>
      </c>
      <c r="AI6396" t="s">
        <v>6157</v>
      </c>
      <c r="AJ6396" t="s">
        <v>6458</v>
      </c>
      <c r="AK6396" t="s">
        <v>7327</v>
      </c>
      <c r="AL6396" t="s">
        <v>7731</v>
      </c>
      <c r="AM6396" t="s">
        <v>259</v>
      </c>
      <c r="AN6396" t="s">
        <v>7734</v>
      </c>
      <c r="AO6396">
        <v>15</v>
      </c>
      <c r="AP6396">
        <v>-2.1684019999999999</v>
      </c>
      <c r="AQ6396">
        <v>147.07644199999999</v>
      </c>
      <c r="AS6396">
        <v>10</v>
      </c>
      <c r="AT6396" s="9" t="s">
        <v>1508</v>
      </c>
      <c r="AU6396" t="s">
        <v>7017</v>
      </c>
      <c r="AV6396" t="s">
        <v>4353</v>
      </c>
      <c r="AW6396" t="s">
        <v>7789</v>
      </c>
      <c r="AX6396" t="s">
        <v>6157</v>
      </c>
      <c r="AY6396">
        <v>-12550</v>
      </c>
      <c r="AZ6396">
        <v>-9050</v>
      </c>
      <c r="BA6396" t="s">
        <v>290</v>
      </c>
      <c r="BB6396" t="s">
        <v>6469</v>
      </c>
      <c r="BH6396" t="s">
        <v>4810</v>
      </c>
      <c r="BI6396" s="58" t="s">
        <v>7807</v>
      </c>
      <c r="BJ6396" t="s">
        <v>7748</v>
      </c>
      <c r="BK6396" t="s">
        <v>7749</v>
      </c>
      <c r="BL6396" s="7">
        <v>2023</v>
      </c>
      <c r="CE6396" s="12" t="s">
        <v>7750</v>
      </c>
      <c r="CF6396">
        <v>1</v>
      </c>
      <c r="CG6396" t="s">
        <v>7751</v>
      </c>
      <c r="CH6396" s="12" t="s">
        <v>6599</v>
      </c>
      <c r="CI6396" s="5">
        <v>-13.2</v>
      </c>
      <c r="CJ6396" s="5">
        <v>0.1</v>
      </c>
      <c r="CK6396" s="5">
        <v>-5.9</v>
      </c>
      <c r="CL6396" s="5">
        <v>0.1</v>
      </c>
    </row>
    <row r="6397" spans="1:90" ht="16" customHeight="1">
      <c r="A6397">
        <v>6396</v>
      </c>
      <c r="B6397" t="s">
        <v>7436</v>
      </c>
      <c r="C6397" s="51">
        <v>45798</v>
      </c>
      <c r="E6397" t="s">
        <v>7651</v>
      </c>
      <c r="G6397" t="s">
        <v>3941</v>
      </c>
      <c r="H6397" t="s">
        <v>6157</v>
      </c>
      <c r="I6397" t="s">
        <v>4353</v>
      </c>
      <c r="J6397" t="s">
        <v>7685</v>
      </c>
      <c r="K6397" t="s">
        <v>7686</v>
      </c>
      <c r="L6397" t="s">
        <v>6157</v>
      </c>
      <c r="M6397" t="s">
        <v>7693</v>
      </c>
      <c r="N6397" t="s">
        <v>289</v>
      </c>
      <c r="O6397" t="s">
        <v>7443</v>
      </c>
      <c r="P6397" t="s">
        <v>3968</v>
      </c>
      <c r="Q6397" t="s">
        <v>3969</v>
      </c>
      <c r="R6397" t="s">
        <v>6990</v>
      </c>
      <c r="S6397" t="s">
        <v>4353</v>
      </c>
      <c r="T6397" s="38" t="s">
        <v>4353</v>
      </c>
      <c r="U6397" s="38" t="s">
        <v>6157</v>
      </c>
      <c r="X6397" t="s">
        <v>289</v>
      </c>
      <c r="Y6397" t="s">
        <v>6157</v>
      </c>
      <c r="Z6397" s="39" t="s">
        <v>6157</v>
      </c>
      <c r="AA6397" t="s">
        <v>245</v>
      </c>
      <c r="AB6397" t="s">
        <v>6157</v>
      </c>
      <c r="AC6397" t="s">
        <v>6157</v>
      </c>
      <c r="AD6397" t="s">
        <v>7718</v>
      </c>
      <c r="AE6397" t="s">
        <v>4353</v>
      </c>
      <c r="AF6397" t="s">
        <v>4353</v>
      </c>
      <c r="AG6397" t="s">
        <v>4353</v>
      </c>
      <c r="AH6397" s="12" t="s">
        <v>7726</v>
      </c>
      <c r="AI6397" t="s">
        <v>6157</v>
      </c>
      <c r="AJ6397" t="s">
        <v>6458</v>
      </c>
      <c r="AK6397" t="s">
        <v>7327</v>
      </c>
      <c r="AL6397" t="s">
        <v>7731</v>
      </c>
      <c r="AM6397" t="s">
        <v>259</v>
      </c>
      <c r="AN6397" t="s">
        <v>7734</v>
      </c>
      <c r="AO6397">
        <v>15</v>
      </c>
      <c r="AP6397">
        <v>-2.1684019999999999</v>
      </c>
      <c r="AQ6397">
        <v>147.07644199999999</v>
      </c>
      <c r="AS6397">
        <v>10</v>
      </c>
      <c r="AT6397" s="9" t="s">
        <v>1508</v>
      </c>
      <c r="AU6397" t="s">
        <v>7017</v>
      </c>
      <c r="AV6397" t="s">
        <v>4353</v>
      </c>
      <c r="AW6397" t="s">
        <v>7790</v>
      </c>
      <c r="AX6397" t="s">
        <v>6157</v>
      </c>
      <c r="AY6397">
        <v>-12550</v>
      </c>
      <c r="AZ6397">
        <v>-9050</v>
      </c>
      <c r="BA6397" t="s">
        <v>290</v>
      </c>
      <c r="BB6397" t="s">
        <v>6469</v>
      </c>
      <c r="BH6397" t="s">
        <v>4810</v>
      </c>
      <c r="BI6397" s="58" t="s">
        <v>7807</v>
      </c>
      <c r="BJ6397" t="s">
        <v>7748</v>
      </c>
      <c r="BK6397" t="s">
        <v>7749</v>
      </c>
      <c r="BL6397" s="7">
        <v>2023</v>
      </c>
      <c r="CE6397" s="12" t="s">
        <v>7750</v>
      </c>
      <c r="CF6397">
        <v>1</v>
      </c>
      <c r="CG6397" t="s">
        <v>7751</v>
      </c>
      <c r="CH6397" s="12" t="s">
        <v>6599</v>
      </c>
      <c r="CI6397" s="5">
        <v>-12</v>
      </c>
      <c r="CJ6397" s="5">
        <v>0.1</v>
      </c>
      <c r="CK6397" s="5">
        <v>-7</v>
      </c>
      <c r="CL6397" s="5">
        <v>0</v>
      </c>
    </row>
    <row r="6398" spans="1:90" ht="16" customHeight="1">
      <c r="A6398">
        <v>6397</v>
      </c>
      <c r="B6398" t="s">
        <v>7436</v>
      </c>
      <c r="C6398" s="51">
        <v>45798</v>
      </c>
      <c r="E6398" t="s">
        <v>7652</v>
      </c>
      <c r="G6398" t="s">
        <v>3941</v>
      </c>
      <c r="H6398" t="s">
        <v>6157</v>
      </c>
      <c r="I6398" t="s">
        <v>4353</v>
      </c>
      <c r="J6398" t="s">
        <v>7685</v>
      </c>
      <c r="K6398" t="s">
        <v>7686</v>
      </c>
      <c r="L6398" t="s">
        <v>6157</v>
      </c>
      <c r="M6398" t="s">
        <v>7693</v>
      </c>
      <c r="N6398" t="s">
        <v>289</v>
      </c>
      <c r="O6398" t="s">
        <v>7443</v>
      </c>
      <c r="P6398" t="s">
        <v>3968</v>
      </c>
      <c r="Q6398" t="s">
        <v>3969</v>
      </c>
      <c r="R6398" t="s">
        <v>6990</v>
      </c>
      <c r="S6398" t="s">
        <v>4353</v>
      </c>
      <c r="T6398" s="38" t="s">
        <v>4353</v>
      </c>
      <c r="U6398" s="38" t="s">
        <v>6157</v>
      </c>
      <c r="X6398" t="s">
        <v>289</v>
      </c>
      <c r="Y6398" t="s">
        <v>6157</v>
      </c>
      <c r="Z6398" s="39" t="s">
        <v>6157</v>
      </c>
      <c r="AA6398" t="s">
        <v>245</v>
      </c>
      <c r="AB6398" t="s">
        <v>6157</v>
      </c>
      <c r="AC6398" t="s">
        <v>6157</v>
      </c>
      <c r="AD6398" t="s">
        <v>7700</v>
      </c>
      <c r="AE6398" t="s">
        <v>4353</v>
      </c>
      <c r="AF6398" t="s">
        <v>4353</v>
      </c>
      <c r="AG6398" t="s">
        <v>4353</v>
      </c>
      <c r="AH6398" s="12" t="s">
        <v>251</v>
      </c>
      <c r="AI6398" t="s">
        <v>6157</v>
      </c>
      <c r="AJ6398" t="s">
        <v>6458</v>
      </c>
      <c r="AK6398" t="s">
        <v>7327</v>
      </c>
      <c r="AL6398" t="s">
        <v>7731</v>
      </c>
      <c r="AM6398" t="s">
        <v>259</v>
      </c>
      <c r="AN6398" t="s">
        <v>7734</v>
      </c>
      <c r="AO6398">
        <v>15</v>
      </c>
      <c r="AP6398">
        <v>-2.1684019999999999</v>
      </c>
      <c r="AQ6398">
        <v>147.07644199999999</v>
      </c>
      <c r="AS6398">
        <v>10</v>
      </c>
      <c r="AT6398" s="9" t="s">
        <v>1508</v>
      </c>
      <c r="AU6398" t="s">
        <v>7017</v>
      </c>
      <c r="AV6398" t="s">
        <v>4353</v>
      </c>
      <c r="AW6398" t="s">
        <v>7782</v>
      </c>
      <c r="AX6398" t="s">
        <v>6157</v>
      </c>
      <c r="AY6398">
        <v>-12550</v>
      </c>
      <c r="AZ6398">
        <v>-9050</v>
      </c>
      <c r="BA6398" t="s">
        <v>290</v>
      </c>
      <c r="BB6398" t="s">
        <v>6469</v>
      </c>
      <c r="BH6398" t="s">
        <v>4810</v>
      </c>
      <c r="BI6398" s="58" t="s">
        <v>7807</v>
      </c>
      <c r="BJ6398" t="s">
        <v>7748</v>
      </c>
      <c r="BK6398" t="s">
        <v>7749</v>
      </c>
      <c r="BL6398" s="7">
        <v>2023</v>
      </c>
      <c r="CE6398" s="12" t="s">
        <v>7750</v>
      </c>
      <c r="CF6398">
        <v>1</v>
      </c>
      <c r="CG6398" t="s">
        <v>7751</v>
      </c>
      <c r="CH6398" s="12" t="s">
        <v>6599</v>
      </c>
      <c r="CI6398" s="5">
        <v>-12</v>
      </c>
      <c r="CJ6398" s="5">
        <v>0.1</v>
      </c>
      <c r="CK6398" s="5">
        <v>-7</v>
      </c>
      <c r="CL6398" s="5">
        <v>0</v>
      </c>
    </row>
    <row r="6399" spans="1:90" ht="16" customHeight="1">
      <c r="A6399">
        <v>6398</v>
      </c>
      <c r="B6399" t="s">
        <v>7436</v>
      </c>
      <c r="C6399" s="51">
        <v>45798</v>
      </c>
      <c r="E6399" t="s">
        <v>7653</v>
      </c>
      <c r="G6399" t="s">
        <v>3941</v>
      </c>
      <c r="H6399" t="s">
        <v>6157</v>
      </c>
      <c r="I6399" t="s">
        <v>4353</v>
      </c>
      <c r="J6399" t="s">
        <v>7685</v>
      </c>
      <c r="K6399" t="s">
        <v>7686</v>
      </c>
      <c r="L6399" t="s">
        <v>6157</v>
      </c>
      <c r="M6399" t="s">
        <v>7693</v>
      </c>
      <c r="N6399" t="s">
        <v>289</v>
      </c>
      <c r="O6399" t="s">
        <v>7443</v>
      </c>
      <c r="P6399" t="s">
        <v>3968</v>
      </c>
      <c r="Q6399" t="s">
        <v>3969</v>
      </c>
      <c r="R6399" t="s">
        <v>6990</v>
      </c>
      <c r="S6399" t="s">
        <v>4353</v>
      </c>
      <c r="T6399" s="38" t="s">
        <v>4353</v>
      </c>
      <c r="U6399" s="38" t="s">
        <v>6157</v>
      </c>
      <c r="X6399" t="s">
        <v>289</v>
      </c>
      <c r="Y6399" t="s">
        <v>6157</v>
      </c>
      <c r="Z6399" s="39" t="s">
        <v>6157</v>
      </c>
      <c r="AA6399" t="s">
        <v>245</v>
      </c>
      <c r="AB6399" t="s">
        <v>6157</v>
      </c>
      <c r="AC6399" t="s">
        <v>6157</v>
      </c>
      <c r="AD6399" t="s">
        <v>7700</v>
      </c>
      <c r="AE6399" t="s">
        <v>4353</v>
      </c>
      <c r="AF6399" t="s">
        <v>4353</v>
      </c>
      <c r="AG6399" t="s">
        <v>4353</v>
      </c>
      <c r="AH6399" s="12" t="s">
        <v>251</v>
      </c>
      <c r="AI6399" t="s">
        <v>6157</v>
      </c>
      <c r="AJ6399" t="s">
        <v>6458</v>
      </c>
      <c r="AK6399" t="s">
        <v>7327</v>
      </c>
      <c r="AL6399" t="s">
        <v>7731</v>
      </c>
      <c r="AM6399" t="s">
        <v>259</v>
      </c>
      <c r="AN6399" t="s">
        <v>7734</v>
      </c>
      <c r="AO6399">
        <v>15</v>
      </c>
      <c r="AP6399">
        <v>-2.1684019999999999</v>
      </c>
      <c r="AQ6399">
        <v>147.07644199999999</v>
      </c>
      <c r="AS6399">
        <v>10</v>
      </c>
      <c r="AT6399" s="9" t="s">
        <v>1508</v>
      </c>
      <c r="AU6399" t="s">
        <v>7017</v>
      </c>
      <c r="AV6399" t="s">
        <v>4353</v>
      </c>
      <c r="AW6399" t="s">
        <v>7791</v>
      </c>
      <c r="AX6399" t="s">
        <v>6157</v>
      </c>
      <c r="AY6399">
        <v>-12550</v>
      </c>
      <c r="AZ6399">
        <v>-9050</v>
      </c>
      <c r="BA6399" t="s">
        <v>290</v>
      </c>
      <c r="BB6399" t="s">
        <v>6469</v>
      </c>
      <c r="BH6399" t="s">
        <v>4810</v>
      </c>
      <c r="BI6399" s="58" t="s">
        <v>7807</v>
      </c>
      <c r="BJ6399" t="s">
        <v>7748</v>
      </c>
      <c r="BK6399" t="s">
        <v>7749</v>
      </c>
      <c r="BL6399" s="7">
        <v>2023</v>
      </c>
      <c r="CE6399" s="12" t="s">
        <v>7750</v>
      </c>
      <c r="CF6399">
        <v>1</v>
      </c>
      <c r="CG6399" t="s">
        <v>7751</v>
      </c>
      <c r="CH6399" s="12" t="s">
        <v>6599</v>
      </c>
      <c r="CI6399" s="5">
        <v>-12</v>
      </c>
      <c r="CJ6399" s="5">
        <v>0.1</v>
      </c>
      <c r="CK6399" s="5">
        <v>-7.2</v>
      </c>
      <c r="CL6399" s="5">
        <v>0</v>
      </c>
    </row>
    <row r="6400" spans="1:90" ht="16" customHeight="1">
      <c r="A6400">
        <v>6399</v>
      </c>
      <c r="B6400" t="s">
        <v>7436</v>
      </c>
      <c r="C6400" s="51">
        <v>45798</v>
      </c>
      <c r="E6400" t="s">
        <v>7654</v>
      </c>
      <c r="G6400" t="s">
        <v>3941</v>
      </c>
      <c r="H6400" t="s">
        <v>6157</v>
      </c>
      <c r="I6400" t="s">
        <v>4353</v>
      </c>
      <c r="J6400" t="s">
        <v>4482</v>
      </c>
      <c r="K6400" t="s">
        <v>7689</v>
      </c>
      <c r="L6400" t="s">
        <v>6157</v>
      </c>
      <c r="M6400" t="s">
        <v>7696</v>
      </c>
      <c r="N6400" t="s">
        <v>289</v>
      </c>
      <c r="O6400" t="s">
        <v>7443</v>
      </c>
      <c r="P6400" t="s">
        <v>3968</v>
      </c>
      <c r="Q6400" t="s">
        <v>4403</v>
      </c>
      <c r="R6400" t="s">
        <v>6989</v>
      </c>
      <c r="S6400" t="s">
        <v>4353</v>
      </c>
      <c r="T6400" s="38" t="s">
        <v>4353</v>
      </c>
      <c r="U6400" s="38" t="s">
        <v>6157</v>
      </c>
      <c r="X6400" t="s">
        <v>289</v>
      </c>
      <c r="Y6400" t="s">
        <v>6157</v>
      </c>
      <c r="Z6400" s="39" t="s">
        <v>6157</v>
      </c>
      <c r="AA6400" t="s">
        <v>245</v>
      </c>
      <c r="AB6400" t="s">
        <v>6157</v>
      </c>
      <c r="AC6400" t="s">
        <v>6157</v>
      </c>
      <c r="AD6400" t="s">
        <v>7700</v>
      </c>
      <c r="AE6400" t="s">
        <v>4353</v>
      </c>
      <c r="AF6400" t="s">
        <v>4353</v>
      </c>
      <c r="AG6400" t="s">
        <v>4353</v>
      </c>
      <c r="AH6400" s="12" t="s">
        <v>251</v>
      </c>
      <c r="AI6400" t="s">
        <v>6157</v>
      </c>
      <c r="AJ6400" t="s">
        <v>6458</v>
      </c>
      <c r="AK6400" t="s">
        <v>7327</v>
      </c>
      <c r="AL6400" t="s">
        <v>7731</v>
      </c>
      <c r="AM6400" t="s">
        <v>259</v>
      </c>
      <c r="AN6400" t="s">
        <v>7734</v>
      </c>
      <c r="AO6400">
        <v>15</v>
      </c>
      <c r="AP6400">
        <v>-2.1684019999999999</v>
      </c>
      <c r="AQ6400">
        <v>147.07644199999999</v>
      </c>
      <c r="AS6400">
        <v>10</v>
      </c>
      <c r="AT6400" s="9" t="s">
        <v>1508</v>
      </c>
      <c r="AU6400" t="s">
        <v>7017</v>
      </c>
      <c r="AV6400" t="s">
        <v>4353</v>
      </c>
      <c r="AW6400" t="s">
        <v>7792</v>
      </c>
      <c r="AX6400" t="s">
        <v>6157</v>
      </c>
      <c r="AY6400">
        <v>-12550</v>
      </c>
      <c r="AZ6400">
        <v>-9050</v>
      </c>
      <c r="BA6400" t="s">
        <v>290</v>
      </c>
      <c r="BB6400" t="s">
        <v>6469</v>
      </c>
      <c r="BH6400" t="s">
        <v>4810</v>
      </c>
      <c r="BI6400" s="58" t="s">
        <v>7807</v>
      </c>
      <c r="BJ6400" t="s">
        <v>7748</v>
      </c>
      <c r="BK6400" t="s">
        <v>7749</v>
      </c>
      <c r="BL6400" s="7">
        <v>2023</v>
      </c>
      <c r="CE6400" s="12" t="s">
        <v>7750</v>
      </c>
      <c r="CF6400">
        <v>1</v>
      </c>
      <c r="CG6400" t="s">
        <v>7751</v>
      </c>
      <c r="CH6400" s="12" t="s">
        <v>6599</v>
      </c>
      <c r="CI6400" s="5">
        <v>-12.5</v>
      </c>
      <c r="CJ6400" s="5">
        <v>0.1</v>
      </c>
      <c r="CK6400" s="5">
        <v>-6.1</v>
      </c>
      <c r="CL6400" s="5">
        <v>0</v>
      </c>
    </row>
    <row r="6401" spans="1:90" ht="16" customHeight="1">
      <c r="A6401">
        <v>6400</v>
      </c>
      <c r="B6401" t="s">
        <v>7436</v>
      </c>
      <c r="C6401" s="51">
        <v>45798</v>
      </c>
      <c r="E6401" t="s">
        <v>7655</v>
      </c>
      <c r="G6401" t="s">
        <v>3941</v>
      </c>
      <c r="H6401" t="s">
        <v>6157</v>
      </c>
      <c r="I6401" t="s">
        <v>4353</v>
      </c>
      <c r="J6401" t="s">
        <v>7685</v>
      </c>
      <c r="K6401" t="s">
        <v>7686</v>
      </c>
      <c r="L6401" t="s">
        <v>6157</v>
      </c>
      <c r="M6401" t="s">
        <v>7693</v>
      </c>
      <c r="N6401" t="s">
        <v>289</v>
      </c>
      <c r="O6401" t="s">
        <v>7443</v>
      </c>
      <c r="P6401" t="s">
        <v>3968</v>
      </c>
      <c r="Q6401" t="s">
        <v>3969</v>
      </c>
      <c r="R6401" t="s">
        <v>6990</v>
      </c>
      <c r="S6401" t="s">
        <v>4353</v>
      </c>
      <c r="T6401" s="38" t="s">
        <v>4353</v>
      </c>
      <c r="U6401" s="38" t="s">
        <v>6157</v>
      </c>
      <c r="X6401" t="s">
        <v>289</v>
      </c>
      <c r="Y6401" t="s">
        <v>6157</v>
      </c>
      <c r="Z6401" s="39" t="s">
        <v>6157</v>
      </c>
      <c r="AA6401" t="s">
        <v>245</v>
      </c>
      <c r="AB6401" t="s">
        <v>6157</v>
      </c>
      <c r="AC6401" t="s">
        <v>6157</v>
      </c>
      <c r="AD6401" t="s">
        <v>7700</v>
      </c>
      <c r="AE6401" t="s">
        <v>4353</v>
      </c>
      <c r="AF6401" t="s">
        <v>4353</v>
      </c>
      <c r="AG6401" t="s">
        <v>4353</v>
      </c>
      <c r="AH6401" s="12" t="s">
        <v>251</v>
      </c>
      <c r="AI6401" t="s">
        <v>6157</v>
      </c>
      <c r="AJ6401" t="s">
        <v>6458</v>
      </c>
      <c r="AK6401" t="s">
        <v>7327</v>
      </c>
      <c r="AL6401" t="s">
        <v>7731</v>
      </c>
      <c r="AM6401" t="s">
        <v>259</v>
      </c>
      <c r="AN6401" t="s">
        <v>7734</v>
      </c>
      <c r="AO6401">
        <v>15</v>
      </c>
      <c r="AP6401">
        <v>-2.1684019999999999</v>
      </c>
      <c r="AQ6401">
        <v>147.07644199999999</v>
      </c>
      <c r="AS6401">
        <v>10</v>
      </c>
      <c r="AT6401" s="9" t="s">
        <v>1508</v>
      </c>
      <c r="AU6401" t="s">
        <v>7017</v>
      </c>
      <c r="AV6401" t="s">
        <v>4353</v>
      </c>
      <c r="AW6401" t="s">
        <v>7793</v>
      </c>
      <c r="AX6401" t="s">
        <v>6157</v>
      </c>
      <c r="AY6401">
        <v>-12550</v>
      </c>
      <c r="AZ6401">
        <v>-9050</v>
      </c>
      <c r="BA6401" t="s">
        <v>290</v>
      </c>
      <c r="BB6401" t="s">
        <v>6469</v>
      </c>
      <c r="BH6401" t="s">
        <v>4810</v>
      </c>
      <c r="BI6401" s="58" t="s">
        <v>7807</v>
      </c>
      <c r="BJ6401" t="s">
        <v>7748</v>
      </c>
      <c r="BK6401" t="s">
        <v>7749</v>
      </c>
      <c r="BL6401" s="7">
        <v>2023</v>
      </c>
      <c r="CE6401" s="12" t="s">
        <v>7750</v>
      </c>
      <c r="CF6401">
        <v>1</v>
      </c>
      <c r="CG6401" t="s">
        <v>7751</v>
      </c>
      <c r="CH6401" s="12" t="s">
        <v>6599</v>
      </c>
      <c r="CI6401" s="5">
        <v>-11.9</v>
      </c>
      <c r="CJ6401" s="5">
        <v>0.1</v>
      </c>
      <c r="CK6401" s="5">
        <v>-6.9</v>
      </c>
      <c r="CL6401" s="5">
        <v>0</v>
      </c>
    </row>
    <row r="6402" spans="1:90" ht="16" customHeight="1">
      <c r="A6402">
        <v>6401</v>
      </c>
      <c r="B6402" t="s">
        <v>7436</v>
      </c>
      <c r="C6402" s="51">
        <v>45798</v>
      </c>
      <c r="E6402" t="s">
        <v>7656</v>
      </c>
      <c r="G6402" t="s">
        <v>3941</v>
      </c>
      <c r="H6402" t="s">
        <v>6157</v>
      </c>
      <c r="I6402" t="s">
        <v>4353</v>
      </c>
      <c r="J6402" t="s">
        <v>7685</v>
      </c>
      <c r="K6402" t="s">
        <v>7686</v>
      </c>
      <c r="L6402" t="s">
        <v>6157</v>
      </c>
      <c r="M6402" t="s">
        <v>7693</v>
      </c>
      <c r="N6402" t="s">
        <v>289</v>
      </c>
      <c r="O6402" t="s">
        <v>7443</v>
      </c>
      <c r="P6402" t="s">
        <v>3968</v>
      </c>
      <c r="Q6402" t="s">
        <v>3969</v>
      </c>
      <c r="R6402" t="s">
        <v>6990</v>
      </c>
      <c r="S6402" t="s">
        <v>4353</v>
      </c>
      <c r="T6402" s="38" t="s">
        <v>4353</v>
      </c>
      <c r="U6402" s="38" t="s">
        <v>6157</v>
      </c>
      <c r="X6402" t="s">
        <v>289</v>
      </c>
      <c r="Y6402" t="s">
        <v>6157</v>
      </c>
      <c r="Z6402" s="39" t="s">
        <v>6157</v>
      </c>
      <c r="AA6402" t="s">
        <v>245</v>
      </c>
      <c r="AB6402" t="s">
        <v>6157</v>
      </c>
      <c r="AC6402" t="s">
        <v>6157</v>
      </c>
      <c r="AD6402" t="s">
        <v>7700</v>
      </c>
      <c r="AE6402" t="s">
        <v>4353</v>
      </c>
      <c r="AF6402" t="s">
        <v>4353</v>
      </c>
      <c r="AG6402" t="s">
        <v>4353</v>
      </c>
      <c r="AH6402" s="12" t="s">
        <v>251</v>
      </c>
      <c r="AI6402" t="s">
        <v>6157</v>
      </c>
      <c r="AJ6402" t="s">
        <v>6458</v>
      </c>
      <c r="AK6402" t="s">
        <v>7327</v>
      </c>
      <c r="AL6402" t="s">
        <v>7731</v>
      </c>
      <c r="AM6402" t="s">
        <v>259</v>
      </c>
      <c r="AN6402" t="s">
        <v>7734</v>
      </c>
      <c r="AO6402">
        <v>15</v>
      </c>
      <c r="AP6402">
        <v>-2.1684019999999999</v>
      </c>
      <c r="AQ6402">
        <v>147.07644199999999</v>
      </c>
      <c r="AS6402">
        <v>10</v>
      </c>
      <c r="AT6402" s="9" t="s">
        <v>1508</v>
      </c>
      <c r="AU6402" t="s">
        <v>7017</v>
      </c>
      <c r="AV6402" t="s">
        <v>4353</v>
      </c>
      <c r="AW6402" t="s">
        <v>7782</v>
      </c>
      <c r="AX6402" t="s">
        <v>6157</v>
      </c>
      <c r="AY6402">
        <v>-12550</v>
      </c>
      <c r="AZ6402">
        <v>-9050</v>
      </c>
      <c r="BA6402" t="s">
        <v>290</v>
      </c>
      <c r="BB6402" t="s">
        <v>6469</v>
      </c>
      <c r="BH6402" t="s">
        <v>4810</v>
      </c>
      <c r="BI6402" s="58" t="s">
        <v>7807</v>
      </c>
      <c r="BJ6402" t="s">
        <v>7748</v>
      </c>
      <c r="BK6402" t="s">
        <v>7749</v>
      </c>
      <c r="BL6402" s="7">
        <v>2023</v>
      </c>
      <c r="CE6402" s="12" t="s">
        <v>7750</v>
      </c>
      <c r="CF6402">
        <v>1</v>
      </c>
      <c r="CG6402" t="s">
        <v>7751</v>
      </c>
      <c r="CH6402" s="12" t="s">
        <v>6599</v>
      </c>
      <c r="CI6402" s="5">
        <v>-12.4</v>
      </c>
      <c r="CJ6402" s="5">
        <v>0.1</v>
      </c>
      <c r="CK6402" s="5">
        <v>-6.4</v>
      </c>
      <c r="CL6402" s="5">
        <v>0</v>
      </c>
    </row>
    <row r="6403" spans="1:90" ht="16" customHeight="1">
      <c r="A6403">
        <v>6402</v>
      </c>
      <c r="B6403" t="s">
        <v>7436</v>
      </c>
      <c r="C6403" s="51">
        <v>45798</v>
      </c>
      <c r="E6403" t="s">
        <v>7657</v>
      </c>
      <c r="G6403" t="s">
        <v>3941</v>
      </c>
      <c r="H6403" t="s">
        <v>6157</v>
      </c>
      <c r="I6403" t="s">
        <v>7684</v>
      </c>
      <c r="J6403" t="s">
        <v>4353</v>
      </c>
      <c r="K6403" t="s">
        <v>4353</v>
      </c>
      <c r="L6403" t="s">
        <v>6157</v>
      </c>
      <c r="M6403" t="s">
        <v>4902</v>
      </c>
      <c r="N6403" t="s">
        <v>289</v>
      </c>
      <c r="O6403" t="s">
        <v>7443</v>
      </c>
      <c r="P6403" t="s">
        <v>3968</v>
      </c>
      <c r="Q6403" t="s">
        <v>4403</v>
      </c>
      <c r="R6403" t="s">
        <v>6989</v>
      </c>
      <c r="S6403" t="s">
        <v>4353</v>
      </c>
      <c r="T6403" s="38" t="s">
        <v>4353</v>
      </c>
      <c r="U6403" s="38" t="s">
        <v>6157</v>
      </c>
      <c r="X6403" t="s">
        <v>289</v>
      </c>
      <c r="Y6403" t="s">
        <v>6157</v>
      </c>
      <c r="Z6403" s="39" t="s">
        <v>6157</v>
      </c>
      <c r="AA6403" t="s">
        <v>245</v>
      </c>
      <c r="AB6403" t="s">
        <v>6157</v>
      </c>
      <c r="AC6403" t="s">
        <v>6157</v>
      </c>
      <c r="AD6403" t="s">
        <v>255</v>
      </c>
      <c r="AE6403" t="s">
        <v>4353</v>
      </c>
      <c r="AF6403" t="s">
        <v>4353</v>
      </c>
      <c r="AG6403" t="s">
        <v>4353</v>
      </c>
      <c r="AH6403" s="12" t="s">
        <v>255</v>
      </c>
      <c r="AI6403" t="s">
        <v>6157</v>
      </c>
      <c r="AJ6403" t="s">
        <v>6458</v>
      </c>
      <c r="AK6403" t="s">
        <v>7327</v>
      </c>
      <c r="AL6403" t="s">
        <v>7731</v>
      </c>
      <c r="AM6403" t="s">
        <v>259</v>
      </c>
      <c r="AN6403" t="s">
        <v>7734</v>
      </c>
      <c r="AO6403">
        <v>15</v>
      </c>
      <c r="AP6403">
        <v>-2.1684019999999999</v>
      </c>
      <c r="AQ6403">
        <v>147.07644199999999</v>
      </c>
      <c r="AS6403">
        <v>10</v>
      </c>
      <c r="AT6403" s="9" t="s">
        <v>1508</v>
      </c>
      <c r="AU6403" t="s">
        <v>7017</v>
      </c>
      <c r="AV6403" t="s">
        <v>4353</v>
      </c>
      <c r="AW6403" t="s">
        <v>7794</v>
      </c>
      <c r="AX6403" t="s">
        <v>6157</v>
      </c>
      <c r="AY6403">
        <v>-12550</v>
      </c>
      <c r="AZ6403">
        <v>-9050</v>
      </c>
      <c r="BA6403" t="s">
        <v>290</v>
      </c>
      <c r="BB6403" t="s">
        <v>6469</v>
      </c>
      <c r="BH6403" t="s">
        <v>4810</v>
      </c>
      <c r="BI6403" s="58" t="s">
        <v>7807</v>
      </c>
      <c r="BJ6403" t="s">
        <v>7748</v>
      </c>
      <c r="BK6403" t="s">
        <v>7749</v>
      </c>
      <c r="BL6403" s="7">
        <v>2023</v>
      </c>
      <c r="CE6403" s="12" t="s">
        <v>7750</v>
      </c>
      <c r="CF6403">
        <v>1</v>
      </c>
      <c r="CG6403" t="s">
        <v>7751</v>
      </c>
      <c r="CH6403" s="12" t="s">
        <v>6599</v>
      </c>
      <c r="CI6403" s="5">
        <v>-13.9</v>
      </c>
      <c r="CJ6403" s="5">
        <v>0.1</v>
      </c>
      <c r="CK6403" s="5">
        <v>-7.3</v>
      </c>
      <c r="CL6403" s="5">
        <v>0.1</v>
      </c>
    </row>
    <row r="6404" spans="1:90" ht="16" customHeight="1">
      <c r="A6404">
        <v>6403</v>
      </c>
      <c r="B6404" t="s">
        <v>7436</v>
      </c>
      <c r="C6404" s="51">
        <v>45798</v>
      </c>
      <c r="E6404" t="s">
        <v>7658</v>
      </c>
      <c r="G6404" t="s">
        <v>3941</v>
      </c>
      <c r="H6404" t="s">
        <v>6157</v>
      </c>
      <c r="I6404" t="s">
        <v>4480</v>
      </c>
      <c r="J6404" t="s">
        <v>4353</v>
      </c>
      <c r="K6404" t="s">
        <v>4353</v>
      </c>
      <c r="L6404" t="s">
        <v>6157</v>
      </c>
      <c r="M6404" t="s">
        <v>7440</v>
      </c>
      <c r="N6404" t="s">
        <v>289</v>
      </c>
      <c r="O6404" t="s">
        <v>7443</v>
      </c>
      <c r="P6404" t="s">
        <v>3968</v>
      </c>
      <c r="Q6404" t="s">
        <v>7939</v>
      </c>
      <c r="R6404" t="s">
        <v>6989</v>
      </c>
      <c r="S6404" t="s">
        <v>4353</v>
      </c>
      <c r="T6404" s="38" t="s">
        <v>4353</v>
      </c>
      <c r="U6404" s="38" t="s">
        <v>6157</v>
      </c>
      <c r="X6404" t="s">
        <v>289</v>
      </c>
      <c r="Y6404" t="s">
        <v>6157</v>
      </c>
      <c r="Z6404" s="39" t="s">
        <v>6157</v>
      </c>
      <c r="AA6404" t="s">
        <v>245</v>
      </c>
      <c r="AB6404" t="s">
        <v>6157</v>
      </c>
      <c r="AC6404" t="s">
        <v>6157</v>
      </c>
      <c r="AD6404" t="s">
        <v>258</v>
      </c>
      <c r="AE6404" t="s">
        <v>4353</v>
      </c>
      <c r="AF6404" t="s">
        <v>4353</v>
      </c>
      <c r="AG6404" t="s">
        <v>4353</v>
      </c>
      <c r="AH6404" s="12" t="s">
        <v>258</v>
      </c>
      <c r="AI6404" t="s">
        <v>6157</v>
      </c>
      <c r="AJ6404" t="s">
        <v>6458</v>
      </c>
      <c r="AK6404" t="s">
        <v>7327</v>
      </c>
      <c r="AL6404" t="s">
        <v>7731</v>
      </c>
      <c r="AM6404" t="s">
        <v>259</v>
      </c>
      <c r="AN6404" t="s">
        <v>7734</v>
      </c>
      <c r="AO6404">
        <v>15</v>
      </c>
      <c r="AP6404">
        <v>-2.1684019999999999</v>
      </c>
      <c r="AQ6404">
        <v>147.07644199999999</v>
      </c>
      <c r="AS6404">
        <v>10</v>
      </c>
      <c r="AT6404" s="9" t="s">
        <v>1508</v>
      </c>
      <c r="AU6404" t="s">
        <v>7017</v>
      </c>
      <c r="AV6404" t="s">
        <v>4353</v>
      </c>
      <c r="AW6404" t="s">
        <v>7795</v>
      </c>
      <c r="AX6404" t="s">
        <v>6157</v>
      </c>
      <c r="AY6404">
        <v>-27050</v>
      </c>
      <c r="AZ6404">
        <v>-22050</v>
      </c>
      <c r="BA6404" t="s">
        <v>290</v>
      </c>
      <c r="BB6404" t="s">
        <v>6469</v>
      </c>
      <c r="BH6404" t="s">
        <v>4141</v>
      </c>
      <c r="BI6404" s="58" t="s">
        <v>7807</v>
      </c>
      <c r="BJ6404" t="s">
        <v>7748</v>
      </c>
      <c r="BK6404" t="s">
        <v>7749</v>
      </c>
      <c r="BL6404" s="7">
        <v>2023</v>
      </c>
      <c r="CE6404" s="12" t="s">
        <v>7750</v>
      </c>
      <c r="CF6404">
        <v>1</v>
      </c>
      <c r="CG6404" t="s">
        <v>7751</v>
      </c>
      <c r="CH6404" s="12" t="s">
        <v>6599</v>
      </c>
      <c r="CI6404" s="5">
        <v>-14.8</v>
      </c>
      <c r="CJ6404" s="5">
        <v>0.2</v>
      </c>
      <c r="CK6404" s="5">
        <v>-10.4</v>
      </c>
      <c r="CL6404" s="5">
        <v>0.2</v>
      </c>
    </row>
    <row r="6405" spans="1:90" ht="16" customHeight="1">
      <c r="A6405">
        <v>6404</v>
      </c>
      <c r="B6405" t="s">
        <v>7436</v>
      </c>
      <c r="C6405" s="51">
        <v>45798</v>
      </c>
      <c r="E6405" t="s">
        <v>7659</v>
      </c>
      <c r="G6405" t="s">
        <v>3941</v>
      </c>
      <c r="H6405" t="s">
        <v>6157</v>
      </c>
      <c r="I6405" t="s">
        <v>4480</v>
      </c>
      <c r="J6405" t="s">
        <v>4353</v>
      </c>
      <c r="K6405" t="s">
        <v>4353</v>
      </c>
      <c r="L6405" t="s">
        <v>6157</v>
      </c>
      <c r="M6405" t="s">
        <v>7440</v>
      </c>
      <c r="N6405" t="s">
        <v>289</v>
      </c>
      <c r="O6405" t="s">
        <v>7443</v>
      </c>
      <c r="P6405" t="s">
        <v>3968</v>
      </c>
      <c r="Q6405" t="s">
        <v>7939</v>
      </c>
      <c r="R6405" t="s">
        <v>6989</v>
      </c>
      <c r="S6405" t="s">
        <v>4353</v>
      </c>
      <c r="T6405" s="38" t="s">
        <v>4353</v>
      </c>
      <c r="U6405" s="38" t="s">
        <v>6157</v>
      </c>
      <c r="X6405" t="s">
        <v>289</v>
      </c>
      <c r="Y6405" t="s">
        <v>6157</v>
      </c>
      <c r="Z6405" s="39" t="s">
        <v>6157</v>
      </c>
      <c r="AA6405" t="s">
        <v>245</v>
      </c>
      <c r="AB6405" t="s">
        <v>6157</v>
      </c>
      <c r="AC6405" t="s">
        <v>6157</v>
      </c>
      <c r="AD6405" t="s">
        <v>258</v>
      </c>
      <c r="AE6405" t="s">
        <v>4353</v>
      </c>
      <c r="AF6405" t="s">
        <v>4353</v>
      </c>
      <c r="AG6405" t="s">
        <v>4353</v>
      </c>
      <c r="AH6405" s="12" t="s">
        <v>258</v>
      </c>
      <c r="AI6405" t="s">
        <v>6157</v>
      </c>
      <c r="AJ6405" t="s">
        <v>6458</v>
      </c>
      <c r="AK6405" t="s">
        <v>7327</v>
      </c>
      <c r="AL6405" t="s">
        <v>7731</v>
      </c>
      <c r="AM6405" t="s">
        <v>259</v>
      </c>
      <c r="AN6405" t="s">
        <v>7734</v>
      </c>
      <c r="AO6405">
        <v>15</v>
      </c>
      <c r="AP6405">
        <v>-2.1684019999999999</v>
      </c>
      <c r="AQ6405">
        <v>147.07644199999999</v>
      </c>
      <c r="AS6405">
        <v>10</v>
      </c>
      <c r="AT6405" s="9" t="s">
        <v>1508</v>
      </c>
      <c r="AU6405" t="s">
        <v>7017</v>
      </c>
      <c r="AV6405" t="s">
        <v>4353</v>
      </c>
      <c r="AW6405" t="s">
        <v>7796</v>
      </c>
      <c r="AX6405" t="s">
        <v>6157</v>
      </c>
      <c r="AY6405">
        <v>-27050</v>
      </c>
      <c r="AZ6405">
        <v>-22050</v>
      </c>
      <c r="BA6405" t="s">
        <v>290</v>
      </c>
      <c r="BB6405" t="s">
        <v>6469</v>
      </c>
      <c r="BH6405" t="s">
        <v>4141</v>
      </c>
      <c r="BI6405" s="58" t="s">
        <v>7807</v>
      </c>
      <c r="BJ6405" t="s">
        <v>7748</v>
      </c>
      <c r="BK6405" t="s">
        <v>7749</v>
      </c>
      <c r="BL6405" s="7">
        <v>2023</v>
      </c>
      <c r="CE6405" s="12" t="s">
        <v>7750</v>
      </c>
      <c r="CF6405">
        <v>1</v>
      </c>
      <c r="CG6405" t="s">
        <v>7751</v>
      </c>
      <c r="CH6405" s="12" t="s">
        <v>6599</v>
      </c>
      <c r="CI6405" s="5">
        <v>-24.8</v>
      </c>
      <c r="CJ6405" s="5">
        <v>0.1</v>
      </c>
      <c r="CK6405" s="5">
        <v>-14.7</v>
      </c>
      <c r="CL6405" s="5">
        <v>0.1</v>
      </c>
    </row>
    <row r="6406" spans="1:90" ht="16" customHeight="1">
      <c r="A6406">
        <v>6405</v>
      </c>
      <c r="B6406" t="s">
        <v>7436</v>
      </c>
      <c r="C6406" s="51">
        <v>45798</v>
      </c>
      <c r="E6406" t="s">
        <v>7660</v>
      </c>
      <c r="G6406" t="s">
        <v>3941</v>
      </c>
      <c r="H6406" t="s">
        <v>6157</v>
      </c>
      <c r="I6406" t="s">
        <v>4480</v>
      </c>
      <c r="J6406" t="s">
        <v>4353</v>
      </c>
      <c r="K6406" t="s">
        <v>4353</v>
      </c>
      <c r="L6406" t="s">
        <v>6157</v>
      </c>
      <c r="M6406" t="s">
        <v>7440</v>
      </c>
      <c r="N6406" t="s">
        <v>289</v>
      </c>
      <c r="O6406" t="s">
        <v>7443</v>
      </c>
      <c r="P6406" t="s">
        <v>3968</v>
      </c>
      <c r="Q6406" t="s">
        <v>7939</v>
      </c>
      <c r="R6406" t="s">
        <v>6989</v>
      </c>
      <c r="S6406" t="s">
        <v>4353</v>
      </c>
      <c r="T6406" s="38" t="s">
        <v>4353</v>
      </c>
      <c r="U6406" s="38" t="s">
        <v>6157</v>
      </c>
      <c r="X6406" t="s">
        <v>289</v>
      </c>
      <c r="Y6406" t="s">
        <v>6157</v>
      </c>
      <c r="Z6406" s="39" t="s">
        <v>6157</v>
      </c>
      <c r="AA6406" t="s">
        <v>245</v>
      </c>
      <c r="AB6406" t="s">
        <v>6157</v>
      </c>
      <c r="AC6406" t="s">
        <v>6157</v>
      </c>
      <c r="AD6406" t="s">
        <v>258</v>
      </c>
      <c r="AE6406" t="s">
        <v>4353</v>
      </c>
      <c r="AF6406" t="s">
        <v>4353</v>
      </c>
      <c r="AG6406" t="s">
        <v>4353</v>
      </c>
      <c r="AH6406" s="12" t="s">
        <v>258</v>
      </c>
      <c r="AI6406" t="s">
        <v>6157</v>
      </c>
      <c r="AJ6406" t="s">
        <v>6458</v>
      </c>
      <c r="AK6406" t="s">
        <v>7327</v>
      </c>
      <c r="AL6406" t="s">
        <v>7731</v>
      </c>
      <c r="AM6406" t="s">
        <v>259</v>
      </c>
      <c r="AN6406" t="s">
        <v>7734</v>
      </c>
      <c r="AO6406">
        <v>15</v>
      </c>
      <c r="AP6406">
        <v>-2.1684019999999999</v>
      </c>
      <c r="AQ6406">
        <v>147.07644199999999</v>
      </c>
      <c r="AS6406">
        <v>10</v>
      </c>
      <c r="AT6406" s="9" t="s">
        <v>1508</v>
      </c>
      <c r="AU6406" t="s">
        <v>7017</v>
      </c>
      <c r="AV6406" t="s">
        <v>4353</v>
      </c>
      <c r="AW6406" t="s">
        <v>7797</v>
      </c>
      <c r="AX6406" t="s">
        <v>6157</v>
      </c>
      <c r="AY6406">
        <v>-27050</v>
      </c>
      <c r="AZ6406">
        <v>-22050</v>
      </c>
      <c r="BA6406" t="s">
        <v>290</v>
      </c>
      <c r="BB6406" t="s">
        <v>6469</v>
      </c>
      <c r="BH6406" t="s">
        <v>4141</v>
      </c>
      <c r="BI6406" s="58" t="s">
        <v>7807</v>
      </c>
      <c r="BJ6406" t="s">
        <v>7748</v>
      </c>
      <c r="BK6406" t="s">
        <v>7749</v>
      </c>
      <c r="BL6406" s="7">
        <v>2023</v>
      </c>
      <c r="CE6406" s="12" t="s">
        <v>7750</v>
      </c>
      <c r="CF6406">
        <v>1</v>
      </c>
      <c r="CG6406" t="s">
        <v>7751</v>
      </c>
      <c r="CH6406" s="12" t="s">
        <v>6599</v>
      </c>
      <c r="CI6406" s="5">
        <v>-15.4</v>
      </c>
      <c r="CJ6406" s="5">
        <v>0.2</v>
      </c>
      <c r="CK6406" s="5">
        <v>-10.5</v>
      </c>
      <c r="CL6406" s="5">
        <v>0.3</v>
      </c>
    </row>
    <row r="6407" spans="1:90" ht="16" customHeight="1">
      <c r="A6407">
        <v>6406</v>
      </c>
      <c r="B6407" t="s">
        <v>7436</v>
      </c>
      <c r="C6407" s="51">
        <v>45798</v>
      </c>
      <c r="E6407" t="s">
        <v>7661</v>
      </c>
      <c r="G6407" t="s">
        <v>3941</v>
      </c>
      <c r="H6407" t="s">
        <v>6157</v>
      </c>
      <c r="I6407" t="s">
        <v>4480</v>
      </c>
      <c r="J6407" t="s">
        <v>4353</v>
      </c>
      <c r="K6407" t="s">
        <v>4353</v>
      </c>
      <c r="L6407" t="s">
        <v>6157</v>
      </c>
      <c r="M6407" t="s">
        <v>7440</v>
      </c>
      <c r="N6407" t="s">
        <v>289</v>
      </c>
      <c r="O6407" t="s">
        <v>7443</v>
      </c>
      <c r="P6407" t="s">
        <v>3968</v>
      </c>
      <c r="Q6407" t="s">
        <v>7939</v>
      </c>
      <c r="R6407" t="s">
        <v>6989</v>
      </c>
      <c r="S6407" t="s">
        <v>4353</v>
      </c>
      <c r="T6407" s="38" t="s">
        <v>4353</v>
      </c>
      <c r="U6407" s="38" t="s">
        <v>6157</v>
      </c>
      <c r="X6407" t="s">
        <v>289</v>
      </c>
      <c r="Y6407" t="s">
        <v>6157</v>
      </c>
      <c r="Z6407" s="39" t="s">
        <v>6157</v>
      </c>
      <c r="AA6407" t="s">
        <v>245</v>
      </c>
      <c r="AB6407" t="s">
        <v>6157</v>
      </c>
      <c r="AC6407" t="s">
        <v>6157</v>
      </c>
      <c r="AD6407" t="s">
        <v>258</v>
      </c>
      <c r="AE6407" t="s">
        <v>4353</v>
      </c>
      <c r="AF6407" t="s">
        <v>4353</v>
      </c>
      <c r="AG6407" t="s">
        <v>4353</v>
      </c>
      <c r="AH6407" s="12" t="s">
        <v>258</v>
      </c>
      <c r="AI6407" t="s">
        <v>6157</v>
      </c>
      <c r="AJ6407" t="s">
        <v>6458</v>
      </c>
      <c r="AK6407" t="s">
        <v>7327</v>
      </c>
      <c r="AL6407" t="s">
        <v>7731</v>
      </c>
      <c r="AM6407" t="s">
        <v>259</v>
      </c>
      <c r="AN6407" t="s">
        <v>7734</v>
      </c>
      <c r="AO6407">
        <v>15</v>
      </c>
      <c r="AP6407">
        <v>-2.1684019999999999</v>
      </c>
      <c r="AQ6407">
        <v>147.07644199999999</v>
      </c>
      <c r="AS6407">
        <v>10</v>
      </c>
      <c r="AT6407" s="9" t="s">
        <v>1508</v>
      </c>
      <c r="AU6407" t="s">
        <v>7017</v>
      </c>
      <c r="AV6407" t="s">
        <v>4353</v>
      </c>
      <c r="AW6407" t="s">
        <v>7798</v>
      </c>
      <c r="AX6407" t="s">
        <v>6157</v>
      </c>
      <c r="AY6407">
        <v>-27050</v>
      </c>
      <c r="AZ6407">
        <v>-22050</v>
      </c>
      <c r="BA6407" t="s">
        <v>290</v>
      </c>
      <c r="BB6407" t="s">
        <v>6469</v>
      </c>
      <c r="BH6407" t="s">
        <v>4141</v>
      </c>
      <c r="BI6407" s="58" t="s">
        <v>7807</v>
      </c>
      <c r="BJ6407" t="s">
        <v>7748</v>
      </c>
      <c r="BK6407" t="s">
        <v>7749</v>
      </c>
      <c r="BL6407" s="7">
        <v>2023</v>
      </c>
      <c r="CE6407" s="12" t="s">
        <v>7750</v>
      </c>
      <c r="CF6407">
        <v>1</v>
      </c>
      <c r="CG6407" t="s">
        <v>7751</v>
      </c>
      <c r="CH6407" s="12" t="s">
        <v>6599</v>
      </c>
      <c r="CI6407" s="5">
        <v>-18.399999999999999</v>
      </c>
      <c r="CJ6407" s="5">
        <v>0.1</v>
      </c>
      <c r="CK6407" s="5">
        <v>-10.1</v>
      </c>
      <c r="CL6407" s="5">
        <v>0.1</v>
      </c>
    </row>
    <row r="6408" spans="1:90" ht="16" customHeight="1">
      <c r="A6408">
        <v>6407</v>
      </c>
      <c r="B6408" t="s">
        <v>7436</v>
      </c>
      <c r="C6408" s="51">
        <v>45798</v>
      </c>
      <c r="E6408" t="s">
        <v>7662</v>
      </c>
      <c r="G6408" t="s">
        <v>3941</v>
      </c>
      <c r="H6408" t="s">
        <v>6157</v>
      </c>
      <c r="I6408" t="s">
        <v>4480</v>
      </c>
      <c r="J6408" t="s">
        <v>4353</v>
      </c>
      <c r="K6408" t="s">
        <v>4353</v>
      </c>
      <c r="L6408" t="s">
        <v>6157</v>
      </c>
      <c r="M6408" t="s">
        <v>7440</v>
      </c>
      <c r="N6408" t="s">
        <v>289</v>
      </c>
      <c r="O6408" t="s">
        <v>7443</v>
      </c>
      <c r="P6408" t="s">
        <v>3968</v>
      </c>
      <c r="Q6408" t="s">
        <v>7939</v>
      </c>
      <c r="R6408" t="s">
        <v>6989</v>
      </c>
      <c r="S6408" t="s">
        <v>4353</v>
      </c>
      <c r="T6408" s="38" t="s">
        <v>4353</v>
      </c>
      <c r="U6408" s="38" t="s">
        <v>6157</v>
      </c>
      <c r="X6408" t="s">
        <v>289</v>
      </c>
      <c r="Y6408" t="s">
        <v>6157</v>
      </c>
      <c r="Z6408" s="39" t="s">
        <v>6157</v>
      </c>
      <c r="AA6408" t="s">
        <v>245</v>
      </c>
      <c r="AB6408" t="s">
        <v>6157</v>
      </c>
      <c r="AC6408" t="s">
        <v>6157</v>
      </c>
      <c r="AD6408" t="s">
        <v>258</v>
      </c>
      <c r="AE6408" t="s">
        <v>4353</v>
      </c>
      <c r="AF6408" t="s">
        <v>4353</v>
      </c>
      <c r="AG6408" t="s">
        <v>4353</v>
      </c>
      <c r="AH6408" s="12" t="s">
        <v>258</v>
      </c>
      <c r="AI6408" t="s">
        <v>6157</v>
      </c>
      <c r="AJ6408" t="s">
        <v>6458</v>
      </c>
      <c r="AK6408" t="s">
        <v>7327</v>
      </c>
      <c r="AL6408" t="s">
        <v>7731</v>
      </c>
      <c r="AM6408" t="s">
        <v>259</v>
      </c>
      <c r="AN6408" t="s">
        <v>7734</v>
      </c>
      <c r="AO6408">
        <v>15</v>
      </c>
      <c r="AP6408">
        <v>-2.1684019999999999</v>
      </c>
      <c r="AQ6408">
        <v>147.07644199999999</v>
      </c>
      <c r="AS6408">
        <v>10</v>
      </c>
      <c r="AT6408" s="9" t="s">
        <v>1508</v>
      </c>
      <c r="AU6408" t="s">
        <v>7017</v>
      </c>
      <c r="AV6408" t="s">
        <v>4353</v>
      </c>
      <c r="AW6408" t="s">
        <v>7799</v>
      </c>
      <c r="AX6408" t="s">
        <v>6157</v>
      </c>
      <c r="AY6408">
        <v>-27050</v>
      </c>
      <c r="AZ6408">
        <v>-22050</v>
      </c>
      <c r="BA6408" t="s">
        <v>290</v>
      </c>
      <c r="BB6408" t="s">
        <v>6469</v>
      </c>
      <c r="BH6408" t="s">
        <v>4141</v>
      </c>
      <c r="BI6408" s="58" t="s">
        <v>7807</v>
      </c>
      <c r="BJ6408" t="s">
        <v>7748</v>
      </c>
      <c r="BK6408" t="s">
        <v>7749</v>
      </c>
      <c r="BL6408" s="7">
        <v>2023</v>
      </c>
      <c r="CE6408" s="12" t="s">
        <v>7750</v>
      </c>
      <c r="CF6408">
        <v>1</v>
      </c>
      <c r="CG6408" t="s">
        <v>7751</v>
      </c>
      <c r="CH6408" s="12" t="s">
        <v>6599</v>
      </c>
      <c r="CI6408" s="5">
        <v>-15.8</v>
      </c>
      <c r="CJ6408" s="5">
        <v>0.1</v>
      </c>
      <c r="CK6408" s="5">
        <v>-10.6</v>
      </c>
      <c r="CL6408" s="5">
        <v>0.1</v>
      </c>
    </row>
    <row r="6409" spans="1:90" ht="16" customHeight="1">
      <c r="A6409">
        <v>6408</v>
      </c>
      <c r="B6409" t="s">
        <v>7436</v>
      </c>
      <c r="C6409" s="51">
        <v>45798</v>
      </c>
      <c r="E6409" t="s">
        <v>7663</v>
      </c>
      <c r="G6409" t="s">
        <v>3941</v>
      </c>
      <c r="H6409" t="s">
        <v>6157</v>
      </c>
      <c r="I6409" t="s">
        <v>4480</v>
      </c>
      <c r="J6409" t="s">
        <v>4353</v>
      </c>
      <c r="K6409" t="s">
        <v>4353</v>
      </c>
      <c r="L6409" t="s">
        <v>6157</v>
      </c>
      <c r="M6409" t="s">
        <v>7440</v>
      </c>
      <c r="N6409" t="s">
        <v>289</v>
      </c>
      <c r="O6409" t="s">
        <v>7443</v>
      </c>
      <c r="P6409" t="s">
        <v>3968</v>
      </c>
      <c r="Q6409" t="s">
        <v>7939</v>
      </c>
      <c r="R6409" t="s">
        <v>6989</v>
      </c>
      <c r="S6409" t="s">
        <v>4353</v>
      </c>
      <c r="T6409" s="38" t="s">
        <v>4353</v>
      </c>
      <c r="U6409" s="38" t="s">
        <v>6157</v>
      </c>
      <c r="X6409" t="s">
        <v>289</v>
      </c>
      <c r="Y6409" t="s">
        <v>6157</v>
      </c>
      <c r="Z6409" s="39" t="s">
        <v>6157</v>
      </c>
      <c r="AA6409" t="s">
        <v>245</v>
      </c>
      <c r="AB6409" t="s">
        <v>6157</v>
      </c>
      <c r="AC6409" t="s">
        <v>6157</v>
      </c>
      <c r="AD6409" t="s">
        <v>258</v>
      </c>
      <c r="AE6409" t="s">
        <v>4353</v>
      </c>
      <c r="AF6409" t="s">
        <v>4353</v>
      </c>
      <c r="AG6409" t="s">
        <v>4353</v>
      </c>
      <c r="AH6409" s="12" t="s">
        <v>258</v>
      </c>
      <c r="AI6409" t="s">
        <v>6157</v>
      </c>
      <c r="AJ6409" t="s">
        <v>6458</v>
      </c>
      <c r="AK6409" t="s">
        <v>7327</v>
      </c>
      <c r="AL6409" t="s">
        <v>7731</v>
      </c>
      <c r="AM6409" t="s">
        <v>259</v>
      </c>
      <c r="AN6409" t="s">
        <v>7734</v>
      </c>
      <c r="AO6409">
        <v>15</v>
      </c>
      <c r="AP6409">
        <v>-2.1684019999999999</v>
      </c>
      <c r="AQ6409">
        <v>147.07644199999999</v>
      </c>
      <c r="AS6409">
        <v>10</v>
      </c>
      <c r="AT6409" s="9" t="s">
        <v>1508</v>
      </c>
      <c r="AU6409" t="s">
        <v>7017</v>
      </c>
      <c r="AV6409" t="s">
        <v>4353</v>
      </c>
      <c r="AW6409" t="s">
        <v>7800</v>
      </c>
      <c r="AX6409" t="s">
        <v>6157</v>
      </c>
      <c r="AY6409">
        <v>-27050</v>
      </c>
      <c r="AZ6409">
        <v>-22050</v>
      </c>
      <c r="BA6409" t="s">
        <v>290</v>
      </c>
      <c r="BB6409" t="s">
        <v>6469</v>
      </c>
      <c r="BH6409" t="s">
        <v>4141</v>
      </c>
      <c r="BI6409" s="58" t="s">
        <v>7807</v>
      </c>
      <c r="BJ6409" t="s">
        <v>7748</v>
      </c>
      <c r="BK6409" t="s">
        <v>7749</v>
      </c>
      <c r="BL6409" s="7">
        <v>2023</v>
      </c>
      <c r="CE6409" s="12" t="s">
        <v>7750</v>
      </c>
      <c r="CF6409">
        <v>1</v>
      </c>
      <c r="CG6409" t="s">
        <v>7751</v>
      </c>
      <c r="CH6409" s="12" t="s">
        <v>6599</v>
      </c>
      <c r="CI6409" s="5">
        <v>-17.2</v>
      </c>
      <c r="CJ6409" s="5">
        <v>0.1</v>
      </c>
      <c r="CK6409" s="5">
        <v>-9.8000000000000007</v>
      </c>
      <c r="CL6409" s="5">
        <v>0.1</v>
      </c>
    </row>
    <row r="6410" spans="1:90" ht="16" customHeight="1">
      <c r="A6410">
        <v>6409</v>
      </c>
      <c r="B6410" t="s">
        <v>7436</v>
      </c>
      <c r="C6410" s="51">
        <v>45798</v>
      </c>
      <c r="E6410" t="s">
        <v>7664</v>
      </c>
      <c r="G6410" t="s">
        <v>3941</v>
      </c>
      <c r="H6410" t="s">
        <v>6157</v>
      </c>
      <c r="I6410" t="s">
        <v>4480</v>
      </c>
      <c r="J6410" t="s">
        <v>4353</v>
      </c>
      <c r="K6410" t="s">
        <v>4353</v>
      </c>
      <c r="L6410" t="s">
        <v>6157</v>
      </c>
      <c r="M6410" t="s">
        <v>7440</v>
      </c>
      <c r="N6410" t="s">
        <v>289</v>
      </c>
      <c r="O6410" t="s">
        <v>7443</v>
      </c>
      <c r="P6410" t="s">
        <v>3968</v>
      </c>
      <c r="Q6410" t="s">
        <v>7939</v>
      </c>
      <c r="R6410" t="s">
        <v>6989</v>
      </c>
      <c r="S6410" t="s">
        <v>4353</v>
      </c>
      <c r="T6410" s="38" t="s">
        <v>4353</v>
      </c>
      <c r="U6410" s="38" t="s">
        <v>6157</v>
      </c>
      <c r="X6410" t="s">
        <v>289</v>
      </c>
      <c r="Y6410" t="s">
        <v>6157</v>
      </c>
      <c r="Z6410" s="39" t="s">
        <v>6157</v>
      </c>
      <c r="AA6410" t="s">
        <v>245</v>
      </c>
      <c r="AB6410" t="s">
        <v>6157</v>
      </c>
      <c r="AC6410" t="s">
        <v>6157</v>
      </c>
      <c r="AD6410" t="s">
        <v>258</v>
      </c>
      <c r="AE6410" t="s">
        <v>4353</v>
      </c>
      <c r="AF6410" t="s">
        <v>4353</v>
      </c>
      <c r="AG6410" t="s">
        <v>4353</v>
      </c>
      <c r="AH6410" s="12" t="s">
        <v>258</v>
      </c>
      <c r="AI6410" t="s">
        <v>6157</v>
      </c>
      <c r="AJ6410" t="s">
        <v>6458</v>
      </c>
      <c r="AK6410" t="s">
        <v>7327</v>
      </c>
      <c r="AL6410" t="s">
        <v>7731</v>
      </c>
      <c r="AM6410" t="s">
        <v>259</v>
      </c>
      <c r="AN6410" t="s">
        <v>7734</v>
      </c>
      <c r="AO6410">
        <v>15</v>
      </c>
      <c r="AP6410">
        <v>-2.1684019999999999</v>
      </c>
      <c r="AQ6410">
        <v>147.07644199999999</v>
      </c>
      <c r="AS6410">
        <v>10</v>
      </c>
      <c r="AT6410" s="9" t="s">
        <v>1508</v>
      </c>
      <c r="AU6410" t="s">
        <v>7017</v>
      </c>
      <c r="AV6410" t="s">
        <v>4353</v>
      </c>
      <c r="AW6410" t="s">
        <v>7801</v>
      </c>
      <c r="AX6410" t="s">
        <v>6157</v>
      </c>
      <c r="AY6410">
        <v>-27050</v>
      </c>
      <c r="AZ6410">
        <v>-22050</v>
      </c>
      <c r="BA6410" t="s">
        <v>290</v>
      </c>
      <c r="BB6410" t="s">
        <v>6469</v>
      </c>
      <c r="BH6410" t="s">
        <v>4141</v>
      </c>
      <c r="BI6410" s="58" t="s">
        <v>7807</v>
      </c>
      <c r="BJ6410" t="s">
        <v>7748</v>
      </c>
      <c r="BK6410" t="s">
        <v>7749</v>
      </c>
      <c r="BL6410" s="7">
        <v>2023</v>
      </c>
      <c r="CE6410" s="12" t="s">
        <v>7750</v>
      </c>
      <c r="CF6410">
        <v>1</v>
      </c>
      <c r="CG6410" t="s">
        <v>7751</v>
      </c>
      <c r="CH6410" s="12" t="s">
        <v>6599</v>
      </c>
      <c r="CI6410" s="5">
        <v>-12.8</v>
      </c>
      <c r="CJ6410" s="5">
        <v>0.1</v>
      </c>
      <c r="CK6410" s="5">
        <v>-6.2</v>
      </c>
      <c r="CL6410" s="5">
        <v>0.1</v>
      </c>
    </row>
    <row r="6411" spans="1:90" ht="16" customHeight="1">
      <c r="A6411">
        <v>6410</v>
      </c>
      <c r="B6411" t="s">
        <v>7436</v>
      </c>
      <c r="C6411" s="51">
        <v>45798</v>
      </c>
      <c r="E6411" t="s">
        <v>7665</v>
      </c>
      <c r="G6411" t="s">
        <v>3941</v>
      </c>
      <c r="H6411" t="s">
        <v>6157</v>
      </c>
      <c r="I6411" t="s">
        <v>4480</v>
      </c>
      <c r="J6411" t="s">
        <v>4353</v>
      </c>
      <c r="K6411" t="s">
        <v>4353</v>
      </c>
      <c r="L6411" t="s">
        <v>6157</v>
      </c>
      <c r="M6411" t="s">
        <v>7440</v>
      </c>
      <c r="N6411" t="s">
        <v>289</v>
      </c>
      <c r="O6411" t="s">
        <v>7443</v>
      </c>
      <c r="P6411" t="s">
        <v>3968</v>
      </c>
      <c r="Q6411" t="s">
        <v>7939</v>
      </c>
      <c r="R6411" t="s">
        <v>6989</v>
      </c>
      <c r="S6411" t="s">
        <v>4353</v>
      </c>
      <c r="T6411" s="38" t="s">
        <v>4353</v>
      </c>
      <c r="U6411" s="38" t="s">
        <v>6157</v>
      </c>
      <c r="X6411" t="s">
        <v>289</v>
      </c>
      <c r="Y6411" t="s">
        <v>6157</v>
      </c>
      <c r="Z6411" s="39" t="s">
        <v>6157</v>
      </c>
      <c r="AA6411" t="s">
        <v>245</v>
      </c>
      <c r="AB6411" t="s">
        <v>6157</v>
      </c>
      <c r="AC6411" t="s">
        <v>6157</v>
      </c>
      <c r="AD6411" t="s">
        <v>258</v>
      </c>
      <c r="AE6411" t="s">
        <v>4353</v>
      </c>
      <c r="AF6411" t="s">
        <v>4353</v>
      </c>
      <c r="AG6411" t="s">
        <v>4353</v>
      </c>
      <c r="AH6411" s="12" t="s">
        <v>258</v>
      </c>
      <c r="AI6411" t="s">
        <v>6157</v>
      </c>
      <c r="AJ6411" t="s">
        <v>6458</v>
      </c>
      <c r="AK6411" t="s">
        <v>7327</v>
      </c>
      <c r="AL6411" t="s">
        <v>7731</v>
      </c>
      <c r="AM6411" t="s">
        <v>259</v>
      </c>
      <c r="AN6411" t="s">
        <v>7734</v>
      </c>
      <c r="AO6411">
        <v>15</v>
      </c>
      <c r="AP6411">
        <v>-2.1684019999999999</v>
      </c>
      <c r="AQ6411">
        <v>147.07644199999999</v>
      </c>
      <c r="AS6411">
        <v>10</v>
      </c>
      <c r="AT6411" s="9" t="s">
        <v>1508</v>
      </c>
      <c r="AU6411" t="s">
        <v>7017</v>
      </c>
      <c r="AV6411" t="s">
        <v>4353</v>
      </c>
      <c r="AW6411" t="s">
        <v>7802</v>
      </c>
      <c r="AX6411" t="s">
        <v>6157</v>
      </c>
      <c r="AY6411">
        <v>-27050</v>
      </c>
      <c r="AZ6411">
        <v>-22050</v>
      </c>
      <c r="BA6411" t="s">
        <v>290</v>
      </c>
      <c r="BB6411" t="s">
        <v>6469</v>
      </c>
      <c r="BH6411" t="s">
        <v>4141</v>
      </c>
      <c r="BI6411" s="58" t="s">
        <v>7807</v>
      </c>
      <c r="BJ6411" t="s">
        <v>7748</v>
      </c>
      <c r="BK6411" t="s">
        <v>7749</v>
      </c>
      <c r="BL6411" s="7">
        <v>2023</v>
      </c>
      <c r="CE6411" s="12" t="s">
        <v>7750</v>
      </c>
      <c r="CF6411">
        <v>1</v>
      </c>
      <c r="CG6411" t="s">
        <v>7751</v>
      </c>
      <c r="CH6411" s="12" t="s">
        <v>6599</v>
      </c>
      <c r="CI6411" s="5">
        <v>-20.399999999999999</v>
      </c>
      <c r="CJ6411" s="5">
        <v>0.1</v>
      </c>
      <c r="CK6411" s="5">
        <v>-15.7</v>
      </c>
      <c r="CL6411" s="5">
        <v>0.1</v>
      </c>
    </row>
    <row r="6412" spans="1:90" ht="16" customHeight="1">
      <c r="A6412">
        <v>6411</v>
      </c>
      <c r="B6412" t="s">
        <v>7436</v>
      </c>
      <c r="C6412" s="51">
        <v>45798</v>
      </c>
      <c r="E6412" t="s">
        <v>7666</v>
      </c>
      <c r="G6412" t="s">
        <v>3941</v>
      </c>
      <c r="H6412" t="s">
        <v>6157</v>
      </c>
      <c r="I6412" t="s">
        <v>4480</v>
      </c>
      <c r="J6412" t="s">
        <v>4353</v>
      </c>
      <c r="K6412" t="s">
        <v>4353</v>
      </c>
      <c r="L6412" t="s">
        <v>6157</v>
      </c>
      <c r="M6412" t="s">
        <v>7440</v>
      </c>
      <c r="N6412" t="s">
        <v>289</v>
      </c>
      <c r="O6412" t="s">
        <v>7443</v>
      </c>
      <c r="P6412" t="s">
        <v>3968</v>
      </c>
      <c r="Q6412" t="s">
        <v>7939</v>
      </c>
      <c r="R6412" t="s">
        <v>6989</v>
      </c>
      <c r="S6412" t="s">
        <v>4353</v>
      </c>
      <c r="T6412" s="38" t="s">
        <v>4353</v>
      </c>
      <c r="U6412" s="38" t="s">
        <v>6157</v>
      </c>
      <c r="X6412" t="s">
        <v>289</v>
      </c>
      <c r="Y6412" t="s">
        <v>6157</v>
      </c>
      <c r="Z6412" s="39" t="s">
        <v>6157</v>
      </c>
      <c r="AA6412" t="s">
        <v>245</v>
      </c>
      <c r="AB6412" t="s">
        <v>6157</v>
      </c>
      <c r="AC6412" t="s">
        <v>6157</v>
      </c>
      <c r="AD6412" t="s">
        <v>258</v>
      </c>
      <c r="AE6412" t="s">
        <v>4353</v>
      </c>
      <c r="AF6412" t="s">
        <v>4353</v>
      </c>
      <c r="AG6412" t="s">
        <v>4353</v>
      </c>
      <c r="AH6412" s="12" t="s">
        <v>258</v>
      </c>
      <c r="AI6412" t="s">
        <v>6157</v>
      </c>
      <c r="AJ6412" t="s">
        <v>6458</v>
      </c>
      <c r="AK6412" t="s">
        <v>7327</v>
      </c>
      <c r="AL6412" t="s">
        <v>7731</v>
      </c>
      <c r="AM6412" t="s">
        <v>259</v>
      </c>
      <c r="AN6412" t="s">
        <v>7734</v>
      </c>
      <c r="AO6412">
        <v>15</v>
      </c>
      <c r="AP6412">
        <v>-2.1684019999999999</v>
      </c>
      <c r="AQ6412">
        <v>147.07644199999999</v>
      </c>
      <c r="AS6412">
        <v>10</v>
      </c>
      <c r="AT6412" s="9" t="s">
        <v>1508</v>
      </c>
      <c r="AU6412" t="s">
        <v>7017</v>
      </c>
      <c r="AV6412" t="s">
        <v>4353</v>
      </c>
      <c r="AW6412" t="s">
        <v>7803</v>
      </c>
      <c r="AX6412" t="s">
        <v>6157</v>
      </c>
      <c r="AY6412">
        <v>-27050</v>
      </c>
      <c r="AZ6412">
        <v>-22050</v>
      </c>
      <c r="BA6412" t="s">
        <v>290</v>
      </c>
      <c r="BB6412" t="s">
        <v>6469</v>
      </c>
      <c r="BH6412" t="s">
        <v>4141</v>
      </c>
      <c r="BI6412" s="58" t="s">
        <v>7807</v>
      </c>
      <c r="BJ6412" t="s">
        <v>7748</v>
      </c>
      <c r="BK6412" t="s">
        <v>7749</v>
      </c>
      <c r="BL6412" s="7">
        <v>2023</v>
      </c>
      <c r="CE6412" s="12" t="s">
        <v>7750</v>
      </c>
      <c r="CF6412">
        <v>1</v>
      </c>
      <c r="CG6412" t="s">
        <v>7751</v>
      </c>
      <c r="CH6412" s="12" t="s">
        <v>6599</v>
      </c>
      <c r="CI6412" s="5">
        <v>-12.6</v>
      </c>
      <c r="CJ6412" s="5">
        <v>0.2</v>
      </c>
      <c r="CK6412" s="5">
        <v>-8.5</v>
      </c>
      <c r="CL6412" s="5">
        <v>0.1</v>
      </c>
    </row>
    <row r="6413" spans="1:90" ht="16" customHeight="1">
      <c r="A6413">
        <v>6412</v>
      </c>
      <c r="B6413" t="s">
        <v>7436</v>
      </c>
      <c r="C6413" s="51">
        <v>45798</v>
      </c>
      <c r="E6413" t="s">
        <v>7667</v>
      </c>
      <c r="G6413" t="s">
        <v>3941</v>
      </c>
      <c r="H6413" t="s">
        <v>6157</v>
      </c>
      <c r="I6413" t="s">
        <v>4480</v>
      </c>
      <c r="J6413" t="s">
        <v>4353</v>
      </c>
      <c r="K6413" t="s">
        <v>4353</v>
      </c>
      <c r="L6413" t="s">
        <v>6157</v>
      </c>
      <c r="M6413" t="s">
        <v>7440</v>
      </c>
      <c r="N6413" t="s">
        <v>289</v>
      </c>
      <c r="O6413" t="s">
        <v>7443</v>
      </c>
      <c r="P6413" t="s">
        <v>3968</v>
      </c>
      <c r="Q6413" t="s">
        <v>7939</v>
      </c>
      <c r="R6413" t="s">
        <v>6989</v>
      </c>
      <c r="S6413" t="s">
        <v>4353</v>
      </c>
      <c r="T6413" s="38" t="s">
        <v>4353</v>
      </c>
      <c r="U6413" s="38" t="s">
        <v>6157</v>
      </c>
      <c r="X6413" t="s">
        <v>289</v>
      </c>
      <c r="Y6413" t="s">
        <v>6157</v>
      </c>
      <c r="Z6413" s="39" t="s">
        <v>6157</v>
      </c>
      <c r="AA6413" t="s">
        <v>245</v>
      </c>
      <c r="AB6413" t="s">
        <v>6157</v>
      </c>
      <c r="AC6413" t="s">
        <v>6157</v>
      </c>
      <c r="AD6413" t="s">
        <v>258</v>
      </c>
      <c r="AE6413" t="s">
        <v>4353</v>
      </c>
      <c r="AF6413" t="s">
        <v>4353</v>
      </c>
      <c r="AG6413" t="s">
        <v>4353</v>
      </c>
      <c r="AH6413" s="12" t="s">
        <v>258</v>
      </c>
      <c r="AI6413" t="s">
        <v>6157</v>
      </c>
      <c r="AJ6413" t="s">
        <v>6458</v>
      </c>
      <c r="AK6413" t="s">
        <v>7327</v>
      </c>
      <c r="AL6413" t="s">
        <v>7731</v>
      </c>
      <c r="AM6413" t="s">
        <v>259</v>
      </c>
      <c r="AN6413" t="s">
        <v>7734</v>
      </c>
      <c r="AO6413">
        <v>15</v>
      </c>
      <c r="AP6413">
        <v>-2.1684019999999999</v>
      </c>
      <c r="AQ6413">
        <v>147.07644199999999</v>
      </c>
      <c r="AS6413">
        <v>10</v>
      </c>
      <c r="AT6413" s="9" t="s">
        <v>1508</v>
      </c>
      <c r="AU6413" t="s">
        <v>7017</v>
      </c>
      <c r="AV6413" t="s">
        <v>4353</v>
      </c>
      <c r="AW6413" t="s">
        <v>7804</v>
      </c>
      <c r="AX6413" t="s">
        <v>6157</v>
      </c>
      <c r="AY6413">
        <v>-27050</v>
      </c>
      <c r="AZ6413">
        <v>-22050</v>
      </c>
      <c r="BA6413" t="s">
        <v>290</v>
      </c>
      <c r="BB6413" t="s">
        <v>6469</v>
      </c>
      <c r="BH6413" t="s">
        <v>4141</v>
      </c>
      <c r="BI6413" s="58" t="s">
        <v>7807</v>
      </c>
      <c r="BJ6413" t="s">
        <v>7748</v>
      </c>
      <c r="BK6413" t="s">
        <v>7749</v>
      </c>
      <c r="BL6413" s="7">
        <v>2023</v>
      </c>
      <c r="CE6413" s="12" t="s">
        <v>7750</v>
      </c>
      <c r="CF6413">
        <v>1</v>
      </c>
      <c r="CG6413" t="s">
        <v>7751</v>
      </c>
      <c r="CH6413" s="12" t="s">
        <v>6599</v>
      </c>
      <c r="CI6413" s="5">
        <v>-12.6</v>
      </c>
      <c r="CJ6413" s="5">
        <v>0.1</v>
      </c>
      <c r="CK6413" s="5">
        <v>-10.199999999999999</v>
      </c>
      <c r="CL6413" s="5">
        <v>0.1</v>
      </c>
    </row>
    <row r="6414" spans="1:90" ht="16" customHeight="1">
      <c r="A6414">
        <v>6413</v>
      </c>
      <c r="B6414" t="s">
        <v>7436</v>
      </c>
      <c r="C6414" s="51">
        <v>45798</v>
      </c>
      <c r="E6414" t="s">
        <v>7668</v>
      </c>
      <c r="G6414" t="s">
        <v>3941</v>
      </c>
      <c r="H6414" t="s">
        <v>6157</v>
      </c>
      <c r="I6414" t="s">
        <v>4480</v>
      </c>
      <c r="J6414" t="s">
        <v>4353</v>
      </c>
      <c r="K6414" t="s">
        <v>4353</v>
      </c>
      <c r="L6414" t="s">
        <v>6157</v>
      </c>
      <c r="M6414" t="s">
        <v>7440</v>
      </c>
      <c r="N6414" t="s">
        <v>289</v>
      </c>
      <c r="O6414" t="s">
        <v>7443</v>
      </c>
      <c r="P6414" t="s">
        <v>3968</v>
      </c>
      <c r="Q6414" t="s">
        <v>7939</v>
      </c>
      <c r="R6414" t="s">
        <v>6989</v>
      </c>
      <c r="S6414" t="s">
        <v>4353</v>
      </c>
      <c r="T6414" s="38" t="s">
        <v>4353</v>
      </c>
      <c r="U6414" s="38" t="s">
        <v>6157</v>
      </c>
      <c r="X6414" t="s">
        <v>289</v>
      </c>
      <c r="Y6414" t="s">
        <v>6157</v>
      </c>
      <c r="Z6414" s="39" t="s">
        <v>6157</v>
      </c>
      <c r="AA6414" t="s">
        <v>245</v>
      </c>
      <c r="AB6414" t="s">
        <v>6157</v>
      </c>
      <c r="AC6414" t="s">
        <v>6157</v>
      </c>
      <c r="AD6414" t="s">
        <v>258</v>
      </c>
      <c r="AE6414" t="s">
        <v>4353</v>
      </c>
      <c r="AF6414" t="s">
        <v>4353</v>
      </c>
      <c r="AG6414" t="s">
        <v>4353</v>
      </c>
      <c r="AH6414" s="12" t="s">
        <v>258</v>
      </c>
      <c r="AI6414" t="s">
        <v>6157</v>
      </c>
      <c r="AJ6414" t="s">
        <v>6458</v>
      </c>
      <c r="AK6414" t="s">
        <v>7327</v>
      </c>
      <c r="AL6414" t="s">
        <v>7731</v>
      </c>
      <c r="AM6414" t="s">
        <v>259</v>
      </c>
      <c r="AN6414" t="s">
        <v>7734</v>
      </c>
      <c r="AO6414">
        <v>15</v>
      </c>
      <c r="AP6414">
        <v>-2.1684019999999999</v>
      </c>
      <c r="AQ6414">
        <v>147.07644199999999</v>
      </c>
      <c r="AS6414">
        <v>10</v>
      </c>
      <c r="AT6414" s="9" t="s">
        <v>1508</v>
      </c>
      <c r="AU6414" t="s">
        <v>7017</v>
      </c>
      <c r="AV6414" t="s">
        <v>4353</v>
      </c>
      <c r="AW6414" t="s">
        <v>7805</v>
      </c>
      <c r="AX6414" t="s">
        <v>6157</v>
      </c>
      <c r="AY6414">
        <v>-27050</v>
      </c>
      <c r="AZ6414">
        <v>-22050</v>
      </c>
      <c r="BA6414" t="s">
        <v>290</v>
      </c>
      <c r="BB6414" t="s">
        <v>6469</v>
      </c>
      <c r="BH6414" t="s">
        <v>4141</v>
      </c>
      <c r="BI6414" s="58" t="s">
        <v>7807</v>
      </c>
      <c r="BJ6414" t="s">
        <v>7748</v>
      </c>
      <c r="BK6414" t="s">
        <v>7749</v>
      </c>
      <c r="BL6414" s="7">
        <v>2023</v>
      </c>
      <c r="CE6414" s="12" t="s">
        <v>7750</v>
      </c>
      <c r="CF6414">
        <v>1</v>
      </c>
      <c r="CG6414" t="s">
        <v>7751</v>
      </c>
      <c r="CH6414" s="12" t="s">
        <v>6599</v>
      </c>
      <c r="CI6414" s="5">
        <v>-12.5</v>
      </c>
      <c r="CJ6414" s="5">
        <v>0.1</v>
      </c>
      <c r="CK6414" s="5">
        <v>-6.1</v>
      </c>
      <c r="CL6414" s="5">
        <v>0.1</v>
      </c>
    </row>
    <row r="6415" spans="1:90" ht="16" customHeight="1">
      <c r="A6415">
        <v>6414</v>
      </c>
      <c r="B6415" t="s">
        <v>7436</v>
      </c>
      <c r="C6415" s="51">
        <v>45798</v>
      </c>
      <c r="E6415" t="s">
        <v>7669</v>
      </c>
      <c r="G6415" t="s">
        <v>3941</v>
      </c>
      <c r="H6415" t="s">
        <v>6157</v>
      </c>
      <c r="I6415" t="s">
        <v>4480</v>
      </c>
      <c r="J6415" t="s">
        <v>4353</v>
      </c>
      <c r="K6415" t="s">
        <v>4353</v>
      </c>
      <c r="L6415" t="s">
        <v>6157</v>
      </c>
      <c r="M6415" t="s">
        <v>7440</v>
      </c>
      <c r="N6415" t="s">
        <v>289</v>
      </c>
      <c r="O6415" t="s">
        <v>7443</v>
      </c>
      <c r="P6415" t="s">
        <v>3968</v>
      </c>
      <c r="Q6415" t="s">
        <v>7939</v>
      </c>
      <c r="R6415" t="s">
        <v>6989</v>
      </c>
      <c r="S6415" t="s">
        <v>4353</v>
      </c>
      <c r="T6415" s="38" t="s">
        <v>4353</v>
      </c>
      <c r="U6415" s="38" t="s">
        <v>6157</v>
      </c>
      <c r="X6415" t="s">
        <v>289</v>
      </c>
      <c r="Y6415" t="s">
        <v>6157</v>
      </c>
      <c r="Z6415" s="39" t="s">
        <v>6157</v>
      </c>
      <c r="AA6415" t="s">
        <v>245</v>
      </c>
      <c r="AB6415" t="s">
        <v>6157</v>
      </c>
      <c r="AC6415" t="s">
        <v>6157</v>
      </c>
      <c r="AD6415" t="s">
        <v>258</v>
      </c>
      <c r="AE6415" t="s">
        <v>4353</v>
      </c>
      <c r="AF6415" t="s">
        <v>4353</v>
      </c>
      <c r="AG6415" t="s">
        <v>4353</v>
      </c>
      <c r="AH6415" s="12" t="s">
        <v>258</v>
      </c>
      <c r="AI6415" t="s">
        <v>6157</v>
      </c>
      <c r="AJ6415" t="s">
        <v>6458</v>
      </c>
      <c r="AK6415" t="s">
        <v>7327</v>
      </c>
      <c r="AL6415" t="s">
        <v>7731</v>
      </c>
      <c r="AM6415" t="s">
        <v>259</v>
      </c>
      <c r="AN6415" t="s">
        <v>7734</v>
      </c>
      <c r="AO6415">
        <v>15</v>
      </c>
      <c r="AP6415">
        <v>-2.1684019999999999</v>
      </c>
      <c r="AQ6415">
        <v>147.07644199999999</v>
      </c>
      <c r="AS6415">
        <v>10</v>
      </c>
      <c r="AT6415" s="9" t="s">
        <v>1508</v>
      </c>
      <c r="AU6415" t="s">
        <v>7017</v>
      </c>
      <c r="AV6415" t="s">
        <v>4353</v>
      </c>
      <c r="AW6415" t="s">
        <v>7801</v>
      </c>
      <c r="AX6415" t="s">
        <v>6157</v>
      </c>
      <c r="AY6415">
        <v>-27050</v>
      </c>
      <c r="AZ6415">
        <v>-22050</v>
      </c>
      <c r="BA6415" t="s">
        <v>290</v>
      </c>
      <c r="BB6415" t="s">
        <v>6469</v>
      </c>
      <c r="BH6415" t="s">
        <v>4141</v>
      </c>
      <c r="BI6415" s="58" t="s">
        <v>7807</v>
      </c>
      <c r="BJ6415" t="s">
        <v>7748</v>
      </c>
      <c r="BK6415" t="s">
        <v>7749</v>
      </c>
      <c r="BL6415" s="7">
        <v>2023</v>
      </c>
      <c r="CE6415" s="12" t="s">
        <v>7750</v>
      </c>
      <c r="CF6415">
        <v>1</v>
      </c>
      <c r="CG6415" t="s">
        <v>7751</v>
      </c>
      <c r="CH6415" s="12" t="s">
        <v>6599</v>
      </c>
      <c r="CI6415" s="5">
        <v>-13.6</v>
      </c>
      <c r="CJ6415" s="5">
        <v>0.1</v>
      </c>
      <c r="CK6415" s="5">
        <v>-8.5</v>
      </c>
      <c r="CL6415" s="5">
        <v>0.1</v>
      </c>
    </row>
    <row r="6416" spans="1:90" ht="16" customHeight="1">
      <c r="A6416">
        <v>6415</v>
      </c>
      <c r="B6416" t="s">
        <v>7436</v>
      </c>
      <c r="C6416" s="51">
        <v>45798</v>
      </c>
      <c r="E6416" t="s">
        <v>7670</v>
      </c>
      <c r="G6416" t="s">
        <v>3941</v>
      </c>
      <c r="H6416" t="s">
        <v>6157</v>
      </c>
      <c r="I6416" t="s">
        <v>4480</v>
      </c>
      <c r="J6416" t="s">
        <v>4353</v>
      </c>
      <c r="K6416" t="s">
        <v>4353</v>
      </c>
      <c r="L6416" t="s">
        <v>6157</v>
      </c>
      <c r="M6416" t="s">
        <v>7440</v>
      </c>
      <c r="N6416" t="s">
        <v>289</v>
      </c>
      <c r="O6416" t="s">
        <v>7443</v>
      </c>
      <c r="P6416" t="s">
        <v>3968</v>
      </c>
      <c r="Q6416" t="s">
        <v>7939</v>
      </c>
      <c r="R6416" t="s">
        <v>6989</v>
      </c>
      <c r="S6416" t="s">
        <v>4353</v>
      </c>
      <c r="T6416" s="38" t="s">
        <v>4353</v>
      </c>
      <c r="U6416" s="38" t="s">
        <v>6157</v>
      </c>
      <c r="X6416" t="s">
        <v>289</v>
      </c>
      <c r="Y6416" t="s">
        <v>6157</v>
      </c>
      <c r="Z6416" s="39" t="s">
        <v>6157</v>
      </c>
      <c r="AA6416" t="s">
        <v>245</v>
      </c>
      <c r="AB6416" t="s">
        <v>6157</v>
      </c>
      <c r="AC6416" t="s">
        <v>6157</v>
      </c>
      <c r="AD6416" t="s">
        <v>258</v>
      </c>
      <c r="AE6416" t="s">
        <v>4353</v>
      </c>
      <c r="AF6416" t="s">
        <v>4353</v>
      </c>
      <c r="AG6416" t="s">
        <v>4353</v>
      </c>
      <c r="AH6416" s="12" t="s">
        <v>258</v>
      </c>
      <c r="AI6416" t="s">
        <v>6157</v>
      </c>
      <c r="AJ6416" t="s">
        <v>6458</v>
      </c>
      <c r="AK6416" t="s">
        <v>7327</v>
      </c>
      <c r="AL6416" t="s">
        <v>7731</v>
      </c>
      <c r="AM6416" t="s">
        <v>259</v>
      </c>
      <c r="AN6416" t="s">
        <v>7734</v>
      </c>
      <c r="AO6416">
        <v>15</v>
      </c>
      <c r="AP6416">
        <v>-2.1684019999999999</v>
      </c>
      <c r="AQ6416">
        <v>147.07644199999999</v>
      </c>
      <c r="AS6416">
        <v>10</v>
      </c>
      <c r="AT6416" s="9" t="s">
        <v>1508</v>
      </c>
      <c r="AU6416" t="s">
        <v>7017</v>
      </c>
      <c r="AV6416" t="s">
        <v>4353</v>
      </c>
      <c r="AW6416" t="s">
        <v>7806</v>
      </c>
      <c r="AX6416" t="s">
        <v>6157</v>
      </c>
      <c r="AY6416">
        <v>-27050</v>
      </c>
      <c r="AZ6416">
        <v>-22050</v>
      </c>
      <c r="BA6416" t="s">
        <v>290</v>
      </c>
      <c r="BB6416" t="s">
        <v>6469</v>
      </c>
      <c r="BH6416" t="s">
        <v>4141</v>
      </c>
      <c r="BI6416" s="58" t="s">
        <v>7807</v>
      </c>
      <c r="BJ6416" t="s">
        <v>7748</v>
      </c>
      <c r="BK6416" t="s">
        <v>7749</v>
      </c>
      <c r="BL6416" s="7">
        <v>2023</v>
      </c>
      <c r="CE6416" s="12" t="s">
        <v>7750</v>
      </c>
      <c r="CF6416">
        <v>1</v>
      </c>
      <c r="CG6416" t="s">
        <v>7751</v>
      </c>
      <c r="CH6416" s="12" t="s">
        <v>6599</v>
      </c>
      <c r="CI6416" s="5">
        <v>-12.5</v>
      </c>
      <c r="CJ6416" s="5">
        <v>0.1</v>
      </c>
      <c r="CK6416" s="5">
        <v>-7.2</v>
      </c>
      <c r="CL6416" s="5">
        <v>0.1</v>
      </c>
    </row>
    <row r="6417" spans="1:90" ht="16" customHeight="1">
      <c r="A6417">
        <v>6416</v>
      </c>
      <c r="B6417" t="s">
        <v>7436</v>
      </c>
      <c r="C6417" s="51">
        <v>45798</v>
      </c>
      <c r="E6417" t="s">
        <v>7671</v>
      </c>
      <c r="G6417" t="s">
        <v>3941</v>
      </c>
      <c r="H6417" t="s">
        <v>6157</v>
      </c>
      <c r="I6417" t="s">
        <v>4480</v>
      </c>
      <c r="J6417" t="s">
        <v>4353</v>
      </c>
      <c r="K6417" t="s">
        <v>4353</v>
      </c>
      <c r="L6417" t="s">
        <v>6157</v>
      </c>
      <c r="M6417" t="s">
        <v>7440</v>
      </c>
      <c r="N6417" t="s">
        <v>289</v>
      </c>
      <c r="O6417" t="s">
        <v>7443</v>
      </c>
      <c r="P6417" t="s">
        <v>3968</v>
      </c>
      <c r="Q6417" t="s">
        <v>7939</v>
      </c>
      <c r="R6417" t="s">
        <v>6989</v>
      </c>
      <c r="S6417" t="s">
        <v>4353</v>
      </c>
      <c r="T6417" s="38" t="s">
        <v>4353</v>
      </c>
      <c r="U6417" s="38" t="s">
        <v>6157</v>
      </c>
      <c r="X6417" t="s">
        <v>289</v>
      </c>
      <c r="Y6417" t="s">
        <v>6157</v>
      </c>
      <c r="Z6417" s="39" t="s">
        <v>6157</v>
      </c>
      <c r="AA6417" t="s">
        <v>245</v>
      </c>
      <c r="AB6417" t="s">
        <v>6157</v>
      </c>
      <c r="AC6417" t="s">
        <v>6157</v>
      </c>
      <c r="AD6417" t="s">
        <v>258</v>
      </c>
      <c r="AE6417" t="s">
        <v>4353</v>
      </c>
      <c r="AF6417" t="s">
        <v>4353</v>
      </c>
      <c r="AG6417" t="s">
        <v>4353</v>
      </c>
      <c r="AH6417" s="12" t="s">
        <v>258</v>
      </c>
      <c r="AI6417" t="s">
        <v>6157</v>
      </c>
      <c r="AJ6417" t="s">
        <v>6458</v>
      </c>
      <c r="AK6417" t="s">
        <v>7327</v>
      </c>
      <c r="AL6417" t="s">
        <v>7731</v>
      </c>
      <c r="AM6417" t="s">
        <v>259</v>
      </c>
      <c r="AN6417" t="s">
        <v>7734</v>
      </c>
      <c r="AO6417">
        <v>15</v>
      </c>
      <c r="AP6417">
        <v>-2.1684019999999999</v>
      </c>
      <c r="AQ6417">
        <v>147.07644199999999</v>
      </c>
      <c r="AS6417">
        <v>10</v>
      </c>
      <c r="AT6417" s="9" t="s">
        <v>1508</v>
      </c>
      <c r="AU6417" t="s">
        <v>7017</v>
      </c>
      <c r="AV6417" t="s">
        <v>4353</v>
      </c>
      <c r="AW6417" t="s">
        <v>7806</v>
      </c>
      <c r="AX6417" t="s">
        <v>6157</v>
      </c>
      <c r="AY6417">
        <v>-27050</v>
      </c>
      <c r="AZ6417">
        <v>-22050</v>
      </c>
      <c r="BA6417" t="s">
        <v>290</v>
      </c>
      <c r="BB6417" t="s">
        <v>6469</v>
      </c>
      <c r="BH6417" t="s">
        <v>4141</v>
      </c>
      <c r="BI6417" s="58" t="s">
        <v>7807</v>
      </c>
      <c r="BJ6417" t="s">
        <v>7748</v>
      </c>
      <c r="BK6417" t="s">
        <v>7749</v>
      </c>
      <c r="BL6417" s="7">
        <v>2023</v>
      </c>
      <c r="CE6417" s="12" t="s">
        <v>7750</v>
      </c>
      <c r="CF6417">
        <v>1</v>
      </c>
      <c r="CG6417" t="s">
        <v>7751</v>
      </c>
      <c r="CH6417" s="12" t="s">
        <v>6599</v>
      </c>
      <c r="CI6417" s="5">
        <v>-15.1</v>
      </c>
      <c r="CJ6417" s="5">
        <v>0.1</v>
      </c>
      <c r="CK6417" s="5">
        <v>-8.6</v>
      </c>
      <c r="CL6417" s="5">
        <v>0</v>
      </c>
    </row>
    <row r="6418" spans="1:90" ht="16" customHeight="1">
      <c r="A6418">
        <v>6417</v>
      </c>
      <c r="B6418" t="s">
        <v>7436</v>
      </c>
      <c r="C6418" s="51">
        <v>45798</v>
      </c>
      <c r="E6418" t="s">
        <v>7672</v>
      </c>
      <c r="G6418" t="s">
        <v>3941</v>
      </c>
      <c r="H6418" t="s">
        <v>6157</v>
      </c>
      <c r="I6418" t="s">
        <v>4480</v>
      </c>
      <c r="J6418" t="s">
        <v>4353</v>
      </c>
      <c r="K6418" t="s">
        <v>4353</v>
      </c>
      <c r="L6418" t="s">
        <v>6157</v>
      </c>
      <c r="M6418" t="s">
        <v>7440</v>
      </c>
      <c r="N6418" t="s">
        <v>289</v>
      </c>
      <c r="O6418" t="s">
        <v>7443</v>
      </c>
      <c r="P6418" t="s">
        <v>3968</v>
      </c>
      <c r="Q6418" t="s">
        <v>7939</v>
      </c>
      <c r="R6418" t="s">
        <v>6989</v>
      </c>
      <c r="S6418" t="s">
        <v>4353</v>
      </c>
      <c r="T6418" s="38" t="s">
        <v>4353</v>
      </c>
      <c r="U6418" s="38" t="s">
        <v>6157</v>
      </c>
      <c r="X6418" t="s">
        <v>289</v>
      </c>
      <c r="Y6418" t="s">
        <v>6157</v>
      </c>
      <c r="Z6418" s="39" t="s">
        <v>6157</v>
      </c>
      <c r="AA6418" t="s">
        <v>245</v>
      </c>
      <c r="AB6418" t="s">
        <v>6157</v>
      </c>
      <c r="AC6418" t="s">
        <v>6157</v>
      </c>
      <c r="AD6418" t="s">
        <v>258</v>
      </c>
      <c r="AE6418" t="s">
        <v>4353</v>
      </c>
      <c r="AF6418" t="s">
        <v>4353</v>
      </c>
      <c r="AG6418" t="s">
        <v>4353</v>
      </c>
      <c r="AH6418" s="12" t="s">
        <v>258</v>
      </c>
      <c r="AI6418" t="s">
        <v>6157</v>
      </c>
      <c r="AJ6418" t="s">
        <v>6458</v>
      </c>
      <c r="AK6418" t="s">
        <v>7327</v>
      </c>
      <c r="AL6418" t="s">
        <v>7731</v>
      </c>
      <c r="AM6418" t="s">
        <v>259</v>
      </c>
      <c r="AN6418" t="s">
        <v>7734</v>
      </c>
      <c r="AO6418">
        <v>15</v>
      </c>
      <c r="AP6418">
        <v>-2.1684019999999999</v>
      </c>
      <c r="AQ6418">
        <v>147.07644199999999</v>
      </c>
      <c r="AS6418">
        <v>10</v>
      </c>
      <c r="AT6418" s="9" t="s">
        <v>1508</v>
      </c>
      <c r="AU6418" t="s">
        <v>7017</v>
      </c>
      <c r="AV6418" t="s">
        <v>4353</v>
      </c>
      <c r="AW6418" t="s">
        <v>7799</v>
      </c>
      <c r="AX6418" t="s">
        <v>6157</v>
      </c>
      <c r="AY6418">
        <v>-27050</v>
      </c>
      <c r="AZ6418">
        <v>-22050</v>
      </c>
      <c r="BA6418" t="s">
        <v>290</v>
      </c>
      <c r="BB6418" t="s">
        <v>6469</v>
      </c>
      <c r="BH6418" t="s">
        <v>4141</v>
      </c>
      <c r="BI6418" s="58" t="s">
        <v>7807</v>
      </c>
      <c r="BJ6418" t="s">
        <v>7748</v>
      </c>
      <c r="BK6418" t="s">
        <v>7749</v>
      </c>
      <c r="BL6418" s="7">
        <v>2023</v>
      </c>
      <c r="CE6418" s="12" t="s">
        <v>7750</v>
      </c>
      <c r="CF6418">
        <v>1</v>
      </c>
      <c r="CG6418" t="s">
        <v>7751</v>
      </c>
      <c r="CH6418" s="12" t="s">
        <v>6599</v>
      </c>
      <c r="CI6418" s="5">
        <v>-13</v>
      </c>
      <c r="CJ6418" s="5">
        <v>0.2</v>
      </c>
      <c r="CK6418" s="5">
        <v>-7</v>
      </c>
      <c r="CL6418" s="5">
        <v>0.1</v>
      </c>
    </row>
    <row r="6419" spans="1:90" ht="16" customHeight="1">
      <c r="A6419">
        <v>6418</v>
      </c>
      <c r="B6419" t="s">
        <v>7436</v>
      </c>
      <c r="C6419" s="51">
        <v>45799</v>
      </c>
      <c r="E6419" s="50" t="s">
        <v>7891</v>
      </c>
      <c r="F6419" s="50" t="s">
        <v>1342</v>
      </c>
      <c r="G6419" t="s">
        <v>1608</v>
      </c>
      <c r="H6419" t="s">
        <v>6157</v>
      </c>
      <c r="I6419" t="s">
        <v>4349</v>
      </c>
      <c r="J6419" t="s">
        <v>4350</v>
      </c>
      <c r="K6419" t="s">
        <v>4351</v>
      </c>
      <c r="L6419" t="s">
        <v>6157</v>
      </c>
      <c r="M6419" t="s">
        <v>1608</v>
      </c>
      <c r="N6419" t="s">
        <v>289</v>
      </c>
      <c r="O6419" t="s">
        <v>6157</v>
      </c>
      <c r="P6419" t="s">
        <v>6157</v>
      </c>
      <c r="Q6419" t="s">
        <v>3969</v>
      </c>
      <c r="R6419" t="s">
        <v>6157</v>
      </c>
      <c r="S6419" s="50" t="s">
        <v>229</v>
      </c>
      <c r="T6419" s="50" t="s">
        <v>7812</v>
      </c>
      <c r="U6419" s="38" t="s">
        <v>7814</v>
      </c>
      <c r="V6419">
        <v>40</v>
      </c>
      <c r="W6419" t="s">
        <v>7816</v>
      </c>
      <c r="X6419" t="s">
        <v>289</v>
      </c>
      <c r="Y6419" t="s">
        <v>6157</v>
      </c>
      <c r="Z6419" s="39" t="s">
        <v>7307</v>
      </c>
      <c r="AA6419" t="s">
        <v>1388</v>
      </c>
      <c r="AB6419" s="45" t="s">
        <v>7819</v>
      </c>
      <c r="AC6419" t="s">
        <v>4353</v>
      </c>
      <c r="AD6419" t="s">
        <v>6157</v>
      </c>
      <c r="AE6419" t="s">
        <v>6157</v>
      </c>
      <c r="AF6419" t="s">
        <v>6157</v>
      </c>
      <c r="AG6419" t="s">
        <v>6157</v>
      </c>
      <c r="AH6419" s="12" t="s">
        <v>6157</v>
      </c>
      <c r="AI6419" t="s">
        <v>6157</v>
      </c>
      <c r="AJ6419" t="s">
        <v>6457</v>
      </c>
      <c r="AK6419" t="s">
        <v>7827</v>
      </c>
      <c r="AL6419" t="s">
        <v>7828</v>
      </c>
      <c r="AM6419" t="s">
        <v>1415</v>
      </c>
      <c r="AN6419" t="s">
        <v>7830</v>
      </c>
      <c r="AO6419" s="29">
        <v>24</v>
      </c>
      <c r="AP6419">
        <v>-18.167709350585898</v>
      </c>
      <c r="AQ6419">
        <v>177.48979187011699</v>
      </c>
      <c r="AS6419">
        <v>5</v>
      </c>
      <c r="AT6419" s="9" t="s">
        <v>7829</v>
      </c>
      <c r="AU6419" t="s">
        <v>272</v>
      </c>
      <c r="AV6419" t="s">
        <v>4353</v>
      </c>
      <c r="AW6419" t="s">
        <v>7878</v>
      </c>
      <c r="AX6419" t="s">
        <v>1532</v>
      </c>
      <c r="AY6419">
        <v>474</v>
      </c>
      <c r="AZ6419">
        <v>670</v>
      </c>
      <c r="BA6419" t="s">
        <v>290</v>
      </c>
      <c r="BB6419" t="s">
        <v>4601</v>
      </c>
      <c r="BC6419" t="s">
        <v>7879</v>
      </c>
      <c r="BD6419">
        <v>1689</v>
      </c>
      <c r="BE6419">
        <v>30</v>
      </c>
      <c r="BH6419" t="s">
        <v>1551</v>
      </c>
      <c r="BI6419" s="58" t="s">
        <v>7887</v>
      </c>
      <c r="BJ6419" t="s">
        <v>7944</v>
      </c>
      <c r="BK6419" t="s">
        <v>7945</v>
      </c>
      <c r="BL6419" s="7">
        <v>2024</v>
      </c>
      <c r="BQ6419" t="s">
        <v>7889</v>
      </c>
      <c r="BR6419">
        <v>1</v>
      </c>
      <c r="BS6419" t="s">
        <v>7890</v>
      </c>
      <c r="BT6419" s="9" t="s">
        <v>7890</v>
      </c>
      <c r="BU6419" s="50">
        <v>-15.9</v>
      </c>
      <c r="BV6419" s="17">
        <v>0.7</v>
      </c>
      <c r="BW6419" s="59"/>
      <c r="BX6419" s="17"/>
      <c r="BY6419" s="50">
        <v>9.3000000000000007</v>
      </c>
      <c r="BZ6419" s="17">
        <v>1.1000000000000001</v>
      </c>
      <c r="CA6419" s="50">
        <v>29.8</v>
      </c>
      <c r="CB6419" s="50">
        <v>3.2</v>
      </c>
      <c r="CC6419" s="50">
        <v>34.799999999999997</v>
      </c>
      <c r="CD6419" s="50">
        <v>12.5</v>
      </c>
    </row>
    <row r="6420" spans="1:90" ht="16" customHeight="1">
      <c r="A6420">
        <v>6419</v>
      </c>
      <c r="B6420" t="s">
        <v>7436</v>
      </c>
      <c r="C6420" s="51">
        <v>45799</v>
      </c>
      <c r="E6420" s="50" t="s">
        <v>7892</v>
      </c>
      <c r="F6420" s="50" t="s">
        <v>1343</v>
      </c>
      <c r="G6420" t="s">
        <v>1608</v>
      </c>
      <c r="H6420" t="s">
        <v>6157</v>
      </c>
      <c r="I6420" t="s">
        <v>4349</v>
      </c>
      <c r="J6420" t="s">
        <v>4350</v>
      </c>
      <c r="K6420" t="s">
        <v>4351</v>
      </c>
      <c r="L6420" t="s">
        <v>6157</v>
      </c>
      <c r="M6420" t="s">
        <v>1608</v>
      </c>
      <c r="N6420" t="s">
        <v>289</v>
      </c>
      <c r="O6420" t="s">
        <v>6157</v>
      </c>
      <c r="P6420" t="s">
        <v>6157</v>
      </c>
      <c r="Q6420" t="s">
        <v>3969</v>
      </c>
      <c r="R6420" t="s">
        <v>6157</v>
      </c>
      <c r="S6420" s="50" t="s">
        <v>229</v>
      </c>
      <c r="T6420" s="50" t="s">
        <v>7812</v>
      </c>
      <c r="U6420" s="38" t="s">
        <v>7814</v>
      </c>
      <c r="V6420">
        <v>40</v>
      </c>
      <c r="W6420" t="s">
        <v>7816</v>
      </c>
      <c r="X6420" t="s">
        <v>289</v>
      </c>
      <c r="Y6420" t="s">
        <v>6157</v>
      </c>
      <c r="Z6420" s="39" t="s">
        <v>7307</v>
      </c>
      <c r="AA6420" t="s">
        <v>7817</v>
      </c>
      <c r="AB6420" s="45" t="s">
        <v>7820</v>
      </c>
      <c r="AC6420" t="s">
        <v>6157</v>
      </c>
      <c r="AD6420" t="s">
        <v>6157</v>
      </c>
      <c r="AE6420" t="s">
        <v>6157</v>
      </c>
      <c r="AF6420" t="s">
        <v>6157</v>
      </c>
      <c r="AG6420" t="s">
        <v>6157</v>
      </c>
      <c r="AH6420" s="12" t="s">
        <v>6157</v>
      </c>
      <c r="AI6420" t="s">
        <v>6157</v>
      </c>
      <c r="AJ6420" t="s">
        <v>6457</v>
      </c>
      <c r="AK6420" t="s">
        <v>7827</v>
      </c>
      <c r="AL6420" t="s">
        <v>7828</v>
      </c>
      <c r="AM6420" t="s">
        <v>1415</v>
      </c>
      <c r="AN6420" t="s">
        <v>7831</v>
      </c>
      <c r="AO6420" s="29">
        <v>24</v>
      </c>
      <c r="AP6420">
        <v>-18.167709350585898</v>
      </c>
      <c r="AQ6420">
        <v>177.48979187011699</v>
      </c>
      <c r="AS6420">
        <v>5</v>
      </c>
      <c r="AT6420" s="9" t="s">
        <v>7829</v>
      </c>
      <c r="AU6420" t="s">
        <v>272</v>
      </c>
      <c r="AV6420" t="s">
        <v>4353</v>
      </c>
      <c r="AW6420" t="s">
        <v>7878</v>
      </c>
      <c r="AX6420" t="s">
        <v>1532</v>
      </c>
      <c r="AY6420">
        <v>62</v>
      </c>
      <c r="AZ6420">
        <v>678</v>
      </c>
      <c r="BA6420" t="s">
        <v>290</v>
      </c>
      <c r="BB6420" t="s">
        <v>6469</v>
      </c>
      <c r="BH6420" t="s">
        <v>1551</v>
      </c>
      <c r="BI6420" s="58" t="s">
        <v>7887</v>
      </c>
      <c r="BJ6420" t="s">
        <v>7944</v>
      </c>
      <c r="BK6420" t="s">
        <v>7945</v>
      </c>
      <c r="BL6420" s="7">
        <v>2024</v>
      </c>
      <c r="BQ6420" t="s">
        <v>7889</v>
      </c>
      <c r="BR6420">
        <v>1</v>
      </c>
      <c r="BS6420" t="s">
        <v>7890</v>
      </c>
      <c r="BT6420" s="9" t="s">
        <v>7890</v>
      </c>
      <c r="BU6420" s="50">
        <v>-16.2</v>
      </c>
      <c r="BV6420" s="17">
        <v>0.7</v>
      </c>
      <c r="BW6420" s="59"/>
      <c r="BX6420" s="17"/>
      <c r="BY6420" s="50">
        <v>10.1</v>
      </c>
      <c r="BZ6420" s="17">
        <v>1.1000000000000001</v>
      </c>
      <c r="CA6420" s="50">
        <v>29.3</v>
      </c>
      <c r="CB6420" s="50">
        <v>3.6</v>
      </c>
      <c r="CC6420" s="50">
        <v>34</v>
      </c>
      <c r="CD6420" s="50">
        <v>11</v>
      </c>
    </row>
    <row r="6421" spans="1:90" ht="16" customHeight="1">
      <c r="A6421">
        <v>6420</v>
      </c>
      <c r="B6421" t="s">
        <v>7436</v>
      </c>
      <c r="C6421" s="51">
        <v>45799</v>
      </c>
      <c r="E6421" s="50" t="s">
        <v>7893</v>
      </c>
      <c r="F6421" s="50" t="s">
        <v>1344</v>
      </c>
      <c r="G6421" t="s">
        <v>1608</v>
      </c>
      <c r="H6421" t="s">
        <v>6157</v>
      </c>
      <c r="I6421" t="s">
        <v>4349</v>
      </c>
      <c r="J6421" t="s">
        <v>4350</v>
      </c>
      <c r="K6421" t="s">
        <v>4351</v>
      </c>
      <c r="L6421" t="s">
        <v>6157</v>
      </c>
      <c r="M6421" t="s">
        <v>1608</v>
      </c>
      <c r="N6421" t="s">
        <v>289</v>
      </c>
      <c r="O6421" t="s">
        <v>6157</v>
      </c>
      <c r="P6421" t="s">
        <v>6157</v>
      </c>
      <c r="Q6421" t="s">
        <v>3969</v>
      </c>
      <c r="R6421" t="s">
        <v>6157</v>
      </c>
      <c r="S6421" s="50" t="s">
        <v>229</v>
      </c>
      <c r="T6421" s="50" t="s">
        <v>7813</v>
      </c>
      <c r="U6421" s="38" t="s">
        <v>7815</v>
      </c>
      <c r="V6421">
        <v>18</v>
      </c>
      <c r="W6421">
        <v>40</v>
      </c>
      <c r="X6421" t="s">
        <v>289</v>
      </c>
      <c r="Y6421" t="s">
        <v>6157</v>
      </c>
      <c r="Z6421" s="39" t="s">
        <v>7307</v>
      </c>
      <c r="AA6421" t="s">
        <v>7817</v>
      </c>
      <c r="AB6421" s="45" t="s">
        <v>7821</v>
      </c>
      <c r="AC6421" t="s">
        <v>4353</v>
      </c>
      <c r="AD6421" t="s">
        <v>6157</v>
      </c>
      <c r="AE6421" t="s">
        <v>6157</v>
      </c>
      <c r="AF6421" t="s">
        <v>6157</v>
      </c>
      <c r="AG6421" t="s">
        <v>6157</v>
      </c>
      <c r="AH6421" s="12" t="s">
        <v>6157</v>
      </c>
      <c r="AI6421" t="s">
        <v>6157</v>
      </c>
      <c r="AJ6421" t="s">
        <v>6457</v>
      </c>
      <c r="AK6421" t="s">
        <v>7827</v>
      </c>
      <c r="AL6421" t="s">
        <v>7828</v>
      </c>
      <c r="AM6421" t="s">
        <v>1415</v>
      </c>
      <c r="AN6421" t="s">
        <v>7832</v>
      </c>
      <c r="AO6421" s="29">
        <v>24</v>
      </c>
      <c r="AP6421">
        <v>-18.167709350585898</v>
      </c>
      <c r="AQ6421">
        <v>177.48979187011699</v>
      </c>
      <c r="AS6421">
        <v>5</v>
      </c>
      <c r="AT6421" s="9" t="s">
        <v>7829</v>
      </c>
      <c r="AU6421" t="s">
        <v>272</v>
      </c>
      <c r="AV6421" t="s">
        <v>4353</v>
      </c>
      <c r="AW6421" t="s">
        <v>7878</v>
      </c>
      <c r="AX6421" t="s">
        <v>1532</v>
      </c>
      <c r="AY6421">
        <v>62</v>
      </c>
      <c r="AZ6421">
        <v>678</v>
      </c>
      <c r="BA6421" t="s">
        <v>290</v>
      </c>
      <c r="BB6421" t="s">
        <v>6469</v>
      </c>
      <c r="BH6421" t="s">
        <v>1551</v>
      </c>
      <c r="BI6421" s="58" t="s">
        <v>7887</v>
      </c>
      <c r="BJ6421" t="s">
        <v>7944</v>
      </c>
      <c r="BK6421" t="s">
        <v>7945</v>
      </c>
      <c r="BL6421" s="7">
        <v>2024</v>
      </c>
      <c r="BQ6421" t="s">
        <v>7889</v>
      </c>
      <c r="BR6421">
        <v>1</v>
      </c>
      <c r="BS6421" t="s">
        <v>7890</v>
      </c>
      <c r="BT6421" s="9" t="s">
        <v>7890</v>
      </c>
      <c r="BU6421" s="50">
        <v>-15.9</v>
      </c>
      <c r="BV6421" s="17">
        <v>0.7</v>
      </c>
      <c r="BW6421" s="59"/>
      <c r="BX6421" s="17"/>
      <c r="BY6421" s="50">
        <v>10</v>
      </c>
      <c r="BZ6421" s="17">
        <v>1.1000000000000001</v>
      </c>
      <c r="CA6421" s="50">
        <v>27.8</v>
      </c>
      <c r="CB6421" s="50">
        <v>3.2</v>
      </c>
      <c r="CC6421" s="50">
        <v>23.5</v>
      </c>
      <c r="CD6421" s="50">
        <v>8.4</v>
      </c>
    </row>
    <row r="6422" spans="1:90" ht="16" customHeight="1">
      <c r="A6422">
        <v>6421</v>
      </c>
      <c r="B6422" t="s">
        <v>7436</v>
      </c>
      <c r="C6422" s="51">
        <v>45799</v>
      </c>
      <c r="E6422" s="50" t="s">
        <v>7894</v>
      </c>
      <c r="F6422" s="50" t="s">
        <v>1340</v>
      </c>
      <c r="G6422" t="s">
        <v>1608</v>
      </c>
      <c r="H6422" t="s">
        <v>6157</v>
      </c>
      <c r="I6422" t="s">
        <v>4349</v>
      </c>
      <c r="J6422" t="s">
        <v>4350</v>
      </c>
      <c r="K6422" t="s">
        <v>4351</v>
      </c>
      <c r="L6422" t="s">
        <v>6157</v>
      </c>
      <c r="M6422" t="s">
        <v>1608</v>
      </c>
      <c r="N6422" t="s">
        <v>289</v>
      </c>
      <c r="O6422" t="s">
        <v>6157</v>
      </c>
      <c r="P6422" t="s">
        <v>6157</v>
      </c>
      <c r="Q6422" t="s">
        <v>3969</v>
      </c>
      <c r="R6422" t="s">
        <v>6157</v>
      </c>
      <c r="S6422" s="50" t="s">
        <v>230</v>
      </c>
      <c r="T6422" s="50" t="s">
        <v>7812</v>
      </c>
      <c r="U6422" s="38" t="s">
        <v>7814</v>
      </c>
      <c r="V6422">
        <v>40</v>
      </c>
      <c r="W6422" t="s">
        <v>7816</v>
      </c>
      <c r="X6422" t="s">
        <v>289</v>
      </c>
      <c r="Y6422" t="s">
        <v>6157</v>
      </c>
      <c r="Z6422" s="39" t="s">
        <v>7307</v>
      </c>
      <c r="AA6422" t="s">
        <v>7817</v>
      </c>
      <c r="AB6422" s="45" t="s">
        <v>7820</v>
      </c>
      <c r="AC6422" t="s">
        <v>6157</v>
      </c>
      <c r="AD6422" t="s">
        <v>6157</v>
      </c>
      <c r="AE6422" t="s">
        <v>6157</v>
      </c>
      <c r="AF6422" t="s">
        <v>6157</v>
      </c>
      <c r="AG6422" t="s">
        <v>6157</v>
      </c>
      <c r="AH6422" s="12" t="s">
        <v>6157</v>
      </c>
      <c r="AI6422" t="s">
        <v>6157</v>
      </c>
      <c r="AJ6422" t="s">
        <v>6457</v>
      </c>
      <c r="AK6422" t="s">
        <v>7827</v>
      </c>
      <c r="AL6422" t="s">
        <v>7828</v>
      </c>
      <c r="AM6422" t="s">
        <v>1415</v>
      </c>
      <c r="AN6422" t="s">
        <v>7833</v>
      </c>
      <c r="AO6422" s="29">
        <v>24</v>
      </c>
      <c r="AP6422">
        <v>-18.167709350585898</v>
      </c>
      <c r="AQ6422">
        <v>177.48979187011699</v>
      </c>
      <c r="AS6422">
        <v>5</v>
      </c>
      <c r="AT6422" s="9" t="s">
        <v>7829</v>
      </c>
      <c r="AU6422" t="s">
        <v>272</v>
      </c>
      <c r="AV6422" t="s">
        <v>4353</v>
      </c>
      <c r="AW6422" t="s">
        <v>7878</v>
      </c>
      <c r="AX6422" t="s">
        <v>1532</v>
      </c>
      <c r="AY6422">
        <v>62</v>
      </c>
      <c r="AZ6422">
        <v>678</v>
      </c>
      <c r="BA6422" t="s">
        <v>290</v>
      </c>
      <c r="BB6422" t="s">
        <v>6469</v>
      </c>
      <c r="BH6422" t="s">
        <v>1551</v>
      </c>
      <c r="BI6422" s="58" t="s">
        <v>7887</v>
      </c>
      <c r="BJ6422" t="s">
        <v>7944</v>
      </c>
      <c r="BK6422" t="s">
        <v>7945</v>
      </c>
      <c r="BL6422" s="7">
        <v>2024</v>
      </c>
      <c r="BQ6422" t="s">
        <v>7889</v>
      </c>
      <c r="BR6422">
        <v>1</v>
      </c>
      <c r="BS6422" t="s">
        <v>7890</v>
      </c>
      <c r="BT6422" s="9" t="s">
        <v>7890</v>
      </c>
      <c r="BU6422" s="50">
        <v>-15.4</v>
      </c>
      <c r="BV6422" s="17">
        <v>0.7</v>
      </c>
      <c r="BW6422" s="59"/>
      <c r="BX6422" s="17"/>
      <c r="BY6422" s="50">
        <v>9.5</v>
      </c>
      <c r="BZ6422" s="17">
        <v>1.1000000000000001</v>
      </c>
      <c r="CA6422" s="50">
        <v>28.7</v>
      </c>
      <c r="CB6422" s="50">
        <v>3.2</v>
      </c>
      <c r="CC6422" s="50">
        <v>26.8</v>
      </c>
      <c r="CD6422" s="50">
        <v>9.8000000000000007</v>
      </c>
    </row>
    <row r="6423" spans="1:90" ht="16" customHeight="1">
      <c r="A6423">
        <v>6422</v>
      </c>
      <c r="B6423" t="s">
        <v>7436</v>
      </c>
      <c r="C6423" s="51">
        <v>45799</v>
      </c>
      <c r="E6423" s="50" t="s">
        <v>7895</v>
      </c>
      <c r="F6423" s="50" t="s">
        <v>1345</v>
      </c>
      <c r="G6423" t="s">
        <v>1608</v>
      </c>
      <c r="H6423" t="s">
        <v>6157</v>
      </c>
      <c r="I6423" t="s">
        <v>4349</v>
      </c>
      <c r="J6423" t="s">
        <v>4350</v>
      </c>
      <c r="K6423" t="s">
        <v>4351</v>
      </c>
      <c r="L6423" t="s">
        <v>6157</v>
      </c>
      <c r="M6423" t="s">
        <v>1608</v>
      </c>
      <c r="N6423" t="s">
        <v>289</v>
      </c>
      <c r="O6423" t="s">
        <v>6157</v>
      </c>
      <c r="P6423" t="s">
        <v>6157</v>
      </c>
      <c r="Q6423" t="s">
        <v>3969</v>
      </c>
      <c r="R6423" t="s">
        <v>6157</v>
      </c>
      <c r="S6423" s="50" t="s">
        <v>230</v>
      </c>
      <c r="T6423" s="50" t="s">
        <v>7812</v>
      </c>
      <c r="U6423" s="38" t="s">
        <v>7814</v>
      </c>
      <c r="V6423">
        <v>40</v>
      </c>
      <c r="W6423" t="s">
        <v>7816</v>
      </c>
      <c r="X6423" t="s">
        <v>289</v>
      </c>
      <c r="Y6423" t="s">
        <v>6157</v>
      </c>
      <c r="Z6423" s="39" t="s">
        <v>7307</v>
      </c>
      <c r="AA6423" t="s">
        <v>7817</v>
      </c>
      <c r="AB6423" s="45" t="s">
        <v>7823</v>
      </c>
      <c r="AC6423" t="s">
        <v>4353</v>
      </c>
      <c r="AD6423" t="s">
        <v>6157</v>
      </c>
      <c r="AE6423" t="s">
        <v>6157</v>
      </c>
      <c r="AF6423" t="s">
        <v>6157</v>
      </c>
      <c r="AG6423" t="s">
        <v>6157</v>
      </c>
      <c r="AH6423" s="12" t="s">
        <v>6157</v>
      </c>
      <c r="AI6423" t="s">
        <v>6157</v>
      </c>
      <c r="AJ6423" t="s">
        <v>6457</v>
      </c>
      <c r="AK6423" t="s">
        <v>7827</v>
      </c>
      <c r="AL6423" t="s">
        <v>7828</v>
      </c>
      <c r="AM6423" t="s">
        <v>1415</v>
      </c>
      <c r="AN6423" t="s">
        <v>7834</v>
      </c>
      <c r="AO6423" s="29">
        <v>24</v>
      </c>
      <c r="AP6423">
        <v>-18.167709350585898</v>
      </c>
      <c r="AQ6423">
        <v>177.48979187011699</v>
      </c>
      <c r="AS6423">
        <v>5</v>
      </c>
      <c r="AT6423" s="9" t="s">
        <v>7829</v>
      </c>
      <c r="AU6423" t="s">
        <v>272</v>
      </c>
      <c r="AV6423" t="s">
        <v>4353</v>
      </c>
      <c r="AW6423" t="s">
        <v>7878</v>
      </c>
      <c r="AX6423" t="s">
        <v>1532</v>
      </c>
      <c r="AY6423">
        <v>62</v>
      </c>
      <c r="AZ6423">
        <v>678</v>
      </c>
      <c r="BA6423" t="s">
        <v>290</v>
      </c>
      <c r="BB6423" t="s">
        <v>6469</v>
      </c>
      <c r="BH6423" t="s">
        <v>1551</v>
      </c>
      <c r="BI6423" s="58" t="s">
        <v>7887</v>
      </c>
      <c r="BJ6423" t="s">
        <v>7944</v>
      </c>
      <c r="BK6423" t="s">
        <v>7945</v>
      </c>
      <c r="BL6423" s="7">
        <v>2024</v>
      </c>
      <c r="BQ6423" t="s">
        <v>7889</v>
      </c>
      <c r="BR6423">
        <v>1</v>
      </c>
      <c r="BS6423" t="s">
        <v>7890</v>
      </c>
      <c r="BT6423" s="9" t="s">
        <v>7890</v>
      </c>
      <c r="BU6423" s="50">
        <v>-14.5</v>
      </c>
      <c r="BV6423" s="17">
        <v>0.7</v>
      </c>
      <c r="BW6423" s="59"/>
      <c r="BX6423" s="17"/>
      <c r="BY6423" s="50">
        <v>9.6</v>
      </c>
      <c r="BZ6423" s="17">
        <v>1.1000000000000001</v>
      </c>
      <c r="CA6423" s="50">
        <v>24.1</v>
      </c>
      <c r="CB6423" s="50">
        <v>3.2</v>
      </c>
      <c r="CC6423" s="50">
        <v>32.4</v>
      </c>
      <c r="CD6423" s="50">
        <v>11.9</v>
      </c>
    </row>
    <row r="6424" spans="1:90" ht="16" customHeight="1">
      <c r="A6424">
        <v>6423</v>
      </c>
      <c r="B6424" t="s">
        <v>7436</v>
      </c>
      <c r="C6424" s="51">
        <v>45799</v>
      </c>
      <c r="E6424" s="50" t="s">
        <v>7896</v>
      </c>
      <c r="F6424" s="50" t="s">
        <v>1330</v>
      </c>
      <c r="G6424" t="s">
        <v>1608</v>
      </c>
      <c r="H6424" t="s">
        <v>6157</v>
      </c>
      <c r="I6424" t="s">
        <v>4349</v>
      </c>
      <c r="J6424" t="s">
        <v>4350</v>
      </c>
      <c r="K6424" t="s">
        <v>4351</v>
      </c>
      <c r="L6424" t="s">
        <v>6157</v>
      </c>
      <c r="M6424" t="s">
        <v>1608</v>
      </c>
      <c r="N6424" t="s">
        <v>289</v>
      </c>
      <c r="O6424" t="s">
        <v>6157</v>
      </c>
      <c r="P6424" t="s">
        <v>6157</v>
      </c>
      <c r="Q6424" t="s">
        <v>3969</v>
      </c>
      <c r="R6424" t="s">
        <v>6157</v>
      </c>
      <c r="S6424" s="50" t="s">
        <v>230</v>
      </c>
      <c r="T6424" s="50" t="s">
        <v>7812</v>
      </c>
      <c r="U6424" s="38" t="s">
        <v>7814</v>
      </c>
      <c r="V6424">
        <v>40</v>
      </c>
      <c r="W6424" t="s">
        <v>7816</v>
      </c>
      <c r="X6424" t="s">
        <v>289</v>
      </c>
      <c r="Y6424" t="s">
        <v>6157</v>
      </c>
      <c r="Z6424" s="39" t="s">
        <v>7307</v>
      </c>
      <c r="AA6424" t="s">
        <v>7817</v>
      </c>
      <c r="AB6424" s="45" t="s">
        <v>7820</v>
      </c>
      <c r="AC6424" t="s">
        <v>6157</v>
      </c>
      <c r="AD6424" t="s">
        <v>6157</v>
      </c>
      <c r="AE6424" t="s">
        <v>6157</v>
      </c>
      <c r="AF6424" t="s">
        <v>6157</v>
      </c>
      <c r="AG6424" t="s">
        <v>6157</v>
      </c>
      <c r="AH6424" s="12" t="s">
        <v>6157</v>
      </c>
      <c r="AI6424" t="s">
        <v>6157</v>
      </c>
      <c r="AJ6424" t="s">
        <v>6457</v>
      </c>
      <c r="AK6424" t="s">
        <v>7827</v>
      </c>
      <c r="AL6424" t="s">
        <v>7828</v>
      </c>
      <c r="AM6424" t="s">
        <v>1415</v>
      </c>
      <c r="AN6424" t="s">
        <v>7835</v>
      </c>
      <c r="AO6424" s="29">
        <v>24</v>
      </c>
      <c r="AP6424">
        <v>-18.167709350585898</v>
      </c>
      <c r="AQ6424">
        <v>177.48979187011699</v>
      </c>
      <c r="AS6424">
        <v>5</v>
      </c>
      <c r="AT6424" s="9" t="s">
        <v>7829</v>
      </c>
      <c r="AU6424" t="s">
        <v>272</v>
      </c>
      <c r="AV6424" t="s">
        <v>4353</v>
      </c>
      <c r="AW6424" t="s">
        <v>7878</v>
      </c>
      <c r="AX6424" t="s">
        <v>1532</v>
      </c>
      <c r="AY6424">
        <v>62</v>
      </c>
      <c r="AZ6424">
        <v>678</v>
      </c>
      <c r="BA6424" t="s">
        <v>290</v>
      </c>
      <c r="BB6424" t="s">
        <v>6469</v>
      </c>
      <c r="BH6424" t="s">
        <v>1551</v>
      </c>
      <c r="BI6424" s="58" t="s">
        <v>7887</v>
      </c>
      <c r="BJ6424" t="s">
        <v>7944</v>
      </c>
      <c r="BK6424" t="s">
        <v>7945</v>
      </c>
      <c r="BL6424" s="7">
        <v>2024</v>
      </c>
      <c r="BQ6424" t="s">
        <v>7889</v>
      </c>
      <c r="BR6424">
        <v>1</v>
      </c>
      <c r="BS6424" t="s">
        <v>7890</v>
      </c>
      <c r="BT6424" s="9" t="s">
        <v>7890</v>
      </c>
      <c r="BU6424" s="50">
        <v>-14.6</v>
      </c>
      <c r="BV6424" s="17">
        <v>0.7</v>
      </c>
      <c r="BW6424" s="59"/>
      <c r="BX6424" s="17"/>
      <c r="BY6424" s="50">
        <v>9.8000000000000007</v>
      </c>
      <c r="BZ6424" s="17">
        <v>1.1000000000000001</v>
      </c>
      <c r="CA6424" s="50">
        <v>25</v>
      </c>
      <c r="CB6424" s="50">
        <v>3.2</v>
      </c>
      <c r="CC6424" s="50">
        <v>34.799999999999997</v>
      </c>
      <c r="CD6424" s="50">
        <v>12.7</v>
      </c>
    </row>
    <row r="6425" spans="1:90" ht="16" customHeight="1">
      <c r="A6425">
        <v>6424</v>
      </c>
      <c r="B6425" t="s">
        <v>7436</v>
      </c>
      <c r="C6425" s="51">
        <v>45799</v>
      </c>
      <c r="E6425" s="50" t="s">
        <v>7897</v>
      </c>
      <c r="F6425" s="50" t="s">
        <v>1328</v>
      </c>
      <c r="G6425" t="s">
        <v>1608</v>
      </c>
      <c r="H6425" t="s">
        <v>6157</v>
      </c>
      <c r="I6425" t="s">
        <v>4349</v>
      </c>
      <c r="J6425" t="s">
        <v>4350</v>
      </c>
      <c r="K6425" t="s">
        <v>4351</v>
      </c>
      <c r="L6425" t="s">
        <v>6157</v>
      </c>
      <c r="M6425" t="s">
        <v>1608</v>
      </c>
      <c r="N6425" t="s">
        <v>289</v>
      </c>
      <c r="O6425" t="s">
        <v>6157</v>
      </c>
      <c r="P6425" t="s">
        <v>6157</v>
      </c>
      <c r="Q6425" t="s">
        <v>3969</v>
      </c>
      <c r="R6425" t="s">
        <v>6157</v>
      </c>
      <c r="S6425" s="50" t="s">
        <v>229</v>
      </c>
      <c r="T6425" s="50" t="s">
        <v>7812</v>
      </c>
      <c r="U6425" s="38" t="s">
        <v>7814</v>
      </c>
      <c r="V6425">
        <v>40</v>
      </c>
      <c r="W6425" t="s">
        <v>7816</v>
      </c>
      <c r="X6425" t="s">
        <v>289</v>
      </c>
      <c r="Y6425" t="s">
        <v>6157</v>
      </c>
      <c r="Z6425" s="39" t="s">
        <v>7307</v>
      </c>
      <c r="AA6425" t="s">
        <v>7817</v>
      </c>
      <c r="AB6425" s="45" t="s">
        <v>7824</v>
      </c>
      <c r="AC6425" t="s">
        <v>4353</v>
      </c>
      <c r="AD6425" t="s">
        <v>6157</v>
      </c>
      <c r="AE6425" t="s">
        <v>6157</v>
      </c>
      <c r="AF6425" t="s">
        <v>6157</v>
      </c>
      <c r="AG6425" t="s">
        <v>6157</v>
      </c>
      <c r="AH6425" s="12" t="s">
        <v>6157</v>
      </c>
      <c r="AI6425" t="s">
        <v>6157</v>
      </c>
      <c r="AJ6425" t="s">
        <v>6457</v>
      </c>
      <c r="AK6425" t="s">
        <v>7827</v>
      </c>
      <c r="AL6425" t="s">
        <v>7828</v>
      </c>
      <c r="AM6425" t="s">
        <v>1415</v>
      </c>
      <c r="AN6425" t="s">
        <v>7836</v>
      </c>
      <c r="AO6425" s="29">
        <v>24</v>
      </c>
      <c r="AP6425">
        <v>-18.167709350585898</v>
      </c>
      <c r="AQ6425">
        <v>177.48979187011699</v>
      </c>
      <c r="AS6425">
        <v>5</v>
      </c>
      <c r="AT6425" s="9" t="s">
        <v>7829</v>
      </c>
      <c r="AU6425" t="s">
        <v>272</v>
      </c>
      <c r="AV6425" t="s">
        <v>4353</v>
      </c>
      <c r="AW6425" t="s">
        <v>7878</v>
      </c>
      <c r="AX6425" t="s">
        <v>1532</v>
      </c>
      <c r="AY6425">
        <v>62</v>
      </c>
      <c r="AZ6425">
        <v>678</v>
      </c>
      <c r="BA6425" t="s">
        <v>290</v>
      </c>
      <c r="BB6425" t="s">
        <v>6469</v>
      </c>
      <c r="BH6425" t="s">
        <v>1551</v>
      </c>
      <c r="BI6425" s="58" t="s">
        <v>7887</v>
      </c>
      <c r="BJ6425" t="s">
        <v>7944</v>
      </c>
      <c r="BK6425" t="s">
        <v>7945</v>
      </c>
      <c r="BL6425" s="7">
        <v>2024</v>
      </c>
      <c r="BQ6425" t="s">
        <v>7889</v>
      </c>
      <c r="BR6425">
        <v>1</v>
      </c>
      <c r="BS6425" t="s">
        <v>7890</v>
      </c>
      <c r="BT6425" s="9" t="s">
        <v>7890</v>
      </c>
      <c r="BU6425" s="50">
        <v>-14.9</v>
      </c>
      <c r="BV6425" s="17">
        <v>0.7</v>
      </c>
      <c r="BW6425" s="59"/>
      <c r="BX6425" s="17"/>
      <c r="BY6425" s="50">
        <v>10</v>
      </c>
      <c r="BZ6425" s="17">
        <v>1.1000000000000001</v>
      </c>
      <c r="CA6425" s="50">
        <v>9.9</v>
      </c>
      <c r="CB6425" s="50">
        <v>3.2</v>
      </c>
      <c r="CC6425" s="50">
        <v>23.7</v>
      </c>
      <c r="CD6425" s="50">
        <v>8.5</v>
      </c>
    </row>
    <row r="6426" spans="1:90" ht="16" customHeight="1">
      <c r="A6426">
        <v>6425</v>
      </c>
      <c r="B6426" t="s">
        <v>7436</v>
      </c>
      <c r="C6426" s="51">
        <v>45799</v>
      </c>
      <c r="E6426" s="50" t="s">
        <v>7898</v>
      </c>
      <c r="F6426" s="50" t="s">
        <v>1329</v>
      </c>
      <c r="G6426" t="s">
        <v>1608</v>
      </c>
      <c r="H6426" t="s">
        <v>6157</v>
      </c>
      <c r="I6426" t="s">
        <v>4349</v>
      </c>
      <c r="J6426" t="s">
        <v>4350</v>
      </c>
      <c r="K6426" t="s">
        <v>4351</v>
      </c>
      <c r="L6426" t="s">
        <v>6157</v>
      </c>
      <c r="M6426" t="s">
        <v>1608</v>
      </c>
      <c r="N6426" t="s">
        <v>289</v>
      </c>
      <c r="O6426" t="s">
        <v>6157</v>
      </c>
      <c r="P6426" t="s">
        <v>6157</v>
      </c>
      <c r="Q6426" t="s">
        <v>3969</v>
      </c>
      <c r="R6426" t="s">
        <v>6157</v>
      </c>
      <c r="S6426" s="50" t="s">
        <v>229</v>
      </c>
      <c r="T6426" s="50" t="s">
        <v>7812</v>
      </c>
      <c r="U6426" s="38" t="s">
        <v>7814</v>
      </c>
      <c r="V6426">
        <v>40</v>
      </c>
      <c r="W6426" t="s">
        <v>7816</v>
      </c>
      <c r="X6426" t="s">
        <v>289</v>
      </c>
      <c r="Y6426" t="s">
        <v>6157</v>
      </c>
      <c r="Z6426" s="39" t="s">
        <v>7307</v>
      </c>
      <c r="AA6426" t="s">
        <v>7817</v>
      </c>
      <c r="AB6426" s="45" t="s">
        <v>7820</v>
      </c>
      <c r="AC6426" t="s">
        <v>6157</v>
      </c>
      <c r="AD6426" t="s">
        <v>6157</v>
      </c>
      <c r="AE6426" t="s">
        <v>6157</v>
      </c>
      <c r="AF6426" t="s">
        <v>6157</v>
      </c>
      <c r="AG6426" t="s">
        <v>6157</v>
      </c>
      <c r="AH6426" s="12" t="s">
        <v>6157</v>
      </c>
      <c r="AI6426" t="s">
        <v>6157</v>
      </c>
      <c r="AJ6426" t="s">
        <v>6457</v>
      </c>
      <c r="AK6426" t="s">
        <v>7827</v>
      </c>
      <c r="AL6426" t="s">
        <v>7828</v>
      </c>
      <c r="AM6426" t="s">
        <v>1415</v>
      </c>
      <c r="AN6426" t="s">
        <v>7837</v>
      </c>
      <c r="AO6426" s="29">
        <v>24</v>
      </c>
      <c r="AP6426">
        <v>-18.167709350585898</v>
      </c>
      <c r="AQ6426">
        <v>177.48979187011699</v>
      </c>
      <c r="AS6426">
        <v>5</v>
      </c>
      <c r="AT6426" s="9" t="s">
        <v>7829</v>
      </c>
      <c r="AU6426" t="s">
        <v>272</v>
      </c>
      <c r="AV6426" t="s">
        <v>4353</v>
      </c>
      <c r="AW6426" t="s">
        <v>7878</v>
      </c>
      <c r="AX6426" t="s">
        <v>1532</v>
      </c>
      <c r="AY6426">
        <v>474</v>
      </c>
      <c r="AZ6426">
        <v>678</v>
      </c>
      <c r="BA6426" t="s">
        <v>290</v>
      </c>
      <c r="BB6426" t="s">
        <v>4601</v>
      </c>
      <c r="BC6426" t="s">
        <v>7880</v>
      </c>
      <c r="BD6426">
        <v>1698</v>
      </c>
      <c r="BE6426">
        <v>30</v>
      </c>
      <c r="BH6426" t="s">
        <v>1551</v>
      </c>
      <c r="BI6426" s="58" t="s">
        <v>7887</v>
      </c>
      <c r="BJ6426" t="s">
        <v>7944</v>
      </c>
      <c r="BK6426" t="s">
        <v>7945</v>
      </c>
      <c r="BL6426" s="7">
        <v>2024</v>
      </c>
      <c r="BQ6426" t="s">
        <v>7889</v>
      </c>
      <c r="BR6426">
        <v>1</v>
      </c>
      <c r="BS6426" t="s">
        <v>7890</v>
      </c>
      <c r="BT6426" s="9" t="s">
        <v>7890</v>
      </c>
      <c r="BU6426" s="50">
        <v>-15.2</v>
      </c>
      <c r="BV6426" s="17">
        <v>0.7</v>
      </c>
      <c r="BW6426" s="59"/>
      <c r="BX6426" s="17"/>
      <c r="BY6426" s="50">
        <v>9.1</v>
      </c>
      <c r="BZ6426" s="17">
        <v>1.1000000000000001</v>
      </c>
      <c r="CA6426" s="50">
        <v>27.8</v>
      </c>
      <c r="CB6426" s="50">
        <v>3.1</v>
      </c>
      <c r="CC6426" s="50">
        <v>32.1</v>
      </c>
      <c r="CD6426" s="50">
        <v>11.9</v>
      </c>
    </row>
    <row r="6427" spans="1:90" ht="16" customHeight="1">
      <c r="A6427">
        <v>6426</v>
      </c>
      <c r="B6427" t="s">
        <v>7436</v>
      </c>
      <c r="C6427" s="51">
        <v>45799</v>
      </c>
      <c r="E6427" s="50" t="s">
        <v>7899</v>
      </c>
      <c r="F6427" s="50" t="s">
        <v>1327</v>
      </c>
      <c r="G6427" t="s">
        <v>1608</v>
      </c>
      <c r="H6427" t="s">
        <v>6157</v>
      </c>
      <c r="I6427" t="s">
        <v>4349</v>
      </c>
      <c r="J6427" t="s">
        <v>4350</v>
      </c>
      <c r="K6427" t="s">
        <v>4351</v>
      </c>
      <c r="L6427" t="s">
        <v>6157</v>
      </c>
      <c r="M6427" t="s">
        <v>1608</v>
      </c>
      <c r="N6427" t="s">
        <v>289</v>
      </c>
      <c r="O6427" t="s">
        <v>6157</v>
      </c>
      <c r="P6427" t="s">
        <v>6157</v>
      </c>
      <c r="Q6427" t="s">
        <v>3969</v>
      </c>
      <c r="R6427" t="s">
        <v>6157</v>
      </c>
      <c r="S6427" s="50" t="s">
        <v>230</v>
      </c>
      <c r="T6427" s="50" t="s">
        <v>7812</v>
      </c>
      <c r="U6427" s="38" t="s">
        <v>7814</v>
      </c>
      <c r="V6427">
        <v>40</v>
      </c>
      <c r="W6427" t="s">
        <v>7816</v>
      </c>
      <c r="X6427" t="s">
        <v>289</v>
      </c>
      <c r="Y6427" t="s">
        <v>6157</v>
      </c>
      <c r="Z6427" s="39" t="s">
        <v>7307</v>
      </c>
      <c r="AA6427" t="s">
        <v>7817</v>
      </c>
      <c r="AB6427" s="45" t="s">
        <v>7821</v>
      </c>
      <c r="AC6427" t="s">
        <v>4353</v>
      </c>
      <c r="AD6427" t="s">
        <v>6157</v>
      </c>
      <c r="AE6427" t="s">
        <v>6157</v>
      </c>
      <c r="AF6427" t="s">
        <v>6157</v>
      </c>
      <c r="AG6427" t="s">
        <v>6157</v>
      </c>
      <c r="AH6427" s="12" t="s">
        <v>6157</v>
      </c>
      <c r="AI6427" t="s">
        <v>6157</v>
      </c>
      <c r="AJ6427" t="s">
        <v>6457</v>
      </c>
      <c r="AK6427" t="s">
        <v>7827</v>
      </c>
      <c r="AL6427" t="s">
        <v>7828</v>
      </c>
      <c r="AM6427" t="s">
        <v>1415</v>
      </c>
      <c r="AN6427" t="s">
        <v>7838</v>
      </c>
      <c r="AO6427" s="29">
        <v>24</v>
      </c>
      <c r="AP6427">
        <v>-18.167709350585898</v>
      </c>
      <c r="AQ6427">
        <v>177.48979187011699</v>
      </c>
      <c r="AS6427">
        <v>5</v>
      </c>
      <c r="AT6427" s="9" t="s">
        <v>7829</v>
      </c>
      <c r="AU6427" t="s">
        <v>272</v>
      </c>
      <c r="AV6427" t="s">
        <v>4353</v>
      </c>
      <c r="AW6427" t="s">
        <v>7878</v>
      </c>
      <c r="AX6427" t="s">
        <v>1532</v>
      </c>
      <c r="AY6427">
        <v>62</v>
      </c>
      <c r="AZ6427">
        <v>678</v>
      </c>
      <c r="BA6427" t="s">
        <v>290</v>
      </c>
      <c r="BB6427" t="s">
        <v>6469</v>
      </c>
      <c r="BH6427" t="s">
        <v>1551</v>
      </c>
      <c r="BI6427" s="58" t="s">
        <v>7887</v>
      </c>
      <c r="BJ6427" t="s">
        <v>7944</v>
      </c>
      <c r="BK6427" t="s">
        <v>7945</v>
      </c>
      <c r="BL6427" s="7">
        <v>2024</v>
      </c>
      <c r="BQ6427" t="s">
        <v>7889</v>
      </c>
      <c r="BR6427">
        <v>1</v>
      </c>
      <c r="BS6427" t="s">
        <v>7890</v>
      </c>
      <c r="BT6427" s="9" t="s">
        <v>7890</v>
      </c>
      <c r="BU6427" s="60">
        <v>-15</v>
      </c>
      <c r="BV6427" s="17">
        <v>0.7</v>
      </c>
      <c r="BW6427" s="59"/>
      <c r="BX6427" s="17"/>
      <c r="BY6427" s="50">
        <v>9.5</v>
      </c>
      <c r="BZ6427" s="17">
        <v>1.1000000000000001</v>
      </c>
      <c r="CA6427" s="50">
        <v>26.5</v>
      </c>
      <c r="CB6427" s="50">
        <v>3.2</v>
      </c>
      <c r="CC6427" s="50">
        <v>34.200000000000003</v>
      </c>
      <c r="CD6427" s="50">
        <v>12.5</v>
      </c>
    </row>
    <row r="6428" spans="1:90" ht="16" customHeight="1">
      <c r="A6428">
        <v>6427</v>
      </c>
      <c r="B6428" t="s">
        <v>7436</v>
      </c>
      <c r="C6428" s="51">
        <v>45799</v>
      </c>
      <c r="E6428" s="50" t="s">
        <v>7900</v>
      </c>
      <c r="F6428" s="50" t="s">
        <v>1326</v>
      </c>
      <c r="G6428" t="s">
        <v>1608</v>
      </c>
      <c r="H6428" t="s">
        <v>6157</v>
      </c>
      <c r="I6428" t="s">
        <v>4349</v>
      </c>
      <c r="J6428" t="s">
        <v>4350</v>
      </c>
      <c r="K6428" t="s">
        <v>4351</v>
      </c>
      <c r="L6428" t="s">
        <v>6157</v>
      </c>
      <c r="M6428" t="s">
        <v>1608</v>
      </c>
      <c r="N6428" t="s">
        <v>289</v>
      </c>
      <c r="O6428" t="s">
        <v>6157</v>
      </c>
      <c r="P6428" t="s">
        <v>6157</v>
      </c>
      <c r="Q6428" t="s">
        <v>3969</v>
      </c>
      <c r="R6428" t="s">
        <v>6157</v>
      </c>
      <c r="S6428" s="50" t="s">
        <v>230</v>
      </c>
      <c r="T6428" s="50" t="s">
        <v>7812</v>
      </c>
      <c r="U6428" s="38" t="s">
        <v>7814</v>
      </c>
      <c r="V6428">
        <v>40</v>
      </c>
      <c r="W6428" t="s">
        <v>7816</v>
      </c>
      <c r="X6428" t="s">
        <v>289</v>
      </c>
      <c r="Y6428" t="s">
        <v>6157</v>
      </c>
      <c r="Z6428" s="39" t="s">
        <v>7307</v>
      </c>
      <c r="AA6428" t="s">
        <v>7817</v>
      </c>
      <c r="AB6428" s="45" t="s">
        <v>7825</v>
      </c>
      <c r="AC6428" t="s">
        <v>4353</v>
      </c>
      <c r="AD6428" t="s">
        <v>6157</v>
      </c>
      <c r="AE6428" t="s">
        <v>6157</v>
      </c>
      <c r="AF6428" t="s">
        <v>6157</v>
      </c>
      <c r="AG6428" t="s">
        <v>6157</v>
      </c>
      <c r="AH6428" s="12" t="s">
        <v>6157</v>
      </c>
      <c r="AI6428" t="s">
        <v>6157</v>
      </c>
      <c r="AJ6428" t="s">
        <v>6457</v>
      </c>
      <c r="AK6428" t="s">
        <v>7827</v>
      </c>
      <c r="AL6428" t="s">
        <v>7828</v>
      </c>
      <c r="AM6428" t="s">
        <v>1415</v>
      </c>
      <c r="AN6428" t="s">
        <v>7839</v>
      </c>
      <c r="AO6428" s="29">
        <v>24</v>
      </c>
      <c r="AP6428">
        <v>-18.167709350585898</v>
      </c>
      <c r="AQ6428">
        <v>177.48979187011699</v>
      </c>
      <c r="AS6428">
        <v>5</v>
      </c>
      <c r="AT6428" s="9" t="s">
        <v>7829</v>
      </c>
      <c r="AU6428" t="s">
        <v>272</v>
      </c>
      <c r="AV6428" t="s">
        <v>4353</v>
      </c>
      <c r="AW6428" t="s">
        <v>7878</v>
      </c>
      <c r="AX6428" t="s">
        <v>1532</v>
      </c>
      <c r="AY6428">
        <v>62</v>
      </c>
      <c r="AZ6428">
        <v>678</v>
      </c>
      <c r="BA6428" t="s">
        <v>290</v>
      </c>
      <c r="BB6428" t="s">
        <v>6469</v>
      </c>
      <c r="BH6428" t="s">
        <v>1551</v>
      </c>
      <c r="BI6428" s="58" t="s">
        <v>7887</v>
      </c>
      <c r="BJ6428" t="s">
        <v>7944</v>
      </c>
      <c r="BK6428" t="s">
        <v>7945</v>
      </c>
      <c r="BL6428" s="7">
        <v>2024</v>
      </c>
      <c r="BQ6428" t="s">
        <v>7889</v>
      </c>
      <c r="BR6428">
        <v>1</v>
      </c>
      <c r="BS6428" t="s">
        <v>7890</v>
      </c>
      <c r="BT6428" s="9" t="s">
        <v>7890</v>
      </c>
      <c r="BU6428" s="50">
        <v>-15.8</v>
      </c>
      <c r="BV6428" s="17">
        <v>0.7</v>
      </c>
      <c r="BW6428" s="59"/>
      <c r="BX6428" s="17"/>
      <c r="BY6428" s="50">
        <v>8.9</v>
      </c>
      <c r="BZ6428" s="17">
        <v>1.1000000000000001</v>
      </c>
      <c r="CA6428" s="50">
        <v>26.7</v>
      </c>
      <c r="CB6428" s="50">
        <v>3.2</v>
      </c>
      <c r="CC6428" s="50">
        <v>38.200000000000003</v>
      </c>
      <c r="CD6428" s="50">
        <v>13.9</v>
      </c>
    </row>
    <row r="6429" spans="1:90" ht="16" customHeight="1">
      <c r="A6429">
        <v>6428</v>
      </c>
      <c r="B6429" t="s">
        <v>7436</v>
      </c>
      <c r="C6429" s="51">
        <v>45799</v>
      </c>
      <c r="E6429" s="50" t="s">
        <v>7901</v>
      </c>
      <c r="F6429" s="50" t="s">
        <v>150</v>
      </c>
      <c r="G6429" t="s">
        <v>1608</v>
      </c>
      <c r="H6429" t="s">
        <v>6157</v>
      </c>
      <c r="I6429" t="s">
        <v>4349</v>
      </c>
      <c r="J6429" t="s">
        <v>4350</v>
      </c>
      <c r="K6429" t="s">
        <v>4351</v>
      </c>
      <c r="L6429" t="s">
        <v>6157</v>
      </c>
      <c r="M6429" t="s">
        <v>1608</v>
      </c>
      <c r="N6429" t="s">
        <v>289</v>
      </c>
      <c r="O6429" t="s">
        <v>6157</v>
      </c>
      <c r="P6429" t="s">
        <v>6157</v>
      </c>
      <c r="Q6429" t="s">
        <v>3969</v>
      </c>
      <c r="R6429" t="s">
        <v>6157</v>
      </c>
      <c r="S6429" s="50" t="s">
        <v>229</v>
      </c>
      <c r="T6429" s="50" t="s">
        <v>7812</v>
      </c>
      <c r="U6429" s="38" t="s">
        <v>7814</v>
      </c>
      <c r="V6429">
        <v>40</v>
      </c>
      <c r="W6429" t="s">
        <v>7816</v>
      </c>
      <c r="X6429" t="s">
        <v>289</v>
      </c>
      <c r="Y6429" t="s">
        <v>6157</v>
      </c>
      <c r="Z6429" s="39" t="s">
        <v>7307</v>
      </c>
      <c r="AA6429" t="s">
        <v>7817</v>
      </c>
      <c r="AB6429" s="45" t="s">
        <v>7825</v>
      </c>
      <c r="AC6429" t="s">
        <v>4353</v>
      </c>
      <c r="AD6429" t="s">
        <v>6157</v>
      </c>
      <c r="AE6429" t="s">
        <v>6157</v>
      </c>
      <c r="AF6429" t="s">
        <v>6157</v>
      </c>
      <c r="AG6429" t="s">
        <v>6157</v>
      </c>
      <c r="AH6429" s="12" t="s">
        <v>6157</v>
      </c>
      <c r="AI6429" t="s">
        <v>6157</v>
      </c>
      <c r="AJ6429" t="s">
        <v>6457</v>
      </c>
      <c r="AK6429" t="s">
        <v>7827</v>
      </c>
      <c r="AL6429" t="s">
        <v>7828</v>
      </c>
      <c r="AM6429" t="s">
        <v>1415</v>
      </c>
      <c r="AN6429" t="s">
        <v>7840</v>
      </c>
      <c r="AO6429" s="29">
        <v>24</v>
      </c>
      <c r="AP6429">
        <v>-18.167709350585898</v>
      </c>
      <c r="AQ6429">
        <v>177.48979187011699</v>
      </c>
      <c r="AS6429">
        <v>5</v>
      </c>
      <c r="AT6429" s="9" t="s">
        <v>7829</v>
      </c>
      <c r="AU6429" t="s">
        <v>272</v>
      </c>
      <c r="AV6429" t="s">
        <v>4353</v>
      </c>
      <c r="AW6429" t="s">
        <v>7878</v>
      </c>
      <c r="AX6429" t="s">
        <v>1532</v>
      </c>
      <c r="AY6429">
        <v>62</v>
      </c>
      <c r="AZ6429">
        <v>678</v>
      </c>
      <c r="BA6429" t="s">
        <v>290</v>
      </c>
      <c r="BB6429" t="s">
        <v>6469</v>
      </c>
      <c r="BH6429" t="s">
        <v>1551</v>
      </c>
      <c r="BI6429" s="58" t="s">
        <v>7887</v>
      </c>
      <c r="BJ6429" t="s">
        <v>7944</v>
      </c>
      <c r="BK6429" t="s">
        <v>7945</v>
      </c>
      <c r="BL6429" s="7">
        <v>2024</v>
      </c>
      <c r="BQ6429" t="s">
        <v>7889</v>
      </c>
      <c r="BR6429">
        <v>1</v>
      </c>
      <c r="BS6429" t="s">
        <v>7890</v>
      </c>
      <c r="BT6429" s="9" t="s">
        <v>7890</v>
      </c>
      <c r="BU6429" s="50">
        <v>-15.2</v>
      </c>
      <c r="BV6429" s="17">
        <v>0.7</v>
      </c>
      <c r="BW6429" s="59"/>
      <c r="BX6429" s="17"/>
      <c r="BY6429" s="50">
        <v>10.5</v>
      </c>
      <c r="BZ6429" s="17">
        <v>1.1000000000000001</v>
      </c>
      <c r="CA6429" s="50">
        <v>22.5</v>
      </c>
      <c r="CB6429" s="50">
        <v>3.3</v>
      </c>
      <c r="CC6429" s="50">
        <v>29</v>
      </c>
      <c r="CD6429" s="50">
        <v>10.3</v>
      </c>
    </row>
    <row r="6430" spans="1:90" ht="16" customHeight="1">
      <c r="A6430">
        <v>6429</v>
      </c>
      <c r="B6430" t="s">
        <v>7436</v>
      </c>
      <c r="C6430" s="51">
        <v>45799</v>
      </c>
      <c r="E6430" s="50" t="s">
        <v>7902</v>
      </c>
      <c r="F6430" s="50" t="s">
        <v>1332</v>
      </c>
      <c r="G6430" t="s">
        <v>1608</v>
      </c>
      <c r="H6430" t="s">
        <v>6157</v>
      </c>
      <c r="I6430" t="s">
        <v>4349</v>
      </c>
      <c r="J6430" t="s">
        <v>4350</v>
      </c>
      <c r="K6430" t="s">
        <v>4351</v>
      </c>
      <c r="L6430" t="s">
        <v>6157</v>
      </c>
      <c r="M6430" t="s">
        <v>1608</v>
      </c>
      <c r="N6430" t="s">
        <v>289</v>
      </c>
      <c r="O6430" t="s">
        <v>6157</v>
      </c>
      <c r="P6430" t="s">
        <v>6157</v>
      </c>
      <c r="Q6430" t="s">
        <v>3969</v>
      </c>
      <c r="R6430" t="s">
        <v>6157</v>
      </c>
      <c r="S6430" s="50" t="s">
        <v>230</v>
      </c>
      <c r="T6430" s="50" t="s">
        <v>7812</v>
      </c>
      <c r="U6430" s="38" t="s">
        <v>7814</v>
      </c>
      <c r="V6430">
        <v>40</v>
      </c>
      <c r="W6430" t="s">
        <v>7816</v>
      </c>
      <c r="X6430" t="s">
        <v>289</v>
      </c>
      <c r="Y6430" t="s">
        <v>6157</v>
      </c>
      <c r="Z6430" s="39" t="s">
        <v>7307</v>
      </c>
      <c r="AA6430" t="s">
        <v>7817</v>
      </c>
      <c r="AB6430" s="45" t="s">
        <v>7820</v>
      </c>
      <c r="AC6430" t="s">
        <v>6157</v>
      </c>
      <c r="AD6430" t="s">
        <v>6157</v>
      </c>
      <c r="AE6430" t="s">
        <v>6157</v>
      </c>
      <c r="AF6430" t="s">
        <v>6157</v>
      </c>
      <c r="AG6430" t="s">
        <v>6157</v>
      </c>
      <c r="AH6430" s="12" t="s">
        <v>6157</v>
      </c>
      <c r="AI6430" t="s">
        <v>6157</v>
      </c>
      <c r="AJ6430" t="s">
        <v>6457</v>
      </c>
      <c r="AK6430" t="s">
        <v>7827</v>
      </c>
      <c r="AL6430" t="s">
        <v>7828</v>
      </c>
      <c r="AM6430" t="s">
        <v>1415</v>
      </c>
      <c r="AN6430" t="s">
        <v>7841</v>
      </c>
      <c r="AO6430" s="29">
        <v>24</v>
      </c>
      <c r="AP6430">
        <v>-18.167709350585898</v>
      </c>
      <c r="AQ6430">
        <v>177.48979187011699</v>
      </c>
      <c r="AS6430">
        <v>5</v>
      </c>
      <c r="AT6430" s="9" t="s">
        <v>7829</v>
      </c>
      <c r="AU6430" t="s">
        <v>272</v>
      </c>
      <c r="AV6430" t="s">
        <v>4353</v>
      </c>
      <c r="AW6430" t="s">
        <v>7878</v>
      </c>
      <c r="AX6430" t="s">
        <v>1532</v>
      </c>
      <c r="AY6430">
        <v>62</v>
      </c>
      <c r="AZ6430">
        <v>678</v>
      </c>
      <c r="BA6430" t="s">
        <v>290</v>
      </c>
      <c r="BB6430" t="s">
        <v>6469</v>
      </c>
      <c r="BH6430" t="s">
        <v>1551</v>
      </c>
      <c r="BI6430" s="58" t="s">
        <v>7887</v>
      </c>
      <c r="BJ6430" t="s">
        <v>7944</v>
      </c>
      <c r="BK6430" t="s">
        <v>7945</v>
      </c>
      <c r="BL6430" s="7">
        <v>2024</v>
      </c>
      <c r="BQ6430" t="s">
        <v>7889</v>
      </c>
      <c r="BR6430">
        <v>1</v>
      </c>
      <c r="BS6430" t="s">
        <v>7890</v>
      </c>
      <c r="BT6430" s="9" t="s">
        <v>7890</v>
      </c>
      <c r="BU6430" s="50">
        <v>-14.5</v>
      </c>
      <c r="BV6430" s="17">
        <v>0.7</v>
      </c>
      <c r="BW6430" s="59"/>
      <c r="BX6430" s="17"/>
      <c r="BY6430" s="50">
        <v>9.6</v>
      </c>
      <c r="BZ6430" s="17">
        <v>1.1000000000000001</v>
      </c>
      <c r="CA6430" s="50">
        <v>24.5</v>
      </c>
      <c r="CB6430" s="50">
        <v>3.3</v>
      </c>
      <c r="CC6430" s="50">
        <v>32.6</v>
      </c>
      <c r="CD6430" s="50">
        <v>11.5</v>
      </c>
    </row>
    <row r="6431" spans="1:90" ht="16" customHeight="1">
      <c r="A6431">
        <v>6430</v>
      </c>
      <c r="B6431" t="s">
        <v>7436</v>
      </c>
      <c r="C6431" s="51">
        <v>45799</v>
      </c>
      <c r="E6431" s="50" t="s">
        <v>7903</v>
      </c>
      <c r="F6431" s="50" t="s">
        <v>1333</v>
      </c>
      <c r="G6431" t="s">
        <v>1608</v>
      </c>
      <c r="H6431" t="s">
        <v>6157</v>
      </c>
      <c r="I6431" t="s">
        <v>4349</v>
      </c>
      <c r="J6431" t="s">
        <v>4350</v>
      </c>
      <c r="K6431" t="s">
        <v>4351</v>
      </c>
      <c r="L6431" t="s">
        <v>6157</v>
      </c>
      <c r="M6431" t="s">
        <v>1608</v>
      </c>
      <c r="N6431" t="s">
        <v>289</v>
      </c>
      <c r="O6431" t="s">
        <v>6157</v>
      </c>
      <c r="P6431" t="s">
        <v>6157</v>
      </c>
      <c r="Q6431" t="s">
        <v>3969</v>
      </c>
      <c r="R6431" t="s">
        <v>6157</v>
      </c>
      <c r="S6431" s="50" t="s">
        <v>229</v>
      </c>
      <c r="T6431" s="50" t="s">
        <v>7812</v>
      </c>
      <c r="U6431" s="38" t="s">
        <v>7814</v>
      </c>
      <c r="V6431">
        <v>40</v>
      </c>
      <c r="W6431" t="s">
        <v>7816</v>
      </c>
      <c r="X6431" t="s">
        <v>289</v>
      </c>
      <c r="Y6431" t="s">
        <v>6157</v>
      </c>
      <c r="Z6431" s="39" t="s">
        <v>7307</v>
      </c>
      <c r="AA6431" t="s">
        <v>7817</v>
      </c>
      <c r="AB6431" s="45" t="s">
        <v>7823</v>
      </c>
      <c r="AC6431" t="s">
        <v>4353</v>
      </c>
      <c r="AD6431" t="s">
        <v>6157</v>
      </c>
      <c r="AE6431" t="s">
        <v>6157</v>
      </c>
      <c r="AF6431" t="s">
        <v>6157</v>
      </c>
      <c r="AG6431" t="s">
        <v>6157</v>
      </c>
      <c r="AH6431" s="12" t="s">
        <v>6157</v>
      </c>
      <c r="AI6431" t="s">
        <v>6157</v>
      </c>
      <c r="AJ6431" t="s">
        <v>6457</v>
      </c>
      <c r="AK6431" t="s">
        <v>7827</v>
      </c>
      <c r="AL6431" t="s">
        <v>7828</v>
      </c>
      <c r="AM6431" t="s">
        <v>1415</v>
      </c>
      <c r="AN6431" t="s">
        <v>7842</v>
      </c>
      <c r="AO6431" s="29">
        <v>24</v>
      </c>
      <c r="AP6431">
        <v>-18.167709350585898</v>
      </c>
      <c r="AQ6431">
        <v>177.48979187011699</v>
      </c>
      <c r="AS6431">
        <v>5</v>
      </c>
      <c r="AT6431" s="9" t="s">
        <v>7829</v>
      </c>
      <c r="AU6431" t="s">
        <v>272</v>
      </c>
      <c r="AV6431" t="s">
        <v>4353</v>
      </c>
      <c r="AW6431" t="s">
        <v>7878</v>
      </c>
      <c r="AX6431" t="s">
        <v>1532</v>
      </c>
      <c r="AY6431">
        <v>218</v>
      </c>
      <c r="AZ6431">
        <v>481</v>
      </c>
      <c r="BA6431" t="s">
        <v>290</v>
      </c>
      <c r="BB6431" t="s">
        <v>4601</v>
      </c>
      <c r="BC6431" t="s">
        <v>7881</v>
      </c>
      <c r="BD6431">
        <v>1944</v>
      </c>
      <c r="BE6431">
        <v>30</v>
      </c>
      <c r="BH6431" t="s">
        <v>1551</v>
      </c>
      <c r="BI6431" s="58" t="s">
        <v>7887</v>
      </c>
      <c r="BJ6431" t="s">
        <v>7944</v>
      </c>
      <c r="BK6431" t="s">
        <v>7945</v>
      </c>
      <c r="BL6431" s="7">
        <v>2024</v>
      </c>
      <c r="BQ6431" t="s">
        <v>7889</v>
      </c>
      <c r="BR6431">
        <v>1</v>
      </c>
      <c r="BS6431" t="s">
        <v>7890</v>
      </c>
      <c r="BT6431" s="9" t="s">
        <v>7890</v>
      </c>
      <c r="BU6431" s="50">
        <v>-15.1</v>
      </c>
      <c r="BV6431" s="17">
        <v>0.7</v>
      </c>
      <c r="BW6431" s="59"/>
      <c r="BX6431" s="17"/>
      <c r="BY6431" s="50">
        <v>10.8</v>
      </c>
      <c r="BZ6431" s="17">
        <v>1.1000000000000001</v>
      </c>
      <c r="CA6431" s="50">
        <v>36.9</v>
      </c>
      <c r="CB6431" s="50">
        <v>3.2</v>
      </c>
      <c r="CC6431" s="50">
        <v>29.9</v>
      </c>
      <c r="CD6431" s="50">
        <v>10.7</v>
      </c>
    </row>
    <row r="6432" spans="1:90" ht="16" customHeight="1">
      <c r="A6432">
        <v>6431</v>
      </c>
      <c r="B6432" t="s">
        <v>7436</v>
      </c>
      <c r="C6432" s="51">
        <v>45799</v>
      </c>
      <c r="E6432" s="50" t="s">
        <v>7904</v>
      </c>
      <c r="F6432" s="50" t="s">
        <v>1325</v>
      </c>
      <c r="G6432" t="s">
        <v>1608</v>
      </c>
      <c r="H6432" t="s">
        <v>6157</v>
      </c>
      <c r="I6432" t="s">
        <v>4349</v>
      </c>
      <c r="J6432" t="s">
        <v>4350</v>
      </c>
      <c r="K6432" t="s">
        <v>4351</v>
      </c>
      <c r="L6432" t="s">
        <v>6157</v>
      </c>
      <c r="M6432" t="s">
        <v>1608</v>
      </c>
      <c r="N6432" t="s">
        <v>289</v>
      </c>
      <c r="O6432" t="s">
        <v>6157</v>
      </c>
      <c r="P6432" t="s">
        <v>6157</v>
      </c>
      <c r="Q6432" t="s">
        <v>3969</v>
      </c>
      <c r="R6432" t="s">
        <v>6157</v>
      </c>
      <c r="S6432" s="50" t="s">
        <v>230</v>
      </c>
      <c r="T6432" s="50" t="s">
        <v>7812</v>
      </c>
      <c r="U6432" s="38" t="s">
        <v>7814</v>
      </c>
      <c r="V6432">
        <v>40</v>
      </c>
      <c r="W6432" t="s">
        <v>7816</v>
      </c>
      <c r="X6432" t="s">
        <v>289</v>
      </c>
      <c r="Y6432" t="s">
        <v>6157</v>
      </c>
      <c r="Z6432" s="39" t="s">
        <v>7307</v>
      </c>
      <c r="AA6432" t="s">
        <v>7817</v>
      </c>
      <c r="AB6432" s="45" t="s">
        <v>7820</v>
      </c>
      <c r="AC6432" t="s">
        <v>6157</v>
      </c>
      <c r="AD6432" t="s">
        <v>6157</v>
      </c>
      <c r="AE6432" t="s">
        <v>6157</v>
      </c>
      <c r="AF6432" t="s">
        <v>6157</v>
      </c>
      <c r="AG6432" t="s">
        <v>6157</v>
      </c>
      <c r="AH6432" s="12" t="s">
        <v>6157</v>
      </c>
      <c r="AI6432" t="s">
        <v>6157</v>
      </c>
      <c r="AJ6432" t="s">
        <v>6457</v>
      </c>
      <c r="AK6432" t="s">
        <v>7827</v>
      </c>
      <c r="AL6432" t="s">
        <v>7828</v>
      </c>
      <c r="AM6432" t="s">
        <v>1415</v>
      </c>
      <c r="AN6432" t="s">
        <v>7843</v>
      </c>
      <c r="AO6432" s="29">
        <v>24</v>
      </c>
      <c r="AP6432">
        <v>-18.167709350585898</v>
      </c>
      <c r="AQ6432">
        <v>177.48979187011699</v>
      </c>
      <c r="AS6432">
        <v>5</v>
      </c>
      <c r="AT6432" s="9" t="s">
        <v>7829</v>
      </c>
      <c r="AU6432" t="s">
        <v>272</v>
      </c>
      <c r="AV6432" t="s">
        <v>4353</v>
      </c>
      <c r="AW6432" t="s">
        <v>7878</v>
      </c>
      <c r="AX6432" t="s">
        <v>289</v>
      </c>
      <c r="AY6432">
        <v>433</v>
      </c>
      <c r="AZ6432">
        <v>632</v>
      </c>
      <c r="BA6432" t="s">
        <v>290</v>
      </c>
      <c r="BB6432" t="s">
        <v>4601</v>
      </c>
      <c r="BC6432" t="s">
        <v>7882</v>
      </c>
      <c r="BD6432">
        <v>1685</v>
      </c>
      <c r="BE6432">
        <v>30</v>
      </c>
      <c r="BH6432" t="s">
        <v>1551</v>
      </c>
      <c r="BI6432" s="58" t="s">
        <v>7887</v>
      </c>
      <c r="BJ6432" t="s">
        <v>7944</v>
      </c>
      <c r="BK6432" t="s">
        <v>7945</v>
      </c>
      <c r="BL6432" s="7">
        <v>2024</v>
      </c>
      <c r="BQ6432" t="s">
        <v>7889</v>
      </c>
      <c r="BR6432">
        <v>1</v>
      </c>
      <c r="BS6432" t="s">
        <v>7890</v>
      </c>
      <c r="BT6432" s="9" t="s">
        <v>7890</v>
      </c>
      <c r="BU6432" s="50">
        <v>-16.7</v>
      </c>
      <c r="BV6432" s="17">
        <v>0.7</v>
      </c>
      <c r="BW6432" s="59"/>
      <c r="BX6432" s="17"/>
      <c r="BY6432" s="50">
        <v>8.1999999999999993</v>
      </c>
      <c r="BZ6432" s="17">
        <v>1.1000000000000001</v>
      </c>
      <c r="CA6432" s="50">
        <v>15.8</v>
      </c>
      <c r="CB6432" s="50">
        <v>3.2</v>
      </c>
      <c r="CC6432" s="50">
        <v>40</v>
      </c>
      <c r="CD6432" s="50">
        <v>14.3</v>
      </c>
    </row>
    <row r="6433" spans="1:82" ht="16" customHeight="1">
      <c r="A6433">
        <v>6432</v>
      </c>
      <c r="B6433" t="s">
        <v>7436</v>
      </c>
      <c r="C6433" s="51">
        <v>45799</v>
      </c>
      <c r="E6433" s="50" t="s">
        <v>7905</v>
      </c>
      <c r="F6433" s="50" t="s">
        <v>1324</v>
      </c>
      <c r="G6433" t="s">
        <v>1608</v>
      </c>
      <c r="H6433" t="s">
        <v>6157</v>
      </c>
      <c r="I6433" t="s">
        <v>4349</v>
      </c>
      <c r="J6433" t="s">
        <v>4350</v>
      </c>
      <c r="K6433" t="s">
        <v>4351</v>
      </c>
      <c r="L6433" t="s">
        <v>6157</v>
      </c>
      <c r="M6433" t="s">
        <v>1608</v>
      </c>
      <c r="N6433" t="s">
        <v>289</v>
      </c>
      <c r="O6433" t="s">
        <v>6157</v>
      </c>
      <c r="P6433" t="s">
        <v>6157</v>
      </c>
      <c r="Q6433" t="s">
        <v>3969</v>
      </c>
      <c r="R6433" t="s">
        <v>6157</v>
      </c>
      <c r="S6433" s="50" t="s">
        <v>229</v>
      </c>
      <c r="T6433" s="50" t="s">
        <v>7813</v>
      </c>
      <c r="U6433" s="38" t="s">
        <v>7815</v>
      </c>
      <c r="V6433">
        <v>18</v>
      </c>
      <c r="W6433">
        <v>40</v>
      </c>
      <c r="X6433" t="s">
        <v>289</v>
      </c>
      <c r="Y6433" t="s">
        <v>6157</v>
      </c>
      <c r="Z6433" s="39" t="s">
        <v>7307</v>
      </c>
      <c r="AA6433" t="s">
        <v>7817</v>
      </c>
      <c r="AB6433" s="45" t="s">
        <v>7820</v>
      </c>
      <c r="AC6433" t="s">
        <v>6157</v>
      </c>
      <c r="AD6433" t="s">
        <v>6157</v>
      </c>
      <c r="AE6433" t="s">
        <v>6157</v>
      </c>
      <c r="AF6433" t="s">
        <v>6157</v>
      </c>
      <c r="AG6433" t="s">
        <v>6157</v>
      </c>
      <c r="AH6433" s="12" t="s">
        <v>6157</v>
      </c>
      <c r="AI6433" t="s">
        <v>6157</v>
      </c>
      <c r="AJ6433" t="s">
        <v>6457</v>
      </c>
      <c r="AK6433" t="s">
        <v>7827</v>
      </c>
      <c r="AL6433" t="s">
        <v>7828</v>
      </c>
      <c r="AM6433" t="s">
        <v>1415</v>
      </c>
      <c r="AN6433" t="s">
        <v>7844</v>
      </c>
      <c r="AO6433" s="29">
        <v>24</v>
      </c>
      <c r="AP6433">
        <v>-18.167709350585898</v>
      </c>
      <c r="AQ6433">
        <v>177.48979187011699</v>
      </c>
      <c r="AS6433">
        <v>5</v>
      </c>
      <c r="AT6433" s="9" t="s">
        <v>7829</v>
      </c>
      <c r="AU6433" t="s">
        <v>272</v>
      </c>
      <c r="AV6433" t="s">
        <v>4353</v>
      </c>
      <c r="AW6433" t="s">
        <v>7878</v>
      </c>
      <c r="AX6433" t="s">
        <v>1532</v>
      </c>
      <c r="AY6433">
        <v>134</v>
      </c>
      <c r="AZ6433">
        <v>358</v>
      </c>
      <c r="BA6433" t="s">
        <v>290</v>
      </c>
      <c r="BB6433" t="s">
        <v>4601</v>
      </c>
      <c r="BC6433" t="s">
        <v>7883</v>
      </c>
      <c r="BH6433" t="s">
        <v>1551</v>
      </c>
      <c r="BI6433" s="58" t="s">
        <v>7887</v>
      </c>
      <c r="BJ6433" t="s">
        <v>7944</v>
      </c>
      <c r="BK6433" t="s">
        <v>7945</v>
      </c>
      <c r="BL6433" s="7">
        <v>2024</v>
      </c>
      <c r="BQ6433" t="s">
        <v>7889</v>
      </c>
      <c r="BR6433">
        <v>1</v>
      </c>
      <c r="BS6433" t="s">
        <v>7890</v>
      </c>
      <c r="BT6433" s="9" t="s">
        <v>7890</v>
      </c>
      <c r="BU6433" s="50">
        <v>-17.2</v>
      </c>
      <c r="BV6433" s="17">
        <v>0.7</v>
      </c>
      <c r="BW6433" s="59"/>
      <c r="BX6433" s="17"/>
      <c r="BY6433" s="50">
        <v>8.8000000000000007</v>
      </c>
      <c r="BZ6433" s="17">
        <v>1.1000000000000001</v>
      </c>
      <c r="CA6433" s="50">
        <v>26.2</v>
      </c>
      <c r="CB6433" s="50">
        <v>3.5</v>
      </c>
      <c r="CC6433" s="50">
        <v>35.9</v>
      </c>
      <c r="CD6433" s="50">
        <v>11.9</v>
      </c>
    </row>
    <row r="6434" spans="1:82" ht="16" customHeight="1">
      <c r="A6434">
        <v>6433</v>
      </c>
      <c r="B6434" t="s">
        <v>7436</v>
      </c>
      <c r="C6434" s="51">
        <v>45799</v>
      </c>
      <c r="E6434" s="50" t="s">
        <v>7906</v>
      </c>
      <c r="F6434" s="50" t="s">
        <v>1323</v>
      </c>
      <c r="G6434" t="s">
        <v>1608</v>
      </c>
      <c r="H6434" t="s">
        <v>6157</v>
      </c>
      <c r="I6434" t="s">
        <v>4349</v>
      </c>
      <c r="J6434" t="s">
        <v>4350</v>
      </c>
      <c r="K6434" t="s">
        <v>4351</v>
      </c>
      <c r="L6434" t="s">
        <v>6157</v>
      </c>
      <c r="M6434" t="s">
        <v>1608</v>
      </c>
      <c r="N6434" t="s">
        <v>289</v>
      </c>
      <c r="O6434" t="s">
        <v>6157</v>
      </c>
      <c r="P6434" t="s">
        <v>6157</v>
      </c>
      <c r="Q6434" t="s">
        <v>3969</v>
      </c>
      <c r="R6434" t="s">
        <v>6157</v>
      </c>
      <c r="S6434" s="50" t="s">
        <v>230</v>
      </c>
      <c r="T6434" s="50" t="s">
        <v>7812</v>
      </c>
      <c r="U6434" s="38" t="s">
        <v>7814</v>
      </c>
      <c r="V6434">
        <v>40</v>
      </c>
      <c r="W6434" t="s">
        <v>7816</v>
      </c>
      <c r="X6434" t="s">
        <v>289</v>
      </c>
      <c r="Y6434" t="s">
        <v>6157</v>
      </c>
      <c r="Z6434" s="39" t="s">
        <v>7307</v>
      </c>
      <c r="AA6434" t="s">
        <v>7817</v>
      </c>
      <c r="AB6434" s="45" t="s">
        <v>7822</v>
      </c>
      <c r="AC6434" t="s">
        <v>4353</v>
      </c>
      <c r="AD6434" t="s">
        <v>6157</v>
      </c>
      <c r="AE6434" t="s">
        <v>6157</v>
      </c>
      <c r="AF6434" t="s">
        <v>6157</v>
      </c>
      <c r="AG6434" t="s">
        <v>6157</v>
      </c>
      <c r="AH6434" s="12" t="s">
        <v>6157</v>
      </c>
      <c r="AI6434" t="s">
        <v>6157</v>
      </c>
      <c r="AJ6434" t="s">
        <v>6457</v>
      </c>
      <c r="AK6434" t="s">
        <v>7827</v>
      </c>
      <c r="AL6434" t="s">
        <v>7828</v>
      </c>
      <c r="AM6434" t="s">
        <v>1415</v>
      </c>
      <c r="AN6434" t="s">
        <v>7845</v>
      </c>
      <c r="AO6434" s="29">
        <v>24</v>
      </c>
      <c r="AP6434">
        <v>-18.167709350585898</v>
      </c>
      <c r="AQ6434">
        <v>177.48979187011699</v>
      </c>
      <c r="AS6434">
        <v>5</v>
      </c>
      <c r="AT6434" s="9" t="s">
        <v>7829</v>
      </c>
      <c r="AU6434" t="s">
        <v>272</v>
      </c>
      <c r="AV6434" t="s">
        <v>4353</v>
      </c>
      <c r="AW6434" t="s">
        <v>7878</v>
      </c>
      <c r="AX6434" t="s">
        <v>1532</v>
      </c>
      <c r="AY6434">
        <v>62</v>
      </c>
      <c r="AZ6434">
        <v>678</v>
      </c>
      <c r="BA6434" t="s">
        <v>290</v>
      </c>
      <c r="BB6434" t="s">
        <v>6469</v>
      </c>
      <c r="BH6434" t="s">
        <v>1551</v>
      </c>
      <c r="BI6434" s="58" t="s">
        <v>7887</v>
      </c>
      <c r="BJ6434" t="s">
        <v>7944</v>
      </c>
      <c r="BK6434" t="s">
        <v>7945</v>
      </c>
      <c r="BL6434" s="7">
        <v>2024</v>
      </c>
      <c r="BQ6434" t="s">
        <v>7889</v>
      </c>
      <c r="BR6434">
        <v>1</v>
      </c>
      <c r="BS6434" t="s">
        <v>7890</v>
      </c>
      <c r="BT6434" s="9" t="s">
        <v>7890</v>
      </c>
      <c r="BU6434" s="50">
        <v>-15.6</v>
      </c>
      <c r="BV6434" s="17">
        <v>0.7</v>
      </c>
      <c r="BW6434" s="59"/>
      <c r="BX6434" s="17"/>
      <c r="BY6434" s="50">
        <v>9.1999999999999993</v>
      </c>
      <c r="BZ6434" s="17">
        <v>1.1000000000000001</v>
      </c>
      <c r="CA6434" s="50">
        <v>14.2</v>
      </c>
      <c r="CB6434" s="50">
        <v>3.2</v>
      </c>
      <c r="CC6434" s="50">
        <v>39.4</v>
      </c>
      <c r="CD6434" s="50">
        <v>14.3</v>
      </c>
    </row>
    <row r="6435" spans="1:82" ht="16" customHeight="1">
      <c r="A6435">
        <v>6434</v>
      </c>
      <c r="B6435" t="s">
        <v>7436</v>
      </c>
      <c r="C6435" s="51">
        <v>45799</v>
      </c>
      <c r="E6435" s="50" t="s">
        <v>7907</v>
      </c>
      <c r="F6435" s="50" t="s">
        <v>1029</v>
      </c>
      <c r="G6435" t="s">
        <v>1608</v>
      </c>
      <c r="H6435" t="s">
        <v>6157</v>
      </c>
      <c r="I6435" t="s">
        <v>4349</v>
      </c>
      <c r="J6435" t="s">
        <v>4350</v>
      </c>
      <c r="K6435" t="s">
        <v>4351</v>
      </c>
      <c r="L6435" t="s">
        <v>6157</v>
      </c>
      <c r="M6435" t="s">
        <v>1608</v>
      </c>
      <c r="N6435" t="s">
        <v>289</v>
      </c>
      <c r="O6435" t="s">
        <v>6157</v>
      </c>
      <c r="P6435" t="s">
        <v>6157</v>
      </c>
      <c r="Q6435" t="s">
        <v>3969</v>
      </c>
      <c r="R6435" t="s">
        <v>6157</v>
      </c>
      <c r="S6435" s="50" t="s">
        <v>230</v>
      </c>
      <c r="T6435" s="50" t="s">
        <v>7813</v>
      </c>
      <c r="U6435" s="38" t="s">
        <v>7815</v>
      </c>
      <c r="V6435">
        <v>18</v>
      </c>
      <c r="W6435">
        <v>40</v>
      </c>
      <c r="X6435" t="s">
        <v>289</v>
      </c>
      <c r="Y6435" t="s">
        <v>6157</v>
      </c>
      <c r="Z6435" s="39" t="s">
        <v>7307</v>
      </c>
      <c r="AA6435" t="s">
        <v>7817</v>
      </c>
      <c r="AB6435" s="45" t="s">
        <v>7820</v>
      </c>
      <c r="AC6435" t="s">
        <v>6157</v>
      </c>
      <c r="AD6435" t="s">
        <v>6157</v>
      </c>
      <c r="AE6435" t="s">
        <v>6157</v>
      </c>
      <c r="AF6435" t="s">
        <v>6157</v>
      </c>
      <c r="AG6435" t="s">
        <v>6157</v>
      </c>
      <c r="AH6435" s="12" t="s">
        <v>6157</v>
      </c>
      <c r="AI6435" t="s">
        <v>6157</v>
      </c>
      <c r="AJ6435" t="s">
        <v>6457</v>
      </c>
      <c r="AK6435" t="s">
        <v>7827</v>
      </c>
      <c r="AL6435" t="s">
        <v>7828</v>
      </c>
      <c r="AM6435" t="s">
        <v>1415</v>
      </c>
      <c r="AN6435" t="s">
        <v>7846</v>
      </c>
      <c r="AO6435" s="29">
        <v>24</v>
      </c>
      <c r="AP6435">
        <v>-18.167709350585898</v>
      </c>
      <c r="AQ6435">
        <v>177.48979187011699</v>
      </c>
      <c r="AS6435">
        <v>5</v>
      </c>
      <c r="AT6435" s="9" t="s">
        <v>7829</v>
      </c>
      <c r="AU6435" t="s">
        <v>272</v>
      </c>
      <c r="AV6435" t="s">
        <v>4353</v>
      </c>
      <c r="AW6435" t="s">
        <v>7878</v>
      </c>
      <c r="AX6435" t="s">
        <v>1532</v>
      </c>
      <c r="AY6435">
        <v>62</v>
      </c>
      <c r="AZ6435">
        <v>678</v>
      </c>
      <c r="BA6435" t="s">
        <v>290</v>
      </c>
      <c r="BB6435" t="s">
        <v>6469</v>
      </c>
      <c r="BH6435" t="s">
        <v>1551</v>
      </c>
      <c r="BI6435" s="58" t="s">
        <v>7887</v>
      </c>
      <c r="BJ6435" t="s">
        <v>7944</v>
      </c>
      <c r="BK6435" t="s">
        <v>7945</v>
      </c>
      <c r="BL6435" s="7">
        <v>2024</v>
      </c>
      <c r="BQ6435" t="s">
        <v>7889</v>
      </c>
      <c r="BR6435">
        <v>1</v>
      </c>
      <c r="BS6435" t="s">
        <v>7890</v>
      </c>
      <c r="BT6435" s="9" t="s">
        <v>7890</v>
      </c>
      <c r="BU6435" s="50">
        <v>-15.7</v>
      </c>
      <c r="BV6435" s="17">
        <v>0.7</v>
      </c>
      <c r="BW6435" s="59"/>
      <c r="BX6435" s="17"/>
      <c r="BY6435" s="50">
        <v>9.1999999999999993</v>
      </c>
      <c r="BZ6435" s="17">
        <v>1.1000000000000001</v>
      </c>
      <c r="CA6435" s="50">
        <v>34.4</v>
      </c>
      <c r="CB6435" s="50">
        <v>3.2</v>
      </c>
      <c r="CC6435" s="50">
        <v>41</v>
      </c>
      <c r="CD6435" s="50">
        <v>15.1</v>
      </c>
    </row>
    <row r="6436" spans="1:82" ht="16" customHeight="1">
      <c r="A6436">
        <v>6435</v>
      </c>
      <c r="B6436" t="s">
        <v>7436</v>
      </c>
      <c r="C6436" s="51">
        <v>45799</v>
      </c>
      <c r="E6436" s="50" t="s">
        <v>7908</v>
      </c>
      <c r="F6436" s="50" t="s">
        <v>1322</v>
      </c>
      <c r="G6436" t="s">
        <v>1608</v>
      </c>
      <c r="H6436" t="s">
        <v>6157</v>
      </c>
      <c r="I6436" t="s">
        <v>4349</v>
      </c>
      <c r="J6436" t="s">
        <v>4350</v>
      </c>
      <c r="K6436" t="s">
        <v>4351</v>
      </c>
      <c r="L6436" t="s">
        <v>6157</v>
      </c>
      <c r="M6436" t="s">
        <v>1608</v>
      </c>
      <c r="N6436" t="s">
        <v>289</v>
      </c>
      <c r="O6436" t="s">
        <v>6157</v>
      </c>
      <c r="P6436" t="s">
        <v>6157</v>
      </c>
      <c r="Q6436" t="s">
        <v>3969</v>
      </c>
      <c r="R6436" t="s">
        <v>6157</v>
      </c>
      <c r="S6436" s="50" t="s">
        <v>229</v>
      </c>
      <c r="T6436" s="50" t="s">
        <v>7813</v>
      </c>
      <c r="U6436" s="38" t="s">
        <v>7815</v>
      </c>
      <c r="V6436">
        <v>18</v>
      </c>
      <c r="W6436">
        <v>40</v>
      </c>
      <c r="X6436" t="s">
        <v>289</v>
      </c>
      <c r="Y6436" t="s">
        <v>6157</v>
      </c>
      <c r="Z6436" s="39" t="s">
        <v>7307</v>
      </c>
      <c r="AA6436" t="s">
        <v>7817</v>
      </c>
      <c r="AB6436" s="45" t="s">
        <v>7820</v>
      </c>
      <c r="AC6436" t="s">
        <v>6157</v>
      </c>
      <c r="AD6436" t="s">
        <v>6157</v>
      </c>
      <c r="AE6436" t="s">
        <v>6157</v>
      </c>
      <c r="AF6436" t="s">
        <v>6157</v>
      </c>
      <c r="AG6436" t="s">
        <v>6157</v>
      </c>
      <c r="AH6436" s="12" t="s">
        <v>6157</v>
      </c>
      <c r="AI6436" t="s">
        <v>6157</v>
      </c>
      <c r="AJ6436" t="s">
        <v>6457</v>
      </c>
      <c r="AK6436" t="s">
        <v>7827</v>
      </c>
      <c r="AL6436" t="s">
        <v>7828</v>
      </c>
      <c r="AM6436" t="s">
        <v>1415</v>
      </c>
      <c r="AN6436" t="s">
        <v>7847</v>
      </c>
      <c r="AO6436" s="29">
        <v>24</v>
      </c>
      <c r="AP6436">
        <v>-18.167709350585898</v>
      </c>
      <c r="AQ6436">
        <v>177.48979187011699</v>
      </c>
      <c r="AS6436">
        <v>5</v>
      </c>
      <c r="AT6436" s="9" t="s">
        <v>7829</v>
      </c>
      <c r="AU6436" t="s">
        <v>272</v>
      </c>
      <c r="AV6436" t="s">
        <v>4353</v>
      </c>
      <c r="AW6436" t="s">
        <v>7878</v>
      </c>
      <c r="AX6436" t="s">
        <v>289</v>
      </c>
      <c r="AY6436">
        <v>388</v>
      </c>
      <c r="AZ6436">
        <v>579</v>
      </c>
      <c r="BA6436" t="s">
        <v>290</v>
      </c>
      <c r="BB6436" t="s">
        <v>4601</v>
      </c>
      <c r="BC6436" t="s">
        <v>7884</v>
      </c>
      <c r="BD6436">
        <v>1755</v>
      </c>
      <c r="BE6436">
        <v>30</v>
      </c>
      <c r="BH6436" t="s">
        <v>1551</v>
      </c>
      <c r="BI6436" s="58" t="s">
        <v>7887</v>
      </c>
      <c r="BJ6436" t="s">
        <v>7944</v>
      </c>
      <c r="BK6436" t="s">
        <v>7945</v>
      </c>
      <c r="BL6436" s="7">
        <v>2024</v>
      </c>
      <c r="BQ6436" t="s">
        <v>7889</v>
      </c>
      <c r="BR6436">
        <v>1</v>
      </c>
      <c r="BS6436" t="s">
        <v>7890</v>
      </c>
      <c r="BT6436" s="9" t="s">
        <v>7890</v>
      </c>
      <c r="BU6436" s="50">
        <v>-15.5</v>
      </c>
      <c r="BV6436" s="17">
        <v>0.7</v>
      </c>
      <c r="BW6436" s="59"/>
      <c r="BX6436" s="17"/>
      <c r="BY6436" s="50">
        <v>8.9</v>
      </c>
      <c r="BZ6436" s="17">
        <v>1.1000000000000001</v>
      </c>
      <c r="CA6436" s="50">
        <v>19.7</v>
      </c>
      <c r="CB6436" s="50">
        <v>3.2</v>
      </c>
      <c r="CC6436" s="50">
        <v>39.9</v>
      </c>
      <c r="CD6436" s="50">
        <v>14.3</v>
      </c>
    </row>
    <row r="6437" spans="1:82" ht="16" customHeight="1">
      <c r="A6437">
        <v>6436</v>
      </c>
      <c r="B6437" t="s">
        <v>7436</v>
      </c>
      <c r="C6437" s="51">
        <v>45799</v>
      </c>
      <c r="E6437" s="50" t="s">
        <v>7909</v>
      </c>
      <c r="F6437" s="50" t="s">
        <v>1317</v>
      </c>
      <c r="G6437" t="s">
        <v>1608</v>
      </c>
      <c r="H6437" t="s">
        <v>6157</v>
      </c>
      <c r="I6437" t="s">
        <v>4349</v>
      </c>
      <c r="J6437" t="s">
        <v>4350</v>
      </c>
      <c r="K6437" t="s">
        <v>4351</v>
      </c>
      <c r="L6437" t="s">
        <v>6157</v>
      </c>
      <c r="M6437" t="s">
        <v>1608</v>
      </c>
      <c r="N6437" t="s">
        <v>289</v>
      </c>
      <c r="O6437" t="s">
        <v>6157</v>
      </c>
      <c r="P6437" t="s">
        <v>6157</v>
      </c>
      <c r="Q6437" t="s">
        <v>3969</v>
      </c>
      <c r="R6437" t="s">
        <v>6157</v>
      </c>
      <c r="S6437" s="50" t="s">
        <v>230</v>
      </c>
      <c r="T6437" s="50" t="s">
        <v>7812</v>
      </c>
      <c r="U6437" s="38" t="s">
        <v>7814</v>
      </c>
      <c r="V6437">
        <v>40</v>
      </c>
      <c r="W6437" t="s">
        <v>7816</v>
      </c>
      <c r="X6437" t="s">
        <v>289</v>
      </c>
      <c r="Y6437" t="s">
        <v>6157</v>
      </c>
      <c r="Z6437" s="39" t="s">
        <v>7307</v>
      </c>
      <c r="AA6437" t="s">
        <v>7817</v>
      </c>
      <c r="AB6437" s="45" t="s">
        <v>7821</v>
      </c>
      <c r="AC6437" t="s">
        <v>4353</v>
      </c>
      <c r="AD6437" t="s">
        <v>6157</v>
      </c>
      <c r="AE6437" t="s">
        <v>6157</v>
      </c>
      <c r="AF6437" t="s">
        <v>6157</v>
      </c>
      <c r="AG6437" t="s">
        <v>6157</v>
      </c>
      <c r="AH6437" s="12" t="s">
        <v>6157</v>
      </c>
      <c r="AI6437" t="s">
        <v>6157</v>
      </c>
      <c r="AJ6437" t="s">
        <v>6457</v>
      </c>
      <c r="AK6437" t="s">
        <v>7827</v>
      </c>
      <c r="AL6437" t="s">
        <v>7828</v>
      </c>
      <c r="AM6437" t="s">
        <v>1415</v>
      </c>
      <c r="AN6437" t="s">
        <v>7848</v>
      </c>
      <c r="AO6437" s="29">
        <v>24</v>
      </c>
      <c r="AP6437">
        <v>-18.167709350585898</v>
      </c>
      <c r="AQ6437">
        <v>177.48979187011699</v>
      </c>
      <c r="AS6437">
        <v>5</v>
      </c>
      <c r="AT6437" s="9" t="s">
        <v>7829</v>
      </c>
      <c r="AU6437" t="s">
        <v>272</v>
      </c>
      <c r="AV6437" t="s">
        <v>4353</v>
      </c>
      <c r="AW6437" t="s">
        <v>7878</v>
      </c>
      <c r="AX6437" t="s">
        <v>1532</v>
      </c>
      <c r="AY6437">
        <v>347</v>
      </c>
      <c r="AZ6437">
        <v>578</v>
      </c>
      <c r="BA6437" t="s">
        <v>290</v>
      </c>
      <c r="BB6437" t="s">
        <v>4601</v>
      </c>
      <c r="BC6437" t="s">
        <v>7885</v>
      </c>
      <c r="BD6437">
        <v>1815</v>
      </c>
      <c r="BE6437">
        <v>30</v>
      </c>
      <c r="BH6437" t="s">
        <v>1551</v>
      </c>
      <c r="BI6437" s="58" t="s">
        <v>7887</v>
      </c>
      <c r="BJ6437" t="s">
        <v>7944</v>
      </c>
      <c r="BK6437" t="s">
        <v>7945</v>
      </c>
      <c r="BL6437" s="7">
        <v>2024</v>
      </c>
      <c r="BQ6437" t="s">
        <v>7889</v>
      </c>
      <c r="BR6437">
        <v>1</v>
      </c>
      <c r="BS6437" t="s">
        <v>7890</v>
      </c>
      <c r="BT6437" s="9" t="s">
        <v>7890</v>
      </c>
      <c r="BU6437" s="50">
        <v>-15</v>
      </c>
      <c r="BV6437" s="17">
        <v>0.7</v>
      </c>
      <c r="BW6437" s="59"/>
      <c r="BX6437" s="17"/>
      <c r="BY6437" s="50">
        <v>10.1</v>
      </c>
      <c r="BZ6437" s="17">
        <v>1.1000000000000001</v>
      </c>
      <c r="CA6437" s="50">
        <v>25.3</v>
      </c>
      <c r="CB6437" s="50">
        <v>3.2</v>
      </c>
      <c r="CC6437" s="50">
        <v>42.3</v>
      </c>
      <c r="CD6437" s="50">
        <v>15.2</v>
      </c>
    </row>
    <row r="6438" spans="1:82" ht="16" customHeight="1">
      <c r="A6438">
        <v>6437</v>
      </c>
      <c r="B6438" t="s">
        <v>7436</v>
      </c>
      <c r="C6438" s="51">
        <v>45799</v>
      </c>
      <c r="E6438" s="50" t="s">
        <v>7910</v>
      </c>
      <c r="F6438" s="50" t="s">
        <v>1027</v>
      </c>
      <c r="G6438" t="s">
        <v>1608</v>
      </c>
      <c r="H6438" t="s">
        <v>6157</v>
      </c>
      <c r="I6438" t="s">
        <v>4349</v>
      </c>
      <c r="J6438" t="s">
        <v>4350</v>
      </c>
      <c r="K6438" t="s">
        <v>4351</v>
      </c>
      <c r="L6438" t="s">
        <v>6157</v>
      </c>
      <c r="M6438" t="s">
        <v>1608</v>
      </c>
      <c r="N6438" t="s">
        <v>289</v>
      </c>
      <c r="O6438" t="s">
        <v>6157</v>
      </c>
      <c r="P6438" t="s">
        <v>6157</v>
      </c>
      <c r="Q6438" t="s">
        <v>3969</v>
      </c>
      <c r="R6438" t="s">
        <v>6157</v>
      </c>
      <c r="S6438" s="50" t="s">
        <v>229</v>
      </c>
      <c r="T6438" s="50" t="s">
        <v>7812</v>
      </c>
      <c r="U6438" s="38" t="s">
        <v>7814</v>
      </c>
      <c r="V6438">
        <v>40</v>
      </c>
      <c r="W6438" t="s">
        <v>7816</v>
      </c>
      <c r="X6438" t="s">
        <v>289</v>
      </c>
      <c r="Y6438" t="s">
        <v>6157</v>
      </c>
      <c r="Z6438" s="39" t="s">
        <v>7307</v>
      </c>
      <c r="AA6438" t="s">
        <v>7817</v>
      </c>
      <c r="AB6438" s="45" t="s">
        <v>7820</v>
      </c>
      <c r="AC6438" t="s">
        <v>6157</v>
      </c>
      <c r="AD6438" t="s">
        <v>6157</v>
      </c>
      <c r="AE6438" t="s">
        <v>6157</v>
      </c>
      <c r="AF6438" t="s">
        <v>6157</v>
      </c>
      <c r="AG6438" t="s">
        <v>6157</v>
      </c>
      <c r="AH6438" s="12" t="s">
        <v>6157</v>
      </c>
      <c r="AI6438" t="s">
        <v>6157</v>
      </c>
      <c r="AJ6438" t="s">
        <v>6457</v>
      </c>
      <c r="AK6438" t="s">
        <v>7827</v>
      </c>
      <c r="AL6438" t="s">
        <v>7828</v>
      </c>
      <c r="AM6438" t="s">
        <v>1415</v>
      </c>
      <c r="AN6438" t="s">
        <v>7849</v>
      </c>
      <c r="AO6438" s="29">
        <v>24</v>
      </c>
      <c r="AP6438">
        <v>-18.167709350585898</v>
      </c>
      <c r="AQ6438">
        <v>177.48979187011699</v>
      </c>
      <c r="AS6438">
        <v>5</v>
      </c>
      <c r="AT6438" s="9" t="s">
        <v>7829</v>
      </c>
      <c r="AU6438" t="s">
        <v>272</v>
      </c>
      <c r="AV6438" t="s">
        <v>4353</v>
      </c>
      <c r="AW6438" t="s">
        <v>7878</v>
      </c>
      <c r="AX6438" t="s">
        <v>1532</v>
      </c>
      <c r="AY6438">
        <v>62</v>
      </c>
      <c r="AZ6438">
        <v>678</v>
      </c>
      <c r="BA6438" t="s">
        <v>290</v>
      </c>
      <c r="BB6438" t="s">
        <v>6469</v>
      </c>
      <c r="BH6438" t="s">
        <v>1551</v>
      </c>
      <c r="BI6438" s="58" t="s">
        <v>7887</v>
      </c>
      <c r="BJ6438" t="s">
        <v>7944</v>
      </c>
      <c r="BK6438" t="s">
        <v>7945</v>
      </c>
      <c r="BL6438" s="7">
        <v>2024</v>
      </c>
      <c r="BQ6438" t="s">
        <v>7889</v>
      </c>
      <c r="BR6438">
        <v>1</v>
      </c>
      <c r="BS6438" t="s">
        <v>7890</v>
      </c>
      <c r="BT6438" s="9" t="s">
        <v>7890</v>
      </c>
      <c r="BU6438" s="50">
        <v>-17.3</v>
      </c>
      <c r="BV6438" s="17">
        <v>0.7</v>
      </c>
      <c r="BW6438" s="59"/>
      <c r="BX6438" s="17"/>
      <c r="BY6438" s="50">
        <v>8.6</v>
      </c>
      <c r="BZ6438" s="17">
        <v>1.1000000000000001</v>
      </c>
      <c r="CA6438" s="50">
        <v>22.3</v>
      </c>
      <c r="CB6438" s="50">
        <v>3.6</v>
      </c>
      <c r="CC6438" s="61">
        <v>5.0999999999999996</v>
      </c>
      <c r="CD6438" s="61">
        <v>1.7</v>
      </c>
    </row>
    <row r="6439" spans="1:82" ht="16" customHeight="1">
      <c r="A6439">
        <v>6438</v>
      </c>
      <c r="B6439" t="s">
        <v>7436</v>
      </c>
      <c r="C6439" s="51">
        <v>45799</v>
      </c>
      <c r="E6439" s="50" t="s">
        <v>7911</v>
      </c>
      <c r="F6439" s="50" t="s">
        <v>1017</v>
      </c>
      <c r="G6439" t="s">
        <v>1608</v>
      </c>
      <c r="H6439" t="s">
        <v>6157</v>
      </c>
      <c r="I6439" t="s">
        <v>4349</v>
      </c>
      <c r="J6439" t="s">
        <v>4350</v>
      </c>
      <c r="K6439" t="s">
        <v>4351</v>
      </c>
      <c r="L6439" t="s">
        <v>6157</v>
      </c>
      <c r="M6439" t="s">
        <v>1608</v>
      </c>
      <c r="N6439" t="s">
        <v>289</v>
      </c>
      <c r="O6439" t="s">
        <v>6157</v>
      </c>
      <c r="P6439" t="s">
        <v>6157</v>
      </c>
      <c r="Q6439" t="s">
        <v>3969</v>
      </c>
      <c r="R6439" t="s">
        <v>6157</v>
      </c>
      <c r="S6439" s="50" t="s">
        <v>229</v>
      </c>
      <c r="T6439" s="50" t="s">
        <v>7812</v>
      </c>
      <c r="U6439" s="38" t="s">
        <v>7814</v>
      </c>
      <c r="V6439">
        <v>40</v>
      </c>
      <c r="W6439" t="s">
        <v>7816</v>
      </c>
      <c r="X6439" t="s">
        <v>289</v>
      </c>
      <c r="Y6439" t="s">
        <v>6157</v>
      </c>
      <c r="Z6439" s="39" t="s">
        <v>7307</v>
      </c>
      <c r="AA6439" t="s">
        <v>7817</v>
      </c>
      <c r="AB6439" s="45" t="s">
        <v>7826</v>
      </c>
      <c r="AC6439" t="s">
        <v>4353</v>
      </c>
      <c r="AD6439" t="s">
        <v>6157</v>
      </c>
      <c r="AE6439" t="s">
        <v>6157</v>
      </c>
      <c r="AF6439" t="s">
        <v>6157</v>
      </c>
      <c r="AG6439" t="s">
        <v>6157</v>
      </c>
      <c r="AH6439" s="12" t="s">
        <v>6157</v>
      </c>
      <c r="AI6439" t="s">
        <v>6157</v>
      </c>
      <c r="AJ6439" t="s">
        <v>6457</v>
      </c>
      <c r="AK6439" t="s">
        <v>7827</v>
      </c>
      <c r="AL6439" t="s">
        <v>7828</v>
      </c>
      <c r="AM6439" t="s">
        <v>1415</v>
      </c>
      <c r="AN6439" t="s">
        <v>7850</v>
      </c>
      <c r="AO6439" s="29">
        <v>24</v>
      </c>
      <c r="AP6439">
        <v>-18.167709350585898</v>
      </c>
      <c r="AQ6439">
        <v>177.48979187011699</v>
      </c>
      <c r="AS6439">
        <v>5</v>
      </c>
      <c r="AT6439" s="9" t="s">
        <v>7829</v>
      </c>
      <c r="AU6439" t="s">
        <v>272</v>
      </c>
      <c r="AV6439" t="s">
        <v>4353</v>
      </c>
      <c r="AW6439" t="s">
        <v>7878</v>
      </c>
      <c r="AX6439" t="s">
        <v>1532</v>
      </c>
      <c r="AY6439">
        <v>62</v>
      </c>
      <c r="AZ6439">
        <v>678</v>
      </c>
      <c r="BA6439" t="s">
        <v>290</v>
      </c>
      <c r="BB6439" t="s">
        <v>6469</v>
      </c>
      <c r="BH6439" t="s">
        <v>1551</v>
      </c>
      <c r="BI6439" s="58" t="s">
        <v>7887</v>
      </c>
      <c r="BJ6439" t="s">
        <v>7944</v>
      </c>
      <c r="BK6439" t="s">
        <v>7945</v>
      </c>
      <c r="BL6439" s="7">
        <v>2024</v>
      </c>
      <c r="BQ6439" t="s">
        <v>7889</v>
      </c>
      <c r="BR6439">
        <v>1</v>
      </c>
      <c r="BS6439" t="s">
        <v>7890</v>
      </c>
      <c r="BT6439" s="9" t="s">
        <v>7890</v>
      </c>
      <c r="BU6439" s="50">
        <v>-16.7</v>
      </c>
      <c r="BV6439" s="17">
        <v>0.7</v>
      </c>
      <c r="BW6439" s="59"/>
      <c r="BX6439" s="17"/>
      <c r="BY6439" s="50">
        <v>5.4</v>
      </c>
      <c r="BZ6439" s="17">
        <v>1.1000000000000001</v>
      </c>
      <c r="CA6439" s="50">
        <v>18.3</v>
      </c>
      <c r="CB6439" s="50">
        <v>3</v>
      </c>
      <c r="CC6439" s="50">
        <v>32.799999999999997</v>
      </c>
      <c r="CD6439" s="50">
        <v>12.7</v>
      </c>
    </row>
    <row r="6440" spans="1:82" ht="16" customHeight="1">
      <c r="A6440">
        <v>6439</v>
      </c>
      <c r="B6440" t="s">
        <v>7436</v>
      </c>
      <c r="C6440" s="51">
        <v>45799</v>
      </c>
      <c r="E6440" s="50" t="s">
        <v>7912</v>
      </c>
      <c r="F6440" s="50" t="s">
        <v>1313</v>
      </c>
      <c r="G6440" t="s">
        <v>1608</v>
      </c>
      <c r="H6440" t="s">
        <v>6157</v>
      </c>
      <c r="I6440" t="s">
        <v>4349</v>
      </c>
      <c r="J6440" t="s">
        <v>4350</v>
      </c>
      <c r="K6440" t="s">
        <v>4351</v>
      </c>
      <c r="L6440" t="s">
        <v>6157</v>
      </c>
      <c r="M6440" t="s">
        <v>1608</v>
      </c>
      <c r="N6440" t="s">
        <v>289</v>
      </c>
      <c r="O6440" t="s">
        <v>6157</v>
      </c>
      <c r="P6440" t="s">
        <v>6157</v>
      </c>
      <c r="Q6440" t="s">
        <v>3969</v>
      </c>
      <c r="R6440" t="s">
        <v>6157</v>
      </c>
      <c r="S6440" s="50" t="s">
        <v>230</v>
      </c>
      <c r="T6440" s="50" t="s">
        <v>7812</v>
      </c>
      <c r="U6440" s="38" t="s">
        <v>7814</v>
      </c>
      <c r="V6440">
        <v>40</v>
      </c>
      <c r="W6440" t="s">
        <v>7816</v>
      </c>
      <c r="X6440" t="s">
        <v>289</v>
      </c>
      <c r="Y6440" t="s">
        <v>6157</v>
      </c>
      <c r="Z6440" s="39" t="s">
        <v>7307</v>
      </c>
      <c r="AA6440" t="s">
        <v>7817</v>
      </c>
      <c r="AB6440" s="45" t="s">
        <v>7818</v>
      </c>
      <c r="AC6440" t="s">
        <v>6157</v>
      </c>
      <c r="AD6440" t="s">
        <v>6157</v>
      </c>
      <c r="AE6440" t="s">
        <v>6157</v>
      </c>
      <c r="AF6440" t="s">
        <v>6157</v>
      </c>
      <c r="AG6440" t="s">
        <v>6157</v>
      </c>
      <c r="AH6440" s="12" t="s">
        <v>6157</v>
      </c>
      <c r="AI6440" t="s">
        <v>6157</v>
      </c>
      <c r="AJ6440" t="s">
        <v>6457</v>
      </c>
      <c r="AK6440" t="s">
        <v>7827</v>
      </c>
      <c r="AL6440" t="s">
        <v>7828</v>
      </c>
      <c r="AM6440" t="s">
        <v>1415</v>
      </c>
      <c r="AN6440" t="s">
        <v>7851</v>
      </c>
      <c r="AO6440" s="29">
        <v>24</v>
      </c>
      <c r="AP6440">
        <v>-18.167709350585898</v>
      </c>
      <c r="AQ6440">
        <v>177.48979187011699</v>
      </c>
      <c r="AS6440">
        <v>5</v>
      </c>
      <c r="AT6440" s="9" t="s">
        <v>7829</v>
      </c>
      <c r="AU6440" t="s">
        <v>272</v>
      </c>
      <c r="AV6440" t="s">
        <v>4353</v>
      </c>
      <c r="AW6440" t="s">
        <v>7878</v>
      </c>
      <c r="AX6440" t="s">
        <v>1532</v>
      </c>
      <c r="AY6440">
        <v>62</v>
      </c>
      <c r="AZ6440">
        <v>678</v>
      </c>
      <c r="BA6440" t="s">
        <v>290</v>
      </c>
      <c r="BB6440" t="s">
        <v>6469</v>
      </c>
      <c r="BH6440" t="s">
        <v>1551</v>
      </c>
      <c r="BI6440" s="58" t="s">
        <v>7887</v>
      </c>
      <c r="BJ6440" t="s">
        <v>7944</v>
      </c>
      <c r="BK6440" t="s">
        <v>7945</v>
      </c>
      <c r="BL6440" s="7">
        <v>2024</v>
      </c>
      <c r="BQ6440" t="s">
        <v>7889</v>
      </c>
      <c r="BR6440">
        <v>1</v>
      </c>
      <c r="BS6440" t="s">
        <v>7890</v>
      </c>
      <c r="BT6440" s="9" t="s">
        <v>7890</v>
      </c>
      <c r="BU6440" s="50">
        <v>-16.2</v>
      </c>
      <c r="BV6440" s="17">
        <v>0.7</v>
      </c>
      <c r="BW6440" s="59"/>
      <c r="BX6440" s="17"/>
      <c r="BY6440" s="50">
        <v>8.6</v>
      </c>
      <c r="BZ6440" s="17">
        <v>1.1000000000000001</v>
      </c>
      <c r="CA6440" s="50">
        <v>41.9</v>
      </c>
      <c r="CB6440" s="50">
        <v>3.2</v>
      </c>
      <c r="CC6440" s="50">
        <v>31.7</v>
      </c>
      <c r="CD6440" s="50">
        <v>11.4</v>
      </c>
    </row>
    <row r="6441" spans="1:82" ht="16" customHeight="1">
      <c r="A6441">
        <v>6440</v>
      </c>
      <c r="B6441" t="s">
        <v>7436</v>
      </c>
      <c r="C6441" s="51">
        <v>45799</v>
      </c>
      <c r="E6441" s="50" t="s">
        <v>7913</v>
      </c>
      <c r="F6441" s="50" t="s">
        <v>7810</v>
      </c>
      <c r="G6441" t="s">
        <v>1608</v>
      </c>
      <c r="H6441" t="s">
        <v>6157</v>
      </c>
      <c r="I6441" t="s">
        <v>4349</v>
      </c>
      <c r="J6441" t="s">
        <v>4350</v>
      </c>
      <c r="K6441" t="s">
        <v>4351</v>
      </c>
      <c r="L6441" t="s">
        <v>6157</v>
      </c>
      <c r="M6441" t="s">
        <v>1608</v>
      </c>
      <c r="N6441" t="s">
        <v>289</v>
      </c>
      <c r="O6441" t="s">
        <v>6157</v>
      </c>
      <c r="P6441" t="s">
        <v>6157</v>
      </c>
      <c r="Q6441" t="s">
        <v>3969</v>
      </c>
      <c r="R6441" t="s">
        <v>6157</v>
      </c>
      <c r="S6441" s="50" t="s">
        <v>229</v>
      </c>
      <c r="T6441" s="50" t="s">
        <v>7813</v>
      </c>
      <c r="U6441" s="38" t="s">
        <v>7815</v>
      </c>
      <c r="V6441">
        <v>18</v>
      </c>
      <c r="W6441">
        <v>40</v>
      </c>
      <c r="X6441" t="s">
        <v>289</v>
      </c>
      <c r="Y6441" t="s">
        <v>6157</v>
      </c>
      <c r="Z6441" s="39" t="s">
        <v>7307</v>
      </c>
      <c r="AA6441" t="s">
        <v>7817</v>
      </c>
      <c r="AB6441" s="45" t="s">
        <v>7821</v>
      </c>
      <c r="AC6441" t="s">
        <v>4353</v>
      </c>
      <c r="AD6441" t="s">
        <v>6157</v>
      </c>
      <c r="AE6441" t="s">
        <v>6157</v>
      </c>
      <c r="AF6441" t="s">
        <v>6157</v>
      </c>
      <c r="AG6441" t="s">
        <v>6157</v>
      </c>
      <c r="AH6441" s="12" t="s">
        <v>6157</v>
      </c>
      <c r="AI6441" t="s">
        <v>6157</v>
      </c>
      <c r="AJ6441" t="s">
        <v>6457</v>
      </c>
      <c r="AK6441" t="s">
        <v>7827</v>
      </c>
      <c r="AL6441" t="s">
        <v>7828</v>
      </c>
      <c r="AM6441" t="s">
        <v>1415</v>
      </c>
      <c r="AN6441" t="s">
        <v>7852</v>
      </c>
      <c r="AO6441" s="29">
        <v>24</v>
      </c>
      <c r="AP6441">
        <v>-18.167709350585898</v>
      </c>
      <c r="AQ6441">
        <v>177.48979187011699</v>
      </c>
      <c r="AS6441">
        <v>5</v>
      </c>
      <c r="AT6441" s="9" t="s">
        <v>7829</v>
      </c>
      <c r="AU6441" t="s">
        <v>272</v>
      </c>
      <c r="AV6441" t="s">
        <v>4353</v>
      </c>
      <c r="AW6441" t="s">
        <v>7878</v>
      </c>
      <c r="AX6441" t="s">
        <v>1532</v>
      </c>
      <c r="AY6441">
        <v>62</v>
      </c>
      <c r="AZ6441">
        <v>315</v>
      </c>
      <c r="BA6441" t="s">
        <v>290</v>
      </c>
      <c r="BB6441" t="s">
        <v>4601</v>
      </c>
      <c r="BC6441" t="s">
        <v>7886</v>
      </c>
      <c r="BD6441">
        <v>2025</v>
      </c>
      <c r="BE6441">
        <v>30</v>
      </c>
      <c r="BH6441" t="s">
        <v>1551</v>
      </c>
      <c r="BI6441" s="58" t="s">
        <v>7887</v>
      </c>
      <c r="BJ6441" t="s">
        <v>7944</v>
      </c>
      <c r="BK6441" t="s">
        <v>7945</v>
      </c>
      <c r="BL6441" s="7">
        <v>2024</v>
      </c>
      <c r="BQ6441" t="s">
        <v>7889</v>
      </c>
      <c r="BR6441">
        <v>1</v>
      </c>
      <c r="BS6441" t="s">
        <v>7890</v>
      </c>
      <c r="BT6441" s="9" t="s">
        <v>7890</v>
      </c>
      <c r="BU6441" s="50">
        <v>-16.399999999999999</v>
      </c>
      <c r="BV6441" s="17">
        <v>0.7</v>
      </c>
      <c r="BW6441" s="59"/>
      <c r="BX6441" s="17"/>
      <c r="BY6441" s="50">
        <v>9.1</v>
      </c>
      <c r="BZ6441" s="17">
        <v>1.1000000000000001</v>
      </c>
      <c r="CA6441" s="50">
        <v>35</v>
      </c>
      <c r="CB6441" s="50">
        <v>3.4</v>
      </c>
      <c r="CC6441" s="50">
        <v>36.4</v>
      </c>
      <c r="CD6441" s="50">
        <v>12.5</v>
      </c>
    </row>
    <row r="6442" spans="1:82" ht="16" customHeight="1">
      <c r="A6442">
        <v>6441</v>
      </c>
      <c r="B6442" t="s">
        <v>7436</v>
      </c>
      <c r="C6442" s="51">
        <v>45799</v>
      </c>
      <c r="E6442" s="50" t="s">
        <v>7914</v>
      </c>
      <c r="F6442" s="50" t="s">
        <v>1314</v>
      </c>
      <c r="G6442" t="s">
        <v>1608</v>
      </c>
      <c r="H6442" t="s">
        <v>6157</v>
      </c>
      <c r="I6442" t="s">
        <v>4349</v>
      </c>
      <c r="J6442" t="s">
        <v>4350</v>
      </c>
      <c r="K6442" t="s">
        <v>4351</v>
      </c>
      <c r="L6442" t="s">
        <v>6157</v>
      </c>
      <c r="M6442" t="s">
        <v>1608</v>
      </c>
      <c r="N6442" t="s">
        <v>289</v>
      </c>
      <c r="O6442" t="s">
        <v>6157</v>
      </c>
      <c r="P6442" t="s">
        <v>6157</v>
      </c>
      <c r="Q6442" t="s">
        <v>3969</v>
      </c>
      <c r="R6442" t="s">
        <v>6157</v>
      </c>
      <c r="S6442" s="50" t="s">
        <v>230</v>
      </c>
      <c r="T6442" s="50" t="s">
        <v>7812</v>
      </c>
      <c r="U6442" s="38" t="s">
        <v>7814</v>
      </c>
      <c r="X6442" t="s">
        <v>289</v>
      </c>
      <c r="Y6442" t="s">
        <v>6157</v>
      </c>
      <c r="Z6442" s="39" t="s">
        <v>7307</v>
      </c>
      <c r="AA6442" t="s">
        <v>7817</v>
      </c>
      <c r="AB6442" s="45" t="s">
        <v>7821</v>
      </c>
      <c r="AC6442" t="s">
        <v>4353</v>
      </c>
      <c r="AD6442" t="s">
        <v>6157</v>
      </c>
      <c r="AE6442" t="s">
        <v>6157</v>
      </c>
      <c r="AF6442" t="s">
        <v>6157</v>
      </c>
      <c r="AG6442" t="s">
        <v>6157</v>
      </c>
      <c r="AH6442" s="12" t="s">
        <v>6157</v>
      </c>
      <c r="AI6442" t="s">
        <v>6157</v>
      </c>
      <c r="AJ6442" t="s">
        <v>6457</v>
      </c>
      <c r="AK6442" t="s">
        <v>7827</v>
      </c>
      <c r="AL6442" t="s">
        <v>7828</v>
      </c>
      <c r="AM6442" t="s">
        <v>1415</v>
      </c>
      <c r="AN6442" t="s">
        <v>7853</v>
      </c>
      <c r="AO6442" s="29">
        <v>24</v>
      </c>
      <c r="AP6442">
        <v>-18.167709350585898</v>
      </c>
      <c r="AQ6442">
        <v>177.48979187011699</v>
      </c>
      <c r="AS6442">
        <v>5</v>
      </c>
      <c r="AT6442" s="9" t="s">
        <v>7829</v>
      </c>
      <c r="AU6442" t="s">
        <v>272</v>
      </c>
      <c r="AV6442" t="s">
        <v>4353</v>
      </c>
      <c r="AW6442" t="s">
        <v>7878</v>
      </c>
      <c r="AX6442" t="s">
        <v>1532</v>
      </c>
      <c r="AY6442">
        <v>62</v>
      </c>
      <c r="AZ6442">
        <v>678</v>
      </c>
      <c r="BA6442" t="s">
        <v>290</v>
      </c>
      <c r="BB6442" t="s">
        <v>6469</v>
      </c>
      <c r="BH6442" t="s">
        <v>1551</v>
      </c>
      <c r="BI6442" s="58" t="s">
        <v>7887</v>
      </c>
      <c r="BJ6442" t="s">
        <v>7944</v>
      </c>
      <c r="BK6442" t="s">
        <v>7945</v>
      </c>
      <c r="BL6442" s="7">
        <v>2024</v>
      </c>
      <c r="BQ6442" t="s">
        <v>7889</v>
      </c>
      <c r="BR6442">
        <v>1</v>
      </c>
      <c r="BS6442" t="s">
        <v>7890</v>
      </c>
      <c r="BT6442" s="9" t="s">
        <v>7890</v>
      </c>
      <c r="BU6442" s="50">
        <v>-15.4</v>
      </c>
      <c r="BV6442" s="17">
        <v>0.7</v>
      </c>
      <c r="BW6442" s="59"/>
      <c r="BX6442" s="17"/>
      <c r="BY6442" s="50">
        <v>9.1999999999999993</v>
      </c>
      <c r="BZ6442" s="17">
        <v>1.1000000000000001</v>
      </c>
      <c r="CA6442" s="50">
        <v>9.8000000000000007</v>
      </c>
      <c r="CB6442" s="50">
        <v>3.2</v>
      </c>
      <c r="CC6442" s="50">
        <v>28.7</v>
      </c>
      <c r="CD6442" s="50">
        <v>10.4</v>
      </c>
    </row>
    <row r="6443" spans="1:82" ht="16" customHeight="1">
      <c r="A6443">
        <v>6442</v>
      </c>
      <c r="B6443" t="s">
        <v>7436</v>
      </c>
      <c r="C6443" s="51">
        <v>45799</v>
      </c>
      <c r="E6443" s="50" t="s">
        <v>7915</v>
      </c>
      <c r="F6443" s="50" t="s">
        <v>7811</v>
      </c>
      <c r="G6443" t="s">
        <v>1608</v>
      </c>
      <c r="H6443" t="s">
        <v>6157</v>
      </c>
      <c r="I6443" t="s">
        <v>4349</v>
      </c>
      <c r="J6443" t="s">
        <v>4350</v>
      </c>
      <c r="K6443" t="s">
        <v>4351</v>
      </c>
      <c r="L6443" t="s">
        <v>6157</v>
      </c>
      <c r="M6443" t="s">
        <v>1608</v>
      </c>
      <c r="N6443" t="s">
        <v>289</v>
      </c>
      <c r="O6443" t="s">
        <v>6157</v>
      </c>
      <c r="P6443" t="s">
        <v>6157</v>
      </c>
      <c r="Q6443" t="s">
        <v>3969</v>
      </c>
      <c r="R6443" t="s">
        <v>6157</v>
      </c>
      <c r="S6443" s="50" t="s">
        <v>230</v>
      </c>
      <c r="T6443" s="50" t="s">
        <v>7813</v>
      </c>
      <c r="U6443" s="38" t="s">
        <v>7815</v>
      </c>
      <c r="V6443">
        <v>18</v>
      </c>
      <c r="W6443">
        <v>40</v>
      </c>
      <c r="X6443" t="s">
        <v>289</v>
      </c>
      <c r="Y6443" t="s">
        <v>6157</v>
      </c>
      <c r="Z6443" s="39" t="s">
        <v>7307</v>
      </c>
      <c r="AA6443" t="s">
        <v>7817</v>
      </c>
      <c r="AB6443" s="45" t="s">
        <v>7820</v>
      </c>
      <c r="AC6443" t="s">
        <v>6157</v>
      </c>
      <c r="AD6443" t="s">
        <v>6157</v>
      </c>
      <c r="AE6443" t="s">
        <v>6157</v>
      </c>
      <c r="AF6443" t="s">
        <v>6157</v>
      </c>
      <c r="AG6443" t="s">
        <v>6157</v>
      </c>
      <c r="AH6443" s="12" t="s">
        <v>6157</v>
      </c>
      <c r="AI6443" t="s">
        <v>6157</v>
      </c>
      <c r="AJ6443" t="s">
        <v>6457</v>
      </c>
      <c r="AK6443" t="s">
        <v>7827</v>
      </c>
      <c r="AL6443" t="s">
        <v>7828</v>
      </c>
      <c r="AM6443" t="s">
        <v>1415</v>
      </c>
      <c r="AN6443" t="s">
        <v>7854</v>
      </c>
      <c r="AO6443" s="29">
        <v>24</v>
      </c>
      <c r="AP6443">
        <v>-18.167709350585898</v>
      </c>
      <c r="AQ6443">
        <v>177.48979187011699</v>
      </c>
      <c r="AS6443">
        <v>5</v>
      </c>
      <c r="AT6443" s="9" t="s">
        <v>7829</v>
      </c>
      <c r="AU6443" t="s">
        <v>272</v>
      </c>
      <c r="AV6443" t="s">
        <v>4353</v>
      </c>
      <c r="AW6443" t="s">
        <v>7878</v>
      </c>
      <c r="AX6443" t="s">
        <v>1532</v>
      </c>
      <c r="AY6443">
        <v>430</v>
      </c>
      <c r="AZ6443">
        <v>640</v>
      </c>
      <c r="BA6443" t="s">
        <v>290</v>
      </c>
      <c r="BB6443" t="s">
        <v>4601</v>
      </c>
      <c r="BH6443" t="s">
        <v>1551</v>
      </c>
      <c r="BI6443" s="58" t="s">
        <v>7887</v>
      </c>
      <c r="BJ6443" t="s">
        <v>7944</v>
      </c>
      <c r="BK6443" t="s">
        <v>7945</v>
      </c>
      <c r="BL6443" s="7">
        <v>2024</v>
      </c>
      <c r="BQ6443" t="s">
        <v>7889</v>
      </c>
      <c r="BR6443">
        <v>1</v>
      </c>
      <c r="BS6443" t="s">
        <v>7890</v>
      </c>
      <c r="BT6443" s="9" t="s">
        <v>7890</v>
      </c>
      <c r="BU6443" s="50">
        <v>-16.7</v>
      </c>
      <c r="BV6443" s="17">
        <v>0.7</v>
      </c>
      <c r="BW6443" s="59"/>
      <c r="BX6443" s="17"/>
      <c r="BY6443" s="50">
        <v>7.6</v>
      </c>
      <c r="BZ6443" s="17">
        <v>1.1000000000000001</v>
      </c>
      <c r="CA6443" s="50">
        <v>25.8</v>
      </c>
      <c r="CB6443" s="50">
        <v>3.1</v>
      </c>
      <c r="CC6443" s="50">
        <v>33.299999999999997</v>
      </c>
      <c r="CD6443" s="50">
        <v>12.4</v>
      </c>
    </row>
    <row r="6444" spans="1:82" ht="16" customHeight="1">
      <c r="A6444">
        <v>6443</v>
      </c>
      <c r="B6444" t="s">
        <v>7436</v>
      </c>
      <c r="C6444" s="51">
        <v>45799</v>
      </c>
      <c r="E6444" s="50" t="s">
        <v>7916</v>
      </c>
      <c r="F6444" s="50" t="s">
        <v>1013</v>
      </c>
      <c r="G6444" t="s">
        <v>1608</v>
      </c>
      <c r="H6444" t="s">
        <v>6157</v>
      </c>
      <c r="I6444" t="s">
        <v>4349</v>
      </c>
      <c r="J6444" t="s">
        <v>4350</v>
      </c>
      <c r="K6444" t="s">
        <v>4351</v>
      </c>
      <c r="L6444" t="s">
        <v>6157</v>
      </c>
      <c r="M6444" t="s">
        <v>1608</v>
      </c>
      <c r="N6444" t="s">
        <v>289</v>
      </c>
      <c r="O6444" t="s">
        <v>6157</v>
      </c>
      <c r="P6444" t="s">
        <v>6157</v>
      </c>
      <c r="Q6444" t="s">
        <v>3969</v>
      </c>
      <c r="R6444" t="s">
        <v>6157</v>
      </c>
      <c r="S6444" s="50" t="s">
        <v>230</v>
      </c>
      <c r="T6444" s="50" t="s">
        <v>7812</v>
      </c>
      <c r="U6444" s="38" t="s">
        <v>7814</v>
      </c>
      <c r="V6444">
        <v>40</v>
      </c>
      <c r="W6444" t="s">
        <v>7816</v>
      </c>
      <c r="X6444" t="s">
        <v>289</v>
      </c>
      <c r="Y6444" t="s">
        <v>6157</v>
      </c>
      <c r="Z6444" s="39" t="s">
        <v>7307</v>
      </c>
      <c r="AA6444" t="s">
        <v>7817</v>
      </c>
      <c r="AB6444" s="45" t="s">
        <v>7820</v>
      </c>
      <c r="AC6444" t="s">
        <v>6157</v>
      </c>
      <c r="AD6444" t="s">
        <v>6157</v>
      </c>
      <c r="AE6444" t="s">
        <v>6157</v>
      </c>
      <c r="AF6444" t="s">
        <v>6157</v>
      </c>
      <c r="AG6444" t="s">
        <v>6157</v>
      </c>
      <c r="AH6444" s="12" t="s">
        <v>6157</v>
      </c>
      <c r="AI6444" t="s">
        <v>6157</v>
      </c>
      <c r="AJ6444" t="s">
        <v>6457</v>
      </c>
      <c r="AK6444" t="s">
        <v>7827</v>
      </c>
      <c r="AL6444" t="s">
        <v>7828</v>
      </c>
      <c r="AM6444" t="s">
        <v>1415</v>
      </c>
      <c r="AN6444" t="s">
        <v>7855</v>
      </c>
      <c r="AO6444" s="29">
        <v>24</v>
      </c>
      <c r="AP6444">
        <v>-18.167709350585898</v>
      </c>
      <c r="AQ6444">
        <v>177.48979187011699</v>
      </c>
      <c r="AS6444">
        <v>5</v>
      </c>
      <c r="AT6444" s="9" t="s">
        <v>7829</v>
      </c>
      <c r="AU6444" t="s">
        <v>272</v>
      </c>
      <c r="AV6444" t="s">
        <v>4353</v>
      </c>
      <c r="AW6444" t="s">
        <v>7878</v>
      </c>
      <c r="AX6444" t="s">
        <v>289</v>
      </c>
      <c r="AY6444">
        <v>241</v>
      </c>
      <c r="AZ6444">
        <v>429</v>
      </c>
      <c r="BA6444" t="s">
        <v>290</v>
      </c>
      <c r="BB6444" t="s">
        <v>4601</v>
      </c>
      <c r="BC6444" t="s">
        <v>7888</v>
      </c>
      <c r="BD6444">
        <v>1844</v>
      </c>
      <c r="BE6444">
        <v>30</v>
      </c>
      <c r="BH6444" t="s">
        <v>1551</v>
      </c>
      <c r="BI6444" s="58" t="s">
        <v>7887</v>
      </c>
      <c r="BJ6444" t="s">
        <v>7944</v>
      </c>
      <c r="BK6444" t="s">
        <v>7945</v>
      </c>
      <c r="BL6444" s="7">
        <v>2024</v>
      </c>
      <c r="BQ6444" t="s">
        <v>7889</v>
      </c>
      <c r="BR6444">
        <v>1</v>
      </c>
      <c r="BS6444" t="s">
        <v>7890</v>
      </c>
      <c r="BT6444" s="9" t="s">
        <v>7890</v>
      </c>
      <c r="BU6444" s="50">
        <v>-15.6</v>
      </c>
      <c r="BV6444" s="17">
        <v>0.7</v>
      </c>
      <c r="BW6444" s="59"/>
      <c r="BX6444" s="17"/>
      <c r="BY6444" s="50">
        <v>9</v>
      </c>
      <c r="BZ6444" s="17">
        <v>1.1000000000000001</v>
      </c>
      <c r="CA6444" s="50">
        <v>28.6</v>
      </c>
      <c r="CB6444" s="50">
        <v>3.2</v>
      </c>
      <c r="CC6444" s="50">
        <v>36.4</v>
      </c>
      <c r="CD6444" s="50">
        <v>13.2</v>
      </c>
    </row>
    <row r="6445" spans="1:82" ht="16" customHeight="1">
      <c r="A6445">
        <v>6444</v>
      </c>
      <c r="B6445" t="s">
        <v>7436</v>
      </c>
      <c r="C6445" s="51">
        <v>45799</v>
      </c>
      <c r="E6445" s="50" t="s">
        <v>7917</v>
      </c>
      <c r="F6445" s="50" t="s">
        <v>1342</v>
      </c>
      <c r="G6445" t="s">
        <v>1608</v>
      </c>
      <c r="H6445" t="s">
        <v>6157</v>
      </c>
      <c r="I6445" t="s">
        <v>4349</v>
      </c>
      <c r="J6445" t="s">
        <v>4350</v>
      </c>
      <c r="K6445" t="s">
        <v>4351</v>
      </c>
      <c r="L6445" t="s">
        <v>6157</v>
      </c>
      <c r="M6445" t="s">
        <v>1608</v>
      </c>
      <c r="N6445" t="s">
        <v>289</v>
      </c>
      <c r="O6445" t="s">
        <v>6157</v>
      </c>
      <c r="P6445" t="s">
        <v>6157</v>
      </c>
      <c r="Q6445" t="s">
        <v>3969</v>
      </c>
      <c r="R6445" t="s">
        <v>6157</v>
      </c>
      <c r="S6445" s="50" t="s">
        <v>229</v>
      </c>
      <c r="T6445" s="50" t="s">
        <v>7812</v>
      </c>
      <c r="U6445" s="38" t="s">
        <v>7814</v>
      </c>
      <c r="V6445">
        <v>40</v>
      </c>
      <c r="W6445" t="s">
        <v>7816</v>
      </c>
      <c r="X6445" t="s">
        <v>289</v>
      </c>
      <c r="Y6445" t="s">
        <v>6157</v>
      </c>
      <c r="Z6445" s="39" t="s">
        <v>7307</v>
      </c>
      <c r="AA6445" t="s">
        <v>245</v>
      </c>
      <c r="AB6445" s="45" t="s">
        <v>6157</v>
      </c>
      <c r="AC6445" t="s">
        <v>6157</v>
      </c>
      <c r="AD6445" s="50" t="s">
        <v>254</v>
      </c>
      <c r="AE6445" t="s">
        <v>6901</v>
      </c>
      <c r="AF6445" t="s">
        <v>4353</v>
      </c>
      <c r="AG6445" t="s">
        <v>4353</v>
      </c>
      <c r="AH6445" s="50" t="s">
        <v>254</v>
      </c>
      <c r="AI6445" t="s">
        <v>6157</v>
      </c>
      <c r="AJ6445" t="s">
        <v>6458</v>
      </c>
      <c r="AK6445" t="s">
        <v>7827</v>
      </c>
      <c r="AL6445" t="s">
        <v>7828</v>
      </c>
      <c r="AM6445" t="s">
        <v>1415</v>
      </c>
      <c r="AN6445" t="s">
        <v>7856</v>
      </c>
      <c r="AO6445" s="29">
        <v>24</v>
      </c>
      <c r="AP6445">
        <v>-18.167709350585898</v>
      </c>
      <c r="AQ6445">
        <v>177.48979187011699</v>
      </c>
      <c r="AS6445">
        <v>5</v>
      </c>
      <c r="AT6445" s="9" t="s">
        <v>7829</v>
      </c>
      <c r="AU6445" t="s">
        <v>272</v>
      </c>
      <c r="AV6445" t="s">
        <v>4353</v>
      </c>
      <c r="AW6445" t="s">
        <v>7878</v>
      </c>
      <c r="AX6445" t="s">
        <v>1532</v>
      </c>
      <c r="AY6445">
        <v>62</v>
      </c>
      <c r="AZ6445">
        <v>678</v>
      </c>
      <c r="BA6445" t="s">
        <v>290</v>
      </c>
      <c r="BB6445" t="s">
        <v>6469</v>
      </c>
      <c r="BH6445" t="s">
        <v>1551</v>
      </c>
      <c r="BI6445" s="58" t="s">
        <v>7887</v>
      </c>
      <c r="BJ6445" t="s">
        <v>7944</v>
      </c>
      <c r="BK6445" t="s">
        <v>7945</v>
      </c>
      <c r="BL6445" s="7">
        <v>2024</v>
      </c>
      <c r="BQ6445" t="s">
        <v>7889</v>
      </c>
      <c r="BR6445">
        <v>1</v>
      </c>
      <c r="BS6445" t="s">
        <v>7890</v>
      </c>
      <c r="BT6445" s="9" t="s">
        <v>7890</v>
      </c>
      <c r="BU6445" s="50">
        <v>-17.100000000000001</v>
      </c>
      <c r="BV6445" s="17">
        <v>0.8</v>
      </c>
      <c r="BW6445" s="59"/>
      <c r="BX6445" s="17"/>
      <c r="BY6445" s="50">
        <v>9.8000000000000007</v>
      </c>
      <c r="BZ6445" s="17">
        <v>0.4</v>
      </c>
      <c r="CA6445" s="50">
        <v>36.5</v>
      </c>
      <c r="CB6445" s="50">
        <v>3.3</v>
      </c>
      <c r="CC6445" s="50">
        <v>42.8</v>
      </c>
      <c r="CD6445" s="50">
        <v>15.1</v>
      </c>
    </row>
    <row r="6446" spans="1:82" ht="16" customHeight="1">
      <c r="A6446">
        <v>6445</v>
      </c>
      <c r="B6446" t="s">
        <v>7436</v>
      </c>
      <c r="C6446" s="51">
        <v>45799</v>
      </c>
      <c r="E6446" s="50" t="s">
        <v>7918</v>
      </c>
      <c r="F6446" s="50" t="s">
        <v>1344</v>
      </c>
      <c r="G6446" t="s">
        <v>1608</v>
      </c>
      <c r="H6446" t="s">
        <v>6157</v>
      </c>
      <c r="I6446" t="s">
        <v>4349</v>
      </c>
      <c r="J6446" t="s">
        <v>4350</v>
      </c>
      <c r="K6446" t="s">
        <v>4351</v>
      </c>
      <c r="L6446" t="s">
        <v>6157</v>
      </c>
      <c r="M6446" t="s">
        <v>1608</v>
      </c>
      <c r="N6446" t="s">
        <v>289</v>
      </c>
      <c r="O6446" t="s">
        <v>6157</v>
      </c>
      <c r="P6446" t="s">
        <v>6157</v>
      </c>
      <c r="Q6446" t="s">
        <v>3969</v>
      </c>
      <c r="R6446" t="s">
        <v>6157</v>
      </c>
      <c r="S6446" s="50" t="s">
        <v>229</v>
      </c>
      <c r="T6446" s="50" t="s">
        <v>7813</v>
      </c>
      <c r="U6446" s="38" t="s">
        <v>7815</v>
      </c>
      <c r="V6446">
        <v>18</v>
      </c>
      <c r="W6446">
        <v>40</v>
      </c>
      <c r="X6446" t="s">
        <v>289</v>
      </c>
      <c r="Y6446" t="s">
        <v>6157</v>
      </c>
      <c r="Z6446" s="39" t="s">
        <v>7307</v>
      </c>
      <c r="AA6446" t="s">
        <v>245</v>
      </c>
      <c r="AB6446" s="45" t="s">
        <v>6157</v>
      </c>
      <c r="AC6446" t="s">
        <v>6157</v>
      </c>
      <c r="AD6446" s="50" t="s">
        <v>254</v>
      </c>
      <c r="AE6446" t="s">
        <v>6901</v>
      </c>
      <c r="AF6446" t="s">
        <v>4353</v>
      </c>
      <c r="AG6446" t="s">
        <v>4353</v>
      </c>
      <c r="AH6446" s="50" t="s">
        <v>254</v>
      </c>
      <c r="AI6446" t="s">
        <v>6157</v>
      </c>
      <c r="AJ6446" t="s">
        <v>6458</v>
      </c>
      <c r="AK6446" t="s">
        <v>7827</v>
      </c>
      <c r="AL6446" t="s">
        <v>7828</v>
      </c>
      <c r="AM6446" t="s">
        <v>1415</v>
      </c>
      <c r="AN6446" t="s">
        <v>7857</v>
      </c>
      <c r="AO6446" s="29">
        <v>24</v>
      </c>
      <c r="AP6446">
        <v>-18.167709350585898</v>
      </c>
      <c r="AQ6446">
        <v>177.48979187011699</v>
      </c>
      <c r="AS6446">
        <v>5</v>
      </c>
      <c r="AT6446" s="9" t="s">
        <v>7829</v>
      </c>
      <c r="AU6446" t="s">
        <v>272</v>
      </c>
      <c r="AV6446" t="s">
        <v>4353</v>
      </c>
      <c r="AW6446" t="s">
        <v>7878</v>
      </c>
      <c r="AX6446" t="s">
        <v>1532</v>
      </c>
      <c r="AY6446">
        <v>62</v>
      </c>
      <c r="AZ6446">
        <v>678</v>
      </c>
      <c r="BA6446" t="s">
        <v>290</v>
      </c>
      <c r="BB6446" t="s">
        <v>6469</v>
      </c>
      <c r="BH6446" t="s">
        <v>1551</v>
      </c>
      <c r="BI6446" s="58" t="s">
        <v>7887</v>
      </c>
      <c r="BJ6446" t="s">
        <v>7944</v>
      </c>
      <c r="BK6446" t="s">
        <v>7945</v>
      </c>
      <c r="BL6446" s="7">
        <v>2024</v>
      </c>
      <c r="BQ6446" t="s">
        <v>7889</v>
      </c>
      <c r="BR6446">
        <v>1</v>
      </c>
      <c r="BS6446" t="s">
        <v>7890</v>
      </c>
      <c r="BT6446" s="9" t="s">
        <v>7890</v>
      </c>
      <c r="BU6446" s="50">
        <v>-15.8</v>
      </c>
      <c r="BV6446" s="17">
        <v>0.8</v>
      </c>
      <c r="BW6446" s="59"/>
      <c r="BX6446" s="17"/>
      <c r="BY6446" s="50">
        <v>10.6</v>
      </c>
      <c r="BZ6446" s="17">
        <v>0.4</v>
      </c>
      <c r="CA6446" s="50">
        <v>18.600000000000001</v>
      </c>
      <c r="CB6446" s="50">
        <v>3.3</v>
      </c>
      <c r="CC6446" s="50">
        <v>39.200000000000003</v>
      </c>
      <c r="CD6446" s="50">
        <v>13.9</v>
      </c>
    </row>
    <row r="6447" spans="1:82" ht="16" customHeight="1">
      <c r="A6447">
        <v>6446</v>
      </c>
      <c r="B6447" t="s">
        <v>7436</v>
      </c>
      <c r="C6447" s="51">
        <v>45799</v>
      </c>
      <c r="E6447" s="50" t="s">
        <v>7919</v>
      </c>
      <c r="F6447" s="50" t="s">
        <v>7808</v>
      </c>
      <c r="G6447" t="s">
        <v>1608</v>
      </c>
      <c r="H6447" t="s">
        <v>6157</v>
      </c>
      <c r="I6447" t="s">
        <v>4349</v>
      </c>
      <c r="J6447" t="s">
        <v>4350</v>
      </c>
      <c r="K6447" t="s">
        <v>4351</v>
      </c>
      <c r="L6447" t="s">
        <v>6157</v>
      </c>
      <c r="M6447" t="s">
        <v>1608</v>
      </c>
      <c r="N6447" t="s">
        <v>289</v>
      </c>
      <c r="O6447" t="s">
        <v>6157</v>
      </c>
      <c r="P6447" t="s">
        <v>6157</v>
      </c>
      <c r="Q6447" t="s">
        <v>3969</v>
      </c>
      <c r="R6447" t="s">
        <v>6157</v>
      </c>
      <c r="S6447" s="50" t="s">
        <v>230</v>
      </c>
      <c r="T6447" s="50" t="s">
        <v>7813</v>
      </c>
      <c r="U6447" s="38" t="s">
        <v>7815</v>
      </c>
      <c r="V6447">
        <v>18</v>
      </c>
      <c r="W6447">
        <v>40</v>
      </c>
      <c r="X6447" t="s">
        <v>289</v>
      </c>
      <c r="Y6447" t="s">
        <v>6157</v>
      </c>
      <c r="Z6447" s="39" t="s">
        <v>7307</v>
      </c>
      <c r="AA6447" t="s">
        <v>245</v>
      </c>
      <c r="AB6447" s="45" t="s">
        <v>6157</v>
      </c>
      <c r="AC6447" t="s">
        <v>6157</v>
      </c>
      <c r="AD6447" s="50" t="s">
        <v>254</v>
      </c>
      <c r="AE6447" t="s">
        <v>6901</v>
      </c>
      <c r="AF6447" t="s">
        <v>4353</v>
      </c>
      <c r="AG6447" t="s">
        <v>4353</v>
      </c>
      <c r="AH6447" s="50" t="s">
        <v>254</v>
      </c>
      <c r="AI6447" t="s">
        <v>6157</v>
      </c>
      <c r="AJ6447" t="s">
        <v>6458</v>
      </c>
      <c r="AK6447" t="s">
        <v>7827</v>
      </c>
      <c r="AL6447" t="s">
        <v>7828</v>
      </c>
      <c r="AM6447" t="s">
        <v>1415</v>
      </c>
      <c r="AN6447" t="s">
        <v>7858</v>
      </c>
      <c r="AO6447" s="29">
        <v>24</v>
      </c>
      <c r="AP6447">
        <v>-18.167709350585898</v>
      </c>
      <c r="AQ6447">
        <v>177.48979187011699</v>
      </c>
      <c r="AS6447">
        <v>5</v>
      </c>
      <c r="AT6447" s="9" t="s">
        <v>7829</v>
      </c>
      <c r="AU6447" t="s">
        <v>272</v>
      </c>
      <c r="AV6447" t="s">
        <v>4353</v>
      </c>
      <c r="AW6447" t="s">
        <v>7878</v>
      </c>
      <c r="AX6447" t="s">
        <v>289</v>
      </c>
      <c r="AY6447">
        <v>62</v>
      </c>
      <c r="AZ6447">
        <v>678</v>
      </c>
      <c r="BA6447" t="s">
        <v>290</v>
      </c>
      <c r="BB6447" t="s">
        <v>6469</v>
      </c>
      <c r="BH6447" t="s">
        <v>1551</v>
      </c>
      <c r="BI6447" s="58" t="s">
        <v>7887</v>
      </c>
      <c r="BJ6447" t="s">
        <v>7944</v>
      </c>
      <c r="BK6447" t="s">
        <v>7945</v>
      </c>
      <c r="BL6447" s="7">
        <v>2024</v>
      </c>
      <c r="BQ6447" t="s">
        <v>7889</v>
      </c>
      <c r="BR6447">
        <v>1</v>
      </c>
      <c r="BS6447" t="s">
        <v>7890</v>
      </c>
      <c r="BT6447" s="9" t="s">
        <v>7890</v>
      </c>
      <c r="BU6447" s="50">
        <v>-16</v>
      </c>
      <c r="BV6447" s="17">
        <v>0.8</v>
      </c>
      <c r="BW6447" s="59"/>
      <c r="BX6447" s="17"/>
      <c r="BY6447" s="50">
        <v>10</v>
      </c>
      <c r="BZ6447" s="17">
        <v>0.4</v>
      </c>
      <c r="CA6447" s="50">
        <v>34.700000000000003</v>
      </c>
      <c r="CB6447" s="50">
        <v>3.2</v>
      </c>
      <c r="CC6447" s="50">
        <v>41.7</v>
      </c>
      <c r="CD6447" s="50">
        <v>14.9</v>
      </c>
    </row>
    <row r="6448" spans="1:82" ht="16" customHeight="1">
      <c r="A6448">
        <v>6447</v>
      </c>
      <c r="B6448" t="s">
        <v>7436</v>
      </c>
      <c r="C6448" s="51">
        <v>45799</v>
      </c>
      <c r="E6448" s="50" t="s">
        <v>7920</v>
      </c>
      <c r="F6448" s="50" t="s">
        <v>1339</v>
      </c>
      <c r="G6448" t="s">
        <v>1608</v>
      </c>
      <c r="H6448" t="s">
        <v>6157</v>
      </c>
      <c r="I6448" t="s">
        <v>4349</v>
      </c>
      <c r="J6448" t="s">
        <v>4350</v>
      </c>
      <c r="K6448" t="s">
        <v>4351</v>
      </c>
      <c r="L6448" t="s">
        <v>6157</v>
      </c>
      <c r="M6448" t="s">
        <v>1608</v>
      </c>
      <c r="N6448" t="s">
        <v>289</v>
      </c>
      <c r="O6448" t="s">
        <v>6157</v>
      </c>
      <c r="P6448" t="s">
        <v>6157</v>
      </c>
      <c r="Q6448" t="s">
        <v>3969</v>
      </c>
      <c r="R6448" t="s">
        <v>6157</v>
      </c>
      <c r="S6448" s="50" t="s">
        <v>230</v>
      </c>
      <c r="T6448" s="50" t="s">
        <v>7813</v>
      </c>
      <c r="U6448" s="38" t="s">
        <v>7815</v>
      </c>
      <c r="V6448">
        <v>18</v>
      </c>
      <c r="W6448">
        <v>40</v>
      </c>
      <c r="X6448" t="s">
        <v>289</v>
      </c>
      <c r="Y6448" t="s">
        <v>6157</v>
      </c>
      <c r="Z6448" s="39" t="s">
        <v>7307</v>
      </c>
      <c r="AA6448" t="s">
        <v>245</v>
      </c>
      <c r="AB6448" s="45" t="s">
        <v>6157</v>
      </c>
      <c r="AC6448" t="s">
        <v>6157</v>
      </c>
      <c r="AD6448" s="50" t="s">
        <v>254</v>
      </c>
      <c r="AE6448" t="s">
        <v>6901</v>
      </c>
      <c r="AF6448" t="s">
        <v>4353</v>
      </c>
      <c r="AG6448" t="s">
        <v>4353</v>
      </c>
      <c r="AH6448" s="50" t="s">
        <v>254</v>
      </c>
      <c r="AI6448" t="s">
        <v>6157</v>
      </c>
      <c r="AJ6448" t="s">
        <v>6458</v>
      </c>
      <c r="AK6448" t="s">
        <v>7827</v>
      </c>
      <c r="AL6448" t="s">
        <v>7828</v>
      </c>
      <c r="AM6448" t="s">
        <v>1415</v>
      </c>
      <c r="AN6448" t="s">
        <v>7859</v>
      </c>
      <c r="AO6448" s="29">
        <v>24</v>
      </c>
      <c r="AP6448">
        <v>-18.167709350585898</v>
      </c>
      <c r="AQ6448">
        <v>177.48979187011699</v>
      </c>
      <c r="AS6448">
        <v>5</v>
      </c>
      <c r="AT6448" s="9" t="s">
        <v>7829</v>
      </c>
      <c r="AU6448" t="s">
        <v>272</v>
      </c>
      <c r="AV6448" t="s">
        <v>4353</v>
      </c>
      <c r="AW6448" t="s">
        <v>7878</v>
      </c>
      <c r="AX6448" t="s">
        <v>1532</v>
      </c>
      <c r="AY6448">
        <v>62</v>
      </c>
      <c r="AZ6448">
        <v>678</v>
      </c>
      <c r="BA6448" t="s">
        <v>290</v>
      </c>
      <c r="BB6448" t="s">
        <v>6469</v>
      </c>
      <c r="BH6448" t="s">
        <v>1551</v>
      </c>
      <c r="BI6448" s="58" t="s">
        <v>7887</v>
      </c>
      <c r="BJ6448" t="s">
        <v>7944</v>
      </c>
      <c r="BK6448" t="s">
        <v>7945</v>
      </c>
      <c r="BL6448" s="7">
        <v>2024</v>
      </c>
      <c r="BQ6448" t="s">
        <v>7889</v>
      </c>
      <c r="BR6448">
        <v>1</v>
      </c>
      <c r="BS6448" t="s">
        <v>7890</v>
      </c>
      <c r="BT6448" s="9" t="s">
        <v>7890</v>
      </c>
      <c r="BU6448" s="50">
        <v>-15.7</v>
      </c>
      <c r="BV6448" s="17">
        <v>0.8</v>
      </c>
      <c r="BW6448" s="59"/>
      <c r="BX6448" s="17"/>
      <c r="BY6448" s="50">
        <v>10.4</v>
      </c>
      <c r="BZ6448" s="17">
        <v>0.4</v>
      </c>
      <c r="CA6448" s="50">
        <v>28.7</v>
      </c>
      <c r="CB6448" s="50">
        <v>3.6</v>
      </c>
      <c r="CC6448" s="50">
        <v>43.7</v>
      </c>
      <c r="CD6448" s="50">
        <v>13.9</v>
      </c>
    </row>
    <row r="6449" spans="1:82" ht="16" customHeight="1">
      <c r="A6449">
        <v>6448</v>
      </c>
      <c r="B6449" t="s">
        <v>7436</v>
      </c>
      <c r="C6449" s="51">
        <v>45799</v>
      </c>
      <c r="E6449" s="50" t="s">
        <v>7921</v>
      </c>
      <c r="F6449" s="50" t="s">
        <v>1345</v>
      </c>
      <c r="G6449" t="s">
        <v>1608</v>
      </c>
      <c r="H6449" t="s">
        <v>6157</v>
      </c>
      <c r="I6449" t="s">
        <v>4349</v>
      </c>
      <c r="J6449" t="s">
        <v>4350</v>
      </c>
      <c r="K6449" t="s">
        <v>4351</v>
      </c>
      <c r="L6449" t="s">
        <v>6157</v>
      </c>
      <c r="M6449" t="s">
        <v>1608</v>
      </c>
      <c r="N6449" t="s">
        <v>289</v>
      </c>
      <c r="O6449" t="s">
        <v>6157</v>
      </c>
      <c r="P6449" t="s">
        <v>6157</v>
      </c>
      <c r="Q6449" t="s">
        <v>3969</v>
      </c>
      <c r="R6449" t="s">
        <v>6157</v>
      </c>
      <c r="S6449" s="50" t="s">
        <v>230</v>
      </c>
      <c r="T6449" s="50" t="s">
        <v>7812</v>
      </c>
      <c r="U6449" s="38" t="s">
        <v>7814</v>
      </c>
      <c r="V6449">
        <v>40</v>
      </c>
      <c r="W6449" t="s">
        <v>7816</v>
      </c>
      <c r="X6449" t="s">
        <v>289</v>
      </c>
      <c r="Y6449" t="s">
        <v>6157</v>
      </c>
      <c r="Z6449" s="39" t="s">
        <v>7307</v>
      </c>
      <c r="AA6449" t="s">
        <v>245</v>
      </c>
      <c r="AB6449" s="45" t="s">
        <v>6157</v>
      </c>
      <c r="AC6449" t="s">
        <v>6157</v>
      </c>
      <c r="AD6449" s="50" t="s">
        <v>254</v>
      </c>
      <c r="AE6449" t="s">
        <v>6901</v>
      </c>
      <c r="AF6449" t="s">
        <v>4353</v>
      </c>
      <c r="AG6449" t="s">
        <v>4353</v>
      </c>
      <c r="AH6449" s="50" t="s">
        <v>254</v>
      </c>
      <c r="AI6449" t="s">
        <v>6157</v>
      </c>
      <c r="AJ6449" t="s">
        <v>6458</v>
      </c>
      <c r="AK6449" t="s">
        <v>7827</v>
      </c>
      <c r="AL6449" t="s">
        <v>7828</v>
      </c>
      <c r="AM6449" t="s">
        <v>1415</v>
      </c>
      <c r="AN6449" t="s">
        <v>7860</v>
      </c>
      <c r="AO6449" s="29">
        <v>24</v>
      </c>
      <c r="AP6449">
        <v>-18.167709350585898</v>
      </c>
      <c r="AQ6449">
        <v>177.48979187011699</v>
      </c>
      <c r="AS6449">
        <v>5</v>
      </c>
      <c r="AT6449" s="9" t="s">
        <v>7829</v>
      </c>
      <c r="AU6449" t="s">
        <v>272</v>
      </c>
      <c r="AV6449" t="s">
        <v>4353</v>
      </c>
      <c r="AW6449" t="s">
        <v>7878</v>
      </c>
      <c r="AX6449" t="s">
        <v>1532</v>
      </c>
      <c r="AY6449">
        <v>62</v>
      </c>
      <c r="AZ6449">
        <v>678</v>
      </c>
      <c r="BA6449" t="s">
        <v>290</v>
      </c>
      <c r="BB6449" t="s">
        <v>6469</v>
      </c>
      <c r="BH6449" t="s">
        <v>1551</v>
      </c>
      <c r="BI6449" s="58" t="s">
        <v>7887</v>
      </c>
      <c r="BJ6449" t="s">
        <v>7944</v>
      </c>
      <c r="BK6449" t="s">
        <v>7945</v>
      </c>
      <c r="BL6449" s="7">
        <v>2024</v>
      </c>
      <c r="BQ6449" t="s">
        <v>7889</v>
      </c>
      <c r="BR6449">
        <v>1</v>
      </c>
      <c r="BS6449" t="s">
        <v>7890</v>
      </c>
      <c r="BT6449" s="9" t="s">
        <v>7890</v>
      </c>
      <c r="BU6449" s="50">
        <v>-16.399999999999999</v>
      </c>
      <c r="BV6449" s="17">
        <v>0.8</v>
      </c>
      <c r="BW6449" s="59"/>
      <c r="BX6449" s="17"/>
      <c r="BY6449" s="50">
        <v>10.3</v>
      </c>
      <c r="BZ6449" s="17">
        <v>0.4</v>
      </c>
      <c r="CA6449" s="50">
        <v>68.599999999999994</v>
      </c>
      <c r="CB6449" s="50">
        <v>3.4</v>
      </c>
      <c r="CC6449" s="50">
        <v>45.2</v>
      </c>
      <c r="CD6449" s="50">
        <v>15.4</v>
      </c>
    </row>
    <row r="6450" spans="1:82" ht="16" customHeight="1">
      <c r="A6450">
        <v>6449</v>
      </c>
      <c r="B6450" t="s">
        <v>7436</v>
      </c>
      <c r="C6450" s="51">
        <v>45799</v>
      </c>
      <c r="E6450" s="50" t="s">
        <v>7922</v>
      </c>
      <c r="F6450" s="50" t="s">
        <v>1330</v>
      </c>
      <c r="G6450" t="s">
        <v>1608</v>
      </c>
      <c r="H6450" t="s">
        <v>6157</v>
      </c>
      <c r="I6450" t="s">
        <v>4349</v>
      </c>
      <c r="J6450" t="s">
        <v>4350</v>
      </c>
      <c r="K6450" t="s">
        <v>4351</v>
      </c>
      <c r="L6450" t="s">
        <v>6157</v>
      </c>
      <c r="M6450" t="s">
        <v>1608</v>
      </c>
      <c r="N6450" t="s">
        <v>289</v>
      </c>
      <c r="O6450" t="s">
        <v>6157</v>
      </c>
      <c r="P6450" t="s">
        <v>6157</v>
      </c>
      <c r="Q6450" t="s">
        <v>3969</v>
      </c>
      <c r="R6450" t="s">
        <v>6157</v>
      </c>
      <c r="S6450" s="50" t="s">
        <v>230</v>
      </c>
      <c r="T6450" s="50" t="s">
        <v>7812</v>
      </c>
      <c r="U6450" s="38" t="s">
        <v>7814</v>
      </c>
      <c r="V6450">
        <v>40</v>
      </c>
      <c r="W6450" t="s">
        <v>7816</v>
      </c>
      <c r="X6450" t="s">
        <v>289</v>
      </c>
      <c r="Y6450" t="s">
        <v>6157</v>
      </c>
      <c r="Z6450" s="39" t="s">
        <v>7307</v>
      </c>
      <c r="AA6450" t="s">
        <v>245</v>
      </c>
      <c r="AB6450" s="45" t="s">
        <v>6157</v>
      </c>
      <c r="AC6450" t="s">
        <v>6157</v>
      </c>
      <c r="AD6450" s="50" t="s">
        <v>254</v>
      </c>
      <c r="AE6450" t="s">
        <v>6901</v>
      </c>
      <c r="AF6450" t="s">
        <v>4353</v>
      </c>
      <c r="AG6450" t="s">
        <v>4353</v>
      </c>
      <c r="AH6450" s="50" t="s">
        <v>254</v>
      </c>
      <c r="AI6450" t="s">
        <v>6157</v>
      </c>
      <c r="AJ6450" t="s">
        <v>6458</v>
      </c>
      <c r="AK6450" t="s">
        <v>7827</v>
      </c>
      <c r="AL6450" t="s">
        <v>7828</v>
      </c>
      <c r="AM6450" t="s">
        <v>1415</v>
      </c>
      <c r="AN6450" t="s">
        <v>7861</v>
      </c>
      <c r="AO6450" s="29">
        <v>24</v>
      </c>
      <c r="AP6450">
        <v>-18.167709350585898</v>
      </c>
      <c r="AQ6450">
        <v>177.48979187011699</v>
      </c>
      <c r="AS6450">
        <v>5</v>
      </c>
      <c r="AT6450" s="9" t="s">
        <v>7829</v>
      </c>
      <c r="AU6450" t="s">
        <v>272</v>
      </c>
      <c r="AV6450" t="s">
        <v>4353</v>
      </c>
      <c r="AW6450" t="s">
        <v>7878</v>
      </c>
      <c r="AX6450" t="s">
        <v>1532</v>
      </c>
      <c r="AY6450">
        <v>62</v>
      </c>
      <c r="AZ6450">
        <v>678</v>
      </c>
      <c r="BA6450" t="s">
        <v>290</v>
      </c>
      <c r="BB6450" t="s">
        <v>6469</v>
      </c>
      <c r="BH6450" t="s">
        <v>1551</v>
      </c>
      <c r="BI6450" s="58" t="s">
        <v>7887</v>
      </c>
      <c r="BJ6450" t="s">
        <v>7944</v>
      </c>
      <c r="BK6450" t="s">
        <v>7945</v>
      </c>
      <c r="BL6450" s="7">
        <v>2024</v>
      </c>
      <c r="BQ6450" t="s">
        <v>7889</v>
      </c>
      <c r="BR6450">
        <v>1</v>
      </c>
      <c r="BS6450" t="s">
        <v>7890</v>
      </c>
      <c r="BT6450" s="9" t="s">
        <v>7890</v>
      </c>
      <c r="BU6450" s="50">
        <v>-16.100000000000001</v>
      </c>
      <c r="BV6450" s="17">
        <v>0.8</v>
      </c>
      <c r="BW6450" s="59"/>
      <c r="BX6450" s="17"/>
      <c r="BY6450" s="50">
        <v>10.9</v>
      </c>
      <c r="BZ6450" s="17">
        <v>0.4</v>
      </c>
      <c r="CA6450" s="50">
        <v>39.299999999999997</v>
      </c>
      <c r="CB6450" s="50">
        <v>3.3</v>
      </c>
      <c r="CC6450" s="50">
        <v>43.4</v>
      </c>
      <c r="CD6450" s="50">
        <v>15.1</v>
      </c>
    </row>
    <row r="6451" spans="1:82" ht="16" customHeight="1">
      <c r="A6451">
        <v>6450</v>
      </c>
      <c r="B6451" t="s">
        <v>7436</v>
      </c>
      <c r="C6451" s="51">
        <v>45799</v>
      </c>
      <c r="E6451" s="50" t="s">
        <v>7923</v>
      </c>
      <c r="F6451" s="50" t="s">
        <v>1328</v>
      </c>
      <c r="G6451" t="s">
        <v>1608</v>
      </c>
      <c r="H6451" t="s">
        <v>6157</v>
      </c>
      <c r="I6451" t="s">
        <v>4349</v>
      </c>
      <c r="J6451" t="s">
        <v>4350</v>
      </c>
      <c r="K6451" t="s">
        <v>4351</v>
      </c>
      <c r="L6451" t="s">
        <v>6157</v>
      </c>
      <c r="M6451" t="s">
        <v>1608</v>
      </c>
      <c r="N6451" t="s">
        <v>289</v>
      </c>
      <c r="O6451" t="s">
        <v>6157</v>
      </c>
      <c r="P6451" t="s">
        <v>6157</v>
      </c>
      <c r="Q6451" t="s">
        <v>3969</v>
      </c>
      <c r="R6451" t="s">
        <v>6157</v>
      </c>
      <c r="S6451" s="50" t="s">
        <v>229</v>
      </c>
      <c r="T6451" s="50" t="s">
        <v>7812</v>
      </c>
      <c r="U6451" s="38" t="s">
        <v>7814</v>
      </c>
      <c r="V6451">
        <v>40</v>
      </c>
      <c r="W6451" t="s">
        <v>7816</v>
      </c>
      <c r="X6451" t="s">
        <v>289</v>
      </c>
      <c r="Y6451" t="s">
        <v>6157</v>
      </c>
      <c r="Z6451" s="39" t="s">
        <v>7307</v>
      </c>
      <c r="AA6451" t="s">
        <v>245</v>
      </c>
      <c r="AB6451" s="45" t="s">
        <v>6157</v>
      </c>
      <c r="AC6451" t="s">
        <v>6157</v>
      </c>
      <c r="AD6451" s="50" t="s">
        <v>254</v>
      </c>
      <c r="AE6451" t="s">
        <v>6901</v>
      </c>
      <c r="AF6451" t="s">
        <v>4353</v>
      </c>
      <c r="AG6451" t="s">
        <v>4353</v>
      </c>
      <c r="AH6451" s="50" t="s">
        <v>254</v>
      </c>
      <c r="AI6451" t="s">
        <v>6157</v>
      </c>
      <c r="AJ6451" t="s">
        <v>6458</v>
      </c>
      <c r="AK6451" t="s">
        <v>7827</v>
      </c>
      <c r="AL6451" t="s">
        <v>7828</v>
      </c>
      <c r="AM6451" t="s">
        <v>1415</v>
      </c>
      <c r="AN6451" t="s">
        <v>7862</v>
      </c>
      <c r="AO6451" s="29">
        <v>24</v>
      </c>
      <c r="AP6451">
        <v>-18.167709350585898</v>
      </c>
      <c r="AQ6451">
        <v>177.48979187011699</v>
      </c>
      <c r="AS6451">
        <v>5</v>
      </c>
      <c r="AT6451" s="9" t="s">
        <v>7829</v>
      </c>
      <c r="AU6451" t="s">
        <v>272</v>
      </c>
      <c r="AV6451" t="s">
        <v>4353</v>
      </c>
      <c r="AW6451" t="s">
        <v>7878</v>
      </c>
      <c r="AX6451" t="s">
        <v>1532</v>
      </c>
      <c r="AY6451">
        <v>62</v>
      </c>
      <c r="AZ6451">
        <v>678</v>
      </c>
      <c r="BA6451" t="s">
        <v>290</v>
      </c>
      <c r="BB6451" t="s">
        <v>6469</v>
      </c>
      <c r="BH6451" t="s">
        <v>1551</v>
      </c>
      <c r="BI6451" s="58" t="s">
        <v>7887</v>
      </c>
      <c r="BJ6451" t="s">
        <v>7944</v>
      </c>
      <c r="BK6451" t="s">
        <v>7945</v>
      </c>
      <c r="BL6451" s="7">
        <v>2024</v>
      </c>
      <c r="BQ6451" t="s">
        <v>7889</v>
      </c>
      <c r="BR6451">
        <v>1</v>
      </c>
      <c r="BS6451" t="s">
        <v>7890</v>
      </c>
      <c r="BT6451" s="9" t="s">
        <v>7890</v>
      </c>
      <c r="BU6451" s="50">
        <v>-14</v>
      </c>
      <c r="BV6451" s="17">
        <v>0.8</v>
      </c>
      <c r="BW6451" s="59"/>
      <c r="BX6451" s="17"/>
      <c r="BY6451" s="50">
        <v>11.2</v>
      </c>
      <c r="BZ6451" s="17">
        <v>0.4</v>
      </c>
      <c r="CA6451" s="50">
        <v>30.3</v>
      </c>
      <c r="CB6451" s="50">
        <v>3.2</v>
      </c>
      <c r="CC6451" s="50">
        <v>41.7</v>
      </c>
      <c r="CD6451" s="50">
        <v>15.3</v>
      </c>
    </row>
    <row r="6452" spans="1:82" ht="16" customHeight="1">
      <c r="A6452">
        <v>6451</v>
      </c>
      <c r="B6452" t="s">
        <v>7436</v>
      </c>
      <c r="C6452" s="51">
        <v>45799</v>
      </c>
      <c r="E6452" s="50" t="s">
        <v>7924</v>
      </c>
      <c r="F6452" s="50" t="s">
        <v>1329</v>
      </c>
      <c r="G6452" t="s">
        <v>1608</v>
      </c>
      <c r="H6452" t="s">
        <v>6157</v>
      </c>
      <c r="I6452" t="s">
        <v>4349</v>
      </c>
      <c r="J6452" t="s">
        <v>4350</v>
      </c>
      <c r="K6452" t="s">
        <v>4351</v>
      </c>
      <c r="L6452" t="s">
        <v>6157</v>
      </c>
      <c r="M6452" t="s">
        <v>1608</v>
      </c>
      <c r="N6452" t="s">
        <v>289</v>
      </c>
      <c r="O6452" t="s">
        <v>6157</v>
      </c>
      <c r="P6452" t="s">
        <v>6157</v>
      </c>
      <c r="Q6452" t="s">
        <v>3969</v>
      </c>
      <c r="R6452" t="s">
        <v>6157</v>
      </c>
      <c r="S6452" s="50" t="s">
        <v>229</v>
      </c>
      <c r="T6452" s="50" t="s">
        <v>7812</v>
      </c>
      <c r="U6452" s="38" t="s">
        <v>7814</v>
      </c>
      <c r="V6452">
        <v>40</v>
      </c>
      <c r="W6452" t="s">
        <v>7816</v>
      </c>
      <c r="X6452" t="s">
        <v>289</v>
      </c>
      <c r="Y6452" t="s">
        <v>6157</v>
      </c>
      <c r="Z6452" s="39" t="s">
        <v>7307</v>
      </c>
      <c r="AA6452" t="s">
        <v>245</v>
      </c>
      <c r="AB6452" s="45" t="s">
        <v>6157</v>
      </c>
      <c r="AC6452" t="s">
        <v>6157</v>
      </c>
      <c r="AD6452" s="50" t="s">
        <v>254</v>
      </c>
      <c r="AE6452" t="s">
        <v>6901</v>
      </c>
      <c r="AF6452" t="s">
        <v>4353</v>
      </c>
      <c r="AG6452" t="s">
        <v>4353</v>
      </c>
      <c r="AH6452" s="50" t="s">
        <v>254</v>
      </c>
      <c r="AI6452" t="s">
        <v>6157</v>
      </c>
      <c r="AJ6452" t="s">
        <v>6458</v>
      </c>
      <c r="AK6452" t="s">
        <v>7827</v>
      </c>
      <c r="AL6452" t="s">
        <v>7828</v>
      </c>
      <c r="AM6452" t="s">
        <v>1415</v>
      </c>
      <c r="AN6452" t="s">
        <v>7863</v>
      </c>
      <c r="AO6452" s="29">
        <v>24</v>
      </c>
      <c r="AP6452">
        <v>-18.167709350585898</v>
      </c>
      <c r="AQ6452">
        <v>177.48979187011699</v>
      </c>
      <c r="AS6452">
        <v>5</v>
      </c>
      <c r="AT6452" s="9" t="s">
        <v>7829</v>
      </c>
      <c r="AU6452" t="s">
        <v>272</v>
      </c>
      <c r="AV6452" t="s">
        <v>4353</v>
      </c>
      <c r="AW6452" t="s">
        <v>7878</v>
      </c>
      <c r="AX6452" t="s">
        <v>1532</v>
      </c>
      <c r="AY6452">
        <v>62</v>
      </c>
      <c r="AZ6452">
        <v>678</v>
      </c>
      <c r="BA6452" t="s">
        <v>290</v>
      </c>
      <c r="BB6452" t="s">
        <v>6469</v>
      </c>
      <c r="BH6452" t="s">
        <v>1551</v>
      </c>
      <c r="BI6452" s="58" t="s">
        <v>7887</v>
      </c>
      <c r="BJ6452" t="s">
        <v>7944</v>
      </c>
      <c r="BK6452" t="s">
        <v>7945</v>
      </c>
      <c r="BL6452" s="7">
        <v>2024</v>
      </c>
      <c r="BQ6452" t="s">
        <v>7889</v>
      </c>
      <c r="BR6452">
        <v>1</v>
      </c>
      <c r="BS6452" t="s">
        <v>7890</v>
      </c>
      <c r="BT6452" s="9" t="s">
        <v>7890</v>
      </c>
      <c r="BU6452" s="50">
        <v>-15.4</v>
      </c>
      <c r="BV6452" s="17">
        <v>0.8</v>
      </c>
      <c r="BW6452" s="59"/>
      <c r="BX6452" s="17"/>
      <c r="BY6452" s="50">
        <v>10.7</v>
      </c>
      <c r="BZ6452" s="17">
        <v>0.4</v>
      </c>
      <c r="CA6452" s="50">
        <v>59.6</v>
      </c>
      <c r="CB6452" s="50">
        <v>3.1</v>
      </c>
      <c r="CC6452" s="50">
        <v>41.7</v>
      </c>
      <c r="CD6452" s="50">
        <v>15.4</v>
      </c>
    </row>
    <row r="6453" spans="1:82" ht="16" customHeight="1">
      <c r="A6453">
        <v>6452</v>
      </c>
      <c r="B6453" t="s">
        <v>7436</v>
      </c>
      <c r="C6453" s="51">
        <v>45799</v>
      </c>
      <c r="E6453" s="50" t="s">
        <v>7925</v>
      </c>
      <c r="F6453" s="50" t="s">
        <v>1327</v>
      </c>
      <c r="G6453" t="s">
        <v>1608</v>
      </c>
      <c r="H6453" t="s">
        <v>6157</v>
      </c>
      <c r="I6453" t="s">
        <v>4349</v>
      </c>
      <c r="J6453" t="s">
        <v>4350</v>
      </c>
      <c r="K6453" t="s">
        <v>4351</v>
      </c>
      <c r="L6453" t="s">
        <v>6157</v>
      </c>
      <c r="M6453" t="s">
        <v>1608</v>
      </c>
      <c r="N6453" t="s">
        <v>289</v>
      </c>
      <c r="O6453" t="s">
        <v>6157</v>
      </c>
      <c r="P6453" t="s">
        <v>6157</v>
      </c>
      <c r="Q6453" t="s">
        <v>3969</v>
      </c>
      <c r="R6453" t="s">
        <v>6157</v>
      </c>
      <c r="S6453" s="50" t="s">
        <v>230</v>
      </c>
      <c r="T6453" s="50" t="s">
        <v>7812</v>
      </c>
      <c r="U6453" s="38" t="s">
        <v>7814</v>
      </c>
      <c r="V6453">
        <v>40</v>
      </c>
      <c r="W6453" t="s">
        <v>7816</v>
      </c>
      <c r="X6453" t="s">
        <v>289</v>
      </c>
      <c r="Y6453" t="s">
        <v>6157</v>
      </c>
      <c r="Z6453" s="39" t="s">
        <v>7307</v>
      </c>
      <c r="AA6453" t="s">
        <v>245</v>
      </c>
      <c r="AB6453" s="45" t="s">
        <v>6157</v>
      </c>
      <c r="AC6453" t="s">
        <v>6157</v>
      </c>
      <c r="AD6453" s="50" t="s">
        <v>254</v>
      </c>
      <c r="AE6453" t="s">
        <v>6901</v>
      </c>
      <c r="AF6453" t="s">
        <v>4353</v>
      </c>
      <c r="AG6453" t="s">
        <v>4353</v>
      </c>
      <c r="AH6453" s="50" t="s">
        <v>254</v>
      </c>
      <c r="AI6453" t="s">
        <v>6157</v>
      </c>
      <c r="AJ6453" t="s">
        <v>6458</v>
      </c>
      <c r="AK6453" t="s">
        <v>7827</v>
      </c>
      <c r="AL6453" t="s">
        <v>7828</v>
      </c>
      <c r="AM6453" t="s">
        <v>1415</v>
      </c>
      <c r="AN6453" t="s">
        <v>7864</v>
      </c>
      <c r="AO6453" s="29">
        <v>24</v>
      </c>
      <c r="AP6453">
        <v>-18.167709350585898</v>
      </c>
      <c r="AQ6453">
        <v>177.48979187011699</v>
      </c>
      <c r="AS6453">
        <v>5</v>
      </c>
      <c r="AT6453" s="9" t="s">
        <v>7829</v>
      </c>
      <c r="AU6453" t="s">
        <v>272</v>
      </c>
      <c r="AV6453" t="s">
        <v>4353</v>
      </c>
      <c r="AW6453" t="s">
        <v>7878</v>
      </c>
      <c r="AX6453" t="s">
        <v>1532</v>
      </c>
      <c r="AY6453">
        <v>62</v>
      </c>
      <c r="AZ6453">
        <v>678</v>
      </c>
      <c r="BA6453" t="s">
        <v>290</v>
      </c>
      <c r="BB6453" t="s">
        <v>6469</v>
      </c>
      <c r="BH6453" t="s">
        <v>1551</v>
      </c>
      <c r="BI6453" s="58" t="s">
        <v>7887</v>
      </c>
      <c r="BJ6453" t="s">
        <v>7944</v>
      </c>
      <c r="BK6453" t="s">
        <v>7945</v>
      </c>
      <c r="BL6453" s="7">
        <v>2024</v>
      </c>
      <c r="BQ6453" t="s">
        <v>7889</v>
      </c>
      <c r="BR6453">
        <v>1</v>
      </c>
      <c r="BS6453" t="s">
        <v>7890</v>
      </c>
      <c r="BT6453" s="9" t="s">
        <v>7890</v>
      </c>
      <c r="BU6453" s="50">
        <v>-15.7</v>
      </c>
      <c r="BV6453" s="17">
        <v>0.8</v>
      </c>
      <c r="BW6453" s="59"/>
      <c r="BX6453" s="17"/>
      <c r="BY6453" s="50">
        <v>10.1</v>
      </c>
      <c r="BZ6453" s="17">
        <v>0.4</v>
      </c>
      <c r="CA6453" s="50">
        <v>25.2</v>
      </c>
      <c r="CB6453" s="50">
        <v>3.3</v>
      </c>
      <c r="CC6453" s="50">
        <v>41.1</v>
      </c>
      <c r="CD6453" s="50">
        <v>14.6</v>
      </c>
    </row>
    <row r="6454" spans="1:82" ht="16" customHeight="1">
      <c r="A6454">
        <v>6453</v>
      </c>
      <c r="B6454" t="s">
        <v>7436</v>
      </c>
      <c r="C6454" s="51">
        <v>45799</v>
      </c>
      <c r="E6454" s="50" t="s">
        <v>7926</v>
      </c>
      <c r="F6454" s="50" t="s">
        <v>1326</v>
      </c>
      <c r="G6454" t="s">
        <v>1608</v>
      </c>
      <c r="H6454" t="s">
        <v>6157</v>
      </c>
      <c r="I6454" t="s">
        <v>4349</v>
      </c>
      <c r="J6454" t="s">
        <v>4350</v>
      </c>
      <c r="K6454" t="s">
        <v>4351</v>
      </c>
      <c r="L6454" t="s">
        <v>6157</v>
      </c>
      <c r="M6454" t="s">
        <v>1608</v>
      </c>
      <c r="N6454" t="s">
        <v>289</v>
      </c>
      <c r="O6454" t="s">
        <v>6157</v>
      </c>
      <c r="P6454" t="s">
        <v>6157</v>
      </c>
      <c r="Q6454" t="s">
        <v>3969</v>
      </c>
      <c r="R6454" t="s">
        <v>6157</v>
      </c>
      <c r="S6454" s="50" t="s">
        <v>230</v>
      </c>
      <c r="T6454" s="50" t="s">
        <v>7812</v>
      </c>
      <c r="U6454" s="38" t="s">
        <v>7814</v>
      </c>
      <c r="V6454">
        <v>40</v>
      </c>
      <c r="W6454" t="s">
        <v>7816</v>
      </c>
      <c r="X6454" t="s">
        <v>289</v>
      </c>
      <c r="Y6454" t="s">
        <v>6157</v>
      </c>
      <c r="Z6454" s="39" t="s">
        <v>7307</v>
      </c>
      <c r="AA6454" t="s">
        <v>245</v>
      </c>
      <c r="AB6454" s="45" t="s">
        <v>6157</v>
      </c>
      <c r="AC6454" t="s">
        <v>6157</v>
      </c>
      <c r="AD6454" s="50" t="s">
        <v>254</v>
      </c>
      <c r="AE6454" t="s">
        <v>6901</v>
      </c>
      <c r="AF6454" t="s">
        <v>4353</v>
      </c>
      <c r="AG6454" t="s">
        <v>4353</v>
      </c>
      <c r="AH6454" s="50" t="s">
        <v>254</v>
      </c>
      <c r="AI6454" t="s">
        <v>6157</v>
      </c>
      <c r="AJ6454" t="s">
        <v>6458</v>
      </c>
      <c r="AK6454" t="s">
        <v>7827</v>
      </c>
      <c r="AL6454" t="s">
        <v>7828</v>
      </c>
      <c r="AM6454" t="s">
        <v>1415</v>
      </c>
      <c r="AN6454" t="s">
        <v>7865</v>
      </c>
      <c r="AO6454" s="29">
        <v>24</v>
      </c>
      <c r="AP6454">
        <v>-18.167709350585898</v>
      </c>
      <c r="AQ6454">
        <v>177.48979187011699</v>
      </c>
      <c r="AS6454">
        <v>5</v>
      </c>
      <c r="AT6454" s="9" t="s">
        <v>7829</v>
      </c>
      <c r="AU6454" t="s">
        <v>272</v>
      </c>
      <c r="AV6454" t="s">
        <v>4353</v>
      </c>
      <c r="AW6454" t="s">
        <v>7878</v>
      </c>
      <c r="AX6454" t="s">
        <v>1532</v>
      </c>
      <c r="AY6454">
        <v>62</v>
      </c>
      <c r="AZ6454">
        <v>678</v>
      </c>
      <c r="BA6454" t="s">
        <v>290</v>
      </c>
      <c r="BB6454" t="s">
        <v>6469</v>
      </c>
      <c r="BH6454" t="s">
        <v>1551</v>
      </c>
      <c r="BI6454" s="58" t="s">
        <v>7887</v>
      </c>
      <c r="BJ6454" t="s">
        <v>7944</v>
      </c>
      <c r="BK6454" t="s">
        <v>7945</v>
      </c>
      <c r="BL6454" s="7">
        <v>2024</v>
      </c>
      <c r="BQ6454" t="s">
        <v>7889</v>
      </c>
      <c r="BR6454">
        <v>1</v>
      </c>
      <c r="BS6454" t="s">
        <v>7890</v>
      </c>
      <c r="BT6454" s="9" t="s">
        <v>7890</v>
      </c>
      <c r="BU6454" s="50">
        <v>-19.5</v>
      </c>
      <c r="BV6454" s="17">
        <v>0.8</v>
      </c>
      <c r="BW6454" s="59"/>
      <c r="BX6454" s="17"/>
      <c r="BY6454" s="50">
        <v>8.8000000000000007</v>
      </c>
      <c r="BZ6454" s="17">
        <v>0.4</v>
      </c>
      <c r="CA6454" s="50">
        <v>51.7</v>
      </c>
      <c r="CB6454" s="61">
        <v>4.2</v>
      </c>
      <c r="CC6454" s="50">
        <v>48.2</v>
      </c>
      <c r="CD6454" s="50">
        <v>13.2</v>
      </c>
    </row>
    <row r="6455" spans="1:82" ht="16" customHeight="1">
      <c r="A6455">
        <v>6454</v>
      </c>
      <c r="B6455" t="s">
        <v>7436</v>
      </c>
      <c r="C6455" s="51">
        <v>45799</v>
      </c>
      <c r="E6455" s="50" t="s">
        <v>7927</v>
      </c>
      <c r="F6455" s="50" t="s">
        <v>150</v>
      </c>
      <c r="G6455" t="s">
        <v>1608</v>
      </c>
      <c r="H6455" t="s">
        <v>6157</v>
      </c>
      <c r="I6455" t="s">
        <v>4349</v>
      </c>
      <c r="J6455" t="s">
        <v>4350</v>
      </c>
      <c r="K6455" t="s">
        <v>4351</v>
      </c>
      <c r="L6455" t="s">
        <v>6157</v>
      </c>
      <c r="M6455" t="s">
        <v>1608</v>
      </c>
      <c r="N6455" t="s">
        <v>289</v>
      </c>
      <c r="O6455" t="s">
        <v>6157</v>
      </c>
      <c r="P6455" t="s">
        <v>6157</v>
      </c>
      <c r="Q6455" t="s">
        <v>3969</v>
      </c>
      <c r="R6455" t="s">
        <v>6157</v>
      </c>
      <c r="S6455" s="50" t="s">
        <v>229</v>
      </c>
      <c r="T6455" s="50" t="s">
        <v>7812</v>
      </c>
      <c r="U6455" s="38" t="s">
        <v>7814</v>
      </c>
      <c r="V6455">
        <v>40</v>
      </c>
      <c r="W6455" t="s">
        <v>7816</v>
      </c>
      <c r="X6455" t="s">
        <v>289</v>
      </c>
      <c r="Y6455" t="s">
        <v>6157</v>
      </c>
      <c r="Z6455" s="39" t="s">
        <v>7307</v>
      </c>
      <c r="AA6455" t="s">
        <v>245</v>
      </c>
      <c r="AB6455" s="45" t="s">
        <v>6157</v>
      </c>
      <c r="AC6455" t="s">
        <v>6157</v>
      </c>
      <c r="AD6455" s="50" t="s">
        <v>252</v>
      </c>
      <c r="AE6455" t="s">
        <v>6901</v>
      </c>
      <c r="AF6455" t="s">
        <v>4353</v>
      </c>
      <c r="AG6455" t="s">
        <v>4353</v>
      </c>
      <c r="AH6455" s="50" t="s">
        <v>252</v>
      </c>
      <c r="AI6455" t="s">
        <v>6157</v>
      </c>
      <c r="AJ6455" t="s">
        <v>6458</v>
      </c>
      <c r="AK6455" t="s">
        <v>7827</v>
      </c>
      <c r="AL6455" t="s">
        <v>7828</v>
      </c>
      <c r="AM6455" t="s">
        <v>1415</v>
      </c>
      <c r="AN6455" t="s">
        <v>7866</v>
      </c>
      <c r="AO6455" s="29">
        <v>24</v>
      </c>
      <c r="AP6455">
        <v>-18.167709350585898</v>
      </c>
      <c r="AQ6455">
        <v>177.48979187011699</v>
      </c>
      <c r="AS6455">
        <v>5</v>
      </c>
      <c r="AT6455" s="9" t="s">
        <v>7829</v>
      </c>
      <c r="AU6455" t="s">
        <v>272</v>
      </c>
      <c r="AV6455" t="s">
        <v>4353</v>
      </c>
      <c r="AW6455" t="s">
        <v>7878</v>
      </c>
      <c r="AX6455" t="s">
        <v>1532</v>
      </c>
      <c r="AY6455">
        <v>62</v>
      </c>
      <c r="AZ6455">
        <v>678</v>
      </c>
      <c r="BA6455" t="s">
        <v>290</v>
      </c>
      <c r="BB6455" t="s">
        <v>6469</v>
      </c>
      <c r="BH6455" t="s">
        <v>1551</v>
      </c>
      <c r="BI6455" s="58" t="s">
        <v>7887</v>
      </c>
      <c r="BJ6455" t="s">
        <v>7944</v>
      </c>
      <c r="BK6455" t="s">
        <v>7945</v>
      </c>
      <c r="BL6455" s="7">
        <v>2024</v>
      </c>
      <c r="BQ6455" t="s">
        <v>7889</v>
      </c>
      <c r="BR6455">
        <v>1</v>
      </c>
      <c r="BS6455" t="s">
        <v>7890</v>
      </c>
      <c r="BT6455" s="9" t="s">
        <v>7890</v>
      </c>
      <c r="BU6455" s="50">
        <v>-15.1</v>
      </c>
      <c r="BV6455" s="17">
        <v>0.8</v>
      </c>
      <c r="BW6455" s="59"/>
      <c r="BX6455" s="17"/>
      <c r="BY6455" s="50">
        <v>10</v>
      </c>
      <c r="BZ6455" s="17">
        <v>0.4</v>
      </c>
      <c r="CA6455" s="50">
        <v>34.1</v>
      </c>
      <c r="CB6455" s="50">
        <v>3.2</v>
      </c>
      <c r="CC6455" s="50">
        <v>41.6</v>
      </c>
      <c r="CD6455" s="50">
        <v>15</v>
      </c>
    </row>
    <row r="6456" spans="1:82" ht="16" customHeight="1">
      <c r="A6456">
        <v>6455</v>
      </c>
      <c r="B6456" t="s">
        <v>7436</v>
      </c>
      <c r="C6456" s="51">
        <v>45799</v>
      </c>
      <c r="E6456" s="50" t="s">
        <v>7928</v>
      </c>
      <c r="F6456" s="50" t="s">
        <v>1333</v>
      </c>
      <c r="G6456" t="s">
        <v>1608</v>
      </c>
      <c r="H6456" t="s">
        <v>6157</v>
      </c>
      <c r="I6456" t="s">
        <v>4349</v>
      </c>
      <c r="J6456" t="s">
        <v>4350</v>
      </c>
      <c r="K6456" t="s">
        <v>4351</v>
      </c>
      <c r="L6456" t="s">
        <v>6157</v>
      </c>
      <c r="M6456" t="s">
        <v>1608</v>
      </c>
      <c r="N6456" t="s">
        <v>289</v>
      </c>
      <c r="O6456" t="s">
        <v>6157</v>
      </c>
      <c r="P6456" t="s">
        <v>6157</v>
      </c>
      <c r="Q6456" t="s">
        <v>3969</v>
      </c>
      <c r="R6456" t="s">
        <v>6157</v>
      </c>
      <c r="S6456" s="50" t="s">
        <v>229</v>
      </c>
      <c r="T6456" s="50" t="s">
        <v>7812</v>
      </c>
      <c r="U6456" s="38" t="s">
        <v>7814</v>
      </c>
      <c r="V6456">
        <v>40</v>
      </c>
      <c r="W6456" t="s">
        <v>7816</v>
      </c>
      <c r="X6456" t="s">
        <v>289</v>
      </c>
      <c r="Y6456" t="s">
        <v>6157</v>
      </c>
      <c r="Z6456" s="39" t="s">
        <v>7307</v>
      </c>
      <c r="AA6456" t="s">
        <v>245</v>
      </c>
      <c r="AB6456" s="45" t="s">
        <v>6157</v>
      </c>
      <c r="AC6456" t="s">
        <v>6157</v>
      </c>
      <c r="AD6456" s="50" t="s">
        <v>4019</v>
      </c>
      <c r="AE6456" t="s">
        <v>6901</v>
      </c>
      <c r="AF6456" t="s">
        <v>4353</v>
      </c>
      <c r="AG6456" t="s">
        <v>4353</v>
      </c>
      <c r="AH6456" s="50" t="s">
        <v>4019</v>
      </c>
      <c r="AI6456" t="s">
        <v>6157</v>
      </c>
      <c r="AJ6456" t="s">
        <v>6458</v>
      </c>
      <c r="AK6456" t="s">
        <v>7827</v>
      </c>
      <c r="AL6456" t="s">
        <v>7828</v>
      </c>
      <c r="AM6456" t="s">
        <v>1415</v>
      </c>
      <c r="AN6456" t="s">
        <v>7867</v>
      </c>
      <c r="AO6456" s="29">
        <v>24</v>
      </c>
      <c r="AP6456">
        <v>-18.167709350585898</v>
      </c>
      <c r="AQ6456">
        <v>177.48979187011699</v>
      </c>
      <c r="AS6456">
        <v>5</v>
      </c>
      <c r="AT6456" s="9" t="s">
        <v>7829</v>
      </c>
      <c r="AU6456" t="s">
        <v>272</v>
      </c>
      <c r="AV6456" t="s">
        <v>4353</v>
      </c>
      <c r="AW6456" t="s">
        <v>7878</v>
      </c>
      <c r="AX6456" t="s">
        <v>1532</v>
      </c>
      <c r="AY6456">
        <v>62</v>
      </c>
      <c r="AZ6456">
        <v>678</v>
      </c>
      <c r="BA6456" t="s">
        <v>290</v>
      </c>
      <c r="BB6456" t="s">
        <v>6469</v>
      </c>
      <c r="BH6456" t="s">
        <v>1551</v>
      </c>
      <c r="BI6456" s="58" t="s">
        <v>7887</v>
      </c>
      <c r="BJ6456" t="s">
        <v>7944</v>
      </c>
      <c r="BK6456" t="s">
        <v>7945</v>
      </c>
      <c r="BL6456" s="7">
        <v>2024</v>
      </c>
      <c r="BQ6456" t="s">
        <v>7889</v>
      </c>
      <c r="BR6456">
        <v>1</v>
      </c>
      <c r="BS6456" t="s">
        <v>7890</v>
      </c>
      <c r="BT6456" s="9" t="s">
        <v>7890</v>
      </c>
      <c r="BU6456" s="50">
        <v>-16.399999999999999</v>
      </c>
      <c r="BV6456" s="17">
        <v>0.8</v>
      </c>
      <c r="BW6456" s="59"/>
      <c r="BX6456" s="17"/>
      <c r="BY6456" s="50">
        <v>9.9</v>
      </c>
      <c r="BZ6456" s="17">
        <v>0.4</v>
      </c>
      <c r="CA6456" s="50">
        <v>51.6</v>
      </c>
      <c r="CB6456" s="50">
        <v>3.5</v>
      </c>
      <c r="CC6456" s="50">
        <v>29.5</v>
      </c>
      <c r="CD6456" s="50">
        <v>9.9</v>
      </c>
    </row>
    <row r="6457" spans="1:82" ht="16" customHeight="1">
      <c r="A6457">
        <v>6456</v>
      </c>
      <c r="B6457" t="s">
        <v>7436</v>
      </c>
      <c r="C6457" s="51">
        <v>45799</v>
      </c>
      <c r="E6457" s="50" t="s">
        <v>7929</v>
      </c>
      <c r="F6457" s="50" t="s">
        <v>7809</v>
      </c>
      <c r="G6457" t="s">
        <v>1608</v>
      </c>
      <c r="H6457" t="s">
        <v>6157</v>
      </c>
      <c r="I6457" t="s">
        <v>4349</v>
      </c>
      <c r="J6457" t="s">
        <v>4350</v>
      </c>
      <c r="K6457" t="s">
        <v>4351</v>
      </c>
      <c r="L6457" t="s">
        <v>6157</v>
      </c>
      <c r="M6457" t="s">
        <v>1608</v>
      </c>
      <c r="N6457" t="s">
        <v>289</v>
      </c>
      <c r="O6457" t="s">
        <v>6157</v>
      </c>
      <c r="P6457" t="s">
        <v>6157</v>
      </c>
      <c r="Q6457" t="s">
        <v>3969</v>
      </c>
      <c r="R6457" t="s">
        <v>6157</v>
      </c>
      <c r="S6457" s="50" t="s">
        <v>229</v>
      </c>
      <c r="T6457" s="50" t="s">
        <v>7812</v>
      </c>
      <c r="U6457" s="38" t="s">
        <v>7814</v>
      </c>
      <c r="V6457">
        <v>40</v>
      </c>
      <c r="W6457" t="s">
        <v>7816</v>
      </c>
      <c r="X6457" t="s">
        <v>289</v>
      </c>
      <c r="Y6457" t="s">
        <v>6157</v>
      </c>
      <c r="Z6457" s="39" t="s">
        <v>7307</v>
      </c>
      <c r="AA6457" t="s">
        <v>245</v>
      </c>
      <c r="AB6457" s="45" t="s">
        <v>6157</v>
      </c>
      <c r="AC6457" t="s">
        <v>6157</v>
      </c>
      <c r="AD6457" s="50" t="s">
        <v>4019</v>
      </c>
      <c r="AE6457" t="s">
        <v>6901</v>
      </c>
      <c r="AF6457" t="s">
        <v>4353</v>
      </c>
      <c r="AG6457" t="s">
        <v>4353</v>
      </c>
      <c r="AH6457" s="50" t="s">
        <v>4019</v>
      </c>
      <c r="AI6457" t="s">
        <v>6157</v>
      </c>
      <c r="AJ6457" t="s">
        <v>6458</v>
      </c>
      <c r="AK6457" t="s">
        <v>7827</v>
      </c>
      <c r="AL6457" t="s">
        <v>7828</v>
      </c>
      <c r="AM6457" t="s">
        <v>1415</v>
      </c>
      <c r="AN6457" t="s">
        <v>7868</v>
      </c>
      <c r="AO6457" s="29">
        <v>24</v>
      </c>
      <c r="AP6457">
        <v>-18.167709350585898</v>
      </c>
      <c r="AQ6457">
        <v>177.48979187011699</v>
      </c>
      <c r="AS6457">
        <v>5</v>
      </c>
      <c r="AT6457" s="9" t="s">
        <v>7829</v>
      </c>
      <c r="AU6457" t="s">
        <v>272</v>
      </c>
      <c r="AV6457" t="s">
        <v>4353</v>
      </c>
      <c r="AW6457" t="s">
        <v>7878</v>
      </c>
      <c r="AX6457" t="s">
        <v>1532</v>
      </c>
      <c r="AY6457">
        <v>62</v>
      </c>
      <c r="AZ6457">
        <v>678</v>
      </c>
      <c r="BA6457" t="s">
        <v>290</v>
      </c>
      <c r="BB6457" t="s">
        <v>6469</v>
      </c>
      <c r="BH6457" t="s">
        <v>1551</v>
      </c>
      <c r="BI6457" s="58" t="s">
        <v>7887</v>
      </c>
      <c r="BJ6457" t="s">
        <v>7944</v>
      </c>
      <c r="BK6457" t="s">
        <v>7945</v>
      </c>
      <c r="BL6457" s="7">
        <v>2024</v>
      </c>
      <c r="BQ6457" t="s">
        <v>7889</v>
      </c>
      <c r="BR6457">
        <v>1</v>
      </c>
      <c r="BS6457" t="s">
        <v>7890</v>
      </c>
      <c r="BT6457" s="9" t="s">
        <v>7890</v>
      </c>
      <c r="BU6457" s="50">
        <v>-15.6</v>
      </c>
      <c r="BV6457" s="17">
        <v>0.8</v>
      </c>
      <c r="BW6457" s="59"/>
      <c r="BX6457" s="17"/>
      <c r="BY6457" s="50">
        <v>10</v>
      </c>
      <c r="BZ6457" s="17">
        <v>0.4</v>
      </c>
      <c r="CA6457" s="50">
        <v>46.9</v>
      </c>
      <c r="CB6457" s="50">
        <v>3.3</v>
      </c>
      <c r="CC6457" s="50">
        <v>36.1</v>
      </c>
      <c r="CD6457" s="50">
        <v>12.7</v>
      </c>
    </row>
    <row r="6458" spans="1:82" ht="16" customHeight="1">
      <c r="A6458">
        <v>6457</v>
      </c>
      <c r="B6458" t="s">
        <v>7436</v>
      </c>
      <c r="C6458" s="51">
        <v>45799</v>
      </c>
      <c r="E6458" s="50" t="s">
        <v>7930</v>
      </c>
      <c r="F6458" s="50" t="s">
        <v>1334</v>
      </c>
      <c r="G6458" t="s">
        <v>1608</v>
      </c>
      <c r="H6458" t="s">
        <v>6157</v>
      </c>
      <c r="I6458" t="s">
        <v>4349</v>
      </c>
      <c r="J6458" t="s">
        <v>4350</v>
      </c>
      <c r="K6458" t="s">
        <v>4351</v>
      </c>
      <c r="L6458" t="s">
        <v>6157</v>
      </c>
      <c r="M6458" t="s">
        <v>1608</v>
      </c>
      <c r="N6458" t="s">
        <v>289</v>
      </c>
      <c r="O6458" t="s">
        <v>6157</v>
      </c>
      <c r="P6458" t="s">
        <v>6157</v>
      </c>
      <c r="Q6458" t="s">
        <v>3969</v>
      </c>
      <c r="R6458" t="s">
        <v>6157</v>
      </c>
      <c r="S6458" s="50" t="s">
        <v>229</v>
      </c>
      <c r="T6458" s="50" t="s">
        <v>7812</v>
      </c>
      <c r="U6458" s="38" t="s">
        <v>7814</v>
      </c>
      <c r="V6458">
        <v>40</v>
      </c>
      <c r="W6458" t="s">
        <v>7816</v>
      </c>
      <c r="X6458" t="s">
        <v>289</v>
      </c>
      <c r="Y6458" t="s">
        <v>6157</v>
      </c>
      <c r="Z6458" s="39" t="s">
        <v>7307</v>
      </c>
      <c r="AA6458" t="s">
        <v>245</v>
      </c>
      <c r="AB6458" s="45" t="s">
        <v>6157</v>
      </c>
      <c r="AC6458" t="s">
        <v>6157</v>
      </c>
      <c r="AD6458" s="50" t="s">
        <v>252</v>
      </c>
      <c r="AE6458" t="s">
        <v>6901</v>
      </c>
      <c r="AF6458" t="s">
        <v>4353</v>
      </c>
      <c r="AG6458" t="s">
        <v>4353</v>
      </c>
      <c r="AH6458" s="50" t="s">
        <v>252</v>
      </c>
      <c r="AI6458" t="s">
        <v>6157</v>
      </c>
      <c r="AJ6458" t="s">
        <v>6458</v>
      </c>
      <c r="AK6458" t="s">
        <v>7827</v>
      </c>
      <c r="AL6458" t="s">
        <v>7828</v>
      </c>
      <c r="AM6458" t="s">
        <v>1415</v>
      </c>
      <c r="AN6458" t="s">
        <v>7869</v>
      </c>
      <c r="AO6458" s="29">
        <v>24</v>
      </c>
      <c r="AP6458">
        <v>-18.167709350585898</v>
      </c>
      <c r="AQ6458">
        <v>177.48979187011699</v>
      </c>
      <c r="AS6458">
        <v>5</v>
      </c>
      <c r="AT6458" s="9" t="s">
        <v>7829</v>
      </c>
      <c r="AU6458" t="s">
        <v>272</v>
      </c>
      <c r="AV6458" t="s">
        <v>4353</v>
      </c>
      <c r="AW6458" t="s">
        <v>7878</v>
      </c>
      <c r="AX6458" t="s">
        <v>1532</v>
      </c>
      <c r="AY6458">
        <v>62</v>
      </c>
      <c r="AZ6458">
        <v>678</v>
      </c>
      <c r="BA6458" t="s">
        <v>290</v>
      </c>
      <c r="BB6458" t="s">
        <v>6469</v>
      </c>
      <c r="BH6458" t="s">
        <v>1551</v>
      </c>
      <c r="BI6458" s="58" t="s">
        <v>7887</v>
      </c>
      <c r="BJ6458" t="s">
        <v>7944</v>
      </c>
      <c r="BK6458" t="s">
        <v>7945</v>
      </c>
      <c r="BL6458" s="7">
        <v>2024</v>
      </c>
      <c r="BQ6458" t="s">
        <v>7889</v>
      </c>
      <c r="BR6458">
        <v>1</v>
      </c>
      <c r="BS6458" t="s">
        <v>7890</v>
      </c>
      <c r="BT6458" s="9" t="s">
        <v>7890</v>
      </c>
      <c r="BU6458" s="50">
        <v>-14.9</v>
      </c>
      <c r="BV6458" s="17">
        <v>0.8</v>
      </c>
      <c r="BW6458" s="59"/>
      <c r="BX6458" s="17"/>
      <c r="BY6458" s="50">
        <v>9.9</v>
      </c>
      <c r="BZ6458" s="17">
        <v>0.4</v>
      </c>
      <c r="CA6458" s="50">
        <v>38.5</v>
      </c>
      <c r="CB6458" s="50">
        <v>3.2</v>
      </c>
      <c r="CC6458" s="50">
        <v>40.9</v>
      </c>
      <c r="CD6458" s="50">
        <v>14.6</v>
      </c>
    </row>
    <row r="6459" spans="1:82" ht="16" customHeight="1">
      <c r="A6459">
        <v>6458</v>
      </c>
      <c r="B6459" t="s">
        <v>7436</v>
      </c>
      <c r="C6459" s="51">
        <v>45799</v>
      </c>
      <c r="E6459" s="50" t="s">
        <v>7931</v>
      </c>
      <c r="F6459" s="50" t="s">
        <v>1325</v>
      </c>
      <c r="G6459" t="s">
        <v>1608</v>
      </c>
      <c r="H6459" t="s">
        <v>6157</v>
      </c>
      <c r="I6459" t="s">
        <v>4349</v>
      </c>
      <c r="J6459" t="s">
        <v>4350</v>
      </c>
      <c r="K6459" t="s">
        <v>4351</v>
      </c>
      <c r="L6459" t="s">
        <v>6157</v>
      </c>
      <c r="M6459" t="s">
        <v>1608</v>
      </c>
      <c r="N6459" t="s">
        <v>289</v>
      </c>
      <c r="O6459" t="s">
        <v>6157</v>
      </c>
      <c r="P6459" t="s">
        <v>6157</v>
      </c>
      <c r="Q6459" t="s">
        <v>3969</v>
      </c>
      <c r="R6459" t="s">
        <v>6157</v>
      </c>
      <c r="S6459" s="50" t="s">
        <v>230</v>
      </c>
      <c r="T6459" s="50" t="s">
        <v>7812</v>
      </c>
      <c r="U6459" s="38" t="s">
        <v>7814</v>
      </c>
      <c r="V6459">
        <v>40</v>
      </c>
      <c r="W6459" t="s">
        <v>7816</v>
      </c>
      <c r="X6459" t="s">
        <v>289</v>
      </c>
      <c r="Y6459" t="s">
        <v>6157</v>
      </c>
      <c r="Z6459" s="39" t="s">
        <v>7307</v>
      </c>
      <c r="AA6459" t="s">
        <v>245</v>
      </c>
      <c r="AB6459" s="45" t="s">
        <v>6157</v>
      </c>
      <c r="AC6459" t="s">
        <v>6157</v>
      </c>
      <c r="AD6459" s="50" t="s">
        <v>254</v>
      </c>
      <c r="AE6459" t="s">
        <v>6901</v>
      </c>
      <c r="AF6459" t="s">
        <v>4353</v>
      </c>
      <c r="AG6459" t="s">
        <v>4353</v>
      </c>
      <c r="AH6459" s="50" t="s">
        <v>254</v>
      </c>
      <c r="AI6459" t="s">
        <v>6157</v>
      </c>
      <c r="AJ6459" t="s">
        <v>6458</v>
      </c>
      <c r="AK6459" t="s">
        <v>7827</v>
      </c>
      <c r="AL6459" t="s">
        <v>7828</v>
      </c>
      <c r="AM6459" t="s">
        <v>1415</v>
      </c>
      <c r="AN6459" t="s">
        <v>7870</v>
      </c>
      <c r="AO6459" s="29">
        <v>24</v>
      </c>
      <c r="AP6459">
        <v>-18.167709350585898</v>
      </c>
      <c r="AQ6459">
        <v>177.48979187011699</v>
      </c>
      <c r="AS6459">
        <v>5</v>
      </c>
      <c r="AT6459" s="9" t="s">
        <v>7829</v>
      </c>
      <c r="AU6459" t="s">
        <v>272</v>
      </c>
      <c r="AV6459" t="s">
        <v>4353</v>
      </c>
      <c r="AW6459" t="s">
        <v>7878</v>
      </c>
      <c r="AX6459" t="s">
        <v>289</v>
      </c>
      <c r="AY6459">
        <v>62</v>
      </c>
      <c r="AZ6459">
        <v>678</v>
      </c>
      <c r="BA6459" t="s">
        <v>290</v>
      </c>
      <c r="BB6459" t="s">
        <v>6469</v>
      </c>
      <c r="BH6459" t="s">
        <v>1551</v>
      </c>
      <c r="BI6459" s="58" t="s">
        <v>7887</v>
      </c>
      <c r="BJ6459" t="s">
        <v>7944</v>
      </c>
      <c r="BK6459" t="s">
        <v>7945</v>
      </c>
      <c r="BL6459" s="7">
        <v>2024</v>
      </c>
      <c r="BQ6459" t="s">
        <v>7889</v>
      </c>
      <c r="BR6459">
        <v>1</v>
      </c>
      <c r="BS6459" t="s">
        <v>7890</v>
      </c>
      <c r="BT6459" s="9" t="s">
        <v>7890</v>
      </c>
      <c r="BU6459" s="50">
        <v>-16.7</v>
      </c>
      <c r="BV6459" s="17">
        <v>0.8</v>
      </c>
      <c r="BW6459" s="59"/>
      <c r="BX6459" s="17"/>
      <c r="BY6459" s="50">
        <v>9.5</v>
      </c>
      <c r="BZ6459" s="17">
        <v>0.4</v>
      </c>
      <c r="CA6459" s="50">
        <v>42.6</v>
      </c>
      <c r="CB6459" s="50">
        <v>3.3</v>
      </c>
      <c r="CC6459" s="50">
        <v>14.8</v>
      </c>
      <c r="CD6459" s="50">
        <v>5.2</v>
      </c>
    </row>
    <row r="6460" spans="1:82" ht="16" customHeight="1">
      <c r="A6460">
        <v>6459</v>
      </c>
      <c r="B6460" t="s">
        <v>7436</v>
      </c>
      <c r="C6460" s="51">
        <v>45799</v>
      </c>
      <c r="E6460" s="50" t="s">
        <v>7932</v>
      </c>
      <c r="F6460" s="50" t="s">
        <v>1324</v>
      </c>
      <c r="G6460" t="s">
        <v>1608</v>
      </c>
      <c r="H6460" t="s">
        <v>6157</v>
      </c>
      <c r="I6460" t="s">
        <v>4349</v>
      </c>
      <c r="J6460" t="s">
        <v>4350</v>
      </c>
      <c r="K6460" t="s">
        <v>4351</v>
      </c>
      <c r="L6460" t="s">
        <v>6157</v>
      </c>
      <c r="M6460" t="s">
        <v>1608</v>
      </c>
      <c r="N6460" t="s">
        <v>289</v>
      </c>
      <c r="O6460" t="s">
        <v>6157</v>
      </c>
      <c r="P6460" t="s">
        <v>6157</v>
      </c>
      <c r="Q6460" t="s">
        <v>3969</v>
      </c>
      <c r="R6460" t="s">
        <v>6157</v>
      </c>
      <c r="S6460" s="50" t="s">
        <v>229</v>
      </c>
      <c r="T6460" s="50" t="s">
        <v>7813</v>
      </c>
      <c r="U6460" s="38" t="s">
        <v>7815</v>
      </c>
      <c r="V6460">
        <v>18</v>
      </c>
      <c r="W6460">
        <v>40</v>
      </c>
      <c r="X6460" t="s">
        <v>289</v>
      </c>
      <c r="Y6460" t="s">
        <v>6157</v>
      </c>
      <c r="Z6460" s="39" t="s">
        <v>7307</v>
      </c>
      <c r="AA6460" t="s">
        <v>245</v>
      </c>
      <c r="AB6460" s="45" t="s">
        <v>6157</v>
      </c>
      <c r="AC6460" t="s">
        <v>6157</v>
      </c>
      <c r="AD6460" s="50" t="s">
        <v>254</v>
      </c>
      <c r="AE6460" t="s">
        <v>6901</v>
      </c>
      <c r="AF6460" t="s">
        <v>4353</v>
      </c>
      <c r="AG6460" t="s">
        <v>4353</v>
      </c>
      <c r="AH6460" s="50" t="s">
        <v>254</v>
      </c>
      <c r="AI6460" t="s">
        <v>6157</v>
      </c>
      <c r="AJ6460" t="s">
        <v>6458</v>
      </c>
      <c r="AK6460" t="s">
        <v>7827</v>
      </c>
      <c r="AL6460" t="s">
        <v>7828</v>
      </c>
      <c r="AM6460" t="s">
        <v>1415</v>
      </c>
      <c r="AN6460" t="s">
        <v>7871</v>
      </c>
      <c r="AO6460" s="29">
        <v>24</v>
      </c>
      <c r="AP6460">
        <v>-18.167709350585898</v>
      </c>
      <c r="AQ6460">
        <v>177.48979187011699</v>
      </c>
      <c r="AS6460">
        <v>5</v>
      </c>
      <c r="AT6460" s="9" t="s">
        <v>7829</v>
      </c>
      <c r="AU6460" t="s">
        <v>272</v>
      </c>
      <c r="AV6460" t="s">
        <v>4353</v>
      </c>
      <c r="AW6460" t="s">
        <v>7878</v>
      </c>
      <c r="AX6460" t="s">
        <v>1532</v>
      </c>
      <c r="AY6460">
        <v>62</v>
      </c>
      <c r="AZ6460">
        <v>678</v>
      </c>
      <c r="BA6460" t="s">
        <v>290</v>
      </c>
      <c r="BB6460" t="s">
        <v>6469</v>
      </c>
      <c r="BH6460" t="s">
        <v>1551</v>
      </c>
      <c r="BI6460" s="58" t="s">
        <v>7887</v>
      </c>
      <c r="BJ6460" t="s">
        <v>7944</v>
      </c>
      <c r="BK6460" t="s">
        <v>7945</v>
      </c>
      <c r="BL6460" s="7">
        <v>2024</v>
      </c>
      <c r="BQ6460" t="s">
        <v>7889</v>
      </c>
      <c r="BR6460">
        <v>1</v>
      </c>
      <c r="BS6460" t="s">
        <v>7890</v>
      </c>
      <c r="BT6460" s="9" t="s">
        <v>7890</v>
      </c>
      <c r="BU6460" s="50">
        <v>-15.4</v>
      </c>
      <c r="BV6460" s="17">
        <v>0.8</v>
      </c>
      <c r="BW6460" s="59"/>
      <c r="BX6460" s="17"/>
      <c r="BY6460" s="50">
        <v>10.3</v>
      </c>
      <c r="BZ6460" s="17">
        <v>0.4</v>
      </c>
      <c r="CA6460" s="50">
        <v>41</v>
      </c>
      <c r="CB6460" s="50">
        <v>3.2</v>
      </c>
      <c r="CC6460" s="50">
        <v>38.700000000000003</v>
      </c>
      <c r="CD6460" s="50">
        <v>14.1</v>
      </c>
    </row>
    <row r="6461" spans="1:82" ht="16" customHeight="1">
      <c r="A6461">
        <v>6460</v>
      </c>
      <c r="B6461" t="s">
        <v>7436</v>
      </c>
      <c r="C6461" s="51">
        <v>45799</v>
      </c>
      <c r="E6461" s="50" t="s">
        <v>7933</v>
      </c>
      <c r="F6461" s="50" t="s">
        <v>1029</v>
      </c>
      <c r="G6461" t="s">
        <v>1608</v>
      </c>
      <c r="H6461" t="s">
        <v>6157</v>
      </c>
      <c r="I6461" t="s">
        <v>4349</v>
      </c>
      <c r="J6461" t="s">
        <v>4350</v>
      </c>
      <c r="K6461" t="s">
        <v>4351</v>
      </c>
      <c r="L6461" t="s">
        <v>6157</v>
      </c>
      <c r="M6461" t="s">
        <v>1608</v>
      </c>
      <c r="N6461" t="s">
        <v>289</v>
      </c>
      <c r="O6461" t="s">
        <v>6157</v>
      </c>
      <c r="P6461" t="s">
        <v>6157</v>
      </c>
      <c r="Q6461" t="s">
        <v>3969</v>
      </c>
      <c r="R6461" t="s">
        <v>6157</v>
      </c>
      <c r="S6461" s="50" t="s">
        <v>230</v>
      </c>
      <c r="T6461" s="50" t="s">
        <v>7813</v>
      </c>
      <c r="U6461" s="38" t="s">
        <v>7815</v>
      </c>
      <c r="V6461">
        <v>18</v>
      </c>
      <c r="W6461">
        <v>40</v>
      </c>
      <c r="X6461" t="s">
        <v>289</v>
      </c>
      <c r="Y6461" t="s">
        <v>6157</v>
      </c>
      <c r="Z6461" s="39" t="s">
        <v>7307</v>
      </c>
      <c r="AA6461" t="s">
        <v>245</v>
      </c>
      <c r="AB6461" s="45" t="s">
        <v>6157</v>
      </c>
      <c r="AC6461" t="s">
        <v>6157</v>
      </c>
      <c r="AD6461" s="50" t="s">
        <v>254</v>
      </c>
      <c r="AE6461" t="s">
        <v>6901</v>
      </c>
      <c r="AF6461" t="s">
        <v>4353</v>
      </c>
      <c r="AG6461" t="s">
        <v>4353</v>
      </c>
      <c r="AH6461" s="50" t="s">
        <v>254</v>
      </c>
      <c r="AI6461" t="s">
        <v>6157</v>
      </c>
      <c r="AJ6461" t="s">
        <v>6458</v>
      </c>
      <c r="AK6461" t="s">
        <v>7827</v>
      </c>
      <c r="AL6461" t="s">
        <v>7828</v>
      </c>
      <c r="AM6461" t="s">
        <v>1415</v>
      </c>
      <c r="AN6461" t="s">
        <v>7872</v>
      </c>
      <c r="AO6461" s="29">
        <v>24</v>
      </c>
      <c r="AP6461">
        <v>-18.167709350585898</v>
      </c>
      <c r="AQ6461">
        <v>177.48979187011699</v>
      </c>
      <c r="AS6461">
        <v>5</v>
      </c>
      <c r="AT6461" s="9" t="s">
        <v>7829</v>
      </c>
      <c r="AU6461" t="s">
        <v>272</v>
      </c>
      <c r="AV6461" t="s">
        <v>4353</v>
      </c>
      <c r="AW6461" t="s">
        <v>7878</v>
      </c>
      <c r="AX6461" t="s">
        <v>1532</v>
      </c>
      <c r="AY6461">
        <v>62</v>
      </c>
      <c r="AZ6461">
        <v>678</v>
      </c>
      <c r="BA6461" t="s">
        <v>290</v>
      </c>
      <c r="BB6461" t="s">
        <v>6469</v>
      </c>
      <c r="BH6461" t="s">
        <v>1551</v>
      </c>
      <c r="BI6461" s="58" t="s">
        <v>7887</v>
      </c>
      <c r="BJ6461" t="s">
        <v>7944</v>
      </c>
      <c r="BK6461" t="s">
        <v>7945</v>
      </c>
      <c r="BL6461" s="7">
        <v>2024</v>
      </c>
      <c r="BQ6461" t="s">
        <v>7889</v>
      </c>
      <c r="BR6461">
        <v>1</v>
      </c>
      <c r="BS6461" t="s">
        <v>7890</v>
      </c>
      <c r="BT6461" s="9" t="s">
        <v>7890</v>
      </c>
      <c r="BU6461" s="50">
        <v>-17.2</v>
      </c>
      <c r="BV6461" s="17">
        <v>0.8</v>
      </c>
      <c r="BW6461" s="59"/>
      <c r="BX6461" s="17"/>
      <c r="BY6461" s="50">
        <v>10</v>
      </c>
      <c r="BZ6461" s="17">
        <v>0.4</v>
      </c>
      <c r="CA6461" s="50">
        <v>14.3</v>
      </c>
      <c r="CB6461" s="50">
        <v>3.6</v>
      </c>
      <c r="CC6461" s="50">
        <v>41.8</v>
      </c>
      <c r="CD6461" s="50">
        <v>13.3</v>
      </c>
    </row>
    <row r="6462" spans="1:82" ht="16" customHeight="1">
      <c r="A6462">
        <v>6461</v>
      </c>
      <c r="B6462" t="s">
        <v>7436</v>
      </c>
      <c r="C6462" s="51">
        <v>45799</v>
      </c>
      <c r="E6462" s="50" t="s">
        <v>7934</v>
      </c>
      <c r="F6462" s="50" t="s">
        <v>1322</v>
      </c>
      <c r="G6462" t="s">
        <v>1608</v>
      </c>
      <c r="H6462" t="s">
        <v>6157</v>
      </c>
      <c r="I6462" t="s">
        <v>4349</v>
      </c>
      <c r="J6462" t="s">
        <v>4350</v>
      </c>
      <c r="K6462" t="s">
        <v>4351</v>
      </c>
      <c r="L6462" t="s">
        <v>6157</v>
      </c>
      <c r="M6462" t="s">
        <v>1608</v>
      </c>
      <c r="N6462" t="s">
        <v>289</v>
      </c>
      <c r="O6462" t="s">
        <v>6157</v>
      </c>
      <c r="P6462" t="s">
        <v>6157</v>
      </c>
      <c r="Q6462" t="s">
        <v>3969</v>
      </c>
      <c r="R6462" t="s">
        <v>6157</v>
      </c>
      <c r="S6462" s="50" t="s">
        <v>229</v>
      </c>
      <c r="T6462" s="50" t="s">
        <v>7813</v>
      </c>
      <c r="U6462" s="38" t="s">
        <v>7815</v>
      </c>
      <c r="V6462">
        <v>18</v>
      </c>
      <c r="W6462">
        <v>40</v>
      </c>
      <c r="X6462" t="s">
        <v>289</v>
      </c>
      <c r="Y6462" t="s">
        <v>6157</v>
      </c>
      <c r="Z6462" s="39" t="s">
        <v>7307</v>
      </c>
      <c r="AA6462" t="s">
        <v>245</v>
      </c>
      <c r="AB6462" s="45" t="s">
        <v>6157</v>
      </c>
      <c r="AC6462" t="s">
        <v>6157</v>
      </c>
      <c r="AD6462" s="50" t="s">
        <v>254</v>
      </c>
      <c r="AE6462" t="s">
        <v>6901</v>
      </c>
      <c r="AF6462" t="s">
        <v>4353</v>
      </c>
      <c r="AG6462" t="s">
        <v>4353</v>
      </c>
      <c r="AH6462" s="50" t="s">
        <v>254</v>
      </c>
      <c r="AI6462" t="s">
        <v>6157</v>
      </c>
      <c r="AJ6462" t="s">
        <v>6458</v>
      </c>
      <c r="AK6462" t="s">
        <v>7827</v>
      </c>
      <c r="AL6462" t="s">
        <v>7828</v>
      </c>
      <c r="AM6462" t="s">
        <v>1415</v>
      </c>
      <c r="AN6462" t="s">
        <v>7873</v>
      </c>
      <c r="AO6462" s="29">
        <v>24</v>
      </c>
      <c r="AP6462">
        <v>-18.167709350585898</v>
      </c>
      <c r="AQ6462">
        <v>177.48979187011699</v>
      </c>
      <c r="AS6462">
        <v>5</v>
      </c>
      <c r="AT6462" s="9" t="s">
        <v>7829</v>
      </c>
      <c r="AU6462" t="s">
        <v>272</v>
      </c>
      <c r="AV6462" t="s">
        <v>4353</v>
      </c>
      <c r="AW6462" t="s">
        <v>7878</v>
      </c>
      <c r="AX6462" t="s">
        <v>289</v>
      </c>
      <c r="AY6462">
        <v>62</v>
      </c>
      <c r="AZ6462">
        <v>678</v>
      </c>
      <c r="BA6462" t="s">
        <v>290</v>
      </c>
      <c r="BB6462" t="s">
        <v>6469</v>
      </c>
      <c r="BH6462" t="s">
        <v>1551</v>
      </c>
      <c r="BI6462" s="58" t="s">
        <v>7887</v>
      </c>
      <c r="BJ6462" t="s">
        <v>7944</v>
      </c>
      <c r="BK6462" t="s">
        <v>7945</v>
      </c>
      <c r="BL6462" s="7">
        <v>2024</v>
      </c>
      <c r="BQ6462" t="s">
        <v>7889</v>
      </c>
      <c r="BR6462">
        <v>1</v>
      </c>
      <c r="BS6462" t="s">
        <v>7890</v>
      </c>
      <c r="BT6462" s="9" t="s">
        <v>7890</v>
      </c>
      <c r="BU6462" s="50">
        <v>-17.7</v>
      </c>
      <c r="BV6462" s="17">
        <v>0.8</v>
      </c>
      <c r="BW6462" s="59"/>
      <c r="BX6462" s="17"/>
      <c r="BY6462" s="50">
        <v>10.199999999999999</v>
      </c>
      <c r="BZ6462" s="17">
        <v>0.4</v>
      </c>
      <c r="CA6462" s="50">
        <v>35.299999999999997</v>
      </c>
      <c r="CB6462" s="61">
        <v>3.8</v>
      </c>
      <c r="CC6462" s="50">
        <v>42.5</v>
      </c>
      <c r="CD6462" s="50">
        <v>12.9</v>
      </c>
    </row>
    <row r="6463" spans="1:82" ht="16" customHeight="1">
      <c r="A6463">
        <v>6462</v>
      </c>
      <c r="B6463" t="s">
        <v>7436</v>
      </c>
      <c r="C6463" s="51">
        <v>45799</v>
      </c>
      <c r="E6463" s="50" t="s">
        <v>7935</v>
      </c>
      <c r="F6463" s="50" t="s">
        <v>1316</v>
      </c>
      <c r="G6463" t="s">
        <v>1608</v>
      </c>
      <c r="H6463" t="s">
        <v>6157</v>
      </c>
      <c r="I6463" t="s">
        <v>4349</v>
      </c>
      <c r="J6463" t="s">
        <v>4350</v>
      </c>
      <c r="K6463" t="s">
        <v>4351</v>
      </c>
      <c r="L6463" t="s">
        <v>6157</v>
      </c>
      <c r="M6463" t="s">
        <v>1608</v>
      </c>
      <c r="N6463" t="s">
        <v>289</v>
      </c>
      <c r="O6463" t="s">
        <v>6157</v>
      </c>
      <c r="P6463" t="s">
        <v>6157</v>
      </c>
      <c r="Q6463" t="s">
        <v>3969</v>
      </c>
      <c r="R6463" t="s">
        <v>6157</v>
      </c>
      <c r="S6463" s="50" t="s">
        <v>229</v>
      </c>
      <c r="T6463" s="50" t="s">
        <v>7812</v>
      </c>
      <c r="U6463" s="38" t="s">
        <v>7814</v>
      </c>
      <c r="V6463">
        <v>40</v>
      </c>
      <c r="W6463" t="s">
        <v>7816</v>
      </c>
      <c r="X6463" t="s">
        <v>289</v>
      </c>
      <c r="Y6463" t="s">
        <v>6157</v>
      </c>
      <c r="Z6463" s="39" t="s">
        <v>7307</v>
      </c>
      <c r="AA6463" t="s">
        <v>245</v>
      </c>
      <c r="AB6463" s="45" t="s">
        <v>6157</v>
      </c>
      <c r="AC6463" t="s">
        <v>6157</v>
      </c>
      <c r="AD6463" s="50" t="s">
        <v>254</v>
      </c>
      <c r="AE6463" t="s">
        <v>6901</v>
      </c>
      <c r="AF6463" t="s">
        <v>4353</v>
      </c>
      <c r="AG6463" t="s">
        <v>4353</v>
      </c>
      <c r="AH6463" s="50" t="s">
        <v>254</v>
      </c>
      <c r="AI6463" t="s">
        <v>6157</v>
      </c>
      <c r="AJ6463" t="s">
        <v>6458</v>
      </c>
      <c r="AK6463" t="s">
        <v>7827</v>
      </c>
      <c r="AL6463" t="s">
        <v>7828</v>
      </c>
      <c r="AM6463" t="s">
        <v>1415</v>
      </c>
      <c r="AN6463" t="s">
        <v>7874</v>
      </c>
      <c r="AO6463" s="29">
        <v>24</v>
      </c>
      <c r="AP6463">
        <v>-18.167709350585898</v>
      </c>
      <c r="AQ6463">
        <v>177.48979187011699</v>
      </c>
      <c r="AS6463">
        <v>5</v>
      </c>
      <c r="AT6463" s="9" t="s">
        <v>7829</v>
      </c>
      <c r="AU6463" t="s">
        <v>272</v>
      </c>
      <c r="AV6463" t="s">
        <v>4353</v>
      </c>
      <c r="AW6463" t="s">
        <v>7878</v>
      </c>
      <c r="AX6463" t="s">
        <v>1532</v>
      </c>
      <c r="AY6463">
        <v>62</v>
      </c>
      <c r="AZ6463">
        <v>678</v>
      </c>
      <c r="BA6463" t="s">
        <v>290</v>
      </c>
      <c r="BB6463" t="s">
        <v>6469</v>
      </c>
      <c r="BH6463" t="s">
        <v>1551</v>
      </c>
      <c r="BI6463" s="58" t="s">
        <v>7887</v>
      </c>
      <c r="BJ6463" t="s">
        <v>7944</v>
      </c>
      <c r="BK6463" t="s">
        <v>7945</v>
      </c>
      <c r="BL6463" s="7">
        <v>2024</v>
      </c>
      <c r="BQ6463" t="s">
        <v>7889</v>
      </c>
      <c r="BR6463">
        <v>1</v>
      </c>
      <c r="BS6463" t="s">
        <v>7890</v>
      </c>
      <c r="BT6463" s="9" t="s">
        <v>7890</v>
      </c>
      <c r="BU6463" s="50">
        <v>-18</v>
      </c>
      <c r="BV6463" s="17">
        <v>0.8</v>
      </c>
      <c r="BW6463" s="59"/>
      <c r="BX6463" s="17"/>
      <c r="BY6463" s="50">
        <v>10.4</v>
      </c>
      <c r="BZ6463" s="17">
        <v>0.4</v>
      </c>
      <c r="CA6463" s="50">
        <v>35.799999999999997</v>
      </c>
      <c r="CB6463" s="61">
        <v>4</v>
      </c>
      <c r="CC6463" s="50">
        <v>44.5</v>
      </c>
      <c r="CD6463" s="50">
        <v>13</v>
      </c>
    </row>
    <row r="6464" spans="1:82" ht="16" customHeight="1">
      <c r="A6464">
        <v>6463</v>
      </c>
      <c r="B6464" t="s">
        <v>7436</v>
      </c>
      <c r="C6464" s="51">
        <v>45799</v>
      </c>
      <c r="E6464" s="50" t="s">
        <v>7936</v>
      </c>
      <c r="F6464" s="50" t="s">
        <v>1317</v>
      </c>
      <c r="G6464" t="s">
        <v>1608</v>
      </c>
      <c r="H6464" t="s">
        <v>6157</v>
      </c>
      <c r="I6464" t="s">
        <v>4349</v>
      </c>
      <c r="J6464" t="s">
        <v>4350</v>
      </c>
      <c r="K6464" t="s">
        <v>4351</v>
      </c>
      <c r="L6464" t="s">
        <v>6157</v>
      </c>
      <c r="M6464" t="s">
        <v>1608</v>
      </c>
      <c r="N6464" t="s">
        <v>289</v>
      </c>
      <c r="O6464" t="s">
        <v>6157</v>
      </c>
      <c r="P6464" t="s">
        <v>6157</v>
      </c>
      <c r="Q6464" t="s">
        <v>3969</v>
      </c>
      <c r="R6464" t="s">
        <v>6157</v>
      </c>
      <c r="S6464" s="50" t="s">
        <v>230</v>
      </c>
      <c r="T6464" s="50" t="s">
        <v>7812</v>
      </c>
      <c r="U6464" s="38" t="s">
        <v>7814</v>
      </c>
      <c r="V6464">
        <v>40</v>
      </c>
      <c r="W6464" t="s">
        <v>7816</v>
      </c>
      <c r="X6464" t="s">
        <v>289</v>
      </c>
      <c r="Y6464" t="s">
        <v>6157</v>
      </c>
      <c r="Z6464" s="39" t="s">
        <v>7307</v>
      </c>
      <c r="AA6464" t="s">
        <v>245</v>
      </c>
      <c r="AB6464" s="45" t="s">
        <v>6157</v>
      </c>
      <c r="AC6464" t="s">
        <v>6157</v>
      </c>
      <c r="AD6464" s="50" t="s">
        <v>254</v>
      </c>
      <c r="AE6464" t="s">
        <v>6901</v>
      </c>
      <c r="AF6464" t="s">
        <v>4353</v>
      </c>
      <c r="AG6464" t="s">
        <v>4353</v>
      </c>
      <c r="AH6464" s="50" t="s">
        <v>254</v>
      </c>
      <c r="AI6464" t="s">
        <v>6157</v>
      </c>
      <c r="AJ6464" t="s">
        <v>6458</v>
      </c>
      <c r="AK6464" t="s">
        <v>7827</v>
      </c>
      <c r="AL6464" t="s">
        <v>7828</v>
      </c>
      <c r="AM6464" t="s">
        <v>1415</v>
      </c>
      <c r="AN6464" t="s">
        <v>7875</v>
      </c>
      <c r="AO6464" s="29">
        <v>24</v>
      </c>
      <c r="AP6464">
        <v>-18.167709350585898</v>
      </c>
      <c r="AQ6464">
        <v>177.48979187011699</v>
      </c>
      <c r="AS6464">
        <v>5</v>
      </c>
      <c r="AT6464" s="9" t="s">
        <v>7829</v>
      </c>
      <c r="AU6464" t="s">
        <v>272</v>
      </c>
      <c r="AV6464" t="s">
        <v>4353</v>
      </c>
      <c r="AW6464" t="s">
        <v>7878</v>
      </c>
      <c r="AX6464" t="s">
        <v>1532</v>
      </c>
      <c r="AY6464">
        <v>62</v>
      </c>
      <c r="AZ6464">
        <v>678</v>
      </c>
      <c r="BA6464" t="s">
        <v>290</v>
      </c>
      <c r="BB6464" t="s">
        <v>6469</v>
      </c>
      <c r="BH6464" t="s">
        <v>1551</v>
      </c>
      <c r="BI6464" s="58" t="s">
        <v>7887</v>
      </c>
      <c r="BJ6464" t="s">
        <v>7944</v>
      </c>
      <c r="BK6464" t="s">
        <v>7945</v>
      </c>
      <c r="BL6464" s="7">
        <v>2024</v>
      </c>
      <c r="BQ6464" t="s">
        <v>7889</v>
      </c>
      <c r="BR6464">
        <v>1</v>
      </c>
      <c r="BS6464" t="s">
        <v>7890</v>
      </c>
      <c r="BT6464" s="9" t="s">
        <v>7890</v>
      </c>
      <c r="BU6464" s="50">
        <v>-15</v>
      </c>
      <c r="BV6464" s="17">
        <v>0.8</v>
      </c>
      <c r="BW6464" s="59"/>
      <c r="BX6464" s="17"/>
      <c r="BY6464" s="50">
        <v>10.3</v>
      </c>
      <c r="BZ6464" s="17">
        <v>0.4</v>
      </c>
      <c r="CA6464" s="50">
        <v>98.5</v>
      </c>
      <c r="CB6464" s="50">
        <v>3.2</v>
      </c>
      <c r="CC6464" s="50">
        <v>42.5</v>
      </c>
      <c r="CD6464" s="50">
        <v>15.5</v>
      </c>
    </row>
    <row r="6465" spans="1:82" ht="16" customHeight="1">
      <c r="A6465">
        <v>6464</v>
      </c>
      <c r="B6465" t="s">
        <v>7436</v>
      </c>
      <c r="C6465" s="51">
        <v>45799</v>
      </c>
      <c r="E6465" s="50" t="s">
        <v>7937</v>
      </c>
      <c r="F6465" s="50" t="s">
        <v>7810</v>
      </c>
      <c r="G6465" t="s">
        <v>1608</v>
      </c>
      <c r="H6465" t="s">
        <v>6157</v>
      </c>
      <c r="I6465" t="s">
        <v>4349</v>
      </c>
      <c r="J6465" t="s">
        <v>4350</v>
      </c>
      <c r="K6465" t="s">
        <v>4351</v>
      </c>
      <c r="L6465" t="s">
        <v>6157</v>
      </c>
      <c r="M6465" t="s">
        <v>1608</v>
      </c>
      <c r="N6465" t="s">
        <v>289</v>
      </c>
      <c r="O6465" t="s">
        <v>6157</v>
      </c>
      <c r="P6465" t="s">
        <v>6157</v>
      </c>
      <c r="Q6465" t="s">
        <v>3969</v>
      </c>
      <c r="R6465" t="s">
        <v>6157</v>
      </c>
      <c r="S6465" s="50" t="s">
        <v>229</v>
      </c>
      <c r="T6465" s="50" t="s">
        <v>7813</v>
      </c>
      <c r="U6465" s="38" t="s">
        <v>7815</v>
      </c>
      <c r="V6465">
        <v>18</v>
      </c>
      <c r="W6465">
        <v>40</v>
      </c>
      <c r="X6465" t="s">
        <v>289</v>
      </c>
      <c r="Y6465" t="s">
        <v>6157</v>
      </c>
      <c r="Z6465" s="39" t="s">
        <v>7307</v>
      </c>
      <c r="AA6465" t="s">
        <v>245</v>
      </c>
      <c r="AB6465" s="45" t="s">
        <v>6157</v>
      </c>
      <c r="AC6465" t="s">
        <v>6157</v>
      </c>
      <c r="AD6465" s="50" t="s">
        <v>252</v>
      </c>
      <c r="AE6465" t="s">
        <v>6901</v>
      </c>
      <c r="AF6465" t="s">
        <v>4353</v>
      </c>
      <c r="AG6465" t="s">
        <v>4353</v>
      </c>
      <c r="AH6465" s="50" t="s">
        <v>252</v>
      </c>
      <c r="AI6465" t="s">
        <v>6157</v>
      </c>
      <c r="AJ6465" t="s">
        <v>6458</v>
      </c>
      <c r="AK6465" t="s">
        <v>7827</v>
      </c>
      <c r="AL6465" t="s">
        <v>7828</v>
      </c>
      <c r="AM6465" t="s">
        <v>1415</v>
      </c>
      <c r="AN6465" t="s">
        <v>7876</v>
      </c>
      <c r="AO6465" s="29">
        <v>24</v>
      </c>
      <c r="AP6465">
        <v>-18.167709350585898</v>
      </c>
      <c r="AQ6465">
        <v>177.48979187011699</v>
      </c>
      <c r="AS6465">
        <v>5</v>
      </c>
      <c r="AT6465" s="9" t="s">
        <v>7829</v>
      </c>
      <c r="AU6465" t="s">
        <v>272</v>
      </c>
      <c r="AV6465" t="s">
        <v>4353</v>
      </c>
      <c r="AW6465" t="s">
        <v>7878</v>
      </c>
      <c r="AX6465" t="s">
        <v>1532</v>
      </c>
      <c r="AY6465">
        <v>62</v>
      </c>
      <c r="AZ6465">
        <v>678</v>
      </c>
      <c r="BA6465" t="s">
        <v>290</v>
      </c>
      <c r="BB6465" t="s">
        <v>6469</v>
      </c>
      <c r="BH6465" t="s">
        <v>1551</v>
      </c>
      <c r="BI6465" s="58" t="s">
        <v>7887</v>
      </c>
      <c r="BJ6465" t="s">
        <v>7944</v>
      </c>
      <c r="BK6465" t="s">
        <v>7945</v>
      </c>
      <c r="BL6465" s="7">
        <v>2024</v>
      </c>
      <c r="BQ6465" t="s">
        <v>7889</v>
      </c>
      <c r="BR6465">
        <v>1</v>
      </c>
      <c r="BS6465" t="s">
        <v>7890</v>
      </c>
      <c r="BT6465" s="9" t="s">
        <v>7890</v>
      </c>
      <c r="BU6465" s="50">
        <v>-16.8</v>
      </c>
      <c r="BV6465" s="17">
        <v>0.8</v>
      </c>
      <c r="BW6465" s="59"/>
      <c r="BX6465" s="17"/>
      <c r="BY6465" s="50">
        <v>9.6999999999999993</v>
      </c>
      <c r="BZ6465" s="17">
        <v>0.4</v>
      </c>
      <c r="CA6465" s="50">
        <v>31</v>
      </c>
      <c r="CB6465" s="50">
        <v>3.5</v>
      </c>
      <c r="CC6465" s="50">
        <v>40.700000000000003</v>
      </c>
      <c r="CD6465" s="50">
        <v>13.6</v>
      </c>
    </row>
    <row r="6466" spans="1:82" ht="16" customHeight="1">
      <c r="A6466">
        <v>6465</v>
      </c>
      <c r="B6466" t="s">
        <v>7436</v>
      </c>
      <c r="C6466" s="51">
        <v>45799</v>
      </c>
      <c r="E6466" s="50" t="s">
        <v>7938</v>
      </c>
      <c r="F6466" s="50" t="s">
        <v>1013</v>
      </c>
      <c r="G6466" t="s">
        <v>1608</v>
      </c>
      <c r="H6466" t="s">
        <v>6157</v>
      </c>
      <c r="I6466" t="s">
        <v>4349</v>
      </c>
      <c r="J6466" t="s">
        <v>4350</v>
      </c>
      <c r="K6466" t="s">
        <v>4351</v>
      </c>
      <c r="L6466" t="s">
        <v>6157</v>
      </c>
      <c r="M6466" t="s">
        <v>1608</v>
      </c>
      <c r="N6466" t="s">
        <v>289</v>
      </c>
      <c r="O6466" t="s">
        <v>6157</v>
      </c>
      <c r="P6466" t="s">
        <v>6157</v>
      </c>
      <c r="Q6466" t="s">
        <v>3969</v>
      </c>
      <c r="R6466" t="s">
        <v>6157</v>
      </c>
      <c r="S6466" s="50" t="s">
        <v>230</v>
      </c>
      <c r="T6466" s="50" t="s">
        <v>7812</v>
      </c>
      <c r="U6466" s="38" t="s">
        <v>7814</v>
      </c>
      <c r="V6466">
        <v>40</v>
      </c>
      <c r="W6466" t="s">
        <v>7816</v>
      </c>
      <c r="X6466" t="s">
        <v>289</v>
      </c>
      <c r="Y6466" t="s">
        <v>6157</v>
      </c>
      <c r="Z6466" s="39" t="s">
        <v>7307</v>
      </c>
      <c r="AA6466" t="s">
        <v>245</v>
      </c>
      <c r="AB6466" s="45" t="s">
        <v>6157</v>
      </c>
      <c r="AC6466" t="s">
        <v>6157</v>
      </c>
      <c r="AD6466" s="50" t="s">
        <v>254</v>
      </c>
      <c r="AE6466" t="s">
        <v>6901</v>
      </c>
      <c r="AF6466" t="s">
        <v>4353</v>
      </c>
      <c r="AG6466" t="s">
        <v>4353</v>
      </c>
      <c r="AH6466" s="50" t="s">
        <v>254</v>
      </c>
      <c r="AI6466" t="s">
        <v>6157</v>
      </c>
      <c r="AJ6466" t="s">
        <v>6458</v>
      </c>
      <c r="AK6466" t="s">
        <v>7827</v>
      </c>
      <c r="AL6466" t="s">
        <v>7828</v>
      </c>
      <c r="AM6466" t="s">
        <v>1415</v>
      </c>
      <c r="AN6466" t="s">
        <v>7877</v>
      </c>
      <c r="AO6466" s="29">
        <v>24</v>
      </c>
      <c r="AP6466">
        <v>-18.167709350585898</v>
      </c>
      <c r="AQ6466">
        <v>177.48979187011699</v>
      </c>
      <c r="AS6466">
        <v>5</v>
      </c>
      <c r="AT6466" s="9" t="s">
        <v>7829</v>
      </c>
      <c r="AU6466" t="s">
        <v>272</v>
      </c>
      <c r="AV6466" t="s">
        <v>4353</v>
      </c>
      <c r="AW6466" t="s">
        <v>7878</v>
      </c>
      <c r="AX6466" t="s">
        <v>1532</v>
      </c>
      <c r="AY6466">
        <v>62</v>
      </c>
      <c r="AZ6466">
        <v>678</v>
      </c>
      <c r="BA6466" t="s">
        <v>290</v>
      </c>
      <c r="BB6466" t="s">
        <v>6469</v>
      </c>
      <c r="BH6466" t="s">
        <v>1551</v>
      </c>
      <c r="BI6466" s="58" t="s">
        <v>7887</v>
      </c>
      <c r="BJ6466" t="s">
        <v>7944</v>
      </c>
      <c r="BK6466" t="s">
        <v>7945</v>
      </c>
      <c r="BL6466" s="7">
        <v>2024</v>
      </c>
      <c r="BQ6466" t="s">
        <v>7889</v>
      </c>
      <c r="BR6466">
        <v>1</v>
      </c>
      <c r="BS6466" t="s">
        <v>7890</v>
      </c>
      <c r="BT6466" s="9" t="s">
        <v>7890</v>
      </c>
      <c r="BU6466" s="50">
        <v>-16.100000000000001</v>
      </c>
      <c r="BV6466" s="17">
        <v>0.8</v>
      </c>
      <c r="BW6466" s="59"/>
      <c r="BX6466" s="17"/>
      <c r="BY6466" s="50">
        <v>10.3</v>
      </c>
      <c r="BZ6466" s="17">
        <v>0.4</v>
      </c>
      <c r="CA6466" s="50">
        <v>13.3</v>
      </c>
      <c r="CB6466" s="50">
        <v>3.3</v>
      </c>
      <c r="CC6466" s="50">
        <v>37.299999999999997</v>
      </c>
      <c r="CD6466" s="50">
        <v>13.1</v>
      </c>
    </row>
  </sheetData>
  <autoFilter ref="A1:DK6466" xr:uid="{DDFDB64A-32E0-4C9A-B9C9-F2982D1839F4}">
    <sortState xmlns:xlrd2="http://schemas.microsoft.com/office/spreadsheetml/2017/richdata2" ref="A2:DK6466">
      <sortCondition ref="A1:A6466"/>
    </sortState>
  </autoFilter>
  <phoneticPr fontId="6" type="noConversion"/>
  <dataValidations count="1">
    <dataValidation type="list" allowBlank="1" showInputMessage="1" showErrorMessage="1" sqref="AD6136:AD6206 AD6218" xr:uid="{E0075321-BC17-2644-A558-6C77B89D476E}">
      <formula1>$O$85:$O$90</formula1>
    </dataValidation>
  </dataValidations>
  <hyperlinks>
    <hyperlink ref="BJ4048:BJ4064" r:id="rId1" display="https://www.muse.jhu.edu/article/632630" xr:uid="{3C5885C8-18E3-4FD2-8F20-F9C297EDD506}"/>
    <hyperlink ref="BJ4047" r:id="rId2" xr:uid="{726D0101-FFD4-46A1-8D94-99B77A21407A}"/>
    <hyperlink ref="BJ4849:BJ4877" r:id="rId3" display="https://www.muse.jhu.edu/article/632630" xr:uid="{47D49709-29A4-40F8-983E-9A8C3CD02951}"/>
  </hyperlinks>
  <pageMargins left="0.7" right="0.7" top="0.75" bottom="0.75" header="0.3" footer="0.3"/>
  <pageSetup paperSize="9" orientation="portrait" horizontalDpi="4294967293" verticalDpi="0" r:id="rId4"/>
  <legacyDrawing r:id="rId5"/>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Anna Florin</cp:lastModifiedBy>
  <dcterms:created xsi:type="dcterms:W3CDTF">2023-02-12T21:23:03Z</dcterms:created>
  <dcterms:modified xsi:type="dcterms:W3CDTF">2025-05-25T06:33:47Z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f488380-630a-4f55-a077-a19445e3f360_Enabled">
    <vt:lpwstr>true</vt:lpwstr>
  </property>
  <property fmtid="{D5CDD505-2E9C-101B-9397-08002B2CF9AE}" pid="3" name="MSIP_Label_0f488380-630a-4f55-a077-a19445e3f360_SetDate">
    <vt:lpwstr>2024-12-16T04:50:54Z</vt:lpwstr>
  </property>
  <property fmtid="{D5CDD505-2E9C-101B-9397-08002B2CF9AE}" pid="4" name="MSIP_Label_0f488380-630a-4f55-a077-a19445e3f360_Method">
    <vt:lpwstr>Standard</vt:lpwstr>
  </property>
  <property fmtid="{D5CDD505-2E9C-101B-9397-08002B2CF9AE}" pid="5" name="MSIP_Label_0f488380-630a-4f55-a077-a19445e3f360_Name">
    <vt:lpwstr>OFFICIAL - INTERNAL</vt:lpwstr>
  </property>
  <property fmtid="{D5CDD505-2E9C-101B-9397-08002B2CF9AE}" pid="6" name="MSIP_Label_0f488380-630a-4f55-a077-a19445e3f360_SiteId">
    <vt:lpwstr>b6e377cf-9db3-46cb-91a2-fad9605bb15c</vt:lpwstr>
  </property>
  <property fmtid="{D5CDD505-2E9C-101B-9397-08002B2CF9AE}" pid="7" name="MSIP_Label_0f488380-630a-4f55-a077-a19445e3f360_ActionId">
    <vt:lpwstr>bda907c6-f1fe-456d-9bcf-2ac6e43620a1</vt:lpwstr>
  </property>
  <property fmtid="{D5CDD505-2E9C-101B-9397-08002B2CF9AE}" pid="8" name="MSIP_Label_0f488380-630a-4f55-a077-a19445e3f360_ContentBits">
    <vt:lpwstr>0</vt:lpwstr>
  </property>
</Properties>
</file>